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JM659E\Documents\Ivan\2018\09 Septiembre\Bancos\Comparativos\"/>
    </mc:Choice>
  </mc:AlternateContent>
  <bookViews>
    <workbookView xWindow="0" yWindow="0" windowWidth="20490" windowHeight="7620"/>
  </bookViews>
  <sheets>
    <sheet name="COMPARATIVO SEP 18" sheetId="1" r:id="rId1"/>
    <sheet name="Balanza MXN" sheetId="57" state="hidden" r:id="rId2"/>
    <sheet name="Balance USD" sheetId="58" state="hidden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</externalReferences>
  <definedNames>
    <definedName name="___________________fin1" localSheetId="2">#REF!</definedName>
    <definedName name="___________________fin1" localSheetId="0">#REF!</definedName>
    <definedName name="___________________fin1">#REF!</definedName>
    <definedName name="__________________fin1" localSheetId="2">#REF!</definedName>
    <definedName name="__________________fin1" localSheetId="0">#REF!</definedName>
    <definedName name="__________________fin1">#REF!</definedName>
    <definedName name="__________________fin2">#REF!</definedName>
    <definedName name="_________________fin1" localSheetId="2">#REF!</definedName>
    <definedName name="_________________fin1" localSheetId="0">#REF!</definedName>
    <definedName name="_________________fin1">#REF!</definedName>
    <definedName name="_________________fin2">#REF!</definedName>
    <definedName name="_________________sss">#REF!</definedName>
    <definedName name="________________fin1" localSheetId="2">#REF!</definedName>
    <definedName name="________________fin1" localSheetId="0">#REF!</definedName>
    <definedName name="________________fin1">#REF!</definedName>
    <definedName name="_______________fin1" localSheetId="2">#REF!</definedName>
    <definedName name="_______________fin1" localSheetId="0">#REF!</definedName>
    <definedName name="_______________fin1">#REF!</definedName>
    <definedName name="______________fin1" localSheetId="2">#REF!</definedName>
    <definedName name="______________fin1" localSheetId="0">#REF!</definedName>
    <definedName name="______________fin1">#REF!</definedName>
    <definedName name="_____________fin1" localSheetId="2">#REF!</definedName>
    <definedName name="_____________fin1" localSheetId="0">#REF!</definedName>
    <definedName name="_____________fin1">#REF!</definedName>
    <definedName name="____________fin1" localSheetId="2">#REF!</definedName>
    <definedName name="____________fin1" localSheetId="0">#REF!</definedName>
    <definedName name="____________fin1">#REF!</definedName>
    <definedName name="__________fin1" localSheetId="2">#REF!</definedName>
    <definedName name="__________fin1" localSheetId="0">#REF!</definedName>
    <definedName name="__________fin1">#REF!</definedName>
    <definedName name="_________fin1" localSheetId="2">#REF!</definedName>
    <definedName name="_________fin1" localSheetId="0">#REF!</definedName>
    <definedName name="_________fin1">#REF!</definedName>
    <definedName name="________fin1" localSheetId="2">#REF!</definedName>
    <definedName name="________fin1" localSheetId="0">#REF!</definedName>
    <definedName name="________fin1">#REF!</definedName>
    <definedName name="________sd1" localSheetId="2">[1]CVES!$A$1:$B$35</definedName>
    <definedName name="________sd1">[2]CVES!$A$1:$B$35</definedName>
    <definedName name="_______fin1" localSheetId="2">#REF!</definedName>
    <definedName name="_______fin1" localSheetId="0">#REF!</definedName>
    <definedName name="_______fin1">#REF!</definedName>
    <definedName name="_______sd1" localSheetId="2">[3]CVES!$A$1:$B$35</definedName>
    <definedName name="_______sd1">[4]CVES!$A$1:$B$35</definedName>
    <definedName name="______fin1" localSheetId="2">#REF!</definedName>
    <definedName name="______fin1" localSheetId="0">#REF!</definedName>
    <definedName name="______fin1">#REF!</definedName>
    <definedName name="______sd1" localSheetId="2">[5]CVES!$A$1:$B$35</definedName>
    <definedName name="______sd1">[6]CVES!$A$1:$B$35</definedName>
    <definedName name="_____fin1" localSheetId="2">#REF!</definedName>
    <definedName name="_____fin1" localSheetId="0">#REF!</definedName>
    <definedName name="_____fin1">#REF!</definedName>
    <definedName name="_____sd1" localSheetId="2">[7]CVES!$A$1:$B$35</definedName>
    <definedName name="_____sd1">[8]CVES!$A$1:$B$35</definedName>
    <definedName name="____sd1" localSheetId="2">[9]CVES!$A$1:$B$35</definedName>
    <definedName name="____sd1">[10]CVES!$A$1:$B$35</definedName>
    <definedName name="____WD2" localSheetId="2">[1]CVES!$D$1:$E$24</definedName>
    <definedName name="____WD2">[2]CVES!$D$1:$E$24</definedName>
    <definedName name="___fin1" localSheetId="2">#REF!</definedName>
    <definedName name="___fin1" localSheetId="0">#REF!</definedName>
    <definedName name="___fin1">#REF!</definedName>
    <definedName name="___sd1" localSheetId="2">[9]CVES!$A$1:$B$35</definedName>
    <definedName name="___sd1">[10]CVES!$A$1:$B$35</definedName>
    <definedName name="___WD2" localSheetId="2">[3]CVES!$D$1:$E$24</definedName>
    <definedName name="___WD2">[4]CVES!$D$1:$E$24</definedName>
    <definedName name="__act1">'[11]CONCILIADAS GENERAR POL'!#REF!</definedName>
    <definedName name="__fin1" localSheetId="2">#REF!</definedName>
    <definedName name="__fin1" localSheetId="0">#REF!</definedName>
    <definedName name="__fin1">#REF!</definedName>
    <definedName name="__sd1" localSheetId="2">[12]CVES!$A$1:$B$35</definedName>
    <definedName name="__sd1">[13]CVES!$A$1:$B$35</definedName>
    <definedName name="__WD2" localSheetId="2">[5]CVES!$D$1:$E$24</definedName>
    <definedName name="__WD2">[6]CVES!$D$1:$E$24</definedName>
    <definedName name="_9119223204400444912____1122" localSheetId="2">'[14]BASE MAR'!#REF!</definedName>
    <definedName name="_9119223204400444912____1122">'[14]BASE MAR'!#REF!</definedName>
    <definedName name="_95866522457400385887____1399" localSheetId="2">'[14]BASE MAR'!#REF!</definedName>
    <definedName name="_95866522457400385887____1399">'[14]BASE MAR'!#REF!</definedName>
    <definedName name="_9883450.01000740400504540____1891" localSheetId="2">'[14]BASE MAR'!#REF!</definedName>
    <definedName name="_9883450.01000740400504540____1891">'[14]BASE MAR'!#REF!</definedName>
    <definedName name="_act1">'[11]CONCILIADAS GENERAR POL'!#REF!</definedName>
    <definedName name="_xlnm._FilterDatabase" localSheetId="2" hidden="1">'Balance USD'!$A$15:$I$13148</definedName>
    <definedName name="_xlnm._FilterDatabase" localSheetId="1" hidden="1">'Balanza MXN'!$A$9:$E$1733</definedName>
    <definedName name="_xlnm._FilterDatabase" localSheetId="0" hidden="1">'COMPARATIVO SEP 18'!$A$17:$Q$86</definedName>
    <definedName name="_fin1" localSheetId="2">#REF!</definedName>
    <definedName name="_fin1" localSheetId="0">#REF!</definedName>
    <definedName name="_fin1">#REF!</definedName>
    <definedName name="_fin2" localSheetId="2">#REF!</definedName>
    <definedName name="_fin2" localSheetId="0">#REF!</definedName>
    <definedName name="_fin2">#REF!</definedName>
    <definedName name="_M70299" localSheetId="2">'[15]CONTINUACION COBRANZA'!#REF!</definedName>
    <definedName name="_M70299">'[15]CONTINUACION COBRANZA'!#REF!</definedName>
    <definedName name="_sd1" localSheetId="2">[16]CVES!$A$1:$B$35</definedName>
    <definedName name="_sd1">[17]CVES!$A$1:$B$35</definedName>
    <definedName name="_WD2" localSheetId="2">[16]CVES!$D$1:$E$24</definedName>
    <definedName name="_WD2">[17]CVES!$D$1:$E$24</definedName>
    <definedName name="´pk´0oko">#REF!</definedName>
    <definedName name="ABONO">[18]CVES!$D$1:$E$24</definedName>
    <definedName name="abril">'[19]CONCILIADAS GENERAR POL'!#REF!</definedName>
    <definedName name="accc" localSheetId="2">[20]CVES!$D$1:$E$24</definedName>
    <definedName name="accc">[21]CVES!$D$1:$E$24</definedName>
    <definedName name="ADAD" localSheetId="2">[22]CVES!$A$1:$B$35</definedName>
    <definedName name="ADAD">[23]CVES!$A$1:$B$35</definedName>
    <definedName name="adasd" localSheetId="2">[16]CVES!$A$1:$B$35</definedName>
    <definedName name="adasd">[17]CVES!$A$1:$B$35</definedName>
    <definedName name="ADSGASDGASDGADSG" localSheetId="2">[20]CVES!$D$1:$E$24</definedName>
    <definedName name="ADSGASDGASDGADSG">[21]CVES!$D$1:$E$24</definedName>
    <definedName name="AFASDGSFJ" localSheetId="2">[16]CVES!$A$1:$B$35</definedName>
    <definedName name="AFASDGSFJ">[17]CVES!$A$1:$B$35</definedName>
    <definedName name="afil" localSheetId="2">'[24]ESTADO DE CUENTA 1151'!#REF!</definedName>
    <definedName name="afil">'[24]ESTADO DE CUENTA 1151'!#REF!</definedName>
    <definedName name="AMEX" localSheetId="2">#REF!</definedName>
    <definedName name="AMEX" localSheetId="0">#REF!</definedName>
    <definedName name="AMEX">#REF!</definedName>
    <definedName name="ANTIG" localSheetId="2">#REF!</definedName>
    <definedName name="ANTIG" localSheetId="0">#REF!</definedName>
    <definedName name="ANTIG">#REF!</definedName>
    <definedName name="_xlnm.Print_Area" localSheetId="0">'COMPARATIVO SEP 18'!$D$1:$O$146</definedName>
    <definedName name="asd">'[19]CONCILIADAS GENERAR POL'!#REF!</definedName>
    <definedName name="asss" localSheetId="2">[22]CVES!$A$1:$B$35</definedName>
    <definedName name="asss">[23]CVES!$A$1:$B$35</definedName>
    <definedName name="at" localSheetId="2">'[25]CONCILIADAS GENERAR POL'!#REF!</definedName>
    <definedName name="at">'[25]CONCILIADAS GENERAR POL'!#REF!</definedName>
    <definedName name="b" localSheetId="2">[26]Matriz!$B$3:$C$25</definedName>
    <definedName name="b">[27]Matriz!$B$3:$C$25</definedName>
    <definedName name="b_F" localSheetId="2">#REF!</definedName>
    <definedName name="b_F" localSheetId="0">#REF!</definedName>
    <definedName name="b_F">#REF!</definedName>
    <definedName name="b_feC" localSheetId="2">#REF!</definedName>
    <definedName name="b_feC" localSheetId="0">#REF!</definedName>
    <definedName name="b_feC">#REF!</definedName>
    <definedName name="b_H" localSheetId="2">#REF!</definedName>
    <definedName name="b_H" localSheetId="0">#REF!</definedName>
    <definedName name="b_H">#REF!</definedName>
    <definedName name="b_hora" localSheetId="2">#REF!</definedName>
    <definedName name="b_hora" localSheetId="0">#REF!</definedName>
    <definedName name="b_hora">#REF!</definedName>
    <definedName name="b_I" localSheetId="2">#REF!</definedName>
    <definedName name="b_I" localSheetId="0">#REF!</definedName>
    <definedName name="b_I">#REF!</definedName>
    <definedName name="b_ImP" localSheetId="2">#REF!</definedName>
    <definedName name="b_ImP" localSheetId="0">#REF!</definedName>
    <definedName name="b_ImP">#REF!</definedName>
    <definedName name="b_obS" localSheetId="2">#REF!</definedName>
    <definedName name="b_obS" localSheetId="0">#REF!</definedName>
    <definedName name="b_obS">#REF!</definedName>
    <definedName name="b_R" localSheetId="2">#REF!</definedName>
    <definedName name="b_R" localSheetId="0">#REF!</definedName>
    <definedName name="b_R">#REF!</definedName>
    <definedName name="b_ReF" localSheetId="2">#REF!</definedName>
    <definedName name="b_ReF" localSheetId="0">#REF!</definedName>
    <definedName name="b_ReF">#REF!</definedName>
    <definedName name="BANCO" localSheetId="2">'[24]ESTADO DE CUENTA 1151'!#REF!</definedName>
    <definedName name="BANCO">'[24]ESTADO DE CUENTA 1151'!#REF!</definedName>
    <definedName name="BASA" localSheetId="2">#REF!</definedName>
    <definedName name="BASA" localSheetId="0">#REF!</definedName>
    <definedName name="BASA">#REF!</definedName>
    <definedName name="base" localSheetId="2">#REF!</definedName>
    <definedName name="base" localSheetId="0">#REF!</definedName>
    <definedName name="base">#REF!</definedName>
    <definedName name="bb">'[28]CONCILIADAS GENERAR POL'!#REF!</definedName>
    <definedName name="bczxbczxbzbc" localSheetId="2">[16]CVES!$D$1:$E$24</definedName>
    <definedName name="bczxbczxbzbc">[17]CVES!$D$1:$E$24</definedName>
    <definedName name="BD_Resumen" localSheetId="2">#REF!</definedName>
    <definedName name="BD_Resumen" localSheetId="0">#REF!</definedName>
    <definedName name="BD_Resumen">#REF!</definedName>
    <definedName name="caca" localSheetId="2">#REF!</definedName>
    <definedName name="caca" localSheetId="0">#REF!</definedName>
    <definedName name="caca">#REF!</definedName>
    <definedName name="cad" localSheetId="2">[20]CVES!$A$1:$B$35</definedName>
    <definedName name="cad">[21]CVES!$A$1:$B$35</definedName>
    <definedName name="caja_resumen" localSheetId="2">#REF!</definedName>
    <definedName name="caja_resumen" localSheetId="0">#REF!</definedName>
    <definedName name="caja_resumen">#REF!</definedName>
    <definedName name="CALE" localSheetId="2">#REF!</definedName>
    <definedName name="CALE" localSheetId="0">#REF!</definedName>
    <definedName name="CALE">#REF!</definedName>
    <definedName name="cambio">#REF!</definedName>
    <definedName name="car" localSheetId="2">[20]CVES!$A$1:$B$35</definedName>
    <definedName name="car">[21]CVES!$A$1:$B$35</definedName>
    <definedName name="CARGO">[18]CVES!$A$1:$B$35</definedName>
    <definedName name="cas" localSheetId="2">[20]CVES!$A$1:$B$35</definedName>
    <definedName name="cas">[21]CVES!$A$1:$B$35</definedName>
    <definedName name="cc">#REF!</definedName>
    <definedName name="ccce" localSheetId="2">[16]CVES!$A$1:$B$35</definedName>
    <definedName name="ccce">[17]CVES!$A$1:$B$35</definedName>
    <definedName name="CE40868200000009000000000019" localSheetId="2">#REF!</definedName>
    <definedName name="CE40868200000009000000000019">#REF!</definedName>
    <definedName name="cefaeaFW" localSheetId="2">[16]CVES!$A$1:$B$35</definedName>
    <definedName name="cefaeaFW">[17]CVES!$A$1:$B$35</definedName>
    <definedName name="CH_CAJ_SRM">'[29]Conciliacion SRM'!$G$11</definedName>
    <definedName name="CH_CAJ_TL">'[29]Conciliacion TELE'!$M$12</definedName>
    <definedName name="Ch_circ" localSheetId="2">#REF!</definedName>
    <definedName name="Ch_circ" localSheetId="0">#REF!</definedName>
    <definedName name="Ch_circ">#REF!</definedName>
    <definedName name="CH_CIRC_SRM" localSheetId="2">#REF!</definedName>
    <definedName name="CH_CIRC_SRM" localSheetId="0">#REF!</definedName>
    <definedName name="CH_CIRC_SRM">#REF!</definedName>
    <definedName name="Ch_en_caja">'[29]Conciliacion CNM'!$M$12</definedName>
    <definedName name="clas">#REF!</definedName>
    <definedName name="class" localSheetId="2">[30]MATRIZ!$A$1410:$B$1586</definedName>
    <definedName name="class">[31]MATRIZ!$A$1410:$B$1586</definedName>
    <definedName name="CLAUS" localSheetId="2">#REF!</definedName>
    <definedName name="CLAUS" localSheetId="0">#REF!</definedName>
    <definedName name="CLAUS">#REF!</definedName>
    <definedName name="CLAUS1">#REF!</definedName>
    <definedName name="COMAMEX" localSheetId="2">#REF!</definedName>
    <definedName name="COMAMEX" localSheetId="0">#REF!</definedName>
    <definedName name="COMAMEX">#REF!</definedName>
    <definedName name="CON">'[32]CONCILIADAS GENERAR POL'!#REF!</definedName>
    <definedName name="CONC">[33]CONCILIACION!$Q$9:$U$52</definedName>
    <definedName name="Corte_pV" localSheetId="2">#REF!</definedName>
    <definedName name="Corte_pV" localSheetId="0">#REF!</definedName>
    <definedName name="Corte_pV">#REF!</definedName>
    <definedName name="cRIt1" localSheetId="2">#REF!</definedName>
    <definedName name="cRIt1" localSheetId="0">#REF!</definedName>
    <definedName name="cRIt1">#REF!</definedName>
    <definedName name="cRIT2" localSheetId="2">#REF!</definedName>
    <definedName name="cRIT2" localSheetId="0">#REF!</definedName>
    <definedName name="cRIT2">#REF!</definedName>
    <definedName name="CSDF" localSheetId="2">[34]BANAMEX!#REF!</definedName>
    <definedName name="CSDF">[35]BANAMEX!#REF!</definedName>
    <definedName name="CUENTA" localSheetId="2">#REF!</definedName>
    <definedName name="CUENTA" localSheetId="0">#REF!</definedName>
    <definedName name="CUENTA">#REF!</definedName>
    <definedName name="cvva" localSheetId="2">[16]CVES!$D$1:$E$24</definedName>
    <definedName name="cvva">[17]CVES!$D$1:$E$24</definedName>
    <definedName name="d" localSheetId="2">[20]CVES!$A$1:$B$35</definedName>
    <definedName name="d">[21]CVES!$A$1:$B$35</definedName>
    <definedName name="d3dfq3fq3f" localSheetId="2">[16]CVES!$D$1:$E$24</definedName>
    <definedName name="d3dfq3fq3f">[17]CVES!$D$1:$E$24</definedName>
    <definedName name="dad" localSheetId="2">[20]CVES!$A$1:$B$35</definedName>
    <definedName name="dad">[21]CVES!$A$1:$B$35</definedName>
    <definedName name="dada" localSheetId="2">[22]CVES!$A$1:$B$35</definedName>
    <definedName name="dada">[23]CVES!$A$1:$B$35</definedName>
    <definedName name="dadqdfae" localSheetId="2">[16]CVES!$A$1:$B$35</definedName>
    <definedName name="dadqdfae">[17]CVES!$A$1:$B$35</definedName>
    <definedName name="dascCAcaccc" localSheetId="2">[36]CVES!$A$1:$B$35</definedName>
    <definedName name="dascCAcaccc">[37]CVES!$A$1:$B$35</definedName>
    <definedName name="dawd" localSheetId="2">[22]CVES!$D$1:$E$24</definedName>
    <definedName name="dawd">[23]CVES!$D$1:$E$24</definedName>
    <definedName name="DBBc" localSheetId="2">#REF!</definedName>
    <definedName name="DBBc" localSheetId="0">#REF!</definedName>
    <definedName name="DBBc">#REF!</definedName>
    <definedName name="DBPV" localSheetId="2">#REF!</definedName>
    <definedName name="DBPV" localSheetId="0">#REF!</definedName>
    <definedName name="DBPV">#REF!</definedName>
    <definedName name="dd" localSheetId="2">[22]CVES!$D$1:$E$24</definedName>
    <definedName name="dd">[23]CVES!$D$1:$E$24</definedName>
    <definedName name="ddd" localSheetId="2">[22]CVES!$D$1:$E$24</definedName>
    <definedName name="ddd">[23]CVES!$D$1:$E$24</definedName>
    <definedName name="dddd" localSheetId="2">[20]CVES!$A$1:$B$35</definedName>
    <definedName name="dddd">[21]CVES!$A$1:$B$35</definedName>
    <definedName name="dddddd" localSheetId="2">[20]CVES!$A$1:$B$35</definedName>
    <definedName name="dddddd">[21]CVES!$A$1:$B$35</definedName>
    <definedName name="DDQ" localSheetId="2">[22]CVES!$A$1:$B$35</definedName>
    <definedName name="DDQ">[23]CVES!$A$1:$B$35</definedName>
    <definedName name="DEPOSITO_EFECTIVO_CHEQUE" localSheetId="2">#REF!</definedName>
    <definedName name="DEPOSITO_EFECTIVO_CHEQUE">#REF!</definedName>
    <definedName name="depura" localSheetId="2">#REF!</definedName>
    <definedName name="depura" localSheetId="0">#REF!</definedName>
    <definedName name="depura">#REF!</definedName>
    <definedName name="dff" localSheetId="2">[20]CVES!$A$1:$B$35</definedName>
    <definedName name="dff">[21]CVES!$A$1:$B$35</definedName>
    <definedName name="dfgt" localSheetId="2">[38]CVES!$A$1:$B$35</definedName>
    <definedName name="dfgt">[39]CVES!$A$1:$B$35</definedName>
    <definedName name="dghfd" localSheetId="2">[20]CVES!$A$1:$B$35</definedName>
    <definedName name="dghfd">[21]CVES!$A$1:$B$35</definedName>
    <definedName name="DIASTRANSITO">[40]CALENDARIO!$A$1:$C$3469</definedName>
    <definedName name="dsfsdfs" localSheetId="2">[38]CVES!$A$1:$B$35</definedName>
    <definedName name="dsfsdfs">[39]CVES!$A$1:$B$35</definedName>
    <definedName name="DUPLI" localSheetId="2">[41]TABLA!$A$3:$B$16770</definedName>
    <definedName name="DUPLI">[42]TABLA!$A$3:$B$16770</definedName>
    <definedName name="dwd" localSheetId="2">[22]CVES!$A$1:$B$35</definedName>
    <definedName name="dwd">[23]CVES!$A$1:$B$35</definedName>
    <definedName name="dwdawcac" localSheetId="2">[36]CVES!$A$1:$B$35</definedName>
    <definedName name="dwdawcac">[37]CVES!$A$1:$B$35</definedName>
    <definedName name="dwdd" localSheetId="2">[36]CVES!$A$1:$B$35</definedName>
    <definedName name="dwdd">[37]CVES!$A$1:$B$35</definedName>
    <definedName name="e" localSheetId="2">[20]CVES!$A$1:$B$35</definedName>
    <definedName name="e">[21]CVES!$A$1:$B$35</definedName>
    <definedName name="e2e" localSheetId="2">[22]CVES!$A$1:$B$35</definedName>
    <definedName name="e2e">[23]CVES!$A$1:$B$35</definedName>
    <definedName name="ecqwd" localSheetId="2">[16]CVES!$D$1:$E$24</definedName>
    <definedName name="ecqwd">[17]CVES!$D$1:$E$24</definedName>
    <definedName name="ECQWECQWC" localSheetId="2">[16]CVES!$D$1:$E$24</definedName>
    <definedName name="ECQWECQWC">[17]CVES!$D$1:$E$24</definedName>
    <definedName name="edd" localSheetId="2">[20]CVES!$A$1:$B$35</definedName>
    <definedName name="edd">[21]CVES!$A$1:$B$35</definedName>
    <definedName name="EDDE" localSheetId="2">[20]CVES!$A$1:$B$35</definedName>
    <definedName name="EDDE">[21]CVES!$A$1:$B$35</definedName>
    <definedName name="ede" localSheetId="2">[20]CVES!$D$1:$E$24</definedName>
    <definedName name="ede">[21]CVES!$D$1:$E$24</definedName>
    <definedName name="ee" localSheetId="2">[20]CVES!$D$1:$E$24</definedName>
    <definedName name="ee">[21]CVES!$D$1:$E$24</definedName>
    <definedName name="eee" localSheetId="2">[20]CVES!$A$1:$B$35</definedName>
    <definedName name="eee">[21]CVES!$A$1:$B$35</definedName>
    <definedName name="eeee" localSheetId="2">[20]CVES!$D$1:$E$24</definedName>
    <definedName name="eeee">[21]CVES!$D$1:$E$24</definedName>
    <definedName name="eeeee" localSheetId="2">[16]CVES!$D$1:$E$24</definedName>
    <definedName name="eeeee">[17]CVES!$D$1:$E$24</definedName>
    <definedName name="effqef" localSheetId="2">[16]CVES!$A$1:$B$35</definedName>
    <definedName name="effqef">[17]CVES!$A$1:$B$35</definedName>
    <definedName name="efvdvggdbv" localSheetId="2">[20]CVES!$A$1:$B$35</definedName>
    <definedName name="efvdvggdbv">[21]CVES!$A$1:$B$35</definedName>
    <definedName name="erw" localSheetId="2">[38]CVES!$A$1:$B$35</definedName>
    <definedName name="erw">[39]CVES!$A$1:$B$35</definedName>
    <definedName name="etgsdfgsf" localSheetId="2">[16]CVES!$A$1:$B$35</definedName>
    <definedName name="etgsdfgsf">[17]CVES!$A$1:$B$35</definedName>
    <definedName name="EWFWRWR" localSheetId="2">[36]CVES!$A$1:$B$35</definedName>
    <definedName name="EWFWRWR">[37]CVES!$A$1:$B$35</definedName>
    <definedName name="EXTRA" localSheetId="2">#REF!</definedName>
    <definedName name="EXTRA" localSheetId="0">#REF!</definedName>
    <definedName name="EXTRA">#REF!</definedName>
    <definedName name="f_">#REF!</definedName>
    <definedName name="ff" localSheetId="2">[43]Matriz!$B$3:$C$27</definedName>
    <definedName name="ff">[44]Matriz!$B$3:$C$27</definedName>
    <definedName name="ffcfwbh">#REF!</definedName>
    <definedName name="ffdfd" localSheetId="2">[22]CVES!$D$1:$E$24</definedName>
    <definedName name="ffdfd">[23]CVES!$D$1:$E$24</definedName>
    <definedName name="fff" localSheetId="2">[20]CVES!$A$1:$B$35</definedName>
    <definedName name="fff">[21]CVES!$A$1:$B$35</definedName>
    <definedName name="fgbg" localSheetId="2">[20]CVES!$A$1:$B$35</definedName>
    <definedName name="fgbg">[21]CVES!$A$1:$B$35</definedName>
    <definedName name="fgdsfg" localSheetId="2">[20]CVES!$A$1:$B$35</definedName>
    <definedName name="fgdsfg">[21]CVES!$A$1:$B$35</definedName>
    <definedName name="fgfdfg" localSheetId="2">[20]CVES!$D$1:$E$24</definedName>
    <definedName name="fgfdfg">[21]CVES!$D$1:$E$24</definedName>
    <definedName name="fggg" localSheetId="2">[20]CVES!$D$1:$E$24</definedName>
    <definedName name="fggg">[21]CVES!$D$1:$E$24</definedName>
    <definedName name="FGRGR" localSheetId="2">[45]datos!$A$26:$E$516</definedName>
    <definedName name="FGRGR">[46]datos!$A$26:$E$516</definedName>
    <definedName name="FGs" localSheetId="2">[16]CVES!$A$1:$B$35</definedName>
    <definedName name="FGs">[17]CVES!$A$1:$B$35</definedName>
    <definedName name="fin" localSheetId="2">#REF!</definedName>
    <definedName name="fin" localSheetId="0">#REF!</definedName>
    <definedName name="fin">#REF!</definedName>
    <definedName name="Form_Banco" localSheetId="2">#REF!</definedName>
    <definedName name="Form_Banco" localSheetId="0">#REF!</definedName>
    <definedName name="Form_Banco">#REF!</definedName>
    <definedName name="Form_PV" localSheetId="2">#REF!</definedName>
    <definedName name="Form_PV" localSheetId="0">#REF!</definedName>
    <definedName name="Form_PV">#REF!</definedName>
    <definedName name="found" localSheetId="2">'[47]PTO. VTA.'!#REF!</definedName>
    <definedName name="found">'[48]PTO. VTA.'!#REF!</definedName>
    <definedName name="fraed" localSheetId="2">[36]CVES!$D$1:$E$24</definedName>
    <definedName name="fraed">[37]CVES!$D$1:$E$24</definedName>
    <definedName name="frdde" localSheetId="2">[20]CVES!$A$1:$B$35</definedName>
    <definedName name="frdde">[21]CVES!$A$1:$B$35</definedName>
    <definedName name="frefcfv" localSheetId="2">[20]CVES!$D$1:$E$24</definedName>
    <definedName name="frefcfv">[21]CVES!$D$1:$E$24</definedName>
    <definedName name="fsfnfnfv" localSheetId="2">[36]CVES!$A$1:$B$35</definedName>
    <definedName name="fsfnfnfv">[37]CVES!$A$1:$B$35</definedName>
    <definedName name="gg">'[49]CONCILIADAS GENERAR POL'!#REF!</definedName>
    <definedName name="GHKFKH" localSheetId="2">[20]CVES!$A$1:$B$35</definedName>
    <definedName name="GHKFKH">[21]CVES!$A$1:$B$35</definedName>
    <definedName name="GRUPO">[50]BASE!$A$1499:$G$2271</definedName>
    <definedName name="GRUPOS" localSheetId="2">[30]MATRIZ!$A$1601:$B$1705</definedName>
    <definedName name="GRUPOS">[31]MATRIZ!$A$1601:$B$1705</definedName>
    <definedName name="GUS">#REF!</definedName>
    <definedName name="hggy" localSheetId="2">[36]CVES!$D$1:$E$24</definedName>
    <definedName name="hggy">[37]CVES!$D$1:$E$24</definedName>
    <definedName name="hjghjghj" localSheetId="2">[38]CVES!$D$1:$E$24</definedName>
    <definedName name="hjghjghj">[39]CVES!$D$1:$E$24</definedName>
    <definedName name="i" localSheetId="2">#REF!</definedName>
    <definedName name="i" localSheetId="0">#REF!</definedName>
    <definedName name="i">#REF!</definedName>
    <definedName name="I_sPDG" localSheetId="2">#REF!</definedName>
    <definedName name="I_sPDG" localSheetId="0">#REF!</definedName>
    <definedName name="I_sPDG">#REF!</definedName>
    <definedName name="ID_Corte" localSheetId="2">#REF!</definedName>
    <definedName name="ID_Corte" localSheetId="0">#REF!</definedName>
    <definedName name="ID_Corte">#REF!</definedName>
    <definedName name="IGUAL" localSheetId="2">[51]MATRIZ!$A$847:$B$882</definedName>
    <definedName name="IGUAL">[52]MATRIZ!$A$847:$B$882</definedName>
    <definedName name="Imp_PV" localSheetId="2">#REF!</definedName>
    <definedName name="Imp_PV" localSheetId="0">#REF!</definedName>
    <definedName name="Imp_PV">#REF!</definedName>
    <definedName name="IMPORTE">'[53]Punto de Venta'!$F$1:$F$5000</definedName>
    <definedName name="Importe_2" localSheetId="2">#REF!</definedName>
    <definedName name="Importe_2" localSheetId="0">#REF!</definedName>
    <definedName name="Importe_2">#REF!</definedName>
    <definedName name="Importe_resumen" localSheetId="2">#REF!</definedName>
    <definedName name="Importe_resumen" localSheetId="0">#REF!</definedName>
    <definedName name="Importe_resumen">#REF!</definedName>
    <definedName name="IreAl" localSheetId="2">#REF!</definedName>
    <definedName name="IreAl" localSheetId="0">#REF!</definedName>
    <definedName name="IreAl">#REF!</definedName>
    <definedName name="isPdG" localSheetId="2">#REF!</definedName>
    <definedName name="isPdG" localSheetId="0">#REF!</definedName>
    <definedName name="isPdG">#REF!</definedName>
    <definedName name="iu" localSheetId="2">[36]CVES!$A$1:$B$35</definedName>
    <definedName name="iu">[37]CVES!$A$1:$B$35</definedName>
    <definedName name="IVA_COM._VENTAS_DEBITO" localSheetId="2">#REF!</definedName>
    <definedName name="IVA_COM._VENTAS_DEBITO">#REF!</definedName>
    <definedName name="jfjj" localSheetId="2">[20]CVES!$A$1:$B$35</definedName>
    <definedName name="jfjj">[21]CVES!$A$1:$B$35</definedName>
    <definedName name="jkalsdjkl" localSheetId="2">[36]CVES!$A$1:$B$35</definedName>
    <definedName name="jkalsdjkl">[37]CVES!$A$1:$B$35</definedName>
    <definedName name="jkhjghkjl" localSheetId="2">[20]CVES!$A$1:$B$35</definedName>
    <definedName name="jkhjghkjl">[21]CVES!$A$1:$B$35</definedName>
    <definedName name="kjfuhr" localSheetId="2">[36]CVES!$A$1:$B$35</definedName>
    <definedName name="kjfuhr">[37]CVES!$A$1:$B$35</definedName>
    <definedName name="kjlwqdkl" localSheetId="2">[36]CVES!$A$1:$B$35</definedName>
    <definedName name="kjlwqdkl">[37]CVES!$A$1:$B$35</definedName>
    <definedName name="kkk">#REF!</definedName>
    <definedName name="ksklfj" localSheetId="2">[38]CVES!$A$1:$B$35</definedName>
    <definedName name="ksklfj">[39]CVES!$A$1:$B$35</definedName>
    <definedName name="L" localSheetId="2">'[54]Conciliacion CNM'!$M$12</definedName>
    <definedName name="L">'[55]Conciliacion CNM'!$M$12</definedName>
    <definedName name="LLAVE">#REF!</definedName>
    <definedName name="MAKI" localSheetId="2">'[47]PTO. VTA.'!#REF!</definedName>
    <definedName name="MAKI">'[48]PTO. VTA.'!#REF!</definedName>
    <definedName name="MAKI1">'[56]PTO. VTA.'!#REF!</definedName>
    <definedName name="MAX">[57]Hoja2!$A$1:$B$30</definedName>
    <definedName name="MAXI" localSheetId="2">#REF!</definedName>
    <definedName name="MAXI" localSheetId="0">#REF!</definedName>
    <definedName name="MAXI">#REF!</definedName>
    <definedName name="MAXIN" localSheetId="2">[30]MATRIZ!$A$1:$B$1398</definedName>
    <definedName name="MAXIN">[31]MATRIZ!$A$1:$B$1398</definedName>
    <definedName name="mex">'[32]CONCILIADAS GENERAR POL'!#REF!</definedName>
    <definedName name="mjnk">'[58]CONCILIADAS GENERAR POL'!#REF!</definedName>
    <definedName name="mkj">'[59]CONCILIADAS GENERAR POL'!#REF!</definedName>
    <definedName name="mm">'[32]CONCILIADAS GENERAR POL'!#REF!</definedName>
    <definedName name="mmm">'[28]CONCILIADAS GENERAR POL'!#REF!</definedName>
    <definedName name="mmmmmm">#REF!</definedName>
    <definedName name="MOLA" localSheetId="2">#REF!</definedName>
    <definedName name="MOLA" localSheetId="0">#REF!</definedName>
    <definedName name="MOLA">#REF!</definedName>
    <definedName name="MOLE" localSheetId="2">#REF!</definedName>
    <definedName name="MOLE" localSheetId="0">#REF!</definedName>
    <definedName name="MOLE">#REF!</definedName>
    <definedName name="MOLE1">#REF!</definedName>
    <definedName name="MRX">'[32]CONCILIADAS GENERAR POL'!#REF!</definedName>
    <definedName name="NATY" localSheetId="2">[30]MATRIZ!$F$1:$M$1887</definedName>
    <definedName name="NATY">[31]MATRIZ!$F$1:$M$1887</definedName>
    <definedName name="nnn">'[32]CONCILIADAS GENERAR POL'!#REF!</definedName>
    <definedName name="NOE" localSheetId="2">#REF!</definedName>
    <definedName name="NOE" localSheetId="0">#REF!</definedName>
    <definedName name="NOE">#REF!</definedName>
    <definedName name="nuevo">#REF!</definedName>
    <definedName name="ñ." localSheetId="2">[16]CVES!$A$1:$B$35</definedName>
    <definedName name="ñ.">[17]CVES!$A$1:$B$35</definedName>
    <definedName name="ñlkñ" localSheetId="2">[60]CVES!$A$1:$B$35</definedName>
    <definedName name="ñlkñ">[61]CVES!$A$1:$B$35</definedName>
    <definedName name="ñlsadklñ" localSheetId="2">[62]CVES!$A$1:$B$35</definedName>
    <definedName name="ñlsadklñ">[63]CVES!$A$1:$B$35</definedName>
    <definedName name="O09IP89UJ" localSheetId="2">[16]CVES!$D$1:$E$24</definedName>
    <definedName name="O09IP89UJ">[17]CVES!$D$1:$E$24</definedName>
    <definedName name="Obs" localSheetId="2">#REF!</definedName>
    <definedName name="Obs" localSheetId="0">#REF!</definedName>
    <definedName name="Obs">#REF!</definedName>
    <definedName name="OK" localSheetId="2">#REF!</definedName>
    <definedName name="OK" localSheetId="0">#REF!</definedName>
    <definedName name="OK">#REF!</definedName>
    <definedName name="PABLO" localSheetId="2">[64]BANAMEX!#REF!</definedName>
    <definedName name="PABLO">[65]BANAMEX!#REF!</definedName>
    <definedName name="PCB" localSheetId="2">#REF!</definedName>
    <definedName name="PCB" localSheetId="0">#REF!</definedName>
    <definedName name="PCB">#REF!</definedName>
    <definedName name="PCSPV" localSheetId="2">#REF!</definedName>
    <definedName name="PCSPV" localSheetId="0">#REF!</definedName>
    <definedName name="PCSPV">#REF!</definedName>
    <definedName name="poy" localSheetId="2">[36]CVES!$A$1:$B$35</definedName>
    <definedName name="poy">[37]CVES!$A$1:$B$35</definedName>
    <definedName name="pp" localSheetId="2">#REF!</definedName>
    <definedName name="pp" localSheetId="0">#REF!</definedName>
    <definedName name="pp">#REF!</definedName>
    <definedName name="ptr">[66]CVES!$A$1:$B$35</definedName>
    <definedName name="punto">'[67]Punto de Venta'!$D$1:$D$8000</definedName>
    <definedName name="Pv_c" localSheetId="2">#REF!</definedName>
    <definedName name="Pv_c" localSheetId="0">#REF!</definedName>
    <definedName name="Pv_c">#REF!</definedName>
    <definedName name="Pv_R" localSheetId="2">#REF!</definedName>
    <definedName name="Pv_R" localSheetId="0">#REF!</definedName>
    <definedName name="Pv_R">#REF!</definedName>
    <definedName name="Q" localSheetId="2">[36]CVES!$D$1:$E$24</definedName>
    <definedName name="Q">[37]CVES!$D$1:$E$24</definedName>
    <definedName name="qdw" localSheetId="2">[68]datos!$J$26:$K$277</definedName>
    <definedName name="qdw">[69]datos!$J$26:$K$277</definedName>
    <definedName name="qec" localSheetId="2">[16]CVES!$D$1:$E$24</definedName>
    <definedName name="qec">[17]CVES!$D$1:$E$24</definedName>
    <definedName name="qefefe" localSheetId="2">[70]CVES!$A$1:$B$35</definedName>
    <definedName name="qefefe">[71]CVES!$A$1:$B$35</definedName>
    <definedName name="qqd" localSheetId="2">[22]CVES!$A$1:$B$35</definedName>
    <definedName name="qqd">[23]CVES!$A$1:$B$35</definedName>
    <definedName name="qqq">[72]MATRIZ!$A$1:$B$2684</definedName>
    <definedName name="qqwwq" localSheetId="2">#REF!</definedName>
    <definedName name="qqwwq" localSheetId="0">#REF!</definedName>
    <definedName name="qqwwq">#REF!</definedName>
    <definedName name="QSd" localSheetId="2">[20]CVES!$A$1:$B$35</definedName>
    <definedName name="QSd">[21]CVES!$A$1:$B$35</definedName>
    <definedName name="qw" localSheetId="2">[36]CVES!$A$1:$B$35</definedName>
    <definedName name="qw">[37]CVES!$A$1:$B$35</definedName>
    <definedName name="qwqw" localSheetId="2">[22]CVES!$A$1:$B$35</definedName>
    <definedName name="qwqw">[23]CVES!$A$1:$B$35</definedName>
    <definedName name="RECLAS" localSheetId="2">#REF!</definedName>
    <definedName name="RECLAS" localSheetId="0">#REF!</definedName>
    <definedName name="RECLAS">#REF!</definedName>
    <definedName name="Ref" localSheetId="2">#REF!</definedName>
    <definedName name="Ref" localSheetId="0">#REF!</definedName>
    <definedName name="Ref">#REF!</definedName>
    <definedName name="ReF12SPV" localSheetId="2">#REF!</definedName>
    <definedName name="ReF12SPV" localSheetId="0">#REF!</definedName>
    <definedName name="ReF12SPV">#REF!</definedName>
    <definedName name="REFERENCIA">'[53]Punto de Venta'!$D$1:$D$5000</definedName>
    <definedName name="resfd3" localSheetId="2">[20]CVES!$A$1:$B$35</definedName>
    <definedName name="resfd3">[21]CVES!$A$1:$B$35</definedName>
    <definedName name="Revierte__PROVISION_PAGOS_EN_VENTANILLA_31MAY18_BBVA_9617_HSBC7220_28_JUN_2018_12_38_53">#REF!</definedName>
    <definedName name="rr" localSheetId="2">[20]CVES!$A$1:$B$35</definedName>
    <definedName name="rr">[21]CVES!$A$1:$B$35</definedName>
    <definedName name="rrrr" localSheetId="2">[20]CVES!$D$1:$E$24</definedName>
    <definedName name="rrrr">[21]CVES!$D$1:$E$24</definedName>
    <definedName name="s" localSheetId="2">[73]CONCILIACION!$Q$9:$V$11881</definedName>
    <definedName name="s">[74]CONCILIACION!$Q$9:$V$11881</definedName>
    <definedName name="s2d2s" localSheetId="2">[16]CVES!$D$1:$E$24</definedName>
    <definedName name="s2d2s">[17]CVES!$D$1:$E$24</definedName>
    <definedName name="safsadgqsdg" localSheetId="2">[20]CVES!$A$1:$B$35</definedName>
    <definedName name="safsadgqsdg">[21]CVES!$A$1:$B$35</definedName>
    <definedName name="Saldo_Bco" localSheetId="2">#REF!</definedName>
    <definedName name="Saldo_Bco" localSheetId="0">#REF!</definedName>
    <definedName name="Saldo_Bco">#REF!</definedName>
    <definedName name="Saldo_QK">'[29]Conciliacion CNM'!$G$12</definedName>
    <definedName name="sawecawcaca" localSheetId="2">[36]CVES!$A$1:$B$35</definedName>
    <definedName name="sawecawcaca">[37]CVES!$A$1:$B$35</definedName>
    <definedName name="sd" localSheetId="2">[20]CVES!$A$1:$B$35</definedName>
    <definedName name="sd">[21]CVES!$A$1:$B$35</definedName>
    <definedName name="sdadad" localSheetId="2">[22]CVES!$A$1:$B$35</definedName>
    <definedName name="sdadad">[23]CVES!$A$1:$B$35</definedName>
    <definedName name="SDASD" localSheetId="2">[75]CVES!$A$1:$B$35</definedName>
    <definedName name="SDASD">[76]CVES!$A$1:$B$35</definedName>
    <definedName name="SDD" localSheetId="2">[20]CVES!$A$1:$B$35</definedName>
    <definedName name="SDD">[21]CVES!$A$1:$B$35</definedName>
    <definedName name="sde">'[19]CONCILIADAS GENERAR POL'!#REF!</definedName>
    <definedName name="sdgfdg" localSheetId="2">[20]CVES!$A$1:$B$35</definedName>
    <definedName name="sdgfdg">[21]CVES!$A$1:$B$35</definedName>
    <definedName name="SDO_BCO_SRM" localSheetId="2">#REF!</definedName>
    <definedName name="SDO_BCO_SRM" localSheetId="0">#REF!</definedName>
    <definedName name="SDO_BCO_SRM">#REF!</definedName>
    <definedName name="SDO_QK_SRM">'[29]Conciliacion SRM'!$F$9</definedName>
    <definedName name="SDO_QK_TL">'[29]Conciliacion TELE'!$G$12</definedName>
    <definedName name="sdwdw" localSheetId="2">[16]CVES!$D$1:$E$24</definedName>
    <definedName name="sdwdw">[17]CVES!$D$1:$E$24</definedName>
    <definedName name="SDWFSD" localSheetId="2">[64]BANAMEX!#REF!</definedName>
    <definedName name="SDWFSD">[65]BANAMEX!#REF!</definedName>
    <definedName name="sdxd" localSheetId="2">[16]CVES!$A$1:$B$35</definedName>
    <definedName name="sdxd">[17]CVES!$A$1:$B$35</definedName>
    <definedName name="sedrf" localSheetId="2">[36]CVES!$D$1:$E$24</definedName>
    <definedName name="sedrf">[37]CVES!$D$1:$E$24</definedName>
    <definedName name="SEMAFORO" localSheetId="2">#REF!</definedName>
    <definedName name="SEMAFORO" localSheetId="0">#REF!</definedName>
    <definedName name="SEMAFORO">#REF!</definedName>
    <definedName name="ser" localSheetId="2">[36]CVES!$A$1:$B$35</definedName>
    <definedName name="ser">[37]CVES!$A$1:$B$35</definedName>
    <definedName name="sq" localSheetId="2">[36]CVES!$A$1:$B$35</definedName>
    <definedName name="sq">[37]CVES!$A$1:$B$35</definedName>
    <definedName name="sqdqxqdq" localSheetId="2">[16]CVES!$A$1:$B$35</definedName>
    <definedName name="sqdqxqdq">[17]CVES!$A$1:$B$35</definedName>
    <definedName name="sqdw" localSheetId="2">[20]CVES!$D$1:$E$24</definedName>
    <definedName name="sqdw">[21]CVES!$D$1:$E$24</definedName>
    <definedName name="sqsqwsq2" localSheetId="2">[22]CVES!$D$1:$E$24</definedName>
    <definedName name="sqsqwsq2">[23]CVES!$D$1:$E$24</definedName>
    <definedName name="SQWDQWDQW" localSheetId="2">[16]CVES!$A$1:$B$35</definedName>
    <definedName name="SQWDQWDQW">[17]CVES!$A$1:$B$35</definedName>
    <definedName name="ss" localSheetId="2">[43]Matriz!$B$3:$C$27</definedName>
    <definedName name="ss">[44]Matriz!$B$3:$C$27</definedName>
    <definedName name="sumas" localSheetId="2">#REF!</definedName>
    <definedName name="sumas" localSheetId="0">#REF!</definedName>
    <definedName name="sumas">#REF!</definedName>
    <definedName name="swdd" localSheetId="2">[20]CVES!$A$1:$B$35</definedName>
    <definedName name="swdd">[21]CVES!$A$1:$B$35</definedName>
    <definedName name="swdfasfaedf">[77]CVES!$A$1:$B$35</definedName>
    <definedName name="swdwd" localSheetId="2">[36]CVES!$A$1:$B$35</definedName>
    <definedName name="swdwd">[37]CVES!$A$1:$B$35</definedName>
    <definedName name="SWF" localSheetId="2">[22]CVES!$A$1:$B$35</definedName>
    <definedName name="SWF">[23]CVES!$A$1:$B$35</definedName>
    <definedName name="swsdwd" localSheetId="2">[22]CVES!$D$1:$E$24</definedName>
    <definedName name="swsdwd">[23]CVES!$D$1:$E$24</definedName>
    <definedName name="swwXWx" localSheetId="2">[36]CVES!$A$1:$B$35</definedName>
    <definedName name="swwXWx">[37]CVES!$A$1:$B$35</definedName>
    <definedName name="TABLA" localSheetId="2">[78]DUPLICIDADES!$A$1:$B$40012</definedName>
    <definedName name="TABLA">[79]DUPLICIDADES!$A$1:$B$40012</definedName>
    <definedName name="tablita" localSheetId="2">'[14]BASE MAR'!#REF!</definedName>
    <definedName name="tablita">'[14]BASE MAR'!#REF!</definedName>
    <definedName name="TAO" localSheetId="2">#REF!</definedName>
    <definedName name="TAO" localSheetId="0">#REF!</definedName>
    <definedName name="TAO">#REF!</definedName>
    <definedName name="TIENDAS_SORIANA_SA_DE_CV">#REF!</definedName>
    <definedName name="tijuana" localSheetId="2">#REF!</definedName>
    <definedName name="tijuana" localSheetId="0">#REF!</definedName>
    <definedName name="tijuana">#REF!</definedName>
    <definedName name="_xlnm.Print_Titles" localSheetId="0">'COMPARATIVO SEP 18'!$4:$5</definedName>
    <definedName name="Total" localSheetId="2">#REF!</definedName>
    <definedName name="Total" localSheetId="0">#REF!</definedName>
    <definedName name="Total">#REF!</definedName>
    <definedName name="TRANSITO">[40]CALENDARIO!$E$1:$F$3469</definedName>
    <definedName name="UBICACION">[33]CALENDARIZACION!$L$1:$N$542</definedName>
    <definedName name="uih" localSheetId="2">[36]CVES!$D$1:$E$24</definedName>
    <definedName name="uih">[37]CVES!$D$1:$E$24</definedName>
    <definedName name="UUPS" localSheetId="2">[34]BASE!#REF!</definedName>
    <definedName name="UUPS">[35]BASE!#REF!</definedName>
    <definedName name="vas">'[11]CONCILIADAS GENERAR POL'!#REF!</definedName>
    <definedName name="VISA" localSheetId="2">#REF!</definedName>
    <definedName name="VISA" localSheetId="0">#REF!</definedName>
    <definedName name="VISA">#REF!</definedName>
    <definedName name="vv" localSheetId="2">[16]CVES!$A$1:$B$35</definedName>
    <definedName name="vv">[17]CVES!$A$1:$B$35</definedName>
    <definedName name="w" localSheetId="2">[20]CVES!$A$1:$B$35</definedName>
    <definedName name="w">[21]CVES!$A$1:$B$35</definedName>
    <definedName name="wd" localSheetId="2">[20]CVES!$A$1:$B$35</definedName>
    <definedName name="wd">[21]CVES!$A$1:$B$35</definedName>
    <definedName name="WDAWd" localSheetId="2">[22]CVES!$D$1:$E$24</definedName>
    <definedName name="WDAWd">[23]CVES!$D$1:$E$24</definedName>
    <definedName name="wdawedawd" localSheetId="2">[22]CVES!$A$1:$B$35</definedName>
    <definedName name="wdawedawd">[23]CVES!$A$1:$B$35</definedName>
    <definedName name="wdd" localSheetId="2">[20]CVES!$A$1:$B$35</definedName>
    <definedName name="wdd">[21]CVES!$A$1:$B$35</definedName>
    <definedName name="WDQWDWD" localSheetId="2">[16]CVES!$A$1:$B$35</definedName>
    <definedName name="WDQWDWD">[17]CVES!$A$1:$B$35</definedName>
    <definedName name="WDW" localSheetId="2">[22]CVES!$D$1:$E$24</definedName>
    <definedName name="WDW">[23]CVES!$D$1:$E$24</definedName>
    <definedName name="WDWD" localSheetId="2">[22]CVES!$A$1:$B$35</definedName>
    <definedName name="WDWD">[23]CVES!$A$1:$B$35</definedName>
    <definedName name="wdww" localSheetId="2">[36]CVES!$A$1:$B$35</definedName>
    <definedName name="wdww">[37]CVES!$A$1:$B$35</definedName>
    <definedName name="weqw" localSheetId="2">[20]CVES!$A$1:$B$35</definedName>
    <definedName name="weqw">[21]CVES!$A$1:$B$35</definedName>
    <definedName name="wqwcdqcqc" localSheetId="2">[36]CVES!$A$1:$B$35</definedName>
    <definedName name="wqwcdqcqc">[37]CVES!$A$1:$B$35</definedName>
    <definedName name="WRD2e" localSheetId="2">[22]CVES!$A$1:$B$35</definedName>
    <definedName name="WRD2e">[23]CVES!$A$1:$B$35</definedName>
    <definedName name="wsdwedw" localSheetId="2">[22]CVES!$A$1:$B$35</definedName>
    <definedName name="wsdwedw">[23]CVES!$A$1:$B$35</definedName>
    <definedName name="WSSFSF" localSheetId="2">[22]CVES!$A$1:$B$35</definedName>
    <definedName name="WSSFSF">[23]CVES!$A$1:$B$35</definedName>
    <definedName name="wsswsqws" localSheetId="2">[22]CVES!$A$1:$B$35</definedName>
    <definedName name="wsswsqws">[23]CVES!$A$1:$B$35</definedName>
    <definedName name="wswDWD" localSheetId="2">[36]CVES!$A$1:$B$35</definedName>
    <definedName name="wswDWD">[37]CVES!$A$1:$B$35</definedName>
    <definedName name="wswXCW" localSheetId="2">[16]CVES!$A$1:$B$35</definedName>
    <definedName name="wswXCW">[17]CVES!$A$1:$B$35</definedName>
    <definedName name="wwww">[80]MATRIZ!$A$1:$B$2707</definedName>
    <definedName name="wXDWdwDWd" localSheetId="2">[36]CVES!$A$1:$B$35</definedName>
    <definedName name="wXDWdwDWd">[37]CVES!$A$1:$B$35</definedName>
    <definedName name="XDSF" localSheetId="2">[22]CVES!$A$1:$B$35</definedName>
    <definedName name="XDSF">[23]CVES!$A$1:$B$35</definedName>
    <definedName name="xfasdgadsgad" localSheetId="2">[16]CVES!$A$1:$B$35</definedName>
    <definedName name="xfasdgadsgad">[17]CVES!$A$1:$B$35</definedName>
    <definedName name="xx">'[32]CONCILIADAS GENERAR POL'!#REF!</definedName>
    <definedName name="XXCD" localSheetId="2">[20]CVES!$A$1:$B$35</definedName>
    <definedName name="XXCD">[21]CVES!$A$1:$B$35</definedName>
    <definedName name="XXX" localSheetId="2">'[14]BASE MAR 2'!#REF!</definedName>
    <definedName name="XXX">'[14]BASE MAR 2'!#REF!</definedName>
    <definedName name="xXxXCSCACA" localSheetId="2">[36]CVES!$A$1:$B$35</definedName>
    <definedName name="xXxXCSCACA">[37]CVES!$A$1:$B$35</definedName>
    <definedName name="xzffdgfdgf" localSheetId="2">[20]CVES!$D$1:$E$24</definedName>
    <definedName name="xzffdgfdgf">[21]CVES!$D$1:$E$24</definedName>
    <definedName name="yyh" localSheetId="2">[20]CVES!$A$1:$B$35</definedName>
    <definedName name="yyh">[21]CVES!$A$1:$B$35</definedName>
    <definedName name="zcxbbn" localSheetId="2">[16]CVES!$A$1:$B$35</definedName>
    <definedName name="zcxbbn">[17]CVES!$A$1:$B$35</definedName>
    <definedName name="zz">'[11]CONCILIADAS GENERAR POL'!#REF!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5" i="1" l="1"/>
  <c r="G13150" i="58"/>
  <c r="H12245" i="58"/>
  <c r="H23" i="58"/>
  <c r="H22" i="58"/>
  <c r="H21" i="58"/>
  <c r="H20" i="58"/>
  <c r="H19" i="58"/>
  <c r="G13147" i="58"/>
  <c r="D13119" i="58"/>
  <c r="H13079" i="58"/>
  <c r="H13021" i="58"/>
  <c r="H13020" i="58"/>
  <c r="H12940" i="58"/>
  <c r="D12917" i="58"/>
  <c r="H12877" i="58"/>
  <c r="D12794" i="58"/>
  <c r="H12758" i="58"/>
  <c r="H12757" i="58"/>
  <c r="H12756" i="58"/>
  <c r="H12755" i="58"/>
  <c r="H12754" i="58"/>
  <c r="D12679" i="58"/>
  <c r="D12613" i="58"/>
  <c r="D12547" i="58"/>
  <c r="D12481" i="58"/>
  <c r="H12441" i="58"/>
  <c r="D12352" i="58"/>
  <c r="D12286" i="58"/>
  <c r="D12091" i="58"/>
  <c r="D11954" i="58"/>
  <c r="D11871" i="58"/>
  <c r="D11805" i="58"/>
  <c r="D11739" i="58"/>
  <c r="D11673" i="58"/>
  <c r="D11607" i="58"/>
  <c r="D11541" i="58"/>
  <c r="D11475" i="58"/>
  <c r="D11409" i="58"/>
  <c r="D11343" i="58"/>
  <c r="D11277" i="58"/>
  <c r="D11211" i="58"/>
  <c r="D11145" i="58"/>
  <c r="D11079" i="58"/>
  <c r="D11013" i="58"/>
  <c r="D10947" i="58"/>
  <c r="D10881" i="58"/>
  <c r="D10815" i="58"/>
  <c r="D10749" i="58"/>
  <c r="D10683" i="58"/>
  <c r="D10617" i="58"/>
  <c r="D10551" i="58"/>
  <c r="D10485" i="58"/>
  <c r="D10419" i="58"/>
  <c r="D10353" i="58"/>
  <c r="D10287" i="58"/>
  <c r="D10221" i="58"/>
  <c r="D10155" i="58"/>
  <c r="D10089" i="58"/>
  <c r="D10023" i="58"/>
  <c r="D9957" i="58"/>
  <c r="D9891" i="58"/>
  <c r="D9825" i="58"/>
  <c r="D9759" i="58"/>
  <c r="D9693" i="58"/>
  <c r="D9627" i="58"/>
  <c r="D9561" i="58"/>
  <c r="D9495" i="58"/>
  <c r="D9429" i="58"/>
  <c r="D9363" i="58"/>
  <c r="D9297" i="58"/>
  <c r="D9231" i="58"/>
  <c r="D9165" i="58"/>
  <c r="D9099" i="58"/>
  <c r="D9033" i="58"/>
  <c r="D8967" i="58"/>
  <c r="D8901" i="58"/>
  <c r="D8835" i="58"/>
  <c r="D8769" i="58"/>
  <c r="D8703" i="58"/>
  <c r="D8637" i="58"/>
  <c r="D8571" i="58"/>
  <c r="D8505" i="58"/>
  <c r="D8439" i="58"/>
  <c r="D8373" i="58"/>
  <c r="D8307" i="58"/>
  <c r="D8241" i="58"/>
  <c r="D8175" i="58"/>
  <c r="D8109" i="58"/>
  <c r="D8043" i="58"/>
  <c r="D7977" i="58"/>
  <c r="D7911" i="58"/>
  <c r="D7845" i="58"/>
  <c r="D7779" i="58"/>
  <c r="D7713" i="58"/>
  <c r="D7647" i="58"/>
  <c r="D7581" i="58"/>
  <c r="D7515" i="58"/>
  <c r="D7449" i="58"/>
  <c r="D7383" i="58"/>
  <c r="D7317" i="58"/>
  <c r="D7251" i="58"/>
  <c r="D7185" i="58"/>
  <c r="D7119" i="58"/>
  <c r="D7053" i="58"/>
  <c r="D6987" i="58"/>
  <c r="D6921" i="58"/>
  <c r="D6855" i="58"/>
  <c r="D6789" i="58"/>
  <c r="D6723" i="58"/>
  <c r="D6657" i="58"/>
  <c r="D6591" i="58"/>
  <c r="D6525" i="58"/>
  <c r="D6459" i="58"/>
  <c r="D6393" i="58"/>
  <c r="D6327" i="58"/>
  <c r="D6261" i="58"/>
  <c r="D6195" i="58"/>
  <c r="D6129" i="58"/>
  <c r="D6063" i="58"/>
  <c r="D5997" i="58"/>
  <c r="D5931" i="58"/>
  <c r="D5865" i="58"/>
  <c r="D5799" i="58"/>
  <c r="D5733" i="58"/>
  <c r="D5667" i="58"/>
  <c r="D5601" i="58"/>
  <c r="D5535" i="58"/>
  <c r="D5469" i="58"/>
  <c r="D5403" i="58"/>
  <c r="D5337" i="58"/>
  <c r="D5271" i="58"/>
  <c r="D5205" i="58"/>
  <c r="D5139" i="58"/>
  <c r="D5073" i="58"/>
  <c r="D5007" i="58"/>
  <c r="D4941" i="58"/>
  <c r="D4875" i="58"/>
  <c r="D4809" i="58"/>
  <c r="D4743" i="58"/>
  <c r="D4677" i="58"/>
  <c r="D4611" i="58"/>
  <c r="D4545" i="58"/>
  <c r="D4479" i="58"/>
  <c r="D4413" i="58"/>
  <c r="D4347" i="58"/>
  <c r="D4281" i="58"/>
  <c r="D4215" i="58"/>
  <c r="D4149" i="58"/>
  <c r="D4083" i="58"/>
  <c r="D4017" i="58"/>
  <c r="D3951" i="58"/>
  <c r="D3885" i="58"/>
  <c r="D3819" i="58"/>
  <c r="D3753" i="58"/>
  <c r="D3687" i="58"/>
  <c r="D3621" i="58"/>
  <c r="D3555" i="58"/>
  <c r="D3489" i="58"/>
  <c r="D3423" i="58"/>
  <c r="D3357" i="58"/>
  <c r="D3291" i="58"/>
  <c r="D3225" i="58"/>
  <c r="D3159" i="58"/>
  <c r="D3093" i="58"/>
  <c r="D3027" i="58"/>
  <c r="D2961" i="58"/>
  <c r="D2895" i="58"/>
  <c r="D2829" i="58"/>
  <c r="D2763" i="58"/>
  <c r="D2697" i="58"/>
  <c r="D2631" i="58"/>
  <c r="D2565" i="58"/>
  <c r="D2499" i="58"/>
  <c r="D2433" i="58"/>
  <c r="D2367" i="58"/>
  <c r="D2301" i="58"/>
  <c r="D2235" i="58"/>
  <c r="D2169" i="58"/>
  <c r="D2103" i="58"/>
  <c r="D2037" i="58"/>
  <c r="D1971" i="58"/>
  <c r="D1905" i="58"/>
  <c r="D1839" i="58"/>
  <c r="D1773" i="58"/>
  <c r="D1707" i="58"/>
  <c r="D1641" i="58"/>
  <c r="D1575" i="58"/>
  <c r="D1509" i="58"/>
  <c r="D1443" i="58"/>
  <c r="D1377" i="58"/>
  <c r="D1311" i="58"/>
  <c r="D1245" i="58"/>
  <c r="D1179" i="58"/>
  <c r="D1113" i="58"/>
  <c r="D1047" i="58"/>
  <c r="D981" i="58"/>
  <c r="D915" i="58"/>
  <c r="D849" i="58"/>
  <c r="D783" i="58"/>
  <c r="D717" i="58"/>
  <c r="D651" i="58"/>
  <c r="D585" i="58"/>
  <c r="D519" i="58"/>
  <c r="D453" i="58"/>
  <c r="D387" i="58"/>
  <c r="D321" i="58"/>
  <c r="D255" i="58"/>
  <c r="D189" i="58"/>
  <c r="D123" i="58"/>
  <c r="D57" i="58"/>
  <c r="H13150" i="58" l="1"/>
  <c r="I13150" i="58" s="1"/>
  <c r="H13147" i="58"/>
  <c r="I13147" i="58" s="1"/>
  <c r="E1735" i="57" l="1"/>
  <c r="F99" i="57"/>
  <c r="F98" i="57"/>
  <c r="F97" i="57"/>
  <c r="F96" i="57"/>
  <c r="F89" i="57"/>
  <c r="F88" i="57"/>
  <c r="F87" i="57"/>
  <c r="F86" i="57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735" i="57" l="1"/>
  <c r="G1735" i="57" s="1"/>
  <c r="N93" i="1" l="1"/>
  <c r="K86" i="1" l="1"/>
  <c r="L86" i="1" l="1"/>
  <c r="L94" i="1" s="1"/>
  <c r="K94" i="1"/>
  <c r="I86" i="1"/>
  <c r="I94" i="1" s="1"/>
  <c r="H86" i="1"/>
  <c r="H94" i="1" s="1"/>
  <c r="L13" i="1"/>
  <c r="K13" i="1"/>
  <c r="I13" i="1"/>
  <c r="H13" i="1"/>
  <c r="J19" i="1" l="1"/>
  <c r="J20" i="1"/>
  <c r="J21" i="1"/>
  <c r="J22" i="1"/>
  <c r="J23" i="1"/>
  <c r="J24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18" i="1"/>
  <c r="J12" i="1"/>
  <c r="J11" i="1"/>
  <c r="J10" i="1"/>
  <c r="J9" i="1"/>
  <c r="J8" i="1"/>
  <c r="J7" i="1"/>
  <c r="J6" i="1"/>
  <c r="J13" i="1" l="1"/>
  <c r="J86" i="1"/>
  <c r="J94" i="1" s="1"/>
  <c r="N84" i="1" l="1"/>
  <c r="N83" i="1"/>
  <c r="N74" i="1"/>
  <c r="N70" i="1"/>
  <c r="N66" i="1"/>
  <c r="N63" i="1"/>
  <c r="N62" i="1"/>
  <c r="N59" i="1"/>
  <c r="N58" i="1"/>
  <c r="N56" i="1"/>
  <c r="N55" i="1"/>
  <c r="N54" i="1"/>
  <c r="N52" i="1"/>
  <c r="N51" i="1"/>
  <c r="N42" i="1"/>
  <c r="N38" i="1"/>
  <c r="N34" i="1"/>
  <c r="N31" i="1"/>
  <c r="N30" i="1"/>
  <c r="N27" i="1"/>
  <c r="N26" i="1"/>
  <c r="N24" i="1"/>
  <c r="N23" i="1"/>
  <c r="N22" i="1"/>
  <c r="N20" i="1"/>
  <c r="N85" i="1"/>
  <c r="N82" i="1"/>
  <c r="N81" i="1"/>
  <c r="N80" i="1"/>
  <c r="N79" i="1"/>
  <c r="N78" i="1"/>
  <c r="N77" i="1"/>
  <c r="N76" i="1"/>
  <c r="N75" i="1"/>
  <c r="N73" i="1"/>
  <c r="N72" i="1"/>
  <c r="N71" i="1"/>
  <c r="N69" i="1"/>
  <c r="N68" i="1"/>
  <c r="N67" i="1"/>
  <c r="N65" i="1"/>
  <c r="N64" i="1"/>
  <c r="N61" i="1"/>
  <c r="N60" i="1"/>
  <c r="N57" i="1"/>
  <c r="N53" i="1"/>
  <c r="N50" i="1"/>
  <c r="N49" i="1"/>
  <c r="N48" i="1"/>
  <c r="N47" i="1"/>
  <c r="N46" i="1"/>
  <c r="N45" i="1"/>
  <c r="N44" i="1"/>
  <c r="N43" i="1"/>
  <c r="N41" i="1"/>
  <c r="N40" i="1"/>
  <c r="N39" i="1"/>
  <c r="N37" i="1"/>
  <c r="N36" i="1"/>
  <c r="N35" i="1"/>
  <c r="N33" i="1"/>
  <c r="N32" i="1"/>
  <c r="N29" i="1"/>
  <c r="N28" i="1"/>
  <c r="N25" i="1"/>
  <c r="N21" i="1"/>
  <c r="N18" i="1"/>
  <c r="H97" i="1"/>
  <c r="N12" i="1"/>
  <c r="N11" i="1"/>
  <c r="N10" i="1"/>
  <c r="N9" i="1"/>
  <c r="N8" i="1"/>
  <c r="N7" i="1"/>
  <c r="N6" i="1"/>
  <c r="I5" i="1"/>
  <c r="H101" i="1" l="1"/>
  <c r="H103" i="1" s="1"/>
  <c r="N19" i="1"/>
  <c r="N86" i="1" s="1"/>
  <c r="N94" i="1" s="1"/>
  <c r="N13" i="1"/>
  <c r="H99" i="1" l="1"/>
</calcChain>
</file>

<file path=xl/sharedStrings.xml><?xml version="1.0" encoding="utf-8"?>
<sst xmlns="http://schemas.openxmlformats.org/spreadsheetml/2006/main" count="40573" uniqueCount="12446">
  <si>
    <t>TIPO</t>
  </si>
  <si>
    <t>BANCO</t>
  </si>
  <si>
    <t>CÌA.</t>
  </si>
  <si>
    <t>AT&amp;T Comunicaciones Digitales, S. de R.L. de C.V.</t>
  </si>
  <si>
    <t>CTA. CONTABLE</t>
  </si>
  <si>
    <t xml:space="preserve">CIA </t>
  </si>
  <si>
    <t>CUENTAS BANCARIAS DLLS</t>
  </si>
  <si>
    <t>CONTABILIDAD</t>
  </si>
  <si>
    <t>TESORERIA QUICKEN</t>
  </si>
  <si>
    <t>DIFERENCIA</t>
  </si>
  <si>
    <t>INTEGRACION TESORERIA</t>
  </si>
  <si>
    <t>Movimientos</t>
  </si>
  <si>
    <t>CONCEPTO</t>
  </si>
  <si>
    <t>AL 31-Oct-10</t>
  </si>
  <si>
    <t>Inversion</t>
  </si>
  <si>
    <t>BBVA Bancomer</t>
  </si>
  <si>
    <t>1104-006</t>
  </si>
  <si>
    <t>1104   006</t>
  </si>
  <si>
    <t xml:space="preserve">     DI*800577282100</t>
  </si>
  <si>
    <t>(1)</t>
  </si>
  <si>
    <t>Pagadora</t>
  </si>
  <si>
    <t>1102-001</t>
  </si>
  <si>
    <t>1102   001</t>
  </si>
  <si>
    <t xml:space="preserve">     DL*800577282100</t>
  </si>
  <si>
    <t>Banorte, S.A.</t>
  </si>
  <si>
    <t>1102-002</t>
  </si>
  <si>
    <t>1102   002</t>
  </si>
  <si>
    <t xml:space="preserve">     DL*103874696</t>
  </si>
  <si>
    <t>Citibank</t>
  </si>
  <si>
    <t>1102-004</t>
  </si>
  <si>
    <t>1102   004</t>
  </si>
  <si>
    <t xml:space="preserve">     DL*36358274</t>
  </si>
  <si>
    <t>1102-025</t>
  </si>
  <si>
    <t>1102   025</t>
  </si>
  <si>
    <t xml:space="preserve">     DL*12598353</t>
  </si>
  <si>
    <t>1102-028</t>
  </si>
  <si>
    <t>1102   028</t>
  </si>
  <si>
    <t xml:space="preserve">     DL*800730018100</t>
  </si>
  <si>
    <t>1102-099</t>
  </si>
  <si>
    <t>1102   099</t>
  </si>
  <si>
    <t xml:space="preserve">    Cheques en transito  USD</t>
  </si>
  <si>
    <t>Total  USD</t>
  </si>
  <si>
    <t xml:space="preserve">CUENTA CONTABLE </t>
  </si>
  <si>
    <t>CUENTAS BANCARIAS M.N.</t>
  </si>
  <si>
    <t>Banamex</t>
  </si>
  <si>
    <t>1103-001</t>
  </si>
  <si>
    <t>1103   001</t>
  </si>
  <si>
    <t xml:space="preserve">     I*520031397</t>
  </si>
  <si>
    <t>Nacional Financiera</t>
  </si>
  <si>
    <t>1103-005</t>
  </si>
  <si>
    <t>1103   005</t>
  </si>
  <si>
    <t xml:space="preserve">     I*106395-7</t>
  </si>
  <si>
    <t>1103-007</t>
  </si>
  <si>
    <t>1103   007</t>
  </si>
  <si>
    <t xml:space="preserve">     I*0501272447</t>
  </si>
  <si>
    <t>Banco Santander S.A. De C.V.</t>
  </si>
  <si>
    <t>1103-010</t>
  </si>
  <si>
    <t>1103   010</t>
  </si>
  <si>
    <t xml:space="preserve">     I*65501318138</t>
  </si>
  <si>
    <t>(4)</t>
  </si>
  <si>
    <t>1103-011</t>
  </si>
  <si>
    <t>1103   011</t>
  </si>
  <si>
    <t xml:space="preserve">     I*0101934759</t>
  </si>
  <si>
    <t>Concentradora</t>
  </si>
  <si>
    <t>1101-003</t>
  </si>
  <si>
    <t>1101   003</t>
  </si>
  <si>
    <t xml:space="preserve">     MN*08700044204</t>
  </si>
  <si>
    <t>1101-006</t>
  </si>
  <si>
    <t>1101   006</t>
  </si>
  <si>
    <t xml:space="preserve">     MN*0448702632</t>
  </si>
  <si>
    <t>1101-007</t>
  </si>
  <si>
    <t>1101   007</t>
  </si>
  <si>
    <t xml:space="preserve">     MN*0448702624</t>
  </si>
  <si>
    <t>HSBC</t>
  </si>
  <si>
    <t>1101-008</t>
  </si>
  <si>
    <t>1101   008</t>
  </si>
  <si>
    <t xml:space="preserve">     MN*4048320477</t>
  </si>
  <si>
    <t>1101-009</t>
  </si>
  <si>
    <t>1101   009</t>
  </si>
  <si>
    <t xml:space="preserve">     MN*08700072267</t>
  </si>
  <si>
    <t>ATT Banorte</t>
  </si>
  <si>
    <t>1101-010</t>
  </si>
  <si>
    <t>ATT 1</t>
  </si>
  <si>
    <t>1101   010</t>
  </si>
  <si>
    <t xml:space="preserve">     MN*0457247999</t>
  </si>
  <si>
    <t>1101-011</t>
  </si>
  <si>
    <t>1101   011</t>
  </si>
  <si>
    <t xml:space="preserve">     MN*65500247105</t>
  </si>
  <si>
    <t>1101-012</t>
  </si>
  <si>
    <t>1101   012</t>
  </si>
  <si>
    <t xml:space="preserve">     MN*4049484355</t>
  </si>
  <si>
    <t>1101-013</t>
  </si>
  <si>
    <t>1101   013</t>
  </si>
  <si>
    <t xml:space="preserve">     MN*4010736718</t>
  </si>
  <si>
    <t>1101-014</t>
  </si>
  <si>
    <t>1101   014</t>
  </si>
  <si>
    <t xml:space="preserve">     MN*6243001</t>
  </si>
  <si>
    <t>1101-016</t>
  </si>
  <si>
    <t>1101   016</t>
  </si>
  <si>
    <t xml:space="preserve">     MN*0102092190</t>
  </si>
  <si>
    <t>1101-017</t>
  </si>
  <si>
    <t>1101   017</t>
  </si>
  <si>
    <t xml:space="preserve">     MN*0156258131</t>
  </si>
  <si>
    <t>1101-019</t>
  </si>
  <si>
    <t>1101   019</t>
  </si>
  <si>
    <t xml:space="preserve">     MN*0448702640</t>
  </si>
  <si>
    <t>1101-020</t>
  </si>
  <si>
    <t>1101   020</t>
  </si>
  <si>
    <t xml:space="preserve">     MN*0453438813</t>
  </si>
  <si>
    <t>ATT HSBC</t>
  </si>
  <si>
    <t>1101-022</t>
  </si>
  <si>
    <t>1101   022</t>
  </si>
  <si>
    <t xml:space="preserve">     MN*4059395970</t>
  </si>
  <si>
    <t>ATT BBVA Bancomer</t>
  </si>
  <si>
    <t>1101-023</t>
  </si>
  <si>
    <t>1101   023</t>
  </si>
  <si>
    <t xml:space="preserve">     MN*0131420364</t>
  </si>
  <si>
    <t>ATT Scotia Bank Inverlat</t>
  </si>
  <si>
    <t>1101-024</t>
  </si>
  <si>
    <t>1101   024</t>
  </si>
  <si>
    <t xml:space="preserve">     MN*101971740</t>
  </si>
  <si>
    <t>Scotia Bank Inverlat</t>
  </si>
  <si>
    <t>1101-025</t>
  </si>
  <si>
    <t>1101   025</t>
  </si>
  <si>
    <t xml:space="preserve">     MN*00102604256</t>
  </si>
  <si>
    <t>Bank of America Mexico</t>
  </si>
  <si>
    <t>1101-027</t>
  </si>
  <si>
    <t>1101   027</t>
  </si>
  <si>
    <t xml:space="preserve">     MN*14528013</t>
  </si>
  <si>
    <t>1101-028</t>
  </si>
  <si>
    <t>1101   028</t>
  </si>
  <si>
    <t xml:space="preserve">     MN*0445683505</t>
  </si>
  <si>
    <t>ATT Banamex</t>
  </si>
  <si>
    <t>1101-029</t>
  </si>
  <si>
    <t>1101   029</t>
  </si>
  <si>
    <t xml:space="preserve">     MN*70112023753</t>
  </si>
  <si>
    <t>1101-030</t>
  </si>
  <si>
    <t>1101   030</t>
  </si>
  <si>
    <t xml:space="preserve">     MN*0167867123</t>
  </si>
  <si>
    <t>1101-032</t>
  </si>
  <si>
    <t>1101   032</t>
  </si>
  <si>
    <t xml:space="preserve">     MN*0171993143</t>
  </si>
  <si>
    <t>ATT Banco Santander S.A. De C.V.</t>
  </si>
  <si>
    <t>1101-033</t>
  </si>
  <si>
    <t>1101   033</t>
  </si>
  <si>
    <t xml:space="preserve">     MN*65501686866</t>
  </si>
  <si>
    <t>1101-034</t>
  </si>
  <si>
    <t>1101   034</t>
  </si>
  <si>
    <t xml:space="preserve">     MN*0171993453</t>
  </si>
  <si>
    <t>1101-035</t>
  </si>
  <si>
    <t>1101   035</t>
  </si>
  <si>
    <t xml:space="preserve">     AD*0158529612</t>
  </si>
  <si>
    <t>1101-036</t>
  </si>
  <si>
    <t>1101   036</t>
  </si>
  <si>
    <t xml:space="preserve">     MN*0171993348</t>
  </si>
  <si>
    <t>1101-037</t>
  </si>
  <si>
    <t>1101   037</t>
  </si>
  <si>
    <t xml:space="preserve">     MN*65502412053</t>
  </si>
  <si>
    <t>1101-042</t>
  </si>
  <si>
    <t>1101   042</t>
  </si>
  <si>
    <t xml:space="preserve">     MN*51908221426</t>
  </si>
  <si>
    <t>1101-043</t>
  </si>
  <si>
    <t>1101   043</t>
  </si>
  <si>
    <t xml:space="preserve">     MN*0171975579</t>
  </si>
  <si>
    <t>ATT Banco Azteca</t>
  </si>
  <si>
    <t>1101-044</t>
  </si>
  <si>
    <t>1101   044</t>
  </si>
  <si>
    <t xml:space="preserve">     MN*172011180289</t>
  </si>
  <si>
    <t xml:space="preserve">Banco Azteca </t>
  </si>
  <si>
    <t>1101-047</t>
  </si>
  <si>
    <t>1101   047</t>
  </si>
  <si>
    <t xml:space="preserve">     MN*172011180389</t>
  </si>
  <si>
    <t>1101-050</t>
  </si>
  <si>
    <t>1101   050</t>
  </si>
  <si>
    <t xml:space="preserve">     MN*4057608689</t>
  </si>
  <si>
    <t>1101-051</t>
  </si>
  <si>
    <t>1101   051</t>
  </si>
  <si>
    <t xml:space="preserve">     MN65501686943</t>
  </si>
  <si>
    <t>1101-052</t>
  </si>
  <si>
    <t>1101   052</t>
  </si>
  <si>
    <t xml:space="preserve">     MN*0101934759</t>
  </si>
  <si>
    <t>1101-053</t>
  </si>
  <si>
    <t>1101   053</t>
  </si>
  <si>
    <t xml:space="preserve">     MN*0142058049</t>
  </si>
  <si>
    <t>1101-054</t>
  </si>
  <si>
    <t>1101   054</t>
  </si>
  <si>
    <t xml:space="preserve">     MN*0101934899</t>
  </si>
  <si>
    <t>1101-055</t>
  </si>
  <si>
    <t>1101   055</t>
  </si>
  <si>
    <t xml:space="preserve">     MN*0141778218</t>
  </si>
  <si>
    <t>1101-056</t>
  </si>
  <si>
    <t>1101   056</t>
  </si>
  <si>
    <t xml:space="preserve">     MN*0141788698</t>
  </si>
  <si>
    <t>1101-057</t>
  </si>
  <si>
    <t>1101   057</t>
  </si>
  <si>
    <t xml:space="preserve">     MN*0141739271</t>
  </si>
  <si>
    <t>1101-059</t>
  </si>
  <si>
    <t>1101   059</t>
  </si>
  <si>
    <t xml:space="preserve">     MN*0156256988</t>
  </si>
  <si>
    <t>1101-062</t>
  </si>
  <si>
    <t>1101   062</t>
  </si>
  <si>
    <t xml:space="preserve">     MN*65502728986</t>
  </si>
  <si>
    <t>1101-065</t>
  </si>
  <si>
    <t>1101   065</t>
  </si>
  <si>
    <t xml:space="preserve">     MN*0160275255</t>
  </si>
  <si>
    <t>1101-066</t>
  </si>
  <si>
    <t>1101   066</t>
  </si>
  <si>
    <t xml:space="preserve">     MN*0160275549</t>
  </si>
  <si>
    <t>1101-068</t>
  </si>
  <si>
    <t>1101   068</t>
  </si>
  <si>
    <t xml:space="preserve">     MN*0167640099</t>
  </si>
  <si>
    <t>1101-069</t>
  </si>
  <si>
    <t>1101   069</t>
  </si>
  <si>
    <t xml:space="preserve">     MN*0169345817</t>
  </si>
  <si>
    <t>1101-071</t>
  </si>
  <si>
    <t>1101   071</t>
  </si>
  <si>
    <t xml:space="preserve">     MN*0175511798</t>
  </si>
  <si>
    <t>1101-073</t>
  </si>
  <si>
    <t>1101   073</t>
  </si>
  <si>
    <t xml:space="preserve">     MN*0187911521</t>
  </si>
  <si>
    <t>1101-075</t>
  </si>
  <si>
    <t>1101   075</t>
  </si>
  <si>
    <t xml:space="preserve">     MN*0234360019</t>
  </si>
  <si>
    <t>1101-002</t>
  </si>
  <si>
    <t>1101   002</t>
  </si>
  <si>
    <t xml:space="preserve">     MN*0448702659</t>
  </si>
  <si>
    <t>(3)</t>
  </si>
  <si>
    <t>1101-004</t>
  </si>
  <si>
    <t>1101   004</t>
  </si>
  <si>
    <t xml:space="preserve">     MN*01975971151</t>
  </si>
  <si>
    <t>1101-005</t>
  </si>
  <si>
    <t>1101   005</t>
  </si>
  <si>
    <t xml:space="preserve">     MN*01975971224</t>
  </si>
  <si>
    <t>1101-015</t>
  </si>
  <si>
    <t>1101   015</t>
  </si>
  <si>
    <t xml:space="preserve">     MN*0134638352</t>
  </si>
  <si>
    <t>1101-021</t>
  </si>
  <si>
    <t>1101   021</t>
  </si>
  <si>
    <t xml:space="preserve">     MN* 710013357</t>
  </si>
  <si>
    <t>1101-038</t>
  </si>
  <si>
    <t>1101   038</t>
  </si>
  <si>
    <t xml:space="preserve">     MN*51908221443</t>
  </si>
  <si>
    <t>1101-039</t>
  </si>
  <si>
    <t>1101   039</t>
  </si>
  <si>
    <t xml:space="preserve">     MN*51908221460</t>
  </si>
  <si>
    <t>1101-040</t>
  </si>
  <si>
    <t>1101   040</t>
  </si>
  <si>
    <t xml:space="preserve">     MN*51908221491</t>
  </si>
  <si>
    <t>1101-041</t>
  </si>
  <si>
    <t>1101   041</t>
  </si>
  <si>
    <t xml:space="preserve">     MN*65502347083</t>
  </si>
  <si>
    <t>1101-045</t>
  </si>
  <si>
    <t>1101   045</t>
  </si>
  <si>
    <t xml:space="preserve">     MN*65501314062</t>
  </si>
  <si>
    <t>Banco Santander S.A. De C.V. (Peninsula )</t>
  </si>
  <si>
    <t>1101-048</t>
  </si>
  <si>
    <t>1101   048</t>
  </si>
  <si>
    <t xml:space="preserve">     MN*65505735639</t>
  </si>
  <si>
    <t>1101-070</t>
  </si>
  <si>
    <t>1101   070</t>
  </si>
  <si>
    <t xml:space="preserve">     MN*0169351094</t>
  </si>
  <si>
    <t>Total  MNX</t>
  </si>
  <si>
    <t>1101-001</t>
  </si>
  <si>
    <t>1101   001</t>
  </si>
  <si>
    <t xml:space="preserve">      Fondos Fijos</t>
  </si>
  <si>
    <t>1101-067</t>
  </si>
  <si>
    <t>1101   067</t>
  </si>
  <si>
    <t xml:space="preserve">      Dotaciones ATM'S</t>
  </si>
  <si>
    <t>1101-098</t>
  </si>
  <si>
    <t>1101   098</t>
  </si>
  <si>
    <t xml:space="preserve">      Canales ETB</t>
  </si>
  <si>
    <t>1101-099</t>
  </si>
  <si>
    <t>1101   099</t>
  </si>
  <si>
    <t xml:space="preserve">      Cheques en transito</t>
  </si>
  <si>
    <t>1101-060</t>
  </si>
  <si>
    <t>1101   060</t>
  </si>
  <si>
    <t xml:space="preserve">      Cuenta Puente Dolares / Pesos</t>
  </si>
  <si>
    <t>1101-101</t>
  </si>
  <si>
    <t>1101   101</t>
  </si>
  <si>
    <t xml:space="preserve">      Cuenta Clearing Capm</t>
  </si>
  <si>
    <t>Total Contabilidad vs. Tesoreria</t>
  </si>
  <si>
    <t>T.C día de cierre</t>
  </si>
  <si>
    <t>Saldo Usd a MXP</t>
  </si>
  <si>
    <t>Saldo vs Balanza</t>
  </si>
  <si>
    <t>T.C. Corporativo AT&amp;T</t>
  </si>
  <si>
    <t xml:space="preserve">Saldo MXP a Usd </t>
  </si>
  <si>
    <t>Total USD</t>
  </si>
  <si>
    <t>(6)</t>
  </si>
  <si>
    <t>Provision de los intereses de la inversion del último día</t>
  </si>
  <si>
    <t>Ingresos en transito</t>
  </si>
  <si>
    <t>Cheques reportados en caja al cierre del mes</t>
  </si>
  <si>
    <t>(5)</t>
  </si>
  <si>
    <t>Esta cuenta presenta los cheques entregados no cobrados (conciliacion de pagos Cash Management)</t>
  </si>
  <si>
    <t>Ok vs saldo de Balance Sheet USD-MXN</t>
  </si>
  <si>
    <t>Fidel Alfredo Fonseca Urbina</t>
  </si>
  <si>
    <t>Coordinador de Conciliaciones</t>
  </si>
  <si>
    <t xml:space="preserve">  Sub-Director de Contraloría</t>
  </si>
  <si>
    <t>Revisó</t>
  </si>
  <si>
    <t xml:space="preserve">    Jorge Kazunori TamaeToyota</t>
  </si>
  <si>
    <t>Gerente de Tesoreria Corporativa</t>
  </si>
  <si>
    <t xml:space="preserve">Director de Administración de Riesgos, Tesoreria Corporativa </t>
  </si>
  <si>
    <t>Visto Bueno</t>
  </si>
  <si>
    <t xml:space="preserve"> Visto Bueno</t>
  </si>
  <si>
    <t xml:space="preserve">Jose Enrique Sanchez Cervantes </t>
  </si>
  <si>
    <t xml:space="preserve">  Director de US GAAP, Análisis Financieros</t>
  </si>
  <si>
    <t>Pagadora (OI, INCAPACIDAD IMSS)</t>
  </si>
  <si>
    <t xml:space="preserve">        Juan Bernardo Mendoza Camarena</t>
  </si>
  <si>
    <t xml:space="preserve">  Autorizó</t>
  </si>
  <si>
    <t xml:space="preserve">  Visto Bueno</t>
  </si>
  <si>
    <t>Saldo Anterior</t>
  </si>
  <si>
    <t>Movimiento Neto</t>
  </si>
  <si>
    <t>Saldo Actual</t>
  </si>
  <si>
    <t>--------------------------</t>
  </si>
  <si>
    <t>Fondos Fijos</t>
  </si>
  <si>
    <t>BBV Bancomer 0448702659</t>
  </si>
  <si>
    <t>Banamex S A (4420-4)</t>
  </si>
  <si>
    <t>Banamex, S.A. (5971151)</t>
  </si>
  <si>
    <t>Banamex, S.A. (5971224)</t>
  </si>
  <si>
    <t>Bancomer (0448702632)</t>
  </si>
  <si>
    <t>Bancomer (0448702624)</t>
  </si>
  <si>
    <t>HSBC 4048320477</t>
  </si>
  <si>
    <t>Banamex S A (072267)</t>
  </si>
  <si>
    <t>ATT Banorte 0457247999</t>
  </si>
  <si>
    <t>Banco Santander (247105)</t>
  </si>
  <si>
    <t>HSBC 4049484355</t>
  </si>
  <si>
    <t>Banco Bital (4010736718)</t>
  </si>
  <si>
    <t>ATT Citibanamex 00236243001</t>
  </si>
  <si>
    <t>BBV Bancomer 0134638352</t>
  </si>
  <si>
    <t>Bancomer (102092190)</t>
  </si>
  <si>
    <t>BBVA Bancomer (0156258131)</t>
  </si>
  <si>
    <t>Bancomer, S.A. (0448702640) MTY Dig</t>
  </si>
  <si>
    <t>Bancomer, S.A. (453438813) GDL Dig</t>
  </si>
  <si>
    <t>Banorte, S.A  710013357 MN</t>
  </si>
  <si>
    <t>ATT HSBC 4059395970</t>
  </si>
  <si>
    <t>BBVA Bancomer (0131420364)</t>
  </si>
  <si>
    <t>Scotiabank 260425-6</t>
  </si>
  <si>
    <t>1101   026</t>
  </si>
  <si>
    <t>BBVA Bancomer 0169899006</t>
  </si>
  <si>
    <t>Bank of America Mexico 14528013</t>
  </si>
  <si>
    <t>Bancomer (0445683505)</t>
  </si>
  <si>
    <t>ATT Banamex 70112023753</t>
  </si>
  <si>
    <t>BBVA Bancomer 867123</t>
  </si>
  <si>
    <t>BBVA Bancomer 171993143 MTY</t>
  </si>
  <si>
    <t>BBVA Bancomer 171993453 GDL</t>
  </si>
  <si>
    <t>BBVA Bancomer 0158529612</t>
  </si>
  <si>
    <t>BBVA Bancomer 171993348 PUE</t>
  </si>
  <si>
    <t>Santander 65502412053</t>
  </si>
  <si>
    <t>Banco Santader 51908221443 MEX</t>
  </si>
  <si>
    <t>Banco Santander 51908221460 MTY</t>
  </si>
  <si>
    <t>Banco Santander 51908221491 GDL</t>
  </si>
  <si>
    <t>Banco Santander 65502347083 TIJ</t>
  </si>
  <si>
    <t>Banco Santander 51908221426</t>
  </si>
  <si>
    <t>BBVA Bancomer 171975579 TIJ</t>
  </si>
  <si>
    <t>ATT Banco Azteca 01720111802891</t>
  </si>
  <si>
    <t>Santander Mexicano 6550134062</t>
  </si>
  <si>
    <t>Santander  65-50573563-9</t>
  </si>
  <si>
    <t>HSBC 4057608689</t>
  </si>
  <si>
    <t>_x000C_</t>
  </si>
  <si>
    <t>Bancomer 0101934759</t>
  </si>
  <si>
    <t>BBVA Bancomer 0142058049 GDL</t>
  </si>
  <si>
    <t>Bancomer 0101934899</t>
  </si>
  <si>
    <t>Bancomer 0141778218 Mty</t>
  </si>
  <si>
    <t>Bancomer Cta 0141788698 Puebla</t>
  </si>
  <si>
    <t>Bancomer (0141739271)</t>
  </si>
  <si>
    <t>Bancomer 0156256988 / Tij</t>
  </si>
  <si>
    <t>Santander 65502728986</t>
  </si>
  <si>
    <t>Dotaciones para ATM's</t>
  </si>
  <si>
    <t>BBVA Bancomer 167640099</t>
  </si>
  <si>
    <t>BBVA Bancomer 0169345817</t>
  </si>
  <si>
    <t>BBVA Bancomer 0169351094</t>
  </si>
  <si>
    <t>BBVA Bancomer 0175511798</t>
  </si>
  <si>
    <t>Bancomer (0187911521) MXN</t>
  </si>
  <si>
    <t>Banamex 023 - 4360019</t>
  </si>
  <si>
    <t>Cuenta puente - Canales de depósito</t>
  </si>
  <si>
    <t>Cheques en tránsito MXN</t>
  </si>
  <si>
    <t>Cuenta Clearing Capm</t>
  </si>
  <si>
    <t>Bancomer (577282-100) DLLS</t>
  </si>
  <si>
    <t>Banorte, S.A. (103-87469-9) U.S.D.</t>
  </si>
  <si>
    <t>Citibank 36358274</t>
  </si>
  <si>
    <t>Citibank 12598353</t>
  </si>
  <si>
    <t>Bancomer (8000-730010-100) Usd</t>
  </si>
  <si>
    <t>Cheques en transito dlls</t>
  </si>
  <si>
    <t>Banamex, S.A. (520031397)</t>
  </si>
  <si>
    <t>Nacional Financiera SNC 106395-7</t>
  </si>
  <si>
    <t>Santander Mexicano 65501318138</t>
  </si>
  <si>
    <t>BBVA Bancomer 40005605</t>
  </si>
  <si>
    <t>1199   002</t>
  </si>
  <si>
    <t>Pagos compensados intercompañías</t>
  </si>
  <si>
    <t>1199   003</t>
  </si>
  <si>
    <t>Pagos Compensados Roaming</t>
  </si>
  <si>
    <t>1201   001</t>
  </si>
  <si>
    <t>Clientes digital</t>
  </si>
  <si>
    <t>1201   003</t>
  </si>
  <si>
    <t>Otros servicios</t>
  </si>
  <si>
    <t>1201   004</t>
  </si>
  <si>
    <t>Cuentas suspendidas</t>
  </si>
  <si>
    <t>1201   005</t>
  </si>
  <si>
    <t>Provision ingresos</t>
  </si>
  <si>
    <t>1201   009</t>
  </si>
  <si>
    <t>Telefonía - Empleados</t>
  </si>
  <si>
    <t>1201   015</t>
  </si>
  <si>
    <t>Cuenta por cobrar T-Next</t>
  </si>
  <si>
    <t>1201   016</t>
  </si>
  <si>
    <t>Clientes IOT</t>
  </si>
  <si>
    <t>1201   090</t>
  </si>
  <si>
    <t>Pago Anticipado Equipo (DFF)</t>
  </si>
  <si>
    <t>1201   091</t>
  </si>
  <si>
    <t>Cuenta Clearing Pago Equipo C&amp;C</t>
  </si>
  <si>
    <t>1201   092</t>
  </si>
  <si>
    <t>CXC Clearing Amdocs</t>
  </si>
  <si>
    <t>1201   094</t>
  </si>
  <si>
    <t>Cta. Puente Facturacion</t>
  </si>
  <si>
    <t>1201   095</t>
  </si>
  <si>
    <t>Cta. Puente Recibos AR</t>
  </si>
  <si>
    <t>1202   001</t>
  </si>
  <si>
    <t>Movimientos Intercompañias</t>
  </si>
  <si>
    <t>1202   002</t>
  </si>
  <si>
    <t>Cta. Puente Pagos Int</t>
  </si>
  <si>
    <t>1202   020</t>
  </si>
  <si>
    <t>Iusacell Pagos Cruzados CxC</t>
  </si>
  <si>
    <t>1203   001</t>
  </si>
  <si>
    <t>Comunicaciones Nextel De Mexico, S.A. D</t>
  </si>
  <si>
    <t>1204   011</t>
  </si>
  <si>
    <t>Roaming otros</t>
  </si>
  <si>
    <t>1204   017</t>
  </si>
  <si>
    <t>Roaming otros ( Provision)</t>
  </si>
  <si>
    <t>1204   099</t>
  </si>
  <si>
    <t>Recibos no aplicados roaming</t>
  </si>
  <si>
    <t>1205   001</t>
  </si>
  <si>
    <t>Clientes Carriers</t>
  </si>
  <si>
    <t>1205   002</t>
  </si>
  <si>
    <t>Clientes Carriers USD</t>
  </si>
  <si>
    <t>1205   006</t>
  </si>
  <si>
    <t>Saldos a favor por Diferencial de Tarif</t>
  </si>
  <si>
    <t>1207   001</t>
  </si>
  <si>
    <t>Prepago - Diestel</t>
  </si>
  <si>
    <t>1207   003</t>
  </si>
  <si>
    <t>Cuenta por Cobrar Prepago ATM Bancos</t>
  </si>
  <si>
    <t>1207   004</t>
  </si>
  <si>
    <t>Clientes Distribuidores  TAE AR</t>
  </si>
  <si>
    <t>1207   005</t>
  </si>
  <si>
    <t>Cuenta por Cobrar Prepago Mayoristas</t>
  </si>
  <si>
    <t>1207   010</t>
  </si>
  <si>
    <t>Cuenta por Cobrar Recargas Internas</t>
  </si>
  <si>
    <t>1207   011</t>
  </si>
  <si>
    <t>Cuenta por Cobrar Recargas Externas</t>
  </si>
  <si>
    <t>1207   094</t>
  </si>
  <si>
    <t>Cuenta por Cobrar Tiempo Aire</t>
  </si>
  <si>
    <t>1210   021</t>
  </si>
  <si>
    <t>Cobranza Cruzada y Comision ( Azul )</t>
  </si>
  <si>
    <t>1210   022</t>
  </si>
  <si>
    <t>Ventas Cruzadas ( Tiempo aire )</t>
  </si>
  <si>
    <t>1210   023</t>
  </si>
  <si>
    <t>Comision por Ventas Cruzadas</t>
  </si>
  <si>
    <t>1210   024</t>
  </si>
  <si>
    <t>Interconexion</t>
  </si>
  <si>
    <t>1210   025</t>
  </si>
  <si>
    <t>Comision a Ejecutivos</t>
  </si>
  <si>
    <t>1210   026</t>
  </si>
  <si>
    <t>Equipos</t>
  </si>
  <si>
    <t>Prestamos</t>
  </si>
  <si>
    <t>1210   029</t>
  </si>
  <si>
    <t>Equipo de Comunicación</t>
  </si>
  <si>
    <t>1210   031</t>
  </si>
  <si>
    <t>Servicios de Telecomunicacion</t>
  </si>
  <si>
    <t>1210   032</t>
  </si>
  <si>
    <t>Recuperacion de Costos</t>
  </si>
  <si>
    <t>1210   035</t>
  </si>
  <si>
    <t>Descuento Empleados ( Equipo )</t>
  </si>
  <si>
    <t>1210   036</t>
  </si>
  <si>
    <t>Proyecto Proximity</t>
  </si>
  <si>
    <t>1210   050</t>
  </si>
  <si>
    <t>Otros - Intercos ( M / N )</t>
  </si>
  <si>
    <t>1210   203</t>
  </si>
  <si>
    <t>AT&amp;T Mobility  ( M.E )</t>
  </si>
  <si>
    <t>1210   206</t>
  </si>
  <si>
    <t>AT&amp;T Global Network Services  M.N.</t>
  </si>
  <si>
    <t>1220   001</t>
  </si>
  <si>
    <t>Cuentas incobrables comerciales</t>
  </si>
  <si>
    <t>1301   003</t>
  </si>
  <si>
    <t>Seguros - robos</t>
  </si>
  <si>
    <t>1301   004</t>
  </si>
  <si>
    <t>Seguros - daños</t>
  </si>
  <si>
    <t>1301   006</t>
  </si>
  <si>
    <t>Cuentas por Cobrar Subarrendamiento</t>
  </si>
  <si>
    <t>1301   009</t>
  </si>
  <si>
    <t>Cuenta por cobrar radios robados</t>
  </si>
  <si>
    <t>1301   012</t>
  </si>
  <si>
    <t>Deudores Diversos</t>
  </si>
  <si>
    <t>1301   014</t>
  </si>
  <si>
    <t>CxC Garantías por equipos Reparados</t>
  </si>
  <si>
    <t>1301   015</t>
  </si>
  <si>
    <t>CxC Excepciones Motorola</t>
  </si>
  <si>
    <t>1301   017</t>
  </si>
  <si>
    <t>Excepciones Motorola</t>
  </si>
  <si>
    <t>1301   019</t>
  </si>
  <si>
    <t>Cuentas por Cobrar a Motorola Por Digan</t>
  </si>
  <si>
    <t>1301   021</t>
  </si>
  <si>
    <t>Deudores Diversos USD</t>
  </si>
  <si>
    <t>1301   022</t>
  </si>
  <si>
    <t>Garantías Huawei</t>
  </si>
  <si>
    <t>1301   028</t>
  </si>
  <si>
    <t>Garantias Samsung, Alcatel y HTC</t>
  </si>
  <si>
    <t>1301   029</t>
  </si>
  <si>
    <t>Ingresos Equipos reemplazados IPHONE</t>
  </si>
  <si>
    <t>1301   030</t>
  </si>
  <si>
    <t>Consumo equipos IPHONE</t>
  </si>
  <si>
    <t>1301   032</t>
  </si>
  <si>
    <t>Robo de equipos en proceso con Asegurad</t>
  </si>
  <si>
    <t>1301   033</t>
  </si>
  <si>
    <t>Notas de Crédito Proveedores-Directos</t>
  </si>
  <si>
    <t>1301   034</t>
  </si>
  <si>
    <t>Notas de Crédito Proveedores-Vtas.</t>
  </si>
  <si>
    <t>1301   038</t>
  </si>
  <si>
    <t>Notas de Crédito Proveedores-Otros</t>
  </si>
  <si>
    <t>1302   001</t>
  </si>
  <si>
    <t>Seguro auto empleados</t>
  </si>
  <si>
    <t>1302   002</t>
  </si>
  <si>
    <t>Fondo de ahorro</t>
  </si>
  <si>
    <t>1302   003</t>
  </si>
  <si>
    <t>Funcionarios y Empleados</t>
  </si>
  <si>
    <t>1302   005</t>
  </si>
  <si>
    <t>Otras devoluciones</t>
  </si>
  <si>
    <t>1302   006</t>
  </si>
  <si>
    <t>Cuentas por cobrar seguro de auto emple</t>
  </si>
  <si>
    <t>1302   007</t>
  </si>
  <si>
    <t>Descuentos anticipos de nomina</t>
  </si>
  <si>
    <t>1302   008</t>
  </si>
  <si>
    <t>Descuentos anticipos Mayday</t>
  </si>
  <si>
    <t>1302   009</t>
  </si>
  <si>
    <t>Prestamos por proceso de nómina</t>
  </si>
  <si>
    <t>1303   001</t>
  </si>
  <si>
    <t>IVA 16%  Pagado</t>
  </si>
  <si>
    <t>1303   002</t>
  </si>
  <si>
    <t>IVA 16% Pagado</t>
  </si>
  <si>
    <t>1303   005</t>
  </si>
  <si>
    <t>IVA retenido por acreeditar 16% Pagado</t>
  </si>
  <si>
    <t>1303   006</t>
  </si>
  <si>
    <t>1303   007</t>
  </si>
  <si>
    <t>IVA 16% No pagado</t>
  </si>
  <si>
    <t>1303   008</t>
  </si>
  <si>
    <t>1303   009</t>
  </si>
  <si>
    <t>IVA retenido por acreeditar 16% No pag</t>
  </si>
  <si>
    <t>1303   010</t>
  </si>
  <si>
    <t>1303   011</t>
  </si>
  <si>
    <t>IVA a favor periodos anteriores</t>
  </si>
  <si>
    <t>1303   013</t>
  </si>
  <si>
    <t>IVA 0% y Exento</t>
  </si>
  <si>
    <t>1303   015</t>
  </si>
  <si>
    <t>1303   017</t>
  </si>
  <si>
    <t>IVA Importaciones 16% Pagado</t>
  </si>
  <si>
    <t>1303   018</t>
  </si>
  <si>
    <t>Iva Retenido Por Acreeditar 16% Pagado</t>
  </si>
  <si>
    <t>1303   020</t>
  </si>
  <si>
    <t>Iva 16% No Pagado</t>
  </si>
  <si>
    <t>1303   021</t>
  </si>
  <si>
    <t>IVA 16% No Pagado</t>
  </si>
  <si>
    <t>1303   022</t>
  </si>
  <si>
    <t>Iva Retenido Por Acreeditar 16% No Paga</t>
  </si>
  <si>
    <t>1303   023</t>
  </si>
  <si>
    <t>IVA Retenido por Areeditar 16% No Pagad</t>
  </si>
  <si>
    <t>1304   001</t>
  </si>
  <si>
    <t>ISR - Pagos Provisionales Federales</t>
  </si>
  <si>
    <t>1304   002</t>
  </si>
  <si>
    <t>ISR - Pagos Provisionales Retenido por</t>
  </si>
  <si>
    <t>1304   003</t>
  </si>
  <si>
    <t>ISR - Saldo a favor Ejercicios Anterior</t>
  </si>
  <si>
    <t>1304   006</t>
  </si>
  <si>
    <t>IETU Pagos Provisionales</t>
  </si>
  <si>
    <t>1304   007</t>
  </si>
  <si>
    <t>IDE - Pagos Provisionales Retenido por</t>
  </si>
  <si>
    <t>1305   005</t>
  </si>
  <si>
    <t>Subsidio para el empleo</t>
  </si>
  <si>
    <t>1401   001</t>
  </si>
  <si>
    <t>Equipos Nuevos digital</t>
  </si>
  <si>
    <t>1401   002</t>
  </si>
  <si>
    <t>Equipos Usados digital</t>
  </si>
  <si>
    <t>1401   003</t>
  </si>
  <si>
    <t>Equipos Reparados digital</t>
  </si>
  <si>
    <t>1401   004</t>
  </si>
  <si>
    <t>Equipos Dañados digital</t>
  </si>
  <si>
    <t>1401   007</t>
  </si>
  <si>
    <t>Cuenta puente recepcion mercancias</t>
  </si>
  <si>
    <t>1401   999</t>
  </si>
  <si>
    <t>Equipos Digital, definido</t>
  </si>
  <si>
    <t>1402   001</t>
  </si>
  <si>
    <t>Equipos Nuevos analógico</t>
  </si>
  <si>
    <t>1402   002</t>
  </si>
  <si>
    <t>Equipos Usados analógico</t>
  </si>
  <si>
    <t>1402   003</t>
  </si>
  <si>
    <t>Equipos Dañados analógico</t>
  </si>
  <si>
    <t>1402   011</t>
  </si>
  <si>
    <t>Accesorios Nuevos</t>
  </si>
  <si>
    <t>1402   012</t>
  </si>
  <si>
    <t>Accesorios Usados</t>
  </si>
  <si>
    <t>1403   001</t>
  </si>
  <si>
    <t>Accesorios nuevos</t>
  </si>
  <si>
    <t>1403   002</t>
  </si>
  <si>
    <t>Accesorios usados</t>
  </si>
  <si>
    <t>1403   003</t>
  </si>
  <si>
    <t>Accesorios dañados</t>
  </si>
  <si>
    <t>1404   001</t>
  </si>
  <si>
    <t>Equipo en Frontera</t>
  </si>
  <si>
    <t>1404   002</t>
  </si>
  <si>
    <t>CxP  Interorganizacion</t>
  </si>
  <si>
    <t>1404   003</t>
  </si>
  <si>
    <t>CxC Interorganizacion</t>
  </si>
  <si>
    <t>1420   001</t>
  </si>
  <si>
    <t>Radios Digital</t>
  </si>
  <si>
    <t>1420   002</t>
  </si>
  <si>
    <t>Refacciones y accesorios digital</t>
  </si>
  <si>
    <t>1499   001</t>
  </si>
  <si>
    <t>Garantias</t>
  </si>
  <si>
    <t>1499   003</t>
  </si>
  <si>
    <t>Equipos propiedad del cliente roaming</t>
  </si>
  <si>
    <t>1501   003</t>
  </si>
  <si>
    <t>Anticipo luz</t>
  </si>
  <si>
    <t>1502   001</t>
  </si>
  <si>
    <t>Otros prepagos - mercadotecnia</t>
  </si>
  <si>
    <t>1502   002</t>
  </si>
  <si>
    <t>Otros prepagos</t>
  </si>
  <si>
    <t>1502   003</t>
  </si>
  <si>
    <t>Otros prepagos - mantenimiento</t>
  </si>
  <si>
    <t>1502   004</t>
  </si>
  <si>
    <t>Otros prepagos - renta</t>
  </si>
  <si>
    <t>1502   005</t>
  </si>
  <si>
    <t>Otros prepagos - seguros</t>
  </si>
  <si>
    <t>1502   006</t>
  </si>
  <si>
    <t>Otros prepagos - conexión</t>
  </si>
  <si>
    <t>1502   007</t>
  </si>
  <si>
    <t>Otros prepagos - espectro</t>
  </si>
  <si>
    <t>1502   008</t>
  </si>
  <si>
    <t>Otros prepagos - costo financiero difer</t>
  </si>
  <si>
    <t>1502   009</t>
  </si>
  <si>
    <t>Otros Prepagos - afiliadas</t>
  </si>
  <si>
    <t>1503   002</t>
  </si>
  <si>
    <t>Prepago enlaces Telmex CP</t>
  </si>
  <si>
    <t>1601   004</t>
  </si>
  <si>
    <t>PTF AT&amp;T</t>
  </si>
  <si>
    <t>1602   003</t>
  </si>
  <si>
    <t>Reserva Impuesto Diferido- Corto Plazo</t>
  </si>
  <si>
    <t>1711   501</t>
  </si>
  <si>
    <t>3G Terrenos Otros</t>
  </si>
  <si>
    <t>1712   109</t>
  </si>
  <si>
    <t>Aire acondicionado</t>
  </si>
  <si>
    <t>1712   503</t>
  </si>
  <si>
    <t>3G Costo de Adquisicion</t>
  </si>
  <si>
    <t>1712   505</t>
  </si>
  <si>
    <t>3G Administracion de Proyecto</t>
  </si>
  <si>
    <t>1712   506</t>
  </si>
  <si>
    <t>3G Dibujos de Sitios</t>
  </si>
  <si>
    <t>1712   507</t>
  </si>
  <si>
    <t>3G Mejoras a Terrenos</t>
  </si>
  <si>
    <t>1712   508</t>
  </si>
  <si>
    <t>3G Instalacion Electrica</t>
  </si>
  <si>
    <t>1712   509</t>
  </si>
  <si>
    <t>3G Aire Acondicionado</t>
  </si>
  <si>
    <t>1712   510</t>
  </si>
  <si>
    <t>3G Cableado Estructural</t>
  </si>
  <si>
    <t>1712   512</t>
  </si>
  <si>
    <t>3G Cableado Estructural de Sistemas</t>
  </si>
  <si>
    <t>1712   513</t>
  </si>
  <si>
    <t>3G Torres</t>
  </si>
  <si>
    <t>1712   514</t>
  </si>
  <si>
    <t>3G Planta de Luz</t>
  </si>
  <si>
    <t>1712   515</t>
  </si>
  <si>
    <t>3G Generador</t>
  </si>
  <si>
    <t>1712   516</t>
  </si>
  <si>
    <t>3G Acometida Electrica</t>
  </si>
  <si>
    <t>1712   517</t>
  </si>
  <si>
    <t>3G Microondas</t>
  </si>
  <si>
    <t>1712   518</t>
  </si>
  <si>
    <t>3G Imagen Nextel</t>
  </si>
  <si>
    <t>1713   107</t>
  </si>
  <si>
    <t>Mejoras a terrenos arrendados</t>
  </si>
  <si>
    <t>1713   503</t>
  </si>
  <si>
    <t>3G Costo de adquisicion</t>
  </si>
  <si>
    <t>1713   505</t>
  </si>
  <si>
    <t>3G Administracion de proyecto</t>
  </si>
  <si>
    <t>1713   506</t>
  </si>
  <si>
    <t>1713   507</t>
  </si>
  <si>
    <t>3G Mejoras a terrenos</t>
  </si>
  <si>
    <t>1713   508</t>
  </si>
  <si>
    <t>3G Instalacion electrica</t>
  </si>
  <si>
    <t>1713   509</t>
  </si>
  <si>
    <t>3G Aire acondicionado</t>
  </si>
  <si>
    <t>1713   510</t>
  </si>
  <si>
    <t>1713   512</t>
  </si>
  <si>
    <t>1713   513</t>
  </si>
  <si>
    <t>1713   514</t>
  </si>
  <si>
    <t>1713   515</t>
  </si>
  <si>
    <t>1713   516</t>
  </si>
  <si>
    <t>3G Acometida electrica</t>
  </si>
  <si>
    <t>1713   517</t>
  </si>
  <si>
    <t>1713   518</t>
  </si>
  <si>
    <t>1713   521</t>
  </si>
  <si>
    <t>3G Gastos Capitalizables De Proyectos I</t>
  </si>
  <si>
    <t>1713   651</t>
  </si>
  <si>
    <t>3G Rva Baja Edificios Arrendados</t>
  </si>
  <si>
    <t>1714   160</t>
  </si>
  <si>
    <t>Mobiliario y Equipo</t>
  </si>
  <si>
    <t>1714   560</t>
  </si>
  <si>
    <t>3G Mobiliario y Equipo</t>
  </si>
  <si>
    <t>1714   561</t>
  </si>
  <si>
    <t>3G Equipo de Oficina - Otros</t>
  </si>
  <si>
    <t>1714   655</t>
  </si>
  <si>
    <t>3G Reserva Baja Mobiliario y Eq</t>
  </si>
  <si>
    <t>1715   182</t>
  </si>
  <si>
    <t>Equipo de computo</t>
  </si>
  <si>
    <t>1715   183</t>
  </si>
  <si>
    <t>Software Equipo de Computo</t>
  </si>
  <si>
    <t>1715   185</t>
  </si>
  <si>
    <t>Desarrollo interno de aplicaciones</t>
  </si>
  <si>
    <t>1715   580</t>
  </si>
  <si>
    <t>3G Sistema Telefonia Hardware</t>
  </si>
  <si>
    <t>1715   581</t>
  </si>
  <si>
    <t>3G Sistema Telefonia Software</t>
  </si>
  <si>
    <t>1715   582</t>
  </si>
  <si>
    <t>3G Equipo de Computo</t>
  </si>
  <si>
    <t>1715   583</t>
  </si>
  <si>
    <t>3G Licencias</t>
  </si>
  <si>
    <t>1715   584</t>
  </si>
  <si>
    <t>3G Gastos Capitalizados TI</t>
  </si>
  <si>
    <t>1715   657</t>
  </si>
  <si>
    <t>3G Rva baja Componentes Computo</t>
  </si>
  <si>
    <t>1716   595</t>
  </si>
  <si>
    <t>3G Equipo de Transporte</t>
  </si>
  <si>
    <t>1717   810</t>
  </si>
  <si>
    <t>3G Desarrollos internos de aplicaciones</t>
  </si>
  <si>
    <t>1721   200</t>
  </si>
  <si>
    <t>Adquisicion de Sitios</t>
  </si>
  <si>
    <t>1721   201</t>
  </si>
  <si>
    <t>Refacciones</t>
  </si>
  <si>
    <t>1721   202</t>
  </si>
  <si>
    <t>Pruebas de RF en Sitios</t>
  </si>
  <si>
    <t>1721   203</t>
  </si>
  <si>
    <t>Renta de Sitios - Capitalizacion</t>
  </si>
  <si>
    <t>1721   204</t>
  </si>
  <si>
    <t>Zonificacion de Sitios y Ctos Permisos</t>
  </si>
  <si>
    <t>1721   700</t>
  </si>
  <si>
    <t>3G Adquisicion de Sitios</t>
  </si>
  <si>
    <t>1722   230</t>
  </si>
  <si>
    <t>Construcciones por Externos</t>
  </si>
  <si>
    <t>1722   231</t>
  </si>
  <si>
    <t>Dibujos de Sitios</t>
  </si>
  <si>
    <t>1722   232</t>
  </si>
  <si>
    <t>Casetas</t>
  </si>
  <si>
    <t>1722   233</t>
  </si>
  <si>
    <t>Torres</t>
  </si>
  <si>
    <t>1722   234</t>
  </si>
  <si>
    <t>Generadores</t>
  </si>
  <si>
    <t>1722   236</t>
  </si>
  <si>
    <t>Luz Fuerza y Relacionados</t>
  </si>
  <si>
    <t>1722   239</t>
  </si>
  <si>
    <t>Preparacion de Sitios</t>
  </si>
  <si>
    <t>1722   241</t>
  </si>
  <si>
    <t>Otros equipos de sitio</t>
  </si>
  <si>
    <t>1722   730</t>
  </si>
  <si>
    <t>3G Construcciones por Externos</t>
  </si>
  <si>
    <t>1722   731</t>
  </si>
  <si>
    <t>1722   733</t>
  </si>
  <si>
    <t>1722   739</t>
  </si>
  <si>
    <t>3G Preparacion de Sitios</t>
  </si>
  <si>
    <t>1722   741</t>
  </si>
  <si>
    <t>3G Otros equipos de sitio</t>
  </si>
  <si>
    <t>1723   280</t>
  </si>
  <si>
    <t>Instal de FNE por Externos</t>
  </si>
  <si>
    <t>1723   281</t>
  </si>
  <si>
    <t>Antenas</t>
  </si>
  <si>
    <t>1723   282</t>
  </si>
  <si>
    <t>Cable Coaxial</t>
  </si>
  <si>
    <t>1723   283</t>
  </si>
  <si>
    <t>EBTS - Radio Base</t>
  </si>
  <si>
    <t>1723   284</t>
  </si>
  <si>
    <t>EBTS - ATP/Optimizacion</t>
  </si>
  <si>
    <t>1723   285</t>
  </si>
  <si>
    <t>Radiobases Integradas (RFN- Radioframe</t>
  </si>
  <si>
    <t>1723   286</t>
  </si>
  <si>
    <t>Rectificadores</t>
  </si>
  <si>
    <t>1723   287</t>
  </si>
  <si>
    <t>Microondas</t>
  </si>
  <si>
    <t>1723   288</t>
  </si>
  <si>
    <t>Seguridad de sitios</t>
  </si>
  <si>
    <t>1723   783</t>
  </si>
  <si>
    <t>3G Nodo B (Radio Base)</t>
  </si>
  <si>
    <t>1723   787</t>
  </si>
  <si>
    <t>1723   788</t>
  </si>
  <si>
    <t>1723   791</t>
  </si>
  <si>
    <t>3G ADM (Multiplexor)</t>
  </si>
  <si>
    <t>1723   794</t>
  </si>
  <si>
    <t>3G LSR (Conmutador de Datos)</t>
  </si>
  <si>
    <t>1724   300</t>
  </si>
  <si>
    <t>Consultoria en RF TS/MSI</t>
  </si>
  <si>
    <t>1724   301</t>
  </si>
  <si>
    <t>Equipo de Prueba y Herramientas</t>
  </si>
  <si>
    <t>1724   302</t>
  </si>
  <si>
    <t>Impuestos y Derechos de Import Otros</t>
  </si>
  <si>
    <t>1724   303</t>
  </si>
  <si>
    <t>Intereses Capitalizados</t>
  </si>
  <si>
    <t>1724   304</t>
  </si>
  <si>
    <t>Sueldos Capitalizados</t>
  </si>
  <si>
    <t>1724   305</t>
  </si>
  <si>
    <t>Gastos de Operacion Capitalizados</t>
  </si>
  <si>
    <t>1724   306</t>
  </si>
  <si>
    <t>Alimentos y gastos Capitalizados</t>
  </si>
  <si>
    <t>1724   307</t>
  </si>
  <si>
    <t>Otros Capitalizables RF Diseño, Planeac</t>
  </si>
  <si>
    <t>1724   308</t>
  </si>
  <si>
    <t>Otros Capitalizables PI, SD&amp; Diseño, Pl</t>
  </si>
  <si>
    <t>1724   309</t>
  </si>
  <si>
    <t>Otros Capitalizables Transporte - Diseñ</t>
  </si>
  <si>
    <t>1724   901</t>
  </si>
  <si>
    <t>3G Eq Prueba Herramientas</t>
  </si>
  <si>
    <t>1724   902</t>
  </si>
  <si>
    <t>3G Impuestos y Derechos de Import Otros</t>
  </si>
  <si>
    <t>1724   903</t>
  </si>
  <si>
    <t>3G Intereses Capitalizados</t>
  </si>
  <si>
    <t>1724   904</t>
  </si>
  <si>
    <t>3G Sueldos Capitalizados</t>
  </si>
  <si>
    <t>1724   905</t>
  </si>
  <si>
    <t>3G Gastos de Operación Capitalizados</t>
  </si>
  <si>
    <t>1724   907</t>
  </si>
  <si>
    <t>3G Otros Capitalizables RF Diseño, Plan</t>
  </si>
  <si>
    <t>1724   908</t>
  </si>
  <si>
    <t>3G Otros Capitalizables PI, SD&amp; Diseño,</t>
  </si>
  <si>
    <t>1724   909</t>
  </si>
  <si>
    <t>3G Otros Capitalizables Transporte - Di</t>
  </si>
  <si>
    <t>1724   910</t>
  </si>
  <si>
    <t>3G MSO Diseño, Planeación y Construccio</t>
  </si>
  <si>
    <t>1725   610</t>
  </si>
  <si>
    <t>Reserva de Baja de Activos Fijos</t>
  </si>
  <si>
    <t>1725   660</t>
  </si>
  <si>
    <t>3G Reserva de Baja de Activos Fijos</t>
  </si>
  <si>
    <t>1726   295</t>
  </si>
  <si>
    <t>Repetidores - Analogico</t>
  </si>
  <si>
    <t>1727   700</t>
  </si>
  <si>
    <t>1727   730</t>
  </si>
  <si>
    <t>1727   731</t>
  </si>
  <si>
    <t>1727   733</t>
  </si>
  <si>
    <t>1727   739</t>
  </si>
  <si>
    <t>1727   741</t>
  </si>
  <si>
    <t>3G Otros equipos de Sitio</t>
  </si>
  <si>
    <t>1727   783</t>
  </si>
  <si>
    <t>1727   787</t>
  </si>
  <si>
    <t>1727   791</t>
  </si>
  <si>
    <t>3G Multiplexores de extracción e inserc</t>
  </si>
  <si>
    <t>1727   794</t>
  </si>
  <si>
    <t>3G Ruteador Red de Transporte (LSR - Co</t>
  </si>
  <si>
    <t>1728   789</t>
  </si>
  <si>
    <t>FIBRA OPTICA</t>
  </si>
  <si>
    <t>1731   350</t>
  </si>
  <si>
    <t>Mejoras a Edificios MSO</t>
  </si>
  <si>
    <t>1731   351</t>
  </si>
  <si>
    <t>Conmutador Central (MSC - Switch)</t>
  </si>
  <si>
    <t>1731   352</t>
  </si>
  <si>
    <t>DAC - Acceso Digital y Conexion Cruzada</t>
  </si>
  <si>
    <t>1731   353</t>
  </si>
  <si>
    <t>BSC - Procesador de Llamadas</t>
  </si>
  <si>
    <t>1731   354</t>
  </si>
  <si>
    <t>MDG - Paquete/Circuito de Datos</t>
  </si>
  <si>
    <t>1731   355</t>
  </si>
  <si>
    <t>Conmutación de servicio de Disptach (BP</t>
  </si>
  <si>
    <t>1731   356</t>
  </si>
  <si>
    <t>Refacciones switch</t>
  </si>
  <si>
    <t>1731   357</t>
  </si>
  <si>
    <t>DAP - Procesador de Dispatch</t>
  </si>
  <si>
    <t>1731   358</t>
  </si>
  <si>
    <t>Equipo de Prueba y Herramientas switch</t>
  </si>
  <si>
    <t>1731   359</t>
  </si>
  <si>
    <t>Base de datos del Conmutador (HLR)</t>
  </si>
  <si>
    <t>1731   360</t>
  </si>
  <si>
    <t>Administrador y Controlador del Sistema</t>
  </si>
  <si>
    <t>1731   361</t>
  </si>
  <si>
    <t>SMS - Sistemas de Mensajes</t>
  </si>
  <si>
    <t>1731   362</t>
  </si>
  <si>
    <t>Sistema de Correo de Voz</t>
  </si>
  <si>
    <t>1731   363</t>
  </si>
  <si>
    <t>DTC - Controlador de Linea Digital</t>
  </si>
  <si>
    <t>1731   364</t>
  </si>
  <si>
    <t>LPP - Enlaces Perifericos</t>
  </si>
  <si>
    <t>1731   365</t>
  </si>
  <si>
    <t>Señalización Conmutadores (STP - Softwa</t>
  </si>
  <si>
    <t>1731   366</t>
  </si>
  <si>
    <t>Otros Equipos del Switch</t>
  </si>
  <si>
    <t>1731   367</t>
  </si>
  <si>
    <t>Licenciamiento de uso del Sistema IDEN</t>
  </si>
  <si>
    <t>1731   368</t>
  </si>
  <si>
    <t>SMP- Programa de Manten. del Stm</t>
  </si>
  <si>
    <t>1731   369</t>
  </si>
  <si>
    <t>Projectos de Datos Conmutador</t>
  </si>
  <si>
    <t>1731   370</t>
  </si>
  <si>
    <t>Impuestos de Importacion Switch</t>
  </si>
  <si>
    <t>1731   371</t>
  </si>
  <si>
    <t>Registro de itineracia Dispach Iden (IG</t>
  </si>
  <si>
    <t>1731   919</t>
  </si>
  <si>
    <t>3G Mejoras a Edificios MSO</t>
  </si>
  <si>
    <t>1731   920</t>
  </si>
  <si>
    <t>3G Nucleo de Voz (Incluye Licencias &amp; M</t>
  </si>
  <si>
    <t>1731   921</t>
  </si>
  <si>
    <t>3G Conmutador Movil (MSC)</t>
  </si>
  <si>
    <t>1731   922</t>
  </si>
  <si>
    <t>Compuerta Para 3G (3G MGW)</t>
  </si>
  <si>
    <t>1731   923</t>
  </si>
  <si>
    <t>3G Señalizacion</t>
  </si>
  <si>
    <t>1731   924</t>
  </si>
  <si>
    <t>Base de Datos de Usuarios (3G HLR)</t>
  </si>
  <si>
    <t>1731   925</t>
  </si>
  <si>
    <t>Correo de voz (3G VMS)</t>
  </si>
  <si>
    <t>1731   926</t>
  </si>
  <si>
    <t>3G Interconeccion Red Publica-Conmutado</t>
  </si>
  <si>
    <t>1731   930</t>
  </si>
  <si>
    <t>3G Nucleo de Datos</t>
  </si>
  <si>
    <t>1731   931</t>
  </si>
  <si>
    <t>3G Proveedor Servicios De Internet (ISP</t>
  </si>
  <si>
    <t>1731   932</t>
  </si>
  <si>
    <t>3G Registro de itineracia HPTT (IGW HPT</t>
  </si>
  <si>
    <t>1731   940</t>
  </si>
  <si>
    <t>3G Equipo de Red Acceso De Radio (RNC)</t>
  </si>
  <si>
    <t>1731   941</t>
  </si>
  <si>
    <t>3G Equipo HPPTT</t>
  </si>
  <si>
    <t>1731   943</t>
  </si>
  <si>
    <t>3G Equipo de Sincronia (BITS)</t>
  </si>
  <si>
    <t>1731   945</t>
  </si>
  <si>
    <t>1731   946</t>
  </si>
  <si>
    <t>3G Ruteador Red de Transporte (LSR -MPL</t>
  </si>
  <si>
    <t>1731   947</t>
  </si>
  <si>
    <t>3G Prepago</t>
  </si>
  <si>
    <t>1731   948</t>
  </si>
  <si>
    <t>3G Equipo de sistemas de soporte de ope</t>
  </si>
  <si>
    <t>1731   951</t>
  </si>
  <si>
    <t>3G Sistemas de soporte a las operacione</t>
  </si>
  <si>
    <t>1731   959</t>
  </si>
  <si>
    <t>1731   968</t>
  </si>
  <si>
    <t>SMP/HMP CAPITALIZABLE</t>
  </si>
  <si>
    <t>1735   609</t>
  </si>
  <si>
    <t>Reserva de Baja switch</t>
  </si>
  <si>
    <t>1735   659</t>
  </si>
  <si>
    <t>3G Reserva de Baja Switch</t>
  </si>
  <si>
    <t>1740   400</t>
  </si>
  <si>
    <t>Capitalizacion de arrendamiento de Torr</t>
  </si>
  <si>
    <t>1740   401</t>
  </si>
  <si>
    <t>Capitalizacion por Provision de desmant</t>
  </si>
  <si>
    <t>1740   450</t>
  </si>
  <si>
    <t>3G Capitalizacion de arrendamiento de t</t>
  </si>
  <si>
    <t>1740   451</t>
  </si>
  <si>
    <t>3G Capitalizacion por Provision de desm</t>
  </si>
  <si>
    <t>1751   506</t>
  </si>
  <si>
    <t>1751   507</t>
  </si>
  <si>
    <t>1751   508</t>
  </si>
  <si>
    <t>1751   509</t>
  </si>
  <si>
    <t>1751   516</t>
  </si>
  <si>
    <t>1752   116</t>
  </si>
  <si>
    <t>Acometida electrica</t>
  </si>
  <si>
    <t>1752   121</t>
  </si>
  <si>
    <t>Gastos Capitalizables de Proyectos Inm</t>
  </si>
  <si>
    <t>1752   503</t>
  </si>
  <si>
    <t>1752   506</t>
  </si>
  <si>
    <t>1752   507</t>
  </si>
  <si>
    <t>1752   509</t>
  </si>
  <si>
    <t>1752   510</t>
  </si>
  <si>
    <t>1752   512</t>
  </si>
  <si>
    <t>1752   514</t>
  </si>
  <si>
    <t>1752   515</t>
  </si>
  <si>
    <t>1752   516</t>
  </si>
  <si>
    <t>1752   517</t>
  </si>
  <si>
    <t>1752   518</t>
  </si>
  <si>
    <t>1752   651</t>
  </si>
  <si>
    <t>1753   580</t>
  </si>
  <si>
    <t>1753   581</t>
  </si>
  <si>
    <t>1753   582</t>
  </si>
  <si>
    <t>3G Equipo de computo</t>
  </si>
  <si>
    <t>1753   583</t>
  </si>
  <si>
    <t>1753   657</t>
  </si>
  <si>
    <t>3G Rva Baja Componentes Computo</t>
  </si>
  <si>
    <t>1754   560</t>
  </si>
  <si>
    <t>1754   561</t>
  </si>
  <si>
    <t>1757   810</t>
  </si>
  <si>
    <t>Paquete 3G Trabajo 08</t>
  </si>
  <si>
    <t>1761   700</t>
  </si>
  <si>
    <t>1762   230</t>
  </si>
  <si>
    <t>1762   234</t>
  </si>
  <si>
    <t>1762   236</t>
  </si>
  <si>
    <t>1762   730</t>
  </si>
  <si>
    <t>1762   731</t>
  </si>
  <si>
    <t>1762   733</t>
  </si>
  <si>
    <t>1762   739</t>
  </si>
  <si>
    <t>1762   741</t>
  </si>
  <si>
    <t>1763   281</t>
  </si>
  <si>
    <t>1763   282</t>
  </si>
  <si>
    <t>1763   283</t>
  </si>
  <si>
    <t>Radio Bases IDEN (EBTS)</t>
  </si>
  <si>
    <t>1763   287</t>
  </si>
  <si>
    <t>1763   783</t>
  </si>
  <si>
    <t>Radio Base (3G Nodo B)</t>
  </si>
  <si>
    <t>1763   787</t>
  </si>
  <si>
    <t>1763   788</t>
  </si>
  <si>
    <t>3G Ruteador Red de Transporte (LSR- Con</t>
  </si>
  <si>
    <t>1763   791</t>
  </si>
  <si>
    <t>1763   794</t>
  </si>
  <si>
    <t>1764   901</t>
  </si>
  <si>
    <t>1764   902</t>
  </si>
  <si>
    <t>1764   903</t>
  </si>
  <si>
    <t>1764   905</t>
  </si>
  <si>
    <t>1765   660</t>
  </si>
  <si>
    <t>1767   730</t>
  </si>
  <si>
    <t>1767   731</t>
  </si>
  <si>
    <t>1767   739</t>
  </si>
  <si>
    <t>3G Preparación de Sitios</t>
  </si>
  <si>
    <t>1767   783</t>
  </si>
  <si>
    <t>1767   787</t>
  </si>
  <si>
    <t>1768   789</t>
  </si>
  <si>
    <t>1776   350</t>
  </si>
  <si>
    <t>1776   369</t>
  </si>
  <si>
    <t>1776   919</t>
  </si>
  <si>
    <t>1776   920</t>
  </si>
  <si>
    <t>1776   921</t>
  </si>
  <si>
    <t>1776   922</t>
  </si>
  <si>
    <t>Compuerta para 3G (3G MGW)</t>
  </si>
  <si>
    <t>1776   923</t>
  </si>
  <si>
    <t>1776   924</t>
  </si>
  <si>
    <t>1776   925</t>
  </si>
  <si>
    <t>Correo de Voz (3G VMS)</t>
  </si>
  <si>
    <t>1776   926</t>
  </si>
  <si>
    <t>1776   930</t>
  </si>
  <si>
    <t>1776   931</t>
  </si>
  <si>
    <t>1776   932</t>
  </si>
  <si>
    <t>1776   940</t>
  </si>
  <si>
    <t>1776   941</t>
  </si>
  <si>
    <t>1776   943</t>
  </si>
  <si>
    <t>1776   946</t>
  </si>
  <si>
    <t>3G LSR (conmutadores MPLS) (Co</t>
  </si>
  <si>
    <t>1776   948</t>
  </si>
  <si>
    <t>1776   959</t>
  </si>
  <si>
    <t>1777   659</t>
  </si>
  <si>
    <t>1781   109</t>
  </si>
  <si>
    <t>1781   503</t>
  </si>
  <si>
    <t>1781   505</t>
  </si>
  <si>
    <t>1781   506</t>
  </si>
  <si>
    <t>1781   507</t>
  </si>
  <si>
    <t>1781   508</t>
  </si>
  <si>
    <t>1781   509</t>
  </si>
  <si>
    <t>1781   510</t>
  </si>
  <si>
    <t>1781   512</t>
  </si>
  <si>
    <t>1781   513</t>
  </si>
  <si>
    <t>1781   514</t>
  </si>
  <si>
    <t>1781   515</t>
  </si>
  <si>
    <t>1781   516</t>
  </si>
  <si>
    <t>1781   517</t>
  </si>
  <si>
    <t>1781   518</t>
  </si>
  <si>
    <t>1782   106</t>
  </si>
  <si>
    <t>1782   107</t>
  </si>
  <si>
    <t>1782   108</t>
  </si>
  <si>
    <t>Instalacion electrica</t>
  </si>
  <si>
    <t>1782   109</t>
  </si>
  <si>
    <t>1782   112</t>
  </si>
  <si>
    <t>Cableado Estructural de Sistemas</t>
  </si>
  <si>
    <t>1782   115</t>
  </si>
  <si>
    <t>Generador</t>
  </si>
  <si>
    <t>1782   116</t>
  </si>
  <si>
    <t>1782   117</t>
  </si>
  <si>
    <t>1782   120</t>
  </si>
  <si>
    <t>Otros</t>
  </si>
  <si>
    <t>1782   503</t>
  </si>
  <si>
    <t>1782   505</t>
  </si>
  <si>
    <t>1782   506</t>
  </si>
  <si>
    <t>1782   507</t>
  </si>
  <si>
    <t>1782   508</t>
  </si>
  <si>
    <t>1782   509</t>
  </si>
  <si>
    <t>1782   510</t>
  </si>
  <si>
    <t>1782   512</t>
  </si>
  <si>
    <t>1782   513</t>
  </si>
  <si>
    <t>1782   514</t>
  </si>
  <si>
    <t>1782   515</t>
  </si>
  <si>
    <t>1782   516</t>
  </si>
  <si>
    <t>1782   517</t>
  </si>
  <si>
    <t>1782   518</t>
  </si>
  <si>
    <t>1782   521</t>
  </si>
  <si>
    <t>3G Gastos Capitalizables de Proyectos I</t>
  </si>
  <si>
    <t>1782   651</t>
  </si>
  <si>
    <t>1783   560</t>
  </si>
  <si>
    <t>1783   561</t>
  </si>
  <si>
    <t>1783   655</t>
  </si>
  <si>
    <t>1784   184</t>
  </si>
  <si>
    <t>Mano de Obra Capitalizable IT</t>
  </si>
  <si>
    <t>1784   185</t>
  </si>
  <si>
    <t>1784   580</t>
  </si>
  <si>
    <t>1784   581</t>
  </si>
  <si>
    <t>1784   582</t>
  </si>
  <si>
    <t>1784   583</t>
  </si>
  <si>
    <t>1784   584</t>
  </si>
  <si>
    <t>1784   657</t>
  </si>
  <si>
    <t>1785   595</t>
  </si>
  <si>
    <t>1786   200</t>
  </si>
  <si>
    <t>1786   201</t>
  </si>
  <si>
    <t>1786   202</t>
  </si>
  <si>
    <t>1786   203</t>
  </si>
  <si>
    <t>1786   204</t>
  </si>
  <si>
    <t>1786   230</t>
  </si>
  <si>
    <t>1786   231</t>
  </si>
  <si>
    <t>1786   232</t>
  </si>
  <si>
    <t>1786   233</t>
  </si>
  <si>
    <t>1786   234</t>
  </si>
  <si>
    <t>1786   236</t>
  </si>
  <si>
    <t>1786   239</t>
  </si>
  <si>
    <t>1786   241</t>
  </si>
  <si>
    <t>1786   280</t>
  </si>
  <si>
    <t>Instalacion de FNE por Externos</t>
  </si>
  <si>
    <t>1786   281</t>
  </si>
  <si>
    <t>1786   282</t>
  </si>
  <si>
    <t>1786   283</t>
  </si>
  <si>
    <t>1786   284</t>
  </si>
  <si>
    <t>Optimización capitalizable de Radio Bas</t>
  </si>
  <si>
    <t>1786   285</t>
  </si>
  <si>
    <t>1786   286</t>
  </si>
  <si>
    <t>1786   287</t>
  </si>
  <si>
    <t>1786   288</t>
  </si>
  <si>
    <t>1786   295</t>
  </si>
  <si>
    <t>1786   300</t>
  </si>
  <si>
    <t>1786   301</t>
  </si>
  <si>
    <t>1786   302</t>
  </si>
  <si>
    <t>1786   303</t>
  </si>
  <si>
    <t>1786   304</t>
  </si>
  <si>
    <t>1786   305</t>
  </si>
  <si>
    <t>1786   306</t>
  </si>
  <si>
    <t>1786   307</t>
  </si>
  <si>
    <t>Depreciacion Acum Sitios RF Diseño, Pla</t>
  </si>
  <si>
    <t>1786   308</t>
  </si>
  <si>
    <t>Depreciacion Acum Sitios PI, SD&amp; Diseño</t>
  </si>
  <si>
    <t>1786   309</t>
  </si>
  <si>
    <t>Depreciacion Acum Sitios Transporte - D</t>
  </si>
  <si>
    <t>1786   610</t>
  </si>
  <si>
    <t>Depn Acum Rva de Baja Sitios</t>
  </si>
  <si>
    <t>1786   660</t>
  </si>
  <si>
    <t>1786   700</t>
  </si>
  <si>
    <t>1786   730</t>
  </si>
  <si>
    <t>1786   731</t>
  </si>
  <si>
    <t>1786   733</t>
  </si>
  <si>
    <t>1786   739</t>
  </si>
  <si>
    <t>1786   741</t>
  </si>
  <si>
    <t>1786   783</t>
  </si>
  <si>
    <t>1786   787</t>
  </si>
  <si>
    <t>1786   788</t>
  </si>
  <si>
    <t>1786   789</t>
  </si>
  <si>
    <t>1786   791</t>
  </si>
  <si>
    <t>1786   794</t>
  </si>
  <si>
    <t>1786   901</t>
  </si>
  <si>
    <t>1786   902</t>
  </si>
  <si>
    <t>1786   903</t>
  </si>
  <si>
    <t>1786   904</t>
  </si>
  <si>
    <t>1786   905</t>
  </si>
  <si>
    <t>1786   907</t>
  </si>
  <si>
    <t>1786   908</t>
  </si>
  <si>
    <t>1786   909</t>
  </si>
  <si>
    <t>1786   910</t>
  </si>
  <si>
    <t>3G MSO IDEN DPB existente</t>
  </si>
  <si>
    <t>1787   350</t>
  </si>
  <si>
    <t>1787   351</t>
  </si>
  <si>
    <t>1787   352</t>
  </si>
  <si>
    <t>1787   353</t>
  </si>
  <si>
    <t>1787   354</t>
  </si>
  <si>
    <t>1787   355</t>
  </si>
  <si>
    <t>1787   356</t>
  </si>
  <si>
    <t>1787   357</t>
  </si>
  <si>
    <t>Procesador de Dispatch -DAP</t>
  </si>
  <si>
    <t>1787   358</t>
  </si>
  <si>
    <t>1787   359</t>
  </si>
  <si>
    <t>1787   360</t>
  </si>
  <si>
    <t>1787   361</t>
  </si>
  <si>
    <t>1787   362</t>
  </si>
  <si>
    <t>1787   363</t>
  </si>
  <si>
    <t>Controlador de Linea Digital - DTC</t>
  </si>
  <si>
    <t>1787   364</t>
  </si>
  <si>
    <t>Enlaces Perifericos - LPP</t>
  </si>
  <si>
    <t>1787   365</t>
  </si>
  <si>
    <t>1787   366</t>
  </si>
  <si>
    <t>1787   367</t>
  </si>
  <si>
    <t>1787   368</t>
  </si>
  <si>
    <t>Programa de Manten. del Stm - SMP</t>
  </si>
  <si>
    <t>1787   369</t>
  </si>
  <si>
    <t>1787   370</t>
  </si>
  <si>
    <t>1787   371</t>
  </si>
  <si>
    <t>1787   609</t>
  </si>
  <si>
    <t>Depn Acum Reserva de Baja switch</t>
  </si>
  <si>
    <t>1787   659</t>
  </si>
  <si>
    <t>1787   919</t>
  </si>
  <si>
    <t>1787   920</t>
  </si>
  <si>
    <t>1787   921</t>
  </si>
  <si>
    <t>1787   922</t>
  </si>
  <si>
    <t>Compuerta Para 3G -MGW 3G</t>
  </si>
  <si>
    <t>1787   923</t>
  </si>
  <si>
    <t>1787   924</t>
  </si>
  <si>
    <t>Base de Datos de Usuarios - 3G HLR</t>
  </si>
  <si>
    <t>1787   925</t>
  </si>
  <si>
    <t>3G Correo de Voz (VMS)</t>
  </si>
  <si>
    <t>1787   926</t>
  </si>
  <si>
    <t>1787   930</t>
  </si>
  <si>
    <t>1787   931</t>
  </si>
  <si>
    <t>1787   932</t>
  </si>
  <si>
    <t>1787   940</t>
  </si>
  <si>
    <t>Equipo RNC 3G (Ec Red</t>
  </si>
  <si>
    <t>1787   941</t>
  </si>
  <si>
    <t>3G HPPTT Hardware (Push t</t>
  </si>
  <si>
    <t>1787   943</t>
  </si>
  <si>
    <t>1787   945</t>
  </si>
  <si>
    <t>3G ADM y estética HW y Bac</t>
  </si>
  <si>
    <t>1787   946</t>
  </si>
  <si>
    <t>1787   947</t>
  </si>
  <si>
    <t>1787   948</t>
  </si>
  <si>
    <t>3G OSS / BSS Equipo (Ec</t>
  </si>
  <si>
    <t>1787   951</t>
  </si>
  <si>
    <t>1787   959</t>
  </si>
  <si>
    <t>1787   968</t>
  </si>
  <si>
    <t>1788   400</t>
  </si>
  <si>
    <t>Depr Acum Fas 13 colocati</t>
  </si>
  <si>
    <t>1788   401</t>
  </si>
  <si>
    <t>Depr Acum Capitalizacion por Provision</t>
  </si>
  <si>
    <t>1788   450</t>
  </si>
  <si>
    <t>1788   451</t>
  </si>
  <si>
    <t>1788   460</t>
  </si>
  <si>
    <t>Depreciación acumulada PS</t>
  </si>
  <si>
    <t>1788   465</t>
  </si>
  <si>
    <t>Depreciación Acum Ganacia Diferida PS</t>
  </si>
  <si>
    <t>1789   810</t>
  </si>
  <si>
    <t>1790   001</t>
  </si>
  <si>
    <t>Cta. Puente Capex (Comunicac</t>
  </si>
  <si>
    <t>1790   002</t>
  </si>
  <si>
    <t>Cta. Puente Capex (Teletrans</t>
  </si>
  <si>
    <t>1790   005</t>
  </si>
  <si>
    <t>Cta. Puente (NII Telec</t>
  </si>
  <si>
    <t>1790   016</t>
  </si>
  <si>
    <t>Cta. Puente (NII Digit</t>
  </si>
  <si>
    <t>1790   098</t>
  </si>
  <si>
    <t>Cta. Puente Capex (Eliminaci</t>
  </si>
  <si>
    <t>1802   001</t>
  </si>
  <si>
    <t>Costo de licencias</t>
  </si>
  <si>
    <t>1802   002</t>
  </si>
  <si>
    <t>Amortn acumulada cto licencias</t>
  </si>
  <si>
    <t>1805   002</t>
  </si>
  <si>
    <t>Rentas prepagadas LP</t>
  </si>
  <si>
    <t>1805   004</t>
  </si>
  <si>
    <t>1805   005</t>
  </si>
  <si>
    <t>Anticipos Proveedores CAPEX</t>
  </si>
  <si>
    <t>1805   012</t>
  </si>
  <si>
    <t>Otros prepagos CAPEX</t>
  </si>
  <si>
    <t>1805   013</t>
  </si>
  <si>
    <t>Otros Prepagos Costo Financiero Diferid</t>
  </si>
  <si>
    <t>1806   002</t>
  </si>
  <si>
    <t>Prepago enlaces Telmex LP</t>
  </si>
  <si>
    <t>1807   001</t>
  </si>
  <si>
    <t>Impuesto Diferido Activo- Largo Plazo</t>
  </si>
  <si>
    <t>1809   001</t>
  </si>
  <si>
    <t>Depositos en garantia LP</t>
  </si>
  <si>
    <t>1809   002</t>
  </si>
  <si>
    <t>Membresias</t>
  </si>
  <si>
    <t>1811   003</t>
  </si>
  <si>
    <t>Cuenta por Cobrar Largo Plazo NII Mxp</t>
  </si>
  <si>
    <t>1816   001</t>
  </si>
  <si>
    <t>Cuenta por Cobrar LP TNEXT</t>
  </si>
  <si>
    <t>Pasivos</t>
  </si>
  <si>
    <t>2101   001</t>
  </si>
  <si>
    <t>Cuentas por pagar nacionales</t>
  </si>
  <si>
    <t>2101   002</t>
  </si>
  <si>
    <t>Cuentas por Pagar USD</t>
  </si>
  <si>
    <t>2101   003</t>
  </si>
  <si>
    <t>Empleados</t>
  </si>
  <si>
    <t>2101   004</t>
  </si>
  <si>
    <t>Cheques en tránsito</t>
  </si>
  <si>
    <t>2101   005</t>
  </si>
  <si>
    <t>Proveedores Pago en Recepción</t>
  </si>
  <si>
    <t>2101   006</t>
  </si>
  <si>
    <t>Radios Motorola USD</t>
  </si>
  <si>
    <t>2101   008</t>
  </si>
  <si>
    <t>Estimación cambio de  precio de equipos</t>
  </si>
  <si>
    <t>2101   009</t>
  </si>
  <si>
    <t>Otros Pasivos CxP MXN</t>
  </si>
  <si>
    <t>2101   011</t>
  </si>
  <si>
    <t>Otros Pasivos CxP USD</t>
  </si>
  <si>
    <t>2101   012</t>
  </si>
  <si>
    <t>Radios Motorola MXN</t>
  </si>
  <si>
    <t>2101   014</t>
  </si>
  <si>
    <t>Deuda a Corto Plazo Huawei-Ericsson</t>
  </si>
  <si>
    <t>2101   015</t>
  </si>
  <si>
    <t>PTF Huawei</t>
  </si>
  <si>
    <t>2101   016</t>
  </si>
  <si>
    <t>PTF Ericsson</t>
  </si>
  <si>
    <t>2101   017</t>
  </si>
  <si>
    <t>PTF Pagos Huawei</t>
  </si>
  <si>
    <t>2101   018</t>
  </si>
  <si>
    <t>PTF Pagos Ericsson</t>
  </si>
  <si>
    <t>2101   019</t>
  </si>
  <si>
    <t>Devolución Clientes Amdocs</t>
  </si>
  <si>
    <t>2101   020</t>
  </si>
  <si>
    <t>CAPEX Proveedores Nacionales</t>
  </si>
  <si>
    <t>2101   021</t>
  </si>
  <si>
    <t>CAPEX Proveedores Extranjeros</t>
  </si>
  <si>
    <t>2101   030</t>
  </si>
  <si>
    <t>Pasivos -  interco MXN</t>
  </si>
  <si>
    <t>2101   031</t>
  </si>
  <si>
    <t>Pasivos ¿ Interco USD</t>
  </si>
  <si>
    <t>2101   032</t>
  </si>
  <si>
    <t>Cuenta Puente Inv - Interco</t>
  </si>
  <si>
    <t>2201   001</t>
  </si>
  <si>
    <t>ISR por Pagar</t>
  </si>
  <si>
    <t>2202   001</t>
  </si>
  <si>
    <t>Sueldos y Salarios</t>
  </si>
  <si>
    <t>2202   002</t>
  </si>
  <si>
    <t>Prima Vacacional por pagar</t>
  </si>
  <si>
    <t>2202   003</t>
  </si>
  <si>
    <t>Bono ejecutivo</t>
  </si>
  <si>
    <t>2202   004</t>
  </si>
  <si>
    <t>Aguinaldos</t>
  </si>
  <si>
    <t>2202   005</t>
  </si>
  <si>
    <t>Finiquitos e indemnizaciones por pagar</t>
  </si>
  <si>
    <t>2202   007</t>
  </si>
  <si>
    <t>Fondo de Ahorro</t>
  </si>
  <si>
    <t>2202   010</t>
  </si>
  <si>
    <t>Vales de despensa</t>
  </si>
  <si>
    <t>2202   012</t>
  </si>
  <si>
    <t>Bonos</t>
  </si>
  <si>
    <t>2202   014</t>
  </si>
  <si>
    <t>Reserva de seguro de vida</t>
  </si>
  <si>
    <t>2202   015</t>
  </si>
  <si>
    <t>Reserva de Bono de At'n a Clientes</t>
  </si>
  <si>
    <t>2202   016</t>
  </si>
  <si>
    <t>Reserva de Bono para Cajeros</t>
  </si>
  <si>
    <t>2202   019</t>
  </si>
  <si>
    <t>Reserva de Bono de Crédito y Cobranzas</t>
  </si>
  <si>
    <t>2202   020</t>
  </si>
  <si>
    <t>Reserva de Bono de Auto</t>
  </si>
  <si>
    <t>2202   022</t>
  </si>
  <si>
    <t>Reserva de seguro de gastos medicos men</t>
  </si>
  <si>
    <t>2202   023</t>
  </si>
  <si>
    <t>Fondo Ahorro Exempleados</t>
  </si>
  <si>
    <t>2202   024</t>
  </si>
  <si>
    <t>Caja de Ahorro</t>
  </si>
  <si>
    <t>2202   025</t>
  </si>
  <si>
    <t>PTU Diferida</t>
  </si>
  <si>
    <t>2202   026</t>
  </si>
  <si>
    <t>Descuento pensiones</t>
  </si>
  <si>
    <t>2204   001</t>
  </si>
  <si>
    <t>Distribuidores digital</t>
  </si>
  <si>
    <t>2204   003</t>
  </si>
  <si>
    <t>Ventas directas</t>
  </si>
  <si>
    <t>2205   001</t>
  </si>
  <si>
    <t>2205   002</t>
  </si>
  <si>
    <t>Disputas interconexion</t>
  </si>
  <si>
    <t>2206   001</t>
  </si>
  <si>
    <t>Sistema Capex</t>
  </si>
  <si>
    <t>2206   002</t>
  </si>
  <si>
    <t>Sistema NO Capex</t>
  </si>
  <si>
    <t>2206   003</t>
  </si>
  <si>
    <t>Sistema Capex USD</t>
  </si>
  <si>
    <t>2206   004</t>
  </si>
  <si>
    <t>Sistema No Capex USD</t>
  </si>
  <si>
    <t>2206   005</t>
  </si>
  <si>
    <t>Sistema Capex USD Largo Plazo</t>
  </si>
  <si>
    <t>2207   001</t>
  </si>
  <si>
    <t>Corporativas</t>
  </si>
  <si>
    <t>2207   004</t>
  </si>
  <si>
    <t>Luz de Sitios</t>
  </si>
  <si>
    <t>2207   006</t>
  </si>
  <si>
    <t>Contingencias</t>
  </si>
  <si>
    <t>2207   011</t>
  </si>
  <si>
    <t>Recursos Humanos</t>
  </si>
  <si>
    <t>2207   014</t>
  </si>
  <si>
    <t>Renta de sitios Digitales</t>
  </si>
  <si>
    <t>2207   016</t>
  </si>
  <si>
    <t>Analógico</t>
  </si>
  <si>
    <t>2207   017</t>
  </si>
  <si>
    <t>Enlaces</t>
  </si>
  <si>
    <t>2207   023</t>
  </si>
  <si>
    <t>Reubicación de banda CP USD</t>
  </si>
  <si>
    <t>2207   024</t>
  </si>
  <si>
    <t>Provisiones corporativas manuales MXN</t>
  </si>
  <si>
    <t>2207   029</t>
  </si>
  <si>
    <t>INGENIERIA USD</t>
  </si>
  <si>
    <t>2208   001</t>
  </si>
  <si>
    <t>Primas de Seguros por Pagar</t>
  </si>
  <si>
    <t>2208   002</t>
  </si>
  <si>
    <t>Recepción Radios</t>
  </si>
  <si>
    <t>2208   005</t>
  </si>
  <si>
    <t>Cta Puente de Recepcion de Inventarios</t>
  </si>
  <si>
    <t>2208   010</t>
  </si>
  <si>
    <t>Seguros Opcionales Empleados</t>
  </si>
  <si>
    <t>2209   001</t>
  </si>
  <si>
    <t>2209   002</t>
  </si>
  <si>
    <t>Marcaciones Cortas (Short Codes)</t>
  </si>
  <si>
    <t>2209   003</t>
  </si>
  <si>
    <t>Acceso Plataforma de Terceros</t>
  </si>
  <si>
    <t>2209   004</t>
  </si>
  <si>
    <t>Mensajes Internacionales</t>
  </si>
  <si>
    <t>Mensajes Multimedia</t>
  </si>
  <si>
    <t>Mensajes de Texto</t>
  </si>
  <si>
    <t>2209   007</t>
  </si>
  <si>
    <t>Acceso a Plataforma de Terceros USD</t>
  </si>
  <si>
    <t>2301   001</t>
  </si>
  <si>
    <t>Impuesto sobre Nominas</t>
  </si>
  <si>
    <t>2301   002</t>
  </si>
  <si>
    <t>Infonavit por Pagar</t>
  </si>
  <si>
    <t>2301   003</t>
  </si>
  <si>
    <t>SAR por Pagar</t>
  </si>
  <si>
    <t>2301   004</t>
  </si>
  <si>
    <t>ISPT Retenido a Empleado</t>
  </si>
  <si>
    <t>2301   005</t>
  </si>
  <si>
    <t>IMSS Cuotas Obreras</t>
  </si>
  <si>
    <t>2301   006</t>
  </si>
  <si>
    <t>IMSS Cuota Patronales</t>
  </si>
  <si>
    <t>2301   007</t>
  </si>
  <si>
    <t>Ingreso de incapacidad</t>
  </si>
  <si>
    <t>2301   008</t>
  </si>
  <si>
    <t>Amortizaciones de credito infonavit</t>
  </si>
  <si>
    <t>2301   009</t>
  </si>
  <si>
    <t>Apor. crédito FONACOT</t>
  </si>
  <si>
    <t>2303   001</t>
  </si>
  <si>
    <t>Retencion IVA 16% Pagada</t>
  </si>
  <si>
    <t>2303   002</t>
  </si>
  <si>
    <t>Retención de IVA al 4% Pagada</t>
  </si>
  <si>
    <t>2303   003</t>
  </si>
  <si>
    <t>2303   004</t>
  </si>
  <si>
    <t>Retencion IVA 16% Sin pagar</t>
  </si>
  <si>
    <t>2303   005</t>
  </si>
  <si>
    <t>Retención de IVA al 4% Sin pagar</t>
  </si>
  <si>
    <t>2303   006</t>
  </si>
  <si>
    <t>Retencion IVA 16%  Sin pagar</t>
  </si>
  <si>
    <t>2303   007</t>
  </si>
  <si>
    <t>IVA Trasladado 16% Cobrado</t>
  </si>
  <si>
    <t>2303   008</t>
  </si>
  <si>
    <t>2303   009</t>
  </si>
  <si>
    <t>IVA Trasladado 16% No cobrado</t>
  </si>
  <si>
    <t>2303   010</t>
  </si>
  <si>
    <t>IVA Trasladado 16% No Cobrado</t>
  </si>
  <si>
    <t>2303   014</t>
  </si>
  <si>
    <t>2303   015</t>
  </si>
  <si>
    <t>Retencion Iva 16% Pagada</t>
  </si>
  <si>
    <t>2303   017</t>
  </si>
  <si>
    <t>Retencion Iva 16% Sin Pagar</t>
  </si>
  <si>
    <t>2303   018</t>
  </si>
  <si>
    <t>Retencion IVA 16% Sin Pagar</t>
  </si>
  <si>
    <t>2303   022</t>
  </si>
  <si>
    <t>I.V.A. Recargas Cuenta Puente</t>
  </si>
  <si>
    <t>2304   001</t>
  </si>
  <si>
    <t>ISR Retenido - Honorarios Pagada</t>
  </si>
  <si>
    <t>2304   002</t>
  </si>
  <si>
    <t>ISR Retenido - Arrendamiento Pagada</t>
  </si>
  <si>
    <t>2304   003</t>
  </si>
  <si>
    <t>ISR Retenido - Extranjeros Pagada</t>
  </si>
  <si>
    <t>2304   004</t>
  </si>
  <si>
    <t>ISR Retenido - Honorarios Sin pagar</t>
  </si>
  <si>
    <t>2304   005</t>
  </si>
  <si>
    <t>ISR Retenido - Arrendamiento Sin pagar</t>
  </si>
  <si>
    <t>2304   006</t>
  </si>
  <si>
    <t>ISR Retenido - Extranjeros Sin pagar</t>
  </si>
  <si>
    <t>2304   008</t>
  </si>
  <si>
    <t>ISR Retenido Extranjeros Sin Pagar - Re</t>
  </si>
  <si>
    <t>2305   003</t>
  </si>
  <si>
    <t>Impuesto Diferido Pasivo</t>
  </si>
  <si>
    <t>2306   001</t>
  </si>
  <si>
    <t>IEPS Cobrado</t>
  </si>
  <si>
    <t>2306   002</t>
  </si>
  <si>
    <t>IEPS No Cobrado</t>
  </si>
  <si>
    <t>2311   001</t>
  </si>
  <si>
    <t>Analogico</t>
  </si>
  <si>
    <t>2311   002</t>
  </si>
  <si>
    <t>Digital</t>
  </si>
  <si>
    <t>2311   004</t>
  </si>
  <si>
    <t>Intercompañías</t>
  </si>
  <si>
    <t>2311   005</t>
  </si>
  <si>
    <t>Cobros anticipados para prepago</t>
  </si>
  <si>
    <t>2311   009</t>
  </si>
  <si>
    <t>Venta de prepago no activo</t>
  </si>
  <si>
    <t>2311   010</t>
  </si>
  <si>
    <t>Prepago Total</t>
  </si>
  <si>
    <t>2311   011</t>
  </si>
  <si>
    <t>Ingresos por Devengar RPL</t>
  </si>
  <si>
    <t>2311   013</t>
  </si>
  <si>
    <t>Ingresos Diferidos Servicios PRomocione</t>
  </si>
  <si>
    <t>2312   006</t>
  </si>
  <si>
    <t>2312   009</t>
  </si>
  <si>
    <t>PROVISIÓN ROAMING NACIONAL</t>
  </si>
  <si>
    <t>2313   001</t>
  </si>
  <si>
    <t>Prestamos Finatrade</t>
  </si>
  <si>
    <t>2316   001</t>
  </si>
  <si>
    <t>Intereses Financiamiento</t>
  </si>
  <si>
    <t>2402   001</t>
  </si>
  <si>
    <t>Rentas capitalizables FAST 13</t>
  </si>
  <si>
    <t>2402   450</t>
  </si>
  <si>
    <t>3G Capitalización FAS 13 Colocation</t>
  </si>
  <si>
    <t>2404   004</t>
  </si>
  <si>
    <t>Financiamiento  Cisco CP USD</t>
  </si>
  <si>
    <t>2405   001</t>
  </si>
  <si>
    <t>Intereses credito sindicado MXP CP</t>
  </si>
  <si>
    <t>2405   004</t>
  </si>
  <si>
    <t>Intereses Financiamiento Cisco CP USD</t>
  </si>
  <si>
    <t>2406   001</t>
  </si>
  <si>
    <t>Prima de Antigüedad CP</t>
  </si>
  <si>
    <t>2502   001</t>
  </si>
  <si>
    <t>2502   002</t>
  </si>
  <si>
    <t>Movimientos Intercompañias carga inicia</t>
  </si>
  <si>
    <t>2502   020</t>
  </si>
  <si>
    <t>Iusacell Pagos Cruzados CxP</t>
  </si>
  <si>
    <t>2503   001</t>
  </si>
  <si>
    <t>2510   020</t>
  </si>
  <si>
    <t>Cobranza Cruzada y Comision ( Rojo )</t>
  </si>
  <si>
    <t>2510   021</t>
  </si>
  <si>
    <t>Cobranza Cruzada y Comision  ( Azul )</t>
  </si>
  <si>
    <t>2510   022</t>
  </si>
  <si>
    <t>Ventas cruzadas - Tiempo aire y comisio</t>
  </si>
  <si>
    <t>2510   023</t>
  </si>
  <si>
    <t>Comision x Ventas cruzadas -</t>
  </si>
  <si>
    <t>2510   024</t>
  </si>
  <si>
    <t>2510   026</t>
  </si>
  <si>
    <t>2510   027</t>
  </si>
  <si>
    <t>2510   028</t>
  </si>
  <si>
    <t>Frecuencias</t>
  </si>
  <si>
    <t>2510   030</t>
  </si>
  <si>
    <t>Nomina Capitalizable</t>
  </si>
  <si>
    <t>2510   031</t>
  </si>
  <si>
    <t>2510   032</t>
  </si>
  <si>
    <t>2510   036</t>
  </si>
  <si>
    <t>2510   039</t>
  </si>
  <si>
    <t>Derechos de Via -Interco MXN</t>
  </si>
  <si>
    <t>2510   211</t>
  </si>
  <si>
    <t>Equipo de Comunicación ( M.Extr.)</t>
  </si>
  <si>
    <t>2601   001</t>
  </si>
  <si>
    <t>Prestamo sindicato MXP LP</t>
  </si>
  <si>
    <t>2601   004</t>
  </si>
  <si>
    <t>Financiamiento  Cisco LP USD</t>
  </si>
  <si>
    <t>2602   001</t>
  </si>
  <si>
    <t>Rentas capitalizables LP Collocation</t>
  </si>
  <si>
    <t>2602   002</t>
  </si>
  <si>
    <t>Provision de torres a LP ATC</t>
  </si>
  <si>
    <t>2602   452</t>
  </si>
  <si>
    <t>3G Rentas Capitalizables LP - Capitaliz</t>
  </si>
  <si>
    <t>2602   460</t>
  </si>
  <si>
    <t>Rentas capitalizables PS</t>
  </si>
  <si>
    <t>2602   465</t>
  </si>
  <si>
    <t>Ganancia diferida Largo Plazo PS</t>
  </si>
  <si>
    <t>2701   001</t>
  </si>
  <si>
    <t>Depósitos digital</t>
  </si>
  <si>
    <t>2701   003</t>
  </si>
  <si>
    <t>Cobros de renta anticipada</t>
  </si>
  <si>
    <t>2701   004</t>
  </si>
  <si>
    <t>Garantías de Equipo</t>
  </si>
  <si>
    <t>2702   001</t>
  </si>
  <si>
    <t>Obligacion por retiro de torres</t>
  </si>
  <si>
    <t>2702   451</t>
  </si>
  <si>
    <t>Obligación por retiro de Torres 3G</t>
  </si>
  <si>
    <t>2705   001</t>
  </si>
  <si>
    <t>Prima antigüedad LP</t>
  </si>
  <si>
    <t>2705   002</t>
  </si>
  <si>
    <t>Prima antigüedad FINATRADE LP</t>
  </si>
  <si>
    <t>2706   001</t>
  </si>
  <si>
    <t>Crédito Diferido AOL</t>
  </si>
  <si>
    <t>2706   002</t>
  </si>
  <si>
    <t>Impuesto Diferidos Pasivo- Largo Plazo</t>
  </si>
  <si>
    <t>2706   006</t>
  </si>
  <si>
    <t>Deferred tax contingency</t>
  </si>
  <si>
    <t>2707   001</t>
  </si>
  <si>
    <t>Rentas diferidas</t>
  </si>
  <si>
    <t>2710   001</t>
  </si>
  <si>
    <t>Reubicacion de banda LP</t>
  </si>
  <si>
    <t>2999   010</t>
  </si>
  <si>
    <t>UFIN</t>
  </si>
  <si>
    <t>2999   011</t>
  </si>
  <si>
    <t>Contra cuenta UFIN</t>
  </si>
  <si>
    <t>2999   012</t>
  </si>
  <si>
    <t>CUFIN</t>
  </si>
  <si>
    <t>2999   013</t>
  </si>
  <si>
    <t>Contra cuenta CUFIN</t>
  </si>
  <si>
    <t>2999   014</t>
  </si>
  <si>
    <t>CUFIN de ejercicios Anteriores</t>
  </si>
  <si>
    <t>2999   015</t>
  </si>
  <si>
    <t>Contra cuenta CUFIN ejercicios anterior</t>
  </si>
  <si>
    <t>2999   016</t>
  </si>
  <si>
    <t>CUCA</t>
  </si>
  <si>
    <t>2999   017</t>
  </si>
  <si>
    <t>Contra cuenta CUCA</t>
  </si>
  <si>
    <t>2999   018</t>
  </si>
  <si>
    <t>CUCA de ejercicios anteriores</t>
  </si>
  <si>
    <t>2999   019</t>
  </si>
  <si>
    <t>2999   020</t>
  </si>
  <si>
    <t>Ajuste anual por inflación acumulable</t>
  </si>
  <si>
    <t>2999   021</t>
  </si>
  <si>
    <t>Acumulación del ajuste anual inflaciona</t>
  </si>
  <si>
    <t>2999   024</t>
  </si>
  <si>
    <t>Deducción de Inversión</t>
  </si>
  <si>
    <t>2999   025</t>
  </si>
  <si>
    <t>Contra cuenta deducción de Inversiones</t>
  </si>
  <si>
    <t>2999   026</t>
  </si>
  <si>
    <t>Utilidad  o pérdida fiscal en venta y/o</t>
  </si>
  <si>
    <t>2999   027</t>
  </si>
  <si>
    <t>Contra cuenta Utilidad  o pérdida fisca</t>
  </si>
  <si>
    <t>2999   028</t>
  </si>
  <si>
    <t>Pérdidas Fiscales pendientes de amortiz</t>
  </si>
  <si>
    <t>2999   029</t>
  </si>
  <si>
    <t>Actualización de Pérdidas Fiscales pend</t>
  </si>
  <si>
    <t>Capital</t>
  </si>
  <si>
    <t>3101   001</t>
  </si>
  <si>
    <t>Capital fijo</t>
  </si>
  <si>
    <t>3101   002</t>
  </si>
  <si>
    <t>Capital variable</t>
  </si>
  <si>
    <t>3102   001</t>
  </si>
  <si>
    <t>Contribuciones futuras</t>
  </si>
  <si>
    <t>3201   001</t>
  </si>
  <si>
    <t>Reserva legal</t>
  </si>
  <si>
    <t>3202   001</t>
  </si>
  <si>
    <t>Resultado de ejercicios anteriores</t>
  </si>
  <si>
    <t>3203   001</t>
  </si>
  <si>
    <t>Resultado del ejercicio</t>
  </si>
  <si>
    <t>3301   006</t>
  </si>
  <si>
    <t>OCI Collar Bancomer</t>
  </si>
  <si>
    <t>3303   001</t>
  </si>
  <si>
    <t>Otras cuentas de capital</t>
  </si>
  <si>
    <t>Ingresos</t>
  </si>
  <si>
    <t>4101   001</t>
  </si>
  <si>
    <t>Telefonía 16%</t>
  </si>
  <si>
    <t>4101   011</t>
  </si>
  <si>
    <t>Telefonía Suspendidos 16%</t>
  </si>
  <si>
    <t>4102   001</t>
  </si>
  <si>
    <t>Servicio de radiocomunicación 16%</t>
  </si>
  <si>
    <t>4102   011</t>
  </si>
  <si>
    <t>Servicio de radiocomunicación horizonta</t>
  </si>
  <si>
    <t>4104   001</t>
  </si>
  <si>
    <t>Cancelacion de saldos rojos CM 16%</t>
  </si>
  <si>
    <t>4106   001</t>
  </si>
  <si>
    <t>Renta BB empresarial 16%</t>
  </si>
  <si>
    <t>4106   021</t>
  </si>
  <si>
    <t>Renta BB profesional 16%</t>
  </si>
  <si>
    <t>4107   021</t>
  </si>
  <si>
    <t>Explorador nextel 16%</t>
  </si>
  <si>
    <t>4107   071</t>
  </si>
  <si>
    <t>Servicio datos 16%</t>
  </si>
  <si>
    <t>4107   101</t>
  </si>
  <si>
    <t>Servicio localizador 16%</t>
  </si>
  <si>
    <t>4107   111</t>
  </si>
  <si>
    <t>Servicios de renta (sigueme) 16%</t>
  </si>
  <si>
    <t>4107   143</t>
  </si>
  <si>
    <t>Servicios renta de iAlarm 16%</t>
  </si>
  <si>
    <t>4107   145</t>
  </si>
  <si>
    <t>Servicios fuera de paquete 16%</t>
  </si>
  <si>
    <t>4107   150</t>
  </si>
  <si>
    <t>LOCALIZAUTO</t>
  </si>
  <si>
    <t>4108   001</t>
  </si>
  <si>
    <t>Servicio de datos inteligente 16%</t>
  </si>
  <si>
    <t>4110   001</t>
  </si>
  <si>
    <t>MENSAJES CORTOS 16%</t>
  </si>
  <si>
    <t>4201   001</t>
  </si>
  <si>
    <t>4201   002</t>
  </si>
  <si>
    <t>4202   001</t>
  </si>
  <si>
    <t>Serv. De radiocomunicación de flotilla</t>
  </si>
  <si>
    <t>4202   011</t>
  </si>
  <si>
    <t>4202   021</t>
  </si>
  <si>
    <t>4203   001</t>
  </si>
  <si>
    <t>Mensajes cortos 16%</t>
  </si>
  <si>
    <t>4203   002</t>
  </si>
  <si>
    <t>4203   005</t>
  </si>
  <si>
    <t>ICM Internacional 16%</t>
  </si>
  <si>
    <t>4203   011</t>
  </si>
  <si>
    <t>Mensajes multimedia 16%</t>
  </si>
  <si>
    <t>4203   012</t>
  </si>
  <si>
    <t>4203   021</t>
  </si>
  <si>
    <t>Mensajes de Texto Telcel 16%</t>
  </si>
  <si>
    <t>4203   031</t>
  </si>
  <si>
    <t>Mensajes de Texto Telefónica 16%</t>
  </si>
  <si>
    <t>4204   011</t>
  </si>
  <si>
    <t>Descarga de contenido 16%</t>
  </si>
  <si>
    <t>4204   012</t>
  </si>
  <si>
    <t>4205   001</t>
  </si>
  <si>
    <t>Larga Distancia Nacional 16%</t>
  </si>
  <si>
    <t>4205   002</t>
  </si>
  <si>
    <t>4205   011</t>
  </si>
  <si>
    <t>Larga Distancia Internacional 16%</t>
  </si>
  <si>
    <t>4205   012</t>
  </si>
  <si>
    <t>4206   011</t>
  </si>
  <si>
    <t>CPP - Saliente 16%</t>
  </si>
  <si>
    <t>4206   012</t>
  </si>
  <si>
    <t>4207   011</t>
  </si>
  <si>
    <t>NCPP - Saliente 16%</t>
  </si>
  <si>
    <t>4207   012</t>
  </si>
  <si>
    <t>4208   001</t>
  </si>
  <si>
    <t>Roaming clientes 16%</t>
  </si>
  <si>
    <t>4208   002</t>
  </si>
  <si>
    <t>4209   001</t>
  </si>
  <si>
    <t>Marcacion especial 16%</t>
  </si>
  <si>
    <t>4209   002</t>
  </si>
  <si>
    <t>4210   001</t>
  </si>
  <si>
    <t>Black Berry 16%</t>
  </si>
  <si>
    <t>4211   001</t>
  </si>
  <si>
    <t>Paquetes de datos 16%</t>
  </si>
  <si>
    <t>4212   001</t>
  </si>
  <si>
    <t>IOT datos 16%</t>
  </si>
  <si>
    <t>4212   004</t>
  </si>
  <si>
    <t>Equipos IOT 16%</t>
  </si>
  <si>
    <t>4212   006</t>
  </si>
  <si>
    <t>Instalación IOT 16%</t>
  </si>
  <si>
    <t>4301   001</t>
  </si>
  <si>
    <t>Nextel SOS 16%</t>
  </si>
  <si>
    <t>4301   011</t>
  </si>
  <si>
    <t>Nextel city 16%</t>
  </si>
  <si>
    <t>4301   021</t>
  </si>
  <si>
    <t>Nextel SOS MAS 16%</t>
  </si>
  <si>
    <t>4301   023</t>
  </si>
  <si>
    <t>Premium 16%</t>
  </si>
  <si>
    <t>4301   031</t>
  </si>
  <si>
    <t>Penalizacion Por Cancelacion De Servici</t>
  </si>
  <si>
    <t>4302   001</t>
  </si>
  <si>
    <t>Otros cargos y creditos OCC 16%</t>
  </si>
  <si>
    <t>4302   011</t>
  </si>
  <si>
    <t>Otros cargos y creditos FC 16%</t>
  </si>
  <si>
    <t>4302   021</t>
  </si>
  <si>
    <t>Otros cargos y creditos Suspendidos 16%</t>
  </si>
  <si>
    <t>4310   001</t>
  </si>
  <si>
    <t>CPP - Entrante 16%</t>
  </si>
  <si>
    <t>4310   011</t>
  </si>
  <si>
    <t>NCPP - Entrante 16%</t>
  </si>
  <si>
    <t>4310   021</t>
  </si>
  <si>
    <t>Interconexion Local 16%</t>
  </si>
  <si>
    <t>4310   031</t>
  </si>
  <si>
    <t>Interconexion Larga Distancia 16%</t>
  </si>
  <si>
    <t>4311   003</t>
  </si>
  <si>
    <t>3G - Paquetes Navegación  16%</t>
  </si>
  <si>
    <t>4311   005</t>
  </si>
  <si>
    <t>Navegación ( Tethering)  16%</t>
  </si>
  <si>
    <t>4311   006</t>
  </si>
  <si>
    <t>4311   007</t>
  </si>
  <si>
    <t>Auricular de navegación 16%</t>
  </si>
  <si>
    <t>4311   008</t>
  </si>
  <si>
    <t>Navegación Equipos 16%</t>
  </si>
  <si>
    <t>4401   001</t>
  </si>
  <si>
    <t>Seguro radios 16%</t>
  </si>
  <si>
    <t>4402   001</t>
  </si>
  <si>
    <t>Deducible radios 16%</t>
  </si>
  <si>
    <t>4402   002</t>
  </si>
  <si>
    <t>4411   001</t>
  </si>
  <si>
    <t>Sitio 16%</t>
  </si>
  <si>
    <t>4421   001</t>
  </si>
  <si>
    <t>Saldos a favor 16%</t>
  </si>
  <si>
    <t>4422   001</t>
  </si>
  <si>
    <t>Licencias e inst Sw BES Black Berry 16%</t>
  </si>
  <si>
    <t>4425   003</t>
  </si>
  <si>
    <t>Cargo por cobranza 16%</t>
  </si>
  <si>
    <t>4431   001</t>
  </si>
  <si>
    <t>Pena Convencional</t>
  </si>
  <si>
    <t>4431   002</t>
  </si>
  <si>
    <t>Ingreso de Equipo por Cancelación</t>
  </si>
  <si>
    <t>4433   001</t>
  </si>
  <si>
    <t>Reventa de Tráfico a Terceros</t>
  </si>
  <si>
    <t>4433   002</t>
  </si>
  <si>
    <t>Mayoristas</t>
  </si>
  <si>
    <t>4433   003</t>
  </si>
  <si>
    <t>SMS Internacionales</t>
  </si>
  <si>
    <t>4433   004</t>
  </si>
  <si>
    <t>Comercializadoras</t>
  </si>
  <si>
    <t>4433   005</t>
  </si>
  <si>
    <t>SMS (A2P) Shortcodes</t>
  </si>
  <si>
    <t>4440   001</t>
  </si>
  <si>
    <t>Consumo de empleados 16%</t>
  </si>
  <si>
    <t>4440   011</t>
  </si>
  <si>
    <t>Notas de credito consumo empleados 16%</t>
  </si>
  <si>
    <t>4450   033</t>
  </si>
  <si>
    <t>Roaming telefonia 0%</t>
  </si>
  <si>
    <t>4501   001</t>
  </si>
  <si>
    <t>Ingresos por equipo (adiciones) 16%</t>
  </si>
  <si>
    <t>4501   002</t>
  </si>
  <si>
    <t>4504   001</t>
  </si>
  <si>
    <t>Ingreso equipos Programa NEXT add</t>
  </si>
  <si>
    <t>4510   001</t>
  </si>
  <si>
    <t>Ingresos por renovaciones 16%</t>
  </si>
  <si>
    <t>4510   002</t>
  </si>
  <si>
    <t>Ingresos por renovaciones 11%</t>
  </si>
  <si>
    <t>4510   011</t>
  </si>
  <si>
    <t>Ventas por cancelaciones anteriores 16%</t>
  </si>
  <si>
    <t>4510   021</t>
  </si>
  <si>
    <t>Actualización 15%</t>
  </si>
  <si>
    <t>4510   022</t>
  </si>
  <si>
    <t>Actualización 10%</t>
  </si>
  <si>
    <t>4510   031</t>
  </si>
  <si>
    <t>Cortesias 16%</t>
  </si>
  <si>
    <t>4510   033</t>
  </si>
  <si>
    <t>Entrega de renoco a Domicilio 16%</t>
  </si>
  <si>
    <t>4520   001</t>
  </si>
  <si>
    <t>Reemplazo 16%</t>
  </si>
  <si>
    <t>4520   002</t>
  </si>
  <si>
    <t>4530   001</t>
  </si>
  <si>
    <t>Refacciones y Accesorios 16%</t>
  </si>
  <si>
    <t>4530   002</t>
  </si>
  <si>
    <t>4601   020</t>
  </si>
  <si>
    <t>Ing. Aparatos -Interco-</t>
  </si>
  <si>
    <t>4601   022</t>
  </si>
  <si>
    <t>Ing. Comisiones s/ T.A.- Interco</t>
  </si>
  <si>
    <t>4601   025</t>
  </si>
  <si>
    <t>Ing. Comisiones Ejecutivos -Interco</t>
  </si>
  <si>
    <t>4601   027</t>
  </si>
  <si>
    <t>Ing. El Que Llama Paga Carriers CPP 044</t>
  </si>
  <si>
    <t>4601   028</t>
  </si>
  <si>
    <t>Ing. L.D. Nacional  -Interco</t>
  </si>
  <si>
    <t>4601   029</t>
  </si>
  <si>
    <t>Ing. Rk2 - Interco</t>
  </si>
  <si>
    <t>4601   030</t>
  </si>
  <si>
    <t>Ing. MMS Multimedia -Interco</t>
  </si>
  <si>
    <t>4601   032</t>
  </si>
  <si>
    <t>Ing. Servicios Telecomunicacion-interco</t>
  </si>
  <si>
    <t>4601   035</t>
  </si>
  <si>
    <t>Ing. CPP 045 - Intercos</t>
  </si>
  <si>
    <t>4601   234</t>
  </si>
  <si>
    <t>Ing. Por Servicios Administrativos 0% -</t>
  </si>
  <si>
    <t>4701   001</t>
  </si>
  <si>
    <t>Sevicio USB modem</t>
  </si>
  <si>
    <t>4701   003</t>
  </si>
  <si>
    <t>4701   005</t>
  </si>
  <si>
    <t>4701   007</t>
  </si>
  <si>
    <t>Costo</t>
  </si>
  <si>
    <t>5101   001</t>
  </si>
  <si>
    <t>Uso derecho espectro</t>
  </si>
  <si>
    <t>5101   003</t>
  </si>
  <si>
    <t>Cuota espectro 244D</t>
  </si>
  <si>
    <t>5101   004</t>
  </si>
  <si>
    <t>Uso del Espectro 244B</t>
  </si>
  <si>
    <t>5111   001</t>
  </si>
  <si>
    <t>Renta de sitios</t>
  </si>
  <si>
    <t>5111   002</t>
  </si>
  <si>
    <t>Renta de sitios Co-ubicados</t>
  </si>
  <si>
    <t>5111   003</t>
  </si>
  <si>
    <t>Renta de torres</t>
  </si>
  <si>
    <t>5111   005</t>
  </si>
  <si>
    <t>Mantenimiento de sitios Preventivo</t>
  </si>
  <si>
    <t>5111   006</t>
  </si>
  <si>
    <t>Operacion sitios moviles</t>
  </si>
  <si>
    <t>5111   007</t>
  </si>
  <si>
    <t>Electricidad de Sitios</t>
  </si>
  <si>
    <t>5111   008</t>
  </si>
  <si>
    <t>Suministros y materiales</t>
  </si>
  <si>
    <t>5111   009</t>
  </si>
  <si>
    <t>Comision de renta de sitios</t>
  </si>
  <si>
    <t>5111   010</t>
  </si>
  <si>
    <t>Programas de mantenimiento y garantia</t>
  </si>
  <si>
    <t>5111   012</t>
  </si>
  <si>
    <t>Investigacion y desarrollo</t>
  </si>
  <si>
    <t>5111   014</t>
  </si>
  <si>
    <t>Costos de Licencia, Mantenimiento y Sop</t>
  </si>
  <si>
    <t>5111   015</t>
  </si>
  <si>
    <t>Mantenimiento De Sitios Correctivo</t>
  </si>
  <si>
    <t>5111   016</t>
  </si>
  <si>
    <t>Mantenimiento De Sitios por Contingenci</t>
  </si>
  <si>
    <t>5111   017</t>
  </si>
  <si>
    <t>Mantenimiento De Sitios por Robo</t>
  </si>
  <si>
    <t>5111   018</t>
  </si>
  <si>
    <t>Suministro de Diesel</t>
  </si>
  <si>
    <t>5111   019</t>
  </si>
  <si>
    <t>Traslados</t>
  </si>
  <si>
    <t>5111   020</t>
  </si>
  <si>
    <t>5111   022</t>
  </si>
  <si>
    <t>Capitalización Rentas sitios Collos Ide</t>
  </si>
  <si>
    <t>5111   024</t>
  </si>
  <si>
    <t>Renta Sitios BTS Pre Operativos</t>
  </si>
  <si>
    <t>5111   025</t>
  </si>
  <si>
    <t>Compliance</t>
  </si>
  <si>
    <t>5111   026</t>
  </si>
  <si>
    <t>Disclaimer</t>
  </si>
  <si>
    <t>5111   027</t>
  </si>
  <si>
    <t>Reforzamiento</t>
  </si>
  <si>
    <t>5111   028</t>
  </si>
  <si>
    <t>Transferencias Capex-Opex</t>
  </si>
  <si>
    <t>5111   031</t>
  </si>
  <si>
    <t>Transferencias Capex Site Maintenance</t>
  </si>
  <si>
    <t>5111   032</t>
  </si>
  <si>
    <t>Preventivo Fibra Óptica</t>
  </si>
  <si>
    <t>5111   033</t>
  </si>
  <si>
    <t>Correctivo Fibra Óptica</t>
  </si>
  <si>
    <t>5111   450</t>
  </si>
  <si>
    <t>5111   460</t>
  </si>
  <si>
    <t>Renta de sitios PS</t>
  </si>
  <si>
    <t>5112   001</t>
  </si>
  <si>
    <t>Agua</t>
  </si>
  <si>
    <t>5121   001</t>
  </si>
  <si>
    <t>Fas - 143 / Costo de desmantelamiento</t>
  </si>
  <si>
    <t>5121   451</t>
  </si>
  <si>
    <t>3G Capitalización FAS 143 ARO</t>
  </si>
  <si>
    <t>5205   001</t>
  </si>
  <si>
    <t>Renta de Enlaces FO (Backbone)</t>
  </si>
  <si>
    <t>5205   002</t>
  </si>
  <si>
    <t>Renta de Enlaces MW</t>
  </si>
  <si>
    <t>5205   005</t>
  </si>
  <si>
    <t>Renta de enlaces ISP (Internet Service</t>
  </si>
  <si>
    <t>5205   006</t>
  </si>
  <si>
    <t>Renta de Enlaces FO (Backhaul)</t>
  </si>
  <si>
    <t>5205   007</t>
  </si>
  <si>
    <t>Interconexión</t>
  </si>
  <si>
    <t>5211   001</t>
  </si>
  <si>
    <t>Local</t>
  </si>
  <si>
    <t>5211   002</t>
  </si>
  <si>
    <t>Larga Distancia Nacional</t>
  </si>
  <si>
    <t>5211   003</t>
  </si>
  <si>
    <t>Larga Distancia Internacional</t>
  </si>
  <si>
    <t>5211   004</t>
  </si>
  <si>
    <t>CPP</t>
  </si>
  <si>
    <t>5211   005</t>
  </si>
  <si>
    <t>NCPP</t>
  </si>
  <si>
    <t>5211   018</t>
  </si>
  <si>
    <t>Transito</t>
  </si>
  <si>
    <t>5213   001</t>
  </si>
  <si>
    <t>Mesajes de Texto Telcel</t>
  </si>
  <si>
    <t>5213   002</t>
  </si>
  <si>
    <t>5213   005</t>
  </si>
  <si>
    <t>Mesajes de Texto Mobile 365</t>
  </si>
  <si>
    <t>5213   006</t>
  </si>
  <si>
    <t>5214   002</t>
  </si>
  <si>
    <t>Telefonía</t>
  </si>
  <si>
    <t>5214   003</t>
  </si>
  <si>
    <t>clearing house</t>
  </si>
  <si>
    <t>5215   001</t>
  </si>
  <si>
    <t>TELEFONIA</t>
  </si>
  <si>
    <t>5215   002</t>
  </si>
  <si>
    <t>SMS</t>
  </si>
  <si>
    <t>5215   003</t>
  </si>
  <si>
    <t>DATOS</t>
  </si>
  <si>
    <t>5216   001</t>
  </si>
  <si>
    <t>Costo por Reventa de Tráfico a Terceros</t>
  </si>
  <si>
    <t>5301   001</t>
  </si>
  <si>
    <t>Equipo Vendido</t>
  </si>
  <si>
    <t>5301   004</t>
  </si>
  <si>
    <t>Fletes</t>
  </si>
  <si>
    <t>5301   006</t>
  </si>
  <si>
    <t>Variacion en precio</t>
  </si>
  <si>
    <t>5301   007</t>
  </si>
  <si>
    <t>Costo de garantias y reparaciones</t>
  </si>
  <si>
    <t>5301   008</t>
  </si>
  <si>
    <t>Descuentos</t>
  </si>
  <si>
    <t>5301   010</t>
  </si>
  <si>
    <t>Sobrantes/Faltantes de inventario</t>
  </si>
  <si>
    <t>5301   011</t>
  </si>
  <si>
    <t>Equipo Venta en Prepago</t>
  </si>
  <si>
    <t>5301   015</t>
  </si>
  <si>
    <t>Mensajería</t>
  </si>
  <si>
    <t>5301   016</t>
  </si>
  <si>
    <t>Outsourcing</t>
  </si>
  <si>
    <t>5301   017</t>
  </si>
  <si>
    <t>Custodias y seguridad de equipos</t>
  </si>
  <si>
    <t>5301   060</t>
  </si>
  <si>
    <t>Reserva de inventarios</t>
  </si>
  <si>
    <t>5302   001</t>
  </si>
  <si>
    <t>Costo de venta de accesorios</t>
  </si>
  <si>
    <t>5302   008</t>
  </si>
  <si>
    <t>Descuentos Accesorios</t>
  </si>
  <si>
    <t>5304   001</t>
  </si>
  <si>
    <t>Costo Equipos Programa NEXT add</t>
  </si>
  <si>
    <t>5304   008</t>
  </si>
  <si>
    <t>Descuentos NEXT</t>
  </si>
  <si>
    <t>5306   001</t>
  </si>
  <si>
    <t>Costo Equipo Vendido</t>
  </si>
  <si>
    <t>5306   002</t>
  </si>
  <si>
    <t>Costo Accesorio Vendido</t>
  </si>
  <si>
    <t>5306   003</t>
  </si>
  <si>
    <t>Costo Material de Instalación</t>
  </si>
  <si>
    <t>5306   004</t>
  </si>
  <si>
    <t>Agente Aduanal</t>
  </si>
  <si>
    <t>5401   001</t>
  </si>
  <si>
    <t>Costo SOS</t>
  </si>
  <si>
    <t>5401   007</t>
  </si>
  <si>
    <t>Costo servicio telenav</t>
  </si>
  <si>
    <t>5401   008</t>
  </si>
  <si>
    <t>Costo servicio Nextel respaldo</t>
  </si>
  <si>
    <t>5401   009</t>
  </si>
  <si>
    <t>Costo Descargas de Contenido</t>
  </si>
  <si>
    <t>5401   010</t>
  </si>
  <si>
    <t>Costo mensajes cortos</t>
  </si>
  <si>
    <t>5401   011</t>
  </si>
  <si>
    <t>Costo servicio iAlarm</t>
  </si>
  <si>
    <t>5402   001</t>
  </si>
  <si>
    <t>Honorario BB</t>
  </si>
  <si>
    <t>5501   001</t>
  </si>
  <si>
    <t>Costo de Renovaciones</t>
  </si>
  <si>
    <t>5501   002</t>
  </si>
  <si>
    <t>Costo de equipos previamente desactivad</t>
  </si>
  <si>
    <t>5501   003</t>
  </si>
  <si>
    <t>Modernización</t>
  </si>
  <si>
    <t>5501   005</t>
  </si>
  <si>
    <t>5501   009</t>
  </si>
  <si>
    <t>5501   010</t>
  </si>
  <si>
    <t>5502   001</t>
  </si>
  <si>
    <t>Reemplazos</t>
  </si>
  <si>
    <t>5502   009</t>
  </si>
  <si>
    <t>Eq Enviados a Refurbish o reparacion</t>
  </si>
  <si>
    <t>5502   011</t>
  </si>
  <si>
    <t>Accesorios para radios</t>
  </si>
  <si>
    <t>5502   014</t>
  </si>
  <si>
    <t>5502   017</t>
  </si>
  <si>
    <t>5502   018</t>
  </si>
  <si>
    <t>5601   002</t>
  </si>
  <si>
    <t>Costo de venta equipos - Iusacell</t>
  </si>
  <si>
    <t>5901   020</t>
  </si>
  <si>
    <t>Cto. Aparatos  -Interco</t>
  </si>
  <si>
    <t>5901   026</t>
  </si>
  <si>
    <t>Costo Renta de Enlaces  -Interco</t>
  </si>
  <si>
    <t>5901   027</t>
  </si>
  <si>
    <t>Costo El Que Llama Paga Carriers CPP044</t>
  </si>
  <si>
    <t>5901   028</t>
  </si>
  <si>
    <t>Larga Distancia   -Interco</t>
  </si>
  <si>
    <t>5901   029</t>
  </si>
  <si>
    <t>5901   030</t>
  </si>
  <si>
    <t>Costo MMS Multimedia  -Interco</t>
  </si>
  <si>
    <t>5901   031</t>
  </si>
  <si>
    <t>5901   032</t>
  </si>
  <si>
    <t>Cto. Servicios Telecomunicacion-interco</t>
  </si>
  <si>
    <t>5901   035</t>
  </si>
  <si>
    <t>Terminación Local-Intercos</t>
  </si>
  <si>
    <t>6110   001</t>
  </si>
  <si>
    <t>Sueldos y salarios</t>
  </si>
  <si>
    <t>6110   002</t>
  </si>
  <si>
    <t>Prima Vacacional</t>
  </si>
  <si>
    <t>6110   004</t>
  </si>
  <si>
    <t>Aguinaldo</t>
  </si>
  <si>
    <t>6110   006</t>
  </si>
  <si>
    <t>6110   007</t>
  </si>
  <si>
    <t>Seguro de vida y GMM</t>
  </si>
  <si>
    <t>6110   009</t>
  </si>
  <si>
    <t>6110   013</t>
  </si>
  <si>
    <t>Indemnizaciones</t>
  </si>
  <si>
    <t>6110   015</t>
  </si>
  <si>
    <t>Ayuda gastos para funeral</t>
  </si>
  <si>
    <t>6111   001</t>
  </si>
  <si>
    <t>Impuesto estatal sobre nomina</t>
  </si>
  <si>
    <t>6111   002</t>
  </si>
  <si>
    <t>SAR</t>
  </si>
  <si>
    <t>6111   003</t>
  </si>
  <si>
    <t>Cuota IMSS Patronal</t>
  </si>
  <si>
    <t>6111   004</t>
  </si>
  <si>
    <t>Subsidio IMSS</t>
  </si>
  <si>
    <t>6111   005</t>
  </si>
  <si>
    <t>Infonavit</t>
  </si>
  <si>
    <t>6111   006</t>
  </si>
  <si>
    <t>6112   001</t>
  </si>
  <si>
    <t>Comision Ejecutivos</t>
  </si>
  <si>
    <t>6201   001</t>
  </si>
  <si>
    <t>Transporte</t>
  </si>
  <si>
    <t>6201   002</t>
  </si>
  <si>
    <t>Alimentos</t>
  </si>
  <si>
    <t>6201   003</t>
  </si>
  <si>
    <t>Hospedaje</t>
  </si>
  <si>
    <t>6201   004</t>
  </si>
  <si>
    <t>6202   001</t>
  </si>
  <si>
    <t>Uso de Jet Corporativo</t>
  </si>
  <si>
    <t>6203   001</t>
  </si>
  <si>
    <t>Eventos y Reuniones Menores</t>
  </si>
  <si>
    <t>6203   004</t>
  </si>
  <si>
    <t>Ventas (Combat Force)</t>
  </si>
  <si>
    <t>6203   011</t>
  </si>
  <si>
    <t>Reconocimientos</t>
  </si>
  <si>
    <t>6203   012</t>
  </si>
  <si>
    <t>Eventos deportivos</t>
  </si>
  <si>
    <t>6204   001</t>
  </si>
  <si>
    <t>Seminarios y entrenamiento</t>
  </si>
  <si>
    <t>6204   002</t>
  </si>
  <si>
    <t>Entrenamiento corporativo</t>
  </si>
  <si>
    <t>6204   003</t>
  </si>
  <si>
    <t>Entrenamiento tecnica</t>
  </si>
  <si>
    <t>6205   001</t>
  </si>
  <si>
    <t>001-Reclutamiento Nextel</t>
  </si>
  <si>
    <t>6205   002</t>
  </si>
  <si>
    <t>Reclutamiento externos</t>
  </si>
  <si>
    <t>6206   001</t>
  </si>
  <si>
    <t>Transporte local</t>
  </si>
  <si>
    <t>6206   002</t>
  </si>
  <si>
    <t>Cuotas y suscripciones</t>
  </si>
  <si>
    <t>6206   009</t>
  </si>
  <si>
    <t>Comidas locales</t>
  </si>
  <si>
    <t>6207   001</t>
  </si>
  <si>
    <t>Reubicacion de Empleados</t>
  </si>
  <si>
    <t>6208   001</t>
  </si>
  <si>
    <t>Gastos Taxis para Empleados</t>
  </si>
  <si>
    <t>6209   001</t>
  </si>
  <si>
    <t>Medicamentos</t>
  </si>
  <si>
    <t>6211   001</t>
  </si>
  <si>
    <t>Equipos Demos y Cortesías</t>
  </si>
  <si>
    <t>6212   001</t>
  </si>
  <si>
    <t>Celulares y Localizadores Empleados</t>
  </si>
  <si>
    <t>6213   001</t>
  </si>
  <si>
    <t>Equipos Personal Nuevo Ingreso</t>
  </si>
  <si>
    <t>6214   001</t>
  </si>
  <si>
    <t>Reparaciones, Reemplazos y Accesorios</t>
  </si>
  <si>
    <t>6216   001</t>
  </si>
  <si>
    <t>Eventos especiales por área</t>
  </si>
  <si>
    <t>6217   001</t>
  </si>
  <si>
    <t>Uniformes empleados</t>
  </si>
  <si>
    <t>6219   001</t>
  </si>
  <si>
    <t>Camionetas Norseg</t>
  </si>
  <si>
    <t>6220   001</t>
  </si>
  <si>
    <t>VEHICULOS</t>
  </si>
  <si>
    <t>6221   002</t>
  </si>
  <si>
    <t>Avión</t>
  </si>
  <si>
    <t>6221   003</t>
  </si>
  <si>
    <t>Terrestres</t>
  </si>
  <si>
    <t>6301   001</t>
  </si>
  <si>
    <t>Temporal Soporte</t>
  </si>
  <si>
    <t>6301   002</t>
  </si>
  <si>
    <t>Temporal Becario</t>
  </si>
  <si>
    <t>6301   003</t>
  </si>
  <si>
    <t>Seguro de Asesores</t>
  </si>
  <si>
    <t>6301   004</t>
  </si>
  <si>
    <t>MANPOWER</t>
  </si>
  <si>
    <t>6302   001</t>
  </si>
  <si>
    <t>Auditoria Contable</t>
  </si>
  <si>
    <t>6302   003</t>
  </si>
  <si>
    <t>Consultoría Legal</t>
  </si>
  <si>
    <t>6302   004</t>
  </si>
  <si>
    <t>Cobranza legal</t>
  </si>
  <si>
    <t>6302   005</t>
  </si>
  <si>
    <t>6302   007</t>
  </si>
  <si>
    <t>Obtencion y renovacion de licencias con</t>
  </si>
  <si>
    <t>6303   001</t>
  </si>
  <si>
    <t>Vigilancia Corporativa</t>
  </si>
  <si>
    <t>6306   001</t>
  </si>
  <si>
    <t>6307   001</t>
  </si>
  <si>
    <t>Servicios Externos IT</t>
  </si>
  <si>
    <t>6310   001</t>
  </si>
  <si>
    <t>6312   001</t>
  </si>
  <si>
    <t>EXPERIENCIA DEL CONSUMIDOR</t>
  </si>
  <si>
    <t>6354   001</t>
  </si>
  <si>
    <t>001-Contratos de Servicios de IT</t>
  </si>
  <si>
    <t>6354   002</t>
  </si>
  <si>
    <t>002-Descuentos Por Volumen IT</t>
  </si>
  <si>
    <t>6354   003</t>
  </si>
  <si>
    <t>003-Descuentos Por SLA y KPI IT</t>
  </si>
  <si>
    <t>6355   001</t>
  </si>
  <si>
    <t>6357   001</t>
  </si>
  <si>
    <t>Honorarios de Proyecto de Transformacio</t>
  </si>
  <si>
    <t>6357   002</t>
  </si>
  <si>
    <t>002-Descuentos Por Volumen Proyecto de</t>
  </si>
  <si>
    <t>6360   001</t>
  </si>
  <si>
    <t>Personal NOC  (Seguridad)</t>
  </si>
  <si>
    <t>6360   003</t>
  </si>
  <si>
    <t>Licencias para seguridad de la red</t>
  </si>
  <si>
    <t>6360   006</t>
  </si>
  <si>
    <t>6361   001</t>
  </si>
  <si>
    <t>Planes Internos de Protección Civil</t>
  </si>
  <si>
    <t>6401   002</t>
  </si>
  <si>
    <t>Mantenimientos</t>
  </si>
  <si>
    <t>6401   003</t>
  </si>
  <si>
    <t>Impuestos y Derechos</t>
  </si>
  <si>
    <t>6402   001</t>
  </si>
  <si>
    <t>Mantenimiento</t>
  </si>
  <si>
    <t>6402   002</t>
  </si>
  <si>
    <t>Luz, agua y predio</t>
  </si>
  <si>
    <t>6402   003</t>
  </si>
  <si>
    <t>Renta</t>
  </si>
  <si>
    <t>6403   001</t>
  </si>
  <si>
    <t>Mantenimiento de equipo</t>
  </si>
  <si>
    <t>6403   003</t>
  </si>
  <si>
    <t>Papeleria y Fotocopias especifica</t>
  </si>
  <si>
    <t>6403   004</t>
  </si>
  <si>
    <t>Miscelaneos</t>
  </si>
  <si>
    <t>6403   005</t>
  </si>
  <si>
    <t>Equipo de oficina</t>
  </si>
  <si>
    <t>6404   001</t>
  </si>
  <si>
    <t>Mantenimiento Software</t>
  </si>
  <si>
    <t>6404   002</t>
  </si>
  <si>
    <t>Mantenimiento Hardware</t>
  </si>
  <si>
    <t>6404   003</t>
  </si>
  <si>
    <t>Mantenimiento Licencias</t>
  </si>
  <si>
    <t>6405   001</t>
  </si>
  <si>
    <t>Fletes y mensajerias general</t>
  </si>
  <si>
    <t>6406   004</t>
  </si>
  <si>
    <t>Iva No Acreditable 16%</t>
  </si>
  <si>
    <t>6407   001</t>
  </si>
  <si>
    <t>Papeleria y fotocopias</t>
  </si>
  <si>
    <t>6408   001</t>
  </si>
  <si>
    <t>Fianzas</t>
  </si>
  <si>
    <t>6408   002</t>
  </si>
  <si>
    <t>Seguros propiedad</t>
  </si>
  <si>
    <t>6408   007</t>
  </si>
  <si>
    <t>Automoviles utilitarios</t>
  </si>
  <si>
    <t>6408   009</t>
  </si>
  <si>
    <t>Responsabilidad Civil</t>
  </si>
  <si>
    <t>6409   001</t>
  </si>
  <si>
    <t>Renta de equipo y almacenaje</t>
  </si>
  <si>
    <t>6410   001</t>
  </si>
  <si>
    <t>Rentas de lineas telefonicas &amp; Acceso I</t>
  </si>
  <si>
    <t>6411   001</t>
  </si>
  <si>
    <t>Mensajeria Especializada</t>
  </si>
  <si>
    <t>6415   001</t>
  </si>
  <si>
    <t>Consultoria Credito Sindicado</t>
  </si>
  <si>
    <t>6416   001</t>
  </si>
  <si>
    <t>6416   002</t>
  </si>
  <si>
    <t>6416   003</t>
  </si>
  <si>
    <t>6417   001</t>
  </si>
  <si>
    <t>Insumos Cafeteria y Despensa</t>
  </si>
  <si>
    <t>6418   004</t>
  </si>
  <si>
    <t>Aires acondicionados Nuevas Aperturas</t>
  </si>
  <si>
    <t>6418   005</t>
  </si>
  <si>
    <t>IT  Nuevas Aperturas</t>
  </si>
  <si>
    <t>6418   006</t>
  </si>
  <si>
    <t>Generadores de Luz  Nuevas Aperturas</t>
  </si>
  <si>
    <t>6418   011</t>
  </si>
  <si>
    <t>Seguridad Nuevas Aperturas</t>
  </si>
  <si>
    <t>6418   012</t>
  </si>
  <si>
    <t>Consultoría y Servicios Varios</t>
  </si>
  <si>
    <t>6418   013</t>
  </si>
  <si>
    <t>Rentas aperturas</t>
  </si>
  <si>
    <t>6418   014</t>
  </si>
  <si>
    <t>Mantenimiento nuevas aperturas</t>
  </si>
  <si>
    <t>6418   015</t>
  </si>
  <si>
    <t>Electricidad Aperturas</t>
  </si>
  <si>
    <t>6419   003</t>
  </si>
  <si>
    <t>ALMACENAJE</t>
  </si>
  <si>
    <t>6420   001</t>
  </si>
  <si>
    <t>Lap Top</t>
  </si>
  <si>
    <t>6421   001</t>
  </si>
  <si>
    <t>Mapinfo</t>
  </si>
  <si>
    <t>6422   001</t>
  </si>
  <si>
    <t>Compra Eq. Computo No Capitalizable</t>
  </si>
  <si>
    <t>6422   002</t>
  </si>
  <si>
    <t>Compra Software No Capitalizable</t>
  </si>
  <si>
    <t>6422   004</t>
  </si>
  <si>
    <t>Compra Licencias No Capitalizables</t>
  </si>
  <si>
    <t>6423   001</t>
  </si>
  <si>
    <t>Consumibles Equipo de Computo</t>
  </si>
  <si>
    <t>6424   003</t>
  </si>
  <si>
    <t>6425   001</t>
  </si>
  <si>
    <t>6427   001</t>
  </si>
  <si>
    <t>Gasolina</t>
  </si>
  <si>
    <t>6427   002</t>
  </si>
  <si>
    <t>Peaje</t>
  </si>
  <si>
    <t>6501   001</t>
  </si>
  <si>
    <t>Facturacion de clientes</t>
  </si>
  <si>
    <t>6501   002</t>
  </si>
  <si>
    <t>Buro de credito</t>
  </si>
  <si>
    <t>6502   001</t>
  </si>
  <si>
    <t>Cuentas incobrables</t>
  </si>
  <si>
    <t>6601   001</t>
  </si>
  <si>
    <t>Honorarios de agencias de publicidad</t>
  </si>
  <si>
    <t>6601   002</t>
  </si>
  <si>
    <t>Produccion</t>
  </si>
  <si>
    <t>6602   001</t>
  </si>
  <si>
    <t>Periodico</t>
  </si>
  <si>
    <t>6602   003</t>
  </si>
  <si>
    <t>Radio</t>
  </si>
  <si>
    <t>6602   004</t>
  </si>
  <si>
    <t>Television</t>
  </si>
  <si>
    <t>6602   005</t>
  </si>
  <si>
    <t>Otros medios</t>
  </si>
  <si>
    <t>6602   006</t>
  </si>
  <si>
    <t>Anuncios exteriores</t>
  </si>
  <si>
    <t>6604   001</t>
  </si>
  <si>
    <t>Comisión por Activación</t>
  </si>
  <si>
    <t>6605   001</t>
  </si>
  <si>
    <t>Publicidad por internet</t>
  </si>
  <si>
    <t>6605   002</t>
  </si>
  <si>
    <t>6605   003</t>
  </si>
  <si>
    <t>Promociones y campañas especificas</t>
  </si>
  <si>
    <t>6605   004</t>
  </si>
  <si>
    <t>Promocionales</t>
  </si>
  <si>
    <t>6605   005</t>
  </si>
  <si>
    <t>Relaciones publicas</t>
  </si>
  <si>
    <t>6605   006</t>
  </si>
  <si>
    <t>Investigaciones de mercado</t>
  </si>
  <si>
    <t>6605   010</t>
  </si>
  <si>
    <t>Impresos</t>
  </si>
  <si>
    <t>6605   011</t>
  </si>
  <si>
    <t>Imagen Punto de Venta</t>
  </si>
  <si>
    <t>6605   012</t>
  </si>
  <si>
    <t>Kits Activación</t>
  </si>
  <si>
    <t>6605   013</t>
  </si>
  <si>
    <t>Mobiliario e insumos</t>
  </si>
  <si>
    <t>6605   014</t>
  </si>
  <si>
    <t>Activación BTL</t>
  </si>
  <si>
    <t>6606   002</t>
  </si>
  <si>
    <t>Comisión Tiempo Aire</t>
  </si>
  <si>
    <t>6607   001</t>
  </si>
  <si>
    <t>Comisión Residual Distribuidores</t>
  </si>
  <si>
    <t>6610   001</t>
  </si>
  <si>
    <t>Comisión por Renovación</t>
  </si>
  <si>
    <t>6620   001</t>
  </si>
  <si>
    <t>Chargeback</t>
  </si>
  <si>
    <t>6621   001</t>
  </si>
  <si>
    <t>6622   001</t>
  </si>
  <si>
    <t>6623   001</t>
  </si>
  <si>
    <t>Add On</t>
  </si>
  <si>
    <t>6624   001</t>
  </si>
  <si>
    <t>Comisión por Cobranza</t>
  </si>
  <si>
    <t>6626   001</t>
  </si>
  <si>
    <t>Publicidad Distribuidores</t>
  </si>
  <si>
    <t>6635   001</t>
  </si>
  <si>
    <t>Publicidad Cadenas</t>
  </si>
  <si>
    <t>6636   001</t>
  </si>
  <si>
    <t>Comision Ejecutivos Cadenas</t>
  </si>
  <si>
    <t>6637   001</t>
  </si>
  <si>
    <t>Comision Supervision Cadenas</t>
  </si>
  <si>
    <t>6704   007</t>
  </si>
  <si>
    <t>Seguros radios</t>
  </si>
  <si>
    <t>6704   008</t>
  </si>
  <si>
    <t>Otros gastos no recuperables</t>
  </si>
  <si>
    <t>6704   010</t>
  </si>
  <si>
    <t>6704   011</t>
  </si>
  <si>
    <t>Costo de Equipos Reparados</t>
  </si>
  <si>
    <t>6704   015</t>
  </si>
  <si>
    <t>Costo de Reemplazo a Clientes X Extravi</t>
  </si>
  <si>
    <t>6705   001</t>
  </si>
  <si>
    <t>Comisiones bancarias</t>
  </si>
  <si>
    <t>6706   001</t>
  </si>
  <si>
    <t>Gastos por impuestos y derechos</t>
  </si>
  <si>
    <t>6710   001</t>
  </si>
  <si>
    <t>Gastos no deducibles</t>
  </si>
  <si>
    <t>6713   002</t>
  </si>
  <si>
    <t>Digitalización Documentación Clientes</t>
  </si>
  <si>
    <t>6715   002</t>
  </si>
  <si>
    <t>Recuperacion de gastos</t>
  </si>
  <si>
    <t>6715   003</t>
  </si>
  <si>
    <t>6716   001</t>
  </si>
  <si>
    <t>Comisiones Meses sin Intereses</t>
  </si>
  <si>
    <t>6717   001</t>
  </si>
  <si>
    <t>Traslado de Valores</t>
  </si>
  <si>
    <t>6718   001</t>
  </si>
  <si>
    <t>Arrendamiento ATM</t>
  </si>
  <si>
    <t>6801   021</t>
  </si>
  <si>
    <t>Gastos Comision por Cobranza Cruzada-In</t>
  </si>
  <si>
    <t>6801   022</t>
  </si>
  <si>
    <t>Gtos. Comision x Vta Cruzada -Interco</t>
  </si>
  <si>
    <t>6801   033</t>
  </si>
  <si>
    <t>Recuperacion de Costos  -  interco MXN</t>
  </si>
  <si>
    <t>6701   001</t>
  </si>
  <si>
    <t>Recargos</t>
  </si>
  <si>
    <t>6701   002</t>
  </si>
  <si>
    <t>Multas</t>
  </si>
  <si>
    <t>6701   003</t>
  </si>
  <si>
    <t>Actualizaciones</t>
  </si>
  <si>
    <t>8101   103</t>
  </si>
  <si>
    <t>Costo de adquisicion</t>
  </si>
  <si>
    <t>8101   105</t>
  </si>
  <si>
    <t>Administracion de proyecto</t>
  </si>
  <si>
    <t>8101   106</t>
  </si>
  <si>
    <t>8101   107</t>
  </si>
  <si>
    <t>Mejoras a terrenos</t>
  </si>
  <si>
    <t>8101   108</t>
  </si>
  <si>
    <t>8101   109</t>
  </si>
  <si>
    <t>8101   110</t>
  </si>
  <si>
    <t>Cableado Estructural</t>
  </si>
  <si>
    <t>8101   112</t>
  </si>
  <si>
    <t>8101   114</t>
  </si>
  <si>
    <t>Planta de Luz</t>
  </si>
  <si>
    <t>8101   115</t>
  </si>
  <si>
    <t>8101   116</t>
  </si>
  <si>
    <t>8101   503</t>
  </si>
  <si>
    <t>8101   506</t>
  </si>
  <si>
    <t>8101   507</t>
  </si>
  <si>
    <t>8101   508</t>
  </si>
  <si>
    <t>8101   509</t>
  </si>
  <si>
    <t>8101   513</t>
  </si>
  <si>
    <t>8101   514</t>
  </si>
  <si>
    <t>8101   515</t>
  </si>
  <si>
    <t>8101   516</t>
  </si>
  <si>
    <t>8102   103</t>
  </si>
  <si>
    <t>8102   106</t>
  </si>
  <si>
    <t>8102   107</t>
  </si>
  <si>
    <t>8102   108</t>
  </si>
  <si>
    <t>8102   109</t>
  </si>
  <si>
    <t>8102   110</t>
  </si>
  <si>
    <t>8102   112</t>
  </si>
  <si>
    <t>8102   114</t>
  </si>
  <si>
    <t>8102   116</t>
  </si>
  <si>
    <t>8102   117</t>
  </si>
  <si>
    <t>8102   118</t>
  </si>
  <si>
    <t>Imagen Nextel</t>
  </si>
  <si>
    <t>8102   119</t>
  </si>
  <si>
    <t>Otros casetas</t>
  </si>
  <si>
    <t>8102   503</t>
  </si>
  <si>
    <t>8102   505</t>
  </si>
  <si>
    <t>8102   506</t>
  </si>
  <si>
    <t>8102   507</t>
  </si>
  <si>
    <t>8102   508</t>
  </si>
  <si>
    <t>8102   509</t>
  </si>
  <si>
    <t>8102   510</t>
  </si>
  <si>
    <t>8102   512</t>
  </si>
  <si>
    <t>8102   513</t>
  </si>
  <si>
    <t>8102   514</t>
  </si>
  <si>
    <t>8102   515</t>
  </si>
  <si>
    <t>8102   516</t>
  </si>
  <si>
    <t>8102   517</t>
  </si>
  <si>
    <t>8102   518</t>
  </si>
  <si>
    <t>8102   521</t>
  </si>
  <si>
    <t>3G Gastos capitalizables de Proyectos I</t>
  </si>
  <si>
    <t>8103   160</t>
  </si>
  <si>
    <t>8103   161</t>
  </si>
  <si>
    <t>Equipo de Oficina- Otros</t>
  </si>
  <si>
    <t>8103   560</t>
  </si>
  <si>
    <t>8103   561</t>
  </si>
  <si>
    <t>8104   595</t>
  </si>
  <si>
    <t>8105   180</t>
  </si>
  <si>
    <t>Sistema Telefonía Hardware</t>
  </si>
  <si>
    <t>8105   183</t>
  </si>
  <si>
    <t>8105   580</t>
  </si>
  <si>
    <t>8105   581</t>
  </si>
  <si>
    <t>8105   582</t>
  </si>
  <si>
    <t>8105   583</t>
  </si>
  <si>
    <t>8105   584</t>
  </si>
  <si>
    <t>8107   185</t>
  </si>
  <si>
    <t>DESARROLLO INTERNO DE APLICACIONES</t>
  </si>
  <si>
    <t>8107   810</t>
  </si>
  <si>
    <t>8130   204</t>
  </si>
  <si>
    <t>8130   230</t>
  </si>
  <si>
    <t>8130   232</t>
  </si>
  <si>
    <t>8130   234</t>
  </si>
  <si>
    <t>8130   236</t>
  </si>
  <si>
    <t>8130   241</t>
  </si>
  <si>
    <t>8130   281</t>
  </si>
  <si>
    <t>8130   282</t>
  </si>
  <si>
    <t>8130   283</t>
  </si>
  <si>
    <t>8130   286</t>
  </si>
  <si>
    <t>8130   287</t>
  </si>
  <si>
    <t>8130   301</t>
  </si>
  <si>
    <t>8130   307</t>
  </si>
  <si>
    <t>Depreciacion Equipo de Sitios RF Design</t>
  </si>
  <si>
    <t>8130   308</t>
  </si>
  <si>
    <t>Depreciacion Equipo de Sitios PI, SD&amp;O</t>
  </si>
  <si>
    <t>8130   309</t>
  </si>
  <si>
    <t>Depreciacion Equipo de Sitios Transport</t>
  </si>
  <si>
    <t>8130   700</t>
  </si>
  <si>
    <t>8130   730</t>
  </si>
  <si>
    <t>8130   731</t>
  </si>
  <si>
    <t>8130   733</t>
  </si>
  <si>
    <t>8130   739</t>
  </si>
  <si>
    <t>8130   741</t>
  </si>
  <si>
    <t>8130   783</t>
  </si>
  <si>
    <t>8130   787</t>
  </si>
  <si>
    <t>8130   788</t>
  </si>
  <si>
    <t>8130   789</t>
  </si>
  <si>
    <t>8130   791</t>
  </si>
  <si>
    <t>8130   794</t>
  </si>
  <si>
    <t>8130   901</t>
  </si>
  <si>
    <t>8130   902</t>
  </si>
  <si>
    <t>8130   903</t>
  </si>
  <si>
    <t>8130   904</t>
  </si>
  <si>
    <t>8130   905</t>
  </si>
  <si>
    <t>3G Gastos de Operacion Capitalizados</t>
  </si>
  <si>
    <t>8130   907</t>
  </si>
  <si>
    <t>8130   908</t>
  </si>
  <si>
    <t>8130   909</t>
  </si>
  <si>
    <t>8130   910</t>
  </si>
  <si>
    <t>8131   350</t>
  </si>
  <si>
    <t>8131   352</t>
  </si>
  <si>
    <t>8131   919</t>
  </si>
  <si>
    <t>8131   920</t>
  </si>
  <si>
    <t>8131   921</t>
  </si>
  <si>
    <t>3G MSC (Switch Movil)</t>
  </si>
  <si>
    <t>8131   922</t>
  </si>
  <si>
    <t>3G MGW (Compuerta para 3G)</t>
  </si>
  <si>
    <t>8131   923</t>
  </si>
  <si>
    <t>8131   924</t>
  </si>
  <si>
    <t>3G HLR (Base de Datos de Usuarios)</t>
  </si>
  <si>
    <t>8131   925</t>
  </si>
  <si>
    <t>3G VMS (Correo de Voz)</t>
  </si>
  <si>
    <t>8131   926</t>
  </si>
  <si>
    <t>3G PSTN-GW (G-MSC Interconeccion Red Pu</t>
  </si>
  <si>
    <t>8131   930</t>
  </si>
  <si>
    <t>8131   931</t>
  </si>
  <si>
    <t>3G ISP (Proveedor Servicios de Internet</t>
  </si>
  <si>
    <t>8131   932</t>
  </si>
  <si>
    <t>8131   940</t>
  </si>
  <si>
    <t>8131   941</t>
  </si>
  <si>
    <t>8131   943</t>
  </si>
  <si>
    <t>8131   945</t>
  </si>
  <si>
    <t>8131   946</t>
  </si>
  <si>
    <t>3G LSR (MPLS switches Conmutador de Dat</t>
  </si>
  <si>
    <t>8131   947</t>
  </si>
  <si>
    <t>8131   948</t>
  </si>
  <si>
    <t>8131   951</t>
  </si>
  <si>
    <t>3G OSS/BSS (Sistema gestión)</t>
  </si>
  <si>
    <t>8131   959</t>
  </si>
  <si>
    <t>8131   968</t>
  </si>
  <si>
    <t>8132   400</t>
  </si>
  <si>
    <t>Depr Capitalizacion de arrendamiento de</t>
  </si>
  <si>
    <t>8132   401</t>
  </si>
  <si>
    <t>Depr Capitalizacion por Provision de de</t>
  </si>
  <si>
    <t>8132   450</t>
  </si>
  <si>
    <t>3G Capitalizacion Fas 13 colocation</t>
  </si>
  <si>
    <t>8132   451</t>
  </si>
  <si>
    <t>3G Capitalizacion ARO Fas 143</t>
  </si>
  <si>
    <t>8132   460</t>
  </si>
  <si>
    <t>Depreciación PS</t>
  </si>
  <si>
    <t>8132   465</t>
  </si>
  <si>
    <t>Depreciación ganancia diferida PS</t>
  </si>
  <si>
    <t>8201   001</t>
  </si>
  <si>
    <t>Costo de Licencias</t>
  </si>
  <si>
    <t>9101   001</t>
  </si>
  <si>
    <t>Inversiones</t>
  </si>
  <si>
    <t>9101   003</t>
  </si>
  <si>
    <t>Actualización de saldos a favor</t>
  </si>
  <si>
    <t>9101   005</t>
  </si>
  <si>
    <t>Intereses Factoraje Bancomer</t>
  </si>
  <si>
    <t>9201   002</t>
  </si>
  <si>
    <t>Rentas capitalizadas Colocations</t>
  </si>
  <si>
    <t>9201   004</t>
  </si>
  <si>
    <t>Credito sindicado</t>
  </si>
  <si>
    <t>9201   005</t>
  </si>
  <si>
    <t>9201   450</t>
  </si>
  <si>
    <t>9301   001</t>
  </si>
  <si>
    <t>Ganancia cambiaria realizada</t>
  </si>
  <si>
    <t>9301   002</t>
  </si>
  <si>
    <t>Ganancia cambiaria no realizada</t>
  </si>
  <si>
    <t>9301   010</t>
  </si>
  <si>
    <t>Perdida cambiaria realizada</t>
  </si>
  <si>
    <t>9301   011</t>
  </si>
  <si>
    <t>Perdida cambiaria no realizada</t>
  </si>
  <si>
    <t>9301   020</t>
  </si>
  <si>
    <t>Compensacion Gastos/Redondeo</t>
  </si>
  <si>
    <t>9401   001</t>
  </si>
  <si>
    <t>Otros Ingresos 16%</t>
  </si>
  <si>
    <t>9401   002</t>
  </si>
  <si>
    <t>9401   009</t>
  </si>
  <si>
    <t>Otros Ingresos que no causan IVA</t>
  </si>
  <si>
    <t>9401   010</t>
  </si>
  <si>
    <t>Otros Ingresos No Acumulables</t>
  </si>
  <si>
    <t>9401   011</t>
  </si>
  <si>
    <t>Otros Gastos</t>
  </si>
  <si>
    <t>9401   017</t>
  </si>
  <si>
    <t>Otros Gastos por baja de equipos</t>
  </si>
  <si>
    <t>9401   023</t>
  </si>
  <si>
    <t>Iva No Recuperable</t>
  </si>
  <si>
    <t>9501   001</t>
  </si>
  <si>
    <t>Ingreso por Baja de Activo Fijo - Venta</t>
  </si>
  <si>
    <t>9501   004</t>
  </si>
  <si>
    <t>Ingreso por Baja de Activo Fijo - Otros</t>
  </si>
  <si>
    <t>9501   502</t>
  </si>
  <si>
    <t>3G Costo por Venta de Activo Fijo</t>
  </si>
  <si>
    <t>LIBRO MEXGAAP</t>
  </si>
  <si>
    <t>6605   009</t>
  </si>
  <si>
    <t>Demos</t>
  </si>
  <si>
    <t>1210   020</t>
  </si>
  <si>
    <t>1101-049</t>
  </si>
  <si>
    <t xml:space="preserve">     MN*77645066</t>
  </si>
  <si>
    <t>JP Morgan</t>
  </si>
  <si>
    <t>1301   001</t>
  </si>
  <si>
    <t>Anticipos - Otros</t>
  </si>
  <si>
    <t>4105   001</t>
  </si>
  <si>
    <t>5112   002</t>
  </si>
  <si>
    <t>Predio</t>
  </si>
  <si>
    <t>6110   012</t>
  </si>
  <si>
    <t>Vales de restaurant</t>
  </si>
  <si>
    <t>6221   001</t>
  </si>
  <si>
    <t>Hotel</t>
  </si>
  <si>
    <t>6302   008</t>
  </si>
  <si>
    <t>6361   002</t>
  </si>
  <si>
    <t>Mantenimientos Protección Civil</t>
  </si>
  <si>
    <t>6401   001</t>
  </si>
  <si>
    <t>6408   005</t>
  </si>
  <si>
    <t>Seguro transportes</t>
  </si>
  <si>
    <t>6418   003</t>
  </si>
  <si>
    <t>Mobiliario Nuevas Aperturas</t>
  </si>
  <si>
    <t>6420   002</t>
  </si>
  <si>
    <t>Impresoras</t>
  </si>
  <si>
    <t>6422   003</t>
  </si>
  <si>
    <t>Compra Hardware No Capitalizable</t>
  </si>
  <si>
    <t>6424   001</t>
  </si>
  <si>
    <t>Penalización Rentas</t>
  </si>
  <si>
    <t>6627   001</t>
  </si>
  <si>
    <t>Nuevas Aperturas</t>
  </si>
  <si>
    <t>6703   001</t>
  </si>
  <si>
    <t>Comision por retiro EDENRED</t>
  </si>
  <si>
    <t>6708   001</t>
  </si>
  <si>
    <t>Recuperación de Gastos</t>
  </si>
  <si>
    <t>6801   234</t>
  </si>
  <si>
    <t>Gasto Servicios Administrativos 0%  -In</t>
  </si>
  <si>
    <t>9501   002</t>
  </si>
  <si>
    <t>Costo por Venta de Activo Fijo</t>
  </si>
  <si>
    <t>1101   049</t>
  </si>
  <si>
    <t>5111   511</t>
  </si>
  <si>
    <t>3G Costo de Sitios No Capitalizables</t>
  </si>
  <si>
    <t>1765   610</t>
  </si>
  <si>
    <t>Reserva de Baja sitios CEP</t>
  </si>
  <si>
    <t>1777   609</t>
  </si>
  <si>
    <t>Reserva de Baja switch CEP</t>
  </si>
  <si>
    <t>2510   209</t>
  </si>
  <si>
    <t>AT&amp;T Data Com  M.E</t>
  </si>
  <si>
    <t>4427   001</t>
  </si>
  <si>
    <t>Ingreso por Equipos Mayoristas</t>
  </si>
  <si>
    <t>5601   001</t>
  </si>
  <si>
    <t>Costo de Ventas Equipos Mayoristas</t>
  </si>
  <si>
    <t>6801   235</t>
  </si>
  <si>
    <t>Equipo No Capitalizable</t>
  </si>
  <si>
    <t>9101   009</t>
  </si>
  <si>
    <t>Otros No Causan IVA</t>
  </si>
  <si>
    <t>AT&amp;T BALANZA POR GRUPO DE</t>
  </si>
  <si>
    <t>EF NEXTEL</t>
  </si>
  <si>
    <t>NEX_GL NEX</t>
  </si>
  <si>
    <t>_GL_SUBCUENTA                            N NE NEX NE N NE</t>
  </si>
  <si>
    <t>------ ---</t>
  </si>
  <si>
    <t>---------------------------------------- - -- --- -- - --</t>
  </si>
  <si>
    <t>JP Morgan 77645066</t>
  </si>
  <si>
    <t>Total de a</t>
  </si>
  <si>
    <t>ctivos</t>
  </si>
  <si>
    <t>2510   210</t>
  </si>
  <si>
    <t>Prestamos  ( M. E. )</t>
  </si>
  <si>
    <t>Total Pasi</t>
  </si>
  <si>
    <t>vos</t>
  </si>
  <si>
    <t>Total Capi</t>
  </si>
  <si>
    <t>tal</t>
  </si>
  <si>
    <t>4601   023</t>
  </si>
  <si>
    <t>Ing. Equipo de Comunicacion  -Interco</t>
  </si>
  <si>
    <t>Total Ingr</t>
  </si>
  <si>
    <t>esos</t>
  </si>
  <si>
    <t>5301   005</t>
  </si>
  <si>
    <t>Margen de Utilidad</t>
  </si>
  <si>
    <t>5502   003</t>
  </si>
  <si>
    <t>Recompra F.IQ</t>
  </si>
  <si>
    <t>Total Cost</t>
  </si>
  <si>
    <t>o</t>
  </si>
  <si>
    <t>Utilidad B</t>
  </si>
  <si>
    <t>ruta</t>
  </si>
  <si>
    <t>Gastos de</t>
  </si>
  <si>
    <t>Operación</t>
  </si>
  <si>
    <t>6201   007</t>
  </si>
  <si>
    <t>Gastos de Viaje ND</t>
  </si>
  <si>
    <t>6418   008</t>
  </si>
  <si>
    <t>Marketing Nuevas Aperturas</t>
  </si>
  <si>
    <t>6902   001</t>
  </si>
  <si>
    <t>Otros Reporting Task</t>
  </si>
  <si>
    <t>Total Gast</t>
  </si>
  <si>
    <t>os de Operación</t>
  </si>
  <si>
    <t>Gastos Cap</t>
  </si>
  <si>
    <t>italizables</t>
  </si>
  <si>
    <t>os Capitalizables</t>
  </si>
  <si>
    <t>Total de G</t>
  </si>
  <si>
    <t>astos</t>
  </si>
  <si>
    <t>Utilidad d</t>
  </si>
  <si>
    <t>e la Operación</t>
  </si>
  <si>
    <t>Otras Oper</t>
  </si>
  <si>
    <t>aciones Financieras</t>
  </si>
  <si>
    <t>Corina Soto Cordero</t>
  </si>
  <si>
    <t>Patricia Fuentes Angeles</t>
  </si>
  <si>
    <t>Supervisor Conciliaciones</t>
  </si>
  <si>
    <t>Gerente de Contabilidad</t>
  </si>
  <si>
    <t>Autorizó</t>
  </si>
  <si>
    <t>Mario Chamor Zarate</t>
  </si>
  <si>
    <t>Olivia Chavez Serrano</t>
  </si>
  <si>
    <t>Gerente de Analisis Financiero, Tesorería Ingresos</t>
  </si>
  <si>
    <t>Subdirector de Ingresos</t>
  </si>
  <si>
    <t>Joel Ivan Montelongo Romero</t>
  </si>
  <si>
    <t>Jarvier  Ortiz  Castillo</t>
  </si>
  <si>
    <t>Director  de  Tesorería</t>
  </si>
  <si>
    <t>1101-064</t>
  </si>
  <si>
    <t xml:space="preserve">     MN*00236243028</t>
  </si>
  <si>
    <t>1303   016</t>
  </si>
  <si>
    <t>Iva Importaciones 16% Pagado</t>
  </si>
  <si>
    <t>2101   024</t>
  </si>
  <si>
    <t>DEUDA A CORTO PLAZO HUAWEI-ERICSSON  MX</t>
  </si>
  <si>
    <t>4212   014</t>
  </si>
  <si>
    <t>IOT Sim Prepago</t>
  </si>
  <si>
    <t>Exposiciones y Patrocinios</t>
  </si>
  <si>
    <t>1210   250</t>
  </si>
  <si>
    <t>Otros - Intercos ( M / E )</t>
  </si>
  <si>
    <t>1303   003</t>
  </si>
  <si>
    <t>IVA importaciones 16% Pagado</t>
  </si>
  <si>
    <t>1101   064</t>
  </si>
  <si>
    <t>2101   025</t>
  </si>
  <si>
    <t>CAPEX PROVEEDORES NACIONALES 120 DIAS</t>
  </si>
  <si>
    <t>2206   006</t>
  </si>
  <si>
    <t>Provisiones CAPEX -Sistema Capex</t>
  </si>
  <si>
    <t>2206   007</t>
  </si>
  <si>
    <t>2209   005</t>
  </si>
  <si>
    <t>2209   006</t>
  </si>
  <si>
    <t>2510   050</t>
  </si>
  <si>
    <t>Otros Intercos  M/N</t>
  </si>
  <si>
    <t>4109   901</t>
  </si>
  <si>
    <t>Intereses Operativos Tnext ASC 606</t>
  </si>
  <si>
    <t>4601   033</t>
  </si>
  <si>
    <t>Ing. Recuperacion de Costos - Interco</t>
  </si>
  <si>
    <t>5403   001</t>
  </si>
  <si>
    <t>Soporte Producto PY RIO</t>
  </si>
  <si>
    <t>5403   002</t>
  </si>
  <si>
    <t>Soporte Producto PY ACB</t>
  </si>
  <si>
    <t>5901   033</t>
  </si>
  <si>
    <t>Cto. Por Recuperacion de Costos  -Inter</t>
  </si>
  <si>
    <t>6418   002</t>
  </si>
  <si>
    <t>Obra Civil Nuevas Aperturas</t>
  </si>
  <si>
    <t>6418   007</t>
  </si>
  <si>
    <t>IT Cableado Nuevas Aperturas</t>
  </si>
  <si>
    <t>6424   002</t>
  </si>
  <si>
    <t>Mudanza</t>
  </si>
  <si>
    <t>Divisa: MX</t>
  </si>
  <si>
    <t>N</t>
  </si>
  <si>
    <t>Ningún CUE</t>
  </si>
  <si>
    <t>NTA específico solicitado</t>
  </si>
  <si>
    <t>BBVA Bancomer (0159247955)</t>
  </si>
  <si>
    <t>Banco Azteca 27180001118038902</t>
  </si>
  <si>
    <t>Banamex 00236243028</t>
  </si>
  <si>
    <t>Página:   5</t>
  </si>
  <si>
    <t>Página:   6</t>
  </si>
  <si>
    <t>Página:   7</t>
  </si>
  <si>
    <t>Página:   8</t>
  </si>
  <si>
    <t>Página:   9</t>
  </si>
  <si>
    <t>Página:  10</t>
  </si>
  <si>
    <t>Página:  11</t>
  </si>
  <si>
    <t>Página:  12</t>
  </si>
  <si>
    <t>Página:  13</t>
  </si>
  <si>
    <t>Página:  14</t>
  </si>
  <si>
    <t>Prepago NSN LP</t>
  </si>
  <si>
    <t>Página:  15</t>
  </si>
  <si>
    <t>Página:  16</t>
  </si>
  <si>
    <t>2311   008</t>
  </si>
  <si>
    <t>Otros ingresos diferidos</t>
  </si>
  <si>
    <t>Página:  17</t>
  </si>
  <si>
    <t>Página:  18</t>
  </si>
  <si>
    <t>Página:  19</t>
  </si>
  <si>
    <t>4312   001</t>
  </si>
  <si>
    <t>Beneficios Uso Datos</t>
  </si>
  <si>
    <t>Página:  20</t>
  </si>
  <si>
    <t>Página:  21</t>
  </si>
  <si>
    <t>Página:  22</t>
  </si>
  <si>
    <t>5306   006</t>
  </si>
  <si>
    <t>Fee Jasper</t>
  </si>
  <si>
    <t>Página:  23</t>
  </si>
  <si>
    <t>Cto .SMS -  ( Interco )</t>
  </si>
  <si>
    <t>Cto.CPP 045 ( Interco )</t>
  </si>
  <si>
    <t>Página:  24</t>
  </si>
  <si>
    <t>COMISIÓN ANUAL PROGRAMA DE LEALTAD</t>
  </si>
  <si>
    <t>001-Honorarios de Software y Equipo</t>
  </si>
  <si>
    <t>6403   002</t>
  </si>
  <si>
    <t>Herramientas</t>
  </si>
  <si>
    <t>Página:  25</t>
  </si>
  <si>
    <t>6408   004</t>
  </si>
  <si>
    <t>Seguro mensajerias</t>
  </si>
  <si>
    <t>6408   008</t>
  </si>
  <si>
    <t>Otros Seguros</t>
  </si>
  <si>
    <t>Página:  26</t>
  </si>
  <si>
    <t>Incentivos</t>
  </si>
  <si>
    <t>Recuperacion de Costo por Servicio de D</t>
  </si>
  <si>
    <t>Página:  27</t>
  </si>
  <si>
    <t>Página:  28</t>
  </si>
  <si>
    <t>Página:  29</t>
  </si>
  <si>
    <t>Página:  30</t>
  </si>
  <si>
    <t>2510   099</t>
  </si>
  <si>
    <t>Facturación Intercos M/N</t>
  </si>
  <si>
    <t>2510   203</t>
  </si>
  <si>
    <t>6113   002</t>
  </si>
  <si>
    <t>No Deducibles</t>
  </si>
  <si>
    <t>6428   001</t>
  </si>
  <si>
    <t>Pruebas de Campo IOT</t>
  </si>
  <si>
    <t>6430   001</t>
  </si>
  <si>
    <t>Impresos (Posters, Flyers, Totems, Hang</t>
  </si>
  <si>
    <t>6430   004</t>
  </si>
  <si>
    <t>Vivencias</t>
  </si>
  <si>
    <t>6431   002</t>
  </si>
  <si>
    <t>Provendedoras y Edecanes</t>
  </si>
  <si>
    <t>6431   003</t>
  </si>
  <si>
    <t>6431   004</t>
  </si>
  <si>
    <t>1752   508</t>
  </si>
  <si>
    <t>2207   002</t>
  </si>
  <si>
    <t>Ingenieria</t>
  </si>
  <si>
    <t>2207   005</t>
  </si>
  <si>
    <t>Mercadotecnia</t>
  </si>
  <si>
    <t>2207   025</t>
  </si>
  <si>
    <t>Provisiones corporativas manuales USD</t>
  </si>
  <si>
    <t>2306   003</t>
  </si>
  <si>
    <t>IEPS Devengados</t>
  </si>
  <si>
    <t>2404   005</t>
  </si>
  <si>
    <t>Financiamiento Cisco CP  MXN</t>
  </si>
  <si>
    <t>2405   005</t>
  </si>
  <si>
    <t>Intereses Financiamiento Cisco MXN</t>
  </si>
  <si>
    <t>2601   005</t>
  </si>
  <si>
    <t>Financiamiento Cisco LP  MXN</t>
  </si>
  <si>
    <t>4501   011</t>
  </si>
  <si>
    <t>Ingresos por equipo Prepago</t>
  </si>
  <si>
    <t>6201   005</t>
  </si>
  <si>
    <t>6221   004</t>
  </si>
  <si>
    <t>Gastos de Viaje Agencia ND</t>
  </si>
  <si>
    <t>6418   001</t>
  </si>
  <si>
    <t>Brokers Nuevas Aperturas</t>
  </si>
  <si>
    <t>6430   002</t>
  </si>
  <si>
    <t>Acrilicos</t>
  </si>
  <si>
    <t>6430   005</t>
  </si>
  <si>
    <t>Microperforados y Electrostaticos</t>
  </si>
  <si>
    <t>9101   010</t>
  </si>
  <si>
    <t>Intereses ganados T-Next</t>
  </si>
  <si>
    <t>Período Actual: SEP</t>
  </si>
  <si>
    <t>1206   001</t>
  </si>
  <si>
    <t>Cuentas por cobrar distribuidores SIV -</t>
  </si>
  <si>
    <t>1210   027</t>
  </si>
  <si>
    <t>1210   210</t>
  </si>
  <si>
    <t>1776   954</t>
  </si>
  <si>
    <t>3G Data Core</t>
  </si>
  <si>
    <t>2101   026</t>
  </si>
  <si>
    <t>CAPEX PROVEEDORES EXTRANJEROS 120 DIAS</t>
  </si>
  <si>
    <t>2203   002</t>
  </si>
  <si>
    <t>Legal</t>
  </si>
  <si>
    <t>2205   004</t>
  </si>
  <si>
    <t>Diferencial de tarifas Cofetel</t>
  </si>
  <si>
    <t>4203   041</t>
  </si>
  <si>
    <t>Mensajes de Texto Iusacell 16%</t>
  </si>
  <si>
    <t>4601   031</t>
  </si>
  <si>
    <t>Ing. Transito - Interco</t>
  </si>
  <si>
    <t>5301   061</t>
  </si>
  <si>
    <t>Obsolescencia de equipo por daño</t>
  </si>
  <si>
    <t>6409   003</t>
  </si>
  <si>
    <t>Insumos</t>
  </si>
  <si>
    <t>6429   001</t>
  </si>
  <si>
    <t>Coppel</t>
  </si>
  <si>
    <t>6430   003</t>
  </si>
  <si>
    <t>Imanes</t>
  </si>
  <si>
    <t>6431   001</t>
  </si>
  <si>
    <t>6431   005</t>
  </si>
  <si>
    <t>Exposiciones</t>
  </si>
  <si>
    <t>6432   001</t>
  </si>
  <si>
    <t>Alarmas para Demos</t>
  </si>
  <si>
    <t>6602   009</t>
  </si>
  <si>
    <t>Salas de Cine</t>
  </si>
  <si>
    <t>9201   006</t>
  </si>
  <si>
    <t>1201   007</t>
  </si>
  <si>
    <t>Excedente limite de credito</t>
  </si>
  <si>
    <t>Total Otra</t>
  </si>
  <si>
    <t>s Operaciones Financieros</t>
  </si>
  <si>
    <t>(Utilidad)</t>
  </si>
  <si>
    <t>Pérdida del Periodo</t>
  </si>
  <si>
    <t>Total de l</t>
  </si>
  <si>
    <t>a Balanza</t>
  </si>
  <si>
    <t>Fecha: 03-OCT-18 16:39:02</t>
  </si>
  <si>
    <t>Página:   1</t>
  </si>
  <si>
    <t>Activo</t>
  </si>
  <si>
    <t>Página:   2</t>
  </si>
  <si>
    <t>Página:   3</t>
  </si>
  <si>
    <t>Página:   4</t>
  </si>
  <si>
    <t>Balanza Co</t>
  </si>
  <si>
    <t>nsolidada</t>
  </si>
  <si>
    <t>Banco Santander 65501686866</t>
  </si>
  <si>
    <t>Banco Santander 65501686943</t>
  </si>
  <si>
    <t>BBVA Bancomer 0160275255</t>
  </si>
  <si>
    <t>BBVA Bancomer 0160275549</t>
  </si>
  <si>
    <t>3G LSR  (conmutador de datos)</t>
  </si>
  <si>
    <t>3G  HLR (Base de usuarios)</t>
  </si>
  <si>
    <t>Descargas Contenidos (Shots on line)</t>
  </si>
  <si>
    <t>Electricidad de Corporativo</t>
  </si>
  <si>
    <t>balanza</t>
  </si>
  <si>
    <t>comparativo</t>
  </si>
  <si>
    <t>dif</t>
  </si>
  <si>
    <t>Detalle Balance C</t>
  </si>
  <si>
    <t>omprobación en</t>
  </si>
  <si>
    <t>Divisa Ingresada</t>
  </si>
  <si>
    <t>Fecha de Inform</t>
  </si>
  <si>
    <t>e: 03-OCT-2018 18:24</t>
  </si>
  <si>
    <t>Acumulado</t>
  </si>
  <si>
    <t>de período para</t>
  </si>
  <si>
    <t>Págin</t>
  </si>
  <si>
    <t>a:     1 de      207</t>
  </si>
  <si>
    <t>Divisa:  USD</t>
  </si>
  <si>
    <t>R</t>
  </si>
  <si>
    <t>ango COMPAÑIA:  00 a</t>
  </si>
  <si>
    <t>ZZ</t>
  </si>
  <si>
    <t>Mayor:  LIBRO</t>
  </si>
  <si>
    <t>MEXGAAP</t>
  </si>
  <si>
    <t>COMPAÑIA:  01 AT</t>
  </si>
  <si>
    <t>&amp;T  COMUNICACIONES DIGITA</t>
  </si>
  <si>
    <t>LES, S. DE R.L.</t>
  </si>
  <si>
    <t>DE C.V.</t>
  </si>
  <si>
    <t>NEX_GL_CUEN</t>
  </si>
  <si>
    <t>Descripción</t>
  </si>
  <si>
    <t>Cuenta</t>
  </si>
  <si>
    <t>Saldo Inicial</t>
  </si>
  <si>
    <t>Actv Período</t>
  </si>
  <si>
    <t>Saldo Final</t>
  </si>
  <si>
    <t>-----------</t>
  </si>
  <si>
    <t>--------------------</t>
  </si>
  <si>
    <t>-------------------------</t>
  </si>
  <si>
    <t>---------------</t>
  </si>
  <si>
    <t>------------------</t>
  </si>
  <si>
    <t>BANCOS MONEDA NACION</t>
  </si>
  <si>
    <t>01-0000-00000-000-00-000-</t>
  </si>
  <si>
    <t>BANCOS MONEDA EXTRAN</t>
  </si>
  <si>
    <t>PAGOS CRUZADOS</t>
  </si>
  <si>
    <t>1199-001</t>
  </si>
  <si>
    <t>1199-003</t>
  </si>
  <si>
    <t>01-0000-00000-000-00-E16-</t>
  </si>
  <si>
    <t>1199-002</t>
  </si>
  <si>
    <t>CUENTAS COMERCIALES</t>
  </si>
  <si>
    <t>1201-001</t>
  </si>
  <si>
    <t>1201-003</t>
  </si>
  <si>
    <t>1201-008</t>
  </si>
  <si>
    <t>PRESTAMOS AFILIADAS</t>
  </si>
  <si>
    <t>1203-001</t>
  </si>
  <si>
    <t>CUENTAS ROAMING</t>
  </si>
  <si>
    <t>1204-011</t>
  </si>
  <si>
    <t>1204-017</t>
  </si>
  <si>
    <t>1204-099</t>
  </si>
  <si>
    <t>1205-002</t>
  </si>
  <si>
    <t>1205-004</t>
  </si>
  <si>
    <t>Intercompañias por C</t>
  </si>
  <si>
    <t>01-0000-00000-XI1-00-E71-</t>
  </si>
  <si>
    <t>1210-050</t>
  </si>
  <si>
    <t>1210-250</t>
  </si>
  <si>
    <t>01-0000-00000-XI1-00-E76-</t>
  </si>
  <si>
    <t>1210-210</t>
  </si>
  <si>
    <t>01-0000-00000-XI2-00-000-</t>
  </si>
  <si>
    <t>1210-203</t>
  </si>
  <si>
    <t>01-0000-00000-XI2-00-E71-</t>
  </si>
  <si>
    <t>OTRAS CUENTAS POR CO</t>
  </si>
  <si>
    <t>1301-001</t>
  </si>
  <si>
    <t>1301-002</t>
  </si>
  <si>
    <t>1301-004</t>
  </si>
  <si>
    <t>1301-006</t>
  </si>
  <si>
    <t>1301-009</t>
  </si>
  <si>
    <t>1301-012</t>
  </si>
  <si>
    <t>1301-014</t>
  </si>
  <si>
    <t>1301-015</t>
  </si>
  <si>
    <t>1301-017</t>
  </si>
  <si>
    <t>1301-019</t>
  </si>
  <si>
    <t>1301-021</t>
  </si>
  <si>
    <t>1301-032</t>
  </si>
  <si>
    <t>01-9001-00000-000-00-000-</t>
  </si>
  <si>
    <t>01-9001-D0001-000-00-000-</t>
  </si>
  <si>
    <t>EMPLEADOS</t>
  </si>
  <si>
    <t>1302-002</t>
  </si>
  <si>
    <t>_x000C_ 1302</t>
  </si>
  <si>
    <t>01-0000-00000-000-00-000</t>
  </si>
  <si>
    <t>(1,058,825.53</t>
  </si>
  <si>
    <t>)              0.00</t>
  </si>
  <si>
    <t>1302-004</t>
  </si>
  <si>
    <t>1302-005</t>
  </si>
  <si>
    <t>IVA ACREDITABLE</t>
  </si>
  <si>
    <t>1303-002</t>
  </si>
  <si>
    <t>1303-007</t>
  </si>
  <si>
    <t>1303-008</t>
  </si>
  <si>
    <t>1303-009</t>
  </si>
  <si>
    <t>1303-010</t>
  </si>
  <si>
    <t>1303-013</t>
  </si>
  <si>
    <t>a:     2 de      207</t>
  </si>
  <si>
    <t>1303-015</t>
  </si>
  <si>
    <t>1303-020</t>
  </si>
  <si>
    <t>1303-021</t>
  </si>
  <si>
    <t>1303-022</t>
  </si>
  <si>
    <t>1303-023</t>
  </si>
  <si>
    <t>OTROS IMPUESTOS</t>
  </si>
  <si>
    <t>1304-001</t>
  </si>
  <si>
    <t>1304-002</t>
  </si>
  <si>
    <t>1304-007</t>
  </si>
  <si>
    <t>HANDSET DIGITAL</t>
  </si>
  <si>
    <t>1401-001</t>
  </si>
  <si>
    <t>1401-007</t>
  </si>
  <si>
    <t>01-1001-C0068-000-00-000-</t>
  </si>
  <si>
    <t>01-1002-C0029-000-00-000-</t>
  </si>
  <si>
    <t>01-1004-C0070-000-00-000-</t>
  </si>
  <si>
    <t>01-1005-C0062-000-00-000-</t>
  </si>
  <si>
    <t>01-2903-C0054-000-00-000-</t>
  </si>
  <si>
    <t>01-2905-C0131-000-00-000-</t>
  </si>
  <si>
    <t>1401-999</t>
  </si>
  <si>
    <t>01-4101-C0034-000-00-000-</t>
  </si>
  <si>
    <t>01-4101-EG002-000-00-000-</t>
  </si>
  <si>
    <t>01-4101-Y0003-000-00-000-</t>
  </si>
  <si>
    <t>1401-003</t>
  </si>
  <si>
    <t>1401-004</t>
  </si>
  <si>
    <t>01-5801-C0018-000-00-000-</t>
  </si>
  <si>
    <t>01-5801-C0086-000-00-000-</t>
  </si>
  <si>
    <t>01-5801-C0124-000-00-000-</t>
  </si>
  <si>
    <t>01-5801-EG003-000-00-000-</t>
  </si>
  <si>
    <t>01-6101-EG011-000-00-000-</t>
  </si>
  <si>
    <t>01-6302-C0013-000-00-000-</t>
  </si>
  <si>
    <t>01-6310-C0015-000-00-000-</t>
  </si>
  <si>
    <t>01-7001-EG004-000-00-000-</t>
  </si>
  <si>
    <t>01-7301-C0122-000-00-000-</t>
  </si>
  <si>
    <t>01-7301-EG005-000-00-000-</t>
  </si>
  <si>
    <t>01-8201-C0082-000-00-000-</t>
  </si>
  <si>
    <t>01-8401-C0142-000-00-000-</t>
  </si>
  <si>
    <t>01-9001-C0043-000-00-000-</t>
  </si>
  <si>
    <t>01-9001-C0045-000-00-000-</t>
  </si>
  <si>
    <t>01-9001-C0048-000-00-000-</t>
  </si>
  <si>
    <t>1401-002</t>
  </si>
  <si>
    <t>_x000C_ 1401</t>
  </si>
  <si>
    <t>01-9001-EG001-000-00-000</t>
  </si>
  <si>
    <t>01-9001-EG001-000-00-000-</t>
  </si>
  <si>
    <t>01-9001-Y0001-000-00-000-</t>
  </si>
  <si>
    <t>ANALOGICO</t>
  </si>
  <si>
    <t>01-9001-A0001-000-09-000-</t>
  </si>
  <si>
    <t>1402-007</t>
  </si>
  <si>
    <t>HANDSETS ACCESORIOS</t>
  </si>
  <si>
    <t>01-1001-C0067-000-00-000-</t>
  </si>
  <si>
    <t>1403-001</t>
  </si>
  <si>
    <t>a:     3 de      207</t>
  </si>
  <si>
    <t>01-1001-C0069-000-00-000-</t>
  </si>
  <si>
    <t>01-1001-C0119-000-00-000-</t>
  </si>
  <si>
    <t>01-1001-D0004-000-00-000-</t>
  </si>
  <si>
    <t>01-1001-EG009-000-00-000-</t>
  </si>
  <si>
    <t>01-1002-C0089-000-00-000-</t>
  </si>
  <si>
    <t>01-1002-C0107-000-00-000-</t>
  </si>
  <si>
    <t>01-1002-C0134-000-00-000-</t>
  </si>
  <si>
    <t>01-1003-C0014-000-00-000-</t>
  </si>
  <si>
    <t>01-1003-C0104-000-00-000-</t>
  </si>
  <si>
    <t>01-1101-C0109-000-00-000-</t>
  </si>
  <si>
    <t>01-1102-C0084-000-00-000-</t>
  </si>
  <si>
    <t>01-1102-C0132-000-00-000-</t>
  </si>
  <si>
    <t>01-1102-D0013-000-00-000-</t>
  </si>
  <si>
    <t>01-2001-C0009-000-00-000-</t>
  </si>
  <si>
    <t>01-2001-C0113-000-00-000-</t>
  </si>
  <si>
    <t>01-2001-D0008-000-00-000-</t>
  </si>
  <si>
    <t>01-2001-EG008-000-00-000-</t>
  </si>
  <si>
    <t>01-2002-C0051-000-00-000-</t>
  </si>
  <si>
    <t>01-2003-C0028-000-00-000-</t>
  </si>
  <si>
    <t>01-2003-C0135-000-00-000-</t>
  </si>
  <si>
    <t>01-2004-C0021-000-00-000-</t>
  </si>
  <si>
    <t>01-2901-C0023-000-00-000-</t>
  </si>
  <si>
    <t>01-2901-C0130-000-00-000-</t>
  </si>
  <si>
    <t>01-2901-D0009-000-00-000-</t>
  </si>
  <si>
    <t>01-2901-EG007-000-00-000-</t>
  </si>
  <si>
    <t>01-2902-C0055-000-00-000-</t>
  </si>
  <si>
    <t>01-2904-C0022-000-00-000-</t>
  </si>
  <si>
    <t>01-3001-C0004-000-00-000-</t>
  </si>
  <si>
    <t>01-3002-C0005-000-00-000-</t>
  </si>
  <si>
    <t>01-3002-C0098-000-00-000-</t>
  </si>
  <si>
    <t>01-3002-D0006-000-00-000-</t>
  </si>
  <si>
    <t>01-3101-C0079-000-00-000-</t>
  </si>
  <si>
    <t>01-4101-C0033-000-00-000-</t>
  </si>
  <si>
    <t>01-4101-C0035-000-00-000-</t>
  </si>
  <si>
    <t>01-4101-C0036-000-00-000-</t>
  </si>
  <si>
    <t>_x000C_ 1403</t>
  </si>
  <si>
    <t>01-4101-C0087-000-00-000</t>
  </si>
  <si>
    <t>01-4101-C0090-000-00-000-</t>
  </si>
  <si>
    <t>01-4101-C0097-000-00-000-</t>
  </si>
  <si>
    <t>01-4101-C0111-000-00-000-</t>
  </si>
  <si>
    <t>01-4101-D0003-000-00-000-</t>
  </si>
  <si>
    <t>01-4201-C0066-000-00-000-</t>
  </si>
  <si>
    <t>01-4202-C0063-000-00-000-</t>
  </si>
  <si>
    <t>01-4202-C0105-000-00-000-</t>
  </si>
  <si>
    <t>a:     4 de      207</t>
  </si>
  <si>
    <t>01-4202-C0118-000-00-000-</t>
  </si>
  <si>
    <t>01-4203-C0027-000-00-000-</t>
  </si>
  <si>
    <t>01-4203-C0101-000-00-000-</t>
  </si>
  <si>
    <t>01-4203-C0129-000-00-000-</t>
  </si>
  <si>
    <t>01-4204-C0075-000-00-000-</t>
  </si>
  <si>
    <t>01-4701-C0071-000-00-000-</t>
  </si>
  <si>
    <t>01-4702-C0065-000-00-000-</t>
  </si>
  <si>
    <t>01-4702-C0137-000-00-000-</t>
  </si>
  <si>
    <t>01-4703-C0052-000-00-000-</t>
  </si>
  <si>
    <t>01-4703-C0053-000-00-000-</t>
  </si>
  <si>
    <t>01-4703-C0100-000-00-000-</t>
  </si>
  <si>
    <t>01-4703-C0136-000-00-000-</t>
  </si>
  <si>
    <t>01-5101-C0073-000-00-000-</t>
  </si>
  <si>
    <t>01-5201-C0006-000-00-000-</t>
  </si>
  <si>
    <t>01-5202-C0030-000-00-000-</t>
  </si>
  <si>
    <t>01-5301-C0031-000-00-000-</t>
  </si>
  <si>
    <t>01-5301-C0138-000-00-000-</t>
  </si>
  <si>
    <t>01-5304-C0120-000-00-000-</t>
  </si>
  <si>
    <t>01-5801-C0016-000-00-000-</t>
  </si>
  <si>
    <t>01-5801-C0017-000-00-000-</t>
  </si>
  <si>
    <t>01-5801-C0019-000-00-000-</t>
  </si>
  <si>
    <t>01-5801-C0141-000-00-000-</t>
  </si>
  <si>
    <t>01-5801-D0002-000-00-000-</t>
  </si>
  <si>
    <t>01-5802-C0059-000-00-000-</t>
  </si>
  <si>
    <t>01-6001-C0002-000-00-000-</t>
  </si>
  <si>
    <t>01-6101-C0064-000-00-000-</t>
  </si>
  <si>
    <t>01-6101-C0112-000-00-000-</t>
  </si>
  <si>
    <t>01-6101-D0011-000-00-000-</t>
  </si>
  <si>
    <t>01-6201-C0080-000-00-000-</t>
  </si>
  <si>
    <t>01-6301-C0025-000-00-000-</t>
  </si>
  <si>
    <t>01-6301-C0026-000-00-000-</t>
  </si>
  <si>
    <t>01-6301-C0099-000-00-000-</t>
  </si>
  <si>
    <t>01-6301-C0140-000-00-000-</t>
  </si>
  <si>
    <t>01-6302-C0115-000-00-000-</t>
  </si>
  <si>
    <t>01-6303-C0017-000-00-000-</t>
  </si>
  <si>
    <t>01-6303-C0088-000-00-000-</t>
  </si>
  <si>
    <t>01-6304-C0128-000-00-000-</t>
  </si>
  <si>
    <t>01-6310-C0015-000-00-000</t>
  </si>
  <si>
    <t>01-6401-C0060-000-00-000-</t>
  </si>
  <si>
    <t>01-6401-C0061-000-00-000-</t>
  </si>
  <si>
    <t>01-6401-C0123-000-00-000-</t>
  </si>
  <si>
    <t>01-7001-C0058-000-00-000-</t>
  </si>
  <si>
    <t>01-7001-C0092-000-00-000-</t>
  </si>
  <si>
    <t>01-7001-C0139-000-00-000-</t>
  </si>
  <si>
    <t>01-7001-D0010-000-00-000-</t>
  </si>
  <si>
    <t>01-7301-C0074-000-00-000-</t>
  </si>
  <si>
    <t>a:     5 de      207</t>
  </si>
  <si>
    <t>01-7301-C0102-000-00-000-</t>
  </si>
  <si>
    <t>01-7301-D0005-000-00-000-</t>
  </si>
  <si>
    <t>01-7302-C0076-000-00-000-</t>
  </si>
  <si>
    <t>01-7303-C0127-000-00-000-</t>
  </si>
  <si>
    <t>01-7305-C0007-000-00-000-</t>
  </si>
  <si>
    <t>01-7306-C0081-000-00-000-</t>
  </si>
  <si>
    <t>01-7315-C0110-000-00-000-</t>
  </si>
  <si>
    <t>01-7401-C0001-000-00-000-</t>
  </si>
  <si>
    <t>01-7401-C0125-000-00-000-</t>
  </si>
  <si>
    <t>01-8101-C0093-000-00-000-</t>
  </si>
  <si>
    <t>01-8101-D0007-000-00-000-</t>
  </si>
  <si>
    <t>01-8101-EG006-000-00-000-</t>
  </si>
  <si>
    <t>1403-003</t>
  </si>
  <si>
    <t>01-8301-C0083-000-00-000-</t>
  </si>
  <si>
    <t>01-8302-C0121-000-00-000-</t>
  </si>
  <si>
    <t>01-8401-C0003-000-00-000-</t>
  </si>
  <si>
    <t>01-8404-C0126-000-00-000-</t>
  </si>
  <si>
    <t>01-8405-X0191-000-00-000-</t>
  </si>
  <si>
    <t>01-9001-C0037-000-00-000-</t>
  </si>
  <si>
    <t>01-9001-C0039-000-00-000-</t>
  </si>
  <si>
    <t>01-9001-C0041-000-00-000-</t>
  </si>
  <si>
    <t>01-9001-C0042-000-00-000-</t>
  </si>
  <si>
    <t>01-9001-C0044-000-00-000-</t>
  </si>
  <si>
    <t>01-9001-C0046-000-00-000-</t>
  </si>
  <si>
    <t>01-9001-C0047-000-00-000-</t>
  </si>
  <si>
    <t>01-9001-C0049-000-00-000-</t>
  </si>
  <si>
    <t>01-9001-C0050-000-00-000-</t>
  </si>
  <si>
    <t>01-9001-C0078-000-00-000-</t>
  </si>
  <si>
    <t>01-9001-C0085-000-00-000-</t>
  </si>
  <si>
    <t>01-9001-C0091-000-00-000-</t>
  </si>
  <si>
    <t>01-9001-C0094-000-00-000-</t>
  </si>
  <si>
    <t>01-9001-C0095-000-00-000-</t>
  </si>
  <si>
    <t>1403-002</t>
  </si>
  <si>
    <t>01-9001-Y0001-000-00-000</t>
  </si>
  <si>
    <t>01-9101-C0056-000-00-000-</t>
  </si>
  <si>
    <t>01-9201-C0072-000-00-000-</t>
  </si>
  <si>
    <t>01-9201-C0108-000-00-000-</t>
  </si>
  <si>
    <t>01-9301-C0010-000-00-000-</t>
  </si>
  <si>
    <t>01-9301-C0114-000-00-000-</t>
  </si>
  <si>
    <t>01-9302-C0008-000-00-000-</t>
  </si>
  <si>
    <t>INVENTARIO EN TRANSI</t>
  </si>
  <si>
    <t>1404-001</t>
  </si>
  <si>
    <t>a:     6 de      207</t>
  </si>
  <si>
    <t>IMPUESTOS Y GASTOS D</t>
  </si>
  <si>
    <t>1410-005</t>
  </si>
  <si>
    <t>OTROS INVENTARIOS CT</t>
  </si>
  <si>
    <t>1499-001</t>
  </si>
  <si>
    <t>PAGOS ANTICIPADOS</t>
  </si>
  <si>
    <t>1501-001</t>
  </si>
  <si>
    <t>1501-004</t>
  </si>
  <si>
    <t>OTROS PREPAGOS</t>
  </si>
  <si>
    <t>1502-001</t>
  </si>
  <si>
    <t>1502-002</t>
  </si>
  <si>
    <t>1502-003</t>
  </si>
  <si>
    <t>1502-004</t>
  </si>
  <si>
    <t>1502-005</t>
  </si>
  <si>
    <t>1502-006</t>
  </si>
  <si>
    <t>1502-008</t>
  </si>
  <si>
    <t>DERIVADOS</t>
  </si>
  <si>
    <t>1601-001</t>
  </si>
  <si>
    <t>1601-002</t>
  </si>
  <si>
    <t>1601-003</t>
  </si>
  <si>
    <t>1601-004</t>
  </si>
  <si>
    <t>1601-005</t>
  </si>
  <si>
    <t>1601-006</t>
  </si>
  <si>
    <t>MEJORAS EDIFICIOS AR</t>
  </si>
  <si>
    <t>1713-503</t>
  </si>
  <si>
    <t>DESARROLLOS DE SISTE</t>
  </si>
  <si>
    <t>1717-810</t>
  </si>
  <si>
    <t>ADQUISICIONES</t>
  </si>
  <si>
    <t>1721-700</t>
  </si>
  <si>
    <t>CONSTRUCCIONES</t>
  </si>
  <si>
    <t>1722-739</t>
  </si>
  <si>
    <t>INSTALACIONES</t>
  </si>
  <si>
    <t>1723-783</t>
  </si>
  <si>
    <t>EQUIPOS DEL SWITCH E</t>
  </si>
  <si>
    <t>1731-921</t>
  </si>
  <si>
    <t>1731-930</t>
  </si>
  <si>
    <t>1731-940</t>
  </si>
  <si>
    <t>EDIFICIOS ARRENDADOS</t>
  </si>
  <si>
    <t>1752-503</t>
  </si>
  <si>
    <t>1752-506</t>
  </si>
  <si>
    <t>1752-507</t>
  </si>
  <si>
    <t>1752-509</t>
  </si>
  <si>
    <t>1752-514</t>
  </si>
  <si>
    <t>1752-516</t>
  </si>
  <si>
    <t>COMPONENTES COMPUTO</t>
  </si>
  <si>
    <t>1753-581</t>
  </si>
  <si>
    <t>1753-582</t>
  </si>
  <si>
    <t>1753-583</t>
  </si>
  <si>
    <t>MOBILIARIO Y EQUIPO</t>
  </si>
  <si>
    <t>1754-560</t>
  </si>
  <si>
    <t>1754-561</t>
  </si>
  <si>
    <t>1757-810</t>
  </si>
  <si>
    <t>1762-233</t>
  </si>
  <si>
    <t>1762-730</t>
  </si>
  <si>
    <t>1762-733</t>
  </si>
  <si>
    <t>1762-739</t>
  </si>
  <si>
    <t>_x000C_ 1762</t>
  </si>
  <si>
    <t>1763-783</t>
  </si>
  <si>
    <t>1763-787</t>
  </si>
  <si>
    <t>1763-794</t>
  </si>
  <si>
    <t>OTROS CAPITALIZABLES</t>
  </si>
  <si>
    <t>1764-303</t>
  </si>
  <si>
    <t>1764-901</t>
  </si>
  <si>
    <t>1764-905</t>
  </si>
  <si>
    <t>01-0000-00000-000-86-000-</t>
  </si>
  <si>
    <t>1764-903</t>
  </si>
  <si>
    <t>SITES MODIFICATION</t>
  </si>
  <si>
    <t>1767-783</t>
  </si>
  <si>
    <t>a:     7 de      207</t>
  </si>
  <si>
    <t>CIP FIBRA OPTICA</t>
  </si>
  <si>
    <t>1768-789</t>
  </si>
  <si>
    <t>EQUIPOS DEL SWITCH C</t>
  </si>
  <si>
    <t>1776-919</t>
  </si>
  <si>
    <t>1776-920</t>
  </si>
  <si>
    <t>1776-921</t>
  </si>
  <si>
    <t>1776-923</t>
  </si>
  <si>
    <t>1776-925</t>
  </si>
  <si>
    <t>1776-926</t>
  </si>
  <si>
    <t>1776-930</t>
  </si>
  <si>
    <t>1776-940</t>
  </si>
  <si>
    <t>1776-946</t>
  </si>
  <si>
    <t>1776-948</t>
  </si>
  <si>
    <t>CUENTAS CLEARING</t>
  </si>
  <si>
    <t>1790-001</t>
  </si>
  <si>
    <t>1790-095</t>
  </si>
  <si>
    <t>CREDITO MERCANTIL</t>
  </si>
  <si>
    <t>1801-001</t>
  </si>
  <si>
    <t>OTROS PREPAGOS LP</t>
  </si>
  <si>
    <t>1805-001</t>
  </si>
  <si>
    <t>1805-002</t>
  </si>
  <si>
    <t>1805-003</t>
  </si>
  <si>
    <t>1805-006</t>
  </si>
  <si>
    <t>1805-012</t>
  </si>
  <si>
    <t>1805-013</t>
  </si>
  <si>
    <t>DEPOSITOS EN GARANTI</t>
  </si>
  <si>
    <t>1809-001</t>
  </si>
  <si>
    <t>CUENTAS POR COBRAR L</t>
  </si>
  <si>
    <t>1811-002</t>
  </si>
  <si>
    <t>EFECTIVO RESTRINGIDO</t>
  </si>
  <si>
    <t>1813-001</t>
  </si>
  <si>
    <t>CUENTAS POR PAGAR</t>
  </si>
  <si>
    <t>2101-001</t>
  </si>
  <si>
    <t>2101-002</t>
  </si>
  <si>
    <t>2101-004</t>
  </si>
  <si>
    <t>2101-005</t>
  </si>
  <si>
    <t>2101-006</t>
  </si>
  <si>
    <t>2101-011</t>
  </si>
  <si>
    <t>2101-014</t>
  </si>
  <si>
    <t>2101-015</t>
  </si>
  <si>
    <t>2101-016</t>
  </si>
  <si>
    <t>2101-017</t>
  </si>
  <si>
    <t>2101-018</t>
  </si>
  <si>
    <t>2101-020</t>
  </si>
  <si>
    <t>2101-021</t>
  </si>
  <si>
    <t>2101-023</t>
  </si>
  <si>
    <t>2101-026</t>
  </si>
  <si>
    <t>2101-031</t>
  </si>
  <si>
    <t>_x000C_ 2101</t>
  </si>
  <si>
    <t>01-9001-D0001-000-00-000</t>
  </si>
  <si>
    <t>(4,573,614.35</t>
  </si>
  <si>
    <t>)        670,223.80</t>
  </si>
  <si>
    <t>PROVISIONES HONORARI</t>
  </si>
  <si>
    <t>2203-001</t>
  </si>
  <si>
    <t>2203-004</t>
  </si>
  <si>
    <t>PROVISIONES COMISION</t>
  </si>
  <si>
    <t>2204-001</t>
  </si>
  <si>
    <t>PROVISIONES INTERCON</t>
  </si>
  <si>
    <t>2205-001</t>
  </si>
  <si>
    <t>2205-005</t>
  </si>
  <si>
    <t>PROVISIONES CAPEX</t>
  </si>
  <si>
    <t>2206-003</t>
  </si>
  <si>
    <t>2206-004</t>
  </si>
  <si>
    <t>a:     8 de      207</t>
  </si>
  <si>
    <t>2206-005</t>
  </si>
  <si>
    <t>2206-007</t>
  </si>
  <si>
    <t>PROVISIONES CORPORAT</t>
  </si>
  <si>
    <t>2207-001</t>
  </si>
  <si>
    <t>2207-002</t>
  </si>
  <si>
    <t>2207-011</t>
  </si>
  <si>
    <t>2207-013</t>
  </si>
  <si>
    <t>2207-017</t>
  </si>
  <si>
    <t>2207-023</t>
  </si>
  <si>
    <t>2207-024</t>
  </si>
  <si>
    <t>2207-025</t>
  </si>
  <si>
    <t>2207-028</t>
  </si>
  <si>
    <t>2207-029</t>
  </si>
  <si>
    <t>OTRAS PROVISIONES</t>
  </si>
  <si>
    <t>2208-002</t>
  </si>
  <si>
    <t>2208-003</t>
  </si>
  <si>
    <t>2208-005</t>
  </si>
  <si>
    <t>_x000C_ 2208</t>
  </si>
  <si>
    <t>01-4101-C0035-000-00-000</t>
  </si>
  <si>
    <t>(4,502.39</t>
  </si>
  <si>
    <t>01-4101-C0087-000-00-000-</t>
  </si>
  <si>
    <t>a:     9 de      207</t>
  </si>
  <si>
    <t>01-8401-C0003-000-00-000</t>
  </si>
  <si>
    <t>(4,452.44</t>
  </si>
  <si>
    <t>a:    10 de      207</t>
  </si>
  <si>
    <t>PROVISIONES LIQUIDAC</t>
  </si>
  <si>
    <t>2209-001</t>
  </si>
  <si>
    <t>2209-002</t>
  </si>
  <si>
    <t>2209-003</t>
  </si>
  <si>
    <t>2209-004</t>
  </si>
  <si>
    <t>2209-007</t>
  </si>
  <si>
    <t>IVA POR PAGAR</t>
  </si>
  <si>
    <t>2303-004</t>
  </si>
  <si>
    <t>2303-005</t>
  </si>
  <si>
    <t>2303-006</t>
  </si>
  <si>
    <t>2303-008</t>
  </si>
  <si>
    <t>2303-009</t>
  </si>
  <si>
    <t>2303-010</t>
  </si>
  <si>
    <t>2303-017</t>
  </si>
  <si>
    <t>2303-018</t>
  </si>
  <si>
    <t>ISR POR PAGAR RETENC</t>
  </si>
  <si>
    <t>2304-003</t>
  </si>
  <si>
    <t>2304-004</t>
  </si>
  <si>
    <t>2304-005</t>
  </si>
  <si>
    <t>2304-006</t>
  </si>
  <si>
    <t>2304-008</t>
  </si>
  <si>
    <t>INGRESOS COBRADOS PO</t>
  </si>
  <si>
    <t>2311-001</t>
  </si>
  <si>
    <t>CUENTAS POR PAGAR RO</t>
  </si>
  <si>
    <t>2312-006</t>
  </si>
  <si>
    <t>PRESTAMOS BANCARIOS</t>
  </si>
  <si>
    <t>2404-004</t>
  </si>
  <si>
    <t>PROVISIONES INTERESE</t>
  </si>
  <si>
    <t>2405-004</t>
  </si>
  <si>
    <t>CUENTAS POR PAGAR NI</t>
  </si>
  <si>
    <t>2501-006</t>
  </si>
  <si>
    <t>2501-007</t>
  </si>
  <si>
    <t>AFILIADAS NACIONALES</t>
  </si>
  <si>
    <t>2502-002</t>
  </si>
  <si>
    <t>_x000C_ 2503</t>
  </si>
  <si>
    <t>01-0000-00000-000-00-E16</t>
  </si>
  <si>
    <t>(351,263,515.89</t>
  </si>
  <si>
    <t>Intercompañias por P</t>
  </si>
  <si>
    <t>2510-202</t>
  </si>
  <si>
    <t>2510-209</t>
  </si>
  <si>
    <t>01-0000-00000-XI1-00-E60-</t>
  </si>
  <si>
    <t>2510-210</t>
  </si>
  <si>
    <t>2510-203</t>
  </si>
  <si>
    <t>01-0000-00000-XI2-00-E79-</t>
  </si>
  <si>
    <t>2510-211</t>
  </si>
  <si>
    <t>2601-004</t>
  </si>
  <si>
    <t>a:    11 de      207</t>
  </si>
  <si>
    <t>PASIVOS LP</t>
  </si>
  <si>
    <t>2710-001</t>
  </si>
  <si>
    <t>CAPITAL SOCIAL</t>
  </si>
  <si>
    <t>3101-002</t>
  </si>
  <si>
    <t>RESULTADO DE EJERCIC</t>
  </si>
  <si>
    <t>3202-001</t>
  </si>
  <si>
    <t>RESULTADOS DEL EJERC</t>
  </si>
  <si>
    <t>3203-001</t>
  </si>
  <si>
    <t>OTROS INSTRUMENTOS (</t>
  </si>
  <si>
    <t>3301-005</t>
  </si>
  <si>
    <t>DIVIDENDOS</t>
  </si>
  <si>
    <t>3302-001</t>
  </si>
  <si>
    <t>MENSAJES</t>
  </si>
  <si>
    <t>01-9001-00000-999-57-000-</t>
  </si>
  <si>
    <t>4203-001</t>
  </si>
  <si>
    <t>01-9001-00000-000-02-000-</t>
  </si>
  <si>
    <t>4204-011</t>
  </si>
  <si>
    <t>SITIO</t>
  </si>
  <si>
    <t>01-9001-00000-999-00-000-</t>
  </si>
  <si>
    <t>4411-001</t>
  </si>
  <si>
    <t>OTROS INGRESOS POR E</t>
  </si>
  <si>
    <t>01-9001-D0001-CAC-02-000-</t>
  </si>
  <si>
    <t>4427-001</t>
  </si>
  <si>
    <t>Ingreso por Reventa</t>
  </si>
  <si>
    <t>01-9001-00000-993-00-000-</t>
  </si>
  <si>
    <t>4433-001</t>
  </si>
  <si>
    <t>4433-002</t>
  </si>
  <si>
    <t>4433-003</t>
  </si>
  <si>
    <t>4433-004</t>
  </si>
  <si>
    <t>4433-005</t>
  </si>
  <si>
    <t>01-9001-00000-993-57-000-</t>
  </si>
  <si>
    <t>ROAMING OPERADORES</t>
  </si>
  <si>
    <t>01-9001-00000-999-49-000-</t>
  </si>
  <si>
    <t>4450-033</t>
  </si>
  <si>
    <t>INGRESOS INTERCOMPAÑ</t>
  </si>
  <si>
    <t>4601-234</t>
  </si>
  <si>
    <t>OPERATIVOS</t>
  </si>
  <si>
    <t>01-0000-00000-N14-86-000-</t>
  </si>
  <si>
    <t>5111-012</t>
  </si>
  <si>
    <t>01-0000-00000-N14-87-000-</t>
  </si>
  <si>
    <t>01-0000-00000-N61-86-000-</t>
  </si>
  <si>
    <t>5111-014</t>
  </si>
  <si>
    <t>01-0000-00000-N71-86-000-</t>
  </si>
  <si>
    <t>5111-010</t>
  </si>
  <si>
    <t>01-1001-I0034-N71-86-000-</t>
  </si>
  <si>
    <t>01-1001-I0137-NR0-00-000-</t>
  </si>
  <si>
    <t>5111-002</t>
  </si>
  <si>
    <t>01-1001-I0137-NR0-86-000-</t>
  </si>
  <si>
    <t>01-1001-I0138-N71-86-000-</t>
  </si>
  <si>
    <t>01-1001-I0143-N71-86-000-</t>
  </si>
  <si>
    <t>01-1001-I0145-N71-86-000-</t>
  </si>
  <si>
    <t>01-1001-I0150-N71-86-000-</t>
  </si>
  <si>
    <t>01-1001-I0156-N11-86-000-</t>
  </si>
  <si>
    <t>5111-005</t>
  </si>
  <si>
    <t>01-1001-I0158-N71-86-000-</t>
  </si>
  <si>
    <t>01-1001-I0159-N71-86-000-</t>
  </si>
  <si>
    <t>01-1001-I0160-N71-86-000-</t>
  </si>
  <si>
    <t>01-1001-I0162-N71-86-000-</t>
  </si>
  <si>
    <t>01-1001-I0164-N71-86-000-</t>
  </si>
  <si>
    <t>01-1001-I0169-N71-86-000-</t>
  </si>
  <si>
    <t>01-1001-I0170-N71-86-000-</t>
  </si>
  <si>
    <t>01-1001-I0171-N71-86-000-</t>
  </si>
  <si>
    <t>01-1001-I0173-N71-86-000-</t>
  </si>
  <si>
    <t>01-1001-I0174-N71-86-000-</t>
  </si>
  <si>
    <t>_x000C_ 5111</t>
  </si>
  <si>
    <t>01-1001-I0175-N71-86-000</t>
  </si>
  <si>
    <t>01-1001-I0176-N71-86-000-</t>
  </si>
  <si>
    <t>01-1001-I0176-NR0-00-000-</t>
  </si>
  <si>
    <t>01-1001-I0176-NR0-86-000-</t>
  </si>
  <si>
    <t>01-1001-I0179-N71-86-000-</t>
  </si>
  <si>
    <t>01-1001-I0180-N71-86-000-</t>
  </si>
  <si>
    <t>01-1001-I0184-N71-86-000-</t>
  </si>
  <si>
    <t>01-1001-I0186-N71-86-000-</t>
  </si>
  <si>
    <t>01-1001-I0190-N71-86-000-</t>
  </si>
  <si>
    <t>a:    12 de      207</t>
  </si>
  <si>
    <t>01-1001-I0191-N71-86-000-</t>
  </si>
  <si>
    <t>01-1001-I0194-N71-86-000-</t>
  </si>
  <si>
    <t>01-1001-I2002-N71-86-000-</t>
  </si>
  <si>
    <t>01-1001-I2402-N71-86-000-</t>
  </si>
  <si>
    <t>01-1001-I2403-N71-86-000-</t>
  </si>
  <si>
    <t>01-1001-I2404-N71-86-000-</t>
  </si>
  <si>
    <t>01-1001-I2405-N71-86-000-</t>
  </si>
  <si>
    <t>01-1001-I2405-NR0-00-000-</t>
  </si>
  <si>
    <t>01-1001-I2405-NR0-86-000-</t>
  </si>
  <si>
    <t>01-1001-I2406-N71-86-000-</t>
  </si>
  <si>
    <t>01-1001-I2407-N71-86-000-</t>
  </si>
  <si>
    <t>01-1001-I2410-N71-86-000-</t>
  </si>
  <si>
    <t>01-1001-I2411-N71-86-000-</t>
  </si>
  <si>
    <t>01-1001-I2412-N71-86-000-</t>
  </si>
  <si>
    <t>01-1001-I2414-N71-86-000-</t>
  </si>
  <si>
    <t>01-1001-I2415-N71-86-000-</t>
  </si>
  <si>
    <t>01-1001-I2417-N71-86-000-</t>
  </si>
  <si>
    <t>01-1001-I2418-N71-86-000-</t>
  </si>
  <si>
    <t>01-1001-I2419-N71-86-000-</t>
  </si>
  <si>
    <t>01-1001-I2421-N71-86-000-</t>
  </si>
  <si>
    <t>01-1001-I2422-NR0-00-000-</t>
  </si>
  <si>
    <t>01-1001-I2422-NR0-86-000-</t>
  </si>
  <si>
    <t>01-1001-I2424-N71-86-000-</t>
  </si>
  <si>
    <t>01-1001-I2426-N71-86-000-</t>
  </si>
  <si>
    <t>01-1001-I2427-N71-86-000-</t>
  </si>
  <si>
    <t>01-1001-I2433-N71-86-000-</t>
  </si>
  <si>
    <t>01-1001-I2437-N71-86-000-</t>
  </si>
  <si>
    <t>01-1001-I2438-N71-86-000-</t>
  </si>
  <si>
    <t>01-1001-I3494-NR0-00-000-</t>
  </si>
  <si>
    <t>5111-003</t>
  </si>
  <si>
    <t>01-1001-I3496-N71-86-000-</t>
  </si>
  <si>
    <t>01-1001-I3497-N71-86-000-</t>
  </si>
  <si>
    <t>01-1001-I3500-N71-86-000-</t>
  </si>
  <si>
    <t>01-1001-I3502-N71-86-000-</t>
  </si>
  <si>
    <t>01-1001-I3503-N71-86-000-</t>
  </si>
  <si>
    <t>01-1001-I3503-NR0-00-000-</t>
  </si>
  <si>
    <t>01-1001-I3506-N71-86-000-</t>
  </si>
  <si>
    <t>01-1001-I3509-N71-86-000-</t>
  </si>
  <si>
    <t>01-1001-I3712-NR0-00-000-</t>
  </si>
  <si>
    <t>01-1001-I3712-NR0-86-000-</t>
  </si>
  <si>
    <t>01-1001-I3715-N71-86-000-</t>
  </si>
  <si>
    <t>01-1001-L2893-N71-86-000-</t>
  </si>
  <si>
    <t>01-1001-L2894-N71-86-000</t>
  </si>
  <si>
    <t>01-1001-L2895-N71-86-000-</t>
  </si>
  <si>
    <t>01-1001-L2896-N71-86-000-</t>
  </si>
  <si>
    <t>01-1001-L2897-N71-86-000-</t>
  </si>
  <si>
    <t>01-1001-L2898-N71-86-000-</t>
  </si>
  <si>
    <t>01-1001-L2899-N71-86-000-</t>
  </si>
  <si>
    <t>01-1001-L2900-N71-86-000-</t>
  </si>
  <si>
    <t>01-1001-L2901-N71-86-000-</t>
  </si>
  <si>
    <t>01-1001-L2902-N71-86-000-</t>
  </si>
  <si>
    <t>a:    13 de      207</t>
  </si>
  <si>
    <t>01-1001-L2903-N71-86-000-</t>
  </si>
  <si>
    <t>01-1001-L2904-N71-86-000-</t>
  </si>
  <si>
    <t>01-1001-L2905-N71-86-000-</t>
  </si>
  <si>
    <t>01-1001-L2906-N71-86-000-</t>
  </si>
  <si>
    <t>01-1001-L2912-N71-86-000-</t>
  </si>
  <si>
    <t>01-1001-L2913-N71-86-000-</t>
  </si>
  <si>
    <t>01-1001-L2914-N71-86-000-</t>
  </si>
  <si>
    <t>01-1001-L2915-N71-86-000-</t>
  </si>
  <si>
    <t>01-1001-L2916-N71-86-000-</t>
  </si>
  <si>
    <t>01-1001-L2917-N71-86-000-</t>
  </si>
  <si>
    <t>01-1001-L2918-N71-86-000-</t>
  </si>
  <si>
    <t>01-1001-L2919-N71-86-000-</t>
  </si>
  <si>
    <t>01-1001-L2920-N71-86-000-</t>
  </si>
  <si>
    <t>01-1001-L2921-N71-86-000-</t>
  </si>
  <si>
    <t>01-1001-L2922-N71-86-000-</t>
  </si>
  <si>
    <t>01-1001-L2923-N71-86-000-</t>
  </si>
  <si>
    <t>01-1001-L2924-N71-86-000-</t>
  </si>
  <si>
    <t>01-1001-L2925-N71-86-000-</t>
  </si>
  <si>
    <t>01-1001-L2926-N71-86-000-</t>
  </si>
  <si>
    <t>01-1001-L2927-N71-86-000-</t>
  </si>
  <si>
    <t>01-1001-L2928-N71-86-000-</t>
  </si>
  <si>
    <t>01-1001-L2929-N71-86-000-</t>
  </si>
  <si>
    <t>01-1001-L2930-N71-86-000-</t>
  </si>
  <si>
    <t>01-1001-L2931-N71-86-000-</t>
  </si>
  <si>
    <t>01-1001-L2932-N71-86-000-</t>
  </si>
  <si>
    <t>01-1001-L2933-N71-86-000-</t>
  </si>
  <si>
    <t>01-1001-L2934-N71-86-000-</t>
  </si>
  <si>
    <t>01-1001-L2935-N71-86-000-</t>
  </si>
  <si>
    <t>01-1001-L2936-N71-86-000-</t>
  </si>
  <si>
    <t>01-1001-L2937-N71-86-000-</t>
  </si>
  <si>
    <t>01-1001-L2938-N71-86-000-</t>
  </si>
  <si>
    <t>01-1001-L2939-N71-86-000-</t>
  </si>
  <si>
    <t>01-1001-L2940-N71-86-000-</t>
  </si>
  <si>
    <t>01-1001-L2941-N71-86-000-</t>
  </si>
  <si>
    <t>01-1001-L2942-N71-86-000-</t>
  </si>
  <si>
    <t>01-1001-L2943-N71-86-000-</t>
  </si>
  <si>
    <t>01-1001-L2944-N71-86-000-</t>
  </si>
  <si>
    <t>01-1001-L2945-N71-86-000-</t>
  </si>
  <si>
    <t>01-1001-L2946-N71-86-000-</t>
  </si>
  <si>
    <t>01-1001-L2947-N71-86-000-</t>
  </si>
  <si>
    <t>01-1001-L2948-N71-86-000-</t>
  </si>
  <si>
    <t>01-1001-L2949-N71-86-000</t>
  </si>
  <si>
    <t>01-1001-L2950-N71-86-000-</t>
  </si>
  <si>
    <t>01-1001-L2951-N71-86-000-</t>
  </si>
  <si>
    <t>01-1001-L2952-N71-86-000-</t>
  </si>
  <si>
    <t>01-1001-L2953-N71-86-000-</t>
  </si>
  <si>
    <t>01-1001-L2954-N71-86-000-</t>
  </si>
  <si>
    <t>01-1001-L2955-N71-86-000-</t>
  </si>
  <si>
    <t>01-1001-L2956-N71-86-000-</t>
  </si>
  <si>
    <t>01-1001-L2957-N71-86-000-</t>
  </si>
  <si>
    <t>a:    14 de      207</t>
  </si>
  <si>
    <t>01-1001-L2958-N71-86-000-</t>
  </si>
  <si>
    <t>01-1001-L2959-N71-86-000-</t>
  </si>
  <si>
    <t>01-1001-L2960-N71-86-000-</t>
  </si>
  <si>
    <t>01-1001-L2961-N71-86-000-</t>
  </si>
  <si>
    <t>01-1001-L2962-N71-86-000-</t>
  </si>
  <si>
    <t>01-1001-L2963-N71-86-000-</t>
  </si>
  <si>
    <t>01-1001-L2964-N71-86-000-</t>
  </si>
  <si>
    <t>01-1001-L2965-N71-86-000-</t>
  </si>
  <si>
    <t>01-1001-L2966-N71-86-000-</t>
  </si>
  <si>
    <t>01-1001-L2967-N71-86-000-</t>
  </si>
  <si>
    <t>01-1001-L2968-N71-86-000-</t>
  </si>
  <si>
    <t>01-1001-L2969-N71-86-000-</t>
  </si>
  <si>
    <t>01-1001-L2970-N71-86-000-</t>
  </si>
  <si>
    <t>01-1001-L2971-N71-86-000-</t>
  </si>
  <si>
    <t>01-1001-L2972-N71-86-000-</t>
  </si>
  <si>
    <t>01-1001-L2973-N71-86-000-</t>
  </si>
  <si>
    <t>01-1001-L2974-N71-86-000-</t>
  </si>
  <si>
    <t>01-1001-L2975-N71-86-000-</t>
  </si>
  <si>
    <t>01-1001-L2976-N71-86-000-</t>
  </si>
  <si>
    <t>01-1001-L2977-N71-86-000-</t>
  </si>
  <si>
    <t>01-1001-L2978-N71-86-000-</t>
  </si>
  <si>
    <t>01-1001-L2979-N71-86-000-</t>
  </si>
  <si>
    <t>01-1001-L2980-N71-86-000-</t>
  </si>
  <si>
    <t>01-1001-L2981-N71-86-000-</t>
  </si>
  <si>
    <t>01-1001-L2982-N71-86-000-</t>
  </si>
  <si>
    <t>01-1001-L2983-N71-86-000-</t>
  </si>
  <si>
    <t>01-1001-L4081-N71-86-000-</t>
  </si>
  <si>
    <t>01-1001-L4082-N71-86-000-</t>
  </si>
  <si>
    <t>01-1001-L4083-N71-86-000-</t>
  </si>
  <si>
    <t>01-1001-L4084-N71-86-000-</t>
  </si>
  <si>
    <t>01-1001-L4085-N71-86-000-</t>
  </si>
  <si>
    <t>01-1001-L4086-N71-86-000-</t>
  </si>
  <si>
    <t>01-1001-L4087-N71-86-000-</t>
  </si>
  <si>
    <t>01-1001-L4088-N71-86-000-</t>
  </si>
  <si>
    <t>01-1001-L4089-N71-86-000-</t>
  </si>
  <si>
    <t>01-1001-L4090-N71-86-000-</t>
  </si>
  <si>
    <t>01-1001-L4091-N71-86-000-</t>
  </si>
  <si>
    <t>01-1001-L4092-N71-86-000-</t>
  </si>
  <si>
    <t>01-1001-L4093-N71-86-000-</t>
  </si>
  <si>
    <t>01-1001-L4094-N71-86-000-</t>
  </si>
  <si>
    <t>01-1001-L4095-N71-86-000-</t>
  </si>
  <si>
    <t>01-1001-L4096-N71-86-000</t>
  </si>
  <si>
    <t>01-1001-L4097-N71-86-000-</t>
  </si>
  <si>
    <t>01-1001-L4098-N71-86-000-</t>
  </si>
  <si>
    <t>01-1001-L4099-N71-86-000-</t>
  </si>
  <si>
    <t>01-1001-L4100-N71-86-000-</t>
  </si>
  <si>
    <t>01-1001-L4101-N71-86-000-</t>
  </si>
  <si>
    <t>01-1001-L4102-N71-86-000-</t>
  </si>
  <si>
    <t>01-1001-L4103-N71-86-000-</t>
  </si>
  <si>
    <t>01-1001-L4104-N71-86-000-</t>
  </si>
  <si>
    <t>a:    15 de      207</t>
  </si>
  <si>
    <t>01-1001-L4105-N71-86-000-</t>
  </si>
  <si>
    <t>01-1001-L4106-N71-86-000-</t>
  </si>
  <si>
    <t>01-1001-L4107-N71-86-000-</t>
  </si>
  <si>
    <t>01-1001-L4108-N71-86-000-</t>
  </si>
  <si>
    <t>01-1001-L4109-N71-86-000-</t>
  </si>
  <si>
    <t>01-1001-L4110-N71-86-000-</t>
  </si>
  <si>
    <t>01-1001-L4111-N71-86-000-</t>
  </si>
  <si>
    <t>01-1001-L4112-N71-86-000-</t>
  </si>
  <si>
    <t>01-1001-L4113-N71-86-000-</t>
  </si>
  <si>
    <t>01-1001-L4114-N71-86-000-</t>
  </si>
  <si>
    <t>01-1001-L4115-N71-86-000-</t>
  </si>
  <si>
    <t>01-1001-L4116-N71-86-000-</t>
  </si>
  <si>
    <t>01-1001-L4336-N71-86-000-</t>
  </si>
  <si>
    <t>01-1001-L4347-N71-86-000-</t>
  </si>
  <si>
    <t>01-1001-L4348-N71-86-000-</t>
  </si>
  <si>
    <t>01-1001-L4349-N71-86-000-</t>
  </si>
  <si>
    <t>01-1001-L4366-N71-86-000-</t>
  </si>
  <si>
    <t>01-1001-L4382-N71-86-000-</t>
  </si>
  <si>
    <t>01-1001-L4383-N71-86-000-</t>
  </si>
  <si>
    <t>01-1001-L4384-N71-86-000-</t>
  </si>
  <si>
    <t>01-1001-L4410-N71-86-000-</t>
  </si>
  <si>
    <t>01-1001-L4650-N71-86-000-</t>
  </si>
  <si>
    <t>01-1001-U1975-N11-86-000-</t>
  </si>
  <si>
    <t>01-1001-U1978-N11-86-000-</t>
  </si>
  <si>
    <t>01-1001-U2065-N11-86-000-</t>
  </si>
  <si>
    <t>01-1002-G0139-N71-86-000-</t>
  </si>
  <si>
    <t>01-1002-I0134-N71-86-000-</t>
  </si>
  <si>
    <t>01-1002-I0134-NR0-00-000-</t>
  </si>
  <si>
    <t>01-1002-I0134-NR0-86-000-</t>
  </si>
  <si>
    <t>01-1002-I0139-N71-86-000-</t>
  </si>
  <si>
    <t>01-1002-I0140-N71-86-000-</t>
  </si>
  <si>
    <t>01-1002-I0140-NR0-00-000-</t>
  </si>
  <si>
    <t>01-1002-I0140-NR0-86-000-</t>
  </si>
  <si>
    <t>01-1002-I0141-N71-86-000-</t>
  </si>
  <si>
    <t>01-1002-I0142-N71-86-000-</t>
  </si>
  <si>
    <t>01-1002-I0144-N71-86-000-</t>
  </si>
  <si>
    <t>01-1002-I0146-N71-86-000-</t>
  </si>
  <si>
    <t>01-1002-I0148-N71-86-000-</t>
  </si>
  <si>
    <t>01-1002-I0151-N71-86-000-</t>
  </si>
  <si>
    <t>01-1002-I0153-N71-86-000-</t>
  </si>
  <si>
    <t>01-1002-I0155-N71-86-000-</t>
  </si>
  <si>
    <t>01-1002-I0155-NR0-00-000</t>
  </si>
  <si>
    <t>01-1002-I0155-NR0-86-000-</t>
  </si>
  <si>
    <t>01-1002-I0177-N71-86-000-</t>
  </si>
  <si>
    <t>01-1002-I0178-N14-86-000-</t>
  </si>
  <si>
    <t>01-1002-I0178-N71-86-000-</t>
  </si>
  <si>
    <t>01-1002-I0182-N71-86-000-</t>
  </si>
  <si>
    <t>01-1002-I2401-N71-86-000-</t>
  </si>
  <si>
    <t>01-1002-I2425-N71-86-000-</t>
  </si>
  <si>
    <t>01-1002-I2428-N71-86-000-</t>
  </si>
  <si>
    <t>a:    16 de      207</t>
  </si>
  <si>
    <t>01-1002-I2429-N71-86-000-</t>
  </si>
  <si>
    <t>01-1002-I2430-N71-86-000-</t>
  </si>
  <si>
    <t>01-1002-I2431-N71-86-000-</t>
  </si>
  <si>
    <t>01-1002-I2432-N71-86-000-</t>
  </si>
  <si>
    <t>01-1002-I2434-N71-86-000-</t>
  </si>
  <si>
    <t>01-1002-I2436-N71-86-000-</t>
  </si>
  <si>
    <t>01-1002-I3504-N71-86-000-</t>
  </si>
  <si>
    <t>01-1002-I3505-N71-86-000-</t>
  </si>
  <si>
    <t>01-1002-I3508-N71-86-000-</t>
  </si>
  <si>
    <t>01-1002-I3713-N71-86-000-</t>
  </si>
  <si>
    <t>01-1002-I3714-N71-86-000-</t>
  </si>
  <si>
    <t>01-1002-L2817-N71-86-000-</t>
  </si>
  <si>
    <t>01-1002-L2818-N71-86-000-</t>
  </si>
  <si>
    <t>01-1002-L2819-N71-86-000-</t>
  </si>
  <si>
    <t>01-1002-L2820-N71-86-000-</t>
  </si>
  <si>
    <t>01-1002-L2821-N71-86-000-</t>
  </si>
  <si>
    <t>01-1002-L2822-N71-86-000-</t>
  </si>
  <si>
    <t>01-1002-L2823-N71-86-000-</t>
  </si>
  <si>
    <t>01-1002-L2824-N71-86-000-</t>
  </si>
  <si>
    <t>01-1002-L2825-N71-86-000-</t>
  </si>
  <si>
    <t>01-1002-L2826-N71-86-000-</t>
  </si>
  <si>
    <t>01-1002-L2827-N71-86-000-</t>
  </si>
  <si>
    <t>01-1002-L2828-N71-86-000-</t>
  </si>
  <si>
    <t>01-1002-L2829-N71-86-000-</t>
  </si>
  <si>
    <t>01-1002-L2830-N71-86-000-</t>
  </si>
  <si>
    <t>01-1002-L2831-N71-86-000-</t>
  </si>
  <si>
    <t>01-1002-L2832-N71-86-000-</t>
  </si>
  <si>
    <t>01-1002-L2833-N71-86-000-</t>
  </si>
  <si>
    <t>01-1002-L2834-N71-86-000-</t>
  </si>
  <si>
    <t>01-1002-L2835-N71-86-000-</t>
  </si>
  <si>
    <t>01-1002-L2836-N71-86-000-</t>
  </si>
  <si>
    <t>01-1002-L2837-N71-86-000-</t>
  </si>
  <si>
    <t>01-1002-L2838-N71-86-000-</t>
  </si>
  <si>
    <t>01-1002-L2839-N71-86-000-</t>
  </si>
  <si>
    <t>01-1002-L2840-N71-86-000-</t>
  </si>
  <si>
    <t>01-1002-L2841-N71-86-000-</t>
  </si>
  <si>
    <t>01-1002-L2842-N71-86-000-</t>
  </si>
  <si>
    <t>01-1002-L2843-N71-86-000-</t>
  </si>
  <si>
    <t>01-1002-L2844-N71-86-000-</t>
  </si>
  <si>
    <t>01-1002-L2845-N71-86-000-</t>
  </si>
  <si>
    <t>01-1002-L2846-N71-86-000-</t>
  </si>
  <si>
    <t>01-1002-L2847-N71-86-000</t>
  </si>
  <si>
    <t>01-1002-L2848-N71-86-000-</t>
  </si>
  <si>
    <t>01-1002-L2849-N71-86-000-</t>
  </si>
  <si>
    <t>01-1002-L2850-N71-86-000-</t>
  </si>
  <si>
    <t>01-1002-L2851-N71-86-000-</t>
  </si>
  <si>
    <t>01-1002-L2852-N71-86-000-</t>
  </si>
  <si>
    <t>01-1002-L2853-N71-86-000-</t>
  </si>
  <si>
    <t>01-1002-L2854-N71-86-000-</t>
  </si>
  <si>
    <t>01-1002-L2855-N71-86-000-</t>
  </si>
  <si>
    <t>a:    17 de      207</t>
  </si>
  <si>
    <t>01-1002-L2856-N71-86-000-</t>
  </si>
  <si>
    <t>01-1002-L2857-N71-86-000-</t>
  </si>
  <si>
    <t>01-1002-L2858-N71-86-000-</t>
  </si>
  <si>
    <t>01-1002-L2859-N71-86-000-</t>
  </si>
  <si>
    <t>01-1002-L2860-N71-86-000-</t>
  </si>
  <si>
    <t>01-1002-L2861-N71-86-000-</t>
  </si>
  <si>
    <t>01-1002-L2862-N71-86-000-</t>
  </si>
  <si>
    <t>01-1002-L2863-N71-86-000-</t>
  </si>
  <si>
    <t>01-1002-L2864-N71-86-000-</t>
  </si>
  <si>
    <t>01-1002-L4346-N71-86-000-</t>
  </si>
  <si>
    <t>01-1002-L4365-N71-86-000-</t>
  </si>
  <si>
    <t>01-1002-L4413-N71-86-000-</t>
  </si>
  <si>
    <t>01-1002-L4568-N71-86-000-</t>
  </si>
  <si>
    <t>01-1002-L4569-N71-86-000-</t>
  </si>
  <si>
    <t>01-1002-L4570-N71-86-000-</t>
  </si>
  <si>
    <t>01-1002-L4676-N71-86-000-</t>
  </si>
  <si>
    <t>01-1003-I0135-N71-86-000-</t>
  </si>
  <si>
    <t>01-1003-I0147-N71-86-000-</t>
  </si>
  <si>
    <t>01-1003-I0152-N71-86-000-</t>
  </si>
  <si>
    <t>01-1003-I2420-N71-86-000-</t>
  </si>
  <si>
    <t>01-1003-I2423-N71-86-000-</t>
  </si>
  <si>
    <t>01-1003-I2435-N71-86-000-</t>
  </si>
  <si>
    <t>01-1003-I3501-N71-86-000-</t>
  </si>
  <si>
    <t>01-1003-I3711-N71-86-000-</t>
  </si>
  <si>
    <t>01-1003-L2865-N71-86-000-</t>
  </si>
  <si>
    <t>01-1003-L2865-NR0-00-000-</t>
  </si>
  <si>
    <t>5111-001</t>
  </si>
  <si>
    <t>01-1003-L2866-N71-86-000-</t>
  </si>
  <si>
    <t>01-1003-L2867-N71-86-000-</t>
  </si>
  <si>
    <t>01-1003-L2868-N71-86-000-</t>
  </si>
  <si>
    <t>01-1003-L2869-N71-86-000-</t>
  </si>
  <si>
    <t>01-1003-L2870-N71-86-000-</t>
  </si>
  <si>
    <t>01-1003-L2871-N71-86-000-</t>
  </si>
  <si>
    <t>01-1003-L2872-N71-86-000-</t>
  </si>
  <si>
    <t>01-1003-L2873-N71-86-000-</t>
  </si>
  <si>
    <t>01-1003-L2874-N71-86-000-</t>
  </si>
  <si>
    <t>01-1003-L2875-N71-86-000-</t>
  </si>
  <si>
    <t>01-1003-L2876-N71-86-000-</t>
  </si>
  <si>
    <t>01-1003-L2877-N71-86-000-</t>
  </si>
  <si>
    <t>01-1003-L2878-N71-86-000-</t>
  </si>
  <si>
    <t>01-1003-L2879-N71-86-000-</t>
  </si>
  <si>
    <t>01-1003-L2880-N71-86-000-</t>
  </si>
  <si>
    <t>01-1003-L2881-N71-86-000</t>
  </si>
  <si>
    <t>01-1003-L2882-N71-86-000-</t>
  </si>
  <si>
    <t>01-1003-L2883-N71-86-000-</t>
  </si>
  <si>
    <t>01-1003-L2884-N71-86-000-</t>
  </si>
  <si>
    <t>01-1003-L2885-N71-86-000-</t>
  </si>
  <si>
    <t>01-1003-L2886-N71-86-000-</t>
  </si>
  <si>
    <t>01-1003-L2887-N71-86-000-</t>
  </si>
  <si>
    <t>01-1003-L2888-N71-86-000-</t>
  </si>
  <si>
    <t>01-1003-L2889-N71-86-000-</t>
  </si>
  <si>
    <t>a:    18 de      207</t>
  </si>
  <si>
    <t>01-1003-L2890-N71-86-000-</t>
  </si>
  <si>
    <t>01-1003-L2891-N71-86-000-</t>
  </si>
  <si>
    <t>01-1003-L2892-N71-86-000-</t>
  </si>
  <si>
    <t>01-1003-L4360-N71-86-000-</t>
  </si>
  <si>
    <t>01-1003-L4362-N71-86-000-</t>
  </si>
  <si>
    <t>01-1003-L4437-N71-86-000-</t>
  </si>
  <si>
    <t>01-1003-L4651-N71-86-000-</t>
  </si>
  <si>
    <t>01-1003-L4652-N71-86-000-</t>
  </si>
  <si>
    <t>01-1004-I0149-N71-86-000-</t>
  </si>
  <si>
    <t>01-1004-I2409-N71-86-000-</t>
  </si>
  <si>
    <t>01-1004-L2907-N71-86-000-</t>
  </si>
  <si>
    <t>01-1004-L2908-N71-86-000-</t>
  </si>
  <si>
    <t>01-1004-L2909-N71-86-000-</t>
  </si>
  <si>
    <t>01-1004-L2910-N71-86-000-</t>
  </si>
  <si>
    <t>01-1004-L2911-N71-86-000-</t>
  </si>
  <si>
    <t>01-1004-L4368-N71-86-000-</t>
  </si>
  <si>
    <t>01-1101-I0197-N71-86-000-</t>
  </si>
  <si>
    <t>01-1101-I0203-N71-86-000-</t>
  </si>
  <si>
    <t>01-1101-I0209-N71-86-000-</t>
  </si>
  <si>
    <t>01-1101-I0210-N71-86-000-</t>
  </si>
  <si>
    <t>01-1101-I0213-N71-86-000-</t>
  </si>
  <si>
    <t>01-1101-I0217-N71-86-000-</t>
  </si>
  <si>
    <t>01-1101-I0219-N71-86-000-</t>
  </si>
  <si>
    <t>01-1101-I0220-N71-86-000-</t>
  </si>
  <si>
    <t>01-1101-I2451-N71-86-000-</t>
  </si>
  <si>
    <t>01-1101-L4519-N71-86-000-</t>
  </si>
  <si>
    <t>01-1101-L4521-N71-86-000-</t>
  </si>
  <si>
    <t>01-1101-L4522-N71-86-000-</t>
  </si>
  <si>
    <t>01-1101-L4524-N71-86-000-</t>
  </si>
  <si>
    <t>01-1101-L4526-N71-86-000-</t>
  </si>
  <si>
    <t>01-1101-L4527-N71-86-000-</t>
  </si>
  <si>
    <t>01-1101-L4528-N71-86-000-</t>
  </si>
  <si>
    <t>01-1101-L4578-N71-86-000-</t>
  </si>
  <si>
    <t>01-1101-L4671-N71-86-000-</t>
  </si>
  <si>
    <t>01-1101-L4672-N71-86-000-</t>
  </si>
  <si>
    <t>01-1101-L4673-N71-86-000-</t>
  </si>
  <si>
    <t>01-1101-L4682-N71-86-000-</t>
  </si>
  <si>
    <t>01-1102-I0200-N71-86-000-</t>
  </si>
  <si>
    <t>01-1102-I0201-N71-86-000-</t>
  </si>
  <si>
    <t>01-1102-I0202-N11-86-000-</t>
  </si>
  <si>
    <t>01-1102-I0206-N71-86-000-</t>
  </si>
  <si>
    <t>01-1102-I0207-N71-86-000</t>
  </si>
  <si>
    <t>01-1102-I0216-N71-86-000-</t>
  </si>
  <si>
    <t>01-1102-I2443-N71-86-000-</t>
  </si>
  <si>
    <t>01-1102-I2446-N71-86-000-</t>
  </si>
  <si>
    <t>01-1102-I2448-N71-86-000-</t>
  </si>
  <si>
    <t>01-1102-L4454-N71-86-000-</t>
  </si>
  <si>
    <t>01-1102-L4659-N71-86-000-</t>
  </si>
  <si>
    <t>01-1102-L4660-N71-86-000-</t>
  </si>
  <si>
    <t>01-1102-L4661-N71-86-000-</t>
  </si>
  <si>
    <t>a:    19 de      207</t>
  </si>
  <si>
    <t>01-1102-L4662-N71-86-000-</t>
  </si>
  <si>
    <t>01-1102-L4663-N71-86-000-</t>
  </si>
  <si>
    <t>01-1102-L4664-N71-86-000-</t>
  </si>
  <si>
    <t>01-1102-L4665-N71-86-000-</t>
  </si>
  <si>
    <t>01-1102-L4666-N71-86-000-</t>
  </si>
  <si>
    <t>01-1102-L4667-N71-86-000-</t>
  </si>
  <si>
    <t>01-1102-L4670-N71-86-000-</t>
  </si>
  <si>
    <t>01-1102-L4677-N71-86-000-</t>
  </si>
  <si>
    <t>01-1102-L4678-N71-86-000-</t>
  </si>
  <si>
    <t>01-1102-L4679-N71-86-000-</t>
  </si>
  <si>
    <t>01-1102-L4680-N71-86-000-</t>
  </si>
  <si>
    <t>01-1102-L4681-N71-86-000-</t>
  </si>
  <si>
    <t>01-1102-L4683-N71-86-000-</t>
  </si>
  <si>
    <t>01-1102-L4684-N71-86-000-</t>
  </si>
  <si>
    <t>01-1901-I2059-N71-86-000-</t>
  </si>
  <si>
    <t>01-1901-I2060-N71-86-000-</t>
  </si>
  <si>
    <t>01-1901-I3372-N71-86-000-</t>
  </si>
  <si>
    <t>01-1901-I3373-N71-86-000-</t>
  </si>
  <si>
    <t>01-1901-L4540-N71-86-000-</t>
  </si>
  <si>
    <t>01-1901-L4541-N71-86-000-</t>
  </si>
  <si>
    <t>01-1901-L4542-N71-86-000-</t>
  </si>
  <si>
    <t>01-1901-L4544-N71-86-000-</t>
  </si>
  <si>
    <t>01-1901-L4545-N71-86-000-</t>
  </si>
  <si>
    <t>01-1901-L4546-N71-86-000-</t>
  </si>
  <si>
    <t>01-1901-L4547-N71-86-000-</t>
  </si>
  <si>
    <t>01-2001-I0012-N71-86-000-</t>
  </si>
  <si>
    <t>01-2001-I0042-N71-86-000-</t>
  </si>
  <si>
    <t>01-2001-I0366-N71-86-000-</t>
  </si>
  <si>
    <t>01-2001-I0367-N71-86-000-</t>
  </si>
  <si>
    <t>01-2001-I0368-N71-86-000-</t>
  </si>
  <si>
    <t>01-2001-I0370-N71-86-000-</t>
  </si>
  <si>
    <t>01-2001-I0371-N71-86-000-</t>
  </si>
  <si>
    <t>01-2001-I0372-N71-86-000-</t>
  </si>
  <si>
    <t>01-2001-I0373-N71-86-000-</t>
  </si>
  <si>
    <t>01-2001-I0374-N71-86-000-</t>
  </si>
  <si>
    <t>01-2001-I0375-N71-86-000-</t>
  </si>
  <si>
    <t>01-2001-I0376-N71-86-000-</t>
  </si>
  <si>
    <t>01-2001-I0377-NR0-00-000-</t>
  </si>
  <si>
    <t>01-2001-I0377-NR0-86-000-</t>
  </si>
  <si>
    <t>01-2001-I0378-N71-86-000-</t>
  </si>
  <si>
    <t>01-2001-I0379-193-86-000-</t>
  </si>
  <si>
    <t>01-2001-I0379-N71-86-000</t>
  </si>
  <si>
    <t>01-2001-I0383-N71-86-000-</t>
  </si>
  <si>
    <t>01-2001-I0384-N71-86-000-</t>
  </si>
  <si>
    <t>01-2001-I0386-N71-86-000-</t>
  </si>
  <si>
    <t>01-2001-I0389-N71-86-000-</t>
  </si>
  <si>
    <t>01-2001-I0391-N71-86-000-</t>
  </si>
  <si>
    <t>01-2001-I0392-N71-86-000-</t>
  </si>
  <si>
    <t>01-2001-I0471-N71-86-000-</t>
  </si>
  <si>
    <t>01-2001-I0873-N71-86-000-</t>
  </si>
  <si>
    <t>a:    20 de      207</t>
  </si>
  <si>
    <t>01-2001-I1604-N71-86-000-</t>
  </si>
  <si>
    <t>01-2001-I2536-N71-86-000-</t>
  </si>
  <si>
    <t>01-2001-I2537-N71-86-000-</t>
  </si>
  <si>
    <t>01-2001-I2538-N71-86-000-</t>
  </si>
  <si>
    <t>01-2001-I2539-N71-86-000-</t>
  </si>
  <si>
    <t>01-2001-I2541-N71-86-000-</t>
  </si>
  <si>
    <t>01-2001-L3303-N71-86-000-</t>
  </si>
  <si>
    <t>01-2001-L3304-N71-86-000-</t>
  </si>
  <si>
    <t>01-2001-L3305-N71-86-000-</t>
  </si>
  <si>
    <t>01-2001-L3306-N71-86-000-</t>
  </si>
  <si>
    <t>01-2001-L3307-N71-86-000-</t>
  </si>
  <si>
    <t>01-2001-L3308-N71-86-000-</t>
  </si>
  <si>
    <t>01-2001-L3309-N71-86-000-</t>
  </si>
  <si>
    <t>01-2001-L3310-N71-86-000-</t>
  </si>
  <si>
    <t>01-2001-L4350-N71-86-000-</t>
  </si>
  <si>
    <t>01-2001-L4351-N71-86-000-</t>
  </si>
  <si>
    <t>01-2001-L4433-N71-86-000-</t>
  </si>
  <si>
    <t>01-2001-L4434-N71-86-000-</t>
  </si>
  <si>
    <t>01-2001-L4653-N71-86-000-</t>
  </si>
  <si>
    <t>01-2001-L4686-N71-86-000-</t>
  </si>
  <si>
    <t>01-2001-L4709-N71-86-000-</t>
  </si>
  <si>
    <t>01-2001-L4711-N71-86-000-</t>
  </si>
  <si>
    <t>01-2001-L4718-N71-86-000-</t>
  </si>
  <si>
    <t>01-2002-I0046-193-86-000-</t>
  </si>
  <si>
    <t>01-2002-I0046-N71-86-000-</t>
  </si>
  <si>
    <t>01-2002-I0047-193-86-000-</t>
  </si>
  <si>
    <t>01-2002-I0047-N71-86-000-</t>
  </si>
  <si>
    <t>01-2002-I0048-193-86-000-</t>
  </si>
  <si>
    <t>01-2002-I0048-N71-86-000-</t>
  </si>
  <si>
    <t>01-2002-I0387-N71-86-000-</t>
  </si>
  <si>
    <t>01-2002-I0462-N71-86-000-</t>
  </si>
  <si>
    <t>01-2002-I0463-N71-86-000-</t>
  </si>
  <si>
    <t>01-2002-I0874-193-86-000-</t>
  </si>
  <si>
    <t>01-2002-I0874-N71-86-000-</t>
  </si>
  <si>
    <t>01-2002-I0875-N71-86-000-</t>
  </si>
  <si>
    <t>01-2002-I0876-193-86-000-</t>
  </si>
  <si>
    <t>01-2002-I0876-N71-86-000-</t>
  </si>
  <si>
    <t>01-2002-I0877-193-86-000-</t>
  </si>
  <si>
    <t>01-2002-I0877-N71-86-000-</t>
  </si>
  <si>
    <t>01-2002-I0878-193-86-000-</t>
  </si>
  <si>
    <t>01-2002-I0878-N71-86-000-</t>
  </si>
  <si>
    <t>01-2002-I0879-193-86-000</t>
  </si>
  <si>
    <t>(1,039.18</t>
  </si>
  <si>
    <t>01-2002-I0879-N71-86-000-</t>
  </si>
  <si>
    <t>01-2002-I0880-193-86-000-</t>
  </si>
  <si>
    <t>01-2002-I0880-N71-86-000-</t>
  </si>
  <si>
    <t>01-2002-I0881-193-86-000-</t>
  </si>
  <si>
    <t>01-2002-I0881-N71-86-000-</t>
  </si>
  <si>
    <t>01-2002-I0882-193-86-000-</t>
  </si>
  <si>
    <t>01-2002-I0882-N71-86-000-</t>
  </si>
  <si>
    <t>01-2002-I0883-193-86-000-</t>
  </si>
  <si>
    <t>a:    21 de      207</t>
  </si>
  <si>
    <t>01-2002-I0883-N71-86-000-</t>
  </si>
  <si>
    <t>01-2002-I2000-N71-86-000-</t>
  </si>
  <si>
    <t>01-2002-I2730-193-86-000-</t>
  </si>
  <si>
    <t>01-2002-I2730-N71-86-000-</t>
  </si>
  <si>
    <t>01-2002-I2731-193-86-000-</t>
  </si>
  <si>
    <t>01-2002-I2731-N71-86-000-</t>
  </si>
  <si>
    <t>01-2002-I2732-193-86-000-</t>
  </si>
  <si>
    <t>01-2002-I2732-N71-86-000-</t>
  </si>
  <si>
    <t>01-2002-I2733-193-86-000-</t>
  </si>
  <si>
    <t>01-2002-I2733-N71-86-000-</t>
  </si>
  <si>
    <t>01-2002-I2734-193-86-000-</t>
  </si>
  <si>
    <t>01-2002-I2734-N71-86-000-</t>
  </si>
  <si>
    <t>01-2002-I2735-193-86-000-</t>
  </si>
  <si>
    <t>01-2002-I2736-193-86-000-</t>
  </si>
  <si>
    <t>01-2002-I2736-N71-86-000-</t>
  </si>
  <si>
    <t>01-2002-I2737-193-86-000-</t>
  </si>
  <si>
    <t>01-2002-I3541-N71-86-000-</t>
  </si>
  <si>
    <t>01-2002-I3578-193-86-000-</t>
  </si>
  <si>
    <t>01-2002-I3578-N71-86-000-</t>
  </si>
  <si>
    <t>01-2002-I3742-193-86-000-</t>
  </si>
  <si>
    <t>01-2002-I3742-N71-86-000-</t>
  </si>
  <si>
    <t>01-2002-I3743-193-86-000-</t>
  </si>
  <si>
    <t>01-2002-I3743-N71-86-000-</t>
  </si>
  <si>
    <t>01-2002-I3744-193-86-000-</t>
  </si>
  <si>
    <t>01-2002-L3311-N71-86-000-</t>
  </si>
  <si>
    <t>01-2002-L3312-N71-86-000-</t>
  </si>
  <si>
    <t>01-2002-L3571-N71-86-000-</t>
  </si>
  <si>
    <t>01-2002-L3573-N71-86-000-</t>
  </si>
  <si>
    <t>01-2002-L3574-N71-86-000-</t>
  </si>
  <si>
    <t>01-2002-L3577-N71-86-000-</t>
  </si>
  <si>
    <t>01-2002-L3579-N71-86-000-</t>
  </si>
  <si>
    <t>01-2002-L3580-N71-86-000-</t>
  </si>
  <si>
    <t>01-2002-L3581-N71-86-000-</t>
  </si>
  <si>
    <t>01-2002-L3582-N71-86-000-</t>
  </si>
  <si>
    <t>01-2002-L3583-N71-86-000-</t>
  </si>
  <si>
    <t>01-2002-L3584-N71-86-000-</t>
  </si>
  <si>
    <t>01-2002-L3585-N71-86-000-</t>
  </si>
  <si>
    <t>01-2002-L3586-N71-86-000-</t>
  </si>
  <si>
    <t>01-2002-L3587-N71-86-000-</t>
  </si>
  <si>
    <t>01-2002-L3588-N71-86-000-</t>
  </si>
  <si>
    <t>01-2002-L3589-N71-86-000-</t>
  </si>
  <si>
    <t>01-2002-L3590-N71-86-000</t>
  </si>
  <si>
    <t>01-2002-L3591-N71-86-000-</t>
  </si>
  <si>
    <t>01-2002-L3592-N71-86-000-</t>
  </si>
  <si>
    <t>01-2002-L3593-N71-86-000-</t>
  </si>
  <si>
    <t>01-2002-L3594-N71-86-000-</t>
  </si>
  <si>
    <t>01-2002-L4715-N71-86-000-</t>
  </si>
  <si>
    <t>01-2003-I0020-N71-86-000-</t>
  </si>
  <si>
    <t>01-2003-I0045-N71-86-000-</t>
  </si>
  <si>
    <t>01-2003-I0863-N71-86-000-</t>
  </si>
  <si>
    <t>a:    22 de      207</t>
  </si>
  <si>
    <t>01-2003-I0864-N71-86-000-</t>
  </si>
  <si>
    <t>01-2003-I0865-N71-86-000-</t>
  </si>
  <si>
    <t>01-2003-I0866-N71-86-000-</t>
  </si>
  <si>
    <t>01-2003-I0867-N71-86-000-</t>
  </si>
  <si>
    <t>01-2003-I0868-N71-86-000-</t>
  </si>
  <si>
    <t>01-2003-I0869-N71-86-000-</t>
  </si>
  <si>
    <t>01-2003-I0870-N71-86-000-</t>
  </si>
  <si>
    <t>01-2003-I2728-N71-86-000-</t>
  </si>
  <si>
    <t>01-2003-I2729-N71-86-000-</t>
  </si>
  <si>
    <t>01-2003-I3739-N71-86-000-</t>
  </si>
  <si>
    <t>01-2003-I3740-N71-86-000-</t>
  </si>
  <si>
    <t>01-2003-I3741-N71-86-000-</t>
  </si>
  <si>
    <t>01-2003-L3634-N71-86-000-</t>
  </si>
  <si>
    <t>01-2003-L3635-N71-86-000-</t>
  </si>
  <si>
    <t>01-2003-L3636-N71-86-000-</t>
  </si>
  <si>
    <t>01-2003-L3637-N71-86-000-</t>
  </si>
  <si>
    <t>01-2003-L3638-N71-86-000-</t>
  </si>
  <si>
    <t>01-2003-L3639-N71-86-000-</t>
  </si>
  <si>
    <t>01-2003-L3640-N71-86-000-</t>
  </si>
  <si>
    <t>01-2003-L3743-N71-86-000-</t>
  </si>
  <si>
    <t>01-2003-L4352-N71-86-000-</t>
  </si>
  <si>
    <t>01-2003-L4657-N71-86-000-</t>
  </si>
  <si>
    <t>01-2003-L4658-N71-86-000-</t>
  </si>
  <si>
    <t>01-2004-I0017-N71-86-000-</t>
  </si>
  <si>
    <t>01-2004-I0018-N71-86-000-</t>
  </si>
  <si>
    <t>01-2004-I0019-N71-86-000-</t>
  </si>
  <si>
    <t>01-2004-I0043-N71-86-000-</t>
  </si>
  <si>
    <t>01-2004-I0044-N71-86-000-</t>
  </si>
  <si>
    <t>01-2004-I0472-N71-86-000-</t>
  </si>
  <si>
    <t>01-2004-I0473-N71-86-000-</t>
  </si>
  <si>
    <t>01-2004-I0474-N71-86-000-</t>
  </si>
  <si>
    <t>01-2004-I0475-N71-86-000-</t>
  </si>
  <si>
    <t>01-2004-I0476-N71-86-000-</t>
  </si>
  <si>
    <t>01-2004-I0477-N71-86-000-</t>
  </si>
  <si>
    <t>01-2004-I0478-N71-86-000-</t>
  </si>
  <si>
    <t>01-2004-I0479-N71-86-000-</t>
  </si>
  <si>
    <t>01-2004-I0854-N71-86-000-</t>
  </si>
  <si>
    <t>01-2004-I0855-N71-86-000-</t>
  </si>
  <si>
    <t>01-2004-I2547-N71-86-000-</t>
  </si>
  <si>
    <t>01-2004-I3726-N71-86-000-</t>
  </si>
  <si>
    <t>01-2005-I0464-N71-86-000-</t>
  </si>
  <si>
    <t>01-2005-I0465-N71-86-000</t>
  </si>
  <si>
    <t>01-2005-I0466-N71-86-000-</t>
  </si>
  <si>
    <t>01-2005-I0467-N71-86-000-</t>
  </si>
  <si>
    <t>01-2005-I0469-N71-86-000-</t>
  </si>
  <si>
    <t>01-2005-I0470-N71-86-000-</t>
  </si>
  <si>
    <t>01-2005-I2545-N71-86-000-</t>
  </si>
  <si>
    <t>01-2005-I3542-N71-86-000-</t>
  </si>
  <si>
    <t>01-2005-I3724-N71-86-000-</t>
  </si>
  <si>
    <t>01-2005-I3725-N71-86-000-</t>
  </si>
  <si>
    <t>a:    23 de      207</t>
  </si>
  <si>
    <t>01-2005-L3394-N71-86-000-</t>
  </si>
  <si>
    <t>01-2005-L3395-N71-86-000-</t>
  </si>
  <si>
    <t>01-2005-L3396-N71-86-000-</t>
  </si>
  <si>
    <t>01-2005-L3408-N71-86-000-</t>
  </si>
  <si>
    <t>01-2005-L3409-N71-86-000-</t>
  </si>
  <si>
    <t>01-2005-L4713-N71-86-000-</t>
  </si>
  <si>
    <t>01-2006-I0388-N71-86-000-</t>
  </si>
  <si>
    <t>01-2006-I2540-193-86-000-</t>
  </si>
  <si>
    <t>01-2901-I0667-N71-86-000-</t>
  </si>
  <si>
    <t>01-2901-I0668-N71-86-000-</t>
  </si>
  <si>
    <t>01-2901-I0669-N71-86-000-</t>
  </si>
  <si>
    <t>01-2901-I0670-N71-86-000-</t>
  </si>
  <si>
    <t>01-2901-I0671-N71-86-000-</t>
  </si>
  <si>
    <t>01-2901-I0672-N71-86-000-</t>
  </si>
  <si>
    <t>01-2901-I0674-N71-86-000-</t>
  </si>
  <si>
    <t>01-2901-I0675-N71-86-000-</t>
  </si>
  <si>
    <t>01-2901-I0676-N71-86-000-</t>
  </si>
  <si>
    <t>01-2901-I0677-N71-86-000-</t>
  </si>
  <si>
    <t>01-2901-I0678-N71-86-000-</t>
  </si>
  <si>
    <t>01-2901-I0679-N71-86-000-</t>
  </si>
  <si>
    <t>01-2901-I0680-N71-86-000-</t>
  </si>
  <si>
    <t>01-2901-I0681-N71-86-000-</t>
  </si>
  <si>
    <t>01-2901-I0682-N71-86-000-</t>
  </si>
  <si>
    <t>01-2901-I0683-N71-86-000-</t>
  </si>
  <si>
    <t>01-2901-I0683-NR0-00-000-</t>
  </si>
  <si>
    <t>01-2901-I0683-NR0-86-000-</t>
  </si>
  <si>
    <t>01-2901-I0684-N71-86-000-</t>
  </si>
  <si>
    <t>01-2901-I0685-N71-86-000-</t>
  </si>
  <si>
    <t>01-2901-I0686-N71-86-000-</t>
  </si>
  <si>
    <t>01-2901-I0687-N71-86-000-</t>
  </si>
  <si>
    <t>01-2901-I0688-N71-86-000-</t>
  </si>
  <si>
    <t>01-2901-I0689-N71-86-000-</t>
  </si>
  <si>
    <t>01-2901-I0690-N71-86-000-</t>
  </si>
  <si>
    <t>01-2901-I0691-N71-86-000-</t>
  </si>
  <si>
    <t>01-2901-I0692-N71-86-000-</t>
  </si>
  <si>
    <t>01-2901-I2629-N71-86-000-</t>
  </si>
  <si>
    <t>01-2901-I2630-N71-86-000-</t>
  </si>
  <si>
    <t>01-2901-I2631-N71-86-000-</t>
  </si>
  <si>
    <t>01-2901-I2632-N71-86-000-</t>
  </si>
  <si>
    <t>01-2901-L3420-N71-86-000-</t>
  </si>
  <si>
    <t>01-2901-L3421-N71-86-000-</t>
  </si>
  <si>
    <t>01-2901-L3422-N71-86-000</t>
  </si>
  <si>
    <t>01-2901-L3423-N71-86-000-</t>
  </si>
  <si>
    <t>01-2901-L4357-N71-86-000-</t>
  </si>
  <si>
    <t>01-2901-L4358-N71-86-000-</t>
  </si>
  <si>
    <t>01-2901-L4441-N71-86-000-</t>
  </si>
  <si>
    <t>01-2901-L4447-N71-86-000-</t>
  </si>
  <si>
    <t>01-2901-L4448-N71-86-000-</t>
  </si>
  <si>
    <t>01-2901-L4449-N71-86-000-</t>
  </si>
  <si>
    <t>01-2901-L4450-N71-86-000-</t>
  </si>
  <si>
    <t>a:    24 de      207</t>
  </si>
  <si>
    <t>01-2901-L4451-N71-86-000-</t>
  </si>
  <si>
    <t>01-2901-L4456-N71-86-000-</t>
  </si>
  <si>
    <t>01-2901-L4457-N71-86-000-</t>
  </si>
  <si>
    <t>01-2901-L4557-N71-86-000-</t>
  </si>
  <si>
    <t>01-2901-L4558-N71-86-000-</t>
  </si>
  <si>
    <t>01-2901-L4559-N71-86-000-</t>
  </si>
  <si>
    <t>01-2901-L4560-N71-86-000-</t>
  </si>
  <si>
    <t>01-2901-L4561-N71-86-000-</t>
  </si>
  <si>
    <t>01-2901-L4654-N71-86-000-</t>
  </si>
  <si>
    <t>01-2901-L4655-N71-86-000-</t>
  </si>
  <si>
    <t>01-2901-L4656-N71-86-000-</t>
  </si>
  <si>
    <t>01-2901-L4674-N71-86-000-</t>
  </si>
  <si>
    <t>01-2902-I0242-N71-86-000-</t>
  </si>
  <si>
    <t>01-2902-I0243-N71-86-000-</t>
  </si>
  <si>
    <t>01-2902-I0244-N71-86-000-</t>
  </si>
  <si>
    <t>01-2902-I0245-N71-86-000-</t>
  </si>
  <si>
    <t>01-2902-I0246-N71-86-000-</t>
  </si>
  <si>
    <t>01-2902-I0247-N71-86-000-</t>
  </si>
  <si>
    <t>01-2902-I0248-N71-86-000-</t>
  </si>
  <si>
    <t>01-2902-I0249-N71-86-000-</t>
  </si>
  <si>
    <t>01-2902-I0250-N71-86-000-</t>
  </si>
  <si>
    <t>01-2902-I0251-N71-86-000-</t>
  </si>
  <si>
    <t>01-2902-I0252-N71-86-000-</t>
  </si>
  <si>
    <t>01-2902-I0253-N71-86-000-</t>
  </si>
  <si>
    <t>01-2902-I0254-N71-86-000-</t>
  </si>
  <si>
    <t>01-2902-I0255-N71-86-000-</t>
  </si>
  <si>
    <t>01-2902-I0258-N71-86-000-</t>
  </si>
  <si>
    <t>01-2902-I0259-N71-86-000-</t>
  </si>
  <si>
    <t>01-2902-I0382-N71-86-000-</t>
  </si>
  <si>
    <t>01-2902-I0460-N71-86-000-</t>
  </si>
  <si>
    <t>01-2902-I0461-N71-86-000-</t>
  </si>
  <si>
    <t>01-2902-I0461-NR0-00-000-</t>
  </si>
  <si>
    <t>01-2902-I0461-NR0-86-000-</t>
  </si>
  <si>
    <t>01-2902-I2055-N71-86-000-</t>
  </si>
  <si>
    <t>01-2902-I2056-N71-86-000-</t>
  </si>
  <si>
    <t>01-2902-I2057-N71-86-000-</t>
  </si>
  <si>
    <t>01-2902-I2058-N71-86-000-</t>
  </si>
  <si>
    <t>01-2902-I3511-N71-86-000-</t>
  </si>
  <si>
    <t>01-2902-I3512-N71-86-000-</t>
  </si>
  <si>
    <t>01-2902-I3513-N71-86-000-</t>
  </si>
  <si>
    <t>01-2902-L3405-N71-86-000-</t>
  </si>
  <si>
    <t>01-2902-L3763-N71-86-000</t>
  </si>
  <si>
    <t>01-2902-L3764-N71-86-000-</t>
  </si>
  <si>
    <t>01-2902-L3766-N71-86-000-</t>
  </si>
  <si>
    <t>01-2902-L3770-N71-86-000-</t>
  </si>
  <si>
    <t>01-2902-L3772-N71-86-000-</t>
  </si>
  <si>
    <t>01-2902-L3773-N71-86-000-</t>
  </si>
  <si>
    <t>01-2902-L3774-N71-86-000-</t>
  </si>
  <si>
    <t>01-2902-L3775-N71-86-000-</t>
  </si>
  <si>
    <t>01-2902-L3776-N71-86-000-</t>
  </si>
  <si>
    <t>a:    25 de      207</t>
  </si>
  <si>
    <t>01-2902-L3777-N71-86-000-</t>
  </si>
  <si>
    <t>01-2902-L3778-N71-86-000-</t>
  </si>
  <si>
    <t>01-2902-L3780-N71-86-000-</t>
  </si>
  <si>
    <t>01-2902-L3781-N71-86-000-</t>
  </si>
  <si>
    <t>01-2902-L3782-N71-86-000-</t>
  </si>
  <si>
    <t>01-2902-L3783-N71-86-000-</t>
  </si>
  <si>
    <t>01-2902-L3784-N71-86-000-</t>
  </si>
  <si>
    <t>01-2902-L4364-N71-86-000-</t>
  </si>
  <si>
    <t>01-2902-L4387-N71-86-000-</t>
  </si>
  <si>
    <t>01-2902-L4389-N71-86-000-</t>
  </si>
  <si>
    <t>01-2902-L4399-N71-86-000-</t>
  </si>
  <si>
    <t>01-2902-L4400-N71-86-000-</t>
  </si>
  <si>
    <t>01-2902-L4408-N71-86-000-</t>
  </si>
  <si>
    <t>01-2902-L4423-N71-86-000-</t>
  </si>
  <si>
    <t>01-2902-L4424-N71-86-000-</t>
  </si>
  <si>
    <t>01-2902-L4462-N71-86-000-</t>
  </si>
  <si>
    <t>01-2902-L4463-N71-86-000-</t>
  </si>
  <si>
    <t>01-2902-L4464-N71-86-000-</t>
  </si>
  <si>
    <t>01-2902-L4465-N71-86-000-</t>
  </si>
  <si>
    <t>01-2902-L4488-N71-86-000-</t>
  </si>
  <si>
    <t>01-2902-L4489-N71-86-000-</t>
  </si>
  <si>
    <t>01-2902-L4490-N71-86-000-</t>
  </si>
  <si>
    <t>01-2902-L4491-N71-86-000-</t>
  </si>
  <si>
    <t>01-2902-L4493-N71-86-000-</t>
  </si>
  <si>
    <t>01-2902-L4498-N71-86-000-</t>
  </si>
  <si>
    <t>01-2902-L4499-N71-86-000-</t>
  </si>
  <si>
    <t>01-2902-L4500-N71-86-000-</t>
  </si>
  <si>
    <t>01-2902-L4501-N71-86-000-</t>
  </si>
  <si>
    <t>01-2902-L4505-N71-86-000-</t>
  </si>
  <si>
    <t>01-2902-L4506-N71-86-000-</t>
  </si>
  <si>
    <t>01-2902-L4509-N71-86-000-</t>
  </si>
  <si>
    <t>01-2902-L4510-N71-86-000-</t>
  </si>
  <si>
    <t>01-2902-L4512-N71-86-000-</t>
  </si>
  <si>
    <t>01-2902-L4513-N71-86-000-</t>
  </si>
  <si>
    <t>01-2902-L4514-N71-86-000-</t>
  </si>
  <si>
    <t>01-2902-L4516-N71-86-000-</t>
  </si>
  <si>
    <t>01-2902-L4518-N71-86-000-</t>
  </si>
  <si>
    <t>01-2902-L4717-N71-86-000-</t>
  </si>
  <si>
    <t>01-2903-I1707-N71-86-000-</t>
  </si>
  <si>
    <t>01-2903-I1708-N71-86-000-</t>
  </si>
  <si>
    <t>01-2903-I1709-N71-86-000-</t>
  </si>
  <si>
    <t>01-2903-I1710-N71-86-000</t>
  </si>
  <si>
    <t>01-2903-I1711-N71-86-000-</t>
  </si>
  <si>
    <t>01-2903-I1712-N71-86-000-</t>
  </si>
  <si>
    <t>01-2903-I1713-N71-86-000-</t>
  </si>
  <si>
    <t>01-2903-I1714-N71-86-000-</t>
  </si>
  <si>
    <t>01-2903-I1715-N71-86-000-</t>
  </si>
  <si>
    <t>01-2903-I1716-N71-86-000-</t>
  </si>
  <si>
    <t>01-2903-I1722-N71-86-000-</t>
  </si>
  <si>
    <t>01-2903-I3153-N71-86-000-</t>
  </si>
  <si>
    <t>a:    26 de      207</t>
  </si>
  <si>
    <t>01-2903-L4354-N71-86-000-</t>
  </si>
  <si>
    <t>01-2903-L4355-N71-86-000-</t>
  </si>
  <si>
    <t>01-2903-L4356-N71-86-000-</t>
  </si>
  <si>
    <t>01-2903-L4469-N71-86-000-</t>
  </si>
  <si>
    <t>01-2903-L4529-N71-86-000-</t>
  </si>
  <si>
    <t>01-2903-L4530-N71-86-000-</t>
  </si>
  <si>
    <t>01-2903-L4531-N71-86-000-</t>
  </si>
  <si>
    <t>01-2903-L4532-N71-86-000-</t>
  </si>
  <si>
    <t>01-2903-L4533-N71-86-000-</t>
  </si>
  <si>
    <t>01-2903-L4534-N71-86-000-</t>
  </si>
  <si>
    <t>01-2903-L4535-N71-86-000-</t>
  </si>
  <si>
    <t>01-2903-L4536-N71-86-000-</t>
  </si>
  <si>
    <t>01-2903-L4537-N71-86-000-</t>
  </si>
  <si>
    <t>01-2903-L4562-N71-86-000-</t>
  </si>
  <si>
    <t>01-2903-L4563-N71-86-000-</t>
  </si>
  <si>
    <t>01-2903-L4564-N71-86-000-</t>
  </si>
  <si>
    <t>01-2903-L4565-N71-86-000-</t>
  </si>
  <si>
    <t>01-2903-L4566-N71-86-000-</t>
  </si>
  <si>
    <t>01-2903-L4567-N71-86-000-</t>
  </si>
  <si>
    <t>01-2903-L4675-N71-86-000-</t>
  </si>
  <si>
    <t>01-2904-I0602-N71-86-000-</t>
  </si>
  <si>
    <t>01-2904-I0603-N71-86-000-</t>
  </si>
  <si>
    <t>01-2904-I0605-N71-86-000-</t>
  </si>
  <si>
    <t>01-2904-I0606-N71-86-000-</t>
  </si>
  <si>
    <t>01-2904-I0607-N71-86-000-</t>
  </si>
  <si>
    <t>01-2904-I0608-N71-86-000-</t>
  </si>
  <si>
    <t>01-2904-I0609-N71-86-000-</t>
  </si>
  <si>
    <t>01-2904-I0610-N71-86-000-</t>
  </si>
  <si>
    <t>01-2904-I0611-N71-86-000-</t>
  </si>
  <si>
    <t>01-2904-I3557-N71-86-000-</t>
  </si>
  <si>
    <t>01-2904-L3398-N71-86-000-</t>
  </si>
  <si>
    <t>01-2904-L3400-N71-86-000-</t>
  </si>
  <si>
    <t>01-2904-L3402-N71-86-000-</t>
  </si>
  <si>
    <t>01-2904-L3403-N71-86-000-</t>
  </si>
  <si>
    <t>01-2904-L3404-N71-86-000-</t>
  </si>
  <si>
    <t>01-2904-L3406-N71-86-000-</t>
  </si>
  <si>
    <t>01-2904-L3407-N71-86-000-</t>
  </si>
  <si>
    <t>01-2904-L4714-N71-86-000-</t>
  </si>
  <si>
    <t>01-2905-I0871-N71-86-000-</t>
  </si>
  <si>
    <t>01-2905-I1717-N71-86-000-</t>
  </si>
  <si>
    <t>01-2905-I1718-N71-86-000-</t>
  </si>
  <si>
    <t>01-2905-I1719-N71-86-000</t>
  </si>
  <si>
    <t>01-2905-I1720-N71-86-000-</t>
  </si>
  <si>
    <t>01-2905-I1721-N71-86-000-</t>
  </si>
  <si>
    <t>01-2905-I3156-N71-86-000-</t>
  </si>
  <si>
    <t>01-2905-I3637-N71-86-000-</t>
  </si>
  <si>
    <t>01-2905-L3735-N71-86-000-</t>
  </si>
  <si>
    <t>01-2905-L3736-N71-86-000-</t>
  </si>
  <si>
    <t>01-2905-L3737-N71-86-000-</t>
  </si>
  <si>
    <t>01-2905-L3738-N71-86-000-</t>
  </si>
  <si>
    <t>a:    27 de      207</t>
  </si>
  <si>
    <t>01-2905-L3739-N71-86-000-</t>
  </si>
  <si>
    <t>01-2905-L3740-N71-86-000-</t>
  </si>
  <si>
    <t>01-2905-L3741-N71-86-000-</t>
  </si>
  <si>
    <t>01-2905-L3779-N71-86-000-</t>
  </si>
  <si>
    <t>01-3001-A0009-N71-86-000-</t>
  </si>
  <si>
    <t>01-3001-A0714-N71-86-000-</t>
  </si>
  <si>
    <t>01-3001-A0930-N71-86-000-</t>
  </si>
  <si>
    <t>01-3001-F5107-N71-86-000-</t>
  </si>
  <si>
    <t>01-3001-I0260-N71-86-000-</t>
  </si>
  <si>
    <t>01-3001-I0261-N71-86-000-</t>
  </si>
  <si>
    <t>01-3001-I0262-N71-86-000-</t>
  </si>
  <si>
    <t>01-3001-I0263-N71-86-000-</t>
  </si>
  <si>
    <t>01-3001-I0265-N71-86-000-</t>
  </si>
  <si>
    <t>01-3001-I0266-N71-86-000-</t>
  </si>
  <si>
    <t>01-3001-I0267-N71-86-000-</t>
  </si>
  <si>
    <t>01-3001-I0268-N71-86-000-</t>
  </si>
  <si>
    <t>01-3001-I0269-N71-86-000-</t>
  </si>
  <si>
    <t>01-3001-I0270-N71-86-000-</t>
  </si>
  <si>
    <t>01-3001-I0271-N71-86-000-</t>
  </si>
  <si>
    <t>01-3001-I0272-N71-86-000-</t>
  </si>
  <si>
    <t>01-3001-I0273-N71-86-000-</t>
  </si>
  <si>
    <t>01-3001-I0275-N71-86-000-</t>
  </si>
  <si>
    <t>01-3001-I0276-N71-86-000-</t>
  </si>
  <si>
    <t>01-3001-I0277-N71-86-000-</t>
  </si>
  <si>
    <t>01-3001-I0278-N71-86-000-</t>
  </si>
  <si>
    <t>01-3001-I0279-N71-86-000-</t>
  </si>
  <si>
    <t>01-3001-I0280-N71-86-000-</t>
  </si>
  <si>
    <t>01-3001-I0281-N71-86-000-</t>
  </si>
  <si>
    <t>01-3001-I0282-N71-86-000-</t>
  </si>
  <si>
    <t>01-3001-I0283-N71-86-000-</t>
  </si>
  <si>
    <t>01-3001-I0284-N71-86-000-</t>
  </si>
  <si>
    <t>01-3001-I0285-N71-86-000-</t>
  </si>
  <si>
    <t>01-3001-I0286-N71-86-000-</t>
  </si>
  <si>
    <t>01-3001-I0287-N71-86-000-</t>
  </si>
  <si>
    <t>01-3001-I0288-N71-86-000-</t>
  </si>
  <si>
    <t>01-3001-I0290-N71-86-000-</t>
  </si>
  <si>
    <t>01-3001-I0291-N71-86-000-</t>
  </si>
  <si>
    <t>01-3001-I0292-N71-86-000-</t>
  </si>
  <si>
    <t>01-3001-I0293-N71-86-000-</t>
  </si>
  <si>
    <t>01-3001-I0294-N71-86-000-</t>
  </si>
  <si>
    <t>01-3001-I0295-N71-86-000-</t>
  </si>
  <si>
    <t>01-3001-I0296-N71-86-000</t>
  </si>
  <si>
    <t>01-3001-I0297-N71-86-000-</t>
  </si>
  <si>
    <t>01-3001-I0298-N71-86-000-</t>
  </si>
  <si>
    <t>01-3001-I0299-N71-86-000-</t>
  </si>
  <si>
    <t>01-3001-I0300-N71-86-000-</t>
  </si>
  <si>
    <t>01-3001-I0309-193-86-000-</t>
  </si>
  <si>
    <t>01-3001-I0309-N71-86-000-</t>
  </si>
  <si>
    <t>01-3001-I0310-193-86-000-</t>
  </si>
  <si>
    <t>01-3001-I2471-N71-86-000-</t>
  </si>
  <si>
    <t>a:    28 de      207</t>
  </si>
  <si>
    <t>01-3001-L3228-N71-86-000-</t>
  </si>
  <si>
    <t>01-3001-L3229-N71-86-000-</t>
  </si>
  <si>
    <t>01-3001-L3230-N71-86-000-</t>
  </si>
  <si>
    <t>01-3001-L3231-N71-86-000-</t>
  </si>
  <si>
    <t>01-3001-L3232-N71-86-000-</t>
  </si>
  <si>
    <t>01-3001-L3233-N71-86-000-</t>
  </si>
  <si>
    <t>01-3001-L3234-N71-86-000-</t>
  </si>
  <si>
    <t>01-3001-L3235-N71-86-000-</t>
  </si>
  <si>
    <t>01-3001-L3236-N71-86-000-</t>
  </si>
  <si>
    <t>01-3001-L3237-N71-86-000-</t>
  </si>
  <si>
    <t>01-3001-L3238-N71-86-000-</t>
  </si>
  <si>
    <t>01-3001-L3239-N71-86-000-</t>
  </si>
  <si>
    <t>01-3001-L3240-N71-86-000-</t>
  </si>
  <si>
    <t>01-3001-L3241-N71-86-000-</t>
  </si>
  <si>
    <t>01-3001-L3242-N71-86-000-</t>
  </si>
  <si>
    <t>01-3001-L3243-N71-86-000-</t>
  </si>
  <si>
    <t>01-3001-L3244-N71-86-000-</t>
  </si>
  <si>
    <t>01-3001-L3245-N71-86-000-</t>
  </si>
  <si>
    <t>01-3001-L3246-N71-86-000-</t>
  </si>
  <si>
    <t>01-3001-L3247-N71-86-000-</t>
  </si>
  <si>
    <t>01-3001-L3248-N71-86-000-</t>
  </si>
  <si>
    <t>01-3001-L3253-N71-86-000-</t>
  </si>
  <si>
    <t>01-3001-L3254-N71-86-000-</t>
  </si>
  <si>
    <t>01-3001-L3255-N71-86-000-</t>
  </si>
  <si>
    <t>01-3001-L3256-N71-86-000-</t>
  </si>
  <si>
    <t>01-3001-L3257-N71-86-000-</t>
  </si>
  <si>
    <t>01-3001-L3258-N71-86-000-</t>
  </si>
  <si>
    <t>01-3001-L3259-N71-86-000-</t>
  </si>
  <si>
    <t>01-3001-L3260-N71-86-000-</t>
  </si>
  <si>
    <t>01-3001-L3261-N71-86-000-</t>
  </si>
  <si>
    <t>01-3001-L3262-N71-86-000-</t>
  </si>
  <si>
    <t>01-3001-L3263-N71-86-000-</t>
  </si>
  <si>
    <t>01-3001-L3264-N71-86-000-</t>
  </si>
  <si>
    <t>01-3001-L3265-N71-86-000-</t>
  </si>
  <si>
    <t>01-3001-L3266-N71-86-000-</t>
  </si>
  <si>
    <t>01-3001-L3267-N71-86-000-</t>
  </si>
  <si>
    <t>01-3001-L3268-N71-86-000-</t>
  </si>
  <si>
    <t>01-3001-L3269-N71-86-000-</t>
  </si>
  <si>
    <t>01-3001-L3270-N71-86-000-</t>
  </si>
  <si>
    <t>01-3001-L3271-N71-86-000-</t>
  </si>
  <si>
    <t>01-3001-L3272-N71-86-000-</t>
  </si>
  <si>
    <t>01-3001-L3273-N71-86-000</t>
  </si>
  <si>
    <t>01-3001-L3274-N71-86-000-</t>
  </si>
  <si>
    <t>01-3001-L3275-N71-86-000-</t>
  </si>
  <si>
    <t>01-3001-L3276-N71-86-000-</t>
  </si>
  <si>
    <t>01-3001-L4322-N71-86-000-</t>
  </si>
  <si>
    <t>01-3002-I0014-N71-86-000-</t>
  </si>
  <si>
    <t>01-3002-I0307-N71-86-000-</t>
  </si>
  <si>
    <t>01-3002-I0308-N71-86-000-</t>
  </si>
  <si>
    <t>01-3002-I0311-N71-86-000-</t>
  </si>
  <si>
    <t>a:    29 de      207</t>
  </si>
  <si>
    <t>01-3002-I0816-N71-86-000-</t>
  </si>
  <si>
    <t>01-3002-I0818-N71-86-000-</t>
  </si>
  <si>
    <t>01-3002-I0819-193-86-000-</t>
  </si>
  <si>
    <t>01-3002-I0819-N71-86-000-</t>
  </si>
  <si>
    <t>01-3002-I0820-N71-86-000-</t>
  </si>
  <si>
    <t>01-3002-I0821-193-86-000-</t>
  </si>
  <si>
    <t>01-3002-I0821-N71-86-000-</t>
  </si>
  <si>
    <t>01-3002-I0822-N71-86-000-</t>
  </si>
  <si>
    <t>01-3002-I0823-N71-86-000-</t>
  </si>
  <si>
    <t>01-3002-I0825-N71-86-000-</t>
  </si>
  <si>
    <t>01-3002-I0826-N71-86-000-</t>
  </si>
  <si>
    <t>01-3002-I0828-N71-86-000-</t>
  </si>
  <si>
    <t>01-3002-I0829-N71-86-000-</t>
  </si>
  <si>
    <t>01-3002-I0830-N71-86-000-</t>
  </si>
  <si>
    <t>01-3002-I0831-N71-86-000-</t>
  </si>
  <si>
    <t>01-3002-I0833-N71-86-000-</t>
  </si>
  <si>
    <t>01-3002-I0834-N71-86-000-</t>
  </si>
  <si>
    <t>01-3002-I0835-N71-86-000-</t>
  </si>
  <si>
    <t>01-3002-I0836-N71-86-000-</t>
  </si>
  <si>
    <t>01-3002-I0837-N71-86-000-</t>
  </si>
  <si>
    <t>01-3002-I0838-N71-86-000-</t>
  </si>
  <si>
    <t>01-3002-I0839-N71-86-000-</t>
  </si>
  <si>
    <t>01-3002-I0840-193-86-000-</t>
  </si>
  <si>
    <t>01-3002-I0840-N71-86-000-</t>
  </si>
  <si>
    <t>01-3002-I0841-N71-86-000-</t>
  </si>
  <si>
    <t>01-3002-I0842-N71-86-000-</t>
  </si>
  <si>
    <t>01-3002-I0843-N71-86-000-</t>
  </si>
  <si>
    <t>01-3002-I0844-193-86-000-</t>
  </si>
  <si>
    <t>01-3002-I0844-N71-86-000-</t>
  </si>
  <si>
    <t>01-3002-I0845-193-86-000-</t>
  </si>
  <si>
    <t>01-3002-I0845-N71-86-000-</t>
  </si>
  <si>
    <t>01-3002-I3575-193-86-000-</t>
  </si>
  <si>
    <t>01-3002-I3575-N71-86-000-</t>
  </si>
  <si>
    <t>01-3002-L3222-N71-86-000-</t>
  </si>
  <si>
    <t>01-3002-L3223-N71-86-000-</t>
  </si>
  <si>
    <t>01-3002-L3224-N71-86-000-</t>
  </si>
  <si>
    <t>01-3002-L3225-N71-86-000-</t>
  </si>
  <si>
    <t>01-3002-L3226-N71-86-000-</t>
  </si>
  <si>
    <t>01-3002-L3227-N71-86-000-</t>
  </si>
  <si>
    <t>01-3002-L3448-N71-86-000-</t>
  </si>
  <si>
    <t>01-3002-L3449-N71-86-000-</t>
  </si>
  <si>
    <t>01-3002-L3450-N71-86-000</t>
  </si>
  <si>
    <t>01-3002-L3451-N71-86-000-</t>
  </si>
  <si>
    <t>01-3002-L3452-N71-86-000-</t>
  </si>
  <si>
    <t>01-3002-L3453-N71-86-000-</t>
  </si>
  <si>
    <t>01-3002-L3454-N71-86-000-</t>
  </si>
  <si>
    <t>01-3002-L3455-N71-86-000-</t>
  </si>
  <si>
    <t>01-3002-L3456-N71-86-000-</t>
  </si>
  <si>
    <t>01-3002-L3457-N71-86-000-</t>
  </si>
  <si>
    <t>01-3002-L3458-N71-86-000-</t>
  </si>
  <si>
    <t>a:    30 de      207</t>
  </si>
  <si>
    <t>01-3002-L3459-N71-86-000-</t>
  </si>
  <si>
    <t>01-3002-L3460-N71-86-000-</t>
  </si>
  <si>
    <t>01-3002-L3461-N71-86-000-</t>
  </si>
  <si>
    <t>01-3002-L3462-N71-86-000-</t>
  </si>
  <si>
    <t>01-3002-L3463-N71-86-000-</t>
  </si>
  <si>
    <t>01-3002-L3464-N71-86-000-</t>
  </si>
  <si>
    <t>01-3002-L3465-N71-86-000-</t>
  </si>
  <si>
    <t>01-3002-L3466-N71-86-000-</t>
  </si>
  <si>
    <t>01-3002-L3467-N71-86-000-</t>
  </si>
  <si>
    <t>01-3002-L3468-N71-86-000-</t>
  </si>
  <si>
    <t>01-3002-L3469-N71-86-000-</t>
  </si>
  <si>
    <t>01-3002-L3470-N71-86-000-</t>
  </si>
  <si>
    <t>01-3002-L3471-N71-86-000-</t>
  </si>
  <si>
    <t>01-3002-L3472-N71-86-000-</t>
  </si>
  <si>
    <t>01-3002-L3473-N71-86-000-</t>
  </si>
  <si>
    <t>01-3002-L3474-N71-86-000-</t>
  </si>
  <si>
    <t>01-3002-L3475-N71-86-000-</t>
  </si>
  <si>
    <t>01-3002-L3476-N71-86-000-</t>
  </si>
  <si>
    <t>01-3002-L3477-N71-86-000-</t>
  </si>
  <si>
    <t>01-3002-L3478-N71-86-000-</t>
  </si>
  <si>
    <t>01-3002-L3479-N71-86-000-</t>
  </si>
  <si>
    <t>01-3002-L3480-N71-86-000-</t>
  </si>
  <si>
    <t>01-3002-L3481-N71-86-000-</t>
  </si>
  <si>
    <t>01-3002-L3482-N71-86-000-</t>
  </si>
  <si>
    <t>01-3002-L3483-N71-86-000-</t>
  </si>
  <si>
    <t>01-3002-L3484-N71-86-000-</t>
  </si>
  <si>
    <t>01-3002-L3485-N71-86-000-</t>
  </si>
  <si>
    <t>01-3002-L3486-N71-86-000-</t>
  </si>
  <si>
    <t>01-3002-L3487-N71-86-000-</t>
  </si>
  <si>
    <t>01-3002-L3488-N71-86-000-</t>
  </si>
  <si>
    <t>01-3002-L3489-N71-86-000-</t>
  </si>
  <si>
    <t>01-3002-L4353-N71-86-000-</t>
  </si>
  <si>
    <t>01-3002-L4471-N71-86-000-</t>
  </si>
  <si>
    <t>01-3002-L4472-N71-86-000-</t>
  </si>
  <si>
    <t>01-3002-L4473-N71-86-000-</t>
  </si>
  <si>
    <t>01-3002-L4474-N71-86-000-</t>
  </si>
  <si>
    <t>01-3002-L4479-N71-86-000-</t>
  </si>
  <si>
    <t>01-3002-L4480-N71-86-000-</t>
  </si>
  <si>
    <t>01-3002-L4481-N71-86-000-</t>
  </si>
  <si>
    <t>01-3002-L4482-N71-86-000-</t>
  </si>
  <si>
    <t>01-3002-L4483-N71-86-000-</t>
  </si>
  <si>
    <t>01-3002-L4484-N71-86-000</t>
  </si>
  <si>
    <t>01-3002-L4492-N71-86-000-</t>
  </si>
  <si>
    <t>01-3002-L4495-N71-86-000-</t>
  </si>
  <si>
    <t>01-3002-L4496-N71-86-000-</t>
  </si>
  <si>
    <t>01-3002-L4503-N71-86-000-</t>
  </si>
  <si>
    <t>01-3002-L4507-N71-86-000-</t>
  </si>
  <si>
    <t>01-3002-L4508-N71-86-000-</t>
  </si>
  <si>
    <t>01-3002-L4517-N71-86-000-</t>
  </si>
  <si>
    <t>01-3002-L4687-N71-86-000-</t>
  </si>
  <si>
    <t>a:    31 de      207</t>
  </si>
  <si>
    <t>01-3002-U2159-193-86-000-</t>
  </si>
  <si>
    <t>01-3002-U2160-193-86-000-</t>
  </si>
  <si>
    <t>01-3002-U2263-193-86-000-</t>
  </si>
  <si>
    <t>01-3002-U2379-193-86-000-</t>
  </si>
  <si>
    <t>01-3002-U2444-193-86-000-</t>
  </si>
  <si>
    <t>01-3002-U2456-193-86-000-</t>
  </si>
  <si>
    <t>01-3002-U4607-193-86-000-</t>
  </si>
  <si>
    <t>01-3002-U4610-193-86-000-</t>
  </si>
  <si>
    <t>01-3002-U4625-193-86-000-</t>
  </si>
  <si>
    <t>01-3002-U4627-193-86-000-</t>
  </si>
  <si>
    <t>01-3002-U4628-193-86-000-</t>
  </si>
  <si>
    <t>01-3002-U4634-193-86-000-</t>
  </si>
  <si>
    <t>01-3003-I0303-193-86-000-</t>
  </si>
  <si>
    <t>01-3003-I0303-N71-86-000-</t>
  </si>
  <si>
    <t>01-3003-I0425-193-86-000-</t>
  </si>
  <si>
    <t>01-3003-I0425-N71-86-000-</t>
  </si>
  <si>
    <t>01-3003-I0426-193-86-000-</t>
  </si>
  <si>
    <t>01-3003-I0426-N71-86-000-</t>
  </si>
  <si>
    <t>01-3003-I0427-193-86-000-</t>
  </si>
  <si>
    <t>01-3003-I0427-N71-86-000-</t>
  </si>
  <si>
    <t>01-3003-I0428-193-86-000-</t>
  </si>
  <si>
    <t>01-3003-I0428-N71-86-000-</t>
  </si>
  <si>
    <t>01-3003-I0429-193-86-000-</t>
  </si>
  <si>
    <t>01-3003-I0429-N71-86-000-</t>
  </si>
  <si>
    <t>01-3003-L3318-N71-86-000-</t>
  </si>
  <si>
    <t>01-3003-L3319-N71-86-000-</t>
  </si>
  <si>
    <t>01-3003-L3320-N71-86-000-</t>
  </si>
  <si>
    <t>01-3003-L3321-N71-86-000-</t>
  </si>
  <si>
    <t>01-3003-L3322-N71-86-000-</t>
  </si>
  <si>
    <t>01-3003-L3323-N71-86-000-</t>
  </si>
  <si>
    <t>01-3004-I0238-N71-86-000-</t>
  </si>
  <si>
    <t>01-3004-I0239-N71-86-000-</t>
  </si>
  <si>
    <t>01-3004-I0240-N71-86-000-</t>
  </si>
  <si>
    <t>01-3004-I0241-N71-86-000-</t>
  </si>
  <si>
    <t>01-3004-I0305-N71-86-000-</t>
  </si>
  <si>
    <t>01-3004-L3249-N71-86-000-</t>
  </si>
  <si>
    <t>01-3004-L3250-N71-86-000-</t>
  </si>
  <si>
    <t>01-3004-L3251-N71-86-000-</t>
  </si>
  <si>
    <t>01-3004-L3252-N71-86-000-</t>
  </si>
  <si>
    <t>01-3005-I0613-193-86-000-</t>
  </si>
  <si>
    <t>01-3005-I0614-193-86-000-</t>
  </si>
  <si>
    <t>01-3005-I0614-N71-86-000</t>
  </si>
  <si>
    <t>(59.86</t>
  </si>
  <si>
    <t>)          2,489.10</t>
  </si>
  <si>
    <t>01-3005-I0615-193-86-000-</t>
  </si>
  <si>
    <t>01-3005-I0616-193-86-000-</t>
  </si>
  <si>
    <t>01-3005-I0616-N71-86-000-</t>
  </si>
  <si>
    <t>01-3005-I0617-193-86-000-</t>
  </si>
  <si>
    <t>01-3005-I0617-N71-86-000-</t>
  </si>
  <si>
    <t>01-3005-I0618-193-86-000-</t>
  </si>
  <si>
    <t>01-3005-I0618-N71-86-000-</t>
  </si>
  <si>
    <t>01-3005-I0619-193-86-000-</t>
  </si>
  <si>
    <t>a:    32 de      207</t>
  </si>
  <si>
    <t>01-3005-I0619-N71-86-000-</t>
  </si>
  <si>
    <t>01-3005-I0620-193-86-000-</t>
  </si>
  <si>
    <t>01-3005-I0620-N71-86-000-</t>
  </si>
  <si>
    <t>01-3005-L3787-N71-86-000-</t>
  </si>
  <si>
    <t>01-3005-L3788-N71-86-000-</t>
  </si>
  <si>
    <t>01-3005-L3789-N71-86-000-</t>
  </si>
  <si>
    <t>01-3005-L4724-N71-86-000-</t>
  </si>
  <si>
    <t>01-3005-U3472-N11-86-000-</t>
  </si>
  <si>
    <t>01-3006-I0133-N71-86-000-</t>
  </si>
  <si>
    <t>01-3006-I0233-193-86-000-</t>
  </si>
  <si>
    <t>01-3006-I0233-N71-86-000-</t>
  </si>
  <si>
    <t>01-3006-I0234-193-86-000-</t>
  </si>
  <si>
    <t>01-3006-I0234-N71-86-000-</t>
  </si>
  <si>
    <t>01-3006-I0235-193-86-000-</t>
  </si>
  <si>
    <t>01-3006-I0235-N71-86-000-</t>
  </si>
  <si>
    <t>01-3006-I0236-193-86-000-</t>
  </si>
  <si>
    <t>01-3006-I0236-N71-86-000-</t>
  </si>
  <si>
    <t>01-3006-I0237-193-86-000-</t>
  </si>
  <si>
    <t>01-3006-I0237-N71-86-000-</t>
  </si>
  <si>
    <t>01-3007-I0813-193-86-000-</t>
  </si>
  <si>
    <t>01-3007-I0813-N71-86-000-</t>
  </si>
  <si>
    <t>01-3007-I0814-193-86-000-</t>
  </si>
  <si>
    <t>01-3007-I0814-N71-86-000-</t>
  </si>
  <si>
    <t>01-3007-I0815-193-86-000-</t>
  </si>
  <si>
    <t>01-3007-I0815-N71-86-000-</t>
  </si>
  <si>
    <t>01-3007-L3436-N71-86-000-</t>
  </si>
  <si>
    <t>01-3007-L3437-N71-86-000-</t>
  </si>
  <si>
    <t>01-3007-L3438-N71-86-000-</t>
  </si>
  <si>
    <t>01-3007-L3439-N71-86-000-</t>
  </si>
  <si>
    <t>01-3007-L3440-N71-86-000-</t>
  </si>
  <si>
    <t>01-3007-L3441-N71-86-000-</t>
  </si>
  <si>
    <t>01-3007-L3442-N71-86-000-</t>
  </si>
  <si>
    <t>01-3007-L3443-N71-86-000-</t>
  </si>
  <si>
    <t>01-3007-L3444-N71-86-000-</t>
  </si>
  <si>
    <t>01-3101-G0177-N71-86-000-</t>
  </si>
  <si>
    <t>01-3101-I0431-N71-86-000-</t>
  </si>
  <si>
    <t>01-3101-I0432-N71-86-000-</t>
  </si>
  <si>
    <t>01-3101-I0433-N71-86-000-</t>
  </si>
  <si>
    <t>01-3101-I0434-N71-86-000-</t>
  </si>
  <si>
    <t>01-3101-I0435-N71-86-000-</t>
  </si>
  <si>
    <t>01-3101-I0436-N71-86-000-</t>
  </si>
  <si>
    <t>01-3101-I0437-N71-86-000</t>
  </si>
  <si>
    <t>01-3101-I0438-N71-86-000-</t>
  </si>
  <si>
    <t>01-3101-I0440-N71-86-000-</t>
  </si>
  <si>
    <t>01-3101-I0442-N71-86-000-</t>
  </si>
  <si>
    <t>01-3101-I0444-N71-86-000-</t>
  </si>
  <si>
    <t>01-3101-I0446-N71-86-000-</t>
  </si>
  <si>
    <t>01-3101-I0447-N71-86-000-</t>
  </si>
  <si>
    <t>01-3101-I0448-N71-86-000-</t>
  </si>
  <si>
    <t>01-3101-I0449-N71-86-000-</t>
  </si>
  <si>
    <t>a:    33 de      207</t>
  </si>
  <si>
    <t>01-3101-I0450-N71-86-000-</t>
  </si>
  <si>
    <t>01-3101-I0451-N71-86-000-</t>
  </si>
  <si>
    <t>01-3101-I0452-N71-86-000-</t>
  </si>
  <si>
    <t>01-3101-I0453-N71-86-000-</t>
  </si>
  <si>
    <t>01-3101-I0454-N71-86-000-</t>
  </si>
  <si>
    <t>01-3101-I0456-N71-86-000-</t>
  </si>
  <si>
    <t>01-3101-I0457-N71-86-000-</t>
  </si>
  <si>
    <t>01-3101-I0458-N71-86-000-</t>
  </si>
  <si>
    <t>01-3101-I0459-N71-86-000-</t>
  </si>
  <si>
    <t>01-3101-I2544-N71-86-000-</t>
  </si>
  <si>
    <t>01-3101-I3540-N71-86-000-</t>
  </si>
  <si>
    <t>01-3101-I3919-N11-86-000-</t>
  </si>
  <si>
    <t>01-3101-L3328-N71-86-000-</t>
  </si>
  <si>
    <t>01-3101-L3329-N71-86-000-</t>
  </si>
  <si>
    <t>01-3101-L3330-N71-86-000-</t>
  </si>
  <si>
    <t>01-3101-L3331-N71-86-000-</t>
  </si>
  <si>
    <t>01-3101-L3332-N71-86-000-</t>
  </si>
  <si>
    <t>01-3101-L3333-N71-86-000-</t>
  </si>
  <si>
    <t>01-3101-L3334-N71-86-000-</t>
  </si>
  <si>
    <t>01-3101-L3335-N71-86-000-</t>
  </si>
  <si>
    <t>01-3101-L3336-N71-86-000-</t>
  </si>
  <si>
    <t>01-3101-L3337-N71-86-000-</t>
  </si>
  <si>
    <t>01-3101-L3338-N71-86-000-</t>
  </si>
  <si>
    <t>01-3101-L3339-N71-86-000-</t>
  </si>
  <si>
    <t>01-3101-L3340-N71-86-000-</t>
  </si>
  <si>
    <t>01-3101-L3341-N71-86-000-</t>
  </si>
  <si>
    <t>01-3101-L3342-N71-86-000-</t>
  </si>
  <si>
    <t>01-3101-L3349-N71-86-000-</t>
  </si>
  <si>
    <t>01-3101-L3350-N71-86-000-</t>
  </si>
  <si>
    <t>01-3101-L3351-N71-86-000-</t>
  </si>
  <si>
    <t>01-3101-L4385-N71-86-000-</t>
  </si>
  <si>
    <t>01-3101-L4394-N71-86-000-</t>
  </si>
  <si>
    <t>01-3101-L4395-N71-86-000-</t>
  </si>
  <si>
    <t>01-3101-L4446-N71-86-000-</t>
  </si>
  <si>
    <t>01-4101-A0051-N71-86-000-</t>
  </si>
  <si>
    <t>01-4101-A0053-N71-86-000-</t>
  </si>
  <si>
    <t>01-4101-A0054-N71-86-000-</t>
  </si>
  <si>
    <t>01-4101-A0068-N71-86-000-</t>
  </si>
  <si>
    <t>01-4101-A0093-N71-86-000-</t>
  </si>
  <si>
    <t>01-4101-A0112-N71-86-000-</t>
  </si>
  <si>
    <t>01-4101-A0125-N71-86-000-</t>
  </si>
  <si>
    <t>01-4101-A0161-N71-86-000</t>
  </si>
  <si>
    <t>01-4101-A0162-N71-86-000-</t>
  </si>
  <si>
    <t>01-4101-A0163-N71-86-000-</t>
  </si>
  <si>
    <t>01-4101-A0164-N71-86-000-</t>
  </si>
  <si>
    <t>01-4101-A0165-N71-86-000-</t>
  </si>
  <si>
    <t>01-4101-A0219-N71-86-000-</t>
  </si>
  <si>
    <t>01-4101-A0221-N71-86-000-</t>
  </si>
  <si>
    <t>01-4101-A0222-N71-86-000-</t>
  </si>
  <si>
    <t>01-4101-A0223-N71-86-000-</t>
  </si>
  <si>
    <t>a:    34 de      207</t>
  </si>
  <si>
    <t>01-4101-A0224-N71-86-000-</t>
  </si>
  <si>
    <t>01-4101-A0228-N71-86-000-</t>
  </si>
  <si>
    <t>01-4101-A0229-N71-86-000-</t>
  </si>
  <si>
    <t>01-4101-A0238-N71-86-000-</t>
  </si>
  <si>
    <t>01-4101-A0242-N71-86-000-</t>
  </si>
  <si>
    <t>01-4101-A0250-N71-86-000-</t>
  </si>
  <si>
    <t>01-4101-A0256-N71-86-000-</t>
  </si>
  <si>
    <t>01-4101-A0263-N71-86-000-</t>
  </si>
  <si>
    <t>01-4101-A0264-N71-86-000-</t>
  </si>
  <si>
    <t>01-4101-A0267-N71-86-000-</t>
  </si>
  <si>
    <t>01-4101-A0275-N71-86-000-</t>
  </si>
  <si>
    <t>01-4101-A0283-N71-86-000-</t>
  </si>
  <si>
    <t>01-4101-A0285-N71-86-000-</t>
  </si>
  <si>
    <t>01-4101-A0286-N71-86-000-</t>
  </si>
  <si>
    <t>01-4101-A0291-N71-86-000-</t>
  </si>
  <si>
    <t>01-4101-A0296-N71-86-000-</t>
  </si>
  <si>
    <t>01-4101-A0301-N71-86-000-</t>
  </si>
  <si>
    <t>01-4101-A0303-N71-86-000-</t>
  </si>
  <si>
    <t>01-4101-A0310-N71-86-000-</t>
  </si>
  <si>
    <t>01-4101-A0321-N71-86-000-</t>
  </si>
  <si>
    <t>01-4101-A0351-N71-86-000-</t>
  </si>
  <si>
    <t>01-4101-A0355-N71-86-000-</t>
  </si>
  <si>
    <t>01-4101-A0359-N71-86-000-</t>
  </si>
  <si>
    <t>01-4101-A0362-N71-86-000-</t>
  </si>
  <si>
    <t>01-4101-A0363-N71-86-000-</t>
  </si>
  <si>
    <t>01-4101-A0369-N71-86-000-</t>
  </si>
  <si>
    <t>01-4101-A0373-N71-86-000-</t>
  </si>
  <si>
    <t>01-4101-A0377-N71-86-000-</t>
  </si>
  <si>
    <t>01-4101-A0389-N71-86-000-</t>
  </si>
  <si>
    <t>01-4101-A0395-N71-86-000-</t>
  </si>
  <si>
    <t>01-4101-A0396-N71-86-000-</t>
  </si>
  <si>
    <t>01-4101-A0434-N71-86-000-</t>
  </si>
  <si>
    <t>01-4101-A0450-N71-86-000-</t>
  </si>
  <si>
    <t>01-4101-A0453-N71-86-000-</t>
  </si>
  <si>
    <t>01-4101-A0455-N71-86-000-</t>
  </si>
  <si>
    <t>01-4101-A0456-N71-86-000-</t>
  </si>
  <si>
    <t>01-4101-A0457-N71-86-000-</t>
  </si>
  <si>
    <t>01-4101-A0458-N71-86-000-</t>
  </si>
  <si>
    <t>01-4101-A0462-N71-86-000-</t>
  </si>
  <si>
    <t>01-4101-A0464-N71-86-000-</t>
  </si>
  <si>
    <t>01-4101-A0472-N71-86-000-</t>
  </si>
  <si>
    <t>01-4101-A0478-N71-86-000</t>
  </si>
  <si>
    <t>(5.39</t>
  </si>
  <si>
    <t>)          2,979.32</t>
  </si>
  <si>
    <t>01-4101-A0483-N71-86-000-</t>
  </si>
  <si>
    <t>01-4101-A0484-N71-86-000-</t>
  </si>
  <si>
    <t>01-4101-A0503-N71-86-000-</t>
  </si>
  <si>
    <t>01-4101-A0506-N71-86-000-</t>
  </si>
  <si>
    <t>01-4101-A0507-N71-86-000-</t>
  </si>
  <si>
    <t>01-4101-A0527-N71-86-000-</t>
  </si>
  <si>
    <t>01-4101-A0531-N71-86-000-</t>
  </si>
  <si>
    <t>01-4101-A0567-N71-86-000-</t>
  </si>
  <si>
    <t>a:    35 de      207</t>
  </si>
  <si>
    <t>01-4101-A0568-N71-86-000-</t>
  </si>
  <si>
    <t>01-4101-A0610-N71-86-000-</t>
  </si>
  <si>
    <t>01-4101-A0746-N71-86-000-</t>
  </si>
  <si>
    <t>01-4101-A0773-N71-86-000-</t>
  </si>
  <si>
    <t>01-4101-A0827-N71-86-000-</t>
  </si>
  <si>
    <t>01-4101-A0848-N71-86-000-</t>
  </si>
  <si>
    <t>01-4101-A0888-N71-86-000-</t>
  </si>
  <si>
    <t>01-4101-A0889-N71-86-000-</t>
  </si>
  <si>
    <t>01-4101-A0899-N71-86-000-</t>
  </si>
  <si>
    <t>01-4101-F5259-N71-86-000-</t>
  </si>
  <si>
    <t>01-4101-F5260-N71-86-000-</t>
  </si>
  <si>
    <t>01-4101-F5261-N71-86-000-</t>
  </si>
  <si>
    <t>01-4101-F5262-N71-86-000-</t>
  </si>
  <si>
    <t>01-4101-F5265-N71-86-000-</t>
  </si>
  <si>
    <t>01-4101-G0118-N71-86-000-</t>
  </si>
  <si>
    <t>01-4101-G0161-N71-86-000-</t>
  </si>
  <si>
    <t>01-4101-G0194-N71-86-000-</t>
  </si>
  <si>
    <t>01-4101-G0195-N71-86-000-</t>
  </si>
  <si>
    <t>01-4101-G0216-N71-86-000-</t>
  </si>
  <si>
    <t>01-4101-G0242-N71-86-000-</t>
  </si>
  <si>
    <t>01-4101-G0243-N71-86-000-</t>
  </si>
  <si>
    <t>01-4101-G0247-N71-86-000-</t>
  </si>
  <si>
    <t>01-4101-G0252-N71-86-000-</t>
  </si>
  <si>
    <t>01-4101-G0255-N71-86-000-</t>
  </si>
  <si>
    <t>01-4101-G0275-N71-86-000-</t>
  </si>
  <si>
    <t>01-4101-G0281-N71-86-000-</t>
  </si>
  <si>
    <t>01-4101-G0294-N71-86-000-</t>
  </si>
  <si>
    <t>01-4101-G0440-N71-86-000-</t>
  </si>
  <si>
    <t>01-4101-I0023-N71-86-000-</t>
  </si>
  <si>
    <t>01-4101-I0025-193-86-000-</t>
  </si>
  <si>
    <t>01-4101-I0027-N71-86-000-</t>
  </si>
  <si>
    <t>01-4101-I0073-N71-86-000-</t>
  </si>
  <si>
    <t>01-4101-I1674-N71-86-000-</t>
  </si>
  <si>
    <t>01-4101-I1675-N71-86-000-</t>
  </si>
  <si>
    <t>01-4101-I1676-N71-86-000-</t>
  </si>
  <si>
    <t>01-4101-I1677-N71-86-000-</t>
  </si>
  <si>
    <t>01-4101-I1678-N71-86-000-</t>
  </si>
  <si>
    <t>01-4101-I1679-N71-86-000-</t>
  </si>
  <si>
    <t>01-4101-I1683-N71-86-000-</t>
  </si>
  <si>
    <t>01-4101-I1685-N71-86-000-</t>
  </si>
  <si>
    <t>01-4101-I1687-N71-86-000-</t>
  </si>
  <si>
    <t>01-4101-I1688-N71-86-000</t>
  </si>
  <si>
    <t>01-4101-I1689-N71-86-000-</t>
  </si>
  <si>
    <t>01-4101-I1726-N71-86-000-</t>
  </si>
  <si>
    <t>01-4101-I1727-N71-86-000-</t>
  </si>
  <si>
    <t>01-4101-I1728-N71-86-000-</t>
  </si>
  <si>
    <t>01-4101-I1729-N71-86-000-</t>
  </si>
  <si>
    <t>01-4101-I1731-N71-86-000-</t>
  </si>
  <si>
    <t>01-4101-I1732-N71-86-000-</t>
  </si>
  <si>
    <t>01-4101-I1733-N71-86-000-</t>
  </si>
  <si>
    <t>a:    36 de      207</t>
  </si>
  <si>
    <t>01-4101-I1734-N71-86-000-</t>
  </si>
  <si>
    <t>01-4101-I1735-N71-86-000-</t>
  </si>
  <si>
    <t>01-4101-I1736-N71-86-000-</t>
  </si>
  <si>
    <t>01-4101-I1737-N71-86-000-</t>
  </si>
  <si>
    <t>01-4101-I1738-N71-86-000-</t>
  </si>
  <si>
    <t>01-4101-I1739-N71-86-000-</t>
  </si>
  <si>
    <t>01-4101-I1740-N71-86-000-</t>
  </si>
  <si>
    <t>01-4101-I1741-N71-86-000-</t>
  </si>
  <si>
    <t>01-4101-I1742-N71-86-000-</t>
  </si>
  <si>
    <t>01-4101-I1743-N71-86-000-</t>
  </si>
  <si>
    <t>01-4101-I1744-N71-86-000-</t>
  </si>
  <si>
    <t>01-4101-I1745-N71-86-000-</t>
  </si>
  <si>
    <t>01-4101-I1746-N71-86-000-</t>
  </si>
  <si>
    <t>01-4101-I1747-N71-86-000-</t>
  </si>
  <si>
    <t>01-4101-I1748-N71-86-000-</t>
  </si>
  <si>
    <t>01-4101-I1750-N71-86-000-</t>
  </si>
  <si>
    <t>01-4101-I1751-N71-86-000-</t>
  </si>
  <si>
    <t>01-4101-I1752-N71-86-000-</t>
  </si>
  <si>
    <t>01-4101-I1753-N71-86-000-</t>
  </si>
  <si>
    <t>01-4101-I1754-N71-86-000-</t>
  </si>
  <si>
    <t>01-4101-I1755-N71-86-000-</t>
  </si>
  <si>
    <t>01-4101-I1756-N71-86-000-</t>
  </si>
  <si>
    <t>01-4101-I1757-N71-86-000-</t>
  </si>
  <si>
    <t>01-4101-I1758-N71-86-000-</t>
  </si>
  <si>
    <t>01-4101-I1761-N71-86-000-</t>
  </si>
  <si>
    <t>01-4101-I1764-N71-86-000-</t>
  </si>
  <si>
    <t>01-4101-I1765-N71-86-000-</t>
  </si>
  <si>
    <t>01-4101-I1766-N71-86-000-</t>
  </si>
  <si>
    <t>01-4101-I1767-N71-86-000-</t>
  </si>
  <si>
    <t>01-4101-I1768-N71-86-000-</t>
  </si>
  <si>
    <t>01-4101-I1769-N71-86-000-</t>
  </si>
  <si>
    <t>01-4101-I1771-N71-86-000-</t>
  </si>
  <si>
    <t>01-4101-I1772-N71-86-000-</t>
  </si>
  <si>
    <t>01-4101-I1773-N71-86-000-</t>
  </si>
  <si>
    <t>01-4101-I1774-N71-86-000-</t>
  </si>
  <si>
    <t>01-4101-I1775-N71-86-000-</t>
  </si>
  <si>
    <t>01-4101-I1776-N71-86-000-</t>
  </si>
  <si>
    <t>01-4101-I1777-N71-86-000-</t>
  </si>
  <si>
    <t>01-4101-I1778-N71-86-000-</t>
  </si>
  <si>
    <t>01-4101-I1779-N71-86-000-</t>
  </si>
  <si>
    <t>01-4101-I1780-N71-86-000-</t>
  </si>
  <si>
    <t>01-4101-I1781-N71-86-000</t>
  </si>
  <si>
    <t>01-4101-I1782-N71-86-000-</t>
  </si>
  <si>
    <t>01-4101-I1783-N71-86-000-</t>
  </si>
  <si>
    <t>01-4101-I1784-N71-86-000-</t>
  </si>
  <si>
    <t>01-4101-I1787-N71-86-000-</t>
  </si>
  <si>
    <t>01-4101-I1788-N71-86-000-</t>
  </si>
  <si>
    <t>01-4101-I1789-N71-86-000-</t>
  </si>
  <si>
    <t>01-4101-I1790-N71-86-000-</t>
  </si>
  <si>
    <t>01-4101-I1791-N71-86-000-</t>
  </si>
  <si>
    <t>a:    37 de      207</t>
  </si>
  <si>
    <t>01-4101-I1792-N71-86-000-</t>
  </si>
  <si>
    <t>01-4101-I3140-N71-86-000-</t>
  </si>
  <si>
    <t>01-4101-I3157-N71-86-000-</t>
  </si>
  <si>
    <t>01-4101-I3160-N71-86-000-</t>
  </si>
  <si>
    <t>01-4101-I3162-N71-86-000-</t>
  </si>
  <si>
    <t>01-4101-I3163-N71-86-000-</t>
  </si>
  <si>
    <t>01-4101-I3164-N71-86-000-</t>
  </si>
  <si>
    <t>01-4101-I3165-N71-86-000-</t>
  </si>
  <si>
    <t>01-4101-I3166-N71-86-000-</t>
  </si>
  <si>
    <t>01-4101-I3167-N71-86-000-</t>
  </si>
  <si>
    <t>01-4101-I3168-N71-86-000-</t>
  </si>
  <si>
    <t>01-4101-I3169-N71-86-000-</t>
  </si>
  <si>
    <t>01-4101-I3170-N71-86-000-</t>
  </si>
  <si>
    <t>01-4101-I3171-N71-86-000-</t>
  </si>
  <si>
    <t>01-4101-I3172-N71-86-000-</t>
  </si>
  <si>
    <t>01-4101-I3173-N71-86-000-</t>
  </si>
  <si>
    <t>01-4101-I3174-N71-86-000-</t>
  </si>
  <si>
    <t>01-4101-I3175-N71-86-000-</t>
  </si>
  <si>
    <t>01-4101-I3178-N71-86-000-</t>
  </si>
  <si>
    <t>01-4101-I3179-N71-86-000-</t>
  </si>
  <si>
    <t>01-4101-I3180-N71-86-000-</t>
  </si>
  <si>
    <t>01-4101-I3181-N71-86-000-</t>
  </si>
  <si>
    <t>01-4101-I3182-N71-86-000-</t>
  </si>
  <si>
    <t>01-4101-I3183-N71-86-000-</t>
  </si>
  <si>
    <t>01-4101-I3184-N71-86-000-</t>
  </si>
  <si>
    <t>01-4101-I3185-N71-86-000-</t>
  </si>
  <si>
    <t>01-4101-I3186-N71-86-000-</t>
  </si>
  <si>
    <t>01-4101-I3187-N71-86-000-</t>
  </si>
  <si>
    <t>01-4101-I3189-N71-86-000-</t>
  </si>
  <si>
    <t>01-4101-I3190-N71-86-000-</t>
  </si>
  <si>
    <t>01-4101-I3191-N71-86-000-</t>
  </si>
  <si>
    <t>01-4101-I3192-N71-86-000-</t>
  </si>
  <si>
    <t>01-4101-I3193-N71-86-000-</t>
  </si>
  <si>
    <t>01-4101-I3194-N71-86-000-</t>
  </si>
  <si>
    <t>01-4101-I3196-N71-86-000-</t>
  </si>
  <si>
    <t>01-4101-I3197-N71-86-000-</t>
  </si>
  <si>
    <t>01-4101-I3198-N71-86-000-</t>
  </si>
  <si>
    <t>01-4101-I3199-N71-86-000-</t>
  </si>
  <si>
    <t>01-4101-I3201-N71-86-000-</t>
  </si>
  <si>
    <t>01-4101-I3202-N71-86-000-</t>
  </si>
  <si>
    <t>01-4101-I3203-N71-86-000-</t>
  </si>
  <si>
    <t>01-4101-I3204-N71-86-000</t>
  </si>
  <si>
    <t>01-4101-I3206-N71-86-000-</t>
  </si>
  <si>
    <t>01-4101-I3207-N71-86-000-</t>
  </si>
  <si>
    <t>01-4101-I3208-N71-86-000-</t>
  </si>
  <si>
    <t>01-4101-I3209-N71-86-000-</t>
  </si>
  <si>
    <t>01-4101-I3210-N71-86-000-</t>
  </si>
  <si>
    <t>01-4101-I3211-N71-86-000-</t>
  </si>
  <si>
    <t>01-4101-I3213-N71-86-000-</t>
  </si>
  <si>
    <t>01-4101-I3214-N71-86-000-</t>
  </si>
  <si>
    <t>a:    38 de      207</t>
  </si>
  <si>
    <t>01-4101-I3215-N71-86-000-</t>
  </si>
  <si>
    <t>01-4101-I3216-N71-86-000-</t>
  </si>
  <si>
    <t>01-4101-I3218-N71-86-000-</t>
  </si>
  <si>
    <t>01-4101-I3219-N71-86-000-</t>
  </si>
  <si>
    <t>01-4101-I3220-N71-86-000-</t>
  </si>
  <si>
    <t>01-4101-I3222-N71-86-000-</t>
  </si>
  <si>
    <t>01-4101-I3223-N71-86-000-</t>
  </si>
  <si>
    <t>01-4101-I3226-N71-86-000-</t>
  </si>
  <si>
    <t>01-4101-I3229-N71-86-000-</t>
  </si>
  <si>
    <t>01-4101-I3230-N71-86-000-</t>
  </si>
  <si>
    <t>01-4101-I3421-N71-86-000-</t>
  </si>
  <si>
    <t>01-4101-I3519-N71-86-000-</t>
  </si>
  <si>
    <t>01-4101-I3633-N71-86-000-</t>
  </si>
  <si>
    <t>01-4101-I3634-N71-86-000-</t>
  </si>
  <si>
    <t>01-4101-I3639-N71-86-000-</t>
  </si>
  <si>
    <t>01-4101-I3640-N71-86-000-</t>
  </si>
  <si>
    <t>01-4101-I3641-N71-86-000-</t>
  </si>
  <si>
    <t>01-4101-I3642-N71-86-000-</t>
  </si>
  <si>
    <t>01-4101-I3644-N71-86-000-</t>
  </si>
  <si>
    <t>01-4101-I3645-N71-86-000-</t>
  </si>
  <si>
    <t>01-4101-I3647-N71-86-000-</t>
  </si>
  <si>
    <t>01-4101-I3671-N71-86-000-</t>
  </si>
  <si>
    <t>01-4101-I3762-N71-86-000-</t>
  </si>
  <si>
    <t>01-4101-I3763-N71-86-000-</t>
  </si>
  <si>
    <t>01-4101-I3766-N71-86-000-</t>
  </si>
  <si>
    <t>01-4101-I3770-N71-86-000-</t>
  </si>
  <si>
    <t>01-4101-I5523-N71-86-000-</t>
  </si>
  <si>
    <t>01-4101-L1360-N71-86-000-</t>
  </si>
  <si>
    <t>01-4101-L1361-N71-86-000-</t>
  </si>
  <si>
    <t>01-4101-L1362-N71-86-000-</t>
  </si>
  <si>
    <t>01-4101-L1364-N71-86-000-</t>
  </si>
  <si>
    <t>01-4101-L1365-N71-86-000-</t>
  </si>
  <si>
    <t>01-4101-L1366-N71-86-000-</t>
  </si>
  <si>
    <t>01-4101-L1367-N71-86-000-</t>
  </si>
  <si>
    <t>01-4101-L1369-N71-86-000-</t>
  </si>
  <si>
    <t>01-4101-L1370-N71-86-000-</t>
  </si>
  <si>
    <t>01-4101-L1372-N71-86-000-</t>
  </si>
  <si>
    <t>01-4101-L1376-N71-86-000-</t>
  </si>
  <si>
    <t>01-4101-L1377-N71-86-000-</t>
  </si>
  <si>
    <t>01-4101-L1379-N71-86-000-</t>
  </si>
  <si>
    <t>01-4101-L1381-N71-86-000-</t>
  </si>
  <si>
    <t>01-4101-L1382-N71-86-000</t>
  </si>
  <si>
    <t>01-4101-L1383-N71-86-000-</t>
  </si>
  <si>
    <t>01-4101-L1385-N71-86-000-</t>
  </si>
  <si>
    <t>01-4101-L1387-N71-86-000-</t>
  </si>
  <si>
    <t>01-4101-L1388-N71-86-000-</t>
  </si>
  <si>
    <t>01-4101-L1390-N71-86-000-</t>
  </si>
  <si>
    <t>01-4101-L1391-N71-86-000-</t>
  </si>
  <si>
    <t>01-4101-L1392-N71-86-000-</t>
  </si>
  <si>
    <t>01-4101-L1393-N71-86-000-</t>
  </si>
  <si>
    <t>a:    39 de      207</t>
  </si>
  <si>
    <t>01-4101-L1394-N71-86-000-</t>
  </si>
  <si>
    <t>01-4101-L1395-N71-86-000-</t>
  </si>
  <si>
    <t>01-4101-L1397-N71-86-000-</t>
  </si>
  <si>
    <t>01-4101-L1398-N71-86-000-</t>
  </si>
  <si>
    <t>01-4101-L1401-N71-86-000-</t>
  </si>
  <si>
    <t>01-4101-L1405-N71-86-000-</t>
  </si>
  <si>
    <t>01-4101-L1406-N71-86-000-</t>
  </si>
  <si>
    <t>01-4101-L1410-N71-86-000-</t>
  </si>
  <si>
    <t>01-4101-L1411-N71-86-000-</t>
  </si>
  <si>
    <t>01-4101-L1412-N71-86-000-</t>
  </si>
  <si>
    <t>01-4101-L1413-N71-86-000-</t>
  </si>
  <si>
    <t>01-4101-L1414-N71-86-000-</t>
  </si>
  <si>
    <t>01-4101-L1415-N71-86-000-</t>
  </si>
  <si>
    <t>01-4101-L1416-N71-86-000-</t>
  </si>
  <si>
    <t>01-4101-L1418-N71-86-000-</t>
  </si>
  <si>
    <t>01-4101-L1420-N71-86-000-</t>
  </si>
  <si>
    <t>01-4101-L1421-N71-86-000-</t>
  </si>
  <si>
    <t>01-4101-L1422-N71-86-000-</t>
  </si>
  <si>
    <t>01-4101-L1423-N71-86-000-</t>
  </si>
  <si>
    <t>01-4101-L1425-N71-86-000-</t>
  </si>
  <si>
    <t>01-4101-L1429-N71-86-000-</t>
  </si>
  <si>
    <t>01-4101-L1430-N71-86-000-</t>
  </si>
  <si>
    <t>01-4101-L1432-N71-86-000-</t>
  </si>
  <si>
    <t>01-4101-L1433-N71-86-000-</t>
  </si>
  <si>
    <t>01-4101-L1436-N71-86-000-</t>
  </si>
  <si>
    <t>01-4101-L1439-N71-86-000-</t>
  </si>
  <si>
    <t>01-4101-L1440-N71-86-000-</t>
  </si>
  <si>
    <t>01-4101-L1441-N71-86-000-</t>
  </si>
  <si>
    <t>01-4101-L1442-N71-86-000-</t>
  </si>
  <si>
    <t>01-4101-L1446-N71-86-000-</t>
  </si>
  <si>
    <t>01-4101-L1449-N71-86-000-</t>
  </si>
  <si>
    <t>01-4101-L1452-N71-86-000-</t>
  </si>
  <si>
    <t>01-4101-L1453-N71-86-000-</t>
  </si>
  <si>
    <t>01-4101-L1454-N71-86-000-</t>
  </si>
  <si>
    <t>01-4101-L1456-N71-86-000-</t>
  </si>
  <si>
    <t>01-4101-L1457-N71-86-000-</t>
  </si>
  <si>
    <t>01-4101-L1458-N71-86-000-</t>
  </si>
  <si>
    <t>01-4101-L1459-N71-86-000-</t>
  </si>
  <si>
    <t>01-4101-L1462-N71-86-000-</t>
  </si>
  <si>
    <t>01-4101-L1464-N71-86-000-</t>
  </si>
  <si>
    <t>01-4101-L1465-N71-86-000-</t>
  </si>
  <si>
    <t>01-4101-L1467-N71-86-000</t>
  </si>
  <si>
    <t>01-4101-L1468-N71-86-000-</t>
  </si>
  <si>
    <t>01-4101-L1470-N71-86-000-</t>
  </si>
  <si>
    <t>01-4101-L1472-N71-86-000-</t>
  </si>
  <si>
    <t>01-4101-L1473-N71-86-000-</t>
  </si>
  <si>
    <t>01-4101-L1475-N71-86-000-</t>
  </si>
  <si>
    <t>01-4101-L1476-N71-86-000-</t>
  </si>
  <si>
    <t>01-4101-L1477-N71-86-000-</t>
  </si>
  <si>
    <t>01-4101-L1478-N71-86-000-</t>
  </si>
  <si>
    <t>a:    40 de      207</t>
  </si>
  <si>
    <t>01-4101-L1479-N71-86-000-</t>
  </si>
  <si>
    <t>01-4101-L1480-N71-86-000-</t>
  </si>
  <si>
    <t>01-4101-L1481-N71-86-000-</t>
  </si>
  <si>
    <t>01-4101-L1482-N71-86-000-</t>
  </si>
  <si>
    <t>01-4101-L1483-N71-86-000-</t>
  </si>
  <si>
    <t>01-4101-L1484-N71-86-000-</t>
  </si>
  <si>
    <t>01-4101-L1485-N71-86-000-</t>
  </si>
  <si>
    <t>01-4101-L1487-N71-86-000-</t>
  </si>
  <si>
    <t>01-4101-L1488-N71-86-000-</t>
  </si>
  <si>
    <t>01-4101-L1490-N71-86-000-</t>
  </si>
  <si>
    <t>01-4101-L1491-N71-86-000-</t>
  </si>
  <si>
    <t>01-4101-L1492-N71-86-000-</t>
  </si>
  <si>
    <t>01-4101-L1493-N71-86-000-</t>
  </si>
  <si>
    <t>01-4101-L1494-N71-86-000-</t>
  </si>
  <si>
    <t>01-4101-L1495-N71-86-000-</t>
  </si>
  <si>
    <t>01-4101-L1496-N71-86-000-</t>
  </si>
  <si>
    <t>01-4101-L1497-N71-86-000-</t>
  </si>
  <si>
    <t>01-4101-L1499-N71-86-000-</t>
  </si>
  <si>
    <t>01-4101-L1501-N71-86-000-</t>
  </si>
  <si>
    <t>01-4101-L1502-N71-86-000-</t>
  </si>
  <si>
    <t>01-4101-L1503-N71-86-000-</t>
  </si>
  <si>
    <t>01-4101-L1504-N71-86-000-</t>
  </si>
  <si>
    <t>01-4101-L1506-N71-86-000-</t>
  </si>
  <si>
    <t>01-4101-L1507-N71-86-000-</t>
  </si>
  <si>
    <t>01-4101-L1509-N71-86-000-</t>
  </si>
  <si>
    <t>01-4101-L1511-N71-86-000-</t>
  </si>
  <si>
    <t>01-4101-L1513-N71-86-000-</t>
  </si>
  <si>
    <t>01-4101-L1514-N71-86-000-</t>
  </si>
  <si>
    <t>01-4101-L1517-N71-86-000-</t>
  </si>
  <si>
    <t>01-4101-L1518-N71-86-000-</t>
  </si>
  <si>
    <t>01-4101-L1519-N71-86-000-</t>
  </si>
  <si>
    <t>01-4101-L1521-N71-86-000-</t>
  </si>
  <si>
    <t>01-4101-L1523-N71-86-000-</t>
  </si>
  <si>
    <t>01-4101-L1524-N71-86-000-</t>
  </si>
  <si>
    <t>01-4101-L1526-N71-86-000-</t>
  </si>
  <si>
    <t>01-4101-L1528-N71-86-000-</t>
  </si>
  <si>
    <t>01-4101-L1529-N71-86-000-</t>
  </si>
  <si>
    <t>01-4101-L1531-N71-86-000-</t>
  </si>
  <si>
    <t>01-4101-L1532-N71-86-000-</t>
  </si>
  <si>
    <t>01-4101-L1533-N71-86-000-</t>
  </si>
  <si>
    <t>01-4101-L1534-N71-86-000-</t>
  </si>
  <si>
    <t>01-4101-L1535-N71-86-000</t>
  </si>
  <si>
    <t>01-4101-L1536-N71-86-000-</t>
  </si>
  <si>
    <t>01-4101-L1537-N71-86-000-</t>
  </si>
  <si>
    <t>01-4101-L1538-N71-86-000-</t>
  </si>
  <si>
    <t>01-4101-L1540-N71-86-000-</t>
  </si>
  <si>
    <t>01-4101-L1541-N71-86-000-</t>
  </si>
  <si>
    <t>01-4101-L1542-N71-86-000-</t>
  </si>
  <si>
    <t>01-4101-L1543-N71-86-000-</t>
  </si>
  <si>
    <t>01-4101-L1545-N71-86-000-</t>
  </si>
  <si>
    <t>a:    41 de      207</t>
  </si>
  <si>
    <t>01-4101-L1547-N71-86-000-</t>
  </si>
  <si>
    <t>01-4101-L1548-N71-86-000-</t>
  </si>
  <si>
    <t>01-4101-L1549-N71-86-000-</t>
  </si>
  <si>
    <t>01-4101-L1550-N71-86-000-</t>
  </si>
  <si>
    <t>01-4101-L1551-N71-86-000-</t>
  </si>
  <si>
    <t>01-4101-L1552-N71-86-000-</t>
  </si>
  <si>
    <t>01-4101-L1553-N71-86-000-</t>
  </si>
  <si>
    <t>01-4101-L1557-N71-86-000-</t>
  </si>
  <si>
    <t>01-4101-L1558-N71-86-000-</t>
  </si>
  <si>
    <t>01-4101-L1559-N71-86-000-</t>
  </si>
  <si>
    <t>01-4101-L1560-N71-86-000-</t>
  </si>
  <si>
    <t>01-4101-L1561-N71-86-000-</t>
  </si>
  <si>
    <t>01-4101-L1563-N71-86-000-</t>
  </si>
  <si>
    <t>01-4101-L1564-N71-86-000-</t>
  </si>
  <si>
    <t>01-4101-L1565-N71-86-000-</t>
  </si>
  <si>
    <t>01-4101-L1566-N71-86-000-</t>
  </si>
  <si>
    <t>01-4101-L1567-N71-86-000-</t>
  </si>
  <si>
    <t>01-4101-L1568-N71-86-000-</t>
  </si>
  <si>
    <t>01-4101-L1569-N71-86-000-</t>
  </si>
  <si>
    <t>01-4101-L1570-N71-86-000-</t>
  </si>
  <si>
    <t>01-4101-L1572-N71-86-000-</t>
  </si>
  <si>
    <t>01-4101-L1575-N71-86-000-</t>
  </si>
  <si>
    <t>01-4101-L1578-N71-86-000-</t>
  </si>
  <si>
    <t>01-4101-L1579-N71-86-000-</t>
  </si>
  <si>
    <t>01-4101-L1580-N71-86-000-</t>
  </si>
  <si>
    <t>01-4101-L1581-N71-86-000-</t>
  </si>
  <si>
    <t>01-4101-L1582-N71-86-000-</t>
  </si>
  <si>
    <t>01-4101-L1583-N71-86-000-</t>
  </si>
  <si>
    <t>01-4101-L1584-N71-86-000-</t>
  </si>
  <si>
    <t>01-4101-L1585-N71-86-000-</t>
  </si>
  <si>
    <t>01-4101-L1586-N71-86-000-</t>
  </si>
  <si>
    <t>01-4101-L1587-N71-86-000-</t>
  </si>
  <si>
    <t>01-4101-L1588-N71-86-000-</t>
  </si>
  <si>
    <t>01-4101-L1589-N71-86-000-</t>
  </si>
  <si>
    <t>01-4101-L1590-N71-86-000-</t>
  </si>
  <si>
    <t>01-4101-L1593-N71-86-000-</t>
  </si>
  <si>
    <t>01-4101-L1594-N71-86-000-</t>
  </si>
  <si>
    <t>01-4101-L1595-N71-86-000-</t>
  </si>
  <si>
    <t>01-4101-L1596-N71-86-000-</t>
  </si>
  <si>
    <t>01-4101-L1597-N71-86-000-</t>
  </si>
  <si>
    <t>01-4101-L1598-N71-86-000-</t>
  </si>
  <si>
    <t>01-4101-L1599-N71-86-000</t>
  </si>
  <si>
    <t>01-4101-L1600-N71-86-000-</t>
  </si>
  <si>
    <t>01-4101-L1601-N71-86-000-</t>
  </si>
  <si>
    <t>01-4101-L1604-N71-86-000-</t>
  </si>
  <si>
    <t>01-4101-L1605-N71-86-000-</t>
  </si>
  <si>
    <t>01-4101-L1606-N71-86-000-</t>
  </si>
  <si>
    <t>01-4101-L1608-N71-86-000-</t>
  </si>
  <si>
    <t>01-4101-L1610-N71-86-000-</t>
  </si>
  <si>
    <t>01-4101-L1612-N71-86-000-</t>
  </si>
  <si>
    <t>a:    42 de      207</t>
  </si>
  <si>
    <t>01-4101-L1613-N71-86-000-</t>
  </si>
  <si>
    <t>01-4101-L1616-N71-86-000-</t>
  </si>
  <si>
    <t>01-4101-L1617-N71-86-000-</t>
  </si>
  <si>
    <t>01-4101-L1618-N71-86-000-</t>
  </si>
  <si>
    <t>01-4101-L1619-N71-86-000-</t>
  </si>
  <si>
    <t>01-4101-L1620-N71-86-000-</t>
  </si>
  <si>
    <t>01-4101-L1621-N71-86-000-</t>
  </si>
  <si>
    <t>01-4101-L1622-N71-86-000-</t>
  </si>
  <si>
    <t>01-4101-L1623-N71-86-000-</t>
  </si>
  <si>
    <t>01-4101-L1624-N71-86-000-</t>
  </si>
  <si>
    <t>01-4101-L1625-N71-86-000-</t>
  </si>
  <si>
    <t>01-4101-L1626-N71-86-000-</t>
  </si>
  <si>
    <t>01-4101-L1627-N71-86-000-</t>
  </si>
  <si>
    <t>01-4101-L1629-N71-86-000-</t>
  </si>
  <si>
    <t>01-4101-L1630-N71-86-000-</t>
  </si>
  <si>
    <t>01-4101-L1631-N71-86-000-</t>
  </si>
  <si>
    <t>01-4101-L1632-N71-86-000-</t>
  </si>
  <si>
    <t>01-4101-L1633-N71-86-000-</t>
  </si>
  <si>
    <t>01-4101-L1634-N71-86-000-</t>
  </si>
  <si>
    <t>01-4101-L1636-N71-86-000-</t>
  </si>
  <si>
    <t>01-4101-L1638-N71-86-000-</t>
  </si>
  <si>
    <t>01-4101-L1639-N71-86-000-</t>
  </si>
  <si>
    <t>01-4101-L1640-N71-86-000-</t>
  </si>
  <si>
    <t>01-4101-L1641-N71-86-000-</t>
  </si>
  <si>
    <t>01-4101-L1642-N71-86-000-</t>
  </si>
  <si>
    <t>01-4101-L1645-N71-86-000-</t>
  </si>
  <si>
    <t>01-4101-L1647-N71-86-000-</t>
  </si>
  <si>
    <t>01-4101-L1648-N71-86-000-</t>
  </si>
  <si>
    <t>01-4101-L1649-N71-86-000-</t>
  </si>
  <si>
    <t>01-4101-L1650-N71-86-000-</t>
  </si>
  <si>
    <t>01-4101-L1651-N71-86-000-</t>
  </si>
  <si>
    <t>01-4101-L1653-N71-86-000-</t>
  </si>
  <si>
    <t>01-4101-L1654-N71-86-000-</t>
  </si>
  <si>
    <t>01-4101-L1661-N71-86-000-</t>
  </si>
  <si>
    <t>01-4101-L1666-N71-86-000-</t>
  </si>
  <si>
    <t>01-4101-L1668-N71-86-000-</t>
  </si>
  <si>
    <t>01-4101-L1679-N71-86-000-</t>
  </si>
  <si>
    <t>01-4101-L1682-N71-86-000-</t>
  </si>
  <si>
    <t>01-4101-L1691-N71-86-000-</t>
  </si>
  <si>
    <t>01-4101-L1694-N71-86-000-</t>
  </si>
  <si>
    <t>01-4101-L1706-N71-86-000-</t>
  </si>
  <si>
    <t>01-4101-L1707-N71-86-000</t>
  </si>
  <si>
    <t>01-4101-L1734-N71-86-000-</t>
  </si>
  <si>
    <t>01-4101-L1736-N71-86-000-</t>
  </si>
  <si>
    <t>01-4101-L1739-N71-86-000-</t>
  </si>
  <si>
    <t>01-4101-L1741-N71-86-000-</t>
  </si>
  <si>
    <t>01-4101-L1767-N71-86-000-</t>
  </si>
  <si>
    <t>01-4101-L1774-N71-86-000-</t>
  </si>
  <si>
    <t>01-4101-L1780-N71-86-000-</t>
  </si>
  <si>
    <t>01-4101-L1799-N71-86-000-</t>
  </si>
  <si>
    <t>a:    43 de      207</t>
  </si>
  <si>
    <t>01-4101-L1800-N71-86-000-</t>
  </si>
  <si>
    <t>01-4101-L1823-N71-86-000-</t>
  </si>
  <si>
    <t>01-4101-L1837-N71-86-000-</t>
  </si>
  <si>
    <t>01-4101-L1853-N71-86-000-</t>
  </si>
  <si>
    <t>01-4101-L1862-N71-86-000-</t>
  </si>
  <si>
    <t>01-4101-L1877-N71-86-000-</t>
  </si>
  <si>
    <t>01-4101-L1883-N71-86-000-</t>
  </si>
  <si>
    <t>01-4101-L1905-N71-86-000-</t>
  </si>
  <si>
    <t>01-4101-L2789-N71-86-000-</t>
  </si>
  <si>
    <t>01-4101-L2790-N71-86-000-</t>
  </si>
  <si>
    <t>01-4101-L2791-N71-86-000-</t>
  </si>
  <si>
    <t>01-4101-L2792-N71-86-000-</t>
  </si>
  <si>
    <t>01-4101-L2793-N71-86-000-</t>
  </si>
  <si>
    <t>01-4101-L3690-N71-86-000-</t>
  </si>
  <si>
    <t>01-4101-L3692-N71-86-000-</t>
  </si>
  <si>
    <t>01-4101-L3693-N71-86-000-</t>
  </si>
  <si>
    <t>01-4101-L3694-N71-86-000-</t>
  </si>
  <si>
    <t>01-4101-L3695-N71-86-000-</t>
  </si>
  <si>
    <t>01-4101-L3696-N71-86-000-</t>
  </si>
  <si>
    <t>01-4101-L3697-N71-86-000-</t>
  </si>
  <si>
    <t>01-4101-L3698-N71-86-000-</t>
  </si>
  <si>
    <t>01-4101-L3699-N71-86-000-</t>
  </si>
  <si>
    <t>01-4101-L3700-N71-86-000-</t>
  </si>
  <si>
    <t>01-4101-L3701-N71-86-000-</t>
  </si>
  <si>
    <t>01-4101-L3702-N71-86-000-</t>
  </si>
  <si>
    <t>01-4101-L3703-N71-86-000-</t>
  </si>
  <si>
    <t>01-4101-L3704-N71-86-000-</t>
  </si>
  <si>
    <t>01-4101-L3705-N71-86-000-</t>
  </si>
  <si>
    <t>01-4101-L3706-N71-86-000-</t>
  </si>
  <si>
    <t>01-4101-L3707-N71-86-000-</t>
  </si>
  <si>
    <t>01-4101-L3708-N71-86-000-</t>
  </si>
  <si>
    <t>01-4101-L3709-N71-86-000-</t>
  </si>
  <si>
    <t>01-4101-L3710-N71-86-000-</t>
  </si>
  <si>
    <t>01-4101-L3711-N71-86-000-</t>
  </si>
  <si>
    <t>01-4101-L3712-N71-86-000-</t>
  </si>
  <si>
    <t>01-4101-L3714-N71-86-000-</t>
  </si>
  <si>
    <t>01-4101-L3715-N71-86-000-</t>
  </si>
  <si>
    <t>01-4101-L3716-N71-86-000-</t>
  </si>
  <si>
    <t>01-4101-L3717-N71-86-000-</t>
  </si>
  <si>
    <t>01-4101-L3718-N71-86-000-</t>
  </si>
  <si>
    <t>01-4101-L3719-N71-86-000-</t>
  </si>
  <si>
    <t>01-4101-L3720-N71-86-000</t>
  </si>
  <si>
    <t>01-4101-L4313-N71-86-000-</t>
  </si>
  <si>
    <t>01-4101-L4468-N71-86-000-</t>
  </si>
  <si>
    <t>01-4101-L4504-N71-86-000-</t>
  </si>
  <si>
    <t>01-4101-L4511-N71-86-000-</t>
  </si>
  <si>
    <t>01-4101-L4515-N71-86-000-</t>
  </si>
  <si>
    <t>01-4101-L4539-N71-86-000-</t>
  </si>
  <si>
    <t>01-4101-L4600-N71-86-000-</t>
  </si>
  <si>
    <t>01-4101-W0012-NR0-00-000-</t>
  </si>
  <si>
    <t>a:    44 de      207</t>
  </si>
  <si>
    <t>01-4102-I0856-N71-86-000-</t>
  </si>
  <si>
    <t>01-4102-I0857-N71-86-000-</t>
  </si>
  <si>
    <t>01-4102-I0858-N71-86-000-</t>
  </si>
  <si>
    <t>01-4102-I0859-N71-86-000-</t>
  </si>
  <si>
    <t>01-4102-I0860-N71-86-000-</t>
  </si>
  <si>
    <t>01-4102-I2050-N71-86-000-</t>
  </si>
  <si>
    <t>01-4102-I3577-N71-86-000-</t>
  </si>
  <si>
    <t>01-4102-I3738-N71-86-000-</t>
  </si>
  <si>
    <t>01-4102-L3523-N71-86-000-</t>
  </si>
  <si>
    <t>01-4102-L3524-N71-86-000-</t>
  </si>
  <si>
    <t>01-4103-I0132-N71-86-000-</t>
  </si>
  <si>
    <t>01-4103-I0861-N71-86-000-</t>
  </si>
  <si>
    <t>01-4103-I0862-N71-86-000-</t>
  </si>
  <si>
    <t>01-4103-I1671-N71-86-000-</t>
  </si>
  <si>
    <t>01-4103-I1672-N71-86-000-</t>
  </si>
  <si>
    <t>01-4103-I1673-N71-86-000-</t>
  </si>
  <si>
    <t>01-4103-I2048-N71-86-000-</t>
  </si>
  <si>
    <t>01-4103-I2049-N71-86-000-</t>
  </si>
  <si>
    <t>01-4103-I3629-N71-86-000-</t>
  </si>
  <si>
    <t>01-4103-I3630-N71-86-000-</t>
  </si>
  <si>
    <t>01-4103-I3631-N71-86-000-</t>
  </si>
  <si>
    <t>01-4103-L3686-N71-86-000-</t>
  </si>
  <si>
    <t>01-4103-L3687-N71-86-000-</t>
  </si>
  <si>
    <t>01-4103-L3688-N71-86-000-</t>
  </si>
  <si>
    <t>01-4103-L3689-N71-86-000-</t>
  </si>
  <si>
    <t>01-4103-L4554-N71-86-000-</t>
  </si>
  <si>
    <t>01-4104-L3691-N71-86-000-</t>
  </si>
  <si>
    <t>01-4105-A0052-N71-86-000-</t>
  </si>
  <si>
    <t>01-4105-A0217-N71-86-000-</t>
  </si>
  <si>
    <t>01-4105-A0280-N71-86-000-</t>
  </si>
  <si>
    <t>01-4105-A0406-N71-86-000-</t>
  </si>
  <si>
    <t>01-4105-A0486-N71-86-000-</t>
  </si>
  <si>
    <t>01-4105-A0487-N71-86-000-</t>
  </si>
  <si>
    <t>01-4105-I3176-N71-86-000-</t>
  </si>
  <si>
    <t>01-4105-I3177-N71-86-000-</t>
  </si>
  <si>
    <t>01-4106-I1730-N71-86-000-</t>
  </si>
  <si>
    <t>01-4106-I1749-N71-86-000-</t>
  </si>
  <si>
    <t>01-4106-I1759-N71-86-000-</t>
  </si>
  <si>
    <t>01-4106-I3158-N71-86-000-</t>
  </si>
  <si>
    <t>01-4106-I3228-N71-86-000-</t>
  </si>
  <si>
    <t>01-4201-I0036-N71-86-000-</t>
  </si>
  <si>
    <t>01-4201-I0420-N71-86-000</t>
  </si>
  <si>
    <t>01-4201-I0423-N71-86-000-</t>
  </si>
  <si>
    <t>01-4201-I2096-N71-86-000-</t>
  </si>
  <si>
    <t>01-4201-I2097-N71-86-000-</t>
  </si>
  <si>
    <t>01-4201-I2098-N71-86-000-</t>
  </si>
  <si>
    <t>01-4201-I2099-N71-86-000-</t>
  </si>
  <si>
    <t>01-4201-I2100-N71-86-000-</t>
  </si>
  <si>
    <t>01-4201-I2101-N71-86-000-</t>
  </si>
  <si>
    <t>01-4201-I2102-N71-86-000-</t>
  </si>
  <si>
    <t>a:    45 de      207</t>
  </si>
  <si>
    <t>01-4201-I2103-N71-86-000-</t>
  </si>
  <si>
    <t>01-4201-I2104-N71-86-000-</t>
  </si>
  <si>
    <t>01-4201-I2105-N71-86-000-</t>
  </si>
  <si>
    <t>01-4201-I2106-N71-86-000-</t>
  </si>
  <si>
    <t>01-4201-I2107-N71-86-000-</t>
  </si>
  <si>
    <t>01-4201-I2108-N71-86-000-</t>
  </si>
  <si>
    <t>01-4201-I2109-N71-86-000-</t>
  </si>
  <si>
    <t>01-4201-I2110-N71-86-000-</t>
  </si>
  <si>
    <t>01-4201-I2111-N71-86-000-</t>
  </si>
  <si>
    <t>01-4201-I2112-N71-86-000-</t>
  </si>
  <si>
    <t>01-4201-I2113-N71-86-000-</t>
  </si>
  <si>
    <t>01-4201-I2114-N71-86-000-</t>
  </si>
  <si>
    <t>01-4201-I2115-N71-86-000-</t>
  </si>
  <si>
    <t>01-4201-I2117-N71-86-000-</t>
  </si>
  <si>
    <t>01-4201-I2118-N71-86-000-</t>
  </si>
  <si>
    <t>01-4201-I2119-N71-86-000-</t>
  </si>
  <si>
    <t>01-4201-I2120-N71-86-000-</t>
  </si>
  <si>
    <t>01-4201-I2121-N71-86-000-</t>
  </si>
  <si>
    <t>01-4201-I2122-N71-86-000-</t>
  </si>
  <si>
    <t>01-4201-I2123-N71-86-000-</t>
  </si>
  <si>
    <t>01-4201-I3402-N71-86-000-</t>
  </si>
  <si>
    <t>01-4201-L4186-N71-86-000-</t>
  </si>
  <si>
    <t>01-4201-L4187-N71-86-000-</t>
  </si>
  <si>
    <t>01-4201-L4188-N71-86-000-</t>
  </si>
  <si>
    <t>01-4201-L4190-N71-86-000-</t>
  </si>
  <si>
    <t>01-4201-L4191-N71-86-000-</t>
  </si>
  <si>
    <t>01-4201-L4192-N71-86-000-</t>
  </si>
  <si>
    <t>01-4201-L4193-N71-86-000-</t>
  </si>
  <si>
    <t>01-4201-L4194-N71-86-000-</t>
  </si>
  <si>
    <t>01-4201-L4195-N71-86-000-</t>
  </si>
  <si>
    <t>01-4201-L4196-N71-86-000-</t>
  </si>
  <si>
    <t>01-4201-L4197-N71-86-000-</t>
  </si>
  <si>
    <t>01-4201-L4198-N71-86-000-</t>
  </si>
  <si>
    <t>01-4201-L4199-N71-86-000-</t>
  </si>
  <si>
    <t>01-4201-L4200-N71-86-000-</t>
  </si>
  <si>
    <t>01-4201-L4201-N71-86-000-</t>
  </si>
  <si>
    <t>01-4201-L4202-N71-86-000-</t>
  </si>
  <si>
    <t>01-4201-L4203-N71-86-000-</t>
  </si>
  <si>
    <t>01-4202-A0058-N71-86-000-</t>
  </si>
  <si>
    <t>01-4202-A0189-N71-86-000-</t>
  </si>
  <si>
    <t>01-4202-G0272-N71-86-000-</t>
  </si>
  <si>
    <t>01-4202-I1723-N71-86-000</t>
  </si>
  <si>
    <t>01-4202-I1760-N71-86-000-</t>
  </si>
  <si>
    <t>01-4202-I1770-N71-86-000-</t>
  </si>
  <si>
    <t>01-4202-I2144-N71-86-000-</t>
  </si>
  <si>
    <t>01-4202-I2145-N71-86-000-</t>
  </si>
  <si>
    <t>01-4202-I2146-N71-86-000-</t>
  </si>
  <si>
    <t>01-4202-I2149-N71-86-000-</t>
  </si>
  <si>
    <t>01-4202-I2150-N71-86-000-</t>
  </si>
  <si>
    <t>01-4202-I2153-N71-86-000-</t>
  </si>
  <si>
    <t>a:    46 de      207</t>
  </si>
  <si>
    <t>01-4202-I2154-N71-86-000-</t>
  </si>
  <si>
    <t>01-4202-I2159-N71-86-000-</t>
  </si>
  <si>
    <t>01-4202-I2160-N71-86-000-</t>
  </si>
  <si>
    <t>01-4202-I2162-N71-86-000-</t>
  </si>
  <si>
    <t>01-4202-I2166-N71-86-000-</t>
  </si>
  <si>
    <t>01-4202-I2167-N71-86-000-</t>
  </si>
  <si>
    <t>01-4202-I2171-N71-86-000-</t>
  </si>
  <si>
    <t>01-4202-I3159-N71-86-000-</t>
  </si>
  <si>
    <t>01-4202-I3407-N71-86-000-</t>
  </si>
  <si>
    <t>01-4202-I3409-N71-86-000-</t>
  </si>
  <si>
    <t>01-4202-I3673-N71-86-000-</t>
  </si>
  <si>
    <t>01-4202-I3678-N71-86-000-</t>
  </si>
  <si>
    <t>01-4202-I3679-N71-86-000-</t>
  </si>
  <si>
    <t>01-4202-I3680-N71-86-000-</t>
  </si>
  <si>
    <t>01-4202-I3681-N71-86-000-</t>
  </si>
  <si>
    <t>01-4202-I3682-N71-86-000-</t>
  </si>
  <si>
    <t>01-4202-L3884-N71-86-000-</t>
  </si>
  <si>
    <t>01-4202-L3885-N71-86-000-</t>
  </si>
  <si>
    <t>01-4202-L3886-N71-86-000-</t>
  </si>
  <si>
    <t>01-4202-L3887-N71-86-000-</t>
  </si>
  <si>
    <t>01-4202-L3888-N71-86-000-</t>
  </si>
  <si>
    <t>01-4202-L3889-N71-86-000-</t>
  </si>
  <si>
    <t>01-4202-L3890-N71-86-000-</t>
  </si>
  <si>
    <t>01-4202-L3891-N71-86-000-</t>
  </si>
  <si>
    <t>01-4202-L3892-N71-86-000-</t>
  </si>
  <si>
    <t>01-4202-L3893-N71-86-000-</t>
  </si>
  <si>
    <t>01-4202-L3894-N71-86-000-</t>
  </si>
  <si>
    <t>01-4202-L3895-N71-86-000-</t>
  </si>
  <si>
    <t>01-4202-L3896-N71-86-000-</t>
  </si>
  <si>
    <t>01-4202-L3897-N71-86-000-</t>
  </si>
  <si>
    <t>01-4202-L3898-N71-86-000-</t>
  </si>
  <si>
    <t>01-4202-L3899-N71-86-000-</t>
  </si>
  <si>
    <t>01-4202-L3900-N71-86-000-</t>
  </si>
  <si>
    <t>01-4202-L3901-N71-86-000-</t>
  </si>
  <si>
    <t>01-4202-L3902-N71-86-000-</t>
  </si>
  <si>
    <t>01-4202-L3903-N71-86-000-</t>
  </si>
  <si>
    <t>01-4202-L3904-N71-86-000-</t>
  </si>
  <si>
    <t>01-4202-L3905-N71-86-000-</t>
  </si>
  <si>
    <t>01-4202-L3906-N71-86-000-</t>
  </si>
  <si>
    <t>01-4202-L3907-N71-86-000-</t>
  </si>
  <si>
    <t>01-4202-L3908-N71-86-000-</t>
  </si>
  <si>
    <t>01-4202-L3909-N71-86-000</t>
  </si>
  <si>
    <t>01-4202-L3910-N71-86-000-</t>
  </si>
  <si>
    <t>01-4202-L3911-N71-86-000-</t>
  </si>
  <si>
    <t>01-4202-L3912-N71-86-000-</t>
  </si>
  <si>
    <t>01-4202-L3913-N71-86-000-</t>
  </si>
  <si>
    <t>01-4202-L3914-N71-86-000-</t>
  </si>
  <si>
    <t>01-4202-L3915-N71-86-000-</t>
  </si>
  <si>
    <t>01-4202-L3916-N71-86-000-</t>
  </si>
  <si>
    <t>01-4202-L3917-N71-86-000-</t>
  </si>
  <si>
    <t>a:    47 de      207</t>
  </si>
  <si>
    <t>01-4202-L3918-N71-86-000-</t>
  </si>
  <si>
    <t>01-4202-L3919-N71-86-000-</t>
  </si>
  <si>
    <t>01-4202-L3920-N71-86-000-</t>
  </si>
  <si>
    <t>01-4202-L3921-N71-86-000-</t>
  </si>
  <si>
    <t>01-4202-L3924-N71-86-000-</t>
  </si>
  <si>
    <t>01-4202-L3925-N71-86-000-</t>
  </si>
  <si>
    <t>01-4202-L3926-N71-86-000-</t>
  </si>
  <si>
    <t>01-4202-L3927-N71-86-000-</t>
  </si>
  <si>
    <t>01-4202-L3928-N71-86-000-</t>
  </si>
  <si>
    <t>01-4202-L3931-N71-86-000-</t>
  </si>
  <si>
    <t>01-4202-L3932-N71-86-000-</t>
  </si>
  <si>
    <t>01-4202-L3933-N71-86-000-</t>
  </si>
  <si>
    <t>01-4202-L3934-N71-86-000-</t>
  </si>
  <si>
    <t>01-4202-L3935-N71-86-000-</t>
  </si>
  <si>
    <t>01-4202-L3936-N71-86-000-</t>
  </si>
  <si>
    <t>01-4202-L3937-N71-86-000-</t>
  </si>
  <si>
    <t>01-4202-L3938-N71-86-000-</t>
  </si>
  <si>
    <t>01-4202-L3939-N71-86-000-</t>
  </si>
  <si>
    <t>01-4202-L3940-N71-86-000-</t>
  </si>
  <si>
    <t>01-4202-L3941-N71-86-000-</t>
  </si>
  <si>
    <t>01-4202-L3942-N71-86-000-</t>
  </si>
  <si>
    <t>01-4202-L3943-N71-86-000-</t>
  </si>
  <si>
    <t>01-4202-L3944-N71-86-000-</t>
  </si>
  <si>
    <t>01-4202-L3945-N71-86-000-</t>
  </si>
  <si>
    <t>01-4202-L3946-N71-86-000-</t>
  </si>
  <si>
    <t>01-4202-L3947-N71-86-000-</t>
  </si>
  <si>
    <t>01-4202-L3948-N71-86-000-</t>
  </si>
  <si>
    <t>01-4202-L3949-N71-86-000-</t>
  </si>
  <si>
    <t>01-4202-L3950-N71-86-000-</t>
  </si>
  <si>
    <t>01-4202-L3951-N71-86-000-</t>
  </si>
  <si>
    <t>01-4202-L3952-N71-86-000-</t>
  </si>
  <si>
    <t>01-4202-L3953-N71-86-000-</t>
  </si>
  <si>
    <t>01-4202-L3954-N71-86-000-</t>
  </si>
  <si>
    <t>01-4202-L3955-N71-86-000-</t>
  </si>
  <si>
    <t>01-4202-L3956-N71-86-000-</t>
  </si>
  <si>
    <t>01-4202-L3957-N71-86-000-</t>
  </si>
  <si>
    <t>01-4202-L3958-N71-86-000-</t>
  </si>
  <si>
    <t>01-4202-L3959-N71-86-000-</t>
  </si>
  <si>
    <t>01-4202-L3960-N71-86-000-</t>
  </si>
  <si>
    <t>01-4202-L4405-N71-86-000-</t>
  </si>
  <si>
    <t>01-4202-L4407-N71-86-000-</t>
  </si>
  <si>
    <t>01-4202-L4502-N71-86-000</t>
  </si>
  <si>
    <t>01-4202-L4599-N71-86-000-</t>
  </si>
  <si>
    <t>01-4202-L4602-N71-86-000-</t>
  </si>
  <si>
    <t>01-4203-G0193-N71-86-000-</t>
  </si>
  <si>
    <t>01-4203-I2142-N71-86-000-</t>
  </si>
  <si>
    <t>01-4203-I2147-N71-86-000-</t>
  </si>
  <si>
    <t>01-4203-I2151-N71-86-000-</t>
  </si>
  <si>
    <t>01-4203-I2152-N71-86-000-</t>
  </si>
  <si>
    <t>01-4203-I2155-N71-86-000-</t>
  </si>
  <si>
    <t>a:    48 de      207</t>
  </si>
  <si>
    <t>01-4203-I2156-N71-86-000-</t>
  </si>
  <si>
    <t>01-4203-I2157-N71-86-000-</t>
  </si>
  <si>
    <t>01-4203-I2158-N71-86-000-</t>
  </si>
  <si>
    <t>01-4203-I3411-N71-86-000-</t>
  </si>
  <si>
    <t>01-4203-I3416-N71-86-000-</t>
  </si>
  <si>
    <t>01-4203-I3417-N71-86-000-</t>
  </si>
  <si>
    <t>01-4203-I3674-N71-86-000-</t>
  </si>
  <si>
    <t>01-4203-I3683-N71-86-000-</t>
  </si>
  <si>
    <t>01-4203-I3684-N71-86-000-</t>
  </si>
  <si>
    <t>01-4203-L3533-N71-86-000-</t>
  </si>
  <si>
    <t>01-4203-L3534-N71-86-000-</t>
  </si>
  <si>
    <t>01-4203-L3535-N71-86-000-</t>
  </si>
  <si>
    <t>01-4203-L3536-N71-86-000-</t>
  </si>
  <si>
    <t>01-4203-L3537-N71-86-000-</t>
  </si>
  <si>
    <t>01-4203-L3538-N71-86-000-</t>
  </si>
  <si>
    <t>01-4203-L3539-N71-86-000-</t>
  </si>
  <si>
    <t>01-4203-L3540-N71-86-000-</t>
  </si>
  <si>
    <t>01-4203-L3541-N71-86-000-</t>
  </si>
  <si>
    <t>01-4203-L3542-N71-86-000-</t>
  </si>
  <si>
    <t>01-4203-L3543-N71-86-000-</t>
  </si>
  <si>
    <t>01-4203-L3544-N71-86-000-</t>
  </si>
  <si>
    <t>01-4203-L3545-N71-86-000-</t>
  </si>
  <si>
    <t>01-4203-L3546-N71-86-000-</t>
  </si>
  <si>
    <t>01-4203-L3547-N71-86-000-</t>
  </si>
  <si>
    <t>01-4203-L3548-N71-86-000-</t>
  </si>
  <si>
    <t>01-4203-L3549-N71-86-000-</t>
  </si>
  <si>
    <t>01-4203-L3550-N71-86-000-</t>
  </si>
  <si>
    <t>01-4203-L3551-N71-86-000-</t>
  </si>
  <si>
    <t>01-4203-L3552-N71-86-000-</t>
  </si>
  <si>
    <t>01-4203-L3553-N71-86-000-</t>
  </si>
  <si>
    <t>01-4203-L3554-N71-86-000-</t>
  </si>
  <si>
    <t>01-4203-L3555-N71-86-000-</t>
  </si>
  <si>
    <t>01-4203-L3556-N71-86-000-</t>
  </si>
  <si>
    <t>01-4203-L3557-N71-86-000-</t>
  </si>
  <si>
    <t>01-4203-L3558-N71-86-000-</t>
  </si>
  <si>
    <t>01-4203-L3559-N71-86-000-</t>
  </si>
  <si>
    <t>01-4203-L3560-N71-86-000-</t>
  </si>
  <si>
    <t>01-4203-L3561-N71-86-000-</t>
  </si>
  <si>
    <t>01-4203-L3562-N71-86-000-</t>
  </si>
  <si>
    <t>01-4203-L3563-N71-86-000-</t>
  </si>
  <si>
    <t>01-4203-L3564-N71-86-000-</t>
  </si>
  <si>
    <t>01-4203-L3565-N71-86-000</t>
  </si>
  <si>
    <t>01-4203-L3566-N71-86-000-</t>
  </si>
  <si>
    <t>01-4203-L3567-N71-86-000-</t>
  </si>
  <si>
    <t>01-4203-L3568-N71-86-000-</t>
  </si>
  <si>
    <t>01-4203-L3569-N71-86-000-</t>
  </si>
  <si>
    <t>01-4203-L3570-N71-86-000-</t>
  </si>
  <si>
    <t>01-4203-L3929-N71-86-000-</t>
  </si>
  <si>
    <t>01-4203-L3930-N71-86-000-</t>
  </si>
  <si>
    <t>01-4203-L4327-N71-86-000-</t>
  </si>
  <si>
    <t>a:    49 de      207</t>
  </si>
  <si>
    <t>01-4203-L4328-N71-86-000-</t>
  </si>
  <si>
    <t>01-4203-L4329-N71-86-000-</t>
  </si>
  <si>
    <t>01-4203-L4330-N71-86-000-</t>
  </si>
  <si>
    <t>01-4203-L4331-N71-86-000-</t>
  </si>
  <si>
    <t>01-4203-L4332-N71-86-000-</t>
  </si>
  <si>
    <t>01-4203-L4333-N71-86-000-</t>
  </si>
  <si>
    <t>01-4204-I0403-N71-86-000-</t>
  </si>
  <si>
    <t>01-4204-I0404-N71-86-000-</t>
  </si>
  <si>
    <t>01-4204-I0405-N71-86-000-</t>
  </si>
  <si>
    <t>01-4204-I0407-N71-86-000-</t>
  </si>
  <si>
    <t>01-4204-I0408-N71-86-000-</t>
  </si>
  <si>
    <t>01-4204-I0409-N71-86-000-</t>
  </si>
  <si>
    <t>01-4204-I0410-N71-86-000-</t>
  </si>
  <si>
    <t>01-4204-I0411-N71-86-000-</t>
  </si>
  <si>
    <t>01-4204-I0412-N71-86-000-</t>
  </si>
  <si>
    <t>01-4204-I0413-N71-86-000-</t>
  </si>
  <si>
    <t>01-4204-I0414-N71-86-000-</t>
  </si>
  <si>
    <t>01-4204-I0415-N71-86-000-</t>
  </si>
  <si>
    <t>01-4204-I0416-N71-86-000-</t>
  </si>
  <si>
    <t>01-4204-I0417-N71-86-000-</t>
  </si>
  <si>
    <t>01-4204-I2543-N71-86-000-</t>
  </si>
  <si>
    <t>01-4204-I3538-N71-86-000-</t>
  </si>
  <si>
    <t>01-4204-I3953-N71-86-000-</t>
  </si>
  <si>
    <t>01-4204-L3525-N71-86-000-</t>
  </si>
  <si>
    <t>01-4204-L4226-N71-86-000-</t>
  </si>
  <si>
    <t>01-4204-L4227-N71-86-000-</t>
  </si>
  <si>
    <t>01-4204-L4228-N71-86-000-</t>
  </si>
  <si>
    <t>01-4204-L4229-N71-86-000-</t>
  </si>
  <si>
    <t>01-4204-L4230-N71-86-000-</t>
  </si>
  <si>
    <t>01-4204-L4231-N71-86-000-</t>
  </si>
  <si>
    <t>01-4204-L4232-N71-86-000-</t>
  </si>
  <si>
    <t>01-4204-L4233-N71-86-000-</t>
  </si>
  <si>
    <t>01-4204-L4234-N71-86-000-</t>
  </si>
  <si>
    <t>01-4204-L4235-N71-86-000-</t>
  </si>
  <si>
    <t>01-4204-L4236-N71-86-000-</t>
  </si>
  <si>
    <t>01-4204-L4237-N71-86-000-</t>
  </si>
  <si>
    <t>01-4204-L4238-N71-86-000-</t>
  </si>
  <si>
    <t>01-4204-L4239-N71-86-000-</t>
  </si>
  <si>
    <t>01-4204-L4240-N71-86-000-</t>
  </si>
  <si>
    <t>01-4204-L4241-N71-86-000-</t>
  </si>
  <si>
    <t>01-4204-L4242-N71-86-000-</t>
  </si>
  <si>
    <t>01-4204-L4243-N71-86-000</t>
  </si>
  <si>
    <t>01-4204-L4244-N71-86-000-</t>
  </si>
  <si>
    <t>01-4204-L4245-N71-86-000-</t>
  </si>
  <si>
    <t>01-4204-L4246-N71-86-000-</t>
  </si>
  <si>
    <t>01-4204-L4247-N71-86-000-</t>
  </si>
  <si>
    <t>01-4204-L4248-N71-86-000-</t>
  </si>
  <si>
    <t>01-4204-L4249-N71-86-000-</t>
  </si>
  <si>
    <t>01-4204-L4250-N71-86-000-</t>
  </si>
  <si>
    <t>01-4204-L4251-N71-86-000-</t>
  </si>
  <si>
    <t>a:    50 de      207</t>
  </si>
  <si>
    <t>01-4204-L4252-N71-86-000-</t>
  </si>
  <si>
    <t>01-4204-L4393-N71-86-000-</t>
  </si>
  <si>
    <t>01-4204-L4461-N71-86-000-</t>
  </si>
  <si>
    <t>01-4205-I0421-N71-86-000-</t>
  </si>
  <si>
    <t>01-4205-I2124-N71-86-000-</t>
  </si>
  <si>
    <t>01-4205-I2126-N71-86-000-</t>
  </si>
  <si>
    <t>01-4205-I3539-N71-86-000-</t>
  </si>
  <si>
    <t>01-4205-I3670-N71-86-000-</t>
  </si>
  <si>
    <t>01-4205-L3526-N71-86-000-</t>
  </si>
  <si>
    <t>01-4205-L3527-N71-86-000-</t>
  </si>
  <si>
    <t>01-4205-L3528-N71-86-000-</t>
  </si>
  <si>
    <t>01-4205-L3529-N71-86-000-</t>
  </si>
  <si>
    <t>01-4205-L3530-N71-86-000-</t>
  </si>
  <si>
    <t>01-4205-L3531-N71-86-000-</t>
  </si>
  <si>
    <t>01-4205-L3532-N71-86-000-</t>
  </si>
  <si>
    <t>01-4701-A0893-N71-86-000-</t>
  </si>
  <si>
    <t>01-4701-G0203-N71-86-000-</t>
  </si>
  <si>
    <t>01-4701-G0204-N71-86-000-</t>
  </si>
  <si>
    <t>01-4701-I2192-N71-86-000-</t>
  </si>
  <si>
    <t>01-4701-I2193-N71-86-000-</t>
  </si>
  <si>
    <t>01-4701-I2194-N71-86-000-</t>
  </si>
  <si>
    <t>01-4701-I2195-N71-86-000-</t>
  </si>
  <si>
    <t>01-4701-I2196-N71-86-000-</t>
  </si>
  <si>
    <t>01-4701-I2197-N71-86-000-</t>
  </si>
  <si>
    <t>01-4701-I2198-N71-86-000-</t>
  </si>
  <si>
    <t>01-4701-I2199-N71-86-000-</t>
  </si>
  <si>
    <t>01-4701-I2200-N71-86-000-</t>
  </si>
  <si>
    <t>01-4701-I2201-N71-86-000-</t>
  </si>
  <si>
    <t>01-4701-I2202-N71-86-000-</t>
  </si>
  <si>
    <t>01-4701-I2203-N71-86-000-</t>
  </si>
  <si>
    <t>01-4701-I2204-N71-86-000-</t>
  </si>
  <si>
    <t>01-4701-I2205-N71-86-000-</t>
  </si>
  <si>
    <t>01-4701-I2206-N71-86-000-</t>
  </si>
  <si>
    <t>01-4701-I2207-N71-86-000-</t>
  </si>
  <si>
    <t>01-4701-I2208-N71-86-000-</t>
  </si>
  <si>
    <t>01-4701-I2209-N71-86-000-</t>
  </si>
  <si>
    <t>01-4701-I2211-N71-86-000-</t>
  </si>
  <si>
    <t>01-4701-I2212-N71-86-000-</t>
  </si>
  <si>
    <t>01-4701-I2213-N71-86-000-</t>
  </si>
  <si>
    <t>01-4701-I2214-N71-86-000-</t>
  </si>
  <si>
    <t>01-4701-I2215-N71-86-000-</t>
  </si>
  <si>
    <t>01-4701-I2216-N71-86-000</t>
  </si>
  <si>
    <t>01-4701-I2217-N71-86-000-</t>
  </si>
  <si>
    <t>01-4701-I2218-N71-86-000-</t>
  </si>
  <si>
    <t>01-4701-I2220-N71-86-000-</t>
  </si>
  <si>
    <t>01-4701-I2221-N71-86-000-</t>
  </si>
  <si>
    <t>01-4701-I2222-N71-86-000-</t>
  </si>
  <si>
    <t>01-4701-I2228-N71-86-000-</t>
  </si>
  <si>
    <t>01-4701-I3666-N71-86-000-</t>
  </si>
  <si>
    <t>01-4701-I3666-NR0-00-000-</t>
  </si>
  <si>
    <t>a:    51 de      207</t>
  </si>
  <si>
    <t>01-4701-I3686-N71-86-000-</t>
  </si>
  <si>
    <t>01-4701-L3327-N71-86-000-</t>
  </si>
  <si>
    <t>01-4701-L4021-N71-86-000-</t>
  </si>
  <si>
    <t>01-4701-L4022-N71-86-000-</t>
  </si>
  <si>
    <t>01-4701-L4023-N71-86-000-</t>
  </si>
  <si>
    <t>01-4701-L4024-N71-86-000-</t>
  </si>
  <si>
    <t>01-4701-L4139-N71-86-000-</t>
  </si>
  <si>
    <t>01-4701-L4140-N71-86-000-</t>
  </si>
  <si>
    <t>01-4701-L4141-N71-86-000-</t>
  </si>
  <si>
    <t>01-4701-L4142-N71-86-000-</t>
  </si>
  <si>
    <t>01-4701-L4143-N71-86-000-</t>
  </si>
  <si>
    <t>01-4701-L4144-N71-86-000-</t>
  </si>
  <si>
    <t>01-4701-L4145-N71-86-000-</t>
  </si>
  <si>
    <t>01-4701-L4146-N71-86-000-</t>
  </si>
  <si>
    <t>01-4701-L4147-N71-86-000-</t>
  </si>
  <si>
    <t>01-4701-L4148-N71-86-000-</t>
  </si>
  <si>
    <t>01-4701-L4149-N71-86-000-</t>
  </si>
  <si>
    <t>01-4701-L4150-N71-86-000-</t>
  </si>
  <si>
    <t>01-4701-L4151-N71-86-000-</t>
  </si>
  <si>
    <t>01-4701-L4152-N71-86-000-</t>
  </si>
  <si>
    <t>01-4701-L4153-N71-86-000-</t>
  </si>
  <si>
    <t>01-4701-L4154-N71-86-000-</t>
  </si>
  <si>
    <t>01-4701-L4155-N71-86-000-</t>
  </si>
  <si>
    <t>01-4701-L4156-N71-86-000-</t>
  </si>
  <si>
    <t>01-4701-L4157-N71-86-000-</t>
  </si>
  <si>
    <t>01-4701-L4158-N71-86-000-</t>
  </si>
  <si>
    <t>01-4701-L4159-N71-86-000-</t>
  </si>
  <si>
    <t>01-4701-L4160-N71-86-000-</t>
  </si>
  <si>
    <t>01-4701-L4161-N71-86-000-</t>
  </si>
  <si>
    <t>01-4701-L4162-N71-86-000-</t>
  </si>
  <si>
    <t>01-4701-L4163-N71-86-000-</t>
  </si>
  <si>
    <t>01-4701-L4164-N71-86-000-</t>
  </si>
  <si>
    <t>01-4701-L4165-N71-86-000-</t>
  </si>
  <si>
    <t>01-4701-L4166-N71-86-000-</t>
  </si>
  <si>
    <t>01-4701-L4168-N71-86-000-</t>
  </si>
  <si>
    <t>01-4701-L4169-N71-86-000-</t>
  </si>
  <si>
    <t>01-4701-L4170-N71-86-000-</t>
  </si>
  <si>
    <t>01-4701-L4171-N71-86-000-</t>
  </si>
  <si>
    <t>01-4701-L4172-N71-86-000-</t>
  </si>
  <si>
    <t>01-4701-L4173-N71-86-000-</t>
  </si>
  <si>
    <t>01-4701-L4174-N71-86-000-</t>
  </si>
  <si>
    <t>01-4701-L4175-N71-86-000</t>
  </si>
  <si>
    <t>01-4701-L4176-N71-86-000-</t>
  </si>
  <si>
    <t>01-4701-L4177-N71-86-000-</t>
  </si>
  <si>
    <t>01-4701-L4178-N71-86-000-</t>
  </si>
  <si>
    <t>01-4701-L4179-N71-86-000-</t>
  </si>
  <si>
    <t>01-4701-L4180-N71-86-000-</t>
  </si>
  <si>
    <t>01-4701-L4181-N71-86-000-</t>
  </si>
  <si>
    <t>01-4701-L4182-N71-86-000-</t>
  </si>
  <si>
    <t>01-4701-L4183-N71-86-000-</t>
  </si>
  <si>
    <t>a:    52 de      207</t>
  </si>
  <si>
    <t>01-4701-L4184-N71-86-000-</t>
  </si>
  <si>
    <t>01-4701-L4185-N71-86-000-</t>
  </si>
  <si>
    <t>01-4701-L4324-N71-86-000-</t>
  </si>
  <si>
    <t>01-4701-L4325-N71-86-000-</t>
  </si>
  <si>
    <t>01-4701-L4326-N71-86-000-</t>
  </si>
  <si>
    <t>01-4701-L4406-N71-86-000-</t>
  </si>
  <si>
    <t>01-4701-L4453-N71-86-000-</t>
  </si>
  <si>
    <t>01-4701-U2705-N11-86-000-</t>
  </si>
  <si>
    <t>01-4701-U2706-N11-86-000-</t>
  </si>
  <si>
    <t>01-4702-I0051-N71-86-000-</t>
  </si>
  <si>
    <t>01-4702-I0076-N71-86-000-</t>
  </si>
  <si>
    <t>01-4702-I0351-N71-86-000-</t>
  </si>
  <si>
    <t>01-4702-I0352-N71-86-000-</t>
  </si>
  <si>
    <t>01-4702-I2042-N71-86-000-</t>
  </si>
  <si>
    <t>01-4702-I2043-N71-86-000-</t>
  </si>
  <si>
    <t>01-4702-I2051-N71-86-000-</t>
  </si>
  <si>
    <t>01-4702-I2052-N71-86-000-</t>
  </si>
  <si>
    <t>01-4702-I2053-N71-86-000-</t>
  </si>
  <si>
    <t>01-4702-I2517-N71-86-000-</t>
  </si>
  <si>
    <t>01-4702-I2518-N71-86-000-</t>
  </si>
  <si>
    <t>01-4702-I2519-N71-86-000-</t>
  </si>
  <si>
    <t>01-4702-I2520-N71-86-000-</t>
  </si>
  <si>
    <t>01-4702-I2521-N71-86-000-</t>
  </si>
  <si>
    <t>01-4702-I2522-N71-86-000-</t>
  </si>
  <si>
    <t>01-4702-I2523-N71-86-000-</t>
  </si>
  <si>
    <t>01-4702-I2524-N71-86-000-</t>
  </si>
  <si>
    <t>01-4702-I3520-N71-86-000-</t>
  </si>
  <si>
    <t>01-4702-I3667-N71-86-000-</t>
  </si>
  <si>
    <t>01-4702-I3668-N71-86-000-</t>
  </si>
  <si>
    <t>01-4702-I3669-N71-86-000-</t>
  </si>
  <si>
    <t>01-4702-L3983-N71-86-000-</t>
  </si>
  <si>
    <t>01-4702-L3984-N71-86-000-</t>
  </si>
  <si>
    <t>01-4702-L3985-N71-86-000-</t>
  </si>
  <si>
    <t>01-4702-L3986-N71-86-000-</t>
  </si>
  <si>
    <t>01-4702-L3987-N71-86-000-</t>
  </si>
  <si>
    <t>01-4702-L3988-N71-86-000-</t>
  </si>
  <si>
    <t>01-4702-L3989-N71-86-000-</t>
  </si>
  <si>
    <t>01-4702-L3991-N71-86-000-</t>
  </si>
  <si>
    <t>01-4702-L3992-N71-86-000-</t>
  </si>
  <si>
    <t>01-4702-L3993-N71-86-000-</t>
  </si>
  <si>
    <t>01-4702-L3994-N71-86-000-</t>
  </si>
  <si>
    <t>01-4702-L3995-N71-86-000</t>
  </si>
  <si>
    <t>01-4702-L3996-N71-86-000-</t>
  </si>
  <si>
    <t>01-4702-L3997-N71-86-000-</t>
  </si>
  <si>
    <t>01-4702-L3998-N71-86-000-</t>
  </si>
  <si>
    <t>01-4702-L3999-N71-86-000-</t>
  </si>
  <si>
    <t>01-4702-L4000-N71-86-000-</t>
  </si>
  <si>
    <t>01-4702-L4001-N71-86-000-</t>
  </si>
  <si>
    <t>01-4702-L4002-N71-86-000-</t>
  </si>
  <si>
    <t>01-4702-L4003-N71-86-000-</t>
  </si>
  <si>
    <t>a:    53 de      207</t>
  </si>
  <si>
    <t>01-4702-L4004-N71-86-000-</t>
  </si>
  <si>
    <t>01-4702-L4005-N71-86-000-</t>
  </si>
  <si>
    <t>01-4702-L4006-N71-86-000-</t>
  </si>
  <si>
    <t>01-4702-L4007-N71-86-000-</t>
  </si>
  <si>
    <t>01-4702-L4008-N71-86-000-</t>
  </si>
  <si>
    <t>01-4702-L4009-N71-86-000-</t>
  </si>
  <si>
    <t>01-4702-L4010-N71-86-000-</t>
  </si>
  <si>
    <t>01-4702-L4011-N71-86-000-</t>
  </si>
  <si>
    <t>01-4702-L4012-N71-86-000-</t>
  </si>
  <si>
    <t>01-4702-L4013-N71-86-000-</t>
  </si>
  <si>
    <t>01-4702-L4014-N71-86-000-</t>
  </si>
  <si>
    <t>01-4702-L4015-N71-86-000-</t>
  </si>
  <si>
    <t>01-4702-L4016-N71-86-000-</t>
  </si>
  <si>
    <t>01-4702-L4017-N71-86-000-</t>
  </si>
  <si>
    <t>01-4702-L4018-N71-86-000-</t>
  </si>
  <si>
    <t>01-4702-L4019-N71-86-000-</t>
  </si>
  <si>
    <t>01-4702-L4020-N71-86-000-</t>
  </si>
  <si>
    <t>01-4702-L4025-N71-86-000-</t>
  </si>
  <si>
    <t>01-4702-L4026-N71-86-000-</t>
  </si>
  <si>
    <t>01-4702-L4027-N71-86-000-</t>
  </si>
  <si>
    <t>01-4702-L4028-N71-86-000-</t>
  </si>
  <si>
    <t>01-4702-L4029-N71-86-000-</t>
  </si>
  <si>
    <t>01-4702-L4030-N71-86-000-</t>
  </si>
  <si>
    <t>01-4702-L4031-N71-86-000-</t>
  </si>
  <si>
    <t>01-4702-L4032-N71-86-000-</t>
  </si>
  <si>
    <t>01-4702-L4033-N71-86-000-</t>
  </si>
  <si>
    <t>01-4702-L4034-N71-86-000-</t>
  </si>
  <si>
    <t>01-4702-L4035-N71-86-000-</t>
  </si>
  <si>
    <t>01-4702-L4036-N71-86-000-</t>
  </si>
  <si>
    <t>01-4702-L4037-N71-86-000-</t>
  </si>
  <si>
    <t>01-4702-L4038-N71-86-000-</t>
  </si>
  <si>
    <t>01-4702-L4039-N71-86-000-</t>
  </si>
  <si>
    <t>01-4702-L4040-N71-86-000-</t>
  </si>
  <si>
    <t>01-4702-L4041-N71-86-000-</t>
  </si>
  <si>
    <t>01-4702-L4042-N71-86-000-</t>
  </si>
  <si>
    <t>01-4702-L4043-N71-86-000-</t>
  </si>
  <si>
    <t>01-4702-L4044-N71-86-000-</t>
  </si>
  <si>
    <t>01-4702-L4323-N71-86-000-</t>
  </si>
  <si>
    <t>01-4702-L4470-N71-86-000-</t>
  </si>
  <si>
    <t>01-4702-L4605-N71-86-000-</t>
  </si>
  <si>
    <t>01-4702-L4606-N71-86-000-</t>
  </si>
  <si>
    <t>01-4702-L4722-N71-86-000</t>
  </si>
  <si>
    <t>01-4702-L4723-N71-86-000-</t>
  </si>
  <si>
    <t>01-4702-L4732-N71-86-000-</t>
  </si>
  <si>
    <t>01-4702-L4741-N71-86-000-</t>
  </si>
  <si>
    <t>01-4702-U1044-N11-86-000-</t>
  </si>
  <si>
    <t>01-4702-U1080-N11-86-000-</t>
  </si>
  <si>
    <t>01-4703-I2148-N71-86-000-</t>
  </si>
  <si>
    <t>01-4703-I2163-N71-86-000-</t>
  </si>
  <si>
    <t>01-4703-I2165-N71-86-000-</t>
  </si>
  <si>
    <t>a:    54 de      207</t>
  </si>
  <si>
    <t>01-4703-I2168-N71-86-000-</t>
  </si>
  <si>
    <t>01-4703-I2169-N71-86-000-</t>
  </si>
  <si>
    <t>01-4703-I2170-N71-86-000-</t>
  </si>
  <si>
    <t>01-4703-I3408-N71-86-000-</t>
  </si>
  <si>
    <t>01-4703-I3410-N71-86-000-</t>
  </si>
  <si>
    <t>01-4703-I3412-N71-86-000-</t>
  </si>
  <si>
    <t>01-4703-I3414-N71-86-000-</t>
  </si>
  <si>
    <t>01-4703-I3415-N71-86-000-</t>
  </si>
  <si>
    <t>01-4703-I3418-N71-86-000-</t>
  </si>
  <si>
    <t>01-4703-I3419-N71-86-000-</t>
  </si>
  <si>
    <t>01-4703-I3420-N71-86-000-</t>
  </si>
  <si>
    <t>01-4703-I3422-N71-86-000-</t>
  </si>
  <si>
    <t>01-4703-I3423-N71-86-000-</t>
  </si>
  <si>
    <t>01-4703-I3672-N71-86-000-</t>
  </si>
  <si>
    <t>01-4703-I3675-N71-86-000-</t>
  </si>
  <si>
    <t>01-4703-I3676-N71-86-000-</t>
  </si>
  <si>
    <t>01-4703-I3677-N71-86-000-</t>
  </si>
  <si>
    <t>01-4703-I3685-N71-86-000-</t>
  </si>
  <si>
    <t>01-4703-I3771-N71-86-000-</t>
  </si>
  <si>
    <t>01-4703-L3110-N71-86-000-</t>
  </si>
  <si>
    <t>01-4703-L3111-N71-86-000-</t>
  </si>
  <si>
    <t>01-4703-L3112-N71-86-000-</t>
  </si>
  <si>
    <t>01-4703-L3113-N71-86-000-</t>
  </si>
  <si>
    <t>01-4703-L3114-N71-86-000-</t>
  </si>
  <si>
    <t>01-4703-L3115-N71-86-000-</t>
  </si>
  <si>
    <t>01-4703-L3116-N71-86-000-</t>
  </si>
  <si>
    <t>01-4703-L3117-N71-86-000-</t>
  </si>
  <si>
    <t>01-4703-L3118-N71-86-000-</t>
  </si>
  <si>
    <t>01-4703-L3119-N71-86-000-</t>
  </si>
  <si>
    <t>01-4703-L3120-N71-86-000-</t>
  </si>
  <si>
    <t>01-4703-L3121-N71-86-000-</t>
  </si>
  <si>
    <t>01-4703-L3122-N71-86-000-</t>
  </si>
  <si>
    <t>01-4703-L3123-N71-86-000-</t>
  </si>
  <si>
    <t>01-4703-L3124-N71-86-000-</t>
  </si>
  <si>
    <t>01-4703-L3125-N71-86-000-</t>
  </si>
  <si>
    <t>01-4703-L3126-N71-86-000-</t>
  </si>
  <si>
    <t>01-4703-L3127-N71-86-000-</t>
  </si>
  <si>
    <t>01-4703-L3128-N71-86-000-</t>
  </si>
  <si>
    <t>01-4703-L3129-N71-86-000-</t>
  </si>
  <si>
    <t>01-4703-L3130-N71-86-000-</t>
  </si>
  <si>
    <t>01-4703-L3131-N71-86-000-</t>
  </si>
  <si>
    <t>01-4703-L3132-N71-86-000</t>
  </si>
  <si>
    <t>01-4703-L3133-N71-86-000-</t>
  </si>
  <si>
    <t>01-4703-L3134-N71-86-000-</t>
  </si>
  <si>
    <t>01-4703-L3135-N71-86-000-</t>
  </si>
  <si>
    <t>01-4703-L3136-N71-86-000-</t>
  </si>
  <si>
    <t>01-4703-L3137-N71-86-000-</t>
  </si>
  <si>
    <t>01-4703-L3138-N71-86-000-</t>
  </si>
  <si>
    <t>01-4703-L3139-N71-86-000-</t>
  </si>
  <si>
    <t>01-4703-L3140-N71-86-000-</t>
  </si>
  <si>
    <t>a:    55 de      207</t>
  </si>
  <si>
    <t>01-4703-L3141-N71-86-000-</t>
  </si>
  <si>
    <t>01-4703-L3142-N71-86-000-</t>
  </si>
  <si>
    <t>01-4703-L3143-N71-86-000-</t>
  </si>
  <si>
    <t>01-4703-L3144-N71-86-000-</t>
  </si>
  <si>
    <t>01-4703-L3145-N71-86-000-</t>
  </si>
  <si>
    <t>01-4703-L3146-N71-86-000-</t>
  </si>
  <si>
    <t>01-4703-L3147-N71-86-000-</t>
  </si>
  <si>
    <t>01-4703-L3148-N71-86-000-</t>
  </si>
  <si>
    <t>01-4703-L3149-N71-86-000-</t>
  </si>
  <si>
    <t>01-4703-L3150-N71-86-000-</t>
  </si>
  <si>
    <t>01-4703-L3151-N71-86-000-</t>
  </si>
  <si>
    <t>01-4703-L3152-N71-86-000-</t>
  </si>
  <si>
    <t>01-4703-L3153-N71-86-000-</t>
  </si>
  <si>
    <t>01-4703-L3154-N71-86-000-</t>
  </si>
  <si>
    <t>01-4703-L3155-N71-86-000-</t>
  </si>
  <si>
    <t>01-4703-L3744-N71-86-000-</t>
  </si>
  <si>
    <t>01-4703-L3745-N71-86-000-</t>
  </si>
  <si>
    <t>01-4703-L3746-N71-86-000-</t>
  </si>
  <si>
    <t>01-4703-L3747-N71-86-000-</t>
  </si>
  <si>
    <t>01-4703-L3748-N71-86-000-</t>
  </si>
  <si>
    <t>01-4703-L3749-N71-86-000-</t>
  </si>
  <si>
    <t>01-4703-L3750-N71-86-000-</t>
  </si>
  <si>
    <t>01-4703-L3751-N71-86-000-</t>
  </si>
  <si>
    <t>01-4703-L3752-N71-86-000-</t>
  </si>
  <si>
    <t>01-4703-L3753-N71-86-000-</t>
  </si>
  <si>
    <t>01-4703-L3754-N71-86-000-</t>
  </si>
  <si>
    <t>01-4703-L3755-N71-86-000-</t>
  </si>
  <si>
    <t>01-4703-L3756-N71-86-000-</t>
  </si>
  <si>
    <t>01-4703-L3757-N71-86-000-</t>
  </si>
  <si>
    <t>01-4703-L3758-N71-86-000-</t>
  </si>
  <si>
    <t>01-4703-L3759-N71-86-000-</t>
  </si>
  <si>
    <t>01-4703-L3760-N71-86-000-</t>
  </si>
  <si>
    <t>01-4703-L3761-N71-86-000-</t>
  </si>
  <si>
    <t>01-4703-L3762-N71-86-000-</t>
  </si>
  <si>
    <t>01-4703-L4321-N71-86-000-</t>
  </si>
  <si>
    <t>01-4703-L4497-N71-86-000-</t>
  </si>
  <si>
    <t>01-4703-L4548-N71-86-000-</t>
  </si>
  <si>
    <t>01-4703-L4668-N71-86-000-</t>
  </si>
  <si>
    <t>01-4703-L4669-N71-86-000-</t>
  </si>
  <si>
    <t>01-4703-L4688-N71-86-000-</t>
  </si>
  <si>
    <t>01-4704-I0339-N71-86-000-</t>
  </si>
  <si>
    <t>01-4704-I0343-N71-86-000</t>
  </si>
  <si>
    <t>01-4704-I1821-N71-86-000-</t>
  </si>
  <si>
    <t>01-4704-I1822-N71-86-000-</t>
  </si>
  <si>
    <t>01-4704-I1823-N71-86-000-</t>
  </si>
  <si>
    <t>01-4705-I0340-N71-86-000-</t>
  </si>
  <si>
    <t>01-4705-I0346-N71-86-000-</t>
  </si>
  <si>
    <t>01-4705-I0347-N71-86-000-</t>
  </si>
  <si>
    <t>01-4705-I0347-NR0-00-000-</t>
  </si>
  <si>
    <t>01-4705-I0349-N71-86-000-</t>
  </si>
  <si>
    <t>a:    56 de      207</t>
  </si>
  <si>
    <t>01-4705-I1605-N71-86-000-</t>
  </si>
  <si>
    <t>01-4705-I1606-N71-86-000-</t>
  </si>
  <si>
    <t>01-4705-I1607-N71-86-000-</t>
  </si>
  <si>
    <t>01-4705-I1690-N71-86-000-</t>
  </si>
  <si>
    <t>01-4705-I3521-N71-86-000-</t>
  </si>
  <si>
    <t>01-4706-I0341-N71-86-000-</t>
  </si>
  <si>
    <t>01-4706-I0345-N71-86-000-</t>
  </si>
  <si>
    <t>01-4706-I1724-N71-86-000-</t>
  </si>
  <si>
    <t>01-4706-I2003-N71-86-000-</t>
  </si>
  <si>
    <t>01-4706-I3768-N71-86-000-</t>
  </si>
  <si>
    <t>01-4707-L3922-N71-86-000-</t>
  </si>
  <si>
    <t>01-4707-L3923-N71-86-000-</t>
  </si>
  <si>
    <t>01-5101-G0202-N71-86-000-</t>
  </si>
  <si>
    <t>01-5101-I0693-N71-86-000-</t>
  </si>
  <si>
    <t>01-5101-I0727-N71-86-000-</t>
  </si>
  <si>
    <t>01-5101-I0736-N71-86-000-</t>
  </si>
  <si>
    <t>01-5101-I0741-N71-86-000-</t>
  </si>
  <si>
    <t>01-5101-I1693-N71-86-000-</t>
  </si>
  <si>
    <t>01-5101-I1695-N71-86-000-</t>
  </si>
  <si>
    <t>01-5101-I1696-N71-86-000-</t>
  </si>
  <si>
    <t>01-5101-I1697-N71-86-000-</t>
  </si>
  <si>
    <t>01-5101-I1698-N71-86-000-</t>
  </si>
  <si>
    <t>01-5101-I1700-N71-86-000-</t>
  </si>
  <si>
    <t>01-5101-I1702-N71-86-000-</t>
  </si>
  <si>
    <t>01-5101-I1703-N71-86-000-</t>
  </si>
  <si>
    <t>01-5101-I1704-N71-86-000-</t>
  </si>
  <si>
    <t>01-5101-I1705-N71-86-000-</t>
  </si>
  <si>
    <t>01-5101-I1706-N71-86-000-</t>
  </si>
  <si>
    <t>01-5101-I2683-N71-86-000-</t>
  </si>
  <si>
    <t>01-5101-I2684-N71-86-000-</t>
  </si>
  <si>
    <t>01-5101-I3147-N71-86-000-</t>
  </si>
  <si>
    <t>01-5101-I3148-N71-86-000-</t>
  </si>
  <si>
    <t>01-5101-I3152-N71-86-000-</t>
  </si>
  <si>
    <t>01-5101-I3524-N71-86-000-</t>
  </si>
  <si>
    <t>01-5101-I3761-N71-86-000-</t>
  </si>
  <si>
    <t>01-5101-I4084-N11-86-000-</t>
  </si>
  <si>
    <t>01-5101-I5520-N71-86-000-</t>
  </si>
  <si>
    <t>01-5101-L3374-N71-86-000-</t>
  </si>
  <si>
    <t>01-5101-L4065-N71-86-000-</t>
  </si>
  <si>
    <t>01-5101-L4066-N71-86-000-</t>
  </si>
  <si>
    <t>01-5101-L4068-N71-86-000-</t>
  </si>
  <si>
    <t>01-5101-L4069-N71-86-000</t>
  </si>
  <si>
    <t>01-5101-L4070-N71-86-000-</t>
  </si>
  <si>
    <t>01-5101-L4071-N71-86-000-</t>
  </si>
  <si>
    <t>01-5101-L4072-N71-86-000-</t>
  </si>
  <si>
    <t>01-5101-L4073-N71-86-000-</t>
  </si>
  <si>
    <t>01-5101-L4074-N71-86-000-</t>
  </si>
  <si>
    <t>01-5101-L4075-N71-86-000-</t>
  </si>
  <si>
    <t>01-5101-L4076-N71-86-000-</t>
  </si>
  <si>
    <t>01-5101-L4077-N71-86-000-</t>
  </si>
  <si>
    <t>a:    57 de      207</t>
  </si>
  <si>
    <t>01-5101-L4404-N71-86-000-</t>
  </si>
  <si>
    <t>01-5101-L4409-N71-86-000-</t>
  </si>
  <si>
    <t>01-5102-I1699-N71-86-000-</t>
  </si>
  <si>
    <t>01-5103-I0195-N71-86-000-</t>
  </si>
  <si>
    <t>01-5103-I0195-NR0-00-000-</t>
  </si>
  <si>
    <t>01-5103-I0195-NR0-86-000-</t>
  </si>
  <si>
    <t>01-5103-I0196-N71-86-000-</t>
  </si>
  <si>
    <t>01-5103-I0198-N71-86-000-</t>
  </si>
  <si>
    <t>01-5103-I0199-N71-86-000-</t>
  </si>
  <si>
    <t>01-5103-I0204-N71-86-000-</t>
  </si>
  <si>
    <t>01-5103-I0205-N71-86-000-</t>
  </si>
  <si>
    <t>01-5103-I0212-N71-86-000-</t>
  </si>
  <si>
    <t>01-5103-I0215-N71-86-000-</t>
  </si>
  <si>
    <t>01-5103-I0218-N71-86-000-</t>
  </si>
  <si>
    <t>01-5103-I1948-N71-86-000-</t>
  </si>
  <si>
    <t>01-5103-I1956-N71-86-000-</t>
  </si>
  <si>
    <t>01-5103-I1963-N71-86-000-</t>
  </si>
  <si>
    <t>01-5103-I1965-N71-86-000-</t>
  </si>
  <si>
    <t>01-5103-I1970-N71-86-000-</t>
  </si>
  <si>
    <t>01-5103-I1972-N71-86-000-</t>
  </si>
  <si>
    <t>01-5103-I1973-N71-86-000-</t>
  </si>
  <si>
    <t>01-5103-I1974-N71-86-000-</t>
  </si>
  <si>
    <t>01-5103-I1983-N71-86-000-</t>
  </si>
  <si>
    <t>01-5103-I1986-N71-86-000-</t>
  </si>
  <si>
    <t>01-5103-I1987-N71-86-000-</t>
  </si>
  <si>
    <t>01-5103-I2141-N71-86-000-</t>
  </si>
  <si>
    <t>01-5103-I2143-N71-86-000-</t>
  </si>
  <si>
    <t>01-5103-I2223-N71-86-000-</t>
  </si>
  <si>
    <t>01-5103-I2326-N71-86-000-</t>
  </si>
  <si>
    <t>01-5103-I2327-N71-86-000-</t>
  </si>
  <si>
    <t>01-5103-I2330-N71-86-000-</t>
  </si>
  <si>
    <t>01-5103-I2331-N71-86-000-</t>
  </si>
  <si>
    <t>01-5103-I2339-N71-86-000-</t>
  </si>
  <si>
    <t>01-5103-I2344-N71-86-000-</t>
  </si>
  <si>
    <t>01-5103-I2361-N71-86-000-</t>
  </si>
  <si>
    <t>01-5103-I2362-N71-86-000-</t>
  </si>
  <si>
    <t>01-5103-I2363-N71-86-000-</t>
  </si>
  <si>
    <t>01-5103-I2442-NR0-00-000-</t>
  </si>
  <si>
    <t>01-5103-I2442-NR0-86-000-</t>
  </si>
  <si>
    <t>01-5103-I2444-N71-86-000-</t>
  </si>
  <si>
    <t>01-5103-I2445-N71-86-000-</t>
  </si>
  <si>
    <t>01-5103-I2447-N71-86-000</t>
  </si>
  <si>
    <t>01-5103-I2449-N71-86-000-</t>
  </si>
  <si>
    <t>01-5103-I2452-N71-86-000-</t>
  </si>
  <si>
    <t>01-5103-I2453-N71-86-000-</t>
  </si>
  <si>
    <t>01-5103-I2454-N71-86-000-</t>
  </si>
  <si>
    <t>01-5103-I2455-N71-86-000-</t>
  </si>
  <si>
    <t>01-5103-I2456-N71-86-000-</t>
  </si>
  <si>
    <t>01-5103-I2458-N71-86-000-</t>
  </si>
  <si>
    <t>01-5103-I3145-N71-86-000-</t>
  </si>
  <si>
    <t>a:    58 de      207</t>
  </si>
  <si>
    <t>01-5103-I3146-N71-86-000-</t>
  </si>
  <si>
    <t>01-5103-I3759-N71-86-000-</t>
  </si>
  <si>
    <t>01-5105-I3151-N71-86-000-</t>
  </si>
  <si>
    <t>01-5201-I0353-N71-86-000-</t>
  </si>
  <si>
    <t>01-5201-I0354-N71-86-000-</t>
  </si>
  <si>
    <t>01-5201-I0355-N71-86-000-</t>
  </si>
  <si>
    <t>01-5201-I0356-N71-86-000-</t>
  </si>
  <si>
    <t>01-5201-I0359-N71-86-000-</t>
  </si>
  <si>
    <t>01-5201-I0362-N71-86-000-</t>
  </si>
  <si>
    <t>01-5201-I2527-N71-86-000-</t>
  </si>
  <si>
    <t>01-5201-I2528-N71-86-000-</t>
  </si>
  <si>
    <t>01-5201-I2530-N71-86-000-</t>
  </si>
  <si>
    <t>01-5201-I2533-N71-86-000-</t>
  </si>
  <si>
    <t>01-5201-I3522-N71-86-000-</t>
  </si>
  <si>
    <t>01-5201-I3522-NI0-86-000-</t>
  </si>
  <si>
    <t>5111-015</t>
  </si>
  <si>
    <t>01-5201-I3523-N71-86-000-</t>
  </si>
  <si>
    <t>01-5201-I3525-N71-86-000-</t>
  </si>
  <si>
    <t>01-5201-I3528-N71-86-000-</t>
  </si>
  <si>
    <t>01-5201-I3532-N71-86-000-</t>
  </si>
  <si>
    <t>01-5201-I3719-N71-86-000-</t>
  </si>
  <si>
    <t>01-5201-I3720-N71-86-000-</t>
  </si>
  <si>
    <t>01-5201-I3721-N71-86-000-</t>
  </si>
  <si>
    <t>01-5201-L3277-N71-86-000-</t>
  </si>
  <si>
    <t>01-5201-L3278-N71-86-000-</t>
  </si>
  <si>
    <t>01-5201-L3279-N71-86-000-</t>
  </si>
  <si>
    <t>01-5201-L3280-N71-86-000-</t>
  </si>
  <si>
    <t>01-5201-L3281-N71-86-000-</t>
  </si>
  <si>
    <t>01-5201-L3282-N71-86-000-</t>
  </si>
  <si>
    <t>01-5201-L3283-N71-86-000-</t>
  </si>
  <si>
    <t>01-5201-L3284-N71-86-000-</t>
  </si>
  <si>
    <t>01-5201-L3285-N71-86-000-</t>
  </si>
  <si>
    <t>01-5201-L3287-N71-86-000-</t>
  </si>
  <si>
    <t>01-5201-L3288-N71-86-000-</t>
  </si>
  <si>
    <t>01-5201-L3375-N71-86-000-</t>
  </si>
  <si>
    <t>01-5201-L4740-N71-86-000-</t>
  </si>
  <si>
    <t>01-5201-U2917-N11-86-000-</t>
  </si>
  <si>
    <t>01-5202-I0361-N71-86-000-</t>
  </si>
  <si>
    <t>01-5202-I0363-N71-86-000-</t>
  </si>
  <si>
    <t>01-5202-I0364-N71-86-000-</t>
  </si>
  <si>
    <t>01-5202-I0365-N71-86-000-</t>
  </si>
  <si>
    <t>01-5202-I2525-N71-86-000-</t>
  </si>
  <si>
    <t>01-5202-I2526-N71-86-000</t>
  </si>
  <si>
    <t>01-5202-I2532-N71-86-000-</t>
  </si>
  <si>
    <t>01-5202-L3721-N71-86-000-</t>
  </si>
  <si>
    <t>01-5202-L3722-N71-86-000-</t>
  </si>
  <si>
    <t>01-5202-L3723-N71-86-000-</t>
  </si>
  <si>
    <t>01-5202-L3724-N71-86-000-</t>
  </si>
  <si>
    <t>01-5202-L3725-N71-86-000-</t>
  </si>
  <si>
    <t>01-5202-L3726-N71-86-000-</t>
  </si>
  <si>
    <t>01-5202-L3727-N71-86-000-</t>
  </si>
  <si>
    <t>a:    59 de      207</t>
  </si>
  <si>
    <t>01-5202-L3728-N71-86-000-</t>
  </si>
  <si>
    <t>01-5202-L3729-N71-86-000-</t>
  </si>
  <si>
    <t>01-5202-L3730-N71-86-000-</t>
  </si>
  <si>
    <t>01-5202-L3731-N71-86-000-</t>
  </si>
  <si>
    <t>01-5202-L3732-N71-86-000-</t>
  </si>
  <si>
    <t>01-5202-L3734-N71-86-000-</t>
  </si>
  <si>
    <t>01-5202-L4050-N71-86-000-</t>
  </si>
  <si>
    <t>01-5202-L4051-N71-86-000-</t>
  </si>
  <si>
    <t>01-5202-L4052-N71-86-000-</t>
  </si>
  <si>
    <t>01-5202-L4376-N71-86-000-</t>
  </si>
  <si>
    <t>01-5202-L4392-N71-86-000-</t>
  </si>
  <si>
    <t>01-5202-L4397-N71-86-000-</t>
  </si>
  <si>
    <t>01-5203-I0357-N71-86-000-</t>
  </si>
  <si>
    <t>01-5203-I0360-N71-86-000-</t>
  </si>
  <si>
    <t>01-5203-I3529-N71-86-000-</t>
  </si>
  <si>
    <t>01-5203-I3531-N71-86-000-</t>
  </si>
  <si>
    <t>01-5203-L4049-N71-86-000-</t>
  </si>
  <si>
    <t>01-5203-L4053-N71-86-000-</t>
  </si>
  <si>
    <t>01-5203-L4054-N71-86-000-</t>
  </si>
  <si>
    <t>01-5301-I1566-N71-86-000-</t>
  </si>
  <si>
    <t>01-5301-I1570-N71-86-000-</t>
  </si>
  <si>
    <t>01-5301-I1588-N71-86-000-</t>
  </si>
  <si>
    <t>01-5301-I1590-N71-86-000-</t>
  </si>
  <si>
    <t>01-5301-I1592-193-86-000-</t>
  </si>
  <si>
    <t>01-5301-I1592-N71-86-000-</t>
  </si>
  <si>
    <t>01-5301-I1593-N71-86-000-</t>
  </si>
  <si>
    <t>01-5301-I1594-193-86-000-</t>
  </si>
  <si>
    <t>01-5301-I1594-N71-86-000-</t>
  </si>
  <si>
    <t>01-5301-I1598-N71-86-000-</t>
  </si>
  <si>
    <t>01-5301-I1599-N71-86-000-</t>
  </si>
  <si>
    <t>01-5301-I1603-N71-86-000-</t>
  </si>
  <si>
    <t>01-5301-I1608-N71-86-000-</t>
  </si>
  <si>
    <t>01-5301-I1610-N71-86-000-</t>
  </si>
  <si>
    <t>01-5301-I1611-N71-86-000-</t>
  </si>
  <si>
    <t>01-5301-I1636-N71-86-000-</t>
  </si>
  <si>
    <t>01-5301-I3105-N71-86-000-</t>
  </si>
  <si>
    <t>01-5301-I3107-N71-86-000-</t>
  </si>
  <si>
    <t>01-5301-I3108-N71-86-000-</t>
  </si>
  <si>
    <t>01-5301-I3110-N71-86-000-</t>
  </si>
  <si>
    <t>01-5301-I3112-N71-86-000-</t>
  </si>
  <si>
    <t>01-5301-I3114-N71-86-000-</t>
  </si>
  <si>
    <t>01-5301-I3121-193-86-000</t>
  </si>
  <si>
    <t>01-5301-I3124-N71-86-000-</t>
  </si>
  <si>
    <t>01-5301-I3568-N71-86-000-</t>
  </si>
  <si>
    <t>01-5301-I3617-193-86-000-</t>
  </si>
  <si>
    <t>01-5301-I3622-N71-86-000-</t>
  </si>
  <si>
    <t>01-5301-I3623-N71-86-000-</t>
  </si>
  <si>
    <t>01-5301-I3624-N71-86-000-</t>
  </si>
  <si>
    <t>01-5301-L3641-N71-86-000-</t>
  </si>
  <si>
    <t>01-5301-L3642-N71-86-000-</t>
  </si>
  <si>
    <t>a:    60 de      207</t>
  </si>
  <si>
    <t>01-5301-L3643-N71-86-000-</t>
  </si>
  <si>
    <t>01-5301-L3644-N71-86-000-</t>
  </si>
  <si>
    <t>01-5301-L3645-N71-86-000-</t>
  </si>
  <si>
    <t>01-5301-L3646-N71-86-000-</t>
  </si>
  <si>
    <t>01-5301-L3647-N71-86-000-</t>
  </si>
  <si>
    <t>01-5301-L3648-N71-86-000-</t>
  </si>
  <si>
    <t>01-5301-L3649-N71-86-000-</t>
  </si>
  <si>
    <t>01-5301-L3650-N71-86-000-</t>
  </si>
  <si>
    <t>01-5301-L3651-N71-86-000-</t>
  </si>
  <si>
    <t>01-5301-L3652-N71-86-000-</t>
  </si>
  <si>
    <t>01-5301-L3654-N71-86-000-</t>
  </si>
  <si>
    <t>01-5301-L3656-N71-86-000-</t>
  </si>
  <si>
    <t>01-5301-L3657-N71-86-000-</t>
  </si>
  <si>
    <t>01-5301-L3658-N71-86-000-</t>
  </si>
  <si>
    <t>01-5301-L3659-N71-86-000-</t>
  </si>
  <si>
    <t>01-5301-L3660-N71-86-000-</t>
  </si>
  <si>
    <t>01-5301-L3661-N71-86-000-</t>
  </si>
  <si>
    <t>01-5301-L3663-N71-86-000-</t>
  </si>
  <si>
    <t>01-5301-L3664-N71-86-000-</t>
  </si>
  <si>
    <t>01-5301-L3665-N71-86-000-</t>
  </si>
  <si>
    <t>01-5301-L3668-N71-86-000-</t>
  </si>
  <si>
    <t>01-5301-L3669-N71-86-000-</t>
  </si>
  <si>
    <t>01-5301-L3670-N71-86-000-</t>
  </si>
  <si>
    <t>01-5301-L3671-N71-86-000-</t>
  </si>
  <si>
    <t>01-5301-L3672-N71-86-000-</t>
  </si>
  <si>
    <t>01-5301-L3673-N71-86-000-</t>
  </si>
  <si>
    <t>01-5301-L3674-N71-86-000-</t>
  </si>
  <si>
    <t>01-5301-L3675-N71-86-000-</t>
  </si>
  <si>
    <t>01-5301-L3676-N71-86-000-</t>
  </si>
  <si>
    <t>01-5301-L3677-N71-86-000-</t>
  </si>
  <si>
    <t>01-5301-L3678-N71-86-000-</t>
  </si>
  <si>
    <t>01-5301-L3679-N71-86-000-</t>
  </si>
  <si>
    <t>01-5301-L3680-N71-86-000-</t>
  </si>
  <si>
    <t>01-5301-L3681-N71-86-000-</t>
  </si>
  <si>
    <t>01-5301-L3682-N71-86-000-</t>
  </si>
  <si>
    <t>01-5301-L3683-N71-86-000-</t>
  </si>
  <si>
    <t>01-5301-L3684-N71-86-000-</t>
  </si>
  <si>
    <t>01-5301-L3685-N71-86-000-</t>
  </si>
  <si>
    <t>01-5301-L4716-N71-86-000-</t>
  </si>
  <si>
    <t>01-5301-U1599-N11-86-000-</t>
  </si>
  <si>
    <t>01-5302-I0737-N71-86-000-</t>
  </si>
  <si>
    <t>01-5302-I1564-193-86-000</t>
  </si>
  <si>
    <t>01-5302-I1564-N71-86-000-</t>
  </si>
  <si>
    <t>01-5302-I1565-193-86-000-</t>
  </si>
  <si>
    <t>01-5302-I1565-N71-86-000-</t>
  </si>
  <si>
    <t>01-5302-I1567-N71-86-000-</t>
  </si>
  <si>
    <t>01-5302-I3756-193-86-000-</t>
  </si>
  <si>
    <t>01-5302-L4279-N71-86-000-</t>
  </si>
  <si>
    <t>01-5302-L4280-N71-86-000-</t>
  </si>
  <si>
    <t>01-5302-L4281-N71-86-000-</t>
  </si>
  <si>
    <t>a:    61 de      207</t>
  </si>
  <si>
    <t>01-5302-L4282-N71-86-000-</t>
  </si>
  <si>
    <t>01-5302-L4283-N71-86-000-</t>
  </si>
  <si>
    <t>01-5302-L4284-N71-86-000-</t>
  </si>
  <si>
    <t>01-5302-L4285-N71-86-000-</t>
  </si>
  <si>
    <t>01-5302-L4286-N71-86-000-</t>
  </si>
  <si>
    <t>01-5302-L4287-N71-86-000-</t>
  </si>
  <si>
    <t>01-5302-L4288-N71-86-000-</t>
  </si>
  <si>
    <t>01-5302-L4289-N71-86-000-</t>
  </si>
  <si>
    <t>01-5302-L4290-N71-86-000-</t>
  </si>
  <si>
    <t>01-5302-L4291-N71-86-000-</t>
  </si>
  <si>
    <t>01-5302-L4292-N71-86-000-</t>
  </si>
  <si>
    <t>01-5302-L4293-N71-86-000-</t>
  </si>
  <si>
    <t>01-5302-L4294-N71-86-000-</t>
  </si>
  <si>
    <t>01-5302-L4372-N71-86-000-</t>
  </si>
  <si>
    <t>01-5302-L4459-N71-86-000-</t>
  </si>
  <si>
    <t>01-5302-L4467-N71-86-000-</t>
  </si>
  <si>
    <t>01-5302-L4487-N71-86-000-</t>
  </si>
  <si>
    <t>01-5302-L4581-N71-86-000-</t>
  </si>
  <si>
    <t>01-5302-L4720-N71-86-000-</t>
  </si>
  <si>
    <t>01-5302-L4721-N71-86-000-</t>
  </si>
  <si>
    <t>01-5302-U3104-N11-86-000-</t>
  </si>
  <si>
    <t>01-5303-I0739-N71-86-000-</t>
  </si>
  <si>
    <t>01-5303-L3517-N71-86-000-</t>
  </si>
  <si>
    <t>01-5303-L3518-N71-86-000-</t>
  </si>
  <si>
    <t>01-5303-L3519-N71-86-000-</t>
  </si>
  <si>
    <t>01-5303-L3520-N71-86-000-</t>
  </si>
  <si>
    <t>01-5303-L3521-N71-86-000-</t>
  </si>
  <si>
    <t>01-5303-L3522-N71-86-000-</t>
  </si>
  <si>
    <t>01-5303-L4428-N71-86-000-</t>
  </si>
  <si>
    <t>01-5304-I1571-N71-86-000-</t>
  </si>
  <si>
    <t>01-5304-I1579-N71-86-000-</t>
  </si>
  <si>
    <t>01-5304-I1591-N71-86-000-</t>
  </si>
  <si>
    <t>01-5304-I3119-N71-86-000-</t>
  </si>
  <si>
    <t>01-5304-I3120-N71-86-000-</t>
  </si>
  <si>
    <t>01-5304-I3122-N71-86-000-</t>
  </si>
  <si>
    <t>01-5304-L3836-N71-86-000-</t>
  </si>
  <si>
    <t>01-5304-L4208-N71-86-000-</t>
  </si>
  <si>
    <t>01-5304-L4209-N71-86-000-</t>
  </si>
  <si>
    <t>01-5304-L4210-N71-86-000-</t>
  </si>
  <si>
    <t>01-5304-L4211-N71-86-000-</t>
  </si>
  <si>
    <t>01-5304-L4212-N71-86-000-</t>
  </si>
  <si>
    <t>01-5304-L4213-N71-86-000</t>
  </si>
  <si>
    <t>01-5304-L4214-N71-86-000-</t>
  </si>
  <si>
    <t>01-5304-L4215-N71-86-000-</t>
  </si>
  <si>
    <t>01-5304-L4216-N71-86-000-</t>
  </si>
  <si>
    <t>01-5304-L4217-N71-86-000-</t>
  </si>
  <si>
    <t>01-5304-L4218-N71-86-000-</t>
  </si>
  <si>
    <t>01-5304-L4219-N71-86-000-</t>
  </si>
  <si>
    <t>01-5304-L4220-N71-86-000-</t>
  </si>
  <si>
    <t>01-5305-I3115-N71-86-000-</t>
  </si>
  <si>
    <t>a:    62 de      207</t>
  </si>
  <si>
    <t>01-5306-I1575-193-86-000-</t>
  </si>
  <si>
    <t>01-5306-I1584-N71-86-000-</t>
  </si>
  <si>
    <t>01-5306-I1595-N71-86-000-</t>
  </si>
  <si>
    <t>01-5306-I1601-193-86-000-</t>
  </si>
  <si>
    <t>01-5307-I3109-N71-86-000-</t>
  </si>
  <si>
    <t>01-5308-I1573-N71-86-000-</t>
  </si>
  <si>
    <t>01-5308-I1597-N71-86-000-</t>
  </si>
  <si>
    <t>01-5308-L3666-N71-86-000-</t>
  </si>
  <si>
    <t>01-5308-L3667-N71-86-000-</t>
  </si>
  <si>
    <t>01-5308-L3837-N71-86-000-</t>
  </si>
  <si>
    <t>01-5308-L3838-N71-86-000-</t>
  </si>
  <si>
    <t>01-5308-L3839-N71-86-000-</t>
  </si>
  <si>
    <t>01-5308-L3840-N71-86-000-</t>
  </si>
  <si>
    <t>01-5308-L3841-N71-86-000-</t>
  </si>
  <si>
    <t>01-5308-L3842-N71-86-000-</t>
  </si>
  <si>
    <t>01-5308-L3843-N71-86-000-</t>
  </si>
  <si>
    <t>01-5308-L4377-N71-86-000-</t>
  </si>
  <si>
    <t>01-5308-L4689-N71-86-000-</t>
  </si>
  <si>
    <t>01-5308-L4692-N71-86-000-</t>
  </si>
  <si>
    <t>01-5309-I1585-N71-86-000-</t>
  </si>
  <si>
    <t>01-5309-I3620-N71-86-000-</t>
  </si>
  <si>
    <t>01-5310-I0525-N71-86-000-</t>
  </si>
  <si>
    <t>01-5310-I1568-N71-86-000-</t>
  </si>
  <si>
    <t>01-5310-I1577-N71-86-000-</t>
  </si>
  <si>
    <t>01-5310-I1581-N71-86-000-</t>
  </si>
  <si>
    <t>01-5310-I3553-N71-86-000-</t>
  </si>
  <si>
    <t>01-5311-I1596-193-86-000-</t>
  </si>
  <si>
    <t>01-5311-I1596-N71-86-000-</t>
  </si>
  <si>
    <t>01-5311-I3113-193-86-000-</t>
  </si>
  <si>
    <t>01-5311-I3113-N71-86-000-</t>
  </si>
  <si>
    <t>01-5311-I3123-193-86-000-</t>
  </si>
  <si>
    <t>01-5311-I3123-N71-86-000-</t>
  </si>
  <si>
    <t>01-5801-A0041-N71-86-000-</t>
  </si>
  <si>
    <t>01-5801-A0042-N71-86-000-</t>
  </si>
  <si>
    <t>01-5801-A0045-N71-86-000-</t>
  </si>
  <si>
    <t>01-5801-A0047-N71-86-000-</t>
  </si>
  <si>
    <t>01-5801-A0062-N71-86-000-</t>
  </si>
  <si>
    <t>01-5801-A0072-N71-86-000-</t>
  </si>
  <si>
    <t>01-5801-A0088-N71-86-000-</t>
  </si>
  <si>
    <t>01-5801-A0101-N71-86-000-</t>
  </si>
  <si>
    <t>01-5801-A0102-N71-86-000-</t>
  </si>
  <si>
    <t>01-5801-A0144-N71-86-000</t>
  </si>
  <si>
    <t>01-5801-A0181-N71-86-000-</t>
  </si>
  <si>
    <t>01-5801-A0231-N71-86-000-</t>
  </si>
  <si>
    <t>01-5801-A0247-N71-86-000-</t>
  </si>
  <si>
    <t>01-5801-A0252-N71-86-000-</t>
  </si>
  <si>
    <t>01-5801-A0259-N71-86-000-</t>
  </si>
  <si>
    <t>01-5801-A0261-N71-86-000-</t>
  </si>
  <si>
    <t>01-5801-A0265-N71-86-000-</t>
  </si>
  <si>
    <t>01-5801-A0279-N71-86-000-</t>
  </si>
  <si>
    <t>a:    63 de      207</t>
  </si>
  <si>
    <t>01-5801-A0293-N71-86-000-</t>
  </si>
  <si>
    <t>01-5801-A0366-N71-86-000-</t>
  </si>
  <si>
    <t>01-5801-A0372-N71-86-000-</t>
  </si>
  <si>
    <t>01-5801-A0380-N71-86-000-</t>
  </si>
  <si>
    <t>01-5801-A0485-N71-86-000-</t>
  </si>
  <si>
    <t>01-5801-A0496-N71-86-000-</t>
  </si>
  <si>
    <t>01-5801-A0497-N71-86-000-</t>
  </si>
  <si>
    <t>01-5801-A0498-N71-86-000-</t>
  </si>
  <si>
    <t>01-5801-A0524-N71-86-000-</t>
  </si>
  <si>
    <t>01-5801-A0544-N71-86-000-</t>
  </si>
  <si>
    <t>01-5801-A0546-N71-86-000-</t>
  </si>
  <si>
    <t>01-5801-A0547-N71-86-000-</t>
  </si>
  <si>
    <t>01-5801-A0612-N71-86-000-</t>
  </si>
  <si>
    <t>01-5801-A0769-N71-86-000-</t>
  </si>
  <si>
    <t>01-5801-A0933-N71-86-000-</t>
  </si>
  <si>
    <t>01-5801-F1383-N71-86-000-</t>
  </si>
  <si>
    <t>01-5801-F5157-N71-86-000-</t>
  </si>
  <si>
    <t>01-5801-G0119-N71-86-000-</t>
  </si>
  <si>
    <t>01-5801-G0228-N71-86-000-</t>
  </si>
  <si>
    <t>01-5801-I0056-N71-86-000-</t>
  </si>
  <si>
    <t>01-5801-I0057-N71-86-000-</t>
  </si>
  <si>
    <t>01-5801-I0358-N71-86-000-</t>
  </si>
  <si>
    <t>01-5801-I0480-N71-86-000-</t>
  </si>
  <si>
    <t>01-5801-I0481-N71-86-000-</t>
  </si>
  <si>
    <t>01-5801-I0483-N71-86-000-</t>
  </si>
  <si>
    <t>01-5801-I0484-N71-86-000-</t>
  </si>
  <si>
    <t>01-5801-I0486-N71-86-000-</t>
  </si>
  <si>
    <t>01-5801-I0487-N71-86-000-</t>
  </si>
  <si>
    <t>01-5801-I0488-N71-86-000-</t>
  </si>
  <si>
    <t>01-5801-I0490-N71-86-000-</t>
  </si>
  <si>
    <t>01-5801-I0491-N71-86-000-</t>
  </si>
  <si>
    <t>01-5801-I0696-N71-86-000-</t>
  </si>
  <si>
    <t>01-5801-I0700-N71-86-000-</t>
  </si>
  <si>
    <t>01-5801-I0705-N71-86-000-</t>
  </si>
  <si>
    <t>01-5801-I0706-N71-86-000-</t>
  </si>
  <si>
    <t>01-5801-I0707-N71-86-000-</t>
  </si>
  <si>
    <t>01-5801-I0709-N71-86-000-</t>
  </si>
  <si>
    <t>01-5801-I0711-N71-86-000-</t>
  </si>
  <si>
    <t>01-5801-I0712-N71-86-000-</t>
  </si>
  <si>
    <t>01-5801-I0713-N71-86-000-</t>
  </si>
  <si>
    <t>01-5801-I0715-N71-86-000-</t>
  </si>
  <si>
    <t>01-5801-I0716-N71-86-000</t>
  </si>
  <si>
    <t>01-5801-I0718-N71-86-000-</t>
  </si>
  <si>
    <t>01-5801-I0719-N71-86-000-</t>
  </si>
  <si>
    <t>01-5801-I0720-N71-86-000-</t>
  </si>
  <si>
    <t>01-5801-I0721-N71-86-000-</t>
  </si>
  <si>
    <t>01-5801-I0722-N71-86-000-</t>
  </si>
  <si>
    <t>01-5801-I0723-N71-86-000-</t>
  </si>
  <si>
    <t>01-5801-I0724-N71-86-000-</t>
  </si>
  <si>
    <t>01-5801-I0729-N71-86-000-</t>
  </si>
  <si>
    <t>a:    64 de      207</t>
  </si>
  <si>
    <t>01-5801-I0730-N71-86-000-</t>
  </si>
  <si>
    <t>01-5801-I0732-N71-86-000-</t>
  </si>
  <si>
    <t>01-5801-I0733-N71-86-000-</t>
  </si>
  <si>
    <t>01-5801-I0734-N71-86-000-</t>
  </si>
  <si>
    <t>01-5801-I0735-N71-86-000-</t>
  </si>
  <si>
    <t>01-5801-I0738-N71-86-000-</t>
  </si>
  <si>
    <t>01-5801-I0743-N71-86-000-</t>
  </si>
  <si>
    <t>01-5801-I0744-N71-86-000-</t>
  </si>
  <si>
    <t>01-5801-I0745-N71-86-000-</t>
  </si>
  <si>
    <t>01-5801-I0746-N71-86-000-</t>
  </si>
  <si>
    <t>01-5801-I0747-N71-86-000-</t>
  </si>
  <si>
    <t>01-5801-I0750-N71-86-000-</t>
  </si>
  <si>
    <t>01-5801-I0751-N71-86-000-</t>
  </si>
  <si>
    <t>01-5801-I0752-N71-86-000-</t>
  </si>
  <si>
    <t>01-5801-I0753-N71-86-000-</t>
  </si>
  <si>
    <t>01-5801-I0755-N71-86-000-</t>
  </si>
  <si>
    <t>01-5801-I0756-N71-86-000-</t>
  </si>
  <si>
    <t>01-5801-I0757-N71-86-000-</t>
  </si>
  <si>
    <t>01-5801-I0758-N71-86-000-</t>
  </si>
  <si>
    <t>01-5801-I0759-N71-86-000-</t>
  </si>
  <si>
    <t>01-5801-I0760-N71-86-000-</t>
  </si>
  <si>
    <t>01-5801-I0762-N71-86-000-</t>
  </si>
  <si>
    <t>01-5801-I0763-N71-86-000-</t>
  </si>
  <si>
    <t>01-5801-I0764-N71-86-000-</t>
  </si>
  <si>
    <t>01-5801-I0765-N71-86-000-</t>
  </si>
  <si>
    <t>01-5801-I0766-N71-86-000-</t>
  </si>
  <si>
    <t>01-5801-I0768-N71-86-000-</t>
  </si>
  <si>
    <t>01-5801-I0771-N71-86-000-</t>
  </si>
  <si>
    <t>01-5801-I0772-N71-86-000-</t>
  </si>
  <si>
    <t>01-5801-I0773-N71-86-000-</t>
  </si>
  <si>
    <t>01-5801-I0775-N71-86-000-</t>
  </si>
  <si>
    <t>01-5801-I0777-N71-86-000-</t>
  </si>
  <si>
    <t>01-5801-I0778-N71-86-000-</t>
  </si>
  <si>
    <t>01-5801-I0779-N71-86-000-</t>
  </si>
  <si>
    <t>01-5801-I0783-N71-86-000-</t>
  </si>
  <si>
    <t>01-5801-I0784-N71-86-000-</t>
  </si>
  <si>
    <t>01-5801-I0787-N71-86-000-</t>
  </si>
  <si>
    <t>01-5801-I0788-N71-86-000-</t>
  </si>
  <si>
    <t>01-5801-I0789-N71-86-000-</t>
  </si>
  <si>
    <t>01-5801-I0791-N71-86-000-</t>
  </si>
  <si>
    <t>01-5801-I0792-N71-86-000-</t>
  </si>
  <si>
    <t>01-5801-I0793-N71-86-000</t>
  </si>
  <si>
    <t>01-5801-I0794-N71-86-000-</t>
  </si>
  <si>
    <t>01-5801-I0796-N71-86-000-</t>
  </si>
  <si>
    <t>01-5801-I0798-N71-86-000-</t>
  </si>
  <si>
    <t>01-5801-I0799-N71-86-000-</t>
  </si>
  <si>
    <t>01-5801-I0800-N71-86-000-</t>
  </si>
  <si>
    <t>01-5801-I0801-N71-86-000-</t>
  </si>
  <si>
    <t>01-5801-I0803-N71-86-000-</t>
  </si>
  <si>
    <t>01-5801-I0804-N71-86-000-</t>
  </si>
  <si>
    <t>a:    65 de      207</t>
  </si>
  <si>
    <t>01-5801-I0805-N71-86-000-</t>
  </si>
  <si>
    <t>01-5801-I0807-N71-86-000-</t>
  </si>
  <si>
    <t>01-5801-I0808-N71-86-000-</t>
  </si>
  <si>
    <t>01-5801-I0809-N71-86-000-</t>
  </si>
  <si>
    <t>01-5801-I0811-N71-86-000-</t>
  </si>
  <si>
    <t>01-5801-I0812-N71-86-000-</t>
  </si>
  <si>
    <t>01-5801-I1701-N71-86-000-</t>
  </si>
  <si>
    <t>01-5801-I2529-N71-86-000-</t>
  </si>
  <si>
    <t>01-5801-I2636-N71-86-000-</t>
  </si>
  <si>
    <t>01-5801-I2638-N71-86-000-</t>
  </si>
  <si>
    <t>01-5801-I2639-N71-86-000-</t>
  </si>
  <si>
    <t>01-5801-I2641-N71-86-000-</t>
  </si>
  <si>
    <t>01-5801-I2642-N71-86-000-</t>
  </si>
  <si>
    <t>01-5801-I2644-N71-86-000-</t>
  </si>
  <si>
    <t>01-5801-I2645-N71-86-000-</t>
  </si>
  <si>
    <t>01-5801-I2646-N71-86-000-</t>
  </si>
  <si>
    <t>01-5801-I2649-N71-86-000-</t>
  </si>
  <si>
    <t>01-5801-I2650-N71-86-000-</t>
  </si>
  <si>
    <t>01-5801-I2651-N71-86-000-</t>
  </si>
  <si>
    <t>01-5801-I2652-N71-86-000-</t>
  </si>
  <si>
    <t>01-5801-I2653-N71-86-000-</t>
  </si>
  <si>
    <t>01-5801-I2654-N71-86-000-</t>
  </si>
  <si>
    <t>01-5801-I2655-N71-86-000-</t>
  </si>
  <si>
    <t>01-5801-I2656-N71-86-000-</t>
  </si>
  <si>
    <t>01-5801-I2657-N71-86-000-</t>
  </si>
  <si>
    <t>01-5801-I2658-N71-86-000-</t>
  </si>
  <si>
    <t>01-5801-I2659-N71-86-000-</t>
  </si>
  <si>
    <t>01-5801-I2660-N71-86-000-</t>
  </si>
  <si>
    <t>01-5801-I2661-N71-86-000-</t>
  </si>
  <si>
    <t>01-5801-I2662-N71-86-000-</t>
  </si>
  <si>
    <t>01-5801-I2663-N71-86-000-</t>
  </si>
  <si>
    <t>01-5801-I2664-N71-86-000-</t>
  </si>
  <si>
    <t>01-5801-I2665-N71-86-000-</t>
  </si>
  <si>
    <t>01-5801-I2666-N71-86-000-</t>
  </si>
  <si>
    <t>01-5801-I2667-N71-86-000-</t>
  </si>
  <si>
    <t>01-5801-I2668-N71-86-000-</t>
  </si>
  <si>
    <t>01-5801-I2669-N71-86-000-</t>
  </si>
  <si>
    <t>01-5801-I2671-N71-86-000-</t>
  </si>
  <si>
    <t>01-5801-I2672-N71-86-000-</t>
  </si>
  <si>
    <t>01-5801-I2674-N71-86-000-</t>
  </si>
  <si>
    <t>01-5801-I2675-N71-86-000-</t>
  </si>
  <si>
    <t>01-5801-I2676-N71-86-000</t>
  </si>
  <si>
    <t>01-5801-I2677-N71-86-000-</t>
  </si>
  <si>
    <t>01-5801-I2678-N71-86-000-</t>
  </si>
  <si>
    <t>01-5801-I2679-N71-86-000-</t>
  </si>
  <si>
    <t>01-5801-I2680-N71-86-000-</t>
  </si>
  <si>
    <t>01-5801-I2681-N71-86-000-</t>
  </si>
  <si>
    <t>01-5801-I2682-N71-86-000-</t>
  </si>
  <si>
    <t>01-5801-I2686-N71-86-000-</t>
  </si>
  <si>
    <t>01-5801-I2687-N71-86-000-</t>
  </si>
  <si>
    <t>a:    66 de      207</t>
  </si>
  <si>
    <t>01-5801-I2689-N71-86-000-</t>
  </si>
  <si>
    <t>01-5801-I2691-N71-86-000-</t>
  </si>
  <si>
    <t>01-5801-I2693-N71-86-000-</t>
  </si>
  <si>
    <t>01-5801-I2694-N71-86-000-</t>
  </si>
  <si>
    <t>01-5801-I2695-N71-86-000-</t>
  </si>
  <si>
    <t>01-5801-I2697-N71-86-000-</t>
  </si>
  <si>
    <t>01-5801-I2698-N71-86-000-</t>
  </si>
  <si>
    <t>01-5801-I2699-N71-86-000-</t>
  </si>
  <si>
    <t>01-5801-I2700-N71-86-000-</t>
  </si>
  <si>
    <t>01-5801-I2702-N71-86-000-</t>
  </si>
  <si>
    <t>01-5801-I2703-N71-86-000-</t>
  </si>
  <si>
    <t>01-5801-I2704-N71-86-000-</t>
  </si>
  <si>
    <t>01-5801-I2705-N71-86-000-</t>
  </si>
  <si>
    <t>01-5801-I2706-N71-86-000-</t>
  </si>
  <si>
    <t>01-5801-I2707-N71-86-000-</t>
  </si>
  <si>
    <t>01-5801-I2708-N71-86-000-</t>
  </si>
  <si>
    <t>01-5801-I2711-N71-86-000-</t>
  </si>
  <si>
    <t>01-5801-I2714-N71-86-000-</t>
  </si>
  <si>
    <t>01-5801-I2715-N71-86-000-</t>
  </si>
  <si>
    <t>01-5801-I2717-N71-86-000-</t>
  </si>
  <si>
    <t>01-5801-I2718-N71-86-000-</t>
  </si>
  <si>
    <t>01-5801-I2719-N71-86-000-</t>
  </si>
  <si>
    <t>01-5801-I2720-N71-86-000-</t>
  </si>
  <si>
    <t>01-5801-I2721-N71-86-000-</t>
  </si>
  <si>
    <t>01-5801-I2722-N71-86-000-</t>
  </si>
  <si>
    <t>01-5801-I2723-N71-86-000-</t>
  </si>
  <si>
    <t>01-5801-I2724-N71-86-000-</t>
  </si>
  <si>
    <t>01-5801-I2727-N71-86-000-</t>
  </si>
  <si>
    <t>01-5801-I3561-N71-86-000-</t>
  </si>
  <si>
    <t>01-5801-I3562-N71-86-000-</t>
  </si>
  <si>
    <t>01-5801-I3563-N71-86-000-</t>
  </si>
  <si>
    <t>01-5801-I3564-N71-86-000-</t>
  </si>
  <si>
    <t>01-5801-I3566-N71-86-000-</t>
  </si>
  <si>
    <t>01-5801-I3567-N71-86-000-</t>
  </si>
  <si>
    <t>01-5801-I3569-N71-86-000-</t>
  </si>
  <si>
    <t>01-5801-I3571-N71-86-000-</t>
  </si>
  <si>
    <t>01-5801-I3573-N71-86-000-</t>
  </si>
  <si>
    <t>01-5801-I3574-N71-86-000-</t>
  </si>
  <si>
    <t>01-5801-I3733-N71-86-000-</t>
  </si>
  <si>
    <t>01-5801-I3734-N71-86-000-</t>
  </si>
  <si>
    <t>01-5801-I3735-N71-86-000-</t>
  </si>
  <si>
    <t>01-5801-I3737-N71-86-000</t>
  </si>
  <si>
    <t>01-5801-I3790-N71-86-000-</t>
  </si>
  <si>
    <t>01-5801-L0105-N71-86-000-</t>
  </si>
  <si>
    <t>01-5801-L0108-N71-86-000-</t>
  </si>
  <si>
    <t>01-5801-L0109-N71-86-000-</t>
  </si>
  <si>
    <t>01-5801-L0113-N71-86-000-</t>
  </si>
  <si>
    <t>01-5801-L0115-N71-86-000-</t>
  </si>
  <si>
    <t>01-5801-L0120-N71-86-000-</t>
  </si>
  <si>
    <t>01-5801-L0121-N71-86-000-</t>
  </si>
  <si>
    <t>a:    67 de      207</t>
  </si>
  <si>
    <t>01-5801-L0122-N71-86-000-</t>
  </si>
  <si>
    <t>01-5801-L0124-N71-86-000-</t>
  </si>
  <si>
    <t>01-5801-L0125-N71-86-000-</t>
  </si>
  <si>
    <t>01-5801-L0127-N71-86-000-</t>
  </si>
  <si>
    <t>01-5801-L0131-N71-86-000-</t>
  </si>
  <si>
    <t>01-5801-L0133-N71-86-000-</t>
  </si>
  <si>
    <t>01-5801-L0135-N71-86-000-</t>
  </si>
  <si>
    <t>01-5801-L0136-N71-86-000-</t>
  </si>
  <si>
    <t>01-5801-L0137-N71-86-000-</t>
  </si>
  <si>
    <t>01-5801-L0138-N71-86-000-</t>
  </si>
  <si>
    <t>01-5801-L0140-N71-86-000-</t>
  </si>
  <si>
    <t>01-5801-L0141-N71-86-000-</t>
  </si>
  <si>
    <t>01-5801-L0142-N71-86-000-</t>
  </si>
  <si>
    <t>01-5801-L0143-N71-86-000-</t>
  </si>
  <si>
    <t>01-5801-L0147-N71-86-000-</t>
  </si>
  <si>
    <t>01-5801-L0152-N71-86-000-</t>
  </si>
  <si>
    <t>01-5801-L0153-N71-86-000-</t>
  </si>
  <si>
    <t>01-5801-L0155-N71-86-000-</t>
  </si>
  <si>
    <t>01-5801-L0156-N71-86-000-</t>
  </si>
  <si>
    <t>01-5801-L0157-N71-86-000-</t>
  </si>
  <si>
    <t>01-5801-L0158-N71-86-000-</t>
  </si>
  <si>
    <t>01-5801-L0159-N71-86-000-</t>
  </si>
  <si>
    <t>01-5801-L0160-N71-86-000-</t>
  </si>
  <si>
    <t>01-5801-L0161-N71-86-000-</t>
  </si>
  <si>
    <t>01-5801-L0162-N71-86-000-</t>
  </si>
  <si>
    <t>01-5801-L0164-N71-86-000-</t>
  </si>
  <si>
    <t>01-5801-L0165-N71-86-000-</t>
  </si>
  <si>
    <t>01-5801-L0167-N71-86-000-</t>
  </si>
  <si>
    <t>01-5801-L0168-N71-86-000-</t>
  </si>
  <si>
    <t>01-5801-L0169-N71-86-000-</t>
  </si>
  <si>
    <t>01-5801-L0170-N71-86-000-</t>
  </si>
  <si>
    <t>01-5801-L0172-N71-86-000-</t>
  </si>
  <si>
    <t>01-5801-L0173-N71-86-000-</t>
  </si>
  <si>
    <t>01-5801-L0174-N71-86-000-</t>
  </si>
  <si>
    <t>01-5801-L0175-N71-86-000-</t>
  </si>
  <si>
    <t>01-5801-L0176-N71-86-000-</t>
  </si>
  <si>
    <t>01-5801-L0177-N71-86-000-</t>
  </si>
  <si>
    <t>01-5801-L0178-N71-86-000-</t>
  </si>
  <si>
    <t>01-5801-L0179-N71-86-000-</t>
  </si>
  <si>
    <t>01-5801-L0180-N71-86-000-</t>
  </si>
  <si>
    <t>01-5801-L0183-N71-86-000-</t>
  </si>
  <si>
    <t>01-5801-L0185-N71-86-000</t>
  </si>
  <si>
    <t>01-5801-L0187-N71-86-000-</t>
  </si>
  <si>
    <t>01-5801-L0188-N71-86-000-</t>
  </si>
  <si>
    <t>01-5801-L0189-N71-86-000-</t>
  </si>
  <si>
    <t>01-5801-L0190-N71-86-000-</t>
  </si>
  <si>
    <t>01-5801-L0191-N71-86-000-</t>
  </si>
  <si>
    <t>01-5801-L0192-N71-86-000-</t>
  </si>
  <si>
    <t>01-5801-L0193-N71-86-000-</t>
  </si>
  <si>
    <t>01-5801-L0194-N71-86-000-</t>
  </si>
  <si>
    <t>a:    68 de      207</t>
  </si>
  <si>
    <t>01-5801-L0197-N71-86-000-</t>
  </si>
  <si>
    <t>01-5801-L0198-N71-86-000-</t>
  </si>
  <si>
    <t>01-5801-L0199-N71-86-000-</t>
  </si>
  <si>
    <t>01-5801-L0200-N71-86-000-</t>
  </si>
  <si>
    <t>01-5801-L0201-N71-86-000-</t>
  </si>
  <si>
    <t>01-5801-L0202-N71-86-000-</t>
  </si>
  <si>
    <t>01-5801-L0203-N71-86-000-</t>
  </si>
  <si>
    <t>01-5801-L0204-N71-86-000-</t>
  </si>
  <si>
    <t>01-5801-L0205-N71-86-000-</t>
  </si>
  <si>
    <t>01-5801-L0206-N71-86-000-</t>
  </si>
  <si>
    <t>01-5801-L0207-N71-86-000-</t>
  </si>
  <si>
    <t>01-5801-L0208-N71-86-000-</t>
  </si>
  <si>
    <t>01-5801-L0212-N71-86-000-</t>
  </si>
  <si>
    <t>01-5801-L0214-N71-86-000-</t>
  </si>
  <si>
    <t>01-5801-L0215-N71-86-000-</t>
  </si>
  <si>
    <t>01-5801-L0217-N71-86-000-</t>
  </si>
  <si>
    <t>01-5801-L0218-N71-86-000-</t>
  </si>
  <si>
    <t>01-5801-L0219-N71-86-000-</t>
  </si>
  <si>
    <t>01-5801-L0220-N71-86-000-</t>
  </si>
  <si>
    <t>01-5801-L0221-N71-86-000-</t>
  </si>
  <si>
    <t>01-5801-L0222-N71-86-000-</t>
  </si>
  <si>
    <t>01-5801-L0223-N71-86-000-</t>
  </si>
  <si>
    <t>01-5801-L0224-N71-86-000-</t>
  </si>
  <si>
    <t>01-5801-L0225-N71-86-000-</t>
  </si>
  <si>
    <t>01-5801-L0226-N71-86-000-</t>
  </si>
  <si>
    <t>01-5801-L0228-N71-86-000-</t>
  </si>
  <si>
    <t>01-5801-L0229-N71-86-000-</t>
  </si>
  <si>
    <t>01-5801-L0230-N71-86-000-</t>
  </si>
  <si>
    <t>01-5801-L0234-N71-86-000-</t>
  </si>
  <si>
    <t>01-5801-L0237-N71-86-000-</t>
  </si>
  <si>
    <t>01-5801-L0238-N71-86-000-</t>
  </si>
  <si>
    <t>01-5801-L0239-N71-86-000-</t>
  </si>
  <si>
    <t>01-5801-L0241-N71-86-000-</t>
  </si>
  <si>
    <t>01-5801-L0242-N71-86-000-</t>
  </si>
  <si>
    <t>01-5801-L0243-N71-86-000-</t>
  </si>
  <si>
    <t>01-5801-L0244-N71-86-000-</t>
  </si>
  <si>
    <t>01-5801-L0245-N71-86-000-</t>
  </si>
  <si>
    <t>01-5801-L0246-N71-86-000-</t>
  </si>
  <si>
    <t>01-5801-L0249-N71-86-000-</t>
  </si>
  <si>
    <t>01-5801-L0250-N71-86-000-</t>
  </si>
  <si>
    <t>01-5801-L0252-N71-86-000-</t>
  </si>
  <si>
    <t>01-5801-L0253-N71-86-000</t>
  </si>
  <si>
    <t>01-5801-L0254-N71-86-000-</t>
  </si>
  <si>
    <t>01-5801-L0256-N71-86-000-</t>
  </si>
  <si>
    <t>01-5801-L0257-N71-86-000-</t>
  </si>
  <si>
    <t>01-5801-L0259-N71-86-000-</t>
  </si>
  <si>
    <t>01-5801-L0260-N71-86-000-</t>
  </si>
  <si>
    <t>01-5801-L0261-N71-86-000-</t>
  </si>
  <si>
    <t>01-5801-L0262-N71-86-000-</t>
  </si>
  <si>
    <t>01-5801-L0263-N71-86-000-</t>
  </si>
  <si>
    <t>a:    69 de      207</t>
  </si>
  <si>
    <t>01-5801-L0264-N71-86-000-</t>
  </si>
  <si>
    <t>01-5801-L0266-N71-86-000-</t>
  </si>
  <si>
    <t>01-5801-L0267-N71-86-000-</t>
  </si>
  <si>
    <t>01-5801-L0268-N71-86-000-</t>
  </si>
  <si>
    <t>01-5801-L0270-N71-86-000-</t>
  </si>
  <si>
    <t>01-5801-L0271-N71-86-000-</t>
  </si>
  <si>
    <t>01-5801-L0272-N71-86-000-</t>
  </si>
  <si>
    <t>01-5801-L0273-N71-86-000-</t>
  </si>
  <si>
    <t>01-5801-L0278-N71-86-000-</t>
  </si>
  <si>
    <t>01-5801-L0280-N71-86-000-</t>
  </si>
  <si>
    <t>01-5801-L0281-N71-86-000-</t>
  </si>
  <si>
    <t>01-5801-L0282-N71-86-000-</t>
  </si>
  <si>
    <t>01-5801-L0283-N71-86-000-</t>
  </si>
  <si>
    <t>01-5801-L0284-N71-86-000-</t>
  </si>
  <si>
    <t>01-5801-L0286-N71-86-000-</t>
  </si>
  <si>
    <t>01-5801-L0287-N71-86-000-</t>
  </si>
  <si>
    <t>01-5801-L0288-N71-86-000-</t>
  </si>
  <si>
    <t>01-5801-L0290-N71-86-000-</t>
  </si>
  <si>
    <t>01-5801-L0291-N71-86-000-</t>
  </si>
  <si>
    <t>01-5801-L0292-N71-86-000-</t>
  </si>
  <si>
    <t>01-5801-L0293-N71-86-000-</t>
  </si>
  <si>
    <t>01-5801-L0294-N71-86-000-</t>
  </si>
  <si>
    <t>01-5801-L0295-N71-86-000-</t>
  </si>
  <si>
    <t>01-5801-L0296-N71-86-000-</t>
  </si>
  <si>
    <t>01-5801-L0297-N71-86-000-</t>
  </si>
  <si>
    <t>01-5801-L0298-N71-86-000-</t>
  </si>
  <si>
    <t>01-5801-L0299-N71-86-000-</t>
  </si>
  <si>
    <t>01-5801-L0301-N71-86-000-</t>
  </si>
  <si>
    <t>01-5801-L0303-N71-86-000-</t>
  </si>
  <si>
    <t>01-5801-L0304-N71-86-000-</t>
  </si>
  <si>
    <t>01-5801-L0305-N71-86-000-</t>
  </si>
  <si>
    <t>01-5801-L0307-N71-86-000-</t>
  </si>
  <si>
    <t>01-5801-L0308-N71-86-000-</t>
  </si>
  <si>
    <t>01-5801-L0310-N71-86-000-</t>
  </si>
  <si>
    <t>01-5801-L0311-N71-86-000-</t>
  </si>
  <si>
    <t>01-5801-L0312-N71-86-000-</t>
  </si>
  <si>
    <t>01-5801-L0313-N71-86-000-</t>
  </si>
  <si>
    <t>01-5801-L0314-N71-86-000-</t>
  </si>
  <si>
    <t>01-5801-L0316-N71-86-000-</t>
  </si>
  <si>
    <t>01-5801-L0317-N71-86-000-</t>
  </si>
  <si>
    <t>01-5801-L0318-N71-86-000-</t>
  </si>
  <si>
    <t>01-5801-L0319-N71-86-000</t>
  </si>
  <si>
    <t>01-5801-L0324-N71-86-000-</t>
  </si>
  <si>
    <t>01-5801-L0325-N71-86-000-</t>
  </si>
  <si>
    <t>01-5801-L0328-N71-86-000-</t>
  </si>
  <si>
    <t>01-5801-L0329-N71-86-000-</t>
  </si>
  <si>
    <t>01-5801-L0330-N71-86-000-</t>
  </si>
  <si>
    <t>01-5801-L0332-N71-86-000-</t>
  </si>
  <si>
    <t>01-5801-L1665-N71-86-000-</t>
  </si>
  <si>
    <t>01-5801-L1669-N71-86-000-</t>
  </si>
  <si>
    <t>a:    70 de      207</t>
  </si>
  <si>
    <t>01-5801-L1670-N71-86-000-</t>
  </si>
  <si>
    <t>01-5801-L1695-N71-86-000-</t>
  </si>
  <si>
    <t>01-5801-L1707-N71-86-000-</t>
  </si>
  <si>
    <t>01-5801-L1735-N71-86-000-</t>
  </si>
  <si>
    <t>01-5801-L1757-N71-86-000-</t>
  </si>
  <si>
    <t>01-5801-L1760-N71-86-000-</t>
  </si>
  <si>
    <t>01-5801-L1779-N71-86-000-</t>
  </si>
  <si>
    <t>01-5801-L1781-N71-86-000-</t>
  </si>
  <si>
    <t>01-5801-L1888-N71-86-000-</t>
  </si>
  <si>
    <t>01-5801-L1908-N71-86-000-</t>
  </si>
  <si>
    <t>01-5801-L1920-N71-86-000-</t>
  </si>
  <si>
    <t>01-5801-L2268-N71-86-000-</t>
  </si>
  <si>
    <t>01-5801-L2269-N71-86-000-</t>
  </si>
  <si>
    <t>01-5801-L2461-N71-86-000-</t>
  </si>
  <si>
    <t>01-5801-L2506-N71-86-000-</t>
  </si>
  <si>
    <t>01-5801-L2696-N71-86-000-</t>
  </si>
  <si>
    <t>01-5801-L2728-N71-86-000-</t>
  </si>
  <si>
    <t>01-5801-L2729-N71-86-000-</t>
  </si>
  <si>
    <t>01-5801-L2730-N71-86-000-</t>
  </si>
  <si>
    <t>01-5801-L2731-N71-86-000-</t>
  </si>
  <si>
    <t>01-5801-L2732-N71-86-000-</t>
  </si>
  <si>
    <t>01-5801-L2733-N71-86-000-</t>
  </si>
  <si>
    <t>01-5801-L2734-N71-86-000-</t>
  </si>
  <si>
    <t>01-5801-L2735-N71-86-000-</t>
  </si>
  <si>
    <t>01-5801-L2736-N71-86-000-</t>
  </si>
  <si>
    <t>01-5801-L2737-N71-86-000-</t>
  </si>
  <si>
    <t>01-5801-L2738-N71-86-000-</t>
  </si>
  <si>
    <t>01-5801-L2739-N71-86-000-</t>
  </si>
  <si>
    <t>01-5801-L2740-N71-86-000-</t>
  </si>
  <si>
    <t>01-5801-L3358-N71-86-000-</t>
  </si>
  <si>
    <t>01-5801-L3359-N71-86-000-</t>
  </si>
  <si>
    <t>01-5801-L3360-N71-86-000-</t>
  </si>
  <si>
    <t>01-5801-L3361-N71-86-000-</t>
  </si>
  <si>
    <t>01-5801-L3362-N71-86-000-</t>
  </si>
  <si>
    <t>01-5801-L3363-N71-86-000-</t>
  </si>
  <si>
    <t>01-5801-L3364-N71-86-000-</t>
  </si>
  <si>
    <t>01-5801-L3365-N71-86-000-</t>
  </si>
  <si>
    <t>01-5801-L3366-N71-86-000-</t>
  </si>
  <si>
    <t>01-5801-L3367-N71-86-000-</t>
  </si>
  <si>
    <t>01-5801-L3368-N71-86-000-</t>
  </si>
  <si>
    <t>01-5801-L3369-N71-86-000-</t>
  </si>
  <si>
    <t>01-5801-L3370-N71-86-000</t>
  </si>
  <si>
    <t>01-5801-L3371-N71-86-000-</t>
  </si>
  <si>
    <t>01-5801-L3372-N71-86-000-</t>
  </si>
  <si>
    <t>01-5801-L3373-N71-86-000-</t>
  </si>
  <si>
    <t>01-5801-L3376-N71-86-000-</t>
  </si>
  <si>
    <t>01-5801-L3377-N71-86-000-</t>
  </si>
  <si>
    <t>01-5801-L3378-N71-86-000-</t>
  </si>
  <si>
    <t>01-5801-L3379-N71-86-000-</t>
  </si>
  <si>
    <t>01-5801-L3380-N71-86-000-</t>
  </si>
  <si>
    <t>a:    71 de      207</t>
  </si>
  <si>
    <t>01-5801-L3381-N71-86-000-</t>
  </si>
  <si>
    <t>01-5801-L3382-N71-86-000-</t>
  </si>
  <si>
    <t>01-5801-L3383-N71-86-000-</t>
  </si>
  <si>
    <t>01-5801-L3384-N71-86-000-</t>
  </si>
  <si>
    <t>01-5801-L3385-N71-86-000-</t>
  </si>
  <si>
    <t>01-5801-L3386-N71-86-000-</t>
  </si>
  <si>
    <t>01-5801-L3387-N71-86-000-</t>
  </si>
  <si>
    <t>01-5801-L3388-N71-86-000-</t>
  </si>
  <si>
    <t>01-5801-L3389-N71-86-000-</t>
  </si>
  <si>
    <t>01-5801-L3390-N71-86-000-</t>
  </si>
  <si>
    <t>01-5801-L3391-N71-86-000-</t>
  </si>
  <si>
    <t>01-5801-L3393-N71-86-000-</t>
  </si>
  <si>
    <t>01-5801-L3495-N71-86-000-</t>
  </si>
  <si>
    <t>01-5801-L4298-N71-86-000-</t>
  </si>
  <si>
    <t>01-5801-L4309-N71-86-000-</t>
  </si>
  <si>
    <t>01-5801-L4310-N71-86-000-</t>
  </si>
  <si>
    <t>01-5801-L4311-N71-86-000-</t>
  </si>
  <si>
    <t>01-5801-L4551-N71-86-000-</t>
  </si>
  <si>
    <t>01-5801-L4552-N71-86-000-</t>
  </si>
  <si>
    <t>01-5801-L4553-N71-86-000-</t>
  </si>
  <si>
    <t>01-5801-L4555-N71-86-000-</t>
  </si>
  <si>
    <t>01-5801-L4576-N71-86-000-</t>
  </si>
  <si>
    <t>01-5801-L4737-N71-86-000-</t>
  </si>
  <si>
    <t>01-5801-L4744-N71-86-000-</t>
  </si>
  <si>
    <t>01-5801-W0011-NR0-00-000-</t>
  </si>
  <si>
    <t>01-5801-W0011-NR0-86-000-</t>
  </si>
  <si>
    <t>01-5802-G0166-N71-86-000-</t>
  </si>
  <si>
    <t>01-5802-I0697-N71-86-000-</t>
  </si>
  <si>
    <t>01-5802-I0710-N71-86-000-</t>
  </si>
  <si>
    <t>01-5802-I0740-N71-86-000-</t>
  </si>
  <si>
    <t>01-5802-I0740-NI0-86-000-</t>
  </si>
  <si>
    <t>01-5802-I0742-N71-86-000-</t>
  </si>
  <si>
    <t>01-5802-I0786-N71-86-000-</t>
  </si>
  <si>
    <t>01-5802-I2633-N71-86-000-</t>
  </si>
  <si>
    <t>01-5802-I2634-N71-86-000-</t>
  </si>
  <si>
    <t>01-5802-I2635-NR0-00-000-</t>
  </si>
  <si>
    <t>01-5802-I2635-NR0-86-000-</t>
  </si>
  <si>
    <t>01-5802-I2637-N71-86-000-</t>
  </si>
  <si>
    <t>01-5802-I2685-N71-86-000-</t>
  </si>
  <si>
    <t>01-5802-I2688-N71-86-000-</t>
  </si>
  <si>
    <t>01-5802-I2701-N71-86-000-</t>
  </si>
  <si>
    <t>01-5802-L3814-N71-86-000</t>
  </si>
  <si>
    <t>01-5802-L3815-N71-86-000-</t>
  </si>
  <si>
    <t>01-5802-L3816-N71-86-000-</t>
  </si>
  <si>
    <t>01-5802-L3817-N71-86-000-</t>
  </si>
  <si>
    <t>01-5802-L3818-N71-86-000-</t>
  </si>
  <si>
    <t>01-5802-L3819-N71-86-000-</t>
  </si>
  <si>
    <t>01-5802-L3820-N71-86-000-</t>
  </si>
  <si>
    <t>01-5802-L3821-N71-86-000-</t>
  </si>
  <si>
    <t>01-5802-L3822-N71-86-000-</t>
  </si>
  <si>
    <t>a:    72 de      207</t>
  </si>
  <si>
    <t>01-5802-L3823-N71-86-000-</t>
  </si>
  <si>
    <t>01-5802-L3824-N71-86-000-</t>
  </si>
  <si>
    <t>01-5802-L3825-N71-86-000-</t>
  </si>
  <si>
    <t>01-5802-L3826-N71-86-000-</t>
  </si>
  <si>
    <t>01-5802-L3827-N71-86-000-</t>
  </si>
  <si>
    <t>01-5802-L3828-N71-86-000-</t>
  </si>
  <si>
    <t>01-5802-L3829-N71-86-000-</t>
  </si>
  <si>
    <t>01-5802-L3830-N71-86-000-</t>
  </si>
  <si>
    <t>01-5802-L3831-N71-86-000-</t>
  </si>
  <si>
    <t>01-5802-L3832-N71-86-000-</t>
  </si>
  <si>
    <t>01-5802-L3833-N71-86-000-</t>
  </si>
  <si>
    <t>01-5802-L3834-N71-86-000-</t>
  </si>
  <si>
    <t>01-5802-L3835-N71-86-000-</t>
  </si>
  <si>
    <t>01-5802-L4460-N71-86-000-</t>
  </si>
  <si>
    <t>01-5803-I0725-N71-86-000-</t>
  </si>
  <si>
    <t>01-5803-I0748-N71-86-000-</t>
  </si>
  <si>
    <t>01-5803-I0774-N71-86-000-</t>
  </si>
  <si>
    <t>01-5803-I2726-N71-86-000-</t>
  </si>
  <si>
    <t>01-5803-I3527-N71-86-000-</t>
  </si>
  <si>
    <t>01-5806-I0699-N71-86-000-</t>
  </si>
  <si>
    <t>01-5806-I0776-N71-86-000-</t>
  </si>
  <si>
    <t>01-5806-I2647-N71-86-000-</t>
  </si>
  <si>
    <t>01-5806-I3731-N71-86-000-</t>
  </si>
  <si>
    <t>01-5806-L4045-N71-86-000-</t>
  </si>
  <si>
    <t>01-5806-L4046-N71-86-000-</t>
  </si>
  <si>
    <t>01-5806-L4047-N71-86-000-</t>
  </si>
  <si>
    <t>01-5807-A0028-N71-86-000-</t>
  </si>
  <si>
    <t>01-5807-A0043-N71-86-000-</t>
  </si>
  <si>
    <t>01-5807-A0044-N71-86-000-</t>
  </si>
  <si>
    <t>01-5807-A0046-N71-86-000-</t>
  </si>
  <si>
    <t>01-5807-A0183-N71-86-000-</t>
  </si>
  <si>
    <t>01-5807-A0214-N71-86-000-</t>
  </si>
  <si>
    <t>01-5807-A0616-N71-86-000-</t>
  </si>
  <si>
    <t>01-5807-A0675-N71-86-000-</t>
  </si>
  <si>
    <t>01-5807-A0720-N71-86-000-</t>
  </si>
  <si>
    <t>01-5807-G0246-N71-86-000-</t>
  </si>
  <si>
    <t>01-5807-G0248-N71-86-000-</t>
  </si>
  <si>
    <t>01-5807-G0274-N71-86-000-</t>
  </si>
  <si>
    <t>01-5807-G0290-N71-86-000-</t>
  </si>
  <si>
    <t>01-5807-I2670-N71-86-000-</t>
  </si>
  <si>
    <t>01-5807-I2696-N71-86-000-</t>
  </si>
  <si>
    <t>01-5807-I2696-NI0-86-000</t>
  </si>
  <si>
    <t>(1,069.28</t>
  </si>
  <si>
    <t>01-5807-I3565-N71-86-000-</t>
  </si>
  <si>
    <t>01-5807-L0275-N71-86-000-</t>
  </si>
  <si>
    <t>01-5807-L0276-N71-86-000-</t>
  </si>
  <si>
    <t>01-5807-L3392-N71-86-000-</t>
  </si>
  <si>
    <t>01-5807-L4295-N71-86-000-</t>
  </si>
  <si>
    <t>01-5807-L4312-N71-86-000-</t>
  </si>
  <si>
    <t>01-5808-I0731-N71-86-000-</t>
  </si>
  <si>
    <t>01-5808-I0767-N71-86-000-</t>
  </si>
  <si>
    <t>a:    73 de      207</t>
  </si>
  <si>
    <t>01-5808-I2712-N71-86-000-</t>
  </si>
  <si>
    <t>01-5808-I2713-N71-86-000-</t>
  </si>
  <si>
    <t>01-5809-I0761-N71-86-000-</t>
  </si>
  <si>
    <t>01-5809-I0790-N71-86-000-</t>
  </si>
  <si>
    <t>01-5810-I0698-N71-86-000-</t>
  </si>
  <si>
    <t>01-5810-I0781-N71-86-000-</t>
  </si>
  <si>
    <t>01-5810-I2690-N71-86-000-</t>
  </si>
  <si>
    <t>01-5810-I2692-N71-86-000-</t>
  </si>
  <si>
    <t>01-5810-I2709-N71-86-000-</t>
  </si>
  <si>
    <t>01-5811-I0695-N71-86-000-</t>
  </si>
  <si>
    <t>01-5811-I3530-N71-86-000-</t>
  </si>
  <si>
    <t>01-5812-I0782-N71-86-000-</t>
  </si>
  <si>
    <t>01-6001-A0008-N71-86-000-</t>
  </si>
  <si>
    <t>01-6001-A0034-N71-86-000-</t>
  </si>
  <si>
    <t>01-6001-A0035-N71-86-000-</t>
  </si>
  <si>
    <t>01-6001-A0107-N71-86-000-</t>
  </si>
  <si>
    <t>01-6001-A0120-N71-86-000-</t>
  </si>
  <si>
    <t>01-6001-A0138-N71-86-000-</t>
  </si>
  <si>
    <t>01-6001-A0198-N71-86-000-</t>
  </si>
  <si>
    <t>01-6001-A0444-N71-86-000-</t>
  </si>
  <si>
    <t>01-6001-F4774-N71-86-000-</t>
  </si>
  <si>
    <t>01-6001-F4777-N71-86-000-</t>
  </si>
  <si>
    <t>01-6001-I0110-N71-86-000-</t>
  </si>
  <si>
    <t>01-6001-I0112-N71-86-000-</t>
  </si>
  <si>
    <t>01-6001-I0115-N71-86-000-</t>
  </si>
  <si>
    <t>01-6001-I0118-N71-86-000-</t>
  </si>
  <si>
    <t>01-6001-I0121-N71-86-000-</t>
  </si>
  <si>
    <t>01-6001-I0122-N71-86-000-</t>
  </si>
  <si>
    <t>01-6001-I0123-N71-86-000-</t>
  </si>
  <si>
    <t>01-6001-I0124-N71-86-000-</t>
  </si>
  <si>
    <t>01-6001-I0125-N71-86-000-</t>
  </si>
  <si>
    <t>01-6001-I0126-N71-86-000-</t>
  </si>
  <si>
    <t>01-6001-I0129-N71-86-000-</t>
  </si>
  <si>
    <t>01-6001-I0130-N71-86-000-</t>
  </si>
  <si>
    <t>01-6001-I0131-N71-86-000-</t>
  </si>
  <si>
    <t>01-6001-I0521-N71-86-000-</t>
  </si>
  <si>
    <t>01-6001-I2396-N71-86-000-</t>
  </si>
  <si>
    <t>01-6001-I2397-N71-86-000-</t>
  </si>
  <si>
    <t>01-6001-I2398-N71-86-000-</t>
  </si>
  <si>
    <t>01-6001-I2399-N71-86-000-</t>
  </si>
  <si>
    <t>01-6001-I2400-N71-86-000-</t>
  </si>
  <si>
    <t>01-6001-I3491-N71-86-000</t>
  </si>
  <si>
    <t>01-6001-I3492-N71-86-000-</t>
  </si>
  <si>
    <t>01-6001-I3778-N71-86-000-</t>
  </si>
  <si>
    <t>01-6001-I3809-N71-86-000-</t>
  </si>
  <si>
    <t>01-6001-I5492-N71-86-000-</t>
  </si>
  <si>
    <t>01-6001-I5493-N71-86-000-</t>
  </si>
  <si>
    <t>01-6001-I5494-N71-86-000-</t>
  </si>
  <si>
    <t>01-6001-I5495-N71-86-000-</t>
  </si>
  <si>
    <t>01-6001-I5496-N71-86-000-</t>
  </si>
  <si>
    <t>a:    74 de      207</t>
  </si>
  <si>
    <t>01-6001-I5497-N71-86-000-</t>
  </si>
  <si>
    <t>01-6001-L2421-N71-86-000-</t>
  </si>
  <si>
    <t>01-6001-L2436-N71-86-000-</t>
  </si>
  <si>
    <t>01-6001-L2437-N71-86-000-</t>
  </si>
  <si>
    <t>01-6001-L2438-N71-86-000-</t>
  </si>
  <si>
    <t>01-6001-L2439-N71-86-000-</t>
  </si>
  <si>
    <t>01-6001-L2440-N71-86-000-</t>
  </si>
  <si>
    <t>01-6001-L2441-N71-86-000-</t>
  </si>
  <si>
    <t>01-6001-L2442-N71-86-000-</t>
  </si>
  <si>
    <t>01-6001-L2443-N71-86-000-</t>
  </si>
  <si>
    <t>01-6001-L2444-N71-86-000-</t>
  </si>
  <si>
    <t>01-6001-L2445-N71-86-000-</t>
  </si>
  <si>
    <t>01-6001-L2446-N71-86-000-</t>
  </si>
  <si>
    <t>01-6001-L2447-N71-86-000-</t>
  </si>
  <si>
    <t>01-6001-L2448-N71-86-000-</t>
  </si>
  <si>
    <t>01-6001-L2449-N71-86-000-</t>
  </si>
  <si>
    <t>01-6001-L2450-N71-86-000-</t>
  </si>
  <si>
    <t>01-6001-L2451-N71-86-000-</t>
  </si>
  <si>
    <t>01-6001-L2452-N71-86-000-</t>
  </si>
  <si>
    <t>01-6001-L2453-N71-86-000-</t>
  </si>
  <si>
    <t>01-6001-L2454-N71-86-000-</t>
  </si>
  <si>
    <t>01-6001-L2455-N71-86-000-</t>
  </si>
  <si>
    <t>01-6001-L2456-N71-86-000-</t>
  </si>
  <si>
    <t>01-6001-L2457-N71-86-000-</t>
  </si>
  <si>
    <t>01-6001-L2458-N71-86-000-</t>
  </si>
  <si>
    <t>01-6001-L2459-N71-86-000-</t>
  </si>
  <si>
    <t>01-6001-L3160-N71-86-000-</t>
  </si>
  <si>
    <t>01-6001-L3162-N71-86-000-</t>
  </si>
  <si>
    <t>01-6001-L3164-N71-86-000-</t>
  </si>
  <si>
    <t>01-6001-L3165-N71-86-000-</t>
  </si>
  <si>
    <t>01-6001-L3166-N71-86-000-</t>
  </si>
  <si>
    <t>01-6001-L3169-N71-86-000-</t>
  </si>
  <si>
    <t>01-6001-L3170-N71-86-000-</t>
  </si>
  <si>
    <t>01-6001-L3171-N71-86-000-</t>
  </si>
  <si>
    <t>01-6001-L3172-N71-86-000-</t>
  </si>
  <si>
    <t>01-6001-L3173-N71-86-000-</t>
  </si>
  <si>
    <t>01-6001-L4334-N71-86-000-</t>
  </si>
  <si>
    <t>01-6001-L4367-N71-86-000-</t>
  </si>
  <si>
    <t>01-6001-L4369-N71-86-000-</t>
  </si>
  <si>
    <t>01-6001-L4415-N71-86-000-</t>
  </si>
  <si>
    <t>01-6001-U1455-N11-86-000-</t>
  </si>
  <si>
    <t>01-6002-I0117-N71-86-000</t>
  </si>
  <si>
    <t>01-6002-I0120-N71-86-000-</t>
  </si>
  <si>
    <t>01-6101-A0017-N71-86-000-</t>
  </si>
  <si>
    <t>01-6101-A0018-N71-86-000-</t>
  </si>
  <si>
    <t>01-6101-A0031-N71-86-000-</t>
  </si>
  <si>
    <t>01-6101-A0057-N71-86-000-</t>
  </si>
  <si>
    <t>01-6101-A0127-N71-86-000-</t>
  </si>
  <si>
    <t>01-6101-A0169-N71-86-000-</t>
  </si>
  <si>
    <t>01-6101-A0956-N71-86-000-</t>
  </si>
  <si>
    <t>a:    75 de      207</t>
  </si>
  <si>
    <t>01-6101-F5397-N71-86-000-</t>
  </si>
  <si>
    <t>01-6101-F5398-N71-86-000-</t>
  </si>
  <si>
    <t>01-6101-I0035-N71-86-000-</t>
  </si>
  <si>
    <t>01-6101-I0075-N71-86-000-</t>
  </si>
  <si>
    <t>01-6101-I2004-N71-86-000-</t>
  </si>
  <si>
    <t>01-6101-I2006-N71-86-000-</t>
  </si>
  <si>
    <t>01-6101-I2009-N71-86-000-</t>
  </si>
  <si>
    <t>01-6101-I2010-N71-86-000-</t>
  </si>
  <si>
    <t>01-6101-I2011-N71-86-000-</t>
  </si>
  <si>
    <t>01-6101-I2012-N71-86-000-</t>
  </si>
  <si>
    <t>01-6101-I2014-N71-86-000-</t>
  </si>
  <si>
    <t>01-6101-I2016-N71-86-000-</t>
  </si>
  <si>
    <t>01-6101-I2017-N71-86-000-</t>
  </si>
  <si>
    <t>01-6101-I2020-N71-86-000-</t>
  </si>
  <si>
    <t>01-6101-I2022-N71-86-000-</t>
  </si>
  <si>
    <t>01-6101-I2023-N71-86-000-</t>
  </si>
  <si>
    <t>01-6101-I2029-N71-86-000-</t>
  </si>
  <si>
    <t>01-6101-I2032-N71-86-000-</t>
  </si>
  <si>
    <t>01-6101-I2034-N71-86-000-</t>
  </si>
  <si>
    <t>01-6101-I2035-N71-86-000-</t>
  </si>
  <si>
    <t>01-6101-I2036-N71-86-000-</t>
  </si>
  <si>
    <t>01-6101-I2037-N71-86-000-</t>
  </si>
  <si>
    <t>01-6101-I2038-N71-86-000-</t>
  </si>
  <si>
    <t>01-6101-I2039-N71-86-000-</t>
  </si>
  <si>
    <t>01-6101-I2040-N71-86-000-</t>
  </si>
  <si>
    <t>01-6101-I2041-N71-86-000-</t>
  </si>
  <si>
    <t>01-6101-I3361-N71-86-000-</t>
  </si>
  <si>
    <t>01-6101-I3362-N71-86-000-</t>
  </si>
  <si>
    <t>01-6101-I3363-N71-86-000-</t>
  </si>
  <si>
    <t>01-6101-I3364-N71-86-000-</t>
  </si>
  <si>
    <t>01-6101-I3365-N71-86-000-</t>
  </si>
  <si>
    <t>01-6101-I3366-N71-86-000-</t>
  </si>
  <si>
    <t>01-6101-I3367-N71-86-000-</t>
  </si>
  <si>
    <t>01-6101-I3368-N71-86-000-</t>
  </si>
  <si>
    <t>01-6101-I3369-N71-86-000-</t>
  </si>
  <si>
    <t>01-6101-I3370-N71-86-000-</t>
  </si>
  <si>
    <t>01-6101-I3371-N71-86-000-</t>
  </si>
  <si>
    <t>01-6101-I3663-N71-86-000-</t>
  </si>
  <si>
    <t>01-6101-I3664-N71-86-000-</t>
  </si>
  <si>
    <t>01-6101-I3665-N71-86-000-</t>
  </si>
  <si>
    <t>01-6101-L2620-N71-86-000-</t>
  </si>
  <si>
    <t>01-6101-L2621-N71-86-000</t>
  </si>
  <si>
    <t>01-6101-L2622-N71-86-000-</t>
  </si>
  <si>
    <t>01-6101-L2623-N71-86-000-</t>
  </si>
  <si>
    <t>01-6101-L2624-N71-86-000-</t>
  </si>
  <si>
    <t>01-6101-L2625-N71-86-000-</t>
  </si>
  <si>
    <t>01-6101-L2626-N71-86-000-</t>
  </si>
  <si>
    <t>01-6101-L2627-N71-86-000-</t>
  </si>
  <si>
    <t>01-6101-L2628-N71-86-000-</t>
  </si>
  <si>
    <t>01-6101-L2629-N71-86-000-</t>
  </si>
  <si>
    <t>a:    76 de      207</t>
  </si>
  <si>
    <t>01-6101-L2630-N71-86-000-</t>
  </si>
  <si>
    <t>01-6101-L2631-N71-86-000-</t>
  </si>
  <si>
    <t>01-6101-L2632-N71-86-000-</t>
  </si>
  <si>
    <t>01-6101-L2633-N71-86-000-</t>
  </si>
  <si>
    <t>01-6101-L2634-N71-86-000-</t>
  </si>
  <si>
    <t>01-6101-L2635-N71-86-000-</t>
  </si>
  <si>
    <t>01-6101-L2636-N71-86-000-</t>
  </si>
  <si>
    <t>01-6101-L2637-N71-86-000-</t>
  </si>
  <si>
    <t>01-6101-L2638-N71-86-000-</t>
  </si>
  <si>
    <t>01-6101-L2639-N71-86-000-</t>
  </si>
  <si>
    <t>01-6101-L2640-N71-86-000-</t>
  </si>
  <si>
    <t>01-6101-L2641-N71-86-000-</t>
  </si>
  <si>
    <t>01-6101-L2642-N71-86-000-</t>
  </si>
  <si>
    <t>01-6101-L2643-N71-86-000-</t>
  </si>
  <si>
    <t>01-6101-L2644-N71-86-000-</t>
  </si>
  <si>
    <t>01-6101-L2645-N71-86-000-</t>
  </si>
  <si>
    <t>01-6101-L2646-N71-86-000-</t>
  </si>
  <si>
    <t>01-6101-L2647-N71-86-000-</t>
  </si>
  <si>
    <t>01-6101-L2648-N71-86-000-</t>
  </si>
  <si>
    <t>01-6101-L2649-N71-86-000-</t>
  </si>
  <si>
    <t>01-6101-L2650-N71-86-000-</t>
  </si>
  <si>
    <t>01-6101-L3970-N71-86-000-</t>
  </si>
  <si>
    <t>01-6101-L3972-N71-86-000-</t>
  </si>
  <si>
    <t>01-6101-L3973-N71-86-000-</t>
  </si>
  <si>
    <t>01-6101-L3974-N71-86-000-</t>
  </si>
  <si>
    <t>01-6101-L3976-N71-86-000-</t>
  </si>
  <si>
    <t>01-6101-L3977-N71-86-000-</t>
  </si>
  <si>
    <t>01-6101-L3978-N71-86-000-</t>
  </si>
  <si>
    <t>01-6101-L3979-N71-86-000-</t>
  </si>
  <si>
    <t>01-6101-L3980-N71-86-000-</t>
  </si>
  <si>
    <t>01-6101-L3981-N71-86-000-</t>
  </si>
  <si>
    <t>01-6101-L3982-N71-86-000-</t>
  </si>
  <si>
    <t>01-6101-L4729-N71-86-000-</t>
  </si>
  <si>
    <t>01-6101-L4745-N71-86-000-</t>
  </si>
  <si>
    <t>01-6102-I2015-N71-86-000-</t>
  </si>
  <si>
    <t>01-6102-I2024-N71-86-000-</t>
  </si>
  <si>
    <t>01-6102-I2028-N71-86-000-</t>
  </si>
  <si>
    <t>01-6201-G0167-N71-86-000-</t>
  </si>
  <si>
    <t>01-6201-I2374-N71-86-000-</t>
  </si>
  <si>
    <t>01-6201-I2375-N71-86-000-</t>
  </si>
  <si>
    <t>01-6201-I2377-N71-86-000-</t>
  </si>
  <si>
    <t>01-6201-I2378-N71-86-000</t>
  </si>
  <si>
    <t>01-6201-I2379-N71-86-000-</t>
  </si>
  <si>
    <t>01-6201-I2388-N71-86-000-</t>
  </si>
  <si>
    <t>01-6201-I2389-N71-86-000-</t>
  </si>
  <si>
    <t>01-6201-I2390-N71-86-000-</t>
  </si>
  <si>
    <t>01-6201-I2391-N71-86-000-</t>
  </si>
  <si>
    <t>01-6201-I2392-N71-86-000-</t>
  </si>
  <si>
    <t>01-6201-I3489-N71-86-000-</t>
  </si>
  <si>
    <t>01-6201-L3167-N71-86-000-</t>
  </si>
  <si>
    <t>a:    77 de      207</t>
  </si>
  <si>
    <t>01-6201-L3168-N71-86-000-</t>
  </si>
  <si>
    <t>01-6201-L4253-N71-86-000-</t>
  </si>
  <si>
    <t>01-6201-L4254-N71-86-000-</t>
  </si>
  <si>
    <t>01-6201-L4255-N71-86-000-</t>
  </si>
  <si>
    <t>01-6201-L4256-N71-86-000-</t>
  </si>
  <si>
    <t>01-6201-L4257-N71-86-000-</t>
  </si>
  <si>
    <t>01-6201-L4258-N71-86-000-</t>
  </si>
  <si>
    <t>01-6201-L4259-N71-86-000-</t>
  </si>
  <si>
    <t>01-6201-L4260-N71-86-000-</t>
  </si>
  <si>
    <t>01-6201-L4261-N71-86-000-</t>
  </si>
  <si>
    <t>01-6201-L4262-N71-86-000-</t>
  </si>
  <si>
    <t>01-6201-L4263-N71-86-000-</t>
  </si>
  <si>
    <t>01-6201-L4264-N71-86-000-</t>
  </si>
  <si>
    <t>01-6201-L4265-N71-86-000-</t>
  </si>
  <si>
    <t>01-6201-L4266-N71-86-000-</t>
  </si>
  <si>
    <t>01-6201-L4267-N71-86-000-</t>
  </si>
  <si>
    <t>01-6201-L4268-N71-86-000-</t>
  </si>
  <si>
    <t>01-6201-L4269-N71-86-000-</t>
  </si>
  <si>
    <t>01-6201-L4270-N71-86-000-</t>
  </si>
  <si>
    <t>01-6201-L4271-N71-86-000-</t>
  </si>
  <si>
    <t>01-6201-L4272-N71-86-000-</t>
  </si>
  <si>
    <t>01-6201-L4273-N71-86-000-</t>
  </si>
  <si>
    <t>01-6201-L4274-N71-86-000-</t>
  </si>
  <si>
    <t>01-6201-L4275-N71-86-000-</t>
  </si>
  <si>
    <t>01-6201-L4276-N71-86-000-</t>
  </si>
  <si>
    <t>01-6201-L4277-N71-86-000-</t>
  </si>
  <si>
    <t>01-6201-L4278-N71-86-000-</t>
  </si>
  <si>
    <t>01-6202-I2376-N71-86-000-</t>
  </si>
  <si>
    <t>01-6202-I2380-N71-86-000-</t>
  </si>
  <si>
    <t>01-6202-L3343-N71-86-000-</t>
  </si>
  <si>
    <t>01-6202-L3344-N71-86-000-</t>
  </si>
  <si>
    <t>01-6202-L3345-N71-86-000-</t>
  </si>
  <si>
    <t>01-6202-L3346-N71-86-000-</t>
  </si>
  <si>
    <t>01-6202-L3347-N71-86-000-</t>
  </si>
  <si>
    <t>01-6202-L3348-N71-86-000-</t>
  </si>
  <si>
    <t>01-6202-L3352-N71-86-000-</t>
  </si>
  <si>
    <t>01-6202-L3353-N71-86-000-</t>
  </si>
  <si>
    <t>01-6202-L3354-N71-86-000-</t>
  </si>
  <si>
    <t>01-6202-L3355-N71-86-000-</t>
  </si>
  <si>
    <t>01-6202-L3356-N71-86-000-</t>
  </si>
  <si>
    <t>01-6202-L3357-N71-86-000-</t>
  </si>
  <si>
    <t>01-6202-L4403-N71-86-000</t>
  </si>
  <si>
    <t>01-6202-L4431-N71-86-000-</t>
  </si>
  <si>
    <t>01-6202-L4444-N71-86-000-</t>
  </si>
  <si>
    <t>01-6202-L4445-N71-86-000-</t>
  </si>
  <si>
    <t>01-6301-A0037-N71-86-000-</t>
  </si>
  <si>
    <t>01-6301-A0122-N71-86-000-</t>
  </si>
  <si>
    <t>01-6301-A0151-N71-86-000-</t>
  </si>
  <si>
    <t>01-6301-A0209-N71-86-000-</t>
  </si>
  <si>
    <t>01-6301-A0294-N71-86-000-</t>
  </si>
  <si>
    <t>a:    78 de      207</t>
  </si>
  <si>
    <t>01-6301-A0326-N71-86-000-</t>
  </si>
  <si>
    <t>01-6301-A0422-N71-86-000-</t>
  </si>
  <si>
    <t>01-6301-A0651-N71-86-000-</t>
  </si>
  <si>
    <t>01-6301-A0652-N71-86-000-</t>
  </si>
  <si>
    <t>01-6301-A0653-N71-86-000-</t>
  </si>
  <si>
    <t>01-6301-A0654-N71-86-000-</t>
  </si>
  <si>
    <t>01-6301-A0659-N71-86-000-</t>
  </si>
  <si>
    <t>01-6301-A0660-N71-86-000-</t>
  </si>
  <si>
    <t>01-6301-A0716-N71-86-000-</t>
  </si>
  <si>
    <t>01-6301-A0784-N71-86-000-</t>
  </si>
  <si>
    <t>01-6301-A0828-N71-86-000-</t>
  </si>
  <si>
    <t>01-6301-A0876-N71-86-000-</t>
  </si>
  <si>
    <t>01-6301-A0905-N71-86-000-</t>
  </si>
  <si>
    <t>01-6301-A0926-N71-86-000-</t>
  </si>
  <si>
    <t>01-6301-A0953-N71-86-000-</t>
  </si>
  <si>
    <t>01-6301-A0964-N71-86-000-</t>
  </si>
  <si>
    <t>01-6301-G0278-N71-86-000-</t>
  </si>
  <si>
    <t>01-6301-G0289-N71-86-000-</t>
  </si>
  <si>
    <t>01-6301-I0515-N71-86-000-</t>
  </si>
  <si>
    <t>01-6301-I0517-N71-86-000-</t>
  </si>
  <si>
    <t>01-6301-I0519-N71-86-000-</t>
  </si>
  <si>
    <t>01-6301-I0523-N71-86-000-</t>
  </si>
  <si>
    <t>01-6301-I0528-N71-86-000-</t>
  </si>
  <si>
    <t>01-6301-I0529-N71-86-000-</t>
  </si>
  <si>
    <t>01-6301-I0531-N71-86-000-</t>
  </si>
  <si>
    <t>01-6301-I0532-N71-86-000-</t>
  </si>
  <si>
    <t>01-6301-I0539-N71-86-000-</t>
  </si>
  <si>
    <t>01-6301-I0540-N71-86-000-</t>
  </si>
  <si>
    <t>01-6301-I0557-N71-86-000-</t>
  </si>
  <si>
    <t>01-6301-I0559-N71-86-000-</t>
  </si>
  <si>
    <t>01-6301-I0561-N71-86-000-</t>
  </si>
  <si>
    <t>01-6301-I0564-N71-86-000-</t>
  </si>
  <si>
    <t>01-6301-I0570-N71-86-000-</t>
  </si>
  <si>
    <t>01-6301-I0571-N71-86-000-</t>
  </si>
  <si>
    <t>01-6301-I0572-N71-86-000-</t>
  </si>
  <si>
    <t>01-6301-I0577-N71-86-000-</t>
  </si>
  <si>
    <t>01-6301-I0579-N71-86-000-</t>
  </si>
  <si>
    <t>01-6301-I0580-N71-86-000-</t>
  </si>
  <si>
    <t>01-6301-I0581-N71-86-000-</t>
  </si>
  <si>
    <t>01-6301-I0582-N71-86-000-</t>
  </si>
  <si>
    <t>01-6301-I0584-N71-86-000-</t>
  </si>
  <si>
    <t>01-6301-I0585-N71-86-000</t>
  </si>
  <si>
    <t>01-6301-I0587-N71-86-000-</t>
  </si>
  <si>
    <t>01-6301-I0590-N71-86-000-</t>
  </si>
  <si>
    <t>01-6301-I0591-N71-86-000-</t>
  </si>
  <si>
    <t>01-6301-I0592-N71-86-000-</t>
  </si>
  <si>
    <t>01-6301-I0593-N71-86-000-</t>
  </si>
  <si>
    <t>01-6301-I0595-N71-86-000-</t>
  </si>
  <si>
    <t>01-6301-I0597-N71-86-000-</t>
  </si>
  <si>
    <t>01-6301-I0601-N71-86-000-</t>
  </si>
  <si>
    <t>a:    79 de      207</t>
  </si>
  <si>
    <t>01-6301-I0846-N71-86-000-</t>
  </si>
  <si>
    <t>01-6301-I0850-N71-86-000-</t>
  </si>
  <si>
    <t>01-6301-I0852-N71-86-000-</t>
  </si>
  <si>
    <t>01-6301-I2033-N71-86-000-</t>
  </si>
  <si>
    <t>01-6301-I2563-N71-86-000-</t>
  </si>
  <si>
    <t>01-6301-I2567-N71-86-000-</t>
  </si>
  <si>
    <t>01-6301-I2568-N71-86-000-</t>
  </si>
  <si>
    <t>01-6301-I2569-N71-86-000-</t>
  </si>
  <si>
    <t>01-6301-I2571-N71-86-000-</t>
  </si>
  <si>
    <t>01-6301-I2573-N71-86-000-</t>
  </si>
  <si>
    <t>01-6301-I2578-N71-86-000-</t>
  </si>
  <si>
    <t>01-6301-I2579-N71-86-000-</t>
  </si>
  <si>
    <t>01-6301-I2582-N71-86-000-</t>
  </si>
  <si>
    <t>01-6301-I2583-N71-86-000-</t>
  </si>
  <si>
    <t>01-6301-I2584-N71-86-000-</t>
  </si>
  <si>
    <t>01-6301-I2592-N71-86-000-</t>
  </si>
  <si>
    <t>01-6301-I2593-N71-86-000-</t>
  </si>
  <si>
    <t>01-6301-I2594-N71-86-000-</t>
  </si>
  <si>
    <t>01-6301-I2595-N71-86-000-</t>
  </si>
  <si>
    <t>01-6301-I2597-N71-86-000-</t>
  </si>
  <si>
    <t>01-6301-I2599-N71-86-000-</t>
  </si>
  <si>
    <t>01-6301-I3552-N71-86-000-</t>
  </si>
  <si>
    <t>01-6301-I3556-N71-86-000-</t>
  </si>
  <si>
    <t>01-6301-I3560-N71-86-000-</t>
  </si>
  <si>
    <t>01-6301-I3728-N71-86-000-</t>
  </si>
  <si>
    <t>01-6301-I3779-N71-86-000-</t>
  </si>
  <si>
    <t>01-6301-I4286-N71-86-000-</t>
  </si>
  <si>
    <t>01-6301-I4287-N71-86-000-</t>
  </si>
  <si>
    <t>01-6301-I4289-N71-86-000-</t>
  </si>
  <si>
    <t>01-6301-I5498-N71-86-000-</t>
  </si>
  <si>
    <t>01-6301-I5499-N71-86-000-</t>
  </si>
  <si>
    <t>01-6301-I5500-N71-86-000-</t>
  </si>
  <si>
    <t>01-6301-L2146-N71-86-000-</t>
  </si>
  <si>
    <t>01-6301-L2147-N71-86-000-</t>
  </si>
  <si>
    <t>01-6301-L2148-N71-86-000-</t>
  </si>
  <si>
    <t>01-6301-L2149-N71-86-000-</t>
  </si>
  <si>
    <t>01-6301-L2150-N71-86-000-</t>
  </si>
  <si>
    <t>01-6301-L2151-N71-86-000-</t>
  </si>
  <si>
    <t>01-6301-L2152-N71-86-000-</t>
  </si>
  <si>
    <t>01-6301-L2153-N71-86-000-</t>
  </si>
  <si>
    <t>01-6301-L2154-N71-86-000-</t>
  </si>
  <si>
    <t>01-6301-L2155-N71-86-000</t>
  </si>
  <si>
    <t>01-6301-L2156-N71-86-000-</t>
  </si>
  <si>
    <t>01-6301-L2157-N71-86-000-</t>
  </si>
  <si>
    <t>01-6301-L2158-N71-86-000-</t>
  </si>
  <si>
    <t>01-6301-L2159-N71-86-000-</t>
  </si>
  <si>
    <t>01-6301-L2160-N71-86-000-</t>
  </si>
  <si>
    <t>01-6301-L2161-N71-86-000-</t>
  </si>
  <si>
    <t>01-6301-L2162-N71-86-000-</t>
  </si>
  <si>
    <t>01-6301-L2163-N71-86-000-</t>
  </si>
  <si>
    <t>a:    80 de      207</t>
  </si>
  <si>
    <t>01-6301-L2164-N71-86-000-</t>
  </si>
  <si>
    <t>01-6301-L2165-N71-86-000-</t>
  </si>
  <si>
    <t>01-6301-L2166-N71-86-000-</t>
  </si>
  <si>
    <t>01-6301-L2167-N71-86-000-</t>
  </si>
  <si>
    <t>01-6301-L2168-N71-86-000-</t>
  </si>
  <si>
    <t>01-6301-L2169-N71-86-000-</t>
  </si>
  <si>
    <t>01-6301-L2170-N71-86-000-</t>
  </si>
  <si>
    <t>01-6301-L2171-N71-86-000-</t>
  </si>
  <si>
    <t>01-6301-L2172-N71-86-000-</t>
  </si>
  <si>
    <t>01-6301-L2173-N71-86-000-</t>
  </si>
  <si>
    <t>01-6301-L2174-N71-86-000-</t>
  </si>
  <si>
    <t>01-6301-L2175-N71-86-000-</t>
  </si>
  <si>
    <t>01-6301-L2176-N71-86-000-</t>
  </si>
  <si>
    <t>01-6301-L2177-N71-86-000-</t>
  </si>
  <si>
    <t>01-6301-L2178-N71-86-000-</t>
  </si>
  <si>
    <t>01-6301-L2179-N71-86-000-</t>
  </si>
  <si>
    <t>01-6301-L2180-N71-86-000-</t>
  </si>
  <si>
    <t>01-6301-L2181-N71-86-000-</t>
  </si>
  <si>
    <t>01-6301-L2182-N71-86-000-</t>
  </si>
  <si>
    <t>01-6301-L2183-N71-86-000-</t>
  </si>
  <si>
    <t>01-6301-L2184-N71-86-000-</t>
  </si>
  <si>
    <t>01-6301-L2185-N71-86-000-</t>
  </si>
  <si>
    <t>01-6301-L2186-N71-86-000-</t>
  </si>
  <si>
    <t>01-6301-L2187-N71-86-000-</t>
  </si>
  <si>
    <t>01-6301-L2188-N71-86-000-</t>
  </si>
  <si>
    <t>01-6301-L2189-N71-86-000-</t>
  </si>
  <si>
    <t>01-6301-L2190-N71-86-000-</t>
  </si>
  <si>
    <t>01-6301-L2191-N71-86-000-</t>
  </si>
  <si>
    <t>01-6301-L2192-N71-86-000-</t>
  </si>
  <si>
    <t>01-6301-L2193-N71-86-000-</t>
  </si>
  <si>
    <t>01-6301-L2194-N71-86-000-</t>
  </si>
  <si>
    <t>01-6301-L2195-N71-86-000-</t>
  </si>
  <si>
    <t>01-6301-L2196-N71-86-000-</t>
  </si>
  <si>
    <t>01-6301-L2197-N71-86-000-</t>
  </si>
  <si>
    <t>01-6301-L2198-N71-86-000-</t>
  </si>
  <si>
    <t>01-6301-L2199-N71-86-000-</t>
  </si>
  <si>
    <t>01-6301-L2200-N71-86-000-</t>
  </si>
  <si>
    <t>01-6301-L2201-N71-86-000-</t>
  </si>
  <si>
    <t>01-6301-L2202-N71-86-000-</t>
  </si>
  <si>
    <t>01-6301-L2203-N71-86-000-</t>
  </si>
  <si>
    <t>01-6301-L2204-N71-86-000-</t>
  </si>
  <si>
    <t>01-6301-L2205-N71-86-000</t>
  </si>
  <si>
    <t>01-6301-L2206-N71-86-000-</t>
  </si>
  <si>
    <t>01-6301-L2207-N71-86-000-</t>
  </si>
  <si>
    <t>01-6301-L2208-N71-86-000-</t>
  </si>
  <si>
    <t>01-6301-L2209-N71-86-000-</t>
  </si>
  <si>
    <t>01-6301-L2210-N71-86-000-</t>
  </si>
  <si>
    <t>01-6301-L2211-N71-86-000-</t>
  </si>
  <si>
    <t>01-6301-L2212-N71-86-000-</t>
  </si>
  <si>
    <t>01-6301-L2213-N71-86-000-</t>
  </si>
  <si>
    <t>a:    81 de      207</t>
  </si>
  <si>
    <t>01-6301-L2214-N71-86-000-</t>
  </si>
  <si>
    <t>01-6301-L2215-N71-86-000-</t>
  </si>
  <si>
    <t>01-6301-L2216-N71-86-000-</t>
  </si>
  <si>
    <t>01-6301-L2217-N71-86-000-</t>
  </si>
  <si>
    <t>01-6301-L2218-N71-86-000-</t>
  </si>
  <si>
    <t>01-6301-L2219-N71-86-000-</t>
  </si>
  <si>
    <t>01-6301-L2220-N71-86-000-</t>
  </si>
  <si>
    <t>01-6301-L2221-N71-86-000-</t>
  </si>
  <si>
    <t>01-6301-L2222-N71-86-000-</t>
  </si>
  <si>
    <t>01-6301-L2223-N71-86-000-</t>
  </si>
  <si>
    <t>01-6301-L2224-N71-86-000-</t>
  </si>
  <si>
    <t>01-6301-L2225-N71-86-000-</t>
  </si>
  <si>
    <t>01-6301-L2226-N71-86-000-</t>
  </si>
  <si>
    <t>01-6301-L2228-N71-86-000-</t>
  </si>
  <si>
    <t>01-6301-L2229-N71-86-000-</t>
  </si>
  <si>
    <t>01-6301-L2230-N71-86-000-</t>
  </si>
  <si>
    <t>01-6301-L2231-N71-86-000-</t>
  </si>
  <si>
    <t>01-6301-L2232-N71-86-000-</t>
  </si>
  <si>
    <t>01-6301-L2233-N71-86-000-</t>
  </si>
  <si>
    <t>01-6301-L2234-N71-86-000-</t>
  </si>
  <si>
    <t>01-6301-L2235-N71-86-000-</t>
  </si>
  <si>
    <t>01-6301-L2236-N71-86-000-</t>
  </si>
  <si>
    <t>01-6301-L2237-N71-86-000-</t>
  </si>
  <si>
    <t>01-6301-L2238-N71-86-000-</t>
  </si>
  <si>
    <t>01-6301-L2239-N71-86-000-</t>
  </si>
  <si>
    <t>01-6301-L2240-N71-86-000-</t>
  </si>
  <si>
    <t>01-6301-L2241-N71-86-000-</t>
  </si>
  <si>
    <t>01-6301-L2242-N71-86-000-</t>
  </si>
  <si>
    <t>01-6301-L2243-N71-86-000-</t>
  </si>
  <si>
    <t>01-6301-L2244-N71-86-000-</t>
  </si>
  <si>
    <t>01-6301-L2270-N71-86-000-</t>
  </si>
  <si>
    <t>01-6301-L2271-N71-86-000-</t>
  </si>
  <si>
    <t>01-6301-L2272-N71-86-000-</t>
  </si>
  <si>
    <t>01-6301-L2273-N71-86-000-</t>
  </si>
  <si>
    <t>01-6301-L2505-N71-86-000-</t>
  </si>
  <si>
    <t>01-6301-L2507-N71-86-000-</t>
  </si>
  <si>
    <t>01-6301-L2508-N71-86-000-</t>
  </si>
  <si>
    <t>01-6301-L2509-N71-86-000-</t>
  </si>
  <si>
    <t>01-6301-L2510-N71-86-000-</t>
  </si>
  <si>
    <t>01-6301-L2511-N71-86-000-</t>
  </si>
  <si>
    <t>01-6301-L2512-N71-86-000-</t>
  </si>
  <si>
    <t>01-6301-L2513-N71-86-000</t>
  </si>
  <si>
    <t>01-6301-L2514-N71-86-000-</t>
  </si>
  <si>
    <t>01-6301-L2515-N71-86-000-</t>
  </si>
  <si>
    <t>01-6301-L2516-N71-86-000-</t>
  </si>
  <si>
    <t>01-6301-L2517-N71-86-000-</t>
  </si>
  <si>
    <t>01-6301-L3490-N71-86-000-</t>
  </si>
  <si>
    <t>01-6301-L3491-N71-86-000-</t>
  </si>
  <si>
    <t>01-6301-L3492-N71-86-000-</t>
  </si>
  <si>
    <t>01-6301-L3493-N71-86-000-</t>
  </si>
  <si>
    <t>a:    82 de      207</t>
  </si>
  <si>
    <t>01-6301-L3497-N71-86-000-</t>
  </si>
  <si>
    <t>01-6301-L3504-N71-86-000-</t>
  </si>
  <si>
    <t>01-6301-L3505-N71-86-000-</t>
  </si>
  <si>
    <t>01-6301-L3506-N71-86-000-</t>
  </si>
  <si>
    <t>01-6301-L3508-N71-86-000-</t>
  </si>
  <si>
    <t>01-6301-L3509-N71-86-000-</t>
  </si>
  <si>
    <t>01-6301-L3510-N71-86-000-</t>
  </si>
  <si>
    <t>01-6301-L3511-N71-86-000-</t>
  </si>
  <si>
    <t>01-6301-L3512-N71-86-000-</t>
  </si>
  <si>
    <t>01-6301-L3513-N71-86-000-</t>
  </si>
  <si>
    <t>01-6301-L3514-N71-86-000-</t>
  </si>
  <si>
    <t>01-6301-L3515-N71-86-000-</t>
  </si>
  <si>
    <t>01-6301-L3516-N71-86-000-</t>
  </si>
  <si>
    <t>01-6301-L4307-N71-86-000-</t>
  </si>
  <si>
    <t>01-6301-L4308-N71-86-000-</t>
  </si>
  <si>
    <t>01-6301-L4370-N71-86-000-</t>
  </si>
  <si>
    <t>01-6301-L4373-N71-86-000-</t>
  </si>
  <si>
    <t>01-6301-L4583-N71-86-000-</t>
  </si>
  <si>
    <t>01-6301-L4584-N71-86-000-</t>
  </si>
  <si>
    <t>01-6301-L4730-N71-86-000-</t>
  </si>
  <si>
    <t>01-6301-L4738-N71-86-000-</t>
  </si>
  <si>
    <t>01-6301-L4739-N71-86-000-</t>
  </si>
  <si>
    <t>01-6301-L4747-N71-86-000-</t>
  </si>
  <si>
    <t>01-6302-A0241-N71-86-000-</t>
  </si>
  <si>
    <t>01-6302-A0248-N71-86-000-</t>
  </si>
  <si>
    <t>01-6302-A0340-N71-86-000-</t>
  </si>
  <si>
    <t>01-6302-A0365-N71-86-000-</t>
  </si>
  <si>
    <t>01-6302-A0367-N71-86-000-</t>
  </si>
  <si>
    <t>01-6302-A0392-N71-86-000-</t>
  </si>
  <si>
    <t>01-6302-A0409-N71-86-000-</t>
  </si>
  <si>
    <t>01-6302-A0476-N71-86-000-</t>
  </si>
  <si>
    <t>01-6302-A0632-N71-86-000-</t>
  </si>
  <si>
    <t>01-6302-A0747-N71-86-000-</t>
  </si>
  <si>
    <t>01-6302-A0786-N71-86-000-</t>
  </si>
  <si>
    <t>01-6302-A0787-N71-86-000-</t>
  </si>
  <si>
    <t>01-6302-A0919-N71-86-000-</t>
  </si>
  <si>
    <t>01-6302-G0153-N71-86-000-</t>
  </si>
  <si>
    <t>01-6302-I0514-N71-86-000-</t>
  </si>
  <si>
    <t>01-6302-I0520-N71-86-000-</t>
  </si>
  <si>
    <t>01-6302-I0526-N71-86-000-</t>
  </si>
  <si>
    <t>01-6302-I0536-N71-86-000-</t>
  </si>
  <si>
    <t>01-6302-I0537-N71-86-000</t>
  </si>
  <si>
    <t>01-6302-I0548-N71-86-000-</t>
  </si>
  <si>
    <t>01-6302-I0553-N71-86-000-</t>
  </si>
  <si>
    <t>01-6302-I0565-N71-86-000-</t>
  </si>
  <si>
    <t>01-6302-I0598-N71-86-000-</t>
  </si>
  <si>
    <t>01-6302-I1937-N71-86-000-</t>
  </si>
  <si>
    <t>01-6302-I2565-N71-86-000-</t>
  </si>
  <si>
    <t>01-6302-I2572-N71-86-000-</t>
  </si>
  <si>
    <t>01-6302-I2580-N71-86-000-</t>
  </si>
  <si>
    <t>a:    83 de      207</t>
  </si>
  <si>
    <t>01-6302-I3554-N71-86-000-</t>
  </si>
  <si>
    <t>01-6302-I3780-N71-86-000-</t>
  </si>
  <si>
    <t>01-6302-I3781-N71-86-000-</t>
  </si>
  <si>
    <t>01-6302-I3810-N71-86-000-</t>
  </si>
  <si>
    <t>01-6302-I5502-N71-86-000-</t>
  </si>
  <si>
    <t>01-6302-I5503-N71-86-000-</t>
  </si>
  <si>
    <t>01-6302-L2279-N71-86-000-</t>
  </si>
  <si>
    <t>01-6302-L2280-N71-86-000-</t>
  </si>
  <si>
    <t>01-6302-L2281-N71-86-000-</t>
  </si>
  <si>
    <t>01-6302-L2282-N71-86-000-</t>
  </si>
  <si>
    <t>01-6302-L2283-N71-86-000-</t>
  </si>
  <si>
    <t>01-6302-L2284-N71-86-000-</t>
  </si>
  <si>
    <t>01-6302-L2285-N71-86-000-</t>
  </si>
  <si>
    <t>01-6302-L2286-N71-86-000-</t>
  </si>
  <si>
    <t>01-6302-L2287-N71-86-000-</t>
  </si>
  <si>
    <t>01-6302-L2288-N71-86-000-</t>
  </si>
  <si>
    <t>01-6302-L2289-N71-86-000-</t>
  </si>
  <si>
    <t>01-6302-L2290-N71-86-000-</t>
  </si>
  <si>
    <t>01-6302-L2291-N71-86-000-</t>
  </si>
  <si>
    <t>01-6302-L2292-N71-86-000-</t>
  </si>
  <si>
    <t>01-6302-L2293-N71-86-000-</t>
  </si>
  <si>
    <t>01-6302-L2294-N71-86-000-</t>
  </si>
  <si>
    <t>01-6302-L2295-N71-86-000-</t>
  </si>
  <si>
    <t>01-6302-L2296-N71-86-000-</t>
  </si>
  <si>
    <t>01-6302-L2297-N71-86-000-</t>
  </si>
  <si>
    <t>01-6302-L2298-N71-86-000-</t>
  </si>
  <si>
    <t>01-6302-L2299-N71-86-000-</t>
  </si>
  <si>
    <t>01-6302-L2300-N71-86-000-</t>
  </si>
  <si>
    <t>01-6302-L2301-N71-86-000-</t>
  </si>
  <si>
    <t>01-6302-L2302-N71-86-000-</t>
  </si>
  <si>
    <t>01-6302-L2303-N71-86-000-</t>
  </si>
  <si>
    <t>01-6302-L2304-N71-86-000-</t>
  </si>
  <si>
    <t>01-6302-L2305-N71-86-000-</t>
  </si>
  <si>
    <t>01-6302-L2306-N71-86-000-</t>
  </si>
  <si>
    <t>01-6302-L2307-N71-86-000-</t>
  </si>
  <si>
    <t>01-6302-L2308-N71-86-000-</t>
  </si>
  <si>
    <t>01-6302-L3205-N71-86-000-</t>
  </si>
  <si>
    <t>01-6302-L3206-N71-86-000-</t>
  </si>
  <si>
    <t>01-6302-L3207-N71-86-000-</t>
  </si>
  <si>
    <t>01-6302-L3208-N71-86-000-</t>
  </si>
  <si>
    <t>01-6302-L3209-N71-86-000-</t>
  </si>
  <si>
    <t>01-6302-L3212-N71-86-000</t>
  </si>
  <si>
    <t>01-6302-L3213-N71-86-000-</t>
  </si>
  <si>
    <t>01-6302-L3214-N71-86-000-</t>
  </si>
  <si>
    <t>01-6302-L3215-N71-86-000-</t>
  </si>
  <si>
    <t>01-6302-L3216-N71-86-000-</t>
  </si>
  <si>
    <t>01-6302-L3217-N71-86-000-</t>
  </si>
  <si>
    <t>01-6302-L3218-N71-86-000-</t>
  </si>
  <si>
    <t>01-6302-L3219-N71-86-000-</t>
  </si>
  <si>
    <t>01-6302-L3220-N71-86-000-</t>
  </si>
  <si>
    <t>a:    84 de      207</t>
  </si>
  <si>
    <t>01-6302-L4590-N71-86-000-</t>
  </si>
  <si>
    <t>01-6302-L4591-N71-86-000-</t>
  </si>
  <si>
    <t>01-6302-L4592-N71-86-000-</t>
  </si>
  <si>
    <t>01-6302-L4735-N71-86-000-</t>
  </si>
  <si>
    <t>01-6302-L4736-N71-86-000-</t>
  </si>
  <si>
    <t>01-6302-L4746-N71-86-000-</t>
  </si>
  <si>
    <t>01-6303-I0516-N71-86-000-</t>
  </si>
  <si>
    <t>01-6303-I0542-N71-86-000-</t>
  </si>
  <si>
    <t>01-6303-I0543-N71-86-000-</t>
  </si>
  <si>
    <t>01-6303-I0545-N71-86-000-</t>
  </si>
  <si>
    <t>01-6303-I0568-N71-86-000-</t>
  </si>
  <si>
    <t>01-6303-I0569-N71-86-000-</t>
  </si>
  <si>
    <t>01-6303-I0599-N71-86-000-</t>
  </si>
  <si>
    <t>01-6303-I2562-N71-86-000-</t>
  </si>
  <si>
    <t>01-6303-I2581-N71-86-000-</t>
  </si>
  <si>
    <t>01-6303-I5505-N71-86-000-</t>
  </si>
  <si>
    <t>01-6303-L2468-N71-86-000-</t>
  </si>
  <si>
    <t>01-6303-L2469-N71-86-000-</t>
  </si>
  <si>
    <t>01-6303-L2470-N71-86-000-</t>
  </si>
  <si>
    <t>01-6303-L2471-N71-86-000-</t>
  </si>
  <si>
    <t>01-6303-L2472-N71-86-000-</t>
  </si>
  <si>
    <t>01-6303-L2473-N71-86-000-</t>
  </si>
  <si>
    <t>01-6303-L2474-N71-86-000-</t>
  </si>
  <si>
    <t>01-6303-L2475-N71-86-000-</t>
  </si>
  <si>
    <t>01-6303-L2476-N71-86-000-</t>
  </si>
  <si>
    <t>01-6303-L2477-N71-86-000-</t>
  </si>
  <si>
    <t>01-6303-L2478-N71-86-000-</t>
  </si>
  <si>
    <t>01-6303-L2479-N71-86-000-</t>
  </si>
  <si>
    <t>01-6303-L2480-N71-86-000-</t>
  </si>
  <si>
    <t>01-6303-L2481-N71-86-000-</t>
  </si>
  <si>
    <t>01-6303-L2482-N71-86-000-</t>
  </si>
  <si>
    <t>01-6303-L2483-N71-86-000-</t>
  </si>
  <si>
    <t>01-6303-L2484-N71-86-000-</t>
  </si>
  <si>
    <t>01-6303-L2485-N71-86-000-</t>
  </si>
  <si>
    <t>01-6303-L2486-N71-86-000-</t>
  </si>
  <si>
    <t>01-6303-L2487-N71-86-000-</t>
  </si>
  <si>
    <t>01-6303-L2488-N71-86-000-</t>
  </si>
  <si>
    <t>01-6303-L2489-N71-86-000-</t>
  </si>
  <si>
    <t>01-6303-L2490-N71-86-000-</t>
  </si>
  <si>
    <t>01-6303-L2491-N71-86-000-</t>
  </si>
  <si>
    <t>01-6303-L2492-N71-86-000-</t>
  </si>
  <si>
    <t>01-6303-L2493-N71-86-000</t>
  </si>
  <si>
    <t>01-6303-L2494-N71-86-000-</t>
  </si>
  <si>
    <t>01-6303-L2495-N71-86-000-</t>
  </si>
  <si>
    <t>01-6303-L2496-N71-86-000-</t>
  </si>
  <si>
    <t>01-6303-L2497-N71-86-000-</t>
  </si>
  <si>
    <t>01-6303-L2498-N71-86-000-</t>
  </si>
  <si>
    <t>01-6303-L2499-N71-86-000-</t>
  </si>
  <si>
    <t>01-6303-L2500-N71-86-000-</t>
  </si>
  <si>
    <t>01-6303-L2501-N71-86-000-</t>
  </si>
  <si>
    <t>a:    85 de      207</t>
  </si>
  <si>
    <t>01-6303-L2502-N71-86-000-</t>
  </si>
  <si>
    <t>01-6303-L2503-N71-86-000-</t>
  </si>
  <si>
    <t>01-6303-L2504-N71-86-000-</t>
  </si>
  <si>
    <t>01-6303-L3427-N71-86-000-</t>
  </si>
  <si>
    <t>01-6303-L3428-N71-86-000-</t>
  </si>
  <si>
    <t>01-6303-L3429-N71-86-000-</t>
  </si>
  <si>
    <t>01-6303-L3430-N71-86-000-</t>
  </si>
  <si>
    <t>01-6303-L3431-N71-86-000-</t>
  </si>
  <si>
    <t>01-6303-L3432-N71-86-000-</t>
  </si>
  <si>
    <t>01-6303-L4596-N71-86-000-</t>
  </si>
  <si>
    <t>01-6303-L4597-N71-86-000-</t>
  </si>
  <si>
    <t>01-6304-A0304-N71-86-000-</t>
  </si>
  <si>
    <t>01-6304-A0962-N71-86-000-</t>
  </si>
  <si>
    <t>01-6304-A0988-N71-86-000-</t>
  </si>
  <si>
    <t>01-6304-I0541-N71-86-000-</t>
  </si>
  <si>
    <t>01-6304-I0549-N71-86-000-</t>
  </si>
  <si>
    <t>01-6304-I0556-N71-86-000-</t>
  </si>
  <si>
    <t>01-6304-I0573-N71-86-000-</t>
  </si>
  <si>
    <t>01-6304-I0574-N71-86-000-</t>
  </si>
  <si>
    <t>01-6304-L2518-N71-86-000-</t>
  </si>
  <si>
    <t>01-6304-L2519-N71-86-000-</t>
  </si>
  <si>
    <t>01-6304-L2520-N71-86-000-</t>
  </si>
  <si>
    <t>01-6304-L2521-N71-86-000-</t>
  </si>
  <si>
    <t>01-6304-L2522-N71-86-000-</t>
  </si>
  <si>
    <t>01-6304-L2523-N71-86-000-</t>
  </si>
  <si>
    <t>01-6304-L2524-N71-86-000-</t>
  </si>
  <si>
    <t>01-6304-L2525-N71-86-000-</t>
  </si>
  <si>
    <t>01-6304-L2526-N71-86-000-</t>
  </si>
  <si>
    <t>01-6304-L2527-N71-86-000-</t>
  </si>
  <si>
    <t>01-6304-L2528-N71-86-000-</t>
  </si>
  <si>
    <t>01-6304-L2529-N71-86-000-</t>
  </si>
  <si>
    <t>01-6304-L2530-N71-86-000-</t>
  </si>
  <si>
    <t>01-6304-L2531-N71-86-000-</t>
  </si>
  <si>
    <t>01-6304-L2532-N71-86-000-</t>
  </si>
  <si>
    <t>01-6304-L2533-N71-86-000-</t>
  </si>
  <si>
    <t>01-6304-L2534-N71-86-000-</t>
  </si>
  <si>
    <t>01-6304-L2535-N71-86-000-</t>
  </si>
  <si>
    <t>01-6304-L3961-N71-86-000-</t>
  </si>
  <si>
    <t>01-6304-L3962-N71-86-000-</t>
  </si>
  <si>
    <t>01-6304-L3963-N71-86-000-</t>
  </si>
  <si>
    <t>01-6304-L3964-N71-86-000-</t>
  </si>
  <si>
    <t>01-6304-L3966-N71-86-000</t>
  </si>
  <si>
    <t>01-6304-L3967-N71-86-000-</t>
  </si>
  <si>
    <t>01-6304-L3968-N71-86-000-</t>
  </si>
  <si>
    <t>01-6304-L3969-N71-86-000-</t>
  </si>
  <si>
    <t>01-6304-L4603-N71-86-000-</t>
  </si>
  <si>
    <t>01-6304-L4604-N71-86-000-</t>
  </si>
  <si>
    <t>01-6304-L4742-N71-86-000-</t>
  </si>
  <si>
    <t>01-6304-L4743-N71-86-000-</t>
  </si>
  <si>
    <t>01-6305-I0530-N71-86-000-</t>
  </si>
  <si>
    <t>a:    86 de      207</t>
  </si>
  <si>
    <t>01-6305-L3965-N71-86-000-</t>
  </si>
  <si>
    <t>01-6306-I0555-N71-86-000-</t>
  </si>
  <si>
    <t>01-6306-I2564-N71-86-000-</t>
  </si>
  <si>
    <t>01-6307-L3790-N71-86-000-</t>
  </si>
  <si>
    <t>01-6307-L3791-N71-86-000-</t>
  </si>
  <si>
    <t>01-6307-L3792-N71-86-000-</t>
  </si>
  <si>
    <t>01-6307-L3793-N71-86-000-</t>
  </si>
  <si>
    <t>01-6308-I0551-N71-86-000-</t>
  </si>
  <si>
    <t>01-6309-A0038-N71-86-000-</t>
  </si>
  <si>
    <t>01-6309-A0123-N71-86-000-</t>
  </si>
  <si>
    <t>01-6310-G0141-N71-86-000-</t>
  </si>
  <si>
    <t>01-6310-I0522-N71-86-000-</t>
  </si>
  <si>
    <t>01-6310-I0550-N71-86-000-</t>
  </si>
  <si>
    <t>01-6310-I0554-N71-86-000-</t>
  </si>
  <si>
    <t>01-6310-I0566-N71-86-000-</t>
  </si>
  <si>
    <t>01-6310-I0567-N71-86-000-</t>
  </si>
  <si>
    <t>01-6310-I0575-N71-86-000-</t>
  </si>
  <si>
    <t>01-6310-I0596-N71-86-000-</t>
  </si>
  <si>
    <t>01-6310-I2566-N71-86-000-</t>
  </si>
  <si>
    <t>01-6310-I2576-N71-86-000-</t>
  </si>
  <si>
    <t>01-6310-I2587-N71-86-000-</t>
  </si>
  <si>
    <t>01-6310-I2591-N71-86-000-</t>
  </si>
  <si>
    <t>01-6310-I3298-N71-86-000-</t>
  </si>
  <si>
    <t>01-6310-I3550-N71-86-000-</t>
  </si>
  <si>
    <t>01-6310-L2463-N71-86-000-</t>
  </si>
  <si>
    <t>01-6310-L2464-N71-86-000-</t>
  </si>
  <si>
    <t>01-6310-L2466-N71-86-000-</t>
  </si>
  <si>
    <t>01-6310-L2467-N71-86-000-</t>
  </si>
  <si>
    <t>01-6312-A0012-N71-86-000-</t>
  </si>
  <si>
    <t>01-6312-A0100-N71-86-000-</t>
  </si>
  <si>
    <t>01-6312-A0152-N71-86-000-</t>
  </si>
  <si>
    <t>01-6312-I0518-N71-86-000-</t>
  </si>
  <si>
    <t>01-6312-I0527-N71-86-000-</t>
  </si>
  <si>
    <t>01-6312-I0533-N71-86-000-</t>
  </si>
  <si>
    <t>01-6312-I0534-N71-86-000-</t>
  </si>
  <si>
    <t>01-6312-I0535-N71-86-000-</t>
  </si>
  <si>
    <t>01-6312-I0576-N71-86-000-</t>
  </si>
  <si>
    <t>01-6312-I0600-N71-86-000-</t>
  </si>
  <si>
    <t>01-6312-I2585-N71-86-000-</t>
  </si>
  <si>
    <t>01-6312-I2590-N71-86-000-</t>
  </si>
  <si>
    <t>01-6312-I2600-N71-86-000-</t>
  </si>
  <si>
    <t>01-6312-I2601-N71-86-000</t>
  </si>
  <si>
    <t>01-6312-L2460-N71-86-000-</t>
  </si>
  <si>
    <t>01-6314-I0116-N71-86-000-</t>
  </si>
  <si>
    <t>01-6314-I0546-N71-86-000-</t>
  </si>
  <si>
    <t>01-6314-I0547-N71-86-000-</t>
  </si>
  <si>
    <t>01-6314-I0578-N71-86-000-</t>
  </si>
  <si>
    <t>01-6314-I0586-N71-86-000-</t>
  </si>
  <si>
    <t>01-6315-A0010-N71-86-000-</t>
  </si>
  <si>
    <t>01-6315-A0036-N71-86-000-</t>
  </si>
  <si>
    <t>a:    87 de      207</t>
  </si>
  <si>
    <t>01-6315-A0289-N71-86-000-</t>
  </si>
  <si>
    <t>01-6315-A0750-N71-86-000-</t>
  </si>
  <si>
    <t>01-6315-A0785-N71-86-000-</t>
  </si>
  <si>
    <t>01-6315-I0538-N71-86-000-</t>
  </si>
  <si>
    <t>01-6315-I0544-N71-86-000-</t>
  </si>
  <si>
    <t>01-6315-I0588-N71-86-000-</t>
  </si>
  <si>
    <t>01-6315-I2026-N71-86-000-</t>
  </si>
  <si>
    <t>01-6315-I2574-N71-86-000-</t>
  </si>
  <si>
    <t>01-6315-I2589-N71-86-000-</t>
  </si>
  <si>
    <t>01-6315-L3325-N71-86-000-</t>
  </si>
  <si>
    <t>01-6315-L3326-N71-86-000-</t>
  </si>
  <si>
    <t>01-6401-A0055-N71-86-000-</t>
  </si>
  <si>
    <t>01-6401-A0056-N71-86-000-</t>
  </si>
  <si>
    <t>01-6401-A0126-N71-86-000-</t>
  </si>
  <si>
    <t>01-6401-A0188-N71-86-000-</t>
  </si>
  <si>
    <t>01-6401-A0197-N71-86-000-</t>
  </si>
  <si>
    <t>01-6401-A0204-N71-86-000-</t>
  </si>
  <si>
    <t>01-6401-A0320-N71-86-000-</t>
  </si>
  <si>
    <t>01-6401-A0346-N71-86-000-</t>
  </si>
  <si>
    <t>01-6401-A0533-N71-86-000-</t>
  </si>
  <si>
    <t>01-6401-A0571-N71-86-000-</t>
  </si>
  <si>
    <t>01-6401-A0752-N71-86-000-</t>
  </si>
  <si>
    <t>01-6401-F5383-N71-86-000-</t>
  </si>
  <si>
    <t>01-6401-G0152-N71-86-000-</t>
  </si>
  <si>
    <t>01-6401-G0164-N71-86-000-</t>
  </si>
  <si>
    <t>01-6401-I0074-N71-86-000-</t>
  </si>
  <si>
    <t>01-6401-I1921-N71-86-000-</t>
  </si>
  <si>
    <t>01-6401-I1922-N71-86-000-</t>
  </si>
  <si>
    <t>01-6401-I1923-N71-86-000-</t>
  </si>
  <si>
    <t>01-6401-I1924-N71-86-000-</t>
  </si>
  <si>
    <t>01-6401-I1925-N71-86-000-</t>
  </si>
  <si>
    <t>01-6401-I1926-N71-86-000-</t>
  </si>
  <si>
    <t>01-6401-I1927-N71-86-000-</t>
  </si>
  <si>
    <t>01-6401-I1928-N71-86-000-</t>
  </si>
  <si>
    <t>01-6401-I1930-N71-86-000-</t>
  </si>
  <si>
    <t>01-6401-I1931-N71-86-000-</t>
  </si>
  <si>
    <t>01-6401-I1932-N71-86-000-</t>
  </si>
  <si>
    <t>01-6401-I1933-N71-86-000-</t>
  </si>
  <si>
    <t>01-6401-I1934-N71-86-000-</t>
  </si>
  <si>
    <t>01-6401-I1938-N71-86-000-</t>
  </si>
  <si>
    <t>01-6401-I1939-N71-86-000-</t>
  </si>
  <si>
    <t>01-6401-I1940-N71-86-000</t>
  </si>
  <si>
    <t>01-6401-I1941-N71-86-000-</t>
  </si>
  <si>
    <t>01-6401-I1944-N71-86-000-</t>
  </si>
  <si>
    <t>01-6401-I1945-N71-86-000-</t>
  </si>
  <si>
    <t>01-6401-I1946-N71-86-000-</t>
  </si>
  <si>
    <t>01-6401-I3295-N71-86-000-</t>
  </si>
  <si>
    <t>01-6401-I3297-N71-86-000-</t>
  </si>
  <si>
    <t>01-6401-I3299-N71-86-000-</t>
  </si>
  <si>
    <t>01-6401-I3300-N71-86-000-</t>
  </si>
  <si>
    <t>a:    88 de      207</t>
  </si>
  <si>
    <t>01-6401-I3302-N71-86-000-</t>
  </si>
  <si>
    <t>01-6401-I3303-N71-86-000-</t>
  </si>
  <si>
    <t>01-6401-I3304-N71-86-000-</t>
  </si>
  <si>
    <t>01-6401-I3305-N71-86-000-</t>
  </si>
  <si>
    <t>01-6401-I3306-N71-86-000-</t>
  </si>
  <si>
    <t>01-6401-I3308-N71-86-000-</t>
  </si>
  <si>
    <t>01-6401-I3309-N71-86-000-</t>
  </si>
  <si>
    <t>01-6401-I3310-N71-86-000-</t>
  </si>
  <si>
    <t>01-6401-I3656-N71-86-000-</t>
  </si>
  <si>
    <t>01-6401-I5486-N71-86-000-</t>
  </si>
  <si>
    <t>01-6401-I5487-N71-86-000-</t>
  </si>
  <si>
    <t>01-6401-I5489-N71-86-000-</t>
  </si>
  <si>
    <t>01-6401-I5490-N71-86-000-</t>
  </si>
  <si>
    <t>01-6401-I5491-N71-86-000-</t>
  </si>
  <si>
    <t>01-6401-I5524-N71-86-000-</t>
  </si>
  <si>
    <t>01-6401-L1996-N71-86-000-</t>
  </si>
  <si>
    <t>01-6401-L2086-N71-86-000-</t>
  </si>
  <si>
    <t>01-6401-L2087-N71-86-000-</t>
  </si>
  <si>
    <t>01-6401-L2089-N71-86-000-</t>
  </si>
  <si>
    <t>01-6401-L2090-N71-86-000-</t>
  </si>
  <si>
    <t>01-6401-L2091-N71-86-000-</t>
  </si>
  <si>
    <t>01-6401-L2092-N71-86-000-</t>
  </si>
  <si>
    <t>01-6401-L2539-N71-86-000-</t>
  </si>
  <si>
    <t>01-6401-L2540-N71-86-000-</t>
  </si>
  <si>
    <t>01-6401-L2541-N71-86-000-</t>
  </si>
  <si>
    <t>01-6401-L2542-N71-86-000-</t>
  </si>
  <si>
    <t>01-6401-L2543-N71-86-000-</t>
  </si>
  <si>
    <t>01-6401-L2544-N71-86-000-</t>
  </si>
  <si>
    <t>01-6401-L2545-N71-86-000-</t>
  </si>
  <si>
    <t>01-6401-L2546-N71-86-000-</t>
  </si>
  <si>
    <t>01-6401-L2547-N71-86-000-</t>
  </si>
  <si>
    <t>01-6401-L2548-N71-86-000-</t>
  </si>
  <si>
    <t>01-6401-L2549-N71-86-000-</t>
  </si>
  <si>
    <t>01-6401-L2550-N71-86-000-</t>
  </si>
  <si>
    <t>01-6401-L2551-N71-86-000-</t>
  </si>
  <si>
    <t>01-6401-L2552-N71-86-000-</t>
  </si>
  <si>
    <t>01-6401-L2553-N71-86-000-</t>
  </si>
  <si>
    <t>01-6401-L2554-N71-86-000-</t>
  </si>
  <si>
    <t>01-6401-L2555-N71-86-000-</t>
  </si>
  <si>
    <t>01-6401-L2556-N71-86-000-</t>
  </si>
  <si>
    <t>01-6401-L2557-N71-86-000-</t>
  </si>
  <si>
    <t>01-6401-L2558-N71-86-000</t>
  </si>
  <si>
    <t>01-6401-L2559-N71-86-000-</t>
  </si>
  <si>
    <t>01-6401-L2560-N71-86-000-</t>
  </si>
  <si>
    <t>01-6401-L2561-N71-86-000-</t>
  </si>
  <si>
    <t>01-6401-L2562-N71-86-000-</t>
  </si>
  <si>
    <t>01-6401-L2563-N71-86-000-</t>
  </si>
  <si>
    <t>01-6401-L2564-N71-86-000-</t>
  </si>
  <si>
    <t>01-6401-L2565-N71-86-000-</t>
  </si>
  <si>
    <t>01-6401-L2566-N71-86-000-</t>
  </si>
  <si>
    <t>a:    89 de      207</t>
  </si>
  <si>
    <t>01-6401-L2567-N71-86-000-</t>
  </si>
  <si>
    <t>01-6401-L2568-N71-86-000-</t>
  </si>
  <si>
    <t>01-6401-L2569-N71-86-000-</t>
  </si>
  <si>
    <t>01-6401-L2570-N71-86-000-</t>
  </si>
  <si>
    <t>01-6401-L2571-N71-86-000-</t>
  </si>
  <si>
    <t>01-6401-L2572-N71-86-000-</t>
  </si>
  <si>
    <t>01-6401-L2575-N71-86-000-</t>
  </si>
  <si>
    <t>01-6401-L2576-N71-86-000-</t>
  </si>
  <si>
    <t>01-6401-L2577-N71-86-000-</t>
  </si>
  <si>
    <t>01-6401-L2578-N71-86-000-</t>
  </si>
  <si>
    <t>01-6401-L2579-N71-86-000-</t>
  </si>
  <si>
    <t>01-6401-L2580-N71-86-000-</t>
  </si>
  <si>
    <t>01-6401-L2581-N71-86-000-</t>
  </si>
  <si>
    <t>01-6401-L2582-N71-86-000-</t>
  </si>
  <si>
    <t>01-6401-L2583-N71-86-000-</t>
  </si>
  <si>
    <t>01-6401-L2584-N71-86-000-</t>
  </si>
  <si>
    <t>01-6401-L2585-N71-86-000-</t>
  </si>
  <si>
    <t>01-6401-L2586-N71-86-000-</t>
  </si>
  <si>
    <t>01-6401-L2587-N71-86-000-</t>
  </si>
  <si>
    <t>01-6401-L2588-N71-86-000-</t>
  </si>
  <si>
    <t>01-6401-L2589-N71-86-000-</t>
  </si>
  <si>
    <t>01-6401-L2590-N71-86-000-</t>
  </si>
  <si>
    <t>01-6401-L2591-N71-86-000-</t>
  </si>
  <si>
    <t>01-6401-L2592-N71-86-000-</t>
  </si>
  <si>
    <t>01-6401-L2593-N71-86-000-</t>
  </si>
  <si>
    <t>01-6401-L2595-N71-86-000-</t>
  </si>
  <si>
    <t>01-6401-L2596-N71-86-000-</t>
  </si>
  <si>
    <t>01-6401-L2597-N71-86-000-</t>
  </si>
  <si>
    <t>01-6401-L2598-N71-86-000-</t>
  </si>
  <si>
    <t>01-6401-L2599-N71-86-000-</t>
  </si>
  <si>
    <t>01-6401-L2600-N71-86-000-</t>
  </si>
  <si>
    <t>01-6401-L2601-N71-86-000-</t>
  </si>
  <si>
    <t>01-6401-L2602-N71-86-000-</t>
  </si>
  <si>
    <t>01-6401-L2603-N71-86-000-</t>
  </si>
  <si>
    <t>01-6401-L2604-N71-86-000-</t>
  </si>
  <si>
    <t>01-6401-L2605-N71-86-000-</t>
  </si>
  <si>
    <t>01-6401-L2606-N71-86-000-</t>
  </si>
  <si>
    <t>01-6401-L2607-N71-86-000-</t>
  </si>
  <si>
    <t>01-6401-L2608-N71-86-000-</t>
  </si>
  <si>
    <t>01-6401-L2609-N71-86-000-</t>
  </si>
  <si>
    <t>01-6401-L2610-N71-86-000-</t>
  </si>
  <si>
    <t>01-6401-L2611-N71-86-000</t>
  </si>
  <si>
    <t>01-6401-L2612-N71-86-000-</t>
  </si>
  <si>
    <t>01-6401-L2613-N71-86-000-</t>
  </si>
  <si>
    <t>01-6401-L2614-N71-86-000-</t>
  </si>
  <si>
    <t>01-6401-L2615-N71-86-000-</t>
  </si>
  <si>
    <t>01-6401-L2616-N71-86-000-</t>
  </si>
  <si>
    <t>01-6401-L2617-N71-86-000-</t>
  </si>
  <si>
    <t>01-6401-L2618-N71-86-000-</t>
  </si>
  <si>
    <t>01-6401-L3210-N71-86-000-</t>
  </si>
  <si>
    <t>a:    90 de      207</t>
  </si>
  <si>
    <t>01-6401-L3211-N71-86-000-</t>
  </si>
  <si>
    <t>01-6401-L3870-N71-86-000-</t>
  </si>
  <si>
    <t>01-6401-L3871-N71-86-000-</t>
  </si>
  <si>
    <t>01-6401-L3872-N71-86-000-</t>
  </si>
  <si>
    <t>01-6401-L3873-N71-86-000-</t>
  </si>
  <si>
    <t>01-6401-L3874-N71-86-000-</t>
  </si>
  <si>
    <t>01-6401-L3875-N71-86-000-</t>
  </si>
  <si>
    <t>01-6401-L3876-N71-86-000-</t>
  </si>
  <si>
    <t>01-6401-L3877-N71-86-000-</t>
  </si>
  <si>
    <t>01-6401-L3878-N71-86-000-</t>
  </si>
  <si>
    <t>01-6401-L3879-N71-86-000-</t>
  </si>
  <si>
    <t>01-6401-L3880-N71-86-000-</t>
  </si>
  <si>
    <t>01-6401-L3881-N71-86-000-</t>
  </si>
  <si>
    <t>01-6401-L3882-N71-86-000-</t>
  </si>
  <si>
    <t>01-6401-L4608-N71-86-000-</t>
  </si>
  <si>
    <t>01-6401-L4693-N71-86-000-</t>
  </si>
  <si>
    <t>01-6401-U1659-N11-86-000-</t>
  </si>
  <si>
    <t>01-6401-U6340-N71-86-000-</t>
  </si>
  <si>
    <t>01-6402-I1929-N71-86-000-</t>
  </si>
  <si>
    <t>01-6402-I1935-N71-86-000-</t>
  </si>
  <si>
    <t>01-6402-I1936-N71-86-000-</t>
  </si>
  <si>
    <t>01-6402-I1942-N71-86-000-</t>
  </si>
  <si>
    <t>01-6402-I1943-N71-86-000-</t>
  </si>
  <si>
    <t>01-6402-I1947-N71-86-000-</t>
  </si>
  <si>
    <t>01-6402-I3307-N71-86-000-</t>
  </si>
  <si>
    <t>01-6402-I3657-N71-86-000-</t>
  </si>
  <si>
    <t>01-6402-L2093-N71-86-000-</t>
  </si>
  <si>
    <t>01-6402-L2795-N71-86-000-</t>
  </si>
  <si>
    <t>01-6402-L3883-N71-86-000-</t>
  </si>
  <si>
    <t>01-6801-I0562-N71-86-000-</t>
  </si>
  <si>
    <t>01-6801-I0563-N71-86-000-</t>
  </si>
  <si>
    <t>01-6801-I0702-N71-86-000-</t>
  </si>
  <si>
    <t>01-6801-I0703-N71-86-000-</t>
  </si>
  <si>
    <t>01-6801-I0704-N71-86-000-</t>
  </si>
  <si>
    <t>01-6801-L3161-N71-86-000-</t>
  </si>
  <si>
    <t>01-6801-L3496-N71-86-000-</t>
  </si>
  <si>
    <t>01-6801-L3498-N71-86-000-</t>
  </si>
  <si>
    <t>01-6801-L3499-N71-86-000-</t>
  </si>
  <si>
    <t>01-6801-L3500-N71-86-000-</t>
  </si>
  <si>
    <t>01-6801-L3501-N71-86-000-</t>
  </si>
  <si>
    <t>01-6801-L3502-N71-86-000-</t>
  </si>
  <si>
    <t>01-6801-L3503-N71-86-000</t>
  </si>
  <si>
    <t>01-6802-I3150-N71-86-000-</t>
  </si>
  <si>
    <t>01-6802-I3760-N71-86-000-</t>
  </si>
  <si>
    <t>01-7001-F5362-N71-86-000-</t>
  </si>
  <si>
    <t>01-7001-F5370-N71-86-000-</t>
  </si>
  <si>
    <t>01-7001-G0198-N71-86-000-</t>
  </si>
  <si>
    <t>01-7001-G0263-N71-86-000-</t>
  </si>
  <si>
    <t>01-7001-G0285-N71-86-000-</t>
  </si>
  <si>
    <t>01-7001-I0030-N71-86-000-</t>
  </si>
  <si>
    <t>a:    91 de      207</t>
  </si>
  <si>
    <t>01-7001-I0031-N71-86-000-</t>
  </si>
  <si>
    <t>01-7001-I1826-N71-86-000-</t>
  </si>
  <si>
    <t>01-7001-I1829-N71-86-000-</t>
  </si>
  <si>
    <t>01-7001-I1831-N71-86-000-</t>
  </si>
  <si>
    <t>01-7001-I1833-N71-86-000-</t>
  </si>
  <si>
    <t>01-7001-I1835-N71-86-000-</t>
  </si>
  <si>
    <t>01-7001-I1838-N71-86-000-</t>
  </si>
  <si>
    <t>01-7001-I1839-N71-86-000-</t>
  </si>
  <si>
    <t>01-7001-I1840-N71-86-000-</t>
  </si>
  <si>
    <t>01-7001-I1841-N71-86-000-</t>
  </si>
  <si>
    <t>01-7001-I1842-N71-86-000-</t>
  </si>
  <si>
    <t>01-7001-I1843-N71-86-000-</t>
  </si>
  <si>
    <t>01-7001-I1844-N71-86-000-</t>
  </si>
  <si>
    <t>01-7001-I1845-N71-86-000-</t>
  </si>
  <si>
    <t>01-7001-I1847-N71-86-000-</t>
  </si>
  <si>
    <t>01-7001-I1850-N71-86-000-</t>
  </si>
  <si>
    <t>01-7001-I1851-N71-86-000-</t>
  </si>
  <si>
    <t>01-7001-I1852-N71-86-000-</t>
  </si>
  <si>
    <t>01-7001-I1854-N71-86-000-</t>
  </si>
  <si>
    <t>01-7001-I1855-N71-86-000-</t>
  </si>
  <si>
    <t>01-7001-I1856-N71-86-000-</t>
  </si>
  <si>
    <t>01-7001-I1859-N71-86-000-</t>
  </si>
  <si>
    <t>01-7001-I1860-N71-86-000-</t>
  </si>
  <si>
    <t>01-7001-I1861-N71-86-000-</t>
  </si>
  <si>
    <t>01-7001-I1862-N71-86-000-</t>
  </si>
  <si>
    <t>01-7001-I1865-N71-86-000-</t>
  </si>
  <si>
    <t>01-7001-I1866-N71-86-000-</t>
  </si>
  <si>
    <t>01-7001-I1867-N71-86-000-</t>
  </si>
  <si>
    <t>01-7001-I1868-N71-86-000-</t>
  </si>
  <si>
    <t>01-7001-I1869-N71-86-000-</t>
  </si>
  <si>
    <t>01-7001-I1871-N71-86-000-</t>
  </si>
  <si>
    <t>01-7001-I1875-N71-86-000-</t>
  </si>
  <si>
    <t>01-7001-I1877-N71-86-000-</t>
  </si>
  <si>
    <t>01-7001-I1878-N71-86-000-</t>
  </si>
  <si>
    <t>01-7001-I1879-N71-86-000-</t>
  </si>
  <si>
    <t>01-7001-I1880-N71-86-000-</t>
  </si>
  <si>
    <t>01-7001-I1881-N71-86-000-</t>
  </si>
  <si>
    <t>01-7001-I1882-N71-86-000-</t>
  </si>
  <si>
    <t>01-7001-I1883-N71-86-000-</t>
  </si>
  <si>
    <t>01-7001-I1884-N71-86-000-</t>
  </si>
  <si>
    <t>01-7001-I1885-N71-86-000-</t>
  </si>
  <si>
    <t>01-7001-I1886-N71-86-000</t>
  </si>
  <si>
    <t>01-7001-I1888-N71-86-000-</t>
  </si>
  <si>
    <t>01-7001-I1889-N71-86-000-</t>
  </si>
  <si>
    <t>01-7001-I1890-N71-86-000-</t>
  </si>
  <si>
    <t>01-7001-I1891-N71-86-000-</t>
  </si>
  <si>
    <t>01-7001-I1892-N71-86-000-</t>
  </si>
  <si>
    <t>01-7001-I1893-N71-86-000-</t>
  </si>
  <si>
    <t>01-7001-I1894-N71-86-000-</t>
  </si>
  <si>
    <t>01-7001-I1895-N71-86-000-</t>
  </si>
  <si>
    <t>a:    92 de      207</t>
  </si>
  <si>
    <t>01-7001-I1896-N71-86-000-</t>
  </si>
  <si>
    <t>01-7001-I1897-N71-86-000-</t>
  </si>
  <si>
    <t>01-7001-I1899-N71-86-000-</t>
  </si>
  <si>
    <t>01-7001-I1900-N71-86-000-</t>
  </si>
  <si>
    <t>01-7001-I1901-N71-86-000-</t>
  </si>
  <si>
    <t>01-7001-I1904-N71-86-000-</t>
  </si>
  <si>
    <t>01-7001-I1905-N71-86-000-</t>
  </si>
  <si>
    <t>01-7001-I1906-N71-86-000-</t>
  </si>
  <si>
    <t>01-7001-I1907-N71-86-000-</t>
  </si>
  <si>
    <t>01-7001-I1908-N71-86-000-</t>
  </si>
  <si>
    <t>01-7001-I1909-N71-86-000-</t>
  </si>
  <si>
    <t>01-7001-I1913-N71-86-000-</t>
  </si>
  <si>
    <t>01-7001-I1915-N71-86-000-</t>
  </si>
  <si>
    <t>01-7001-I2267-N71-86-000-</t>
  </si>
  <si>
    <t>01-7001-I2292-N71-86-000-</t>
  </si>
  <si>
    <t>01-7001-I3251-N71-86-000-</t>
  </si>
  <si>
    <t>01-7001-I3252-N71-86-000-</t>
  </si>
  <si>
    <t>01-7001-I3254-N71-86-000-</t>
  </si>
  <si>
    <t>01-7001-I3255-N71-86-000-</t>
  </si>
  <si>
    <t>01-7001-I3256-N71-86-000-</t>
  </si>
  <si>
    <t>01-7001-I3257-N71-86-000-</t>
  </si>
  <si>
    <t>01-7001-I3258-N71-86-000-</t>
  </si>
  <si>
    <t>01-7001-I3259-N71-86-000-</t>
  </si>
  <si>
    <t>01-7001-I3261-N71-86-000-</t>
  </si>
  <si>
    <t>01-7001-I3262-N71-86-000-</t>
  </si>
  <si>
    <t>01-7001-I3263-N71-86-000-</t>
  </si>
  <si>
    <t>01-7001-I3264-N71-86-000-</t>
  </si>
  <si>
    <t>01-7001-I3265-N71-86-000-</t>
  </si>
  <si>
    <t>01-7001-I3268-193-86-000-</t>
  </si>
  <si>
    <t>01-7001-I3271-N71-86-000-</t>
  </si>
  <si>
    <t>01-7001-I3273-N71-86-000-</t>
  </si>
  <si>
    <t>01-7001-I3274-N71-86-000-</t>
  </si>
  <si>
    <t>01-7001-I3275-N71-86-000-</t>
  </si>
  <si>
    <t>01-7001-I3276-N71-86-000-</t>
  </si>
  <si>
    <t>01-7001-I3278-N71-86-000-</t>
  </si>
  <si>
    <t>01-7001-I3279-N71-86-000-</t>
  </si>
  <si>
    <t>01-7001-I3280-N71-86-000-</t>
  </si>
  <si>
    <t>01-7001-I3281-N71-86-000-</t>
  </si>
  <si>
    <t>01-7001-I3282-N71-86-000-</t>
  </si>
  <si>
    <t>01-7001-I3283-N71-86-000-</t>
  </si>
  <si>
    <t>01-7001-I3286-N71-86-000-</t>
  </si>
  <si>
    <t>01-7001-I3288-N71-86-000</t>
  </si>
  <si>
    <t>01-7001-I3289-N71-86-000-</t>
  </si>
  <si>
    <t>01-7001-I3290-N71-86-000-</t>
  </si>
  <si>
    <t>01-7001-I3291-N71-86-000-</t>
  </si>
  <si>
    <t>01-7001-I3292-N71-86-000-</t>
  </si>
  <si>
    <t>01-7001-I3293-N71-86-000-</t>
  </si>
  <si>
    <t>01-7001-I3651-N71-86-000-</t>
  </si>
  <si>
    <t>01-7001-I3651-NR0-00-000-</t>
  </si>
  <si>
    <t>01-7001-I3653-N71-86-000-</t>
  </si>
  <si>
    <t>a:    93 de      207</t>
  </si>
  <si>
    <t>01-7001-I3654-N71-86-000-</t>
  </si>
  <si>
    <t>01-7001-L2005-N71-86-000-</t>
  </si>
  <si>
    <t>01-7001-L2006-N71-86-000-</t>
  </si>
  <si>
    <t>01-7001-L2007-N71-86-000-</t>
  </si>
  <si>
    <t>01-7001-L2008-N71-86-000-</t>
  </si>
  <si>
    <t>01-7001-L2009-N71-86-000-</t>
  </si>
  <si>
    <t>01-7001-L2010-N71-86-000-</t>
  </si>
  <si>
    <t>01-7001-L2011-N71-86-000-</t>
  </si>
  <si>
    <t>01-7001-L2012-N71-86-000-</t>
  </si>
  <si>
    <t>01-7001-L2013-N71-86-000-</t>
  </si>
  <si>
    <t>01-7001-L2014-N71-86-000-</t>
  </si>
  <si>
    <t>01-7001-L2015-N71-86-000-</t>
  </si>
  <si>
    <t>01-7001-L2016-N71-86-000-</t>
  </si>
  <si>
    <t>01-7001-L2017-N71-86-000-</t>
  </si>
  <si>
    <t>01-7001-L2018-N71-86-000-</t>
  </si>
  <si>
    <t>01-7001-L2019-N71-86-000-</t>
  </si>
  <si>
    <t>01-7001-L2020-N71-86-000-</t>
  </si>
  <si>
    <t>01-7001-L2021-N71-86-000-</t>
  </si>
  <si>
    <t>01-7001-L2022-N71-86-000-</t>
  </si>
  <si>
    <t>01-7001-L2023-N71-86-000-</t>
  </si>
  <si>
    <t>01-7001-L2024-N71-86-000-</t>
  </si>
  <si>
    <t>01-7001-L2025-N71-86-000-</t>
  </si>
  <si>
    <t>01-7001-L2026-N71-86-000-</t>
  </si>
  <si>
    <t>01-7001-L2027-N71-86-000-</t>
  </si>
  <si>
    <t>01-7001-L2028-N71-86-000-</t>
  </si>
  <si>
    <t>01-7001-L2029-N71-86-000-</t>
  </si>
  <si>
    <t>01-7001-L2030-N71-86-000-</t>
  </si>
  <si>
    <t>01-7001-L2031-N71-86-000-</t>
  </si>
  <si>
    <t>01-7001-L2032-N71-86-000-</t>
  </si>
  <si>
    <t>01-7001-L2033-N71-86-000-</t>
  </si>
  <si>
    <t>01-7001-L2034-N71-86-000-</t>
  </si>
  <si>
    <t>01-7001-L2035-N71-86-000-</t>
  </si>
  <si>
    <t>01-7001-L2036-N71-86-000-</t>
  </si>
  <si>
    <t>01-7001-L2037-N71-86-000-</t>
  </si>
  <si>
    <t>01-7001-L2038-N71-86-000-</t>
  </si>
  <si>
    <t>01-7001-L2039-N71-86-000-</t>
  </si>
  <si>
    <t>01-7001-L2040-N71-86-000-</t>
  </si>
  <si>
    <t>01-7001-L2041-N71-86-000-</t>
  </si>
  <si>
    <t>01-7001-L2042-N71-86-000-</t>
  </si>
  <si>
    <t>01-7001-L2043-N71-86-000-</t>
  </si>
  <si>
    <t>01-7001-L2044-N71-86-000-</t>
  </si>
  <si>
    <t>01-7001-L2045-N71-86-000</t>
  </si>
  <si>
    <t>01-7001-L2046-N71-86-000-</t>
  </si>
  <si>
    <t>01-7001-L2047-N71-86-000-</t>
  </si>
  <si>
    <t>01-7001-L2048-N71-86-000-</t>
  </si>
  <si>
    <t>01-7001-L2049-N71-86-000-</t>
  </si>
  <si>
    <t>01-7001-L2050-N71-86-000-</t>
  </si>
  <si>
    <t>01-7001-L2051-N71-86-000-</t>
  </si>
  <si>
    <t>01-7001-L2052-N71-86-000-</t>
  </si>
  <si>
    <t>01-7001-L2053-N71-86-000-</t>
  </si>
  <si>
    <t>a:    94 de      207</t>
  </si>
  <si>
    <t>01-7001-L2054-N71-86-000-</t>
  </si>
  <si>
    <t>01-7001-L2055-N71-86-000-</t>
  </si>
  <si>
    <t>01-7001-L2056-N71-86-000-</t>
  </si>
  <si>
    <t>01-7001-L2057-N71-86-000-</t>
  </si>
  <si>
    <t>01-7001-L2058-N71-86-000-</t>
  </si>
  <si>
    <t>01-7001-L2059-N71-86-000-</t>
  </si>
  <si>
    <t>01-7001-L2060-N71-86-000-</t>
  </si>
  <si>
    <t>01-7001-L2061-N71-86-000-</t>
  </si>
  <si>
    <t>01-7001-L2062-N71-86-000-</t>
  </si>
  <si>
    <t>01-7001-L2063-N71-86-000-</t>
  </si>
  <si>
    <t>01-7001-L2064-N71-86-000-</t>
  </si>
  <si>
    <t>01-7001-L2065-N71-86-000-</t>
  </si>
  <si>
    <t>01-7001-L2066-N71-86-000-</t>
  </si>
  <si>
    <t>01-7001-L2067-N71-86-000-</t>
  </si>
  <si>
    <t>01-7001-L2068-N71-86-000-</t>
  </si>
  <si>
    <t>01-7001-L2069-N71-86-000-</t>
  </si>
  <si>
    <t>01-7001-L2070-N71-86-000-</t>
  </si>
  <si>
    <t>01-7001-L2071-N71-86-000-</t>
  </si>
  <si>
    <t>01-7001-L2072-N71-86-000-</t>
  </si>
  <si>
    <t>01-7001-L2073-N71-86-000-</t>
  </si>
  <si>
    <t>01-7001-L2074-N71-86-000-</t>
  </si>
  <si>
    <t>01-7001-L2075-N71-86-000-</t>
  </si>
  <si>
    <t>01-7001-L2076-N71-86-000-</t>
  </si>
  <si>
    <t>01-7001-L2077-N71-86-000-</t>
  </si>
  <si>
    <t>01-7001-L2078-N71-86-000-</t>
  </si>
  <si>
    <t>01-7001-L2079-N71-86-000-</t>
  </si>
  <si>
    <t>01-7001-L2080-N71-86-000-</t>
  </si>
  <si>
    <t>01-7001-L2081-N71-86-000-</t>
  </si>
  <si>
    <t>01-7001-L2082-N71-86-000-</t>
  </si>
  <si>
    <t>01-7001-L2083-N71-86-000-</t>
  </si>
  <si>
    <t>01-7001-L2084-N71-86-000-</t>
  </si>
  <si>
    <t>01-7001-L2085-N71-86-000-</t>
  </si>
  <si>
    <t>01-7001-L2794-N71-86-000-</t>
  </si>
  <si>
    <t>01-7001-L3845-N71-86-000-</t>
  </si>
  <si>
    <t>01-7001-L3847-N71-86-000-</t>
  </si>
  <si>
    <t>01-7001-L3850-N71-86-000-</t>
  </si>
  <si>
    <t>01-7001-L3851-N71-86-000-</t>
  </si>
  <si>
    <t>01-7001-L3853-N71-86-000-</t>
  </si>
  <si>
    <t>01-7001-L3854-N71-86-000-</t>
  </si>
  <si>
    <t>01-7001-L3855-N71-86-000-</t>
  </si>
  <si>
    <t>01-7001-L3856-N71-86-000-</t>
  </si>
  <si>
    <t>01-7001-L3857-N71-86-000</t>
  </si>
  <si>
    <t>01-7001-L3858-N71-86-000-</t>
  </si>
  <si>
    <t>01-7001-L3859-N71-86-000-</t>
  </si>
  <si>
    <t>01-7001-L3860-N71-86-000-</t>
  </si>
  <si>
    <t>01-7001-L3861-N71-86-000-</t>
  </si>
  <si>
    <t>01-7001-L3863-N71-86-000-</t>
  </si>
  <si>
    <t>01-7001-L3864-N71-86-000-</t>
  </si>
  <si>
    <t>01-7001-L3865-N71-86-000-</t>
  </si>
  <si>
    <t>01-7001-L3866-N71-86-000-</t>
  </si>
  <si>
    <t>a:    95 de      207</t>
  </si>
  <si>
    <t>01-7001-L3867-N71-86-000-</t>
  </si>
  <si>
    <t>01-7001-L4429-N71-86-000-</t>
  </si>
  <si>
    <t>01-7001-L4556-N71-86-000-</t>
  </si>
  <si>
    <t>01-7001-L4571-N71-86-000-</t>
  </si>
  <si>
    <t>01-7001-L4572-N71-86-000-</t>
  </si>
  <si>
    <t>01-7001-L4573-N71-86-000-</t>
  </si>
  <si>
    <t>01-7001-L4574-N71-86-000-</t>
  </si>
  <si>
    <t>01-7001-L4575-N71-86-000-</t>
  </si>
  <si>
    <t>01-7001-L4582-N71-86-000-</t>
  </si>
  <si>
    <t>01-7001-L4601-N71-86-000-</t>
  </si>
  <si>
    <t>01-7001-L4697-N71-86-000-</t>
  </si>
  <si>
    <t>01-7001-L4698-N71-86-000-</t>
  </si>
  <si>
    <t>01-7001-L4702-N71-86-000-</t>
  </si>
  <si>
    <t>01-7001-L4705-N71-86-000-</t>
  </si>
  <si>
    <t>01-7001-L4734-N71-86-000-</t>
  </si>
  <si>
    <t>01-7001-U1716-N11-86-000-</t>
  </si>
  <si>
    <t>01-7002-I1805-N71-86-000-</t>
  </si>
  <si>
    <t>01-7002-I1848-N71-86-000-</t>
  </si>
  <si>
    <t>01-7002-I1887-N71-86-000-</t>
  </si>
  <si>
    <t>01-7002-I1911-N71-86-000-</t>
  </si>
  <si>
    <t>01-7002-I1912-N71-86-000-</t>
  </si>
  <si>
    <t>01-7002-I3260-N71-86-000-</t>
  </si>
  <si>
    <t>01-7002-I3285-N71-86-000-</t>
  </si>
  <si>
    <t>01-7002-I3692-N71-86-000-</t>
  </si>
  <si>
    <t>01-7002-L4055-N71-86-000-</t>
  </si>
  <si>
    <t>01-7002-L4056-N71-86-000-</t>
  </si>
  <si>
    <t>01-7002-L4057-N71-86-000-</t>
  </si>
  <si>
    <t>01-7002-L4058-N71-86-000-</t>
  </si>
  <si>
    <t>01-7002-L4059-N71-86-000-</t>
  </si>
  <si>
    <t>01-7002-L4060-N71-86-000-</t>
  </si>
  <si>
    <t>01-7002-L4061-N71-86-000-</t>
  </si>
  <si>
    <t>01-7002-L4062-N71-86-000-</t>
  </si>
  <si>
    <t>01-7002-L4063-N71-86-000-</t>
  </si>
  <si>
    <t>01-7002-L4064-N71-86-000-</t>
  </si>
  <si>
    <t>01-7002-L4374-N71-86-000-</t>
  </si>
  <si>
    <t>01-7002-L4579-N71-86-000-</t>
  </si>
  <si>
    <t>01-7003-I0029-N71-86-000-</t>
  </si>
  <si>
    <t>01-7003-I1836-N71-86-000-</t>
  </si>
  <si>
    <t>01-7003-I1837-N71-86-000-</t>
  </si>
  <si>
    <t>01-7003-I1853-N71-86-000-</t>
  </si>
  <si>
    <t>01-7003-I1898-N71-86-000-</t>
  </si>
  <si>
    <t>01-7003-I3272-N71-86-000</t>
  </si>
  <si>
    <t>01-7003-L3862-N71-86-000-</t>
  </si>
  <si>
    <t>01-7003-L3868-N71-86-000-</t>
  </si>
  <si>
    <t>01-7003-L3869-N71-86-000-</t>
  </si>
  <si>
    <t>01-7004-L3433-N71-86-000-</t>
  </si>
  <si>
    <t>01-7004-L3434-N71-86-000-</t>
  </si>
  <si>
    <t>01-7004-L3435-N71-86-000-</t>
  </si>
  <si>
    <t>01-7005-I1872-N71-86-000-</t>
  </si>
  <si>
    <t>01-7005-I3253-N71-86-000-</t>
  </si>
  <si>
    <t>a:    96 de      207</t>
  </si>
  <si>
    <t>01-7005-I3267-N71-86-000-</t>
  </si>
  <si>
    <t>01-7005-I3277-N71-86-000-</t>
  </si>
  <si>
    <t>01-7005-L3597-N71-86-000-</t>
  </si>
  <si>
    <t>01-7005-L3598-N71-86-000-</t>
  </si>
  <si>
    <t>01-7005-L3599-N71-86-000-</t>
  </si>
  <si>
    <t>01-7005-L3600-N71-86-000-</t>
  </si>
  <si>
    <t>01-7005-L3601-N71-86-000-</t>
  </si>
  <si>
    <t>01-7005-L3794-N71-86-000-</t>
  </si>
  <si>
    <t>01-7005-L4359-N71-86-000-</t>
  </si>
  <si>
    <t>01-7005-L4435-N71-86-000-</t>
  </si>
  <si>
    <t>01-7005-L4494-N71-86-000-</t>
  </si>
  <si>
    <t>01-7007-I1834-N71-86-000-</t>
  </si>
  <si>
    <t>01-7007-I1870-N71-86-000-</t>
  </si>
  <si>
    <t>01-7008-I1857-N71-86-000-</t>
  </si>
  <si>
    <t>01-7008-I1876-N71-86-000-</t>
  </si>
  <si>
    <t>01-7008-I3269-N71-86-000-</t>
  </si>
  <si>
    <t>01-7008-I3270-N71-86-000-</t>
  </si>
  <si>
    <t>01-7008-I3284-N71-86-000-</t>
  </si>
  <si>
    <t>01-7101-A0105-N71-86-000-</t>
  </si>
  <si>
    <t>01-7101-A0194-N71-86-000-</t>
  </si>
  <si>
    <t>01-7101-A0421-N71-86-000-</t>
  </si>
  <si>
    <t>01-7101-A0532-N71-86-000-</t>
  </si>
  <si>
    <t>01-7101-A0795-N71-86-000-</t>
  </si>
  <si>
    <t>01-7101-A0796-N71-86-000-</t>
  </si>
  <si>
    <t>01-7101-A0802-N71-86-000-</t>
  </si>
  <si>
    <t>01-7101-A0963-N71-86-000-</t>
  </si>
  <si>
    <t>01-7101-A0973-N71-86-000-</t>
  </si>
  <si>
    <t>01-7101-I1828-N71-86-000-</t>
  </si>
  <si>
    <t>01-7101-I2127-N71-86-000-</t>
  </si>
  <si>
    <t>01-7101-I2130-N71-86-000-</t>
  </si>
  <si>
    <t>01-7101-I2133-N71-86-000-</t>
  </si>
  <si>
    <t>01-7101-I2134-N71-86-000-</t>
  </si>
  <si>
    <t>01-7101-I2137-N71-86-000-</t>
  </si>
  <si>
    <t>01-7101-I2138-N71-86-000-</t>
  </si>
  <si>
    <t>01-7101-I2140-N71-86-000-</t>
  </si>
  <si>
    <t>01-7101-I3287-N71-86-000-</t>
  </si>
  <si>
    <t>01-7101-I3404-N71-86-000-</t>
  </si>
  <si>
    <t>01-7101-I3406-N71-86-000-</t>
  </si>
  <si>
    <t>01-7101-I5527-N71-86-000-</t>
  </si>
  <si>
    <t>01-7101-L3844-N71-86-000-</t>
  </si>
  <si>
    <t>01-7101-L3846-N71-86-000-</t>
  </si>
  <si>
    <t>01-7101-L4117-N71-86-000</t>
  </si>
  <si>
    <t>01-7101-L4118-N71-86-000-</t>
  </si>
  <si>
    <t>01-7101-L4119-N71-86-000-</t>
  </si>
  <si>
    <t>01-7101-L4120-N71-86-000-</t>
  </si>
  <si>
    <t>01-7101-L4121-N71-86-000-</t>
  </si>
  <si>
    <t>01-7101-L4122-N71-86-000-</t>
  </si>
  <si>
    <t>01-7101-L4123-N71-86-000-</t>
  </si>
  <si>
    <t>01-7101-L4124-N71-86-000-</t>
  </si>
  <si>
    <t>01-7101-L4125-N71-86-000-</t>
  </si>
  <si>
    <t>a:    97 de      207</t>
  </si>
  <si>
    <t>01-7101-L4126-N71-86-000-</t>
  </si>
  <si>
    <t>01-7101-L4127-N71-86-000-</t>
  </si>
  <si>
    <t>01-7101-L4128-N71-86-000-</t>
  </si>
  <si>
    <t>01-7101-L4129-N71-86-000-</t>
  </si>
  <si>
    <t>01-7101-L4130-N71-86-000-</t>
  </si>
  <si>
    <t>01-7101-L4131-N71-86-000-</t>
  </si>
  <si>
    <t>01-7101-L4132-N71-86-000-</t>
  </si>
  <si>
    <t>01-7101-L4438-N71-86-000-</t>
  </si>
  <si>
    <t>01-7101-L4439-N71-86-000-</t>
  </si>
  <si>
    <t>01-7101-L4458-N71-86-000-</t>
  </si>
  <si>
    <t>01-7102-I1863-N71-86-000-</t>
  </si>
  <si>
    <t>01-7102-I1864-N71-86-000-</t>
  </si>
  <si>
    <t>01-7102-I2128-N71-86-000-</t>
  </si>
  <si>
    <t>01-7102-I2129-N71-86-000-</t>
  </si>
  <si>
    <t>01-7102-I2135-N71-86-000-</t>
  </si>
  <si>
    <t>01-7102-I3405-N71-86-000-</t>
  </si>
  <si>
    <t>01-7102-L3174-N71-86-000-</t>
  </si>
  <si>
    <t>01-7102-L4708-N71-86-000-</t>
  </si>
  <si>
    <t>01-7103-I2131-N71-86-000-</t>
  </si>
  <si>
    <t>01-7103-L2002-N71-86-000-</t>
  </si>
  <si>
    <t>01-7103-L3424-N71-86-000-</t>
  </si>
  <si>
    <t>01-7103-L3425-N71-86-000-</t>
  </si>
  <si>
    <t>01-7103-L3426-N71-86-000-</t>
  </si>
  <si>
    <t>01-7103-L4398-N71-86-000-</t>
  </si>
  <si>
    <t>01-7201-I1793-N71-86-000-</t>
  </si>
  <si>
    <t>01-7201-I1794-N71-86-000-</t>
  </si>
  <si>
    <t>01-7201-I1807-N71-86-000-</t>
  </si>
  <si>
    <t>01-7201-I1811-N71-86-000-</t>
  </si>
  <si>
    <t>01-7201-I3231-N71-86-000-</t>
  </si>
  <si>
    <t>01-7201-I3232-N71-86-000-</t>
  </si>
  <si>
    <t>01-7201-I3233-N71-86-000-</t>
  </si>
  <si>
    <t>01-7201-I3234-N71-86-000-</t>
  </si>
  <si>
    <t>01-7201-I3235-N71-86-000-</t>
  </si>
  <si>
    <t>01-7201-I3236-N71-86-000-</t>
  </si>
  <si>
    <t>01-7201-I3239-N71-86-000-</t>
  </si>
  <si>
    <t>01-7201-I3240-N71-86-000-</t>
  </si>
  <si>
    <t>01-7201-I3247-N71-86-000-</t>
  </si>
  <si>
    <t>01-7201-I3248-N71-86-000-</t>
  </si>
  <si>
    <t>01-7201-I3250-N71-86-000-</t>
  </si>
  <si>
    <t>01-7202-I1797-N71-86-000-</t>
  </si>
  <si>
    <t>01-7202-I1799-N71-86-000-</t>
  </si>
  <si>
    <t>01-7202-I1810-N71-86-000</t>
  </si>
  <si>
    <t>01-7202-I1812-N71-86-000-</t>
  </si>
  <si>
    <t>01-7202-I2280-N71-86-000-</t>
  </si>
  <si>
    <t>01-7202-I3241-N71-86-000-</t>
  </si>
  <si>
    <t>01-7202-I3242-N71-86-000-</t>
  </si>
  <si>
    <t>01-7202-I3243-N71-86-000-</t>
  </si>
  <si>
    <t>01-7202-I3244-N71-86-000-</t>
  </si>
  <si>
    <t>01-7203-I3648-193-86-000-</t>
  </si>
  <si>
    <t>01-7203-I3648-N71-86-000-</t>
  </si>
  <si>
    <t>a:    98 de      207</t>
  </si>
  <si>
    <t>01-7204-I1796-193-86-000-</t>
  </si>
  <si>
    <t>01-7204-I1796-N71-86-000-</t>
  </si>
  <si>
    <t>01-7204-I3650-N71-86-000-</t>
  </si>
  <si>
    <t>01-7205-I1800-193-86-000-</t>
  </si>
  <si>
    <t>01-7206-I1798-N71-86-000-</t>
  </si>
  <si>
    <t>01-7301-A0020-N71-86-000-</t>
  </si>
  <si>
    <t>01-7301-A0021-N71-86-000-</t>
  </si>
  <si>
    <t>01-7301-A0022-N71-86-000-</t>
  </si>
  <si>
    <t>01-7301-A0067-N71-86-000-</t>
  </si>
  <si>
    <t>01-7301-A0070-N71-86-000-</t>
  </si>
  <si>
    <t>01-7301-A0118-N71-86-000-</t>
  </si>
  <si>
    <t>01-7301-A0172-N71-86-000-</t>
  </si>
  <si>
    <t>01-7301-A0190-N71-86-000-</t>
  </si>
  <si>
    <t>01-7301-A0193-N71-86-000-</t>
  </si>
  <si>
    <t>01-7301-A0202-N71-86-000-</t>
  </si>
  <si>
    <t>01-7301-A0203-N71-86-000-</t>
  </si>
  <si>
    <t>01-7301-A0208-N71-86-000-</t>
  </si>
  <si>
    <t>01-7301-A0213-N71-86-000-</t>
  </si>
  <si>
    <t>01-7301-A0278-N71-86-000-</t>
  </si>
  <si>
    <t>01-7301-A0336-N71-86-000-</t>
  </si>
  <si>
    <t>01-7301-A0352-N71-86-000-</t>
  </si>
  <si>
    <t>01-7301-A0357-N71-86-000-</t>
  </si>
  <si>
    <t>01-7301-A0495-N71-86-000-</t>
  </si>
  <si>
    <t>01-7301-A0695-N71-86-000-</t>
  </si>
  <si>
    <t>01-7301-A0696-N71-86-000-</t>
  </si>
  <si>
    <t>01-7301-A0697-N71-86-000-</t>
  </si>
  <si>
    <t>01-7301-A0701-N71-86-000-</t>
  </si>
  <si>
    <t>01-7301-A0704-N71-86-000-</t>
  </si>
  <si>
    <t>01-7301-A0891-N71-86-000-</t>
  </si>
  <si>
    <t>01-7301-A0895-N71-86-000-</t>
  </si>
  <si>
    <t>01-7301-G0206-N71-86-000-</t>
  </si>
  <si>
    <t>01-7301-G0207-N71-86-000-</t>
  </si>
  <si>
    <t>01-7301-I2236-N71-86-000-</t>
  </si>
  <si>
    <t>01-7301-I2244-N71-86-000-</t>
  </si>
  <si>
    <t>01-7301-I2247-N71-86-000-</t>
  </si>
  <si>
    <t>01-7301-I2249-N71-86-000-</t>
  </si>
  <si>
    <t>01-7301-I2260-N71-86-000-</t>
  </si>
  <si>
    <t>01-7301-I2262-N71-86-000-</t>
  </si>
  <si>
    <t>01-7301-I2281-N71-86-000-</t>
  </si>
  <si>
    <t>01-7301-I2282-N71-86-000-</t>
  </si>
  <si>
    <t>01-7301-I2283-N71-86-000-</t>
  </si>
  <si>
    <t>01-7301-I2287-N71-86-000</t>
  </si>
  <si>
    <t>01-7301-I2288-N71-86-000-</t>
  </si>
  <si>
    <t>01-7301-I2294-N71-86-000-</t>
  </si>
  <si>
    <t>01-7301-I2296-N71-86-000-</t>
  </si>
  <si>
    <t>01-7301-I2310-N71-86-000-</t>
  </si>
  <si>
    <t>01-7301-I2316-N71-86-000-</t>
  </si>
  <si>
    <t>01-7301-I2321-N71-86-000-</t>
  </si>
  <si>
    <t>01-7301-I2324-N71-86-000-</t>
  </si>
  <si>
    <t>01-7301-I3430-N71-86-000-</t>
  </si>
  <si>
    <t>a:    99 de      207</t>
  </si>
  <si>
    <t>01-7301-I3433-N71-86-000-</t>
  </si>
  <si>
    <t>01-7301-I3435-N71-86-000-</t>
  </si>
  <si>
    <t>01-7301-I3439-N71-86-000-</t>
  </si>
  <si>
    <t>01-7301-I3440-N71-86-000-</t>
  </si>
  <si>
    <t>01-7301-I3441-N71-86-000-</t>
  </si>
  <si>
    <t>01-7301-I3442-N71-86-000-</t>
  </si>
  <si>
    <t>01-7301-I3451-N71-86-000-</t>
  </si>
  <si>
    <t>01-7301-I3453-N71-86-000-</t>
  </si>
  <si>
    <t>01-7301-I3456-N71-86-000-</t>
  </si>
  <si>
    <t>01-7301-I3689-N71-86-000-</t>
  </si>
  <si>
    <t>01-7301-I3691-N71-86-000-</t>
  </si>
  <si>
    <t>01-7301-I3698-N71-86-000-</t>
  </si>
  <si>
    <t>01-7301-I3699-N71-86-000-</t>
  </si>
  <si>
    <t>01-7301-I3700-N71-86-000-</t>
  </si>
  <si>
    <t>01-7301-I3704-N71-86-000-</t>
  </si>
  <si>
    <t>01-7301-L2335-N71-86-000-</t>
  </si>
  <si>
    <t>01-7301-L2336-N71-86-000-</t>
  </si>
  <si>
    <t>01-7301-L2337-N71-86-000-</t>
  </si>
  <si>
    <t>01-7301-L2338-N71-86-000-</t>
  </si>
  <si>
    <t>01-7301-L2339-N71-86-000-</t>
  </si>
  <si>
    <t>01-7301-L2340-N71-86-000-</t>
  </si>
  <si>
    <t>01-7301-L2341-N71-86-000-</t>
  </si>
  <si>
    <t>01-7301-L2342-N71-86-000-</t>
  </si>
  <si>
    <t>01-7301-L2343-N71-86-000-</t>
  </si>
  <si>
    <t>01-7301-L2344-N71-86-000-</t>
  </si>
  <si>
    <t>01-7301-L2345-N71-86-000-</t>
  </si>
  <si>
    <t>01-7301-L2346-N71-86-000-</t>
  </si>
  <si>
    <t>01-7301-L2347-N71-86-000-</t>
  </si>
  <si>
    <t>01-7301-L2348-N71-86-000-</t>
  </si>
  <si>
    <t>01-7301-L2349-N71-86-000-</t>
  </si>
  <si>
    <t>01-7301-L2350-N71-86-000-</t>
  </si>
  <si>
    <t>01-7301-L2351-N71-86-000-</t>
  </si>
  <si>
    <t>01-7301-L2352-N71-86-000-</t>
  </si>
  <si>
    <t>01-7301-L2353-N71-86-000-</t>
  </si>
  <si>
    <t>01-7301-L2354-N71-86-000-</t>
  </si>
  <si>
    <t>01-7301-L2356-N71-86-000-</t>
  </si>
  <si>
    <t>01-7301-L2357-N71-86-000-</t>
  </si>
  <si>
    <t>01-7301-L2358-N71-86-000-</t>
  </si>
  <si>
    <t>01-7301-L2359-N71-86-000-</t>
  </si>
  <si>
    <t>01-7301-L3297-N71-86-000-</t>
  </si>
  <si>
    <t>01-7301-L3298-N71-86-000-</t>
  </si>
  <si>
    <t>01-7301-L3299-N71-86-000</t>
  </si>
  <si>
    <t>01-7301-L3300-N71-86-000-</t>
  </si>
  <si>
    <t>01-7301-L4048-N71-86-000-</t>
  </si>
  <si>
    <t>01-7301-L4221-N71-86-000-</t>
  </si>
  <si>
    <t>01-7301-L4388-N71-86-000-</t>
  </si>
  <si>
    <t>01-7301-L4452-N71-86-000-</t>
  </si>
  <si>
    <t>01-7301-L4586-N71-86-000-</t>
  </si>
  <si>
    <t>01-7301-L4589-N71-86-000-</t>
  </si>
  <si>
    <t>01-7301-L4728-N71-86-000-</t>
  </si>
  <si>
    <t>a:   100 de      207</t>
  </si>
  <si>
    <t>01-7301-U2521-N71-86-000-</t>
  </si>
  <si>
    <t>01-7302-I2233-N71-86-000-</t>
  </si>
  <si>
    <t>01-7302-I2245-N71-86-000-</t>
  </si>
  <si>
    <t>01-7302-I2255-N71-86-000-</t>
  </si>
  <si>
    <t>01-7302-I2257-N71-86-000-</t>
  </si>
  <si>
    <t>01-7302-I2258-N71-86-000-</t>
  </si>
  <si>
    <t>01-7302-I2265-N71-86-000-</t>
  </si>
  <si>
    <t>01-7302-I2266-N71-86-000-</t>
  </si>
  <si>
    <t>01-7302-I2278-N71-86-000-</t>
  </si>
  <si>
    <t>01-7302-I2279-N71-86-000-</t>
  </si>
  <si>
    <t>01-7302-I2285-N71-86-000-</t>
  </si>
  <si>
    <t>01-7302-I2313-N71-86-000-</t>
  </si>
  <si>
    <t>01-7302-I2319-N71-86-000-</t>
  </si>
  <si>
    <t>01-7302-I2320-N71-86-000-</t>
  </si>
  <si>
    <t>01-7302-I2325-N71-86-000-</t>
  </si>
  <si>
    <t>01-7302-I3428-N71-86-000-</t>
  </si>
  <si>
    <t>01-7302-I3432-N71-86-000-</t>
  </si>
  <si>
    <t>01-7302-I3446-N71-86-000-</t>
  </si>
  <si>
    <t>01-7302-I3454-N71-86-000-</t>
  </si>
  <si>
    <t>01-7302-I3694-N71-86-000-</t>
  </si>
  <si>
    <t>01-7302-I3695-N71-86-000-</t>
  </si>
  <si>
    <t>01-7302-I3782-N71-86-000-</t>
  </si>
  <si>
    <t>01-7302-L2316-N71-86-000-</t>
  </si>
  <si>
    <t>01-7302-L2317-N71-86-000-</t>
  </si>
  <si>
    <t>01-7302-L2318-N71-86-000-</t>
  </si>
  <si>
    <t>01-7302-L2319-N71-86-000-</t>
  </si>
  <si>
    <t>01-7302-L2320-N71-86-000-</t>
  </si>
  <si>
    <t>01-7302-L2321-N71-86-000-</t>
  </si>
  <si>
    <t>01-7302-L2322-N71-86-000-</t>
  </si>
  <si>
    <t>01-7302-L2323-N71-86-000-</t>
  </si>
  <si>
    <t>01-7302-L2324-N71-86-000-</t>
  </si>
  <si>
    <t>01-7302-L2325-N71-86-000-</t>
  </si>
  <si>
    <t>01-7302-L2326-N71-86-000-</t>
  </si>
  <si>
    <t>01-7302-L3445-N71-86-000-</t>
  </si>
  <si>
    <t>01-7302-L3446-N71-86-000-</t>
  </si>
  <si>
    <t>01-7302-L3447-N71-86-000-</t>
  </si>
  <si>
    <t>01-7302-L4466-N71-86-000-</t>
  </si>
  <si>
    <t>01-7303-I2242-N71-86-000-</t>
  </si>
  <si>
    <t>01-7303-I2243-N71-86-000-</t>
  </si>
  <si>
    <t>01-7303-I2248-N71-86-000-</t>
  </si>
  <si>
    <t>01-7303-I2276-N71-86-000-</t>
  </si>
  <si>
    <t>01-7303-I2284-N71-86-000</t>
  </si>
  <si>
    <t>01-7303-I2289-N71-86-000-</t>
  </si>
  <si>
    <t>01-7303-I2309-N71-86-000-</t>
  </si>
  <si>
    <t>01-7303-I3444-N71-86-000-</t>
  </si>
  <si>
    <t>01-7303-I3449-N71-86-000-</t>
  </si>
  <si>
    <t>01-7303-I3452-N71-86-000-</t>
  </si>
  <si>
    <t>01-7303-I3703-N71-86-000-</t>
  </si>
  <si>
    <t>01-7303-I3772-N71-86-000-</t>
  </si>
  <si>
    <t>01-7303-L2327-N71-86-000-</t>
  </si>
  <si>
    <t>a:   101 de      207</t>
  </si>
  <si>
    <t>01-7303-L2331-N71-86-000-</t>
  </si>
  <si>
    <t>01-7303-L2332-N71-86-000-</t>
  </si>
  <si>
    <t>01-7303-L2333-N71-86-000-</t>
  </si>
  <si>
    <t>01-7303-L2334-N71-86-000-</t>
  </si>
  <si>
    <t>01-7303-L3785-N71-86-000-</t>
  </si>
  <si>
    <t>01-7303-L3848-N71-86-000-</t>
  </si>
  <si>
    <t>01-7303-L3849-N71-86-000-</t>
  </si>
  <si>
    <t>01-7303-L4707-N71-86-000-</t>
  </si>
  <si>
    <t>01-7304-I2238-N71-86-000-</t>
  </si>
  <si>
    <t>01-7304-I2254-N71-86-000-</t>
  </si>
  <si>
    <t>01-7304-I2290-N71-86-000-</t>
  </si>
  <si>
    <t>01-7304-I3427-N71-86-000-</t>
  </si>
  <si>
    <t>01-7304-I3438-N71-86-000-</t>
  </si>
  <si>
    <t>01-7304-I3443-N71-86-000-</t>
  </si>
  <si>
    <t>01-7304-I3447-N71-86-000-</t>
  </si>
  <si>
    <t>01-7304-I3455-N71-86-000-</t>
  </si>
  <si>
    <t>01-7304-I3690-N71-86-000-</t>
  </si>
  <si>
    <t>01-7304-I3702-N71-86-000-</t>
  </si>
  <si>
    <t>01-7304-L3619-N71-86-000-</t>
  </si>
  <si>
    <t>01-7304-L3620-N71-86-000-</t>
  </si>
  <si>
    <t>01-7304-L3621-N71-86-000-</t>
  </si>
  <si>
    <t>01-7304-L3622-N71-86-000-</t>
  </si>
  <si>
    <t>01-7304-L3623-N71-86-000-</t>
  </si>
  <si>
    <t>01-7304-L3624-N71-86-000-</t>
  </si>
  <si>
    <t>01-7304-L3625-N71-86-000-</t>
  </si>
  <si>
    <t>01-7304-L3626-N71-86-000-</t>
  </si>
  <si>
    <t>01-7304-L3627-N71-86-000-</t>
  </si>
  <si>
    <t>01-7304-L3628-N71-86-000-</t>
  </si>
  <si>
    <t>01-7304-L3629-N71-86-000-</t>
  </si>
  <si>
    <t>01-7304-L3630-N71-86-000-</t>
  </si>
  <si>
    <t>01-7304-L3631-N71-86-000-</t>
  </si>
  <si>
    <t>01-7304-L3632-N71-86-000-</t>
  </si>
  <si>
    <t>01-7304-L3633-N71-86-000-</t>
  </si>
  <si>
    <t>01-7304-L4411-N71-86-000-</t>
  </si>
  <si>
    <t>01-7304-L4412-N71-86-000-</t>
  </si>
  <si>
    <t>01-7304-L4416-N71-86-000-</t>
  </si>
  <si>
    <t>01-7304-L4417-N71-86-000-</t>
  </si>
  <si>
    <t>01-7304-L4418-N71-86-000-</t>
  </si>
  <si>
    <t>01-7304-L4419-N71-86-000-</t>
  </si>
  <si>
    <t>01-7304-L4420-N71-86-000-</t>
  </si>
  <si>
    <t>01-7304-L4421-N71-86-000-</t>
  </si>
  <si>
    <t>01-7304-L4422-N71-86-000</t>
  </si>
  <si>
    <t>01-7304-L4425-N71-86-000-</t>
  </si>
  <si>
    <t>01-7304-L4430-N71-86-000-</t>
  </si>
  <si>
    <t>01-7305-I2232-N71-86-000-</t>
  </si>
  <si>
    <t>01-7305-I2259-N71-86-000-</t>
  </si>
  <si>
    <t>01-7305-I2261-N71-86-000-</t>
  </si>
  <si>
    <t>01-7305-I2273-N71-86-000-</t>
  </si>
  <si>
    <t>01-7305-I2274-N71-86-000-</t>
  </si>
  <si>
    <t>01-7305-I2275-N71-86-000-</t>
  </si>
  <si>
    <t>a:   102 de      207</t>
  </si>
  <si>
    <t>01-7305-I2298-N71-86-000-</t>
  </si>
  <si>
    <t>01-7305-I2302-N71-86-000-</t>
  </si>
  <si>
    <t>01-7305-I2303-N71-86-000-</t>
  </si>
  <si>
    <t>01-7305-I2307-N71-86-000-</t>
  </si>
  <si>
    <t>01-7305-L2309-N71-86-000-</t>
  </si>
  <si>
    <t>01-7305-L2310-N71-86-000-</t>
  </si>
  <si>
    <t>01-7305-L2311-N71-86-000-</t>
  </si>
  <si>
    <t>01-7305-L2312-N71-86-000-</t>
  </si>
  <si>
    <t>01-7305-L2313-N71-86-000-</t>
  </si>
  <si>
    <t>01-7305-L2315-N71-86-000-</t>
  </si>
  <si>
    <t>01-7305-L2328-N71-86-000-</t>
  </si>
  <si>
    <t>01-7305-L2329-N71-86-000-</t>
  </si>
  <si>
    <t>01-7305-L2330-N71-86-000-</t>
  </si>
  <si>
    <t>01-7305-L3290-N71-86-000-</t>
  </si>
  <si>
    <t>01-7305-L3291-N71-86-000-</t>
  </si>
  <si>
    <t>01-7305-L3292-N71-86-000-</t>
  </si>
  <si>
    <t>01-7305-L4442-N71-86-000-</t>
  </si>
  <si>
    <t>01-7305-U2791-N11-86-000-</t>
  </si>
  <si>
    <t>01-7306-G0165-N71-86-000-</t>
  </si>
  <si>
    <t>01-7306-I2231-N71-86-000-</t>
  </si>
  <si>
    <t>01-7306-I2240-N71-86-000-</t>
  </si>
  <si>
    <t>01-7306-I2253-N71-86-000-</t>
  </si>
  <si>
    <t>01-7306-I2256-N71-86-000-</t>
  </si>
  <si>
    <t>01-7306-I2264-N71-86-000-</t>
  </si>
  <si>
    <t>01-7306-I2277-N71-86-000-</t>
  </si>
  <si>
    <t>01-7306-I2293-N71-86-000-</t>
  </si>
  <si>
    <t>01-7306-I2299-N71-86-000-</t>
  </si>
  <si>
    <t>01-7306-I2304-N71-86-000-</t>
  </si>
  <si>
    <t>01-7306-I2306-N71-86-000-</t>
  </si>
  <si>
    <t>01-7306-I2314-N71-86-000-</t>
  </si>
  <si>
    <t>01-7306-I2315-N71-86-000-</t>
  </si>
  <si>
    <t>01-7306-I2322-N71-86-000-</t>
  </si>
  <si>
    <t>01-7306-I2323-N71-86-000-</t>
  </si>
  <si>
    <t>01-7306-I3431-N71-86-000-</t>
  </si>
  <si>
    <t>01-7306-I3437-N71-86-000-</t>
  </si>
  <si>
    <t>01-7306-I3445-N71-86-000-</t>
  </si>
  <si>
    <t>01-7306-L2700-N71-86-000-</t>
  </si>
  <si>
    <t>01-7306-L2717-N71-86-000-</t>
  </si>
  <si>
    <t>01-7306-L2718-N71-86-000-</t>
  </si>
  <si>
    <t>01-7306-L2719-N71-86-000-</t>
  </si>
  <si>
    <t>01-7306-L2720-N71-86-000-</t>
  </si>
  <si>
    <t>01-7306-L2721-N71-86-000</t>
  </si>
  <si>
    <t>01-7306-L2722-N71-86-000-</t>
  </si>
  <si>
    <t>01-7306-L2723-N71-86-000-</t>
  </si>
  <si>
    <t>01-7306-L2724-N71-86-000-</t>
  </si>
  <si>
    <t>01-7306-L2725-N71-86-000-</t>
  </si>
  <si>
    <t>01-7306-L2726-N71-86-000-</t>
  </si>
  <si>
    <t>01-7306-L3201-N71-86-000-</t>
  </si>
  <si>
    <t>01-7306-L3203-N71-86-000-</t>
  </si>
  <si>
    <t>01-7306-L3204-N71-86-000-</t>
  </si>
  <si>
    <t>a:   103 de      207</t>
  </si>
  <si>
    <t>01-7306-L4443-N71-86-000-</t>
  </si>
  <si>
    <t>01-7307-I2229-N71-86-000-</t>
  </si>
  <si>
    <t>01-7307-I2230-N71-86-000-</t>
  </si>
  <si>
    <t>01-7307-I2237-N71-86-000-</t>
  </si>
  <si>
    <t>01-7307-I2250-N71-86-000-</t>
  </si>
  <si>
    <t>01-7307-I2272-N71-86-000-</t>
  </si>
  <si>
    <t>01-7307-I2295-N71-86-000-</t>
  </si>
  <si>
    <t>01-7307-I2305-N71-86-000-</t>
  </si>
  <si>
    <t>01-7307-I2318-N71-86-000-</t>
  </si>
  <si>
    <t>01-7307-L4204-N71-86-000-</t>
  </si>
  <si>
    <t>01-7307-L4205-N71-86-000-</t>
  </si>
  <si>
    <t>01-7307-L4206-N71-86-000-</t>
  </si>
  <si>
    <t>01-7307-L4207-N71-86-000-</t>
  </si>
  <si>
    <t>01-7308-I2252-N71-86-000-</t>
  </si>
  <si>
    <t>01-7308-I3436-193-86-000-</t>
  </si>
  <si>
    <t>01-7308-I3436-N71-86-000-</t>
  </si>
  <si>
    <t>01-7308-L3293-N71-86-000-</t>
  </si>
  <si>
    <t>01-7308-L3294-N71-86-000-</t>
  </si>
  <si>
    <t>01-7308-L3295-N71-86-000-</t>
  </si>
  <si>
    <t>01-7310-L3410-N71-86-000-</t>
  </si>
  <si>
    <t>01-7310-L3411-N71-86-000-</t>
  </si>
  <si>
    <t>01-7310-L3412-N71-86-000-</t>
  </si>
  <si>
    <t>01-7310-L3413-N71-86-000-</t>
  </si>
  <si>
    <t>01-7310-L3414-N71-86-000-</t>
  </si>
  <si>
    <t>01-7310-L3415-N71-86-000-</t>
  </si>
  <si>
    <t>01-7310-L3418-N71-86-000-</t>
  </si>
  <si>
    <t>01-7310-L3419-N71-86-000-</t>
  </si>
  <si>
    <t>01-7311-L3416-N71-86-000-</t>
  </si>
  <si>
    <t>01-7311-L3417-N71-86-000-</t>
  </si>
  <si>
    <t>01-7311-L3595-N71-86-000-</t>
  </si>
  <si>
    <t>01-7311-L3596-N71-86-000-</t>
  </si>
  <si>
    <t>01-7311-L3602-N71-86-000-</t>
  </si>
  <si>
    <t>01-7311-L3603-N71-86-000-</t>
  </si>
  <si>
    <t>01-7311-L3604-N71-86-000-</t>
  </si>
  <si>
    <t>01-7311-L4396-N71-86-000-</t>
  </si>
  <si>
    <t>01-7312-L3795-N71-86-000-</t>
  </si>
  <si>
    <t>01-7312-L3796-N71-86-000-</t>
  </si>
  <si>
    <t>01-7312-L3797-N71-86-000-</t>
  </si>
  <si>
    <t>01-7312-L3798-N71-86-000-</t>
  </si>
  <si>
    <t>01-7312-L4580-N71-86-000-</t>
  </si>
  <si>
    <t>01-7312-U3153-N11-86-000-</t>
  </si>
  <si>
    <t>01-7313-I2263-N71-86-000</t>
  </si>
  <si>
    <t>01-7313-I2300-N71-86-000-</t>
  </si>
  <si>
    <t>01-7313-I2317-N71-86-000-</t>
  </si>
  <si>
    <t>01-7313-I3434-N71-86-000-</t>
  </si>
  <si>
    <t>01-7314-I2251-N71-86-000-</t>
  </si>
  <si>
    <t>01-7314-L3786-N71-86-000-</t>
  </si>
  <si>
    <t>01-7314-L4375-N71-86-000-</t>
  </si>
  <si>
    <t>01-7315-I2241-N71-86-000-</t>
  </si>
  <si>
    <t>01-7315-I2246-N71-86-000-</t>
  </si>
  <si>
    <t>a:   104 de      207</t>
  </si>
  <si>
    <t>01-7315-I2286-N71-86-000-</t>
  </si>
  <si>
    <t>01-7315-I2301-N71-86-000-</t>
  </si>
  <si>
    <t>01-7315-I2308-N71-86-000-</t>
  </si>
  <si>
    <t>01-7315-I2311-N71-86-000-</t>
  </si>
  <si>
    <t>01-7315-I3696-N71-86-000-</t>
  </si>
  <si>
    <t>01-7315-L3799-N71-86-000-</t>
  </si>
  <si>
    <t>01-7315-L3800-N71-86-000-</t>
  </si>
  <si>
    <t>01-7315-L3801-N71-86-000-</t>
  </si>
  <si>
    <t>01-7315-L3802-N71-86-000-</t>
  </si>
  <si>
    <t>01-7315-L3803-N71-86-000-</t>
  </si>
  <si>
    <t>01-7315-L3804-N71-86-000-</t>
  </si>
  <si>
    <t>01-7315-L3806-N71-86-000-</t>
  </si>
  <si>
    <t>01-7315-L3807-N71-86-000-</t>
  </si>
  <si>
    <t>01-7315-L3808-N71-86-000-</t>
  </si>
  <si>
    <t>01-7315-L3809-N71-86-000-</t>
  </si>
  <si>
    <t>01-7315-L3810-N71-86-000-</t>
  </si>
  <si>
    <t>01-7315-L3812-N71-86-000-</t>
  </si>
  <si>
    <t>01-7315-L3813-N71-86-000-</t>
  </si>
  <si>
    <t>01-7315-L4390-N71-86-000-</t>
  </si>
  <si>
    <t>01-7315-L4391-N71-86-000-</t>
  </si>
  <si>
    <t>01-7315-L4401-N71-86-000-</t>
  </si>
  <si>
    <t>01-7315-L4402-N71-86-000-</t>
  </si>
  <si>
    <t>01-7315-L4733-N71-86-000-</t>
  </si>
  <si>
    <t>01-7316-I2234-N71-86-000-</t>
  </si>
  <si>
    <t>01-7401-F4760-N71-86-000-</t>
  </si>
  <si>
    <t>01-7401-F4762-N71-86-000-</t>
  </si>
  <si>
    <t>01-7401-F4763-N71-86-000-</t>
  </si>
  <si>
    <t>01-7401-F4766-N71-86-000-</t>
  </si>
  <si>
    <t>01-7401-G0151-N71-86-000-</t>
  </si>
  <si>
    <t>01-7401-G0171-N71-86-000-</t>
  </si>
  <si>
    <t>01-7401-G0237-N71-86-000-</t>
  </si>
  <si>
    <t>01-7401-I0010-N71-86-000-</t>
  </si>
  <si>
    <t>01-7401-I0081-N71-86-000-</t>
  </si>
  <si>
    <t>01-7401-I0082-N71-86-000-</t>
  </si>
  <si>
    <t>01-7401-I0085-N71-86-000-</t>
  </si>
  <si>
    <t>01-7401-I0086-N71-86-000-</t>
  </si>
  <si>
    <t>01-7401-I0089-N71-86-000-</t>
  </si>
  <si>
    <t>01-7401-I0092-N71-86-000-</t>
  </si>
  <si>
    <t>01-7401-I0093-N71-86-000-</t>
  </si>
  <si>
    <t>01-7401-I0094-N71-86-000-</t>
  </si>
  <si>
    <t>01-7401-I0095-N71-86-000-</t>
  </si>
  <si>
    <t>01-7401-I0096-N71-86-000</t>
  </si>
  <si>
    <t>01-7401-I0097-N71-86-000-</t>
  </si>
  <si>
    <t>01-7401-I0098-N71-86-000-</t>
  </si>
  <si>
    <t>01-7401-I0099-N71-86-000-</t>
  </si>
  <si>
    <t>01-7401-I0100-N71-86-000-</t>
  </si>
  <si>
    <t>01-7401-I0101-N71-86-000-</t>
  </si>
  <si>
    <t>01-7401-I0102-N71-86-000-</t>
  </si>
  <si>
    <t>01-7401-I0103-N71-86-000-</t>
  </si>
  <si>
    <t>01-7401-I0104-N71-86-000-</t>
  </si>
  <si>
    <t>a:   105 de      207</t>
  </si>
  <si>
    <t>01-7401-I0105-N71-86-000-</t>
  </si>
  <si>
    <t>01-7401-I0106-N71-86-000-</t>
  </si>
  <si>
    <t>01-7401-I0107-N71-86-000-</t>
  </si>
  <si>
    <t>01-7401-I0108-N71-86-000-</t>
  </si>
  <si>
    <t>01-7401-I0510-N71-86-000-</t>
  </si>
  <si>
    <t>01-7401-I2394-N71-86-000-</t>
  </si>
  <si>
    <t>01-7401-I2395-N71-86-000-</t>
  </si>
  <si>
    <t>01-7401-I2553-N71-86-000-</t>
  </si>
  <si>
    <t>01-7401-I3490-N71-86-000-</t>
  </si>
  <si>
    <t>01-7401-I3545-N71-86-000-</t>
  </si>
  <si>
    <t>01-7401-I3547-N71-86-000-</t>
  </si>
  <si>
    <t>01-7401-I3709-N71-86-000-</t>
  </si>
  <si>
    <t>01-7401-I3727-N71-86-000-</t>
  </si>
  <si>
    <t>01-7401-I3853-N71-86-000-</t>
  </si>
  <si>
    <t>01-7401-I5739-N71-86-000-</t>
  </si>
  <si>
    <t>01-7401-L2984-N71-86-000-</t>
  </si>
  <si>
    <t>01-7401-L2985-N71-86-000-</t>
  </si>
  <si>
    <t>01-7401-L2986-N71-86-000-</t>
  </si>
  <si>
    <t>01-7401-L2987-N71-86-000-</t>
  </si>
  <si>
    <t>01-7401-L2988-N71-86-000-</t>
  </si>
  <si>
    <t>01-7401-L2989-N71-86-000-</t>
  </si>
  <si>
    <t>01-7401-L2990-N71-86-000-</t>
  </si>
  <si>
    <t>01-7401-L2991-N71-86-000-</t>
  </si>
  <si>
    <t>01-7401-L2992-N71-86-000-</t>
  </si>
  <si>
    <t>01-7401-L2993-N71-86-000-</t>
  </si>
  <si>
    <t>01-7401-L2994-N71-86-000-</t>
  </si>
  <si>
    <t>01-7401-L2995-N71-86-000-</t>
  </si>
  <si>
    <t>01-7401-L2996-N71-86-000-</t>
  </si>
  <si>
    <t>01-7401-L2997-N71-86-000-</t>
  </si>
  <si>
    <t>01-7401-L2998-N71-86-000-</t>
  </si>
  <si>
    <t>01-7401-L2999-N71-86-000-</t>
  </si>
  <si>
    <t>01-7401-L3000-N71-86-000-</t>
  </si>
  <si>
    <t>01-7401-L3001-N71-86-000-</t>
  </si>
  <si>
    <t>01-7401-L3002-N71-86-000-</t>
  </si>
  <si>
    <t>01-7401-L3003-N71-86-000-</t>
  </si>
  <si>
    <t>01-7401-L3004-N71-86-000-</t>
  </si>
  <si>
    <t>01-7401-L3005-N71-86-000-</t>
  </si>
  <si>
    <t>01-7401-L3045-N71-86-000-</t>
  </si>
  <si>
    <t>01-7401-L4296-N71-86-000-</t>
  </si>
  <si>
    <t>01-7401-L4577-N71-86-000-</t>
  </si>
  <si>
    <t>01-7402-G0154-N71-86-000-</t>
  </si>
  <si>
    <t>01-7402-I0498-N71-86-000</t>
  </si>
  <si>
    <t>01-7402-I0505-N71-86-000-</t>
  </si>
  <si>
    <t>01-7402-I0506-N71-86-000-</t>
  </si>
  <si>
    <t>01-7402-I0512-N71-86-000-</t>
  </si>
  <si>
    <t>01-7402-I2550-N71-86-000-</t>
  </si>
  <si>
    <t>01-7402-I2556-N71-86-000-</t>
  </si>
  <si>
    <t>01-7402-I2560-N71-86-000-</t>
  </si>
  <si>
    <t>01-7402-I3549-N71-86-000-</t>
  </si>
  <si>
    <t>01-7402-L3042-N71-86-000-</t>
  </si>
  <si>
    <t>a:   106 de      207</t>
  </si>
  <si>
    <t>01-7402-L3043-N71-86-000-</t>
  </si>
  <si>
    <t>01-7402-L3044-N71-86-000-</t>
  </si>
  <si>
    <t>01-7403-I0495-193-86-000-</t>
  </si>
  <si>
    <t>01-7403-I0495-N71-86-000-</t>
  </si>
  <si>
    <t>01-7403-I0496-193-86-000-</t>
  </si>
  <si>
    <t>01-7403-I0496-N71-86-000-</t>
  </si>
  <si>
    <t>01-7403-I0497-193-86-000-</t>
  </si>
  <si>
    <t>01-7403-I0511-193-86-000-</t>
  </si>
  <si>
    <t>01-7403-I0511-N71-86-000-</t>
  </si>
  <si>
    <t>01-7403-I0511-NR0-00-000-</t>
  </si>
  <si>
    <t>01-7403-I2554-N71-86-000-</t>
  </si>
  <si>
    <t>01-7403-I2557-193-86-000-</t>
  </si>
  <si>
    <t>01-7403-I2557-N71-86-000-</t>
  </si>
  <si>
    <t>01-7403-I2558-193-86-000-</t>
  </si>
  <si>
    <t>01-7403-I2558-N71-86-000-</t>
  </si>
  <si>
    <t>01-7403-I2559-193-86-000-</t>
  </si>
  <si>
    <t>01-7403-I3543-193-86-000-</t>
  </si>
  <si>
    <t>01-7403-I3543-N71-86-000-</t>
  </si>
  <si>
    <t>01-7403-I3548-193-86-000-</t>
  </si>
  <si>
    <t>01-7403-I3548-N71-86-000-</t>
  </si>
  <si>
    <t>01-7404-I1692-N71-86-000-</t>
  </si>
  <si>
    <t>01-7404-I3144-N71-86-000-</t>
  </si>
  <si>
    <t>01-7404-I3635-N71-86-000-</t>
  </si>
  <si>
    <t>01-7407-I0499-N71-86-000-</t>
  </si>
  <si>
    <t>01-7407-I0513-N71-86-000-</t>
  </si>
  <si>
    <t>01-7407-I2549-N71-86-000-</t>
  </si>
  <si>
    <t>01-7407-I2561-N71-86-000-</t>
  </si>
  <si>
    <t>01-8001-A0199-N71-86-000-</t>
  </si>
  <si>
    <t>01-8001-A0268-N71-86-000-</t>
  </si>
  <si>
    <t>01-8001-A0417-N71-86-000-</t>
  </si>
  <si>
    <t>01-8001-A0510-N71-86-000-</t>
  </si>
  <si>
    <t>01-8001-A0511-N71-86-000-</t>
  </si>
  <si>
    <t>01-8001-A0555-N71-86-000-</t>
  </si>
  <si>
    <t>01-8001-F5455-N71-86-000-</t>
  </si>
  <si>
    <t>01-8001-F5456-N71-86-000-</t>
  </si>
  <si>
    <t>01-8001-I0312-N71-86-000-</t>
  </si>
  <si>
    <t>01-8001-I0313-N71-86-000-</t>
  </si>
  <si>
    <t>01-8001-I0316-N71-86-000-</t>
  </si>
  <si>
    <t>01-8001-I0317-N71-86-000-</t>
  </si>
  <si>
    <t>01-8001-I0318-193-86-000-</t>
  </si>
  <si>
    <t>01-8001-I0318-N71-86-000-</t>
  </si>
  <si>
    <t>01-8001-I0319-N71-86-000</t>
  </si>
  <si>
    <t>(331.32</t>
  </si>
  <si>
    <t>)          3,849.94</t>
  </si>
  <si>
    <t>01-8001-I0322-N71-86-000-</t>
  </si>
  <si>
    <t>01-8001-I0323-N71-86-000-</t>
  </si>
  <si>
    <t>01-8001-I0324-N71-86-000-</t>
  </si>
  <si>
    <t>01-8001-I0325-N71-86-000-</t>
  </si>
  <si>
    <t>01-8001-I0327-N71-86-000-</t>
  </si>
  <si>
    <t>01-8001-I0328-N71-86-000-</t>
  </si>
  <si>
    <t>01-8001-I0330-N71-86-000-</t>
  </si>
  <si>
    <t>01-8001-I0333-N71-86-000-</t>
  </si>
  <si>
    <t>a:   107 de      207</t>
  </si>
  <si>
    <t>01-8001-I0334-N71-86-000-</t>
  </si>
  <si>
    <t>01-8001-I0335-193-86-000-</t>
  </si>
  <si>
    <t>01-8001-I0335-N71-86-000-</t>
  </si>
  <si>
    <t>01-8001-I2227-N71-86-000-</t>
  </si>
  <si>
    <t>01-8001-I2472-N71-86-000-</t>
  </si>
  <si>
    <t>01-8001-I2477-N71-86-000-</t>
  </si>
  <si>
    <t>01-8001-I2482-N71-86-000-</t>
  </si>
  <si>
    <t>01-8001-I2486-N71-86-000-</t>
  </si>
  <si>
    <t>01-8001-I2494-N71-86-000-</t>
  </si>
  <si>
    <t>01-8001-I2495-N71-86-000-</t>
  </si>
  <si>
    <t>01-8001-I2496-N71-86-000-</t>
  </si>
  <si>
    <t>01-8001-I2499-N71-86-000-</t>
  </si>
  <si>
    <t>01-8001-I2500-N71-86-000-</t>
  </si>
  <si>
    <t>01-8001-I2504-N71-86-000-</t>
  </si>
  <si>
    <t>01-8001-I2515-193-86-000-</t>
  </si>
  <si>
    <t>01-8001-I2515-N71-86-000-</t>
  </si>
  <si>
    <t>01-8001-I3517-N71-86-000-</t>
  </si>
  <si>
    <t>01-8001-I3518-193-86-000-</t>
  </si>
  <si>
    <t>01-8001-I3518-N71-86-000-</t>
  </si>
  <si>
    <t>01-8001-I3688-N71-86-000-</t>
  </si>
  <si>
    <t>01-8002-I0314-N71-86-000-</t>
  </si>
  <si>
    <t>01-8002-I0329-N71-86-000-</t>
  </si>
  <si>
    <t>01-8002-I0331-193-86-000-</t>
  </si>
  <si>
    <t>01-8002-I0331-N71-86-000-</t>
  </si>
  <si>
    <t>01-8002-I0332-193-86-000-</t>
  </si>
  <si>
    <t>01-8002-I0332-N71-86-000-</t>
  </si>
  <si>
    <t>01-8002-I2473-N71-86-000-</t>
  </si>
  <si>
    <t>01-8002-I2474-N71-86-000-</t>
  </si>
  <si>
    <t>01-8002-I2479-N71-86-000-</t>
  </si>
  <si>
    <t>01-8002-I2488-193-86-000-</t>
  </si>
  <si>
    <t>01-8002-I2488-N71-86-000-</t>
  </si>
  <si>
    <t>01-8002-I2489-N71-86-000-</t>
  </si>
  <si>
    <t>01-8002-I2491-193-86-000-</t>
  </si>
  <si>
    <t>01-8002-I2491-N71-86-000-</t>
  </si>
  <si>
    <t>01-8002-I2497-N71-86-000-</t>
  </si>
  <si>
    <t>01-8002-I2498-N71-86-000-</t>
  </si>
  <si>
    <t>01-8002-I2501-N71-86-000-</t>
  </si>
  <si>
    <t>01-8002-I2502-N71-86-000-</t>
  </si>
  <si>
    <t>01-8002-I2503-N71-86-000-</t>
  </si>
  <si>
    <t>01-8003-I0315-N71-86-000-</t>
  </si>
  <si>
    <t>01-8003-I0336-N71-86-000-</t>
  </si>
  <si>
    <t>01-8003-I0337-N71-86-000</t>
  </si>
  <si>
    <t>01-8003-I0338-N71-86-000-</t>
  </si>
  <si>
    <t>01-8003-I2514-N71-86-000-</t>
  </si>
  <si>
    <t>01-8003-I2516-N71-86-000-</t>
  </si>
  <si>
    <t>01-8003-I3515-N71-86-000-</t>
  </si>
  <si>
    <t>01-8006-I2487-N71-86-000-</t>
  </si>
  <si>
    <t>01-8101-A0023-N71-86-000-</t>
  </si>
  <si>
    <t>01-8101-A0024-N71-86-000-</t>
  </si>
  <si>
    <t>01-8101-A0026-N71-86-000-</t>
  </si>
  <si>
    <t>a:   108 de      207</t>
  </si>
  <si>
    <t>01-8101-A0119-N71-86-000-</t>
  </si>
  <si>
    <t>01-8101-A0173-N71-86-000-</t>
  </si>
  <si>
    <t>01-8101-A0191-N71-86-000-</t>
  </si>
  <si>
    <t>01-8101-A0196-N71-86-000-</t>
  </si>
  <si>
    <t>01-8101-A0211-N71-86-000-</t>
  </si>
  <si>
    <t>01-8101-A0215-N71-86-000-</t>
  </si>
  <si>
    <t>01-8101-A0236-N71-86-000-</t>
  </si>
  <si>
    <t>01-8101-A0284-N71-86-000-</t>
  </si>
  <si>
    <t>01-8101-A0448-N71-86-000-</t>
  </si>
  <si>
    <t>01-8101-A0481-N71-86-000-</t>
  </si>
  <si>
    <t>01-8101-A0627-N71-86-000-</t>
  </si>
  <si>
    <t>01-8101-A0628-N71-86-000-</t>
  </si>
  <si>
    <t>01-8101-A0749-N71-86-000-</t>
  </si>
  <si>
    <t>01-8101-A0853-N71-86-000-</t>
  </si>
  <si>
    <t>01-8101-G0183-N71-86-000-</t>
  </si>
  <si>
    <t>01-8101-G0184-N71-86-000-</t>
  </si>
  <si>
    <t>01-8101-G0185-N71-86-000-</t>
  </si>
  <si>
    <t>01-8101-I1977-N71-86-000-</t>
  </si>
  <si>
    <t>01-8101-I1978-N71-86-000-</t>
  </si>
  <si>
    <t>01-8101-I1979-N71-86-000-</t>
  </si>
  <si>
    <t>01-8101-I1980-N71-86-000-</t>
  </si>
  <si>
    <t>01-8101-I1981-N71-86-000-</t>
  </si>
  <si>
    <t>01-8101-I2328-N71-86-000-</t>
  </si>
  <si>
    <t>01-8101-I2329-N71-86-000-</t>
  </si>
  <si>
    <t>01-8101-I2332-N71-86-000-</t>
  </si>
  <si>
    <t>01-8101-I2333-N71-86-000-</t>
  </si>
  <si>
    <t>01-8101-I2334-N71-86-000-</t>
  </si>
  <si>
    <t>01-8101-I2336-N71-86-000-</t>
  </si>
  <si>
    <t>01-8101-I2337-N71-86-000-</t>
  </si>
  <si>
    <t>01-8101-I2338-N71-86-000-</t>
  </si>
  <si>
    <t>01-8101-I2342-N71-86-000-</t>
  </si>
  <si>
    <t>01-8101-I2343-N71-86-000-</t>
  </si>
  <si>
    <t>01-8101-I2345-N71-86-000-</t>
  </si>
  <si>
    <t>01-8101-I2346-N71-86-000-</t>
  </si>
  <si>
    <t>01-8101-I2347-N71-86-000-</t>
  </si>
  <si>
    <t>01-8101-I2348-N71-86-000-</t>
  </si>
  <si>
    <t>01-8101-I2349-N71-86-000-</t>
  </si>
  <si>
    <t>01-8101-I2350-N71-86-000-</t>
  </si>
  <si>
    <t>01-8101-I2351-N71-86-000-</t>
  </si>
  <si>
    <t>01-8101-I2352-N71-86-000-</t>
  </si>
  <si>
    <t>01-8101-I2354-N71-86-000-</t>
  </si>
  <si>
    <t>01-8101-I2355-N71-86-000</t>
  </si>
  <si>
    <t>01-8101-I2356-N71-86-000-</t>
  </si>
  <si>
    <t>01-8101-I2357-N71-86-000-</t>
  </si>
  <si>
    <t>01-8101-I2358-N71-86-000-</t>
  </si>
  <si>
    <t>01-8101-I2359-N71-86-000-</t>
  </si>
  <si>
    <t>01-8101-I2360-N71-86-000-</t>
  </si>
  <si>
    <t>01-8101-I2364-N71-86-000-</t>
  </si>
  <si>
    <t>01-8101-I2365-N71-86-000-</t>
  </si>
  <si>
    <t>01-8101-I2366-N71-86-000-</t>
  </si>
  <si>
    <t>a:   109 de      207</t>
  </si>
  <si>
    <t>01-8101-I2367-N71-86-000-</t>
  </si>
  <si>
    <t>01-8101-I2368-N71-86-000-</t>
  </si>
  <si>
    <t>01-8101-I2369-N71-86-000-</t>
  </si>
  <si>
    <t>01-8101-I2371-N71-86-000-</t>
  </si>
  <si>
    <t>01-8101-I2372-N71-86-000-</t>
  </si>
  <si>
    <t>01-8101-I2373-N71-86-000-</t>
  </si>
  <si>
    <t>01-8101-I3330-N71-86-000-</t>
  </si>
  <si>
    <t>01-8101-I3331-N71-86-000-</t>
  </si>
  <si>
    <t>01-8101-I3332-N71-86-000-</t>
  </si>
  <si>
    <t>01-8101-I3457-N71-86-000-</t>
  </si>
  <si>
    <t>01-8101-I3458-N71-86-000-</t>
  </si>
  <si>
    <t>01-8101-I3459-N71-86-000-</t>
  </si>
  <si>
    <t>01-8101-I3460-N71-86-000-</t>
  </si>
  <si>
    <t>01-8101-I3461-N71-86-000-</t>
  </si>
  <si>
    <t>01-8101-I3463-N71-86-000-</t>
  </si>
  <si>
    <t>01-8101-I3464-N71-86-000-</t>
  </si>
  <si>
    <t>01-8101-I3465-N71-86-000-</t>
  </si>
  <si>
    <t>01-8101-I3466-N71-86-000-</t>
  </si>
  <si>
    <t>01-8101-I3467-N71-86-000-</t>
  </si>
  <si>
    <t>01-8101-I3469-N71-86-000-</t>
  </si>
  <si>
    <t>01-8101-I3470-N71-86-000-</t>
  </si>
  <si>
    <t>01-8101-I3471-N71-86-000-</t>
  </si>
  <si>
    <t>01-8101-I3472-N71-86-000-</t>
  </si>
  <si>
    <t>01-8101-I3473-N71-86-000-</t>
  </si>
  <si>
    <t>01-8101-I3474-N71-86-000-</t>
  </si>
  <si>
    <t>01-8101-I3475-N71-86-000-</t>
  </si>
  <si>
    <t>01-8101-I3476-N71-86-000-</t>
  </si>
  <si>
    <t>01-8101-I3477-N71-86-000-</t>
  </si>
  <si>
    <t>01-8101-I3478-N71-86-000-</t>
  </si>
  <si>
    <t>01-8101-I3479-N71-86-000-</t>
  </si>
  <si>
    <t>01-8101-I3480-N71-86-000-</t>
  </si>
  <si>
    <t>01-8101-I3481-N71-86-000-</t>
  </si>
  <si>
    <t>01-8101-I3482-N71-86-000-</t>
  </si>
  <si>
    <t>01-8101-I3483-N71-86-000-</t>
  </si>
  <si>
    <t>01-8101-I3484-N71-86-000-</t>
  </si>
  <si>
    <t>01-8101-I3485-N71-86-000-</t>
  </si>
  <si>
    <t>01-8101-I3486-N71-86-000-</t>
  </si>
  <si>
    <t>01-8101-I3487-N71-86-000-</t>
  </si>
  <si>
    <t>01-8101-I3705-N71-86-000-</t>
  </si>
  <si>
    <t>01-8101-I3706-N71-86-000-</t>
  </si>
  <si>
    <t>01-8101-I3707-N71-86-000-</t>
  </si>
  <si>
    <t>01-8101-I4666-N71-86-000</t>
  </si>
  <si>
    <t>01-8101-I5483-N71-86-000-</t>
  </si>
  <si>
    <t>01-8101-L2701-N71-86-000-</t>
  </si>
  <si>
    <t>01-8101-L2702-N71-86-000-</t>
  </si>
  <si>
    <t>01-8101-L2703-N71-86-000-</t>
  </si>
  <si>
    <t>01-8101-L2704-N71-86-000-</t>
  </si>
  <si>
    <t>01-8101-L2741-N71-86-000-</t>
  </si>
  <si>
    <t>01-8101-L2742-N71-86-000-</t>
  </si>
  <si>
    <t>01-8101-L2743-N71-86-000-</t>
  </si>
  <si>
    <t>a:   110 de      207</t>
  </si>
  <si>
    <t>01-8101-L2744-N71-86-000-</t>
  </si>
  <si>
    <t>01-8101-L2745-N71-86-000-</t>
  </si>
  <si>
    <t>01-8101-L2746-N71-86-000-</t>
  </si>
  <si>
    <t>01-8101-L2747-N71-86-000-</t>
  </si>
  <si>
    <t>01-8101-L2748-N71-86-000-</t>
  </si>
  <si>
    <t>01-8101-L2749-N71-86-000-</t>
  </si>
  <si>
    <t>01-8101-L2750-N71-86-000-</t>
  </si>
  <si>
    <t>01-8101-L2751-N71-86-000-</t>
  </si>
  <si>
    <t>01-8101-L2752-N71-86-000-</t>
  </si>
  <si>
    <t>01-8101-L2753-N71-86-000-</t>
  </si>
  <si>
    <t>01-8101-L2754-N71-86-000-</t>
  </si>
  <si>
    <t>01-8101-L2755-N71-86-000-</t>
  </si>
  <si>
    <t>01-8101-L2756-N71-86-000-</t>
  </si>
  <si>
    <t>01-8101-L2757-N71-86-000-</t>
  </si>
  <si>
    <t>01-8101-L2758-N71-86-000-</t>
  </si>
  <si>
    <t>01-8101-L2759-N71-86-000-</t>
  </si>
  <si>
    <t>01-8101-L2760-N71-86-000-</t>
  </si>
  <si>
    <t>01-8101-L2761-N71-86-000-</t>
  </si>
  <si>
    <t>01-8101-L2762-N71-86-000-</t>
  </si>
  <si>
    <t>01-8101-L2763-N71-86-000-</t>
  </si>
  <si>
    <t>01-8101-L2764-N71-86-000-</t>
  </si>
  <si>
    <t>01-8101-L2765-N71-86-000-</t>
  </si>
  <si>
    <t>01-8101-L2766-N71-86-000-</t>
  </si>
  <si>
    <t>01-8101-L2767-N71-86-000-</t>
  </si>
  <si>
    <t>01-8101-L2768-N71-86-000-</t>
  </si>
  <si>
    <t>01-8101-L2769-N71-86-000-</t>
  </si>
  <si>
    <t>01-8101-L2770-N71-86-000-</t>
  </si>
  <si>
    <t>01-8101-L2771-N71-86-000-</t>
  </si>
  <si>
    <t>01-8101-L2772-N71-86-000-</t>
  </si>
  <si>
    <t>01-8101-L2773-N71-86-000-</t>
  </si>
  <si>
    <t>01-8101-L2796-N71-86-000-</t>
  </si>
  <si>
    <t>01-8101-L2797-N71-86-000-</t>
  </si>
  <si>
    <t>01-8101-L3054-N71-86-000-</t>
  </si>
  <si>
    <t>01-8101-L3088-N71-86-000-</t>
  </si>
  <si>
    <t>01-8101-L3089-N71-86-000-</t>
  </si>
  <si>
    <t>01-8101-L3090-N71-86-000-</t>
  </si>
  <si>
    <t>01-8101-L3093-N71-86-000-</t>
  </si>
  <si>
    <t>01-8101-L3094-N71-86-000-</t>
  </si>
  <si>
    <t>01-8101-L3095-N71-86-000-</t>
  </si>
  <si>
    <t>01-8101-L3096-N71-86-000-</t>
  </si>
  <si>
    <t>01-8101-L3097-N71-86-000-</t>
  </si>
  <si>
    <t>01-8101-L3098-N71-86-000</t>
  </si>
  <si>
    <t>01-8101-L3099-N71-86-000-</t>
  </si>
  <si>
    <t>01-8101-L3100-N71-86-000-</t>
  </si>
  <si>
    <t>01-8101-L3101-N71-86-000-</t>
  </si>
  <si>
    <t>01-8101-L3102-N71-86-000-</t>
  </si>
  <si>
    <t>01-8101-L3103-N71-86-000-</t>
  </si>
  <si>
    <t>01-8101-L3104-N71-86-000-</t>
  </si>
  <si>
    <t>01-8101-L3105-N71-86-000-</t>
  </si>
  <si>
    <t>01-8101-L3106-N71-86-000-</t>
  </si>
  <si>
    <t>a:   111 de      207</t>
  </si>
  <si>
    <t>01-8101-L3107-N71-86-000-</t>
  </si>
  <si>
    <t>01-8101-L3108-N71-86-000-</t>
  </si>
  <si>
    <t>01-8101-L3316-N71-86-000-</t>
  </si>
  <si>
    <t>01-8101-L3605-N71-86-000-</t>
  </si>
  <si>
    <t>01-8101-L3606-N71-86-000-</t>
  </si>
  <si>
    <t>01-8101-L3607-N71-86-000-</t>
  </si>
  <si>
    <t>01-8101-L3608-N71-86-000-</t>
  </si>
  <si>
    <t>01-8101-L3609-N71-86-000-</t>
  </si>
  <si>
    <t>01-8101-L3610-N71-86-000-</t>
  </si>
  <si>
    <t>01-8101-L3611-N71-86-000-</t>
  </si>
  <si>
    <t>01-8101-L3612-N71-86-000-</t>
  </si>
  <si>
    <t>01-8101-L3613-N71-86-000-</t>
  </si>
  <si>
    <t>01-8101-L4078-N71-86-000-</t>
  </si>
  <si>
    <t>01-8101-L4079-N71-86-000-</t>
  </si>
  <si>
    <t>01-8101-L4080-N71-86-000-</t>
  </si>
  <si>
    <t>01-8101-L4381-N71-86-000-</t>
  </si>
  <si>
    <t>01-8101-L4414-N71-86-000-</t>
  </si>
  <si>
    <t>01-8101-L4538-N71-86-000-</t>
  </si>
  <si>
    <t>01-8201-A0033-N71-86-000-</t>
  </si>
  <si>
    <t>01-8201-A0081-N71-86-000-</t>
  </si>
  <si>
    <t>01-8201-A0170-N71-86-000-</t>
  </si>
  <si>
    <t>01-8201-A0200-N71-86-000-</t>
  </si>
  <si>
    <t>01-8201-A0356-N71-86-000-</t>
  </si>
  <si>
    <t>01-8201-A0554-N71-86-000-</t>
  </si>
  <si>
    <t>01-8201-G0208-N71-86-000-</t>
  </si>
  <si>
    <t>01-8201-I2063-N71-86-000-</t>
  </si>
  <si>
    <t>01-8201-I2066-N71-86-000-</t>
  </si>
  <si>
    <t>01-8201-I2067-N71-86-000-</t>
  </si>
  <si>
    <t>01-8201-I2069-N71-86-000-</t>
  </si>
  <si>
    <t>01-8201-I2070-N71-86-000-</t>
  </si>
  <si>
    <t>01-8201-I2071-N71-86-000-</t>
  </si>
  <si>
    <t>01-8201-I2072-N71-86-000-</t>
  </si>
  <si>
    <t>01-8201-I2073-N71-86-000-</t>
  </si>
  <si>
    <t>01-8201-I2074-N71-86-000-</t>
  </si>
  <si>
    <t>01-8201-I2077-N71-86-000-</t>
  </si>
  <si>
    <t>01-8201-I2079-N71-86-000-</t>
  </si>
  <si>
    <t>01-8201-I2080-N71-86-000-</t>
  </si>
  <si>
    <t>01-8201-I2081-N71-86-000-</t>
  </si>
  <si>
    <t>01-8201-I2082-N71-86-000-</t>
  </si>
  <si>
    <t>01-8201-I2084-N71-86-000-</t>
  </si>
  <si>
    <t>01-8201-I2085-N71-86-000-</t>
  </si>
  <si>
    <t>01-8201-I2086-N71-86-000</t>
  </si>
  <si>
    <t>01-8201-I2087-N71-86-000-</t>
  </si>
  <si>
    <t>01-8201-I2088-N71-86-000-</t>
  </si>
  <si>
    <t>01-8201-I2485-N71-86-000-</t>
  </si>
  <si>
    <t>01-8201-I3374-N71-86-000-</t>
  </si>
  <si>
    <t>01-8201-I3375-N71-86-000-</t>
  </si>
  <si>
    <t>01-8201-I3376-N71-86-000-</t>
  </si>
  <si>
    <t>01-8201-I3380-N71-86-000-</t>
  </si>
  <si>
    <t>01-8201-I3383-N71-86-000-</t>
  </si>
  <si>
    <t>a:   112 de      207</t>
  </si>
  <si>
    <t>01-8201-I3384-N71-86-000-</t>
  </si>
  <si>
    <t>01-8201-I3386-N71-86-000-</t>
  </si>
  <si>
    <t>01-8201-I3387-N71-86-000-</t>
  </si>
  <si>
    <t>01-8201-I3389-N71-86-000-</t>
  </si>
  <si>
    <t>01-8201-I3390-N71-86-000-</t>
  </si>
  <si>
    <t>01-8201-I3391-N71-86-000-</t>
  </si>
  <si>
    <t>01-8201-I3392-N71-86-000-</t>
  </si>
  <si>
    <t>01-8201-I3393-N71-86-000-</t>
  </si>
  <si>
    <t>01-8201-I3397-N71-86-000-</t>
  </si>
  <si>
    <t>01-8201-I3398-N71-86-000-</t>
  </si>
  <si>
    <t>01-8201-L2705-N71-86-000-</t>
  </si>
  <si>
    <t>01-8201-L2777-N71-86-000-</t>
  </si>
  <si>
    <t>01-8201-L2778-N71-86-000-</t>
  </si>
  <si>
    <t>01-8201-L2779-N71-86-000-</t>
  </si>
  <si>
    <t>01-8201-L2780-N71-86-000-</t>
  </si>
  <si>
    <t>01-8201-L2781-N71-86-000-</t>
  </si>
  <si>
    <t>01-8201-L2782-N71-86-000-</t>
  </si>
  <si>
    <t>01-8201-L2783-N71-86-000-</t>
  </si>
  <si>
    <t>01-8201-L2784-N71-86-000-</t>
  </si>
  <si>
    <t>01-8201-L2785-N71-86-000-</t>
  </si>
  <si>
    <t>01-8201-L2786-N71-86-000-</t>
  </si>
  <si>
    <t>01-8201-L3194-N71-86-000-</t>
  </si>
  <si>
    <t>01-8201-L3195-N71-86-000-</t>
  </si>
  <si>
    <t>01-8201-L3196-N71-86-000-</t>
  </si>
  <si>
    <t>01-8201-L3289-N71-86-000-</t>
  </si>
  <si>
    <t>01-8201-L4222-N71-86-000-</t>
  </si>
  <si>
    <t>01-8201-L4223-N71-86-000-</t>
  </si>
  <si>
    <t>01-8201-L4224-N71-86-000-</t>
  </si>
  <si>
    <t>01-8201-L4225-N71-86-000-</t>
  </si>
  <si>
    <t>01-8201-L4706-N71-86-000-</t>
  </si>
  <si>
    <t>01-8202-I2061-N71-86-000-</t>
  </si>
  <si>
    <t>01-8202-I2062-N71-86-000-</t>
  </si>
  <si>
    <t>01-8202-I2075-N71-86-000-</t>
  </si>
  <si>
    <t>01-8202-I2076-N71-86-000-</t>
  </si>
  <si>
    <t>01-8202-I2091-N71-86-000-</t>
  </si>
  <si>
    <t>01-8202-I2094-N71-86-000-</t>
  </si>
  <si>
    <t>01-8202-I3385-N71-86-000-</t>
  </si>
  <si>
    <t>01-8202-I3396-N71-86-000-</t>
  </si>
  <si>
    <t>01-8202-I5589-N71-86-000-</t>
  </si>
  <si>
    <t>01-8202-L2709-N71-86-000-</t>
  </si>
  <si>
    <t>01-8202-L3301-N71-86-000-</t>
  </si>
  <si>
    <t>01-8202-L3302-N71-86-000</t>
  </si>
  <si>
    <t>01-8203-I2065-N71-86-000-</t>
  </si>
  <si>
    <t>01-8203-I2068-N71-86-000-</t>
  </si>
  <si>
    <t>01-8203-I2089-N71-86-000-</t>
  </si>
  <si>
    <t>01-8203-I2090-N71-86-000-</t>
  </si>
  <si>
    <t>01-8203-I2095-N71-86-000-</t>
  </si>
  <si>
    <t>01-8203-I3379-N71-86-000-</t>
  </si>
  <si>
    <t>01-8203-I3382-N71-86-000-</t>
  </si>
  <si>
    <t>01-8203-I3769-N71-86-000-</t>
  </si>
  <si>
    <t>a:   113 de      207</t>
  </si>
  <si>
    <t>01-8203-L4371-N71-86-000-</t>
  </si>
  <si>
    <t>01-8204-I2093-N71-86-000-</t>
  </si>
  <si>
    <t>01-8204-I3395-N71-86-000-</t>
  </si>
  <si>
    <t>01-8301-A0086-N71-86-000-</t>
  </si>
  <si>
    <t>01-8301-A0121-N71-86-000-</t>
  </si>
  <si>
    <t>01-8301-A0148-N71-86-000-</t>
  </si>
  <si>
    <t>01-8301-A0235-N71-86-000-</t>
  </si>
  <si>
    <t>01-8301-A0536-N71-86-000-</t>
  </si>
  <si>
    <t>01-8301-A0708-N71-86-000-</t>
  </si>
  <si>
    <t>01-8301-G0148-N71-86-000-</t>
  </si>
  <si>
    <t>01-8301-I0222-N71-86-000-</t>
  </si>
  <si>
    <t>01-8301-I0224-N71-86-000-</t>
  </si>
  <si>
    <t>01-8301-I0225-N71-86-000-</t>
  </si>
  <si>
    <t>01-8301-I0227-N71-86-000-</t>
  </si>
  <si>
    <t>01-8301-I0228-N71-86-000-</t>
  </si>
  <si>
    <t>01-8301-I0230-N71-86-000-</t>
  </si>
  <si>
    <t>01-8301-I0232-N71-86-000-</t>
  </si>
  <si>
    <t>01-8301-I2461-N71-86-000-</t>
  </si>
  <si>
    <t>01-8301-I2462-N71-86-000-</t>
  </si>
  <si>
    <t>01-8301-I2463-N71-86-000-</t>
  </si>
  <si>
    <t>01-8301-I2464-N71-86-000-</t>
  </si>
  <si>
    <t>01-8301-I2465-N71-86-000-</t>
  </si>
  <si>
    <t>01-8301-I2468-N71-86-000-</t>
  </si>
  <si>
    <t>01-8301-I2470-N71-86-000-</t>
  </si>
  <si>
    <t>01-8301-I2484-N71-86-000-</t>
  </si>
  <si>
    <t>01-8301-L3175-N71-86-000-</t>
  </si>
  <si>
    <t>01-8301-L3176-N71-86-000-</t>
  </si>
  <si>
    <t>01-8301-L3177-N71-86-000-</t>
  </si>
  <si>
    <t>01-8301-L3178-N71-86-000-</t>
  </si>
  <si>
    <t>01-8301-L3179-N71-86-000-</t>
  </si>
  <si>
    <t>01-8301-L3180-N71-86-000-</t>
  </si>
  <si>
    <t>01-8301-L3181-N71-86-000-</t>
  </si>
  <si>
    <t>01-8301-L3182-N71-86-000-</t>
  </si>
  <si>
    <t>01-8301-L3183-N71-86-000-</t>
  </si>
  <si>
    <t>01-8301-L3184-N71-86-000-</t>
  </si>
  <si>
    <t>01-8301-L3185-N71-86-000-</t>
  </si>
  <si>
    <t>01-8301-L3186-N71-86-000-</t>
  </si>
  <si>
    <t>01-8301-L3187-N71-86-000-</t>
  </si>
  <si>
    <t>01-8301-L3188-N71-86-000-</t>
  </si>
  <si>
    <t>01-8301-L3189-N71-86-000-</t>
  </si>
  <si>
    <t>01-8301-L3190-N71-86-000-</t>
  </si>
  <si>
    <t>01-8301-L3191-N71-86-000</t>
  </si>
  <si>
    <t>01-8301-L3192-N71-86-000-</t>
  </si>
  <si>
    <t>01-8301-L3193-N71-86-000-</t>
  </si>
  <si>
    <t>01-8301-L3200-N71-86-000-</t>
  </si>
  <si>
    <t>01-8302-I0223-N71-86-000-</t>
  </si>
  <si>
    <t>01-8302-I0231-N71-86-000-</t>
  </si>
  <si>
    <t>01-8302-I1975-N71-86-000-</t>
  </si>
  <si>
    <t>01-8302-I1976-N71-86-000-</t>
  </si>
  <si>
    <t>01-8302-I2459-N71-86-000-</t>
  </si>
  <si>
    <t>a:   114 de      207</t>
  </si>
  <si>
    <t>01-8302-I2460-N71-86-000-</t>
  </si>
  <si>
    <t>01-8302-I2466-N71-86-000-</t>
  </si>
  <si>
    <t>01-8302-I2467-N71-86-000-</t>
  </si>
  <si>
    <t>01-8302-L2698-N71-86-000-</t>
  </si>
  <si>
    <t>01-8302-L2699-N71-86-000-</t>
  </si>
  <si>
    <t>01-8302-L2710-N71-86-000-</t>
  </si>
  <si>
    <t>01-8302-L2711-N71-86-000-</t>
  </si>
  <si>
    <t>01-8302-L2712-N71-86-000-</t>
  </si>
  <si>
    <t>01-8302-L2713-N71-86-000-</t>
  </si>
  <si>
    <t>01-8302-L2714-N71-86-000-</t>
  </si>
  <si>
    <t>01-8302-L2715-N71-86-000-</t>
  </si>
  <si>
    <t>01-8302-L2716-N71-86-000-</t>
  </si>
  <si>
    <t>01-8302-L3197-N71-86-000-</t>
  </si>
  <si>
    <t>01-8302-L3198-N71-86-000-</t>
  </si>
  <si>
    <t>01-8302-L3199-N71-86-000-</t>
  </si>
  <si>
    <t>01-8303-I0226-N71-86-000-</t>
  </si>
  <si>
    <t>01-8401-G0122-N71-86-000-</t>
  </si>
  <si>
    <t>01-8401-G0125-N71-86-000-</t>
  </si>
  <si>
    <t>01-8401-G0229-N71-86-000-</t>
  </si>
  <si>
    <t>01-8401-G0234-N71-86-000-</t>
  </si>
  <si>
    <t>01-8401-I1950-N71-86-000-</t>
  </si>
  <si>
    <t>01-8401-I1955-N71-86-000-</t>
  </si>
  <si>
    <t>01-8401-I1957-N71-86-000-</t>
  </si>
  <si>
    <t>01-8401-I1959-N71-86-000-</t>
  </si>
  <si>
    <t>01-8401-I1961-N71-86-000-</t>
  </si>
  <si>
    <t>01-8401-I1966-N71-86-000-</t>
  </si>
  <si>
    <t>01-8401-I1967-N71-86-000-</t>
  </si>
  <si>
    <t>01-8401-I1988-N71-86-000-</t>
  </si>
  <si>
    <t>01-8401-I1989-N71-86-000-</t>
  </si>
  <si>
    <t>01-8401-I1995-N71-86-000-</t>
  </si>
  <si>
    <t>01-8401-I1997-N71-86-000-</t>
  </si>
  <si>
    <t>01-8401-I3313-N71-86-000-</t>
  </si>
  <si>
    <t>01-8401-I3318-N71-86-000-</t>
  </si>
  <si>
    <t>01-8401-I3321-N71-86-000-</t>
  </si>
  <si>
    <t>01-8401-I3322-N71-86-000-</t>
  </si>
  <si>
    <t>01-8401-I3323-N71-86-000-</t>
  </si>
  <si>
    <t>01-8401-I3324-N71-86-000-</t>
  </si>
  <si>
    <t>01-8401-I3337-N71-86-000-</t>
  </si>
  <si>
    <t>01-8401-I3338-N71-86-000-</t>
  </si>
  <si>
    <t>01-8401-I3339-N71-86-000-</t>
  </si>
  <si>
    <t>01-8401-I3341-N71-86-000-</t>
  </si>
  <si>
    <t>01-8401-I3342-N71-86-000</t>
  </si>
  <si>
    <t>01-8401-I3347-N71-86-000-</t>
  </si>
  <si>
    <t>01-8401-I3348-N71-86-000-</t>
  </si>
  <si>
    <t>01-8401-I3349-N71-86-000-</t>
  </si>
  <si>
    <t>01-8401-I3350-N71-86-000-</t>
  </si>
  <si>
    <t>01-8401-I3351-N71-86-000-</t>
  </si>
  <si>
    <t>01-8401-I3352-N71-86-000-</t>
  </si>
  <si>
    <t>01-8401-I3353-N71-86-000-</t>
  </si>
  <si>
    <t>01-8401-I3360-N71-86-000-</t>
  </si>
  <si>
    <t>a:   115 de      207</t>
  </si>
  <si>
    <t>01-8401-I3659-N71-86-000-</t>
  </si>
  <si>
    <t>01-8401-I3660-N71-86-000-</t>
  </si>
  <si>
    <t>01-8401-I3767-N71-86-000-</t>
  </si>
  <si>
    <t>01-8401-I3773-N71-86-000-</t>
  </si>
  <si>
    <t>01-8401-L3006-N71-86-000-</t>
  </si>
  <si>
    <t>01-8401-L3007-N71-86-000-</t>
  </si>
  <si>
    <t>01-8401-L3008-N71-86-000-</t>
  </si>
  <si>
    <t>01-8401-L3009-N71-86-000-</t>
  </si>
  <si>
    <t>01-8401-L3010-N71-86-000-</t>
  </si>
  <si>
    <t>01-8401-L3011-N71-86-000-</t>
  </si>
  <si>
    <t>01-8401-L3012-N71-86-000-</t>
  </si>
  <si>
    <t>01-8401-L3013-N71-86-000-</t>
  </si>
  <si>
    <t>01-8401-L3014-N71-86-000-</t>
  </si>
  <si>
    <t>01-8401-L3015-N71-86-000-</t>
  </si>
  <si>
    <t>01-8401-L3016-N71-86-000-</t>
  </si>
  <si>
    <t>01-8401-L3017-N71-86-000-</t>
  </si>
  <si>
    <t>01-8401-L3018-N71-86-000-</t>
  </si>
  <si>
    <t>01-8401-L3019-N71-86-000-</t>
  </si>
  <si>
    <t>01-8401-L3020-N71-86-000-</t>
  </si>
  <si>
    <t>01-8401-L3021-N71-86-000-</t>
  </si>
  <si>
    <t>01-8401-L3022-N71-86-000-</t>
  </si>
  <si>
    <t>01-8401-L3023-N71-86-000-</t>
  </si>
  <si>
    <t>01-8401-L3024-N71-86-000-</t>
  </si>
  <si>
    <t>01-8401-L3025-N71-86-000-</t>
  </si>
  <si>
    <t>01-8401-L3026-N71-86-000-</t>
  </si>
  <si>
    <t>01-8401-L3027-N71-86-000-</t>
  </si>
  <si>
    <t>01-8401-L3028-N71-86-000-</t>
  </si>
  <si>
    <t>01-8401-L3029-N71-86-000-</t>
  </si>
  <si>
    <t>01-8401-L3049-N71-86-000-</t>
  </si>
  <si>
    <t>01-8401-L3050-N71-86-000-</t>
  </si>
  <si>
    <t>01-8401-L3051-N71-86-000-</t>
  </si>
  <si>
    <t>01-8401-L3052-N71-86-000-</t>
  </si>
  <si>
    <t>01-8401-L3056-N71-86-000-</t>
  </si>
  <si>
    <t>01-8401-L3057-N71-86-000-</t>
  </si>
  <si>
    <t>01-8401-L3091-N71-86-000-</t>
  </si>
  <si>
    <t>01-8401-L3092-N71-86-000-</t>
  </si>
  <si>
    <t>01-8401-L3315-N71-86-000-</t>
  </si>
  <si>
    <t>01-8401-L3317-N71-86-000-</t>
  </si>
  <si>
    <t>01-8401-L4335-N71-86-000-</t>
  </si>
  <si>
    <t>01-8401-L4335-NR0-00-000-</t>
  </si>
  <si>
    <t>01-8402-I1949-N71-86-000-</t>
  </si>
  <si>
    <t>01-8402-I1954-N71-86-000</t>
  </si>
  <si>
    <t>01-8402-I1958-N71-86-000-</t>
  </si>
  <si>
    <t>01-8402-I1982-N71-86-000-</t>
  </si>
  <si>
    <t>01-8402-I1984-N71-86-000-</t>
  </si>
  <si>
    <t>01-8402-I1999-N71-86-000-</t>
  </si>
  <si>
    <t>01-8402-I3343-N71-86-000-</t>
  </si>
  <si>
    <t>01-8402-I3344-N71-86-000-</t>
  </si>
  <si>
    <t>01-8402-I3345-N71-86-000-</t>
  </si>
  <si>
    <t>01-8402-I3346-N71-86-000-</t>
  </si>
  <si>
    <t>a:   116 de      207</t>
  </si>
  <si>
    <t>01-8402-I3354-N71-86-000-</t>
  </si>
  <si>
    <t>01-8402-I3357-N71-86-000-</t>
  </si>
  <si>
    <t>01-8402-L2727-N71-86-000-</t>
  </si>
  <si>
    <t>01-8402-L2774-N71-86-000-</t>
  </si>
  <si>
    <t>01-8402-L2775-N71-86-000-</t>
  </si>
  <si>
    <t>01-8402-L2776-N71-86-000-</t>
  </si>
  <si>
    <t>01-8402-L3053-N71-86-000-</t>
  </si>
  <si>
    <t>01-8402-L3055-N71-86-000-</t>
  </si>
  <si>
    <t>01-8402-L3058-N71-86-000-</t>
  </si>
  <si>
    <t>01-8402-L3059-N71-86-000-</t>
  </si>
  <si>
    <t>01-8402-L3060-N71-86-000-</t>
  </si>
  <si>
    <t>01-8402-L4440-N71-86-000-</t>
  </si>
  <si>
    <t>01-8404-I1964-N71-86-000-</t>
  </si>
  <si>
    <t>01-8404-I1991-N71-86-000-</t>
  </si>
  <si>
    <t>01-8404-I1992-N71-86-000-</t>
  </si>
  <si>
    <t>01-8404-I1994-N71-86-000-</t>
  </si>
  <si>
    <t>01-8404-I1998-N71-86-000-</t>
  </si>
  <si>
    <t>01-8404-I3312-N71-86-000-</t>
  </si>
  <si>
    <t>01-8404-I3317-N71-86-000-</t>
  </si>
  <si>
    <t>01-8404-I3319-N71-86-000-</t>
  </si>
  <si>
    <t>01-8404-I3333-N71-86-000-</t>
  </si>
  <si>
    <t>01-8404-I3340-N71-86-000-</t>
  </si>
  <si>
    <t>01-8404-L3030-N71-86-000-</t>
  </si>
  <si>
    <t>01-8404-L3031-N71-86-000-</t>
  </si>
  <si>
    <t>01-8404-L3032-N71-86-000-</t>
  </si>
  <si>
    <t>01-8404-L3033-N71-86-000-</t>
  </si>
  <si>
    <t>01-8404-L3034-N71-86-000-</t>
  </si>
  <si>
    <t>01-8404-L3035-N71-86-000-</t>
  </si>
  <si>
    <t>01-8404-L3036-N71-86-000-</t>
  </si>
  <si>
    <t>01-8404-L3037-N71-86-000-</t>
  </si>
  <si>
    <t>01-8404-L3038-N71-86-000-</t>
  </si>
  <si>
    <t>01-8404-L3039-N71-86-000-</t>
  </si>
  <si>
    <t>01-8404-L3040-N71-86-000-</t>
  </si>
  <si>
    <t>01-8404-L3041-N71-86-000-</t>
  </si>
  <si>
    <t>01-8404-L3046-N71-86-000-</t>
  </si>
  <si>
    <t>01-8404-L3047-N71-86-000-</t>
  </si>
  <si>
    <t>01-8404-L3048-N71-86-000-</t>
  </si>
  <si>
    <t>01-8404-L3061-N71-86-000-</t>
  </si>
  <si>
    <t>01-8404-L3109-N71-86-000-</t>
  </si>
  <si>
    <t>01-8404-L3221-N71-86-000-</t>
  </si>
  <si>
    <t>01-8404-L4380-N71-86-000-</t>
  </si>
  <si>
    <t>01-8404-L4427-N71-86-000</t>
  </si>
  <si>
    <t>01-8404-L4436-N71-86-000-</t>
  </si>
  <si>
    <t>01-8404-L4455-N71-86-000-</t>
  </si>
  <si>
    <t>01-8405-A0025-N71-86-000-</t>
  </si>
  <si>
    <t>01-8405-A0237-N71-86-000-</t>
  </si>
  <si>
    <t>01-8405-A0246-N71-86-000-</t>
  </si>
  <si>
    <t>01-8405-A0932-N71-86-000-</t>
  </si>
  <si>
    <t>01-8405-A0948-N71-86-000-</t>
  </si>
  <si>
    <t>01-8405-I1960-N71-86-000-</t>
  </si>
  <si>
    <t>a:   117 de      207</t>
  </si>
  <si>
    <t>01-8405-I1990-N71-86-000-</t>
  </si>
  <si>
    <t>01-8405-I3336-N71-86-000-</t>
  </si>
  <si>
    <t>01-8405-I3355-N71-86-000-</t>
  </si>
  <si>
    <t>01-8405-I3356-N71-86-000-</t>
  </si>
  <si>
    <t>01-8405-I3359-N71-86-000-</t>
  </si>
  <si>
    <t>01-9001-00000-123-86-000-</t>
  </si>
  <si>
    <t>01-9001-00000-N13-86-000-</t>
  </si>
  <si>
    <t>01-9001-00000-N14-00-000-</t>
  </si>
  <si>
    <t>01-9001-00000-N14-40-000-</t>
  </si>
  <si>
    <t>01-9001-00000-N14-86-000-</t>
  </si>
  <si>
    <t>01-9001-00000-N16-86-000-</t>
  </si>
  <si>
    <t>5111-028</t>
  </si>
  <si>
    <t>01-9001-00000-N18-86-000-</t>
  </si>
  <si>
    <t>01-9001-00000-N21-86-000-</t>
  </si>
  <si>
    <t>01-9001-00000-N22-86-000-</t>
  </si>
  <si>
    <t>01-9001-00000-N31-86-000-</t>
  </si>
  <si>
    <t>01-9001-00000-N41-86-000-</t>
  </si>
  <si>
    <t>01-9001-00000-N52-86-000-</t>
  </si>
  <si>
    <t>01-9001-00000-N61-86-000-</t>
  </si>
  <si>
    <t>01-9001-00000-N64-86-000-</t>
  </si>
  <si>
    <t>01-9001-00000-N65-86-000-</t>
  </si>
  <si>
    <t>01-9001-00000-N71-86-000-</t>
  </si>
  <si>
    <t>01-9001-00000-N72-86-000-</t>
  </si>
  <si>
    <t>01-9001-00000-N74-86-000-</t>
  </si>
  <si>
    <t>01-9001-00000-N87-86-000-</t>
  </si>
  <si>
    <t>01-9001-00000-N93-86-000-</t>
  </si>
  <si>
    <t>01-9001-A0063-N71-86-000-</t>
  </si>
  <si>
    <t>01-9001-A0064-N71-86-000-</t>
  </si>
  <si>
    <t>01-9001-A0077-N71-86-000-</t>
  </si>
  <si>
    <t>01-9001-A0096-N71-86-000</t>
  </si>
  <si>
    <t>01-9001-A0098-N71-86-000-</t>
  </si>
  <si>
    <t>01-9001-A0130-N71-86-000-</t>
  </si>
  <si>
    <t>01-9001-A0149-N71-86-000-</t>
  </si>
  <si>
    <t>01-9001-A0177-N71-86-000-</t>
  </si>
  <si>
    <t>01-9001-A0178-N71-86-000-</t>
  </si>
  <si>
    <t>01-9001-A0225-N71-86-000-</t>
  </si>
  <si>
    <t>01-9001-A0226-N71-86-000-</t>
  </si>
  <si>
    <t>01-9001-A0254-N71-86-000-</t>
  </si>
  <si>
    <t>a:   118 de      207</t>
  </si>
  <si>
    <t>01-9001-A0258-N71-86-000-</t>
  </si>
  <si>
    <t>01-9001-A0292-N71-86-000-</t>
  </si>
  <si>
    <t>01-9001-A0297-N71-86-000-</t>
  </si>
  <si>
    <t>01-9001-A0311-N71-86-000-</t>
  </si>
  <si>
    <t>01-9001-A0323-N71-86-000-</t>
  </si>
  <si>
    <t>01-9001-A0329-N71-86-000-</t>
  </si>
  <si>
    <t>01-9001-A0330-N71-86-000-</t>
  </si>
  <si>
    <t>01-9001-A0338-N71-86-000-</t>
  </si>
  <si>
    <t>01-9001-A0375-N71-86-000-</t>
  </si>
  <si>
    <t>01-9001-A0390-N71-86-000-</t>
  </si>
  <si>
    <t>01-9001-A0391-N71-86-000-</t>
  </si>
  <si>
    <t>01-9001-A0398-N71-86-000-</t>
  </si>
  <si>
    <t>01-9001-A0399-N71-86-000-</t>
  </si>
  <si>
    <t>01-9001-A0401-N71-86-000-</t>
  </si>
  <si>
    <t>01-9001-A0402-N71-86-000-</t>
  </si>
  <si>
    <t>01-9001-A0425-N71-86-000-</t>
  </si>
  <si>
    <t>01-9001-A0431-N71-86-000-</t>
  </si>
  <si>
    <t>01-9001-A0436-N71-86-000-</t>
  </si>
  <si>
    <t>01-9001-A0452-N71-86-000-</t>
  </si>
  <si>
    <t>01-9001-A0466-N71-86-000-</t>
  </si>
  <si>
    <t>01-9001-A0490-N71-86-000-</t>
  </si>
  <si>
    <t>01-9001-A0540-N71-86-000-</t>
  </si>
  <si>
    <t>01-9001-A0557-N71-86-000-</t>
  </si>
  <si>
    <t>01-9001-A0573-N71-86-000-</t>
  </si>
  <si>
    <t>01-9001-A0580-N71-86-000-</t>
  </si>
  <si>
    <t>01-9001-A0584-N71-86-000-</t>
  </si>
  <si>
    <t>01-9001-A0633-N71-86-000-</t>
  </si>
  <si>
    <t>01-9001-A0647-N71-86-000-</t>
  </si>
  <si>
    <t>01-9001-A0727-N71-86-000-</t>
  </si>
  <si>
    <t>01-9001-A0741-N71-86-000-</t>
  </si>
  <si>
    <t>01-9001-A0874-N71-86-000-</t>
  </si>
  <si>
    <t>01-9001-A0882-N71-86-000-</t>
  </si>
  <si>
    <t>01-9001-A0901-N71-86-000-</t>
  </si>
  <si>
    <t>01-9001-A0961-N71-86-000-</t>
  </si>
  <si>
    <t>01-9001-B0023-N11-00-000-</t>
  </si>
  <si>
    <t>5111-019</t>
  </si>
  <si>
    <t>01-9001-B0023-N11-86-000-</t>
  </si>
  <si>
    <t>5111-008</t>
  </si>
  <si>
    <t>5111-031</t>
  </si>
  <si>
    <t>01-9001-B0023-N12-00-000-</t>
  </si>
  <si>
    <t>01-9001-B0023-N62-00-000-</t>
  </si>
  <si>
    <t>01-9001-B0023-N84-00-000-</t>
  </si>
  <si>
    <t>01-9001-F4847-N71-86-000-</t>
  </si>
  <si>
    <t>01-9001-F4855-N71-86-000</t>
  </si>
  <si>
    <t>01-9001-F4860-N71-86-000-</t>
  </si>
  <si>
    <t>01-9001-F4861-N71-86-000-</t>
  </si>
  <si>
    <t>01-9001-F4862-N71-86-000-</t>
  </si>
  <si>
    <t>01-9001-F4866-N71-86-000-</t>
  </si>
  <si>
    <t>01-9001-F4867-N71-86-000-</t>
  </si>
  <si>
    <t>01-9001-F4873-N71-86-000-</t>
  </si>
  <si>
    <t>01-9001-F4874-N71-86-000-</t>
  </si>
  <si>
    <t>01-9001-F4878-N71-86-000-</t>
  </si>
  <si>
    <t>a:   119 de      207</t>
  </si>
  <si>
    <t>01-9001-F4879-N71-86-000-</t>
  </si>
  <si>
    <t>01-9001-F4880-N71-86-000-</t>
  </si>
  <si>
    <t>01-9001-F4881-N71-86-000-</t>
  </si>
  <si>
    <t>01-9001-F4882-N71-86-000-</t>
  </si>
  <si>
    <t>01-9001-F5056-N71-86-000-</t>
  </si>
  <si>
    <t>01-9001-G0101-N71-86-000-</t>
  </si>
  <si>
    <t>01-9001-G0102-N71-86-000-</t>
  </si>
  <si>
    <t>01-9001-G0106-N71-86-000-</t>
  </si>
  <si>
    <t>01-9001-G0107-N71-86-000-</t>
  </si>
  <si>
    <t>01-9001-G0109-N71-86-000-</t>
  </si>
  <si>
    <t>01-9001-G0116-N71-86-000-</t>
  </si>
  <si>
    <t>01-9001-G0116-NR0-00-000-</t>
  </si>
  <si>
    <t>5111-007</t>
  </si>
  <si>
    <t>01-9001-G0120-N71-86-000-</t>
  </si>
  <si>
    <t>01-9001-G0157-N71-86-000-</t>
  </si>
  <si>
    <t>01-9001-G0157-NR0-00-000-</t>
  </si>
  <si>
    <t>01-9001-G0159-N71-86-000-</t>
  </si>
  <si>
    <t>01-9001-G0160-N71-86-000-</t>
  </si>
  <si>
    <t>01-9001-G0186-N71-86-000-</t>
  </si>
  <si>
    <t>01-9001-G0191-N71-86-000-</t>
  </si>
  <si>
    <t>01-9001-G0241-N71-86-000-</t>
  </si>
  <si>
    <t>01-9001-G0245-N71-86-000-</t>
  </si>
  <si>
    <t>01-9001-G0251-N71-86-000-</t>
  </si>
  <si>
    <t>01-9001-G0253-N71-86-000-</t>
  </si>
  <si>
    <t>01-9001-G0259-N71-86-000-</t>
  </si>
  <si>
    <t>01-9001-G0261-N71-86-000-</t>
  </si>
  <si>
    <t>01-9001-G0264-N71-86-000-</t>
  </si>
  <si>
    <t>01-9001-G0276-N71-86-000-</t>
  </si>
  <si>
    <t>01-9001-G0277-N71-86-000-</t>
  </si>
  <si>
    <t>01-9001-G0280-N71-86-000-</t>
  </si>
  <si>
    <t>01-9001-G0283-N71-86-000-</t>
  </si>
  <si>
    <t>01-9001-G0286-N71-86-000-</t>
  </si>
  <si>
    <t>01-9001-G0287-N71-86-000-</t>
  </si>
  <si>
    <t>01-9001-G0288-N71-86-000-</t>
  </si>
  <si>
    <t>01-9001-G0291-N71-86-000-</t>
  </si>
  <si>
    <t>01-9001-G0310-N71-86-000-</t>
  </si>
  <si>
    <t>01-9001-G0438-N71-86-000-</t>
  </si>
  <si>
    <t>01-9001-I0022-N71-86-000-</t>
  </si>
  <si>
    <t>01-9001-I0028-N71-86-000-</t>
  </si>
  <si>
    <t>01-9001-I0049-N71-86-000-</t>
  </si>
  <si>
    <t>01-9001-I0063-N71-86-000-</t>
  </si>
  <si>
    <t>01-9001-I0065-N71-86-000</t>
  </si>
  <si>
    <t>01-9001-I0079-N71-86-000-</t>
  </si>
  <si>
    <t>01-9001-I0641-N71-86-000-</t>
  </si>
  <si>
    <t>01-9001-I0642-N71-86-000-</t>
  </si>
  <si>
    <t>01-9001-I0649-193-86-000-</t>
  </si>
  <si>
    <t>01-9001-I0649-N71-86-000-</t>
  </si>
  <si>
    <t>01-9001-I0661-N71-86-000-</t>
  </si>
  <si>
    <t>01-9001-I0884-N71-86-000-</t>
  </si>
  <si>
    <t>01-9001-I0886-N71-86-000-</t>
  </si>
  <si>
    <t>a:   120 de      207</t>
  </si>
  <si>
    <t>01-9001-I0887-N71-86-000-</t>
  </si>
  <si>
    <t>01-9001-I0888-N71-86-000-</t>
  </si>
  <si>
    <t>01-9001-I0890-N71-86-000-</t>
  </si>
  <si>
    <t>01-9001-I0891-N71-86-000-</t>
  </si>
  <si>
    <t>01-9001-I0892-N71-86-000-</t>
  </si>
  <si>
    <t>01-9001-I0894-N71-86-000-</t>
  </si>
  <si>
    <t>01-9001-I0896-N71-86-000-</t>
  </si>
  <si>
    <t>01-9001-I0897-N71-86-000-</t>
  </si>
  <si>
    <t>01-9001-I0899-N71-86-000-</t>
  </si>
  <si>
    <t>01-9001-I0902-N71-86-000-</t>
  </si>
  <si>
    <t>01-9001-I0903-N71-86-000-</t>
  </si>
  <si>
    <t>01-9001-I0904-N71-86-000-</t>
  </si>
  <si>
    <t>01-9001-I0905-N71-86-000-</t>
  </si>
  <si>
    <t>01-9001-I0906-N71-86-000-</t>
  </si>
  <si>
    <t>01-9001-I0907-N71-86-000-</t>
  </si>
  <si>
    <t>01-9001-I0908-N71-86-000-</t>
  </si>
  <si>
    <t>01-9001-I0909-N71-86-000-</t>
  </si>
  <si>
    <t>01-9001-I0910-N71-86-000-</t>
  </si>
  <si>
    <t>01-9001-I0913-N71-86-000-</t>
  </si>
  <si>
    <t>01-9001-I0914-N71-86-000-</t>
  </si>
  <si>
    <t>01-9001-I0917-N71-86-000-</t>
  </si>
  <si>
    <t>01-9001-I0918-N71-86-000-</t>
  </si>
  <si>
    <t>01-9001-I0919-N71-86-000-</t>
  </si>
  <si>
    <t>01-9001-I0920-N71-86-000-</t>
  </si>
  <si>
    <t>01-9001-I0922-N71-86-000-</t>
  </si>
  <si>
    <t>01-9001-I0923-N71-86-000-</t>
  </si>
  <si>
    <t>01-9001-I0924-N71-86-000-</t>
  </si>
  <si>
    <t>01-9001-I0925-N71-86-000-</t>
  </si>
  <si>
    <t>01-9001-I0926-N71-86-000-</t>
  </si>
  <si>
    <t>01-9001-I0927-N71-86-000-</t>
  </si>
  <si>
    <t>01-9001-I0928-N71-86-000-</t>
  </si>
  <si>
    <t>01-9001-I0932-N71-86-000-</t>
  </si>
  <si>
    <t>01-9001-I0933-N71-86-000-</t>
  </si>
  <si>
    <t>01-9001-I0934-N71-86-000-</t>
  </si>
  <si>
    <t>01-9001-I0936-N71-86-000-</t>
  </si>
  <si>
    <t>01-9001-I0938-N71-86-000-</t>
  </si>
  <si>
    <t>01-9001-I0941-N71-86-000-</t>
  </si>
  <si>
    <t>01-9001-I0942-N71-86-000-</t>
  </si>
  <si>
    <t>01-9001-I0943-N71-86-000-</t>
  </si>
  <si>
    <t>01-9001-I0944-N71-86-000-</t>
  </si>
  <si>
    <t>01-9001-I0945-N71-86-000-</t>
  </si>
  <si>
    <t>01-9001-I0946-N71-86-000</t>
  </si>
  <si>
    <t>01-9001-I0948-N71-86-000-</t>
  </si>
  <si>
    <t>01-9001-I0949-N71-86-000-</t>
  </si>
  <si>
    <t>01-9001-I0951-N71-86-000-</t>
  </si>
  <si>
    <t>01-9001-I0952-N71-86-000-</t>
  </si>
  <si>
    <t>01-9001-I0954-N71-86-000-</t>
  </si>
  <si>
    <t>01-9001-I0955-N71-86-000-</t>
  </si>
  <si>
    <t>01-9001-I0956-N71-86-000-</t>
  </si>
  <si>
    <t>01-9001-I0957-N71-86-000-</t>
  </si>
  <si>
    <t>a:   121 de      207</t>
  </si>
  <si>
    <t>01-9001-I0959-N71-86-000-</t>
  </si>
  <si>
    <t>01-9001-I0960-N71-86-000-</t>
  </si>
  <si>
    <t>01-9001-I0961-N71-86-000-</t>
  </si>
  <si>
    <t>01-9001-I0962-N71-86-000-</t>
  </si>
  <si>
    <t>01-9001-I0963-N71-86-000-</t>
  </si>
  <si>
    <t>01-9001-I0963-NR0-00-000-</t>
  </si>
  <si>
    <t>01-9001-I0963-NR0-86-000-</t>
  </si>
  <si>
    <t>01-9001-I0965-N71-86-000-</t>
  </si>
  <si>
    <t>01-9001-I0968-N71-86-000-</t>
  </si>
  <si>
    <t>01-9001-I0969-N71-86-000-</t>
  </si>
  <si>
    <t>01-9001-I0970-N71-86-000-</t>
  </si>
  <si>
    <t>01-9001-I0971-N71-86-000-</t>
  </si>
  <si>
    <t>01-9001-I0972-N71-86-000-</t>
  </si>
  <si>
    <t>01-9001-I0973-N71-86-000-</t>
  </si>
  <si>
    <t>01-9001-I0974-N71-86-000-</t>
  </si>
  <si>
    <t>01-9001-I0975-N71-86-000-</t>
  </si>
  <si>
    <t>01-9001-I0976-N71-86-000-</t>
  </si>
  <si>
    <t>01-9001-I0979-N71-86-000-</t>
  </si>
  <si>
    <t>01-9001-I0980-N71-86-000-</t>
  </si>
  <si>
    <t>01-9001-I0982-N71-86-000-</t>
  </si>
  <si>
    <t>01-9001-I0983-N71-86-000-</t>
  </si>
  <si>
    <t>01-9001-I0984-N71-86-000-</t>
  </si>
  <si>
    <t>01-9001-I0985-N71-86-000-</t>
  </si>
  <si>
    <t>01-9001-I0986-N71-86-000-</t>
  </si>
  <si>
    <t>01-9001-I0987-N71-86-000-</t>
  </si>
  <si>
    <t>01-9001-I0990-N71-86-000-</t>
  </si>
  <si>
    <t>01-9001-I0991-N71-86-000-</t>
  </si>
  <si>
    <t>01-9001-I0992-N71-86-000-</t>
  </si>
  <si>
    <t>01-9001-I0993-N71-86-000-</t>
  </si>
  <si>
    <t>01-9001-I0995-N71-86-000-</t>
  </si>
  <si>
    <t>01-9001-I0996-N71-86-000-</t>
  </si>
  <si>
    <t>01-9001-I0997-N71-86-000-</t>
  </si>
  <si>
    <t>01-9001-I1000-N71-86-000-</t>
  </si>
  <si>
    <t>01-9001-I1003-N71-86-000-</t>
  </si>
  <si>
    <t>01-9001-I1005-N71-86-000-</t>
  </si>
  <si>
    <t>01-9001-I1007-N71-86-000-</t>
  </si>
  <si>
    <t>01-9001-I1008-N71-86-000-</t>
  </si>
  <si>
    <t>01-9001-I1012-N71-86-000-</t>
  </si>
  <si>
    <t>01-9001-I1013-N71-86-000-</t>
  </si>
  <si>
    <t>01-9001-I1014-N71-86-000-</t>
  </si>
  <si>
    <t>01-9001-I1015-N71-86-000-</t>
  </si>
  <si>
    <t>01-9001-I1016-N71-86-000</t>
  </si>
  <si>
    <t>01-9001-I1017-N71-86-000-</t>
  </si>
  <si>
    <t>01-9001-I1023-N71-86-000-</t>
  </si>
  <si>
    <t>01-9001-I1024-N71-86-000-</t>
  </si>
  <si>
    <t>01-9001-I1026-N71-86-000-</t>
  </si>
  <si>
    <t>01-9001-I1033-N71-86-000-</t>
  </si>
  <si>
    <t>01-9001-I1035-N71-86-000-</t>
  </si>
  <si>
    <t>01-9001-I1036-N71-86-000-</t>
  </si>
  <si>
    <t>01-9001-I1037-N71-86-000-</t>
  </si>
  <si>
    <t>a:   122 de      207</t>
  </si>
  <si>
    <t>01-9001-I1041-N71-86-000-</t>
  </si>
  <si>
    <t>01-9001-I1047-N71-86-000-</t>
  </si>
  <si>
    <t>01-9001-I1050-N71-86-000-</t>
  </si>
  <si>
    <t>01-9001-I1051-N71-86-000-</t>
  </si>
  <si>
    <t>01-9001-I1053-N71-86-000-</t>
  </si>
  <si>
    <t>01-9001-I1054-N71-86-000-</t>
  </si>
  <si>
    <t>01-9001-I1055-N71-86-000-</t>
  </si>
  <si>
    <t>01-9001-I1056-N71-86-000-</t>
  </si>
  <si>
    <t>01-9001-I1059-N71-86-000-</t>
  </si>
  <si>
    <t>01-9001-I1060-N71-86-000-</t>
  </si>
  <si>
    <t>01-9001-I1061-N71-86-000-</t>
  </si>
  <si>
    <t>01-9001-I1063-N71-86-000-</t>
  </si>
  <si>
    <t>01-9001-I1064-N71-86-000-</t>
  </si>
  <si>
    <t>01-9001-I1065-NR0-00-000-</t>
  </si>
  <si>
    <t>01-9001-I1065-NR0-86-000-</t>
  </si>
  <si>
    <t>01-9001-I1066-N71-86-000-</t>
  </si>
  <si>
    <t>01-9001-I1067-N71-86-000-</t>
  </si>
  <si>
    <t>01-9001-I1068-N71-86-000-</t>
  </si>
  <si>
    <t>01-9001-I1069-N71-86-000-</t>
  </si>
  <si>
    <t>01-9001-I1070-N71-86-000-</t>
  </si>
  <si>
    <t>01-9001-I1071-N71-86-000-</t>
  </si>
  <si>
    <t>01-9001-I1072-N71-86-000-</t>
  </si>
  <si>
    <t>01-9001-I1073-N71-86-000-</t>
  </si>
  <si>
    <t>01-9001-I1074-N71-86-000-</t>
  </si>
  <si>
    <t>01-9001-I1075-N71-86-000-</t>
  </si>
  <si>
    <t>01-9001-I1076-N71-86-000-</t>
  </si>
  <si>
    <t>01-9001-I1077-N71-86-000-</t>
  </si>
  <si>
    <t>01-9001-I1078-N71-86-000-</t>
  </si>
  <si>
    <t>01-9001-I1079-N71-86-000-</t>
  </si>
  <si>
    <t>01-9001-I1081-N71-86-000-</t>
  </si>
  <si>
    <t>01-9001-I1082-N71-86-000-</t>
  </si>
  <si>
    <t>01-9001-I1083-N71-86-000-</t>
  </si>
  <si>
    <t>01-9001-I1084-N71-86-000-</t>
  </si>
  <si>
    <t>01-9001-I1087-N71-86-000-</t>
  </si>
  <si>
    <t>01-9001-I1088-N71-86-000-</t>
  </si>
  <si>
    <t>01-9001-I1089-N71-86-000-</t>
  </si>
  <si>
    <t>01-9001-I1090-N71-86-000-</t>
  </si>
  <si>
    <t>01-9001-I1091-N71-86-000-</t>
  </si>
  <si>
    <t>01-9001-I1092-N71-86-000-</t>
  </si>
  <si>
    <t>01-9001-I1093-N71-86-000-</t>
  </si>
  <si>
    <t>01-9001-I1094-N71-86-000-</t>
  </si>
  <si>
    <t>01-9001-I1095-N71-86-000</t>
  </si>
  <si>
    <t>01-9001-I1096-N71-86-000-</t>
  </si>
  <si>
    <t>01-9001-I1097-N71-86-000-</t>
  </si>
  <si>
    <t>01-9001-I1099-N71-86-000-</t>
  </si>
  <si>
    <t>01-9001-I1102-N71-86-000-</t>
  </si>
  <si>
    <t>01-9001-I1103-N71-86-000-</t>
  </si>
  <si>
    <t>01-9001-I1107-N71-86-000-</t>
  </si>
  <si>
    <t>01-9001-I1108-N71-86-000-</t>
  </si>
  <si>
    <t>01-9001-I1109-N71-86-000-</t>
  </si>
  <si>
    <t>a:   123 de      207</t>
  </si>
  <si>
    <t>01-9001-I1110-N71-86-000-</t>
  </si>
  <si>
    <t>01-9001-I1111-N71-86-000-</t>
  </si>
  <si>
    <t>01-9001-I1112-N71-86-000-</t>
  </si>
  <si>
    <t>01-9001-I1116-N71-86-000-</t>
  </si>
  <si>
    <t>01-9001-I1117-N71-86-000-</t>
  </si>
  <si>
    <t>01-9001-I1118-N71-86-000-</t>
  </si>
  <si>
    <t>01-9001-I1120-N71-86-000-</t>
  </si>
  <si>
    <t>01-9001-I1121-N71-86-000-</t>
  </si>
  <si>
    <t>01-9001-I1122-N71-86-000-</t>
  </si>
  <si>
    <t>01-9001-I1123-N71-86-000-</t>
  </si>
  <si>
    <t>01-9001-I1124-N71-86-000-</t>
  </si>
  <si>
    <t>01-9001-I1125-N71-86-000-</t>
  </si>
  <si>
    <t>01-9001-I1126-N71-86-000-</t>
  </si>
  <si>
    <t>01-9001-I1127-N71-86-000-</t>
  </si>
  <si>
    <t>01-9001-I1128-N71-86-000-</t>
  </si>
  <si>
    <t>01-9001-I1129-N71-86-000-</t>
  </si>
  <si>
    <t>01-9001-I1130-N71-86-000-</t>
  </si>
  <si>
    <t>01-9001-I1131-N71-86-000-</t>
  </si>
  <si>
    <t>01-9001-I1133-N71-86-000-</t>
  </si>
  <si>
    <t>01-9001-I1134-N71-86-000-</t>
  </si>
  <si>
    <t>01-9001-I1135-N71-86-000-</t>
  </si>
  <si>
    <t>01-9001-I1136-N71-86-000-</t>
  </si>
  <si>
    <t>01-9001-I1137-N71-86-000-</t>
  </si>
  <si>
    <t>01-9001-I1138-N71-86-000-</t>
  </si>
  <si>
    <t>01-9001-I1139-N71-86-000-</t>
  </si>
  <si>
    <t>01-9001-I1141-N71-86-000-</t>
  </si>
  <si>
    <t>01-9001-I1143-N71-86-000-</t>
  </si>
  <si>
    <t>01-9001-I1144-N71-86-000-</t>
  </si>
  <si>
    <t>01-9001-I1145-N71-86-000-</t>
  </si>
  <si>
    <t>01-9001-I1146-N71-86-000-</t>
  </si>
  <si>
    <t>01-9001-I1147-N71-86-000-</t>
  </si>
  <si>
    <t>01-9001-I1149-N71-86-000-</t>
  </si>
  <si>
    <t>01-9001-I1150-N71-86-000-</t>
  </si>
  <si>
    <t>01-9001-I1151-N71-86-000-</t>
  </si>
  <si>
    <t>01-9001-I1152-N71-86-000-</t>
  </si>
  <si>
    <t>01-9001-I1153-N71-86-000-</t>
  </si>
  <si>
    <t>01-9001-I1154-N71-86-000-</t>
  </si>
  <si>
    <t>01-9001-I1156-N71-86-000-</t>
  </si>
  <si>
    <t>01-9001-I1157-N71-86-000-</t>
  </si>
  <si>
    <t>01-9001-I1158-N71-86-000-</t>
  </si>
  <si>
    <t>01-9001-I1159-N71-86-000-</t>
  </si>
  <si>
    <t>01-9001-I1163-N71-86-000</t>
  </si>
  <si>
    <t>01-9001-I1164-N71-86-000-</t>
  </si>
  <si>
    <t>01-9001-I1167-N71-86-000-</t>
  </si>
  <si>
    <t>01-9001-I1169-N71-86-000-</t>
  </si>
  <si>
    <t>01-9001-I1170-N71-86-000-</t>
  </si>
  <si>
    <t>01-9001-I1171-N71-86-000-</t>
  </si>
  <si>
    <t>01-9001-I1172-N71-86-000-</t>
  </si>
  <si>
    <t>01-9001-I1173-N71-86-000-</t>
  </si>
  <si>
    <t>01-9001-I1184-N71-86-000-</t>
  </si>
  <si>
    <t>a:   124 de      207</t>
  </si>
  <si>
    <t>01-9001-I1185-N71-86-000-</t>
  </si>
  <si>
    <t>01-9001-I1190-N71-86-000-</t>
  </si>
  <si>
    <t>01-9001-I1195-N71-86-000-</t>
  </si>
  <si>
    <t>01-9001-I1196-N71-86-000-</t>
  </si>
  <si>
    <t>01-9001-I1199-N71-86-000-</t>
  </si>
  <si>
    <t>01-9001-I1200-N71-86-000-</t>
  </si>
  <si>
    <t>01-9001-I1201-N71-86-000-</t>
  </si>
  <si>
    <t>01-9001-I1202-N71-86-000-</t>
  </si>
  <si>
    <t>01-9001-I1207-N71-86-000-</t>
  </si>
  <si>
    <t>01-9001-I1209-N71-86-000-</t>
  </si>
  <si>
    <t>01-9001-I1210-N71-86-000-</t>
  </si>
  <si>
    <t>01-9001-I1211-N71-86-000-</t>
  </si>
  <si>
    <t>01-9001-I1212-N71-86-000-</t>
  </si>
  <si>
    <t>01-9001-I1213-N71-86-000-</t>
  </si>
  <si>
    <t>01-9001-I1215-N71-86-000-</t>
  </si>
  <si>
    <t>01-9001-I1216-N71-86-000-</t>
  </si>
  <si>
    <t>01-9001-I1217-N71-86-000-</t>
  </si>
  <si>
    <t>01-9001-I1219-N71-86-000-</t>
  </si>
  <si>
    <t>01-9001-I1220-N71-86-000-</t>
  </si>
  <si>
    <t>01-9001-I1221-N71-86-000-</t>
  </si>
  <si>
    <t>01-9001-I1223-N71-86-000-</t>
  </si>
  <si>
    <t>01-9001-I1224-N71-86-000-</t>
  </si>
  <si>
    <t>01-9001-I1225-N71-86-000-</t>
  </si>
  <si>
    <t>01-9001-I1226-N71-86-000-</t>
  </si>
  <si>
    <t>01-9001-I1226-NR0-00-000-</t>
  </si>
  <si>
    <t>01-9001-I1227-N71-86-000-</t>
  </si>
  <si>
    <t>01-9001-I1228-N71-86-000-</t>
  </si>
  <si>
    <t>01-9001-I1229-N71-86-000-</t>
  </si>
  <si>
    <t>01-9001-I1231-N71-86-000-</t>
  </si>
  <si>
    <t>01-9001-I1232-N71-86-000-</t>
  </si>
  <si>
    <t>01-9001-I1233-N71-86-000-</t>
  </si>
  <si>
    <t>01-9001-I1235-N71-86-000-</t>
  </si>
  <si>
    <t>01-9001-I1236-N71-86-000-</t>
  </si>
  <si>
    <t>01-9001-I1237-N71-86-000-</t>
  </si>
  <si>
    <t>01-9001-I1238-N71-86-000-</t>
  </si>
  <si>
    <t>01-9001-I1239-N71-86-000-</t>
  </si>
  <si>
    <t>01-9001-I1240-N71-86-000-</t>
  </si>
  <si>
    <t>01-9001-I1241-N71-86-000-</t>
  </si>
  <si>
    <t>01-9001-I1242-N71-86-000-</t>
  </si>
  <si>
    <t>01-9001-I1243-N71-86-000-</t>
  </si>
  <si>
    <t>01-9001-I1245-N71-86-000-</t>
  </si>
  <si>
    <t>01-9001-I1246-N71-86-000</t>
  </si>
  <si>
    <t>01-9001-I1247-N71-86-000-</t>
  </si>
  <si>
    <t>01-9001-I1248-N71-86-000-</t>
  </si>
  <si>
    <t>01-9001-I1249-N71-86-000-</t>
  </si>
  <si>
    <t>01-9001-I1253-N71-86-000-</t>
  </si>
  <si>
    <t>01-9001-I1254-N71-86-000-</t>
  </si>
  <si>
    <t>01-9001-I1255-N71-86-000-</t>
  </si>
  <si>
    <t>01-9001-I1256-N71-86-000-</t>
  </si>
  <si>
    <t>01-9001-I1257-N71-86-000-</t>
  </si>
  <si>
    <t>a:   125 de      207</t>
  </si>
  <si>
    <t>01-9001-I1259-N71-86-000-</t>
  </si>
  <si>
    <t>01-9001-I1260-N71-86-000-</t>
  </si>
  <si>
    <t>01-9001-I1262-N71-86-000-</t>
  </si>
  <si>
    <t>01-9001-I1264-N71-86-000-</t>
  </si>
  <si>
    <t>01-9001-I1265-N71-86-000-</t>
  </si>
  <si>
    <t>01-9001-I1266-N71-86-000-</t>
  </si>
  <si>
    <t>01-9001-I1267-N71-86-000-</t>
  </si>
  <si>
    <t>01-9001-I1270-N71-86-000-</t>
  </si>
  <si>
    <t>01-9001-I1271-N71-86-000-</t>
  </si>
  <si>
    <t>01-9001-I1272-N71-86-000-</t>
  </si>
  <si>
    <t>01-9001-I1273-N71-86-000-</t>
  </si>
  <si>
    <t>01-9001-I1274-N71-86-000-</t>
  </si>
  <si>
    <t>01-9001-I1276-N71-86-000-</t>
  </si>
  <si>
    <t>01-9001-I1277-N71-86-000-</t>
  </si>
  <si>
    <t>01-9001-I1278-N71-86-000-</t>
  </si>
  <si>
    <t>01-9001-I1279-N71-86-000-</t>
  </si>
  <si>
    <t>01-9001-I1280-N71-86-000-</t>
  </si>
  <si>
    <t>01-9001-I1281-N71-86-000-</t>
  </si>
  <si>
    <t>01-9001-I1282-N71-86-000-</t>
  </si>
  <si>
    <t>01-9001-I1283-N71-86-000-</t>
  </si>
  <si>
    <t>01-9001-I1284-N71-86-000-</t>
  </si>
  <si>
    <t>01-9001-I1285-N71-86-000-</t>
  </si>
  <si>
    <t>01-9001-I1286-N71-86-000-</t>
  </si>
  <si>
    <t>01-9001-I1288-N71-86-000-</t>
  </si>
  <si>
    <t>01-9001-I1289-N71-86-000-</t>
  </si>
  <si>
    <t>01-9001-I1290-N71-86-000-</t>
  </si>
  <si>
    <t>01-9001-I1291-N71-86-000-</t>
  </si>
  <si>
    <t>01-9001-I1292-N71-86-000-</t>
  </si>
  <si>
    <t>01-9001-I1293-N71-86-000-</t>
  </si>
  <si>
    <t>01-9001-I1294-N71-86-000-</t>
  </si>
  <si>
    <t>01-9001-I1295-N71-86-000-</t>
  </si>
  <si>
    <t>01-9001-I1296-N71-86-000-</t>
  </si>
  <si>
    <t>01-9001-I1298-N71-86-000-</t>
  </si>
  <si>
    <t>01-9001-I1299-N71-86-000-</t>
  </si>
  <si>
    <t>01-9001-I1301-N71-86-000-</t>
  </si>
  <si>
    <t>01-9001-I1302-N71-86-000-</t>
  </si>
  <si>
    <t>01-9001-I1303-N71-86-000-</t>
  </si>
  <si>
    <t>01-9001-I1304-N71-86-000-</t>
  </si>
  <si>
    <t>01-9001-I1305-N71-86-000-</t>
  </si>
  <si>
    <t>01-9001-I1306-N71-86-000-</t>
  </si>
  <si>
    <t>01-9001-I1313-N71-86-000-</t>
  </si>
  <si>
    <t>01-9001-I1315-N71-86-000</t>
  </si>
  <si>
    <t>01-9001-I1316-N71-86-000-</t>
  </si>
  <si>
    <t>01-9001-I1318-N71-86-000-</t>
  </si>
  <si>
    <t>01-9001-I1319-N71-86-000-</t>
  </si>
  <si>
    <t>01-9001-I1320-N71-86-000-</t>
  </si>
  <si>
    <t>01-9001-I1321-N71-86-000-</t>
  </si>
  <si>
    <t>01-9001-I1322-N71-86-000-</t>
  </si>
  <si>
    <t>01-9001-I1323-N71-86-000-</t>
  </si>
  <si>
    <t>01-9001-I1324-N71-86-000-</t>
  </si>
  <si>
    <t>a:   126 de      207</t>
  </si>
  <si>
    <t>01-9001-I1325-N71-86-000-</t>
  </si>
  <si>
    <t>01-9001-I1326-N71-86-000-</t>
  </si>
  <si>
    <t>01-9001-I1327-N71-86-000-</t>
  </si>
  <si>
    <t>01-9001-I1328-N71-86-000-</t>
  </si>
  <si>
    <t>01-9001-I1329-N71-86-000-</t>
  </si>
  <si>
    <t>01-9001-I1330-N71-86-000-</t>
  </si>
  <si>
    <t>01-9001-I1331-N71-86-000-</t>
  </si>
  <si>
    <t>01-9001-I1332-N71-86-000-</t>
  </si>
  <si>
    <t>01-9001-I1333-N71-86-000-</t>
  </si>
  <si>
    <t>01-9001-I1334-N71-86-000-</t>
  </si>
  <si>
    <t>01-9001-I1335-N71-86-000-</t>
  </si>
  <si>
    <t>01-9001-I1336-N71-86-000-</t>
  </si>
  <si>
    <t>01-9001-I1337-N71-86-000-</t>
  </si>
  <si>
    <t>01-9001-I1338-N71-86-000-</t>
  </si>
  <si>
    <t>01-9001-I1339-N71-86-000-</t>
  </si>
  <si>
    <t>01-9001-I1340-N71-86-000-</t>
  </si>
  <si>
    <t>01-9001-I1341-N71-86-000-</t>
  </si>
  <si>
    <t>01-9001-I1342-N71-86-000-</t>
  </si>
  <si>
    <t>01-9001-I1343-N71-86-000-</t>
  </si>
  <si>
    <t>01-9001-I1344-N71-86-000-</t>
  </si>
  <si>
    <t>01-9001-I1345-N71-86-000-</t>
  </si>
  <si>
    <t>01-9001-I1346-N71-86-000-</t>
  </si>
  <si>
    <t>01-9001-I1350-N71-86-000-</t>
  </si>
  <si>
    <t>01-9001-I1352-N71-86-000-</t>
  </si>
  <si>
    <t>01-9001-I1353-N71-86-000-</t>
  </si>
  <si>
    <t>01-9001-I1354-N71-86-000-</t>
  </si>
  <si>
    <t>01-9001-I1355-N71-86-000-</t>
  </si>
  <si>
    <t>01-9001-I1356-N71-86-000-</t>
  </si>
  <si>
    <t>01-9001-I1357-N71-86-000-</t>
  </si>
  <si>
    <t>01-9001-I1358-N71-86-000-</t>
  </si>
  <si>
    <t>01-9001-I1359-N71-86-000-</t>
  </si>
  <si>
    <t>01-9001-I1364-N71-86-000-</t>
  </si>
  <si>
    <t>01-9001-I1366-N71-86-000-</t>
  </si>
  <si>
    <t>01-9001-I1367-N71-86-000-</t>
  </si>
  <si>
    <t>01-9001-I1368-N71-86-000-</t>
  </si>
  <si>
    <t>01-9001-I1369-N71-86-000-</t>
  </si>
  <si>
    <t>01-9001-I1370-N71-86-000-</t>
  </si>
  <si>
    <t>01-9001-I1371-N71-86-000-</t>
  </si>
  <si>
    <t>01-9001-I1373-N71-86-000-</t>
  </si>
  <si>
    <t>01-9001-I1375-N71-86-000-</t>
  </si>
  <si>
    <t>01-9001-I1376-N71-86-000-</t>
  </si>
  <si>
    <t>01-9001-I1377-N71-86-000</t>
  </si>
  <si>
    <t>01-9001-I1378-N71-86-000-</t>
  </si>
  <si>
    <t>01-9001-I1379-N71-86-000-</t>
  </si>
  <si>
    <t>01-9001-I1380-N71-86-000-</t>
  </si>
  <si>
    <t>01-9001-I1382-N71-86-000-</t>
  </si>
  <si>
    <t>01-9001-I1383-N71-86-000-</t>
  </si>
  <si>
    <t>01-9001-I1384-N71-86-000-</t>
  </si>
  <si>
    <t>01-9001-I1386-N71-86-000-</t>
  </si>
  <si>
    <t>01-9001-I1387-N71-86-000-</t>
  </si>
  <si>
    <t>a:   127 de      207</t>
  </si>
  <si>
    <t>01-9001-I1388-N71-86-000-</t>
  </si>
  <si>
    <t>01-9001-I1390-NR0-00-000-</t>
  </si>
  <si>
    <t>01-9001-I1391-N71-86-000-</t>
  </si>
  <si>
    <t>01-9001-I1392-N71-86-000-</t>
  </si>
  <si>
    <t>01-9001-I1394-N71-86-000-</t>
  </si>
  <si>
    <t>01-9001-I1395-N71-86-000-</t>
  </si>
  <si>
    <t>01-9001-I1396-N71-86-000-</t>
  </si>
  <si>
    <t>01-9001-I1397-N71-86-000-</t>
  </si>
  <si>
    <t>01-9001-I1398-N71-86-000-</t>
  </si>
  <si>
    <t>01-9001-I1399-N71-86-000-</t>
  </si>
  <si>
    <t>01-9001-I1400-N71-86-000-</t>
  </si>
  <si>
    <t>01-9001-I1401-N71-86-000-</t>
  </si>
  <si>
    <t>01-9001-I1402-N71-86-000-</t>
  </si>
  <si>
    <t>01-9001-I1403-N71-86-000-</t>
  </si>
  <si>
    <t>01-9001-I1404-N71-86-000-</t>
  </si>
  <si>
    <t>01-9001-I1410-N71-86-000-</t>
  </si>
  <si>
    <t>01-9001-I1411-N71-86-000-</t>
  </si>
  <si>
    <t>01-9001-I1412-N71-86-000-</t>
  </si>
  <si>
    <t>01-9001-I1413-N71-86-000-</t>
  </si>
  <si>
    <t>01-9001-I1414-N71-86-000-</t>
  </si>
  <si>
    <t>01-9001-I1415-N71-86-000-</t>
  </si>
  <si>
    <t>01-9001-I1416-N71-86-000-</t>
  </si>
  <si>
    <t>01-9001-I1417-N71-86-000-</t>
  </si>
  <si>
    <t>01-9001-I1418-N71-86-000-</t>
  </si>
  <si>
    <t>01-9001-I1419-N71-86-000-</t>
  </si>
  <si>
    <t>01-9001-I1420-N71-86-000-</t>
  </si>
  <si>
    <t>01-9001-I1421-N71-86-000-</t>
  </si>
  <si>
    <t>01-9001-I1422-N71-86-000-</t>
  </si>
  <si>
    <t>01-9001-I1424-N71-86-000-</t>
  </si>
  <si>
    <t>01-9001-I1425-N71-86-000-</t>
  </si>
  <si>
    <t>01-9001-I1426-N71-86-000-</t>
  </si>
  <si>
    <t>01-9001-I1427-N71-86-000-</t>
  </si>
  <si>
    <t>01-9001-I1428-N71-86-000-</t>
  </si>
  <si>
    <t>01-9001-I1429-N71-86-000-</t>
  </si>
  <si>
    <t>01-9001-I1430-N71-86-000-</t>
  </si>
  <si>
    <t>01-9001-I1431-N71-86-000-</t>
  </si>
  <si>
    <t>01-9001-I1432-N71-86-000-</t>
  </si>
  <si>
    <t>01-9001-I1433-N71-86-000-</t>
  </si>
  <si>
    <t>01-9001-I1434-N71-86-000-</t>
  </si>
  <si>
    <t>01-9001-I1435-N71-86-000-</t>
  </si>
  <si>
    <t>01-9001-I1436-N71-86-000-</t>
  </si>
  <si>
    <t>01-9001-I1437-N71-86-000</t>
  </si>
  <si>
    <t>01-9001-I1438-N71-86-000-</t>
  </si>
  <si>
    <t>01-9001-I1439-N71-86-000-</t>
  </si>
  <si>
    <t>01-9001-I1440-N71-86-000-</t>
  </si>
  <si>
    <t>01-9001-I1441-N71-86-000-</t>
  </si>
  <si>
    <t>01-9001-I1442-N71-86-000-</t>
  </si>
  <si>
    <t>01-9001-I1443-N71-86-000-</t>
  </si>
  <si>
    <t>01-9001-I1446-N71-86-000-</t>
  </si>
  <si>
    <t>01-9001-I1447-N71-86-000-</t>
  </si>
  <si>
    <t>a:   128 de      207</t>
  </si>
  <si>
    <t>01-9001-I1448-N71-86-000-</t>
  </si>
  <si>
    <t>01-9001-I1449-N71-86-000-</t>
  </si>
  <si>
    <t>01-9001-I1450-N71-86-000-</t>
  </si>
  <si>
    <t>01-9001-I1451-N71-86-000-</t>
  </si>
  <si>
    <t>01-9001-I1452-N71-86-000-</t>
  </si>
  <si>
    <t>01-9001-I1453-N71-86-000-</t>
  </si>
  <si>
    <t>01-9001-I1454-N71-86-000-</t>
  </si>
  <si>
    <t>01-9001-I1455-N71-86-000-</t>
  </si>
  <si>
    <t>01-9001-I1456-N71-86-000-</t>
  </si>
  <si>
    <t>01-9001-I1457-N71-86-000-</t>
  </si>
  <si>
    <t>01-9001-I1458-N71-86-000-</t>
  </si>
  <si>
    <t>01-9001-I1459-N71-86-000-</t>
  </si>
  <si>
    <t>01-9001-I1460-N71-86-000-</t>
  </si>
  <si>
    <t>01-9001-I1463-N71-86-000-</t>
  </si>
  <si>
    <t>01-9001-I1464-N71-86-000-</t>
  </si>
  <si>
    <t>01-9001-I1473-N71-86-000-</t>
  </si>
  <si>
    <t>01-9001-I1475-N71-86-000-</t>
  </si>
  <si>
    <t>01-9001-I1476-N71-86-000-</t>
  </si>
  <si>
    <t>01-9001-I1477-N71-86-000-</t>
  </si>
  <si>
    <t>01-9001-I1479-N71-86-000-</t>
  </si>
  <si>
    <t>01-9001-I1484-N71-86-000-</t>
  </si>
  <si>
    <t>01-9001-I1488-N71-86-000-</t>
  </si>
  <si>
    <t>01-9001-I1492-N71-86-000-</t>
  </si>
  <si>
    <t>01-9001-I1498-N71-86-000-</t>
  </si>
  <si>
    <t>01-9001-I1499-N71-86-000-</t>
  </si>
  <si>
    <t>01-9001-I1500-N71-86-000-</t>
  </si>
  <si>
    <t>01-9001-I1501-N71-86-000-</t>
  </si>
  <si>
    <t>01-9001-I1502-N71-86-000-</t>
  </si>
  <si>
    <t>01-9001-I1504-N71-86-000-</t>
  </si>
  <si>
    <t>01-9001-I1505-N71-86-000-</t>
  </si>
  <si>
    <t>01-9001-I1506-N71-86-000-</t>
  </si>
  <si>
    <t>01-9001-I1508-N71-86-000-</t>
  </si>
  <si>
    <t>01-9001-I1509-N71-86-000-</t>
  </si>
  <si>
    <t>01-9001-I1510-N71-86-000-</t>
  </si>
  <si>
    <t>01-9001-I1512-N71-86-000-</t>
  </si>
  <si>
    <t>01-9001-I1513-N71-86-000-</t>
  </si>
  <si>
    <t>01-9001-I1514-N71-86-000-</t>
  </si>
  <si>
    <t>01-9001-I1515-N71-86-000-</t>
  </si>
  <si>
    <t>01-9001-I1516-N71-86-000-</t>
  </si>
  <si>
    <t>01-9001-I1517-N71-86-000-</t>
  </si>
  <si>
    <t>01-9001-I1518-N71-86-000-</t>
  </si>
  <si>
    <t>01-9001-I1519-N71-86-000</t>
  </si>
  <si>
    <t>01-9001-I1520-N71-86-000-</t>
  </si>
  <si>
    <t>01-9001-I1521-N71-86-000-</t>
  </si>
  <si>
    <t>01-9001-I1523-N71-86-000-</t>
  </si>
  <si>
    <t>01-9001-I1524-N71-86-000-</t>
  </si>
  <si>
    <t>01-9001-I1525-N71-86-000-</t>
  </si>
  <si>
    <t>01-9001-I1526-N71-86-000-</t>
  </si>
  <si>
    <t>01-9001-I1527-N71-86-000-</t>
  </si>
  <si>
    <t>01-9001-I1528-N71-86-000-</t>
  </si>
  <si>
    <t>a:   129 de      207</t>
  </si>
  <si>
    <t>01-9001-I1529-N71-86-000-</t>
  </si>
  <si>
    <t>01-9001-I1531-N71-86-000-</t>
  </si>
  <si>
    <t>01-9001-I1532-N71-86-000-</t>
  </si>
  <si>
    <t>01-9001-I1535-N71-86-000-</t>
  </si>
  <si>
    <t>01-9001-I1536-N71-86-000-</t>
  </si>
  <si>
    <t>01-9001-I1538-N71-86-000-</t>
  </si>
  <si>
    <t>01-9001-I1539-N71-86-000-</t>
  </si>
  <si>
    <t>01-9001-I1540-N71-86-000-</t>
  </si>
  <si>
    <t>01-9001-I1541-N71-86-000-</t>
  </si>
  <si>
    <t>01-9001-I1542-N71-86-000-</t>
  </si>
  <si>
    <t>01-9001-I1543-N71-86-000-</t>
  </si>
  <si>
    <t>01-9001-I1544-N71-86-000-</t>
  </si>
  <si>
    <t>01-9001-I1545-N71-86-000-</t>
  </si>
  <si>
    <t>01-9001-I1546-N71-86-000-</t>
  </si>
  <si>
    <t>01-9001-I1552-N71-86-000-</t>
  </si>
  <si>
    <t>01-9001-I1553-N71-86-000-</t>
  </si>
  <si>
    <t>01-9001-I1554-N71-86-000-</t>
  </si>
  <si>
    <t>01-9001-I1555-N71-86-000-</t>
  </si>
  <si>
    <t>01-9001-I1556-N71-86-000-</t>
  </si>
  <si>
    <t>01-9001-I1558-N71-86-000-</t>
  </si>
  <si>
    <t>01-9001-I1560-N71-86-000-</t>
  </si>
  <si>
    <t>01-9001-I1561-N71-86-000-</t>
  </si>
  <si>
    <t>01-9001-I1619-N71-86-000-</t>
  </si>
  <si>
    <t>01-9001-I2190-N71-86-000-</t>
  </si>
  <si>
    <t>01-9001-I2191-N71-86-000-</t>
  </si>
  <si>
    <t>01-9001-I2606-N71-86-000-</t>
  </si>
  <si>
    <t>01-9001-I2622-N71-86-000-</t>
  </si>
  <si>
    <t>01-9001-I2739-N71-86-000-</t>
  </si>
  <si>
    <t>01-9001-I2743-N71-86-000-</t>
  </si>
  <si>
    <t>01-9001-I2744-N71-86-000-</t>
  </si>
  <si>
    <t>01-9001-I2745-N71-86-000-</t>
  </si>
  <si>
    <t>01-9001-I2746-N71-86-000-</t>
  </si>
  <si>
    <t>01-9001-I2747-N71-86-000-</t>
  </si>
  <si>
    <t>01-9001-I2749-N71-86-000-</t>
  </si>
  <si>
    <t>01-9001-I2750-N71-86-000-</t>
  </si>
  <si>
    <t>01-9001-I2751-N71-86-000-</t>
  </si>
  <si>
    <t>01-9001-I2752-N71-86-000-</t>
  </si>
  <si>
    <t>01-9001-I2753-N71-86-000-</t>
  </si>
  <si>
    <t>01-9001-I2754-N71-86-000-</t>
  </si>
  <si>
    <t>01-9001-I2755-N71-86-000-</t>
  </si>
  <si>
    <t>01-9001-I2756-N71-86-000-</t>
  </si>
  <si>
    <t>01-9001-I2757-N71-86-000</t>
  </si>
  <si>
    <t>01-9001-I2758-N71-86-000-</t>
  </si>
  <si>
    <t>01-9001-I2759-N71-86-000-</t>
  </si>
  <si>
    <t>01-9001-I2760-N71-86-000-</t>
  </si>
  <si>
    <t>01-9001-I2762-N71-86-000-</t>
  </si>
  <si>
    <t>01-9001-I2763-N71-86-000-</t>
  </si>
  <si>
    <t>01-9001-I2764-N71-86-000-</t>
  </si>
  <si>
    <t>01-9001-I2765-N71-86-000-</t>
  </si>
  <si>
    <t>01-9001-I2767-N71-86-000-</t>
  </si>
  <si>
    <t>a:   130 de      207</t>
  </si>
  <si>
    <t>01-9001-I2768-N71-86-000-</t>
  </si>
  <si>
    <t>01-9001-I2769-N71-86-000-</t>
  </si>
  <si>
    <t>01-9001-I2770-N71-86-000-</t>
  </si>
  <si>
    <t>01-9001-I2771-N71-86-000-</t>
  </si>
  <si>
    <t>01-9001-I2772-N71-86-000-</t>
  </si>
  <si>
    <t>01-9001-I2774-N71-86-000-</t>
  </si>
  <si>
    <t>01-9001-I2775-N71-86-000-</t>
  </si>
  <si>
    <t>01-9001-I2776-N71-86-000-</t>
  </si>
  <si>
    <t>01-9001-I2777-N71-86-000-</t>
  </si>
  <si>
    <t>01-9001-I2778-N71-86-000-</t>
  </si>
  <si>
    <t>01-9001-I2779-N71-86-000-</t>
  </si>
  <si>
    <t>01-9001-I2781-N71-86-000-</t>
  </si>
  <si>
    <t>01-9001-I2782-N71-86-000-</t>
  </si>
  <si>
    <t>01-9001-I2783-N71-86-000-</t>
  </si>
  <si>
    <t>01-9001-I2784-N71-86-000-</t>
  </si>
  <si>
    <t>01-9001-I2785-N71-86-000-</t>
  </si>
  <si>
    <t>01-9001-I2786-N71-86-000-</t>
  </si>
  <si>
    <t>01-9001-I2787-N71-86-000-</t>
  </si>
  <si>
    <t>01-9001-I2788-N71-86-000-</t>
  </si>
  <si>
    <t>01-9001-I2789-N71-86-000-</t>
  </si>
  <si>
    <t>01-9001-I2790-N71-86-000-</t>
  </si>
  <si>
    <t>01-9001-I2791-N71-86-000-</t>
  </si>
  <si>
    <t>01-9001-I2792-N71-86-000-</t>
  </si>
  <si>
    <t>01-9001-I2793-N71-86-000-</t>
  </si>
  <si>
    <t>01-9001-I2794-N71-86-000-</t>
  </si>
  <si>
    <t>01-9001-I2795-N71-86-000-</t>
  </si>
  <si>
    <t>01-9001-I2796-N71-86-000-</t>
  </si>
  <si>
    <t>01-9001-I2797-N71-86-000-</t>
  </si>
  <si>
    <t>01-9001-I2798-N71-86-000-</t>
  </si>
  <si>
    <t>01-9001-I2799-N71-86-000-</t>
  </si>
  <si>
    <t>01-9001-I2800-N71-86-000-</t>
  </si>
  <si>
    <t>01-9001-I2802-N71-86-000-</t>
  </si>
  <si>
    <t>01-9001-I2803-N71-86-000-</t>
  </si>
  <si>
    <t>01-9001-I2804-N71-86-000-</t>
  </si>
  <si>
    <t>01-9001-I2805-N71-86-000-</t>
  </si>
  <si>
    <t>01-9001-I2806-N71-86-000-</t>
  </si>
  <si>
    <t>01-9001-I2807-N71-86-000-</t>
  </si>
  <si>
    <t>01-9001-I2809-N71-86-000-</t>
  </si>
  <si>
    <t>01-9001-I2810-N71-86-000-</t>
  </si>
  <si>
    <t>01-9001-I2812-N71-86-000-</t>
  </si>
  <si>
    <t>01-9001-I2813-N71-86-000-</t>
  </si>
  <si>
    <t>01-9001-I2815-N71-86-000</t>
  </si>
  <si>
    <t>01-9001-I2818-N71-86-000-</t>
  </si>
  <si>
    <t>01-9001-I2819-N71-86-000-</t>
  </si>
  <si>
    <t>01-9001-I2820-N71-86-000-</t>
  </si>
  <si>
    <t>01-9001-I2821-N71-86-000-</t>
  </si>
  <si>
    <t>01-9001-I2822-N71-86-000-</t>
  </si>
  <si>
    <t>01-9001-I2823-N71-86-000-</t>
  </si>
  <si>
    <t>01-9001-I2824-N71-86-000-</t>
  </si>
  <si>
    <t>01-9001-I2825-N71-86-000-</t>
  </si>
  <si>
    <t>a:   131 de      207</t>
  </si>
  <si>
    <t>01-9001-I2826-N71-86-000-</t>
  </si>
  <si>
    <t>01-9001-I2827-N71-86-000-</t>
  </si>
  <si>
    <t>01-9001-I2828-N71-86-000-</t>
  </si>
  <si>
    <t>01-9001-I2829-N71-86-000-</t>
  </si>
  <si>
    <t>01-9001-I2830-N71-86-000-</t>
  </si>
  <si>
    <t>01-9001-I2831-N71-86-000-</t>
  </si>
  <si>
    <t>01-9001-I2832-N71-86-000-</t>
  </si>
  <si>
    <t>01-9001-I2833-N71-86-000-</t>
  </si>
  <si>
    <t>01-9001-I2834-N71-86-000-</t>
  </si>
  <si>
    <t>01-9001-I2835-N71-86-000-</t>
  </si>
  <si>
    <t>01-9001-I2836-N71-86-000-</t>
  </si>
  <si>
    <t>01-9001-I2838-N71-86-000-</t>
  </si>
  <si>
    <t>01-9001-I2840-N71-86-000-</t>
  </si>
  <si>
    <t>01-9001-I2841-N71-86-000-</t>
  </si>
  <si>
    <t>01-9001-I2842-N71-86-000-</t>
  </si>
  <si>
    <t>01-9001-I2850-N71-86-000-</t>
  </si>
  <si>
    <t>01-9001-I2851-N71-86-000-</t>
  </si>
  <si>
    <t>01-9001-I2852-N71-86-000-</t>
  </si>
  <si>
    <t>01-9001-I2853-N71-86-000-</t>
  </si>
  <si>
    <t>01-9001-I2854-N71-86-000-</t>
  </si>
  <si>
    <t>01-9001-I2855-N71-86-000-</t>
  </si>
  <si>
    <t>01-9001-I2857-N71-86-000-</t>
  </si>
  <si>
    <t>01-9001-I2859-N71-86-000-</t>
  </si>
  <si>
    <t>01-9001-I2860-N71-86-000-</t>
  </si>
  <si>
    <t>01-9001-I2861-N71-86-000-</t>
  </si>
  <si>
    <t>01-9001-I2862-N71-86-000-</t>
  </si>
  <si>
    <t>01-9001-I2863-N71-86-000-</t>
  </si>
  <si>
    <t>01-9001-I2864-N71-86-000-</t>
  </si>
  <si>
    <t>01-9001-I2865-N71-86-000-</t>
  </si>
  <si>
    <t>01-9001-I2866-N71-86-000-</t>
  </si>
  <si>
    <t>01-9001-I2867-N71-86-000-</t>
  </si>
  <si>
    <t>01-9001-I2868-N71-86-000-</t>
  </si>
  <si>
    <t>01-9001-I2869-N71-86-000-</t>
  </si>
  <si>
    <t>01-9001-I2870-N71-86-000-</t>
  </si>
  <si>
    <t>01-9001-I2871-N71-86-000-</t>
  </si>
  <si>
    <t>01-9001-I2872-N71-86-000-</t>
  </si>
  <si>
    <t>01-9001-I2873-N71-86-000-</t>
  </si>
  <si>
    <t>01-9001-I2874-N71-86-000-</t>
  </si>
  <si>
    <t>01-9001-I2876-N71-86-000-</t>
  </si>
  <si>
    <t>01-9001-I2877-N71-86-000-</t>
  </si>
  <si>
    <t>01-9001-I2878-N71-86-000-</t>
  </si>
  <si>
    <t>01-9001-I2879-N71-86-000</t>
  </si>
  <si>
    <t>01-9001-I2880-N71-86-000-</t>
  </si>
  <si>
    <t>01-9001-I2881-N71-86-000-</t>
  </si>
  <si>
    <t>01-9001-I2882-N71-86-000-</t>
  </si>
  <si>
    <t>01-9001-I2884-N71-86-000-</t>
  </si>
  <si>
    <t>01-9001-I2885-N71-86-000-</t>
  </si>
  <si>
    <t>01-9001-I2886-N71-86-000-</t>
  </si>
  <si>
    <t>01-9001-I2889-N71-86-000-</t>
  </si>
  <si>
    <t>01-9001-I2890-N71-86-000-</t>
  </si>
  <si>
    <t>a:   132 de      207</t>
  </si>
  <si>
    <t>01-9001-I2892-N71-86-000-</t>
  </si>
  <si>
    <t>01-9001-I2893-N71-86-000-</t>
  </si>
  <si>
    <t>01-9001-I2894-N71-86-000-</t>
  </si>
  <si>
    <t>01-9001-I2895-N71-86-000-</t>
  </si>
  <si>
    <t>01-9001-I2896-N71-86-000-</t>
  </si>
  <si>
    <t>01-9001-I2897-N71-86-000-</t>
  </si>
  <si>
    <t>01-9001-I2899-N71-86-000-</t>
  </si>
  <si>
    <t>01-9001-I2901-N71-86-000-</t>
  </si>
  <si>
    <t>01-9001-I2902-N71-86-000-</t>
  </si>
  <si>
    <t>01-9001-I2903-N71-86-000-</t>
  </si>
  <si>
    <t>01-9001-I2904-N71-86-000-</t>
  </si>
  <si>
    <t>01-9001-I2906-N71-86-000-</t>
  </si>
  <si>
    <t>01-9001-I2907-N71-86-000-</t>
  </si>
  <si>
    <t>01-9001-I2908-N71-86-000-</t>
  </si>
  <si>
    <t>01-9001-I2909-N71-86-000-</t>
  </si>
  <si>
    <t>01-9001-I2910-N71-86-000-</t>
  </si>
  <si>
    <t>01-9001-I2911-N71-86-000-</t>
  </si>
  <si>
    <t>01-9001-I2912-N71-86-000-</t>
  </si>
  <si>
    <t>01-9001-I2913-N71-86-000-</t>
  </si>
  <si>
    <t>01-9001-I2914-N71-86-000-</t>
  </si>
  <si>
    <t>01-9001-I2915-N71-86-000-</t>
  </si>
  <si>
    <t>01-9001-I2916-N71-86-000-</t>
  </si>
  <si>
    <t>01-9001-I2917-N71-86-000-</t>
  </si>
  <si>
    <t>01-9001-I2918-N71-86-000-</t>
  </si>
  <si>
    <t>01-9001-I2919-N71-86-000-</t>
  </si>
  <si>
    <t>01-9001-I2920-N71-86-000-</t>
  </si>
  <si>
    <t>01-9001-I2921-N71-86-000-</t>
  </si>
  <si>
    <t>01-9001-I2922-N71-86-000-</t>
  </si>
  <si>
    <t>01-9001-I2923-N71-86-000-</t>
  </si>
  <si>
    <t>01-9001-I2924-N71-86-000-</t>
  </si>
  <si>
    <t>01-9001-I2925-N71-86-000-</t>
  </si>
  <si>
    <t>01-9001-I2926-N71-86-000-</t>
  </si>
  <si>
    <t>01-9001-I2927-N71-86-000-</t>
  </si>
  <si>
    <t>01-9001-I2928-N71-86-000-</t>
  </si>
  <si>
    <t>01-9001-I2929-N71-86-000-</t>
  </si>
  <si>
    <t>01-9001-I2930-N71-86-000-</t>
  </si>
  <si>
    <t>01-9001-I2931-N71-86-000-</t>
  </si>
  <si>
    <t>01-9001-I2932-N71-86-000-</t>
  </si>
  <si>
    <t>01-9001-I2934-N71-86-000-</t>
  </si>
  <si>
    <t>01-9001-I2935-N71-86-000-</t>
  </si>
  <si>
    <t>01-9001-I2937-N71-86-000-</t>
  </si>
  <si>
    <t>01-9001-I2939-N71-86-000</t>
  </si>
  <si>
    <t>01-9001-I2940-N71-86-000-</t>
  </si>
  <si>
    <t>01-9001-I2941-N71-86-000-</t>
  </si>
  <si>
    <t>01-9001-I2942-N71-86-000-</t>
  </si>
  <si>
    <t>01-9001-I2943-N71-86-000-</t>
  </si>
  <si>
    <t>01-9001-I2944-N71-86-000-</t>
  </si>
  <si>
    <t>01-9001-I2945-N71-86-000-</t>
  </si>
  <si>
    <t>01-9001-I2946-N71-86-000-</t>
  </si>
  <si>
    <t>01-9001-I2947-N71-86-000-</t>
  </si>
  <si>
    <t>a:   133 de      207</t>
  </si>
  <si>
    <t>01-9001-I2948-N71-86-000-</t>
  </si>
  <si>
    <t>01-9001-I2949-N71-86-000-</t>
  </si>
  <si>
    <t>01-9001-I2950-N71-86-000-</t>
  </si>
  <si>
    <t>01-9001-I2951-N71-86-000-</t>
  </si>
  <si>
    <t>01-9001-I2952-N71-86-000-</t>
  </si>
  <si>
    <t>01-9001-I2953-N71-86-000-</t>
  </si>
  <si>
    <t>01-9001-I2955-N71-86-000-</t>
  </si>
  <si>
    <t>01-9001-I2957-N71-86-000-</t>
  </si>
  <si>
    <t>01-9001-I2958-N71-86-000-</t>
  </si>
  <si>
    <t>01-9001-I2959-N71-86-000-</t>
  </si>
  <si>
    <t>01-9001-I2960-N71-86-000-</t>
  </si>
  <si>
    <t>01-9001-I2962-N71-86-000-</t>
  </si>
  <si>
    <t>01-9001-I2963-N71-86-000-</t>
  </si>
  <si>
    <t>01-9001-I2964-N71-86-000-</t>
  </si>
  <si>
    <t>01-9001-I2965-N71-86-000-</t>
  </si>
  <si>
    <t>01-9001-I2966-N71-86-000-</t>
  </si>
  <si>
    <t>01-9001-I2969-N71-86-000-</t>
  </si>
  <si>
    <t>01-9001-I2971-N71-86-000-</t>
  </si>
  <si>
    <t>01-9001-I2972-N71-86-000-</t>
  </si>
  <si>
    <t>01-9001-I2973-N71-86-000-</t>
  </si>
  <si>
    <t>01-9001-I2974-N71-86-000-</t>
  </si>
  <si>
    <t>01-9001-I2976-N71-86-000-</t>
  </si>
  <si>
    <t>01-9001-I2977-N71-86-000-</t>
  </si>
  <si>
    <t>01-9001-I2978-N71-86-000-</t>
  </si>
  <si>
    <t>01-9001-I2979-N71-86-000-</t>
  </si>
  <si>
    <t>01-9001-I2981-N71-86-000-</t>
  </si>
  <si>
    <t>01-9001-I2983-N71-86-000-</t>
  </si>
  <si>
    <t>01-9001-I2985-N71-86-000-</t>
  </si>
  <si>
    <t>01-9001-I2987-N71-86-000-</t>
  </si>
  <si>
    <t>01-9001-I2988-N71-86-000-</t>
  </si>
  <si>
    <t>01-9001-I2991-N71-86-000-</t>
  </si>
  <si>
    <t>01-9001-I2992-N71-86-000-</t>
  </si>
  <si>
    <t>01-9001-I2993-N71-86-000-</t>
  </si>
  <si>
    <t>01-9001-I2995-105-86-000-</t>
  </si>
  <si>
    <t>01-9001-I2995-N71-86-000-</t>
  </si>
  <si>
    <t>01-9001-I2996-N71-86-000-</t>
  </si>
  <si>
    <t>01-9001-I2997-N71-86-000-</t>
  </si>
  <si>
    <t>01-9001-I2998-N71-86-000-</t>
  </si>
  <si>
    <t>01-9001-I2999-N71-86-000-</t>
  </si>
  <si>
    <t>01-9001-I3000-N71-86-000-</t>
  </si>
  <si>
    <t>01-9001-I3001-N71-86-000-</t>
  </si>
  <si>
    <t>01-9001-I3002-N71-86-000</t>
  </si>
  <si>
    <t>01-9001-I3003-N71-86-000-</t>
  </si>
  <si>
    <t>01-9001-I3004-N71-86-000-</t>
  </si>
  <si>
    <t>01-9001-I3006-N71-86-000-</t>
  </si>
  <si>
    <t>01-9001-I3007-N71-86-000-</t>
  </si>
  <si>
    <t>01-9001-I3010-N71-86-000-</t>
  </si>
  <si>
    <t>01-9001-I3011-N71-86-000-</t>
  </si>
  <si>
    <t>01-9001-I3012-N71-86-000-</t>
  </si>
  <si>
    <t>01-9001-I3013-N71-86-000-</t>
  </si>
  <si>
    <t>a:   134 de      207</t>
  </si>
  <si>
    <t>01-9001-I3014-N71-86-000-</t>
  </si>
  <si>
    <t>01-9001-I3015-N71-86-000-</t>
  </si>
  <si>
    <t>01-9001-I3016-N71-86-000-</t>
  </si>
  <si>
    <t>01-9001-I3017-N71-86-000-</t>
  </si>
  <si>
    <t>01-9001-I3018-N71-86-000-</t>
  </si>
  <si>
    <t>01-9001-I3019-N71-86-000-</t>
  </si>
  <si>
    <t>01-9001-I3020-N71-86-000-</t>
  </si>
  <si>
    <t>01-9001-I3022-N71-86-000-</t>
  </si>
  <si>
    <t>01-9001-I3023-N71-86-000-</t>
  </si>
  <si>
    <t>01-9001-I3024-N71-86-000-</t>
  </si>
  <si>
    <t>01-9001-I3025-N71-86-000-</t>
  </si>
  <si>
    <t>01-9001-I3026-N71-86-000-</t>
  </si>
  <si>
    <t>01-9001-I3027-N71-86-000-</t>
  </si>
  <si>
    <t>01-9001-I3028-N71-86-000-</t>
  </si>
  <si>
    <t>01-9001-I3029-N71-86-000-</t>
  </si>
  <si>
    <t>01-9001-I3030-N71-86-000-</t>
  </si>
  <si>
    <t>01-9001-I3031-N71-86-000-</t>
  </si>
  <si>
    <t>01-9001-I3032-N71-86-000-</t>
  </si>
  <si>
    <t>01-9001-I3033-N71-86-000-</t>
  </si>
  <si>
    <t>01-9001-I3034-N71-86-000-</t>
  </si>
  <si>
    <t>01-9001-I3035-N71-86-000-</t>
  </si>
  <si>
    <t>01-9001-I3036-N71-86-000-</t>
  </si>
  <si>
    <t>01-9001-I3037-N71-86-000-</t>
  </si>
  <si>
    <t>01-9001-I3038-N71-86-000-</t>
  </si>
  <si>
    <t>01-9001-I3039-N71-86-000-</t>
  </si>
  <si>
    <t>01-9001-I3040-N71-86-000-</t>
  </si>
  <si>
    <t>01-9001-I3041-N71-86-000-</t>
  </si>
  <si>
    <t>01-9001-I3042-N71-86-000-</t>
  </si>
  <si>
    <t>01-9001-I3044-N71-86-000-</t>
  </si>
  <si>
    <t>01-9001-I3045-N71-86-000-</t>
  </si>
  <si>
    <t>01-9001-I3046-N71-86-000-</t>
  </si>
  <si>
    <t>01-9001-I3047-N71-86-000-</t>
  </si>
  <si>
    <t>01-9001-I3048-N71-86-000-</t>
  </si>
  <si>
    <t>01-9001-I3050-N71-86-000-</t>
  </si>
  <si>
    <t>01-9001-I3054-N71-86-000-</t>
  </si>
  <si>
    <t>01-9001-I3055-N71-86-000-</t>
  </si>
  <si>
    <t>01-9001-I3056-N71-86-000-</t>
  </si>
  <si>
    <t>01-9001-I3058-N71-86-000-</t>
  </si>
  <si>
    <t>01-9001-I3061-N71-86-000-</t>
  </si>
  <si>
    <t>01-9001-I3063-N71-86-000-</t>
  </si>
  <si>
    <t>01-9001-I3068-N71-86-000-</t>
  </si>
  <si>
    <t>01-9001-I3069-N71-86-000</t>
  </si>
  <si>
    <t>01-9001-I3070-N71-86-000-</t>
  </si>
  <si>
    <t>01-9001-I3071-N71-86-000-</t>
  </si>
  <si>
    <t>01-9001-I3072-N71-86-000-</t>
  </si>
  <si>
    <t>01-9001-I3073-N71-86-000-</t>
  </si>
  <si>
    <t>01-9001-I3074-N71-86-000-</t>
  </si>
  <si>
    <t>01-9001-I3075-N71-86-000-</t>
  </si>
  <si>
    <t>01-9001-I3076-N71-86-000-</t>
  </si>
  <si>
    <t>01-9001-I3077-N71-86-000-</t>
  </si>
  <si>
    <t>a:   135 de      207</t>
  </si>
  <si>
    <t>01-9001-I3078-N71-86-000-</t>
  </si>
  <si>
    <t>01-9001-I3079-N71-86-000-</t>
  </si>
  <si>
    <t>01-9001-I3080-N71-86-000-</t>
  </si>
  <si>
    <t>01-9001-I3081-N71-86-000-</t>
  </si>
  <si>
    <t>01-9001-I3082-N71-86-000-</t>
  </si>
  <si>
    <t>01-9001-I3083-N71-86-000-</t>
  </si>
  <si>
    <t>01-9001-I3084-N71-86-000-</t>
  </si>
  <si>
    <t>01-9001-I3087-N71-86-000-</t>
  </si>
  <si>
    <t>01-9001-I3088-N71-86-000-</t>
  </si>
  <si>
    <t>01-9001-I3090-N71-86-000-</t>
  </si>
  <si>
    <t>01-9001-I3091-N71-86-000-</t>
  </si>
  <si>
    <t>01-9001-I3092-N71-86-000-</t>
  </si>
  <si>
    <t>01-9001-I3093-N71-86-000-</t>
  </si>
  <si>
    <t>01-9001-I3097-N71-86-000-</t>
  </si>
  <si>
    <t>01-9001-I3098-N71-86-000-</t>
  </si>
  <si>
    <t>01-9001-I3099-N71-86-000-</t>
  </si>
  <si>
    <t>01-9001-I3100-N71-86-000-</t>
  </si>
  <si>
    <t>01-9001-I3101-N71-86-000-</t>
  </si>
  <si>
    <t>01-9001-I3102-N71-86-000-</t>
  </si>
  <si>
    <t>01-9001-I3103-N71-86-000-</t>
  </si>
  <si>
    <t>01-9001-I3580-N71-86-000-</t>
  </si>
  <si>
    <t>01-9001-I3581-N71-86-000-</t>
  </si>
  <si>
    <t>01-9001-I3582-N71-86-000-</t>
  </si>
  <si>
    <t>01-9001-I3583-N71-86-000-</t>
  </si>
  <si>
    <t>01-9001-I3584-N71-86-000-</t>
  </si>
  <si>
    <t>01-9001-I3586-N71-86-000-</t>
  </si>
  <si>
    <t>01-9001-I3588-N71-86-000-</t>
  </si>
  <si>
    <t>01-9001-I3590-N71-86-000-</t>
  </si>
  <si>
    <t>01-9001-I3592-N71-86-000-</t>
  </si>
  <si>
    <t>01-9001-I3596-N71-86-000-</t>
  </si>
  <si>
    <t>01-9001-I3597-N71-86-000-</t>
  </si>
  <si>
    <t>01-9001-I3598-N71-86-000-</t>
  </si>
  <si>
    <t>01-9001-I3599-N71-86-000-</t>
  </si>
  <si>
    <t>01-9001-I3600-N71-86-000-</t>
  </si>
  <si>
    <t>01-9001-I3601-N71-86-000-</t>
  </si>
  <si>
    <t>01-9001-I3603-N71-86-000-</t>
  </si>
  <si>
    <t>01-9001-I3604-N71-86-000-</t>
  </si>
  <si>
    <t>01-9001-I3606-N71-86-000-</t>
  </si>
  <si>
    <t>01-9001-I3608-N71-86-000-</t>
  </si>
  <si>
    <t>01-9001-I3609-N71-86-000-</t>
  </si>
  <si>
    <t>01-9001-I3611-N71-86-000-</t>
  </si>
  <si>
    <t>01-9001-I3612-N71-86-000</t>
  </si>
  <si>
    <t>01-9001-I3613-N71-86-000-</t>
  </si>
  <si>
    <t>01-9001-I3614-N71-86-000-</t>
  </si>
  <si>
    <t>01-9001-I3746-N71-86-000-</t>
  </si>
  <si>
    <t>01-9001-I3747-N71-86-000-</t>
  </si>
  <si>
    <t>01-9001-I3749-N71-86-000-</t>
  </si>
  <si>
    <t>01-9001-I3751-N71-86-000-</t>
  </si>
  <si>
    <t>01-9001-I3755-N71-86-000-</t>
  </si>
  <si>
    <t>01-9001-I3791-N71-86-000-</t>
  </si>
  <si>
    <t>a:   136 de      207</t>
  </si>
  <si>
    <t>01-9001-I3792-N71-86-000-</t>
  </si>
  <si>
    <t>01-9001-I3793-N71-86-000-</t>
  </si>
  <si>
    <t>01-9001-I3794-N71-86-000-</t>
  </si>
  <si>
    <t>01-9001-I3795-N71-86-000-</t>
  </si>
  <si>
    <t>01-9001-I3796-N71-86-000-</t>
  </si>
  <si>
    <t>01-9001-I3797-N71-86-000-</t>
  </si>
  <si>
    <t>01-9001-I3798-N71-86-000-</t>
  </si>
  <si>
    <t>01-9001-I3799-N71-86-000-</t>
  </si>
  <si>
    <t>01-9001-I3800-N71-86-000-</t>
  </si>
  <si>
    <t>01-9001-I3801-N71-86-000-</t>
  </si>
  <si>
    <t>01-9001-I3802-N71-86-000-</t>
  </si>
  <si>
    <t>01-9001-I3803-N71-86-000-</t>
  </si>
  <si>
    <t>01-9001-I3806-N71-86-000-</t>
  </si>
  <si>
    <t>01-9001-I3807-N71-86-000-</t>
  </si>
  <si>
    <t>01-9001-I3808-N71-86-000-</t>
  </si>
  <si>
    <t>01-9001-I3811-N71-86-000-</t>
  </si>
  <si>
    <t>01-9001-I3812-N71-86-000-</t>
  </si>
  <si>
    <t>01-9001-I3813-N71-86-000-</t>
  </si>
  <si>
    <t>01-9001-I3814-N71-86-000-</t>
  </si>
  <si>
    <t>01-9001-I3815-N71-86-000-</t>
  </si>
  <si>
    <t>01-9001-I3816-N71-86-000-</t>
  </si>
  <si>
    <t>01-9001-I3817-N71-86-000-</t>
  </si>
  <si>
    <t>01-9001-I3818-N71-86-000-</t>
  </si>
  <si>
    <t>01-9001-I3819-N71-86-000-</t>
  </si>
  <si>
    <t>01-9001-I3820-N71-86-000-</t>
  </si>
  <si>
    <t>01-9001-I3821-N71-86-000-</t>
  </si>
  <si>
    <t>01-9001-I3822-N71-86-000-</t>
  </si>
  <si>
    <t>01-9001-I3823-N71-86-000-</t>
  </si>
  <si>
    <t>01-9001-I3824-N71-86-000-</t>
  </si>
  <si>
    <t>01-9001-I3825-N71-86-000-</t>
  </si>
  <si>
    <t>01-9001-I3827-N71-86-000-</t>
  </si>
  <si>
    <t>01-9001-I3828-N71-86-000-</t>
  </si>
  <si>
    <t>01-9001-I3829-N71-86-000-</t>
  </si>
  <si>
    <t>01-9001-I3830-N71-86-000-</t>
  </si>
  <si>
    <t>01-9001-I3831-N71-86-000-</t>
  </si>
  <si>
    <t>01-9001-I3832-N71-86-000-</t>
  </si>
  <si>
    <t>01-9001-I3833-N71-86-000-</t>
  </si>
  <si>
    <t>01-9001-I3834-N71-86-000-</t>
  </si>
  <si>
    <t>01-9001-I3835-N71-86-000-</t>
  </si>
  <si>
    <t>01-9001-I3836-N71-86-000-</t>
  </si>
  <si>
    <t>01-9001-I3837-N71-86-000-</t>
  </si>
  <si>
    <t>01-9001-I3838-N71-86-000</t>
  </si>
  <si>
    <t>01-9001-I3839-N71-86-000-</t>
  </si>
  <si>
    <t>01-9001-I3840-N71-86-000-</t>
  </si>
  <si>
    <t>01-9001-I3841-N71-86-000-</t>
  </si>
  <si>
    <t>01-9001-I3842-N71-86-000-</t>
  </si>
  <si>
    <t>01-9001-I3843-N71-86-000-</t>
  </si>
  <si>
    <t>01-9001-I3844-N71-86-000-</t>
  </si>
  <si>
    <t>01-9001-I3845-N71-86-000-</t>
  </si>
  <si>
    <t>01-9001-I3846-N71-86-000-</t>
  </si>
  <si>
    <t>a:   137 de      207</t>
  </si>
  <si>
    <t>01-9001-I3847-N71-86-000-</t>
  </si>
  <si>
    <t>01-9001-I3849-N71-86-000-</t>
  </si>
  <si>
    <t>01-9001-I3850-N71-86-000-</t>
  </si>
  <si>
    <t>01-9001-I3851-N71-86-000-</t>
  </si>
  <si>
    <t>01-9001-I3852-N71-86-000-</t>
  </si>
  <si>
    <t>01-9001-I3855-N71-86-000-</t>
  </si>
  <si>
    <t>01-9001-I3856-N71-86-000-</t>
  </si>
  <si>
    <t>01-9001-I3857-N71-86-000-</t>
  </si>
  <si>
    <t>01-9001-I3858-N71-86-000-</t>
  </si>
  <si>
    <t>01-9001-I3859-N71-86-000-</t>
  </si>
  <si>
    <t>01-9001-I3860-N71-86-000-</t>
  </si>
  <si>
    <t>01-9001-I3861-N71-86-000-</t>
  </si>
  <si>
    <t>01-9001-I3862-N71-86-000-</t>
  </si>
  <si>
    <t>01-9001-I3863-N71-86-000-</t>
  </si>
  <si>
    <t>01-9001-I4851-N17-00-000-</t>
  </si>
  <si>
    <t>01-9001-I5073-N17-00-000-</t>
  </si>
  <si>
    <t>01-9001-I5480-N71-86-000-</t>
  </si>
  <si>
    <t>01-9001-I5481-N71-86-000-</t>
  </si>
  <si>
    <t>01-9001-I5510-N71-86-000-</t>
  </si>
  <si>
    <t>01-9001-I5511-N71-86-000-</t>
  </si>
  <si>
    <t>01-9001-I5512-N71-86-000-</t>
  </si>
  <si>
    <t>01-9001-I5535-N71-86-000-</t>
  </si>
  <si>
    <t>01-9001-I5536-N71-86-000-</t>
  </si>
  <si>
    <t>01-9001-I5655-N71-86-000-</t>
  </si>
  <si>
    <t>01-9001-I5657-N71-86-000-</t>
  </si>
  <si>
    <t>01-9001-I5722-N71-86-000-</t>
  </si>
  <si>
    <t>01-9001-KC001-N17-86-000-</t>
  </si>
  <si>
    <t>01-9001-KC002-N17-86-000-</t>
  </si>
  <si>
    <t>01-9001-KC003-N17-86-000-</t>
  </si>
  <si>
    <t>01-9001-KC004-N17-86-000-</t>
  </si>
  <si>
    <t>01-9001-KC005-N17-86-000-</t>
  </si>
  <si>
    <t>01-9001-KC006-N17-86-000-</t>
  </si>
  <si>
    <t>01-9001-KC007-N17-86-000-</t>
  </si>
  <si>
    <t>01-9001-KC008-N17-86-000-</t>
  </si>
  <si>
    <t>01-9001-KC009-N17-86-000-</t>
  </si>
  <si>
    <t>01-9001-KC010-N17-86-000-</t>
  </si>
  <si>
    <t>01-9001-L0101-N71-86-000-</t>
  </si>
  <si>
    <t>01-9001-L0103-N71-86-000-</t>
  </si>
  <si>
    <t>01-9001-L0346-N71-86-000-</t>
  </si>
  <si>
    <t>01-9001-L0355-N71-86-000-</t>
  </si>
  <si>
    <t>01-9001-L0359-N71-86-000-</t>
  </si>
  <si>
    <t>01-9001-L0360-N71-86-000</t>
  </si>
  <si>
    <t>01-9001-L0361-N71-86-000-</t>
  </si>
  <si>
    <t>01-9001-L0364-N71-86-000-</t>
  </si>
  <si>
    <t>01-9001-L0365-N71-86-000-</t>
  </si>
  <si>
    <t>01-9001-L0366-N71-86-000-</t>
  </si>
  <si>
    <t>01-9001-L0367-N71-86-000-</t>
  </si>
  <si>
    <t>01-9001-L0368-N71-86-000-</t>
  </si>
  <si>
    <t>01-9001-L0369-N71-86-000-</t>
  </si>
  <si>
    <t>01-9001-L0371-N71-86-000-</t>
  </si>
  <si>
    <t>a:   138 de      207</t>
  </si>
  <si>
    <t>01-9001-L0374-N71-86-000-</t>
  </si>
  <si>
    <t>01-9001-L0375-N71-86-000-</t>
  </si>
  <si>
    <t>01-9001-L0376-N71-86-000-</t>
  </si>
  <si>
    <t>01-9001-L0377-N71-86-000-</t>
  </si>
  <si>
    <t>01-9001-L0379-N71-86-000-</t>
  </si>
  <si>
    <t>01-9001-L0380-N71-86-000-</t>
  </si>
  <si>
    <t>01-9001-L0381-N71-86-000-</t>
  </si>
  <si>
    <t>01-9001-L0383-N71-86-000-</t>
  </si>
  <si>
    <t>01-9001-L0385-N71-86-000-</t>
  </si>
  <si>
    <t>01-9001-L0388-N71-86-000-</t>
  </si>
  <si>
    <t>01-9001-L0389-N71-86-000-</t>
  </si>
  <si>
    <t>01-9001-L0390-N71-86-000-</t>
  </si>
  <si>
    <t>01-9001-L0391-N71-86-000-</t>
  </si>
  <si>
    <t>01-9001-L0392-N71-86-000-</t>
  </si>
  <si>
    <t>01-9001-L0393-N71-86-000-</t>
  </si>
  <si>
    <t>01-9001-L0394-N71-86-000-</t>
  </si>
  <si>
    <t>01-9001-L0395-N71-86-000-</t>
  </si>
  <si>
    <t>01-9001-L0397-N71-86-000-</t>
  </si>
  <si>
    <t>01-9001-L0399-N71-86-000-</t>
  </si>
  <si>
    <t>01-9001-L0407-N71-86-000-</t>
  </si>
  <si>
    <t>01-9001-L0419-N71-86-000-</t>
  </si>
  <si>
    <t>01-9001-L0425-N71-86-000-</t>
  </si>
  <si>
    <t>01-9001-L0428-N71-86-000-</t>
  </si>
  <si>
    <t>01-9001-L0436-N71-86-000-</t>
  </si>
  <si>
    <t>01-9001-L0439-N71-86-000-</t>
  </si>
  <si>
    <t>01-9001-L0441-N71-86-000-</t>
  </si>
  <si>
    <t>01-9001-L0444-N71-86-000-</t>
  </si>
  <si>
    <t>01-9001-L0445-N71-86-000-</t>
  </si>
  <si>
    <t>01-9001-L0446-N71-86-000-</t>
  </si>
  <si>
    <t>01-9001-L0447-N71-86-000-</t>
  </si>
  <si>
    <t>01-9001-L0454-N71-86-000-</t>
  </si>
  <si>
    <t>01-9001-L0460-N71-86-000-</t>
  </si>
  <si>
    <t>01-9001-L0461-N71-86-000-</t>
  </si>
  <si>
    <t>01-9001-L0463-N71-86-000-</t>
  </si>
  <si>
    <t>01-9001-L0464-N71-86-000-</t>
  </si>
  <si>
    <t>01-9001-L0468-N71-86-000-</t>
  </si>
  <si>
    <t>01-9001-L0474-N71-86-000-</t>
  </si>
  <si>
    <t>01-9001-L0476-N71-86-000-</t>
  </si>
  <si>
    <t>01-9001-L0478-N71-86-000-</t>
  </si>
  <si>
    <t>01-9001-L0479-N71-86-000-</t>
  </si>
  <si>
    <t>01-9001-L0484-N71-86-000-</t>
  </si>
  <si>
    <t>01-9001-L0490-N71-86-000</t>
  </si>
  <si>
    <t>01-9001-L0491-N71-86-000-</t>
  </si>
  <si>
    <t>01-9001-L0494-N71-86-000-</t>
  </si>
  <si>
    <t>01-9001-L0497-N71-86-000-</t>
  </si>
  <si>
    <t>01-9001-L0503-N71-86-000-</t>
  </si>
  <si>
    <t>01-9001-L0504-N71-86-000-</t>
  </si>
  <si>
    <t>01-9001-L0506-N71-86-000-</t>
  </si>
  <si>
    <t>01-9001-L0507-N71-86-000-</t>
  </si>
  <si>
    <t>01-9001-L0511-N71-86-000-</t>
  </si>
  <si>
    <t>a:   139 de      207</t>
  </si>
  <si>
    <t>01-9001-L0512-N71-86-000-</t>
  </si>
  <si>
    <t>01-9001-L0516-N71-86-000-</t>
  </si>
  <si>
    <t>01-9001-L0520-N71-86-000-</t>
  </si>
  <si>
    <t>01-9001-L0521-N71-86-000-</t>
  </si>
  <si>
    <t>01-9001-L0522-N71-86-000-</t>
  </si>
  <si>
    <t>01-9001-L0525-N71-86-000-</t>
  </si>
  <si>
    <t>01-9001-L0535-N71-86-000-</t>
  </si>
  <si>
    <t>01-9001-L0540-N71-86-000-</t>
  </si>
  <si>
    <t>01-9001-L0542-N71-86-000-</t>
  </si>
  <si>
    <t>01-9001-L0545-N71-86-000-</t>
  </si>
  <si>
    <t>01-9001-L0553-N71-86-000-</t>
  </si>
  <si>
    <t>01-9001-L0555-N71-86-000-</t>
  </si>
  <si>
    <t>01-9001-L0557-N71-86-000-</t>
  </si>
  <si>
    <t>01-9001-L0560-N71-86-000-</t>
  </si>
  <si>
    <t>01-9001-L0567-N71-86-000-</t>
  </si>
  <si>
    <t>01-9001-L0570-N71-86-000-</t>
  </si>
  <si>
    <t>01-9001-L0573-N71-86-000-</t>
  </si>
  <si>
    <t>01-9001-L0574-N71-86-000-</t>
  </si>
  <si>
    <t>01-9001-L0575-N71-86-000-</t>
  </si>
  <si>
    <t>01-9001-L0577-N71-86-000-</t>
  </si>
  <si>
    <t>01-9001-L0578-N71-86-000-</t>
  </si>
  <si>
    <t>01-9001-L0580-N71-86-000-</t>
  </si>
  <si>
    <t>01-9001-L0584-N71-86-000-</t>
  </si>
  <si>
    <t>01-9001-L0591-N71-86-000-</t>
  </si>
  <si>
    <t>01-9001-L0593-N71-86-000-</t>
  </si>
  <si>
    <t>01-9001-L0594-N71-86-000-</t>
  </si>
  <si>
    <t>01-9001-L0599-N71-86-000-</t>
  </si>
  <si>
    <t>01-9001-L0600-N71-86-000-</t>
  </si>
  <si>
    <t>01-9001-L0602-N71-86-000-</t>
  </si>
  <si>
    <t>01-9001-L0604-N71-86-000-</t>
  </si>
  <si>
    <t>01-9001-L0609-N71-86-000-</t>
  </si>
  <si>
    <t>01-9001-L0611-N71-86-000-</t>
  </si>
  <si>
    <t>01-9001-L0613-N71-86-000-</t>
  </si>
  <si>
    <t>01-9001-L0615-N71-86-000-</t>
  </si>
  <si>
    <t>01-9001-L0616-N71-86-000-</t>
  </si>
  <si>
    <t>01-9001-L0619-N71-86-000-</t>
  </si>
  <si>
    <t>01-9001-L0623-N71-86-000-</t>
  </si>
  <si>
    <t>01-9001-L0624-N71-86-000-</t>
  </si>
  <si>
    <t>01-9001-L0626-N71-86-000-</t>
  </si>
  <si>
    <t>01-9001-L0628-N71-86-000-</t>
  </si>
  <si>
    <t>01-9001-L0634-N71-86-000-</t>
  </si>
  <si>
    <t>01-9001-L0635-N71-86-000</t>
  </si>
  <si>
    <t>01-9001-L0641-N71-86-000-</t>
  </si>
  <si>
    <t>01-9001-L0642-N71-86-000-</t>
  </si>
  <si>
    <t>01-9001-L0643-N71-86-000-</t>
  </si>
  <si>
    <t>01-9001-L0645-N71-86-000-</t>
  </si>
  <si>
    <t>01-9001-L0647-N71-86-000-</t>
  </si>
  <si>
    <t>01-9001-L0649-N71-86-000-</t>
  </si>
  <si>
    <t>01-9001-L0651-N71-86-000-</t>
  </si>
  <si>
    <t>01-9001-L0652-N71-86-000-</t>
  </si>
  <si>
    <t>a:   140 de      207</t>
  </si>
  <si>
    <t>01-9001-L0655-N71-86-000-</t>
  </si>
  <si>
    <t>01-9001-L0659-N71-86-000-</t>
  </si>
  <si>
    <t>01-9001-L0660-N71-86-000-</t>
  </si>
  <si>
    <t>01-9001-L0661-N71-86-000-</t>
  </si>
  <si>
    <t>01-9001-L0665-N71-86-000-</t>
  </si>
  <si>
    <t>01-9001-L0667-N71-86-000-</t>
  </si>
  <si>
    <t>01-9001-L0669-N71-86-000-</t>
  </si>
  <si>
    <t>01-9001-L0672-N71-86-000-</t>
  </si>
  <si>
    <t>01-9001-L0674-N71-86-000-</t>
  </si>
  <si>
    <t>01-9001-L0675-N71-86-000-</t>
  </si>
  <si>
    <t>01-9001-L0676-N71-86-000-</t>
  </si>
  <si>
    <t>01-9001-L0678-N71-86-000-</t>
  </si>
  <si>
    <t>01-9001-L0679-N71-86-000-</t>
  </si>
  <si>
    <t>01-9001-L0685-N71-86-000-</t>
  </si>
  <si>
    <t>01-9001-L0688-N71-86-000-</t>
  </si>
  <si>
    <t>01-9001-L0690-N71-86-000-</t>
  </si>
  <si>
    <t>01-9001-L0695-N71-86-000-</t>
  </si>
  <si>
    <t>01-9001-L0706-N71-86-000-</t>
  </si>
  <si>
    <t>01-9001-L0711-N71-86-000-</t>
  </si>
  <si>
    <t>01-9001-L0712-N71-86-000-</t>
  </si>
  <si>
    <t>01-9001-L0714-N71-86-000-</t>
  </si>
  <si>
    <t>01-9001-L0715-N71-86-000-</t>
  </si>
  <si>
    <t>01-9001-L0725-N71-86-000-</t>
  </si>
  <si>
    <t>01-9001-L0728-N71-86-000-</t>
  </si>
  <si>
    <t>01-9001-L0732-N71-86-000-</t>
  </si>
  <si>
    <t>01-9001-L0733-N71-86-000-</t>
  </si>
  <si>
    <t>01-9001-L0735-N71-86-000-</t>
  </si>
  <si>
    <t>01-9001-L0737-N71-86-000-</t>
  </si>
  <si>
    <t>01-9001-L0738-N71-86-000-</t>
  </si>
  <si>
    <t>01-9001-L0740-N71-86-000-</t>
  </si>
  <si>
    <t>01-9001-L0741-N71-86-000-</t>
  </si>
  <si>
    <t>01-9001-L0746-N71-86-000-</t>
  </si>
  <si>
    <t>01-9001-L0749-N71-86-000-</t>
  </si>
  <si>
    <t>01-9001-L0750-N71-86-000-</t>
  </si>
  <si>
    <t>01-9001-L0755-N71-86-000-</t>
  </si>
  <si>
    <t>01-9001-L0759-N71-86-000-</t>
  </si>
  <si>
    <t>01-9001-L0761-N71-86-000-</t>
  </si>
  <si>
    <t>01-9001-L0762-N71-86-000-</t>
  </si>
  <si>
    <t>01-9001-L0766-N71-86-000-</t>
  </si>
  <si>
    <t>01-9001-L0769-N71-86-000-</t>
  </si>
  <si>
    <t>01-9001-L0771-N71-86-000-</t>
  </si>
  <si>
    <t>01-9001-L0776-N71-86-000</t>
  </si>
  <si>
    <t>01-9001-L0778-N71-86-000-</t>
  </si>
  <si>
    <t>01-9001-L0781-N71-86-000-</t>
  </si>
  <si>
    <t>01-9001-L0783-N71-86-000-</t>
  </si>
  <si>
    <t>01-9001-L0785-N71-86-000-</t>
  </si>
  <si>
    <t>01-9001-L0791-N71-86-000-</t>
  </si>
  <si>
    <t>01-9001-L0792-N71-86-000-</t>
  </si>
  <si>
    <t>01-9001-L0795-N71-86-000-</t>
  </si>
  <si>
    <t>01-9001-L0798-N71-86-000-</t>
  </si>
  <si>
    <t>a:   141 de      207</t>
  </si>
  <si>
    <t>01-9001-L0802-N71-86-000-</t>
  </si>
  <si>
    <t>01-9001-L0808-N71-86-000-</t>
  </si>
  <si>
    <t>01-9001-L0812-N71-86-000-</t>
  </si>
  <si>
    <t>01-9001-L0817-N71-86-000-</t>
  </si>
  <si>
    <t>01-9001-L0819-N71-86-000-</t>
  </si>
  <si>
    <t>01-9001-L0824-N71-86-000-</t>
  </si>
  <si>
    <t>01-9001-L0826-N71-86-000-</t>
  </si>
  <si>
    <t>01-9001-L0827-N71-86-000-</t>
  </si>
  <si>
    <t>01-9001-L0829-N71-86-000-</t>
  </si>
  <si>
    <t>01-9001-L0830-N71-86-000-</t>
  </si>
  <si>
    <t>01-9001-L0833-N71-86-000-</t>
  </si>
  <si>
    <t>01-9001-L0834-N71-86-000-</t>
  </si>
  <si>
    <t>01-9001-L0838-N71-86-000-</t>
  </si>
  <si>
    <t>01-9001-L0843-N71-86-000-</t>
  </si>
  <si>
    <t>01-9001-L0844-N71-86-000-</t>
  </si>
  <si>
    <t>01-9001-L0845-N71-86-000-</t>
  </si>
  <si>
    <t>01-9001-L0846-N71-86-000-</t>
  </si>
  <si>
    <t>01-9001-L0847-N71-86-000-</t>
  </si>
  <si>
    <t>01-9001-L0848-N71-86-000-</t>
  </si>
  <si>
    <t>01-9001-L0850-N71-86-000-</t>
  </si>
  <si>
    <t>01-9001-L0853-N71-86-000-</t>
  </si>
  <si>
    <t>01-9001-L0854-N71-86-000-</t>
  </si>
  <si>
    <t>01-9001-L0861-N71-86-000-</t>
  </si>
  <si>
    <t>01-9001-L0867-N71-86-000-</t>
  </si>
  <si>
    <t>01-9001-L0868-N71-86-000-</t>
  </si>
  <si>
    <t>01-9001-L0875-N71-86-000-</t>
  </si>
  <si>
    <t>01-9001-L0878-N71-86-000-</t>
  </si>
  <si>
    <t>01-9001-L0879-N71-86-000-</t>
  </si>
  <si>
    <t>01-9001-L0882-N71-86-000-</t>
  </si>
  <si>
    <t>01-9001-L0883-N71-86-000-</t>
  </si>
  <si>
    <t>01-9001-L0884-N71-86-000-</t>
  </si>
  <si>
    <t>01-9001-L0885-N71-86-000-</t>
  </si>
  <si>
    <t>01-9001-L0888-N71-86-000-</t>
  </si>
  <si>
    <t>01-9001-L0895-N71-86-000-</t>
  </si>
  <si>
    <t>01-9001-L0896-N71-86-000-</t>
  </si>
  <si>
    <t>01-9001-L0898-N71-86-000-</t>
  </si>
  <si>
    <t>01-9001-L0900-N71-86-000-</t>
  </si>
  <si>
    <t>01-9001-L0903-N71-86-000-</t>
  </si>
  <si>
    <t>01-9001-L0905-N71-86-000-</t>
  </si>
  <si>
    <t>01-9001-L0908-N71-86-000-</t>
  </si>
  <si>
    <t>01-9001-L0912-N71-86-000-</t>
  </si>
  <si>
    <t>01-9001-L0913-N71-86-000</t>
  </si>
  <si>
    <t>01-9001-L0917-N71-86-000-</t>
  </si>
  <si>
    <t>01-9001-L0918-N71-86-000-</t>
  </si>
  <si>
    <t>01-9001-L0920-N71-86-000-</t>
  </si>
  <si>
    <t>01-9001-L0921-N71-86-000-</t>
  </si>
  <si>
    <t>01-9001-L0922-N71-86-000-</t>
  </si>
  <si>
    <t>01-9001-L0926-N71-86-000-</t>
  </si>
  <si>
    <t>01-9001-L0927-N71-86-000-</t>
  </si>
  <si>
    <t>01-9001-L0928-N71-86-000-</t>
  </si>
  <si>
    <t>a:   142 de      207</t>
  </si>
  <si>
    <t>01-9001-L0929-N71-86-000-</t>
  </si>
  <si>
    <t>01-9001-L0934-N71-86-000-</t>
  </si>
  <si>
    <t>01-9001-L0935-N71-86-000-</t>
  </si>
  <si>
    <t>01-9001-L0937-N71-86-000-</t>
  </si>
  <si>
    <t>01-9001-L0938-N71-86-000-</t>
  </si>
  <si>
    <t>01-9001-L0939-N71-86-000-</t>
  </si>
  <si>
    <t>01-9001-L0940-N71-86-000-</t>
  </si>
  <si>
    <t>01-9001-L0941-N71-86-000-</t>
  </si>
  <si>
    <t>01-9001-L0942-N71-86-000-</t>
  </si>
  <si>
    <t>01-9001-L0944-N71-86-000-</t>
  </si>
  <si>
    <t>01-9001-L0945-N71-86-000-</t>
  </si>
  <si>
    <t>01-9001-L0946-N71-86-000-</t>
  </si>
  <si>
    <t>01-9001-L0947-N71-86-000-</t>
  </si>
  <si>
    <t>01-9001-L0948-N71-86-000-</t>
  </si>
  <si>
    <t>01-9001-L0949-N71-86-000-</t>
  </si>
  <si>
    <t>01-9001-L0950-N71-86-000-</t>
  </si>
  <si>
    <t>01-9001-L0954-N71-86-000-</t>
  </si>
  <si>
    <t>01-9001-L0956-N71-86-000-</t>
  </si>
  <si>
    <t>01-9001-L0957-N71-86-000-</t>
  </si>
  <si>
    <t>01-9001-L0958-N71-86-000-</t>
  </si>
  <si>
    <t>01-9001-L0960-N71-86-000-</t>
  </si>
  <si>
    <t>01-9001-L0974-N71-86-000-</t>
  </si>
  <si>
    <t>01-9001-L0975-N71-86-000-</t>
  </si>
  <si>
    <t>01-9001-L0976-N71-86-000-</t>
  </si>
  <si>
    <t>01-9001-L0978-N71-86-000-</t>
  </si>
  <si>
    <t>01-9001-L0980-N71-86-000-</t>
  </si>
  <si>
    <t>01-9001-L0983-N71-86-000-</t>
  </si>
  <si>
    <t>01-9001-L0985-N71-86-000-</t>
  </si>
  <si>
    <t>01-9001-L0986-N71-86-000-</t>
  </si>
  <si>
    <t>01-9001-L0989-N71-86-000-</t>
  </si>
  <si>
    <t>01-9001-L0991-N71-86-000-</t>
  </si>
  <si>
    <t>01-9001-L0992-N71-86-000-</t>
  </si>
  <si>
    <t>01-9001-L0993-N71-86-000-</t>
  </si>
  <si>
    <t>01-9001-L0994-N71-86-000-</t>
  </si>
  <si>
    <t>01-9001-L0997-N71-86-000-</t>
  </si>
  <si>
    <t>01-9001-L0998-N71-86-000-</t>
  </si>
  <si>
    <t>01-9001-L1001-N71-86-000-</t>
  </si>
  <si>
    <t>01-9001-L1004-N71-86-000-</t>
  </si>
  <si>
    <t>01-9001-L1006-N71-86-000-</t>
  </si>
  <si>
    <t>01-9001-L1008-N71-86-000-</t>
  </si>
  <si>
    <t>01-9001-L1009-N71-86-000-</t>
  </si>
  <si>
    <t>01-9001-L1010-N71-86-000</t>
  </si>
  <si>
    <t>01-9001-L1012-N71-86-000-</t>
  </si>
  <si>
    <t>01-9001-L1013-N71-86-000-</t>
  </si>
  <si>
    <t>01-9001-L1014-N71-86-000-</t>
  </si>
  <si>
    <t>01-9001-L1015-N71-86-000-</t>
  </si>
  <si>
    <t>01-9001-L1017-N71-86-000-</t>
  </si>
  <si>
    <t>01-9001-L1018-N71-86-000-</t>
  </si>
  <si>
    <t>01-9001-L1020-N71-86-000-</t>
  </si>
  <si>
    <t>01-9001-L1021-N71-86-000-</t>
  </si>
  <si>
    <t>a:   143 de      207</t>
  </si>
  <si>
    <t>01-9001-L1022-N71-86-000-</t>
  </si>
  <si>
    <t>01-9001-L1023-N71-86-000-</t>
  </si>
  <si>
    <t>01-9001-L1026-N71-86-000-</t>
  </si>
  <si>
    <t>01-9001-L1027-N71-86-000-</t>
  </si>
  <si>
    <t>01-9001-L1028-N71-86-000-</t>
  </si>
  <si>
    <t>01-9001-L1030-N71-86-000-</t>
  </si>
  <si>
    <t>01-9001-L1031-N71-86-000-</t>
  </si>
  <si>
    <t>01-9001-L1033-N71-86-000-</t>
  </si>
  <si>
    <t>01-9001-L1034-N71-86-000-</t>
  </si>
  <si>
    <t>01-9001-L1035-N71-86-000-</t>
  </si>
  <si>
    <t>01-9001-L1036-N71-86-000-</t>
  </si>
  <si>
    <t>01-9001-L1037-N71-86-000-</t>
  </si>
  <si>
    <t>01-9001-L1038-N71-86-000-</t>
  </si>
  <si>
    <t>01-9001-L1041-N71-86-000-</t>
  </si>
  <si>
    <t>01-9001-L1044-N71-86-000-</t>
  </si>
  <si>
    <t>01-9001-L1045-N71-86-000-</t>
  </si>
  <si>
    <t>01-9001-L1046-N71-86-000-</t>
  </si>
  <si>
    <t>01-9001-L1047-N71-86-000-</t>
  </si>
  <si>
    <t>01-9001-L1048-N71-86-000-</t>
  </si>
  <si>
    <t>01-9001-L1050-N71-86-000-</t>
  </si>
  <si>
    <t>01-9001-L1051-N71-86-000-</t>
  </si>
  <si>
    <t>01-9001-L1052-N71-86-000-</t>
  </si>
  <si>
    <t>01-9001-L1053-N71-86-000-</t>
  </si>
  <si>
    <t>01-9001-L1056-N71-86-000-</t>
  </si>
  <si>
    <t>01-9001-L1058-N71-86-000-</t>
  </si>
  <si>
    <t>01-9001-L1059-N71-86-000-</t>
  </si>
  <si>
    <t>01-9001-L1060-N71-86-000-</t>
  </si>
  <si>
    <t>01-9001-L1061-N71-86-000-</t>
  </si>
  <si>
    <t>01-9001-L1062-N71-86-000-</t>
  </si>
  <si>
    <t>01-9001-L1064-N71-86-000-</t>
  </si>
  <si>
    <t>01-9001-L1065-N71-86-000-</t>
  </si>
  <si>
    <t>01-9001-L1067-N71-86-000-</t>
  </si>
  <si>
    <t>01-9001-L1068-N71-86-000-</t>
  </si>
  <si>
    <t>01-9001-L1069-N71-86-000-</t>
  </si>
  <si>
    <t>01-9001-L1071-N71-86-000-</t>
  </si>
  <si>
    <t>01-9001-L1072-N71-86-000-</t>
  </si>
  <si>
    <t>01-9001-L1073-N71-86-000-</t>
  </si>
  <si>
    <t>01-9001-L1074-N71-86-000-</t>
  </si>
  <si>
    <t>01-9001-L1075-N71-86-000-</t>
  </si>
  <si>
    <t>01-9001-L1076-N71-86-000-</t>
  </si>
  <si>
    <t>01-9001-L1078-N71-86-000-</t>
  </si>
  <si>
    <t>01-9001-L1080-N71-86-000</t>
  </si>
  <si>
    <t>01-9001-L1082-N71-86-000-</t>
  </si>
  <si>
    <t>01-9001-L1086-N71-86-000-</t>
  </si>
  <si>
    <t>01-9001-L1088-N71-86-000-</t>
  </si>
  <si>
    <t>01-9001-L1095-N71-86-000-</t>
  </si>
  <si>
    <t>01-9001-L1096-N71-86-000-</t>
  </si>
  <si>
    <t>01-9001-L1097-N71-86-000-</t>
  </si>
  <si>
    <t>01-9001-L1098-N71-86-000-</t>
  </si>
  <si>
    <t>01-9001-L1099-N71-86-000-</t>
  </si>
  <si>
    <t>a:   144 de      207</t>
  </si>
  <si>
    <t>01-9001-L1101-N71-86-000-</t>
  </si>
  <si>
    <t>01-9001-L1102-N71-86-000-</t>
  </si>
  <si>
    <t>01-9001-L1104-N71-86-000-</t>
  </si>
  <si>
    <t>01-9001-L1108-N71-86-000-</t>
  </si>
  <si>
    <t>01-9001-L1110-N71-86-000-</t>
  </si>
  <si>
    <t>01-9001-L1111-N71-86-000-</t>
  </si>
  <si>
    <t>01-9001-L1112-N71-86-000-</t>
  </si>
  <si>
    <t>01-9001-L1113-N71-86-000-</t>
  </si>
  <si>
    <t>01-9001-L1114-N71-86-000-</t>
  </si>
  <si>
    <t>01-9001-L1115-N71-86-000-</t>
  </si>
  <si>
    <t>01-9001-L1116-N71-86-000-</t>
  </si>
  <si>
    <t>01-9001-L1117-N71-86-000-</t>
  </si>
  <si>
    <t>01-9001-L1120-N71-86-000-</t>
  </si>
  <si>
    <t>01-9001-L1121-N71-86-000-</t>
  </si>
  <si>
    <t>01-9001-L1122-N71-86-000-</t>
  </si>
  <si>
    <t>01-9001-L1125-N71-86-000-</t>
  </si>
  <si>
    <t>01-9001-L1126-N71-86-000-</t>
  </si>
  <si>
    <t>01-9001-L1127-N71-86-000-</t>
  </si>
  <si>
    <t>01-9001-L1128-N71-86-000-</t>
  </si>
  <si>
    <t>01-9001-L1129-N71-86-000-</t>
  </si>
  <si>
    <t>01-9001-L1130-N71-86-000-</t>
  </si>
  <si>
    <t>01-9001-L1131-N71-86-000-</t>
  </si>
  <si>
    <t>01-9001-L1132-N71-86-000-</t>
  </si>
  <si>
    <t>01-9001-L1135-N71-86-000-</t>
  </si>
  <si>
    <t>01-9001-L1136-N71-86-000-</t>
  </si>
  <si>
    <t>01-9001-L1137-N71-86-000-</t>
  </si>
  <si>
    <t>01-9001-L1138-N71-86-000-</t>
  </si>
  <si>
    <t>01-9001-L1139-N71-86-000-</t>
  </si>
  <si>
    <t>01-9001-L1141-N71-86-000-</t>
  </si>
  <si>
    <t>01-9001-L1143-N71-86-000-</t>
  </si>
  <si>
    <t>01-9001-L1144-N71-86-000-</t>
  </si>
  <si>
    <t>01-9001-L1145-N71-86-000-</t>
  </si>
  <si>
    <t>01-9001-L1146-N71-86-000-</t>
  </si>
  <si>
    <t>01-9001-L1147-N71-86-000-</t>
  </si>
  <si>
    <t>01-9001-L1149-N71-86-000-</t>
  </si>
  <si>
    <t>01-9001-L1150-N71-86-000-</t>
  </si>
  <si>
    <t>01-9001-L1151-N71-86-000-</t>
  </si>
  <si>
    <t>01-9001-L1153-N71-86-000-</t>
  </si>
  <si>
    <t>01-9001-L1155-N71-86-000-</t>
  </si>
  <si>
    <t>01-9001-L1156-N71-86-000-</t>
  </si>
  <si>
    <t>01-9001-L1158-N71-86-000-</t>
  </si>
  <si>
    <t>01-9001-L1160-N71-86-000</t>
  </si>
  <si>
    <t>01-9001-L1164-N71-86-000-</t>
  </si>
  <si>
    <t>01-9001-L1168-N71-86-000-</t>
  </si>
  <si>
    <t>01-9001-L1169-N71-86-000-</t>
  </si>
  <si>
    <t>01-9001-L1170-N71-86-000-</t>
  </si>
  <si>
    <t>01-9001-L1171-N71-86-000-</t>
  </si>
  <si>
    <t>01-9001-L1172-N71-86-000-</t>
  </si>
  <si>
    <t>01-9001-L1173-N71-86-000-</t>
  </si>
  <si>
    <t>01-9001-L1174-N71-86-000-</t>
  </si>
  <si>
    <t>a:   145 de      207</t>
  </si>
  <si>
    <t>01-9001-L1176-N71-86-000-</t>
  </si>
  <si>
    <t>01-9001-L1177-N71-86-000-</t>
  </si>
  <si>
    <t>01-9001-L1178-N71-86-000-</t>
  </si>
  <si>
    <t>01-9001-L1179-N71-86-000-</t>
  </si>
  <si>
    <t>01-9001-L1180-N71-86-000-</t>
  </si>
  <si>
    <t>01-9001-L1181-N71-86-000-</t>
  </si>
  <si>
    <t>01-9001-L1183-N71-86-000-</t>
  </si>
  <si>
    <t>01-9001-L1184-N71-86-000-</t>
  </si>
  <si>
    <t>01-9001-L1185-N71-86-000-</t>
  </si>
  <si>
    <t>01-9001-L1186-N71-86-000-</t>
  </si>
  <si>
    <t>01-9001-L1187-N71-86-000-</t>
  </si>
  <si>
    <t>01-9001-L1188-N71-86-000-</t>
  </si>
  <si>
    <t>01-9001-L1189-N71-86-000-</t>
  </si>
  <si>
    <t>01-9001-L1190-N71-86-000-</t>
  </si>
  <si>
    <t>01-9001-L1191-N71-86-000-</t>
  </si>
  <si>
    <t>01-9001-L1193-N71-86-000-</t>
  </si>
  <si>
    <t>01-9001-L1194-N71-86-000-</t>
  </si>
  <si>
    <t>01-9001-L1195-N71-86-000-</t>
  </si>
  <si>
    <t>01-9001-L1197-N71-86-000-</t>
  </si>
  <si>
    <t>01-9001-L1200-N71-86-000-</t>
  </si>
  <si>
    <t>01-9001-L1201-N71-86-000-</t>
  </si>
  <si>
    <t>01-9001-L1202-N71-86-000-</t>
  </si>
  <si>
    <t>01-9001-L1204-N71-86-000-</t>
  </si>
  <si>
    <t>01-9001-L1205-N71-86-000-</t>
  </si>
  <si>
    <t>01-9001-L1206-N71-86-000-</t>
  </si>
  <si>
    <t>01-9001-L1207-N71-86-000-</t>
  </si>
  <si>
    <t>01-9001-L1208-N71-86-000-</t>
  </si>
  <si>
    <t>01-9001-L1213-N71-86-000-</t>
  </si>
  <si>
    <t>01-9001-L1215-N71-86-000-</t>
  </si>
  <si>
    <t>01-9001-L1216-N71-86-000-</t>
  </si>
  <si>
    <t>01-9001-L1217-N71-86-000-</t>
  </si>
  <si>
    <t>01-9001-L1219-N71-86-000-</t>
  </si>
  <si>
    <t>01-9001-L1220-N71-86-000-</t>
  </si>
  <si>
    <t>01-9001-L1221-N71-86-000-</t>
  </si>
  <si>
    <t>01-9001-L1223-N71-86-000-</t>
  </si>
  <si>
    <t>01-9001-L1226-N71-86-000-</t>
  </si>
  <si>
    <t>01-9001-L1227-N71-86-000-</t>
  </si>
  <si>
    <t>01-9001-L1228-N71-86-000-</t>
  </si>
  <si>
    <t>01-9001-L1232-N71-86-000-</t>
  </si>
  <si>
    <t>01-9001-L1233-N71-86-000-</t>
  </si>
  <si>
    <t>01-9001-L1234-N71-86-000-</t>
  </si>
  <si>
    <t>01-9001-L1235-N71-86-000</t>
  </si>
  <si>
    <t>01-9001-L1237-N71-86-000-</t>
  </si>
  <si>
    <t>01-9001-L1238-N71-86-000-</t>
  </si>
  <si>
    <t>01-9001-L1240-N71-86-000-</t>
  </si>
  <si>
    <t>01-9001-L1242-N71-86-000-</t>
  </si>
  <si>
    <t>01-9001-L1245-N71-86-000-</t>
  </si>
  <si>
    <t>01-9001-L1246-N71-86-000-</t>
  </si>
  <si>
    <t>01-9001-L1248-N71-86-000-</t>
  </si>
  <si>
    <t>01-9001-L1250-N71-86-000-</t>
  </si>
  <si>
    <t>a:   146 de      207</t>
  </si>
  <si>
    <t>01-9001-L1251-N71-86-000-</t>
  </si>
  <si>
    <t>01-9001-L1253-N71-86-000-</t>
  </si>
  <si>
    <t>01-9001-L1256-N71-86-000-</t>
  </si>
  <si>
    <t>01-9001-L1257-N71-86-000-</t>
  </si>
  <si>
    <t>01-9001-L1258-N71-86-000-</t>
  </si>
  <si>
    <t>01-9001-L1260-N71-86-000-</t>
  </si>
  <si>
    <t>01-9001-L1261-N71-86-000-</t>
  </si>
  <si>
    <t>01-9001-L1262-N71-86-000-</t>
  </si>
  <si>
    <t>01-9001-L1263-N71-86-000-</t>
  </si>
  <si>
    <t>01-9001-L1264-N71-86-000-</t>
  </si>
  <si>
    <t>01-9001-L1265-N71-86-000-</t>
  </si>
  <si>
    <t>01-9001-L1268-N71-86-000-</t>
  </si>
  <si>
    <t>01-9001-L1269-N71-86-000-</t>
  </si>
  <si>
    <t>01-9001-L1270-N71-86-000-</t>
  </si>
  <si>
    <t>01-9001-L1272-N71-86-000-</t>
  </si>
  <si>
    <t>01-9001-L1273-N71-86-000-</t>
  </si>
  <si>
    <t>01-9001-L1280-N71-86-000-</t>
  </si>
  <si>
    <t>01-9001-L1281-N71-86-000-</t>
  </si>
  <si>
    <t>01-9001-L1282-N71-86-000-</t>
  </si>
  <si>
    <t>01-9001-L1283-N71-86-000-</t>
  </si>
  <si>
    <t>01-9001-L1284-N71-86-000-</t>
  </si>
  <si>
    <t>01-9001-L1285-N71-86-000-</t>
  </si>
  <si>
    <t>01-9001-L1286-N71-86-000-</t>
  </si>
  <si>
    <t>01-9001-L1287-N71-86-000-</t>
  </si>
  <si>
    <t>01-9001-L1289-N71-86-000-</t>
  </si>
  <si>
    <t>01-9001-L1290-N71-86-000-</t>
  </si>
  <si>
    <t>01-9001-L1293-N71-86-000-</t>
  </si>
  <si>
    <t>01-9001-L1294-N71-86-000-</t>
  </si>
  <si>
    <t>01-9001-L1295-N71-86-000-</t>
  </si>
  <si>
    <t>01-9001-L1296-N71-86-000-</t>
  </si>
  <si>
    <t>01-9001-L1298-N71-86-000-</t>
  </si>
  <si>
    <t>01-9001-L1300-N71-86-000-</t>
  </si>
  <si>
    <t>01-9001-L1301-N71-86-000-</t>
  </si>
  <si>
    <t>01-9001-L1305-N71-86-000-</t>
  </si>
  <si>
    <t>01-9001-L1307-N71-86-000-</t>
  </si>
  <si>
    <t>01-9001-L1313-N71-86-000-</t>
  </si>
  <si>
    <t>01-9001-L1317-N71-86-000-</t>
  </si>
  <si>
    <t>01-9001-L1318-N71-86-000-</t>
  </si>
  <si>
    <t>01-9001-L1319-N71-86-000-</t>
  </si>
  <si>
    <t>01-9001-L1320-N71-86-000-</t>
  </si>
  <si>
    <t>01-9001-L1321-N71-86-000-</t>
  </si>
  <si>
    <t>01-9001-L1322-N71-86-000</t>
  </si>
  <si>
    <t>01-9001-L1323-N71-86-000-</t>
  </si>
  <si>
    <t>01-9001-L1324-N71-86-000-</t>
  </si>
  <si>
    <t>01-9001-L1328-N71-86-000-</t>
  </si>
  <si>
    <t>01-9001-L1329-N71-86-000-</t>
  </si>
  <si>
    <t>01-9001-L1342-N71-86-000-</t>
  </si>
  <si>
    <t>01-9001-L1343-N71-86-000-</t>
  </si>
  <si>
    <t>01-9001-L1344-N71-86-000-</t>
  </si>
  <si>
    <t>01-9001-L1345-N71-86-000-</t>
  </si>
  <si>
    <t>a:   147 de      207</t>
  </si>
  <si>
    <t>01-9001-L1348-N71-86-000-</t>
  </si>
  <si>
    <t>01-9001-L1349-N71-86-000-</t>
  </si>
  <si>
    <t>01-9001-L1350-N71-86-000-</t>
  </si>
  <si>
    <t>01-9001-L1351-N71-86-000-</t>
  </si>
  <si>
    <t>01-9001-L1352-N71-86-000-</t>
  </si>
  <si>
    <t>01-9001-L1353-N71-86-000-</t>
  </si>
  <si>
    <t>01-9001-L1354-N71-86-000-</t>
  </si>
  <si>
    <t>01-9001-L1355-N71-86-000-</t>
  </si>
  <si>
    <t>01-9001-L1356-N71-86-000-</t>
  </si>
  <si>
    <t>01-9001-L1357-N71-86-000-</t>
  </si>
  <si>
    <t>01-9001-L1358-N71-86-000-</t>
  </si>
  <si>
    <t>01-9001-L1655-N71-86-000-</t>
  </si>
  <si>
    <t>01-9001-L1656-N71-86-000-</t>
  </si>
  <si>
    <t>01-9001-L1663-N71-86-000-</t>
  </si>
  <si>
    <t>01-9001-L1664-N71-86-000-</t>
  </si>
  <si>
    <t>01-9001-L1672-N71-86-000-</t>
  </si>
  <si>
    <t>01-9001-L1673-N71-86-000-</t>
  </si>
  <si>
    <t>01-9001-L1674-N71-86-000-</t>
  </si>
  <si>
    <t>01-9001-L1676-N71-86-000-</t>
  </si>
  <si>
    <t>01-9001-L1677-N71-86-000-</t>
  </si>
  <si>
    <t>01-9001-L1683-N71-86-000-</t>
  </si>
  <si>
    <t>01-9001-L1685-N71-86-000-</t>
  </si>
  <si>
    <t>01-9001-L1688-N71-86-000-</t>
  </si>
  <si>
    <t>01-9001-L1689-N71-86-000-</t>
  </si>
  <si>
    <t>01-9001-L1690-N71-86-000-</t>
  </si>
  <si>
    <t>01-9001-L1692-N71-86-000-</t>
  </si>
  <si>
    <t>01-9001-L1693-N71-86-000-</t>
  </si>
  <si>
    <t>01-9001-L1696-N71-86-000-</t>
  </si>
  <si>
    <t>01-9001-L1697-N71-86-000-</t>
  </si>
  <si>
    <t>01-9001-L1699-N71-86-000-</t>
  </si>
  <si>
    <t>01-9001-L1700-N71-86-000-</t>
  </si>
  <si>
    <t>01-9001-L1701-N71-86-000-</t>
  </si>
  <si>
    <t>01-9001-L1702-N71-86-000-</t>
  </si>
  <si>
    <t>01-9001-L1703-N71-86-000-</t>
  </si>
  <si>
    <t>01-9001-L1711-N71-86-000-</t>
  </si>
  <si>
    <t>01-9001-L1712-N71-86-000-</t>
  </si>
  <si>
    <t>01-9001-L1713-N71-86-000-</t>
  </si>
  <si>
    <t>01-9001-L1714-N71-86-000-</t>
  </si>
  <si>
    <t>01-9001-L1715-N71-86-000-</t>
  </si>
  <si>
    <t>01-9001-L1717-N71-86-000-</t>
  </si>
  <si>
    <t>01-9001-L1718-N71-86-000-</t>
  </si>
  <si>
    <t>01-9001-L1724-N71-86-000</t>
  </si>
  <si>
    <t>01-9001-L1729-N71-86-000-</t>
  </si>
  <si>
    <t>01-9001-L1731-N71-86-000-</t>
  </si>
  <si>
    <t>01-9001-L1732-N71-86-000-</t>
  </si>
  <si>
    <t>01-9001-L1733-N71-86-000-</t>
  </si>
  <si>
    <t>01-9001-L1740-N71-86-000-</t>
  </si>
  <si>
    <t>01-9001-L1742-N71-86-000-</t>
  </si>
  <si>
    <t>01-9001-L1743-N71-86-000-</t>
  </si>
  <si>
    <t>01-9001-L1744-N71-86-000-</t>
  </si>
  <si>
    <t>a:   148 de      207</t>
  </si>
  <si>
    <t>01-9001-L1745-N71-86-000-</t>
  </si>
  <si>
    <t>01-9001-L1750-N71-86-000-</t>
  </si>
  <si>
    <t>01-9001-L1753-N71-86-000-</t>
  </si>
  <si>
    <t>01-9001-L1754-N71-86-000-</t>
  </si>
  <si>
    <t>01-9001-L1755-N71-86-000-</t>
  </si>
  <si>
    <t>01-9001-L1766-N71-86-000-</t>
  </si>
  <si>
    <t>01-9001-L1773-N71-86-000-</t>
  </si>
  <si>
    <t>01-9001-L1784-N71-86-000-</t>
  </si>
  <si>
    <t>01-9001-L1802-N71-86-000-</t>
  </si>
  <si>
    <t>01-9001-L1813-N71-86-000-</t>
  </si>
  <si>
    <t>01-9001-L1815-N71-86-000-</t>
  </si>
  <si>
    <t>01-9001-L1816-N71-86-000-</t>
  </si>
  <si>
    <t>01-9001-L1817-N71-86-000-</t>
  </si>
  <si>
    <t>01-9001-L1820-N71-86-000-</t>
  </si>
  <si>
    <t>01-9001-L1821-N71-86-000-</t>
  </si>
  <si>
    <t>01-9001-L1822-N71-86-000-</t>
  </si>
  <si>
    <t>01-9001-L1824-N71-86-000-</t>
  </si>
  <si>
    <t>01-9001-L1832-N71-86-000-</t>
  </si>
  <si>
    <t>01-9001-L1834-N71-86-000-</t>
  </si>
  <si>
    <t>01-9001-L1835-N71-86-000-</t>
  </si>
  <si>
    <t>01-9001-L1839-N71-86-000-</t>
  </si>
  <si>
    <t>01-9001-L1842-N71-86-000-</t>
  </si>
  <si>
    <t>01-9001-L1844-N71-86-000-</t>
  </si>
  <si>
    <t>01-9001-L1845-N71-86-000-</t>
  </si>
  <si>
    <t>01-9001-L1846-N71-86-000-</t>
  </si>
  <si>
    <t>01-9001-L1849-N71-86-000-</t>
  </si>
  <si>
    <t>01-9001-L1850-N71-86-000-</t>
  </si>
  <si>
    <t>01-9001-L1851-N71-86-000-</t>
  </si>
  <si>
    <t>01-9001-L1859-N71-86-000-</t>
  </si>
  <si>
    <t>01-9001-L1864-N71-86-000-</t>
  </si>
  <si>
    <t>01-9001-L1865-N71-86-000-</t>
  </si>
  <si>
    <t>01-9001-L1866-N71-86-000-</t>
  </si>
  <si>
    <t>01-9001-L1868-N71-86-000-</t>
  </si>
  <si>
    <t>01-9001-L1870-N71-86-000-</t>
  </si>
  <si>
    <t>01-9001-L1871-N71-86-000-</t>
  </si>
  <si>
    <t>01-9001-L1873-N71-86-000-</t>
  </si>
  <si>
    <t>01-9001-L1884-N71-86-000-</t>
  </si>
  <si>
    <t>01-9001-L1885-N71-86-000-</t>
  </si>
  <si>
    <t>01-9001-L1900-N71-86-000-</t>
  </si>
  <si>
    <t>01-9001-L1906-N71-86-000-</t>
  </si>
  <si>
    <t>01-9001-L1907-N71-86-000-</t>
  </si>
  <si>
    <t>01-9001-L1909-N71-86-000</t>
  </si>
  <si>
    <t>01-9001-L1914-N71-86-000-</t>
  </si>
  <si>
    <t>01-9001-L1916-N71-86-000-</t>
  </si>
  <si>
    <t>01-9001-L1921-N71-86-000-</t>
  </si>
  <si>
    <t>01-9001-L1930-N71-86-000-</t>
  </si>
  <si>
    <t>01-9001-L1931-N71-86-000-</t>
  </si>
  <si>
    <t>01-9001-L1980-N71-86-000-</t>
  </si>
  <si>
    <t>01-9001-L1981-N71-86-000-</t>
  </si>
  <si>
    <t>01-9001-L1982-N71-86-000-</t>
  </si>
  <si>
    <t>a:   149 de      207</t>
  </si>
  <si>
    <t>01-9001-L1983-N71-86-000-</t>
  </si>
  <si>
    <t>01-9001-L1984-N71-86-000-</t>
  </si>
  <si>
    <t>01-9001-L1985-N71-86-000-</t>
  </si>
  <si>
    <t>01-9001-L1986-N71-86-000-</t>
  </si>
  <si>
    <t>01-9001-L1987-N71-86-000-</t>
  </si>
  <si>
    <t>01-9001-L1989-N71-86-000-</t>
  </si>
  <si>
    <t>01-9001-L1990-N71-86-000-</t>
  </si>
  <si>
    <t>01-9001-L1991-N71-86-000-</t>
  </si>
  <si>
    <t>01-9001-L1992-N71-86-000-</t>
  </si>
  <si>
    <t>01-9001-L1993-N71-86-000-</t>
  </si>
  <si>
    <t>01-9001-L1994-N71-86-000-</t>
  </si>
  <si>
    <t>01-9001-L1995-N71-86-000-</t>
  </si>
  <si>
    <t>01-9001-L1996-N71-86-000-</t>
  </si>
  <si>
    <t>01-9001-L1997-N71-86-000-</t>
  </si>
  <si>
    <t>01-9001-L1998-N71-86-000-</t>
  </si>
  <si>
    <t>01-9001-L1999-N71-86-000-</t>
  </si>
  <si>
    <t>01-9001-L2000-N71-86-000-</t>
  </si>
  <si>
    <t>01-9001-L2001-N71-86-000-</t>
  </si>
  <si>
    <t>01-9001-L2002-N71-86-000-</t>
  </si>
  <si>
    <t>01-9001-L2003-N71-86-000-</t>
  </si>
  <si>
    <t>01-9001-L2004-N71-86-000-</t>
  </si>
  <si>
    <t>01-9001-L2005-N71-86-000-</t>
  </si>
  <si>
    <t>01-9001-L2006-N71-86-000-</t>
  </si>
  <si>
    <t>01-9001-L2007-N71-86-000-</t>
  </si>
  <si>
    <t>01-9001-L2008-N71-86-000-</t>
  </si>
  <si>
    <t>01-9001-L2009-N71-86-000-</t>
  </si>
  <si>
    <t>01-9001-L2010-N71-86-000-</t>
  </si>
  <si>
    <t>01-9001-L2011-N71-86-000-</t>
  </si>
  <si>
    <t>01-9001-L2012-N71-86-000-</t>
  </si>
  <si>
    <t>01-9001-L2013-N71-86-000-</t>
  </si>
  <si>
    <t>01-9001-L2014-N71-86-000-</t>
  </si>
  <si>
    <t>01-9001-L2015-N71-86-000-</t>
  </si>
  <si>
    <t>01-9001-L2016-N71-86-000-</t>
  </si>
  <si>
    <t>01-9001-L2017-N71-86-000-</t>
  </si>
  <si>
    <t>01-9001-L2018-N71-86-000-</t>
  </si>
  <si>
    <t>01-9001-L2019-N71-86-000-</t>
  </si>
  <si>
    <t>01-9001-L2020-N71-86-000-</t>
  </si>
  <si>
    <t>01-9001-L2021-N71-86-000-</t>
  </si>
  <si>
    <t>01-9001-L2022-N71-86-000-</t>
  </si>
  <si>
    <t>01-9001-L2023-N71-86-000-</t>
  </si>
  <si>
    <t>01-9001-L2024-N71-86-000-</t>
  </si>
  <si>
    <t>01-9001-L2025-N71-86-000</t>
  </si>
  <si>
    <t>01-9001-L2026-N71-86-000-</t>
  </si>
  <si>
    <t>01-9001-L2027-N71-86-000-</t>
  </si>
  <si>
    <t>01-9001-L2028-N71-86-000-</t>
  </si>
  <si>
    <t>01-9001-L2029-N71-86-000-</t>
  </si>
  <si>
    <t>01-9001-L2030-N71-86-000-</t>
  </si>
  <si>
    <t>01-9001-L2031-N71-86-000-</t>
  </si>
  <si>
    <t>01-9001-L2032-N71-86-000-</t>
  </si>
  <si>
    <t>01-9001-L2033-N71-86-000-</t>
  </si>
  <si>
    <t>a:   150 de      207</t>
  </si>
  <si>
    <t>01-9001-L2034-N71-86-000-</t>
  </si>
  <si>
    <t>01-9001-L2035-N71-86-000-</t>
  </si>
  <si>
    <t>01-9001-L2036-N71-86-000-</t>
  </si>
  <si>
    <t>01-9001-L2037-N71-86-000-</t>
  </si>
  <si>
    <t>01-9001-L2038-N71-86-000-</t>
  </si>
  <si>
    <t>01-9001-L2039-N71-86-000-</t>
  </si>
  <si>
    <t>01-9001-L2040-N71-86-000-</t>
  </si>
  <si>
    <t>01-9001-L2787-N71-86-000-</t>
  </si>
  <si>
    <t>01-9001-L2788-N71-86-000-</t>
  </si>
  <si>
    <t>01-9001-L2798-N71-86-000-</t>
  </si>
  <si>
    <t>01-9001-L2799-N71-86-000-</t>
  </si>
  <si>
    <t>01-9001-L2800-N71-86-000-</t>
  </si>
  <si>
    <t>01-9001-L2801-N71-86-000-</t>
  </si>
  <si>
    <t>01-9001-L2802-N71-86-000-</t>
  </si>
  <si>
    <t>01-9001-L2803-N71-86-000-</t>
  </si>
  <si>
    <t>01-9001-L2804-N71-86-000-</t>
  </si>
  <si>
    <t>01-9001-L2805-N71-86-000-</t>
  </si>
  <si>
    <t>01-9001-L2806-N71-86-000-</t>
  </si>
  <si>
    <t>01-9001-L2807-N71-86-000-</t>
  </si>
  <si>
    <t>01-9001-L2808-N71-86-000-</t>
  </si>
  <si>
    <t>01-9001-L2809-N71-86-000-</t>
  </si>
  <si>
    <t>01-9001-L2810-N71-86-000-</t>
  </si>
  <si>
    <t>01-9001-L2811-N71-86-000-</t>
  </si>
  <si>
    <t>01-9001-L2812-N71-86-000-</t>
  </si>
  <si>
    <t>01-9001-L2813-N71-86-000-</t>
  </si>
  <si>
    <t>01-9001-L2814-N71-86-000-</t>
  </si>
  <si>
    <t>01-9001-L3074-N71-86-000-</t>
  </si>
  <si>
    <t>01-9001-L3086-N71-86-000-</t>
  </si>
  <si>
    <t>01-9001-L3087-N71-86-000-</t>
  </si>
  <si>
    <t>01-9001-L4302-N71-86-000-</t>
  </si>
  <si>
    <t>01-9001-L4314-N71-86-000-</t>
  </si>
  <si>
    <t>01-9001-L4315-N71-86-000-</t>
  </si>
  <si>
    <t>01-9001-L4316-N71-86-000-</t>
  </si>
  <si>
    <t>01-9001-L4317-N71-86-000-</t>
  </si>
  <si>
    <t>01-9001-L4318-N71-86-000-</t>
  </si>
  <si>
    <t>01-9001-L4319-N71-86-000-</t>
  </si>
  <si>
    <t>01-9001-L4320-N71-86-000-</t>
  </si>
  <si>
    <t>01-9001-L4476-N71-86-000-</t>
  </si>
  <si>
    <t>01-9001-L4520-N71-86-000-</t>
  </si>
  <si>
    <t>01-9001-L4523-N71-86-000-</t>
  </si>
  <si>
    <t>01-9001-L4525-N71-86-000-</t>
  </si>
  <si>
    <t>01-9001-L4543-N71-86-000</t>
  </si>
  <si>
    <t>01-9001-L4588-N71-86-000-</t>
  </si>
  <si>
    <t>01-9001-L4647-N71-86-000-</t>
  </si>
  <si>
    <t>01-9001-L4696-N71-86-000-</t>
  </si>
  <si>
    <t>01-9001-S1385-123-86-000-</t>
  </si>
  <si>
    <t>01-9001-S1385-193-89-000-</t>
  </si>
  <si>
    <t>01-9001-S1385-N61-89-000-</t>
  </si>
  <si>
    <t>01-9001-S1999-105-00-000-</t>
  </si>
  <si>
    <t>5111-009</t>
  </si>
  <si>
    <t>01-9001-S1999-NR0-00-000-</t>
  </si>
  <si>
    <t>a:   151 de      207</t>
  </si>
  <si>
    <t>01-9001-W0013-N86-86-000-</t>
  </si>
  <si>
    <t>01-9101-A0039-N71-86-000-</t>
  </si>
  <si>
    <t>01-9101-A0180-N71-86-000-</t>
  </si>
  <si>
    <t>01-9101-A0205-N71-86-000-</t>
  </si>
  <si>
    <t>01-9101-A0206-N71-86-000-</t>
  </si>
  <si>
    <t>01-9101-A0325-N71-86-000-</t>
  </si>
  <si>
    <t>01-9101-A0508-N71-86-000-</t>
  </si>
  <si>
    <t>01-9101-A0520-N71-86-000-</t>
  </si>
  <si>
    <t>01-9101-A0521-N71-86-000-</t>
  </si>
  <si>
    <t>01-9101-A0541-N71-86-000-</t>
  </si>
  <si>
    <t>01-9101-A0542-N71-86-000-</t>
  </si>
  <si>
    <t>01-9101-A0596-N71-86-000-</t>
  </si>
  <si>
    <t>01-9101-A0600-N71-86-000-</t>
  </si>
  <si>
    <t>01-9101-A0601-N71-86-000-</t>
  </si>
  <si>
    <t>01-9101-A0602-N71-86-000-</t>
  </si>
  <si>
    <t>01-9101-A0667-N71-86-000-</t>
  </si>
  <si>
    <t>01-9101-A0668-N71-86-000-</t>
  </si>
  <si>
    <t>01-9101-A0671-N71-86-000-</t>
  </si>
  <si>
    <t>01-9101-A0710-N71-86-000-</t>
  </si>
  <si>
    <t>01-9101-A0762-N71-86-000-</t>
  </si>
  <si>
    <t>01-9101-F5346-N71-86-000-</t>
  </si>
  <si>
    <t>01-9101-F5350-N71-86-000-</t>
  </si>
  <si>
    <t>01-9101-I0623-N71-86-000-</t>
  </si>
  <si>
    <t>01-9101-I0624-193-86-000-</t>
  </si>
  <si>
    <t>01-9101-I0624-N71-86-000-</t>
  </si>
  <si>
    <t>01-9101-I0625-N71-86-000-</t>
  </si>
  <si>
    <t>01-9101-I0630-N71-86-000-</t>
  </si>
  <si>
    <t>01-9101-I0633-N71-86-000-</t>
  </si>
  <si>
    <t>01-9101-I0633-NR0-00-000-</t>
  </si>
  <si>
    <t>01-9101-I0634-N71-86-000-</t>
  </si>
  <si>
    <t>01-9101-I0654-N71-86-000-</t>
  </si>
  <si>
    <t>01-9101-I0658-N71-86-000-</t>
  </si>
  <si>
    <t>01-9101-I0659-N71-86-000-</t>
  </si>
  <si>
    <t>01-9101-I0660-N71-86-000-</t>
  </si>
  <si>
    <t>01-9101-I0662-N71-86-000-</t>
  </si>
  <si>
    <t>01-9101-I0663-N71-86-000-</t>
  </si>
  <si>
    <t>01-9101-I0664-N71-86-000-</t>
  </si>
  <si>
    <t>01-9101-I1044-N71-86-000-</t>
  </si>
  <si>
    <t>01-9101-I1817-N71-86-000-</t>
  </si>
  <si>
    <t>01-9101-I1818-N71-86-000-</t>
  </si>
  <si>
    <t>01-9101-I1819-N71-86-000-</t>
  </si>
  <si>
    <t>01-9101-I2602-N71-86-000</t>
  </si>
  <si>
    <t>01-9101-I2603-N71-86-000-</t>
  </si>
  <si>
    <t>01-9101-I2604-N71-86-000-</t>
  </si>
  <si>
    <t>01-9101-I2605-N71-86-000-</t>
  </si>
  <si>
    <t>01-9101-I2615-193-86-000-</t>
  </si>
  <si>
    <t>01-9101-I2615-N71-86-000-</t>
  </si>
  <si>
    <t>01-9101-I2618-N71-86-000-</t>
  </si>
  <si>
    <t>01-9101-I2620-N71-86-000-</t>
  </si>
  <si>
    <t>01-9101-I2621-N71-86-000-</t>
  </si>
  <si>
    <t>a:   152 de      207</t>
  </si>
  <si>
    <t>01-9101-I2625-N71-86-000-</t>
  </si>
  <si>
    <t>01-9101-I2626-N71-86-000-</t>
  </si>
  <si>
    <t>01-9101-I2627-N71-86-000-</t>
  </si>
  <si>
    <t>01-9101-I3774-N71-86-000-</t>
  </si>
  <si>
    <t>01-9101-I3775-N71-86-000-</t>
  </si>
  <si>
    <t>01-9101-I3776-N71-86-000-</t>
  </si>
  <si>
    <t>01-9101-I3777-N71-86-000-</t>
  </si>
  <si>
    <t>01-9101-I3783-N71-86-000-</t>
  </si>
  <si>
    <t>01-9101-I3784-N71-86-000-</t>
  </si>
  <si>
    <t>01-9101-I3785-N71-86-000-</t>
  </si>
  <si>
    <t>01-9101-I3786-N71-86-000-</t>
  </si>
  <si>
    <t>01-9101-I5537-N71-86-000-</t>
  </si>
  <si>
    <t>01-9101-I5538-N71-86-000-</t>
  </si>
  <si>
    <t>01-9101-L1979-N71-86-000-</t>
  </si>
  <si>
    <t>01-9101-L1980-N71-86-000-</t>
  </si>
  <si>
    <t>01-9101-L1981-N71-86-000-</t>
  </si>
  <si>
    <t>01-9101-L1982-N71-86-000-</t>
  </si>
  <si>
    <t>01-9101-L1983-N71-86-000-</t>
  </si>
  <si>
    <t>01-9101-L1984-N71-86-000-</t>
  </si>
  <si>
    <t>01-9101-L1985-N71-86-000-</t>
  </si>
  <si>
    <t>01-9101-L1986-N71-86-000-</t>
  </si>
  <si>
    <t>01-9101-L1987-N71-86-000-</t>
  </si>
  <si>
    <t>01-9101-L1988-N71-86-000-</t>
  </si>
  <si>
    <t>01-9101-L1989-N71-86-000-</t>
  </si>
  <si>
    <t>01-9101-L1990-N71-86-000-</t>
  </si>
  <si>
    <t>01-9101-L1991-N71-86-000-</t>
  </si>
  <si>
    <t>01-9101-L1992-N71-86-000-</t>
  </si>
  <si>
    <t>01-9101-L1993-N71-86-000-</t>
  </si>
  <si>
    <t>01-9101-L1994-N71-86-000-</t>
  </si>
  <si>
    <t>01-9101-L1995-N71-86-000-</t>
  </si>
  <si>
    <t>01-9101-L1996-N71-86-000-</t>
  </si>
  <si>
    <t>01-9101-L1997-N71-86-000-</t>
  </si>
  <si>
    <t>01-9101-L1998-N71-86-000-</t>
  </si>
  <si>
    <t>01-9101-L1999-N71-86-000-</t>
  </si>
  <si>
    <t>01-9101-L2000-N71-86-000-</t>
  </si>
  <si>
    <t>01-9101-L2001-N71-86-000-</t>
  </si>
  <si>
    <t>01-9101-L2002-N71-86-000-</t>
  </si>
  <si>
    <t>01-9101-L2003-N71-86-000-</t>
  </si>
  <si>
    <t>01-9101-L2005-N71-86-000-</t>
  </si>
  <si>
    <t>01-9101-L2006-N71-86-000-</t>
  </si>
  <si>
    <t>01-9101-L2007-N71-86-000-</t>
  </si>
  <si>
    <t>01-9101-L2008-N71-86-000</t>
  </si>
  <si>
    <t>(380.40</t>
  </si>
  <si>
    <t>01-9101-L2009-N71-86-000-</t>
  </si>
  <si>
    <t>01-9101-L2010-N71-86-000-</t>
  </si>
  <si>
    <t>01-9101-L2011-N71-86-000-</t>
  </si>
  <si>
    <t>01-9101-L2012-N71-86-000-</t>
  </si>
  <si>
    <t>01-9101-L2013-N71-86-000-</t>
  </si>
  <si>
    <t>01-9101-L2014-N71-86-000-</t>
  </si>
  <si>
    <t>01-9101-L2015-N71-86-000-</t>
  </si>
  <si>
    <t>01-9101-L2016-N71-86-000-</t>
  </si>
  <si>
    <t>a:   153 de      207</t>
  </si>
  <si>
    <t>01-9101-L2017-N71-86-000-</t>
  </si>
  <si>
    <t>01-9101-L2018-N71-86-000-</t>
  </si>
  <si>
    <t>01-9101-L2019-N71-86-000-</t>
  </si>
  <si>
    <t>01-9101-L2020-N71-86-000-</t>
  </si>
  <si>
    <t>01-9101-L2021-N71-86-000-</t>
  </si>
  <si>
    <t>01-9101-L2022-N71-86-000-</t>
  </si>
  <si>
    <t>01-9101-L2023-N71-86-000-</t>
  </si>
  <si>
    <t>01-9101-L2024-N71-86-000-</t>
  </si>
  <si>
    <t>01-9101-L2025-N71-86-000-</t>
  </si>
  <si>
    <t>01-9101-L2026-N71-86-000-</t>
  </si>
  <si>
    <t>01-9101-L2027-N71-86-000-</t>
  </si>
  <si>
    <t>01-9101-L2028-N71-86-000-</t>
  </si>
  <si>
    <t>01-9101-L2029-N71-86-000-</t>
  </si>
  <si>
    <t>01-9101-L2030-N71-86-000-</t>
  </si>
  <si>
    <t>01-9101-L2031-N71-86-000-</t>
  </si>
  <si>
    <t>01-9101-L2032-N71-86-000-</t>
  </si>
  <si>
    <t>01-9101-L2033-N71-86-000-</t>
  </si>
  <si>
    <t>01-9101-L2034-N71-86-000-</t>
  </si>
  <si>
    <t>01-9101-L2035-N71-86-000-</t>
  </si>
  <si>
    <t>01-9101-L2036-N71-86-000-</t>
  </si>
  <si>
    <t>01-9101-L2037-N71-86-000-</t>
  </si>
  <si>
    <t>01-9101-L2038-N71-86-000-</t>
  </si>
  <si>
    <t>01-9101-L2039-N71-86-000-</t>
  </si>
  <si>
    <t>01-9101-L2040-N71-86-000-</t>
  </si>
  <si>
    <t>01-9101-L2619-N71-86-000-</t>
  </si>
  <si>
    <t>01-9101-L2815-N71-86-000-</t>
  </si>
  <si>
    <t>01-9101-L2816-N71-86-000-</t>
  </si>
  <si>
    <t>01-9101-L3075-N71-86-000-</t>
  </si>
  <si>
    <t>01-9101-L3079-N71-86-000-</t>
  </si>
  <si>
    <t>01-9101-L3080-N71-86-000-</t>
  </si>
  <si>
    <t>01-9101-L3082-N71-86-000-</t>
  </si>
  <si>
    <t>01-9101-L3083-N71-86-000-</t>
  </si>
  <si>
    <t>01-9102-I0621-N71-86-000-</t>
  </si>
  <si>
    <t>01-9102-I0632-N71-86-000-</t>
  </si>
  <si>
    <t>01-9102-I0640-N71-86-000-</t>
  </si>
  <si>
    <t>01-9102-I0645-N71-86-000-</t>
  </si>
  <si>
    <t>01-9102-I0646-N71-86-000-</t>
  </si>
  <si>
    <t>01-9102-I0665-N71-86-000-</t>
  </si>
  <si>
    <t>01-9102-I1314-193-86-000-</t>
  </si>
  <si>
    <t>01-9102-I1314-N71-86-000-</t>
  </si>
  <si>
    <t>01-9102-I1317-N71-86-000-</t>
  </si>
  <si>
    <t>01-9102-I2612-N71-86-000</t>
  </si>
  <si>
    <t>01-9102-I2614-193-86-000-</t>
  </si>
  <si>
    <t>01-9102-I2616-193-86-000-</t>
  </si>
  <si>
    <t>01-9102-I2616-N71-86-000-</t>
  </si>
  <si>
    <t>01-9102-L3076-N71-86-000-</t>
  </si>
  <si>
    <t>01-9102-L3077-N71-86-000-</t>
  </si>
  <si>
    <t>01-9102-L3078-N71-86-000-</t>
  </si>
  <si>
    <t>01-9102-L4361-N71-86-000-</t>
  </si>
  <si>
    <t>01-9102-L4363-N71-86-000-</t>
  </si>
  <si>
    <t>a:   154 de      207</t>
  </si>
  <si>
    <t>01-9102-L4378-N71-86-000-</t>
  </si>
  <si>
    <t>01-9102-L4379-N71-86-000-</t>
  </si>
  <si>
    <t>01-9102-L4426-N71-86-000-</t>
  </si>
  <si>
    <t>01-9102-L4587-N71-86-000-</t>
  </si>
  <si>
    <t>01-9104-I0638-N71-86-000-</t>
  </si>
  <si>
    <t>01-9104-I0652-193-86-000-</t>
  </si>
  <si>
    <t>01-9104-I0653-193-86-000-</t>
  </si>
  <si>
    <t>01-9104-I0657-193-86-000-</t>
  </si>
  <si>
    <t>01-9104-I0666-N71-86-000-</t>
  </si>
  <si>
    <t>01-9104-I2607-N71-86-000-</t>
  </si>
  <si>
    <t>01-9104-I2608-N71-86-000-</t>
  </si>
  <si>
    <t>01-9104-I2609-N71-86-000-</t>
  </si>
  <si>
    <t>01-9104-I2610-N71-86-000-</t>
  </si>
  <si>
    <t>01-9104-I2617-N71-86-000-</t>
  </si>
  <si>
    <t>01-9104-I2619-N71-86-000-</t>
  </si>
  <si>
    <t>01-9104-I2623-N71-86-000-</t>
  </si>
  <si>
    <t>01-9104-I2624-N71-86-000-</t>
  </si>
  <si>
    <t>01-9104-I3595-N71-86-000-</t>
  </si>
  <si>
    <t>01-9104-L1997-N71-86-000-</t>
  </si>
  <si>
    <t>01-9104-L1998-N71-86-000-</t>
  </si>
  <si>
    <t>01-9104-L1999-N71-86-000-</t>
  </si>
  <si>
    <t>01-9104-L3072-N71-86-000-</t>
  </si>
  <si>
    <t>01-9104-L4306-N71-86-000-</t>
  </si>
  <si>
    <t>01-9104-L4386-N71-86-000-</t>
  </si>
  <si>
    <t>01-9104-L4731-N71-86-000-</t>
  </si>
  <si>
    <t>01-9105-I0631-N71-86-000-</t>
  </si>
  <si>
    <t>01-9105-I0635-N71-86-000-</t>
  </si>
  <si>
    <t>01-9105-I0655-N71-86-000-</t>
  </si>
  <si>
    <t>01-9106-I0032-N71-86-000-</t>
  </si>
  <si>
    <t>01-9106-I0629-N71-86-000-</t>
  </si>
  <si>
    <t>01-9106-I0643-N71-86-000-</t>
  </si>
  <si>
    <t>01-9106-I0644-N71-86-000-</t>
  </si>
  <si>
    <t>01-9106-I0647-N71-86-000-</t>
  </si>
  <si>
    <t>01-9106-I2611-N71-86-000-</t>
  </si>
  <si>
    <t>01-9107-I0626-N71-86-000-</t>
  </si>
  <si>
    <t>01-9107-I0639-193-86-000-</t>
  </si>
  <si>
    <t>01-9107-I0639-N71-86-000-</t>
  </si>
  <si>
    <t>01-9107-I0648-N71-86-000-</t>
  </si>
  <si>
    <t>01-9201-A0013-N71-86-000-</t>
  </si>
  <si>
    <t>01-9201-A0030-N71-86-000-</t>
  </si>
  <si>
    <t>01-9201-A0049-N71-86-000-</t>
  </si>
  <si>
    <t>01-9201-A0050-N71-86-000</t>
  </si>
  <si>
    <t>01-9201-A0071-N71-86-000-</t>
  </si>
  <si>
    <t>01-9201-A0076-N71-86-000-</t>
  </si>
  <si>
    <t>01-9201-A0079-N71-86-000-</t>
  </si>
  <si>
    <t>01-9201-A0080-N71-86-000-</t>
  </si>
  <si>
    <t>01-9201-A0104-N71-86-000-</t>
  </si>
  <si>
    <t>01-9201-A0133-N71-86-000-</t>
  </si>
  <si>
    <t>01-9201-A0134-N71-86-000-</t>
  </si>
  <si>
    <t>01-9201-A0136-N71-86-000-</t>
  </si>
  <si>
    <t>a:   155 de      207</t>
  </si>
  <si>
    <t>01-9201-A0137-N71-86-000-</t>
  </si>
  <si>
    <t>01-9201-A0143-N71-86-000-</t>
  </si>
  <si>
    <t>01-9201-A0146-N71-86-000-</t>
  </si>
  <si>
    <t>01-9201-A0156-N71-86-000-</t>
  </si>
  <si>
    <t>01-9201-A0157-N71-86-000-</t>
  </si>
  <si>
    <t>01-9201-A0158-N71-86-000-</t>
  </si>
  <si>
    <t>01-9201-A0185-N71-86-000-</t>
  </si>
  <si>
    <t>01-9201-A0210-N71-86-000-</t>
  </si>
  <si>
    <t>01-9201-A0255-N71-86-000-</t>
  </si>
  <si>
    <t>01-9201-A0262-N71-86-000-</t>
  </si>
  <si>
    <t>01-9201-A0270-N71-86-000-</t>
  </si>
  <si>
    <t>01-9201-A0282-N71-86-000-</t>
  </si>
  <si>
    <t>01-9201-A0288-N71-86-000-</t>
  </si>
  <si>
    <t>01-9201-A0295-N71-86-000-</t>
  </si>
  <si>
    <t>01-9201-A0306-N71-86-000-</t>
  </si>
  <si>
    <t>01-9201-A0318-N71-86-000-</t>
  </si>
  <si>
    <t>01-9201-A0324-N71-86-000-</t>
  </si>
  <si>
    <t>01-9201-A0446-N71-86-000-</t>
  </si>
  <si>
    <t>01-9201-A0470-N71-86-000-</t>
  </si>
  <si>
    <t>01-9201-A0471-N71-86-000-</t>
  </si>
  <si>
    <t>01-9201-A0491-N71-86-000-</t>
  </si>
  <si>
    <t>01-9201-A0492-N71-86-000-</t>
  </si>
  <si>
    <t>01-9201-A0493-N71-86-000-</t>
  </si>
  <si>
    <t>01-9201-A0525-N71-86-000-</t>
  </si>
  <si>
    <t>01-9201-A0526-N71-86-000-</t>
  </si>
  <si>
    <t>01-9201-A0550-N71-86-000-</t>
  </si>
  <si>
    <t>01-9201-A0562-N71-86-000-</t>
  </si>
  <si>
    <t>01-9201-A0566-N71-86-000-</t>
  </si>
  <si>
    <t>01-9201-A0591-N71-86-000-</t>
  </si>
  <si>
    <t>01-9201-A0592-N71-86-000-</t>
  </si>
  <si>
    <t>01-9201-A0595-N71-86-000-</t>
  </si>
  <si>
    <t>01-9201-A0620-N71-86-000-</t>
  </si>
  <si>
    <t>01-9201-A0621-N71-86-000-</t>
  </si>
  <si>
    <t>01-9201-A0624-N71-86-000-</t>
  </si>
  <si>
    <t>01-9201-A0626-N71-86-000-</t>
  </si>
  <si>
    <t>01-9201-A0650-N71-86-000-</t>
  </si>
  <si>
    <t>01-9201-A0676-N71-86-000-</t>
  </si>
  <si>
    <t>01-9201-A0677-N71-86-000-</t>
  </si>
  <si>
    <t>01-9201-A0678-N71-86-000-</t>
  </si>
  <si>
    <t>01-9201-A0679-N71-86-000-</t>
  </si>
  <si>
    <t>01-9201-A0681-N71-86-000-</t>
  </si>
  <si>
    <t>01-9201-A0682-N71-86-000</t>
  </si>
  <si>
    <t>01-9201-A0686-N71-86-000-</t>
  </si>
  <si>
    <t>01-9201-A0687-N71-86-000-</t>
  </si>
  <si>
    <t>01-9201-A0688-N71-86-000-</t>
  </si>
  <si>
    <t>01-9201-A0689-N71-86-000-</t>
  </si>
  <si>
    <t>01-9201-A0771-N71-86-000-</t>
  </si>
  <si>
    <t>01-9201-A0790-N71-86-000-</t>
  </si>
  <si>
    <t>01-9201-A0797-N71-86-000-</t>
  </si>
  <si>
    <t>01-9201-A0798-N71-86-000-</t>
  </si>
  <si>
    <t>a:   156 de      207</t>
  </si>
  <si>
    <t>01-9201-A0800-N71-86-000-</t>
  </si>
  <si>
    <t>01-9201-A0810-N71-86-000-</t>
  </si>
  <si>
    <t>01-9201-A0838-N71-86-000-</t>
  </si>
  <si>
    <t>01-9201-A0839-N71-86-000-</t>
  </si>
  <si>
    <t>01-9201-A0857-N71-86-000-</t>
  </si>
  <si>
    <t>01-9201-A0863-N71-86-000-</t>
  </si>
  <si>
    <t>01-9201-A0864-N71-86-000-</t>
  </si>
  <si>
    <t>01-9201-A0867-N71-86-000-</t>
  </si>
  <si>
    <t>01-9201-A0871-N71-86-000-</t>
  </si>
  <si>
    <t>01-9201-A0912-N71-86-000-</t>
  </si>
  <si>
    <t>01-9201-A0924-N71-86-000-</t>
  </si>
  <si>
    <t>01-9201-A0989-N71-86-000-</t>
  </si>
  <si>
    <t>01-9201-A0991-N71-86-000-</t>
  </si>
  <si>
    <t>01-9201-A1053-N71-86-000-</t>
  </si>
  <si>
    <t>01-9201-F2717-N71-86-000-</t>
  </si>
  <si>
    <t>01-9201-G0222-N71-86-000-</t>
  </si>
  <si>
    <t>01-9201-G0273-N71-86-000-</t>
  </si>
  <si>
    <t>01-9201-I0650-193-86-000-</t>
  </si>
  <si>
    <t>01-9201-I1049-N71-86-000-</t>
  </si>
  <si>
    <t>01-9201-I1106-N71-86-000-</t>
  </si>
  <si>
    <t>01-9201-I1114-N71-86-000-</t>
  </si>
  <si>
    <t>01-9201-I1140-N71-86-000-</t>
  </si>
  <si>
    <t>01-9201-I1142-N71-86-000-</t>
  </si>
  <si>
    <t>01-9201-I1160-N71-86-000-</t>
  </si>
  <si>
    <t>01-9201-I1161-N71-86-000-</t>
  </si>
  <si>
    <t>01-9201-I1162-N71-86-000-</t>
  </si>
  <si>
    <t>01-9201-I1168-N71-86-000-</t>
  </si>
  <si>
    <t>01-9201-I1175-N71-86-000-</t>
  </si>
  <si>
    <t>01-9201-I1177-N71-86-000-</t>
  </si>
  <si>
    <t>01-9201-I1192-N71-86-000-</t>
  </si>
  <si>
    <t>01-9201-I1204-N71-86-000-</t>
  </si>
  <si>
    <t>01-9201-I1214-N71-86-000-</t>
  </si>
  <si>
    <t>01-9201-I1222-N71-86-000-</t>
  </si>
  <si>
    <t>01-9201-I1244-N71-86-000-</t>
  </si>
  <si>
    <t>01-9201-I1258-N71-86-000-</t>
  </si>
  <si>
    <t>01-9201-I1268-N71-86-000-</t>
  </si>
  <si>
    <t>01-9201-I1269-N71-86-000-</t>
  </si>
  <si>
    <t>01-9201-I1275-N71-86-000-</t>
  </si>
  <si>
    <t>01-9201-I1308-N71-86-000-</t>
  </si>
  <si>
    <t>01-9201-I1309-N71-86-000-</t>
  </si>
  <si>
    <t>01-9201-I1310-N71-86-000-</t>
  </si>
  <si>
    <t>01-9201-I1360-N71-86-000</t>
  </si>
  <si>
    <t>01-9201-I1361-N71-86-000-</t>
  </si>
  <si>
    <t>01-9201-I1362-N71-86-000-</t>
  </si>
  <si>
    <t>01-9201-I1363-N71-86-000-</t>
  </si>
  <si>
    <t>01-9201-I1374-N71-86-000-</t>
  </si>
  <si>
    <t>01-9201-I1462-N71-86-000-</t>
  </si>
  <si>
    <t>01-9201-I1467-N71-86-000-</t>
  </si>
  <si>
    <t>01-9201-I1469-N71-86-000-</t>
  </si>
  <si>
    <t>01-9201-I1470-N71-86-000-</t>
  </si>
  <si>
    <t>a:   157 de      207</t>
  </si>
  <si>
    <t>01-9201-I1471-N71-86-000-</t>
  </si>
  <si>
    <t>01-9201-I1472-N71-86-000-</t>
  </si>
  <si>
    <t>01-9201-I1474-N71-86-000-</t>
  </si>
  <si>
    <t>01-9201-I1480-N71-86-000-</t>
  </si>
  <si>
    <t>01-9201-I1481-N71-86-000-</t>
  </si>
  <si>
    <t>01-9201-I1494-N71-86-000-</t>
  </si>
  <si>
    <t>01-9201-I1495-N71-86-000-</t>
  </si>
  <si>
    <t>01-9201-I1496-N71-86-000-</t>
  </si>
  <si>
    <t>01-9201-I1497-N71-86-000-</t>
  </si>
  <si>
    <t>01-9201-I1503-N71-86-000-</t>
  </si>
  <si>
    <t>01-9201-I1522-N71-86-000-</t>
  </si>
  <si>
    <t>01-9201-I1547-N71-86-000-</t>
  </si>
  <si>
    <t>01-9201-I1548-N71-86-000-</t>
  </si>
  <si>
    <t>01-9201-I2174-N71-86-000-</t>
  </si>
  <si>
    <t>01-9201-I2175-N71-86-000-</t>
  </si>
  <si>
    <t>01-9201-I2178-N71-86-000-</t>
  </si>
  <si>
    <t>01-9201-I2179-N71-86-000-</t>
  </si>
  <si>
    <t>01-9201-I2180-N71-86-000-</t>
  </si>
  <si>
    <t>01-9201-I2183-N71-86-000-</t>
  </si>
  <si>
    <t>01-9201-I2184-N71-86-000-</t>
  </si>
  <si>
    <t>01-9201-I2185-N71-86-000-</t>
  </si>
  <si>
    <t>01-9201-I2187-N71-86-000-</t>
  </si>
  <si>
    <t>01-9201-I2188-N71-86-000-</t>
  </si>
  <si>
    <t>01-9201-I2814-N71-86-000-</t>
  </si>
  <si>
    <t>01-9201-I2816-N71-86-000-</t>
  </si>
  <si>
    <t>01-9201-I2817-N71-86-000-</t>
  </si>
  <si>
    <t>01-9201-I2843-N71-86-000-</t>
  </si>
  <si>
    <t>01-9201-I2844-N71-86-000-</t>
  </si>
  <si>
    <t>01-9201-I2845-N71-86-000-</t>
  </si>
  <si>
    <t>01-9201-I2846-N71-86-000-</t>
  </si>
  <si>
    <t>01-9201-I2847-N71-86-000-</t>
  </si>
  <si>
    <t>01-9201-I2848-N71-86-000-</t>
  </si>
  <si>
    <t>01-9201-I2849-N71-86-000-</t>
  </si>
  <si>
    <t>01-9201-I2858-N71-86-000-</t>
  </si>
  <si>
    <t>01-9201-I2883-N71-86-000-</t>
  </si>
  <si>
    <t>01-9201-I2887-N71-86-000-</t>
  </si>
  <si>
    <t>01-9201-I2888-N71-86-000-</t>
  </si>
  <si>
    <t>01-9201-I2898-N71-86-000-</t>
  </si>
  <si>
    <t>01-9201-I2900-N71-86-000-</t>
  </si>
  <si>
    <t>01-9201-I2933-N71-86-000-</t>
  </si>
  <si>
    <t>01-9201-I2936-N71-86-000-</t>
  </si>
  <si>
    <t>01-9201-I2967-N71-86-000</t>
  </si>
  <si>
    <t>01-9201-I2970-N71-86-000-</t>
  </si>
  <si>
    <t>01-9201-I2975-N71-86-000-</t>
  </si>
  <si>
    <t>01-9201-I2986-193-86-000-</t>
  </si>
  <si>
    <t>01-9201-I3049-N71-86-000-</t>
  </si>
  <si>
    <t>01-9201-I3051-N71-86-000-</t>
  </si>
  <si>
    <t>01-9201-I3052-N71-86-000-</t>
  </si>
  <si>
    <t>01-9201-I3053-N71-86-000-</t>
  </si>
  <si>
    <t>01-9201-I3064-N71-86-000-</t>
  </si>
  <si>
    <t>a:   158 de      207</t>
  </si>
  <si>
    <t>01-9201-I3065-N71-86-000-</t>
  </si>
  <si>
    <t>01-9201-I3066-N71-86-000-</t>
  </si>
  <si>
    <t>01-9201-I3067-N71-86-000-</t>
  </si>
  <si>
    <t>01-9201-I3096-N71-86-000-</t>
  </si>
  <si>
    <t>01-9201-I3425-N71-86-000-</t>
  </si>
  <si>
    <t>01-9201-I3426-N71-86-000-</t>
  </si>
  <si>
    <t>01-9201-I3589-N71-86-000-</t>
  </si>
  <si>
    <t>01-9201-I3594-N71-86-000-</t>
  </si>
  <si>
    <t>01-9201-I3788-N71-86-000-</t>
  </si>
  <si>
    <t>01-9201-L0400-N71-86-000-</t>
  </si>
  <si>
    <t>01-9201-L2000-N71-86-000-</t>
  </si>
  <si>
    <t>01-9201-L2001-N71-86-000-</t>
  </si>
  <si>
    <t>01-9201-L2094-N71-86-000-</t>
  </si>
  <si>
    <t>01-9201-L2095-N71-86-000-</t>
  </si>
  <si>
    <t>01-9201-L2096-N71-86-000-</t>
  </si>
  <si>
    <t>01-9201-L2097-N71-86-000-</t>
  </si>
  <si>
    <t>01-9201-L2098-N71-86-000-</t>
  </si>
  <si>
    <t>01-9201-L2099-N71-86-000-</t>
  </si>
  <si>
    <t>01-9201-L2100-N71-86-000-</t>
  </si>
  <si>
    <t>01-9201-L2101-N71-86-000-</t>
  </si>
  <si>
    <t>01-9201-L2102-N71-86-000-</t>
  </si>
  <si>
    <t>01-9201-L2103-N71-86-000-</t>
  </si>
  <si>
    <t>01-9201-L2105-N71-86-000-</t>
  </si>
  <si>
    <t>01-9201-L2106-N71-86-000-</t>
  </si>
  <si>
    <t>01-9201-L2107-N71-86-000-</t>
  </si>
  <si>
    <t>01-9201-L2108-N71-86-000-</t>
  </si>
  <si>
    <t>01-9201-L2109-N71-86-000-</t>
  </si>
  <si>
    <t>01-9201-L2110-N71-86-000-</t>
  </si>
  <si>
    <t>01-9201-L2111-N71-86-000-</t>
  </si>
  <si>
    <t>01-9201-L2112-N71-86-000-</t>
  </si>
  <si>
    <t>01-9201-L2113-N71-86-000-</t>
  </si>
  <si>
    <t>01-9201-L2114-N71-86-000-</t>
  </si>
  <si>
    <t>01-9201-L2115-N71-86-000-</t>
  </si>
  <si>
    <t>01-9201-L2116-N71-86-000-</t>
  </si>
  <si>
    <t>01-9201-L2117-N71-86-000-</t>
  </si>
  <si>
    <t>01-9201-L2118-N71-86-000-</t>
  </si>
  <si>
    <t>01-9201-L2119-N71-86-000-</t>
  </si>
  <si>
    <t>01-9201-L2120-N71-86-000-</t>
  </si>
  <si>
    <t>01-9201-L2121-N71-86-000-</t>
  </si>
  <si>
    <t>01-9201-L2122-N71-86-000-</t>
  </si>
  <si>
    <t>01-9201-L2123-N71-86-000-</t>
  </si>
  <si>
    <t>01-9201-L2124-N71-86-000</t>
  </si>
  <si>
    <t>01-9201-L2125-N71-86-000-</t>
  </si>
  <si>
    <t>01-9201-L2126-N71-86-000-</t>
  </si>
  <si>
    <t>01-9201-L2127-N71-86-000-</t>
  </si>
  <si>
    <t>01-9201-L2128-N71-86-000-</t>
  </si>
  <si>
    <t>01-9201-L2129-N71-86-000-</t>
  </si>
  <si>
    <t>01-9201-L2130-N71-86-000-</t>
  </si>
  <si>
    <t>01-9201-L2131-N71-86-000-</t>
  </si>
  <si>
    <t>01-9201-L2132-N71-86-000-</t>
  </si>
  <si>
    <t>a:   159 de      207</t>
  </si>
  <si>
    <t>01-9201-L2133-N71-86-000-</t>
  </si>
  <si>
    <t>01-9201-L2134-N71-86-000-</t>
  </si>
  <si>
    <t>01-9201-L2135-N71-86-000-</t>
  </si>
  <si>
    <t>01-9201-L2136-N71-86-000-</t>
  </si>
  <si>
    <t>01-9201-L2137-N71-86-000-</t>
  </si>
  <si>
    <t>01-9201-L2138-N71-86-000-</t>
  </si>
  <si>
    <t>01-9201-L2139-N71-86-000-</t>
  </si>
  <si>
    <t>01-9201-L2140-N71-86-000-</t>
  </si>
  <si>
    <t>01-9201-L2141-N71-86-000-</t>
  </si>
  <si>
    <t>01-9201-L2142-N71-86-000-</t>
  </si>
  <si>
    <t>01-9201-L2143-N71-86-000-</t>
  </si>
  <si>
    <t>01-9201-L2144-N71-86-000-</t>
  </si>
  <si>
    <t>01-9201-L2684-N71-86-000-</t>
  </si>
  <si>
    <t>01-9201-L3064-N71-86-000-</t>
  </si>
  <si>
    <t>01-9201-L3065-N71-86-000-</t>
  </si>
  <si>
    <t>01-9201-L3066-N71-86-000-</t>
  </si>
  <si>
    <t>01-9201-L3067-N71-86-000-</t>
  </si>
  <si>
    <t>01-9201-L3068-N71-86-000-</t>
  </si>
  <si>
    <t>01-9201-L3069-N71-86-000-</t>
  </si>
  <si>
    <t>01-9201-L3070-N71-86-000-</t>
  </si>
  <si>
    <t>01-9201-L3073-N71-86-000-</t>
  </si>
  <si>
    <t>01-9201-L3081-N71-86-000-</t>
  </si>
  <si>
    <t>01-9201-L3085-N71-86-000-</t>
  </si>
  <si>
    <t>01-9201-L3157-N71-86-000-</t>
  </si>
  <si>
    <t>01-9201-L3158-N71-86-000-</t>
  </si>
  <si>
    <t>01-9201-L4133-N71-86-000-</t>
  </si>
  <si>
    <t>01-9201-L4134-N71-86-000-</t>
  </si>
  <si>
    <t>01-9201-L4135-N71-86-000-</t>
  </si>
  <si>
    <t>01-9201-L4136-N71-86-000-</t>
  </si>
  <si>
    <t>01-9201-L4138-N71-86-000-</t>
  </si>
  <si>
    <t>01-9201-L4475-N71-86-000-</t>
  </si>
  <si>
    <t>01-9201-L4477-N71-86-000-</t>
  </si>
  <si>
    <t>01-9201-L4478-N71-86-000-</t>
  </si>
  <si>
    <t>01-9201-L4485-N71-86-000-</t>
  </si>
  <si>
    <t>01-9201-L4486-N71-86-000-</t>
  </si>
  <si>
    <t>01-9201-L4549-N71-86-000-</t>
  </si>
  <si>
    <t>01-9201-L4550-N71-86-000-</t>
  </si>
  <si>
    <t>01-9201-L4585-N71-86-000-</t>
  </si>
  <si>
    <t>01-9201-L4607-N71-86-000-</t>
  </si>
  <si>
    <t>01-9201-L4610-N71-86-000-</t>
  </si>
  <si>
    <t>01-9201-L4612-N71-86-000-</t>
  </si>
  <si>
    <t>01-9201-L4613-N71-86-000</t>
  </si>
  <si>
    <t>01-9201-L4614-N71-86-000-</t>
  </si>
  <si>
    <t>01-9201-L4649-N71-86-000-</t>
  </si>
  <si>
    <t>01-9201-L4726-N71-86-000-</t>
  </si>
  <si>
    <t>01-9201-L4727-N71-86-000-</t>
  </si>
  <si>
    <t>01-9201-U6361-N71-86-000-</t>
  </si>
  <si>
    <t>01-9203-I1046-N71-86-000-</t>
  </si>
  <si>
    <t>01-9203-I1465-N71-86-000-</t>
  </si>
  <si>
    <t>01-9203-I1466-N71-86-000-</t>
  </si>
  <si>
    <t>a:   160 de      207</t>
  </si>
  <si>
    <t>01-9203-I1478-N71-86-000-</t>
  </si>
  <si>
    <t>01-9203-I3610-N71-86-000-</t>
  </si>
  <si>
    <t>01-9204-L3062-N71-86-000-</t>
  </si>
  <si>
    <t>01-9204-L3063-N71-86-000-</t>
  </si>
  <si>
    <t>01-9204-L3071-N71-86-000-</t>
  </si>
  <si>
    <t>01-9205-I0033-N71-86-000-</t>
  </si>
  <si>
    <t>01-9205-I1058-N71-86-000-</t>
  </si>
  <si>
    <t>01-9205-I1551-N71-86-000-</t>
  </si>
  <si>
    <t>01-9205-I2181-193-86-000-</t>
  </si>
  <si>
    <t>01-9205-I2181-N71-86-000-</t>
  </si>
  <si>
    <t>01-9205-I2182-193-86-000-</t>
  </si>
  <si>
    <t>01-9205-I3294-N71-86-000-</t>
  </si>
  <si>
    <t>01-9205-I3787-N71-86-000-</t>
  </si>
  <si>
    <t>01-9301-A0014-N71-86-000-</t>
  </si>
  <si>
    <t>01-9301-A0140-N71-86-000-</t>
  </si>
  <si>
    <t>01-9301-A0159-N71-86-000-</t>
  </si>
  <si>
    <t>01-9301-A0384-N71-86-000-</t>
  </si>
  <si>
    <t>01-9301-G0156-N71-86-000-</t>
  </si>
  <si>
    <t>01-9301-G0221-N71-86-000-</t>
  </si>
  <si>
    <t>01-9301-I0393-N71-86-000-</t>
  </si>
  <si>
    <t>01-9301-I0395-N71-86-000-</t>
  </si>
  <si>
    <t>01-9301-I0398-N71-86-000-</t>
  </si>
  <si>
    <t>01-9301-I0399-N71-86-000-</t>
  </si>
  <si>
    <t>01-9301-I0400-N71-86-000-</t>
  </si>
  <si>
    <t>01-9301-I1612-N71-86-000-</t>
  </si>
  <si>
    <t>01-9301-I1613-N71-86-000-</t>
  </si>
  <si>
    <t>01-9301-I1615-N71-86-000-</t>
  </si>
  <si>
    <t>01-9301-I1616-N71-86-000-</t>
  </si>
  <si>
    <t>01-9301-I1621-N71-86-000-</t>
  </si>
  <si>
    <t>01-9301-I1622-N71-86-000-</t>
  </si>
  <si>
    <t>01-9301-I1624-N71-86-000-</t>
  </si>
  <si>
    <t>01-9301-I1625-N71-86-000-</t>
  </si>
  <si>
    <t>01-9301-I1626-N71-86-000-</t>
  </si>
  <si>
    <t>01-9301-I1627-N71-86-000-</t>
  </si>
  <si>
    <t>01-9301-I1629-N71-86-000-</t>
  </si>
  <si>
    <t>01-9301-I1630-N71-86-000-</t>
  </si>
  <si>
    <t>01-9301-I1631-N71-86-000-</t>
  </si>
  <si>
    <t>01-9301-I1632-N71-86-000-</t>
  </si>
  <si>
    <t>01-9301-I1633-N71-86-000-</t>
  </si>
  <si>
    <t>01-9301-I1635-N71-86-000-</t>
  </si>
  <si>
    <t>01-9301-I1638-N71-86-000-</t>
  </si>
  <si>
    <t>01-9301-I1639-N71-86-000</t>
  </si>
  <si>
    <t>01-9301-I1653-N71-86-000-</t>
  </si>
  <si>
    <t>01-9301-I1655-N71-86-000-</t>
  </si>
  <si>
    <t>01-9301-I1658-N71-86-000-</t>
  </si>
  <si>
    <t>01-9301-I1661-N71-86-000-</t>
  </si>
  <si>
    <t>01-9301-I1663-N71-86-000-</t>
  </si>
  <si>
    <t>01-9301-I1664-N71-86-000-</t>
  </si>
  <si>
    <t>01-9301-I1665-N71-86-000-</t>
  </si>
  <si>
    <t>01-9301-I1668-N71-86-000-</t>
  </si>
  <si>
    <t>a:   161 de      207</t>
  </si>
  <si>
    <t>01-9301-I1670-N71-86-000-</t>
  </si>
  <si>
    <t>01-9301-I2542-N71-86-000-</t>
  </si>
  <si>
    <t>01-9301-I3127-N71-86-000-</t>
  </si>
  <si>
    <t>01-9301-I3128-N71-86-000-</t>
  </si>
  <si>
    <t>01-9301-I3129-N71-86-000-</t>
  </si>
  <si>
    <t>01-9301-I3132-N71-86-000-</t>
  </si>
  <si>
    <t>01-9301-I3133-N71-86-000-</t>
  </si>
  <si>
    <t>01-9301-I3134-N71-86-000-</t>
  </si>
  <si>
    <t>01-9301-I3135-N71-86-000-</t>
  </si>
  <si>
    <t>01-9301-I3136-N71-86-000-</t>
  </si>
  <si>
    <t>01-9301-I3137-N71-86-000-</t>
  </si>
  <si>
    <t>01-9301-I3138-N71-86-000-</t>
  </si>
  <si>
    <t>01-9301-I3139-N71-86-000-</t>
  </si>
  <si>
    <t>01-9301-I3534-N71-86-000-</t>
  </si>
  <si>
    <t>01-9301-I3535-N71-86-000-</t>
  </si>
  <si>
    <t>01-9301-I3536-N71-86-000-</t>
  </si>
  <si>
    <t>01-9301-I3537-N71-86-000-</t>
  </si>
  <si>
    <t>01-9301-I3627-N71-86-000-</t>
  </si>
  <si>
    <t>01-9301-I3789-N71-86-000-</t>
  </si>
  <si>
    <t>01-9301-L1944-N71-86-000-</t>
  </si>
  <si>
    <t>01-9301-L1945-N71-86-000-</t>
  </si>
  <si>
    <t>01-9301-L1946-N71-86-000-</t>
  </si>
  <si>
    <t>01-9301-L1947-N71-86-000-</t>
  </si>
  <si>
    <t>01-9301-L1948-N71-86-000-</t>
  </si>
  <si>
    <t>01-9301-L1949-N71-86-000-</t>
  </si>
  <si>
    <t>01-9301-L1950-N71-86-000-</t>
  </si>
  <si>
    <t>01-9301-L1951-N71-86-000-</t>
  </si>
  <si>
    <t>01-9301-L1952-N71-86-000-</t>
  </si>
  <si>
    <t>01-9301-L1953-N71-86-000-</t>
  </si>
  <si>
    <t>01-9301-L1954-N71-86-000-</t>
  </si>
  <si>
    <t>01-9301-L1955-N71-86-000-</t>
  </si>
  <si>
    <t>01-9301-L1956-N71-86-000-</t>
  </si>
  <si>
    <t>01-9301-L1957-N71-86-000-</t>
  </si>
  <si>
    <t>01-9301-L1958-N71-86-000-</t>
  </si>
  <si>
    <t>01-9301-L1959-N71-86-000-</t>
  </si>
  <si>
    <t>01-9301-L1960-N71-86-000-</t>
  </si>
  <si>
    <t>01-9301-L1961-N71-86-000-</t>
  </si>
  <si>
    <t>01-9301-L1962-N71-86-000-</t>
  </si>
  <si>
    <t>01-9301-L1963-N71-86-000-</t>
  </si>
  <si>
    <t>01-9301-L1964-N71-86-000-</t>
  </si>
  <si>
    <t>01-9301-L1965-N71-86-000-</t>
  </si>
  <si>
    <t>01-9301-L1966-N71-86-000</t>
  </si>
  <si>
    <t>01-9301-L1967-N71-86-000-</t>
  </si>
  <si>
    <t>01-9301-L1968-N71-86-000-</t>
  </si>
  <si>
    <t>01-9301-L1969-N71-86-000-</t>
  </si>
  <si>
    <t>01-9301-L1970-N71-86-000-</t>
  </si>
  <si>
    <t>01-9301-L1971-N71-86-000-</t>
  </si>
  <si>
    <t>01-9301-L1972-N71-86-000-</t>
  </si>
  <si>
    <t>01-9301-L1973-N71-86-000-</t>
  </si>
  <si>
    <t>01-9301-L1974-N71-86-000-</t>
  </si>
  <si>
    <t>a:   162 de      207</t>
  </si>
  <si>
    <t>01-9301-L1975-N71-86-000-</t>
  </si>
  <si>
    <t>01-9301-L1976-N71-86-000-</t>
  </si>
  <si>
    <t>01-9301-L1977-N71-86-000-</t>
  </si>
  <si>
    <t>01-9301-L1978-N71-86-000-</t>
  </si>
  <si>
    <t>01-9301-L3084-N71-86-000-</t>
  </si>
  <si>
    <t>01-9301-L4593-N71-86-000-</t>
  </si>
  <si>
    <t>01-9301-L4594-N71-86-000-</t>
  </si>
  <si>
    <t>01-9301-L4595-N71-86-000-</t>
  </si>
  <si>
    <t>01-9301-L4598-N71-86-000-</t>
  </si>
  <si>
    <t>01-9301-U6142-N71-86-000-</t>
  </si>
  <si>
    <t>01-9302-I0402-N71-86-000-</t>
  </si>
  <si>
    <t>01-9302-I1614-N71-86-000-</t>
  </si>
  <si>
    <t>01-9302-I1617-N71-86-000-</t>
  </si>
  <si>
    <t>01-9302-I1618-N71-86-000-</t>
  </si>
  <si>
    <t>01-9302-I1634-N71-86-000-</t>
  </si>
  <si>
    <t>01-9302-I1637-N71-86-000-</t>
  </si>
  <si>
    <t>01-9302-I1640-N71-86-000-</t>
  </si>
  <si>
    <t>01-9302-I1643-N71-86-000-</t>
  </si>
  <si>
    <t>01-9302-I1644-N71-86-000-</t>
  </si>
  <si>
    <t>01-9302-I1645-N71-86-000-</t>
  </si>
  <si>
    <t>01-9302-I1646-N71-86-000-</t>
  </si>
  <si>
    <t>01-9302-I1647-N71-86-000-</t>
  </si>
  <si>
    <t>01-9302-I1648-N71-86-000-</t>
  </si>
  <si>
    <t>01-9302-I1649-N71-86-000-</t>
  </si>
  <si>
    <t>01-9302-I1650-N71-86-000-</t>
  </si>
  <si>
    <t>01-9302-I1651-N71-86-000-</t>
  </si>
  <si>
    <t>01-9302-I1652-N71-86-000-</t>
  </si>
  <si>
    <t>01-9302-I1654-N71-86-000-</t>
  </si>
  <si>
    <t>01-9302-I1656-N71-86-000-</t>
  </si>
  <si>
    <t>01-9302-I1659-N71-86-000-</t>
  </si>
  <si>
    <t>01-9302-I1660-N71-86-000-</t>
  </si>
  <si>
    <t>01-9302-I1662-N71-86-000-</t>
  </si>
  <si>
    <t>01-9302-I1666-N71-86-000-</t>
  </si>
  <si>
    <t>01-9302-I1669-N71-86-000-</t>
  </si>
  <si>
    <t>01-9302-I3125-N71-86-000-</t>
  </si>
  <si>
    <t>01-9302-I3126-N71-86-000-</t>
  </si>
  <si>
    <t>01-9302-I3131-N71-86-000-</t>
  </si>
  <si>
    <t>01-9302-I3626-N71-86-000-</t>
  </si>
  <si>
    <t>01-9302-I3628-N71-86-000-</t>
  </si>
  <si>
    <t>01-9302-L1933-N71-86-000-</t>
  </si>
  <si>
    <t>01-9302-L1934-N71-86-000-</t>
  </si>
  <si>
    <t>01-9302-L1935-N71-86-000</t>
  </si>
  <si>
    <t>01-9302-L1936-N71-86-000-</t>
  </si>
  <si>
    <t>01-9302-L1937-N71-86-000-</t>
  </si>
  <si>
    <t>01-9302-L1938-N71-86-000-</t>
  </si>
  <si>
    <t>01-9302-L1939-N71-86-000-</t>
  </si>
  <si>
    <t>01-9302-L1940-N71-86-000-</t>
  </si>
  <si>
    <t>01-9302-L1941-N71-86-000-</t>
  </si>
  <si>
    <t>01-9302-L1942-N71-86-000-</t>
  </si>
  <si>
    <t>01-9302-L1943-N71-86-000-</t>
  </si>
  <si>
    <t>a:   163 de      207</t>
  </si>
  <si>
    <t>01-9302-L4432-N71-86-000-</t>
  </si>
  <si>
    <t>01-9302-U6136-N71-86-000-</t>
  </si>
  <si>
    <t>01-9303-I1623-N71-86-000-</t>
  </si>
  <si>
    <t>01-9303-I1641-N71-86-000-</t>
  </si>
  <si>
    <t>01-9303-I1642-N71-86-000-</t>
  </si>
  <si>
    <t>01-9303-I1657-N71-86-000-</t>
  </si>
  <si>
    <t>01-9303-I3130-N71-86-000-</t>
  </si>
  <si>
    <t>01-9303-L1973-N71-86-000-</t>
  </si>
  <si>
    <t>01-9304-L1974-N71-86-000-</t>
  </si>
  <si>
    <t>01-9305-L1975-N71-86-000-</t>
  </si>
  <si>
    <t>01-9306-L1976-N71-86-000-</t>
  </si>
  <si>
    <t>01-9307-L1977-N71-86-000-</t>
  </si>
  <si>
    <t>01-9308-L1978-N71-86-000-</t>
  </si>
  <si>
    <t>01-9309-L1979-N71-86-000-</t>
  </si>
  <si>
    <t>CARGOS FIJOS</t>
  </si>
  <si>
    <t>01-0000-00000-N63-00-000-</t>
  </si>
  <si>
    <t>5205-001</t>
  </si>
  <si>
    <t>01-4101-U3733-N63-00-000-</t>
  </si>
  <si>
    <t>01-4104-U3733-N63-00-000-</t>
  </si>
  <si>
    <t>01-5801-L0294-N63-86-000-</t>
  </si>
  <si>
    <t>5205-005</t>
  </si>
  <si>
    <t>01-7201-I1808-N63-86-000-</t>
  </si>
  <si>
    <t>5205-006</t>
  </si>
  <si>
    <t>01-7201-I3238-N63-86-000-</t>
  </si>
  <si>
    <t>01-7205-I3245-N63-86-000-</t>
  </si>
  <si>
    <t>01-7405-I0508-N63-86-000-</t>
  </si>
  <si>
    <t>01-8001-I0321-N63-86-000-</t>
  </si>
  <si>
    <t>01-8001-I2480-N63-00-000-</t>
  </si>
  <si>
    <t>01-8001-I2480-N63-86-000-</t>
  </si>
  <si>
    <t>01-8001-I2483-N63-00-000-</t>
  </si>
  <si>
    <t>01-8001-I2483-N63-86-000-</t>
  </si>
  <si>
    <t>01-8001-I2492-N63-00-000-</t>
  </si>
  <si>
    <t>01-8001-I2492-N63-86-000-</t>
  </si>
  <si>
    <t>01-8001-I2513-N63-86-000-</t>
  </si>
  <si>
    <t>01-8002-I2511-N63-86-000-</t>
  </si>
  <si>
    <t>01-8002-I2512-N63-86-000-</t>
  </si>
  <si>
    <t>01-8005-I2481-N63-00-000-</t>
  </si>
  <si>
    <t>01-8005-I2481-N63-86-000-</t>
  </si>
  <si>
    <t>01-8007-I2475-N63-00-000-</t>
  </si>
  <si>
    <t>01-8007-I2475-N63-86-000-</t>
  </si>
  <si>
    <t>01-8008-I2493-N63-00-000-</t>
  </si>
  <si>
    <t>01-8008-I2493-N63-86-000-</t>
  </si>
  <si>
    <t>01-9001-L0104-N63-86-000-</t>
  </si>
  <si>
    <t>01-9001-U0495-N63-00-000-</t>
  </si>
  <si>
    <t>01-0000-00000-NX1-00-000-</t>
  </si>
  <si>
    <t>5211-003</t>
  </si>
  <si>
    <t>_x000C_ 5213</t>
  </si>
  <si>
    <t>01-0000-00000-NX1-00-000</t>
  </si>
  <si>
    <t>ROAMING</t>
  </si>
  <si>
    <t>01-0000-00000-NR0-00-000-</t>
  </si>
  <si>
    <t>5214-003</t>
  </si>
  <si>
    <t>01-0000-00000-NRO-00-000-</t>
  </si>
  <si>
    <t>5214-002</t>
  </si>
  <si>
    <t>Costo por Reventa de</t>
  </si>
  <si>
    <t>01-0000-00000-E42-00-000-</t>
  </si>
  <si>
    <t>5216-001</t>
  </si>
  <si>
    <t>EQUIPO</t>
  </si>
  <si>
    <t>5301-006</t>
  </si>
  <si>
    <t>Equipos IOT</t>
  </si>
  <si>
    <t>01-0000-00000-Y00-00-000-</t>
  </si>
  <si>
    <t>5306-001</t>
  </si>
  <si>
    <t>5306-004</t>
  </si>
  <si>
    <t>01-9001-O0027-Y00-04-000-</t>
  </si>
  <si>
    <t>5306-006</t>
  </si>
  <si>
    <t>a:   164 de      207</t>
  </si>
  <si>
    <t>COSTOS DE SOPORTE DE</t>
  </si>
  <si>
    <t>01-0000-00000-E52-00-000-</t>
  </si>
  <si>
    <t>5401-007</t>
  </si>
  <si>
    <t>01-0000-00000-M72-00-000-</t>
  </si>
  <si>
    <t>5401-001</t>
  </si>
  <si>
    <t>5401-008</t>
  </si>
  <si>
    <t>5401-009</t>
  </si>
  <si>
    <t>5401-011</t>
  </si>
  <si>
    <t>01-9001-00000-E52-00-000-</t>
  </si>
  <si>
    <t>OTROS COSTOS DE SOPO</t>
  </si>
  <si>
    <t>5402-001</t>
  </si>
  <si>
    <t>VIAJES</t>
  </si>
  <si>
    <t>01-7001-C0350-V20-00-000-</t>
  </si>
  <si>
    <t>6201-003</t>
  </si>
  <si>
    <t>01-9001-O0022-T20-00-000-</t>
  </si>
  <si>
    <t>6201-001</t>
  </si>
  <si>
    <t>6201-002</t>
  </si>
  <si>
    <t>6201-004</t>
  </si>
  <si>
    <t>01-9001-O0022-T40-00-000-</t>
  </si>
  <si>
    <t>01-9001-O0027-E00-00-000-</t>
  </si>
  <si>
    <t>01-9001-O0027-E10-00-000-</t>
  </si>
  <si>
    <t>01-9001-O0027-F00-00-000-</t>
  </si>
  <si>
    <t>01-9001-O0027-F70-00-000-</t>
  </si>
  <si>
    <t>01-9001-O0027-L10-00-000-</t>
  </si>
  <si>
    <t>01-9001-O0027-L20-00-000-</t>
  </si>
  <si>
    <t>01-9001-O0027-L40-00-000-</t>
  </si>
  <si>
    <t>01-9001-O0027-N10-00-000-</t>
  </si>
  <si>
    <t>01-9001-O0027-S10-00-000-</t>
  </si>
  <si>
    <t>6201-007</t>
  </si>
  <si>
    <t>01-9001-O0027-T80-00-000-</t>
  </si>
  <si>
    <t>_x000C_ 6201</t>
  </si>
  <si>
    <t>01-9001-O0027-T80-00-000</t>
  </si>
  <si>
    <t>01-9001-O0027-T90-00-000-</t>
  </si>
  <si>
    <t>01-9001-O0027-V20-00-000-</t>
  </si>
  <si>
    <t>TAXI AEREO</t>
  </si>
  <si>
    <t>01-0000-00000-D00-00-000-</t>
  </si>
  <si>
    <t>6202-001</t>
  </si>
  <si>
    <t>01-0000-00000-F00-00-000-</t>
  </si>
  <si>
    <t>EVENTOS Y CONVENCION</t>
  </si>
  <si>
    <t>01-0000-00000-V00-00-000-</t>
  </si>
  <si>
    <t>6203-004</t>
  </si>
  <si>
    <t>a:   165 de      207</t>
  </si>
  <si>
    <t>01-9001-O0019-A00-00-000-</t>
  </si>
  <si>
    <t>6203-001</t>
  </si>
  <si>
    <t>01-9001-O0019-A10-00-000-</t>
  </si>
  <si>
    <t>01-9001-O0019-C00-00-000-</t>
  </si>
  <si>
    <t>01-9001-O0019-C01-00-000-</t>
  </si>
  <si>
    <t>01-9001-O0019-C10-00-000-</t>
  </si>
  <si>
    <t>01-9001-O0019-C40-00-000-</t>
  </si>
  <si>
    <t>01-9001-O0019-C50-00-000-</t>
  </si>
  <si>
    <t>01-9001-O0019-D00-00-000-</t>
  </si>
  <si>
    <t>01-9001-O0019-D20-00-000-</t>
  </si>
  <si>
    <t>01-9001-O0019-E00-00-000-</t>
  </si>
  <si>
    <t>01-9001-O0019-E50-00-000-</t>
  </si>
  <si>
    <t>01-9001-O0019-E60-00-000-</t>
  </si>
  <si>
    <t>01-9001-O0019-F00-00-000-</t>
  </si>
  <si>
    <t>01-9001-O0019-F10-00-000-</t>
  </si>
  <si>
    <t>01-9001-O0019-F20-00-000-</t>
  </si>
  <si>
    <t>01-9001-O0019-F30-00-000-</t>
  </si>
  <si>
    <t>01-9001-O0019-F40-00-000-</t>
  </si>
  <si>
    <t>01-9001-O0019-F70-00-000-</t>
  </si>
  <si>
    <t>01-9001-O0019-G00-00-000-</t>
  </si>
  <si>
    <t>01-9001-O0019-L00-00-000-</t>
  </si>
  <si>
    <t>01-9001-O0019-L20-00-000-</t>
  </si>
  <si>
    <t>01-9001-O0019-L40-00-000-</t>
  </si>
  <si>
    <t>01-9001-O0019-M00-00-000-</t>
  </si>
  <si>
    <t>01-9001-O0019-M30-00-000-</t>
  </si>
  <si>
    <t>01-9001-O0019-N10-00-000-</t>
  </si>
  <si>
    <t>01-9001-O0019-N22-00-000-</t>
  </si>
  <si>
    <t>01-9001-O0019-N40-00-000-</t>
  </si>
  <si>
    <t>01-9001-O0019-N60-00-000-</t>
  </si>
  <si>
    <t>01-9001-O0019-N90-00-000-</t>
  </si>
  <si>
    <t>01-9001-O0019-O00-00-000-</t>
  </si>
  <si>
    <t>01-9001-O0019-O10-00-000-</t>
  </si>
  <si>
    <t>01-9001-O0019-O30-00-000-</t>
  </si>
  <si>
    <t>01-9001-O0019-P00-00-000-</t>
  </si>
  <si>
    <t>01-9001-O0019-R00-00-000-</t>
  </si>
  <si>
    <t>01-9001-O0019-S00-00-000-</t>
  </si>
  <si>
    <t>01-9001-O0019-S10-00-000-</t>
  </si>
  <si>
    <t>01-9001-O0019-S20-00-000-</t>
  </si>
  <si>
    <t>01-9001-O0019-S30-00-000-</t>
  </si>
  <si>
    <t>01-9001-O0019-S40-00-000-</t>
  </si>
  <si>
    <t>01-9001-O0019-S50-00-000-</t>
  </si>
  <si>
    <t>01-9001-O0019-T00-00-000-</t>
  </si>
  <si>
    <t>_x000C_ 6203</t>
  </si>
  <si>
    <t>01-9001-O0019-T10-00-000</t>
  </si>
  <si>
    <t>01-9001-O0019-T20-00-000-</t>
  </si>
  <si>
    <t>01-9001-O0019-T50-00-000-</t>
  </si>
  <si>
    <t>01-9001-O0019-T80-00-000-</t>
  </si>
  <si>
    <t>01-9001-O0019-T90-00-000-</t>
  </si>
  <si>
    <t>01-9001-O0019-V00-00-000-</t>
  </si>
  <si>
    <t>01-9001-O0019-V20-00-000-</t>
  </si>
  <si>
    <t>01-9001-O0019-V42-00-000-</t>
  </si>
  <si>
    <t>01-9001-O0019-V52-00-000-</t>
  </si>
  <si>
    <t>a:   166 de      207</t>
  </si>
  <si>
    <t>01-9001-O0019-V70-00-000-</t>
  </si>
  <si>
    <t>01-9001-O0019-Y00-00-000-</t>
  </si>
  <si>
    <t>01-9001-O0027-A00-00-000-</t>
  </si>
  <si>
    <t>01-9001-O0027-A10-00-000-</t>
  </si>
  <si>
    <t>01-9001-O0027-A10-01-000-</t>
  </si>
  <si>
    <t>01-9001-O0027-A20-00-000-</t>
  </si>
  <si>
    <t>01-9001-O0027-A20-01-000-</t>
  </si>
  <si>
    <t>01-9001-O0027-B00-00-000-</t>
  </si>
  <si>
    <t>01-9001-O0027-B00-01-000-</t>
  </si>
  <si>
    <t>01-9001-O0027-B10-00-000-</t>
  </si>
  <si>
    <t>01-9001-O0027-B10-01-000-</t>
  </si>
  <si>
    <t>01-9001-O0027-B20-00-000-</t>
  </si>
  <si>
    <t>01-9001-O0027-B20-01-000-</t>
  </si>
  <si>
    <t>01-9001-O0027-B30-00-000-</t>
  </si>
  <si>
    <t>01-9001-O0027-B30-01-000-</t>
  </si>
  <si>
    <t>01-9001-O0027-B50-00-000-</t>
  </si>
  <si>
    <t>01-9001-O0027-B50-01-000-</t>
  </si>
  <si>
    <t>01-9001-O0027-B60-00-000-</t>
  </si>
  <si>
    <t>01-9001-O0027-B60-01-000-</t>
  </si>
  <si>
    <t>01-9001-O0027-B70-00-000-</t>
  </si>
  <si>
    <t>01-9001-O0027-B70-01-000-</t>
  </si>
  <si>
    <t>01-9001-O0027-C00-00-000-</t>
  </si>
  <si>
    <t>01-9001-O0027-C01-00-000-</t>
  </si>
  <si>
    <t>01-9001-O0027-C01-01-000-</t>
  </si>
  <si>
    <t>01-9001-O0027-C10-00-000-</t>
  </si>
  <si>
    <t>01-9001-O0027-C10-01-000-</t>
  </si>
  <si>
    <t>01-9001-O0027-C20-00-000-</t>
  </si>
  <si>
    <t>01-9001-O0027-C20-01-000-</t>
  </si>
  <si>
    <t>01-9001-O0027-C40-00-000-</t>
  </si>
  <si>
    <t>01-9001-O0027-C50-00-000-</t>
  </si>
  <si>
    <t>01-9001-O0027-C50-01-000-</t>
  </si>
  <si>
    <t>01-9001-O0027-C60-00-000-</t>
  </si>
  <si>
    <t>01-9001-O0027-C60-01-000-</t>
  </si>
  <si>
    <t>01-9001-O0027-C70-00-000-</t>
  </si>
  <si>
    <t>01-9001-O0027-C70-01-000-</t>
  </si>
  <si>
    <t>01-9001-O0027-C80-00-000-</t>
  </si>
  <si>
    <t>01-9001-O0027-C80-01-000-</t>
  </si>
  <si>
    <t>01-9001-O0027-C90-00-000-</t>
  </si>
  <si>
    <t>01-9001-O0027-C90-01-000-</t>
  </si>
  <si>
    <t>01-9001-O0027-D00-00-000-</t>
  </si>
  <si>
    <t>01-9001-O0027-D10-00-000-</t>
  </si>
  <si>
    <t>01-9001-O0027-D20-00-000</t>
  </si>
  <si>
    <t>01-9001-O0027-E00-01-000-</t>
  </si>
  <si>
    <t>01-9001-O0027-E10-01-000-</t>
  </si>
  <si>
    <t>01-9001-O0027-E20-00-000-</t>
  </si>
  <si>
    <t>01-9001-O0027-E20-01-000-</t>
  </si>
  <si>
    <t>01-9001-O0027-E30-00-000-</t>
  </si>
  <si>
    <t>01-9001-O0027-E30-01-000-</t>
  </si>
  <si>
    <t>a:   167 de      207</t>
  </si>
  <si>
    <t>01-9001-O0027-E31-00-000-</t>
  </si>
  <si>
    <t>01-9001-O0027-E31-01-000-</t>
  </si>
  <si>
    <t>01-9001-O0027-E50-00-000-</t>
  </si>
  <si>
    <t>01-9001-O0027-E60-00-000-</t>
  </si>
  <si>
    <t>01-9001-O0027-F00-01-000-</t>
  </si>
  <si>
    <t>01-9001-O0027-F10-00-000-</t>
  </si>
  <si>
    <t>01-9001-O0027-F20-00-000-</t>
  </si>
  <si>
    <t>01-9001-O0027-F22-00-000-</t>
  </si>
  <si>
    <t>01-9001-O0027-F22-01-000-</t>
  </si>
  <si>
    <t>01-9001-O0027-F30-00-000-</t>
  </si>
  <si>
    <t>01-9001-O0027-F30-01-000-</t>
  </si>
  <si>
    <t>01-9001-O0027-F31-00-000-</t>
  </si>
  <si>
    <t>01-9001-O0027-F31-01-000-</t>
  </si>
  <si>
    <t>01-9001-O0027-F40-00-000-</t>
  </si>
  <si>
    <t>01-9001-O0027-F40-01-000-</t>
  </si>
  <si>
    <t>01-9001-O0027-F41-00-000-</t>
  </si>
  <si>
    <t>01-9001-O0027-F41-01-000-</t>
  </si>
  <si>
    <t>01-9001-O0027-F42-00-000-</t>
  </si>
  <si>
    <t>01-9001-O0027-F42-01-000-</t>
  </si>
  <si>
    <t>01-9001-O0027-F43-00-000-</t>
  </si>
  <si>
    <t>01-9001-O0027-F43-01-000-</t>
  </si>
  <si>
    <t>01-9001-O0027-F44-00-000-</t>
  </si>
  <si>
    <t>01-9001-O0027-F44-01-000-</t>
  </si>
  <si>
    <t>01-9001-O0027-F45-00-000-</t>
  </si>
  <si>
    <t>01-9001-O0027-F45-01-000-</t>
  </si>
  <si>
    <t>01-9001-O0027-F46-00-000-</t>
  </si>
  <si>
    <t>01-9001-O0027-F46-01-000-</t>
  </si>
  <si>
    <t>01-9001-O0027-F50-00-000-</t>
  </si>
  <si>
    <t>01-9001-O0027-F50-01-000-</t>
  </si>
  <si>
    <t>01-9001-O0027-F51-00-000-</t>
  </si>
  <si>
    <t>01-9001-O0027-F51-01-000-</t>
  </si>
  <si>
    <t>01-9001-O0027-F53-00-000-</t>
  </si>
  <si>
    <t>01-9001-O0027-F53-01-000-</t>
  </si>
  <si>
    <t>01-9001-O0027-F54-00-000-</t>
  </si>
  <si>
    <t>01-9001-O0027-F54-01-000-</t>
  </si>
  <si>
    <t>01-9001-O0027-F56-00-000-</t>
  </si>
  <si>
    <t>01-9001-O0027-F58-00-000-</t>
  </si>
  <si>
    <t>01-9001-O0027-F58-01-000-</t>
  </si>
  <si>
    <t>01-9001-O0027-F60-00-000-</t>
  </si>
  <si>
    <t>01-9001-O0027-F60-01-000-</t>
  </si>
  <si>
    <t>01-9001-O0027-F70-00-000</t>
  </si>
  <si>
    <t>01-9001-O0027-F70-01-000-</t>
  </si>
  <si>
    <t>01-9001-O0027-F80-00-000-</t>
  </si>
  <si>
    <t>01-9001-O0027-F80-01-000-</t>
  </si>
  <si>
    <t>01-9001-O0027-F90-00-000-</t>
  </si>
  <si>
    <t>01-9001-O0027-F90-01-000-</t>
  </si>
  <si>
    <t>01-9001-O0027-G00-00-000-</t>
  </si>
  <si>
    <t>01-9001-O0027-G00-01-000-</t>
  </si>
  <si>
    <t>01-9001-O0027-G10-00-000-</t>
  </si>
  <si>
    <t>a:   168 de      207</t>
  </si>
  <si>
    <t>01-9001-O0027-G10-01-000-</t>
  </si>
  <si>
    <t>01-9001-O0027-G20-00-000-</t>
  </si>
  <si>
    <t>01-9001-O0027-G20-01-000-</t>
  </si>
  <si>
    <t>01-9001-O0027-G30-00-000-</t>
  </si>
  <si>
    <t>01-9001-O0027-G30-01-000-</t>
  </si>
  <si>
    <t>01-9001-O0027-L00-00-000-</t>
  </si>
  <si>
    <t>01-9001-O0027-L10-01-000-</t>
  </si>
  <si>
    <t>01-9001-O0027-L40-01-000-</t>
  </si>
  <si>
    <t>01-9001-O0027-L50-00-000-</t>
  </si>
  <si>
    <t>01-9001-O0027-L50-01-000-</t>
  </si>
  <si>
    <t>01-9001-O0027-M00-00-000-</t>
  </si>
  <si>
    <t>01-9001-O0027-M00-01-000-</t>
  </si>
  <si>
    <t>01-9001-O0027-M10-00-000-</t>
  </si>
  <si>
    <t>01-9001-O0027-M10-01-000-</t>
  </si>
  <si>
    <t>01-9001-O0027-M20-00-000-</t>
  </si>
  <si>
    <t>01-9001-O0027-M20-01-000-</t>
  </si>
  <si>
    <t>01-9001-O0027-M30-00-000-</t>
  </si>
  <si>
    <t>01-9001-O0027-M30-01-000-</t>
  </si>
  <si>
    <t>01-9001-O0027-M40-00-000-</t>
  </si>
  <si>
    <t>01-9001-O0027-M40-01-000-</t>
  </si>
  <si>
    <t>01-9001-O0027-M50-00-000-</t>
  </si>
  <si>
    <t>01-9001-O0027-M50-01-000-</t>
  </si>
  <si>
    <t>01-9001-O0027-M60-00-000-</t>
  </si>
  <si>
    <t>01-9001-O0027-M60-01-000-</t>
  </si>
  <si>
    <t>01-9001-O0027-M70-00-000-</t>
  </si>
  <si>
    <t>01-9001-O0027-M70-01-000-</t>
  </si>
  <si>
    <t>01-9001-O0027-N00-00-000-</t>
  </si>
  <si>
    <t>01-9001-O0027-N11-00-000-</t>
  </si>
  <si>
    <t>01-9001-O0027-N12-00-000-</t>
  </si>
  <si>
    <t>01-9001-O0027-N13-00-000-</t>
  </si>
  <si>
    <t>01-9001-O0027-N14-00-000-</t>
  </si>
  <si>
    <t>01-9001-O0027-N15-00-000-</t>
  </si>
  <si>
    <t>01-9001-O0027-N16-00-000-</t>
  </si>
  <si>
    <t>01-9001-O0027-N17-00-000-</t>
  </si>
  <si>
    <t>01-9001-O0027-N20-00-000-</t>
  </si>
  <si>
    <t>01-9001-O0027-N22-00-000-</t>
  </si>
  <si>
    <t>01-9001-O0027-N30-00-000-</t>
  </si>
  <si>
    <t>01-9001-O0027-N40-00-000</t>
  </si>
  <si>
    <t>01-9001-O0027-N50-00-000-</t>
  </si>
  <si>
    <t>01-9001-O0027-N60-00-000-</t>
  </si>
  <si>
    <t>01-9001-O0027-N61-00-000-</t>
  </si>
  <si>
    <t>01-9001-O0027-N62-00-000-</t>
  </si>
  <si>
    <t>01-9001-O0027-N64-00-000-</t>
  </si>
  <si>
    <t>01-9001-O0027-N70-00-000-</t>
  </si>
  <si>
    <t>01-9001-O0027-N71-00-000-</t>
  </si>
  <si>
    <t>01-9001-O0027-N72-00-000-</t>
  </si>
  <si>
    <t>a:   169 de      207</t>
  </si>
  <si>
    <t>01-9001-O0027-N74-00-000-</t>
  </si>
  <si>
    <t>01-9001-O0027-N80-00-000-</t>
  </si>
  <si>
    <t>01-9001-O0027-N84-00-000-</t>
  </si>
  <si>
    <t>01-9001-O0027-N90-00-000-</t>
  </si>
  <si>
    <t>01-9001-O0027-N92-00-000-</t>
  </si>
  <si>
    <t>01-9001-O0027-N93-00-000-</t>
  </si>
  <si>
    <t>01-9001-O0027-N94-00-000-</t>
  </si>
  <si>
    <t>01-9001-O0027-N95-00-000-</t>
  </si>
  <si>
    <t>01-9001-O0027-O00-00-000-</t>
  </si>
  <si>
    <t>01-9001-O0027-O00-01-000-</t>
  </si>
  <si>
    <t>01-9001-O0027-O10-00-000-</t>
  </si>
  <si>
    <t>01-9001-O0027-O11-00-000-</t>
  </si>
  <si>
    <t>01-9001-O0027-O11-01-000-</t>
  </si>
  <si>
    <t>01-9001-O0027-O12-00-000-</t>
  </si>
  <si>
    <t>01-9001-O0027-O12-01-000-</t>
  </si>
  <si>
    <t>01-9001-O0027-O20-00-000-</t>
  </si>
  <si>
    <t>01-9001-O0027-O20-01-000-</t>
  </si>
  <si>
    <t>01-9001-O0027-O21-00-000-</t>
  </si>
  <si>
    <t>01-9001-O0027-O21-01-000-</t>
  </si>
  <si>
    <t>01-9001-O0027-O30-00-000-</t>
  </si>
  <si>
    <t>01-9001-O0027-O30-01-000-</t>
  </si>
  <si>
    <t>01-9001-O0027-O50-00-000-</t>
  </si>
  <si>
    <t>01-9001-O0027-O50-01-000-</t>
  </si>
  <si>
    <t>01-9001-O0027-P00-00-000-</t>
  </si>
  <si>
    <t>01-9001-O0027-P00-01-000-</t>
  </si>
  <si>
    <t>01-9001-O0027-R00-00-000-</t>
  </si>
  <si>
    <t>01-9001-O0027-R00-01-000-</t>
  </si>
  <si>
    <t>01-9001-O0027-R01-00-000-</t>
  </si>
  <si>
    <t>01-9001-O0027-R10-00-000-</t>
  </si>
  <si>
    <t>01-9001-O0027-R10-01-000-</t>
  </si>
  <si>
    <t>01-9001-O0027-R11-00-000-</t>
  </si>
  <si>
    <t>01-9001-O0027-R11-01-000-</t>
  </si>
  <si>
    <t>01-9001-O0027-R12-00-000-</t>
  </si>
  <si>
    <t>01-9001-O0027-R12-01-000-</t>
  </si>
  <si>
    <t>01-9001-O0027-R13-00-000-</t>
  </si>
  <si>
    <t>01-9001-O0027-R13-01-000-</t>
  </si>
  <si>
    <t>01-9001-O0027-R20-00-000-</t>
  </si>
  <si>
    <t>01-9001-O0027-R20-01-000-</t>
  </si>
  <si>
    <t>01-9001-O0027-R22-00-000-</t>
  </si>
  <si>
    <t>01-9001-O0027-R22-01-000-</t>
  </si>
  <si>
    <t>01-9001-O0027-R40-00-000-</t>
  </si>
  <si>
    <t>01-9001-O0027-R40-01-000</t>
  </si>
  <si>
    <t>01-9001-O0027-R50-00-000-</t>
  </si>
  <si>
    <t>01-9001-O0027-R50-01-000-</t>
  </si>
  <si>
    <t>01-9001-O0027-S00-00-000-</t>
  </si>
  <si>
    <t>01-9001-O0027-S00-01-000-</t>
  </si>
  <si>
    <t>01-9001-O0027-S10-01-000-</t>
  </si>
  <si>
    <t>01-9001-O0027-S11-00-000-</t>
  </si>
  <si>
    <t>01-9001-O0027-S11-01-000-</t>
  </si>
  <si>
    <t>a:   170 de      207</t>
  </si>
  <si>
    <t>01-9001-O0027-S12-00-000-</t>
  </si>
  <si>
    <t>01-9001-O0027-S12-01-000-</t>
  </si>
  <si>
    <t>01-9001-O0027-S20-00-000-</t>
  </si>
  <si>
    <t>01-9001-O0027-S21-00-000-</t>
  </si>
  <si>
    <t>01-9001-O0027-S21-01-000-</t>
  </si>
  <si>
    <t>01-9001-O0027-S22-00-000-</t>
  </si>
  <si>
    <t>01-9001-O0027-S22-01-000-</t>
  </si>
  <si>
    <t>01-9001-O0027-S23-00-000-</t>
  </si>
  <si>
    <t>01-9001-O0027-S23-01-000-</t>
  </si>
  <si>
    <t>01-9001-O0027-S30-00-000-</t>
  </si>
  <si>
    <t>01-9001-O0027-S30-01-000-</t>
  </si>
  <si>
    <t>01-9001-O0027-S40-00-000-</t>
  </si>
  <si>
    <t>01-9001-O0027-S40-01-000-</t>
  </si>
  <si>
    <t>01-9001-O0027-S50-00-000-</t>
  </si>
  <si>
    <t>01-9001-O0027-S51-00-000-</t>
  </si>
  <si>
    <t>01-9001-O0027-S51-01-000-</t>
  </si>
  <si>
    <t>01-9001-O0027-S52-00-000-</t>
  </si>
  <si>
    <t>01-9001-O0027-S52-01-000-</t>
  </si>
  <si>
    <t>01-9001-O0027-S53-00-000-</t>
  </si>
  <si>
    <t>01-9001-O0027-S53-01-000-</t>
  </si>
  <si>
    <t>01-9001-O0027-S54-00-000-</t>
  </si>
  <si>
    <t>01-9001-O0027-S54-01-000-</t>
  </si>
  <si>
    <t>01-9001-O0027-T00-00-000-</t>
  </si>
  <si>
    <t>01-9001-O0027-T10-00-000-</t>
  </si>
  <si>
    <t>01-9001-O0027-T10-01-000-</t>
  </si>
  <si>
    <t>01-9001-O0027-T20-00-000-</t>
  </si>
  <si>
    <t>01-9001-O0027-T20-01-000-</t>
  </si>
  <si>
    <t>01-9001-O0027-T30-00-000-</t>
  </si>
  <si>
    <t>01-9001-O0027-T30-01-000-</t>
  </si>
  <si>
    <t>01-9001-O0027-T40-00-000-</t>
  </si>
  <si>
    <t>01-9001-O0027-T40-01-000-</t>
  </si>
  <si>
    <t>01-9001-O0027-T50-00-000-</t>
  </si>
  <si>
    <t>01-9001-O0027-T50-01-000-</t>
  </si>
  <si>
    <t>01-9001-O0027-T70-01-000-</t>
  </si>
  <si>
    <t>01-9001-O0027-T80-01-000-</t>
  </si>
  <si>
    <t>01-9001-O0027-TE2-00-000-</t>
  </si>
  <si>
    <t>01-9001-O0027-U10-06-000-</t>
  </si>
  <si>
    <t>01-9001-O0027-V00-00-000-</t>
  </si>
  <si>
    <t>01-9001-O0027-V20-01-000</t>
  </si>
  <si>
    <t>01-9001-O0027-V31-00-000-</t>
  </si>
  <si>
    <t>01-9001-O0027-V31-01-000-</t>
  </si>
  <si>
    <t>01-9001-O0027-V32-00-000-</t>
  </si>
  <si>
    <t>01-9001-O0027-V32-01-000-</t>
  </si>
  <si>
    <t>01-9001-O0027-V40-00-000-</t>
  </si>
  <si>
    <t>01-9001-O0027-V40-01-000-</t>
  </si>
  <si>
    <t>01-9001-O0027-V42-00-000-</t>
  </si>
  <si>
    <t>01-9001-O0027-V42-01-000-</t>
  </si>
  <si>
    <t>a:   171 de      207</t>
  </si>
  <si>
    <t>01-9001-O0027-V51-00-000-</t>
  </si>
  <si>
    <t>01-9001-O0027-V51-01-000-</t>
  </si>
  <si>
    <t>01-9001-O0027-V52-00-000-</t>
  </si>
  <si>
    <t>01-9001-O0027-V52-01-000-</t>
  </si>
  <si>
    <t>01-9001-O0027-V70-00-000-</t>
  </si>
  <si>
    <t>01-9001-O0027-V90-00-000-</t>
  </si>
  <si>
    <t>01-9001-O0027-V90-01-000-</t>
  </si>
  <si>
    <t>01-9001-O0027-Y00-00-000-</t>
  </si>
  <si>
    <t>01-9001-O0027-Y00-01-000-</t>
  </si>
  <si>
    <t>CAPACITACION Y ENTRE</t>
  </si>
  <si>
    <t>01-9001-O0024-D20-00-000-</t>
  </si>
  <si>
    <t>6204-002</t>
  </si>
  <si>
    <t>6204-003</t>
  </si>
  <si>
    <t>01-9001-O0027-D20-00-000-</t>
  </si>
  <si>
    <t>RECLUTAMIENTO</t>
  </si>
  <si>
    <t>01-0000-00000-R22-00-000-</t>
  </si>
  <si>
    <t>6205-001</t>
  </si>
  <si>
    <t>01-9001-A0095-X20-00-000-</t>
  </si>
  <si>
    <t>6205-002</t>
  </si>
  <si>
    <t>CONSULTORIA</t>
  </si>
  <si>
    <t>01-0000-00000-F56-00-000-</t>
  </si>
  <si>
    <t>6302-005</t>
  </si>
  <si>
    <t>01-0000-00000-L30-00-000-</t>
  </si>
  <si>
    <t>01-0000-00000-N11-00-000-</t>
  </si>
  <si>
    <t>6302-007</t>
  </si>
  <si>
    <t>01-0000-00000-N22-00-000-</t>
  </si>
  <si>
    <t>01-0000-00000-N51-00-000-</t>
  </si>
  <si>
    <t>6302-008</t>
  </si>
  <si>
    <t>01-0000-00000-N61-00-000-</t>
  </si>
  <si>
    <t>01-0000-00000-N65-00-000-</t>
  </si>
  <si>
    <t>01-0000-00000-N72-00-000-</t>
  </si>
  <si>
    <t>01-0000-00000-N73-00-000-</t>
  </si>
  <si>
    <t>01-0000-00000-N91-00-000-</t>
  </si>
  <si>
    <t>01-0000-00000-TBA-00-000-</t>
  </si>
  <si>
    <t>01-9001-00000-501-00-000-</t>
  </si>
  <si>
    <t>6302-003</t>
  </si>
  <si>
    <t>01-9001-00000-E70-00-000-</t>
  </si>
  <si>
    <t>01-9001-00000-F56-00-000-</t>
  </si>
  <si>
    <t>01-9001-00000-M50-00-000-</t>
  </si>
  <si>
    <t>01-9001-O0019-G20-00-000-</t>
  </si>
  <si>
    <t>01-9001-TB099-T20-00-000-</t>
  </si>
  <si>
    <t>SERVICIOS EXTERNOS</t>
  </si>
  <si>
    <t>01-9001-00000-C01-00-000-</t>
  </si>
  <si>
    <t>6306-001</t>
  </si>
  <si>
    <t>01-9001-D0001-S51-00-000-</t>
  </si>
  <si>
    <t>01-9001-O0019-O21-00-000-</t>
  </si>
  <si>
    <t>01-9001-O0024-O11-01-000-</t>
  </si>
  <si>
    <t>_x000C_ 6306</t>
  </si>
  <si>
    <t>01-9001-O0027-M90-00-000</t>
  </si>
  <si>
    <t>01-9001-O0027-O21-86-000-</t>
  </si>
  <si>
    <t>Investigaciones de M</t>
  </si>
  <si>
    <t>01-9001-O0027-MB0-00-000-</t>
  </si>
  <si>
    <t>6310-001</t>
  </si>
  <si>
    <t>CONTRATOS DE SERVICI</t>
  </si>
  <si>
    <t>01-6401-TB232-T80-00-000-</t>
  </si>
  <si>
    <t>6354-001</t>
  </si>
  <si>
    <t>01-6401-TB233-T80-00-000-</t>
  </si>
  <si>
    <t>6354-002</t>
  </si>
  <si>
    <t>Desarrollo IT No Cap</t>
  </si>
  <si>
    <t>01-0000-00000-T50-00-000-</t>
  </si>
  <si>
    <t>6357-001</t>
  </si>
  <si>
    <t>01-9001-00000-F51-00-000-</t>
  </si>
  <si>
    <t>01-9001-00000-T60-00-000-</t>
  </si>
  <si>
    <t>6357-002</t>
  </si>
  <si>
    <t>a:   172 de      207</t>
  </si>
  <si>
    <t>01-9001-TC035-T20-00-000-</t>
  </si>
  <si>
    <t>01-9001-TI007-T60-00-000-</t>
  </si>
  <si>
    <t>CONTRATO DE SERVICIO</t>
  </si>
  <si>
    <t>01-0000-00000-N52-86-000-</t>
  </si>
  <si>
    <t>6360-003</t>
  </si>
  <si>
    <t>01-9001-00000-105-00-000-</t>
  </si>
  <si>
    <t>6360-006</t>
  </si>
  <si>
    <t>01-9001-00000-N52-00-000-</t>
  </si>
  <si>
    <t>6360-001</t>
  </si>
  <si>
    <t>01-9001-S1385-N51-86-000-</t>
  </si>
  <si>
    <t>01-9001-S1385-N52-86-000-</t>
  </si>
  <si>
    <t>MANTENIMIENTO DE VEH</t>
  </si>
  <si>
    <t>01-9001-00000-S54-00-000-</t>
  </si>
  <si>
    <t>6401-003</t>
  </si>
  <si>
    <t>01-9001-O0022-F80-00-000-</t>
  </si>
  <si>
    <t>6401-002</t>
  </si>
  <si>
    <t>MANTENIMIENTO Y RENT</t>
  </si>
  <si>
    <t>01-1001-C0068-VA0-00-000-</t>
  </si>
  <si>
    <t>6402-003</t>
  </si>
  <si>
    <t>01-1001-C0069-VA0-00-000-</t>
  </si>
  <si>
    <t>6402-001</t>
  </si>
  <si>
    <t>01-1001-CL025-VA0-00-000-</t>
  </si>
  <si>
    <t>01-1001-D0004-SA0-00-000-</t>
  </si>
  <si>
    <t>01-1001-O0046-CA0-00-000-</t>
  </si>
  <si>
    <t>01-1001-O0046-EA0-00-000-</t>
  </si>
  <si>
    <t>01-1001-O0046-FA0-00-000-</t>
  </si>
  <si>
    <t>01-1001-O0046-NA0-00-000-</t>
  </si>
  <si>
    <t>01-1001-O0046-OA0-00-000-</t>
  </si>
  <si>
    <t>01-1001-O0046-RA0-00-000-</t>
  </si>
  <si>
    <t>01-1001-O0046-SA0-00-000-</t>
  </si>
  <si>
    <t>01-1001-O0046-VA0-00-000-</t>
  </si>
  <si>
    <t>01-3002-O0005-CA0-00-000-</t>
  </si>
  <si>
    <t>01-3002-O0005-EA0-00-000-</t>
  </si>
  <si>
    <t>01-3002-O0005-NA0-00-000-</t>
  </si>
  <si>
    <t>01-3002-O0005-OA0-00-000-</t>
  </si>
  <si>
    <t>_x000C_ 6402</t>
  </si>
  <si>
    <t>01-3002-O0005-RA0-00-000</t>
  </si>
  <si>
    <t>01-3002-O0005-RA0-00-000-</t>
  </si>
  <si>
    <t>01-3002-O0005-VA0-00-000-</t>
  </si>
  <si>
    <t>01-4101-O0018-CA0-00-000-</t>
  </si>
  <si>
    <t>01-4101-O0018-EA0-00-000-</t>
  </si>
  <si>
    <t>01-4101-O0018-FA0-00-000-</t>
  </si>
  <si>
    <t>01-4101-O0018-NA0-00-000-</t>
  </si>
  <si>
    <t>01-4101-O0018-OA0-00-000-</t>
  </si>
  <si>
    <t>a:   173 de      207</t>
  </si>
  <si>
    <t>01-4101-O0018-RA0-00-000-</t>
  </si>
  <si>
    <t>01-4101-O0018-VA0-00-000-</t>
  </si>
  <si>
    <t>01-4703-C0053-VA0-00-000-</t>
  </si>
  <si>
    <t>01-4703-O0025-CA0-00-000-</t>
  </si>
  <si>
    <t>01-4703-O0025-EA0-00-000-</t>
  </si>
  <si>
    <t>01-4703-O0025-FA0-00-000-</t>
  </si>
  <si>
    <t>01-4703-O0025-NA0-00-000-</t>
  </si>
  <si>
    <t>01-4703-O0025-OA0-00-000-</t>
  </si>
  <si>
    <t>01-4703-O0025-RA0-00-000-</t>
  </si>
  <si>
    <t>01-4703-O0025-VA0-00-000-</t>
  </si>
  <si>
    <t>01-5801-O0011-CA0-00-000-</t>
  </si>
  <si>
    <t>01-5801-O0011-EA0-00-000-</t>
  </si>
  <si>
    <t>01-5801-O0011-FA0-00-000-</t>
  </si>
  <si>
    <t>01-5801-O0011-NA0-00-000-</t>
  </si>
  <si>
    <t>01-5801-O0011-OA0-00-000-</t>
  </si>
  <si>
    <t>01-5801-O0011-RA0-00-000-</t>
  </si>
  <si>
    <t>01-5801-O0011-TA0-00-000-</t>
  </si>
  <si>
    <t>01-5801-O0011-VA0-00-000-</t>
  </si>
  <si>
    <t>01-7001-O0040-CA0-00-000-</t>
  </si>
  <si>
    <t>01-7001-O0040-EA0-00-000-</t>
  </si>
  <si>
    <t>01-7001-O0040-FA0-00-000-</t>
  </si>
  <si>
    <t>01-7001-O0040-NA0-00-000-</t>
  </si>
  <si>
    <t>01-7001-O0040-OA0-00-000-</t>
  </si>
  <si>
    <t>01-7001-O0040-RA0-00-000-</t>
  </si>
  <si>
    <t>01-7001-O0040-SA0-00-000-</t>
  </si>
  <si>
    <t>01-7001-O0040-TA0-00-000-</t>
  </si>
  <si>
    <t>01-7001-O0040-VA0-00-000-</t>
  </si>
  <si>
    <t>01-7301-C0122-VA0-00-000-</t>
  </si>
  <si>
    <t>01-7305-C0007-RA0-00-000-</t>
  </si>
  <si>
    <t>01-7305-C0007-VA0-00-000-</t>
  </si>
  <si>
    <t>01-9001-O0027-AA0-00-000-</t>
  </si>
  <si>
    <t>01-9001-O0027-CA0-00-000-</t>
  </si>
  <si>
    <t>01-9001-O0027-CA0-00-000</t>
  </si>
  <si>
    <t>01-9001-O0027-DA0-00-000-</t>
  </si>
  <si>
    <t>01-9001-O0027-EA0-00-000-</t>
  </si>
  <si>
    <t>01-9001-O0027-FA0-00-000-</t>
  </si>
  <si>
    <t>01-9001-O0027-GA0-00-000-</t>
  </si>
  <si>
    <t>a:   174 de      207</t>
  </si>
  <si>
    <t>01-9001-O0027-LA0-00-000-</t>
  </si>
  <si>
    <t>01-9001-O0027-MA0-00-000-</t>
  </si>
  <si>
    <t>01-9001-O0027-NA0-00-000-</t>
  </si>
  <si>
    <t>01-9001-O0027-OA0-00-000-</t>
  </si>
  <si>
    <t>01-9001-O0027-RA0-00-000-</t>
  </si>
  <si>
    <t>01-9001-O0027-SA0-00-000-</t>
  </si>
  <si>
    <t>01-9001-O0027-TA0-00-000-</t>
  </si>
  <si>
    <t>01-9001-O0027-VA0-00-000-</t>
  </si>
  <si>
    <t>01-9101-O0024-CA0-00-000-</t>
  </si>
  <si>
    <t>01-9101-O0024-FA0-00-000-</t>
  </si>
  <si>
    <t>01-9101-O0024-NA0-00-000-</t>
  </si>
  <si>
    <t>01-9101-O0024-OA0-00-000-</t>
  </si>
  <si>
    <t>01-9101-O0024-RA0-00-000-</t>
  </si>
  <si>
    <t>01-9101-O0024-SA0-00-000-</t>
  </si>
  <si>
    <t>01-9101-O0024-TA0-00-000-</t>
  </si>
  <si>
    <t>01-9101-O0024-VA0-00-000-</t>
  </si>
  <si>
    <t>Eq Oficina, Manto Eq</t>
  </si>
  <si>
    <t>01-9001-00000-F62-00-000-</t>
  </si>
  <si>
    <t>6403-001</t>
  </si>
  <si>
    <t>Mantenimiento Equipo</t>
  </si>
  <si>
    <t>01-0000-00000-173-00-000-</t>
  </si>
  <si>
    <t>6404-001</t>
  </si>
  <si>
    <t>6404-002</t>
  </si>
  <si>
    <t>01-0000-00000-905-00-000-</t>
  </si>
  <si>
    <t>01-0000-00000-F30-00-000-</t>
  </si>
  <si>
    <t>01-0000-00000-F80-00-000-</t>
  </si>
  <si>
    <t>01-0000-00000-P04-00-000-</t>
  </si>
  <si>
    <t>_x000C_ 6404</t>
  </si>
  <si>
    <t>01-0000-00001-173-00-000</t>
  </si>
  <si>
    <t>01-0000-TB026-T40-00-000-</t>
  </si>
  <si>
    <t>01-0000-TB044-T40-00-000-</t>
  </si>
  <si>
    <t>01-0000-TB061-T70-00-000-</t>
  </si>
  <si>
    <t>01-0000-TB178-T80-00-000-</t>
  </si>
  <si>
    <t>01-0000-TI079-T21-00-000-</t>
  </si>
  <si>
    <t>01-9001-00000-AA0-00-000-</t>
  </si>
  <si>
    <t>01-9001-00000-B50-00-000-</t>
  </si>
  <si>
    <t>01-9001-00000-CA0-00-000-</t>
  </si>
  <si>
    <t>a:   175 de      207</t>
  </si>
  <si>
    <t>01-9001-00000-DA0-00-000-</t>
  </si>
  <si>
    <t>01-9001-00000-EA0-00-000-</t>
  </si>
  <si>
    <t>01-9001-00000-F30-00-000-</t>
  </si>
  <si>
    <t>01-9001-00000-F80-00-000-</t>
  </si>
  <si>
    <t>01-9001-00000-FA0-00-000-</t>
  </si>
  <si>
    <t>01-9001-00000-GA0-00-000-</t>
  </si>
  <si>
    <t>01-9001-00000-LA0-00-000-</t>
  </si>
  <si>
    <t>01-9001-00000-MA0-00-000-</t>
  </si>
  <si>
    <t>01-9001-00000-NA0-00-000-</t>
  </si>
  <si>
    <t>01-9001-00000-OA0-00-000-</t>
  </si>
  <si>
    <t>01-9001-00000-PA0-00-000-</t>
  </si>
  <si>
    <t>01-9001-00000-RA0-00-000-</t>
  </si>
  <si>
    <t>01-9001-00000-SA0-00-000-</t>
  </si>
  <si>
    <t>01-9001-00000-TA0-00-000-</t>
  </si>
  <si>
    <t>01-9001-00000-VA0-00-000-</t>
  </si>
  <si>
    <t>01-9001-TB007-T50-00-000-</t>
  </si>
  <si>
    <t>01-9001-TB034-T80-00-000-</t>
  </si>
  <si>
    <t>6404-003</t>
  </si>
  <si>
    <t>01-9001-TB037-T40-00-000-</t>
  </si>
  <si>
    <t>01-9001-TB071-T80-00-000-</t>
  </si>
  <si>
    <t>01-9001-TB074-AA0-00-000-</t>
  </si>
  <si>
    <t>01-9001-TB074-CA0-00-000-</t>
  </si>
  <si>
    <t>01-9001-TB074-DA0-00-000-</t>
  </si>
  <si>
    <t>01-9001-TB074-EA0-00-000-</t>
  </si>
  <si>
    <t>01-9001-TB074-FA0-00-000-</t>
  </si>
  <si>
    <t>01-9001-TB074-GA0-00-000-</t>
  </si>
  <si>
    <t>01-9001-TB074-LA0-00-000-</t>
  </si>
  <si>
    <t>01-9001-TB074-MA0-00-000-</t>
  </si>
  <si>
    <t>01-9001-TB074-NA0-00-000-</t>
  </si>
  <si>
    <t>01-9001-TB074-OA0-00-000-</t>
  </si>
  <si>
    <t>01-9001-TB074-PA0-00-000-</t>
  </si>
  <si>
    <t>01-9001-TB074-RA0-00-000-</t>
  </si>
  <si>
    <t>01-9001-TB074-SA0-00-000</t>
  </si>
  <si>
    <t>01-9001-TB074-TA0-00-000-</t>
  </si>
  <si>
    <t>01-9001-TB074-VA0-00-000-</t>
  </si>
  <si>
    <t>01-9001-TB080-T80-00-000-</t>
  </si>
  <si>
    <t>01-9001-TB088-T80-00-000-</t>
  </si>
  <si>
    <t>01-9001-TB093-T20-00-000-</t>
  </si>
  <si>
    <t>01-9001-TB101-AA0-00-000-</t>
  </si>
  <si>
    <t>01-9001-TB101-CA0-00-000-</t>
  </si>
  <si>
    <t>01-9001-TB101-DA0-00-000-</t>
  </si>
  <si>
    <t>a:   176 de      207</t>
  </si>
  <si>
    <t>01-9001-TB101-EA0-00-000-</t>
  </si>
  <si>
    <t>01-9001-TB101-FA0-00-000-</t>
  </si>
  <si>
    <t>01-9001-TB101-GA0-00-000-</t>
  </si>
  <si>
    <t>01-9001-TB101-LA0-00-000-</t>
  </si>
  <si>
    <t>01-9001-TB101-MA0-00-000-</t>
  </si>
  <si>
    <t>01-9001-TB101-NA0-00-000-</t>
  </si>
  <si>
    <t>01-9001-TB101-OA0-00-000-</t>
  </si>
  <si>
    <t>01-9001-TB101-PA0-00-000-</t>
  </si>
  <si>
    <t>01-9001-TB101-RA0-00-000-</t>
  </si>
  <si>
    <t>01-9001-TB101-SA0-00-000-</t>
  </si>
  <si>
    <t>01-9001-TB101-T80-00-000-</t>
  </si>
  <si>
    <t>01-9001-TB101-TA0-00-000-</t>
  </si>
  <si>
    <t>01-9001-TB101-VA0-00-000-</t>
  </si>
  <si>
    <t>01-9001-TB146-AA0-00-000-</t>
  </si>
  <si>
    <t>01-9001-TB146-CA0-00-000-</t>
  </si>
  <si>
    <t>01-9001-TB146-DA0-00-000-</t>
  </si>
  <si>
    <t>01-9001-TB146-EA0-00-000-</t>
  </si>
  <si>
    <t>01-9001-TB146-FA0-00-000-</t>
  </si>
  <si>
    <t>01-9001-TB146-GA0-00-000-</t>
  </si>
  <si>
    <t>01-9001-TB146-LA0-00-000-</t>
  </si>
  <si>
    <t>01-9001-TB146-MA0-00-000-</t>
  </si>
  <si>
    <t>01-9001-TB146-NA0-00-000-</t>
  </si>
  <si>
    <t>01-9001-TB146-OA0-00-000-</t>
  </si>
  <si>
    <t>01-9001-TB146-PA0-00-000-</t>
  </si>
  <si>
    <t>01-9001-TB146-RA0-00-000-</t>
  </si>
  <si>
    <t>01-9001-TB146-SA0-00-000-</t>
  </si>
  <si>
    <t>01-9001-TB146-T80-00-000-</t>
  </si>
  <si>
    <t>01-9001-TB146-TA0-00-000-</t>
  </si>
  <si>
    <t>01-9001-TB146-VA0-00-000-</t>
  </si>
  <si>
    <t>01-9001-TB165-T80-00-000-</t>
  </si>
  <si>
    <t>01-9001-TB182-AA0-00-000-</t>
  </si>
  <si>
    <t>01-9001-TB182-CA0-00-000-</t>
  </si>
  <si>
    <t>01-9001-TB182-DA0-00-000-</t>
  </si>
  <si>
    <t>01-9001-TB182-EA0-00-000-</t>
  </si>
  <si>
    <t>01-9001-TB182-FA0-00-000-</t>
  </si>
  <si>
    <t>01-9001-TB182-GA0-00-000-</t>
  </si>
  <si>
    <t>01-9001-TB182-LA0-00-000-</t>
  </si>
  <si>
    <t>01-9001-TB182-MA0-00-000-</t>
  </si>
  <si>
    <t>01-9001-TB182-NA0-00-000-</t>
  </si>
  <si>
    <t>01-9001-TB182-OA0-00-000-</t>
  </si>
  <si>
    <t>01-9001-TB182-PA0-00-000-</t>
  </si>
  <si>
    <t>01-9001-TB182-RA0-00-000</t>
  </si>
  <si>
    <t>01-9001-TB182-SA0-00-000-</t>
  </si>
  <si>
    <t>01-9001-TB182-TA0-00-000-</t>
  </si>
  <si>
    <t>01-9001-TB182-VA0-00-000-</t>
  </si>
  <si>
    <t>01-9001-TB221-T80-00-000-</t>
  </si>
  <si>
    <t>01-9001-TC007-T50-00-000-</t>
  </si>
  <si>
    <t>01-9001-TC014-T20-00-000-</t>
  </si>
  <si>
    <t>01-9001-TC014-T80-00-000-</t>
  </si>
  <si>
    <t>01-9001-TI014-T80-00-000-</t>
  </si>
  <si>
    <t>a:   177 de      207</t>
  </si>
  <si>
    <t>01-9001-TI016-T80-00-000-</t>
  </si>
  <si>
    <t>01-9001-TI073-T80-00-000-</t>
  </si>
  <si>
    <t>SEGUROS Y FIANZAS</t>
  </si>
  <si>
    <t>01-0000-00000-AA0-00-000-</t>
  </si>
  <si>
    <t>6408-005</t>
  </si>
  <si>
    <t>01-0000-00000-CA0-00-000-</t>
  </si>
  <si>
    <t>01-0000-00000-DA0-00-000-</t>
  </si>
  <si>
    <t>01-0000-00000-EA0-00-000-</t>
  </si>
  <si>
    <t>01-0000-00000-FA0-00-000-</t>
  </si>
  <si>
    <t>01-0000-00000-GA0-00-000-</t>
  </si>
  <si>
    <t>01-0000-00000-LA0-00-000-</t>
  </si>
  <si>
    <t>01-0000-00000-MA0-00-000-</t>
  </si>
  <si>
    <t>01-0000-00000-NA0-00-000-</t>
  </si>
  <si>
    <t>01-0000-00000-OA0-00-000-</t>
  </si>
  <si>
    <t>01-0000-00000-RA0-00-000-</t>
  </si>
  <si>
    <t>01-0000-00000-SA0-00-000-</t>
  </si>
  <si>
    <t>01-0000-00000-TA0-00-000-</t>
  </si>
  <si>
    <t>01-0000-00000-VA0-00-000-</t>
  </si>
  <si>
    <t>01-9001-O0019-412-00-000-</t>
  </si>
  <si>
    <t>6408-004</t>
  </si>
  <si>
    <t>6408-001</t>
  </si>
  <si>
    <t>6408-002</t>
  </si>
  <si>
    <t>6408-009</t>
  </si>
  <si>
    <t>_x000C_ 6408</t>
  </si>
  <si>
    <t>01-9001-O0027-GA0-00-000</t>
  </si>
  <si>
    <t>a:   178 de      207</t>
  </si>
  <si>
    <t>CREDITO SINDICADO</t>
  </si>
  <si>
    <t>6415-001</t>
  </si>
  <si>
    <t>01-1001-17A14-VA0-00-000-</t>
  </si>
  <si>
    <t>6416-003</t>
  </si>
  <si>
    <t>01-1001-KSK01-VA0-00-000-</t>
  </si>
  <si>
    <t>6416-001</t>
  </si>
  <si>
    <t>01-1001-SIS01-VA0-00-000-</t>
  </si>
  <si>
    <t>01-1002-KSK01-VA0-00-000-</t>
  </si>
  <si>
    <t>01-1002-SIS01-VA0-00-000-</t>
  </si>
  <si>
    <t>01-1003-17D07-VA0-00-000-</t>
  </si>
  <si>
    <t>01-1003-KSK01-VA0-00-000-</t>
  </si>
  <si>
    <t>01-1003-SIS01-VA0-00-000-</t>
  </si>
  <si>
    <t>01-1004-C0719-VA0-00-000-</t>
  </si>
  <si>
    <t>01-2903-SIS01-VA0-00-000-</t>
  </si>
  <si>
    <t>_x000C_ 6416</t>
  </si>
  <si>
    <t>01-3002-KSK01-VA0-00-000</t>
  </si>
  <si>
    <t>01-3002-KSK01-VA0-00-000-</t>
  </si>
  <si>
    <t>01-9001-C0604-VA0-00-000-</t>
  </si>
  <si>
    <t>01-9001-SIS01-VA0-00-000-</t>
  </si>
  <si>
    <t>PROY INMOBILIARIOS N</t>
  </si>
  <si>
    <t>01-0000-00000-V81-00-000-</t>
  </si>
  <si>
    <t>6418-012</t>
  </si>
  <si>
    <t>01-1001-17A14-V81-00-000-</t>
  </si>
  <si>
    <t>6418-013</t>
  </si>
  <si>
    <t>01-1001-17B07-V81-00-000-</t>
  </si>
  <si>
    <t>01-1001-17B07-VA0-00-000-</t>
  </si>
  <si>
    <t>a:   179 de      207</t>
  </si>
  <si>
    <t>01-1001-18B31-B40-00-000-</t>
  </si>
  <si>
    <t>01-1003-17D07-V81-00-000-</t>
  </si>
  <si>
    <t>6418-014</t>
  </si>
  <si>
    <t>01-8401-18B24-B40-00-000-</t>
  </si>
  <si>
    <t>01-8402-18B33-B40-00-000-</t>
  </si>
  <si>
    <t>01-9001-18B08-B40-00-000-</t>
  </si>
  <si>
    <t>Arrendamiento IT</t>
  </si>
  <si>
    <t>01-9001-TB195-T80-00-000-</t>
  </si>
  <si>
    <t>6420-001</t>
  </si>
  <si>
    <t>01-9001-TB225-AA0-00-000-</t>
  </si>
  <si>
    <t>6420-002</t>
  </si>
  <si>
    <t>01-9001-TB225-CA0-00-000-</t>
  </si>
  <si>
    <t>01-9001-TB225-DA0-00-000-</t>
  </si>
  <si>
    <t>01-9001-TB225-EA0-00-000-</t>
  </si>
  <si>
    <t>01-9001-TB225-FA0-00-000-</t>
  </si>
  <si>
    <t>01-9001-TB225-GA0-00-000-</t>
  </si>
  <si>
    <t>01-9001-TB225-LA0-00-000-</t>
  </si>
  <si>
    <t>01-9001-TB225-MA0-00-000-</t>
  </si>
  <si>
    <t>01-9001-TB225-NA0-00-000-</t>
  </si>
  <si>
    <t>01-9001-TB225-OA0-00-000-</t>
  </si>
  <si>
    <t>01-9001-TB225-PA0-00-000-</t>
  </si>
  <si>
    <t>01-9001-TB225-RA0-00-000-</t>
  </si>
  <si>
    <t>01-9001-TB225-SA0-00-000-</t>
  </si>
  <si>
    <t>01-9001-TB225-TA0-00-000-</t>
  </si>
  <si>
    <t>01-9001-TB225-VA0-00-000-</t>
  </si>
  <si>
    <t>Compra Equipo Cómput</t>
  </si>
  <si>
    <t>01-0000-00000-F31-00-000-</t>
  </si>
  <si>
    <t>6422-002</t>
  </si>
  <si>
    <t>01-0000-00000-V70-00-000-</t>
  </si>
  <si>
    <t>01-0000-TB085-T80-00-000-</t>
  </si>
  <si>
    <t>01-9001-00000-F31-00-000-</t>
  </si>
  <si>
    <t>01-9001-00000-M60-00-000-</t>
  </si>
  <si>
    <t>01-9001-O0022-N31-00-000-</t>
  </si>
  <si>
    <t>6422-004</t>
  </si>
  <si>
    <t>01-9001-O0027-M71-00-000-</t>
  </si>
  <si>
    <t>01-9001-TB195-AA0-00-000-</t>
  </si>
  <si>
    <t>6422-001</t>
  </si>
  <si>
    <t>01-9001-TB195-CA0-00-000-</t>
  </si>
  <si>
    <t>01-9001-TB195-DA0-00-000-</t>
  </si>
  <si>
    <t>01-9001-TB195-EA0-00-000-</t>
  </si>
  <si>
    <t>01-9001-TB195-FA0-00-000-</t>
  </si>
  <si>
    <t>01-9001-TB195-GA0-00-000-</t>
  </si>
  <si>
    <t>01-9001-TB195-LA0-00-000-</t>
  </si>
  <si>
    <t>01-9001-TB195-MA0-00-000-</t>
  </si>
  <si>
    <t>01-9001-TB195-NA0-00-000-</t>
  </si>
  <si>
    <t>_x000C_ 6422</t>
  </si>
  <si>
    <t>01-9001-TB195-OA0-00-000</t>
  </si>
  <si>
    <t>01-9001-TB195-PA0-00-000-</t>
  </si>
  <si>
    <t>01-9001-TB195-RA0-00-000-</t>
  </si>
  <si>
    <t>01-9001-TB195-SA0-00-000-</t>
  </si>
  <si>
    <t>01-9001-TB195-TA0-00-000-</t>
  </si>
  <si>
    <t>01-9001-TB195-VA0-00-000-</t>
  </si>
  <si>
    <t>01-9001-TB256-T10-00-000-</t>
  </si>
  <si>
    <t>01-9001-TC011-T80-00-000-</t>
  </si>
  <si>
    <t>01-9001-TC012-T80-00-000-</t>
  </si>
  <si>
    <t>a:   180 de      207</t>
  </si>
  <si>
    <t>Consumibles Equipo C</t>
  </si>
  <si>
    <t>6423-001</t>
  </si>
  <si>
    <t>FACTURACION Y CREDIT</t>
  </si>
  <si>
    <t>01-9001-O0024-F21-00-000-</t>
  </si>
  <si>
    <t>6501-002</t>
  </si>
  <si>
    <t>PUBLICIDAD</t>
  </si>
  <si>
    <t>01-9001-00000-M71-00-000-</t>
  </si>
  <si>
    <t>6601-001</t>
  </si>
  <si>
    <t>01-9001-O0027-M11-00-000-</t>
  </si>
  <si>
    <t>6601-002</t>
  </si>
  <si>
    <t>01-9001-O0027-M12-06-000-</t>
  </si>
  <si>
    <t>MEDIOS</t>
  </si>
  <si>
    <t>01-0000-00000-M11-00-000-</t>
  </si>
  <si>
    <t>6602-004</t>
  </si>
  <si>
    <t>01-9001-O0027-M11-01-000-</t>
  </si>
  <si>
    <t>6602-005</t>
  </si>
  <si>
    <t>OTROS GASTOS DE PUBL</t>
  </si>
  <si>
    <t>6605-002</t>
  </si>
  <si>
    <t>6605-010</t>
  </si>
  <si>
    <t>01-0000-00000-M13-00-000-</t>
  </si>
  <si>
    <t>6605-006</t>
  </si>
  <si>
    <t>01-9001-00000-M13-00-000-</t>
  </si>
  <si>
    <t>6605-005</t>
  </si>
  <si>
    <t>01-0000-00000-C2B-00-000-</t>
  </si>
  <si>
    <t>6635-001</t>
  </si>
  <si>
    <t>OTROS GASTOS</t>
  </si>
  <si>
    <t>01-0000-00000-202-00-000-</t>
  </si>
  <si>
    <t>6704-010</t>
  </si>
  <si>
    <t>01-9001-O0027-NB0-00-000-</t>
  </si>
  <si>
    <t>6704-008</t>
  </si>
  <si>
    <t>CARGOS BANCARIOS</t>
  </si>
  <si>
    <t>6705-001</t>
  </si>
  <si>
    <t>CONSUMO DE ACCESORIO</t>
  </si>
  <si>
    <t>01-0000-00000-C2A-00-000-</t>
  </si>
  <si>
    <t>6708-001</t>
  </si>
  <si>
    <t>01-0000-00000-C2E-00-000-</t>
  </si>
  <si>
    <t>SERVICIOS ADMINISTRA</t>
  </si>
  <si>
    <t>6801-234</t>
  </si>
  <si>
    <t>6801-235</t>
  </si>
  <si>
    <t>01-9001-O0027-XI2-00-000-</t>
  </si>
  <si>
    <t>INTERESES A CARGO</t>
  </si>
  <si>
    <t>9201-004</t>
  </si>
  <si>
    <t>_x000C_ 9201</t>
  </si>
  <si>
    <t>01-0000-00000-000-86-000</t>
  </si>
  <si>
    <t>(5,623,578.48</t>
  </si>
  <si>
    <t>)       (812,081.33</t>
  </si>
  <si>
    <t>)     (6,435,659.81)</t>
  </si>
  <si>
    <t>UTILIDAD/PERDIDA RES</t>
  </si>
  <si>
    <t>9301-001</t>
  </si>
  <si>
    <t>9301-010</t>
  </si>
  <si>
    <t>9301-011</t>
  </si>
  <si>
    <t>OTROS INGRESOS Y GAS</t>
  </si>
  <si>
    <t>9401-001</t>
  </si>
  <si>
    <t>9401-009</t>
  </si>
  <si>
    <t>9401-011</t>
  </si>
  <si>
    <t>a:   181 de      207</t>
  </si>
  <si>
    <t>a:   182 de      207</t>
  </si>
  <si>
    <t>COMPAÑIA:  02 TE</t>
  </si>
  <si>
    <t>LETRANSPORTES INTEGRALES,</t>
  </si>
  <si>
    <t>S. DE R.L. DE</t>
  </si>
  <si>
    <t>C.V.</t>
  </si>
  <si>
    <t>02-0000-00000-000-00-000-</t>
  </si>
  <si>
    <t>1714-160</t>
  </si>
  <si>
    <t>1714-161</t>
  </si>
  <si>
    <t>1715-180</t>
  </si>
  <si>
    <t>1715-181</t>
  </si>
  <si>
    <t>1715-182</t>
  </si>
  <si>
    <t>1715-183</t>
  </si>
  <si>
    <t>EQUIPO DE TRANSPORTE</t>
  </si>
  <si>
    <t>1716-195</t>
  </si>
  <si>
    <t>1731-971</t>
  </si>
  <si>
    <t>EDIFICIOS PROPIOS CE</t>
  </si>
  <si>
    <t>1751-112</t>
  </si>
  <si>
    <t>1751-114</t>
  </si>
  <si>
    <t>1751-508</t>
  </si>
  <si>
    <t>1752-107</t>
  </si>
  <si>
    <t>1752-108</t>
  </si>
  <si>
    <t>1752-109</t>
  </si>
  <si>
    <t>1752-110</t>
  </si>
  <si>
    <t>1752-112</t>
  </si>
  <si>
    <t>1752-113</t>
  </si>
  <si>
    <t>1752-116</t>
  </si>
  <si>
    <t>1752-117</t>
  </si>
  <si>
    <t>1753-185</t>
  </si>
  <si>
    <t>02-0000-00000-000-86-000-</t>
  </si>
  <si>
    <t>1762-230</t>
  </si>
  <si>
    <t>1762-232</t>
  </si>
  <si>
    <t>1762-234</t>
  </si>
  <si>
    <t>02-0000-00000-000-00-000</t>
  </si>
  <si>
    <t>1763-281</t>
  </si>
  <si>
    <t>1763-282</t>
  </si>
  <si>
    <t>1763-283</t>
  </si>
  <si>
    <t>1763-285</t>
  </si>
  <si>
    <t>1763-286</t>
  </si>
  <si>
    <t>1763-287</t>
  </si>
  <si>
    <t>02-9001-00000-122-00-000-</t>
  </si>
  <si>
    <t>1764-300</t>
  </si>
  <si>
    <t>a:   183 de      207</t>
  </si>
  <si>
    <t>1764-301</t>
  </si>
  <si>
    <t>02-0000-00000-000-09-000-</t>
  </si>
  <si>
    <t>1766-295</t>
  </si>
  <si>
    <t>1776-358</t>
  </si>
  <si>
    <t>1776-971</t>
  </si>
  <si>
    <t>DEPRECIACION ACUM SW</t>
  </si>
  <si>
    <t>1787-364</t>
  </si>
  <si>
    <t>1790-002</t>
  </si>
  <si>
    <t>02-1001-B0001-000-00-000-</t>
  </si>
  <si>
    <t>02-4101-B0002-000-00-000-</t>
  </si>
  <si>
    <t>02-5801-B0003-000-00-000-</t>
  </si>
  <si>
    <t>02-8101-B0010-000-00-000-</t>
  </si>
  <si>
    <t>02-8201-B0013-000-00-000-</t>
  </si>
  <si>
    <t>02-9001-00000-000-00-000-</t>
  </si>
  <si>
    <t>02-9001-B0004-000-00-000-</t>
  </si>
  <si>
    <t>02-9001-B0015-000-00-000-</t>
  </si>
  <si>
    <t>a:   184 de      207</t>
  </si>
  <si>
    <t>COMPAÑIA:  03 IN</t>
  </si>
  <si>
    <t>VERSIONES NEXTEL DE MEXIC</t>
  </si>
  <si>
    <t>O, S.A. DE C.V.</t>
  </si>
  <si>
    <t>03-0000-00000-000-00-000-</t>
  </si>
  <si>
    <t>1301-008</t>
  </si>
  <si>
    <t>LICENCIAS</t>
  </si>
  <si>
    <t>1802-001</t>
  </si>
  <si>
    <t>2205-002</t>
  </si>
  <si>
    <t>a:   185 de      207</t>
  </si>
  <si>
    <t>COMPAÑIA:  05 AT</t>
  </si>
  <si>
    <t>&amp;T NTELCOMMEX, S. DE R.L.</t>
  </si>
  <si>
    <t>05-0000-00000-000-00-000-</t>
  </si>
  <si>
    <t>1303-017</t>
  </si>
  <si>
    <t>05-9001-00000-000-00-000-</t>
  </si>
  <si>
    <t>05-9001-Y0001-000-00-000-</t>
  </si>
  <si>
    <t>1410-001</t>
  </si>
  <si>
    <t>1410-002</t>
  </si>
  <si>
    <t>1410-003</t>
  </si>
  <si>
    <t>1410-004</t>
  </si>
  <si>
    <t>1410-006</t>
  </si>
  <si>
    <t>05-9001-Y0001-806-00-000-</t>
  </si>
  <si>
    <t>1501-006</t>
  </si>
  <si>
    <t>1776-350</t>
  </si>
  <si>
    <t>1776-351</t>
  </si>
  <si>
    <t>1776-352</t>
  </si>
  <si>
    <t>1776-353</t>
  </si>
  <si>
    <t>1776-354</t>
  </si>
  <si>
    <t>1776-355</t>
  </si>
  <si>
    <t>1776-356</t>
  </si>
  <si>
    <t>1776-357</t>
  </si>
  <si>
    <t>_x000C_ 1776</t>
  </si>
  <si>
    <t>05-0000-00000-000-00-000</t>
  </si>
  <si>
    <t>1776-360</t>
  </si>
  <si>
    <t>1776-362</t>
  </si>
  <si>
    <t>1776-363</t>
  </si>
  <si>
    <t>1776-365</t>
  </si>
  <si>
    <t>1776-366</t>
  </si>
  <si>
    <t>1776-367</t>
  </si>
  <si>
    <t>1776-369</t>
  </si>
  <si>
    <t>1776-371</t>
  </si>
  <si>
    <t>a:   186 de      207</t>
  </si>
  <si>
    <t>1790-005</t>
  </si>
  <si>
    <t>05-1001-B0001-000-00-000-</t>
  </si>
  <si>
    <t>05-9001-B0004-000-00-000-</t>
  </si>
  <si>
    <t>05-9001-W0002-000-00-000-</t>
  </si>
  <si>
    <t>ENLACES</t>
  </si>
  <si>
    <t>1806-001</t>
  </si>
  <si>
    <t>1806-003</t>
  </si>
  <si>
    <t>2207-003</t>
  </si>
  <si>
    <t>2207-010</t>
  </si>
  <si>
    <t>a:   187 de      207</t>
  </si>
  <si>
    <t>COMPAÑIA:  06 SE</t>
  </si>
  <si>
    <t>RVICIOS DE RADIOCOMUNICAC</t>
  </si>
  <si>
    <t>ION MOVIL DE ME</t>
  </si>
  <si>
    <t>XICO, S.A. DE C.V.</t>
  </si>
  <si>
    <t>06-0000-00000-000-00-000-</t>
  </si>
  <si>
    <t>1302-003</t>
  </si>
  <si>
    <t>PROVISIONES NOMINA</t>
  </si>
  <si>
    <t>2202-001</t>
  </si>
  <si>
    <t>2202-022</t>
  </si>
  <si>
    <t>IMPUESTOS POR PAGAR</t>
  </si>
  <si>
    <t>2301-004</t>
  </si>
  <si>
    <t>a:   188 de      207</t>
  </si>
  <si>
    <t>COMPAÑIA:  11 CO</t>
  </si>
  <si>
    <t>SMOFRECUENCIAS, S.A. DE C</t>
  </si>
  <si>
    <t>.V.</t>
  </si>
  <si>
    <t>11-0000-00000-000-00-000-</t>
  </si>
  <si>
    <t>2502-001</t>
  </si>
  <si>
    <t>11-0000-00000-000-00-E17-</t>
  </si>
  <si>
    <t>2503-001</t>
  </si>
  <si>
    <t>a:   189 de      207</t>
  </si>
  <si>
    <t>COMPAÑIA:  15 OP</t>
  </si>
  <si>
    <t>ERADORA DE COMUNICACIONES</t>
  </si>
  <si>
    <t>, S. DE R.L. DE</t>
  </si>
  <si>
    <t>15-0000-00000-000-00-000-</t>
  </si>
  <si>
    <t>a:   190 de      207</t>
  </si>
  <si>
    <t>COMPAÑIA:  16 AT</t>
  </si>
  <si>
    <t>&amp;T DIGITAL, S. DE R.L. DE</t>
  </si>
  <si>
    <t>16-0000-00000-000-00-000-</t>
  </si>
  <si>
    <t>16-0000-00000-000-00-E01-</t>
  </si>
  <si>
    <t>1715-583</t>
  </si>
  <si>
    <t>1751-509</t>
  </si>
  <si>
    <t>1752-508</t>
  </si>
  <si>
    <t>1752-510</t>
  </si>
  <si>
    <t>1752-512</t>
  </si>
  <si>
    <t>1752-513</t>
  </si>
  <si>
    <t>1752-517</t>
  </si>
  <si>
    <t>1753-580</t>
  </si>
  <si>
    <t>1757-812</t>
  </si>
  <si>
    <t>1761-700</t>
  </si>
  <si>
    <t>1762-241</t>
  </si>
  <si>
    <t>1762-731</t>
  </si>
  <si>
    <t>16-0000-00000-000-00-000</t>
  </si>
  <si>
    <t>1762-741</t>
  </si>
  <si>
    <t>1763-791</t>
  </si>
  <si>
    <t>1764-902</t>
  </si>
  <si>
    <t>a:   191 de      207</t>
  </si>
  <si>
    <t>1764-906</t>
  </si>
  <si>
    <t>1767-730</t>
  </si>
  <si>
    <t>1767-731</t>
  </si>
  <si>
    <t>1767-733</t>
  </si>
  <si>
    <t>1767-739</t>
  </si>
  <si>
    <t>1767-787</t>
  </si>
  <si>
    <t>1767-791</t>
  </si>
  <si>
    <t>1767-794</t>
  </si>
  <si>
    <t>1776-922</t>
  </si>
  <si>
    <t>1776-924</t>
  </si>
  <si>
    <t>1776-931</t>
  </si>
  <si>
    <t>1776-932</t>
  </si>
  <si>
    <t>1776-941</t>
  </si>
  <si>
    <t>1776-943</t>
  </si>
  <si>
    <t>1776-945</t>
  </si>
  <si>
    <t>1776-947</t>
  </si>
  <si>
    <t>1790-016</t>
  </si>
  <si>
    <t>1805-005</t>
  </si>
  <si>
    <t>(796,705,996.09</t>
  </si>
  <si>
    <t>)        (51,707.94</t>
  </si>
  <si>
    <t>)   (796,757,704.03)</t>
  </si>
  <si>
    <t>PROVISIONES IMPUESTO</t>
  </si>
  <si>
    <t>2201-001</t>
  </si>
  <si>
    <t>a:   192 de      207</t>
  </si>
  <si>
    <t>2206-001</t>
  </si>
  <si>
    <t>16-1001-B0001-000-00-000-</t>
  </si>
  <si>
    <t>16-4101-B0002-000-00-000-</t>
  </si>
  <si>
    <t>16-5801-B0003-000-00-000-</t>
  </si>
  <si>
    <t>16-8101-B0010-000-00-000-</t>
  </si>
  <si>
    <t>16-9001-B0004-000-00-000-</t>
  </si>
  <si>
    <t>2502-019</t>
  </si>
  <si>
    <t>2510-029</t>
  </si>
  <si>
    <t>16-0000-00000-XI1-00-000-</t>
  </si>
  <si>
    <t>16-0000-00000-XI1-00-E79-</t>
  </si>
  <si>
    <t>16-0000-00000-F30-00-000-</t>
  </si>
  <si>
    <t>a:   193 de      207</t>
  </si>
  <si>
    <t>COMPAÑIA:  51 AT</t>
  </si>
  <si>
    <t>&amp;T CONECTA DE MÉXICO, S.</t>
  </si>
  <si>
    <t>DE R.L. DE C.V.</t>
  </si>
  <si>
    <t>51-0000-00000-000-00-000-</t>
  </si>
  <si>
    <t>51-0000-00000-000-00-E52-</t>
  </si>
  <si>
    <t>a:   194 de      207</t>
  </si>
  <si>
    <t>COMPAÑIA:  53 AT</t>
  </si>
  <si>
    <t>&amp;T ADMINISTRACIÓN Y SERVI</t>
  </si>
  <si>
    <t>CIOS, S. DE R.L</t>
  </si>
  <si>
    <t>. DE C.V.</t>
  </si>
  <si>
    <t>53-0000-00000-000-00-000-</t>
  </si>
  <si>
    <t>1102-039</t>
  </si>
  <si>
    <t>53-0000-00000-000-00-E60-</t>
  </si>
  <si>
    <t>1202-102</t>
  </si>
  <si>
    <t>2101-003</t>
  </si>
  <si>
    <t>2301-001</t>
  </si>
  <si>
    <t>2301-005</t>
  </si>
  <si>
    <t>2301-006</t>
  </si>
  <si>
    <t>2502-102</t>
  </si>
  <si>
    <t>2510-299</t>
  </si>
  <si>
    <t>53-0000-00000-XI1-00-000-</t>
  </si>
  <si>
    <t>2510-201</t>
  </si>
  <si>
    <t>53-0000-00000-XI2-00-000-</t>
  </si>
  <si>
    <t>CUENTA DE ORDEN</t>
  </si>
  <si>
    <t>2999-001</t>
  </si>
  <si>
    <t>SUELDOS Y SALARIOS</t>
  </si>
  <si>
    <t>53-0000-00000-BE1-00-000-</t>
  </si>
  <si>
    <t>6110-001</t>
  </si>
  <si>
    <t>6110-002</t>
  </si>
  <si>
    <t>6110-004</t>
  </si>
  <si>
    <t>6110-022</t>
  </si>
  <si>
    <t>53-0000-00000-BE2-00-000-</t>
  </si>
  <si>
    <t>53-0000-00000-DA0-00-000-</t>
  </si>
  <si>
    <t>53-0000-00000-DE1-00-000-</t>
  </si>
  <si>
    <t>53-0000-00000-EE1-00-000-</t>
  </si>
  <si>
    <t>_x000C_ 6110</t>
  </si>
  <si>
    <t>53-0000-00000-EE1-00-000</t>
  </si>
  <si>
    <t>53-0000-00000-FA0-00-000-</t>
  </si>
  <si>
    <t>53-0000-00000-FE1-00-000-</t>
  </si>
  <si>
    <t>a:   195 de      207</t>
  </si>
  <si>
    <t>53-0000-00000-FE2-00-000-</t>
  </si>
  <si>
    <t>53-0000-00000-FE3-00-000-</t>
  </si>
  <si>
    <t>53-0000-00000-FE4-00-000-</t>
  </si>
  <si>
    <t>53-0000-00000-LA0-00-000-</t>
  </si>
  <si>
    <t>53-0000-00000-LE1-00-000-</t>
  </si>
  <si>
    <t>53-0000-00000-MA0-00-000-</t>
  </si>
  <si>
    <t>53-0000-00000-NA0-00-000-</t>
  </si>
  <si>
    <t>53-0000-00000-NE1-00-000-</t>
  </si>
  <si>
    <t>53-0000-00000-OE1-00-000-</t>
  </si>
  <si>
    <t>53-0000-00000-RA0-00-000-</t>
  </si>
  <si>
    <t>53-0000-00000-RE1-00-000-</t>
  </si>
  <si>
    <t>53-0000-00000-RE1-00-000</t>
  </si>
  <si>
    <t>53-0000-00000-SA0-00-000-</t>
  </si>
  <si>
    <t>53-0000-00000-SE1-00-000-</t>
  </si>
  <si>
    <t>a:   196 de      207</t>
  </si>
  <si>
    <t>53-0000-00000-TA0-00-000-</t>
  </si>
  <si>
    <t>53-0000-00000-TE1-00-000-</t>
  </si>
  <si>
    <t>53-0000-00000-TE2-00-000-</t>
  </si>
  <si>
    <t>53-0000-00000-VE1-00-000-</t>
  </si>
  <si>
    <t>53-0000-00000-YE1-00-000-</t>
  </si>
  <si>
    <t>OBLIGACIONES LABORAL</t>
  </si>
  <si>
    <t>6111-001</t>
  </si>
  <si>
    <t>6111-003</t>
  </si>
  <si>
    <t>_x000C_ 6111</t>
  </si>
  <si>
    <t>53-0000-00000-FE4-00-000</t>
  </si>
  <si>
    <t>a:   197 de      207</t>
  </si>
  <si>
    <t>53-0000-00000-L30-00-000-</t>
  </si>
  <si>
    <t>53-5801-O0010-C80-00-000-</t>
  </si>
  <si>
    <t>53-7001-O0040-L30-00-000-</t>
  </si>
  <si>
    <t>53-9001-O0022-N92-00-000-</t>
  </si>
  <si>
    <t>53-9001-O0024-R20-00-000-</t>
  </si>
  <si>
    <t>53-9001-O0027-B00-00-000-</t>
  </si>
  <si>
    <t>53-9001-O0027-C01-00-000-</t>
  </si>
  <si>
    <t>53-9001-O0027-C90-00-000-</t>
  </si>
  <si>
    <t>53-9001-O0027-E00-00-000-</t>
  </si>
  <si>
    <t>53-9001-O0027-E00-00-000</t>
  </si>
  <si>
    <t>53-9001-O0027-L10-00-000-</t>
  </si>
  <si>
    <t>53-9001-O0027-L30-00-000-</t>
  </si>
  <si>
    <t>53-9001-O0027-L40-00-000-</t>
  </si>
  <si>
    <t>a:   198 de      207</t>
  </si>
  <si>
    <t>53-9001-O0027-M00-00-000-</t>
  </si>
  <si>
    <t>53-9001-O0027-M12-00-000-</t>
  </si>
  <si>
    <t>53-9001-O0027-M21-00-000-</t>
  </si>
  <si>
    <t>6201-005</t>
  </si>
  <si>
    <t>53-9001-O0027-M70-00-000-</t>
  </si>
  <si>
    <t>53-9001-O0027-N00-00-000-</t>
  </si>
  <si>
    <t>53-9001-O0027-N51-00-000-</t>
  </si>
  <si>
    <t>53-9001-O0027-S00-00-000-</t>
  </si>
  <si>
    <t>53-9001-O0027-U00-06-000-</t>
  </si>
  <si>
    <t>53-9001-O0027-V20-00-000-</t>
  </si>
  <si>
    <t>53-9001-O0027-Y00-00-000-</t>
  </si>
  <si>
    <t>53-0000-00000-F30-00-000-</t>
  </si>
  <si>
    <t>53-0000-00000-F31-00-000-</t>
  </si>
  <si>
    <t>GASTOS NO DEDUCIBLES</t>
  </si>
  <si>
    <t>6710-001</t>
  </si>
  <si>
    <t>a:   199 de      207</t>
  </si>
  <si>
    <t>COMPAÑIA:  60 AT</t>
  </si>
  <si>
    <t>&amp;T COMERCIALIZACIÓN MÓVIL</t>
  </si>
  <si>
    <t>60-0000-00000-000-00-000-</t>
  </si>
  <si>
    <t>1102-029</t>
  </si>
  <si>
    <t>1102-034</t>
  </si>
  <si>
    <t>1102-035</t>
  </si>
  <si>
    <t>1102-048</t>
  </si>
  <si>
    <t>1202-103</t>
  </si>
  <si>
    <t>60-0000-00000-000-00-E53-</t>
  </si>
  <si>
    <t>60-0000-00000-000-00-E70-</t>
  </si>
  <si>
    <t>60-0000-00000-000-00-E71-</t>
  </si>
  <si>
    <t>60-0000-00000-000-00-E74-</t>
  </si>
  <si>
    <t>60-0000-00000-000-00-E76-</t>
  </si>
  <si>
    <t>60-0000-00000-000-00-E79-</t>
  </si>
  <si>
    <t>1205-001</t>
  </si>
  <si>
    <t>1205-003</t>
  </si>
  <si>
    <t>60-0000-00000-XI1-00-000-</t>
  </si>
  <si>
    <t>1210-202</t>
  </si>
  <si>
    <t>60-0000-00000-XI1-00-E01-</t>
  </si>
  <si>
    <t>60-0000-00000-XI2-00-000-</t>
  </si>
  <si>
    <t>1301-091</t>
  </si>
  <si>
    <t>60-9201-D0030-000-00-000-</t>
  </si>
  <si>
    <t>1809-003</t>
  </si>
  <si>
    <t>2303-021</t>
  </si>
  <si>
    <t>_x000C_ 2303</t>
  </si>
  <si>
    <t>60-0000-00000-000-00-000</t>
  </si>
  <si>
    <t>(323,715.57</t>
  </si>
  <si>
    <t>2312-012</t>
  </si>
  <si>
    <t>2510-099</t>
  </si>
  <si>
    <t>a:   200 de      207</t>
  </si>
  <si>
    <t>60-9999-00000-000-05-000-</t>
  </si>
  <si>
    <t>60-9001-00000-000-02-000-</t>
  </si>
  <si>
    <t>INTERCONEXION</t>
  </si>
  <si>
    <t>60-0000-00000-000-05-000-</t>
  </si>
  <si>
    <t>4310-001</t>
  </si>
  <si>
    <t>60-1999-00000-000-05-000-</t>
  </si>
  <si>
    <t>60-4999-00000-000-05-000-</t>
  </si>
  <si>
    <t>60-5999-00000-000-05-000-</t>
  </si>
  <si>
    <t>60-6999-00000-000-05-000-</t>
  </si>
  <si>
    <t>60-7999-00000-000-05-000-</t>
  </si>
  <si>
    <t>60-8999-00000-000-05-000-</t>
  </si>
  <si>
    <t>4450-023</t>
  </si>
  <si>
    <t>4601-221</t>
  </si>
  <si>
    <t>60-9998-00000-XI2-00-000-</t>
  </si>
  <si>
    <t>60-0000-00000-N63-00-000-</t>
  </si>
  <si>
    <t>60-0000-00000-NX1-00-000-</t>
  </si>
  <si>
    <t>5213-002</t>
  </si>
  <si>
    <t>60-0000-00000-NRO-00-000-</t>
  </si>
  <si>
    <t>ROAMING TELEFONICA</t>
  </si>
  <si>
    <t>5215-001</t>
  </si>
  <si>
    <t>ROAMING TELCEL</t>
  </si>
  <si>
    <t>5218-001</t>
  </si>
  <si>
    <t>60-0000-00000-SF0-00-000-</t>
  </si>
  <si>
    <t>5301-016</t>
  </si>
  <si>
    <t>60-9001-O0019-SF0-00-000-</t>
  </si>
  <si>
    <t>60-0000-00000-M72-00-000-</t>
  </si>
  <si>
    <t>5402-013</t>
  </si>
  <si>
    <t>CFL</t>
  </si>
  <si>
    <t>60-9201-D0028-O02-00-000-</t>
  </si>
  <si>
    <t>5502-010</t>
  </si>
  <si>
    <t>COSTO INTERCOMPAÑIAS</t>
  </si>
  <si>
    <t>5901-221</t>
  </si>
  <si>
    <t>60-0000-00000-SF1-00-000-</t>
  </si>
  <si>
    <t>60-1109-C0300-VA0-00-000-</t>
  </si>
  <si>
    <t>60-1901-C0193-VA0-00-000-</t>
  </si>
  <si>
    <t>60-9001-C0263-VA0-00-000-</t>
  </si>
  <si>
    <t>60-9219-C0289-VA0-00-000-</t>
  </si>
  <si>
    <t>60-0000-00000-F30-00-000-</t>
  </si>
  <si>
    <t>60-0000-00000-F31-00-000-</t>
  </si>
  <si>
    <t>_x000C__x000C_</t>
  </si>
  <si>
    <t>a:   201 de      207</t>
  </si>
  <si>
    <t>COMPAÑIA:  70 AT</t>
  </si>
  <si>
    <t>&amp;T NORTE, S. DE R.L. DE C</t>
  </si>
  <si>
    <t>70-0000-00000-000-00-000-</t>
  </si>
  <si>
    <t>1102-036</t>
  </si>
  <si>
    <t>70-0000-00000-000-00-E60-</t>
  </si>
  <si>
    <t>70-0000-00000-000-00-E71-</t>
  </si>
  <si>
    <t>2502-104</t>
  </si>
  <si>
    <t>70-0000-00000-N63-00-000-</t>
  </si>
  <si>
    <t>70-0000-00000-NX0-00-000-</t>
  </si>
  <si>
    <t>70-1001-I0167-NR0-00-000-</t>
  </si>
  <si>
    <t>70-1001-I0180-NR0-00-000-</t>
  </si>
  <si>
    <t>70-1001-I3494-NR0-00-000-</t>
  </si>
  <si>
    <t>70-1001-I3503-NR0-00-000-</t>
  </si>
  <si>
    <t>70-1001-L2916-NR0-00-000-</t>
  </si>
  <si>
    <t>70-1102-I0200-NR0-00-000-</t>
  </si>
  <si>
    <t>70-4101-I1756-NR0-00-000-</t>
  </si>
  <si>
    <t>70-4101-I1758-NR0-00-000-</t>
  </si>
  <si>
    <t>70-4202-I1760-NR0-00-000-</t>
  </si>
  <si>
    <t>70-4701-I3666-NR0-00-000-</t>
  </si>
  <si>
    <t>70-4705-I0347-NR0-00-000-</t>
  </si>
  <si>
    <t>70-9001-TB195-AA0-00-000-</t>
  </si>
  <si>
    <t>70-9001-TB195-CA0-00-000-</t>
  </si>
  <si>
    <t>70-9001-TB195-DA0-00-000-</t>
  </si>
  <si>
    <t>70-9001-TB195-EA0-00-000-</t>
  </si>
  <si>
    <t>70-9001-TB195-FA0-00-000-</t>
  </si>
  <si>
    <t>70-9001-TB195-GA0-00-000-</t>
  </si>
  <si>
    <t>70-9001-TB195-LA0-00-000-</t>
  </si>
  <si>
    <t>70-9001-TB195-MA0-00-000-</t>
  </si>
  <si>
    <t>70-9001-TB195-NA0-00-000-</t>
  </si>
  <si>
    <t>70-9001-TB195-OA0-00-000-</t>
  </si>
  <si>
    <t>70-9001-TB195-PA0-00-000-</t>
  </si>
  <si>
    <t>70-9001-TB195-RA0-00-000-</t>
  </si>
  <si>
    <t>_x000C_ 6420</t>
  </si>
  <si>
    <t>70-9001-TB195-SA0-00-000</t>
  </si>
  <si>
    <t>70-9001-TB195-T80-00-000-</t>
  </si>
  <si>
    <t>70-9001-TB195-TA0-00-000-</t>
  </si>
  <si>
    <t>70-9001-TB195-VA0-00-000-</t>
  </si>
  <si>
    <t>70-0000-00000-F30-00-000-</t>
  </si>
  <si>
    <t>a:   202 de      207</t>
  </si>
  <si>
    <t>COMPAÑIA:  71 AT</t>
  </si>
  <si>
    <t>&amp;T DESARROLLO EN COMUNICA</t>
  </si>
  <si>
    <t>CIONES DE MÉXIC</t>
  </si>
  <si>
    <t>O, S. DE R.L. DE C.</t>
  </si>
  <si>
    <t>V.</t>
  </si>
  <si>
    <t>71-0000-00000-000-00-000-</t>
  </si>
  <si>
    <t>1102-037</t>
  </si>
  <si>
    <t>71-0000-00000-000-00-E60-</t>
  </si>
  <si>
    <t>71-0000-00000-000-00-E70-</t>
  </si>
  <si>
    <t>1202-104</t>
  </si>
  <si>
    <t>71-0000-00000-XI1-00-E01-</t>
  </si>
  <si>
    <t>2510-050</t>
  </si>
  <si>
    <t>2510-250</t>
  </si>
  <si>
    <t>71-0000-00000-XI2-00-E01-</t>
  </si>
  <si>
    <t>71-0000-00000-NX1-00-000-</t>
  </si>
  <si>
    <t>71-0000-00000-M72-00-000-</t>
  </si>
  <si>
    <t>71-0000-00000-AA0-00-000-</t>
  </si>
  <si>
    <t>71-0000-00000-CA0-00-000-</t>
  </si>
  <si>
    <t>71-0000-00000-DA0-00-000-</t>
  </si>
  <si>
    <t>71-0000-00000-EA0-00-000-</t>
  </si>
  <si>
    <t>71-0000-00000-FA0-00-000-</t>
  </si>
  <si>
    <t>71-0000-00000-GA0-00-000-</t>
  </si>
  <si>
    <t>71-0000-00000-LA0-00-000-</t>
  </si>
  <si>
    <t>71-0000-00000-MA0-00-000-</t>
  </si>
  <si>
    <t>71-0000-00000-NA0-00-000-</t>
  </si>
  <si>
    <t>71-0000-00000-OA0-00-000-</t>
  </si>
  <si>
    <t>71-0000-00000-RA0-00-000-</t>
  </si>
  <si>
    <t>71-0000-00000-SA0-00-000-</t>
  </si>
  <si>
    <t>71-0000-00000-TA0-00-000-</t>
  </si>
  <si>
    <t>71-0000-00000-VA0-00-000-</t>
  </si>
  <si>
    <t>71-0000-00000-F30-00-000-</t>
  </si>
  <si>
    <t>71-0000-00000-F31-00-000-</t>
  </si>
  <si>
    <t>a:   203 de      207</t>
  </si>
  <si>
    <t>COMPAÑIA:  74 AT</t>
  </si>
  <si>
    <t>&amp;T NEW GI, S. DE R.L. DE</t>
  </si>
  <si>
    <t>74-0000-00000-XI2-00-000-</t>
  </si>
  <si>
    <t>1210-205</t>
  </si>
  <si>
    <t>74-0000-00000-000-00-E76-</t>
  </si>
  <si>
    <t>74-0000-00000-000-00-E77-</t>
  </si>
  <si>
    <t>74-0000-00000-000-00-000-</t>
  </si>
  <si>
    <t>a:   204 de      207</t>
  </si>
  <si>
    <t>COMPAÑIA:  76 AT</t>
  </si>
  <si>
    <t>&amp;T TELECOM HOLDINGS, S. D</t>
  </si>
  <si>
    <t>E R.L. DE C.V.</t>
  </si>
  <si>
    <t>76-0000-00000-000-00-000-</t>
  </si>
  <si>
    <t>1102-031</t>
  </si>
  <si>
    <t>1102-038</t>
  </si>
  <si>
    <t>76-0000-00000-000-00-E60-</t>
  </si>
  <si>
    <t>76-0000-00000-000-00-E74-</t>
  </si>
  <si>
    <t>76-0000-00000-000-00-E79-</t>
  </si>
  <si>
    <t>76-0000-00000-XI1-00-E01-</t>
  </si>
  <si>
    <t>2510-027</t>
  </si>
  <si>
    <t>76-0000-00000-XI1-00-E76-</t>
  </si>
  <si>
    <t>76-0000-00000-F30-00-000-</t>
  </si>
  <si>
    <t>a:   205 de      207</t>
  </si>
  <si>
    <t>COMPAÑIA:  77 OR</t>
  </si>
  <si>
    <t>ILIZO HOLDING, B. V.</t>
  </si>
  <si>
    <t>77-0000-00000-000-00-000-</t>
  </si>
  <si>
    <t>77-0000-00000-000-00-E74-</t>
  </si>
  <si>
    <t>a:   206 de      207</t>
  </si>
  <si>
    <t>COMPAÑIA:  79 GR</t>
  </si>
  <si>
    <t>UPO AT&amp;T CELULLAR, S. DE</t>
  </si>
  <si>
    <t>R.L. DE C.V.</t>
  </si>
  <si>
    <t>79-0000-00000-000-00-000-</t>
  </si>
  <si>
    <t>1102-033</t>
  </si>
  <si>
    <t>79-0000-00000-000-00-E60-</t>
  </si>
  <si>
    <t>79-0000-00000-XI1-00-E01-</t>
  </si>
  <si>
    <t>1210-211</t>
  </si>
  <si>
    <t>79-0000-00000-000-00-E76-</t>
  </si>
  <si>
    <t>OTROS CARGOS Y CREDI</t>
  </si>
  <si>
    <t>79-0000-00000-000-05-000-</t>
  </si>
  <si>
    <t>4302-001</t>
  </si>
  <si>
    <t>79-0000-00000-N63-00-000-</t>
  </si>
  <si>
    <t>79-1001-I0143-NR0-00-000-</t>
  </si>
  <si>
    <t>79-5101-I0741-NR0-00-000-</t>
  </si>
  <si>
    <t>79-5801-I3735-NR0-00-000-</t>
  </si>
  <si>
    <t>79-5802-I2634-NR0-00-000-</t>
  </si>
  <si>
    <t>79-7001-I1841-NR0-00-000-</t>
  </si>
  <si>
    <t>79-7001-I3651-NR0-00-000-</t>
  </si>
  <si>
    <t>79-7001-I4495-NR0-00-000-</t>
  </si>
  <si>
    <t>79-7401-I5680-NR0-00-000-</t>
  </si>
  <si>
    <t>79-7403-I0511-NR0-00-000-</t>
  </si>
  <si>
    <t>79-8101-I2332-NR0-00-000-</t>
  </si>
  <si>
    <t>79-8101-I3467-NR0-00-000-</t>
  </si>
  <si>
    <t>79-8401-I3320-NR0-00-000-</t>
  </si>
  <si>
    <t>79-8402-I1958-NR0-00-000-</t>
  </si>
  <si>
    <t>79-8404-I1964-NR0-00-000-</t>
  </si>
  <si>
    <t>79-9001-I1063-NR0-00-000-</t>
  </si>
  <si>
    <t>79-9001-I1226-NR0-00-000-</t>
  </si>
  <si>
    <t>79-9001-I1230-NR0-00-000-</t>
  </si>
  <si>
    <t>79-9001-I1238-NR0-00-000-</t>
  </si>
  <si>
    <t>79-9001-I1276-NR0-00-000-</t>
  </si>
  <si>
    <t>79-9001-I1375-NR0-00-000-</t>
  </si>
  <si>
    <t>79-9001-I1390-NR0-00-000-</t>
  </si>
  <si>
    <t>79-9001-I1396-NR0-00-000-</t>
  </si>
  <si>
    <t>79-9101-I0633-NR0-00-000-</t>
  </si>
  <si>
    <t>79-9201-I1360-NR0-00-000-</t>
  </si>
  <si>
    <t>79-9203-I3610-NR0-00-000</t>
  </si>
  <si>
    <t>79-0000-00000-F30-00-000-</t>
  </si>
  <si>
    <t>UTILIDAD O PERDIDA E</t>
  </si>
  <si>
    <t>9501-001</t>
  </si>
  <si>
    <t>a:   207 de      207</t>
  </si>
  <si>
    <t>COMPAÑIA:  EL EL</t>
  </si>
  <si>
    <t>IMINACIONES</t>
  </si>
  <si>
    <t>EL-0000-00000-000-00-E02-</t>
  </si>
  <si>
    <t>EL-0000-00000-000-86-E02-</t>
  </si>
  <si>
    <t>EL-0000-00000-000-00-000-</t>
  </si>
  <si>
    <t>balance</t>
  </si>
  <si>
    <t>Comparativo de Saldos Cuentas Bancarias al 30 de Septiembre de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</si>
</sst>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2" formatCode="_-&quot;$&quot;* #,##0_-;\-&quot;$&quot;* #,##0_-;_-&quot;$&quot;* &quot;-&quot;_-;_-@_-"/>
    <numFmt numFmtId="43" formatCode="_-* #,##0.00_-;\-* #,##0.00_-;_-* &quot;-&quot;??_-;_-@_-"/>
    <numFmt numFmtId="164" formatCode="_(* #,##0.00_);_(* \(#,##0.00\);_(* &quot;-&quot;??_);_(@_)"/>
    <numFmt numFmtId="165" formatCode="#,##0.00;[Red]\(#,##0.00\)"/>
    <numFmt numFmtId="166" formatCode="#,##0.00;\(#,##0.00\)"/>
    <numFmt numFmtId="167" formatCode="#,##0.0000_);\(#,##0.0000\)"/>
    <numFmt numFmtId="168" formatCode="#,##0_ ;\-#,##0\ "/>
    <numFmt numFmtId="169" formatCode="#,##0.00_ ;\-#,##0.00\ "/>
    <numFmt numFmtId="170" formatCode="&quot;$&quot;#,##0_);[Red]\(&quot;$&quot;#,##0\)"/>
    <numFmt numFmtId="171" formatCode="#,##0.00_ ;[Red]\-#,##0.00\ "/>
    <numFmt numFmtId="172" formatCode="#,##0.000000000000000"/>
  </numFmts>
  <fonts count="3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indexed="44"/>
      <name val="Arial"/>
      <family val="2"/>
    </font>
    <font>
      <b/>
      <sz val="14"/>
      <color theme="8" tint="0.79998168889431442"/>
      <name val="Arial"/>
      <family val="2"/>
    </font>
    <font>
      <sz val="14"/>
      <name val="Arial Unicode MS"/>
      <family val="2"/>
    </font>
    <font>
      <b/>
      <sz val="12"/>
      <color theme="8" tint="0.79998168889431442"/>
      <name val="Arial"/>
      <family val="2"/>
    </font>
    <font>
      <sz val="12"/>
      <name val="Arial Unicode MS"/>
      <family val="2"/>
    </font>
    <font>
      <sz val="8"/>
      <name val="Arial Unicode MS"/>
      <family val="2"/>
    </font>
    <font>
      <sz val="10"/>
      <name val="Arial Unicode MS"/>
      <family val="2"/>
    </font>
    <font>
      <b/>
      <sz val="8"/>
      <name val="Arial Unicode MS"/>
      <family val="2"/>
    </font>
    <font>
      <b/>
      <sz val="8"/>
      <color theme="8" tint="0.79998168889431442"/>
      <name val="Arial"/>
      <family val="2"/>
    </font>
    <font>
      <b/>
      <sz val="9"/>
      <name val="Arial Unicode MS"/>
      <family val="2"/>
    </font>
    <font>
      <sz val="9"/>
      <name val="Arial Unicode MS"/>
      <family val="2"/>
    </font>
    <font>
      <b/>
      <sz val="10"/>
      <name val="Arial Unicode MS"/>
      <family val="2"/>
    </font>
    <font>
      <sz val="6"/>
      <name val="Arial Unicode MS"/>
      <family val="2"/>
    </font>
    <font>
      <b/>
      <sz val="11"/>
      <name val="Arial Unicode MS"/>
      <family val="2"/>
    </font>
    <font>
      <b/>
      <sz val="12"/>
      <color indexed="18"/>
      <name val="Arial"/>
      <family val="2"/>
    </font>
    <font>
      <b/>
      <sz val="9"/>
      <color indexed="18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b/>
      <sz val="6"/>
      <name val="Arial Unicode MS"/>
      <family val="2"/>
    </font>
    <font>
      <sz val="12"/>
      <color indexed="18"/>
      <name val="Arial"/>
      <family val="2"/>
    </font>
    <font>
      <b/>
      <sz val="12"/>
      <name val="Arial Unicode MS"/>
      <family val="2"/>
    </font>
    <font>
      <b/>
      <sz val="11"/>
      <color rgb="FFFF0000"/>
      <name val="Calibri"/>
      <family val="2"/>
    </font>
    <font>
      <b/>
      <sz val="12"/>
      <color theme="0"/>
      <name val="Arial"/>
      <family val="2"/>
    </font>
    <font>
      <sz val="10"/>
      <name val="Book Antiqua"/>
      <family val="1"/>
    </font>
    <font>
      <sz val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9"/>
      <name val="Book Antiqua"/>
      <family val="1"/>
    </font>
    <font>
      <sz val="10"/>
      <name val="Arial Unicode MS"/>
      <family val="2"/>
    </font>
    <font>
      <sz val="10"/>
      <name val="Arial Unicode MS"/>
      <family val="2"/>
    </font>
  </fonts>
  <fills count="9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CCFF"/>
        <bgColor indexed="64"/>
      </patternFill>
    </fill>
  </fills>
  <borders count="24">
    <border>
      <left/>
      <right/>
      <top/>
      <bottom/>
      <diagonal/>
    </border>
    <border>
      <left style="medium">
        <color indexed="27"/>
      </left>
      <right style="medium">
        <color indexed="27"/>
      </right>
      <top style="medium">
        <color indexed="27"/>
      </top>
      <bottom/>
      <diagonal/>
    </border>
    <border>
      <left style="medium">
        <color indexed="27"/>
      </left>
      <right/>
      <top style="medium">
        <color indexed="27"/>
      </top>
      <bottom/>
      <diagonal/>
    </border>
    <border>
      <left style="medium">
        <color theme="8" tint="0.59996337778862885"/>
      </left>
      <right style="medium">
        <color theme="3"/>
      </right>
      <top style="medium">
        <color theme="8" tint="0.59996337778862885"/>
      </top>
      <bottom/>
      <diagonal/>
    </border>
    <border>
      <left/>
      <right style="medium">
        <color theme="3"/>
      </right>
      <top style="medium">
        <color theme="8" tint="0.59996337778862885"/>
      </top>
      <bottom/>
      <diagonal/>
    </border>
    <border>
      <left style="medium">
        <color theme="3"/>
      </left>
      <right style="medium">
        <color theme="3"/>
      </right>
      <top style="medium">
        <color theme="8" tint="0.59996337778862885"/>
      </top>
      <bottom/>
      <diagonal/>
    </border>
    <border>
      <left style="medium">
        <color theme="3"/>
      </left>
      <right style="medium">
        <color theme="8" tint="0.59996337778862885"/>
      </right>
      <top style="medium">
        <color theme="8" tint="0.59996337778862885"/>
      </top>
      <bottom/>
      <diagonal/>
    </border>
    <border>
      <left style="medium">
        <color indexed="27"/>
      </left>
      <right style="medium">
        <color indexed="27"/>
      </right>
      <top/>
      <bottom style="medium">
        <color indexed="27"/>
      </bottom>
      <diagonal/>
    </border>
    <border>
      <left style="medium">
        <color indexed="27"/>
      </left>
      <right/>
      <top/>
      <bottom style="medium">
        <color indexed="27"/>
      </bottom>
      <diagonal/>
    </border>
    <border>
      <left style="medium">
        <color theme="8" tint="0.59996337778862885"/>
      </left>
      <right style="medium">
        <color theme="3"/>
      </right>
      <top/>
      <bottom style="medium">
        <color theme="8" tint="0.59996337778862885"/>
      </bottom>
      <diagonal/>
    </border>
    <border>
      <left/>
      <right style="medium">
        <color theme="3"/>
      </right>
      <top/>
      <bottom style="medium">
        <color theme="8" tint="0.59996337778862885"/>
      </bottom>
      <diagonal/>
    </border>
    <border>
      <left style="medium">
        <color theme="3"/>
      </left>
      <right style="medium">
        <color theme="3"/>
      </right>
      <top/>
      <bottom style="medium">
        <color theme="8" tint="0.59996337778862885"/>
      </bottom>
      <diagonal/>
    </border>
    <border>
      <left style="medium">
        <color theme="3"/>
      </left>
      <right style="medium">
        <color theme="8" tint="0.59996337778862885"/>
      </right>
      <top/>
      <bottom style="medium">
        <color theme="8" tint="0.59996337778862885"/>
      </bottom>
      <diagonal/>
    </border>
    <border>
      <left style="medium">
        <color theme="8" tint="0.59996337778862885"/>
      </left>
      <right style="thin">
        <color theme="8" tint="0.59996337778862885"/>
      </right>
      <top style="medium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 style="medium">
        <color theme="8" tint="0.59996337778862885"/>
      </top>
      <bottom/>
      <diagonal/>
    </border>
    <border>
      <left style="thin">
        <color theme="8" tint="0.59996337778862885"/>
      </left>
      <right/>
      <top style="medium">
        <color theme="8" tint="0.59996337778862885"/>
      </top>
      <bottom/>
      <diagonal/>
    </border>
    <border>
      <left style="medium">
        <color theme="8" tint="0.59996337778862885"/>
      </left>
      <right style="thin">
        <color theme="8" tint="0.59996337778862885"/>
      </right>
      <top/>
      <bottom style="medium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/>
      <bottom style="medium">
        <color theme="8" tint="0.59996337778862885"/>
      </bottom>
      <diagonal/>
    </border>
    <border>
      <left style="thin">
        <color theme="8" tint="0.59996337778862885"/>
      </left>
      <right/>
      <top/>
      <bottom style="medium">
        <color theme="8" tint="0.59996337778862885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33">
    <xf numFmtId="0" fontId="0" fillId="0" borderId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28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164" fontId="29" fillId="0" borderId="0" applyFont="0" applyFill="0" applyBorder="0" applyAlignment="0" applyProtection="0"/>
    <xf numFmtId="0" fontId="28" fillId="0" borderId="0"/>
    <xf numFmtId="164" fontId="29" fillId="0" borderId="0" applyFont="0" applyFill="0" applyBorder="0" applyAlignment="0" applyProtection="0"/>
    <xf numFmtId="0" fontId="29" fillId="0" borderId="0"/>
    <xf numFmtId="164" fontId="29" fillId="0" borderId="0" applyFont="0" applyFill="0" applyBorder="0" applyAlignment="0" applyProtection="0"/>
    <xf numFmtId="0" fontId="3" fillId="0" borderId="0"/>
    <xf numFmtId="170" fontId="29" fillId="0" borderId="0" applyFont="0" applyFill="0" applyBorder="0" applyAlignment="0" applyProtection="0"/>
    <xf numFmtId="0" fontId="3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30" fillId="0" borderId="0"/>
    <xf numFmtId="0" fontId="30" fillId="0" borderId="0"/>
    <xf numFmtId="43" fontId="29" fillId="0" borderId="0" applyFont="0" applyFill="0" applyBorder="0" applyAlignment="0" applyProtection="0"/>
    <xf numFmtId="42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</cellStyleXfs>
  <cellXfs count="160">
    <xf numFmtId="0" fontId="0" fillId="0" borderId="0" xfId="0"/>
    <xf numFmtId="0" fontId="6" fillId="0" borderId="0" xfId="0" applyFont="1" applyAlignment="1"/>
    <xf numFmtId="0" fontId="8" fillId="0" borderId="0" xfId="0" applyFont="1" applyAlignment="1"/>
    <xf numFmtId="0" fontId="9" fillId="0" borderId="0" xfId="0" applyFont="1" applyAlignment="1">
      <alignment horizontal="left"/>
    </xf>
    <xf numFmtId="0" fontId="9" fillId="0" borderId="0" xfId="0" applyFont="1" applyAlignment="1">
      <alignment horizontal="center"/>
    </xf>
    <xf numFmtId="0" fontId="9" fillId="0" borderId="0" xfId="0" applyFont="1" applyAlignment="1"/>
    <xf numFmtId="164" fontId="9" fillId="0" borderId="0" xfId="2" applyFont="1" applyAlignment="1"/>
    <xf numFmtId="40" fontId="9" fillId="0" borderId="0" xfId="0" applyNumberFormat="1" applyFont="1" applyAlignment="1"/>
    <xf numFmtId="22" fontId="9" fillId="0" borderId="0" xfId="0" applyNumberFormat="1" applyFont="1" applyAlignment="1"/>
    <xf numFmtId="0" fontId="9" fillId="0" borderId="0" xfId="0" applyFont="1" applyFill="1" applyAlignment="1"/>
    <xf numFmtId="0" fontId="10" fillId="0" borderId="0" xfId="0" applyFont="1" applyAlignment="1">
      <alignment horizontal="left"/>
    </xf>
    <xf numFmtId="165" fontId="3" fillId="0" borderId="0" xfId="1" applyNumberFormat="1" applyFont="1" applyFill="1"/>
    <xf numFmtId="0" fontId="10" fillId="0" borderId="0" xfId="0" applyFont="1" applyAlignment="1"/>
    <xf numFmtId="0" fontId="10" fillId="0" borderId="0" xfId="0" applyFont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0" fontId="0" fillId="0" borderId="0" xfId="0" applyFont="1" applyFill="1" applyAlignment="1"/>
    <xf numFmtId="164" fontId="10" fillId="0" borderId="0" xfId="2" applyFont="1" applyFill="1" applyAlignment="1"/>
    <xf numFmtId="43" fontId="3" fillId="0" borderId="0" xfId="2" applyNumberFormat="1" applyFont="1" applyFill="1" applyAlignment="1"/>
    <xf numFmtId="166" fontId="10" fillId="0" borderId="0" xfId="3" applyNumberFormat="1" applyFont="1" applyFill="1" applyAlignment="1"/>
    <xf numFmtId="164" fontId="10" fillId="0" borderId="0" xfId="3" applyFont="1" applyFill="1" applyAlignment="1">
      <alignment horizontal="center"/>
    </xf>
    <xf numFmtId="166" fontId="10" fillId="0" borderId="0" xfId="2" applyNumberFormat="1" applyFont="1" applyFill="1" applyAlignment="1"/>
    <xf numFmtId="0" fontId="10" fillId="0" borderId="0" xfId="0" applyFont="1" applyFill="1" applyAlignment="1"/>
    <xf numFmtId="49" fontId="14" fillId="0" borderId="0" xfId="2" applyNumberFormat="1" applyFont="1" applyFill="1" applyAlignment="1"/>
    <xf numFmtId="0" fontId="15" fillId="0" borderId="0" xfId="0" applyFont="1" applyFill="1" applyAlignment="1"/>
    <xf numFmtId="43" fontId="10" fillId="0" borderId="0" xfId="1" applyFont="1" applyFill="1" applyAlignment="1"/>
    <xf numFmtId="164" fontId="10" fillId="0" borderId="19" xfId="2" applyFont="1" applyFill="1" applyBorder="1" applyAlignment="1"/>
    <xf numFmtId="43" fontId="0" fillId="0" borderId="19" xfId="2" applyNumberFormat="1" applyFont="1" applyFill="1" applyBorder="1" applyAlignment="1"/>
    <xf numFmtId="166" fontId="10" fillId="0" borderId="19" xfId="3" applyNumberFormat="1" applyFont="1" applyFill="1" applyBorder="1" applyAlignment="1"/>
    <xf numFmtId="164" fontId="10" fillId="0" borderId="19" xfId="3" applyFont="1" applyFill="1" applyBorder="1" applyAlignment="1">
      <alignment horizontal="center"/>
    </xf>
    <xf numFmtId="0" fontId="16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166" fontId="15" fillId="0" borderId="20" xfId="2" applyNumberFormat="1" applyFont="1" applyFill="1" applyBorder="1" applyAlignment="1">
      <alignment horizontal="right"/>
    </xf>
    <xf numFmtId="40" fontId="9" fillId="0" borderId="0" xfId="0" applyNumberFormat="1" applyFont="1" applyFill="1" applyAlignment="1"/>
    <xf numFmtId="0" fontId="10" fillId="0" borderId="0" xfId="0" applyFont="1" applyFill="1" applyAlignment="1">
      <alignment horizontal="left"/>
    </xf>
    <xf numFmtId="166" fontId="15" fillId="0" borderId="0" xfId="2" applyNumberFormat="1" applyFont="1" applyFill="1" applyBorder="1" applyAlignment="1">
      <alignment horizontal="right"/>
    </xf>
    <xf numFmtId="166" fontId="15" fillId="0" borderId="0" xfId="2" applyNumberFormat="1" applyFont="1" applyFill="1" applyAlignment="1">
      <alignment horizontal="right"/>
    </xf>
    <xf numFmtId="166" fontId="10" fillId="0" borderId="0" xfId="0" applyNumberFormat="1" applyFont="1" applyFill="1" applyAlignment="1">
      <alignment horizontal="right"/>
    </xf>
    <xf numFmtId="166" fontId="10" fillId="0" borderId="0" xfId="0" applyNumberFormat="1" applyFont="1" applyFill="1" applyAlignment="1"/>
    <xf numFmtId="166" fontId="9" fillId="0" borderId="0" xfId="0" applyNumberFormat="1" applyFont="1" applyAlignment="1"/>
    <xf numFmtId="166" fontId="10" fillId="0" borderId="0" xfId="0" applyNumberFormat="1" applyFont="1" applyAlignment="1"/>
    <xf numFmtId="164" fontId="10" fillId="0" borderId="0" xfId="3" quotePrefix="1" applyFont="1" applyFill="1" applyAlignment="1">
      <alignment horizontal="center"/>
    </xf>
    <xf numFmtId="164" fontId="10" fillId="0" borderId="0" xfId="4" applyFont="1" applyFill="1" applyAlignment="1">
      <alignment horizontal="center"/>
    </xf>
    <xf numFmtId="164" fontId="10" fillId="0" borderId="0" xfId="2" applyFont="1" applyFill="1" applyAlignment="1">
      <alignment horizontal="center"/>
    </xf>
    <xf numFmtId="0" fontId="16" fillId="0" borderId="0" xfId="0" applyFont="1" applyAlignment="1">
      <alignment horizontal="center"/>
    </xf>
    <xf numFmtId="166" fontId="15" fillId="0" borderId="21" xfId="2" applyNumberFormat="1" applyFont="1" applyBorder="1" applyAlignment="1">
      <alignment horizontal="right"/>
    </xf>
    <xf numFmtId="0" fontId="10" fillId="0" borderId="0" xfId="0" quotePrefix="1" applyFont="1" applyFill="1" applyAlignment="1">
      <alignment horizontal="center"/>
    </xf>
    <xf numFmtId="166" fontId="9" fillId="0" borderId="0" xfId="2" applyNumberFormat="1" applyFont="1" applyBorder="1" applyAlignment="1"/>
    <xf numFmtId="0" fontId="9" fillId="0" borderId="0" xfId="0" quotePrefix="1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166" fontId="15" fillId="0" borderId="22" xfId="2" applyNumberFormat="1" applyFont="1" applyFill="1" applyBorder="1" applyAlignment="1">
      <alignment horizontal="right"/>
    </xf>
    <xf numFmtId="164" fontId="9" fillId="0" borderId="0" xfId="2" applyFont="1" applyFill="1" applyAlignment="1"/>
    <xf numFmtId="0" fontId="11" fillId="0" borderId="0" xfId="0" quotePrefix="1" applyFont="1" applyFill="1" applyAlignment="1">
      <alignment horizontal="center"/>
    </xf>
    <xf numFmtId="164" fontId="17" fillId="0" borderId="0" xfId="2" applyFont="1" applyBorder="1" applyAlignment="1"/>
    <xf numFmtId="165" fontId="17" fillId="0" borderId="0" xfId="2" applyNumberFormat="1" applyFont="1" applyBorder="1" applyAlignment="1"/>
    <xf numFmtId="0" fontId="15" fillId="0" borderId="0" xfId="0" applyFont="1" applyAlignment="1">
      <alignment horizontal="center"/>
    </xf>
    <xf numFmtId="40" fontId="11" fillId="0" borderId="0" xfId="2" applyNumberFormat="1" applyFont="1" applyBorder="1" applyAlignment="1"/>
    <xf numFmtId="43" fontId="0" fillId="0" borderId="0" xfId="2" applyNumberFormat="1" applyFont="1" applyAlignment="1"/>
    <xf numFmtId="165" fontId="10" fillId="0" borderId="0" xfId="0" applyNumberFormat="1" applyFont="1" applyAlignment="1"/>
    <xf numFmtId="164" fontId="10" fillId="0" borderId="0" xfId="2" applyFont="1" applyAlignment="1"/>
    <xf numFmtId="167" fontId="18" fillId="0" borderId="0" xfId="0" applyNumberFormat="1" applyFont="1"/>
    <xf numFmtId="167" fontId="18" fillId="0" borderId="0" xfId="0" applyNumberFormat="1" applyFont="1" applyAlignment="1"/>
    <xf numFmtId="167" fontId="19" fillId="0" borderId="0" xfId="0" applyNumberFormat="1" applyFont="1" applyAlignment="1">
      <alignment horizontal="center"/>
    </xf>
    <xf numFmtId="0" fontId="20" fillId="0" borderId="0" xfId="0" applyFont="1" applyAlignment="1">
      <alignment horizontal="left"/>
    </xf>
    <xf numFmtId="168" fontId="17" fillId="0" borderId="0" xfId="2" applyNumberFormat="1" applyFont="1" applyBorder="1" applyAlignment="1"/>
    <xf numFmtId="40" fontId="15" fillId="0" borderId="0" xfId="2" applyNumberFormat="1" applyFont="1" applyBorder="1" applyAlignment="1"/>
    <xf numFmtId="4" fontId="10" fillId="0" borderId="0" xfId="0" applyNumberFormat="1" applyFont="1" applyAlignment="1"/>
    <xf numFmtId="164" fontId="10" fillId="0" borderId="0" xfId="0" applyNumberFormat="1" applyFont="1" applyAlignment="1"/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left"/>
    </xf>
    <xf numFmtId="40" fontId="22" fillId="0" borderId="0" xfId="2" applyNumberFormat="1" applyFont="1" applyBorder="1" applyAlignment="1"/>
    <xf numFmtId="167" fontId="23" fillId="0" borderId="0" xfId="0" applyNumberFormat="1" applyFont="1" applyBorder="1" applyAlignment="1"/>
    <xf numFmtId="0" fontId="15" fillId="0" borderId="0" xfId="0" applyFont="1" applyFill="1" applyAlignment="1">
      <alignment horizontal="right"/>
    </xf>
    <xf numFmtId="169" fontId="17" fillId="4" borderId="23" xfId="2" applyNumberFormat="1" applyFont="1" applyFill="1" applyBorder="1" applyAlignment="1"/>
    <xf numFmtId="4" fontId="0" fillId="0" borderId="0" xfId="0" applyNumberFormat="1" applyAlignment="1"/>
    <xf numFmtId="164" fontId="24" fillId="0" borderId="0" xfId="2" applyFont="1" applyBorder="1" applyAlignment="1"/>
    <xf numFmtId="164" fontId="8" fillId="0" borderId="0" xfId="2" applyFont="1" applyBorder="1" applyAlignment="1"/>
    <xf numFmtId="165" fontId="22" fillId="0" borderId="0" xfId="2" applyNumberFormat="1" applyFont="1" applyBorder="1" applyAlignment="1"/>
    <xf numFmtId="40" fontId="10" fillId="0" borderId="0" xfId="0" applyNumberFormat="1" applyFont="1" applyAlignment="1"/>
    <xf numFmtId="38" fontId="11" fillId="0" borderId="0" xfId="2" applyNumberFormat="1" applyFont="1" applyBorder="1" applyAlignment="1"/>
    <xf numFmtId="164" fontId="9" fillId="0" borderId="0" xfId="2" applyFont="1" applyFill="1" applyBorder="1" applyAlignment="1"/>
    <xf numFmtId="167" fontId="26" fillId="0" borderId="0" xfId="0" applyNumberFormat="1" applyFont="1" applyFill="1" applyAlignment="1"/>
    <xf numFmtId="43" fontId="10" fillId="0" borderId="0" xfId="0" applyNumberFormat="1" applyFont="1" applyAlignment="1"/>
    <xf numFmtId="0" fontId="22" fillId="0" borderId="0" xfId="0" quotePrefix="1" applyFont="1" applyAlignment="1">
      <alignment horizontal="center"/>
    </xf>
    <xf numFmtId="0" fontId="15" fillId="0" borderId="0" xfId="0" quotePrefix="1" applyFont="1" applyAlignment="1">
      <alignment horizontal="center"/>
    </xf>
    <xf numFmtId="43" fontId="17" fillId="0" borderId="0" xfId="1" applyFont="1" applyFill="1" applyBorder="1" applyAlignment="1"/>
    <xf numFmtId="0" fontId="13" fillId="5" borderId="0" xfId="0" applyFont="1" applyFill="1" applyAlignment="1">
      <alignment horizontal="center"/>
    </xf>
    <xf numFmtId="164" fontId="3" fillId="0" borderId="0" xfId="2" applyFont="1" applyFill="1" applyAlignment="1"/>
    <xf numFmtId="0" fontId="10" fillId="0" borderId="0" xfId="0" applyFont="1" applyFill="1" applyAlignment="1">
      <alignment horizontal="center"/>
    </xf>
    <xf numFmtId="0" fontId="27" fillId="0" borderId="0" xfId="0" applyFont="1" applyAlignment="1">
      <alignment vertical="center" wrapText="1"/>
    </xf>
    <xf numFmtId="166" fontId="15" fillId="0" borderId="0" xfId="2" applyNumberFormat="1" applyFont="1" applyBorder="1" applyAlignment="1">
      <alignment horizontal="right"/>
    </xf>
    <xf numFmtId="167" fontId="18" fillId="0" borderId="0" xfId="0" applyNumberFormat="1" applyFont="1" applyAlignment="1">
      <alignment horizontal="center"/>
    </xf>
    <xf numFmtId="4" fontId="25" fillId="0" borderId="0" xfId="0" applyNumberFormat="1" applyFont="1"/>
    <xf numFmtId="43" fontId="18" fillId="0" borderId="0" xfId="1" applyFont="1" applyAlignment="1"/>
    <xf numFmtId="166" fontId="15" fillId="0" borderId="0" xfId="3" applyNumberFormat="1" applyFont="1" applyFill="1" applyAlignment="1"/>
    <xf numFmtId="4" fontId="0" fillId="0" borderId="0" xfId="0" applyNumberFormat="1" applyFont="1" applyAlignment="1"/>
    <xf numFmtId="4" fontId="0" fillId="0" borderId="0" xfId="0" applyNumberFormat="1"/>
    <xf numFmtId="17" fontId="0" fillId="0" borderId="0" xfId="0" applyNumberFormat="1"/>
    <xf numFmtId="0" fontId="10" fillId="6" borderId="0" xfId="0" quotePrefix="1" applyFont="1" applyFill="1" applyAlignment="1">
      <alignment horizontal="center"/>
    </xf>
    <xf numFmtId="0" fontId="0" fillId="0" borderId="0" xfId="0" applyFont="1" applyFill="1" applyAlignment="1">
      <alignment wrapText="1"/>
    </xf>
    <xf numFmtId="165" fontId="3" fillId="0" borderId="0" xfId="1" applyNumberFormat="1" applyFont="1" applyFill="1" applyAlignment="1">
      <alignment wrapText="1"/>
    </xf>
    <xf numFmtId="166" fontId="10" fillId="0" borderId="0" xfId="3" applyNumberFormat="1" applyFont="1" applyFill="1" applyAlignment="1">
      <alignment wrapText="1"/>
    </xf>
    <xf numFmtId="165" fontId="0" fillId="0" borderId="0" xfId="1" applyNumberFormat="1" applyFont="1" applyFill="1" applyAlignment="1">
      <alignment wrapText="1"/>
    </xf>
    <xf numFmtId="0" fontId="10" fillId="0" borderId="0" xfId="0" applyFont="1" applyFill="1" applyAlignment="1">
      <alignment horizont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164" fontId="10" fillId="0" borderId="0" xfId="2" applyFont="1" applyAlignment="1">
      <alignment horizontal="center"/>
    </xf>
    <xf numFmtId="0" fontId="13" fillId="0" borderId="0" xfId="0" applyFont="1" applyFill="1" applyAlignment="1">
      <alignment horizontal="left" vertical="justify" wrapText="1"/>
    </xf>
    <xf numFmtId="0" fontId="13" fillId="0" borderId="0" xfId="0" applyFont="1" applyFill="1" applyAlignment="1">
      <alignment horizontal="center" vertical="justify" wrapText="1"/>
    </xf>
    <xf numFmtId="0" fontId="10" fillId="0" borderId="0" xfId="0" applyFont="1" applyFill="1" applyAlignment="1">
      <alignment vertical="justify" wrapText="1"/>
    </xf>
    <xf numFmtId="171" fontId="10" fillId="0" borderId="0" xfId="1" applyNumberFormat="1" applyFont="1" applyFill="1" applyAlignment="1">
      <alignment horizontal="right"/>
    </xf>
    <xf numFmtId="165" fontId="15" fillId="0" borderId="22" xfId="2" applyNumberFormat="1" applyFont="1" applyFill="1" applyBorder="1" applyAlignment="1">
      <alignment horizontal="right"/>
    </xf>
    <xf numFmtId="0" fontId="31" fillId="0" borderId="0" xfId="0" applyFont="1" applyFill="1" applyAlignment="1">
      <alignment vertical="center" wrapText="1"/>
    </xf>
    <xf numFmtId="166" fontId="10" fillId="0" borderId="0" xfId="2" applyNumberFormat="1" applyFont="1" applyBorder="1" applyAlignment="1"/>
    <xf numFmtId="166" fontId="32" fillId="0" borderId="0" xfId="3" applyNumberFormat="1" applyFont="1" applyFill="1" applyAlignment="1"/>
    <xf numFmtId="0" fontId="10" fillId="0" borderId="0" xfId="0" applyFont="1" applyFill="1" applyAlignment="1">
      <alignment horizontal="center" vertical="justify" wrapText="1"/>
    </xf>
    <xf numFmtId="0" fontId="14" fillId="0" borderId="0" xfId="0" applyFont="1" applyFill="1" applyAlignment="1">
      <alignment horizontal="center" vertical="justify" wrapText="1"/>
    </xf>
    <xf numFmtId="164" fontId="10" fillId="0" borderId="0" xfId="3" quotePrefix="1" applyFont="1" applyFill="1" applyAlignment="1">
      <alignment horizontal="center" vertical="justify" wrapText="1"/>
    </xf>
    <xf numFmtId="171" fontId="28" fillId="0" borderId="0" xfId="0" applyNumberFormat="1" applyFont="1" applyFill="1"/>
    <xf numFmtId="43" fontId="0" fillId="0" borderId="0" xfId="1" applyFont="1" applyFill="1"/>
    <xf numFmtId="43" fontId="10" fillId="0" borderId="0" xfId="0" applyNumberFormat="1" applyFont="1" applyFill="1" applyAlignment="1"/>
    <xf numFmtId="0" fontId="31" fillId="0" borderId="0" xfId="0" applyFont="1" applyFill="1" applyAlignment="1">
      <alignment vertical="center"/>
    </xf>
    <xf numFmtId="166" fontId="33" fillId="0" borderId="0" xfId="2" applyNumberFormat="1" applyFont="1" applyFill="1" applyAlignment="1"/>
    <xf numFmtId="172" fontId="0" fillId="0" borderId="0" xfId="0" applyNumberFormat="1" applyAlignment="1"/>
    <xf numFmtId="164" fontId="10" fillId="8" borderId="0" xfId="2" applyFont="1" applyFill="1" applyAlignment="1">
      <alignment horizontal="center"/>
    </xf>
    <xf numFmtId="0" fontId="14" fillId="8" borderId="0" xfId="0" applyFont="1" applyFill="1" applyAlignment="1">
      <alignment horizontal="center"/>
    </xf>
    <xf numFmtId="0" fontId="10" fillId="8" borderId="0" xfId="0" applyFont="1" applyFill="1" applyAlignment="1">
      <alignment horizontal="center"/>
    </xf>
    <xf numFmtId="0" fontId="0" fillId="8" borderId="0" xfId="0" applyFont="1" applyFill="1" applyAlignment="1">
      <alignment wrapText="1"/>
    </xf>
    <xf numFmtId="164" fontId="10" fillId="8" borderId="0" xfId="2" applyFont="1" applyFill="1" applyAlignment="1"/>
    <xf numFmtId="164" fontId="3" fillId="8" borderId="0" xfId="2" applyFont="1" applyFill="1" applyAlignment="1"/>
    <xf numFmtId="165" fontId="3" fillId="8" borderId="0" xfId="1" applyNumberFormat="1" applyFont="1" applyFill="1" applyAlignment="1">
      <alignment wrapText="1"/>
    </xf>
    <xf numFmtId="165" fontId="0" fillId="8" borderId="0" xfId="1" applyNumberFormat="1" applyFont="1" applyFill="1" applyAlignment="1">
      <alignment wrapText="1"/>
    </xf>
    <xf numFmtId="0" fontId="0" fillId="7" borderId="0" xfId="0" applyFill="1"/>
    <xf numFmtId="166" fontId="10" fillId="0" borderId="0" xfId="3" applyNumberFormat="1" applyFont="1" applyFill="1" applyAlignment="1">
      <alignment vertical="justify" wrapText="1"/>
    </xf>
    <xf numFmtId="164" fontId="10" fillId="0" borderId="0" xfId="4" applyFont="1" applyFill="1" applyAlignment="1">
      <alignment horizontal="center" vertical="justify" wrapText="1"/>
    </xf>
    <xf numFmtId="0" fontId="0" fillId="0" borderId="0" xfId="0" applyFill="1" applyAlignment="1">
      <alignment wrapText="1"/>
    </xf>
    <xf numFmtId="43" fontId="0" fillId="0" borderId="0" xfId="1" applyFont="1"/>
    <xf numFmtId="43" fontId="0" fillId="0" borderId="0" xfId="0" applyNumberFormat="1"/>
    <xf numFmtId="0" fontId="11" fillId="0" borderId="0" xfId="0" applyFont="1" applyFill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2" fillId="3" borderId="16" xfId="0" applyFont="1" applyFill="1" applyBorder="1" applyAlignment="1">
      <alignment horizontal="center" vertical="center"/>
    </xf>
    <xf numFmtId="0" fontId="12" fillId="3" borderId="14" xfId="0" applyFont="1" applyFill="1" applyBorder="1" applyAlignment="1">
      <alignment horizontal="center" vertical="center"/>
    </xf>
    <xf numFmtId="0" fontId="12" fillId="3" borderId="17" xfId="0" applyFon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horizontal="center" vertical="center" textRotation="90"/>
    </xf>
    <xf numFmtId="0" fontId="4" fillId="2" borderId="7" xfId="0" applyNumberFormat="1" applyFont="1" applyFill="1" applyBorder="1" applyAlignment="1">
      <alignment horizontal="center" vertical="center" textRotation="90"/>
    </xf>
    <xf numFmtId="0" fontId="4" fillId="2" borderId="2" xfId="0" applyNumberFormat="1" applyFont="1" applyFill="1" applyBorder="1" applyAlignment="1">
      <alignment horizontal="center" vertical="center" textRotation="90"/>
    </xf>
    <xf numFmtId="0" fontId="4" fillId="2" borderId="8" xfId="0" applyNumberFormat="1" applyFont="1" applyFill="1" applyBorder="1" applyAlignment="1">
      <alignment horizontal="center" vertical="center" textRotation="90"/>
    </xf>
    <xf numFmtId="0" fontId="5" fillId="3" borderId="3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7" fillId="3" borderId="9" xfId="0" applyFont="1" applyFill="1" applyBorder="1" applyAlignment="1">
      <alignment horizontal="center"/>
    </xf>
    <xf numFmtId="0" fontId="7" fillId="3" borderId="10" xfId="0" applyFont="1" applyFill="1" applyBorder="1" applyAlignment="1">
      <alignment horizontal="center"/>
    </xf>
    <xf numFmtId="0" fontId="7" fillId="3" borderId="11" xfId="0" applyFont="1" applyFill="1" applyBorder="1" applyAlignment="1">
      <alignment horizontal="center"/>
    </xf>
    <xf numFmtId="0" fontId="7" fillId="3" borderId="12" xfId="0" applyFont="1" applyFill="1" applyBorder="1" applyAlignment="1">
      <alignment horizontal="center"/>
    </xf>
    <xf numFmtId="0" fontId="12" fillId="3" borderId="15" xfId="0" applyFont="1" applyFill="1" applyBorder="1" applyAlignment="1">
      <alignment horizontal="center" vertical="center"/>
    </xf>
    <xf numFmtId="0" fontId="12" fillId="3" borderId="18" xfId="0" applyFont="1" applyFill="1" applyBorder="1" applyAlignment="1">
      <alignment horizontal="center" vertical="center"/>
    </xf>
  </cellXfs>
  <cellStyles count="33">
    <cellStyle name="A3 297 x 420 mm" xfId="9"/>
    <cellStyle name="A3 297 x 420 mm 2" xfId="6"/>
    <cellStyle name="A3 297 x 420 mm 2 10" xfId="14"/>
    <cellStyle name="A3 297 x 420 mm 2 18 2" xfId="12"/>
    <cellStyle name="A3 297 x 420 mm 2 2" xfId="7"/>
    <cellStyle name="A3 297 x 420 mm 2 2 10 2" xfId="20"/>
    <cellStyle name="A3 297 x 420 mm 2 21" xfId="11"/>
    <cellStyle name="A3 297 x 420 mm_1101-057 0141739271 2008 2 2 2 2" xfId="18"/>
    <cellStyle name="Millares" xfId="1" builtinId="3"/>
    <cellStyle name="Millares 14 2" xfId="19"/>
    <cellStyle name="Millares 14 2 10 2 2" xfId="15"/>
    <cellStyle name="Millares 14 2 13" xfId="13"/>
    <cellStyle name="Millares 14 2 13 2" xfId="26"/>
    <cellStyle name="Millares 2" xfId="23"/>
    <cellStyle name="Millares 2 2 2 28" xfId="30"/>
    <cellStyle name="Millares 2 4 14" xfId="17"/>
    <cellStyle name="Millares 2 4 14 2" xfId="28"/>
    <cellStyle name="Millares 2_01-1101-003" xfId="16"/>
    <cellStyle name="Millares 3 3" xfId="10"/>
    <cellStyle name="Millares 4" xfId="2"/>
    <cellStyle name="Millares 4 2" xfId="5"/>
    <cellStyle name="Millares_COMP SALDOS 2009 4" xfId="4"/>
    <cellStyle name="Millares_Libro4 4" xfId="3"/>
    <cellStyle name="Moneda [0] 3 2 14" xfId="27"/>
    <cellStyle name="Normal" xfId="0" builtinId="0"/>
    <cellStyle name="Normal 2" xfId="21"/>
    <cellStyle name="Normal 2 11" xfId="32"/>
    <cellStyle name="Normal 2 4 2 14" xfId="29"/>
    <cellStyle name="Normal 2 5 2 2" xfId="24"/>
    <cellStyle name="Normal 3" xfId="22"/>
    <cellStyle name="Normal 47" xfId="25"/>
    <cellStyle name="Normal 6_ConciliacionesConcNov-11" xfId="31"/>
    <cellStyle name="Normal 9" xfId="8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colors>
    <mruColors>
      <color rgb="FF00FFFF"/>
      <color rgb="FF99CC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18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84" Type="http://schemas.openxmlformats.org/officeDocument/2006/relationships/externalLink" Target="externalLinks/externalLink81.xml"/><Relationship Id="rId16" Type="http://schemas.openxmlformats.org/officeDocument/2006/relationships/externalLink" Target="externalLinks/externalLink13.xml"/><Relationship Id="rId11" Type="http://schemas.openxmlformats.org/officeDocument/2006/relationships/externalLink" Target="externalLinks/externalLink8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74" Type="http://schemas.openxmlformats.org/officeDocument/2006/relationships/externalLink" Target="externalLinks/externalLink71.xml"/><Relationship Id="rId79" Type="http://schemas.openxmlformats.org/officeDocument/2006/relationships/externalLink" Target="externalLinks/externalLink76.xml"/><Relationship Id="rId5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externalLink" Target="externalLinks/externalLink66.xml"/><Relationship Id="rId77" Type="http://schemas.openxmlformats.org/officeDocument/2006/relationships/externalLink" Target="externalLinks/externalLink74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72" Type="http://schemas.openxmlformats.org/officeDocument/2006/relationships/externalLink" Target="externalLinks/externalLink69.xml"/><Relationship Id="rId80" Type="http://schemas.openxmlformats.org/officeDocument/2006/relationships/externalLink" Target="externalLinks/externalLink77.xml"/><Relationship Id="rId85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externalLink" Target="externalLinks/externalLink67.xml"/><Relationship Id="rId75" Type="http://schemas.openxmlformats.org/officeDocument/2006/relationships/externalLink" Target="externalLinks/externalLink72.xml"/><Relationship Id="rId83" Type="http://schemas.openxmlformats.org/officeDocument/2006/relationships/externalLink" Target="externalLinks/externalLink80.xml"/><Relationship Id="rId88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Relationship Id="rId10" Type="http://schemas.openxmlformats.org/officeDocument/2006/relationships/externalLink" Target="externalLinks/externalLink7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73" Type="http://schemas.openxmlformats.org/officeDocument/2006/relationships/externalLink" Target="externalLinks/externalLink70.xml"/><Relationship Id="rId78" Type="http://schemas.openxmlformats.org/officeDocument/2006/relationships/externalLink" Target="externalLinks/externalLink75.xml"/><Relationship Id="rId81" Type="http://schemas.openxmlformats.org/officeDocument/2006/relationships/externalLink" Target="externalLinks/externalLink78.xml"/><Relationship Id="rId86" Type="http://schemas.openxmlformats.org/officeDocument/2006/relationships/styles" Target="styles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39" Type="http://schemas.openxmlformats.org/officeDocument/2006/relationships/externalLink" Target="externalLinks/externalLink36.xml"/><Relationship Id="rId34" Type="http://schemas.openxmlformats.org/officeDocument/2006/relationships/externalLink" Target="externalLinks/externalLink31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76" Type="http://schemas.openxmlformats.org/officeDocument/2006/relationships/externalLink" Target="externalLinks/externalLink73.xml"/><Relationship Id="rId7" Type="http://schemas.openxmlformats.org/officeDocument/2006/relationships/externalLink" Target="externalLinks/externalLink4.xml"/><Relationship Id="rId71" Type="http://schemas.openxmlformats.org/officeDocument/2006/relationships/externalLink" Target="externalLinks/externalLink68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6.xml"/><Relationship Id="rId24" Type="http://schemas.openxmlformats.org/officeDocument/2006/relationships/externalLink" Target="externalLinks/externalLink21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66" Type="http://schemas.openxmlformats.org/officeDocument/2006/relationships/externalLink" Target="externalLinks/externalLink63.xml"/><Relationship Id="rId87" Type="http://schemas.openxmlformats.org/officeDocument/2006/relationships/sharedStrings" Target="sharedStrings.xml"/><Relationship Id="rId61" Type="http://schemas.openxmlformats.org/officeDocument/2006/relationships/externalLink" Target="externalLinks/externalLink58.xml"/><Relationship Id="rId82" Type="http://schemas.openxmlformats.org/officeDocument/2006/relationships/externalLink" Target="externalLinks/externalLink7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oto/Mis%20documentos/BANCOS/Conciliaciones%20Bancarias%202012/09%20SEPTIEMBRE/Informacion%20Tesoreria%20SEP-12/CONSOL%20BANAMEX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Documents%20and%20Settings\csoto\Mis%20documentos\BANCOS\Conciliaciones%20Bancarias%202012\09%20SEPTIEMBRE\Informacion%20Tesoreria%20SEP-12\CONSOL%20BANAME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oto/Mis%20documentos/BANCOS/Conciliaciones%20Bancarias%202012/08%20AGOSTO/Informacion%20Tesoreria/CONSOL%20BANAMEX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Documents%20and%20Settings\csoto\Mis%20documentos\BANCOS\Conciliaciones%20Bancarias%202012\08%20AGOSTO\Informacion%20Tesoreria\CONSOL%20BANAMEX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oto/Mis%20documentos/BANCOS/Conciliaciones%20Bancarias%202012/06%20JUNIO/Informacion%20Tesoreria/CONSOL%20BANAMEX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Documents%20and%20Settings\csoto\Mis%20documentos\BANCOS\Conciliaciones%20Bancarias%202012\06%20JUNIO\Informacion%20Tesoreria\CONSOL%20BANAMEX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oto/Mis%20documentos/BANCOS/Conciliaciones%20Bancarias%202012/05%20MAYO/Informaci&#243;n%20Tesorer&#237;a/CONSOL%20BANAMEX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Documents%20and%20Settings\csoto\Mis%20documentos\BANCOS\Conciliaciones%20Bancarias%202012\05%20MAYO\Informaci&#243;n%20Tesorer&#237;a\CONSOL%20BANAMEX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oto/Mis%20documentos/BANCOS/Conciliaciones%20Bancarias%202012/04%20ABRIL/Informacion%20Tesoreria/CONSOL%20BANAMEX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Documents%20and%20Settings\csoto\Mis%20documentos\BANCOS\Conciliaciones%20Bancarias%202012\04%20ABRIL\Informacion%20Tesoreria\CONSOL%20BANAMEX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CONCILIACIONES%202012\Archivos%20Mes%20Act%20%20DOTACIONES\10%20Octubre%202014\Documents%20and%20Settings\nme01671\Configuraci&#243;n%20local\Archivos%20temporales%20de%20Internet\OLK89\CONCILIADAS%20Y%20PENDIENTES%20AL%2024%20SEP%2009%20HRS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oto/Mis%20documentos/BANCOS/Conciliaciones%20Bancarias%202012/03%20MARZO/Informacion%20Tesoreria/CONSOL%20BANAMEX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Documents%20and%20Settings\csoto\Mis%20documentos\BANCOS\Conciliaciones%20Bancarias%202012\03%20MARZO\Informacion%20Tesoreria\CONSOL%20BANAMEX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fcorarcwi22018\shared%20d\CESAR\ATM'S\(03)%20marzo%2011\(01)%20CONC%20DETALLE%20ATM%20MARZO%2011%20O.K.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xcor1w2pdc01\credycob\Pagos\ABRIL\conciliacion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oto/Mis%20documentos/BANCOS/Conciliaciones%20Bancarias%202012/10%20OCTUBRE/Informacion%20Tesoreria/CONSOL%20BANAMEX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Documents%20and%20Settings\csoto\Mis%20documentos\BANCOS\Conciliaciones%20Bancarias%202012\10%20OCTUBRE\Informacion%20Tesoreria\CONSOL%20BANAMEX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xcor1ww28020\trabajo\REPORTES%20DE%20TESORERIA\ACUMULADOS\(03)%20MARZO%20'05\CONSOL%20BANAMEX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Fcorarcli22020\CONCILIACION%20DIARIA\Documents%20and%20Settings\nme01671\Configuraci&#243;n%20local\Archivos%20temporales%20de%20Internet\OLK89\CONCILIADAS%20Y%20PENDIENTES%20AL%2024%20SEP%2009%20HR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TRABAJO/REPORTES%20DE%20TESORERIA/ACUMULADOS/2011/(08)%20AGOSTO%20'11/CONSOL%20BANAMEX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TRABAJO\REPORTES%20DE%20TESORERIA\ACUMULADOS\2011\(08)%20AGOSTO%20'11\CONSOL%20BANAMEX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JULIO%2008/CONSOL%20BANAMEX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JULIO%2008\CONSOL%20BANAMEX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csoto\Mis%20documentos\BANCOS\Conciliaciones%20Bancarias%202012\12%20DICIEMBRE\Informacion%20Tesoreria\Conciliacion%20NOE%20(12)%20DICIEMBRE%202012%20OK%20Conta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pia%20de%20CONCILIADAS%20Y%20PENDIENTES%20AL%2021%20SEP%2009%20HRS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JULIO%2008/Macs/Mac%20BANC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JULIO%2008\Macs\Mac%20BANC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Fcorarcli22020\CONCILIACION%20DIARIA\Documents%20and%20Settings\azarza\Configuraci&#243;n%20local\Archivos%20temporales%20de%20Internet\OLK1\CONCILIADAS%20Y%20PENDIENTES%20AL%2024%20SEP%2009%20HRS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nmi13097\CONFIG~1\Temp\Rar$DI00.641\Mes%2006%20-%20Tesoreria%20Conciliacion%20Julio%202011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torres/Documents/CONTABILIDAD%202014/CONCILIACIONES%20BANCOS%202014/ACOMULADOS%20PV%20CORI/ACUM%20PV%20JUNIO%20'14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Users\ctorres\Documents\CONTABILIDAD%202014\CONCILIACIONES%20BANCOS%202014\ACOMULADOS%20PV%20CORI\ACUM%20PV%20JUNIO%20'14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CONCILIACIONES%202012\Archivos%20Mes%20Act%20%20DOTACIONES\10%20Octubre%202014\Documents%20and%20Settings\azarza\Configuraci&#243;n%20local\Archivos%20temporales%20de%20Internet\OLK1\CONCILIADAS%20Y%20PENDIENTES%20AL%2024%20SEP%2009%20HRS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AB\(11)%20NOVIEMBRE%20'12\C.%20REC.%20TARJETAS%20BCO%2028-11-2012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torres/Documents/CONTABILIDAD%202014/CARGAS/08%20Agosto%202014%20Informacion%20Cori/Informacion%20Tesoreria/Gustavo%20Diaz/PTOS.%20VTA.%20TARJETAS%20BCO%2029-08-2014%20o.k.%20Newconta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Users\ctorres\Documents\CONTABILIDAD%202014\CARGAS\08%20Agosto%202014%20Informacion%20Cori\Informacion%20Tesoreria\Gustavo%20Diaz\PTOS.%20VTA.%20TARJETAS%20BCO%2029-08-2014%20o.k.%20Newconta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soto/Documents/BANCOS/Conciliaciones%20Bancarias%202014/09%20Septiembre%20-%2014/Infromaci&#243;n%20Tesoreria/CONSOL%20BANAMEX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Users\csoto\Documents\BANCOS\Conciliaciones%20Bancarias%202014\09%20Septiembre%20-%2014\Infromaci&#243;n%20Tesoreria\CONSOL%20BANAMEX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soto/Documents/BANCOS/Conciliaciones%20Bancarias%202014/09%20Septiembre%20-%2014/Infromaci&#243;n%20Tesoreria/CONSOL%20BANAMEX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Users\csoto\Documents\BANCOS\Conciliaciones%20Bancarias%202014\09%20Septiembre%20-%2014\Infromaci&#243;n%20Tesoreria\CONSOL%20BANAMEX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NME01672\CONFIG~1\Temp\Directorio%20temporal%201%20para%20CONCILIADAS%20Y%20PENDIENTES%20AL%201%20SEP%2009%20HRS.zip\REPORTE%20DE%20TR&#193;NSITO%20MAY-24_fina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torres/Documents/CONTABILIDAD%202014/CARGAS/07%20Julio%202014%20Informacion%20Cori/Gustavo%20Diaz/NOE%20MAYO%20'14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Users\ctorres\Documents\CONTABILIDAD%202014\CARGAS\07%20Julio%202014%20Informacion%20Cori\Gustavo%20Diaz\NOE%20MAYO%20'14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TRABAJO/REPORTES%20DE%20TESORERIA/ACUMULADOS/2011/(08)%20AGOSTO%20'11/Macs/Mac%20BANC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TRABAJO\REPORTES%20DE%20TESORERIA\ACUMULADOS\2011\(08)%20AGOSTO%20'11\Macs\Mac%20BANC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NOE/(08)%20AGOSTO%20'14/Conciliacion%20NOE%20(%2008%20)%20AGOSTO%202014%20OK%20B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NOE\(08)%20AGOSTO%20'14\Conciliacion%20NOE%20(%2008%20)%20AGOSTO%202014%20OK%20B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mi15147/Documents/Conciliaciones/Conciliaciones%20Grandes/2013/2014/Mayo-14/Informaci&#243;n%20Tesoreria%20Mayo-14/GUSTAVO%20DIAZ/PTOS.%20VTA.%20TARJETAS%20BCO%2030-05-2014%20o.k.%20New%20%20conta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Users\nmi15147\Documents\Conciliaciones\Conciliaciones%20Grandes\2013\2014\Mayo-14\Informaci&#243;n%20Tesoreria%20Mayo-14\GUSTAVO%20DIAZ\PTOS.%20VTA.%20TARJETAS%20BCO%2030-05-2014%20o.k.%20New%20%20conta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CONCILIACIONES%202012\Archivos%20Mes%20Act%20%20DOTACIONES\10%20Octubre%202014\Archivos%20Mes%20Act%20%20DOTACIONES\Documents%20and%20Settings\azarza\Configuraci&#243;n%20local\Archivos%20temporales%20de%20Internet\OLK1\CONCILIADAS%20Y%20PENDIENTES%20AL%2024%20SEP%2009%20HRS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EPORTE%20DE%20CANALES\(12)%20DICIEMBRE%20'12\BANCO%20CANALES%20%20DICIEMBRE%20'12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E%20DE%20CANALES/(01)%20ENERO%20'14/PTO%20VTA%20CANALES%20ENERO%20'14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REPORTE%20DE%20CANALES\(01)%20ENERO%20'14\PTO%20VTA%20CANALES%20ENERO%20'14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xgdl1wxp2004\cajas%202005\Concentradora%20Santander\221491%20DICIEMBRE%2020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torres/Documents/CONTABILIDAD%202014/COMPARATIVO%20E%20INTEGRACIONES/Cierre%20todas%20las%20regionales/Septiembre%2014/Mes%2009%20-%20Tesoreria%20Conciliacion%20SEP%20GDL%20201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Users\ctorres\Documents\CONTABILIDAD%202014\COMPARATIVO%20E%20INTEGRACIONES\Cierre%20todas%20las%20regionales\Septiembre%2014\Mes%2009%20-%20Tesoreria%20Conciliacion%20SEP%20GDL%20201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Users\nmi15147\Documents\Conciliaciones\Conciliaciones%20Grandes\2013\2014\Mayo-14\Informaci&#243;n%20Tesoreria%20Mayo-14\GUSTAVO%20DIAZ\PTOS.%20VTA.%20TARJETAS%20BCO%2030-05-2014%20o.k.%20New%20%20conta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xcor1ww28020\TRABAJO\REPORTES%20DE%20TESORERIA\PUNTO%20DE%20VENTA\(03)%20MARZO%20'04\ACUM%20MARZO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Fcorarcli22020\CONCILIACION%20DIARIA\Documents%20and%20Settings\jcovarrubias\Configuraci&#243;n%20local\Archivos%20temporales%20de%20Internet\OLK5\CONCILIADAS%20Y%20PENDIENTES%20AL%2024%20SEP%2009%20HR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xcor1wxp22006\xxx\Documents%20and%20Settings\nme01671\Configuraci&#243;n%20local\Archivos%20temporales%20de%20Internet\OLK89\CONCILIADAS%20Y%20PENDIENTES%20AL%2024%20SEP%2009%20HR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soto/Documents/BANCOS/Conciliaciones%20Bancarias%202014/10%20Octubre%20-%2014/Informacion%20Tesoreria/CONSOL%20BANAMEX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Users\csoto\Documents\BANCOS\Conciliaciones%20Bancarias%202014\10%20Octubre%20-%2014\Informacion%20Tesoreria\CONSOL%20BANAMEX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soto/Documents/BANCOS/Conciliaciones%20Bancarias%202014/12%20Diciembre%20-%2014/Infromaci&#243;n%20Tesoreria/CONSOL%20BANAMEX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Users\csoto\Documents\BANCOS\Conciliaciones%20Bancarias%202014\12%20Diciembre%20-%2014\Infromaci&#243;n%20Tesoreria\CONSOL%20BANAMEX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soto/Downloads/CARGAS/07%20Julio%202014%20Informacion%20Cori/Gustavo%20Diaz/PTOS.%20VTA.%20TARJETAS%20BCO%2031-07-2014%20o.k.%20New%20CONTA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Users\csoto\Downloads\CARGAS\07%20Julio%202014%20Informacion%20Cori\Gustavo%20Diaz\PTOS.%20VTA.%20TARJETAS%20BCO%2031-07-2014%20o.k.%20New%20CONTA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Users\csoto\Documents\BANCOS\Conciliaciones%20Bancarias%202016\04%20Abril%20-%2016\Informaci&#243;n%20Tesoreria\CONSOL%20BANAMEX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xgdl1wxp2011\compartido\Cajas%202006\CONCENTRADORA%20SANTANDER%202006\06%20221491%20JUNIO%202006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NOE/(07)%20JULIO%20'14/Conciliacion%20NOE%20(%2007%20)%20JULIO%202014%20OK%20B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NOE\(07)%20JULIO%20'14\Conciliacion%20NOE%20(%2007%20)%20JULIO%202014%20OK%20B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oto/Mis%20documentos/BANCOS/Conciliaciones%20Bancarias%20Dicembre-11/1101-020/Informaci&#243;n%20Tesoreria/CONSOL%20BANAMEX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Documents%20and%20Settings\csoto\Mis%20documentos\BANCOS\Conciliaciones%20Bancarias%20Dicembre-11\1101-020\Informaci&#243;n%20Tesoreria\CONSOL%20BANAMEX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Users\carlherrera\Downloads\ACUM%20PV%20ENERO%20'16%20(7)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TARJETAS/2013/(12)%20Diciembre%20'13/PTOS.%20VTA.%20TARJETAS%20BCO%2031-12-2013%20o.k.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TARJETAS\2013\(12)%20Diciembre%20'13\PTOS.%20VTA.%20TARJETAS%20BCO%2031-12-2013%20o.k.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JULIO%2008/CONSOL%20BANAMEX%20ERRONEO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JULIO%2008\CONSOL%20BANAMEX%20ERRONEO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xcor1ww28020\TRABAJO\TRABAJO\REPORTES%20DE%20TESORERIA\ACUMULADOS\(06)%20JUNIO%20'05\CONSOL%20BANAMEX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torres/Documents/CONTABILIDAD%202014/CARGAS/08%20Agosto%202014%20Informacion%20Cori/Informacion%20Tesoreria/Gustavo%20Diaz/ORION%20AGOSTO%20'14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3.133.102\Contabilidad\Users\ctorres\Documents\CONTABILIDAD%202014\CARGAS\08%20Agosto%202014%20Informacion%20Cori\Informacion%20Tesoreria\Gustavo%20Diaz\ORION%20AGOSTO%20'14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TRABAJO\REPORTES%20DE%20TESORERIA\PUNTO%20DE%20VENTA\REPORTE%20070\2016\2.%20FEBRERO'16\ACUM%20PV%20FEBRERO%20'16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Comparativo%20Rojo%20al%2028%20de%20Septiembre%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  <sheetName val="PENDIEN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  <cell r="D1" t="str">
            <v>ABONOS</v>
          </cell>
        </row>
        <row r="2">
          <cell r="A2">
            <v>40179</v>
          </cell>
          <cell r="B2" t="str">
            <v>CANCELACION DE OPERACIÓN</v>
          </cell>
          <cell r="D2" t="str">
            <v>00</v>
          </cell>
          <cell r="E2" t="str">
            <v>CANCELACION DE OPERACIÓN</v>
          </cell>
        </row>
        <row r="3">
          <cell r="A3" t="str">
            <v>01</v>
          </cell>
          <cell r="B3" t="str">
            <v>CHEQUE (REFERENCIA)</v>
          </cell>
          <cell r="D3" t="str">
            <v>11</v>
          </cell>
          <cell r="E3" t="str">
            <v>RECEPCION DE PAGOS</v>
          </cell>
        </row>
        <row r="4">
          <cell r="A4">
            <v>38110</v>
          </cell>
          <cell r="D4" t="str">
            <v>ABONOS</v>
          </cell>
        </row>
        <row r="5">
          <cell r="A5" t="str">
            <v>03</v>
          </cell>
          <cell r="B5" t="str">
            <v>CHEQUE CERTIFICADO (REFERENCIA)</v>
          </cell>
          <cell r="D5" t="str">
            <v>13</v>
          </cell>
          <cell r="E5" t="str">
            <v>DEPOSITO SALVO BUEN COBRO</v>
          </cell>
        </row>
        <row r="6">
          <cell r="A6" t="str">
            <v>04</v>
          </cell>
          <cell r="B6" t="str">
            <v>CHEQUE DEVUELTO (REFERENCIA) DEV DCTO FORANEO</v>
          </cell>
          <cell r="D6" t="str">
            <v>14</v>
          </cell>
          <cell r="E6" t="str">
            <v>DEPOSITO DOCUMENTOS FORANEOS</v>
          </cell>
        </row>
        <row r="7">
          <cell r="A7" t="str">
            <v>05</v>
          </cell>
          <cell r="B7" t="str">
            <v>COMISION E IVA POR SERVICIO RECEPCION DE PAGOS</v>
          </cell>
          <cell r="D7" t="str">
            <v>15</v>
          </cell>
          <cell r="E7" t="str">
            <v>ORDEN DE PAGO (REFERENCIA)</v>
          </cell>
        </row>
        <row r="8">
          <cell r="A8" t="str">
            <v>06</v>
          </cell>
          <cell r="B8" t="str">
            <v>GASTOS MANEJO COBRANZA</v>
          </cell>
          <cell r="D8" t="str">
            <v>16</v>
          </cell>
          <cell r="E8" t="str">
            <v>NETO COBRANZA (REFERENCIA)</v>
          </cell>
        </row>
        <row r="9">
          <cell r="A9" t="str">
            <v>07</v>
          </cell>
          <cell r="B9" t="str">
            <v>CORRECCION ABONO ERRONEO</v>
          </cell>
          <cell r="D9" t="str">
            <v>17</v>
          </cell>
          <cell r="E9" t="str">
            <v>DEPOSITO POR CUENTA</v>
          </cell>
        </row>
        <row r="10">
          <cell r="A10" t="str">
            <v>08</v>
          </cell>
          <cell r="B10" t="str">
            <v>CHEQUE PROTESTADO (REFERENCIA)</v>
          </cell>
          <cell r="D10" t="str">
            <v>18</v>
          </cell>
          <cell r="E10" t="str">
            <v>CORRECCION CARGO ERRONEO</v>
          </cell>
        </row>
        <row r="11">
          <cell r="A11" t="str">
            <v>09</v>
          </cell>
          <cell r="B11" t="str">
            <v>CARGO DE CARTERA</v>
          </cell>
          <cell r="D11" t="str">
            <v>19</v>
          </cell>
          <cell r="E11" t="str">
            <v>ABONO DE CARTERA (REFERENCIA)</v>
          </cell>
        </row>
        <row r="12">
          <cell r="A12" t="str">
            <v>39</v>
          </cell>
          <cell r="B12" t="str">
            <v>ELIMINACION DE ABONO</v>
          </cell>
          <cell r="D12" t="str">
            <v>29</v>
          </cell>
          <cell r="E12" t="str">
            <v>ELIMINACION DE CARGO</v>
          </cell>
        </row>
        <row r="13">
          <cell r="A13" t="str">
            <v>42</v>
          </cell>
          <cell r="B13" t="str">
            <v>COMPRA DE GIROS</v>
          </cell>
          <cell r="D13" t="str">
            <v>60</v>
          </cell>
          <cell r="E13" t="str">
            <v xml:space="preserve">DEPOSITO </v>
          </cell>
        </row>
        <row r="14">
          <cell r="A14" t="str">
            <v>47</v>
          </cell>
          <cell r="B14" t="str">
            <v>CERTIFICACION DE ORDEN DE PAGO</v>
          </cell>
          <cell r="D14" t="str">
            <v>71</v>
          </cell>
          <cell r="E14" t="str">
            <v>TRASPASO CUENTA (REFERENCIA)</v>
          </cell>
        </row>
        <row r="15">
          <cell r="A15" t="str">
            <v>50</v>
          </cell>
          <cell r="B15" t="str">
            <v>SITUACION DEPOSITO FORANEO</v>
          </cell>
          <cell r="D15" t="str">
            <v>72</v>
          </cell>
          <cell r="E15" t="str">
            <v>NOMINA</v>
          </cell>
        </row>
        <row r="16">
          <cell r="A16" t="str">
            <v>51</v>
          </cell>
          <cell r="B16" t="str">
            <v>TRASPASO CUENTA</v>
          </cell>
          <cell r="D16" t="str">
            <v>73</v>
          </cell>
          <cell r="E16" t="str">
            <v>INTERESES DE VALORES</v>
          </cell>
        </row>
        <row r="17">
          <cell r="A17" t="str">
            <v>52</v>
          </cell>
          <cell r="B17" t="str">
            <v>COMISION MANEJO DE CUENTA</v>
          </cell>
          <cell r="D17" t="str">
            <v>74</v>
          </cell>
          <cell r="E17" t="str">
            <v>DEPOSITO EN CAJA PERMANENTE</v>
          </cell>
        </row>
        <row r="18">
          <cell r="A18" t="str">
            <v>53</v>
          </cell>
          <cell r="B18" t="str">
            <v>IVA POR COMISION CHEQUE DEVUELTO 15%</v>
          </cell>
          <cell r="D18" t="str">
            <v>75</v>
          </cell>
          <cell r="E18" t="str">
            <v>DISPOSICION DE LINEA DE CREDITO</v>
          </cell>
        </row>
        <row r="19">
          <cell r="A19" t="str">
            <v>54</v>
          </cell>
          <cell r="B19" t="str">
            <v>COMISION CHEQUE DEVUELTO</v>
          </cell>
          <cell r="D19" t="str">
            <v>76</v>
          </cell>
          <cell r="E19" t="str">
            <v>SOBREGIRO</v>
          </cell>
        </row>
        <row r="20">
          <cell r="A20" t="str">
            <v>55</v>
          </cell>
          <cell r="B20" t="str">
            <v>PAGO LINEA DE CREDITO</v>
          </cell>
          <cell r="D20" t="str">
            <v>77</v>
          </cell>
          <cell r="E20" t="str">
            <v>ABONO</v>
          </cell>
        </row>
        <row r="21">
          <cell r="A21" t="str">
            <v>56</v>
          </cell>
          <cell r="B21" t="str">
            <v>PAGO DE ADEUDOS</v>
          </cell>
          <cell r="D21" t="str">
            <v>78</v>
          </cell>
          <cell r="E21" t="str">
            <v>DEPOSITO TARJETA BANAMEX</v>
          </cell>
        </row>
        <row r="22">
          <cell r="A22" t="str">
            <v>57</v>
          </cell>
          <cell r="B22" t="str">
            <v>TARJETA DE CREDITO (REFERENCIA)</v>
          </cell>
          <cell r="D22" t="str">
            <v>79</v>
          </cell>
          <cell r="E22" t="str">
            <v>ABONO DIVERSO</v>
          </cell>
        </row>
        <row r="23">
          <cell r="A23" t="str">
            <v>58</v>
          </cell>
          <cell r="B23" t="str">
            <v>CARGO ESPECIAL</v>
          </cell>
          <cell r="D23" t="str">
            <v>84</v>
          </cell>
          <cell r="E23" t="str">
            <v>ABONO DIVERSO</v>
          </cell>
        </row>
        <row r="24">
          <cell r="A24" t="str">
            <v>59</v>
          </cell>
          <cell r="B24" t="str">
            <v>COMPLEMENTO COMISIONES</v>
          </cell>
          <cell r="D24" t="str">
            <v>89</v>
          </cell>
          <cell r="E24" t="str">
            <v>ABONO DIVERSO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  <sheetName val="PENDIEN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  <cell r="D1" t="str">
            <v>ABONOS</v>
          </cell>
        </row>
        <row r="2">
          <cell r="A2">
            <v>40179</v>
          </cell>
          <cell r="B2" t="str">
            <v>CANCELACION DE OPERACIÓN</v>
          </cell>
          <cell r="D2" t="str">
            <v>00</v>
          </cell>
          <cell r="E2" t="str">
            <v>CANCELACION DE OPERACIÓN</v>
          </cell>
        </row>
        <row r="3">
          <cell r="A3" t="str">
            <v>01</v>
          </cell>
          <cell r="B3" t="str">
            <v>CHEQUE (REFERENCIA)</v>
          </cell>
          <cell r="D3" t="str">
            <v>11</v>
          </cell>
          <cell r="E3" t="str">
            <v>RECEPCION DE PAGOS</v>
          </cell>
        </row>
        <row r="4">
          <cell r="A4">
            <v>38110</v>
          </cell>
          <cell r="D4" t="str">
            <v>ABONOS</v>
          </cell>
        </row>
        <row r="5">
          <cell r="A5" t="str">
            <v>03</v>
          </cell>
          <cell r="B5" t="str">
            <v>CHEQUE CERTIFICADO (REFERENCIA)</v>
          </cell>
          <cell r="D5" t="str">
            <v>13</v>
          </cell>
          <cell r="E5" t="str">
            <v>DEPOSITO SALVO BUEN COBRO</v>
          </cell>
        </row>
        <row r="6">
          <cell r="A6" t="str">
            <v>04</v>
          </cell>
          <cell r="B6" t="str">
            <v>CHEQUE DEVUELTO (REFERENCIA) DEV DCTO FORANEO</v>
          </cell>
          <cell r="D6" t="str">
            <v>14</v>
          </cell>
          <cell r="E6" t="str">
            <v>DEPOSITO DOCUMENTOS FORANEOS</v>
          </cell>
        </row>
        <row r="7">
          <cell r="A7" t="str">
            <v>05</v>
          </cell>
          <cell r="B7" t="str">
            <v>COMISION E IVA POR SERVICIO RECEPCION DE PAGOS</v>
          </cell>
          <cell r="D7" t="str">
            <v>15</v>
          </cell>
          <cell r="E7" t="str">
            <v>ORDEN DE PAGO (REFERENCIA)</v>
          </cell>
        </row>
        <row r="8">
          <cell r="A8" t="str">
            <v>06</v>
          </cell>
          <cell r="B8" t="str">
            <v>GASTOS MANEJO COBRANZA</v>
          </cell>
          <cell r="D8" t="str">
            <v>16</v>
          </cell>
          <cell r="E8" t="str">
            <v>NETO COBRANZA (REFERENCIA)</v>
          </cell>
        </row>
        <row r="9">
          <cell r="A9" t="str">
            <v>07</v>
          </cell>
          <cell r="B9" t="str">
            <v>CORRECCION ABONO ERRONEO</v>
          </cell>
          <cell r="D9" t="str">
            <v>17</v>
          </cell>
          <cell r="E9" t="str">
            <v>DEPOSITO POR CUENTA</v>
          </cell>
        </row>
        <row r="10">
          <cell r="A10" t="str">
            <v>08</v>
          </cell>
          <cell r="B10" t="str">
            <v>CHEQUE PROTESTADO (REFERENCIA)</v>
          </cell>
          <cell r="D10" t="str">
            <v>18</v>
          </cell>
          <cell r="E10" t="str">
            <v>CORRECCION CARGO ERRONEO</v>
          </cell>
        </row>
        <row r="11">
          <cell r="A11" t="str">
            <v>09</v>
          </cell>
          <cell r="B11" t="str">
            <v>CARGO DE CARTERA</v>
          </cell>
          <cell r="D11" t="str">
            <v>19</v>
          </cell>
          <cell r="E11" t="str">
            <v>ABONO DE CARTERA (REFERENCIA)</v>
          </cell>
        </row>
        <row r="12">
          <cell r="A12" t="str">
            <v>39</v>
          </cell>
          <cell r="B12" t="str">
            <v>ELIMINACION DE ABONO</v>
          </cell>
          <cell r="D12" t="str">
            <v>29</v>
          </cell>
          <cell r="E12" t="str">
            <v>ELIMINACION DE CARGO</v>
          </cell>
        </row>
        <row r="13">
          <cell r="A13" t="str">
            <v>42</v>
          </cell>
          <cell r="B13" t="str">
            <v>COMPRA DE GIROS</v>
          </cell>
          <cell r="D13" t="str">
            <v>60</v>
          </cell>
          <cell r="E13" t="str">
            <v xml:space="preserve">DEPOSITO </v>
          </cell>
        </row>
        <row r="14">
          <cell r="A14" t="str">
            <v>47</v>
          </cell>
          <cell r="B14" t="str">
            <v>CERTIFICACION DE ORDEN DE PAGO</v>
          </cell>
          <cell r="D14" t="str">
            <v>71</v>
          </cell>
          <cell r="E14" t="str">
            <v>TRASPASO CUENTA (REFERENCIA)</v>
          </cell>
        </row>
        <row r="15">
          <cell r="A15" t="str">
            <v>50</v>
          </cell>
          <cell r="B15" t="str">
            <v>SITUACION DEPOSITO FORANEO</v>
          </cell>
          <cell r="D15" t="str">
            <v>72</v>
          </cell>
          <cell r="E15" t="str">
            <v>NOMINA</v>
          </cell>
        </row>
        <row r="16">
          <cell r="A16" t="str">
            <v>51</v>
          </cell>
          <cell r="B16" t="str">
            <v>TRASPASO CUENTA</v>
          </cell>
          <cell r="D16" t="str">
            <v>73</v>
          </cell>
          <cell r="E16" t="str">
            <v>INTERESES DE VALORES</v>
          </cell>
        </row>
        <row r="17">
          <cell r="A17" t="str">
            <v>52</v>
          </cell>
          <cell r="B17" t="str">
            <v>COMISION MANEJO DE CUENTA</v>
          </cell>
          <cell r="D17" t="str">
            <v>74</v>
          </cell>
          <cell r="E17" t="str">
            <v>DEPOSITO EN CAJA PERMANENTE</v>
          </cell>
        </row>
        <row r="18">
          <cell r="A18" t="str">
            <v>53</v>
          </cell>
          <cell r="B18" t="str">
            <v>IVA POR COMISION CHEQUE DEVUELTO 15%</v>
          </cell>
          <cell r="D18" t="str">
            <v>75</v>
          </cell>
          <cell r="E18" t="str">
            <v>DISPOSICION DE LINEA DE CREDITO</v>
          </cell>
        </row>
        <row r="19">
          <cell r="A19" t="str">
            <v>54</v>
          </cell>
          <cell r="B19" t="str">
            <v>COMISION CHEQUE DEVUELTO</v>
          </cell>
          <cell r="D19" t="str">
            <v>76</v>
          </cell>
          <cell r="E19" t="str">
            <v>SOBREGIRO</v>
          </cell>
        </row>
        <row r="20">
          <cell r="A20" t="str">
            <v>55</v>
          </cell>
          <cell r="B20" t="str">
            <v>PAGO LINEA DE CREDITO</v>
          </cell>
          <cell r="D20" t="str">
            <v>77</v>
          </cell>
          <cell r="E20" t="str">
            <v>ABONO</v>
          </cell>
        </row>
        <row r="21">
          <cell r="A21" t="str">
            <v>56</v>
          </cell>
          <cell r="B21" t="str">
            <v>PAGO DE ADEUDOS</v>
          </cell>
          <cell r="D21" t="str">
            <v>78</v>
          </cell>
          <cell r="E21" t="str">
            <v>DEPOSITO TARJETA BANAMEX</v>
          </cell>
        </row>
        <row r="22">
          <cell r="A22" t="str">
            <v>57</v>
          </cell>
          <cell r="B22" t="str">
            <v>TARJETA DE CREDITO (REFERENCIA)</v>
          </cell>
          <cell r="D22" t="str">
            <v>79</v>
          </cell>
          <cell r="E22" t="str">
            <v>ABONO DIVERSO</v>
          </cell>
        </row>
        <row r="23">
          <cell r="A23" t="str">
            <v>58</v>
          </cell>
          <cell r="B23" t="str">
            <v>CARGO ESPECIAL</v>
          </cell>
          <cell r="D23" t="str">
            <v>84</v>
          </cell>
          <cell r="E23" t="str">
            <v>ABONO DIVERSO</v>
          </cell>
        </row>
        <row r="24">
          <cell r="A24" t="str">
            <v>59</v>
          </cell>
          <cell r="B24" t="str">
            <v>COMPLEMENTO COMISIONES</v>
          </cell>
          <cell r="D24" t="str">
            <v>89</v>
          </cell>
          <cell r="E24" t="str">
            <v>ABONO DIVERSO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  <cell r="D1" t="str">
            <v>ABONOS</v>
          </cell>
        </row>
        <row r="2">
          <cell r="A2">
            <v>40179</v>
          </cell>
          <cell r="B2" t="str">
            <v>CANCELACION DE OPERACIÓN</v>
          </cell>
          <cell r="D2" t="str">
            <v>00</v>
          </cell>
          <cell r="E2" t="str">
            <v>CANCELACION DE OPERACIÓN</v>
          </cell>
        </row>
        <row r="3">
          <cell r="A3" t="str">
            <v>01</v>
          </cell>
          <cell r="B3" t="str">
            <v>CHEQUE (REFERENCIA)</v>
          </cell>
          <cell r="D3" t="str">
            <v>11</v>
          </cell>
          <cell r="E3" t="str">
            <v>RECEPCION DE PAGOS</v>
          </cell>
        </row>
        <row r="4">
          <cell r="A4">
            <v>38110</v>
          </cell>
          <cell r="D4" t="str">
            <v>ABONOS</v>
          </cell>
        </row>
        <row r="5">
          <cell r="A5" t="str">
            <v>03</v>
          </cell>
          <cell r="B5" t="str">
            <v>CHEQUE CERTIFICADO (REFERENCIA)</v>
          </cell>
          <cell r="D5" t="str">
            <v>13</v>
          </cell>
          <cell r="E5" t="str">
            <v>DEPOSITO SALVO BUEN COBRO</v>
          </cell>
        </row>
        <row r="6">
          <cell r="A6" t="str">
            <v>04</v>
          </cell>
          <cell r="B6" t="str">
            <v>CHEQUE DEVUELTO (REFERENCIA) DEV DCTO FORANEO</v>
          </cell>
          <cell r="D6" t="str">
            <v>14</v>
          </cell>
          <cell r="E6" t="str">
            <v>DEPOSITO DOCUMENTOS FORANEOS</v>
          </cell>
        </row>
        <row r="7">
          <cell r="A7" t="str">
            <v>05</v>
          </cell>
          <cell r="B7" t="str">
            <v>COMISION E IVA POR SERVICIO RECEPCION DE PAGOS</v>
          </cell>
          <cell r="D7" t="str">
            <v>15</v>
          </cell>
          <cell r="E7" t="str">
            <v>ORDEN DE PAGO (REFERENCIA)</v>
          </cell>
        </row>
        <row r="8">
          <cell r="A8" t="str">
            <v>06</v>
          </cell>
          <cell r="B8" t="str">
            <v>GASTOS MANEJO COBRANZA</v>
          </cell>
          <cell r="D8" t="str">
            <v>16</v>
          </cell>
          <cell r="E8" t="str">
            <v>NETO COBRANZA (REFERENCIA)</v>
          </cell>
        </row>
        <row r="9">
          <cell r="A9" t="str">
            <v>07</v>
          </cell>
          <cell r="B9" t="str">
            <v>CORRECCION ABONO ERRONEO</v>
          </cell>
          <cell r="D9" t="str">
            <v>17</v>
          </cell>
          <cell r="E9" t="str">
            <v>DEPOSITO POR CUENTA</v>
          </cell>
        </row>
        <row r="10">
          <cell r="A10" t="str">
            <v>08</v>
          </cell>
          <cell r="B10" t="str">
            <v>CHEQUE PROTESTADO (REFERENCIA)</v>
          </cell>
          <cell r="D10" t="str">
            <v>18</v>
          </cell>
          <cell r="E10" t="str">
            <v>CORRECCION CARGO ERRONEO</v>
          </cell>
        </row>
        <row r="11">
          <cell r="A11" t="str">
            <v>09</v>
          </cell>
          <cell r="B11" t="str">
            <v>CARGO DE CARTERA</v>
          </cell>
          <cell r="D11" t="str">
            <v>19</v>
          </cell>
          <cell r="E11" t="str">
            <v>ABONO DE CARTERA (REFERENCIA)</v>
          </cell>
        </row>
        <row r="12">
          <cell r="A12" t="str">
            <v>39</v>
          </cell>
          <cell r="B12" t="str">
            <v>ELIMINACION DE ABONO</v>
          </cell>
          <cell r="D12" t="str">
            <v>29</v>
          </cell>
          <cell r="E12" t="str">
            <v>ELIMINACION DE CARGO</v>
          </cell>
        </row>
        <row r="13">
          <cell r="A13" t="str">
            <v>42</v>
          </cell>
          <cell r="B13" t="str">
            <v>COMPRA DE GIROS</v>
          </cell>
          <cell r="D13" t="str">
            <v>60</v>
          </cell>
          <cell r="E13" t="str">
            <v xml:space="preserve">DEPOSITO </v>
          </cell>
        </row>
        <row r="14">
          <cell r="A14" t="str">
            <v>47</v>
          </cell>
          <cell r="B14" t="str">
            <v>CERTIFICACION DE ORDEN DE PAGO</v>
          </cell>
          <cell r="D14" t="str">
            <v>71</v>
          </cell>
          <cell r="E14" t="str">
            <v>TRASPASO CUENTA (REFERENCIA)</v>
          </cell>
        </row>
        <row r="15">
          <cell r="A15" t="str">
            <v>50</v>
          </cell>
          <cell r="B15" t="str">
            <v>SITUACION DEPOSITO FORANEO</v>
          </cell>
          <cell r="D15" t="str">
            <v>72</v>
          </cell>
          <cell r="E15" t="str">
            <v>NOMINA</v>
          </cell>
        </row>
        <row r="16">
          <cell r="A16" t="str">
            <v>51</v>
          </cell>
          <cell r="B16" t="str">
            <v>TRASPASO CUENTA</v>
          </cell>
          <cell r="D16" t="str">
            <v>73</v>
          </cell>
          <cell r="E16" t="str">
            <v>INTERESES DE VALORES</v>
          </cell>
        </row>
        <row r="17">
          <cell r="A17" t="str">
            <v>52</v>
          </cell>
          <cell r="B17" t="str">
            <v>COMISION MANEJO DE CUENTA</v>
          </cell>
          <cell r="D17" t="str">
            <v>74</v>
          </cell>
          <cell r="E17" t="str">
            <v>DEPOSITO EN CAJA PERMANENTE</v>
          </cell>
        </row>
        <row r="18">
          <cell r="A18" t="str">
            <v>53</v>
          </cell>
          <cell r="B18" t="str">
            <v>IVA POR COMISION CHEQUE DEVUELTO 15%</v>
          </cell>
          <cell r="D18" t="str">
            <v>75</v>
          </cell>
          <cell r="E18" t="str">
            <v>DISPOSICION DE LINEA DE CREDITO</v>
          </cell>
        </row>
        <row r="19">
          <cell r="A19" t="str">
            <v>54</v>
          </cell>
          <cell r="B19" t="str">
            <v>COMISION CHEQUE DEVUELTO</v>
          </cell>
          <cell r="D19" t="str">
            <v>76</v>
          </cell>
          <cell r="E19" t="str">
            <v>SOBREGIRO</v>
          </cell>
        </row>
        <row r="20">
          <cell r="A20" t="str">
            <v>55</v>
          </cell>
          <cell r="B20" t="str">
            <v>PAGO LINEA DE CREDITO</v>
          </cell>
          <cell r="D20" t="str">
            <v>77</v>
          </cell>
          <cell r="E20" t="str">
            <v>ABONO</v>
          </cell>
        </row>
        <row r="21">
          <cell r="A21" t="str">
            <v>56</v>
          </cell>
          <cell r="B21" t="str">
            <v>PAGO DE ADEUDOS</v>
          </cell>
          <cell r="D21" t="str">
            <v>78</v>
          </cell>
          <cell r="E21" t="str">
            <v>DEPOSITO TARJETA BANAMEX</v>
          </cell>
        </row>
        <row r="22">
          <cell r="A22" t="str">
            <v>57</v>
          </cell>
          <cell r="B22" t="str">
            <v>TARJETA DE CREDITO (REFERENCIA)</v>
          </cell>
          <cell r="D22" t="str">
            <v>79</v>
          </cell>
          <cell r="E22" t="str">
            <v>ABONO DIVERSO</v>
          </cell>
        </row>
        <row r="23">
          <cell r="A23" t="str">
            <v>58</v>
          </cell>
          <cell r="B23" t="str">
            <v>CARGO ESPECIAL</v>
          </cell>
          <cell r="D23" t="str">
            <v>84</v>
          </cell>
          <cell r="E23" t="str">
            <v>ABONO DIVERSO</v>
          </cell>
        </row>
        <row r="24">
          <cell r="A24" t="str">
            <v>59</v>
          </cell>
          <cell r="B24" t="str">
            <v>COMPLEMENTO COMISIONES</v>
          </cell>
          <cell r="D24" t="str">
            <v>89</v>
          </cell>
          <cell r="E24" t="str">
            <v>ABONO DIVERSO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  <cell r="D1" t="str">
            <v>ABONOS</v>
          </cell>
        </row>
        <row r="2">
          <cell r="A2">
            <v>40179</v>
          </cell>
          <cell r="B2" t="str">
            <v>CANCELACION DE OPERACIÓN</v>
          </cell>
          <cell r="D2" t="str">
            <v>00</v>
          </cell>
          <cell r="E2" t="str">
            <v>CANCELACION DE OPERACIÓN</v>
          </cell>
        </row>
        <row r="3">
          <cell r="A3" t="str">
            <v>01</v>
          </cell>
          <cell r="B3" t="str">
            <v>CHEQUE (REFERENCIA)</v>
          </cell>
          <cell r="D3" t="str">
            <v>11</v>
          </cell>
          <cell r="E3" t="str">
            <v>RECEPCION DE PAGOS</v>
          </cell>
        </row>
        <row r="4">
          <cell r="A4">
            <v>38110</v>
          </cell>
          <cell r="D4" t="str">
            <v>ABONOS</v>
          </cell>
        </row>
        <row r="5">
          <cell r="A5" t="str">
            <v>03</v>
          </cell>
          <cell r="B5" t="str">
            <v>CHEQUE CERTIFICADO (REFERENCIA)</v>
          </cell>
          <cell r="D5" t="str">
            <v>13</v>
          </cell>
          <cell r="E5" t="str">
            <v>DEPOSITO SALVO BUEN COBRO</v>
          </cell>
        </row>
        <row r="6">
          <cell r="A6" t="str">
            <v>04</v>
          </cell>
          <cell r="B6" t="str">
            <v>CHEQUE DEVUELTO (REFERENCIA) DEV DCTO FORANEO</v>
          </cell>
          <cell r="D6" t="str">
            <v>14</v>
          </cell>
          <cell r="E6" t="str">
            <v>DEPOSITO DOCUMENTOS FORANEOS</v>
          </cell>
        </row>
        <row r="7">
          <cell r="A7" t="str">
            <v>05</v>
          </cell>
          <cell r="B7" t="str">
            <v>COMISION E IVA POR SERVICIO RECEPCION DE PAGOS</v>
          </cell>
          <cell r="D7" t="str">
            <v>15</v>
          </cell>
          <cell r="E7" t="str">
            <v>ORDEN DE PAGO (REFERENCIA)</v>
          </cell>
        </row>
        <row r="8">
          <cell r="A8" t="str">
            <v>06</v>
          </cell>
          <cell r="B8" t="str">
            <v>GASTOS MANEJO COBRANZA</v>
          </cell>
          <cell r="D8" t="str">
            <v>16</v>
          </cell>
          <cell r="E8" t="str">
            <v>NETO COBRANZA (REFERENCIA)</v>
          </cell>
        </row>
        <row r="9">
          <cell r="A9" t="str">
            <v>07</v>
          </cell>
          <cell r="B9" t="str">
            <v>CORRECCION ABONO ERRONEO</v>
          </cell>
          <cell r="D9" t="str">
            <v>17</v>
          </cell>
          <cell r="E9" t="str">
            <v>DEPOSITO POR CUENTA</v>
          </cell>
        </row>
        <row r="10">
          <cell r="A10" t="str">
            <v>08</v>
          </cell>
          <cell r="B10" t="str">
            <v>CHEQUE PROTESTADO (REFERENCIA)</v>
          </cell>
          <cell r="D10" t="str">
            <v>18</v>
          </cell>
          <cell r="E10" t="str">
            <v>CORRECCION CARGO ERRONEO</v>
          </cell>
        </row>
        <row r="11">
          <cell r="A11" t="str">
            <v>09</v>
          </cell>
          <cell r="B11" t="str">
            <v>CARGO DE CARTERA</v>
          </cell>
          <cell r="D11" t="str">
            <v>19</v>
          </cell>
          <cell r="E11" t="str">
            <v>ABONO DE CARTERA (REFERENCIA)</v>
          </cell>
        </row>
        <row r="12">
          <cell r="A12" t="str">
            <v>39</v>
          </cell>
          <cell r="B12" t="str">
            <v>ELIMINACION DE ABONO</v>
          </cell>
          <cell r="D12" t="str">
            <v>29</v>
          </cell>
          <cell r="E12" t="str">
            <v>ELIMINACION DE CARGO</v>
          </cell>
        </row>
        <row r="13">
          <cell r="A13" t="str">
            <v>42</v>
          </cell>
          <cell r="B13" t="str">
            <v>COMPRA DE GIROS</v>
          </cell>
          <cell r="D13" t="str">
            <v>60</v>
          </cell>
          <cell r="E13" t="str">
            <v xml:space="preserve">DEPOSITO </v>
          </cell>
        </row>
        <row r="14">
          <cell r="A14" t="str">
            <v>47</v>
          </cell>
          <cell r="B14" t="str">
            <v>CERTIFICACION DE ORDEN DE PAGO</v>
          </cell>
          <cell r="D14" t="str">
            <v>71</v>
          </cell>
          <cell r="E14" t="str">
            <v>TRASPASO CUENTA (REFERENCIA)</v>
          </cell>
        </row>
        <row r="15">
          <cell r="A15" t="str">
            <v>50</v>
          </cell>
          <cell r="B15" t="str">
            <v>SITUACION DEPOSITO FORANEO</v>
          </cell>
          <cell r="D15" t="str">
            <v>72</v>
          </cell>
          <cell r="E15" t="str">
            <v>NOMINA</v>
          </cell>
        </row>
        <row r="16">
          <cell r="A16" t="str">
            <v>51</v>
          </cell>
          <cell r="B16" t="str">
            <v>TRASPASO CUENTA</v>
          </cell>
          <cell r="D16" t="str">
            <v>73</v>
          </cell>
          <cell r="E16" t="str">
            <v>INTERESES DE VALORES</v>
          </cell>
        </row>
        <row r="17">
          <cell r="A17" t="str">
            <v>52</v>
          </cell>
          <cell r="B17" t="str">
            <v>COMISION MANEJO DE CUENTA</v>
          </cell>
          <cell r="D17" t="str">
            <v>74</v>
          </cell>
          <cell r="E17" t="str">
            <v>DEPOSITO EN CAJA PERMANENTE</v>
          </cell>
        </row>
        <row r="18">
          <cell r="A18" t="str">
            <v>53</v>
          </cell>
          <cell r="B18" t="str">
            <v>IVA POR COMISION CHEQUE DEVUELTO 15%</v>
          </cell>
          <cell r="D18" t="str">
            <v>75</v>
          </cell>
          <cell r="E18" t="str">
            <v>DISPOSICION DE LINEA DE CREDITO</v>
          </cell>
        </row>
        <row r="19">
          <cell r="A19" t="str">
            <v>54</v>
          </cell>
          <cell r="B19" t="str">
            <v>COMISION CHEQUE DEVUELTO</v>
          </cell>
          <cell r="D19" t="str">
            <v>76</v>
          </cell>
          <cell r="E19" t="str">
            <v>SOBREGIRO</v>
          </cell>
        </row>
        <row r="20">
          <cell r="A20" t="str">
            <v>55</v>
          </cell>
          <cell r="B20" t="str">
            <v>PAGO LINEA DE CREDITO</v>
          </cell>
          <cell r="D20" t="str">
            <v>77</v>
          </cell>
          <cell r="E20" t="str">
            <v>ABONO</v>
          </cell>
        </row>
        <row r="21">
          <cell r="A21" t="str">
            <v>56</v>
          </cell>
          <cell r="B21" t="str">
            <v>PAGO DE ADEUDOS</v>
          </cell>
          <cell r="D21" t="str">
            <v>78</v>
          </cell>
          <cell r="E21" t="str">
            <v>DEPOSITO TARJETA BANAMEX</v>
          </cell>
        </row>
        <row r="22">
          <cell r="A22" t="str">
            <v>57</v>
          </cell>
          <cell r="B22" t="str">
            <v>TARJETA DE CREDITO (REFERENCIA)</v>
          </cell>
          <cell r="D22" t="str">
            <v>79</v>
          </cell>
          <cell r="E22" t="str">
            <v>ABONO DIVERSO</v>
          </cell>
        </row>
        <row r="23">
          <cell r="A23" t="str">
            <v>58</v>
          </cell>
          <cell r="B23" t="str">
            <v>CARGO ESPECIAL</v>
          </cell>
          <cell r="D23" t="str">
            <v>84</v>
          </cell>
          <cell r="E23" t="str">
            <v>ABONO DIVERSO</v>
          </cell>
        </row>
        <row r="24">
          <cell r="A24" t="str">
            <v>59</v>
          </cell>
          <cell r="B24" t="str">
            <v>COMPLEMENTO COMISIONES</v>
          </cell>
          <cell r="D24" t="str">
            <v>89</v>
          </cell>
          <cell r="E24" t="str">
            <v>ABONO DIVERSO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  <cell r="D1" t="str">
            <v>ABONOS</v>
          </cell>
        </row>
        <row r="2">
          <cell r="A2">
            <v>40179</v>
          </cell>
          <cell r="B2" t="str">
            <v>CANCELACION DE OPERACIÓN</v>
          </cell>
          <cell r="D2" t="str">
            <v>00</v>
          </cell>
          <cell r="E2" t="str">
            <v>CANCELACION DE OPERACIÓN</v>
          </cell>
        </row>
        <row r="3">
          <cell r="A3" t="str">
            <v>01</v>
          </cell>
          <cell r="B3" t="str">
            <v>CHEQUE (REFERENCIA)</v>
          </cell>
          <cell r="D3" t="str">
            <v>11</v>
          </cell>
          <cell r="E3" t="str">
            <v>RECEPCION DE PAGOS</v>
          </cell>
        </row>
        <row r="4">
          <cell r="A4">
            <v>38110</v>
          </cell>
          <cell r="D4" t="str">
            <v>ABONOS</v>
          </cell>
        </row>
        <row r="5">
          <cell r="A5" t="str">
            <v>03</v>
          </cell>
          <cell r="B5" t="str">
            <v>CHEQUE CERTIFICADO (REFERENCIA)</v>
          </cell>
          <cell r="D5" t="str">
            <v>13</v>
          </cell>
          <cell r="E5" t="str">
            <v>DEPOSITO SALVO BUEN COBRO</v>
          </cell>
        </row>
        <row r="6">
          <cell r="A6" t="str">
            <v>04</v>
          </cell>
          <cell r="B6" t="str">
            <v>CHEQUE DEVUELTO (REFERENCIA) DEV DCTO FORANEO</v>
          </cell>
          <cell r="D6" t="str">
            <v>14</v>
          </cell>
          <cell r="E6" t="str">
            <v>DEPOSITO DOCUMENTOS FORANEOS</v>
          </cell>
        </row>
        <row r="7">
          <cell r="A7" t="str">
            <v>05</v>
          </cell>
          <cell r="B7" t="str">
            <v>COMISION E IVA POR SERVICIO RECEPCION DE PAGOS</v>
          </cell>
          <cell r="D7" t="str">
            <v>15</v>
          </cell>
          <cell r="E7" t="str">
            <v>ORDEN DE PAGO (REFERENCIA)</v>
          </cell>
        </row>
        <row r="8">
          <cell r="A8" t="str">
            <v>06</v>
          </cell>
          <cell r="B8" t="str">
            <v>GASTOS MANEJO COBRANZA</v>
          </cell>
          <cell r="D8" t="str">
            <v>16</v>
          </cell>
          <cell r="E8" t="str">
            <v>NETO COBRANZA (REFERENCIA)</v>
          </cell>
        </row>
        <row r="9">
          <cell r="A9" t="str">
            <v>07</v>
          </cell>
          <cell r="B9" t="str">
            <v>CORRECCION ABONO ERRONEO</v>
          </cell>
          <cell r="D9" t="str">
            <v>17</v>
          </cell>
          <cell r="E9" t="str">
            <v>DEPOSITO POR CUENTA</v>
          </cell>
        </row>
        <row r="10">
          <cell r="A10" t="str">
            <v>08</v>
          </cell>
          <cell r="B10" t="str">
            <v>CHEQUE PROTESTADO (REFERENCIA)</v>
          </cell>
          <cell r="D10" t="str">
            <v>18</v>
          </cell>
          <cell r="E10" t="str">
            <v>CORRECCION CARGO ERRONEO</v>
          </cell>
        </row>
        <row r="11">
          <cell r="A11" t="str">
            <v>09</v>
          </cell>
          <cell r="B11" t="str">
            <v>CARGO DE CARTERA</v>
          </cell>
          <cell r="D11" t="str">
            <v>19</v>
          </cell>
          <cell r="E11" t="str">
            <v>ABONO DE CARTERA (REFERENCIA)</v>
          </cell>
        </row>
        <row r="12">
          <cell r="A12" t="str">
            <v>39</v>
          </cell>
          <cell r="B12" t="str">
            <v>ELIMINACION DE ABONO</v>
          </cell>
          <cell r="D12" t="str">
            <v>29</v>
          </cell>
          <cell r="E12" t="str">
            <v>ELIMINACION DE CARGO</v>
          </cell>
        </row>
        <row r="13">
          <cell r="A13" t="str">
            <v>42</v>
          </cell>
          <cell r="B13" t="str">
            <v>COMPRA DE GIROS</v>
          </cell>
          <cell r="D13" t="str">
            <v>60</v>
          </cell>
          <cell r="E13" t="str">
            <v xml:space="preserve">DEPOSITO </v>
          </cell>
        </row>
        <row r="14">
          <cell r="A14" t="str">
            <v>47</v>
          </cell>
          <cell r="B14" t="str">
            <v>CERTIFICACION DE ORDEN DE PAGO</v>
          </cell>
          <cell r="D14" t="str">
            <v>71</v>
          </cell>
          <cell r="E14" t="str">
            <v>TRASPASO CUENTA (REFERENCIA)</v>
          </cell>
        </row>
        <row r="15">
          <cell r="A15" t="str">
            <v>50</v>
          </cell>
          <cell r="B15" t="str">
            <v>SITUACION DEPOSITO FORANEO</v>
          </cell>
          <cell r="D15" t="str">
            <v>72</v>
          </cell>
          <cell r="E15" t="str">
            <v>NOMINA</v>
          </cell>
        </row>
        <row r="16">
          <cell r="A16" t="str">
            <v>51</v>
          </cell>
          <cell r="B16" t="str">
            <v>TRASPASO CUENTA</v>
          </cell>
          <cell r="D16" t="str">
            <v>73</v>
          </cell>
          <cell r="E16" t="str">
            <v>INTERESES DE VALORES</v>
          </cell>
        </row>
        <row r="17">
          <cell r="A17" t="str">
            <v>52</v>
          </cell>
          <cell r="B17" t="str">
            <v>COMISION MANEJO DE CUENTA</v>
          </cell>
          <cell r="D17" t="str">
            <v>74</v>
          </cell>
          <cell r="E17" t="str">
            <v>DEPOSITO EN CAJA PERMANENTE</v>
          </cell>
        </row>
        <row r="18">
          <cell r="A18" t="str">
            <v>53</v>
          </cell>
          <cell r="B18" t="str">
            <v>IVA POR COMISION CHEQUE DEVUELTO 15%</v>
          </cell>
          <cell r="D18" t="str">
            <v>75</v>
          </cell>
          <cell r="E18" t="str">
            <v>DISPOSICION DE LINEA DE CREDITO</v>
          </cell>
        </row>
        <row r="19">
          <cell r="A19" t="str">
            <v>54</v>
          </cell>
          <cell r="B19" t="str">
            <v>COMISION CHEQUE DEVUELTO</v>
          </cell>
          <cell r="D19" t="str">
            <v>76</v>
          </cell>
          <cell r="E19" t="str">
            <v>SOBREGIRO</v>
          </cell>
        </row>
        <row r="20">
          <cell r="A20" t="str">
            <v>55</v>
          </cell>
          <cell r="B20" t="str">
            <v>PAGO LINEA DE CREDITO</v>
          </cell>
          <cell r="D20" t="str">
            <v>77</v>
          </cell>
          <cell r="E20" t="str">
            <v>ABONO</v>
          </cell>
        </row>
        <row r="21">
          <cell r="A21" t="str">
            <v>56</v>
          </cell>
          <cell r="B21" t="str">
            <v>PAGO DE ADEUDOS</v>
          </cell>
          <cell r="D21" t="str">
            <v>78</v>
          </cell>
          <cell r="E21" t="str">
            <v>DEPOSITO TARJETA BANAMEX</v>
          </cell>
        </row>
        <row r="22">
          <cell r="A22" t="str">
            <v>57</v>
          </cell>
          <cell r="B22" t="str">
            <v>TARJETA DE CREDITO (REFERENCIA)</v>
          </cell>
          <cell r="D22" t="str">
            <v>79</v>
          </cell>
          <cell r="E22" t="str">
            <v>ABONO DIVERSO</v>
          </cell>
        </row>
        <row r="23">
          <cell r="A23" t="str">
            <v>58</v>
          </cell>
          <cell r="B23" t="str">
            <v>CARGO ESPECIAL</v>
          </cell>
          <cell r="D23" t="str">
            <v>84</v>
          </cell>
          <cell r="E23" t="str">
            <v>ABONO DIVERSO</v>
          </cell>
        </row>
        <row r="24">
          <cell r="A24" t="str">
            <v>59</v>
          </cell>
          <cell r="B24" t="str">
            <v>COMPLEMENTO COMISIONES</v>
          </cell>
          <cell r="D24" t="str">
            <v>89</v>
          </cell>
          <cell r="E24" t="str">
            <v>ABONO DIVERSO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  <cell r="D1" t="str">
            <v>ABONOS</v>
          </cell>
        </row>
        <row r="2">
          <cell r="A2">
            <v>40179</v>
          </cell>
          <cell r="B2" t="str">
            <v>CANCELACION DE OPERACIÓN</v>
          </cell>
          <cell r="D2" t="str">
            <v>00</v>
          </cell>
          <cell r="E2" t="str">
            <v>CANCELACION DE OPERACIÓN</v>
          </cell>
        </row>
        <row r="3">
          <cell r="A3" t="str">
            <v>01</v>
          </cell>
          <cell r="B3" t="str">
            <v>CHEQUE (REFERENCIA)</v>
          </cell>
          <cell r="D3" t="str">
            <v>11</v>
          </cell>
          <cell r="E3" t="str">
            <v>RECEPCION DE PAGOS</v>
          </cell>
        </row>
        <row r="4">
          <cell r="A4">
            <v>38110</v>
          </cell>
          <cell r="D4" t="str">
            <v>ABONOS</v>
          </cell>
        </row>
        <row r="5">
          <cell r="A5" t="str">
            <v>03</v>
          </cell>
          <cell r="B5" t="str">
            <v>CHEQUE CERTIFICADO (REFERENCIA)</v>
          </cell>
          <cell r="D5" t="str">
            <v>13</v>
          </cell>
          <cell r="E5" t="str">
            <v>DEPOSITO SALVO BUEN COBRO</v>
          </cell>
        </row>
        <row r="6">
          <cell r="A6" t="str">
            <v>04</v>
          </cell>
          <cell r="B6" t="str">
            <v>CHEQUE DEVUELTO (REFERENCIA) DEV DCTO FORANEO</v>
          </cell>
          <cell r="D6" t="str">
            <v>14</v>
          </cell>
          <cell r="E6" t="str">
            <v>DEPOSITO DOCUMENTOS FORANEOS</v>
          </cell>
        </row>
        <row r="7">
          <cell r="A7" t="str">
            <v>05</v>
          </cell>
          <cell r="B7" t="str">
            <v>COMISION E IVA POR SERVICIO RECEPCION DE PAGOS</v>
          </cell>
          <cell r="D7" t="str">
            <v>15</v>
          </cell>
          <cell r="E7" t="str">
            <v>ORDEN DE PAGO (REFERENCIA)</v>
          </cell>
        </row>
        <row r="8">
          <cell r="A8" t="str">
            <v>06</v>
          </cell>
          <cell r="B8" t="str">
            <v>GASTOS MANEJO COBRANZA</v>
          </cell>
          <cell r="D8" t="str">
            <v>16</v>
          </cell>
          <cell r="E8" t="str">
            <v>NETO COBRANZA (REFERENCIA)</v>
          </cell>
        </row>
        <row r="9">
          <cell r="A9" t="str">
            <v>07</v>
          </cell>
          <cell r="B9" t="str">
            <v>CORRECCION ABONO ERRONEO</v>
          </cell>
          <cell r="D9" t="str">
            <v>17</v>
          </cell>
          <cell r="E9" t="str">
            <v>DEPOSITO POR CUENTA</v>
          </cell>
        </row>
        <row r="10">
          <cell r="A10" t="str">
            <v>08</v>
          </cell>
          <cell r="B10" t="str">
            <v>CHEQUE PROTESTADO (REFERENCIA)</v>
          </cell>
          <cell r="D10" t="str">
            <v>18</v>
          </cell>
          <cell r="E10" t="str">
            <v>CORRECCION CARGO ERRONEO</v>
          </cell>
        </row>
        <row r="11">
          <cell r="A11" t="str">
            <v>09</v>
          </cell>
          <cell r="B11" t="str">
            <v>CARGO DE CARTERA</v>
          </cell>
          <cell r="D11" t="str">
            <v>19</v>
          </cell>
          <cell r="E11" t="str">
            <v>ABONO DE CARTERA (REFERENCIA)</v>
          </cell>
        </row>
        <row r="12">
          <cell r="A12" t="str">
            <v>39</v>
          </cell>
          <cell r="B12" t="str">
            <v>ELIMINACION DE ABONO</v>
          </cell>
          <cell r="D12" t="str">
            <v>29</v>
          </cell>
          <cell r="E12" t="str">
            <v>ELIMINACION DE CARGO</v>
          </cell>
        </row>
        <row r="13">
          <cell r="A13" t="str">
            <v>42</v>
          </cell>
          <cell r="B13" t="str">
            <v>COMPRA DE GIROS</v>
          </cell>
          <cell r="D13" t="str">
            <v>60</v>
          </cell>
          <cell r="E13" t="str">
            <v xml:space="preserve">DEPOSITO </v>
          </cell>
        </row>
        <row r="14">
          <cell r="A14" t="str">
            <v>47</v>
          </cell>
          <cell r="B14" t="str">
            <v>CERTIFICACION DE ORDEN DE PAGO</v>
          </cell>
          <cell r="D14" t="str">
            <v>71</v>
          </cell>
          <cell r="E14" t="str">
            <v>TRASPASO CUENTA (REFERENCIA)</v>
          </cell>
        </row>
        <row r="15">
          <cell r="A15" t="str">
            <v>50</v>
          </cell>
          <cell r="B15" t="str">
            <v>SITUACION DEPOSITO FORANEO</v>
          </cell>
          <cell r="D15" t="str">
            <v>72</v>
          </cell>
          <cell r="E15" t="str">
            <v>NOMINA</v>
          </cell>
        </row>
        <row r="16">
          <cell r="A16" t="str">
            <v>51</v>
          </cell>
          <cell r="B16" t="str">
            <v>TRASPASO CUENTA</v>
          </cell>
          <cell r="D16" t="str">
            <v>73</v>
          </cell>
          <cell r="E16" t="str">
            <v>INTERESES DE VALORES</v>
          </cell>
        </row>
        <row r="17">
          <cell r="A17" t="str">
            <v>52</v>
          </cell>
          <cell r="B17" t="str">
            <v>COMISION MANEJO DE CUENTA</v>
          </cell>
          <cell r="D17" t="str">
            <v>74</v>
          </cell>
          <cell r="E17" t="str">
            <v>DEPOSITO EN CAJA PERMANENTE</v>
          </cell>
        </row>
        <row r="18">
          <cell r="A18" t="str">
            <v>53</v>
          </cell>
          <cell r="B18" t="str">
            <v>IVA POR COMISION CHEQUE DEVUELTO 15%</v>
          </cell>
          <cell r="D18" t="str">
            <v>75</v>
          </cell>
          <cell r="E18" t="str">
            <v>DISPOSICION DE LINEA DE CREDITO</v>
          </cell>
        </row>
        <row r="19">
          <cell r="A19" t="str">
            <v>54</v>
          </cell>
          <cell r="B19" t="str">
            <v>COMISION CHEQUE DEVUELTO</v>
          </cell>
          <cell r="D19" t="str">
            <v>76</v>
          </cell>
          <cell r="E19" t="str">
            <v>SOBREGIRO</v>
          </cell>
        </row>
        <row r="20">
          <cell r="A20" t="str">
            <v>55</v>
          </cell>
          <cell r="B20" t="str">
            <v>PAGO LINEA DE CREDITO</v>
          </cell>
          <cell r="D20" t="str">
            <v>77</v>
          </cell>
          <cell r="E20" t="str">
            <v>ABONO</v>
          </cell>
        </row>
        <row r="21">
          <cell r="A21" t="str">
            <v>56</v>
          </cell>
          <cell r="B21" t="str">
            <v>PAGO DE ADEUDOS</v>
          </cell>
          <cell r="D21" t="str">
            <v>78</v>
          </cell>
          <cell r="E21" t="str">
            <v>DEPOSITO TARJETA BANAMEX</v>
          </cell>
        </row>
        <row r="22">
          <cell r="A22" t="str">
            <v>57</v>
          </cell>
          <cell r="B22" t="str">
            <v>TARJETA DE CREDITO (REFERENCIA)</v>
          </cell>
          <cell r="D22" t="str">
            <v>79</v>
          </cell>
          <cell r="E22" t="str">
            <v>ABONO DIVERSO</v>
          </cell>
        </row>
        <row r="23">
          <cell r="A23" t="str">
            <v>58</v>
          </cell>
          <cell r="B23" t="str">
            <v>CARGO ESPECIAL</v>
          </cell>
          <cell r="D23" t="str">
            <v>84</v>
          </cell>
          <cell r="E23" t="str">
            <v>ABONO DIVERSO</v>
          </cell>
        </row>
        <row r="24">
          <cell r="A24" t="str">
            <v>59</v>
          </cell>
          <cell r="B24" t="str">
            <v>COMPLEMENTO COMISIONES</v>
          </cell>
          <cell r="D24" t="str">
            <v>89</v>
          </cell>
          <cell r="E24" t="str">
            <v>ABONO DIVERSO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</row>
        <row r="2">
          <cell r="A2">
            <v>40179</v>
          </cell>
          <cell r="B2" t="str">
            <v>CANCELACION DE OPERACIÓN</v>
          </cell>
        </row>
        <row r="3">
          <cell r="A3" t="str">
            <v>01</v>
          </cell>
          <cell r="B3" t="str">
            <v>CHEQUE (REFERENCIA)</v>
          </cell>
        </row>
        <row r="4">
          <cell r="A4">
            <v>38110</v>
          </cell>
        </row>
        <row r="5">
          <cell r="A5" t="str">
            <v>03</v>
          </cell>
          <cell r="B5" t="str">
            <v>CHEQUE CERTIFICADO (REFERENCIA)</v>
          </cell>
        </row>
        <row r="6">
          <cell r="A6" t="str">
            <v>04</v>
          </cell>
          <cell r="B6" t="str">
            <v>CHEQUE DEVUELTO (REFERENCIA) DEV DCTO FORANEO</v>
          </cell>
        </row>
        <row r="7">
          <cell r="A7" t="str">
            <v>05</v>
          </cell>
          <cell r="B7" t="str">
            <v>COMISION E IVA POR SERVICIO RECEPCION DE PAGOS</v>
          </cell>
        </row>
        <row r="8">
          <cell r="A8" t="str">
            <v>06</v>
          </cell>
          <cell r="B8" t="str">
            <v>GASTOS MANEJO COBRANZA</v>
          </cell>
        </row>
        <row r="9">
          <cell r="A9" t="str">
            <v>07</v>
          </cell>
          <cell r="B9" t="str">
            <v>CORRECCION ABONO ERRONEO</v>
          </cell>
        </row>
        <row r="10">
          <cell r="A10" t="str">
            <v>08</v>
          </cell>
          <cell r="B10" t="str">
            <v>CHEQUE PROTESTADO (REFERENCIA)</v>
          </cell>
        </row>
        <row r="11">
          <cell r="A11" t="str">
            <v>09</v>
          </cell>
          <cell r="B11" t="str">
            <v>CARGO DE CARTERA</v>
          </cell>
        </row>
        <row r="12">
          <cell r="A12" t="str">
            <v>39</v>
          </cell>
          <cell r="B12" t="str">
            <v>ELIMINACION DE ABONO</v>
          </cell>
        </row>
        <row r="13">
          <cell r="A13" t="str">
            <v>42</v>
          </cell>
          <cell r="B13" t="str">
            <v>COMPRA DE GIROS</v>
          </cell>
        </row>
        <row r="14">
          <cell r="A14" t="str">
            <v>47</v>
          </cell>
          <cell r="B14" t="str">
            <v>CERTIFICACION DE ORDEN DE PAGO</v>
          </cell>
        </row>
        <row r="15">
          <cell r="A15" t="str">
            <v>50</v>
          </cell>
          <cell r="B15" t="str">
            <v>SITUACION DEPOSITO FORANEO</v>
          </cell>
        </row>
        <row r="16">
          <cell r="A16" t="str">
            <v>51</v>
          </cell>
          <cell r="B16" t="str">
            <v>TRASPASO CUENTA</v>
          </cell>
        </row>
        <row r="17">
          <cell r="A17" t="str">
            <v>52</v>
          </cell>
          <cell r="B17" t="str">
            <v>COMISION MANEJO DE CUENTA</v>
          </cell>
        </row>
        <row r="18">
          <cell r="A18" t="str">
            <v>53</v>
          </cell>
          <cell r="B18" t="str">
            <v>IVA POR COMISION CHEQUE DEVUELTO 15%</v>
          </cell>
        </row>
        <row r="19">
          <cell r="A19" t="str">
            <v>54</v>
          </cell>
          <cell r="B19" t="str">
            <v>COMISION CHEQUE DEVUELTO</v>
          </cell>
        </row>
        <row r="20">
          <cell r="A20" t="str">
            <v>55</v>
          </cell>
          <cell r="B20" t="str">
            <v>PAGO LINEA DE CREDITO</v>
          </cell>
        </row>
        <row r="21">
          <cell r="A21" t="str">
            <v>56</v>
          </cell>
          <cell r="B21" t="str">
            <v>PAGO DE ADEUDOS</v>
          </cell>
        </row>
        <row r="22">
          <cell r="A22" t="str">
            <v>57</v>
          </cell>
          <cell r="B22" t="str">
            <v>TARJETA DE CREDITO (REFERENCIA)</v>
          </cell>
        </row>
        <row r="23">
          <cell r="A23" t="str">
            <v>58</v>
          </cell>
          <cell r="B23" t="str">
            <v>CARGO ESPECIAL</v>
          </cell>
        </row>
        <row r="24">
          <cell r="A24" t="str">
            <v>59</v>
          </cell>
          <cell r="B24" t="str">
            <v>COMPLEMENTO COMISIONES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</row>
        <row r="2">
          <cell r="A2">
            <v>40179</v>
          </cell>
          <cell r="B2" t="str">
            <v>CANCELACION DE OPERACIÓN</v>
          </cell>
        </row>
        <row r="3">
          <cell r="A3" t="str">
            <v>01</v>
          </cell>
          <cell r="B3" t="str">
            <v>CHEQUE (REFERENCIA)</v>
          </cell>
        </row>
        <row r="4">
          <cell r="A4">
            <v>38110</v>
          </cell>
        </row>
        <row r="5">
          <cell r="A5" t="str">
            <v>03</v>
          </cell>
          <cell r="B5" t="str">
            <v>CHEQUE CERTIFICADO (REFERENCIA)</v>
          </cell>
        </row>
        <row r="6">
          <cell r="A6" t="str">
            <v>04</v>
          </cell>
          <cell r="B6" t="str">
            <v>CHEQUE DEVUELTO (REFERENCIA) DEV DCTO FORANEO</v>
          </cell>
        </row>
        <row r="7">
          <cell r="A7" t="str">
            <v>05</v>
          </cell>
          <cell r="B7" t="str">
            <v>COMISION E IVA POR SERVICIO RECEPCION DE PAGOS</v>
          </cell>
        </row>
        <row r="8">
          <cell r="A8" t="str">
            <v>06</v>
          </cell>
          <cell r="B8" t="str">
            <v>GASTOS MANEJO COBRANZA</v>
          </cell>
        </row>
        <row r="9">
          <cell r="A9" t="str">
            <v>07</v>
          </cell>
          <cell r="B9" t="str">
            <v>CORRECCION ABONO ERRONEO</v>
          </cell>
        </row>
        <row r="10">
          <cell r="A10" t="str">
            <v>08</v>
          </cell>
          <cell r="B10" t="str">
            <v>CHEQUE PROTESTADO (REFERENCIA)</v>
          </cell>
        </row>
        <row r="11">
          <cell r="A11" t="str">
            <v>09</v>
          </cell>
          <cell r="B11" t="str">
            <v>CARGO DE CARTERA</v>
          </cell>
        </row>
        <row r="12">
          <cell r="A12" t="str">
            <v>39</v>
          </cell>
          <cell r="B12" t="str">
            <v>ELIMINACION DE ABONO</v>
          </cell>
        </row>
        <row r="13">
          <cell r="A13" t="str">
            <v>42</v>
          </cell>
          <cell r="B13" t="str">
            <v>COMPRA DE GIROS</v>
          </cell>
        </row>
        <row r="14">
          <cell r="A14" t="str">
            <v>47</v>
          </cell>
          <cell r="B14" t="str">
            <v>CERTIFICACION DE ORDEN DE PAGO</v>
          </cell>
        </row>
        <row r="15">
          <cell r="A15" t="str">
            <v>50</v>
          </cell>
          <cell r="B15" t="str">
            <v>SITUACION DEPOSITO FORANEO</v>
          </cell>
        </row>
        <row r="16">
          <cell r="A16" t="str">
            <v>51</v>
          </cell>
          <cell r="B16" t="str">
            <v>TRASPASO CUENTA</v>
          </cell>
        </row>
        <row r="17">
          <cell r="A17" t="str">
            <v>52</v>
          </cell>
          <cell r="B17" t="str">
            <v>COMISION MANEJO DE CUENTA</v>
          </cell>
        </row>
        <row r="18">
          <cell r="A18" t="str">
            <v>53</v>
          </cell>
          <cell r="B18" t="str">
            <v>IVA POR COMISION CHEQUE DEVUELTO 15%</v>
          </cell>
        </row>
        <row r="19">
          <cell r="A19" t="str">
            <v>54</v>
          </cell>
          <cell r="B19" t="str">
            <v>COMISION CHEQUE DEVUELTO</v>
          </cell>
        </row>
        <row r="20">
          <cell r="A20" t="str">
            <v>55</v>
          </cell>
          <cell r="B20" t="str">
            <v>PAGO LINEA DE CREDITO</v>
          </cell>
        </row>
        <row r="21">
          <cell r="A21" t="str">
            <v>56</v>
          </cell>
          <cell r="B21" t="str">
            <v>PAGO DE ADEUDOS</v>
          </cell>
        </row>
        <row r="22">
          <cell r="A22" t="str">
            <v>57</v>
          </cell>
          <cell r="B22" t="str">
            <v>TARJETA DE CREDITO (REFERENCIA)</v>
          </cell>
        </row>
        <row r="23">
          <cell r="A23" t="str">
            <v>58</v>
          </cell>
          <cell r="B23" t="str">
            <v>CARGO ESPECIAL</v>
          </cell>
        </row>
        <row r="24">
          <cell r="A24" t="str">
            <v>59</v>
          </cell>
          <cell r="B24" t="str">
            <v>COMPLEMENTO COMISIONES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</row>
        <row r="2">
          <cell r="A2">
            <v>40179</v>
          </cell>
          <cell r="B2" t="str">
            <v>CANCELACION DE OPERACIÓN</v>
          </cell>
        </row>
        <row r="3">
          <cell r="A3" t="str">
            <v>01</v>
          </cell>
          <cell r="B3" t="str">
            <v>CHEQUE (REFERENCIA)</v>
          </cell>
        </row>
        <row r="4">
          <cell r="A4">
            <v>38110</v>
          </cell>
        </row>
        <row r="5">
          <cell r="A5" t="str">
            <v>03</v>
          </cell>
          <cell r="B5" t="str">
            <v>CHEQUE CERTIFICADO (REFERENCIA)</v>
          </cell>
        </row>
        <row r="6">
          <cell r="A6" t="str">
            <v>04</v>
          </cell>
          <cell r="B6" t="str">
            <v>CHEQUE DEVUELTO (REFERENCIA) DEV DCTO FORANEO</v>
          </cell>
        </row>
        <row r="7">
          <cell r="A7" t="str">
            <v>05</v>
          </cell>
          <cell r="B7" t="str">
            <v>COMISION E IVA POR SERVICIO RECEPCION DE PAGOS</v>
          </cell>
        </row>
        <row r="8">
          <cell r="A8" t="str">
            <v>06</v>
          </cell>
          <cell r="B8" t="str">
            <v>GASTOS MANEJO COBRANZA</v>
          </cell>
        </row>
        <row r="9">
          <cell r="A9" t="str">
            <v>07</v>
          </cell>
          <cell r="B9" t="str">
            <v>CORRECCION ABONO ERRONEO</v>
          </cell>
        </row>
        <row r="10">
          <cell r="A10" t="str">
            <v>08</v>
          </cell>
          <cell r="B10" t="str">
            <v>CHEQUE PROTESTADO (REFERENCIA)</v>
          </cell>
        </row>
        <row r="11">
          <cell r="A11" t="str">
            <v>09</v>
          </cell>
          <cell r="B11" t="str">
            <v>CARGO DE CARTERA</v>
          </cell>
        </row>
        <row r="12">
          <cell r="A12" t="str">
            <v>39</v>
          </cell>
          <cell r="B12" t="str">
            <v>ELIMINACION DE ABONO</v>
          </cell>
        </row>
        <row r="13">
          <cell r="A13" t="str">
            <v>42</v>
          </cell>
          <cell r="B13" t="str">
            <v>COMPRA DE GIROS</v>
          </cell>
        </row>
        <row r="14">
          <cell r="A14" t="str">
            <v>47</v>
          </cell>
          <cell r="B14" t="str">
            <v>CERTIFICACION DE ORDEN DE PAGO</v>
          </cell>
        </row>
        <row r="15">
          <cell r="A15" t="str">
            <v>50</v>
          </cell>
          <cell r="B15" t="str">
            <v>SITUACION DEPOSITO FORANEO</v>
          </cell>
        </row>
        <row r="16">
          <cell r="A16" t="str">
            <v>51</v>
          </cell>
          <cell r="B16" t="str">
            <v>TRASPASO CUENTA</v>
          </cell>
        </row>
        <row r="17">
          <cell r="A17" t="str">
            <v>52</v>
          </cell>
          <cell r="B17" t="str">
            <v>COMISION MANEJO DE CUENTA</v>
          </cell>
        </row>
        <row r="18">
          <cell r="A18" t="str">
            <v>53</v>
          </cell>
          <cell r="B18" t="str">
            <v>IVA POR COMISION CHEQUE DEVUELTO 15%</v>
          </cell>
        </row>
        <row r="19">
          <cell r="A19" t="str">
            <v>54</v>
          </cell>
          <cell r="B19" t="str">
            <v>COMISION CHEQUE DEVUELTO</v>
          </cell>
        </row>
        <row r="20">
          <cell r="A20" t="str">
            <v>55</v>
          </cell>
          <cell r="B20" t="str">
            <v>PAGO LINEA DE CREDITO</v>
          </cell>
        </row>
        <row r="21">
          <cell r="A21" t="str">
            <v>56</v>
          </cell>
          <cell r="B21" t="str">
            <v>PAGO DE ADEUDOS</v>
          </cell>
        </row>
        <row r="22">
          <cell r="A22" t="str">
            <v>57</v>
          </cell>
          <cell r="B22" t="str">
            <v>TARJETA DE CREDITO (REFERENCIA)</v>
          </cell>
        </row>
        <row r="23">
          <cell r="A23" t="str">
            <v>58</v>
          </cell>
          <cell r="B23" t="str">
            <v>CARGO ESPECIAL</v>
          </cell>
        </row>
        <row r="24">
          <cell r="A24" t="str">
            <v>59</v>
          </cell>
          <cell r="B24" t="str">
            <v>COMPLEMENTO COMISIONES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</row>
        <row r="2">
          <cell r="A2">
            <v>40179</v>
          </cell>
          <cell r="B2" t="str">
            <v>CANCELACION DE OPERACIÓN</v>
          </cell>
        </row>
        <row r="3">
          <cell r="A3" t="str">
            <v>01</v>
          </cell>
          <cell r="B3" t="str">
            <v>CHEQUE (REFERENCIA)</v>
          </cell>
        </row>
        <row r="4">
          <cell r="A4">
            <v>38110</v>
          </cell>
        </row>
        <row r="5">
          <cell r="A5" t="str">
            <v>03</v>
          </cell>
          <cell r="B5" t="str">
            <v>CHEQUE CERTIFICADO (REFERENCIA)</v>
          </cell>
        </row>
        <row r="6">
          <cell r="A6" t="str">
            <v>04</v>
          </cell>
          <cell r="B6" t="str">
            <v>CHEQUE DEVUELTO (REFERENCIA) DEV DCTO FORANEO</v>
          </cell>
        </row>
        <row r="7">
          <cell r="A7" t="str">
            <v>05</v>
          </cell>
          <cell r="B7" t="str">
            <v>COMISION E IVA POR SERVICIO RECEPCION DE PAGOS</v>
          </cell>
        </row>
        <row r="8">
          <cell r="A8" t="str">
            <v>06</v>
          </cell>
          <cell r="B8" t="str">
            <v>GASTOS MANEJO COBRANZA</v>
          </cell>
        </row>
        <row r="9">
          <cell r="A9" t="str">
            <v>07</v>
          </cell>
          <cell r="B9" t="str">
            <v>CORRECCION ABONO ERRONEO</v>
          </cell>
        </row>
        <row r="10">
          <cell r="A10" t="str">
            <v>08</v>
          </cell>
          <cell r="B10" t="str">
            <v>CHEQUE PROTESTADO (REFERENCIA)</v>
          </cell>
        </row>
        <row r="11">
          <cell r="A11" t="str">
            <v>09</v>
          </cell>
          <cell r="B11" t="str">
            <v>CARGO DE CARTERA</v>
          </cell>
        </row>
        <row r="12">
          <cell r="A12" t="str">
            <v>39</v>
          </cell>
          <cell r="B12" t="str">
            <v>ELIMINACION DE ABONO</v>
          </cell>
        </row>
        <row r="13">
          <cell r="A13" t="str">
            <v>42</v>
          </cell>
          <cell r="B13" t="str">
            <v>COMPRA DE GIROS</v>
          </cell>
        </row>
        <row r="14">
          <cell r="A14" t="str">
            <v>47</v>
          </cell>
          <cell r="B14" t="str">
            <v>CERTIFICACION DE ORDEN DE PAGO</v>
          </cell>
        </row>
        <row r="15">
          <cell r="A15" t="str">
            <v>50</v>
          </cell>
          <cell r="B15" t="str">
            <v>SITUACION DEPOSITO FORANEO</v>
          </cell>
        </row>
        <row r="16">
          <cell r="A16" t="str">
            <v>51</v>
          </cell>
          <cell r="B16" t="str">
            <v>TRASPASO CUENTA</v>
          </cell>
        </row>
        <row r="17">
          <cell r="A17" t="str">
            <v>52</v>
          </cell>
          <cell r="B17" t="str">
            <v>COMISION MANEJO DE CUENTA</v>
          </cell>
        </row>
        <row r="18">
          <cell r="A18" t="str">
            <v>53</v>
          </cell>
          <cell r="B18" t="str">
            <v>IVA POR COMISION CHEQUE DEVUELTO 15%</v>
          </cell>
        </row>
        <row r="19">
          <cell r="A19" t="str">
            <v>54</v>
          </cell>
          <cell r="B19" t="str">
            <v>COMISION CHEQUE DEVUELTO</v>
          </cell>
        </row>
        <row r="20">
          <cell r="A20" t="str">
            <v>55</v>
          </cell>
          <cell r="B20" t="str">
            <v>PAGO LINEA DE CREDITO</v>
          </cell>
        </row>
        <row r="21">
          <cell r="A21" t="str">
            <v>56</v>
          </cell>
          <cell r="B21" t="str">
            <v>PAGO DE ADEUDOS</v>
          </cell>
        </row>
        <row r="22">
          <cell r="A22" t="str">
            <v>57</v>
          </cell>
          <cell r="B22" t="str">
            <v>TARJETA DE CREDITO (REFERENCIA)</v>
          </cell>
        </row>
        <row r="23">
          <cell r="A23" t="str">
            <v>58</v>
          </cell>
          <cell r="B23" t="str">
            <v>CARGO ESPECIAL</v>
          </cell>
        </row>
        <row r="24">
          <cell r="A24" t="str">
            <v>59</v>
          </cell>
          <cell r="B24" t="str">
            <v>COMPLEMENTO COMISIONES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ILIADAS GENERAR POL"/>
      <sheetName val="PENDIENTE GLOBAL"/>
      <sheetName val="SUMMARY"/>
    </sheetNames>
    <sheetDataSet>
      <sheetData sheetId="0"/>
      <sheetData sheetId="1"/>
      <sheetData sheetId="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>
            <v>40179</v>
          </cell>
        </row>
        <row r="2">
          <cell r="A2">
            <v>40179</v>
          </cell>
          <cell r="B2" t="str">
            <v>CANCELACION DE OPERACIÓN</v>
          </cell>
        </row>
        <row r="3">
          <cell r="A3" t="str">
            <v>01</v>
          </cell>
          <cell r="B3" t="str">
            <v>CHEQUE (REFERENCIA)</v>
          </cell>
        </row>
        <row r="4">
          <cell r="A4">
            <v>38110</v>
          </cell>
        </row>
        <row r="5">
          <cell r="A5" t="str">
            <v>03</v>
          </cell>
          <cell r="B5" t="str">
            <v>CHEQUE CERTIFICADO (REFERENCIA)</v>
          </cell>
        </row>
        <row r="6">
          <cell r="A6" t="str">
            <v>04</v>
          </cell>
          <cell r="B6" t="str">
            <v>CHEQUE DEVUELTO (REFERENCIA) DEV DCTO FORANEO</v>
          </cell>
        </row>
        <row r="7">
          <cell r="A7" t="str">
            <v>05</v>
          </cell>
          <cell r="B7" t="str">
            <v>COMISION E IVA POR SERVICIO RECEPCION DE PAGOS</v>
          </cell>
        </row>
        <row r="8">
          <cell r="A8" t="str">
            <v>06</v>
          </cell>
          <cell r="B8" t="str">
            <v>GASTOS MANEJO COBRANZA</v>
          </cell>
        </row>
        <row r="9">
          <cell r="A9" t="str">
            <v>07</v>
          </cell>
          <cell r="B9" t="str">
            <v>CORRECCION ABONO ERRONEO</v>
          </cell>
        </row>
        <row r="10">
          <cell r="A10" t="str">
            <v>08</v>
          </cell>
          <cell r="B10" t="str">
            <v>CHEQUE PROTESTADO (REFERENCIA)</v>
          </cell>
        </row>
        <row r="11">
          <cell r="A11" t="str">
            <v>09</v>
          </cell>
          <cell r="B11" t="str">
            <v>CARGO DE CARTERA</v>
          </cell>
        </row>
        <row r="12">
          <cell r="A12" t="str">
            <v>39</v>
          </cell>
          <cell r="B12" t="str">
            <v>ELIMINACION DE ABONO</v>
          </cell>
        </row>
        <row r="13">
          <cell r="A13" t="str">
            <v>42</v>
          </cell>
          <cell r="B13" t="str">
            <v>COMPRA DE GIROS</v>
          </cell>
        </row>
        <row r="14">
          <cell r="A14" t="str">
            <v>47</v>
          </cell>
          <cell r="B14" t="str">
            <v>CERTIFICACION DE ORDEN DE PAGO</v>
          </cell>
        </row>
        <row r="15">
          <cell r="A15" t="str">
            <v>50</v>
          </cell>
          <cell r="B15" t="str">
            <v>SITUACION DEPOSITO FORANEO</v>
          </cell>
        </row>
        <row r="16">
          <cell r="A16" t="str">
            <v>51</v>
          </cell>
          <cell r="B16" t="str">
            <v>TRASPASO CUENTA</v>
          </cell>
        </row>
        <row r="17">
          <cell r="A17" t="str">
            <v>52</v>
          </cell>
          <cell r="B17" t="str">
            <v>COMISION MANEJO DE CUENTA</v>
          </cell>
        </row>
        <row r="18">
          <cell r="A18" t="str">
            <v>53</v>
          </cell>
          <cell r="B18" t="str">
            <v>IVA POR COMISION CHEQUE DEVUELTO 15%</v>
          </cell>
        </row>
        <row r="19">
          <cell r="A19" t="str">
            <v>54</v>
          </cell>
          <cell r="B19" t="str">
            <v>COMISION CHEQUE DEVUELTO</v>
          </cell>
        </row>
        <row r="20">
          <cell r="A20" t="str">
            <v>55</v>
          </cell>
          <cell r="B20" t="str">
            <v>PAGO LINEA DE CREDITO</v>
          </cell>
        </row>
        <row r="21">
          <cell r="A21" t="str">
            <v>56</v>
          </cell>
          <cell r="B21" t="str">
            <v>PAGO DE ADEUDOS</v>
          </cell>
        </row>
        <row r="22">
          <cell r="A22" t="str">
            <v>57</v>
          </cell>
          <cell r="B22" t="str">
            <v>TARJETA DE CREDITO (REFERENCIA)</v>
          </cell>
        </row>
        <row r="23">
          <cell r="A23" t="str">
            <v>58</v>
          </cell>
          <cell r="B23" t="str">
            <v>CARGO ESPECIAL</v>
          </cell>
        </row>
        <row r="24">
          <cell r="A24" t="str">
            <v>59</v>
          </cell>
          <cell r="B24" t="str">
            <v>COMPLEMENTO COMISIONES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>
            <v>40179</v>
          </cell>
        </row>
        <row r="2">
          <cell r="A2">
            <v>40179</v>
          </cell>
          <cell r="B2" t="str">
            <v>CANCELACION DE OPERACIÓN</v>
          </cell>
        </row>
        <row r="3">
          <cell r="A3" t="str">
            <v>01</v>
          </cell>
          <cell r="B3" t="str">
            <v>CHEQUE (REFERENCIA)</v>
          </cell>
        </row>
        <row r="4">
          <cell r="A4">
            <v>38110</v>
          </cell>
        </row>
        <row r="5">
          <cell r="A5" t="str">
            <v>03</v>
          </cell>
          <cell r="B5" t="str">
            <v>CHEQUE CERTIFICADO (REFERENCIA)</v>
          </cell>
        </row>
        <row r="6">
          <cell r="A6" t="str">
            <v>04</v>
          </cell>
          <cell r="B6" t="str">
            <v>CHEQUE DEVUELTO (REFERENCIA) DEV DCTO FORANEO</v>
          </cell>
        </row>
        <row r="7">
          <cell r="A7" t="str">
            <v>05</v>
          </cell>
          <cell r="B7" t="str">
            <v>COMISION E IVA POR SERVICIO RECEPCION DE PAGOS</v>
          </cell>
        </row>
        <row r="8">
          <cell r="A8" t="str">
            <v>06</v>
          </cell>
          <cell r="B8" t="str">
            <v>GASTOS MANEJO COBRANZA</v>
          </cell>
        </row>
        <row r="9">
          <cell r="A9" t="str">
            <v>07</v>
          </cell>
          <cell r="B9" t="str">
            <v>CORRECCION ABONO ERRONEO</v>
          </cell>
        </row>
        <row r="10">
          <cell r="A10" t="str">
            <v>08</v>
          </cell>
          <cell r="B10" t="str">
            <v>CHEQUE PROTESTADO (REFERENCIA)</v>
          </cell>
        </row>
        <row r="11">
          <cell r="A11" t="str">
            <v>09</v>
          </cell>
          <cell r="B11" t="str">
            <v>CARGO DE CARTERA</v>
          </cell>
        </row>
        <row r="12">
          <cell r="A12" t="str">
            <v>39</v>
          </cell>
          <cell r="B12" t="str">
            <v>ELIMINACION DE ABONO</v>
          </cell>
        </row>
        <row r="13">
          <cell r="A13" t="str">
            <v>42</v>
          </cell>
          <cell r="B13" t="str">
            <v>COMPRA DE GIROS</v>
          </cell>
        </row>
        <row r="14">
          <cell r="A14" t="str">
            <v>47</v>
          </cell>
          <cell r="B14" t="str">
            <v>CERTIFICACION DE ORDEN DE PAGO</v>
          </cell>
        </row>
        <row r="15">
          <cell r="A15" t="str">
            <v>50</v>
          </cell>
          <cell r="B15" t="str">
            <v>SITUACION DEPOSITO FORANEO</v>
          </cell>
        </row>
        <row r="16">
          <cell r="A16" t="str">
            <v>51</v>
          </cell>
          <cell r="B16" t="str">
            <v>TRASPASO CUENTA</v>
          </cell>
        </row>
        <row r="17">
          <cell r="A17" t="str">
            <v>52</v>
          </cell>
          <cell r="B17" t="str">
            <v>COMISION MANEJO DE CUENTA</v>
          </cell>
        </row>
        <row r="18">
          <cell r="A18" t="str">
            <v>53</v>
          </cell>
          <cell r="B18" t="str">
            <v>IVA POR COMISION CHEQUE DEVUELTO 15%</v>
          </cell>
        </row>
        <row r="19">
          <cell r="A19" t="str">
            <v>54</v>
          </cell>
          <cell r="B19" t="str">
            <v>COMISION CHEQUE DEVUELTO</v>
          </cell>
        </row>
        <row r="20">
          <cell r="A20" t="str">
            <v>55</v>
          </cell>
          <cell r="B20" t="str">
            <v>PAGO LINEA DE CREDITO</v>
          </cell>
        </row>
        <row r="21">
          <cell r="A21" t="str">
            <v>56</v>
          </cell>
          <cell r="B21" t="str">
            <v>PAGO DE ADEUDOS</v>
          </cell>
        </row>
        <row r="22">
          <cell r="A22" t="str">
            <v>57</v>
          </cell>
          <cell r="B22" t="str">
            <v>TARJETA DE CREDITO (REFERENCIA)</v>
          </cell>
        </row>
        <row r="23">
          <cell r="A23" t="str">
            <v>58</v>
          </cell>
          <cell r="B23" t="str">
            <v>CARGO ESPECIAL</v>
          </cell>
        </row>
        <row r="24">
          <cell r="A24" t="str">
            <v>59</v>
          </cell>
          <cell r="B24" t="str">
            <v>COMPLEMENTO COMISIONES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O CTA"/>
      <sheetName val="CONSOLIDADO"/>
      <sheetName val="CONSOLIDADO NS"/>
      <sheetName val="CONCILIACION NS"/>
      <sheetName val="CONCILIACION"/>
      <sheetName val="BASE MAR"/>
      <sheetName val="BASE MAR 2"/>
      <sheetName val="DAT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BRANZA"/>
      <sheetName val="CONCILICACION "/>
      <sheetName val="COPIA COBRANZA"/>
      <sheetName val="CONTINUACION COBRANZA"/>
      <sheetName val="RECLAS"/>
      <sheetName val="AJUSTES"/>
      <sheetName val="WR"/>
      <sheetName val="OCCS"/>
      <sheetName val="ERRORES"/>
      <sheetName val="REVERSOS"/>
      <sheetName val="AJUSTES CARGO"/>
      <sheetName val="MAÑANA1"/>
      <sheetName val="MAÑANA"/>
      <sheetName val="23ABR"/>
      <sheetName val="RECLAS B"/>
      <sheetName val="REV EXTRAÑO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  <cell r="D1" t="str">
            <v>ABONOS</v>
          </cell>
        </row>
        <row r="2">
          <cell r="A2">
            <v>40179</v>
          </cell>
          <cell r="B2" t="str">
            <v>CANCELACION DE OPERACIÓN</v>
          </cell>
          <cell r="D2" t="str">
            <v>00</v>
          </cell>
          <cell r="E2" t="str">
            <v>CANCELACION DE OPERACIÓN</v>
          </cell>
        </row>
        <row r="3">
          <cell r="A3" t="str">
            <v>01</v>
          </cell>
          <cell r="B3" t="str">
            <v>CHEQUE (REFERENCIA)</v>
          </cell>
          <cell r="D3" t="str">
            <v>11</v>
          </cell>
          <cell r="E3" t="str">
            <v>RECEPCION DE PAGOS</v>
          </cell>
        </row>
        <row r="4">
          <cell r="A4">
            <v>38110</v>
          </cell>
          <cell r="D4" t="str">
            <v>ABONOS</v>
          </cell>
        </row>
        <row r="5">
          <cell r="A5" t="str">
            <v>03</v>
          </cell>
          <cell r="B5" t="str">
            <v>CHEQUE CERTIFICADO (REFERENCIA)</v>
          </cell>
          <cell r="D5" t="str">
            <v>13</v>
          </cell>
          <cell r="E5" t="str">
            <v>DEPOSITO SALVO BUEN COBRO</v>
          </cell>
        </row>
        <row r="6">
          <cell r="A6" t="str">
            <v>04</v>
          </cell>
          <cell r="B6" t="str">
            <v>CHEQUE DEVUELTO (REFERENCIA) DEV DCTO FORANEO</v>
          </cell>
          <cell r="D6" t="str">
            <v>14</v>
          </cell>
          <cell r="E6" t="str">
            <v>DEPOSITO DOCUMENTOS FORANEOS</v>
          </cell>
        </row>
        <row r="7">
          <cell r="A7" t="str">
            <v>05</v>
          </cell>
          <cell r="B7" t="str">
            <v>COMISION E IVA POR SERVICIO RECEPCION DE PAGOS</v>
          </cell>
          <cell r="D7" t="str">
            <v>15</v>
          </cell>
          <cell r="E7" t="str">
            <v>ORDEN DE PAGO (REFERENCIA)</v>
          </cell>
        </row>
        <row r="8">
          <cell r="A8" t="str">
            <v>06</v>
          </cell>
          <cell r="B8" t="str">
            <v>GASTOS MANEJO COBRANZA</v>
          </cell>
          <cell r="D8" t="str">
            <v>16</v>
          </cell>
          <cell r="E8" t="str">
            <v>NETO COBRANZA (REFERENCIA)</v>
          </cell>
        </row>
        <row r="9">
          <cell r="A9" t="str">
            <v>07</v>
          </cell>
          <cell r="B9" t="str">
            <v>CORRECCION ABONO ERRONEO</v>
          </cell>
          <cell r="D9" t="str">
            <v>17</v>
          </cell>
          <cell r="E9" t="str">
            <v>DEPOSITO POR CUENTA</v>
          </cell>
        </row>
        <row r="10">
          <cell r="A10" t="str">
            <v>08</v>
          </cell>
          <cell r="B10" t="str">
            <v>CHEQUE PROTESTADO (REFERENCIA)</v>
          </cell>
          <cell r="D10" t="str">
            <v>18</v>
          </cell>
          <cell r="E10" t="str">
            <v>CORRECCION CARGO ERRONEO</v>
          </cell>
        </row>
        <row r="11">
          <cell r="A11" t="str">
            <v>09</v>
          </cell>
          <cell r="B11" t="str">
            <v>CARGO DE CARTERA</v>
          </cell>
          <cell r="D11" t="str">
            <v>19</v>
          </cell>
          <cell r="E11" t="str">
            <v>ABONO DE CARTERA (REFERENCIA)</v>
          </cell>
        </row>
        <row r="12">
          <cell r="A12" t="str">
            <v>39</v>
          </cell>
          <cell r="B12" t="str">
            <v>ELIMINACION DE ABONO</v>
          </cell>
          <cell r="D12" t="str">
            <v>29</v>
          </cell>
          <cell r="E12" t="str">
            <v>ELIMINACION DE CARGO</v>
          </cell>
        </row>
        <row r="13">
          <cell r="A13" t="str">
            <v>42</v>
          </cell>
          <cell r="B13" t="str">
            <v>COMPRA DE GIROS</v>
          </cell>
          <cell r="D13" t="str">
            <v>60</v>
          </cell>
          <cell r="E13" t="str">
            <v xml:space="preserve">DEPOSITO </v>
          </cell>
        </row>
        <row r="14">
          <cell r="A14" t="str">
            <v>47</v>
          </cell>
          <cell r="B14" t="str">
            <v>CERTIFICACION DE ORDEN DE PAGO</v>
          </cell>
          <cell r="D14" t="str">
            <v>71</v>
          </cell>
          <cell r="E14" t="str">
            <v>TRASPASO CUENTA (REFERENCIA)</v>
          </cell>
        </row>
        <row r="15">
          <cell r="A15" t="str">
            <v>50</v>
          </cell>
          <cell r="B15" t="str">
            <v>SITUACION DEPOSITO FORANEO</v>
          </cell>
          <cell r="D15" t="str">
            <v>72</v>
          </cell>
          <cell r="E15" t="str">
            <v>NOMINA</v>
          </cell>
        </row>
        <row r="16">
          <cell r="A16" t="str">
            <v>51</v>
          </cell>
          <cell r="B16" t="str">
            <v>TRASPASO CUENTA</v>
          </cell>
          <cell r="D16" t="str">
            <v>73</v>
          </cell>
          <cell r="E16" t="str">
            <v>INTERESES DE VALORES</v>
          </cell>
        </row>
        <row r="17">
          <cell r="A17" t="str">
            <v>52</v>
          </cell>
          <cell r="B17" t="str">
            <v>COMISION MANEJO DE CUENTA</v>
          </cell>
          <cell r="D17" t="str">
            <v>74</v>
          </cell>
          <cell r="E17" t="str">
            <v>DEPOSITO EN CAJA PERMANENTE</v>
          </cell>
        </row>
        <row r="18">
          <cell r="A18" t="str">
            <v>53</v>
          </cell>
          <cell r="B18" t="str">
            <v>IVA POR COMISION CHEQUE DEVUELTO 15%</v>
          </cell>
          <cell r="D18" t="str">
            <v>75</v>
          </cell>
          <cell r="E18" t="str">
            <v>DISPOSICION DE LINEA DE CREDITO</v>
          </cell>
        </row>
        <row r="19">
          <cell r="A19" t="str">
            <v>54</v>
          </cell>
          <cell r="B19" t="str">
            <v>COMISION CHEQUE DEVUELTO</v>
          </cell>
          <cell r="D19" t="str">
            <v>76</v>
          </cell>
          <cell r="E19" t="str">
            <v>SOBREGIRO</v>
          </cell>
        </row>
        <row r="20">
          <cell r="A20" t="str">
            <v>55</v>
          </cell>
          <cell r="B20" t="str">
            <v>PAGO LINEA DE CREDITO</v>
          </cell>
          <cell r="D20" t="str">
            <v>77</v>
          </cell>
          <cell r="E20" t="str">
            <v>ABONO</v>
          </cell>
        </row>
        <row r="21">
          <cell r="A21" t="str">
            <v>56</v>
          </cell>
          <cell r="B21" t="str">
            <v>PAGO DE ADEUDOS</v>
          </cell>
          <cell r="D21" t="str">
            <v>78</v>
          </cell>
          <cell r="E21" t="str">
            <v>DEPOSITO TARJETA BANAMEX</v>
          </cell>
        </row>
        <row r="22">
          <cell r="A22" t="str">
            <v>57</v>
          </cell>
          <cell r="B22" t="str">
            <v>TARJETA DE CREDITO (REFERENCIA)</v>
          </cell>
          <cell r="D22" t="str">
            <v>79</v>
          </cell>
          <cell r="E22" t="str">
            <v>ABONO DIVERSO</v>
          </cell>
        </row>
        <row r="23">
          <cell r="A23" t="str">
            <v>58</v>
          </cell>
          <cell r="B23" t="str">
            <v>CARGO ESPECIAL</v>
          </cell>
          <cell r="D23" t="str">
            <v>84</v>
          </cell>
          <cell r="E23" t="str">
            <v>ABONO DIVERSO</v>
          </cell>
        </row>
        <row r="24">
          <cell r="A24" t="str">
            <v>59</v>
          </cell>
          <cell r="B24" t="str">
            <v>COMPLEMENTO COMISIONES</v>
          </cell>
          <cell r="D24" t="str">
            <v>89</v>
          </cell>
          <cell r="E24" t="str">
            <v>ABONO DIVERSO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  <cell r="D1" t="str">
            <v>ABONOS</v>
          </cell>
        </row>
        <row r="2">
          <cell r="A2">
            <v>40179</v>
          </cell>
          <cell r="B2" t="str">
            <v>CANCELACION DE OPERACIÓN</v>
          </cell>
          <cell r="D2" t="str">
            <v>00</v>
          </cell>
          <cell r="E2" t="str">
            <v>CANCELACION DE OPERACIÓN</v>
          </cell>
        </row>
        <row r="3">
          <cell r="A3" t="str">
            <v>01</v>
          </cell>
          <cell r="B3" t="str">
            <v>CHEQUE (REFERENCIA)</v>
          </cell>
          <cell r="D3" t="str">
            <v>11</v>
          </cell>
          <cell r="E3" t="str">
            <v>RECEPCION DE PAGOS</v>
          </cell>
        </row>
        <row r="4">
          <cell r="A4">
            <v>38110</v>
          </cell>
          <cell r="D4" t="str">
            <v>ABONOS</v>
          </cell>
        </row>
        <row r="5">
          <cell r="A5" t="str">
            <v>03</v>
          </cell>
          <cell r="B5" t="str">
            <v>CHEQUE CERTIFICADO (REFERENCIA)</v>
          </cell>
          <cell r="D5" t="str">
            <v>13</v>
          </cell>
          <cell r="E5" t="str">
            <v>DEPOSITO SALVO BUEN COBRO</v>
          </cell>
        </row>
        <row r="6">
          <cell r="A6" t="str">
            <v>04</v>
          </cell>
          <cell r="B6" t="str">
            <v>CHEQUE DEVUELTO (REFERENCIA) DEV DCTO FORANEO</v>
          </cell>
          <cell r="D6" t="str">
            <v>14</v>
          </cell>
          <cell r="E6" t="str">
            <v>DEPOSITO DOCUMENTOS FORANEOS</v>
          </cell>
        </row>
        <row r="7">
          <cell r="A7" t="str">
            <v>05</v>
          </cell>
          <cell r="B7" t="str">
            <v>COMISION E IVA POR SERVICIO RECEPCION DE PAGOS</v>
          </cell>
          <cell r="D7" t="str">
            <v>15</v>
          </cell>
          <cell r="E7" t="str">
            <v>ORDEN DE PAGO (REFERENCIA)</v>
          </cell>
        </row>
        <row r="8">
          <cell r="A8" t="str">
            <v>06</v>
          </cell>
          <cell r="B8" t="str">
            <v>GASTOS MANEJO COBRANZA</v>
          </cell>
          <cell r="D8" t="str">
            <v>16</v>
          </cell>
          <cell r="E8" t="str">
            <v>NETO COBRANZA (REFERENCIA)</v>
          </cell>
        </row>
        <row r="9">
          <cell r="A9" t="str">
            <v>07</v>
          </cell>
          <cell r="B9" t="str">
            <v>CORRECCION ABONO ERRONEO</v>
          </cell>
          <cell r="D9" t="str">
            <v>17</v>
          </cell>
          <cell r="E9" t="str">
            <v>DEPOSITO POR CUENTA</v>
          </cell>
        </row>
        <row r="10">
          <cell r="A10" t="str">
            <v>08</v>
          </cell>
          <cell r="B10" t="str">
            <v>CHEQUE PROTESTADO (REFERENCIA)</v>
          </cell>
          <cell r="D10" t="str">
            <v>18</v>
          </cell>
          <cell r="E10" t="str">
            <v>CORRECCION CARGO ERRONEO</v>
          </cell>
        </row>
        <row r="11">
          <cell r="A11" t="str">
            <v>09</v>
          </cell>
          <cell r="B11" t="str">
            <v>CARGO DE CARTERA</v>
          </cell>
          <cell r="D11" t="str">
            <v>19</v>
          </cell>
          <cell r="E11" t="str">
            <v>ABONO DE CARTERA (REFERENCIA)</v>
          </cell>
        </row>
        <row r="12">
          <cell r="A12" t="str">
            <v>39</v>
          </cell>
          <cell r="B12" t="str">
            <v>ELIMINACION DE ABONO</v>
          </cell>
          <cell r="D12" t="str">
            <v>29</v>
          </cell>
          <cell r="E12" t="str">
            <v>ELIMINACION DE CARGO</v>
          </cell>
        </row>
        <row r="13">
          <cell r="A13" t="str">
            <v>42</v>
          </cell>
          <cell r="B13" t="str">
            <v>COMPRA DE GIROS</v>
          </cell>
          <cell r="D13" t="str">
            <v>60</v>
          </cell>
          <cell r="E13" t="str">
            <v xml:space="preserve">DEPOSITO </v>
          </cell>
        </row>
        <row r="14">
          <cell r="A14" t="str">
            <v>47</v>
          </cell>
          <cell r="B14" t="str">
            <v>CERTIFICACION DE ORDEN DE PAGO</v>
          </cell>
          <cell r="D14" t="str">
            <v>71</v>
          </cell>
          <cell r="E14" t="str">
            <v>TRASPASO CUENTA (REFERENCIA)</v>
          </cell>
        </row>
        <row r="15">
          <cell r="A15" t="str">
            <v>50</v>
          </cell>
          <cell r="B15" t="str">
            <v>SITUACION DEPOSITO FORANEO</v>
          </cell>
          <cell r="D15" t="str">
            <v>72</v>
          </cell>
          <cell r="E15" t="str">
            <v>NOMINA</v>
          </cell>
        </row>
        <row r="16">
          <cell r="A16" t="str">
            <v>51</v>
          </cell>
          <cell r="B16" t="str">
            <v>TRASPASO CUENTA</v>
          </cell>
          <cell r="D16" t="str">
            <v>73</v>
          </cell>
          <cell r="E16" t="str">
            <v>INTERESES DE VALORES</v>
          </cell>
        </row>
        <row r="17">
          <cell r="A17" t="str">
            <v>52</v>
          </cell>
          <cell r="B17" t="str">
            <v>COMISION MANEJO DE CUENTA</v>
          </cell>
          <cell r="D17" t="str">
            <v>74</v>
          </cell>
          <cell r="E17" t="str">
            <v>DEPOSITO EN CAJA PERMANENTE</v>
          </cell>
        </row>
        <row r="18">
          <cell r="A18" t="str">
            <v>53</v>
          </cell>
          <cell r="B18" t="str">
            <v>IVA POR COMISION CHEQUE DEVUELTO 15%</v>
          </cell>
          <cell r="D18" t="str">
            <v>75</v>
          </cell>
          <cell r="E18" t="str">
            <v>DISPOSICION DE LINEA DE CREDITO</v>
          </cell>
        </row>
        <row r="19">
          <cell r="A19" t="str">
            <v>54</v>
          </cell>
          <cell r="B19" t="str">
            <v>COMISION CHEQUE DEVUELTO</v>
          </cell>
          <cell r="D19" t="str">
            <v>76</v>
          </cell>
          <cell r="E19" t="str">
            <v>SOBREGIRO</v>
          </cell>
        </row>
        <row r="20">
          <cell r="A20" t="str">
            <v>55</v>
          </cell>
          <cell r="B20" t="str">
            <v>PAGO LINEA DE CREDITO</v>
          </cell>
          <cell r="D20" t="str">
            <v>77</v>
          </cell>
          <cell r="E20" t="str">
            <v>ABONO</v>
          </cell>
        </row>
        <row r="21">
          <cell r="A21" t="str">
            <v>56</v>
          </cell>
          <cell r="B21" t="str">
            <v>PAGO DE ADEUDOS</v>
          </cell>
          <cell r="D21" t="str">
            <v>78</v>
          </cell>
          <cell r="E21" t="str">
            <v>DEPOSITO TARJETA BANAMEX</v>
          </cell>
        </row>
        <row r="22">
          <cell r="A22" t="str">
            <v>57</v>
          </cell>
          <cell r="B22" t="str">
            <v>TARJETA DE CREDITO (REFERENCIA)</v>
          </cell>
          <cell r="D22" t="str">
            <v>79</v>
          </cell>
          <cell r="E22" t="str">
            <v>ABONO DIVERSO</v>
          </cell>
        </row>
        <row r="23">
          <cell r="A23" t="str">
            <v>58</v>
          </cell>
          <cell r="B23" t="str">
            <v>CARGO ESPECIAL</v>
          </cell>
          <cell r="D23" t="str">
            <v>84</v>
          </cell>
          <cell r="E23" t="str">
            <v>ABONO DIVERSO</v>
          </cell>
        </row>
        <row r="24">
          <cell r="A24" t="str">
            <v>59</v>
          </cell>
          <cell r="B24" t="str">
            <v>COMPLEMENTO COMISIONES</v>
          </cell>
          <cell r="D24" t="str">
            <v>89</v>
          </cell>
          <cell r="E24" t="str">
            <v>ABONO DIVERSO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76078"/>
      <sheetName val="5971151"/>
      <sheetName val="5971224"/>
      <sheetName val="1650077389 (72267)"/>
      <sheetName val="87044204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A1" t="str">
            <v>CARGOS</v>
          </cell>
          <cell r="D1" t="str">
            <v>ABONOS</v>
          </cell>
        </row>
        <row r="2">
          <cell r="A2" t="str">
            <v>00</v>
          </cell>
          <cell r="B2" t="str">
            <v>CANCELACION DE OPERACIÓN</v>
          </cell>
          <cell r="D2" t="str">
            <v>00</v>
          </cell>
          <cell r="E2" t="str">
            <v>CANCELACION DE OPERACIÓN</v>
          </cell>
        </row>
        <row r="3">
          <cell r="A3" t="str">
            <v>01</v>
          </cell>
          <cell r="B3" t="str">
            <v>CHEQUE (REFERENCIA)</v>
          </cell>
          <cell r="D3" t="str">
            <v>11</v>
          </cell>
          <cell r="E3" t="str">
            <v>RECEPCION DE PAGOS</v>
          </cell>
        </row>
        <row r="4">
          <cell r="A4">
            <v>38110</v>
          </cell>
          <cell r="D4" t="str">
            <v>ABONOS</v>
          </cell>
        </row>
        <row r="5">
          <cell r="A5" t="str">
            <v>03</v>
          </cell>
          <cell r="B5" t="str">
            <v>CHEQUE CERTIFICADO (REFERENCIA)</v>
          </cell>
          <cell r="D5" t="str">
            <v>13</v>
          </cell>
          <cell r="E5" t="str">
            <v>DEPOSITO SALVO BUEN COBRO</v>
          </cell>
        </row>
        <row r="6">
          <cell r="A6" t="str">
            <v>04</v>
          </cell>
          <cell r="B6" t="str">
            <v>CHEQUE DEVUELTO (REFERENCIA) DEV DCTO FORANEO</v>
          </cell>
          <cell r="D6" t="str">
            <v>14</v>
          </cell>
          <cell r="E6" t="str">
            <v>DEPOSITO DOCUMENTOS FORANEOS</v>
          </cell>
        </row>
        <row r="7">
          <cell r="A7" t="str">
            <v>05</v>
          </cell>
          <cell r="B7" t="str">
            <v>COMISION E IVA POR SERVICIO RECEPCION DE PAGOS</v>
          </cell>
          <cell r="D7" t="str">
            <v>15</v>
          </cell>
          <cell r="E7" t="str">
            <v>ORDEN DE PAGO (REFERENCIA)</v>
          </cell>
        </row>
        <row r="8">
          <cell r="A8" t="str">
            <v>06</v>
          </cell>
          <cell r="B8" t="str">
            <v>GASTOS MANEJO COBRANZA</v>
          </cell>
          <cell r="D8" t="str">
            <v>16</v>
          </cell>
          <cell r="E8" t="str">
            <v>NETO COBRANZA (REFERENCIA)</v>
          </cell>
        </row>
        <row r="9">
          <cell r="A9" t="str">
            <v>07</v>
          </cell>
          <cell r="B9" t="str">
            <v>CORRECCION ABONO ERRONEO</v>
          </cell>
          <cell r="D9" t="str">
            <v>17</v>
          </cell>
          <cell r="E9" t="str">
            <v>DEPOSITO POR CUENTA</v>
          </cell>
        </row>
        <row r="10">
          <cell r="A10" t="str">
            <v>08</v>
          </cell>
          <cell r="B10" t="str">
            <v>CHEQUE PROTESTADO (REFERENCIA)</v>
          </cell>
          <cell r="D10" t="str">
            <v>18</v>
          </cell>
          <cell r="E10" t="str">
            <v>CORRECCION CARGO ERRONEO</v>
          </cell>
        </row>
        <row r="11">
          <cell r="A11" t="str">
            <v>09</v>
          </cell>
          <cell r="B11" t="str">
            <v>CARGO DE CARTERA</v>
          </cell>
          <cell r="D11" t="str">
            <v>19</v>
          </cell>
          <cell r="E11" t="str">
            <v>ABONO DE CARTERA (REFERENCIA)</v>
          </cell>
        </row>
        <row r="12">
          <cell r="A12" t="str">
            <v>39</v>
          </cell>
          <cell r="B12" t="str">
            <v>ELIMINACION DE ABONO</v>
          </cell>
          <cell r="D12" t="str">
            <v>29</v>
          </cell>
          <cell r="E12" t="str">
            <v>ELIMINACION DE CARGO</v>
          </cell>
        </row>
        <row r="13">
          <cell r="A13" t="str">
            <v>42</v>
          </cell>
          <cell r="B13" t="str">
            <v>COMPRA DE GIROS</v>
          </cell>
          <cell r="D13" t="str">
            <v>60</v>
          </cell>
          <cell r="E13" t="str">
            <v xml:space="preserve">DEPOSITO </v>
          </cell>
        </row>
        <row r="14">
          <cell r="A14" t="str">
            <v>47</v>
          </cell>
          <cell r="B14" t="str">
            <v>CERTIFICACION DE ORDEN DE PAGO</v>
          </cell>
          <cell r="D14" t="str">
            <v>71</v>
          </cell>
          <cell r="E14" t="str">
            <v>TRASPASO CUENTA (REFERENCIA)</v>
          </cell>
        </row>
        <row r="15">
          <cell r="A15" t="str">
            <v>50</v>
          </cell>
          <cell r="B15" t="str">
            <v>SITUACION DEPOSITO FORANEO</v>
          </cell>
          <cell r="D15" t="str">
            <v>72</v>
          </cell>
          <cell r="E15" t="str">
            <v>NOMINA</v>
          </cell>
        </row>
        <row r="16">
          <cell r="A16" t="str">
            <v>51</v>
          </cell>
          <cell r="B16" t="str">
            <v>TRASPASO CUENTA</v>
          </cell>
          <cell r="D16" t="str">
            <v>73</v>
          </cell>
          <cell r="E16" t="str">
            <v>INTERESES DE VALORES</v>
          </cell>
        </row>
        <row r="17">
          <cell r="A17" t="str">
            <v>52</v>
          </cell>
          <cell r="B17" t="str">
            <v>COMISION MANEJO DE CUENTA</v>
          </cell>
          <cell r="D17" t="str">
            <v>74</v>
          </cell>
          <cell r="E17" t="str">
            <v>DEPOSITO EN CAJA PERMANENTE</v>
          </cell>
        </row>
        <row r="18">
          <cell r="A18" t="str">
            <v>53</v>
          </cell>
          <cell r="B18" t="str">
            <v>IVA POR COMISION CHEQUE DEVUELTO 15%</v>
          </cell>
          <cell r="D18" t="str">
            <v>75</v>
          </cell>
          <cell r="E18" t="str">
            <v>DISPOSICION DE LINEA DE CREDITO</v>
          </cell>
        </row>
        <row r="19">
          <cell r="A19" t="str">
            <v>54</v>
          </cell>
          <cell r="B19" t="str">
            <v>COMISION CHEQUE DEVUELTO</v>
          </cell>
          <cell r="D19" t="str">
            <v>76</v>
          </cell>
          <cell r="E19" t="str">
            <v>SOBREGIRO</v>
          </cell>
        </row>
        <row r="20">
          <cell r="A20" t="str">
            <v>55</v>
          </cell>
          <cell r="B20" t="str">
            <v>PAGO LINEA DE CREDITO</v>
          </cell>
          <cell r="D20" t="str">
            <v>77</v>
          </cell>
          <cell r="E20" t="str">
            <v>ABONO</v>
          </cell>
        </row>
        <row r="21">
          <cell r="A21" t="str">
            <v>56</v>
          </cell>
          <cell r="B21" t="str">
            <v>PAGO DE ADEUDOS</v>
          </cell>
          <cell r="D21" t="str">
            <v>78</v>
          </cell>
          <cell r="E21" t="str">
            <v>DEPOSITO TARJETA BANAMEX</v>
          </cell>
        </row>
        <row r="22">
          <cell r="A22" t="str">
            <v>57</v>
          </cell>
          <cell r="B22" t="str">
            <v>TARJETA DE CREDITO (REFERENCIA)</v>
          </cell>
          <cell r="D22" t="str">
            <v>79</v>
          </cell>
          <cell r="E22" t="str">
            <v>ABONO DIVERSO</v>
          </cell>
        </row>
        <row r="23">
          <cell r="A23" t="str">
            <v>58</v>
          </cell>
          <cell r="B23" t="str">
            <v>CARGO ESPECIAL</v>
          </cell>
          <cell r="D23" t="str">
            <v>84</v>
          </cell>
          <cell r="E23" t="str">
            <v>ABONO DIVERSO</v>
          </cell>
        </row>
        <row r="24">
          <cell r="A24" t="str">
            <v>59</v>
          </cell>
          <cell r="B24" t="str">
            <v>COMPLEMENTO COMISIONES</v>
          </cell>
          <cell r="D24" t="str">
            <v>89</v>
          </cell>
          <cell r="E24" t="str">
            <v>ABONO DIVERSO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ILIADAS GENERAR POL"/>
      <sheetName val="PENDIENTE GLOBAL"/>
      <sheetName val="SUMMARY"/>
    </sheetNames>
    <sheetDataSet>
      <sheetData sheetId="0"/>
      <sheetData sheetId="1"/>
      <sheetData sheetId="2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>
            <v>40179</v>
          </cell>
          <cell r="D1" t="str">
            <v>ABONOS</v>
          </cell>
        </row>
        <row r="2">
          <cell r="A2">
            <v>40179</v>
          </cell>
          <cell r="B2" t="str">
            <v>CANCELACION DE OPERACIÓN</v>
          </cell>
          <cell r="D2" t="str">
            <v>00</v>
          </cell>
          <cell r="E2" t="str">
            <v>CANCELACION DE OPERACIÓN</v>
          </cell>
        </row>
        <row r="3">
          <cell r="A3" t="str">
            <v>01</v>
          </cell>
          <cell r="B3" t="str">
            <v>CHEQUE (REFERENCIA)</v>
          </cell>
          <cell r="D3" t="str">
            <v>11</v>
          </cell>
          <cell r="E3" t="str">
            <v>RECEPCION DE PAGOS</v>
          </cell>
        </row>
        <row r="4">
          <cell r="A4">
            <v>38110</v>
          </cell>
          <cell r="D4" t="str">
            <v>ABONOS</v>
          </cell>
        </row>
        <row r="5">
          <cell r="A5" t="str">
            <v>03</v>
          </cell>
          <cell r="B5" t="str">
            <v>CHEQUE CERTIFICADO (REFERENCIA)</v>
          </cell>
          <cell r="D5" t="str">
            <v>13</v>
          </cell>
          <cell r="E5" t="str">
            <v>DEPOSITO SALVO BUEN COBRO</v>
          </cell>
        </row>
        <row r="6">
          <cell r="A6" t="str">
            <v>04</v>
          </cell>
          <cell r="B6" t="str">
            <v>CHEQUE DEVUELTO (REFERENCIA) DEV DCTO FORANEO</v>
          </cell>
          <cell r="D6" t="str">
            <v>14</v>
          </cell>
          <cell r="E6" t="str">
            <v>DEPOSITO DOCUMENTOS FORANEOS</v>
          </cell>
        </row>
        <row r="7">
          <cell r="A7" t="str">
            <v>05</v>
          </cell>
          <cell r="B7" t="str">
            <v>COMISION E IVA POR SERVICIO RECEPCION DE PAGOS</v>
          </cell>
          <cell r="D7" t="str">
            <v>15</v>
          </cell>
          <cell r="E7" t="str">
            <v>ORDEN DE PAGO (REFERENCIA)</v>
          </cell>
        </row>
        <row r="8">
          <cell r="A8" t="str">
            <v>06</v>
          </cell>
          <cell r="B8" t="str">
            <v>GASTOS MANEJO COBRANZA</v>
          </cell>
          <cell r="D8" t="str">
            <v>16</v>
          </cell>
          <cell r="E8" t="str">
            <v>NETO COBRANZA (REFERENCIA)</v>
          </cell>
        </row>
        <row r="9">
          <cell r="A9" t="str">
            <v>07</v>
          </cell>
          <cell r="B9" t="str">
            <v>CORRECCION ABONO ERRONEO</v>
          </cell>
          <cell r="D9" t="str">
            <v>17</v>
          </cell>
          <cell r="E9" t="str">
            <v>DEPOSITO POR CUENTA</v>
          </cell>
        </row>
        <row r="10">
          <cell r="A10" t="str">
            <v>08</v>
          </cell>
          <cell r="B10" t="str">
            <v>CHEQUE PROTESTADO (REFERENCIA)</v>
          </cell>
          <cell r="D10" t="str">
            <v>18</v>
          </cell>
          <cell r="E10" t="str">
            <v>CORRECCION CARGO ERRONEO</v>
          </cell>
        </row>
        <row r="11">
          <cell r="A11" t="str">
            <v>09</v>
          </cell>
          <cell r="B11" t="str">
            <v>CARGO DE CARTERA</v>
          </cell>
          <cell r="D11" t="str">
            <v>19</v>
          </cell>
          <cell r="E11" t="str">
            <v>ABONO DE CARTERA (REFERENCIA)</v>
          </cell>
        </row>
        <row r="12">
          <cell r="A12" t="str">
            <v>39</v>
          </cell>
          <cell r="B12" t="str">
            <v>ELIMINACION DE ABONO</v>
          </cell>
          <cell r="D12" t="str">
            <v>29</v>
          </cell>
          <cell r="E12" t="str">
            <v>ELIMINACION DE CARGO</v>
          </cell>
        </row>
        <row r="13">
          <cell r="A13" t="str">
            <v>42</v>
          </cell>
          <cell r="B13" t="str">
            <v>COMPRA DE GIROS</v>
          </cell>
          <cell r="D13" t="str">
            <v>60</v>
          </cell>
          <cell r="E13" t="str">
            <v xml:space="preserve">DEPOSITO </v>
          </cell>
        </row>
        <row r="14">
          <cell r="A14" t="str">
            <v>47</v>
          </cell>
          <cell r="B14" t="str">
            <v>CERTIFICACION DE ORDEN DE PAGO</v>
          </cell>
          <cell r="D14" t="str">
            <v>71</v>
          </cell>
          <cell r="E14" t="str">
            <v>TRASPASO CUENTA (REFERENCIA)</v>
          </cell>
        </row>
        <row r="15">
          <cell r="A15" t="str">
            <v>50</v>
          </cell>
          <cell r="B15" t="str">
            <v>SITUACION DEPOSITO FORANEO</v>
          </cell>
          <cell r="D15" t="str">
            <v>72</v>
          </cell>
          <cell r="E15" t="str">
            <v>NOMINA</v>
          </cell>
        </row>
        <row r="16">
          <cell r="A16" t="str">
            <v>51</v>
          </cell>
          <cell r="B16" t="str">
            <v>TRASPASO CUENTA</v>
          </cell>
          <cell r="D16" t="str">
            <v>73</v>
          </cell>
          <cell r="E16" t="str">
            <v>INTERESES DE VALORES</v>
          </cell>
        </row>
        <row r="17">
          <cell r="A17" t="str">
            <v>52</v>
          </cell>
          <cell r="B17" t="str">
            <v>COMISION MANEJO DE CUENTA</v>
          </cell>
          <cell r="D17" t="str">
            <v>74</v>
          </cell>
          <cell r="E17" t="str">
            <v>DEPOSITO EN CAJA PERMANENTE</v>
          </cell>
        </row>
        <row r="18">
          <cell r="A18" t="str">
            <v>53</v>
          </cell>
          <cell r="B18" t="str">
            <v>IVA POR COMISION CHEQUE DEVUELTO 15%</v>
          </cell>
          <cell r="D18" t="str">
            <v>75</v>
          </cell>
          <cell r="E18" t="str">
            <v>DISPOSICION DE LINEA DE CREDITO</v>
          </cell>
        </row>
        <row r="19">
          <cell r="A19" t="str">
            <v>54</v>
          </cell>
          <cell r="B19" t="str">
            <v>COMISION CHEQUE DEVUELTO</v>
          </cell>
          <cell r="D19" t="str">
            <v>76</v>
          </cell>
          <cell r="E19" t="str">
            <v>SOBREGIRO</v>
          </cell>
        </row>
        <row r="20">
          <cell r="A20" t="str">
            <v>55</v>
          </cell>
          <cell r="B20" t="str">
            <v>PAGO LINEA DE CREDITO</v>
          </cell>
          <cell r="D20" t="str">
            <v>77</v>
          </cell>
          <cell r="E20" t="str">
            <v>ABONO</v>
          </cell>
        </row>
        <row r="21">
          <cell r="A21" t="str">
            <v>56</v>
          </cell>
          <cell r="B21" t="str">
            <v>PAGO DE ADEUDOS</v>
          </cell>
          <cell r="D21" t="str">
            <v>78</v>
          </cell>
          <cell r="E21" t="str">
            <v>DEPOSITO TARJETA BANAMEX</v>
          </cell>
        </row>
        <row r="22">
          <cell r="A22" t="str">
            <v>57</v>
          </cell>
          <cell r="B22" t="str">
            <v>TARJETA DE CREDITO (REFERENCIA)</v>
          </cell>
          <cell r="D22" t="str">
            <v>79</v>
          </cell>
          <cell r="E22" t="str">
            <v>ABONO DIVERSO</v>
          </cell>
        </row>
        <row r="23">
          <cell r="A23" t="str">
            <v>58</v>
          </cell>
          <cell r="B23" t="str">
            <v>CARGO ESPECIAL</v>
          </cell>
          <cell r="D23" t="str">
            <v>84</v>
          </cell>
          <cell r="E23" t="str">
            <v>ABONO DIVERSO</v>
          </cell>
        </row>
        <row r="24">
          <cell r="A24" t="str">
            <v>59</v>
          </cell>
          <cell r="B24" t="str">
            <v>COMPLEMENTO COMISIONES</v>
          </cell>
          <cell r="D24" t="str">
            <v>89</v>
          </cell>
          <cell r="E24" t="str">
            <v>ABONO DIVERSO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  <cell r="D1" t="str">
            <v>ABONOS</v>
          </cell>
        </row>
        <row r="2">
          <cell r="A2">
            <v>40179</v>
          </cell>
          <cell r="B2" t="str">
            <v>CANCELACION DE OPERACIÓN</v>
          </cell>
          <cell r="D2" t="str">
            <v>00</v>
          </cell>
          <cell r="E2" t="str">
            <v>CANCELACION DE OPERACIÓN</v>
          </cell>
        </row>
        <row r="3">
          <cell r="A3" t="str">
            <v>01</v>
          </cell>
          <cell r="B3" t="str">
            <v>CHEQUE (REFERENCIA)</v>
          </cell>
          <cell r="D3" t="str">
            <v>11</v>
          </cell>
          <cell r="E3" t="str">
            <v>RECEPCION DE PAGOS</v>
          </cell>
        </row>
        <row r="4">
          <cell r="A4">
            <v>38110</v>
          </cell>
          <cell r="D4" t="str">
            <v>ABONOS</v>
          </cell>
        </row>
        <row r="5">
          <cell r="A5" t="str">
            <v>03</v>
          </cell>
          <cell r="B5" t="str">
            <v>CHEQUE CERTIFICADO (REFERENCIA)</v>
          </cell>
          <cell r="D5" t="str">
            <v>13</v>
          </cell>
          <cell r="E5" t="str">
            <v>DEPOSITO SALVO BUEN COBRO</v>
          </cell>
        </row>
        <row r="6">
          <cell r="A6" t="str">
            <v>04</v>
          </cell>
          <cell r="B6" t="str">
            <v>CHEQUE DEVUELTO (REFERENCIA) DEV DCTO FORANEO</v>
          </cell>
          <cell r="D6" t="str">
            <v>14</v>
          </cell>
          <cell r="E6" t="str">
            <v>DEPOSITO DOCUMENTOS FORANEOS</v>
          </cell>
        </row>
        <row r="7">
          <cell r="A7" t="str">
            <v>05</v>
          </cell>
          <cell r="B7" t="str">
            <v>COMISION E IVA POR SERVICIO RECEPCION DE PAGOS</v>
          </cell>
          <cell r="D7" t="str">
            <v>15</v>
          </cell>
          <cell r="E7" t="str">
            <v>ORDEN DE PAGO (REFERENCIA)</v>
          </cell>
        </row>
        <row r="8">
          <cell r="A8" t="str">
            <v>06</v>
          </cell>
          <cell r="B8" t="str">
            <v>GASTOS MANEJO COBRANZA</v>
          </cell>
          <cell r="D8" t="str">
            <v>16</v>
          </cell>
          <cell r="E8" t="str">
            <v>NETO COBRANZA (REFERENCIA)</v>
          </cell>
        </row>
        <row r="9">
          <cell r="A9" t="str">
            <v>07</v>
          </cell>
          <cell r="B9" t="str">
            <v>CORRECCION ABONO ERRONEO</v>
          </cell>
          <cell r="D9" t="str">
            <v>17</v>
          </cell>
          <cell r="E9" t="str">
            <v>DEPOSITO POR CUENTA</v>
          </cell>
        </row>
        <row r="10">
          <cell r="A10" t="str">
            <v>08</v>
          </cell>
          <cell r="B10" t="str">
            <v>CHEQUE PROTESTADO (REFERENCIA)</v>
          </cell>
          <cell r="D10" t="str">
            <v>18</v>
          </cell>
          <cell r="E10" t="str">
            <v>CORRECCION CARGO ERRONEO</v>
          </cell>
        </row>
        <row r="11">
          <cell r="A11" t="str">
            <v>09</v>
          </cell>
          <cell r="B11" t="str">
            <v>CARGO DE CARTERA</v>
          </cell>
          <cell r="D11" t="str">
            <v>19</v>
          </cell>
          <cell r="E11" t="str">
            <v>ABONO DE CARTERA (REFERENCIA)</v>
          </cell>
        </row>
        <row r="12">
          <cell r="A12" t="str">
            <v>39</v>
          </cell>
          <cell r="B12" t="str">
            <v>ELIMINACION DE ABONO</v>
          </cell>
          <cell r="D12" t="str">
            <v>29</v>
          </cell>
          <cell r="E12" t="str">
            <v>ELIMINACION DE CARGO</v>
          </cell>
        </row>
        <row r="13">
          <cell r="A13" t="str">
            <v>42</v>
          </cell>
          <cell r="B13" t="str">
            <v>COMPRA DE GIROS</v>
          </cell>
          <cell r="D13" t="str">
            <v>60</v>
          </cell>
          <cell r="E13" t="str">
            <v xml:space="preserve">DEPOSITO </v>
          </cell>
        </row>
        <row r="14">
          <cell r="A14" t="str">
            <v>47</v>
          </cell>
          <cell r="B14" t="str">
            <v>CERTIFICACION DE ORDEN DE PAGO</v>
          </cell>
          <cell r="D14" t="str">
            <v>71</v>
          </cell>
          <cell r="E14" t="str">
            <v>TRASPASO CUENTA (REFERENCIA)</v>
          </cell>
        </row>
        <row r="15">
          <cell r="A15" t="str">
            <v>50</v>
          </cell>
          <cell r="B15" t="str">
            <v>SITUACION DEPOSITO FORANEO</v>
          </cell>
          <cell r="D15" t="str">
            <v>72</v>
          </cell>
          <cell r="E15" t="str">
            <v>NOMINA</v>
          </cell>
        </row>
        <row r="16">
          <cell r="A16" t="str">
            <v>51</v>
          </cell>
          <cell r="B16" t="str">
            <v>TRASPASO CUENTA</v>
          </cell>
          <cell r="D16" t="str">
            <v>73</v>
          </cell>
          <cell r="E16" t="str">
            <v>INTERESES DE VALORES</v>
          </cell>
        </row>
        <row r="17">
          <cell r="A17" t="str">
            <v>52</v>
          </cell>
          <cell r="B17" t="str">
            <v>COMISION MANEJO DE CUENTA</v>
          </cell>
          <cell r="D17" t="str">
            <v>74</v>
          </cell>
          <cell r="E17" t="str">
            <v>DEPOSITO EN CAJA PERMANENTE</v>
          </cell>
        </row>
        <row r="18">
          <cell r="A18" t="str">
            <v>53</v>
          </cell>
          <cell r="B18" t="str">
            <v>IVA POR COMISION CHEQUE DEVUELTO 15%</v>
          </cell>
          <cell r="D18" t="str">
            <v>75</v>
          </cell>
          <cell r="E18" t="str">
            <v>DISPOSICION DE LINEA DE CREDITO</v>
          </cell>
        </row>
        <row r="19">
          <cell r="A19" t="str">
            <v>54</v>
          </cell>
          <cell r="B19" t="str">
            <v>COMISION CHEQUE DEVUELTO</v>
          </cell>
          <cell r="D19" t="str">
            <v>76</v>
          </cell>
          <cell r="E19" t="str">
            <v>SOBREGIRO</v>
          </cell>
        </row>
        <row r="20">
          <cell r="A20" t="str">
            <v>55</v>
          </cell>
          <cell r="B20" t="str">
            <v>PAGO LINEA DE CREDITO</v>
          </cell>
          <cell r="D20" t="str">
            <v>77</v>
          </cell>
          <cell r="E20" t="str">
            <v>ABONO</v>
          </cell>
        </row>
        <row r="21">
          <cell r="A21" t="str">
            <v>56</v>
          </cell>
          <cell r="B21" t="str">
            <v>PAGO DE ADEUDOS</v>
          </cell>
          <cell r="D21" t="str">
            <v>78</v>
          </cell>
          <cell r="E21" t="str">
            <v>DEPOSITO TARJETA BANAMEX</v>
          </cell>
        </row>
        <row r="22">
          <cell r="A22" t="str">
            <v>57</v>
          </cell>
          <cell r="B22" t="str">
            <v>TARJETA DE CREDITO (REFERENCIA)</v>
          </cell>
          <cell r="D22" t="str">
            <v>79</v>
          </cell>
          <cell r="E22" t="str">
            <v>ABONO DIVERSO</v>
          </cell>
        </row>
        <row r="23">
          <cell r="A23" t="str">
            <v>58</v>
          </cell>
          <cell r="B23" t="str">
            <v>CARGO ESPECIAL</v>
          </cell>
          <cell r="D23" t="str">
            <v>84</v>
          </cell>
          <cell r="E23" t="str">
            <v>ABONO DIVERSO</v>
          </cell>
        </row>
        <row r="24">
          <cell r="A24" t="str">
            <v>59</v>
          </cell>
          <cell r="B24" t="str">
            <v>COMPLEMENTO COMISIONES</v>
          </cell>
          <cell r="D24" t="str">
            <v>89</v>
          </cell>
          <cell r="E24" t="str">
            <v>ABONO DIVERSO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 t="str">
            <v>CARGOS</v>
          </cell>
          <cell r="D1" t="str">
            <v>ABONOS</v>
          </cell>
        </row>
        <row r="2">
          <cell r="A2" t="str">
            <v>00</v>
          </cell>
          <cell r="B2" t="str">
            <v>CANCELACION DE OPERACIÓN</v>
          </cell>
          <cell r="D2" t="str">
            <v>00</v>
          </cell>
          <cell r="E2" t="str">
            <v>CANCELACION DE OPERACIÓN</v>
          </cell>
        </row>
        <row r="3">
          <cell r="A3" t="str">
            <v>01</v>
          </cell>
          <cell r="B3" t="str">
            <v>CHEQUE (REFERENCIA)</v>
          </cell>
          <cell r="D3" t="str">
            <v>11</v>
          </cell>
          <cell r="E3" t="str">
            <v>RECEPCION DE PAGOS</v>
          </cell>
        </row>
        <row r="4">
          <cell r="A4">
            <v>38110</v>
          </cell>
          <cell r="D4" t="str">
            <v>ABONOS</v>
          </cell>
        </row>
        <row r="5">
          <cell r="A5" t="str">
            <v>03</v>
          </cell>
          <cell r="B5" t="str">
            <v>CHEQUE CERTIFICADO (REFERENCIA)</v>
          </cell>
          <cell r="D5" t="str">
            <v>13</v>
          </cell>
          <cell r="E5" t="str">
            <v>DEPOSITO SALVO BUEN COBRO</v>
          </cell>
        </row>
        <row r="6">
          <cell r="A6" t="str">
            <v>04</v>
          </cell>
          <cell r="B6" t="str">
            <v>CHEQUE DEVUELTO (REFERENCIA) DEV DCTO FORANEO</v>
          </cell>
          <cell r="D6" t="str">
            <v>14</v>
          </cell>
          <cell r="E6" t="str">
            <v>DEPOSITO DOCUMENTOS FORANEOS</v>
          </cell>
        </row>
        <row r="7">
          <cell r="A7" t="str">
            <v>05</v>
          </cell>
          <cell r="B7" t="str">
            <v>COMISION E IVA POR SERVICIO RECEPCION DE PAGOS</v>
          </cell>
          <cell r="D7" t="str">
            <v>15</v>
          </cell>
          <cell r="E7" t="str">
            <v>ORDEN DE PAGO (REFERENCIA)</v>
          </cell>
        </row>
        <row r="8">
          <cell r="A8" t="str">
            <v>06</v>
          </cell>
          <cell r="B8" t="str">
            <v>GASTOS MANEJO COBRANZA</v>
          </cell>
          <cell r="D8" t="str">
            <v>16</v>
          </cell>
          <cell r="E8" t="str">
            <v>NETO COBRANZA (REFERENCIA)</v>
          </cell>
        </row>
        <row r="9">
          <cell r="A9" t="str">
            <v>07</v>
          </cell>
          <cell r="B9" t="str">
            <v>CORRECCION ABONO ERRONEO</v>
          </cell>
          <cell r="D9" t="str">
            <v>17</v>
          </cell>
          <cell r="E9" t="str">
            <v>DEPOSITO POR CUENTA</v>
          </cell>
        </row>
        <row r="10">
          <cell r="A10" t="str">
            <v>08</v>
          </cell>
          <cell r="B10" t="str">
            <v>CHEQUE PROTESTADO (REFERENCIA)</v>
          </cell>
          <cell r="D10" t="str">
            <v>18</v>
          </cell>
          <cell r="E10" t="str">
            <v>CORRECCION CARGO ERRONEO</v>
          </cell>
        </row>
        <row r="11">
          <cell r="A11" t="str">
            <v>09</v>
          </cell>
          <cell r="B11" t="str">
            <v>CARGO DE CARTERA</v>
          </cell>
          <cell r="D11" t="str">
            <v>19</v>
          </cell>
          <cell r="E11" t="str">
            <v>ABONO DE CARTERA (REFERENCIA)</v>
          </cell>
        </row>
        <row r="12">
          <cell r="A12" t="str">
            <v>39</v>
          </cell>
          <cell r="B12" t="str">
            <v>ELIMINACION DE ABONO</v>
          </cell>
          <cell r="D12" t="str">
            <v>29</v>
          </cell>
          <cell r="E12" t="str">
            <v>ELIMINACION DE CARGO</v>
          </cell>
        </row>
        <row r="13">
          <cell r="A13" t="str">
            <v>42</v>
          </cell>
          <cell r="B13" t="str">
            <v>COMPRA DE GIROS</v>
          </cell>
          <cell r="D13" t="str">
            <v>60</v>
          </cell>
          <cell r="E13" t="str">
            <v xml:space="preserve">DEPOSITO </v>
          </cell>
        </row>
        <row r="14">
          <cell r="A14" t="str">
            <v>47</v>
          </cell>
          <cell r="B14" t="str">
            <v>CERTIFICACION DE ORDEN DE PAGO</v>
          </cell>
          <cell r="D14" t="str">
            <v>71</v>
          </cell>
          <cell r="E14" t="str">
            <v>TRASPASO CUENTA (REFERENCIA)</v>
          </cell>
        </row>
        <row r="15">
          <cell r="A15" t="str">
            <v>50</v>
          </cell>
          <cell r="B15" t="str">
            <v>SITUACION DEPOSITO FORANEO</v>
          </cell>
          <cell r="D15" t="str">
            <v>72</v>
          </cell>
          <cell r="E15" t="str">
            <v>NOMINA</v>
          </cell>
        </row>
        <row r="16">
          <cell r="A16" t="str">
            <v>51</v>
          </cell>
          <cell r="B16" t="str">
            <v>TRASPASO CUENTA</v>
          </cell>
          <cell r="D16" t="str">
            <v>73</v>
          </cell>
          <cell r="E16" t="str">
            <v>INTERESES DE VALORES</v>
          </cell>
        </row>
        <row r="17">
          <cell r="A17" t="str">
            <v>52</v>
          </cell>
          <cell r="B17" t="str">
            <v>COMISION MANEJO DE CUENTA</v>
          </cell>
          <cell r="D17" t="str">
            <v>74</v>
          </cell>
          <cell r="E17" t="str">
            <v>DEPOSITO EN CAJA PERMANENTE</v>
          </cell>
        </row>
        <row r="18">
          <cell r="A18" t="str">
            <v>53</v>
          </cell>
          <cell r="B18" t="str">
            <v>IVA POR COMISION CHEQUE DEVUELTO 15%</v>
          </cell>
          <cell r="D18" t="str">
            <v>75</v>
          </cell>
          <cell r="E18" t="str">
            <v>DISPOSICION DE LINEA DE CREDITO</v>
          </cell>
        </row>
        <row r="19">
          <cell r="A19" t="str">
            <v>54</v>
          </cell>
          <cell r="B19" t="str">
            <v>COMISION CHEQUE DEVUELTO</v>
          </cell>
          <cell r="D19" t="str">
            <v>76</v>
          </cell>
          <cell r="E19" t="str">
            <v>SOBREGIRO</v>
          </cell>
        </row>
        <row r="20">
          <cell r="A20" t="str">
            <v>55</v>
          </cell>
          <cell r="B20" t="str">
            <v>PAGO LINEA DE CREDITO</v>
          </cell>
          <cell r="D20" t="str">
            <v>77</v>
          </cell>
          <cell r="E20" t="str">
            <v>ABONO</v>
          </cell>
        </row>
        <row r="21">
          <cell r="A21" t="str">
            <v>56</v>
          </cell>
          <cell r="B21" t="str">
            <v>PAGO DE ADEUDOS</v>
          </cell>
          <cell r="D21" t="str">
            <v>78</v>
          </cell>
          <cell r="E21" t="str">
            <v>DEPOSITO TARJETA BANAMEX</v>
          </cell>
        </row>
        <row r="22">
          <cell r="A22" t="str">
            <v>57</v>
          </cell>
          <cell r="B22" t="str">
            <v>TARJETA DE CREDITO (REFERENCIA)</v>
          </cell>
          <cell r="D22" t="str">
            <v>79</v>
          </cell>
          <cell r="E22" t="str">
            <v>ABONO DIVERSO</v>
          </cell>
        </row>
        <row r="23">
          <cell r="A23" t="str">
            <v>58</v>
          </cell>
          <cell r="B23" t="str">
            <v>CARGO ESPECIAL</v>
          </cell>
          <cell r="D23" t="str">
            <v>84</v>
          </cell>
          <cell r="E23" t="str">
            <v>ABONO DIVERSO</v>
          </cell>
        </row>
        <row r="24">
          <cell r="A24" t="str">
            <v>59</v>
          </cell>
          <cell r="B24" t="str">
            <v>COMPLEMENTO COMISIONES</v>
          </cell>
          <cell r="D24" t="str">
            <v>89</v>
          </cell>
          <cell r="E24" t="str">
            <v>ABONO DIVERSO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 t="str">
            <v>CARGOS</v>
          </cell>
          <cell r="D1" t="str">
            <v>ABONOS</v>
          </cell>
        </row>
        <row r="2">
          <cell r="A2" t="str">
            <v>00</v>
          </cell>
          <cell r="B2" t="str">
            <v>CANCELACION DE OPERACIÓN</v>
          </cell>
          <cell r="D2" t="str">
            <v>00</v>
          </cell>
          <cell r="E2" t="str">
            <v>CANCELACION DE OPERACIÓN</v>
          </cell>
        </row>
        <row r="3">
          <cell r="A3" t="str">
            <v>01</v>
          </cell>
          <cell r="B3" t="str">
            <v>CHEQUE (REFERENCIA)</v>
          </cell>
          <cell r="D3" t="str">
            <v>11</v>
          </cell>
          <cell r="E3" t="str">
            <v>RECEPCION DE PAGOS</v>
          </cell>
        </row>
        <row r="4">
          <cell r="A4">
            <v>38110</v>
          </cell>
          <cell r="D4" t="str">
            <v>ABONOS</v>
          </cell>
        </row>
        <row r="5">
          <cell r="A5" t="str">
            <v>03</v>
          </cell>
          <cell r="B5" t="str">
            <v>CHEQUE CERTIFICADO (REFERENCIA)</v>
          </cell>
          <cell r="D5" t="str">
            <v>13</v>
          </cell>
          <cell r="E5" t="str">
            <v>DEPOSITO SALVO BUEN COBRO</v>
          </cell>
        </row>
        <row r="6">
          <cell r="A6" t="str">
            <v>04</v>
          </cell>
          <cell r="B6" t="str">
            <v>CHEQUE DEVUELTO (REFERENCIA) DEV DCTO FORANEO</v>
          </cell>
          <cell r="D6" t="str">
            <v>14</v>
          </cell>
          <cell r="E6" t="str">
            <v>DEPOSITO DOCUMENTOS FORANEOS</v>
          </cell>
        </row>
        <row r="7">
          <cell r="A7" t="str">
            <v>05</v>
          </cell>
          <cell r="B7" t="str">
            <v>COMISION E IVA POR SERVICIO RECEPCION DE PAGOS</v>
          </cell>
          <cell r="D7" t="str">
            <v>15</v>
          </cell>
          <cell r="E7" t="str">
            <v>ORDEN DE PAGO (REFERENCIA)</v>
          </cell>
        </row>
        <row r="8">
          <cell r="A8" t="str">
            <v>06</v>
          </cell>
          <cell r="B8" t="str">
            <v>GASTOS MANEJO COBRANZA</v>
          </cell>
          <cell r="D8" t="str">
            <v>16</v>
          </cell>
          <cell r="E8" t="str">
            <v>NETO COBRANZA (REFERENCIA)</v>
          </cell>
        </row>
        <row r="9">
          <cell r="A9" t="str">
            <v>07</v>
          </cell>
          <cell r="B9" t="str">
            <v>CORRECCION ABONO ERRONEO</v>
          </cell>
          <cell r="D9" t="str">
            <v>17</v>
          </cell>
          <cell r="E9" t="str">
            <v>DEPOSITO POR CUENTA</v>
          </cell>
        </row>
        <row r="10">
          <cell r="A10" t="str">
            <v>08</v>
          </cell>
          <cell r="B10" t="str">
            <v>CHEQUE PROTESTADO (REFERENCIA)</v>
          </cell>
          <cell r="D10" t="str">
            <v>18</v>
          </cell>
          <cell r="E10" t="str">
            <v>CORRECCION CARGO ERRONEO</v>
          </cell>
        </row>
        <row r="11">
          <cell r="A11" t="str">
            <v>09</v>
          </cell>
          <cell r="B11" t="str">
            <v>CARGO DE CARTERA</v>
          </cell>
          <cell r="D11" t="str">
            <v>19</v>
          </cell>
          <cell r="E11" t="str">
            <v>ABONO DE CARTERA (REFERENCIA)</v>
          </cell>
        </row>
        <row r="12">
          <cell r="A12" t="str">
            <v>39</v>
          </cell>
          <cell r="B12" t="str">
            <v>ELIMINACION DE ABONO</v>
          </cell>
          <cell r="D12" t="str">
            <v>29</v>
          </cell>
          <cell r="E12" t="str">
            <v>ELIMINACION DE CARGO</v>
          </cell>
        </row>
        <row r="13">
          <cell r="A13" t="str">
            <v>42</v>
          </cell>
          <cell r="B13" t="str">
            <v>COMPRA DE GIROS</v>
          </cell>
          <cell r="D13" t="str">
            <v>60</v>
          </cell>
          <cell r="E13" t="str">
            <v xml:space="preserve">DEPOSITO </v>
          </cell>
        </row>
        <row r="14">
          <cell r="A14" t="str">
            <v>47</v>
          </cell>
          <cell r="B14" t="str">
            <v>CERTIFICACION DE ORDEN DE PAGO</v>
          </cell>
          <cell r="D14" t="str">
            <v>71</v>
          </cell>
          <cell r="E14" t="str">
            <v>TRASPASO CUENTA (REFERENCIA)</v>
          </cell>
        </row>
        <row r="15">
          <cell r="A15" t="str">
            <v>50</v>
          </cell>
          <cell r="B15" t="str">
            <v>SITUACION DEPOSITO FORANEO</v>
          </cell>
          <cell r="D15" t="str">
            <v>72</v>
          </cell>
          <cell r="E15" t="str">
            <v>NOMINA</v>
          </cell>
        </row>
        <row r="16">
          <cell r="A16" t="str">
            <v>51</v>
          </cell>
          <cell r="B16" t="str">
            <v>TRASPASO CUENTA</v>
          </cell>
          <cell r="D16" t="str">
            <v>73</v>
          </cell>
          <cell r="E16" t="str">
            <v>INTERESES DE VALORES</v>
          </cell>
        </row>
        <row r="17">
          <cell r="A17" t="str">
            <v>52</v>
          </cell>
          <cell r="B17" t="str">
            <v>COMISION MANEJO DE CUENTA</v>
          </cell>
          <cell r="D17" t="str">
            <v>74</v>
          </cell>
          <cell r="E17" t="str">
            <v>DEPOSITO EN CAJA PERMANENTE</v>
          </cell>
        </row>
        <row r="18">
          <cell r="A18" t="str">
            <v>53</v>
          </cell>
          <cell r="B18" t="str">
            <v>IVA POR COMISION CHEQUE DEVUELTO 15%</v>
          </cell>
          <cell r="D18" t="str">
            <v>75</v>
          </cell>
          <cell r="E18" t="str">
            <v>DISPOSICION DE LINEA DE CREDITO</v>
          </cell>
        </row>
        <row r="19">
          <cell r="A19" t="str">
            <v>54</v>
          </cell>
          <cell r="B19" t="str">
            <v>COMISION CHEQUE DEVUELTO</v>
          </cell>
          <cell r="D19" t="str">
            <v>76</v>
          </cell>
          <cell r="E19" t="str">
            <v>SOBREGIRO</v>
          </cell>
        </row>
        <row r="20">
          <cell r="A20" t="str">
            <v>55</v>
          </cell>
          <cell r="B20" t="str">
            <v>PAGO LINEA DE CREDITO</v>
          </cell>
          <cell r="D20" t="str">
            <v>77</v>
          </cell>
          <cell r="E20" t="str">
            <v>ABONO</v>
          </cell>
        </row>
        <row r="21">
          <cell r="A21" t="str">
            <v>56</v>
          </cell>
          <cell r="B21" t="str">
            <v>PAGO DE ADEUDOS</v>
          </cell>
          <cell r="D21" t="str">
            <v>78</v>
          </cell>
          <cell r="E21" t="str">
            <v>DEPOSITO TARJETA BANAMEX</v>
          </cell>
        </row>
        <row r="22">
          <cell r="A22" t="str">
            <v>57</v>
          </cell>
          <cell r="B22" t="str">
            <v>TARJETA DE CREDITO (REFERENCIA)</v>
          </cell>
          <cell r="D22" t="str">
            <v>79</v>
          </cell>
          <cell r="E22" t="str">
            <v>ABONO DIVERSO</v>
          </cell>
        </row>
        <row r="23">
          <cell r="A23" t="str">
            <v>58</v>
          </cell>
          <cell r="B23" t="str">
            <v>CARGO ESPECIAL</v>
          </cell>
          <cell r="D23" t="str">
            <v>84</v>
          </cell>
          <cell r="E23" t="str">
            <v>ABONO DIVERSO</v>
          </cell>
        </row>
        <row r="24">
          <cell r="A24" t="str">
            <v>59</v>
          </cell>
          <cell r="B24" t="str">
            <v>COMPLEMENTO COMISIONES</v>
          </cell>
          <cell r="D24" t="str">
            <v>89</v>
          </cell>
          <cell r="E24" t="str">
            <v>ABONO DIVERSO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DO NOE"/>
      <sheetName val="CONC DEP"/>
      <sheetName val="CONCILIACION"/>
      <sheetName val="BASES"/>
      <sheetName val="CONSOLIDADO BANCO (ORION)"/>
      <sheetName val="Hoja1"/>
      <sheetName val="ESTADO DE CUENTA 1151"/>
      <sheetName val="store in store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ILIADAS GENERAR POL"/>
      <sheetName val="PENDIENTE GLOBAL"/>
      <sheetName val="SUMMARY"/>
    </sheetNames>
    <sheetDataSet>
      <sheetData sheetId="0"/>
      <sheetData sheetId="1" refreshError="1"/>
      <sheetData sheetId="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z"/>
      <sheetName val="INICIAL"/>
      <sheetName val="9100448702632-13291042"/>
      <sheetName val="9100453438813-16001906"/>
      <sheetName val="9100131420364"/>
      <sheetName val="9100445683505-37910924"/>
      <sheetName val="9100448702640-51339208"/>
      <sheetName val="7282100 USD"/>
      <sheetName val="577294 USD"/>
      <sheetName val="9100448702624-13291059"/>
      <sheetName val="9100134638352"/>
      <sheetName val="91004702659"/>
      <sheetName val="9100101934759"/>
      <sheetName val="9100101934899"/>
      <sheetName val="9100102092190"/>
      <sheetName val="91001141739271"/>
      <sheetName val="9100141778218"/>
      <sheetName val="9100141788698"/>
      <sheetName val="156256988"/>
      <sheetName val="156258131"/>
      <sheetName val="9100142058049"/>
    </sheetNames>
    <sheetDataSet>
      <sheetData sheetId="0">
        <row r="3">
          <cell r="B3">
            <v>9100101934759</v>
          </cell>
          <cell r="C3">
            <v>9100101934759</v>
          </cell>
        </row>
        <row r="4">
          <cell r="B4">
            <v>9100101934899</v>
          </cell>
          <cell r="C4">
            <v>9100101934899</v>
          </cell>
        </row>
        <row r="5">
          <cell r="B5">
            <v>9100102092190</v>
          </cell>
          <cell r="C5">
            <v>9100102092190</v>
          </cell>
        </row>
        <row r="6">
          <cell r="B6">
            <v>9100102094738</v>
          </cell>
          <cell r="C6">
            <v>9100102094738</v>
          </cell>
        </row>
        <row r="7">
          <cell r="B7">
            <v>9100102246295</v>
          </cell>
          <cell r="C7">
            <v>9100102246295</v>
          </cell>
        </row>
        <row r="8">
          <cell r="B8">
            <v>9100131420364</v>
          </cell>
          <cell r="C8">
            <v>9100131420364</v>
          </cell>
        </row>
        <row r="9">
          <cell r="B9">
            <v>9100134150562</v>
          </cell>
          <cell r="C9">
            <v>9100134150562</v>
          </cell>
        </row>
        <row r="10">
          <cell r="B10">
            <v>9100134638352</v>
          </cell>
          <cell r="C10">
            <v>9100134638352</v>
          </cell>
        </row>
        <row r="11">
          <cell r="B11">
            <v>9100141788698</v>
          </cell>
          <cell r="C11">
            <v>9100141788698</v>
          </cell>
        </row>
        <row r="12">
          <cell r="B12">
            <v>9100142058049</v>
          </cell>
          <cell r="C12">
            <v>9100142058049</v>
          </cell>
        </row>
        <row r="13">
          <cell r="B13">
            <v>9100141739271</v>
          </cell>
          <cell r="C13">
            <v>9100141739271</v>
          </cell>
        </row>
        <row r="14">
          <cell r="B14">
            <v>9100141778218</v>
          </cell>
          <cell r="C14">
            <v>9100141778218</v>
          </cell>
        </row>
        <row r="15">
          <cell r="B15">
            <v>9100445683505</v>
          </cell>
          <cell r="C15">
            <v>1137910924</v>
          </cell>
        </row>
        <row r="16">
          <cell r="B16">
            <v>9100448702624</v>
          </cell>
          <cell r="C16">
            <v>1113291059</v>
          </cell>
        </row>
        <row r="17">
          <cell r="B17">
            <v>9100448702632</v>
          </cell>
          <cell r="C17">
            <v>1113291042</v>
          </cell>
        </row>
        <row r="18">
          <cell r="B18">
            <v>9100448702640</v>
          </cell>
          <cell r="C18">
            <v>3151339208</v>
          </cell>
        </row>
        <row r="19">
          <cell r="B19">
            <v>9100448702624</v>
          </cell>
          <cell r="C19">
            <v>1113291059</v>
          </cell>
        </row>
        <row r="20">
          <cell r="B20">
            <v>9100448702659</v>
          </cell>
          <cell r="C20">
            <v>9100448702659</v>
          </cell>
        </row>
        <row r="21">
          <cell r="B21">
            <v>9100449461329</v>
          </cell>
          <cell r="C21">
            <v>1137910841</v>
          </cell>
        </row>
        <row r="22">
          <cell r="B22">
            <v>9100448702659</v>
          </cell>
          <cell r="C22">
            <v>9100448702659</v>
          </cell>
        </row>
        <row r="23">
          <cell r="B23">
            <v>9100453438813</v>
          </cell>
          <cell r="C23">
            <v>5116001906</v>
          </cell>
        </row>
        <row r="24">
          <cell r="B24">
            <v>8000577294100</v>
          </cell>
          <cell r="C24">
            <v>8000577294100</v>
          </cell>
        </row>
        <row r="25">
          <cell r="B25">
            <v>9100156256988</v>
          </cell>
          <cell r="C25">
            <v>9100156256988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z"/>
      <sheetName val="INICIAL"/>
      <sheetName val="9100448702632-13291042"/>
      <sheetName val="9100453438813-16001906"/>
      <sheetName val="9100131420364"/>
      <sheetName val="9100445683505-37910924"/>
      <sheetName val="9100448702640-51339208"/>
      <sheetName val="7282100 USD"/>
      <sheetName val="577294 USD"/>
      <sheetName val="9100448702624-13291059"/>
      <sheetName val="9100134638352"/>
      <sheetName val="91004702659"/>
      <sheetName val="9100101934759"/>
      <sheetName val="9100101934899"/>
      <sheetName val="9100102092190"/>
      <sheetName val="91001141739271"/>
      <sheetName val="9100141778218"/>
      <sheetName val="9100141788698"/>
      <sheetName val="156256988"/>
      <sheetName val="156258131"/>
      <sheetName val="9100142058049"/>
    </sheetNames>
    <sheetDataSet>
      <sheetData sheetId="0">
        <row r="3">
          <cell r="B3">
            <v>9100101934759</v>
          </cell>
          <cell r="C3">
            <v>9100101934759</v>
          </cell>
        </row>
        <row r="4">
          <cell r="B4">
            <v>9100101934899</v>
          </cell>
          <cell r="C4">
            <v>9100101934899</v>
          </cell>
        </row>
        <row r="5">
          <cell r="B5">
            <v>9100102092190</v>
          </cell>
          <cell r="C5">
            <v>9100102092190</v>
          </cell>
        </row>
        <row r="6">
          <cell r="B6">
            <v>9100102094738</v>
          </cell>
          <cell r="C6">
            <v>9100102094738</v>
          </cell>
        </row>
        <row r="7">
          <cell r="B7">
            <v>9100102246295</v>
          </cell>
          <cell r="C7">
            <v>9100102246295</v>
          </cell>
        </row>
        <row r="8">
          <cell r="B8">
            <v>9100131420364</v>
          </cell>
          <cell r="C8">
            <v>9100131420364</v>
          </cell>
        </row>
        <row r="9">
          <cell r="B9">
            <v>9100134150562</v>
          </cell>
          <cell r="C9">
            <v>9100134150562</v>
          </cell>
        </row>
        <row r="10">
          <cell r="B10">
            <v>9100134638352</v>
          </cell>
          <cell r="C10">
            <v>9100134638352</v>
          </cell>
        </row>
        <row r="11">
          <cell r="B11">
            <v>9100141788698</v>
          </cell>
          <cell r="C11">
            <v>9100141788698</v>
          </cell>
        </row>
        <row r="12">
          <cell r="B12">
            <v>9100142058049</v>
          </cell>
          <cell r="C12">
            <v>9100142058049</v>
          </cell>
        </row>
        <row r="13">
          <cell r="B13">
            <v>9100141739271</v>
          </cell>
          <cell r="C13">
            <v>9100141739271</v>
          </cell>
        </row>
        <row r="14">
          <cell r="B14">
            <v>9100141778218</v>
          </cell>
          <cell r="C14">
            <v>9100141778218</v>
          </cell>
        </row>
        <row r="15">
          <cell r="B15">
            <v>9100445683505</v>
          </cell>
          <cell r="C15">
            <v>1137910924</v>
          </cell>
        </row>
        <row r="16">
          <cell r="B16">
            <v>9100448702624</v>
          </cell>
          <cell r="C16">
            <v>1113291059</v>
          </cell>
        </row>
        <row r="17">
          <cell r="B17">
            <v>9100448702632</v>
          </cell>
          <cell r="C17">
            <v>1113291042</v>
          </cell>
        </row>
        <row r="18">
          <cell r="B18">
            <v>9100448702640</v>
          </cell>
          <cell r="C18">
            <v>3151339208</v>
          </cell>
        </row>
        <row r="19">
          <cell r="B19">
            <v>9100448702624</v>
          </cell>
          <cell r="C19">
            <v>1113291059</v>
          </cell>
        </row>
        <row r="20">
          <cell r="B20">
            <v>9100448702659</v>
          </cell>
          <cell r="C20">
            <v>9100448702659</v>
          </cell>
        </row>
        <row r="21">
          <cell r="B21">
            <v>9100449461329</v>
          </cell>
          <cell r="C21">
            <v>1137910841</v>
          </cell>
        </row>
        <row r="22">
          <cell r="B22">
            <v>9100448702659</v>
          </cell>
          <cell r="C22">
            <v>9100448702659</v>
          </cell>
        </row>
        <row r="23">
          <cell r="B23">
            <v>9100453438813</v>
          </cell>
          <cell r="C23">
            <v>5116001906</v>
          </cell>
        </row>
        <row r="24">
          <cell r="B24">
            <v>8000577294100</v>
          </cell>
          <cell r="C24">
            <v>8000577294100</v>
          </cell>
        </row>
        <row r="25">
          <cell r="B25">
            <v>9100156256988</v>
          </cell>
          <cell r="C25">
            <v>9100156256988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ILIADAS GENERAR POL"/>
      <sheetName val="PENDIENTE GLOBAL"/>
      <sheetName val="SUMMARY"/>
    </sheetNames>
    <sheetDataSet>
      <sheetData sheetId="0"/>
      <sheetData sheetId="1"/>
      <sheetData sheetId="2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io 2011"/>
      <sheetName val="Conciliacion CNM"/>
      <sheetName val="0102092190"/>
      <sheetName val="Conciliacion SRM"/>
      <sheetName val="0141788698"/>
      <sheetName val="Conciliacion TELE"/>
      <sheetName val="0171993348 "/>
    </sheetNames>
    <sheetDataSet>
      <sheetData sheetId="0" refreshError="1"/>
      <sheetData sheetId="1" refreshError="1">
        <row r="12">
          <cell r="G12">
            <v>5000</v>
          </cell>
          <cell r="M12">
            <v>1222432.3</v>
          </cell>
        </row>
      </sheetData>
      <sheetData sheetId="2" refreshError="1"/>
      <sheetData sheetId="3" refreshError="1">
        <row r="9">
          <cell r="F9">
            <v>14395.39</v>
          </cell>
        </row>
        <row r="11">
          <cell r="G11">
            <v>0</v>
          </cell>
        </row>
      </sheetData>
      <sheetData sheetId="4" refreshError="1"/>
      <sheetData sheetId="5" refreshError="1">
        <row r="12">
          <cell r="G12">
            <v>13652.06</v>
          </cell>
          <cell r="M12">
            <v>25443.17</v>
          </cell>
        </row>
      </sheetData>
      <sheetData sheetId="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BASE"/>
      <sheetName val="MATRIZ"/>
      <sheetName val="INFORME"/>
      <sheetName val="Hoja2"/>
    </sheetNames>
    <sheetDataSet>
      <sheetData sheetId="0"/>
      <sheetData sheetId="1"/>
      <sheetData sheetId="2">
        <row r="1">
          <cell r="A1" t="str">
            <v>ATM ACAPULCO</v>
          </cell>
          <cell r="B1" t="str">
            <v>ATM Acapulco</v>
          </cell>
          <cell r="F1" t="str">
            <v>LLAVE</v>
          </cell>
          <cell r="G1" t="str">
            <v>SUCURSAL 1</v>
          </cell>
          <cell r="H1" t="str">
            <v>CTABANCARIA</v>
          </cell>
          <cell r="I1" t="str">
            <v>SUCURSAL</v>
          </cell>
          <cell r="J1" t="str">
            <v>AFILIACION</v>
          </cell>
          <cell r="K1" t="str">
            <v>IVA</v>
          </cell>
          <cell r="L1" t="str">
            <v>COMISIONAMEX</v>
          </cell>
          <cell r="M1" t="str">
            <v>LINEACOBRANZA</v>
          </cell>
        </row>
        <row r="2">
          <cell r="A2" t="str">
            <v>ATM ACAPULCO BELLAVISTA</v>
          </cell>
          <cell r="B2" t="str">
            <v>ATM Acapulco Bellavista</v>
          </cell>
          <cell r="F2" t="str">
            <v>134638352AMEX CARGO RECUR EQUIPO</v>
          </cell>
          <cell r="G2" t="str">
            <v>AMEX CARGO RECUR EQUIPO</v>
          </cell>
          <cell r="H2">
            <v>134638352</v>
          </cell>
          <cell r="I2" t="str">
            <v>AMEX CARGO RECUR EQUIPO</v>
          </cell>
          <cell r="J2">
            <v>9356198680</v>
          </cell>
          <cell r="K2">
            <v>0.16</v>
          </cell>
          <cell r="L2">
            <v>9630</v>
          </cell>
          <cell r="M2">
            <v>0</v>
          </cell>
        </row>
        <row r="3">
          <cell r="A3" t="str">
            <v>ATM AGS. BOSQUES</v>
          </cell>
          <cell r="B3" t="str">
            <v>ATM Ags. Bosques</v>
          </cell>
          <cell r="F3" t="str">
            <v>134638352AMEX CARGO RECUR SERVICIO</v>
          </cell>
          <cell r="G3" t="str">
            <v>AMEX CARGO RECUR SERVICIO</v>
          </cell>
          <cell r="H3">
            <v>134638352</v>
          </cell>
          <cell r="I3" t="str">
            <v>AMEX CARGO RECUR SERVICIO</v>
          </cell>
          <cell r="J3">
            <v>9356074436</v>
          </cell>
          <cell r="K3">
            <v>0.16</v>
          </cell>
          <cell r="L3">
            <v>9630</v>
          </cell>
          <cell r="M3">
            <v>0</v>
          </cell>
        </row>
        <row r="4">
          <cell r="A4" t="str">
            <v>ATM C ACAPULCO</v>
          </cell>
          <cell r="B4" t="str">
            <v>ATM C Acapulco</v>
          </cell>
          <cell r="F4" t="str">
            <v>710013357ATM ACAPULCO</v>
          </cell>
          <cell r="G4" t="str">
            <v>ATM ACAPULCO</v>
          </cell>
          <cell r="H4">
            <v>710013357</v>
          </cell>
          <cell r="I4" t="str">
            <v>ATM ACAPULCO</v>
          </cell>
          <cell r="J4">
            <v>7047356</v>
          </cell>
          <cell r="K4">
            <v>0.16</v>
          </cell>
          <cell r="L4">
            <v>9630</v>
          </cell>
          <cell r="M4">
            <v>0</v>
          </cell>
        </row>
        <row r="5">
          <cell r="A5" t="str">
            <v>ATM C ACAPULCO BELLAVISTA</v>
          </cell>
          <cell r="B5" t="str">
            <v>ATM C Acapulco Bellavista</v>
          </cell>
          <cell r="F5" t="str">
            <v>710013357ATM ACAPULCO BELLAVISTA</v>
          </cell>
          <cell r="G5" t="str">
            <v>ATM ACAPULCO BELLAVISTA</v>
          </cell>
          <cell r="H5">
            <v>710013357</v>
          </cell>
          <cell r="I5" t="str">
            <v>ATM ACAPULCO BELLAVISTA</v>
          </cell>
          <cell r="J5">
            <v>7174611</v>
          </cell>
          <cell r="K5">
            <v>0.16</v>
          </cell>
          <cell r="L5">
            <v>9630</v>
          </cell>
          <cell r="M5" t="str">
            <v>CREC</v>
          </cell>
        </row>
        <row r="6">
          <cell r="A6" t="str">
            <v>ATM C ACAPULCO DIAMANTE</v>
          </cell>
          <cell r="B6" t="str">
            <v>ATM C Acapulco Diamante</v>
          </cell>
          <cell r="F6" t="str">
            <v>710013357ATM AGS. BOSQUES</v>
          </cell>
          <cell r="G6" t="str">
            <v>ATM AGS. BOSQUES</v>
          </cell>
          <cell r="H6">
            <v>710013357</v>
          </cell>
          <cell r="I6" t="str">
            <v>ATM AGS. BOSQUES</v>
          </cell>
          <cell r="J6">
            <v>5519137</v>
          </cell>
          <cell r="K6">
            <v>0.16</v>
          </cell>
          <cell r="L6">
            <v>9630</v>
          </cell>
          <cell r="M6" t="str">
            <v>CREC</v>
          </cell>
        </row>
        <row r="7">
          <cell r="A7" t="str">
            <v>ATM C AGS. BOSQUES</v>
          </cell>
          <cell r="B7" t="str">
            <v>ATM C Ags. Bosques</v>
          </cell>
          <cell r="F7" t="str">
            <v>710013357ATM C ACAPULCO</v>
          </cell>
          <cell r="G7" t="str">
            <v>ATM C ACAPULCO</v>
          </cell>
          <cell r="H7">
            <v>710013357</v>
          </cell>
          <cell r="I7" t="str">
            <v>ATM C ACAPULCO</v>
          </cell>
          <cell r="J7">
            <v>7047356</v>
          </cell>
          <cell r="K7">
            <v>0.16</v>
          </cell>
          <cell r="L7">
            <v>9630</v>
          </cell>
          <cell r="M7" t="str">
            <v>CREC</v>
          </cell>
        </row>
        <row r="8">
          <cell r="A8" t="str">
            <v>ATM C AGS VELARIA MALL</v>
          </cell>
          <cell r="B8" t="str">
            <v>ATM C Ags Velaria Mall</v>
          </cell>
          <cell r="F8" t="str">
            <v>710013357ATM C ACAPULCO BELLAVISTA</v>
          </cell>
          <cell r="G8" t="str">
            <v>ATM C ACAPULCO BELLAVISTA</v>
          </cell>
          <cell r="H8">
            <v>710013357</v>
          </cell>
          <cell r="I8" t="str">
            <v>ATM C ACAPULCO BELLAVISTA</v>
          </cell>
          <cell r="J8">
            <v>7174611</v>
          </cell>
          <cell r="K8">
            <v>0.16</v>
          </cell>
          <cell r="L8">
            <v>9630</v>
          </cell>
          <cell r="M8" t="str">
            <v>CREC</v>
          </cell>
        </row>
        <row r="9">
          <cell r="A9" t="str">
            <v>ATM C CAMPECHE V. URBINA</v>
          </cell>
          <cell r="B9" t="str">
            <v>ATM C Campeche V. Urbina</v>
          </cell>
          <cell r="F9" t="str">
            <v>710013357ATM C ACAPULCO DIAMANTE</v>
          </cell>
          <cell r="G9" t="str">
            <v>ATM C ACAPULCO DIAMANTE</v>
          </cell>
          <cell r="H9">
            <v>710013357</v>
          </cell>
          <cell r="I9" t="str">
            <v>ATM C ACAPULCO DIAMANTE</v>
          </cell>
          <cell r="J9">
            <v>7395177</v>
          </cell>
          <cell r="K9">
            <v>0.16</v>
          </cell>
          <cell r="L9">
            <v>9630</v>
          </cell>
          <cell r="M9" t="str">
            <v>CREC</v>
          </cell>
        </row>
        <row r="10">
          <cell r="A10" t="str">
            <v>ATM C CANCUN II</v>
          </cell>
          <cell r="B10" t="str">
            <v>ATM C Cancun II</v>
          </cell>
          <cell r="F10" t="str">
            <v>710013357ATM C AGS. BOSQUES</v>
          </cell>
          <cell r="G10" t="str">
            <v>ATM C AGS. BOSQUES</v>
          </cell>
          <cell r="H10">
            <v>710013357</v>
          </cell>
          <cell r="I10" t="str">
            <v>ATM C AGS. BOSQUES</v>
          </cell>
          <cell r="J10">
            <v>5519137</v>
          </cell>
          <cell r="K10">
            <v>0.16</v>
          </cell>
          <cell r="L10">
            <v>9630</v>
          </cell>
          <cell r="M10" t="str">
            <v>CREC</v>
          </cell>
        </row>
        <row r="11">
          <cell r="A11" t="str">
            <v>ATM C CAN FIESTA LAS AMERICAS</v>
          </cell>
          <cell r="B11" t="str">
            <v>ATM C CAN Fiesta las Americas</v>
          </cell>
          <cell r="F11" t="str">
            <v>710013357ATM C AGS VELARIA MALL</v>
          </cell>
          <cell r="G11" t="str">
            <v>ATM C AGS VELARIA MALL</v>
          </cell>
          <cell r="H11">
            <v>710013357</v>
          </cell>
          <cell r="I11" t="str">
            <v>ATM C AGS VELARIA MALL</v>
          </cell>
          <cell r="J11">
            <v>7393451</v>
          </cell>
          <cell r="K11">
            <v>0.16</v>
          </cell>
          <cell r="L11">
            <v>9630</v>
          </cell>
          <cell r="M11" t="str">
            <v>RET</v>
          </cell>
        </row>
        <row r="12">
          <cell r="A12" t="str">
            <v>ATM C CD JUAREZ</v>
          </cell>
          <cell r="B12" t="str">
            <v>ATM C CD Juarez</v>
          </cell>
          <cell r="F12" t="str">
            <v>710013357ATM C CAMPECHE V. URBINA</v>
          </cell>
          <cell r="G12" t="str">
            <v>ATM C CAMPECHE V. URBINA</v>
          </cell>
          <cell r="H12">
            <v>710013357</v>
          </cell>
          <cell r="I12" t="str">
            <v>ATM C CAMPECHE V. URBINA</v>
          </cell>
          <cell r="J12">
            <v>7361996</v>
          </cell>
          <cell r="K12">
            <v>0.16</v>
          </cell>
          <cell r="L12">
            <v>9630</v>
          </cell>
          <cell r="M12" t="str">
            <v>RET</v>
          </cell>
        </row>
        <row r="13">
          <cell r="A13" t="str">
            <v>ATM C CD JUAREZ EJER. NAL.</v>
          </cell>
          <cell r="B13" t="str">
            <v>ATM C CD Juarez Ejer. Nal.</v>
          </cell>
          <cell r="F13" t="str">
            <v>710013357ATM C CANCUN II</v>
          </cell>
          <cell r="G13" t="str">
            <v>ATM C CANCUN II</v>
          </cell>
          <cell r="H13">
            <v>710013357</v>
          </cell>
          <cell r="I13" t="str">
            <v>ATM C CANCUN II</v>
          </cell>
          <cell r="J13">
            <v>7341197</v>
          </cell>
          <cell r="K13">
            <v>0.11</v>
          </cell>
          <cell r="L13">
            <v>9630</v>
          </cell>
          <cell r="M13">
            <v>0</v>
          </cell>
        </row>
        <row r="14">
          <cell r="A14" t="str">
            <v>ATM C CD D CARMEN AEROPUERTO</v>
          </cell>
          <cell r="B14" t="str">
            <v>ATM C CD D Carmen Aeropuerto</v>
          </cell>
          <cell r="F14" t="str">
            <v>710013357ATM C CAN FIESTA LAS AMERICAS</v>
          </cell>
          <cell r="G14" t="str">
            <v>ATM C CAN FIESTA LAS AMERICAS</v>
          </cell>
          <cell r="H14">
            <v>710013357</v>
          </cell>
          <cell r="I14" t="str">
            <v>ATM C CAN FIESTA LAS AMERICAS</v>
          </cell>
          <cell r="J14">
            <v>7193532</v>
          </cell>
          <cell r="K14">
            <v>0.11</v>
          </cell>
          <cell r="L14">
            <v>9630</v>
          </cell>
          <cell r="M14">
            <v>0</v>
          </cell>
        </row>
        <row r="15">
          <cell r="A15" t="str">
            <v>ATM C CD. VICTORIA</v>
          </cell>
          <cell r="B15" t="str">
            <v>ATM C CD. Victoria</v>
          </cell>
          <cell r="F15" t="str">
            <v>710013357ATM C CD JUAREZ</v>
          </cell>
          <cell r="G15" t="str">
            <v>ATM C CD JUAREZ</v>
          </cell>
          <cell r="H15">
            <v>710013357</v>
          </cell>
          <cell r="I15" t="str">
            <v>ATM C CD JUAREZ</v>
          </cell>
          <cell r="J15">
            <v>9119223</v>
          </cell>
          <cell r="K15">
            <v>0.11</v>
          </cell>
          <cell r="L15">
            <v>9630</v>
          </cell>
          <cell r="M15">
            <v>0</v>
          </cell>
        </row>
        <row r="16">
          <cell r="A16" t="str">
            <v>ATM C CELAYA</v>
          </cell>
          <cell r="B16" t="str">
            <v>ATM C Celaya</v>
          </cell>
          <cell r="F16" t="str">
            <v>710013357ATM C CD JUAREZ EJER. NAL.</v>
          </cell>
          <cell r="G16" t="str">
            <v>ATM C CD JUAREZ EJER. NAL.</v>
          </cell>
          <cell r="H16">
            <v>710013357</v>
          </cell>
          <cell r="I16" t="str">
            <v>ATM C CD JUAREZ EJER. NAL.</v>
          </cell>
          <cell r="J16">
            <v>1247972</v>
          </cell>
          <cell r="K16">
            <v>0.11</v>
          </cell>
          <cell r="L16">
            <v>9630</v>
          </cell>
          <cell r="M16">
            <v>0</v>
          </cell>
        </row>
        <row r="17">
          <cell r="A17" t="str">
            <v>ATM C CELAYA CAMPESTRE</v>
          </cell>
          <cell r="B17" t="str">
            <v>ATM C Celaya Campestre</v>
          </cell>
          <cell r="F17" t="str">
            <v>710013357ATM C CD D CARMEN AEROPUERTO</v>
          </cell>
          <cell r="G17" t="str">
            <v>ATM C CD D CARMEN AEROPUERTO</v>
          </cell>
          <cell r="H17">
            <v>710013357</v>
          </cell>
          <cell r="I17" t="str">
            <v>ATM C CD D CARMEN AEROPUERTO</v>
          </cell>
          <cell r="J17">
            <v>1450667</v>
          </cell>
          <cell r="K17">
            <v>0.11</v>
          </cell>
          <cell r="L17">
            <v>9630</v>
          </cell>
          <cell r="M17">
            <v>0</v>
          </cell>
        </row>
        <row r="18">
          <cell r="A18" t="str">
            <v>ATM C CIUDAD OBREGON</v>
          </cell>
          <cell r="B18" t="str">
            <v>ATM C Ciudad Obregon</v>
          </cell>
          <cell r="F18" t="str">
            <v>710013357ATM C CD. VICTORIA</v>
          </cell>
          <cell r="G18" t="str">
            <v>ATM C CD. VICTORIA</v>
          </cell>
          <cell r="H18">
            <v>710013357</v>
          </cell>
          <cell r="I18" t="str">
            <v>ATM C CD. VICTORIA</v>
          </cell>
          <cell r="J18">
            <v>7047345</v>
          </cell>
          <cell r="K18">
            <v>0.11</v>
          </cell>
          <cell r="L18">
            <v>9630</v>
          </cell>
          <cell r="M18">
            <v>0</v>
          </cell>
        </row>
        <row r="19">
          <cell r="A19" t="str">
            <v>ATM C COLIMA CONSTITUCION</v>
          </cell>
          <cell r="B19" t="str">
            <v>ATM C Colima Constitución</v>
          </cell>
          <cell r="F19" t="str">
            <v>710013357ATM C CELAYA</v>
          </cell>
          <cell r="G19" t="str">
            <v>ATM C CELAYA</v>
          </cell>
          <cell r="H19">
            <v>710013357</v>
          </cell>
          <cell r="I19" t="str">
            <v>ATM C CELAYA</v>
          </cell>
          <cell r="J19">
            <v>9583501</v>
          </cell>
          <cell r="K19">
            <v>0.16</v>
          </cell>
          <cell r="L19">
            <v>9630</v>
          </cell>
          <cell r="M19">
            <v>0</v>
          </cell>
        </row>
        <row r="20">
          <cell r="A20" t="str">
            <v>ATM C CORDOBA ARCO</v>
          </cell>
          <cell r="B20" t="str">
            <v>ATM C Cordoba Arco</v>
          </cell>
          <cell r="F20" t="str">
            <v>710013357ATM C CELAYA CAMPESTRE</v>
          </cell>
          <cell r="G20" t="str">
            <v>ATM C CELAYA CAMPESTRE</v>
          </cell>
          <cell r="H20">
            <v>710013357</v>
          </cell>
          <cell r="I20" t="str">
            <v>ATM C CELAYA CAMPESTRE</v>
          </cell>
          <cell r="J20">
            <v>7135985</v>
          </cell>
          <cell r="K20">
            <v>0.16</v>
          </cell>
          <cell r="L20">
            <v>9630</v>
          </cell>
          <cell r="M20">
            <v>0</v>
          </cell>
        </row>
        <row r="21">
          <cell r="A21" t="str">
            <v>ATM C CUAUTITLAN</v>
          </cell>
          <cell r="B21" t="str">
            <v>ATM C Cuautitlan</v>
          </cell>
          <cell r="F21" t="str">
            <v>710013357ATM C CIUDAD OBREGON</v>
          </cell>
          <cell r="G21" t="str">
            <v>ATM C CIUDAD OBREGON</v>
          </cell>
          <cell r="H21">
            <v>710013357</v>
          </cell>
          <cell r="I21" t="str">
            <v>ATM C CIUDAD OBREGON</v>
          </cell>
          <cell r="J21">
            <v>7123737</v>
          </cell>
          <cell r="K21">
            <v>0.11</v>
          </cell>
          <cell r="L21">
            <v>9630</v>
          </cell>
          <cell r="M21">
            <v>0</v>
          </cell>
        </row>
        <row r="22">
          <cell r="A22" t="str">
            <v>ATM C CUAUTLA INSURGENTES</v>
          </cell>
          <cell r="B22" t="str">
            <v>ATM C Cuautla Insurgentes</v>
          </cell>
          <cell r="F22" t="str">
            <v>710013357ATM C CHIHUAHUA JUVENTUD</v>
          </cell>
          <cell r="G22" t="str">
            <v>ATM C CHIHUAHUA JUVENTUD</v>
          </cell>
          <cell r="H22">
            <v>710013357</v>
          </cell>
          <cell r="I22" t="str">
            <v>ATM C CHIHUAHUA JUVENTUD</v>
          </cell>
          <cell r="J22">
            <v>7366256</v>
          </cell>
          <cell r="K22">
            <v>0.16</v>
          </cell>
          <cell r="L22">
            <v>9630</v>
          </cell>
          <cell r="M22" t="str">
            <v>RET</v>
          </cell>
        </row>
        <row r="23">
          <cell r="A23" t="str">
            <v>ATM C CUERNAVACA</v>
          </cell>
          <cell r="B23" t="str">
            <v>ATM C Cuernavaca</v>
          </cell>
          <cell r="F23" t="str">
            <v>710013357ATM C COLIMA CONSTITUCION</v>
          </cell>
          <cell r="G23" t="str">
            <v>ATM C COLIMA CONSTITUCION</v>
          </cell>
          <cell r="H23">
            <v>710013357</v>
          </cell>
          <cell r="I23" t="str">
            <v>ATM C COLIMA CONSTITUCION</v>
          </cell>
          <cell r="J23">
            <v>5695911</v>
          </cell>
          <cell r="K23">
            <v>0.16</v>
          </cell>
          <cell r="L23">
            <v>9630</v>
          </cell>
          <cell r="M23" t="str">
            <v>RET</v>
          </cell>
        </row>
        <row r="24">
          <cell r="A24" t="str">
            <v>ATM C CUERNAVACA PZA SAN DIEGO</v>
          </cell>
          <cell r="B24" t="str">
            <v>ATM C Cuernavaca Pza San Diego</v>
          </cell>
          <cell r="F24" t="str">
            <v>710013357ATM C CUAUTITLAN</v>
          </cell>
          <cell r="G24" t="str">
            <v>ATM C CUAUTITLAN</v>
          </cell>
          <cell r="H24">
            <v>710013357</v>
          </cell>
          <cell r="I24" t="str">
            <v>ATM C CUAUTITLAN</v>
          </cell>
          <cell r="J24">
            <v>988345</v>
          </cell>
          <cell r="K24">
            <v>0.16</v>
          </cell>
          <cell r="L24">
            <v>9630</v>
          </cell>
          <cell r="M24" t="str">
            <v>RET</v>
          </cell>
        </row>
        <row r="25">
          <cell r="A25" t="str">
            <v>ATM C CUERNAVACA TEOPANZOLCO</v>
          </cell>
          <cell r="B25" t="str">
            <v>ATM C Cuernavaca Teopalzonco</v>
          </cell>
          <cell r="F25" t="str">
            <v>710013357ATM C CUAUTLA INSURGENTES</v>
          </cell>
          <cell r="G25" t="str">
            <v>ATM C CUAUTLA INSURGENTES</v>
          </cell>
          <cell r="H25">
            <v>710013357</v>
          </cell>
          <cell r="I25" t="str">
            <v>ATM C CUAUTLA INSURGENTES</v>
          </cell>
          <cell r="J25">
            <v>7361673</v>
          </cell>
          <cell r="K25">
            <v>0.16</v>
          </cell>
          <cell r="L25">
            <v>9630</v>
          </cell>
          <cell r="M25" t="str">
            <v>RET</v>
          </cell>
        </row>
        <row r="26">
          <cell r="A26" t="str">
            <v>ATM C CULIACAN</v>
          </cell>
          <cell r="B26" t="str">
            <v>ATM C Culiacan</v>
          </cell>
          <cell r="F26" t="str">
            <v>710013357ATM C CUERNAVACA</v>
          </cell>
          <cell r="G26" t="str">
            <v>ATM C CUERNAVACA</v>
          </cell>
          <cell r="H26">
            <v>710013357</v>
          </cell>
          <cell r="I26" t="str">
            <v>ATM C CUERNAVACA</v>
          </cell>
          <cell r="J26">
            <v>9585415</v>
          </cell>
          <cell r="K26">
            <v>0.16</v>
          </cell>
          <cell r="L26">
            <v>9630</v>
          </cell>
          <cell r="M26" t="str">
            <v>RET</v>
          </cell>
        </row>
        <row r="27">
          <cell r="A27" t="str">
            <v>ATM C CULIACAN TRES RIOS</v>
          </cell>
          <cell r="B27" t="str">
            <v>ATM C Culiacan Tres Rios</v>
          </cell>
          <cell r="F27" t="str">
            <v>710013357ATM C CUERNAVACA PZA SAN DIEGO</v>
          </cell>
          <cell r="G27" t="str">
            <v>ATM C CUERNAVACA PZA SAN DIEGO</v>
          </cell>
          <cell r="H27">
            <v>710013357</v>
          </cell>
          <cell r="I27" t="str">
            <v>ATM C CUERNAVACA PZA SAN DIEGO</v>
          </cell>
          <cell r="J27">
            <v>1448588</v>
          </cell>
          <cell r="K27">
            <v>0.16</v>
          </cell>
          <cell r="L27">
            <v>9630</v>
          </cell>
          <cell r="M27" t="str">
            <v>RET</v>
          </cell>
        </row>
        <row r="28">
          <cell r="A28" t="str">
            <v>ATM C CUMBRES</v>
          </cell>
          <cell r="B28" t="str">
            <v>ATM C Cumbres</v>
          </cell>
          <cell r="F28" t="str">
            <v>710013357ATM C CUERNAVACA TEOPANZOLCO</v>
          </cell>
          <cell r="G28" t="str">
            <v>ATM C CUERNAVACA TEOPANZOLCO</v>
          </cell>
          <cell r="H28">
            <v>710013357</v>
          </cell>
          <cell r="I28" t="str">
            <v>ATM C CUERNAVACA TEOPANZOLCO</v>
          </cell>
          <cell r="J28">
            <v>9585415</v>
          </cell>
          <cell r="K28">
            <v>0.16</v>
          </cell>
          <cell r="L28">
            <v>9630</v>
          </cell>
          <cell r="M28" t="str">
            <v>RET</v>
          </cell>
        </row>
        <row r="29">
          <cell r="A29" t="str">
            <v>ATM C CHIHUAHUA JUVENTUD</v>
          </cell>
          <cell r="B29" t="str">
            <v>ATM C Chihuahua Juventud</v>
          </cell>
          <cell r="F29" t="str">
            <v>710013357ATM C CULIACAN</v>
          </cell>
          <cell r="G29" t="str">
            <v>ATM C CULIACAN</v>
          </cell>
          <cell r="H29">
            <v>710013357</v>
          </cell>
          <cell r="I29" t="str">
            <v>ATM C CULIACAN</v>
          </cell>
          <cell r="J29">
            <v>9128679</v>
          </cell>
          <cell r="K29">
            <v>0.16</v>
          </cell>
          <cell r="L29">
            <v>9630</v>
          </cell>
          <cell r="M29" t="str">
            <v>RET</v>
          </cell>
        </row>
        <row r="30">
          <cell r="A30" t="str">
            <v>ATM C DF AEROPUERTO</v>
          </cell>
          <cell r="B30" t="str">
            <v>ATM C DF Aeropuerto</v>
          </cell>
          <cell r="F30" t="str">
            <v>710013357ATM C CULIACAN TRES RIOS</v>
          </cell>
          <cell r="G30" t="str">
            <v>ATM C CULIACAN TRES RIOS</v>
          </cell>
          <cell r="H30">
            <v>710013357</v>
          </cell>
          <cell r="I30" t="str">
            <v>ATM C CULIACAN TRES RIOS</v>
          </cell>
          <cell r="J30">
            <v>1450683</v>
          </cell>
          <cell r="K30">
            <v>0.16</v>
          </cell>
          <cell r="L30">
            <v>9630</v>
          </cell>
          <cell r="M30" t="str">
            <v>RET</v>
          </cell>
        </row>
        <row r="31">
          <cell r="A31" t="str">
            <v>ATM C DF ARAGON</v>
          </cell>
          <cell r="B31" t="str">
            <v>ATM C DF Aragon</v>
          </cell>
          <cell r="F31" t="str">
            <v>710013357ATM C CUMBRES</v>
          </cell>
          <cell r="G31" t="str">
            <v>ATM C CUMBRES</v>
          </cell>
          <cell r="H31">
            <v>710013357</v>
          </cell>
          <cell r="I31" t="str">
            <v>ATM C CUMBRES</v>
          </cell>
          <cell r="J31">
            <v>7047347</v>
          </cell>
          <cell r="K31">
            <v>0.16</v>
          </cell>
          <cell r="L31">
            <v>9630</v>
          </cell>
          <cell r="M31" t="str">
            <v>RET</v>
          </cell>
        </row>
        <row r="32">
          <cell r="A32" t="str">
            <v>ATM C DF CENTRAL DE ABASTOS</v>
          </cell>
          <cell r="B32" t="str">
            <v>ATM C DF Central De Abastos</v>
          </cell>
          <cell r="F32" t="str">
            <v>710013357ATM C DF AEROPUERTO</v>
          </cell>
          <cell r="G32" t="str">
            <v>ATM C DF AEROPUERTO</v>
          </cell>
          <cell r="H32">
            <v>710013357</v>
          </cell>
          <cell r="I32" t="str">
            <v>ATM C DF AEROPUERTO</v>
          </cell>
          <cell r="J32">
            <v>3786100</v>
          </cell>
          <cell r="K32">
            <v>0.16</v>
          </cell>
          <cell r="L32">
            <v>9630</v>
          </cell>
          <cell r="M32" t="str">
            <v>RET</v>
          </cell>
        </row>
        <row r="33">
          <cell r="A33" t="str">
            <v>ATM C DF COAPA</v>
          </cell>
          <cell r="B33" t="str">
            <v>ATM C DF Coapa</v>
          </cell>
          <cell r="F33" t="str">
            <v>710013357ATM C DF ARAGON</v>
          </cell>
          <cell r="G33" t="str">
            <v>ATM C DF ARAGON</v>
          </cell>
          <cell r="H33">
            <v>710013357</v>
          </cell>
          <cell r="I33" t="str">
            <v>ATM C DF ARAGON</v>
          </cell>
          <cell r="J33">
            <v>5870795</v>
          </cell>
          <cell r="K33">
            <v>0.16</v>
          </cell>
          <cell r="L33">
            <v>9630</v>
          </cell>
          <cell r="M33" t="str">
            <v>RET</v>
          </cell>
        </row>
        <row r="34">
          <cell r="A34" t="str">
            <v>ATM C DF CUAUHTEMOC</v>
          </cell>
          <cell r="B34" t="str">
            <v>ATM C DF Cuauhtemoc</v>
          </cell>
          <cell r="F34" t="str">
            <v>710013357ATM C DF CENTRAL DE ABASTOS</v>
          </cell>
          <cell r="G34" t="str">
            <v>ATM C DF CENTRAL DE ABASTOS</v>
          </cell>
          <cell r="H34">
            <v>710013357</v>
          </cell>
          <cell r="I34" t="str">
            <v>ATM C DF CENTRAL DE ABASTOS</v>
          </cell>
          <cell r="J34">
            <v>7321154</v>
          </cell>
          <cell r="K34">
            <v>0.16</v>
          </cell>
          <cell r="L34">
            <v>9630</v>
          </cell>
          <cell r="M34">
            <v>0</v>
          </cell>
        </row>
        <row r="35">
          <cell r="A35" t="str">
            <v>ATM DF C VALLE DE CHALCO</v>
          </cell>
          <cell r="B35" t="str">
            <v>ATM DF C Valle de Chalco</v>
          </cell>
          <cell r="F35" t="str">
            <v>710013357ATM C DF COAPA</v>
          </cell>
          <cell r="G35" t="str">
            <v>ATM C DF COAPA</v>
          </cell>
          <cell r="H35">
            <v>710013357</v>
          </cell>
          <cell r="I35" t="str">
            <v>ATM C DF COAPA</v>
          </cell>
          <cell r="J35">
            <v>9599150</v>
          </cell>
          <cell r="K35">
            <v>0.16</v>
          </cell>
          <cell r="L35">
            <v>9630</v>
          </cell>
          <cell r="M35">
            <v>0</v>
          </cell>
        </row>
        <row r="36">
          <cell r="A36" t="str">
            <v>ATM C DF DEL VALLE</v>
          </cell>
          <cell r="B36" t="str">
            <v>ATM C DF Del Valle</v>
          </cell>
          <cell r="F36" t="str">
            <v>710013357ATM C DF CUAUHTEMOC</v>
          </cell>
          <cell r="G36" t="str">
            <v>ATM C DF CUAUHTEMOC</v>
          </cell>
          <cell r="H36">
            <v>710013357</v>
          </cell>
          <cell r="I36" t="str">
            <v>ATM C DF CUAUHTEMOC</v>
          </cell>
          <cell r="J36">
            <v>7369160</v>
          </cell>
          <cell r="K36">
            <v>0.16</v>
          </cell>
          <cell r="L36">
            <v>9630</v>
          </cell>
          <cell r="M36">
            <v>0</v>
          </cell>
        </row>
        <row r="37">
          <cell r="A37" t="str">
            <v>ATM C DF EL ROSARIO</v>
          </cell>
          <cell r="B37" t="str">
            <v>ATM C DF El Rosario</v>
          </cell>
          <cell r="F37" t="str">
            <v>710013357ATM C DF DEL VALLE</v>
          </cell>
          <cell r="G37" t="str">
            <v>ATM C DF DEL VALLE</v>
          </cell>
          <cell r="H37">
            <v>710013357</v>
          </cell>
          <cell r="I37" t="str">
            <v>ATM C DF DEL VALLE</v>
          </cell>
          <cell r="J37">
            <v>7423073</v>
          </cell>
          <cell r="K37">
            <v>0.16</v>
          </cell>
          <cell r="L37">
            <v>9630</v>
          </cell>
          <cell r="M37">
            <v>0</v>
          </cell>
        </row>
        <row r="38">
          <cell r="A38" t="str">
            <v>ATM C DF LA CUSPIDE</v>
          </cell>
          <cell r="B38" t="str">
            <v>ATM C DF La Cuspide</v>
          </cell>
          <cell r="F38" t="str">
            <v>710013357ATM C DF LA CUSPIDE</v>
          </cell>
          <cell r="G38" t="str">
            <v>ATM C DF LA CUSPIDE</v>
          </cell>
          <cell r="H38">
            <v>710013357</v>
          </cell>
          <cell r="I38" t="str">
            <v>ATM C DF LA CUSPIDE</v>
          </cell>
          <cell r="J38">
            <v>7395185</v>
          </cell>
          <cell r="K38">
            <v>0.16</v>
          </cell>
          <cell r="L38">
            <v>9630</v>
          </cell>
          <cell r="M38">
            <v>0</v>
          </cell>
        </row>
        <row r="39">
          <cell r="A39" t="str">
            <v>ATM C LEON ESCOBEDO</v>
          </cell>
          <cell r="B39" t="str">
            <v>ATM C Leon Escobedo</v>
          </cell>
          <cell r="F39" t="str">
            <v>710013357ATM C LEON ESCOBEDO</v>
          </cell>
          <cell r="G39" t="str">
            <v>ATM C LEON ESCOBEDO</v>
          </cell>
          <cell r="H39">
            <v>710013357</v>
          </cell>
          <cell r="I39" t="str">
            <v>ATM C LEON ESCOBEDO</v>
          </cell>
          <cell r="J39">
            <v>9582925</v>
          </cell>
          <cell r="K39">
            <v>0.16</v>
          </cell>
          <cell r="L39">
            <v>9630</v>
          </cell>
          <cell r="M39">
            <v>0</v>
          </cell>
        </row>
        <row r="40">
          <cell r="A40" t="str">
            <v>ATM C LEON LAS TORRES</v>
          </cell>
          <cell r="B40" t="str">
            <v>ATM C Leon las Torres</v>
          </cell>
          <cell r="F40" t="str">
            <v>710013357ATM C LEON LAS TORRES</v>
          </cell>
          <cell r="G40" t="str">
            <v>ATM C LEON LAS TORRES</v>
          </cell>
          <cell r="H40">
            <v>710013357</v>
          </cell>
          <cell r="I40" t="str">
            <v>ATM C LEON LAS TORRES</v>
          </cell>
          <cell r="J40">
            <v>9600420</v>
          </cell>
          <cell r="K40">
            <v>0.16</v>
          </cell>
          <cell r="L40">
            <v>9630</v>
          </cell>
          <cell r="M40">
            <v>0</v>
          </cell>
        </row>
        <row r="41">
          <cell r="A41" t="str">
            <v>ATM C LEON MORAL</v>
          </cell>
          <cell r="B41" t="str">
            <v>ATM C Leon Moral</v>
          </cell>
          <cell r="F41" t="str">
            <v>710013357ATM C LEON MORAL</v>
          </cell>
          <cell r="G41" t="str">
            <v>ATM C LEON MORAL</v>
          </cell>
          <cell r="H41">
            <v>710013357</v>
          </cell>
          <cell r="I41" t="str">
            <v>ATM C LEON MORAL</v>
          </cell>
          <cell r="J41">
            <v>7047353</v>
          </cell>
          <cell r="K41">
            <v>0.16</v>
          </cell>
          <cell r="L41">
            <v>9630</v>
          </cell>
          <cell r="M41">
            <v>0</v>
          </cell>
        </row>
        <row r="42">
          <cell r="A42" t="str">
            <v>ATM C LEON V CENTRO MAX</v>
          </cell>
          <cell r="B42" t="str">
            <v>ATM C Leon V Centro Max</v>
          </cell>
          <cell r="F42" t="str">
            <v>710013357ATM C DF L MORALES POLANCO</v>
          </cell>
          <cell r="G42" t="str">
            <v>ATM C DF L MORALES POLANCO</v>
          </cell>
          <cell r="H42">
            <v>710013357</v>
          </cell>
          <cell r="I42" t="str">
            <v>ATM C DF L MORALES POLANCO</v>
          </cell>
          <cell r="J42">
            <v>7427793</v>
          </cell>
          <cell r="K42">
            <v>0.16</v>
          </cell>
          <cell r="L42">
            <v>9630</v>
          </cell>
          <cell r="M42">
            <v>0</v>
          </cell>
        </row>
        <row r="43">
          <cell r="A43" t="str">
            <v>ATM C DF L MORALES POLANCO</v>
          </cell>
          <cell r="B43" t="str">
            <v>ATM C DF L Morales Polanco</v>
          </cell>
          <cell r="F43" t="str">
            <v>710013357ATM C DF LOS MORALES POLANCO</v>
          </cell>
          <cell r="G43" t="str">
            <v>ATM C DF LOS MORALES POLANCO</v>
          </cell>
          <cell r="H43">
            <v>710013357</v>
          </cell>
          <cell r="I43" t="str">
            <v>ATM C DF LOS MORALES POLANCO</v>
          </cell>
          <cell r="J43">
            <v>7427793</v>
          </cell>
          <cell r="K43">
            <v>0.16</v>
          </cell>
          <cell r="L43">
            <v>9630</v>
          </cell>
          <cell r="M43">
            <v>0</v>
          </cell>
        </row>
        <row r="44">
          <cell r="A44" t="str">
            <v>ATM C DF LOS MORALES POLANCO</v>
          </cell>
          <cell r="B44" t="str">
            <v>ATM C DF Los Morales Polanco</v>
          </cell>
          <cell r="F44" t="str">
            <v>710013357ATM C DF PARQUES DEL PEDREGAL</v>
          </cell>
          <cell r="G44" t="str">
            <v>ATM C DF PARQUES DEL PEDREGAL</v>
          </cell>
          <cell r="H44">
            <v>710013357</v>
          </cell>
          <cell r="I44" t="str">
            <v>ATM C DF PARQUES DEL PEDREGAL</v>
          </cell>
          <cell r="J44">
            <v>7417220</v>
          </cell>
          <cell r="K44">
            <v>0.16</v>
          </cell>
          <cell r="L44">
            <v>9630</v>
          </cell>
          <cell r="M44">
            <v>0</v>
          </cell>
        </row>
        <row r="45">
          <cell r="A45" t="str">
            <v>ATM C DF PARQUES DEL PEDREGAL</v>
          </cell>
          <cell r="B45" t="str">
            <v>ATM C DF Parques del Pedregal</v>
          </cell>
          <cell r="F45" t="str">
            <v>710013357ATM C DF EL ROSARIO</v>
          </cell>
          <cell r="G45" t="str">
            <v>ATM C DF EL ROSARIO</v>
          </cell>
          <cell r="H45">
            <v>710013357</v>
          </cell>
          <cell r="I45" t="str">
            <v>ATM C DF EL ROSARIO</v>
          </cell>
          <cell r="J45">
            <v>7395182</v>
          </cell>
          <cell r="K45">
            <v>0.16</v>
          </cell>
          <cell r="L45">
            <v>9630</v>
          </cell>
          <cell r="M45">
            <v>0</v>
          </cell>
        </row>
        <row r="46">
          <cell r="A46" t="str">
            <v>ATM C DF REFORMA</v>
          </cell>
          <cell r="B46" t="str">
            <v>ATM C DF Reforma</v>
          </cell>
          <cell r="F46" t="str">
            <v>710013357ATM C DF REFORMA</v>
          </cell>
          <cell r="G46" t="str">
            <v>ATM C DF REFORMA</v>
          </cell>
          <cell r="H46">
            <v>710013357</v>
          </cell>
          <cell r="I46" t="str">
            <v>ATM C DF REFORMA</v>
          </cell>
          <cell r="J46">
            <v>5374715</v>
          </cell>
          <cell r="K46">
            <v>0.16</v>
          </cell>
          <cell r="L46">
            <v>9630</v>
          </cell>
          <cell r="M46" t="str">
            <v>RET</v>
          </cell>
        </row>
        <row r="47">
          <cell r="A47" t="str">
            <v>ATM C DF REVOLUCION</v>
          </cell>
          <cell r="B47" t="str">
            <v>ATM C DF Revolucion</v>
          </cell>
          <cell r="F47" t="str">
            <v>710013357ATM C DF REVOLUCION</v>
          </cell>
          <cell r="G47" t="str">
            <v>ATM C DF REVOLUCION</v>
          </cell>
          <cell r="H47">
            <v>710013357</v>
          </cell>
          <cell r="I47" t="str">
            <v>ATM C DF REVOLUCION</v>
          </cell>
          <cell r="J47">
            <v>7361681</v>
          </cell>
          <cell r="K47">
            <v>0.16</v>
          </cell>
          <cell r="L47">
            <v>9630</v>
          </cell>
          <cell r="M47" t="str">
            <v>RET</v>
          </cell>
        </row>
        <row r="48">
          <cell r="A48" t="str">
            <v>ATM C DF SATELITE</v>
          </cell>
          <cell r="B48" t="str">
            <v>ATM C DF Satelite</v>
          </cell>
          <cell r="F48" t="str">
            <v>710013357ATM C DF SATELITE</v>
          </cell>
          <cell r="G48" t="str">
            <v>ATM C DF SATELITE</v>
          </cell>
          <cell r="H48">
            <v>710013357</v>
          </cell>
          <cell r="I48" t="str">
            <v>ATM C DF SATELITE</v>
          </cell>
          <cell r="J48">
            <v>7361679</v>
          </cell>
          <cell r="K48">
            <v>0.16</v>
          </cell>
          <cell r="L48">
            <v>9630</v>
          </cell>
          <cell r="M48" t="str">
            <v>RET</v>
          </cell>
        </row>
        <row r="49">
          <cell r="A49" t="str">
            <v>ATM C DF ZENTRALIA</v>
          </cell>
          <cell r="B49" t="str">
            <v>ATM C DF Zentralia</v>
          </cell>
          <cell r="F49" t="str">
            <v>710013357ATM C DF ZENTRALIA</v>
          </cell>
          <cell r="G49" t="str">
            <v>ATM C DF ZENTRALIA</v>
          </cell>
          <cell r="H49">
            <v>710013357</v>
          </cell>
          <cell r="I49" t="str">
            <v>ATM C DF ZENTRALIA</v>
          </cell>
          <cell r="J49">
            <v>7321154</v>
          </cell>
          <cell r="K49">
            <v>0.16</v>
          </cell>
          <cell r="L49">
            <v>9630</v>
          </cell>
          <cell r="M49" t="str">
            <v>RET</v>
          </cell>
        </row>
        <row r="50">
          <cell r="A50" t="str">
            <v>ATM C DURANGO PZA. GALAS</v>
          </cell>
          <cell r="B50" t="str">
            <v>ATM C Durango Pza. Galas</v>
          </cell>
          <cell r="F50" t="str">
            <v>710013357ATM C DURANGO PZA. GALAS</v>
          </cell>
          <cell r="G50" t="str">
            <v>ATM C DURANGO PZA. GALAS</v>
          </cell>
          <cell r="H50">
            <v>710013357</v>
          </cell>
          <cell r="I50" t="str">
            <v>ATM C DURANGO PZA. GALAS</v>
          </cell>
          <cell r="J50">
            <v>7361676</v>
          </cell>
          <cell r="K50">
            <v>0.16</v>
          </cell>
          <cell r="L50">
            <v>9630</v>
          </cell>
          <cell r="M50" t="str">
            <v>RET</v>
          </cell>
        </row>
        <row r="51">
          <cell r="A51" t="str">
            <v>ATM C EDO MEX ARAGON</v>
          </cell>
          <cell r="B51" t="str">
            <v>ATM C Edo Mex Aragon</v>
          </cell>
          <cell r="F51" t="str">
            <v>710013357ATM C EDO MEX ARAGON</v>
          </cell>
          <cell r="G51" t="str">
            <v>ATM C EDO MEX ARAGON</v>
          </cell>
          <cell r="H51">
            <v>710013357</v>
          </cell>
          <cell r="I51" t="str">
            <v>ATM C EDO MEX ARAGON</v>
          </cell>
          <cell r="J51">
            <v>5870795</v>
          </cell>
          <cell r="K51">
            <v>0.16</v>
          </cell>
          <cell r="L51">
            <v>9630</v>
          </cell>
          <cell r="M51" t="str">
            <v>RET</v>
          </cell>
        </row>
        <row r="52">
          <cell r="A52" t="str">
            <v>ATM C ENSENADA</v>
          </cell>
          <cell r="B52" t="str">
            <v>ATM C Ensenada</v>
          </cell>
          <cell r="F52" t="str">
            <v>710013357ATM C ENSENADA</v>
          </cell>
          <cell r="G52" t="str">
            <v>ATM C ENSENADA</v>
          </cell>
          <cell r="H52">
            <v>710013357</v>
          </cell>
          <cell r="I52" t="str">
            <v>ATM C ENSENADA</v>
          </cell>
          <cell r="J52">
            <v>9598616</v>
          </cell>
          <cell r="K52">
            <v>0.16</v>
          </cell>
          <cell r="L52">
            <v>9630</v>
          </cell>
          <cell r="M52" t="str">
            <v>RET</v>
          </cell>
        </row>
        <row r="53">
          <cell r="A53" t="str">
            <v>ATM C EVA SAMANO</v>
          </cell>
          <cell r="B53" t="str">
            <v>ATM C Eva Samano</v>
          </cell>
          <cell r="F53" t="str">
            <v>710013357ATM C EVA SAMANO</v>
          </cell>
          <cell r="G53" t="str">
            <v>ATM C EVA SAMANO</v>
          </cell>
          <cell r="H53">
            <v>710013357</v>
          </cell>
          <cell r="I53" t="str">
            <v>ATM C EVA SAMANO</v>
          </cell>
          <cell r="J53">
            <v>7183214</v>
          </cell>
          <cell r="K53">
            <v>0.16</v>
          </cell>
          <cell r="L53">
            <v>9630</v>
          </cell>
          <cell r="M53" t="str">
            <v>RET</v>
          </cell>
        </row>
        <row r="54">
          <cell r="A54" t="str">
            <v>ATM C GDL COUNTRY</v>
          </cell>
          <cell r="B54" t="str">
            <v>ATM C Gdl Country</v>
          </cell>
          <cell r="F54" t="str">
            <v>710013357ATM C GDL COUNTRY</v>
          </cell>
          <cell r="G54" t="str">
            <v>ATM C GDL COUNTRY</v>
          </cell>
          <cell r="H54">
            <v>710013357</v>
          </cell>
          <cell r="I54" t="str">
            <v>ATM C GDL COUNTRY</v>
          </cell>
          <cell r="J54">
            <v>7047352</v>
          </cell>
          <cell r="K54">
            <v>0.16</v>
          </cell>
          <cell r="L54">
            <v>9630</v>
          </cell>
          <cell r="M54" t="str">
            <v>RET</v>
          </cell>
        </row>
        <row r="55">
          <cell r="A55" t="str">
            <v>ATM C GDL LAZARO CARDENAS</v>
          </cell>
          <cell r="B55" t="str">
            <v>ATM C Gdl Lazaro Cardenas</v>
          </cell>
          <cell r="F55" t="str">
            <v>710013357ATM C GDL LAZARO CARDENAS</v>
          </cell>
          <cell r="G55" t="str">
            <v>ATM C GDL LAZARO CARDENAS</v>
          </cell>
          <cell r="H55">
            <v>710013357</v>
          </cell>
          <cell r="I55" t="str">
            <v>ATM C GDL LAZARO CARDENAS</v>
          </cell>
          <cell r="J55">
            <v>9584210</v>
          </cell>
          <cell r="K55">
            <v>0.16</v>
          </cell>
          <cell r="L55">
            <v>9630</v>
          </cell>
          <cell r="M55" t="str">
            <v>RET</v>
          </cell>
        </row>
        <row r="56">
          <cell r="A56" t="str">
            <v>ATM C GDL NIÑOS HEROES</v>
          </cell>
          <cell r="B56" t="str">
            <v>ATM C Gdl Niños Heroes</v>
          </cell>
          <cell r="F56" t="str">
            <v>710013357ATM C GDL NIÑOS HEROES</v>
          </cell>
          <cell r="G56" t="str">
            <v>ATM C GDL NIÑOS HEROES</v>
          </cell>
          <cell r="H56">
            <v>710013357</v>
          </cell>
          <cell r="I56" t="str">
            <v>ATM C GDL NIÑOS HEROES</v>
          </cell>
          <cell r="J56">
            <v>8055402</v>
          </cell>
          <cell r="K56">
            <v>0.16</v>
          </cell>
          <cell r="L56">
            <v>9630</v>
          </cell>
          <cell r="M56" t="str">
            <v>RET</v>
          </cell>
        </row>
        <row r="57">
          <cell r="A57" t="str">
            <v>ATM C GDL PABELLON</v>
          </cell>
          <cell r="B57" t="str">
            <v>ATM C Gdl Pabellon</v>
          </cell>
          <cell r="F57" t="str">
            <v>710013357ATM C GDL PABELLON</v>
          </cell>
          <cell r="G57" t="str">
            <v>ATM C GDL PABELLON</v>
          </cell>
          <cell r="H57">
            <v>710013357</v>
          </cell>
          <cell r="I57" t="str">
            <v>ATM C GDL PABELLON</v>
          </cell>
          <cell r="J57">
            <v>5870779</v>
          </cell>
          <cell r="K57">
            <v>0.16</v>
          </cell>
          <cell r="L57">
            <v>9630</v>
          </cell>
          <cell r="M57" t="str">
            <v>RET</v>
          </cell>
        </row>
        <row r="58">
          <cell r="A58" t="str">
            <v>ATM C GTO LEON GRAN PLAZA</v>
          </cell>
          <cell r="B58" t="str">
            <v>ATM C Gto Leon Gran Plaza</v>
          </cell>
          <cell r="F58" t="str">
            <v>448702659ATM C GTO LEON GRAN PLAZA</v>
          </cell>
          <cell r="G58" t="str">
            <v>ATM C GTO LEON GRAN PLAZA</v>
          </cell>
          <cell r="H58">
            <v>448702659</v>
          </cell>
          <cell r="I58" t="str">
            <v>ATM C GTO LEON GRAN PLAZA</v>
          </cell>
          <cell r="J58">
            <v>141791508</v>
          </cell>
          <cell r="K58">
            <v>0.16</v>
          </cell>
          <cell r="L58">
            <v>9630</v>
          </cell>
          <cell r="M58" t="str">
            <v>RET</v>
          </cell>
        </row>
        <row r="59">
          <cell r="A59" t="str">
            <v>ATM C GTO PZA. POZUELOS</v>
          </cell>
          <cell r="B59" t="str">
            <v>ATM C Gto Pza. Pozuelos</v>
          </cell>
          <cell r="F59" t="str">
            <v>710013357ATM C GTO LEON GRAN PLAZA</v>
          </cell>
          <cell r="G59" t="str">
            <v>ATM C GTO LEON GRAN PLAZA</v>
          </cell>
          <cell r="H59">
            <v>710013357</v>
          </cell>
          <cell r="I59" t="str">
            <v>ATM C GTO LEON GRAN PLAZA</v>
          </cell>
          <cell r="J59">
            <v>7279552</v>
          </cell>
          <cell r="K59">
            <v>0.16</v>
          </cell>
          <cell r="L59">
            <v>9630</v>
          </cell>
          <cell r="M59" t="str">
            <v>RET</v>
          </cell>
        </row>
        <row r="60">
          <cell r="A60" t="str">
            <v>ATM C GTO. SALAMANCA</v>
          </cell>
          <cell r="B60" t="str">
            <v>ATM C Gto. Salamanca</v>
          </cell>
          <cell r="F60" t="str">
            <v>710013357ATM C GTO PZA. POZUELOS</v>
          </cell>
          <cell r="G60" t="str">
            <v>ATM C GTO PZA. POZUELOS</v>
          </cell>
          <cell r="H60">
            <v>710013357</v>
          </cell>
          <cell r="I60" t="str">
            <v>ATM C GTO PZA. POZUELOS</v>
          </cell>
          <cell r="J60">
            <v>7361657</v>
          </cell>
          <cell r="K60">
            <v>0.16</v>
          </cell>
          <cell r="L60">
            <v>9630</v>
          </cell>
          <cell r="M60" t="str">
            <v>RET</v>
          </cell>
        </row>
        <row r="61">
          <cell r="A61" t="str">
            <v>ATM C GUASAVE CALDERON</v>
          </cell>
          <cell r="B61" t="str">
            <v>ATM C Guasave Calderon</v>
          </cell>
          <cell r="F61" t="str">
            <v>710013357ATM C GTO. SALAMANCA</v>
          </cell>
          <cell r="G61" t="str">
            <v>ATM C GTO. SALAMANCA</v>
          </cell>
          <cell r="H61">
            <v>710013357</v>
          </cell>
          <cell r="I61" t="str">
            <v>ATM C GTO. SALAMANCA</v>
          </cell>
          <cell r="J61">
            <v>7158920</v>
          </cell>
          <cell r="K61">
            <v>0.16</v>
          </cell>
          <cell r="L61">
            <v>9630</v>
          </cell>
          <cell r="M61" t="str">
            <v>RET</v>
          </cell>
        </row>
        <row r="62">
          <cell r="A62" t="str">
            <v>ATM C HEB LAREDO</v>
          </cell>
          <cell r="B62" t="str">
            <v>ATM C HEB Laredo</v>
          </cell>
          <cell r="F62" t="str">
            <v>710013357ATM C GUASAVE CALDERON</v>
          </cell>
          <cell r="G62" t="str">
            <v>ATM C GUASAVE CALDERON</v>
          </cell>
          <cell r="H62">
            <v>710013357</v>
          </cell>
          <cell r="I62" t="str">
            <v>ATM C GUASAVE CALDERON</v>
          </cell>
          <cell r="J62">
            <v>7361675</v>
          </cell>
          <cell r="K62">
            <v>0.16</v>
          </cell>
          <cell r="L62">
            <v>9630</v>
          </cell>
          <cell r="M62" t="str">
            <v>RET</v>
          </cell>
        </row>
        <row r="63">
          <cell r="A63" t="str">
            <v>ATM C HERMOSILLO</v>
          </cell>
          <cell r="B63" t="str">
            <v>ATM C Hermosillo</v>
          </cell>
          <cell r="F63" t="str">
            <v>710013357ATM C HEB LAREDO</v>
          </cell>
          <cell r="G63" t="str">
            <v>ATM C HEB LAREDO</v>
          </cell>
          <cell r="H63">
            <v>710013357</v>
          </cell>
          <cell r="I63" t="str">
            <v>ATM C HEB LAREDO</v>
          </cell>
          <cell r="J63">
            <v>9601220</v>
          </cell>
          <cell r="K63">
            <v>0.16</v>
          </cell>
          <cell r="L63">
            <v>9630</v>
          </cell>
          <cell r="M63" t="str">
            <v>RET</v>
          </cell>
        </row>
        <row r="64">
          <cell r="A64" t="str">
            <v>ATM C HER PLAZA DILA</v>
          </cell>
          <cell r="B64" t="str">
            <v>ATM C Her Plaza Dila</v>
          </cell>
          <cell r="F64" t="str">
            <v>710013357ATM C HERMOSILLO</v>
          </cell>
          <cell r="G64" t="str">
            <v>ATM C HERMOSILLO</v>
          </cell>
          <cell r="H64">
            <v>710013357</v>
          </cell>
          <cell r="I64" t="str">
            <v>ATM C HERMOSILLO</v>
          </cell>
          <cell r="J64">
            <v>7047344</v>
          </cell>
          <cell r="K64">
            <v>0.16</v>
          </cell>
          <cell r="L64">
            <v>9630</v>
          </cell>
          <cell r="M64" t="str">
            <v>RET</v>
          </cell>
        </row>
        <row r="65">
          <cell r="A65" t="str">
            <v>ATM C HUMBERTO LOBO</v>
          </cell>
          <cell r="B65" t="str">
            <v>ATM C Humberto Lobo</v>
          </cell>
          <cell r="F65" t="str">
            <v>710013357ATM C HER PLAZA DILA</v>
          </cell>
          <cell r="G65" t="str">
            <v>ATM C HER PLAZA DILA</v>
          </cell>
          <cell r="H65">
            <v>710013357</v>
          </cell>
          <cell r="I65" t="str">
            <v>ATM C HER PLAZA DILA</v>
          </cell>
          <cell r="J65">
            <v>7158921</v>
          </cell>
          <cell r="K65">
            <v>0.16</v>
          </cell>
          <cell r="L65">
            <v>9630</v>
          </cell>
          <cell r="M65" t="str">
            <v>RET</v>
          </cell>
        </row>
        <row r="66">
          <cell r="A66" t="str">
            <v>ATM C IRAPUATO</v>
          </cell>
          <cell r="B66" t="str">
            <v>ATM C Irapuato</v>
          </cell>
          <cell r="F66" t="str">
            <v>710013357ATM C HUMBERTO LOBO</v>
          </cell>
          <cell r="G66" t="str">
            <v>ATM C HUMBERTO LOBO</v>
          </cell>
          <cell r="H66">
            <v>710013357</v>
          </cell>
          <cell r="I66" t="str">
            <v>ATM C HUMBERTO LOBO</v>
          </cell>
          <cell r="J66">
            <v>7183209</v>
          </cell>
          <cell r="K66">
            <v>0.16</v>
          </cell>
          <cell r="L66">
            <v>9630</v>
          </cell>
          <cell r="M66" t="str">
            <v>RET</v>
          </cell>
        </row>
        <row r="67">
          <cell r="A67" t="str">
            <v>ATM C IRAPUATO CIBELES</v>
          </cell>
          <cell r="B67" t="str">
            <v>ATM C Irapuato Cibeles</v>
          </cell>
          <cell r="F67" t="str">
            <v>710013357ATM C IRAPUATO</v>
          </cell>
          <cell r="G67" t="str">
            <v>ATM C IRAPUATO</v>
          </cell>
          <cell r="H67">
            <v>710013357</v>
          </cell>
          <cell r="I67" t="str">
            <v>ATM C IRAPUATO</v>
          </cell>
          <cell r="J67">
            <v>9583550</v>
          </cell>
          <cell r="K67">
            <v>0.16</v>
          </cell>
          <cell r="L67">
            <v>9630</v>
          </cell>
          <cell r="M67" t="str">
            <v>RET</v>
          </cell>
        </row>
        <row r="68">
          <cell r="A68" t="str">
            <v>ATM C LAREDO</v>
          </cell>
          <cell r="B68" t="str">
            <v>ATM C Laredo</v>
          </cell>
          <cell r="F68" t="str">
            <v>710013357ATM C IRAPUATO CIBELES</v>
          </cell>
          <cell r="G68" t="str">
            <v>ATM C IRAPUATO CIBELES</v>
          </cell>
          <cell r="H68">
            <v>710013357</v>
          </cell>
          <cell r="I68" t="str">
            <v>ATM C IRAPUATO CIBELES</v>
          </cell>
          <cell r="J68">
            <v>1444405</v>
          </cell>
          <cell r="K68">
            <v>0.16</v>
          </cell>
          <cell r="L68">
            <v>9630</v>
          </cell>
          <cell r="M68" t="str">
            <v>RET</v>
          </cell>
        </row>
        <row r="69">
          <cell r="A69" t="str">
            <v>ATM C LAREDO GUERRERO</v>
          </cell>
          <cell r="B69" t="str">
            <v>ATM C Laredo Guerrero</v>
          </cell>
          <cell r="F69" t="str">
            <v>710013357ATM C LAREDO</v>
          </cell>
          <cell r="G69" t="str">
            <v>ATM C LAREDO</v>
          </cell>
          <cell r="H69">
            <v>710013357</v>
          </cell>
          <cell r="I69" t="str">
            <v>ATM C LAREDO</v>
          </cell>
          <cell r="J69">
            <v>9595299</v>
          </cell>
          <cell r="K69">
            <v>0.11</v>
          </cell>
          <cell r="L69">
            <v>9630</v>
          </cell>
          <cell r="M69" t="str">
            <v>RET</v>
          </cell>
        </row>
        <row r="70">
          <cell r="A70" t="str">
            <v>ATM C NUEVO LAREDO CHAPALA</v>
          </cell>
          <cell r="B70" t="str">
            <v>ATM C Nuevo Laredo Chapala</v>
          </cell>
          <cell r="F70" t="str">
            <v>710013357ATM C LAREDO GUERRERO</v>
          </cell>
          <cell r="G70" t="str">
            <v>ATM C LAREDO GUERRERO</v>
          </cell>
          <cell r="H70">
            <v>710013357</v>
          </cell>
          <cell r="I70" t="str">
            <v>ATM C LAREDO GUERRERO</v>
          </cell>
          <cell r="J70">
            <v>9586199</v>
          </cell>
          <cell r="K70">
            <v>0.11</v>
          </cell>
          <cell r="L70">
            <v>9630</v>
          </cell>
          <cell r="M70" t="str">
            <v>RET</v>
          </cell>
        </row>
        <row r="71">
          <cell r="A71" t="str">
            <v>ATM C LINDAVISTA</v>
          </cell>
          <cell r="B71" t="str">
            <v>ATM C Lindavista</v>
          </cell>
          <cell r="F71" t="str">
            <v>710013357ATM C LEON V CENTRO MAX</v>
          </cell>
          <cell r="G71" t="str">
            <v>ATM C LEON V CENTRO MAX</v>
          </cell>
          <cell r="H71">
            <v>710013357</v>
          </cell>
          <cell r="I71" t="str">
            <v>ATM C LEON V CENTRO MAX</v>
          </cell>
          <cell r="J71">
            <v>7504824</v>
          </cell>
          <cell r="K71">
            <v>0.11</v>
          </cell>
          <cell r="L71">
            <v>9630</v>
          </cell>
          <cell r="M71" t="str">
            <v>RET</v>
          </cell>
        </row>
        <row r="72">
          <cell r="A72" t="str">
            <v>ATM C LOS MOCHIS MADERO</v>
          </cell>
          <cell r="B72" t="str">
            <v>ATM C Los Mochis Madero</v>
          </cell>
          <cell r="F72" t="str">
            <v>710013357ATM C NUEVO LAREDO CHAPALA</v>
          </cell>
          <cell r="G72" t="str">
            <v>ATM C NUEVO LAREDO CHAPALA</v>
          </cell>
          <cell r="H72">
            <v>710013357</v>
          </cell>
          <cell r="I72" t="str">
            <v>ATM C NUEVO LAREDO CHAPALA</v>
          </cell>
          <cell r="J72">
            <v>1486554</v>
          </cell>
          <cell r="K72">
            <v>0.16</v>
          </cell>
          <cell r="L72">
            <v>9630</v>
          </cell>
          <cell r="M72" t="str">
            <v>RET</v>
          </cell>
        </row>
        <row r="73">
          <cell r="A73" t="str">
            <v>ATM C MATAMOROS</v>
          </cell>
          <cell r="B73" t="str">
            <v>ATM C Matamoros</v>
          </cell>
          <cell r="F73" t="str">
            <v>710013357ATM C LINDAVISTA</v>
          </cell>
          <cell r="G73" t="str">
            <v>ATM C LINDAVISTA</v>
          </cell>
          <cell r="H73">
            <v>710013357</v>
          </cell>
          <cell r="I73" t="str">
            <v>ATM C LINDAVISTA</v>
          </cell>
          <cell r="J73">
            <v>9595398</v>
          </cell>
          <cell r="K73">
            <v>0.16</v>
          </cell>
          <cell r="L73">
            <v>9630</v>
          </cell>
          <cell r="M73" t="str">
            <v>RET</v>
          </cell>
        </row>
        <row r="74">
          <cell r="A74" t="str">
            <v>ATM C MATAMOROS CONST.</v>
          </cell>
          <cell r="B74" t="str">
            <v>ATM C Matamoros Const.</v>
          </cell>
          <cell r="F74" t="str">
            <v>710013357ATM C LOS MOCHIS MADERO</v>
          </cell>
          <cell r="G74" t="str">
            <v>ATM C LOS MOCHIS MADERO</v>
          </cell>
          <cell r="H74">
            <v>710013357</v>
          </cell>
          <cell r="I74" t="str">
            <v>ATM C LOS MOCHIS MADERO</v>
          </cell>
          <cell r="J74">
            <v>7361621</v>
          </cell>
          <cell r="K74">
            <v>0.16</v>
          </cell>
          <cell r="L74">
            <v>9630</v>
          </cell>
          <cell r="M74" t="str">
            <v>RET</v>
          </cell>
        </row>
        <row r="75">
          <cell r="A75" t="str">
            <v>ATM C MATAMOROS PLAZA HEB</v>
          </cell>
          <cell r="B75" t="str">
            <v>ATM C Matamoros Plaza HEB</v>
          </cell>
          <cell r="F75" t="str">
            <v>710013357ATM C MATAMOROS</v>
          </cell>
          <cell r="G75" t="str">
            <v>ATM C MATAMOROS</v>
          </cell>
          <cell r="H75">
            <v>710013357</v>
          </cell>
          <cell r="I75" t="str">
            <v>ATM C MATAMOROS</v>
          </cell>
          <cell r="J75">
            <v>9129024</v>
          </cell>
          <cell r="K75">
            <v>0.16</v>
          </cell>
          <cell r="L75">
            <v>9630</v>
          </cell>
          <cell r="M75" t="str">
            <v>RET</v>
          </cell>
        </row>
        <row r="76">
          <cell r="A76" t="str">
            <v>ATM C MAZATLAN INTER.</v>
          </cell>
          <cell r="B76" t="str">
            <v>ATM C Mazatlan Inter.</v>
          </cell>
          <cell r="F76" t="str">
            <v>710013357ATM C MATAMOROS CONST.</v>
          </cell>
          <cell r="G76" t="str">
            <v>ATM C MATAMOROS CONST.</v>
          </cell>
          <cell r="H76">
            <v>710013357</v>
          </cell>
          <cell r="I76" t="str">
            <v>ATM C MATAMOROS CONST.</v>
          </cell>
          <cell r="J76">
            <v>1268069</v>
          </cell>
          <cell r="K76">
            <v>0.16</v>
          </cell>
          <cell r="L76">
            <v>9630</v>
          </cell>
          <cell r="M76" t="str">
            <v>RET</v>
          </cell>
        </row>
        <row r="77">
          <cell r="A77" t="str">
            <v>ATM C MERIDA I</v>
          </cell>
          <cell r="B77" t="str">
            <v>ATM C Merida I</v>
          </cell>
          <cell r="F77" t="str">
            <v>710013357ATM C MATAMOROS PLAZA HEB</v>
          </cell>
          <cell r="G77" t="str">
            <v>ATM C MATAMOROS PLAZA HEB</v>
          </cell>
          <cell r="H77">
            <v>710013357</v>
          </cell>
          <cell r="I77" t="str">
            <v>ATM C MATAMOROS PLAZA HEB</v>
          </cell>
          <cell r="J77">
            <v>1644962</v>
          </cell>
          <cell r="K77">
            <v>0.16</v>
          </cell>
          <cell r="L77">
            <v>9630</v>
          </cell>
          <cell r="M77" t="str">
            <v>RET</v>
          </cell>
        </row>
        <row r="78">
          <cell r="A78" t="str">
            <v>ATM C MEX VILLAFONTANA</v>
          </cell>
          <cell r="B78" t="str">
            <v>ATM C Mex Villafontana</v>
          </cell>
          <cell r="F78" t="str">
            <v>710013357ATM C MAZATLAN INTER.</v>
          </cell>
          <cell r="G78" t="str">
            <v>ATM C MAZATLAN INTER.</v>
          </cell>
          <cell r="H78">
            <v>710013357</v>
          </cell>
          <cell r="I78" t="str">
            <v>ATM C MAZATLAN INTER.</v>
          </cell>
          <cell r="J78">
            <v>7361667</v>
          </cell>
          <cell r="K78">
            <v>0.16</v>
          </cell>
          <cell r="L78">
            <v>9630</v>
          </cell>
          <cell r="M78" t="str">
            <v>RET</v>
          </cell>
        </row>
        <row r="79">
          <cell r="A79" t="str">
            <v>ATM C MEXICALLI</v>
          </cell>
          <cell r="B79" t="str">
            <v>ATM C Mexicalli</v>
          </cell>
          <cell r="F79" t="str">
            <v>710013357ATM C MERIDA I</v>
          </cell>
          <cell r="G79" t="str">
            <v>ATM C MERIDA I</v>
          </cell>
          <cell r="H79">
            <v>710013357</v>
          </cell>
          <cell r="I79" t="str">
            <v>ATM C MERIDA I</v>
          </cell>
          <cell r="J79">
            <v>7361669</v>
          </cell>
          <cell r="K79">
            <v>0.16</v>
          </cell>
          <cell r="L79">
            <v>9630</v>
          </cell>
          <cell r="M79">
            <v>0</v>
          </cell>
        </row>
        <row r="80">
          <cell r="A80" t="str">
            <v>ATM C MEXICALI VISTA HERMOSA</v>
          </cell>
          <cell r="B80" t="str">
            <v>ATM C Mexicali Vista Hermosa</v>
          </cell>
          <cell r="F80" t="str">
            <v>710013357ATM C MEX VILLAFONTANA</v>
          </cell>
          <cell r="G80" t="str">
            <v>ATM C MEX VILLAFONTANA</v>
          </cell>
          <cell r="H80">
            <v>710013357</v>
          </cell>
          <cell r="I80" t="str">
            <v>ATM C MEX VILLAFONTANA</v>
          </cell>
          <cell r="J80">
            <v>7158919</v>
          </cell>
          <cell r="K80">
            <v>0.16</v>
          </cell>
          <cell r="L80">
            <v>9630</v>
          </cell>
          <cell r="M80">
            <v>0</v>
          </cell>
        </row>
        <row r="81">
          <cell r="A81" t="str">
            <v>ATM C MICH ZAMORA JACONA</v>
          </cell>
          <cell r="B81" t="str">
            <v>ATM C Mich Zamora Jacona</v>
          </cell>
          <cell r="F81" t="str">
            <v>710013357ATM C MEXICALLI</v>
          </cell>
          <cell r="G81" t="str">
            <v>ATM C MEXICALLI</v>
          </cell>
          <cell r="H81">
            <v>710013357</v>
          </cell>
          <cell r="I81" t="str">
            <v>ATM C MEXICALLI</v>
          </cell>
          <cell r="J81">
            <v>5374830</v>
          </cell>
          <cell r="K81">
            <v>0.16</v>
          </cell>
          <cell r="L81">
            <v>9630</v>
          </cell>
          <cell r="M81">
            <v>0</v>
          </cell>
        </row>
        <row r="82">
          <cell r="A82" t="str">
            <v>ATM C MORELIA</v>
          </cell>
          <cell r="B82" t="str">
            <v>ATM C Morelia</v>
          </cell>
          <cell r="F82" t="str">
            <v>710013357ATM C MEXICALI VISTA HERMOSA</v>
          </cell>
          <cell r="G82" t="str">
            <v>ATM C MEXICALI VISTA HERMOSA</v>
          </cell>
          <cell r="H82">
            <v>710013357</v>
          </cell>
          <cell r="I82" t="str">
            <v>ATM C MEXICALI VISTA HERMOSA</v>
          </cell>
          <cell r="J82">
            <v>7258892</v>
          </cell>
          <cell r="K82">
            <v>0.16</v>
          </cell>
          <cell r="L82">
            <v>9630</v>
          </cell>
          <cell r="M82">
            <v>0</v>
          </cell>
        </row>
        <row r="83">
          <cell r="A83" t="str">
            <v>ATM C MORELIA ACUEDUCTO</v>
          </cell>
          <cell r="B83" t="str">
            <v>ATM C Morelia Acueducto</v>
          </cell>
          <cell r="F83" t="str">
            <v>710013357ATM C MICH ZAMORA JACONA</v>
          </cell>
          <cell r="G83" t="str">
            <v>ATM C MICH ZAMORA JACONA</v>
          </cell>
          <cell r="H83">
            <v>710013357</v>
          </cell>
          <cell r="I83" t="str">
            <v>ATM C MICH ZAMORA JACONA</v>
          </cell>
          <cell r="J83">
            <v>7419998</v>
          </cell>
          <cell r="K83">
            <v>0.16</v>
          </cell>
          <cell r="L83">
            <v>9630</v>
          </cell>
          <cell r="M83">
            <v>0</v>
          </cell>
        </row>
        <row r="84">
          <cell r="A84" t="str">
            <v>ATM C MORELIA ALTOZANO</v>
          </cell>
          <cell r="B84" t="str">
            <v>ATM C Morelia Altozano</v>
          </cell>
          <cell r="F84" t="str">
            <v>710013357ATM C MORELIA</v>
          </cell>
          <cell r="G84" t="str">
            <v>ATM C MORELIA</v>
          </cell>
          <cell r="H84">
            <v>710013357</v>
          </cell>
          <cell r="I84" t="str">
            <v>ATM C MORELIA</v>
          </cell>
          <cell r="J84">
            <v>7048562</v>
          </cell>
          <cell r="K84">
            <v>0.16</v>
          </cell>
          <cell r="L84">
            <v>9630</v>
          </cell>
          <cell r="M84" t="str">
            <v>RET</v>
          </cell>
        </row>
        <row r="85">
          <cell r="A85" t="str">
            <v>ATM C MTY GARZA SADA</v>
          </cell>
          <cell r="B85" t="str">
            <v>ATM C MTY Garza Sada</v>
          </cell>
          <cell r="F85" t="str">
            <v>710013357ATM C MORELIA ACUEDUCTO</v>
          </cell>
          <cell r="G85" t="str">
            <v>ATM C MORELIA ACUEDUCTO</v>
          </cell>
          <cell r="H85">
            <v>710013357</v>
          </cell>
          <cell r="I85" t="str">
            <v>ATM C MORELIA ACUEDUCTO</v>
          </cell>
          <cell r="J85">
            <v>7286855</v>
          </cell>
          <cell r="K85">
            <v>0.16</v>
          </cell>
          <cell r="L85">
            <v>9630</v>
          </cell>
          <cell r="M85" t="str">
            <v>RET</v>
          </cell>
        </row>
        <row r="86">
          <cell r="A86" t="str">
            <v>ATM C MTY GONZALITOS</v>
          </cell>
          <cell r="B86" t="str">
            <v>ATM C MTY Gonzalitos</v>
          </cell>
          <cell r="F86" t="str">
            <v>710013357ATM C MORELIA ALTOZANO</v>
          </cell>
          <cell r="G86" t="str">
            <v>ATM C MORELIA ALTOZANO</v>
          </cell>
          <cell r="H86">
            <v>710013357</v>
          </cell>
          <cell r="I86" t="str">
            <v>ATM C MORELIA ALTOZANO</v>
          </cell>
          <cell r="J86">
            <v>1544956</v>
          </cell>
          <cell r="K86">
            <v>0.16</v>
          </cell>
          <cell r="L86">
            <v>9630</v>
          </cell>
          <cell r="M86" t="str">
            <v>RET</v>
          </cell>
        </row>
        <row r="87">
          <cell r="A87" t="str">
            <v>ATM C MTY MIGUEL ALEMAN</v>
          </cell>
          <cell r="B87" t="str">
            <v>ATM C MTY Miguel Aleman</v>
          </cell>
          <cell r="F87" t="str">
            <v>710013357ATM C MTY GARZA SADA</v>
          </cell>
          <cell r="G87" t="str">
            <v>ATM C MTY GARZA SADA</v>
          </cell>
          <cell r="H87">
            <v>710013357</v>
          </cell>
          <cell r="I87" t="str">
            <v>ATM C MTY GARZA SADA</v>
          </cell>
          <cell r="J87">
            <v>3786118</v>
          </cell>
          <cell r="K87">
            <v>0.16</v>
          </cell>
          <cell r="L87">
            <v>9630</v>
          </cell>
          <cell r="M87" t="str">
            <v>RET</v>
          </cell>
        </row>
        <row r="88">
          <cell r="A88" t="str">
            <v>ATM C MTY SAN AGUSTIN</v>
          </cell>
          <cell r="B88" t="str">
            <v>ATM C MTY San Agustin</v>
          </cell>
          <cell r="F88" t="str">
            <v>710013357ATM C MTY GONZALITOS</v>
          </cell>
          <cell r="G88" t="str">
            <v>ATM C MTY GONZALITOS</v>
          </cell>
          <cell r="H88">
            <v>710013357</v>
          </cell>
          <cell r="I88" t="str">
            <v>ATM C MTY GONZALITOS</v>
          </cell>
          <cell r="J88">
            <v>6788830</v>
          </cell>
          <cell r="K88">
            <v>0.16</v>
          </cell>
          <cell r="L88">
            <v>9630</v>
          </cell>
          <cell r="M88" t="str">
            <v>RET</v>
          </cell>
        </row>
        <row r="89">
          <cell r="A89" t="str">
            <v>ATM C MTY SENDERO</v>
          </cell>
          <cell r="B89" t="str">
            <v>ATM C MTY Sendero</v>
          </cell>
          <cell r="F89" t="str">
            <v>710013357ATM C MTY MIGUEL ALEMAN</v>
          </cell>
          <cell r="G89" t="str">
            <v>ATM C MTY MIGUEL ALEMAN</v>
          </cell>
          <cell r="H89">
            <v>710013357</v>
          </cell>
          <cell r="I89" t="str">
            <v>ATM C MTY MIGUEL ALEMAN</v>
          </cell>
          <cell r="J89">
            <v>7208731</v>
          </cell>
          <cell r="K89">
            <v>0.16</v>
          </cell>
          <cell r="L89">
            <v>9630</v>
          </cell>
          <cell r="M89" t="str">
            <v>RET</v>
          </cell>
        </row>
        <row r="90">
          <cell r="A90" t="str">
            <v>ATM C NAVOJOA REFORMA</v>
          </cell>
          <cell r="B90" t="str">
            <v>ATM C Navojoa Reforma</v>
          </cell>
          <cell r="F90" t="str">
            <v>710013357ATM C MTY SAN AGUSTIN</v>
          </cell>
          <cell r="G90" t="str">
            <v>ATM C MTY SAN AGUSTIN</v>
          </cell>
          <cell r="H90">
            <v>710013357</v>
          </cell>
          <cell r="I90" t="str">
            <v>ATM C MTY SAN AGUSTIN</v>
          </cell>
          <cell r="J90">
            <v>5374954</v>
          </cell>
          <cell r="K90">
            <v>0.16</v>
          </cell>
          <cell r="L90">
            <v>9630</v>
          </cell>
          <cell r="M90" t="str">
            <v>RET</v>
          </cell>
        </row>
        <row r="91">
          <cell r="A91" t="str">
            <v>ATM C NOGALES MALL</v>
          </cell>
          <cell r="B91" t="str">
            <v>ATM C Nogales Mall</v>
          </cell>
          <cell r="F91" t="str">
            <v>710013357ATM C MTY SENDERO</v>
          </cell>
          <cell r="G91" t="str">
            <v>ATM C MTY SENDERO</v>
          </cell>
          <cell r="H91">
            <v>710013357</v>
          </cell>
          <cell r="I91" t="str">
            <v>ATM C MTY SENDERO</v>
          </cell>
          <cell r="J91">
            <v>7047349</v>
          </cell>
          <cell r="K91">
            <v>0.16</v>
          </cell>
          <cell r="L91">
            <v>9630</v>
          </cell>
          <cell r="M91" t="str">
            <v>RET</v>
          </cell>
        </row>
        <row r="92">
          <cell r="A92" t="str">
            <v>ATM C ORIZABA</v>
          </cell>
          <cell r="B92" t="str">
            <v>ATM C Orizaba</v>
          </cell>
          <cell r="F92" t="str">
            <v>710013357ATM C NAVOJOA REFORMA</v>
          </cell>
          <cell r="G92" t="str">
            <v>ATM C NAVOJOA REFORMA</v>
          </cell>
          <cell r="H92">
            <v>710013357</v>
          </cell>
          <cell r="I92" t="str">
            <v>ATM C NAVOJOA REFORMA</v>
          </cell>
          <cell r="J92">
            <v>1654904</v>
          </cell>
          <cell r="K92">
            <v>0.16</v>
          </cell>
          <cell r="L92">
            <v>9630</v>
          </cell>
          <cell r="M92" t="str">
            <v>RET</v>
          </cell>
        </row>
        <row r="93">
          <cell r="A93" t="str">
            <v>ATM C PACHUCA P. B, GIRON</v>
          </cell>
          <cell r="B93" t="str">
            <v>ATM C Pachuca P. B, Giron</v>
          </cell>
          <cell r="F93" t="str">
            <v>710013357ATM C NOGALES MALL</v>
          </cell>
          <cell r="G93" t="str">
            <v>ATM C NOGALES MALL</v>
          </cell>
          <cell r="H93">
            <v>710013357</v>
          </cell>
          <cell r="I93" t="str">
            <v>ATM C NOGALES MALL</v>
          </cell>
          <cell r="J93">
            <v>7208729</v>
          </cell>
          <cell r="K93">
            <v>0.16</v>
          </cell>
          <cell r="L93">
            <v>9630</v>
          </cell>
          <cell r="M93" t="str">
            <v>RET</v>
          </cell>
        </row>
        <row r="94">
          <cell r="A94" t="str">
            <v>ATM C PLAZA CARRANZA</v>
          </cell>
          <cell r="B94" t="str">
            <v>ATM C Plaza Carranza</v>
          </cell>
          <cell r="F94" t="str">
            <v>710013357ATM C ORIZABA</v>
          </cell>
          <cell r="G94" t="str">
            <v>ATM C ORIZABA</v>
          </cell>
          <cell r="H94">
            <v>710013357</v>
          </cell>
          <cell r="I94" t="str">
            <v>ATM C ORIZABA</v>
          </cell>
          <cell r="J94">
            <v>7178125</v>
          </cell>
          <cell r="K94">
            <v>0.16</v>
          </cell>
          <cell r="L94">
            <v>9630</v>
          </cell>
          <cell r="M94" t="str">
            <v>RET</v>
          </cell>
        </row>
        <row r="95">
          <cell r="A95" t="str">
            <v>ATM C POZA RICA G PATIO</v>
          </cell>
          <cell r="B95" t="str">
            <v>ATM C Poza Rica G Patio</v>
          </cell>
          <cell r="F95" t="str">
            <v>710013357ATM C PACHUCA P. B, GIRON</v>
          </cell>
          <cell r="G95" t="str">
            <v>ATM C PACHUCA P. B, GIRON</v>
          </cell>
          <cell r="H95">
            <v>710013357</v>
          </cell>
          <cell r="I95" t="str">
            <v>ATM C PACHUCA P. B, GIRON</v>
          </cell>
          <cell r="J95">
            <v>7369037</v>
          </cell>
          <cell r="K95">
            <v>0.16</v>
          </cell>
          <cell r="L95">
            <v>9630</v>
          </cell>
          <cell r="M95" t="str">
            <v>RET</v>
          </cell>
        </row>
        <row r="96">
          <cell r="A96" t="str">
            <v>ATM C PUE ANGELOPOLIS</v>
          </cell>
          <cell r="B96" t="str">
            <v>ATM C Pue Angelopilis</v>
          </cell>
          <cell r="F96" t="str">
            <v>710013357ATM C PLAZA CARRANZA</v>
          </cell>
          <cell r="G96" t="str">
            <v>ATM C PLAZA CARRANZA</v>
          </cell>
          <cell r="H96">
            <v>710013357</v>
          </cell>
          <cell r="I96" t="str">
            <v>ATM C PLAZA CARRANZA</v>
          </cell>
          <cell r="J96">
            <v>7047308</v>
          </cell>
          <cell r="K96">
            <v>0.16</v>
          </cell>
          <cell r="L96">
            <v>9630</v>
          </cell>
          <cell r="M96" t="str">
            <v>RET</v>
          </cell>
        </row>
        <row r="97">
          <cell r="A97" t="str">
            <v>ATM C PUE HERMANOS SERDAN</v>
          </cell>
          <cell r="B97" t="str">
            <v>ATM C Pue Hermanos Serdan</v>
          </cell>
          <cell r="F97" t="str">
            <v>710013357ATM C POZA RICA G PATIO</v>
          </cell>
          <cell r="G97" t="str">
            <v>ATM C POZA RICA G PATIO</v>
          </cell>
          <cell r="H97">
            <v>710013357</v>
          </cell>
          <cell r="I97" t="str">
            <v>ATM C POZA RICA G PATIO</v>
          </cell>
          <cell r="J97">
            <v>7123741</v>
          </cell>
          <cell r="K97">
            <v>0.16</v>
          </cell>
          <cell r="L97">
            <v>9630</v>
          </cell>
          <cell r="M97" t="str">
            <v>RET</v>
          </cell>
        </row>
        <row r="98">
          <cell r="A98" t="str">
            <v>ATM C PUEBLA PALMAS</v>
          </cell>
          <cell r="B98" t="str">
            <v>ATM C Puebla Palmas</v>
          </cell>
          <cell r="F98" t="str">
            <v>710013357ATM C PUE ANGELOPOLIS</v>
          </cell>
          <cell r="G98" t="str">
            <v>ATM C PUE ANGELOPOLIS</v>
          </cell>
          <cell r="H98">
            <v>710013357</v>
          </cell>
          <cell r="I98" t="str">
            <v>ATM C PUE ANGELOPOLIS</v>
          </cell>
          <cell r="J98">
            <v>5374889</v>
          </cell>
          <cell r="K98">
            <v>0.16</v>
          </cell>
          <cell r="L98">
            <v>9630</v>
          </cell>
          <cell r="M98" t="str">
            <v>RET</v>
          </cell>
        </row>
        <row r="99">
          <cell r="A99" t="str">
            <v>ATM C QUERETARO</v>
          </cell>
          <cell r="B99" t="str">
            <v>ATM C Queretaro</v>
          </cell>
          <cell r="F99" t="str">
            <v>710013357ATM C PUE HERMANOS SERDAN</v>
          </cell>
          <cell r="G99" t="str">
            <v>ATM C PUE HERMANOS SERDAN</v>
          </cell>
          <cell r="H99">
            <v>710013357</v>
          </cell>
          <cell r="I99" t="str">
            <v>ATM C PUE HERMANOS SERDAN</v>
          </cell>
          <cell r="J99">
            <v>7279600</v>
          </cell>
          <cell r="K99">
            <v>0.16</v>
          </cell>
          <cell r="L99">
            <v>9630</v>
          </cell>
          <cell r="M99" t="str">
            <v>RET</v>
          </cell>
        </row>
        <row r="100">
          <cell r="A100" t="str">
            <v>ATM C QRO BOULEVARES</v>
          </cell>
          <cell r="B100" t="str">
            <v>ATM C Qro Boulevares</v>
          </cell>
          <cell r="F100" t="str">
            <v>710013357ATM C PUEBLA PALMAS</v>
          </cell>
          <cell r="G100" t="str">
            <v>ATM C PUEBLA PALMAS</v>
          </cell>
          <cell r="H100">
            <v>710013357</v>
          </cell>
          <cell r="I100" t="str">
            <v>ATM C PUEBLA PALMAS</v>
          </cell>
          <cell r="J100">
            <v>9585563</v>
          </cell>
          <cell r="K100">
            <v>0.16</v>
          </cell>
          <cell r="L100">
            <v>9630</v>
          </cell>
          <cell r="M100" t="str">
            <v>RET</v>
          </cell>
        </row>
        <row r="101">
          <cell r="A101" t="str">
            <v>ATM C QRO CENTRO SUR</v>
          </cell>
          <cell r="B101" t="str">
            <v>ATM C Qro Centro Sur</v>
          </cell>
          <cell r="F101" t="str">
            <v>710013357ATM C QUERETARO</v>
          </cell>
          <cell r="G101" t="str">
            <v>ATM C QUERETARO</v>
          </cell>
          <cell r="H101">
            <v>710013357</v>
          </cell>
          <cell r="I101" t="str">
            <v>ATM C QUERETARO</v>
          </cell>
          <cell r="J101">
            <v>0</v>
          </cell>
          <cell r="K101">
            <v>0.16</v>
          </cell>
          <cell r="L101">
            <v>9630</v>
          </cell>
          <cell r="M101" t="str">
            <v>RET</v>
          </cell>
        </row>
        <row r="102">
          <cell r="A102" t="str">
            <v>ATM C QRO JURIQUILLA PLATINUM</v>
          </cell>
          <cell r="B102" t="str">
            <v>ATM C Qro Juriquilla Platinum</v>
          </cell>
          <cell r="F102" t="str">
            <v>710013357ATM C QRO BOULEVARES</v>
          </cell>
          <cell r="G102" t="str">
            <v>ATM C QRO BOULEVARES</v>
          </cell>
          <cell r="H102">
            <v>710013357</v>
          </cell>
          <cell r="I102" t="str">
            <v>ATM C QRO BOULEVARES</v>
          </cell>
          <cell r="J102">
            <v>9584137</v>
          </cell>
          <cell r="K102">
            <v>0.16</v>
          </cell>
          <cell r="L102">
            <v>9630</v>
          </cell>
          <cell r="M102" t="str">
            <v>RET</v>
          </cell>
        </row>
        <row r="103">
          <cell r="A103" t="str">
            <v>ATM C QRO URBAN CENTER</v>
          </cell>
          <cell r="B103" t="str">
            <v>ATM C Qro Urban Center</v>
          </cell>
          <cell r="F103" t="str">
            <v>710013357ATM C QRO CENTRO SUR</v>
          </cell>
          <cell r="G103" t="str">
            <v>ATM C QRO CENTRO SUR</v>
          </cell>
          <cell r="H103">
            <v>710013357</v>
          </cell>
          <cell r="I103" t="str">
            <v>ATM C QRO CENTRO SUR</v>
          </cell>
          <cell r="J103">
            <v>1505437</v>
          </cell>
          <cell r="K103">
            <v>0.16</v>
          </cell>
          <cell r="L103">
            <v>9630</v>
          </cell>
          <cell r="M103" t="str">
            <v>RET</v>
          </cell>
        </row>
        <row r="104">
          <cell r="A104" t="str">
            <v>ATM C RAFAEL CUERVO (VER)</v>
          </cell>
          <cell r="B104" t="str">
            <v>ATM C Rafael Cuervo (Ver)</v>
          </cell>
          <cell r="F104" t="str">
            <v>710013357ATM C QRO JURIQUILLA PLATINUM</v>
          </cell>
          <cell r="G104" t="str">
            <v>ATM C QRO JURIQUILLA PLATINUM</v>
          </cell>
          <cell r="H104">
            <v>710013357</v>
          </cell>
          <cell r="I104" t="str">
            <v>ATM C QRO JURIQUILLA PLATINUM</v>
          </cell>
          <cell r="J104">
            <v>7532990</v>
          </cell>
          <cell r="K104">
            <v>0.16</v>
          </cell>
          <cell r="L104">
            <v>9630</v>
          </cell>
          <cell r="M104" t="str">
            <v>RET</v>
          </cell>
        </row>
        <row r="105">
          <cell r="A105" t="str">
            <v>ATM C REYNOSA</v>
          </cell>
          <cell r="B105" t="str">
            <v>ATM C Reynosa</v>
          </cell>
          <cell r="F105" t="str">
            <v>710013357ATM C QRO URBAN CENTER</v>
          </cell>
          <cell r="G105" t="str">
            <v>ATM C QRO URBAN CENTER</v>
          </cell>
          <cell r="H105">
            <v>710013357</v>
          </cell>
          <cell r="I105" t="str">
            <v>ATM C QRO URBAN CENTER</v>
          </cell>
          <cell r="J105">
            <v>7187298</v>
          </cell>
          <cell r="K105">
            <v>0.16</v>
          </cell>
          <cell r="L105">
            <v>9630</v>
          </cell>
          <cell r="M105" t="str">
            <v>RET</v>
          </cell>
        </row>
        <row r="106">
          <cell r="A106" t="str">
            <v>ATM C REYNOSA MORELOS</v>
          </cell>
          <cell r="B106" t="str">
            <v>ATM C Reynosa Morelos</v>
          </cell>
          <cell r="F106" t="str">
            <v>710013357ATM C RAFAEL CUERVO (VER)</v>
          </cell>
          <cell r="G106" t="str">
            <v>ATM C RAFAEL CUERVO (VER)</v>
          </cell>
          <cell r="H106">
            <v>710013357</v>
          </cell>
          <cell r="I106" t="str">
            <v>ATM C RAFAEL CUERVO (VER)</v>
          </cell>
          <cell r="J106">
            <v>6799183</v>
          </cell>
          <cell r="K106">
            <v>0.16</v>
          </cell>
          <cell r="L106">
            <v>9630</v>
          </cell>
          <cell r="M106" t="str">
            <v>RET</v>
          </cell>
        </row>
        <row r="107">
          <cell r="A107" t="str">
            <v>ATM C REYNOSA PERIFERICO</v>
          </cell>
          <cell r="B107" t="str">
            <v>ATM C Reynosa Periferico</v>
          </cell>
          <cell r="F107" t="str">
            <v>710013357ATM C REYNOSA</v>
          </cell>
          <cell r="G107" t="str">
            <v>ATM C REYNOSA</v>
          </cell>
          <cell r="H107">
            <v>710013357</v>
          </cell>
          <cell r="I107" t="str">
            <v>ATM C REYNOSA</v>
          </cell>
          <cell r="J107">
            <v>9027319</v>
          </cell>
          <cell r="K107">
            <v>0.16</v>
          </cell>
          <cell r="L107">
            <v>9630</v>
          </cell>
          <cell r="M107" t="str">
            <v>RET</v>
          </cell>
        </row>
        <row r="108">
          <cell r="A108" t="str">
            <v>ATM C RUIZ CORTINEZ (VER)</v>
          </cell>
          <cell r="B108" t="str">
            <v>ATM C Ruiz Cortinez (Ver)</v>
          </cell>
          <cell r="F108" t="str">
            <v>710013357ATM C REYNOSA MORELOS</v>
          </cell>
          <cell r="G108" t="str">
            <v>ATM C REYNOSA MORELOS</v>
          </cell>
          <cell r="H108">
            <v>710013357</v>
          </cell>
          <cell r="I108" t="str">
            <v>ATM C REYNOSA MORELOS</v>
          </cell>
          <cell r="J108">
            <v>1450691</v>
          </cell>
          <cell r="K108">
            <v>0.16</v>
          </cell>
          <cell r="L108">
            <v>9630</v>
          </cell>
          <cell r="M108" t="str">
            <v>RET</v>
          </cell>
        </row>
        <row r="109">
          <cell r="A109" t="str">
            <v>ATM C SALTILLO</v>
          </cell>
          <cell r="B109" t="str">
            <v>ATM C Saltillo</v>
          </cell>
          <cell r="F109" t="str">
            <v>710013357ATM C REYNOSA PERIFERICO</v>
          </cell>
          <cell r="G109" t="str">
            <v>ATM C REYNOSA PERIFERICO</v>
          </cell>
          <cell r="H109">
            <v>710013357</v>
          </cell>
          <cell r="I109" t="str">
            <v>ATM C REYNOSA PERIFERICO</v>
          </cell>
          <cell r="J109">
            <v>1303866</v>
          </cell>
          <cell r="K109">
            <v>0.16</v>
          </cell>
          <cell r="L109">
            <v>9630</v>
          </cell>
          <cell r="M109" t="str">
            <v>RET</v>
          </cell>
        </row>
        <row r="110">
          <cell r="A110" t="str">
            <v>ATM C SALTILLO PONIENTE</v>
          </cell>
          <cell r="B110" t="str">
            <v>ATM C Saltillo Poniente</v>
          </cell>
          <cell r="F110" t="str">
            <v>710013357ATM C RUIZ CORTINEZ (VER)</v>
          </cell>
          <cell r="G110" t="str">
            <v>ATM C RUIZ CORTINEZ (VER)</v>
          </cell>
          <cell r="H110">
            <v>710013357</v>
          </cell>
          <cell r="I110" t="str">
            <v>ATM C RUIZ CORTINEZ (VER)</v>
          </cell>
          <cell r="J110">
            <v>8877458</v>
          </cell>
          <cell r="K110">
            <v>0.16</v>
          </cell>
          <cell r="L110">
            <v>9630</v>
          </cell>
          <cell r="M110" t="str">
            <v>RET</v>
          </cell>
        </row>
        <row r="111">
          <cell r="A111" t="str">
            <v>ATM C SATELITE</v>
          </cell>
          <cell r="B111" t="str">
            <v>ATM C Satelite</v>
          </cell>
          <cell r="F111" t="str">
            <v>710013357ATM C SALTILLO</v>
          </cell>
          <cell r="G111" t="str">
            <v>ATM C SALTILLO</v>
          </cell>
          <cell r="H111">
            <v>710013357</v>
          </cell>
          <cell r="I111" t="str">
            <v>ATM C SALTILLO</v>
          </cell>
          <cell r="J111">
            <v>7032286</v>
          </cell>
          <cell r="K111">
            <v>0.16</v>
          </cell>
          <cell r="L111">
            <v>9630</v>
          </cell>
          <cell r="M111" t="str">
            <v>RET</v>
          </cell>
        </row>
        <row r="112">
          <cell r="A112" t="str">
            <v>ATM C SLP CHAPULTEPEC</v>
          </cell>
          <cell r="B112" t="str">
            <v>ATM C SLP Chapultepec</v>
          </cell>
          <cell r="F112" t="str">
            <v>710013357ATM C SALTILLO PONIENTE</v>
          </cell>
          <cell r="G112" t="str">
            <v>ATM C SALTILLO PONIENTE</v>
          </cell>
          <cell r="H112">
            <v>710013357</v>
          </cell>
          <cell r="I112" t="str">
            <v>ATM C SALTILLO PONIENTE</v>
          </cell>
          <cell r="J112">
            <v>7252193</v>
          </cell>
          <cell r="K112">
            <v>0.16</v>
          </cell>
          <cell r="L112">
            <v>9630</v>
          </cell>
          <cell r="M112" t="str">
            <v>RET</v>
          </cell>
        </row>
        <row r="113">
          <cell r="A113" t="str">
            <v>ATM C SLP EL PASEO</v>
          </cell>
          <cell r="B113" t="str">
            <v>ATM C SLP El Paseo</v>
          </cell>
          <cell r="F113" t="str">
            <v>710013357ATM C SATELITE</v>
          </cell>
          <cell r="G113" t="str">
            <v>ATM C SATELITE</v>
          </cell>
          <cell r="H113">
            <v>710013357</v>
          </cell>
          <cell r="I113" t="str">
            <v>ATM C SATELITE</v>
          </cell>
          <cell r="J113">
            <v>7361679</v>
          </cell>
          <cell r="K113">
            <v>0.16</v>
          </cell>
          <cell r="L113">
            <v>9630</v>
          </cell>
          <cell r="M113" t="str">
            <v>RET</v>
          </cell>
        </row>
        <row r="114">
          <cell r="A114" t="str">
            <v>ATM C TAMPICO</v>
          </cell>
          <cell r="B114" t="str">
            <v>ATM C Tampico</v>
          </cell>
          <cell r="F114" t="str">
            <v>710013357ATM C SLP CHAPULTEPEC</v>
          </cell>
          <cell r="G114" t="str">
            <v>ATM C SLP CHAPULTEPEC</v>
          </cell>
          <cell r="H114">
            <v>710013357</v>
          </cell>
          <cell r="I114" t="str">
            <v>ATM C SLP CHAPULTEPEC</v>
          </cell>
          <cell r="J114">
            <v>7047355</v>
          </cell>
          <cell r="K114">
            <v>0.16</v>
          </cell>
          <cell r="L114">
            <v>9630</v>
          </cell>
          <cell r="M114" t="str">
            <v>RET</v>
          </cell>
        </row>
        <row r="115">
          <cell r="A115" t="str">
            <v>ATM C TAMPICO AUTOPAGO</v>
          </cell>
          <cell r="B115" t="str">
            <v>ATM C Tampico Autopago</v>
          </cell>
          <cell r="F115" t="str">
            <v>710013357ATM C SLP EL PASEO</v>
          </cell>
          <cell r="G115" t="str">
            <v>ATM C SLP EL PASEO</v>
          </cell>
          <cell r="H115">
            <v>710013357</v>
          </cell>
          <cell r="I115" t="str">
            <v>ATM C SLP EL PASEO</v>
          </cell>
          <cell r="J115">
            <v>1492156</v>
          </cell>
          <cell r="K115">
            <v>0.16</v>
          </cell>
          <cell r="L115">
            <v>9630</v>
          </cell>
          <cell r="M115" t="str">
            <v>RET</v>
          </cell>
        </row>
        <row r="116">
          <cell r="A116" t="str">
            <v>ATM C TECATE PEDREGAL</v>
          </cell>
          <cell r="B116" t="str">
            <v>ATM C Tecate Pedregal</v>
          </cell>
          <cell r="F116" t="str">
            <v>710013357ATM C TAMPICO</v>
          </cell>
          <cell r="G116" t="str">
            <v>ATM C TAMPICO</v>
          </cell>
          <cell r="H116">
            <v>710013357</v>
          </cell>
          <cell r="I116" t="str">
            <v>ATM C TAMPICO</v>
          </cell>
          <cell r="J116">
            <v>7048563</v>
          </cell>
          <cell r="K116">
            <v>0.16</v>
          </cell>
          <cell r="L116">
            <v>9630</v>
          </cell>
          <cell r="M116" t="str">
            <v>RET</v>
          </cell>
        </row>
        <row r="117">
          <cell r="A117" t="str">
            <v>ATM C TEPIC SAN ANTONIO</v>
          </cell>
          <cell r="B117" t="str">
            <v>ATM C Tepic San Antonio</v>
          </cell>
          <cell r="F117" t="str">
            <v>710013357ATM C TAMPICO AUTOPAGO</v>
          </cell>
          <cell r="G117" t="str">
            <v>ATM C TAMPICO AUTOPAGO</v>
          </cell>
          <cell r="H117">
            <v>710013357</v>
          </cell>
          <cell r="I117" t="str">
            <v>ATM C TAMPICO AUTOPAGO</v>
          </cell>
          <cell r="J117">
            <v>7183216</v>
          </cell>
          <cell r="K117">
            <v>0.16</v>
          </cell>
          <cell r="L117">
            <v>9630</v>
          </cell>
          <cell r="M117" t="str">
            <v>RET</v>
          </cell>
        </row>
        <row r="118">
          <cell r="A118" t="str">
            <v>ATM C TIJUANA PENINSULA</v>
          </cell>
          <cell r="B118" t="str">
            <v>ATM C Tijuana Peninsula</v>
          </cell>
          <cell r="F118" t="str">
            <v>710013357ATM C TECATE PEDREGAL</v>
          </cell>
          <cell r="G118" t="str">
            <v>ATM C TECATE PEDREGAL</v>
          </cell>
          <cell r="H118">
            <v>710013357</v>
          </cell>
          <cell r="I118" t="str">
            <v>ATM C TECATE PEDREGAL</v>
          </cell>
          <cell r="J118">
            <v>7443004</v>
          </cell>
          <cell r="K118">
            <v>0.16</v>
          </cell>
          <cell r="L118">
            <v>9630</v>
          </cell>
          <cell r="M118" t="str">
            <v>RET</v>
          </cell>
        </row>
        <row r="119">
          <cell r="A119" t="str">
            <v>ATM C TIJUANA PZA PASEO 2000</v>
          </cell>
          <cell r="B119" t="str">
            <v>ATM C Tijuana Pza Paseo 2000</v>
          </cell>
          <cell r="F119" t="str">
            <v>710013357ATM C TEPIC SAN ANTONIO</v>
          </cell>
          <cell r="G119" t="str">
            <v>ATM C TEPIC SAN ANTONIO</v>
          </cell>
          <cell r="H119">
            <v>710013357</v>
          </cell>
          <cell r="I119" t="str">
            <v>ATM C TEPIC SAN ANTONIO</v>
          </cell>
          <cell r="J119">
            <v>5743497</v>
          </cell>
          <cell r="K119">
            <v>0.16</v>
          </cell>
          <cell r="L119">
            <v>9630</v>
          </cell>
          <cell r="M119" t="str">
            <v>RET</v>
          </cell>
        </row>
        <row r="120">
          <cell r="A120" t="str">
            <v>ATM C TIJUANA RIO</v>
          </cell>
          <cell r="B120" t="str">
            <v>ATM C Tijuana Rio</v>
          </cell>
          <cell r="F120" t="str">
            <v>710013357ATM C TIJUANA PENINSULA</v>
          </cell>
          <cell r="G120" t="str">
            <v>ATM C TIJUANA PENINSULA</v>
          </cell>
          <cell r="H120">
            <v>710013357</v>
          </cell>
          <cell r="I120" t="str">
            <v>ATM C TIJUANA PENINSULA</v>
          </cell>
          <cell r="J120">
            <v>9129107</v>
          </cell>
          <cell r="K120">
            <v>0.16</v>
          </cell>
          <cell r="L120">
            <v>9630</v>
          </cell>
          <cell r="M120" t="str">
            <v>RET</v>
          </cell>
        </row>
        <row r="121">
          <cell r="A121" t="str">
            <v>ATM C TIJUANA RIO II</v>
          </cell>
          <cell r="B121" t="str">
            <v>ATM C Tijuana Rio II</v>
          </cell>
          <cell r="F121" t="str">
            <v>710013357ATM C TIJUANA PZA PASEO 2000</v>
          </cell>
          <cell r="G121" t="str">
            <v>ATM C TIJUANA PZA PASEO 2000</v>
          </cell>
          <cell r="H121">
            <v>710013357</v>
          </cell>
          <cell r="I121" t="str">
            <v>ATM C TIJUANA PZA PASEO 2000</v>
          </cell>
          <cell r="J121">
            <v>7135986</v>
          </cell>
          <cell r="K121">
            <v>0.16</v>
          </cell>
          <cell r="L121">
            <v>9630</v>
          </cell>
          <cell r="M121" t="str">
            <v>RET</v>
          </cell>
        </row>
        <row r="122">
          <cell r="A122" t="str">
            <v>ATM C TIJ ROSARITO</v>
          </cell>
          <cell r="B122" t="str">
            <v>ATM C Tij Rosarito</v>
          </cell>
          <cell r="F122" t="str">
            <v>710013357ATM C TIJUANA RIO</v>
          </cell>
          <cell r="G122" t="str">
            <v>ATM C TIJUANA RIO</v>
          </cell>
          <cell r="H122">
            <v>710013357</v>
          </cell>
          <cell r="I122" t="str">
            <v>ATM C TIJUANA RIO</v>
          </cell>
          <cell r="J122">
            <v>9595463</v>
          </cell>
          <cell r="K122">
            <v>0.16</v>
          </cell>
          <cell r="L122">
            <v>9630</v>
          </cell>
          <cell r="M122" t="str">
            <v>RET</v>
          </cell>
        </row>
        <row r="123">
          <cell r="A123" t="str">
            <v>ATM C TLALNEPANTLA</v>
          </cell>
          <cell r="B123" t="str">
            <v>ATM C Tlalnepantla</v>
          </cell>
          <cell r="F123" t="str">
            <v>710013357ATM C TIJUANA RIO II</v>
          </cell>
          <cell r="G123" t="str">
            <v>ATM C TIJUANA RIO II</v>
          </cell>
          <cell r="H123">
            <v>710013357</v>
          </cell>
          <cell r="I123" t="str">
            <v>ATM C TIJUANA RIO II</v>
          </cell>
          <cell r="J123">
            <v>7047341</v>
          </cell>
          <cell r="K123">
            <v>0.16</v>
          </cell>
          <cell r="L123">
            <v>9630</v>
          </cell>
          <cell r="M123" t="str">
            <v>RET</v>
          </cell>
        </row>
        <row r="124">
          <cell r="A124" t="str">
            <v>ATM C TLAQ CRUZ DEL SUR</v>
          </cell>
          <cell r="B124" t="str">
            <v>ATM C Tlaq Cruz del Sur</v>
          </cell>
          <cell r="F124" t="str">
            <v>710013357ATM C TIJ ROSARITO</v>
          </cell>
          <cell r="G124" t="str">
            <v>ATM C TIJ ROSARITO</v>
          </cell>
          <cell r="H124">
            <v>710013357</v>
          </cell>
          <cell r="I124" t="str">
            <v>ATM C TIJ ROSARITO</v>
          </cell>
          <cell r="J124">
            <v>7321311</v>
          </cell>
          <cell r="K124">
            <v>0.16</v>
          </cell>
          <cell r="L124">
            <v>9630</v>
          </cell>
          <cell r="M124" t="str">
            <v>RET</v>
          </cell>
        </row>
        <row r="125">
          <cell r="A125" t="str">
            <v>ATM C TOLUCA EL PUNTO</v>
          </cell>
          <cell r="B125" t="str">
            <v>ATM C Toluca el Punto</v>
          </cell>
          <cell r="F125" t="str">
            <v>710013357ATM C TLALNEPANTLA</v>
          </cell>
          <cell r="G125" t="str">
            <v>ATM C TLALNEPANTLA</v>
          </cell>
          <cell r="H125">
            <v>710013357</v>
          </cell>
          <cell r="I125" t="str">
            <v>ATM C TLALNEPANTLA</v>
          </cell>
          <cell r="J125">
            <v>7047357</v>
          </cell>
          <cell r="K125">
            <v>0.16</v>
          </cell>
          <cell r="L125">
            <v>9630</v>
          </cell>
          <cell r="M125" t="str">
            <v>RET</v>
          </cell>
        </row>
        <row r="126">
          <cell r="A126" t="str">
            <v>ATM C TORREON CENTRO</v>
          </cell>
          <cell r="B126" t="str">
            <v>ATM C Torreon Centro</v>
          </cell>
          <cell r="F126" t="str">
            <v>710013357ATM C TLAQ CRUZ DEL SUR</v>
          </cell>
          <cell r="G126" t="str">
            <v>ATM C TLAQ CRUZ DEL SUR</v>
          </cell>
          <cell r="H126">
            <v>710013357</v>
          </cell>
          <cell r="I126" t="str">
            <v>ATM C TLAQ CRUZ DEL SUR</v>
          </cell>
          <cell r="J126">
            <v>9586652</v>
          </cell>
          <cell r="K126">
            <v>0.16</v>
          </cell>
          <cell r="L126">
            <v>9630</v>
          </cell>
          <cell r="M126" t="str">
            <v>RET</v>
          </cell>
        </row>
        <row r="127">
          <cell r="A127" t="str">
            <v>ATM C TOR GALERIAS LAGUNA</v>
          </cell>
          <cell r="B127" t="str">
            <v>ATM C Tor Galerias Laguna</v>
          </cell>
          <cell r="F127" t="str">
            <v>710013357ATM C TOLUCA EL PUNTO</v>
          </cell>
          <cell r="G127" t="str">
            <v>ATM C TOLUCA EL PUNTO</v>
          </cell>
          <cell r="H127">
            <v>710013357</v>
          </cell>
          <cell r="I127" t="str">
            <v>ATM C TOLUCA EL PUNTO</v>
          </cell>
          <cell r="J127">
            <v>9600651</v>
          </cell>
          <cell r="K127">
            <v>0.16</v>
          </cell>
          <cell r="L127">
            <v>9630</v>
          </cell>
          <cell r="M127" t="str">
            <v>RET</v>
          </cell>
        </row>
        <row r="128">
          <cell r="A128" t="str">
            <v>ATM C URUAPAN BENITO J.</v>
          </cell>
          <cell r="B128" t="str">
            <v>ATM C Uruapan Benito J.</v>
          </cell>
          <cell r="F128" t="str">
            <v>710013357ATM C TORREON CENTRO</v>
          </cell>
          <cell r="G128" t="str">
            <v>ATM C TORREON CENTRO</v>
          </cell>
          <cell r="H128">
            <v>710013357</v>
          </cell>
          <cell r="I128" t="str">
            <v>ATM C TORREON CENTRO</v>
          </cell>
          <cell r="J128">
            <v>5597067</v>
          </cell>
          <cell r="K128">
            <v>0.16</v>
          </cell>
          <cell r="L128">
            <v>9630</v>
          </cell>
          <cell r="M128" t="str">
            <v>RET</v>
          </cell>
        </row>
        <row r="129">
          <cell r="A129" t="str">
            <v>ATM C VER RAFAEL CUERVO</v>
          </cell>
          <cell r="B129" t="str">
            <v>ATM C Ver Rafael Cuervo</v>
          </cell>
          <cell r="F129" t="str">
            <v>710013357ATM C TOR GALERIAS LAGUNA</v>
          </cell>
          <cell r="G129" t="str">
            <v>ATM C TOR GALERIAS LAGUNA</v>
          </cell>
          <cell r="H129">
            <v>710013357</v>
          </cell>
          <cell r="I129" t="str">
            <v>ATM C TOR GALERIAS LAGUNA</v>
          </cell>
          <cell r="J129">
            <v>7395179</v>
          </cell>
          <cell r="K129">
            <v>0.16</v>
          </cell>
          <cell r="L129">
            <v>9630</v>
          </cell>
          <cell r="M129" t="str">
            <v>RET</v>
          </cell>
        </row>
        <row r="130">
          <cell r="A130" t="str">
            <v>ATM C VILLAHERMOSA PZA. OLMECA</v>
          </cell>
          <cell r="B130" t="str">
            <v>ATM C Villahermosa Pza. Olmeca</v>
          </cell>
          <cell r="F130" t="str">
            <v>710013357ATM C URUAPAN BENITO J.</v>
          </cell>
          <cell r="G130" t="str">
            <v>ATM C URUAPAN BENITO J.</v>
          </cell>
          <cell r="H130">
            <v>710013357</v>
          </cell>
          <cell r="I130" t="str">
            <v>ATM C URUAPAN BENITO J.</v>
          </cell>
          <cell r="J130">
            <v>1450709</v>
          </cell>
          <cell r="K130">
            <v>0.16</v>
          </cell>
          <cell r="L130">
            <v>9630</v>
          </cell>
          <cell r="M130" t="str">
            <v>RET</v>
          </cell>
        </row>
        <row r="131">
          <cell r="A131" t="str">
            <v>ATM C ZAMORA JACONA</v>
          </cell>
          <cell r="B131" t="str">
            <v>ATM C Zamora Jacona</v>
          </cell>
          <cell r="F131" t="str">
            <v>710013357ATM C VER RAFAEL CUERVO</v>
          </cell>
          <cell r="G131" t="str">
            <v>ATM C VER RAFAEL CUERVO</v>
          </cell>
          <cell r="H131">
            <v>710013357</v>
          </cell>
          <cell r="I131" t="str">
            <v>ATM C VER RAFAEL CUERVO</v>
          </cell>
          <cell r="J131">
            <v>6799183</v>
          </cell>
          <cell r="K131">
            <v>0.16</v>
          </cell>
          <cell r="L131">
            <v>9630</v>
          </cell>
          <cell r="M131" t="str">
            <v>RET</v>
          </cell>
        </row>
        <row r="132">
          <cell r="A132" t="str">
            <v>ATM C ZAPOPAN PATRIA</v>
          </cell>
          <cell r="B132" t="str">
            <v>ATM C Zapopan Patria</v>
          </cell>
          <cell r="F132" t="str">
            <v>710013357ATM C VILLAHERMOSA PZA. OLMECA</v>
          </cell>
          <cell r="G132" t="str">
            <v>ATM C VILLAHERMOSA PZA. OLMECA</v>
          </cell>
          <cell r="H132">
            <v>710013357</v>
          </cell>
          <cell r="I132" t="str">
            <v>ATM C VILLAHERMOSA PZA. OLMECA</v>
          </cell>
          <cell r="J132">
            <v>7361668</v>
          </cell>
          <cell r="K132">
            <v>0.16</v>
          </cell>
          <cell r="L132">
            <v>9630</v>
          </cell>
          <cell r="M132" t="str">
            <v>RET</v>
          </cell>
        </row>
        <row r="133">
          <cell r="A133" t="str">
            <v>ATM CAN FIESTA LAS AMERICAS</v>
          </cell>
          <cell r="B133" t="str">
            <v>ATM CAN Fiesta Las Americas</v>
          </cell>
          <cell r="F133" t="str">
            <v>710013357ATM C ZAMORA JACONA</v>
          </cell>
          <cell r="G133" t="str">
            <v>ATM C ZAMORA JACONA</v>
          </cell>
          <cell r="H133">
            <v>710013357</v>
          </cell>
          <cell r="I133" t="str">
            <v>ATM C ZAMORA JACONA</v>
          </cell>
          <cell r="J133">
            <v>7419998</v>
          </cell>
          <cell r="K133">
            <v>0.16</v>
          </cell>
          <cell r="L133">
            <v>9630</v>
          </cell>
          <cell r="M133" t="str">
            <v>RET</v>
          </cell>
        </row>
        <row r="134">
          <cell r="A134" t="str">
            <v>ATM CD D CARMEN AEROPUERTO</v>
          </cell>
          <cell r="B134" t="str">
            <v>ATM CD D Carmen Aeropuerto</v>
          </cell>
          <cell r="F134" t="str">
            <v>710013357ATM C ZAPOPAN PATRIA</v>
          </cell>
          <cell r="G134" t="str">
            <v>ATM C ZAPOPAN PATRIA</v>
          </cell>
          <cell r="H134">
            <v>710013357</v>
          </cell>
          <cell r="I134" t="str">
            <v>ATM C ZAPOPAN PATRIA</v>
          </cell>
          <cell r="J134">
            <v>6743777</v>
          </cell>
          <cell r="K134">
            <v>0.16</v>
          </cell>
          <cell r="L134">
            <v>9630</v>
          </cell>
          <cell r="M134" t="str">
            <v>RET</v>
          </cell>
        </row>
        <row r="135">
          <cell r="A135" t="str">
            <v>ATM CD JUAREZ</v>
          </cell>
          <cell r="B135" t="str">
            <v>ATM Cd Juarez</v>
          </cell>
          <cell r="F135" t="str">
            <v>710013357ATM CAN FIESTA LAS AMERICAS</v>
          </cell>
          <cell r="G135" t="str">
            <v>ATM CAN FIESTA LAS AMERICAS</v>
          </cell>
          <cell r="H135">
            <v>710013357</v>
          </cell>
          <cell r="I135" t="str">
            <v>ATM CAN FIESTA LAS AMERICAS</v>
          </cell>
          <cell r="J135">
            <v>7193532</v>
          </cell>
          <cell r="K135">
            <v>0.11</v>
          </cell>
          <cell r="L135">
            <v>9630</v>
          </cell>
          <cell r="M135" t="str">
            <v>RET</v>
          </cell>
        </row>
        <row r="136">
          <cell r="A136" t="str">
            <v>ATM CD JUAREZ EJER. NAL.</v>
          </cell>
          <cell r="B136" t="str">
            <v>ATM CD Juarez Ejer. Nal.</v>
          </cell>
          <cell r="F136" t="str">
            <v>710013357ATM CD D CARMEN AEROPUERTO</v>
          </cell>
          <cell r="G136" t="str">
            <v>ATM CD D CARMEN AEROPUERTO</v>
          </cell>
          <cell r="H136">
            <v>710013357</v>
          </cell>
          <cell r="I136" t="str">
            <v>ATM CD D CARMEN AEROPUERTO</v>
          </cell>
          <cell r="J136">
            <v>1450667</v>
          </cell>
          <cell r="K136">
            <v>0.16</v>
          </cell>
          <cell r="L136">
            <v>9630</v>
          </cell>
          <cell r="M136">
            <v>0</v>
          </cell>
        </row>
        <row r="137">
          <cell r="A137" t="str">
            <v>ATM CD. VICTORIA</v>
          </cell>
          <cell r="B137" t="str">
            <v>ATM CD. Victoria</v>
          </cell>
          <cell r="F137" t="str">
            <v>710013357ATM CD JUAREZ</v>
          </cell>
          <cell r="G137" t="str">
            <v>ATM CD JUAREZ</v>
          </cell>
          <cell r="H137">
            <v>710013357</v>
          </cell>
          <cell r="I137" t="str">
            <v>ATM CD JUAREZ</v>
          </cell>
          <cell r="J137">
            <v>9119223</v>
          </cell>
          <cell r="K137">
            <v>0.11</v>
          </cell>
          <cell r="L137">
            <v>9630</v>
          </cell>
          <cell r="M137" t="str">
            <v>RET</v>
          </cell>
        </row>
        <row r="138">
          <cell r="A138" t="str">
            <v>ATM CELAYA</v>
          </cell>
          <cell r="B138" t="str">
            <v>ATM Celaya</v>
          </cell>
          <cell r="F138" t="str">
            <v>710013357ATM CD JUAREZ EJER. NAL.</v>
          </cell>
          <cell r="G138" t="str">
            <v>ATM CD JUAREZ EJER. NAL.</v>
          </cell>
          <cell r="H138">
            <v>710013357</v>
          </cell>
          <cell r="I138" t="str">
            <v>ATM CD JUAREZ EJER. NAL.</v>
          </cell>
          <cell r="J138">
            <v>1247972</v>
          </cell>
          <cell r="K138">
            <v>0.16</v>
          </cell>
          <cell r="L138">
            <v>9630</v>
          </cell>
          <cell r="M138" t="str">
            <v>RET</v>
          </cell>
        </row>
        <row r="139">
          <cell r="A139" t="str">
            <v>ATM CELAYA CAMPESTRE</v>
          </cell>
          <cell r="B139" t="str">
            <v>ATM Celaya Campestre</v>
          </cell>
          <cell r="F139" t="str">
            <v>710013357ATM CD. VICTORIA</v>
          </cell>
          <cell r="G139" t="str">
            <v>ATM CD. VICTORIA</v>
          </cell>
          <cell r="H139">
            <v>710013357</v>
          </cell>
          <cell r="I139" t="str">
            <v>ATM CD. VICTORIA</v>
          </cell>
          <cell r="J139">
            <v>7047345</v>
          </cell>
          <cell r="K139">
            <v>0.16</v>
          </cell>
          <cell r="L139">
            <v>9630</v>
          </cell>
          <cell r="M139" t="str">
            <v>RET</v>
          </cell>
        </row>
        <row r="140">
          <cell r="A140" t="str">
            <v>ATM CELAYA II</v>
          </cell>
          <cell r="B140" t="str">
            <v>ATM Celaya II</v>
          </cell>
          <cell r="F140" t="str">
            <v>710013357ATM CELAYA</v>
          </cell>
          <cell r="G140" t="str">
            <v>ATM CELAYA</v>
          </cell>
          <cell r="H140">
            <v>710013357</v>
          </cell>
          <cell r="I140" t="str">
            <v>ATM CELAYA</v>
          </cell>
          <cell r="J140">
            <v>9583501</v>
          </cell>
          <cell r="K140">
            <v>0.16</v>
          </cell>
          <cell r="L140">
            <v>9630</v>
          </cell>
          <cell r="M140" t="str">
            <v>RET</v>
          </cell>
        </row>
        <row r="141">
          <cell r="A141" t="str">
            <v>ATM CHE LAS AMERICAS</v>
          </cell>
          <cell r="B141" t="str">
            <v>ATM Che Las Americas</v>
          </cell>
          <cell r="F141" t="str">
            <v>710013357ATM CELAYA CAMPESTRE</v>
          </cell>
          <cell r="G141" t="str">
            <v>ATM CELAYA CAMPESTRE</v>
          </cell>
          <cell r="H141">
            <v>710013357</v>
          </cell>
          <cell r="I141" t="str">
            <v>ATM CELAYA CAMPESTRE</v>
          </cell>
          <cell r="J141">
            <v>7135985</v>
          </cell>
          <cell r="K141">
            <v>0.16</v>
          </cell>
          <cell r="L141">
            <v>9630</v>
          </cell>
          <cell r="M141" t="str">
            <v>RET</v>
          </cell>
        </row>
        <row r="142">
          <cell r="A142" t="str">
            <v>ATM CIUDAD OBREGON</v>
          </cell>
          <cell r="B142" t="str">
            <v>ATM Ciudad Obregon</v>
          </cell>
          <cell r="F142" t="str">
            <v>710013357ATM CELAYA II</v>
          </cell>
          <cell r="G142" t="str">
            <v>ATM CELAYA II</v>
          </cell>
          <cell r="H142">
            <v>710013357</v>
          </cell>
          <cell r="I142" t="str">
            <v>ATM CELAYA II</v>
          </cell>
          <cell r="J142">
            <v>5374764</v>
          </cell>
          <cell r="K142">
            <v>0.16</v>
          </cell>
          <cell r="L142">
            <v>9630</v>
          </cell>
          <cell r="M142" t="str">
            <v>RET</v>
          </cell>
        </row>
        <row r="143">
          <cell r="A143" t="str">
            <v>ATM COAPA</v>
          </cell>
          <cell r="B143" t="str">
            <v>ATM Coapa</v>
          </cell>
          <cell r="F143" t="str">
            <v>710013357ATM CHE LAS AMERICAS</v>
          </cell>
          <cell r="G143" t="str">
            <v>ATM CHE LAS AMERICAS</v>
          </cell>
          <cell r="H143">
            <v>710013357</v>
          </cell>
          <cell r="I143" t="str">
            <v>ATM CHE LAS AMERICAS</v>
          </cell>
          <cell r="J143">
            <v>7183230</v>
          </cell>
          <cell r="K143">
            <v>0.11</v>
          </cell>
          <cell r="L143">
            <v>9630</v>
          </cell>
          <cell r="M143" t="str">
            <v>RET</v>
          </cell>
        </row>
        <row r="144">
          <cell r="A144" t="str">
            <v>ATM COLIMA CONSTITUCION</v>
          </cell>
          <cell r="B144" t="str">
            <v>ATM Colima Constitucion</v>
          </cell>
          <cell r="F144" t="str">
            <v>710013357ATM CIUDAD OBREGON</v>
          </cell>
          <cell r="G144" t="str">
            <v>ATM CIUDAD OBREGON</v>
          </cell>
          <cell r="H144">
            <v>710013357</v>
          </cell>
          <cell r="I144" t="str">
            <v>ATM CIUDAD OBREGON</v>
          </cell>
          <cell r="J144">
            <v>7123737</v>
          </cell>
          <cell r="K144">
            <v>0.16</v>
          </cell>
          <cell r="L144">
            <v>9630</v>
          </cell>
          <cell r="M144" t="str">
            <v>RET</v>
          </cell>
        </row>
        <row r="145">
          <cell r="A145" t="str">
            <v>ATM COUNTRY</v>
          </cell>
          <cell r="B145" t="str">
            <v>ATM Country</v>
          </cell>
          <cell r="F145" t="str">
            <v>710013357ATM COAPA</v>
          </cell>
          <cell r="G145" t="str">
            <v>ATM COAPA</v>
          </cell>
          <cell r="H145">
            <v>710013357</v>
          </cell>
          <cell r="I145" t="str">
            <v>ATM COAPA</v>
          </cell>
          <cell r="J145">
            <v>9599150</v>
          </cell>
          <cell r="K145">
            <v>0.16</v>
          </cell>
          <cell r="L145">
            <v>9630</v>
          </cell>
          <cell r="M145" t="str">
            <v>RET</v>
          </cell>
        </row>
        <row r="146">
          <cell r="A146" t="str">
            <v>ATM CRUZ DEL SUR</v>
          </cell>
          <cell r="B146" t="str">
            <v>ATM Cuz del Sur</v>
          </cell>
          <cell r="F146" t="str">
            <v>710013357ATM COLIMA CONSTITUCION</v>
          </cell>
          <cell r="G146" t="str">
            <v>ATM COLIMA CONSTITUCION</v>
          </cell>
          <cell r="H146">
            <v>710013357</v>
          </cell>
          <cell r="I146" t="str">
            <v>ATM COLIMA CONSTITUCION</v>
          </cell>
          <cell r="J146">
            <v>5695911</v>
          </cell>
          <cell r="K146">
            <v>0.16</v>
          </cell>
          <cell r="L146">
            <v>9630</v>
          </cell>
          <cell r="M146" t="str">
            <v>RET</v>
          </cell>
        </row>
        <row r="147">
          <cell r="A147" t="str">
            <v>ATM CUAUTITLAN</v>
          </cell>
          <cell r="B147" t="str">
            <v>ATM Cuautitlan</v>
          </cell>
          <cell r="F147" t="str">
            <v>710013357ATM COUNTRY</v>
          </cell>
          <cell r="G147" t="str">
            <v>ATM COUNTRY</v>
          </cell>
          <cell r="H147">
            <v>710013357</v>
          </cell>
          <cell r="I147" t="str">
            <v>ATM COUNTRY</v>
          </cell>
          <cell r="J147">
            <v>7047352</v>
          </cell>
          <cell r="K147">
            <v>0.16</v>
          </cell>
          <cell r="L147">
            <v>9630</v>
          </cell>
          <cell r="M147" t="str">
            <v>RET</v>
          </cell>
        </row>
        <row r="148">
          <cell r="A148" t="str">
            <v>ATM CUERNAVACA</v>
          </cell>
          <cell r="B148" t="str">
            <v>ATM Cuernavaca</v>
          </cell>
          <cell r="F148" t="str">
            <v>710013357ATM CRUZ DEL SUR</v>
          </cell>
          <cell r="G148" t="str">
            <v>ATM CRUZ DEL SUR</v>
          </cell>
          <cell r="H148">
            <v>710013357</v>
          </cell>
          <cell r="I148" t="str">
            <v>ATM CRUZ DEL SUR</v>
          </cell>
          <cell r="J148">
            <v>9586652</v>
          </cell>
          <cell r="K148">
            <v>0.16</v>
          </cell>
          <cell r="L148">
            <v>9630</v>
          </cell>
          <cell r="M148">
            <v>0</v>
          </cell>
        </row>
        <row r="149">
          <cell r="A149" t="str">
            <v>ATM CUERNAVACA PZA SAN DIEGO</v>
          </cell>
          <cell r="B149" t="str">
            <v>ATM Cuernavaca Pza San Diego</v>
          </cell>
          <cell r="F149" t="str">
            <v>710013357ATM CUAUTITLAN</v>
          </cell>
          <cell r="G149" t="str">
            <v>ATM CUAUTITLAN</v>
          </cell>
          <cell r="H149">
            <v>710013357</v>
          </cell>
          <cell r="I149" t="str">
            <v>ATM CUAUTITLAN</v>
          </cell>
          <cell r="J149">
            <v>988345</v>
          </cell>
          <cell r="K149">
            <v>0.16</v>
          </cell>
          <cell r="L149">
            <v>9630</v>
          </cell>
          <cell r="M149" t="str">
            <v>RET</v>
          </cell>
        </row>
        <row r="150">
          <cell r="A150" t="str">
            <v>ATM CULIACAN</v>
          </cell>
          <cell r="B150" t="str">
            <v>ATM Culiacan</v>
          </cell>
          <cell r="F150" t="str">
            <v>710013357ATM CUERNAVACA</v>
          </cell>
          <cell r="G150" t="str">
            <v>ATM CUERNAVACA</v>
          </cell>
          <cell r="H150">
            <v>710013357</v>
          </cell>
          <cell r="I150" t="str">
            <v>ATM CUERNAVACA</v>
          </cell>
          <cell r="J150">
            <v>9585415</v>
          </cell>
          <cell r="K150">
            <v>0.16</v>
          </cell>
          <cell r="L150">
            <v>9630</v>
          </cell>
          <cell r="M150" t="str">
            <v>RET</v>
          </cell>
        </row>
        <row r="151">
          <cell r="A151" t="str">
            <v>ATM CULIACAN TRES RIOS</v>
          </cell>
          <cell r="B151" t="str">
            <v>ATM Culiacan Tres Rios</v>
          </cell>
          <cell r="F151" t="str">
            <v>710013357ATM CUERNAVACA PZA SAN DIEGO</v>
          </cell>
          <cell r="G151" t="str">
            <v>ATM CUERNAVACA PZA SAN DIEGO</v>
          </cell>
          <cell r="H151">
            <v>710013357</v>
          </cell>
          <cell r="I151" t="str">
            <v>ATM CUERNAVACA PZA SAN DIEGO</v>
          </cell>
          <cell r="J151">
            <v>1448588</v>
          </cell>
          <cell r="K151">
            <v>0.16</v>
          </cell>
          <cell r="L151">
            <v>9630</v>
          </cell>
          <cell r="M151" t="str">
            <v>RET</v>
          </cell>
        </row>
        <row r="152">
          <cell r="A152" t="str">
            <v>ATM CUMBRES</v>
          </cell>
          <cell r="B152" t="str">
            <v>ATM Cumbres</v>
          </cell>
          <cell r="F152" t="str">
            <v>710013357ATM CULIACAN</v>
          </cell>
          <cell r="G152" t="str">
            <v>ATM CULIACAN</v>
          </cell>
          <cell r="H152">
            <v>710013357</v>
          </cell>
          <cell r="I152" t="str">
            <v>ATM CULIACAN</v>
          </cell>
          <cell r="J152">
            <v>9128679</v>
          </cell>
          <cell r="K152">
            <v>0.16</v>
          </cell>
          <cell r="L152">
            <v>9630</v>
          </cell>
          <cell r="M152">
            <v>0</v>
          </cell>
        </row>
        <row r="153">
          <cell r="A153" t="str">
            <v>ATM DF AEROPUERTO</v>
          </cell>
          <cell r="B153" t="str">
            <v>ATM DF Aeropuerto</v>
          </cell>
          <cell r="F153" t="str">
            <v>710013357ATM CULIACAN TRES RIOS</v>
          </cell>
          <cell r="G153" t="str">
            <v>ATM CULIACAN TRES RIOS</v>
          </cell>
          <cell r="H153">
            <v>710013357</v>
          </cell>
          <cell r="I153" t="str">
            <v>ATM CULIACAN TRES RIOS</v>
          </cell>
          <cell r="J153">
            <v>1450683</v>
          </cell>
          <cell r="K153">
            <v>0.16</v>
          </cell>
          <cell r="L153">
            <v>9630</v>
          </cell>
          <cell r="M153">
            <v>0</v>
          </cell>
        </row>
        <row r="154">
          <cell r="A154" t="str">
            <v>ATM DF ARAGON</v>
          </cell>
          <cell r="B154" t="str">
            <v>ATM DF Aragon</v>
          </cell>
          <cell r="F154" t="str">
            <v>710013357ATM CUMBRES</v>
          </cell>
          <cell r="G154" t="str">
            <v>ATM CUMBRES</v>
          </cell>
          <cell r="H154">
            <v>710013357</v>
          </cell>
          <cell r="I154" t="str">
            <v>ATM CUMBRES</v>
          </cell>
          <cell r="J154">
            <v>7047347</v>
          </cell>
          <cell r="K154">
            <v>0.16</v>
          </cell>
          <cell r="L154">
            <v>9630</v>
          </cell>
          <cell r="M154" t="str">
            <v>RET</v>
          </cell>
        </row>
        <row r="155">
          <cell r="A155" t="str">
            <v>ATM DF REFORMA</v>
          </cell>
          <cell r="B155" t="str">
            <v>ATM DF Reforma</v>
          </cell>
          <cell r="F155" t="str">
            <v>710013357ATM DF AEROPUERTO</v>
          </cell>
          <cell r="G155" t="str">
            <v>ATM DF AEROPUERTO</v>
          </cell>
          <cell r="H155">
            <v>710013357</v>
          </cell>
          <cell r="I155" t="str">
            <v>ATM DF AEROPUERTO</v>
          </cell>
          <cell r="J155">
            <v>3786100</v>
          </cell>
          <cell r="K155">
            <v>0.16</v>
          </cell>
          <cell r="L155">
            <v>9630</v>
          </cell>
          <cell r="M155" t="str">
            <v>RET</v>
          </cell>
        </row>
        <row r="156">
          <cell r="A156" t="str">
            <v>ATM DF C DEL VALLE</v>
          </cell>
          <cell r="B156" t="str">
            <v>ATM DF C Del Valle</v>
          </cell>
          <cell r="F156" t="str">
            <v>710013357ATM DF ARAGON</v>
          </cell>
          <cell r="G156" t="str">
            <v>ATM DF ARAGON</v>
          </cell>
          <cell r="H156">
            <v>710013357</v>
          </cell>
          <cell r="I156" t="str">
            <v>ATM DF ARAGON</v>
          </cell>
          <cell r="J156">
            <v>5870795</v>
          </cell>
          <cell r="K156">
            <v>0.16</v>
          </cell>
          <cell r="L156">
            <v>9630</v>
          </cell>
          <cell r="M156" t="str">
            <v>RET</v>
          </cell>
        </row>
        <row r="157">
          <cell r="A157" t="str">
            <v>ATM DF C METEPEC</v>
          </cell>
          <cell r="B157" t="str">
            <v>ATM DF C Metepec</v>
          </cell>
          <cell r="F157" t="str">
            <v>710013357ATM DF REFORMA</v>
          </cell>
          <cell r="G157" t="str">
            <v>ATM DF REFORMA</v>
          </cell>
          <cell r="H157">
            <v>710013357</v>
          </cell>
          <cell r="I157" t="str">
            <v>ATM DF REFORMA</v>
          </cell>
          <cell r="J157">
            <v>5374715</v>
          </cell>
          <cell r="K157">
            <v>0.16</v>
          </cell>
          <cell r="L157">
            <v>9630</v>
          </cell>
          <cell r="M157" t="str">
            <v>RET</v>
          </cell>
        </row>
        <row r="158">
          <cell r="A158" t="str">
            <v>ATM DS TEPIC PLAZA FORUM</v>
          </cell>
          <cell r="B158" t="str">
            <v>ATM DS Tepic Plaza Forum</v>
          </cell>
          <cell r="F158" t="str">
            <v>710013357ATM DF C DEL VALLE</v>
          </cell>
          <cell r="G158" t="str">
            <v>ATM DF C DEL VALLE</v>
          </cell>
          <cell r="H158">
            <v>710013357</v>
          </cell>
          <cell r="I158" t="str">
            <v>ATM DF C DEL VALLE</v>
          </cell>
          <cell r="J158">
            <v>7423073</v>
          </cell>
          <cell r="K158">
            <v>0.16</v>
          </cell>
          <cell r="L158">
            <v>9630</v>
          </cell>
          <cell r="M158" t="str">
            <v>RET</v>
          </cell>
        </row>
        <row r="159">
          <cell r="A159" t="str">
            <v>ATM DS VER PLAZA FORUM</v>
          </cell>
          <cell r="B159" t="str">
            <v>ATM DS VER Plaza Forum</v>
          </cell>
          <cell r="F159" t="str">
            <v>710013357ATM DS TEPIC PLAZA FORUM</v>
          </cell>
          <cell r="G159" t="str">
            <v>ATM DS TEPIC PLAZA FORUM</v>
          </cell>
          <cell r="H159">
            <v>710013357</v>
          </cell>
          <cell r="I159" t="str">
            <v>ATM DS TEPIC PLAZA FORUM</v>
          </cell>
          <cell r="J159">
            <v>7419994</v>
          </cell>
          <cell r="K159">
            <v>0.16</v>
          </cell>
          <cell r="L159">
            <v>9630</v>
          </cell>
          <cell r="M159" t="str">
            <v>RET</v>
          </cell>
        </row>
        <row r="160">
          <cell r="A160" t="str">
            <v>ATM DST AGS PLAZA GALERIAS</v>
          </cell>
          <cell r="B160" t="str">
            <v>ATM DST Ags Plaza Galerias</v>
          </cell>
          <cell r="F160" t="str">
            <v>710013357ATM DS VER PLAZA FORUM</v>
          </cell>
          <cell r="G160" t="str">
            <v>ATM DS VER PLAZA FORUM</v>
          </cell>
          <cell r="H160">
            <v>710013357</v>
          </cell>
          <cell r="I160" t="str">
            <v>ATM DS VER PLAZA FORUM</v>
          </cell>
          <cell r="J160">
            <v>7419987</v>
          </cell>
          <cell r="K160">
            <v>0.16</v>
          </cell>
          <cell r="L160">
            <v>9630</v>
          </cell>
          <cell r="M160" t="str">
            <v>RET</v>
          </cell>
        </row>
        <row r="161">
          <cell r="A161" t="str">
            <v>ATM DST ALTAMIRA</v>
          </cell>
          <cell r="B161" t="str">
            <v>ATM DST Altamira</v>
          </cell>
          <cell r="F161" t="str">
            <v>710013357ATM DST AGS PLAZA GALERIAS</v>
          </cell>
          <cell r="G161" t="str">
            <v>ATM DST AGS PLAZA GALERIAS</v>
          </cell>
          <cell r="H161">
            <v>710013357</v>
          </cell>
          <cell r="I161" t="str">
            <v>ATM DST AGS PLAZA GALERIAS</v>
          </cell>
          <cell r="J161">
            <v>7421482</v>
          </cell>
          <cell r="K161">
            <v>0.16</v>
          </cell>
          <cell r="L161">
            <v>9630</v>
          </cell>
          <cell r="M161" t="str">
            <v>RET</v>
          </cell>
        </row>
        <row r="162">
          <cell r="A162" t="str">
            <v>ATM DST BOCA DEL RIO</v>
          </cell>
          <cell r="B162" t="str">
            <v>ATM DST Boca del Rio</v>
          </cell>
          <cell r="F162" t="str">
            <v>710013357ATM DST ALTAMIRA</v>
          </cell>
          <cell r="G162" t="str">
            <v>ATM DST ALTAMIRA</v>
          </cell>
          <cell r="H162">
            <v>710013357</v>
          </cell>
          <cell r="I162" t="str">
            <v>ATM DST ALTAMIRA</v>
          </cell>
          <cell r="J162">
            <v>7251934</v>
          </cell>
          <cell r="K162">
            <v>0.16</v>
          </cell>
          <cell r="L162">
            <v>9630</v>
          </cell>
          <cell r="M162" t="str">
            <v>RET</v>
          </cell>
        </row>
        <row r="163">
          <cell r="A163" t="str">
            <v>ATM DST CUE DOMINGO DIEZ</v>
          </cell>
          <cell r="B163" t="str">
            <v>ATM DST Cue Domingo Diez</v>
          </cell>
          <cell r="F163" t="str">
            <v>710013357ATM DST BOCA DEL RIO</v>
          </cell>
          <cell r="G163" t="str">
            <v>ATM DST BOCA DEL RIO</v>
          </cell>
          <cell r="H163">
            <v>710013357</v>
          </cell>
          <cell r="I163" t="str">
            <v>ATM DST BOCA DEL RIO</v>
          </cell>
          <cell r="J163">
            <v>7242788</v>
          </cell>
          <cell r="K163">
            <v>0.16</v>
          </cell>
          <cell r="L163">
            <v>9630</v>
          </cell>
          <cell r="M163" t="str">
            <v>RET</v>
          </cell>
        </row>
        <row r="164">
          <cell r="A164" t="str">
            <v>ATM DST CD CARMEN PZA PALMIRA</v>
          </cell>
          <cell r="B164" t="str">
            <v>ATM DST Cd Carmen Pza Palmira</v>
          </cell>
          <cell r="F164" t="str">
            <v>710013357ATM DST CUAUTLA PLAZA FIESTA</v>
          </cell>
          <cell r="G164" t="str">
            <v>ATM DST CUAUTLA PLAZA FIESTA</v>
          </cell>
          <cell r="H164">
            <v>710013357</v>
          </cell>
          <cell r="I164" t="str">
            <v>ATM DST CUAUTLA PLAZA FIESTA</v>
          </cell>
          <cell r="J164">
            <v>7423068</v>
          </cell>
          <cell r="K164">
            <v>0.16</v>
          </cell>
          <cell r="L164">
            <v>9630</v>
          </cell>
          <cell r="M164" t="str">
            <v>RET</v>
          </cell>
        </row>
        <row r="165">
          <cell r="A165" t="str">
            <v>ATM DST CD JUAREZ GRAN PATIO</v>
          </cell>
          <cell r="B165" t="str">
            <v>ATM DST Cd Juarez Gran Patio</v>
          </cell>
          <cell r="F165" t="str">
            <v>710013357ATM DST CUE DOMINGO DIEZ</v>
          </cell>
          <cell r="G165" t="str">
            <v>ATM DST CUE DOMINGO DIEZ</v>
          </cell>
          <cell r="H165">
            <v>710013357</v>
          </cell>
          <cell r="I165" t="str">
            <v>ATM DST CUE DOMINGO DIEZ</v>
          </cell>
          <cell r="J165">
            <v>7423068</v>
          </cell>
          <cell r="K165">
            <v>0.16</v>
          </cell>
          <cell r="L165">
            <v>9630</v>
          </cell>
          <cell r="M165" t="str">
            <v>RET</v>
          </cell>
        </row>
        <row r="166">
          <cell r="A166" t="str">
            <v>ATM DST CORDOBA AVENIDA 5</v>
          </cell>
          <cell r="B166" t="str">
            <v>ATM DST Cordoba Avenida 5</v>
          </cell>
          <cell r="F166" t="str">
            <v>710013357ATM DST DF COY LAS AMERICAS</v>
          </cell>
          <cell r="G166" t="str">
            <v>ATM DST DF COY LAS AMERICAS</v>
          </cell>
          <cell r="H166">
            <v>710013357</v>
          </cell>
          <cell r="I166" t="str">
            <v>ATM DST DF COY LAS AMERICAS</v>
          </cell>
          <cell r="J166">
            <v>7421591</v>
          </cell>
          <cell r="K166">
            <v>0.16</v>
          </cell>
          <cell r="L166">
            <v>9630</v>
          </cell>
          <cell r="M166" t="str">
            <v>RET</v>
          </cell>
        </row>
        <row r="167">
          <cell r="A167" t="str">
            <v>ATM DST CUAUTLA PLAZA FIESTA</v>
          </cell>
          <cell r="B167" t="str">
            <v>ATM DST Cuautla Plaza Fiesta</v>
          </cell>
          <cell r="F167" t="str">
            <v>710013357ATM DST DF LA ALAMEDA</v>
          </cell>
          <cell r="G167" t="str">
            <v>ATM DST DF LA ALAMEDA</v>
          </cell>
          <cell r="H167">
            <v>710013357</v>
          </cell>
          <cell r="I167" t="str">
            <v>ATM DST DF LA ALAMEDA</v>
          </cell>
          <cell r="J167">
            <v>7421577</v>
          </cell>
          <cell r="K167">
            <v>0.16</v>
          </cell>
          <cell r="L167">
            <v>9630</v>
          </cell>
          <cell r="M167" t="str">
            <v>RET</v>
          </cell>
        </row>
        <row r="168">
          <cell r="A168" t="str">
            <v>ATM DST CULIACAN CENTRO</v>
          </cell>
          <cell r="B168" t="str">
            <v>ATM DST Culiacan Centro</v>
          </cell>
          <cell r="F168" t="str">
            <v>710013357ATM DST DF SAN ISIDRO</v>
          </cell>
          <cell r="G168" t="str">
            <v>ATM DST DF SAN ISIDRO</v>
          </cell>
          <cell r="H168">
            <v>710013357</v>
          </cell>
          <cell r="I168" t="str">
            <v>ATM DST DF SAN ISIDRO</v>
          </cell>
          <cell r="J168">
            <v>7421577</v>
          </cell>
          <cell r="K168">
            <v>0.16</v>
          </cell>
          <cell r="L168">
            <v>9630</v>
          </cell>
          <cell r="M168" t="str">
            <v>RET</v>
          </cell>
        </row>
        <row r="169">
          <cell r="A169" t="str">
            <v>ATM DST DF COY LAS AMERICAS</v>
          </cell>
          <cell r="B169" t="str">
            <v>ATM DST DF Coy las Americas</v>
          </cell>
          <cell r="F169" t="str">
            <v>710013357ATM DST DF VAQUERITOS</v>
          </cell>
          <cell r="G169" t="str">
            <v>ATM DST DF VAQUERITOS</v>
          </cell>
          <cell r="H169">
            <v>710013357</v>
          </cell>
          <cell r="I169" t="str">
            <v>ATM DST DF VAQUERITOS</v>
          </cell>
          <cell r="J169">
            <v>7242788</v>
          </cell>
          <cell r="K169">
            <v>0.16</v>
          </cell>
          <cell r="L169">
            <v>9630</v>
          </cell>
          <cell r="M169" t="str">
            <v>RET</v>
          </cell>
        </row>
        <row r="170">
          <cell r="A170" t="str">
            <v>ATM DST DF LA ALAMEDA</v>
          </cell>
          <cell r="B170" t="str">
            <v>ATM DST DF La Alameda</v>
          </cell>
          <cell r="F170" t="str">
            <v>710013357ATM DST DF WTC</v>
          </cell>
          <cell r="G170" t="str">
            <v>ATM DST DF WTC</v>
          </cell>
          <cell r="H170">
            <v>710013357</v>
          </cell>
          <cell r="I170" t="str">
            <v>ATM DST DF WTC</v>
          </cell>
          <cell r="J170">
            <v>7423070</v>
          </cell>
          <cell r="K170">
            <v>0.16</v>
          </cell>
          <cell r="L170">
            <v>9630</v>
          </cell>
          <cell r="M170" t="str">
            <v>RET</v>
          </cell>
        </row>
        <row r="171">
          <cell r="A171" t="str">
            <v>ATM DST DF FORUM BUENAVISTA II</v>
          </cell>
          <cell r="B171" t="str">
            <v>ATM DST DF Forum Buenavista II</v>
          </cell>
          <cell r="F171" t="str">
            <v>710013357ATM EDO MEX C VALLE DE CHALCO</v>
          </cell>
          <cell r="G171" t="str">
            <v>ATM EDO MEX C VALLE DE CHALCO</v>
          </cell>
          <cell r="H171">
            <v>710013357</v>
          </cell>
          <cell r="I171" t="str">
            <v>ATM EDO MEX C VALLE DE CHALCO</v>
          </cell>
          <cell r="J171">
            <v>7470312</v>
          </cell>
          <cell r="K171">
            <v>0.16</v>
          </cell>
          <cell r="L171">
            <v>9630</v>
          </cell>
          <cell r="M171" t="str">
            <v>RET</v>
          </cell>
        </row>
        <row r="172">
          <cell r="A172" t="str">
            <v>ATM DST DF MIRAMONTES</v>
          </cell>
          <cell r="B172" t="str">
            <v>ATM DST DF Miramontes</v>
          </cell>
          <cell r="F172" t="str">
            <v>710013357ATM EDO MEX C METEPEC</v>
          </cell>
          <cell r="G172" t="str">
            <v>ATM EDO MEX C METEPEC</v>
          </cell>
          <cell r="H172">
            <v>710013357</v>
          </cell>
          <cell r="I172" t="str">
            <v>ATM EDO MEX C METEPEC</v>
          </cell>
          <cell r="J172">
            <v>7470323</v>
          </cell>
          <cell r="K172">
            <v>0.16</v>
          </cell>
          <cell r="L172">
            <v>9630</v>
          </cell>
          <cell r="M172" t="str">
            <v>RET</v>
          </cell>
        </row>
        <row r="173">
          <cell r="A173" t="str">
            <v>ATM DST DF PLAZA LIDICE</v>
          </cell>
          <cell r="B173" t="str">
            <v>ATM DST DF Plaza Lidice</v>
          </cell>
          <cell r="F173" t="str">
            <v>710013357ATM DST EDO MEX EL CONDE</v>
          </cell>
          <cell r="G173" t="str">
            <v>ATM DST EDO MEX EL CONDE</v>
          </cell>
          <cell r="H173">
            <v>710013357</v>
          </cell>
          <cell r="I173" t="str">
            <v>ATM DST EDO MEX EL CONDE</v>
          </cell>
          <cell r="J173">
            <v>7421565</v>
          </cell>
          <cell r="K173">
            <v>0.16</v>
          </cell>
          <cell r="L173">
            <v>9630</v>
          </cell>
          <cell r="M173" t="str">
            <v>RET</v>
          </cell>
        </row>
        <row r="174">
          <cell r="A174" t="str">
            <v>ATM DST DF SAN ISIDRO</v>
          </cell>
          <cell r="B174" t="str">
            <v>ATM DST DF San Isidro</v>
          </cell>
          <cell r="F174" t="str">
            <v>710013357ATM DST EDO MEX TEPOZAN</v>
          </cell>
          <cell r="G174" t="str">
            <v>ATM DST EDO MEX TEPOZAN</v>
          </cell>
          <cell r="H174">
            <v>710013357</v>
          </cell>
          <cell r="I174" t="str">
            <v>ATM DST EDO MEX TEPOZAN</v>
          </cell>
          <cell r="J174">
            <v>7402927</v>
          </cell>
          <cell r="K174">
            <v>0.16</v>
          </cell>
          <cell r="L174">
            <v>9630</v>
          </cell>
          <cell r="M174" t="str">
            <v>RET</v>
          </cell>
        </row>
        <row r="175">
          <cell r="A175" t="str">
            <v>ATM DST DF VAQUERITOS</v>
          </cell>
          <cell r="B175" t="str">
            <v>ATM DST DF Vaqueritos</v>
          </cell>
          <cell r="F175" t="str">
            <v>710013357ATM DST EDO MEX TOWN CENTER</v>
          </cell>
          <cell r="G175" t="str">
            <v>ATM DST EDO MEX TOWN CENTER</v>
          </cell>
          <cell r="H175">
            <v>710013357</v>
          </cell>
          <cell r="I175" t="str">
            <v>ATM DST EDO MEX TOWN CENTER</v>
          </cell>
          <cell r="J175">
            <v>7423071</v>
          </cell>
          <cell r="K175">
            <v>0.16</v>
          </cell>
          <cell r="L175">
            <v>9630</v>
          </cell>
          <cell r="M175" t="str">
            <v>RET</v>
          </cell>
        </row>
        <row r="176">
          <cell r="A176" t="str">
            <v>ATM DST DF WTC</v>
          </cell>
          <cell r="B176" t="str">
            <v>ATM DST DF WTC</v>
          </cell>
          <cell r="F176" t="str">
            <v>710013357ATM DST ENS PLZ BAHIA</v>
          </cell>
          <cell r="G176" t="str">
            <v>ATM DST ENS PLZ BAHIA</v>
          </cell>
          <cell r="H176">
            <v>710013357</v>
          </cell>
          <cell r="I176" t="str">
            <v>ATM DST ENS PLZ BAHIA</v>
          </cell>
          <cell r="J176">
            <v>7421595</v>
          </cell>
          <cell r="K176">
            <v>0.16</v>
          </cell>
          <cell r="L176">
            <v>9630</v>
          </cell>
          <cell r="M176" t="str">
            <v>RET</v>
          </cell>
        </row>
        <row r="177">
          <cell r="A177" t="str">
            <v>ATM DST EDO MEX EL CONDE</v>
          </cell>
          <cell r="B177" t="str">
            <v>ATM DST Edo Mex El Conde</v>
          </cell>
          <cell r="F177" t="str">
            <v>710013357ATM DST ENSE M. PLZA DEL MAR</v>
          </cell>
          <cell r="G177" t="str">
            <v>ATM DST ENSE M. PLZA DEL MAR</v>
          </cell>
          <cell r="H177">
            <v>710013357</v>
          </cell>
          <cell r="I177" t="str">
            <v>ATM DST ENSE M. PLZA DEL MAR</v>
          </cell>
          <cell r="J177">
            <v>7428730</v>
          </cell>
          <cell r="K177">
            <v>0.16</v>
          </cell>
          <cell r="L177">
            <v>9630</v>
          </cell>
          <cell r="M177" t="str">
            <v>RET</v>
          </cell>
        </row>
        <row r="178">
          <cell r="A178" t="str">
            <v>ATM DST EDO MEX TEPOZAN</v>
          </cell>
          <cell r="B178" t="str">
            <v>ATM DST Edo Mex Tepozan</v>
          </cell>
          <cell r="F178" t="str">
            <v>710013357ATM DST GDL OBLATOS</v>
          </cell>
          <cell r="G178" t="str">
            <v>ATM DST GDL OBLATOS</v>
          </cell>
          <cell r="H178">
            <v>710013357</v>
          </cell>
          <cell r="I178" t="str">
            <v>ATM DST GDL OBLATOS</v>
          </cell>
          <cell r="J178">
            <v>7421562</v>
          </cell>
          <cell r="K178">
            <v>0.16</v>
          </cell>
          <cell r="L178">
            <v>9630</v>
          </cell>
          <cell r="M178" t="str">
            <v>RET</v>
          </cell>
        </row>
        <row r="179">
          <cell r="A179" t="str">
            <v>ATM DST EDO MEX PLZA TOWN CENTER</v>
          </cell>
          <cell r="B179" t="str">
            <v>ATM DST Edo Mex Plza Town Center</v>
          </cell>
          <cell r="F179" t="str">
            <v>710013357ATM DST GDL ZAP PLZ ALEGRA</v>
          </cell>
          <cell r="G179" t="str">
            <v>ATM DST GDL ZAP PLZ ALEGRA</v>
          </cell>
          <cell r="H179">
            <v>710013357</v>
          </cell>
          <cell r="I179" t="str">
            <v>ATM DST GDL ZAP PLZ ALEGRA</v>
          </cell>
          <cell r="J179">
            <v>7427954</v>
          </cell>
          <cell r="K179">
            <v>0.16</v>
          </cell>
          <cell r="L179">
            <v>9630</v>
          </cell>
          <cell r="M179" t="str">
            <v>RET</v>
          </cell>
        </row>
        <row r="180">
          <cell r="A180" t="str">
            <v>ATM DST EDO MEX TOWN CENTER</v>
          </cell>
          <cell r="B180" t="str">
            <v>ATM DST Edo Mex Town Center</v>
          </cell>
          <cell r="F180" t="str">
            <v>710013357ATM DST GTO SAN FCO DEL RINCON PLZ RELLA</v>
          </cell>
          <cell r="G180" t="str">
            <v>ATM DST GTO SAN FCO DEL RINCON PLZ RELLA</v>
          </cell>
          <cell r="H180">
            <v>710013357</v>
          </cell>
          <cell r="I180" t="str">
            <v>ATM DST GTO SAN FCO DEL RINCON PLZ RELLA</v>
          </cell>
          <cell r="J180">
            <v>7485107</v>
          </cell>
          <cell r="K180">
            <v>0.16</v>
          </cell>
          <cell r="L180">
            <v>9630</v>
          </cell>
          <cell r="M180" t="str">
            <v>RET</v>
          </cell>
        </row>
        <row r="181">
          <cell r="A181" t="str">
            <v>ATM DST ENSE M. PLZA DEL MAR</v>
          </cell>
          <cell r="B181" t="str">
            <v>ATM DST Ense M. Plza del Mar</v>
          </cell>
          <cell r="F181" t="str">
            <v>710013357ATM DST GTO SAN JOSE ITURBIDE</v>
          </cell>
          <cell r="G181" t="str">
            <v>ATM DST GTO SAN JOSE ITURBIDE</v>
          </cell>
          <cell r="H181">
            <v>710013357</v>
          </cell>
          <cell r="I181" t="str">
            <v>ATM DST GTO SAN JOSE ITURBIDE</v>
          </cell>
          <cell r="J181">
            <v>7515085</v>
          </cell>
          <cell r="K181">
            <v>0.16</v>
          </cell>
          <cell r="L181">
            <v>9630</v>
          </cell>
          <cell r="M181" t="str">
            <v>RET</v>
          </cell>
        </row>
        <row r="182">
          <cell r="A182" t="str">
            <v>ATM DST ENS PLZ BAHIA</v>
          </cell>
          <cell r="B182" t="str">
            <v>ATM DST Ens Plz Bahia</v>
          </cell>
          <cell r="F182" t="str">
            <v>710013357ATM DST HERMOSILLO PERISUR</v>
          </cell>
          <cell r="G182" t="str">
            <v>ATM DST HERMOSILLO PERISUR</v>
          </cell>
          <cell r="H182">
            <v>710013357</v>
          </cell>
          <cell r="I182" t="str">
            <v>ATM DST HERMOSILLO PERISUR</v>
          </cell>
          <cell r="J182">
            <v>7414540</v>
          </cell>
          <cell r="K182">
            <v>0.16</v>
          </cell>
          <cell r="L182">
            <v>9630</v>
          </cell>
          <cell r="M182" t="str">
            <v>RET</v>
          </cell>
        </row>
        <row r="183">
          <cell r="A183" t="str">
            <v>ATM DST GDL FORUM TLAQUEPAQUE</v>
          </cell>
          <cell r="B183" t="str">
            <v>ATM DST Gdl Forum Tlaquepaque</v>
          </cell>
          <cell r="F183" t="str">
            <v>710013357ATM DST IRAPUATO INDEPENDENCIA</v>
          </cell>
          <cell r="G183" t="str">
            <v>ATM DST IRAPUATO INDEPENDENCIA</v>
          </cell>
          <cell r="H183">
            <v>710013357</v>
          </cell>
          <cell r="I183" t="str">
            <v>ATM DST IRAPUATO INDEPENDENCIA</v>
          </cell>
          <cell r="J183">
            <v>7515055</v>
          </cell>
          <cell r="K183">
            <v>0.16</v>
          </cell>
          <cell r="L183">
            <v>9630</v>
          </cell>
          <cell r="M183" t="str">
            <v>RET</v>
          </cell>
        </row>
        <row r="184">
          <cell r="A184" t="str">
            <v>ATM DST GDL OBLATOS</v>
          </cell>
          <cell r="B184" t="str">
            <v>ATM DST Gdl Oblatos</v>
          </cell>
          <cell r="F184" t="str">
            <v>710013357ATM DST JAL PLAZA PATIOS</v>
          </cell>
          <cell r="G184" t="str">
            <v>ATM DST JAL PLAZA PATIOS</v>
          </cell>
          <cell r="H184">
            <v>710013357</v>
          </cell>
          <cell r="I184" t="str">
            <v>ATM DST JAL PLAZA PATIOS</v>
          </cell>
          <cell r="J184">
            <v>7427951</v>
          </cell>
          <cell r="K184">
            <v>0.16</v>
          </cell>
          <cell r="L184">
            <v>9630</v>
          </cell>
          <cell r="M184" t="str">
            <v>RET</v>
          </cell>
        </row>
        <row r="185">
          <cell r="A185" t="str">
            <v>ATM DST GDL ZAP PLZ ALEGRA</v>
          </cell>
          <cell r="B185" t="str">
            <v>ATM DST Gdl Zap Plz Alegra</v>
          </cell>
          <cell r="F185" t="str">
            <v>710013357ATM DST JAL URBAN CENTER</v>
          </cell>
          <cell r="G185" t="str">
            <v>ATM DST JAL URBAN CENTER</v>
          </cell>
          <cell r="H185">
            <v>710013357</v>
          </cell>
          <cell r="I185" t="str">
            <v>ATM DST JAL URBAN CENTER</v>
          </cell>
          <cell r="J185">
            <v>7423075</v>
          </cell>
          <cell r="K185">
            <v>0.16</v>
          </cell>
          <cell r="L185">
            <v>9630</v>
          </cell>
          <cell r="M185" t="str">
            <v>RET</v>
          </cell>
        </row>
        <row r="186">
          <cell r="A186" t="str">
            <v>ATM DST GTO SAN FCO DEL RINCON PLZ RELLA</v>
          </cell>
          <cell r="B186" t="str">
            <v>ATM DST Gto San Fco del Rincon Plz Rella</v>
          </cell>
          <cell r="F186" t="str">
            <v>710013357ATM DST LEON PLAZA ROMO</v>
          </cell>
          <cell r="G186" t="str">
            <v>ATM DST LEON PLAZA ROMO</v>
          </cell>
          <cell r="H186">
            <v>710013357</v>
          </cell>
          <cell r="I186" t="str">
            <v>ATM DST LEON PLAZA ROMO</v>
          </cell>
          <cell r="J186">
            <v>7405349</v>
          </cell>
          <cell r="K186">
            <v>0.16</v>
          </cell>
          <cell r="L186">
            <v>9630</v>
          </cell>
          <cell r="M186" t="str">
            <v>RET</v>
          </cell>
        </row>
        <row r="187">
          <cell r="A187" t="str">
            <v>ATM DST GTO SAN JOSE ITURBIDE</v>
          </cell>
          <cell r="B187" t="str">
            <v>ATM DST Gto San Jose Iturbide</v>
          </cell>
          <cell r="F187" t="str">
            <v>710013357ATM DST MEX PLZA CACHANILLA</v>
          </cell>
          <cell r="G187" t="str">
            <v>ATM DST MEX PLZA CACHANILLA</v>
          </cell>
          <cell r="H187">
            <v>710013357</v>
          </cell>
          <cell r="I187" t="str">
            <v>ATM DST MEX PLZA CACHANILLA</v>
          </cell>
          <cell r="J187">
            <v>7515063</v>
          </cell>
          <cell r="K187">
            <v>0.16</v>
          </cell>
          <cell r="L187">
            <v>9630</v>
          </cell>
          <cell r="M187" t="str">
            <v>RET</v>
          </cell>
        </row>
        <row r="188">
          <cell r="A188" t="str">
            <v>ATM DST HERMOSILLO PERISUR</v>
          </cell>
          <cell r="B188" t="str">
            <v>ATM DST Hermosillo Perisur</v>
          </cell>
          <cell r="F188" t="str">
            <v>710013357ATM DST MICH VILLA UNIVERSIDAD</v>
          </cell>
          <cell r="G188" t="str">
            <v>ATM DST MICH VILLA UNIVERSIDAD</v>
          </cell>
          <cell r="H188">
            <v>710013357</v>
          </cell>
          <cell r="I188" t="str">
            <v>ATM DST MICH VILLA UNIVERSIDAD</v>
          </cell>
          <cell r="J188">
            <v>7485924</v>
          </cell>
          <cell r="K188">
            <v>0.16</v>
          </cell>
          <cell r="L188">
            <v>9630</v>
          </cell>
          <cell r="M188" t="str">
            <v>RET</v>
          </cell>
        </row>
        <row r="189">
          <cell r="A189" t="str">
            <v>ATM DST IRAPUATO INDEPENDENCIA</v>
          </cell>
          <cell r="B189" t="str">
            <v>ATM DST Irapuato Independencia</v>
          </cell>
          <cell r="F189" t="str">
            <v>710013357ATM DST MTY GALERIAS</v>
          </cell>
          <cell r="G189" t="str">
            <v>ATM DST MTY GALERIAS</v>
          </cell>
          <cell r="H189">
            <v>710013357</v>
          </cell>
          <cell r="I189" t="str">
            <v>ATM DST MTY GALERIAS</v>
          </cell>
          <cell r="J189">
            <v>7405359</v>
          </cell>
          <cell r="K189">
            <v>0.16</v>
          </cell>
          <cell r="L189">
            <v>9630</v>
          </cell>
          <cell r="M189" t="str">
            <v>RET</v>
          </cell>
        </row>
        <row r="190">
          <cell r="A190" t="str">
            <v>ATM DST JAL PLAZA ALTEA</v>
          </cell>
          <cell r="B190" t="str">
            <v>ATM DST Jal Plaza Altea</v>
          </cell>
          <cell r="F190" t="str">
            <v>710013357ATM DST MTY HEB LINCOLN</v>
          </cell>
          <cell r="G190" t="str">
            <v>ATM DST MTY HEB LINCOLN</v>
          </cell>
          <cell r="H190">
            <v>710013357</v>
          </cell>
          <cell r="I190" t="str">
            <v>ATM DST MTY HEB LINCOLN</v>
          </cell>
          <cell r="J190">
            <v>7436554</v>
          </cell>
          <cell r="K190">
            <v>0.16</v>
          </cell>
          <cell r="L190">
            <v>9630</v>
          </cell>
          <cell r="M190" t="str">
            <v>RET</v>
          </cell>
        </row>
        <row r="191">
          <cell r="A191" t="str">
            <v>ATM DST JAL PLAZA PATIOS</v>
          </cell>
          <cell r="B191" t="str">
            <v>ATM DST Jal Plaza Patios</v>
          </cell>
          <cell r="F191" t="str">
            <v>710013357ATM DST MTY MERCO GARCIA</v>
          </cell>
          <cell r="G191" t="str">
            <v>ATM DST MTY MERCO GARCIA</v>
          </cell>
          <cell r="H191">
            <v>710013357</v>
          </cell>
          <cell r="I191" t="str">
            <v>ATM DST MTY MERCO GARCIA</v>
          </cell>
          <cell r="J191">
            <v>7423065</v>
          </cell>
          <cell r="K191">
            <v>0.16</v>
          </cell>
          <cell r="L191">
            <v>9630</v>
          </cell>
          <cell r="M191" t="str">
            <v>RET</v>
          </cell>
        </row>
        <row r="192">
          <cell r="A192" t="str">
            <v>ATM DST JAL URBAN CENTER</v>
          </cell>
          <cell r="B192" t="str">
            <v>ATM DST Jal Urban Center</v>
          </cell>
          <cell r="F192" t="str">
            <v>710013357ATM DST MTY MIRAVALLE</v>
          </cell>
          <cell r="G192" t="str">
            <v>ATM DST MTY MIRAVALLE</v>
          </cell>
          <cell r="H192">
            <v>710013357</v>
          </cell>
          <cell r="I192" t="str">
            <v>ATM DST MTY MIRAVALLE</v>
          </cell>
          <cell r="J192">
            <v>7423065</v>
          </cell>
          <cell r="K192">
            <v>0.16</v>
          </cell>
          <cell r="L192">
            <v>9630</v>
          </cell>
          <cell r="M192" t="str">
            <v>RET</v>
          </cell>
        </row>
        <row r="193">
          <cell r="A193" t="str">
            <v>ATM DST LEON PLAZA ROMO</v>
          </cell>
          <cell r="B193" t="str">
            <v>ATM DST Leon Plaza Romo</v>
          </cell>
          <cell r="F193" t="str">
            <v>710013357ATM DST MTY SANTA CATARINA</v>
          </cell>
          <cell r="G193" t="str">
            <v>ATM DST MTY SANTA CATARINA</v>
          </cell>
          <cell r="H193">
            <v>710013357</v>
          </cell>
          <cell r="I193" t="str">
            <v>ATM DST MTY SANTA CATARINA</v>
          </cell>
          <cell r="J193">
            <v>7436554</v>
          </cell>
          <cell r="K193">
            <v>0.16</v>
          </cell>
          <cell r="L193">
            <v>9630</v>
          </cell>
          <cell r="M193" t="str">
            <v>RET</v>
          </cell>
        </row>
        <row r="194">
          <cell r="A194" t="str">
            <v>ATM DST MAT DIAGONAL CUAUHTEMOC</v>
          </cell>
          <cell r="B194" t="str">
            <v>ATM DST Mat Diagonal Cuauhtemoc</v>
          </cell>
          <cell r="F194" t="str">
            <v>710013357ATM DST MTY SANTO DOMINGO</v>
          </cell>
          <cell r="G194" t="str">
            <v>ATM DST MTY SANTO DOMINGO</v>
          </cell>
          <cell r="H194">
            <v>710013357</v>
          </cell>
          <cell r="I194" t="str">
            <v>ATM DST MTY SANTO DOMINGO</v>
          </cell>
          <cell r="J194">
            <v>7421572</v>
          </cell>
          <cell r="K194">
            <v>0.16</v>
          </cell>
          <cell r="L194">
            <v>9630</v>
          </cell>
          <cell r="M194" t="str">
            <v>RET</v>
          </cell>
        </row>
        <row r="195">
          <cell r="A195" t="str">
            <v>ATM DST MEX PLZA CACHANILLA</v>
          </cell>
          <cell r="B195" t="str">
            <v>ATM DST Mex Plza Cachanilla</v>
          </cell>
          <cell r="F195" t="str">
            <v>710013357ATM DST NUEVO LAREDO ADUANAS</v>
          </cell>
          <cell r="G195" t="str">
            <v>ATM DST NUEVO LAREDO ADUANAS</v>
          </cell>
          <cell r="H195">
            <v>710013357</v>
          </cell>
          <cell r="I195" t="str">
            <v>ATM DST NUEVO LAREDO ADUANAS</v>
          </cell>
          <cell r="J195">
            <v>9601220</v>
          </cell>
          <cell r="K195">
            <v>0.16</v>
          </cell>
          <cell r="L195">
            <v>9630</v>
          </cell>
          <cell r="M195" t="str">
            <v>RET</v>
          </cell>
        </row>
        <row r="196">
          <cell r="A196" t="str">
            <v>ATM DST MICH VILLA UNIVERSIDAD</v>
          </cell>
          <cell r="B196" t="str">
            <v>ATM DST Mich Villa Universidad</v>
          </cell>
          <cell r="F196" t="str">
            <v>710013357ATM DST ORIZABA PLAZA VALLE</v>
          </cell>
          <cell r="G196" t="str">
            <v>ATM DST ORIZABA PLAZA VALLE</v>
          </cell>
          <cell r="H196">
            <v>710013357</v>
          </cell>
          <cell r="I196" t="str">
            <v>ATM DST ORIZABA PLAZA VALLE</v>
          </cell>
          <cell r="J196">
            <v>7419993</v>
          </cell>
          <cell r="K196">
            <v>0.16</v>
          </cell>
          <cell r="L196">
            <v>9630</v>
          </cell>
          <cell r="M196" t="str">
            <v>RET</v>
          </cell>
        </row>
        <row r="197">
          <cell r="A197" t="str">
            <v>ATM DST MOCHIS GABRIEL LEYVA</v>
          </cell>
          <cell r="B197" t="str">
            <v>ATM DST Mochis Gabriel Leyva</v>
          </cell>
          <cell r="F197" t="str">
            <v>710013357ATM DST JAL PLAZA ALTEA</v>
          </cell>
          <cell r="G197" t="str">
            <v>ATM DST JAL PLAZA ALTEA</v>
          </cell>
          <cell r="H197">
            <v>710013357</v>
          </cell>
          <cell r="I197" t="str">
            <v>ATM DST JAL PLAZA ALTEA</v>
          </cell>
          <cell r="J197">
            <v>7470316</v>
          </cell>
          <cell r="K197">
            <v>0.16</v>
          </cell>
          <cell r="L197">
            <v>9630</v>
          </cell>
          <cell r="M197" t="str">
            <v>RET</v>
          </cell>
        </row>
        <row r="198">
          <cell r="A198" t="str">
            <v>ATM DST MOR PLZ CUAUHNAHUAC</v>
          </cell>
          <cell r="B198" t="str">
            <v>ATM DST Mor Plz Cuauhnahuac</v>
          </cell>
          <cell r="F198" t="str">
            <v>710013357ATM DST REY PLAZA H100</v>
          </cell>
          <cell r="G198" t="str">
            <v>ATM DST REY PLAZA H100</v>
          </cell>
          <cell r="H198">
            <v>710013357</v>
          </cell>
          <cell r="I198" t="str">
            <v>ATM DST REY PLAZA H100</v>
          </cell>
          <cell r="J198">
            <v>7421572</v>
          </cell>
          <cell r="K198">
            <v>0.16</v>
          </cell>
          <cell r="L198">
            <v>9630</v>
          </cell>
          <cell r="M198" t="str">
            <v>RET</v>
          </cell>
        </row>
        <row r="199">
          <cell r="A199" t="str">
            <v>ATM DST MTY GALERIAS</v>
          </cell>
          <cell r="B199" t="str">
            <v>ATM DST MTY Galerias</v>
          </cell>
          <cell r="F199" t="str">
            <v>710013357ATM DST TIJ HIPODROMO</v>
          </cell>
          <cell r="G199" t="str">
            <v>ATM DST TIJ HIPODROMO</v>
          </cell>
          <cell r="H199">
            <v>710013357</v>
          </cell>
          <cell r="I199" t="str">
            <v>ATM DST TIJ HIPODROMO</v>
          </cell>
          <cell r="J199">
            <v>7417217</v>
          </cell>
          <cell r="K199">
            <v>0.16</v>
          </cell>
          <cell r="L199">
            <v>9630</v>
          </cell>
          <cell r="M199" t="str">
            <v>RET</v>
          </cell>
        </row>
        <row r="200">
          <cell r="A200" t="str">
            <v>ATM DST MTY HEB LINCOLN</v>
          </cell>
          <cell r="B200" t="str">
            <v>ATM DST MTY HEB Lincoln</v>
          </cell>
          <cell r="F200" t="str">
            <v>710013357ATM DST TIJ PLZ MONARCA</v>
          </cell>
          <cell r="G200" t="str">
            <v>ATM DST TIJ PLZ MONARCA</v>
          </cell>
          <cell r="H200">
            <v>710013357</v>
          </cell>
          <cell r="I200" t="str">
            <v>ATM DST TIJ PLZ MONARCA</v>
          </cell>
          <cell r="J200">
            <v>7417218</v>
          </cell>
          <cell r="K200">
            <v>0.16</v>
          </cell>
          <cell r="L200">
            <v>9630</v>
          </cell>
          <cell r="M200" t="str">
            <v>RET</v>
          </cell>
        </row>
        <row r="201">
          <cell r="A201" t="str">
            <v>ATM DST MTY MERCO GARCIA</v>
          </cell>
          <cell r="B201" t="str">
            <v>ATM DST MTY Merco Garcia</v>
          </cell>
          <cell r="F201" t="str">
            <v>710013357ATM DST TLX PLAZA INN</v>
          </cell>
          <cell r="G201" t="str">
            <v>ATM DST TLX PLAZA INN</v>
          </cell>
          <cell r="H201">
            <v>710013357</v>
          </cell>
          <cell r="I201" t="str">
            <v>ATM DST TLX PLAZA INN</v>
          </cell>
          <cell r="J201">
            <v>7421479</v>
          </cell>
          <cell r="K201">
            <v>0.16</v>
          </cell>
          <cell r="L201">
            <v>9630</v>
          </cell>
          <cell r="M201" t="str">
            <v>RET</v>
          </cell>
        </row>
        <row r="202">
          <cell r="A202" t="str">
            <v>ATM DST MTY MIRAVALLE</v>
          </cell>
          <cell r="B202" t="str">
            <v>ATM DST MTY Miravalle</v>
          </cell>
          <cell r="F202" t="str">
            <v>710013357ATM DST CD CARMEN PZA PALMIRA</v>
          </cell>
          <cell r="G202" t="str">
            <v>ATM DST CD CARMEN PZA PALMIRA</v>
          </cell>
          <cell r="H202">
            <v>710013357</v>
          </cell>
          <cell r="I202" t="str">
            <v>ATM DST CD CARMEN PZA PALMIRA</v>
          </cell>
          <cell r="J202">
            <v>7417219</v>
          </cell>
          <cell r="K202">
            <v>0.16</v>
          </cell>
          <cell r="L202">
            <v>9630</v>
          </cell>
          <cell r="M202" t="str">
            <v>RET</v>
          </cell>
        </row>
        <row r="203">
          <cell r="A203" t="str">
            <v>ATM DST MTY SANTA CATARINA</v>
          </cell>
          <cell r="B203" t="str">
            <v>ATM DST MTY Santa Catarina</v>
          </cell>
          <cell r="F203" t="str">
            <v>710013357ATM DST PUE 5 DE MAYO</v>
          </cell>
          <cell r="G203" t="str">
            <v>ATM DST PUE 5 DE MAYO</v>
          </cell>
          <cell r="H203">
            <v>710013357</v>
          </cell>
          <cell r="I203" t="str">
            <v>ATM DST PUE 5 DE MAYO</v>
          </cell>
          <cell r="J203">
            <v>7494307</v>
          </cell>
          <cell r="K203">
            <v>0.16</v>
          </cell>
          <cell r="L203">
            <v>9630</v>
          </cell>
          <cell r="M203" t="str">
            <v>RET</v>
          </cell>
        </row>
        <row r="204">
          <cell r="A204" t="str">
            <v>ATM DST MTY SANTO DOMINGO</v>
          </cell>
          <cell r="B204" t="str">
            <v>ATM DST MTY Santo Domingo</v>
          </cell>
          <cell r="F204" t="str">
            <v>710013357ATM DST PUE CRUZ DEL SUR</v>
          </cell>
          <cell r="G204" t="str">
            <v>ATM DST PUE CRUZ DEL SUR</v>
          </cell>
          <cell r="H204">
            <v>710013357</v>
          </cell>
          <cell r="I204" t="str">
            <v>ATM DST PUE CRUZ DEL SUR</v>
          </cell>
          <cell r="J204">
            <v>7423069</v>
          </cell>
          <cell r="K204">
            <v>0.16</v>
          </cell>
          <cell r="L204">
            <v>9630</v>
          </cell>
          <cell r="M204" t="str">
            <v>RET</v>
          </cell>
        </row>
        <row r="205">
          <cell r="A205" t="str">
            <v>ATM DST MTY TORREMOLINOS</v>
          </cell>
          <cell r="B205" t="str">
            <v>ATM DST MTY Torremolinos</v>
          </cell>
          <cell r="F205" t="str">
            <v>710013357ATM DST PUE PLZ CRISTAL S M</v>
          </cell>
          <cell r="G205" t="str">
            <v>ATM DST PUE PLZ CRISTAL S M</v>
          </cell>
          <cell r="H205">
            <v>710013357</v>
          </cell>
          <cell r="I205" t="str">
            <v>ATM DST PUE PLZ CRISTAL S M</v>
          </cell>
          <cell r="J205">
            <v>7421593</v>
          </cell>
          <cell r="K205">
            <v>0.16</v>
          </cell>
          <cell r="L205">
            <v>9630</v>
          </cell>
          <cell r="M205" t="str">
            <v>RET</v>
          </cell>
        </row>
        <row r="206">
          <cell r="A206" t="str">
            <v>ATM DST NUEVO LAREDO ADUANAS</v>
          </cell>
          <cell r="B206" t="str">
            <v>ATM DST Nuevo Laredo Aduanas</v>
          </cell>
          <cell r="F206" t="str">
            <v>710013357ATM DST PUE SAN MARTIN TEX</v>
          </cell>
          <cell r="G206" t="str">
            <v>ATM DST PUE SAN MARTIN TEX</v>
          </cell>
          <cell r="H206">
            <v>710013357</v>
          </cell>
          <cell r="I206" t="str">
            <v>ATM DST PUE SAN MARTIN TEX</v>
          </cell>
          <cell r="J206">
            <v>7421477</v>
          </cell>
          <cell r="K206">
            <v>0.16</v>
          </cell>
          <cell r="L206">
            <v>9630</v>
          </cell>
          <cell r="M206" t="str">
            <v>RET</v>
          </cell>
        </row>
        <row r="207">
          <cell r="A207" t="str">
            <v>ATM DST REY PLAZA H100</v>
          </cell>
          <cell r="B207" t="str">
            <v>ATM DST Rey Plaza H100</v>
          </cell>
          <cell r="F207" t="str">
            <v>710013357ATM DST QRO PLAZA OMEGA</v>
          </cell>
          <cell r="G207" t="str">
            <v>ATM DST QRO PLAZA OMEGA</v>
          </cell>
          <cell r="H207">
            <v>710013357</v>
          </cell>
          <cell r="I207" t="str">
            <v>ATM DST QRO PLAZA OMEGA</v>
          </cell>
          <cell r="J207">
            <v>7427945</v>
          </cell>
          <cell r="K207">
            <v>0.16</v>
          </cell>
          <cell r="L207">
            <v>9630</v>
          </cell>
          <cell r="M207" t="str">
            <v>RET</v>
          </cell>
        </row>
        <row r="208">
          <cell r="A208" t="str">
            <v>ATM DST TEPIC PLAZA FORUM</v>
          </cell>
          <cell r="B208" t="str">
            <v>ATM DST Tepic Plaza Forum</v>
          </cell>
          <cell r="F208" t="str">
            <v>710013357ATM DST QRO EL JACAL</v>
          </cell>
          <cell r="G208" t="str">
            <v>ATM DST QRO EL JACAL</v>
          </cell>
          <cell r="H208">
            <v>710013357</v>
          </cell>
          <cell r="I208" t="str">
            <v>ATM DST QRO EL JACAL</v>
          </cell>
          <cell r="J208">
            <v>7421574</v>
          </cell>
          <cell r="K208">
            <v>0.16</v>
          </cell>
          <cell r="L208">
            <v>9630</v>
          </cell>
          <cell r="M208" t="str">
            <v>RET</v>
          </cell>
        </row>
        <row r="209">
          <cell r="A209" t="str">
            <v>ATM DST TIJ EL FLORIDO</v>
          </cell>
          <cell r="B209" t="str">
            <v>ATM DST Tij El Florido</v>
          </cell>
          <cell r="F209" t="str">
            <v>710013357ATM DST QRT EL JACAL</v>
          </cell>
          <cell r="G209" t="str">
            <v>ATM DST QRT EL JACAL</v>
          </cell>
          <cell r="H209">
            <v>710013357</v>
          </cell>
          <cell r="I209" t="str">
            <v>ATM DST QRT EL JACAL</v>
          </cell>
          <cell r="J209">
            <v>7421574</v>
          </cell>
          <cell r="K209">
            <v>0.16</v>
          </cell>
          <cell r="L209">
            <v>9630</v>
          </cell>
          <cell r="M209" t="str">
            <v>RET</v>
          </cell>
        </row>
        <row r="210">
          <cell r="A210" t="str">
            <v>ATM DST TIJ HIPODROMO</v>
          </cell>
          <cell r="B210" t="str">
            <v>ATM DST Tij Hipodromo</v>
          </cell>
          <cell r="F210" t="str">
            <v>710013357ATM DST TEPIC PLAZA FORUM</v>
          </cell>
          <cell r="G210" t="str">
            <v>ATM DST TEPIC PLAZA FORUM</v>
          </cell>
          <cell r="H210">
            <v>710013357</v>
          </cell>
          <cell r="I210" t="str">
            <v>ATM DST TEPIC PLAZA FORUM</v>
          </cell>
          <cell r="J210">
            <v>7419994</v>
          </cell>
          <cell r="K210">
            <v>0.16</v>
          </cell>
          <cell r="L210">
            <v>9630</v>
          </cell>
          <cell r="M210" t="str">
            <v>RET</v>
          </cell>
        </row>
        <row r="211">
          <cell r="A211" t="str">
            <v>ATM DST TIJ LA ESCONDIDA</v>
          </cell>
          <cell r="B211" t="str">
            <v>ATM DST Tij La Escondida</v>
          </cell>
          <cell r="F211" t="str">
            <v>710013357ATM DST TEXCOCO GRAN PATIO</v>
          </cell>
          <cell r="G211" t="str">
            <v>ATM DST TEXCOCO GRAN PATIO</v>
          </cell>
          <cell r="H211">
            <v>710013357</v>
          </cell>
          <cell r="I211" t="str">
            <v>ATM DST TEXCOCO GRAN PATIO</v>
          </cell>
          <cell r="J211">
            <v>7515140</v>
          </cell>
          <cell r="K211">
            <v>0.16</v>
          </cell>
          <cell r="L211">
            <v>9630</v>
          </cell>
          <cell r="M211" t="str">
            <v>RET</v>
          </cell>
        </row>
        <row r="212">
          <cell r="A212" t="str">
            <v>ATM DST TIJ PLZ MONARCA</v>
          </cell>
          <cell r="B212" t="str">
            <v>ATM DST Tij Plz Monarca</v>
          </cell>
          <cell r="F212" t="str">
            <v>710013357ATM DST TIJ ROSARITO</v>
          </cell>
          <cell r="G212" t="str">
            <v>ATM DST TIJ ROSARITO</v>
          </cell>
          <cell r="H212">
            <v>710013357</v>
          </cell>
          <cell r="I212" t="str">
            <v>ATM DST TIJ ROSARITO</v>
          </cell>
          <cell r="J212">
            <v>7417218</v>
          </cell>
          <cell r="K212">
            <v>0.16</v>
          </cell>
          <cell r="L212">
            <v>9630</v>
          </cell>
          <cell r="M212" t="str">
            <v>RET</v>
          </cell>
        </row>
        <row r="213">
          <cell r="A213" t="str">
            <v>ATM DST TIJ ROSARITO</v>
          </cell>
          <cell r="B213" t="str">
            <v>ATM DST Tij Rosarito</v>
          </cell>
          <cell r="F213" t="str">
            <v>710013357ATM DST TOLUCA PLZ SENDERO</v>
          </cell>
          <cell r="G213" t="str">
            <v>ATM DST TOLUCA PLZ SENDERO</v>
          </cell>
          <cell r="H213">
            <v>710013357</v>
          </cell>
          <cell r="I213" t="str">
            <v>ATM DST TOLUCA PLZ SENDERO</v>
          </cell>
          <cell r="J213">
            <v>7477360</v>
          </cell>
          <cell r="K213">
            <v>0.16</v>
          </cell>
          <cell r="L213">
            <v>9630</v>
          </cell>
          <cell r="M213" t="str">
            <v>RET</v>
          </cell>
        </row>
        <row r="214">
          <cell r="A214" t="str">
            <v>ATM DST TIJ SIGLO XXI</v>
          </cell>
          <cell r="B214" t="str">
            <v>ATM DST Tij Siglo XXI</v>
          </cell>
          <cell r="F214" t="str">
            <v>710013357ATM DST VER ACAYUCAN</v>
          </cell>
          <cell r="G214" t="str">
            <v>ATM DST VER ACAYUCAN</v>
          </cell>
          <cell r="H214">
            <v>710013357</v>
          </cell>
          <cell r="I214" t="str">
            <v>ATM DST VER ACAYUCAN</v>
          </cell>
          <cell r="J214">
            <v>7389104</v>
          </cell>
          <cell r="K214">
            <v>0.16</v>
          </cell>
          <cell r="L214">
            <v>9630</v>
          </cell>
          <cell r="M214" t="str">
            <v>RET</v>
          </cell>
        </row>
        <row r="215">
          <cell r="A215" t="str">
            <v>ATM DST TLX PLAZA INN</v>
          </cell>
          <cell r="B215" t="str">
            <v>ATM DST Tlx Plaza Inn</v>
          </cell>
          <cell r="F215" t="str">
            <v>710013357ATM DST VER PLAZA FORUM</v>
          </cell>
          <cell r="G215" t="str">
            <v>ATM DST VER PLAZA FORUM</v>
          </cell>
          <cell r="H215">
            <v>710013357</v>
          </cell>
          <cell r="I215" t="str">
            <v>ATM DST VER PLAZA FORUM</v>
          </cell>
          <cell r="J215">
            <v>7419987</v>
          </cell>
          <cell r="K215">
            <v>0.16</v>
          </cell>
          <cell r="L215">
            <v>9630</v>
          </cell>
          <cell r="M215" t="str">
            <v>RET</v>
          </cell>
        </row>
        <row r="216">
          <cell r="A216" t="str">
            <v>ATM DST TOLUCA PLZ SENDERO</v>
          </cell>
          <cell r="B216" t="str">
            <v>ATM DST Toluca Plz Sendero</v>
          </cell>
          <cell r="F216" t="str">
            <v>710013357ATM DST ZAPOPAN PLZ ALEGRA</v>
          </cell>
          <cell r="G216" t="str">
            <v>ATM DST ZAPOPAN PLZ ALEGRA</v>
          </cell>
          <cell r="H216">
            <v>710013357</v>
          </cell>
          <cell r="I216" t="str">
            <v>ATM DST ZAPOPAN PLZ ALEGRA</v>
          </cell>
          <cell r="J216">
            <v>7427954</v>
          </cell>
          <cell r="K216">
            <v>0.11</v>
          </cell>
          <cell r="L216">
            <v>9630</v>
          </cell>
          <cell r="M216" t="str">
            <v>RET</v>
          </cell>
        </row>
        <row r="217">
          <cell r="A217" t="str">
            <v>ATM DST ORIZABA PLAZA VALLE</v>
          </cell>
          <cell r="B217" t="str">
            <v>ATM DST Orizaba Plaza Valle</v>
          </cell>
          <cell r="F217" t="str">
            <v>710013357ATM Ensenada</v>
          </cell>
          <cell r="G217" t="str">
            <v>ATM Ensenada</v>
          </cell>
          <cell r="H217">
            <v>710013357</v>
          </cell>
          <cell r="I217" t="str">
            <v>ATM Ensenada</v>
          </cell>
          <cell r="J217">
            <v>9598616</v>
          </cell>
          <cell r="K217">
            <v>0.11</v>
          </cell>
          <cell r="L217">
            <v>9630</v>
          </cell>
          <cell r="M217" t="str">
            <v>RET</v>
          </cell>
        </row>
        <row r="218">
          <cell r="A218" t="str">
            <v>ATM DST PUE 5 DE MAYO</v>
          </cell>
          <cell r="B218" t="str">
            <v>ATM DST Pue 5 de Mayo</v>
          </cell>
          <cell r="F218" t="str">
            <v>710013357ATM EVA SAMANO</v>
          </cell>
          <cell r="G218" t="str">
            <v>ATM EVA SAMANO</v>
          </cell>
          <cell r="H218">
            <v>710013357</v>
          </cell>
          <cell r="I218" t="str">
            <v>ATM EVA SAMANO</v>
          </cell>
          <cell r="J218">
            <v>7183214</v>
          </cell>
          <cell r="K218">
            <v>0.16</v>
          </cell>
          <cell r="L218">
            <v>9630</v>
          </cell>
          <cell r="M218" t="str">
            <v>RET</v>
          </cell>
        </row>
        <row r="219">
          <cell r="A219" t="str">
            <v>ATM DST PUE CRUZ DEL SUR</v>
          </cell>
          <cell r="B219" t="str">
            <v>ATM DST Pue Cruz del Sur</v>
          </cell>
          <cell r="F219" t="str">
            <v>710013357ATM GDL PATRIA</v>
          </cell>
          <cell r="G219" t="str">
            <v>ATM GDL PATRIA</v>
          </cell>
          <cell r="H219">
            <v>710013357</v>
          </cell>
          <cell r="I219" t="str">
            <v>ATM GDL PATRIA</v>
          </cell>
          <cell r="J219">
            <v>6743777</v>
          </cell>
          <cell r="K219">
            <v>0.16</v>
          </cell>
          <cell r="L219">
            <v>9630</v>
          </cell>
          <cell r="M219" t="str">
            <v>RET</v>
          </cell>
        </row>
        <row r="220">
          <cell r="A220" t="str">
            <v>ATM DST PUE PLZ CRISTAL S M</v>
          </cell>
          <cell r="B220" t="str">
            <v>ATM DST Pue Plz Cristal S M</v>
          </cell>
          <cell r="F220" t="str">
            <v>710013357ATM GTO. SALAMANCA</v>
          </cell>
          <cell r="G220" t="str">
            <v>ATM GTO. SALAMANCA</v>
          </cell>
          <cell r="H220">
            <v>710013357</v>
          </cell>
          <cell r="I220" t="str">
            <v>ATM GTO. SALAMANCA</v>
          </cell>
          <cell r="J220">
            <v>7158920</v>
          </cell>
          <cell r="K220">
            <v>0.16</v>
          </cell>
          <cell r="L220">
            <v>9630</v>
          </cell>
          <cell r="M220" t="str">
            <v>RET</v>
          </cell>
        </row>
        <row r="221">
          <cell r="A221" t="str">
            <v>ATM DST PUE SAN MARTIN TEX</v>
          </cell>
          <cell r="B221" t="str">
            <v>ATM DST Pue San Martin Tex</v>
          </cell>
          <cell r="F221" t="str">
            <v>710013357ATM HEB LAREDO</v>
          </cell>
          <cell r="G221" t="str">
            <v>ATM HEB LAREDO</v>
          </cell>
          <cell r="H221">
            <v>710013357</v>
          </cell>
          <cell r="I221" t="str">
            <v>ATM HEB LAREDO</v>
          </cell>
          <cell r="J221">
            <v>9601220</v>
          </cell>
          <cell r="K221">
            <v>0.11</v>
          </cell>
          <cell r="L221">
            <v>9630</v>
          </cell>
          <cell r="M221" t="str">
            <v>RET</v>
          </cell>
        </row>
        <row r="222">
          <cell r="A222" t="str">
            <v>ATM DST QRO PLAZA OMEGA</v>
          </cell>
          <cell r="B222" t="str">
            <v>ATM DST Qro Plaza Omega</v>
          </cell>
          <cell r="F222" t="str">
            <v>710013357ATM HER PLAZA DILA</v>
          </cell>
          <cell r="G222" t="str">
            <v>ATM HER PLAZA DILA</v>
          </cell>
          <cell r="H222">
            <v>710013357</v>
          </cell>
          <cell r="I222" t="str">
            <v>ATM HER PLAZA DILA</v>
          </cell>
          <cell r="J222">
            <v>7158921</v>
          </cell>
          <cell r="K222">
            <v>0.16</v>
          </cell>
          <cell r="L222">
            <v>9630</v>
          </cell>
          <cell r="M222" t="str">
            <v>RET</v>
          </cell>
        </row>
        <row r="223">
          <cell r="A223" t="str">
            <v>ATM DST QRO EL JACAL</v>
          </cell>
          <cell r="B223" t="str">
            <v>ATM DST Qro el Jacal</v>
          </cell>
          <cell r="F223" t="str">
            <v>710013357ATM HERMOSILLO</v>
          </cell>
          <cell r="G223" t="str">
            <v>ATM HERMOSILLO</v>
          </cell>
          <cell r="H223">
            <v>710013357</v>
          </cell>
          <cell r="I223" t="str">
            <v>ATM HERMOSILLO</v>
          </cell>
          <cell r="J223">
            <v>7047344</v>
          </cell>
          <cell r="K223">
            <v>0.16</v>
          </cell>
          <cell r="L223">
            <v>9630</v>
          </cell>
          <cell r="M223" t="str">
            <v>RET</v>
          </cell>
        </row>
        <row r="224">
          <cell r="A224" t="str">
            <v>ATM DST QRT EL JACAL</v>
          </cell>
          <cell r="B224" t="str">
            <v>ATM DST Qrt El Jacal</v>
          </cell>
          <cell r="F224" t="str">
            <v>710013357ATM HUMBERTO LOBO</v>
          </cell>
          <cell r="G224" t="str">
            <v>ATM HUMBERTO LOBO</v>
          </cell>
          <cell r="H224">
            <v>710013357</v>
          </cell>
          <cell r="I224" t="str">
            <v>ATM HUMBERTO LOBO</v>
          </cell>
          <cell r="J224">
            <v>7183209</v>
          </cell>
          <cell r="K224">
            <v>0.16</v>
          </cell>
          <cell r="L224">
            <v>9630</v>
          </cell>
          <cell r="M224">
            <v>0</v>
          </cell>
        </row>
        <row r="225">
          <cell r="A225" t="str">
            <v>ATM DST TEXCOCO GRAN PATIO</v>
          </cell>
          <cell r="B225" t="str">
            <v>ATM DST Texcoco Gran Patio</v>
          </cell>
          <cell r="F225" t="str">
            <v>1975971224ATM HUMBERTO LOBO</v>
          </cell>
          <cell r="G225" t="str">
            <v>ATM HUMBERTO LOBO</v>
          </cell>
          <cell r="H225">
            <v>1975971224</v>
          </cell>
          <cell r="I225" t="str">
            <v>ATM HUMBERTO LOBO</v>
          </cell>
          <cell r="J225">
            <v>1237957</v>
          </cell>
          <cell r="K225">
            <v>0.16</v>
          </cell>
          <cell r="L225">
            <v>9630</v>
          </cell>
          <cell r="M225">
            <v>0</v>
          </cell>
        </row>
        <row r="226">
          <cell r="A226" t="str">
            <v>ATM DST VER ACAYUCAN</v>
          </cell>
          <cell r="B226" t="str">
            <v>ATM DST VER Acayucan</v>
          </cell>
          <cell r="F226" t="str">
            <v>710013357ATM IRAPUATO</v>
          </cell>
          <cell r="G226" t="str">
            <v>ATM IRAPUATO</v>
          </cell>
          <cell r="H226">
            <v>710013357</v>
          </cell>
          <cell r="I226" t="str">
            <v>ATM IRAPUATO</v>
          </cell>
          <cell r="J226">
            <v>9583550</v>
          </cell>
          <cell r="K226">
            <v>0.16</v>
          </cell>
          <cell r="L226">
            <v>9630</v>
          </cell>
          <cell r="M226">
            <v>0</v>
          </cell>
        </row>
        <row r="227">
          <cell r="A227" t="str">
            <v>ATM DST VER CC EL DORADO</v>
          </cell>
          <cell r="B227" t="str">
            <v>ATM DST Ver CC el Dorado</v>
          </cell>
          <cell r="F227" t="str">
            <v>710013357ATM IRAPUATO CIBELES</v>
          </cell>
          <cell r="G227" t="str">
            <v>ATM IRAPUATO CIBELES</v>
          </cell>
          <cell r="H227">
            <v>710013357</v>
          </cell>
          <cell r="I227" t="str">
            <v>ATM IRAPUATO CIBELES</v>
          </cell>
          <cell r="J227">
            <v>1444405</v>
          </cell>
          <cell r="K227">
            <v>0.16</v>
          </cell>
          <cell r="L227">
            <v>9630</v>
          </cell>
          <cell r="M227">
            <v>0</v>
          </cell>
        </row>
        <row r="228">
          <cell r="A228" t="str">
            <v>ATM DST VER PLAZA FORUM</v>
          </cell>
          <cell r="B228" t="str">
            <v>ATM DST Ver Plaza Forum</v>
          </cell>
          <cell r="F228" t="str">
            <v>710013357ATM Laredo</v>
          </cell>
          <cell r="G228" t="str">
            <v>ATM Laredo</v>
          </cell>
          <cell r="H228">
            <v>710013357</v>
          </cell>
          <cell r="I228" t="str">
            <v>ATM Laredo</v>
          </cell>
          <cell r="J228">
            <v>9595299</v>
          </cell>
          <cell r="K228">
            <v>0.11</v>
          </cell>
          <cell r="L228">
            <v>9630</v>
          </cell>
          <cell r="M228">
            <v>0</v>
          </cell>
        </row>
        <row r="229">
          <cell r="A229" t="str">
            <v>ATM DTS VER PLAZA VELA</v>
          </cell>
          <cell r="B229" t="str">
            <v>ATM DTS Ver Plaza Vela</v>
          </cell>
          <cell r="F229" t="str">
            <v>710013357ATM LAREDO GUERRERO</v>
          </cell>
          <cell r="G229" t="str">
            <v>ATM LAREDO GUERRERO</v>
          </cell>
          <cell r="H229">
            <v>710013357</v>
          </cell>
          <cell r="I229" t="str">
            <v>ATM LAREDO GUERRERO</v>
          </cell>
          <cell r="J229">
            <v>9586199</v>
          </cell>
          <cell r="K229">
            <v>0.11</v>
          </cell>
          <cell r="L229">
            <v>9630</v>
          </cell>
          <cell r="M229">
            <v>0</v>
          </cell>
        </row>
        <row r="230">
          <cell r="A230" t="str">
            <v>ATM DST ZAPOPAN PLZ ALEGRA</v>
          </cell>
          <cell r="B230" t="str">
            <v>ATM DST Zapopan Plz Alegra</v>
          </cell>
          <cell r="F230" t="str">
            <v>710013357ATM LAZARO CARDENAS</v>
          </cell>
          <cell r="G230" t="str">
            <v>ATM LAZARO CARDENAS</v>
          </cell>
          <cell r="H230">
            <v>710013357</v>
          </cell>
          <cell r="I230" t="str">
            <v>ATM LAZARO CARDENAS</v>
          </cell>
          <cell r="J230">
            <v>9584210</v>
          </cell>
          <cell r="K230">
            <v>0.16</v>
          </cell>
          <cell r="L230">
            <v>9630</v>
          </cell>
          <cell r="M230">
            <v>0</v>
          </cell>
        </row>
        <row r="231">
          <cell r="A231" t="str">
            <v>ATM DST ZAPOPAN PLZ ANDARES</v>
          </cell>
          <cell r="B231" t="str">
            <v>ATM DST Zapopan Plz Andares</v>
          </cell>
          <cell r="F231" t="str">
            <v>710013357ATM LEON ESCOBEDO</v>
          </cell>
          <cell r="G231" t="str">
            <v>ATM LEON ESCOBEDO</v>
          </cell>
          <cell r="H231">
            <v>710013357</v>
          </cell>
          <cell r="I231" t="str">
            <v>ATM LEON ESCOBEDO</v>
          </cell>
          <cell r="J231">
            <v>9582925</v>
          </cell>
          <cell r="K231">
            <v>0.16</v>
          </cell>
          <cell r="L231">
            <v>9630</v>
          </cell>
          <cell r="M231">
            <v>0</v>
          </cell>
        </row>
        <row r="232">
          <cell r="A232" t="str">
            <v>ATM EDO MEX C METEPEC</v>
          </cell>
          <cell r="B232" t="str">
            <v>ATM Edo Mex C Metepec</v>
          </cell>
          <cell r="F232" t="str">
            <v>710013357ATM LEON LAS TORRES</v>
          </cell>
          <cell r="G232" t="str">
            <v>ATM LEON LAS TORRES</v>
          </cell>
          <cell r="H232">
            <v>710013357</v>
          </cell>
          <cell r="I232" t="str">
            <v>ATM LEON LAS TORRES</v>
          </cell>
          <cell r="J232">
            <v>9600420</v>
          </cell>
          <cell r="K232">
            <v>0.16</v>
          </cell>
          <cell r="L232">
            <v>9630</v>
          </cell>
          <cell r="M232">
            <v>0</v>
          </cell>
        </row>
        <row r="233">
          <cell r="A233" t="str">
            <v>ATM EDO MEX C VALLE DE CHALCO</v>
          </cell>
          <cell r="B233" t="str">
            <v>ATM Edo Mex C Valle de Chalco</v>
          </cell>
          <cell r="F233" t="str">
            <v>710013357ATM LEON MORAL</v>
          </cell>
          <cell r="G233" t="str">
            <v>ATM LEON MORAL</v>
          </cell>
          <cell r="H233">
            <v>710013357</v>
          </cell>
          <cell r="I233" t="str">
            <v>ATM LEON MORAL</v>
          </cell>
          <cell r="J233">
            <v>7047353</v>
          </cell>
          <cell r="K233">
            <v>0.16</v>
          </cell>
          <cell r="L233">
            <v>9630</v>
          </cell>
          <cell r="M233">
            <v>0</v>
          </cell>
        </row>
        <row r="234">
          <cell r="A234" t="str">
            <v>ATM ENSENADA</v>
          </cell>
          <cell r="B234" t="str">
            <v>ATM Ensenada</v>
          </cell>
          <cell r="F234" t="str">
            <v>710013357ATM LINDAVISTA</v>
          </cell>
          <cell r="G234" t="str">
            <v>ATM LINDAVISTA</v>
          </cell>
          <cell r="H234">
            <v>710013357</v>
          </cell>
          <cell r="I234" t="str">
            <v>ATM LINDAVISTA</v>
          </cell>
          <cell r="J234">
            <v>9595398</v>
          </cell>
          <cell r="K234">
            <v>0.16</v>
          </cell>
          <cell r="L234">
            <v>9630</v>
          </cell>
          <cell r="M234">
            <v>0</v>
          </cell>
        </row>
        <row r="235">
          <cell r="A235" t="str">
            <v>ATM EVA SAMANO</v>
          </cell>
          <cell r="B235" t="str">
            <v>ATM Eva Samano</v>
          </cell>
          <cell r="F235" t="str">
            <v>710013357ATM LOS CABOS SN LUCAS</v>
          </cell>
          <cell r="G235" t="str">
            <v>ATM LOS CABOS SN LUCAS</v>
          </cell>
          <cell r="H235">
            <v>710013357</v>
          </cell>
          <cell r="I235" t="str">
            <v>ATM LOS CABOS SN LUCAS</v>
          </cell>
          <cell r="J235">
            <v>5775721</v>
          </cell>
          <cell r="K235">
            <v>0.11</v>
          </cell>
          <cell r="L235">
            <v>9630</v>
          </cell>
          <cell r="M235">
            <v>0</v>
          </cell>
        </row>
        <row r="236">
          <cell r="A236" t="str">
            <v>ATM GDL PATRIA</v>
          </cell>
          <cell r="B236" t="str">
            <v>ATM Gdl Patria</v>
          </cell>
          <cell r="F236" t="str">
            <v>710013357ATM MATAMOROS</v>
          </cell>
          <cell r="G236" t="str">
            <v>ATM MATAMOROS</v>
          </cell>
          <cell r="H236">
            <v>710013357</v>
          </cell>
          <cell r="I236" t="str">
            <v>ATM MATAMOROS</v>
          </cell>
          <cell r="J236">
            <v>9129024</v>
          </cell>
          <cell r="K236">
            <v>0.11</v>
          </cell>
          <cell r="L236">
            <v>9630</v>
          </cell>
          <cell r="M236">
            <v>0</v>
          </cell>
        </row>
        <row r="237">
          <cell r="A237" t="str">
            <v>ATM GTO. SALAMANCA</v>
          </cell>
          <cell r="B237" t="str">
            <v>ATM Gto. Salamanca</v>
          </cell>
          <cell r="F237" t="str">
            <v>710013357ATM MATAMOROS CONST.</v>
          </cell>
          <cell r="G237" t="str">
            <v>ATM MATAMOROS CONST.</v>
          </cell>
          <cell r="H237">
            <v>710013357</v>
          </cell>
          <cell r="I237" t="str">
            <v>ATM MATAMOROS CONST.</v>
          </cell>
          <cell r="J237">
            <v>1268069</v>
          </cell>
          <cell r="K237">
            <v>0.11</v>
          </cell>
          <cell r="L237">
            <v>9630</v>
          </cell>
          <cell r="M237">
            <v>0</v>
          </cell>
        </row>
        <row r="238">
          <cell r="A238" t="str">
            <v>ATM HEB LAREDO</v>
          </cell>
          <cell r="B238" t="str">
            <v>ATM Heb Laredo</v>
          </cell>
          <cell r="F238" t="str">
            <v>710013357ATM MATAMOROS PLAZA HEB</v>
          </cell>
          <cell r="G238" t="str">
            <v>ATM MATAMOROS PLAZA HEB</v>
          </cell>
          <cell r="H238">
            <v>710013357</v>
          </cell>
          <cell r="I238" t="str">
            <v>ATM MATAMOROS PLAZA HEB</v>
          </cell>
          <cell r="J238">
            <v>1644962</v>
          </cell>
          <cell r="K238">
            <v>0.11</v>
          </cell>
          <cell r="L238">
            <v>9630</v>
          </cell>
          <cell r="M238">
            <v>0</v>
          </cell>
        </row>
        <row r="239">
          <cell r="A239" t="str">
            <v>ATM HER PLAZA DILA</v>
          </cell>
          <cell r="B239" t="str">
            <v>ATM Her Plaza Dila</v>
          </cell>
          <cell r="F239" t="str">
            <v>710013357ATM MAZATLAN</v>
          </cell>
          <cell r="G239" t="str">
            <v>ATM MAZATLAN</v>
          </cell>
          <cell r="H239">
            <v>710013357</v>
          </cell>
          <cell r="I239" t="str">
            <v>ATM MAZATLAN</v>
          </cell>
          <cell r="J239">
            <v>7047342</v>
          </cell>
          <cell r="K239">
            <v>0.16</v>
          </cell>
          <cell r="L239">
            <v>9630</v>
          </cell>
          <cell r="M239">
            <v>0</v>
          </cell>
        </row>
        <row r="240">
          <cell r="A240" t="str">
            <v>ATM HERMOSILLO</v>
          </cell>
          <cell r="B240" t="str">
            <v>ATM Hermosillo</v>
          </cell>
          <cell r="F240" t="str">
            <v>710013357ATM MEX VILLAFONTANA</v>
          </cell>
          <cell r="G240" t="str">
            <v>ATM MEX VILLAFONTANA</v>
          </cell>
          <cell r="H240">
            <v>710013357</v>
          </cell>
          <cell r="I240" t="str">
            <v>ATM MEX VILLAFONTANA</v>
          </cell>
          <cell r="J240">
            <v>7158919</v>
          </cell>
          <cell r="K240">
            <v>0.11</v>
          </cell>
          <cell r="L240">
            <v>9630</v>
          </cell>
          <cell r="M240" t="str">
            <v>RET</v>
          </cell>
        </row>
        <row r="241">
          <cell r="A241" t="str">
            <v>ATM HUMBERTO LOBO</v>
          </cell>
          <cell r="B241" t="str">
            <v>ATM Humberto Lobo</v>
          </cell>
          <cell r="F241" t="str">
            <v>710013357ATM MEXICALI VISTA HERMOSA</v>
          </cell>
          <cell r="G241" t="str">
            <v>ATM MEXICALI VISTA HERMOSA</v>
          </cell>
          <cell r="H241">
            <v>710013357</v>
          </cell>
          <cell r="I241" t="str">
            <v>ATM MEXICALI VISTA HERMOSA</v>
          </cell>
          <cell r="J241">
            <v>7258892</v>
          </cell>
          <cell r="K241">
            <v>0.11</v>
          </cell>
          <cell r="L241">
            <v>9630</v>
          </cell>
          <cell r="M241" t="str">
            <v>RET</v>
          </cell>
        </row>
        <row r="242">
          <cell r="A242" t="str">
            <v>ATM IRAPUATO</v>
          </cell>
          <cell r="B242" t="str">
            <v>ATM Irapuato</v>
          </cell>
          <cell r="F242" t="str">
            <v>710013357ATM MEXICALLI</v>
          </cell>
          <cell r="G242" t="str">
            <v>ATM MEXICALLI</v>
          </cell>
          <cell r="H242">
            <v>710013357</v>
          </cell>
          <cell r="I242" t="str">
            <v>ATM MEXICALLI</v>
          </cell>
          <cell r="J242">
            <v>5374830</v>
          </cell>
          <cell r="K242">
            <v>0.11</v>
          </cell>
          <cell r="L242">
            <v>9630</v>
          </cell>
          <cell r="M242">
            <v>0</v>
          </cell>
        </row>
        <row r="243">
          <cell r="A243" t="str">
            <v>ATM IRAPUATO CIBELES</v>
          </cell>
          <cell r="B243" t="str">
            <v>ATM Irapuato Cibeles</v>
          </cell>
          <cell r="F243" t="str">
            <v>710013357ATM MOCHIS CENTENARIO</v>
          </cell>
          <cell r="G243" t="str">
            <v>ATM MOCHIS CENTENARIO</v>
          </cell>
          <cell r="H243">
            <v>710013357</v>
          </cell>
          <cell r="I243" t="str">
            <v>ATM MOCHIS CENTENARIO</v>
          </cell>
          <cell r="J243">
            <v>7165022</v>
          </cell>
          <cell r="K243">
            <v>0.16</v>
          </cell>
          <cell r="L243">
            <v>9630</v>
          </cell>
          <cell r="M243">
            <v>0</v>
          </cell>
        </row>
        <row r="244">
          <cell r="A244" t="str">
            <v>ATM LAREDO</v>
          </cell>
          <cell r="B244" t="str">
            <v>ATM Laredo</v>
          </cell>
          <cell r="F244" t="str">
            <v>710013357ATM MOR ALTOZANO</v>
          </cell>
          <cell r="G244" t="str">
            <v>ATM MOR ALTOZANO</v>
          </cell>
          <cell r="H244">
            <v>710013357</v>
          </cell>
          <cell r="I244" t="str">
            <v>ATM MOR ALTOZANO</v>
          </cell>
          <cell r="J244">
            <v>1544956</v>
          </cell>
          <cell r="K244">
            <v>0.16</v>
          </cell>
          <cell r="L244">
            <v>9630</v>
          </cell>
          <cell r="M244">
            <v>0</v>
          </cell>
        </row>
        <row r="245">
          <cell r="A245" t="str">
            <v>ATM LAREDO GUERRERO</v>
          </cell>
          <cell r="B245" t="str">
            <v>ATM Laredo Guerrero</v>
          </cell>
          <cell r="F245" t="str">
            <v>710013357ATM MORELIA</v>
          </cell>
          <cell r="G245" t="str">
            <v>ATM MORELIA</v>
          </cell>
          <cell r="H245">
            <v>710013357</v>
          </cell>
          <cell r="I245" t="str">
            <v>ATM MORELIA</v>
          </cell>
          <cell r="J245">
            <v>7048562</v>
          </cell>
          <cell r="K245">
            <v>0.16</v>
          </cell>
          <cell r="L245">
            <v>9630</v>
          </cell>
          <cell r="M245">
            <v>0</v>
          </cell>
        </row>
        <row r="246">
          <cell r="A246" t="str">
            <v>ATM LAZARO CARDENAS</v>
          </cell>
          <cell r="B246" t="str">
            <v>ATM Lazaro Cardenas</v>
          </cell>
          <cell r="F246" t="str">
            <v>710013357ATM MTY GARZA SADA</v>
          </cell>
          <cell r="G246" t="str">
            <v>ATM MTY GARZA SADA</v>
          </cell>
          <cell r="H246">
            <v>710013357</v>
          </cell>
          <cell r="I246" t="str">
            <v>ATM MTY GARZA SADA</v>
          </cell>
          <cell r="J246">
            <v>3786118</v>
          </cell>
          <cell r="K246">
            <v>0.16</v>
          </cell>
          <cell r="L246">
            <v>9630</v>
          </cell>
          <cell r="M246">
            <v>0</v>
          </cell>
        </row>
        <row r="247">
          <cell r="A247" t="str">
            <v>ATM LEON ESCOBEDO</v>
          </cell>
          <cell r="B247" t="str">
            <v>ATM León Escobedo</v>
          </cell>
          <cell r="F247" t="str">
            <v>710013357ATM MTY GONZALITOS</v>
          </cell>
          <cell r="G247" t="str">
            <v>ATM MTY GONZALITOS</v>
          </cell>
          <cell r="H247">
            <v>710013357</v>
          </cell>
          <cell r="I247" t="str">
            <v>ATM MTY GONZALITOS</v>
          </cell>
          <cell r="J247">
            <v>6788830</v>
          </cell>
          <cell r="K247">
            <v>0.16</v>
          </cell>
          <cell r="L247">
            <v>9630</v>
          </cell>
          <cell r="M247">
            <v>0</v>
          </cell>
        </row>
        <row r="248">
          <cell r="A248" t="str">
            <v>ATM LEON LAS TORRES</v>
          </cell>
          <cell r="B248" t="str">
            <v>ATM León las Torres</v>
          </cell>
          <cell r="F248" t="str">
            <v>710013357ATM MTY MIGUEL ALEMAN</v>
          </cell>
          <cell r="G248" t="str">
            <v>ATM MTY MIGUEL ALEMAN</v>
          </cell>
          <cell r="H248">
            <v>710013357</v>
          </cell>
          <cell r="I248" t="str">
            <v>ATM MTY MIGUEL ALEMAN</v>
          </cell>
          <cell r="J248">
            <v>7208731</v>
          </cell>
          <cell r="K248">
            <v>0.16</v>
          </cell>
          <cell r="L248">
            <v>9630</v>
          </cell>
          <cell r="M248">
            <v>0</v>
          </cell>
        </row>
        <row r="249">
          <cell r="A249" t="str">
            <v>ATM LEON MORAL</v>
          </cell>
          <cell r="B249" t="str">
            <v>ATM Leon Moral</v>
          </cell>
          <cell r="F249" t="str">
            <v>710013357ATM MTY SAN AGUSTIN</v>
          </cell>
          <cell r="G249" t="str">
            <v>ATM MTY SAN AGUSTIN</v>
          </cell>
          <cell r="H249">
            <v>710013357</v>
          </cell>
          <cell r="I249" t="str">
            <v>ATM MTY SAN AGUSTIN</v>
          </cell>
          <cell r="J249">
            <v>5374954</v>
          </cell>
          <cell r="K249">
            <v>0.16</v>
          </cell>
          <cell r="L249">
            <v>9630</v>
          </cell>
          <cell r="M249">
            <v>0</v>
          </cell>
        </row>
        <row r="250">
          <cell r="A250" t="str">
            <v>ATM LINDAVISTA</v>
          </cell>
          <cell r="B250" t="str">
            <v>ATM Lindavista</v>
          </cell>
          <cell r="F250" t="str">
            <v>710013357ATM MTY SENDERO</v>
          </cell>
          <cell r="G250" t="str">
            <v>ATM MTY SENDERO</v>
          </cell>
          <cell r="H250">
            <v>710013357</v>
          </cell>
          <cell r="I250" t="str">
            <v>ATM MTY SENDERO</v>
          </cell>
          <cell r="J250">
            <v>7047349</v>
          </cell>
          <cell r="K250">
            <v>0.16</v>
          </cell>
          <cell r="L250">
            <v>9630</v>
          </cell>
          <cell r="M250">
            <v>0</v>
          </cell>
        </row>
        <row r="251">
          <cell r="A251" t="str">
            <v>ATM LOS CABOS SN LUCAS</v>
          </cell>
          <cell r="B251" t="str">
            <v>ATM Los Cabos Sn Lucas</v>
          </cell>
          <cell r="F251" t="str">
            <v>710013357ATM N. LAREDO CHAPALA</v>
          </cell>
          <cell r="G251" t="str">
            <v>ATM N. LAREDO CHAPALA</v>
          </cell>
          <cell r="H251">
            <v>710013357</v>
          </cell>
          <cell r="I251" t="str">
            <v>ATM N. LAREDO CHAPALA</v>
          </cell>
          <cell r="J251">
            <v>1486554</v>
          </cell>
          <cell r="K251">
            <v>0.11</v>
          </cell>
          <cell r="L251">
            <v>9630</v>
          </cell>
          <cell r="M251">
            <v>0</v>
          </cell>
        </row>
        <row r="252">
          <cell r="A252" t="str">
            <v>ATM MATAMOROS</v>
          </cell>
          <cell r="B252" t="str">
            <v>ATM Matamoros</v>
          </cell>
          <cell r="F252" t="str">
            <v>710013357ATM NAVOJOA REFORMA</v>
          </cell>
          <cell r="G252" t="str">
            <v>ATM NAVOJOA REFORMA</v>
          </cell>
          <cell r="H252">
            <v>710013357</v>
          </cell>
          <cell r="I252" t="str">
            <v>ATM NAVOJOA REFORMA</v>
          </cell>
          <cell r="J252">
            <v>1654904</v>
          </cell>
          <cell r="K252">
            <v>0.16</v>
          </cell>
          <cell r="L252">
            <v>9630</v>
          </cell>
          <cell r="M252" t="str">
            <v>RET</v>
          </cell>
        </row>
        <row r="253">
          <cell r="A253" t="str">
            <v>ATM MATAMOROS CONST.</v>
          </cell>
          <cell r="B253" t="str">
            <v>ATM Matamoros Const.</v>
          </cell>
          <cell r="F253" t="str">
            <v>710013357ATM NIÑOS HEROES</v>
          </cell>
          <cell r="G253" t="str">
            <v>ATM NIÑOS HEROES</v>
          </cell>
          <cell r="H253">
            <v>710013357</v>
          </cell>
          <cell r="I253" t="str">
            <v>ATM NIÑOS HEROES</v>
          </cell>
          <cell r="J253">
            <v>8055402</v>
          </cell>
          <cell r="K253">
            <v>0.16</v>
          </cell>
          <cell r="L253">
            <v>9630</v>
          </cell>
          <cell r="M253" t="str">
            <v>RET</v>
          </cell>
        </row>
        <row r="254">
          <cell r="A254" t="str">
            <v>ATM MATAMOROS PLAZA HEB</v>
          </cell>
          <cell r="B254" t="str">
            <v>ATM Matamoros Plaza Heb</v>
          </cell>
          <cell r="F254" t="str">
            <v>710013357ATM NIÑOS HEROES</v>
          </cell>
          <cell r="G254" t="str">
            <v>ATM NIÑOS HEROES</v>
          </cell>
          <cell r="H254">
            <v>710013357</v>
          </cell>
          <cell r="I254" t="str">
            <v>ATM NIÑOS HEROES</v>
          </cell>
          <cell r="J254">
            <v>2368124</v>
          </cell>
          <cell r="K254">
            <v>0.16</v>
          </cell>
          <cell r="L254">
            <v>9630</v>
          </cell>
          <cell r="M254" t="str">
            <v>RET</v>
          </cell>
        </row>
        <row r="255">
          <cell r="A255" t="str">
            <v>ATM MAZATLAN</v>
          </cell>
          <cell r="B255" t="str">
            <v>ATM Mazatlan</v>
          </cell>
          <cell r="F255" t="str">
            <v>710013357ATM NOGALES MALL</v>
          </cell>
          <cell r="G255" t="str">
            <v>ATM NOGALES MALL</v>
          </cell>
          <cell r="H255">
            <v>710013357</v>
          </cell>
          <cell r="I255" t="str">
            <v>ATM NOGALES MALL</v>
          </cell>
          <cell r="J255">
            <v>7208729</v>
          </cell>
          <cell r="K255">
            <v>0.16</v>
          </cell>
          <cell r="L255">
            <v>9630</v>
          </cell>
          <cell r="M255" t="str">
            <v>RET</v>
          </cell>
        </row>
        <row r="256">
          <cell r="A256" t="str">
            <v>ATM MEX VILLAFONTANA</v>
          </cell>
          <cell r="B256" t="str">
            <v>ATM Mex Villafontana</v>
          </cell>
          <cell r="F256" t="str">
            <v>710013357ATM NS AGS PLAZA PATIO</v>
          </cell>
          <cell r="G256" t="str">
            <v>ATM NS AGS PLAZA PATIO</v>
          </cell>
          <cell r="H256">
            <v>710013357</v>
          </cell>
          <cell r="I256" t="str">
            <v>ATM NS AGS PLAZA PATIO</v>
          </cell>
          <cell r="J256">
            <v>1744309</v>
          </cell>
          <cell r="K256">
            <v>0.16</v>
          </cell>
          <cell r="L256">
            <v>9630</v>
          </cell>
          <cell r="M256" t="str">
            <v>RET</v>
          </cell>
        </row>
        <row r="257">
          <cell r="A257" t="str">
            <v>ATM MEXICALI VISTA HERMOSA</v>
          </cell>
          <cell r="B257" t="str">
            <v>ATM Mexicali Vista Hermosa</v>
          </cell>
          <cell r="F257" t="str">
            <v>710013357ATM NS CHI PLAZA FASHION MALL</v>
          </cell>
          <cell r="G257" t="str">
            <v>ATM NS CHI PLAZA FASHION MALL</v>
          </cell>
          <cell r="H257">
            <v>710013357</v>
          </cell>
          <cell r="I257" t="str">
            <v>ATM NS CHI PLAZA FASHION MALL</v>
          </cell>
          <cell r="J257">
            <v>7286850</v>
          </cell>
          <cell r="K257">
            <v>0.16</v>
          </cell>
          <cell r="L257">
            <v>9630</v>
          </cell>
          <cell r="M257" t="str">
            <v>RET</v>
          </cell>
        </row>
        <row r="258">
          <cell r="A258" t="str">
            <v>ATM MEXICALLI</v>
          </cell>
          <cell r="B258" t="str">
            <v>ATM Mexicalli</v>
          </cell>
          <cell r="F258" t="str">
            <v>710013357ATM NS CHI PLZ SENDERO LAS TORRES</v>
          </cell>
          <cell r="G258" t="str">
            <v>ATM NS CHI PLZ SENDERO LAS TORRES</v>
          </cell>
          <cell r="H258">
            <v>710013357</v>
          </cell>
          <cell r="I258" t="str">
            <v>ATM NS CHI PLZ SENDERO LAS TORRES</v>
          </cell>
          <cell r="J258">
            <v>7420001</v>
          </cell>
          <cell r="K258">
            <v>0.16</v>
          </cell>
          <cell r="L258">
            <v>9630</v>
          </cell>
          <cell r="M258" t="str">
            <v>RET</v>
          </cell>
        </row>
        <row r="259">
          <cell r="A259" t="str">
            <v>ATM MOCHIS CENTENARIO</v>
          </cell>
          <cell r="B259" t="str">
            <v>ATM Mochis Centenario</v>
          </cell>
          <cell r="F259" t="str">
            <v>710013357ATM NS COLIMA PLAZA ZENTRALIA</v>
          </cell>
          <cell r="G259" t="str">
            <v>ATM NS COLIMA PLAZA ZENTRALIA</v>
          </cell>
          <cell r="H259">
            <v>710013357</v>
          </cell>
          <cell r="I259" t="str">
            <v>ATM NS COLIMA PLAZA ZENTRALIA</v>
          </cell>
          <cell r="J259">
            <v>1645183</v>
          </cell>
          <cell r="K259">
            <v>0.16</v>
          </cell>
          <cell r="L259">
            <v>9630</v>
          </cell>
          <cell r="M259" t="str">
            <v>RET</v>
          </cell>
        </row>
        <row r="260">
          <cell r="A260" t="str">
            <v>ATM MOR ALTOZANO</v>
          </cell>
          <cell r="B260" t="str">
            <v>ATM Mor Altozano</v>
          </cell>
          <cell r="F260" t="str">
            <v>710013357ATM NS COVADONGA</v>
          </cell>
          <cell r="G260" t="str">
            <v>ATM NS COVADONGA</v>
          </cell>
          <cell r="H260">
            <v>710013357</v>
          </cell>
          <cell r="I260" t="str">
            <v>ATM NS COVADONGA</v>
          </cell>
          <cell r="J260">
            <v>7183228</v>
          </cell>
          <cell r="K260">
            <v>0.16</v>
          </cell>
          <cell r="L260">
            <v>9630</v>
          </cell>
          <cell r="M260" t="str">
            <v>RET</v>
          </cell>
        </row>
        <row r="261">
          <cell r="A261" t="str">
            <v>ATM MORELIA</v>
          </cell>
          <cell r="B261" t="str">
            <v>ATM Morelia</v>
          </cell>
          <cell r="F261" t="str">
            <v>710013357ATM NS DF CENTRO</v>
          </cell>
          <cell r="G261" t="str">
            <v>ATM NS DF CENTRO</v>
          </cell>
          <cell r="H261">
            <v>710013357</v>
          </cell>
          <cell r="I261" t="str">
            <v>ATM NS DF CENTRO</v>
          </cell>
          <cell r="J261">
            <v>7421580</v>
          </cell>
          <cell r="K261">
            <v>0.16</v>
          </cell>
          <cell r="L261">
            <v>9630</v>
          </cell>
          <cell r="M261" t="str">
            <v>RET</v>
          </cell>
        </row>
        <row r="262">
          <cell r="A262" t="str">
            <v>ATM MTY GARZA SADA</v>
          </cell>
          <cell r="B262" t="str">
            <v>ATM Mty Garza Sada</v>
          </cell>
          <cell r="F262" t="str">
            <v>710013357ATM NS DF PORTAL CHURUBUSCO</v>
          </cell>
          <cell r="G262" t="str">
            <v>ATM NS DF PORTAL CHURUBUSCO</v>
          </cell>
          <cell r="H262">
            <v>710013357</v>
          </cell>
          <cell r="I262" t="str">
            <v>ATM NS DF PORTAL CHURUBUSCO</v>
          </cell>
          <cell r="J262">
            <v>1644830</v>
          </cell>
          <cell r="K262">
            <v>0.16</v>
          </cell>
          <cell r="L262">
            <v>9630</v>
          </cell>
          <cell r="M262" t="str">
            <v>RET</v>
          </cell>
        </row>
        <row r="263">
          <cell r="A263" t="str">
            <v>ATM MTY GONZALITOS</v>
          </cell>
          <cell r="B263" t="str">
            <v>ATM Mty Gonzalitos</v>
          </cell>
          <cell r="F263" t="str">
            <v>710013357ATM NS DF PLZ SANTA FE</v>
          </cell>
          <cell r="G263" t="str">
            <v>ATM NS DF PLZ SANTA FE</v>
          </cell>
          <cell r="H263">
            <v>710013357</v>
          </cell>
          <cell r="I263" t="str">
            <v>ATM NS DF PLZ SANTA FE</v>
          </cell>
          <cell r="J263">
            <v>7417187</v>
          </cell>
          <cell r="K263">
            <v>0.16</v>
          </cell>
          <cell r="L263">
            <v>9630</v>
          </cell>
          <cell r="M263">
            <v>0</v>
          </cell>
        </row>
        <row r="264">
          <cell r="A264" t="str">
            <v>ATM MTY MIGUEL ALEMAN</v>
          </cell>
          <cell r="B264" t="str">
            <v>ATM Mty Miguel Aleman</v>
          </cell>
          <cell r="F264" t="str">
            <v>710013357ATM NS DF SAN FRANCISCO</v>
          </cell>
          <cell r="G264" t="str">
            <v>ATM NS DF SAN FRANCISCO</v>
          </cell>
          <cell r="H264">
            <v>710013357</v>
          </cell>
          <cell r="I264" t="str">
            <v>ATM NS DF SAN FRANCISCO</v>
          </cell>
          <cell r="J264">
            <v>7187300</v>
          </cell>
          <cell r="K264">
            <v>0.16</v>
          </cell>
          <cell r="L264">
            <v>9630</v>
          </cell>
          <cell r="M264">
            <v>0</v>
          </cell>
        </row>
        <row r="265">
          <cell r="A265" t="str">
            <v>ATM MTY SAN AGUSTIN</v>
          </cell>
          <cell r="B265" t="str">
            <v>ATM Mty San Agustin</v>
          </cell>
          <cell r="F265" t="str">
            <v>710013357ATM NS EDO MEX PUERTA TEXCOCO</v>
          </cell>
          <cell r="G265" t="str">
            <v>ATM NS EDO MEX PUERTA TEXCOCO</v>
          </cell>
          <cell r="H265">
            <v>710013357</v>
          </cell>
          <cell r="I265" t="str">
            <v>ATM NS EDO MEX PUERTA TEXCOCO</v>
          </cell>
          <cell r="J265">
            <v>7187312</v>
          </cell>
          <cell r="K265">
            <v>0.16</v>
          </cell>
          <cell r="L265">
            <v>9630</v>
          </cell>
          <cell r="M265" t="str">
            <v>RET</v>
          </cell>
        </row>
        <row r="266">
          <cell r="A266" t="str">
            <v>ATM MTY SENDERO</v>
          </cell>
          <cell r="B266" t="str">
            <v>ATM MTY Sendero</v>
          </cell>
          <cell r="F266" t="str">
            <v>710013357ATM NS EL TRIANGULO</v>
          </cell>
          <cell r="G266" t="str">
            <v>ATM NS EL TRIANGULO</v>
          </cell>
          <cell r="H266">
            <v>710013357</v>
          </cell>
          <cell r="I266" t="str">
            <v>ATM NS EL TRIANGULO</v>
          </cell>
          <cell r="J266">
            <v>7183218</v>
          </cell>
          <cell r="K266">
            <v>0.16</v>
          </cell>
          <cell r="L266">
            <v>9630</v>
          </cell>
          <cell r="M266" t="str">
            <v>RET</v>
          </cell>
        </row>
        <row r="267">
          <cell r="A267" t="str">
            <v>ATM N. LAREDO CHAPALA</v>
          </cell>
          <cell r="B267" t="str">
            <v>ATM N. Laredo Chapala</v>
          </cell>
          <cell r="F267" t="str">
            <v>710013357ATM NS FIESTA ANAHUAC</v>
          </cell>
          <cell r="G267" t="str">
            <v>ATM NS FIESTA ANAHUAC</v>
          </cell>
          <cell r="H267">
            <v>710013357</v>
          </cell>
          <cell r="I267" t="str">
            <v>ATM NS FIESTA ANAHUAC</v>
          </cell>
          <cell r="J267">
            <v>7183224</v>
          </cell>
          <cell r="K267">
            <v>0.16</v>
          </cell>
          <cell r="L267">
            <v>9630</v>
          </cell>
          <cell r="M267" t="str">
            <v>RET</v>
          </cell>
        </row>
        <row r="268">
          <cell r="A268" t="str">
            <v>ATM NAVOJOA REFORMA</v>
          </cell>
          <cell r="B268" t="str">
            <v>ATM Navojoa Reforma</v>
          </cell>
          <cell r="F268" t="str">
            <v>710013357ATM NS FIESTA SAN AGUSTIN</v>
          </cell>
          <cell r="G268" t="str">
            <v>ATM NS FIESTA SAN AGUSTIN</v>
          </cell>
          <cell r="H268">
            <v>710013357</v>
          </cell>
          <cell r="I268" t="str">
            <v>ATM NS FIESTA SAN AGUSTIN</v>
          </cell>
          <cell r="J268">
            <v>7183220</v>
          </cell>
          <cell r="K268">
            <v>0.16</v>
          </cell>
          <cell r="L268">
            <v>9630</v>
          </cell>
          <cell r="M268" t="str">
            <v>RET</v>
          </cell>
        </row>
        <row r="269">
          <cell r="A269" t="str">
            <v>ATM NIÑOS HEROES</v>
          </cell>
          <cell r="B269" t="str">
            <v>ATM Niños Héroes</v>
          </cell>
          <cell r="F269" t="str">
            <v>710013357ATM NS GALERIAS MALL</v>
          </cell>
          <cell r="G269" t="str">
            <v>ATM NS GALERIAS MALL</v>
          </cell>
          <cell r="H269">
            <v>710013357</v>
          </cell>
          <cell r="I269" t="str">
            <v>ATM NS GALERIAS MALL</v>
          </cell>
          <cell r="J269">
            <v>7152605</v>
          </cell>
          <cell r="K269">
            <v>0.16</v>
          </cell>
          <cell r="L269">
            <v>9630</v>
          </cell>
          <cell r="M269" t="str">
            <v>RET</v>
          </cell>
        </row>
        <row r="270">
          <cell r="A270" t="str">
            <v>ATM NOGALES MALL</v>
          </cell>
          <cell r="B270" t="str">
            <v>ATM Nogales Mall</v>
          </cell>
          <cell r="F270" t="str">
            <v>710013357ATM NS GDL PLZ BELENES</v>
          </cell>
          <cell r="G270" t="str">
            <v>ATM NS GDL PLZ BELENES</v>
          </cell>
          <cell r="H270">
            <v>710013357</v>
          </cell>
          <cell r="I270" t="str">
            <v>ATM NS GDL PLZ BELENES</v>
          </cell>
          <cell r="J270">
            <v>7414524</v>
          </cell>
          <cell r="K270">
            <v>0.16</v>
          </cell>
          <cell r="L270">
            <v>9630</v>
          </cell>
          <cell r="M270" t="str">
            <v>RET</v>
          </cell>
        </row>
        <row r="271">
          <cell r="A271" t="str">
            <v>ATM NS AGS PLAZA PATIO</v>
          </cell>
          <cell r="B271" t="str">
            <v>ATM NS Ags Plaza Patio</v>
          </cell>
          <cell r="F271" t="str">
            <v>710013357ATM NS GDL TLAQUEPAQUE</v>
          </cell>
          <cell r="G271" t="str">
            <v>ATM NS GDL TLAQUEPAQUE</v>
          </cell>
          <cell r="H271">
            <v>710013357</v>
          </cell>
          <cell r="I271" t="str">
            <v>ATM NS GDL TLAQUEPAQUE</v>
          </cell>
          <cell r="J271">
            <v>7417190</v>
          </cell>
          <cell r="K271">
            <v>0.16</v>
          </cell>
          <cell r="L271">
            <v>9630</v>
          </cell>
          <cell r="M271" t="str">
            <v>RET</v>
          </cell>
        </row>
        <row r="272">
          <cell r="A272" t="str">
            <v>ATM NS CHI PLAZA FASHION MALL</v>
          </cell>
          <cell r="B272" t="str">
            <v>ATM NS Chi Plaza Fashion Mall</v>
          </cell>
          <cell r="F272" t="str">
            <v>710013357ATM NS HER PLZ SENDERO</v>
          </cell>
          <cell r="G272" t="str">
            <v>ATM NS HER PLZ SENDERO</v>
          </cell>
          <cell r="H272">
            <v>710013357</v>
          </cell>
          <cell r="I272" t="str">
            <v>ATM NS HER PLZ SENDERO</v>
          </cell>
          <cell r="J272">
            <v>7414539</v>
          </cell>
          <cell r="K272">
            <v>0.16</v>
          </cell>
          <cell r="L272">
            <v>9630</v>
          </cell>
          <cell r="M272" t="str">
            <v>RET</v>
          </cell>
        </row>
        <row r="273">
          <cell r="A273" t="str">
            <v>ATM NS CHI PLZ SENDERO LAS TORRES</v>
          </cell>
          <cell r="B273" t="str">
            <v>ATM NS Chi Plz Sendero las Torres</v>
          </cell>
          <cell r="F273" t="str">
            <v>710013357ATM NS LA ISLA</v>
          </cell>
          <cell r="G273" t="str">
            <v>ATM NS LA ISLA</v>
          </cell>
          <cell r="H273">
            <v>710013357</v>
          </cell>
          <cell r="I273" t="str">
            <v>ATM NS LA ISLA</v>
          </cell>
          <cell r="J273">
            <v>1557784</v>
          </cell>
          <cell r="K273">
            <v>0.11</v>
          </cell>
          <cell r="L273">
            <v>9630</v>
          </cell>
          <cell r="M273" t="str">
            <v>RET</v>
          </cell>
        </row>
        <row r="274">
          <cell r="A274" t="str">
            <v>ATM NS COLIMA PLAZA ZENTRALIA</v>
          </cell>
          <cell r="B274" t="str">
            <v>ATM NS Colima Plaza Zentralia</v>
          </cell>
          <cell r="F274" t="str">
            <v>710013357ATM NS LA SILLA</v>
          </cell>
          <cell r="G274" t="str">
            <v>ATM NS LA SILLA</v>
          </cell>
          <cell r="H274">
            <v>710013357</v>
          </cell>
          <cell r="I274" t="str">
            <v>ATM NS LA SILLA</v>
          </cell>
          <cell r="J274">
            <v>7183408</v>
          </cell>
          <cell r="K274">
            <v>0.16</v>
          </cell>
          <cell r="L274">
            <v>9630</v>
          </cell>
          <cell r="M274" t="str">
            <v>RET</v>
          </cell>
        </row>
        <row r="275">
          <cell r="A275" t="str">
            <v>ATM NS COVADONGA</v>
          </cell>
          <cell r="B275" t="str">
            <v>ATM NS Covadonga</v>
          </cell>
          <cell r="F275" t="str">
            <v>710013357ATM NS LAS AMERICAS ECATEPEC</v>
          </cell>
          <cell r="G275" t="str">
            <v>ATM NS LAS AMERICAS ECATEPEC</v>
          </cell>
          <cell r="H275">
            <v>710013357</v>
          </cell>
          <cell r="I275" t="str">
            <v>ATM NS LAS AMERICAS ECATEPEC</v>
          </cell>
          <cell r="J275">
            <v>7187315</v>
          </cell>
          <cell r="K275">
            <v>0.16</v>
          </cell>
          <cell r="L275">
            <v>9630</v>
          </cell>
          <cell r="M275" t="str">
            <v>RET</v>
          </cell>
        </row>
        <row r="276">
          <cell r="A276" t="str">
            <v>ATM NS DF CENTRO</v>
          </cell>
          <cell r="B276" t="str">
            <v>ATM NS DF Centro</v>
          </cell>
          <cell r="F276" t="str">
            <v>710013357ATM NS LEON PLAZA GALERIAS</v>
          </cell>
          <cell r="G276" t="str">
            <v>ATM NS LEON PLAZA GALERIAS</v>
          </cell>
          <cell r="H276">
            <v>710013357</v>
          </cell>
          <cell r="I276" t="str">
            <v>ATM NS LEON PLAZA GALERIAS</v>
          </cell>
          <cell r="J276">
            <v>7263522</v>
          </cell>
          <cell r="K276">
            <v>0.16</v>
          </cell>
          <cell r="L276">
            <v>9630</v>
          </cell>
          <cell r="M276" t="str">
            <v>RET</v>
          </cell>
        </row>
        <row r="277">
          <cell r="A277" t="str">
            <v>ATM NS DF PLZ SANTA FE</v>
          </cell>
          <cell r="B277" t="str">
            <v>ATM NS DF Plz Santa Fe</v>
          </cell>
          <cell r="F277" t="str">
            <v>710013357ATM NS LUNA PARC</v>
          </cell>
          <cell r="G277" t="str">
            <v>ATM NS LUNA PARC</v>
          </cell>
          <cell r="H277">
            <v>710013357</v>
          </cell>
          <cell r="I277" t="str">
            <v>ATM NS LUNA PARC</v>
          </cell>
          <cell r="J277">
            <v>7183305</v>
          </cell>
          <cell r="K277">
            <v>0.16</v>
          </cell>
          <cell r="L277">
            <v>9630</v>
          </cell>
          <cell r="M277" t="str">
            <v>RET</v>
          </cell>
        </row>
        <row r="278">
          <cell r="A278" t="str">
            <v>ATM NS DF PORTAL CHURUBUSCO</v>
          </cell>
          <cell r="B278" t="str">
            <v>ATM NS DF Portal Churubusco</v>
          </cell>
          <cell r="F278" t="str">
            <v>710013357ATM NS MAGNOCENTRO</v>
          </cell>
          <cell r="G278" t="str">
            <v>ATM NS MAGNOCENTRO</v>
          </cell>
          <cell r="H278">
            <v>710013357</v>
          </cell>
          <cell r="I278" t="str">
            <v>ATM NS MAGNOCENTRO</v>
          </cell>
          <cell r="J278">
            <v>7152603</v>
          </cell>
          <cell r="K278">
            <v>0.16</v>
          </cell>
          <cell r="L278">
            <v>9630</v>
          </cell>
          <cell r="M278">
            <v>0</v>
          </cell>
        </row>
        <row r="279">
          <cell r="A279" t="str">
            <v>ATM NS DF SAN FRANCISCO</v>
          </cell>
          <cell r="B279" t="str">
            <v>ATM NS DF San Francisco</v>
          </cell>
          <cell r="F279" t="str">
            <v>710013357ATM NS MAZ GRAN PLAZA</v>
          </cell>
          <cell r="G279" t="str">
            <v>ATM NS MAZ GRAN PLAZA</v>
          </cell>
          <cell r="H279">
            <v>710013357</v>
          </cell>
          <cell r="I279" t="str">
            <v>ATM NS MAZ GRAN PLAZA</v>
          </cell>
          <cell r="J279">
            <v>7251928</v>
          </cell>
          <cell r="K279">
            <v>0.16</v>
          </cell>
          <cell r="L279">
            <v>9630</v>
          </cell>
          <cell r="M279">
            <v>0</v>
          </cell>
        </row>
        <row r="280">
          <cell r="A280" t="str">
            <v>ATM NS EDO MEX PUERTA TEXCOCO</v>
          </cell>
          <cell r="B280" t="str">
            <v>ATM NS Edo Mex Puerta Texcoco</v>
          </cell>
          <cell r="F280" t="str">
            <v>710013357ATM NS MORELIA ALTOZANO</v>
          </cell>
          <cell r="G280" t="str">
            <v>ATM NS MORELIA ALTOZANO</v>
          </cell>
          <cell r="H280">
            <v>710013357</v>
          </cell>
          <cell r="I280" t="str">
            <v>ATM NS MORELIA ALTOZANO</v>
          </cell>
          <cell r="J280">
            <v>1544956</v>
          </cell>
          <cell r="K280">
            <v>0.16</v>
          </cell>
          <cell r="L280">
            <v>9630</v>
          </cell>
          <cell r="M280">
            <v>0</v>
          </cell>
        </row>
        <row r="281">
          <cell r="A281" t="str">
            <v>ATM NS EL TRIANGULO</v>
          </cell>
          <cell r="B281" t="str">
            <v>ATM NS El Triangulo</v>
          </cell>
          <cell r="F281" t="str">
            <v>710013357ATM NS MTY PLAZA CITADEL</v>
          </cell>
          <cell r="G281" t="str">
            <v>ATM NS MTY PLAZA CITADEL</v>
          </cell>
          <cell r="H281">
            <v>710013357</v>
          </cell>
          <cell r="I281" t="str">
            <v>ATM NS MTY PLAZA CITADEL</v>
          </cell>
          <cell r="J281">
            <v>1636463</v>
          </cell>
          <cell r="K281">
            <v>0.16</v>
          </cell>
          <cell r="L281">
            <v>9630</v>
          </cell>
          <cell r="M281">
            <v>0</v>
          </cell>
        </row>
        <row r="282">
          <cell r="A282" t="str">
            <v>ATM NS FIESTA ANAHUAC</v>
          </cell>
          <cell r="B282" t="str">
            <v>ATM NS Fiesta Anahuac</v>
          </cell>
          <cell r="F282" t="str">
            <v>710013357ATM NS MTY SENDERO LINCON</v>
          </cell>
          <cell r="G282" t="str">
            <v>ATM NS MTY SENDERO LINCON</v>
          </cell>
          <cell r="H282">
            <v>710013357</v>
          </cell>
          <cell r="I282" t="str">
            <v>ATM NS MTY SENDERO LINCON</v>
          </cell>
          <cell r="J282">
            <v>7435567</v>
          </cell>
          <cell r="K282">
            <v>0.16</v>
          </cell>
          <cell r="L282">
            <v>9630</v>
          </cell>
          <cell r="M282">
            <v>0</v>
          </cell>
        </row>
        <row r="283">
          <cell r="A283" t="str">
            <v>ATM NS FIESTA SAN AGUSTIN</v>
          </cell>
          <cell r="B283" t="str">
            <v>ATM NS Fiesta San Agustin</v>
          </cell>
          <cell r="F283" t="str">
            <v>710013357ATM NS MUNDO E</v>
          </cell>
          <cell r="G283" t="str">
            <v>ATM NS MUNDO E</v>
          </cell>
          <cell r="H283">
            <v>710013357</v>
          </cell>
          <cell r="I283" t="str">
            <v>ATM NS MUNDO E</v>
          </cell>
          <cell r="J283">
            <v>7152597</v>
          </cell>
          <cell r="K283">
            <v>0.16</v>
          </cell>
          <cell r="L283">
            <v>9630</v>
          </cell>
          <cell r="M283">
            <v>0</v>
          </cell>
        </row>
        <row r="284">
          <cell r="A284" t="str">
            <v>ATM NS GALERIAS MALL</v>
          </cell>
          <cell r="B284" t="str">
            <v>ATM NS Galerias Mall</v>
          </cell>
          <cell r="F284" t="str">
            <v>710013357ATM NS PLAZA CAMPANARIO</v>
          </cell>
          <cell r="G284" t="str">
            <v>ATM NS PLAZA CAMPANARIO</v>
          </cell>
          <cell r="H284">
            <v>710013357</v>
          </cell>
          <cell r="I284" t="str">
            <v>ATM NS PLAZA CAMPANARIO</v>
          </cell>
          <cell r="J284">
            <v>7251930</v>
          </cell>
          <cell r="K284">
            <v>0.16</v>
          </cell>
          <cell r="L284">
            <v>9630</v>
          </cell>
          <cell r="M284">
            <v>0</v>
          </cell>
        </row>
        <row r="285">
          <cell r="A285" t="str">
            <v>ATM NS GDL PLZ BELENES</v>
          </cell>
          <cell r="B285" t="str">
            <v>ATM NS Gdl Plz Belenes</v>
          </cell>
          <cell r="F285" t="str">
            <v>710013357ATM NS PLAZA CITADEL</v>
          </cell>
          <cell r="G285" t="str">
            <v>ATM NS PLAZA CITADEL</v>
          </cell>
          <cell r="H285">
            <v>710013357</v>
          </cell>
          <cell r="I285" t="str">
            <v>ATM NS PLAZA CITADEL</v>
          </cell>
          <cell r="J285">
            <v>1636463</v>
          </cell>
          <cell r="K285">
            <v>0.16</v>
          </cell>
          <cell r="L285">
            <v>9630</v>
          </cell>
          <cell r="M285">
            <v>0</v>
          </cell>
        </row>
        <row r="286">
          <cell r="A286" t="str">
            <v>ATM NS GDL TLAQUEPAQUE</v>
          </cell>
          <cell r="B286" t="str">
            <v>ATM NS Gdl Tlaquepaque</v>
          </cell>
          <cell r="F286" t="str">
            <v>710013357ATM NS PLAZA DEL SOL VER</v>
          </cell>
          <cell r="G286" t="str">
            <v>ATM NS PLAZA DEL SOL VER</v>
          </cell>
          <cell r="H286">
            <v>710013357</v>
          </cell>
          <cell r="I286" t="str">
            <v>ATM NS PLAZA DEL SOL VER</v>
          </cell>
          <cell r="J286">
            <v>7242790</v>
          </cell>
          <cell r="K286">
            <v>0.16</v>
          </cell>
          <cell r="L286">
            <v>9630</v>
          </cell>
          <cell r="M286">
            <v>0</v>
          </cell>
        </row>
        <row r="287">
          <cell r="A287" t="str">
            <v>ATM NS HER PLZ SENDERO</v>
          </cell>
          <cell r="B287" t="str">
            <v>ATM NS Her Plz Sendero</v>
          </cell>
          <cell r="F287" t="str">
            <v>710013357ATM NS PTV PLAZA GALERIAS</v>
          </cell>
          <cell r="G287" t="str">
            <v>ATM NS PTV PLAZA GALERIAS</v>
          </cell>
          <cell r="H287">
            <v>710013357</v>
          </cell>
          <cell r="I287" t="str">
            <v>ATM NS PTV PLAZA GALERIAS</v>
          </cell>
          <cell r="J287">
            <v>7414538</v>
          </cell>
          <cell r="K287">
            <v>0.16</v>
          </cell>
          <cell r="L287">
            <v>9630</v>
          </cell>
          <cell r="M287">
            <v>0</v>
          </cell>
        </row>
        <row r="288">
          <cell r="A288" t="str">
            <v>ATM NS LA ISLA</v>
          </cell>
          <cell r="B288" t="str">
            <v>ATM NS la isla</v>
          </cell>
          <cell r="F288" t="str">
            <v>710013357ATM NS PLAZA LA HERRADURA</v>
          </cell>
          <cell r="G288" t="str">
            <v>ATM NS PLAZA LA HERRADURA</v>
          </cell>
          <cell r="H288">
            <v>710013357</v>
          </cell>
          <cell r="I288" t="str">
            <v>ATM NS PLAZA LA HERRADURA</v>
          </cell>
          <cell r="J288">
            <v>7258889</v>
          </cell>
          <cell r="K288">
            <v>0.16</v>
          </cell>
          <cell r="L288">
            <v>9630</v>
          </cell>
          <cell r="M288">
            <v>0</v>
          </cell>
        </row>
        <row r="289">
          <cell r="A289" t="str">
            <v>ATM NS LA SILLA</v>
          </cell>
          <cell r="B289" t="str">
            <v>ATM NS La Silla</v>
          </cell>
          <cell r="F289" t="str">
            <v>710013357ATM NS PLAZA RESIDENCIAS</v>
          </cell>
          <cell r="G289" t="str">
            <v>ATM NS PLAZA RESIDENCIAS</v>
          </cell>
          <cell r="H289">
            <v>710013357</v>
          </cell>
          <cell r="I289" t="str">
            <v>ATM NS PLAZA RESIDENCIAS</v>
          </cell>
          <cell r="J289">
            <v>7251889</v>
          </cell>
          <cell r="K289">
            <v>0.16</v>
          </cell>
          <cell r="L289">
            <v>9630</v>
          </cell>
          <cell r="M289">
            <v>0</v>
          </cell>
        </row>
        <row r="290">
          <cell r="A290" t="str">
            <v>ATM NS LAS AMERICAS ECATEPEC</v>
          </cell>
          <cell r="B290" t="str">
            <v>ATM NS Las Americas Ecatepec</v>
          </cell>
          <cell r="F290" t="str">
            <v>1975971224ATM NS PLAZA RESIDENCIAS</v>
          </cell>
          <cell r="G290" t="str">
            <v>ATM NS PLAZA RESIDENCIAS</v>
          </cell>
          <cell r="H290">
            <v>1975971224</v>
          </cell>
          <cell r="I290" t="str">
            <v>ATM NS PLAZA RESIDENCIAS</v>
          </cell>
          <cell r="J290">
            <v>1709583</v>
          </cell>
          <cell r="K290">
            <v>0.16</v>
          </cell>
          <cell r="L290">
            <v>9630</v>
          </cell>
          <cell r="M290">
            <v>0</v>
          </cell>
        </row>
        <row r="291">
          <cell r="A291" t="str">
            <v>ATM NS LEON PLAZA GALERIAS</v>
          </cell>
          <cell r="B291" t="str">
            <v>ATM Ns Leon Plaza Galerias</v>
          </cell>
          <cell r="F291" t="str">
            <v>710013357ATM NS PLAZA ZENTRALIA</v>
          </cell>
          <cell r="G291" t="str">
            <v>ATM NS PLAZA ZENTRALIA</v>
          </cell>
          <cell r="H291">
            <v>710013357</v>
          </cell>
          <cell r="I291" t="str">
            <v>ATM NS PLAZA ZENTRALIA</v>
          </cell>
          <cell r="J291">
            <v>1645183</v>
          </cell>
          <cell r="K291">
            <v>0.16</v>
          </cell>
          <cell r="L291">
            <v>9630</v>
          </cell>
          <cell r="M291">
            <v>0</v>
          </cell>
        </row>
        <row r="292">
          <cell r="A292" t="str">
            <v>ATM NS LUNA PARC</v>
          </cell>
          <cell r="B292" t="str">
            <v>ATM NS Luna Parc</v>
          </cell>
          <cell r="F292" t="str">
            <v>710013357ATM NS PORTAL CHURUBUSCO</v>
          </cell>
          <cell r="G292" t="str">
            <v>ATM NS PORTAL CHURUBUSCO</v>
          </cell>
          <cell r="H292">
            <v>710013357</v>
          </cell>
          <cell r="I292" t="str">
            <v>ATM NS PORTAL CHURUBUSCO</v>
          </cell>
          <cell r="J292">
            <v>1644830</v>
          </cell>
          <cell r="K292">
            <v>0.16</v>
          </cell>
          <cell r="L292">
            <v>9630</v>
          </cell>
          <cell r="M292">
            <v>0</v>
          </cell>
        </row>
        <row r="293">
          <cell r="A293" t="str">
            <v>ATM NS MAGNOCENTRO</v>
          </cell>
          <cell r="B293" t="str">
            <v>ATM NS Magnocentro</v>
          </cell>
          <cell r="F293" t="str">
            <v>710013357ATM NS QRO URBAN CENTER</v>
          </cell>
          <cell r="G293" t="str">
            <v>ATM NS QRO URBAN CENTER</v>
          </cell>
          <cell r="H293">
            <v>710013357</v>
          </cell>
          <cell r="I293" t="str">
            <v>ATM NS QRO URBAN CENTER</v>
          </cell>
          <cell r="J293">
            <v>7187298</v>
          </cell>
          <cell r="K293">
            <v>0.16</v>
          </cell>
          <cell r="L293">
            <v>9630</v>
          </cell>
          <cell r="M293">
            <v>0</v>
          </cell>
        </row>
        <row r="294">
          <cell r="A294" t="str">
            <v>ATM NS MAZ GRAN PLAZA</v>
          </cell>
          <cell r="B294" t="str">
            <v>ATM NS Maz Gran Plaza</v>
          </cell>
          <cell r="F294" t="str">
            <v>710013357ATM NS RIO MAYO</v>
          </cell>
          <cell r="G294" t="str">
            <v>ATM NS RIO MAYO</v>
          </cell>
          <cell r="H294">
            <v>710013357</v>
          </cell>
          <cell r="I294" t="str">
            <v>ATM NS RIO MAYO</v>
          </cell>
          <cell r="J294">
            <v>7183223</v>
          </cell>
          <cell r="K294">
            <v>0.16</v>
          </cell>
          <cell r="L294">
            <v>9630</v>
          </cell>
          <cell r="M294">
            <v>0</v>
          </cell>
        </row>
        <row r="295">
          <cell r="A295" t="str">
            <v>ATM NS MORELIA ALTOZANO</v>
          </cell>
          <cell r="B295" t="str">
            <v>ATM NS Morelia Altozano</v>
          </cell>
          <cell r="F295" t="str">
            <v>710013357ATM NS SAN FRANCISCO</v>
          </cell>
          <cell r="G295" t="str">
            <v>ATM NS SAN FRANCISCO</v>
          </cell>
          <cell r="H295">
            <v>710013357</v>
          </cell>
          <cell r="I295" t="str">
            <v>ATM NS SAN FRANCISCO</v>
          </cell>
          <cell r="J295">
            <v>7187300</v>
          </cell>
          <cell r="K295">
            <v>0.16</v>
          </cell>
          <cell r="L295">
            <v>9630</v>
          </cell>
          <cell r="M295">
            <v>0</v>
          </cell>
        </row>
        <row r="296">
          <cell r="A296" t="str">
            <v>ATM NS MTY PLAZA CITADEL</v>
          </cell>
          <cell r="B296" t="str">
            <v>ATM NS Mty Plaza Citadel</v>
          </cell>
          <cell r="F296" t="str">
            <v>710013357ATM NS SLP POLANCO</v>
          </cell>
          <cell r="G296" t="str">
            <v>ATM NS SLP POLANCO</v>
          </cell>
          <cell r="H296">
            <v>710013357</v>
          </cell>
          <cell r="I296" t="str">
            <v>ATM NS SLP POLANCO</v>
          </cell>
          <cell r="J296">
            <v>7414533</v>
          </cell>
          <cell r="K296">
            <v>0.16</v>
          </cell>
          <cell r="L296">
            <v>9630</v>
          </cell>
          <cell r="M296">
            <v>0</v>
          </cell>
        </row>
        <row r="297">
          <cell r="A297" t="str">
            <v>ATM NS MTY SENDERO LINCON</v>
          </cell>
          <cell r="B297" t="str">
            <v>ATM NS Mty Sendero Lincon</v>
          </cell>
          <cell r="F297" t="str">
            <v>710013357ATM NS TIJ PLAZA CARRUSEL</v>
          </cell>
          <cell r="G297" t="str">
            <v>ATM NS TIJ PLAZA CARRUSEL</v>
          </cell>
          <cell r="H297">
            <v>710013357</v>
          </cell>
          <cell r="I297" t="str">
            <v>ATM NS TIJ PLAZA CARRUSEL</v>
          </cell>
          <cell r="J297">
            <v>7187310</v>
          </cell>
          <cell r="K297">
            <v>0.16</v>
          </cell>
          <cell r="L297">
            <v>9630</v>
          </cell>
          <cell r="M297">
            <v>0</v>
          </cell>
        </row>
        <row r="298">
          <cell r="A298" t="str">
            <v>ATM NS MUNDO E</v>
          </cell>
          <cell r="B298" t="str">
            <v>ATM NS Mundo E</v>
          </cell>
          <cell r="F298" t="str">
            <v>710013357ATM NS TLAQUEPAQUE</v>
          </cell>
          <cell r="G298" t="str">
            <v>ATM NS TLAQUEPAQUE</v>
          </cell>
          <cell r="H298">
            <v>710013357</v>
          </cell>
          <cell r="I298" t="str">
            <v>ATM NS TLAQUEPAQUE</v>
          </cell>
          <cell r="J298">
            <v>7417190</v>
          </cell>
          <cell r="K298">
            <v>0.16</v>
          </cell>
          <cell r="L298">
            <v>9630</v>
          </cell>
          <cell r="M298">
            <v>0</v>
          </cell>
        </row>
        <row r="299">
          <cell r="A299" t="str">
            <v>ATM NS PLAZA CAMPANARIO</v>
          </cell>
          <cell r="B299" t="str">
            <v>ATM NS Plaza Campanario</v>
          </cell>
          <cell r="F299" t="str">
            <v>710013357ATM NS TOR PLAZA LOS ANGELES</v>
          </cell>
          <cell r="G299" t="str">
            <v>ATM NS TOR PLAZA LOS ANGELES</v>
          </cell>
          <cell r="H299">
            <v>710013357</v>
          </cell>
          <cell r="I299" t="str">
            <v>ATM NS TOR PLAZA LOS ANGELES</v>
          </cell>
          <cell r="J299">
            <v>7291748</v>
          </cell>
          <cell r="K299">
            <v>0.16</v>
          </cell>
          <cell r="L299">
            <v>9630</v>
          </cell>
          <cell r="M299">
            <v>0</v>
          </cell>
        </row>
        <row r="300">
          <cell r="A300" t="str">
            <v>ATM NS PLAZA CITADEL</v>
          </cell>
          <cell r="B300" t="str">
            <v>ATM NS Plaza Citadel</v>
          </cell>
          <cell r="F300" t="str">
            <v>710013357ATM NS VER PLAZA LAS ANIMAS</v>
          </cell>
          <cell r="G300" t="str">
            <v>ATM NS VER PLAZA LAS ANIMAS</v>
          </cell>
          <cell r="H300">
            <v>710013357</v>
          </cell>
          <cell r="I300" t="str">
            <v>ATM NS VER PLAZA LAS ANIMAS</v>
          </cell>
          <cell r="J300">
            <v>7263521</v>
          </cell>
          <cell r="K300">
            <v>0.16</v>
          </cell>
          <cell r="L300">
            <v>9630</v>
          </cell>
          <cell r="M300">
            <v>0</v>
          </cell>
        </row>
        <row r="301">
          <cell r="A301" t="str">
            <v>ATM NS PLAZA DEL SOL VER</v>
          </cell>
          <cell r="B301" t="str">
            <v>ATM NS Plaza del Sol Ver</v>
          </cell>
          <cell r="F301" t="str">
            <v>710013357ATM NS VH PLAZA MEGA</v>
          </cell>
          <cell r="G301" t="str">
            <v>ATM NS VH PLAZA MEGA</v>
          </cell>
          <cell r="H301">
            <v>710013357</v>
          </cell>
          <cell r="I301" t="str">
            <v>ATM NS VH PLAZA MEGA</v>
          </cell>
          <cell r="J301">
            <v>7417191</v>
          </cell>
          <cell r="K301">
            <v>0.16</v>
          </cell>
          <cell r="L301">
            <v>9630</v>
          </cell>
          <cell r="M301">
            <v>0</v>
          </cell>
        </row>
        <row r="302">
          <cell r="A302" t="str">
            <v>ATM NS PTV PLAZA GALERIAS</v>
          </cell>
          <cell r="B302" t="str">
            <v>ATM NS PTV Plaza Galerias</v>
          </cell>
          <cell r="F302" t="str">
            <v>710013357ATM NS ZAPOPAN PLZ BELENES</v>
          </cell>
          <cell r="G302" t="str">
            <v>ATM NS ZAPOPAN PLZ BELENES</v>
          </cell>
          <cell r="H302">
            <v>710013357</v>
          </cell>
          <cell r="I302" t="str">
            <v>ATM NS ZAPOPAN PLZ BELENES</v>
          </cell>
          <cell r="J302">
            <v>7414524</v>
          </cell>
          <cell r="K302">
            <v>0.16</v>
          </cell>
          <cell r="L302">
            <v>9630</v>
          </cell>
          <cell r="M302">
            <v>0</v>
          </cell>
        </row>
        <row r="303">
          <cell r="A303" t="str">
            <v>ATM NS PLAZA LA HERRADURA</v>
          </cell>
          <cell r="B303" t="str">
            <v>ATM NS Plaza La Herradura</v>
          </cell>
          <cell r="F303" t="str">
            <v>710013357ATM ORIZABA</v>
          </cell>
          <cell r="G303" t="str">
            <v>ATM ORIZABA</v>
          </cell>
          <cell r="H303">
            <v>710013357</v>
          </cell>
          <cell r="I303" t="str">
            <v>ATM ORIZABA</v>
          </cell>
          <cell r="J303">
            <v>7178125</v>
          </cell>
          <cell r="K303">
            <v>0.16</v>
          </cell>
          <cell r="L303">
            <v>9630</v>
          </cell>
          <cell r="M303">
            <v>0</v>
          </cell>
        </row>
        <row r="304">
          <cell r="A304" t="str">
            <v>ATM NS PLAZA RESIDENCIAS</v>
          </cell>
          <cell r="B304" t="str">
            <v>ATM NS Plaza Residencias</v>
          </cell>
          <cell r="F304" t="str">
            <v>710013357ATM PLAZA CARRANZA</v>
          </cell>
          <cell r="G304" t="str">
            <v>ATM PLAZA CARRANZA</v>
          </cell>
          <cell r="H304">
            <v>710013357</v>
          </cell>
          <cell r="I304" t="str">
            <v>ATM PLAZA CARRANZA</v>
          </cell>
          <cell r="J304">
            <v>7047308</v>
          </cell>
          <cell r="K304">
            <v>0.11</v>
          </cell>
          <cell r="L304">
            <v>9630</v>
          </cell>
          <cell r="M304">
            <v>0</v>
          </cell>
        </row>
        <row r="305">
          <cell r="A305" t="str">
            <v>ATM NS PLAZA ZENTRALIA</v>
          </cell>
          <cell r="B305" t="str">
            <v>ATM NS Plaza Zentralia</v>
          </cell>
          <cell r="F305" t="str">
            <v>710013357ATM POZA RICA G PATIO</v>
          </cell>
          <cell r="G305" t="str">
            <v>ATM POZA RICA G PATIO</v>
          </cell>
          <cell r="H305">
            <v>710013357</v>
          </cell>
          <cell r="I305" t="str">
            <v>ATM POZA RICA G PATIO</v>
          </cell>
          <cell r="J305">
            <v>7123741</v>
          </cell>
          <cell r="K305">
            <v>0.16</v>
          </cell>
          <cell r="L305">
            <v>9630</v>
          </cell>
          <cell r="M305">
            <v>0</v>
          </cell>
        </row>
        <row r="306">
          <cell r="A306" t="str">
            <v>ATM NS PORTAL CHURUBUSCO</v>
          </cell>
          <cell r="B306" t="str">
            <v>ATM NS Portal Churubusco</v>
          </cell>
          <cell r="F306" t="str">
            <v>710013357ATM PUEBLA PALMAS</v>
          </cell>
          <cell r="G306" t="str">
            <v>ATM PUEBLA PALMAS</v>
          </cell>
          <cell r="H306">
            <v>710013357</v>
          </cell>
          <cell r="I306" t="str">
            <v>ATM PUEBLA PALMAS</v>
          </cell>
          <cell r="J306">
            <v>9585563</v>
          </cell>
          <cell r="K306">
            <v>0.16</v>
          </cell>
          <cell r="L306">
            <v>9630</v>
          </cell>
          <cell r="M306">
            <v>0</v>
          </cell>
        </row>
        <row r="307">
          <cell r="A307" t="str">
            <v>ATM NS QRO URBAN CENTER</v>
          </cell>
          <cell r="B307" t="str">
            <v>ATM NS Qro Urban Center</v>
          </cell>
          <cell r="F307" t="str">
            <v>710013357ATM QRO BOULEVARES</v>
          </cell>
          <cell r="G307" t="str">
            <v>ATM QRO BOULEVARES</v>
          </cell>
          <cell r="H307">
            <v>710013357</v>
          </cell>
          <cell r="I307" t="str">
            <v>ATM QRO BOULEVARES</v>
          </cell>
          <cell r="J307">
            <v>9584137</v>
          </cell>
          <cell r="K307">
            <v>0.16</v>
          </cell>
          <cell r="L307">
            <v>9630</v>
          </cell>
          <cell r="M307">
            <v>0</v>
          </cell>
        </row>
        <row r="308">
          <cell r="A308" t="str">
            <v>ATM NS RIO MAYO</v>
          </cell>
          <cell r="B308" t="str">
            <v>ATM NS Rio Mayo</v>
          </cell>
          <cell r="F308" t="str">
            <v>710013357ATM QRO CENTRO SUR</v>
          </cell>
          <cell r="G308" t="str">
            <v>ATM QRO CENTRO SUR</v>
          </cell>
          <cell r="H308">
            <v>710013357</v>
          </cell>
          <cell r="I308" t="str">
            <v>ATM QRO CENTRO SUR</v>
          </cell>
          <cell r="J308">
            <v>1505437</v>
          </cell>
          <cell r="K308">
            <v>0.16</v>
          </cell>
          <cell r="L308">
            <v>9630</v>
          </cell>
          <cell r="M308">
            <v>0</v>
          </cell>
        </row>
        <row r="309">
          <cell r="A309" t="str">
            <v>ATM NS SAN FRANCISCO</v>
          </cell>
          <cell r="B309" t="str">
            <v>ATM NS San Francisco</v>
          </cell>
          <cell r="F309" t="str">
            <v>710013357ATM QRO URBAN CENTER</v>
          </cell>
          <cell r="G309" t="str">
            <v>ATM QRO URBAN CENTER</v>
          </cell>
          <cell r="H309">
            <v>710013357</v>
          </cell>
          <cell r="I309" t="str">
            <v>ATM QRO URBAN CENTER</v>
          </cell>
          <cell r="J309">
            <v>7187298</v>
          </cell>
          <cell r="K309">
            <v>0.16</v>
          </cell>
          <cell r="L309">
            <v>9630</v>
          </cell>
          <cell r="M309">
            <v>0</v>
          </cell>
        </row>
        <row r="310">
          <cell r="A310" t="str">
            <v>ATM NS SLP POLANCO</v>
          </cell>
          <cell r="B310" t="str">
            <v>ATM NS SLP Polanco</v>
          </cell>
          <cell r="F310" t="str">
            <v>710013357ATM QUERETARO</v>
          </cell>
          <cell r="G310" t="str">
            <v>ATM QUERETARO</v>
          </cell>
          <cell r="H310">
            <v>710013357</v>
          </cell>
          <cell r="I310" t="str">
            <v>ATM QUERETARO</v>
          </cell>
          <cell r="J310">
            <v>9584012</v>
          </cell>
          <cell r="K310">
            <v>0.16</v>
          </cell>
          <cell r="L310">
            <v>9630</v>
          </cell>
          <cell r="M310">
            <v>0</v>
          </cell>
        </row>
        <row r="311">
          <cell r="A311" t="str">
            <v>ATM NS TIJ PLAZA CARRUSEL</v>
          </cell>
          <cell r="B311" t="str">
            <v>ATM NS Tij Plaza Carrusel</v>
          </cell>
          <cell r="F311" t="str">
            <v>710013357ATM RAFAEL CUERVO (VER)</v>
          </cell>
          <cell r="G311" t="str">
            <v>ATM RAFAEL CUERVO (VER)</v>
          </cell>
          <cell r="H311">
            <v>710013357</v>
          </cell>
          <cell r="I311" t="str">
            <v>ATM RAFAEL CUERVO (VER)</v>
          </cell>
          <cell r="J311">
            <v>6799183</v>
          </cell>
          <cell r="K311">
            <v>0.16</v>
          </cell>
          <cell r="L311">
            <v>9630</v>
          </cell>
          <cell r="M311">
            <v>0</v>
          </cell>
        </row>
        <row r="312">
          <cell r="A312" t="str">
            <v>ATM NS TLAQUEPAQUE</v>
          </cell>
          <cell r="B312" t="str">
            <v>ATM NS Tlaquepaque</v>
          </cell>
          <cell r="F312" t="str">
            <v>710013357ATM REYNOSA</v>
          </cell>
          <cell r="G312" t="str">
            <v>ATM REYNOSA</v>
          </cell>
          <cell r="H312">
            <v>710013357</v>
          </cell>
          <cell r="I312" t="str">
            <v>ATM REYNOSA</v>
          </cell>
          <cell r="J312">
            <v>9027319</v>
          </cell>
          <cell r="K312">
            <v>0.11</v>
          </cell>
          <cell r="L312">
            <v>9630</v>
          </cell>
          <cell r="M312">
            <v>0</v>
          </cell>
        </row>
        <row r="313">
          <cell r="A313" t="str">
            <v>ATM NS TOR PLAZA LOS ANGELES</v>
          </cell>
          <cell r="B313" t="str">
            <v>ATM NS Tor Plaza Los Angeles</v>
          </cell>
          <cell r="F313" t="str">
            <v>710013357ATM REYNOSA MORELOS</v>
          </cell>
          <cell r="G313" t="str">
            <v>ATM REYNOSA MORELOS</v>
          </cell>
          <cell r="H313">
            <v>710013357</v>
          </cell>
          <cell r="I313" t="str">
            <v>ATM REYNOSA MORELOS</v>
          </cell>
          <cell r="J313">
            <v>1450691</v>
          </cell>
          <cell r="K313">
            <v>0.11</v>
          </cell>
          <cell r="L313">
            <v>9630</v>
          </cell>
          <cell r="M313">
            <v>0</v>
          </cell>
        </row>
        <row r="314">
          <cell r="A314" t="str">
            <v>ATM NS VER PLAZA LAS ANIMAS</v>
          </cell>
          <cell r="B314" t="str">
            <v>ATM NS Ver Plaza las Animas</v>
          </cell>
          <cell r="F314" t="str">
            <v>710013357ATM REYNOSA PERIFERICO</v>
          </cell>
          <cell r="G314" t="str">
            <v>ATM REYNOSA PERIFERICO</v>
          </cell>
          <cell r="H314">
            <v>710013357</v>
          </cell>
          <cell r="I314" t="str">
            <v>ATM REYNOSA PERIFERICO</v>
          </cell>
          <cell r="J314">
            <v>1303866</v>
          </cell>
          <cell r="K314">
            <v>0.11</v>
          </cell>
          <cell r="L314">
            <v>9630</v>
          </cell>
          <cell r="M314">
            <v>0</v>
          </cell>
        </row>
        <row r="315">
          <cell r="A315" t="str">
            <v>ATM NS VH PLAZA MEGA</v>
          </cell>
          <cell r="B315" t="str">
            <v>ATM NS VH Plaza Mega</v>
          </cell>
          <cell r="F315" t="str">
            <v>710013357ATM RUIZ CORTINEZ (VER)</v>
          </cell>
          <cell r="G315" t="str">
            <v>ATM RUIZ CORTINEZ (VER)</v>
          </cell>
          <cell r="H315">
            <v>710013357</v>
          </cell>
          <cell r="I315" t="str">
            <v>ATM RUIZ CORTINEZ (VER)</v>
          </cell>
          <cell r="J315">
            <v>8877458</v>
          </cell>
          <cell r="K315">
            <v>0.16</v>
          </cell>
          <cell r="L315">
            <v>9630</v>
          </cell>
          <cell r="M315">
            <v>0</v>
          </cell>
        </row>
        <row r="316">
          <cell r="A316" t="str">
            <v>ATM NS ZAPOPAN PLZ BELENES</v>
          </cell>
          <cell r="B316" t="str">
            <v>ATM NS Zapopan Plz Belenes</v>
          </cell>
          <cell r="F316" t="str">
            <v>710013357ATM S LUIS POTOSI</v>
          </cell>
          <cell r="G316" t="str">
            <v>ATM S LUIS POTOSI</v>
          </cell>
          <cell r="H316">
            <v>710013357</v>
          </cell>
          <cell r="I316" t="str">
            <v>ATM S LUIS POTOSI</v>
          </cell>
          <cell r="J316">
            <v>7047355</v>
          </cell>
          <cell r="K316">
            <v>0.16</v>
          </cell>
          <cell r="L316">
            <v>9630</v>
          </cell>
          <cell r="M316">
            <v>0</v>
          </cell>
        </row>
        <row r="317">
          <cell r="A317" t="str">
            <v>ATM ORIZABA</v>
          </cell>
          <cell r="B317" t="str">
            <v>ATM Orizaba</v>
          </cell>
          <cell r="F317" t="str">
            <v>710013357ATM SALTILLO</v>
          </cell>
          <cell r="G317" t="str">
            <v>ATM SALTILLO</v>
          </cell>
          <cell r="H317">
            <v>710013357</v>
          </cell>
          <cell r="I317" t="str">
            <v>ATM SALTILLO</v>
          </cell>
          <cell r="J317">
            <v>7032286</v>
          </cell>
          <cell r="K317">
            <v>0.16</v>
          </cell>
          <cell r="L317">
            <v>9630</v>
          </cell>
          <cell r="M317">
            <v>0</v>
          </cell>
        </row>
        <row r="318">
          <cell r="A318" t="str">
            <v>ATM PLAZA CARRANZA</v>
          </cell>
          <cell r="B318" t="str">
            <v>ATM Plaza Carranza</v>
          </cell>
          <cell r="F318" t="str">
            <v>710013357ATM SALTILLO PONIENTE</v>
          </cell>
          <cell r="G318" t="str">
            <v>ATM SALTILLO PONIENTE</v>
          </cell>
          <cell r="H318">
            <v>710013357</v>
          </cell>
          <cell r="I318" t="str">
            <v>ATM SALTILLO PONIENTE</v>
          </cell>
          <cell r="J318">
            <v>7252193</v>
          </cell>
          <cell r="K318">
            <v>0.16</v>
          </cell>
          <cell r="L318">
            <v>9630</v>
          </cell>
          <cell r="M318">
            <v>0</v>
          </cell>
        </row>
        <row r="319">
          <cell r="A319" t="str">
            <v>ATM POZA RICA G PATIO</v>
          </cell>
          <cell r="B319" t="str">
            <v>ATM Poza Rica G Patio</v>
          </cell>
          <cell r="F319" t="str">
            <v>710013357ATM SENDERO</v>
          </cell>
          <cell r="G319" t="str">
            <v>ATM SENDERO</v>
          </cell>
          <cell r="H319">
            <v>710013357</v>
          </cell>
          <cell r="I319" t="str">
            <v>ATM SENDERO</v>
          </cell>
          <cell r="J319">
            <v>7047349</v>
          </cell>
          <cell r="K319">
            <v>0.16</v>
          </cell>
          <cell r="L319">
            <v>9630</v>
          </cell>
          <cell r="M319">
            <v>0</v>
          </cell>
        </row>
        <row r="320">
          <cell r="A320" t="str">
            <v>ATM PUEBLA PALMAS</v>
          </cell>
          <cell r="B320" t="str">
            <v>ATM Puebla Palmas</v>
          </cell>
          <cell r="F320" t="str">
            <v>710013357ATM SIS PTO VALLARTA MEGA</v>
          </cell>
          <cell r="G320" t="str">
            <v>ATM SIS PTO VALLARTA MEGA</v>
          </cell>
          <cell r="H320">
            <v>710013357</v>
          </cell>
          <cell r="I320" t="str">
            <v>ATM SIS PTO VALLARTA MEGA</v>
          </cell>
          <cell r="J320">
            <v>7432163</v>
          </cell>
          <cell r="K320">
            <v>0.16</v>
          </cell>
          <cell r="L320">
            <v>9630</v>
          </cell>
          <cell r="M320">
            <v>0</v>
          </cell>
        </row>
        <row r="321">
          <cell r="A321" t="str">
            <v>ATM QRO BOULEVARES</v>
          </cell>
          <cell r="B321" t="str">
            <v>ATM Qro Boulevares</v>
          </cell>
          <cell r="F321" t="str">
            <v>710013357ATM SIS PUE MAYORAZGO</v>
          </cell>
          <cell r="G321" t="str">
            <v>ATM SIS PUE MAYORAZGO</v>
          </cell>
          <cell r="H321">
            <v>710013357</v>
          </cell>
          <cell r="I321" t="str">
            <v>ATM SIS PUE MAYORAZGO</v>
          </cell>
          <cell r="J321">
            <v>7436551</v>
          </cell>
          <cell r="K321">
            <v>0.16</v>
          </cell>
          <cell r="L321">
            <v>9630</v>
          </cell>
          <cell r="M321">
            <v>0</v>
          </cell>
        </row>
        <row r="322">
          <cell r="A322" t="str">
            <v>ATM QRO CENTRO SUR</v>
          </cell>
          <cell r="B322" t="str">
            <v>ATM Qro Centro Sur</v>
          </cell>
          <cell r="F322" t="str">
            <v>710013357ATM SLP EL PASEO</v>
          </cell>
          <cell r="G322" t="str">
            <v>ATM SLP EL PASEO</v>
          </cell>
          <cell r="H322">
            <v>710013357</v>
          </cell>
          <cell r="I322" t="str">
            <v>ATM SLP EL PASEO</v>
          </cell>
          <cell r="J322">
            <v>1492156</v>
          </cell>
          <cell r="K322">
            <v>0.16</v>
          </cell>
          <cell r="L322">
            <v>9630</v>
          </cell>
          <cell r="M322">
            <v>0</v>
          </cell>
        </row>
        <row r="323">
          <cell r="A323" t="str">
            <v>ATM QRO URBAN CENTER</v>
          </cell>
          <cell r="B323" t="str">
            <v>ATM Qro Urban Center</v>
          </cell>
          <cell r="F323" t="str">
            <v>710013357ATM TAMPICO</v>
          </cell>
          <cell r="G323" t="str">
            <v>ATM TAMPICO</v>
          </cell>
          <cell r="H323">
            <v>710013357</v>
          </cell>
          <cell r="I323" t="str">
            <v>ATM TAMPICO</v>
          </cell>
          <cell r="J323">
            <v>7048563</v>
          </cell>
          <cell r="K323">
            <v>0.16</v>
          </cell>
          <cell r="L323">
            <v>9630</v>
          </cell>
          <cell r="M323">
            <v>0</v>
          </cell>
        </row>
        <row r="324">
          <cell r="A324" t="str">
            <v>ATM QUERETARO</v>
          </cell>
          <cell r="B324" t="str">
            <v>ATM Queretaro</v>
          </cell>
          <cell r="F324" t="str">
            <v>710013357ATM TAMPICO AUTOPAGO</v>
          </cell>
          <cell r="G324" t="str">
            <v>ATM TAMPICO AUTOPAGO</v>
          </cell>
          <cell r="H324">
            <v>710013357</v>
          </cell>
          <cell r="I324" t="str">
            <v>ATM TAMPICO AUTOPAGO</v>
          </cell>
          <cell r="J324">
            <v>7183216</v>
          </cell>
          <cell r="K324">
            <v>0.16</v>
          </cell>
          <cell r="L324">
            <v>9630</v>
          </cell>
          <cell r="M324">
            <v>0</v>
          </cell>
        </row>
        <row r="325">
          <cell r="A325" t="str">
            <v>ATM RAFAEL CUERVO (VER)</v>
          </cell>
          <cell r="B325" t="str">
            <v>ATM Rafael Cuervo (Ver)</v>
          </cell>
          <cell r="F325" t="str">
            <v>710013357ATM TEPIC SAN ANTONIO</v>
          </cell>
          <cell r="G325" t="str">
            <v>ATM TEPIC SAN ANTONIO</v>
          </cell>
          <cell r="H325">
            <v>710013357</v>
          </cell>
          <cell r="I325" t="str">
            <v>ATM TEPIC SAN ANTONIO</v>
          </cell>
          <cell r="J325">
            <v>5743497</v>
          </cell>
          <cell r="K325">
            <v>0.16</v>
          </cell>
          <cell r="L325">
            <v>9630</v>
          </cell>
          <cell r="M325">
            <v>0</v>
          </cell>
        </row>
        <row r="326">
          <cell r="A326" t="str">
            <v>ATM REYNOSA</v>
          </cell>
          <cell r="B326" t="str">
            <v>ATM Reynosa</v>
          </cell>
          <cell r="F326" t="str">
            <v>710013357ATM TIJ PLAZA CARRUSEL</v>
          </cell>
          <cell r="G326" t="str">
            <v>ATM TIJ PLAZA CARRUSEL</v>
          </cell>
          <cell r="H326">
            <v>710013357</v>
          </cell>
          <cell r="I326" t="str">
            <v>ATM TIJ PLAZA CARRUSEL</v>
          </cell>
          <cell r="J326">
            <v>7187310</v>
          </cell>
          <cell r="K326">
            <v>0.11</v>
          </cell>
          <cell r="L326">
            <v>9630</v>
          </cell>
          <cell r="M326">
            <v>0</v>
          </cell>
        </row>
        <row r="327">
          <cell r="A327" t="str">
            <v>ATM REYNOSA MORELOS</v>
          </cell>
          <cell r="B327" t="str">
            <v>ATM Reynosa Morelos</v>
          </cell>
          <cell r="F327" t="str">
            <v>710013357ATM TIJUANA PENINSULA</v>
          </cell>
          <cell r="G327" t="str">
            <v>ATM TIJUANA PENINSULA</v>
          </cell>
          <cell r="H327">
            <v>710013357</v>
          </cell>
          <cell r="I327" t="str">
            <v>ATM TIJUANA PENINSULA</v>
          </cell>
          <cell r="J327">
            <v>9129107</v>
          </cell>
          <cell r="K327">
            <v>0.11</v>
          </cell>
          <cell r="L327">
            <v>9630</v>
          </cell>
          <cell r="M327">
            <v>0</v>
          </cell>
        </row>
        <row r="328">
          <cell r="A328" t="str">
            <v>ATM REYNOSA PERIFERICO</v>
          </cell>
          <cell r="B328" t="str">
            <v>ATM Reynosa Periferico</v>
          </cell>
          <cell r="F328" t="str">
            <v>710013357ATM TIJUANA PZA PASEO 2000</v>
          </cell>
          <cell r="G328" t="str">
            <v>ATM TIJUANA PZA PASEO 2000</v>
          </cell>
          <cell r="H328">
            <v>710013357</v>
          </cell>
          <cell r="I328" t="str">
            <v>ATM TIJUANA PZA PASEO 2000</v>
          </cell>
          <cell r="J328">
            <v>7135986</v>
          </cell>
          <cell r="K328">
            <v>0.11</v>
          </cell>
          <cell r="L328">
            <v>9630</v>
          </cell>
          <cell r="M328">
            <v>0</v>
          </cell>
        </row>
        <row r="329">
          <cell r="A329" t="str">
            <v>ATM RUIZ CORTINEZ (VER)</v>
          </cell>
          <cell r="B329" t="str">
            <v>ATM Ruiz Cortinez (Ver)</v>
          </cell>
          <cell r="F329" t="str">
            <v>710013357ATM TIJUANA RIO</v>
          </cell>
          <cell r="G329" t="str">
            <v>ATM TIJUANA RIO</v>
          </cell>
          <cell r="H329">
            <v>710013357</v>
          </cell>
          <cell r="I329" t="str">
            <v>ATM TIJUANA RIO</v>
          </cell>
          <cell r="J329">
            <v>9595463</v>
          </cell>
          <cell r="K329">
            <v>0.11</v>
          </cell>
          <cell r="L329">
            <v>9630</v>
          </cell>
          <cell r="M329">
            <v>0</v>
          </cell>
        </row>
        <row r="330">
          <cell r="A330" t="str">
            <v>ATM S LUIS POTOSI</v>
          </cell>
          <cell r="B330" t="str">
            <v>ATM S Luis Potosi</v>
          </cell>
          <cell r="F330" t="str">
            <v>710013357ATM TIJUANA RIO II</v>
          </cell>
          <cell r="G330" t="str">
            <v>ATM TIJUANA RIO II</v>
          </cell>
          <cell r="H330">
            <v>710013357</v>
          </cell>
          <cell r="I330" t="str">
            <v>ATM TIJUANA RIO II</v>
          </cell>
          <cell r="J330">
            <v>7047341</v>
          </cell>
          <cell r="K330">
            <v>0.11</v>
          </cell>
          <cell r="L330">
            <v>9630</v>
          </cell>
          <cell r="M330">
            <v>0</v>
          </cell>
        </row>
        <row r="331">
          <cell r="A331" t="str">
            <v>ATM SALTILLO</v>
          </cell>
          <cell r="B331" t="str">
            <v>ATM Saltillo</v>
          </cell>
          <cell r="F331" t="str">
            <v>710013357ATM TLALNEPANTLA</v>
          </cell>
          <cell r="G331" t="str">
            <v>ATM TLALNEPANTLA</v>
          </cell>
          <cell r="H331">
            <v>710013357</v>
          </cell>
          <cell r="I331" t="str">
            <v>ATM TLALNEPANTLA</v>
          </cell>
          <cell r="J331">
            <v>7047357</v>
          </cell>
          <cell r="K331">
            <v>0.16</v>
          </cell>
          <cell r="L331">
            <v>9630</v>
          </cell>
          <cell r="M331">
            <v>0</v>
          </cell>
        </row>
        <row r="332">
          <cell r="A332" t="str">
            <v>ATM SALTILLO PONIENTE</v>
          </cell>
          <cell r="B332" t="str">
            <v>ATM Saltillo Poniente</v>
          </cell>
          <cell r="F332" t="str">
            <v>710013357ATM TOLUCA PUNTO</v>
          </cell>
          <cell r="G332" t="str">
            <v>ATM TOLUCA PUNTO</v>
          </cell>
          <cell r="H332">
            <v>710013357</v>
          </cell>
          <cell r="I332" t="str">
            <v>ATM TOLUCA PUNTO</v>
          </cell>
          <cell r="J332">
            <v>9600651</v>
          </cell>
          <cell r="K332">
            <v>0.16</v>
          </cell>
          <cell r="L332">
            <v>9630</v>
          </cell>
          <cell r="M332">
            <v>0</v>
          </cell>
        </row>
        <row r="333">
          <cell r="A333" t="str">
            <v>ATM SENDERO</v>
          </cell>
          <cell r="B333" t="str">
            <v>ATM Sendero</v>
          </cell>
          <cell r="F333" t="str">
            <v>710013357ATM TORRE ESMERALDA</v>
          </cell>
          <cell r="G333" t="str">
            <v>ATM TORRE ESMERALDA</v>
          </cell>
          <cell r="H333">
            <v>710013357</v>
          </cell>
          <cell r="I333" t="str">
            <v>ATM TORRE ESMERALDA</v>
          </cell>
          <cell r="J333">
            <v>988345</v>
          </cell>
          <cell r="K333">
            <v>0.16</v>
          </cell>
          <cell r="L333">
            <v>9630</v>
          </cell>
          <cell r="M333">
            <v>0</v>
          </cell>
        </row>
        <row r="334">
          <cell r="A334" t="str">
            <v>ATM SIS PTO VALLARTA MEGA</v>
          </cell>
          <cell r="B334" t="str">
            <v>ATM SIS Pto Vallarta Mega</v>
          </cell>
          <cell r="F334" t="str">
            <v>710013357ATM TORREON CENTRO</v>
          </cell>
          <cell r="G334" t="str">
            <v>ATM TORREON CENTRO</v>
          </cell>
          <cell r="H334">
            <v>710013357</v>
          </cell>
          <cell r="I334" t="str">
            <v>ATM TORREON CENTRO</v>
          </cell>
          <cell r="J334">
            <v>5597067</v>
          </cell>
          <cell r="K334">
            <v>0.16</v>
          </cell>
          <cell r="L334">
            <v>9630</v>
          </cell>
          <cell r="M334">
            <v>0</v>
          </cell>
        </row>
        <row r="335">
          <cell r="A335" t="str">
            <v>ATM SIS PUE MAYORAZGO</v>
          </cell>
          <cell r="B335" t="str">
            <v>ATM SIS Pue Mayorazgo</v>
          </cell>
          <cell r="F335" t="str">
            <v>710013357ATM URUAPAN BENITO J.</v>
          </cell>
          <cell r="G335" t="str">
            <v>ATM URUAPAN BENITO J.</v>
          </cell>
          <cell r="H335">
            <v>710013357</v>
          </cell>
          <cell r="I335" t="str">
            <v>ATM URUAPAN BENITO J.</v>
          </cell>
          <cell r="J335">
            <v>1450709</v>
          </cell>
          <cell r="K335">
            <v>0.16</v>
          </cell>
          <cell r="L335">
            <v>9630</v>
          </cell>
          <cell r="M335">
            <v>0</v>
          </cell>
        </row>
        <row r="336">
          <cell r="A336" t="str">
            <v>ATM SLP EL PASEO</v>
          </cell>
          <cell r="B336" t="str">
            <v>ATM Slp El Paseo</v>
          </cell>
          <cell r="F336" t="str">
            <v>710013357ATM VASCONCELOS</v>
          </cell>
          <cell r="G336" t="str">
            <v>ATM VASCONCELOS</v>
          </cell>
          <cell r="H336">
            <v>710013357</v>
          </cell>
          <cell r="I336" t="str">
            <v>ATM VASCONCELOS</v>
          </cell>
          <cell r="J336">
            <v>5374954</v>
          </cell>
          <cell r="K336">
            <v>0.16</v>
          </cell>
          <cell r="L336">
            <v>9630</v>
          </cell>
          <cell r="M336">
            <v>0</v>
          </cell>
        </row>
        <row r="337">
          <cell r="A337" t="str">
            <v>ATM TAMPICO</v>
          </cell>
          <cell r="B337" t="str">
            <v>ATM Tampico</v>
          </cell>
          <cell r="F337" t="str">
            <v>710013357ATM VCC ALTAMIRA</v>
          </cell>
          <cell r="G337" t="str">
            <v>ATM VCC ALTAMIRA</v>
          </cell>
          <cell r="H337">
            <v>710013357</v>
          </cell>
          <cell r="I337" t="str">
            <v>ATM VCC ALTAMIRA</v>
          </cell>
          <cell r="J337">
            <v>7251934</v>
          </cell>
          <cell r="K337">
            <v>0.16</v>
          </cell>
          <cell r="L337">
            <v>9630</v>
          </cell>
          <cell r="M337">
            <v>0</v>
          </cell>
        </row>
        <row r="338">
          <cell r="A338" t="str">
            <v>ATM TAMPICO AUTOPAGO</v>
          </cell>
          <cell r="B338" t="str">
            <v>ATM Tampico Autopago</v>
          </cell>
          <cell r="F338" t="str">
            <v>134638352C ACAPULCO BELLAVISTA</v>
          </cell>
          <cell r="G338" t="str">
            <v>C ACAPULCO BELLAVISTA</v>
          </cell>
          <cell r="H338">
            <v>134638352</v>
          </cell>
          <cell r="I338" t="str">
            <v>C ACAPULCO BELLAVISTA</v>
          </cell>
          <cell r="J338">
            <v>9350541786</v>
          </cell>
          <cell r="K338">
            <v>0.16</v>
          </cell>
          <cell r="L338">
            <v>9630</v>
          </cell>
          <cell r="M338">
            <v>0</v>
          </cell>
        </row>
        <row r="339">
          <cell r="A339" t="str">
            <v>ATM TEPIC SAN ANTONIO</v>
          </cell>
          <cell r="B339" t="str">
            <v>ATM Tepin San Antonio</v>
          </cell>
          <cell r="F339" t="str">
            <v>448702659C ACAPULCO BELLAVISTA</v>
          </cell>
          <cell r="G339" t="str">
            <v>C ACAPULCO BELLAVISTA</v>
          </cell>
          <cell r="H339">
            <v>448702659</v>
          </cell>
          <cell r="I339" t="str">
            <v>C ACAPULCO BELLAVISTA</v>
          </cell>
          <cell r="J339">
            <v>141492131</v>
          </cell>
          <cell r="K339">
            <v>0.16</v>
          </cell>
          <cell r="L339">
            <v>9630</v>
          </cell>
          <cell r="M339">
            <v>0</v>
          </cell>
        </row>
        <row r="340">
          <cell r="A340" t="str">
            <v>ATM TIJ PLAZA CARRUSEL</v>
          </cell>
          <cell r="B340" t="str">
            <v>ATM Tij Plaza Carrusel</v>
          </cell>
          <cell r="F340" t="str">
            <v>1975971224C ACAPULCO BELLAVISTA</v>
          </cell>
          <cell r="G340" t="str">
            <v>C ACAPULCO BELLAVISTA</v>
          </cell>
          <cell r="H340">
            <v>1975971224</v>
          </cell>
          <cell r="I340" t="str">
            <v>C ACAPULCO BELLAVISTA</v>
          </cell>
          <cell r="J340">
            <v>1492131</v>
          </cell>
          <cell r="K340">
            <v>0.16</v>
          </cell>
          <cell r="L340">
            <v>9630</v>
          </cell>
          <cell r="M340">
            <v>0</v>
          </cell>
        </row>
        <row r="341">
          <cell r="A341" t="str">
            <v>ATM TIJUANA PENINSULA</v>
          </cell>
          <cell r="B341" t="str">
            <v>ATM Tijuana Peninsula</v>
          </cell>
          <cell r="F341" t="str">
            <v>134638352C ACAPULCO COSTERA</v>
          </cell>
          <cell r="G341" t="str">
            <v>C ACAPULCO COSTERA</v>
          </cell>
          <cell r="H341">
            <v>134638352</v>
          </cell>
          <cell r="I341" t="str">
            <v>C ACAPULCO COSTERA</v>
          </cell>
          <cell r="J341">
            <v>9356092891</v>
          </cell>
          <cell r="K341">
            <v>0.16</v>
          </cell>
          <cell r="L341">
            <v>9630</v>
          </cell>
          <cell r="M341">
            <v>0</v>
          </cell>
        </row>
        <row r="342">
          <cell r="A342" t="str">
            <v>ATM TIJUANA PZA PASEO 2000</v>
          </cell>
          <cell r="B342" t="str">
            <v>ATM Tijuana Pza Paseo 2000</v>
          </cell>
          <cell r="F342" t="str">
            <v>134638352C ACAPULCO COSTERA</v>
          </cell>
          <cell r="G342" t="str">
            <v>C ACAPULCO COSTERA</v>
          </cell>
          <cell r="H342">
            <v>134638352</v>
          </cell>
          <cell r="I342" t="str">
            <v>C ACAPULCO COSTERA</v>
          </cell>
          <cell r="J342">
            <v>9356092891</v>
          </cell>
          <cell r="K342">
            <v>0.16</v>
          </cell>
          <cell r="L342">
            <v>9630</v>
          </cell>
          <cell r="M342">
            <v>0</v>
          </cell>
        </row>
        <row r="343">
          <cell r="A343" t="str">
            <v>ATM TIJUANA RIO</v>
          </cell>
          <cell r="B343" t="str">
            <v>ATM Tijuana Rio</v>
          </cell>
          <cell r="F343" t="str">
            <v>448702659C ACAPULCO COSTERA</v>
          </cell>
          <cell r="G343" t="str">
            <v>C ACAPULCO COSTERA</v>
          </cell>
          <cell r="H343">
            <v>448702659</v>
          </cell>
          <cell r="I343" t="str">
            <v>C ACAPULCO COSTERA</v>
          </cell>
          <cell r="J343">
            <v>145374749</v>
          </cell>
          <cell r="K343">
            <v>0.16</v>
          </cell>
          <cell r="L343">
            <v>9630</v>
          </cell>
          <cell r="M343">
            <v>0</v>
          </cell>
        </row>
        <row r="344">
          <cell r="A344" t="str">
            <v>ATM TIJUANA RIO II</v>
          </cell>
          <cell r="B344" t="str">
            <v>ATM Tijuana Rio II</v>
          </cell>
          <cell r="F344" t="str">
            <v>1975971224C ACAPULCO COSTERA</v>
          </cell>
          <cell r="G344" t="str">
            <v>C ACAPULCO COSTERA</v>
          </cell>
          <cell r="H344">
            <v>1975971224</v>
          </cell>
          <cell r="I344" t="str">
            <v>C ACAPULCO COSTERA</v>
          </cell>
          <cell r="J344">
            <v>5374749</v>
          </cell>
          <cell r="K344">
            <v>0.16</v>
          </cell>
          <cell r="L344">
            <v>9630</v>
          </cell>
          <cell r="M344">
            <v>0</v>
          </cell>
        </row>
        <row r="345">
          <cell r="A345" t="str">
            <v>ATM TLALNEPANTLA</v>
          </cell>
          <cell r="B345" t="str">
            <v>ATM Tlalnepantla</v>
          </cell>
          <cell r="F345" t="str">
            <v>134638352C ACAPULCO DIAMANTE</v>
          </cell>
          <cell r="G345" t="str">
            <v>C ACAPULCO DIAMANTE</v>
          </cell>
          <cell r="H345">
            <v>134638352</v>
          </cell>
          <cell r="I345" t="str">
            <v>C ACAPULCO DIAMANTE</v>
          </cell>
          <cell r="J345">
            <v>9356092891</v>
          </cell>
          <cell r="K345">
            <v>0.16</v>
          </cell>
          <cell r="L345">
            <v>9630</v>
          </cell>
          <cell r="M345">
            <v>0</v>
          </cell>
        </row>
        <row r="346">
          <cell r="A346" t="str">
            <v>ATM TOLUCA PUNTO</v>
          </cell>
          <cell r="B346" t="str">
            <v>ATM Toluca Punto</v>
          </cell>
          <cell r="F346" t="str">
            <v>1975971224C ACAPULCO DIAMANTE</v>
          </cell>
          <cell r="G346" t="str">
            <v>C ACAPULCO DIAMANTE</v>
          </cell>
          <cell r="H346">
            <v>1975971224</v>
          </cell>
          <cell r="I346" t="str">
            <v>C ACAPULCO DIAMANTE</v>
          </cell>
          <cell r="J346">
            <v>5374749</v>
          </cell>
          <cell r="K346">
            <v>0.16</v>
          </cell>
          <cell r="L346">
            <v>9630</v>
          </cell>
          <cell r="M346">
            <v>0</v>
          </cell>
        </row>
        <row r="347">
          <cell r="A347" t="str">
            <v>ATM TORRE ESMERALDA</v>
          </cell>
          <cell r="B347" t="str">
            <v>ATM Torre Esmeralda</v>
          </cell>
          <cell r="F347" t="str">
            <v>448702659C ACAPULCO DIAMANTE</v>
          </cell>
          <cell r="G347" t="str">
            <v>C ACAPULCO DIAMANTE</v>
          </cell>
          <cell r="H347">
            <v>448702659</v>
          </cell>
          <cell r="I347" t="str">
            <v>C ACAPULCO DIAMANTE</v>
          </cell>
          <cell r="J347">
            <v>145374749</v>
          </cell>
          <cell r="K347">
            <v>0.16</v>
          </cell>
          <cell r="L347">
            <v>9630</v>
          </cell>
          <cell r="M347">
            <v>0</v>
          </cell>
        </row>
        <row r="348">
          <cell r="A348" t="str">
            <v>ATM TORREON CENTRO</v>
          </cell>
          <cell r="B348" t="str">
            <v>ATM Torreon Centro</v>
          </cell>
          <cell r="F348" t="str">
            <v>134638352C AGUASCALIENTES BOSQUES</v>
          </cell>
          <cell r="G348" t="str">
            <v>C AGUASCALIENTES BOSQUES</v>
          </cell>
          <cell r="H348">
            <v>134638352</v>
          </cell>
          <cell r="I348" t="str">
            <v>C AGUASCALIENTES BOSQUES</v>
          </cell>
          <cell r="J348">
            <v>9356173592</v>
          </cell>
          <cell r="K348">
            <v>0.16</v>
          </cell>
          <cell r="L348">
            <v>9630</v>
          </cell>
          <cell r="M348">
            <v>0</v>
          </cell>
        </row>
        <row r="349">
          <cell r="A349" t="str">
            <v>ATM URUAPAN BENITO J.</v>
          </cell>
          <cell r="B349" t="str">
            <v>ATM Uruapan Benito J.</v>
          </cell>
          <cell r="F349" t="str">
            <v>448702659C AGUASCALIENTES BOSQUES</v>
          </cell>
          <cell r="G349" t="str">
            <v>C AGUASCALIENTES BOSQUES</v>
          </cell>
          <cell r="H349">
            <v>448702659</v>
          </cell>
          <cell r="I349" t="str">
            <v>C AGUASCALIENTES BOSQUES</v>
          </cell>
          <cell r="J349">
            <v>145519137</v>
          </cell>
          <cell r="K349">
            <v>0.16</v>
          </cell>
          <cell r="L349">
            <v>9630</v>
          </cell>
          <cell r="M349">
            <v>0</v>
          </cell>
        </row>
        <row r="350">
          <cell r="A350" t="str">
            <v>ATM VASCONCELOS</v>
          </cell>
          <cell r="B350" t="str">
            <v>ATM Vasconcelos</v>
          </cell>
          <cell r="F350" t="str">
            <v>1975971224C AGUASCALIENTES BOSQUES</v>
          </cell>
          <cell r="G350" t="str">
            <v>C AGUASCALIENTES BOSQUES</v>
          </cell>
          <cell r="H350">
            <v>1975971224</v>
          </cell>
          <cell r="I350" t="str">
            <v>C AGUASCALIENTES BOSQUES</v>
          </cell>
          <cell r="J350">
            <v>5519137</v>
          </cell>
          <cell r="K350">
            <v>0.16</v>
          </cell>
          <cell r="L350">
            <v>9630</v>
          </cell>
          <cell r="M350">
            <v>0</v>
          </cell>
        </row>
        <row r="351">
          <cell r="A351" t="str">
            <v>ATM VCC ALTAMIRA</v>
          </cell>
          <cell r="B351" t="str">
            <v>ATM VCC Altamira</v>
          </cell>
          <cell r="F351" t="str">
            <v>134638352C AGUASCALIENTES VELARIA MALL</v>
          </cell>
          <cell r="G351" t="str">
            <v>C AGUASCALIENTES VELARIA MALL</v>
          </cell>
          <cell r="H351">
            <v>134638352</v>
          </cell>
          <cell r="I351" t="str">
            <v>C AGUASCALIENTES VELARIA MALL</v>
          </cell>
          <cell r="J351">
            <v>9351603205</v>
          </cell>
          <cell r="K351">
            <v>0.16</v>
          </cell>
          <cell r="L351">
            <v>9630</v>
          </cell>
          <cell r="M351">
            <v>0</v>
          </cell>
        </row>
        <row r="352">
          <cell r="A352" t="str">
            <v>C ACAPULCO BELLAVISTA</v>
          </cell>
          <cell r="B352" t="str">
            <v>C Acapulco Bellavista</v>
          </cell>
          <cell r="F352" t="str">
            <v>448702659C AGUASCALIENTES VELARIA MALL</v>
          </cell>
          <cell r="G352" t="str">
            <v>C AGUASCALIENTES VELARIA MALL</v>
          </cell>
          <cell r="H352">
            <v>448702659</v>
          </cell>
          <cell r="I352" t="str">
            <v>C AGUASCALIENTES VELARIA MALL</v>
          </cell>
          <cell r="J352">
            <v>141002061</v>
          </cell>
          <cell r="K352">
            <v>0.16</v>
          </cell>
          <cell r="L352">
            <v>9630</v>
          </cell>
          <cell r="M352">
            <v>0</v>
          </cell>
        </row>
        <row r="353">
          <cell r="A353" t="str">
            <v>C ACAPULCO COSTERA</v>
          </cell>
          <cell r="B353" t="str">
            <v>C Acapulco Costera</v>
          </cell>
          <cell r="F353" t="str">
            <v>1975971224C AGUASCALIENTES VELARIA MALL</v>
          </cell>
          <cell r="G353" t="str">
            <v>C AGUASCALIENTES VELARIA MALL</v>
          </cell>
          <cell r="H353">
            <v>1975971224</v>
          </cell>
          <cell r="I353" t="str">
            <v>C AGUASCALIENTES VELARIA MALL</v>
          </cell>
          <cell r="J353">
            <v>1002061</v>
          </cell>
          <cell r="K353">
            <v>0.16</v>
          </cell>
          <cell r="L353">
            <v>9630</v>
          </cell>
          <cell r="M353">
            <v>0</v>
          </cell>
        </row>
        <row r="354">
          <cell r="A354" t="str">
            <v>C ACAPULCO DIAMANTE</v>
          </cell>
          <cell r="B354" t="str">
            <v>C Acapulco Diamante</v>
          </cell>
          <cell r="F354" t="str">
            <v>134638352C CAMPECHE VALLE URBINA</v>
          </cell>
          <cell r="G354" t="str">
            <v>C CAMPECHE VALLE URBINA</v>
          </cell>
          <cell r="H354">
            <v>134638352</v>
          </cell>
          <cell r="I354" t="str">
            <v>C CAMPECHE VALLE URBINA</v>
          </cell>
          <cell r="J354">
            <v>9350541778</v>
          </cell>
          <cell r="K354">
            <v>0.16</v>
          </cell>
          <cell r="L354">
            <v>9630</v>
          </cell>
          <cell r="M354">
            <v>0</v>
          </cell>
        </row>
        <row r="355">
          <cell r="A355" t="str">
            <v>C AGUASCALIENTES BOSQUES</v>
          </cell>
          <cell r="B355" t="str">
            <v>C Aguascalientes Bosques</v>
          </cell>
          <cell r="F355" t="str">
            <v>448702659C CAMPECHE VALLE URBINA</v>
          </cell>
          <cell r="G355" t="str">
            <v>C CAMPECHE VALLE URBINA</v>
          </cell>
          <cell r="H355">
            <v>448702659</v>
          </cell>
          <cell r="I355" t="str">
            <v>C CAMPECHE VALLE URBINA</v>
          </cell>
          <cell r="J355">
            <v>143717071</v>
          </cell>
          <cell r="K355">
            <v>0.16</v>
          </cell>
          <cell r="L355">
            <v>9630</v>
          </cell>
          <cell r="M355">
            <v>0</v>
          </cell>
        </row>
        <row r="356">
          <cell r="A356" t="str">
            <v>C AGUASCALIENTES VELARIA MALL</v>
          </cell>
          <cell r="B356" t="str">
            <v>C Aguascalientes Velaria Mall</v>
          </cell>
          <cell r="F356" t="str">
            <v>1975971224C CAMPECHE VALLE URBINA</v>
          </cell>
          <cell r="G356" t="str">
            <v>C CAMPECHE VALLE URBINA</v>
          </cell>
          <cell r="H356">
            <v>1975971224</v>
          </cell>
          <cell r="I356" t="str">
            <v>C CAMPECHE VALLE URBINA</v>
          </cell>
          <cell r="J356">
            <v>3717071</v>
          </cell>
          <cell r="K356">
            <v>0.16</v>
          </cell>
          <cell r="L356">
            <v>9630</v>
          </cell>
          <cell r="M356">
            <v>0</v>
          </cell>
        </row>
        <row r="357">
          <cell r="A357" t="str">
            <v>C CAMPECHE VALLE URBINA</v>
          </cell>
          <cell r="B357" t="str">
            <v>C Campeche Valle Urbina</v>
          </cell>
          <cell r="F357" t="str">
            <v>134638352C CANCUN II</v>
          </cell>
          <cell r="G357" t="str">
            <v>C CANCUN II</v>
          </cell>
          <cell r="H357">
            <v>134638352</v>
          </cell>
          <cell r="I357" t="str">
            <v>C CANCUN II</v>
          </cell>
          <cell r="J357">
            <v>9356092891</v>
          </cell>
          <cell r="K357">
            <v>0.11</v>
          </cell>
          <cell r="L357">
            <v>9630</v>
          </cell>
          <cell r="M357">
            <v>0</v>
          </cell>
        </row>
        <row r="358">
          <cell r="A358" t="str">
            <v>C CANCUN II</v>
          </cell>
          <cell r="B358" t="str">
            <v>C Cancun II</v>
          </cell>
          <cell r="F358" t="str">
            <v>448702659C CANCUN II</v>
          </cell>
          <cell r="G358" t="str">
            <v>C CANCUN II</v>
          </cell>
          <cell r="H358">
            <v>448702659</v>
          </cell>
          <cell r="I358" t="str">
            <v>C CANCUN II</v>
          </cell>
          <cell r="J358">
            <v>143336179</v>
          </cell>
          <cell r="K358">
            <v>0.11</v>
          </cell>
          <cell r="L358">
            <v>9630</v>
          </cell>
          <cell r="M358">
            <v>0</v>
          </cell>
        </row>
        <row r="359">
          <cell r="A359" t="str">
            <v>C CANCUN PLAZA LA ISLA</v>
          </cell>
          <cell r="B359" t="str">
            <v>C Cancún Plaza La Isla</v>
          </cell>
          <cell r="F359" t="str">
            <v>1975971224C CANCUN II</v>
          </cell>
          <cell r="G359" t="str">
            <v>C CANCUN II</v>
          </cell>
          <cell r="H359">
            <v>1975971224</v>
          </cell>
          <cell r="I359" t="str">
            <v>C CANCUN II</v>
          </cell>
          <cell r="J359">
            <v>3336179</v>
          </cell>
          <cell r="K359">
            <v>0.11</v>
          </cell>
          <cell r="L359">
            <v>9630</v>
          </cell>
          <cell r="M359">
            <v>0</v>
          </cell>
        </row>
        <row r="360">
          <cell r="A360" t="str">
            <v>C CD CARMEN AEROPUERTO</v>
          </cell>
          <cell r="B360" t="str">
            <v>C CD Carmen Aeropuerto</v>
          </cell>
          <cell r="F360" t="str">
            <v>134638352C CANCUN PLAZA LA ISLA</v>
          </cell>
          <cell r="G360" t="str">
            <v>C CANCUN PLAZA LA ISLA</v>
          </cell>
          <cell r="H360">
            <v>134638352</v>
          </cell>
          <cell r="I360" t="str">
            <v>C CANCUN PLAZA LA ISLA</v>
          </cell>
          <cell r="J360">
            <v>9356317280</v>
          </cell>
          <cell r="K360">
            <v>0.11</v>
          </cell>
          <cell r="L360">
            <v>9630</v>
          </cell>
          <cell r="M360">
            <v>0</v>
          </cell>
        </row>
        <row r="361">
          <cell r="A361" t="str">
            <v>C CD JUAREZ EJERCITO NAL</v>
          </cell>
          <cell r="B361" t="str">
            <v>C CD Juarez Ejercito Nal</v>
          </cell>
          <cell r="F361" t="str">
            <v>134638352C CANCUN PLAZA LA ISLA</v>
          </cell>
          <cell r="G361" t="str">
            <v>C CANCUN PLAZA LA ISLA</v>
          </cell>
          <cell r="H361">
            <v>134638352</v>
          </cell>
          <cell r="I361" t="str">
            <v>C CANCUN PLAZA LA ISLA</v>
          </cell>
          <cell r="J361">
            <v>9356317280</v>
          </cell>
          <cell r="K361">
            <v>0.11</v>
          </cell>
          <cell r="L361">
            <v>9630</v>
          </cell>
          <cell r="M361">
            <v>0</v>
          </cell>
        </row>
        <row r="362">
          <cell r="A362" t="str">
            <v>C CD JUAREZ EJERCITO NACIONAL</v>
          </cell>
          <cell r="B362" t="str">
            <v>C Cd Juarez Ejetcito Nacional</v>
          </cell>
          <cell r="F362" t="str">
            <v>448702659C CANCUN PLAZA LA ISLA</v>
          </cell>
          <cell r="G362" t="str">
            <v>C CANCUN PLAZA LA ISLA</v>
          </cell>
          <cell r="H362">
            <v>448702659</v>
          </cell>
          <cell r="I362" t="str">
            <v>C CANCUN PLAZA LA ISLA</v>
          </cell>
          <cell r="J362">
            <v>145631023</v>
          </cell>
          <cell r="K362">
            <v>0.11</v>
          </cell>
          <cell r="L362">
            <v>9630</v>
          </cell>
          <cell r="M362">
            <v>0</v>
          </cell>
        </row>
        <row r="363">
          <cell r="A363" t="str">
            <v>C CD JUAREZ RINCONES</v>
          </cell>
          <cell r="B363" t="str">
            <v>C CD Juarez Rincones</v>
          </cell>
          <cell r="F363" t="str">
            <v>1975971224C CANCUN PLAZA LA ISLA</v>
          </cell>
          <cell r="G363" t="str">
            <v>C CANCUN PLAZA LA ISLA</v>
          </cell>
          <cell r="H363">
            <v>1975971224</v>
          </cell>
          <cell r="I363" t="str">
            <v>C CANCUN PLAZA LA ISLA</v>
          </cell>
          <cell r="J363">
            <v>5631023</v>
          </cell>
          <cell r="K363">
            <v>0.11</v>
          </cell>
          <cell r="L363">
            <v>9630</v>
          </cell>
          <cell r="M363">
            <v>0</v>
          </cell>
        </row>
        <row r="364">
          <cell r="A364" t="str">
            <v>C CD OBREGON CAJEME</v>
          </cell>
          <cell r="B364" t="str">
            <v>C Cd Obregon Cajeme</v>
          </cell>
          <cell r="F364" t="str">
            <v>134638352C CD CARMEN AEROPUERTO</v>
          </cell>
          <cell r="G364" t="str">
            <v>C CD CARMEN AEROPUERTO</v>
          </cell>
          <cell r="H364">
            <v>134638352</v>
          </cell>
          <cell r="I364" t="str">
            <v>C CD CARMEN AEROPUERTO</v>
          </cell>
          <cell r="J364">
            <v>9350478781</v>
          </cell>
          <cell r="K364">
            <v>0.16</v>
          </cell>
          <cell r="L364">
            <v>9630</v>
          </cell>
          <cell r="M364">
            <v>0</v>
          </cell>
        </row>
        <row r="365">
          <cell r="A365" t="str">
            <v>C CD OBREGON CAJEME</v>
          </cell>
          <cell r="B365" t="str">
            <v>C Cd Obregon Cajeme</v>
          </cell>
          <cell r="F365" t="str">
            <v>448702659C CD CARMEN AEROPUERTO</v>
          </cell>
          <cell r="G365" t="str">
            <v>C CD CARMEN AEROPUERTO</v>
          </cell>
          <cell r="H365">
            <v>448702659</v>
          </cell>
          <cell r="I365" t="str">
            <v>C CD CARMEN AEROPUERTO</v>
          </cell>
          <cell r="J365">
            <v>141450667</v>
          </cell>
          <cell r="K365">
            <v>0.16</v>
          </cell>
          <cell r="L365">
            <v>9630</v>
          </cell>
          <cell r="M365">
            <v>0</v>
          </cell>
        </row>
        <row r="366">
          <cell r="A366" t="str">
            <v>C CD VICTORIA LOS ARCOS</v>
          </cell>
          <cell r="B366" t="str">
            <v>C Cd Victoria Los Arcos</v>
          </cell>
          <cell r="F366" t="str">
            <v>1975971224C CD CARMEN AEROPUERTO</v>
          </cell>
          <cell r="G366" t="str">
            <v>C CD CARMEN AEROPUERTO</v>
          </cell>
          <cell r="H366">
            <v>1975971224</v>
          </cell>
          <cell r="I366" t="str">
            <v>C CD CARMEN AEROPUERTO</v>
          </cell>
          <cell r="J366">
            <v>1450667</v>
          </cell>
          <cell r="K366">
            <v>0.16</v>
          </cell>
          <cell r="L366">
            <v>9630</v>
          </cell>
          <cell r="M366">
            <v>0</v>
          </cell>
        </row>
        <row r="367">
          <cell r="A367" t="str">
            <v>C CELAYA CAMPESTRE</v>
          </cell>
          <cell r="B367" t="str">
            <v>C Celaya Campestre</v>
          </cell>
          <cell r="F367" t="str">
            <v>134638352C CD JUAREZ EJERCITO NACIONAL</v>
          </cell>
          <cell r="G367" t="str">
            <v>C CD JUAREZ EJERCITO NACIONAL</v>
          </cell>
          <cell r="H367">
            <v>134638352</v>
          </cell>
          <cell r="I367" t="str">
            <v>C CD JUAREZ EJERCITO NACIONAL</v>
          </cell>
          <cell r="J367">
            <v>9356580606</v>
          </cell>
          <cell r="K367">
            <v>0.11</v>
          </cell>
          <cell r="L367">
            <v>9630</v>
          </cell>
          <cell r="M367">
            <v>0</v>
          </cell>
        </row>
        <row r="368">
          <cell r="A368" t="str">
            <v>C CELAYA TORRES LANDA</v>
          </cell>
          <cell r="B368" t="str">
            <v>C Celaya Torres Landa</v>
          </cell>
          <cell r="F368" t="str">
            <v>448702659C CD JUAREZ EJERCITO NACIONAL</v>
          </cell>
          <cell r="G368" t="str">
            <v>C CD JUAREZ EJERCITO NACIONAL</v>
          </cell>
          <cell r="H368">
            <v>448702659</v>
          </cell>
          <cell r="I368" t="str">
            <v>C CD JUAREZ EJERCITO NACIONAL</v>
          </cell>
          <cell r="J368">
            <v>141247972</v>
          </cell>
          <cell r="K368">
            <v>0.11</v>
          </cell>
          <cell r="L368">
            <v>9630</v>
          </cell>
          <cell r="M368">
            <v>0</v>
          </cell>
        </row>
        <row r="369">
          <cell r="A369" t="str">
            <v>C CHETUMAL PLAZA LAS AMERICAS</v>
          </cell>
          <cell r="B369" t="str">
            <v>C Chetumal Plaza Las Americas</v>
          </cell>
          <cell r="F369" t="str">
            <v>1975971224C CD JUAREZ EJERCITO NACIONAL</v>
          </cell>
          <cell r="G369" t="str">
            <v>C CD JUAREZ EJERCITO NACIONAL</v>
          </cell>
          <cell r="H369">
            <v>1975971224</v>
          </cell>
          <cell r="I369" t="str">
            <v>C CD JUAREZ EJERCITO NACIONAL</v>
          </cell>
          <cell r="J369">
            <v>1247972</v>
          </cell>
          <cell r="K369">
            <v>0.11</v>
          </cell>
          <cell r="L369">
            <v>9630</v>
          </cell>
          <cell r="M369">
            <v>0</v>
          </cell>
        </row>
        <row r="370">
          <cell r="A370" t="str">
            <v>C CHI JUVENTUD</v>
          </cell>
          <cell r="B370" t="str">
            <v>C Chi Juventud</v>
          </cell>
          <cell r="F370" t="str">
            <v>134638352C CD JUAREZ EJERCITO NAL</v>
          </cell>
          <cell r="G370" t="str">
            <v>C CD JUAREZ EJERCITO NAL</v>
          </cell>
          <cell r="H370">
            <v>134638352</v>
          </cell>
          <cell r="I370" t="str">
            <v>C CD JUAREZ EJERCITO NAL</v>
          </cell>
          <cell r="J370">
            <v>9356580606</v>
          </cell>
          <cell r="K370">
            <v>0.11</v>
          </cell>
          <cell r="L370">
            <v>9630</v>
          </cell>
          <cell r="M370">
            <v>0</v>
          </cell>
        </row>
        <row r="371">
          <cell r="A371" t="str">
            <v>C CHIHUAHUA JUVENTUD</v>
          </cell>
          <cell r="B371" t="str">
            <v>C Chihuahua Juventud</v>
          </cell>
          <cell r="F371" t="str">
            <v>448702659C CD JUAREZ EJERCITO NAL</v>
          </cell>
          <cell r="G371" t="str">
            <v>C CD JUAREZ EJERCITO NAL</v>
          </cell>
          <cell r="H371">
            <v>448702659</v>
          </cell>
          <cell r="I371" t="str">
            <v>C CD JUAREZ EJERCITO NAL</v>
          </cell>
          <cell r="J371">
            <v>141247972</v>
          </cell>
          <cell r="K371">
            <v>0.11</v>
          </cell>
          <cell r="L371">
            <v>9630</v>
          </cell>
          <cell r="M371">
            <v>0</v>
          </cell>
        </row>
        <row r="372">
          <cell r="A372" t="str">
            <v>C COATZACOALCOS UNIV</v>
          </cell>
          <cell r="B372" t="str">
            <v>C Coatzacoalcos Univ</v>
          </cell>
          <cell r="F372" t="str">
            <v>1975971224C CD JUAREZ EJERCITO NAL</v>
          </cell>
          <cell r="G372" t="str">
            <v>C CD JUAREZ EJERCITO NAL</v>
          </cell>
          <cell r="H372">
            <v>1975971224</v>
          </cell>
          <cell r="I372" t="str">
            <v>C CD JUAREZ EJERCITO NAL</v>
          </cell>
          <cell r="J372">
            <v>1247972</v>
          </cell>
          <cell r="K372">
            <v>0.11</v>
          </cell>
          <cell r="L372">
            <v>9630</v>
          </cell>
          <cell r="M372">
            <v>0</v>
          </cell>
        </row>
        <row r="373">
          <cell r="A373" t="str">
            <v>C COLIMA CONSTITUCION</v>
          </cell>
          <cell r="B373" t="str">
            <v>C Colima Constitucion</v>
          </cell>
          <cell r="F373" t="str">
            <v>134638352C CD JUAREZ RINCONES</v>
          </cell>
          <cell r="G373" t="str">
            <v>C CD JUAREZ RINCONES</v>
          </cell>
          <cell r="H373">
            <v>134638352</v>
          </cell>
          <cell r="I373" t="str">
            <v>C CD JUAREZ RINCONES</v>
          </cell>
          <cell r="J373">
            <v>9356178013</v>
          </cell>
          <cell r="K373">
            <v>0.11</v>
          </cell>
          <cell r="L373">
            <v>9630</v>
          </cell>
          <cell r="M373">
            <v>0</v>
          </cell>
        </row>
        <row r="374">
          <cell r="A374" t="str">
            <v>C CORDOBA ARCO</v>
          </cell>
          <cell r="B374" t="str">
            <v>C Cordoba Arco</v>
          </cell>
          <cell r="F374" t="str">
            <v>448702659C CD JUAREZ RINCONES</v>
          </cell>
          <cell r="G374" t="str">
            <v>C CD JUAREZ RINCONES</v>
          </cell>
          <cell r="H374">
            <v>448702659</v>
          </cell>
          <cell r="I374" t="str">
            <v>C CD JUAREZ RINCONES</v>
          </cell>
          <cell r="J374">
            <v>145541289</v>
          </cell>
          <cell r="K374">
            <v>0.11</v>
          </cell>
          <cell r="L374">
            <v>9630</v>
          </cell>
          <cell r="M374">
            <v>0</v>
          </cell>
        </row>
        <row r="375">
          <cell r="A375" t="str">
            <v>C CORDOBA CAMPESTRE</v>
          </cell>
          <cell r="B375" t="str">
            <v>C Córdoba Campestre</v>
          </cell>
          <cell r="F375" t="str">
            <v>1975971224C CD JUAREZ RINCONES</v>
          </cell>
          <cell r="G375" t="str">
            <v>C CD JUAREZ RINCONES</v>
          </cell>
          <cell r="H375">
            <v>1975971224</v>
          </cell>
          <cell r="I375" t="str">
            <v>C CD JUAREZ RINCONES</v>
          </cell>
          <cell r="J375">
            <v>5541289</v>
          </cell>
          <cell r="K375">
            <v>0.11</v>
          </cell>
          <cell r="L375">
            <v>9630</v>
          </cell>
          <cell r="M375">
            <v>0</v>
          </cell>
        </row>
        <row r="376">
          <cell r="A376" t="str">
            <v>C CUAUTLA INSURGENTES</v>
          </cell>
          <cell r="B376" t="str">
            <v>C Cuautla Insurgentes</v>
          </cell>
          <cell r="F376" t="str">
            <v>00909025C CD OBREGON CAJEME</v>
          </cell>
          <cell r="G376" t="str">
            <v>C CD OBREGON CAJEME</v>
          </cell>
          <cell r="H376" t="str">
            <v>00909025</v>
          </cell>
          <cell r="I376" t="str">
            <v>C CD OBREGON CAJEME</v>
          </cell>
          <cell r="J376">
            <v>908924</v>
          </cell>
          <cell r="K376">
            <v>0.16</v>
          </cell>
          <cell r="L376">
            <v>9630</v>
          </cell>
          <cell r="M376">
            <v>0</v>
          </cell>
        </row>
        <row r="377">
          <cell r="A377" t="str">
            <v>C CUERNAVACA PLAZA SAN DIEGO</v>
          </cell>
          <cell r="B377" t="str">
            <v>C Cuernavaca Plaza San Diego</v>
          </cell>
          <cell r="F377" t="str">
            <v>134638352C CD OBREGON CAJEME</v>
          </cell>
          <cell r="G377" t="str">
            <v>C CD OBREGON CAJEME</v>
          </cell>
          <cell r="H377">
            <v>134638352</v>
          </cell>
          <cell r="I377" t="str">
            <v>C CD OBREGON CAJEME</v>
          </cell>
          <cell r="J377">
            <v>9356528993</v>
          </cell>
          <cell r="K377">
            <v>0.16</v>
          </cell>
          <cell r="L377">
            <v>9630</v>
          </cell>
          <cell r="M377">
            <v>0</v>
          </cell>
        </row>
        <row r="378">
          <cell r="A378" t="str">
            <v>C CUERNAVACA PZ SAN DIEGO</v>
          </cell>
          <cell r="B378" t="str">
            <v>C Cuernavaca Pz San Diego</v>
          </cell>
          <cell r="F378" t="str">
            <v>448702659C CD OBREGON CAJEME</v>
          </cell>
          <cell r="G378" t="str">
            <v>C CD OBREGON CAJEME</v>
          </cell>
          <cell r="H378">
            <v>448702659</v>
          </cell>
          <cell r="I378" t="str">
            <v>C CD OBREGON CAJEME</v>
          </cell>
          <cell r="J378">
            <v>145775721</v>
          </cell>
          <cell r="K378">
            <v>0.16</v>
          </cell>
          <cell r="L378">
            <v>9630</v>
          </cell>
          <cell r="M378">
            <v>0</v>
          </cell>
        </row>
        <row r="379">
          <cell r="A379" t="str">
            <v>C CUERNAVACA TEPANZOLCO</v>
          </cell>
          <cell r="B379" t="str">
            <v>C Cuernavaca Tepanzolco</v>
          </cell>
          <cell r="F379" t="str">
            <v>1975971224C CD OBREGON CAJEME</v>
          </cell>
          <cell r="G379" t="str">
            <v>C CD OBREGON CAJEME</v>
          </cell>
          <cell r="H379">
            <v>1975971224</v>
          </cell>
          <cell r="I379" t="str">
            <v>C CD OBREGON CAJEME</v>
          </cell>
          <cell r="J379">
            <v>5775721</v>
          </cell>
          <cell r="K379">
            <v>0.16</v>
          </cell>
          <cell r="L379">
            <v>9630</v>
          </cell>
          <cell r="M379">
            <v>0</v>
          </cell>
        </row>
        <row r="380">
          <cell r="A380" t="str">
            <v>C CULIACAN LEYVA SOLANO</v>
          </cell>
          <cell r="B380" t="str">
            <v>C Culiacan Leyva Solano</v>
          </cell>
          <cell r="F380" t="str">
            <v>134638352C CD VICTORIA LOS ARCOS</v>
          </cell>
          <cell r="G380" t="str">
            <v>C CD VICTORIA LOS ARCOS</v>
          </cell>
          <cell r="H380">
            <v>134638352</v>
          </cell>
          <cell r="I380" t="str">
            <v>C CD VICTORIA LOS ARCOS</v>
          </cell>
          <cell r="J380">
            <v>9356384140</v>
          </cell>
          <cell r="K380">
            <v>0.16</v>
          </cell>
          <cell r="L380">
            <v>9630</v>
          </cell>
          <cell r="M380">
            <v>0</v>
          </cell>
        </row>
        <row r="381">
          <cell r="A381" t="str">
            <v>C CULIACAN TRES RIOS</v>
          </cell>
          <cell r="B381" t="str">
            <v>C Culiacan Tres Rios</v>
          </cell>
          <cell r="F381" t="str">
            <v>448702659C CD VICTORIA LOS ARCOS</v>
          </cell>
          <cell r="G381" t="str">
            <v>C CD VICTORIA LOS ARCOS</v>
          </cell>
          <cell r="H381">
            <v>448702659</v>
          </cell>
          <cell r="I381" t="str">
            <v>C CD VICTORIA LOS ARCOS</v>
          </cell>
          <cell r="J381">
            <v>145695895</v>
          </cell>
          <cell r="K381">
            <v>0.16</v>
          </cell>
          <cell r="L381">
            <v>9630</v>
          </cell>
          <cell r="M381">
            <v>0</v>
          </cell>
        </row>
        <row r="382">
          <cell r="A382" t="str">
            <v>C DF AEROPUERTO</v>
          </cell>
          <cell r="B382" t="str">
            <v>C DF Aeropuerto</v>
          </cell>
          <cell r="F382" t="str">
            <v>1975971224C CD VICTORIA LOS ARCOS</v>
          </cell>
          <cell r="G382" t="str">
            <v>C CD VICTORIA LOS ARCOS</v>
          </cell>
          <cell r="H382">
            <v>1975971224</v>
          </cell>
          <cell r="I382" t="str">
            <v>C CD VICTORIA LOS ARCOS</v>
          </cell>
          <cell r="J382">
            <v>5695895</v>
          </cell>
          <cell r="K382">
            <v>0.16</v>
          </cell>
          <cell r="L382">
            <v>9630</v>
          </cell>
          <cell r="M382">
            <v>0</v>
          </cell>
        </row>
        <row r="383">
          <cell r="A383" t="str">
            <v>C DF ARAGON</v>
          </cell>
          <cell r="B383" t="str">
            <v>C DF Aragón</v>
          </cell>
          <cell r="F383" t="str">
            <v>134638352C CELAYA CAMPESTRE</v>
          </cell>
          <cell r="G383" t="str">
            <v>C CELAYA CAMPESTRE</v>
          </cell>
          <cell r="H383">
            <v>134638352</v>
          </cell>
          <cell r="I383" t="str">
            <v>C CELAYA CAMPESTRE</v>
          </cell>
          <cell r="J383">
            <v>9350478773</v>
          </cell>
          <cell r="K383">
            <v>0.16</v>
          </cell>
          <cell r="L383">
            <v>9630</v>
          </cell>
          <cell r="M383">
            <v>0</v>
          </cell>
        </row>
        <row r="384">
          <cell r="A384" t="str">
            <v>C DF CENTRAL DE ABASTOS</v>
          </cell>
          <cell r="B384" t="str">
            <v>C DF Central de Abastos</v>
          </cell>
          <cell r="F384" t="str">
            <v>448702659C CELAYA CAMPESTRE</v>
          </cell>
          <cell r="G384" t="str">
            <v>C CELAYA CAMPESTRE</v>
          </cell>
          <cell r="H384">
            <v>448702659</v>
          </cell>
          <cell r="I384" t="str">
            <v>C CELAYA CAMPESTRE</v>
          </cell>
          <cell r="J384">
            <v>147135985</v>
          </cell>
          <cell r="K384">
            <v>0.16</v>
          </cell>
          <cell r="L384">
            <v>9630</v>
          </cell>
          <cell r="M384">
            <v>0</v>
          </cell>
        </row>
        <row r="385">
          <cell r="A385" t="str">
            <v>C DF COAPA</v>
          </cell>
          <cell r="B385" t="str">
            <v>C DF Coapa</v>
          </cell>
          <cell r="F385" t="str">
            <v>1975971224C CELAYA CAMPESTRE</v>
          </cell>
          <cell r="G385" t="str">
            <v>C CELAYA CAMPESTRE</v>
          </cell>
          <cell r="H385">
            <v>1975971224</v>
          </cell>
          <cell r="I385" t="str">
            <v>C CELAYA CAMPESTRE</v>
          </cell>
          <cell r="J385">
            <v>1448562</v>
          </cell>
          <cell r="K385">
            <v>0.16</v>
          </cell>
          <cell r="L385">
            <v>9630</v>
          </cell>
          <cell r="M385">
            <v>0</v>
          </cell>
        </row>
        <row r="386">
          <cell r="A386" t="str">
            <v>C DF CUAUHTEMOC</v>
          </cell>
          <cell r="B386" t="str">
            <v>C DF Cuauhtemoc</v>
          </cell>
          <cell r="F386" t="str">
            <v>134638352C CELAYA TORRES LANDA</v>
          </cell>
          <cell r="G386" t="str">
            <v>C CELAYA TORRES LANDA</v>
          </cell>
          <cell r="H386">
            <v>134638352</v>
          </cell>
          <cell r="I386" t="str">
            <v>C CELAYA TORRES LANDA</v>
          </cell>
          <cell r="J386">
            <v>9356061102</v>
          </cell>
          <cell r="K386">
            <v>0.16</v>
          </cell>
          <cell r="L386">
            <v>9630</v>
          </cell>
          <cell r="M386">
            <v>0</v>
          </cell>
        </row>
        <row r="387">
          <cell r="A387" t="str">
            <v>C DF CUAUTITLAN</v>
          </cell>
          <cell r="B387" t="str">
            <v>C DF Cuautitlán</v>
          </cell>
          <cell r="F387" t="str">
            <v>134638352C CELAYA TORRES LANDA</v>
          </cell>
          <cell r="G387" t="str">
            <v>C CELAYA TORRES LANDA</v>
          </cell>
          <cell r="H387">
            <v>134638352</v>
          </cell>
          <cell r="I387" t="str">
            <v>C CELAYA TORRES LANDA</v>
          </cell>
          <cell r="J387">
            <v>9356061102</v>
          </cell>
          <cell r="K387">
            <v>0.16</v>
          </cell>
          <cell r="L387">
            <v>9630</v>
          </cell>
          <cell r="M387">
            <v>0</v>
          </cell>
        </row>
        <row r="388">
          <cell r="A388" t="str">
            <v>C DF CUITLAHUAC</v>
          </cell>
          <cell r="B388" t="str">
            <v>C DF Cuitláhuac</v>
          </cell>
          <cell r="F388" t="str">
            <v>448702659C CELAYA TORRES LANDA</v>
          </cell>
          <cell r="G388" t="str">
            <v>C CELAYA TORRES LANDA</v>
          </cell>
          <cell r="H388">
            <v>448702659</v>
          </cell>
          <cell r="I388" t="str">
            <v>C CELAYA TORRES LANDA</v>
          </cell>
          <cell r="J388">
            <v>145374764</v>
          </cell>
          <cell r="K388">
            <v>0.16</v>
          </cell>
          <cell r="L388">
            <v>9630</v>
          </cell>
          <cell r="M388">
            <v>0</v>
          </cell>
        </row>
        <row r="389">
          <cell r="A389" t="str">
            <v>C DF DEL VALLE</v>
          </cell>
          <cell r="B389" t="str">
            <v>C DF Del Valle</v>
          </cell>
          <cell r="F389" t="str">
            <v>1975971224C CELAYA TORRES LANDA</v>
          </cell>
          <cell r="G389" t="str">
            <v>C CELAYA TORRES LANDA</v>
          </cell>
          <cell r="H389">
            <v>1975971224</v>
          </cell>
          <cell r="I389" t="str">
            <v>C CELAYA TORRES LANDA</v>
          </cell>
          <cell r="J389">
            <v>5374764</v>
          </cell>
          <cell r="K389">
            <v>0.16</v>
          </cell>
          <cell r="L389">
            <v>9630</v>
          </cell>
          <cell r="M389">
            <v>0</v>
          </cell>
        </row>
        <row r="390">
          <cell r="A390" t="str">
            <v>C DF EL ROSARIO</v>
          </cell>
          <cell r="B390" t="str">
            <v>C DF El Rosario</v>
          </cell>
          <cell r="F390" t="str">
            <v>134638352C CHETUMAL PLAZA LAS AMERICAS</v>
          </cell>
          <cell r="G390" t="str">
            <v>C CHETUMAL PLAZA LAS AMERICAS</v>
          </cell>
          <cell r="H390">
            <v>134638352</v>
          </cell>
          <cell r="I390" t="str">
            <v>C CHETUMAL PLAZA LAS AMERICAS</v>
          </cell>
          <cell r="J390">
            <v>9350621117</v>
          </cell>
          <cell r="K390">
            <v>0.11</v>
          </cell>
          <cell r="L390">
            <v>9630</v>
          </cell>
          <cell r="M390">
            <v>0</v>
          </cell>
        </row>
        <row r="391">
          <cell r="A391" t="str">
            <v>C DF ESMERALDA</v>
          </cell>
          <cell r="B391" t="str">
            <v>C DF Esmeralda</v>
          </cell>
          <cell r="F391" t="str">
            <v>448702659C CHETUMAL PLAZA LAS AMERICAS</v>
          </cell>
          <cell r="G391" t="str">
            <v>C CHETUMAL PLAZA LAS AMERICAS</v>
          </cell>
          <cell r="H391">
            <v>448702659</v>
          </cell>
          <cell r="I391" t="str">
            <v>C CHETUMAL PLAZA LAS AMERICAS</v>
          </cell>
          <cell r="J391">
            <v>146788848</v>
          </cell>
          <cell r="K391">
            <v>0.11</v>
          </cell>
          <cell r="L391">
            <v>9630</v>
          </cell>
          <cell r="M391">
            <v>0</v>
          </cell>
        </row>
        <row r="392">
          <cell r="A392" t="str">
            <v>C DF LA CUSPIDE</v>
          </cell>
          <cell r="B392" t="str">
            <v>C DF La Cuspide</v>
          </cell>
          <cell r="F392" t="str">
            <v>710013357C CHETUMAL PLAZA LAS AMERICAS</v>
          </cell>
          <cell r="G392" t="str">
            <v>C CHETUMAL PLAZA LAS AMERICAS</v>
          </cell>
          <cell r="H392">
            <v>710013357</v>
          </cell>
          <cell r="I392" t="str">
            <v>C CHETUMAL PLAZA LAS AMERICAS</v>
          </cell>
          <cell r="J392">
            <v>7183230</v>
          </cell>
          <cell r="K392">
            <v>0.11</v>
          </cell>
          <cell r="L392">
            <v>9630</v>
          </cell>
          <cell r="M392">
            <v>0</v>
          </cell>
        </row>
        <row r="393">
          <cell r="A393" t="str">
            <v>C DF LOS MORALES POLANCO</v>
          </cell>
          <cell r="B393" t="str">
            <v>C DF Los Morales Polanco</v>
          </cell>
          <cell r="F393" t="str">
            <v>1975971224C CHETUMAL PLAZA LAS AMERICAS</v>
          </cell>
          <cell r="G393" t="str">
            <v>C CHETUMAL PLAZA LAS AMERICAS</v>
          </cell>
          <cell r="H393">
            <v>1975971224</v>
          </cell>
          <cell r="I393" t="str">
            <v>C CHETUMAL PLAZA LAS AMERICAS</v>
          </cell>
          <cell r="J393">
            <v>1528132</v>
          </cell>
          <cell r="K393">
            <v>0.11</v>
          </cell>
          <cell r="L393">
            <v>9630</v>
          </cell>
          <cell r="M393">
            <v>0</v>
          </cell>
        </row>
        <row r="394">
          <cell r="A394" t="str">
            <v>C DF MIGUEL A QUEVEDO</v>
          </cell>
          <cell r="B394" t="str">
            <v>C DF Miguel A Quevedo</v>
          </cell>
          <cell r="F394" t="str">
            <v>134638352C CHI JUVENTUD</v>
          </cell>
          <cell r="G394" t="str">
            <v>C CHI JUVENTUD</v>
          </cell>
          <cell r="H394">
            <v>134638352</v>
          </cell>
          <cell r="I394" t="str">
            <v>C CHI JUVENTUD</v>
          </cell>
          <cell r="J394">
            <v>9356387515</v>
          </cell>
          <cell r="K394">
            <v>0.16</v>
          </cell>
          <cell r="L394">
            <v>9630</v>
          </cell>
          <cell r="M394">
            <v>0</v>
          </cell>
        </row>
        <row r="395">
          <cell r="A395" t="str">
            <v>C DF PARQUES DEL PEDREGAL</v>
          </cell>
          <cell r="B395" t="str">
            <v>C DF Parques del Pedregal</v>
          </cell>
          <cell r="F395" t="str">
            <v>448702659C CHI JUVENTUD</v>
          </cell>
          <cell r="G395" t="str">
            <v>C CHI JUVENTUD</v>
          </cell>
          <cell r="H395">
            <v>448702659</v>
          </cell>
          <cell r="I395" t="str">
            <v>C CHI JUVENTUD</v>
          </cell>
          <cell r="J395">
            <v>145725379</v>
          </cell>
          <cell r="K395">
            <v>0.16</v>
          </cell>
          <cell r="L395">
            <v>9630</v>
          </cell>
          <cell r="M395">
            <v>0</v>
          </cell>
        </row>
        <row r="396">
          <cell r="A396" t="str">
            <v>C DF PERISUR</v>
          </cell>
          <cell r="B396" t="str">
            <v>C DF Perisur</v>
          </cell>
          <cell r="F396" t="str">
            <v>1975971224C CHI JUVENTUD</v>
          </cell>
          <cell r="G396" t="str">
            <v>C CHI JUVENTUD</v>
          </cell>
          <cell r="H396">
            <v>1975971224</v>
          </cell>
          <cell r="I396" t="str">
            <v>C CHI JUVENTUD</v>
          </cell>
          <cell r="J396">
            <v>5725379</v>
          </cell>
          <cell r="K396">
            <v>0.16</v>
          </cell>
          <cell r="L396">
            <v>9630</v>
          </cell>
          <cell r="M396">
            <v>0</v>
          </cell>
        </row>
        <row r="397">
          <cell r="A397" t="str">
            <v>C DF REFORMA</v>
          </cell>
          <cell r="B397" t="str">
            <v>C DF Reforma</v>
          </cell>
          <cell r="F397" t="str">
            <v>134638352C CHIHUAHUA JUVENTUD</v>
          </cell>
          <cell r="G397" t="str">
            <v>C CHIHUAHUA JUVENTUD</v>
          </cell>
          <cell r="H397">
            <v>134638352</v>
          </cell>
          <cell r="I397" t="str">
            <v>C CHIHUAHUA JUVENTUD</v>
          </cell>
          <cell r="J397">
            <v>9356387515</v>
          </cell>
          <cell r="K397">
            <v>0.16</v>
          </cell>
          <cell r="L397">
            <v>9630</v>
          </cell>
          <cell r="M397">
            <v>0</v>
          </cell>
        </row>
        <row r="398">
          <cell r="A398" t="str">
            <v>C DF REVOLUCION</v>
          </cell>
          <cell r="B398" t="str">
            <v>C DF Revolución</v>
          </cell>
          <cell r="F398" t="str">
            <v>448702659C CHIHUAHUA JUVENTUD</v>
          </cell>
          <cell r="G398" t="str">
            <v>C CHIHUAHUA JUVENTUD</v>
          </cell>
          <cell r="H398">
            <v>448702659</v>
          </cell>
          <cell r="I398" t="str">
            <v>C CHIHUAHUA JUVENTUD</v>
          </cell>
          <cell r="J398">
            <v>145725379</v>
          </cell>
          <cell r="K398">
            <v>0.16</v>
          </cell>
          <cell r="L398">
            <v>9630</v>
          </cell>
          <cell r="M398">
            <v>0</v>
          </cell>
        </row>
        <row r="399">
          <cell r="A399" t="str">
            <v>C DF SANTA FE</v>
          </cell>
          <cell r="B399" t="str">
            <v>C DF Santa Fe</v>
          </cell>
          <cell r="F399" t="str">
            <v>1975971224C CHIHUAHUA JUVENTUD</v>
          </cell>
          <cell r="G399" t="str">
            <v>C CHIHUAHUA JUVENTUD</v>
          </cell>
          <cell r="H399">
            <v>1975971224</v>
          </cell>
          <cell r="I399" t="str">
            <v>C CHIHUAHUA JUVENTUD</v>
          </cell>
          <cell r="J399">
            <v>5725379</v>
          </cell>
          <cell r="K399">
            <v>0.16</v>
          </cell>
          <cell r="L399">
            <v>9630</v>
          </cell>
          <cell r="M399">
            <v>0</v>
          </cell>
        </row>
        <row r="400">
          <cell r="A400" t="str">
            <v>C DF SATELITE</v>
          </cell>
          <cell r="B400" t="str">
            <v>C DF Satélite</v>
          </cell>
          <cell r="F400" t="str">
            <v>134638352C COATZACOALCOS UNIV</v>
          </cell>
          <cell r="G400" t="str">
            <v>C COATZACOALCOS UNIV</v>
          </cell>
          <cell r="H400">
            <v>134638352</v>
          </cell>
          <cell r="I400" t="str">
            <v>C COATZACOALCOS UNIV</v>
          </cell>
          <cell r="J400">
            <v>9356464330</v>
          </cell>
          <cell r="K400">
            <v>0.16</v>
          </cell>
          <cell r="L400">
            <v>9630</v>
          </cell>
          <cell r="M400">
            <v>0</v>
          </cell>
        </row>
        <row r="401">
          <cell r="A401" t="str">
            <v>C DF TLALNEPANTLA</v>
          </cell>
          <cell r="B401" t="str">
            <v>C DF Tlalnepantla</v>
          </cell>
          <cell r="F401" t="str">
            <v>448702659C COATZACOALCOS UNIV</v>
          </cell>
          <cell r="G401" t="str">
            <v>C COATZACOALCOS UNIV</v>
          </cell>
          <cell r="H401">
            <v>448702659</v>
          </cell>
          <cell r="I401" t="str">
            <v>C COATZACOALCOS UNIV</v>
          </cell>
          <cell r="J401">
            <v>143717089</v>
          </cell>
          <cell r="K401">
            <v>0.16</v>
          </cell>
          <cell r="L401">
            <v>9630</v>
          </cell>
          <cell r="M401">
            <v>0</v>
          </cell>
        </row>
        <row r="402">
          <cell r="A402" t="str">
            <v>C DF ZENTRALIA</v>
          </cell>
          <cell r="B402" t="str">
            <v>C DF Zentralia</v>
          </cell>
          <cell r="F402" t="str">
            <v>1975971224C COATZACOALCOS UNIV</v>
          </cell>
          <cell r="G402" t="str">
            <v>C COATZACOALCOS UNIV</v>
          </cell>
          <cell r="H402">
            <v>1975971224</v>
          </cell>
          <cell r="I402" t="str">
            <v>C COATZACOALCOS UNIV</v>
          </cell>
          <cell r="J402">
            <v>3717089</v>
          </cell>
          <cell r="K402">
            <v>0.16</v>
          </cell>
          <cell r="L402">
            <v>9630</v>
          </cell>
          <cell r="M402">
            <v>0</v>
          </cell>
        </row>
        <row r="403">
          <cell r="A403" t="str">
            <v>C DGO PLAZA GALAS</v>
          </cell>
          <cell r="B403" t="str">
            <v>C Dgo Plaza Galas</v>
          </cell>
          <cell r="F403" t="str">
            <v>134638352C COLIMA CONSTITUCION</v>
          </cell>
          <cell r="G403" t="str">
            <v>C COLIMA CONSTITUCION</v>
          </cell>
          <cell r="H403">
            <v>134638352</v>
          </cell>
          <cell r="I403" t="str">
            <v>C COLIMA CONSTITUCION</v>
          </cell>
          <cell r="J403">
            <v>9356384116</v>
          </cell>
          <cell r="K403">
            <v>0.16</v>
          </cell>
          <cell r="L403">
            <v>9630</v>
          </cell>
          <cell r="M403">
            <v>0</v>
          </cell>
        </row>
        <row r="404">
          <cell r="A404" t="str">
            <v>C EDO MEX ARAGON</v>
          </cell>
          <cell r="B404" t="str">
            <v>C Edo Mex Aragon</v>
          </cell>
          <cell r="F404" t="str">
            <v>448702659C COLIMA CONSTITUCION</v>
          </cell>
          <cell r="G404" t="str">
            <v>C COLIMA CONSTITUCION</v>
          </cell>
          <cell r="H404">
            <v>448702659</v>
          </cell>
          <cell r="I404" t="str">
            <v>C COLIMA CONSTITUCION</v>
          </cell>
          <cell r="J404">
            <v>145695911</v>
          </cell>
          <cell r="K404">
            <v>0.16</v>
          </cell>
          <cell r="L404">
            <v>9630</v>
          </cell>
          <cell r="M404">
            <v>0</v>
          </cell>
        </row>
        <row r="405">
          <cell r="A405" t="str">
            <v>C EDO MEX CUAUTITLAN</v>
          </cell>
          <cell r="B405" t="str">
            <v>C Edo Mex Cuautitlan</v>
          </cell>
          <cell r="F405" t="str">
            <v>1975971224C COLIMA CONSTITUCION</v>
          </cell>
          <cell r="G405" t="str">
            <v>C COLIMA CONSTITUCION</v>
          </cell>
          <cell r="H405">
            <v>1975971224</v>
          </cell>
          <cell r="I405" t="str">
            <v>C COLIMA CONSTITUCION</v>
          </cell>
          <cell r="J405">
            <v>5695911</v>
          </cell>
          <cell r="K405">
            <v>0.16</v>
          </cell>
          <cell r="L405">
            <v>9630</v>
          </cell>
          <cell r="M405">
            <v>0</v>
          </cell>
        </row>
        <row r="406">
          <cell r="A406" t="str">
            <v>C EDO MEX LA CUSPIDE</v>
          </cell>
          <cell r="B406" t="str">
            <v>C Edo Mex La Cuspide</v>
          </cell>
          <cell r="F406" t="str">
            <v>134638352C CORDOBA ARCO</v>
          </cell>
          <cell r="G406" t="str">
            <v>C CORDOBA ARCO</v>
          </cell>
          <cell r="H406">
            <v>134638352</v>
          </cell>
          <cell r="I406" t="str">
            <v>C CORDOBA ARCO</v>
          </cell>
          <cell r="J406">
            <v>9356150657</v>
          </cell>
          <cell r="K406">
            <v>0.16</v>
          </cell>
          <cell r="L406">
            <v>9630</v>
          </cell>
          <cell r="M406">
            <v>0</v>
          </cell>
        </row>
        <row r="407">
          <cell r="A407" t="str">
            <v>C EDO MEX SATELITE</v>
          </cell>
          <cell r="B407" t="str">
            <v>C Edo Mex Satelite</v>
          </cell>
          <cell r="F407" t="str">
            <v>448702659C CORDOBA ARCO</v>
          </cell>
          <cell r="G407" t="str">
            <v>C CORDOBA ARCO</v>
          </cell>
          <cell r="H407">
            <v>448702659</v>
          </cell>
          <cell r="I407" t="str">
            <v>C CORDOBA ARCO</v>
          </cell>
          <cell r="J407">
            <v>145374772</v>
          </cell>
          <cell r="K407">
            <v>0.16</v>
          </cell>
          <cell r="L407">
            <v>9630</v>
          </cell>
          <cell r="M407">
            <v>0</v>
          </cell>
        </row>
        <row r="408">
          <cell r="A408" t="str">
            <v>C EDO MEX TLALNEPANTLA</v>
          </cell>
          <cell r="B408" t="str">
            <v>C Edo Mex Tlalnepantla</v>
          </cell>
          <cell r="F408" t="str">
            <v>1975971224C CORDOBA ARCO</v>
          </cell>
          <cell r="G408" t="str">
            <v>C CORDOBA ARCO</v>
          </cell>
          <cell r="H408">
            <v>1975971224</v>
          </cell>
          <cell r="I408" t="str">
            <v>C CORDOBA ARCO</v>
          </cell>
          <cell r="J408">
            <v>5374772</v>
          </cell>
          <cell r="K408">
            <v>0.16</v>
          </cell>
          <cell r="L408">
            <v>9630</v>
          </cell>
          <cell r="M408">
            <v>0</v>
          </cell>
        </row>
        <row r="409">
          <cell r="A409" t="str">
            <v>C EDO MEX VALLE DE CHALCO</v>
          </cell>
          <cell r="B409" t="str">
            <v>C Edo Mex Valle de Chalco</v>
          </cell>
          <cell r="F409" t="str">
            <v>00908924C CORDOBA CAMPESTRE</v>
          </cell>
          <cell r="G409" t="str">
            <v>C CORDOBA CAMPESTRE</v>
          </cell>
          <cell r="H409" t="str">
            <v>00908924</v>
          </cell>
          <cell r="I409" t="str">
            <v>C CORDOBA CAMPESTRE</v>
          </cell>
          <cell r="J409">
            <v>908924</v>
          </cell>
          <cell r="K409">
            <v>0.16</v>
          </cell>
          <cell r="L409">
            <v>9630</v>
          </cell>
          <cell r="M409">
            <v>0</v>
          </cell>
        </row>
        <row r="410">
          <cell r="A410" t="str">
            <v>C DURANGO PZA GALAS</v>
          </cell>
          <cell r="B410" t="str">
            <v>C Durango Pza Galas</v>
          </cell>
          <cell r="F410" t="str">
            <v>134638352C CORDOBA CAMPESTRE</v>
          </cell>
          <cell r="G410" t="str">
            <v>C CORDOBA CAMPESTRE</v>
          </cell>
          <cell r="H410">
            <v>134638352</v>
          </cell>
          <cell r="I410" t="str">
            <v>C CORDOBA CAMPESTRE</v>
          </cell>
          <cell r="J410">
            <v>9356150657</v>
          </cell>
          <cell r="K410">
            <v>0.16</v>
          </cell>
          <cell r="L410">
            <v>9630</v>
          </cell>
          <cell r="M410">
            <v>0</v>
          </cell>
        </row>
        <row r="411">
          <cell r="A411" t="str">
            <v>C ENSENADA PZA MISION</v>
          </cell>
          <cell r="B411" t="str">
            <v>C Ensenada Pza Mision</v>
          </cell>
          <cell r="F411" t="str">
            <v>134638352C CORDOBA CAMPESTRE</v>
          </cell>
          <cell r="G411" t="str">
            <v>C CORDOBA CAMPESTRE</v>
          </cell>
          <cell r="H411">
            <v>134638352</v>
          </cell>
          <cell r="I411" t="str">
            <v>C CORDOBA CAMPESTRE</v>
          </cell>
          <cell r="J411">
            <v>9356150657</v>
          </cell>
          <cell r="K411">
            <v>0.16</v>
          </cell>
          <cell r="L411">
            <v>9630</v>
          </cell>
          <cell r="M411" t="str">
            <v>RET</v>
          </cell>
        </row>
        <row r="412">
          <cell r="A412" t="str">
            <v>C ENSENADA TERSA</v>
          </cell>
          <cell r="B412" t="str">
            <v>C Ensenada Tersa</v>
          </cell>
          <cell r="F412" t="str">
            <v>448702659C CORDOBA CAMPESTRE</v>
          </cell>
          <cell r="G412" t="str">
            <v>C CORDOBA CAMPESTRE</v>
          </cell>
          <cell r="H412">
            <v>448702659</v>
          </cell>
          <cell r="I412" t="str">
            <v>C CORDOBA CAMPESTRE</v>
          </cell>
          <cell r="J412">
            <v>145374772</v>
          </cell>
          <cell r="K412">
            <v>0.16</v>
          </cell>
          <cell r="L412">
            <v>9630</v>
          </cell>
          <cell r="M412" t="str">
            <v>RET</v>
          </cell>
        </row>
        <row r="413">
          <cell r="A413" t="str">
            <v>C GDL COUNTRY</v>
          </cell>
          <cell r="B413" t="str">
            <v>C Gdl Country</v>
          </cell>
          <cell r="F413" t="str">
            <v>1975971224C CORDOBA CAMPESTRE</v>
          </cell>
          <cell r="G413" t="str">
            <v>C CORDOBA CAMPESTRE</v>
          </cell>
          <cell r="H413">
            <v>1975971224</v>
          </cell>
          <cell r="I413" t="str">
            <v>C CORDOBA CAMPESTRE</v>
          </cell>
          <cell r="J413">
            <v>5374772</v>
          </cell>
          <cell r="K413">
            <v>0.16</v>
          </cell>
          <cell r="L413">
            <v>9630</v>
          </cell>
          <cell r="M413" t="str">
            <v>RET</v>
          </cell>
        </row>
        <row r="414">
          <cell r="A414" t="str">
            <v>C GDL CRUZ DEL SUR</v>
          </cell>
          <cell r="B414" t="str">
            <v>C Gdl Cruz del Sur</v>
          </cell>
          <cell r="F414" t="str">
            <v>134638352C CUAUTLA INSURGENTES</v>
          </cell>
          <cell r="G414" t="str">
            <v>C CUAUTLA INSURGENTES</v>
          </cell>
          <cell r="H414">
            <v>134638352</v>
          </cell>
          <cell r="I414" t="str">
            <v>C CUAUTLA INSURGENTES</v>
          </cell>
          <cell r="J414">
            <v>9356529199</v>
          </cell>
          <cell r="K414">
            <v>0.16</v>
          </cell>
          <cell r="L414">
            <v>9630</v>
          </cell>
          <cell r="M414" t="str">
            <v>RET</v>
          </cell>
        </row>
        <row r="415">
          <cell r="A415" t="str">
            <v>C GDL LAZARO CARDENAS</v>
          </cell>
          <cell r="B415" t="str">
            <v>C Gdl Lazaro Cardenas</v>
          </cell>
          <cell r="F415" t="str">
            <v>448702659C CUAUTLA INSURGENTES</v>
          </cell>
          <cell r="G415" t="str">
            <v>C CUAUTLA INSURGENTES</v>
          </cell>
          <cell r="H415">
            <v>448702659</v>
          </cell>
          <cell r="I415" t="str">
            <v>C CUAUTLA INSURGENTES</v>
          </cell>
          <cell r="J415">
            <v>145781752</v>
          </cell>
          <cell r="K415">
            <v>0.16</v>
          </cell>
          <cell r="L415">
            <v>9630</v>
          </cell>
          <cell r="M415" t="str">
            <v>RET</v>
          </cell>
        </row>
        <row r="416">
          <cell r="A416" t="str">
            <v>C GDL NIÑOS HEROES</v>
          </cell>
          <cell r="B416" t="str">
            <v>C Gdl Niños Heroes</v>
          </cell>
          <cell r="F416" t="str">
            <v>1975971224C CUAUTLA INSURGENTES</v>
          </cell>
          <cell r="G416" t="str">
            <v>C CUAUTLA INSURGENTES</v>
          </cell>
          <cell r="H416">
            <v>1975971224</v>
          </cell>
          <cell r="I416" t="str">
            <v>C CUAUTLA INSURGENTES</v>
          </cell>
          <cell r="J416">
            <v>145781752</v>
          </cell>
          <cell r="K416">
            <v>0.16</v>
          </cell>
          <cell r="L416">
            <v>9630</v>
          </cell>
          <cell r="M416">
            <v>0</v>
          </cell>
        </row>
        <row r="417">
          <cell r="A417" t="str">
            <v>C GDL PABELLON</v>
          </cell>
          <cell r="B417" t="str">
            <v>C Gdl Pabellon</v>
          </cell>
          <cell r="F417" t="str">
            <v>134638352C CUERNAVACA PLAZA SAN DIEGO</v>
          </cell>
          <cell r="G417" t="str">
            <v>C CUERNAVACA PLAZA SAN DIEGO</v>
          </cell>
          <cell r="H417">
            <v>134638352</v>
          </cell>
          <cell r="I417" t="str">
            <v>C CUERNAVACA PLAZA SAN DIEGO</v>
          </cell>
          <cell r="J417">
            <v>9350478757</v>
          </cell>
          <cell r="K417">
            <v>0.16</v>
          </cell>
          <cell r="L417">
            <v>9630</v>
          </cell>
          <cell r="M417">
            <v>0</v>
          </cell>
        </row>
        <row r="418">
          <cell r="A418" t="str">
            <v>C GDL PATRIA</v>
          </cell>
          <cell r="B418" t="str">
            <v>C Gdl Patria</v>
          </cell>
          <cell r="F418" t="str">
            <v>448702659C CUERNAVACA PLAZA SAN DIEGO</v>
          </cell>
          <cell r="G418" t="str">
            <v>C CUERNAVACA PLAZA SAN DIEGO</v>
          </cell>
          <cell r="H418">
            <v>448702659</v>
          </cell>
          <cell r="I418" t="str">
            <v>C CUERNAVACA PLAZA SAN DIEGO</v>
          </cell>
          <cell r="J418">
            <v>141448588</v>
          </cell>
          <cell r="K418">
            <v>0.16</v>
          </cell>
          <cell r="L418">
            <v>9630</v>
          </cell>
          <cell r="M418">
            <v>0</v>
          </cell>
        </row>
        <row r="419">
          <cell r="A419" t="str">
            <v>C GDL VII PATRIA</v>
          </cell>
          <cell r="B419" t="str">
            <v>C GDL VII Patria</v>
          </cell>
          <cell r="F419" t="str">
            <v>1975971224C CUERNAVACA PLAZA SAN DIEGO</v>
          </cell>
          <cell r="G419" t="str">
            <v>C CUERNAVACA PLAZA SAN DIEGO</v>
          </cell>
          <cell r="H419">
            <v>1975971224</v>
          </cell>
          <cell r="I419" t="str">
            <v>C CUERNAVACA PLAZA SAN DIEGO</v>
          </cell>
          <cell r="J419">
            <v>1448588</v>
          </cell>
          <cell r="K419">
            <v>0.16</v>
          </cell>
          <cell r="L419">
            <v>9630</v>
          </cell>
          <cell r="M419">
            <v>0</v>
          </cell>
        </row>
        <row r="420">
          <cell r="A420" t="str">
            <v>C GTO LEON GRAN PLAZA</v>
          </cell>
          <cell r="B420" t="str">
            <v>C Gto Leon Gran Plaza</v>
          </cell>
          <cell r="F420" t="str">
            <v>134638352C CUERNAVACA PZ SAN DIEGO</v>
          </cell>
          <cell r="G420" t="str">
            <v>C CUERNAVACA PZ SAN DIEGO</v>
          </cell>
          <cell r="H420">
            <v>134638352</v>
          </cell>
          <cell r="I420" t="str">
            <v>C CUERNAVACA PZ SAN DIEGO</v>
          </cell>
          <cell r="J420">
            <v>9350478757</v>
          </cell>
          <cell r="K420">
            <v>0.16</v>
          </cell>
          <cell r="L420">
            <v>9630</v>
          </cell>
          <cell r="M420">
            <v>0</v>
          </cell>
        </row>
        <row r="421">
          <cell r="A421" t="str">
            <v>C GTO PLAZA POZUELOS</v>
          </cell>
          <cell r="B421" t="str">
            <v>C Gto Plaza Pozuelos</v>
          </cell>
          <cell r="F421" t="str">
            <v>448702659C CUERNAVACA PZ SAN DIEGO</v>
          </cell>
          <cell r="G421" t="str">
            <v>C CUERNAVACA PZ SAN DIEGO</v>
          </cell>
          <cell r="H421">
            <v>448702659</v>
          </cell>
          <cell r="I421" t="str">
            <v>C CUERNAVACA PZ SAN DIEGO</v>
          </cell>
          <cell r="J421">
            <v>141448588</v>
          </cell>
          <cell r="K421">
            <v>0.16</v>
          </cell>
          <cell r="L421">
            <v>9630</v>
          </cell>
          <cell r="M421">
            <v>0</v>
          </cell>
        </row>
        <row r="422">
          <cell r="A422" t="str">
            <v>C GUASAVE CALDERON</v>
          </cell>
          <cell r="B422" t="str">
            <v>C Guasave Calderon</v>
          </cell>
          <cell r="F422" t="str">
            <v>1975971224C CUERNAVACA PZ SAN DIEGO</v>
          </cell>
          <cell r="G422" t="str">
            <v>C CUERNAVACA PZ SAN DIEGO</v>
          </cell>
          <cell r="H422">
            <v>1975971224</v>
          </cell>
          <cell r="I422" t="str">
            <v>C CUERNAVACA PZ SAN DIEGO</v>
          </cell>
          <cell r="J422">
            <v>1448588</v>
          </cell>
          <cell r="K422">
            <v>0.16</v>
          </cell>
          <cell r="L422">
            <v>9630</v>
          </cell>
          <cell r="M422">
            <v>0</v>
          </cell>
        </row>
        <row r="423">
          <cell r="A423" t="str">
            <v>C GUAYMAS LA JOYA</v>
          </cell>
          <cell r="B423" t="str">
            <v>C Guaymas La Joya</v>
          </cell>
          <cell r="F423" t="str">
            <v>134638352C CUERNAVACA TEPANZOLCO</v>
          </cell>
          <cell r="G423" t="str">
            <v>C CUERNAVACA TEPANZOLCO</v>
          </cell>
          <cell r="H423">
            <v>134638352</v>
          </cell>
          <cell r="I423" t="str">
            <v>C CUERNAVACA TEPANZOLCO</v>
          </cell>
          <cell r="J423">
            <v>9356076209</v>
          </cell>
          <cell r="K423">
            <v>0.16</v>
          </cell>
          <cell r="L423">
            <v>9630</v>
          </cell>
          <cell r="M423" t="str">
            <v>RET</v>
          </cell>
        </row>
        <row r="424">
          <cell r="A424" t="str">
            <v>C GUAYMAS LA JOYA</v>
          </cell>
          <cell r="B424" t="str">
            <v>C Guaymas La Joya</v>
          </cell>
          <cell r="F424" t="str">
            <v>134638352C CUERNAVACA TEPANZOLCO</v>
          </cell>
          <cell r="G424" t="str">
            <v>C CUERNAVACA TEPANZOLCO</v>
          </cell>
          <cell r="H424">
            <v>134638352</v>
          </cell>
          <cell r="I424" t="str">
            <v>C CUERNAVACA TEPANZOLCO</v>
          </cell>
          <cell r="J424">
            <v>9356076209</v>
          </cell>
          <cell r="K424">
            <v>0.16</v>
          </cell>
          <cell r="L424">
            <v>9630</v>
          </cell>
          <cell r="M424">
            <v>0</v>
          </cell>
        </row>
        <row r="425">
          <cell r="A425" t="str">
            <v>C HERMOSILLO PLAZA DILA</v>
          </cell>
          <cell r="B425" t="str">
            <v>C Hermosillo Plaza Dila</v>
          </cell>
          <cell r="F425" t="str">
            <v>448702659C CUERNAVACA TEPANZOLCO</v>
          </cell>
          <cell r="G425" t="str">
            <v>C CUERNAVACA TEPANZOLCO</v>
          </cell>
          <cell r="H425">
            <v>448702659</v>
          </cell>
          <cell r="I425" t="str">
            <v>C CUERNAVACA TEPANZOLCO</v>
          </cell>
          <cell r="J425">
            <v>145374780</v>
          </cell>
          <cell r="K425">
            <v>0.16</v>
          </cell>
          <cell r="L425">
            <v>9630</v>
          </cell>
          <cell r="M425">
            <v>0</v>
          </cell>
        </row>
        <row r="426">
          <cell r="A426" t="str">
            <v>C HERMOSILLO PZA GIRASOL</v>
          </cell>
          <cell r="B426" t="str">
            <v>C Hermosillo Pza Girasol</v>
          </cell>
          <cell r="F426" t="str">
            <v>1975971224C CUERNAVACA TEPANZOLCO</v>
          </cell>
          <cell r="G426" t="str">
            <v>C CUERNAVACA TEPANZOLCO</v>
          </cell>
          <cell r="H426">
            <v>1975971224</v>
          </cell>
          <cell r="I426" t="str">
            <v>C CUERNAVACA TEPANZOLCO</v>
          </cell>
          <cell r="J426">
            <v>145374780</v>
          </cell>
          <cell r="K426">
            <v>0.16</v>
          </cell>
          <cell r="L426">
            <v>9630</v>
          </cell>
          <cell r="M426">
            <v>0</v>
          </cell>
        </row>
        <row r="427">
          <cell r="A427" t="str">
            <v>C IRAPUATO CIBELES</v>
          </cell>
          <cell r="B427" t="str">
            <v>C Irapuato Cibeles</v>
          </cell>
          <cell r="F427" t="str">
            <v>134638352C CULIACAN LEYVA SOLANO</v>
          </cell>
          <cell r="G427" t="str">
            <v>C CULIACAN LEYVA SOLANO</v>
          </cell>
          <cell r="H427">
            <v>134638352</v>
          </cell>
          <cell r="I427" t="str">
            <v>C CULIACAN LEYVA SOLANO</v>
          </cell>
          <cell r="J427">
            <v>9356529017</v>
          </cell>
          <cell r="K427">
            <v>0.16</v>
          </cell>
          <cell r="L427">
            <v>9630</v>
          </cell>
          <cell r="M427">
            <v>0</v>
          </cell>
        </row>
        <row r="428">
          <cell r="A428" t="str">
            <v>C IRAPUATO JARD COUNTRY</v>
          </cell>
          <cell r="B428" t="str">
            <v>C Irapuato Jard Country</v>
          </cell>
          <cell r="F428" t="str">
            <v>448702659C CULIACAN LEYVA SOLANO</v>
          </cell>
          <cell r="G428" t="str">
            <v>C CULIACAN LEYVA SOLANO</v>
          </cell>
          <cell r="H428">
            <v>448702659</v>
          </cell>
          <cell r="I428" t="str">
            <v>C CULIACAN LEYVA SOLANO</v>
          </cell>
          <cell r="J428">
            <v>145774377</v>
          </cell>
          <cell r="K428">
            <v>0.16</v>
          </cell>
          <cell r="L428">
            <v>9630</v>
          </cell>
          <cell r="M428">
            <v>0</v>
          </cell>
        </row>
        <row r="429">
          <cell r="A429" t="str">
            <v>C IRAPUATO JARD COUNTRY</v>
          </cell>
          <cell r="B429" t="str">
            <v>C Irapuato Jard Country</v>
          </cell>
          <cell r="F429" t="str">
            <v>1975971224C CULIACAN LEYVA SOLANO</v>
          </cell>
          <cell r="G429" t="str">
            <v>C CULIACAN LEYVA SOLANO</v>
          </cell>
          <cell r="H429">
            <v>1975971224</v>
          </cell>
          <cell r="I429" t="str">
            <v>C CULIACAN LEYVA SOLANO</v>
          </cell>
          <cell r="J429">
            <v>5774377</v>
          </cell>
          <cell r="K429">
            <v>0.16</v>
          </cell>
          <cell r="L429">
            <v>9630</v>
          </cell>
          <cell r="M429">
            <v>0</v>
          </cell>
        </row>
        <row r="430">
          <cell r="A430" t="str">
            <v>C LA PAZ I LA CATOLICA</v>
          </cell>
          <cell r="B430" t="str">
            <v>C La Paz I La Catolica</v>
          </cell>
          <cell r="F430" t="str">
            <v>134638352C CULIACAN TRES RIOS</v>
          </cell>
          <cell r="G430" t="str">
            <v>C CULIACAN TRES RIOS</v>
          </cell>
          <cell r="H430">
            <v>134638352</v>
          </cell>
          <cell r="I430" t="str">
            <v>C CULIACAN TRES RIOS</v>
          </cell>
          <cell r="J430">
            <v>9350478799</v>
          </cell>
          <cell r="K430">
            <v>0.16</v>
          </cell>
          <cell r="L430">
            <v>9630</v>
          </cell>
          <cell r="M430">
            <v>0</v>
          </cell>
        </row>
        <row r="431">
          <cell r="A431" t="str">
            <v>C LA PAZ I LA CATOLICA</v>
          </cell>
          <cell r="B431" t="str">
            <v>C La Paz I La Catolica</v>
          </cell>
          <cell r="F431" t="str">
            <v>448702659C CULIACAN TRES RIOS</v>
          </cell>
          <cell r="G431" t="str">
            <v>C CULIACAN TRES RIOS</v>
          </cell>
          <cell r="H431">
            <v>448702659</v>
          </cell>
          <cell r="I431" t="str">
            <v>C CULIACAN TRES RIOS</v>
          </cell>
          <cell r="J431">
            <v>141450683</v>
          </cell>
          <cell r="K431">
            <v>0.16</v>
          </cell>
          <cell r="L431">
            <v>9630</v>
          </cell>
          <cell r="M431">
            <v>0</v>
          </cell>
        </row>
        <row r="432">
          <cell r="A432" t="str">
            <v>C LEON EL MORAL</v>
          </cell>
          <cell r="B432" t="str">
            <v>C Leon El Moral</v>
          </cell>
          <cell r="F432" t="str">
            <v>1975971224C CULIACAN TRES RIOS</v>
          </cell>
          <cell r="G432" t="str">
            <v>C CULIACAN TRES RIOS</v>
          </cell>
          <cell r="H432">
            <v>1975971224</v>
          </cell>
          <cell r="I432" t="str">
            <v>C CULIACAN TRES RIOS</v>
          </cell>
          <cell r="J432">
            <v>1450683</v>
          </cell>
          <cell r="K432">
            <v>0.16</v>
          </cell>
          <cell r="L432">
            <v>9630</v>
          </cell>
          <cell r="M432">
            <v>0</v>
          </cell>
        </row>
        <row r="433">
          <cell r="A433" t="str">
            <v>C LEON ESCOBEDO</v>
          </cell>
          <cell r="B433" t="str">
            <v>C Leon Escobedo</v>
          </cell>
          <cell r="F433" t="str">
            <v>134638352C DF AEROPUERTO</v>
          </cell>
          <cell r="G433" t="str">
            <v>C DF AEROPUERTO</v>
          </cell>
          <cell r="H433">
            <v>134638352</v>
          </cell>
          <cell r="I433" t="str">
            <v>C DF AEROPUERTO</v>
          </cell>
          <cell r="J433">
            <v>9356472226</v>
          </cell>
          <cell r="K433">
            <v>0.16</v>
          </cell>
          <cell r="L433">
            <v>9630</v>
          </cell>
          <cell r="M433">
            <v>0</v>
          </cell>
        </row>
        <row r="434">
          <cell r="A434" t="str">
            <v>C LEON GALERIA LAS TORRES</v>
          </cell>
          <cell r="B434" t="str">
            <v>C Leon Galeria Las Torres</v>
          </cell>
          <cell r="F434" t="str">
            <v>448702659C DF AEROPUERTO</v>
          </cell>
          <cell r="G434" t="str">
            <v>C DF AEROPUERTO</v>
          </cell>
          <cell r="H434">
            <v>448702659</v>
          </cell>
          <cell r="I434" t="str">
            <v>C DF AEROPUERTO</v>
          </cell>
          <cell r="J434">
            <v>143786100</v>
          </cell>
          <cell r="K434">
            <v>0.16</v>
          </cell>
          <cell r="L434">
            <v>9630</v>
          </cell>
          <cell r="M434">
            <v>0</v>
          </cell>
        </row>
        <row r="435">
          <cell r="A435" t="str">
            <v>C LEON GRAN PLAZA</v>
          </cell>
          <cell r="B435" t="str">
            <v>C Leon Gran Plaza</v>
          </cell>
          <cell r="F435" t="str">
            <v>1975971224C DF AEROPUERTO</v>
          </cell>
          <cell r="G435" t="str">
            <v>C DF AEROPUERTO</v>
          </cell>
          <cell r="H435">
            <v>1975971224</v>
          </cell>
          <cell r="I435" t="str">
            <v>C DF AEROPUERTO</v>
          </cell>
          <cell r="J435">
            <v>3786100</v>
          </cell>
          <cell r="K435">
            <v>0.16</v>
          </cell>
          <cell r="L435">
            <v>9630</v>
          </cell>
          <cell r="M435" t="str">
            <v>RET</v>
          </cell>
        </row>
        <row r="436">
          <cell r="A436" t="str">
            <v>C LEON V CENTRO MAX</v>
          </cell>
          <cell r="B436" t="str">
            <v>C Leon V Centro Max</v>
          </cell>
          <cell r="F436" t="str">
            <v>134638352C DF ARAGON</v>
          </cell>
          <cell r="G436" t="str">
            <v>C DF ARAGON</v>
          </cell>
          <cell r="H436">
            <v>134638352</v>
          </cell>
          <cell r="I436" t="str">
            <v>C DF ARAGON</v>
          </cell>
          <cell r="J436">
            <v>9356536657</v>
          </cell>
          <cell r="K436">
            <v>0.16</v>
          </cell>
          <cell r="L436">
            <v>9630</v>
          </cell>
          <cell r="M436" t="str">
            <v>RET</v>
          </cell>
        </row>
        <row r="437">
          <cell r="A437" t="str">
            <v>C LOS CABOS SAN JOSE</v>
          </cell>
          <cell r="B437" t="str">
            <v>C Los Cabos San Jose</v>
          </cell>
          <cell r="F437" t="str">
            <v>448702659C DF ARAGON</v>
          </cell>
          <cell r="G437" t="str">
            <v>C DF ARAGON</v>
          </cell>
          <cell r="H437">
            <v>448702659</v>
          </cell>
          <cell r="I437" t="str">
            <v>C DF ARAGON</v>
          </cell>
          <cell r="J437">
            <v>145870795</v>
          </cell>
          <cell r="K437">
            <v>0.16</v>
          </cell>
          <cell r="L437">
            <v>9630</v>
          </cell>
          <cell r="M437" t="str">
            <v>RET</v>
          </cell>
        </row>
        <row r="438">
          <cell r="A438" t="str">
            <v>C LOS CABOS SAN LUCAS</v>
          </cell>
          <cell r="B438" t="str">
            <v>C Los Cabos San Lucas</v>
          </cell>
          <cell r="F438" t="str">
            <v>1975971224C DF ARAGON</v>
          </cell>
          <cell r="G438" t="str">
            <v>C DF ARAGON</v>
          </cell>
          <cell r="H438">
            <v>1975971224</v>
          </cell>
          <cell r="I438" t="str">
            <v>C DF ARAGON</v>
          </cell>
          <cell r="J438">
            <v>5870795</v>
          </cell>
          <cell r="K438">
            <v>0.16</v>
          </cell>
          <cell r="L438">
            <v>9630</v>
          </cell>
          <cell r="M438" t="str">
            <v>RET</v>
          </cell>
        </row>
        <row r="439">
          <cell r="A439" t="str">
            <v>C LOS MOCHIS CENTENARIO</v>
          </cell>
          <cell r="B439" t="str">
            <v>C Los Mochis Centenario</v>
          </cell>
          <cell r="F439" t="str">
            <v>134638352C DF CENTRAL DE ABASTOS</v>
          </cell>
          <cell r="G439" t="str">
            <v>C DF CENTRAL DE ABASTOS</v>
          </cell>
          <cell r="H439">
            <v>134638352</v>
          </cell>
          <cell r="I439" t="str">
            <v>C DF CENTRAL DE ABASTOS</v>
          </cell>
          <cell r="J439">
            <v>9356276809</v>
          </cell>
          <cell r="K439">
            <v>0.16</v>
          </cell>
          <cell r="L439">
            <v>9630</v>
          </cell>
          <cell r="M439" t="str">
            <v>RET</v>
          </cell>
        </row>
        <row r="440">
          <cell r="A440" t="str">
            <v>C LOS MOCHIS MADERO</v>
          </cell>
          <cell r="B440" t="str">
            <v>C Los Mochis Madero</v>
          </cell>
          <cell r="F440" t="str">
            <v>134638352C DF CENTRAL DE ABASTOS</v>
          </cell>
          <cell r="G440" t="str">
            <v>C DF CENTRAL DE ABASTOS</v>
          </cell>
          <cell r="H440">
            <v>134638352</v>
          </cell>
          <cell r="I440" t="str">
            <v>C DF CENTRAL DE ABASTOS</v>
          </cell>
          <cell r="J440">
            <v>9356276809</v>
          </cell>
          <cell r="K440">
            <v>0.16</v>
          </cell>
          <cell r="L440">
            <v>9630</v>
          </cell>
          <cell r="M440" t="str">
            <v>RET</v>
          </cell>
        </row>
        <row r="441">
          <cell r="A441" t="str">
            <v>C MANZANILLO SANTIAGO</v>
          </cell>
          <cell r="B441" t="str">
            <v>C Manzanillo Santiago</v>
          </cell>
          <cell r="F441" t="str">
            <v>448702659C DF CENTRAL DE ABASTOS</v>
          </cell>
          <cell r="G441" t="str">
            <v>C DF CENTRAL DE ABASTOS</v>
          </cell>
          <cell r="H441">
            <v>448702659</v>
          </cell>
          <cell r="I441" t="str">
            <v>C DF CENTRAL DE ABASTOS</v>
          </cell>
          <cell r="J441">
            <v>145432299</v>
          </cell>
          <cell r="K441">
            <v>0.16</v>
          </cell>
          <cell r="L441">
            <v>9630</v>
          </cell>
          <cell r="M441" t="str">
            <v>RET</v>
          </cell>
        </row>
        <row r="442">
          <cell r="A442" t="str">
            <v>C MATAMOROS CONSTITUYENTE</v>
          </cell>
          <cell r="B442" t="str">
            <v>C Matamoros Constituyentes</v>
          </cell>
          <cell r="F442" t="str">
            <v>1975971224C DF CENTRAL DE ABASTOS</v>
          </cell>
          <cell r="G442" t="str">
            <v>C DF CENTRAL DE ABASTOS</v>
          </cell>
          <cell r="H442">
            <v>1975971224</v>
          </cell>
          <cell r="I442" t="str">
            <v>C DF CENTRAL DE ABASTOS</v>
          </cell>
          <cell r="J442">
            <v>5432299</v>
          </cell>
          <cell r="K442">
            <v>0.16</v>
          </cell>
          <cell r="L442">
            <v>9630</v>
          </cell>
          <cell r="M442" t="str">
            <v>RET</v>
          </cell>
        </row>
        <row r="443">
          <cell r="A443" t="str">
            <v>C MATAMOROS JARDIN</v>
          </cell>
          <cell r="B443" t="str">
            <v>C Matamoros Jardin</v>
          </cell>
          <cell r="F443" t="str">
            <v>134638352C DF COAPA</v>
          </cell>
          <cell r="G443" t="str">
            <v>C DF COAPA</v>
          </cell>
          <cell r="H443">
            <v>134638352</v>
          </cell>
          <cell r="I443" t="str">
            <v>C DF COAPA</v>
          </cell>
          <cell r="J443">
            <v>9356536129</v>
          </cell>
          <cell r="K443">
            <v>0.16</v>
          </cell>
          <cell r="L443">
            <v>9630</v>
          </cell>
          <cell r="M443" t="str">
            <v>RET</v>
          </cell>
        </row>
        <row r="444">
          <cell r="A444" t="str">
            <v>C MATAMOROS PLAZA HEB</v>
          </cell>
          <cell r="B444" t="str">
            <v>C Matamoros Plaza Heb</v>
          </cell>
          <cell r="F444" t="str">
            <v>448702659C DF COAPA</v>
          </cell>
          <cell r="G444" t="str">
            <v>C DF COAPA</v>
          </cell>
          <cell r="H444">
            <v>448702659</v>
          </cell>
          <cell r="I444" t="str">
            <v>C DF COAPA</v>
          </cell>
          <cell r="J444">
            <v>145820535</v>
          </cell>
          <cell r="K444">
            <v>0.16</v>
          </cell>
          <cell r="L444">
            <v>9630</v>
          </cell>
          <cell r="M444" t="str">
            <v>RET</v>
          </cell>
        </row>
        <row r="445">
          <cell r="A445" t="str">
            <v>C MAZATLAN INTERNAL</v>
          </cell>
          <cell r="B445" t="str">
            <v>C Mazatlan Internal</v>
          </cell>
          <cell r="F445" t="str">
            <v>1975971224C DF COAPA</v>
          </cell>
          <cell r="G445" t="str">
            <v>C DF COAPA</v>
          </cell>
          <cell r="H445">
            <v>1975971224</v>
          </cell>
          <cell r="I445" t="str">
            <v>C DF COAPA</v>
          </cell>
          <cell r="J445">
            <v>5820535</v>
          </cell>
          <cell r="K445">
            <v>0.16</v>
          </cell>
          <cell r="L445">
            <v>9630</v>
          </cell>
          <cell r="M445" t="str">
            <v>RET</v>
          </cell>
        </row>
        <row r="446">
          <cell r="A446" t="str">
            <v>C MAZATLAN INTERNAL</v>
          </cell>
          <cell r="B446" t="str">
            <v>C Mazatlan Internal</v>
          </cell>
          <cell r="F446" t="str">
            <v>134638352C DF CUAUHTEMOC</v>
          </cell>
          <cell r="G446" t="str">
            <v>C DF CUAUHTEMOC</v>
          </cell>
          <cell r="H446">
            <v>134638352</v>
          </cell>
          <cell r="I446" t="str">
            <v>C DF CUAUHTEMOC</v>
          </cell>
          <cell r="J446">
            <v>9356445982</v>
          </cell>
          <cell r="K446">
            <v>0.16</v>
          </cell>
          <cell r="L446">
            <v>9630</v>
          </cell>
          <cell r="M446" t="str">
            <v>RET</v>
          </cell>
        </row>
        <row r="447">
          <cell r="A447" t="str">
            <v>C MERIDA I</v>
          </cell>
          <cell r="B447" t="str">
            <v>C Merida I</v>
          </cell>
          <cell r="F447" t="str">
            <v>448702659C DF CUAUHTEMOC</v>
          </cell>
          <cell r="G447" t="str">
            <v>C DF CUAUHTEMOC</v>
          </cell>
          <cell r="H447">
            <v>448702659</v>
          </cell>
          <cell r="I447" t="str">
            <v>C DF CUAUHTEMOC</v>
          </cell>
          <cell r="J447">
            <v>145982723</v>
          </cell>
          <cell r="K447">
            <v>0.16</v>
          </cell>
          <cell r="L447">
            <v>9630</v>
          </cell>
          <cell r="M447">
            <v>0</v>
          </cell>
        </row>
        <row r="448">
          <cell r="A448" t="str">
            <v>C MEXICALI M DIVERTIDO</v>
          </cell>
          <cell r="B448" t="str">
            <v>C Mexicali M Divertido</v>
          </cell>
          <cell r="F448" t="str">
            <v>1975971224C DF CUAUHTEMOC</v>
          </cell>
          <cell r="G448" t="str">
            <v>C DF CUAUHTEMOC</v>
          </cell>
          <cell r="H448">
            <v>1975971224</v>
          </cell>
          <cell r="I448" t="str">
            <v>C DF CUAUHTEMOC</v>
          </cell>
          <cell r="J448">
            <v>5982723</v>
          </cell>
          <cell r="K448">
            <v>0.16</v>
          </cell>
          <cell r="L448">
            <v>9630</v>
          </cell>
          <cell r="M448">
            <v>0</v>
          </cell>
        </row>
        <row r="449">
          <cell r="A449" t="str">
            <v>C MEXICALI PZA CARRANZA</v>
          </cell>
          <cell r="B449" t="str">
            <v>C Mexicali Pza Carranza</v>
          </cell>
          <cell r="F449" t="str">
            <v>134638352C DF CUAUTITLAN</v>
          </cell>
          <cell r="G449" t="str">
            <v>C DF CUAUTITLAN</v>
          </cell>
          <cell r="H449">
            <v>134638352</v>
          </cell>
          <cell r="I449" t="str">
            <v>C DF CUAUTITLAN</v>
          </cell>
          <cell r="J449">
            <v>9356529595</v>
          </cell>
          <cell r="K449">
            <v>0.16</v>
          </cell>
          <cell r="L449">
            <v>9630</v>
          </cell>
          <cell r="M449">
            <v>0</v>
          </cell>
        </row>
        <row r="450">
          <cell r="A450" t="str">
            <v>C MEXICALI VILLAFONTANA</v>
          </cell>
          <cell r="B450" t="str">
            <v>C Mexicali Villafontana</v>
          </cell>
          <cell r="F450" t="str">
            <v>448702659C DF CUAUTITLAN</v>
          </cell>
          <cell r="G450" t="str">
            <v>C DF CUAUTITLAN</v>
          </cell>
          <cell r="H450">
            <v>448702659</v>
          </cell>
          <cell r="I450" t="str">
            <v>C DF CUAUTITLAN</v>
          </cell>
          <cell r="J450">
            <v>145775739</v>
          </cell>
          <cell r="K450">
            <v>0.16</v>
          </cell>
          <cell r="L450">
            <v>9630</v>
          </cell>
          <cell r="M450">
            <v>0</v>
          </cell>
        </row>
        <row r="451">
          <cell r="A451" t="str">
            <v>C MEXICALI VISTA HERMOSA</v>
          </cell>
          <cell r="B451" t="str">
            <v>C Mexicali Vista Hermosa</v>
          </cell>
          <cell r="F451" t="str">
            <v>1975971224C DF CUAUTITLAN</v>
          </cell>
          <cell r="G451" t="str">
            <v>C DF CUAUTITLAN</v>
          </cell>
          <cell r="H451">
            <v>1975971224</v>
          </cell>
          <cell r="I451" t="str">
            <v>C DF CUAUTITLAN</v>
          </cell>
          <cell r="J451">
            <v>5775739</v>
          </cell>
          <cell r="K451">
            <v>0.16</v>
          </cell>
          <cell r="L451">
            <v>9630</v>
          </cell>
          <cell r="M451" t="str">
            <v>RET</v>
          </cell>
        </row>
        <row r="452">
          <cell r="A452" t="str">
            <v>C MICH ZAMORA JACONA</v>
          </cell>
          <cell r="B452" t="str">
            <v>C Mich Zamora Jacona</v>
          </cell>
          <cell r="F452" t="str">
            <v>134638352C DF CUITLAHUAC</v>
          </cell>
          <cell r="G452" t="str">
            <v>C DF CUITLAHUAC</v>
          </cell>
          <cell r="H452">
            <v>134638352</v>
          </cell>
          <cell r="I452" t="str">
            <v>C DF CUITLAHUAC</v>
          </cell>
          <cell r="J452">
            <v>9356061094</v>
          </cell>
          <cell r="K452">
            <v>0.16</v>
          </cell>
          <cell r="L452">
            <v>9630</v>
          </cell>
          <cell r="M452">
            <v>0</v>
          </cell>
        </row>
        <row r="453">
          <cell r="A453" t="str">
            <v>C MORELIA ACUEDUCTO</v>
          </cell>
          <cell r="B453" t="str">
            <v>C Morelia Acueducto</v>
          </cell>
          <cell r="F453" t="str">
            <v>134638352C DF CUITLAHUAC</v>
          </cell>
          <cell r="G453" t="str">
            <v>C DF CUITLAHUAC</v>
          </cell>
          <cell r="H453">
            <v>134638352</v>
          </cell>
          <cell r="I453" t="str">
            <v>C DF CUITLAHUAC</v>
          </cell>
          <cell r="J453">
            <v>9356061094</v>
          </cell>
          <cell r="K453">
            <v>0.16</v>
          </cell>
          <cell r="L453">
            <v>9630</v>
          </cell>
          <cell r="M453">
            <v>0</v>
          </cell>
        </row>
        <row r="454">
          <cell r="A454" t="str">
            <v>C MORELIA CHAPULTEPEC</v>
          </cell>
          <cell r="B454" t="str">
            <v>C Morelia Chapultepec</v>
          </cell>
          <cell r="F454" t="str">
            <v>448702659C DF CUITLAHUAC</v>
          </cell>
          <cell r="G454" t="str">
            <v>C DF CUITLAHUAC</v>
          </cell>
          <cell r="H454">
            <v>448702659</v>
          </cell>
          <cell r="I454" t="str">
            <v>C DF CUITLAHUAC</v>
          </cell>
          <cell r="J454">
            <v>145374731</v>
          </cell>
          <cell r="K454">
            <v>0.16</v>
          </cell>
          <cell r="L454">
            <v>9630</v>
          </cell>
          <cell r="M454">
            <v>0</v>
          </cell>
        </row>
        <row r="455">
          <cell r="A455" t="str">
            <v>C MTY CUMBRES</v>
          </cell>
          <cell r="B455" t="str">
            <v>C Mty Cumbres</v>
          </cell>
          <cell r="F455" t="str">
            <v>1975971224C DF CUITLAHUAC</v>
          </cell>
          <cell r="G455" t="str">
            <v>C DF CUITLAHUAC</v>
          </cell>
          <cell r="H455">
            <v>1975971224</v>
          </cell>
          <cell r="I455" t="str">
            <v>C DF CUITLAHUAC</v>
          </cell>
          <cell r="J455">
            <v>5374731</v>
          </cell>
          <cell r="K455">
            <v>0.16</v>
          </cell>
          <cell r="L455">
            <v>9630</v>
          </cell>
          <cell r="M455">
            <v>0</v>
          </cell>
        </row>
        <row r="456">
          <cell r="A456" t="str">
            <v>C MTY GARZA SADA</v>
          </cell>
          <cell r="B456" t="str">
            <v>C Mty Garza Sada</v>
          </cell>
          <cell r="F456" t="str">
            <v>134638352C DF DEL VALLE</v>
          </cell>
          <cell r="G456" t="str">
            <v>C DF DEL VALLE</v>
          </cell>
          <cell r="H456">
            <v>134638352</v>
          </cell>
          <cell r="I456" t="str">
            <v>C DF DEL VALLE</v>
          </cell>
          <cell r="J456">
            <v>9356282807</v>
          </cell>
          <cell r="K456">
            <v>0.16</v>
          </cell>
          <cell r="L456">
            <v>9630</v>
          </cell>
          <cell r="M456">
            <v>0</v>
          </cell>
        </row>
        <row r="457">
          <cell r="A457" t="str">
            <v>C MTY GONZALITOS</v>
          </cell>
          <cell r="B457" t="str">
            <v>C Mty Gonzalitos</v>
          </cell>
          <cell r="F457" t="str">
            <v>134638352C DF DEL VALLE</v>
          </cell>
          <cell r="G457" t="str">
            <v>C DF DEL VALLE</v>
          </cell>
          <cell r="H457">
            <v>134638352</v>
          </cell>
          <cell r="I457" t="str">
            <v>C DF DEL VALLE</v>
          </cell>
          <cell r="J457">
            <v>9356282807</v>
          </cell>
          <cell r="K457">
            <v>0.16</v>
          </cell>
          <cell r="L457">
            <v>9630</v>
          </cell>
          <cell r="M457">
            <v>0</v>
          </cell>
        </row>
        <row r="458">
          <cell r="A458" t="str">
            <v>C MTY HUMBERTO LOBO</v>
          </cell>
          <cell r="B458" t="str">
            <v>C Mty Humberto Lobo</v>
          </cell>
          <cell r="F458" t="str">
            <v>448702659C DF DEL VALLE</v>
          </cell>
          <cell r="G458" t="str">
            <v>C DF DEL VALLE</v>
          </cell>
          <cell r="H458">
            <v>448702659</v>
          </cell>
          <cell r="I458" t="str">
            <v>C DF DEL VALLE</v>
          </cell>
          <cell r="J458">
            <v>145440060</v>
          </cell>
          <cell r="K458">
            <v>0.16</v>
          </cell>
          <cell r="L458">
            <v>9630</v>
          </cell>
          <cell r="M458">
            <v>0</v>
          </cell>
        </row>
        <row r="459">
          <cell r="A459" t="str">
            <v>C MTY LINDAVISTA</v>
          </cell>
          <cell r="B459" t="str">
            <v>C Mty Lindavista</v>
          </cell>
          <cell r="F459" t="str">
            <v>1975971224C DF DEL VALLE</v>
          </cell>
          <cell r="G459" t="str">
            <v>C DF DEL VALLE</v>
          </cell>
          <cell r="H459">
            <v>1975971224</v>
          </cell>
          <cell r="I459" t="str">
            <v>C DF DEL VALLE</v>
          </cell>
          <cell r="J459">
            <v>5440060</v>
          </cell>
          <cell r="K459">
            <v>0.16</v>
          </cell>
          <cell r="L459">
            <v>9630</v>
          </cell>
          <cell r="M459">
            <v>0</v>
          </cell>
        </row>
        <row r="460">
          <cell r="A460" t="str">
            <v>C MTY MIGUEL  ALEMAN</v>
          </cell>
          <cell r="B460" t="str">
            <v>C Mty Miguel  Aleman</v>
          </cell>
          <cell r="F460" t="str">
            <v>1975971224C DF EL ROSARIO</v>
          </cell>
          <cell r="G460" t="str">
            <v>C DF EL ROSARIO</v>
          </cell>
          <cell r="H460">
            <v>1975971224</v>
          </cell>
          <cell r="I460" t="str">
            <v>C DF EL ROSARIO</v>
          </cell>
          <cell r="J460">
            <v>5374731</v>
          </cell>
          <cell r="K460">
            <v>0.16</v>
          </cell>
          <cell r="L460">
            <v>9630</v>
          </cell>
          <cell r="M460">
            <v>0</v>
          </cell>
        </row>
        <row r="461">
          <cell r="A461" t="str">
            <v>C MTY MIGUEL  ALEMAN</v>
          </cell>
          <cell r="B461" t="str">
            <v>C Mty Miguel  Aleman</v>
          </cell>
          <cell r="F461" t="str">
            <v>134638352C DF EL ROSARIO</v>
          </cell>
          <cell r="G461" t="str">
            <v>C DF EL ROSARIO</v>
          </cell>
          <cell r="H461">
            <v>134638352</v>
          </cell>
          <cell r="I461" t="str">
            <v>C DF EL ROSARIO</v>
          </cell>
          <cell r="J461">
            <v>9356061094</v>
          </cell>
          <cell r="K461">
            <v>0.16</v>
          </cell>
          <cell r="L461">
            <v>9630</v>
          </cell>
          <cell r="M461">
            <v>0</v>
          </cell>
        </row>
        <row r="462">
          <cell r="A462" t="str">
            <v>C MTY SAN AGUSTIN</v>
          </cell>
          <cell r="B462" t="str">
            <v>C Mty San Agustin</v>
          </cell>
          <cell r="F462" t="str">
            <v>448702659C DF EL ROSARIO</v>
          </cell>
          <cell r="G462" t="str">
            <v>C DF EL ROSARIO</v>
          </cell>
          <cell r="H462">
            <v>448702659</v>
          </cell>
          <cell r="I462" t="str">
            <v>C DF EL ROSARIO</v>
          </cell>
          <cell r="J462">
            <v>145374731</v>
          </cell>
          <cell r="K462">
            <v>0.16</v>
          </cell>
          <cell r="L462">
            <v>9630</v>
          </cell>
          <cell r="M462">
            <v>0</v>
          </cell>
        </row>
        <row r="463">
          <cell r="A463" t="str">
            <v>C MTY SENDERO</v>
          </cell>
          <cell r="B463" t="str">
            <v>C Mty Sendero</v>
          </cell>
          <cell r="F463" t="str">
            <v>134638352C DF ESMERALDA</v>
          </cell>
          <cell r="G463" t="str">
            <v>C DF ESMERALDA</v>
          </cell>
          <cell r="H463">
            <v>134638352</v>
          </cell>
          <cell r="I463" t="str">
            <v>C DF ESMERALDA</v>
          </cell>
          <cell r="J463">
            <v>9356118720</v>
          </cell>
          <cell r="K463">
            <v>0.16</v>
          </cell>
          <cell r="L463">
            <v>9630</v>
          </cell>
          <cell r="M463">
            <v>0</v>
          </cell>
        </row>
        <row r="464">
          <cell r="A464" t="str">
            <v>C MTY VASCONCELOS</v>
          </cell>
          <cell r="B464" t="str">
            <v>C Mty Vasconcelos</v>
          </cell>
          <cell r="F464" t="str">
            <v>134638352C DF ESMERALDA</v>
          </cell>
          <cell r="G464" t="str">
            <v>C DF ESMERALDA</v>
          </cell>
          <cell r="H464">
            <v>134638352</v>
          </cell>
          <cell r="I464" t="str">
            <v>C DF ESMERALDA</v>
          </cell>
          <cell r="J464">
            <v>9356039140</v>
          </cell>
          <cell r="K464">
            <v>0.16</v>
          </cell>
          <cell r="L464">
            <v>9630</v>
          </cell>
          <cell r="M464">
            <v>0</v>
          </cell>
        </row>
        <row r="465">
          <cell r="A465" t="str">
            <v>C NAVOJOA REFORMA</v>
          </cell>
          <cell r="B465" t="str">
            <v>C Navojoa Reforma</v>
          </cell>
          <cell r="F465" t="str">
            <v>448702659C DF ESMERALDA</v>
          </cell>
          <cell r="G465" t="str">
            <v>C DF ESMERALDA</v>
          </cell>
          <cell r="H465">
            <v>448702659</v>
          </cell>
          <cell r="I465" t="str">
            <v>C DF ESMERALDA</v>
          </cell>
          <cell r="J465">
            <v>145374970</v>
          </cell>
          <cell r="K465">
            <v>0.16</v>
          </cell>
          <cell r="L465">
            <v>9630</v>
          </cell>
          <cell r="M465">
            <v>0</v>
          </cell>
        </row>
        <row r="466">
          <cell r="A466" t="str">
            <v>C NL CHAPALA</v>
          </cell>
          <cell r="B466" t="str">
            <v>C NL Chapala</v>
          </cell>
          <cell r="F466" t="str">
            <v>1975971224C DF ESMERALDA</v>
          </cell>
          <cell r="G466" t="str">
            <v>C DF ESMERALDA</v>
          </cell>
          <cell r="H466">
            <v>1975971224</v>
          </cell>
          <cell r="I466" t="str">
            <v>C DF ESMERALDA</v>
          </cell>
          <cell r="J466">
            <v>5374970</v>
          </cell>
          <cell r="K466">
            <v>0.16</v>
          </cell>
          <cell r="L466">
            <v>9630</v>
          </cell>
          <cell r="M466" t="str">
            <v>RET</v>
          </cell>
        </row>
        <row r="467">
          <cell r="A467" t="str">
            <v>C NUEVO LAREDO CHAPALA</v>
          </cell>
          <cell r="B467" t="str">
            <v>C Nuevo Laredo Chapala</v>
          </cell>
          <cell r="F467" t="str">
            <v>1975971224C DF LA CUSPIDE</v>
          </cell>
          <cell r="G467" t="str">
            <v>C DF LA CUSPIDE</v>
          </cell>
          <cell r="H467">
            <v>1975971224</v>
          </cell>
          <cell r="I467" t="str">
            <v>C DF LA CUSPIDE</v>
          </cell>
          <cell r="J467">
            <v>1001918</v>
          </cell>
          <cell r="K467">
            <v>0.16</v>
          </cell>
          <cell r="L467">
            <v>9630</v>
          </cell>
          <cell r="M467">
            <v>0</v>
          </cell>
        </row>
        <row r="468">
          <cell r="A468" t="str">
            <v>C NL EVA SAMANO</v>
          </cell>
          <cell r="B468" t="str">
            <v>C NL Eva Samano</v>
          </cell>
          <cell r="F468" t="str">
            <v>448702659C DF LA CUSPIDE</v>
          </cell>
          <cell r="G468" t="str">
            <v>C DF LA CUSPIDE</v>
          </cell>
          <cell r="H468">
            <v>448702659</v>
          </cell>
          <cell r="I468" t="str">
            <v>C DF LA CUSPIDE</v>
          </cell>
          <cell r="J468">
            <v>141001918</v>
          </cell>
          <cell r="K468">
            <v>0.16</v>
          </cell>
          <cell r="L468">
            <v>9630</v>
          </cell>
          <cell r="M468">
            <v>0</v>
          </cell>
        </row>
        <row r="469">
          <cell r="A469" t="str">
            <v>C NUEVO LAREDO EVA SAMANO</v>
          </cell>
          <cell r="B469" t="str">
            <v>C Nuevo Laredo Eva Samano</v>
          </cell>
          <cell r="F469" t="str">
            <v>134638352C DF LA CUSPIDE</v>
          </cell>
          <cell r="G469" t="str">
            <v>C DF LA CUSPIDE</v>
          </cell>
          <cell r="H469">
            <v>134638352</v>
          </cell>
          <cell r="I469" t="str">
            <v>C DF LA CUSPIDE</v>
          </cell>
          <cell r="J469">
            <v>9351616850</v>
          </cell>
          <cell r="K469">
            <v>0.16</v>
          </cell>
          <cell r="L469">
            <v>9630</v>
          </cell>
          <cell r="M469">
            <v>0</v>
          </cell>
        </row>
        <row r="470">
          <cell r="A470" t="str">
            <v>C NL GUERRERO</v>
          </cell>
          <cell r="B470" t="str">
            <v>C NL Guerrero</v>
          </cell>
          <cell r="F470" t="str">
            <v>1975971224C DF LOS MORALES POLANCO</v>
          </cell>
          <cell r="G470" t="str">
            <v>C DF LOS MORALES POLANCO</v>
          </cell>
          <cell r="H470">
            <v>1975971224</v>
          </cell>
          <cell r="I470" t="str">
            <v>C DF LOS MORALES POLANCO</v>
          </cell>
          <cell r="J470">
            <v>5374970</v>
          </cell>
          <cell r="K470">
            <v>0.16</v>
          </cell>
          <cell r="L470">
            <v>9630</v>
          </cell>
          <cell r="M470">
            <v>0</v>
          </cell>
        </row>
        <row r="471">
          <cell r="A471" t="str">
            <v>C NUEVO LAREDO GUERRERO</v>
          </cell>
          <cell r="B471" t="str">
            <v>C Nuevo Laredo Guerrero</v>
          </cell>
          <cell r="F471" t="str">
            <v>134638352C DF LOS MORALES POLANCO</v>
          </cell>
          <cell r="G471" t="str">
            <v>C DF LOS MORALES POLANCO</v>
          </cell>
          <cell r="H471">
            <v>134638352</v>
          </cell>
          <cell r="I471" t="str">
            <v>C DF LOS MORALES POLANCO</v>
          </cell>
          <cell r="J471">
            <v>9356039140</v>
          </cell>
          <cell r="K471">
            <v>0.16</v>
          </cell>
          <cell r="L471">
            <v>9630</v>
          </cell>
          <cell r="M471">
            <v>0</v>
          </cell>
        </row>
        <row r="472">
          <cell r="A472" t="str">
            <v>C NL PASEO COLON</v>
          </cell>
          <cell r="B472" t="str">
            <v>C NL Paseo Colon</v>
          </cell>
          <cell r="F472" t="str">
            <v>448702659C DF LOS MORALES POLANCO</v>
          </cell>
          <cell r="G472" t="str">
            <v>C DF LOS MORALES POLANCO</v>
          </cell>
          <cell r="H472">
            <v>448702659</v>
          </cell>
          <cell r="I472" t="str">
            <v>C DF LOS MORALES POLANCO</v>
          </cell>
          <cell r="J472">
            <v>145374970</v>
          </cell>
          <cell r="K472">
            <v>0.16</v>
          </cell>
          <cell r="L472">
            <v>9630</v>
          </cell>
          <cell r="M472">
            <v>0</v>
          </cell>
        </row>
        <row r="473">
          <cell r="A473" t="str">
            <v>C NVO LAREDO PASEO COLON</v>
          </cell>
          <cell r="B473" t="str">
            <v>C Nvo Laredo Paseo Colon</v>
          </cell>
          <cell r="F473" t="str">
            <v>134638352C DF MIGUEL A QUEVEDO</v>
          </cell>
          <cell r="G473" t="str">
            <v>C DF MIGUEL A QUEVEDO</v>
          </cell>
          <cell r="H473">
            <v>134638352</v>
          </cell>
          <cell r="I473" t="str">
            <v>C DF MIGUEL A QUEVEDO</v>
          </cell>
          <cell r="J473">
            <v>9356061052</v>
          </cell>
          <cell r="K473">
            <v>0.16</v>
          </cell>
          <cell r="L473">
            <v>9630</v>
          </cell>
          <cell r="M473" t="str">
            <v>RET</v>
          </cell>
        </row>
        <row r="474">
          <cell r="A474" t="str">
            <v>C NOGALES MALL</v>
          </cell>
          <cell r="B474" t="str">
            <v>C Nogales Mall</v>
          </cell>
          <cell r="F474" t="str">
            <v>134638352C DF MIGUEL A QUEVEDO</v>
          </cell>
          <cell r="G474" t="str">
            <v>C DF MIGUEL A QUEVEDO</v>
          </cell>
          <cell r="H474">
            <v>134638352</v>
          </cell>
          <cell r="I474" t="str">
            <v>C DF MIGUEL A QUEVEDO</v>
          </cell>
          <cell r="J474">
            <v>9356061052</v>
          </cell>
          <cell r="K474">
            <v>0.16</v>
          </cell>
          <cell r="L474">
            <v>9630</v>
          </cell>
          <cell r="M474" t="str">
            <v>RET</v>
          </cell>
        </row>
        <row r="475">
          <cell r="A475" t="str">
            <v>C ORIZABA</v>
          </cell>
          <cell r="B475" t="str">
            <v>C Orizaba</v>
          </cell>
          <cell r="F475" t="str">
            <v>448702659C DF MIGUEL A QUEVEDO</v>
          </cell>
          <cell r="G475" t="str">
            <v>C DF MIGUEL A QUEVEDO</v>
          </cell>
          <cell r="H475">
            <v>448702659</v>
          </cell>
          <cell r="I475" t="str">
            <v>C DF MIGUEL A QUEVEDO</v>
          </cell>
          <cell r="J475">
            <v>145374723</v>
          </cell>
          <cell r="K475">
            <v>0.16</v>
          </cell>
          <cell r="L475">
            <v>9630</v>
          </cell>
          <cell r="M475" t="str">
            <v>RET</v>
          </cell>
        </row>
        <row r="476">
          <cell r="A476" t="str">
            <v>C PACHUCA PARQUE BEN GUIRON</v>
          </cell>
          <cell r="B476" t="str">
            <v>C Pachuca Parque Ben Guiron</v>
          </cell>
          <cell r="F476" t="str">
            <v>1975971224C DF MIGUEL A QUEVEDO</v>
          </cell>
          <cell r="G476" t="str">
            <v>C DF MIGUEL A QUEVEDO</v>
          </cell>
          <cell r="H476">
            <v>1975971224</v>
          </cell>
          <cell r="I476" t="str">
            <v>C DF MIGUEL A QUEVEDO</v>
          </cell>
          <cell r="J476">
            <v>5374723</v>
          </cell>
          <cell r="K476">
            <v>0.16</v>
          </cell>
          <cell r="L476">
            <v>9630</v>
          </cell>
          <cell r="M476" t="str">
            <v>RET</v>
          </cell>
        </row>
        <row r="477">
          <cell r="A477" t="str">
            <v>C PACHUCA PQUE BEN GUIRON</v>
          </cell>
          <cell r="B477" t="str">
            <v>C Pachuca Pque Ben Guiron</v>
          </cell>
          <cell r="F477" t="str">
            <v>134638352C DF PARQUES DEL PEDREGAL</v>
          </cell>
          <cell r="G477" t="str">
            <v>C DF PARQUES DEL PEDREGAL</v>
          </cell>
          <cell r="H477">
            <v>134638352</v>
          </cell>
          <cell r="I477" t="str">
            <v>C DF PARQUES DEL PEDREGAL</v>
          </cell>
          <cell r="J477">
            <v>9351660403</v>
          </cell>
          <cell r="K477">
            <v>0.16</v>
          </cell>
          <cell r="L477">
            <v>9630</v>
          </cell>
          <cell r="M477" t="str">
            <v>RET</v>
          </cell>
        </row>
        <row r="478">
          <cell r="A478" t="str">
            <v>C POZA RICA GRAN PATIO</v>
          </cell>
          <cell r="B478" t="str">
            <v>C Poza Rica Gran Patio</v>
          </cell>
          <cell r="F478" t="str">
            <v>448702659C DF PARQUES DEL PEDREGAL</v>
          </cell>
          <cell r="G478" t="str">
            <v>C DF PARQUES DEL PEDREGAL</v>
          </cell>
          <cell r="H478">
            <v>448702659</v>
          </cell>
          <cell r="I478" t="str">
            <v>C DF PARQUES DEL PEDREGAL</v>
          </cell>
          <cell r="J478">
            <v>141004776</v>
          </cell>
          <cell r="K478">
            <v>0.16</v>
          </cell>
          <cell r="L478">
            <v>9630</v>
          </cell>
          <cell r="M478" t="str">
            <v>RET</v>
          </cell>
        </row>
        <row r="479">
          <cell r="A479" t="str">
            <v>C PTO VALLARTA CARACOL</v>
          </cell>
          <cell r="B479" t="str">
            <v>C Pto Vallarta Caracol</v>
          </cell>
          <cell r="F479" t="str">
            <v>1975971224C DF PARQUES DEL PEDREGAL</v>
          </cell>
          <cell r="G479" t="str">
            <v>C DF PARQUES DEL PEDREGAL</v>
          </cell>
          <cell r="H479">
            <v>1975971224</v>
          </cell>
          <cell r="I479" t="str">
            <v>C DF PARQUES DEL PEDREGAL</v>
          </cell>
          <cell r="J479">
            <v>1004776</v>
          </cell>
          <cell r="K479">
            <v>0.16</v>
          </cell>
          <cell r="L479">
            <v>9630</v>
          </cell>
          <cell r="M479" t="str">
            <v>RET</v>
          </cell>
        </row>
        <row r="480">
          <cell r="A480" t="str">
            <v>C PTO VALLARTA PENINSULA</v>
          </cell>
          <cell r="B480" t="str">
            <v>C Pto Vallarta Peninsula</v>
          </cell>
          <cell r="F480" t="str">
            <v>134638352C DF PERISUR</v>
          </cell>
          <cell r="G480" t="str">
            <v>C DF PERISUR</v>
          </cell>
          <cell r="H480">
            <v>134638352</v>
          </cell>
          <cell r="I480" t="str">
            <v>C DF PERISUR</v>
          </cell>
          <cell r="J480">
            <v>9356243494</v>
          </cell>
          <cell r="K480">
            <v>0.16</v>
          </cell>
          <cell r="L480">
            <v>9630</v>
          </cell>
          <cell r="M480" t="str">
            <v>RET</v>
          </cell>
        </row>
        <row r="481">
          <cell r="A481" t="str">
            <v>C PUE HERMANOS SERDAN</v>
          </cell>
          <cell r="B481" t="str">
            <v>C Pue Hermanos Serdan</v>
          </cell>
          <cell r="F481" t="str">
            <v>448702659C DF PERISUR</v>
          </cell>
          <cell r="G481" t="str">
            <v>C DF PERISUR</v>
          </cell>
          <cell r="H481">
            <v>448702659</v>
          </cell>
          <cell r="I481" t="str">
            <v>C DF PERISUR</v>
          </cell>
          <cell r="J481">
            <v>145374707</v>
          </cell>
          <cell r="K481">
            <v>0.16</v>
          </cell>
          <cell r="L481">
            <v>9630</v>
          </cell>
          <cell r="M481">
            <v>0</v>
          </cell>
        </row>
        <row r="482">
          <cell r="A482" t="str">
            <v>C PUEBLA ANGELOPOLIS</v>
          </cell>
          <cell r="B482" t="str">
            <v>C Puebla Angelopolis</v>
          </cell>
          <cell r="F482" t="str">
            <v>1975971224C DF PERISUR</v>
          </cell>
          <cell r="G482" t="str">
            <v>C DF PERISUR</v>
          </cell>
          <cell r="H482">
            <v>1975971224</v>
          </cell>
          <cell r="I482" t="str">
            <v>C DF PERISUR</v>
          </cell>
          <cell r="J482">
            <v>5374707</v>
          </cell>
          <cell r="K482">
            <v>0.16</v>
          </cell>
          <cell r="L482">
            <v>9630</v>
          </cell>
          <cell r="M482" t="str">
            <v>RET</v>
          </cell>
        </row>
        <row r="483">
          <cell r="A483" t="str">
            <v>C PUEBLA ZONA DORADA</v>
          </cell>
          <cell r="B483" t="str">
            <v>C Puebla Zona Dorada</v>
          </cell>
          <cell r="F483" t="str">
            <v>134638352C DF REFORMA</v>
          </cell>
          <cell r="G483" t="str">
            <v>C DF REFORMA</v>
          </cell>
          <cell r="H483">
            <v>134638352</v>
          </cell>
          <cell r="I483" t="str">
            <v>C DF REFORMA</v>
          </cell>
          <cell r="J483">
            <v>9356061110</v>
          </cell>
          <cell r="K483">
            <v>0.16</v>
          </cell>
          <cell r="L483">
            <v>9630</v>
          </cell>
          <cell r="M483" t="str">
            <v>RET</v>
          </cell>
        </row>
        <row r="484">
          <cell r="A484" t="str">
            <v>C QRO BOULEVARES</v>
          </cell>
          <cell r="B484" t="str">
            <v>C Qro Boulevares</v>
          </cell>
          <cell r="F484" t="str">
            <v>134638352C DF REFORMA</v>
          </cell>
          <cell r="G484" t="str">
            <v>C DF REFORMA</v>
          </cell>
          <cell r="H484">
            <v>134638352</v>
          </cell>
          <cell r="I484" t="str">
            <v>C DF REFORMA</v>
          </cell>
          <cell r="J484">
            <v>9356061110</v>
          </cell>
          <cell r="K484">
            <v>0.16</v>
          </cell>
          <cell r="L484">
            <v>9630</v>
          </cell>
          <cell r="M484" t="str">
            <v>RET</v>
          </cell>
        </row>
        <row r="485">
          <cell r="A485" t="str">
            <v>C QRO CENTRO SUR</v>
          </cell>
          <cell r="B485" t="str">
            <v>C Qro Centro Sur</v>
          </cell>
          <cell r="F485" t="str">
            <v>448702659C DF REFORMA</v>
          </cell>
          <cell r="G485" t="str">
            <v>C DF REFORMA</v>
          </cell>
          <cell r="H485">
            <v>448702659</v>
          </cell>
          <cell r="I485" t="str">
            <v>C DF REFORMA</v>
          </cell>
          <cell r="J485">
            <v>145374715</v>
          </cell>
          <cell r="K485">
            <v>0.16</v>
          </cell>
          <cell r="L485">
            <v>9630</v>
          </cell>
          <cell r="M485" t="str">
            <v>RET</v>
          </cell>
        </row>
        <row r="486">
          <cell r="A486" t="str">
            <v>C QRO JURIQUILLA PLATINUM</v>
          </cell>
          <cell r="B486" t="str">
            <v>C QRO Juriquilla Platinum</v>
          </cell>
          <cell r="F486" t="str">
            <v>1975971224C DF REFORMA</v>
          </cell>
          <cell r="G486" t="str">
            <v>C DF REFORMA</v>
          </cell>
          <cell r="H486">
            <v>1975971224</v>
          </cell>
          <cell r="I486" t="str">
            <v>C DF REFORMA</v>
          </cell>
          <cell r="J486">
            <v>5374715</v>
          </cell>
          <cell r="K486">
            <v>0.16</v>
          </cell>
          <cell r="L486">
            <v>9630</v>
          </cell>
          <cell r="M486" t="str">
            <v>RET</v>
          </cell>
        </row>
        <row r="487">
          <cell r="A487" t="str">
            <v>C QRO TECNOLOGICO</v>
          </cell>
          <cell r="B487" t="str">
            <v>C Qro Tecnologico</v>
          </cell>
          <cell r="F487" t="str">
            <v>134638352C DF REVOLUCION</v>
          </cell>
          <cell r="G487" t="str">
            <v>C DF REVOLUCION</v>
          </cell>
          <cell r="H487">
            <v>134638352</v>
          </cell>
          <cell r="I487" t="str">
            <v>C DF REVOLUCION</v>
          </cell>
          <cell r="J487">
            <v>9356026808</v>
          </cell>
          <cell r="K487">
            <v>0.16</v>
          </cell>
          <cell r="L487">
            <v>9630</v>
          </cell>
          <cell r="M487" t="str">
            <v>RET</v>
          </cell>
        </row>
        <row r="488">
          <cell r="A488" t="str">
            <v>C REYNOSA LAS FUENTES</v>
          </cell>
          <cell r="B488" t="str">
            <v>C Reynosa Las Fuentes</v>
          </cell>
          <cell r="F488" t="str">
            <v>134638352C DF REVOLUCION</v>
          </cell>
          <cell r="G488" t="str">
            <v>C DF REVOLUCION</v>
          </cell>
          <cell r="H488">
            <v>134638352</v>
          </cell>
          <cell r="I488" t="str">
            <v>C DF REVOLUCION</v>
          </cell>
          <cell r="J488">
            <v>9356026808</v>
          </cell>
          <cell r="K488">
            <v>0.16</v>
          </cell>
          <cell r="L488">
            <v>9630</v>
          </cell>
          <cell r="M488" t="str">
            <v>RET</v>
          </cell>
        </row>
        <row r="489">
          <cell r="A489" t="str">
            <v>C REYNOSA MORELOS</v>
          </cell>
          <cell r="B489" t="str">
            <v>C Reynosa Morelos</v>
          </cell>
          <cell r="F489" t="str">
            <v>448702659C DF REVOLUCION</v>
          </cell>
          <cell r="G489" t="str">
            <v>C DF REVOLUCION</v>
          </cell>
          <cell r="H489">
            <v>448702659</v>
          </cell>
          <cell r="I489" t="str">
            <v>C DF REVOLUCION</v>
          </cell>
          <cell r="J489">
            <v>145374939</v>
          </cell>
          <cell r="K489">
            <v>0.16</v>
          </cell>
          <cell r="L489">
            <v>9630</v>
          </cell>
          <cell r="M489" t="str">
            <v>RET</v>
          </cell>
        </row>
        <row r="490">
          <cell r="A490" t="str">
            <v>C REYNOSA PERIFERICO</v>
          </cell>
          <cell r="B490" t="str">
            <v>C Reynosa Periferico</v>
          </cell>
          <cell r="F490" t="str">
            <v>1975971224C DF REVOLUCION</v>
          </cell>
          <cell r="G490" t="str">
            <v>C DF REVOLUCION</v>
          </cell>
          <cell r="H490">
            <v>1975971224</v>
          </cell>
          <cell r="I490" t="str">
            <v>C DF REVOLUCION</v>
          </cell>
          <cell r="J490">
            <v>5374939</v>
          </cell>
          <cell r="K490">
            <v>0.16</v>
          </cell>
          <cell r="L490">
            <v>9630</v>
          </cell>
          <cell r="M490" t="str">
            <v>RET</v>
          </cell>
        </row>
        <row r="491">
          <cell r="A491" t="str">
            <v>C SALAMANCA FAJA DE ORO</v>
          </cell>
          <cell r="B491" t="str">
            <v>Cap Salamanca Faja de Oro</v>
          </cell>
          <cell r="F491" t="str">
            <v>134638352C DF SANTA FE</v>
          </cell>
          <cell r="G491" t="str">
            <v>C DF SANTA FE</v>
          </cell>
          <cell r="H491">
            <v>134638352</v>
          </cell>
          <cell r="I491" t="str">
            <v>C DF SANTA FE</v>
          </cell>
          <cell r="J491">
            <v>9356316159</v>
          </cell>
          <cell r="K491">
            <v>0.16</v>
          </cell>
          <cell r="L491">
            <v>9630</v>
          </cell>
          <cell r="M491" t="str">
            <v>RET</v>
          </cell>
        </row>
        <row r="492">
          <cell r="A492" t="str">
            <v>C SALTILLO PALMAS</v>
          </cell>
          <cell r="B492" t="str">
            <v>C Saltillo Palmas</v>
          </cell>
          <cell r="F492" t="str">
            <v>134638352C DF SANTA FE</v>
          </cell>
          <cell r="G492" t="str">
            <v>C DF SANTA FE</v>
          </cell>
          <cell r="H492">
            <v>134638352</v>
          </cell>
          <cell r="I492" t="str">
            <v>C DF SANTA FE</v>
          </cell>
          <cell r="J492">
            <v>9356316159</v>
          </cell>
          <cell r="K492">
            <v>0.16</v>
          </cell>
          <cell r="L492">
            <v>9630</v>
          </cell>
          <cell r="M492" t="str">
            <v>RET</v>
          </cell>
        </row>
        <row r="493">
          <cell r="A493" t="str">
            <v>C SALTILLO PONIENTE</v>
          </cell>
          <cell r="B493" t="str">
            <v>C Saltillo Poniente</v>
          </cell>
          <cell r="F493" t="str">
            <v>448702659C DF SANTA FE</v>
          </cell>
          <cell r="G493" t="str">
            <v>C DF SANTA FE</v>
          </cell>
          <cell r="H493">
            <v>448702659</v>
          </cell>
          <cell r="I493" t="str">
            <v>C DF SANTA FE</v>
          </cell>
          <cell r="J493">
            <v>145607155</v>
          </cell>
          <cell r="K493">
            <v>0.16</v>
          </cell>
          <cell r="L493">
            <v>9630</v>
          </cell>
          <cell r="M493" t="str">
            <v>RET</v>
          </cell>
        </row>
        <row r="494">
          <cell r="A494" t="str">
            <v>C SLP CHAPULTEPEC</v>
          </cell>
          <cell r="B494" t="str">
            <v>C SLP Chapultepec</v>
          </cell>
          <cell r="F494" t="str">
            <v>1975971224C DF SANTA FE</v>
          </cell>
          <cell r="G494" t="str">
            <v>C DF SANTA FE</v>
          </cell>
          <cell r="H494">
            <v>1975971224</v>
          </cell>
          <cell r="I494" t="str">
            <v>C DF SANTA FE</v>
          </cell>
          <cell r="J494">
            <v>5607155</v>
          </cell>
          <cell r="K494">
            <v>0.16</v>
          </cell>
          <cell r="L494">
            <v>9630</v>
          </cell>
          <cell r="M494" t="str">
            <v>RET</v>
          </cell>
        </row>
        <row r="495">
          <cell r="A495" t="str">
            <v>C SLP EL PASEO</v>
          </cell>
          <cell r="B495" t="str">
            <v>C Slp El Paseo</v>
          </cell>
          <cell r="F495" t="str">
            <v>134638352C DF SATELITE</v>
          </cell>
          <cell r="G495" t="str">
            <v>C DF SATELITE</v>
          </cell>
          <cell r="H495">
            <v>134638352</v>
          </cell>
          <cell r="I495" t="str">
            <v>C DF SATELITE</v>
          </cell>
          <cell r="J495">
            <v>9356316126</v>
          </cell>
          <cell r="K495">
            <v>0.16</v>
          </cell>
          <cell r="L495">
            <v>9630</v>
          </cell>
          <cell r="M495" t="str">
            <v>RET</v>
          </cell>
        </row>
        <row r="496">
          <cell r="A496" t="str">
            <v>C SLP POLANCO</v>
          </cell>
          <cell r="B496" t="str">
            <v>C Slp Polanco</v>
          </cell>
          <cell r="F496" t="str">
            <v>134638352C DF SATELITE</v>
          </cell>
          <cell r="G496" t="str">
            <v>C DF SATELITE</v>
          </cell>
          <cell r="H496">
            <v>134638352</v>
          </cell>
          <cell r="I496" t="str">
            <v>C DF SATELITE</v>
          </cell>
          <cell r="J496">
            <v>9356316126</v>
          </cell>
          <cell r="K496">
            <v>0.16</v>
          </cell>
          <cell r="L496">
            <v>9630</v>
          </cell>
          <cell r="M496" t="str">
            <v>RET</v>
          </cell>
        </row>
        <row r="497">
          <cell r="A497" t="str">
            <v>C SLP SENDERO</v>
          </cell>
          <cell r="B497" t="str">
            <v>C Slp Sendero</v>
          </cell>
          <cell r="F497" t="str">
            <v>448702659C DF SATELITE</v>
          </cell>
          <cell r="G497" t="str">
            <v>C DF SATELITE</v>
          </cell>
          <cell r="H497">
            <v>448702659</v>
          </cell>
          <cell r="I497" t="str">
            <v>C DF SATELITE</v>
          </cell>
          <cell r="J497">
            <v>145614128</v>
          </cell>
          <cell r="K497">
            <v>0.16</v>
          </cell>
          <cell r="L497">
            <v>9630</v>
          </cell>
          <cell r="M497">
            <v>0</v>
          </cell>
        </row>
        <row r="498">
          <cell r="A498" t="str">
            <v>C TAMPICO HIDALGO</v>
          </cell>
          <cell r="B498" t="str">
            <v>C Tampico Hidalgo</v>
          </cell>
          <cell r="F498" t="str">
            <v>1975971224C DF SATELITE</v>
          </cell>
          <cell r="G498" t="str">
            <v>C DF SATELITE</v>
          </cell>
          <cell r="H498">
            <v>1975971224</v>
          </cell>
          <cell r="I498" t="str">
            <v>C DF SATELITE</v>
          </cell>
          <cell r="J498">
            <v>5614128</v>
          </cell>
          <cell r="K498">
            <v>0.16</v>
          </cell>
          <cell r="L498">
            <v>9630</v>
          </cell>
          <cell r="M498">
            <v>0</v>
          </cell>
        </row>
        <row r="499">
          <cell r="A499" t="str">
            <v>C TECATE PEDREGAL</v>
          </cell>
          <cell r="B499" t="str">
            <v>C Tecate Pedregal</v>
          </cell>
          <cell r="F499" t="str">
            <v>134638352C DF TLALNEPANTLA</v>
          </cell>
          <cell r="G499" t="str">
            <v>C DF TLALNEPANTLA</v>
          </cell>
          <cell r="H499">
            <v>134638352</v>
          </cell>
          <cell r="I499" t="str">
            <v>C DF TLALNEPANTLA</v>
          </cell>
          <cell r="J499">
            <v>9356112327</v>
          </cell>
          <cell r="K499">
            <v>0.16</v>
          </cell>
          <cell r="L499">
            <v>9630</v>
          </cell>
          <cell r="M499" t="str">
            <v>RET</v>
          </cell>
        </row>
        <row r="500">
          <cell r="A500" t="str">
            <v>C TEPIC SAN ANTONIO</v>
          </cell>
          <cell r="B500" t="str">
            <v>C Tepic San Antonio</v>
          </cell>
          <cell r="F500" t="str">
            <v>448702659C DF TLALNEPANTLA</v>
          </cell>
          <cell r="G500" t="str">
            <v>C DF TLALNEPANTLA</v>
          </cell>
          <cell r="H500">
            <v>448702659</v>
          </cell>
          <cell r="I500" t="str">
            <v>C DF TLALNEPANTLA</v>
          </cell>
          <cell r="J500">
            <v>145374962</v>
          </cell>
          <cell r="K500">
            <v>0.16</v>
          </cell>
          <cell r="L500">
            <v>9630</v>
          </cell>
          <cell r="M500" t="str">
            <v>RET</v>
          </cell>
        </row>
        <row r="501">
          <cell r="A501" t="str">
            <v>C TIJUANA AGUACALIENTE</v>
          </cell>
          <cell r="B501" t="str">
            <v>C Tijuana Aguacaliente</v>
          </cell>
          <cell r="F501" t="str">
            <v>1975971224C DF TLALNEPANTLA</v>
          </cell>
          <cell r="G501" t="str">
            <v>C DF TLALNEPANTLA</v>
          </cell>
          <cell r="H501">
            <v>1975971224</v>
          </cell>
          <cell r="I501" t="str">
            <v>C DF TLALNEPANTLA</v>
          </cell>
          <cell r="J501">
            <v>5374962</v>
          </cell>
          <cell r="K501">
            <v>0.16</v>
          </cell>
          <cell r="L501">
            <v>9630</v>
          </cell>
          <cell r="M501" t="str">
            <v>RET</v>
          </cell>
        </row>
        <row r="502">
          <cell r="A502" t="str">
            <v>C TIJUANA PENINSULA</v>
          </cell>
          <cell r="B502" t="str">
            <v>C Tijuana Peninsula</v>
          </cell>
          <cell r="F502" t="str">
            <v>134638352C DF ZENTRALIA</v>
          </cell>
          <cell r="G502" t="str">
            <v>C DF ZENTRALIA</v>
          </cell>
          <cell r="H502">
            <v>134638352</v>
          </cell>
          <cell r="I502" t="str">
            <v>C DF ZENTRALIA</v>
          </cell>
          <cell r="J502">
            <v>9356276809</v>
          </cell>
          <cell r="K502">
            <v>0.16</v>
          </cell>
          <cell r="L502">
            <v>9630</v>
          </cell>
          <cell r="M502" t="str">
            <v>RET</v>
          </cell>
        </row>
        <row r="503">
          <cell r="A503" t="str">
            <v>C TIJUANA PZA PASEO 2000</v>
          </cell>
          <cell r="B503" t="str">
            <v>C Tijuana Pza Paseo 2000</v>
          </cell>
          <cell r="F503" t="str">
            <v>448702659C DF ZENTRALIA</v>
          </cell>
          <cell r="G503" t="str">
            <v>C DF ZENTRALIA</v>
          </cell>
          <cell r="H503">
            <v>448702659</v>
          </cell>
          <cell r="I503" t="str">
            <v>C DF ZENTRALIA</v>
          </cell>
          <cell r="J503">
            <v>145432299</v>
          </cell>
          <cell r="K503">
            <v>0.16</v>
          </cell>
          <cell r="L503">
            <v>9630</v>
          </cell>
          <cell r="M503" t="str">
            <v>RET</v>
          </cell>
        </row>
        <row r="504">
          <cell r="A504" t="str">
            <v>C TIJUANA RIO</v>
          </cell>
          <cell r="B504" t="str">
            <v>C Tijuana Rio</v>
          </cell>
          <cell r="F504" t="str">
            <v>1975971224C DF ZENTRALIA</v>
          </cell>
          <cell r="G504" t="str">
            <v>C DF ZENTRALIA</v>
          </cell>
          <cell r="H504">
            <v>1975971224</v>
          </cell>
          <cell r="I504" t="str">
            <v>C DF ZENTRALIA</v>
          </cell>
          <cell r="J504">
            <v>5432299</v>
          </cell>
          <cell r="K504">
            <v>0.16</v>
          </cell>
          <cell r="L504">
            <v>9630</v>
          </cell>
          <cell r="M504" t="str">
            <v>RET</v>
          </cell>
        </row>
        <row r="505">
          <cell r="A505" t="str">
            <v>C TIJUANA ROSARITO</v>
          </cell>
          <cell r="B505" t="str">
            <v>C Tijuana Rosarito</v>
          </cell>
          <cell r="F505" t="str">
            <v>134638352C DGO PLAZA GALAS</v>
          </cell>
          <cell r="G505" t="str">
            <v>C DGO PLAZA GALAS</v>
          </cell>
          <cell r="H505">
            <v>134638352</v>
          </cell>
          <cell r="I505" t="str">
            <v>C DGO PLAZA GALAS</v>
          </cell>
          <cell r="J505">
            <v>9356445941</v>
          </cell>
          <cell r="K505">
            <v>0.16</v>
          </cell>
          <cell r="L505">
            <v>9630</v>
          </cell>
          <cell r="M505" t="str">
            <v>RET</v>
          </cell>
        </row>
        <row r="506">
          <cell r="A506" t="str">
            <v>C TOLUCA EL PUNTO</v>
          </cell>
          <cell r="B506" t="str">
            <v>C Toluca El Punto</v>
          </cell>
          <cell r="F506" t="str">
            <v>448702659C DGO PLAZA GALAS</v>
          </cell>
          <cell r="G506" t="str">
            <v>C DGO PLAZA GALAS</v>
          </cell>
          <cell r="H506">
            <v>448702659</v>
          </cell>
          <cell r="I506" t="str">
            <v>C DGO PLAZA GALAS</v>
          </cell>
          <cell r="J506">
            <v>145982699</v>
          </cell>
          <cell r="K506">
            <v>0.16</v>
          </cell>
          <cell r="L506">
            <v>9630</v>
          </cell>
          <cell r="M506" t="str">
            <v>RET</v>
          </cell>
        </row>
        <row r="507">
          <cell r="A507" t="str">
            <v>C TOLUCA METEPEC</v>
          </cell>
          <cell r="B507" t="str">
            <v>C Toluca Metepec</v>
          </cell>
          <cell r="F507" t="str">
            <v>1975971224C DGO PLAZA GALAS</v>
          </cell>
          <cell r="G507" t="str">
            <v>C DGO PLAZA GALAS</v>
          </cell>
          <cell r="H507">
            <v>1975971224</v>
          </cell>
          <cell r="I507" t="str">
            <v>C DGO PLAZA GALAS</v>
          </cell>
          <cell r="J507">
            <v>5982699</v>
          </cell>
          <cell r="K507">
            <v>0.16</v>
          </cell>
          <cell r="L507">
            <v>9630</v>
          </cell>
          <cell r="M507" t="str">
            <v>RET</v>
          </cell>
        </row>
        <row r="508">
          <cell r="A508" t="str">
            <v>C TOR GALERIAS LAGUNA</v>
          </cell>
          <cell r="B508" t="str">
            <v>C Tor Galerias Laguna</v>
          </cell>
          <cell r="F508" t="str">
            <v>134638352C DURANGO PZA GALAS</v>
          </cell>
          <cell r="G508" t="str">
            <v>C DURANGO PZA GALAS</v>
          </cell>
          <cell r="H508">
            <v>134638352</v>
          </cell>
          <cell r="I508" t="str">
            <v>C DURANGO PZA GALAS</v>
          </cell>
          <cell r="J508">
            <v>9356445941</v>
          </cell>
          <cell r="K508">
            <v>0.16</v>
          </cell>
          <cell r="L508">
            <v>9630</v>
          </cell>
          <cell r="M508" t="str">
            <v>RET</v>
          </cell>
        </row>
        <row r="509">
          <cell r="A509" t="str">
            <v>C TORREON GALERIAS LAGUNA</v>
          </cell>
          <cell r="B509" t="str">
            <v>C Torreon Galerias Laguna</v>
          </cell>
          <cell r="F509" t="str">
            <v>448702659C DURANGO PZA GALAS</v>
          </cell>
          <cell r="G509" t="str">
            <v>C DURANGO PZA GALAS</v>
          </cell>
          <cell r="H509">
            <v>448702659</v>
          </cell>
          <cell r="I509" t="str">
            <v>C DURANGO PZA GALAS</v>
          </cell>
          <cell r="J509">
            <v>145982699</v>
          </cell>
          <cell r="K509">
            <v>0.16</v>
          </cell>
          <cell r="L509">
            <v>9630</v>
          </cell>
          <cell r="M509" t="str">
            <v>RET</v>
          </cell>
        </row>
        <row r="510">
          <cell r="A510" t="str">
            <v>C TORREON CENTRO</v>
          </cell>
          <cell r="B510" t="str">
            <v>C Torreon Centro</v>
          </cell>
          <cell r="F510" t="str">
            <v>1975971224C DURANGO PZA GALAS</v>
          </cell>
          <cell r="G510" t="str">
            <v>C DURANGO PZA GALAS</v>
          </cell>
          <cell r="H510">
            <v>1975971224</v>
          </cell>
          <cell r="I510" t="str">
            <v>C DURANGO PZA GALAS</v>
          </cell>
          <cell r="J510">
            <v>5982699</v>
          </cell>
          <cell r="K510">
            <v>0.16</v>
          </cell>
          <cell r="L510">
            <v>9630</v>
          </cell>
          <cell r="M510" t="str">
            <v>RET</v>
          </cell>
        </row>
        <row r="511">
          <cell r="A511" t="str">
            <v>C URUAPAN BENITO JUAREZ</v>
          </cell>
          <cell r="B511" t="str">
            <v>C Uruapan Benito Juarez</v>
          </cell>
          <cell r="F511" t="str">
            <v>134638352C EDO MEX ARAGON</v>
          </cell>
          <cell r="G511" t="str">
            <v>C EDO MEX ARAGON</v>
          </cell>
          <cell r="H511">
            <v>134638352</v>
          </cell>
          <cell r="I511" t="str">
            <v>C EDO MEX ARAGON</v>
          </cell>
          <cell r="J511">
            <v>9356536657</v>
          </cell>
          <cell r="K511">
            <v>0.16</v>
          </cell>
          <cell r="L511">
            <v>9630</v>
          </cell>
          <cell r="M511" t="str">
            <v>RET</v>
          </cell>
        </row>
        <row r="512">
          <cell r="A512" t="str">
            <v>C VER RAFAEL CUERVO</v>
          </cell>
          <cell r="B512" t="str">
            <v>C Ver Rafael Cuervo</v>
          </cell>
          <cell r="F512" t="str">
            <v>448702659C EDO MEX ARAGON</v>
          </cell>
          <cell r="G512" t="str">
            <v>C EDO MEX ARAGON</v>
          </cell>
          <cell r="H512">
            <v>448702659</v>
          </cell>
          <cell r="I512" t="str">
            <v>C EDO MEX ARAGON</v>
          </cell>
          <cell r="J512">
            <v>145870795</v>
          </cell>
          <cell r="K512">
            <v>0.16</v>
          </cell>
          <cell r="L512">
            <v>9630</v>
          </cell>
          <cell r="M512" t="str">
            <v>RET</v>
          </cell>
        </row>
        <row r="513">
          <cell r="A513" t="str">
            <v>C VERACRUZ RUIZ CORTINEZ</v>
          </cell>
          <cell r="B513" t="str">
            <v>C Veracruz Ruiz Cortinez</v>
          </cell>
          <cell r="F513" t="str">
            <v>1975971224C EDO MEX ARAGON</v>
          </cell>
          <cell r="G513" t="str">
            <v>C EDO MEX ARAGON</v>
          </cell>
          <cell r="H513">
            <v>1975971224</v>
          </cell>
          <cell r="I513" t="str">
            <v>C EDO MEX ARAGON</v>
          </cell>
          <cell r="J513">
            <v>5870795</v>
          </cell>
          <cell r="K513">
            <v>0.16</v>
          </cell>
          <cell r="L513">
            <v>9630</v>
          </cell>
          <cell r="M513" t="str">
            <v>RET</v>
          </cell>
        </row>
        <row r="514">
          <cell r="A514" t="str">
            <v>C VILLAHERMOSA PZA OLMECA</v>
          </cell>
          <cell r="B514" t="str">
            <v>C Villahermosa Pza Olmeca</v>
          </cell>
          <cell r="F514" t="str">
            <v>134638352C EDO MEX CUAUTITLAN</v>
          </cell>
          <cell r="G514" t="str">
            <v>C EDO MEX CUAUTITLAN</v>
          </cell>
          <cell r="H514">
            <v>134638352</v>
          </cell>
          <cell r="I514" t="str">
            <v>C EDO MEX CUAUTITLAN</v>
          </cell>
          <cell r="J514">
            <v>9356529595</v>
          </cell>
          <cell r="K514">
            <v>0.16</v>
          </cell>
          <cell r="L514">
            <v>9630</v>
          </cell>
          <cell r="M514" t="str">
            <v>RET</v>
          </cell>
        </row>
        <row r="515">
          <cell r="A515" t="str">
            <v>C XALAPA MURILLO VIDAL</v>
          </cell>
          <cell r="B515" t="str">
            <v>C Xalapa Murillo Vidal</v>
          </cell>
          <cell r="F515" t="str">
            <v>448702659C EDO MEX CUAUTITLAN</v>
          </cell>
          <cell r="G515" t="str">
            <v>C EDO MEX CUAUTITLAN</v>
          </cell>
          <cell r="H515">
            <v>448702659</v>
          </cell>
          <cell r="I515" t="str">
            <v>C EDO MEX CUAUTITLAN</v>
          </cell>
          <cell r="J515">
            <v>145775739</v>
          </cell>
          <cell r="K515">
            <v>0.16</v>
          </cell>
          <cell r="L515">
            <v>9630</v>
          </cell>
          <cell r="M515" t="str">
            <v>RET</v>
          </cell>
        </row>
        <row r="516">
          <cell r="A516" t="str">
            <v>C ZACATECAS STA RITA</v>
          </cell>
          <cell r="B516" t="str">
            <v>C Zacatecas Sta Rita</v>
          </cell>
          <cell r="F516" t="str">
            <v>1975971224C EDO MEX CUAUTITLAN</v>
          </cell>
          <cell r="G516" t="str">
            <v>C EDO MEX CUAUTITLAN</v>
          </cell>
          <cell r="H516">
            <v>1975971224</v>
          </cell>
          <cell r="I516" t="str">
            <v>C EDO MEX CUAUTITLAN</v>
          </cell>
          <cell r="J516">
            <v>5775739</v>
          </cell>
          <cell r="K516">
            <v>0.16</v>
          </cell>
          <cell r="L516">
            <v>9630</v>
          </cell>
          <cell r="M516" t="str">
            <v>RET</v>
          </cell>
        </row>
        <row r="517">
          <cell r="A517" t="str">
            <v>C ZACATECAS SANTA RITA</v>
          </cell>
          <cell r="B517" t="str">
            <v>C Zacatecas Santa Rita</v>
          </cell>
          <cell r="F517" t="str">
            <v>134638352ME EDO MEX EMILIANO ZAPATA</v>
          </cell>
          <cell r="G517" t="str">
            <v>ME EDO MEX EMILIANO ZAPATA</v>
          </cell>
          <cell r="H517">
            <v>134638352</v>
          </cell>
          <cell r="I517" t="str">
            <v>ME EDO MEX EMILIANO ZAPATA</v>
          </cell>
          <cell r="J517">
            <v>9356004862</v>
          </cell>
          <cell r="K517">
            <v>0.16</v>
          </cell>
          <cell r="L517">
            <v>9630</v>
          </cell>
          <cell r="M517" t="str">
            <v>RET</v>
          </cell>
        </row>
        <row r="518">
          <cell r="A518" t="str">
            <v>C ZAMORA JACONA</v>
          </cell>
          <cell r="B518" t="str">
            <v>C Zamora Jacona</v>
          </cell>
          <cell r="F518" t="str">
            <v>134638352C EDO MEX LA CUSPIDE</v>
          </cell>
          <cell r="G518" t="str">
            <v>C EDO MEX LA CUSPIDE</v>
          </cell>
          <cell r="H518">
            <v>134638352</v>
          </cell>
          <cell r="I518" t="str">
            <v>C EDO MEX LA CUSPIDE</v>
          </cell>
          <cell r="J518">
            <v>9351616850</v>
          </cell>
          <cell r="K518">
            <v>0.16</v>
          </cell>
          <cell r="L518">
            <v>9630</v>
          </cell>
          <cell r="M518" t="str">
            <v>RET</v>
          </cell>
        </row>
        <row r="519">
          <cell r="A519" t="str">
            <v>CAJA PUEBLA CORP JV</v>
          </cell>
          <cell r="B519" t="str">
            <v>Caja Puebla Corp JV</v>
          </cell>
          <cell r="F519" t="str">
            <v>448702659C EDO MEX LA CUSPIDE</v>
          </cell>
          <cell r="G519" t="str">
            <v>C EDO MEX LA CUSPIDE</v>
          </cell>
          <cell r="H519">
            <v>448702659</v>
          </cell>
          <cell r="I519" t="str">
            <v>C EDO MEX LA CUSPIDE</v>
          </cell>
          <cell r="J519">
            <v>141001918</v>
          </cell>
          <cell r="K519">
            <v>0.16</v>
          </cell>
          <cell r="L519">
            <v>9630</v>
          </cell>
          <cell r="M519" t="str">
            <v>RET</v>
          </cell>
        </row>
        <row r="520">
          <cell r="A520" t="str">
            <v>ALE INDEPENDENCIA 31</v>
          </cell>
          <cell r="B520" t="str">
            <v>ALE Independencia 31</v>
          </cell>
          <cell r="F520" t="str">
            <v>1975971224C EDO MEX LA CUSPIDE</v>
          </cell>
          <cell r="G520" t="str">
            <v>C EDO MEX LA CUSPIDE</v>
          </cell>
          <cell r="H520">
            <v>1975971224</v>
          </cell>
          <cell r="I520" t="str">
            <v>C EDO MEX LA CUSPIDE</v>
          </cell>
          <cell r="J520">
            <v>1001918</v>
          </cell>
          <cell r="K520">
            <v>0.16</v>
          </cell>
          <cell r="L520">
            <v>9630</v>
          </cell>
          <cell r="M520" t="str">
            <v>RET</v>
          </cell>
        </row>
        <row r="521">
          <cell r="A521" t="str">
            <v>ALE BODEGA AURRERA SANTA CLARA</v>
          </cell>
          <cell r="B521" t="str">
            <v>ALE Bodega Aurrera Santa Clara</v>
          </cell>
          <cell r="F521" t="str">
            <v>134638352C EDO MEX SATELITE</v>
          </cell>
          <cell r="G521" t="str">
            <v>C EDO MEX SATELITE</v>
          </cell>
          <cell r="H521">
            <v>134638352</v>
          </cell>
          <cell r="I521" t="str">
            <v>C EDO MEX SATELITE</v>
          </cell>
          <cell r="J521">
            <v>9356316126</v>
          </cell>
          <cell r="K521">
            <v>0.16</v>
          </cell>
          <cell r="L521">
            <v>9630</v>
          </cell>
          <cell r="M521" t="str">
            <v>RET</v>
          </cell>
        </row>
        <row r="522">
          <cell r="A522" t="str">
            <v>ALE CHEDRAUI IZTAPALAPA</v>
          </cell>
          <cell r="B522" t="str">
            <v>ALE Chedraui Iztapalapa</v>
          </cell>
          <cell r="F522" t="str">
            <v>448702659C EDO MEX SATELITE</v>
          </cell>
          <cell r="G522" t="str">
            <v>C EDO MEX SATELITE</v>
          </cell>
          <cell r="H522">
            <v>448702659</v>
          </cell>
          <cell r="I522" t="str">
            <v>C EDO MEX SATELITE</v>
          </cell>
          <cell r="J522">
            <v>145614128</v>
          </cell>
          <cell r="K522">
            <v>0.16</v>
          </cell>
          <cell r="L522">
            <v>9630</v>
          </cell>
          <cell r="M522" t="str">
            <v>RET</v>
          </cell>
        </row>
        <row r="523">
          <cell r="A523" t="str">
            <v>ALE PARQUE ALAMEDA</v>
          </cell>
          <cell r="B523" t="str">
            <v>ALE Parque Alameda</v>
          </cell>
          <cell r="F523" t="str">
            <v>1975971224C EDO MEX SATELITE</v>
          </cell>
          <cell r="G523" t="str">
            <v>C EDO MEX SATELITE</v>
          </cell>
          <cell r="H523">
            <v>1975971224</v>
          </cell>
          <cell r="I523" t="str">
            <v>C EDO MEX SATELITE</v>
          </cell>
          <cell r="J523">
            <v>5614128</v>
          </cell>
          <cell r="K523">
            <v>0.16</v>
          </cell>
          <cell r="L523">
            <v>9630</v>
          </cell>
          <cell r="M523" t="str">
            <v>RET</v>
          </cell>
        </row>
        <row r="524">
          <cell r="A524" t="str">
            <v>ALE XALOSTOC ZETINA 22</v>
          </cell>
          <cell r="B524" t="str">
            <v>ALE Xalostoc Zetina 22</v>
          </cell>
          <cell r="F524" t="str">
            <v>134638352C EDO MEX TLALNEPANTLA</v>
          </cell>
          <cell r="G524" t="str">
            <v>C EDO MEX TLALNEPANTLA</v>
          </cell>
          <cell r="H524">
            <v>134638352</v>
          </cell>
          <cell r="I524" t="str">
            <v>C EDO MEX TLALNEPANTLA</v>
          </cell>
          <cell r="J524">
            <v>9356112327</v>
          </cell>
          <cell r="K524">
            <v>0.16</v>
          </cell>
          <cell r="L524">
            <v>9630</v>
          </cell>
          <cell r="M524" t="str">
            <v>RET</v>
          </cell>
        </row>
        <row r="525">
          <cell r="A525" t="str">
            <v>CAP AGUA CALIENTE TIJ</v>
          </cell>
          <cell r="B525" t="str">
            <v>CAP Agua Caliente TIJ</v>
          </cell>
          <cell r="F525" t="str">
            <v>448702659C EDO MEX TLALNEPANTLA</v>
          </cell>
          <cell r="G525" t="str">
            <v>C EDO MEX TLALNEPANTLA</v>
          </cell>
          <cell r="H525">
            <v>448702659</v>
          </cell>
          <cell r="I525" t="str">
            <v>C EDO MEX TLALNEPANTLA</v>
          </cell>
          <cell r="J525">
            <v>145374962</v>
          </cell>
          <cell r="K525">
            <v>0.16</v>
          </cell>
          <cell r="L525">
            <v>9630</v>
          </cell>
          <cell r="M525" t="str">
            <v>RET</v>
          </cell>
        </row>
        <row r="526">
          <cell r="A526" t="str">
            <v>CAP ANIMAS PUE</v>
          </cell>
          <cell r="B526" t="str">
            <v>CAP Animas PUE</v>
          </cell>
          <cell r="F526" t="str">
            <v>1975971224C EDO MEX TLALNEPANTLA</v>
          </cell>
          <cell r="G526" t="str">
            <v>C EDO MEX TLALNEPANTLA</v>
          </cell>
          <cell r="H526">
            <v>1975971224</v>
          </cell>
          <cell r="I526" t="str">
            <v>C EDO MEX TLALNEPANTLA</v>
          </cell>
          <cell r="J526">
            <v>5374962</v>
          </cell>
          <cell r="K526">
            <v>0.16</v>
          </cell>
          <cell r="L526">
            <v>9630</v>
          </cell>
          <cell r="M526" t="str">
            <v>RET</v>
          </cell>
        </row>
        <row r="527">
          <cell r="A527" t="str">
            <v>CAP BOULEVARES QRO</v>
          </cell>
          <cell r="B527" t="str">
            <v>CAP Boulevares QRO</v>
          </cell>
          <cell r="F527" t="str">
            <v>134638352C EDO MEX VALLE DE CHALCO</v>
          </cell>
          <cell r="G527" t="str">
            <v>C EDO MEX VALLE DE CHALCO</v>
          </cell>
          <cell r="H527">
            <v>134638352</v>
          </cell>
          <cell r="I527" t="str">
            <v>C EDO MEX VALLE DE CHALCO</v>
          </cell>
          <cell r="J527">
            <v>9356243494</v>
          </cell>
          <cell r="K527">
            <v>0.16</v>
          </cell>
          <cell r="L527">
            <v>9630</v>
          </cell>
          <cell r="M527" t="str">
            <v>RET</v>
          </cell>
        </row>
        <row r="528">
          <cell r="A528" t="str">
            <v>CAP CAMPECHE CPE</v>
          </cell>
          <cell r="B528" t="str">
            <v>CAP Campeche CPE</v>
          </cell>
          <cell r="F528" t="str">
            <v>448702659C EDO MEX VALLE DE CHALCO</v>
          </cell>
          <cell r="G528" t="str">
            <v>C EDO MEX VALLE DE CHALCO</v>
          </cell>
          <cell r="H528">
            <v>448702659</v>
          </cell>
          <cell r="I528" t="str">
            <v>C EDO MEX VALLE DE CHALCO</v>
          </cell>
          <cell r="J528">
            <v>145374707</v>
          </cell>
          <cell r="K528">
            <v>0.16</v>
          </cell>
          <cell r="L528">
            <v>9630</v>
          </cell>
          <cell r="M528" t="str">
            <v>RET</v>
          </cell>
        </row>
        <row r="529">
          <cell r="A529" t="str">
            <v>CAP CHAPALA NUEVO LAREDO NDA</v>
          </cell>
          <cell r="B529" t="str">
            <v>CAP Chapala Nuevo Laredo NDA</v>
          </cell>
          <cell r="F529" t="str">
            <v>1975971224C EDO MEX VALLE DE CHALCO</v>
          </cell>
          <cell r="G529" t="str">
            <v>C EDO MEX VALLE DE CHALCO</v>
          </cell>
          <cell r="H529">
            <v>1975971224</v>
          </cell>
          <cell r="I529" t="str">
            <v>C EDO MEX VALLE DE CHALCO</v>
          </cell>
          <cell r="J529">
            <v>5374707</v>
          </cell>
          <cell r="K529">
            <v>0.16</v>
          </cell>
          <cell r="L529">
            <v>9630</v>
          </cell>
          <cell r="M529" t="str">
            <v>RET</v>
          </cell>
        </row>
        <row r="530">
          <cell r="A530" t="str">
            <v>CAP CD JUAREZ JUA</v>
          </cell>
          <cell r="B530" t="str">
            <v>CAP CD Juarez JUA</v>
          </cell>
          <cell r="F530" t="str">
            <v>00909025C ENSENADA PZA MISION</v>
          </cell>
          <cell r="G530" t="str">
            <v>C ENSENADA PZA MISION</v>
          </cell>
          <cell r="H530" t="str">
            <v>00909025</v>
          </cell>
          <cell r="I530" t="str">
            <v>C ENSENADA PZA MISION</v>
          </cell>
          <cell r="J530">
            <v>908924</v>
          </cell>
          <cell r="K530">
            <v>0.16</v>
          </cell>
          <cell r="L530">
            <v>9630</v>
          </cell>
          <cell r="M530" t="str">
            <v>RET</v>
          </cell>
        </row>
        <row r="531">
          <cell r="A531" t="str">
            <v>CAP CUAUHTEMOC DFP</v>
          </cell>
          <cell r="B531" t="str">
            <v>CAP Cuauhtemoc DFP</v>
          </cell>
          <cell r="F531" t="str">
            <v>134638352C ENSENADA PZA MISION</v>
          </cell>
          <cell r="G531" t="str">
            <v>C ENSENADA PZA MISION</v>
          </cell>
          <cell r="H531">
            <v>134638352</v>
          </cell>
          <cell r="I531" t="str">
            <v>C ENSENADA PZA MISION</v>
          </cell>
          <cell r="J531">
            <v>9356803727</v>
          </cell>
          <cell r="K531">
            <v>0.11</v>
          </cell>
          <cell r="L531">
            <v>9630</v>
          </cell>
          <cell r="M531" t="str">
            <v>RET</v>
          </cell>
        </row>
        <row r="532">
          <cell r="A532" t="str">
            <v>CAP CUAUTITLAN DFN</v>
          </cell>
          <cell r="B532" t="str">
            <v>CAP Cuautitlan DFN</v>
          </cell>
          <cell r="F532" t="str">
            <v>134638352C ENSENADA PZA MISION</v>
          </cell>
          <cell r="G532" t="str">
            <v>C ENSENADA PZA MISION</v>
          </cell>
          <cell r="H532">
            <v>134638352</v>
          </cell>
          <cell r="I532" t="str">
            <v>C ENSENADA PZA MISION</v>
          </cell>
          <cell r="J532">
            <v>9356803727</v>
          </cell>
          <cell r="K532">
            <v>0.16</v>
          </cell>
          <cell r="L532">
            <v>9630</v>
          </cell>
          <cell r="M532">
            <v>0</v>
          </cell>
        </row>
        <row r="533">
          <cell r="A533" t="str">
            <v>CAP CULIACAN CUL</v>
          </cell>
          <cell r="B533" t="str">
            <v>CAP Culiacan CUL</v>
          </cell>
          <cell r="F533" t="str">
            <v>448702659C ENSENADA PZA MISION</v>
          </cell>
          <cell r="G533" t="str">
            <v>C ENSENADA PZA MISION</v>
          </cell>
          <cell r="H533">
            <v>448702659</v>
          </cell>
          <cell r="I533" t="str">
            <v>C ENSENADA PZA MISION</v>
          </cell>
          <cell r="J533">
            <v>141303833</v>
          </cell>
          <cell r="K533">
            <v>0.16</v>
          </cell>
          <cell r="L533">
            <v>9630</v>
          </cell>
          <cell r="M533">
            <v>0</v>
          </cell>
        </row>
        <row r="534">
          <cell r="A534" t="str">
            <v>CAP DURANGO DGO</v>
          </cell>
          <cell r="B534" t="str">
            <v>CAP Durango DGO</v>
          </cell>
          <cell r="F534" t="str">
            <v>1975971224C ENSENADA PZA MISION</v>
          </cell>
          <cell r="G534" t="str">
            <v>C ENSENADA PZA MISION</v>
          </cell>
          <cell r="H534">
            <v>1975971224</v>
          </cell>
          <cell r="I534" t="str">
            <v>C ENSENADA PZA MISION</v>
          </cell>
          <cell r="J534">
            <v>1303833</v>
          </cell>
          <cell r="K534">
            <v>0.16</v>
          </cell>
          <cell r="L534">
            <v>9630</v>
          </cell>
          <cell r="M534">
            <v>0</v>
          </cell>
        </row>
        <row r="535">
          <cell r="A535" t="str">
            <v>CAP ENSENADA ENS</v>
          </cell>
          <cell r="B535" t="str">
            <v>CAP Ensenada ENS</v>
          </cell>
          <cell r="F535" t="str">
            <v>134638352C ENSENADA TERSA</v>
          </cell>
          <cell r="G535" t="str">
            <v>C ENSENADA TERSA</v>
          </cell>
          <cell r="H535">
            <v>134638352</v>
          </cell>
          <cell r="I535" t="str">
            <v>C ENSENADA TERSA</v>
          </cell>
          <cell r="J535">
            <v>9356317678</v>
          </cell>
          <cell r="K535">
            <v>0.11</v>
          </cell>
          <cell r="L535">
            <v>9630</v>
          </cell>
          <cell r="M535">
            <v>0</v>
          </cell>
        </row>
        <row r="536">
          <cell r="A536" t="str">
            <v>CAP ENSENADA MISION ENS</v>
          </cell>
          <cell r="B536" t="str">
            <v>CAP Ensenada Mision ENS</v>
          </cell>
          <cell r="F536" t="str">
            <v>448702659C ENSENADA TERSA</v>
          </cell>
          <cell r="G536" t="str">
            <v>C ENSENADA TERSA</v>
          </cell>
          <cell r="H536">
            <v>448702659</v>
          </cell>
          <cell r="I536" t="str">
            <v>C ENSENADA TERSA</v>
          </cell>
          <cell r="J536">
            <v>145659164</v>
          </cell>
          <cell r="K536">
            <v>0.16</v>
          </cell>
          <cell r="L536">
            <v>9630</v>
          </cell>
          <cell r="M536">
            <v>0</v>
          </cell>
        </row>
        <row r="537">
          <cell r="A537" t="str">
            <v>CAP GALERIAS LAGUNA TOR</v>
          </cell>
          <cell r="B537" t="str">
            <v>CAP Galerias Laguna TOR</v>
          </cell>
          <cell r="F537" t="str">
            <v>1975971224C ENSENADA TERSA</v>
          </cell>
          <cell r="G537" t="str">
            <v>C ENSENADA TERSA</v>
          </cell>
          <cell r="H537">
            <v>1975971224</v>
          </cell>
          <cell r="I537" t="str">
            <v>C ENSENADA TERSA</v>
          </cell>
          <cell r="J537">
            <v>5659164</v>
          </cell>
          <cell r="K537">
            <v>0.16</v>
          </cell>
          <cell r="L537">
            <v>9630</v>
          </cell>
          <cell r="M537">
            <v>0</v>
          </cell>
        </row>
        <row r="538">
          <cell r="A538" t="str">
            <v>CAP GUAYMAS GYS</v>
          </cell>
          <cell r="B538" t="str">
            <v>CAP Guaymas GYS</v>
          </cell>
          <cell r="F538" t="str">
            <v>134638352C GDL COUNTRY</v>
          </cell>
          <cell r="G538" t="str">
            <v>C GDL COUNTRY</v>
          </cell>
          <cell r="H538">
            <v>134638352</v>
          </cell>
          <cell r="I538" t="str">
            <v>C GDL COUNTRY</v>
          </cell>
          <cell r="J538">
            <v>9356453044</v>
          </cell>
          <cell r="K538">
            <v>0.16</v>
          </cell>
          <cell r="L538">
            <v>9630</v>
          </cell>
          <cell r="M538">
            <v>0</v>
          </cell>
        </row>
        <row r="539">
          <cell r="A539" t="str">
            <v>CAP GUERRERO NDA</v>
          </cell>
          <cell r="B539" t="str">
            <v>CAP Guerrero NDA</v>
          </cell>
          <cell r="F539" t="str">
            <v>448702659C GDL COUNTRY</v>
          </cell>
          <cell r="G539" t="str">
            <v>C GDL COUNTRY</v>
          </cell>
          <cell r="H539">
            <v>448702659</v>
          </cell>
          <cell r="I539" t="str">
            <v>C GDL COUNTRY</v>
          </cell>
          <cell r="J539">
            <v>146025688</v>
          </cell>
          <cell r="K539">
            <v>0.16</v>
          </cell>
          <cell r="L539">
            <v>9630</v>
          </cell>
          <cell r="M539">
            <v>0</v>
          </cell>
        </row>
        <row r="540">
          <cell r="A540" t="str">
            <v>CAP LOS CABOS SAN LUCAS</v>
          </cell>
          <cell r="B540" t="str">
            <v>CAP Los Cabos San Lucas</v>
          </cell>
          <cell r="F540" t="str">
            <v>1975971224C GDL COUNTRY</v>
          </cell>
          <cell r="G540" t="str">
            <v>C GDL COUNTRY</v>
          </cell>
          <cell r="H540">
            <v>1975971224</v>
          </cell>
          <cell r="I540" t="str">
            <v>C GDL COUNTRY</v>
          </cell>
          <cell r="J540">
            <v>6025688</v>
          </cell>
          <cell r="K540">
            <v>0.16</v>
          </cell>
          <cell r="L540">
            <v>9630</v>
          </cell>
          <cell r="M540" t="str">
            <v>CREC</v>
          </cell>
        </row>
        <row r="541">
          <cell r="A541" t="str">
            <v>CAP MERIDA MER</v>
          </cell>
          <cell r="B541" t="str">
            <v>CAP Merida MER</v>
          </cell>
          <cell r="F541" t="str">
            <v>134638352C GDL CRUZ DEL SUR</v>
          </cell>
          <cell r="G541" t="str">
            <v>C GDL CRUZ DEL SUR</v>
          </cell>
          <cell r="H541">
            <v>134638352</v>
          </cell>
          <cell r="I541" t="str">
            <v>C GDL CRUZ DEL SUR</v>
          </cell>
          <cell r="J541">
            <v>9356150640</v>
          </cell>
          <cell r="K541">
            <v>0.16</v>
          </cell>
          <cell r="L541">
            <v>9630</v>
          </cell>
          <cell r="M541" t="str">
            <v>CREC</v>
          </cell>
        </row>
        <row r="542">
          <cell r="A542" t="str">
            <v>CAP PALMAS PUE</v>
          </cell>
          <cell r="B542" t="str">
            <v>CAP Palmas PUE</v>
          </cell>
          <cell r="F542" t="str">
            <v>134638352C GDL CRUZ DEL SUR</v>
          </cell>
          <cell r="G542" t="str">
            <v>C GDL CRUZ DEL SUR</v>
          </cell>
          <cell r="H542">
            <v>134638352</v>
          </cell>
          <cell r="I542" t="str">
            <v>C GDL CRUZ DEL SUR</v>
          </cell>
          <cell r="J542">
            <v>9356150640</v>
          </cell>
          <cell r="K542">
            <v>0.16</v>
          </cell>
          <cell r="L542">
            <v>9630</v>
          </cell>
          <cell r="M542">
            <v>0</v>
          </cell>
        </row>
        <row r="543">
          <cell r="A543" t="str">
            <v>CAP PENINSULA TIJ</v>
          </cell>
          <cell r="B543" t="str">
            <v>CAP Peninsula TIJ</v>
          </cell>
          <cell r="F543" t="str">
            <v>448702659C GDL CRUZ DEL SUR</v>
          </cell>
          <cell r="G543" t="str">
            <v>C GDL CRUZ DEL SUR</v>
          </cell>
          <cell r="H543">
            <v>448702659</v>
          </cell>
          <cell r="I543" t="str">
            <v>C GDL CRUZ DEL SUR</v>
          </cell>
          <cell r="J543">
            <v>145374913</v>
          </cell>
          <cell r="K543">
            <v>0.16</v>
          </cell>
          <cell r="L543">
            <v>9630</v>
          </cell>
          <cell r="M543">
            <v>0</v>
          </cell>
        </row>
        <row r="544">
          <cell r="A544" t="str">
            <v>CAP PUEBLA IV PUE</v>
          </cell>
          <cell r="B544" t="str">
            <v>CAP Puebla IV PUE</v>
          </cell>
          <cell r="F544" t="str">
            <v>1975971224C GDL CRUZ DEL SUR</v>
          </cell>
          <cell r="G544" t="str">
            <v>C GDL CRUZ DEL SUR</v>
          </cell>
          <cell r="H544">
            <v>1975971224</v>
          </cell>
          <cell r="I544" t="str">
            <v>C GDL CRUZ DEL SUR</v>
          </cell>
          <cell r="J544">
            <v>5374913</v>
          </cell>
          <cell r="K544">
            <v>0.16</v>
          </cell>
          <cell r="L544">
            <v>9630</v>
          </cell>
          <cell r="M544">
            <v>0</v>
          </cell>
        </row>
        <row r="545">
          <cell r="A545" t="str">
            <v>CAP REFORMA NDA</v>
          </cell>
          <cell r="B545" t="str">
            <v>CAP Reforma NDA</v>
          </cell>
          <cell r="F545" t="str">
            <v>134638352C GDL LAZARO CARDENAS</v>
          </cell>
          <cell r="G545" t="str">
            <v>C GDL LAZARO CARDENAS</v>
          </cell>
          <cell r="H545">
            <v>134638352</v>
          </cell>
          <cell r="I545" t="str">
            <v>C GDL LAZARO CARDENAS</v>
          </cell>
          <cell r="J545">
            <v>9356097015</v>
          </cell>
          <cell r="K545">
            <v>0.16</v>
          </cell>
          <cell r="L545">
            <v>9630</v>
          </cell>
          <cell r="M545">
            <v>0</v>
          </cell>
        </row>
        <row r="546">
          <cell r="A546" t="str">
            <v>CAP REYNOSA I REY</v>
          </cell>
          <cell r="B546" t="str">
            <v>CAP Reynosa I REY</v>
          </cell>
          <cell r="F546" t="str">
            <v>448702659C GDL LAZARO CARDENAS</v>
          </cell>
          <cell r="G546" t="str">
            <v>C GDL LAZARO CARDENAS</v>
          </cell>
          <cell r="H546">
            <v>448702659</v>
          </cell>
          <cell r="I546" t="str">
            <v>C GDL LAZARO CARDENAS</v>
          </cell>
          <cell r="J546">
            <v>145374798</v>
          </cell>
          <cell r="K546">
            <v>0.16</v>
          </cell>
          <cell r="L546">
            <v>9630</v>
          </cell>
          <cell r="M546">
            <v>0</v>
          </cell>
        </row>
        <row r="547">
          <cell r="A547" t="str">
            <v>CAP TIJUANA RIO TIJ</v>
          </cell>
          <cell r="B547" t="str">
            <v>CAP Tijuana Rio TIJ</v>
          </cell>
          <cell r="F547" t="str">
            <v>1975971224C GDL LAZARO CARDENAS</v>
          </cell>
          <cell r="G547" t="str">
            <v>C GDL LAZARO CARDENAS</v>
          </cell>
          <cell r="H547">
            <v>1975971224</v>
          </cell>
          <cell r="I547" t="str">
            <v>C GDL LAZARO CARDENAS</v>
          </cell>
          <cell r="J547">
            <v>5374798</v>
          </cell>
          <cell r="K547">
            <v>0.16</v>
          </cell>
          <cell r="L547">
            <v>9630</v>
          </cell>
          <cell r="M547">
            <v>0</v>
          </cell>
        </row>
        <row r="548">
          <cell r="A548" t="str">
            <v>CAP TLALNEPANTLA DFN</v>
          </cell>
          <cell r="B548" t="str">
            <v>CAP Tlalnepantla DFN</v>
          </cell>
          <cell r="F548" t="str">
            <v>134638352C GDL NIÑOS HEROES</v>
          </cell>
          <cell r="G548" t="str">
            <v>C GDL NIÑOS HEROES</v>
          </cell>
          <cell r="H548">
            <v>134638352</v>
          </cell>
          <cell r="I548" t="str">
            <v>C GDL NIÑOS HEROES</v>
          </cell>
          <cell r="J548">
            <v>9356061136</v>
          </cell>
          <cell r="K548">
            <v>0.16</v>
          </cell>
          <cell r="L548">
            <v>9630</v>
          </cell>
          <cell r="M548" t="str">
            <v xml:space="preserve"> </v>
          </cell>
        </row>
        <row r="549">
          <cell r="A549" t="str">
            <v>CAP VERACRUZ RAFAEL CUERVO VER</v>
          </cell>
          <cell r="B549" t="str">
            <v>CAP Veracruz Rafael Cuervo VER</v>
          </cell>
          <cell r="F549" t="str">
            <v>448702659C GDL NIÑOS HEROES</v>
          </cell>
          <cell r="G549" t="str">
            <v>C GDL NIÑOS HEROES</v>
          </cell>
          <cell r="H549">
            <v>448702659</v>
          </cell>
          <cell r="I549" t="str">
            <v>C GDL NIÑOS HEROES</v>
          </cell>
          <cell r="J549">
            <v>145374806</v>
          </cell>
          <cell r="K549">
            <v>0.16</v>
          </cell>
          <cell r="L549">
            <v>9630</v>
          </cell>
          <cell r="M549">
            <v>0</v>
          </cell>
        </row>
        <row r="550">
          <cell r="A550" t="str">
            <v>CAP VILLAHERMOSA VSA</v>
          </cell>
          <cell r="B550" t="str">
            <v>CAP Villahermosa VSA</v>
          </cell>
          <cell r="F550" t="str">
            <v>1975971224C GDL NIÑOS HEROES</v>
          </cell>
          <cell r="G550" t="str">
            <v>C GDL NIÑOS HEROES</v>
          </cell>
          <cell r="H550">
            <v>1975971224</v>
          </cell>
          <cell r="I550" t="str">
            <v>C GDL NIÑOS HEROES</v>
          </cell>
          <cell r="J550">
            <v>5374806</v>
          </cell>
          <cell r="K550">
            <v>0.16</v>
          </cell>
          <cell r="L550">
            <v>9630</v>
          </cell>
          <cell r="M550">
            <v>0</v>
          </cell>
        </row>
        <row r="551">
          <cell r="A551" t="str">
            <v>CC COBRANZA TECNO</v>
          </cell>
          <cell r="B551" t="str">
            <v>CC Cobranza Tecno</v>
          </cell>
          <cell r="F551" t="str">
            <v>134638352C GDL PABELLON</v>
          </cell>
          <cell r="G551" t="str">
            <v>C GDL PABELLON</v>
          </cell>
          <cell r="H551">
            <v>134638352</v>
          </cell>
          <cell r="I551" t="str">
            <v>C GDL PABELLON</v>
          </cell>
          <cell r="J551">
            <v>9356004375</v>
          </cell>
          <cell r="K551">
            <v>0.16</v>
          </cell>
          <cell r="L551">
            <v>9630</v>
          </cell>
          <cell r="M551">
            <v>0</v>
          </cell>
        </row>
        <row r="552">
          <cell r="A552" t="str">
            <v>CC TECNOPARQUE</v>
          </cell>
          <cell r="B552" t="str">
            <v>CC Tecnoparque</v>
          </cell>
          <cell r="F552" t="str">
            <v>448702659C GDL PABELLON</v>
          </cell>
          <cell r="G552" t="str">
            <v>C GDL PABELLON</v>
          </cell>
          <cell r="H552">
            <v>448702659</v>
          </cell>
          <cell r="I552" t="str">
            <v>C GDL PABELLON</v>
          </cell>
          <cell r="J552">
            <v>145870779</v>
          </cell>
          <cell r="K552">
            <v>0.16</v>
          </cell>
          <cell r="L552">
            <v>9630</v>
          </cell>
          <cell r="M552">
            <v>0</v>
          </cell>
        </row>
        <row r="553">
          <cell r="A553" t="str">
            <v>CC TLALNEPANTLA</v>
          </cell>
          <cell r="B553" t="str">
            <v>CC Tlalnepantla</v>
          </cell>
          <cell r="F553" t="str">
            <v>1975971224C GDL PABELLON</v>
          </cell>
          <cell r="G553" t="str">
            <v>C GDL PABELLON</v>
          </cell>
          <cell r="H553">
            <v>1975971224</v>
          </cell>
          <cell r="I553" t="str">
            <v>C GDL PABELLON</v>
          </cell>
          <cell r="J553">
            <v>5870779</v>
          </cell>
          <cell r="K553">
            <v>0.16</v>
          </cell>
          <cell r="L553">
            <v>9630</v>
          </cell>
          <cell r="M553">
            <v>0</v>
          </cell>
        </row>
        <row r="554">
          <cell r="A554" t="str">
            <v>CEN PLAZA LAS AMERICAS</v>
          </cell>
          <cell r="B554" t="str">
            <v>CEN Plaza las Americas</v>
          </cell>
          <cell r="F554" t="str">
            <v>134638352C GDL PATRIA</v>
          </cell>
          <cell r="G554" t="str">
            <v>C GDL PATRIA</v>
          </cell>
          <cell r="H554">
            <v>134638352</v>
          </cell>
          <cell r="I554" t="str">
            <v>C GDL PATRIA</v>
          </cell>
          <cell r="J554">
            <v>9350541844</v>
          </cell>
          <cell r="K554">
            <v>0.16</v>
          </cell>
          <cell r="L554">
            <v>9630</v>
          </cell>
          <cell r="M554">
            <v>0</v>
          </cell>
        </row>
        <row r="555">
          <cell r="A555" t="str">
            <v>CTG EXHIBIMEX DIEZ 132</v>
          </cell>
          <cell r="B555" t="str">
            <v>CTG Exhibimex Diez 132</v>
          </cell>
          <cell r="F555" t="str">
            <v>448702659C GDL PATRIA</v>
          </cell>
          <cell r="G555" t="str">
            <v>C GDL PATRIA</v>
          </cell>
          <cell r="H555">
            <v>448702659</v>
          </cell>
          <cell r="I555" t="str">
            <v>C GDL PATRIA</v>
          </cell>
          <cell r="J555">
            <v>146743777</v>
          </cell>
          <cell r="K555">
            <v>0.16</v>
          </cell>
          <cell r="L555">
            <v>9630</v>
          </cell>
          <cell r="M555">
            <v>0</v>
          </cell>
        </row>
        <row r="556">
          <cell r="A556" t="str">
            <v>CTG PATRIOTISMO 31</v>
          </cell>
          <cell r="B556" t="str">
            <v>CTG Patriotismo 31</v>
          </cell>
          <cell r="F556" t="str">
            <v>1975971224C GDL PATRIA</v>
          </cell>
          <cell r="G556" t="str">
            <v>C GDL PATRIA</v>
          </cell>
          <cell r="H556">
            <v>1975971224</v>
          </cell>
          <cell r="I556" t="str">
            <v>C GDL PATRIA</v>
          </cell>
          <cell r="J556">
            <v>6743777</v>
          </cell>
          <cell r="K556">
            <v>0.16</v>
          </cell>
          <cell r="L556">
            <v>9630</v>
          </cell>
          <cell r="M556">
            <v>0</v>
          </cell>
        </row>
        <row r="557">
          <cell r="A557" t="str">
            <v>CTG SAN LUIS POTOSI 188</v>
          </cell>
          <cell r="B557" t="str">
            <v>CTG San Luis Potosi 188</v>
          </cell>
          <cell r="F557" t="str">
            <v>134638352C GDL VII PATRIA</v>
          </cell>
          <cell r="G557" t="str">
            <v>C GDL VII PATRIA</v>
          </cell>
          <cell r="H557">
            <v>134638352</v>
          </cell>
          <cell r="I557" t="str">
            <v>C GDL VII PATRIA</v>
          </cell>
          <cell r="J557">
            <v>9350541844</v>
          </cell>
          <cell r="K557">
            <v>0.16</v>
          </cell>
          <cell r="L557">
            <v>9630</v>
          </cell>
          <cell r="M557">
            <v>0</v>
          </cell>
        </row>
        <row r="558">
          <cell r="A558" t="str">
            <v>CTG ZOPILOTE MOJADO 107</v>
          </cell>
          <cell r="B558" t="str">
            <v>CTG Zopilote Mojado 107</v>
          </cell>
          <cell r="F558" t="str">
            <v>448702659C GDL VII PATRIA</v>
          </cell>
          <cell r="G558" t="str">
            <v>C GDL VII PATRIA</v>
          </cell>
          <cell r="H558">
            <v>448702659</v>
          </cell>
          <cell r="I558" t="str">
            <v>C GDL VII PATRIA</v>
          </cell>
          <cell r="J558">
            <v>146743777</v>
          </cell>
          <cell r="K558">
            <v>0.16</v>
          </cell>
          <cell r="L558">
            <v>9630</v>
          </cell>
          <cell r="M558">
            <v>0</v>
          </cell>
        </row>
        <row r="559">
          <cell r="A559" t="str">
            <v>CUICUILCO</v>
          </cell>
          <cell r="B559" t="str">
            <v>Cuicuilco</v>
          </cell>
          <cell r="F559" t="str">
            <v>1975971224C GDL VII PATRIA</v>
          </cell>
          <cell r="G559" t="str">
            <v>C GDL VII PATRIA</v>
          </cell>
          <cell r="H559">
            <v>1975971224</v>
          </cell>
          <cell r="I559" t="str">
            <v>C GDL VII PATRIA</v>
          </cell>
          <cell r="J559">
            <v>6743777</v>
          </cell>
          <cell r="K559">
            <v>0.16</v>
          </cell>
          <cell r="L559">
            <v>9630</v>
          </cell>
          <cell r="M559">
            <v>0</v>
          </cell>
        </row>
        <row r="560">
          <cell r="A560" t="str">
            <v>DRC ARAGON 1</v>
          </cell>
          <cell r="B560" t="str">
            <v>DRC Aragon 1</v>
          </cell>
          <cell r="F560" t="str">
            <v>134638352C GTO LEON GRAN PLAZA</v>
          </cell>
          <cell r="G560" t="str">
            <v>C GTO LEON GRAN PLAZA</v>
          </cell>
          <cell r="H560">
            <v>134638352</v>
          </cell>
          <cell r="I560" t="str">
            <v>C GTO LEON GRAN PLAZA</v>
          </cell>
          <cell r="J560">
            <v>9351385522</v>
          </cell>
          <cell r="K560">
            <v>0.16</v>
          </cell>
          <cell r="L560">
            <v>9630</v>
          </cell>
          <cell r="M560">
            <v>0</v>
          </cell>
        </row>
        <row r="561">
          <cell r="A561" t="str">
            <v>DRC ARAGON 2</v>
          </cell>
          <cell r="B561" t="str">
            <v>DRC Aragon 2</v>
          </cell>
          <cell r="F561" t="str">
            <v>448702659C GTO LEON GRAN PLAZA</v>
          </cell>
          <cell r="G561" t="str">
            <v>C GTO LEON GRAN PLAZA</v>
          </cell>
          <cell r="H561">
            <v>448702659</v>
          </cell>
          <cell r="I561" t="str">
            <v>C GTO LEON GRAN PLAZA</v>
          </cell>
          <cell r="J561">
            <v>141791508</v>
          </cell>
          <cell r="K561">
            <v>0.16</v>
          </cell>
          <cell r="L561">
            <v>9630</v>
          </cell>
          <cell r="M561">
            <v>0</v>
          </cell>
        </row>
        <row r="562">
          <cell r="A562" t="str">
            <v>EME PELLICER CAMARA 1500</v>
          </cell>
          <cell r="B562" t="str">
            <v>EME Pellicer Camara 1500</v>
          </cell>
          <cell r="F562" t="str">
            <v>1975971224C GTO LEON GRAN PLAZA</v>
          </cell>
          <cell r="G562" t="str">
            <v>C GTO LEON GRAN PLAZA</v>
          </cell>
          <cell r="H562">
            <v>1975971224</v>
          </cell>
          <cell r="I562" t="str">
            <v>C GTO LEON GRAN PLAZA</v>
          </cell>
          <cell r="J562">
            <v>1791508</v>
          </cell>
          <cell r="K562">
            <v>0.16</v>
          </cell>
          <cell r="L562">
            <v>9630</v>
          </cell>
          <cell r="M562">
            <v>0</v>
          </cell>
        </row>
        <row r="563">
          <cell r="A563" t="str">
            <v>EME PLANET BOWL MERIDA</v>
          </cell>
          <cell r="B563" t="str">
            <v>EME Planet Bowl Merida</v>
          </cell>
          <cell r="F563" t="str">
            <v>134638352C GTO PLAZA POZUELOS</v>
          </cell>
          <cell r="G563" t="str">
            <v>C GTO PLAZA POZUELOS</v>
          </cell>
          <cell r="H563">
            <v>134638352</v>
          </cell>
          <cell r="I563" t="str">
            <v>C GTO PLAZA POZUELOS</v>
          </cell>
          <cell r="J563">
            <v>9356536764</v>
          </cell>
          <cell r="K563">
            <v>0.16</v>
          </cell>
          <cell r="L563">
            <v>9630</v>
          </cell>
          <cell r="M563">
            <v>0</v>
          </cell>
        </row>
        <row r="564">
          <cell r="A564" t="str">
            <v>EME TULUM</v>
          </cell>
          <cell r="B564" t="str">
            <v>EME Tulum</v>
          </cell>
          <cell r="F564" t="str">
            <v>448702659C GTO PLAZA POZUELOS</v>
          </cell>
          <cell r="G564" t="str">
            <v>C GTO PLAZA POZUELOS</v>
          </cell>
          <cell r="H564">
            <v>448702659</v>
          </cell>
          <cell r="I564" t="str">
            <v>C GTO PLAZA POZUELOS</v>
          </cell>
          <cell r="J564">
            <v>145848650</v>
          </cell>
          <cell r="K564">
            <v>0.16</v>
          </cell>
          <cell r="L564">
            <v>9630</v>
          </cell>
          <cell r="M564">
            <v>0</v>
          </cell>
        </row>
        <row r="565">
          <cell r="A565" t="str">
            <v>GDM ANTONIO ROSALES 962</v>
          </cell>
          <cell r="B565" t="str">
            <v>GDM Antonio Rosales 962</v>
          </cell>
          <cell r="F565" t="str">
            <v>1975971224C GTO PLAZA POZUELOS</v>
          </cell>
          <cell r="G565" t="str">
            <v>C GTO PLAZA POZUELOS</v>
          </cell>
          <cell r="H565">
            <v>1975971224</v>
          </cell>
          <cell r="I565" t="str">
            <v>C GTO PLAZA POZUELOS</v>
          </cell>
          <cell r="J565">
            <v>5848650</v>
          </cell>
          <cell r="K565">
            <v>0.16</v>
          </cell>
          <cell r="L565">
            <v>9630</v>
          </cell>
          <cell r="M565">
            <v>0</v>
          </cell>
        </row>
        <row r="566">
          <cell r="A566" t="str">
            <v>GDM ATIZAPAN</v>
          </cell>
          <cell r="B566" t="str">
            <v>GDM Atizapan</v>
          </cell>
          <cell r="F566" t="str">
            <v>134638352C GUASAVE CALDERON</v>
          </cell>
          <cell r="G566" t="str">
            <v>C GUASAVE CALDERON</v>
          </cell>
          <cell r="H566">
            <v>134638352</v>
          </cell>
          <cell r="I566" t="str">
            <v>C GUASAVE CALDERON</v>
          </cell>
          <cell r="J566">
            <v>9356529561</v>
          </cell>
          <cell r="K566">
            <v>0.16</v>
          </cell>
          <cell r="L566">
            <v>9630</v>
          </cell>
          <cell r="M566">
            <v>0</v>
          </cell>
        </row>
        <row r="567">
          <cell r="A567" t="str">
            <v>GDM CD OBREGON ELIAS 333</v>
          </cell>
          <cell r="B567" t="str">
            <v>GDM Cd Obregon Elias 333</v>
          </cell>
          <cell r="F567" t="str">
            <v>448702659C GUASAVE CALDERON</v>
          </cell>
          <cell r="G567" t="str">
            <v>C GUASAVE CALDERON</v>
          </cell>
          <cell r="H567">
            <v>448702659</v>
          </cell>
          <cell r="I567" t="str">
            <v>C GUASAVE CALDERON</v>
          </cell>
          <cell r="J567">
            <v>145782610</v>
          </cell>
          <cell r="K567">
            <v>0.16</v>
          </cell>
          <cell r="L567">
            <v>9630</v>
          </cell>
          <cell r="M567">
            <v>0</v>
          </cell>
        </row>
        <row r="568">
          <cell r="A568" t="str">
            <v>GDM CALLE 10</v>
          </cell>
          <cell r="B568" t="str">
            <v>GDM Calle 10</v>
          </cell>
          <cell r="F568" t="str">
            <v>1975971224C GUASAVE CALDERON</v>
          </cell>
          <cell r="G568" t="str">
            <v>C GUASAVE CALDERON</v>
          </cell>
          <cell r="H568">
            <v>1975971224</v>
          </cell>
          <cell r="I568" t="str">
            <v>C GUASAVE CALDERON</v>
          </cell>
          <cell r="J568">
            <v>5782610</v>
          </cell>
          <cell r="K568">
            <v>0.16</v>
          </cell>
          <cell r="L568">
            <v>9630</v>
          </cell>
          <cell r="M568">
            <v>0</v>
          </cell>
        </row>
        <row r="569">
          <cell r="A569" t="str">
            <v>GDM CALLE DIECIOCHO 5120</v>
          </cell>
          <cell r="B569" t="str">
            <v>GDM Calle Dieciocho 5120</v>
          </cell>
          <cell r="F569" t="str">
            <v>00909025C GUAYMAS LA JOYA</v>
          </cell>
          <cell r="G569" t="str">
            <v>C GUAYMAS LA JOYA</v>
          </cell>
          <cell r="H569" t="str">
            <v>00909025</v>
          </cell>
          <cell r="I569" t="str">
            <v>C GUAYMAS LA JOYA</v>
          </cell>
          <cell r="J569">
            <v>908924</v>
          </cell>
          <cell r="K569">
            <v>0.16</v>
          </cell>
          <cell r="L569">
            <v>9630</v>
          </cell>
          <cell r="M569">
            <v>0</v>
          </cell>
        </row>
        <row r="570">
          <cell r="A570" t="str">
            <v>GNT CARRETERA MEXICO PACHUCA 39</v>
          </cell>
          <cell r="B570" t="str">
            <v>GNT Carretera Mexico Pachuca 39</v>
          </cell>
          <cell r="F570" t="str">
            <v>134638352C GUAYMAS LA JOYA</v>
          </cell>
          <cell r="G570" t="str">
            <v>C GUAYMAS LA JOYA</v>
          </cell>
          <cell r="H570">
            <v>134638352</v>
          </cell>
          <cell r="I570" t="str">
            <v>C GUAYMAS LA JOYA</v>
          </cell>
          <cell r="J570">
            <v>9356535238</v>
          </cell>
          <cell r="K570">
            <v>0.16</v>
          </cell>
          <cell r="L570">
            <v>9630</v>
          </cell>
          <cell r="M570">
            <v>0</v>
          </cell>
        </row>
        <row r="571">
          <cell r="A571" t="str">
            <v>GDM CENTRO COMERCIAL LAGO DE GUADALUPE</v>
          </cell>
          <cell r="B571" t="str">
            <v>GDM Centro Comercial Lago de Guadalupe</v>
          </cell>
          <cell r="F571" t="str">
            <v>448702659C GUAYMAS LA JOYA</v>
          </cell>
          <cell r="G571" t="str">
            <v>C GUAYMAS LA JOYA</v>
          </cell>
          <cell r="H571">
            <v>448702659</v>
          </cell>
          <cell r="I571" t="str">
            <v>C GUAYMAS LA JOYA</v>
          </cell>
          <cell r="J571">
            <v>145822242</v>
          </cell>
          <cell r="K571">
            <v>0.16</v>
          </cell>
          <cell r="L571">
            <v>9630</v>
          </cell>
          <cell r="M571">
            <v>0</v>
          </cell>
        </row>
        <row r="572">
          <cell r="A572" t="str">
            <v>GDM CENTRO COMERCIAL WALMART</v>
          </cell>
          <cell r="B572" t="str">
            <v>GDM Centro Comercial WalMart</v>
          </cell>
          <cell r="F572" t="str">
            <v>1975971224C GUAYMAS LA JOYA</v>
          </cell>
          <cell r="G572" t="str">
            <v>C GUAYMAS LA JOYA</v>
          </cell>
          <cell r="H572">
            <v>1975971224</v>
          </cell>
          <cell r="I572" t="str">
            <v>C GUAYMAS LA JOYA</v>
          </cell>
          <cell r="J572">
            <v>5822242</v>
          </cell>
          <cell r="K572">
            <v>0.16</v>
          </cell>
          <cell r="L572">
            <v>9630</v>
          </cell>
          <cell r="M572">
            <v>0</v>
          </cell>
        </row>
        <row r="573">
          <cell r="A573" t="str">
            <v>GDM CENTRO TEPOZAN</v>
          </cell>
          <cell r="B573" t="str">
            <v>GDM Centro Tepozan</v>
          </cell>
          <cell r="F573" t="str">
            <v>134638352C HERMOSILLO PLAZA DILA</v>
          </cell>
          <cell r="G573" t="str">
            <v>C HERMOSILLO PLAZA DILA</v>
          </cell>
          <cell r="H573">
            <v>134638352</v>
          </cell>
          <cell r="I573" t="str">
            <v>C HERMOSILLO PLAZA DILA</v>
          </cell>
          <cell r="J573">
            <v>9350541737</v>
          </cell>
          <cell r="K573">
            <v>0.16</v>
          </cell>
          <cell r="L573">
            <v>9630</v>
          </cell>
          <cell r="M573">
            <v>0</v>
          </cell>
        </row>
        <row r="574">
          <cell r="A574" t="str">
            <v>GDM COLOSIO MURRIETA 246</v>
          </cell>
          <cell r="B574" t="str">
            <v>GDM Colosio Murrieta 246</v>
          </cell>
          <cell r="F574" t="str">
            <v>448702659C HERMOSILLO PLAZA DILA</v>
          </cell>
          <cell r="G574" t="str">
            <v>C HERMOSILLO PLAZA DILA</v>
          </cell>
          <cell r="H574">
            <v>448702659</v>
          </cell>
          <cell r="I574" t="str">
            <v>C HERMOSILLO PLAZA DILA</v>
          </cell>
          <cell r="J574">
            <v>141492149</v>
          </cell>
          <cell r="K574">
            <v>0.16</v>
          </cell>
          <cell r="L574">
            <v>9630</v>
          </cell>
          <cell r="M574">
            <v>0</v>
          </cell>
        </row>
        <row r="575">
          <cell r="A575" t="str">
            <v>GDM COPERNICO</v>
          </cell>
          <cell r="B575" t="str">
            <v>GDM Copernico</v>
          </cell>
          <cell r="F575" t="str">
            <v>1975971224C HERMOSILLO PLAZA DILA</v>
          </cell>
          <cell r="G575" t="str">
            <v>C HERMOSILLO PLAZA DILA</v>
          </cell>
          <cell r="H575">
            <v>1975971224</v>
          </cell>
          <cell r="I575" t="str">
            <v>C HERMOSILLO PLAZA DILA</v>
          </cell>
          <cell r="J575">
            <v>1492149</v>
          </cell>
          <cell r="K575">
            <v>0.16</v>
          </cell>
          <cell r="L575">
            <v>9630</v>
          </cell>
          <cell r="M575">
            <v>0</v>
          </cell>
        </row>
        <row r="576">
          <cell r="A576" t="str">
            <v>GDM CONVENCION 1914</v>
          </cell>
          <cell r="B576" t="str">
            <v>GDM Convencion 1914</v>
          </cell>
          <cell r="F576" t="str">
            <v>134638352C HERMOSILLO PZA GIRASOL</v>
          </cell>
          <cell r="G576" t="str">
            <v>C HERMOSILLO PZA GIRASOL</v>
          </cell>
          <cell r="H576">
            <v>134638352</v>
          </cell>
          <cell r="I576" t="str">
            <v>C HERMOSILLO PZA GIRASOL</v>
          </cell>
          <cell r="J576">
            <v>9356529025</v>
          </cell>
          <cell r="K576">
            <v>0.16</v>
          </cell>
          <cell r="L576">
            <v>9630</v>
          </cell>
          <cell r="M576">
            <v>0</v>
          </cell>
        </row>
        <row r="577">
          <cell r="A577" t="str">
            <v>GDM CRUZ DEL SUR</v>
          </cell>
          <cell r="B577" t="str">
            <v>GDM Cruz del Sur</v>
          </cell>
          <cell r="F577" t="str">
            <v>448702659C HERMOSILLO PZA GIRASOL</v>
          </cell>
          <cell r="G577" t="str">
            <v>C HERMOSILLO PZA GIRASOL</v>
          </cell>
          <cell r="H577">
            <v>448702659</v>
          </cell>
          <cell r="I577" t="str">
            <v>C HERMOSILLO PZA GIRASOL</v>
          </cell>
          <cell r="J577">
            <v>145775705</v>
          </cell>
          <cell r="K577">
            <v>0.16</v>
          </cell>
          <cell r="L577">
            <v>9630</v>
          </cell>
          <cell r="M577">
            <v>0</v>
          </cell>
        </row>
        <row r="578">
          <cell r="A578" t="str">
            <v>GDM CUAUHNAHUAC 16</v>
          </cell>
          <cell r="B578" t="str">
            <v>GDM Cuauhnahuac 16</v>
          </cell>
          <cell r="F578" t="str">
            <v>1975971224C HERMOSILLO PZA GIRASOL</v>
          </cell>
          <cell r="G578" t="str">
            <v>C HERMOSILLO PZA GIRASOL</v>
          </cell>
          <cell r="H578">
            <v>1975971224</v>
          </cell>
          <cell r="I578" t="str">
            <v>C HERMOSILLO PZA GIRASOL</v>
          </cell>
          <cell r="J578">
            <v>5775705</v>
          </cell>
          <cell r="K578">
            <v>0.16</v>
          </cell>
          <cell r="L578">
            <v>9630</v>
          </cell>
          <cell r="M578">
            <v>0</v>
          </cell>
        </row>
        <row r="579">
          <cell r="A579" t="str">
            <v>GDM CUAUTITLAN</v>
          </cell>
          <cell r="B579" t="str">
            <v>GDM Cuautitlan</v>
          </cell>
          <cell r="F579" t="str">
            <v>134638352C IRAPUATO CIBELES</v>
          </cell>
          <cell r="G579" t="str">
            <v>C IRAPUATO CIBELES</v>
          </cell>
          <cell r="H579">
            <v>134638352</v>
          </cell>
          <cell r="I579" t="str">
            <v>C IRAPUATO CIBELES</v>
          </cell>
          <cell r="J579">
            <v>9350489911</v>
          </cell>
          <cell r="K579">
            <v>0.16</v>
          </cell>
          <cell r="L579">
            <v>9630</v>
          </cell>
          <cell r="M579">
            <v>0</v>
          </cell>
        </row>
        <row r="580">
          <cell r="A580" t="str">
            <v>GDM DEL VALLE 350</v>
          </cell>
          <cell r="B580" t="str">
            <v>GDM del Valle 350</v>
          </cell>
          <cell r="F580" t="str">
            <v>448702659C IRAPUATO CIBELES</v>
          </cell>
          <cell r="G580" t="str">
            <v>C IRAPUATO CIBELES</v>
          </cell>
          <cell r="H580">
            <v>448702659</v>
          </cell>
          <cell r="I580" t="str">
            <v>C IRAPUATO CIBELES</v>
          </cell>
          <cell r="J580">
            <v>141444405</v>
          </cell>
          <cell r="K580">
            <v>0.16</v>
          </cell>
          <cell r="L580">
            <v>9630</v>
          </cell>
          <cell r="M580">
            <v>0</v>
          </cell>
        </row>
        <row r="581">
          <cell r="A581" t="str">
            <v>GDM DIAMANTE GUANAJUATO</v>
          </cell>
          <cell r="B581" t="str">
            <v>GDM Diamante Guanajuato</v>
          </cell>
          <cell r="F581" t="str">
            <v>1975971224C IRAPUATO CIBELES</v>
          </cell>
          <cell r="G581" t="str">
            <v>C IRAPUATO CIBELES</v>
          </cell>
          <cell r="H581">
            <v>1975971224</v>
          </cell>
          <cell r="I581" t="str">
            <v>C IRAPUATO CIBELES</v>
          </cell>
          <cell r="J581">
            <v>1444405</v>
          </cell>
          <cell r="K581">
            <v>0.16</v>
          </cell>
          <cell r="L581">
            <v>9630</v>
          </cell>
          <cell r="M581">
            <v>0</v>
          </cell>
        </row>
        <row r="582">
          <cell r="A582" t="str">
            <v>GDM FAJA DE ORO 210</v>
          </cell>
          <cell r="B582" t="str">
            <v>GDM Faja de Oro 210</v>
          </cell>
          <cell r="F582" t="str">
            <v>134638352C IRAPUATO JARD COUNTRY</v>
          </cell>
          <cell r="G582" t="str">
            <v>C IRAPUATO JARD COUNTRY</v>
          </cell>
          <cell r="H582">
            <v>134638352</v>
          </cell>
          <cell r="I582" t="str">
            <v>C IRAPUATO JARD COUNTRY</v>
          </cell>
          <cell r="J582">
            <v>9356061128</v>
          </cell>
          <cell r="K582">
            <v>0.16</v>
          </cell>
          <cell r="L582">
            <v>9630</v>
          </cell>
          <cell r="M582">
            <v>0</v>
          </cell>
        </row>
        <row r="583">
          <cell r="A583" t="str">
            <v>GDM GALERIAS CUERNAVACA</v>
          </cell>
          <cell r="B583" t="str">
            <v>GDM Galerias Cuernavaca</v>
          </cell>
          <cell r="F583" t="str">
            <v>134638352C IRAPUATO JARD COUNTRY</v>
          </cell>
          <cell r="G583" t="str">
            <v>C IRAPUATO JARD COUNTRY</v>
          </cell>
          <cell r="H583">
            <v>134638352</v>
          </cell>
          <cell r="I583" t="str">
            <v>C IRAPUATO JARD COUNTRY</v>
          </cell>
          <cell r="J583">
            <v>9356061128</v>
          </cell>
          <cell r="K583">
            <v>0.16</v>
          </cell>
          <cell r="L583">
            <v>9630</v>
          </cell>
          <cell r="M583">
            <v>0</v>
          </cell>
        </row>
        <row r="584">
          <cell r="A584" t="str">
            <v>GDM GUERRERO 925</v>
          </cell>
          <cell r="B584" t="str">
            <v>GDM Guerrero 925</v>
          </cell>
          <cell r="F584" t="str">
            <v>448702659C IRAPUATO JARD COUNTRY</v>
          </cell>
          <cell r="G584" t="str">
            <v>C IRAPUATO JARD COUNTRY</v>
          </cell>
          <cell r="H584">
            <v>448702659</v>
          </cell>
          <cell r="I584" t="str">
            <v>C IRAPUATO JARD COUNTRY</v>
          </cell>
          <cell r="J584">
            <v>145374814</v>
          </cell>
          <cell r="K584">
            <v>0.16</v>
          </cell>
          <cell r="L584">
            <v>9630</v>
          </cell>
          <cell r="M584" t="str">
            <v xml:space="preserve"> </v>
          </cell>
        </row>
        <row r="585">
          <cell r="A585" t="str">
            <v>GDM HEB NUEVO LAREDO</v>
          </cell>
          <cell r="B585" t="str">
            <v>GDM HEB Nuevo Laredo</v>
          </cell>
          <cell r="F585" t="str">
            <v>448702659C IRAPUATO JARD COUNTRY</v>
          </cell>
          <cell r="G585" t="str">
            <v>C IRAPUATO JARD COUNTRY</v>
          </cell>
          <cell r="H585">
            <v>448702659</v>
          </cell>
          <cell r="I585" t="str">
            <v>C IRAPUATO JARD COUNTRY</v>
          </cell>
          <cell r="J585">
            <v>145374814</v>
          </cell>
          <cell r="K585">
            <v>0.16</v>
          </cell>
          <cell r="L585">
            <v>9630</v>
          </cell>
          <cell r="M585" t="str">
            <v xml:space="preserve"> </v>
          </cell>
        </row>
        <row r="586">
          <cell r="A586" t="str">
            <v>GDM HOTEL BONAMPAK</v>
          </cell>
          <cell r="B586" t="str">
            <v>GDM Hotel Bonampak</v>
          </cell>
          <cell r="F586" t="str">
            <v>1975971224C IRAPUATO JARD COUNTRY</v>
          </cell>
          <cell r="G586" t="str">
            <v>C IRAPUATO JARD COUNTRY</v>
          </cell>
          <cell r="H586">
            <v>1975971224</v>
          </cell>
          <cell r="I586" t="str">
            <v>C IRAPUATO JARD COUNTRY</v>
          </cell>
          <cell r="J586">
            <v>5374814</v>
          </cell>
          <cell r="K586">
            <v>0.16</v>
          </cell>
          <cell r="L586">
            <v>9630</v>
          </cell>
          <cell r="M586">
            <v>0</v>
          </cell>
        </row>
        <row r="587">
          <cell r="A587" t="str">
            <v>GDM INDEPENDENCIA 1476</v>
          </cell>
          <cell r="B587" t="str">
            <v>GDM Independencia 1476</v>
          </cell>
          <cell r="F587" t="str">
            <v>1975971224C IRAPUATO JARD COUNTRY</v>
          </cell>
          <cell r="G587" t="str">
            <v>C IRAPUATO JARD COUNTRY</v>
          </cell>
          <cell r="H587">
            <v>1975971224</v>
          </cell>
          <cell r="I587" t="str">
            <v>C IRAPUATO JARD COUNTRY</v>
          </cell>
          <cell r="J587">
            <v>5374814</v>
          </cell>
          <cell r="K587">
            <v>0.16</v>
          </cell>
          <cell r="L587">
            <v>9630</v>
          </cell>
          <cell r="M587">
            <v>0</v>
          </cell>
        </row>
        <row r="588">
          <cell r="A588" t="str">
            <v>GDM JUAREZ CHI</v>
          </cell>
          <cell r="B588" t="str">
            <v>GDM Juarez CHI</v>
          </cell>
          <cell r="F588" t="str">
            <v>00909025C LA PAZ I LA CATOLICA</v>
          </cell>
          <cell r="G588" t="str">
            <v>C LA PAZ I LA CATOLICA</v>
          </cell>
          <cell r="H588" t="str">
            <v>00909025</v>
          </cell>
          <cell r="I588" t="str">
            <v>C LA PAZ I LA CATOLICA</v>
          </cell>
          <cell r="J588">
            <v>908924</v>
          </cell>
          <cell r="K588">
            <v>0.16</v>
          </cell>
          <cell r="L588">
            <v>9630</v>
          </cell>
          <cell r="M588">
            <v>0</v>
          </cell>
        </row>
        <row r="589">
          <cell r="A589" t="str">
            <v>GDM JUAREZ TOLUCA</v>
          </cell>
          <cell r="B589" t="str">
            <v>GDM Juarez Toluca</v>
          </cell>
          <cell r="F589" t="str">
            <v>134638352C LA PAZ I LA CATOLICA</v>
          </cell>
          <cell r="G589" t="str">
            <v>C LA PAZ I LA CATOLICA</v>
          </cell>
          <cell r="H589">
            <v>134638352</v>
          </cell>
          <cell r="I589" t="str">
            <v>C LA PAZ I LA CATOLICA</v>
          </cell>
          <cell r="J589">
            <v>9350396041</v>
          </cell>
          <cell r="K589">
            <v>0.11</v>
          </cell>
          <cell r="L589">
            <v>9630</v>
          </cell>
          <cell r="M589">
            <v>0</v>
          </cell>
        </row>
        <row r="590">
          <cell r="A590" t="str">
            <v>GDM LAGOS DEL MORENO TOPACIO 654</v>
          </cell>
          <cell r="B590" t="str">
            <v>GDM Lagos del Moreno Topacio 654</v>
          </cell>
          <cell r="F590" t="str">
            <v>448702659C LA PAZ I LA CATOLICA</v>
          </cell>
          <cell r="G590" t="str">
            <v>C LA PAZ I LA CATOLICA</v>
          </cell>
          <cell r="H590">
            <v>448702659</v>
          </cell>
          <cell r="I590" t="str">
            <v>C LA PAZ I LA CATOLICA</v>
          </cell>
          <cell r="J590">
            <v>141435759</v>
          </cell>
          <cell r="K590">
            <v>0.11</v>
          </cell>
          <cell r="L590">
            <v>9630</v>
          </cell>
          <cell r="M590">
            <v>0</v>
          </cell>
        </row>
        <row r="591">
          <cell r="A591" t="str">
            <v>GDM LEONA VICARIO 701</v>
          </cell>
          <cell r="B591" t="str">
            <v>GDM Leona Vicario 701</v>
          </cell>
          <cell r="F591" t="str">
            <v>1975971224C LA PAZ I LA CATOLICA</v>
          </cell>
          <cell r="G591" t="str">
            <v>C LA PAZ I LA CATOLICA</v>
          </cell>
          <cell r="H591">
            <v>1975971224</v>
          </cell>
          <cell r="I591" t="str">
            <v>C LA PAZ I LA CATOLICA</v>
          </cell>
          <cell r="J591">
            <v>1435759</v>
          </cell>
          <cell r="K591">
            <v>0.11</v>
          </cell>
          <cell r="L591">
            <v>9630</v>
          </cell>
          <cell r="M591">
            <v>0</v>
          </cell>
        </row>
        <row r="592">
          <cell r="A592" t="str">
            <v>GDM LOMAS ARAKAN 503</v>
          </cell>
          <cell r="B592" t="str">
            <v>GDM Lomas Arakan 503</v>
          </cell>
          <cell r="F592" t="str">
            <v>134638352C LEON EL MORAL</v>
          </cell>
          <cell r="G592" t="str">
            <v>C LEON EL MORAL</v>
          </cell>
          <cell r="H592">
            <v>134638352</v>
          </cell>
          <cell r="I592" t="str">
            <v>C LEON EL MORAL</v>
          </cell>
          <cell r="J592">
            <v>9356061045</v>
          </cell>
          <cell r="K592">
            <v>0.16</v>
          </cell>
          <cell r="L592">
            <v>9630</v>
          </cell>
          <cell r="M592">
            <v>0</v>
          </cell>
        </row>
        <row r="593">
          <cell r="A593" t="str">
            <v>GDM MARIANO ESCOBEDO 444</v>
          </cell>
          <cell r="B593" t="str">
            <v>GDM Mariano Escobedo 444</v>
          </cell>
          <cell r="F593" t="str">
            <v>448702659C LEON EL MORAL</v>
          </cell>
          <cell r="G593" t="str">
            <v>C LEON EL MORAL</v>
          </cell>
          <cell r="H593">
            <v>448702659</v>
          </cell>
          <cell r="I593" t="str">
            <v>C LEON EL MORAL</v>
          </cell>
          <cell r="J593">
            <v>145374822</v>
          </cell>
          <cell r="K593">
            <v>0.16</v>
          </cell>
          <cell r="L593">
            <v>9630</v>
          </cell>
          <cell r="M593">
            <v>0</v>
          </cell>
        </row>
        <row r="594">
          <cell r="A594" t="str">
            <v>GDM MARTINEZ VAZQUEZ 604</v>
          </cell>
          <cell r="B594" t="str">
            <v>GDM Martinez Vazquez 604</v>
          </cell>
          <cell r="F594" t="str">
            <v>1975971224C LEON EL MORAL</v>
          </cell>
          <cell r="G594" t="str">
            <v>C LEON EL MORAL</v>
          </cell>
          <cell r="H594">
            <v>1975971224</v>
          </cell>
          <cell r="I594" t="str">
            <v>C LEON EL MORAL</v>
          </cell>
          <cell r="J594">
            <v>5781752</v>
          </cell>
          <cell r="K594">
            <v>0.16</v>
          </cell>
          <cell r="L594">
            <v>9630</v>
          </cell>
          <cell r="M594">
            <v>0</v>
          </cell>
        </row>
        <row r="595">
          <cell r="A595" t="str">
            <v>GDM OAXACA 267</v>
          </cell>
          <cell r="B595" t="str">
            <v>GDM Oaxaca 267</v>
          </cell>
          <cell r="F595" t="str">
            <v>1975971224C LEON EL MORAL</v>
          </cell>
          <cell r="G595" t="str">
            <v>C LEON EL MORAL</v>
          </cell>
          <cell r="H595">
            <v>1975971224</v>
          </cell>
          <cell r="I595" t="str">
            <v>C LEON EL MORAL</v>
          </cell>
          <cell r="J595">
            <v>5374822</v>
          </cell>
          <cell r="K595">
            <v>0.16</v>
          </cell>
          <cell r="L595">
            <v>9630</v>
          </cell>
          <cell r="M595">
            <v>0</v>
          </cell>
        </row>
        <row r="596">
          <cell r="A596" t="str">
            <v>GDM PABELLON TECNOLOGICO</v>
          </cell>
          <cell r="B596" t="str">
            <v>GDM Pabellon Tecnologico</v>
          </cell>
          <cell r="F596" t="str">
            <v>134638352C LEON ESCOBEDO</v>
          </cell>
          <cell r="G596" t="str">
            <v>C LEON ESCOBEDO</v>
          </cell>
          <cell r="H596">
            <v>134638352</v>
          </cell>
          <cell r="I596" t="str">
            <v>C LEON ESCOBEDO</v>
          </cell>
          <cell r="J596">
            <v>9356260233</v>
          </cell>
          <cell r="K596">
            <v>0.16</v>
          </cell>
          <cell r="L596">
            <v>9630</v>
          </cell>
          <cell r="M596">
            <v>0</v>
          </cell>
        </row>
        <row r="597">
          <cell r="A597" t="str">
            <v>GDM PARIS 511</v>
          </cell>
          <cell r="B597" t="str">
            <v>GDM Paris 511</v>
          </cell>
          <cell r="F597" t="str">
            <v>448702659C LEON ESCOBEDO</v>
          </cell>
          <cell r="G597" t="str">
            <v>C LEON ESCOBEDO</v>
          </cell>
          <cell r="H597">
            <v>448702659</v>
          </cell>
          <cell r="I597" t="str">
            <v>C LEON ESCOBEDO</v>
          </cell>
          <cell r="J597">
            <v>145404363</v>
          </cell>
          <cell r="K597">
            <v>0.16</v>
          </cell>
          <cell r="L597">
            <v>9630</v>
          </cell>
          <cell r="M597">
            <v>0</v>
          </cell>
        </row>
        <row r="598">
          <cell r="A598" t="str">
            <v>GDM PASEO DEL MORAL 1030</v>
          </cell>
          <cell r="B598" t="str">
            <v>GDM Paseo del Moral 1030</v>
          </cell>
          <cell r="F598" t="str">
            <v>1975971224C LEON ESCOBEDO</v>
          </cell>
          <cell r="G598" t="str">
            <v>C LEON ESCOBEDO</v>
          </cell>
          <cell r="H598">
            <v>1975971224</v>
          </cell>
          <cell r="I598" t="str">
            <v>C LEON ESCOBEDO</v>
          </cell>
          <cell r="J598">
            <v>5374780</v>
          </cell>
          <cell r="K598">
            <v>0.16</v>
          </cell>
          <cell r="L598">
            <v>9630</v>
          </cell>
          <cell r="M598">
            <v>0</v>
          </cell>
        </row>
        <row r="599">
          <cell r="A599" t="str">
            <v>GDM PASEO DE LOS LEONES 1232</v>
          </cell>
          <cell r="B599" t="str">
            <v>GDM Paseo de los Leones 1232</v>
          </cell>
          <cell r="F599" t="str">
            <v>1975971224C LEON ESCOBEDO</v>
          </cell>
          <cell r="G599" t="str">
            <v>C LEON ESCOBEDO</v>
          </cell>
          <cell r="H599">
            <v>1975971224</v>
          </cell>
          <cell r="I599" t="str">
            <v>C LEON ESCOBEDO</v>
          </cell>
          <cell r="J599">
            <v>5404363</v>
          </cell>
          <cell r="K599">
            <v>0.16</v>
          </cell>
          <cell r="L599">
            <v>9630</v>
          </cell>
          <cell r="M599">
            <v>0</v>
          </cell>
        </row>
        <row r="600">
          <cell r="A600" t="str">
            <v>GDM PERINORTE</v>
          </cell>
          <cell r="B600" t="str">
            <v>GDM Perinorte</v>
          </cell>
          <cell r="F600" t="str">
            <v>134638352C LEON GALERIA LAS TORRES</v>
          </cell>
          <cell r="G600" t="str">
            <v>C LEON GALERIA LAS TORRES</v>
          </cell>
          <cell r="H600">
            <v>134638352</v>
          </cell>
          <cell r="I600" t="str">
            <v>C LEON GALERIA LAS TORRES</v>
          </cell>
          <cell r="J600">
            <v>9356580614</v>
          </cell>
          <cell r="K600">
            <v>0.16</v>
          </cell>
          <cell r="L600">
            <v>9630</v>
          </cell>
          <cell r="M600">
            <v>0</v>
          </cell>
        </row>
        <row r="601">
          <cell r="A601" t="str">
            <v>GDM PLAZA ARAMIL SAN JUAN DEL RIO</v>
          </cell>
          <cell r="B601" t="str">
            <v>GDM Plaza Aramil San Juan del Rio</v>
          </cell>
          <cell r="F601" t="str">
            <v>448702659C LEON GALERIA LAS TORRES</v>
          </cell>
          <cell r="G601" t="str">
            <v>C LEON GALERIA LAS TORRES</v>
          </cell>
          <cell r="H601">
            <v>448702659</v>
          </cell>
          <cell r="I601" t="str">
            <v>C LEON GALERIA LAS TORRES</v>
          </cell>
          <cell r="J601">
            <v>141247964</v>
          </cell>
          <cell r="K601">
            <v>0.16</v>
          </cell>
          <cell r="L601">
            <v>9630</v>
          </cell>
          <cell r="M601">
            <v>0</v>
          </cell>
        </row>
        <row r="602">
          <cell r="A602" t="str">
            <v>GDM PLAZA BOULEVARES PUEBLA</v>
          </cell>
          <cell r="B602" t="str">
            <v>GDM Plaza Boulevares Puebla</v>
          </cell>
          <cell r="F602" t="str">
            <v>1975971224C LEON GALERIA LAS TORRES</v>
          </cell>
          <cell r="G602" t="str">
            <v>C LEON GALERIA LAS TORRES</v>
          </cell>
          <cell r="H602">
            <v>1975971224</v>
          </cell>
          <cell r="I602" t="str">
            <v>C LEON GALERIA LAS TORRES</v>
          </cell>
          <cell r="J602">
            <v>1247964</v>
          </cell>
          <cell r="K602">
            <v>0.16</v>
          </cell>
          <cell r="L602">
            <v>9630</v>
          </cell>
          <cell r="M602">
            <v>0</v>
          </cell>
        </row>
        <row r="603">
          <cell r="A603" t="str">
            <v>GDM PLAZA BELLA RIO BRAVO</v>
          </cell>
          <cell r="B603" t="str">
            <v>GDM Plaza Bella Rio Bravo</v>
          </cell>
          <cell r="F603" t="str">
            <v>134638352C LEON GRAN PLAZA</v>
          </cell>
          <cell r="G603" t="str">
            <v>C LEON GRAN PLAZA</v>
          </cell>
          <cell r="H603">
            <v>134638352</v>
          </cell>
          <cell r="I603" t="str">
            <v>C LEON GRAN PLAZA</v>
          </cell>
          <cell r="J603">
            <v>9351385522</v>
          </cell>
          <cell r="K603">
            <v>0.16</v>
          </cell>
          <cell r="L603">
            <v>9630</v>
          </cell>
          <cell r="M603">
            <v>0</v>
          </cell>
        </row>
        <row r="604">
          <cell r="A604" t="str">
            <v>GDM PLAZA CENTRAL</v>
          </cell>
          <cell r="B604" t="str">
            <v>GDM Plaza Central</v>
          </cell>
          <cell r="F604" t="str">
            <v>448702659C LEON GRAN PLAZA</v>
          </cell>
          <cell r="G604" t="str">
            <v>C LEON GRAN PLAZA</v>
          </cell>
          <cell r="H604">
            <v>448702659</v>
          </cell>
          <cell r="I604" t="str">
            <v>C LEON GRAN PLAZA</v>
          </cell>
          <cell r="J604">
            <v>141791508</v>
          </cell>
          <cell r="K604">
            <v>0.16</v>
          </cell>
          <cell r="L604">
            <v>9630</v>
          </cell>
          <cell r="M604">
            <v>0</v>
          </cell>
        </row>
        <row r="605">
          <cell r="A605" t="str">
            <v>GDM PLAZA EL CABALLITO</v>
          </cell>
          <cell r="B605" t="str">
            <v>GDM Plaza el Caballito</v>
          </cell>
          <cell r="F605" t="str">
            <v>1975971224C LEON GRAN PLAZA</v>
          </cell>
          <cell r="G605" t="str">
            <v>C LEON GRAN PLAZA</v>
          </cell>
          <cell r="H605">
            <v>1975971224</v>
          </cell>
          <cell r="I605" t="str">
            <v>C LEON GRAN PLAZA</v>
          </cell>
          <cell r="J605">
            <v>1791508</v>
          </cell>
          <cell r="K605">
            <v>0.16</v>
          </cell>
          <cell r="L605">
            <v>9630</v>
          </cell>
          <cell r="M605">
            <v>0</v>
          </cell>
        </row>
        <row r="606">
          <cell r="A606" t="str">
            <v>GDM PLAZA GALERIAS</v>
          </cell>
          <cell r="B606" t="str">
            <v>GDM Plaza Galerias</v>
          </cell>
          <cell r="F606" t="str">
            <v>448702659C LEON V CENTRO MAX</v>
          </cell>
          <cell r="G606" t="str">
            <v>C LEON V CENTRO MAX</v>
          </cell>
          <cell r="H606">
            <v>448702659</v>
          </cell>
          <cell r="I606" t="str">
            <v>C LEON V CENTRO MAX</v>
          </cell>
          <cell r="J606">
            <v>141017750</v>
          </cell>
          <cell r="K606">
            <v>0.16</v>
          </cell>
          <cell r="L606">
            <v>9630</v>
          </cell>
          <cell r="M606">
            <v>0</v>
          </cell>
        </row>
        <row r="607">
          <cell r="A607" t="str">
            <v>GDM PLAZA LA HACIENDA</v>
          </cell>
          <cell r="B607" t="str">
            <v>GDM Plaza la Hacienda</v>
          </cell>
          <cell r="F607" t="str">
            <v>1975971224C LEON V CENTRO MAX</v>
          </cell>
          <cell r="G607" t="str">
            <v>C LEON V CENTRO MAX</v>
          </cell>
          <cell r="H607">
            <v>1975971224</v>
          </cell>
          <cell r="I607" t="str">
            <v>C LEON V CENTRO MAX</v>
          </cell>
          <cell r="J607">
            <v>1017750</v>
          </cell>
          <cell r="K607">
            <v>0.16</v>
          </cell>
          <cell r="L607">
            <v>9630</v>
          </cell>
          <cell r="M607">
            <v>0</v>
          </cell>
        </row>
        <row r="608">
          <cell r="A608" t="str">
            <v>GDM PLAZA LINDAVISTA</v>
          </cell>
          <cell r="B608" t="str">
            <v>GDM Plaza Lindavista</v>
          </cell>
          <cell r="F608" t="str">
            <v>134638352C LOS CABOS SAN JOSE</v>
          </cell>
          <cell r="G608" t="str">
            <v>C LOS CABOS SAN JOSE</v>
          </cell>
          <cell r="H608">
            <v>134638352</v>
          </cell>
          <cell r="I608" t="str">
            <v>C LOS CABOS SAN JOSE</v>
          </cell>
          <cell r="J608">
            <v>9356455544</v>
          </cell>
          <cell r="K608">
            <v>0.11</v>
          </cell>
          <cell r="L608">
            <v>9630</v>
          </cell>
          <cell r="M608">
            <v>0</v>
          </cell>
        </row>
        <row r="609">
          <cell r="A609" t="str">
            <v>GDM PLAZA GRAN SUR</v>
          </cell>
          <cell r="B609" t="str">
            <v>GDM Plaza Gran Sur</v>
          </cell>
          <cell r="F609" t="str">
            <v>448702659C LOS CABOS SAN JOSE</v>
          </cell>
          <cell r="G609" t="str">
            <v>C LOS CABOS SAN JOSE</v>
          </cell>
          <cell r="H609">
            <v>448702659</v>
          </cell>
          <cell r="I609" t="str">
            <v>C LOS CABOS SAN JOSE</v>
          </cell>
          <cell r="J609">
            <v>146025670</v>
          </cell>
          <cell r="K609">
            <v>0.11</v>
          </cell>
          <cell r="L609">
            <v>9630</v>
          </cell>
          <cell r="M609">
            <v>0</v>
          </cell>
        </row>
        <row r="610">
          <cell r="A610" t="str">
            <v>GDM PLAZA MAYOR</v>
          </cell>
          <cell r="B610" t="str">
            <v>GDM Plaza Mayor</v>
          </cell>
          <cell r="F610" t="str">
            <v>1975971224C LOS CABOS SAN JOSE</v>
          </cell>
          <cell r="G610" t="str">
            <v>C LOS CABOS SAN JOSE</v>
          </cell>
          <cell r="H610">
            <v>1975971224</v>
          </cell>
          <cell r="I610" t="str">
            <v>C LOS CABOS SAN JOSE</v>
          </cell>
          <cell r="J610">
            <v>6025670</v>
          </cell>
          <cell r="K610">
            <v>0.11</v>
          </cell>
          <cell r="L610">
            <v>9630</v>
          </cell>
          <cell r="M610">
            <v>0</v>
          </cell>
        </row>
        <row r="611">
          <cell r="A611" t="str">
            <v>GDM PLAZA PATRIA ZAPOPAN</v>
          </cell>
          <cell r="B611" t="str">
            <v>GDM Plaza Patria Zapopan</v>
          </cell>
          <cell r="F611" t="str">
            <v>134638352C LOS CABOS SAN LUCAS</v>
          </cell>
          <cell r="G611" t="str">
            <v>C LOS CABOS SAN LUCAS</v>
          </cell>
          <cell r="H611">
            <v>134638352</v>
          </cell>
          <cell r="I611" t="str">
            <v>C LOS CABOS SAN LUCAS</v>
          </cell>
          <cell r="J611">
            <v>9350541745</v>
          </cell>
          <cell r="K611">
            <v>0.11</v>
          </cell>
          <cell r="L611">
            <v>9630</v>
          </cell>
          <cell r="M611">
            <v>0</v>
          </cell>
        </row>
        <row r="612">
          <cell r="A612" t="str">
            <v>GDM PLAZA WALMART</v>
          </cell>
          <cell r="B612" t="str">
            <v>GDM Plaza WalMart</v>
          </cell>
          <cell r="F612" t="str">
            <v>448702659C LOS CABOS SAN LUCAS</v>
          </cell>
          <cell r="G612" t="str">
            <v>C LOS CABOS SAN LUCAS</v>
          </cell>
          <cell r="H612">
            <v>448702659</v>
          </cell>
          <cell r="I612" t="str">
            <v>C LOS CABOS SAN LUCAS</v>
          </cell>
          <cell r="J612">
            <v>141470236</v>
          </cell>
          <cell r="K612">
            <v>0.16</v>
          </cell>
          <cell r="L612">
            <v>9630</v>
          </cell>
          <cell r="M612">
            <v>0</v>
          </cell>
        </row>
        <row r="613">
          <cell r="A613" t="str">
            <v>GDM REVOLUCION 2529</v>
          </cell>
          <cell r="B613" t="str">
            <v>GDM Revolucion 2529</v>
          </cell>
          <cell r="F613" t="str">
            <v>1975971224C LOS CABOS SAN LUCAS</v>
          </cell>
          <cell r="G613" t="str">
            <v>C LOS CABOS SAN LUCAS</v>
          </cell>
          <cell r="H613">
            <v>1975971224</v>
          </cell>
          <cell r="I613" t="str">
            <v>C LOS CABOS SAN LUCAS</v>
          </cell>
          <cell r="J613">
            <v>1470236</v>
          </cell>
          <cell r="K613">
            <v>0.16</v>
          </cell>
          <cell r="L613">
            <v>9630</v>
          </cell>
          <cell r="M613">
            <v>0</v>
          </cell>
        </row>
        <row r="614">
          <cell r="A614" t="str">
            <v>GDM SAN MARCOS</v>
          </cell>
          <cell r="B614" t="str">
            <v>GDM San Marcos</v>
          </cell>
          <cell r="F614" t="str">
            <v>134638352C LOS MOCHIS CENTENARIO</v>
          </cell>
          <cell r="G614" t="str">
            <v>C LOS MOCHIS CENTENARIO</v>
          </cell>
          <cell r="H614">
            <v>134638352</v>
          </cell>
          <cell r="I614" t="str">
            <v>C LOS MOCHIS CENTENARIO</v>
          </cell>
          <cell r="J614">
            <v>9350541760</v>
          </cell>
          <cell r="K614">
            <v>0.16</v>
          </cell>
          <cell r="L614">
            <v>9630</v>
          </cell>
          <cell r="M614">
            <v>0</v>
          </cell>
        </row>
        <row r="615">
          <cell r="A615" t="str">
            <v>GDM SAN MIGUEL</v>
          </cell>
          <cell r="B615" t="str">
            <v>GDM San Miguel</v>
          </cell>
          <cell r="F615" t="str">
            <v>448702659C LOS MOCHIS CENTENARIO</v>
          </cell>
          <cell r="G615" t="str">
            <v>C LOS MOCHIS CENTENARIO</v>
          </cell>
          <cell r="H615">
            <v>448702659</v>
          </cell>
          <cell r="I615" t="str">
            <v>C LOS MOCHIS CENTENARIO</v>
          </cell>
          <cell r="J615">
            <v>141505429</v>
          </cell>
          <cell r="K615">
            <v>0.16</v>
          </cell>
          <cell r="L615">
            <v>9630</v>
          </cell>
          <cell r="M615">
            <v>0</v>
          </cell>
        </row>
        <row r="616">
          <cell r="A616" t="str">
            <v>GDM SAN RAFAEL</v>
          </cell>
          <cell r="B616" t="str">
            <v>GDM San Rafael</v>
          </cell>
          <cell r="F616" t="str">
            <v>1975971224C LOS MOCHIS CENTENARIO</v>
          </cell>
          <cell r="G616" t="str">
            <v>C LOS MOCHIS CENTENARIO</v>
          </cell>
          <cell r="H616">
            <v>1975971224</v>
          </cell>
          <cell r="I616" t="str">
            <v>C LOS MOCHIS CENTENARIO</v>
          </cell>
          <cell r="J616">
            <v>1505429</v>
          </cell>
          <cell r="K616">
            <v>0.16</v>
          </cell>
          <cell r="L616">
            <v>9630</v>
          </cell>
          <cell r="M616">
            <v>0</v>
          </cell>
        </row>
        <row r="617">
          <cell r="A617" t="str">
            <v>GDM SORIANA LA FAMA</v>
          </cell>
          <cell r="B617" t="str">
            <v>GDM Soriana la Fama</v>
          </cell>
          <cell r="F617" t="str">
            <v>134638352C LOS MOCHIS MADERO</v>
          </cell>
          <cell r="G617" t="str">
            <v>C LOS MOCHIS MADERO</v>
          </cell>
          <cell r="H617">
            <v>134638352</v>
          </cell>
          <cell r="I617" t="str">
            <v>C LOS MOCHIS MADERO</v>
          </cell>
          <cell r="J617">
            <v>9356529058</v>
          </cell>
          <cell r="K617">
            <v>0.16</v>
          </cell>
          <cell r="L617">
            <v>9630</v>
          </cell>
          <cell r="M617">
            <v>0</v>
          </cell>
        </row>
        <row r="618">
          <cell r="A618" t="str">
            <v>GDM SORIANA MORELOS</v>
          </cell>
          <cell r="B618" t="str">
            <v>GDM Soriana Morelos</v>
          </cell>
          <cell r="F618" t="str">
            <v>448702659C LOS MOCHIS MADERO</v>
          </cell>
          <cell r="G618" t="str">
            <v>C LOS MOCHIS MADERO</v>
          </cell>
          <cell r="H618">
            <v>448702659</v>
          </cell>
          <cell r="I618" t="str">
            <v>C LOS MOCHIS MADERO</v>
          </cell>
          <cell r="J618">
            <v>145775713</v>
          </cell>
          <cell r="K618">
            <v>0.16</v>
          </cell>
          <cell r="L618">
            <v>9630</v>
          </cell>
          <cell r="M618" t="str">
            <v>RET</v>
          </cell>
        </row>
        <row r="619">
          <cell r="A619" t="str">
            <v>GDM TECNOLOGICO QUERETARO</v>
          </cell>
          <cell r="B619" t="str">
            <v>GDM Tecnologico Queretaro</v>
          </cell>
          <cell r="F619" t="str">
            <v>1975971224C LOS MOCHIS MADERO</v>
          </cell>
          <cell r="G619" t="str">
            <v>C LOS MOCHIS MADERO</v>
          </cell>
          <cell r="H619">
            <v>1975971224</v>
          </cell>
          <cell r="I619" t="str">
            <v>C LOS MOCHIS MADERO</v>
          </cell>
          <cell r="J619">
            <v>5775713</v>
          </cell>
          <cell r="K619">
            <v>0.16</v>
          </cell>
          <cell r="L619">
            <v>9630</v>
          </cell>
          <cell r="M619">
            <v>0</v>
          </cell>
        </row>
        <row r="620">
          <cell r="A620" t="str">
            <v>GDM TOLUCA AEROPUERTO</v>
          </cell>
          <cell r="B620" t="str">
            <v>GDM Toluca Aeropuerto</v>
          </cell>
          <cell r="F620" t="str">
            <v>00908975C MANZANILLO SANTIAGO</v>
          </cell>
          <cell r="G620" t="str">
            <v>C MANZANILLO SANTIAGO</v>
          </cell>
          <cell r="H620" t="str">
            <v>00908975</v>
          </cell>
          <cell r="I620" t="str">
            <v>C MANZANILLO SANTIAGO</v>
          </cell>
          <cell r="J620">
            <v>908975</v>
          </cell>
          <cell r="K620">
            <v>0.16</v>
          </cell>
          <cell r="L620">
            <v>9630</v>
          </cell>
          <cell r="M620">
            <v>0</v>
          </cell>
        </row>
        <row r="621">
          <cell r="A621" t="str">
            <v>GDM TULANCINGO</v>
          </cell>
          <cell r="B621" t="str">
            <v>GDM Tulancingo</v>
          </cell>
          <cell r="F621" t="str">
            <v>134638352C MANZANILLO SANTIAGO</v>
          </cell>
          <cell r="G621" t="str">
            <v>C MANZANILLO SANTIAGO</v>
          </cell>
          <cell r="H621">
            <v>134638352</v>
          </cell>
          <cell r="I621" t="str">
            <v>C MANZANILLO SANTIAGO</v>
          </cell>
          <cell r="J621">
            <v>9356405846</v>
          </cell>
          <cell r="K621">
            <v>0.16</v>
          </cell>
          <cell r="L621">
            <v>9630</v>
          </cell>
          <cell r="M621">
            <v>0</v>
          </cell>
        </row>
        <row r="622">
          <cell r="A622" t="str">
            <v>GNT ACUEDUCTO</v>
          </cell>
          <cell r="B622" t="str">
            <v>GNT Acueducto</v>
          </cell>
          <cell r="F622" t="str">
            <v>448702659C MANZANILLO SANTIAGO</v>
          </cell>
          <cell r="G622" t="str">
            <v>C MANZANILLO SANTIAGO</v>
          </cell>
          <cell r="H622">
            <v>448702659</v>
          </cell>
          <cell r="I622" t="str">
            <v>C MANZANILLO SANTIAGO</v>
          </cell>
          <cell r="J622">
            <v>145695903</v>
          </cell>
          <cell r="K622">
            <v>0.16</v>
          </cell>
          <cell r="L622">
            <v>9630</v>
          </cell>
          <cell r="M622">
            <v>0</v>
          </cell>
        </row>
        <row r="623">
          <cell r="A623" t="str">
            <v>GNT ARNESES WTC</v>
          </cell>
          <cell r="B623" t="str">
            <v>GNT Arneses WTC</v>
          </cell>
          <cell r="F623" t="str">
            <v>1975971224C MANZANILLO SANTIAGO</v>
          </cell>
          <cell r="G623" t="str">
            <v>C MANZANILLO SANTIAGO</v>
          </cell>
          <cell r="H623">
            <v>1975971224</v>
          </cell>
          <cell r="I623" t="str">
            <v>C MANZANILLO SANTIAGO</v>
          </cell>
          <cell r="J623">
            <v>5695903</v>
          </cell>
          <cell r="K623">
            <v>0.16</v>
          </cell>
          <cell r="L623">
            <v>9630</v>
          </cell>
          <cell r="M623">
            <v>0</v>
          </cell>
        </row>
        <row r="624">
          <cell r="A624" t="str">
            <v>GNT AVENIDA SIETE 123</v>
          </cell>
          <cell r="B624" t="str">
            <v>GNT Avenida Siete 123</v>
          </cell>
          <cell r="F624" t="str">
            <v>134638352C MATAMOROS CONSTITUYENTE</v>
          </cell>
          <cell r="G624" t="str">
            <v>C MATAMOROS CONSTITUYENTE</v>
          </cell>
          <cell r="H624">
            <v>134638352</v>
          </cell>
          <cell r="I624" t="str">
            <v>C MATAMOROS CONSTITUYENTE</v>
          </cell>
          <cell r="J624">
            <v>9356586090</v>
          </cell>
          <cell r="K624">
            <v>0.11</v>
          </cell>
          <cell r="L624">
            <v>9630</v>
          </cell>
          <cell r="M624">
            <v>0</v>
          </cell>
        </row>
        <row r="625">
          <cell r="A625" t="str">
            <v>GNT BENITO JUAREZ NORTE</v>
          </cell>
          <cell r="B625" t="str">
            <v>GNT Benito Juarez Norte</v>
          </cell>
          <cell r="F625" t="str">
            <v>448702659C MATAMOROS CONSTITUYENTE</v>
          </cell>
          <cell r="G625" t="str">
            <v>C MATAMOROS CONSTITUYENTE</v>
          </cell>
          <cell r="H625">
            <v>448702659</v>
          </cell>
          <cell r="I625" t="str">
            <v>C MATAMOROS CONSTITUYENTE</v>
          </cell>
          <cell r="J625">
            <v>141268069</v>
          </cell>
          <cell r="K625">
            <v>0.11</v>
          </cell>
          <cell r="L625">
            <v>9630</v>
          </cell>
          <cell r="M625">
            <v>0</v>
          </cell>
        </row>
        <row r="626">
          <cell r="A626" t="str">
            <v>GNT CAMINO DE LA UNION 39</v>
          </cell>
          <cell r="B626" t="str">
            <v>GNT Camino de la Union 39</v>
          </cell>
          <cell r="F626" t="str">
            <v>1975971224C MATAMOROS CONSTITUYENTE</v>
          </cell>
          <cell r="G626" t="str">
            <v>C MATAMOROS CONSTITUYENTE</v>
          </cell>
          <cell r="H626">
            <v>1975971224</v>
          </cell>
          <cell r="I626" t="str">
            <v>C MATAMOROS CONSTITUYENTE</v>
          </cell>
          <cell r="J626">
            <v>1268069</v>
          </cell>
          <cell r="K626">
            <v>0.11</v>
          </cell>
          <cell r="L626">
            <v>9630</v>
          </cell>
          <cell r="M626">
            <v>0</v>
          </cell>
        </row>
        <row r="627">
          <cell r="A627" t="str">
            <v>GNT CARDENAS 326</v>
          </cell>
          <cell r="B627" t="str">
            <v>GNT Cardenas 326</v>
          </cell>
          <cell r="F627" t="str">
            <v>134638352C MATAMOROS JARDIN</v>
          </cell>
          <cell r="G627" t="str">
            <v>C MATAMOROS JARDIN</v>
          </cell>
          <cell r="H627">
            <v>134638352</v>
          </cell>
          <cell r="I627" t="str">
            <v>C MATAMOROS JARDIN</v>
          </cell>
          <cell r="J627">
            <v>9356316175</v>
          </cell>
          <cell r="K627">
            <v>0.11</v>
          </cell>
          <cell r="L627">
            <v>9630</v>
          </cell>
          <cell r="M627">
            <v>0</v>
          </cell>
        </row>
        <row r="628">
          <cell r="A628" t="str">
            <v>GNT FERRONALES</v>
          </cell>
          <cell r="B628" t="str">
            <v>GNT Ferronales</v>
          </cell>
          <cell r="F628" t="str">
            <v>448702659C MATAMOROS JARDIN</v>
          </cell>
          <cell r="G628" t="str">
            <v>C MATAMOROS JARDIN</v>
          </cell>
          <cell r="H628">
            <v>448702659</v>
          </cell>
          <cell r="I628" t="str">
            <v>C MATAMOROS JARDIN</v>
          </cell>
          <cell r="J628">
            <v>145591201</v>
          </cell>
          <cell r="K628">
            <v>0.11</v>
          </cell>
          <cell r="L628">
            <v>9630</v>
          </cell>
          <cell r="M628">
            <v>0</v>
          </cell>
        </row>
        <row r="629">
          <cell r="A629" t="str">
            <v>GNT DEL PARQUE 85</v>
          </cell>
          <cell r="B629" t="str">
            <v>GNT Del Parque 85</v>
          </cell>
          <cell r="F629" t="str">
            <v>1975971224C MATAMOROS JARDIN</v>
          </cell>
          <cell r="G629" t="str">
            <v>C MATAMOROS JARDIN</v>
          </cell>
          <cell r="H629">
            <v>1975971224</v>
          </cell>
          <cell r="I629" t="str">
            <v>C MATAMOROS JARDIN</v>
          </cell>
          <cell r="J629">
            <v>5591201</v>
          </cell>
          <cell r="K629">
            <v>0.11</v>
          </cell>
          <cell r="L629">
            <v>9630</v>
          </cell>
          <cell r="M629">
            <v>0</v>
          </cell>
        </row>
        <row r="630">
          <cell r="A630" t="str">
            <v>GNT GALERIAS HIPODROMO</v>
          </cell>
          <cell r="B630" t="str">
            <v>GNT Galerias Hipodromo</v>
          </cell>
          <cell r="F630" t="str">
            <v>134638352C MATAMOROS PLAZA HEB</v>
          </cell>
          <cell r="G630" t="str">
            <v>C MATAMOROS PLAZA HEB</v>
          </cell>
          <cell r="H630">
            <v>134638352</v>
          </cell>
          <cell r="I630" t="str">
            <v>C MATAMOROS PLAZA HEB</v>
          </cell>
          <cell r="J630">
            <v>9350786779</v>
          </cell>
          <cell r="K630">
            <v>0.11</v>
          </cell>
          <cell r="L630">
            <v>9630</v>
          </cell>
          <cell r="M630">
            <v>0</v>
          </cell>
        </row>
        <row r="631">
          <cell r="A631" t="str">
            <v>GNT PLAZA LAS AMERICAS</v>
          </cell>
          <cell r="B631" t="str">
            <v>GNT Plaza las Americas</v>
          </cell>
          <cell r="F631" t="str">
            <v>448702659C MATAMOROS PLAZA HEB</v>
          </cell>
          <cell r="G631" t="str">
            <v>C MATAMOROS PLAZA HEB</v>
          </cell>
          <cell r="H631">
            <v>448702659</v>
          </cell>
          <cell r="I631" t="str">
            <v>C MATAMOROS PLAZA HEB</v>
          </cell>
          <cell r="J631">
            <v>144117602</v>
          </cell>
          <cell r="K631">
            <v>0.11</v>
          </cell>
          <cell r="L631">
            <v>9630</v>
          </cell>
          <cell r="M631">
            <v>0</v>
          </cell>
        </row>
        <row r="632">
          <cell r="A632" t="str">
            <v>GNT PLAZA LOS LEONES</v>
          </cell>
          <cell r="B632" t="str">
            <v>GNT Plaza los Leones</v>
          </cell>
          <cell r="F632" t="str">
            <v>1975971224C MATAMOROS PLAZA HEB</v>
          </cell>
          <cell r="G632" t="str">
            <v>C MATAMOROS PLAZA HEB</v>
          </cell>
          <cell r="H632">
            <v>1975971224</v>
          </cell>
          <cell r="I632" t="str">
            <v>C MATAMOROS PLAZA HEB</v>
          </cell>
          <cell r="J632">
            <v>1644962</v>
          </cell>
          <cell r="K632">
            <v>0.11</v>
          </cell>
          <cell r="L632">
            <v>9630</v>
          </cell>
          <cell r="M632">
            <v>0</v>
          </cell>
        </row>
        <row r="633">
          <cell r="A633" t="str">
            <v>GNT PLAZA PAULA</v>
          </cell>
          <cell r="B633" t="str">
            <v>GNT Plaza Paula</v>
          </cell>
          <cell r="F633" t="str">
            <v>00909025C MAZATLAN INTERNAL</v>
          </cell>
          <cell r="G633" t="str">
            <v>C MAZATLAN INTERNAL</v>
          </cell>
          <cell r="H633" t="str">
            <v>00909025</v>
          </cell>
          <cell r="I633" t="str">
            <v>C MAZATLAN INTERNAL</v>
          </cell>
          <cell r="J633">
            <v>908924</v>
          </cell>
          <cell r="K633">
            <v>0.16</v>
          </cell>
          <cell r="L633">
            <v>9630</v>
          </cell>
          <cell r="M633">
            <v>0</v>
          </cell>
        </row>
        <row r="634">
          <cell r="A634" t="str">
            <v>GNT PLAZA QUADRUM</v>
          </cell>
          <cell r="B634" t="str">
            <v>GNT Plaza Quadrum</v>
          </cell>
          <cell r="F634" t="str">
            <v>134638352C MAZATLAN INTERNAL</v>
          </cell>
          <cell r="G634" t="str">
            <v>C MAZATLAN INTERNAL</v>
          </cell>
          <cell r="H634">
            <v>134638352</v>
          </cell>
          <cell r="I634" t="str">
            <v>C MAZATLAN INTERNAL</v>
          </cell>
          <cell r="J634">
            <v>9356528985</v>
          </cell>
          <cell r="K634">
            <v>0.16</v>
          </cell>
          <cell r="L634">
            <v>9630</v>
          </cell>
          <cell r="M634">
            <v>0</v>
          </cell>
        </row>
        <row r="635">
          <cell r="A635" t="str">
            <v>GNT SAN PEDRO</v>
          </cell>
          <cell r="B635" t="str">
            <v>GNT San Pedro</v>
          </cell>
          <cell r="F635" t="str">
            <v>448702659C MAZATLAN INTERNAL</v>
          </cell>
          <cell r="G635" t="str">
            <v>C MAZATLAN INTERNAL</v>
          </cell>
          <cell r="H635">
            <v>448702659</v>
          </cell>
          <cell r="I635" t="str">
            <v>C MAZATLAN INTERNAL</v>
          </cell>
          <cell r="J635">
            <v>145774989</v>
          </cell>
          <cell r="K635">
            <v>0.16</v>
          </cell>
          <cell r="L635">
            <v>9630</v>
          </cell>
          <cell r="M635">
            <v>0</v>
          </cell>
        </row>
        <row r="636">
          <cell r="A636" t="str">
            <v>GNT SENDERO LINCOLN</v>
          </cell>
          <cell r="B636" t="str">
            <v>GNT Sendero Lincoln</v>
          </cell>
          <cell r="F636" t="str">
            <v>1975971224C MAZATLAN INTERNAL</v>
          </cell>
          <cell r="G636" t="str">
            <v>C MAZATLAN INTERNAL</v>
          </cell>
          <cell r="H636">
            <v>1975971224</v>
          </cell>
          <cell r="I636" t="str">
            <v>C MAZATLAN INTERNAL</v>
          </cell>
          <cell r="J636">
            <v>5774989</v>
          </cell>
          <cell r="K636">
            <v>0.16</v>
          </cell>
          <cell r="L636">
            <v>9630</v>
          </cell>
          <cell r="M636">
            <v>0</v>
          </cell>
        </row>
        <row r="637">
          <cell r="A637" t="str">
            <v>GNT VIA MORELOS 416</v>
          </cell>
          <cell r="B637" t="str">
            <v>GNT Via Morelos 416</v>
          </cell>
          <cell r="F637" t="str">
            <v>134638352C MERIDA I</v>
          </cell>
          <cell r="G637" t="str">
            <v>C MERIDA I</v>
          </cell>
          <cell r="H637">
            <v>134638352</v>
          </cell>
          <cell r="I637" t="str">
            <v>C MERIDA I</v>
          </cell>
          <cell r="J637">
            <v>9356384173</v>
          </cell>
          <cell r="K637">
            <v>0.16</v>
          </cell>
          <cell r="L637">
            <v>9630</v>
          </cell>
          <cell r="M637">
            <v>0</v>
          </cell>
        </row>
        <row r="638">
          <cell r="A638" t="str">
            <v>DF TECNOPARQUE</v>
          </cell>
          <cell r="B638" t="str">
            <v>DF Tecnoparque</v>
          </cell>
          <cell r="F638" t="str">
            <v>448702659C MERIDA I</v>
          </cell>
          <cell r="G638" t="str">
            <v>C MERIDA I</v>
          </cell>
          <cell r="H638">
            <v>448702659</v>
          </cell>
          <cell r="I638" t="str">
            <v>C MERIDA I</v>
          </cell>
          <cell r="J638">
            <v>145695937</v>
          </cell>
          <cell r="K638">
            <v>0.16</v>
          </cell>
          <cell r="L638">
            <v>9630</v>
          </cell>
          <cell r="M638">
            <v>0</v>
          </cell>
        </row>
        <row r="639">
          <cell r="A639" t="str">
            <v>EDIF.CORPORATIVO D.F.</v>
          </cell>
          <cell r="B639" t="str">
            <v>Edif.Corporativo D.F.</v>
          </cell>
          <cell r="F639" t="str">
            <v>1975971224C MERIDA I</v>
          </cell>
          <cell r="G639" t="str">
            <v>C MERIDA I</v>
          </cell>
          <cell r="H639">
            <v>1975971224</v>
          </cell>
          <cell r="I639" t="str">
            <v>C MERIDA I</v>
          </cell>
          <cell r="J639">
            <v>5695937</v>
          </cell>
          <cell r="K639">
            <v>0.16</v>
          </cell>
          <cell r="L639">
            <v>9630</v>
          </cell>
          <cell r="M639">
            <v>0</v>
          </cell>
        </row>
        <row r="640">
          <cell r="A640" t="str">
            <v>EDIFICIO CORPORATIVO D.F.</v>
          </cell>
          <cell r="B640" t="str">
            <v>Edificio Corporativo D.F.</v>
          </cell>
          <cell r="F640" t="str">
            <v>134638352C MEXICALI M DIVERTIDO</v>
          </cell>
          <cell r="G640" t="str">
            <v>C MEXICALI M DIVERTIDO</v>
          </cell>
          <cell r="H640">
            <v>134638352</v>
          </cell>
          <cell r="I640" t="str">
            <v>C MEXICALI M DIVERTIDO</v>
          </cell>
          <cell r="J640">
            <v>9356198698</v>
          </cell>
          <cell r="K640">
            <v>0.11</v>
          </cell>
          <cell r="L640">
            <v>9630</v>
          </cell>
          <cell r="M640">
            <v>0</v>
          </cell>
        </row>
        <row r="641">
          <cell r="A641" t="str">
            <v>FF DHL EDO MEX MACROCENTRO</v>
          </cell>
          <cell r="B641" t="str">
            <v>FF DHL Edo Mex Macrocentro</v>
          </cell>
          <cell r="F641" t="str">
            <v>448702659C MEXICALI M DIVERTIDO</v>
          </cell>
          <cell r="G641" t="str">
            <v>C MEXICALI M DIVERTIDO</v>
          </cell>
          <cell r="H641">
            <v>448702659</v>
          </cell>
          <cell r="I641" t="str">
            <v>C MEXICALI M DIVERTIDO</v>
          </cell>
          <cell r="J641">
            <v>145374830</v>
          </cell>
          <cell r="K641">
            <v>0.16</v>
          </cell>
          <cell r="L641">
            <v>9630</v>
          </cell>
          <cell r="M641">
            <v>0</v>
          </cell>
        </row>
        <row r="642">
          <cell r="A642" t="str">
            <v>FF GDL (CONCENTRO)</v>
          </cell>
          <cell r="B642" t="str">
            <v>FF Gdl (Concentro)</v>
          </cell>
          <cell r="F642" t="str">
            <v>1975971224C MEXICALI M DIVERTIDO</v>
          </cell>
          <cell r="G642" t="str">
            <v>C MEXICALI M DIVERTIDO</v>
          </cell>
          <cell r="H642">
            <v>1975971224</v>
          </cell>
          <cell r="I642" t="str">
            <v>C MEXICALI M DIVERTIDO</v>
          </cell>
          <cell r="J642">
            <v>5374830</v>
          </cell>
          <cell r="K642">
            <v>0.16</v>
          </cell>
          <cell r="L642">
            <v>9630</v>
          </cell>
          <cell r="M642">
            <v>0</v>
          </cell>
        </row>
        <row r="643">
          <cell r="A643" t="str">
            <v>FF MEGACENTRO TLANEPANTLA</v>
          </cell>
          <cell r="B643" t="str">
            <v>FF Megacentro Tlanepantla</v>
          </cell>
          <cell r="F643" t="str">
            <v>134638352C MEXICALI PZA CARRANZA</v>
          </cell>
          <cell r="G643" t="str">
            <v>C MEXICALI PZA CARRANZA</v>
          </cell>
          <cell r="H643">
            <v>134638352</v>
          </cell>
          <cell r="I643" t="str">
            <v>C MEXICALI PZA CARRANZA</v>
          </cell>
          <cell r="J643">
            <v>9350143104</v>
          </cell>
          <cell r="K643">
            <v>0.16</v>
          </cell>
          <cell r="L643">
            <v>9630</v>
          </cell>
          <cell r="M643">
            <v>0</v>
          </cell>
        </row>
        <row r="644">
          <cell r="A644" t="str">
            <v>FF MTY DHL SUPPLY CHAIN</v>
          </cell>
          <cell r="B644" t="str">
            <v>FF Mty DHL Supply Chain</v>
          </cell>
          <cell r="F644" t="str">
            <v>448702659C MEXICALI PZA CARRANZA</v>
          </cell>
          <cell r="G644" t="str">
            <v>C MEXICALI PZA CARRANZA</v>
          </cell>
          <cell r="H644">
            <v>448702659</v>
          </cell>
          <cell r="I644" t="str">
            <v>C MEXICALI PZA CARRANZA</v>
          </cell>
          <cell r="J644">
            <v>141085331</v>
          </cell>
          <cell r="K644">
            <v>0.16</v>
          </cell>
          <cell r="L644">
            <v>9630</v>
          </cell>
          <cell r="M644">
            <v>0</v>
          </cell>
        </row>
        <row r="645">
          <cell r="A645" t="str">
            <v>FF MTY (PARQ. IND. KALOS)</v>
          </cell>
          <cell r="B645" t="str">
            <v>FF Mty. (Parq. Ind. Kalos)</v>
          </cell>
          <cell r="F645" t="str">
            <v>1975971224C MEXICALI PZA CARRANZA</v>
          </cell>
          <cell r="G645" t="str">
            <v>C MEXICALI PZA CARRANZA</v>
          </cell>
          <cell r="H645">
            <v>1975971224</v>
          </cell>
          <cell r="I645" t="str">
            <v>C MEXICALI PZA CARRANZA</v>
          </cell>
          <cell r="J645">
            <v>1085331</v>
          </cell>
          <cell r="K645">
            <v>0.16</v>
          </cell>
          <cell r="L645">
            <v>9630</v>
          </cell>
          <cell r="M645">
            <v>0</v>
          </cell>
        </row>
        <row r="646">
          <cell r="A646" t="str">
            <v>FF MTY (PARQUE INDUSTRIAL KALOS)</v>
          </cell>
          <cell r="B646" t="str">
            <v>FF Mty. (Parq. Ind. Kalos)</v>
          </cell>
          <cell r="F646" t="str">
            <v>134638352C MEXICALI VILLAFONTANA</v>
          </cell>
          <cell r="G646" t="str">
            <v>C MEXICALI VILLAFONTANA</v>
          </cell>
          <cell r="H646">
            <v>134638352</v>
          </cell>
          <cell r="I646" t="str">
            <v>C MEXICALI VILLAFONTANA</v>
          </cell>
          <cell r="J646">
            <v>9351509295</v>
          </cell>
          <cell r="K646">
            <v>0.11</v>
          </cell>
          <cell r="L646">
            <v>9630</v>
          </cell>
          <cell r="M646">
            <v>0</v>
          </cell>
        </row>
        <row r="647">
          <cell r="A647" t="str">
            <v>FF TIJ (CD INDUSTRIAL)</v>
          </cell>
          <cell r="B647" t="str">
            <v>FF Tijuana (Cd Industrial)</v>
          </cell>
          <cell r="F647" t="str">
            <v>448702659C MEXICALI VILLAFONTANA</v>
          </cell>
          <cell r="G647" t="str">
            <v>C MEXICALI VILLAFONTANA</v>
          </cell>
          <cell r="H647">
            <v>448702659</v>
          </cell>
          <cell r="I647" t="str">
            <v>C MEXICALI VILLAFONTANA</v>
          </cell>
          <cell r="J647">
            <v>147158919</v>
          </cell>
          <cell r="K647">
            <v>0.11</v>
          </cell>
          <cell r="L647">
            <v>9630</v>
          </cell>
          <cell r="M647">
            <v>0</v>
          </cell>
        </row>
        <row r="648">
          <cell r="A648" t="str">
            <v>FF TIJUANA (CD INDUSTRIAL)</v>
          </cell>
          <cell r="B648" t="str">
            <v>FF Tijuana (Cd Industrial)</v>
          </cell>
          <cell r="F648" t="str">
            <v>1975971224C MEXICALI VILLAFONTANA</v>
          </cell>
          <cell r="G648" t="str">
            <v>C MEXICALI VILLAFONTANA</v>
          </cell>
          <cell r="H648">
            <v>1975971224</v>
          </cell>
          <cell r="I648" t="str">
            <v>C MEXICALI VILLAFONTANA</v>
          </cell>
          <cell r="J648">
            <v>1480854</v>
          </cell>
          <cell r="K648">
            <v>0.11</v>
          </cell>
          <cell r="L648">
            <v>9630</v>
          </cell>
          <cell r="M648">
            <v>0</v>
          </cell>
        </row>
        <row r="649">
          <cell r="A649" t="str">
            <v>HEB NUEVO LAREDO</v>
          </cell>
          <cell r="B649" t="str">
            <v>HEB Nuevo Laredo</v>
          </cell>
          <cell r="F649" t="str">
            <v>134638352C MEXICALI VISTA HERMOSA</v>
          </cell>
          <cell r="G649" t="str">
            <v>C MEXICALI VISTA HERMOSA</v>
          </cell>
          <cell r="H649">
            <v>134638352</v>
          </cell>
          <cell r="I649" t="str">
            <v>C MEXICALI VISTA HERMOSA</v>
          </cell>
          <cell r="J649">
            <v>9356574286</v>
          </cell>
          <cell r="K649">
            <v>0.16</v>
          </cell>
          <cell r="L649">
            <v>9630</v>
          </cell>
          <cell r="M649">
            <v>0</v>
          </cell>
        </row>
        <row r="650">
          <cell r="A650" t="str">
            <v>INS CDN ATLACOMULCO TOLUCA</v>
          </cell>
          <cell r="B650" t="str">
            <v>INS CDN Atlacomulco Toluca</v>
          </cell>
          <cell r="F650" t="str">
            <v>448702659C MEXICALI VISTA HERMOSA</v>
          </cell>
          <cell r="G650" t="str">
            <v>C MEXICALI VISTA HERMOSA</v>
          </cell>
          <cell r="H650">
            <v>448702659</v>
          </cell>
          <cell r="I650" t="str">
            <v>C MEXICALI VISTA HERMOSA</v>
          </cell>
          <cell r="J650">
            <v>143727070</v>
          </cell>
          <cell r="K650">
            <v>0.16</v>
          </cell>
          <cell r="L650">
            <v>9630</v>
          </cell>
          <cell r="M650">
            <v>0</v>
          </cell>
        </row>
        <row r="651">
          <cell r="A651" t="str">
            <v>INS CENTRO COMERCIAL GALERIAS COAPA</v>
          </cell>
          <cell r="B651" t="str">
            <v>INS Centro Comercial Galerias Coapa</v>
          </cell>
          <cell r="F651" t="str">
            <v>1975971224C MEXICALI VISTA HERMOSA</v>
          </cell>
          <cell r="G651" t="str">
            <v>C MEXICALI VISTA HERMOSA</v>
          </cell>
          <cell r="H651">
            <v>1975971224</v>
          </cell>
          <cell r="I651" t="str">
            <v>C MEXICALI VISTA HERMOSA</v>
          </cell>
          <cell r="J651">
            <v>3727070</v>
          </cell>
          <cell r="K651">
            <v>0.16</v>
          </cell>
          <cell r="L651">
            <v>9630</v>
          </cell>
          <cell r="M651">
            <v>0</v>
          </cell>
        </row>
        <row r="652">
          <cell r="A652" t="str">
            <v>INS CENTRO COMERCIAL PLAZA PALMIRA</v>
          </cell>
          <cell r="B652" t="str">
            <v>INS Centro Comercial Plaza Palmira</v>
          </cell>
          <cell r="F652" t="str">
            <v>134638352C MICH ZAMORA JACONA</v>
          </cell>
          <cell r="G652" t="str">
            <v>C MICH ZAMORA JACONA</v>
          </cell>
          <cell r="H652">
            <v>134638352</v>
          </cell>
          <cell r="I652" t="str">
            <v>C MICH ZAMORA JACONA</v>
          </cell>
          <cell r="J652">
            <v>9351660361</v>
          </cell>
          <cell r="K652">
            <v>0.16</v>
          </cell>
          <cell r="L652">
            <v>9630</v>
          </cell>
          <cell r="M652">
            <v>0</v>
          </cell>
        </row>
        <row r="653">
          <cell r="A653" t="str">
            <v>INS CENTRO COMERCIAL PERISUR</v>
          </cell>
          <cell r="B653" t="str">
            <v>INS Centro Comercial Perisur</v>
          </cell>
          <cell r="F653" t="str">
            <v>448702659C MICH ZAMORA JACONA</v>
          </cell>
          <cell r="G653" t="str">
            <v>C MICH ZAMORA JACONA</v>
          </cell>
          <cell r="H653">
            <v>448702659</v>
          </cell>
          <cell r="I653" t="str">
            <v>C MICH ZAMORA JACONA</v>
          </cell>
          <cell r="J653">
            <v>141005224</v>
          </cell>
          <cell r="K653">
            <v>0.16</v>
          </cell>
          <cell r="L653">
            <v>9630</v>
          </cell>
          <cell r="M653">
            <v>0</v>
          </cell>
        </row>
        <row r="654">
          <cell r="A654" t="str">
            <v>INS ERMITA IZTAPALAPA 941</v>
          </cell>
          <cell r="B654" t="str">
            <v>INS Ermita Iztapalapa 941</v>
          </cell>
          <cell r="F654" t="str">
            <v>134638352C MORELIA ACUEDUCTO</v>
          </cell>
          <cell r="G654" t="str">
            <v>C MORELIA ACUEDUCTO</v>
          </cell>
          <cell r="H654">
            <v>134638352</v>
          </cell>
          <cell r="I654" t="str">
            <v>C MORELIA ACUEDUCTO</v>
          </cell>
          <cell r="J654">
            <v>9351385514</v>
          </cell>
          <cell r="K654">
            <v>0.16</v>
          </cell>
          <cell r="L654">
            <v>9630</v>
          </cell>
          <cell r="M654">
            <v>0</v>
          </cell>
        </row>
        <row r="655">
          <cell r="A655" t="str">
            <v>INS FLORES MAGON 1700</v>
          </cell>
          <cell r="B655" t="str">
            <v>INS Flores Magon 1700</v>
          </cell>
          <cell r="F655" t="str">
            <v>448702659C MORELIA ACUEDUCTO</v>
          </cell>
          <cell r="G655" t="str">
            <v>C MORELIA ACUEDUCTO</v>
          </cell>
          <cell r="H655">
            <v>448702659</v>
          </cell>
          <cell r="I655" t="str">
            <v>C MORELIA ACUEDUCTO</v>
          </cell>
          <cell r="J655">
            <v>141735240</v>
          </cell>
          <cell r="K655">
            <v>0.16</v>
          </cell>
          <cell r="L655">
            <v>9630</v>
          </cell>
          <cell r="M655">
            <v>0</v>
          </cell>
        </row>
        <row r="656">
          <cell r="A656" t="str">
            <v>INS FUENTES</v>
          </cell>
          <cell r="B656" t="str">
            <v>INS Fuentes</v>
          </cell>
          <cell r="F656" t="str">
            <v>1975971224C MORELIA ACUEDUCTO</v>
          </cell>
          <cell r="G656" t="str">
            <v>C MORELIA ACUEDUCTO</v>
          </cell>
          <cell r="H656">
            <v>1975971224</v>
          </cell>
          <cell r="I656" t="str">
            <v>C MORELIA ACUEDUCTO</v>
          </cell>
          <cell r="J656">
            <v>1735240</v>
          </cell>
          <cell r="K656">
            <v>0.16</v>
          </cell>
          <cell r="L656">
            <v>9630</v>
          </cell>
          <cell r="M656">
            <v>0</v>
          </cell>
        </row>
        <row r="657">
          <cell r="A657" t="str">
            <v>INS LAS PUENTES MTY</v>
          </cell>
          <cell r="B657" t="str">
            <v>INS Las Puentes MTY</v>
          </cell>
          <cell r="F657" t="str">
            <v>134638352C MORELIA CHAPULTEPEC</v>
          </cell>
          <cell r="G657" t="str">
            <v>C MORELIA CHAPULTEPEC</v>
          </cell>
          <cell r="H657">
            <v>134638352</v>
          </cell>
          <cell r="I657" t="str">
            <v>C MORELIA CHAPULTEPEC</v>
          </cell>
          <cell r="J657">
            <v>9356241712</v>
          </cell>
          <cell r="K657">
            <v>0.16</v>
          </cell>
          <cell r="L657">
            <v>9630</v>
          </cell>
          <cell r="M657" t="str">
            <v>CREC</v>
          </cell>
        </row>
        <row r="658">
          <cell r="A658" t="str">
            <v>INS LOPEZ PORTILLO 29 5</v>
          </cell>
          <cell r="B658" t="str">
            <v>INS Lopez Portillo 29 5</v>
          </cell>
          <cell r="F658" t="str">
            <v>448702659C MORELIA CHAPULTEPEC</v>
          </cell>
          <cell r="G658" t="str">
            <v>C MORELIA CHAPULTEPEC</v>
          </cell>
          <cell r="H658">
            <v>448702659</v>
          </cell>
          <cell r="I658" t="str">
            <v>C MORELIA CHAPULTEPEC</v>
          </cell>
          <cell r="J658">
            <v>145374699</v>
          </cell>
          <cell r="K658">
            <v>0.16</v>
          </cell>
          <cell r="L658">
            <v>9630</v>
          </cell>
          <cell r="M658" t="str">
            <v>CREC</v>
          </cell>
        </row>
        <row r="659">
          <cell r="A659" t="str">
            <v>INS MENDEZ 1608 L104</v>
          </cell>
          <cell r="B659" t="str">
            <v>INS Mendez 1608 L104</v>
          </cell>
          <cell r="F659" t="str">
            <v>1975971224C MORELIA CHAPULTEPEC</v>
          </cell>
          <cell r="G659" t="str">
            <v>C MORELIA CHAPULTEPEC</v>
          </cell>
          <cell r="H659">
            <v>1975971224</v>
          </cell>
          <cell r="I659" t="str">
            <v>C MORELIA CHAPULTEPEC</v>
          </cell>
          <cell r="J659">
            <v>5374699</v>
          </cell>
          <cell r="K659">
            <v>0.16</v>
          </cell>
          <cell r="L659">
            <v>9630</v>
          </cell>
          <cell r="M659">
            <v>0</v>
          </cell>
        </row>
        <row r="660">
          <cell r="A660" t="str">
            <v>INS MORELOS 1922</v>
          </cell>
          <cell r="B660" t="str">
            <v>INS Morelos 1922</v>
          </cell>
          <cell r="F660" t="str">
            <v>134638352C MTY CUMBRES</v>
          </cell>
          <cell r="G660" t="str">
            <v>C MTY CUMBRES</v>
          </cell>
          <cell r="H660">
            <v>134638352</v>
          </cell>
          <cell r="I660" t="str">
            <v>C MTY CUMBRES</v>
          </cell>
          <cell r="J660">
            <v>9356388836</v>
          </cell>
          <cell r="K660">
            <v>0.16</v>
          </cell>
          <cell r="L660">
            <v>9630</v>
          </cell>
          <cell r="M660">
            <v>0</v>
          </cell>
        </row>
        <row r="661">
          <cell r="A661" t="str">
            <v>INS ORIENTE SEIS 343</v>
          </cell>
          <cell r="B661" t="str">
            <v>INS Oriente Seis 343</v>
          </cell>
          <cell r="F661" t="str">
            <v>448702659C MTY CUMBRES</v>
          </cell>
          <cell r="G661" t="str">
            <v>C MTY CUMBRES</v>
          </cell>
          <cell r="H661">
            <v>448702659</v>
          </cell>
          <cell r="I661" t="str">
            <v>C MTY CUMBRES</v>
          </cell>
          <cell r="J661">
            <v>145709068</v>
          </cell>
          <cell r="K661">
            <v>0.16</v>
          </cell>
          <cell r="L661">
            <v>9630</v>
          </cell>
          <cell r="M661">
            <v>0</v>
          </cell>
        </row>
        <row r="662">
          <cell r="A662" t="str">
            <v>INS PLAZA CHEDRAHUI COMALCALCO</v>
          </cell>
          <cell r="B662" t="str">
            <v>INS Plaza Chedrahui Comalcalco</v>
          </cell>
          <cell r="F662" t="str">
            <v>1975971224C MTY CUMBRES</v>
          </cell>
          <cell r="G662" t="str">
            <v>C MTY CUMBRES</v>
          </cell>
          <cell r="H662">
            <v>1975971224</v>
          </cell>
          <cell r="I662" t="str">
            <v>C MTY CUMBRES</v>
          </cell>
          <cell r="J662">
            <v>5709068</v>
          </cell>
          <cell r="K662">
            <v>0.16</v>
          </cell>
          <cell r="L662">
            <v>9630</v>
          </cell>
          <cell r="M662">
            <v>0</v>
          </cell>
        </row>
        <row r="663">
          <cell r="A663" t="str">
            <v>INS PLAZA PUNTA CELAYA</v>
          </cell>
          <cell r="B663" t="str">
            <v>INS Plaza Punta Celaya</v>
          </cell>
          <cell r="F663" t="str">
            <v>134638352C MTY GARZA SADA</v>
          </cell>
          <cell r="G663" t="str">
            <v>C MTY GARZA SADA</v>
          </cell>
          <cell r="H663">
            <v>134638352</v>
          </cell>
          <cell r="I663" t="str">
            <v>C MTY GARZA SADA</v>
          </cell>
          <cell r="J663">
            <v>9356472200</v>
          </cell>
          <cell r="K663">
            <v>0.16</v>
          </cell>
          <cell r="L663">
            <v>9630</v>
          </cell>
          <cell r="M663">
            <v>0</v>
          </cell>
        </row>
        <row r="664">
          <cell r="A664" t="str">
            <v>INS PLAZA SAN DIEGO</v>
          </cell>
          <cell r="B664" t="str">
            <v>INS Plaza San Diego</v>
          </cell>
          <cell r="F664" t="str">
            <v>448702659C MTY GARZA SADA</v>
          </cell>
          <cell r="G664" t="str">
            <v>C MTY GARZA SADA</v>
          </cell>
          <cell r="H664">
            <v>448702659</v>
          </cell>
          <cell r="I664" t="str">
            <v>C MTY GARZA SADA</v>
          </cell>
          <cell r="J664">
            <v>143786118</v>
          </cell>
          <cell r="K664">
            <v>0.16</v>
          </cell>
          <cell r="L664">
            <v>9630</v>
          </cell>
          <cell r="M664">
            <v>0</v>
          </cell>
        </row>
        <row r="665">
          <cell r="A665" t="str">
            <v>INS PLAZA SORIANA POZA RICA</v>
          </cell>
          <cell r="B665" t="str">
            <v>INS Plaza Soriana Poza Rica</v>
          </cell>
          <cell r="F665" t="str">
            <v>1975971224C MTY GARZA SADA</v>
          </cell>
          <cell r="G665" t="str">
            <v>C MTY GARZA SADA</v>
          </cell>
          <cell r="H665">
            <v>1975971224</v>
          </cell>
          <cell r="I665" t="str">
            <v>C MTY GARZA SADA</v>
          </cell>
          <cell r="J665">
            <v>3786118</v>
          </cell>
          <cell r="K665">
            <v>0.16</v>
          </cell>
          <cell r="L665">
            <v>9630</v>
          </cell>
          <cell r="M665">
            <v>0</v>
          </cell>
        </row>
        <row r="666">
          <cell r="A666" t="str">
            <v>INS PLAZA VALLE</v>
          </cell>
          <cell r="B666" t="str">
            <v>INS Plaza Valle</v>
          </cell>
          <cell r="F666" t="str">
            <v>134638352C MTY GONZALITOS</v>
          </cell>
          <cell r="G666" t="str">
            <v>C MTY GONZALITOS</v>
          </cell>
          <cell r="H666">
            <v>134638352</v>
          </cell>
          <cell r="I666" t="str">
            <v>C MTY GONZALITOS</v>
          </cell>
          <cell r="J666">
            <v>9350621125</v>
          </cell>
          <cell r="K666">
            <v>0.16</v>
          </cell>
          <cell r="L666">
            <v>9630</v>
          </cell>
          <cell r="M666">
            <v>0</v>
          </cell>
        </row>
        <row r="667">
          <cell r="A667" t="str">
            <v>INS POWER CENTER COACALCO</v>
          </cell>
          <cell r="B667" t="str">
            <v>INS Power Center Coacalco</v>
          </cell>
          <cell r="F667" t="str">
            <v>448702659C MTY GONZALITOS</v>
          </cell>
          <cell r="G667" t="str">
            <v>C MTY GONZALITOS</v>
          </cell>
          <cell r="H667">
            <v>448702659</v>
          </cell>
          <cell r="I667" t="str">
            <v>C MTY GONZALITOS</v>
          </cell>
          <cell r="J667">
            <v>146788830</v>
          </cell>
          <cell r="K667">
            <v>0.16</v>
          </cell>
          <cell r="L667">
            <v>9630</v>
          </cell>
          <cell r="M667">
            <v>0</v>
          </cell>
        </row>
        <row r="668">
          <cell r="A668" t="str">
            <v>INS PUEBLA JUAREZ 1510</v>
          </cell>
          <cell r="B668" t="str">
            <v>INS Puebla Juarez 1510</v>
          </cell>
          <cell r="F668" t="str">
            <v>1975971224C MTY GONZALITOS</v>
          </cell>
          <cell r="G668" t="str">
            <v>C MTY GONZALITOS</v>
          </cell>
          <cell r="H668">
            <v>1975971224</v>
          </cell>
          <cell r="I668" t="str">
            <v>C MTY GONZALITOS</v>
          </cell>
          <cell r="J668">
            <v>1548312</v>
          </cell>
          <cell r="K668">
            <v>0.16</v>
          </cell>
          <cell r="L668">
            <v>9630</v>
          </cell>
          <cell r="M668">
            <v>0</v>
          </cell>
        </row>
        <row r="669">
          <cell r="A669" t="str">
            <v>INS SANTA FE PUEBLA</v>
          </cell>
          <cell r="B669" t="str">
            <v>INS Santa Fe Puebla</v>
          </cell>
          <cell r="F669" t="str">
            <v>134638352C MTY HUMBERTO LOBO</v>
          </cell>
          <cell r="G669" t="str">
            <v>C MTY HUMBERTO LOBO</v>
          </cell>
          <cell r="H669">
            <v>134638352</v>
          </cell>
          <cell r="I669" t="str">
            <v>C MTY HUMBERTO LOBO</v>
          </cell>
          <cell r="J669">
            <v>9356579871</v>
          </cell>
          <cell r="K669">
            <v>0.16</v>
          </cell>
          <cell r="L669">
            <v>9630</v>
          </cell>
          <cell r="M669">
            <v>0</v>
          </cell>
        </row>
        <row r="670">
          <cell r="A670" t="str">
            <v>INS SORIANA RIO TIJUANA</v>
          </cell>
          <cell r="B670" t="str">
            <v>INS Soriana Rio Tijuana</v>
          </cell>
          <cell r="F670" t="str">
            <v>448702659C MTY HUMBERTO LOBO</v>
          </cell>
          <cell r="G670" t="str">
            <v>C MTY HUMBERTO LOBO</v>
          </cell>
          <cell r="H670">
            <v>448702659</v>
          </cell>
          <cell r="I670" t="str">
            <v>C MTY HUMBERTO LOBO</v>
          </cell>
          <cell r="J670">
            <v>141237957</v>
          </cell>
          <cell r="K670">
            <v>0.16</v>
          </cell>
          <cell r="L670">
            <v>9630</v>
          </cell>
          <cell r="M670">
            <v>0</v>
          </cell>
        </row>
        <row r="671">
          <cell r="A671" t="str">
            <v>INS TOWN CENTER EL ROSARIO</v>
          </cell>
          <cell r="B671" t="str">
            <v>INS Town Center el Rosario</v>
          </cell>
          <cell r="F671" t="str">
            <v>1975971224C MTY HUMBERTO LOBO</v>
          </cell>
          <cell r="G671" t="str">
            <v>C MTY HUMBERTO LOBO</v>
          </cell>
          <cell r="H671">
            <v>1975971224</v>
          </cell>
          <cell r="I671" t="str">
            <v>C MTY HUMBERTO LOBO</v>
          </cell>
          <cell r="J671">
            <v>3786118</v>
          </cell>
          <cell r="K671">
            <v>0.16</v>
          </cell>
          <cell r="L671">
            <v>9630</v>
          </cell>
          <cell r="M671" t="str">
            <v xml:space="preserve"> </v>
          </cell>
        </row>
        <row r="672">
          <cell r="A672" t="str">
            <v>INS ZARAGOZA</v>
          </cell>
          <cell r="B672" t="str">
            <v>INS Zaragoza</v>
          </cell>
          <cell r="F672" t="str">
            <v>134638352C MTY LINDAVISTA</v>
          </cell>
          <cell r="G672" t="str">
            <v>C MTY LINDAVISTA</v>
          </cell>
          <cell r="H672">
            <v>134638352</v>
          </cell>
          <cell r="I672" t="str">
            <v>C MTY LINDAVISTA</v>
          </cell>
          <cell r="J672">
            <v>9356097007</v>
          </cell>
          <cell r="K672">
            <v>0.16</v>
          </cell>
          <cell r="L672">
            <v>9630</v>
          </cell>
          <cell r="M672" t="str">
            <v xml:space="preserve"> </v>
          </cell>
        </row>
        <row r="673">
          <cell r="A673" t="str">
            <v>KSK PLAZA CAMELINAS MOR</v>
          </cell>
          <cell r="B673" t="str">
            <v>KSK Plaza Camelinas MOR</v>
          </cell>
          <cell r="F673" t="str">
            <v>134638352C MTY LINDAVISTA</v>
          </cell>
          <cell r="G673" t="str">
            <v>C MTY LINDAVISTA</v>
          </cell>
          <cell r="H673">
            <v>134638352</v>
          </cell>
          <cell r="I673" t="str">
            <v>C MTY LINDAVISTA</v>
          </cell>
          <cell r="J673">
            <v>9356097007</v>
          </cell>
          <cell r="K673">
            <v>0.16</v>
          </cell>
          <cell r="L673">
            <v>9630</v>
          </cell>
          <cell r="M673">
            <v>0</v>
          </cell>
        </row>
        <row r="674">
          <cell r="A674" t="str">
            <v>KSK CENTRO COMERCIAL SANTA FE DFP</v>
          </cell>
          <cell r="B674" t="str">
            <v>KSK Centro Comercial Santa Fe DFP</v>
          </cell>
          <cell r="F674" t="str">
            <v>448702659C MTY LINDAVISTA</v>
          </cell>
          <cell r="G674" t="str">
            <v>C MTY LINDAVISTA</v>
          </cell>
          <cell r="H674">
            <v>448702659</v>
          </cell>
          <cell r="I674" t="str">
            <v>C MTY LINDAVISTA</v>
          </cell>
          <cell r="J674">
            <v>145374848</v>
          </cell>
          <cell r="K674">
            <v>0.16</v>
          </cell>
          <cell r="L674">
            <v>9630</v>
          </cell>
          <cell r="M674">
            <v>0</v>
          </cell>
        </row>
        <row r="675">
          <cell r="A675" t="str">
            <v>KSK CUATRO CAMINOS TOR</v>
          </cell>
          <cell r="B675" t="str">
            <v>KSK Cuatro Caminos TOR</v>
          </cell>
          <cell r="F675" t="str">
            <v>1975971224C MTY LINDAVISTA</v>
          </cell>
          <cell r="G675" t="str">
            <v>C MTY LINDAVISTA</v>
          </cell>
          <cell r="H675">
            <v>1975971224</v>
          </cell>
          <cell r="I675" t="str">
            <v>C MTY LINDAVISTA</v>
          </cell>
          <cell r="J675">
            <v>5374848</v>
          </cell>
          <cell r="K675">
            <v>0.16</v>
          </cell>
          <cell r="L675">
            <v>9630</v>
          </cell>
          <cell r="M675">
            <v>0</v>
          </cell>
        </row>
        <row r="676">
          <cell r="A676" t="str">
            <v>KSK GALERIAS COAPA DFO</v>
          </cell>
          <cell r="B676" t="str">
            <v>KSK Galerias Coapa DFO</v>
          </cell>
          <cell r="F676" t="str">
            <v>134638352C MTY MIGUEL  ALEMAN</v>
          </cell>
          <cell r="G676" t="str">
            <v>C MTY MIGUEL  ALEMAN</v>
          </cell>
          <cell r="H676">
            <v>134638352</v>
          </cell>
          <cell r="I676" t="str">
            <v>C MTY MIGUEL  ALEMAN</v>
          </cell>
          <cell r="J676">
            <v>9356453168</v>
          </cell>
          <cell r="K676">
            <v>0.16</v>
          </cell>
          <cell r="L676">
            <v>9630</v>
          </cell>
          <cell r="M676">
            <v>0</v>
          </cell>
        </row>
        <row r="677">
          <cell r="A677" t="str">
            <v>KSK GALERIAS GLA</v>
          </cell>
          <cell r="B677" t="str">
            <v>KSK Galerias GLA</v>
          </cell>
          <cell r="F677" t="str">
            <v>448702659C MTY MIGUEL  ALEMAN</v>
          </cell>
          <cell r="G677" t="str">
            <v>C MTY MIGUEL  ALEMAN</v>
          </cell>
          <cell r="H677">
            <v>448702659</v>
          </cell>
          <cell r="I677" t="str">
            <v>C MTY MIGUEL  ALEMAN</v>
          </cell>
          <cell r="J677">
            <v>146025654</v>
          </cell>
          <cell r="K677">
            <v>0.16</v>
          </cell>
          <cell r="L677">
            <v>9630</v>
          </cell>
          <cell r="M677">
            <v>0</v>
          </cell>
        </row>
        <row r="678">
          <cell r="A678" t="str">
            <v>KSK GRAN PLAZA MERIDA MER</v>
          </cell>
          <cell r="B678" t="str">
            <v>KSK Gran Plaza Merida Mier</v>
          </cell>
          <cell r="F678" t="str">
            <v>1975971224C MTY MIGUEL  ALEMAN</v>
          </cell>
          <cell r="G678" t="str">
            <v>C MTY MIGUEL  ALEMAN</v>
          </cell>
          <cell r="H678">
            <v>1975971224</v>
          </cell>
          <cell r="I678" t="str">
            <v>C MTY MIGUEL  ALEMAN</v>
          </cell>
          <cell r="J678">
            <v>6025654</v>
          </cell>
          <cell r="K678">
            <v>0.16</v>
          </cell>
          <cell r="L678">
            <v>9630</v>
          </cell>
          <cell r="M678">
            <v>0</v>
          </cell>
        </row>
        <row r="679">
          <cell r="A679" t="str">
            <v>KSK LAGO REAL POV</v>
          </cell>
          <cell r="B679" t="str">
            <v>KSK Lago Real POV</v>
          </cell>
          <cell r="F679" t="str">
            <v>134638352C MTY SAN AGUSTIN</v>
          </cell>
          <cell r="G679" t="str">
            <v>C MTY SAN AGUSTIN</v>
          </cell>
          <cell r="H679">
            <v>134638352</v>
          </cell>
          <cell r="I679" t="str">
            <v>C MTY SAN AGUSTIN</v>
          </cell>
          <cell r="J679">
            <v>9356062993</v>
          </cell>
          <cell r="K679">
            <v>0.16</v>
          </cell>
          <cell r="L679">
            <v>9630</v>
          </cell>
          <cell r="M679">
            <v>0</v>
          </cell>
        </row>
        <row r="680">
          <cell r="A680" t="str">
            <v>KSK MAGNO CENTRO DFP</v>
          </cell>
          <cell r="B680" t="str">
            <v>KSK Magno Centro DFP</v>
          </cell>
          <cell r="F680" t="str">
            <v>448702659C MTY SAN AGUSTIN</v>
          </cell>
          <cell r="G680" t="str">
            <v>C MTY SAN AGUSTIN</v>
          </cell>
          <cell r="H680">
            <v>448702659</v>
          </cell>
          <cell r="I680" t="str">
            <v>C MTY SAN AGUSTIN</v>
          </cell>
          <cell r="J680">
            <v>145374954</v>
          </cell>
          <cell r="K680">
            <v>0.16</v>
          </cell>
          <cell r="L680">
            <v>9630</v>
          </cell>
          <cell r="M680">
            <v>0</v>
          </cell>
        </row>
        <row r="681">
          <cell r="A681" t="str">
            <v>KSK MUNDO E DFN</v>
          </cell>
          <cell r="B681" t="str">
            <v>KSK Mundo E DFN</v>
          </cell>
          <cell r="F681" t="str">
            <v>1975971224C MTY SAN AGUSTIN</v>
          </cell>
          <cell r="G681" t="str">
            <v>C MTY SAN AGUSTIN</v>
          </cell>
          <cell r="H681">
            <v>1975971224</v>
          </cell>
          <cell r="I681" t="str">
            <v>C MTY SAN AGUSTIN</v>
          </cell>
          <cell r="J681">
            <v>5374954</v>
          </cell>
          <cell r="K681">
            <v>0.16</v>
          </cell>
          <cell r="L681">
            <v>9630</v>
          </cell>
          <cell r="M681">
            <v>0</v>
          </cell>
        </row>
        <row r="682">
          <cell r="A682" t="str">
            <v>KSK PASEO DURANGO DGO</v>
          </cell>
          <cell r="B682" t="str">
            <v>KSK Paseo Durango DGO</v>
          </cell>
          <cell r="F682" t="str">
            <v>134638352C MTY SENDERO</v>
          </cell>
          <cell r="G682" t="str">
            <v>C MTY SENDERO</v>
          </cell>
          <cell r="H682">
            <v>134638352</v>
          </cell>
          <cell r="I682" t="str">
            <v>C MTY SENDERO</v>
          </cell>
          <cell r="J682">
            <v>9356192329</v>
          </cell>
          <cell r="K682">
            <v>0.16</v>
          </cell>
          <cell r="L682">
            <v>9630</v>
          </cell>
          <cell r="M682">
            <v>0</v>
          </cell>
        </row>
        <row r="683">
          <cell r="A683" t="str">
            <v>KSK PLAZA AMERICAS ECATEPEC DFO</v>
          </cell>
          <cell r="B683" t="str">
            <v>KSK Plaza Americas Ecatepec DFO</v>
          </cell>
          <cell r="F683" t="str">
            <v>134638352C MTY SENDERO</v>
          </cell>
          <cell r="G683" t="str">
            <v>C MTY SENDERO</v>
          </cell>
          <cell r="H683">
            <v>134638352</v>
          </cell>
          <cell r="I683" t="str">
            <v>C MTY SENDERO</v>
          </cell>
          <cell r="J683">
            <v>9356192329</v>
          </cell>
          <cell r="K683">
            <v>0.16</v>
          </cell>
          <cell r="L683">
            <v>9630</v>
          </cell>
          <cell r="M683">
            <v>0</v>
          </cell>
        </row>
        <row r="684">
          <cell r="A684" t="str">
            <v>KSK PLAZA ARBOLEDAS DFN</v>
          </cell>
          <cell r="B684" t="str">
            <v>KSK Plaza Arboledas DFN</v>
          </cell>
          <cell r="F684" t="str">
            <v>448702659C MTY SENDERO</v>
          </cell>
          <cell r="G684" t="str">
            <v>C MTY SENDERO</v>
          </cell>
          <cell r="H684">
            <v>448702659</v>
          </cell>
          <cell r="I684" t="str">
            <v>C MTY SENDERO</v>
          </cell>
          <cell r="J684">
            <v>145374855</v>
          </cell>
          <cell r="K684">
            <v>0.16</v>
          </cell>
          <cell r="L684">
            <v>9630</v>
          </cell>
          <cell r="M684" t="str">
            <v xml:space="preserve"> </v>
          </cell>
        </row>
        <row r="685">
          <cell r="A685" t="str">
            <v>KSK PLAZA AZCAPOTZALCO DFN</v>
          </cell>
          <cell r="B685" t="str">
            <v>KSK Plaza Azcapotzalco DFN</v>
          </cell>
          <cell r="F685" t="str">
            <v>1975971224C MTY SENDERO</v>
          </cell>
          <cell r="G685" t="str">
            <v>C MTY SENDERO</v>
          </cell>
          <cell r="H685">
            <v>1975971224</v>
          </cell>
          <cell r="I685" t="str">
            <v>C MTY SENDERO</v>
          </cell>
          <cell r="J685">
            <v>5374855</v>
          </cell>
          <cell r="K685">
            <v>0.16</v>
          </cell>
          <cell r="L685">
            <v>9630</v>
          </cell>
          <cell r="M685">
            <v>0</v>
          </cell>
        </row>
        <row r="686">
          <cell r="A686" t="str">
            <v>KSK PLAZA COACALCO DFN</v>
          </cell>
          <cell r="B686" t="str">
            <v>KSK Plaza Coacalco DFN</v>
          </cell>
          <cell r="F686" t="str">
            <v>134638352C MTY VASCONCELOS</v>
          </cell>
          <cell r="G686" t="str">
            <v>C MTY VASCONCELOS</v>
          </cell>
          <cell r="H686">
            <v>134638352</v>
          </cell>
          <cell r="I686" t="str">
            <v>C MTY VASCONCELOS</v>
          </cell>
          <cell r="J686">
            <v>9356062993</v>
          </cell>
          <cell r="K686">
            <v>0.16</v>
          </cell>
          <cell r="L686">
            <v>9630</v>
          </cell>
          <cell r="M686">
            <v>0</v>
          </cell>
        </row>
        <row r="687">
          <cell r="A687" t="str">
            <v>KSK PLAZA CRISTAL ATIZAPAN DFN</v>
          </cell>
          <cell r="B687" t="str">
            <v>KSK Plaza Cristal Atizapan DFN</v>
          </cell>
          <cell r="F687" t="str">
            <v>448702659C MTY VASCONCELOS</v>
          </cell>
          <cell r="G687" t="str">
            <v>C MTY VASCONCELOS</v>
          </cell>
          <cell r="H687">
            <v>448702659</v>
          </cell>
          <cell r="I687" t="str">
            <v>C MTY VASCONCELOS</v>
          </cell>
          <cell r="J687">
            <v>145374954</v>
          </cell>
          <cell r="K687">
            <v>0.16</v>
          </cell>
          <cell r="L687">
            <v>9630</v>
          </cell>
          <cell r="M687">
            <v>0</v>
          </cell>
        </row>
        <row r="688">
          <cell r="A688" t="str">
            <v>KSK PLAZA 210 LEN</v>
          </cell>
          <cell r="B688" t="str">
            <v>KSK Plaza 210 LEN</v>
          </cell>
          <cell r="F688" t="str">
            <v>1975971224C MTY VASCONCELOS</v>
          </cell>
          <cell r="G688" t="str">
            <v>C MTY VASCONCELOS</v>
          </cell>
          <cell r="H688">
            <v>1975971224</v>
          </cell>
          <cell r="I688" t="str">
            <v>C MTY VASCONCELOS</v>
          </cell>
          <cell r="J688">
            <v>5374954</v>
          </cell>
          <cell r="K688">
            <v>0.16</v>
          </cell>
          <cell r="L688">
            <v>9630</v>
          </cell>
          <cell r="M688">
            <v>0</v>
          </cell>
        </row>
        <row r="689">
          <cell r="A689" t="str">
            <v>KSK PLAZA DEL RIO REY</v>
          </cell>
          <cell r="B689" t="str">
            <v>KSK Plaza del Rio Rey</v>
          </cell>
          <cell r="F689" t="str">
            <v>134638352C NAVOJOA REFORMA</v>
          </cell>
          <cell r="G689" t="str">
            <v>C NAVOJOA REFORMA</v>
          </cell>
          <cell r="H689">
            <v>134638352</v>
          </cell>
          <cell r="I689" t="str">
            <v>C NAVOJOA REFORMA</v>
          </cell>
          <cell r="J689">
            <v>9350786787</v>
          </cell>
          <cell r="K689">
            <v>0.16</v>
          </cell>
          <cell r="L689">
            <v>9630</v>
          </cell>
          <cell r="M689">
            <v>0</v>
          </cell>
        </row>
        <row r="690">
          <cell r="A690" t="str">
            <v>KSK PLAZA EL SAUZ CEL</v>
          </cell>
          <cell r="B690" t="str">
            <v>KSK Plaza El Sauz CEL</v>
          </cell>
          <cell r="F690" t="str">
            <v>448702659C NAVOJOA REFORMA</v>
          </cell>
          <cell r="G690" t="str">
            <v>C NAVOJOA REFORMA</v>
          </cell>
          <cell r="H690">
            <v>448702659</v>
          </cell>
          <cell r="I690" t="str">
            <v>C NAVOJOA REFORMA</v>
          </cell>
          <cell r="J690">
            <v>144117438</v>
          </cell>
          <cell r="K690">
            <v>0.16</v>
          </cell>
          <cell r="L690">
            <v>9630</v>
          </cell>
          <cell r="M690">
            <v>0</v>
          </cell>
        </row>
        <row r="691">
          <cell r="A691" t="str">
            <v>KSK PLAZA FIESTA CULIACAN CUL</v>
          </cell>
          <cell r="B691" t="str">
            <v>KSK Plaza Fiesta Culiacan CUL</v>
          </cell>
          <cell r="F691" t="str">
            <v>1975971224C NAVOJOA REFORMA</v>
          </cell>
          <cell r="G691" t="str">
            <v>C NAVOJOA REFORMA</v>
          </cell>
          <cell r="H691">
            <v>1975971224</v>
          </cell>
          <cell r="I691" t="str">
            <v>C NAVOJOA REFORMA</v>
          </cell>
          <cell r="J691">
            <v>1649896</v>
          </cell>
          <cell r="K691">
            <v>0.16</v>
          </cell>
          <cell r="L691">
            <v>9630</v>
          </cell>
          <cell r="M691">
            <v>0</v>
          </cell>
        </row>
        <row r="692">
          <cell r="A692" t="str">
            <v>KSK PLAZA LAS AMERICAS MERIDA MER</v>
          </cell>
          <cell r="B692" t="str">
            <v>KSK Plaza las Americas Merida MER</v>
          </cell>
          <cell r="F692" t="str">
            <v>134638352C NL CHAPALA</v>
          </cell>
          <cell r="G692" t="str">
            <v>C NL CHAPALA</v>
          </cell>
          <cell r="H692">
            <v>134638352</v>
          </cell>
          <cell r="I692" t="str">
            <v>C NL CHAPALA</v>
          </cell>
          <cell r="J692">
            <v>9350541810</v>
          </cell>
          <cell r="K692">
            <v>0.11</v>
          </cell>
          <cell r="L692">
            <v>9630</v>
          </cell>
          <cell r="M692">
            <v>0</v>
          </cell>
        </row>
        <row r="693">
          <cell r="A693" t="str">
            <v>KSK PLAZA LAS AMERICAS MORELIA MOR</v>
          </cell>
          <cell r="B693" t="str">
            <v>KSK Plaza las Americas Morelia MOR</v>
          </cell>
          <cell r="F693" t="str">
            <v>448702659C NL CHAPALA</v>
          </cell>
          <cell r="G693" t="str">
            <v>C NL CHAPALA</v>
          </cell>
          <cell r="H693">
            <v>448702659</v>
          </cell>
          <cell r="I693" t="str">
            <v>C NL CHAPALA</v>
          </cell>
          <cell r="J693">
            <v>141486554</v>
          </cell>
          <cell r="K693">
            <v>0.11</v>
          </cell>
          <cell r="L693">
            <v>9630</v>
          </cell>
          <cell r="M693">
            <v>0</v>
          </cell>
        </row>
        <row r="694">
          <cell r="A694" t="str">
            <v>KSK PLAZA LAS FLORES DFN</v>
          </cell>
          <cell r="B694" t="str">
            <v>KSK Plaza las Flores DFN</v>
          </cell>
          <cell r="F694" t="str">
            <v>1975971224C NL CHAPALA</v>
          </cell>
          <cell r="G694" t="str">
            <v>C NL CHAPALA</v>
          </cell>
          <cell r="H694">
            <v>1975971224</v>
          </cell>
          <cell r="I694" t="str">
            <v>C NL CHAPALA</v>
          </cell>
          <cell r="J694">
            <v>1486554</v>
          </cell>
          <cell r="K694">
            <v>0.11</v>
          </cell>
          <cell r="L694">
            <v>9630</v>
          </cell>
          <cell r="M694">
            <v>0</v>
          </cell>
        </row>
        <row r="695">
          <cell r="A695" t="str">
            <v>KSK PLAZA LOMAS GLA</v>
          </cell>
          <cell r="B695" t="str">
            <v>KSK Plaza Lomas GLA</v>
          </cell>
          <cell r="F695" t="str">
            <v>448702659C NUEVO LAREDO CHAPALA</v>
          </cell>
          <cell r="G695" t="str">
            <v>C NUEVO LAREDO CHAPALA</v>
          </cell>
          <cell r="H695">
            <v>448702659</v>
          </cell>
          <cell r="I695" t="str">
            <v>C NUEVO LAREDO CHAPALA</v>
          </cell>
          <cell r="J695">
            <v>141486554</v>
          </cell>
          <cell r="K695">
            <v>0.11</v>
          </cell>
          <cell r="L695">
            <v>9630</v>
          </cell>
          <cell r="M695">
            <v>0</v>
          </cell>
        </row>
        <row r="696">
          <cell r="A696" t="str">
            <v>KSK PLAZA OBSERVATORIO DFP</v>
          </cell>
          <cell r="B696" t="str">
            <v>KSK Plaza Observatorio DFP</v>
          </cell>
          <cell r="F696" t="str">
            <v>1975971224C NUEVO LAREDO CHAPALA</v>
          </cell>
          <cell r="G696" t="str">
            <v>C NUEVO LAREDO CHAPALA</v>
          </cell>
          <cell r="H696">
            <v>1975971224</v>
          </cell>
          <cell r="I696" t="str">
            <v>C NUEVO LAREDO CHAPALA</v>
          </cell>
          <cell r="J696">
            <v>1486554</v>
          </cell>
          <cell r="K696">
            <v>0.11</v>
          </cell>
          <cell r="L696">
            <v>9630</v>
          </cell>
          <cell r="M696">
            <v>0</v>
          </cell>
        </row>
        <row r="697">
          <cell r="A697" t="str">
            <v>KSK PLAZA ORIENTE DFO</v>
          </cell>
          <cell r="B697" t="str">
            <v>KSK Plaza Oriente DFO</v>
          </cell>
          <cell r="F697" t="str">
            <v>134638352C NL EVA SAMANO</v>
          </cell>
          <cell r="G697" t="str">
            <v>C NL EVA SAMANO</v>
          </cell>
          <cell r="H697">
            <v>134638352</v>
          </cell>
          <cell r="I697" t="str">
            <v>C NL EVA SAMANO</v>
          </cell>
          <cell r="J697">
            <v>9356586108</v>
          </cell>
          <cell r="K697">
            <v>0.11</v>
          </cell>
          <cell r="L697">
            <v>9630</v>
          </cell>
          <cell r="M697">
            <v>0</v>
          </cell>
        </row>
        <row r="698">
          <cell r="A698" t="str">
            <v>KSK PLAZA PERIFERICO REY</v>
          </cell>
          <cell r="B698" t="str">
            <v>KSK Plaza Periferico Rey</v>
          </cell>
          <cell r="F698" t="str">
            <v>448702659C NL EVA SAMANO</v>
          </cell>
          <cell r="G698" t="str">
            <v>C NL EVA SAMANO</v>
          </cell>
          <cell r="H698">
            <v>448702659</v>
          </cell>
          <cell r="I698" t="str">
            <v>C NL EVA SAMANO</v>
          </cell>
          <cell r="J698">
            <v>141268051</v>
          </cell>
          <cell r="K698">
            <v>0.11</v>
          </cell>
          <cell r="L698">
            <v>9630</v>
          </cell>
          <cell r="M698">
            <v>0</v>
          </cell>
        </row>
        <row r="699">
          <cell r="A699" t="str">
            <v>KSK PLAZA PUERTA TEXCOCO DFO</v>
          </cell>
          <cell r="B699" t="str">
            <v>KSK Plaza Puerta Texcoco DFO</v>
          </cell>
          <cell r="F699" t="str">
            <v>1975971224C NL EVA SAMANO</v>
          </cell>
          <cell r="G699" t="str">
            <v>C NL EVA SAMANO</v>
          </cell>
          <cell r="H699">
            <v>1975971224</v>
          </cell>
          <cell r="I699" t="str">
            <v>C NL EVA SAMANO</v>
          </cell>
          <cell r="J699">
            <v>1268051</v>
          </cell>
          <cell r="K699">
            <v>0.11</v>
          </cell>
          <cell r="L699">
            <v>9630</v>
          </cell>
          <cell r="M699">
            <v>0</v>
          </cell>
        </row>
        <row r="700">
          <cell r="A700" t="str">
            <v>KSK PLAZA SATELITE DFN</v>
          </cell>
          <cell r="B700" t="str">
            <v>KSK Plaza Satelite DFN</v>
          </cell>
          <cell r="F700" t="str">
            <v>134638352C NUEVO LAREDO EVA SAMANO</v>
          </cell>
          <cell r="G700" t="str">
            <v>C NUEVO LAREDO EVA SAMANO</v>
          </cell>
          <cell r="H700">
            <v>134638352</v>
          </cell>
          <cell r="I700" t="str">
            <v>C NUEVO LAREDO EVA SAMANO</v>
          </cell>
          <cell r="J700">
            <v>9356586108</v>
          </cell>
          <cell r="K700">
            <v>0.11</v>
          </cell>
          <cell r="L700">
            <v>9630</v>
          </cell>
          <cell r="M700">
            <v>0</v>
          </cell>
        </row>
        <row r="701">
          <cell r="A701" t="str">
            <v>KSK PLAZA SATELITE II DFN</v>
          </cell>
          <cell r="B701" t="str">
            <v>KSK Plaza Satelite II DFN</v>
          </cell>
          <cell r="F701" t="str">
            <v>448702659C NUEVO LAREDO EVA SAMANO</v>
          </cell>
          <cell r="G701" t="str">
            <v>C NUEVO LAREDO EVA SAMANO</v>
          </cell>
          <cell r="H701">
            <v>448702659</v>
          </cell>
          <cell r="I701" t="str">
            <v>C NUEVO LAREDO EVA SAMANO</v>
          </cell>
          <cell r="J701">
            <v>141268051</v>
          </cell>
          <cell r="K701">
            <v>0.11</v>
          </cell>
          <cell r="L701">
            <v>9630</v>
          </cell>
          <cell r="M701">
            <v>0</v>
          </cell>
        </row>
        <row r="702">
          <cell r="A702" t="str">
            <v>KSK PLAZA SENDERO IXTAPALUCA DFO</v>
          </cell>
          <cell r="B702" t="str">
            <v>KSK Plaza Sendero Ixtapaluca DFO</v>
          </cell>
          <cell r="F702" t="str">
            <v>1975971224C NUEVO LAREDO EVA SAMANO</v>
          </cell>
          <cell r="G702" t="str">
            <v>C NUEVO LAREDO EVA SAMANO</v>
          </cell>
          <cell r="H702">
            <v>1975971224</v>
          </cell>
          <cell r="I702" t="str">
            <v>C NUEVO LAREDO EVA SAMANO</v>
          </cell>
          <cell r="J702">
            <v>1268051</v>
          </cell>
          <cell r="K702">
            <v>0.11</v>
          </cell>
          <cell r="L702">
            <v>9630</v>
          </cell>
          <cell r="M702">
            <v>0</v>
          </cell>
        </row>
        <row r="703">
          <cell r="A703" t="str">
            <v>KSK PLAZA SENDERO LOS CABOS SJD</v>
          </cell>
          <cell r="B703" t="str">
            <v>KSK Plaza Sendero los Cabos SJD</v>
          </cell>
          <cell r="F703" t="str">
            <v>134638352C NL GUERRERO</v>
          </cell>
          <cell r="G703" t="str">
            <v>C NL GUERRERO</v>
          </cell>
          <cell r="H703">
            <v>134638352</v>
          </cell>
          <cell r="I703" t="str">
            <v>C NL GUERRERO</v>
          </cell>
          <cell r="J703">
            <v>9356174871</v>
          </cell>
          <cell r="K703">
            <v>0.11</v>
          </cell>
          <cell r="L703">
            <v>9630</v>
          </cell>
          <cell r="M703">
            <v>0</v>
          </cell>
        </row>
        <row r="704">
          <cell r="A704" t="str">
            <v>KSK PLAZA SENDERO JUAREZ JUA</v>
          </cell>
          <cell r="B704" t="str">
            <v>KSK Plaza Sendero Juarez JUA</v>
          </cell>
          <cell r="F704" t="str">
            <v>448702659C NL GUERRERO</v>
          </cell>
          <cell r="G704" t="str">
            <v>C NL GUERRERO</v>
          </cell>
          <cell r="H704">
            <v>448702659</v>
          </cell>
          <cell r="I704" t="str">
            <v>C NL GUERRERO</v>
          </cell>
          <cell r="J704">
            <v>145529268</v>
          </cell>
          <cell r="K704">
            <v>0.16</v>
          </cell>
          <cell r="L704">
            <v>9630</v>
          </cell>
          <cell r="M704">
            <v>0</v>
          </cell>
        </row>
        <row r="705">
          <cell r="A705" t="str">
            <v>KSK PLAZA SENDERO SALTILLO SAT</v>
          </cell>
          <cell r="B705" t="str">
            <v>KSK Plaza Sendero Saltillo SAT</v>
          </cell>
          <cell r="F705" t="str">
            <v>1975971224C NL GUERRERO</v>
          </cell>
          <cell r="G705" t="str">
            <v>C NL GUERRERO</v>
          </cell>
          <cell r="H705">
            <v>1975971224</v>
          </cell>
          <cell r="I705" t="str">
            <v>C NL GUERRERO</v>
          </cell>
          <cell r="J705">
            <v>5529268</v>
          </cell>
          <cell r="K705">
            <v>0.16</v>
          </cell>
          <cell r="L705">
            <v>9630</v>
          </cell>
          <cell r="M705">
            <v>0</v>
          </cell>
        </row>
        <row r="706">
          <cell r="A706" t="str">
            <v>KSK PLAZA TEPEYAC DFO</v>
          </cell>
          <cell r="B706" t="str">
            <v>KSK Plaza Tepeyac DFO</v>
          </cell>
          <cell r="F706" t="str">
            <v>134638352C NL PASEO COLON</v>
          </cell>
          <cell r="G706" t="str">
            <v>C NL PASEO COLON</v>
          </cell>
          <cell r="H706">
            <v>134638352</v>
          </cell>
          <cell r="I706" t="str">
            <v>C NL PASEO COLON</v>
          </cell>
          <cell r="J706">
            <v>9356076191</v>
          </cell>
          <cell r="K706">
            <v>0.16</v>
          </cell>
          <cell r="L706">
            <v>9630</v>
          </cell>
          <cell r="M706">
            <v>0</v>
          </cell>
        </row>
        <row r="707">
          <cell r="A707" t="str">
            <v>KSK PLAZA TOLTECAS DFN</v>
          </cell>
          <cell r="B707" t="str">
            <v>KSK Plaza Toltecas DFN</v>
          </cell>
          <cell r="F707" t="str">
            <v>448702659C NL PASEO COLON</v>
          </cell>
          <cell r="G707" t="str">
            <v>C NL PASEO COLON</v>
          </cell>
          <cell r="H707">
            <v>448702659</v>
          </cell>
          <cell r="I707" t="str">
            <v>C NL PASEO COLON</v>
          </cell>
          <cell r="J707">
            <v>145374871</v>
          </cell>
          <cell r="K707">
            <v>0.16</v>
          </cell>
          <cell r="L707">
            <v>9630</v>
          </cell>
          <cell r="M707">
            <v>0</v>
          </cell>
        </row>
        <row r="708">
          <cell r="A708" t="str">
            <v>KSK PLAZA VIGIA GYS</v>
          </cell>
          <cell r="B708" t="str">
            <v>KSK Plaza Vigia GYS</v>
          </cell>
          <cell r="F708" t="str">
            <v>1975971224C NL PASEO COLON</v>
          </cell>
          <cell r="G708" t="str">
            <v>C NL PASEO COLON</v>
          </cell>
          <cell r="H708">
            <v>1975971224</v>
          </cell>
          <cell r="I708" t="str">
            <v>C NL PASEO COLON</v>
          </cell>
          <cell r="J708">
            <v>5374871</v>
          </cell>
          <cell r="K708">
            <v>0.16</v>
          </cell>
          <cell r="L708">
            <v>9630</v>
          </cell>
          <cell r="M708">
            <v>0</v>
          </cell>
        </row>
        <row r="709">
          <cell r="A709" t="str">
            <v>M. E. 11 DE JULIO</v>
          </cell>
          <cell r="B709" t="str">
            <v>M. E. 11 de Julio</v>
          </cell>
          <cell r="F709" t="str">
            <v>134638352C NUEVO LAREDO CHAPALA</v>
          </cell>
          <cell r="G709" t="str">
            <v>C NUEVO LAREDO CHAPALA</v>
          </cell>
          <cell r="H709">
            <v>134638352</v>
          </cell>
          <cell r="I709" t="str">
            <v>C NUEVO LAREDO CHAPALA</v>
          </cell>
          <cell r="J709">
            <v>9350541810</v>
          </cell>
          <cell r="K709">
            <v>0.11</v>
          </cell>
          <cell r="L709">
            <v>9630</v>
          </cell>
          <cell r="M709">
            <v>0</v>
          </cell>
        </row>
        <row r="710">
          <cell r="A710" t="str">
            <v>M. E. 1RO DE MAYO</v>
          </cell>
          <cell r="B710" t="str">
            <v>M. E. 1° de Mayo</v>
          </cell>
          <cell r="F710" t="str">
            <v>134638352C NUEVO LAREDO GUERRERO</v>
          </cell>
          <cell r="G710" t="str">
            <v>C NUEVO LAREDO GUERRERO</v>
          </cell>
          <cell r="H710">
            <v>134638352</v>
          </cell>
          <cell r="I710" t="str">
            <v>C NUEVO LAREDO GUERRERO</v>
          </cell>
          <cell r="J710">
            <v>9356174871</v>
          </cell>
          <cell r="K710">
            <v>0.11</v>
          </cell>
          <cell r="L710">
            <v>9630</v>
          </cell>
          <cell r="M710">
            <v>0</v>
          </cell>
        </row>
        <row r="711">
          <cell r="A711" t="str">
            <v>M. E. 5 DE FEBRERO</v>
          </cell>
          <cell r="B711" t="str">
            <v>M. E. 5 de Febrero</v>
          </cell>
          <cell r="F711" t="str">
            <v>448702659C NUEVO LAREDO GUERRERO</v>
          </cell>
          <cell r="G711" t="str">
            <v>C NUEVO LAREDO GUERRERO</v>
          </cell>
          <cell r="H711">
            <v>448702659</v>
          </cell>
          <cell r="I711" t="str">
            <v>C NUEVO LAREDO GUERRERO</v>
          </cell>
          <cell r="J711">
            <v>145529268</v>
          </cell>
          <cell r="K711">
            <v>0.11</v>
          </cell>
          <cell r="L711">
            <v>9630</v>
          </cell>
          <cell r="M711">
            <v>0</v>
          </cell>
        </row>
        <row r="712">
          <cell r="A712" t="str">
            <v>M. E. 7A ORIENTE</v>
          </cell>
          <cell r="B712" t="str">
            <v>M. E. 7A Oriente</v>
          </cell>
          <cell r="F712" t="str">
            <v>1975971224C NUEVO LAREDO GUERRERO</v>
          </cell>
          <cell r="G712" t="str">
            <v>C NUEVO LAREDO GUERRERO</v>
          </cell>
          <cell r="H712">
            <v>1975971224</v>
          </cell>
          <cell r="I712" t="str">
            <v>C NUEVO LAREDO GUERRERO</v>
          </cell>
          <cell r="J712">
            <v>5529268</v>
          </cell>
          <cell r="K712">
            <v>0.11</v>
          </cell>
          <cell r="L712">
            <v>9630</v>
          </cell>
          <cell r="M712">
            <v>0</v>
          </cell>
        </row>
        <row r="713">
          <cell r="A713" t="str">
            <v>M. E. ACAPULCO M. A.</v>
          </cell>
          <cell r="B713" t="str">
            <v>M. E. Acapulco M. A.</v>
          </cell>
          <cell r="F713" t="str">
            <v>134638352C NVO LAREDO PASEO COLON</v>
          </cell>
          <cell r="G713" t="str">
            <v>C NVO LAREDO PASEO COLON</v>
          </cell>
          <cell r="H713">
            <v>134638352</v>
          </cell>
          <cell r="I713" t="str">
            <v>C NVO LAREDO PASEO COLON</v>
          </cell>
          <cell r="J713">
            <v>9356076191</v>
          </cell>
          <cell r="K713">
            <v>0.16</v>
          </cell>
          <cell r="L713">
            <v>9630</v>
          </cell>
          <cell r="M713">
            <v>0</v>
          </cell>
        </row>
        <row r="714">
          <cell r="A714" t="str">
            <v>M. E. AEROPUERTO</v>
          </cell>
          <cell r="B714" t="str">
            <v>M. E. Aeropuerto</v>
          </cell>
          <cell r="F714" t="str">
            <v>448702659C NVO LAREDO PASEO COLON</v>
          </cell>
          <cell r="G714" t="str">
            <v>C NVO LAREDO PASEO COLON</v>
          </cell>
          <cell r="H714">
            <v>448702659</v>
          </cell>
          <cell r="I714" t="str">
            <v>C NVO LAREDO PASEO COLON</v>
          </cell>
          <cell r="J714">
            <v>145374871</v>
          </cell>
          <cell r="K714">
            <v>0.16</v>
          </cell>
          <cell r="L714">
            <v>9630</v>
          </cell>
          <cell r="M714">
            <v>0</v>
          </cell>
        </row>
        <row r="715">
          <cell r="A715" t="str">
            <v>M. E. AGUA AZUL</v>
          </cell>
          <cell r="B715" t="str">
            <v>M. E. Agua Azul</v>
          </cell>
          <cell r="F715" t="str">
            <v>1975971224C NVO LAREDO PASEO COLON</v>
          </cell>
          <cell r="G715" t="str">
            <v>C NVO LAREDO PASEO COLON</v>
          </cell>
          <cell r="H715">
            <v>1975971224</v>
          </cell>
          <cell r="I715" t="str">
            <v>C NVO LAREDO PASEO COLON</v>
          </cell>
          <cell r="J715">
            <v>5374871</v>
          </cell>
          <cell r="K715">
            <v>0.16</v>
          </cell>
          <cell r="L715">
            <v>9630</v>
          </cell>
          <cell r="M715">
            <v>0</v>
          </cell>
        </row>
        <row r="716">
          <cell r="A716" t="str">
            <v>M. E. AGUSTIN YAÑEZ</v>
          </cell>
          <cell r="B716" t="str">
            <v>M. E. Agustín Yañez</v>
          </cell>
          <cell r="F716" t="str">
            <v>134638352C NOGALES MALL</v>
          </cell>
          <cell r="G716" t="str">
            <v>C NOGALES MALL</v>
          </cell>
          <cell r="H716">
            <v>134638352</v>
          </cell>
          <cell r="I716" t="str">
            <v>C NOGALES MALL</v>
          </cell>
          <cell r="J716">
            <v>9356004300</v>
          </cell>
          <cell r="K716">
            <v>0.11</v>
          </cell>
          <cell r="L716">
            <v>9630</v>
          </cell>
          <cell r="M716">
            <v>0</v>
          </cell>
        </row>
        <row r="717">
          <cell r="A717" t="str">
            <v>M. E. ALBINO ROJAS</v>
          </cell>
          <cell r="B717" t="str">
            <v>M. E. Albino Rojas</v>
          </cell>
          <cell r="F717" t="str">
            <v>448702659C NOGALES MALL</v>
          </cell>
          <cell r="G717" t="str">
            <v>C NOGALES MALL</v>
          </cell>
          <cell r="H717">
            <v>448702659</v>
          </cell>
          <cell r="I717" t="str">
            <v>C NOGALES MALL</v>
          </cell>
          <cell r="J717">
            <v>145848635</v>
          </cell>
          <cell r="K717">
            <v>0.11</v>
          </cell>
          <cell r="L717">
            <v>9630</v>
          </cell>
          <cell r="M717">
            <v>0</v>
          </cell>
        </row>
        <row r="718">
          <cell r="A718" t="str">
            <v>M. E. ALFARO SIQUEIROS</v>
          </cell>
          <cell r="B718" t="str">
            <v>M. E. Alfaro Siqueiros</v>
          </cell>
          <cell r="F718" t="str">
            <v>1975971224C NOGALES MALL</v>
          </cell>
          <cell r="G718" t="str">
            <v>C NOGALES MALL</v>
          </cell>
          <cell r="H718">
            <v>1975971224</v>
          </cell>
          <cell r="I718" t="str">
            <v>C NOGALES MALL</v>
          </cell>
          <cell r="J718">
            <v>5848635</v>
          </cell>
          <cell r="K718">
            <v>0.11</v>
          </cell>
          <cell r="L718">
            <v>9630</v>
          </cell>
          <cell r="M718">
            <v>0</v>
          </cell>
        </row>
        <row r="719">
          <cell r="A719" t="str">
            <v>M. E. ALLENDE</v>
          </cell>
          <cell r="B719" t="str">
            <v>M. E. Allende</v>
          </cell>
          <cell r="F719" t="str">
            <v>134638352C ORIZABA</v>
          </cell>
          <cell r="G719" t="str">
            <v>C ORIZABA</v>
          </cell>
          <cell r="H719">
            <v>134638352</v>
          </cell>
          <cell r="I719" t="str">
            <v>C ORIZABA</v>
          </cell>
          <cell r="J719">
            <v>9350541794</v>
          </cell>
          <cell r="K719">
            <v>0.16</v>
          </cell>
          <cell r="L719">
            <v>9630</v>
          </cell>
          <cell r="M719">
            <v>0</v>
          </cell>
        </row>
        <row r="720">
          <cell r="A720" t="str">
            <v>M. E. AMARILLOS</v>
          </cell>
          <cell r="B720" t="str">
            <v>M. E. Amarillos</v>
          </cell>
          <cell r="F720" t="str">
            <v>448702659C ORIZABA</v>
          </cell>
          <cell r="G720" t="str">
            <v>C ORIZABA</v>
          </cell>
          <cell r="H720">
            <v>448702659</v>
          </cell>
          <cell r="I720" t="str">
            <v>C ORIZABA</v>
          </cell>
          <cell r="J720">
            <v>141483114</v>
          </cell>
          <cell r="K720">
            <v>0.16</v>
          </cell>
          <cell r="L720">
            <v>9630</v>
          </cell>
          <cell r="M720">
            <v>0</v>
          </cell>
        </row>
        <row r="721">
          <cell r="A721" t="str">
            <v>M. E. ANDREA</v>
          </cell>
          <cell r="B721" t="str">
            <v>M. E. Andrea</v>
          </cell>
          <cell r="F721" t="str">
            <v>1975971224C ORIZABA</v>
          </cell>
          <cell r="G721" t="str">
            <v>C ORIZABA</v>
          </cell>
          <cell r="H721">
            <v>1975971224</v>
          </cell>
          <cell r="I721" t="str">
            <v>C ORIZABA</v>
          </cell>
          <cell r="J721">
            <v>1483114</v>
          </cell>
          <cell r="K721">
            <v>0.16</v>
          </cell>
          <cell r="L721">
            <v>9630</v>
          </cell>
          <cell r="M721">
            <v>0</v>
          </cell>
        </row>
        <row r="722">
          <cell r="A722" t="str">
            <v>M. E. ARISTEUM</v>
          </cell>
          <cell r="B722" t="str">
            <v>M. E. Aristeum</v>
          </cell>
          <cell r="F722" t="str">
            <v>134638352C PACHUCA PARQUE BEN GUIRON</v>
          </cell>
          <cell r="G722" t="str">
            <v>C PACHUCA PARQUE BEN GUIRON</v>
          </cell>
          <cell r="H722">
            <v>134638352</v>
          </cell>
          <cell r="I722" t="str">
            <v>C PACHUCA PARQUE BEN GUIRON</v>
          </cell>
          <cell r="J722">
            <v>9356318213</v>
          </cell>
          <cell r="K722">
            <v>0.16</v>
          </cell>
          <cell r="L722">
            <v>9630</v>
          </cell>
          <cell r="M722">
            <v>0</v>
          </cell>
        </row>
        <row r="723">
          <cell r="A723" t="str">
            <v>M. E. AZTECA</v>
          </cell>
          <cell r="B723" t="str">
            <v>M. E. Azteca</v>
          </cell>
          <cell r="F723" t="str">
            <v>448702659C PACHUCA PARQUE BEN GUIRON</v>
          </cell>
          <cell r="G723" t="str">
            <v>C PACHUCA PARQUE BEN GUIRON</v>
          </cell>
          <cell r="H723">
            <v>448702659</v>
          </cell>
          <cell r="I723" t="str">
            <v>C PACHUCA PARQUE BEN GUIRON</v>
          </cell>
          <cell r="J723">
            <v>145659388</v>
          </cell>
          <cell r="K723">
            <v>0.16</v>
          </cell>
          <cell r="L723">
            <v>9630</v>
          </cell>
          <cell r="M723">
            <v>0</v>
          </cell>
        </row>
        <row r="724">
          <cell r="A724" t="str">
            <v>M. E. BALCONES</v>
          </cell>
          <cell r="B724" t="str">
            <v>M. E. Balcones</v>
          </cell>
          <cell r="F724" t="str">
            <v>1975971224C PACHUCA PARQUE BEN GUIRON</v>
          </cell>
          <cell r="G724" t="str">
            <v>C PACHUCA PARQUE BEN GUIRON</v>
          </cell>
          <cell r="H724">
            <v>1975971224</v>
          </cell>
          <cell r="I724" t="str">
            <v>C PACHUCA PARQUE BEN GUIRON</v>
          </cell>
          <cell r="J724">
            <v>5659388</v>
          </cell>
          <cell r="K724">
            <v>0.16</v>
          </cell>
          <cell r="L724">
            <v>9630</v>
          </cell>
          <cell r="M724">
            <v>0</v>
          </cell>
        </row>
        <row r="725">
          <cell r="A725" t="str">
            <v>M. E. BLVD ANAHUAC</v>
          </cell>
          <cell r="B725" t="str">
            <v>M. E. Blvd. Anahuac</v>
          </cell>
          <cell r="F725" t="str">
            <v>134638352C PACHUCA PQUE BEN GUIRON</v>
          </cell>
          <cell r="G725" t="str">
            <v>C PACHUCA PQUE BEN GUIRON</v>
          </cell>
          <cell r="H725">
            <v>134638352</v>
          </cell>
          <cell r="I725" t="str">
            <v>C PACHUCA PQUE BEN GUIRON</v>
          </cell>
          <cell r="J725">
            <v>9356318213</v>
          </cell>
          <cell r="K725">
            <v>0.16</v>
          </cell>
          <cell r="L725">
            <v>9630</v>
          </cell>
          <cell r="M725">
            <v>0</v>
          </cell>
        </row>
        <row r="726">
          <cell r="A726" t="str">
            <v>M. E. BLVD COSTERO</v>
          </cell>
          <cell r="B726" t="str">
            <v>M. E. Blvd. Costero</v>
          </cell>
          <cell r="F726" t="str">
            <v>448702659C PACHUCA PQUE BEN GUIRON</v>
          </cell>
          <cell r="G726" t="str">
            <v>C PACHUCA PQUE BEN GUIRON</v>
          </cell>
          <cell r="H726">
            <v>448702659</v>
          </cell>
          <cell r="I726" t="str">
            <v>C PACHUCA PQUE BEN GUIRON</v>
          </cell>
          <cell r="J726">
            <v>145659388</v>
          </cell>
          <cell r="K726">
            <v>0.16</v>
          </cell>
          <cell r="L726">
            <v>9630</v>
          </cell>
          <cell r="M726">
            <v>0</v>
          </cell>
        </row>
        <row r="727">
          <cell r="A727" t="str">
            <v>M. E. BONAMPAK</v>
          </cell>
          <cell r="B727" t="str">
            <v>M. E. Bonampak</v>
          </cell>
          <cell r="F727" t="str">
            <v>1975971224C PACHUCA PQUE BEN GUIRON</v>
          </cell>
          <cell r="G727" t="str">
            <v>C PACHUCA PQUE BEN GUIRON</v>
          </cell>
          <cell r="H727">
            <v>1975971224</v>
          </cell>
          <cell r="I727" t="str">
            <v>C PACHUCA PQUE BEN GUIRON</v>
          </cell>
          <cell r="J727">
            <v>5659388</v>
          </cell>
          <cell r="K727">
            <v>0.16</v>
          </cell>
          <cell r="L727">
            <v>9630</v>
          </cell>
          <cell r="M727">
            <v>0</v>
          </cell>
        </row>
        <row r="728">
          <cell r="A728" t="str">
            <v>M. E. CABO SAN LUCAS</v>
          </cell>
          <cell r="B728" t="str">
            <v>M. E. Cabo San Lucas</v>
          </cell>
          <cell r="F728" t="str">
            <v>134638352C POZA RICA GRAN PATIO</v>
          </cell>
          <cell r="G728" t="str">
            <v>C POZA RICA GRAN PATIO</v>
          </cell>
          <cell r="H728">
            <v>134638352</v>
          </cell>
          <cell r="I728" t="str">
            <v>C POZA RICA GRAN PATIO</v>
          </cell>
          <cell r="J728">
            <v>9350396033</v>
          </cell>
          <cell r="K728">
            <v>0.16</v>
          </cell>
          <cell r="L728">
            <v>9630</v>
          </cell>
          <cell r="M728">
            <v>0</v>
          </cell>
        </row>
        <row r="729">
          <cell r="A729" t="str">
            <v>M. E. CALLE 1</v>
          </cell>
          <cell r="B729" t="str">
            <v>M. E. Calle1</v>
          </cell>
          <cell r="F729" t="str">
            <v>448702659C POZA RICA GRAN PATIO</v>
          </cell>
          <cell r="G729" t="str">
            <v>C POZA RICA GRAN PATIO</v>
          </cell>
          <cell r="H729">
            <v>448702659</v>
          </cell>
          <cell r="I729" t="str">
            <v>C POZA RICA GRAN PATIO</v>
          </cell>
          <cell r="J729">
            <v>141435767</v>
          </cell>
          <cell r="K729">
            <v>0.16</v>
          </cell>
          <cell r="L729">
            <v>9630</v>
          </cell>
          <cell r="M729">
            <v>0</v>
          </cell>
        </row>
        <row r="730">
          <cell r="A730" t="str">
            <v>M. E. CALLE 20</v>
          </cell>
          <cell r="B730" t="str">
            <v>M. E. Calle 20</v>
          </cell>
          <cell r="F730" t="str">
            <v>1975971224C POZA RICA GRAN PATIO</v>
          </cell>
          <cell r="G730" t="str">
            <v>C POZA RICA GRAN PATIO</v>
          </cell>
          <cell r="H730">
            <v>1975971224</v>
          </cell>
          <cell r="I730" t="str">
            <v>C POZA RICA GRAN PATIO</v>
          </cell>
          <cell r="J730">
            <v>1435767</v>
          </cell>
          <cell r="K730">
            <v>0.16</v>
          </cell>
          <cell r="L730">
            <v>9630</v>
          </cell>
          <cell r="M730">
            <v>0</v>
          </cell>
        </row>
        <row r="731">
          <cell r="A731" t="str">
            <v>M. E. CALLE 26</v>
          </cell>
          <cell r="B731" t="str">
            <v>M. E. Calle 26</v>
          </cell>
          <cell r="F731" t="str">
            <v>134638352C PTO VALLARTA CARACOL</v>
          </cell>
          <cell r="G731" t="str">
            <v>C PTO VALLARTA CARACOL</v>
          </cell>
          <cell r="H731">
            <v>134638352</v>
          </cell>
          <cell r="I731" t="str">
            <v>C PTO VALLARTA CARACOL</v>
          </cell>
          <cell r="J731">
            <v>9356533514</v>
          </cell>
          <cell r="K731">
            <v>0.16</v>
          </cell>
          <cell r="L731">
            <v>9630</v>
          </cell>
          <cell r="M731">
            <v>0</v>
          </cell>
        </row>
        <row r="732">
          <cell r="A732" t="str">
            <v>M. E. CALLE 3RA</v>
          </cell>
          <cell r="B732" t="str">
            <v>M. E. Calle 3ra</v>
          </cell>
          <cell r="F732" t="str">
            <v>448702659C PTO VALLARTA CARACOL</v>
          </cell>
          <cell r="G732" t="str">
            <v>C PTO VALLARTA CARACOL</v>
          </cell>
          <cell r="H732">
            <v>448702659</v>
          </cell>
          <cell r="I732" t="str">
            <v>C PTO VALLARTA CARACOL</v>
          </cell>
          <cell r="J732">
            <v>145822309</v>
          </cell>
          <cell r="K732">
            <v>0.16</v>
          </cell>
          <cell r="L732">
            <v>9630</v>
          </cell>
          <cell r="M732">
            <v>0</v>
          </cell>
        </row>
        <row r="733">
          <cell r="A733" t="str">
            <v>M. E. CALVILLO</v>
          </cell>
          <cell r="B733" t="str">
            <v>M. E. Calvillo</v>
          </cell>
          <cell r="F733" t="str">
            <v>1975971224C PTO VALLARTA CARACOL</v>
          </cell>
          <cell r="G733" t="str">
            <v>C PTO VALLARTA CARACOL</v>
          </cell>
          <cell r="H733">
            <v>1975971224</v>
          </cell>
          <cell r="I733" t="str">
            <v>C PTO VALLARTA CARACOL</v>
          </cell>
          <cell r="J733">
            <v>5822309</v>
          </cell>
          <cell r="K733">
            <v>0.16</v>
          </cell>
          <cell r="L733">
            <v>9630</v>
          </cell>
          <cell r="M733">
            <v>0</v>
          </cell>
        </row>
        <row r="734">
          <cell r="A734" t="str">
            <v>M. E. CAMARGO</v>
          </cell>
          <cell r="B734" t="str">
            <v>M. E. Camargo</v>
          </cell>
          <cell r="F734" t="str">
            <v>134638352C PTO VALLARTA PENINSULA</v>
          </cell>
          <cell r="G734" t="str">
            <v>C PTO VALLARTA PENINSULA</v>
          </cell>
          <cell r="H734">
            <v>134638352</v>
          </cell>
          <cell r="I734" t="str">
            <v>C PTO VALLARTA PENINSULA</v>
          </cell>
          <cell r="J734">
            <v>9356533514</v>
          </cell>
          <cell r="K734">
            <v>0.16</v>
          </cell>
          <cell r="L734">
            <v>9630</v>
          </cell>
          <cell r="M734">
            <v>0</v>
          </cell>
        </row>
        <row r="735">
          <cell r="A735" t="str">
            <v>M. E. CAMPESTRE</v>
          </cell>
          <cell r="B735" t="str">
            <v>M. E. Campestre</v>
          </cell>
          <cell r="F735" t="str">
            <v>448702659C PTO VALLARTA PENINSULA</v>
          </cell>
          <cell r="G735" t="str">
            <v>C PTO VALLARTA PENINSULA</v>
          </cell>
          <cell r="H735">
            <v>448702659</v>
          </cell>
          <cell r="I735" t="str">
            <v>C PTO VALLARTA PENINSULA</v>
          </cell>
          <cell r="J735">
            <v>145822309</v>
          </cell>
          <cell r="K735">
            <v>0.16</v>
          </cell>
          <cell r="L735">
            <v>9630</v>
          </cell>
          <cell r="M735">
            <v>0</v>
          </cell>
        </row>
        <row r="736">
          <cell r="A736" t="str">
            <v>M. E. CARDENAS</v>
          </cell>
          <cell r="B736" t="str">
            <v>M. E. Cardenas</v>
          </cell>
          <cell r="F736" t="str">
            <v>1975971224C PTO VALLARTA PENINSULA</v>
          </cell>
          <cell r="G736" t="str">
            <v>C PTO VALLARTA PENINSULA</v>
          </cell>
          <cell r="H736">
            <v>1975971224</v>
          </cell>
          <cell r="I736" t="str">
            <v>C PTO VALLARTA PENINSULA</v>
          </cell>
          <cell r="J736">
            <v>5822309</v>
          </cell>
          <cell r="K736">
            <v>0.16</v>
          </cell>
          <cell r="L736">
            <v>9630</v>
          </cell>
          <cell r="M736">
            <v>0</v>
          </cell>
        </row>
        <row r="737">
          <cell r="A737" t="str">
            <v>M. E. CC CALIMAX</v>
          </cell>
          <cell r="B737" t="str">
            <v>M. E. CC Calimax</v>
          </cell>
          <cell r="F737" t="str">
            <v>134638352C PUE HERMANOS SERDAN</v>
          </cell>
          <cell r="G737" t="str">
            <v>C PUE HERMANOS SERDAN</v>
          </cell>
          <cell r="H737">
            <v>134638352</v>
          </cell>
          <cell r="I737" t="str">
            <v>C PUE HERMANOS SERDAN</v>
          </cell>
          <cell r="J737">
            <v>9351395323</v>
          </cell>
          <cell r="K737">
            <v>0.16</v>
          </cell>
          <cell r="L737">
            <v>9630</v>
          </cell>
          <cell r="M737">
            <v>0</v>
          </cell>
        </row>
        <row r="738">
          <cell r="A738" t="str">
            <v>M. E. CC CHILPANCINGO</v>
          </cell>
          <cell r="B738" t="str">
            <v>M. E. CC Chilpancingo</v>
          </cell>
          <cell r="F738" t="str">
            <v>448702659C PUE HERMANOS SERDAN</v>
          </cell>
          <cell r="G738" t="str">
            <v>C PUE HERMANOS SERDAN</v>
          </cell>
          <cell r="H738">
            <v>448702659</v>
          </cell>
          <cell r="I738" t="str">
            <v>C PUE HERMANOS SERDAN</v>
          </cell>
          <cell r="J738">
            <v>141742212</v>
          </cell>
          <cell r="K738">
            <v>0.16</v>
          </cell>
          <cell r="L738">
            <v>9630</v>
          </cell>
          <cell r="M738">
            <v>0</v>
          </cell>
        </row>
        <row r="739">
          <cell r="A739" t="str">
            <v>M. E. CELAYA</v>
          </cell>
          <cell r="B739" t="str">
            <v>M. E. Celaya</v>
          </cell>
          <cell r="F739" t="str">
            <v>1975971224C PUE HERMANOS SERDAN</v>
          </cell>
          <cell r="G739" t="str">
            <v>C PUE HERMANOS SERDAN</v>
          </cell>
          <cell r="H739">
            <v>1975971224</v>
          </cell>
          <cell r="I739" t="str">
            <v>C PUE HERMANOS SERDAN</v>
          </cell>
          <cell r="J739">
            <v>1742212</v>
          </cell>
          <cell r="K739">
            <v>0.16</v>
          </cell>
          <cell r="L739">
            <v>9630</v>
          </cell>
          <cell r="M739">
            <v>0</v>
          </cell>
        </row>
        <row r="740">
          <cell r="A740" t="str">
            <v>M. E. CHALCO</v>
          </cell>
          <cell r="B740" t="str">
            <v>M. E. Chalco</v>
          </cell>
          <cell r="F740" t="str">
            <v>134638352C PUEBLA ANGELOPOLIS</v>
          </cell>
          <cell r="G740" t="str">
            <v>C PUEBLA ANGELOPOLIS</v>
          </cell>
          <cell r="H740">
            <v>134638352</v>
          </cell>
          <cell r="I740" t="str">
            <v>C PUEBLA ANGELOPOLIS</v>
          </cell>
          <cell r="J740">
            <v>9356061086</v>
          </cell>
          <cell r="K740">
            <v>0.16</v>
          </cell>
          <cell r="L740">
            <v>9630</v>
          </cell>
          <cell r="M740">
            <v>0</v>
          </cell>
        </row>
        <row r="741">
          <cell r="A741" t="str">
            <v>M. E. CHETUMAL</v>
          </cell>
          <cell r="B741" t="str">
            <v>M. E. Chetumal</v>
          </cell>
          <cell r="F741" t="str">
            <v>448702659C PUEBLA ANGELOPOLIS</v>
          </cell>
          <cell r="G741" t="str">
            <v>C PUEBLA ANGELOPOLIS</v>
          </cell>
          <cell r="H741">
            <v>448702659</v>
          </cell>
          <cell r="I741" t="str">
            <v>C PUEBLA ANGELOPOLIS</v>
          </cell>
          <cell r="J741">
            <v>145374889</v>
          </cell>
          <cell r="K741">
            <v>0.16</v>
          </cell>
          <cell r="L741">
            <v>9630</v>
          </cell>
          <cell r="M741">
            <v>0</v>
          </cell>
        </row>
        <row r="742">
          <cell r="A742" t="str">
            <v>M. E. CIRCUNVALACION</v>
          </cell>
          <cell r="B742" t="str">
            <v>M. E. Circunvalacion</v>
          </cell>
          <cell r="F742" t="str">
            <v>1975971224C PUEBLA ANGELOPOLIS</v>
          </cell>
          <cell r="G742" t="str">
            <v>C PUEBLA ANGELOPOLIS</v>
          </cell>
          <cell r="H742">
            <v>1975971224</v>
          </cell>
          <cell r="I742" t="str">
            <v>C PUEBLA ANGELOPOLIS</v>
          </cell>
          <cell r="J742">
            <v>5374889</v>
          </cell>
          <cell r="K742">
            <v>0.16</v>
          </cell>
          <cell r="L742">
            <v>9630</v>
          </cell>
          <cell r="M742">
            <v>0</v>
          </cell>
        </row>
        <row r="743">
          <cell r="A743" t="str">
            <v>M. E. CONSTITUYENTES</v>
          </cell>
          <cell r="B743" t="str">
            <v>M. E. Constituyentes</v>
          </cell>
          <cell r="F743" t="str">
            <v>134638352C PUEBLA ZONA DORADA</v>
          </cell>
          <cell r="G743" t="str">
            <v>C PUEBLA ZONA DORADA</v>
          </cell>
          <cell r="H743">
            <v>134638352</v>
          </cell>
          <cell r="I743" t="str">
            <v>C PUEBLA ZONA DORADA</v>
          </cell>
          <cell r="J743">
            <v>9356268053</v>
          </cell>
          <cell r="K743">
            <v>0.16</v>
          </cell>
          <cell r="L743">
            <v>9630</v>
          </cell>
          <cell r="M743">
            <v>0</v>
          </cell>
        </row>
        <row r="744">
          <cell r="A744" t="str">
            <v>M. E. COSAMALOAPAN</v>
          </cell>
          <cell r="B744" t="str">
            <v>M. E. Cosamaloapan</v>
          </cell>
          <cell r="F744" t="str">
            <v>448702659C PUEBLA ZONA DORADA</v>
          </cell>
          <cell r="G744" t="str">
            <v>C PUEBLA ZONA DORADA</v>
          </cell>
          <cell r="H744">
            <v>448702659</v>
          </cell>
          <cell r="I744" t="str">
            <v>C PUEBLA ZONA DORADA</v>
          </cell>
          <cell r="J744">
            <v>145410923</v>
          </cell>
          <cell r="K744">
            <v>0.16</v>
          </cell>
          <cell r="L744">
            <v>9630</v>
          </cell>
          <cell r="M744">
            <v>0</v>
          </cell>
        </row>
        <row r="745">
          <cell r="A745" t="str">
            <v>M. E. COZUMEL</v>
          </cell>
          <cell r="B745" t="str">
            <v>M. E. Cozumel</v>
          </cell>
          <cell r="F745" t="str">
            <v>1975971224C PUEBLA ZONA DORADA</v>
          </cell>
          <cell r="G745" t="str">
            <v>C PUEBLA ZONA DORADA</v>
          </cell>
          <cell r="H745">
            <v>1975971224</v>
          </cell>
          <cell r="I745" t="str">
            <v>C PUEBLA ZONA DORADA</v>
          </cell>
          <cell r="J745">
            <v>5410923</v>
          </cell>
          <cell r="K745">
            <v>0.16</v>
          </cell>
          <cell r="L745">
            <v>9630</v>
          </cell>
          <cell r="M745">
            <v>0</v>
          </cell>
        </row>
        <row r="746">
          <cell r="A746" t="str">
            <v>M. E. CTO INTERIOR</v>
          </cell>
          <cell r="B746" t="str">
            <v>M. E. Cto Interior</v>
          </cell>
          <cell r="F746" t="str">
            <v>1975971224C PUEBLA ZONA DORADA</v>
          </cell>
          <cell r="G746" t="str">
            <v>C PUEBLA ZONA DORADA</v>
          </cell>
          <cell r="H746">
            <v>1975971224</v>
          </cell>
          <cell r="I746" t="str">
            <v>C PUEBLA ZONA DORADA</v>
          </cell>
          <cell r="J746">
            <v>1065275</v>
          </cell>
          <cell r="K746">
            <v>0.16</v>
          </cell>
          <cell r="L746">
            <v>9630</v>
          </cell>
          <cell r="M746">
            <v>0</v>
          </cell>
        </row>
        <row r="747">
          <cell r="A747" t="str">
            <v>M. E. CULIACAN</v>
          </cell>
          <cell r="B747" t="str">
            <v>M. E. Culiacan</v>
          </cell>
          <cell r="F747" t="str">
            <v>134638352C QRO BOULEVARES</v>
          </cell>
          <cell r="G747" t="str">
            <v>C QRO BOULEVARES</v>
          </cell>
          <cell r="H747">
            <v>134638352</v>
          </cell>
          <cell r="I747" t="str">
            <v>C QRO BOULEVARES</v>
          </cell>
          <cell r="J747">
            <v>9356536707</v>
          </cell>
          <cell r="K747">
            <v>0.16</v>
          </cell>
          <cell r="L747">
            <v>9630</v>
          </cell>
          <cell r="M747">
            <v>0</v>
          </cell>
        </row>
        <row r="748">
          <cell r="A748" t="str">
            <v>M. E. DEGOLLADO</v>
          </cell>
          <cell r="B748" t="str">
            <v>M. E. Degollado</v>
          </cell>
          <cell r="F748" t="str">
            <v>448702659C QRO BOULEVARES</v>
          </cell>
          <cell r="G748" t="str">
            <v>C QRO BOULEVARES</v>
          </cell>
          <cell r="H748">
            <v>448702659</v>
          </cell>
          <cell r="I748" t="str">
            <v>C QRO BOULEVARES</v>
          </cell>
          <cell r="J748">
            <v>145848627</v>
          </cell>
          <cell r="K748">
            <v>0.16</v>
          </cell>
          <cell r="L748">
            <v>9630</v>
          </cell>
          <cell r="M748">
            <v>0</v>
          </cell>
        </row>
        <row r="749">
          <cell r="A749" t="str">
            <v>M. E. DEL PARRAL</v>
          </cell>
          <cell r="B749" t="str">
            <v>M. E. Del Parral</v>
          </cell>
          <cell r="F749" t="str">
            <v>1975971224C QRO BOULEVARES</v>
          </cell>
          <cell r="G749" t="str">
            <v>C QRO BOULEVARES</v>
          </cell>
          <cell r="H749">
            <v>1975971224</v>
          </cell>
          <cell r="I749" t="str">
            <v>C QRO BOULEVARES</v>
          </cell>
          <cell r="J749">
            <v>5848627</v>
          </cell>
          <cell r="K749">
            <v>0.16</v>
          </cell>
          <cell r="L749">
            <v>9630</v>
          </cell>
          <cell r="M749">
            <v>0</v>
          </cell>
        </row>
        <row r="750">
          <cell r="A750" t="str">
            <v>M. E. DIAG. DEFENSORES</v>
          </cell>
          <cell r="B750" t="str">
            <v>M. E. Diag. Defensores</v>
          </cell>
          <cell r="F750" t="str">
            <v>134638352C QRO CENTRO SUR</v>
          </cell>
          <cell r="G750" t="str">
            <v>C QRO CENTRO SUR</v>
          </cell>
          <cell r="H750">
            <v>134638352</v>
          </cell>
          <cell r="I750" t="str">
            <v>C QRO CENTRO SUR</v>
          </cell>
          <cell r="J750">
            <v>9350541729</v>
          </cell>
          <cell r="K750">
            <v>0.16</v>
          </cell>
          <cell r="L750">
            <v>9630</v>
          </cell>
          <cell r="M750">
            <v>0</v>
          </cell>
        </row>
        <row r="751">
          <cell r="A751" t="str">
            <v>M. E. DIVISION DEL NORTE</v>
          </cell>
          <cell r="B751" t="str">
            <v>M. E. División del Norte</v>
          </cell>
          <cell r="F751" t="str">
            <v>448702659C QRO CENTRO SUR</v>
          </cell>
          <cell r="G751" t="str">
            <v>C QRO CENTRO SUR</v>
          </cell>
          <cell r="H751">
            <v>448702659</v>
          </cell>
          <cell r="I751" t="str">
            <v>C QRO CENTRO SUR</v>
          </cell>
          <cell r="J751">
            <v>141505437</v>
          </cell>
          <cell r="K751">
            <v>0.16</v>
          </cell>
          <cell r="L751">
            <v>9630</v>
          </cell>
          <cell r="M751">
            <v>0</v>
          </cell>
        </row>
        <row r="752">
          <cell r="A752" t="str">
            <v>M. E. DUNAS</v>
          </cell>
          <cell r="B752" t="str">
            <v>M. E. Dunas</v>
          </cell>
          <cell r="F752" t="str">
            <v>1975971224C QRO CENTRO SUR</v>
          </cell>
          <cell r="G752" t="str">
            <v>C QRO CENTRO SUR</v>
          </cell>
          <cell r="H752">
            <v>1975971224</v>
          </cell>
          <cell r="I752" t="str">
            <v>C QRO CENTRO SUR</v>
          </cell>
          <cell r="J752">
            <v>1505437</v>
          </cell>
          <cell r="K752">
            <v>0.16</v>
          </cell>
          <cell r="L752">
            <v>9630</v>
          </cell>
          <cell r="M752">
            <v>0</v>
          </cell>
        </row>
        <row r="753">
          <cell r="A753" t="str">
            <v>M. E. ECATEPEC</v>
          </cell>
          <cell r="B753" t="str">
            <v>M. E. Ecatepec</v>
          </cell>
          <cell r="F753" t="str">
            <v>134638352C QRO JURIQUILLA PLATINUM</v>
          </cell>
          <cell r="G753" t="str">
            <v>C QRO JURIQUILLA PLATINUM</v>
          </cell>
          <cell r="H753">
            <v>134638352</v>
          </cell>
          <cell r="I753" t="str">
            <v>C QRO JURIQUILLA PLATINUM</v>
          </cell>
          <cell r="J753">
            <v>9351825436</v>
          </cell>
          <cell r="K753">
            <v>0.16</v>
          </cell>
          <cell r="L753">
            <v>9630</v>
          </cell>
          <cell r="M753">
            <v>0</v>
          </cell>
        </row>
        <row r="754">
          <cell r="A754" t="str">
            <v>M. E. EL FUERTE</v>
          </cell>
          <cell r="B754" t="str">
            <v>M. E. El Fuerte</v>
          </cell>
          <cell r="F754" t="str">
            <v>448702659C QRO JURIQUILLA PLATINUM</v>
          </cell>
          <cell r="G754" t="str">
            <v>C QRO JURIQUILLA PLATINUM</v>
          </cell>
          <cell r="H754">
            <v>448702659</v>
          </cell>
          <cell r="I754" t="str">
            <v>C QRO JURIQUILLA PLATINUM</v>
          </cell>
          <cell r="J754">
            <v>141011465</v>
          </cell>
          <cell r="K754">
            <v>0.16</v>
          </cell>
          <cell r="L754">
            <v>9630</v>
          </cell>
          <cell r="M754">
            <v>0</v>
          </cell>
        </row>
        <row r="755">
          <cell r="A755" t="str">
            <v>M. E. EMILIANO ZAPATA</v>
          </cell>
          <cell r="B755" t="str">
            <v>M. E. Emiliano Zapata</v>
          </cell>
          <cell r="F755" t="str">
            <v>1975971224C QRO JURIQUILLA PLATINUM</v>
          </cell>
          <cell r="G755" t="str">
            <v>C QRO JURIQUILLA PLATINUM</v>
          </cell>
          <cell r="H755">
            <v>1975971224</v>
          </cell>
          <cell r="I755" t="str">
            <v>C QRO JURIQUILLA PLATINUM</v>
          </cell>
          <cell r="J755">
            <v>1011465</v>
          </cell>
          <cell r="K755">
            <v>0.16</v>
          </cell>
          <cell r="L755">
            <v>9630</v>
          </cell>
          <cell r="M755">
            <v>0</v>
          </cell>
        </row>
        <row r="756">
          <cell r="A756" t="str">
            <v>M. E. ESCANDON</v>
          </cell>
          <cell r="B756" t="str">
            <v>M. E. Escandan</v>
          </cell>
          <cell r="F756" t="str">
            <v>134638352C QRO TECNOLOGICO</v>
          </cell>
          <cell r="G756" t="str">
            <v>C QRO TECNOLOGICO</v>
          </cell>
          <cell r="H756">
            <v>134638352</v>
          </cell>
          <cell r="I756" t="str">
            <v>C QRO TECNOLOGICO</v>
          </cell>
          <cell r="J756">
            <v>9356061060</v>
          </cell>
          <cell r="K756">
            <v>0.16</v>
          </cell>
          <cell r="L756">
            <v>9630</v>
          </cell>
          <cell r="M756">
            <v>0</v>
          </cell>
        </row>
        <row r="757">
          <cell r="A757" t="str">
            <v>M. E. ESCOBEDO</v>
          </cell>
          <cell r="B757" t="str">
            <v>M. E. Escobedo</v>
          </cell>
          <cell r="F757" t="str">
            <v>134638352C QRO TECNOLOGICO</v>
          </cell>
          <cell r="G757" t="str">
            <v>C QRO TECNOLOGICO</v>
          </cell>
          <cell r="H757">
            <v>134638352</v>
          </cell>
          <cell r="I757" t="str">
            <v>C QRO TECNOLOGICO</v>
          </cell>
          <cell r="J757">
            <v>9356061060</v>
          </cell>
          <cell r="K757">
            <v>0.16</v>
          </cell>
          <cell r="L757">
            <v>9630</v>
          </cell>
          <cell r="M757">
            <v>0</v>
          </cell>
        </row>
        <row r="758">
          <cell r="A758" t="str">
            <v>M. E. EUGENIO G SADA</v>
          </cell>
          <cell r="B758" t="str">
            <v>M. E. Eugenio G Sada</v>
          </cell>
          <cell r="F758" t="str">
            <v>448702659C QRO TECNOLOGICO</v>
          </cell>
          <cell r="G758" t="str">
            <v>C QRO TECNOLOGICO</v>
          </cell>
          <cell r="H758">
            <v>448702659</v>
          </cell>
          <cell r="I758" t="str">
            <v>C QRO TECNOLOGICO</v>
          </cell>
          <cell r="J758">
            <v>145374947</v>
          </cell>
          <cell r="K758">
            <v>0.16</v>
          </cell>
          <cell r="L758">
            <v>9630</v>
          </cell>
          <cell r="M758">
            <v>0</v>
          </cell>
        </row>
        <row r="759">
          <cell r="A759" t="str">
            <v>M. E. GALERIAS</v>
          </cell>
          <cell r="B759" t="str">
            <v>M. E. Galerías</v>
          </cell>
          <cell r="F759" t="str">
            <v>1975971224C QRO TECNOLOGICO</v>
          </cell>
          <cell r="G759" t="str">
            <v>C QRO TECNOLOGICO</v>
          </cell>
          <cell r="H759">
            <v>1975971224</v>
          </cell>
          <cell r="I759" t="str">
            <v>C QRO TECNOLOGICO</v>
          </cell>
          <cell r="J759">
            <v>5374947</v>
          </cell>
          <cell r="K759">
            <v>0.16</v>
          </cell>
          <cell r="L759">
            <v>9630</v>
          </cell>
          <cell r="M759">
            <v>0</v>
          </cell>
        </row>
        <row r="760">
          <cell r="A760" t="str">
            <v>M. E. GUERRERO</v>
          </cell>
          <cell r="B760" t="str">
            <v>M. E. Guerrero</v>
          </cell>
          <cell r="F760" t="str">
            <v>134638352C REYNOSA LAS FUENTES</v>
          </cell>
          <cell r="G760" t="str">
            <v>C REYNOSA LAS FUENTES</v>
          </cell>
          <cell r="H760">
            <v>134638352</v>
          </cell>
          <cell r="I760" t="str">
            <v>C REYNOSA LAS FUENTES</v>
          </cell>
          <cell r="J760">
            <v>9356317314</v>
          </cell>
          <cell r="K760">
            <v>0.16</v>
          </cell>
          <cell r="L760">
            <v>9630</v>
          </cell>
          <cell r="M760">
            <v>0</v>
          </cell>
        </row>
        <row r="761">
          <cell r="A761" t="str">
            <v>M. E. GUERRERO V</v>
          </cell>
          <cell r="B761" t="str">
            <v>M. E. Guerrero V</v>
          </cell>
          <cell r="F761" t="str">
            <v>448702659C REYNOSA LAS FUENTES</v>
          </cell>
          <cell r="G761" t="str">
            <v>C REYNOSA LAS FUENTES</v>
          </cell>
          <cell r="H761">
            <v>448702659</v>
          </cell>
          <cell r="I761" t="str">
            <v>C REYNOSA LAS FUENTES</v>
          </cell>
          <cell r="J761">
            <v>145631015</v>
          </cell>
          <cell r="K761">
            <v>0.16</v>
          </cell>
          <cell r="L761">
            <v>9630</v>
          </cell>
          <cell r="M761">
            <v>0</v>
          </cell>
        </row>
        <row r="762">
          <cell r="A762" t="str">
            <v>M. E. HERIBERTO JARA</v>
          </cell>
          <cell r="B762" t="str">
            <v>M. E. Heriberto Jara</v>
          </cell>
          <cell r="F762" t="str">
            <v>1975971224C REYNOSA LAS FUENTES</v>
          </cell>
          <cell r="G762" t="str">
            <v>C REYNOSA LAS FUENTES</v>
          </cell>
          <cell r="H762">
            <v>1975971224</v>
          </cell>
          <cell r="I762" t="str">
            <v>C REYNOSA LAS FUENTES</v>
          </cell>
          <cell r="J762">
            <v>5631015</v>
          </cell>
          <cell r="K762">
            <v>0.16</v>
          </cell>
          <cell r="L762">
            <v>9630</v>
          </cell>
          <cell r="M762">
            <v>0</v>
          </cell>
        </row>
        <row r="763">
          <cell r="A763" t="str">
            <v>M. E. HIDALGO</v>
          </cell>
          <cell r="B763" t="str">
            <v>M. E. Hidalgo</v>
          </cell>
          <cell r="F763" t="str">
            <v>134638352C REYNOSA MORELOS</v>
          </cell>
          <cell r="G763" t="str">
            <v>C REYNOSA MORELOS</v>
          </cell>
          <cell r="H763">
            <v>134638352</v>
          </cell>
          <cell r="I763" t="str">
            <v>C REYNOSA MORELOS</v>
          </cell>
          <cell r="J763">
            <v>9350478732</v>
          </cell>
          <cell r="K763">
            <v>0.11</v>
          </cell>
          <cell r="L763">
            <v>9630</v>
          </cell>
          <cell r="M763">
            <v>0</v>
          </cell>
        </row>
        <row r="764">
          <cell r="A764" t="str">
            <v>M. E. HIDALGO SUR</v>
          </cell>
          <cell r="B764" t="str">
            <v>M. E. Hidalgo Sur</v>
          </cell>
          <cell r="F764" t="str">
            <v>448702659C REYNOSA MORELOS</v>
          </cell>
          <cell r="G764" t="str">
            <v>C REYNOSA MORELOS</v>
          </cell>
          <cell r="H764">
            <v>448702659</v>
          </cell>
          <cell r="I764" t="str">
            <v>C REYNOSA MORELOS</v>
          </cell>
          <cell r="J764">
            <v>141450691</v>
          </cell>
          <cell r="K764">
            <v>0.11</v>
          </cell>
          <cell r="L764">
            <v>9630</v>
          </cell>
          <cell r="M764">
            <v>0</v>
          </cell>
        </row>
        <row r="765">
          <cell r="A765" t="str">
            <v>M. E. HUAMANTLA</v>
          </cell>
          <cell r="B765" t="str">
            <v>M. E. Huamantla</v>
          </cell>
          <cell r="F765" t="str">
            <v>1975971224C REYNOSA MORELOS</v>
          </cell>
          <cell r="G765" t="str">
            <v>C REYNOSA MORELOS</v>
          </cell>
          <cell r="H765">
            <v>1975971224</v>
          </cell>
          <cell r="I765" t="str">
            <v>C REYNOSA MORELOS</v>
          </cell>
          <cell r="J765">
            <v>1450691</v>
          </cell>
          <cell r="K765">
            <v>0.11</v>
          </cell>
          <cell r="L765">
            <v>9630</v>
          </cell>
          <cell r="M765">
            <v>0</v>
          </cell>
        </row>
        <row r="766">
          <cell r="A766" t="str">
            <v>M. E. INSURGENTES SUR</v>
          </cell>
          <cell r="B766" t="str">
            <v>M. E. Insurgentes Sur</v>
          </cell>
          <cell r="F766" t="str">
            <v>134638352C REYNOSA PERIFERICO</v>
          </cell>
          <cell r="G766" t="str">
            <v>C REYNOSA PERIFERICO</v>
          </cell>
          <cell r="H766">
            <v>134638352</v>
          </cell>
          <cell r="I766" t="str">
            <v>C REYNOSA PERIFERICO</v>
          </cell>
          <cell r="J766">
            <v>9356803701</v>
          </cell>
          <cell r="K766">
            <v>0.11</v>
          </cell>
          <cell r="L766">
            <v>9630</v>
          </cell>
          <cell r="M766">
            <v>0</v>
          </cell>
        </row>
        <row r="767">
          <cell r="A767" t="str">
            <v>M. E. IZTAPALAPA</v>
          </cell>
          <cell r="B767" t="str">
            <v>M. E. Iztapalapa</v>
          </cell>
          <cell r="F767" t="str">
            <v>134638352C REYNOSA PERIFERICO</v>
          </cell>
          <cell r="G767" t="str">
            <v>C REYNOSA PERIFERICO</v>
          </cell>
          <cell r="H767">
            <v>134638352</v>
          </cell>
          <cell r="I767" t="str">
            <v>C REYNOSA PERIFERICO</v>
          </cell>
          <cell r="J767">
            <v>9356803701</v>
          </cell>
          <cell r="K767">
            <v>0.16</v>
          </cell>
          <cell r="L767">
            <v>9630</v>
          </cell>
          <cell r="M767">
            <v>0</v>
          </cell>
        </row>
        <row r="768">
          <cell r="A768" t="str">
            <v>M. E. JIMENEZ</v>
          </cell>
          <cell r="B768" t="str">
            <v>M. E. Jimenez</v>
          </cell>
          <cell r="F768" t="str">
            <v>448702659C REYNOSA PERIFERICO</v>
          </cell>
          <cell r="G768" t="str">
            <v>C REYNOSA PERIFERICO</v>
          </cell>
          <cell r="H768">
            <v>448702659</v>
          </cell>
          <cell r="I768" t="str">
            <v>C REYNOSA PERIFERICO</v>
          </cell>
          <cell r="J768">
            <v>141303866</v>
          </cell>
          <cell r="K768">
            <v>0.16</v>
          </cell>
          <cell r="L768">
            <v>9630</v>
          </cell>
          <cell r="M768">
            <v>0</v>
          </cell>
        </row>
        <row r="769">
          <cell r="A769" t="str">
            <v>M. E. JIMENEZ CANTU</v>
          </cell>
          <cell r="B769" t="str">
            <v>M. E. Jiménez Cantu</v>
          </cell>
          <cell r="F769" t="str">
            <v>1975971224C REYNOSA PERIFERICO</v>
          </cell>
          <cell r="G769" t="str">
            <v>C REYNOSA PERIFERICO</v>
          </cell>
          <cell r="H769">
            <v>1975971224</v>
          </cell>
          <cell r="I769" t="str">
            <v>C REYNOSA PERIFERICO</v>
          </cell>
          <cell r="J769">
            <v>1303866</v>
          </cell>
          <cell r="K769">
            <v>0.16</v>
          </cell>
          <cell r="L769">
            <v>9630</v>
          </cell>
          <cell r="M769">
            <v>0</v>
          </cell>
        </row>
        <row r="770">
          <cell r="A770" t="str">
            <v>M. E. JORGE ALMADA</v>
          </cell>
          <cell r="B770" t="str">
            <v>M. E. Jorge Almada</v>
          </cell>
          <cell r="F770" t="str">
            <v>134638352C SALAMANCA FAJA DE ORO</v>
          </cell>
          <cell r="G770" t="str">
            <v>C SALAMANCA FAJA DE ORO</v>
          </cell>
          <cell r="H770">
            <v>134638352</v>
          </cell>
          <cell r="I770" t="str">
            <v>C SALAMANCA FAJA DE ORO</v>
          </cell>
          <cell r="J770">
            <v>9351501680</v>
          </cell>
          <cell r="K770">
            <v>0.16</v>
          </cell>
          <cell r="L770">
            <v>9630</v>
          </cell>
          <cell r="M770">
            <v>0</v>
          </cell>
        </row>
        <row r="771">
          <cell r="A771" t="str">
            <v>M. E. JUAN PABLO II</v>
          </cell>
          <cell r="B771" t="str">
            <v>M. E. Juan Pablo II</v>
          </cell>
          <cell r="F771" t="str">
            <v>448702659C SALAMANCA FAJA DE ORO</v>
          </cell>
          <cell r="G771" t="str">
            <v>C SALAMANCA FAJA DE ORO</v>
          </cell>
          <cell r="H771">
            <v>448702659</v>
          </cell>
          <cell r="I771" t="str">
            <v>C SALAMANCA FAJA DE ORO</v>
          </cell>
          <cell r="J771">
            <v>141480870</v>
          </cell>
          <cell r="K771">
            <v>0.16</v>
          </cell>
          <cell r="L771">
            <v>9630</v>
          </cell>
          <cell r="M771">
            <v>0</v>
          </cell>
        </row>
        <row r="772">
          <cell r="A772" t="str">
            <v>M. E. JUAREZ</v>
          </cell>
          <cell r="B772" t="str">
            <v>M. E. Juárez</v>
          </cell>
          <cell r="F772" t="str">
            <v>1975971224C SALAMANCA FAJA DE ORO</v>
          </cell>
          <cell r="G772" t="str">
            <v>C SALAMANCA FAJA DE ORO</v>
          </cell>
          <cell r="H772">
            <v>1975971224</v>
          </cell>
          <cell r="I772" t="str">
            <v>C SALAMANCA FAJA DE ORO</v>
          </cell>
          <cell r="J772">
            <v>1480870</v>
          </cell>
          <cell r="K772">
            <v>0.16</v>
          </cell>
          <cell r="L772">
            <v>9630</v>
          </cell>
          <cell r="M772">
            <v>0</v>
          </cell>
        </row>
        <row r="773">
          <cell r="A773" t="str">
            <v>M. E. JUAREZ CENTRO</v>
          </cell>
          <cell r="B773" t="str">
            <v>M. E. Juárez Centro</v>
          </cell>
          <cell r="F773" t="str">
            <v>134638352C SALTILLO PALMAS</v>
          </cell>
          <cell r="G773" t="str">
            <v>C SALTILLO PALMAS</v>
          </cell>
          <cell r="H773">
            <v>134638352</v>
          </cell>
          <cell r="I773" t="str">
            <v>C SALTILLO PALMAS</v>
          </cell>
          <cell r="J773">
            <v>9356171877</v>
          </cell>
          <cell r="K773">
            <v>0.16</v>
          </cell>
          <cell r="L773">
            <v>9630</v>
          </cell>
          <cell r="M773">
            <v>0</v>
          </cell>
        </row>
        <row r="774">
          <cell r="A774" t="str">
            <v>M. E. JUAREZ SUR</v>
          </cell>
          <cell r="B774" t="str">
            <v>M. E. Juarez Sur</v>
          </cell>
          <cell r="F774" t="str">
            <v>134638352C SALTILLO PALMAS</v>
          </cell>
          <cell r="G774" t="str">
            <v>C SALTILLO PALMAS</v>
          </cell>
          <cell r="H774">
            <v>134638352</v>
          </cell>
          <cell r="I774" t="str">
            <v>C SALTILLO PALMAS</v>
          </cell>
          <cell r="J774">
            <v>9356171877</v>
          </cell>
          <cell r="K774">
            <v>0.16</v>
          </cell>
          <cell r="L774">
            <v>9630</v>
          </cell>
          <cell r="M774">
            <v>0</v>
          </cell>
        </row>
        <row r="775">
          <cell r="A775" t="str">
            <v>M. E. JUSTO SIERRA</v>
          </cell>
          <cell r="B775" t="str">
            <v>M. E. Justo Sierra</v>
          </cell>
          <cell r="F775" t="str">
            <v>448702659C SALTILLO PALMAS</v>
          </cell>
          <cell r="G775" t="str">
            <v>C SALTILLO PALMAS</v>
          </cell>
          <cell r="H775">
            <v>448702659</v>
          </cell>
          <cell r="I775" t="str">
            <v>C SALTILLO PALMAS</v>
          </cell>
          <cell r="J775">
            <v>145504378</v>
          </cell>
          <cell r="K775">
            <v>0.16</v>
          </cell>
          <cell r="L775">
            <v>9630</v>
          </cell>
          <cell r="M775">
            <v>0</v>
          </cell>
        </row>
        <row r="776">
          <cell r="A776" t="str">
            <v>M. E. L. MATEOS</v>
          </cell>
          <cell r="B776" t="str">
            <v>M. E. L. Mateos</v>
          </cell>
          <cell r="F776" t="str">
            <v>1975971224C SALTILLO PALMAS</v>
          </cell>
          <cell r="G776" t="str">
            <v>C SALTILLO PALMAS</v>
          </cell>
          <cell r="H776">
            <v>1975971224</v>
          </cell>
          <cell r="I776" t="str">
            <v>C SALTILLO PALMAS</v>
          </cell>
          <cell r="J776">
            <v>5504378</v>
          </cell>
          <cell r="K776">
            <v>0.16</v>
          </cell>
          <cell r="L776">
            <v>9630</v>
          </cell>
          <cell r="M776">
            <v>0</v>
          </cell>
        </row>
        <row r="777">
          <cell r="A777" t="str">
            <v>M. E. LA CUSPIDE</v>
          </cell>
          <cell r="B777" t="str">
            <v>M. E. La Cúspide</v>
          </cell>
          <cell r="F777" t="str">
            <v>134638352C SALTILLO PONIENTE</v>
          </cell>
          <cell r="G777" t="str">
            <v>C SALTILLO PONIENTE</v>
          </cell>
          <cell r="H777">
            <v>134638352</v>
          </cell>
          <cell r="I777" t="str">
            <v>C SALTILLO PONIENTE</v>
          </cell>
          <cell r="J777">
            <v>9351359006</v>
          </cell>
          <cell r="K777">
            <v>0.11</v>
          </cell>
          <cell r="L777">
            <v>9630</v>
          </cell>
          <cell r="M777">
            <v>0</v>
          </cell>
        </row>
        <row r="778">
          <cell r="A778" t="str">
            <v>M. E. LA HERRADURA</v>
          </cell>
          <cell r="B778" t="str">
            <v>M. E. La Herradura</v>
          </cell>
          <cell r="F778" t="str">
            <v>448702659C SALTILLO PONIENTE</v>
          </cell>
          <cell r="G778" t="str">
            <v>C SALTILLO PONIENTE</v>
          </cell>
          <cell r="H778">
            <v>448702659</v>
          </cell>
          <cell r="I778" t="str">
            <v>C SALTILLO PONIENTE</v>
          </cell>
          <cell r="J778">
            <v>141781160</v>
          </cell>
          <cell r="K778">
            <v>0.11</v>
          </cell>
          <cell r="L778">
            <v>9630</v>
          </cell>
          <cell r="M778">
            <v>0</v>
          </cell>
        </row>
        <row r="779">
          <cell r="A779" t="str">
            <v>M. E. LA HUERTA</v>
          </cell>
          <cell r="B779" t="str">
            <v>M. E. La Huerta</v>
          </cell>
          <cell r="F779" t="str">
            <v>1975971224C SALTILLO PONIENTE</v>
          </cell>
          <cell r="G779" t="str">
            <v>C SALTILLO PONIENTE</v>
          </cell>
          <cell r="H779">
            <v>1975971224</v>
          </cell>
          <cell r="I779" t="str">
            <v>C SALTILLO PONIENTE</v>
          </cell>
          <cell r="J779">
            <v>1781160</v>
          </cell>
          <cell r="K779">
            <v>0.11</v>
          </cell>
          <cell r="L779">
            <v>9630</v>
          </cell>
          <cell r="M779">
            <v>0</v>
          </cell>
        </row>
        <row r="780">
          <cell r="A780" t="str">
            <v>M. E. LA PIEDAD</v>
          </cell>
          <cell r="B780" t="str">
            <v>M. E. La Piedad</v>
          </cell>
          <cell r="F780" t="str">
            <v>134638352C SLP CHAPULTEPEC</v>
          </cell>
          <cell r="G780" t="str">
            <v>C SLP CHAPULTEPEC</v>
          </cell>
          <cell r="H780">
            <v>134638352</v>
          </cell>
          <cell r="I780" t="str">
            <v>C SLP CHAPULTEPEC</v>
          </cell>
          <cell r="J780">
            <v>9356156647</v>
          </cell>
          <cell r="K780">
            <v>0.16</v>
          </cell>
          <cell r="L780">
            <v>9630</v>
          </cell>
          <cell r="M780">
            <v>0</v>
          </cell>
        </row>
        <row r="781">
          <cell r="A781" t="str">
            <v>M. E. LAS ARMAS</v>
          </cell>
          <cell r="B781" t="str">
            <v>M. E. Las Armas</v>
          </cell>
          <cell r="F781" t="str">
            <v>448702659C SLP CHAPULTEPEC</v>
          </cell>
          <cell r="G781" t="str">
            <v>C SLP CHAPULTEPEC</v>
          </cell>
          <cell r="H781">
            <v>448702659</v>
          </cell>
          <cell r="I781" t="str">
            <v>C SLP CHAPULTEPEC</v>
          </cell>
          <cell r="J781">
            <v>145374897</v>
          </cell>
          <cell r="K781">
            <v>0.16</v>
          </cell>
          <cell r="L781">
            <v>9630</v>
          </cell>
          <cell r="M781">
            <v>0</v>
          </cell>
        </row>
        <row r="782">
          <cell r="A782" t="str">
            <v>M. E. LAS FUENTES</v>
          </cell>
          <cell r="B782" t="str">
            <v>M. E. Las Fuentes</v>
          </cell>
          <cell r="F782" t="str">
            <v>1975971224C SLP CHAPULTEPEC</v>
          </cell>
          <cell r="G782" t="str">
            <v>C SLP CHAPULTEPEC</v>
          </cell>
          <cell r="H782">
            <v>1975971224</v>
          </cell>
          <cell r="I782" t="str">
            <v>C SLP CHAPULTEPEC</v>
          </cell>
          <cell r="J782">
            <v>5374897</v>
          </cell>
          <cell r="K782">
            <v>0.16</v>
          </cell>
          <cell r="L782">
            <v>9630</v>
          </cell>
          <cell r="M782">
            <v>0</v>
          </cell>
        </row>
        <row r="783">
          <cell r="A783" t="str">
            <v>M. E. LAS PUENTES</v>
          </cell>
          <cell r="B783" t="str">
            <v>M. E. Las Puentes</v>
          </cell>
          <cell r="F783" t="str">
            <v>134638352C SLP EL PASEO</v>
          </cell>
          <cell r="G783" t="str">
            <v>C SLP EL PASEO</v>
          </cell>
          <cell r="H783">
            <v>134638352</v>
          </cell>
          <cell r="I783" t="str">
            <v>C SLP EL PASEO</v>
          </cell>
          <cell r="J783">
            <v>9350689155</v>
          </cell>
          <cell r="K783">
            <v>0.16</v>
          </cell>
          <cell r="L783">
            <v>9630</v>
          </cell>
          <cell r="M783">
            <v>0</v>
          </cell>
        </row>
        <row r="784">
          <cell r="A784" t="str">
            <v>M. E. LAZARO CARDENAS</v>
          </cell>
          <cell r="B784" t="str">
            <v>M. E. Lazaro Cardenas</v>
          </cell>
          <cell r="F784" t="str">
            <v>448702659C SLP EL PASEO</v>
          </cell>
          <cell r="G784" t="str">
            <v>C SLP EL PASEO</v>
          </cell>
          <cell r="H784">
            <v>448702659</v>
          </cell>
          <cell r="I784" t="str">
            <v>C SLP EL PASEO</v>
          </cell>
          <cell r="J784">
            <v>141492156</v>
          </cell>
          <cell r="K784">
            <v>0.16</v>
          </cell>
          <cell r="L784">
            <v>9630</v>
          </cell>
          <cell r="M784">
            <v>0</v>
          </cell>
        </row>
        <row r="785">
          <cell r="A785" t="str">
            <v>M. E. LEONES</v>
          </cell>
          <cell r="B785" t="str">
            <v>M. E. Leones</v>
          </cell>
          <cell r="F785" t="str">
            <v>1975971224C SLP EL PASEO</v>
          </cell>
          <cell r="G785" t="str">
            <v>C SLP EL PASEO</v>
          </cell>
          <cell r="H785">
            <v>1975971224</v>
          </cell>
          <cell r="I785" t="str">
            <v>C SLP EL PASEO</v>
          </cell>
          <cell r="J785">
            <v>1492156</v>
          </cell>
          <cell r="K785">
            <v>0.16</v>
          </cell>
          <cell r="L785">
            <v>9630</v>
          </cell>
          <cell r="M785">
            <v>0</v>
          </cell>
        </row>
        <row r="786">
          <cell r="A786" t="str">
            <v>M. E. LIVERPOOL</v>
          </cell>
          <cell r="B786" t="str">
            <v>M. E. Liverpool</v>
          </cell>
          <cell r="F786" t="str">
            <v>134638352C SLP POLANCO</v>
          </cell>
          <cell r="G786" t="str">
            <v>C SLP POLANCO</v>
          </cell>
          <cell r="H786">
            <v>134638352</v>
          </cell>
          <cell r="I786" t="str">
            <v>C SLP POLANCO</v>
          </cell>
          <cell r="J786">
            <v>9356156647</v>
          </cell>
          <cell r="K786">
            <v>0.16</v>
          </cell>
          <cell r="L786">
            <v>9630</v>
          </cell>
          <cell r="M786">
            <v>0</v>
          </cell>
        </row>
        <row r="787">
          <cell r="A787" t="str">
            <v>M. E. LOPEZ MATEOS</v>
          </cell>
          <cell r="B787" t="str">
            <v>M. E. López Mateos</v>
          </cell>
          <cell r="F787" t="str">
            <v>448702659C SLP POLANCO</v>
          </cell>
          <cell r="G787" t="str">
            <v>C SLP POLANCO</v>
          </cell>
          <cell r="H787">
            <v>448702659</v>
          </cell>
          <cell r="I787" t="str">
            <v>C SLP POLANCO</v>
          </cell>
          <cell r="J787">
            <v>145374897</v>
          </cell>
          <cell r="K787">
            <v>0.16</v>
          </cell>
          <cell r="L787">
            <v>9630</v>
          </cell>
          <cell r="M787">
            <v>0</v>
          </cell>
        </row>
        <row r="788">
          <cell r="A788" t="str">
            <v>M. E. LOS AZAHARES</v>
          </cell>
          <cell r="B788" t="str">
            <v>M. E. Los Azahares</v>
          </cell>
          <cell r="F788" t="str">
            <v>1975971224C SLP POLANCO</v>
          </cell>
          <cell r="G788" t="str">
            <v>C SLP POLANCO</v>
          </cell>
          <cell r="H788">
            <v>1975971224</v>
          </cell>
          <cell r="I788" t="str">
            <v>C SLP POLANCO</v>
          </cell>
          <cell r="J788">
            <v>5374897</v>
          </cell>
          <cell r="K788">
            <v>0.16</v>
          </cell>
          <cell r="L788">
            <v>9630</v>
          </cell>
          <cell r="M788">
            <v>0</v>
          </cell>
        </row>
        <row r="789">
          <cell r="A789" t="str">
            <v>M. E. LOS MOCHIS</v>
          </cell>
          <cell r="B789" t="str">
            <v>M. E. Los Mochis</v>
          </cell>
          <cell r="F789" t="str">
            <v>134638352C TAMPICO HIDALGO</v>
          </cell>
          <cell r="G789" t="str">
            <v>C TAMPICO HIDALGO</v>
          </cell>
          <cell r="H789">
            <v>134638352</v>
          </cell>
          <cell r="I789" t="str">
            <v>C TAMPICO HIDALGO</v>
          </cell>
          <cell r="J789">
            <v>9356384207</v>
          </cell>
          <cell r="K789">
            <v>0.16</v>
          </cell>
          <cell r="L789">
            <v>9630</v>
          </cell>
          <cell r="M789">
            <v>0</v>
          </cell>
        </row>
        <row r="790">
          <cell r="A790" t="str">
            <v>M. E. LOS PINOS</v>
          </cell>
          <cell r="B790" t="str">
            <v>M. E. Los Pinos</v>
          </cell>
          <cell r="F790" t="str">
            <v>448702659C TAMPICO HIDALGO</v>
          </cell>
          <cell r="G790" t="str">
            <v>C TAMPICO HIDALGO</v>
          </cell>
          <cell r="H790">
            <v>448702659</v>
          </cell>
          <cell r="I790" t="str">
            <v>C TAMPICO HIDALGO</v>
          </cell>
          <cell r="J790">
            <v>145695929</v>
          </cell>
          <cell r="K790">
            <v>0.16</v>
          </cell>
          <cell r="L790">
            <v>9630</v>
          </cell>
          <cell r="M790">
            <v>0</v>
          </cell>
        </row>
        <row r="791">
          <cell r="A791" t="str">
            <v>M. E. LUCIERNAGA</v>
          </cell>
          <cell r="B791" t="str">
            <v>M. E. Luciernaga</v>
          </cell>
          <cell r="F791" t="str">
            <v>1975971224C TAMPICO HIDALGO</v>
          </cell>
          <cell r="G791" t="str">
            <v>C TAMPICO HIDALGO</v>
          </cell>
          <cell r="H791">
            <v>1975971224</v>
          </cell>
          <cell r="I791" t="str">
            <v>C TAMPICO HIDALGO</v>
          </cell>
          <cell r="J791">
            <v>5695929</v>
          </cell>
          <cell r="K791">
            <v>0.16</v>
          </cell>
          <cell r="L791">
            <v>9630</v>
          </cell>
          <cell r="M791">
            <v>0</v>
          </cell>
        </row>
        <row r="792">
          <cell r="A792" t="str">
            <v>M. E. MACROPLAZA</v>
          </cell>
          <cell r="B792" t="str">
            <v>M. E. Macroplaza</v>
          </cell>
          <cell r="F792" t="str">
            <v>134638352C TECATE PEDREGAL</v>
          </cell>
          <cell r="G792" t="str">
            <v>C TECATE PEDREGAL</v>
          </cell>
          <cell r="H792">
            <v>134638352</v>
          </cell>
          <cell r="I792" t="str">
            <v>C TECATE PEDREGAL</v>
          </cell>
          <cell r="J792">
            <v>9356387531</v>
          </cell>
          <cell r="K792">
            <v>0.11</v>
          </cell>
          <cell r="L792">
            <v>9630</v>
          </cell>
          <cell r="M792">
            <v>0</v>
          </cell>
        </row>
        <row r="793">
          <cell r="A793" t="str">
            <v>M. E. MADERO NORTE</v>
          </cell>
          <cell r="B793" t="str">
            <v>M. E. Madero Norte</v>
          </cell>
          <cell r="F793" t="str">
            <v>448702659C TECATE PEDREGAL</v>
          </cell>
          <cell r="G793" t="str">
            <v>C TECATE PEDREGAL</v>
          </cell>
          <cell r="H793">
            <v>448702659</v>
          </cell>
          <cell r="I793" t="str">
            <v>C TECATE PEDREGAL</v>
          </cell>
          <cell r="J793">
            <v>145743489</v>
          </cell>
          <cell r="K793">
            <v>0.11</v>
          </cell>
          <cell r="L793">
            <v>9630</v>
          </cell>
          <cell r="M793">
            <v>0</v>
          </cell>
        </row>
        <row r="794">
          <cell r="A794" t="str">
            <v>M. E. MANTE</v>
          </cell>
          <cell r="B794" t="str">
            <v>M. E. Mante</v>
          </cell>
          <cell r="F794" t="str">
            <v>1975971224C TECATE PEDREGAL</v>
          </cell>
          <cell r="G794" t="str">
            <v>C TECATE PEDREGAL</v>
          </cell>
          <cell r="H794">
            <v>1975971224</v>
          </cell>
          <cell r="I794" t="str">
            <v>C TECATE PEDREGAL</v>
          </cell>
          <cell r="J794">
            <v>5743489</v>
          </cell>
          <cell r="K794">
            <v>0.11</v>
          </cell>
          <cell r="L794">
            <v>9630</v>
          </cell>
          <cell r="M794">
            <v>0</v>
          </cell>
        </row>
        <row r="795">
          <cell r="A795" t="str">
            <v>M. E. MARIANO ESCOBEDO</v>
          </cell>
          <cell r="B795" t="str">
            <v>M. E. Mariano Escobedo</v>
          </cell>
          <cell r="F795" t="str">
            <v>134638352C TEPIC SAN ANTONIO</v>
          </cell>
          <cell r="G795" t="str">
            <v>C TEPIC SAN ANTONIO</v>
          </cell>
          <cell r="H795">
            <v>134638352</v>
          </cell>
          <cell r="I795" t="str">
            <v>C TEPIC SAN ANTONIO</v>
          </cell>
          <cell r="J795">
            <v>9356388778</v>
          </cell>
          <cell r="K795">
            <v>0.16</v>
          </cell>
          <cell r="L795">
            <v>9630</v>
          </cell>
          <cell r="M795">
            <v>0</v>
          </cell>
        </row>
        <row r="796">
          <cell r="A796" t="str">
            <v>M. E. MARIANO PERRUS.</v>
          </cell>
          <cell r="B796" t="str">
            <v>M. E. Mariano Perrusquia</v>
          </cell>
          <cell r="F796" t="str">
            <v>448702659C TEPIC SAN ANTONIO</v>
          </cell>
          <cell r="G796" t="str">
            <v>C TEPIC SAN ANTONIO</v>
          </cell>
          <cell r="H796">
            <v>448702659</v>
          </cell>
          <cell r="I796" t="str">
            <v>C TEPIC SAN ANTONIO</v>
          </cell>
          <cell r="J796">
            <v>145743497</v>
          </cell>
          <cell r="K796">
            <v>0.16</v>
          </cell>
          <cell r="L796">
            <v>9630</v>
          </cell>
          <cell r="M796">
            <v>0</v>
          </cell>
        </row>
        <row r="797">
          <cell r="A797" t="str">
            <v>M. E. MARIANO PERRUSQUIA</v>
          </cell>
          <cell r="B797" t="str">
            <v>M. E. Mariano Perrusquia</v>
          </cell>
          <cell r="F797" t="str">
            <v>1975971224C TEPIC SAN ANTONIO</v>
          </cell>
          <cell r="G797" t="str">
            <v>C TEPIC SAN ANTONIO</v>
          </cell>
          <cell r="H797">
            <v>1975971224</v>
          </cell>
          <cell r="I797" t="str">
            <v>C TEPIC SAN ANTONIO</v>
          </cell>
          <cell r="J797">
            <v>5743497</v>
          </cell>
          <cell r="K797">
            <v>0.16</v>
          </cell>
          <cell r="L797">
            <v>9630</v>
          </cell>
          <cell r="M797">
            <v>0</v>
          </cell>
        </row>
        <row r="798">
          <cell r="A798" t="str">
            <v>M. E. MARTOCK</v>
          </cell>
          <cell r="B798" t="str">
            <v>M. E. Martock</v>
          </cell>
          <cell r="F798" t="str">
            <v>134638352C TIJUANA AGUACALIENTE</v>
          </cell>
          <cell r="G798" t="str">
            <v>C TIJUANA AGUACALIENTE</v>
          </cell>
          <cell r="H798">
            <v>134638352</v>
          </cell>
          <cell r="I798" t="str">
            <v>C TIJUANA AGUACALIENTE</v>
          </cell>
          <cell r="J798">
            <v>9356529066</v>
          </cell>
          <cell r="K798">
            <v>0.11</v>
          </cell>
          <cell r="L798">
            <v>9630</v>
          </cell>
          <cell r="M798">
            <v>0</v>
          </cell>
        </row>
        <row r="799">
          <cell r="A799" t="str">
            <v>M. E. MELCHOR OCAMPO</v>
          </cell>
          <cell r="B799" t="str">
            <v>M. E. Melchor Ocampo</v>
          </cell>
          <cell r="F799" t="str">
            <v>448702659C TIJUANA AGUACALIENTE</v>
          </cell>
          <cell r="G799" t="str">
            <v>C TIJUANA AGUACALIENTE</v>
          </cell>
          <cell r="H799">
            <v>448702659</v>
          </cell>
          <cell r="I799" t="str">
            <v>C TIJUANA AGUACALIENTE</v>
          </cell>
          <cell r="J799">
            <v>145374905</v>
          </cell>
          <cell r="K799">
            <v>0.16</v>
          </cell>
          <cell r="L799">
            <v>9630</v>
          </cell>
          <cell r="M799">
            <v>0</v>
          </cell>
        </row>
        <row r="800">
          <cell r="A800" t="str">
            <v>M. E. MIGUEL ALEMAN</v>
          </cell>
          <cell r="B800" t="str">
            <v>M. E. Miguel Alemán</v>
          </cell>
          <cell r="F800" t="str">
            <v>1975971224C TIJUANA AGUACALIENTE</v>
          </cell>
          <cell r="G800" t="str">
            <v>C TIJUANA AGUACALIENTE</v>
          </cell>
          <cell r="H800">
            <v>1975971224</v>
          </cell>
          <cell r="I800" t="str">
            <v>C TIJUANA AGUACALIENTE</v>
          </cell>
          <cell r="J800">
            <v>5768064</v>
          </cell>
          <cell r="K800">
            <v>0.16</v>
          </cell>
          <cell r="L800">
            <v>9630</v>
          </cell>
          <cell r="M800">
            <v>0</v>
          </cell>
        </row>
        <row r="801">
          <cell r="A801" t="str">
            <v>M. E. MISSISSIPPI</v>
          </cell>
          <cell r="B801" t="str">
            <v>M. E. Mississippi</v>
          </cell>
          <cell r="F801" t="str">
            <v>134638352C TIJUANA PENINSULA</v>
          </cell>
          <cell r="G801" t="str">
            <v>C TIJUANA PENINSULA</v>
          </cell>
          <cell r="H801">
            <v>134638352</v>
          </cell>
          <cell r="I801" t="str">
            <v>C TIJUANA PENINSULA</v>
          </cell>
          <cell r="J801">
            <v>9356315854</v>
          </cell>
          <cell r="K801">
            <v>0.11</v>
          </cell>
          <cell r="L801">
            <v>9630</v>
          </cell>
          <cell r="M801">
            <v>0</v>
          </cell>
        </row>
        <row r="802">
          <cell r="A802" t="str">
            <v>M. E. MIXCOAC</v>
          </cell>
          <cell r="B802" t="str">
            <v>M. E. Mixcoac</v>
          </cell>
          <cell r="F802" t="str">
            <v>448702659C TIJUANA PENINSULA</v>
          </cell>
          <cell r="G802" t="str">
            <v>C TIJUANA PENINSULA</v>
          </cell>
          <cell r="H802">
            <v>448702659</v>
          </cell>
          <cell r="I802" t="str">
            <v>C TIJUANA PENINSULA</v>
          </cell>
          <cell r="J802">
            <v>145574561</v>
          </cell>
          <cell r="K802">
            <v>0.16</v>
          </cell>
          <cell r="L802">
            <v>9630</v>
          </cell>
          <cell r="M802">
            <v>0</v>
          </cell>
        </row>
        <row r="803">
          <cell r="A803" t="str">
            <v>M. E. MORELOS</v>
          </cell>
          <cell r="B803" t="str">
            <v>M. E. Morelos</v>
          </cell>
          <cell r="F803" t="str">
            <v>1975971224C TIJUANA PENINSULA</v>
          </cell>
          <cell r="G803" t="str">
            <v>C TIJUANA PENINSULA</v>
          </cell>
          <cell r="H803">
            <v>1975971224</v>
          </cell>
          <cell r="I803" t="str">
            <v>C TIJUANA PENINSULA</v>
          </cell>
          <cell r="J803">
            <v>5574561</v>
          </cell>
          <cell r="K803">
            <v>0.16</v>
          </cell>
          <cell r="L803">
            <v>9630</v>
          </cell>
          <cell r="M803">
            <v>0</v>
          </cell>
        </row>
        <row r="804">
          <cell r="A804" t="str">
            <v>M. E. MORELOS SUR</v>
          </cell>
          <cell r="B804" t="str">
            <v>M. E. Morelos Sur</v>
          </cell>
          <cell r="F804" t="str">
            <v>134638352C TIJUANA PZA PASEO 2000</v>
          </cell>
          <cell r="G804" t="str">
            <v>C TIJUANA PZA PASEO 2000</v>
          </cell>
          <cell r="H804">
            <v>134638352</v>
          </cell>
          <cell r="I804" t="str">
            <v>C TIJUANA PZA PASEO 2000</v>
          </cell>
          <cell r="J804">
            <v>9350478716</v>
          </cell>
          <cell r="K804">
            <v>0.11</v>
          </cell>
          <cell r="L804">
            <v>9630</v>
          </cell>
          <cell r="M804">
            <v>0</v>
          </cell>
        </row>
        <row r="805">
          <cell r="A805" t="str">
            <v>M. E. MOROLEON</v>
          </cell>
          <cell r="B805" t="str">
            <v>M. E. Moroleon</v>
          </cell>
          <cell r="F805" t="str">
            <v>448702659C TIJUANA PZA PASEO 2000</v>
          </cell>
          <cell r="G805" t="str">
            <v>C TIJUANA PZA PASEO 2000</v>
          </cell>
          <cell r="H805">
            <v>448702659</v>
          </cell>
          <cell r="I805" t="str">
            <v>C TIJUANA PZA PASEO 2000</v>
          </cell>
          <cell r="J805">
            <v>141448596</v>
          </cell>
          <cell r="K805">
            <v>0.11</v>
          </cell>
          <cell r="L805">
            <v>9630</v>
          </cell>
          <cell r="M805">
            <v>0</v>
          </cell>
        </row>
        <row r="806">
          <cell r="A806" t="str">
            <v>M. E. MTZ DE LA TORRE</v>
          </cell>
          <cell r="B806" t="str">
            <v>M. E. Mtz De La Torre</v>
          </cell>
          <cell r="F806" t="str">
            <v>1975971224C TIJUANA PZA PASEO 2000</v>
          </cell>
          <cell r="G806" t="str">
            <v>C TIJUANA PZA PASEO 2000</v>
          </cell>
          <cell r="H806">
            <v>1975971224</v>
          </cell>
          <cell r="I806" t="str">
            <v>C TIJUANA PZA PASEO 2000</v>
          </cell>
          <cell r="J806">
            <v>1448596</v>
          </cell>
          <cell r="K806">
            <v>0.11</v>
          </cell>
          <cell r="L806">
            <v>9630</v>
          </cell>
          <cell r="M806">
            <v>0</v>
          </cell>
        </row>
        <row r="807">
          <cell r="A807" t="str">
            <v>M. E. NICOLAS BRAVO</v>
          </cell>
          <cell r="B807" t="str">
            <v>M. E. Nicolas Bravo</v>
          </cell>
          <cell r="F807" t="str">
            <v>134638352C TIJUANA RIO</v>
          </cell>
          <cell r="G807" t="str">
            <v>C TIJUANA RIO</v>
          </cell>
          <cell r="H807">
            <v>134638352</v>
          </cell>
          <cell r="I807" t="str">
            <v>C TIJUANA RIO</v>
          </cell>
          <cell r="J807">
            <v>9356198672</v>
          </cell>
          <cell r="K807">
            <v>0.11</v>
          </cell>
          <cell r="L807">
            <v>9630</v>
          </cell>
          <cell r="M807">
            <v>0</v>
          </cell>
        </row>
        <row r="808">
          <cell r="A808" t="str">
            <v>M. E. NIÑO OBRERO</v>
          </cell>
          <cell r="B808" t="str">
            <v>M. E. Obrero</v>
          </cell>
          <cell r="F808" t="str">
            <v>448702659C TIJUANA RIO</v>
          </cell>
          <cell r="G808" t="str">
            <v>C TIJUANA RIO</v>
          </cell>
          <cell r="H808">
            <v>448702659</v>
          </cell>
          <cell r="I808" t="str">
            <v>C TIJUANA RIO</v>
          </cell>
          <cell r="J808">
            <v>149595463</v>
          </cell>
          <cell r="K808">
            <v>0.11</v>
          </cell>
          <cell r="L808">
            <v>9630</v>
          </cell>
          <cell r="M808">
            <v>0</v>
          </cell>
        </row>
        <row r="809">
          <cell r="A809" t="str">
            <v>M. E. OBREGON</v>
          </cell>
          <cell r="B809" t="str">
            <v>M. E. Obregón</v>
          </cell>
          <cell r="F809" t="str">
            <v>1975971224C TIJUANA RIO</v>
          </cell>
          <cell r="G809" t="str">
            <v>C TIJUANA RIO</v>
          </cell>
          <cell r="H809">
            <v>1975971224</v>
          </cell>
          <cell r="I809" t="str">
            <v>C TIJUANA RIO</v>
          </cell>
          <cell r="J809">
            <v>5374905</v>
          </cell>
          <cell r="K809">
            <v>0.11</v>
          </cell>
          <cell r="L809">
            <v>9630</v>
          </cell>
          <cell r="M809">
            <v>0</v>
          </cell>
        </row>
        <row r="810">
          <cell r="A810" t="str">
            <v>M. E. OCAMPO</v>
          </cell>
          <cell r="B810" t="str">
            <v>M. E. Ocampo</v>
          </cell>
          <cell r="F810" t="str">
            <v>134638352C TIJUANA ROSARITO</v>
          </cell>
          <cell r="G810" t="str">
            <v>C TIJUANA ROSARITO</v>
          </cell>
          <cell r="H810">
            <v>134638352</v>
          </cell>
          <cell r="I810" t="str">
            <v>C TIJUANA ROSARITO</v>
          </cell>
          <cell r="J810">
            <v>9356535220</v>
          </cell>
          <cell r="K810">
            <v>0.11</v>
          </cell>
          <cell r="L810">
            <v>9630</v>
          </cell>
          <cell r="M810">
            <v>0</v>
          </cell>
        </row>
        <row r="811">
          <cell r="A811" t="str">
            <v>M. E. OCOTLAN TLAXCALA</v>
          </cell>
          <cell r="B811" t="str">
            <v>M. E. Ocotlan Tlaxcala</v>
          </cell>
          <cell r="F811" t="str">
            <v>448702659C TIJUANA ROSARITO</v>
          </cell>
          <cell r="G811" t="str">
            <v>C TIJUANA ROSARITO</v>
          </cell>
          <cell r="H811">
            <v>448702659</v>
          </cell>
          <cell r="I811" t="str">
            <v>C TIJUANA ROSARITO</v>
          </cell>
          <cell r="J811">
            <v>145822291</v>
          </cell>
          <cell r="K811">
            <v>0.11</v>
          </cell>
          <cell r="L811">
            <v>9630</v>
          </cell>
          <cell r="M811">
            <v>0</v>
          </cell>
        </row>
        <row r="812">
          <cell r="A812" t="str">
            <v>M. E. ORIENTE 6</v>
          </cell>
          <cell r="B812" t="str">
            <v>M. E. Oriente 6</v>
          </cell>
          <cell r="F812" t="str">
            <v>1975971224C TIJUANA ROSARITO</v>
          </cell>
          <cell r="G812" t="str">
            <v>C TIJUANA ROSARITO</v>
          </cell>
          <cell r="H812">
            <v>1975971224</v>
          </cell>
          <cell r="I812" t="str">
            <v>C TIJUANA ROSARITO</v>
          </cell>
          <cell r="J812">
            <v>5822291</v>
          </cell>
          <cell r="K812">
            <v>0.11</v>
          </cell>
          <cell r="L812">
            <v>9630</v>
          </cell>
          <cell r="M812">
            <v>0</v>
          </cell>
        </row>
        <row r="813">
          <cell r="A813" t="str">
            <v>M. E. PALMAS</v>
          </cell>
          <cell r="B813" t="str">
            <v>M. E. Palmas</v>
          </cell>
          <cell r="F813" t="str">
            <v>134638352C TOLUCA EL PUNTO</v>
          </cell>
          <cell r="G813" t="str">
            <v>C TOLUCA EL PUNTO</v>
          </cell>
          <cell r="H813">
            <v>134638352</v>
          </cell>
          <cell r="I813" t="str">
            <v>C TOLUCA EL PUNTO</v>
          </cell>
          <cell r="J813">
            <v>9350059862</v>
          </cell>
          <cell r="K813">
            <v>0.16</v>
          </cell>
          <cell r="L813">
            <v>9630</v>
          </cell>
          <cell r="M813">
            <v>0</v>
          </cell>
        </row>
        <row r="814">
          <cell r="A814" t="str">
            <v>M. E. PARIS</v>
          </cell>
          <cell r="B814" t="str">
            <v>M. E. Paris</v>
          </cell>
          <cell r="F814" t="str">
            <v>448702659C TOLUCA EL PUNTO</v>
          </cell>
          <cell r="G814" t="str">
            <v>C TOLUCA EL PUNTO</v>
          </cell>
          <cell r="H814">
            <v>448702659</v>
          </cell>
          <cell r="I814" t="str">
            <v>C TOLUCA EL PUNTO</v>
          </cell>
          <cell r="J814">
            <v>149600651</v>
          </cell>
          <cell r="K814">
            <v>0.16</v>
          </cell>
          <cell r="L814">
            <v>9630</v>
          </cell>
          <cell r="M814">
            <v>0</v>
          </cell>
        </row>
        <row r="815">
          <cell r="A815" t="str">
            <v>M. E. PASEO</v>
          </cell>
          <cell r="B815" t="str">
            <v>M. E. Paseo</v>
          </cell>
          <cell r="F815" t="str">
            <v>1975971224C TOLUCA EL PUNTO</v>
          </cell>
          <cell r="G815" t="str">
            <v>C TOLUCA EL PUNTO</v>
          </cell>
          <cell r="H815">
            <v>1975971224</v>
          </cell>
          <cell r="I815" t="str">
            <v>C TOLUCA EL PUNTO</v>
          </cell>
          <cell r="J815">
            <v>1054956</v>
          </cell>
          <cell r="K815">
            <v>0.16</v>
          </cell>
          <cell r="L815">
            <v>9630</v>
          </cell>
          <cell r="M815">
            <v>0</v>
          </cell>
        </row>
        <row r="816">
          <cell r="A816" t="str">
            <v>M. E. PASEO ROSITA</v>
          </cell>
          <cell r="B816" t="str">
            <v>M. E. Paseo Rosita</v>
          </cell>
          <cell r="F816" t="str">
            <v>134638352C TOLUCA METEPEC</v>
          </cell>
          <cell r="G816" t="str">
            <v>C TOLUCA METEPEC</v>
          </cell>
          <cell r="H816">
            <v>134638352</v>
          </cell>
          <cell r="I816" t="str">
            <v>C TOLUCA METEPEC</v>
          </cell>
          <cell r="J816">
            <v>9356061078</v>
          </cell>
          <cell r="K816">
            <v>0.16</v>
          </cell>
          <cell r="L816">
            <v>9630</v>
          </cell>
          <cell r="M816">
            <v>0</v>
          </cell>
        </row>
        <row r="817">
          <cell r="A817" t="str">
            <v>M. E. PATRIA</v>
          </cell>
          <cell r="B817" t="str">
            <v>M. E. Patria</v>
          </cell>
          <cell r="F817" t="str">
            <v>134638352C TOLUCA METEPEC</v>
          </cell>
          <cell r="G817" t="str">
            <v>C TOLUCA METEPEC</v>
          </cell>
          <cell r="H817">
            <v>134638352</v>
          </cell>
          <cell r="I817" t="str">
            <v>C TOLUCA METEPEC</v>
          </cell>
          <cell r="J817">
            <v>9356061078</v>
          </cell>
          <cell r="K817">
            <v>0.16</v>
          </cell>
          <cell r="L817">
            <v>9630</v>
          </cell>
          <cell r="M817">
            <v>0</v>
          </cell>
        </row>
        <row r="818">
          <cell r="A818" t="str">
            <v>M. E. PATRIA 2</v>
          </cell>
          <cell r="B818" t="str">
            <v>M. E. Patria 2</v>
          </cell>
          <cell r="F818" t="str">
            <v>448702659C TOLUCA METEPEC</v>
          </cell>
          <cell r="G818" t="str">
            <v>C TOLUCA METEPEC</v>
          </cell>
          <cell r="H818">
            <v>448702659</v>
          </cell>
          <cell r="I818" t="str">
            <v>C TOLUCA METEPEC</v>
          </cell>
          <cell r="J818">
            <v>145374921</v>
          </cell>
          <cell r="K818">
            <v>0.16</v>
          </cell>
          <cell r="L818">
            <v>9630</v>
          </cell>
          <cell r="M818">
            <v>0</v>
          </cell>
        </row>
        <row r="819">
          <cell r="A819" t="str">
            <v>M. E. PEDRO MARTINEZ</v>
          </cell>
          <cell r="B819" t="str">
            <v>M. E. Pedro Martínez</v>
          </cell>
          <cell r="F819" t="str">
            <v>1975971224C TOLUCA METEPEC</v>
          </cell>
          <cell r="G819" t="str">
            <v>C TOLUCA METEPEC</v>
          </cell>
          <cell r="H819">
            <v>1975971224</v>
          </cell>
          <cell r="I819" t="str">
            <v>C TOLUCA METEPEC</v>
          </cell>
          <cell r="J819">
            <v>5374921</v>
          </cell>
          <cell r="K819">
            <v>0.16</v>
          </cell>
          <cell r="L819">
            <v>9630</v>
          </cell>
          <cell r="M819">
            <v>0</v>
          </cell>
        </row>
        <row r="820">
          <cell r="A820" t="str">
            <v>M. E. PENNSYLVANIA</v>
          </cell>
          <cell r="B820" t="str">
            <v>M. E. Pennsylvania</v>
          </cell>
          <cell r="F820" t="str">
            <v>448702659C TOR GALERIAS LAGUNA</v>
          </cell>
          <cell r="G820" t="str">
            <v>C TOR GALERIAS LAGUNA</v>
          </cell>
          <cell r="H820">
            <v>448702659</v>
          </cell>
          <cell r="I820" t="str">
            <v>C TOR GALERIAS LAGUNA</v>
          </cell>
          <cell r="J820">
            <v>141001952</v>
          </cell>
          <cell r="K820">
            <v>0.16</v>
          </cell>
          <cell r="L820">
            <v>9630</v>
          </cell>
          <cell r="M820">
            <v>0</v>
          </cell>
        </row>
        <row r="821">
          <cell r="A821" t="str">
            <v>M. E. PERICON</v>
          </cell>
          <cell r="B821" t="str">
            <v>M. E. Pericon</v>
          </cell>
          <cell r="F821" t="str">
            <v>1975971224C TOR GALERIAS LAGUNA</v>
          </cell>
          <cell r="G821" t="str">
            <v>C TOR GALERIAS LAGUNA</v>
          </cell>
          <cell r="H821">
            <v>1975971224</v>
          </cell>
          <cell r="I821" t="str">
            <v>C TOR GALERIAS LAGUNA</v>
          </cell>
          <cell r="J821">
            <v>1001952</v>
          </cell>
          <cell r="K821">
            <v>0.16</v>
          </cell>
          <cell r="L821">
            <v>9630</v>
          </cell>
          <cell r="M821">
            <v>0</v>
          </cell>
        </row>
        <row r="822">
          <cell r="A822" t="str">
            <v>M. E. PEROTE</v>
          </cell>
          <cell r="B822" t="str">
            <v>M. E. Perote</v>
          </cell>
          <cell r="F822" t="str">
            <v>134638352C TORREON GALERIAS LAGUNA</v>
          </cell>
          <cell r="G822" t="str">
            <v>C TORREON GALERIAS LAGUNA</v>
          </cell>
          <cell r="H822">
            <v>134638352</v>
          </cell>
          <cell r="I822" t="str">
            <v>C TORREON GALERIAS LAGUNA</v>
          </cell>
          <cell r="J822">
            <v>9351624896</v>
          </cell>
          <cell r="K822">
            <v>0.16</v>
          </cell>
          <cell r="L822">
            <v>9630</v>
          </cell>
          <cell r="M822">
            <v>0</v>
          </cell>
        </row>
        <row r="823">
          <cell r="A823" t="str">
            <v>M. E. PESQUEIRA</v>
          </cell>
          <cell r="B823" t="str">
            <v>M. E. Pesqueira</v>
          </cell>
          <cell r="F823" t="str">
            <v>448702659C TORREON GALERIAS LAGUNA</v>
          </cell>
          <cell r="G823" t="str">
            <v>C TORREON GALERIAS LAGUNA</v>
          </cell>
          <cell r="H823">
            <v>448702659</v>
          </cell>
          <cell r="I823" t="str">
            <v>C TORREON GALERIAS LAGUNA</v>
          </cell>
          <cell r="J823">
            <v>141001952</v>
          </cell>
          <cell r="K823">
            <v>0.16</v>
          </cell>
          <cell r="L823">
            <v>9630</v>
          </cell>
          <cell r="M823">
            <v>0</v>
          </cell>
        </row>
        <row r="824">
          <cell r="A824" t="str">
            <v>M. E. PINO SUAREZ</v>
          </cell>
          <cell r="B824" t="str">
            <v>M. E. Pino Suárez</v>
          </cell>
          <cell r="F824" t="str">
            <v>1975971224C TORREON GALERIAS LAGUNA</v>
          </cell>
          <cell r="G824" t="str">
            <v>C TORREON GALERIAS LAGUNA</v>
          </cell>
          <cell r="H824">
            <v>1975971224</v>
          </cell>
          <cell r="I824" t="str">
            <v>C TORREON GALERIAS LAGUNA</v>
          </cell>
          <cell r="J824">
            <v>1001952</v>
          </cell>
          <cell r="K824">
            <v>0.16</v>
          </cell>
          <cell r="L824">
            <v>9630</v>
          </cell>
          <cell r="M824">
            <v>0</v>
          </cell>
        </row>
        <row r="825">
          <cell r="A825" t="str">
            <v>M. E. PLANET BOWL MERIDA</v>
          </cell>
          <cell r="B825" t="str">
            <v>M. E. Planet Bowl Merida</v>
          </cell>
          <cell r="F825" t="str">
            <v>134638352C TORREON CENTRO</v>
          </cell>
          <cell r="G825" t="str">
            <v>C TORREON CENTRO</v>
          </cell>
          <cell r="H825">
            <v>134638352</v>
          </cell>
          <cell r="I825" t="str">
            <v>C TORREON CENTRO</v>
          </cell>
          <cell r="J825">
            <v>9356316472</v>
          </cell>
          <cell r="K825">
            <v>0.16</v>
          </cell>
          <cell r="L825">
            <v>9630</v>
          </cell>
          <cell r="M825">
            <v>0</v>
          </cell>
        </row>
        <row r="826">
          <cell r="A826" t="str">
            <v>M. E. PLAYA DEL CARMEN</v>
          </cell>
          <cell r="B826" t="str">
            <v>M. E. Playa Del Carmen</v>
          </cell>
          <cell r="F826" t="str">
            <v>448702659C TORREON CENTRO</v>
          </cell>
          <cell r="G826" t="str">
            <v>C TORREON CENTRO</v>
          </cell>
          <cell r="H826">
            <v>448702659</v>
          </cell>
          <cell r="I826" t="str">
            <v>C TORREON CENTRO</v>
          </cell>
          <cell r="J826">
            <v>145597067</v>
          </cell>
          <cell r="K826">
            <v>0.16</v>
          </cell>
          <cell r="L826">
            <v>9630</v>
          </cell>
          <cell r="M826">
            <v>0</v>
          </cell>
        </row>
        <row r="827">
          <cell r="A827" t="str">
            <v>M. E. PLAZA ARAMIL</v>
          </cell>
          <cell r="B827" t="str">
            <v>M. E. Plaza Aramil</v>
          </cell>
          <cell r="F827" t="str">
            <v>1975971224C TORREON CENTRO</v>
          </cell>
          <cell r="G827" t="str">
            <v>C TORREON CENTRO</v>
          </cell>
          <cell r="H827">
            <v>1975971224</v>
          </cell>
          <cell r="I827" t="str">
            <v>C TORREON CENTRO</v>
          </cell>
          <cell r="J827">
            <v>5597067</v>
          </cell>
          <cell r="K827">
            <v>0.16</v>
          </cell>
          <cell r="L827">
            <v>9630</v>
          </cell>
          <cell r="M827">
            <v>0</v>
          </cell>
        </row>
        <row r="828">
          <cell r="A828" t="str">
            <v>M. E. PLAZA BELLA</v>
          </cell>
          <cell r="B828" t="str">
            <v>M. E. Plaza Bella</v>
          </cell>
          <cell r="F828" t="str">
            <v>134638352C URUAPAN BENITO JUAREZ</v>
          </cell>
          <cell r="G828" t="str">
            <v>C URUAPAN BENITO JUAREZ</v>
          </cell>
          <cell r="H828">
            <v>134638352</v>
          </cell>
          <cell r="I828" t="str">
            <v>C URUAPAN BENITO JUAREZ</v>
          </cell>
          <cell r="J828">
            <v>9350478740</v>
          </cell>
          <cell r="K828">
            <v>0.16</v>
          </cell>
          <cell r="L828">
            <v>9630</v>
          </cell>
          <cell r="M828">
            <v>0</v>
          </cell>
        </row>
        <row r="829">
          <cell r="A829" t="str">
            <v>M. E. PLAZA CORDOBA</v>
          </cell>
          <cell r="B829" t="str">
            <v>M. E. Plaza Cordoba</v>
          </cell>
          <cell r="F829" t="str">
            <v>448702659C URUAPAN BENITO JUAREZ</v>
          </cell>
          <cell r="G829" t="str">
            <v>C URUAPAN BENITO JUAREZ</v>
          </cell>
          <cell r="H829">
            <v>448702659</v>
          </cell>
          <cell r="I829" t="str">
            <v>C URUAPAN BENITO JUAREZ</v>
          </cell>
          <cell r="J829">
            <v>141450709</v>
          </cell>
          <cell r="K829">
            <v>0.16</v>
          </cell>
          <cell r="L829">
            <v>9630</v>
          </cell>
          <cell r="M829">
            <v>0</v>
          </cell>
        </row>
        <row r="830">
          <cell r="A830" t="str">
            <v>M. E. PLAZA DEL SOL</v>
          </cell>
          <cell r="B830" t="str">
            <v>M. E. Plaza del Sol</v>
          </cell>
          <cell r="F830" t="str">
            <v>1975971224C URUAPAN BENITO JUAREZ</v>
          </cell>
          <cell r="G830" t="str">
            <v>C URUAPAN BENITO JUAREZ</v>
          </cell>
          <cell r="H830">
            <v>1975971224</v>
          </cell>
          <cell r="I830" t="str">
            <v>C URUAPAN BENITO JUAREZ</v>
          </cell>
          <cell r="J830">
            <v>1450709</v>
          </cell>
          <cell r="K830">
            <v>0.16</v>
          </cell>
          <cell r="L830">
            <v>9630</v>
          </cell>
          <cell r="M830">
            <v>0</v>
          </cell>
        </row>
        <row r="831">
          <cell r="A831" t="str">
            <v>M. E. PLAZA LAGO</v>
          </cell>
          <cell r="B831" t="str">
            <v>M. E. Plaza Lago</v>
          </cell>
          <cell r="F831" t="str">
            <v>134638352C VER RAFAEL CUERVO</v>
          </cell>
          <cell r="G831" t="str">
            <v>C VER RAFAEL CUERVO</v>
          </cell>
          <cell r="H831">
            <v>134638352</v>
          </cell>
          <cell r="I831" t="str">
            <v>C VER RAFAEL CUERVO</v>
          </cell>
          <cell r="J831">
            <v>9350623121</v>
          </cell>
          <cell r="K831">
            <v>0.16</v>
          </cell>
          <cell r="L831">
            <v>9630</v>
          </cell>
          <cell r="M831">
            <v>0</v>
          </cell>
        </row>
        <row r="832">
          <cell r="A832" t="str">
            <v>M. E. PLAZA LAS AME.</v>
          </cell>
          <cell r="B832" t="str">
            <v>M. E. Plaza Las Americas</v>
          </cell>
          <cell r="F832" t="str">
            <v>448702659C VER RAFAEL CUERVO</v>
          </cell>
          <cell r="G832" t="str">
            <v>C VER RAFAEL CUERVO</v>
          </cell>
          <cell r="H832">
            <v>448702659</v>
          </cell>
          <cell r="I832" t="str">
            <v>C VER RAFAEL CUERVO</v>
          </cell>
          <cell r="J832">
            <v>146799183</v>
          </cell>
          <cell r="K832">
            <v>0.16</v>
          </cell>
          <cell r="L832">
            <v>9630</v>
          </cell>
          <cell r="M832">
            <v>0</v>
          </cell>
        </row>
        <row r="833">
          <cell r="A833" t="str">
            <v>M. E. PLAZA LAS AMERICAS</v>
          </cell>
          <cell r="B833" t="str">
            <v>M. E. Plaza Las Americas</v>
          </cell>
          <cell r="F833" t="str">
            <v>1975971224C VER RAFAEL CUERVO</v>
          </cell>
          <cell r="G833" t="str">
            <v>C VER RAFAEL CUERVO</v>
          </cell>
          <cell r="H833">
            <v>1975971224</v>
          </cell>
          <cell r="I833" t="str">
            <v>C VER RAFAEL CUERVO</v>
          </cell>
          <cell r="J833">
            <v>1557859</v>
          </cell>
          <cell r="K833">
            <v>0.16</v>
          </cell>
          <cell r="L833">
            <v>9630</v>
          </cell>
          <cell r="M833">
            <v>0</v>
          </cell>
        </row>
        <row r="834">
          <cell r="A834" t="str">
            <v>M. E. PLAZA MIRADOR SUR</v>
          </cell>
          <cell r="B834" t="str">
            <v>M. E. Plaza Mirador Sur</v>
          </cell>
          <cell r="F834" t="str">
            <v>134638352C VERACRUZ RUIZ CORTINEZ</v>
          </cell>
          <cell r="G834" t="str">
            <v>C VERACRUZ RUIZ CORTINEZ</v>
          </cell>
          <cell r="H834">
            <v>134638352</v>
          </cell>
          <cell r="I834" t="str">
            <v>C VERACRUZ RUIZ CORTINEZ</v>
          </cell>
          <cell r="J834">
            <v>9356150632</v>
          </cell>
          <cell r="K834">
            <v>0.16</v>
          </cell>
          <cell r="L834">
            <v>9630</v>
          </cell>
          <cell r="M834">
            <v>0</v>
          </cell>
        </row>
        <row r="835">
          <cell r="A835" t="str">
            <v>M. E. PLAZA OASIS</v>
          </cell>
          <cell r="B835" t="str">
            <v>M. E. Plaza Oasis</v>
          </cell>
          <cell r="F835" t="str">
            <v>134638352C VERACRUZ RUIZ CORTINEZ</v>
          </cell>
          <cell r="G835" t="str">
            <v>C VERACRUZ RUIZ CORTINEZ</v>
          </cell>
          <cell r="H835">
            <v>134638352</v>
          </cell>
          <cell r="I835" t="str">
            <v>C VERACRUZ RUIZ CORTINEZ</v>
          </cell>
          <cell r="J835">
            <v>9356150632</v>
          </cell>
          <cell r="K835">
            <v>0.16</v>
          </cell>
          <cell r="L835">
            <v>9630</v>
          </cell>
          <cell r="M835">
            <v>0</v>
          </cell>
        </row>
        <row r="836">
          <cell r="A836" t="str">
            <v>M. E. PLAZA OBELISCO</v>
          </cell>
          <cell r="B836" t="str">
            <v>M. E. Obelisco</v>
          </cell>
          <cell r="F836" t="str">
            <v>448702659C VERACRUZ RUIZ CORTINEZ</v>
          </cell>
          <cell r="G836" t="str">
            <v>C VERACRUZ RUIZ CORTINEZ</v>
          </cell>
          <cell r="H836">
            <v>448702659</v>
          </cell>
          <cell r="I836" t="str">
            <v>C VERACRUZ RUIZ CORTINEZ</v>
          </cell>
          <cell r="J836">
            <v>146743769</v>
          </cell>
          <cell r="K836">
            <v>0.16</v>
          </cell>
          <cell r="L836">
            <v>9630</v>
          </cell>
          <cell r="M836">
            <v>0</v>
          </cell>
        </row>
        <row r="837">
          <cell r="A837" t="str">
            <v>M. E. PLAZA PERICENTRO</v>
          </cell>
          <cell r="B837" t="str">
            <v>M. E. Plaza Pericentro</v>
          </cell>
          <cell r="F837" t="str">
            <v>1975971224C VERACRUZ RUIZ CORTINEZ</v>
          </cell>
          <cell r="G837" t="str">
            <v>C VERACRUZ RUIZ CORTINEZ</v>
          </cell>
          <cell r="H837">
            <v>1975971224</v>
          </cell>
          <cell r="I837" t="str">
            <v>C VERACRUZ RUIZ CORTINEZ</v>
          </cell>
          <cell r="J837">
            <v>5374756</v>
          </cell>
          <cell r="K837">
            <v>0.16</v>
          </cell>
          <cell r="L837">
            <v>9630</v>
          </cell>
          <cell r="M837">
            <v>0</v>
          </cell>
        </row>
        <row r="838">
          <cell r="A838" t="str">
            <v>M. E. PLAZA PREMIER</v>
          </cell>
          <cell r="B838" t="str">
            <v>M. E. Plaza Premier</v>
          </cell>
          <cell r="F838" t="str">
            <v>134638352C VILLAHERMOSA PZA OLMECA</v>
          </cell>
          <cell r="G838" t="str">
            <v>C VILLAHERMOSA PZA OLMECA</v>
          </cell>
          <cell r="H838">
            <v>134638352</v>
          </cell>
          <cell r="I838" t="str">
            <v>C VILLAHERMOSA PZA OLMECA</v>
          </cell>
          <cell r="J838">
            <v>9356464835</v>
          </cell>
          <cell r="K838">
            <v>0.16</v>
          </cell>
          <cell r="L838">
            <v>9630</v>
          </cell>
          <cell r="M838">
            <v>0</v>
          </cell>
        </row>
        <row r="839">
          <cell r="A839" t="str">
            <v>M. E. PLAZA REGIA</v>
          </cell>
          <cell r="B839" t="str">
            <v>M. E. Plaza Regia</v>
          </cell>
          <cell r="F839" t="str">
            <v>448702659C VILLAHERMOSA PZA OLMECA</v>
          </cell>
          <cell r="G839" t="str">
            <v>C VILLAHERMOSA PZA OLMECA</v>
          </cell>
          <cell r="H839">
            <v>448702659</v>
          </cell>
          <cell r="I839" t="str">
            <v>C VILLAHERMOSA PZA OLMECA</v>
          </cell>
          <cell r="J839">
            <v>143717097</v>
          </cell>
          <cell r="K839">
            <v>0.16</v>
          </cell>
          <cell r="L839">
            <v>9630</v>
          </cell>
          <cell r="M839">
            <v>0</v>
          </cell>
        </row>
        <row r="840">
          <cell r="A840" t="str">
            <v>M. E. PLAZA RIO</v>
          </cell>
          <cell r="B840" t="str">
            <v>M. E. Plaza Rio</v>
          </cell>
          <cell r="F840" t="str">
            <v>1975971224C VILLAHERMOSA PZA OLMECA</v>
          </cell>
          <cell r="G840" t="str">
            <v>C VILLAHERMOSA PZA OLMECA</v>
          </cell>
          <cell r="H840">
            <v>1975971224</v>
          </cell>
          <cell r="I840" t="str">
            <v>C VILLAHERMOSA PZA OLMECA</v>
          </cell>
          <cell r="J840">
            <v>3717097</v>
          </cell>
          <cell r="K840">
            <v>0.16</v>
          </cell>
          <cell r="L840">
            <v>9630</v>
          </cell>
          <cell r="M840">
            <v>0</v>
          </cell>
        </row>
        <row r="841">
          <cell r="A841" t="str">
            <v>M. E. PLAZA SANTA ANA</v>
          </cell>
          <cell r="B841" t="str">
            <v>M. E. Plaza Santa Ana</v>
          </cell>
          <cell r="F841" t="str">
            <v>134638352C XALAPA MURILLO VIDAL</v>
          </cell>
          <cell r="G841" t="str">
            <v>C XALAPA MURILLO VIDAL</v>
          </cell>
          <cell r="H841">
            <v>134638352</v>
          </cell>
          <cell r="I841" t="str">
            <v>C XALAPA MURILLO VIDAL</v>
          </cell>
          <cell r="J841">
            <v>9356318189</v>
          </cell>
          <cell r="K841">
            <v>0.16</v>
          </cell>
          <cell r="L841">
            <v>9630</v>
          </cell>
          <cell r="M841">
            <v>0</v>
          </cell>
        </row>
        <row r="842">
          <cell r="A842" t="str">
            <v>M. E. PLAZA TULUM CANCUN</v>
          </cell>
          <cell r="B842" t="str">
            <v>M. E. Plaza Tulum Cancun</v>
          </cell>
          <cell r="F842" t="str">
            <v>448702659C XALAPA MURILLO VIDAL</v>
          </cell>
          <cell r="G842" t="str">
            <v>C XALAPA MURILLO VIDAL</v>
          </cell>
          <cell r="H842">
            <v>448702659</v>
          </cell>
          <cell r="I842" t="str">
            <v>C XALAPA MURILLO VIDAL</v>
          </cell>
          <cell r="J842">
            <v>145659370</v>
          </cell>
          <cell r="K842">
            <v>0.16</v>
          </cell>
          <cell r="L842">
            <v>9630</v>
          </cell>
          <cell r="M842">
            <v>0</v>
          </cell>
        </row>
        <row r="843">
          <cell r="A843" t="str">
            <v>M. E. PLAZA VILLA CONTRY</v>
          </cell>
          <cell r="B843" t="str">
            <v>M. E. Plaza Villa Country</v>
          </cell>
          <cell r="F843" t="str">
            <v>1975971224C XALAPA MURILLO VIDAL</v>
          </cell>
          <cell r="G843" t="str">
            <v>C XALAPA MURILLO VIDAL</v>
          </cell>
          <cell r="H843">
            <v>1975971224</v>
          </cell>
          <cell r="I843" t="str">
            <v>C XALAPA MURILLO VIDAL</v>
          </cell>
          <cell r="J843">
            <v>5659370</v>
          </cell>
          <cell r="K843">
            <v>0.16</v>
          </cell>
          <cell r="L843">
            <v>9630</v>
          </cell>
          <cell r="M843">
            <v>0</v>
          </cell>
        </row>
        <row r="844">
          <cell r="A844" t="str">
            <v>M. E. POLIFORUM</v>
          </cell>
          <cell r="B844" t="str">
            <v>M. E. Poliforum</v>
          </cell>
          <cell r="F844" t="str">
            <v>134638352C ZACATECAS SANTA RITA</v>
          </cell>
          <cell r="G844" t="str">
            <v>C ZACATECAS SANTA RITA</v>
          </cell>
          <cell r="H844">
            <v>134638352</v>
          </cell>
          <cell r="I844" t="str">
            <v>C ZACATECAS SANTA RITA</v>
          </cell>
          <cell r="J844">
            <v>9356456708</v>
          </cell>
          <cell r="K844">
            <v>0.16</v>
          </cell>
          <cell r="L844">
            <v>9630</v>
          </cell>
          <cell r="M844">
            <v>0</v>
          </cell>
        </row>
        <row r="845">
          <cell r="A845" t="str">
            <v>M. E. POZA RICA</v>
          </cell>
          <cell r="B845" t="str">
            <v>M. E. Poza Rica</v>
          </cell>
          <cell r="F845" t="str">
            <v>448702659C ZACATECAS SANTA RITA</v>
          </cell>
          <cell r="G845" t="str">
            <v>C ZACATECAS SANTA RITA</v>
          </cell>
          <cell r="H845">
            <v>448702659</v>
          </cell>
          <cell r="I845" t="str">
            <v>C ZACATECAS SANTA RITA</v>
          </cell>
          <cell r="J845">
            <v>146045652</v>
          </cell>
          <cell r="K845">
            <v>0.16</v>
          </cell>
          <cell r="L845">
            <v>9630</v>
          </cell>
          <cell r="M845">
            <v>0</v>
          </cell>
        </row>
        <row r="846">
          <cell r="A846" t="str">
            <v>M. E. PUNTO PLAZA</v>
          </cell>
          <cell r="B846" t="str">
            <v>M. E. Punto Plaza</v>
          </cell>
          <cell r="F846" t="str">
            <v>1975971224C ZACATECAS SANTA RITA</v>
          </cell>
          <cell r="G846" t="str">
            <v>C ZACATECAS SANTA RITA</v>
          </cell>
          <cell r="H846">
            <v>1975971224</v>
          </cell>
          <cell r="I846" t="str">
            <v>C ZACATECAS SANTA RITA</v>
          </cell>
          <cell r="J846">
            <v>6045652</v>
          </cell>
          <cell r="K846">
            <v>0.16</v>
          </cell>
          <cell r="L846">
            <v>9630</v>
          </cell>
          <cell r="M846">
            <v>0</v>
          </cell>
        </row>
        <row r="847">
          <cell r="A847" t="str">
            <v>M. E. PZA AEROPUERTO</v>
          </cell>
          <cell r="B847" t="str">
            <v>M. E. Pza Aeropuerto</v>
          </cell>
          <cell r="F847" t="str">
            <v>134638352C ZACATECAS STA RITA</v>
          </cell>
          <cell r="G847" t="str">
            <v>C ZACATECAS STA RITA</v>
          </cell>
          <cell r="H847">
            <v>134638352</v>
          </cell>
          <cell r="I847" t="str">
            <v>C ZACATECAS STA RITA</v>
          </cell>
          <cell r="J847">
            <v>9356456708</v>
          </cell>
          <cell r="K847">
            <v>0.16</v>
          </cell>
          <cell r="L847">
            <v>9630</v>
          </cell>
          <cell r="M847">
            <v>0</v>
          </cell>
        </row>
        <row r="848">
          <cell r="A848" t="str">
            <v>M. E. PZA EL BOTANICO</v>
          </cell>
          <cell r="B848" t="str">
            <v>M. E. Pza El Botanico</v>
          </cell>
          <cell r="F848" t="str">
            <v>448702659C ZACATECAS STA RITA</v>
          </cell>
          <cell r="G848" t="str">
            <v>C ZACATECAS STA RITA</v>
          </cell>
          <cell r="H848">
            <v>448702659</v>
          </cell>
          <cell r="I848" t="str">
            <v>C ZACATECAS STA RITA</v>
          </cell>
          <cell r="J848">
            <v>146045652</v>
          </cell>
          <cell r="K848">
            <v>0.16</v>
          </cell>
          <cell r="L848">
            <v>9630</v>
          </cell>
          <cell r="M848">
            <v>0</v>
          </cell>
        </row>
        <row r="849">
          <cell r="A849" t="str">
            <v>M. E. PZA LA JOYA</v>
          </cell>
          <cell r="B849" t="str">
            <v>M. E. Pza la Joya</v>
          </cell>
          <cell r="F849" t="str">
            <v>1975971224C ZACATECAS STA RITA</v>
          </cell>
          <cell r="G849" t="str">
            <v>C ZACATECAS STA RITA</v>
          </cell>
          <cell r="H849">
            <v>1975971224</v>
          </cell>
          <cell r="I849" t="str">
            <v>C ZACATECAS STA RITA</v>
          </cell>
          <cell r="J849">
            <v>6045652</v>
          </cell>
          <cell r="K849">
            <v>0.16</v>
          </cell>
          <cell r="L849">
            <v>9630</v>
          </cell>
          <cell r="M849">
            <v>0</v>
          </cell>
        </row>
        <row r="850">
          <cell r="A850" t="str">
            <v>M. E. PZA LAS MISIONES</v>
          </cell>
          <cell r="B850" t="str">
            <v>M. E. Pza Las Misiones</v>
          </cell>
          <cell r="F850" t="str">
            <v>134638352C ZAMORA JACONA</v>
          </cell>
          <cell r="G850" t="str">
            <v>C ZAMORA JACONA</v>
          </cell>
          <cell r="H850">
            <v>134638352</v>
          </cell>
          <cell r="I850" t="str">
            <v>C ZAMORA JACONA</v>
          </cell>
          <cell r="J850">
            <v>9351660361</v>
          </cell>
          <cell r="K850">
            <v>0.16</v>
          </cell>
          <cell r="L850">
            <v>9630</v>
          </cell>
          <cell r="M850">
            <v>0</v>
          </cell>
        </row>
        <row r="851">
          <cell r="A851" t="str">
            <v>M. E. PZA LOS SOLES</v>
          </cell>
          <cell r="B851" t="str">
            <v>M. E. Pza Los Soles</v>
          </cell>
          <cell r="F851" t="str">
            <v>448702659C ZAMORA JACONA</v>
          </cell>
          <cell r="G851" t="str">
            <v>C ZAMORA JACONA</v>
          </cell>
          <cell r="H851">
            <v>448702659</v>
          </cell>
          <cell r="I851" t="str">
            <v>C ZAMORA JACONA</v>
          </cell>
          <cell r="J851">
            <v>141005224</v>
          </cell>
          <cell r="K851">
            <v>0.16</v>
          </cell>
          <cell r="L851">
            <v>9630</v>
          </cell>
          <cell r="M851">
            <v>0</v>
          </cell>
        </row>
        <row r="852">
          <cell r="A852" t="str">
            <v>M. E. PZA SANTA FE</v>
          </cell>
          <cell r="B852" t="str">
            <v>M. E. Pza Santa Fe</v>
          </cell>
          <cell r="F852" t="str">
            <v>1975971151CAB SERVICIO</v>
          </cell>
          <cell r="G852" t="str">
            <v>CAB SERVICIO</v>
          </cell>
          <cell r="H852">
            <v>1975971151</v>
          </cell>
          <cell r="I852" t="str">
            <v>CAB SERVICIO</v>
          </cell>
          <cell r="J852">
            <v>5374988</v>
          </cell>
          <cell r="K852">
            <v>0.16</v>
          </cell>
          <cell r="L852">
            <v>9630</v>
          </cell>
          <cell r="M852">
            <v>0</v>
          </cell>
        </row>
        <row r="853">
          <cell r="A853" t="str">
            <v>M. E. PZA STA CECILIA</v>
          </cell>
          <cell r="B853" t="str">
            <v>M. E. Pza Sta Cecilia</v>
          </cell>
          <cell r="F853" t="str">
            <v>134638352CAJA PUEBLA CORP JV</v>
          </cell>
          <cell r="G853" t="str">
            <v>CAJA PUEBLA CORP JV</v>
          </cell>
          <cell r="H853">
            <v>134638352</v>
          </cell>
          <cell r="I853" t="str">
            <v>CAJA PUEBLA CORP JV</v>
          </cell>
          <cell r="J853">
            <v>935609289</v>
          </cell>
          <cell r="K853">
            <v>0.16</v>
          </cell>
          <cell r="L853">
            <v>9630</v>
          </cell>
          <cell r="M853">
            <v>0</v>
          </cell>
        </row>
        <row r="854">
          <cell r="A854" t="str">
            <v>M. E. REVOLUCION</v>
          </cell>
          <cell r="B854" t="str">
            <v>M. E. Revolución</v>
          </cell>
          <cell r="F854" t="str">
            <v>448702659CAJA PUEBLA CORP JV</v>
          </cell>
          <cell r="G854" t="str">
            <v>CAJA PUEBLA CORP JV</v>
          </cell>
          <cell r="H854">
            <v>448702659</v>
          </cell>
          <cell r="I854" t="str">
            <v>CAJA PUEBLA CORP JV</v>
          </cell>
          <cell r="J854">
            <v>144103040</v>
          </cell>
          <cell r="K854">
            <v>0.16</v>
          </cell>
          <cell r="L854">
            <v>9630</v>
          </cell>
          <cell r="M854">
            <v>0</v>
          </cell>
        </row>
        <row r="855">
          <cell r="A855" t="str">
            <v>M. E. RIO BRAVO</v>
          </cell>
          <cell r="B855" t="str">
            <v>M. E. Rio Bravo</v>
          </cell>
          <cell r="F855" t="str">
            <v>1975971224CAJA PUEBLA CORP JV</v>
          </cell>
          <cell r="G855" t="str">
            <v>CAJA PUEBLA CORP JV</v>
          </cell>
          <cell r="H855">
            <v>1975971224</v>
          </cell>
          <cell r="I855" t="str">
            <v>CAJA PUEBLA CORP JV</v>
          </cell>
          <cell r="J855">
            <v>1065275</v>
          </cell>
          <cell r="K855">
            <v>0.16</v>
          </cell>
          <cell r="L855">
            <v>9630</v>
          </cell>
          <cell r="M855">
            <v>0</v>
          </cell>
        </row>
        <row r="856">
          <cell r="A856" t="str">
            <v>M. E. RODRIGUEZ GALVAN</v>
          </cell>
          <cell r="B856" t="str">
            <v>M. E. Rodríguez Galván</v>
          </cell>
          <cell r="F856" t="str">
            <v>1975971151ALE INDEPENDENCIA 31</v>
          </cell>
          <cell r="G856" t="str">
            <v>ALE INDEPENDENCIA 31</v>
          </cell>
          <cell r="H856">
            <v>1975971151</v>
          </cell>
          <cell r="I856" t="str">
            <v>ALE INDEPENDENCIA 31</v>
          </cell>
          <cell r="J856">
            <v>5375001</v>
          </cell>
          <cell r="K856">
            <v>0.16</v>
          </cell>
          <cell r="L856">
            <v>9630</v>
          </cell>
          <cell r="M856">
            <v>0</v>
          </cell>
        </row>
        <row r="857">
          <cell r="A857" t="str">
            <v>M. E. ROSALES</v>
          </cell>
          <cell r="B857" t="str">
            <v>M. E. Rosales</v>
          </cell>
          <cell r="F857" t="str">
            <v>134638352CALZADA DEL VALLE GDM</v>
          </cell>
          <cell r="G857" t="str">
            <v>CALZADA DEL VALLE GDM</v>
          </cell>
          <cell r="H857">
            <v>134638352</v>
          </cell>
          <cell r="I857" t="str">
            <v>CALZADA DEL VALLE GDM</v>
          </cell>
          <cell r="J857">
            <v>9356389263</v>
          </cell>
          <cell r="K857">
            <v>0.16</v>
          </cell>
          <cell r="L857">
            <v>9630</v>
          </cell>
          <cell r="M857">
            <v>0</v>
          </cell>
        </row>
        <row r="858">
          <cell r="A858" t="str">
            <v>M. E. RUTILIO TORRES</v>
          </cell>
          <cell r="B858" t="str">
            <v>M. E. Rutilio Torres</v>
          </cell>
          <cell r="F858" t="str">
            <v>1975971151CAP CUAUTITLAN DFN</v>
          </cell>
          <cell r="G858" t="str">
            <v>CAP CUAUTITLAN DFN</v>
          </cell>
          <cell r="H858">
            <v>1975971151</v>
          </cell>
          <cell r="I858" t="str">
            <v>CAP CUAUTITLAN DFN</v>
          </cell>
          <cell r="J858">
            <v>5375001</v>
          </cell>
          <cell r="K858">
            <v>0.16</v>
          </cell>
          <cell r="L858">
            <v>9630</v>
          </cell>
          <cell r="M858">
            <v>0</v>
          </cell>
        </row>
        <row r="859">
          <cell r="A859" t="str">
            <v>M. E. SABINAS</v>
          </cell>
          <cell r="B859" t="str">
            <v>M. E. Sabinas</v>
          </cell>
          <cell r="F859" t="str">
            <v>134638352CAP LAZARO CARDENAS</v>
          </cell>
          <cell r="G859" t="str">
            <v>CAP LAZARO CARDENAS</v>
          </cell>
          <cell r="H859">
            <v>134638352</v>
          </cell>
          <cell r="I859" t="str">
            <v>CAP LAZARO CARDENAS</v>
          </cell>
          <cell r="J859">
            <v>9356097015</v>
          </cell>
          <cell r="K859">
            <v>0.16</v>
          </cell>
          <cell r="L859">
            <v>9630</v>
          </cell>
          <cell r="M859">
            <v>0</v>
          </cell>
        </row>
        <row r="860">
          <cell r="A860" t="str">
            <v>M. E. SAHUAYO</v>
          </cell>
          <cell r="B860" t="str">
            <v>M. E. Sahuayo</v>
          </cell>
          <cell r="F860" t="str">
            <v>134638352CAP LOS CABOS SAN LUCAS</v>
          </cell>
          <cell r="G860" t="str">
            <v>CAP LOS CABOS SAN LUCAS</v>
          </cell>
          <cell r="H860">
            <v>134638352</v>
          </cell>
          <cell r="I860" t="str">
            <v>CAP LOS CABOS SAN LUCAS</v>
          </cell>
          <cell r="J860">
            <v>9350541745</v>
          </cell>
          <cell r="K860">
            <v>0.11</v>
          </cell>
          <cell r="L860">
            <v>9630</v>
          </cell>
          <cell r="M860">
            <v>0</v>
          </cell>
        </row>
        <row r="861">
          <cell r="A861" t="str">
            <v>M. E. SALAMANCA</v>
          </cell>
          <cell r="B861" t="str">
            <v>M. E. Salamanca</v>
          </cell>
          <cell r="F861" t="str">
            <v>448702659CAP LOS CABOS SAN LUCAS</v>
          </cell>
          <cell r="G861" t="str">
            <v>CAP LOS CABOS SAN LUCAS</v>
          </cell>
          <cell r="H861">
            <v>448702659</v>
          </cell>
          <cell r="I861" t="str">
            <v>CAP LOS CABOS SAN LUCAS</v>
          </cell>
          <cell r="J861">
            <v>147023614</v>
          </cell>
          <cell r="K861">
            <v>0.11</v>
          </cell>
          <cell r="L861">
            <v>9630</v>
          </cell>
          <cell r="M861">
            <v>0</v>
          </cell>
        </row>
        <row r="862">
          <cell r="A862" t="str">
            <v>M. E. SAN AGUSTIN</v>
          </cell>
          <cell r="B862" t="str">
            <v>M. E. San Agustín</v>
          </cell>
          <cell r="F862" t="str">
            <v>1975971224CAP LOS CABOS SAN LUCAS</v>
          </cell>
          <cell r="G862" t="str">
            <v>CAP LOS CABOS SAN LUCAS</v>
          </cell>
          <cell r="H862">
            <v>1975971224</v>
          </cell>
          <cell r="I862" t="str">
            <v>CAP LOS CABOS SAN LUCAS</v>
          </cell>
          <cell r="J862">
            <v>1470236</v>
          </cell>
          <cell r="K862">
            <v>0.11</v>
          </cell>
          <cell r="L862">
            <v>9630</v>
          </cell>
          <cell r="M862">
            <v>0</v>
          </cell>
        </row>
        <row r="863">
          <cell r="A863" t="str">
            <v>M. E. SAN JUAN DEL RIO</v>
          </cell>
          <cell r="B863" t="str">
            <v>M. E. San Juan del Rio</v>
          </cell>
          <cell r="F863" t="str">
            <v>134638352CAP MERIDA</v>
          </cell>
          <cell r="G863" t="str">
            <v>CAP MERIDA</v>
          </cell>
          <cell r="H863">
            <v>134638352</v>
          </cell>
          <cell r="I863" t="str">
            <v>CAP MERIDA</v>
          </cell>
          <cell r="J863">
            <v>9356384173</v>
          </cell>
          <cell r="K863">
            <v>0.16</v>
          </cell>
          <cell r="L863">
            <v>9630</v>
          </cell>
          <cell r="M863">
            <v>0</v>
          </cell>
        </row>
        <row r="864">
          <cell r="A864" t="str">
            <v>M. E. SATELITE</v>
          </cell>
          <cell r="B864" t="str">
            <v>M. E. Satélite</v>
          </cell>
          <cell r="F864" t="str">
            <v>134638352CAP MERIDA I</v>
          </cell>
          <cell r="G864" t="str">
            <v>CAP MERIDA I</v>
          </cell>
          <cell r="H864">
            <v>134638352</v>
          </cell>
          <cell r="I864" t="str">
            <v>CAP MERIDA I</v>
          </cell>
          <cell r="J864">
            <v>9356384173</v>
          </cell>
          <cell r="K864">
            <v>0.16</v>
          </cell>
          <cell r="L864">
            <v>9630</v>
          </cell>
          <cell r="M864">
            <v>0</v>
          </cell>
        </row>
        <row r="865">
          <cell r="A865" t="str">
            <v>M. E. SN FCO RINCON</v>
          </cell>
          <cell r="B865" t="str">
            <v>M. E. Sn Fco Rincon</v>
          </cell>
          <cell r="F865" t="str">
            <v>134638352CAP NINOS HEROES</v>
          </cell>
          <cell r="G865" t="str">
            <v>CAP NINOS HEROES</v>
          </cell>
          <cell r="H865">
            <v>134638352</v>
          </cell>
          <cell r="I865" t="str">
            <v>CAP NINOS HEROES</v>
          </cell>
          <cell r="J865">
            <v>9356061136</v>
          </cell>
          <cell r="K865">
            <v>0.16</v>
          </cell>
          <cell r="L865">
            <v>9630</v>
          </cell>
          <cell r="M865">
            <v>0</v>
          </cell>
        </row>
        <row r="866">
          <cell r="A866" t="str">
            <v>M. E. SOLIDARIDAD</v>
          </cell>
          <cell r="B866" t="str">
            <v>M. E. Solidaridad</v>
          </cell>
          <cell r="F866" t="str">
            <v>134638352CAP PALMAS (PUEBLA II)</v>
          </cell>
          <cell r="G866" t="str">
            <v>CAP PALMAS (PUEBLA II)</v>
          </cell>
          <cell r="H866">
            <v>134638352</v>
          </cell>
          <cell r="I866" t="str">
            <v>CAP PALMAS (PUEBLA II)</v>
          </cell>
          <cell r="J866">
            <v>9356268053</v>
          </cell>
          <cell r="K866">
            <v>0.16</v>
          </cell>
          <cell r="L866">
            <v>9630</v>
          </cell>
          <cell r="M866">
            <v>0</v>
          </cell>
        </row>
        <row r="867">
          <cell r="A867" t="str">
            <v>M. E. TECAMAC</v>
          </cell>
          <cell r="B867" t="str">
            <v>M. E. Tecamac</v>
          </cell>
          <cell r="F867" t="str">
            <v>134638352CAP PUEBLA-ANIMAS</v>
          </cell>
          <cell r="G867" t="str">
            <v>CAP PUEBLA-ANIMAS</v>
          </cell>
          <cell r="H867">
            <v>134638352</v>
          </cell>
          <cell r="I867" t="str">
            <v>CAP PUEBLA-ANIMAS</v>
          </cell>
          <cell r="J867">
            <v>9356061086</v>
          </cell>
          <cell r="K867">
            <v>0.16</v>
          </cell>
          <cell r="L867">
            <v>9630</v>
          </cell>
          <cell r="M867">
            <v>0</v>
          </cell>
        </row>
        <row r="868">
          <cell r="A868" t="str">
            <v>M. E. TECNOLOGICO</v>
          </cell>
          <cell r="B868" t="str">
            <v>M. E. Tecnológico</v>
          </cell>
          <cell r="F868" t="str">
            <v>1975971151CAP REYNOSA I REY</v>
          </cell>
          <cell r="G868" t="str">
            <v>CAP REYNOSA I REY</v>
          </cell>
          <cell r="H868">
            <v>1975971151</v>
          </cell>
          <cell r="I868" t="str">
            <v>CAP REYNOSA I REY</v>
          </cell>
          <cell r="J868">
            <v>1672294</v>
          </cell>
          <cell r="K868">
            <v>0.16</v>
          </cell>
          <cell r="L868">
            <v>9630</v>
          </cell>
          <cell r="M868">
            <v>0</v>
          </cell>
        </row>
        <row r="869">
          <cell r="A869" t="str">
            <v>M. E. TECOMAN</v>
          </cell>
          <cell r="B869" t="str">
            <v>M. E. Tecoman</v>
          </cell>
          <cell r="F869" t="str">
            <v>448702659CAP TLALNEPANTLA</v>
          </cell>
          <cell r="G869" t="str">
            <v>CAP TLALNEPANTLA</v>
          </cell>
          <cell r="H869">
            <v>448702659</v>
          </cell>
          <cell r="I869" t="str">
            <v>CAP TLALNEPANTLA</v>
          </cell>
          <cell r="J869">
            <v>145374962</v>
          </cell>
          <cell r="K869">
            <v>0.16</v>
          </cell>
          <cell r="L869">
            <v>9630</v>
          </cell>
          <cell r="M869">
            <v>0</v>
          </cell>
        </row>
        <row r="870">
          <cell r="A870" t="str">
            <v>M. E. TEPATITLAN</v>
          </cell>
          <cell r="B870" t="str">
            <v>M. E. Tepatitlan</v>
          </cell>
          <cell r="F870" t="str">
            <v>134638352CAP VALLE</v>
          </cell>
          <cell r="G870" t="str">
            <v>CAP VALLE</v>
          </cell>
          <cell r="H870">
            <v>134638352</v>
          </cell>
          <cell r="I870" t="str">
            <v>CAP VALLE</v>
          </cell>
          <cell r="J870">
            <v>9356062993</v>
          </cell>
          <cell r="K870">
            <v>0.16</v>
          </cell>
          <cell r="L870">
            <v>9630</v>
          </cell>
          <cell r="M870">
            <v>0</v>
          </cell>
        </row>
        <row r="871">
          <cell r="A871" t="str">
            <v>M. E. TEZIUTLAN</v>
          </cell>
          <cell r="B871" t="str">
            <v>M. E. Teziutlan</v>
          </cell>
          <cell r="F871" t="str">
            <v>1975971151CAP VILLAHERMOSA VSA</v>
          </cell>
          <cell r="G871" t="str">
            <v>CAP VILLAHERMOSA VSA</v>
          </cell>
          <cell r="H871">
            <v>1975971151</v>
          </cell>
          <cell r="I871" t="str">
            <v>CAP VILLAHERMOSA VSA</v>
          </cell>
          <cell r="J871">
            <v>1671841</v>
          </cell>
          <cell r="K871">
            <v>0.16</v>
          </cell>
          <cell r="L871">
            <v>9630</v>
          </cell>
          <cell r="M871">
            <v>0</v>
          </cell>
        </row>
        <row r="872">
          <cell r="A872" t="str">
            <v>M. E. TEZIUTLAN SUR</v>
          </cell>
          <cell r="B872" t="str">
            <v>M. E. Teziutlan Sur</v>
          </cell>
          <cell r="F872" t="str">
            <v>448702659CARGO RECURRENTE EQUIPO</v>
          </cell>
          <cell r="G872" t="str">
            <v>CARGO RECURRENTE EQUIPO</v>
          </cell>
          <cell r="H872">
            <v>448702659</v>
          </cell>
          <cell r="I872" t="str">
            <v>CARGO RECURRENTE EQUIPO</v>
          </cell>
          <cell r="J872">
            <v>145374681</v>
          </cell>
          <cell r="K872">
            <v>0.16</v>
          </cell>
          <cell r="L872">
            <v>9630</v>
          </cell>
          <cell r="M872">
            <v>0</v>
          </cell>
        </row>
        <row r="873">
          <cell r="A873" t="str">
            <v>M. E. TINTORETO</v>
          </cell>
          <cell r="B873" t="str">
            <v>M. E. Tintoreto</v>
          </cell>
          <cell r="F873" t="str">
            <v>448702659CARGO RECURRENTE SERVICIO</v>
          </cell>
          <cell r="G873" t="str">
            <v>CARGO RECURRENTE SERVICIO</v>
          </cell>
          <cell r="H873">
            <v>448702659</v>
          </cell>
          <cell r="I873" t="str">
            <v>CARGO RECURRENTE SERVICIO</v>
          </cell>
          <cell r="J873">
            <v>145374988</v>
          </cell>
          <cell r="K873">
            <v>0.16</v>
          </cell>
          <cell r="L873">
            <v>9630</v>
          </cell>
          <cell r="M873">
            <v>0</v>
          </cell>
        </row>
        <row r="874">
          <cell r="A874" t="str">
            <v>M. E. TIZAYUCA</v>
          </cell>
          <cell r="B874" t="str">
            <v>M. E. Tizayuca</v>
          </cell>
          <cell r="F874" t="str">
            <v>1975971224CC COBRANZA TECNO</v>
          </cell>
          <cell r="G874" t="str">
            <v>CC COBRANZA TECNO</v>
          </cell>
          <cell r="H874">
            <v>1975971224</v>
          </cell>
          <cell r="I874" t="str">
            <v>CC COBRANZA TECNO</v>
          </cell>
          <cell r="J874">
            <v>2422715</v>
          </cell>
          <cell r="K874">
            <v>0.16</v>
          </cell>
          <cell r="L874">
            <v>9630</v>
          </cell>
          <cell r="M874">
            <v>0</v>
          </cell>
        </row>
        <row r="875">
          <cell r="A875" t="str">
            <v>M. E. TLALNEPANTLA</v>
          </cell>
          <cell r="B875" t="str">
            <v>M. E. Tlalnepantla</v>
          </cell>
          <cell r="F875" t="str">
            <v>1975971224CC TECNOPARQUE</v>
          </cell>
          <cell r="G875" t="str">
            <v>CC TECNOPARQUE</v>
          </cell>
          <cell r="H875">
            <v>1975971224</v>
          </cell>
          <cell r="I875" t="str">
            <v>CC TECNOPARQUE</v>
          </cell>
          <cell r="J875">
            <v>2422715</v>
          </cell>
          <cell r="K875">
            <v>0.16</v>
          </cell>
          <cell r="L875">
            <v>9630</v>
          </cell>
          <cell r="M875">
            <v>0</v>
          </cell>
        </row>
        <row r="876">
          <cell r="A876" t="str">
            <v>M. E. TOPACIO</v>
          </cell>
          <cell r="B876" t="str">
            <v>M. E. Topacio</v>
          </cell>
          <cell r="F876" t="str">
            <v>1975971224CC TLALNEPANTLA</v>
          </cell>
          <cell r="G876" t="str">
            <v>CC TLALNEPANTLA</v>
          </cell>
          <cell r="H876">
            <v>1975971224</v>
          </cell>
          <cell r="I876" t="str">
            <v>CC TLALNEPANTLA</v>
          </cell>
          <cell r="J876">
            <v>2422715</v>
          </cell>
          <cell r="K876">
            <v>0.16</v>
          </cell>
          <cell r="L876">
            <v>9630</v>
          </cell>
          <cell r="M876">
            <v>0</v>
          </cell>
        </row>
        <row r="877">
          <cell r="A877" t="str">
            <v>M. E. TULANCINGO</v>
          </cell>
          <cell r="B877" t="str">
            <v>M. E. Tulancingo</v>
          </cell>
          <cell r="F877" t="str">
            <v>134638352CDC FP COVARRUBIAS</v>
          </cell>
          <cell r="G877" t="str">
            <v>CDC FP COVARRUBIAS</v>
          </cell>
          <cell r="H877">
            <v>134638352</v>
          </cell>
          <cell r="I877" t="str">
            <v>CDC FP COVARRUBIAS</v>
          </cell>
          <cell r="J877">
            <v>9356388612</v>
          </cell>
          <cell r="K877">
            <v>0.16</v>
          </cell>
          <cell r="L877">
            <v>9630</v>
          </cell>
          <cell r="M877">
            <v>0</v>
          </cell>
        </row>
        <row r="878">
          <cell r="A878" t="str">
            <v>M. E. TULTITLAN</v>
          </cell>
          <cell r="B878" t="str">
            <v>M. E. Tultitlan</v>
          </cell>
          <cell r="F878" t="str">
            <v>134638352CDC FP GUSTAVOBAZ</v>
          </cell>
          <cell r="G878" t="str">
            <v>CDC FP GUSTAVOBAZ</v>
          </cell>
          <cell r="H878">
            <v>134638352</v>
          </cell>
          <cell r="I878" t="str">
            <v>CDC FP GUSTAVOBAZ</v>
          </cell>
          <cell r="J878">
            <v>9356388570</v>
          </cell>
          <cell r="K878">
            <v>0.16</v>
          </cell>
          <cell r="L878">
            <v>9630</v>
          </cell>
          <cell r="M878">
            <v>0</v>
          </cell>
        </row>
        <row r="879">
          <cell r="A879" t="str">
            <v>M. E. TUXPAM</v>
          </cell>
          <cell r="B879" t="str">
            <v>M. E. Tuxpam</v>
          </cell>
          <cell r="F879" t="str">
            <v>134638352CDC FP HIDALGO (PENON DE LOS BANOS)</v>
          </cell>
          <cell r="G879" t="str">
            <v>CDC FP HIDALGO (PENON DE LOS BANOS)</v>
          </cell>
          <cell r="H879">
            <v>134638352</v>
          </cell>
          <cell r="I879" t="str">
            <v>CDC FP HIDALGO (PENON DE LOS BANOS)</v>
          </cell>
          <cell r="J879">
            <v>9356388562</v>
          </cell>
          <cell r="K879">
            <v>0.16</v>
          </cell>
          <cell r="L879">
            <v>9630</v>
          </cell>
          <cell r="M879">
            <v>0</v>
          </cell>
        </row>
        <row r="880">
          <cell r="A880" t="str">
            <v>M. E. URUAPAN</v>
          </cell>
          <cell r="B880" t="str">
            <v>M. E. Uruapan</v>
          </cell>
          <cell r="F880" t="str">
            <v>134638352CDC FP LIMA (LINDAVISTA)</v>
          </cell>
          <cell r="G880" t="str">
            <v>CDC FP LIMA (LINDAVISTA)</v>
          </cell>
          <cell r="H880">
            <v>134638352</v>
          </cell>
          <cell r="I880" t="str">
            <v>CDC FP LIMA (LINDAVISTA)</v>
          </cell>
          <cell r="J880">
            <v>9356388588</v>
          </cell>
          <cell r="K880">
            <v>0.16</v>
          </cell>
          <cell r="L880">
            <v>9630</v>
          </cell>
          <cell r="M880">
            <v>0</v>
          </cell>
        </row>
        <row r="881">
          <cell r="A881" t="str">
            <v>M. E. VALLE HERMOSO</v>
          </cell>
          <cell r="B881" t="str">
            <v>M. E. Valle Hemoso</v>
          </cell>
          <cell r="F881" t="str">
            <v>134638352CDC FP LIVERPOOL</v>
          </cell>
          <cell r="G881" t="str">
            <v>CDC FP LIVERPOOL</v>
          </cell>
          <cell r="H881">
            <v>134638352</v>
          </cell>
          <cell r="I881" t="str">
            <v>CDC FP LIVERPOOL</v>
          </cell>
          <cell r="J881">
            <v>9356388604</v>
          </cell>
          <cell r="K881">
            <v>0.16</v>
          </cell>
          <cell r="L881">
            <v>9630</v>
          </cell>
          <cell r="M881">
            <v>0</v>
          </cell>
        </row>
        <row r="882">
          <cell r="A882" t="str">
            <v>M. E. VALLE ORIENTE</v>
          </cell>
          <cell r="B882" t="str">
            <v>M. E. ValleOriente</v>
          </cell>
          <cell r="F882" t="str">
            <v>134638352CDC FP RIO MISSISSIPI</v>
          </cell>
          <cell r="G882" t="str">
            <v>CDC FP RIO MISSISSIPI</v>
          </cell>
          <cell r="H882">
            <v>134638352</v>
          </cell>
          <cell r="I882" t="str">
            <v>CDC FP RIO MISSISSIPI</v>
          </cell>
          <cell r="J882">
            <v>9356388596</v>
          </cell>
          <cell r="K882">
            <v>0.16</v>
          </cell>
          <cell r="L882">
            <v>9630</v>
          </cell>
          <cell r="M882">
            <v>0</v>
          </cell>
        </row>
        <row r="883">
          <cell r="A883" t="str">
            <v>M. E. VALLE SANTIAGO</v>
          </cell>
          <cell r="B883" t="str">
            <v>M. E. Valle Santiago</v>
          </cell>
          <cell r="F883" t="str">
            <v>134638352CDC PLAZA ENRIQUE C LIVAS MABEGACOM</v>
          </cell>
          <cell r="G883" t="str">
            <v>CDC PLAZA ENRIQUE C LIVAS MABEGACOM</v>
          </cell>
          <cell r="H883">
            <v>134638352</v>
          </cell>
          <cell r="I883" t="str">
            <v>CDC PLAZA ENRIQUE C LIVAS MABEGACOM</v>
          </cell>
          <cell r="J883">
            <v>9356388638</v>
          </cell>
          <cell r="K883">
            <v>0.16</v>
          </cell>
          <cell r="L883">
            <v>9630</v>
          </cell>
          <cell r="M883">
            <v>0</v>
          </cell>
        </row>
        <row r="884">
          <cell r="A884" t="str">
            <v>M. E. VALLEJO</v>
          </cell>
          <cell r="B884" t="str">
            <v>M. E. Vallejo</v>
          </cell>
          <cell r="F884" t="str">
            <v>134638352CDC PLAZA HOLDING SA DE CV</v>
          </cell>
          <cell r="G884" t="str">
            <v>CDC PLAZA HOLDING SA DE CV</v>
          </cell>
          <cell r="H884">
            <v>134638352</v>
          </cell>
          <cell r="I884" t="str">
            <v>CDC PLAZA HOLDING SA DE CV</v>
          </cell>
          <cell r="J884">
            <v>9356388687</v>
          </cell>
          <cell r="K884">
            <v>0.16</v>
          </cell>
          <cell r="L884">
            <v>9630</v>
          </cell>
          <cell r="M884">
            <v>0</v>
          </cell>
        </row>
        <row r="885">
          <cell r="A885" t="str">
            <v>M. E. VIA MORELOS</v>
          </cell>
          <cell r="B885" t="str">
            <v>M. E. Via Morelos</v>
          </cell>
          <cell r="F885" t="str">
            <v>134638352CDC PLAZA LAZARO CARDENAS</v>
          </cell>
          <cell r="G885" t="str">
            <v>CDC PLAZA LAZARO CARDENAS</v>
          </cell>
          <cell r="H885">
            <v>134638352</v>
          </cell>
          <cell r="I885" t="str">
            <v>CDC PLAZA LAZARO CARDENAS</v>
          </cell>
          <cell r="J885">
            <v>9356388653</v>
          </cell>
          <cell r="K885">
            <v>0.16</v>
          </cell>
          <cell r="L885">
            <v>9630</v>
          </cell>
          <cell r="M885">
            <v>0</v>
          </cell>
        </row>
        <row r="886">
          <cell r="A886" t="str">
            <v>M. E. VICENTE GUERRERO</v>
          </cell>
          <cell r="B886" t="str">
            <v>M. E. Vicente Guerrero</v>
          </cell>
          <cell r="F886" t="str">
            <v>134638352CDC PLAZA REVOLUCION</v>
          </cell>
          <cell r="G886" t="str">
            <v>CDC PLAZA REVOLUCION</v>
          </cell>
          <cell r="H886">
            <v>134638352</v>
          </cell>
          <cell r="I886" t="str">
            <v>CDC PLAZA REVOLUCION</v>
          </cell>
          <cell r="J886">
            <v>9356388646</v>
          </cell>
          <cell r="K886">
            <v>0.16</v>
          </cell>
          <cell r="L886">
            <v>9630</v>
          </cell>
          <cell r="M886">
            <v>0</v>
          </cell>
        </row>
        <row r="887">
          <cell r="A887" t="str">
            <v>M. E. VISTA HERMOSA</v>
          </cell>
          <cell r="B887" t="str">
            <v>M. E. Vista Hermosa</v>
          </cell>
          <cell r="F887" t="str">
            <v>134638352CDN PATRIA II N1COM</v>
          </cell>
          <cell r="G887" t="str">
            <v>CDN PATRIA II N1COM</v>
          </cell>
          <cell r="H887">
            <v>134638352</v>
          </cell>
          <cell r="I887" t="str">
            <v>CDN PATRIA II N1COM</v>
          </cell>
          <cell r="J887">
            <v>9356536210</v>
          </cell>
          <cell r="K887">
            <v>0.16</v>
          </cell>
          <cell r="L887">
            <v>9630</v>
          </cell>
          <cell r="M887">
            <v>0</v>
          </cell>
        </row>
        <row r="888">
          <cell r="A888" t="str">
            <v>M. E. ZARAGOZA</v>
          </cell>
          <cell r="B888" t="str">
            <v>M. E. Zaragoza</v>
          </cell>
          <cell r="F888" t="str">
            <v>134638352CDN PATRIA N1COM</v>
          </cell>
          <cell r="G888" t="str">
            <v>CDN PATRIA N1COM</v>
          </cell>
          <cell r="H888">
            <v>134638352</v>
          </cell>
          <cell r="I888" t="str">
            <v>CDN PATRIA N1COM</v>
          </cell>
          <cell r="J888">
            <v>9356536293</v>
          </cell>
          <cell r="K888">
            <v>0.16</v>
          </cell>
          <cell r="L888">
            <v>9630</v>
          </cell>
          <cell r="M888">
            <v>0</v>
          </cell>
        </row>
        <row r="889">
          <cell r="A889" t="str">
            <v>M.E. COATZACOALCOS VER.</v>
          </cell>
          <cell r="B889" t="str">
            <v>M. E. Coatzacoalcos Ver.</v>
          </cell>
          <cell r="F889" t="str">
            <v>134638352CHEDRAUI EDUARDO MOLINA</v>
          </cell>
          <cell r="G889" t="str">
            <v>CHEDRAUI EDUARDO MOLINA</v>
          </cell>
          <cell r="H889">
            <v>134638352</v>
          </cell>
          <cell r="I889" t="str">
            <v>CHEDRAUI EDUARDO MOLINA</v>
          </cell>
          <cell r="J889">
            <v>9356388885</v>
          </cell>
          <cell r="K889">
            <v>0.16</v>
          </cell>
          <cell r="L889">
            <v>9630</v>
          </cell>
          <cell r="M889">
            <v>0</v>
          </cell>
        </row>
        <row r="890">
          <cell r="A890" t="str">
            <v>M.E. CULIACAN</v>
          </cell>
          <cell r="B890" t="str">
            <v>M.E. Culiacan</v>
          </cell>
          <cell r="F890" t="str">
            <v>134638352CHEDRAUI TECAMAC</v>
          </cell>
          <cell r="G890" t="str">
            <v>CHEDRAUI TECAMAC</v>
          </cell>
          <cell r="H890">
            <v>134638352</v>
          </cell>
          <cell r="I890" t="str">
            <v>CHEDRAUI TECAMAC</v>
          </cell>
          <cell r="J890">
            <v>9356388919</v>
          </cell>
          <cell r="K890">
            <v>0.16</v>
          </cell>
          <cell r="L890">
            <v>9630</v>
          </cell>
          <cell r="M890">
            <v>0</v>
          </cell>
        </row>
        <row r="891">
          <cell r="A891" t="str">
            <v>M.E. INDEPENDENCIA</v>
          </cell>
          <cell r="B891" t="str">
            <v>M.E. Independencia</v>
          </cell>
          <cell r="F891" t="str">
            <v>1975971151CTG EXHIBIMEX DIEZ 132</v>
          </cell>
          <cell r="G891" t="str">
            <v>CTG EXHIBIMEX DIEZ 132</v>
          </cell>
          <cell r="H891">
            <v>1975971151</v>
          </cell>
          <cell r="I891" t="str">
            <v>CTG EXHIBIMEX DIEZ 132</v>
          </cell>
          <cell r="J891">
            <v>5375001</v>
          </cell>
          <cell r="K891">
            <v>0.16</v>
          </cell>
          <cell r="L891">
            <v>9630</v>
          </cell>
          <cell r="M891">
            <v>0</v>
          </cell>
        </row>
        <row r="892">
          <cell r="A892" t="str">
            <v>M.E. LOS PINOS MEXICALI</v>
          </cell>
          <cell r="B892" t="str">
            <v>M.E. Los Pinos Mexicali</v>
          </cell>
          <cell r="F892" t="str">
            <v>1975971151CTG PATRIOTISMO 31</v>
          </cell>
          <cell r="G892" t="str">
            <v>CTG PATRIOTISMO 31</v>
          </cell>
          <cell r="H892">
            <v>1975971151</v>
          </cell>
          <cell r="I892" t="str">
            <v>CTG PATRIOTISMO 31</v>
          </cell>
          <cell r="J892">
            <v>5375001</v>
          </cell>
          <cell r="K892">
            <v>0.16</v>
          </cell>
          <cell r="L892">
            <v>9630</v>
          </cell>
          <cell r="M892">
            <v>0</v>
          </cell>
        </row>
        <row r="893">
          <cell r="A893" t="str">
            <v>M.E. MARIANO ESCOBEDO</v>
          </cell>
          <cell r="B893" t="str">
            <v>M.E. Mariano Escobedo</v>
          </cell>
          <cell r="F893" t="str">
            <v>1975971151CTG SAN LUIS POTOSI 188</v>
          </cell>
          <cell r="G893" t="str">
            <v>CTG SAN LUIS POTOSI 188</v>
          </cell>
          <cell r="H893">
            <v>1975971151</v>
          </cell>
          <cell r="I893" t="str">
            <v>CTG SAN LUIS POTOSI 188</v>
          </cell>
          <cell r="J893">
            <v>5375001</v>
          </cell>
          <cell r="K893">
            <v>0.16</v>
          </cell>
          <cell r="L893">
            <v>9630</v>
          </cell>
          <cell r="M893">
            <v>0</v>
          </cell>
        </row>
        <row r="894">
          <cell r="A894" t="str">
            <v>M.E. MAZATLAN</v>
          </cell>
          <cell r="B894" t="str">
            <v>M.E. Mazatlan</v>
          </cell>
          <cell r="F894" t="str">
            <v>1975971151CTG ZOPILOTE MOJADO 107</v>
          </cell>
          <cell r="G894" t="str">
            <v>CTG ZOPILOTE MOJADO 107</v>
          </cell>
          <cell r="H894">
            <v>1975971151</v>
          </cell>
          <cell r="I894" t="str">
            <v>CTG ZOPILOTE MOJADO 107</v>
          </cell>
          <cell r="J894">
            <v>5375001</v>
          </cell>
          <cell r="K894">
            <v>0.16</v>
          </cell>
          <cell r="L894">
            <v>9630</v>
          </cell>
          <cell r="M894">
            <v>0</v>
          </cell>
        </row>
        <row r="895">
          <cell r="A895" t="str">
            <v>M.E. NAVOJOA</v>
          </cell>
          <cell r="B895" t="str">
            <v>M.E. Navojoa</v>
          </cell>
          <cell r="F895" t="str">
            <v>134638352CUICUILCO</v>
          </cell>
          <cell r="G895" t="str">
            <v>CUICUILCO</v>
          </cell>
          <cell r="H895">
            <v>134638352</v>
          </cell>
          <cell r="I895" t="str">
            <v>CUICUILCO</v>
          </cell>
          <cell r="J895">
            <v>9356243494</v>
          </cell>
          <cell r="K895">
            <v>0.16</v>
          </cell>
          <cell r="L895">
            <v>9630</v>
          </cell>
          <cell r="M895">
            <v>0</v>
          </cell>
        </row>
        <row r="896">
          <cell r="A896" t="str">
            <v>M.E. NAVOJOA II</v>
          </cell>
          <cell r="B896" t="str">
            <v>M.E. Navojoa II</v>
          </cell>
          <cell r="F896" t="str">
            <v>448702659CUICUILCO</v>
          </cell>
          <cell r="G896" t="str">
            <v>CUICUILCO</v>
          </cell>
          <cell r="H896">
            <v>448702659</v>
          </cell>
          <cell r="I896" t="str">
            <v>CUICUILCO</v>
          </cell>
          <cell r="J896">
            <v>145374707</v>
          </cell>
          <cell r="K896">
            <v>0.16</v>
          </cell>
          <cell r="L896">
            <v>9630</v>
          </cell>
          <cell r="M896">
            <v>0</v>
          </cell>
        </row>
        <row r="897">
          <cell r="A897" t="str">
            <v>M.E. PINO SUAREZ II</v>
          </cell>
          <cell r="B897" t="str">
            <v>M.E. Pino Suarez II</v>
          </cell>
          <cell r="F897" t="str">
            <v>1975971224CUICUILCO</v>
          </cell>
          <cell r="G897" t="str">
            <v>CUICUILCO</v>
          </cell>
          <cell r="H897">
            <v>1975971224</v>
          </cell>
          <cell r="I897" t="str">
            <v>CUICUILCO</v>
          </cell>
          <cell r="J897">
            <v>5374707</v>
          </cell>
          <cell r="K897">
            <v>0.16</v>
          </cell>
          <cell r="L897">
            <v>9630</v>
          </cell>
          <cell r="M897">
            <v>0</v>
          </cell>
        </row>
        <row r="898">
          <cell r="A898" t="str">
            <v>M.E. VALLE SANTIAGO</v>
          </cell>
          <cell r="B898" t="str">
            <v>M.E. Valle Santiago</v>
          </cell>
          <cell r="F898" t="str">
            <v>134638352DF TECNOPARQUE</v>
          </cell>
          <cell r="G898" t="str">
            <v>DF TECNOPARQUE</v>
          </cell>
          <cell r="H898">
            <v>134638352</v>
          </cell>
          <cell r="I898" t="str">
            <v>DF TECNOPARQUE</v>
          </cell>
          <cell r="J898">
            <v>9351625984</v>
          </cell>
          <cell r="K898">
            <v>0.16</v>
          </cell>
          <cell r="L898">
            <v>9630</v>
          </cell>
          <cell r="M898">
            <v>0</v>
          </cell>
        </row>
        <row r="899">
          <cell r="A899" t="str">
            <v>M.E. VILLAHERMOSA</v>
          </cell>
          <cell r="B899" t="str">
            <v>M.E. Villahermosa</v>
          </cell>
          <cell r="F899" t="str">
            <v>448702659DF TECNOPARQUE</v>
          </cell>
          <cell r="G899" t="str">
            <v>DF TECNOPARQUE</v>
          </cell>
          <cell r="H899">
            <v>448702659</v>
          </cell>
          <cell r="I899" t="str">
            <v>DF TECNOPARQUE</v>
          </cell>
          <cell r="J899">
            <v>141168970</v>
          </cell>
          <cell r="K899">
            <v>0.16</v>
          </cell>
          <cell r="L899">
            <v>9630</v>
          </cell>
          <cell r="M899">
            <v>0</v>
          </cell>
        </row>
        <row r="900">
          <cell r="A900" t="str">
            <v>M.E.V. CARRANZA</v>
          </cell>
          <cell r="B900" t="str">
            <v>M.E.V. Carranza</v>
          </cell>
          <cell r="F900" t="str">
            <v>1975971224DF TECNOPARQUE</v>
          </cell>
          <cell r="G900" t="str">
            <v>DF TECNOPARQUE</v>
          </cell>
          <cell r="H900">
            <v>1975971224</v>
          </cell>
          <cell r="I900" t="str">
            <v>DF TECNOPARQUE</v>
          </cell>
          <cell r="J900">
            <v>1168970</v>
          </cell>
          <cell r="K900">
            <v>0.16</v>
          </cell>
          <cell r="L900">
            <v>9630</v>
          </cell>
          <cell r="M900">
            <v>0</v>
          </cell>
        </row>
        <row r="901">
          <cell r="A901" t="str">
            <v>ME ACAPULCO M. A.</v>
          </cell>
          <cell r="B901" t="str">
            <v>ME Acapulco M. A.</v>
          </cell>
          <cell r="F901" t="str">
            <v>1975971151DRC ARAGON 1</v>
          </cell>
          <cell r="G901" t="str">
            <v>DRC ARAGON 1</v>
          </cell>
          <cell r="H901">
            <v>1975971151</v>
          </cell>
          <cell r="I901" t="str">
            <v>DRC ARAGON 1</v>
          </cell>
          <cell r="J901">
            <v>5375001</v>
          </cell>
          <cell r="K901">
            <v>0.16</v>
          </cell>
          <cell r="L901">
            <v>9630</v>
          </cell>
          <cell r="M901">
            <v>0</v>
          </cell>
        </row>
        <row r="902">
          <cell r="A902" t="str">
            <v>ME AGS CONVENCION</v>
          </cell>
          <cell r="B902" t="str">
            <v>ME Ags Convencion</v>
          </cell>
          <cell r="F902" t="str">
            <v>134638352EDIF.CORPORATIVO D.F.</v>
          </cell>
          <cell r="G902" t="str">
            <v>EDIF.CORPORATIVO D.F.</v>
          </cell>
          <cell r="H902">
            <v>134638352</v>
          </cell>
          <cell r="I902" t="str">
            <v>EDIF.CORPORATIVO D.F.</v>
          </cell>
          <cell r="J902">
            <v>9356277468</v>
          </cell>
          <cell r="K902">
            <v>0.16</v>
          </cell>
          <cell r="L902">
            <v>9630</v>
          </cell>
          <cell r="M902">
            <v>0</v>
          </cell>
        </row>
        <row r="903">
          <cell r="A903" t="str">
            <v>ME AGUASCALIENTES CONVENCION</v>
          </cell>
          <cell r="B903" t="str">
            <v>ME Aguascalientes Convencion</v>
          </cell>
          <cell r="F903" t="str">
            <v>1975971224EDIF.CORPORATIVO D.F.</v>
          </cell>
          <cell r="G903" t="str">
            <v>EDIF.CORPORATIVO D.F.</v>
          </cell>
          <cell r="H903">
            <v>1975971224</v>
          </cell>
          <cell r="I903" t="str">
            <v>EDIF.CORPORATIVO D.F.</v>
          </cell>
          <cell r="J903">
            <v>5436571</v>
          </cell>
          <cell r="K903">
            <v>0.16</v>
          </cell>
          <cell r="L903">
            <v>9630</v>
          </cell>
          <cell r="M903">
            <v>0</v>
          </cell>
        </row>
        <row r="904">
          <cell r="A904" t="str">
            <v>ME ATL NICOLAS BRAVO</v>
          </cell>
          <cell r="B904" t="str">
            <v>ME Atl Nicolas Bravo</v>
          </cell>
          <cell r="F904" t="str">
            <v>134638352EDIFICIO CORPORATIVO D.F.</v>
          </cell>
          <cell r="G904" t="str">
            <v>EDIFICIO CORPORATIVO D.F.</v>
          </cell>
          <cell r="H904">
            <v>134638352</v>
          </cell>
          <cell r="I904" t="str">
            <v>EDIFICIO CORPORATIVO D.F.</v>
          </cell>
          <cell r="J904">
            <v>9356277468</v>
          </cell>
          <cell r="K904">
            <v>0.16</v>
          </cell>
          <cell r="L904">
            <v>9630</v>
          </cell>
          <cell r="M904">
            <v>0</v>
          </cell>
        </row>
        <row r="905">
          <cell r="A905" t="str">
            <v>ME BAJA CALIFORNIA ALFARO SIQUEIROS</v>
          </cell>
          <cell r="B905" t="str">
            <v>ME Baja California Alfaro Siqueiros</v>
          </cell>
          <cell r="F905" t="str">
            <v>448702659EDIFICIO CORPORATIVO D.F.</v>
          </cell>
          <cell r="G905" t="str">
            <v>EDIFICIO CORPORATIVO D.F.</v>
          </cell>
          <cell r="H905">
            <v>448702659</v>
          </cell>
          <cell r="I905" t="str">
            <v>EDIFICIO CORPORATIVO D.F.</v>
          </cell>
          <cell r="J905">
            <v>145436571</v>
          </cell>
          <cell r="K905">
            <v>0.16</v>
          </cell>
          <cell r="L905">
            <v>9630</v>
          </cell>
          <cell r="M905">
            <v>0</v>
          </cell>
        </row>
        <row r="906">
          <cell r="A906" t="str">
            <v>ME BAJA CALIFORNIA BLVD ANAHUAC</v>
          </cell>
          <cell r="B906" t="str">
            <v>ME Baja California Blvd Anahuac</v>
          </cell>
          <cell r="F906" t="str">
            <v>1975971224EDIFICIO CORPORATIVO D.F.</v>
          </cell>
          <cell r="G906" t="str">
            <v>EDIFICIO CORPORATIVO D.F.</v>
          </cell>
          <cell r="H906">
            <v>1975971224</v>
          </cell>
          <cell r="I906" t="str">
            <v>EDIFICIO CORPORATIVO D.F.</v>
          </cell>
          <cell r="J906">
            <v>5436571</v>
          </cell>
          <cell r="K906">
            <v>0.16</v>
          </cell>
          <cell r="L906">
            <v>9630</v>
          </cell>
          <cell r="M906">
            <v>0</v>
          </cell>
        </row>
        <row r="907">
          <cell r="A907" t="str">
            <v>ME BAJA CALIFORNIA MACROPLAZA</v>
          </cell>
          <cell r="B907" t="str">
            <v>ME Baja California Macroplaza</v>
          </cell>
          <cell r="F907" t="str">
            <v>00908932FF MEGACENTRO TLANEPANTLA</v>
          </cell>
          <cell r="G907" t="str">
            <v>FF MEGACENTRO TLANEPANTLA</v>
          </cell>
          <cell r="H907" t="str">
            <v>00908932</v>
          </cell>
          <cell r="I907" t="str">
            <v>FF MEGACENTRO TLANEPANTLA</v>
          </cell>
          <cell r="J907">
            <v>908932</v>
          </cell>
          <cell r="K907">
            <v>0.16</v>
          </cell>
          <cell r="L907">
            <v>9630</v>
          </cell>
          <cell r="M907">
            <v>0</v>
          </cell>
        </row>
        <row r="908">
          <cell r="A908" t="str">
            <v>ME BAJA CALIFORNIATECNOLOGICO</v>
          </cell>
          <cell r="B908" t="str">
            <v>ME Baja CaliforniaTecnologico</v>
          </cell>
          <cell r="F908" t="str">
            <v>448702659FF TIJ (CD INDUSTRIAL)</v>
          </cell>
          <cell r="G908" t="str">
            <v>FF TIJ (CD INDUSTRIAL)</v>
          </cell>
          <cell r="H908">
            <v>448702659</v>
          </cell>
          <cell r="I908" t="str">
            <v>FF TIJ (CD INDUSTRIAL)</v>
          </cell>
          <cell r="J908">
            <v>145574561</v>
          </cell>
          <cell r="K908">
            <v>0.11</v>
          </cell>
          <cell r="L908">
            <v>9630</v>
          </cell>
          <cell r="M908">
            <v>0</v>
          </cell>
        </row>
        <row r="909">
          <cell r="A909" t="str">
            <v>ME B.C. CABO SAN LUCAS II</v>
          </cell>
          <cell r="B909" t="str">
            <v>ME B.C. Cabo San Lucas II</v>
          </cell>
          <cell r="F909" t="str">
            <v>134638352GDM CDN LEON ESCOBEDO</v>
          </cell>
          <cell r="G909" t="str">
            <v>GDM CDN LEON ESCOBEDO</v>
          </cell>
          <cell r="H909">
            <v>134638352</v>
          </cell>
          <cell r="I909" t="str">
            <v>GDM CDN LEON ESCOBEDO</v>
          </cell>
          <cell r="J909">
            <v>9356536301</v>
          </cell>
          <cell r="K909">
            <v>0.16</v>
          </cell>
          <cell r="L909">
            <v>9630</v>
          </cell>
          <cell r="M909">
            <v>0</v>
          </cell>
        </row>
        <row r="910">
          <cell r="A910" t="str">
            <v>ME BCS CABO SAN LUCAS II</v>
          </cell>
          <cell r="B910" t="str">
            <v>ME Bcs Cabo San Lucas II</v>
          </cell>
          <cell r="F910" t="str">
            <v>134638352GDM FP ALTIMUS</v>
          </cell>
          <cell r="G910" t="str">
            <v>GDM FP ALTIMUS</v>
          </cell>
          <cell r="H910">
            <v>134638352</v>
          </cell>
          <cell r="I910" t="str">
            <v>GDM FP ALTIMUS</v>
          </cell>
          <cell r="J910">
            <v>9356389081</v>
          </cell>
          <cell r="K910">
            <v>0.16</v>
          </cell>
          <cell r="L910">
            <v>9630</v>
          </cell>
          <cell r="M910">
            <v>0</v>
          </cell>
        </row>
        <row r="911">
          <cell r="A911" t="str">
            <v>ME BCS LA PAZ</v>
          </cell>
          <cell r="B911" t="str">
            <v>ME Bcs La Paz</v>
          </cell>
          <cell r="F911" t="str">
            <v>1975971151GDM CENTRO TEPOZAN</v>
          </cell>
          <cell r="G911" t="str">
            <v>GDM CENTRO TEPOZAN</v>
          </cell>
          <cell r="H911">
            <v>1975971151</v>
          </cell>
          <cell r="I911" t="str">
            <v>GDM CENTRO TEPOZAN</v>
          </cell>
          <cell r="J911">
            <v>5375001</v>
          </cell>
          <cell r="K911">
            <v>0.16</v>
          </cell>
          <cell r="L911">
            <v>9630</v>
          </cell>
          <cell r="M911">
            <v>0</v>
          </cell>
        </row>
        <row r="912">
          <cell r="A912" t="str">
            <v>ME BCS LAS TIENDAS DE LA PAZ</v>
          </cell>
          <cell r="B912" t="str">
            <v>ME Bcs las Tiendas de La Paz</v>
          </cell>
          <cell r="F912" t="str">
            <v>1975971151GDM CUAUTITLAN</v>
          </cell>
          <cell r="G912" t="str">
            <v>GDM CUAUTITLAN</v>
          </cell>
          <cell r="H912">
            <v>1975971151</v>
          </cell>
          <cell r="I912" t="str">
            <v>GDM CUAUTITLAN</v>
          </cell>
          <cell r="J912">
            <v>5375001</v>
          </cell>
          <cell r="K912">
            <v>0.16</v>
          </cell>
          <cell r="L912">
            <v>9630</v>
          </cell>
          <cell r="M912">
            <v>0</v>
          </cell>
        </row>
        <row r="913">
          <cell r="A913" t="str">
            <v>ME CAFETALES</v>
          </cell>
          <cell r="B913" t="str">
            <v>ME Cafetales</v>
          </cell>
          <cell r="F913" t="str">
            <v>134638352GDM FP DURANGO</v>
          </cell>
          <cell r="G913" t="str">
            <v>GDM FP DURANGO</v>
          </cell>
          <cell r="H913">
            <v>134638352</v>
          </cell>
          <cell r="I913" t="str">
            <v>GDM FP DURANGO</v>
          </cell>
          <cell r="J913">
            <v>9356389131</v>
          </cell>
          <cell r="K913">
            <v>0.16</v>
          </cell>
          <cell r="L913">
            <v>9630</v>
          </cell>
          <cell r="M913">
            <v>0</v>
          </cell>
        </row>
        <row r="914">
          <cell r="A914" t="str">
            <v>ME CAJEME GUERRERO V</v>
          </cell>
          <cell r="B914" t="str">
            <v>ME Cajeme Guerrero V</v>
          </cell>
          <cell r="F914" t="str">
            <v>134638352GDM FP ERMITA</v>
          </cell>
          <cell r="G914" t="str">
            <v>GDM FP ERMITA</v>
          </cell>
          <cell r="H914">
            <v>134638352</v>
          </cell>
          <cell r="I914" t="str">
            <v>GDM FP ERMITA</v>
          </cell>
          <cell r="J914">
            <v>9356389032</v>
          </cell>
          <cell r="K914">
            <v>0.16</v>
          </cell>
          <cell r="L914">
            <v>9630</v>
          </cell>
          <cell r="M914">
            <v>0</v>
          </cell>
        </row>
        <row r="915">
          <cell r="A915" t="str">
            <v>ME CANCUN BONAMPAK</v>
          </cell>
          <cell r="B915" t="str">
            <v>ME Cancun Bonampak</v>
          </cell>
          <cell r="F915" t="str">
            <v>134638352GDM FP GALERIAS</v>
          </cell>
          <cell r="G915" t="str">
            <v>GDM FP GALERIAS</v>
          </cell>
          <cell r="H915">
            <v>134638352</v>
          </cell>
          <cell r="I915" t="str">
            <v>GDM FP GALERIAS</v>
          </cell>
          <cell r="J915">
            <v>9356389065</v>
          </cell>
          <cell r="K915">
            <v>0.16</v>
          </cell>
          <cell r="L915">
            <v>9630</v>
          </cell>
          <cell r="M915">
            <v>0</v>
          </cell>
        </row>
        <row r="916">
          <cell r="A916" t="str">
            <v>ME CELAYA II</v>
          </cell>
          <cell r="B916" t="str">
            <v>ME Celaya II</v>
          </cell>
          <cell r="F916" t="str">
            <v>134638352GDM FP GRAN SUR</v>
          </cell>
          <cell r="G916" t="str">
            <v>GDM FP GRAN SUR</v>
          </cell>
          <cell r="H916">
            <v>134638352</v>
          </cell>
          <cell r="I916" t="str">
            <v>GDM FP GRAN SUR</v>
          </cell>
          <cell r="J916">
            <v>9356389057</v>
          </cell>
          <cell r="K916">
            <v>0.16</v>
          </cell>
          <cell r="L916">
            <v>9630</v>
          </cell>
          <cell r="M916">
            <v>0</v>
          </cell>
        </row>
        <row r="917">
          <cell r="A917" t="str">
            <v>ME CHI CALLE 3RA</v>
          </cell>
          <cell r="B917" t="str">
            <v>ME Chi Calle 3ra</v>
          </cell>
          <cell r="F917" t="str">
            <v>134638352GDM FP GUADALUPE</v>
          </cell>
          <cell r="G917" t="str">
            <v>GDM FP GUADALUPE</v>
          </cell>
          <cell r="H917">
            <v>134638352</v>
          </cell>
          <cell r="I917" t="str">
            <v>GDM FP GUADALUPE</v>
          </cell>
          <cell r="J917">
            <v>9356389149</v>
          </cell>
          <cell r="K917">
            <v>0.16</v>
          </cell>
          <cell r="L917">
            <v>9630</v>
          </cell>
          <cell r="M917">
            <v>0</v>
          </cell>
        </row>
        <row r="918">
          <cell r="A918" t="str">
            <v>ME CHI DEL PARRAL</v>
          </cell>
          <cell r="B918" t="str">
            <v>ME Chi del Parral</v>
          </cell>
          <cell r="F918" t="str">
            <v>134638352GDM FP INSURGENTES</v>
          </cell>
          <cell r="G918" t="str">
            <v>GDM FP INSURGENTES</v>
          </cell>
          <cell r="H918">
            <v>134638352</v>
          </cell>
          <cell r="I918" t="str">
            <v>GDM FP INSURGENTES</v>
          </cell>
          <cell r="J918">
            <v>9356389040</v>
          </cell>
          <cell r="K918">
            <v>0.16</v>
          </cell>
          <cell r="L918">
            <v>9630</v>
          </cell>
          <cell r="M918">
            <v>0</v>
          </cell>
        </row>
        <row r="919">
          <cell r="A919" t="str">
            <v>ME CHI PLAZA SAN FELIPE</v>
          </cell>
          <cell r="B919" t="str">
            <v>ME Chi Plaza San Felipe</v>
          </cell>
          <cell r="F919" t="str">
            <v>134638352GDM FP LOMAS VERDES</v>
          </cell>
          <cell r="G919" t="str">
            <v>GDM FP LOMAS VERDES</v>
          </cell>
          <cell r="H919">
            <v>134638352</v>
          </cell>
          <cell r="I919" t="str">
            <v>GDM FP LOMAS VERDES</v>
          </cell>
          <cell r="J919">
            <v>9356389123</v>
          </cell>
          <cell r="K919">
            <v>0.16</v>
          </cell>
          <cell r="L919">
            <v>9630</v>
          </cell>
          <cell r="M919">
            <v>0</v>
          </cell>
        </row>
        <row r="920">
          <cell r="A920" t="str">
            <v>ME CHI SAN AGUSTIN</v>
          </cell>
          <cell r="B920" t="str">
            <v>ME Chi San Agustin</v>
          </cell>
          <cell r="F920" t="str">
            <v>134638352GDM FP PARQUE DELTA</v>
          </cell>
          <cell r="G920" t="str">
            <v>GDM FP PARQUE DELTA</v>
          </cell>
          <cell r="H920">
            <v>134638352</v>
          </cell>
          <cell r="I920" t="str">
            <v>GDM FP PARQUE DELTA</v>
          </cell>
          <cell r="J920">
            <v>9356389107</v>
          </cell>
          <cell r="K920">
            <v>0.16</v>
          </cell>
          <cell r="L920">
            <v>9630</v>
          </cell>
          <cell r="M920">
            <v>0</v>
          </cell>
        </row>
        <row r="921">
          <cell r="A921" t="str">
            <v>ME CHI 7A ORIENTE</v>
          </cell>
          <cell r="B921" t="str">
            <v>ME Chi 7a Oriente</v>
          </cell>
          <cell r="F921" t="str">
            <v>134638352GDM FP PERINORTE</v>
          </cell>
          <cell r="G921" t="str">
            <v>GDM FP PERINORTE</v>
          </cell>
          <cell r="H921">
            <v>134638352</v>
          </cell>
          <cell r="I921" t="str">
            <v>GDM FP PERINORTE</v>
          </cell>
          <cell r="J921">
            <v>9356389099</v>
          </cell>
          <cell r="K921">
            <v>0.16</v>
          </cell>
          <cell r="L921">
            <v>9630</v>
          </cell>
          <cell r="M921">
            <v>0</v>
          </cell>
        </row>
        <row r="922">
          <cell r="A922" t="str">
            <v>ME CD CARMEN CALLE 26</v>
          </cell>
          <cell r="B922" t="str">
            <v>ME Cd Carmen Calle 26</v>
          </cell>
          <cell r="F922" t="str">
            <v>134638352GDM FP POLANCO</v>
          </cell>
          <cell r="G922" t="str">
            <v>GDM FP POLANCO</v>
          </cell>
          <cell r="H922">
            <v>134638352</v>
          </cell>
          <cell r="I922" t="str">
            <v>GDM FP POLANCO</v>
          </cell>
          <cell r="J922">
            <v>9356389016</v>
          </cell>
          <cell r="K922">
            <v>0.16</v>
          </cell>
          <cell r="L922">
            <v>9630</v>
          </cell>
          <cell r="M922">
            <v>0</v>
          </cell>
        </row>
        <row r="923">
          <cell r="A923" t="str">
            <v>ME CD JUAREZ L. MATEOS</v>
          </cell>
          <cell r="B923" t="str">
            <v>ME Cd Juarez L. Mateos</v>
          </cell>
          <cell r="F923" t="str">
            <v>134638352GDM FP SAN MARCOS</v>
          </cell>
          <cell r="G923" t="str">
            <v>GDM FP SAN MARCOS</v>
          </cell>
          <cell r="H923">
            <v>134638352</v>
          </cell>
          <cell r="I923" t="str">
            <v>GDM FP SAN MARCOS</v>
          </cell>
          <cell r="J923">
            <v>9356389115</v>
          </cell>
          <cell r="K923">
            <v>0.16</v>
          </cell>
          <cell r="L923">
            <v>9630</v>
          </cell>
          <cell r="M923">
            <v>0</v>
          </cell>
        </row>
        <row r="924">
          <cell r="A924" t="str">
            <v>ME COA V. CARRANZA</v>
          </cell>
          <cell r="B924" t="str">
            <v>ME Coa V. Carranza</v>
          </cell>
          <cell r="F924" t="str">
            <v>134638352GDM FP SAN MIGUEL</v>
          </cell>
          <cell r="G924" t="str">
            <v>GDM FP SAN MIGUEL</v>
          </cell>
          <cell r="H924">
            <v>134638352</v>
          </cell>
          <cell r="I924" t="str">
            <v>GDM FP SAN MIGUEL</v>
          </cell>
          <cell r="J924">
            <v>9356389073</v>
          </cell>
          <cell r="K924">
            <v>0.16</v>
          </cell>
          <cell r="L924">
            <v>9630</v>
          </cell>
          <cell r="M924">
            <v>0</v>
          </cell>
        </row>
        <row r="925">
          <cell r="A925" t="str">
            <v>ME COATZACOALCOS VER.</v>
          </cell>
          <cell r="B925" t="str">
            <v>ME Coatzacoalcos Ver.</v>
          </cell>
          <cell r="F925" t="str">
            <v>134638352GDM FP SATELITE</v>
          </cell>
          <cell r="G925" t="str">
            <v>GDM FP SATELITE</v>
          </cell>
          <cell r="H925">
            <v>134638352</v>
          </cell>
          <cell r="I925" t="str">
            <v>GDM FP SATELITE</v>
          </cell>
          <cell r="J925">
            <v>9356389024</v>
          </cell>
          <cell r="K925">
            <v>0.16</v>
          </cell>
          <cell r="L925">
            <v>9630</v>
          </cell>
          <cell r="M925">
            <v>0</v>
          </cell>
        </row>
        <row r="926">
          <cell r="A926" t="str">
            <v>ME COL TECOMAN</v>
          </cell>
          <cell r="B926" t="str">
            <v>ME Col Tecoman</v>
          </cell>
          <cell r="F926" t="str">
            <v>134638352GDMFP 5 DE MAYO</v>
          </cell>
          <cell r="G926" t="str">
            <v>GDMFP 5 DE MAYO</v>
          </cell>
          <cell r="H926">
            <v>134638352</v>
          </cell>
          <cell r="I926" t="str">
            <v>GDMFP 5 DE MAYO</v>
          </cell>
          <cell r="J926">
            <v>9356388521</v>
          </cell>
          <cell r="K926">
            <v>0.16</v>
          </cell>
          <cell r="L926">
            <v>9630</v>
          </cell>
          <cell r="M926">
            <v>0</v>
          </cell>
        </row>
        <row r="927">
          <cell r="A927" t="str">
            <v>ME COZUMEL</v>
          </cell>
          <cell r="B927" t="str">
            <v>ME Cozumel</v>
          </cell>
          <cell r="F927" t="str">
            <v>134638352GDMFP CALLE 18</v>
          </cell>
          <cell r="G927" t="str">
            <v>GDMFP CALLE 18</v>
          </cell>
          <cell r="H927">
            <v>134638352</v>
          </cell>
          <cell r="I927" t="str">
            <v>GDMFP CALLE 18</v>
          </cell>
          <cell r="J927">
            <v>9356388539</v>
          </cell>
          <cell r="K927">
            <v>0.16</v>
          </cell>
          <cell r="L927">
            <v>9630</v>
          </cell>
          <cell r="M927">
            <v>0</v>
          </cell>
        </row>
        <row r="928">
          <cell r="A928" t="str">
            <v>ME CUE CUAUHTEMOC</v>
          </cell>
          <cell r="B928" t="str">
            <v>ME Cue Cuauhtemoc</v>
          </cell>
          <cell r="F928" t="str">
            <v>1975971151GDM GUERRERO 925</v>
          </cell>
          <cell r="G928" t="str">
            <v>GDM GUERRERO 925</v>
          </cell>
          <cell r="H928">
            <v>1975971151</v>
          </cell>
          <cell r="I928" t="str">
            <v>GDM GUERRERO 925</v>
          </cell>
          <cell r="J928">
            <v>1672245</v>
          </cell>
          <cell r="K928">
            <v>0.16</v>
          </cell>
          <cell r="L928">
            <v>9630</v>
          </cell>
          <cell r="M928">
            <v>0</v>
          </cell>
        </row>
        <row r="929">
          <cell r="A929" t="str">
            <v>ME CUE PERICON</v>
          </cell>
          <cell r="B929" t="str">
            <v>ME Cue Pericon</v>
          </cell>
          <cell r="F929" t="str">
            <v>1975971151GDM LAGOS DEL MORENO TOPACIO 654</v>
          </cell>
          <cell r="G929" t="str">
            <v>GDM LAGOS DEL MORENO TOPACIO 654</v>
          </cell>
          <cell r="H929">
            <v>1975971151</v>
          </cell>
          <cell r="I929" t="str">
            <v>GDM LAGOS DEL MORENO TOPACIO 654</v>
          </cell>
          <cell r="J929">
            <v>1672567</v>
          </cell>
          <cell r="K929">
            <v>0.16</v>
          </cell>
          <cell r="L929">
            <v>9630</v>
          </cell>
          <cell r="M929">
            <v>0</v>
          </cell>
        </row>
        <row r="930">
          <cell r="A930" t="str">
            <v>ME CUE VICENTE GUERRERO</v>
          </cell>
          <cell r="B930" t="str">
            <v>ME Cue Vicente Guerrero</v>
          </cell>
          <cell r="F930" t="str">
            <v>1975971151GDM LEONA VICARIO 701</v>
          </cell>
          <cell r="G930" t="str">
            <v>GDM LEONA VICARIO 701</v>
          </cell>
          <cell r="H930">
            <v>1975971151</v>
          </cell>
          <cell r="I930" t="str">
            <v>GDM LEONA VICARIO 701</v>
          </cell>
          <cell r="J930">
            <v>5375001</v>
          </cell>
          <cell r="K930">
            <v>0.16</v>
          </cell>
          <cell r="L930">
            <v>9630</v>
          </cell>
          <cell r="M930">
            <v>0</v>
          </cell>
        </row>
        <row r="931">
          <cell r="A931" t="str">
            <v>ME CUE VISTA HERMOSA</v>
          </cell>
          <cell r="B931" t="str">
            <v>ME Cue Vista Hermosa</v>
          </cell>
          <cell r="F931" t="str">
            <v>1975971151GDM OAXACA 267</v>
          </cell>
          <cell r="G931" t="str">
            <v>GDM OAXACA 267</v>
          </cell>
          <cell r="H931">
            <v>1975971151</v>
          </cell>
          <cell r="I931" t="str">
            <v>GDM OAXACA 267</v>
          </cell>
          <cell r="J931">
            <v>1672294</v>
          </cell>
          <cell r="K931">
            <v>0.16</v>
          </cell>
          <cell r="L931">
            <v>9630</v>
          </cell>
          <cell r="M931">
            <v>0</v>
          </cell>
        </row>
        <row r="932">
          <cell r="A932" t="str">
            <v>ME CULIACAN</v>
          </cell>
          <cell r="B932" t="str">
            <v>ME Culiacan</v>
          </cell>
          <cell r="F932" t="str">
            <v>1975971151GDM PASEO DEL MORAL 1030</v>
          </cell>
          <cell r="G932" t="str">
            <v>GDM PASEO DEL MORAL 1030</v>
          </cell>
          <cell r="H932">
            <v>1975971151</v>
          </cell>
          <cell r="I932" t="str">
            <v>GDM PASEO DEL MORAL 1030</v>
          </cell>
          <cell r="J932">
            <v>1672567</v>
          </cell>
          <cell r="K932">
            <v>0.16</v>
          </cell>
          <cell r="L932">
            <v>9630</v>
          </cell>
          <cell r="M932">
            <v>0</v>
          </cell>
        </row>
        <row r="933">
          <cell r="A933" t="str">
            <v>ME CUL PZA EL BOTANICO</v>
          </cell>
          <cell r="B933" t="str">
            <v>ME Cul Pza el Botanico</v>
          </cell>
          <cell r="F933" t="str">
            <v>1975971151GDM PLAZA GRAN SUR</v>
          </cell>
          <cell r="G933" t="str">
            <v>GDM PLAZA GRAN SUR</v>
          </cell>
          <cell r="H933">
            <v>1975971151</v>
          </cell>
          <cell r="I933" t="str">
            <v>GDM PLAZA GRAN SUR</v>
          </cell>
          <cell r="J933">
            <v>5375001</v>
          </cell>
          <cell r="K933">
            <v>0.16</v>
          </cell>
          <cell r="L933">
            <v>9630</v>
          </cell>
          <cell r="M933">
            <v>0</v>
          </cell>
        </row>
        <row r="934">
          <cell r="A934" t="str">
            <v>ME DF CAFETALES</v>
          </cell>
          <cell r="B934" t="str">
            <v>ME DF Cafetales</v>
          </cell>
          <cell r="F934" t="str">
            <v>1975971151GDM PLAZA LA HACIENDA</v>
          </cell>
          <cell r="G934" t="str">
            <v>GDM PLAZA LA HACIENDA</v>
          </cell>
          <cell r="H934">
            <v>1975971151</v>
          </cell>
          <cell r="I934" t="str">
            <v>GDM PLAZA LA HACIENDA</v>
          </cell>
          <cell r="J934">
            <v>5375001</v>
          </cell>
          <cell r="K934">
            <v>0.16</v>
          </cell>
          <cell r="L934">
            <v>9630</v>
          </cell>
          <cell r="M934">
            <v>0</v>
          </cell>
        </row>
        <row r="935">
          <cell r="A935" t="str">
            <v>ME DF COACALCO</v>
          </cell>
          <cell r="B935" t="str">
            <v>ME DF Coacalco</v>
          </cell>
          <cell r="F935" t="str">
            <v>1975971151GDM PLAZA WALMART</v>
          </cell>
          <cell r="G935" t="str">
            <v>GDM PLAZA WALMART</v>
          </cell>
          <cell r="H935">
            <v>1975971151</v>
          </cell>
          <cell r="I935" t="str">
            <v>GDM PLAZA WALMART</v>
          </cell>
          <cell r="J935">
            <v>5375001</v>
          </cell>
          <cell r="K935">
            <v>0.16</v>
          </cell>
          <cell r="L935">
            <v>9630</v>
          </cell>
          <cell r="M935">
            <v>0</v>
          </cell>
        </row>
        <row r="936">
          <cell r="A936" t="str">
            <v>ME DF INDEPENDENCIA</v>
          </cell>
          <cell r="B936" t="str">
            <v>ME DF Independencia</v>
          </cell>
          <cell r="F936" t="str">
            <v>1975971151GDM SAN MIGUEL</v>
          </cell>
          <cell r="G936" t="str">
            <v>GDM SAN MIGUEL</v>
          </cell>
          <cell r="H936">
            <v>1975971151</v>
          </cell>
          <cell r="I936" t="str">
            <v>GDM SAN MIGUEL</v>
          </cell>
          <cell r="J936">
            <v>5375001</v>
          </cell>
          <cell r="K936">
            <v>0.16</v>
          </cell>
          <cell r="L936">
            <v>9630</v>
          </cell>
          <cell r="M936">
            <v>0</v>
          </cell>
        </row>
        <row r="937">
          <cell r="A937" t="str">
            <v>ME DF IZTAPALAPA</v>
          </cell>
          <cell r="B937" t="str">
            <v>ME DF Iztapalapa</v>
          </cell>
          <cell r="F937" t="str">
            <v>1975971151GDM SORIANA LA FAMA</v>
          </cell>
          <cell r="G937" t="str">
            <v>GDM SORIANA LA FAMA</v>
          </cell>
          <cell r="H937">
            <v>1975971151</v>
          </cell>
          <cell r="I937" t="str">
            <v>GDM SORIANA LA FAMA</v>
          </cell>
          <cell r="J937">
            <v>1672294</v>
          </cell>
          <cell r="K937">
            <v>0.16</v>
          </cell>
          <cell r="L937">
            <v>9630</v>
          </cell>
          <cell r="M937">
            <v>0</v>
          </cell>
        </row>
        <row r="938">
          <cell r="A938" t="str">
            <v>ME DF MARIANO ESCOBEDO</v>
          </cell>
          <cell r="B938" t="str">
            <v>ME DF Mariano Escobedo</v>
          </cell>
          <cell r="F938" t="str">
            <v>1975971151GDM TOLUCA AEROPUERTO</v>
          </cell>
          <cell r="G938" t="str">
            <v>GDM TOLUCA AEROPUERTO</v>
          </cell>
          <cell r="H938">
            <v>1975971151</v>
          </cell>
          <cell r="I938" t="str">
            <v>GDM TOLUCA AEROPUERTO</v>
          </cell>
          <cell r="J938">
            <v>5375001</v>
          </cell>
          <cell r="K938">
            <v>0.16</v>
          </cell>
          <cell r="L938">
            <v>9630</v>
          </cell>
          <cell r="M938">
            <v>0</v>
          </cell>
        </row>
        <row r="939">
          <cell r="A939" t="str">
            <v>ME DF PALMAS</v>
          </cell>
          <cell r="B939" t="str">
            <v>ME DF Palmas</v>
          </cell>
          <cell r="F939" t="str">
            <v>1975971151GNT CARRETERA MEXICO PACHUCA 39</v>
          </cell>
          <cell r="G939" t="str">
            <v>GNT CARRETERA MEXICO PACHUCA 39</v>
          </cell>
          <cell r="H939">
            <v>1975971151</v>
          </cell>
          <cell r="I939" t="str">
            <v>GNT CARRETERA MEXICO PACHUCA 39</v>
          </cell>
          <cell r="J939">
            <v>5375001</v>
          </cell>
          <cell r="K939">
            <v>0.16</v>
          </cell>
          <cell r="L939">
            <v>9630</v>
          </cell>
          <cell r="M939">
            <v>0</v>
          </cell>
        </row>
        <row r="940">
          <cell r="A940" t="str">
            <v>ME DF PLZ SAN JERONIMO</v>
          </cell>
          <cell r="B940" t="str">
            <v>ME DF Plz San Jeronimo</v>
          </cell>
          <cell r="F940" t="str">
            <v>1975971151GNT GALERIAS HIPODROMO</v>
          </cell>
          <cell r="G940" t="str">
            <v>GNT GALERIAS HIPODROMO</v>
          </cell>
          <cell r="H940">
            <v>1975971151</v>
          </cell>
          <cell r="I940" t="str">
            <v>GNT GALERIAS HIPODROMO</v>
          </cell>
          <cell r="J940">
            <v>1672245</v>
          </cell>
          <cell r="K940">
            <v>0.16</v>
          </cell>
          <cell r="L940">
            <v>9630</v>
          </cell>
          <cell r="M940">
            <v>0</v>
          </cell>
        </row>
        <row r="941">
          <cell r="A941" t="str">
            <v>ME DF REVOLUCION</v>
          </cell>
          <cell r="B941" t="str">
            <v>ME DF Revolución</v>
          </cell>
          <cell r="F941" t="str">
            <v>134638352HEB NUEVO LAREDO</v>
          </cell>
          <cell r="G941" t="str">
            <v>HEB NUEVO LAREDO</v>
          </cell>
          <cell r="H941">
            <v>134638352</v>
          </cell>
          <cell r="I941" t="str">
            <v>HEB NUEVO LAREDO</v>
          </cell>
          <cell r="J941">
            <v>9356219023</v>
          </cell>
          <cell r="K941">
            <v>0.16</v>
          </cell>
          <cell r="L941">
            <v>9630</v>
          </cell>
          <cell r="M941">
            <v>0</v>
          </cell>
        </row>
        <row r="942">
          <cell r="A942" t="str">
            <v>ME DUR GOMEZ PALACIO</v>
          </cell>
          <cell r="B942" t="str">
            <v>ME Dur Gomez Palacio</v>
          </cell>
          <cell r="F942" t="str">
            <v>448702659HEB NUEVO LAREDO</v>
          </cell>
          <cell r="G942" t="str">
            <v>HEB NUEVO LAREDO</v>
          </cell>
          <cell r="H942">
            <v>448702659</v>
          </cell>
          <cell r="I942" t="str">
            <v>HEB NUEVO LAREDO</v>
          </cell>
          <cell r="J942">
            <v>145374863</v>
          </cell>
          <cell r="K942">
            <v>0.16</v>
          </cell>
          <cell r="L942">
            <v>9630</v>
          </cell>
          <cell r="M942">
            <v>0</v>
          </cell>
        </row>
        <row r="943">
          <cell r="A943" t="str">
            <v>ME EDO MEX AEROPUERTO</v>
          </cell>
          <cell r="B943" t="str">
            <v>ME Edo Mex Aeropuerto</v>
          </cell>
          <cell r="F943" t="str">
            <v>1975971224HEB NUEVO LAREDO</v>
          </cell>
          <cell r="G943" t="str">
            <v>HEB NUEVO LAREDO</v>
          </cell>
          <cell r="H943">
            <v>1975971224</v>
          </cell>
          <cell r="I943" t="str">
            <v>HEB NUEVO LAREDO</v>
          </cell>
          <cell r="J943">
            <v>5374863</v>
          </cell>
          <cell r="K943">
            <v>0.16</v>
          </cell>
          <cell r="L943">
            <v>9630</v>
          </cell>
          <cell r="M943">
            <v>0</v>
          </cell>
        </row>
        <row r="944">
          <cell r="A944" t="str">
            <v>ME EDO MEX CHALCO</v>
          </cell>
          <cell r="B944" t="str">
            <v>ME Edo Mex Chalco</v>
          </cell>
          <cell r="F944" t="str">
            <v>1975971151INS CENTRO COMERCIAL GALERIAS COAPA</v>
          </cell>
          <cell r="G944" t="str">
            <v>INS CENTRO COMERCIAL GALERIAS COAPA</v>
          </cell>
          <cell r="H944">
            <v>1975971151</v>
          </cell>
          <cell r="I944" t="str">
            <v>INS CENTRO COMERCIAL GALERIAS COAPA</v>
          </cell>
          <cell r="J944">
            <v>5375001</v>
          </cell>
          <cell r="K944">
            <v>0.16</v>
          </cell>
          <cell r="L944">
            <v>9630</v>
          </cell>
          <cell r="M944">
            <v>0</v>
          </cell>
        </row>
        <row r="945">
          <cell r="A945" t="str">
            <v>ME EDO MEX CUAUTITLAN</v>
          </cell>
          <cell r="B945" t="str">
            <v>ME Edo Mex Cuautitlan</v>
          </cell>
          <cell r="F945" t="str">
            <v>1975971151INS CENTRO COMERCIAL PERISUR</v>
          </cell>
          <cell r="G945" t="str">
            <v>INS CENTRO COMERCIAL PERISUR</v>
          </cell>
          <cell r="H945">
            <v>1975971151</v>
          </cell>
          <cell r="I945" t="str">
            <v>INS CENTRO COMERCIAL PERISUR</v>
          </cell>
          <cell r="J945">
            <v>5375001</v>
          </cell>
          <cell r="K945">
            <v>0.16</v>
          </cell>
          <cell r="L945">
            <v>9630</v>
          </cell>
          <cell r="M945">
            <v>0</v>
          </cell>
        </row>
        <row r="946">
          <cell r="A946" t="str">
            <v>ME EDO MEX ECATEPEC</v>
          </cell>
          <cell r="B946" t="str">
            <v>ME Edo Mex Ecatepec</v>
          </cell>
          <cell r="F946" t="str">
            <v>1975971151INS ERMITA IZTAPALAPA 941</v>
          </cell>
          <cell r="G946" t="str">
            <v>INS ERMITA IZTAPALAPA 941</v>
          </cell>
          <cell r="H946">
            <v>1975971151</v>
          </cell>
          <cell r="I946" t="str">
            <v>INS ERMITA IZTAPALAPA 941</v>
          </cell>
          <cell r="J946">
            <v>5375001</v>
          </cell>
          <cell r="K946">
            <v>0.16</v>
          </cell>
          <cell r="L946">
            <v>9630</v>
          </cell>
          <cell r="M946">
            <v>0</v>
          </cell>
        </row>
        <row r="947">
          <cell r="A947" t="str">
            <v>ME EDO MEX ECHEGARAY</v>
          </cell>
          <cell r="B947" t="str">
            <v>ME Edo Mex Echegaray</v>
          </cell>
          <cell r="F947" t="str">
            <v>1975971151INS PLAZA PUNTA CELAYA</v>
          </cell>
          <cell r="G947" t="str">
            <v>INS PLAZA PUNTA CELAYA</v>
          </cell>
          <cell r="H947">
            <v>1975971151</v>
          </cell>
          <cell r="I947" t="str">
            <v>INS PLAZA PUNTA CELAYA</v>
          </cell>
          <cell r="J947">
            <v>5375001</v>
          </cell>
          <cell r="K947">
            <v>0.16</v>
          </cell>
          <cell r="L947">
            <v>9630</v>
          </cell>
          <cell r="M947">
            <v>0</v>
          </cell>
        </row>
        <row r="948">
          <cell r="A948" t="str">
            <v>ME EDO MEX EMILIANO ZAPATA</v>
          </cell>
          <cell r="B948" t="str">
            <v>ME Edo Mex Emiliano Zapata</v>
          </cell>
          <cell r="F948" t="str">
            <v>1975971151INS PLAZA SAN DIEGO</v>
          </cell>
          <cell r="G948" t="str">
            <v>INS PLAZA SAN DIEGO</v>
          </cell>
          <cell r="H948">
            <v>1975971151</v>
          </cell>
          <cell r="I948" t="str">
            <v>INS PLAZA SAN DIEGO</v>
          </cell>
          <cell r="J948">
            <v>1671841</v>
          </cell>
          <cell r="K948">
            <v>0.16</v>
          </cell>
          <cell r="L948">
            <v>9630</v>
          </cell>
          <cell r="M948">
            <v>0</v>
          </cell>
        </row>
        <row r="949">
          <cell r="A949" t="str">
            <v>ME EDO MEX MEGA CUAUTITLAN</v>
          </cell>
          <cell r="B949" t="str">
            <v>ME Edo Mex Mega Cuautitlan</v>
          </cell>
          <cell r="F949" t="str">
            <v>1975971151INS PLAZA VALLE</v>
          </cell>
          <cell r="G949" t="str">
            <v>INS PLAZA VALLE</v>
          </cell>
          <cell r="H949">
            <v>1975971151</v>
          </cell>
          <cell r="I949" t="str">
            <v>INS PLAZA VALLE</v>
          </cell>
          <cell r="J949">
            <v>1671841</v>
          </cell>
          <cell r="K949">
            <v>0.16</v>
          </cell>
          <cell r="L949">
            <v>9630</v>
          </cell>
          <cell r="M949">
            <v>0</v>
          </cell>
        </row>
        <row r="950">
          <cell r="A950" t="str">
            <v>ME EDO MEX METEPEC PLAZA SAN JUAN</v>
          </cell>
          <cell r="B950" t="str">
            <v>ME Edo Mex Metepec Plaza San Juan</v>
          </cell>
          <cell r="F950" t="str">
            <v>1975971151INS SANTA FE PUEBLA</v>
          </cell>
          <cell r="G950" t="str">
            <v>INS SANTA FE PUEBLA</v>
          </cell>
          <cell r="H950">
            <v>1975971151</v>
          </cell>
          <cell r="I950" t="str">
            <v>INS SANTA FE PUEBLA</v>
          </cell>
          <cell r="J950">
            <v>1671841</v>
          </cell>
          <cell r="K950">
            <v>0.16</v>
          </cell>
          <cell r="L950">
            <v>9630</v>
          </cell>
          <cell r="M950">
            <v>0</v>
          </cell>
        </row>
        <row r="951">
          <cell r="A951" t="str">
            <v>ME EDO MEX NEZAHUALCOYOTL</v>
          </cell>
          <cell r="B951" t="str">
            <v>ME Edo Mex Nezahualcoyotl</v>
          </cell>
          <cell r="F951" t="str">
            <v>1975971151KSK CENTRO COMERCIAL SANTA FE DFP</v>
          </cell>
          <cell r="G951" t="str">
            <v>KSK CENTRO COMERCIAL SANTA FE DFP</v>
          </cell>
          <cell r="H951">
            <v>1975971151</v>
          </cell>
          <cell r="I951" t="str">
            <v>KSK CENTRO COMERCIAL SANTA FE DFP</v>
          </cell>
          <cell r="J951">
            <v>5375001</v>
          </cell>
          <cell r="K951">
            <v>0.16</v>
          </cell>
          <cell r="L951">
            <v>9630</v>
          </cell>
          <cell r="M951">
            <v>0</v>
          </cell>
        </row>
        <row r="952">
          <cell r="A952" t="str">
            <v>ME EDO MEX NICOLAS BRAVO</v>
          </cell>
          <cell r="B952" t="str">
            <v>ME Edo Mex Nicolas Bravo</v>
          </cell>
          <cell r="F952" t="str">
            <v>1975971151KSK GALERIAS COAPA DFO</v>
          </cell>
          <cell r="G952" t="str">
            <v>KSK GALERIAS COAPA DFO</v>
          </cell>
          <cell r="H952">
            <v>1975971151</v>
          </cell>
          <cell r="I952" t="str">
            <v>KSK GALERIAS COAPA DFO</v>
          </cell>
          <cell r="J952">
            <v>5375001</v>
          </cell>
          <cell r="K952">
            <v>0.16</v>
          </cell>
          <cell r="L952">
            <v>9630</v>
          </cell>
          <cell r="M952">
            <v>0</v>
          </cell>
        </row>
        <row r="953">
          <cell r="A953" t="str">
            <v>ME EDO MEX JUAREZ SUR</v>
          </cell>
          <cell r="B953" t="str">
            <v>ME Edo Mex Juarez Sur</v>
          </cell>
          <cell r="F953" t="str">
            <v>1975971151KSK LAGO REAL POV</v>
          </cell>
          <cell r="G953" t="str">
            <v>KSK LAGO REAL POV</v>
          </cell>
          <cell r="H953">
            <v>1975971151</v>
          </cell>
          <cell r="I953" t="str">
            <v>KSK LAGO REAL POV</v>
          </cell>
          <cell r="J953">
            <v>1672567</v>
          </cell>
          <cell r="K953">
            <v>0.16</v>
          </cell>
          <cell r="L953">
            <v>9630</v>
          </cell>
          <cell r="M953">
            <v>0</v>
          </cell>
        </row>
        <row r="954">
          <cell r="A954" t="str">
            <v>ME EDO MEX PLAZA ECATEPEC</v>
          </cell>
          <cell r="B954" t="str">
            <v>ME Edo Mex Plaza Ecatepec</v>
          </cell>
          <cell r="F954" t="str">
            <v>1975971151KSK MAGNO CENTRO DFP</v>
          </cell>
          <cell r="G954" t="str">
            <v>KSK MAGNO CENTRO DFP</v>
          </cell>
          <cell r="H954">
            <v>1975971151</v>
          </cell>
          <cell r="I954" t="str">
            <v>KSK MAGNO CENTRO DFP</v>
          </cell>
          <cell r="J954">
            <v>5375001</v>
          </cell>
          <cell r="K954">
            <v>0.16</v>
          </cell>
          <cell r="L954">
            <v>9630</v>
          </cell>
          <cell r="M954">
            <v>0</v>
          </cell>
        </row>
        <row r="955">
          <cell r="A955" t="str">
            <v>ME EDO MEX TECAMAC</v>
          </cell>
          <cell r="B955" t="str">
            <v>ME Edo Mex Tecamac</v>
          </cell>
          <cell r="F955" t="str">
            <v>1975971151KSK MUNDO E DFN</v>
          </cell>
          <cell r="G955" t="str">
            <v>KSK MUNDO E DFN</v>
          </cell>
          <cell r="H955">
            <v>1975971151</v>
          </cell>
          <cell r="I955" t="str">
            <v>KSK MUNDO E DFN</v>
          </cell>
          <cell r="J955">
            <v>5375001</v>
          </cell>
          <cell r="K955">
            <v>0.16</v>
          </cell>
          <cell r="L955">
            <v>9630</v>
          </cell>
          <cell r="M955">
            <v>0</v>
          </cell>
        </row>
        <row r="956">
          <cell r="A956" t="str">
            <v>ME GDL REVOLUCION</v>
          </cell>
          <cell r="B956" t="str">
            <v>ME Gdl Revolucion</v>
          </cell>
          <cell r="F956" t="str">
            <v>1975971151KSK PLAZA AMERICAS ECATEPEC DFO</v>
          </cell>
          <cell r="G956" t="str">
            <v>KSK PLAZA AMERICAS ECATEPEC DFO</v>
          </cell>
          <cell r="H956">
            <v>1975971151</v>
          </cell>
          <cell r="I956" t="str">
            <v>KSK PLAZA AMERICAS ECATEPEC DFO</v>
          </cell>
          <cell r="J956">
            <v>5375001</v>
          </cell>
          <cell r="K956">
            <v>0.16</v>
          </cell>
          <cell r="L956">
            <v>9630</v>
          </cell>
          <cell r="M956">
            <v>0</v>
          </cell>
        </row>
        <row r="957">
          <cell r="A957" t="str">
            <v>ME GRO CHILPANCINGO</v>
          </cell>
          <cell r="B957" t="str">
            <v>ME Gro Chilpancingo</v>
          </cell>
          <cell r="F957" t="str">
            <v>1975971151KSK PLAZA ARBOLEDAS DFN</v>
          </cell>
          <cell r="G957" t="str">
            <v>KSK PLAZA ARBOLEDAS DFN</v>
          </cell>
          <cell r="H957">
            <v>1975971151</v>
          </cell>
          <cell r="I957" t="str">
            <v>KSK PLAZA ARBOLEDAS DFN</v>
          </cell>
          <cell r="J957">
            <v>5375001</v>
          </cell>
          <cell r="K957">
            <v>0.16</v>
          </cell>
          <cell r="L957">
            <v>9630</v>
          </cell>
          <cell r="M957">
            <v>0</v>
          </cell>
        </row>
        <row r="958">
          <cell r="A958" t="str">
            <v>ME GTO BALCONES</v>
          </cell>
          <cell r="B958" t="str">
            <v>ME Gto Balcones</v>
          </cell>
          <cell r="F958" t="str">
            <v>1975971151KSK PLAZA AZCAPOTZALCO DFN</v>
          </cell>
          <cell r="G958" t="str">
            <v>KSK PLAZA AZCAPOTZALCO DFN</v>
          </cell>
          <cell r="H958">
            <v>1975971151</v>
          </cell>
          <cell r="I958" t="str">
            <v>KSK PLAZA AZCAPOTZALCO DFN</v>
          </cell>
          <cell r="J958">
            <v>5375001</v>
          </cell>
          <cell r="K958">
            <v>0.16</v>
          </cell>
          <cell r="L958">
            <v>9630</v>
          </cell>
          <cell r="M958">
            <v>0</v>
          </cell>
        </row>
        <row r="959">
          <cell r="A959" t="str">
            <v>ME GTO CALLE 1</v>
          </cell>
          <cell r="B959" t="str">
            <v>ME Gto Calle 1</v>
          </cell>
          <cell r="F959" t="str">
            <v>1975971151KSK PLAZA CAMELINAS MOR</v>
          </cell>
          <cell r="G959" t="str">
            <v>KSK PLAZA CAMELINAS MOR</v>
          </cell>
          <cell r="H959">
            <v>1975971151</v>
          </cell>
          <cell r="I959" t="str">
            <v>KSK PLAZA CAMELINAS MOR</v>
          </cell>
          <cell r="J959">
            <v>5375001</v>
          </cell>
          <cell r="K959">
            <v>0.16</v>
          </cell>
          <cell r="L959">
            <v>9630</v>
          </cell>
          <cell r="M959">
            <v>0</v>
          </cell>
        </row>
        <row r="960">
          <cell r="A960" t="str">
            <v>ME GTO ESCOBEDO</v>
          </cell>
          <cell r="B960" t="str">
            <v>ME Gto Escobedo</v>
          </cell>
          <cell r="F960" t="str">
            <v>1975971151KSK PLAZA EL SAUZ CEL</v>
          </cell>
          <cell r="G960" t="str">
            <v>KSK PLAZA EL SAUZ CEL</v>
          </cell>
          <cell r="H960">
            <v>1975971151</v>
          </cell>
          <cell r="I960" t="str">
            <v>KSK PLAZA EL SAUZ CEL</v>
          </cell>
          <cell r="J960">
            <v>5375001</v>
          </cell>
          <cell r="K960">
            <v>0.16</v>
          </cell>
          <cell r="L960">
            <v>9630</v>
          </cell>
          <cell r="M960">
            <v>0</v>
          </cell>
        </row>
        <row r="961">
          <cell r="A961" t="str">
            <v>ME GTO LEON CAMPESTRE</v>
          </cell>
          <cell r="B961" t="str">
            <v>ME Gto Leon Campestre</v>
          </cell>
          <cell r="F961" t="str">
            <v>1975971151KSK PLAZA ORIENTE DFO</v>
          </cell>
          <cell r="G961" t="str">
            <v>KSK PLAZA ORIENTE DFO</v>
          </cell>
          <cell r="H961">
            <v>1975971151</v>
          </cell>
          <cell r="I961" t="str">
            <v>KSK PLAZA ORIENTE DFO</v>
          </cell>
          <cell r="J961">
            <v>5375001</v>
          </cell>
          <cell r="K961">
            <v>0.16</v>
          </cell>
          <cell r="L961">
            <v>9630</v>
          </cell>
          <cell r="M961">
            <v>0</v>
          </cell>
        </row>
        <row r="962">
          <cell r="A962" t="str">
            <v>ME GTO LUCIERNAGA</v>
          </cell>
          <cell r="B962" t="str">
            <v>ME Gto Luciernaga</v>
          </cell>
          <cell r="F962" t="str">
            <v>1975971151KSK PLAZA SATELITE DFN</v>
          </cell>
          <cell r="G962" t="str">
            <v>KSK PLAZA SATELITE DFN</v>
          </cell>
          <cell r="H962">
            <v>1975971151</v>
          </cell>
          <cell r="I962" t="str">
            <v>KSK PLAZA SATELITE DFN</v>
          </cell>
          <cell r="J962">
            <v>5375001</v>
          </cell>
          <cell r="K962">
            <v>0.16</v>
          </cell>
          <cell r="L962">
            <v>9630</v>
          </cell>
          <cell r="M962">
            <v>0</v>
          </cell>
        </row>
        <row r="963">
          <cell r="A963" t="str">
            <v>ME GTO MOROLEON</v>
          </cell>
          <cell r="B963" t="str">
            <v>ME Gto Moroleon</v>
          </cell>
          <cell r="F963" t="str">
            <v>1975971151KSK PLAZA SATELITE II DFN</v>
          </cell>
          <cell r="G963" t="str">
            <v>KSK PLAZA SATELITE II DFN</v>
          </cell>
          <cell r="H963">
            <v>1975971151</v>
          </cell>
          <cell r="I963" t="str">
            <v>KSK PLAZA SATELITE II DFN</v>
          </cell>
          <cell r="J963">
            <v>5375001</v>
          </cell>
          <cell r="K963">
            <v>0.16</v>
          </cell>
          <cell r="L963">
            <v>9630</v>
          </cell>
          <cell r="M963">
            <v>0</v>
          </cell>
        </row>
        <row r="964">
          <cell r="A964" t="str">
            <v>ME GTO PEDRO MARTINEZ</v>
          </cell>
          <cell r="B964" t="str">
            <v>ME Gto Pedro Martinez</v>
          </cell>
          <cell r="F964" t="str">
            <v>1975971151KSK PLAZA TEPEYAC DFO</v>
          </cell>
          <cell r="G964" t="str">
            <v>KSK PLAZA TEPEYAC DFO</v>
          </cell>
          <cell r="H964">
            <v>1975971151</v>
          </cell>
          <cell r="I964" t="str">
            <v>KSK PLAZA TEPEYAC DFO</v>
          </cell>
          <cell r="J964">
            <v>5375001</v>
          </cell>
          <cell r="K964">
            <v>0.16</v>
          </cell>
          <cell r="L964">
            <v>9630</v>
          </cell>
          <cell r="M964">
            <v>0</v>
          </cell>
        </row>
        <row r="965">
          <cell r="A965" t="str">
            <v>ME GTO PLAZA OBELISCO</v>
          </cell>
          <cell r="B965" t="str">
            <v>ME Gto Plaza Obelisco</v>
          </cell>
          <cell r="F965" t="str">
            <v>448702659M. E. 11 DE JULIO</v>
          </cell>
          <cell r="G965" t="str">
            <v>M. E. 11 DE JULIO</v>
          </cell>
          <cell r="H965">
            <v>448702659</v>
          </cell>
          <cell r="I965" t="str">
            <v>M. E. 11 DE JULIO</v>
          </cell>
          <cell r="J965">
            <v>144148524</v>
          </cell>
          <cell r="K965">
            <v>0.16</v>
          </cell>
          <cell r="L965">
            <v>9630</v>
          </cell>
          <cell r="M965">
            <v>0</v>
          </cell>
        </row>
        <row r="966">
          <cell r="A966" t="str">
            <v>ME GTO SALAMANCA</v>
          </cell>
          <cell r="B966" t="str">
            <v>ME Gto Salamanca</v>
          </cell>
          <cell r="F966" t="str">
            <v>1975971224M. E. 11 DE JULIO</v>
          </cell>
          <cell r="G966" t="str">
            <v>M. E. 11 DE JULIO</v>
          </cell>
          <cell r="H966">
            <v>1975971224</v>
          </cell>
          <cell r="I966" t="str">
            <v>M. E. 11 DE JULIO</v>
          </cell>
          <cell r="J966">
            <v>2368124</v>
          </cell>
          <cell r="K966">
            <v>0.16</v>
          </cell>
          <cell r="L966">
            <v>9630</v>
          </cell>
          <cell r="M966">
            <v>0</v>
          </cell>
        </row>
        <row r="967">
          <cell r="A967" t="str">
            <v>ME GTO SALVATIERRA</v>
          </cell>
          <cell r="B967" t="str">
            <v>ME Gto Salvatierra</v>
          </cell>
          <cell r="F967" t="str">
            <v>134638352M. E. 1RO DE MAYO</v>
          </cell>
          <cell r="G967" t="str">
            <v>M. E. 1RO DE MAYO</v>
          </cell>
          <cell r="H967">
            <v>134638352</v>
          </cell>
          <cell r="I967" t="str">
            <v>M. E. 1RO DE MAYO</v>
          </cell>
          <cell r="J967">
            <v>9356004763</v>
          </cell>
          <cell r="K967">
            <v>0.16</v>
          </cell>
          <cell r="L967">
            <v>9630</v>
          </cell>
          <cell r="M967">
            <v>0</v>
          </cell>
        </row>
        <row r="968">
          <cell r="A968" t="str">
            <v>ME GTO SAN FCO DEL RINCON</v>
          </cell>
          <cell r="B968" t="str">
            <v>ME Gto San Fco del Rincon</v>
          </cell>
          <cell r="F968" t="str">
            <v>1975971224M. E. 1RO DE MAYO</v>
          </cell>
          <cell r="G968" t="str">
            <v>M. E. 1RO DE MAYO</v>
          </cell>
          <cell r="H968">
            <v>1975971224</v>
          </cell>
          <cell r="I968" t="str">
            <v>M. E. 1RO DE MAYO</v>
          </cell>
          <cell r="J968">
            <v>2368124</v>
          </cell>
          <cell r="K968">
            <v>0.16</v>
          </cell>
          <cell r="L968">
            <v>9630</v>
          </cell>
          <cell r="M968">
            <v>0</v>
          </cell>
        </row>
        <row r="969">
          <cell r="A969" t="str">
            <v>ME GTO SILAO</v>
          </cell>
          <cell r="B969" t="str">
            <v>ME Gto Silao</v>
          </cell>
          <cell r="F969" t="str">
            <v>1975971224M. E. 5 DE FEBRERO</v>
          </cell>
          <cell r="G969" t="str">
            <v>M. E. 5 DE FEBRERO</v>
          </cell>
          <cell r="H969">
            <v>1975971224</v>
          </cell>
          <cell r="I969" t="str">
            <v>M. E. 5 DE FEBRERO</v>
          </cell>
          <cell r="J969">
            <v>2368124</v>
          </cell>
          <cell r="K969">
            <v>0.11</v>
          </cell>
          <cell r="L969">
            <v>9630</v>
          </cell>
          <cell r="M969">
            <v>0</v>
          </cell>
        </row>
        <row r="970">
          <cell r="A970" t="str">
            <v>ME GTO TINTORETO</v>
          </cell>
          <cell r="B970" t="str">
            <v>ME Gto Tintoreto</v>
          </cell>
          <cell r="F970" t="str">
            <v>134638352M. E. 7A ORIENTE</v>
          </cell>
          <cell r="G970" t="str">
            <v>M. E. 7A ORIENTE</v>
          </cell>
          <cell r="H970">
            <v>134638352</v>
          </cell>
          <cell r="I970" t="str">
            <v>M. E. 7A ORIENTE</v>
          </cell>
          <cell r="J970">
            <v>9356004656</v>
          </cell>
          <cell r="K970">
            <v>0.16</v>
          </cell>
          <cell r="L970">
            <v>9630</v>
          </cell>
          <cell r="M970">
            <v>0</v>
          </cell>
        </row>
        <row r="971">
          <cell r="A971" t="str">
            <v>ME GTO URIANGATO</v>
          </cell>
          <cell r="B971" t="str">
            <v>ME Gto Uriangato</v>
          </cell>
          <cell r="F971" t="str">
            <v>1975971224M. E. 7A ORIENTE</v>
          </cell>
          <cell r="G971" t="str">
            <v>M. E. 7A ORIENTE</v>
          </cell>
          <cell r="H971">
            <v>1975971224</v>
          </cell>
          <cell r="I971" t="str">
            <v>M. E. 7A ORIENTE</v>
          </cell>
          <cell r="J971">
            <v>2145738</v>
          </cell>
          <cell r="K971">
            <v>0.16</v>
          </cell>
          <cell r="L971">
            <v>9630</v>
          </cell>
          <cell r="M971">
            <v>0</v>
          </cell>
        </row>
        <row r="972">
          <cell r="A972" t="str">
            <v>ME GTO VALLE SANTIAGO</v>
          </cell>
          <cell r="B972" t="str">
            <v>ME Gto Valle Santiago</v>
          </cell>
          <cell r="F972" t="str">
            <v>448702659M. E. ACAPULCO M. A.</v>
          </cell>
          <cell r="G972" t="str">
            <v>M. E. ACAPULCO M. A.</v>
          </cell>
          <cell r="H972">
            <v>448702659</v>
          </cell>
          <cell r="I972" t="str">
            <v>M. E. ACAPULCO M. A.</v>
          </cell>
          <cell r="J972">
            <v>144084117</v>
          </cell>
          <cell r="K972">
            <v>0.16</v>
          </cell>
          <cell r="L972">
            <v>9630</v>
          </cell>
          <cell r="M972">
            <v>0</v>
          </cell>
        </row>
        <row r="973">
          <cell r="A973" t="str">
            <v>ME HER PASEO DEL RIO</v>
          </cell>
          <cell r="B973" t="str">
            <v>ME Her Paseo del Rio</v>
          </cell>
          <cell r="F973" t="str">
            <v>1975971224M. E. ACAPULCO M. A.</v>
          </cell>
          <cell r="G973" t="str">
            <v>M. E. ACAPULCO M. A.</v>
          </cell>
          <cell r="H973">
            <v>1975971224</v>
          </cell>
          <cell r="I973" t="str">
            <v>M. E. ACAPULCO M. A.</v>
          </cell>
          <cell r="J973">
            <v>2368132</v>
          </cell>
          <cell r="K973">
            <v>0.16</v>
          </cell>
          <cell r="L973">
            <v>9630</v>
          </cell>
          <cell r="M973">
            <v>0</v>
          </cell>
        </row>
        <row r="974">
          <cell r="A974" t="str">
            <v>ME HERMOSILLO COLOSIO</v>
          </cell>
          <cell r="B974" t="str">
            <v>ME Hermosillo Colosio</v>
          </cell>
          <cell r="F974" t="str">
            <v>1975971224M. E. AEROPUERTO</v>
          </cell>
          <cell r="G974" t="str">
            <v>M. E. AEROPUERTO</v>
          </cell>
          <cell r="H974">
            <v>1975971224</v>
          </cell>
          <cell r="I974" t="str">
            <v>M. E. AEROPUERTO</v>
          </cell>
          <cell r="J974">
            <v>2145704</v>
          </cell>
          <cell r="K974">
            <v>0.16</v>
          </cell>
          <cell r="L974">
            <v>9630</v>
          </cell>
          <cell r="M974">
            <v>0</v>
          </cell>
        </row>
        <row r="975">
          <cell r="A975" t="str">
            <v>ME HERMOSILLO CONSTITUCION</v>
          </cell>
          <cell r="B975" t="str">
            <v>ME Hermosillo Constitucion</v>
          </cell>
          <cell r="F975" t="str">
            <v>134638352M. E. AGUA AZUL</v>
          </cell>
          <cell r="G975" t="str">
            <v>M. E. AGUA AZUL</v>
          </cell>
          <cell r="H975">
            <v>134638352</v>
          </cell>
          <cell r="I975" t="str">
            <v>M. E. AGUA AZUL</v>
          </cell>
          <cell r="J975">
            <v>9356466665</v>
          </cell>
          <cell r="K975">
            <v>0.16</v>
          </cell>
          <cell r="L975">
            <v>9630</v>
          </cell>
          <cell r="M975">
            <v>0</v>
          </cell>
        </row>
        <row r="976">
          <cell r="A976" t="str">
            <v>ME HGO TIZAYUCA</v>
          </cell>
          <cell r="B976" t="str">
            <v>ME Hgo Tizayuca</v>
          </cell>
          <cell r="F976" t="str">
            <v>448702659M. E. AGUA AZUL</v>
          </cell>
          <cell r="G976" t="str">
            <v>M. E. AGUA AZUL</v>
          </cell>
          <cell r="H976">
            <v>448702659</v>
          </cell>
          <cell r="I976" t="str">
            <v>M. E. AGUA AZUL</v>
          </cell>
          <cell r="J976">
            <v>144084182</v>
          </cell>
          <cell r="K976">
            <v>0.16</v>
          </cell>
          <cell r="L976">
            <v>9630</v>
          </cell>
          <cell r="M976">
            <v>0</v>
          </cell>
        </row>
        <row r="977">
          <cell r="A977" t="str">
            <v>ME HGO TULA-LEANDRO VALLE</v>
          </cell>
          <cell r="B977" t="str">
            <v>ME Hgo Tula-Leandro Valle</v>
          </cell>
          <cell r="F977" t="str">
            <v>1975971224M. E. AGUA AZUL</v>
          </cell>
          <cell r="G977" t="str">
            <v>M. E. AGUA AZUL</v>
          </cell>
          <cell r="H977">
            <v>1975971224</v>
          </cell>
          <cell r="I977" t="str">
            <v>M. E. AGUA AZUL</v>
          </cell>
          <cell r="J977">
            <v>2368132</v>
          </cell>
          <cell r="K977">
            <v>0.16</v>
          </cell>
          <cell r="L977">
            <v>9630</v>
          </cell>
          <cell r="M977">
            <v>0</v>
          </cell>
        </row>
        <row r="978">
          <cell r="A978" t="str">
            <v>ME HGO TULANCINGO</v>
          </cell>
          <cell r="B978" t="str">
            <v>ME Hgo Tulancingo</v>
          </cell>
          <cell r="F978" t="str">
            <v>1975971224M. E. AGUSTIN YAÑEZ</v>
          </cell>
          <cell r="G978" t="str">
            <v>M. E. AGUSTIN YAÑEZ</v>
          </cell>
          <cell r="H978">
            <v>1975971224</v>
          </cell>
          <cell r="I978" t="str">
            <v>M. E. AGUSTIN YANEZ</v>
          </cell>
          <cell r="J978">
            <v>2368124</v>
          </cell>
          <cell r="K978">
            <v>0.16</v>
          </cell>
          <cell r="L978">
            <v>9630</v>
          </cell>
          <cell r="M978">
            <v>0</v>
          </cell>
        </row>
        <row r="979">
          <cell r="A979" t="str">
            <v>ME JALISCO LA BARCA</v>
          </cell>
          <cell r="B979" t="str">
            <v>ME Jalisco La Barca</v>
          </cell>
          <cell r="F979" t="str">
            <v>134638352M. E. AGUSTIN YAÑEZ</v>
          </cell>
          <cell r="G979" t="str">
            <v>M. E. AGUSTIN YAÑEZ</v>
          </cell>
          <cell r="H979">
            <v>134638352</v>
          </cell>
          <cell r="I979" t="str">
            <v>M. E. AGUSTIN YAÑEZ</v>
          </cell>
          <cell r="J979">
            <v>9356317942</v>
          </cell>
          <cell r="K979">
            <v>0.16</v>
          </cell>
          <cell r="L979">
            <v>9630</v>
          </cell>
          <cell r="M979">
            <v>0</v>
          </cell>
        </row>
        <row r="980">
          <cell r="A980" t="str">
            <v>ME JALISCO OCOTLAN</v>
          </cell>
          <cell r="B980" t="str">
            <v>ME Jalisco Ocotlan</v>
          </cell>
          <cell r="F980" t="str">
            <v>448702659M. E. AGUSTIN YAÑEZ</v>
          </cell>
          <cell r="G980" t="str">
            <v>M. E. AGUSTIN YAÑEZ</v>
          </cell>
          <cell r="H980">
            <v>448702659</v>
          </cell>
          <cell r="I980" t="str">
            <v>M. E. AGUSTIN YAÑEZ</v>
          </cell>
          <cell r="J980">
            <v>144148508</v>
          </cell>
          <cell r="K980">
            <v>0.16</v>
          </cell>
          <cell r="L980">
            <v>9630</v>
          </cell>
          <cell r="M980">
            <v>0</v>
          </cell>
        </row>
        <row r="981">
          <cell r="A981" t="str">
            <v>ME JALISCO TONALA</v>
          </cell>
          <cell r="B981" t="str">
            <v>ME Jalisco Tonala</v>
          </cell>
          <cell r="F981" t="str">
            <v>1975971224M. E. AGUSTIN YAÑEZ</v>
          </cell>
          <cell r="G981" t="str">
            <v>M. E. AGUSTIN YAÑEZ</v>
          </cell>
          <cell r="H981">
            <v>1975971224</v>
          </cell>
          <cell r="I981" t="str">
            <v>M. E. AGUSTIN YAÑEZ</v>
          </cell>
          <cell r="J981">
            <v>4148508</v>
          </cell>
          <cell r="K981">
            <v>0.16</v>
          </cell>
          <cell r="L981">
            <v>9630</v>
          </cell>
          <cell r="M981">
            <v>0</v>
          </cell>
        </row>
        <row r="982">
          <cell r="A982" t="str">
            <v>ME JALOSTOTITLAN</v>
          </cell>
          <cell r="B982" t="str">
            <v>ME Jalostotitlan</v>
          </cell>
          <cell r="F982" t="str">
            <v>134638352M. E. ALBINO ROJAS</v>
          </cell>
          <cell r="G982" t="str">
            <v>M. E. ALBINO ROJAS</v>
          </cell>
          <cell r="H982">
            <v>134638352</v>
          </cell>
          <cell r="I982" t="str">
            <v>M. E. ALBINO ROJAS</v>
          </cell>
          <cell r="J982">
            <v>9356004920</v>
          </cell>
          <cell r="K982">
            <v>0.16</v>
          </cell>
          <cell r="L982">
            <v>9630</v>
          </cell>
          <cell r="M982">
            <v>0</v>
          </cell>
        </row>
        <row r="983">
          <cell r="A983" t="str">
            <v>ME JAL AGUSTIN YAÑEZ</v>
          </cell>
          <cell r="B983" t="str">
            <v>ME Jal Agustin Yañez</v>
          </cell>
          <cell r="F983" t="str">
            <v>1975971224M. E. ALBINO ROJAS</v>
          </cell>
          <cell r="G983" t="str">
            <v>M. E. ALBINO ROJAS</v>
          </cell>
          <cell r="H983">
            <v>1975971224</v>
          </cell>
          <cell r="I983" t="str">
            <v>M. E. ALBINO ROJAS</v>
          </cell>
          <cell r="J983">
            <v>2368124</v>
          </cell>
          <cell r="K983">
            <v>0.16</v>
          </cell>
          <cell r="L983">
            <v>9630</v>
          </cell>
          <cell r="M983">
            <v>0</v>
          </cell>
        </row>
        <row r="984">
          <cell r="A984" t="str">
            <v>ME JAL ARANDAS</v>
          </cell>
          <cell r="B984" t="str">
            <v>ME Jal Arandas</v>
          </cell>
          <cell r="F984" t="str">
            <v>134638352M. E. ALFARO SIQUEIROS</v>
          </cell>
          <cell r="G984" t="str">
            <v>M. E. ALFARO SIQUEIROS</v>
          </cell>
          <cell r="H984">
            <v>134638352</v>
          </cell>
          <cell r="I984" t="str">
            <v>M. E. ALFARO SIQUEIROS</v>
          </cell>
          <cell r="J984">
            <v>9356004789</v>
          </cell>
          <cell r="K984">
            <v>0.11</v>
          </cell>
          <cell r="L984">
            <v>9630</v>
          </cell>
          <cell r="M984">
            <v>0</v>
          </cell>
        </row>
        <row r="985">
          <cell r="A985" t="str">
            <v>ME JAL 1RO DE MAYO</v>
          </cell>
          <cell r="B985" t="str">
            <v>ME Jal 1ro de Mayo</v>
          </cell>
          <cell r="F985" t="str">
            <v>1975971224M. E. ALFARO SIQUEIROS</v>
          </cell>
          <cell r="G985" t="str">
            <v>M. E. ALFARO SIQUEIROS</v>
          </cell>
          <cell r="H985">
            <v>1975971224</v>
          </cell>
          <cell r="I985" t="str">
            <v>M. E. ALFARO SIQUEIROS</v>
          </cell>
          <cell r="J985">
            <v>2368124</v>
          </cell>
          <cell r="K985">
            <v>0.11</v>
          </cell>
          <cell r="L985">
            <v>9630</v>
          </cell>
          <cell r="M985">
            <v>0</v>
          </cell>
        </row>
        <row r="986">
          <cell r="A986" t="str">
            <v>ME JAL JALOSTOTITLAN</v>
          </cell>
          <cell r="B986" t="str">
            <v>ME Jal Jalostotitlan</v>
          </cell>
          <cell r="F986" t="str">
            <v>1975971224M. E. ALLENDE</v>
          </cell>
          <cell r="G986" t="str">
            <v>M. E. ALLENDE</v>
          </cell>
          <cell r="H986">
            <v>1975971224</v>
          </cell>
          <cell r="I986" t="str">
            <v>M. E. ALLENDE</v>
          </cell>
          <cell r="J986">
            <v>2145738</v>
          </cell>
          <cell r="K986">
            <v>0.16</v>
          </cell>
          <cell r="L986">
            <v>9630</v>
          </cell>
          <cell r="M986">
            <v>0</v>
          </cell>
        </row>
        <row r="987">
          <cell r="A987" t="str">
            <v>ME JAL LA BARCA</v>
          </cell>
          <cell r="B987" t="str">
            <v>ME Jal La Barca</v>
          </cell>
          <cell r="F987" t="str">
            <v>1975971224M. E. AMARILLOS</v>
          </cell>
          <cell r="G987" t="str">
            <v>M. E. AMARILLOS</v>
          </cell>
          <cell r="H987">
            <v>1975971224</v>
          </cell>
          <cell r="I987" t="str">
            <v>M. E. AMARILLOS</v>
          </cell>
          <cell r="J987">
            <v>2145738</v>
          </cell>
          <cell r="K987">
            <v>0.16</v>
          </cell>
          <cell r="L987">
            <v>9630</v>
          </cell>
          <cell r="M987">
            <v>0</v>
          </cell>
        </row>
        <row r="988">
          <cell r="A988" t="str">
            <v>ME JAL LAS FUENTES</v>
          </cell>
          <cell r="B988" t="str">
            <v>ME Jal las Fuentes</v>
          </cell>
          <cell r="F988" t="str">
            <v>1975971224M. E. ANDREA</v>
          </cell>
          <cell r="G988" t="str">
            <v>M. E. ANDREA</v>
          </cell>
          <cell r="H988">
            <v>1975971224</v>
          </cell>
          <cell r="I988" t="str">
            <v>M. E. ANDREA</v>
          </cell>
          <cell r="J988">
            <v>2145738</v>
          </cell>
          <cell r="K988">
            <v>0.11</v>
          </cell>
          <cell r="L988">
            <v>9630</v>
          </cell>
          <cell r="M988">
            <v>0</v>
          </cell>
        </row>
        <row r="989">
          <cell r="A989" t="str">
            <v>ME JAL LOPEZ MATEOS</v>
          </cell>
          <cell r="B989" t="str">
            <v>ME Jal Lopez Mateos</v>
          </cell>
          <cell r="F989" t="str">
            <v>1975971224M. E. ARISTEUM</v>
          </cell>
          <cell r="G989" t="str">
            <v>M. E. ARISTEUM</v>
          </cell>
          <cell r="H989">
            <v>1975971224</v>
          </cell>
          <cell r="I989" t="str">
            <v>M. E. ARISTEUM</v>
          </cell>
          <cell r="J989">
            <v>2145704</v>
          </cell>
          <cell r="K989">
            <v>0.16</v>
          </cell>
          <cell r="L989">
            <v>9630</v>
          </cell>
          <cell r="M989">
            <v>0</v>
          </cell>
        </row>
        <row r="990">
          <cell r="A990" t="str">
            <v>ME JAL MADERO OCOTLAN</v>
          </cell>
          <cell r="B990" t="str">
            <v>ME Jal Madero Ocotlan</v>
          </cell>
          <cell r="F990" t="str">
            <v>1975971224M. E. AZTECA</v>
          </cell>
          <cell r="G990" t="str">
            <v>M. E. AZTECA</v>
          </cell>
          <cell r="H990">
            <v>1975971224</v>
          </cell>
          <cell r="I990" t="str">
            <v>M. E. AZTECA</v>
          </cell>
          <cell r="J990">
            <v>2145738</v>
          </cell>
          <cell r="K990">
            <v>0.16</v>
          </cell>
          <cell r="L990">
            <v>9630</v>
          </cell>
          <cell r="M990">
            <v>0</v>
          </cell>
        </row>
        <row r="991">
          <cell r="A991" t="str">
            <v>ME JAL NIÑO OBRERO</v>
          </cell>
          <cell r="B991" t="str">
            <v>ME Jal Niño Obrero</v>
          </cell>
          <cell r="F991" t="str">
            <v>448702659M. E. BALCONES</v>
          </cell>
          <cell r="G991" t="str">
            <v>M. E. BALCONES</v>
          </cell>
          <cell r="H991">
            <v>448702659</v>
          </cell>
          <cell r="I991" t="str">
            <v>M. E. BALCONES</v>
          </cell>
          <cell r="J991">
            <v>144226031</v>
          </cell>
          <cell r="K991">
            <v>0.16</v>
          </cell>
          <cell r="L991">
            <v>9630</v>
          </cell>
          <cell r="M991">
            <v>0</v>
          </cell>
        </row>
        <row r="992">
          <cell r="A992" t="str">
            <v>ME JAL OCOTLAN</v>
          </cell>
          <cell r="B992" t="str">
            <v>ME Jal Ocotlan</v>
          </cell>
          <cell r="F992" t="str">
            <v>1975971224M. E. BALCONES</v>
          </cell>
          <cell r="G992" t="str">
            <v>M. E. BALCONES</v>
          </cell>
          <cell r="H992">
            <v>1975971224</v>
          </cell>
          <cell r="I992" t="str">
            <v>M. E. BALCONES</v>
          </cell>
          <cell r="J992">
            <v>2368124</v>
          </cell>
          <cell r="K992">
            <v>0.16</v>
          </cell>
          <cell r="L992">
            <v>9630</v>
          </cell>
          <cell r="M992">
            <v>0</v>
          </cell>
        </row>
        <row r="993">
          <cell r="A993" t="str">
            <v>ME JAL PATRIA</v>
          </cell>
          <cell r="B993" t="str">
            <v>ME Jal Patria</v>
          </cell>
          <cell r="F993" t="str">
            <v>134638352M. E. BLVD ANAHUAC</v>
          </cell>
          <cell r="G993" t="str">
            <v>M. E. BLVD ANAHUAC</v>
          </cell>
          <cell r="H993">
            <v>134638352</v>
          </cell>
          <cell r="I993" t="str">
            <v>M. E. BLVD ANAHUAC</v>
          </cell>
          <cell r="J993">
            <v>9356317793</v>
          </cell>
          <cell r="K993">
            <v>0.11</v>
          </cell>
          <cell r="L993">
            <v>9630</v>
          </cell>
          <cell r="M993">
            <v>0</v>
          </cell>
        </row>
        <row r="994">
          <cell r="A994" t="str">
            <v>ME JAL PLAZA DEL SOL</v>
          </cell>
          <cell r="B994" t="str">
            <v>ME Jal Plaza del Sol</v>
          </cell>
          <cell r="F994" t="str">
            <v>448702659M. E. BLVD ANAHUAC</v>
          </cell>
          <cell r="G994" t="str">
            <v>M. E. BLVD ANAHUAC</v>
          </cell>
          <cell r="H994">
            <v>448702659</v>
          </cell>
          <cell r="I994" t="str">
            <v>M. E. BLVD ANAHUAC</v>
          </cell>
          <cell r="J994">
            <v>144225959</v>
          </cell>
          <cell r="K994">
            <v>0.11</v>
          </cell>
          <cell r="L994">
            <v>9630</v>
          </cell>
          <cell r="M994">
            <v>0</v>
          </cell>
        </row>
        <row r="995">
          <cell r="A995" t="str">
            <v>ME JAL REVOLUCION</v>
          </cell>
          <cell r="B995" t="str">
            <v>ME Jal Revolucion</v>
          </cell>
          <cell r="F995" t="str">
            <v>1975971224M. E. BLVD ANAHUAC</v>
          </cell>
          <cell r="G995" t="str">
            <v>M. E. BLVD ANAHUAC</v>
          </cell>
          <cell r="H995">
            <v>1975971224</v>
          </cell>
          <cell r="I995" t="str">
            <v>M. E. BLVD ANAHUAC</v>
          </cell>
          <cell r="J995">
            <v>2368124</v>
          </cell>
          <cell r="K995">
            <v>0.11</v>
          </cell>
          <cell r="L995">
            <v>9630</v>
          </cell>
          <cell r="M995">
            <v>0</v>
          </cell>
        </row>
        <row r="996">
          <cell r="A996" t="str">
            <v>ME JAL SAN JUAN DE LOS LAGOS</v>
          </cell>
          <cell r="B996" t="str">
            <v>ME Jal San Juan de los Lagos</v>
          </cell>
          <cell r="F996" t="str">
            <v>134638352M. E. BLVD COSTERO</v>
          </cell>
          <cell r="G996" t="str">
            <v>M. E. BLVD COSTERO</v>
          </cell>
          <cell r="H996">
            <v>134638352</v>
          </cell>
          <cell r="I996" t="str">
            <v>M. E. BLVD COSTERO</v>
          </cell>
          <cell r="J996">
            <v>9356317447</v>
          </cell>
          <cell r="K996">
            <v>0.11</v>
          </cell>
          <cell r="L996">
            <v>9630</v>
          </cell>
          <cell r="M996">
            <v>0</v>
          </cell>
        </row>
        <row r="997">
          <cell r="A997" t="str">
            <v>ME JAL TEPATITLAN</v>
          </cell>
          <cell r="B997" t="str">
            <v>ME Jal Tepatitlan</v>
          </cell>
          <cell r="F997" t="str">
            <v>1975971224M. E. BLVD COSTERO</v>
          </cell>
          <cell r="G997" t="str">
            <v>M. E. BLVD COSTERO</v>
          </cell>
          <cell r="H997">
            <v>1975971224</v>
          </cell>
          <cell r="I997" t="str">
            <v>M. E. BLVD COSTERO</v>
          </cell>
          <cell r="J997">
            <v>2368124</v>
          </cell>
          <cell r="K997">
            <v>0.11</v>
          </cell>
          <cell r="L997">
            <v>9630</v>
          </cell>
          <cell r="M997">
            <v>0</v>
          </cell>
        </row>
        <row r="998">
          <cell r="A998" t="str">
            <v>ME JAL TONALA</v>
          </cell>
          <cell r="B998" t="str">
            <v>ME Jal Tonala</v>
          </cell>
          <cell r="F998" t="str">
            <v>448702659M. E. BONAMPAK</v>
          </cell>
          <cell r="G998" t="str">
            <v>M. E. BONAMPAK</v>
          </cell>
          <cell r="H998">
            <v>448702659</v>
          </cell>
          <cell r="I998" t="str">
            <v>M. E. BONAMPAK</v>
          </cell>
          <cell r="J998">
            <v>144084208</v>
          </cell>
          <cell r="K998">
            <v>0.11</v>
          </cell>
          <cell r="L998">
            <v>9630</v>
          </cell>
          <cell r="M998" t="str">
            <v xml:space="preserve"> </v>
          </cell>
        </row>
        <row r="999">
          <cell r="A999" t="str">
            <v>ME JAL TOPACIO</v>
          </cell>
          <cell r="B999" t="str">
            <v>ME Jal Topacio</v>
          </cell>
          <cell r="F999" t="str">
            <v>1975971224M. E. BONAMPAK</v>
          </cell>
          <cell r="G999" t="str">
            <v>M. E. BONAMPAK</v>
          </cell>
          <cell r="H999">
            <v>1975971224</v>
          </cell>
          <cell r="I999" t="str">
            <v>M. E. BONAMPAK</v>
          </cell>
          <cell r="J999">
            <v>2368132</v>
          </cell>
          <cell r="K999">
            <v>0.11</v>
          </cell>
          <cell r="L999">
            <v>9630</v>
          </cell>
          <cell r="M999" t="str">
            <v xml:space="preserve"> </v>
          </cell>
        </row>
        <row r="1000">
          <cell r="A1000" t="str">
            <v>ME JAL ZAPOPAN</v>
          </cell>
          <cell r="B1000" t="str">
            <v>ME JAL Zapopan</v>
          </cell>
          <cell r="F1000" t="str">
            <v>1975971224M. E. CABO SAN LUCAS</v>
          </cell>
          <cell r="G1000" t="str">
            <v>M. E. CABO SAN LUCAS</v>
          </cell>
          <cell r="H1000">
            <v>1975971224</v>
          </cell>
          <cell r="I1000" t="str">
            <v>M. E. CABO SAN LUCAS</v>
          </cell>
          <cell r="J1000">
            <v>2368124</v>
          </cell>
          <cell r="K1000">
            <v>0.11</v>
          </cell>
          <cell r="L1000">
            <v>9630</v>
          </cell>
          <cell r="M1000">
            <v>0</v>
          </cell>
        </row>
        <row r="1001">
          <cell r="A1001" t="str">
            <v>ME LA PAZ M. MARQUEZ</v>
          </cell>
          <cell r="B1001" t="str">
            <v>ME La Paz M. Marquez</v>
          </cell>
          <cell r="F1001" t="str">
            <v>134638352M. E. CALLE 1</v>
          </cell>
          <cell r="G1001" t="str">
            <v>M. E. CALLE 1</v>
          </cell>
          <cell r="H1001">
            <v>134638352</v>
          </cell>
          <cell r="I1001" t="str">
            <v>M. E. CALLE 1</v>
          </cell>
          <cell r="J1001">
            <v>9356387879</v>
          </cell>
          <cell r="K1001">
            <v>0.16</v>
          </cell>
          <cell r="L1001">
            <v>9630</v>
          </cell>
          <cell r="M1001">
            <v>0</v>
          </cell>
        </row>
        <row r="1002">
          <cell r="A1002" t="str">
            <v>ME LA PAZ M. MARQUEZ II</v>
          </cell>
          <cell r="B1002" t="str">
            <v>ME La Paz M. Marquez II</v>
          </cell>
          <cell r="F1002" t="str">
            <v>448702659M. E. CALLE 1</v>
          </cell>
          <cell r="G1002" t="str">
            <v>M. E. CALLE 1</v>
          </cell>
          <cell r="H1002">
            <v>448702659</v>
          </cell>
          <cell r="I1002" t="str">
            <v>M. E. CALLE 1</v>
          </cell>
          <cell r="J1002">
            <v>144225991</v>
          </cell>
          <cell r="K1002">
            <v>0.16</v>
          </cell>
          <cell r="L1002">
            <v>9630</v>
          </cell>
          <cell r="M1002">
            <v>0</v>
          </cell>
        </row>
        <row r="1003">
          <cell r="A1003" t="str">
            <v>ME LAS TIENDAS DE LA PAZ</v>
          </cell>
          <cell r="B1003" t="str">
            <v>ME Las Tiendas de la Paz</v>
          </cell>
          <cell r="F1003" t="str">
            <v>1975971224M. E. CALLE 1</v>
          </cell>
          <cell r="G1003" t="str">
            <v>M. E. CALLE 1</v>
          </cell>
          <cell r="H1003">
            <v>1975971224</v>
          </cell>
          <cell r="I1003" t="str">
            <v>M. E. CALLE 1</v>
          </cell>
          <cell r="J1003">
            <v>2368124</v>
          </cell>
          <cell r="K1003">
            <v>0.16</v>
          </cell>
          <cell r="L1003">
            <v>9630</v>
          </cell>
          <cell r="M1003">
            <v>0</v>
          </cell>
        </row>
        <row r="1004">
          <cell r="A1004" t="str">
            <v>ME LOS MOCHIS</v>
          </cell>
          <cell r="B1004" t="str">
            <v>ME Los Mochis</v>
          </cell>
          <cell r="F1004" t="str">
            <v>448702659M. E. CALLE 20</v>
          </cell>
          <cell r="G1004" t="str">
            <v>M. E. CALLE 20</v>
          </cell>
          <cell r="H1004">
            <v>448702659</v>
          </cell>
          <cell r="I1004" t="str">
            <v>M. E. CALLE 20</v>
          </cell>
          <cell r="J1004">
            <v>144084430</v>
          </cell>
          <cell r="K1004">
            <v>0.16</v>
          </cell>
          <cell r="L1004">
            <v>9630</v>
          </cell>
          <cell r="M1004">
            <v>0</v>
          </cell>
        </row>
        <row r="1005">
          <cell r="A1005" t="str">
            <v>ME LOS PINOS MEXICALI</v>
          </cell>
          <cell r="B1005" t="str">
            <v>ME Los Pinos Mexicali</v>
          </cell>
          <cell r="F1005" t="str">
            <v>1975971224M. E. CALLE 20</v>
          </cell>
          <cell r="G1005" t="str">
            <v>M. E. CALLE 20</v>
          </cell>
          <cell r="H1005">
            <v>1975971224</v>
          </cell>
          <cell r="I1005" t="str">
            <v>M. E. CALLE 20</v>
          </cell>
          <cell r="J1005">
            <v>2368132</v>
          </cell>
          <cell r="K1005">
            <v>0.16</v>
          </cell>
          <cell r="L1005">
            <v>9630</v>
          </cell>
          <cell r="M1005">
            <v>0</v>
          </cell>
        </row>
        <row r="1006">
          <cell r="A1006" t="str">
            <v>ME MANZANILLO PLAZA DORADA</v>
          </cell>
          <cell r="B1006" t="str">
            <v>ME Manzanillo Plaza Dorada</v>
          </cell>
          <cell r="F1006" t="str">
            <v>448702659M. E. CALLE 26</v>
          </cell>
          <cell r="G1006" t="str">
            <v>M. E. CALLE 26</v>
          </cell>
          <cell r="H1006">
            <v>448702659</v>
          </cell>
          <cell r="I1006" t="str">
            <v>M. E. CALLE 26</v>
          </cell>
          <cell r="J1006">
            <v>144084232</v>
          </cell>
          <cell r="K1006">
            <v>0.16</v>
          </cell>
          <cell r="L1006">
            <v>9630</v>
          </cell>
          <cell r="M1006">
            <v>0</v>
          </cell>
        </row>
        <row r="1007">
          <cell r="A1007" t="str">
            <v>ME MAZATLAN</v>
          </cell>
          <cell r="B1007" t="str">
            <v>ME Mazatlan</v>
          </cell>
          <cell r="F1007" t="str">
            <v>1975971224M. E. CALLE 26</v>
          </cell>
          <cell r="G1007" t="str">
            <v>M. E. CALLE 26</v>
          </cell>
          <cell r="H1007">
            <v>1975971224</v>
          </cell>
          <cell r="I1007" t="str">
            <v>M. E. CALLE 26</v>
          </cell>
          <cell r="J1007">
            <v>2368132</v>
          </cell>
          <cell r="K1007">
            <v>0.16</v>
          </cell>
          <cell r="L1007">
            <v>9630</v>
          </cell>
          <cell r="M1007">
            <v>0</v>
          </cell>
        </row>
        <row r="1008">
          <cell r="A1008" t="str">
            <v>ME MERIDA CALLE 20</v>
          </cell>
          <cell r="B1008" t="str">
            <v>ME Merida Calle 20</v>
          </cell>
          <cell r="F1008" t="str">
            <v>134638352M. E. CALLE 3RA</v>
          </cell>
          <cell r="G1008" t="str">
            <v>M. E. CALLE 3RA</v>
          </cell>
          <cell r="H1008">
            <v>134638352</v>
          </cell>
          <cell r="I1008" t="str">
            <v>M. E. CALLE 3RA</v>
          </cell>
          <cell r="J1008">
            <v>9356004680</v>
          </cell>
          <cell r="K1008">
            <v>0.16</v>
          </cell>
          <cell r="L1008">
            <v>9630</v>
          </cell>
          <cell r="M1008">
            <v>0</v>
          </cell>
        </row>
        <row r="1009">
          <cell r="A1009" t="str">
            <v>ME MEX ECONOMISTAS</v>
          </cell>
          <cell r="B1009" t="str">
            <v>ME Mex Economistas</v>
          </cell>
          <cell r="F1009" t="str">
            <v>1975971224M. E. CALLE 3RA</v>
          </cell>
          <cell r="G1009" t="str">
            <v>M. E. CALLE 3RA</v>
          </cell>
          <cell r="H1009">
            <v>1975971224</v>
          </cell>
          <cell r="I1009" t="str">
            <v>M. E. CALLE 3RA</v>
          </cell>
          <cell r="J1009">
            <v>2145738</v>
          </cell>
          <cell r="K1009">
            <v>0.16</v>
          </cell>
          <cell r="L1009">
            <v>9630</v>
          </cell>
          <cell r="M1009">
            <v>0</v>
          </cell>
        </row>
        <row r="1010">
          <cell r="A1010" t="str">
            <v>ME MEX BLVD ANAHUAC</v>
          </cell>
          <cell r="B1010" t="str">
            <v>ME Mex Blvd Anahuac</v>
          </cell>
          <cell r="F1010" t="str">
            <v>1975971224M. E. CALVILLO</v>
          </cell>
          <cell r="G1010" t="str">
            <v>M. E. CALVILLO</v>
          </cell>
          <cell r="H1010">
            <v>1975971224</v>
          </cell>
          <cell r="I1010" t="str">
            <v>M. E. CALVILLO</v>
          </cell>
          <cell r="J1010">
            <v>2368124</v>
          </cell>
          <cell r="K1010">
            <v>0.16</v>
          </cell>
          <cell r="L1010">
            <v>9630</v>
          </cell>
          <cell r="M1010">
            <v>0</v>
          </cell>
        </row>
        <row r="1011">
          <cell r="A1011" t="str">
            <v>ME MEXICALLI PLAZA REXI</v>
          </cell>
          <cell r="B1011" t="str">
            <v>ME Mexicalli Plaza Rexi</v>
          </cell>
          <cell r="F1011" t="str">
            <v>1975971224M. E. CAMARGO</v>
          </cell>
          <cell r="G1011" t="str">
            <v>M. E. CAMARGO</v>
          </cell>
          <cell r="H1011">
            <v>1975971224</v>
          </cell>
          <cell r="I1011" t="str">
            <v>M. E. CAMARGO</v>
          </cell>
          <cell r="J1011">
            <v>2145738</v>
          </cell>
          <cell r="K1011">
            <v>0.16</v>
          </cell>
          <cell r="L1011">
            <v>9630</v>
          </cell>
          <cell r="M1011">
            <v>0</v>
          </cell>
        </row>
        <row r="1012">
          <cell r="A1012" t="str">
            <v>ME MICH LA HUERTA</v>
          </cell>
          <cell r="B1012" t="str">
            <v>ME Mich La Huerta</v>
          </cell>
          <cell r="F1012" t="str">
            <v>134638352M. E. CAMPESTRE</v>
          </cell>
          <cell r="G1012" t="str">
            <v>M. E. CAMPESTRE</v>
          </cell>
          <cell r="H1012">
            <v>134638352</v>
          </cell>
          <cell r="I1012" t="str">
            <v>M. E. CAMPESTRE</v>
          </cell>
          <cell r="J1012">
            <v>9356466731</v>
          </cell>
          <cell r="K1012">
            <v>0.16</v>
          </cell>
          <cell r="L1012">
            <v>9630</v>
          </cell>
          <cell r="M1012">
            <v>0</v>
          </cell>
        </row>
        <row r="1013">
          <cell r="A1013" t="str">
            <v>ME MICH LA PIEDAD</v>
          </cell>
          <cell r="B1013" t="str">
            <v>ME Mich La Piedad</v>
          </cell>
          <cell r="F1013" t="str">
            <v>1975971224M. E. CAMPESTRE</v>
          </cell>
          <cell r="G1013" t="str">
            <v>M. E. CAMPESTRE</v>
          </cell>
          <cell r="H1013">
            <v>1975971224</v>
          </cell>
          <cell r="I1013" t="str">
            <v>M. E. CAMPESTRE</v>
          </cell>
          <cell r="J1013">
            <v>2368124</v>
          </cell>
          <cell r="K1013">
            <v>0.16</v>
          </cell>
          <cell r="L1013">
            <v>9630</v>
          </cell>
          <cell r="M1013">
            <v>0</v>
          </cell>
        </row>
        <row r="1014">
          <cell r="A1014" t="str">
            <v>ME MICH LA PIEDAD II</v>
          </cell>
          <cell r="B1014" t="str">
            <v>ME Mich La Piedad II</v>
          </cell>
          <cell r="F1014" t="str">
            <v>448702659M. E. CARDENAS</v>
          </cell>
          <cell r="G1014" t="str">
            <v>M. E. CARDENAS</v>
          </cell>
          <cell r="H1014">
            <v>448702659</v>
          </cell>
          <cell r="I1014" t="str">
            <v>M. E. CARDENAS</v>
          </cell>
          <cell r="J1014">
            <v>144084307</v>
          </cell>
          <cell r="K1014">
            <v>0.16</v>
          </cell>
          <cell r="L1014">
            <v>9630</v>
          </cell>
          <cell r="M1014">
            <v>0</v>
          </cell>
        </row>
        <row r="1015">
          <cell r="A1015" t="str">
            <v>ME MICH LAZARO CARDENAS</v>
          </cell>
          <cell r="B1015" t="str">
            <v>ME Mich Lazaro Cardenas</v>
          </cell>
          <cell r="F1015" t="str">
            <v>1975971224M. E. CARDENAS</v>
          </cell>
          <cell r="G1015" t="str">
            <v>M. E. CARDENAS</v>
          </cell>
          <cell r="H1015">
            <v>1975971224</v>
          </cell>
          <cell r="I1015" t="str">
            <v>M. E. CARDENAS</v>
          </cell>
          <cell r="J1015">
            <v>2368132</v>
          </cell>
          <cell r="K1015">
            <v>0.16</v>
          </cell>
          <cell r="L1015">
            <v>9630</v>
          </cell>
          <cell r="M1015">
            <v>0</v>
          </cell>
        </row>
        <row r="1016">
          <cell r="A1016" t="str">
            <v>ME MICH OCAMPO</v>
          </cell>
          <cell r="B1016" t="str">
            <v>ME Mich Ocampo</v>
          </cell>
          <cell r="F1016" t="str">
            <v>134638352M. E. CC CALIMAX</v>
          </cell>
          <cell r="G1016" t="str">
            <v>M. E. CC CALIMAX</v>
          </cell>
          <cell r="H1016">
            <v>134638352</v>
          </cell>
          <cell r="I1016" t="str">
            <v>M. E. CC CALIMAX</v>
          </cell>
          <cell r="J1016">
            <v>9356466749</v>
          </cell>
          <cell r="K1016">
            <v>0.11</v>
          </cell>
          <cell r="L1016">
            <v>9630</v>
          </cell>
          <cell r="M1016">
            <v>0</v>
          </cell>
        </row>
        <row r="1017">
          <cell r="A1017" t="str">
            <v>ME MICH PATZCUARO</v>
          </cell>
          <cell r="B1017" t="str">
            <v>ME Mich Patzcuaro</v>
          </cell>
          <cell r="F1017" t="str">
            <v>1975971224M. E. CC CALIMAX</v>
          </cell>
          <cell r="G1017" t="str">
            <v>M. E. CC CALIMAX</v>
          </cell>
          <cell r="H1017">
            <v>1975971224</v>
          </cell>
          <cell r="I1017" t="str">
            <v>M. E. CC CALIMAX</v>
          </cell>
          <cell r="J1017">
            <v>2368124</v>
          </cell>
          <cell r="K1017">
            <v>0.11</v>
          </cell>
          <cell r="L1017">
            <v>9630</v>
          </cell>
          <cell r="M1017">
            <v>0</v>
          </cell>
        </row>
        <row r="1018">
          <cell r="A1018" t="str">
            <v>ME MICH URUAPAN</v>
          </cell>
          <cell r="B1018" t="str">
            <v>ME Mich Uruapan</v>
          </cell>
          <cell r="F1018" t="str">
            <v>134638352M. E. CC CHILPANCINGO</v>
          </cell>
          <cell r="G1018" t="str">
            <v>M. E. CC CHILPANCINGO</v>
          </cell>
          <cell r="H1018">
            <v>134638352</v>
          </cell>
          <cell r="I1018" t="str">
            <v>M. E. CC CHILPANCINGO</v>
          </cell>
          <cell r="J1018">
            <v>9356388745</v>
          </cell>
          <cell r="K1018">
            <v>0.16</v>
          </cell>
          <cell r="L1018">
            <v>9630</v>
          </cell>
          <cell r="M1018">
            <v>0</v>
          </cell>
        </row>
        <row r="1019">
          <cell r="A1019" t="str">
            <v>ME MINATITLAN JUSTO SIERRA</v>
          </cell>
          <cell r="B1019" t="str">
            <v>ME Minatitlan Justo Sierra</v>
          </cell>
          <cell r="F1019" t="str">
            <v>448702659M. E. CC CHILPANCINGO</v>
          </cell>
          <cell r="G1019" t="str">
            <v>M. E. CC CHILPANCINGO</v>
          </cell>
          <cell r="H1019">
            <v>448702659</v>
          </cell>
          <cell r="I1019" t="str">
            <v>M. E. CC CHILPANCINGO</v>
          </cell>
          <cell r="J1019">
            <v>144084190</v>
          </cell>
          <cell r="K1019">
            <v>0.16</v>
          </cell>
          <cell r="L1019">
            <v>9630</v>
          </cell>
          <cell r="M1019">
            <v>0</v>
          </cell>
        </row>
        <row r="1020">
          <cell r="A1020" t="str">
            <v>ME MONTERREY SIRLOIN</v>
          </cell>
          <cell r="B1020" t="str">
            <v>ME Monterrey Sirloin</v>
          </cell>
          <cell r="F1020" t="str">
            <v>1975971224M. E. CC CHILPANCINGO</v>
          </cell>
          <cell r="G1020" t="str">
            <v>M. E. CC CHILPANCINGO</v>
          </cell>
          <cell r="H1020">
            <v>1975971224</v>
          </cell>
          <cell r="I1020" t="str">
            <v>M. E. CC CHILPANCINGO</v>
          </cell>
          <cell r="J1020">
            <v>2368132</v>
          </cell>
          <cell r="K1020">
            <v>0.16</v>
          </cell>
          <cell r="L1020">
            <v>9630</v>
          </cell>
          <cell r="M1020">
            <v>0</v>
          </cell>
        </row>
        <row r="1021">
          <cell r="A1021" t="str">
            <v>ME MORELIA LA HUERTA</v>
          </cell>
          <cell r="B1021" t="str">
            <v>ME Morelia La Huerta</v>
          </cell>
          <cell r="F1021" t="str">
            <v>448702659M. E. CELAYA</v>
          </cell>
          <cell r="G1021" t="str">
            <v>M. E. CELAYA</v>
          </cell>
          <cell r="H1021">
            <v>448702659</v>
          </cell>
          <cell r="I1021" t="str">
            <v>M. E. CELAYA</v>
          </cell>
          <cell r="J1021">
            <v>144121885</v>
          </cell>
          <cell r="K1021">
            <v>0.16</v>
          </cell>
          <cell r="L1021">
            <v>9630</v>
          </cell>
          <cell r="M1021">
            <v>0</v>
          </cell>
        </row>
        <row r="1022">
          <cell r="A1022" t="str">
            <v>ME MTY CHAPULTEPEC</v>
          </cell>
          <cell r="B1022" t="str">
            <v>ME Mty Chapultepec</v>
          </cell>
          <cell r="F1022" t="str">
            <v>1975971224M. E. CELAYA</v>
          </cell>
          <cell r="G1022" t="str">
            <v>M. E. CELAYA</v>
          </cell>
          <cell r="H1022">
            <v>1975971224</v>
          </cell>
          <cell r="I1022" t="str">
            <v>M. E. CELAYA</v>
          </cell>
          <cell r="J1022">
            <v>2368124</v>
          </cell>
          <cell r="K1022">
            <v>0.16</v>
          </cell>
          <cell r="L1022">
            <v>9630</v>
          </cell>
          <cell r="M1022">
            <v>0</v>
          </cell>
        </row>
        <row r="1023">
          <cell r="A1023" t="str">
            <v>ME NAVOJOA II</v>
          </cell>
          <cell r="B1023" t="str">
            <v>ME Navojoa II</v>
          </cell>
          <cell r="F1023" t="str">
            <v>134638352M. E. CHALCO</v>
          </cell>
          <cell r="G1023" t="str">
            <v>M. E. CHALCO</v>
          </cell>
          <cell r="H1023">
            <v>134638352</v>
          </cell>
          <cell r="I1023" t="str">
            <v>M. E. CHALCO</v>
          </cell>
          <cell r="J1023">
            <v>9356317470</v>
          </cell>
          <cell r="K1023">
            <v>0.16</v>
          </cell>
          <cell r="L1023">
            <v>9630</v>
          </cell>
          <cell r="M1023">
            <v>0</v>
          </cell>
        </row>
        <row r="1024">
          <cell r="A1024" t="str">
            <v>ME NVO LEON ALLENDE</v>
          </cell>
          <cell r="B1024" t="str">
            <v>ME Nvo Leon Allende</v>
          </cell>
          <cell r="F1024" t="str">
            <v>1975971224M. E. CHALCO</v>
          </cell>
          <cell r="G1024" t="str">
            <v>M. E. CHALCO</v>
          </cell>
          <cell r="H1024">
            <v>1975971224</v>
          </cell>
          <cell r="I1024" t="str">
            <v>M. E. CHALCO</v>
          </cell>
          <cell r="J1024">
            <v>2145704</v>
          </cell>
          <cell r="K1024">
            <v>0.16</v>
          </cell>
          <cell r="L1024">
            <v>9630</v>
          </cell>
          <cell r="M1024">
            <v>0</v>
          </cell>
        </row>
        <row r="1025">
          <cell r="A1025" t="str">
            <v>ME NVO LEON AMARILLOS</v>
          </cell>
          <cell r="B1025" t="str">
            <v>ME Nvo Leon Amarillos</v>
          </cell>
          <cell r="F1025" t="str">
            <v>1975971224M. E. CHETUMAL</v>
          </cell>
          <cell r="G1025" t="str">
            <v>M. E. CHETUMAL</v>
          </cell>
          <cell r="H1025">
            <v>1975971224</v>
          </cell>
          <cell r="I1025" t="str">
            <v>M. E. CHETUMAL</v>
          </cell>
          <cell r="J1025">
            <v>2368132</v>
          </cell>
          <cell r="K1025">
            <v>0.11</v>
          </cell>
          <cell r="L1025">
            <v>9630</v>
          </cell>
          <cell r="M1025">
            <v>0</v>
          </cell>
        </row>
        <row r="1026">
          <cell r="A1026" t="str">
            <v>ME NVO LEON CHAPULTEPEC</v>
          </cell>
          <cell r="B1026" t="str">
            <v>ME Nvo Leon Chapultepec</v>
          </cell>
          <cell r="F1026" t="str">
            <v>448702659M. E. CIRCUNVALACION</v>
          </cell>
          <cell r="G1026" t="str">
            <v>M. E. CIRCUNVALACION</v>
          </cell>
          <cell r="H1026">
            <v>448702659</v>
          </cell>
          <cell r="I1026" t="str">
            <v>M. E. CIRCUNVALACION</v>
          </cell>
          <cell r="J1026">
            <v>144084380</v>
          </cell>
          <cell r="K1026">
            <v>0.16</v>
          </cell>
          <cell r="L1026">
            <v>9630</v>
          </cell>
          <cell r="M1026">
            <v>0</v>
          </cell>
        </row>
        <row r="1027">
          <cell r="A1027" t="str">
            <v>ME NVO LEON EUGENIO G SADA</v>
          </cell>
          <cell r="B1027" t="str">
            <v>ME Nvo Leon Eugenio G Sada</v>
          </cell>
          <cell r="F1027" t="str">
            <v>1975971224M. E. CIRCUNVALACION</v>
          </cell>
          <cell r="G1027" t="str">
            <v>M. E. CIRCUNVALACION</v>
          </cell>
          <cell r="H1027">
            <v>1975971224</v>
          </cell>
          <cell r="I1027" t="str">
            <v>M. E. CIRCUNVALACION</v>
          </cell>
          <cell r="J1027">
            <v>1368778</v>
          </cell>
          <cell r="K1027">
            <v>0.16</v>
          </cell>
          <cell r="L1027">
            <v>9630</v>
          </cell>
          <cell r="M1027">
            <v>0</v>
          </cell>
        </row>
        <row r="1028">
          <cell r="A1028" t="str">
            <v>ME NVO LEON JUAREZ</v>
          </cell>
          <cell r="B1028" t="str">
            <v>ME Nvo Leon Juarez</v>
          </cell>
          <cell r="F1028" t="str">
            <v>134638352M. E. CONSTITUYENTES</v>
          </cell>
          <cell r="G1028" t="str">
            <v>M. E. CONSTITUYENTES</v>
          </cell>
          <cell r="H1028">
            <v>134638352</v>
          </cell>
          <cell r="I1028" t="str">
            <v>M. E. CONSTITUYENTES</v>
          </cell>
          <cell r="J1028">
            <v>9356317413</v>
          </cell>
          <cell r="K1028">
            <v>0.16</v>
          </cell>
          <cell r="L1028">
            <v>9630</v>
          </cell>
          <cell r="M1028">
            <v>0</v>
          </cell>
        </row>
        <row r="1029">
          <cell r="A1029" t="str">
            <v>ME NVO LEON LAS PUENTES</v>
          </cell>
          <cell r="B1029" t="str">
            <v>ME Nvo Leon las Puentes</v>
          </cell>
          <cell r="F1029" t="str">
            <v>448702659M. E. CONSTITUYENTES</v>
          </cell>
          <cell r="G1029" t="str">
            <v>M. E. CONSTITUYENTES</v>
          </cell>
          <cell r="H1029">
            <v>448702659</v>
          </cell>
          <cell r="I1029" t="str">
            <v>M. E. CONSTITUYENTES</v>
          </cell>
          <cell r="J1029">
            <v>144148490</v>
          </cell>
          <cell r="K1029">
            <v>0.16</v>
          </cell>
          <cell r="L1029">
            <v>9630</v>
          </cell>
          <cell r="M1029">
            <v>0</v>
          </cell>
        </row>
        <row r="1030">
          <cell r="A1030" t="str">
            <v>ME NVO LEON LEONES</v>
          </cell>
          <cell r="B1030" t="str">
            <v>ME Nvo Leon Leones</v>
          </cell>
          <cell r="F1030" t="str">
            <v>1975971224M. E. CONSTITUYENTES</v>
          </cell>
          <cell r="G1030" t="str">
            <v>M. E. CONSTITUYENTES</v>
          </cell>
          <cell r="H1030">
            <v>1975971224</v>
          </cell>
          <cell r="I1030" t="str">
            <v>M. E. CONSTITUYENTES</v>
          </cell>
          <cell r="J1030">
            <v>2368124</v>
          </cell>
          <cell r="K1030">
            <v>0.16</v>
          </cell>
          <cell r="L1030">
            <v>9630</v>
          </cell>
          <cell r="M1030">
            <v>0</v>
          </cell>
        </row>
        <row r="1031">
          <cell r="A1031" t="str">
            <v>ME NVO LEON MADERO NORTE</v>
          </cell>
          <cell r="B1031" t="str">
            <v>ME Nvo Leon Madero Norte</v>
          </cell>
          <cell r="F1031" t="str">
            <v>448702659M. E. COSAMALOAPAN</v>
          </cell>
          <cell r="G1031" t="str">
            <v>M. E. COSAMALOAPAN</v>
          </cell>
          <cell r="H1031">
            <v>448702659</v>
          </cell>
          <cell r="I1031" t="str">
            <v>M. E. COSAMALOAPAN</v>
          </cell>
          <cell r="J1031">
            <v>144084323</v>
          </cell>
          <cell r="K1031">
            <v>0.16</v>
          </cell>
          <cell r="L1031">
            <v>9630</v>
          </cell>
          <cell r="M1031">
            <v>0</v>
          </cell>
        </row>
        <row r="1032">
          <cell r="A1032" t="str">
            <v>ME NVO LEON PINO SUAREZ II</v>
          </cell>
          <cell r="B1032" t="str">
            <v>ME Nvo Leon Pino Suarez II</v>
          </cell>
          <cell r="F1032" t="str">
            <v>1975971224M. E. COSAMALOAPAN</v>
          </cell>
          <cell r="G1032" t="str">
            <v>M. E. COSAMALOAPAN</v>
          </cell>
          <cell r="H1032">
            <v>1975971224</v>
          </cell>
          <cell r="I1032" t="str">
            <v>M. E. COSAMALOAPAN</v>
          </cell>
          <cell r="J1032">
            <v>2368132</v>
          </cell>
          <cell r="K1032">
            <v>0.16</v>
          </cell>
          <cell r="L1032">
            <v>9630</v>
          </cell>
          <cell r="M1032">
            <v>0</v>
          </cell>
        </row>
        <row r="1033">
          <cell r="A1033" t="str">
            <v>ME NVO LEON PLAZA REGIA</v>
          </cell>
          <cell r="B1033" t="str">
            <v>ME Nvo Leon Plaza Regia</v>
          </cell>
          <cell r="F1033" t="str">
            <v>448702659M. E. COZUMEL</v>
          </cell>
          <cell r="G1033" t="str">
            <v>M. E. COZUMEL</v>
          </cell>
          <cell r="H1033">
            <v>448702659</v>
          </cell>
          <cell r="I1033" t="str">
            <v>M. E. COZUMEL</v>
          </cell>
          <cell r="J1033">
            <v>144084547</v>
          </cell>
          <cell r="K1033">
            <v>0.16</v>
          </cell>
          <cell r="L1033">
            <v>9630</v>
          </cell>
          <cell r="M1033">
            <v>0</v>
          </cell>
        </row>
        <row r="1034">
          <cell r="A1034" t="str">
            <v>ME NVO LEON PLAZA STIVA</v>
          </cell>
          <cell r="B1034" t="str">
            <v>ME Nvo Leon Plaza Stiva</v>
          </cell>
          <cell r="F1034" t="str">
            <v>1975971224M. E. COZUMEL</v>
          </cell>
          <cell r="G1034" t="str">
            <v>M. E. COZUMEL</v>
          </cell>
          <cell r="H1034">
            <v>1975971224</v>
          </cell>
          <cell r="I1034" t="str">
            <v>M. E. COZUMEL</v>
          </cell>
          <cell r="J1034">
            <v>2368132</v>
          </cell>
          <cell r="K1034">
            <v>0.16</v>
          </cell>
          <cell r="L1034">
            <v>9630</v>
          </cell>
          <cell r="M1034">
            <v>0</v>
          </cell>
        </row>
        <row r="1035">
          <cell r="A1035" t="str">
            <v>ME NVO LEON PZA LA JOYA</v>
          </cell>
          <cell r="B1035" t="str">
            <v>ME Nvo Leon Pza la Joya</v>
          </cell>
          <cell r="F1035" t="str">
            <v>448702659M. E. CTO INTERIOR</v>
          </cell>
          <cell r="G1035" t="str">
            <v>M. E. CTO INTERIOR</v>
          </cell>
          <cell r="H1035">
            <v>448702659</v>
          </cell>
          <cell r="I1035" t="str">
            <v>M. E. CTO INTERIOR</v>
          </cell>
          <cell r="J1035">
            <v>144084364</v>
          </cell>
          <cell r="K1035">
            <v>0.16</v>
          </cell>
          <cell r="L1035">
            <v>9630</v>
          </cell>
          <cell r="M1035">
            <v>0</v>
          </cell>
        </row>
        <row r="1036">
          <cell r="A1036" t="str">
            <v>ME NVO LEON SABINAS</v>
          </cell>
          <cell r="B1036" t="str">
            <v>ME Nvo Leon Sabinas</v>
          </cell>
          <cell r="F1036" t="str">
            <v>1975971224M. E. CTO INTERIOR</v>
          </cell>
          <cell r="G1036" t="str">
            <v>M. E. CTO INTERIOR</v>
          </cell>
          <cell r="H1036">
            <v>1975971224</v>
          </cell>
          <cell r="I1036" t="str">
            <v>M. E. CTO INTERIOR</v>
          </cell>
          <cell r="J1036">
            <v>2368132</v>
          </cell>
          <cell r="K1036">
            <v>0.16</v>
          </cell>
          <cell r="L1036">
            <v>9630</v>
          </cell>
          <cell r="M1036">
            <v>0</v>
          </cell>
        </row>
        <row r="1037">
          <cell r="A1037" t="str">
            <v>ME NVO LEON VALLE ORIENTE</v>
          </cell>
          <cell r="B1037" t="str">
            <v>ME Nvo Leon Valle Oriente</v>
          </cell>
          <cell r="F1037" t="str">
            <v>1975971224M. E. CULIACAN</v>
          </cell>
          <cell r="G1037" t="str">
            <v>M. E. CULIACAN</v>
          </cell>
          <cell r="H1037">
            <v>1975971224</v>
          </cell>
          <cell r="I1037" t="str">
            <v>M. E. CULIACAN</v>
          </cell>
          <cell r="J1037">
            <v>2368124</v>
          </cell>
          <cell r="K1037">
            <v>0.16</v>
          </cell>
          <cell r="L1037">
            <v>9630</v>
          </cell>
          <cell r="M1037">
            <v>0</v>
          </cell>
        </row>
        <row r="1038">
          <cell r="A1038" t="str">
            <v>ME NVO LEON ZARAGOZA</v>
          </cell>
          <cell r="B1038" t="str">
            <v>ME Nvo Leon Zaragoza</v>
          </cell>
          <cell r="F1038" t="str">
            <v>1975971224M. E. DEGOLLADO</v>
          </cell>
          <cell r="G1038" t="str">
            <v>M. E. DEGOLLADO</v>
          </cell>
          <cell r="H1038">
            <v>1975971224</v>
          </cell>
          <cell r="I1038" t="str">
            <v>M. E. DEGOLLADO</v>
          </cell>
          <cell r="J1038">
            <v>1377902</v>
          </cell>
          <cell r="K1038">
            <v>0.16</v>
          </cell>
          <cell r="L1038">
            <v>9630</v>
          </cell>
          <cell r="M1038">
            <v>0</v>
          </cell>
        </row>
        <row r="1039">
          <cell r="A1039" t="str">
            <v>ME OCOTLAN TLAXCALA</v>
          </cell>
          <cell r="B1039" t="str">
            <v>ME Ocotlan Tlaxcala</v>
          </cell>
          <cell r="F1039" t="str">
            <v>1975971224M. E. DEL PARRAL</v>
          </cell>
          <cell r="G1039" t="str">
            <v>M. E. DEL PARRAL</v>
          </cell>
          <cell r="H1039">
            <v>1975971224</v>
          </cell>
          <cell r="I1039" t="str">
            <v>M. E. DEL PARRAL</v>
          </cell>
          <cell r="J1039">
            <v>2145738</v>
          </cell>
          <cell r="K1039">
            <v>0.16</v>
          </cell>
          <cell r="L1039">
            <v>9630</v>
          </cell>
          <cell r="M1039">
            <v>0</v>
          </cell>
        </row>
        <row r="1040">
          <cell r="A1040" t="str">
            <v>ME ORIZABA ORIENTE 6</v>
          </cell>
          <cell r="B1040" t="str">
            <v>ME Orizaba Oriente 6</v>
          </cell>
          <cell r="F1040" t="str">
            <v>134638352M. E. DIAG. DEFENSORES</v>
          </cell>
          <cell r="G1040" t="str">
            <v>M. E. DIAG. DEFENSORES</v>
          </cell>
          <cell r="H1040">
            <v>134638352</v>
          </cell>
          <cell r="I1040" t="str">
            <v>M. E. DIAG. DEFENSORES</v>
          </cell>
          <cell r="J1040">
            <v>9356318007</v>
          </cell>
          <cell r="K1040">
            <v>0.16</v>
          </cell>
          <cell r="L1040">
            <v>9630</v>
          </cell>
          <cell r="M1040">
            <v>0</v>
          </cell>
        </row>
        <row r="1041">
          <cell r="A1041" t="str">
            <v>ME P DEL CARMEN CENTRO MAYA</v>
          </cell>
          <cell r="B1041" t="str">
            <v>ME P Del Carmen Centro Maya</v>
          </cell>
          <cell r="F1041" t="str">
            <v>448702659M. E. DIAG. DEFENSORES</v>
          </cell>
          <cell r="G1041" t="str">
            <v>M. E. DIAG. DEFENSORES</v>
          </cell>
          <cell r="H1041">
            <v>448702659</v>
          </cell>
          <cell r="I1041" t="str">
            <v>M. E. DIAG. DEFENSORES</v>
          </cell>
          <cell r="J1041">
            <v>144084166</v>
          </cell>
          <cell r="K1041">
            <v>0.16</v>
          </cell>
          <cell r="L1041">
            <v>9630</v>
          </cell>
          <cell r="M1041">
            <v>0</v>
          </cell>
        </row>
        <row r="1042">
          <cell r="A1042" t="str">
            <v>ME PACHUCA REVOLUCION</v>
          </cell>
          <cell r="B1042" t="str">
            <v>ME Pachuca Revolucion</v>
          </cell>
          <cell r="F1042" t="str">
            <v>1975971224M. E. DIAG. DEFENSORES</v>
          </cell>
          <cell r="G1042" t="str">
            <v>M. E. DIAG. DEFENSORES</v>
          </cell>
          <cell r="H1042">
            <v>1975971224</v>
          </cell>
          <cell r="I1042" t="str">
            <v>M. E. DIAG. DEFENSORES</v>
          </cell>
          <cell r="J1042">
            <v>2368132</v>
          </cell>
          <cell r="K1042">
            <v>0.16</v>
          </cell>
          <cell r="L1042">
            <v>9630</v>
          </cell>
          <cell r="M1042">
            <v>0</v>
          </cell>
        </row>
        <row r="1043">
          <cell r="A1043" t="str">
            <v>ME PENJAMO DEGOLLADO</v>
          </cell>
          <cell r="B1043" t="str">
            <v>ME Penjamo Degollado</v>
          </cell>
          <cell r="F1043" t="str">
            <v>134638352M. E. DIVISION DEL NORTE</v>
          </cell>
          <cell r="G1043" t="str">
            <v>M. E. DIVISION DEL NORTE</v>
          </cell>
          <cell r="H1043">
            <v>134638352</v>
          </cell>
          <cell r="I1043" t="str">
            <v>M. E. DIVISION DEL NORTE</v>
          </cell>
          <cell r="J1043">
            <v>9356317736</v>
          </cell>
          <cell r="K1043">
            <v>0.16</v>
          </cell>
          <cell r="L1043">
            <v>9630</v>
          </cell>
          <cell r="M1043">
            <v>0</v>
          </cell>
        </row>
        <row r="1044">
          <cell r="A1044" t="str">
            <v>ME PLANET BOWL MERIDA</v>
          </cell>
          <cell r="B1044" t="str">
            <v>ME Planet Bowl Merida</v>
          </cell>
          <cell r="F1044" t="str">
            <v>1975971224M. E. DIVISION DEL NORTE</v>
          </cell>
          <cell r="G1044" t="str">
            <v>M. E. DIVISION DEL NORTE</v>
          </cell>
          <cell r="H1044">
            <v>1975971224</v>
          </cell>
          <cell r="I1044" t="str">
            <v>M. E. DIVISION DEL NORTE</v>
          </cell>
          <cell r="J1044">
            <v>2145704</v>
          </cell>
          <cell r="K1044">
            <v>0.16</v>
          </cell>
          <cell r="L1044">
            <v>9630</v>
          </cell>
          <cell r="M1044">
            <v>0</v>
          </cell>
        </row>
        <row r="1045">
          <cell r="A1045" t="str">
            <v>ME PLAZA ATELIER</v>
          </cell>
          <cell r="B1045" t="str">
            <v>ME Plaza Atelier</v>
          </cell>
          <cell r="F1045" t="str">
            <v>1975971224M. E. DUNAS</v>
          </cell>
          <cell r="G1045" t="str">
            <v>M. E. DUNAS</v>
          </cell>
          <cell r="H1045">
            <v>1975971224</v>
          </cell>
          <cell r="I1045" t="str">
            <v>M. E. DUNAS</v>
          </cell>
          <cell r="J1045">
            <v>2145738</v>
          </cell>
          <cell r="K1045">
            <v>0.16</v>
          </cell>
          <cell r="L1045">
            <v>9630</v>
          </cell>
          <cell r="M1045">
            <v>0</v>
          </cell>
        </row>
        <row r="1046">
          <cell r="A1046" t="str">
            <v>ME PLAZA HIPODROMO</v>
          </cell>
          <cell r="B1046" t="str">
            <v>ME Plaza Hipodromo</v>
          </cell>
          <cell r="F1046" t="str">
            <v>1975971224M. E. ECATEPEC</v>
          </cell>
          <cell r="G1046" t="str">
            <v>M. E. ECATEPEC</v>
          </cell>
          <cell r="H1046">
            <v>1975971224</v>
          </cell>
          <cell r="I1046" t="str">
            <v>M. E. ECATEPEC</v>
          </cell>
          <cell r="J1046">
            <v>2145704</v>
          </cell>
          <cell r="K1046">
            <v>0.16</v>
          </cell>
          <cell r="L1046">
            <v>9630</v>
          </cell>
          <cell r="M1046">
            <v>0</v>
          </cell>
        </row>
        <row r="1047">
          <cell r="A1047" t="str">
            <v>ME PLAZA TULUM CANCUN</v>
          </cell>
          <cell r="B1047" t="str">
            <v>ME Plaza Tulum Cancun</v>
          </cell>
          <cell r="F1047" t="str">
            <v>1975971224M. E. EL FUERTE</v>
          </cell>
          <cell r="G1047" t="str">
            <v>M. E. EL FUERTE</v>
          </cell>
          <cell r="H1047">
            <v>1975971224</v>
          </cell>
          <cell r="I1047" t="str">
            <v>M. E. EL FUERTE</v>
          </cell>
          <cell r="J1047">
            <v>2368124</v>
          </cell>
          <cell r="K1047">
            <v>0.16</v>
          </cell>
          <cell r="L1047">
            <v>9630</v>
          </cell>
          <cell r="M1047">
            <v>0</v>
          </cell>
        </row>
        <row r="1048">
          <cell r="A1048" t="str">
            <v>ME PLAYA DEL CARMEN</v>
          </cell>
          <cell r="B1048" t="str">
            <v>ME Playa del Carmen</v>
          </cell>
          <cell r="F1048" t="str">
            <v>134638352M. E. EMILIANO ZAPATA</v>
          </cell>
          <cell r="G1048" t="str">
            <v>M. E. EMILIANO ZAPATA</v>
          </cell>
          <cell r="H1048">
            <v>134638352</v>
          </cell>
          <cell r="I1048" t="str">
            <v>M. E. EMILIANO ZAPATA</v>
          </cell>
          <cell r="J1048">
            <v>9356004862</v>
          </cell>
          <cell r="K1048">
            <v>0.16</v>
          </cell>
          <cell r="L1048">
            <v>9630</v>
          </cell>
          <cell r="M1048">
            <v>0</v>
          </cell>
        </row>
        <row r="1049">
          <cell r="A1049" t="str">
            <v>ME PLAZA CORDOBA</v>
          </cell>
          <cell r="B1049" t="str">
            <v>ME Plaza Cordoba</v>
          </cell>
          <cell r="F1049" t="str">
            <v>1975971224M. E. EMILIANO ZAPATA</v>
          </cell>
          <cell r="G1049" t="str">
            <v>M. E. EMILIANO ZAPATA</v>
          </cell>
          <cell r="H1049">
            <v>1975971224</v>
          </cell>
          <cell r="I1049" t="str">
            <v>M. E. EMILIANO ZAPATA</v>
          </cell>
          <cell r="J1049">
            <v>2145704</v>
          </cell>
          <cell r="K1049">
            <v>0.16</v>
          </cell>
          <cell r="L1049">
            <v>9630</v>
          </cell>
          <cell r="M1049">
            <v>0</v>
          </cell>
        </row>
        <row r="1050">
          <cell r="A1050" t="str">
            <v>ME POZA RICA</v>
          </cell>
          <cell r="B1050" t="str">
            <v>ME Poza Rica</v>
          </cell>
          <cell r="F1050" t="str">
            <v>134638352M. E. ESCANDON</v>
          </cell>
          <cell r="G1050" t="str">
            <v>M. E. ESCANDON</v>
          </cell>
          <cell r="H1050">
            <v>134638352</v>
          </cell>
          <cell r="I1050" t="str">
            <v>M. E. ESCANDON</v>
          </cell>
          <cell r="J1050">
            <v>9356317066</v>
          </cell>
          <cell r="K1050">
            <v>0.16</v>
          </cell>
          <cell r="L1050">
            <v>9630</v>
          </cell>
          <cell r="M1050">
            <v>0</v>
          </cell>
        </row>
        <row r="1051">
          <cell r="A1051" t="str">
            <v>ME PUE AGUA AZUL</v>
          </cell>
          <cell r="B1051" t="str">
            <v>ME Pue Agua Azul</v>
          </cell>
          <cell r="F1051" t="str">
            <v>1975971224M. E. ESCANDON</v>
          </cell>
          <cell r="G1051" t="str">
            <v>M. E. ESCANDON</v>
          </cell>
          <cell r="H1051">
            <v>1975971224</v>
          </cell>
          <cell r="I1051" t="str">
            <v>M. E. ESCANDON</v>
          </cell>
          <cell r="J1051">
            <v>2145704</v>
          </cell>
          <cell r="K1051">
            <v>0.16</v>
          </cell>
          <cell r="L1051">
            <v>9630</v>
          </cell>
          <cell r="M1051">
            <v>0</v>
          </cell>
        </row>
        <row r="1052">
          <cell r="A1052" t="str">
            <v>ME PUE ANDARES</v>
          </cell>
          <cell r="B1052" t="str">
            <v>ME Pue Andares</v>
          </cell>
          <cell r="F1052" t="str">
            <v>448702659M. E. ESCOBEDO</v>
          </cell>
          <cell r="G1052" t="str">
            <v>M. E. ESCOBEDO</v>
          </cell>
          <cell r="H1052">
            <v>448702659</v>
          </cell>
          <cell r="I1052" t="str">
            <v>M. E. ESCOBEDO</v>
          </cell>
          <cell r="J1052">
            <v>144226015</v>
          </cell>
          <cell r="K1052">
            <v>0.16</v>
          </cell>
          <cell r="L1052">
            <v>9630</v>
          </cell>
          <cell r="M1052">
            <v>0</v>
          </cell>
        </row>
        <row r="1053">
          <cell r="A1053" t="str">
            <v>ME PUE CC ANGELOPOLIS</v>
          </cell>
          <cell r="B1053" t="str">
            <v>ME Pue CC Angelopolis</v>
          </cell>
          <cell r="F1053" t="str">
            <v>1975971224M. E. ESCOBEDO</v>
          </cell>
          <cell r="G1053" t="str">
            <v>M. E. ESCOBEDO</v>
          </cell>
          <cell r="H1053">
            <v>1975971224</v>
          </cell>
          <cell r="I1053" t="str">
            <v>M. E. ESCOBEDO</v>
          </cell>
          <cell r="J1053">
            <v>2368124</v>
          </cell>
          <cell r="K1053">
            <v>0.16</v>
          </cell>
          <cell r="L1053">
            <v>9630</v>
          </cell>
          <cell r="M1053">
            <v>0</v>
          </cell>
        </row>
        <row r="1054">
          <cell r="A1054" t="str">
            <v>ME PUE ATLIXCO</v>
          </cell>
          <cell r="B1054" t="str">
            <v>ME Pue Atlixco</v>
          </cell>
          <cell r="F1054" t="str">
            <v>134638352M. E. EUGENIO G SADA</v>
          </cell>
          <cell r="G1054" t="str">
            <v>M. E. EUGENIO G SADA</v>
          </cell>
          <cell r="H1054">
            <v>134638352</v>
          </cell>
          <cell r="I1054" t="str">
            <v>M. E. EUGENIO G SADA</v>
          </cell>
          <cell r="J1054">
            <v>9356317918</v>
          </cell>
          <cell r="K1054">
            <v>0.16</v>
          </cell>
          <cell r="L1054">
            <v>9630</v>
          </cell>
          <cell r="M1054">
            <v>0</v>
          </cell>
        </row>
        <row r="1055">
          <cell r="A1055" t="str">
            <v>ME PUE CTO INTERIOR</v>
          </cell>
          <cell r="B1055" t="str">
            <v>ME Pue Cto Interior</v>
          </cell>
          <cell r="F1055" t="str">
            <v>1975971224M. E. EUGENIO G SADA</v>
          </cell>
          <cell r="G1055" t="str">
            <v>M. E. EUGENIO G SADA</v>
          </cell>
          <cell r="H1055">
            <v>1975971224</v>
          </cell>
          <cell r="I1055" t="str">
            <v>M. E. EUGENIO G SADA</v>
          </cell>
          <cell r="J1055">
            <v>2145738</v>
          </cell>
          <cell r="K1055">
            <v>0.16</v>
          </cell>
          <cell r="L1055">
            <v>9630</v>
          </cell>
          <cell r="M1055">
            <v>0</v>
          </cell>
        </row>
        <row r="1056">
          <cell r="A1056" t="str">
            <v>ME PUE DIAG. DEFENSORES</v>
          </cell>
          <cell r="B1056" t="str">
            <v>ME Pue Diag. Defensores</v>
          </cell>
          <cell r="F1056" t="str">
            <v>1975971224M. E. GALERIAS</v>
          </cell>
          <cell r="G1056" t="str">
            <v>M. E. GALERIAS</v>
          </cell>
          <cell r="H1056">
            <v>1975971224</v>
          </cell>
          <cell r="I1056" t="str">
            <v>M. E. GALERIAS</v>
          </cell>
          <cell r="J1056">
            <v>2368124</v>
          </cell>
          <cell r="K1056">
            <v>0.16</v>
          </cell>
          <cell r="L1056">
            <v>9630</v>
          </cell>
          <cell r="M1056">
            <v>0</v>
          </cell>
        </row>
        <row r="1057">
          <cell r="A1057" t="str">
            <v>ME PUE JUAREZ CENTRO</v>
          </cell>
          <cell r="B1057" t="str">
            <v>ME Pue Juarez Centro</v>
          </cell>
          <cell r="F1057" t="str">
            <v>448702659M. E. GUERRERO</v>
          </cell>
          <cell r="G1057" t="str">
            <v>M. E. GUERRERO</v>
          </cell>
          <cell r="H1057">
            <v>448702659</v>
          </cell>
          <cell r="I1057" t="str">
            <v>M. E. GUERRERO</v>
          </cell>
          <cell r="J1057">
            <v>144225942</v>
          </cell>
          <cell r="K1057">
            <v>0.11</v>
          </cell>
          <cell r="L1057">
            <v>9630</v>
          </cell>
          <cell r="M1057">
            <v>0</v>
          </cell>
        </row>
        <row r="1058">
          <cell r="A1058" t="str">
            <v>ME PUE PASEO</v>
          </cell>
          <cell r="B1058" t="str">
            <v>ME Pue Paseo</v>
          </cell>
          <cell r="F1058" t="str">
            <v>1975971224M. E. GUERRERO</v>
          </cell>
          <cell r="G1058" t="str">
            <v>M. E. GUERRERO</v>
          </cell>
          <cell r="H1058">
            <v>1975971224</v>
          </cell>
          <cell r="I1058" t="str">
            <v>M. E. GUERRERO</v>
          </cell>
          <cell r="J1058">
            <v>2368124</v>
          </cell>
          <cell r="K1058">
            <v>0.11</v>
          </cell>
          <cell r="L1058">
            <v>9630</v>
          </cell>
          <cell r="M1058">
            <v>0</v>
          </cell>
        </row>
        <row r="1059">
          <cell r="A1059" t="str">
            <v>ME PUE PLAZA STA FE</v>
          </cell>
          <cell r="B1059" t="str">
            <v>ME Pue Plaza Sta Fe</v>
          </cell>
          <cell r="F1059" t="str">
            <v>448702659M. E. GUERRERO V</v>
          </cell>
          <cell r="G1059" t="str">
            <v>M. E. GUERRERO V</v>
          </cell>
          <cell r="H1059">
            <v>448702659</v>
          </cell>
          <cell r="I1059" t="str">
            <v>M. E. GUERRERO V</v>
          </cell>
          <cell r="J1059">
            <v>141377852</v>
          </cell>
          <cell r="K1059">
            <v>0.16</v>
          </cell>
          <cell r="L1059">
            <v>9630</v>
          </cell>
          <cell r="M1059">
            <v>0</v>
          </cell>
        </row>
        <row r="1060">
          <cell r="A1060" t="str">
            <v>ME PUE SAN MARTIN TEXMELUCAN</v>
          </cell>
          <cell r="B1060" t="str">
            <v>ME Pue San Martin Texmelucan</v>
          </cell>
          <cell r="F1060" t="str">
            <v>1975971224M. E. GUERRERO V</v>
          </cell>
          <cell r="G1060" t="str">
            <v>M. E. GUERRERO V</v>
          </cell>
          <cell r="H1060">
            <v>1975971224</v>
          </cell>
          <cell r="I1060" t="str">
            <v>M. E. GUERRERO V</v>
          </cell>
          <cell r="J1060">
            <v>1377852</v>
          </cell>
          <cell r="K1060">
            <v>0.16</v>
          </cell>
          <cell r="L1060">
            <v>9630</v>
          </cell>
          <cell r="M1060">
            <v>0</v>
          </cell>
        </row>
        <row r="1061">
          <cell r="A1061" t="str">
            <v>ME PUE TEZIUTLAN</v>
          </cell>
          <cell r="B1061" t="str">
            <v>ME Pue Teziutlan</v>
          </cell>
          <cell r="F1061" t="str">
            <v>134638352M. E. HERIBERTO JARA</v>
          </cell>
          <cell r="G1061" t="str">
            <v>M. E. HERIBERTO JARA</v>
          </cell>
          <cell r="H1061">
            <v>134638352</v>
          </cell>
          <cell r="I1061" t="str">
            <v>M. E. HERIBERTO JARA</v>
          </cell>
          <cell r="J1061">
            <v>9356317827</v>
          </cell>
          <cell r="K1061">
            <v>0.16</v>
          </cell>
          <cell r="L1061">
            <v>9630</v>
          </cell>
          <cell r="M1061">
            <v>0</v>
          </cell>
        </row>
        <row r="1062">
          <cell r="A1062" t="str">
            <v>ME PUE TEZIUTLAN SUR</v>
          </cell>
          <cell r="B1062" t="str">
            <v>ME Pue Teziutlan Sur</v>
          </cell>
          <cell r="F1062" t="str">
            <v>1975971224M. E. HERIBERTO JARA</v>
          </cell>
          <cell r="G1062" t="str">
            <v>M. E. HERIBERTO JARA</v>
          </cell>
          <cell r="H1062">
            <v>1975971224</v>
          </cell>
          <cell r="I1062" t="str">
            <v>M. E. HERIBERTO JARA</v>
          </cell>
          <cell r="J1062">
            <v>2368132</v>
          </cell>
          <cell r="K1062">
            <v>0.16</v>
          </cell>
          <cell r="L1062">
            <v>9630</v>
          </cell>
          <cell r="M1062">
            <v>0</v>
          </cell>
        </row>
        <row r="1063">
          <cell r="A1063" t="str">
            <v>ME QRO CONSTITUYENTES</v>
          </cell>
          <cell r="B1063" t="str">
            <v>ME Qro Constituyentes</v>
          </cell>
          <cell r="F1063" t="str">
            <v>1975971224M. E. HIDALGO</v>
          </cell>
          <cell r="G1063" t="str">
            <v>M. E. HIDALGO</v>
          </cell>
          <cell r="H1063">
            <v>1975971224</v>
          </cell>
          <cell r="I1063" t="str">
            <v>M. E. HIDALGO</v>
          </cell>
          <cell r="J1063">
            <v>2368124</v>
          </cell>
          <cell r="K1063">
            <v>0.16</v>
          </cell>
          <cell r="L1063">
            <v>9630</v>
          </cell>
          <cell r="M1063">
            <v>0</v>
          </cell>
        </row>
        <row r="1064">
          <cell r="A1064" t="str">
            <v>ME QRO JURIQUILLA</v>
          </cell>
          <cell r="B1064" t="str">
            <v>ME Qro Juriquilla</v>
          </cell>
          <cell r="F1064" t="str">
            <v>134638352M. E. HIDALGO SUR</v>
          </cell>
          <cell r="G1064" t="str">
            <v>M. E. HIDALGO SUR</v>
          </cell>
          <cell r="H1064">
            <v>134638352</v>
          </cell>
          <cell r="I1064" t="str">
            <v>M. E. HIDALGO SUR</v>
          </cell>
          <cell r="J1064">
            <v>9356004573</v>
          </cell>
          <cell r="K1064">
            <v>0.16</v>
          </cell>
          <cell r="L1064">
            <v>9630</v>
          </cell>
          <cell r="M1064">
            <v>0</v>
          </cell>
        </row>
        <row r="1065">
          <cell r="A1065" t="str">
            <v>ME QRO PLAZA ARAMIL</v>
          </cell>
          <cell r="B1065" t="str">
            <v>ME Qro Plaza Aramil</v>
          </cell>
          <cell r="F1065" t="str">
            <v>1975971224M. E. HIDALGO SUR</v>
          </cell>
          <cell r="G1065" t="str">
            <v>M. E. HIDALGO SUR</v>
          </cell>
          <cell r="H1065">
            <v>1975971224</v>
          </cell>
          <cell r="I1065" t="str">
            <v>M. E. HIDALGO SUR</v>
          </cell>
          <cell r="J1065">
            <v>2368124</v>
          </cell>
          <cell r="K1065">
            <v>0.16</v>
          </cell>
          <cell r="L1065">
            <v>9630</v>
          </cell>
          <cell r="M1065">
            <v>0</v>
          </cell>
        </row>
        <row r="1066">
          <cell r="A1066" t="str">
            <v>ME QRO PLAZA JURIQUILLA</v>
          </cell>
          <cell r="B1066" t="str">
            <v>ME Qro Plaza Juriquilla</v>
          </cell>
          <cell r="F1066" t="str">
            <v>1975971224M. E. HUAMANTLA</v>
          </cell>
          <cell r="G1066" t="str">
            <v>M. E. HUAMANTLA</v>
          </cell>
          <cell r="H1066">
            <v>1975971224</v>
          </cell>
          <cell r="I1066" t="str">
            <v>M. E. HUAMANTLA</v>
          </cell>
          <cell r="J1066">
            <v>2368132</v>
          </cell>
          <cell r="K1066">
            <v>0.16</v>
          </cell>
          <cell r="L1066">
            <v>9630</v>
          </cell>
          <cell r="M1066">
            <v>0</v>
          </cell>
        </row>
        <row r="1067">
          <cell r="A1067" t="str">
            <v>ME QRO PLAZA SUR</v>
          </cell>
          <cell r="B1067" t="str">
            <v>ME Qro Plaza Sur</v>
          </cell>
          <cell r="F1067" t="str">
            <v>134638352M. E. INSURGENTES SUR</v>
          </cell>
          <cell r="G1067" t="str">
            <v>M. E. INSURGENTES SUR</v>
          </cell>
          <cell r="H1067">
            <v>134638352</v>
          </cell>
          <cell r="I1067" t="str">
            <v>M. E. INSURGENTES SUR</v>
          </cell>
          <cell r="J1067">
            <v>9356318064</v>
          </cell>
          <cell r="K1067">
            <v>0.16</v>
          </cell>
          <cell r="L1067">
            <v>9630</v>
          </cell>
          <cell r="M1067">
            <v>0</v>
          </cell>
        </row>
        <row r="1068">
          <cell r="A1068" t="str">
            <v>ME QRO POCITOS</v>
          </cell>
          <cell r="B1068" t="str">
            <v>ME Qro Pocitos</v>
          </cell>
          <cell r="F1068" t="str">
            <v>1975971224M. E. INSURGENTES SUR</v>
          </cell>
          <cell r="G1068" t="str">
            <v>M. E. INSURGENTES SUR</v>
          </cell>
          <cell r="H1068">
            <v>1975971224</v>
          </cell>
          <cell r="I1068" t="str">
            <v>M. E. INSURGENTES SUR</v>
          </cell>
          <cell r="J1068">
            <v>2145704</v>
          </cell>
          <cell r="K1068">
            <v>0.16</v>
          </cell>
          <cell r="L1068">
            <v>9630</v>
          </cell>
          <cell r="M1068">
            <v>0</v>
          </cell>
        </row>
        <row r="1069">
          <cell r="A1069" t="str">
            <v>ME RAFAEL BUELNA</v>
          </cell>
          <cell r="B1069" t="str">
            <v>ME Rafael Buelna</v>
          </cell>
          <cell r="F1069" t="str">
            <v>1975971224M. E. IZTAPALAPA</v>
          </cell>
          <cell r="G1069" t="str">
            <v>M. E. IZTAPALAPA</v>
          </cell>
          <cell r="H1069">
            <v>1975971224</v>
          </cell>
          <cell r="I1069" t="str">
            <v>M. E. IZTAPALAPA</v>
          </cell>
          <cell r="J1069">
            <v>2145704</v>
          </cell>
          <cell r="K1069">
            <v>0.16</v>
          </cell>
          <cell r="L1069">
            <v>9630</v>
          </cell>
          <cell r="M1069">
            <v>0</v>
          </cell>
        </row>
        <row r="1070">
          <cell r="A1070" t="str">
            <v>ME SALTILLO</v>
          </cell>
          <cell r="B1070" t="str">
            <v>ME Saltillo</v>
          </cell>
          <cell r="F1070" t="str">
            <v>1975971224M. E. JIMENEZ</v>
          </cell>
          <cell r="G1070" t="str">
            <v>M. E. JIMENEZ</v>
          </cell>
          <cell r="H1070">
            <v>1975971224</v>
          </cell>
          <cell r="I1070" t="str">
            <v>M. E. JIMENEZ</v>
          </cell>
          <cell r="J1070">
            <v>2145738</v>
          </cell>
          <cell r="K1070">
            <v>0.16</v>
          </cell>
          <cell r="L1070">
            <v>9630</v>
          </cell>
          <cell r="M1070">
            <v>0</v>
          </cell>
        </row>
        <row r="1071">
          <cell r="A1071" t="str">
            <v>ME SAN JUAN DEL RIO</v>
          </cell>
          <cell r="B1071" t="str">
            <v>ME San Juan del Rio</v>
          </cell>
          <cell r="F1071" t="str">
            <v>1975971224M. E. JIMENEZ CANTU</v>
          </cell>
          <cell r="G1071" t="str">
            <v>M. E. JIMENEZ CANTU</v>
          </cell>
          <cell r="H1071">
            <v>1975971224</v>
          </cell>
          <cell r="I1071" t="str">
            <v>M. E. JIMENEZ CANTU</v>
          </cell>
          <cell r="J1071">
            <v>2145704</v>
          </cell>
          <cell r="K1071">
            <v>0.16</v>
          </cell>
          <cell r="L1071">
            <v>9630</v>
          </cell>
          <cell r="M1071">
            <v>0</v>
          </cell>
        </row>
        <row r="1072">
          <cell r="A1072" t="str">
            <v>ME SAN LUIS POTOSI</v>
          </cell>
          <cell r="B1072" t="str">
            <v>ME San Luis Potosi</v>
          </cell>
          <cell r="F1072" t="str">
            <v>134638352M. E. JORGE ALMADA</v>
          </cell>
          <cell r="G1072" t="str">
            <v>M. E. JORGE ALMADA</v>
          </cell>
          <cell r="H1072">
            <v>134638352</v>
          </cell>
          <cell r="I1072" t="str">
            <v>M. E. JORGE ALMADA</v>
          </cell>
          <cell r="J1072">
            <v>9356004953</v>
          </cell>
          <cell r="K1072">
            <v>0.16</v>
          </cell>
          <cell r="L1072">
            <v>9630</v>
          </cell>
          <cell r="M1072">
            <v>0</v>
          </cell>
        </row>
        <row r="1073">
          <cell r="A1073" t="str">
            <v>ME SLP MATEHUALA</v>
          </cell>
          <cell r="B1073" t="str">
            <v>ME SLP Matehuala</v>
          </cell>
          <cell r="F1073" t="str">
            <v>1975971224M. E. JORGE ALMADA</v>
          </cell>
          <cell r="G1073" t="str">
            <v>M. E. JORGE ALMADA</v>
          </cell>
          <cell r="H1073">
            <v>1975971224</v>
          </cell>
          <cell r="I1073" t="str">
            <v>M. E. JORGE ALMADA</v>
          </cell>
          <cell r="J1073">
            <v>2368124</v>
          </cell>
          <cell r="K1073">
            <v>0.16</v>
          </cell>
          <cell r="L1073">
            <v>9630</v>
          </cell>
          <cell r="M1073">
            <v>0</v>
          </cell>
        </row>
        <row r="1074">
          <cell r="A1074" t="str">
            <v>ME SIN MADERO</v>
          </cell>
          <cell r="B1074" t="str">
            <v>ME Sin Madero</v>
          </cell>
          <cell r="F1074" t="str">
            <v>448702659M. E. JUAN PABLO II</v>
          </cell>
          <cell r="G1074" t="str">
            <v>M. E. JUAN PABLO II</v>
          </cell>
          <cell r="H1074">
            <v>448702659</v>
          </cell>
          <cell r="I1074" t="str">
            <v>M. E. JUAN PABLO II</v>
          </cell>
          <cell r="J1074">
            <v>144084356</v>
          </cell>
          <cell r="K1074">
            <v>0.16</v>
          </cell>
          <cell r="L1074">
            <v>9630</v>
          </cell>
          <cell r="M1074">
            <v>0</v>
          </cell>
        </row>
        <row r="1075">
          <cell r="A1075" t="str">
            <v>ME SIN ROSALES</v>
          </cell>
          <cell r="B1075" t="str">
            <v>ME Sin Rosales</v>
          </cell>
          <cell r="F1075" t="str">
            <v>1975971224M. E. JUAN PABLO II</v>
          </cell>
          <cell r="G1075" t="str">
            <v>M. E. JUAN PABLO II</v>
          </cell>
          <cell r="H1075">
            <v>1975971224</v>
          </cell>
          <cell r="I1075" t="str">
            <v>M. E. JUAN PABLO II</v>
          </cell>
          <cell r="J1075">
            <v>2368132</v>
          </cell>
          <cell r="K1075">
            <v>0.16</v>
          </cell>
          <cell r="L1075">
            <v>9630</v>
          </cell>
          <cell r="M1075">
            <v>0</v>
          </cell>
        </row>
        <row r="1076">
          <cell r="A1076" t="str">
            <v>ME SLP RUTILIO TORRES</v>
          </cell>
          <cell r="B1076" t="str">
            <v>ME SLP Rutilio Torres</v>
          </cell>
          <cell r="F1076" t="str">
            <v>134638352M. E. JUAREZ</v>
          </cell>
          <cell r="G1076" t="str">
            <v>M. E. JUAREZ</v>
          </cell>
          <cell r="H1076">
            <v>134638352</v>
          </cell>
          <cell r="I1076" t="str">
            <v>M. E. JUAREZ</v>
          </cell>
          <cell r="J1076">
            <v>9356466657</v>
          </cell>
          <cell r="K1076">
            <v>0.16</v>
          </cell>
          <cell r="L1076">
            <v>9630</v>
          </cell>
          <cell r="M1076">
            <v>0</v>
          </cell>
        </row>
        <row r="1077">
          <cell r="A1077" t="str">
            <v>ME SON GRANJAS TECNOLOGICO</v>
          </cell>
          <cell r="B1077" t="str">
            <v>ME Son Granjas Tecnologico</v>
          </cell>
          <cell r="F1077" t="str">
            <v>1975971224M. E. JUAREZ</v>
          </cell>
          <cell r="G1077" t="str">
            <v>M. E. JUAREZ</v>
          </cell>
          <cell r="H1077">
            <v>1975971224</v>
          </cell>
          <cell r="I1077" t="str">
            <v>M. E. JUAREZ</v>
          </cell>
          <cell r="J1077">
            <v>2145738</v>
          </cell>
          <cell r="K1077">
            <v>0.16</v>
          </cell>
          <cell r="L1077">
            <v>9630</v>
          </cell>
          <cell r="M1077">
            <v>0</v>
          </cell>
        </row>
        <row r="1078">
          <cell r="A1078" t="str">
            <v>ME SON GUERRERO</v>
          </cell>
          <cell r="B1078" t="str">
            <v>ME Son Guerrero</v>
          </cell>
          <cell r="F1078" t="str">
            <v>448702659M. E. JUAREZ CENTRO</v>
          </cell>
          <cell r="G1078" t="str">
            <v>M. E. JUAREZ CENTRO</v>
          </cell>
          <cell r="H1078">
            <v>448702659</v>
          </cell>
          <cell r="I1078" t="str">
            <v>M. E. JUAREZ CENTRO</v>
          </cell>
          <cell r="J1078">
            <v>144084174</v>
          </cell>
          <cell r="K1078">
            <v>0.16</v>
          </cell>
          <cell r="L1078">
            <v>9630</v>
          </cell>
          <cell r="M1078">
            <v>0</v>
          </cell>
        </row>
        <row r="1079">
          <cell r="A1079" t="str">
            <v>ME SON MAGDALENA DE KINO</v>
          </cell>
          <cell r="B1079" t="str">
            <v>ME Son Magdalena De Kino</v>
          </cell>
          <cell r="F1079" t="str">
            <v>1975971224M. E. JUAREZ CENTRO</v>
          </cell>
          <cell r="G1079" t="str">
            <v>M. E. JUAREZ CENTRO</v>
          </cell>
          <cell r="H1079">
            <v>1975971224</v>
          </cell>
          <cell r="I1079" t="str">
            <v>M. E. JUAREZ CENTRO</v>
          </cell>
          <cell r="J1079">
            <v>2368132</v>
          </cell>
          <cell r="K1079">
            <v>0.16</v>
          </cell>
          <cell r="L1079">
            <v>9630</v>
          </cell>
          <cell r="M1079">
            <v>0</v>
          </cell>
        </row>
        <row r="1080">
          <cell r="A1080" t="str">
            <v>ME SON NAVOJOA II</v>
          </cell>
          <cell r="B1080" t="str">
            <v>ME Son Navojoa II</v>
          </cell>
          <cell r="F1080" t="str">
            <v>1975971224M. E. JUAREZ SUR</v>
          </cell>
          <cell r="G1080" t="str">
            <v>M. E. JUAREZ SUR</v>
          </cell>
          <cell r="H1080">
            <v>1975971224</v>
          </cell>
          <cell r="I1080" t="str">
            <v>M. E. JUAREZ SUR</v>
          </cell>
          <cell r="J1080">
            <v>2145704</v>
          </cell>
          <cell r="K1080">
            <v>0.16</v>
          </cell>
          <cell r="L1080">
            <v>9630</v>
          </cell>
          <cell r="M1080">
            <v>0</v>
          </cell>
        </row>
        <row r="1081">
          <cell r="A1081" t="str">
            <v>ME SON NOGALES</v>
          </cell>
          <cell r="B1081" t="str">
            <v>ME Son Nogales</v>
          </cell>
          <cell r="F1081" t="str">
            <v>448702659M. E. JUSTO SIERRA</v>
          </cell>
          <cell r="G1081" t="str">
            <v>M. E. JUSTO SIERRA</v>
          </cell>
          <cell r="H1081">
            <v>448702659</v>
          </cell>
          <cell r="I1081" t="str">
            <v>M. E. JUSTO SIERRA</v>
          </cell>
          <cell r="J1081">
            <v>144084455</v>
          </cell>
          <cell r="K1081">
            <v>0.16</v>
          </cell>
          <cell r="L1081">
            <v>9630</v>
          </cell>
          <cell r="M1081">
            <v>0</v>
          </cell>
        </row>
        <row r="1082">
          <cell r="A1082" t="str">
            <v>ME TAB CARDENAS</v>
          </cell>
          <cell r="B1082" t="str">
            <v>ME Tab Cardenas</v>
          </cell>
          <cell r="F1082" t="str">
            <v>1975971224M. E. JUSTO SIERRA</v>
          </cell>
          <cell r="G1082" t="str">
            <v>M. E. JUSTO SIERRA</v>
          </cell>
          <cell r="H1082">
            <v>1975971224</v>
          </cell>
          <cell r="I1082" t="str">
            <v>M. E. JUSTO SIERRA</v>
          </cell>
          <cell r="J1082">
            <v>2368132</v>
          </cell>
          <cell r="K1082">
            <v>0.16</v>
          </cell>
          <cell r="L1082">
            <v>9630</v>
          </cell>
          <cell r="M1082">
            <v>0</v>
          </cell>
        </row>
        <row r="1083">
          <cell r="A1083" t="str">
            <v>ME TAB COMALCALCO</v>
          </cell>
          <cell r="B1083" t="str">
            <v>ME Tab Comalcalco</v>
          </cell>
          <cell r="F1083" t="str">
            <v>134638352M. E. L. MATEOS</v>
          </cell>
          <cell r="G1083" t="str">
            <v>M. E. L. MATEOS</v>
          </cell>
          <cell r="H1083">
            <v>134638352</v>
          </cell>
          <cell r="I1083" t="str">
            <v>M. E. L. MATEOS</v>
          </cell>
          <cell r="J1083">
            <v>9356466699</v>
          </cell>
          <cell r="K1083">
            <v>0.11</v>
          </cell>
          <cell r="L1083">
            <v>9630</v>
          </cell>
          <cell r="M1083">
            <v>0</v>
          </cell>
        </row>
        <row r="1084">
          <cell r="A1084" t="str">
            <v>ME TECAMAC</v>
          </cell>
          <cell r="B1084" t="str">
            <v>ME Tecamac</v>
          </cell>
          <cell r="F1084" t="str">
            <v>1975971224M. E. L. MATEOS</v>
          </cell>
          <cell r="G1084" t="str">
            <v>M. E. L. MATEOS</v>
          </cell>
          <cell r="H1084">
            <v>1975971224</v>
          </cell>
          <cell r="I1084" t="str">
            <v>M. E. L. MATEOS</v>
          </cell>
          <cell r="J1084">
            <v>2145738</v>
          </cell>
          <cell r="K1084">
            <v>0.11</v>
          </cell>
          <cell r="L1084">
            <v>9630</v>
          </cell>
          <cell r="M1084">
            <v>0</v>
          </cell>
        </row>
        <row r="1085">
          <cell r="A1085" t="str">
            <v>ME TEP TUXPAN</v>
          </cell>
          <cell r="B1085" t="str">
            <v>ME Tep Tuxpan</v>
          </cell>
          <cell r="F1085" t="str">
            <v>134638352M. E. LA CUSPIDE</v>
          </cell>
          <cell r="G1085" t="str">
            <v>M. E. LA CUSPIDE</v>
          </cell>
          <cell r="H1085">
            <v>134638352</v>
          </cell>
          <cell r="I1085" t="str">
            <v>M. E. LA CUSPIDE</v>
          </cell>
          <cell r="J1085">
            <v>9356317090</v>
          </cell>
          <cell r="K1085">
            <v>0.16</v>
          </cell>
          <cell r="L1085">
            <v>9630</v>
          </cell>
          <cell r="M1085">
            <v>0</v>
          </cell>
        </row>
        <row r="1086">
          <cell r="A1086" t="str">
            <v>ME TEPIC</v>
          </cell>
          <cell r="B1086" t="str">
            <v>ME Tepic</v>
          </cell>
          <cell r="F1086" t="str">
            <v>1975971224M. E. LA CUSPIDE</v>
          </cell>
          <cell r="G1086" t="str">
            <v>M. E. LA CUSPIDE</v>
          </cell>
          <cell r="H1086">
            <v>1975971224</v>
          </cell>
          <cell r="I1086" t="str">
            <v>M. E. LA CUSPIDE</v>
          </cell>
          <cell r="J1086">
            <v>2145704</v>
          </cell>
          <cell r="K1086">
            <v>0.16</v>
          </cell>
          <cell r="L1086">
            <v>9630</v>
          </cell>
          <cell r="M1086">
            <v>0</v>
          </cell>
        </row>
        <row r="1087">
          <cell r="A1087" t="str">
            <v>ME TEZIUTLAN</v>
          </cell>
          <cell r="B1087" t="str">
            <v>ME Teziutlan</v>
          </cell>
          <cell r="F1087" t="str">
            <v>134638352M. E. LA HERRADURA</v>
          </cell>
          <cell r="G1087" t="str">
            <v>M. E. LA HERRADURA</v>
          </cell>
          <cell r="H1087">
            <v>134638352</v>
          </cell>
          <cell r="I1087" t="str">
            <v>M. E. LA HERRADURA</v>
          </cell>
          <cell r="J1087">
            <v>9356004912</v>
          </cell>
          <cell r="K1087">
            <v>0.16</v>
          </cell>
          <cell r="L1087">
            <v>9630</v>
          </cell>
          <cell r="M1087">
            <v>0</v>
          </cell>
        </row>
        <row r="1088">
          <cell r="A1088" t="str">
            <v>ME TIJ ALFARO SIQUEIROS</v>
          </cell>
          <cell r="B1088" t="str">
            <v>ME Tij Alfaro Siqueiros</v>
          </cell>
          <cell r="F1088" t="str">
            <v>1975971224M. E. LA HERRADURA</v>
          </cell>
          <cell r="G1088" t="str">
            <v>M. E. LA HERRADURA</v>
          </cell>
          <cell r="H1088">
            <v>1975971224</v>
          </cell>
          <cell r="I1088" t="str">
            <v>M. E. LA HERRADURA</v>
          </cell>
          <cell r="J1088">
            <v>2145704</v>
          </cell>
          <cell r="K1088">
            <v>0.16</v>
          </cell>
          <cell r="L1088">
            <v>9630</v>
          </cell>
          <cell r="M1088">
            <v>0</v>
          </cell>
        </row>
        <row r="1089">
          <cell r="A1089" t="str">
            <v>ME TIJ CC CALIMAX</v>
          </cell>
          <cell r="B1089" t="str">
            <v>ME Tij CC Calimax</v>
          </cell>
          <cell r="F1089" t="str">
            <v>1975971224M. E. LA HUERTA</v>
          </cell>
          <cell r="G1089" t="str">
            <v>M. E. LA HUERTA</v>
          </cell>
          <cell r="H1089">
            <v>1975971224</v>
          </cell>
          <cell r="I1089" t="str">
            <v>M. E. LA HUERTA</v>
          </cell>
          <cell r="J1089">
            <v>2368124</v>
          </cell>
          <cell r="K1089">
            <v>0.16</v>
          </cell>
          <cell r="L1089">
            <v>9630</v>
          </cell>
          <cell r="M1089">
            <v>0</v>
          </cell>
        </row>
        <row r="1090">
          <cell r="A1090" t="str">
            <v>ME TIJ MACROPLAZA</v>
          </cell>
          <cell r="B1090" t="str">
            <v>ME Tij Macroplaza</v>
          </cell>
          <cell r="F1090" t="str">
            <v>448702659M. E. LA HUERTA</v>
          </cell>
          <cell r="G1090" t="str">
            <v>M. E. LA HUERTA</v>
          </cell>
          <cell r="H1090">
            <v>448702659</v>
          </cell>
          <cell r="I1090" t="str">
            <v>M. E. LA HUERTA</v>
          </cell>
          <cell r="J1090">
            <v>144161469</v>
          </cell>
          <cell r="K1090">
            <v>0.16</v>
          </cell>
          <cell r="L1090">
            <v>9630</v>
          </cell>
          <cell r="M1090">
            <v>0</v>
          </cell>
        </row>
        <row r="1091">
          <cell r="A1091" t="str">
            <v>ME TIJ PLAZA HIPODROMO</v>
          </cell>
          <cell r="B1091" t="str">
            <v>ME Tij Plaza Hipodromo</v>
          </cell>
          <cell r="F1091" t="str">
            <v>134638352M. E. LA PIEDAD</v>
          </cell>
          <cell r="G1091" t="str">
            <v>M. E. LA PIEDAD</v>
          </cell>
          <cell r="H1091">
            <v>134638352</v>
          </cell>
          <cell r="I1091" t="str">
            <v>M. E. LA PIEDAD</v>
          </cell>
          <cell r="J1091">
            <v>9356317827</v>
          </cell>
          <cell r="K1091">
            <v>0.16</v>
          </cell>
          <cell r="L1091">
            <v>9630</v>
          </cell>
          <cell r="M1091">
            <v>0</v>
          </cell>
        </row>
        <row r="1092">
          <cell r="A1092" t="str">
            <v>ME TIJ PLAZA OASIS</v>
          </cell>
          <cell r="B1092" t="str">
            <v>ME Tij Plaza Oasis</v>
          </cell>
          <cell r="F1092" t="str">
            <v>448702659M. E. LA PIEDAD</v>
          </cell>
          <cell r="G1092" t="str">
            <v>M. E. LA PIEDAD</v>
          </cell>
          <cell r="H1092">
            <v>448702659</v>
          </cell>
          <cell r="I1092" t="str">
            <v>M. E. LA PIEDAD</v>
          </cell>
          <cell r="J1092">
            <v>144148565</v>
          </cell>
          <cell r="K1092">
            <v>0.16</v>
          </cell>
          <cell r="L1092">
            <v>9630</v>
          </cell>
          <cell r="M1092">
            <v>0</v>
          </cell>
        </row>
        <row r="1093">
          <cell r="A1093" t="str">
            <v>ME TIJ PLAZA RIO</v>
          </cell>
          <cell r="B1093" t="str">
            <v>ME Tij Plaza Rio</v>
          </cell>
          <cell r="F1093" t="str">
            <v>1975971224M. E. LA PIEDAD</v>
          </cell>
          <cell r="G1093" t="str">
            <v>M. E. LA PIEDAD</v>
          </cell>
          <cell r="H1093">
            <v>1975971224</v>
          </cell>
          <cell r="I1093" t="str">
            <v>M. E. LA PIEDAD</v>
          </cell>
          <cell r="J1093">
            <v>2368124</v>
          </cell>
          <cell r="K1093">
            <v>0.16</v>
          </cell>
          <cell r="L1093">
            <v>9630</v>
          </cell>
          <cell r="M1093">
            <v>0</v>
          </cell>
        </row>
        <row r="1094">
          <cell r="A1094" t="str">
            <v>ME TIJ TECNOLOGICO</v>
          </cell>
          <cell r="B1094" t="str">
            <v>ME Tij Tecnologico</v>
          </cell>
          <cell r="F1094" t="str">
            <v>1975971224M. E. LAS ARMAS</v>
          </cell>
          <cell r="G1094" t="str">
            <v>M. E. LAS ARMAS</v>
          </cell>
          <cell r="H1094">
            <v>1975971224</v>
          </cell>
          <cell r="I1094" t="str">
            <v>M. E. LAS ARMAS</v>
          </cell>
          <cell r="J1094">
            <v>2145704</v>
          </cell>
          <cell r="K1094">
            <v>0.16</v>
          </cell>
          <cell r="L1094">
            <v>9630</v>
          </cell>
          <cell r="M1094">
            <v>0</v>
          </cell>
        </row>
        <row r="1095">
          <cell r="A1095" t="str">
            <v>ME TIZAYUCA</v>
          </cell>
          <cell r="B1095" t="str">
            <v>ME Tizayuca</v>
          </cell>
          <cell r="F1095" t="str">
            <v>134638352M. E. LAS FUENTES</v>
          </cell>
          <cell r="G1095" t="str">
            <v>M. E. LAS FUENTES</v>
          </cell>
          <cell r="H1095">
            <v>134638352</v>
          </cell>
          <cell r="I1095" t="str">
            <v>M. E. LAS FUENTES</v>
          </cell>
          <cell r="J1095">
            <v>9356466756</v>
          </cell>
          <cell r="K1095">
            <v>0.16</v>
          </cell>
          <cell r="L1095">
            <v>9630</v>
          </cell>
          <cell r="M1095">
            <v>0</v>
          </cell>
        </row>
        <row r="1096">
          <cell r="A1096" t="str">
            <v>ME TLAX APIZACO</v>
          </cell>
          <cell r="B1096" t="str">
            <v>ME Tlax Apizaco</v>
          </cell>
          <cell r="F1096" t="str">
            <v>1975971224M. E. LAS FUENTES</v>
          </cell>
          <cell r="G1096" t="str">
            <v>M. E. LAS FUENTES</v>
          </cell>
          <cell r="H1096">
            <v>1975971224</v>
          </cell>
          <cell r="I1096" t="str">
            <v>M. E. LAS FUENTES</v>
          </cell>
          <cell r="J1096">
            <v>2368124</v>
          </cell>
          <cell r="K1096">
            <v>0.16</v>
          </cell>
          <cell r="L1096">
            <v>9630</v>
          </cell>
          <cell r="M1096">
            <v>0</v>
          </cell>
        </row>
        <row r="1097">
          <cell r="A1097" t="str">
            <v>ME TLAX PLAZA PREMIER</v>
          </cell>
          <cell r="B1097" t="str">
            <v>ME Tlax Plaza Premier</v>
          </cell>
          <cell r="F1097" t="str">
            <v>1975971224M. E. LAS FUENTES</v>
          </cell>
          <cell r="G1097" t="str">
            <v>M. E. LAS FUENTES</v>
          </cell>
          <cell r="H1097">
            <v>1975971224</v>
          </cell>
          <cell r="I1097" t="str">
            <v>M. E. LAS FUENTES</v>
          </cell>
          <cell r="J1097">
            <v>2368124</v>
          </cell>
          <cell r="K1097">
            <v>0.16</v>
          </cell>
          <cell r="L1097">
            <v>9630</v>
          </cell>
          <cell r="M1097">
            <v>0</v>
          </cell>
        </row>
        <row r="1098">
          <cell r="A1098" t="str">
            <v>ME TMPS MANTE</v>
          </cell>
          <cell r="B1098" t="str">
            <v>ME Tmps Mante</v>
          </cell>
          <cell r="F1098" t="str">
            <v>1975971224M. E. LAS PUENTES</v>
          </cell>
          <cell r="G1098" t="str">
            <v>M. E. LAS PUENTES</v>
          </cell>
          <cell r="H1098">
            <v>1975971224</v>
          </cell>
          <cell r="I1098" t="str">
            <v>M. E. LAS PUENTES</v>
          </cell>
          <cell r="J1098">
            <v>2145738</v>
          </cell>
          <cell r="K1098">
            <v>0.16</v>
          </cell>
          <cell r="L1098">
            <v>9630</v>
          </cell>
          <cell r="M1098">
            <v>0</v>
          </cell>
        </row>
        <row r="1099">
          <cell r="A1099" t="str">
            <v>ME TMPS MORELOS</v>
          </cell>
          <cell r="B1099" t="str">
            <v>ME Tmps Morelos</v>
          </cell>
          <cell r="F1099" t="str">
            <v>448702659M. E. LAZARO CARDENAS</v>
          </cell>
          <cell r="G1099" t="str">
            <v>M. E. LAZARO CARDENAS</v>
          </cell>
          <cell r="H1099">
            <v>448702659</v>
          </cell>
          <cell r="I1099" t="str">
            <v>M. E. LAZARO CARDENAS</v>
          </cell>
          <cell r="J1099">
            <v>141713452</v>
          </cell>
          <cell r="K1099">
            <v>0.16</v>
          </cell>
          <cell r="L1099">
            <v>9630</v>
          </cell>
          <cell r="M1099">
            <v>0</v>
          </cell>
        </row>
        <row r="1100">
          <cell r="A1100" t="str">
            <v>ME TMPS OBREGON</v>
          </cell>
          <cell r="B1100" t="str">
            <v>ME Tmps Obregon</v>
          </cell>
          <cell r="F1100" t="str">
            <v>1975971224M. E. LAZARO CARDENAS</v>
          </cell>
          <cell r="G1100" t="str">
            <v>M. E. LAZARO CARDENAS</v>
          </cell>
          <cell r="H1100">
            <v>1975971224</v>
          </cell>
          <cell r="I1100" t="str">
            <v>M. E. LAZARO CARDENAS</v>
          </cell>
          <cell r="J1100">
            <v>1713452</v>
          </cell>
          <cell r="K1100">
            <v>0.16</v>
          </cell>
          <cell r="L1100">
            <v>9630</v>
          </cell>
          <cell r="M1100">
            <v>0</v>
          </cell>
        </row>
        <row r="1101">
          <cell r="A1101" t="str">
            <v>ME TMPS PARIS</v>
          </cell>
          <cell r="B1101" t="str">
            <v>ME Tmps Paris</v>
          </cell>
          <cell r="F1101" t="str">
            <v>134638352M. E. LEONES</v>
          </cell>
          <cell r="G1101" t="str">
            <v>M. E. LEONES</v>
          </cell>
          <cell r="H1101">
            <v>134638352</v>
          </cell>
          <cell r="I1101" t="str">
            <v>M. E. LEONES</v>
          </cell>
          <cell r="J1101">
            <v>9356389289</v>
          </cell>
          <cell r="K1101">
            <v>0.16</v>
          </cell>
          <cell r="L1101">
            <v>9630</v>
          </cell>
          <cell r="M1101">
            <v>0</v>
          </cell>
        </row>
        <row r="1102">
          <cell r="A1102" t="str">
            <v>ME TMPS PLAZA BELLA</v>
          </cell>
          <cell r="B1102" t="str">
            <v>ME Tmps Plaza Bella</v>
          </cell>
          <cell r="F1102" t="str">
            <v>1975971224M. E. LEONES</v>
          </cell>
          <cell r="G1102" t="str">
            <v>M. E. LEONES</v>
          </cell>
          <cell r="H1102">
            <v>1975971224</v>
          </cell>
          <cell r="I1102" t="str">
            <v>M. E. LEONES</v>
          </cell>
          <cell r="J1102">
            <v>2145738</v>
          </cell>
          <cell r="K1102">
            <v>0.16</v>
          </cell>
          <cell r="L1102">
            <v>9630</v>
          </cell>
          <cell r="M1102">
            <v>0</v>
          </cell>
        </row>
        <row r="1103">
          <cell r="A1103" t="str">
            <v>ME TMPS PLAZA LOS SOLES</v>
          </cell>
          <cell r="B1103" t="str">
            <v>ME Tmps Plaza los Sokes</v>
          </cell>
          <cell r="F1103" t="str">
            <v>134638352M. E. LIVERPOOL</v>
          </cell>
          <cell r="G1103" t="str">
            <v>M. E. LIVERPOOL</v>
          </cell>
          <cell r="H1103">
            <v>134638352</v>
          </cell>
          <cell r="I1103" t="str">
            <v>M. E. LIVERPOOL</v>
          </cell>
          <cell r="J1103">
            <v>9356317033</v>
          </cell>
          <cell r="K1103">
            <v>0.16</v>
          </cell>
          <cell r="L1103">
            <v>9630</v>
          </cell>
          <cell r="M1103">
            <v>0</v>
          </cell>
        </row>
        <row r="1104">
          <cell r="A1104" t="str">
            <v>ME TMPS REVOLUCION</v>
          </cell>
          <cell r="B1104" t="str">
            <v>ME Tmps Revolucion</v>
          </cell>
          <cell r="F1104" t="str">
            <v>1975971224M. E. LIVERPOOL</v>
          </cell>
          <cell r="G1104" t="str">
            <v>M. E. LIVERPOOL</v>
          </cell>
          <cell r="H1104">
            <v>1975971224</v>
          </cell>
          <cell r="I1104" t="str">
            <v>M. E. LIVERPOOL</v>
          </cell>
          <cell r="J1104">
            <v>2145704</v>
          </cell>
          <cell r="K1104">
            <v>0.16</v>
          </cell>
          <cell r="L1104">
            <v>9630</v>
          </cell>
          <cell r="M1104">
            <v>0</v>
          </cell>
        </row>
        <row r="1105">
          <cell r="A1105" t="str">
            <v>ME TMPS RIO BRAVO</v>
          </cell>
          <cell r="B1105" t="str">
            <v>ME Tmps Rio Bravo</v>
          </cell>
          <cell r="F1105" t="str">
            <v>448702659M. E. LOPEZ MATEOS</v>
          </cell>
          <cell r="G1105" t="str">
            <v>M. E. LOPEZ MATEOS</v>
          </cell>
          <cell r="H1105">
            <v>448702659</v>
          </cell>
          <cell r="I1105" t="str">
            <v>M. E. LOPEZ MATEOS</v>
          </cell>
          <cell r="J1105">
            <v>144225967</v>
          </cell>
          <cell r="K1105">
            <v>0.16</v>
          </cell>
          <cell r="L1105">
            <v>9630</v>
          </cell>
          <cell r="M1105">
            <v>0</v>
          </cell>
        </row>
        <row r="1106">
          <cell r="A1106" t="str">
            <v>ME TMPS VALLE HERMOSO</v>
          </cell>
          <cell r="B1106" t="str">
            <v>ME Tmps Valle Hermoso</v>
          </cell>
          <cell r="F1106" t="str">
            <v>1975971224M. E. LOPEZ MATEOS</v>
          </cell>
          <cell r="G1106" t="str">
            <v>M. E. LOPEZ MATEOS</v>
          </cell>
          <cell r="H1106">
            <v>1975971224</v>
          </cell>
          <cell r="I1106" t="str">
            <v>M. E. LOPEZ MATEOS</v>
          </cell>
          <cell r="J1106">
            <v>2368124</v>
          </cell>
          <cell r="K1106">
            <v>0.16</v>
          </cell>
          <cell r="L1106">
            <v>9630</v>
          </cell>
          <cell r="M1106">
            <v>0</v>
          </cell>
        </row>
        <row r="1107">
          <cell r="A1107" t="str">
            <v>ME TULANCINGO</v>
          </cell>
          <cell r="B1107" t="str">
            <v>ME Tulancingo</v>
          </cell>
          <cell r="F1107" t="str">
            <v>1975971224M. E. LOS AZAHARES</v>
          </cell>
          <cell r="G1107" t="str">
            <v>M. E. LOS AZAHARES</v>
          </cell>
          <cell r="H1107">
            <v>1975971224</v>
          </cell>
          <cell r="I1107" t="str">
            <v>M. E. LOS AZAHARES</v>
          </cell>
          <cell r="J1107">
            <v>2145738</v>
          </cell>
          <cell r="K1107">
            <v>0.16</v>
          </cell>
          <cell r="L1107">
            <v>9630</v>
          </cell>
          <cell r="M1107">
            <v>0</v>
          </cell>
        </row>
        <row r="1108">
          <cell r="A1108" t="str">
            <v>ME TUXPAN</v>
          </cell>
          <cell r="B1108" t="str">
            <v>ME Tuxpan</v>
          </cell>
          <cell r="F1108" t="str">
            <v>448702659M. E. LOS MOCHIS</v>
          </cell>
          <cell r="G1108" t="str">
            <v>M. E. LOS MOCHIS</v>
          </cell>
          <cell r="H1108">
            <v>448702659</v>
          </cell>
          <cell r="I1108" t="str">
            <v>M. E. LOS MOCHIS</v>
          </cell>
          <cell r="J1108">
            <v>144242582</v>
          </cell>
          <cell r="K1108">
            <v>0.16</v>
          </cell>
          <cell r="L1108">
            <v>9630</v>
          </cell>
          <cell r="M1108">
            <v>0</v>
          </cell>
        </row>
        <row r="1109">
          <cell r="A1109" t="str">
            <v>ME VER ACAYUCAN</v>
          </cell>
          <cell r="B1109" t="str">
            <v>ME Ver Acayucan</v>
          </cell>
          <cell r="F1109" t="str">
            <v>1975971224M. E. LOS MOCHIS</v>
          </cell>
          <cell r="G1109" t="str">
            <v>M. E. LOS MOCHIS</v>
          </cell>
          <cell r="H1109">
            <v>1975971224</v>
          </cell>
          <cell r="I1109" t="str">
            <v>M. E. LOS MOCHIS</v>
          </cell>
          <cell r="J1109">
            <v>2368124</v>
          </cell>
          <cell r="K1109">
            <v>0.16</v>
          </cell>
          <cell r="L1109">
            <v>9630</v>
          </cell>
          <cell r="M1109">
            <v>0</v>
          </cell>
        </row>
        <row r="1110">
          <cell r="A1110" t="str">
            <v>ME VER COATZACOALCOS</v>
          </cell>
          <cell r="B1110" t="str">
            <v>ME Ver Coatzacoalcos</v>
          </cell>
          <cell r="F1110" t="str">
            <v>448702659M. E. LOS PINOS</v>
          </cell>
          <cell r="G1110" t="str">
            <v>M. E. LOS PINOS</v>
          </cell>
          <cell r="H1110">
            <v>448702659</v>
          </cell>
          <cell r="I1110" t="str">
            <v>M. E. LOS PINOS</v>
          </cell>
          <cell r="J1110">
            <v>144084091</v>
          </cell>
          <cell r="K1110">
            <v>0.16</v>
          </cell>
          <cell r="L1110">
            <v>9630</v>
          </cell>
          <cell r="M1110">
            <v>0</v>
          </cell>
        </row>
        <row r="1111">
          <cell r="A1111" t="str">
            <v>ME VER FLORES MAGON</v>
          </cell>
          <cell r="B1111" t="str">
            <v>ME Ver Flores Magon</v>
          </cell>
          <cell r="F1111" t="str">
            <v>1975971224M. E. LOS PINOS</v>
          </cell>
          <cell r="G1111" t="str">
            <v>M. E. LOS PINOS</v>
          </cell>
          <cell r="H1111">
            <v>1975971224</v>
          </cell>
          <cell r="I1111" t="str">
            <v>M. E. LOS PINOS</v>
          </cell>
          <cell r="J1111">
            <v>2368132</v>
          </cell>
          <cell r="K1111">
            <v>0.16</v>
          </cell>
          <cell r="L1111">
            <v>9630</v>
          </cell>
          <cell r="M1111">
            <v>0</v>
          </cell>
        </row>
        <row r="1112">
          <cell r="A1112" t="str">
            <v>ME VER JUAN PABLO II</v>
          </cell>
          <cell r="B1112" t="str">
            <v>ME Ver Juan Pablo II</v>
          </cell>
          <cell r="F1112" t="str">
            <v>1975971224M. E. LUCIERNAGA</v>
          </cell>
          <cell r="G1112" t="str">
            <v>M. E. LUCIERNAGA</v>
          </cell>
          <cell r="H1112">
            <v>1975971224</v>
          </cell>
          <cell r="I1112" t="str">
            <v>M. E. LUCIERNAGA</v>
          </cell>
          <cell r="J1112">
            <v>2368124</v>
          </cell>
          <cell r="K1112">
            <v>0.16</v>
          </cell>
          <cell r="L1112">
            <v>9630</v>
          </cell>
          <cell r="M1112">
            <v>0</v>
          </cell>
        </row>
        <row r="1113">
          <cell r="A1113" t="str">
            <v>ME VER MINATITLAN JUSTO SIERRA</v>
          </cell>
          <cell r="B1113" t="str">
            <v>ME Ver Minatitlan Justo Sierra</v>
          </cell>
          <cell r="F1113" t="str">
            <v>1975971224M. E. MACROPLAZA</v>
          </cell>
          <cell r="G1113" t="str">
            <v>M. E. MACROPLAZA</v>
          </cell>
          <cell r="H1113">
            <v>1975971224</v>
          </cell>
          <cell r="I1113" t="str">
            <v>M. E. MACROPLAZA</v>
          </cell>
          <cell r="J1113">
            <v>2368124</v>
          </cell>
          <cell r="K1113">
            <v>0.11</v>
          </cell>
          <cell r="L1113">
            <v>9630</v>
          </cell>
          <cell r="M1113">
            <v>0</v>
          </cell>
        </row>
        <row r="1114">
          <cell r="A1114" t="str">
            <v>ME VER MTZ DE LA TORRE</v>
          </cell>
          <cell r="B1114" t="str">
            <v>ME Ver Mtz de la Torre</v>
          </cell>
          <cell r="F1114" t="str">
            <v>1975971224M. E. MADERO NORTE</v>
          </cell>
          <cell r="G1114" t="str">
            <v>M. E. MADERO NORTE</v>
          </cell>
          <cell r="H1114">
            <v>1975971224</v>
          </cell>
          <cell r="I1114" t="str">
            <v>M. E. MADERO NORTE</v>
          </cell>
          <cell r="J1114">
            <v>2145738</v>
          </cell>
          <cell r="K1114">
            <v>0.16</v>
          </cell>
          <cell r="L1114">
            <v>9630</v>
          </cell>
          <cell r="M1114">
            <v>0</v>
          </cell>
        </row>
        <row r="1115">
          <cell r="A1115" t="str">
            <v>ME VER PEROTE</v>
          </cell>
          <cell r="B1115" t="str">
            <v>ME Ver Perote</v>
          </cell>
          <cell r="F1115" t="str">
            <v>1975971224M. E. MANTE</v>
          </cell>
          <cell r="G1115" t="str">
            <v>M. E. MANTE</v>
          </cell>
          <cell r="H1115">
            <v>1975971224</v>
          </cell>
          <cell r="I1115" t="str">
            <v>M. E. MANTE</v>
          </cell>
          <cell r="J1115">
            <v>2145738</v>
          </cell>
          <cell r="K1115">
            <v>0.11</v>
          </cell>
          <cell r="L1115">
            <v>9630</v>
          </cell>
          <cell r="M1115">
            <v>0</v>
          </cell>
        </row>
        <row r="1116">
          <cell r="A1116" t="str">
            <v>ME VER PLAZA CORDOBA</v>
          </cell>
          <cell r="B1116" t="str">
            <v>ME Ver Plaza Cordoba</v>
          </cell>
          <cell r="F1116" t="str">
            <v>134638352M. E. MARIANO ESCOBEDO</v>
          </cell>
          <cell r="G1116" t="str">
            <v>M. E. MARIANO ESCOBEDO</v>
          </cell>
          <cell r="H1116">
            <v>134638352</v>
          </cell>
          <cell r="I1116" t="str">
            <v>M. E. MARIANO ESCOBEDO</v>
          </cell>
          <cell r="J1116">
            <v>9356317124</v>
          </cell>
          <cell r="K1116">
            <v>0.16</v>
          </cell>
          <cell r="L1116">
            <v>9630</v>
          </cell>
          <cell r="M1116">
            <v>0</v>
          </cell>
        </row>
        <row r="1117">
          <cell r="A1117" t="str">
            <v>ME VER PLAZA RIO</v>
          </cell>
          <cell r="B1117" t="str">
            <v>ME Ver Plaza Rio</v>
          </cell>
          <cell r="F1117" t="str">
            <v>1975971224M. E. MARIANO ESCOBEDO</v>
          </cell>
          <cell r="G1117" t="str">
            <v>M. E. MARIANO ESCOBEDO</v>
          </cell>
          <cell r="H1117">
            <v>1975971224</v>
          </cell>
          <cell r="I1117" t="str">
            <v>M. E. MARIANO ESCOBEDO</v>
          </cell>
          <cell r="J1117">
            <v>2145704</v>
          </cell>
          <cell r="K1117">
            <v>0.16</v>
          </cell>
          <cell r="L1117">
            <v>9630</v>
          </cell>
          <cell r="M1117">
            <v>0</v>
          </cell>
        </row>
        <row r="1118">
          <cell r="A1118" t="str">
            <v>ME VER PLAZA SANTA ANA</v>
          </cell>
          <cell r="B1118" t="str">
            <v>ME Ver Plaza Santa Ana</v>
          </cell>
          <cell r="F1118" t="str">
            <v>134638352M. E. MARIANO PERRUS.</v>
          </cell>
          <cell r="G1118" t="str">
            <v>M. E. MARIANO PERRUS.</v>
          </cell>
          <cell r="H1118">
            <v>134638352</v>
          </cell>
          <cell r="I1118" t="str">
            <v>M. E. MARIANO PERRUS.</v>
          </cell>
          <cell r="J1118">
            <v>9356388166</v>
          </cell>
          <cell r="K1118">
            <v>0.16</v>
          </cell>
          <cell r="L1118">
            <v>9630</v>
          </cell>
          <cell r="M1118">
            <v>0</v>
          </cell>
        </row>
        <row r="1119">
          <cell r="A1119" t="str">
            <v>ME VER POZA RICA LAZARO</v>
          </cell>
          <cell r="B1119" t="str">
            <v>ME Ver Poza Rica Lazaro</v>
          </cell>
          <cell r="F1119" t="str">
            <v>1975971224M. E. MARIANO PERRUS.</v>
          </cell>
          <cell r="G1119" t="str">
            <v>M. E. MARIANO PERRUS.</v>
          </cell>
          <cell r="H1119">
            <v>1975971224</v>
          </cell>
          <cell r="I1119" t="str">
            <v>M. E. MARIANO PERRUS.</v>
          </cell>
          <cell r="J1119">
            <v>2368124</v>
          </cell>
          <cell r="K1119">
            <v>0.16</v>
          </cell>
          <cell r="L1119">
            <v>9630</v>
          </cell>
          <cell r="M1119">
            <v>0</v>
          </cell>
        </row>
        <row r="1120">
          <cell r="A1120" t="str">
            <v>ME VER PUNTO PLAZA</v>
          </cell>
          <cell r="B1120" t="str">
            <v>ME Ver Punto Plaza</v>
          </cell>
          <cell r="F1120" t="str">
            <v>1975971224M. E. MARTOCK</v>
          </cell>
          <cell r="G1120" t="str">
            <v>M. E. MARTOCK</v>
          </cell>
          <cell r="H1120">
            <v>1975971224</v>
          </cell>
          <cell r="I1120" t="str">
            <v>M. E. MARTOCK</v>
          </cell>
          <cell r="J1120">
            <v>2145738</v>
          </cell>
          <cell r="K1120">
            <v>0.16</v>
          </cell>
          <cell r="L1120">
            <v>9630</v>
          </cell>
          <cell r="M1120">
            <v>0</v>
          </cell>
        </row>
        <row r="1121">
          <cell r="A1121" t="str">
            <v>ME VER TUXPAN</v>
          </cell>
          <cell r="B1121" t="str">
            <v>ME Ver Tuxpan</v>
          </cell>
          <cell r="F1121" t="str">
            <v>134638352M. E. MELCHOR OCAMPO</v>
          </cell>
          <cell r="G1121" t="str">
            <v>M. E. MELCHOR OCAMPO</v>
          </cell>
          <cell r="H1121">
            <v>134638352</v>
          </cell>
          <cell r="I1121" t="str">
            <v>M. E. MELCHOR OCAMPO</v>
          </cell>
          <cell r="J1121">
            <v>9356387861</v>
          </cell>
          <cell r="K1121">
            <v>0.16</v>
          </cell>
          <cell r="L1121">
            <v>9630</v>
          </cell>
          <cell r="M1121">
            <v>0</v>
          </cell>
        </row>
        <row r="1122">
          <cell r="A1122" t="str">
            <v>ME VILLAHERMOSA</v>
          </cell>
          <cell r="B1122" t="str">
            <v>ME Villahermosa</v>
          </cell>
          <cell r="F1122" t="str">
            <v>1975971224M. E. MELCHOR OCAMPO</v>
          </cell>
          <cell r="G1122" t="str">
            <v>M. E. MELCHOR OCAMPO</v>
          </cell>
          <cell r="H1122">
            <v>1975971224</v>
          </cell>
          <cell r="I1122" t="str">
            <v>M. E. MELCHOR OCAMPO</v>
          </cell>
          <cell r="J1122">
            <v>2145704</v>
          </cell>
          <cell r="K1122">
            <v>0.16</v>
          </cell>
          <cell r="L1122">
            <v>9630</v>
          </cell>
          <cell r="M1122">
            <v>0</v>
          </cell>
        </row>
        <row r="1123">
          <cell r="A1123" t="str">
            <v>ME XALAPA PLAZA LAS AME.</v>
          </cell>
          <cell r="B1123" t="str">
            <v>ME Xalapa Plaza las Ame.</v>
          </cell>
          <cell r="F1123" t="str">
            <v>1975971224M. E. MIGUEL ALEMAN</v>
          </cell>
          <cell r="G1123" t="str">
            <v>M. E. MIGUEL ALEMAN</v>
          </cell>
          <cell r="H1123">
            <v>1975971224</v>
          </cell>
          <cell r="I1123" t="str">
            <v>M. E. MIGUEL ALEMAN</v>
          </cell>
          <cell r="J1123">
            <v>2368132</v>
          </cell>
          <cell r="K1123">
            <v>0.16</v>
          </cell>
          <cell r="L1123">
            <v>9630</v>
          </cell>
          <cell r="M1123">
            <v>0</v>
          </cell>
        </row>
        <row r="1124">
          <cell r="A1124" t="str">
            <v>ME ZAC FRESNILLO</v>
          </cell>
          <cell r="B1124" t="str">
            <v>ME Zac Fresnillo</v>
          </cell>
          <cell r="F1124" t="str">
            <v>134638352M. E. MISSISSIPPI</v>
          </cell>
          <cell r="G1124" t="str">
            <v>M. E. MISSISSIPPI</v>
          </cell>
          <cell r="H1124">
            <v>134638352</v>
          </cell>
          <cell r="I1124" t="str">
            <v>M. E. MISSISSIPPI</v>
          </cell>
          <cell r="J1124">
            <v>9356317769</v>
          </cell>
          <cell r="K1124">
            <v>0.16</v>
          </cell>
          <cell r="L1124">
            <v>9630</v>
          </cell>
          <cell r="M1124">
            <v>0</v>
          </cell>
        </row>
        <row r="1125">
          <cell r="A1125" t="str">
            <v>ME ZAC 11 DE JULIO</v>
          </cell>
          <cell r="B1125" t="str">
            <v>ME Zac 11 de Julio</v>
          </cell>
          <cell r="F1125" t="str">
            <v>1975971224M. E. MISSISSIPPI</v>
          </cell>
          <cell r="G1125" t="str">
            <v>M. E. MISSISSIPPI</v>
          </cell>
          <cell r="H1125">
            <v>1975971224</v>
          </cell>
          <cell r="I1125" t="str">
            <v>M. E. MISSISSIPPI</v>
          </cell>
          <cell r="J1125">
            <v>2145704</v>
          </cell>
          <cell r="K1125">
            <v>0.16</v>
          </cell>
          <cell r="L1125">
            <v>9630</v>
          </cell>
          <cell r="M1125">
            <v>0</v>
          </cell>
        </row>
        <row r="1126">
          <cell r="A1126" t="str">
            <v>MERIDA</v>
          </cell>
          <cell r="B1126" t="str">
            <v>Mérida</v>
          </cell>
          <cell r="F1126" t="str">
            <v>1975971224M. E. MIXCOAC</v>
          </cell>
          <cell r="G1126" t="str">
            <v>M. E. MIXCOAC</v>
          </cell>
          <cell r="H1126">
            <v>1975971224</v>
          </cell>
          <cell r="I1126" t="str">
            <v>M. E. MIXCOAC</v>
          </cell>
          <cell r="J1126">
            <v>2145704</v>
          </cell>
          <cell r="K1126">
            <v>0.16</v>
          </cell>
          <cell r="L1126">
            <v>9630</v>
          </cell>
          <cell r="M1126">
            <v>0</v>
          </cell>
        </row>
        <row r="1127">
          <cell r="A1127" t="str">
            <v>MERIDA I</v>
          </cell>
          <cell r="B1127" t="str">
            <v>Mérida I</v>
          </cell>
          <cell r="F1127" t="str">
            <v>1975971224M. E. MORELOS</v>
          </cell>
          <cell r="G1127" t="str">
            <v>M. E. MORELOS</v>
          </cell>
          <cell r="H1127">
            <v>1975971224</v>
          </cell>
          <cell r="I1127" t="str">
            <v>M. E. MORELOS</v>
          </cell>
          <cell r="J1127">
            <v>2145738</v>
          </cell>
          <cell r="K1127">
            <v>0.11</v>
          </cell>
          <cell r="L1127">
            <v>9630</v>
          </cell>
          <cell r="M1127">
            <v>0</v>
          </cell>
        </row>
        <row r="1128">
          <cell r="A1128" t="str">
            <v>N1 COM FP ATLIXCO</v>
          </cell>
          <cell r="B1128" t="str">
            <v>N1 Com Fp Atlixco</v>
          </cell>
          <cell r="F1128" t="str">
            <v>134638352M. E. MORELOS SUR</v>
          </cell>
          <cell r="G1128" t="str">
            <v>M. E. MORELOS SUR</v>
          </cell>
          <cell r="H1128">
            <v>134638352</v>
          </cell>
          <cell r="I1128" t="str">
            <v>M. E. MORELOS SUR</v>
          </cell>
          <cell r="J1128">
            <v>9356004946</v>
          </cell>
          <cell r="K1128">
            <v>0.16</v>
          </cell>
          <cell r="L1128">
            <v>9630</v>
          </cell>
          <cell r="M1128">
            <v>0</v>
          </cell>
        </row>
        <row r="1129">
          <cell r="A1129" t="str">
            <v>NS AGS PLAZA PATIO</v>
          </cell>
          <cell r="B1129" t="str">
            <v>NS Ags Plaza Patio</v>
          </cell>
          <cell r="F1129" t="str">
            <v>1975971224M. E. MORELOS SUR</v>
          </cell>
          <cell r="G1129" t="str">
            <v>M. E. MORELOS SUR</v>
          </cell>
          <cell r="H1129">
            <v>1975971224</v>
          </cell>
          <cell r="I1129" t="str">
            <v>M. E. MORELOS SUR</v>
          </cell>
          <cell r="J1129">
            <v>2368124</v>
          </cell>
          <cell r="K1129">
            <v>0.16</v>
          </cell>
          <cell r="L1129">
            <v>9630</v>
          </cell>
          <cell r="M1129">
            <v>0</v>
          </cell>
        </row>
        <row r="1130">
          <cell r="A1130" t="str">
            <v>NS ALTOZANO</v>
          </cell>
          <cell r="B1130" t="str">
            <v>NS Altozano</v>
          </cell>
          <cell r="F1130" t="str">
            <v>1975971224M. E. MOROLEON</v>
          </cell>
          <cell r="G1130" t="str">
            <v>M. E. MOROLEON</v>
          </cell>
          <cell r="H1130">
            <v>1975971224</v>
          </cell>
          <cell r="I1130" t="str">
            <v>M. E. MOROLEON</v>
          </cell>
          <cell r="J1130">
            <v>2368124</v>
          </cell>
          <cell r="K1130">
            <v>0.16</v>
          </cell>
          <cell r="L1130">
            <v>9630</v>
          </cell>
          <cell r="M1130">
            <v>0</v>
          </cell>
        </row>
        <row r="1131">
          <cell r="A1131" t="str">
            <v>NS CARRUSEL</v>
          </cell>
          <cell r="B1131" t="str">
            <v>NS Carrusel</v>
          </cell>
          <cell r="F1131" t="str">
            <v>448702659M. E. MTZ DE LA TORRE</v>
          </cell>
          <cell r="G1131" t="str">
            <v>M. E. MTZ DE LA TORRE</v>
          </cell>
          <cell r="H1131">
            <v>448702659</v>
          </cell>
          <cell r="I1131" t="str">
            <v>M. E. MTZ DE LA TORRE</v>
          </cell>
          <cell r="J1131">
            <v>144084448</v>
          </cell>
          <cell r="K1131">
            <v>0.16</v>
          </cell>
          <cell r="L1131">
            <v>9630</v>
          </cell>
          <cell r="M1131">
            <v>0</v>
          </cell>
        </row>
        <row r="1132">
          <cell r="A1132" t="str">
            <v>NS CHI PLAZA FASHION MALL</v>
          </cell>
          <cell r="B1132" t="str">
            <v>NS Chi Plaza Fashion Mall</v>
          </cell>
          <cell r="F1132" t="str">
            <v>1975971224M. E. MTZ DE LA TORRE</v>
          </cell>
          <cell r="G1132" t="str">
            <v>M. E. MTZ DE LA TORRE</v>
          </cell>
          <cell r="H1132">
            <v>1975971224</v>
          </cell>
          <cell r="I1132" t="str">
            <v>M. E. MTZ DE LA TORRE</v>
          </cell>
          <cell r="J1132">
            <v>2368132</v>
          </cell>
          <cell r="K1132">
            <v>0.16</v>
          </cell>
          <cell r="L1132">
            <v>9630</v>
          </cell>
          <cell r="M1132">
            <v>0</v>
          </cell>
        </row>
        <row r="1133">
          <cell r="A1133" t="str">
            <v>NS CHI PLZ SENDERO LAS TORRES</v>
          </cell>
          <cell r="B1133" t="str">
            <v>NS Chi Plz Sendero las Torres</v>
          </cell>
          <cell r="F1133" t="str">
            <v>1975971224M. E. NICOLAS BRAVO</v>
          </cell>
          <cell r="G1133" t="str">
            <v>M. E. NICOLAS BRAVO</v>
          </cell>
          <cell r="H1133">
            <v>1975971224</v>
          </cell>
          <cell r="I1133" t="str">
            <v>M. E. NICOLAS BRAVO</v>
          </cell>
          <cell r="J1133">
            <v>1412055</v>
          </cell>
          <cell r="K1133">
            <v>0.16</v>
          </cell>
          <cell r="L1133">
            <v>9630</v>
          </cell>
          <cell r="M1133">
            <v>0</v>
          </cell>
        </row>
        <row r="1134">
          <cell r="A1134" t="str">
            <v>NS COL PLAZA ZENTRALIA</v>
          </cell>
          <cell r="B1134" t="str">
            <v>NS Col Plaza Zentralia</v>
          </cell>
          <cell r="F1134" t="str">
            <v>134638352M. E. NIÑO OBRERO</v>
          </cell>
          <cell r="G1134" t="str">
            <v>M. E. NIÑO OBRERO</v>
          </cell>
          <cell r="H1134">
            <v>134638352</v>
          </cell>
          <cell r="I1134" t="str">
            <v>M. E. NINO OBRERO</v>
          </cell>
          <cell r="J1134">
            <v>9356317975</v>
          </cell>
          <cell r="K1134">
            <v>0.16</v>
          </cell>
          <cell r="L1134">
            <v>9630</v>
          </cell>
          <cell r="M1134">
            <v>0</v>
          </cell>
        </row>
        <row r="1135">
          <cell r="A1135" t="str">
            <v>NS CUE RIO MAYO</v>
          </cell>
          <cell r="B1135" t="str">
            <v>NS Cue Rio Mayo</v>
          </cell>
          <cell r="F1135" t="str">
            <v>1975971224M. E. NIÑO OBRERO</v>
          </cell>
          <cell r="G1135" t="str">
            <v>M. E. NIÑO OBRERO</v>
          </cell>
          <cell r="H1135">
            <v>1975971224</v>
          </cell>
          <cell r="I1135" t="str">
            <v>M. E. NINO OBRERO</v>
          </cell>
          <cell r="J1135">
            <v>2368124</v>
          </cell>
          <cell r="K1135">
            <v>0.16</v>
          </cell>
          <cell r="L1135">
            <v>9630</v>
          </cell>
          <cell r="M1135">
            <v>0</v>
          </cell>
        </row>
        <row r="1136">
          <cell r="A1136" t="str">
            <v>NS CUL LA ISLA</v>
          </cell>
          <cell r="B1136" t="str">
            <v>NS Cul la isla</v>
          </cell>
          <cell r="F1136" t="str">
            <v>448702659M. E. NIÑO OBRERO</v>
          </cell>
          <cell r="G1136" t="str">
            <v>M. E. NIÑO OBRERO</v>
          </cell>
          <cell r="H1136">
            <v>448702659</v>
          </cell>
          <cell r="I1136" t="str">
            <v>M. E. NIÑO OBRERO</v>
          </cell>
          <cell r="J1136">
            <v>144148482</v>
          </cell>
          <cell r="K1136">
            <v>0.16</v>
          </cell>
          <cell r="L1136">
            <v>9630</v>
          </cell>
          <cell r="M1136">
            <v>0</v>
          </cell>
        </row>
        <row r="1137">
          <cell r="A1137" t="str">
            <v>NS CUV RIO MAYO</v>
          </cell>
          <cell r="B1137" t="str">
            <v>NS Cuv Rio Mayo</v>
          </cell>
          <cell r="F1137" t="str">
            <v>134638352M. E. OBREGON</v>
          </cell>
          <cell r="G1137" t="str">
            <v>M. E. OBREGON</v>
          </cell>
          <cell r="H1137">
            <v>134638352</v>
          </cell>
          <cell r="I1137" t="str">
            <v>M. E. OBREGON</v>
          </cell>
          <cell r="J1137">
            <v>9356317850</v>
          </cell>
          <cell r="K1137">
            <v>0.11</v>
          </cell>
          <cell r="L1137">
            <v>9630</v>
          </cell>
          <cell r="M1137">
            <v>0</v>
          </cell>
        </row>
        <row r="1138">
          <cell r="A1138" t="str">
            <v>NS DF CENTRO</v>
          </cell>
          <cell r="B1138" t="str">
            <v>NS DF Centro</v>
          </cell>
          <cell r="F1138" t="str">
            <v>1975971224M. E. OBREGON</v>
          </cell>
          <cell r="G1138" t="str">
            <v>M. E. OBREGON</v>
          </cell>
          <cell r="H1138">
            <v>1975971224</v>
          </cell>
          <cell r="I1138" t="str">
            <v>M. E. OBREGON</v>
          </cell>
          <cell r="J1138">
            <v>2145738</v>
          </cell>
          <cell r="K1138">
            <v>0.11</v>
          </cell>
          <cell r="L1138">
            <v>9630</v>
          </cell>
          <cell r="M1138">
            <v>0</v>
          </cell>
        </row>
        <row r="1139">
          <cell r="A1139" t="str">
            <v>NS DF MAGNOCENTRO</v>
          </cell>
          <cell r="B1139" t="str">
            <v>NS DF Magnocentro</v>
          </cell>
          <cell r="F1139" t="str">
            <v>448702659M. E. OCAMPO</v>
          </cell>
          <cell r="G1139" t="str">
            <v>M. E. OCAMPO</v>
          </cell>
          <cell r="H1139">
            <v>448702659</v>
          </cell>
          <cell r="I1139" t="str">
            <v>M. E. OCAMPO</v>
          </cell>
          <cell r="J1139">
            <v>144148516</v>
          </cell>
          <cell r="K1139">
            <v>0.16</v>
          </cell>
          <cell r="L1139">
            <v>9630</v>
          </cell>
          <cell r="M1139">
            <v>0</v>
          </cell>
        </row>
        <row r="1140">
          <cell r="A1140" t="str">
            <v>NS DF MUNDO E</v>
          </cell>
          <cell r="B1140" t="str">
            <v>NS DF Mundo E</v>
          </cell>
          <cell r="F1140" t="str">
            <v>1975971224M. E. OCAMPO</v>
          </cell>
          <cell r="G1140" t="str">
            <v>M. E. OCAMPO</v>
          </cell>
          <cell r="H1140">
            <v>1975971224</v>
          </cell>
          <cell r="I1140" t="str">
            <v>M. E. OCAMPO</v>
          </cell>
          <cell r="J1140">
            <v>2368124</v>
          </cell>
          <cell r="K1140">
            <v>0.16</v>
          </cell>
          <cell r="L1140">
            <v>9630</v>
          </cell>
          <cell r="M1140">
            <v>0</v>
          </cell>
        </row>
        <row r="1141">
          <cell r="A1141" t="str">
            <v>NS DF PLZ SANTA FE</v>
          </cell>
          <cell r="B1141" t="str">
            <v>NS DF Plz Santa Fe</v>
          </cell>
          <cell r="F1141" t="str">
            <v>448702659M. E. OCOTLAN TLAXCALA</v>
          </cell>
          <cell r="G1141" t="str">
            <v>M. E. OCOTLAN TLAXCALA</v>
          </cell>
          <cell r="H1141">
            <v>448702659</v>
          </cell>
          <cell r="I1141" t="str">
            <v>M. E. OCOTLAN TLAXCALA</v>
          </cell>
          <cell r="J1141">
            <v>144084315</v>
          </cell>
          <cell r="K1141">
            <v>0.16</v>
          </cell>
          <cell r="L1141">
            <v>9630</v>
          </cell>
          <cell r="M1141">
            <v>0</v>
          </cell>
        </row>
        <row r="1142">
          <cell r="A1142" t="str">
            <v>NS DF PORTAL CHURUBUSCO</v>
          </cell>
          <cell r="B1142" t="str">
            <v>NS DF Portal Churubusco</v>
          </cell>
          <cell r="F1142" t="str">
            <v>1975971224M. E. OCOTLAN TLAXCALA</v>
          </cell>
          <cell r="G1142" t="str">
            <v>M. E. OCOTLAN TLAXCALA</v>
          </cell>
          <cell r="H1142">
            <v>1975971224</v>
          </cell>
          <cell r="I1142" t="str">
            <v>M. E. OCOTLAN TLAXCALA</v>
          </cell>
          <cell r="J1142">
            <v>1713460</v>
          </cell>
          <cell r="K1142">
            <v>0.16</v>
          </cell>
          <cell r="L1142">
            <v>9630</v>
          </cell>
          <cell r="M1142">
            <v>0</v>
          </cell>
        </row>
        <row r="1143">
          <cell r="A1143" t="str">
            <v>NS DF SAN FRANCISCO</v>
          </cell>
          <cell r="B1143" t="str">
            <v>NS DF San Francisco</v>
          </cell>
          <cell r="F1143" t="str">
            <v>448702659M. E. ORIENTE 6</v>
          </cell>
          <cell r="G1143" t="str">
            <v>M. E. ORIENTE 6</v>
          </cell>
          <cell r="H1143">
            <v>448702659</v>
          </cell>
          <cell r="I1143" t="str">
            <v>M. E. ORIENTE 6</v>
          </cell>
          <cell r="J1143">
            <v>144084216</v>
          </cell>
          <cell r="K1143">
            <v>0.16</v>
          </cell>
          <cell r="L1143">
            <v>9630</v>
          </cell>
          <cell r="M1143">
            <v>0</v>
          </cell>
        </row>
        <row r="1144">
          <cell r="A1144" t="str">
            <v>NS EDO MEX LAS AMERICAS ECATEPEC</v>
          </cell>
          <cell r="B1144" t="str">
            <v>NS EDO MEX Las Americas Ecatepec</v>
          </cell>
          <cell r="F1144" t="str">
            <v>1975971224M. E. ORIENTE 6</v>
          </cell>
          <cell r="G1144" t="str">
            <v>M. E. ORIENTE 6</v>
          </cell>
          <cell r="H1144">
            <v>1975971224</v>
          </cell>
          <cell r="I1144" t="str">
            <v>M. E. ORIENTE 6</v>
          </cell>
          <cell r="J1144">
            <v>2368132</v>
          </cell>
          <cell r="K1144">
            <v>0.16</v>
          </cell>
          <cell r="L1144">
            <v>9630</v>
          </cell>
          <cell r="M1144">
            <v>0</v>
          </cell>
        </row>
        <row r="1145">
          <cell r="A1145" t="str">
            <v>NS EDO MEX LUNA PARC</v>
          </cell>
          <cell r="B1145" t="str">
            <v>NS EDO MEX Luna Parc</v>
          </cell>
          <cell r="F1145" t="str">
            <v>1975971224M. E. PALMAS</v>
          </cell>
          <cell r="G1145" t="str">
            <v>M. E. PALMAS</v>
          </cell>
          <cell r="H1145">
            <v>1975971224</v>
          </cell>
          <cell r="I1145" t="str">
            <v>M. E. PALMAS</v>
          </cell>
          <cell r="J1145">
            <v>1713478</v>
          </cell>
          <cell r="K1145">
            <v>0.16</v>
          </cell>
          <cell r="L1145">
            <v>9630</v>
          </cell>
          <cell r="M1145">
            <v>0</v>
          </cell>
        </row>
        <row r="1146">
          <cell r="A1146" t="str">
            <v>NS EDO MEX MAGNOCENTRO</v>
          </cell>
          <cell r="B1146" t="str">
            <v>NS EDO MEX Magnocentro</v>
          </cell>
          <cell r="F1146" t="str">
            <v>1975971224M. E. PARIS</v>
          </cell>
          <cell r="G1146" t="str">
            <v>M. E. PARIS</v>
          </cell>
          <cell r="H1146">
            <v>1975971224</v>
          </cell>
          <cell r="I1146" t="str">
            <v>M. E. PARIS</v>
          </cell>
          <cell r="J1146">
            <v>2145738</v>
          </cell>
          <cell r="K1146">
            <v>0.16</v>
          </cell>
          <cell r="L1146">
            <v>9630</v>
          </cell>
          <cell r="M1146">
            <v>0</v>
          </cell>
        </row>
        <row r="1147">
          <cell r="A1147" t="str">
            <v>NS EDO MEX MUNDO E</v>
          </cell>
          <cell r="B1147" t="str">
            <v>NS EDO MEX Mundo E</v>
          </cell>
          <cell r="F1147" t="str">
            <v>448702659M. E. PASEO</v>
          </cell>
          <cell r="G1147" t="str">
            <v>M. E. PASEO</v>
          </cell>
          <cell r="H1147">
            <v>448702659</v>
          </cell>
          <cell r="I1147" t="str">
            <v>M. E. PASEO</v>
          </cell>
          <cell r="J1147">
            <v>144084414</v>
          </cell>
          <cell r="K1147">
            <v>0.16</v>
          </cell>
          <cell r="L1147">
            <v>9630</v>
          </cell>
          <cell r="M1147">
            <v>0</v>
          </cell>
        </row>
        <row r="1148">
          <cell r="A1148" t="str">
            <v>NS EDO MEX PUERTA TEXCOCO</v>
          </cell>
          <cell r="B1148" t="str">
            <v>NS EDO MEX Puerta Texcoco</v>
          </cell>
          <cell r="F1148" t="str">
            <v>1975971224M. E. PASEO</v>
          </cell>
          <cell r="G1148" t="str">
            <v>M. E. PASEO</v>
          </cell>
          <cell r="H1148">
            <v>1975971224</v>
          </cell>
          <cell r="I1148" t="str">
            <v>M. E. PASEO</v>
          </cell>
          <cell r="J1148">
            <v>2368132</v>
          </cell>
          <cell r="K1148">
            <v>0.16</v>
          </cell>
          <cell r="L1148">
            <v>9630</v>
          </cell>
          <cell r="M1148">
            <v>0</v>
          </cell>
        </row>
        <row r="1149">
          <cell r="A1149" t="str">
            <v>NS GDL TLAQUEPAQUE</v>
          </cell>
          <cell r="B1149" t="str">
            <v>NS Gdl Tlaquepaque</v>
          </cell>
          <cell r="F1149" t="str">
            <v>134638352M. E. PASEO ROSITA</v>
          </cell>
          <cell r="G1149" t="str">
            <v>M. E. PASEO ROSITA</v>
          </cell>
          <cell r="H1149">
            <v>134638352</v>
          </cell>
          <cell r="I1149" t="str">
            <v>M. E. PASEO ROSITA</v>
          </cell>
          <cell r="J1149">
            <v>9356466723</v>
          </cell>
          <cell r="K1149">
            <v>0.16</v>
          </cell>
          <cell r="L1149">
            <v>9630</v>
          </cell>
          <cell r="M1149">
            <v>0</v>
          </cell>
        </row>
        <row r="1150">
          <cell r="A1150" t="str">
            <v>NS HERMOSILLO GALERIAS MALL</v>
          </cell>
          <cell r="B1150" t="str">
            <v>NS Hermosillo Galerias Mall</v>
          </cell>
          <cell r="F1150" t="str">
            <v>1975971224M. E. PASEO ROSITA</v>
          </cell>
          <cell r="G1150" t="str">
            <v>M. E. PASEO ROSITA</v>
          </cell>
          <cell r="H1150">
            <v>1975971224</v>
          </cell>
          <cell r="I1150" t="str">
            <v>M. E. PASEO ROSITA</v>
          </cell>
          <cell r="J1150">
            <v>2145738</v>
          </cell>
          <cell r="K1150">
            <v>0.16</v>
          </cell>
          <cell r="L1150">
            <v>9630</v>
          </cell>
          <cell r="M1150">
            <v>0</v>
          </cell>
        </row>
        <row r="1151">
          <cell r="A1151" t="str">
            <v>NS HERMOSILLO PLZ SENDERO</v>
          </cell>
          <cell r="B1151" t="str">
            <v>NS Hermosillo Plz Sendero</v>
          </cell>
          <cell r="F1151" t="str">
            <v>134638352M. E. PATRIA</v>
          </cell>
          <cell r="G1151" t="str">
            <v>M. E. PATRIA</v>
          </cell>
          <cell r="H1151">
            <v>134638352</v>
          </cell>
          <cell r="I1151" t="str">
            <v>M. E. PATRIA</v>
          </cell>
          <cell r="J1151">
            <v>9356388802</v>
          </cell>
          <cell r="K1151">
            <v>0.16</v>
          </cell>
          <cell r="L1151">
            <v>9630</v>
          </cell>
          <cell r="M1151">
            <v>0</v>
          </cell>
        </row>
        <row r="1152">
          <cell r="A1152" t="str">
            <v>NS LAS AMERICAS</v>
          </cell>
          <cell r="B1152" t="str">
            <v>NS Las Americas</v>
          </cell>
          <cell r="F1152" t="str">
            <v>448702659M. E. PATRIA</v>
          </cell>
          <cell r="G1152" t="str">
            <v>M. E. PATRIA</v>
          </cell>
          <cell r="H1152">
            <v>448702659</v>
          </cell>
          <cell r="I1152" t="str">
            <v>M. E. PATRIA</v>
          </cell>
          <cell r="J1152">
            <v>144161485</v>
          </cell>
          <cell r="K1152">
            <v>0.16</v>
          </cell>
          <cell r="L1152">
            <v>9630</v>
          </cell>
          <cell r="M1152">
            <v>0</v>
          </cell>
        </row>
        <row r="1153">
          <cell r="A1153" t="str">
            <v>NS LAS AMERICAS ECATEPEC</v>
          </cell>
          <cell r="B1153" t="str">
            <v>NS Las Americas Ecatepec</v>
          </cell>
          <cell r="F1153" t="str">
            <v>1975971224M. E. PATRIA</v>
          </cell>
          <cell r="G1153" t="str">
            <v>M. E. PATRIA</v>
          </cell>
          <cell r="H1153">
            <v>1975971224</v>
          </cell>
          <cell r="I1153" t="str">
            <v>M. E. PATRIA</v>
          </cell>
          <cell r="J1153">
            <v>2368124</v>
          </cell>
          <cell r="K1153">
            <v>0.16</v>
          </cell>
          <cell r="L1153">
            <v>9630</v>
          </cell>
          <cell r="M1153">
            <v>0</v>
          </cell>
        </row>
        <row r="1154">
          <cell r="A1154" t="str">
            <v>NS LAS AMERICAS QROO</v>
          </cell>
          <cell r="B1154" t="str">
            <v>NS Las Americas Qroo</v>
          </cell>
          <cell r="F1154" t="str">
            <v>134638352M. E. PATRIA 2</v>
          </cell>
          <cell r="G1154" t="str">
            <v>M. E. PATRIA 2</v>
          </cell>
          <cell r="H1154">
            <v>134638352</v>
          </cell>
          <cell r="I1154" t="str">
            <v>M. E. PATRIA 2</v>
          </cell>
          <cell r="J1154">
            <v>9356004565</v>
          </cell>
          <cell r="K1154">
            <v>0.16</v>
          </cell>
          <cell r="L1154">
            <v>9630</v>
          </cell>
          <cell r="M1154">
            <v>0</v>
          </cell>
        </row>
        <row r="1155">
          <cell r="A1155" t="str">
            <v>NS LEON PLAZA GALERIAS</v>
          </cell>
          <cell r="B1155" t="str">
            <v>Ns Leon Plaza Galerias</v>
          </cell>
          <cell r="F1155" t="str">
            <v>1975971224M. E. PATRIA 2</v>
          </cell>
          <cell r="G1155" t="str">
            <v>M. E. PATRIA 2</v>
          </cell>
          <cell r="H1155">
            <v>1975971224</v>
          </cell>
          <cell r="I1155" t="str">
            <v>M. E. PATRIA 2</v>
          </cell>
          <cell r="J1155">
            <v>2368124</v>
          </cell>
          <cell r="K1155">
            <v>0.16</v>
          </cell>
          <cell r="L1155">
            <v>9630</v>
          </cell>
          <cell r="M1155">
            <v>0</v>
          </cell>
        </row>
        <row r="1156">
          <cell r="A1156" t="str">
            <v>NS LUNA PARC</v>
          </cell>
          <cell r="B1156" t="str">
            <v>NS Luna Parc</v>
          </cell>
          <cell r="F1156" t="str">
            <v>448702659M. E. PEDRO MARTINEZ</v>
          </cell>
          <cell r="G1156" t="str">
            <v>M. E. PEDRO MARTINEZ</v>
          </cell>
          <cell r="H1156">
            <v>448702659</v>
          </cell>
          <cell r="I1156" t="str">
            <v>M. E. PEDRO MARTINEZ</v>
          </cell>
          <cell r="J1156">
            <v>144148532</v>
          </cell>
          <cell r="K1156">
            <v>0.16</v>
          </cell>
          <cell r="L1156">
            <v>9630</v>
          </cell>
          <cell r="M1156">
            <v>0</v>
          </cell>
        </row>
        <row r="1157">
          <cell r="A1157" t="str">
            <v>NS MAZ GRAN PLAZA</v>
          </cell>
          <cell r="B1157" t="str">
            <v>NS Maz Gran Plaza</v>
          </cell>
          <cell r="F1157" t="str">
            <v>1975971224M. E. PEDRO MARTINEZ</v>
          </cell>
          <cell r="G1157" t="str">
            <v>M. E. PEDRO MARTINEZ</v>
          </cell>
          <cell r="H1157">
            <v>1975971224</v>
          </cell>
          <cell r="I1157" t="str">
            <v>M. E. PEDRO MARTINEZ</v>
          </cell>
          <cell r="J1157">
            <v>2368124</v>
          </cell>
          <cell r="K1157">
            <v>0.16</v>
          </cell>
          <cell r="L1157">
            <v>9630</v>
          </cell>
          <cell r="M1157">
            <v>0</v>
          </cell>
        </row>
        <row r="1158">
          <cell r="A1158" t="str">
            <v>NS MEX PLAZA RESIDENCIAS</v>
          </cell>
          <cell r="B1158" t="str">
            <v>NS Mex Plaza Residencias</v>
          </cell>
          <cell r="F1158" t="str">
            <v>1975971224M. E. PENNSYLVANIA</v>
          </cell>
          <cell r="G1158" t="str">
            <v>M. E. PENNSYLVANIA</v>
          </cell>
          <cell r="H1158">
            <v>1975971224</v>
          </cell>
          <cell r="I1158" t="str">
            <v>M. E. PENNSYLVANIA</v>
          </cell>
          <cell r="J1158">
            <v>2145704</v>
          </cell>
          <cell r="K1158">
            <v>0.16</v>
          </cell>
          <cell r="L1158">
            <v>9630</v>
          </cell>
          <cell r="M1158">
            <v>0</v>
          </cell>
        </row>
        <row r="1159">
          <cell r="A1159" t="str">
            <v>NS MOR ALTOZANO</v>
          </cell>
          <cell r="B1159" t="str">
            <v>NS Mor Altozano</v>
          </cell>
          <cell r="F1159" t="str">
            <v>448702659M. E. PERICON</v>
          </cell>
          <cell r="G1159" t="str">
            <v>M. E. PERICON</v>
          </cell>
          <cell r="H1159">
            <v>448702659</v>
          </cell>
          <cell r="I1159" t="str">
            <v>M. E. PERICON</v>
          </cell>
          <cell r="J1159">
            <v>144084125</v>
          </cell>
          <cell r="K1159">
            <v>0.16</v>
          </cell>
          <cell r="L1159">
            <v>9630</v>
          </cell>
          <cell r="M1159">
            <v>0</v>
          </cell>
        </row>
        <row r="1160">
          <cell r="A1160" t="str">
            <v>NS MTY FIESTA ANAHUAC</v>
          </cell>
          <cell r="B1160" t="str">
            <v>NS Mty Fiesta Anahuac</v>
          </cell>
          <cell r="F1160" t="str">
            <v>1975971224M. E. PERICON</v>
          </cell>
          <cell r="G1160" t="str">
            <v>M. E. PERICON</v>
          </cell>
          <cell r="H1160">
            <v>1975971224</v>
          </cell>
          <cell r="I1160" t="str">
            <v>M. E. PERICON</v>
          </cell>
          <cell r="J1160">
            <v>2368132</v>
          </cell>
          <cell r="K1160">
            <v>0.16</v>
          </cell>
          <cell r="L1160">
            <v>9630</v>
          </cell>
          <cell r="M1160">
            <v>0</v>
          </cell>
        </row>
        <row r="1161">
          <cell r="A1161" t="str">
            <v>NS MTY FIESTA SAN AGUSTIN</v>
          </cell>
          <cell r="B1161" t="str">
            <v>NS Mty Fiesta San Agustin</v>
          </cell>
          <cell r="F1161" t="str">
            <v>448702659M. E. PEROTE</v>
          </cell>
          <cell r="G1161" t="str">
            <v>M. E. PEROTE</v>
          </cell>
          <cell r="H1161">
            <v>448702659</v>
          </cell>
          <cell r="I1161" t="str">
            <v>M. E. PEROTE</v>
          </cell>
          <cell r="J1161">
            <v>144084398</v>
          </cell>
          <cell r="K1161">
            <v>0.16</v>
          </cell>
          <cell r="L1161">
            <v>9630</v>
          </cell>
          <cell r="M1161">
            <v>0</v>
          </cell>
        </row>
        <row r="1162">
          <cell r="A1162" t="str">
            <v>NS MTY LA SILLA</v>
          </cell>
          <cell r="B1162" t="str">
            <v>NS Mty La Silla</v>
          </cell>
          <cell r="F1162" t="str">
            <v>1975971224M. E. PEROTE</v>
          </cell>
          <cell r="G1162" t="str">
            <v>M. E. PEROTE</v>
          </cell>
          <cell r="H1162">
            <v>1975971224</v>
          </cell>
          <cell r="I1162" t="str">
            <v>M. E. PEROTE</v>
          </cell>
          <cell r="J1162">
            <v>2368132</v>
          </cell>
          <cell r="K1162">
            <v>0.16</v>
          </cell>
          <cell r="L1162">
            <v>9630</v>
          </cell>
          <cell r="M1162">
            <v>0</v>
          </cell>
        </row>
        <row r="1163">
          <cell r="A1163" t="str">
            <v>NS MTY PLAZA CITADEL</v>
          </cell>
          <cell r="B1163" t="str">
            <v>NS Mty Plaza Citadel</v>
          </cell>
          <cell r="F1163" t="str">
            <v>134638352M. E. PESQUEIRA</v>
          </cell>
          <cell r="G1163" t="str">
            <v>M. E. PESQUEIRA</v>
          </cell>
          <cell r="H1163">
            <v>134638352</v>
          </cell>
          <cell r="I1163" t="str">
            <v>M. E. PESQUEIRA</v>
          </cell>
          <cell r="J1163">
            <v>9356004979</v>
          </cell>
          <cell r="K1163">
            <v>0.16</v>
          </cell>
          <cell r="L1163">
            <v>9630</v>
          </cell>
          <cell r="M1163">
            <v>0</v>
          </cell>
        </row>
        <row r="1164">
          <cell r="A1164" t="str">
            <v>NS MTY SENDERO LINCOLN</v>
          </cell>
          <cell r="B1164" t="str">
            <v>NS Mty Sendero Lincoln</v>
          </cell>
          <cell r="F1164" t="str">
            <v>1975971224M. E. PESQUEIRA</v>
          </cell>
          <cell r="G1164" t="str">
            <v>M. E. PESQUEIRA</v>
          </cell>
          <cell r="H1164">
            <v>1975971224</v>
          </cell>
          <cell r="I1164" t="str">
            <v>M. E. PESQUEIRA</v>
          </cell>
          <cell r="J1164">
            <v>2368124</v>
          </cell>
          <cell r="K1164">
            <v>0.16</v>
          </cell>
          <cell r="L1164">
            <v>9630</v>
          </cell>
          <cell r="M1164">
            <v>0</v>
          </cell>
        </row>
        <row r="1165">
          <cell r="A1165" t="str">
            <v>NS PLAZA CAMPANARIO</v>
          </cell>
          <cell r="B1165" t="str">
            <v>NS Plaza Campanario</v>
          </cell>
          <cell r="F1165" t="str">
            <v>134638352M. E. PINO SUAREZ</v>
          </cell>
          <cell r="G1165" t="str">
            <v>M. E. PINO SUAREZ</v>
          </cell>
          <cell r="H1165">
            <v>134638352</v>
          </cell>
          <cell r="I1165" t="str">
            <v>M. E. PINO SUAREZ</v>
          </cell>
          <cell r="J1165">
            <v>9356004805</v>
          </cell>
          <cell r="K1165">
            <v>0.16</v>
          </cell>
          <cell r="L1165">
            <v>9630</v>
          </cell>
          <cell r="M1165">
            <v>0</v>
          </cell>
        </row>
        <row r="1166">
          <cell r="A1166" t="str">
            <v>NS PLAZA CITADEL</v>
          </cell>
          <cell r="B1166" t="str">
            <v>NS Plaza Citadel</v>
          </cell>
          <cell r="F1166" t="str">
            <v>1975971224M. E. PINO SUAREZ</v>
          </cell>
          <cell r="G1166" t="str">
            <v>M. E. PINO SUAREZ</v>
          </cell>
          <cell r="H1166">
            <v>1975971224</v>
          </cell>
          <cell r="I1166" t="str">
            <v>M. E. PINO SUAREZ</v>
          </cell>
          <cell r="J1166">
            <v>2145738</v>
          </cell>
          <cell r="K1166">
            <v>0.16</v>
          </cell>
          <cell r="L1166">
            <v>9630</v>
          </cell>
          <cell r="M1166">
            <v>0</v>
          </cell>
        </row>
        <row r="1167">
          <cell r="A1167" t="str">
            <v>NS PLAZA DEL SOL VER</v>
          </cell>
          <cell r="B1167" t="str">
            <v>NS Plaza del Sol Ver</v>
          </cell>
          <cell r="F1167" t="str">
            <v>448702659M. E. PLANET BOWL MERIDA</v>
          </cell>
          <cell r="G1167" t="str">
            <v>M. E. PLANET BOWL MERIDA</v>
          </cell>
          <cell r="H1167">
            <v>448702659</v>
          </cell>
          <cell r="I1167" t="str">
            <v>M. E. PLANET BOWL MERIDA</v>
          </cell>
          <cell r="J1167">
            <v>144084265</v>
          </cell>
          <cell r="K1167">
            <v>0.16</v>
          </cell>
          <cell r="L1167">
            <v>9630</v>
          </cell>
          <cell r="M1167">
            <v>0</v>
          </cell>
        </row>
        <row r="1168">
          <cell r="A1168" t="str">
            <v>NS PLAZA LA HERRADURA</v>
          </cell>
          <cell r="B1168" t="str">
            <v>NS Plaza La Herradura</v>
          </cell>
          <cell r="F1168" t="str">
            <v>1975971224M. E. PLANET BOWL MERIDA</v>
          </cell>
          <cell r="G1168" t="str">
            <v>M. E. PLANET BOWL MERIDA</v>
          </cell>
          <cell r="H1168">
            <v>1975971224</v>
          </cell>
          <cell r="I1168" t="str">
            <v>M. E. PLANET BOWL MERIDA</v>
          </cell>
          <cell r="J1168">
            <v>1469709</v>
          </cell>
          <cell r="K1168">
            <v>0.16</v>
          </cell>
          <cell r="L1168">
            <v>9630</v>
          </cell>
          <cell r="M1168">
            <v>0</v>
          </cell>
        </row>
        <row r="1169">
          <cell r="A1169" t="str">
            <v>NS PLAZA RESIDENCIAS</v>
          </cell>
          <cell r="B1169" t="str">
            <v>NS Plaza Residencias</v>
          </cell>
          <cell r="F1169" t="str">
            <v>448702659M. E. PLAYA DEL CARMEN</v>
          </cell>
          <cell r="G1169" t="str">
            <v>M. E. PLAYA DEL CARMEN</v>
          </cell>
          <cell r="H1169">
            <v>448702659</v>
          </cell>
          <cell r="I1169" t="str">
            <v>M. E. PLAYA DEL CARMEN</v>
          </cell>
          <cell r="J1169">
            <v>144084240</v>
          </cell>
          <cell r="K1169">
            <v>0.16</v>
          </cell>
          <cell r="L1169">
            <v>9630</v>
          </cell>
          <cell r="M1169">
            <v>0</v>
          </cell>
        </row>
        <row r="1170">
          <cell r="A1170" t="str">
            <v>NS PLAZA ZENTRALIA</v>
          </cell>
          <cell r="B1170" t="str">
            <v>NS Plaza Zentralia</v>
          </cell>
          <cell r="F1170" t="str">
            <v>1975971224M. E. PLAYA DEL CARMEN</v>
          </cell>
          <cell r="G1170" t="str">
            <v>M. E. PLAYA DEL CARMEN</v>
          </cell>
          <cell r="H1170">
            <v>1975971224</v>
          </cell>
          <cell r="I1170" t="str">
            <v>M. E. PLAYA DEL CARMEN</v>
          </cell>
          <cell r="J1170">
            <v>2368132</v>
          </cell>
          <cell r="K1170">
            <v>0.16</v>
          </cell>
          <cell r="L1170">
            <v>9630</v>
          </cell>
          <cell r="M1170">
            <v>0</v>
          </cell>
        </row>
        <row r="1171">
          <cell r="A1171" t="str">
            <v>NS PORTAL CHURUBUSCO</v>
          </cell>
          <cell r="B1171" t="str">
            <v>NS Portal Churubusco</v>
          </cell>
          <cell r="F1171" t="str">
            <v>448702659M. E. PLAZA ARAMIL</v>
          </cell>
          <cell r="G1171" t="str">
            <v>M. E. PLAZA ARAMIL</v>
          </cell>
          <cell r="H1171">
            <v>448702659</v>
          </cell>
          <cell r="I1171" t="str">
            <v>M. E. PLAZA ARAMIL</v>
          </cell>
          <cell r="J1171">
            <v>141411990</v>
          </cell>
          <cell r="K1171">
            <v>0.16</v>
          </cell>
          <cell r="L1171">
            <v>9630</v>
          </cell>
          <cell r="M1171">
            <v>0</v>
          </cell>
        </row>
        <row r="1172">
          <cell r="A1172" t="str">
            <v>NS PTV PLAZA GALERIAS</v>
          </cell>
          <cell r="B1172" t="str">
            <v>NS Ptv Plaza Galerias</v>
          </cell>
          <cell r="F1172" t="str">
            <v>1975971224M. E. PLAZA ARAMIL</v>
          </cell>
          <cell r="G1172" t="str">
            <v>M. E. PLAZA ARAMIL</v>
          </cell>
          <cell r="H1172">
            <v>1975971224</v>
          </cell>
          <cell r="I1172" t="str">
            <v>M. E. PLAZA ARAMIL</v>
          </cell>
          <cell r="J1172">
            <v>1411990</v>
          </cell>
          <cell r="K1172">
            <v>0.16</v>
          </cell>
          <cell r="L1172">
            <v>9630</v>
          </cell>
          <cell r="M1172">
            <v>0</v>
          </cell>
        </row>
        <row r="1173">
          <cell r="A1173" t="str">
            <v>NS PUE EL TRIANGULO</v>
          </cell>
          <cell r="B1173" t="str">
            <v>NS Pue El Triangulo</v>
          </cell>
          <cell r="F1173" t="str">
            <v>1975971224M. E. PLAZA BELLA</v>
          </cell>
          <cell r="G1173" t="str">
            <v>M. E. PLAZA BELLA</v>
          </cell>
          <cell r="H1173">
            <v>1975971224</v>
          </cell>
          <cell r="I1173" t="str">
            <v>M. E. PLAZA BELLA</v>
          </cell>
          <cell r="J1173">
            <v>1412006</v>
          </cell>
          <cell r="K1173">
            <v>0.11</v>
          </cell>
          <cell r="L1173">
            <v>9630</v>
          </cell>
          <cell r="M1173">
            <v>0</v>
          </cell>
        </row>
        <row r="1174">
          <cell r="A1174" t="str">
            <v>NS PUERTA TEXCOCO</v>
          </cell>
          <cell r="B1174" t="str">
            <v>NS Puerta Texcoco</v>
          </cell>
          <cell r="F1174" t="str">
            <v>448702659M. E. PLAZA CORDOBA</v>
          </cell>
          <cell r="G1174" t="str">
            <v>M. E. PLAZA CORDOBA</v>
          </cell>
          <cell r="H1174">
            <v>448702659</v>
          </cell>
          <cell r="I1174" t="str">
            <v>M. E. PLAZA CORDOBA</v>
          </cell>
          <cell r="J1174">
            <v>144084521</v>
          </cell>
          <cell r="K1174">
            <v>0.16</v>
          </cell>
          <cell r="L1174">
            <v>9630</v>
          </cell>
          <cell r="M1174">
            <v>0</v>
          </cell>
        </row>
        <row r="1175">
          <cell r="A1175" t="str">
            <v>NS QROO LAS AMERICAS</v>
          </cell>
          <cell r="B1175" t="str">
            <v>NS Qroo Las Americas</v>
          </cell>
          <cell r="F1175" t="str">
            <v>1975971224M. E. PLAZA CORDOBA</v>
          </cell>
          <cell r="G1175" t="str">
            <v>M. E. PLAZA CORDOBA</v>
          </cell>
          <cell r="H1175">
            <v>1975971224</v>
          </cell>
          <cell r="I1175" t="str">
            <v>M. E. PLAZA CORDOBA</v>
          </cell>
          <cell r="J1175">
            <v>1713486</v>
          </cell>
          <cell r="K1175">
            <v>0.16</v>
          </cell>
          <cell r="L1175">
            <v>9630</v>
          </cell>
          <cell r="M1175">
            <v>0</v>
          </cell>
        </row>
        <row r="1176">
          <cell r="A1176" t="str">
            <v>NS QRO URBAN CENTER</v>
          </cell>
          <cell r="B1176" t="str">
            <v>NS Qro Urban Center</v>
          </cell>
          <cell r="F1176" t="str">
            <v>134638352M. E. PLAZA DEL SOL</v>
          </cell>
          <cell r="G1176" t="str">
            <v>M. E. PLAZA DEL SOL</v>
          </cell>
          <cell r="H1176">
            <v>134638352</v>
          </cell>
          <cell r="I1176" t="str">
            <v>M. E. PLAZA DEL SOL</v>
          </cell>
          <cell r="J1176">
            <v>9356004599</v>
          </cell>
          <cell r="K1176">
            <v>0.16</v>
          </cell>
          <cell r="L1176">
            <v>9630</v>
          </cell>
          <cell r="M1176">
            <v>0</v>
          </cell>
        </row>
        <row r="1177">
          <cell r="A1177" t="str">
            <v>NS SIN PLAZA CAMPANARIO</v>
          </cell>
          <cell r="B1177" t="str">
            <v>NS Sin Plaza Campanario</v>
          </cell>
          <cell r="F1177" t="str">
            <v>448702659M. E. PLAZA DEL SOL</v>
          </cell>
          <cell r="G1177" t="str">
            <v>M. E. PLAZA DEL SOL</v>
          </cell>
          <cell r="H1177">
            <v>448702659</v>
          </cell>
          <cell r="I1177" t="str">
            <v>M. E. PLAZA DEL SOL</v>
          </cell>
          <cell r="J1177">
            <v>144226072</v>
          </cell>
          <cell r="K1177">
            <v>0.16</v>
          </cell>
          <cell r="L1177">
            <v>9630</v>
          </cell>
          <cell r="M1177">
            <v>0</v>
          </cell>
        </row>
        <row r="1178">
          <cell r="A1178" t="str">
            <v>NS SLP POLANCO</v>
          </cell>
          <cell r="B1178" t="str">
            <v>NS SLP Polanco</v>
          </cell>
          <cell r="F1178" t="str">
            <v>1975971224M. E. PLAZA DEL SOL</v>
          </cell>
          <cell r="G1178" t="str">
            <v>M. E. PLAZA DEL SOL</v>
          </cell>
          <cell r="H1178">
            <v>1975971224</v>
          </cell>
          <cell r="I1178" t="str">
            <v>M. E. PLAZA DEL SOL</v>
          </cell>
          <cell r="J1178">
            <v>2368124</v>
          </cell>
          <cell r="K1178">
            <v>0.16</v>
          </cell>
          <cell r="L1178">
            <v>9630</v>
          </cell>
          <cell r="M1178">
            <v>0</v>
          </cell>
        </row>
        <row r="1179">
          <cell r="A1179" t="str">
            <v>NS TAMPICO COVADONGA</v>
          </cell>
          <cell r="B1179" t="str">
            <v>NS Tampico Covadonga</v>
          </cell>
          <cell r="F1179" t="str">
            <v>134638352M. E. PLAZA LAS AME.</v>
          </cell>
          <cell r="G1179" t="str">
            <v>M. E. PLAZA LAS AME.</v>
          </cell>
          <cell r="H1179">
            <v>134638352</v>
          </cell>
          <cell r="I1179" t="str">
            <v>M. E. PLAZA LAS AME.</v>
          </cell>
          <cell r="J1179">
            <v>9356004623</v>
          </cell>
          <cell r="K1179">
            <v>0.16</v>
          </cell>
          <cell r="L1179">
            <v>9630</v>
          </cell>
          <cell r="M1179">
            <v>0</v>
          </cell>
        </row>
        <row r="1180">
          <cell r="A1180" t="str">
            <v>NS TIJ CARRUSEL</v>
          </cell>
          <cell r="B1180" t="str">
            <v>NS Tij Carrusel</v>
          </cell>
          <cell r="F1180" t="str">
            <v>448702659M. E. PLAZA LAS AME.</v>
          </cell>
          <cell r="G1180" t="str">
            <v>M. E. PLAZA LAS AME.</v>
          </cell>
          <cell r="H1180">
            <v>448702659</v>
          </cell>
          <cell r="I1180" t="str">
            <v>M. E. PLAZA LAS AME.</v>
          </cell>
          <cell r="J1180">
            <v>144084281</v>
          </cell>
          <cell r="K1180">
            <v>0.16</v>
          </cell>
          <cell r="L1180">
            <v>9630</v>
          </cell>
          <cell r="M1180">
            <v>0</v>
          </cell>
        </row>
        <row r="1181">
          <cell r="A1181" t="str">
            <v>NS TMP COVADONGA</v>
          </cell>
          <cell r="B1181" t="str">
            <v>NS Tmp Covadonga</v>
          </cell>
          <cell r="F1181" t="str">
            <v>1975971224M. E. PLAZA LAS AME.</v>
          </cell>
          <cell r="G1181" t="str">
            <v>M. E. PLAZA LAS AME.</v>
          </cell>
          <cell r="H1181">
            <v>1975971224</v>
          </cell>
          <cell r="I1181" t="str">
            <v>M. E. PLAZA LAS AME.</v>
          </cell>
          <cell r="J1181">
            <v>2368132</v>
          </cell>
          <cell r="K1181">
            <v>0.16</v>
          </cell>
          <cell r="L1181">
            <v>9630</v>
          </cell>
          <cell r="M1181">
            <v>0</v>
          </cell>
        </row>
        <row r="1182">
          <cell r="A1182" t="str">
            <v>NS TORREON PLAZA LOS ANGELES</v>
          </cell>
          <cell r="B1182" t="str">
            <v>NS Torreon Plaza Los Angeles</v>
          </cell>
          <cell r="F1182" t="str">
            <v>1975971224M. E. PLAZA MIRADOR SUR</v>
          </cell>
          <cell r="G1182" t="str">
            <v>M. E. PLAZA MIRADOR SUR</v>
          </cell>
          <cell r="H1182">
            <v>1975971224</v>
          </cell>
          <cell r="I1182" t="str">
            <v>M. E. PLAZA MIRADOR SUR</v>
          </cell>
          <cell r="J1182">
            <v>2145738</v>
          </cell>
          <cell r="K1182">
            <v>0.16</v>
          </cell>
          <cell r="L1182">
            <v>9630</v>
          </cell>
          <cell r="M1182">
            <v>0</v>
          </cell>
        </row>
        <row r="1183">
          <cell r="A1183" t="str">
            <v>NS URBAN CENTER</v>
          </cell>
          <cell r="B1183" t="str">
            <v>NS Urban Center</v>
          </cell>
          <cell r="F1183" t="str">
            <v>1975971224M. E. PLAZA OASIS</v>
          </cell>
          <cell r="G1183" t="str">
            <v>M. E. PLAZA OASIS</v>
          </cell>
          <cell r="H1183">
            <v>1975971224</v>
          </cell>
          <cell r="I1183" t="str">
            <v>M. E. PLAZA OASIS</v>
          </cell>
          <cell r="J1183">
            <v>1377860</v>
          </cell>
          <cell r="K1183">
            <v>0.11</v>
          </cell>
          <cell r="L1183">
            <v>9630</v>
          </cell>
          <cell r="M1183">
            <v>0</v>
          </cell>
        </row>
        <row r="1184">
          <cell r="A1184" t="str">
            <v>NS VER PLAZA DEL SOL</v>
          </cell>
          <cell r="B1184" t="str">
            <v>NS Ver Plaza del Sol</v>
          </cell>
          <cell r="F1184" t="str">
            <v>134638352M. E. PLAZA OBELISCO</v>
          </cell>
          <cell r="G1184" t="str">
            <v>M. E. PLAZA OBELISCO</v>
          </cell>
          <cell r="H1184">
            <v>134638352</v>
          </cell>
          <cell r="I1184" t="str">
            <v>M. E. PLAZA OBELISCO</v>
          </cell>
          <cell r="J1184">
            <v>9356004748</v>
          </cell>
          <cell r="K1184">
            <v>0.16</v>
          </cell>
          <cell r="L1184">
            <v>9630</v>
          </cell>
          <cell r="M1184">
            <v>0</v>
          </cell>
        </row>
        <row r="1185">
          <cell r="A1185" t="str">
            <v>NS VILLAHERMOSA PLAZA MEGA</v>
          </cell>
          <cell r="B1185" t="str">
            <v>NS Villahermosa Plaza Mega</v>
          </cell>
          <cell r="F1185" t="str">
            <v>448702659M. E. PLAZA OBELISCO</v>
          </cell>
          <cell r="G1185" t="str">
            <v>M. E. PLAZA OBELISCO</v>
          </cell>
          <cell r="H1185">
            <v>448702659</v>
          </cell>
          <cell r="I1185" t="str">
            <v>M. E. PLAZA OBELISCO</v>
          </cell>
          <cell r="J1185">
            <v>144226056</v>
          </cell>
          <cell r="K1185">
            <v>0.16</v>
          </cell>
          <cell r="L1185">
            <v>9630</v>
          </cell>
          <cell r="M1185">
            <v>0</v>
          </cell>
        </row>
        <row r="1186">
          <cell r="A1186" t="str">
            <v>NS XAL PLAZA LAS ANIMAS</v>
          </cell>
          <cell r="B1186" t="str">
            <v>NS Xal Plaza Las Animas</v>
          </cell>
          <cell r="F1186" t="str">
            <v>1975971224M. E. PLAZA OBELISCO</v>
          </cell>
          <cell r="G1186" t="str">
            <v>M. E. PLAZA OBELISCO</v>
          </cell>
          <cell r="H1186">
            <v>1975971224</v>
          </cell>
          <cell r="I1186" t="str">
            <v>M. E. PLAZA OBELISCO</v>
          </cell>
          <cell r="J1186">
            <v>2368124</v>
          </cell>
          <cell r="K1186">
            <v>0.16</v>
          </cell>
          <cell r="L1186">
            <v>9630</v>
          </cell>
          <cell r="M1186">
            <v>0</v>
          </cell>
        </row>
        <row r="1187">
          <cell r="A1187" t="str">
            <v>PALMAS (PUEBLA)</v>
          </cell>
          <cell r="B1187" t="str">
            <v>Palmas (Pue.)</v>
          </cell>
          <cell r="F1187" t="str">
            <v>134638352M. E. PLAZA PERICENTRO</v>
          </cell>
          <cell r="G1187" t="str">
            <v>M. E. PLAZA PERICENTRO</v>
          </cell>
          <cell r="H1187">
            <v>134638352</v>
          </cell>
          <cell r="I1187" t="str">
            <v>M. E. PLAZA PERICENTRO</v>
          </cell>
          <cell r="J1187">
            <v>9356317504</v>
          </cell>
          <cell r="K1187">
            <v>0.16</v>
          </cell>
          <cell r="L1187">
            <v>9630</v>
          </cell>
          <cell r="M1187">
            <v>0</v>
          </cell>
        </row>
        <row r="1188">
          <cell r="A1188" t="str">
            <v>RETAIL MOVIL DFN</v>
          </cell>
          <cell r="B1188" t="str">
            <v>RETAIL Movil DFN</v>
          </cell>
          <cell r="F1188" t="str">
            <v>1975971224M. E. PLAZA PERICENTRO</v>
          </cell>
          <cell r="G1188" t="str">
            <v>M. E. PLAZA PERICENTRO</v>
          </cell>
          <cell r="H1188">
            <v>1975971224</v>
          </cell>
          <cell r="I1188" t="str">
            <v>M. E. PLAZA PERICENTRO</v>
          </cell>
          <cell r="J1188">
            <v>2145704</v>
          </cell>
          <cell r="K1188">
            <v>0.16</v>
          </cell>
          <cell r="L1188">
            <v>9630</v>
          </cell>
          <cell r="M1188">
            <v>0</v>
          </cell>
        </row>
        <row r="1189">
          <cell r="A1189" t="str">
            <v>REN CLEMENTE OROZCO 10093 TIJ</v>
          </cell>
          <cell r="B1189" t="str">
            <v>REN Clemente Orozco 10093 TIJ</v>
          </cell>
          <cell r="F1189" t="str">
            <v>134638352M. E. PLAZA PREMIER</v>
          </cell>
          <cell r="G1189" t="str">
            <v>M. E. PLAZA PREMIER</v>
          </cell>
          <cell r="H1189">
            <v>134638352</v>
          </cell>
          <cell r="I1189" t="str">
            <v>M. E. PLAZA PREMIER</v>
          </cell>
          <cell r="J1189">
            <v>9356004896</v>
          </cell>
          <cell r="K1189">
            <v>0.16</v>
          </cell>
          <cell r="L1189">
            <v>9630</v>
          </cell>
          <cell r="M1189">
            <v>0</v>
          </cell>
        </row>
        <row r="1190">
          <cell r="A1190" t="str">
            <v>REN MIRAMONTES DFP</v>
          </cell>
          <cell r="B1190" t="str">
            <v>REN Miramontes DFP</v>
          </cell>
          <cell r="F1190" t="str">
            <v>448702659M. E. PLAZA PREMIER</v>
          </cell>
          <cell r="G1190" t="str">
            <v>M. E. PLAZA PREMIER</v>
          </cell>
          <cell r="H1190">
            <v>448702659</v>
          </cell>
          <cell r="I1190" t="str">
            <v>M. E. PLAZA PREMIER</v>
          </cell>
          <cell r="J1190">
            <v>144084299</v>
          </cell>
          <cell r="K1190">
            <v>0.11</v>
          </cell>
          <cell r="L1190">
            <v>9630</v>
          </cell>
          <cell r="M1190">
            <v>0</v>
          </cell>
        </row>
        <row r="1191">
          <cell r="A1191" t="str">
            <v>ROA AFGANISTAN 146 MTY</v>
          </cell>
          <cell r="B1191" t="str">
            <v>ROA Afganistan 146 MTY</v>
          </cell>
          <cell r="F1191" t="str">
            <v>1975971224M. E. PLAZA PREMIER</v>
          </cell>
          <cell r="G1191" t="str">
            <v>M. E. PLAZA PREMIER</v>
          </cell>
          <cell r="H1191">
            <v>1975971224</v>
          </cell>
          <cell r="I1191" t="str">
            <v>M. E. PLAZA PREMIER</v>
          </cell>
          <cell r="J1191">
            <v>2368132</v>
          </cell>
          <cell r="K1191">
            <v>0.16</v>
          </cell>
          <cell r="L1191">
            <v>9630</v>
          </cell>
          <cell r="M1191">
            <v>0</v>
          </cell>
        </row>
        <row r="1192">
          <cell r="A1192" t="str">
            <v>ROA ARAGON</v>
          </cell>
          <cell r="B1192" t="str">
            <v>ROA Aragon</v>
          </cell>
          <cell r="F1192" t="str">
            <v>134638352M. E. PLAZA REGIA</v>
          </cell>
          <cell r="G1192" t="str">
            <v>M. E. PLAZA REGIA</v>
          </cell>
          <cell r="H1192">
            <v>134638352</v>
          </cell>
          <cell r="I1192" t="str">
            <v>M. E. PLAZA REGIA</v>
          </cell>
          <cell r="J1192">
            <v>9356317884</v>
          </cell>
          <cell r="K1192">
            <v>0.16</v>
          </cell>
          <cell r="L1192">
            <v>9630</v>
          </cell>
          <cell r="M1192">
            <v>0</v>
          </cell>
        </row>
        <row r="1193">
          <cell r="A1193" t="str">
            <v>ROA BOLIVAR 1288 VER</v>
          </cell>
          <cell r="B1193" t="str">
            <v>ROA Bolivar 1288 VER</v>
          </cell>
          <cell r="F1193" t="str">
            <v>1975971224M. E. PLAZA REGIA</v>
          </cell>
          <cell r="G1193" t="str">
            <v>M. E. PLAZA REGIA</v>
          </cell>
          <cell r="H1193">
            <v>1975971224</v>
          </cell>
          <cell r="I1193" t="str">
            <v>M. E. PLAZA REGIA</v>
          </cell>
          <cell r="J1193">
            <v>2145738</v>
          </cell>
          <cell r="K1193">
            <v>0.16</v>
          </cell>
          <cell r="L1193">
            <v>9630</v>
          </cell>
          <cell r="M1193">
            <v>0</v>
          </cell>
        </row>
        <row r="1194">
          <cell r="A1194" t="str">
            <v>ROA CELAYA TINTORETO 108</v>
          </cell>
          <cell r="B1194" t="str">
            <v>ROA Celaya Tintoreto 108</v>
          </cell>
          <cell r="F1194" t="str">
            <v>1975971224M. E. PLAZA RIO</v>
          </cell>
          <cell r="G1194" t="str">
            <v>M. E. PLAZA RIO</v>
          </cell>
          <cell r="H1194">
            <v>1975971224</v>
          </cell>
          <cell r="I1194" t="str">
            <v>M. E. PLAZA RIO</v>
          </cell>
          <cell r="J1194">
            <v>1713494</v>
          </cell>
          <cell r="K1194">
            <v>0.11</v>
          </cell>
          <cell r="L1194">
            <v>9630</v>
          </cell>
          <cell r="M1194">
            <v>0</v>
          </cell>
        </row>
        <row r="1195">
          <cell r="A1195" t="str">
            <v>ROA CONSTITUYENTES 1196</v>
          </cell>
          <cell r="B1195" t="str">
            <v>ROA Constituyentes 1196</v>
          </cell>
          <cell r="F1195" t="str">
            <v>134638352M. E. PLAZA SANTA ANA</v>
          </cell>
          <cell r="G1195" t="str">
            <v>M. E. PLAZA SANTA ANA</v>
          </cell>
          <cell r="H1195">
            <v>134638352</v>
          </cell>
          <cell r="I1195" t="str">
            <v>M. E. PLAZA SANTA ANA</v>
          </cell>
          <cell r="J1195">
            <v>9356004839</v>
          </cell>
          <cell r="K1195">
            <v>0.16</v>
          </cell>
          <cell r="L1195">
            <v>9630</v>
          </cell>
          <cell r="M1195">
            <v>0</v>
          </cell>
        </row>
        <row r="1196">
          <cell r="A1196" t="str">
            <v>ROA COYOACAN SANTA ANA 314 D</v>
          </cell>
          <cell r="B1196" t="str">
            <v>ROA Coyoacan Santa Ana 314 D</v>
          </cell>
          <cell r="F1196" t="str">
            <v>448702659M. E. PLAZA SANTA ANA</v>
          </cell>
          <cell r="G1196" t="str">
            <v>M. E. PLAZA SANTA ANA</v>
          </cell>
          <cell r="H1196">
            <v>448702659</v>
          </cell>
          <cell r="I1196" t="str">
            <v>M. E. PLAZA SANTA ANA</v>
          </cell>
          <cell r="J1196">
            <v>144084257</v>
          </cell>
          <cell r="K1196">
            <v>0.16</v>
          </cell>
          <cell r="L1196">
            <v>9630</v>
          </cell>
          <cell r="M1196">
            <v>0</v>
          </cell>
        </row>
        <row r="1197">
          <cell r="A1197" t="str">
            <v>ROA CHEDRAUI AJUSCO DFP</v>
          </cell>
          <cell r="B1197" t="str">
            <v>ROA Chedraui Ajusco DFP</v>
          </cell>
          <cell r="F1197" t="str">
            <v>1975971224M. E. PLAZA SANTA ANA</v>
          </cell>
          <cell r="G1197" t="str">
            <v>M. E. PLAZA SANTA ANA</v>
          </cell>
          <cell r="H1197">
            <v>1975971224</v>
          </cell>
          <cell r="I1197" t="str">
            <v>M. E. PLAZA SANTA ANA</v>
          </cell>
          <cell r="J1197">
            <v>2368132</v>
          </cell>
          <cell r="K1197">
            <v>0.16</v>
          </cell>
          <cell r="L1197">
            <v>9630</v>
          </cell>
          <cell r="M1197">
            <v>0</v>
          </cell>
        </row>
        <row r="1198">
          <cell r="A1198" t="str">
            <v>ROA GALERIAS PACHUCA</v>
          </cell>
          <cell r="B1198" t="str">
            <v>ROA Galerias Pachuca</v>
          </cell>
          <cell r="F1198" t="str">
            <v>448702659M. E. PLAZA TULUM CANCUN</v>
          </cell>
          <cell r="G1198" t="str">
            <v>M. E. PLAZA TULUM CANCUN</v>
          </cell>
          <cell r="H1198">
            <v>448702659</v>
          </cell>
          <cell r="I1198" t="str">
            <v>M. E. PLAZA TULUM CANCUN</v>
          </cell>
          <cell r="J1198">
            <v>144084224</v>
          </cell>
          <cell r="K1198">
            <v>0.11</v>
          </cell>
          <cell r="L1198">
            <v>9630</v>
          </cell>
          <cell r="M1198">
            <v>0</v>
          </cell>
        </row>
        <row r="1199">
          <cell r="A1199" t="str">
            <v>ROA INDEPENDENCIA 800 CZS</v>
          </cell>
          <cell r="B1199" t="str">
            <v>ROA Independencia 800 CZS</v>
          </cell>
          <cell r="F1199" t="str">
            <v>1975971224M. E. PLAZA TULUM CANCUN</v>
          </cell>
          <cell r="G1199" t="str">
            <v>M. E. PLAZA TULUM CANCUN</v>
          </cell>
          <cell r="H1199">
            <v>1975971224</v>
          </cell>
          <cell r="I1199" t="str">
            <v>M. E. PLAZA TULUM CANCUN</v>
          </cell>
          <cell r="J1199">
            <v>1713502</v>
          </cell>
          <cell r="K1199">
            <v>0.11</v>
          </cell>
          <cell r="L1199">
            <v>9630</v>
          </cell>
          <cell r="M1199">
            <v>0</v>
          </cell>
        </row>
        <row r="1200">
          <cell r="A1200" t="str">
            <v>ROA INSURGENTES 630 B</v>
          </cell>
          <cell r="B1200" t="str">
            <v>ROA Insurgentes 630 B</v>
          </cell>
          <cell r="F1200" t="str">
            <v xml:space="preserve">134638352M. E. PLAZA VILLA CONTRY </v>
          </cell>
          <cell r="G1200" t="str">
            <v xml:space="preserve">M. E. PLAZA VILLA CONTRY </v>
          </cell>
          <cell r="H1200">
            <v>134638352</v>
          </cell>
          <cell r="I1200" t="str">
            <v xml:space="preserve">M. E. PLAZA VILLA CONTRY </v>
          </cell>
          <cell r="J1200">
            <v>9356004771</v>
          </cell>
          <cell r="K1200">
            <v>0.16</v>
          </cell>
          <cell r="L1200">
            <v>9630</v>
          </cell>
          <cell r="M1200">
            <v>0</v>
          </cell>
        </row>
        <row r="1201">
          <cell r="A1201" t="str">
            <v>ROA LA JOYA PACHUCA</v>
          </cell>
          <cell r="B1201" t="str">
            <v>ROA la Joya Pachuca</v>
          </cell>
          <cell r="F1201" t="str">
            <v xml:space="preserve">1975971224M. E. PLAZA VILLA CONTRY </v>
          </cell>
          <cell r="G1201" t="str">
            <v xml:space="preserve">M. E. PLAZA VILLA CONTRY </v>
          </cell>
          <cell r="H1201">
            <v>1975971224</v>
          </cell>
          <cell r="I1201" t="str">
            <v xml:space="preserve">M. E. PLAZA VILLA CONTRY </v>
          </cell>
          <cell r="J1201">
            <v>2145738</v>
          </cell>
          <cell r="K1201">
            <v>0.16</v>
          </cell>
          <cell r="L1201">
            <v>9630</v>
          </cell>
          <cell r="M1201">
            <v>0</v>
          </cell>
        </row>
        <row r="1202">
          <cell r="A1202" t="str">
            <v>ROA LA PIEDAD II</v>
          </cell>
          <cell r="B1202" t="str">
            <v>ROA La Piedad II</v>
          </cell>
          <cell r="F1202" t="str">
            <v>1975971224M. E. POLIFORUM</v>
          </cell>
          <cell r="G1202" t="str">
            <v>M. E. POLIFORUM</v>
          </cell>
          <cell r="H1202">
            <v>1975971224</v>
          </cell>
          <cell r="I1202" t="str">
            <v>M. E. POLIFORUM</v>
          </cell>
          <cell r="J1202">
            <v>2368124</v>
          </cell>
          <cell r="K1202">
            <v>0.16</v>
          </cell>
          <cell r="L1202">
            <v>9630</v>
          </cell>
          <cell r="M1202">
            <v>0</v>
          </cell>
        </row>
        <row r="1203">
          <cell r="A1203" t="str">
            <v>ROA LONDRES 127</v>
          </cell>
          <cell r="B1203" t="str">
            <v>ROA Londres 127</v>
          </cell>
          <cell r="F1203" t="str">
            <v>448702659M. E. POZA RICA</v>
          </cell>
          <cell r="G1203" t="str">
            <v>M. E. POZA RICA</v>
          </cell>
          <cell r="H1203">
            <v>448702659</v>
          </cell>
          <cell r="I1203" t="str">
            <v>M. E. POZA RICA</v>
          </cell>
          <cell r="J1203">
            <v>144084133</v>
          </cell>
          <cell r="K1203">
            <v>0.16</v>
          </cell>
          <cell r="L1203">
            <v>9630</v>
          </cell>
          <cell r="M1203">
            <v>0</v>
          </cell>
        </row>
        <row r="1204">
          <cell r="A1204" t="str">
            <v>ROA LINCOLN 4001</v>
          </cell>
          <cell r="B1204" t="str">
            <v>ROA Lincoln 4001</v>
          </cell>
          <cell r="F1204" t="str">
            <v>1975971224M. E. POZA RICA</v>
          </cell>
          <cell r="G1204" t="str">
            <v>M. E. POZA RICA</v>
          </cell>
          <cell r="H1204">
            <v>1975971224</v>
          </cell>
          <cell r="I1204" t="str">
            <v>M. E. POZA RICA</v>
          </cell>
          <cell r="J1204">
            <v>2368132</v>
          </cell>
          <cell r="K1204">
            <v>0.16</v>
          </cell>
          <cell r="L1204">
            <v>9630</v>
          </cell>
          <cell r="M1204">
            <v>0</v>
          </cell>
        </row>
        <row r="1205">
          <cell r="A1205" t="str">
            <v>ROA MADERO OCOTLAN</v>
          </cell>
          <cell r="B1205" t="str">
            <v>ROA Madero Ocotlan</v>
          </cell>
          <cell r="F1205" t="str">
            <v>448702659M. E. PUNTO PLAZA</v>
          </cell>
          <cell r="G1205" t="str">
            <v>M. E. PUNTO PLAZA</v>
          </cell>
          <cell r="H1205">
            <v>448702659</v>
          </cell>
          <cell r="I1205" t="str">
            <v>M. E. PUNTO PLAZA</v>
          </cell>
          <cell r="J1205">
            <v>144084489</v>
          </cell>
          <cell r="K1205">
            <v>0.16</v>
          </cell>
          <cell r="L1205">
            <v>9630</v>
          </cell>
          <cell r="M1205">
            <v>0</v>
          </cell>
        </row>
        <row r="1206">
          <cell r="A1206" t="str">
            <v>ROA ME CENTRO MAYA PLAYA DEL CARMEN</v>
          </cell>
          <cell r="B1206" t="str">
            <v>ROA ME Centro Maya Playa del Carmen</v>
          </cell>
          <cell r="F1206" t="str">
            <v>1975971224M. E. PUNTO PLAZA</v>
          </cell>
          <cell r="G1206" t="str">
            <v>M. E. PUNTO PLAZA</v>
          </cell>
          <cell r="H1206">
            <v>1975971224</v>
          </cell>
          <cell r="I1206" t="str">
            <v>M. E. PUNTO PLAZA</v>
          </cell>
          <cell r="J1206">
            <v>1377878</v>
          </cell>
          <cell r="K1206">
            <v>0.16</v>
          </cell>
          <cell r="L1206">
            <v>9630</v>
          </cell>
          <cell r="M1206">
            <v>0</v>
          </cell>
        </row>
        <row r="1207">
          <cell r="A1207" t="str">
            <v>ROA MIGUEL HIDALGO 13 DE SEPTIEMBRE</v>
          </cell>
          <cell r="B1207" t="str">
            <v>ROA Miguel Hidalgo 13 de Septiembre</v>
          </cell>
          <cell r="F1207" t="str">
            <v>1975971224M. E. PZA AEROPUERTO</v>
          </cell>
          <cell r="G1207" t="str">
            <v>M. E. PZA AEROPUERTO</v>
          </cell>
          <cell r="H1207">
            <v>1975971224</v>
          </cell>
          <cell r="I1207" t="str">
            <v>M. E. PZA AEROPUERTO</v>
          </cell>
          <cell r="J1207">
            <v>1411982</v>
          </cell>
          <cell r="K1207">
            <v>0.11</v>
          </cell>
          <cell r="L1207">
            <v>9630</v>
          </cell>
          <cell r="M1207">
            <v>0</v>
          </cell>
        </row>
        <row r="1208">
          <cell r="A1208" t="str">
            <v>ROA MINATITLAN VER</v>
          </cell>
          <cell r="B1208" t="str">
            <v>ROA Minatitlan VER</v>
          </cell>
          <cell r="F1208" t="str">
            <v>448702659M. E. PZA EL BOTANICO</v>
          </cell>
          <cell r="G1208" t="str">
            <v>M. E. PZA EL BOTANICO</v>
          </cell>
          <cell r="H1208">
            <v>448702659</v>
          </cell>
          <cell r="I1208" t="str">
            <v>M. E. PZA EL BOTANICO</v>
          </cell>
          <cell r="J1208">
            <v>141368828</v>
          </cell>
          <cell r="K1208">
            <v>0.16</v>
          </cell>
          <cell r="L1208">
            <v>9630</v>
          </cell>
          <cell r="M1208">
            <v>0</v>
          </cell>
        </row>
        <row r="1209">
          <cell r="A1209" t="str">
            <v>ROA MORELOS SALAMANCA II</v>
          </cell>
          <cell r="B1209" t="str">
            <v>ROA Morelos Salamanca II</v>
          </cell>
          <cell r="F1209" t="str">
            <v>1975971224M. E. PZA EL BOTANICO</v>
          </cell>
          <cell r="G1209" t="str">
            <v>M. E. PZA EL BOTANICO</v>
          </cell>
          <cell r="H1209">
            <v>1975971224</v>
          </cell>
          <cell r="I1209" t="str">
            <v>M. E. PZA EL BOTANICO</v>
          </cell>
          <cell r="J1209">
            <v>1368828</v>
          </cell>
          <cell r="K1209">
            <v>0.16</v>
          </cell>
          <cell r="L1209">
            <v>9630</v>
          </cell>
          <cell r="M1209">
            <v>0</v>
          </cell>
        </row>
        <row r="1210">
          <cell r="A1210" t="str">
            <v>ROA NORTE 2606 PUE</v>
          </cell>
          <cell r="B1210" t="str">
            <v>ROA Norte 2606 PUE</v>
          </cell>
          <cell r="F1210" t="str">
            <v>1975971224M. E. PZA LA JOYA</v>
          </cell>
          <cell r="G1210" t="str">
            <v>M. E. PZA LA JOYA</v>
          </cell>
          <cell r="H1210">
            <v>1975971224</v>
          </cell>
          <cell r="I1210" t="str">
            <v>M. E. PZA LA JOYA</v>
          </cell>
          <cell r="J1210">
            <v>2145738</v>
          </cell>
          <cell r="K1210">
            <v>0.16</v>
          </cell>
          <cell r="L1210">
            <v>9630</v>
          </cell>
          <cell r="M1210">
            <v>0</v>
          </cell>
        </row>
        <row r="1211">
          <cell r="A1211" t="str">
            <v>ROA OCAMPO ZAMORA</v>
          </cell>
          <cell r="B1211" t="str">
            <v>ROA Ocampo Zamora</v>
          </cell>
          <cell r="F1211" t="str">
            <v>1975971224M. E. PZA LAS MISIONES</v>
          </cell>
          <cell r="G1211" t="str">
            <v>M. E. PZA LAS MISIONES</v>
          </cell>
          <cell r="H1211">
            <v>1975971224</v>
          </cell>
          <cell r="I1211" t="str">
            <v>M. E. PZA LAS MISIONES</v>
          </cell>
          <cell r="J1211">
            <v>1368836</v>
          </cell>
          <cell r="K1211">
            <v>0.11</v>
          </cell>
          <cell r="L1211">
            <v>9630</v>
          </cell>
          <cell r="M1211">
            <v>0</v>
          </cell>
        </row>
        <row r="1212">
          <cell r="A1212" t="str">
            <v>ROA PARQUE CELAYA</v>
          </cell>
          <cell r="B1212" t="str">
            <v>ROA Parque Celaya</v>
          </cell>
          <cell r="F1212" t="str">
            <v>1975971224M. E. PZA LOS SOLES</v>
          </cell>
          <cell r="G1212" t="str">
            <v>M. E. PZA LOS SOLES</v>
          </cell>
          <cell r="H1212">
            <v>1975971224</v>
          </cell>
          <cell r="I1212" t="str">
            <v>M. E. PZA LOS SOLES</v>
          </cell>
          <cell r="J1212">
            <v>1412014</v>
          </cell>
          <cell r="K1212">
            <v>0.11</v>
          </cell>
          <cell r="L1212">
            <v>9630</v>
          </cell>
          <cell r="M1212">
            <v>0</v>
          </cell>
        </row>
        <row r="1213">
          <cell r="A1213" t="str">
            <v>ROA PLAYAS TIJUANA</v>
          </cell>
          <cell r="B1213" t="str">
            <v>ROA Playas Tijuana</v>
          </cell>
          <cell r="F1213" t="str">
            <v>1975971224M. E. PZA SANTA FE</v>
          </cell>
          <cell r="G1213" t="str">
            <v>M. E. PZA SANTA FE</v>
          </cell>
          <cell r="H1213">
            <v>1975971224</v>
          </cell>
          <cell r="I1213" t="str">
            <v>M. E. PZA SANTA FE</v>
          </cell>
          <cell r="J1213">
            <v>1368810</v>
          </cell>
          <cell r="K1213">
            <v>0.16</v>
          </cell>
          <cell r="L1213">
            <v>9630</v>
          </cell>
          <cell r="M1213">
            <v>0</v>
          </cell>
        </row>
        <row r="1214">
          <cell r="A1214" t="str">
            <v>ROA PLAZA PIE DE LA CUESTA</v>
          </cell>
          <cell r="B1214" t="str">
            <v>ROA Plaza Pie de la Cuesta</v>
          </cell>
          <cell r="F1214" t="str">
            <v>1975971224M. E. PZA STA CECILIA</v>
          </cell>
          <cell r="G1214" t="str">
            <v>M. E. PZA STA CECILIA</v>
          </cell>
          <cell r="H1214">
            <v>1975971224</v>
          </cell>
          <cell r="I1214" t="str">
            <v>M. E. PZA STA CECILIA</v>
          </cell>
          <cell r="J1214">
            <v>1377886</v>
          </cell>
          <cell r="K1214">
            <v>0.11</v>
          </cell>
          <cell r="L1214">
            <v>9630</v>
          </cell>
          <cell r="M1214">
            <v>0</v>
          </cell>
        </row>
        <row r="1215">
          <cell r="A1215" t="str">
            <v>ROA PLAZA SANTA MARIA</v>
          </cell>
          <cell r="B1215" t="str">
            <v>ROA Plaza Santa Maria</v>
          </cell>
          <cell r="F1215" t="str">
            <v>1975971224M. E. REVOLUCION</v>
          </cell>
          <cell r="G1215" t="str">
            <v>M. E. REVOLUCION</v>
          </cell>
          <cell r="H1215">
            <v>1975971224</v>
          </cell>
          <cell r="I1215" t="str">
            <v>M. E. REVOLUCION</v>
          </cell>
          <cell r="J1215">
            <v>2145738</v>
          </cell>
          <cell r="K1215">
            <v>0.11</v>
          </cell>
          <cell r="L1215">
            <v>9630</v>
          </cell>
          <cell r="M1215">
            <v>0</v>
          </cell>
        </row>
        <row r="1216">
          <cell r="A1216" t="str">
            <v>ROA PLAZA SAN CARLOS COR</v>
          </cell>
          <cell r="B1216" t="str">
            <v>ROA Plaza San Carlos COR</v>
          </cell>
          <cell r="F1216" t="str">
            <v>1975971224M. E. RIO BRAVO</v>
          </cell>
          <cell r="G1216" t="str">
            <v>M. E. RIO BRAVO</v>
          </cell>
          <cell r="H1216">
            <v>1975971224</v>
          </cell>
          <cell r="I1216" t="str">
            <v>M. E. RIO BRAVO</v>
          </cell>
          <cell r="J1216">
            <v>2145738</v>
          </cell>
          <cell r="K1216">
            <v>0.11</v>
          </cell>
          <cell r="L1216">
            <v>9630</v>
          </cell>
          <cell r="M1216">
            <v>0</v>
          </cell>
        </row>
        <row r="1217">
          <cell r="A1217" t="str">
            <v>ROA PLAZA SENDERO SALTILLO</v>
          </cell>
          <cell r="B1217" t="str">
            <v>ROA Plaza Sendero Saltillo</v>
          </cell>
          <cell r="F1217" t="str">
            <v>1975971224M. E. RODRIGUEZ GALVAN</v>
          </cell>
          <cell r="G1217" t="str">
            <v>M. E. RODRIGUEZ GALVAN</v>
          </cell>
          <cell r="H1217">
            <v>1975971224</v>
          </cell>
          <cell r="I1217" t="str">
            <v>M. E. RODRIGUEZ GALVAN</v>
          </cell>
          <cell r="J1217">
            <v>2145704</v>
          </cell>
          <cell r="K1217">
            <v>0.16</v>
          </cell>
          <cell r="L1217">
            <v>9630</v>
          </cell>
          <cell r="M1217">
            <v>0</v>
          </cell>
        </row>
        <row r="1218">
          <cell r="A1218" t="str">
            <v>ROA TORRES LINDAVISTA</v>
          </cell>
          <cell r="B1218" t="str">
            <v>ROA Torres Lindavista</v>
          </cell>
          <cell r="F1218" t="str">
            <v xml:space="preserve">134638352M. E. RODRIGUEZ GALVAN </v>
          </cell>
          <cell r="G1218" t="str">
            <v xml:space="preserve">M. E. RODRIGUEZ GALVAN </v>
          </cell>
          <cell r="H1218">
            <v>134638352</v>
          </cell>
          <cell r="I1218" t="str">
            <v xml:space="preserve">M. E. RODRIGUEZ GALVAN </v>
          </cell>
          <cell r="J1218">
            <v>9356004714</v>
          </cell>
          <cell r="K1218">
            <v>0.16</v>
          </cell>
          <cell r="L1218">
            <v>9630</v>
          </cell>
          <cell r="M1218">
            <v>0</v>
          </cell>
        </row>
        <row r="1219">
          <cell r="A1219" t="str">
            <v>ROA TULTITLAN PONIENTE 8</v>
          </cell>
          <cell r="B1219" t="str">
            <v>ROA Tultitlan Poniente 8</v>
          </cell>
          <cell r="F1219" t="str">
            <v>134638352M. E. ROSALES</v>
          </cell>
          <cell r="G1219" t="str">
            <v>M. E. ROSALES</v>
          </cell>
          <cell r="H1219">
            <v>134638352</v>
          </cell>
          <cell r="I1219" t="str">
            <v>M. E. ROSALES</v>
          </cell>
          <cell r="J1219">
            <v>9356004854</v>
          </cell>
          <cell r="K1219">
            <v>0.16</v>
          </cell>
          <cell r="L1219">
            <v>9630</v>
          </cell>
          <cell r="M1219">
            <v>0</v>
          </cell>
        </row>
        <row r="1220">
          <cell r="A1220" t="str">
            <v>ROA TULUM 177</v>
          </cell>
          <cell r="B1220" t="str">
            <v>ROA Tulum 177</v>
          </cell>
          <cell r="F1220" t="str">
            <v>448702659M. E. ROSALES</v>
          </cell>
          <cell r="G1220" t="str">
            <v>M. E. ROSALES</v>
          </cell>
          <cell r="H1220">
            <v>448702659</v>
          </cell>
          <cell r="I1220" t="str">
            <v>M. E. ROSALES</v>
          </cell>
          <cell r="J1220">
            <v>144242590</v>
          </cell>
          <cell r="K1220">
            <v>0.16</v>
          </cell>
          <cell r="L1220">
            <v>9630</v>
          </cell>
          <cell r="M1220">
            <v>0</v>
          </cell>
        </row>
        <row r="1221">
          <cell r="A1221" t="str">
            <v>ROA VIA MORELOS 172</v>
          </cell>
          <cell r="B1221" t="str">
            <v>ROA Via Morelos 172</v>
          </cell>
          <cell r="F1221" t="str">
            <v>1975971224M. E. ROSALES</v>
          </cell>
          <cell r="G1221" t="str">
            <v>M. E. ROSALES</v>
          </cell>
          <cell r="H1221">
            <v>1975971224</v>
          </cell>
          <cell r="I1221" t="str">
            <v>M. E. ROSALES</v>
          </cell>
          <cell r="J1221">
            <v>2368124</v>
          </cell>
          <cell r="K1221">
            <v>0.16</v>
          </cell>
          <cell r="L1221">
            <v>9630</v>
          </cell>
          <cell r="M1221">
            <v>0</v>
          </cell>
        </row>
        <row r="1222">
          <cell r="A1222" t="str">
            <v>ROA XALAPA URBAN CENTER XALAPA</v>
          </cell>
          <cell r="B1222" t="str">
            <v>ROA Xalapa Urban Center XALAPA</v>
          </cell>
          <cell r="F1222" t="str">
            <v>134638352M. E. RUTILIO TORRES</v>
          </cell>
          <cell r="G1222" t="str">
            <v>M. E. RUTILIO TORRES</v>
          </cell>
          <cell r="H1222">
            <v>134638352</v>
          </cell>
          <cell r="I1222" t="str">
            <v>M. E. RUTILIO TORRES</v>
          </cell>
          <cell r="J1222">
            <v>9356466715</v>
          </cell>
          <cell r="K1222">
            <v>0.16</v>
          </cell>
          <cell r="L1222">
            <v>9630</v>
          </cell>
          <cell r="M1222">
            <v>0</v>
          </cell>
        </row>
        <row r="1223">
          <cell r="A1223" t="str">
            <v>RUIZ CORTINEZ (VER)</v>
          </cell>
          <cell r="B1223" t="str">
            <v>Ruiz Cortinez (VER)</v>
          </cell>
          <cell r="F1223" t="str">
            <v>448702659M. E. RUTILIO TORRES</v>
          </cell>
          <cell r="G1223" t="str">
            <v>M. E. RUTILIO TORRES</v>
          </cell>
          <cell r="H1223">
            <v>448702659</v>
          </cell>
          <cell r="I1223" t="str">
            <v>M. E. RUTILIO TORRES</v>
          </cell>
          <cell r="J1223">
            <v>144226098</v>
          </cell>
          <cell r="K1223">
            <v>0.16</v>
          </cell>
          <cell r="L1223">
            <v>9630</v>
          </cell>
          <cell r="M1223">
            <v>0</v>
          </cell>
        </row>
        <row r="1224">
          <cell r="A1224" t="str">
            <v>SBL BOSQUES DE ECHEGARAY</v>
          </cell>
          <cell r="B1224" t="str">
            <v>SBL Bosques de Echegaray</v>
          </cell>
          <cell r="F1224" t="str">
            <v>1975971224M. E. RUTILIO TORRES</v>
          </cell>
          <cell r="G1224" t="str">
            <v>M. E. RUTILIO TORRES</v>
          </cell>
          <cell r="H1224">
            <v>1975971224</v>
          </cell>
          <cell r="I1224" t="str">
            <v>M. E. RUTILIO TORRES</v>
          </cell>
          <cell r="J1224">
            <v>2145738</v>
          </cell>
          <cell r="K1224">
            <v>0.16</v>
          </cell>
          <cell r="L1224">
            <v>9630</v>
          </cell>
          <cell r="M1224">
            <v>0</v>
          </cell>
        </row>
        <row r="1225">
          <cell r="A1225" t="str">
            <v>SBL CAMPESTRE 2503</v>
          </cell>
          <cell r="B1225" t="str">
            <v>SBL Campestre 2503</v>
          </cell>
          <cell r="F1225" t="str">
            <v>1975971224M. E. SABINAS</v>
          </cell>
          <cell r="G1225" t="str">
            <v>M. E. SABINAS</v>
          </cell>
          <cell r="H1225">
            <v>1975971224</v>
          </cell>
          <cell r="I1225" t="str">
            <v>M. E. SABINAS</v>
          </cell>
          <cell r="J1225">
            <v>2145738</v>
          </cell>
          <cell r="K1225">
            <v>0.16</v>
          </cell>
          <cell r="L1225">
            <v>9630</v>
          </cell>
          <cell r="M1225">
            <v>0</v>
          </cell>
        </row>
        <row r="1226">
          <cell r="A1226" t="str">
            <v>SBL CAFETALES DF</v>
          </cell>
          <cell r="B1226" t="str">
            <v>SBL Cafetales DF</v>
          </cell>
          <cell r="F1226" t="str">
            <v>1975971224M. E. SAHUAYO</v>
          </cell>
          <cell r="G1226" t="str">
            <v>M. E. SAHUAYO</v>
          </cell>
          <cell r="H1226">
            <v>1975971224</v>
          </cell>
          <cell r="I1226" t="str">
            <v>M. E. SAHUAYO</v>
          </cell>
          <cell r="J1226">
            <v>2368124</v>
          </cell>
          <cell r="K1226">
            <v>0.16</v>
          </cell>
          <cell r="L1226">
            <v>9630</v>
          </cell>
          <cell r="M1226">
            <v>0</v>
          </cell>
        </row>
        <row r="1227">
          <cell r="A1227" t="str">
            <v>SBL CD DEL CARMEN VEINTISEIS 167</v>
          </cell>
          <cell r="B1227" t="str">
            <v>SBL CD del Carmen Veintiseis 167</v>
          </cell>
          <cell r="F1227" t="str">
            <v>1975971224M. E. SALAMANCA</v>
          </cell>
          <cell r="G1227" t="str">
            <v>M. E. SALAMANCA</v>
          </cell>
          <cell r="H1227">
            <v>1975971224</v>
          </cell>
          <cell r="I1227" t="str">
            <v>M. E. SALAMANCA</v>
          </cell>
          <cell r="J1227">
            <v>2368124</v>
          </cell>
          <cell r="K1227">
            <v>0.16</v>
          </cell>
          <cell r="L1227">
            <v>9630</v>
          </cell>
          <cell r="M1227">
            <v>0</v>
          </cell>
        </row>
        <row r="1228">
          <cell r="A1228" t="str">
            <v>SBL CHALCO</v>
          </cell>
          <cell r="B1228" t="str">
            <v>SBL Chalco</v>
          </cell>
          <cell r="F1228" t="str">
            <v>134638352M. E. SAN AGUSTIN</v>
          </cell>
          <cell r="G1228" t="str">
            <v>M. E. SAN AGUSTIN</v>
          </cell>
          <cell r="H1228">
            <v>134638352</v>
          </cell>
          <cell r="I1228" t="str">
            <v>M. E. SAN AGUSTIN</v>
          </cell>
          <cell r="J1228">
            <v>9356466681</v>
          </cell>
          <cell r="K1228">
            <v>0.16</v>
          </cell>
          <cell r="L1228">
            <v>9630</v>
          </cell>
          <cell r="M1228">
            <v>0</v>
          </cell>
        </row>
        <row r="1229">
          <cell r="A1229" t="str">
            <v>SBL DIAGONAL CUAUHTEMOC MATAMOROS</v>
          </cell>
          <cell r="B1229" t="str">
            <v>SBL Diagonal Cuauhtemoc Matamoros</v>
          </cell>
          <cell r="F1229" t="str">
            <v>1975971224M. E. SAN AGUSTIN</v>
          </cell>
          <cell r="G1229" t="str">
            <v>M. E. SAN AGUSTIN</v>
          </cell>
          <cell r="H1229">
            <v>1975971224</v>
          </cell>
          <cell r="I1229" t="str">
            <v>M. E. SAN AGUSTIN</v>
          </cell>
          <cell r="J1229">
            <v>2145738</v>
          </cell>
          <cell r="K1229">
            <v>0.16</v>
          </cell>
          <cell r="L1229">
            <v>9630</v>
          </cell>
          <cell r="M1229">
            <v>0</v>
          </cell>
        </row>
        <row r="1230">
          <cell r="A1230" t="str">
            <v>SBL DIVISION DEL NORTE 5034</v>
          </cell>
          <cell r="B1230" t="str">
            <v>SBL Division del Norte 5034</v>
          </cell>
          <cell r="F1230" t="str">
            <v>134638352M. E. SAN JUAN DEL RIO</v>
          </cell>
          <cell r="G1230" t="str">
            <v>M. E. SAN JUAN DEL RIO</v>
          </cell>
          <cell r="H1230">
            <v>134638352</v>
          </cell>
          <cell r="I1230" t="str">
            <v>M. E. SAN JUAN DEL RIO</v>
          </cell>
          <cell r="J1230">
            <v>9356004573</v>
          </cell>
          <cell r="K1230">
            <v>0.16</v>
          </cell>
          <cell r="L1230">
            <v>9630</v>
          </cell>
          <cell r="M1230">
            <v>0</v>
          </cell>
        </row>
        <row r="1231">
          <cell r="A1231" t="str">
            <v>SBL FRANCISCO JUAREZ</v>
          </cell>
          <cell r="B1231" t="str">
            <v>SBL Francisco Juarez</v>
          </cell>
          <cell r="F1231" t="str">
            <v>448702659M. E. SAN JUAN DEL RIO</v>
          </cell>
          <cell r="G1231" t="str">
            <v>M. E. SAN JUAN DEL RIO</v>
          </cell>
          <cell r="H1231">
            <v>448702659</v>
          </cell>
          <cell r="I1231" t="str">
            <v>M. E. SAN JUAN DEL RIO</v>
          </cell>
          <cell r="J1231">
            <v>141448604</v>
          </cell>
          <cell r="K1231">
            <v>0.16</v>
          </cell>
          <cell r="L1231">
            <v>9630</v>
          </cell>
          <cell r="M1231">
            <v>0</v>
          </cell>
        </row>
        <row r="1232">
          <cell r="A1232" t="str">
            <v>SBL GARZA SADA 3720</v>
          </cell>
          <cell r="B1232" t="str">
            <v>SBL Garza Sada 3720</v>
          </cell>
          <cell r="F1232" t="str">
            <v>1975971224M. E. SAN JUAN DEL RIO</v>
          </cell>
          <cell r="G1232" t="str">
            <v>M. E. SAN JUAN DEL RIO</v>
          </cell>
          <cell r="H1232">
            <v>1975971224</v>
          </cell>
          <cell r="I1232" t="str">
            <v>M. E. SAN JUAN DEL RIO</v>
          </cell>
          <cell r="J1232">
            <v>2368124</v>
          </cell>
          <cell r="K1232">
            <v>0.16</v>
          </cell>
          <cell r="L1232">
            <v>9630</v>
          </cell>
          <cell r="M1232">
            <v>0</v>
          </cell>
        </row>
        <row r="1233">
          <cell r="A1233" t="str">
            <v>SBL GUADALUPE 6000</v>
          </cell>
          <cell r="B1233" t="str">
            <v>SBL Guadalupe 6000</v>
          </cell>
          <cell r="F1233" t="str">
            <v>134638352M. E. SATELITE</v>
          </cell>
          <cell r="G1233" t="str">
            <v>M. E. SATELITE</v>
          </cell>
          <cell r="H1233">
            <v>134638352</v>
          </cell>
          <cell r="I1233" t="str">
            <v>M. E. SATELITE</v>
          </cell>
          <cell r="J1233">
            <v>9356317090</v>
          </cell>
          <cell r="K1233">
            <v>0.16</v>
          </cell>
          <cell r="L1233">
            <v>9630</v>
          </cell>
          <cell r="M1233">
            <v>0</v>
          </cell>
        </row>
        <row r="1234">
          <cell r="A1234" t="str">
            <v>SBL LOPEZ MATEOS 908</v>
          </cell>
          <cell r="B1234" t="str">
            <v>SBL Lopez Mateos 908</v>
          </cell>
          <cell r="F1234" t="str">
            <v>448702659M. E. SN FCO RINCON</v>
          </cell>
          <cell r="G1234" t="str">
            <v>M. E. SN FCO RINCON</v>
          </cell>
          <cell r="H1234">
            <v>448702659</v>
          </cell>
          <cell r="I1234" t="str">
            <v>M. E. SN FCO RINCON</v>
          </cell>
          <cell r="J1234">
            <v>144226007</v>
          </cell>
          <cell r="K1234">
            <v>0.16</v>
          </cell>
          <cell r="L1234">
            <v>9630</v>
          </cell>
          <cell r="M1234">
            <v>0</v>
          </cell>
        </row>
        <row r="1235">
          <cell r="A1235" t="str">
            <v>SBL MARTINEZ DE LA TORRE</v>
          </cell>
          <cell r="B1235" t="str">
            <v>SBL Martinez de la Torre</v>
          </cell>
          <cell r="F1235" t="str">
            <v>1975971224M. E. SN FCO RINCON</v>
          </cell>
          <cell r="G1235" t="str">
            <v>M. E. SN FCO RINCON</v>
          </cell>
          <cell r="H1235">
            <v>1975971224</v>
          </cell>
          <cell r="I1235" t="str">
            <v>M. E. SN FCO RINCON</v>
          </cell>
          <cell r="J1235">
            <v>2368124</v>
          </cell>
          <cell r="K1235">
            <v>0.16</v>
          </cell>
          <cell r="L1235">
            <v>9630</v>
          </cell>
          <cell r="M1235">
            <v>0</v>
          </cell>
        </row>
        <row r="1236">
          <cell r="A1236" t="str">
            <v>SBL NINO OBRERO 640</v>
          </cell>
          <cell r="B1236" t="str">
            <v>SBL Nino Obrero 640</v>
          </cell>
          <cell r="F1236" t="str">
            <v>1975971224M. E. SOLIDARIDAD</v>
          </cell>
          <cell r="G1236" t="str">
            <v>M. E. SOLIDARIDAD</v>
          </cell>
          <cell r="H1236">
            <v>1975971224</v>
          </cell>
          <cell r="I1236" t="str">
            <v>M. E. SOLIDARIDAD</v>
          </cell>
          <cell r="J1236">
            <v>2368124</v>
          </cell>
          <cell r="K1236">
            <v>0.16</v>
          </cell>
          <cell r="L1236">
            <v>9630</v>
          </cell>
          <cell r="M1236">
            <v>0</v>
          </cell>
        </row>
        <row r="1237">
          <cell r="A1237" t="str">
            <v>SBL PLAZA ATRIUM PUEBLA</v>
          </cell>
          <cell r="B1237" t="str">
            <v>SBL Plaza Atrium Puebla</v>
          </cell>
          <cell r="F1237" t="str">
            <v>1975971224M. E. TECAMAC</v>
          </cell>
          <cell r="G1237" t="str">
            <v>M. E. TECAMAC</v>
          </cell>
          <cell r="H1237">
            <v>1975971224</v>
          </cell>
          <cell r="I1237" t="str">
            <v>M. E. TECAMAC</v>
          </cell>
          <cell r="J1237">
            <v>2145704</v>
          </cell>
          <cell r="K1237">
            <v>0.16</v>
          </cell>
          <cell r="L1237">
            <v>9630</v>
          </cell>
          <cell r="M1237">
            <v>0</v>
          </cell>
        </row>
        <row r="1238">
          <cell r="A1238" t="str">
            <v>SBL PLAZA NICHUPTE 2</v>
          </cell>
          <cell r="B1238" t="str">
            <v>SBL Plaza Nichupte 2</v>
          </cell>
          <cell r="F1238" t="str">
            <v>134638352M. E. TECNOLOGICO</v>
          </cell>
          <cell r="G1238" t="str">
            <v>M. E. TECNOLOGICO</v>
          </cell>
          <cell r="H1238">
            <v>134638352</v>
          </cell>
          <cell r="I1238" t="str">
            <v>M. E. TECNOLOGICO</v>
          </cell>
          <cell r="J1238">
            <v>9356527474</v>
          </cell>
          <cell r="K1238">
            <v>0.11</v>
          </cell>
          <cell r="L1238">
            <v>9630</v>
          </cell>
          <cell r="M1238">
            <v>0</v>
          </cell>
        </row>
        <row r="1239">
          <cell r="A1239" t="str">
            <v>SBL PLAZA PANORAMA 6000</v>
          </cell>
          <cell r="B1239" t="str">
            <v>SBL Plaza Panorama 6000</v>
          </cell>
          <cell r="F1239" t="str">
            <v>1975971224M. E. TECNOLOGICO</v>
          </cell>
          <cell r="G1239" t="str">
            <v>M. E. TECNOLOGICO</v>
          </cell>
          <cell r="H1239">
            <v>1975971224</v>
          </cell>
          <cell r="I1239" t="str">
            <v>M. E. TECNOLOGICO</v>
          </cell>
          <cell r="J1239">
            <v>2368124</v>
          </cell>
          <cell r="K1239">
            <v>0.11</v>
          </cell>
          <cell r="L1239">
            <v>9630</v>
          </cell>
          <cell r="M1239">
            <v>0</v>
          </cell>
        </row>
        <row r="1240">
          <cell r="A1240" t="str">
            <v>SBL PLAZA PASTEUR</v>
          </cell>
          <cell r="B1240" t="str">
            <v>SBL Plaza Pasteur</v>
          </cell>
          <cell r="F1240" t="str">
            <v>448702659M. E. TECOMAN</v>
          </cell>
          <cell r="G1240" t="str">
            <v>M. E. TECOMAN</v>
          </cell>
          <cell r="H1240">
            <v>448702659</v>
          </cell>
          <cell r="I1240" t="str">
            <v>M. E. TECOMAN</v>
          </cell>
          <cell r="J1240">
            <v>144225975</v>
          </cell>
          <cell r="K1240">
            <v>0.11</v>
          </cell>
          <cell r="L1240">
            <v>9630</v>
          </cell>
          <cell r="M1240">
            <v>0</v>
          </cell>
        </row>
        <row r="1241">
          <cell r="A1241" t="str">
            <v>SBL PLAZA POZA RICA</v>
          </cell>
          <cell r="B1241" t="str">
            <v>SBL Plaza Poza Rica</v>
          </cell>
          <cell r="F1241" t="str">
            <v>1975971224M. E. TECOMAN</v>
          </cell>
          <cell r="G1241" t="str">
            <v>M. E. TECOMAN</v>
          </cell>
          <cell r="H1241">
            <v>1975971224</v>
          </cell>
          <cell r="I1241" t="str">
            <v>M. E. TECOMAN</v>
          </cell>
          <cell r="J1241">
            <v>2368124</v>
          </cell>
          <cell r="K1241">
            <v>0.11</v>
          </cell>
          <cell r="L1241">
            <v>9630</v>
          </cell>
          <cell r="M1241">
            <v>0</v>
          </cell>
        </row>
        <row r="1242">
          <cell r="A1242" t="str">
            <v>SBL SOR JUANA 700</v>
          </cell>
          <cell r="B1242" t="str">
            <v>SBL Sor Juana 700</v>
          </cell>
          <cell r="F1242" t="str">
            <v>1975971224M. E. TEPATITLAN</v>
          </cell>
          <cell r="G1242" t="str">
            <v>M. E. TEPATITLAN</v>
          </cell>
          <cell r="H1242">
            <v>1975971224</v>
          </cell>
          <cell r="I1242" t="str">
            <v>M. E. TEPATITLAN</v>
          </cell>
          <cell r="J1242">
            <v>2368124</v>
          </cell>
          <cell r="K1242">
            <v>0.16</v>
          </cell>
          <cell r="L1242">
            <v>9630</v>
          </cell>
          <cell r="M1242">
            <v>0</v>
          </cell>
        </row>
        <row r="1243">
          <cell r="A1243" t="str">
            <v>SBL VILLAS DE IRAPUATO 169</v>
          </cell>
          <cell r="B1243" t="str">
            <v>SBL Villas de Irapuato 169</v>
          </cell>
          <cell r="F1243" t="str">
            <v>448702659M. E. TEZIUTLAN</v>
          </cell>
          <cell r="G1243" t="str">
            <v>M. E. TEZIUTLAN</v>
          </cell>
          <cell r="H1243">
            <v>448702659</v>
          </cell>
          <cell r="I1243" t="str">
            <v>M. E. TEZIUTLAN</v>
          </cell>
          <cell r="J1243">
            <v>144084422</v>
          </cell>
          <cell r="K1243">
            <v>0.16</v>
          </cell>
          <cell r="L1243">
            <v>9630</v>
          </cell>
          <cell r="M1243">
            <v>0</v>
          </cell>
        </row>
        <row r="1244">
          <cell r="A1244" t="str">
            <v>SBL VCC PLAZA CRISTAL PUEBLA</v>
          </cell>
          <cell r="B1244" t="str">
            <v>SBL VCC Plaza Cristal Puebla</v>
          </cell>
          <cell r="F1244" t="str">
            <v>1975971224M. E. TEZIUTLAN</v>
          </cell>
          <cell r="G1244" t="str">
            <v>M. E. TEZIUTLAN</v>
          </cell>
          <cell r="H1244">
            <v>1975971224</v>
          </cell>
          <cell r="I1244" t="str">
            <v>M. E. TEZIUTLAN</v>
          </cell>
          <cell r="J1244">
            <v>2368132</v>
          </cell>
          <cell r="K1244">
            <v>0.16</v>
          </cell>
          <cell r="L1244">
            <v>9630</v>
          </cell>
          <cell r="M1244">
            <v>0</v>
          </cell>
        </row>
        <row r="1245">
          <cell r="A1245" t="str">
            <v>SIS BODEGA AURRERA ATEMAJAC GLA</v>
          </cell>
          <cell r="B1245" t="str">
            <v>SIS Bodega Aurrera Atemajac GLA</v>
          </cell>
          <cell r="F1245" t="str">
            <v>134638352M. E. TEZIUTLAN SUR</v>
          </cell>
          <cell r="G1245" t="str">
            <v>M. E. TEZIUTLAN SUR</v>
          </cell>
          <cell r="H1245">
            <v>134638352</v>
          </cell>
          <cell r="I1245" t="str">
            <v>M. E. TEZIUTLAN SUR</v>
          </cell>
          <cell r="J1245">
            <v>9356004730</v>
          </cell>
          <cell r="K1245">
            <v>0.16</v>
          </cell>
          <cell r="L1245">
            <v>9630</v>
          </cell>
          <cell r="M1245">
            <v>0</v>
          </cell>
        </row>
        <row r="1246">
          <cell r="A1246" t="str">
            <v>SIS BODEGA AURRERA CANTIL DFP</v>
          </cell>
          <cell r="B1246" t="str">
            <v>SIS Bodega Aurrera Cantil DFP</v>
          </cell>
          <cell r="F1246" t="str">
            <v>448702659M. E. TEZIUTLAN SUR</v>
          </cell>
          <cell r="G1246" t="str">
            <v>M. E. TEZIUTLAN SUR</v>
          </cell>
          <cell r="H1246">
            <v>448702659</v>
          </cell>
          <cell r="I1246" t="str">
            <v>M. E. TEZIUTLAN SUR</v>
          </cell>
          <cell r="J1246">
            <v>144084141</v>
          </cell>
          <cell r="K1246">
            <v>0.16</v>
          </cell>
          <cell r="L1246">
            <v>9630</v>
          </cell>
          <cell r="M1246">
            <v>0</v>
          </cell>
        </row>
        <row r="1247">
          <cell r="A1247" t="str">
            <v>SIS BODEGA AURRERA CHALCO DFO</v>
          </cell>
          <cell r="B1247" t="str">
            <v>SIS Bodega Aurrera Chalco DFO</v>
          </cell>
          <cell r="F1247" t="str">
            <v>1975971224M. E. TEZIUTLAN SUR</v>
          </cell>
          <cell r="G1247" t="str">
            <v>M. E. TEZIUTLAN SUR</v>
          </cell>
          <cell r="H1247">
            <v>1975971224</v>
          </cell>
          <cell r="I1247" t="str">
            <v>M. E. TEZIUTLAN SUR</v>
          </cell>
          <cell r="J1247">
            <v>2368132</v>
          </cell>
          <cell r="K1247">
            <v>0.16</v>
          </cell>
          <cell r="L1247">
            <v>9630</v>
          </cell>
          <cell r="M1247">
            <v>0</v>
          </cell>
        </row>
        <row r="1248">
          <cell r="A1248" t="str">
            <v>SIS BODEGA AURRERA CHICOLOAPAN DFO</v>
          </cell>
          <cell r="B1248" t="str">
            <v>SIS Bodega Aurrera Chicoloapan DFO</v>
          </cell>
          <cell r="F1248" t="str">
            <v>448702659M. E. TINTORETO</v>
          </cell>
          <cell r="G1248" t="str">
            <v>M. E. TINTORETO</v>
          </cell>
          <cell r="H1248">
            <v>448702659</v>
          </cell>
          <cell r="I1248" t="str">
            <v>M. E. TINTORETO</v>
          </cell>
          <cell r="J1248">
            <v>144121950</v>
          </cell>
          <cell r="K1248">
            <v>0.16</v>
          </cell>
          <cell r="L1248">
            <v>9630</v>
          </cell>
          <cell r="M1248">
            <v>0</v>
          </cell>
        </row>
        <row r="1249">
          <cell r="A1249" t="str">
            <v>SIS BODEGA AURRERA JILOTEPEC JUA</v>
          </cell>
          <cell r="B1249" t="str">
            <v>SIS Bodega Aurrera Jilotepec JUA</v>
          </cell>
          <cell r="F1249" t="str">
            <v>1975971224M. E. TINTORETO</v>
          </cell>
          <cell r="G1249" t="str">
            <v>M. E. TINTORETO</v>
          </cell>
          <cell r="H1249">
            <v>1975971224</v>
          </cell>
          <cell r="I1249" t="str">
            <v>M. E. TINTORETO</v>
          </cell>
          <cell r="J1249">
            <v>2368124</v>
          </cell>
          <cell r="K1249">
            <v>0.16</v>
          </cell>
          <cell r="L1249">
            <v>9630</v>
          </cell>
          <cell r="M1249">
            <v>0</v>
          </cell>
        </row>
        <row r="1250">
          <cell r="A1250" t="str">
            <v>SIS BODEGA AURRERA MORELIA ESTE MOR</v>
          </cell>
          <cell r="B1250" t="str">
            <v>SIS Bodega Aurrera Morelia Este MOR</v>
          </cell>
          <cell r="F1250" t="str">
            <v>1975971224M. E. TIZAYUCA</v>
          </cell>
          <cell r="G1250" t="str">
            <v>M. E. TIZAYUCA</v>
          </cell>
          <cell r="H1250">
            <v>1975971224</v>
          </cell>
          <cell r="I1250" t="str">
            <v>M. E. TIZAYUCA</v>
          </cell>
          <cell r="J1250">
            <v>2145704</v>
          </cell>
          <cell r="K1250">
            <v>0.16</v>
          </cell>
          <cell r="L1250">
            <v>9630</v>
          </cell>
          <cell r="M1250">
            <v>0</v>
          </cell>
        </row>
        <row r="1251">
          <cell r="A1251" t="str">
            <v>SIS BODEGA AURRERA MORELIA NORTE MOR</v>
          </cell>
          <cell r="B1251" t="str">
            <v>SIS Bodega Aurrera Morelia Norte MOR</v>
          </cell>
          <cell r="F1251" t="str">
            <v>134638352M. E. TLALNEPANTLA</v>
          </cell>
          <cell r="G1251" t="str">
            <v>M. E. TLALNEPANTLA</v>
          </cell>
          <cell r="H1251">
            <v>134638352</v>
          </cell>
          <cell r="I1251" t="str">
            <v>M. E. TLALNEPANTLA</v>
          </cell>
          <cell r="J1251">
            <v>9356004821</v>
          </cell>
          <cell r="K1251">
            <v>0.16</v>
          </cell>
          <cell r="L1251">
            <v>9630</v>
          </cell>
          <cell r="M1251">
            <v>0</v>
          </cell>
        </row>
        <row r="1252">
          <cell r="A1252" t="str">
            <v>SIS BODEGA AURRERA PALOMAS DFO</v>
          </cell>
          <cell r="B1252" t="str">
            <v>SIS Bodega Aurrera Palomas DFO</v>
          </cell>
          <cell r="F1252" t="str">
            <v>1975971224M. E. TLALNEPANTLA</v>
          </cell>
          <cell r="G1252" t="str">
            <v>M. E. TLALNEPANTLA</v>
          </cell>
          <cell r="H1252">
            <v>1975971224</v>
          </cell>
          <cell r="I1252" t="str">
            <v>M. E. TLALNEPANTLA</v>
          </cell>
          <cell r="J1252">
            <v>2145704</v>
          </cell>
          <cell r="K1252">
            <v>0.16</v>
          </cell>
          <cell r="L1252">
            <v>9630</v>
          </cell>
          <cell r="M1252">
            <v>0</v>
          </cell>
        </row>
        <row r="1253">
          <cell r="A1253" t="str">
            <v>SIS BODEGA AURRERA PUEBLA MAYORAZGO PUE</v>
          </cell>
          <cell r="B1253" t="str">
            <v>SIS Bodega Aurrera Puebla Mayorazgo PUE</v>
          </cell>
          <cell r="F1253" t="str">
            <v>448702659M. E. TOPACIO</v>
          </cell>
          <cell r="G1253" t="str">
            <v>M. E. TOPACIO</v>
          </cell>
          <cell r="H1253">
            <v>448702659</v>
          </cell>
          <cell r="I1253" t="str">
            <v>M. E. TOPACIO</v>
          </cell>
          <cell r="J1253">
            <v>144226064</v>
          </cell>
          <cell r="K1253">
            <v>0.16</v>
          </cell>
          <cell r="L1253">
            <v>9630</v>
          </cell>
          <cell r="M1253">
            <v>0</v>
          </cell>
        </row>
        <row r="1254">
          <cell r="A1254" t="str">
            <v>SIS BODEGA AURRERA SAN JUAN DE ARAGON DFO</v>
          </cell>
          <cell r="B1254" t="str">
            <v>SIS Bodega Aurrera San Juan de Aragon DFO</v>
          </cell>
          <cell r="F1254" t="str">
            <v>1975971224M. E. TOPACIO</v>
          </cell>
          <cell r="G1254" t="str">
            <v>M. E. TOPACIO</v>
          </cell>
          <cell r="H1254">
            <v>1975971224</v>
          </cell>
          <cell r="I1254" t="str">
            <v>M. E. TOPACIO</v>
          </cell>
          <cell r="J1254">
            <v>2368124</v>
          </cell>
          <cell r="K1254">
            <v>0.16</v>
          </cell>
          <cell r="L1254">
            <v>9630</v>
          </cell>
          <cell r="M1254">
            <v>0</v>
          </cell>
        </row>
        <row r="1255">
          <cell r="A1255" t="str">
            <v>SIS CHEDRAUI ANFORA DFP</v>
          </cell>
          <cell r="B1255" t="str">
            <v>SIS Chedraui Anfora DFP</v>
          </cell>
          <cell r="F1255" t="str">
            <v>1975971224M. E. TULANCINGO</v>
          </cell>
          <cell r="G1255" t="str">
            <v>M. E. TULANCINGO</v>
          </cell>
          <cell r="H1255">
            <v>1975971224</v>
          </cell>
          <cell r="I1255" t="str">
            <v>M. E. TULANCINGO</v>
          </cell>
          <cell r="J1255">
            <v>2145704</v>
          </cell>
          <cell r="K1255">
            <v>0.16</v>
          </cell>
          <cell r="L1255">
            <v>9630</v>
          </cell>
          <cell r="M1255">
            <v>0</v>
          </cell>
        </row>
        <row r="1256">
          <cell r="A1256" t="str">
            <v>SIS CHEDRAUI AV CENTRAL ECATEPEC DFO</v>
          </cell>
          <cell r="B1256" t="str">
            <v>SIS Chedraui Av Central Ecatepec DFO</v>
          </cell>
          <cell r="F1256" t="str">
            <v>134638352M. E. TULTITLAN</v>
          </cell>
          <cell r="G1256" t="str">
            <v>M. E. TULTITLAN</v>
          </cell>
          <cell r="H1256">
            <v>134638352</v>
          </cell>
          <cell r="I1256" t="str">
            <v>M. E. TULTITLAN</v>
          </cell>
          <cell r="J1256">
            <v>9356317504</v>
          </cell>
          <cell r="K1256">
            <v>0.16</v>
          </cell>
          <cell r="L1256">
            <v>9630</v>
          </cell>
          <cell r="M1256">
            <v>0</v>
          </cell>
        </row>
        <row r="1257">
          <cell r="A1257" t="str">
            <v>SIS CHEDRAUI EDUARDO MOLINA DFO</v>
          </cell>
          <cell r="B1257" t="str">
            <v>SIS Chedraui Eduardo Molina DFO</v>
          </cell>
          <cell r="F1257" t="str">
            <v>1975971224M. E. TULTITLAN</v>
          </cell>
          <cell r="G1257" t="str">
            <v>M. E. TULTITLAN</v>
          </cell>
          <cell r="H1257">
            <v>1975971224</v>
          </cell>
          <cell r="I1257" t="str">
            <v>M. E. TULTITLAN</v>
          </cell>
          <cell r="J1257">
            <v>2145704</v>
          </cell>
          <cell r="K1257">
            <v>0.16</v>
          </cell>
          <cell r="L1257">
            <v>9630</v>
          </cell>
          <cell r="M1257">
            <v>0</v>
          </cell>
        </row>
        <row r="1258">
          <cell r="A1258" t="str">
            <v>SIS CHEDRAUI JACARANDAS CVA</v>
          </cell>
          <cell r="B1258" t="str">
            <v>SIS Chedraui Jacarandas CVA</v>
          </cell>
          <cell r="F1258" t="str">
            <v>1975971224M. E. TUXPAM</v>
          </cell>
          <cell r="G1258" t="str">
            <v>M. E. TUXPAM</v>
          </cell>
          <cell r="H1258">
            <v>1975971224</v>
          </cell>
          <cell r="I1258" t="str">
            <v>M. E. TUXPAM</v>
          </cell>
          <cell r="J1258">
            <v>2368132</v>
          </cell>
          <cell r="K1258">
            <v>0.16</v>
          </cell>
          <cell r="L1258">
            <v>9630</v>
          </cell>
          <cell r="M1258">
            <v>0</v>
          </cell>
        </row>
        <row r="1259">
          <cell r="A1259" t="str">
            <v>SIS CHEDRAUI NEZA DFO</v>
          </cell>
          <cell r="B1259" t="str">
            <v>SIS Chedraui Neza DFO</v>
          </cell>
          <cell r="F1259" t="str">
            <v>1975971224M. E. URUAPAN</v>
          </cell>
          <cell r="G1259" t="str">
            <v>M. E. URUAPAN</v>
          </cell>
          <cell r="H1259">
            <v>1975971224</v>
          </cell>
          <cell r="I1259" t="str">
            <v>M. E. URUAPAN</v>
          </cell>
          <cell r="J1259">
            <v>2368124</v>
          </cell>
          <cell r="K1259">
            <v>0.16</v>
          </cell>
          <cell r="L1259">
            <v>9630</v>
          </cell>
          <cell r="M1259">
            <v>0</v>
          </cell>
        </row>
        <row r="1260">
          <cell r="A1260" t="str">
            <v>SIS CHEDRAUI POLANCO DFP</v>
          </cell>
          <cell r="B1260" t="str">
            <v>SIS Chedraui Polanco DFP</v>
          </cell>
          <cell r="F1260" t="str">
            <v>448702659M. E. URUAPAN</v>
          </cell>
          <cell r="G1260" t="str">
            <v>M. E. URUAPAN</v>
          </cell>
          <cell r="H1260">
            <v>448702659</v>
          </cell>
          <cell r="I1260" t="str">
            <v>M. E. URUAPAN</v>
          </cell>
          <cell r="J1260">
            <v>144148540</v>
          </cell>
          <cell r="K1260">
            <v>0.16</v>
          </cell>
          <cell r="L1260">
            <v>9630</v>
          </cell>
          <cell r="M1260">
            <v>0</v>
          </cell>
        </row>
        <row r="1261">
          <cell r="A1261" t="str">
            <v>SIS CHEDRAUI TECAMAC DFO</v>
          </cell>
          <cell r="B1261" t="str">
            <v>SIS Chedraui Tecamac DFO</v>
          </cell>
          <cell r="F1261" t="str">
            <v>1975971224M. E. VALLE HERMOSO</v>
          </cell>
          <cell r="G1261" t="str">
            <v>M. E. VALLE HERMOSO</v>
          </cell>
          <cell r="H1261">
            <v>1975971224</v>
          </cell>
          <cell r="I1261" t="str">
            <v>M. E. VALLE HERMOSO</v>
          </cell>
          <cell r="J1261">
            <v>2145738</v>
          </cell>
          <cell r="K1261">
            <v>0.16</v>
          </cell>
          <cell r="L1261">
            <v>9630</v>
          </cell>
          <cell r="M1261">
            <v>0</v>
          </cell>
        </row>
        <row r="1262">
          <cell r="A1262" t="str">
            <v>SIS CHEDRAUI TENAYUCA DFN</v>
          </cell>
          <cell r="B1262" t="str">
            <v>SIS Chedraui Tenayuca DFN</v>
          </cell>
          <cell r="F1262" t="str">
            <v>1975971224M. E. VALLE ORIENTE</v>
          </cell>
          <cell r="G1262" t="str">
            <v>M. E. VALLE ORIENTE</v>
          </cell>
          <cell r="H1262">
            <v>1975971224</v>
          </cell>
          <cell r="I1262" t="str">
            <v>M. E. VALLE ORIENTE</v>
          </cell>
          <cell r="J1262">
            <v>2145738</v>
          </cell>
          <cell r="K1262">
            <v>0.16</v>
          </cell>
          <cell r="L1262">
            <v>9630</v>
          </cell>
          <cell r="M1262">
            <v>0</v>
          </cell>
        </row>
        <row r="1263">
          <cell r="A1263" t="str">
            <v>SIS COMERCIAL MEXICANA ATIZAPAN DFN</v>
          </cell>
          <cell r="B1263" t="str">
            <v>SIS Comercial Mexicana Atizapan DFN</v>
          </cell>
          <cell r="F1263" t="str">
            <v>134638352M. E. VALLEJO</v>
          </cell>
          <cell r="G1263" t="str">
            <v>M. E. VALLEJO</v>
          </cell>
          <cell r="H1263">
            <v>134638352</v>
          </cell>
          <cell r="I1263" t="str">
            <v>M. E. VALLEJO</v>
          </cell>
          <cell r="J1263">
            <v>9356005000</v>
          </cell>
          <cell r="K1263">
            <v>0.16</v>
          </cell>
          <cell r="L1263">
            <v>9630</v>
          </cell>
          <cell r="M1263">
            <v>0</v>
          </cell>
        </row>
        <row r="1264">
          <cell r="A1264" t="str">
            <v>SIS MEGA COMERCIAL COZUMEL CUN</v>
          </cell>
          <cell r="B1264" t="str">
            <v>SIS Mega Comercial Cozumel CUN</v>
          </cell>
          <cell r="F1264" t="str">
            <v>1975971224M. E. VALLEJO</v>
          </cell>
          <cell r="G1264" t="str">
            <v>M. E. VALLEJO</v>
          </cell>
          <cell r="H1264">
            <v>1975971224</v>
          </cell>
          <cell r="I1264" t="str">
            <v>M. E. VALLEJO</v>
          </cell>
          <cell r="J1264">
            <v>2145704</v>
          </cell>
          <cell r="K1264">
            <v>0.16</v>
          </cell>
          <cell r="L1264">
            <v>9630</v>
          </cell>
          <cell r="M1264">
            <v>0</v>
          </cell>
        </row>
        <row r="1265">
          <cell r="A1265" t="str">
            <v>SIS MEGA COMERCIAL LOS ARCOS CUA</v>
          </cell>
          <cell r="B1265" t="str">
            <v>SIS Mega Comercial los Arcos CUA</v>
          </cell>
          <cell r="F1265" t="str">
            <v>1975971224M. E. VIA MORELOS</v>
          </cell>
          <cell r="G1265" t="str">
            <v>M. E. VIA MORELOS</v>
          </cell>
          <cell r="H1265">
            <v>1975971224</v>
          </cell>
          <cell r="I1265" t="str">
            <v>M. E. VIA MORELOS</v>
          </cell>
          <cell r="J1265">
            <v>2145704</v>
          </cell>
          <cell r="K1265">
            <v>0.16</v>
          </cell>
          <cell r="L1265">
            <v>9630</v>
          </cell>
          <cell r="M1265">
            <v>0</v>
          </cell>
        </row>
        <row r="1266">
          <cell r="A1266" t="str">
            <v>SIS COMERCIAL MEXICANA KABAH CUN</v>
          </cell>
          <cell r="B1266" t="str">
            <v>SIS Comercial Mexicana Kabah CUN</v>
          </cell>
          <cell r="F1266" t="str">
            <v>134638352M. E. VICENTE GUERRERO</v>
          </cell>
          <cell r="G1266" t="str">
            <v>M. E. VICENTE GUERRERO</v>
          </cell>
          <cell r="H1266">
            <v>134638352</v>
          </cell>
          <cell r="I1266" t="str">
            <v>M. E. VICENTE GUERRERO</v>
          </cell>
          <cell r="J1266">
            <v>9356318031</v>
          </cell>
          <cell r="K1266">
            <v>0.16</v>
          </cell>
          <cell r="L1266">
            <v>9630</v>
          </cell>
          <cell r="M1266">
            <v>0</v>
          </cell>
        </row>
        <row r="1267">
          <cell r="A1267" t="str">
            <v>SIS MEGA COMERCIAL MEXICANA LA CAMPIÑA CUL</v>
          </cell>
          <cell r="B1267" t="str">
            <v>SIS Mega Comercial Mexicana la Campiña CUL</v>
          </cell>
          <cell r="F1267" t="str">
            <v>448702659M. E. VICENTE GUERRERO</v>
          </cell>
          <cell r="G1267" t="str">
            <v>M. E. VICENTE GUERRERO</v>
          </cell>
          <cell r="H1267">
            <v>448702659</v>
          </cell>
          <cell r="I1267" t="str">
            <v>M. E. VICENTE GUERRERO</v>
          </cell>
          <cell r="J1267">
            <v>144084158</v>
          </cell>
          <cell r="K1267">
            <v>0.11</v>
          </cell>
          <cell r="L1267">
            <v>9630</v>
          </cell>
          <cell r="M1267">
            <v>0</v>
          </cell>
        </row>
        <row r="1268">
          <cell r="A1268" t="str">
            <v>SIS COMERCIAL MEXICANA CUCAPAH TIJ</v>
          </cell>
          <cell r="B1268" t="str">
            <v>SIS Comercial Mexicana Cucapah TIJ</v>
          </cell>
          <cell r="F1268" t="str">
            <v>1975971224M. E. VICENTE GUERRERO</v>
          </cell>
          <cell r="G1268" t="str">
            <v>M. E. VICENTE GUERRERO</v>
          </cell>
          <cell r="H1268">
            <v>1975971224</v>
          </cell>
          <cell r="I1268" t="str">
            <v>M. E. VICENTE GUERRERO</v>
          </cell>
          <cell r="J1268">
            <v>2368132</v>
          </cell>
          <cell r="K1268">
            <v>0.16</v>
          </cell>
          <cell r="L1268">
            <v>9630</v>
          </cell>
          <cell r="M1268">
            <v>0</v>
          </cell>
        </row>
        <row r="1269">
          <cell r="A1269" t="str">
            <v>SIS COMERCIAL MEXICANA SAN JERONIMO DFP</v>
          </cell>
          <cell r="B1269" t="str">
            <v>SIS Comercial Mexicana San Jeronimo DFP</v>
          </cell>
          <cell r="F1269" t="str">
            <v>448702659M. E. VISTA HERMOSA</v>
          </cell>
          <cell r="G1269" t="str">
            <v>M. E. VISTA HERMOSA</v>
          </cell>
          <cell r="H1269">
            <v>448702659</v>
          </cell>
          <cell r="I1269" t="str">
            <v>M. E. VISTA HERMOSA</v>
          </cell>
          <cell r="J1269">
            <v>144084372</v>
          </cell>
          <cell r="K1269">
            <v>0.16</v>
          </cell>
          <cell r="L1269">
            <v>9630</v>
          </cell>
          <cell r="M1269">
            <v>0</v>
          </cell>
        </row>
        <row r="1270">
          <cell r="A1270" t="str">
            <v>SIS MEGA COMERCIAL NUEVO VALLARTA POV</v>
          </cell>
          <cell r="B1270" t="str">
            <v>SIS Mega Comercial Nuevo Vallarta POV</v>
          </cell>
          <cell r="F1270" t="str">
            <v>1975971224M. E. VISTA HERMOSA</v>
          </cell>
          <cell r="G1270" t="str">
            <v>M. E. VISTA HERMOSA</v>
          </cell>
          <cell r="H1270">
            <v>1975971224</v>
          </cell>
          <cell r="I1270" t="str">
            <v>M. E. VISTA HERMOSA</v>
          </cell>
          <cell r="J1270">
            <v>1411966</v>
          </cell>
          <cell r="K1270">
            <v>0.16</v>
          </cell>
          <cell r="L1270">
            <v>9630</v>
          </cell>
          <cell r="M1270">
            <v>0</v>
          </cell>
        </row>
        <row r="1271">
          <cell r="A1271" t="str">
            <v>SIS MEGA COMERCIAL SAN MATEO DFN</v>
          </cell>
          <cell r="B1271" t="str">
            <v>SIS Mega Comercial San Mateo DFN</v>
          </cell>
          <cell r="F1271" t="str">
            <v>1975971224M. E. ZARAGOZA</v>
          </cell>
          <cell r="G1271" t="str">
            <v>M. E. ZARAGOZA</v>
          </cell>
          <cell r="H1271">
            <v>1975971224</v>
          </cell>
          <cell r="I1271" t="str">
            <v>M. E. ZARAGOZA</v>
          </cell>
          <cell r="J1271">
            <v>2145738</v>
          </cell>
          <cell r="K1271">
            <v>0.16</v>
          </cell>
          <cell r="L1271">
            <v>9630</v>
          </cell>
          <cell r="M1271">
            <v>0</v>
          </cell>
        </row>
        <row r="1272">
          <cell r="A1272" t="str">
            <v>SIS MEGA COMERCIAL SAN PEDRO PUE</v>
          </cell>
          <cell r="B1272" t="str">
            <v>SIS Mega Comercial San Pedro PUE</v>
          </cell>
          <cell r="F1272" t="str">
            <v>448702659M.E. COATZACOALCOS VER.</v>
          </cell>
          <cell r="G1272" t="str">
            <v>M.E. COATZACOALCOS VER.</v>
          </cell>
          <cell r="H1272">
            <v>448702659</v>
          </cell>
          <cell r="I1272" t="str">
            <v>M.E. COATZACOALCOS VER.</v>
          </cell>
          <cell r="J1272">
            <v>144084471</v>
          </cell>
          <cell r="K1272">
            <v>0.16</v>
          </cell>
          <cell r="L1272">
            <v>9630</v>
          </cell>
          <cell r="M1272">
            <v>0</v>
          </cell>
        </row>
        <row r="1273">
          <cell r="A1273" t="str">
            <v>SIS MEGA JIUTEPEC CVA</v>
          </cell>
          <cell r="B1273" t="str">
            <v>SIS Mega Jiutepec CVA</v>
          </cell>
          <cell r="F1273" t="str">
            <v>1975971224M.E. COATZACOALCOS VER.</v>
          </cell>
          <cell r="G1273" t="str">
            <v>M.E. COATZACOALCOS VER.</v>
          </cell>
          <cell r="H1273">
            <v>1975971224</v>
          </cell>
          <cell r="I1273" t="str">
            <v>M.E. COATZACOALCOS VER.</v>
          </cell>
          <cell r="J1273">
            <v>1547231</v>
          </cell>
          <cell r="K1273">
            <v>0.16</v>
          </cell>
          <cell r="L1273">
            <v>9630</v>
          </cell>
          <cell r="M1273">
            <v>0</v>
          </cell>
        </row>
        <row r="1274">
          <cell r="A1274" t="str">
            <v>SIS SAMS BERNARDO QUINTANA QRO</v>
          </cell>
          <cell r="B1274" t="str">
            <v>SIS Sams Bernardo Quintana QRO</v>
          </cell>
          <cell r="F1274" t="str">
            <v>448702659M.E. CULIACAN</v>
          </cell>
          <cell r="G1274" t="str">
            <v>M.E. CULIACAN</v>
          </cell>
          <cell r="H1274">
            <v>448702659</v>
          </cell>
          <cell r="I1274" t="str">
            <v>M.E. CULIACAN</v>
          </cell>
          <cell r="J1274">
            <v>141565233</v>
          </cell>
          <cell r="K1274">
            <v>0.16</v>
          </cell>
          <cell r="L1274">
            <v>9630</v>
          </cell>
          <cell r="M1274">
            <v>0</v>
          </cell>
        </row>
        <row r="1275">
          <cell r="A1275" t="str">
            <v>SIS SAMS BOULEVARD SANCHEZ TABOADA TIJ</v>
          </cell>
          <cell r="B1275" t="str">
            <v>SIS Sams Boulevard Sanchez Taboada TIJ</v>
          </cell>
          <cell r="F1275" t="str">
            <v>1975971224M.E. CULIACAN</v>
          </cell>
          <cell r="G1275" t="str">
            <v>M.E. CULIACAN</v>
          </cell>
          <cell r="H1275">
            <v>1975971224</v>
          </cell>
          <cell r="I1275" t="str">
            <v>M.E. CULIACAN</v>
          </cell>
          <cell r="J1275">
            <v>1565233</v>
          </cell>
          <cell r="K1275">
            <v>0.16</v>
          </cell>
          <cell r="L1275">
            <v>9630</v>
          </cell>
          <cell r="M1275">
            <v>0</v>
          </cell>
        </row>
        <row r="1276">
          <cell r="A1276" t="str">
            <v>SIS SAMS CAMPECHE CPE</v>
          </cell>
          <cell r="B1276" t="str">
            <v>SIS Sams Campeche CPE</v>
          </cell>
          <cell r="F1276" t="str">
            <v>1975971224M.E. INDEPENDENCIA</v>
          </cell>
          <cell r="G1276" t="str">
            <v>M.E. INDEPENDENCIA</v>
          </cell>
          <cell r="H1276">
            <v>1975971224</v>
          </cell>
          <cell r="I1276" t="str">
            <v>M.E. INDEPENDENCIA</v>
          </cell>
          <cell r="J1276">
            <v>1635689</v>
          </cell>
          <cell r="K1276">
            <v>0.16</v>
          </cell>
          <cell r="L1276">
            <v>9630</v>
          </cell>
          <cell r="M1276">
            <v>0</v>
          </cell>
        </row>
        <row r="1277">
          <cell r="A1277" t="str">
            <v>SIS SAMS CANCUN CUN</v>
          </cell>
          <cell r="B1277" t="str">
            <v>SIS Sams Cancun CUN</v>
          </cell>
          <cell r="F1277" t="str">
            <v>51908221443M.E. INDEPENDENCIA</v>
          </cell>
          <cell r="G1277" t="str">
            <v>M.E. INDEPENDENCIA</v>
          </cell>
          <cell r="H1277">
            <v>51908221443</v>
          </cell>
          <cell r="I1277" t="str">
            <v>M.E. INDEPENDENCIA</v>
          </cell>
          <cell r="J1277" t="str">
            <v>0504160636024</v>
          </cell>
          <cell r="K1277">
            <v>0.16</v>
          </cell>
          <cell r="L1277">
            <v>9630</v>
          </cell>
          <cell r="M1277">
            <v>0</v>
          </cell>
        </row>
        <row r="1278">
          <cell r="A1278" t="str">
            <v>SIS SAMS CIUDAD JUAREZ JUA</v>
          </cell>
          <cell r="B1278" t="str">
            <v>SIS Sams Ciudad Juarez JUA</v>
          </cell>
          <cell r="F1278" t="str">
            <v>00909025M.E. LOS PINOS MEXICALI</v>
          </cell>
          <cell r="G1278" t="str">
            <v>M.E. LOS PINOS MEXICALI</v>
          </cell>
          <cell r="H1278" t="str">
            <v>00909025</v>
          </cell>
          <cell r="I1278" t="str">
            <v>M.E. LOS PINOS MEXICALI</v>
          </cell>
          <cell r="J1278" t="str">
            <v>1103220604012</v>
          </cell>
          <cell r="K1278">
            <v>0.16</v>
          </cell>
          <cell r="L1278">
            <v>9630</v>
          </cell>
          <cell r="M1278">
            <v>0</v>
          </cell>
        </row>
        <row r="1279">
          <cell r="A1279" t="str">
            <v>SIS SAMS CIUDAD OBREGON COB</v>
          </cell>
          <cell r="B1279" t="str">
            <v>SIS Sams Ciudad Obregon COB</v>
          </cell>
          <cell r="F1279" t="str">
            <v>448702659M.E. LOS PINOS MEXICALI</v>
          </cell>
          <cell r="G1279" t="str">
            <v>M.E. LOS PINOS MEXICALI</v>
          </cell>
          <cell r="H1279">
            <v>448702659</v>
          </cell>
          <cell r="I1279" t="str">
            <v>M.E. LOS PINOS MEXICALI</v>
          </cell>
          <cell r="J1279">
            <v>141635564</v>
          </cell>
          <cell r="K1279">
            <v>0.16</v>
          </cell>
          <cell r="L1279">
            <v>9630</v>
          </cell>
          <cell r="M1279">
            <v>0</v>
          </cell>
        </row>
        <row r="1280">
          <cell r="A1280" t="str">
            <v>SIS SAMS CLUB ORIENTE MER</v>
          </cell>
          <cell r="B1280" t="str">
            <v>SIS Sams Club Oriente MER</v>
          </cell>
          <cell r="F1280" t="str">
            <v>1975971224M.E. LOS PINOS MEXICALI</v>
          </cell>
          <cell r="G1280" t="str">
            <v>M.E. LOS PINOS MEXICALI</v>
          </cell>
          <cell r="H1280">
            <v>1975971224</v>
          </cell>
          <cell r="I1280" t="str">
            <v>M.E. LOS PINOS MEXICALI</v>
          </cell>
          <cell r="J1280">
            <v>1635564</v>
          </cell>
          <cell r="K1280">
            <v>0.16</v>
          </cell>
          <cell r="L1280">
            <v>9630</v>
          </cell>
          <cell r="M1280">
            <v>0</v>
          </cell>
        </row>
        <row r="1281">
          <cell r="A1281" t="str">
            <v>SIS SAMS COACALCO DFN</v>
          </cell>
          <cell r="B1281" t="str">
            <v>SIS Sams Coacalco DFN</v>
          </cell>
          <cell r="F1281" t="str">
            <v>1975971224M.E. LOS PINOS MEXICALI</v>
          </cell>
          <cell r="G1281" t="str">
            <v>M.E. LOS PINOS MEXICALI</v>
          </cell>
          <cell r="H1281">
            <v>1975971224</v>
          </cell>
          <cell r="I1281" t="str">
            <v>M.E. LOS PINOS MEXICALI</v>
          </cell>
          <cell r="J1281">
            <v>1635564</v>
          </cell>
          <cell r="K1281">
            <v>0.16</v>
          </cell>
          <cell r="L1281">
            <v>9630</v>
          </cell>
          <cell r="M1281">
            <v>0</v>
          </cell>
        </row>
        <row r="1282">
          <cell r="A1282" t="str">
            <v>SIS SAMS CORTIJO DFO</v>
          </cell>
          <cell r="B1282" t="str">
            <v>SIS Sams Cortijo DFO</v>
          </cell>
          <cell r="F1282" t="str">
            <v>65502347083M.E. LOS PINOS MEXICALI</v>
          </cell>
          <cell r="G1282" t="str">
            <v>M.E. LOS PINOS MEXICALI</v>
          </cell>
          <cell r="H1282">
            <v>65502347083</v>
          </cell>
          <cell r="I1282" t="str">
            <v>M.E. LOS PINOS MEXICALI</v>
          </cell>
          <cell r="J1282" t="str">
            <v>0504160636024</v>
          </cell>
          <cell r="K1282">
            <v>0.16</v>
          </cell>
          <cell r="L1282">
            <v>9630</v>
          </cell>
          <cell r="M1282">
            <v>0</v>
          </cell>
        </row>
        <row r="1283">
          <cell r="A1283" t="str">
            <v>SIS SAMS CULIACAN CUL</v>
          </cell>
          <cell r="B1283" t="str">
            <v>SIS Sams Culiacan CUL</v>
          </cell>
          <cell r="F1283" t="str">
            <v>134638352M.E. MARIANO ESCOBEDO</v>
          </cell>
          <cell r="G1283" t="str">
            <v>M.E. MARIANO ESCOBEDO</v>
          </cell>
          <cell r="H1283">
            <v>134638352</v>
          </cell>
          <cell r="I1283" t="str">
            <v>M.E. MARIANO ESCOBEDO</v>
          </cell>
          <cell r="J1283">
            <v>9356317124</v>
          </cell>
          <cell r="K1283">
            <v>0.16</v>
          </cell>
          <cell r="L1283">
            <v>9630</v>
          </cell>
          <cell r="M1283">
            <v>0</v>
          </cell>
        </row>
        <row r="1284">
          <cell r="A1284" t="str">
            <v>SIS SAMS FORJADORES PUE</v>
          </cell>
          <cell r="B1284" t="str">
            <v>SIS Sams Forjadores PUE</v>
          </cell>
          <cell r="F1284" t="str">
            <v>1975971224M.E. MARIANO ESCOBEDO</v>
          </cell>
          <cell r="G1284" t="str">
            <v>M.E. MARIANO ESCOBEDO</v>
          </cell>
          <cell r="H1284">
            <v>1975971224</v>
          </cell>
          <cell r="I1284" t="str">
            <v>M.E. MARIANO ESCOBEDO</v>
          </cell>
          <cell r="J1284">
            <v>2145704</v>
          </cell>
          <cell r="K1284">
            <v>0.16</v>
          </cell>
          <cell r="L1284">
            <v>9630</v>
          </cell>
          <cell r="M1284">
            <v>0</v>
          </cell>
        </row>
        <row r="1285">
          <cell r="A1285" t="str">
            <v>SIS SAMS GUAYMAS GYS</v>
          </cell>
          <cell r="B1285" t="str">
            <v>SIS Sams Guaymas GYS</v>
          </cell>
          <cell r="F1285" t="str">
            <v>448702659M.E. MAZATLAN</v>
          </cell>
          <cell r="G1285" t="str">
            <v>M.E. MAZATLAN</v>
          </cell>
          <cell r="H1285">
            <v>448702659</v>
          </cell>
          <cell r="I1285" t="str">
            <v>M.E. MAZATLAN</v>
          </cell>
          <cell r="J1285">
            <v>141368810</v>
          </cell>
          <cell r="K1285">
            <v>0.16</v>
          </cell>
          <cell r="L1285">
            <v>9630</v>
          </cell>
          <cell r="M1285">
            <v>0</v>
          </cell>
        </row>
        <row r="1286">
          <cell r="A1286" t="str">
            <v>SIS SAMS HIPERPLAZA TEXCOCO DFO</v>
          </cell>
          <cell r="B1286" t="str">
            <v>SIS Sams Hiperplaza Texcoco DFO</v>
          </cell>
          <cell r="F1286" t="str">
            <v>1975971224M.E. MAZATLAN</v>
          </cell>
          <cell r="G1286" t="str">
            <v>M.E. MAZATLAN</v>
          </cell>
          <cell r="H1286">
            <v>1975971224</v>
          </cell>
          <cell r="I1286" t="str">
            <v>M.E. MAZATLAN</v>
          </cell>
          <cell r="J1286">
            <v>2368124</v>
          </cell>
          <cell r="K1286">
            <v>0.16</v>
          </cell>
          <cell r="L1286">
            <v>9630</v>
          </cell>
          <cell r="M1286">
            <v>0</v>
          </cell>
        </row>
        <row r="1287">
          <cell r="A1287" t="str">
            <v>SIS SAMS INDEPENDENCIA GDL</v>
          </cell>
          <cell r="B1287" t="str">
            <v>SIS Sams Independencia GDL</v>
          </cell>
          <cell r="F1287" t="str">
            <v>1975971224M.E. NAVOJOA</v>
          </cell>
          <cell r="G1287" t="str">
            <v>M.E. NAVOJOA</v>
          </cell>
          <cell r="H1287">
            <v>1975971224</v>
          </cell>
          <cell r="I1287" t="str">
            <v>M.E. NAVOJOA</v>
          </cell>
          <cell r="J1287">
            <v>1649896</v>
          </cell>
          <cell r="K1287">
            <v>0.16</v>
          </cell>
          <cell r="L1287">
            <v>9630</v>
          </cell>
          <cell r="M1287">
            <v>0</v>
          </cell>
        </row>
        <row r="1288">
          <cell r="A1288" t="str">
            <v>SIS SAMS LA ESTANCIA GLA</v>
          </cell>
          <cell r="B1288" t="str">
            <v>SIS Sams la Estancia GLA</v>
          </cell>
          <cell r="F1288" t="str">
            <v>448702659M.E. NAVOJOA II</v>
          </cell>
          <cell r="G1288" t="str">
            <v>M.E. NAVOJOA II</v>
          </cell>
          <cell r="H1288">
            <v>448702659</v>
          </cell>
          <cell r="I1288" t="str">
            <v>M.E. NAVOJOA II</v>
          </cell>
          <cell r="J1288">
            <v>141649896</v>
          </cell>
          <cell r="K1288">
            <v>0.16</v>
          </cell>
          <cell r="L1288">
            <v>9630</v>
          </cell>
          <cell r="M1288">
            <v>0</v>
          </cell>
        </row>
        <row r="1289">
          <cell r="A1289" t="str">
            <v>SIS SAMS LOS ATRIOS CUA</v>
          </cell>
          <cell r="B1289" t="str">
            <v>SIS Sams los Atrios CUA</v>
          </cell>
          <cell r="F1289" t="str">
            <v>1975971224M.E. NAVOJOA II</v>
          </cell>
          <cell r="G1289" t="str">
            <v>M.E. NAVOJOA II</v>
          </cell>
          <cell r="H1289">
            <v>1975971224</v>
          </cell>
          <cell r="I1289" t="str">
            <v>M.E. NAVOJOA II</v>
          </cell>
          <cell r="J1289">
            <v>1649896</v>
          </cell>
          <cell r="K1289">
            <v>0.16</v>
          </cell>
          <cell r="L1289">
            <v>9630</v>
          </cell>
          <cell r="M1289">
            <v>0</v>
          </cell>
        </row>
        <row r="1290">
          <cell r="A1290" t="str">
            <v>SIS SORIANA LOS PINOS VER</v>
          </cell>
          <cell r="B1290" t="str">
            <v>SIS Soriana los Pinos VER</v>
          </cell>
          <cell r="F1290" t="str">
            <v>1975971224M.E. PINO SUAREZ II</v>
          </cell>
          <cell r="G1290" t="str">
            <v>M.E. PINO SUAREZ II</v>
          </cell>
          <cell r="H1290">
            <v>1975971224</v>
          </cell>
          <cell r="I1290" t="str">
            <v>M.E. PINO SUAREZ II</v>
          </cell>
          <cell r="J1290">
            <v>2145738</v>
          </cell>
          <cell r="K1290">
            <v>0.16</v>
          </cell>
          <cell r="L1290">
            <v>9630</v>
          </cell>
          <cell r="M1290">
            <v>0</v>
          </cell>
        </row>
        <row r="1291">
          <cell r="A1291" t="str">
            <v>SIS SAMS MANZANILLO MNZ</v>
          </cell>
          <cell r="B1291" t="str">
            <v>SIS Sams Manzanillo MNZ</v>
          </cell>
          <cell r="F1291" t="str">
            <v>448702659M.E. VALLE SANTIAGO</v>
          </cell>
          <cell r="G1291" t="str">
            <v>M.E. VALLE SANTIAGO</v>
          </cell>
          <cell r="H1291">
            <v>448702659</v>
          </cell>
          <cell r="I1291" t="str">
            <v>M.E. VALLE SANTIAGO</v>
          </cell>
          <cell r="J1291">
            <v>141560374</v>
          </cell>
          <cell r="K1291">
            <v>0.16</v>
          </cell>
          <cell r="L1291">
            <v>9630</v>
          </cell>
          <cell r="M1291">
            <v>0</v>
          </cell>
        </row>
        <row r="1292">
          <cell r="A1292" t="str">
            <v>SIS SAMS MIGUEL ALEMAN MTY</v>
          </cell>
          <cell r="B1292" t="str">
            <v>SIS Sams Miguel Aleman MTY</v>
          </cell>
          <cell r="F1292" t="str">
            <v>1975971224M.E. VALLE SANTIAGO</v>
          </cell>
          <cell r="G1292" t="str">
            <v>M.E. VALLE SANTIAGO</v>
          </cell>
          <cell r="H1292">
            <v>1975971224</v>
          </cell>
          <cell r="I1292" t="str">
            <v>M.E. VALLE SANTIAGO</v>
          </cell>
          <cell r="J1292">
            <v>1560374</v>
          </cell>
          <cell r="K1292">
            <v>0.16</v>
          </cell>
          <cell r="L1292">
            <v>9630</v>
          </cell>
          <cell r="M1292">
            <v>0</v>
          </cell>
        </row>
        <row r="1293">
          <cell r="A1293" t="str">
            <v>SIS SAMS MORELIA MOR</v>
          </cell>
          <cell r="B1293" t="str">
            <v>SIS Sams Morelia MOR</v>
          </cell>
          <cell r="F1293" t="str">
            <v>448702659M.E. VILLAHERMOSA</v>
          </cell>
          <cell r="G1293" t="str">
            <v>M.E. VILLAHERMOSA</v>
          </cell>
          <cell r="H1293">
            <v>448702659</v>
          </cell>
          <cell r="I1293" t="str">
            <v>M.E. VILLAHERMOSA</v>
          </cell>
          <cell r="J1293">
            <v>144084273</v>
          </cell>
          <cell r="K1293">
            <v>0.16</v>
          </cell>
          <cell r="L1293">
            <v>9630</v>
          </cell>
          <cell r="M1293">
            <v>0</v>
          </cell>
        </row>
        <row r="1294">
          <cell r="A1294" t="str">
            <v>SIS SAMS NUEVO LAREDO NDA</v>
          </cell>
          <cell r="B1294" t="str">
            <v>SIS Sams Nuevo Laredo NDA</v>
          </cell>
          <cell r="F1294" t="str">
            <v>1975971224M.E. VILLAHERMOSA</v>
          </cell>
          <cell r="G1294" t="str">
            <v>M.E. VILLAHERMOSA</v>
          </cell>
          <cell r="H1294">
            <v>1975971224</v>
          </cell>
          <cell r="I1294" t="str">
            <v>M.E. VILLAHERMOSA</v>
          </cell>
          <cell r="J1294">
            <v>1547223</v>
          </cell>
          <cell r="K1294">
            <v>0.16</v>
          </cell>
          <cell r="L1294">
            <v>9630</v>
          </cell>
          <cell r="M1294">
            <v>0</v>
          </cell>
        </row>
        <row r="1295">
          <cell r="A1295" t="str">
            <v>SIS SAMS PALOMAR GLA</v>
          </cell>
          <cell r="B1295" t="str">
            <v>SIS Sams Palomar GLA</v>
          </cell>
          <cell r="F1295" t="str">
            <v>134638352M.E.V. CARRANZA</v>
          </cell>
          <cell r="G1295" t="str">
            <v>M.E.V. CARRANZA</v>
          </cell>
          <cell r="H1295">
            <v>134638352</v>
          </cell>
          <cell r="I1295" t="str">
            <v>M.E.V. CARRANZA</v>
          </cell>
          <cell r="J1295">
            <v>9356466707</v>
          </cell>
          <cell r="K1295">
            <v>0.16</v>
          </cell>
          <cell r="L1295">
            <v>9630</v>
          </cell>
          <cell r="M1295">
            <v>0</v>
          </cell>
        </row>
        <row r="1296">
          <cell r="A1296" t="str">
            <v>SIS SAMS PLAZA DE TOROS QRO</v>
          </cell>
          <cell r="B1296" t="str">
            <v>SIS Sams Plaza de Toros QRO</v>
          </cell>
          <cell r="F1296" t="str">
            <v>1975971224M.E.V. CARRANZA</v>
          </cell>
          <cell r="G1296" t="str">
            <v>M.E.V. CARRANZA</v>
          </cell>
          <cell r="H1296">
            <v>1975971224</v>
          </cell>
          <cell r="I1296" t="str">
            <v>M.E.V. CARRANZA</v>
          </cell>
          <cell r="J1296">
            <v>2145738</v>
          </cell>
          <cell r="K1296">
            <v>0.16</v>
          </cell>
          <cell r="L1296">
            <v>9630</v>
          </cell>
          <cell r="M1296">
            <v>0</v>
          </cell>
        </row>
        <row r="1297">
          <cell r="A1297" t="str">
            <v>SIS SAMS PLAZA ORIENTE DFO</v>
          </cell>
          <cell r="B1297" t="str">
            <v>SIS Sams Plaza Oriente DFO</v>
          </cell>
          <cell r="F1297" t="str">
            <v>448702659ME ACAPULCO M. A.</v>
          </cell>
          <cell r="G1297" t="str">
            <v>ME ACAPULCO M. A.</v>
          </cell>
          <cell r="H1297">
            <v>448702659</v>
          </cell>
          <cell r="I1297" t="str">
            <v>ME ACAPULCO M. A.</v>
          </cell>
          <cell r="J1297">
            <v>144084117</v>
          </cell>
          <cell r="K1297">
            <v>0.16</v>
          </cell>
          <cell r="L1297">
            <v>9630</v>
          </cell>
          <cell r="M1297">
            <v>0</v>
          </cell>
        </row>
        <row r="1298">
          <cell r="A1298" t="str">
            <v>SIS SAMS SATELITE DFN</v>
          </cell>
          <cell r="B1298" t="str">
            <v>SIS Sams Satelite DFN</v>
          </cell>
          <cell r="F1298" t="str">
            <v>1975971224ME ACAPULCO M. A.</v>
          </cell>
          <cell r="G1298" t="str">
            <v>ME ACAPULCO M. A.</v>
          </cell>
          <cell r="H1298">
            <v>1975971224</v>
          </cell>
          <cell r="I1298" t="str">
            <v>ME ACAPULCO M. A.</v>
          </cell>
          <cell r="J1298">
            <v>2368132</v>
          </cell>
          <cell r="K1298">
            <v>0.16</v>
          </cell>
          <cell r="L1298">
            <v>9630</v>
          </cell>
          <cell r="M1298">
            <v>0</v>
          </cell>
        </row>
        <row r="1299">
          <cell r="A1299" t="str">
            <v>SIS SAMS TEPEYAC DFO</v>
          </cell>
          <cell r="B1299" t="str">
            <v>SIS Sams Tepeyac DFO</v>
          </cell>
          <cell r="F1299" t="str">
            <v>448702659ME AGS CONVENCION</v>
          </cell>
          <cell r="G1299" t="str">
            <v>ME AGS CONVENCION</v>
          </cell>
          <cell r="H1299">
            <v>448702659</v>
          </cell>
          <cell r="I1299" t="str">
            <v>ME AGS CONVENCION</v>
          </cell>
          <cell r="J1299">
            <v>141566488</v>
          </cell>
          <cell r="K1299">
            <v>0.16</v>
          </cell>
          <cell r="L1299">
            <v>9630</v>
          </cell>
          <cell r="M1299">
            <v>0</v>
          </cell>
        </row>
        <row r="1300">
          <cell r="A1300" t="str">
            <v>SIS SAMS TEPIC TEP</v>
          </cell>
          <cell r="B1300" t="str">
            <v>SIS Sams Tepic TEP</v>
          </cell>
          <cell r="F1300" t="str">
            <v>1975971224ME AGS CONVENCION</v>
          </cell>
          <cell r="G1300" t="str">
            <v>ME AGS CONVENCION</v>
          </cell>
          <cell r="H1300">
            <v>1975971224</v>
          </cell>
          <cell r="I1300" t="str">
            <v>ME AGS CONVENCION</v>
          </cell>
          <cell r="J1300">
            <v>1566488</v>
          </cell>
          <cell r="K1300">
            <v>0.16</v>
          </cell>
          <cell r="L1300">
            <v>9630</v>
          </cell>
          <cell r="M1300">
            <v>0</v>
          </cell>
        </row>
        <row r="1301">
          <cell r="A1301" t="str">
            <v>SIS SAMS VIA CAPU PUE</v>
          </cell>
          <cell r="B1301" t="str">
            <v>SIS Sams Via Capu PUE</v>
          </cell>
          <cell r="F1301" t="str">
            <v>448702659ME AGUASCALIENTES CONVENCION</v>
          </cell>
          <cell r="G1301" t="str">
            <v>ME AGUASCALIENTES CONVENCION</v>
          </cell>
          <cell r="H1301">
            <v>448702659</v>
          </cell>
          <cell r="I1301" t="str">
            <v>ME AGUASCALIENTES CONVENCION</v>
          </cell>
          <cell r="J1301">
            <v>141566488</v>
          </cell>
          <cell r="K1301">
            <v>0.16</v>
          </cell>
          <cell r="L1301">
            <v>9630</v>
          </cell>
          <cell r="M1301">
            <v>0</v>
          </cell>
        </row>
        <row r="1302">
          <cell r="A1302" t="str">
            <v>SIS SAMS VILLA JARDIN TOR</v>
          </cell>
          <cell r="B1302" t="str">
            <v>SIS Sams Villa Jardin TOR</v>
          </cell>
          <cell r="F1302" t="str">
            <v>1975971224ME AGUASCALIENTES CONVENCION</v>
          </cell>
          <cell r="G1302" t="str">
            <v>ME AGUASCALIENTES CONVENCION</v>
          </cell>
          <cell r="H1302">
            <v>1975971224</v>
          </cell>
          <cell r="I1302" t="str">
            <v>ME AGUASCALIENTES CONVENCION</v>
          </cell>
          <cell r="J1302">
            <v>1566488</v>
          </cell>
          <cell r="K1302">
            <v>0.16</v>
          </cell>
          <cell r="L1302">
            <v>9630</v>
          </cell>
          <cell r="M1302">
            <v>0</v>
          </cell>
        </row>
        <row r="1303">
          <cell r="A1303" t="str">
            <v>SIS SAMS VICENTE GUERRERO CVA</v>
          </cell>
          <cell r="B1303" t="str">
            <v>SIS Sams Vicente Guerrero CVA</v>
          </cell>
          <cell r="F1303" t="str">
            <v>1975971224ME ATL NICOLAS BRAVO</v>
          </cell>
          <cell r="G1303" t="str">
            <v>ME ATL NICOLAS BRAVO</v>
          </cell>
          <cell r="H1303">
            <v>1975971224</v>
          </cell>
          <cell r="I1303" t="str">
            <v>ME ATL NICOLAS BRAVO</v>
          </cell>
          <cell r="J1303">
            <v>1412055</v>
          </cell>
          <cell r="K1303">
            <v>0.16</v>
          </cell>
          <cell r="L1303">
            <v>9630</v>
          </cell>
          <cell r="M1303">
            <v>0</v>
          </cell>
        </row>
        <row r="1304">
          <cell r="A1304" t="str">
            <v>SIS SORIANA ABASTOS CUL</v>
          </cell>
          <cell r="B1304" t="str">
            <v>SIS Soriana Abastos CUL</v>
          </cell>
          <cell r="F1304" t="str">
            <v>134638352ME BAJA CALIFORNIA ALFARO SIQUEIROS</v>
          </cell>
          <cell r="G1304" t="str">
            <v>ME BAJA CALIFORNIA ALFARO SIQUEIROS</v>
          </cell>
          <cell r="H1304">
            <v>134638352</v>
          </cell>
          <cell r="I1304" t="str">
            <v>ME BAJA CALIFORNIA ALFARO SIQUEIROS</v>
          </cell>
          <cell r="J1304">
            <v>9356004789</v>
          </cell>
          <cell r="K1304">
            <v>0.16</v>
          </cell>
          <cell r="L1304">
            <v>9630</v>
          </cell>
          <cell r="M1304">
            <v>0</v>
          </cell>
        </row>
        <row r="1305">
          <cell r="A1305" t="str">
            <v>SIS SORIANA ARAGON DFO</v>
          </cell>
          <cell r="B1305" t="str">
            <v>SIS Soriana Aragon DFO</v>
          </cell>
          <cell r="F1305" t="str">
            <v>1975971224ME BAJA CALIFORNIA ALFARO SIQUEIROS</v>
          </cell>
          <cell r="G1305" t="str">
            <v>ME BAJA CALIFORNIA ALFARO SIQUEIROS</v>
          </cell>
          <cell r="H1305">
            <v>1975971224</v>
          </cell>
          <cell r="I1305" t="str">
            <v>ME BAJA CALIFORNIA ALFARO SIQUEIROS</v>
          </cell>
          <cell r="J1305">
            <v>2368124</v>
          </cell>
          <cell r="K1305">
            <v>0.16</v>
          </cell>
          <cell r="L1305">
            <v>9630</v>
          </cell>
          <cell r="M1305">
            <v>0</v>
          </cell>
        </row>
        <row r="1306">
          <cell r="A1306" t="str">
            <v>SIS SORIANA CELAYA CEL</v>
          </cell>
          <cell r="B1306" t="str">
            <v>SIS Soriana Celaya CEL</v>
          </cell>
          <cell r="F1306" t="str">
            <v>134638352ME BAJA CALIFORNIA BLVD ANAHUAC</v>
          </cell>
          <cell r="G1306" t="str">
            <v>ME BAJA CALIFORNIA BLVD ANAHUAC</v>
          </cell>
          <cell r="H1306">
            <v>134638352</v>
          </cell>
          <cell r="I1306" t="str">
            <v>ME BAJA CALIFORNIA BLVD ANAHUAC</v>
          </cell>
          <cell r="J1306">
            <v>9356317793</v>
          </cell>
          <cell r="K1306">
            <v>0.16</v>
          </cell>
          <cell r="L1306">
            <v>9630</v>
          </cell>
          <cell r="M1306">
            <v>0</v>
          </cell>
        </row>
        <row r="1307">
          <cell r="A1307" t="str">
            <v>SIS SORIANA CIGARRERA TEP</v>
          </cell>
          <cell r="B1307" t="str">
            <v>SIS Soriana Cigarrera TEP</v>
          </cell>
          <cell r="F1307" t="str">
            <v>448702659ME BAJA CALIFORNIA BLVD ANAHUAC</v>
          </cell>
          <cell r="G1307" t="str">
            <v>ME BAJA CALIFORNIA BLVD ANAHUAC</v>
          </cell>
          <cell r="H1307">
            <v>448702659</v>
          </cell>
          <cell r="I1307" t="str">
            <v>ME BAJA CALIFORNIA BLVD ANAHUAC</v>
          </cell>
          <cell r="J1307">
            <v>144225959</v>
          </cell>
          <cell r="K1307">
            <v>0.16</v>
          </cell>
          <cell r="L1307">
            <v>9630</v>
          </cell>
          <cell r="M1307">
            <v>0</v>
          </cell>
        </row>
        <row r="1308">
          <cell r="A1308" t="str">
            <v>SIS SORIANA FUNDADORES TOR</v>
          </cell>
          <cell r="B1308" t="str">
            <v>SIS Sriana  Fundadores TOR</v>
          </cell>
          <cell r="F1308" t="str">
            <v>1975971224ME BAJA CALIFORNIA BLVD ANAHUAC</v>
          </cell>
          <cell r="G1308" t="str">
            <v>ME BAJA CALIFORNIA BLVD ANAHUAC</v>
          </cell>
          <cell r="H1308">
            <v>1975971224</v>
          </cell>
          <cell r="I1308" t="str">
            <v>ME BAJA CALIFORNIA BLVD ANAHUAC</v>
          </cell>
          <cell r="J1308">
            <v>2368124</v>
          </cell>
          <cell r="K1308">
            <v>0.16</v>
          </cell>
          <cell r="L1308">
            <v>9630</v>
          </cell>
          <cell r="M1308">
            <v>0</v>
          </cell>
        </row>
        <row r="1309">
          <cell r="A1309" t="str">
            <v>SIS SORIANA LA PAZ PAZ</v>
          </cell>
          <cell r="B1309" t="str">
            <v>SIS Soriana la Paz PAZ</v>
          </cell>
          <cell r="F1309" t="str">
            <v>1975971224ME BAJA CALIFORNIA MACROPLAZA</v>
          </cell>
          <cell r="G1309" t="str">
            <v>ME BAJA CALIFORNIA MACROPLAZA</v>
          </cell>
          <cell r="H1309">
            <v>1975971224</v>
          </cell>
          <cell r="I1309" t="str">
            <v>ME BAJA CALIFORNIA MACROPLAZA</v>
          </cell>
          <cell r="J1309">
            <v>2368124</v>
          </cell>
          <cell r="K1309">
            <v>0.16</v>
          </cell>
          <cell r="L1309">
            <v>9630</v>
          </cell>
          <cell r="M1309">
            <v>0</v>
          </cell>
        </row>
        <row r="1310">
          <cell r="A1310" t="str">
            <v>SIS SORIANA LOS CABOS SJD</v>
          </cell>
          <cell r="B1310" t="str">
            <v>SIS Soriana los Cabos SJD</v>
          </cell>
          <cell r="F1310" t="str">
            <v>1975971224ME BAJA CALIFORNIATECNOLOGICO</v>
          </cell>
          <cell r="G1310" t="str">
            <v>ME BAJA CALIFORNIATECNOLOGICO</v>
          </cell>
          <cell r="H1310">
            <v>1975971224</v>
          </cell>
          <cell r="I1310" t="str">
            <v>ME BAJA CALIFORNIATECNOLOGICO</v>
          </cell>
          <cell r="J1310">
            <v>2368124</v>
          </cell>
          <cell r="K1310">
            <v>0.16</v>
          </cell>
          <cell r="L1310">
            <v>9630</v>
          </cell>
          <cell r="M1310">
            <v>0</v>
          </cell>
        </row>
        <row r="1311">
          <cell r="A1311" t="str">
            <v>SIS SORIANA PERIFERICO REY</v>
          </cell>
          <cell r="B1311" t="str">
            <v>SIS Soriana Periferico Rey</v>
          </cell>
          <cell r="F1311" t="str">
            <v>448702659ME B.C. CABO SAN LUCAS II</v>
          </cell>
          <cell r="G1311" t="str">
            <v>ME B.C. CABO SAN LUCAS II</v>
          </cell>
          <cell r="H1311">
            <v>448702659</v>
          </cell>
          <cell r="I1311" t="str">
            <v>ME B.C. CABO SAN LUCAS II</v>
          </cell>
          <cell r="J1311">
            <v>141725498</v>
          </cell>
          <cell r="K1311">
            <v>0.16</v>
          </cell>
          <cell r="L1311">
            <v>9630</v>
          </cell>
          <cell r="M1311">
            <v>0</v>
          </cell>
        </row>
        <row r="1312">
          <cell r="A1312" t="str">
            <v>SIS SORIANA PLAZA CUITLAHUAC DFN</v>
          </cell>
          <cell r="B1312" t="str">
            <v>SIS Soriana Plaza Cuitlahuac DFN</v>
          </cell>
          <cell r="F1312" t="str">
            <v>448702659ME BCS CABO SAN LUCAS II</v>
          </cell>
          <cell r="G1312" t="str">
            <v>ME BCS CABO SAN LUCAS II</v>
          </cell>
          <cell r="H1312">
            <v>448702659</v>
          </cell>
          <cell r="I1312" t="str">
            <v>ME BCS CABO SAN LUCAS II</v>
          </cell>
          <cell r="J1312">
            <v>141725498</v>
          </cell>
          <cell r="K1312">
            <v>0.16</v>
          </cell>
          <cell r="L1312">
            <v>9630</v>
          </cell>
          <cell r="M1312">
            <v>0</v>
          </cell>
        </row>
        <row r="1313">
          <cell r="A1313" t="str">
            <v>SIS SORIANA PLAZA SATELITE LEN</v>
          </cell>
          <cell r="B1313" t="str">
            <v>SIS Soriana Plaza Satelite LEN</v>
          </cell>
          <cell r="F1313" t="str">
            <v>448702659ME BCS LA PAZ</v>
          </cell>
          <cell r="G1313" t="str">
            <v>ME BCS LA PAZ</v>
          </cell>
          <cell r="H1313">
            <v>448702659</v>
          </cell>
          <cell r="I1313" t="str">
            <v>ME BCS LA PAZ</v>
          </cell>
          <cell r="J1313">
            <v>141649870</v>
          </cell>
          <cell r="K1313">
            <v>0.16</v>
          </cell>
          <cell r="L1313">
            <v>9630</v>
          </cell>
          <cell r="M1313">
            <v>0</v>
          </cell>
        </row>
        <row r="1314">
          <cell r="A1314" t="str">
            <v>SIS SORIANA REFORMA INTERIOR NDA</v>
          </cell>
          <cell r="B1314" t="str">
            <v>SIS Soriana Reforma Interior NDA</v>
          </cell>
          <cell r="F1314" t="str">
            <v>448702659ME BCS LAS TIENDAS DE LA PAZ</v>
          </cell>
          <cell r="G1314" t="str">
            <v>ME BCS LAS TIENDAS DE LA PAZ</v>
          </cell>
          <cell r="H1314">
            <v>448702659</v>
          </cell>
          <cell r="I1314" t="str">
            <v>ME BCS LAS TIENDAS DE LA PAZ</v>
          </cell>
          <cell r="J1314">
            <v>141649870</v>
          </cell>
          <cell r="K1314">
            <v>0.16</v>
          </cell>
          <cell r="L1314">
            <v>9630</v>
          </cell>
          <cell r="M1314">
            <v>0</v>
          </cell>
        </row>
        <row r="1315">
          <cell r="A1315" t="str">
            <v>SIS SORIANA SAN JOSE DEL CABO SJD</v>
          </cell>
          <cell r="B1315" t="str">
            <v>SIS Soriana San Jose del Cabo SJD</v>
          </cell>
          <cell r="F1315" t="str">
            <v>1975971224ME CAFETALES</v>
          </cell>
          <cell r="G1315" t="str">
            <v>ME CAFETALES</v>
          </cell>
          <cell r="H1315">
            <v>1975971224</v>
          </cell>
          <cell r="I1315" t="str">
            <v>ME CAFETALES</v>
          </cell>
          <cell r="J1315">
            <v>1558006</v>
          </cell>
          <cell r="K1315">
            <v>0.16</v>
          </cell>
          <cell r="L1315">
            <v>9630</v>
          </cell>
          <cell r="M1315">
            <v>0</v>
          </cell>
        </row>
        <row r="1316">
          <cell r="A1316" t="str">
            <v>SIS SORIANA TRES RIOS CUL</v>
          </cell>
          <cell r="B1316" t="str">
            <v>SIS Soriana Tres Rios CUL</v>
          </cell>
          <cell r="F1316" t="str">
            <v>448702659ME CANCUN BONAMPAK</v>
          </cell>
          <cell r="G1316" t="str">
            <v>ME CANCUN BONAMPAK</v>
          </cell>
          <cell r="H1316">
            <v>448702659</v>
          </cell>
          <cell r="I1316" t="str">
            <v>ME CANCUN BONAMPAK</v>
          </cell>
          <cell r="J1316">
            <v>144084208</v>
          </cell>
          <cell r="K1316">
            <v>0.16</v>
          </cell>
          <cell r="L1316">
            <v>9630</v>
          </cell>
          <cell r="M1316">
            <v>0</v>
          </cell>
        </row>
        <row r="1317">
          <cell r="A1317" t="str">
            <v>SIS WALMART AEROPUERTO DFO</v>
          </cell>
          <cell r="B1317" t="str">
            <v>SIS WalMart Aeropuerto DFO</v>
          </cell>
          <cell r="F1317" t="str">
            <v>1975971224ME CANCUN BONAMPAK</v>
          </cell>
          <cell r="G1317" t="str">
            <v>ME CANCUN BONAMPAK</v>
          </cell>
          <cell r="H1317">
            <v>1975971224</v>
          </cell>
          <cell r="I1317" t="str">
            <v>ME CANCUN BONAMPAK</v>
          </cell>
          <cell r="J1317">
            <v>2368132</v>
          </cell>
          <cell r="K1317">
            <v>0.16</v>
          </cell>
          <cell r="L1317">
            <v>9630</v>
          </cell>
          <cell r="M1317">
            <v>0</v>
          </cell>
        </row>
        <row r="1318">
          <cell r="A1318" t="str">
            <v>SIS WALMART ACUEDUCTO DE GUADALUPE DFN</v>
          </cell>
          <cell r="B1318" t="str">
            <v>SIS WalMart Acueducto de Guadalupe DFN</v>
          </cell>
          <cell r="F1318" t="str">
            <v>448702659ME CAJEME GUERRERO V</v>
          </cell>
          <cell r="G1318" t="str">
            <v>ME CAJEME GUERRERO V</v>
          </cell>
          <cell r="H1318">
            <v>448702659</v>
          </cell>
          <cell r="I1318" t="str">
            <v>ME CAJEME GUERRERO V</v>
          </cell>
          <cell r="J1318">
            <v>141377852</v>
          </cell>
          <cell r="K1318">
            <v>0.16</v>
          </cell>
          <cell r="L1318">
            <v>9630</v>
          </cell>
          <cell r="M1318">
            <v>0</v>
          </cell>
        </row>
        <row r="1319">
          <cell r="A1319" t="str">
            <v>SIS WALMART ALAMEDAS DFN</v>
          </cell>
          <cell r="B1319" t="str">
            <v>SIS WalMart Alamedas DFN</v>
          </cell>
          <cell r="F1319" t="str">
            <v>1975971224ME CAJEME GUERRERO V</v>
          </cell>
          <cell r="G1319" t="str">
            <v>ME CAJEME GUERRERO V</v>
          </cell>
          <cell r="H1319">
            <v>1975971224</v>
          </cell>
          <cell r="I1319" t="str">
            <v>ME CAJEME GUERRERO V</v>
          </cell>
          <cell r="J1319">
            <v>1377852</v>
          </cell>
          <cell r="K1319">
            <v>0.16</v>
          </cell>
          <cell r="L1319">
            <v>9630</v>
          </cell>
          <cell r="M1319">
            <v>0</v>
          </cell>
        </row>
        <row r="1320">
          <cell r="A1320" t="str">
            <v>SIS WALMART ARBOLEDAS DFN</v>
          </cell>
          <cell r="B1320" t="str">
            <v>SIS WalMart Arboledas DFN</v>
          </cell>
          <cell r="F1320" t="str">
            <v>1975971224ME CHI CALLE 3RA</v>
          </cell>
          <cell r="G1320" t="str">
            <v>ME CHI CALLE 3RA</v>
          </cell>
          <cell r="H1320">
            <v>1975971224</v>
          </cell>
          <cell r="I1320" t="str">
            <v>ME CHI CALLE 3RA</v>
          </cell>
          <cell r="J1320">
            <v>2145738</v>
          </cell>
          <cell r="K1320">
            <v>0.16</v>
          </cell>
          <cell r="L1320">
            <v>9630</v>
          </cell>
          <cell r="M1320">
            <v>0</v>
          </cell>
        </row>
        <row r="1321">
          <cell r="A1321" t="str">
            <v>SIS WALMART ARCO SUR XALAPA XAL</v>
          </cell>
          <cell r="B1321" t="str">
            <v>SIS WalMart Arco Sur Xalapa XAL</v>
          </cell>
          <cell r="F1321" t="str">
            <v>1975971224ME CHI DEL PARRAL</v>
          </cell>
          <cell r="G1321" t="str">
            <v>ME CHI DEL PARRAL</v>
          </cell>
          <cell r="H1321">
            <v>1975971224</v>
          </cell>
          <cell r="I1321" t="str">
            <v>ME CHI DEL PARRAL</v>
          </cell>
          <cell r="J1321">
            <v>2145738</v>
          </cell>
          <cell r="K1321">
            <v>0.16</v>
          </cell>
          <cell r="L1321">
            <v>9630</v>
          </cell>
          <cell r="M1321">
            <v>0</v>
          </cell>
        </row>
        <row r="1322">
          <cell r="A1322" t="str">
            <v>SIS WALMART AVILA CAMACHO GLA</v>
          </cell>
          <cell r="B1322" t="str">
            <v>SIS WalMart Avila Camacho GLA</v>
          </cell>
          <cell r="F1322" t="str">
            <v>1975971224ME CHI PLAZA SAN FELIPE</v>
          </cell>
          <cell r="G1322" t="str">
            <v>ME CHI PLAZA SAN FELIPE</v>
          </cell>
          <cell r="H1322">
            <v>1975971224</v>
          </cell>
          <cell r="I1322" t="str">
            <v>ME CHI PLAZA SAN FELIPE</v>
          </cell>
          <cell r="J1322">
            <v>1017439</v>
          </cell>
          <cell r="K1322">
            <v>0.16</v>
          </cell>
          <cell r="L1322">
            <v>9630</v>
          </cell>
          <cell r="M1322">
            <v>0</v>
          </cell>
        </row>
        <row r="1323">
          <cell r="A1323" t="str">
            <v>SIS WALMART AZCAPOTZALCO DFN</v>
          </cell>
          <cell r="B1323" t="str">
            <v>SIS WalMart Azcapotzalco DFN</v>
          </cell>
          <cell r="F1323" t="str">
            <v>1975971224ME CHI SAN AGUSTIN</v>
          </cell>
          <cell r="G1323" t="str">
            <v>ME CHI SAN AGUSTIN</v>
          </cell>
          <cell r="H1323">
            <v>1975971224</v>
          </cell>
          <cell r="I1323" t="str">
            <v>ME CHI SAN AGUSTIN</v>
          </cell>
          <cell r="J1323">
            <v>2145738</v>
          </cell>
          <cell r="K1323">
            <v>0.16</v>
          </cell>
          <cell r="L1323">
            <v>9630</v>
          </cell>
          <cell r="M1323">
            <v>0</v>
          </cell>
        </row>
        <row r="1324">
          <cell r="A1324" t="str">
            <v>SIS WALMART BERNARDO QUINTANA QRO</v>
          </cell>
          <cell r="B1324" t="str">
            <v>SIS WalMart Bernardo Quintana QRO</v>
          </cell>
          <cell r="F1324" t="str">
            <v>1975971224ME CHI 7A ORIENTE</v>
          </cell>
          <cell r="G1324" t="str">
            <v>ME CHI 7A ORIENTE</v>
          </cell>
          <cell r="H1324">
            <v>1975971224</v>
          </cell>
          <cell r="I1324" t="str">
            <v>ME CHI 7A ORIENTE</v>
          </cell>
          <cell r="J1324">
            <v>2145738</v>
          </cell>
          <cell r="K1324">
            <v>0.16</v>
          </cell>
          <cell r="L1324">
            <v>9630</v>
          </cell>
          <cell r="M1324">
            <v>0</v>
          </cell>
        </row>
        <row r="1325">
          <cell r="A1325" t="str">
            <v>SIS WALMART BUENAVISTA DFP</v>
          </cell>
          <cell r="B1325" t="str">
            <v>SIS WalMart Buenavista DFP</v>
          </cell>
          <cell r="F1325" t="str">
            <v>448702659ME CD CARMEN CALLE 26</v>
          </cell>
          <cell r="G1325" t="str">
            <v>ME CD CARMEN CALLE 26</v>
          </cell>
          <cell r="H1325">
            <v>448702659</v>
          </cell>
          <cell r="I1325" t="str">
            <v>ME CD CARMEN CALLE 26</v>
          </cell>
          <cell r="J1325">
            <v>144084232</v>
          </cell>
          <cell r="K1325">
            <v>0.16</v>
          </cell>
          <cell r="L1325">
            <v>9630</v>
          </cell>
          <cell r="M1325">
            <v>0</v>
          </cell>
        </row>
        <row r="1326">
          <cell r="A1326" t="str">
            <v>SIS WALMART COLIMA NORTE COL</v>
          </cell>
          <cell r="B1326" t="str">
            <v>SIS WalMart Colima Norte COL</v>
          </cell>
          <cell r="F1326" t="str">
            <v>1975971224ME CD CARMEN CALLE 26</v>
          </cell>
          <cell r="G1326" t="str">
            <v>ME CD CARMEN CALLE 26</v>
          </cell>
          <cell r="H1326">
            <v>1975971224</v>
          </cell>
          <cell r="I1326" t="str">
            <v>ME CD CARMEN CALLE 26</v>
          </cell>
          <cell r="J1326">
            <v>2368132</v>
          </cell>
          <cell r="K1326">
            <v>0.16</v>
          </cell>
          <cell r="L1326">
            <v>9630</v>
          </cell>
          <cell r="M1326">
            <v>0</v>
          </cell>
        </row>
        <row r="1327">
          <cell r="A1327" t="str">
            <v>SIS WALMART COLON GLA</v>
          </cell>
          <cell r="B1327" t="str">
            <v>SIS WalMart Colon GLA</v>
          </cell>
          <cell r="F1327" t="str">
            <v>1975971224ME CD JUAREZ L. MATEOS</v>
          </cell>
          <cell r="G1327" t="str">
            <v>ME CD JUAREZ L. MATEOS</v>
          </cell>
          <cell r="H1327">
            <v>1975971224</v>
          </cell>
          <cell r="I1327" t="str">
            <v>ME CD JUAREZ L. MATEOS</v>
          </cell>
          <cell r="J1327">
            <v>2145738</v>
          </cell>
          <cell r="K1327">
            <v>0.16</v>
          </cell>
          <cell r="L1327">
            <v>9630</v>
          </cell>
          <cell r="M1327">
            <v>0</v>
          </cell>
        </row>
        <row r="1328">
          <cell r="A1328" t="str">
            <v>SIS WALMART CUAJIMALPA DFP</v>
          </cell>
          <cell r="B1328" t="str">
            <v>SIS WalMart Cuajimalpa DFP</v>
          </cell>
          <cell r="F1328" t="str">
            <v>1975971224ME COA V. CARRANZA</v>
          </cell>
          <cell r="G1328" t="str">
            <v>ME COA V. CARRANZA</v>
          </cell>
          <cell r="H1328">
            <v>1975971224</v>
          </cell>
          <cell r="I1328" t="str">
            <v>ME COA V. CARRANZA</v>
          </cell>
          <cell r="J1328">
            <v>2145738</v>
          </cell>
          <cell r="K1328">
            <v>0.16</v>
          </cell>
          <cell r="L1328">
            <v>9630</v>
          </cell>
          <cell r="M1328">
            <v>0</v>
          </cell>
        </row>
        <row r="1329">
          <cell r="A1329" t="str">
            <v>SIS WALMART CULIACAN CUL</v>
          </cell>
          <cell r="B1329" t="str">
            <v>SIS WalMart Culiacan CUL</v>
          </cell>
          <cell r="F1329" t="str">
            <v>1975971224ME COATZACOALCOS VER.</v>
          </cell>
          <cell r="G1329" t="str">
            <v>ME COATZACOALCOS VER.</v>
          </cell>
          <cell r="H1329">
            <v>1975971224</v>
          </cell>
          <cell r="I1329" t="str">
            <v>ME COATZACOALCOS VER.</v>
          </cell>
          <cell r="J1329">
            <v>1547231</v>
          </cell>
          <cell r="K1329">
            <v>0.16</v>
          </cell>
          <cell r="L1329">
            <v>9630</v>
          </cell>
          <cell r="M1329">
            <v>0</v>
          </cell>
        </row>
        <row r="1330">
          <cell r="A1330" t="str">
            <v>SIS WALMART DURANGO II EL EDEN DGO</v>
          </cell>
          <cell r="B1330" t="str">
            <v>SIS WalMart Durango II El Eden DGO</v>
          </cell>
          <cell r="F1330" t="str">
            <v>1975971224ME COL TECOMAN</v>
          </cell>
          <cell r="G1330" t="str">
            <v>ME COL TECOMAN</v>
          </cell>
          <cell r="H1330">
            <v>1975971224</v>
          </cell>
          <cell r="I1330" t="str">
            <v>ME COL TECOMAN</v>
          </cell>
          <cell r="J1330">
            <v>2368124</v>
          </cell>
          <cell r="K1330">
            <v>0.16</v>
          </cell>
          <cell r="L1330">
            <v>9630</v>
          </cell>
          <cell r="M1330">
            <v>0</v>
          </cell>
        </row>
        <row r="1331">
          <cell r="A1331" t="str">
            <v>SIS WALMART ECATEPEC DFO</v>
          </cell>
          <cell r="B1331" t="str">
            <v>SIS WalMart Ecatepec DFO</v>
          </cell>
          <cell r="F1331" t="str">
            <v>448702659ME COZUMEL</v>
          </cell>
          <cell r="G1331" t="str">
            <v>ME COZUMEL</v>
          </cell>
          <cell r="H1331">
            <v>448702659</v>
          </cell>
          <cell r="I1331" t="str">
            <v>ME COZUMEL</v>
          </cell>
          <cell r="J1331">
            <v>144084547</v>
          </cell>
          <cell r="K1331">
            <v>0.16</v>
          </cell>
          <cell r="L1331">
            <v>9630</v>
          </cell>
          <cell r="M1331">
            <v>0</v>
          </cell>
        </row>
        <row r="1332">
          <cell r="A1332" t="str">
            <v>SIS WALMART EDUARDO MOLINA DFO</v>
          </cell>
          <cell r="B1332" t="str">
            <v>SIS WalMart Eduardo Molina DFO</v>
          </cell>
          <cell r="F1332" t="str">
            <v>1975971224ME COZUMEL</v>
          </cell>
          <cell r="G1332" t="str">
            <v>ME COZUMEL</v>
          </cell>
          <cell r="H1332">
            <v>1975971224</v>
          </cell>
          <cell r="I1332" t="str">
            <v>ME COZUMEL</v>
          </cell>
          <cell r="J1332">
            <v>1560309</v>
          </cell>
          <cell r="K1332">
            <v>0.16</v>
          </cell>
          <cell r="L1332">
            <v>9630</v>
          </cell>
          <cell r="M1332">
            <v>0</v>
          </cell>
        </row>
        <row r="1333">
          <cell r="A1333" t="str">
            <v>SIS WALMART ESTADIO MORELIA MOR</v>
          </cell>
          <cell r="B1333" t="str">
            <v>SIS WalMart Estadio Morelia MOR</v>
          </cell>
          <cell r="F1333" t="str">
            <v>448702659ME CUE PERICON</v>
          </cell>
          <cell r="G1333" t="str">
            <v>ME CUE PERICON</v>
          </cell>
          <cell r="H1333">
            <v>448702659</v>
          </cell>
          <cell r="I1333" t="str">
            <v>ME CUE PERICON</v>
          </cell>
          <cell r="J1333">
            <v>144084125</v>
          </cell>
          <cell r="K1333">
            <v>0.16</v>
          </cell>
          <cell r="L1333">
            <v>9630</v>
          </cell>
          <cell r="M1333">
            <v>0</v>
          </cell>
        </row>
        <row r="1334">
          <cell r="A1334" t="str">
            <v>SIS WALMART FRANCISCO VILLA DGO</v>
          </cell>
          <cell r="B1334" t="str">
            <v>SIS WalMart Francisco Villa DGO</v>
          </cell>
          <cell r="F1334" t="str">
            <v>1975971224ME CUE PERICON</v>
          </cell>
          <cell r="G1334" t="str">
            <v>ME CUE PERICON</v>
          </cell>
          <cell r="H1334">
            <v>1975971224</v>
          </cell>
          <cell r="I1334" t="str">
            <v>ME CUE PERICON</v>
          </cell>
          <cell r="J1334">
            <v>2368132</v>
          </cell>
          <cell r="K1334">
            <v>0.16</v>
          </cell>
          <cell r="L1334">
            <v>9630</v>
          </cell>
          <cell r="M1334">
            <v>0</v>
          </cell>
        </row>
        <row r="1335">
          <cell r="A1335" t="str">
            <v>SIS WALMART GATO BRONCO TIJ</v>
          </cell>
          <cell r="B1335" t="str">
            <v>SIS WalMart Gato Bronco TIJ</v>
          </cell>
          <cell r="F1335" t="str">
            <v>134638352ME CUE VICENTE GUERRERO</v>
          </cell>
          <cell r="G1335" t="str">
            <v>ME CUE VICENTE GUERRERO</v>
          </cell>
          <cell r="H1335">
            <v>134638352</v>
          </cell>
          <cell r="I1335" t="str">
            <v>ME CUE VICENTE GUERRERO</v>
          </cell>
          <cell r="J1335">
            <v>9356318031</v>
          </cell>
          <cell r="K1335">
            <v>0.16</v>
          </cell>
          <cell r="L1335">
            <v>9630</v>
          </cell>
          <cell r="M1335">
            <v>0</v>
          </cell>
        </row>
        <row r="1336">
          <cell r="A1336" t="str">
            <v>SIS WALMART HORIZONTE DFO</v>
          </cell>
          <cell r="B1336" t="str">
            <v>SIS WalMart Horizonte DFO</v>
          </cell>
          <cell r="F1336" t="str">
            <v>448702659ME CUE VICENTE GUERRERO</v>
          </cell>
          <cell r="G1336" t="str">
            <v>ME CUE VICENTE GUERRERO</v>
          </cell>
          <cell r="H1336">
            <v>448702659</v>
          </cell>
          <cell r="I1336" t="str">
            <v>ME CUE VICENTE GUERRERO</v>
          </cell>
          <cell r="J1336">
            <v>144084158</v>
          </cell>
          <cell r="K1336">
            <v>0.16</v>
          </cell>
          <cell r="L1336">
            <v>9630</v>
          </cell>
          <cell r="M1336">
            <v>0</v>
          </cell>
        </row>
        <row r="1337">
          <cell r="A1337" t="str">
            <v>SIS WALMART INSURGENTES CHT</v>
          </cell>
          <cell r="B1337" t="str">
            <v>SIS WalMart Insurgentes CHT</v>
          </cell>
          <cell r="F1337" t="str">
            <v>1975971224ME CUE VICENTE GUERRERO</v>
          </cell>
          <cell r="G1337" t="str">
            <v>ME CUE VICENTE GUERRERO</v>
          </cell>
          <cell r="H1337">
            <v>1975971224</v>
          </cell>
          <cell r="I1337" t="str">
            <v>ME CUE VICENTE GUERRERO</v>
          </cell>
          <cell r="J1337">
            <v>2368132</v>
          </cell>
          <cell r="K1337">
            <v>0.16</v>
          </cell>
          <cell r="L1337">
            <v>9630</v>
          </cell>
          <cell r="M1337">
            <v>0</v>
          </cell>
        </row>
        <row r="1338">
          <cell r="A1338" t="str">
            <v>SIS WALMART ITZIMNA MER</v>
          </cell>
          <cell r="B1338" t="str">
            <v>SIS WalMart Itzimna MER</v>
          </cell>
          <cell r="F1338" t="str">
            <v>448702659ME CUE VISTA HERMOSA</v>
          </cell>
          <cell r="G1338" t="str">
            <v>ME CUE VISTA HERMOSA</v>
          </cell>
          <cell r="H1338">
            <v>448702659</v>
          </cell>
          <cell r="I1338" t="str">
            <v>ME CUE VISTA HERMOSA</v>
          </cell>
          <cell r="J1338">
            <v>144084372</v>
          </cell>
          <cell r="K1338">
            <v>0.16</v>
          </cell>
          <cell r="L1338">
            <v>9630</v>
          </cell>
          <cell r="M1338">
            <v>0</v>
          </cell>
        </row>
        <row r="1339">
          <cell r="A1339" t="str">
            <v>SIS WALMART IXTAPALUCA DFO</v>
          </cell>
          <cell r="B1339" t="str">
            <v>SIS WalMart Ixtapaluca DFO</v>
          </cell>
          <cell r="F1339" t="str">
            <v>448702659ME CULIACAN</v>
          </cell>
          <cell r="G1339" t="str">
            <v>ME CULIACAN</v>
          </cell>
          <cell r="H1339">
            <v>448702659</v>
          </cell>
          <cell r="I1339" t="str">
            <v>ME CULIACAN</v>
          </cell>
          <cell r="J1339">
            <v>141565233</v>
          </cell>
          <cell r="K1339">
            <v>0.16</v>
          </cell>
          <cell r="L1339">
            <v>9630</v>
          </cell>
          <cell r="M1339">
            <v>0</v>
          </cell>
        </row>
        <row r="1340">
          <cell r="A1340" t="str">
            <v>SIS WALMART JIUTEPEC CVA</v>
          </cell>
          <cell r="B1340" t="str">
            <v>SIS WalMart Jiutepec CVA</v>
          </cell>
          <cell r="F1340" t="str">
            <v>1975971224ME CULIACAN</v>
          </cell>
          <cell r="G1340" t="str">
            <v>ME CULIACAN</v>
          </cell>
          <cell r="H1340">
            <v>1975971224</v>
          </cell>
          <cell r="I1340" t="str">
            <v>ME CULIACAN</v>
          </cell>
          <cell r="J1340">
            <v>1565233</v>
          </cell>
          <cell r="K1340">
            <v>0.16</v>
          </cell>
          <cell r="L1340">
            <v>9630</v>
          </cell>
          <cell r="M1340">
            <v>0</v>
          </cell>
        </row>
        <row r="1341">
          <cell r="A1341" t="str">
            <v>SIS WALMART MANZANILLO MNZ</v>
          </cell>
          <cell r="B1341" t="str">
            <v>SIS WalMart Manzanillo MNZ</v>
          </cell>
          <cell r="F1341" t="str">
            <v>448702659ME CUL PZA EL BOTANICO</v>
          </cell>
          <cell r="G1341" t="str">
            <v>ME CUL PZA EL BOTANICO</v>
          </cell>
          <cell r="H1341">
            <v>448702659</v>
          </cell>
          <cell r="I1341" t="str">
            <v>ME CUL PZA EL BOTANICO</v>
          </cell>
          <cell r="J1341">
            <v>141368828</v>
          </cell>
          <cell r="K1341">
            <v>0.16</v>
          </cell>
          <cell r="L1341">
            <v>9630</v>
          </cell>
          <cell r="M1341">
            <v>0</v>
          </cell>
        </row>
        <row r="1342">
          <cell r="A1342" t="str">
            <v>SIS WALMART MIRAMONTES DFO</v>
          </cell>
          <cell r="B1342" t="str">
            <v>SIS WalMart Miramontes DFO</v>
          </cell>
          <cell r="F1342" t="str">
            <v>1975971224ME CUL PZA EL BOTANICO</v>
          </cell>
          <cell r="G1342" t="str">
            <v>ME CUL PZA EL BOTANICO</v>
          </cell>
          <cell r="H1342">
            <v>1975971224</v>
          </cell>
          <cell r="I1342" t="str">
            <v>ME CUL PZA EL BOTANICO</v>
          </cell>
          <cell r="J1342">
            <v>1368828</v>
          </cell>
          <cell r="K1342">
            <v>0.16</v>
          </cell>
          <cell r="L1342">
            <v>9630</v>
          </cell>
          <cell r="M1342">
            <v>0</v>
          </cell>
        </row>
        <row r="1343">
          <cell r="A1343" t="str">
            <v>SIS WALMART MORELIA MOR</v>
          </cell>
          <cell r="B1343" t="str">
            <v>SIS WalMart Morelia MOR</v>
          </cell>
          <cell r="F1343" t="str">
            <v>1975971224ME DF CAFETALES</v>
          </cell>
          <cell r="G1343" t="str">
            <v>ME DF CAFETALES</v>
          </cell>
          <cell r="H1343">
            <v>1975971224</v>
          </cell>
          <cell r="I1343" t="str">
            <v>ME DF CAFETALES</v>
          </cell>
          <cell r="J1343">
            <v>1558006</v>
          </cell>
          <cell r="K1343">
            <v>0.16</v>
          </cell>
          <cell r="L1343">
            <v>9630</v>
          </cell>
          <cell r="M1343">
            <v>0</v>
          </cell>
        </row>
        <row r="1344">
          <cell r="A1344" t="str">
            <v>SIS WALMART NEZA DFO</v>
          </cell>
          <cell r="B1344" t="str">
            <v>SIS WalMart Neza DFO</v>
          </cell>
          <cell r="F1344" t="str">
            <v>448702659ME DF COACALCO</v>
          </cell>
          <cell r="G1344" t="str">
            <v>ME DF COACALCO</v>
          </cell>
          <cell r="H1344">
            <v>448702659</v>
          </cell>
          <cell r="I1344" t="str">
            <v>ME DF COACALCO</v>
          </cell>
          <cell r="J1344">
            <v>141005227</v>
          </cell>
          <cell r="K1344">
            <v>0.16</v>
          </cell>
          <cell r="L1344">
            <v>9630</v>
          </cell>
          <cell r="M1344">
            <v>0</v>
          </cell>
        </row>
        <row r="1345">
          <cell r="A1345" t="str">
            <v>SIS WALMART NICHUPTE CUN</v>
          </cell>
          <cell r="B1345" t="str">
            <v>SIS WalMart Nichupte CUN</v>
          </cell>
          <cell r="F1345" t="str">
            <v>1975971224ME DF COACALCO</v>
          </cell>
          <cell r="G1345" t="str">
            <v>ME DF COACALCO</v>
          </cell>
          <cell r="H1345">
            <v>1975971224</v>
          </cell>
          <cell r="I1345" t="str">
            <v>ME DF COACALCO</v>
          </cell>
          <cell r="J1345">
            <v>1005227</v>
          </cell>
          <cell r="K1345">
            <v>0.16</v>
          </cell>
          <cell r="L1345">
            <v>9630</v>
          </cell>
          <cell r="M1345">
            <v>0</v>
          </cell>
        </row>
        <row r="1346">
          <cell r="A1346" t="str">
            <v>SIS WALMART NVO LAREDO NDA</v>
          </cell>
          <cell r="B1346" t="str">
            <v>SIS Walmart Nvo Laredo NDA</v>
          </cell>
          <cell r="F1346" t="str">
            <v>1975971224ME DF INDEPENDENCIA</v>
          </cell>
          <cell r="G1346" t="str">
            <v>ME DF INDEPENDENCIA</v>
          </cell>
          <cell r="H1346">
            <v>1975971224</v>
          </cell>
          <cell r="I1346" t="str">
            <v>ME DF INDEPENDENCIA</v>
          </cell>
          <cell r="J1346">
            <v>1635689</v>
          </cell>
          <cell r="K1346">
            <v>0.16</v>
          </cell>
          <cell r="L1346">
            <v>9630</v>
          </cell>
          <cell r="M1346">
            <v>0</v>
          </cell>
        </row>
        <row r="1347">
          <cell r="A1347" t="str">
            <v>SIS WALMART PIRULES DFN</v>
          </cell>
          <cell r="B1347" t="str">
            <v>SIS WalMart Pirules DFN</v>
          </cell>
          <cell r="F1347" t="str">
            <v>448702659ME DF IZTAPALAPA</v>
          </cell>
          <cell r="G1347" t="str">
            <v>ME DF IZTAPALAPA</v>
          </cell>
          <cell r="H1347">
            <v>448702659</v>
          </cell>
          <cell r="I1347" t="str">
            <v>ME DF IZTAPALAPA</v>
          </cell>
          <cell r="J1347">
            <v>141000886</v>
          </cell>
          <cell r="K1347">
            <v>0.16</v>
          </cell>
          <cell r="L1347">
            <v>9630</v>
          </cell>
          <cell r="M1347">
            <v>0</v>
          </cell>
        </row>
        <row r="1348">
          <cell r="A1348" t="str">
            <v>SIS WALMART PLAZA ARAGON DFO</v>
          </cell>
          <cell r="B1348" t="str">
            <v>SIS WalMart Plaza Aragon DFO</v>
          </cell>
          <cell r="F1348" t="str">
            <v>134638352ME DF MARIANO ESCOBEDO</v>
          </cell>
          <cell r="G1348" t="str">
            <v>ME DF MARIANO ESCOBEDO</v>
          </cell>
          <cell r="H1348">
            <v>134638352</v>
          </cell>
          <cell r="I1348" t="str">
            <v>ME DF MARIANO ESCOBEDO</v>
          </cell>
          <cell r="J1348">
            <v>9356317124</v>
          </cell>
          <cell r="K1348">
            <v>0.16</v>
          </cell>
          <cell r="L1348">
            <v>9630</v>
          </cell>
          <cell r="M1348">
            <v>0</v>
          </cell>
        </row>
        <row r="1349">
          <cell r="A1349" t="str">
            <v>SIS WALMART PLAZA ORIENTE DFO</v>
          </cell>
          <cell r="B1349" t="str">
            <v>SIS WalMart Plaza Oriente DFO</v>
          </cell>
          <cell r="F1349" t="str">
            <v>1975971224ME DF MARIANO ESCOBEDO</v>
          </cell>
          <cell r="G1349" t="str">
            <v>ME DF MARIANO ESCOBEDO</v>
          </cell>
          <cell r="H1349">
            <v>1975971224</v>
          </cell>
          <cell r="I1349" t="str">
            <v>ME DF MARIANO ESCOBEDO</v>
          </cell>
          <cell r="J1349">
            <v>1673839</v>
          </cell>
          <cell r="K1349">
            <v>0.16</v>
          </cell>
          <cell r="L1349">
            <v>9630</v>
          </cell>
          <cell r="M1349">
            <v>0</v>
          </cell>
        </row>
        <row r="1350">
          <cell r="A1350" t="str">
            <v>SIS WALMART PLAYA DEL CARMEN CUN</v>
          </cell>
          <cell r="B1350" t="str">
            <v>SIS WalMart Playa del Carmen CUN</v>
          </cell>
          <cell r="F1350" t="str">
            <v>1975971224ME DF PALMAS</v>
          </cell>
          <cell r="G1350" t="str">
            <v>ME DF PALMAS</v>
          </cell>
          <cell r="H1350">
            <v>1975971224</v>
          </cell>
          <cell r="I1350" t="str">
            <v>ME DF PALMAS</v>
          </cell>
          <cell r="J1350">
            <v>1713478</v>
          </cell>
          <cell r="K1350">
            <v>0.16</v>
          </cell>
          <cell r="L1350">
            <v>9630</v>
          </cell>
          <cell r="M1350">
            <v>0</v>
          </cell>
        </row>
        <row r="1351">
          <cell r="A1351" t="str">
            <v>SIS WALMART REFORMA PUE</v>
          </cell>
          <cell r="B1351" t="str">
            <v>SIS WalMart Reforma PUE</v>
          </cell>
          <cell r="F1351" t="str">
            <v>448702659ME DF PLZ SAN JERONIMO</v>
          </cell>
          <cell r="G1351" t="str">
            <v>ME DF PLZ SAN JERONIMO</v>
          </cell>
          <cell r="H1351">
            <v>448702659</v>
          </cell>
          <cell r="I1351" t="str">
            <v>ME DF PLZ SAN JERONIMO</v>
          </cell>
          <cell r="J1351">
            <v>141005223</v>
          </cell>
          <cell r="K1351">
            <v>0.16</v>
          </cell>
          <cell r="L1351">
            <v>9630</v>
          </cell>
          <cell r="M1351">
            <v>0</v>
          </cell>
        </row>
        <row r="1352">
          <cell r="A1352" t="str">
            <v>SIS WALMART REVOLUCION GLA</v>
          </cell>
          <cell r="B1352" t="str">
            <v>SIS WalMart Revolucion GLA</v>
          </cell>
          <cell r="F1352" t="str">
            <v>1975971224ME DF PLZ SAN JERONIMO</v>
          </cell>
          <cell r="G1352" t="str">
            <v>ME DF PLZ SAN JERONIMO</v>
          </cell>
          <cell r="H1352">
            <v>1975971224</v>
          </cell>
          <cell r="I1352" t="str">
            <v>ME DF PLZ SAN JERONIMO</v>
          </cell>
          <cell r="J1352">
            <v>1005223</v>
          </cell>
          <cell r="K1352">
            <v>0.16</v>
          </cell>
          <cell r="L1352">
            <v>9630</v>
          </cell>
          <cell r="M1352">
            <v>0</v>
          </cell>
        </row>
        <row r="1353">
          <cell r="A1353" t="str">
            <v>SIS WALMART ROSARITO TIJ</v>
          </cell>
          <cell r="B1353" t="str">
            <v>SIS WalMart Rosarito TIJ</v>
          </cell>
          <cell r="F1353" t="str">
            <v>1975971224ME DF REVOLUCION</v>
          </cell>
          <cell r="G1353" t="str">
            <v>ME DF REVOLUCION</v>
          </cell>
          <cell r="H1353">
            <v>1975971224</v>
          </cell>
          <cell r="I1353" t="str">
            <v>ME DF REVOLUCION</v>
          </cell>
          <cell r="J1353">
            <v>1412022</v>
          </cell>
          <cell r="K1353">
            <v>0.16</v>
          </cell>
          <cell r="L1353">
            <v>9630</v>
          </cell>
          <cell r="M1353">
            <v>0</v>
          </cell>
        </row>
        <row r="1354">
          <cell r="A1354" t="str">
            <v>SIS WALMART SAN JOSE TECAMAC DFO</v>
          </cell>
          <cell r="B1354" t="str">
            <v>SIS WalMart San Jose Tecamac DFO</v>
          </cell>
          <cell r="F1354" t="str">
            <v>1975971224ME EDO MEX AEROPUERTO</v>
          </cell>
          <cell r="G1354" t="str">
            <v>ME EDO MEX AEROPUERTO</v>
          </cell>
          <cell r="H1354">
            <v>1975971224</v>
          </cell>
          <cell r="I1354" t="str">
            <v>ME EDO MEX AEROPUERTO</v>
          </cell>
          <cell r="J1354">
            <v>2145704</v>
          </cell>
          <cell r="K1354">
            <v>0.16</v>
          </cell>
          <cell r="L1354">
            <v>9630</v>
          </cell>
          <cell r="M1354">
            <v>0</v>
          </cell>
        </row>
        <row r="1355">
          <cell r="A1355" t="str">
            <v>SIS WALMART SAN MANUEL PUE</v>
          </cell>
          <cell r="B1355" t="str">
            <v>SIS WalMart San Manuel PUE</v>
          </cell>
          <cell r="F1355" t="str">
            <v>134638352ME EDO MEX CHALCO</v>
          </cell>
          <cell r="G1355" t="str">
            <v>ME EDO MEX CHALCO</v>
          </cell>
          <cell r="H1355">
            <v>134638352</v>
          </cell>
          <cell r="I1355" t="str">
            <v>ME EDO MEX CHALCO</v>
          </cell>
          <cell r="J1355">
            <v>9356317470</v>
          </cell>
          <cell r="K1355">
            <v>0.16</v>
          </cell>
          <cell r="L1355">
            <v>9630</v>
          </cell>
          <cell r="M1355">
            <v>0</v>
          </cell>
        </row>
        <row r="1356">
          <cell r="A1356" t="str">
            <v>SIS WALMART SANTA MARIA DFN</v>
          </cell>
          <cell r="B1356" t="str">
            <v>SIS WalMart Santa Maria DFN</v>
          </cell>
          <cell r="F1356" t="str">
            <v>1975971224ME EDO MEX CHALCO</v>
          </cell>
          <cell r="G1356" t="str">
            <v>ME EDO MEX CHALCO</v>
          </cell>
          <cell r="H1356">
            <v>1975971224</v>
          </cell>
          <cell r="I1356" t="str">
            <v>ME EDO MEX CHALCO</v>
          </cell>
          <cell r="J1356">
            <v>2145704</v>
          </cell>
          <cell r="K1356">
            <v>0.16</v>
          </cell>
          <cell r="L1356">
            <v>9630</v>
          </cell>
          <cell r="M1356">
            <v>0</v>
          </cell>
        </row>
        <row r="1357">
          <cell r="A1357" t="str">
            <v>SIS WALMART TEPEYAC DFO</v>
          </cell>
          <cell r="B1357" t="str">
            <v>SIS WalMart Tepeyac DFO</v>
          </cell>
          <cell r="F1357" t="str">
            <v>448702659ME EDO MEX CUAUTITLAN</v>
          </cell>
          <cell r="G1357" t="str">
            <v>ME EDO MEX CUAUTITLAN</v>
          </cell>
          <cell r="H1357">
            <v>448702659</v>
          </cell>
          <cell r="I1357" t="str">
            <v>ME EDO MEX CUAUTITLAN</v>
          </cell>
          <cell r="J1357">
            <v>141022023</v>
          </cell>
          <cell r="K1357">
            <v>0.16</v>
          </cell>
          <cell r="L1357">
            <v>9630</v>
          </cell>
          <cell r="M1357">
            <v>0</v>
          </cell>
        </row>
        <row r="1358">
          <cell r="A1358" t="str">
            <v>SIS WALMART TLAHUAC DFO</v>
          </cell>
          <cell r="B1358" t="str">
            <v>SIS WalMart Tlahuac DFO</v>
          </cell>
          <cell r="F1358" t="str">
            <v>1975971224ME EDO MEX ECATEPEC</v>
          </cell>
          <cell r="G1358" t="str">
            <v>ME EDO MEX ECATEPEC</v>
          </cell>
          <cell r="H1358">
            <v>1975971224</v>
          </cell>
          <cell r="I1358" t="str">
            <v>ME EDO MEX ECATEPEC</v>
          </cell>
          <cell r="J1358">
            <v>1412022</v>
          </cell>
          <cell r="K1358">
            <v>0.16</v>
          </cell>
          <cell r="L1358">
            <v>9630</v>
          </cell>
          <cell r="M1358">
            <v>0</v>
          </cell>
        </row>
        <row r="1359">
          <cell r="A1359" t="str">
            <v>SIS WALMART TLALPAN DFP</v>
          </cell>
          <cell r="B1359" t="str">
            <v>SIS WalMart Tlalpan DFP</v>
          </cell>
          <cell r="F1359" t="str">
            <v>1975971224ME EDO MEX ECHEGARAY</v>
          </cell>
          <cell r="G1359" t="str">
            <v>ME EDO MEX ECHEGARAY</v>
          </cell>
          <cell r="H1359">
            <v>1975971224</v>
          </cell>
          <cell r="I1359" t="str">
            <v>ME EDO MEX ECHEGARAY</v>
          </cell>
          <cell r="J1359">
            <v>2145704</v>
          </cell>
          <cell r="K1359">
            <v>0.16</v>
          </cell>
          <cell r="L1359">
            <v>9630</v>
          </cell>
          <cell r="M1359">
            <v>0</v>
          </cell>
        </row>
        <row r="1360">
          <cell r="A1360" t="str">
            <v>SIS WALMART TOLLOCAN TOL</v>
          </cell>
          <cell r="B1360" t="str">
            <v>SIS WalMart Tollocan TOL</v>
          </cell>
          <cell r="F1360" t="str">
            <v>1975971224ME EDO MEX EMILIANO ZAPATA</v>
          </cell>
          <cell r="G1360" t="str">
            <v>ME EDO MEX EMILIANO ZAPATA</v>
          </cell>
          <cell r="H1360">
            <v>1975971224</v>
          </cell>
          <cell r="I1360" t="str">
            <v>ME EDO MEX EMILIANO ZAPATA</v>
          </cell>
          <cell r="J1360">
            <v>2145704</v>
          </cell>
          <cell r="K1360">
            <v>0.16</v>
          </cell>
          <cell r="L1360">
            <v>9630</v>
          </cell>
          <cell r="M1360">
            <v>0</v>
          </cell>
        </row>
        <row r="1361">
          <cell r="A1361" t="str">
            <v>SIS WALMART TORRES LINDAVISTA DFN</v>
          </cell>
          <cell r="B1361" t="str">
            <v>SIS WalMart Torres Lindavista DFN</v>
          </cell>
          <cell r="F1361" t="str">
            <v>1975971224ME EDO MEX JUAREZ SUR</v>
          </cell>
          <cell r="G1361" t="str">
            <v>ME EDO MEX JUAREZ SUR</v>
          </cell>
          <cell r="H1361">
            <v>1975971224</v>
          </cell>
          <cell r="I1361" t="str">
            <v>ME EDO MEX JUAREZ SUR</v>
          </cell>
          <cell r="J1361">
            <v>2145704</v>
          </cell>
          <cell r="K1361">
            <v>0.16</v>
          </cell>
          <cell r="L1361">
            <v>9630</v>
          </cell>
          <cell r="M1361">
            <v>0</v>
          </cell>
        </row>
        <row r="1362">
          <cell r="A1362" t="str">
            <v>SIS WALMART TOREO DFP</v>
          </cell>
          <cell r="B1362" t="str">
            <v>SIS WalMart Toreo DFP</v>
          </cell>
          <cell r="F1362" t="str">
            <v>448702659ME EDO MEX METEPEC PLAZA SAN JUAN</v>
          </cell>
          <cell r="G1362" t="str">
            <v>ME EDO MEX METEPEC PLAZA SAN JUAN</v>
          </cell>
          <cell r="H1362">
            <v>448702659</v>
          </cell>
          <cell r="I1362" t="str">
            <v>ME EDO MEX METEPEC PLAZA SAN JUAN</v>
          </cell>
          <cell r="J1362">
            <v>141016646</v>
          </cell>
          <cell r="K1362">
            <v>0.16</v>
          </cell>
          <cell r="L1362">
            <v>9630</v>
          </cell>
          <cell r="M1362">
            <v>0</v>
          </cell>
        </row>
        <row r="1363">
          <cell r="A1363" t="str">
            <v>SIS WALMART URUAPAN UPN</v>
          </cell>
          <cell r="B1363" t="str">
            <v>SIS WalMart Uryapan UPN</v>
          </cell>
          <cell r="F1363" t="str">
            <v>1975971224ME EDO MEX METEPEC PLAZA SAN JUAN</v>
          </cell>
          <cell r="G1363" t="str">
            <v>ME EDO MEX METEPEC PLAZA SAN JUAN</v>
          </cell>
          <cell r="H1363">
            <v>1975971224</v>
          </cell>
          <cell r="I1363" t="str">
            <v>ME EDO MEX METEPEC PLAZA SAN JUAN</v>
          </cell>
          <cell r="J1363">
            <v>1016646</v>
          </cell>
          <cell r="K1363">
            <v>0.16</v>
          </cell>
          <cell r="L1363">
            <v>9630</v>
          </cell>
          <cell r="M1363">
            <v>0</v>
          </cell>
        </row>
        <row r="1364">
          <cell r="A1364" t="str">
            <v>SS DF CENTRO COYOACAN</v>
          </cell>
          <cell r="B1364" t="str">
            <v>SS DF Centro Coyoacan</v>
          </cell>
          <cell r="F1364" t="str">
            <v>448702659ME EDO MEX NEZAHUALCOYOTL</v>
          </cell>
          <cell r="G1364" t="str">
            <v>ME EDO MEX NEZAHUALCOYOTL</v>
          </cell>
          <cell r="H1364">
            <v>448702659</v>
          </cell>
          <cell r="I1364" t="str">
            <v>ME EDO MEX NEZAHUALCOYOTL</v>
          </cell>
          <cell r="J1364">
            <v>141022190</v>
          </cell>
          <cell r="K1364">
            <v>0.16</v>
          </cell>
          <cell r="L1364">
            <v>9630</v>
          </cell>
          <cell r="M1364">
            <v>0</v>
          </cell>
        </row>
        <row r="1365">
          <cell r="A1365" t="str">
            <v>SS DF CC SANTA FE</v>
          </cell>
          <cell r="B1365" t="str">
            <v>SS DF CC Santa Fe</v>
          </cell>
          <cell r="F1365" t="str">
            <v>1975971224ME EDO MEX NICOLAS BRAVO</v>
          </cell>
          <cell r="G1365" t="str">
            <v>ME EDO MEX NICOLAS BRAVO</v>
          </cell>
          <cell r="H1365">
            <v>1975971224</v>
          </cell>
          <cell r="I1365" t="str">
            <v>ME EDO MEX NICOLAS BRAVO</v>
          </cell>
          <cell r="J1365">
            <v>1412055</v>
          </cell>
          <cell r="K1365">
            <v>0.16</v>
          </cell>
          <cell r="L1365">
            <v>9630</v>
          </cell>
          <cell r="M1365">
            <v>0</v>
          </cell>
        </row>
        <row r="1366">
          <cell r="A1366" t="str">
            <v>SS MEX CC SANTA FE</v>
          </cell>
          <cell r="B1366" t="str">
            <v>SS Mex CC Santa Fe</v>
          </cell>
          <cell r="F1366" t="str">
            <v>1975971224ME EDO MEX TECAMAC</v>
          </cell>
          <cell r="G1366" t="str">
            <v>ME EDO MEX TECAMAC</v>
          </cell>
          <cell r="H1366">
            <v>1975971224</v>
          </cell>
          <cell r="I1366" t="str">
            <v>ME EDO MEX TECAMAC</v>
          </cell>
          <cell r="J1366">
            <v>2145704</v>
          </cell>
          <cell r="K1366">
            <v>0.16</v>
          </cell>
          <cell r="L1366">
            <v>9630</v>
          </cell>
          <cell r="M1366">
            <v>0</v>
          </cell>
        </row>
        <row r="1367">
          <cell r="A1367" t="str">
            <v>SS MEX CENTRO COYOACAN</v>
          </cell>
          <cell r="B1367" t="str">
            <v>SS Mex Centro Coyoacan</v>
          </cell>
          <cell r="F1367" t="str">
            <v>448702659ME DUR GOMEZ PALACIO</v>
          </cell>
          <cell r="G1367" t="str">
            <v>ME DUR GOMEZ PALACIO</v>
          </cell>
          <cell r="H1367">
            <v>448702659</v>
          </cell>
          <cell r="I1367" t="str">
            <v>ME DUR GOMEZ PALACIO</v>
          </cell>
          <cell r="J1367">
            <v>141000937</v>
          </cell>
          <cell r="K1367">
            <v>0.16</v>
          </cell>
          <cell r="L1367">
            <v>9630</v>
          </cell>
          <cell r="M1367">
            <v>0</v>
          </cell>
        </row>
        <row r="1368">
          <cell r="A1368" t="str">
            <v>SS MEX METROPOLI PATRIOTISMO</v>
          </cell>
          <cell r="B1368" t="str">
            <v>SS Mex Metropoli Patriotismo</v>
          </cell>
          <cell r="F1368" t="str">
            <v>1975971224ME GDL REVOLUCION</v>
          </cell>
          <cell r="G1368" t="str">
            <v>ME GDL REVOLUCION</v>
          </cell>
          <cell r="H1368">
            <v>1975971224</v>
          </cell>
          <cell r="I1368" t="str">
            <v>ME GDL REVOLUCION</v>
          </cell>
          <cell r="J1368">
            <v>1000071</v>
          </cell>
          <cell r="K1368">
            <v>0.16</v>
          </cell>
          <cell r="L1368">
            <v>9630</v>
          </cell>
          <cell r="M1368">
            <v>0</v>
          </cell>
        </row>
        <row r="1369">
          <cell r="A1369" t="str">
            <v>TECNOPARQUE</v>
          </cell>
          <cell r="B1369" t="str">
            <v>Tecnoparque</v>
          </cell>
          <cell r="F1369" t="str">
            <v>134638352ME GRO CHILPANCINGO</v>
          </cell>
          <cell r="G1369" t="str">
            <v>ME GRO CHILPANCINGO</v>
          </cell>
          <cell r="H1369">
            <v>134638352</v>
          </cell>
          <cell r="I1369" t="str">
            <v>ME GRO CHILPANCINGO</v>
          </cell>
          <cell r="J1369">
            <v>9356388745</v>
          </cell>
          <cell r="K1369">
            <v>0.16</v>
          </cell>
          <cell r="L1369">
            <v>9630</v>
          </cell>
          <cell r="M1369">
            <v>0</v>
          </cell>
        </row>
        <row r="1370">
          <cell r="A1370" t="str">
            <v>TIJUANA RIO II</v>
          </cell>
          <cell r="B1370" t="str">
            <v>Tijuana Rió II</v>
          </cell>
          <cell r="F1370" t="str">
            <v>448702659ME GRO CHILPANCINGO</v>
          </cell>
          <cell r="G1370" t="str">
            <v>ME GRO CHILPANCINGO</v>
          </cell>
          <cell r="H1370">
            <v>448702659</v>
          </cell>
          <cell r="I1370" t="str">
            <v>ME GRO CHILPANCINGO</v>
          </cell>
          <cell r="J1370">
            <v>144084190</v>
          </cell>
          <cell r="K1370">
            <v>0.16</v>
          </cell>
          <cell r="L1370">
            <v>9630</v>
          </cell>
          <cell r="M1370">
            <v>0</v>
          </cell>
        </row>
        <row r="1371">
          <cell r="A1371" t="str">
            <v>TORRE ESMERALDA (Ventanilla)</v>
          </cell>
          <cell r="B1371" t="str">
            <v>Torre Esmeralda (Ventanilla)</v>
          </cell>
          <cell r="F1371" t="str">
            <v>1975971224ME GRO CHILPANCINGO</v>
          </cell>
          <cell r="G1371" t="str">
            <v>ME GRO CHILPANCINGO</v>
          </cell>
          <cell r="H1371">
            <v>1975971224</v>
          </cell>
          <cell r="I1371" t="str">
            <v>ME GRO CHILPANCINGO</v>
          </cell>
          <cell r="J1371">
            <v>2116887</v>
          </cell>
          <cell r="K1371">
            <v>0.16</v>
          </cell>
          <cell r="L1371">
            <v>9630</v>
          </cell>
          <cell r="M1371">
            <v>0</v>
          </cell>
        </row>
        <row r="1372">
          <cell r="A1372" t="str">
            <v>UNO AVILA CAMACHO 79</v>
          </cell>
          <cell r="B1372" t="str">
            <v>UNO Avila Camacho 79</v>
          </cell>
          <cell r="F1372" t="str">
            <v>448702659ME GTO BALCONES</v>
          </cell>
          <cell r="G1372" t="str">
            <v>ME GTO BALCONES</v>
          </cell>
          <cell r="H1372">
            <v>448702659</v>
          </cell>
          <cell r="I1372" t="str">
            <v>ME GTO BALCONES</v>
          </cell>
          <cell r="J1372">
            <v>144226031</v>
          </cell>
          <cell r="K1372">
            <v>0.16</v>
          </cell>
          <cell r="L1372">
            <v>9630</v>
          </cell>
          <cell r="M1372">
            <v>0</v>
          </cell>
        </row>
        <row r="1373">
          <cell r="A1373" t="str">
            <v>UNO AV ONCE 2011 CORDOBA</v>
          </cell>
          <cell r="B1373" t="str">
            <v>UNO Av Once 2011 Cordoba</v>
          </cell>
          <cell r="F1373" t="str">
            <v>1975971224ME GTO BALCONES</v>
          </cell>
          <cell r="G1373" t="str">
            <v>ME GTO BALCONES</v>
          </cell>
          <cell r="H1373">
            <v>1975971224</v>
          </cell>
          <cell r="I1373" t="str">
            <v>ME GTO BALCONES</v>
          </cell>
          <cell r="J1373">
            <v>2368124</v>
          </cell>
          <cell r="K1373">
            <v>0.16</v>
          </cell>
          <cell r="L1373">
            <v>9630</v>
          </cell>
          <cell r="M1373">
            <v>0</v>
          </cell>
        </row>
        <row r="1374">
          <cell r="A1374" t="str">
            <v>UNO CDN OBREGON 123</v>
          </cell>
          <cell r="B1374" t="str">
            <v>UNO CDN Obregon 123</v>
          </cell>
          <cell r="F1374" t="str">
            <v>134638352ME GTO CALLE 1</v>
          </cell>
          <cell r="G1374" t="str">
            <v>ME GTO CALLE 1</v>
          </cell>
          <cell r="H1374">
            <v>134638352</v>
          </cell>
          <cell r="I1374" t="str">
            <v>ME GTO CALLE 1</v>
          </cell>
          <cell r="J1374">
            <v>9356387879</v>
          </cell>
          <cell r="K1374">
            <v>0.16</v>
          </cell>
          <cell r="L1374">
            <v>9630</v>
          </cell>
          <cell r="M1374">
            <v>0</v>
          </cell>
        </row>
        <row r="1375">
          <cell r="A1375" t="str">
            <v>UNO CDN Plaza San Felipe</v>
          </cell>
          <cell r="B1375" t="str">
            <v>UNO CDN PLAZA SAN FELIPE</v>
          </cell>
          <cell r="F1375" t="str">
            <v>448702659ME GTO CALLE 1</v>
          </cell>
          <cell r="G1375" t="str">
            <v>ME GTO CALLE 1</v>
          </cell>
          <cell r="H1375">
            <v>448702659</v>
          </cell>
          <cell r="I1375" t="str">
            <v>ME GTO CALLE 1</v>
          </cell>
          <cell r="J1375">
            <v>144225991</v>
          </cell>
          <cell r="K1375">
            <v>0.16</v>
          </cell>
          <cell r="L1375">
            <v>9630</v>
          </cell>
          <cell r="M1375">
            <v>0</v>
          </cell>
        </row>
        <row r="1376">
          <cell r="A1376" t="str">
            <v>UNO CDN VISTA HERMOSA CUERNAVACA</v>
          </cell>
          <cell r="B1376" t="str">
            <v>UNO CDN Vista Hermosa Cuernavaca</v>
          </cell>
          <cell r="F1376" t="str">
            <v>1975971224ME GTO CALLE 1</v>
          </cell>
          <cell r="G1376" t="str">
            <v>ME GTO CALLE 1</v>
          </cell>
          <cell r="H1376">
            <v>1975971224</v>
          </cell>
          <cell r="I1376" t="str">
            <v>ME GTO CALLE 1</v>
          </cell>
          <cell r="J1376">
            <v>2368124</v>
          </cell>
          <cell r="K1376">
            <v>0.16</v>
          </cell>
          <cell r="L1376">
            <v>9630</v>
          </cell>
          <cell r="M1376">
            <v>0</v>
          </cell>
        </row>
        <row r="1377">
          <cell r="A1377" t="str">
            <v>UNO CENTENARIO HIMNO NACIONAL 7</v>
          </cell>
          <cell r="B1377" t="str">
            <v>UNO Centenario Himno Nacional 7</v>
          </cell>
          <cell r="F1377" t="str">
            <v>448702659ME GTO ESCOBEDO</v>
          </cell>
          <cell r="G1377" t="str">
            <v>ME GTO ESCOBEDO</v>
          </cell>
          <cell r="H1377">
            <v>448702659</v>
          </cell>
          <cell r="I1377" t="str">
            <v>ME GTO ESCOBEDO</v>
          </cell>
          <cell r="J1377">
            <v>144226015</v>
          </cell>
          <cell r="K1377">
            <v>0.16</v>
          </cell>
          <cell r="L1377">
            <v>9630</v>
          </cell>
          <cell r="M1377">
            <v>0</v>
          </cell>
        </row>
        <row r="1378">
          <cell r="A1378" t="str">
            <v>UNO FORUM BUENAVISTA</v>
          </cell>
          <cell r="B1378" t="str">
            <v>UNO Forum Buenavista</v>
          </cell>
          <cell r="F1378" t="str">
            <v>1975971224ME GTO ESCOBEDO</v>
          </cell>
          <cell r="G1378" t="str">
            <v>ME GTO ESCOBEDO</v>
          </cell>
          <cell r="H1378">
            <v>1975971224</v>
          </cell>
          <cell r="I1378" t="str">
            <v>ME GTO ESCOBEDO</v>
          </cell>
          <cell r="J1378">
            <v>2368124</v>
          </cell>
          <cell r="K1378">
            <v>0.16</v>
          </cell>
          <cell r="L1378">
            <v>9630</v>
          </cell>
          <cell r="M1378">
            <v>0</v>
          </cell>
        </row>
        <row r="1379">
          <cell r="A1379" t="str">
            <v>UNO FORUM BUENAVISTA II</v>
          </cell>
          <cell r="B1379" t="str">
            <v>UNO Forum Buenavista II</v>
          </cell>
          <cell r="F1379" t="str">
            <v>448702659ME GTO LEON CAMPESTRE</v>
          </cell>
          <cell r="G1379" t="str">
            <v>ME GTO LEON CAMPESTRE</v>
          </cell>
          <cell r="H1379">
            <v>448702659</v>
          </cell>
          <cell r="I1379" t="str">
            <v>ME GTO LEON CAMPESTRE</v>
          </cell>
          <cell r="J1379">
            <v>141695030</v>
          </cell>
          <cell r="K1379">
            <v>0.16</v>
          </cell>
          <cell r="L1379">
            <v>9630</v>
          </cell>
          <cell r="M1379">
            <v>0</v>
          </cell>
        </row>
        <row r="1380">
          <cell r="A1380" t="str">
            <v>UNO HERIBERTO ENRIQUEZ 646</v>
          </cell>
          <cell r="B1380" t="str">
            <v>UNO Heriberto Enriquez 646</v>
          </cell>
          <cell r="F1380" t="str">
            <v>448702659ME GTO LUCIERNAGA</v>
          </cell>
          <cell r="G1380" t="str">
            <v>ME GTO LUCIERNAGA</v>
          </cell>
          <cell r="H1380">
            <v>448702659</v>
          </cell>
          <cell r="I1380" t="str">
            <v>ME GTO LUCIERNAGA</v>
          </cell>
          <cell r="J1380">
            <v>144226106</v>
          </cell>
          <cell r="K1380">
            <v>0.16</v>
          </cell>
          <cell r="L1380">
            <v>9630</v>
          </cell>
          <cell r="M1380">
            <v>0</v>
          </cell>
        </row>
        <row r="1381">
          <cell r="A1381" t="str">
            <v>UNO LEON ESCOBEDO 1501</v>
          </cell>
          <cell r="B1381" t="str">
            <v>UNO Leon Escobedo 1501</v>
          </cell>
          <cell r="F1381" t="str">
            <v>1975971224ME GTO LUCIERNAGA</v>
          </cell>
          <cell r="G1381" t="str">
            <v>ME GTO LUCIERNAGA</v>
          </cell>
          <cell r="H1381">
            <v>1975971224</v>
          </cell>
          <cell r="I1381" t="str">
            <v>ME GTO LUCIERNAGA</v>
          </cell>
          <cell r="J1381">
            <v>2368124</v>
          </cell>
          <cell r="K1381">
            <v>0.16</v>
          </cell>
          <cell r="L1381">
            <v>9630</v>
          </cell>
          <cell r="M1381">
            <v>0</v>
          </cell>
        </row>
        <row r="1382">
          <cell r="A1382" t="str">
            <v>UNO MORELOS SUR 1617</v>
          </cell>
          <cell r="B1382" t="str">
            <v>UNO Morelos Sur 1617</v>
          </cell>
          <cell r="F1382" t="str">
            <v>448702659ME GTO MOROLEON</v>
          </cell>
          <cell r="G1382" t="str">
            <v>ME GTO MOROLEON</v>
          </cell>
          <cell r="H1382">
            <v>448702659</v>
          </cell>
          <cell r="I1382" t="str">
            <v>ME GTO MOROLEON</v>
          </cell>
          <cell r="J1382">
            <v>142282556</v>
          </cell>
          <cell r="K1382">
            <v>0.16</v>
          </cell>
          <cell r="L1382">
            <v>9630</v>
          </cell>
          <cell r="M1382">
            <v>0</v>
          </cell>
        </row>
        <row r="1383">
          <cell r="A1383" t="str">
            <v>UNO PASEO INTERLOMAS</v>
          </cell>
          <cell r="B1383" t="str">
            <v>UNO Paseo Interlomas</v>
          </cell>
          <cell r="F1383" t="str">
            <v>448702659ME GTO PEDRO MARTINEZ</v>
          </cell>
          <cell r="G1383" t="str">
            <v>ME GTO PEDRO MARTINEZ</v>
          </cell>
          <cell r="H1383">
            <v>448702659</v>
          </cell>
          <cell r="I1383" t="str">
            <v>ME GTO PEDRO MARTINEZ</v>
          </cell>
          <cell r="J1383">
            <v>144148532</v>
          </cell>
          <cell r="K1383">
            <v>0.16</v>
          </cell>
          <cell r="L1383">
            <v>9630</v>
          </cell>
          <cell r="M1383">
            <v>0</v>
          </cell>
        </row>
        <row r="1384">
          <cell r="A1384" t="str">
            <v>UNO PENSYLVANIA 65</v>
          </cell>
          <cell r="B1384" t="str">
            <v>UNO Pensylvania 65</v>
          </cell>
          <cell r="F1384" t="str">
            <v>1975971224ME GTO PEDRO MARTINEZ</v>
          </cell>
          <cell r="G1384" t="str">
            <v>ME GTO PEDRO MARTINEZ</v>
          </cell>
          <cell r="H1384">
            <v>1975971224</v>
          </cell>
          <cell r="I1384" t="str">
            <v>ME GTO PEDRO MARTINEZ</v>
          </cell>
          <cell r="J1384">
            <v>2368124</v>
          </cell>
          <cell r="K1384">
            <v>0.16</v>
          </cell>
          <cell r="L1384">
            <v>9630</v>
          </cell>
          <cell r="M1384">
            <v>0</v>
          </cell>
        </row>
        <row r="1385">
          <cell r="A1385" t="str">
            <v>UNO PLAZA AQUARIUM</v>
          </cell>
          <cell r="B1385" t="str">
            <v>UNO Plaza Aquarium</v>
          </cell>
          <cell r="F1385" t="str">
            <v>448702659ME GTO PLAZA OBELISCO</v>
          </cell>
          <cell r="G1385" t="str">
            <v>ME GTO PLAZA OBELISCO</v>
          </cell>
          <cell r="H1385">
            <v>448702659</v>
          </cell>
          <cell r="I1385" t="str">
            <v>ME GTO PLAZA OBELISCO</v>
          </cell>
          <cell r="J1385">
            <v>144226056</v>
          </cell>
          <cell r="K1385">
            <v>0.16</v>
          </cell>
          <cell r="L1385">
            <v>9630</v>
          </cell>
          <cell r="M1385">
            <v>0</v>
          </cell>
        </row>
        <row r="1386">
          <cell r="A1386" t="str">
            <v>UNO PLAZA MALL</v>
          </cell>
          <cell r="B1386" t="str">
            <v>UNO Plaza Mall</v>
          </cell>
          <cell r="F1386" t="str">
            <v>1975971224ME GTO PLAZA OBELISCO</v>
          </cell>
          <cell r="G1386" t="str">
            <v>ME GTO PLAZA OBELISCO</v>
          </cell>
          <cell r="H1386">
            <v>1975971224</v>
          </cell>
          <cell r="I1386" t="str">
            <v>ME GTO PLAZA OBELISCO</v>
          </cell>
          <cell r="J1386">
            <v>2368124</v>
          </cell>
          <cell r="K1386">
            <v>0.16</v>
          </cell>
          <cell r="L1386">
            <v>9630</v>
          </cell>
          <cell r="M1386">
            <v>0</v>
          </cell>
        </row>
        <row r="1387">
          <cell r="A1387" t="str">
            <v>UNO PLAZA PASEO</v>
          </cell>
          <cell r="B1387" t="str">
            <v>UNO Plaza Paseo</v>
          </cell>
          <cell r="F1387" t="str">
            <v>1975971224ME GTO SALAMANCA</v>
          </cell>
          <cell r="G1387" t="str">
            <v>ME GTO SALAMANCA</v>
          </cell>
          <cell r="H1387">
            <v>1975971224</v>
          </cell>
          <cell r="I1387" t="str">
            <v>ME GTO SALAMANCA</v>
          </cell>
          <cell r="J1387">
            <v>2368124</v>
          </cell>
          <cell r="K1387">
            <v>0.16</v>
          </cell>
          <cell r="L1387">
            <v>9630</v>
          </cell>
          <cell r="M1387">
            <v>0</v>
          </cell>
        </row>
        <row r="1388">
          <cell r="A1388" t="str">
            <v>UNO PLAZA SENDERO ECATEPEC</v>
          </cell>
          <cell r="B1388" t="str">
            <v>UNO Plaza Sendero Ecatepec</v>
          </cell>
          <cell r="F1388" t="str">
            <v>448702659ME GTO SALVATIERRA</v>
          </cell>
          <cell r="G1388" t="str">
            <v>ME GTO SALVATIERRA</v>
          </cell>
          <cell r="H1388">
            <v>448702659</v>
          </cell>
          <cell r="I1388" t="str">
            <v>ME GTO SALVATIERRA</v>
          </cell>
          <cell r="J1388">
            <v>141001623</v>
          </cell>
          <cell r="K1388">
            <v>0.16</v>
          </cell>
          <cell r="L1388">
            <v>9630</v>
          </cell>
          <cell r="M1388">
            <v>0</v>
          </cell>
        </row>
        <row r="1389">
          <cell r="A1389" t="str">
            <v>UNO PLAZA SENDERO TOLUCA</v>
          </cell>
          <cell r="B1389" t="str">
            <v>UNO Plaza Sendero Toluca</v>
          </cell>
          <cell r="F1389" t="str">
            <v>448702659ME GTO SAN FCO DEL RINCON</v>
          </cell>
          <cell r="G1389" t="str">
            <v>ME GTO SAN FCO DEL RINCON</v>
          </cell>
          <cell r="H1389">
            <v>448702659</v>
          </cell>
          <cell r="I1389" t="str">
            <v>ME GTO SAN FCO DEL RINCON</v>
          </cell>
          <cell r="J1389">
            <v>144226007</v>
          </cell>
          <cell r="K1389">
            <v>0.16</v>
          </cell>
          <cell r="L1389">
            <v>9630</v>
          </cell>
          <cell r="M1389">
            <v>0</v>
          </cell>
        </row>
        <row r="1390">
          <cell r="A1390" t="str">
            <v>UNO PLAZA SENDERO VALLE DE CHALCO</v>
          </cell>
          <cell r="B1390" t="str">
            <v>UNO Plaza Sendero Valle de Chalco</v>
          </cell>
          <cell r="F1390" t="str">
            <v>1975971224ME GTO SAN FCO DEL RINCON</v>
          </cell>
          <cell r="G1390" t="str">
            <v>ME GTO SAN FCO DEL RINCON</v>
          </cell>
          <cell r="H1390">
            <v>1975971224</v>
          </cell>
          <cell r="I1390" t="str">
            <v>ME GTO SAN FCO DEL RINCON</v>
          </cell>
          <cell r="J1390">
            <v>2368124</v>
          </cell>
          <cell r="K1390">
            <v>0.16</v>
          </cell>
          <cell r="L1390">
            <v>9630</v>
          </cell>
          <cell r="M1390">
            <v>0</v>
          </cell>
        </row>
        <row r="1391">
          <cell r="A1391" t="str">
            <v>UNO PLAZA ZENTRALIA</v>
          </cell>
          <cell r="B1391" t="str">
            <v>UNO Plaza Zentralia</v>
          </cell>
          <cell r="F1391" t="str">
            <v>448702659ME GTO SILAO</v>
          </cell>
          <cell r="G1391" t="str">
            <v>ME GTO SILAO</v>
          </cell>
          <cell r="H1391">
            <v>448702659</v>
          </cell>
          <cell r="I1391" t="str">
            <v>ME GTO SILAO</v>
          </cell>
          <cell r="J1391">
            <v>141721315</v>
          </cell>
          <cell r="K1391">
            <v>0.16</v>
          </cell>
          <cell r="L1391">
            <v>9630</v>
          </cell>
          <cell r="M1391">
            <v>0</v>
          </cell>
        </row>
        <row r="1392">
          <cell r="A1392" t="str">
            <v>UNO PLAZA ZEUS</v>
          </cell>
          <cell r="B1392" t="str">
            <v>UNO Plaza Zeus</v>
          </cell>
          <cell r="F1392" t="str">
            <v>1975971224ME GTO SILAO</v>
          </cell>
          <cell r="G1392" t="str">
            <v>ME GTO SILAO</v>
          </cell>
          <cell r="H1392">
            <v>1975971224</v>
          </cell>
          <cell r="I1392" t="str">
            <v>ME GTO SILAO</v>
          </cell>
          <cell r="J1392">
            <v>1721315</v>
          </cell>
          <cell r="K1392">
            <v>0.16</v>
          </cell>
          <cell r="L1392">
            <v>9630</v>
          </cell>
          <cell r="M1392">
            <v>0</v>
          </cell>
        </row>
        <row r="1393">
          <cell r="A1393" t="str">
            <v>UNO SANTA FE</v>
          </cell>
          <cell r="B1393" t="str">
            <v>UNO Santa Fe</v>
          </cell>
          <cell r="F1393" t="str">
            <v>448702659ME GTO TINTORETO</v>
          </cell>
          <cell r="G1393" t="str">
            <v>ME GTO TINTORETO</v>
          </cell>
          <cell r="H1393">
            <v>448702659</v>
          </cell>
          <cell r="I1393" t="str">
            <v>ME GTO TINTORETO</v>
          </cell>
          <cell r="J1393">
            <v>144121950</v>
          </cell>
          <cell r="K1393">
            <v>0.16</v>
          </cell>
          <cell r="L1393">
            <v>9630</v>
          </cell>
          <cell r="M1393">
            <v>0</v>
          </cell>
        </row>
        <row r="1394">
          <cell r="A1394" t="str">
            <v>UNO SOR JUANA 112</v>
          </cell>
          <cell r="B1394" t="str">
            <v>UNO Sor Juana 112</v>
          </cell>
          <cell r="F1394" t="str">
            <v>1975971224ME GTO TINTORETO</v>
          </cell>
          <cell r="G1394" t="str">
            <v>ME GTO TINTORETO</v>
          </cell>
          <cell r="H1394">
            <v>1975971224</v>
          </cell>
          <cell r="I1394" t="str">
            <v>ME GTO TINTORETO</v>
          </cell>
          <cell r="J1394">
            <v>2368124</v>
          </cell>
          <cell r="K1394">
            <v>0.16</v>
          </cell>
          <cell r="L1394">
            <v>9630</v>
          </cell>
          <cell r="M1394">
            <v>0</v>
          </cell>
        </row>
        <row r="1395">
          <cell r="A1395" t="str">
            <v>UNO SORIANA TULA</v>
          </cell>
          <cell r="B1395" t="str">
            <v>UNO Soriana Tula</v>
          </cell>
          <cell r="F1395" t="str">
            <v>448702659ME GTO VALLE SANTIAGO</v>
          </cell>
          <cell r="G1395" t="str">
            <v>ME GTO VALLE SANTIAGO</v>
          </cell>
          <cell r="H1395">
            <v>448702659</v>
          </cell>
          <cell r="I1395" t="str">
            <v>ME GTO VALLE SANTIAGO</v>
          </cell>
          <cell r="J1395">
            <v>141560374</v>
          </cell>
          <cell r="K1395">
            <v>0.16</v>
          </cell>
          <cell r="L1395">
            <v>9630</v>
          </cell>
          <cell r="M1395">
            <v>0</v>
          </cell>
        </row>
        <row r="1396">
          <cell r="A1396" t="str">
            <v>UNO TAINE 253</v>
          </cell>
          <cell r="B1396" t="str">
            <v>UNO Taine 253</v>
          </cell>
          <cell r="F1396" t="str">
            <v>1975971224ME GTO VALLE SANTIAGO</v>
          </cell>
          <cell r="G1396" t="str">
            <v>ME GTO VALLE SANTIAGO</v>
          </cell>
          <cell r="H1396">
            <v>1975971224</v>
          </cell>
          <cell r="I1396" t="str">
            <v>ME GTO VALLE SANTIAGO</v>
          </cell>
          <cell r="J1396">
            <v>1560374</v>
          </cell>
          <cell r="K1396">
            <v>0.16</v>
          </cell>
          <cell r="L1396">
            <v>9630</v>
          </cell>
          <cell r="M1396">
            <v>0</v>
          </cell>
        </row>
        <row r="1397">
          <cell r="A1397" t="str">
            <v>UNO TEZIUTLAN SUR 50</v>
          </cell>
          <cell r="B1397" t="str">
            <v>UNO Teziutlan Sur 50</v>
          </cell>
          <cell r="F1397" t="str">
            <v>448702659ME GTO URIANGATO</v>
          </cell>
          <cell r="G1397" t="str">
            <v>ME GTO URIANGATO</v>
          </cell>
          <cell r="H1397">
            <v>448702659</v>
          </cell>
          <cell r="I1397" t="str">
            <v>ME GTO URIANGATO</v>
          </cell>
          <cell r="J1397">
            <v>141004226</v>
          </cell>
          <cell r="K1397">
            <v>0.16</v>
          </cell>
          <cell r="L1397">
            <v>9630</v>
          </cell>
          <cell r="M1397">
            <v>0</v>
          </cell>
        </row>
        <row r="1398">
          <cell r="A1398" t="str">
            <v>WALMART LAS PALMAS ACAPULCO</v>
          </cell>
          <cell r="B1398" t="str">
            <v>Walmart Las Palmas Acapulco</v>
          </cell>
          <cell r="F1398" t="str">
            <v>448702659ME HER PASEO DEL RIO</v>
          </cell>
          <cell r="G1398" t="str">
            <v>ME HER PASEO DEL RIO</v>
          </cell>
          <cell r="H1398">
            <v>448702659</v>
          </cell>
          <cell r="I1398" t="str">
            <v>ME HER PASEO DEL RIO</v>
          </cell>
          <cell r="J1398">
            <v>142008167</v>
          </cell>
          <cell r="K1398">
            <v>0.16</v>
          </cell>
          <cell r="L1398">
            <v>9630</v>
          </cell>
          <cell r="M1398">
            <v>0</v>
          </cell>
        </row>
        <row r="1399">
          <cell r="F1399" t="str">
            <v>1975971224ME HER PASEO DEL RIO</v>
          </cell>
          <cell r="G1399" t="str">
            <v>ME HER PASEO DEL RIO</v>
          </cell>
          <cell r="H1399">
            <v>1975971224</v>
          </cell>
          <cell r="I1399" t="str">
            <v>ME HER PASEO DEL RIO</v>
          </cell>
          <cell r="J1399">
            <v>2008167</v>
          </cell>
          <cell r="K1399">
            <v>0.16</v>
          </cell>
          <cell r="L1399">
            <v>9630</v>
          </cell>
          <cell r="M1399">
            <v>0</v>
          </cell>
        </row>
        <row r="1400">
          <cell r="F1400" t="str">
            <v>1975971224ME HERMOSILLO COLOSIO</v>
          </cell>
          <cell r="G1400" t="str">
            <v>ME HERMOSILLO COLOSIO</v>
          </cell>
          <cell r="H1400">
            <v>1975971224</v>
          </cell>
          <cell r="I1400" t="str">
            <v>ME HERMOSILLO COLOSIO</v>
          </cell>
          <cell r="J1400">
            <v>1368802</v>
          </cell>
          <cell r="K1400">
            <v>0.16</v>
          </cell>
          <cell r="L1400">
            <v>9630</v>
          </cell>
          <cell r="M1400">
            <v>0</v>
          </cell>
        </row>
        <row r="1401">
          <cell r="F1401" t="str">
            <v>1975971224ME HERMOSILLO CONSTITUCION</v>
          </cell>
          <cell r="G1401" t="str">
            <v>ME HERMOSILLO CONSTITUCION</v>
          </cell>
          <cell r="H1401">
            <v>1975971224</v>
          </cell>
          <cell r="I1401" t="str">
            <v>ME HERMOSILLO CONSTITUCION</v>
          </cell>
          <cell r="J1401">
            <v>1368802</v>
          </cell>
          <cell r="K1401">
            <v>0.16</v>
          </cell>
          <cell r="L1401">
            <v>9630</v>
          </cell>
          <cell r="M1401">
            <v>0</v>
          </cell>
        </row>
        <row r="1402">
          <cell r="F1402" t="str">
            <v>1975971224ME HGO TIZAYUCA</v>
          </cell>
          <cell r="G1402" t="str">
            <v>ME HGO TIZAYUCA</v>
          </cell>
          <cell r="H1402">
            <v>1975971224</v>
          </cell>
          <cell r="I1402" t="str">
            <v>ME HGO TIZAYUCA</v>
          </cell>
          <cell r="J1402">
            <v>2145704</v>
          </cell>
          <cell r="K1402">
            <v>0.16</v>
          </cell>
          <cell r="L1402">
            <v>9630</v>
          </cell>
          <cell r="M1402">
            <v>0</v>
          </cell>
        </row>
        <row r="1403">
          <cell r="F1403" t="str">
            <v>1975971224ME HGO TULA-LEANDRO VALLE</v>
          </cell>
          <cell r="G1403" t="str">
            <v>ME HGO TULA-LEANDRO VALLE</v>
          </cell>
          <cell r="H1403">
            <v>1975971224</v>
          </cell>
          <cell r="I1403" t="str">
            <v>ME HGO TULA-LEANDRO VALLE</v>
          </cell>
          <cell r="J1403">
            <v>2064673</v>
          </cell>
          <cell r="K1403">
            <v>0.16</v>
          </cell>
          <cell r="L1403">
            <v>9630</v>
          </cell>
          <cell r="M1403">
            <v>0</v>
          </cell>
        </row>
        <row r="1404">
          <cell r="F1404" t="str">
            <v>1975971224ME HGO TULANCINGO</v>
          </cell>
          <cell r="G1404" t="str">
            <v>ME HGO TULANCINGO</v>
          </cell>
          <cell r="H1404">
            <v>1975971224</v>
          </cell>
          <cell r="I1404" t="str">
            <v>ME HGO TULANCINGO</v>
          </cell>
          <cell r="J1404">
            <v>2145704</v>
          </cell>
          <cell r="K1404">
            <v>0.16</v>
          </cell>
          <cell r="L1404">
            <v>9630</v>
          </cell>
          <cell r="M1404">
            <v>0</v>
          </cell>
        </row>
        <row r="1405">
          <cell r="F1405" t="str">
            <v>134638352ME JAL ARANDAS</v>
          </cell>
          <cell r="G1405" t="str">
            <v>ME JAL ARANDAS</v>
          </cell>
          <cell r="H1405">
            <v>134638352</v>
          </cell>
          <cell r="I1405" t="str">
            <v>ME JAL ARANDAS</v>
          </cell>
          <cell r="J1405">
            <v>9351751061</v>
          </cell>
          <cell r="K1405">
            <v>0.16</v>
          </cell>
          <cell r="L1405">
            <v>9630</v>
          </cell>
          <cell r="M1405">
            <v>0</v>
          </cell>
        </row>
        <row r="1406">
          <cell r="F1406" t="str">
            <v>448702659ME JAL ARANDAS</v>
          </cell>
          <cell r="G1406" t="str">
            <v>ME JAL ARANDAS</v>
          </cell>
          <cell r="H1406">
            <v>448702659</v>
          </cell>
          <cell r="I1406" t="str">
            <v>ME JAL ARANDAS</v>
          </cell>
          <cell r="J1406">
            <v>1015758</v>
          </cell>
          <cell r="K1406">
            <v>0.16</v>
          </cell>
          <cell r="L1406">
            <v>9630</v>
          </cell>
          <cell r="M1406">
            <v>0</v>
          </cell>
        </row>
        <row r="1407">
          <cell r="F1407" t="str">
            <v>1975971224ME JAL ARANDAS</v>
          </cell>
          <cell r="G1407" t="str">
            <v>ME JAL ARANDAS</v>
          </cell>
          <cell r="H1407">
            <v>1975971224</v>
          </cell>
          <cell r="I1407" t="str">
            <v>ME JAL ARANDAS</v>
          </cell>
          <cell r="J1407">
            <v>2368124</v>
          </cell>
          <cell r="K1407">
            <v>0.16</v>
          </cell>
          <cell r="L1407">
            <v>9630</v>
          </cell>
          <cell r="M1407">
            <v>0</v>
          </cell>
        </row>
        <row r="1408">
          <cell r="F1408" t="str">
            <v>448702659ME JALISCO LA BARCA</v>
          </cell>
          <cell r="G1408" t="str">
            <v>ME JALISCO LA BARCA</v>
          </cell>
          <cell r="H1408">
            <v>448702659</v>
          </cell>
          <cell r="I1408" t="str">
            <v>ME JALISCO LA BARCA</v>
          </cell>
          <cell r="J1408">
            <v>141721299</v>
          </cell>
          <cell r="K1408">
            <v>0.16</v>
          </cell>
          <cell r="L1408">
            <v>9630</v>
          </cell>
          <cell r="M1408">
            <v>0</v>
          </cell>
        </row>
        <row r="1409">
          <cell r="F1409" t="str">
            <v>1975971224ME JALISCO LA BARCA</v>
          </cell>
          <cell r="G1409" t="str">
            <v>ME JALISCO LA BARCA</v>
          </cell>
          <cell r="H1409">
            <v>1975971224</v>
          </cell>
          <cell r="I1409" t="str">
            <v>ME JALISCO LA BARCA</v>
          </cell>
          <cell r="J1409">
            <v>1721299</v>
          </cell>
          <cell r="K1409">
            <v>0.16</v>
          </cell>
          <cell r="L1409">
            <v>9630</v>
          </cell>
          <cell r="M1409">
            <v>0</v>
          </cell>
        </row>
        <row r="1410">
          <cell r="A1410" t="str">
            <v>abr</v>
          </cell>
          <cell r="B1410" t="str">
            <v>CANAL ABIERTO</v>
          </cell>
          <cell r="F1410" t="str">
            <v>448702659ME JALISCO OCOTLAN</v>
          </cell>
          <cell r="G1410" t="str">
            <v>ME JALISCO OCOTLAN</v>
          </cell>
          <cell r="H1410">
            <v>448702659</v>
          </cell>
          <cell r="I1410" t="str">
            <v>ME JALISCO OCOTLAN</v>
          </cell>
          <cell r="J1410">
            <v>141721307</v>
          </cell>
          <cell r="K1410">
            <v>0.16</v>
          </cell>
          <cell r="L1410">
            <v>9630</v>
          </cell>
          <cell r="M1410">
            <v>0</v>
          </cell>
        </row>
        <row r="1411">
          <cell r="A1411" t="str">
            <v>C AC</v>
          </cell>
          <cell r="B1411" t="str">
            <v xml:space="preserve">CAP's </v>
          </cell>
          <cell r="F1411" t="str">
            <v>1975971224ME JALISCO OCOTLAN</v>
          </cell>
          <cell r="G1411" t="str">
            <v>ME JALISCO OCOTLAN</v>
          </cell>
          <cell r="H1411">
            <v>1975971224</v>
          </cell>
          <cell r="I1411" t="str">
            <v>ME JALISCO OCOTLAN</v>
          </cell>
          <cell r="J1411">
            <v>2368124</v>
          </cell>
          <cell r="K1411">
            <v>0.16</v>
          </cell>
          <cell r="L1411">
            <v>9630</v>
          </cell>
          <cell r="M1411">
            <v>0</v>
          </cell>
        </row>
        <row r="1412">
          <cell r="A1412" t="str">
            <v>AERO</v>
          </cell>
          <cell r="B1412" t="str">
            <v xml:space="preserve">CAP's </v>
          </cell>
          <cell r="F1412" t="str">
            <v>1975971224ME JALISCO TONALA</v>
          </cell>
          <cell r="G1412" t="str">
            <v>ME JALISCO TONALA</v>
          </cell>
          <cell r="H1412">
            <v>1975971224</v>
          </cell>
          <cell r="I1412" t="str">
            <v>ME JALISCO TONALA</v>
          </cell>
          <cell r="J1412">
            <v>1785559</v>
          </cell>
          <cell r="K1412">
            <v>0.16</v>
          </cell>
          <cell r="L1412">
            <v>9630</v>
          </cell>
          <cell r="M1412">
            <v>0</v>
          </cell>
        </row>
        <row r="1413">
          <cell r="A1413" t="str">
            <v>C AG</v>
          </cell>
          <cell r="B1413" t="str">
            <v xml:space="preserve">CAP's </v>
          </cell>
          <cell r="F1413" t="str">
            <v>448702659ME JALISCO TONALA</v>
          </cell>
          <cell r="G1413" t="str">
            <v>ME JALISCO TONALA</v>
          </cell>
          <cell r="H1413">
            <v>448702659</v>
          </cell>
          <cell r="I1413" t="str">
            <v>ME JALISCO TONALA</v>
          </cell>
          <cell r="J1413">
            <v>1785559</v>
          </cell>
          <cell r="K1413">
            <v>0.16</v>
          </cell>
          <cell r="L1413">
            <v>9630</v>
          </cell>
          <cell r="M1413">
            <v>0</v>
          </cell>
        </row>
        <row r="1414">
          <cell r="A1414" t="str">
            <v xml:space="preserve">ATM </v>
          </cell>
          <cell r="B1414" t="str">
            <v xml:space="preserve">ATM </v>
          </cell>
          <cell r="F1414" t="str">
            <v>134638352ME JAL AGUSTIN YAÑEZ</v>
          </cell>
          <cell r="G1414" t="str">
            <v>ME JAL AGUSTIN YAÑEZ</v>
          </cell>
          <cell r="H1414">
            <v>134638352</v>
          </cell>
          <cell r="I1414" t="str">
            <v>ME JAL AGUSTIN YAÑEZ</v>
          </cell>
          <cell r="J1414">
            <v>9356317942</v>
          </cell>
          <cell r="K1414">
            <v>0.16</v>
          </cell>
          <cell r="L1414">
            <v>9630</v>
          </cell>
          <cell r="M1414">
            <v>0</v>
          </cell>
        </row>
        <row r="1415">
          <cell r="A1415" t="str">
            <v>CAJA</v>
          </cell>
          <cell r="B1415" t="str">
            <v xml:space="preserve">CAP's </v>
          </cell>
          <cell r="F1415" t="str">
            <v>448702659ME JAL AGUSTIN YAÑEZ</v>
          </cell>
          <cell r="G1415" t="str">
            <v>ME JAL AGUSTIN YAÑEZ</v>
          </cell>
          <cell r="H1415">
            <v>448702659</v>
          </cell>
          <cell r="I1415" t="str">
            <v>ME JAL AGUSTIN YAÑEZ</v>
          </cell>
          <cell r="J1415">
            <v>144148508</v>
          </cell>
          <cell r="K1415">
            <v>0.16</v>
          </cell>
          <cell r="L1415">
            <v>9630</v>
          </cell>
          <cell r="M1415">
            <v>0</v>
          </cell>
        </row>
        <row r="1416">
          <cell r="A1416" t="str">
            <v>C CAMP</v>
          </cell>
          <cell r="B1416" t="str">
            <v xml:space="preserve">CAP's </v>
          </cell>
          <cell r="F1416" t="str">
            <v>1975971224ME JAL AGUSTIN YAÑEZ</v>
          </cell>
          <cell r="G1416" t="str">
            <v>ME JAL AGUSTIN YAÑEZ</v>
          </cell>
          <cell r="H1416">
            <v>1975971224</v>
          </cell>
          <cell r="I1416" t="str">
            <v>ME JAL AGUSTIN YAÑEZ</v>
          </cell>
          <cell r="J1416">
            <v>2368124</v>
          </cell>
          <cell r="K1416">
            <v>0.16</v>
          </cell>
          <cell r="L1416">
            <v>9630</v>
          </cell>
          <cell r="M1416">
            <v>0</v>
          </cell>
        </row>
        <row r="1417">
          <cell r="A1417" t="str">
            <v>C CA</v>
          </cell>
          <cell r="B1417" t="str">
            <v xml:space="preserve">CAP's </v>
          </cell>
          <cell r="F1417" t="str">
            <v>1975971224ME JAL 1RO DE MAYO</v>
          </cell>
          <cell r="G1417" t="str">
            <v>ME JAL 1RO DE MAYO</v>
          </cell>
          <cell r="H1417">
            <v>1975971224</v>
          </cell>
          <cell r="I1417" t="str">
            <v>ME JAL 1RO DE MAYO</v>
          </cell>
          <cell r="J1417">
            <v>2368124</v>
          </cell>
          <cell r="K1417">
            <v>0.16</v>
          </cell>
          <cell r="L1417">
            <v>9630</v>
          </cell>
          <cell r="M1417">
            <v>0</v>
          </cell>
        </row>
        <row r="1418">
          <cell r="A1418" t="str">
            <v xml:space="preserve">CAP </v>
          </cell>
          <cell r="B1418" t="str">
            <v xml:space="preserve">CAP's </v>
          </cell>
          <cell r="F1418" t="str">
            <v>448702659ME JAL JALOSTOTITLAN</v>
          </cell>
          <cell r="G1418" t="str">
            <v>ME JAL JALOSTOTITLAN</v>
          </cell>
          <cell r="H1418">
            <v>448702659</v>
          </cell>
          <cell r="I1418" t="str">
            <v>ME JAL JALOSTOTITLAN</v>
          </cell>
          <cell r="J1418">
            <v>141694991</v>
          </cell>
          <cell r="K1418">
            <v>0.16</v>
          </cell>
          <cell r="L1418">
            <v>9630</v>
          </cell>
          <cell r="M1418">
            <v>0</v>
          </cell>
        </row>
        <row r="1419">
          <cell r="A1419" t="str">
            <v>CC T</v>
          </cell>
          <cell r="B1419" t="str">
            <v xml:space="preserve">CALL C. </v>
          </cell>
          <cell r="F1419" t="str">
            <v>1975971224ME JAL JALOSTOTITLAN</v>
          </cell>
          <cell r="G1419" t="str">
            <v>ME JAL JALOSTOTITLAN</v>
          </cell>
          <cell r="H1419">
            <v>1975971224</v>
          </cell>
          <cell r="I1419" t="str">
            <v>ME JAL JALOSTOTITLAN</v>
          </cell>
          <cell r="J1419">
            <v>1694991</v>
          </cell>
          <cell r="K1419">
            <v>0.16</v>
          </cell>
          <cell r="L1419">
            <v>9630</v>
          </cell>
          <cell r="M1419">
            <v>0</v>
          </cell>
        </row>
        <row r="1420">
          <cell r="A1420" t="str">
            <v>C CD</v>
          </cell>
          <cell r="B1420" t="str">
            <v xml:space="preserve">CAP's </v>
          </cell>
          <cell r="F1420" t="str">
            <v>448702659ME JAL LA BARCA</v>
          </cell>
          <cell r="G1420" t="str">
            <v>ME JAL LA BARCA</v>
          </cell>
          <cell r="H1420">
            <v>448702659</v>
          </cell>
          <cell r="I1420" t="str">
            <v>ME JAL LA BARCA</v>
          </cell>
          <cell r="J1420">
            <v>141721299</v>
          </cell>
          <cell r="K1420">
            <v>0.16</v>
          </cell>
          <cell r="L1420">
            <v>9630</v>
          </cell>
          <cell r="M1420">
            <v>0</v>
          </cell>
        </row>
        <row r="1421">
          <cell r="A1421" t="str">
            <v>C CD</v>
          </cell>
          <cell r="B1421" t="str">
            <v xml:space="preserve">CAP's </v>
          </cell>
          <cell r="F1421" t="str">
            <v>1975971224ME JAL LA BARCA</v>
          </cell>
          <cell r="G1421" t="str">
            <v>ME JAL LA BARCA</v>
          </cell>
          <cell r="H1421">
            <v>1975971224</v>
          </cell>
          <cell r="I1421" t="str">
            <v>ME JAL LA BARCA</v>
          </cell>
          <cell r="J1421">
            <v>1721299</v>
          </cell>
          <cell r="K1421">
            <v>0.16</v>
          </cell>
          <cell r="L1421">
            <v>9630</v>
          </cell>
          <cell r="M1421">
            <v>0</v>
          </cell>
        </row>
        <row r="1422">
          <cell r="A1422" t="str">
            <v>C CE</v>
          </cell>
          <cell r="B1422" t="str">
            <v xml:space="preserve">CAP's </v>
          </cell>
          <cell r="F1422" t="str">
            <v>1975971224ME JAL LAS FUENTES</v>
          </cell>
          <cell r="G1422" t="str">
            <v>ME JAL LAS FUENTES</v>
          </cell>
          <cell r="H1422">
            <v>1975971224</v>
          </cell>
          <cell r="I1422" t="str">
            <v>ME JAL LAS FUENTES</v>
          </cell>
          <cell r="J1422">
            <v>2368124</v>
          </cell>
          <cell r="K1422">
            <v>0.16</v>
          </cell>
          <cell r="L1422">
            <v>9630</v>
          </cell>
          <cell r="M1422">
            <v>0</v>
          </cell>
        </row>
        <row r="1423">
          <cell r="A1423" t="str">
            <v xml:space="preserve">ALE </v>
          </cell>
          <cell r="B1423" t="str">
            <v xml:space="preserve">ALE </v>
          </cell>
          <cell r="F1423" t="str">
            <v>448702659ME JAL LOPEZ MATEOS</v>
          </cell>
          <cell r="G1423" t="str">
            <v>ME JAL LOPEZ MATEOS</v>
          </cell>
          <cell r="H1423">
            <v>448702659</v>
          </cell>
          <cell r="I1423" t="str">
            <v>ME JAL LOPEZ MATEOS</v>
          </cell>
          <cell r="J1423">
            <v>144225967</v>
          </cell>
          <cell r="K1423">
            <v>0.16</v>
          </cell>
          <cell r="L1423">
            <v>9630</v>
          </cell>
          <cell r="M1423">
            <v>0</v>
          </cell>
        </row>
        <row r="1424">
          <cell r="A1424" t="str">
            <v xml:space="preserve">CEN </v>
          </cell>
          <cell r="B1424" t="str">
            <v xml:space="preserve">CEN </v>
          </cell>
          <cell r="F1424" t="str">
            <v>1975971224ME JAL LOPEZ MATEOS</v>
          </cell>
          <cell r="G1424" t="str">
            <v>ME JAL LOPEZ MATEOS</v>
          </cell>
          <cell r="H1424">
            <v>1975971224</v>
          </cell>
          <cell r="I1424" t="str">
            <v>ME JAL LOPEZ MATEOS</v>
          </cell>
          <cell r="J1424">
            <v>2368124</v>
          </cell>
          <cell r="K1424">
            <v>0.16</v>
          </cell>
          <cell r="L1424">
            <v>9630</v>
          </cell>
          <cell r="M1424">
            <v>0</v>
          </cell>
        </row>
        <row r="1425">
          <cell r="A1425" t="str">
            <v xml:space="preserve">CTG </v>
          </cell>
          <cell r="B1425" t="str">
            <v xml:space="preserve">CTG </v>
          </cell>
          <cell r="F1425" t="str">
            <v>448702659ME JAL MADERO OCOTLAN</v>
          </cell>
          <cell r="G1425" t="str">
            <v>ME JAL MADERO OCOTLAN</v>
          </cell>
          <cell r="H1425">
            <v>448702659</v>
          </cell>
          <cell r="I1425" t="str">
            <v>ME JAL MADERO OCOTLAN</v>
          </cell>
          <cell r="J1425">
            <v>141721307</v>
          </cell>
          <cell r="K1425">
            <v>0.16</v>
          </cell>
          <cell r="L1425">
            <v>9630</v>
          </cell>
          <cell r="M1425">
            <v>0</v>
          </cell>
        </row>
        <row r="1426">
          <cell r="A1426" t="str">
            <v xml:space="preserve">EME </v>
          </cell>
          <cell r="B1426" t="str">
            <v xml:space="preserve">EME </v>
          </cell>
          <cell r="F1426" t="str">
            <v>1975971224ME JAL MADERO OCOTLAN</v>
          </cell>
          <cell r="G1426" t="str">
            <v>ME JAL MADERO OCOTLAN</v>
          </cell>
          <cell r="H1426">
            <v>1975971224</v>
          </cell>
          <cell r="I1426" t="str">
            <v>ME JAL MADERO OCOTLAN</v>
          </cell>
          <cell r="J1426">
            <v>1721307</v>
          </cell>
          <cell r="K1426">
            <v>0.16</v>
          </cell>
          <cell r="L1426">
            <v>9630</v>
          </cell>
          <cell r="M1426">
            <v>0</v>
          </cell>
        </row>
        <row r="1427">
          <cell r="A1427" t="str">
            <v xml:space="preserve">DRC </v>
          </cell>
          <cell r="B1427" t="str">
            <v xml:space="preserve">DRC </v>
          </cell>
          <cell r="F1427" t="str">
            <v>134638352ME JAL NIÑO OBRERO</v>
          </cell>
          <cell r="G1427" t="str">
            <v>ME JAL NIÑO OBRERO</v>
          </cell>
          <cell r="H1427">
            <v>134638352</v>
          </cell>
          <cell r="I1427" t="str">
            <v>ME JAL NIÑO OBRERO</v>
          </cell>
          <cell r="J1427">
            <v>9356317975</v>
          </cell>
          <cell r="K1427">
            <v>0.16</v>
          </cell>
          <cell r="L1427">
            <v>9630</v>
          </cell>
          <cell r="M1427">
            <v>0</v>
          </cell>
        </row>
        <row r="1428">
          <cell r="A1428" t="str">
            <v xml:space="preserve">GDM </v>
          </cell>
          <cell r="B1428" t="str">
            <v>GDM</v>
          </cell>
          <cell r="F1428" t="str">
            <v>448702659ME JAL NIÑO OBRERO</v>
          </cell>
          <cell r="G1428" t="str">
            <v>ME JAL NIÑO OBRERO</v>
          </cell>
          <cell r="H1428">
            <v>448702659</v>
          </cell>
          <cell r="I1428" t="str">
            <v>ME JAL NIÑO OBRERO</v>
          </cell>
          <cell r="J1428">
            <v>144148482</v>
          </cell>
          <cell r="K1428">
            <v>0.16</v>
          </cell>
          <cell r="L1428">
            <v>9630</v>
          </cell>
          <cell r="M1428">
            <v>0</v>
          </cell>
        </row>
        <row r="1429">
          <cell r="A1429" t="str">
            <v xml:space="preserve">GNT </v>
          </cell>
          <cell r="B1429" t="str">
            <v xml:space="preserve">GNT </v>
          </cell>
          <cell r="F1429" t="str">
            <v>1975971224ME JAL NIÑO OBRERO</v>
          </cell>
          <cell r="G1429" t="str">
            <v>ME JAL NIÑO OBRERO</v>
          </cell>
          <cell r="H1429">
            <v>1975971224</v>
          </cell>
          <cell r="I1429" t="str">
            <v>ME JAL NIÑO OBRERO</v>
          </cell>
          <cell r="J1429">
            <v>2368124</v>
          </cell>
          <cell r="K1429">
            <v>0.16</v>
          </cell>
          <cell r="L1429">
            <v>9630</v>
          </cell>
          <cell r="M1429">
            <v>0</v>
          </cell>
        </row>
        <row r="1430">
          <cell r="A1430" t="str">
            <v>GNT</v>
          </cell>
          <cell r="B1430" t="str">
            <v>GNT</v>
          </cell>
          <cell r="F1430" t="str">
            <v>448702659ME JAL OCOTLAN</v>
          </cell>
          <cell r="G1430" t="str">
            <v>ME JAL OCOTLAN</v>
          </cell>
          <cell r="H1430">
            <v>448702659</v>
          </cell>
          <cell r="I1430" t="str">
            <v>ME JAL OCOTLAN</v>
          </cell>
          <cell r="J1430">
            <v>141721307</v>
          </cell>
          <cell r="K1430">
            <v>0.16</v>
          </cell>
          <cell r="L1430">
            <v>9630</v>
          </cell>
          <cell r="M1430">
            <v>0</v>
          </cell>
        </row>
        <row r="1431">
          <cell r="A1431" t="str">
            <v xml:space="preserve">INS </v>
          </cell>
          <cell r="B1431" t="str">
            <v xml:space="preserve">INS </v>
          </cell>
          <cell r="F1431" t="str">
            <v>1975971224ME JAL OCOTLAN</v>
          </cell>
          <cell r="G1431" t="str">
            <v>ME JAL OCOTLAN</v>
          </cell>
          <cell r="H1431">
            <v>1975971224</v>
          </cell>
          <cell r="I1431" t="str">
            <v>ME JAL OCOTLAN</v>
          </cell>
          <cell r="J1431">
            <v>1721307</v>
          </cell>
          <cell r="K1431">
            <v>0.16</v>
          </cell>
          <cell r="L1431">
            <v>9630</v>
          </cell>
          <cell r="M1431">
            <v>0</v>
          </cell>
        </row>
        <row r="1432">
          <cell r="A1432" t="str">
            <v xml:space="preserve">KSK </v>
          </cell>
          <cell r="B1432" t="str">
            <v xml:space="preserve">KSK </v>
          </cell>
          <cell r="F1432" t="str">
            <v>134638352ME JAL PATRIA</v>
          </cell>
          <cell r="G1432" t="str">
            <v>ME JAL PATRIA</v>
          </cell>
          <cell r="H1432">
            <v>134638352</v>
          </cell>
          <cell r="I1432" t="str">
            <v>ME JAL PATRIA</v>
          </cell>
          <cell r="J1432">
            <v>9356388802</v>
          </cell>
          <cell r="K1432">
            <v>0.16</v>
          </cell>
          <cell r="L1432">
            <v>9630</v>
          </cell>
          <cell r="M1432">
            <v>0</v>
          </cell>
        </row>
        <row r="1433">
          <cell r="A1433" t="str">
            <v xml:space="preserve">SBL </v>
          </cell>
          <cell r="B1433" t="str">
            <v xml:space="preserve">SBL </v>
          </cell>
          <cell r="F1433" t="str">
            <v>448702659ME JAL PATRIA</v>
          </cell>
          <cell r="G1433" t="str">
            <v>ME JAL PATRIA</v>
          </cell>
          <cell r="H1433">
            <v>448702659</v>
          </cell>
          <cell r="I1433" t="str">
            <v>ME JAL PATRIA</v>
          </cell>
          <cell r="J1433">
            <v>144161485</v>
          </cell>
          <cell r="K1433">
            <v>0.16</v>
          </cell>
          <cell r="L1433">
            <v>9630</v>
          </cell>
          <cell r="M1433">
            <v>0</v>
          </cell>
        </row>
        <row r="1434">
          <cell r="A1434" t="str">
            <v xml:space="preserve">SIS </v>
          </cell>
          <cell r="B1434" t="str">
            <v xml:space="preserve">SIS </v>
          </cell>
          <cell r="F1434" t="str">
            <v>1975971224ME JAL PATRIA</v>
          </cell>
          <cell r="G1434" t="str">
            <v>ME JAL PATRIA</v>
          </cell>
          <cell r="H1434">
            <v>1975971224</v>
          </cell>
          <cell r="I1434" t="str">
            <v>ME JAL PATRIA</v>
          </cell>
          <cell r="J1434">
            <v>2368124</v>
          </cell>
          <cell r="K1434">
            <v>0.16</v>
          </cell>
          <cell r="L1434">
            <v>9630</v>
          </cell>
          <cell r="M1434">
            <v>0</v>
          </cell>
        </row>
        <row r="1435">
          <cell r="A1435" t="str">
            <v xml:space="preserve">REN </v>
          </cell>
          <cell r="B1435" t="str">
            <v>REN</v>
          </cell>
          <cell r="F1435" t="str">
            <v>134638352ME JAL PLAZA DEL SOL</v>
          </cell>
          <cell r="G1435" t="str">
            <v>ME JAL PLAZA DEL SOL</v>
          </cell>
          <cell r="H1435">
            <v>134638352</v>
          </cell>
          <cell r="I1435" t="str">
            <v>ME JAL PLAZA DEL SOL</v>
          </cell>
          <cell r="J1435">
            <v>9356004599</v>
          </cell>
          <cell r="K1435">
            <v>0.16</v>
          </cell>
          <cell r="L1435">
            <v>9630</v>
          </cell>
          <cell r="M1435">
            <v>0</v>
          </cell>
        </row>
        <row r="1436">
          <cell r="A1436" t="str">
            <v xml:space="preserve">RETAIL  </v>
          </cell>
          <cell r="B1436" t="str">
            <v xml:space="preserve">RETAIL </v>
          </cell>
          <cell r="F1436" t="str">
            <v>448702659ME JAL PLAZA DEL SOL</v>
          </cell>
          <cell r="G1436" t="str">
            <v>ME JAL PLAZA DEL SOL</v>
          </cell>
          <cell r="H1436">
            <v>448702659</v>
          </cell>
          <cell r="I1436" t="str">
            <v>ME JAL PLAZA DEL SOL</v>
          </cell>
          <cell r="J1436">
            <v>144226072</v>
          </cell>
          <cell r="K1436">
            <v>0.16</v>
          </cell>
          <cell r="L1436">
            <v>9630</v>
          </cell>
          <cell r="M1436">
            <v>0</v>
          </cell>
        </row>
        <row r="1437">
          <cell r="A1437" t="str">
            <v xml:space="preserve">ROA </v>
          </cell>
          <cell r="B1437" t="str">
            <v xml:space="preserve">ROA </v>
          </cell>
          <cell r="F1437" t="str">
            <v>1975971224ME JAL PLAZA DEL SOL</v>
          </cell>
          <cell r="G1437" t="str">
            <v>ME JAL PLAZA DEL SOL</v>
          </cell>
          <cell r="H1437">
            <v>1975971224</v>
          </cell>
          <cell r="I1437" t="str">
            <v>ME JAL PLAZA DEL SOL</v>
          </cell>
          <cell r="J1437">
            <v>2368124</v>
          </cell>
          <cell r="K1437">
            <v>0.16</v>
          </cell>
          <cell r="L1437">
            <v>9630</v>
          </cell>
          <cell r="M1437">
            <v>0</v>
          </cell>
        </row>
        <row r="1438">
          <cell r="A1438" t="str">
            <v xml:space="preserve">UNO </v>
          </cell>
          <cell r="B1438" t="str">
            <v xml:space="preserve">UNO </v>
          </cell>
          <cell r="F1438" t="str">
            <v>448702659ME JAL REVOLUCION</v>
          </cell>
          <cell r="G1438" t="str">
            <v>ME JAL REVOLUCION</v>
          </cell>
          <cell r="H1438">
            <v>448702659</v>
          </cell>
          <cell r="I1438" t="str">
            <v>ME JAL REVOLUCION</v>
          </cell>
          <cell r="J1438">
            <v>144161485</v>
          </cell>
          <cell r="K1438">
            <v>0.16</v>
          </cell>
          <cell r="L1438">
            <v>9630</v>
          </cell>
          <cell r="M1438">
            <v>0</v>
          </cell>
        </row>
        <row r="1439">
          <cell r="A1439" t="str">
            <v>CENT</v>
          </cell>
          <cell r="B1439" t="str">
            <v xml:space="preserve">CAP's </v>
          </cell>
          <cell r="F1439" t="str">
            <v>1975971224ME JAL REVOLUCION</v>
          </cell>
          <cell r="G1439" t="str">
            <v>ME JAL REVOLUCION</v>
          </cell>
          <cell r="H1439">
            <v>1975971224</v>
          </cell>
          <cell r="I1439" t="str">
            <v>ME JAL REVOLUCION</v>
          </cell>
          <cell r="J1439">
            <v>1000071</v>
          </cell>
          <cell r="K1439">
            <v>0.16</v>
          </cell>
          <cell r="L1439">
            <v>9630</v>
          </cell>
          <cell r="M1439">
            <v>0</v>
          </cell>
        </row>
        <row r="1440">
          <cell r="A1440" t="str">
            <v>CIUD</v>
          </cell>
          <cell r="B1440" t="str">
            <v xml:space="preserve">CAP's </v>
          </cell>
          <cell r="F1440" t="str">
            <v>448702659ME JAL SAN JUAN DE LOS LAGOS</v>
          </cell>
          <cell r="G1440" t="str">
            <v>ME JAL SAN JUAN DE LOS LAGOS</v>
          </cell>
          <cell r="H1440">
            <v>448702659</v>
          </cell>
          <cell r="I1440" t="str">
            <v>ME JAL SAN JUAN DE LOS LAGOS</v>
          </cell>
          <cell r="J1440">
            <v>141001617</v>
          </cell>
          <cell r="K1440">
            <v>0.16</v>
          </cell>
          <cell r="L1440">
            <v>9630</v>
          </cell>
          <cell r="M1440">
            <v>0</v>
          </cell>
        </row>
        <row r="1441">
          <cell r="A1441" t="str">
            <v>COAP</v>
          </cell>
          <cell r="B1441" t="str">
            <v xml:space="preserve">CAP's </v>
          </cell>
          <cell r="F1441" t="str">
            <v>448702659ME JAL TEPATITLAN</v>
          </cell>
          <cell r="G1441" t="str">
            <v>ME JAL TEPATITLAN</v>
          </cell>
          <cell r="H1441">
            <v>448702659</v>
          </cell>
          <cell r="I1441" t="str">
            <v>ME JAL TEPATITLAN</v>
          </cell>
          <cell r="J1441">
            <v>144226023</v>
          </cell>
          <cell r="K1441">
            <v>0.16</v>
          </cell>
          <cell r="L1441">
            <v>9630</v>
          </cell>
          <cell r="M1441">
            <v>0</v>
          </cell>
        </row>
        <row r="1442">
          <cell r="A1442" t="str">
            <v>C CO</v>
          </cell>
          <cell r="B1442" t="str">
            <v xml:space="preserve">CAP's </v>
          </cell>
          <cell r="F1442" t="str">
            <v>1975971224ME JAL TEPATITLAN</v>
          </cell>
          <cell r="G1442" t="str">
            <v>ME JAL TEPATITLAN</v>
          </cell>
          <cell r="H1442">
            <v>1975971224</v>
          </cell>
          <cell r="I1442" t="str">
            <v>ME JAL TEPATITLAN</v>
          </cell>
          <cell r="J1442">
            <v>2368124</v>
          </cell>
          <cell r="K1442">
            <v>0.16</v>
          </cell>
          <cell r="L1442">
            <v>9630</v>
          </cell>
          <cell r="M1442">
            <v>0</v>
          </cell>
        </row>
        <row r="1443">
          <cell r="A1443" t="str">
            <v>C CO</v>
          </cell>
          <cell r="B1443" t="str">
            <v xml:space="preserve">CAP's </v>
          </cell>
          <cell r="F1443" t="str">
            <v>448702659ME JAL TONALA</v>
          </cell>
          <cell r="G1443" t="str">
            <v>ME JAL TONALA</v>
          </cell>
          <cell r="H1443">
            <v>448702659</v>
          </cell>
          <cell r="I1443" t="str">
            <v>ME JAL TONALA</v>
          </cell>
          <cell r="J1443">
            <v>141785559</v>
          </cell>
          <cell r="K1443">
            <v>0.16</v>
          </cell>
          <cell r="L1443">
            <v>9630</v>
          </cell>
          <cell r="M1443">
            <v>0</v>
          </cell>
        </row>
        <row r="1444">
          <cell r="A1444" t="str">
            <v>C CO</v>
          </cell>
          <cell r="B1444" t="str">
            <v xml:space="preserve">CAP's </v>
          </cell>
          <cell r="F1444" t="str">
            <v>448702659ME JAL TOPACIO</v>
          </cell>
          <cell r="G1444" t="str">
            <v>ME JAL TOPACIO</v>
          </cell>
          <cell r="H1444">
            <v>448702659</v>
          </cell>
          <cell r="I1444" t="str">
            <v>ME JAL TOPACIO</v>
          </cell>
          <cell r="J1444">
            <v>144226064</v>
          </cell>
          <cell r="K1444">
            <v>0.16</v>
          </cell>
          <cell r="L1444">
            <v>9630</v>
          </cell>
          <cell r="M1444">
            <v>0</v>
          </cell>
        </row>
        <row r="1445">
          <cell r="A1445" t="str">
            <v>COUN</v>
          </cell>
          <cell r="B1445" t="str">
            <v xml:space="preserve">CAP's </v>
          </cell>
          <cell r="F1445" t="str">
            <v>1975971224ME JAL TOPACIO</v>
          </cell>
          <cell r="G1445" t="str">
            <v>ME JAL TOPACIO</v>
          </cell>
          <cell r="H1445">
            <v>1975971224</v>
          </cell>
          <cell r="I1445" t="str">
            <v>ME JAL TOPACIO</v>
          </cell>
          <cell r="J1445">
            <v>2368124</v>
          </cell>
          <cell r="K1445">
            <v>0.16</v>
          </cell>
          <cell r="L1445">
            <v>9630</v>
          </cell>
          <cell r="M1445">
            <v>0</v>
          </cell>
        </row>
        <row r="1446">
          <cell r="A1446" t="str">
            <v>CRUZ</v>
          </cell>
          <cell r="B1446" t="str">
            <v xml:space="preserve">CAP's </v>
          </cell>
          <cell r="F1446" t="str">
            <v>1975971224ME JAL ZAPOPAN</v>
          </cell>
          <cell r="G1446" t="str">
            <v>ME JAL ZAPOPAN</v>
          </cell>
          <cell r="H1446">
            <v>1975971224</v>
          </cell>
          <cell r="I1446" t="str">
            <v>ME JAL ZAPOPAN</v>
          </cell>
          <cell r="J1446">
            <v>1000084</v>
          </cell>
          <cell r="K1446">
            <v>0.16</v>
          </cell>
          <cell r="L1446">
            <v>9630</v>
          </cell>
          <cell r="M1446">
            <v>0</v>
          </cell>
        </row>
        <row r="1447">
          <cell r="A1447" t="str">
            <v>C CU</v>
          </cell>
          <cell r="B1447" t="str">
            <v xml:space="preserve">CAP's </v>
          </cell>
          <cell r="F1447" t="str">
            <v>448702659ME JAL ZAPOPAN</v>
          </cell>
          <cell r="G1447" t="str">
            <v>ME JAL ZAPOPAN</v>
          </cell>
          <cell r="H1447">
            <v>448702659</v>
          </cell>
          <cell r="I1447" t="str">
            <v>ME JAL ZAPOPAN</v>
          </cell>
          <cell r="J1447">
            <v>141000084</v>
          </cell>
          <cell r="K1447">
            <v>0.16</v>
          </cell>
          <cell r="L1447">
            <v>9630</v>
          </cell>
          <cell r="M1447">
            <v>0</v>
          </cell>
        </row>
        <row r="1448">
          <cell r="A1448" t="str">
            <v>C CU</v>
          </cell>
          <cell r="B1448" t="str">
            <v xml:space="preserve">CAP's </v>
          </cell>
          <cell r="F1448" t="str">
            <v>448702659ME JALOSTOTITLAN</v>
          </cell>
          <cell r="G1448" t="str">
            <v>ME JALOSTOTITLAN</v>
          </cell>
          <cell r="H1448">
            <v>448702659</v>
          </cell>
          <cell r="I1448" t="str">
            <v>ME JALOSTOTITLAN</v>
          </cell>
          <cell r="J1448">
            <v>141694991</v>
          </cell>
          <cell r="K1448">
            <v>0.16</v>
          </cell>
          <cell r="L1448">
            <v>9630</v>
          </cell>
          <cell r="M1448">
            <v>0</v>
          </cell>
        </row>
        <row r="1449">
          <cell r="A1449" t="str">
            <v>CUIC</v>
          </cell>
          <cell r="B1449" t="str">
            <v xml:space="preserve">CAP's </v>
          </cell>
          <cell r="F1449" t="str">
            <v>1975971224ME JALOSTOTITLAN</v>
          </cell>
          <cell r="G1449" t="str">
            <v>ME JALOSTOTITLAN</v>
          </cell>
          <cell r="H1449">
            <v>1975971224</v>
          </cell>
          <cell r="I1449" t="str">
            <v>ME JALOSTOTITLAN</v>
          </cell>
          <cell r="J1449">
            <v>1694991</v>
          </cell>
          <cell r="K1449">
            <v>0.16</v>
          </cell>
          <cell r="L1449">
            <v>9630</v>
          </cell>
          <cell r="M1449">
            <v>0</v>
          </cell>
        </row>
        <row r="1450">
          <cell r="A1450" t="str">
            <v>CUIT</v>
          </cell>
          <cell r="B1450" t="str">
            <v xml:space="preserve">CAP's </v>
          </cell>
          <cell r="F1450" t="str">
            <v>1975971224ME LA PAZ M. MARQUEZ</v>
          </cell>
          <cell r="G1450" t="str">
            <v>ME LA PAZ M. MARQUEZ</v>
          </cell>
          <cell r="H1450">
            <v>1975971224</v>
          </cell>
          <cell r="I1450" t="str">
            <v>ME LA PAZ M. MARQUEZ</v>
          </cell>
          <cell r="J1450">
            <v>1649870</v>
          </cell>
          <cell r="K1450">
            <v>0.16</v>
          </cell>
          <cell r="L1450">
            <v>9630</v>
          </cell>
          <cell r="M1450">
            <v>0</v>
          </cell>
        </row>
        <row r="1451">
          <cell r="A1451" t="str">
            <v>CULI</v>
          </cell>
          <cell r="B1451" t="str">
            <v xml:space="preserve">CAP's </v>
          </cell>
          <cell r="F1451" t="str">
            <v>448702659ME LA PAZ M. MARQUEZ II</v>
          </cell>
          <cell r="G1451" t="str">
            <v>ME LA PAZ M. MARQUEZ II</v>
          </cell>
          <cell r="H1451">
            <v>448702659</v>
          </cell>
          <cell r="I1451" t="str">
            <v>ME LA PAZ M. MARQUEZ II</v>
          </cell>
          <cell r="J1451">
            <v>141649870</v>
          </cell>
          <cell r="K1451">
            <v>0.16</v>
          </cell>
          <cell r="L1451">
            <v>9630</v>
          </cell>
          <cell r="M1451">
            <v>0</v>
          </cell>
        </row>
        <row r="1452">
          <cell r="A1452" t="str">
            <v>CUMB</v>
          </cell>
          <cell r="B1452" t="str">
            <v xml:space="preserve">CAP's </v>
          </cell>
          <cell r="F1452" t="str">
            <v>1975971224ME LA PAZ M. MARQUEZ II</v>
          </cell>
          <cell r="G1452" t="str">
            <v>ME LA PAZ M. MARQUEZ II</v>
          </cell>
          <cell r="H1452">
            <v>1975971224</v>
          </cell>
          <cell r="I1452" t="str">
            <v>ME LA PAZ M. MARQUEZ II</v>
          </cell>
          <cell r="J1452">
            <v>1649870</v>
          </cell>
          <cell r="K1452">
            <v>0.16</v>
          </cell>
          <cell r="L1452">
            <v>9630</v>
          </cell>
          <cell r="M1452">
            <v>0</v>
          </cell>
        </row>
        <row r="1453">
          <cell r="A1453" t="str">
            <v>C CH</v>
          </cell>
          <cell r="B1453" t="str">
            <v xml:space="preserve">CAP's </v>
          </cell>
          <cell r="F1453" t="str">
            <v>448702659ME LAS TIENDAS DE LA PAZ</v>
          </cell>
          <cell r="G1453" t="str">
            <v>ME LAS TIENDAS DE LA PAZ</v>
          </cell>
          <cell r="H1453">
            <v>448702659</v>
          </cell>
          <cell r="I1453" t="str">
            <v>ME LAS TIENDAS DE LA PAZ</v>
          </cell>
          <cell r="J1453">
            <v>141649870</v>
          </cell>
          <cell r="K1453">
            <v>0.16</v>
          </cell>
          <cell r="L1453">
            <v>9630</v>
          </cell>
          <cell r="M1453">
            <v>0</v>
          </cell>
        </row>
        <row r="1454">
          <cell r="A1454" t="str">
            <v xml:space="preserve">DEL </v>
          </cell>
          <cell r="B1454" t="str">
            <v xml:space="preserve">CAP's </v>
          </cell>
          <cell r="F1454" t="str">
            <v>448702659ME LOS MOCHIS</v>
          </cell>
          <cell r="G1454" t="str">
            <v>ME LOS MOCHIS</v>
          </cell>
          <cell r="H1454">
            <v>448702659</v>
          </cell>
          <cell r="I1454" t="str">
            <v>ME LOS MOCHIS</v>
          </cell>
          <cell r="J1454">
            <v>144242582</v>
          </cell>
          <cell r="K1454">
            <v>0.16</v>
          </cell>
          <cell r="L1454">
            <v>9630</v>
          </cell>
          <cell r="M1454">
            <v>0</v>
          </cell>
        </row>
        <row r="1455">
          <cell r="A1455" t="str">
            <v>C DG</v>
          </cell>
          <cell r="B1455" t="str">
            <v xml:space="preserve">CAP's </v>
          </cell>
          <cell r="F1455" t="str">
            <v>1975971224ME LOS MOCHIS</v>
          </cell>
          <cell r="G1455" t="str">
            <v>ME LOS MOCHIS</v>
          </cell>
          <cell r="H1455">
            <v>1975971224</v>
          </cell>
          <cell r="I1455" t="str">
            <v>ME LOS MOCHIS</v>
          </cell>
          <cell r="J1455">
            <v>2368124</v>
          </cell>
          <cell r="K1455">
            <v>0.16</v>
          </cell>
          <cell r="L1455">
            <v>9630</v>
          </cell>
          <cell r="M1455">
            <v>0</v>
          </cell>
        </row>
        <row r="1456">
          <cell r="A1456" t="str">
            <v>C DU</v>
          </cell>
          <cell r="B1456" t="str">
            <v xml:space="preserve">CAP's </v>
          </cell>
          <cell r="F1456" t="str">
            <v>448702659ME LOS PINOS MEXICALI</v>
          </cell>
          <cell r="G1456" t="str">
            <v>ME LOS PINOS MEXICALI</v>
          </cell>
          <cell r="H1456">
            <v>448702659</v>
          </cell>
          <cell r="I1456" t="str">
            <v>ME LOS PINOS MEXICALI</v>
          </cell>
          <cell r="J1456">
            <v>141635564</v>
          </cell>
          <cell r="K1456">
            <v>0.16</v>
          </cell>
          <cell r="L1456">
            <v>9630</v>
          </cell>
          <cell r="M1456">
            <v>0</v>
          </cell>
        </row>
        <row r="1457">
          <cell r="A1457" t="str">
            <v>EDIF</v>
          </cell>
          <cell r="B1457" t="str">
            <v xml:space="preserve">CAP's </v>
          </cell>
          <cell r="F1457" t="str">
            <v>1975971224ME LOS PINOS MEXICALI</v>
          </cell>
          <cell r="G1457" t="str">
            <v>ME LOS PINOS MEXICALI</v>
          </cell>
          <cell r="H1457">
            <v>1975971224</v>
          </cell>
          <cell r="I1457" t="str">
            <v>ME LOS PINOS MEXICALI</v>
          </cell>
          <cell r="J1457">
            <v>1635564</v>
          </cell>
          <cell r="K1457">
            <v>0.16</v>
          </cell>
          <cell r="L1457">
            <v>9630</v>
          </cell>
          <cell r="M1457">
            <v>0</v>
          </cell>
        </row>
        <row r="1458">
          <cell r="A1458" t="str">
            <v>C EN</v>
          </cell>
          <cell r="B1458" t="str">
            <v xml:space="preserve">CAP's </v>
          </cell>
          <cell r="F1458" t="str">
            <v>448702659ME MAZATLAN</v>
          </cell>
          <cell r="G1458" t="str">
            <v>ME MAZATLAN</v>
          </cell>
          <cell r="H1458">
            <v>448702659</v>
          </cell>
          <cell r="I1458" t="str">
            <v>ME MAZATLAN</v>
          </cell>
          <cell r="J1458">
            <v>141368810</v>
          </cell>
          <cell r="K1458">
            <v>0.16</v>
          </cell>
          <cell r="L1458">
            <v>9630</v>
          </cell>
          <cell r="M1458">
            <v>0</v>
          </cell>
        </row>
        <row r="1459">
          <cell r="A1459" t="str">
            <v xml:space="preserve">EVA </v>
          </cell>
          <cell r="B1459" t="str">
            <v xml:space="preserve">CAP's </v>
          </cell>
          <cell r="F1459" t="str">
            <v>1975971224ME MAZATLAN</v>
          </cell>
          <cell r="G1459" t="str">
            <v>ME MAZATLAN</v>
          </cell>
          <cell r="H1459">
            <v>1975971224</v>
          </cell>
          <cell r="I1459" t="str">
            <v>ME MAZATLAN</v>
          </cell>
          <cell r="J1459">
            <v>1368810</v>
          </cell>
          <cell r="K1459">
            <v>0.16</v>
          </cell>
          <cell r="L1459">
            <v>9630</v>
          </cell>
          <cell r="M1459">
            <v>0</v>
          </cell>
        </row>
        <row r="1460">
          <cell r="A1460" t="str">
            <v>FF D</v>
          </cell>
          <cell r="B1460" t="str">
            <v xml:space="preserve">CAP's </v>
          </cell>
          <cell r="F1460" t="str">
            <v>448702659ME MERIDA CALLE 20</v>
          </cell>
          <cell r="G1460" t="str">
            <v>ME MERIDA CALLE 20</v>
          </cell>
          <cell r="H1460">
            <v>448702659</v>
          </cell>
          <cell r="I1460" t="str">
            <v>ME MERIDA CALLE 20</v>
          </cell>
          <cell r="J1460">
            <v>144084430</v>
          </cell>
          <cell r="K1460">
            <v>0.16</v>
          </cell>
          <cell r="L1460">
            <v>9630</v>
          </cell>
          <cell r="M1460">
            <v>0</v>
          </cell>
        </row>
        <row r="1461">
          <cell r="A1461" t="str">
            <v>FF G</v>
          </cell>
          <cell r="B1461" t="str">
            <v xml:space="preserve">CAP's </v>
          </cell>
          <cell r="F1461" t="str">
            <v>134638352ME MEX ECONOMISTAS</v>
          </cell>
          <cell r="G1461" t="str">
            <v>ME MEX ECONOMISTAS</v>
          </cell>
          <cell r="H1461">
            <v>134638352</v>
          </cell>
          <cell r="I1461" t="str">
            <v>ME MEX ECONOMISTAS</v>
          </cell>
          <cell r="J1461">
            <v>93513648</v>
          </cell>
          <cell r="K1461">
            <v>0.16</v>
          </cell>
          <cell r="L1461">
            <v>9630</v>
          </cell>
          <cell r="M1461">
            <v>0</v>
          </cell>
        </row>
        <row r="1462">
          <cell r="A1462" t="str">
            <v>FF M</v>
          </cell>
          <cell r="B1462" t="str">
            <v>FULL F.M.</v>
          </cell>
          <cell r="F1462" t="str">
            <v>1975971224ME MEX ECONOMISTAS</v>
          </cell>
          <cell r="G1462" t="str">
            <v>ME MEX ECONOMISTAS</v>
          </cell>
          <cell r="H1462">
            <v>1975971224</v>
          </cell>
          <cell r="I1462" t="str">
            <v>ME MEX ECONOMISTAS</v>
          </cell>
          <cell r="J1462">
            <v>1802560</v>
          </cell>
          <cell r="K1462">
            <v>0.16</v>
          </cell>
          <cell r="L1462">
            <v>9630</v>
          </cell>
          <cell r="M1462">
            <v>0</v>
          </cell>
        </row>
        <row r="1463">
          <cell r="A1463" t="str">
            <v>FF T</v>
          </cell>
          <cell r="B1463" t="str">
            <v xml:space="preserve">CAP's </v>
          </cell>
          <cell r="F1463" t="str">
            <v>1975971224ME MEX BLVD ANAHUAC</v>
          </cell>
          <cell r="G1463" t="str">
            <v>ME MEX BLVD ANAHUAC</v>
          </cell>
          <cell r="H1463">
            <v>1975971224</v>
          </cell>
          <cell r="I1463" t="str">
            <v>ME MEX BLVD ANAHUAC</v>
          </cell>
          <cell r="J1463">
            <v>2368124</v>
          </cell>
          <cell r="K1463">
            <v>0.16</v>
          </cell>
          <cell r="L1463">
            <v>9630</v>
          </cell>
          <cell r="M1463">
            <v>0</v>
          </cell>
        </row>
        <row r="1464">
          <cell r="A1464" t="str">
            <v>GARZ</v>
          </cell>
          <cell r="B1464" t="str">
            <v xml:space="preserve">CAP's </v>
          </cell>
          <cell r="F1464" t="str">
            <v>448702659ME MEXICALLI PLAZA REXI</v>
          </cell>
          <cell r="G1464" t="str">
            <v>ME MEXICALLI PLAZA REXI</v>
          </cell>
          <cell r="H1464">
            <v>448702659</v>
          </cell>
          <cell r="I1464" t="str">
            <v>ME MEXICALLI PLAZA REXI</v>
          </cell>
          <cell r="J1464">
            <v>141000235</v>
          </cell>
          <cell r="K1464">
            <v>0.16</v>
          </cell>
          <cell r="L1464">
            <v>9630</v>
          </cell>
          <cell r="M1464">
            <v>0</v>
          </cell>
        </row>
        <row r="1465">
          <cell r="A1465" t="str">
            <v xml:space="preserve">GDL </v>
          </cell>
          <cell r="B1465" t="str">
            <v xml:space="preserve">CAP's </v>
          </cell>
          <cell r="F1465" t="str">
            <v>448702659ME MICH LA HUERTA</v>
          </cell>
          <cell r="G1465" t="str">
            <v>ME MICH LA HUERTA</v>
          </cell>
          <cell r="H1465">
            <v>448702659</v>
          </cell>
          <cell r="I1465" t="str">
            <v>ME MICH LA HUERTA</v>
          </cell>
          <cell r="J1465">
            <v>141003984</v>
          </cell>
          <cell r="K1465">
            <v>0.16</v>
          </cell>
          <cell r="L1465">
            <v>9630</v>
          </cell>
          <cell r="M1465">
            <v>0</v>
          </cell>
        </row>
        <row r="1466">
          <cell r="A1466" t="str">
            <v>C GT</v>
          </cell>
          <cell r="B1466" t="str">
            <v xml:space="preserve">CAP's </v>
          </cell>
          <cell r="F1466" t="str">
            <v>448702659ME MICH LA PIEDAD</v>
          </cell>
          <cell r="G1466" t="str">
            <v>ME MICH LA PIEDAD</v>
          </cell>
          <cell r="H1466">
            <v>448702659</v>
          </cell>
          <cell r="I1466" t="str">
            <v>ME MICH LA PIEDAD</v>
          </cell>
          <cell r="J1466">
            <v>144148565</v>
          </cell>
          <cell r="K1466">
            <v>0.16</v>
          </cell>
          <cell r="L1466">
            <v>9630</v>
          </cell>
          <cell r="M1466">
            <v>0</v>
          </cell>
        </row>
        <row r="1467">
          <cell r="A1467" t="str">
            <v>C GU</v>
          </cell>
          <cell r="B1467" t="str">
            <v xml:space="preserve">CAP's </v>
          </cell>
          <cell r="F1467" t="str">
            <v>1975971224ME MICH LA PIEDAD</v>
          </cell>
          <cell r="G1467" t="str">
            <v>ME MICH LA PIEDAD</v>
          </cell>
          <cell r="H1467">
            <v>1975971224</v>
          </cell>
          <cell r="I1467" t="str">
            <v>ME MICH LA PIEDAD</v>
          </cell>
          <cell r="J1467">
            <v>2368124</v>
          </cell>
          <cell r="K1467">
            <v>0.16</v>
          </cell>
          <cell r="L1467">
            <v>9630</v>
          </cell>
          <cell r="M1467">
            <v>0</v>
          </cell>
        </row>
        <row r="1468">
          <cell r="A1468" t="str">
            <v>C GU</v>
          </cell>
          <cell r="B1468" t="str">
            <v xml:space="preserve">CAP's </v>
          </cell>
          <cell r="F1468" t="str">
            <v>448702659ME MICH LA PIEDAD II</v>
          </cell>
          <cell r="G1468" t="str">
            <v>ME MICH LA PIEDAD II</v>
          </cell>
          <cell r="H1468">
            <v>448702659</v>
          </cell>
          <cell r="I1468" t="str">
            <v>ME MICH LA PIEDAD II</v>
          </cell>
          <cell r="J1468">
            <v>141018766</v>
          </cell>
          <cell r="K1468">
            <v>0.16</v>
          </cell>
          <cell r="L1468">
            <v>9630</v>
          </cell>
          <cell r="M1468">
            <v>0</v>
          </cell>
        </row>
        <row r="1469">
          <cell r="A1469" t="str">
            <v>GUER</v>
          </cell>
          <cell r="B1469" t="str">
            <v xml:space="preserve">CAP's </v>
          </cell>
          <cell r="F1469" t="str">
            <v>1975971224ME MICH LAZARO CARDENAS</v>
          </cell>
          <cell r="G1469" t="str">
            <v>ME MICH LAZARO CARDENAS</v>
          </cell>
          <cell r="H1469">
            <v>1975971224</v>
          </cell>
          <cell r="I1469" t="str">
            <v>ME MICH LAZARO CARDENAS</v>
          </cell>
          <cell r="J1469">
            <v>1713452</v>
          </cell>
          <cell r="K1469">
            <v>0.16</v>
          </cell>
          <cell r="L1469">
            <v>9630</v>
          </cell>
          <cell r="M1469">
            <v>0</v>
          </cell>
        </row>
        <row r="1470">
          <cell r="A1470" t="str">
            <v xml:space="preserve">HEB </v>
          </cell>
          <cell r="B1470" t="str">
            <v xml:space="preserve">CAP's </v>
          </cell>
          <cell r="F1470" t="str">
            <v>448702659ME MICH OCAMPO</v>
          </cell>
          <cell r="G1470" t="str">
            <v>ME MICH OCAMPO</v>
          </cell>
          <cell r="H1470">
            <v>448702659</v>
          </cell>
          <cell r="I1470" t="str">
            <v>ME MICH OCAMPO</v>
          </cell>
          <cell r="J1470">
            <v>144148516</v>
          </cell>
          <cell r="K1470">
            <v>0.16</v>
          </cell>
          <cell r="L1470">
            <v>9630</v>
          </cell>
          <cell r="M1470">
            <v>0</v>
          </cell>
        </row>
        <row r="1471">
          <cell r="A1471" t="str">
            <v>C HE</v>
          </cell>
          <cell r="B1471" t="str">
            <v xml:space="preserve">CAP's </v>
          </cell>
          <cell r="F1471" t="str">
            <v>1975971224ME MICH OCAMPO</v>
          </cell>
          <cell r="G1471" t="str">
            <v>ME MICH OCAMPO</v>
          </cell>
          <cell r="H1471">
            <v>1975971224</v>
          </cell>
          <cell r="I1471" t="str">
            <v>ME MICH OCAMPO</v>
          </cell>
          <cell r="J1471">
            <v>2368124</v>
          </cell>
          <cell r="K1471">
            <v>0.16</v>
          </cell>
          <cell r="L1471">
            <v>9630</v>
          </cell>
          <cell r="M1471">
            <v>0</v>
          </cell>
        </row>
        <row r="1472">
          <cell r="A1472" t="str">
            <v>HUMB</v>
          </cell>
          <cell r="B1472" t="str">
            <v xml:space="preserve">CAP's </v>
          </cell>
          <cell r="F1472" t="str">
            <v>448702659ME MICH PATZCUARO</v>
          </cell>
          <cell r="G1472" t="str">
            <v>ME MICH PATZCUARO</v>
          </cell>
          <cell r="H1472">
            <v>448702659</v>
          </cell>
          <cell r="I1472" t="str">
            <v>ME MICH PATZCUARO</v>
          </cell>
          <cell r="J1472">
            <v>141710573</v>
          </cell>
          <cell r="K1472">
            <v>0.16</v>
          </cell>
          <cell r="L1472">
            <v>9630</v>
          </cell>
          <cell r="M1472">
            <v>0</v>
          </cell>
        </row>
        <row r="1473">
          <cell r="A1473" t="str">
            <v>C XA</v>
          </cell>
          <cell r="B1473" t="str">
            <v xml:space="preserve">CAP's </v>
          </cell>
          <cell r="F1473" t="str">
            <v>1975971224ME MICH PATZCUARO</v>
          </cell>
          <cell r="G1473" t="str">
            <v>ME MICH PATZCUARO</v>
          </cell>
          <cell r="H1473">
            <v>1975971224</v>
          </cell>
          <cell r="I1473" t="str">
            <v>ME MICH PATZCUARO</v>
          </cell>
          <cell r="J1473">
            <v>2368124</v>
          </cell>
          <cell r="K1473">
            <v>0.16</v>
          </cell>
          <cell r="L1473">
            <v>9630</v>
          </cell>
          <cell r="M1473">
            <v>0</v>
          </cell>
        </row>
        <row r="1474">
          <cell r="A1474" t="str">
            <v>LAZA</v>
          </cell>
          <cell r="B1474" t="str">
            <v xml:space="preserve">CAP's </v>
          </cell>
          <cell r="F1474" t="str">
            <v>448702659ME MICH URUAPAN</v>
          </cell>
          <cell r="G1474" t="str">
            <v>ME MICH URUAPAN</v>
          </cell>
          <cell r="H1474">
            <v>448702659</v>
          </cell>
          <cell r="I1474" t="str">
            <v>ME MICH URUAPAN</v>
          </cell>
          <cell r="J1474">
            <v>144148540</v>
          </cell>
          <cell r="K1474">
            <v>0.16</v>
          </cell>
          <cell r="L1474">
            <v>9630</v>
          </cell>
          <cell r="M1474">
            <v>0</v>
          </cell>
        </row>
        <row r="1475">
          <cell r="A1475" t="str">
            <v>C LE</v>
          </cell>
          <cell r="B1475" t="str">
            <v xml:space="preserve">CAP's </v>
          </cell>
          <cell r="F1475" t="str">
            <v>1975971224ME MICH URUAPAN</v>
          </cell>
          <cell r="G1475" t="str">
            <v>ME MICH URUAPAN</v>
          </cell>
          <cell r="H1475">
            <v>1975971224</v>
          </cell>
          <cell r="I1475" t="str">
            <v>ME MICH URUAPAN</v>
          </cell>
          <cell r="J1475">
            <v>2368124</v>
          </cell>
          <cell r="K1475">
            <v>0.16</v>
          </cell>
          <cell r="L1475">
            <v>9630</v>
          </cell>
          <cell r="M1475">
            <v>0</v>
          </cell>
        </row>
        <row r="1476">
          <cell r="A1476" t="str">
            <v>C MT</v>
          </cell>
          <cell r="B1476" t="str">
            <v xml:space="preserve">CAP's </v>
          </cell>
          <cell r="F1476" t="str">
            <v>448702659ME MINATITLAN JUSTO SIERRA</v>
          </cell>
          <cell r="G1476" t="str">
            <v>ME MINATITLAN JUSTO SIERRA</v>
          </cell>
          <cell r="H1476">
            <v>448702659</v>
          </cell>
          <cell r="I1476" t="str">
            <v>ME MINATITLAN JUSTO SIERRA</v>
          </cell>
          <cell r="J1476">
            <v>144084455</v>
          </cell>
          <cell r="K1476">
            <v>0.16</v>
          </cell>
          <cell r="L1476">
            <v>9630</v>
          </cell>
          <cell r="M1476">
            <v>0</v>
          </cell>
        </row>
        <row r="1477">
          <cell r="A1477" t="str">
            <v>C LO</v>
          </cell>
          <cell r="B1477" t="str">
            <v xml:space="preserve">CAP's </v>
          </cell>
          <cell r="F1477" t="str">
            <v>1975971224ME MINATITLAN JUSTO SIERRA</v>
          </cell>
          <cell r="G1477" t="str">
            <v>ME MINATITLAN JUSTO SIERRA</v>
          </cell>
          <cell r="H1477">
            <v>1975971224</v>
          </cell>
          <cell r="I1477" t="str">
            <v>ME MINATITLAN JUSTO SIERRA</v>
          </cell>
          <cell r="J1477">
            <v>2368132</v>
          </cell>
          <cell r="K1477">
            <v>0.16</v>
          </cell>
          <cell r="L1477">
            <v>9630</v>
          </cell>
          <cell r="M1477">
            <v>0</v>
          </cell>
        </row>
        <row r="1478">
          <cell r="A1478" t="str">
            <v>C LO</v>
          </cell>
          <cell r="B1478" t="str">
            <v xml:space="preserve">CAP's </v>
          </cell>
          <cell r="F1478" t="str">
            <v>1975971224ME MONTERREY SIRLOIN</v>
          </cell>
          <cell r="G1478" t="str">
            <v>ME MONTERREY SIRLOIN</v>
          </cell>
          <cell r="H1478">
            <v>1975971224</v>
          </cell>
          <cell r="I1478" t="str">
            <v>ME MONTERREY SIRLOIN</v>
          </cell>
          <cell r="J1478">
            <v>2145738</v>
          </cell>
          <cell r="K1478">
            <v>0.16</v>
          </cell>
          <cell r="L1478">
            <v>9630</v>
          </cell>
          <cell r="M1478">
            <v>0</v>
          </cell>
        </row>
        <row r="1479">
          <cell r="A1479" t="str">
            <v>M. E</v>
          </cell>
          <cell r="B1479" t="str">
            <v xml:space="preserve">M. E. </v>
          </cell>
          <cell r="F1479" t="str">
            <v>448702659ME MORELIA LA HUERTA</v>
          </cell>
          <cell r="G1479" t="str">
            <v>ME MORELIA LA HUERTA</v>
          </cell>
          <cell r="H1479">
            <v>448702659</v>
          </cell>
          <cell r="I1479" t="str">
            <v>ME MORELIA LA HUERTA</v>
          </cell>
          <cell r="J1479">
            <v>141003984</v>
          </cell>
          <cell r="K1479">
            <v>0.16</v>
          </cell>
          <cell r="L1479">
            <v>9630</v>
          </cell>
          <cell r="M1479">
            <v>0</v>
          </cell>
        </row>
        <row r="1480">
          <cell r="A1480" t="str">
            <v>M.E.</v>
          </cell>
          <cell r="B1480" t="str">
            <v xml:space="preserve">M. E. </v>
          </cell>
          <cell r="F1480" t="str">
            <v>1975971224ME MORELIA LA HUERTA</v>
          </cell>
          <cell r="G1480" t="str">
            <v>ME MORELIA LA HUERTA</v>
          </cell>
          <cell r="H1480">
            <v>1975971224</v>
          </cell>
          <cell r="I1480" t="str">
            <v>ME MORELIA LA HUERTA</v>
          </cell>
          <cell r="J1480">
            <v>2368124</v>
          </cell>
          <cell r="K1480">
            <v>0.16</v>
          </cell>
          <cell r="L1480">
            <v>9630</v>
          </cell>
          <cell r="M1480">
            <v>0</v>
          </cell>
        </row>
        <row r="1481">
          <cell r="A1481" t="str">
            <v>C MA</v>
          </cell>
          <cell r="B1481" t="str">
            <v xml:space="preserve">CAP's </v>
          </cell>
          <cell r="F1481" t="str">
            <v>448702659ME NAVOJOA II</v>
          </cell>
          <cell r="G1481" t="str">
            <v>ME NAVOJOA II</v>
          </cell>
          <cell r="H1481">
            <v>448702659</v>
          </cell>
          <cell r="I1481" t="str">
            <v>ME NAVOJOA II</v>
          </cell>
          <cell r="J1481">
            <v>141649896</v>
          </cell>
          <cell r="K1481">
            <v>0.16</v>
          </cell>
          <cell r="L1481">
            <v>9630</v>
          </cell>
          <cell r="M1481">
            <v>0</v>
          </cell>
        </row>
        <row r="1482">
          <cell r="A1482" t="str">
            <v>C MA</v>
          </cell>
          <cell r="B1482" t="str">
            <v xml:space="preserve">CAP's </v>
          </cell>
          <cell r="F1482" t="str">
            <v>1975971224ME NVO LEON ALLENDE</v>
          </cell>
          <cell r="G1482" t="str">
            <v>ME NVO LEON ALLENDE</v>
          </cell>
          <cell r="H1482">
            <v>1975971224</v>
          </cell>
          <cell r="I1482" t="str">
            <v>ME NVO LEON ALLENDE</v>
          </cell>
          <cell r="J1482">
            <v>2145738</v>
          </cell>
          <cell r="K1482">
            <v>0.16</v>
          </cell>
          <cell r="L1482">
            <v>9630</v>
          </cell>
          <cell r="M1482">
            <v>0</v>
          </cell>
        </row>
        <row r="1483">
          <cell r="A1483" t="str">
            <v>C MA</v>
          </cell>
          <cell r="B1483" t="str">
            <v xml:space="preserve">CAP's </v>
          </cell>
          <cell r="F1483" t="str">
            <v>1975971224ME NVO LEON AMARILLOS</v>
          </cell>
          <cell r="G1483" t="str">
            <v>ME NVO LEON AMARILLOS</v>
          </cell>
          <cell r="H1483">
            <v>1975971224</v>
          </cell>
          <cell r="I1483" t="str">
            <v>ME NVO LEON AMARILLOS</v>
          </cell>
          <cell r="J1483">
            <v>2145738</v>
          </cell>
          <cell r="K1483">
            <v>0.16</v>
          </cell>
          <cell r="L1483">
            <v>9630</v>
          </cell>
          <cell r="M1483">
            <v>0</v>
          </cell>
        </row>
        <row r="1484">
          <cell r="A1484" t="str">
            <v>MERI</v>
          </cell>
          <cell r="B1484" t="str">
            <v xml:space="preserve">CAP's </v>
          </cell>
          <cell r="F1484" t="str">
            <v>1975971224ME NVO LEON CHAPULTEPEC</v>
          </cell>
          <cell r="G1484" t="str">
            <v>ME NVO LEON CHAPULTEPEC</v>
          </cell>
          <cell r="H1484">
            <v>1975971224</v>
          </cell>
          <cell r="I1484" t="str">
            <v>ME NVO LEON CHAPULTEPEC</v>
          </cell>
          <cell r="J1484">
            <v>1775261</v>
          </cell>
          <cell r="K1484">
            <v>0.16</v>
          </cell>
          <cell r="L1484">
            <v>9630</v>
          </cell>
          <cell r="M1484">
            <v>0</v>
          </cell>
        </row>
        <row r="1485">
          <cell r="A1485" t="str">
            <v>MEXI</v>
          </cell>
          <cell r="B1485" t="str">
            <v xml:space="preserve">CAP's </v>
          </cell>
          <cell r="F1485" t="str">
            <v>134638352ME NVO LEON EUGENIO G SADA</v>
          </cell>
          <cell r="G1485" t="str">
            <v>ME NVO LEON EUGENIO G SADA</v>
          </cell>
          <cell r="H1485">
            <v>134638352</v>
          </cell>
          <cell r="I1485" t="str">
            <v>ME NVO LEON EUGENIO G SADA</v>
          </cell>
          <cell r="J1485">
            <v>9356317918</v>
          </cell>
          <cell r="K1485">
            <v>0.16</v>
          </cell>
          <cell r="L1485">
            <v>9630</v>
          </cell>
          <cell r="M1485">
            <v>0</v>
          </cell>
        </row>
        <row r="1486">
          <cell r="A1486" t="str">
            <v>C MI</v>
          </cell>
          <cell r="B1486" t="str">
            <v xml:space="preserve">CAP's </v>
          </cell>
          <cell r="F1486" t="str">
            <v>1975971224ME NVO LEON EUGENIO G SADA</v>
          </cell>
          <cell r="G1486" t="str">
            <v>ME NVO LEON EUGENIO G SADA</v>
          </cell>
          <cell r="H1486">
            <v>1975971224</v>
          </cell>
          <cell r="I1486" t="str">
            <v>ME NVO LEON EUGENIO G SADA</v>
          </cell>
          <cell r="J1486">
            <v>2145738</v>
          </cell>
          <cell r="K1486">
            <v>0.16</v>
          </cell>
          <cell r="L1486">
            <v>9630</v>
          </cell>
          <cell r="M1486">
            <v>0</v>
          </cell>
        </row>
        <row r="1487">
          <cell r="A1487" t="str">
            <v>C ME</v>
          </cell>
          <cell r="B1487" t="str">
            <v xml:space="preserve">CAP's </v>
          </cell>
          <cell r="F1487" t="str">
            <v>1975971224ME NVO LEON JUAREZ</v>
          </cell>
          <cell r="G1487" t="str">
            <v>ME NVO LEON JUAREZ</v>
          </cell>
          <cell r="H1487">
            <v>1975971224</v>
          </cell>
          <cell r="I1487" t="str">
            <v>ME NVO LEON JUAREZ</v>
          </cell>
          <cell r="J1487">
            <v>2145738</v>
          </cell>
          <cell r="K1487">
            <v>0.16</v>
          </cell>
          <cell r="L1487">
            <v>9630</v>
          </cell>
          <cell r="M1487">
            <v>0</v>
          </cell>
        </row>
        <row r="1488">
          <cell r="A1488" t="str">
            <v>MIGU</v>
          </cell>
          <cell r="B1488" t="str">
            <v xml:space="preserve">CAP's </v>
          </cell>
          <cell r="F1488" t="str">
            <v>1975971224ME NVO LEON LAS PUENTES</v>
          </cell>
          <cell r="G1488" t="str">
            <v>ME NVO LEON LAS PUENTES</v>
          </cell>
          <cell r="H1488">
            <v>1975971224</v>
          </cell>
          <cell r="I1488" t="str">
            <v>ME NVO LEON LAS PUENTES</v>
          </cell>
          <cell r="J1488">
            <v>2145738</v>
          </cell>
          <cell r="K1488">
            <v>0.16</v>
          </cell>
          <cell r="L1488">
            <v>9630</v>
          </cell>
          <cell r="M1488">
            <v>0</v>
          </cell>
        </row>
        <row r="1489">
          <cell r="A1489" t="str">
            <v>C MO</v>
          </cell>
          <cell r="B1489" t="str">
            <v xml:space="preserve">CAP's </v>
          </cell>
          <cell r="F1489" t="str">
            <v>1975971224ME NVO LEON LEONES</v>
          </cell>
          <cell r="G1489" t="str">
            <v>ME NVO LEON LEONES</v>
          </cell>
          <cell r="H1489">
            <v>1975971224</v>
          </cell>
          <cell r="I1489" t="str">
            <v>ME NVO LEON LEONES</v>
          </cell>
          <cell r="J1489">
            <v>2145738</v>
          </cell>
          <cell r="K1489">
            <v>0.16</v>
          </cell>
          <cell r="L1489">
            <v>9630</v>
          </cell>
          <cell r="M1489">
            <v>0</v>
          </cell>
        </row>
        <row r="1490">
          <cell r="A1490" t="str">
            <v>C GD</v>
          </cell>
          <cell r="B1490" t="str">
            <v xml:space="preserve">CAP's </v>
          </cell>
          <cell r="F1490" t="str">
            <v>1975971224ME NVO LEON MADERO NORTE</v>
          </cell>
          <cell r="G1490" t="str">
            <v>ME NVO LEON MADERO NORTE</v>
          </cell>
          <cell r="H1490">
            <v>1975971224</v>
          </cell>
          <cell r="I1490" t="str">
            <v>ME NVO LEON MADERO NORTE</v>
          </cell>
          <cell r="J1490">
            <v>2145738</v>
          </cell>
          <cell r="K1490">
            <v>0.16</v>
          </cell>
          <cell r="L1490">
            <v>9630</v>
          </cell>
          <cell r="M1490">
            <v>0</v>
          </cell>
        </row>
        <row r="1491">
          <cell r="A1491" t="str">
            <v>C NO</v>
          </cell>
          <cell r="B1491" t="str">
            <v xml:space="preserve">CAP's </v>
          </cell>
          <cell r="F1491" t="str">
            <v>1975971224ME NVO LEON PINO SUAREZ II</v>
          </cell>
          <cell r="G1491" t="str">
            <v>ME NVO LEON PINO SUAREZ II</v>
          </cell>
          <cell r="H1491">
            <v>1975971224</v>
          </cell>
          <cell r="I1491" t="str">
            <v>ME NVO LEON PINO SUAREZ II</v>
          </cell>
          <cell r="J1491">
            <v>3863099</v>
          </cell>
          <cell r="K1491">
            <v>0.16</v>
          </cell>
          <cell r="L1491">
            <v>9630</v>
          </cell>
          <cell r="M1491">
            <v>0</v>
          </cell>
        </row>
        <row r="1492">
          <cell r="A1492" t="str">
            <v>C NU</v>
          </cell>
          <cell r="B1492" t="str">
            <v xml:space="preserve">CAP's </v>
          </cell>
          <cell r="F1492" t="str">
            <v>1975971224ME NVO LEON PLAZA REGIA</v>
          </cell>
          <cell r="G1492" t="str">
            <v>ME NVO LEON PLAZA REGIA</v>
          </cell>
          <cell r="H1492">
            <v>1975971224</v>
          </cell>
          <cell r="I1492" t="str">
            <v>ME NVO LEON PLAZA REGIA</v>
          </cell>
          <cell r="J1492">
            <v>2145738</v>
          </cell>
          <cell r="K1492">
            <v>0.16</v>
          </cell>
          <cell r="L1492">
            <v>9630</v>
          </cell>
          <cell r="M1492">
            <v>0</v>
          </cell>
        </row>
        <row r="1493">
          <cell r="A1493" t="str">
            <v>C NV</v>
          </cell>
          <cell r="B1493" t="str">
            <v xml:space="preserve">CAP's </v>
          </cell>
          <cell r="F1493" t="str">
            <v>1975971224ME NVO LEON PLAZA STIVA</v>
          </cell>
          <cell r="G1493" t="str">
            <v>ME NVO LEON PLAZA STIVA</v>
          </cell>
          <cell r="H1493">
            <v>1975971224</v>
          </cell>
          <cell r="I1493" t="str">
            <v>ME NVO LEON PLAZA STIVA</v>
          </cell>
          <cell r="J1493">
            <v>2145738</v>
          </cell>
          <cell r="K1493">
            <v>0.16</v>
          </cell>
          <cell r="L1493">
            <v>9630</v>
          </cell>
          <cell r="M1493">
            <v>0</v>
          </cell>
        </row>
        <row r="1494">
          <cell r="A1494" t="str">
            <v>NUEV</v>
          </cell>
          <cell r="B1494" t="str">
            <v xml:space="preserve">CAP's </v>
          </cell>
          <cell r="F1494" t="str">
            <v>1975971224ME NVO LEON PZA LA JOYA</v>
          </cell>
          <cell r="G1494" t="str">
            <v>ME NVO LEON PZA LA JOYA</v>
          </cell>
          <cell r="H1494">
            <v>1975971224</v>
          </cell>
          <cell r="I1494" t="str">
            <v>ME NVO LEON PZA LA JOYA</v>
          </cell>
          <cell r="J1494">
            <v>2145738</v>
          </cell>
          <cell r="K1494">
            <v>0.16</v>
          </cell>
          <cell r="L1494">
            <v>9630</v>
          </cell>
          <cell r="M1494">
            <v>0</v>
          </cell>
        </row>
        <row r="1495">
          <cell r="A1495" t="str">
            <v>C PA</v>
          </cell>
          <cell r="B1495" t="str">
            <v xml:space="preserve">CAP's </v>
          </cell>
          <cell r="F1495" t="str">
            <v>1975971224ME NVO LEON SABINAS</v>
          </cell>
          <cell r="G1495" t="str">
            <v>ME NVO LEON SABINAS</v>
          </cell>
          <cell r="H1495">
            <v>1975971224</v>
          </cell>
          <cell r="I1495" t="str">
            <v>ME NVO LEON SABINAS</v>
          </cell>
          <cell r="J1495">
            <v>2145738</v>
          </cell>
          <cell r="K1495">
            <v>0.16</v>
          </cell>
          <cell r="L1495">
            <v>9630</v>
          </cell>
          <cell r="M1495">
            <v>0</v>
          </cell>
        </row>
        <row r="1496">
          <cell r="A1496" t="str">
            <v>PALM</v>
          </cell>
          <cell r="B1496" t="str">
            <v xml:space="preserve">CAP's </v>
          </cell>
          <cell r="F1496" t="str">
            <v>1975971224ME NVO LEON VALLE ORIENTE</v>
          </cell>
          <cell r="G1496" t="str">
            <v>ME NVO LEON VALLE ORIENTE</v>
          </cell>
          <cell r="H1496">
            <v>1975971224</v>
          </cell>
          <cell r="I1496" t="str">
            <v>ME NVO LEON VALLE ORIENTE</v>
          </cell>
          <cell r="J1496">
            <v>2145738</v>
          </cell>
          <cell r="K1496">
            <v>0.16</v>
          </cell>
          <cell r="L1496">
            <v>9630</v>
          </cell>
          <cell r="M1496">
            <v>0</v>
          </cell>
        </row>
        <row r="1497">
          <cell r="A1497" t="str">
            <v>PLAZ</v>
          </cell>
          <cell r="B1497" t="str">
            <v xml:space="preserve">CAP's </v>
          </cell>
          <cell r="F1497" t="str">
            <v>1975971224ME NVO LEON ZARAGOZA</v>
          </cell>
          <cell r="G1497" t="str">
            <v>ME NVO LEON ZARAGOZA</v>
          </cell>
          <cell r="H1497">
            <v>1975971224</v>
          </cell>
          <cell r="I1497" t="str">
            <v>ME NVO LEON ZARAGOZA</v>
          </cell>
          <cell r="J1497">
            <v>2145738</v>
          </cell>
          <cell r="K1497">
            <v>0.16</v>
          </cell>
          <cell r="L1497">
            <v>9630</v>
          </cell>
          <cell r="M1497">
            <v>0</v>
          </cell>
        </row>
        <row r="1498">
          <cell r="A1498" t="str">
            <v>C PU</v>
          </cell>
          <cell r="B1498" t="str">
            <v xml:space="preserve">CAP's </v>
          </cell>
          <cell r="F1498" t="str">
            <v>448702659ME OCOTLAN TLAXCALA</v>
          </cell>
          <cell r="G1498" t="str">
            <v>ME OCOTLAN TLAXCALA</v>
          </cell>
          <cell r="H1498">
            <v>448702659</v>
          </cell>
          <cell r="I1498" t="str">
            <v>ME OCOTLAN TLAXCALA</v>
          </cell>
          <cell r="J1498">
            <v>144084315</v>
          </cell>
          <cell r="K1498">
            <v>0.16</v>
          </cell>
          <cell r="L1498">
            <v>9630</v>
          </cell>
          <cell r="M1498">
            <v>0</v>
          </cell>
        </row>
        <row r="1499">
          <cell r="A1499" t="str">
            <v>C PT</v>
          </cell>
          <cell r="B1499" t="str">
            <v xml:space="preserve">CAP's </v>
          </cell>
          <cell r="F1499" t="str">
            <v>1975971224ME OCOTLAN TLAXCALA</v>
          </cell>
          <cell r="G1499" t="str">
            <v>ME OCOTLAN TLAXCALA</v>
          </cell>
          <cell r="H1499">
            <v>1975971224</v>
          </cell>
          <cell r="I1499" t="str">
            <v>ME OCOTLAN TLAXCALA</v>
          </cell>
          <cell r="J1499">
            <v>1713460</v>
          </cell>
          <cell r="K1499">
            <v>0.16</v>
          </cell>
          <cell r="L1499">
            <v>9630</v>
          </cell>
          <cell r="M1499">
            <v>0</v>
          </cell>
        </row>
        <row r="1500">
          <cell r="A1500" t="str">
            <v xml:space="preserve">PZA </v>
          </cell>
          <cell r="B1500" t="str">
            <v xml:space="preserve">CAP's </v>
          </cell>
          <cell r="F1500" t="str">
            <v>1975971224ME ORIZABA ORIENTE 6</v>
          </cell>
          <cell r="G1500" t="str">
            <v>ME ORIZABA ORIENTE 6</v>
          </cell>
          <cell r="H1500">
            <v>1975971224</v>
          </cell>
          <cell r="I1500" t="str">
            <v>ME ORIZABA ORIENTE 6</v>
          </cell>
          <cell r="J1500">
            <v>2368132</v>
          </cell>
          <cell r="K1500">
            <v>0.16</v>
          </cell>
          <cell r="L1500">
            <v>9630</v>
          </cell>
          <cell r="M1500">
            <v>0</v>
          </cell>
        </row>
        <row r="1501">
          <cell r="A1501" t="str">
            <v>C QR</v>
          </cell>
          <cell r="B1501" t="str">
            <v xml:space="preserve">CAP's </v>
          </cell>
          <cell r="F1501" t="str">
            <v>448702659ME ORIZABA ORIENTE 6</v>
          </cell>
          <cell r="G1501" t="str">
            <v>ME ORIZABA ORIENTE 6</v>
          </cell>
          <cell r="H1501">
            <v>448702659</v>
          </cell>
          <cell r="I1501" t="str">
            <v>ME ORIZABA ORIENTE 6</v>
          </cell>
          <cell r="J1501">
            <v>144084216</v>
          </cell>
          <cell r="K1501">
            <v>0.16</v>
          </cell>
          <cell r="L1501">
            <v>9630</v>
          </cell>
          <cell r="M1501">
            <v>0</v>
          </cell>
        </row>
        <row r="1502">
          <cell r="A1502" t="str">
            <v>REFO</v>
          </cell>
          <cell r="B1502" t="str">
            <v xml:space="preserve">CAP's </v>
          </cell>
          <cell r="F1502" t="str">
            <v>448702659ME P DEL CARMEN CENTRO MAYA</v>
          </cell>
          <cell r="G1502" t="str">
            <v>ME P DEL CARMEN CENTRO MAYA</v>
          </cell>
          <cell r="H1502">
            <v>448702659</v>
          </cell>
          <cell r="I1502" t="str">
            <v>ME P DEL CARMEN CENTRO MAYA</v>
          </cell>
          <cell r="J1502">
            <v>142117455</v>
          </cell>
          <cell r="K1502">
            <v>0.16</v>
          </cell>
          <cell r="L1502">
            <v>9630</v>
          </cell>
          <cell r="M1502">
            <v>0</v>
          </cell>
        </row>
        <row r="1503">
          <cell r="A1503" t="str">
            <v>REVO</v>
          </cell>
          <cell r="B1503" t="str">
            <v xml:space="preserve">CAP's </v>
          </cell>
          <cell r="F1503" t="str">
            <v>1975971224ME P DEL CARMEN CENTRO MAYA</v>
          </cell>
          <cell r="G1503" t="str">
            <v>ME P DEL CARMEN CENTRO MAYA</v>
          </cell>
          <cell r="H1503">
            <v>1975971224</v>
          </cell>
          <cell r="I1503" t="str">
            <v>ME P DEL CARMEN CENTRO MAYA</v>
          </cell>
          <cell r="J1503">
            <v>2117455</v>
          </cell>
          <cell r="K1503">
            <v>0.16</v>
          </cell>
          <cell r="L1503">
            <v>9630</v>
          </cell>
          <cell r="M1503">
            <v>0</v>
          </cell>
        </row>
        <row r="1504">
          <cell r="A1504" t="str">
            <v>C RE</v>
          </cell>
          <cell r="B1504" t="str">
            <v xml:space="preserve">CAP's </v>
          </cell>
          <cell r="F1504" t="str">
            <v>1975971224ME PACHUCA REVOLUCION</v>
          </cell>
          <cell r="G1504" t="str">
            <v>ME PACHUCA REVOLUCION</v>
          </cell>
          <cell r="H1504">
            <v>1975971224</v>
          </cell>
          <cell r="I1504" t="str">
            <v>ME PACHUCA REVOLUCION</v>
          </cell>
          <cell r="J1504">
            <v>1791912</v>
          </cell>
          <cell r="K1504">
            <v>0.16</v>
          </cell>
          <cell r="L1504">
            <v>9630</v>
          </cell>
          <cell r="M1504">
            <v>0</v>
          </cell>
        </row>
        <row r="1505">
          <cell r="A1505" t="str">
            <v>RUIZ</v>
          </cell>
          <cell r="B1505" t="str">
            <v xml:space="preserve">CAP's </v>
          </cell>
          <cell r="F1505" t="str">
            <v>1975971224ME PENJAMO DEGOLLADO</v>
          </cell>
          <cell r="G1505" t="str">
            <v>ME PENJAMO DEGOLLADO</v>
          </cell>
          <cell r="H1505">
            <v>1975971224</v>
          </cell>
          <cell r="I1505" t="str">
            <v>ME PENJAMO DEGOLLADO</v>
          </cell>
          <cell r="J1505">
            <v>1377902</v>
          </cell>
          <cell r="K1505">
            <v>0.16</v>
          </cell>
          <cell r="L1505">
            <v>9630</v>
          </cell>
          <cell r="M1505">
            <v>0</v>
          </cell>
        </row>
        <row r="1506">
          <cell r="A1506" t="str">
            <v>C SA</v>
          </cell>
          <cell r="B1506" t="str">
            <v xml:space="preserve">CAP's </v>
          </cell>
          <cell r="F1506" t="str">
            <v>448702659ME PLANET BOWL MERIDA</v>
          </cell>
          <cell r="G1506" t="str">
            <v>ME PLANET BOWL MERIDA</v>
          </cell>
          <cell r="H1506">
            <v>448702659</v>
          </cell>
          <cell r="I1506" t="str">
            <v>ME PLANET BOWL MERIDA</v>
          </cell>
          <cell r="J1506">
            <v>144084265</v>
          </cell>
          <cell r="K1506">
            <v>0.16</v>
          </cell>
          <cell r="L1506">
            <v>9630</v>
          </cell>
          <cell r="M1506">
            <v>0</v>
          </cell>
        </row>
        <row r="1507">
          <cell r="A1507" t="str">
            <v>C SL</v>
          </cell>
          <cell r="B1507" t="str">
            <v xml:space="preserve">CAP's </v>
          </cell>
          <cell r="F1507" t="str">
            <v>1975971224ME PLANET BOWL MERIDA</v>
          </cell>
          <cell r="G1507" t="str">
            <v>ME PLANET BOWL MERIDA</v>
          </cell>
          <cell r="H1507">
            <v>1975971224</v>
          </cell>
          <cell r="I1507" t="str">
            <v>ME PLANET BOWL MERIDA</v>
          </cell>
          <cell r="J1507">
            <v>1469709</v>
          </cell>
          <cell r="K1507">
            <v>0.16</v>
          </cell>
          <cell r="L1507">
            <v>9630</v>
          </cell>
          <cell r="M1507">
            <v>0</v>
          </cell>
        </row>
        <row r="1508">
          <cell r="A1508" t="str">
            <v>SANT</v>
          </cell>
          <cell r="B1508" t="str">
            <v xml:space="preserve">CAP's </v>
          </cell>
          <cell r="F1508" t="str">
            <v>448702659ME PLAZA ATELIER</v>
          </cell>
          <cell r="G1508" t="str">
            <v>ME PLAZA ATELIER</v>
          </cell>
          <cell r="H1508">
            <v>448702659</v>
          </cell>
          <cell r="I1508" t="str">
            <v>ME PLAZA ATELIER</v>
          </cell>
          <cell r="J1508">
            <v>141558113</v>
          </cell>
          <cell r="K1508">
            <v>0.16</v>
          </cell>
          <cell r="L1508">
            <v>9630</v>
          </cell>
          <cell r="M1508">
            <v>0</v>
          </cell>
        </row>
        <row r="1509">
          <cell r="A1509" t="str">
            <v>SATE</v>
          </cell>
          <cell r="B1509" t="str">
            <v xml:space="preserve">CAP's </v>
          </cell>
          <cell r="F1509" t="str">
            <v>1975971224ME PLAZA ATELIER</v>
          </cell>
          <cell r="G1509" t="str">
            <v>ME PLAZA ATELIER</v>
          </cell>
          <cell r="H1509">
            <v>1975971224</v>
          </cell>
          <cell r="I1509" t="str">
            <v>ME PLAZA ATELIER</v>
          </cell>
          <cell r="J1509">
            <v>1558113</v>
          </cell>
          <cell r="K1509">
            <v>0.16</v>
          </cell>
          <cell r="L1509">
            <v>9630</v>
          </cell>
          <cell r="M1509">
            <v>0</v>
          </cell>
        </row>
        <row r="1510">
          <cell r="A1510" t="str">
            <v>SEND</v>
          </cell>
          <cell r="B1510" t="str">
            <v xml:space="preserve">CAP's </v>
          </cell>
          <cell r="F1510" t="str">
            <v>1975971224ME PLAZA HIPODROMO</v>
          </cell>
          <cell r="G1510" t="str">
            <v>ME PLAZA HIPODROMO</v>
          </cell>
          <cell r="H1510">
            <v>1975971224</v>
          </cell>
          <cell r="I1510" t="str">
            <v>ME PLAZA HIPODROMO</v>
          </cell>
          <cell r="J1510">
            <v>1714526</v>
          </cell>
          <cell r="K1510">
            <v>0.16</v>
          </cell>
          <cell r="L1510">
            <v>9630</v>
          </cell>
          <cell r="M1510">
            <v>0</v>
          </cell>
        </row>
        <row r="1511">
          <cell r="A1511" t="str">
            <v>C TA</v>
          </cell>
          <cell r="B1511" t="str">
            <v xml:space="preserve">CAP's </v>
          </cell>
          <cell r="F1511" t="str">
            <v>448702659ME PLAZA TULUM CANCUN</v>
          </cell>
          <cell r="G1511" t="str">
            <v>ME PLAZA TULUM CANCUN</v>
          </cell>
          <cell r="H1511">
            <v>448702659</v>
          </cell>
          <cell r="I1511" t="str">
            <v>ME PLAZA TULUM CANCUN</v>
          </cell>
          <cell r="J1511">
            <v>144084224</v>
          </cell>
          <cell r="K1511">
            <v>0.16</v>
          </cell>
          <cell r="L1511">
            <v>9630</v>
          </cell>
          <cell r="M1511">
            <v>0</v>
          </cell>
        </row>
        <row r="1512">
          <cell r="A1512" t="str">
            <v>C TE</v>
          </cell>
          <cell r="B1512" t="str">
            <v xml:space="preserve">CAP's </v>
          </cell>
          <cell r="F1512" t="str">
            <v>1975971224ME PLAZA TULUM CANCUN</v>
          </cell>
          <cell r="G1512" t="str">
            <v>ME PLAZA TULUM CANCUN</v>
          </cell>
          <cell r="H1512">
            <v>1975971224</v>
          </cell>
          <cell r="I1512" t="str">
            <v>ME PLAZA TULUM CANCUN</v>
          </cell>
          <cell r="J1512">
            <v>1713502</v>
          </cell>
          <cell r="K1512">
            <v>0.16</v>
          </cell>
          <cell r="L1512">
            <v>9630</v>
          </cell>
          <cell r="M1512">
            <v>0</v>
          </cell>
        </row>
        <row r="1513">
          <cell r="A1513" t="str">
            <v>TECN</v>
          </cell>
          <cell r="B1513" t="str">
            <v xml:space="preserve">CAP's </v>
          </cell>
          <cell r="F1513" t="str">
            <v>448702659ME PLAYA DEL CARMEN</v>
          </cell>
          <cell r="G1513" t="str">
            <v>ME PLAYA DEL CARMEN</v>
          </cell>
          <cell r="H1513">
            <v>448702659</v>
          </cell>
          <cell r="I1513" t="str">
            <v>ME PLAYA DEL CARMEN</v>
          </cell>
          <cell r="J1513">
            <v>144084240</v>
          </cell>
          <cell r="K1513">
            <v>0.16</v>
          </cell>
          <cell r="L1513">
            <v>9630</v>
          </cell>
          <cell r="M1513">
            <v>0</v>
          </cell>
        </row>
        <row r="1514">
          <cell r="A1514" t="str">
            <v>DF T</v>
          </cell>
          <cell r="B1514" t="str">
            <v xml:space="preserve">CAP's </v>
          </cell>
          <cell r="F1514" t="str">
            <v>1975971224ME PLAYA DEL CARMEN</v>
          </cell>
          <cell r="G1514" t="str">
            <v>ME PLAYA DEL CARMEN</v>
          </cell>
          <cell r="H1514">
            <v>1975971224</v>
          </cell>
          <cell r="I1514" t="str">
            <v>ME PLAYA DEL CARMEN</v>
          </cell>
          <cell r="J1514">
            <v>2368132</v>
          </cell>
          <cell r="K1514">
            <v>0.16</v>
          </cell>
          <cell r="L1514">
            <v>9630</v>
          </cell>
          <cell r="M1514">
            <v>0</v>
          </cell>
        </row>
        <row r="1515">
          <cell r="A1515" t="str">
            <v>C TE</v>
          </cell>
          <cell r="B1515" t="str">
            <v xml:space="preserve">CAP's </v>
          </cell>
          <cell r="F1515" t="str">
            <v>1975971224ME PLAZA CORDOBA</v>
          </cell>
          <cell r="G1515" t="str">
            <v>ME PLAZA CORDOBA</v>
          </cell>
          <cell r="H1515">
            <v>1975971224</v>
          </cell>
          <cell r="I1515" t="str">
            <v>ME PLAZA CORDOBA</v>
          </cell>
          <cell r="J1515">
            <v>1713486</v>
          </cell>
          <cell r="K1515">
            <v>0.16</v>
          </cell>
          <cell r="L1515">
            <v>9630</v>
          </cell>
          <cell r="M1515">
            <v>0</v>
          </cell>
        </row>
        <row r="1516">
          <cell r="A1516" t="str">
            <v>C TI</v>
          </cell>
          <cell r="B1516" t="str">
            <v xml:space="preserve">CAP's </v>
          </cell>
          <cell r="F1516" t="str">
            <v>448702659ME PLAZA CORDOBA</v>
          </cell>
          <cell r="G1516" t="str">
            <v>ME PLAZA CORDOBA</v>
          </cell>
          <cell r="H1516">
            <v>448702659</v>
          </cell>
          <cell r="I1516" t="str">
            <v>ME PLAZA CORDOBA</v>
          </cell>
          <cell r="J1516">
            <v>144084521</v>
          </cell>
          <cell r="K1516">
            <v>0.16</v>
          </cell>
          <cell r="L1516">
            <v>9630</v>
          </cell>
          <cell r="M1516">
            <v>0</v>
          </cell>
        </row>
        <row r="1517">
          <cell r="A1517" t="str">
            <v>C TO</v>
          </cell>
          <cell r="B1517" t="str">
            <v xml:space="preserve">CAP's </v>
          </cell>
          <cell r="F1517" t="str">
            <v>448702659ME POZA RICA</v>
          </cell>
          <cell r="G1517" t="str">
            <v>ME POZA RICA</v>
          </cell>
          <cell r="H1517">
            <v>448702659</v>
          </cell>
          <cell r="I1517" t="str">
            <v>ME POZA RICA</v>
          </cell>
          <cell r="J1517">
            <v>144084133</v>
          </cell>
          <cell r="K1517">
            <v>0.16</v>
          </cell>
          <cell r="L1517">
            <v>9630</v>
          </cell>
          <cell r="M1517">
            <v>0</v>
          </cell>
        </row>
        <row r="1518">
          <cell r="A1518" t="str">
            <v>C TO</v>
          </cell>
          <cell r="B1518" t="str">
            <v xml:space="preserve">CAP's </v>
          </cell>
          <cell r="F1518" t="str">
            <v>1975971224ME POZA RICA</v>
          </cell>
          <cell r="G1518" t="str">
            <v>ME POZA RICA</v>
          </cell>
          <cell r="H1518">
            <v>1975971224</v>
          </cell>
          <cell r="I1518" t="str">
            <v>ME POZA RICA</v>
          </cell>
          <cell r="J1518">
            <v>2368132</v>
          </cell>
          <cell r="K1518">
            <v>0.16</v>
          </cell>
          <cell r="L1518">
            <v>9630</v>
          </cell>
          <cell r="M1518">
            <v>0</v>
          </cell>
        </row>
        <row r="1519">
          <cell r="A1519" t="str">
            <v>VASC</v>
          </cell>
          <cell r="B1519" t="str">
            <v xml:space="preserve">CAP's </v>
          </cell>
          <cell r="F1519" t="str">
            <v>448702659ME PUE AGUA AZUL</v>
          </cell>
          <cell r="G1519" t="str">
            <v>ME PUE AGUA AZUL</v>
          </cell>
          <cell r="H1519">
            <v>448702659</v>
          </cell>
          <cell r="I1519" t="str">
            <v>ME PUE AGUA AZUL</v>
          </cell>
          <cell r="J1519">
            <v>144084182</v>
          </cell>
          <cell r="K1519">
            <v>0.16</v>
          </cell>
          <cell r="L1519">
            <v>9630</v>
          </cell>
          <cell r="M1519">
            <v>0</v>
          </cell>
        </row>
        <row r="1520">
          <cell r="A1520" t="str">
            <v>C VI</v>
          </cell>
          <cell r="B1520" t="str">
            <v xml:space="preserve">CAP's </v>
          </cell>
          <cell r="F1520" t="str">
            <v>1975971224ME PUE AGUA AZUL</v>
          </cell>
          <cell r="G1520" t="str">
            <v>ME PUE AGUA AZUL</v>
          </cell>
          <cell r="H1520">
            <v>1975971224</v>
          </cell>
          <cell r="I1520" t="str">
            <v>ME PUE AGUA AZUL</v>
          </cell>
          <cell r="J1520">
            <v>2368132</v>
          </cell>
          <cell r="K1520">
            <v>0.16</v>
          </cell>
          <cell r="L1520">
            <v>9630</v>
          </cell>
          <cell r="M1520">
            <v>0</v>
          </cell>
        </row>
        <row r="1521">
          <cell r="A1521" t="str">
            <v>C CE</v>
          </cell>
          <cell r="B1521" t="str">
            <v xml:space="preserve">CAP's </v>
          </cell>
          <cell r="F1521" t="str">
            <v>448702659ME PUE ANDARES</v>
          </cell>
          <cell r="G1521" t="str">
            <v>ME PUE ANDARES</v>
          </cell>
          <cell r="H1521">
            <v>448702659</v>
          </cell>
          <cell r="I1521" t="str">
            <v>ME PUE ANDARES</v>
          </cell>
          <cell r="J1521">
            <v>142029601</v>
          </cell>
          <cell r="K1521">
            <v>0.16</v>
          </cell>
          <cell r="L1521">
            <v>9630</v>
          </cell>
          <cell r="M1521">
            <v>0</v>
          </cell>
        </row>
        <row r="1522">
          <cell r="A1522" t="str">
            <v>C TI</v>
          </cell>
          <cell r="B1522" t="str">
            <v xml:space="preserve">CAP's </v>
          </cell>
          <cell r="F1522" t="str">
            <v>1975971224ME PUE ANDARES</v>
          </cell>
          <cell r="G1522" t="str">
            <v>ME PUE ANDARES</v>
          </cell>
          <cell r="H1522">
            <v>1975971224</v>
          </cell>
          <cell r="I1522" t="str">
            <v>ME PUE ANDARES</v>
          </cell>
          <cell r="J1522">
            <v>2029601</v>
          </cell>
          <cell r="K1522">
            <v>0.16</v>
          </cell>
          <cell r="L1522">
            <v>9630</v>
          </cell>
          <cell r="M1522">
            <v>0</v>
          </cell>
        </row>
        <row r="1523">
          <cell r="A1523" t="str">
            <v>C CU</v>
          </cell>
          <cell r="B1523" t="str">
            <v xml:space="preserve">CAP's </v>
          </cell>
          <cell r="F1523" t="str">
            <v>134638352ME PUE CC ANGELOPOLIS</v>
          </cell>
          <cell r="G1523" t="str">
            <v>ME PUE CC ANGELOPOLIS</v>
          </cell>
          <cell r="H1523">
            <v>134638352</v>
          </cell>
          <cell r="I1523" t="str">
            <v>ME PUE CC ANGELOPOLIS</v>
          </cell>
          <cell r="J1523">
            <v>9351493086</v>
          </cell>
          <cell r="K1523">
            <v>0.16</v>
          </cell>
          <cell r="L1523">
            <v>9630</v>
          </cell>
          <cell r="M1523">
            <v>0</v>
          </cell>
        </row>
        <row r="1524">
          <cell r="A1524" t="str">
            <v>C CD</v>
          </cell>
          <cell r="B1524" t="str">
            <v xml:space="preserve">CAP's </v>
          </cell>
          <cell r="F1524" t="str">
            <v>448702659ME PUE CC ANGELOPOLIS</v>
          </cell>
          <cell r="G1524" t="str">
            <v>ME PUE CC ANGELOPOLIS</v>
          </cell>
          <cell r="H1524">
            <v>448702659</v>
          </cell>
          <cell r="I1524" t="str">
            <v>ME PUE CC ANGELOPOLIS</v>
          </cell>
          <cell r="J1524">
            <v>142029791</v>
          </cell>
          <cell r="K1524">
            <v>0.16</v>
          </cell>
          <cell r="L1524">
            <v>9630</v>
          </cell>
          <cell r="M1524">
            <v>0</v>
          </cell>
        </row>
        <row r="1525">
          <cell r="A1525" t="str">
            <v>C CU</v>
          </cell>
          <cell r="B1525" t="str">
            <v xml:space="preserve">CAP's </v>
          </cell>
          <cell r="F1525" t="str">
            <v>1975971224ME PUE CC ANGELOPOLIS</v>
          </cell>
          <cell r="G1525" t="str">
            <v>ME PUE CC ANGELOPOLIS</v>
          </cell>
          <cell r="H1525">
            <v>1975971224</v>
          </cell>
          <cell r="I1525" t="str">
            <v>ME PUE CC ANGELOPOLIS</v>
          </cell>
          <cell r="J1525">
            <v>2029791</v>
          </cell>
          <cell r="K1525">
            <v>0.16</v>
          </cell>
          <cell r="L1525">
            <v>9630</v>
          </cell>
          <cell r="M1525">
            <v>0</v>
          </cell>
        </row>
        <row r="1526">
          <cell r="A1526" t="str">
            <v>C LA</v>
          </cell>
          <cell r="B1526" t="str">
            <v xml:space="preserve">CAP's </v>
          </cell>
          <cell r="F1526" t="str">
            <v>448702659ME PUE ATLIXCO</v>
          </cell>
          <cell r="G1526" t="str">
            <v>ME PUE ATLIXCO</v>
          </cell>
          <cell r="H1526">
            <v>448702659</v>
          </cell>
          <cell r="I1526" t="str">
            <v>ME PUE ATLIXCO</v>
          </cell>
          <cell r="J1526">
            <v>141018972</v>
          </cell>
          <cell r="K1526">
            <v>0.16</v>
          </cell>
          <cell r="L1526">
            <v>9630</v>
          </cell>
          <cell r="M1526">
            <v>0</v>
          </cell>
        </row>
        <row r="1527">
          <cell r="A1527" t="str">
            <v>C DF</v>
          </cell>
          <cell r="B1527" t="str">
            <v xml:space="preserve">CAP's </v>
          </cell>
          <cell r="F1527" t="str">
            <v>1975971224ME PUE ATLIXCO</v>
          </cell>
          <cell r="G1527" t="str">
            <v>ME PUE ATLIXCO</v>
          </cell>
          <cell r="H1527">
            <v>1975971224</v>
          </cell>
          <cell r="I1527" t="str">
            <v>ME PUE ATLIXCO</v>
          </cell>
          <cell r="J1527">
            <v>1018972</v>
          </cell>
          <cell r="K1527">
            <v>0.16</v>
          </cell>
          <cell r="L1527">
            <v>9630</v>
          </cell>
          <cell r="M1527">
            <v>0</v>
          </cell>
        </row>
        <row r="1528">
          <cell r="A1528" t="str">
            <v>C DF</v>
          </cell>
          <cell r="B1528" t="str">
            <v xml:space="preserve">CAP's </v>
          </cell>
          <cell r="F1528" t="str">
            <v>448702659ME PUE CTO INTERIOR</v>
          </cell>
          <cell r="G1528" t="str">
            <v>ME PUE CTO INTERIOR</v>
          </cell>
          <cell r="H1528">
            <v>448702659</v>
          </cell>
          <cell r="I1528" t="str">
            <v>ME PUE CTO INTERIOR</v>
          </cell>
          <cell r="J1528">
            <v>144084364</v>
          </cell>
          <cell r="K1528">
            <v>0.16</v>
          </cell>
          <cell r="L1528">
            <v>9630</v>
          </cell>
          <cell r="M1528">
            <v>0</v>
          </cell>
        </row>
        <row r="1529">
          <cell r="A1529" t="str">
            <v>C DF</v>
          </cell>
          <cell r="B1529" t="str">
            <v xml:space="preserve">CAP's </v>
          </cell>
          <cell r="F1529" t="str">
            <v>1975971224ME PUE CTO INTERIOR</v>
          </cell>
          <cell r="G1529" t="str">
            <v>ME PUE CTO INTERIOR</v>
          </cell>
          <cell r="H1529">
            <v>1975971224</v>
          </cell>
          <cell r="I1529" t="str">
            <v>ME PUE CTO INTERIOR</v>
          </cell>
          <cell r="J1529">
            <v>2368132</v>
          </cell>
          <cell r="K1529">
            <v>0.16</v>
          </cell>
          <cell r="L1529">
            <v>9630</v>
          </cell>
          <cell r="M1529">
            <v>0</v>
          </cell>
        </row>
        <row r="1530">
          <cell r="A1530" t="str">
            <v>C DF</v>
          </cell>
          <cell r="B1530" t="str">
            <v xml:space="preserve">CAP's </v>
          </cell>
          <cell r="F1530" t="str">
            <v>448702659ME PUE DIAG. DEFENSORES</v>
          </cell>
          <cell r="G1530" t="str">
            <v>ME PUE DIAG. DEFENSORES</v>
          </cell>
          <cell r="H1530">
            <v>448702659</v>
          </cell>
          <cell r="I1530" t="str">
            <v>ME PUE DIAG. DEFENSORES</v>
          </cell>
          <cell r="J1530">
            <v>144084166</v>
          </cell>
          <cell r="K1530">
            <v>0.16</v>
          </cell>
          <cell r="L1530">
            <v>9630</v>
          </cell>
          <cell r="M1530">
            <v>0</v>
          </cell>
        </row>
        <row r="1531">
          <cell r="A1531" t="str">
            <v>C DF</v>
          </cell>
          <cell r="B1531" t="str">
            <v xml:space="preserve">CAP's </v>
          </cell>
          <cell r="F1531" t="str">
            <v>1975971224ME PUE DIAG. DEFENSORES</v>
          </cell>
          <cell r="G1531" t="str">
            <v>ME PUE DIAG. DEFENSORES</v>
          </cell>
          <cell r="H1531">
            <v>1975971224</v>
          </cell>
          <cell r="I1531" t="str">
            <v>ME PUE DIAG. DEFENSORES</v>
          </cell>
          <cell r="J1531">
            <v>2368132</v>
          </cell>
          <cell r="K1531">
            <v>0.16</v>
          </cell>
          <cell r="L1531">
            <v>9630</v>
          </cell>
          <cell r="M1531">
            <v>0</v>
          </cell>
        </row>
        <row r="1532">
          <cell r="A1532" t="str">
            <v>C DF</v>
          </cell>
          <cell r="B1532" t="str">
            <v xml:space="preserve">CAP's </v>
          </cell>
          <cell r="F1532" t="str">
            <v>448702659ME PUE JUAREZ CENTRO</v>
          </cell>
          <cell r="G1532" t="str">
            <v>ME PUE JUAREZ CENTRO</v>
          </cell>
          <cell r="H1532">
            <v>448702659</v>
          </cell>
          <cell r="I1532" t="str">
            <v>ME PUE JUAREZ CENTRO</v>
          </cell>
          <cell r="J1532">
            <v>144084174</v>
          </cell>
          <cell r="K1532">
            <v>0.16</v>
          </cell>
          <cell r="L1532">
            <v>9630</v>
          </cell>
          <cell r="M1532">
            <v>0</v>
          </cell>
        </row>
        <row r="1533">
          <cell r="A1533" t="str">
            <v>C DF</v>
          </cell>
          <cell r="B1533" t="str">
            <v xml:space="preserve">CAP's </v>
          </cell>
          <cell r="F1533" t="str">
            <v>1975971224ME PUE JUAREZ CENTRO</v>
          </cell>
          <cell r="G1533" t="str">
            <v>ME PUE JUAREZ CENTRO</v>
          </cell>
          <cell r="H1533">
            <v>1975971224</v>
          </cell>
          <cell r="I1533" t="str">
            <v>ME PUE JUAREZ CENTRO</v>
          </cell>
          <cell r="J1533">
            <v>2368132</v>
          </cell>
          <cell r="K1533">
            <v>0.16</v>
          </cell>
          <cell r="L1533">
            <v>9630</v>
          </cell>
          <cell r="M1533">
            <v>0</v>
          </cell>
        </row>
        <row r="1534">
          <cell r="A1534" t="str">
            <v>C DF</v>
          </cell>
          <cell r="B1534" t="str">
            <v xml:space="preserve">CAP's </v>
          </cell>
          <cell r="F1534" t="str">
            <v>448702659ME PUE PASEO</v>
          </cell>
          <cell r="G1534" t="str">
            <v>ME PUE PASEO</v>
          </cell>
          <cell r="H1534">
            <v>448702659</v>
          </cell>
          <cell r="I1534" t="str">
            <v>ME PUE PASEO</v>
          </cell>
          <cell r="J1534">
            <v>144084414</v>
          </cell>
          <cell r="K1534">
            <v>0.16</v>
          </cell>
          <cell r="L1534">
            <v>9630</v>
          </cell>
          <cell r="M1534">
            <v>0</v>
          </cell>
        </row>
        <row r="1535">
          <cell r="A1535" t="str">
            <v>C DF</v>
          </cell>
          <cell r="B1535" t="str">
            <v xml:space="preserve">CAP's </v>
          </cell>
          <cell r="F1535" t="str">
            <v>1975971224ME PUE PASEO</v>
          </cell>
          <cell r="G1535" t="str">
            <v>ME PUE PASEO</v>
          </cell>
          <cell r="H1535">
            <v>1975971224</v>
          </cell>
          <cell r="I1535" t="str">
            <v>ME PUE PASEO</v>
          </cell>
          <cell r="J1535">
            <v>2368132</v>
          </cell>
          <cell r="K1535">
            <v>0.16</v>
          </cell>
          <cell r="L1535">
            <v>9630</v>
          </cell>
          <cell r="M1535">
            <v>0</v>
          </cell>
        </row>
        <row r="1536">
          <cell r="A1536" t="str">
            <v>C ED</v>
          </cell>
          <cell r="B1536" t="str">
            <v xml:space="preserve">CAP's </v>
          </cell>
          <cell r="F1536" t="str">
            <v>448702659ME PUE PLAZA STA FE</v>
          </cell>
          <cell r="G1536" t="str">
            <v>ME PUE PLAZA STA FE</v>
          </cell>
          <cell r="H1536">
            <v>448702659</v>
          </cell>
          <cell r="I1536" t="str">
            <v>ME PUE PLAZA STA FE</v>
          </cell>
          <cell r="J1536">
            <v>141658699</v>
          </cell>
          <cell r="K1536">
            <v>0.16</v>
          </cell>
          <cell r="L1536">
            <v>9630</v>
          </cell>
          <cell r="M1536">
            <v>0</v>
          </cell>
        </row>
        <row r="1537">
          <cell r="A1537" t="str">
            <v>C VE</v>
          </cell>
          <cell r="B1537" t="str">
            <v xml:space="preserve">CAP's </v>
          </cell>
          <cell r="F1537" t="str">
            <v>1975971224ME PUE PLAZA STA FE</v>
          </cell>
          <cell r="G1537" t="str">
            <v>ME PUE PLAZA STA FE</v>
          </cell>
          <cell r="H1537">
            <v>1975971224</v>
          </cell>
          <cell r="I1537" t="str">
            <v>ME PUE PLAZA STA FE</v>
          </cell>
          <cell r="J1537">
            <v>1658699</v>
          </cell>
          <cell r="K1537">
            <v>0.16</v>
          </cell>
          <cell r="L1537">
            <v>9630</v>
          </cell>
          <cell r="M1537">
            <v>0</v>
          </cell>
        </row>
        <row r="1538">
          <cell r="A1538" t="str">
            <v>C PO</v>
          </cell>
          <cell r="B1538" t="str">
            <v xml:space="preserve">CAP's </v>
          </cell>
          <cell r="F1538" t="str">
            <v>134638352ME PUE SAN MARTIN TEXMELUCAN</v>
          </cell>
          <cell r="G1538" t="str">
            <v>ME PUE SAN MARTIN TEXMELUCAN</v>
          </cell>
          <cell r="H1538">
            <v>134638352</v>
          </cell>
          <cell r="I1538" t="str">
            <v>ME PUE SAN MARTIN TEXMELUCAN</v>
          </cell>
          <cell r="J1538">
            <v>9351786331</v>
          </cell>
          <cell r="K1538">
            <v>0.16</v>
          </cell>
          <cell r="L1538">
            <v>9630</v>
          </cell>
          <cell r="M1538">
            <v>0</v>
          </cell>
        </row>
        <row r="1539">
          <cell r="A1539" t="str">
            <v>C NL</v>
          </cell>
          <cell r="B1539" t="str">
            <v xml:space="preserve">CAP's </v>
          </cell>
          <cell r="F1539" t="str">
            <v>448702659ME PUE SAN MARTIN TEXMELUCAN</v>
          </cell>
          <cell r="G1539" t="str">
            <v>ME PUE SAN MARTIN TEXMELUCAN</v>
          </cell>
          <cell r="H1539">
            <v>448702659</v>
          </cell>
          <cell r="I1539" t="str">
            <v>ME PUE SAN MARTIN TEXMELUCAN</v>
          </cell>
          <cell r="J1539">
            <v>141016172</v>
          </cell>
          <cell r="K1539">
            <v>0.16</v>
          </cell>
          <cell r="L1539">
            <v>9630</v>
          </cell>
          <cell r="M1539">
            <v>0</v>
          </cell>
        </row>
        <row r="1540">
          <cell r="A1540" t="str">
            <v>C NA</v>
          </cell>
          <cell r="B1540" t="str">
            <v xml:space="preserve">CAP's </v>
          </cell>
          <cell r="F1540" t="str">
            <v>1975971224ME PUE SAN MARTIN TEXMELUCAN</v>
          </cell>
          <cell r="G1540" t="str">
            <v>ME PUE SAN MARTIN TEXMELUCAN</v>
          </cell>
          <cell r="H1540">
            <v>1975971224</v>
          </cell>
          <cell r="I1540" t="str">
            <v>ME PUE SAN MARTIN TEXMELUCAN</v>
          </cell>
          <cell r="J1540">
            <v>1016172</v>
          </cell>
          <cell r="K1540">
            <v>0.16</v>
          </cell>
          <cell r="L1540">
            <v>9630</v>
          </cell>
          <cell r="M1540">
            <v>0</v>
          </cell>
        </row>
        <row r="1541">
          <cell r="A1541" t="str">
            <v>C IR</v>
          </cell>
          <cell r="B1541" t="str">
            <v xml:space="preserve">CAP's </v>
          </cell>
          <cell r="F1541" t="str">
            <v>448702659ME PUE TEZIUTLAN</v>
          </cell>
          <cell r="G1541" t="str">
            <v>ME PUE TEZIUTLAN</v>
          </cell>
          <cell r="H1541">
            <v>448702659</v>
          </cell>
          <cell r="I1541" t="str">
            <v>ME PUE TEZIUTLAN</v>
          </cell>
          <cell r="J1541">
            <v>144084422</v>
          </cell>
          <cell r="K1541">
            <v>0.16</v>
          </cell>
          <cell r="L1541">
            <v>9630</v>
          </cell>
          <cell r="M1541">
            <v>0</v>
          </cell>
        </row>
        <row r="1542">
          <cell r="A1542" t="str">
            <v>CC C</v>
          </cell>
          <cell r="B1542" t="str">
            <v xml:space="preserve">CALL C. </v>
          </cell>
          <cell r="F1542" t="str">
            <v>1975971224ME PUE TEZIUTLAN</v>
          </cell>
          <cell r="G1542" t="str">
            <v>ME PUE TEZIUTLAN</v>
          </cell>
          <cell r="H1542">
            <v>1975971224</v>
          </cell>
          <cell r="I1542" t="str">
            <v>ME PUE TEZIUTLAN</v>
          </cell>
          <cell r="J1542">
            <v>2368132</v>
          </cell>
          <cell r="K1542">
            <v>0.16</v>
          </cell>
          <cell r="L1542">
            <v>9630</v>
          </cell>
          <cell r="M1542">
            <v>0</v>
          </cell>
        </row>
        <row r="1543">
          <cell r="A1543" t="str">
            <v>C UR</v>
          </cell>
          <cell r="B1543" t="str">
            <v xml:space="preserve">CAP's </v>
          </cell>
          <cell r="F1543" t="str">
            <v>134638352ME PUE TEZIUTLAN SUR</v>
          </cell>
          <cell r="G1543" t="str">
            <v>ME PUE TEZIUTLAN SUR</v>
          </cell>
          <cell r="H1543">
            <v>134638352</v>
          </cell>
          <cell r="I1543" t="str">
            <v>ME PUE TEZIUTLAN SUR</v>
          </cell>
          <cell r="J1543">
            <v>9356004730</v>
          </cell>
          <cell r="K1543">
            <v>0.16</v>
          </cell>
          <cell r="L1543">
            <v>9630</v>
          </cell>
          <cell r="M1543">
            <v>0</v>
          </cell>
        </row>
        <row r="1544">
          <cell r="A1544" t="str">
            <v>C CD</v>
          </cell>
          <cell r="B1544" t="str">
            <v xml:space="preserve">CAP's </v>
          </cell>
          <cell r="F1544" t="str">
            <v>448702659ME PUE TEZIUTLAN SUR</v>
          </cell>
          <cell r="G1544" t="str">
            <v>ME PUE TEZIUTLAN SUR</v>
          </cell>
          <cell r="H1544">
            <v>448702659</v>
          </cell>
          <cell r="I1544" t="str">
            <v>ME PUE TEZIUTLAN SUR</v>
          </cell>
          <cell r="J1544">
            <v>144084141</v>
          </cell>
          <cell r="K1544">
            <v>0.16</v>
          </cell>
          <cell r="L1544">
            <v>9630</v>
          </cell>
          <cell r="M1544">
            <v>0</v>
          </cell>
        </row>
        <row r="1545">
          <cell r="A1545" t="str">
            <v>CAP</v>
          </cell>
          <cell r="B1545" t="str">
            <v xml:space="preserve">CAP's </v>
          </cell>
          <cell r="F1545" t="str">
            <v>1975971224ME PUE TEZIUTLAN SUR</v>
          </cell>
          <cell r="G1545" t="str">
            <v>ME PUE TEZIUTLAN SUR</v>
          </cell>
          <cell r="H1545">
            <v>1975971224</v>
          </cell>
          <cell r="I1545" t="str">
            <v>ME PUE TEZIUTLAN SUR</v>
          </cell>
          <cell r="J1545">
            <v>2368132</v>
          </cell>
          <cell r="K1545">
            <v>0.16</v>
          </cell>
          <cell r="L1545">
            <v>9630</v>
          </cell>
          <cell r="M1545">
            <v>0</v>
          </cell>
        </row>
        <row r="1546">
          <cell r="A1546" t="str">
            <v>C OR</v>
          </cell>
          <cell r="B1546" t="str">
            <v xml:space="preserve">CAP's </v>
          </cell>
          <cell r="F1546" t="str">
            <v>448702659ME QRO CONSTITUYENTES</v>
          </cell>
          <cell r="G1546" t="str">
            <v>ME QRO CONSTITUYENTES</v>
          </cell>
          <cell r="H1546">
            <v>448702659</v>
          </cell>
          <cell r="I1546" t="str">
            <v>ME QRO CONSTITUYENTES</v>
          </cell>
          <cell r="J1546">
            <v>144148490</v>
          </cell>
          <cell r="K1546">
            <v>0.16</v>
          </cell>
          <cell r="L1546">
            <v>9630</v>
          </cell>
          <cell r="M1546">
            <v>0</v>
          </cell>
        </row>
        <row r="1547">
          <cell r="A1547" t="str">
            <v>NS A</v>
          </cell>
          <cell r="B1547" t="str">
            <v xml:space="preserve">NS </v>
          </cell>
          <cell r="F1547" t="str">
            <v>1975971224ME QRO CONSTITUYENTES</v>
          </cell>
          <cell r="G1547" t="str">
            <v>ME QRO CONSTITUYENTES</v>
          </cell>
          <cell r="H1547">
            <v>1975971224</v>
          </cell>
          <cell r="I1547" t="str">
            <v>ME QRO CONSTITUYENTES</v>
          </cell>
          <cell r="J1547">
            <v>2368124</v>
          </cell>
          <cell r="K1547">
            <v>0.16</v>
          </cell>
          <cell r="L1547">
            <v>9630</v>
          </cell>
          <cell r="M1547">
            <v>0</v>
          </cell>
        </row>
        <row r="1548">
          <cell r="A1548" t="str">
            <v>NS D</v>
          </cell>
          <cell r="B1548" t="str">
            <v xml:space="preserve">NS </v>
          </cell>
          <cell r="F1548" t="str">
            <v>448702659ME QRO JURIQUILLA</v>
          </cell>
          <cell r="G1548" t="str">
            <v>ME QRO JURIQUILLA</v>
          </cell>
          <cell r="H1548">
            <v>448702659</v>
          </cell>
          <cell r="I1548" t="str">
            <v>ME QRO JURIQUILLA</v>
          </cell>
          <cell r="J1548">
            <v>142033199</v>
          </cell>
          <cell r="K1548">
            <v>0.16</v>
          </cell>
          <cell r="L1548">
            <v>9630</v>
          </cell>
          <cell r="M1548">
            <v>0</v>
          </cell>
        </row>
        <row r="1549">
          <cell r="A1549" t="str">
            <v>NS E</v>
          </cell>
          <cell r="B1549" t="str">
            <v xml:space="preserve">NS </v>
          </cell>
          <cell r="F1549" t="str">
            <v>1975971224ME QRO JURIQUILLA</v>
          </cell>
          <cell r="G1549" t="str">
            <v>ME QRO JURIQUILLA</v>
          </cell>
          <cell r="H1549">
            <v>1975971224</v>
          </cell>
          <cell r="I1549" t="str">
            <v>ME QRO JURIQUILLA</v>
          </cell>
          <cell r="J1549">
            <v>2033199</v>
          </cell>
          <cell r="K1549">
            <v>0.16</v>
          </cell>
          <cell r="L1549">
            <v>9630</v>
          </cell>
          <cell r="M1549">
            <v>0</v>
          </cell>
        </row>
        <row r="1550">
          <cell r="A1550" t="str">
            <v>NS H</v>
          </cell>
          <cell r="B1550" t="str">
            <v xml:space="preserve">NS </v>
          </cell>
          <cell r="F1550" t="str">
            <v>448702659ME QRO PLAZA ARAMIL</v>
          </cell>
          <cell r="G1550" t="str">
            <v>ME QRO PLAZA ARAMIL</v>
          </cell>
          <cell r="H1550">
            <v>448702659</v>
          </cell>
          <cell r="I1550" t="str">
            <v>ME QRO PLAZA ARAMIL</v>
          </cell>
          <cell r="J1550">
            <v>141411990</v>
          </cell>
          <cell r="K1550">
            <v>0.16</v>
          </cell>
          <cell r="L1550">
            <v>9630</v>
          </cell>
          <cell r="M1550">
            <v>0</v>
          </cell>
        </row>
        <row r="1551">
          <cell r="A1551" t="str">
            <v>NS T</v>
          </cell>
          <cell r="B1551" t="str">
            <v xml:space="preserve">NS </v>
          </cell>
          <cell r="F1551" t="str">
            <v>1975971224ME QRO PLAZA ARAMIL</v>
          </cell>
          <cell r="G1551" t="str">
            <v>ME QRO PLAZA ARAMIL</v>
          </cell>
          <cell r="H1551">
            <v>1975971224</v>
          </cell>
          <cell r="I1551" t="str">
            <v>ME QRO PLAZA ARAMIL</v>
          </cell>
          <cell r="J1551">
            <v>1411990</v>
          </cell>
          <cell r="K1551">
            <v>0.16</v>
          </cell>
          <cell r="L1551">
            <v>9630</v>
          </cell>
          <cell r="M1551">
            <v>0</v>
          </cell>
        </row>
        <row r="1552">
          <cell r="A1552" t="str">
            <v>NS U</v>
          </cell>
          <cell r="B1552" t="str">
            <v xml:space="preserve">NS </v>
          </cell>
          <cell r="F1552" t="str">
            <v>448702659ME QRO PLAZA JURIQUILLA</v>
          </cell>
          <cell r="G1552" t="str">
            <v>ME QRO PLAZA JURIQUILLA</v>
          </cell>
          <cell r="H1552">
            <v>448702659</v>
          </cell>
          <cell r="I1552" t="str">
            <v>ME QRO PLAZA JURIQUILLA</v>
          </cell>
          <cell r="J1552">
            <v>142033199</v>
          </cell>
          <cell r="K1552">
            <v>0.16</v>
          </cell>
          <cell r="L1552">
            <v>9630</v>
          </cell>
          <cell r="M1552">
            <v>0</v>
          </cell>
        </row>
        <row r="1553">
          <cell r="A1553" t="str">
            <v>NS C</v>
          </cell>
          <cell r="B1553" t="str">
            <v xml:space="preserve">NS </v>
          </cell>
          <cell r="F1553" t="str">
            <v>1975971224ME QRO PLAZA JURIQUILLA</v>
          </cell>
          <cell r="G1553" t="str">
            <v>ME QRO PLAZA JURIQUILLA</v>
          </cell>
          <cell r="H1553">
            <v>1975971224</v>
          </cell>
          <cell r="I1553" t="str">
            <v>ME QRO PLAZA JURIQUILLA</v>
          </cell>
          <cell r="J1553">
            <v>2368124</v>
          </cell>
          <cell r="K1553">
            <v>0.16</v>
          </cell>
          <cell r="L1553">
            <v>9630</v>
          </cell>
          <cell r="M1553">
            <v>0</v>
          </cell>
        </row>
        <row r="1554">
          <cell r="A1554" t="str">
            <v>NS G</v>
          </cell>
          <cell r="B1554" t="str">
            <v xml:space="preserve">NS </v>
          </cell>
          <cell r="F1554" t="str">
            <v>448702659ME QRO PLAZA SUR</v>
          </cell>
          <cell r="G1554" t="str">
            <v>ME QRO PLAZA SUR</v>
          </cell>
          <cell r="H1554">
            <v>448702659</v>
          </cell>
          <cell r="I1554" t="str">
            <v>ME QRO PLAZA SUR</v>
          </cell>
          <cell r="J1554">
            <v>142008787</v>
          </cell>
          <cell r="K1554">
            <v>0.16</v>
          </cell>
          <cell r="L1554">
            <v>9630</v>
          </cell>
          <cell r="M1554">
            <v>0</v>
          </cell>
        </row>
        <row r="1555">
          <cell r="A1555" t="str">
            <v>NS L</v>
          </cell>
          <cell r="B1555" t="str">
            <v xml:space="preserve">NS </v>
          </cell>
          <cell r="F1555" t="str">
            <v>448702659ME QRO POCITOS</v>
          </cell>
          <cell r="G1555" t="str">
            <v>ME QRO POCITOS</v>
          </cell>
          <cell r="H1555">
            <v>448702659</v>
          </cell>
          <cell r="I1555" t="str">
            <v>ME QRO POCITOS</v>
          </cell>
          <cell r="J1555">
            <v>142008787</v>
          </cell>
          <cell r="K1555">
            <v>0.16</v>
          </cell>
          <cell r="L1555">
            <v>9630</v>
          </cell>
          <cell r="M1555">
            <v>0</v>
          </cell>
        </row>
        <row r="1556">
          <cell r="A1556" t="str">
            <v>NS P</v>
          </cell>
          <cell r="B1556" t="str">
            <v xml:space="preserve">NS </v>
          </cell>
          <cell r="F1556" t="str">
            <v>1975971224ME QRO POCITOS</v>
          </cell>
          <cell r="G1556" t="str">
            <v>ME QRO POCITOS</v>
          </cell>
          <cell r="H1556">
            <v>1975971224</v>
          </cell>
          <cell r="I1556" t="str">
            <v>ME QRO POCITOS</v>
          </cell>
          <cell r="J1556">
            <v>2008787</v>
          </cell>
          <cell r="K1556">
            <v>0.16</v>
          </cell>
          <cell r="L1556">
            <v>9630</v>
          </cell>
          <cell r="M1556">
            <v>0</v>
          </cell>
        </row>
        <row r="1557">
          <cell r="A1557" t="str">
            <v>NS Q</v>
          </cell>
          <cell r="B1557" t="str">
            <v xml:space="preserve">NS </v>
          </cell>
          <cell r="F1557" t="str">
            <v>448702659ME RAFAEL BUELNA</v>
          </cell>
          <cell r="G1557" t="str">
            <v>ME RAFAEL BUELNA</v>
          </cell>
          <cell r="H1557">
            <v>448702659</v>
          </cell>
          <cell r="I1557" t="str">
            <v>ME RAFAEL BUELNA</v>
          </cell>
          <cell r="J1557">
            <v>141368810</v>
          </cell>
          <cell r="K1557">
            <v>0.16</v>
          </cell>
          <cell r="L1557">
            <v>9630</v>
          </cell>
          <cell r="M1557">
            <v>0</v>
          </cell>
        </row>
        <row r="1558">
          <cell r="A1558" t="str">
            <v>NS S</v>
          </cell>
          <cell r="B1558" t="str">
            <v xml:space="preserve">NS </v>
          </cell>
          <cell r="F1558" t="str">
            <v>1975971224ME RAFAEL BUELNA</v>
          </cell>
          <cell r="G1558" t="str">
            <v>ME RAFAEL BUELNA</v>
          </cell>
          <cell r="H1558">
            <v>1975971224</v>
          </cell>
          <cell r="I1558" t="str">
            <v>ME RAFAEL BUELNA</v>
          </cell>
          <cell r="J1558">
            <v>1368810</v>
          </cell>
          <cell r="K1558">
            <v>0.16</v>
          </cell>
          <cell r="L1558">
            <v>9630</v>
          </cell>
          <cell r="M1558">
            <v>0</v>
          </cell>
        </row>
        <row r="1559">
          <cell r="A1559" t="str">
            <v>NS M</v>
          </cell>
          <cell r="B1559" t="str">
            <v xml:space="preserve">NS </v>
          </cell>
          <cell r="F1559" t="str">
            <v>1975971224ME SALTILLO</v>
          </cell>
          <cell r="G1559" t="str">
            <v>ME SALTILLO</v>
          </cell>
          <cell r="H1559">
            <v>1975971224</v>
          </cell>
          <cell r="I1559" t="str">
            <v>ME SALTILLO</v>
          </cell>
          <cell r="J1559">
            <v>1558048</v>
          </cell>
          <cell r="K1559">
            <v>0.16</v>
          </cell>
          <cell r="L1559">
            <v>9630</v>
          </cell>
          <cell r="M1559">
            <v>0</v>
          </cell>
        </row>
        <row r="1560">
          <cell r="A1560" t="str">
            <v>NS V</v>
          </cell>
          <cell r="B1560" t="str">
            <v xml:space="preserve">NS </v>
          </cell>
          <cell r="F1560" t="str">
            <v>134638352ME SAN JUAN DEL RIO</v>
          </cell>
          <cell r="G1560" t="str">
            <v>ME SAN JUAN DEL RIO</v>
          </cell>
          <cell r="H1560">
            <v>134638352</v>
          </cell>
          <cell r="I1560" t="str">
            <v>ME SAN JUAN DEL RIO</v>
          </cell>
          <cell r="J1560">
            <v>9356004573</v>
          </cell>
          <cell r="K1560">
            <v>0.16</v>
          </cell>
          <cell r="L1560">
            <v>9630</v>
          </cell>
          <cell r="M1560">
            <v>0</v>
          </cell>
        </row>
        <row r="1561">
          <cell r="A1561" t="str">
            <v>NS X</v>
          </cell>
          <cell r="B1561" t="str">
            <v xml:space="preserve">NS </v>
          </cell>
          <cell r="F1561" t="str">
            <v>448702659ME SAN JUAN DEL RIO</v>
          </cell>
          <cell r="G1561" t="str">
            <v>ME SAN JUAN DEL RIO</v>
          </cell>
          <cell r="H1561">
            <v>448702659</v>
          </cell>
          <cell r="I1561" t="str">
            <v>ME SAN JUAN DEL RIO</v>
          </cell>
          <cell r="J1561">
            <v>141448604</v>
          </cell>
          <cell r="K1561">
            <v>0.16</v>
          </cell>
          <cell r="L1561">
            <v>9630</v>
          </cell>
          <cell r="M1561">
            <v>0</v>
          </cell>
        </row>
        <row r="1562">
          <cell r="A1562" t="str">
            <v>ME D</v>
          </cell>
          <cell r="B1562" t="str">
            <v>ME</v>
          </cell>
          <cell r="F1562" t="str">
            <v>1975971224ME SAN JUAN DEL RIO</v>
          </cell>
          <cell r="G1562" t="str">
            <v>ME SAN JUAN DEL RIO</v>
          </cell>
          <cell r="H1562">
            <v>1975971224</v>
          </cell>
          <cell r="I1562" t="str">
            <v>ME SAN JUAN DEL RIO</v>
          </cell>
          <cell r="J1562">
            <v>1448604</v>
          </cell>
          <cell r="K1562">
            <v>0.16</v>
          </cell>
          <cell r="L1562">
            <v>9630</v>
          </cell>
          <cell r="M1562">
            <v>0</v>
          </cell>
        </row>
        <row r="1563">
          <cell r="A1563" t="str">
            <v>ME S</v>
          </cell>
          <cell r="B1563" t="str">
            <v>ME</v>
          </cell>
          <cell r="F1563" t="str">
            <v>448702659ME SAN LUIS POTOSI</v>
          </cell>
          <cell r="G1563" t="str">
            <v>ME SAN LUIS POTOSI</v>
          </cell>
          <cell r="H1563">
            <v>448702659</v>
          </cell>
          <cell r="I1563" t="str">
            <v>ME SAN LUIS POTOSI</v>
          </cell>
          <cell r="J1563">
            <v>141714542</v>
          </cell>
          <cell r="K1563">
            <v>0.16</v>
          </cell>
          <cell r="L1563">
            <v>9630</v>
          </cell>
          <cell r="M1563">
            <v>0</v>
          </cell>
        </row>
        <row r="1564">
          <cell r="A1564" t="str">
            <v>ME B</v>
          </cell>
          <cell r="B1564" t="str">
            <v>ME</v>
          </cell>
          <cell r="F1564" t="str">
            <v>1975971224ME SAN LUIS POTOSI</v>
          </cell>
          <cell r="G1564" t="str">
            <v>ME SAN LUIS POTOSI</v>
          </cell>
          <cell r="H1564">
            <v>1975971224</v>
          </cell>
          <cell r="I1564" t="str">
            <v>ME SAN LUIS POTOSI</v>
          </cell>
          <cell r="J1564">
            <v>2368124</v>
          </cell>
          <cell r="K1564">
            <v>0.16</v>
          </cell>
          <cell r="L1564">
            <v>9630</v>
          </cell>
          <cell r="M1564">
            <v>0</v>
          </cell>
        </row>
        <row r="1565">
          <cell r="A1565" t="str">
            <v>ME T</v>
          </cell>
          <cell r="B1565" t="str">
            <v>ME</v>
          </cell>
          <cell r="F1565" t="str">
            <v>448702659ME SIN MADERO</v>
          </cell>
          <cell r="G1565" t="str">
            <v>ME SIN MADERO</v>
          </cell>
          <cell r="H1565">
            <v>448702659</v>
          </cell>
          <cell r="I1565" t="str">
            <v>ME SIN MADERO</v>
          </cell>
          <cell r="J1565">
            <v>144242582</v>
          </cell>
          <cell r="K1565">
            <v>0.16</v>
          </cell>
          <cell r="L1565">
            <v>9630</v>
          </cell>
          <cell r="M1565">
            <v>0</v>
          </cell>
        </row>
        <row r="1566">
          <cell r="A1566" t="str">
            <v>ME O</v>
          </cell>
          <cell r="B1566" t="str">
            <v>ME</v>
          </cell>
          <cell r="F1566" t="str">
            <v>1975971224ME SIN MADERO</v>
          </cell>
          <cell r="G1566" t="str">
            <v>ME SIN MADERO</v>
          </cell>
          <cell r="H1566">
            <v>1975971224</v>
          </cell>
          <cell r="I1566" t="str">
            <v>ME SIN MADERO</v>
          </cell>
          <cell r="J1566">
            <v>2368124</v>
          </cell>
          <cell r="K1566">
            <v>0.16</v>
          </cell>
          <cell r="L1566">
            <v>9630</v>
          </cell>
          <cell r="M1566">
            <v>0</v>
          </cell>
        </row>
        <row r="1567">
          <cell r="A1567" t="str">
            <v>ME P</v>
          </cell>
          <cell r="B1567" t="str">
            <v>ME</v>
          </cell>
          <cell r="F1567" t="str">
            <v>448702659ME SIN ROSALES</v>
          </cell>
          <cell r="G1567" t="str">
            <v>ME SIN ROSALES</v>
          </cell>
          <cell r="H1567">
            <v>448702659</v>
          </cell>
          <cell r="I1567" t="str">
            <v>ME SIN ROSALES</v>
          </cell>
          <cell r="J1567">
            <v>144242590</v>
          </cell>
          <cell r="K1567">
            <v>0.16</v>
          </cell>
          <cell r="L1567">
            <v>9630</v>
          </cell>
          <cell r="M1567">
            <v>0</v>
          </cell>
        </row>
        <row r="1568">
          <cell r="A1568" t="str">
            <v>ME R</v>
          </cell>
          <cell r="B1568" t="str">
            <v>ME</v>
          </cell>
          <cell r="F1568" t="str">
            <v>1975971224ME SIN ROSALES</v>
          </cell>
          <cell r="G1568" t="str">
            <v>ME SIN ROSALES</v>
          </cell>
          <cell r="H1568">
            <v>1975971224</v>
          </cell>
          <cell r="I1568" t="str">
            <v>ME SIN ROSALES</v>
          </cell>
          <cell r="J1568">
            <v>2368124</v>
          </cell>
          <cell r="K1568">
            <v>0.16</v>
          </cell>
          <cell r="L1568">
            <v>9630</v>
          </cell>
          <cell r="M1568">
            <v>0</v>
          </cell>
        </row>
        <row r="1569">
          <cell r="A1569" t="str">
            <v>ME C</v>
          </cell>
          <cell r="B1569" t="str">
            <v>ME</v>
          </cell>
          <cell r="F1569" t="str">
            <v>448702659ME SLP MATEHUALA</v>
          </cell>
          <cell r="G1569" t="str">
            <v>ME SLP MATEHUALA</v>
          </cell>
          <cell r="H1569">
            <v>448702659</v>
          </cell>
          <cell r="I1569" t="str">
            <v>ME SLP MATEHUALA</v>
          </cell>
          <cell r="J1569">
            <v>141007344</v>
          </cell>
          <cell r="K1569">
            <v>0.16</v>
          </cell>
          <cell r="L1569">
            <v>9630</v>
          </cell>
          <cell r="M1569">
            <v>0</v>
          </cell>
        </row>
        <row r="1570">
          <cell r="A1570" t="str">
            <v>ME A</v>
          </cell>
          <cell r="B1570" t="str">
            <v>ME</v>
          </cell>
          <cell r="F1570" t="str">
            <v>1975971224ME SLP MATEHUALA</v>
          </cell>
          <cell r="G1570" t="str">
            <v>ME SLP MATEHUALA</v>
          </cell>
          <cell r="H1570">
            <v>1975971224</v>
          </cell>
          <cell r="I1570" t="str">
            <v>ME SLP MATEHUALA</v>
          </cell>
          <cell r="J1570">
            <v>1007344</v>
          </cell>
          <cell r="K1570">
            <v>0.16</v>
          </cell>
          <cell r="L1570">
            <v>9630</v>
          </cell>
          <cell r="M1570">
            <v>0</v>
          </cell>
        </row>
        <row r="1571">
          <cell r="A1571" t="str">
            <v>ME L</v>
          </cell>
          <cell r="B1571" t="str">
            <v>ME</v>
          </cell>
          <cell r="F1571" t="str">
            <v>448702659ME SLP RUTILIO TORRES</v>
          </cell>
          <cell r="G1571" t="str">
            <v>ME SLP RUTILIO TORRES</v>
          </cell>
          <cell r="H1571">
            <v>448702659</v>
          </cell>
          <cell r="I1571" t="str">
            <v>ME SLP RUTILIO TORRES</v>
          </cell>
          <cell r="J1571">
            <v>144226098</v>
          </cell>
          <cell r="K1571">
            <v>0.16</v>
          </cell>
          <cell r="L1571">
            <v>9630</v>
          </cell>
          <cell r="M1571">
            <v>0</v>
          </cell>
        </row>
        <row r="1572">
          <cell r="A1572" t="str">
            <v>ME E</v>
          </cell>
          <cell r="B1572" t="str">
            <v>ME</v>
          </cell>
          <cell r="F1572" t="str">
            <v>1975971224ME SLP RUTILIO TORRES</v>
          </cell>
          <cell r="G1572" t="str">
            <v>ME SLP RUTILIO TORRES</v>
          </cell>
          <cell r="H1572">
            <v>1975971224</v>
          </cell>
          <cell r="I1572" t="str">
            <v>ME SLP RUTILIO TORRES</v>
          </cell>
          <cell r="J1572">
            <v>2145738</v>
          </cell>
          <cell r="K1572">
            <v>0.16</v>
          </cell>
          <cell r="L1572">
            <v>9630</v>
          </cell>
          <cell r="M1572">
            <v>0</v>
          </cell>
        </row>
        <row r="1573">
          <cell r="A1573" t="str">
            <v>ME J</v>
          </cell>
          <cell r="B1573" t="str">
            <v>ME</v>
          </cell>
          <cell r="F1573" t="str">
            <v>448702659ME SON GRANJAS TECNOLOGICO</v>
          </cell>
          <cell r="G1573" t="str">
            <v>ME SON GRANJAS TECNOLOGICO</v>
          </cell>
          <cell r="H1573">
            <v>448702659</v>
          </cell>
          <cell r="I1573" t="str">
            <v>ME SON GRANJAS TECNOLOGICO</v>
          </cell>
          <cell r="J1573">
            <v>143879152</v>
          </cell>
          <cell r="K1573">
            <v>0.16</v>
          </cell>
          <cell r="L1573">
            <v>9630</v>
          </cell>
          <cell r="M1573">
            <v>0</v>
          </cell>
        </row>
        <row r="1574">
          <cell r="A1574" t="str">
            <v>ME M</v>
          </cell>
          <cell r="B1574" t="str">
            <v>ME</v>
          </cell>
          <cell r="F1574" t="str">
            <v>1975971224ME SON GRANJAS TECNOLOGICO</v>
          </cell>
          <cell r="G1574" t="str">
            <v>ME SON GRANJAS TECNOLOGICO</v>
          </cell>
          <cell r="H1574">
            <v>1975971224</v>
          </cell>
          <cell r="I1574" t="str">
            <v>ME SON GRANJAS TECNOLOGICO</v>
          </cell>
          <cell r="J1574">
            <v>3879152</v>
          </cell>
          <cell r="K1574">
            <v>0.16</v>
          </cell>
          <cell r="L1574">
            <v>9630</v>
          </cell>
          <cell r="M1574">
            <v>0</v>
          </cell>
        </row>
        <row r="1575">
          <cell r="A1575" t="str">
            <v>ME N</v>
          </cell>
          <cell r="B1575" t="str">
            <v>ME</v>
          </cell>
          <cell r="F1575" t="str">
            <v>448702659ME SON GUERRERO</v>
          </cell>
          <cell r="G1575" t="str">
            <v>ME SON GUERRERO</v>
          </cell>
          <cell r="H1575">
            <v>448702659</v>
          </cell>
          <cell r="I1575" t="str">
            <v>ME SON GUERRERO</v>
          </cell>
          <cell r="J1575">
            <v>144225942</v>
          </cell>
          <cell r="K1575">
            <v>0.16</v>
          </cell>
          <cell r="L1575">
            <v>9630</v>
          </cell>
          <cell r="M1575">
            <v>0</v>
          </cell>
        </row>
        <row r="1576">
          <cell r="A1576" t="str">
            <v>ME X</v>
          </cell>
          <cell r="B1576" t="str">
            <v>ME</v>
          </cell>
          <cell r="F1576" t="str">
            <v>1975971224ME SON GUERRERO</v>
          </cell>
          <cell r="G1576" t="str">
            <v>ME SON GUERRERO</v>
          </cell>
          <cell r="H1576">
            <v>1975971224</v>
          </cell>
          <cell r="I1576" t="str">
            <v>ME SON GUERRERO</v>
          </cell>
          <cell r="J1576">
            <v>2368124</v>
          </cell>
          <cell r="K1576">
            <v>0.16</v>
          </cell>
          <cell r="L1576">
            <v>9630</v>
          </cell>
          <cell r="M1576">
            <v>0</v>
          </cell>
        </row>
        <row r="1577">
          <cell r="A1577" t="str">
            <v>ME V</v>
          </cell>
          <cell r="B1577" t="str">
            <v>ME</v>
          </cell>
          <cell r="F1577" t="str">
            <v>448702659ME SON MAGDALENA DE KINO</v>
          </cell>
          <cell r="G1577" t="str">
            <v>ME SON MAGDALENA DE KINO</v>
          </cell>
          <cell r="H1577">
            <v>448702659</v>
          </cell>
          <cell r="I1577" t="str">
            <v>ME SON MAGDALENA DE KINO</v>
          </cell>
          <cell r="J1577">
            <v>142037638</v>
          </cell>
          <cell r="K1577">
            <v>0.16</v>
          </cell>
          <cell r="L1577">
            <v>9630</v>
          </cell>
          <cell r="M1577">
            <v>0</v>
          </cell>
        </row>
        <row r="1578">
          <cell r="A1578" t="str">
            <v>ME Z</v>
          </cell>
          <cell r="B1578" t="str">
            <v>ME</v>
          </cell>
          <cell r="F1578" t="str">
            <v>1975971224ME SON MAGDALENA DE KINO</v>
          </cell>
          <cell r="G1578" t="str">
            <v>ME SON MAGDALENA DE KINO</v>
          </cell>
          <cell r="H1578">
            <v>1975971224</v>
          </cell>
          <cell r="I1578" t="str">
            <v>ME SON MAGDALENA DE KINO</v>
          </cell>
          <cell r="J1578">
            <v>2037638</v>
          </cell>
          <cell r="K1578">
            <v>0.16</v>
          </cell>
          <cell r="L1578">
            <v>9630</v>
          </cell>
          <cell r="M1578">
            <v>0</v>
          </cell>
        </row>
        <row r="1579">
          <cell r="A1579" t="str">
            <v>ME G</v>
          </cell>
          <cell r="B1579" t="str">
            <v>ME</v>
          </cell>
          <cell r="F1579" t="str">
            <v>448702659ME SON NAVOJOA II</v>
          </cell>
          <cell r="G1579" t="str">
            <v>ME SON NAVOJOA II</v>
          </cell>
          <cell r="H1579">
            <v>448702659</v>
          </cell>
          <cell r="I1579" t="str">
            <v>ME SON NAVOJOA II</v>
          </cell>
          <cell r="J1579">
            <v>141649896</v>
          </cell>
          <cell r="K1579">
            <v>0.16</v>
          </cell>
          <cell r="L1579">
            <v>9630</v>
          </cell>
          <cell r="M1579">
            <v>0</v>
          </cell>
        </row>
        <row r="1580">
          <cell r="A1580" t="str">
            <v>ME H</v>
          </cell>
          <cell r="B1580" t="str">
            <v>ME</v>
          </cell>
          <cell r="F1580" t="str">
            <v>1975971224ME SON NAVOJOA II</v>
          </cell>
          <cell r="G1580" t="str">
            <v>ME SON NAVOJOA II</v>
          </cell>
          <cell r="H1580">
            <v>1975971224</v>
          </cell>
          <cell r="I1580" t="str">
            <v>ME SON NAVOJOA II</v>
          </cell>
          <cell r="J1580">
            <v>1649896</v>
          </cell>
          <cell r="K1580">
            <v>0.16</v>
          </cell>
          <cell r="L1580">
            <v>9630</v>
          </cell>
          <cell r="M1580">
            <v>0</v>
          </cell>
        </row>
        <row r="1581">
          <cell r="A1581" t="str">
            <v>ME Q</v>
          </cell>
          <cell r="B1581" t="str">
            <v>ME</v>
          </cell>
          <cell r="F1581" t="str">
            <v>448702659ME SON NOGALES</v>
          </cell>
          <cell r="G1581" t="str">
            <v>ME SON NOGALES</v>
          </cell>
          <cell r="H1581">
            <v>448702659</v>
          </cell>
          <cell r="I1581" t="str">
            <v>ME SON NOGALES</v>
          </cell>
          <cell r="J1581">
            <v>143879152</v>
          </cell>
          <cell r="K1581">
            <v>0.16</v>
          </cell>
          <cell r="L1581">
            <v>9630</v>
          </cell>
          <cell r="M1581">
            <v>0</v>
          </cell>
        </row>
        <row r="1582">
          <cell r="A1582" t="str">
            <v>M.E.</v>
          </cell>
          <cell r="B1582" t="str">
            <v>ME</v>
          </cell>
          <cell r="F1582" t="str">
            <v>1975971224ME SON NOGALES</v>
          </cell>
          <cell r="G1582" t="str">
            <v>ME SON NOGALES</v>
          </cell>
          <cell r="H1582">
            <v>1975971224</v>
          </cell>
          <cell r="I1582" t="str">
            <v>ME SON NOGALES</v>
          </cell>
          <cell r="J1582">
            <v>3879152</v>
          </cell>
          <cell r="K1582">
            <v>0.16</v>
          </cell>
          <cell r="L1582">
            <v>9630</v>
          </cell>
          <cell r="M1582">
            <v>0</v>
          </cell>
        </row>
        <row r="1583">
          <cell r="A1583" t="str">
            <v>SS M</v>
          </cell>
          <cell r="B1583" t="str">
            <v>SS MEX</v>
          </cell>
          <cell r="F1583" t="str">
            <v>448702659ME TAB CARDENAS</v>
          </cell>
          <cell r="G1583" t="str">
            <v>ME TAB CARDENAS</v>
          </cell>
          <cell r="H1583">
            <v>448702659</v>
          </cell>
          <cell r="I1583" t="str">
            <v>ME TAB CARDENAS</v>
          </cell>
          <cell r="J1583">
            <v>144084307</v>
          </cell>
          <cell r="K1583">
            <v>0.16</v>
          </cell>
          <cell r="L1583">
            <v>9630</v>
          </cell>
          <cell r="M1583">
            <v>0</v>
          </cell>
        </row>
        <row r="1584">
          <cell r="A1584" t="str">
            <v>SS D</v>
          </cell>
          <cell r="B1584" t="str">
            <v>SS DF</v>
          </cell>
          <cell r="F1584" t="str">
            <v>1975971224ME TAB CARDENAS</v>
          </cell>
          <cell r="G1584" t="str">
            <v>ME TAB CARDENAS</v>
          </cell>
          <cell r="H1584">
            <v>1975971224</v>
          </cell>
          <cell r="I1584" t="str">
            <v>ME TAB CARDENAS</v>
          </cell>
          <cell r="J1584">
            <v>2368132</v>
          </cell>
          <cell r="K1584">
            <v>0.16</v>
          </cell>
          <cell r="L1584">
            <v>9630</v>
          </cell>
          <cell r="M1584">
            <v>0</v>
          </cell>
        </row>
        <row r="1585">
          <cell r="A1585" t="str">
            <v>C ZA</v>
          </cell>
          <cell r="B1585" t="str">
            <v xml:space="preserve">CAP's </v>
          </cell>
          <cell r="F1585" t="str">
            <v>448702659ME TAB COMALCALCO</v>
          </cell>
          <cell r="G1585" t="str">
            <v>ME TAB COMALCALCO</v>
          </cell>
          <cell r="H1585">
            <v>448702659</v>
          </cell>
          <cell r="I1585" t="str">
            <v>ME TAB COMALCALCO</v>
          </cell>
          <cell r="J1585">
            <v>141016519</v>
          </cell>
          <cell r="K1585">
            <v>0.16</v>
          </cell>
          <cell r="L1585">
            <v>9630</v>
          </cell>
          <cell r="M1585">
            <v>0</v>
          </cell>
        </row>
        <row r="1586">
          <cell r="A1586">
            <v>0</v>
          </cell>
          <cell r="B1586">
            <v>0</v>
          </cell>
          <cell r="F1586" t="str">
            <v>1975971224ME TMPS REVOLUCION</v>
          </cell>
          <cell r="G1586" t="str">
            <v>ME TMPS REVOLUCION</v>
          </cell>
          <cell r="H1586">
            <v>1975971224</v>
          </cell>
          <cell r="I1586" t="str">
            <v>ME TMPS REVOLUCION</v>
          </cell>
          <cell r="J1586">
            <v>2145738</v>
          </cell>
          <cell r="K1586">
            <v>0.16</v>
          </cell>
          <cell r="L1586">
            <v>9630</v>
          </cell>
          <cell r="M1586">
            <v>0</v>
          </cell>
        </row>
        <row r="1587">
          <cell r="F1587" t="str">
            <v>1975971224ME TECAMAC</v>
          </cell>
          <cell r="G1587" t="str">
            <v>ME TECAMAC</v>
          </cell>
          <cell r="H1587">
            <v>1975971224</v>
          </cell>
          <cell r="I1587" t="str">
            <v>ME TECAMAC</v>
          </cell>
          <cell r="J1587">
            <v>2145704</v>
          </cell>
          <cell r="K1587">
            <v>0.16</v>
          </cell>
          <cell r="L1587">
            <v>9630</v>
          </cell>
          <cell r="M1587">
            <v>0</v>
          </cell>
        </row>
        <row r="1588">
          <cell r="F1588" t="str">
            <v>1975971224ME TEPIC</v>
          </cell>
          <cell r="G1588" t="str">
            <v>ME TEPIC</v>
          </cell>
          <cell r="H1588">
            <v>1975971224</v>
          </cell>
          <cell r="I1588" t="str">
            <v>ME TEPIC</v>
          </cell>
          <cell r="J1588">
            <v>1555135</v>
          </cell>
          <cell r="K1588">
            <v>0.16</v>
          </cell>
          <cell r="L1588">
            <v>9630</v>
          </cell>
          <cell r="M1588">
            <v>0</v>
          </cell>
        </row>
        <row r="1589">
          <cell r="F1589" t="str">
            <v>448702659ME TEZIUTLAN</v>
          </cell>
          <cell r="G1589" t="str">
            <v>ME TEZIUTLAN</v>
          </cell>
          <cell r="H1589">
            <v>448702659</v>
          </cell>
          <cell r="I1589" t="str">
            <v>ME TEZIUTLAN</v>
          </cell>
          <cell r="J1589">
            <v>144084422</v>
          </cell>
          <cell r="K1589">
            <v>0.16</v>
          </cell>
          <cell r="L1589">
            <v>9630</v>
          </cell>
          <cell r="M1589">
            <v>0</v>
          </cell>
        </row>
        <row r="1590">
          <cell r="F1590" t="str">
            <v>1975971224ME TEZIUTLAN</v>
          </cell>
          <cell r="G1590" t="str">
            <v>ME TEZIUTLAN</v>
          </cell>
          <cell r="H1590">
            <v>1975971224</v>
          </cell>
          <cell r="I1590" t="str">
            <v>ME TEZIUTLAN</v>
          </cell>
          <cell r="J1590">
            <v>2368132</v>
          </cell>
          <cell r="K1590">
            <v>0.16</v>
          </cell>
          <cell r="L1590">
            <v>9630</v>
          </cell>
          <cell r="M1590">
            <v>0</v>
          </cell>
        </row>
        <row r="1591">
          <cell r="F1591" t="str">
            <v>134638352ME TIJ ALFARO SIQUEIROS</v>
          </cell>
          <cell r="G1591" t="str">
            <v>ME TIJ ALFARO SIQUEIROS</v>
          </cell>
          <cell r="H1591">
            <v>134638352</v>
          </cell>
          <cell r="I1591" t="str">
            <v>ME TIJ ALFARO SIQUEIROS</v>
          </cell>
          <cell r="J1591">
            <v>9356004789</v>
          </cell>
          <cell r="K1591">
            <v>0.16</v>
          </cell>
          <cell r="L1591">
            <v>9630</v>
          </cell>
          <cell r="M1591">
            <v>0</v>
          </cell>
        </row>
        <row r="1592">
          <cell r="F1592" t="str">
            <v>1975971224ME TIJ ALFARO SIQUEIROS</v>
          </cell>
          <cell r="G1592" t="str">
            <v>ME TIJ ALFARO SIQUEIROS</v>
          </cell>
          <cell r="H1592">
            <v>1975971224</v>
          </cell>
          <cell r="I1592" t="str">
            <v>ME TIJ ALFARO SIQUEIROS</v>
          </cell>
          <cell r="J1592">
            <v>2368124</v>
          </cell>
          <cell r="K1592">
            <v>0.16</v>
          </cell>
          <cell r="L1592">
            <v>9630</v>
          </cell>
          <cell r="M1592">
            <v>0</v>
          </cell>
        </row>
        <row r="1593">
          <cell r="F1593" t="str">
            <v>1975971224ME TIJ CC CALIMAX</v>
          </cell>
          <cell r="G1593" t="str">
            <v>ME TIJ CC CALIMAX</v>
          </cell>
          <cell r="H1593">
            <v>1975971224</v>
          </cell>
          <cell r="I1593" t="str">
            <v>ME TIJ CC CALIMAX</v>
          </cell>
          <cell r="J1593">
            <v>2368124</v>
          </cell>
          <cell r="K1593">
            <v>0.16</v>
          </cell>
          <cell r="L1593">
            <v>9630</v>
          </cell>
          <cell r="M1593">
            <v>0</v>
          </cell>
        </row>
        <row r="1594">
          <cell r="F1594" t="str">
            <v>1975971224ME TIJ MACROPLAZA</v>
          </cell>
          <cell r="G1594" t="str">
            <v>ME TIJ MACROPLAZA</v>
          </cell>
          <cell r="H1594">
            <v>1975971224</v>
          </cell>
          <cell r="I1594" t="str">
            <v>ME TIJ MACROPLAZA</v>
          </cell>
          <cell r="J1594">
            <v>2368124</v>
          </cell>
          <cell r="K1594">
            <v>0.16</v>
          </cell>
          <cell r="L1594">
            <v>9630</v>
          </cell>
          <cell r="M1594">
            <v>0</v>
          </cell>
        </row>
        <row r="1595">
          <cell r="F1595" t="str">
            <v>1975971224ME TIJ PLAZA HIPODROMO</v>
          </cell>
          <cell r="G1595" t="str">
            <v>ME TIJ PLAZA HIPODROMO</v>
          </cell>
          <cell r="H1595">
            <v>1975971224</v>
          </cell>
          <cell r="I1595" t="str">
            <v>ME TIJ PLAZA HIPODROMO</v>
          </cell>
          <cell r="J1595">
            <v>1714526</v>
          </cell>
          <cell r="K1595">
            <v>0.16</v>
          </cell>
          <cell r="L1595">
            <v>9630</v>
          </cell>
          <cell r="M1595">
            <v>0</v>
          </cell>
        </row>
        <row r="1596">
          <cell r="F1596" t="str">
            <v>1975971224ME TIJ PLAZA OASIS</v>
          </cell>
          <cell r="G1596" t="str">
            <v>ME TIJ PLAZA OASIS</v>
          </cell>
          <cell r="H1596">
            <v>1975971224</v>
          </cell>
          <cell r="I1596" t="str">
            <v>ME TIJ PLAZA OASIS</v>
          </cell>
          <cell r="J1596">
            <v>1377860</v>
          </cell>
          <cell r="K1596">
            <v>0.16</v>
          </cell>
          <cell r="L1596">
            <v>9630</v>
          </cell>
          <cell r="M1596">
            <v>0</v>
          </cell>
        </row>
        <row r="1597">
          <cell r="F1597" t="str">
            <v>1975971224ME TIJ PLAZA RIO</v>
          </cell>
          <cell r="G1597" t="str">
            <v>ME TIJ PLAZA RIO</v>
          </cell>
          <cell r="H1597">
            <v>1975971224</v>
          </cell>
          <cell r="I1597" t="str">
            <v>ME TIJ PLAZA RIO</v>
          </cell>
          <cell r="J1597">
            <v>1713494</v>
          </cell>
          <cell r="K1597">
            <v>0.16</v>
          </cell>
          <cell r="L1597">
            <v>9630</v>
          </cell>
          <cell r="M1597">
            <v>0</v>
          </cell>
        </row>
        <row r="1598">
          <cell r="F1598" t="str">
            <v>1975971224ME TIJ TECNOLOGICO</v>
          </cell>
          <cell r="G1598" t="str">
            <v>ME TIJ TECNOLOGICO</v>
          </cell>
          <cell r="H1598">
            <v>1975971224</v>
          </cell>
          <cell r="I1598" t="str">
            <v>ME TIJ TECNOLOGICO</v>
          </cell>
          <cell r="J1598">
            <v>2368124</v>
          </cell>
          <cell r="K1598">
            <v>0.16</v>
          </cell>
          <cell r="L1598">
            <v>9630</v>
          </cell>
          <cell r="M1598">
            <v>0</v>
          </cell>
        </row>
        <row r="1599">
          <cell r="F1599" t="str">
            <v>1975971224ME TIZAYUCA</v>
          </cell>
          <cell r="G1599" t="str">
            <v>ME TIZAYUCA</v>
          </cell>
          <cell r="H1599">
            <v>1975971224</v>
          </cell>
          <cell r="I1599" t="str">
            <v>ME TIZAYUCA</v>
          </cell>
          <cell r="J1599">
            <v>2145704</v>
          </cell>
          <cell r="K1599">
            <v>0.16</v>
          </cell>
          <cell r="L1599">
            <v>9630</v>
          </cell>
          <cell r="M1599">
            <v>0</v>
          </cell>
        </row>
        <row r="1600">
          <cell r="F1600" t="str">
            <v>448702659ME TLAX APIZACO</v>
          </cell>
          <cell r="G1600" t="str">
            <v>ME TLAX APIZACO</v>
          </cell>
          <cell r="H1600">
            <v>448702659</v>
          </cell>
          <cell r="I1600" t="str">
            <v>ME TLAX APIZACO</v>
          </cell>
          <cell r="J1600">
            <v>141658277</v>
          </cell>
          <cell r="K1600">
            <v>0.16</v>
          </cell>
          <cell r="L1600">
            <v>9630</v>
          </cell>
          <cell r="M1600">
            <v>0</v>
          </cell>
        </row>
        <row r="1601">
          <cell r="A1601" t="str">
            <v>DETALLE CANAL</v>
          </cell>
          <cell r="B1601" t="str">
            <v>AGRUPACION</v>
          </cell>
          <cell r="F1601" t="str">
            <v>1975971224ME TLAX APIZACO</v>
          </cell>
          <cell r="G1601" t="str">
            <v>ME TLAX APIZACO</v>
          </cell>
          <cell r="H1601">
            <v>1975971224</v>
          </cell>
          <cell r="I1601" t="str">
            <v>ME TLAX APIZACO</v>
          </cell>
          <cell r="J1601">
            <v>1658277</v>
          </cell>
          <cell r="K1601">
            <v>0.16</v>
          </cell>
          <cell r="L1601">
            <v>9630</v>
          </cell>
          <cell r="M1601">
            <v>0</v>
          </cell>
        </row>
        <row r="1602">
          <cell r="A1602" t="str">
            <v>ATM CAJA GDL</v>
          </cell>
          <cell r="B1602" t="str">
            <v>ATM CAJA</v>
          </cell>
          <cell r="F1602" t="str">
            <v>448702659ME TLAX PLAZA PREMIER</v>
          </cell>
          <cell r="G1602" t="str">
            <v>ME TLAX PLAZA PREMIER</v>
          </cell>
          <cell r="H1602">
            <v>448702659</v>
          </cell>
          <cell r="I1602" t="str">
            <v>ME TLAX PLAZA PREMIER</v>
          </cell>
          <cell r="J1602">
            <v>144084299</v>
          </cell>
          <cell r="K1602">
            <v>0.16</v>
          </cell>
          <cell r="L1602">
            <v>9630</v>
          </cell>
          <cell r="M1602">
            <v>0</v>
          </cell>
        </row>
        <row r="1603">
          <cell r="A1603" t="str">
            <v>ATM CAJA MEX</v>
          </cell>
          <cell r="B1603" t="str">
            <v>ATM CAJA</v>
          </cell>
          <cell r="F1603" t="str">
            <v>1975971224ME TMPS MANTE</v>
          </cell>
          <cell r="G1603" t="str">
            <v>ME TMPS MANTE</v>
          </cell>
          <cell r="H1603">
            <v>1975971224</v>
          </cell>
          <cell r="I1603" t="str">
            <v>ME TMPS MANTE</v>
          </cell>
          <cell r="J1603">
            <v>2145738</v>
          </cell>
          <cell r="K1603">
            <v>0.16</v>
          </cell>
          <cell r="L1603">
            <v>9630</v>
          </cell>
          <cell r="M1603">
            <v>0</v>
          </cell>
        </row>
        <row r="1604">
          <cell r="A1604" t="str">
            <v>ATM CAJA MTY</v>
          </cell>
          <cell r="B1604" t="str">
            <v>ATM CAJA</v>
          </cell>
          <cell r="F1604" t="str">
            <v>1975971224ME TMPS MORELOS</v>
          </cell>
          <cell r="G1604" t="str">
            <v>ME TMPS MORELOS</v>
          </cell>
          <cell r="H1604">
            <v>1975971224</v>
          </cell>
          <cell r="I1604" t="str">
            <v>ME TMPS MORELOS</v>
          </cell>
          <cell r="J1604">
            <v>2145738</v>
          </cell>
          <cell r="K1604">
            <v>0.16</v>
          </cell>
          <cell r="L1604">
            <v>9630</v>
          </cell>
          <cell r="M1604">
            <v>0</v>
          </cell>
        </row>
        <row r="1605">
          <cell r="A1605" t="str">
            <v>ATM CAJA PUE</v>
          </cell>
          <cell r="B1605" t="str">
            <v>ATM CAJA</v>
          </cell>
          <cell r="F1605" t="str">
            <v>1975971224ME TMPS OBREGON</v>
          </cell>
          <cell r="G1605" t="str">
            <v>ME TMPS OBREGON</v>
          </cell>
          <cell r="H1605">
            <v>1975971224</v>
          </cell>
          <cell r="I1605" t="str">
            <v>ME TMPS OBREGON</v>
          </cell>
          <cell r="J1605">
            <v>2145738</v>
          </cell>
          <cell r="K1605">
            <v>0.16</v>
          </cell>
          <cell r="L1605">
            <v>9630</v>
          </cell>
          <cell r="M1605">
            <v>0</v>
          </cell>
        </row>
        <row r="1606">
          <cell r="A1606" t="str">
            <v>ATM CAJA TIJ</v>
          </cell>
          <cell r="B1606" t="str">
            <v>ATM CAJA</v>
          </cell>
          <cell r="F1606" t="str">
            <v>1975971224ME TMPS PARIS</v>
          </cell>
          <cell r="G1606" t="str">
            <v>ME TMPS PARIS</v>
          </cell>
          <cell r="H1606">
            <v>1975971224</v>
          </cell>
          <cell r="I1606" t="str">
            <v>ME TMPS PARIS</v>
          </cell>
          <cell r="J1606">
            <v>2145738</v>
          </cell>
          <cell r="K1606">
            <v>0.16</v>
          </cell>
          <cell r="L1606">
            <v>9630</v>
          </cell>
          <cell r="M1606">
            <v>0</v>
          </cell>
        </row>
        <row r="1607">
          <cell r="A1607" t="str">
            <v>ATM VISA BNTE</v>
          </cell>
          <cell r="B1607" t="str">
            <v>ATM VISA BNTE</v>
          </cell>
          <cell r="F1607" t="str">
            <v>1975971224ME TMPS PLAZA BELLA</v>
          </cell>
          <cell r="G1607" t="str">
            <v>ME TMPS PLAZA BELLA</v>
          </cell>
          <cell r="H1607">
            <v>1975971224</v>
          </cell>
          <cell r="I1607" t="str">
            <v>ME TMPS PLAZA BELLA</v>
          </cell>
          <cell r="J1607">
            <v>1412006</v>
          </cell>
          <cell r="K1607">
            <v>0.16</v>
          </cell>
          <cell r="L1607">
            <v>9630</v>
          </cell>
          <cell r="M1607">
            <v>0</v>
          </cell>
        </row>
        <row r="1608">
          <cell r="A1608" t="str">
            <v>CALL C. VISA BNMX</v>
          </cell>
          <cell r="B1608" t="str">
            <v>CALL C. VISA BNMX</v>
          </cell>
          <cell r="F1608" t="str">
            <v>1975971224ME TMPS PLAZA LOS SOLES</v>
          </cell>
          <cell r="G1608" t="str">
            <v>ME TMPS PLAZA LOS SOLES</v>
          </cell>
          <cell r="H1608">
            <v>1975971224</v>
          </cell>
          <cell r="I1608" t="str">
            <v>ME TMPS PLAZA LOS SOLES</v>
          </cell>
          <cell r="J1608">
            <v>1412014</v>
          </cell>
          <cell r="K1608">
            <v>0.16</v>
          </cell>
          <cell r="L1608">
            <v>9630</v>
          </cell>
          <cell r="M1608">
            <v>0</v>
          </cell>
        </row>
        <row r="1609">
          <cell r="A1609" t="str">
            <v>CAP's AMEX</v>
          </cell>
          <cell r="B1609" t="str">
            <v>CAP's AMEX</v>
          </cell>
          <cell r="F1609" t="str">
            <v>1975971224ME TMPS RIO BRAVO</v>
          </cell>
          <cell r="G1609" t="str">
            <v>ME TMPS RIO BRAVO</v>
          </cell>
          <cell r="H1609">
            <v>1975971224</v>
          </cell>
          <cell r="I1609" t="str">
            <v>ME TMPS RIO BRAVO</v>
          </cell>
          <cell r="J1609">
            <v>2145738</v>
          </cell>
          <cell r="K1609">
            <v>0.16</v>
          </cell>
          <cell r="L1609">
            <v>9630</v>
          </cell>
          <cell r="M1609">
            <v>0</v>
          </cell>
        </row>
        <row r="1610">
          <cell r="A1610" t="str">
            <v>CAP's CAJA GDL</v>
          </cell>
          <cell r="B1610" t="str">
            <v>CAP's CAJA</v>
          </cell>
          <cell r="F1610" t="str">
            <v>1975971224ME TMPS VALLE HERMOSO</v>
          </cell>
          <cell r="G1610" t="str">
            <v>ME TMPS VALLE HERMOSO</v>
          </cell>
          <cell r="H1610">
            <v>1975971224</v>
          </cell>
          <cell r="I1610" t="str">
            <v>ME TMPS VALLE HERMOSO</v>
          </cell>
          <cell r="J1610">
            <v>2145738</v>
          </cell>
          <cell r="K1610">
            <v>0.16</v>
          </cell>
          <cell r="L1610">
            <v>9630</v>
          </cell>
          <cell r="M1610">
            <v>0</v>
          </cell>
        </row>
        <row r="1611">
          <cell r="A1611" t="str">
            <v>CAP's CAJA MEX</v>
          </cell>
          <cell r="B1611" t="str">
            <v>CAP's CAJA</v>
          </cell>
          <cell r="F1611" t="str">
            <v>1975971224ME TULANCINGO</v>
          </cell>
          <cell r="G1611" t="str">
            <v>ME TULANCINGO</v>
          </cell>
          <cell r="H1611">
            <v>1975971224</v>
          </cell>
          <cell r="I1611" t="str">
            <v>ME TULANCINGO</v>
          </cell>
          <cell r="J1611">
            <v>2145704</v>
          </cell>
          <cell r="K1611">
            <v>0.16</v>
          </cell>
          <cell r="L1611">
            <v>9630</v>
          </cell>
          <cell r="M1611">
            <v>0</v>
          </cell>
        </row>
        <row r="1612">
          <cell r="A1612" t="str">
            <v>CAP's CAJA MTY</v>
          </cell>
          <cell r="B1612" t="str">
            <v>CAP's CAJA</v>
          </cell>
          <cell r="F1612" t="str">
            <v>448702659ME TUXPAN</v>
          </cell>
          <cell r="G1612" t="str">
            <v>ME TUXPAN</v>
          </cell>
          <cell r="H1612">
            <v>448702659</v>
          </cell>
          <cell r="I1612" t="str">
            <v>ME TUXPAN</v>
          </cell>
          <cell r="J1612">
            <v>144084463</v>
          </cell>
          <cell r="K1612">
            <v>0.16</v>
          </cell>
          <cell r="L1612">
            <v>9630</v>
          </cell>
          <cell r="M1612">
            <v>0</v>
          </cell>
        </row>
        <row r="1613">
          <cell r="A1613" t="str">
            <v>CAP's CAJA PUE</v>
          </cell>
          <cell r="B1613" t="str">
            <v>CAP's CAJA</v>
          </cell>
          <cell r="F1613" t="str">
            <v>1975971224ME TUXPAN</v>
          </cell>
          <cell r="G1613" t="str">
            <v>ME TUXPAN</v>
          </cell>
          <cell r="H1613">
            <v>1975971224</v>
          </cell>
          <cell r="I1613" t="str">
            <v>ME TUXPAN</v>
          </cell>
          <cell r="J1613">
            <v>2368132</v>
          </cell>
          <cell r="K1613">
            <v>0.16</v>
          </cell>
          <cell r="L1613">
            <v>9630</v>
          </cell>
          <cell r="M1613">
            <v>0</v>
          </cell>
        </row>
        <row r="1614">
          <cell r="A1614" t="str">
            <v>CAP's CAJA TIJ</v>
          </cell>
          <cell r="B1614" t="str">
            <v>CAP's CAJA</v>
          </cell>
          <cell r="F1614" t="str">
            <v>448702659ME VER ACAYUCAN</v>
          </cell>
          <cell r="G1614" t="str">
            <v>ME VER ACAYUCAN</v>
          </cell>
          <cell r="H1614">
            <v>448702659</v>
          </cell>
          <cell r="I1614" t="str">
            <v>ME VER ACAYUCAN</v>
          </cell>
          <cell r="J1614">
            <v>141001040</v>
          </cell>
          <cell r="K1614">
            <v>0.16</v>
          </cell>
          <cell r="L1614">
            <v>9630</v>
          </cell>
          <cell r="M1614">
            <v>0</v>
          </cell>
        </row>
        <row r="1615">
          <cell r="A1615" t="str">
            <v>CAP's CAJA USD</v>
          </cell>
          <cell r="B1615" t="str">
            <v>CAP's CAJA</v>
          </cell>
          <cell r="F1615" t="str">
            <v>1975971224ME VER ACAYUCAN</v>
          </cell>
          <cell r="G1615" t="str">
            <v>ME VER ACAYUCAN</v>
          </cell>
          <cell r="H1615">
            <v>1975971224</v>
          </cell>
          <cell r="I1615" t="str">
            <v>ME VER ACAYUCAN</v>
          </cell>
          <cell r="J1615">
            <v>1001040</v>
          </cell>
          <cell r="K1615">
            <v>0.16</v>
          </cell>
          <cell r="L1615">
            <v>9630</v>
          </cell>
          <cell r="M1615">
            <v>0</v>
          </cell>
        </row>
        <row r="1616">
          <cell r="A1616" t="str">
            <v>CAP's CUPON DE DESCUENTO</v>
          </cell>
          <cell r="B1616" t="str">
            <v>CAP's CUPON DE DESCUENTO</v>
          </cell>
          <cell r="F1616" t="str">
            <v>1975971224ME VER COATZACOALCOS</v>
          </cell>
          <cell r="G1616" t="str">
            <v>ME VER COATZACOALCOS</v>
          </cell>
          <cell r="H1616">
            <v>1975971224</v>
          </cell>
          <cell r="I1616" t="str">
            <v>ME VER COATZACOALCOS</v>
          </cell>
          <cell r="J1616">
            <v>1547231</v>
          </cell>
          <cell r="K1616">
            <v>0.16</v>
          </cell>
          <cell r="L1616">
            <v>9630</v>
          </cell>
          <cell r="M1616">
            <v>0</v>
          </cell>
        </row>
        <row r="1617">
          <cell r="A1617" t="str">
            <v>CAP's CUST FOR LIFE</v>
          </cell>
          <cell r="B1617" t="str">
            <v>CAP's CUST FOR LIFE</v>
          </cell>
          <cell r="F1617" t="str">
            <v>448702659ME VER FLORES MAGON</v>
          </cell>
          <cell r="G1617" t="str">
            <v>ME VER FLORES MAGON</v>
          </cell>
          <cell r="H1617">
            <v>448702659</v>
          </cell>
          <cell r="I1617" t="str">
            <v>ME VER FLORES MAGON</v>
          </cell>
          <cell r="J1617">
            <v>141000077</v>
          </cell>
          <cell r="K1617">
            <v>0.16</v>
          </cell>
          <cell r="L1617">
            <v>9630</v>
          </cell>
          <cell r="M1617">
            <v>0</v>
          </cell>
        </row>
        <row r="1618">
          <cell r="A1618" t="str">
            <v>CAP's LOYALTY REWARDS</v>
          </cell>
          <cell r="B1618" t="str">
            <v>CAP's LOYALTY REWARDS</v>
          </cell>
          <cell r="F1618" t="str">
            <v>1975971224ME VER FLORES MAGON</v>
          </cell>
          <cell r="G1618" t="str">
            <v>ME VER FLORES MAGON</v>
          </cell>
          <cell r="H1618">
            <v>1975971224</v>
          </cell>
          <cell r="I1618" t="str">
            <v>ME VER FLORES MAGON</v>
          </cell>
          <cell r="J1618">
            <v>1000077</v>
          </cell>
          <cell r="K1618">
            <v>0.16</v>
          </cell>
          <cell r="L1618">
            <v>9630</v>
          </cell>
          <cell r="M1618">
            <v>0</v>
          </cell>
        </row>
        <row r="1619">
          <cell r="A1619" t="str">
            <v>CAP's NOTA DE CRED</v>
          </cell>
          <cell r="B1619" t="str">
            <v>CAP's NOTA DE CRED</v>
          </cell>
          <cell r="F1619" t="str">
            <v>448702659ME VER JUAN PABLO II</v>
          </cell>
          <cell r="G1619" t="str">
            <v>ME VER JUAN PABLO II</v>
          </cell>
          <cell r="H1619">
            <v>448702659</v>
          </cell>
          <cell r="I1619" t="str">
            <v>ME VER JUAN PABLO II</v>
          </cell>
          <cell r="J1619">
            <v>144084356</v>
          </cell>
          <cell r="K1619">
            <v>0.16</v>
          </cell>
          <cell r="L1619">
            <v>9630</v>
          </cell>
          <cell r="M1619">
            <v>0</v>
          </cell>
        </row>
        <row r="1620">
          <cell r="A1620" t="str">
            <v>CAP's VISA BBVA</v>
          </cell>
          <cell r="B1620" t="str">
            <v>CAP's VISA BBVA</v>
          </cell>
          <cell r="F1620" t="str">
            <v>1975971224ME VER JUAN PABLO II</v>
          </cell>
          <cell r="G1620" t="str">
            <v>ME VER JUAN PABLO II</v>
          </cell>
          <cell r="H1620">
            <v>1975971224</v>
          </cell>
          <cell r="I1620" t="str">
            <v>ME VER JUAN PABLO II</v>
          </cell>
          <cell r="J1620">
            <v>2368132</v>
          </cell>
          <cell r="K1620">
            <v>0.16</v>
          </cell>
          <cell r="L1620">
            <v>9630</v>
          </cell>
          <cell r="M1620">
            <v>0</v>
          </cell>
        </row>
        <row r="1621">
          <cell r="A1621" t="str">
            <v>CAP's VISA BNMX</v>
          </cell>
          <cell r="B1621" t="str">
            <v>CAP's VISA BNMX</v>
          </cell>
          <cell r="F1621" t="str">
            <v>448702659ME VER MTZ DE LA TORRE</v>
          </cell>
          <cell r="G1621" t="str">
            <v>ME VER MTZ DE LA TORRE</v>
          </cell>
          <cell r="H1621">
            <v>448702659</v>
          </cell>
          <cell r="I1621" t="str">
            <v>ME VER MTZ DE LA TORRE</v>
          </cell>
          <cell r="J1621">
            <v>144084448</v>
          </cell>
          <cell r="K1621">
            <v>0.16</v>
          </cell>
          <cell r="L1621">
            <v>9630</v>
          </cell>
          <cell r="M1621">
            <v>0</v>
          </cell>
        </row>
        <row r="1622">
          <cell r="A1622" t="str">
            <v>CTG VISA BNMX</v>
          </cell>
          <cell r="B1622" t="str">
            <v>CTG VISA BNMX</v>
          </cell>
          <cell r="F1622" t="str">
            <v>1975971224ME VER MTZ DE LA TORRE</v>
          </cell>
          <cell r="G1622" t="str">
            <v>ME VER MTZ DE LA TORRE</v>
          </cell>
          <cell r="H1622">
            <v>1975971224</v>
          </cell>
          <cell r="I1622" t="str">
            <v>ME VER MTZ DE LA TORRE</v>
          </cell>
          <cell r="J1622">
            <v>2368132</v>
          </cell>
          <cell r="K1622">
            <v>0.16</v>
          </cell>
          <cell r="L1622">
            <v>9630</v>
          </cell>
          <cell r="M1622">
            <v>0</v>
          </cell>
        </row>
        <row r="1623">
          <cell r="A1623" t="str">
            <v>ALE CAJA DEALER</v>
          </cell>
          <cell r="B1623" t="str">
            <v>ALE CAJA</v>
          </cell>
          <cell r="F1623" t="str">
            <v>448702659ME VER PEROTE</v>
          </cell>
          <cell r="G1623" t="str">
            <v>ME VER PEROTE</v>
          </cell>
          <cell r="H1623">
            <v>448702659</v>
          </cell>
          <cell r="I1623" t="str">
            <v>ME VER PEROTE</v>
          </cell>
          <cell r="J1623">
            <v>144084398</v>
          </cell>
          <cell r="K1623">
            <v>0.16</v>
          </cell>
          <cell r="L1623">
            <v>9630</v>
          </cell>
          <cell r="M1623">
            <v>0</v>
          </cell>
        </row>
        <row r="1624">
          <cell r="A1624" t="str">
            <v>ALE VISA BNMX</v>
          </cell>
          <cell r="B1624" t="str">
            <v>ALE VISA BNMX</v>
          </cell>
          <cell r="F1624" t="str">
            <v>1975971224ME VER PEROTE</v>
          </cell>
          <cell r="G1624" t="str">
            <v>ME VER PEROTE</v>
          </cell>
          <cell r="H1624">
            <v>1975971224</v>
          </cell>
          <cell r="I1624" t="str">
            <v>ME VER PEROTE</v>
          </cell>
          <cell r="J1624">
            <v>2368132</v>
          </cell>
          <cell r="K1624">
            <v>0.16</v>
          </cell>
          <cell r="L1624">
            <v>9630</v>
          </cell>
          <cell r="M1624">
            <v>0</v>
          </cell>
        </row>
        <row r="1625">
          <cell r="A1625" t="str">
            <v>CEN CAJA DEALER</v>
          </cell>
          <cell r="B1625" t="str">
            <v>CEN CAJA</v>
          </cell>
          <cell r="F1625" t="str">
            <v>448702659ME VER PLAZA RIO</v>
          </cell>
          <cell r="G1625" t="str">
            <v>ME VER PLAZA RIO</v>
          </cell>
          <cell r="H1625">
            <v>448702659</v>
          </cell>
          <cell r="I1625" t="str">
            <v>ME VER PLAZA RIO</v>
          </cell>
          <cell r="J1625">
            <v>143323474</v>
          </cell>
          <cell r="K1625">
            <v>0.16</v>
          </cell>
          <cell r="L1625">
            <v>9630</v>
          </cell>
          <cell r="M1625">
            <v>0</v>
          </cell>
        </row>
        <row r="1626">
          <cell r="A1626" t="str">
            <v>EME CAJA DEALER</v>
          </cell>
          <cell r="B1626" t="str">
            <v>EME CAJA</v>
          </cell>
          <cell r="F1626" t="str">
            <v>1975971224ME VER PLAZA RIO</v>
          </cell>
          <cell r="G1626" t="str">
            <v>ME VER PLAZA RIO</v>
          </cell>
          <cell r="H1626">
            <v>1975971224</v>
          </cell>
          <cell r="I1626" t="str">
            <v>ME VER PLAZA RIO</v>
          </cell>
          <cell r="J1626">
            <v>3323474</v>
          </cell>
          <cell r="K1626">
            <v>0.16</v>
          </cell>
          <cell r="L1626">
            <v>9630</v>
          </cell>
          <cell r="M1626">
            <v>0</v>
          </cell>
        </row>
        <row r="1627">
          <cell r="A1627" t="str">
            <v>DRC CAJA DEALER</v>
          </cell>
          <cell r="B1627" t="str">
            <v>DRC CAJA</v>
          </cell>
          <cell r="F1627" t="str">
            <v>448702659ME VER PLAZA SANTA ANA</v>
          </cell>
          <cell r="G1627" t="str">
            <v>ME VER PLAZA SANTA ANA</v>
          </cell>
          <cell r="H1627">
            <v>448702659</v>
          </cell>
          <cell r="I1627" t="str">
            <v>ME VER PLAZA SANTA ANA</v>
          </cell>
          <cell r="J1627">
            <v>144084257</v>
          </cell>
          <cell r="K1627">
            <v>0.16</v>
          </cell>
          <cell r="L1627">
            <v>9630</v>
          </cell>
          <cell r="M1627">
            <v>0</v>
          </cell>
        </row>
        <row r="1628">
          <cell r="A1628" t="str">
            <v>DRC VISA BNMX</v>
          </cell>
          <cell r="B1628" t="str">
            <v xml:space="preserve">DRC VISA BNMX </v>
          </cell>
          <cell r="F1628" t="str">
            <v>1975971224ME VER PLAZA SANTA ANA</v>
          </cell>
          <cell r="G1628" t="str">
            <v>ME VER PLAZA SANTA ANA</v>
          </cell>
          <cell r="H1628">
            <v>1975971224</v>
          </cell>
          <cell r="I1628" t="str">
            <v>ME VER PLAZA SANTA ANA</v>
          </cell>
          <cell r="J1628">
            <v>2368132</v>
          </cell>
          <cell r="K1628">
            <v>0.16</v>
          </cell>
          <cell r="L1628">
            <v>9630</v>
          </cell>
          <cell r="M1628">
            <v>0</v>
          </cell>
        </row>
        <row r="1629">
          <cell r="A1629" t="str">
            <v>GDMCAJA DEALER</v>
          </cell>
          <cell r="B1629" t="str">
            <v>GDM CAJA</v>
          </cell>
          <cell r="F1629" t="str">
            <v>448702659ME VER POZA RICA LAZARO</v>
          </cell>
          <cell r="G1629" t="str">
            <v>ME VER POZA RICA LAZARO</v>
          </cell>
          <cell r="H1629">
            <v>448702659</v>
          </cell>
          <cell r="I1629" t="str">
            <v>ME VER POZA RICA LAZARO</v>
          </cell>
          <cell r="J1629">
            <v>141690833</v>
          </cell>
          <cell r="K1629">
            <v>0.11</v>
          </cell>
          <cell r="L1629">
            <v>9630</v>
          </cell>
          <cell r="M1629">
            <v>0</v>
          </cell>
        </row>
        <row r="1630">
          <cell r="A1630" t="str">
            <v>GDMVISA BNMX</v>
          </cell>
          <cell r="B1630" t="str">
            <v xml:space="preserve">GDM VISA BNMX </v>
          </cell>
          <cell r="F1630" t="str">
            <v>448702659ME VER PUNTO PLAZA</v>
          </cell>
          <cell r="G1630" t="str">
            <v>ME VER PUNTO PLAZA</v>
          </cell>
          <cell r="H1630">
            <v>448702659</v>
          </cell>
          <cell r="I1630" t="str">
            <v>ME VER PUNTO PLAZA</v>
          </cell>
          <cell r="J1630">
            <v>144084489</v>
          </cell>
          <cell r="K1630">
            <v>0.16</v>
          </cell>
          <cell r="L1630">
            <v>9630</v>
          </cell>
          <cell r="M1630">
            <v>0</v>
          </cell>
        </row>
        <row r="1631">
          <cell r="A1631" t="str">
            <v>GNTCAJA DEALER</v>
          </cell>
          <cell r="B1631" t="str">
            <v xml:space="preserve">GNTCAJA </v>
          </cell>
          <cell r="F1631" t="str">
            <v>1975971224ME VER PUNTO PLAZA</v>
          </cell>
          <cell r="G1631" t="str">
            <v>ME VER PUNTO PLAZA</v>
          </cell>
          <cell r="H1631">
            <v>1975971224</v>
          </cell>
          <cell r="I1631" t="str">
            <v>ME VER PUNTO PLAZA</v>
          </cell>
          <cell r="J1631">
            <v>1377878</v>
          </cell>
          <cell r="K1631">
            <v>0.16</v>
          </cell>
          <cell r="L1631">
            <v>9630</v>
          </cell>
          <cell r="M1631">
            <v>0</v>
          </cell>
        </row>
        <row r="1632">
          <cell r="A1632" t="str">
            <v>GNT CAJA DEALER</v>
          </cell>
          <cell r="B1632" t="str">
            <v xml:space="preserve">GNT CAJA </v>
          </cell>
          <cell r="F1632" t="str">
            <v>448702659ME VILLAHERMOSA</v>
          </cell>
          <cell r="G1632" t="str">
            <v>ME VILLAHERMOSA</v>
          </cell>
          <cell r="H1632">
            <v>448702659</v>
          </cell>
          <cell r="I1632" t="str">
            <v>ME VILLAHERMOSA</v>
          </cell>
          <cell r="J1632">
            <v>144084273</v>
          </cell>
          <cell r="K1632">
            <v>0.16</v>
          </cell>
          <cell r="L1632">
            <v>9630</v>
          </cell>
          <cell r="M1632">
            <v>0</v>
          </cell>
        </row>
        <row r="1633">
          <cell r="A1633" t="str">
            <v>GNT VISA BNMX</v>
          </cell>
          <cell r="B1633" t="str">
            <v xml:space="preserve">GNT VISA BNMX </v>
          </cell>
          <cell r="F1633" t="str">
            <v>134638352ME XALAPA PLAZA LAS AME.</v>
          </cell>
          <cell r="G1633" t="str">
            <v>ME XALAPA PLAZA LAS AME.</v>
          </cell>
          <cell r="H1633">
            <v>134638352</v>
          </cell>
          <cell r="I1633" t="str">
            <v>ME XALAPA PLAZA LAS AME.</v>
          </cell>
          <cell r="J1633">
            <v>9356004623</v>
          </cell>
          <cell r="K1633">
            <v>0.16</v>
          </cell>
          <cell r="L1633">
            <v>9630</v>
          </cell>
          <cell r="M1633">
            <v>0</v>
          </cell>
        </row>
        <row r="1634">
          <cell r="A1634" t="str">
            <v>INS CAJA DEALER</v>
          </cell>
          <cell r="B1634" t="str">
            <v xml:space="preserve">INS CAJA </v>
          </cell>
          <cell r="F1634" t="str">
            <v>448702659ME XALAPA PLAZA LAS AME.</v>
          </cell>
          <cell r="G1634" t="str">
            <v>ME XALAPA PLAZA LAS AME.</v>
          </cell>
          <cell r="H1634">
            <v>448702659</v>
          </cell>
          <cell r="I1634" t="str">
            <v>ME XALAPA PLAZA LAS AME.</v>
          </cell>
          <cell r="J1634">
            <v>144084281</v>
          </cell>
          <cell r="K1634">
            <v>0.16</v>
          </cell>
          <cell r="L1634">
            <v>9630</v>
          </cell>
          <cell r="M1634">
            <v>0</v>
          </cell>
        </row>
        <row r="1635">
          <cell r="A1635" t="str">
            <v>INS VISA BNMX</v>
          </cell>
          <cell r="B1635" t="str">
            <v xml:space="preserve">INS VISA BNMX </v>
          </cell>
          <cell r="F1635" t="str">
            <v>1975971224ME XALAPA PLAZA LAS AME.</v>
          </cell>
          <cell r="G1635" t="str">
            <v>ME XALAPA PLAZA LAS AME.</v>
          </cell>
          <cell r="H1635">
            <v>1975971224</v>
          </cell>
          <cell r="I1635" t="str">
            <v>ME XALAPA PLAZA LAS AME.</v>
          </cell>
          <cell r="J1635">
            <v>2368132</v>
          </cell>
          <cell r="K1635">
            <v>0.16</v>
          </cell>
          <cell r="L1635">
            <v>9630</v>
          </cell>
          <cell r="M1635">
            <v>0</v>
          </cell>
        </row>
        <row r="1636">
          <cell r="A1636" t="str">
            <v>KSK CAJA MEX</v>
          </cell>
          <cell r="B1636" t="str">
            <v xml:space="preserve">KSK CAJA </v>
          </cell>
          <cell r="F1636" t="str">
            <v>134638352ME ZAC FRESNILLO</v>
          </cell>
          <cell r="G1636" t="str">
            <v>ME ZAC FRESNILLO</v>
          </cell>
          <cell r="H1636">
            <v>134638352</v>
          </cell>
          <cell r="I1636" t="str">
            <v>ME ZAC FRESNILLO</v>
          </cell>
          <cell r="J1636">
            <v>9351827846</v>
          </cell>
          <cell r="K1636">
            <v>0.16</v>
          </cell>
          <cell r="L1636">
            <v>9630</v>
          </cell>
          <cell r="M1636">
            <v>0</v>
          </cell>
        </row>
        <row r="1637">
          <cell r="A1637" t="str">
            <v>KSK VISA BNMX</v>
          </cell>
          <cell r="B1637" t="str">
            <v>KSK VISA BNMX</v>
          </cell>
          <cell r="F1637" t="str">
            <v>448702659ME ZAC FRESNILLO</v>
          </cell>
          <cell r="G1637" t="str">
            <v>ME ZAC FRESNILLO</v>
          </cell>
          <cell r="H1637">
            <v>448702659</v>
          </cell>
          <cell r="I1637" t="str">
            <v>ME ZAC FRESNILLO</v>
          </cell>
          <cell r="J1637">
            <v>141011586</v>
          </cell>
          <cell r="K1637">
            <v>0.16</v>
          </cell>
          <cell r="L1637">
            <v>9630</v>
          </cell>
          <cell r="M1637">
            <v>0</v>
          </cell>
        </row>
        <row r="1638">
          <cell r="A1638" t="str">
            <v>KSK CAJA GDL</v>
          </cell>
          <cell r="B1638" t="str">
            <v xml:space="preserve">KSK CAJA </v>
          </cell>
          <cell r="F1638" t="str">
            <v>448702659ME ZAC 11 DE JULIO</v>
          </cell>
          <cell r="G1638" t="str">
            <v>ME ZAC 11 DE JULIO</v>
          </cell>
          <cell r="H1638">
            <v>448702659</v>
          </cell>
          <cell r="I1638" t="str">
            <v>ME ZAC 11 DE JULIO</v>
          </cell>
          <cell r="J1638">
            <v>144148524</v>
          </cell>
          <cell r="K1638">
            <v>0.16</v>
          </cell>
          <cell r="L1638">
            <v>9630</v>
          </cell>
          <cell r="M1638">
            <v>0</v>
          </cell>
        </row>
        <row r="1639">
          <cell r="A1639" t="str">
            <v>KSK CAJA MTY</v>
          </cell>
          <cell r="B1639" t="str">
            <v xml:space="preserve">KSK CAJA </v>
          </cell>
          <cell r="F1639" t="str">
            <v>134638352MERIDA</v>
          </cell>
          <cell r="G1639" t="str">
            <v>MERIDA</v>
          </cell>
          <cell r="H1639">
            <v>134638352</v>
          </cell>
          <cell r="I1639" t="str">
            <v>MERIDA</v>
          </cell>
          <cell r="J1639">
            <v>9356384173</v>
          </cell>
          <cell r="K1639">
            <v>0.16</v>
          </cell>
          <cell r="L1639">
            <v>9630</v>
          </cell>
          <cell r="M1639">
            <v>0</v>
          </cell>
        </row>
        <row r="1640">
          <cell r="A1640" t="str">
            <v>KSK CAJA PUE</v>
          </cell>
          <cell r="B1640" t="str">
            <v xml:space="preserve">KSK CAJA </v>
          </cell>
          <cell r="F1640" t="str">
            <v>448702659MERIDA</v>
          </cell>
          <cell r="G1640" t="str">
            <v>MERIDA</v>
          </cell>
          <cell r="H1640">
            <v>448702659</v>
          </cell>
          <cell r="I1640" t="str">
            <v>MERIDA</v>
          </cell>
          <cell r="J1640">
            <v>145695937</v>
          </cell>
          <cell r="K1640">
            <v>0.16</v>
          </cell>
          <cell r="L1640">
            <v>9630</v>
          </cell>
          <cell r="M1640">
            <v>0</v>
          </cell>
        </row>
        <row r="1641">
          <cell r="A1641" t="str">
            <v>KSK CAJA TIJ</v>
          </cell>
          <cell r="B1641" t="str">
            <v xml:space="preserve">KSK CAJA </v>
          </cell>
          <cell r="F1641" t="str">
            <v>1975971224MERIDA</v>
          </cell>
          <cell r="G1641" t="str">
            <v>MERIDA</v>
          </cell>
          <cell r="H1641">
            <v>1975971224</v>
          </cell>
          <cell r="I1641" t="str">
            <v>MERIDA</v>
          </cell>
          <cell r="J1641">
            <v>5695937</v>
          </cell>
          <cell r="K1641">
            <v>0.16</v>
          </cell>
          <cell r="L1641">
            <v>9630</v>
          </cell>
          <cell r="M1641">
            <v>0</v>
          </cell>
        </row>
        <row r="1642">
          <cell r="A1642" t="str">
            <v>SIS CAJA MEX</v>
          </cell>
          <cell r="B1642" t="str">
            <v xml:space="preserve">SIS CAJA </v>
          </cell>
          <cell r="F1642" t="str">
            <v>134638352MERIDA I</v>
          </cell>
          <cell r="G1642" t="str">
            <v>MERIDA I</v>
          </cell>
          <cell r="H1642">
            <v>134638352</v>
          </cell>
          <cell r="I1642" t="str">
            <v>MERIDA I</v>
          </cell>
          <cell r="J1642">
            <v>9356384173</v>
          </cell>
          <cell r="K1642">
            <v>0.16</v>
          </cell>
          <cell r="L1642">
            <v>9630</v>
          </cell>
          <cell r="M1642">
            <v>0</v>
          </cell>
        </row>
        <row r="1643">
          <cell r="A1643" t="str">
            <v>SIS CAJA MTY</v>
          </cell>
          <cell r="B1643" t="str">
            <v xml:space="preserve">SIS CAJA </v>
          </cell>
          <cell r="F1643" t="str">
            <v>448702659MERIDA I</v>
          </cell>
          <cell r="G1643" t="str">
            <v>MERIDA I</v>
          </cell>
          <cell r="H1643">
            <v>448702659</v>
          </cell>
          <cell r="I1643" t="str">
            <v>MERIDA I</v>
          </cell>
          <cell r="J1643">
            <v>145695937</v>
          </cell>
          <cell r="K1643">
            <v>0.16</v>
          </cell>
          <cell r="L1643">
            <v>9630</v>
          </cell>
          <cell r="M1643">
            <v>0</v>
          </cell>
        </row>
        <row r="1644">
          <cell r="A1644" t="str">
            <v>SIS CAJA PUE</v>
          </cell>
          <cell r="B1644" t="str">
            <v xml:space="preserve">SIS CAJA </v>
          </cell>
          <cell r="F1644" t="str">
            <v>1975971224MERIDA I</v>
          </cell>
          <cell r="G1644" t="str">
            <v>MERIDA I</v>
          </cell>
          <cell r="H1644">
            <v>1975971224</v>
          </cell>
          <cell r="I1644" t="str">
            <v>MERIDA I</v>
          </cell>
          <cell r="J1644">
            <v>5695937</v>
          </cell>
          <cell r="K1644">
            <v>0.16</v>
          </cell>
          <cell r="L1644">
            <v>9630</v>
          </cell>
          <cell r="M1644">
            <v>0</v>
          </cell>
        </row>
        <row r="1645">
          <cell r="A1645" t="str">
            <v>SIS CAJA GDL</v>
          </cell>
          <cell r="B1645" t="str">
            <v xml:space="preserve">SIS CAJA </v>
          </cell>
          <cell r="F1645" t="str">
            <v>134638352MIGUEL ALEMAN</v>
          </cell>
          <cell r="G1645" t="str">
            <v>MIGUEL ALEMAN</v>
          </cell>
          <cell r="H1645">
            <v>134638352</v>
          </cell>
          <cell r="I1645" t="str">
            <v>MIGUEL ALEMAN</v>
          </cell>
          <cell r="J1645">
            <v>9356388935</v>
          </cell>
          <cell r="K1645">
            <v>0.16</v>
          </cell>
          <cell r="L1645">
            <v>9630</v>
          </cell>
          <cell r="M1645">
            <v>0</v>
          </cell>
        </row>
        <row r="1646">
          <cell r="A1646" t="str">
            <v>SIS CAJA TIJ</v>
          </cell>
          <cell r="B1646" t="str">
            <v xml:space="preserve">SIS CAJA </v>
          </cell>
          <cell r="F1646" t="str">
            <v>134638352MULTIPLAZA BOSQUES</v>
          </cell>
          <cell r="G1646" t="str">
            <v>MULTIPLAZA BOSQUES</v>
          </cell>
          <cell r="H1646">
            <v>134638352</v>
          </cell>
          <cell r="I1646" t="str">
            <v>MULTIPLAZA BOSQUES</v>
          </cell>
          <cell r="J1646">
            <v>9356388893</v>
          </cell>
          <cell r="K1646">
            <v>0.16</v>
          </cell>
          <cell r="L1646">
            <v>9630</v>
          </cell>
          <cell r="M1646">
            <v>0</v>
          </cell>
        </row>
        <row r="1647">
          <cell r="A1647" t="str">
            <v>SIS VISA BNMX</v>
          </cell>
          <cell r="B1647" t="str">
            <v>SIS VISA BNMX</v>
          </cell>
          <cell r="F1647" t="str">
            <v>134638352MULTIPLAZA VALLE DORADO</v>
          </cell>
          <cell r="G1647" t="str">
            <v>MULTIPLAZA VALLE DORADO</v>
          </cell>
          <cell r="H1647">
            <v>134638352</v>
          </cell>
          <cell r="I1647" t="str">
            <v>MULTIPLAZA VALLE DORADO</v>
          </cell>
          <cell r="J1647">
            <v>9356388828</v>
          </cell>
          <cell r="K1647">
            <v>0.16</v>
          </cell>
          <cell r="L1647">
            <v>9630</v>
          </cell>
          <cell r="M1647">
            <v>0</v>
          </cell>
        </row>
        <row r="1648">
          <cell r="A1648" t="str">
            <v>SBL CAJA DEALER</v>
          </cell>
          <cell r="B1648" t="str">
            <v>SBL CAJA</v>
          </cell>
          <cell r="F1648" t="str">
            <v>134638352N1 COM FP ATLIXCO</v>
          </cell>
          <cell r="G1648" t="str">
            <v>N1 COM FP ATLIXCO</v>
          </cell>
          <cell r="H1648">
            <v>134638352</v>
          </cell>
          <cell r="I1648" t="str">
            <v>N1 COM FP ATLIXCO</v>
          </cell>
          <cell r="J1648">
            <v>9356536244</v>
          </cell>
          <cell r="K1648">
            <v>0.16</v>
          </cell>
          <cell r="L1648">
            <v>9630</v>
          </cell>
          <cell r="M1648">
            <v>0</v>
          </cell>
        </row>
        <row r="1649">
          <cell r="A1649" t="str">
            <v>SBL VISA BNMX</v>
          </cell>
          <cell r="B1649" t="str">
            <v>SBL VISA BNMX</v>
          </cell>
          <cell r="F1649" t="str">
            <v>134638352N1COM CDN HERIBERTO ENRIQUEZ</v>
          </cell>
          <cell r="G1649" t="str">
            <v>N1COM CDN HERIBERTO ENRIQUEZ</v>
          </cell>
          <cell r="H1649">
            <v>134638352</v>
          </cell>
          <cell r="I1649" t="str">
            <v>N1COM CDN HERIBERTO ENRIQUEZ</v>
          </cell>
          <cell r="J1649">
            <v>9356536145</v>
          </cell>
          <cell r="K1649">
            <v>0.16</v>
          </cell>
          <cell r="L1649">
            <v>9630</v>
          </cell>
          <cell r="M1649">
            <v>0</v>
          </cell>
        </row>
        <row r="1650">
          <cell r="A1650" t="str">
            <v>RENCAJA DEALER</v>
          </cell>
          <cell r="B1650" t="str">
            <v>REN CAJA</v>
          </cell>
          <cell r="F1650" t="str">
            <v>134638352N1COMFPTEZIUTLAN</v>
          </cell>
          <cell r="G1650" t="str">
            <v>N1COMFPTEZIUTLAN</v>
          </cell>
          <cell r="H1650">
            <v>134638352</v>
          </cell>
          <cell r="I1650" t="str">
            <v>N1COMFPTEZIUTLAN</v>
          </cell>
          <cell r="J1650">
            <v>9356536228</v>
          </cell>
          <cell r="K1650">
            <v>0.16</v>
          </cell>
          <cell r="L1650">
            <v>9630</v>
          </cell>
          <cell r="M1650">
            <v>0</v>
          </cell>
        </row>
        <row r="1651">
          <cell r="A1651" t="str">
            <v>RENVISA BNMX</v>
          </cell>
          <cell r="B1651" t="str">
            <v>REN VISA BNMX</v>
          </cell>
          <cell r="F1651" t="str">
            <v>134638352NS AGS PLAZA PATIO</v>
          </cell>
          <cell r="G1651" t="str">
            <v>NS AGS PLAZA PATIO</v>
          </cell>
          <cell r="H1651">
            <v>134638352</v>
          </cell>
          <cell r="I1651" t="str">
            <v>NS AGS PLAZA PATIO</v>
          </cell>
          <cell r="J1651">
            <v>9351395331</v>
          </cell>
          <cell r="K1651">
            <v>0.16</v>
          </cell>
          <cell r="L1651">
            <v>9630</v>
          </cell>
          <cell r="M1651">
            <v>0</v>
          </cell>
        </row>
        <row r="1652">
          <cell r="A1652" t="str">
            <v>RETAIL CAJA MEX</v>
          </cell>
          <cell r="B1652" t="str">
            <v>RETAIL CAJA</v>
          </cell>
          <cell r="F1652" t="str">
            <v>1975971224NS AGS PLAZA PATIO</v>
          </cell>
          <cell r="G1652" t="str">
            <v>NS AGS PLAZA PATIO</v>
          </cell>
          <cell r="H1652">
            <v>1975971224</v>
          </cell>
          <cell r="I1652" t="str">
            <v>NS AGS PLAZA PATIO</v>
          </cell>
          <cell r="J1652">
            <v>1744309</v>
          </cell>
          <cell r="K1652">
            <v>0.16</v>
          </cell>
          <cell r="L1652">
            <v>9630</v>
          </cell>
          <cell r="M1652">
            <v>0</v>
          </cell>
        </row>
        <row r="1653">
          <cell r="A1653" t="str">
            <v>ROA CAJA DEALER</v>
          </cell>
          <cell r="B1653" t="str">
            <v>ROA CAJA</v>
          </cell>
          <cell r="F1653" t="str">
            <v>448702659NS ALTOZANO</v>
          </cell>
          <cell r="G1653" t="str">
            <v>NS ALTOZANO</v>
          </cell>
          <cell r="H1653">
            <v>448702659</v>
          </cell>
          <cell r="I1653" t="str">
            <v>NS ALTOZANO</v>
          </cell>
          <cell r="J1653">
            <v>141544956</v>
          </cell>
          <cell r="K1653">
            <v>0.16</v>
          </cell>
          <cell r="L1653">
            <v>9630</v>
          </cell>
          <cell r="M1653">
            <v>0</v>
          </cell>
        </row>
        <row r="1654">
          <cell r="A1654" t="str">
            <v>ROA VISA BNMX</v>
          </cell>
          <cell r="B1654" t="str">
            <v>ROA VISA BNMX</v>
          </cell>
          <cell r="F1654" t="str">
            <v>1975971224NS ALTOZANO</v>
          </cell>
          <cell r="G1654" t="str">
            <v>NS ALTOZANO</v>
          </cell>
          <cell r="H1654">
            <v>1975971224</v>
          </cell>
          <cell r="I1654" t="str">
            <v>NS ALTOZANO</v>
          </cell>
          <cell r="J1654">
            <v>1544956</v>
          </cell>
          <cell r="K1654">
            <v>0.16</v>
          </cell>
          <cell r="L1654">
            <v>9630</v>
          </cell>
          <cell r="M1654">
            <v>0</v>
          </cell>
        </row>
        <row r="1655">
          <cell r="A1655" t="str">
            <v>UNO CAJA DEALER</v>
          </cell>
          <cell r="B1655" t="str">
            <v>UNO CAJA</v>
          </cell>
          <cell r="F1655" t="str">
            <v>1975971224NS CARRUSEL</v>
          </cell>
          <cell r="G1655" t="str">
            <v>NS CARRUSEL</v>
          </cell>
          <cell r="H1655">
            <v>1975971224</v>
          </cell>
          <cell r="I1655" t="str">
            <v>NS CARRUSEL</v>
          </cell>
          <cell r="J1655">
            <v>1544964</v>
          </cell>
          <cell r="K1655">
            <v>0.16</v>
          </cell>
          <cell r="L1655">
            <v>9630</v>
          </cell>
          <cell r="M1655">
            <v>0</v>
          </cell>
        </row>
        <row r="1656">
          <cell r="A1656" t="str">
            <v>UNO VISA BNMX</v>
          </cell>
          <cell r="B1656" t="str">
            <v>UNO VISA BNMX</v>
          </cell>
          <cell r="F1656" t="str">
            <v>134638352NS CHI PLAZA FASHION MALL</v>
          </cell>
          <cell r="G1656" t="str">
            <v>NS CHI PLAZA FASHION MALL</v>
          </cell>
          <cell r="H1656">
            <v>134638352</v>
          </cell>
          <cell r="I1656" t="str">
            <v>NS CHI PLAZA FASHION MALL</v>
          </cell>
          <cell r="J1656">
            <v>9351361408</v>
          </cell>
          <cell r="K1656">
            <v>0.16</v>
          </cell>
          <cell r="L1656">
            <v>9630</v>
          </cell>
          <cell r="M1656">
            <v>0</v>
          </cell>
        </row>
        <row r="1657">
          <cell r="A1657" t="str">
            <v>FULL F.M.CIE BBVA</v>
          </cell>
          <cell r="B1657" t="str">
            <v>FULL F. BBVA</v>
          </cell>
          <cell r="F1657" t="str">
            <v>134638352NS COL PLAZA ZENTRALIA</v>
          </cell>
          <cell r="G1657" t="str">
            <v>NS COL PLAZA ZENTRALIA</v>
          </cell>
          <cell r="H1657">
            <v>134638352</v>
          </cell>
          <cell r="I1657" t="str">
            <v>NS COL PLAZA ZENTRALIA</v>
          </cell>
          <cell r="J1657">
            <v>9350932092</v>
          </cell>
          <cell r="K1657">
            <v>0.16</v>
          </cell>
          <cell r="L1657">
            <v>9630</v>
          </cell>
          <cell r="M1657">
            <v>0</v>
          </cell>
        </row>
        <row r="1658">
          <cell r="A1658" t="str">
            <v>FULL F.M.CAJA MEX</v>
          </cell>
          <cell r="B1658" t="str">
            <v>FULL F. CAJA MEX</v>
          </cell>
          <cell r="F1658" t="str">
            <v>1975971224NS COL PLAZA ZENTRALIA</v>
          </cell>
          <cell r="G1658" t="str">
            <v>NS COL PLAZA ZENTRALIA</v>
          </cell>
          <cell r="H1658">
            <v>1975971224</v>
          </cell>
          <cell r="I1658" t="str">
            <v>NS COL PLAZA ZENTRALIA</v>
          </cell>
          <cell r="J1658">
            <v>1645183</v>
          </cell>
          <cell r="K1658">
            <v>0.16</v>
          </cell>
          <cell r="L1658">
            <v>9630</v>
          </cell>
          <cell r="M1658">
            <v>0</v>
          </cell>
        </row>
        <row r="1659">
          <cell r="A1659" t="str">
            <v>FULL F.M.CAJA MTY</v>
          </cell>
          <cell r="B1659" t="str">
            <v>FULL F. CAJA MTY</v>
          </cell>
          <cell r="F1659" t="str">
            <v>134638352NS CUE RIO MAYO</v>
          </cell>
          <cell r="G1659" t="str">
            <v>NS CUE RIO MAYO</v>
          </cell>
          <cell r="H1659">
            <v>134638352</v>
          </cell>
          <cell r="I1659" t="str">
            <v>NS CUE RIO MAYO</v>
          </cell>
          <cell r="J1659">
            <v>9350932068</v>
          </cell>
          <cell r="K1659">
            <v>0.16</v>
          </cell>
          <cell r="L1659">
            <v>9630</v>
          </cell>
          <cell r="M1659">
            <v>0</v>
          </cell>
        </row>
        <row r="1660">
          <cell r="A1660" t="str">
            <v>FULL F.M.CAJA USD</v>
          </cell>
          <cell r="B1660" t="str">
            <v>FULL F. CAJA USD</v>
          </cell>
          <cell r="F1660" t="str">
            <v>448702659NS CUE RIO MAYO</v>
          </cell>
          <cell r="G1660" t="str">
            <v>NS CUE RIO MAYO</v>
          </cell>
          <cell r="H1660">
            <v>448702659</v>
          </cell>
          <cell r="I1660" t="str">
            <v>NS CUE RIO MAYO</v>
          </cell>
          <cell r="J1660">
            <v>144084497</v>
          </cell>
          <cell r="K1660">
            <v>0.16</v>
          </cell>
          <cell r="L1660">
            <v>9630</v>
          </cell>
          <cell r="M1660">
            <v>0</v>
          </cell>
        </row>
        <row r="1661">
          <cell r="A1661" t="str">
            <v>SIS AMEX</v>
          </cell>
          <cell r="B1661" t="str">
            <v>SIS AMEX</v>
          </cell>
          <cell r="F1661" t="str">
            <v>134638352NS CUL LA ISLA</v>
          </cell>
          <cell r="G1661" t="str">
            <v>NS CUL LA ISLA</v>
          </cell>
          <cell r="H1661">
            <v>134638352</v>
          </cell>
          <cell r="I1661" t="str">
            <v>NS CUL LA ISLA</v>
          </cell>
          <cell r="J1661">
            <v>9350944931</v>
          </cell>
          <cell r="K1661">
            <v>0.16</v>
          </cell>
          <cell r="L1661">
            <v>9630</v>
          </cell>
          <cell r="M1661">
            <v>0</v>
          </cell>
        </row>
        <row r="1662">
          <cell r="A1662" t="str">
            <v>SS DFAMEX</v>
          </cell>
          <cell r="B1662" t="str">
            <v>SS DFAMEX</v>
          </cell>
          <cell r="F1662" t="str">
            <v>1975971224NS CUL LA ISLA</v>
          </cell>
          <cell r="G1662" t="str">
            <v>NS CUL LA ISLA</v>
          </cell>
          <cell r="H1662">
            <v>1975971224</v>
          </cell>
          <cell r="I1662" t="str">
            <v>NS CUL LA ISLA</v>
          </cell>
          <cell r="J1662">
            <v>1557784</v>
          </cell>
          <cell r="K1662">
            <v>0.16</v>
          </cell>
          <cell r="L1662">
            <v>9630</v>
          </cell>
          <cell r="M1662">
            <v>0</v>
          </cell>
        </row>
        <row r="1663">
          <cell r="A1663" t="str">
            <v>SS DFCAJA MEX</v>
          </cell>
          <cell r="B1663" t="str">
            <v>SS DFCAJA MEX</v>
          </cell>
          <cell r="F1663" t="str">
            <v>448702659NS CUV RIO MAYO</v>
          </cell>
          <cell r="G1663" t="str">
            <v>NS CUV RIO MAYO</v>
          </cell>
          <cell r="H1663">
            <v>448702659</v>
          </cell>
          <cell r="I1663" t="str">
            <v>NS CUV RIO MAYO</v>
          </cell>
          <cell r="J1663">
            <v>144084497</v>
          </cell>
          <cell r="K1663">
            <v>0.16</v>
          </cell>
          <cell r="L1663">
            <v>9630</v>
          </cell>
          <cell r="M1663">
            <v>0</v>
          </cell>
        </row>
        <row r="1664">
          <cell r="A1664" t="str">
            <v>SS DFVISA BNMX</v>
          </cell>
          <cell r="B1664" t="str">
            <v>SS DFVISA BNMX</v>
          </cell>
          <cell r="F1664" t="str">
            <v>1975971224NS CUV RIO MAYO</v>
          </cell>
          <cell r="G1664" t="str">
            <v>NS CUV RIO MAYO</v>
          </cell>
          <cell r="H1664">
            <v>1975971224</v>
          </cell>
          <cell r="I1664" t="str">
            <v>NS CUV RIO MAYO</v>
          </cell>
          <cell r="J1664">
            <v>1545045</v>
          </cell>
          <cell r="K1664">
            <v>0.16</v>
          </cell>
          <cell r="L1664">
            <v>9630</v>
          </cell>
          <cell r="M1664">
            <v>0</v>
          </cell>
        </row>
        <row r="1665">
          <cell r="A1665" t="str">
            <v>SS MEXAMEX</v>
          </cell>
          <cell r="B1665" t="str">
            <v>SS MEXAMEX</v>
          </cell>
          <cell r="F1665" t="str">
            <v>134638352NS CUV RIO MAYO</v>
          </cell>
          <cell r="G1665" t="str">
            <v>NS CUV RIO MAYO</v>
          </cell>
          <cell r="H1665">
            <v>134638352</v>
          </cell>
          <cell r="I1665" t="str">
            <v>NS CUV RIO MAYO</v>
          </cell>
          <cell r="J1665">
            <v>9350932068</v>
          </cell>
          <cell r="K1665">
            <v>0.16</v>
          </cell>
          <cell r="L1665">
            <v>9630</v>
          </cell>
          <cell r="M1665">
            <v>0</v>
          </cell>
        </row>
        <row r="1666">
          <cell r="A1666" t="str">
            <v>SS MEXCAJA MEX</v>
          </cell>
          <cell r="B1666" t="str">
            <v>SS MEXCAJA MEX</v>
          </cell>
          <cell r="F1666" t="str">
            <v>134638352NS DF CENTRO</v>
          </cell>
          <cell r="G1666" t="str">
            <v>NS DF CENTRO</v>
          </cell>
          <cell r="H1666">
            <v>134638352</v>
          </cell>
          <cell r="I1666" t="str">
            <v>NS DF CENTRO</v>
          </cell>
          <cell r="J1666">
            <v>9351677514</v>
          </cell>
          <cell r="K1666">
            <v>0.16</v>
          </cell>
          <cell r="L1666">
            <v>9630</v>
          </cell>
          <cell r="M1666">
            <v>0</v>
          </cell>
        </row>
        <row r="1667">
          <cell r="A1667" t="str">
            <v>SS MEXVISA BNMX</v>
          </cell>
          <cell r="B1667" t="str">
            <v>SS MEXVISA BNMX</v>
          </cell>
          <cell r="F1667" t="str">
            <v>448702659NS DF CENTRO</v>
          </cell>
          <cell r="G1667" t="str">
            <v>NS DF CENTRO</v>
          </cell>
          <cell r="H1667">
            <v>448702659</v>
          </cell>
          <cell r="I1667" t="str">
            <v>NS DF CENTRO</v>
          </cell>
          <cell r="J1667">
            <v>141006098</v>
          </cell>
          <cell r="K1667">
            <v>0.16</v>
          </cell>
          <cell r="L1667">
            <v>9630</v>
          </cell>
          <cell r="M1667">
            <v>0</v>
          </cell>
        </row>
        <row r="1668">
          <cell r="A1668" t="str">
            <v>M. E. AMEX</v>
          </cell>
          <cell r="B1668" t="str">
            <v>M. E. AMEX</v>
          </cell>
          <cell r="F1668" t="str">
            <v>1975971224NS DF MAGNOCENTRO</v>
          </cell>
          <cell r="G1668" t="str">
            <v>NS DF MAGNOCENTRO</v>
          </cell>
          <cell r="H1668">
            <v>1975971224</v>
          </cell>
          <cell r="I1668" t="str">
            <v>NS DF MAGNOCENTRO</v>
          </cell>
          <cell r="J1668">
            <v>1486711</v>
          </cell>
          <cell r="K1668">
            <v>0.16</v>
          </cell>
          <cell r="L1668">
            <v>9630</v>
          </cell>
          <cell r="M1668">
            <v>0</v>
          </cell>
        </row>
        <row r="1669">
          <cell r="A1669" t="str">
            <v>M. E. CAJA GDL</v>
          </cell>
          <cell r="B1669" t="str">
            <v>M. E. CAJA</v>
          </cell>
          <cell r="F1669" t="str">
            <v>134638352NS DF MUNDO E</v>
          </cell>
          <cell r="G1669" t="str">
            <v>NS DF MUNDO E</v>
          </cell>
          <cell r="H1669">
            <v>134638352</v>
          </cell>
          <cell r="I1669" t="str">
            <v>NS DF MUNDO E</v>
          </cell>
          <cell r="J1669">
            <v>9350944964</v>
          </cell>
          <cell r="K1669">
            <v>0.16</v>
          </cell>
          <cell r="L1669">
            <v>9630</v>
          </cell>
          <cell r="M1669">
            <v>0</v>
          </cell>
        </row>
        <row r="1670">
          <cell r="A1670" t="str">
            <v>M. E. CAJA MEX</v>
          </cell>
          <cell r="B1670" t="str">
            <v>M. E. CAJA</v>
          </cell>
          <cell r="F1670" t="str">
            <v>1975971224NS DF MUNDO E</v>
          </cell>
          <cell r="G1670" t="str">
            <v>NS DF MUNDO E</v>
          </cell>
          <cell r="H1670">
            <v>1975971224</v>
          </cell>
          <cell r="I1670" t="str">
            <v>NS DF MUNDO E</v>
          </cell>
          <cell r="J1670">
            <v>1486729</v>
          </cell>
          <cell r="K1670">
            <v>0.16</v>
          </cell>
          <cell r="L1670">
            <v>9630</v>
          </cell>
          <cell r="M1670">
            <v>0</v>
          </cell>
        </row>
        <row r="1671">
          <cell r="A1671" t="str">
            <v>M. E. CAJA MTY</v>
          </cell>
          <cell r="B1671" t="str">
            <v>M. E. CAJA</v>
          </cell>
          <cell r="F1671" t="str">
            <v>134638352NS DF PLZ SANTA FE</v>
          </cell>
          <cell r="G1671" t="str">
            <v>NS DF PLZ SANTA FE</v>
          </cell>
          <cell r="H1671">
            <v>134638352</v>
          </cell>
          <cell r="I1671" t="str">
            <v>NS DF PLZ SANTA FE</v>
          </cell>
          <cell r="J1671">
            <v>9351670402</v>
          </cell>
          <cell r="K1671">
            <v>0.16</v>
          </cell>
          <cell r="L1671">
            <v>9630</v>
          </cell>
          <cell r="M1671">
            <v>0</v>
          </cell>
        </row>
        <row r="1672">
          <cell r="A1672" t="str">
            <v>M. E. CAJA PUE</v>
          </cell>
          <cell r="B1672" t="str">
            <v>M. E. CAJA</v>
          </cell>
          <cell r="F1672" t="str">
            <v>448702659NS DF PLZ SANTA FE</v>
          </cell>
          <cell r="G1672" t="str">
            <v>NS DF PLZ SANTA FE</v>
          </cell>
          <cell r="H1672">
            <v>448702659</v>
          </cell>
          <cell r="I1672" t="str">
            <v>NS DF PLZ SANTA FE</v>
          </cell>
          <cell r="J1672">
            <v>141000899</v>
          </cell>
          <cell r="K1672">
            <v>0.16</v>
          </cell>
          <cell r="L1672">
            <v>9630</v>
          </cell>
          <cell r="M1672">
            <v>0</v>
          </cell>
        </row>
        <row r="1673">
          <cell r="A1673" t="str">
            <v>M. E. NOTA DE CRED</v>
          </cell>
          <cell r="B1673" t="str">
            <v>M. E. NOTA DE CRED</v>
          </cell>
          <cell r="F1673" t="str">
            <v>134638352NS DF PORTAL CHURUBUSCO</v>
          </cell>
          <cell r="G1673" t="str">
            <v>NS DF PORTAL CHURUBUSCO</v>
          </cell>
          <cell r="H1673">
            <v>134638352</v>
          </cell>
          <cell r="I1673" t="str">
            <v>NS DF PORTAL CHURUBUSCO</v>
          </cell>
          <cell r="J1673">
            <v>9350944923</v>
          </cell>
          <cell r="K1673">
            <v>0.16</v>
          </cell>
          <cell r="L1673">
            <v>9630</v>
          </cell>
          <cell r="M1673">
            <v>0</v>
          </cell>
        </row>
        <row r="1674">
          <cell r="A1674" t="str">
            <v>M. E. CAJA TIJ</v>
          </cell>
          <cell r="B1674" t="str">
            <v>M. E. CAJA</v>
          </cell>
          <cell r="F1674" t="str">
            <v>1975971224NS DF PORTAL CHURUBUSCO</v>
          </cell>
          <cell r="G1674" t="str">
            <v>NS DF PORTAL CHURUBUSCO</v>
          </cell>
          <cell r="H1674">
            <v>1975971224</v>
          </cell>
          <cell r="I1674" t="str">
            <v>NS DF PORTAL CHURUBUSCO</v>
          </cell>
          <cell r="J1674">
            <v>1644830</v>
          </cell>
          <cell r="K1674">
            <v>0.16</v>
          </cell>
          <cell r="L1674">
            <v>9630</v>
          </cell>
          <cell r="M1674">
            <v>0</v>
          </cell>
        </row>
        <row r="1675">
          <cell r="A1675" t="str">
            <v>M. E. CAJA USD</v>
          </cell>
          <cell r="B1675" t="str">
            <v>M. E. CAJA</v>
          </cell>
          <cell r="F1675" t="str">
            <v>134638352NS DF SAN FRANCISCO</v>
          </cell>
          <cell r="G1675" t="str">
            <v>NS DF SAN FRANCISCO</v>
          </cell>
          <cell r="H1675">
            <v>134638352</v>
          </cell>
          <cell r="I1675" t="str">
            <v>NS DF SAN FRANCISCO</v>
          </cell>
          <cell r="J1675">
            <v>9350944980</v>
          </cell>
          <cell r="K1675">
            <v>0.16</v>
          </cell>
          <cell r="L1675">
            <v>9630</v>
          </cell>
          <cell r="M1675">
            <v>0</v>
          </cell>
        </row>
        <row r="1676">
          <cell r="A1676" t="str">
            <v>M. E. CUPON DE DESCUENTO</v>
          </cell>
          <cell r="B1676" t="str">
            <v>M. E. CUPON DE DESCUENTO</v>
          </cell>
          <cell r="F1676" t="str">
            <v>1975971224NS DF SAN FRANCISCO</v>
          </cell>
          <cell r="G1676" t="str">
            <v>NS DF SAN FRANCISCO</v>
          </cell>
          <cell r="H1676">
            <v>1975971224</v>
          </cell>
          <cell r="I1676" t="str">
            <v>NS DF SAN FRANCISCO</v>
          </cell>
          <cell r="J1676">
            <v>1545011</v>
          </cell>
          <cell r="K1676">
            <v>0.16</v>
          </cell>
          <cell r="L1676">
            <v>9630</v>
          </cell>
          <cell r="M1676">
            <v>0</v>
          </cell>
        </row>
        <row r="1677">
          <cell r="A1677" t="str">
            <v>M. E. CUST FOR LIFE</v>
          </cell>
          <cell r="B1677" t="str">
            <v>M. E. CUST FOR LIFE</v>
          </cell>
          <cell r="F1677" t="str">
            <v>134638352NS EDO MEX LAS AMERICAS ECATEPEC</v>
          </cell>
          <cell r="G1677" t="str">
            <v>NS EDO MEX LAS AMERICAS ECATEPEC</v>
          </cell>
          <cell r="H1677">
            <v>134638352</v>
          </cell>
          <cell r="I1677" t="str">
            <v>NS EDO MEX LAS AMERICAS ECATEPEC</v>
          </cell>
          <cell r="J1677">
            <v>9350944907</v>
          </cell>
          <cell r="K1677">
            <v>0.16</v>
          </cell>
          <cell r="L1677">
            <v>9630</v>
          </cell>
          <cell r="M1677">
            <v>0</v>
          </cell>
        </row>
        <row r="1678">
          <cell r="A1678" t="str">
            <v>M.E. LOYALTY REWARDS</v>
          </cell>
          <cell r="B1678" t="str">
            <v>M.E. LOYALTY REWARDS</v>
          </cell>
          <cell r="F1678" t="str">
            <v>1975971224NS EDO MEX LAS AMERICAS ECATEPEC</v>
          </cell>
          <cell r="G1678" t="str">
            <v>NS EDO MEX LAS AMERICAS ECATEPEC</v>
          </cell>
          <cell r="H1678">
            <v>1975971224</v>
          </cell>
          <cell r="I1678" t="str">
            <v>NS EDO MEX LAS AMERICAS ECATEPEC</v>
          </cell>
          <cell r="J1678">
            <v>1544980</v>
          </cell>
          <cell r="K1678">
            <v>0.16</v>
          </cell>
          <cell r="L1678">
            <v>9630</v>
          </cell>
          <cell r="M1678">
            <v>0</v>
          </cell>
        </row>
        <row r="1679">
          <cell r="A1679" t="str">
            <v>MEAMEX</v>
          </cell>
          <cell r="B1679" t="str">
            <v>MEAMEX</v>
          </cell>
          <cell r="F1679" t="str">
            <v>134638352NS EDO MEX LUNA PARC</v>
          </cell>
          <cell r="G1679" t="str">
            <v>NS EDO MEX LUNA PARC</v>
          </cell>
          <cell r="H1679">
            <v>134638352</v>
          </cell>
          <cell r="I1679" t="str">
            <v>NS EDO MEX LUNA PARC</v>
          </cell>
          <cell r="J1679">
            <v>9350944972</v>
          </cell>
          <cell r="K1679">
            <v>0.16</v>
          </cell>
          <cell r="L1679">
            <v>9630</v>
          </cell>
          <cell r="M1679">
            <v>0</v>
          </cell>
        </row>
        <row r="1680">
          <cell r="A1680" t="str">
            <v>NS VISA BNMX</v>
          </cell>
          <cell r="B1680" t="str">
            <v>NS VISA BNMX</v>
          </cell>
          <cell r="F1680" t="str">
            <v>1975971224NS EDO MEX LUNA PARC</v>
          </cell>
          <cell r="G1680" t="str">
            <v>NS EDO MEX LUNA PARC</v>
          </cell>
          <cell r="H1680">
            <v>1975971224</v>
          </cell>
          <cell r="I1680" t="str">
            <v>NS EDO MEX LUNA PARC</v>
          </cell>
          <cell r="J1680">
            <v>1528645</v>
          </cell>
          <cell r="K1680">
            <v>0.16</v>
          </cell>
          <cell r="L1680">
            <v>9630</v>
          </cell>
          <cell r="M1680">
            <v>0</v>
          </cell>
        </row>
        <row r="1681">
          <cell r="A1681" t="str">
            <v>NS VISA BBVA</v>
          </cell>
          <cell r="B1681" t="str">
            <v>NS VISA BBVA</v>
          </cell>
          <cell r="F1681" t="str">
            <v>134638352NS EDO MEX MAGNOCENTRO</v>
          </cell>
          <cell r="G1681" t="str">
            <v>NS EDO MEX MAGNOCENTRO</v>
          </cell>
          <cell r="H1681">
            <v>134638352</v>
          </cell>
          <cell r="I1681" t="str">
            <v>NS EDO MEX MAGNOCENTRO</v>
          </cell>
          <cell r="J1681">
            <v>9350944949</v>
          </cell>
          <cell r="K1681">
            <v>0.16</v>
          </cell>
          <cell r="L1681">
            <v>9630</v>
          </cell>
          <cell r="M1681">
            <v>0</v>
          </cell>
        </row>
        <row r="1682">
          <cell r="A1682" t="str">
            <v>NS AMEX</v>
          </cell>
          <cell r="B1682" t="str">
            <v>NS AMEX</v>
          </cell>
          <cell r="F1682" t="str">
            <v>448702659NS EDO MEX MAGNOCENTRO</v>
          </cell>
          <cell r="G1682" t="str">
            <v>NS EDO MEX MAGNOCENTRO</v>
          </cell>
          <cell r="H1682">
            <v>448702659</v>
          </cell>
          <cell r="I1682" t="str">
            <v>NS EDO MEX MAGNOCENTRO</v>
          </cell>
          <cell r="J1682">
            <v>141486711</v>
          </cell>
          <cell r="K1682">
            <v>0.16</v>
          </cell>
          <cell r="L1682">
            <v>9630</v>
          </cell>
          <cell r="M1682">
            <v>0</v>
          </cell>
        </row>
        <row r="1683">
          <cell r="A1683" t="str">
            <v>NS CAJA MEX</v>
          </cell>
          <cell r="B1683" t="str">
            <v>NS CAJA</v>
          </cell>
          <cell r="F1683" t="str">
            <v>1975971224NS EDO MEX MAGNOCENTRO</v>
          </cell>
          <cell r="G1683" t="str">
            <v>NS EDO MEX MAGNOCENTRO</v>
          </cell>
          <cell r="H1683">
            <v>1975971224</v>
          </cell>
          <cell r="I1683" t="str">
            <v>NS EDO MEX MAGNOCENTRO</v>
          </cell>
          <cell r="J1683">
            <v>1486711</v>
          </cell>
          <cell r="K1683">
            <v>0.16</v>
          </cell>
          <cell r="L1683">
            <v>9630</v>
          </cell>
          <cell r="M1683">
            <v>0</v>
          </cell>
        </row>
        <row r="1684">
          <cell r="A1684" t="str">
            <v>NS CAJA TIJ</v>
          </cell>
          <cell r="B1684" t="str">
            <v>NS CAJA</v>
          </cell>
          <cell r="F1684" t="str">
            <v>134638352NS EDO MEX MUNDO E</v>
          </cell>
          <cell r="G1684" t="str">
            <v>NS EDO MEX MUNDO E</v>
          </cell>
          <cell r="H1684">
            <v>134638352</v>
          </cell>
          <cell r="I1684" t="str">
            <v>NS EDO MEX MUNDO E</v>
          </cell>
          <cell r="J1684">
            <v>9350944964</v>
          </cell>
          <cell r="K1684">
            <v>0.16</v>
          </cell>
          <cell r="L1684">
            <v>9630</v>
          </cell>
          <cell r="M1684">
            <v>0</v>
          </cell>
        </row>
        <row r="1685">
          <cell r="A1685" t="str">
            <v>NS CAJA MTY</v>
          </cell>
          <cell r="B1685" t="str">
            <v>NS CAJA MTY</v>
          </cell>
          <cell r="F1685" t="str">
            <v>1975971224NS EDO MEX MUNDO E</v>
          </cell>
          <cell r="G1685" t="str">
            <v>NS EDO MEX MUNDO E</v>
          </cell>
          <cell r="H1685">
            <v>1975971224</v>
          </cell>
          <cell r="I1685" t="str">
            <v>NS EDO MEX MUNDO E</v>
          </cell>
          <cell r="J1685">
            <v>1486729</v>
          </cell>
          <cell r="K1685">
            <v>0.16</v>
          </cell>
          <cell r="L1685">
            <v>9630</v>
          </cell>
          <cell r="M1685">
            <v>0</v>
          </cell>
        </row>
        <row r="1686">
          <cell r="A1686" t="str">
            <v>NS CUPON DE DESCUENTO</v>
          </cell>
          <cell r="B1686" t="str">
            <v>NS CUPON DE DESCUENTO</v>
          </cell>
          <cell r="F1686" t="str">
            <v>1975971224NS EDO MEX PUERTA TEXCOCO</v>
          </cell>
          <cell r="G1686" t="str">
            <v>NS EDO MEX PUERTA TEXCOCO</v>
          </cell>
          <cell r="H1686">
            <v>1975971224</v>
          </cell>
          <cell r="I1686" t="str">
            <v>NS EDO MEX PUERTA TEXCOCO</v>
          </cell>
          <cell r="J1686">
            <v>1545029</v>
          </cell>
          <cell r="K1686">
            <v>0.16</v>
          </cell>
          <cell r="L1686">
            <v>9630</v>
          </cell>
          <cell r="M1686">
            <v>0</v>
          </cell>
        </row>
        <row r="1687">
          <cell r="A1687" t="str">
            <v>NS LOYALTY REWARDS</v>
          </cell>
          <cell r="B1687" t="str">
            <v>NS LOYALTY REWARDS</v>
          </cell>
          <cell r="F1687" t="str">
            <v>448702659NS GDL TLAQUEPAQUE</v>
          </cell>
          <cell r="G1687" t="str">
            <v>NS GDL TLAQUEPAQUE</v>
          </cell>
          <cell r="H1687">
            <v>448702659</v>
          </cell>
          <cell r="I1687" t="str">
            <v>NS GDL TLAQUEPAQUE</v>
          </cell>
          <cell r="J1687">
            <v>141001606</v>
          </cell>
          <cell r="K1687">
            <v>0.16</v>
          </cell>
          <cell r="L1687">
            <v>9630</v>
          </cell>
          <cell r="M1687">
            <v>0</v>
          </cell>
        </row>
        <row r="1688">
          <cell r="A1688" t="str">
            <v>MECAJA MTY</v>
          </cell>
          <cell r="B1688" t="str">
            <v>MECAJA MTY</v>
          </cell>
          <cell r="F1688" t="str">
            <v>134638352NS HERMOSILLO GALERIAS MALL</v>
          </cell>
          <cell r="G1688" t="str">
            <v>NS HERMOSILLO GALERIAS MALL</v>
          </cell>
          <cell r="H1688">
            <v>134638352</v>
          </cell>
          <cell r="I1688" t="str">
            <v>NS HERMOSILLO GALERIAS MALL</v>
          </cell>
          <cell r="J1688">
            <v>9350944899</v>
          </cell>
          <cell r="K1688">
            <v>0.16</v>
          </cell>
          <cell r="L1688">
            <v>9630</v>
          </cell>
          <cell r="M1688">
            <v>0</v>
          </cell>
        </row>
        <row r="1689">
          <cell r="A1689" t="str">
            <v>ME CAJA MTY</v>
          </cell>
          <cell r="B1689" t="str">
            <v>ME CAJA MTY</v>
          </cell>
          <cell r="F1689" t="str">
            <v>1975971224NS HERMOSILLO GALERIAS MALL</v>
          </cell>
          <cell r="G1689" t="str">
            <v>NS HERMOSILLO GALERIAS MALL</v>
          </cell>
          <cell r="H1689">
            <v>1975971224</v>
          </cell>
          <cell r="I1689" t="str">
            <v>NS HERMOSILLO GALERIAS MALL</v>
          </cell>
          <cell r="J1689">
            <v>1486703</v>
          </cell>
          <cell r="K1689">
            <v>0.16</v>
          </cell>
          <cell r="L1689">
            <v>9630</v>
          </cell>
          <cell r="M1689">
            <v>0</v>
          </cell>
        </row>
        <row r="1690">
          <cell r="A1690" t="str">
            <v>MECAJA GDL</v>
          </cell>
          <cell r="B1690" t="str">
            <v>MECAJA GDL</v>
          </cell>
          <cell r="F1690" t="str">
            <v>134638352NS HERMOSILLO PLZ SENDERO</v>
          </cell>
          <cell r="G1690" t="str">
            <v>NS HERMOSILLO PLZ SENDERO</v>
          </cell>
          <cell r="H1690">
            <v>134638352</v>
          </cell>
          <cell r="I1690" t="str">
            <v>NS HERMOSILLO PLZ SENDERO</v>
          </cell>
          <cell r="J1690">
            <v>9351642260</v>
          </cell>
          <cell r="K1690">
            <v>0.16</v>
          </cell>
          <cell r="L1690">
            <v>9630</v>
          </cell>
          <cell r="M1690">
            <v>0</v>
          </cell>
        </row>
        <row r="1691">
          <cell r="A1691" t="str">
            <v>NS CAJA PUE</v>
          </cell>
          <cell r="B1691" t="str">
            <v>NS CAJA PUE</v>
          </cell>
          <cell r="F1691" t="str">
            <v>448702659NS HERMOSILLO PLZ SENDERO</v>
          </cell>
          <cell r="G1691" t="str">
            <v>NS HERMOSILLO PLZ SENDERO</v>
          </cell>
          <cell r="H1691">
            <v>448702659</v>
          </cell>
          <cell r="I1691" t="str">
            <v>NS HERMOSILLO PLZ SENDERO</v>
          </cell>
          <cell r="J1691">
            <v>141000890</v>
          </cell>
          <cell r="K1691">
            <v>0.16</v>
          </cell>
          <cell r="L1691">
            <v>9630</v>
          </cell>
          <cell r="M1691">
            <v>0</v>
          </cell>
        </row>
        <row r="1692">
          <cell r="A1692" t="str">
            <v>NS CAJA GDL</v>
          </cell>
          <cell r="B1692" t="str">
            <v>NS CAJA GDL</v>
          </cell>
          <cell r="F1692" t="str">
            <v>1975971224NS HERMOSILLO PLZ SENDERO</v>
          </cell>
          <cell r="G1692" t="str">
            <v>NS HERMOSILLO PLZ SENDERO</v>
          </cell>
          <cell r="H1692">
            <v>1975971224</v>
          </cell>
          <cell r="I1692" t="str">
            <v>NS HERMOSILLO PLZ SENDERO</v>
          </cell>
          <cell r="J1692">
            <v>1000890</v>
          </cell>
          <cell r="K1692">
            <v>0.16</v>
          </cell>
          <cell r="L1692">
            <v>9630</v>
          </cell>
          <cell r="M1692">
            <v>0</v>
          </cell>
        </row>
        <row r="1693">
          <cell r="A1693" t="str">
            <v>NS CAJA PUE</v>
          </cell>
          <cell r="B1693" t="str">
            <v>NS CAJA PUE</v>
          </cell>
          <cell r="F1693" t="str">
            <v>1975971224NS LAS AMERICAS</v>
          </cell>
          <cell r="G1693" t="str">
            <v>NS LAS AMERICAS</v>
          </cell>
          <cell r="H1693">
            <v>1975971224</v>
          </cell>
          <cell r="I1693" t="str">
            <v>NS LAS AMERICAS</v>
          </cell>
          <cell r="J1693">
            <v>1544980</v>
          </cell>
          <cell r="K1693">
            <v>0.16</v>
          </cell>
          <cell r="L1693">
            <v>9630</v>
          </cell>
          <cell r="M1693">
            <v>0</v>
          </cell>
        </row>
        <row r="1694">
          <cell r="A1694" t="str">
            <v>ME CAJA MEX</v>
          </cell>
          <cell r="B1694" t="str">
            <v>ME CAJA MEX</v>
          </cell>
          <cell r="F1694" t="str">
            <v>1975971224NS LAS AMERICAS ECATEPEC</v>
          </cell>
          <cell r="G1694" t="str">
            <v>NS LAS AMERICAS ECATEPEC</v>
          </cell>
          <cell r="H1694">
            <v>1975971224</v>
          </cell>
          <cell r="I1694" t="str">
            <v>NS LAS AMERICAS ECATEPEC</v>
          </cell>
          <cell r="J1694">
            <v>1544980</v>
          </cell>
          <cell r="K1694">
            <v>0.16</v>
          </cell>
          <cell r="L1694">
            <v>9630</v>
          </cell>
          <cell r="M1694">
            <v>0</v>
          </cell>
        </row>
        <row r="1695">
          <cell r="A1695" t="str">
            <v>MECAJA MEX</v>
          </cell>
          <cell r="B1695" t="str">
            <v>MECAJA MEX</v>
          </cell>
          <cell r="F1695" t="str">
            <v>134638352NS LAS AMERICAS QROO</v>
          </cell>
          <cell r="G1695" t="str">
            <v>NS LAS AMERICAS QROO</v>
          </cell>
          <cell r="H1695">
            <v>134638352</v>
          </cell>
          <cell r="I1695" t="str">
            <v>NS LAS AMERICAS QROO</v>
          </cell>
          <cell r="J1695">
            <v>9350932076</v>
          </cell>
          <cell r="K1695">
            <v>0.16</v>
          </cell>
          <cell r="L1695">
            <v>9630</v>
          </cell>
          <cell r="M1695">
            <v>0</v>
          </cell>
        </row>
        <row r="1696">
          <cell r="A1696" t="str">
            <v>MECAJA TIJ</v>
          </cell>
          <cell r="B1696" t="str">
            <v>MECAJA TIJ</v>
          </cell>
          <cell r="F1696" t="str">
            <v>448702659NS LAS AMERICAS QROO</v>
          </cell>
          <cell r="G1696" t="str">
            <v>NS LAS AMERICAS QROO</v>
          </cell>
          <cell r="H1696">
            <v>448702659</v>
          </cell>
          <cell r="I1696" t="str">
            <v>NS LAS AMERICAS QROO</v>
          </cell>
          <cell r="J1696">
            <v>144084539</v>
          </cell>
          <cell r="K1696">
            <v>0.16</v>
          </cell>
          <cell r="L1696">
            <v>9630</v>
          </cell>
          <cell r="M1696">
            <v>0</v>
          </cell>
        </row>
        <row r="1697">
          <cell r="A1697" t="str">
            <v>MECAJA PUE</v>
          </cell>
          <cell r="B1697" t="str">
            <v>MECAJA PUE</v>
          </cell>
          <cell r="F1697" t="str">
            <v>1975971224NS LAS AMERICAS QROO</v>
          </cell>
          <cell r="G1697" t="str">
            <v>NS LAS AMERICAS QROO</v>
          </cell>
          <cell r="H1697">
            <v>1975971224</v>
          </cell>
          <cell r="I1697" t="str">
            <v>NS LAS AMERICAS QROO</v>
          </cell>
          <cell r="J1697">
            <v>1544998</v>
          </cell>
          <cell r="K1697">
            <v>0.16</v>
          </cell>
          <cell r="L1697">
            <v>9630</v>
          </cell>
          <cell r="M1697">
            <v>0</v>
          </cell>
        </row>
        <row r="1698">
          <cell r="A1698" t="str">
            <v>ME CUPON DE DESCUENTO</v>
          </cell>
          <cell r="B1698" t="str">
            <v>ME CUPON DE DESCUENTO</v>
          </cell>
          <cell r="F1698" t="str">
            <v>1975971224NS LUNA PARC</v>
          </cell>
          <cell r="G1698" t="str">
            <v>NS LUNA PARC</v>
          </cell>
          <cell r="H1698">
            <v>1975971224</v>
          </cell>
          <cell r="I1698" t="str">
            <v>NS LUNA PARC</v>
          </cell>
          <cell r="J1698">
            <v>1528645</v>
          </cell>
          <cell r="K1698">
            <v>0.16</v>
          </cell>
          <cell r="L1698">
            <v>9630</v>
          </cell>
          <cell r="M1698">
            <v>0</v>
          </cell>
        </row>
        <row r="1699">
          <cell r="A1699" t="str">
            <v>MECUST FOR LIFE</v>
          </cell>
          <cell r="B1699" t="str">
            <v>ME CUST FOR LIFE</v>
          </cell>
          <cell r="F1699" t="str">
            <v>134638352NS LUNA PARC</v>
          </cell>
          <cell r="G1699" t="str">
            <v>NS LUNA PARC</v>
          </cell>
          <cell r="H1699">
            <v>134638352</v>
          </cell>
          <cell r="I1699" t="str">
            <v>NS LUNA PARC</v>
          </cell>
          <cell r="J1699">
            <v>9350944972</v>
          </cell>
          <cell r="K1699">
            <v>0.16</v>
          </cell>
          <cell r="L1699">
            <v>9630</v>
          </cell>
          <cell r="M1699">
            <v>0</v>
          </cell>
        </row>
        <row r="1700">
          <cell r="A1700" t="str">
            <v>ME LOYALTY REWARDS</v>
          </cell>
          <cell r="B1700" t="str">
            <v>ME LOYALTY REWARDS</v>
          </cell>
          <cell r="F1700" t="str">
            <v>134638352NS MAZ GRAN PLAZA</v>
          </cell>
          <cell r="G1700" t="str">
            <v>NS MAZ GRAN PLAZA</v>
          </cell>
          <cell r="H1700">
            <v>134638352</v>
          </cell>
          <cell r="I1700" t="str">
            <v>NS MAZ GRAN PLAZA</v>
          </cell>
          <cell r="J1700">
            <v>9350944865</v>
          </cell>
          <cell r="K1700">
            <v>0.16</v>
          </cell>
          <cell r="L1700">
            <v>9630</v>
          </cell>
          <cell r="M1700">
            <v>0</v>
          </cell>
        </row>
        <row r="1701">
          <cell r="A1701" t="str">
            <v>MEVISA BNMX</v>
          </cell>
          <cell r="B1701" t="str">
            <v>MEVISA BNMX</v>
          </cell>
          <cell r="F1701" t="str">
            <v>1975971224NS MAZ GRAN PLAZA</v>
          </cell>
          <cell r="G1701" t="str">
            <v>NS MAZ GRAN PLAZA</v>
          </cell>
          <cell r="H1701">
            <v>1975971224</v>
          </cell>
          <cell r="I1701" t="str">
            <v>NS MAZ GRAN PLAZA</v>
          </cell>
          <cell r="J1701">
            <v>1687680</v>
          </cell>
          <cell r="K1701">
            <v>0.16</v>
          </cell>
          <cell r="L1701">
            <v>9630</v>
          </cell>
          <cell r="M1701">
            <v>0</v>
          </cell>
        </row>
        <row r="1702">
          <cell r="A1702" t="str">
            <v>ME VISA BBVA</v>
          </cell>
          <cell r="B1702" t="str">
            <v>ME VISA BBVA</v>
          </cell>
          <cell r="F1702" t="str">
            <v>1975971224NS MEX PLAZA RESIDENCIAS</v>
          </cell>
          <cell r="G1702" t="str">
            <v>NS MEX PLAZA RESIDENCIAS</v>
          </cell>
          <cell r="H1702">
            <v>1975971224</v>
          </cell>
          <cell r="I1702" t="str">
            <v>NS MEX PLAZA RESIDENCIAS</v>
          </cell>
          <cell r="J1702">
            <v>1709583</v>
          </cell>
          <cell r="K1702">
            <v>0.16</v>
          </cell>
          <cell r="L1702">
            <v>9630</v>
          </cell>
          <cell r="M1702">
            <v>0</v>
          </cell>
        </row>
        <row r="1703">
          <cell r="A1703" t="str">
            <v>MEVISA BBVA</v>
          </cell>
          <cell r="B1703" t="str">
            <v>MEVISA BBVA</v>
          </cell>
          <cell r="F1703" t="str">
            <v>1975971224NS MOR ALTOZANO</v>
          </cell>
          <cell r="G1703" t="str">
            <v>NS MOR ALTOZANO</v>
          </cell>
          <cell r="H1703">
            <v>1975971224</v>
          </cell>
          <cell r="I1703" t="str">
            <v>NS MOR ALTOZANO</v>
          </cell>
          <cell r="J1703">
            <v>1544956</v>
          </cell>
          <cell r="K1703">
            <v>0.16</v>
          </cell>
          <cell r="L1703">
            <v>9630</v>
          </cell>
          <cell r="M1703">
            <v>0</v>
          </cell>
        </row>
        <row r="1704">
          <cell r="A1704" t="str">
            <v>M. E. VISA BBVA</v>
          </cell>
          <cell r="B1704" t="str">
            <v>M. E. CAJA</v>
          </cell>
          <cell r="F1704" t="str">
            <v>448702659NS MOR ALTOZANO</v>
          </cell>
          <cell r="G1704" t="str">
            <v>NS MOR ALTOZANO</v>
          </cell>
          <cell r="H1704">
            <v>448702659</v>
          </cell>
          <cell r="I1704" t="str">
            <v>NS MOR ALTOZANO</v>
          </cell>
          <cell r="J1704">
            <v>141544956</v>
          </cell>
          <cell r="K1704">
            <v>0.16</v>
          </cell>
          <cell r="L1704">
            <v>9630</v>
          </cell>
          <cell r="M1704">
            <v>0</v>
          </cell>
        </row>
        <row r="1705">
          <cell r="A1705" t="str">
            <v>M. E. VISA BNMX</v>
          </cell>
          <cell r="B1705" t="str">
            <v>M. E. VISA BNMX</v>
          </cell>
          <cell r="F1705" t="str">
            <v>1975971224NS MTY FIESTA ANAHUAC</v>
          </cell>
          <cell r="G1705" t="str">
            <v>NS MTY FIESTA ANAHUAC</v>
          </cell>
          <cell r="H1705">
            <v>1975971224</v>
          </cell>
          <cell r="I1705" t="str">
            <v>NS MTY FIESTA ANAHUAC</v>
          </cell>
          <cell r="J1705">
            <v>1530245</v>
          </cell>
          <cell r="K1705">
            <v>0.16</v>
          </cell>
          <cell r="L1705">
            <v>9630</v>
          </cell>
          <cell r="M1705">
            <v>0</v>
          </cell>
        </row>
        <row r="1706">
          <cell r="F1706" t="str">
            <v>134638352NS MTY FIESTA SAN AGUSTIN</v>
          </cell>
          <cell r="G1706" t="str">
            <v>NS MTY FIESTA SAN AGUSTIN</v>
          </cell>
          <cell r="H1706">
            <v>134638352</v>
          </cell>
          <cell r="I1706" t="str">
            <v>NS MTY FIESTA SAN AGUSTIN</v>
          </cell>
          <cell r="J1706">
            <v>9350935079</v>
          </cell>
          <cell r="K1706">
            <v>0.16</v>
          </cell>
          <cell r="L1706">
            <v>9630</v>
          </cell>
          <cell r="M1706">
            <v>0</v>
          </cell>
        </row>
        <row r="1707">
          <cell r="F1707" t="str">
            <v>1975971224NS MTY FIESTA SAN AGUSTIN</v>
          </cell>
          <cell r="G1707" t="str">
            <v>NS MTY FIESTA SAN AGUSTIN</v>
          </cell>
          <cell r="H1707">
            <v>1975971224</v>
          </cell>
          <cell r="I1707" t="str">
            <v>NS MTY FIESTA SAN AGUSTIN</v>
          </cell>
          <cell r="J1707">
            <v>1544972</v>
          </cell>
          <cell r="K1707">
            <v>0.16</v>
          </cell>
          <cell r="L1707">
            <v>9630</v>
          </cell>
          <cell r="M1707">
            <v>0</v>
          </cell>
        </row>
        <row r="1708">
          <cell r="F1708" t="str">
            <v>1975971224NS PLAZA CAMPANARIO</v>
          </cell>
          <cell r="G1708" t="str">
            <v>NS PLAZA CAMPANARIO</v>
          </cell>
          <cell r="H1708">
            <v>1975971224</v>
          </cell>
          <cell r="I1708" t="str">
            <v>NS PLAZA CAMPANARIO</v>
          </cell>
          <cell r="J1708">
            <v>1687706</v>
          </cell>
          <cell r="K1708">
            <v>0.16</v>
          </cell>
          <cell r="L1708">
            <v>9630</v>
          </cell>
          <cell r="M1708">
            <v>0</v>
          </cell>
        </row>
        <row r="1709">
          <cell r="F1709" t="str">
            <v>134638352NS PLAZA CITADEL</v>
          </cell>
          <cell r="G1709" t="str">
            <v>NS PLAZA CITADEL</v>
          </cell>
          <cell r="H1709">
            <v>134638352</v>
          </cell>
          <cell r="I1709" t="str">
            <v>NS PLAZA CITADEL</v>
          </cell>
          <cell r="J1709">
            <v>9350935095</v>
          </cell>
          <cell r="K1709">
            <v>0.16</v>
          </cell>
          <cell r="L1709">
            <v>9630</v>
          </cell>
          <cell r="M1709">
            <v>0</v>
          </cell>
        </row>
        <row r="1710">
          <cell r="F1710" t="str">
            <v>1975971224NS PLAZA CITADEL</v>
          </cell>
          <cell r="G1710" t="str">
            <v>NS PLAZA CITADEL</v>
          </cell>
          <cell r="H1710">
            <v>1975971224</v>
          </cell>
          <cell r="I1710" t="str">
            <v>NS PLAZA CITADEL</v>
          </cell>
          <cell r="J1710">
            <v>1636463</v>
          </cell>
          <cell r="K1710">
            <v>0.16</v>
          </cell>
          <cell r="L1710">
            <v>9630</v>
          </cell>
          <cell r="M1710">
            <v>0</v>
          </cell>
        </row>
        <row r="1711">
          <cell r="F1711" t="str">
            <v>134638352NS PLAZA DEL SOL VER</v>
          </cell>
          <cell r="G1711" t="str">
            <v>NS PLAZA DEL SOL VER</v>
          </cell>
          <cell r="H1711">
            <v>134638352</v>
          </cell>
          <cell r="I1711" t="str">
            <v>NS PLAZA DEL SOL VER</v>
          </cell>
          <cell r="J1711">
            <v>9350932084</v>
          </cell>
          <cell r="K1711">
            <v>0.16</v>
          </cell>
          <cell r="L1711">
            <v>9630</v>
          </cell>
          <cell r="M1711">
            <v>0</v>
          </cell>
        </row>
        <row r="1712">
          <cell r="F1712" t="str">
            <v>448702659NS PLAZA DEL SOL VER</v>
          </cell>
          <cell r="G1712" t="str">
            <v>NS PLAZA DEL SOL VER</v>
          </cell>
          <cell r="H1712">
            <v>448702659</v>
          </cell>
          <cell r="I1712" t="str">
            <v>NS PLAZA DEL SOL VER</v>
          </cell>
          <cell r="J1712">
            <v>141673862</v>
          </cell>
          <cell r="K1712">
            <v>0.16</v>
          </cell>
          <cell r="L1712">
            <v>9630</v>
          </cell>
          <cell r="M1712">
            <v>0</v>
          </cell>
        </row>
        <row r="1713">
          <cell r="F1713" t="str">
            <v>1975971224NS PLAZA DEL SOL VER</v>
          </cell>
          <cell r="G1713" t="str">
            <v>NS PLAZA DEL SOL VER</v>
          </cell>
          <cell r="H1713">
            <v>1975971224</v>
          </cell>
          <cell r="I1713" t="str">
            <v>NS PLAZA DEL SOL VER</v>
          </cell>
          <cell r="J1713">
            <v>1673862</v>
          </cell>
          <cell r="K1713">
            <v>0.16</v>
          </cell>
          <cell r="L1713">
            <v>9630</v>
          </cell>
          <cell r="M1713">
            <v>0</v>
          </cell>
        </row>
        <row r="1714">
          <cell r="F1714" t="str">
            <v>1975971224NS PLAZA LA HERRADURA</v>
          </cell>
          <cell r="G1714" t="str">
            <v>NS PLAZA LA HERRADURA</v>
          </cell>
          <cell r="H1714">
            <v>1975971224</v>
          </cell>
          <cell r="I1714" t="str">
            <v>NS PLAZA LA HERRADURA</v>
          </cell>
          <cell r="J1714">
            <v>1669837</v>
          </cell>
          <cell r="K1714">
            <v>0.16</v>
          </cell>
          <cell r="L1714">
            <v>9630</v>
          </cell>
          <cell r="M1714">
            <v>0</v>
          </cell>
        </row>
        <row r="1715">
          <cell r="F1715" t="str">
            <v>1975971224NS PLAZA RESIDENCIAS</v>
          </cell>
          <cell r="G1715" t="str">
            <v>NS PLAZA RESIDENCIAS</v>
          </cell>
          <cell r="H1715">
            <v>1975971224</v>
          </cell>
          <cell r="I1715" t="str">
            <v>NS PLAZA RESIDENCIAS</v>
          </cell>
          <cell r="J1715">
            <v>1709583</v>
          </cell>
          <cell r="K1715">
            <v>0.16</v>
          </cell>
          <cell r="L1715">
            <v>9630</v>
          </cell>
          <cell r="M1715">
            <v>0</v>
          </cell>
        </row>
        <row r="1716">
          <cell r="F1716" t="str">
            <v>134638352NS PLAZA ZENTRALIA</v>
          </cell>
          <cell r="G1716" t="str">
            <v>NS PLAZA ZENTRALIA</v>
          </cell>
          <cell r="H1716">
            <v>134638352</v>
          </cell>
          <cell r="I1716" t="str">
            <v>NS PLAZA ZENTRALIA</v>
          </cell>
          <cell r="J1716">
            <v>9350932092</v>
          </cell>
          <cell r="K1716">
            <v>0.16</v>
          </cell>
          <cell r="L1716">
            <v>9630</v>
          </cell>
          <cell r="M1716">
            <v>0</v>
          </cell>
        </row>
        <row r="1717">
          <cell r="F1717" t="str">
            <v>1975971224NS PLAZA ZENTRALIA</v>
          </cell>
          <cell r="G1717" t="str">
            <v>NS PLAZA ZENTRALIA</v>
          </cell>
          <cell r="H1717">
            <v>1975971224</v>
          </cell>
          <cell r="I1717" t="str">
            <v>NS PLAZA ZENTRALIA</v>
          </cell>
          <cell r="J1717">
            <v>1645183</v>
          </cell>
          <cell r="K1717">
            <v>0.16</v>
          </cell>
          <cell r="L1717">
            <v>9630</v>
          </cell>
          <cell r="M1717">
            <v>0</v>
          </cell>
        </row>
        <row r="1718">
          <cell r="F1718" t="str">
            <v>134638352NS PORTAL CHURUBUSCO</v>
          </cell>
          <cell r="G1718" t="str">
            <v>NS PORTAL CHURUBUSCO</v>
          </cell>
          <cell r="H1718">
            <v>134638352</v>
          </cell>
          <cell r="I1718" t="str">
            <v>NS PORTAL CHURUBUSCO</v>
          </cell>
          <cell r="J1718">
            <v>9350944923</v>
          </cell>
          <cell r="K1718">
            <v>0.16</v>
          </cell>
          <cell r="L1718">
            <v>9630</v>
          </cell>
          <cell r="M1718">
            <v>0</v>
          </cell>
        </row>
        <row r="1719">
          <cell r="F1719" t="str">
            <v>1975971224NS PORTAL CHURUBUSCO</v>
          </cell>
          <cell r="G1719" t="str">
            <v>NS PORTAL CHURUBUSCO</v>
          </cell>
          <cell r="H1719">
            <v>1975971224</v>
          </cell>
          <cell r="I1719" t="str">
            <v>NS PORTAL CHURUBUSCO</v>
          </cell>
          <cell r="J1719">
            <v>1644830</v>
          </cell>
          <cell r="K1719">
            <v>0.16</v>
          </cell>
          <cell r="L1719">
            <v>9630</v>
          </cell>
          <cell r="M1719">
            <v>0</v>
          </cell>
        </row>
        <row r="1720">
          <cell r="F1720" t="str">
            <v>134638352NS PTV PLAZA GALERIAS</v>
          </cell>
          <cell r="G1720" t="str">
            <v>NS PTV PLAZA GALERIAS</v>
          </cell>
          <cell r="H1720">
            <v>134638352</v>
          </cell>
          <cell r="I1720" t="str">
            <v>NS PTV PLAZA GALERIAS</v>
          </cell>
          <cell r="J1720">
            <v>9351642245</v>
          </cell>
          <cell r="K1720">
            <v>0.16</v>
          </cell>
          <cell r="L1720">
            <v>9630</v>
          </cell>
          <cell r="M1720">
            <v>0</v>
          </cell>
        </row>
        <row r="1721">
          <cell r="F1721" t="str">
            <v>448702659NS PTV PLAZA GALERIAS</v>
          </cell>
          <cell r="G1721" t="str">
            <v>NS PTV PLAZA GALERIAS</v>
          </cell>
          <cell r="H1721">
            <v>448702659</v>
          </cell>
          <cell r="I1721" t="str">
            <v>NS PTV PLAZA GALERIAS</v>
          </cell>
          <cell r="J1721">
            <v>141000939</v>
          </cell>
          <cell r="K1721">
            <v>0.16</v>
          </cell>
          <cell r="L1721">
            <v>9630</v>
          </cell>
          <cell r="M1721">
            <v>0</v>
          </cell>
        </row>
        <row r="1722">
          <cell r="F1722" t="str">
            <v>1975971224NS PTV PLAZA GALERIAS</v>
          </cell>
          <cell r="G1722" t="str">
            <v>NS PTV PLAZA GALERIAS</v>
          </cell>
          <cell r="H1722">
            <v>1975971224</v>
          </cell>
          <cell r="I1722" t="str">
            <v>NS PTV PLAZA GALERIAS</v>
          </cell>
          <cell r="J1722">
            <v>1000939</v>
          </cell>
          <cell r="K1722">
            <v>0.16</v>
          </cell>
          <cell r="L1722">
            <v>9630</v>
          </cell>
          <cell r="M1722">
            <v>0</v>
          </cell>
        </row>
        <row r="1723">
          <cell r="F1723" t="str">
            <v>134638352NS PUE EL TRIANGULO</v>
          </cell>
          <cell r="G1723" t="str">
            <v>NS PUE EL TRIANGULO</v>
          </cell>
          <cell r="H1723">
            <v>134638352</v>
          </cell>
          <cell r="I1723" t="str">
            <v>NS PUE EL TRIANGULO</v>
          </cell>
          <cell r="J1723">
            <v>9350932100</v>
          </cell>
          <cell r="K1723">
            <v>0.16</v>
          </cell>
          <cell r="L1723">
            <v>9630</v>
          </cell>
          <cell r="M1723">
            <v>0</v>
          </cell>
        </row>
        <row r="1724">
          <cell r="F1724" t="str">
            <v>448702659NS PUE EL TRIANGULO</v>
          </cell>
          <cell r="G1724" t="str">
            <v>NS PUE EL TRIANGULO</v>
          </cell>
          <cell r="H1724">
            <v>448702659</v>
          </cell>
          <cell r="I1724" t="str">
            <v>NS PUE EL TRIANGULO</v>
          </cell>
          <cell r="J1724">
            <v>144084513</v>
          </cell>
          <cell r="K1724">
            <v>0.16</v>
          </cell>
          <cell r="L1724">
            <v>9630</v>
          </cell>
          <cell r="M1724">
            <v>0</v>
          </cell>
        </row>
        <row r="1725">
          <cell r="F1725" t="str">
            <v>1975971224NS PUE EL TRIANGULO</v>
          </cell>
          <cell r="G1725" t="str">
            <v>NS PUE EL TRIANGULO</v>
          </cell>
          <cell r="H1725">
            <v>1975971224</v>
          </cell>
          <cell r="I1725" t="str">
            <v>NS PUE EL TRIANGULO</v>
          </cell>
          <cell r="J1725">
            <v>1544949</v>
          </cell>
          <cell r="K1725">
            <v>0.16</v>
          </cell>
          <cell r="L1725">
            <v>9630</v>
          </cell>
          <cell r="M1725">
            <v>0</v>
          </cell>
        </row>
        <row r="1726">
          <cell r="F1726" t="str">
            <v>134638352NS PUERTA TEXCOCO</v>
          </cell>
          <cell r="G1726" t="str">
            <v>NS PUERTA TEXCOCO</v>
          </cell>
          <cell r="H1726">
            <v>134638352</v>
          </cell>
          <cell r="I1726" t="str">
            <v>NS PUERTA TEXCOCO</v>
          </cell>
          <cell r="J1726">
            <v>9350944873</v>
          </cell>
          <cell r="K1726">
            <v>0.16</v>
          </cell>
          <cell r="L1726">
            <v>9630</v>
          </cell>
          <cell r="M1726">
            <v>0</v>
          </cell>
        </row>
        <row r="1727">
          <cell r="F1727" t="str">
            <v>1975971224NS PUERTA TEXCOCO</v>
          </cell>
          <cell r="G1727" t="str">
            <v>NS PUERTA TEXCOCO</v>
          </cell>
          <cell r="H1727">
            <v>1975971224</v>
          </cell>
          <cell r="I1727" t="str">
            <v>NS PUERTA TEXCOCO</v>
          </cell>
          <cell r="J1727">
            <v>1545029</v>
          </cell>
          <cell r="K1727">
            <v>0.16</v>
          </cell>
          <cell r="L1727">
            <v>9630</v>
          </cell>
          <cell r="M1727">
            <v>0</v>
          </cell>
        </row>
        <row r="1728">
          <cell r="F1728" t="str">
            <v>134638352NS QROO LAS AMERICAS</v>
          </cell>
          <cell r="G1728" t="str">
            <v>NS QROO LAS AMERICAS</v>
          </cell>
          <cell r="H1728">
            <v>134638352</v>
          </cell>
          <cell r="I1728" t="str">
            <v>NS QROO LAS AMERICAS</v>
          </cell>
          <cell r="J1728">
            <v>9350932076</v>
          </cell>
          <cell r="K1728">
            <v>0.16</v>
          </cell>
          <cell r="L1728">
            <v>9630</v>
          </cell>
          <cell r="M1728">
            <v>0</v>
          </cell>
        </row>
        <row r="1729">
          <cell r="F1729" t="str">
            <v>448702659NS QROO LAS AMERICAS</v>
          </cell>
          <cell r="G1729" t="str">
            <v>NS QROO LAS AMERICAS</v>
          </cell>
          <cell r="H1729">
            <v>448702659</v>
          </cell>
          <cell r="I1729" t="str">
            <v>NS QROO LAS AMERICAS</v>
          </cell>
          <cell r="J1729">
            <v>144084539</v>
          </cell>
          <cell r="K1729">
            <v>0.16</v>
          </cell>
          <cell r="L1729">
            <v>9630</v>
          </cell>
          <cell r="M1729">
            <v>0</v>
          </cell>
        </row>
        <row r="1730">
          <cell r="F1730" t="str">
            <v>1975971224NS QROO LAS AMERICAS</v>
          </cell>
          <cell r="G1730" t="str">
            <v>NS QROO LAS AMERICAS</v>
          </cell>
          <cell r="H1730">
            <v>1975971224</v>
          </cell>
          <cell r="I1730" t="str">
            <v>NS QROO LAS AMERICAS</v>
          </cell>
          <cell r="J1730">
            <v>1544998</v>
          </cell>
          <cell r="K1730">
            <v>0.16</v>
          </cell>
          <cell r="L1730">
            <v>9630</v>
          </cell>
          <cell r="M1730">
            <v>0</v>
          </cell>
        </row>
        <row r="1731">
          <cell r="F1731" t="str">
            <v>134638352NS QRO URBAN CENTER</v>
          </cell>
          <cell r="G1731" t="str">
            <v>NS QRO URBAN CENTER</v>
          </cell>
          <cell r="H1731">
            <v>134638352</v>
          </cell>
          <cell r="I1731" t="str">
            <v>NS QRO URBAN CENTER</v>
          </cell>
          <cell r="J1731">
            <v>9350932118</v>
          </cell>
          <cell r="K1731">
            <v>0.16</v>
          </cell>
          <cell r="L1731">
            <v>9630</v>
          </cell>
          <cell r="M1731">
            <v>0</v>
          </cell>
        </row>
        <row r="1732">
          <cell r="F1732" t="str">
            <v>1975971224NS QRO URBAN CENTER</v>
          </cell>
          <cell r="G1732" t="str">
            <v>NS QRO URBAN CENTER</v>
          </cell>
          <cell r="H1732">
            <v>1975971224</v>
          </cell>
          <cell r="I1732" t="str">
            <v>NS QRO URBAN CENTER</v>
          </cell>
          <cell r="J1732">
            <v>1545052</v>
          </cell>
          <cell r="K1732">
            <v>0.16</v>
          </cell>
          <cell r="L1732">
            <v>9630</v>
          </cell>
          <cell r="M1732">
            <v>0</v>
          </cell>
        </row>
        <row r="1733">
          <cell r="F1733" t="str">
            <v>134638352NS SLP POLANCO</v>
          </cell>
          <cell r="G1733" t="str">
            <v>NS SLP POLANCO</v>
          </cell>
          <cell r="H1733">
            <v>134638352</v>
          </cell>
          <cell r="I1733" t="str">
            <v>NS SLP POLANCO</v>
          </cell>
          <cell r="J1733">
            <v>9351647012</v>
          </cell>
          <cell r="K1733">
            <v>0.16</v>
          </cell>
          <cell r="L1733">
            <v>9630</v>
          </cell>
          <cell r="M1733">
            <v>0</v>
          </cell>
        </row>
        <row r="1734">
          <cell r="F1734" t="str">
            <v>448702659NS SLP POLANCO</v>
          </cell>
          <cell r="G1734" t="str">
            <v>NS SLP POLANCO</v>
          </cell>
          <cell r="H1734">
            <v>448702659</v>
          </cell>
          <cell r="I1734" t="str">
            <v>NS SLP POLANCO</v>
          </cell>
          <cell r="J1734">
            <v>147047355</v>
          </cell>
          <cell r="K1734">
            <v>0.16</v>
          </cell>
          <cell r="L1734">
            <v>9630</v>
          </cell>
          <cell r="M1734">
            <v>0</v>
          </cell>
        </row>
        <row r="1735">
          <cell r="F1735" t="str">
            <v>134638352NS TAMPICO COVADONGA</v>
          </cell>
          <cell r="G1735" t="str">
            <v>NS TAMPICO COVADONGA</v>
          </cell>
          <cell r="H1735">
            <v>134638352</v>
          </cell>
          <cell r="I1735" t="str">
            <v>NS TAMPICO COVADONGA</v>
          </cell>
          <cell r="J1735">
            <v>9350937414</v>
          </cell>
          <cell r="K1735">
            <v>0.16</v>
          </cell>
          <cell r="L1735">
            <v>9630</v>
          </cell>
          <cell r="M1735">
            <v>0</v>
          </cell>
        </row>
        <row r="1736">
          <cell r="F1736" t="str">
            <v>1975971224NS TIJ CARRUSEL</v>
          </cell>
          <cell r="G1736" t="str">
            <v>NS TIJ CARRUSEL</v>
          </cell>
          <cell r="H1736">
            <v>1975971224</v>
          </cell>
          <cell r="I1736" t="str">
            <v>NS TIJ CARRUSEL</v>
          </cell>
          <cell r="J1736">
            <v>1544964</v>
          </cell>
          <cell r="K1736">
            <v>0.16</v>
          </cell>
          <cell r="L1736">
            <v>9630</v>
          </cell>
          <cell r="M1736">
            <v>0</v>
          </cell>
        </row>
        <row r="1737">
          <cell r="F1737" t="str">
            <v>134638352NS TMP COVADONGA</v>
          </cell>
          <cell r="G1737" t="str">
            <v>NS TMP COVADONGA</v>
          </cell>
          <cell r="H1737">
            <v>134638352</v>
          </cell>
          <cell r="I1737" t="str">
            <v>NS TMP COVADONGA</v>
          </cell>
          <cell r="J1737">
            <v>9350937414</v>
          </cell>
          <cell r="K1737">
            <v>0.16</v>
          </cell>
          <cell r="L1737">
            <v>9630</v>
          </cell>
          <cell r="M1737">
            <v>0</v>
          </cell>
        </row>
        <row r="1738">
          <cell r="F1738" t="str">
            <v>1975971224NS TMP COVADONGA</v>
          </cell>
          <cell r="G1738" t="str">
            <v>NS TMP COVADONGA</v>
          </cell>
          <cell r="H1738">
            <v>1975971224</v>
          </cell>
          <cell r="I1738" t="str">
            <v>NS TMP COVADONGA</v>
          </cell>
          <cell r="J1738">
            <v>1530237</v>
          </cell>
          <cell r="K1738">
            <v>0.16</v>
          </cell>
          <cell r="L1738">
            <v>9630</v>
          </cell>
          <cell r="M1738">
            <v>0</v>
          </cell>
        </row>
        <row r="1739">
          <cell r="F1739" t="str">
            <v>134638352NS TORREON PLAZA LOS ANGELES</v>
          </cell>
          <cell r="G1739" t="str">
            <v>NS TORREON PLAZA LOS ANGELES</v>
          </cell>
          <cell r="H1739">
            <v>134638352</v>
          </cell>
          <cell r="I1739" t="str">
            <v>NS TORREON PLAZA LOS ANGELES</v>
          </cell>
          <cell r="J1739">
            <v>935136142</v>
          </cell>
          <cell r="K1739">
            <v>0.16</v>
          </cell>
          <cell r="L1739">
            <v>9630</v>
          </cell>
          <cell r="M1739">
            <v>0</v>
          </cell>
        </row>
        <row r="1740">
          <cell r="F1740" t="str">
            <v>1975971224NS TORREON PLAZA LOS ANGELES</v>
          </cell>
          <cell r="G1740" t="str">
            <v>NS TORREON PLAZA LOS ANGELES</v>
          </cell>
          <cell r="H1740">
            <v>1975971224</v>
          </cell>
          <cell r="I1740" t="str">
            <v>NS TORREON PLAZA LOS ANGELES</v>
          </cell>
          <cell r="J1740">
            <v>2038891</v>
          </cell>
          <cell r="K1740">
            <v>0.16</v>
          </cell>
          <cell r="L1740">
            <v>9630</v>
          </cell>
          <cell r="M1740">
            <v>0</v>
          </cell>
        </row>
        <row r="1741">
          <cell r="F1741" t="str">
            <v>134638352NS URBAN CENTER</v>
          </cell>
          <cell r="G1741" t="str">
            <v>NS URBAN CENTER</v>
          </cell>
          <cell r="H1741">
            <v>134638352</v>
          </cell>
          <cell r="I1741" t="str">
            <v>NS URBAN CENTER</v>
          </cell>
          <cell r="J1741">
            <v>9350932118</v>
          </cell>
          <cell r="K1741">
            <v>0.16</v>
          </cell>
          <cell r="L1741">
            <v>9630</v>
          </cell>
          <cell r="M1741">
            <v>0</v>
          </cell>
        </row>
        <row r="1742">
          <cell r="F1742" t="str">
            <v>1975971224NS URBAN CENTER</v>
          </cell>
          <cell r="G1742" t="str">
            <v>NS URBAN CENTER</v>
          </cell>
          <cell r="H1742">
            <v>1975971224</v>
          </cell>
          <cell r="I1742" t="str">
            <v>NS URBAN CENTER</v>
          </cell>
          <cell r="J1742">
            <v>1545052</v>
          </cell>
          <cell r="K1742">
            <v>0.16</v>
          </cell>
          <cell r="L1742">
            <v>9630</v>
          </cell>
          <cell r="M1742">
            <v>0</v>
          </cell>
        </row>
        <row r="1743">
          <cell r="F1743" t="str">
            <v>448702659ME VER MINATITLAN JUSTO SIERRA</v>
          </cell>
          <cell r="G1743" t="str">
            <v>ME VER MINATITLAN JUSTO SIERRA</v>
          </cell>
          <cell r="H1743">
            <v>448702659</v>
          </cell>
          <cell r="I1743" t="str">
            <v>ME VER MINATITLAN JUSTO SIERRA</v>
          </cell>
          <cell r="J1743">
            <v>144084455</v>
          </cell>
          <cell r="K1743">
            <v>0.16</v>
          </cell>
          <cell r="L1743">
            <v>9630</v>
          </cell>
          <cell r="M1743">
            <v>0</v>
          </cell>
        </row>
        <row r="1744">
          <cell r="F1744" t="str">
            <v>1975971224ME VER MINATITLAN JUSTO SIERRA</v>
          </cell>
          <cell r="G1744" t="str">
            <v>ME VER MINATITLAN JUSTO SIERRA</v>
          </cell>
          <cell r="H1744">
            <v>1975971224</v>
          </cell>
          <cell r="I1744" t="str">
            <v>ME VER MINATITLAN JUSTO SIERRA</v>
          </cell>
          <cell r="J1744">
            <v>2368132</v>
          </cell>
          <cell r="K1744">
            <v>0.16</v>
          </cell>
          <cell r="L1744">
            <v>9630</v>
          </cell>
          <cell r="M1744">
            <v>0</v>
          </cell>
        </row>
        <row r="1745">
          <cell r="F1745" t="str">
            <v>448702659ME VER PLAZA CORDOBA</v>
          </cell>
          <cell r="G1745" t="str">
            <v>ME VER PLAZA CORDOBA</v>
          </cell>
          <cell r="H1745">
            <v>448702659</v>
          </cell>
          <cell r="I1745" t="str">
            <v>ME VER PLAZA CORDOBA</v>
          </cell>
          <cell r="J1745">
            <v>144084521</v>
          </cell>
          <cell r="K1745">
            <v>0.16</v>
          </cell>
          <cell r="L1745">
            <v>9630</v>
          </cell>
          <cell r="M1745">
            <v>0</v>
          </cell>
        </row>
        <row r="1746">
          <cell r="F1746" t="str">
            <v>1975971224ME VER PLAZA CORDOBA</v>
          </cell>
          <cell r="G1746" t="str">
            <v>ME VER PLAZA CORDOBA</v>
          </cell>
          <cell r="H1746">
            <v>1975971224</v>
          </cell>
          <cell r="I1746" t="str">
            <v>ME VER PLAZA CORDOBA</v>
          </cell>
          <cell r="J1746">
            <v>1713486</v>
          </cell>
          <cell r="K1746">
            <v>0.16</v>
          </cell>
          <cell r="L1746">
            <v>9630</v>
          </cell>
          <cell r="M1746">
            <v>0</v>
          </cell>
        </row>
        <row r="1747">
          <cell r="F1747" t="str">
            <v>134638352NS VER PLAZA DEL SOL</v>
          </cell>
          <cell r="G1747" t="str">
            <v>NS VER PLAZA DEL SOL</v>
          </cell>
          <cell r="H1747">
            <v>134638352</v>
          </cell>
          <cell r="I1747" t="str">
            <v>NS VER PLAZA DEL SOL</v>
          </cell>
          <cell r="J1747">
            <v>9350932084</v>
          </cell>
          <cell r="K1747">
            <v>0.16</v>
          </cell>
          <cell r="L1747">
            <v>9630</v>
          </cell>
          <cell r="M1747">
            <v>0</v>
          </cell>
        </row>
        <row r="1748">
          <cell r="F1748" t="str">
            <v>448702659NS VER PLAZA DEL SOL</v>
          </cell>
          <cell r="G1748" t="str">
            <v>NS VER PLAZA DEL SOL</v>
          </cell>
          <cell r="H1748">
            <v>448702659</v>
          </cell>
          <cell r="I1748" t="str">
            <v>NS VER PLAZA DEL SOL</v>
          </cell>
          <cell r="J1748">
            <v>141673862</v>
          </cell>
          <cell r="K1748">
            <v>0.16</v>
          </cell>
          <cell r="L1748">
            <v>9630</v>
          </cell>
          <cell r="M1748">
            <v>0</v>
          </cell>
        </row>
        <row r="1749">
          <cell r="F1749" t="str">
            <v>1975971224NS VER PLAZA DEL SOL</v>
          </cell>
          <cell r="G1749" t="str">
            <v>NS VER PLAZA DEL SOL</v>
          </cell>
          <cell r="H1749">
            <v>1975971224</v>
          </cell>
          <cell r="I1749" t="str">
            <v>NS VER PLAZA DEL SOL</v>
          </cell>
          <cell r="J1749">
            <v>1673862</v>
          </cell>
          <cell r="K1749">
            <v>0.16</v>
          </cell>
          <cell r="L1749">
            <v>9630</v>
          </cell>
          <cell r="M1749">
            <v>0</v>
          </cell>
        </row>
        <row r="1750">
          <cell r="F1750" t="str">
            <v>448702659ME VER TUXPAN</v>
          </cell>
          <cell r="G1750" t="str">
            <v>ME VER TUXPAN</v>
          </cell>
          <cell r="H1750">
            <v>448702659</v>
          </cell>
          <cell r="I1750" t="str">
            <v>ME VER TUXPAN</v>
          </cell>
          <cell r="J1750">
            <v>144084463</v>
          </cell>
          <cell r="K1750">
            <v>0.16</v>
          </cell>
          <cell r="L1750">
            <v>9630</v>
          </cell>
          <cell r="M1750">
            <v>0</v>
          </cell>
        </row>
        <row r="1751">
          <cell r="F1751" t="str">
            <v>1975971224ME VER TUXPAN</v>
          </cell>
          <cell r="G1751" t="str">
            <v>ME VER TUXPAN</v>
          </cell>
          <cell r="H1751">
            <v>1975971224</v>
          </cell>
          <cell r="I1751" t="str">
            <v>ME VER TUXPAN</v>
          </cell>
          <cell r="J1751">
            <v>2368132</v>
          </cell>
          <cell r="K1751">
            <v>0.16</v>
          </cell>
          <cell r="L1751">
            <v>9630</v>
          </cell>
          <cell r="M1751">
            <v>0</v>
          </cell>
        </row>
        <row r="1752">
          <cell r="F1752" t="str">
            <v>134638352NS VILLAHERMOSA PLAZA MEGA</v>
          </cell>
          <cell r="G1752" t="str">
            <v>NS VILLAHERMOSA PLAZA MEGA</v>
          </cell>
          <cell r="H1752">
            <v>134638352</v>
          </cell>
          <cell r="I1752" t="str">
            <v>NS VILLAHERMOSA PLAZA MEGA</v>
          </cell>
          <cell r="J1752">
            <v>9351677506</v>
          </cell>
          <cell r="K1752">
            <v>0.16</v>
          </cell>
          <cell r="L1752">
            <v>9630</v>
          </cell>
          <cell r="M1752">
            <v>0</v>
          </cell>
        </row>
        <row r="1753">
          <cell r="F1753" t="str">
            <v>448702659NS VILLAHERMOSA PLAZA MEGA</v>
          </cell>
          <cell r="G1753" t="str">
            <v>NS VILLAHERMOSA PLAZA MEGA</v>
          </cell>
          <cell r="H1753">
            <v>448702659</v>
          </cell>
          <cell r="I1753" t="str">
            <v>NS VILLAHERMOSA PLAZA MEGA</v>
          </cell>
          <cell r="J1753">
            <v>147417191</v>
          </cell>
          <cell r="K1753">
            <v>0.16</v>
          </cell>
          <cell r="L1753">
            <v>9630</v>
          </cell>
          <cell r="M1753">
            <v>0</v>
          </cell>
        </row>
        <row r="1754">
          <cell r="F1754" t="str">
            <v>134638352NS XAL PLAZA LAS ANIMAS</v>
          </cell>
          <cell r="G1754" t="str">
            <v>NS XAL PLAZA LAS ANIMAS</v>
          </cell>
          <cell r="H1754">
            <v>134638352</v>
          </cell>
          <cell r="I1754" t="str">
            <v>NS XAL PLAZA LAS ANIMAS</v>
          </cell>
          <cell r="J1754">
            <v>9350932126</v>
          </cell>
          <cell r="K1754">
            <v>0.16</v>
          </cell>
          <cell r="L1754">
            <v>9630</v>
          </cell>
          <cell r="M1754">
            <v>0</v>
          </cell>
        </row>
        <row r="1755">
          <cell r="F1755" t="str">
            <v>448702659NS XAL PLAZA LAS ANIMAS</v>
          </cell>
          <cell r="G1755" t="str">
            <v>NS XAL PLAZA LAS ANIMAS</v>
          </cell>
          <cell r="H1755">
            <v>448702659</v>
          </cell>
          <cell r="I1755" t="str">
            <v>NS XAL PLAZA LAS ANIMAS</v>
          </cell>
          <cell r="J1755">
            <v>141716489</v>
          </cell>
          <cell r="K1755">
            <v>0.16</v>
          </cell>
          <cell r="L1755">
            <v>9630</v>
          </cell>
          <cell r="M1755">
            <v>0</v>
          </cell>
        </row>
        <row r="1756">
          <cell r="F1756" t="str">
            <v>1975971224NS XAL PLAZA LAS ANIMAS</v>
          </cell>
          <cell r="G1756" t="str">
            <v>NS XAL PLAZA LAS ANIMAS</v>
          </cell>
          <cell r="H1756">
            <v>1975971224</v>
          </cell>
          <cell r="I1756" t="str">
            <v>NS XAL PLAZA LAS ANIMAS</v>
          </cell>
          <cell r="J1756">
            <v>1716489</v>
          </cell>
          <cell r="K1756">
            <v>0.16</v>
          </cell>
          <cell r="L1756">
            <v>9630</v>
          </cell>
          <cell r="M1756">
            <v>0</v>
          </cell>
        </row>
        <row r="1757">
          <cell r="F1757" t="str">
            <v>134638352PALACIO DE HIERRO SATELITE</v>
          </cell>
          <cell r="G1757" t="str">
            <v>PALACIO DE HIERRO SATELITE</v>
          </cell>
          <cell r="H1757">
            <v>134638352</v>
          </cell>
          <cell r="I1757" t="str">
            <v>PALACIO DE HIERRO SATELITE</v>
          </cell>
          <cell r="J1757">
            <v>9356388950</v>
          </cell>
          <cell r="K1757">
            <v>0.16</v>
          </cell>
          <cell r="L1757">
            <v>9630</v>
          </cell>
          <cell r="M1757">
            <v>0</v>
          </cell>
        </row>
        <row r="1758">
          <cell r="F1758" t="str">
            <v>1975971151REN CLEMENTE OROZCO 10093 TIJ</v>
          </cell>
          <cell r="G1758" t="str">
            <v>REN CLEMENTE OROZCO 10093 TIJ</v>
          </cell>
          <cell r="H1758">
            <v>1975971151</v>
          </cell>
          <cell r="I1758" t="str">
            <v>REN CLEMENTE OROZCO 10093 TIJ</v>
          </cell>
          <cell r="J1758">
            <v>1672245</v>
          </cell>
          <cell r="K1758">
            <v>0.16</v>
          </cell>
          <cell r="L1758">
            <v>9630</v>
          </cell>
          <cell r="M1758">
            <v>0</v>
          </cell>
        </row>
        <row r="1759">
          <cell r="F1759" t="str">
            <v>134638352RUIZ CORTINEZ (VER)</v>
          </cell>
          <cell r="G1759" t="str">
            <v>RUIZ CORTINEZ (VER)</v>
          </cell>
          <cell r="H1759">
            <v>134638352</v>
          </cell>
          <cell r="I1759" t="str">
            <v>RUIZ CORTINEZ (VER)</v>
          </cell>
          <cell r="J1759">
            <v>9356150632</v>
          </cell>
          <cell r="K1759">
            <v>0.16</v>
          </cell>
          <cell r="L1759">
            <v>9630</v>
          </cell>
          <cell r="M1759">
            <v>0</v>
          </cell>
        </row>
        <row r="1760">
          <cell r="F1760" t="str">
            <v>1975971224RUIZ CORTINEZ (VER)</v>
          </cell>
          <cell r="G1760" t="str">
            <v>RUIZ CORTINEZ (VER)</v>
          </cell>
          <cell r="H1760">
            <v>1975971224</v>
          </cell>
          <cell r="I1760" t="str">
            <v>RUIZ CORTINEZ (VER)</v>
          </cell>
          <cell r="J1760">
            <v>5374756</v>
          </cell>
          <cell r="K1760">
            <v>0.16</v>
          </cell>
          <cell r="L1760">
            <v>9630</v>
          </cell>
          <cell r="M1760">
            <v>0</v>
          </cell>
        </row>
        <row r="1761">
          <cell r="F1761" t="str">
            <v>1975971151ROA AFGANISTAN 146 MTY</v>
          </cell>
          <cell r="G1761" t="str">
            <v>ROA AFGANISTAN 146 MTY</v>
          </cell>
          <cell r="H1761">
            <v>1975971151</v>
          </cell>
          <cell r="I1761" t="str">
            <v>ROA AFGANISTAN 146 MTY</v>
          </cell>
          <cell r="J1761">
            <v>1672294</v>
          </cell>
          <cell r="K1761">
            <v>0.16</v>
          </cell>
          <cell r="L1761">
            <v>9630</v>
          </cell>
          <cell r="M1761">
            <v>0</v>
          </cell>
        </row>
        <row r="1762">
          <cell r="F1762" t="str">
            <v>1975971151ROA ARAGON</v>
          </cell>
          <cell r="G1762" t="str">
            <v>ROA ARAGON</v>
          </cell>
          <cell r="H1762">
            <v>1975971151</v>
          </cell>
          <cell r="I1762" t="str">
            <v>ROA ARAGON</v>
          </cell>
          <cell r="J1762">
            <v>5375001</v>
          </cell>
          <cell r="K1762">
            <v>0.16</v>
          </cell>
          <cell r="L1762">
            <v>9630</v>
          </cell>
          <cell r="M1762">
            <v>0</v>
          </cell>
        </row>
        <row r="1763">
          <cell r="F1763" t="str">
            <v>1975971151ROA CHEDRAUI AJUSCO DFP</v>
          </cell>
          <cell r="G1763" t="str">
            <v>ROA CHEDRAUI AJUSCO DFP</v>
          </cell>
          <cell r="H1763">
            <v>1975971151</v>
          </cell>
          <cell r="I1763" t="str">
            <v>ROA CHEDRAUI AJUSCO DFP</v>
          </cell>
          <cell r="J1763">
            <v>5375001</v>
          </cell>
          <cell r="K1763">
            <v>0.16</v>
          </cell>
          <cell r="L1763">
            <v>9630</v>
          </cell>
          <cell r="M1763">
            <v>0</v>
          </cell>
        </row>
        <row r="1764">
          <cell r="F1764" t="str">
            <v>1975971151ROA LA JOYA PACHUCA</v>
          </cell>
          <cell r="G1764" t="str">
            <v>ROA LA JOYA PACHUCA</v>
          </cell>
          <cell r="H1764">
            <v>1975971151</v>
          </cell>
          <cell r="I1764" t="str">
            <v>ROA LA JOYA PACHUCA</v>
          </cell>
          <cell r="J1764">
            <v>5375001</v>
          </cell>
          <cell r="K1764">
            <v>0.16</v>
          </cell>
          <cell r="L1764">
            <v>9630</v>
          </cell>
          <cell r="M1764">
            <v>0</v>
          </cell>
        </row>
        <row r="1765">
          <cell r="F1765" t="str">
            <v>1975971151ROA LONDRES 127</v>
          </cell>
          <cell r="G1765" t="str">
            <v>ROA LONDRES 127</v>
          </cell>
          <cell r="H1765">
            <v>1975971151</v>
          </cell>
          <cell r="I1765" t="str">
            <v>ROA LONDRES 127</v>
          </cell>
          <cell r="J1765">
            <v>5375001</v>
          </cell>
          <cell r="K1765">
            <v>0.16</v>
          </cell>
          <cell r="L1765">
            <v>9630</v>
          </cell>
          <cell r="M1765">
            <v>0</v>
          </cell>
        </row>
        <row r="1766">
          <cell r="F1766" t="str">
            <v>1975971151ROA TORRES LINDAVISTA</v>
          </cell>
          <cell r="G1766" t="str">
            <v>ROA TORRES LINDAVISTA</v>
          </cell>
          <cell r="H1766">
            <v>1975971151</v>
          </cell>
          <cell r="I1766" t="str">
            <v>ROA TORRES LINDAVISTA</v>
          </cell>
          <cell r="J1766">
            <v>5375001</v>
          </cell>
          <cell r="K1766">
            <v>0.16</v>
          </cell>
          <cell r="L1766">
            <v>9630</v>
          </cell>
          <cell r="M1766">
            <v>0</v>
          </cell>
        </row>
        <row r="1767">
          <cell r="F1767" t="str">
            <v>1975971151ROA TULTITLAN PONIENTE 8</v>
          </cell>
          <cell r="G1767" t="str">
            <v>ROA TULTITLAN PONIENTE 8</v>
          </cell>
          <cell r="H1767">
            <v>1975971151</v>
          </cell>
          <cell r="I1767" t="str">
            <v>ROA TULTITLAN PONIENTE 8</v>
          </cell>
          <cell r="J1767">
            <v>5375001</v>
          </cell>
          <cell r="K1767">
            <v>0.16</v>
          </cell>
          <cell r="L1767">
            <v>9630</v>
          </cell>
          <cell r="M1767">
            <v>0</v>
          </cell>
        </row>
        <row r="1768">
          <cell r="F1768" t="str">
            <v>1975971151ROA VIA MORELOS 172</v>
          </cell>
          <cell r="G1768" t="str">
            <v>ROA VIA MORELOS 172</v>
          </cell>
          <cell r="H1768">
            <v>1975971151</v>
          </cell>
          <cell r="I1768" t="str">
            <v>ROA VIA MORELOS 172</v>
          </cell>
          <cell r="J1768">
            <v>5375001</v>
          </cell>
          <cell r="K1768">
            <v>0.16</v>
          </cell>
          <cell r="L1768">
            <v>9630</v>
          </cell>
          <cell r="M1768">
            <v>0</v>
          </cell>
        </row>
        <row r="1769">
          <cell r="F1769" t="str">
            <v>134638352SAMS BERNARDO QUINTANA</v>
          </cell>
          <cell r="G1769" t="str">
            <v>SAMS BERNARDO QUINTANA</v>
          </cell>
          <cell r="H1769">
            <v>134638352</v>
          </cell>
          <cell r="I1769" t="str">
            <v>SAMS BERNARDO QUINTANA</v>
          </cell>
          <cell r="J1769">
            <v>9356388547</v>
          </cell>
          <cell r="K1769">
            <v>0.16</v>
          </cell>
          <cell r="L1769">
            <v>9630</v>
          </cell>
          <cell r="M1769">
            <v>0</v>
          </cell>
        </row>
        <row r="1770">
          <cell r="F1770" t="str">
            <v>134638352SAMS CORDOBA SAN JOSE</v>
          </cell>
          <cell r="G1770" t="str">
            <v>SAMS CORDOBA SAN JOSE</v>
          </cell>
          <cell r="H1770">
            <v>134638352</v>
          </cell>
          <cell r="I1770" t="str">
            <v>SAMS CORDOBA SAN JOSE</v>
          </cell>
          <cell r="J1770">
            <v>9356388729</v>
          </cell>
          <cell r="K1770">
            <v>0.16</v>
          </cell>
          <cell r="L1770">
            <v>9630</v>
          </cell>
          <cell r="M1770">
            <v>0</v>
          </cell>
        </row>
        <row r="1771">
          <cell r="F1771" t="str">
            <v>134638352SAMS IRAPUATO</v>
          </cell>
          <cell r="G1771" t="str">
            <v>SAMS IRAPUATO</v>
          </cell>
          <cell r="H1771">
            <v>134638352</v>
          </cell>
          <cell r="I1771" t="str">
            <v>SAMS IRAPUATO</v>
          </cell>
          <cell r="J1771">
            <v>9356388760</v>
          </cell>
          <cell r="K1771">
            <v>0.16</v>
          </cell>
          <cell r="L1771">
            <v>9630</v>
          </cell>
          <cell r="M1771">
            <v>0</v>
          </cell>
        </row>
        <row r="1772">
          <cell r="F1772" t="str">
            <v>134638352SAMS LA NORIA</v>
          </cell>
          <cell r="G1772" t="str">
            <v>SAMS LA NORIA</v>
          </cell>
          <cell r="H1772">
            <v>134638352</v>
          </cell>
          <cell r="I1772" t="str">
            <v>SAMS LA NORIA</v>
          </cell>
          <cell r="J1772">
            <v>9356388703</v>
          </cell>
          <cell r="K1772">
            <v>0.16</v>
          </cell>
          <cell r="L1772">
            <v>9630</v>
          </cell>
          <cell r="M1772">
            <v>0</v>
          </cell>
        </row>
        <row r="1773">
          <cell r="F1773" t="str">
            <v>134638352SAMS LAS AMERICAS</v>
          </cell>
          <cell r="G1773" t="str">
            <v>SAMS LAS AMERICAS</v>
          </cell>
          <cell r="H1773">
            <v>134638352</v>
          </cell>
          <cell r="I1773" t="str">
            <v>SAMS LAS AMERICAS</v>
          </cell>
          <cell r="J1773">
            <v>9356388794</v>
          </cell>
          <cell r="K1773">
            <v>0.16</v>
          </cell>
          <cell r="L1773">
            <v>9630</v>
          </cell>
          <cell r="M1773">
            <v>0</v>
          </cell>
        </row>
        <row r="1774">
          <cell r="F1774" t="str">
            <v>134638352SAMS LEON</v>
          </cell>
          <cell r="G1774" t="str">
            <v>SAMS LEON</v>
          </cell>
          <cell r="H1774">
            <v>134638352</v>
          </cell>
          <cell r="I1774" t="str">
            <v>SAMS LEON</v>
          </cell>
          <cell r="J1774">
            <v>9356388554</v>
          </cell>
          <cell r="K1774">
            <v>0.16</v>
          </cell>
          <cell r="L1774">
            <v>9630</v>
          </cell>
          <cell r="M1774">
            <v>0</v>
          </cell>
        </row>
        <row r="1775">
          <cell r="F1775" t="str">
            <v>134638352SAMS METEPEC</v>
          </cell>
          <cell r="G1775" t="str">
            <v>SAMS METEPEC</v>
          </cell>
          <cell r="H1775">
            <v>134638352</v>
          </cell>
          <cell r="I1775" t="str">
            <v>SAMS METEPEC</v>
          </cell>
          <cell r="J1775">
            <v>9356388927</v>
          </cell>
          <cell r="K1775">
            <v>0.16</v>
          </cell>
          <cell r="L1775">
            <v>9630</v>
          </cell>
          <cell r="M1775">
            <v>0</v>
          </cell>
        </row>
        <row r="1776">
          <cell r="F1776" t="str">
            <v>134638352SAMS PLAZA ORIENTE</v>
          </cell>
          <cell r="G1776" t="str">
            <v>SAMS PLAZA ORIENTE</v>
          </cell>
          <cell r="H1776">
            <v>134638352</v>
          </cell>
          <cell r="I1776" t="str">
            <v>SAMS PLAZA ORIENTE</v>
          </cell>
          <cell r="J1776">
            <v>9356388851</v>
          </cell>
          <cell r="K1776">
            <v>0.16</v>
          </cell>
          <cell r="L1776">
            <v>9630</v>
          </cell>
          <cell r="M1776">
            <v>0</v>
          </cell>
        </row>
        <row r="1777">
          <cell r="F1777" t="str">
            <v>134638352SAMS SALTILLO</v>
          </cell>
          <cell r="G1777" t="str">
            <v>SAMS SALTILLO</v>
          </cell>
          <cell r="H1777">
            <v>134638352</v>
          </cell>
          <cell r="I1777" t="str">
            <v>SAMS SALTILLO</v>
          </cell>
          <cell r="J1777">
            <v>9356388943</v>
          </cell>
          <cell r="K1777">
            <v>0.16</v>
          </cell>
          <cell r="L1777">
            <v>9630</v>
          </cell>
          <cell r="M1777">
            <v>0</v>
          </cell>
        </row>
        <row r="1778">
          <cell r="F1778" t="str">
            <v>134638352SAMS TEPEYAC</v>
          </cell>
          <cell r="G1778" t="str">
            <v>SAMS TEPEYAC</v>
          </cell>
          <cell r="H1778">
            <v>134638352</v>
          </cell>
          <cell r="I1778" t="str">
            <v>SAMS TEPEYAC</v>
          </cell>
          <cell r="J1778">
            <v>9356388877</v>
          </cell>
          <cell r="K1778">
            <v>0.16</v>
          </cell>
          <cell r="L1778">
            <v>9630</v>
          </cell>
          <cell r="M1778">
            <v>0</v>
          </cell>
        </row>
        <row r="1779">
          <cell r="F1779" t="str">
            <v>134638352SAMS TLAQUEPAQUE</v>
          </cell>
          <cell r="G1779" t="str">
            <v>SAMS TLAQUEPAQUE</v>
          </cell>
          <cell r="H1779">
            <v>134638352</v>
          </cell>
          <cell r="I1779" t="str">
            <v>SAMS TLAQUEPAQUE</v>
          </cell>
          <cell r="J1779">
            <v>9356388737</v>
          </cell>
          <cell r="K1779">
            <v>0.16</v>
          </cell>
          <cell r="L1779">
            <v>9630</v>
          </cell>
          <cell r="M1779">
            <v>0</v>
          </cell>
        </row>
        <row r="1780">
          <cell r="F1780" t="str">
            <v>134638352SAMS VIA CAPU</v>
          </cell>
          <cell r="G1780" t="str">
            <v>SAMS VIA CAPU</v>
          </cell>
          <cell r="H1780">
            <v>134638352</v>
          </cell>
          <cell r="I1780" t="str">
            <v>SAMS VIA CAPU</v>
          </cell>
          <cell r="J1780">
            <v>9356388679</v>
          </cell>
          <cell r="K1780">
            <v>0.16</v>
          </cell>
          <cell r="L1780">
            <v>9630</v>
          </cell>
          <cell r="M1780">
            <v>0</v>
          </cell>
        </row>
        <row r="1781">
          <cell r="F1781" t="str">
            <v>1975971151SBL CAFETALES DF</v>
          </cell>
          <cell r="G1781" t="str">
            <v>SBL CAFETALES DF</v>
          </cell>
          <cell r="H1781">
            <v>1975971151</v>
          </cell>
          <cell r="I1781" t="str">
            <v>SBL CAFETALES DF</v>
          </cell>
          <cell r="J1781">
            <v>5375001</v>
          </cell>
          <cell r="K1781">
            <v>0.16</v>
          </cell>
          <cell r="L1781">
            <v>9630</v>
          </cell>
          <cell r="M1781">
            <v>0</v>
          </cell>
        </row>
        <row r="1782">
          <cell r="F1782" t="str">
            <v>1975971151SBL CAMPESTRE 2503</v>
          </cell>
          <cell r="G1782" t="str">
            <v>SBL CAMPESTRE 2503</v>
          </cell>
          <cell r="H1782">
            <v>1975971151</v>
          </cell>
          <cell r="I1782" t="str">
            <v>SBL CAMPESTRE 2503</v>
          </cell>
          <cell r="J1782">
            <v>1672567</v>
          </cell>
          <cell r="K1782">
            <v>0.16</v>
          </cell>
          <cell r="L1782">
            <v>9630</v>
          </cell>
          <cell r="M1782">
            <v>0</v>
          </cell>
        </row>
        <row r="1783">
          <cell r="F1783" t="str">
            <v>1975971151SBL CD DEL CARMEN VEINTISEIS 167</v>
          </cell>
          <cell r="G1783" t="str">
            <v>SBL CD DEL CARMEN VEINTISEIS 167</v>
          </cell>
          <cell r="H1783">
            <v>1975971151</v>
          </cell>
          <cell r="I1783" t="str">
            <v>SBL CD DEL CARMEN VEINTISEIS 167</v>
          </cell>
          <cell r="J1783">
            <v>1671841</v>
          </cell>
          <cell r="K1783">
            <v>0.16</v>
          </cell>
          <cell r="L1783">
            <v>9630</v>
          </cell>
          <cell r="M1783">
            <v>0</v>
          </cell>
        </row>
        <row r="1784">
          <cell r="F1784" t="str">
            <v>1975971151SBL DIAGONAL CUAUHTEMOC MATAMOROS</v>
          </cell>
          <cell r="G1784" t="str">
            <v>SBL DIAGONAL CUAUHTEMOC MATAMOROS</v>
          </cell>
          <cell r="H1784">
            <v>1975971151</v>
          </cell>
          <cell r="I1784" t="str">
            <v>SBL DIAGONAL CUAUHTEMOC MATAMOROS</v>
          </cell>
          <cell r="J1784">
            <v>1672294</v>
          </cell>
          <cell r="K1784">
            <v>0.16</v>
          </cell>
          <cell r="L1784">
            <v>9630</v>
          </cell>
          <cell r="M1784">
            <v>0</v>
          </cell>
        </row>
        <row r="1785">
          <cell r="F1785" t="str">
            <v>1975971151SBL DIVISION DEL NORTE 5034</v>
          </cell>
          <cell r="G1785" t="str">
            <v>SBL DIVISION DEL NORTE 5034</v>
          </cell>
          <cell r="H1785">
            <v>1975971151</v>
          </cell>
          <cell r="I1785" t="str">
            <v>SBL DIVISION DEL NORTE 5034</v>
          </cell>
          <cell r="J1785">
            <v>5375001</v>
          </cell>
          <cell r="K1785">
            <v>0.16</v>
          </cell>
          <cell r="L1785">
            <v>9630</v>
          </cell>
          <cell r="M1785">
            <v>0</v>
          </cell>
        </row>
        <row r="1786">
          <cell r="F1786" t="str">
            <v>1975971151SBL MARTINEZ DE LA TORRE</v>
          </cell>
          <cell r="G1786" t="str">
            <v>SBL MARTINEZ DE LA TORRE</v>
          </cell>
          <cell r="H1786">
            <v>1975971151</v>
          </cell>
          <cell r="I1786" t="str">
            <v>SBL MARTINEZ DE LA TORRE</v>
          </cell>
          <cell r="J1786">
            <v>1671841</v>
          </cell>
          <cell r="K1786">
            <v>0.16</v>
          </cell>
          <cell r="L1786">
            <v>9630</v>
          </cell>
          <cell r="M1786">
            <v>0</v>
          </cell>
        </row>
        <row r="1787">
          <cell r="F1787" t="str">
            <v>1975971151SBL NINO OBRERO 640</v>
          </cell>
          <cell r="G1787" t="str">
            <v>SBL NINO OBRERO 640</v>
          </cell>
          <cell r="H1787">
            <v>1975971151</v>
          </cell>
          <cell r="I1787" t="str">
            <v>SBL NINO OBRERO 640</v>
          </cell>
          <cell r="J1787">
            <v>1672567</v>
          </cell>
          <cell r="K1787">
            <v>0.16</v>
          </cell>
          <cell r="L1787">
            <v>9630</v>
          </cell>
          <cell r="M1787">
            <v>0</v>
          </cell>
        </row>
        <row r="1788">
          <cell r="F1788" t="str">
            <v>1975971151SBL PLAZA ATRIUM PUEBLA</v>
          </cell>
          <cell r="G1788" t="str">
            <v>SBL PLAZA ATRIUM PUEBLA</v>
          </cell>
          <cell r="H1788">
            <v>1975971151</v>
          </cell>
          <cell r="I1788" t="str">
            <v>SBL PLAZA ATRIUM PUEBLA</v>
          </cell>
          <cell r="J1788">
            <v>1671841</v>
          </cell>
          <cell r="K1788">
            <v>0.16</v>
          </cell>
          <cell r="L1788">
            <v>9630</v>
          </cell>
          <cell r="M1788">
            <v>0</v>
          </cell>
        </row>
        <row r="1789">
          <cell r="F1789" t="str">
            <v>1975971151SBL PLAZA POZA RICA</v>
          </cell>
          <cell r="G1789" t="str">
            <v>SBL PLAZA POZA RICA</v>
          </cell>
          <cell r="H1789">
            <v>1975971151</v>
          </cell>
          <cell r="I1789" t="str">
            <v>SBL PLAZA POZA RICA</v>
          </cell>
          <cell r="J1789">
            <v>1671841</v>
          </cell>
          <cell r="K1789">
            <v>0.16</v>
          </cell>
          <cell r="L1789">
            <v>9630</v>
          </cell>
          <cell r="M1789">
            <v>0</v>
          </cell>
        </row>
        <row r="1790">
          <cell r="F1790" t="str">
            <v>134638352SIMON BOLIVAR GDM AMARRILLOS</v>
          </cell>
          <cell r="G1790" t="str">
            <v>SIMON BOLIVAR GDM AMARRILLOS</v>
          </cell>
          <cell r="H1790">
            <v>134638352</v>
          </cell>
          <cell r="I1790" t="str">
            <v>SIMON BOLIVAR GDM AMARRILLOS</v>
          </cell>
          <cell r="J1790">
            <v>9356389297</v>
          </cell>
          <cell r="K1790">
            <v>0.16</v>
          </cell>
          <cell r="L1790">
            <v>9630</v>
          </cell>
          <cell r="M1790">
            <v>0</v>
          </cell>
        </row>
        <row r="1791">
          <cell r="F1791" t="str">
            <v>1975971151SIS BODEGA AURRERA MORELIA ESTE MOR</v>
          </cell>
          <cell r="G1791" t="str">
            <v>SIS BODEGA AURRERA MORELIA ESTE MOR</v>
          </cell>
          <cell r="H1791">
            <v>1975971151</v>
          </cell>
          <cell r="I1791" t="str">
            <v>SIS BODEGA AURRERA MORELIA ESTE MOR</v>
          </cell>
          <cell r="J1791">
            <v>5375001</v>
          </cell>
          <cell r="K1791">
            <v>0.16</v>
          </cell>
          <cell r="L1791">
            <v>9630</v>
          </cell>
          <cell r="M1791">
            <v>0</v>
          </cell>
        </row>
        <row r="1792">
          <cell r="F1792" t="str">
            <v>1975971224SIS COMERCIAL MEXICANA ATIZAPAN DFN</v>
          </cell>
          <cell r="G1792" t="str">
            <v>SIS COMERCIAL MEXICANA ATIZAPAN DFN</v>
          </cell>
          <cell r="H1792">
            <v>1975971224</v>
          </cell>
          <cell r="I1792" t="str">
            <v>SIS COMERCIAL MEXICANA ATIZAPAN DFN</v>
          </cell>
          <cell r="J1792">
            <v>2037612</v>
          </cell>
          <cell r="K1792">
            <v>0.16</v>
          </cell>
          <cell r="L1792">
            <v>9630</v>
          </cell>
          <cell r="M1792">
            <v>0</v>
          </cell>
        </row>
        <row r="1793">
          <cell r="F1793" t="str">
            <v>1975971224SIS CHEDRAUI ANFORA DFP</v>
          </cell>
          <cell r="G1793" t="str">
            <v>SIS CHEDRAUI ANFORA DFP</v>
          </cell>
          <cell r="H1793">
            <v>1975971224</v>
          </cell>
          <cell r="I1793" t="str">
            <v>SIS CHEDRAUI ANFORA DFP</v>
          </cell>
          <cell r="J1793">
            <v>2037612</v>
          </cell>
          <cell r="K1793">
            <v>0.16</v>
          </cell>
          <cell r="L1793">
            <v>9630</v>
          </cell>
          <cell r="M1793">
            <v>0</v>
          </cell>
        </row>
        <row r="1794">
          <cell r="F1794" t="str">
            <v>1975971224SIS CHEDRAUI AV CENTRAL ECATEPEC DFO</v>
          </cell>
          <cell r="G1794" t="str">
            <v>SIS CHEDRAUI AV CENTRAL ECATEPEC DFO</v>
          </cell>
          <cell r="H1794">
            <v>1975971224</v>
          </cell>
          <cell r="I1794" t="str">
            <v>SIS CHEDRAUI AV CENTRAL ECATEPEC DFO</v>
          </cell>
          <cell r="J1794">
            <v>2037612</v>
          </cell>
          <cell r="K1794">
            <v>0.16</v>
          </cell>
          <cell r="L1794">
            <v>9630</v>
          </cell>
          <cell r="M1794">
            <v>0</v>
          </cell>
        </row>
        <row r="1795">
          <cell r="F1795" t="str">
            <v>1975971224SIS CHEDRAUI EDUARDO MOLINA DFO</v>
          </cell>
          <cell r="G1795" t="str">
            <v>SIS CHEDRAUI EDUARDO MOLINA DFO</v>
          </cell>
          <cell r="H1795">
            <v>1975971224</v>
          </cell>
          <cell r="I1795" t="str">
            <v>SIS CHEDRAUI EDUARDO MOLINA DFO</v>
          </cell>
          <cell r="J1795">
            <v>2037612</v>
          </cell>
          <cell r="K1795">
            <v>0.16</v>
          </cell>
          <cell r="L1795">
            <v>9630</v>
          </cell>
          <cell r="M1795">
            <v>0</v>
          </cell>
        </row>
        <row r="1796">
          <cell r="F1796" t="str">
            <v>1975971224SIS CHEDRAUI TENAYUCA DFN</v>
          </cell>
          <cell r="G1796" t="str">
            <v>SIS CHEDRAUI TENAYUCA DFN</v>
          </cell>
          <cell r="H1796">
            <v>1975971224</v>
          </cell>
          <cell r="I1796" t="str">
            <v>SIS CHEDRAUI TENAYUCA DFN</v>
          </cell>
          <cell r="J1796">
            <v>2037612</v>
          </cell>
          <cell r="K1796">
            <v>0.16</v>
          </cell>
          <cell r="L1796">
            <v>9630</v>
          </cell>
          <cell r="M1796">
            <v>0</v>
          </cell>
        </row>
        <row r="1797">
          <cell r="F1797" t="str">
            <v>1975971151SIS MEGA COMERCIAL NUEVO VALLARTA POV</v>
          </cell>
          <cell r="G1797" t="str">
            <v>SIS MEGA COMERCIAL NUEVO VALLARTA POV</v>
          </cell>
          <cell r="H1797">
            <v>1975971151</v>
          </cell>
          <cell r="I1797" t="str">
            <v>SIS MEGA COMERCIAL NUEVO VALLARTA POV</v>
          </cell>
          <cell r="J1797">
            <v>1672567</v>
          </cell>
          <cell r="K1797">
            <v>0.16</v>
          </cell>
          <cell r="L1797">
            <v>9630</v>
          </cell>
          <cell r="M1797">
            <v>0</v>
          </cell>
        </row>
        <row r="1798">
          <cell r="F1798" t="str">
            <v>1975971151SIS SAMS CULIACAN CUL</v>
          </cell>
          <cell r="G1798" t="str">
            <v>SIS SAMS CULIACAN CUL</v>
          </cell>
          <cell r="H1798">
            <v>1975971151</v>
          </cell>
          <cell r="I1798" t="str">
            <v>SIS SAMS CULIACAN CUL</v>
          </cell>
          <cell r="J1798">
            <v>1672245</v>
          </cell>
          <cell r="K1798">
            <v>0.16</v>
          </cell>
          <cell r="L1798">
            <v>9630</v>
          </cell>
          <cell r="M1798">
            <v>0</v>
          </cell>
        </row>
        <row r="1799">
          <cell r="F1799" t="str">
            <v>134638352SIS SAMS HIPERPLAZA TEXCOCO DFO</v>
          </cell>
          <cell r="G1799" t="str">
            <v>SIS SAMS HIPERPLAZA TEXCOCO DFO</v>
          </cell>
          <cell r="H1799">
            <v>134638352</v>
          </cell>
          <cell r="I1799" t="str">
            <v>SIS SAMS HIPERPLAZA TEXCOCO DFO</v>
          </cell>
          <cell r="J1799">
            <v>9350927076</v>
          </cell>
          <cell r="K1799">
            <v>0.16</v>
          </cell>
          <cell r="L1799">
            <v>9630</v>
          </cell>
          <cell r="M1799">
            <v>0</v>
          </cell>
        </row>
        <row r="1800">
          <cell r="F1800" t="str">
            <v>1975971224SIS SAMS HIPERPLAZA TEXCOCO DFO</v>
          </cell>
          <cell r="G1800" t="str">
            <v>SIS SAMS HIPERPLAZA TEXCOCO DFO</v>
          </cell>
          <cell r="H1800">
            <v>1975971224</v>
          </cell>
          <cell r="I1800" t="str">
            <v>SIS SAMS HIPERPLAZA TEXCOCO DFO</v>
          </cell>
          <cell r="J1800">
            <v>2037612</v>
          </cell>
          <cell r="K1800">
            <v>0.16</v>
          </cell>
          <cell r="L1800">
            <v>9630</v>
          </cell>
          <cell r="M1800">
            <v>0</v>
          </cell>
        </row>
        <row r="1801">
          <cell r="F1801" t="str">
            <v>1975971151SIS SAMS MANZANILLO MNZ</v>
          </cell>
          <cell r="G1801" t="str">
            <v>SIS SAMS MANZANILLO MNZ</v>
          </cell>
          <cell r="H1801">
            <v>1975971151</v>
          </cell>
          <cell r="I1801" t="str">
            <v>SIS SAMS MANZANILLO MNZ</v>
          </cell>
          <cell r="J1801">
            <v>1672567</v>
          </cell>
          <cell r="K1801">
            <v>0.16</v>
          </cell>
          <cell r="L1801">
            <v>9630</v>
          </cell>
          <cell r="M1801">
            <v>0</v>
          </cell>
        </row>
        <row r="1802">
          <cell r="F1802" t="str">
            <v>1975971224SIS SAMS PLAZA ORIENTE DFO</v>
          </cell>
          <cell r="G1802" t="str">
            <v>SIS SAMS PLAZA ORIENTE DFO</v>
          </cell>
          <cell r="H1802">
            <v>1975971224</v>
          </cell>
          <cell r="I1802" t="str">
            <v>SIS SAMS PLAZA ORIENTE DFO</v>
          </cell>
          <cell r="J1802">
            <v>2037612</v>
          </cell>
          <cell r="K1802">
            <v>0.16</v>
          </cell>
          <cell r="L1802">
            <v>9630</v>
          </cell>
          <cell r="M1802">
            <v>0</v>
          </cell>
        </row>
        <row r="1803">
          <cell r="F1803" t="str">
            <v>1975971224SIS SAMS SATELITE DFN</v>
          </cell>
          <cell r="G1803" t="str">
            <v>SIS SAMS SATELITE DFN</v>
          </cell>
          <cell r="H1803">
            <v>1975971224</v>
          </cell>
          <cell r="I1803" t="str">
            <v>SIS SAMS SATELITE DFN</v>
          </cell>
          <cell r="J1803">
            <v>2037612</v>
          </cell>
          <cell r="K1803">
            <v>0.16</v>
          </cell>
          <cell r="L1803">
            <v>9630</v>
          </cell>
          <cell r="M1803">
            <v>0</v>
          </cell>
        </row>
        <row r="1804">
          <cell r="F1804" t="str">
            <v>1975971224SIS SAMS TEPEYAC DFO</v>
          </cell>
          <cell r="G1804" t="str">
            <v>SIS SAMS TEPEYAC DFO</v>
          </cell>
          <cell r="H1804">
            <v>1975971224</v>
          </cell>
          <cell r="I1804" t="str">
            <v>SIS SAMS TEPEYAC DFO</v>
          </cell>
          <cell r="J1804">
            <v>2037612</v>
          </cell>
          <cell r="K1804">
            <v>0.16</v>
          </cell>
          <cell r="L1804">
            <v>9630</v>
          </cell>
          <cell r="M1804">
            <v>0</v>
          </cell>
        </row>
        <row r="1805">
          <cell r="F1805" t="str">
            <v>1975971151SIS SAMS VICENTE GUERRERO CVA</v>
          </cell>
          <cell r="G1805" t="str">
            <v>SIS SAMS VICENTE GUERRERO CVA</v>
          </cell>
          <cell r="H1805">
            <v>1975971151</v>
          </cell>
          <cell r="I1805" t="str">
            <v>SIS SAMS VICENTE GUERRERO CVA</v>
          </cell>
          <cell r="J1805">
            <v>5375001</v>
          </cell>
          <cell r="K1805">
            <v>0.16</v>
          </cell>
          <cell r="L1805">
            <v>9630</v>
          </cell>
          <cell r="M1805">
            <v>0</v>
          </cell>
        </row>
        <row r="1806">
          <cell r="F1806" t="str">
            <v>1975971224SIS SORIANA ARAGON DFO</v>
          </cell>
          <cell r="G1806" t="str">
            <v>SIS SORIANA ARAGON DFO</v>
          </cell>
          <cell r="H1806">
            <v>1975971224</v>
          </cell>
          <cell r="I1806" t="str">
            <v>SIS SORIANA ARAGON DFO</v>
          </cell>
          <cell r="J1806">
            <v>2037612</v>
          </cell>
          <cell r="K1806">
            <v>0.16</v>
          </cell>
          <cell r="L1806">
            <v>9630</v>
          </cell>
          <cell r="M1806">
            <v>0</v>
          </cell>
        </row>
        <row r="1807">
          <cell r="F1807" t="str">
            <v>1975971151SIS SORIANA CIGARRERA TEP</v>
          </cell>
          <cell r="G1807" t="str">
            <v>SIS SORIANA CIGARRERA TEP</v>
          </cell>
          <cell r="H1807">
            <v>1975971151</v>
          </cell>
          <cell r="I1807" t="str">
            <v>SIS SORIANA CIGARRERA TEP</v>
          </cell>
          <cell r="J1807">
            <v>1672567</v>
          </cell>
          <cell r="K1807">
            <v>0.16</v>
          </cell>
          <cell r="L1807">
            <v>9630</v>
          </cell>
          <cell r="M1807">
            <v>0</v>
          </cell>
        </row>
        <row r="1808">
          <cell r="F1808" t="str">
            <v>1975971151SIS SORIANA PERIFERICO REY</v>
          </cell>
          <cell r="G1808" t="str">
            <v>SIS SORIANA PERIFERICO REY</v>
          </cell>
          <cell r="H1808">
            <v>1975971151</v>
          </cell>
          <cell r="I1808" t="str">
            <v>SIS SORIANA PERIFERICO REY</v>
          </cell>
          <cell r="J1808">
            <v>1672294</v>
          </cell>
          <cell r="K1808">
            <v>0.16</v>
          </cell>
          <cell r="L1808">
            <v>9630</v>
          </cell>
          <cell r="M1808">
            <v>0</v>
          </cell>
        </row>
        <row r="1809">
          <cell r="F1809" t="str">
            <v>1975971224SIS WALMART ALAMEDAS DFN</v>
          </cell>
          <cell r="G1809" t="str">
            <v>SIS WALMART ALAMEDAS DFN</v>
          </cell>
          <cell r="H1809">
            <v>1975971224</v>
          </cell>
          <cell r="I1809" t="str">
            <v>SIS WALMART ALAMEDAS DFN</v>
          </cell>
          <cell r="J1809">
            <v>2037612</v>
          </cell>
          <cell r="K1809">
            <v>0.16</v>
          </cell>
          <cell r="L1809">
            <v>9630</v>
          </cell>
          <cell r="M1809">
            <v>0</v>
          </cell>
        </row>
        <row r="1810">
          <cell r="F1810" t="str">
            <v>1975971224SIS WALMART ARBOLEDAS DFN</v>
          </cell>
          <cell r="G1810" t="str">
            <v>SIS WALMART ARBOLEDAS DFN</v>
          </cell>
          <cell r="H1810">
            <v>1975971224</v>
          </cell>
          <cell r="I1810" t="str">
            <v>SIS WALMART ARBOLEDAS DFN</v>
          </cell>
          <cell r="J1810">
            <v>2037612</v>
          </cell>
          <cell r="K1810">
            <v>0.16</v>
          </cell>
          <cell r="L1810">
            <v>9630</v>
          </cell>
          <cell r="M1810">
            <v>0</v>
          </cell>
        </row>
        <row r="1811">
          <cell r="F1811" t="str">
            <v>1975971224SIS WALMART BUENAVISTA DFP</v>
          </cell>
          <cell r="G1811" t="str">
            <v>SIS WALMART BUENAVISTA DFP</v>
          </cell>
          <cell r="H1811">
            <v>1975971224</v>
          </cell>
          <cell r="I1811" t="str">
            <v>SIS WALMART BUENAVISTA DFP</v>
          </cell>
          <cell r="J1811">
            <v>2037612</v>
          </cell>
          <cell r="K1811">
            <v>0.16</v>
          </cell>
          <cell r="L1811">
            <v>9630</v>
          </cell>
          <cell r="M1811">
            <v>0</v>
          </cell>
        </row>
        <row r="1812">
          <cell r="F1812" t="str">
            <v>1975971224SIS WALMART EDUARDO MOLINA DFO</v>
          </cell>
          <cell r="G1812" t="str">
            <v>SIS WALMART EDUARDO MOLINA DFO</v>
          </cell>
          <cell r="H1812">
            <v>1975971224</v>
          </cell>
          <cell r="I1812" t="str">
            <v>SIS WALMART EDUARDO MOLINA DFO</v>
          </cell>
          <cell r="J1812">
            <v>2037612</v>
          </cell>
          <cell r="K1812">
            <v>0.16</v>
          </cell>
          <cell r="L1812">
            <v>9630</v>
          </cell>
          <cell r="M1812">
            <v>0</v>
          </cell>
        </row>
        <row r="1813">
          <cell r="F1813" t="str">
            <v>1975971151SIS WALMART ESTADIO MORELIA MOR</v>
          </cell>
          <cell r="G1813" t="str">
            <v>SIS WALMART ESTADIO MORELIA MOR</v>
          </cell>
          <cell r="H1813">
            <v>1975971151</v>
          </cell>
          <cell r="I1813" t="str">
            <v>SIS WALMART ESTADIO MORELIA MOR</v>
          </cell>
          <cell r="J1813">
            <v>5375001</v>
          </cell>
          <cell r="K1813">
            <v>0.16</v>
          </cell>
          <cell r="L1813">
            <v>9630</v>
          </cell>
          <cell r="M1813">
            <v>0</v>
          </cell>
        </row>
        <row r="1814">
          <cell r="F1814" t="str">
            <v>1975971151SIS WALMART INSURGENTES CHT</v>
          </cell>
          <cell r="G1814" t="str">
            <v>SIS WALMART INSURGENTES CHT</v>
          </cell>
          <cell r="H1814">
            <v>1975971151</v>
          </cell>
          <cell r="I1814" t="str">
            <v>SIS WALMART INSURGENTES CHT</v>
          </cell>
          <cell r="J1814">
            <v>1671841</v>
          </cell>
          <cell r="K1814">
            <v>0.16</v>
          </cell>
          <cell r="L1814">
            <v>9630</v>
          </cell>
          <cell r="M1814">
            <v>0</v>
          </cell>
        </row>
        <row r="1815">
          <cell r="F1815" t="str">
            <v>1975971151SIS WALMART JIUTEPEC CVA</v>
          </cell>
          <cell r="G1815" t="str">
            <v>SIS WALMART JIUTEPEC CVA</v>
          </cell>
          <cell r="H1815">
            <v>1975971151</v>
          </cell>
          <cell r="I1815" t="str">
            <v>SIS WALMART JIUTEPEC CVA</v>
          </cell>
          <cell r="J1815">
            <v>5375001</v>
          </cell>
          <cell r="K1815">
            <v>0.16</v>
          </cell>
          <cell r="L1815">
            <v>9630</v>
          </cell>
          <cell r="M1815">
            <v>0</v>
          </cell>
        </row>
        <row r="1816">
          <cell r="F1816" t="str">
            <v>1975971151SIS WALMART MANZANILLO MNZ</v>
          </cell>
          <cell r="G1816" t="str">
            <v>SIS WALMART MANZANILLO MNZ</v>
          </cell>
          <cell r="H1816">
            <v>1975971151</v>
          </cell>
          <cell r="I1816" t="str">
            <v>SIS WALMART MANZANILLO MNZ</v>
          </cell>
          <cell r="J1816">
            <v>1672567</v>
          </cell>
          <cell r="K1816">
            <v>0.16</v>
          </cell>
          <cell r="L1816">
            <v>9630</v>
          </cell>
          <cell r="M1816">
            <v>0</v>
          </cell>
        </row>
        <row r="1817">
          <cell r="F1817" t="str">
            <v>1975971224SIS WALMART MIRAMONTES DFO</v>
          </cell>
          <cell r="G1817" t="str">
            <v>SIS WALMART MIRAMONTES DFO</v>
          </cell>
          <cell r="H1817">
            <v>1975971224</v>
          </cell>
          <cell r="I1817" t="str">
            <v>SIS WALMART MIRAMONTES DFO</v>
          </cell>
          <cell r="J1817">
            <v>2037612</v>
          </cell>
          <cell r="K1817">
            <v>0.16</v>
          </cell>
          <cell r="L1817">
            <v>9630</v>
          </cell>
          <cell r="M1817">
            <v>0</v>
          </cell>
        </row>
        <row r="1818">
          <cell r="F1818" t="str">
            <v>1975971151SIS WALMART MORELIA MOR</v>
          </cell>
          <cell r="G1818" t="str">
            <v>SIS WALMART MORELIA MOR</v>
          </cell>
          <cell r="H1818">
            <v>1975971151</v>
          </cell>
          <cell r="I1818" t="str">
            <v>SIS WALMART MORELIA MOR</v>
          </cell>
          <cell r="J1818">
            <v>5375001</v>
          </cell>
          <cell r="K1818">
            <v>0.16</v>
          </cell>
          <cell r="L1818">
            <v>9630</v>
          </cell>
          <cell r="M1818">
            <v>0</v>
          </cell>
        </row>
        <row r="1819">
          <cell r="F1819" t="str">
            <v>1975971224SIS WALMART PLAZA ORIENTE DFO</v>
          </cell>
          <cell r="G1819" t="str">
            <v>SIS WALMART PLAZA ORIENTE DFO</v>
          </cell>
          <cell r="H1819">
            <v>1975971224</v>
          </cell>
          <cell r="I1819" t="str">
            <v>SIS WALMART PLAZA ORIENTE DFO</v>
          </cell>
          <cell r="J1819">
            <v>2037612</v>
          </cell>
          <cell r="K1819">
            <v>0.16</v>
          </cell>
          <cell r="L1819">
            <v>9630</v>
          </cell>
          <cell r="M1819">
            <v>0</v>
          </cell>
        </row>
        <row r="1820">
          <cell r="F1820" t="str">
            <v>1975971224SIS WALMART SAN JOSE TECAMAC DFO</v>
          </cell>
          <cell r="G1820" t="str">
            <v>SIS WALMART SAN JOSE TECAMAC DFO</v>
          </cell>
          <cell r="H1820">
            <v>1975971224</v>
          </cell>
          <cell r="I1820" t="str">
            <v>SIS WALMART SAN JOSE TECAMAC DFO</v>
          </cell>
          <cell r="J1820">
            <v>2037612</v>
          </cell>
          <cell r="K1820">
            <v>0.16</v>
          </cell>
          <cell r="L1820">
            <v>9630</v>
          </cell>
          <cell r="M1820">
            <v>0</v>
          </cell>
        </row>
        <row r="1821">
          <cell r="F1821" t="str">
            <v>1975971224SIS WALMART SANTA MARIA DFN</v>
          </cell>
          <cell r="G1821" t="str">
            <v>SIS WALMART SANTA MARIA DFN</v>
          </cell>
          <cell r="H1821">
            <v>1975971224</v>
          </cell>
          <cell r="I1821" t="str">
            <v>SIS WALMART SANTA MARIA DFN</v>
          </cell>
          <cell r="J1821">
            <v>2037612</v>
          </cell>
          <cell r="K1821">
            <v>0.16</v>
          </cell>
          <cell r="L1821">
            <v>9630</v>
          </cell>
          <cell r="M1821">
            <v>0</v>
          </cell>
        </row>
        <row r="1822">
          <cell r="F1822" t="str">
            <v>1975971224SIS WALMART TLAHUAC DFO</v>
          </cell>
          <cell r="G1822" t="str">
            <v>SIS WALMART TLAHUAC DFO</v>
          </cell>
          <cell r="H1822">
            <v>1975971224</v>
          </cell>
          <cell r="I1822" t="str">
            <v>SIS WALMART TLAHUAC DFO</v>
          </cell>
          <cell r="J1822">
            <v>2037612</v>
          </cell>
          <cell r="K1822">
            <v>0.16</v>
          </cell>
          <cell r="L1822">
            <v>9630</v>
          </cell>
          <cell r="M1822">
            <v>0</v>
          </cell>
        </row>
        <row r="1823">
          <cell r="F1823" t="str">
            <v>1975971151SIS WALMART TOLLOCAN TOL</v>
          </cell>
          <cell r="G1823" t="str">
            <v>SIS WALMART TOLLOCAN TOL</v>
          </cell>
          <cell r="H1823">
            <v>1975971151</v>
          </cell>
          <cell r="I1823" t="str">
            <v>SIS WALMART TOLLOCAN TOL</v>
          </cell>
          <cell r="J1823">
            <v>5375001</v>
          </cell>
          <cell r="K1823">
            <v>0.16</v>
          </cell>
          <cell r="L1823">
            <v>9630</v>
          </cell>
          <cell r="M1823">
            <v>0</v>
          </cell>
        </row>
        <row r="1824">
          <cell r="F1824" t="str">
            <v>1975971224SIS WALMART TOREO DFP</v>
          </cell>
          <cell r="G1824" t="str">
            <v>SIS WALMART TOREO DFP</v>
          </cell>
          <cell r="H1824">
            <v>1975971224</v>
          </cell>
          <cell r="I1824" t="str">
            <v>SIS WALMART TOREO DFP</v>
          </cell>
          <cell r="J1824">
            <v>2037612</v>
          </cell>
          <cell r="K1824">
            <v>0.16</v>
          </cell>
          <cell r="L1824">
            <v>9630</v>
          </cell>
          <cell r="M1824">
            <v>0</v>
          </cell>
        </row>
        <row r="1825">
          <cell r="F1825" t="str">
            <v>134638352SS DF CENTRO COYOACAN</v>
          </cell>
          <cell r="G1825" t="str">
            <v>SS DF CENTRO COYOACAN</v>
          </cell>
          <cell r="H1825">
            <v>134638352</v>
          </cell>
          <cell r="I1825" t="str">
            <v>SS DF CENTRO COYOACAN</v>
          </cell>
          <cell r="J1825">
            <v>9350927076</v>
          </cell>
          <cell r="K1825">
            <v>0.16</v>
          </cell>
          <cell r="L1825">
            <v>9630</v>
          </cell>
          <cell r="M1825">
            <v>0</v>
          </cell>
        </row>
        <row r="1826">
          <cell r="F1826" t="str">
            <v>1975971224SS DF CENTRO COYOACAN</v>
          </cell>
          <cell r="G1826" t="str">
            <v>SS DF CENTRO COYOACAN</v>
          </cell>
          <cell r="H1826">
            <v>1975971224</v>
          </cell>
          <cell r="I1826" t="str">
            <v>SS DF CENTRO COYOACAN</v>
          </cell>
          <cell r="J1826">
            <v>2037612</v>
          </cell>
          <cell r="K1826">
            <v>0.16</v>
          </cell>
          <cell r="L1826">
            <v>9630</v>
          </cell>
          <cell r="M1826">
            <v>0</v>
          </cell>
        </row>
        <row r="1827">
          <cell r="F1827" t="str">
            <v>134638352SS DF CC SANTA FE</v>
          </cell>
          <cell r="G1827" t="str">
            <v>SS DF CC SANTA FE</v>
          </cell>
          <cell r="H1827">
            <v>134638352</v>
          </cell>
          <cell r="I1827" t="str">
            <v>SS DF CC SANTA FE</v>
          </cell>
          <cell r="J1827">
            <v>9350927076</v>
          </cell>
          <cell r="K1827">
            <v>0.16</v>
          </cell>
          <cell r="L1827">
            <v>9630</v>
          </cell>
          <cell r="M1827">
            <v>0</v>
          </cell>
        </row>
        <row r="1828">
          <cell r="F1828" t="str">
            <v>1975971224SS DF CC SANTA FE</v>
          </cell>
          <cell r="G1828" t="str">
            <v>SS DF CC SANTA FE</v>
          </cell>
          <cell r="H1828">
            <v>1975971224</v>
          </cell>
          <cell r="I1828" t="str">
            <v>SS DF CC SANTA FE</v>
          </cell>
          <cell r="J1828">
            <v>2037612</v>
          </cell>
          <cell r="K1828">
            <v>0.16</v>
          </cell>
          <cell r="L1828">
            <v>9630</v>
          </cell>
          <cell r="M1828">
            <v>0</v>
          </cell>
        </row>
        <row r="1829">
          <cell r="F1829" t="str">
            <v>134638352SS MEX CC SANTA FE</v>
          </cell>
          <cell r="G1829" t="str">
            <v>SS MEX CC SANTA FE</v>
          </cell>
          <cell r="H1829">
            <v>134638352</v>
          </cell>
          <cell r="I1829" t="str">
            <v>SS MEX CC SANTA FE</v>
          </cell>
          <cell r="J1829">
            <v>9350927076</v>
          </cell>
          <cell r="K1829">
            <v>0.16</v>
          </cell>
          <cell r="L1829">
            <v>9630</v>
          </cell>
          <cell r="M1829">
            <v>0</v>
          </cell>
        </row>
        <row r="1830">
          <cell r="F1830" t="str">
            <v>1975971224SS MEX CC SANTA FE</v>
          </cell>
          <cell r="G1830" t="str">
            <v>SS MEX CC SANTA FE</v>
          </cell>
          <cell r="H1830">
            <v>1975971224</v>
          </cell>
          <cell r="I1830" t="str">
            <v>SS MEX CC SANTA FE</v>
          </cell>
          <cell r="J1830">
            <v>5375001</v>
          </cell>
          <cell r="K1830">
            <v>0.16</v>
          </cell>
          <cell r="L1830">
            <v>9630</v>
          </cell>
          <cell r="M1830">
            <v>0</v>
          </cell>
        </row>
        <row r="1831">
          <cell r="F1831" t="str">
            <v>134638352SS MEX CENTRO COYOACAN</v>
          </cell>
          <cell r="G1831" t="str">
            <v>SS MEX CENTRO COYOACAN</v>
          </cell>
          <cell r="H1831">
            <v>134638352</v>
          </cell>
          <cell r="I1831" t="str">
            <v>SS MEX CENTRO COYOACAN</v>
          </cell>
          <cell r="J1831">
            <v>9350927076</v>
          </cell>
          <cell r="K1831">
            <v>0.16</v>
          </cell>
          <cell r="L1831">
            <v>9630</v>
          </cell>
          <cell r="M1831">
            <v>0</v>
          </cell>
        </row>
        <row r="1832">
          <cell r="F1832" t="str">
            <v>1975971224SS MEX CENTRO COYOACAN</v>
          </cell>
          <cell r="G1832" t="str">
            <v>SS MEX CENTRO COYOACAN</v>
          </cell>
          <cell r="H1832">
            <v>1975971224</v>
          </cell>
          <cell r="I1832" t="str">
            <v>SS MEX CENTRO COYOACAN</v>
          </cell>
          <cell r="J1832">
            <v>2037612</v>
          </cell>
          <cell r="K1832">
            <v>0.16</v>
          </cell>
          <cell r="L1832">
            <v>9630</v>
          </cell>
          <cell r="M1832">
            <v>0</v>
          </cell>
        </row>
        <row r="1833">
          <cell r="F1833" t="str">
            <v>134638352SS MEX METROPOLI PATRIOTISMO</v>
          </cell>
          <cell r="G1833" t="str">
            <v>SS MEX METROPOLI PATRIOTISMO</v>
          </cell>
          <cell r="H1833">
            <v>134638352</v>
          </cell>
          <cell r="I1833" t="str">
            <v>SS MEX METROPOLI PATRIOTISMO</v>
          </cell>
          <cell r="J1833">
            <v>9350927076</v>
          </cell>
          <cell r="K1833">
            <v>0.16</v>
          </cell>
          <cell r="L1833">
            <v>9630</v>
          </cell>
          <cell r="M1833">
            <v>0</v>
          </cell>
        </row>
        <row r="1834">
          <cell r="F1834" t="str">
            <v>1975971224SS MEX METROPOLI PATRIOTISMO</v>
          </cell>
          <cell r="G1834" t="str">
            <v>SS MEX METROPOLI PATRIOTISMO</v>
          </cell>
          <cell r="H1834">
            <v>1975971224</v>
          </cell>
          <cell r="I1834" t="str">
            <v>SS MEX METROPOLI PATRIOTISMO</v>
          </cell>
          <cell r="J1834">
            <v>2037612</v>
          </cell>
          <cell r="K1834">
            <v>0.16</v>
          </cell>
          <cell r="L1834">
            <v>9630</v>
          </cell>
          <cell r="M1834">
            <v>0</v>
          </cell>
        </row>
        <row r="1835">
          <cell r="F1835" t="str">
            <v>134638352TECNOPARQUE</v>
          </cell>
          <cell r="G1835" t="str">
            <v>TECNOPARQUE</v>
          </cell>
          <cell r="H1835">
            <v>134638352</v>
          </cell>
          <cell r="I1835" t="str">
            <v>TECNOPARQUE</v>
          </cell>
          <cell r="J1835">
            <v>9351625984</v>
          </cell>
          <cell r="K1835">
            <v>0.16</v>
          </cell>
          <cell r="L1835">
            <v>9630</v>
          </cell>
          <cell r="M1835">
            <v>0</v>
          </cell>
        </row>
        <row r="1836">
          <cell r="F1836" t="str">
            <v>448702659TECNOPARQUE</v>
          </cell>
          <cell r="G1836" t="str">
            <v>TECNOPARQUE</v>
          </cell>
          <cell r="H1836">
            <v>448702659</v>
          </cell>
          <cell r="I1836" t="str">
            <v>TECNOPARQUE</v>
          </cell>
          <cell r="J1836">
            <v>141168970</v>
          </cell>
          <cell r="K1836">
            <v>0.16</v>
          </cell>
          <cell r="L1836">
            <v>9630</v>
          </cell>
          <cell r="M1836">
            <v>0</v>
          </cell>
        </row>
        <row r="1837">
          <cell r="F1837" t="str">
            <v>1975971224TECNOPARQUE</v>
          </cell>
          <cell r="G1837" t="str">
            <v>TECNOPARQUE</v>
          </cell>
          <cell r="H1837">
            <v>1975971224</v>
          </cell>
          <cell r="I1837" t="str">
            <v>TECNOPARQUE</v>
          </cell>
          <cell r="J1837">
            <v>1168970</v>
          </cell>
          <cell r="K1837">
            <v>0.16</v>
          </cell>
          <cell r="L1837">
            <v>9630</v>
          </cell>
          <cell r="M1837">
            <v>0</v>
          </cell>
        </row>
        <row r="1838">
          <cell r="F1838" t="str">
            <v>448702659TELEMARKETING (RETAILS)</v>
          </cell>
          <cell r="G1838" t="str">
            <v>TELEMARKETING (RETAILS)</v>
          </cell>
          <cell r="H1838">
            <v>448702659</v>
          </cell>
          <cell r="I1838" t="str">
            <v>TELEMARKETING (RETAILS)</v>
          </cell>
          <cell r="J1838">
            <v>145375001</v>
          </cell>
          <cell r="K1838">
            <v>0.16</v>
          </cell>
          <cell r="L1838">
            <v>9630</v>
          </cell>
          <cell r="M1838">
            <v>0</v>
          </cell>
        </row>
        <row r="1839">
          <cell r="F1839" t="str">
            <v>134638352TIJUANA RIO II</v>
          </cell>
          <cell r="G1839" t="str">
            <v>TIJUANA RIO II</v>
          </cell>
          <cell r="H1839">
            <v>134638352</v>
          </cell>
          <cell r="I1839" t="str">
            <v>TIJUANA RIO II</v>
          </cell>
          <cell r="J1839">
            <v>9356529066</v>
          </cell>
          <cell r="K1839">
            <v>0.11</v>
          </cell>
          <cell r="L1839">
            <v>9630</v>
          </cell>
          <cell r="M1839">
            <v>0</v>
          </cell>
        </row>
        <row r="1840">
          <cell r="F1840" t="str">
            <v>448702659TIJUANA RIO II</v>
          </cell>
          <cell r="G1840" t="str">
            <v>TIJUANA RIO II</v>
          </cell>
          <cell r="H1840">
            <v>448702659</v>
          </cell>
          <cell r="I1840" t="str">
            <v>TIJUANA RIO II</v>
          </cell>
          <cell r="J1840">
            <v>145768064</v>
          </cell>
          <cell r="K1840">
            <v>0.16</v>
          </cell>
          <cell r="L1840">
            <v>9630</v>
          </cell>
          <cell r="M1840">
            <v>0</v>
          </cell>
        </row>
        <row r="1841">
          <cell r="F1841" t="str">
            <v>1975971224TIJUANA RIO II</v>
          </cell>
          <cell r="G1841" t="str">
            <v>TIJUANA RIO II</v>
          </cell>
          <cell r="H1841">
            <v>1975971224</v>
          </cell>
          <cell r="I1841" t="str">
            <v>TIJUANA RIO II</v>
          </cell>
          <cell r="J1841">
            <v>5768064</v>
          </cell>
          <cell r="K1841">
            <v>0.16</v>
          </cell>
          <cell r="L1841">
            <v>9630</v>
          </cell>
          <cell r="M1841">
            <v>0</v>
          </cell>
        </row>
        <row r="1842">
          <cell r="F1842" t="str">
            <v>134638352TORRE ESMERALDA (VENTANILLA)</v>
          </cell>
          <cell r="G1842" t="str">
            <v>TORRE ESMERALDA (VENTANILLA)</v>
          </cell>
          <cell r="H1842">
            <v>134638352</v>
          </cell>
          <cell r="I1842" t="str">
            <v>TORRE ESMERALDA (VENTANILLA)</v>
          </cell>
          <cell r="J1842">
            <v>9356277468</v>
          </cell>
          <cell r="K1842">
            <v>0.16</v>
          </cell>
          <cell r="L1842">
            <v>9630</v>
          </cell>
          <cell r="M1842">
            <v>0</v>
          </cell>
        </row>
        <row r="1843">
          <cell r="F1843" t="str">
            <v>448702659TORRE ESMERALDA (VENTANILLA)</v>
          </cell>
          <cell r="G1843" t="str">
            <v>TORRE ESMERALDA (VENTANILLA)</v>
          </cell>
          <cell r="H1843">
            <v>448702659</v>
          </cell>
          <cell r="I1843" t="str">
            <v>TORRE ESMERALDA (VENTANILLA)</v>
          </cell>
          <cell r="J1843">
            <v>145436571</v>
          </cell>
          <cell r="K1843">
            <v>0.16</v>
          </cell>
          <cell r="L1843">
            <v>9630</v>
          </cell>
          <cell r="M1843">
            <v>0</v>
          </cell>
        </row>
        <row r="1844">
          <cell r="F1844" t="str">
            <v>1975971224TORRE ESMERALDA (VENTANILLA)</v>
          </cell>
          <cell r="G1844" t="str">
            <v>TORRE ESMERALDA (VENTANILLA)</v>
          </cell>
          <cell r="H1844">
            <v>1975971224</v>
          </cell>
          <cell r="I1844" t="str">
            <v>TORRE ESMERALDA (VENTANILLA)</v>
          </cell>
          <cell r="J1844">
            <v>5436571</v>
          </cell>
          <cell r="K1844">
            <v>0.16</v>
          </cell>
          <cell r="L1844">
            <v>9630</v>
          </cell>
          <cell r="M1844">
            <v>0</v>
          </cell>
        </row>
        <row r="1845">
          <cell r="F1845" t="str">
            <v>1975971151UNO AV ONCE 2011 CORDOBA</v>
          </cell>
          <cell r="G1845" t="str">
            <v>UNO AV ONCE 2011 CORDOBA</v>
          </cell>
          <cell r="H1845">
            <v>1975971151</v>
          </cell>
          <cell r="I1845" t="str">
            <v>UNO AV ONCE 2011 CORDOBA</v>
          </cell>
          <cell r="J1845">
            <v>1671841</v>
          </cell>
          <cell r="K1845">
            <v>0.16</v>
          </cell>
          <cell r="L1845">
            <v>9630</v>
          </cell>
          <cell r="M1845">
            <v>0</v>
          </cell>
        </row>
        <row r="1846">
          <cell r="F1846" t="str">
            <v>1975971151UNO CDN PLAZA SAN FELIPE</v>
          </cell>
          <cell r="G1846" t="str">
            <v>UNO CDN PLAZA SAN FELIPE</v>
          </cell>
          <cell r="H1846">
            <v>1975971151</v>
          </cell>
          <cell r="I1846" t="str">
            <v>UNO CDN PLAZA SAN FELIPE</v>
          </cell>
          <cell r="J1846">
            <v>1672294</v>
          </cell>
          <cell r="K1846">
            <v>0.16</v>
          </cell>
          <cell r="L1846">
            <v>9630</v>
          </cell>
          <cell r="M1846">
            <v>0</v>
          </cell>
        </row>
        <row r="1847">
          <cell r="F1847" t="str">
            <v>134638352UNO FP 5 DE MAYO</v>
          </cell>
          <cell r="G1847" t="str">
            <v>UNO FP 5 DE MAYO</v>
          </cell>
          <cell r="H1847">
            <v>134638352</v>
          </cell>
          <cell r="I1847" t="str">
            <v>UNO FP 5 DE MAYO</v>
          </cell>
          <cell r="J1847">
            <v>9356536723</v>
          </cell>
          <cell r="K1847">
            <v>0.16</v>
          </cell>
          <cell r="L1847">
            <v>9630</v>
          </cell>
          <cell r="M1847">
            <v>0</v>
          </cell>
        </row>
        <row r="1848">
          <cell r="F1848" t="str">
            <v>134638352UNO FP CAFETALES</v>
          </cell>
          <cell r="G1848" t="str">
            <v>UNO FP CAFETALES</v>
          </cell>
          <cell r="H1848">
            <v>134638352</v>
          </cell>
          <cell r="I1848" t="str">
            <v>UNO FP CAFETALES</v>
          </cell>
          <cell r="J1848">
            <v>9356536277</v>
          </cell>
          <cell r="K1848">
            <v>0.16</v>
          </cell>
          <cell r="L1848">
            <v>9630</v>
          </cell>
          <cell r="M1848">
            <v>0</v>
          </cell>
        </row>
        <row r="1849">
          <cell r="F1849" t="str">
            <v>134638352UNO FP PENSYLVANIA</v>
          </cell>
          <cell r="G1849" t="str">
            <v>UNO FP PENSYLVANIA</v>
          </cell>
          <cell r="H1849">
            <v>134638352</v>
          </cell>
          <cell r="I1849" t="str">
            <v>UNO FP PENSYLVANIA</v>
          </cell>
          <cell r="J1849">
            <v>9356536152</v>
          </cell>
          <cell r="K1849">
            <v>0.16</v>
          </cell>
          <cell r="L1849">
            <v>9630</v>
          </cell>
          <cell r="M1849">
            <v>0</v>
          </cell>
        </row>
        <row r="1850">
          <cell r="F1850" t="str">
            <v>134638352UNO FP PREMIER (TLAXCALA)</v>
          </cell>
          <cell r="G1850" t="str">
            <v>UNO FP PREMIER (TLAXCALA)</v>
          </cell>
          <cell r="H1850">
            <v>134638352</v>
          </cell>
          <cell r="I1850" t="str">
            <v>UNO FP PREMIER (TLAXCALA)</v>
          </cell>
          <cell r="J1850">
            <v>9356536285</v>
          </cell>
          <cell r="K1850">
            <v>0.16</v>
          </cell>
          <cell r="L1850">
            <v>9630</v>
          </cell>
          <cell r="M1850">
            <v>0</v>
          </cell>
        </row>
        <row r="1851">
          <cell r="F1851" t="str">
            <v>134638352UNOFP11SUR</v>
          </cell>
          <cell r="G1851" t="str">
            <v>UNOFP11SUR</v>
          </cell>
          <cell r="H1851">
            <v>134638352</v>
          </cell>
          <cell r="I1851" t="str">
            <v>UNOFP11SUR</v>
          </cell>
          <cell r="J1851">
            <v>9356536269</v>
          </cell>
          <cell r="K1851">
            <v>0.16</v>
          </cell>
          <cell r="L1851">
            <v>9630</v>
          </cell>
          <cell r="M1851">
            <v>0</v>
          </cell>
        </row>
        <row r="1852">
          <cell r="F1852" t="str">
            <v>134638352UNOFPCHOLULA</v>
          </cell>
          <cell r="G1852" t="str">
            <v>UNOFPCHOLULA</v>
          </cell>
          <cell r="H1852">
            <v>134638352</v>
          </cell>
          <cell r="I1852" t="str">
            <v>UNOFPCHOLULA</v>
          </cell>
          <cell r="J1852">
            <v>9356536137</v>
          </cell>
          <cell r="K1852">
            <v>0.16</v>
          </cell>
          <cell r="L1852">
            <v>9630</v>
          </cell>
          <cell r="M1852">
            <v>0</v>
          </cell>
        </row>
        <row r="1853">
          <cell r="F1853" t="str">
            <v>1975971151UNO LEON ESCOBEDO 1501</v>
          </cell>
          <cell r="G1853" t="str">
            <v>UNO LEON ESCOBEDO 1501</v>
          </cell>
          <cell r="H1853">
            <v>1975971151</v>
          </cell>
          <cell r="I1853" t="str">
            <v>UNO LEON ESCOBEDO 1501</v>
          </cell>
          <cell r="J1853">
            <v>1672567</v>
          </cell>
          <cell r="K1853">
            <v>0.16</v>
          </cell>
          <cell r="L1853">
            <v>9630</v>
          </cell>
          <cell r="M1853">
            <v>0</v>
          </cell>
        </row>
        <row r="1854">
          <cell r="F1854" t="str">
            <v>1975971151UNO PASEO INTERLOMAS</v>
          </cell>
          <cell r="G1854" t="str">
            <v>UNO PASEO INTERLOMAS</v>
          </cell>
          <cell r="H1854">
            <v>1975971151</v>
          </cell>
          <cell r="I1854" t="str">
            <v>UNO PASEO INTERLOMAS</v>
          </cell>
          <cell r="J1854">
            <v>5375001</v>
          </cell>
          <cell r="K1854">
            <v>0.16</v>
          </cell>
          <cell r="L1854">
            <v>9630</v>
          </cell>
          <cell r="M1854">
            <v>0</v>
          </cell>
        </row>
        <row r="1855">
          <cell r="F1855" t="str">
            <v>1975971151UNO PLAZA MALL</v>
          </cell>
          <cell r="G1855" t="str">
            <v>UNO PLAZA MALL</v>
          </cell>
          <cell r="H1855">
            <v>1975971151</v>
          </cell>
          <cell r="I1855" t="str">
            <v>UNO PLAZA MALL</v>
          </cell>
          <cell r="J1855">
            <v>5375001</v>
          </cell>
          <cell r="K1855">
            <v>0.16</v>
          </cell>
          <cell r="L1855">
            <v>9630</v>
          </cell>
          <cell r="M1855">
            <v>0</v>
          </cell>
        </row>
        <row r="1856">
          <cell r="F1856" t="str">
            <v>1975971151UNO PLAZA SENDERO ECATEPEC</v>
          </cell>
          <cell r="G1856" t="str">
            <v>UNO PLAZA SENDERO ECATEPEC</v>
          </cell>
          <cell r="H1856">
            <v>1975971151</v>
          </cell>
          <cell r="I1856" t="str">
            <v>UNO PLAZA SENDERO ECATEPEC</v>
          </cell>
          <cell r="J1856">
            <v>5375001</v>
          </cell>
          <cell r="K1856">
            <v>0.16</v>
          </cell>
          <cell r="L1856">
            <v>9630</v>
          </cell>
          <cell r="M1856">
            <v>0</v>
          </cell>
        </row>
        <row r="1857">
          <cell r="F1857" t="str">
            <v>1975971151UNO PLAZA SENDERO TOLUCA</v>
          </cell>
          <cell r="G1857" t="str">
            <v>UNO PLAZA SENDERO TOLUCA</v>
          </cell>
          <cell r="H1857">
            <v>1975971151</v>
          </cell>
          <cell r="I1857" t="str">
            <v>UNO PLAZA SENDERO TOLUCA</v>
          </cell>
          <cell r="J1857">
            <v>5375001</v>
          </cell>
          <cell r="K1857">
            <v>0.16</v>
          </cell>
          <cell r="L1857">
            <v>9630</v>
          </cell>
          <cell r="M1857">
            <v>0</v>
          </cell>
        </row>
        <row r="1858">
          <cell r="F1858" t="str">
            <v>1975971151UNO SANTA FE</v>
          </cell>
          <cell r="G1858" t="str">
            <v>UNO SANTA FE</v>
          </cell>
          <cell r="H1858">
            <v>1975971151</v>
          </cell>
          <cell r="I1858" t="str">
            <v>UNO SANTA FE</v>
          </cell>
          <cell r="J1858">
            <v>5375001</v>
          </cell>
          <cell r="K1858">
            <v>0.16</v>
          </cell>
          <cell r="L1858">
            <v>9630</v>
          </cell>
          <cell r="M1858">
            <v>0</v>
          </cell>
        </row>
        <row r="1859">
          <cell r="F1859" t="str">
            <v>1975971151UNO TEZIUTLAN SUR 50</v>
          </cell>
          <cell r="G1859" t="str">
            <v>UNO TEZIUTLAN SUR 50</v>
          </cell>
          <cell r="H1859">
            <v>1975971151</v>
          </cell>
          <cell r="I1859" t="str">
            <v>UNO TEZIUTLAN SUR 50</v>
          </cell>
          <cell r="J1859">
            <v>1671841</v>
          </cell>
          <cell r="K1859">
            <v>0.16</v>
          </cell>
          <cell r="L1859">
            <v>9630</v>
          </cell>
          <cell r="M1859">
            <v>0</v>
          </cell>
        </row>
        <row r="1860">
          <cell r="F1860" t="str">
            <v>134638352VCC COACALCO</v>
          </cell>
          <cell r="G1860" t="str">
            <v>VCC COACALCO</v>
          </cell>
          <cell r="H1860">
            <v>134638352</v>
          </cell>
          <cell r="I1860" t="str">
            <v>VCC COACALCO</v>
          </cell>
          <cell r="J1860">
            <v>9356388992</v>
          </cell>
          <cell r="K1860">
            <v>0.16</v>
          </cell>
          <cell r="L1860">
            <v>9630</v>
          </cell>
          <cell r="M1860">
            <v>0</v>
          </cell>
        </row>
        <row r="1861">
          <cell r="F1861" t="str">
            <v>134638352VCC COAPA</v>
          </cell>
          <cell r="G1861" t="str">
            <v>VCC COAPA</v>
          </cell>
          <cell r="H1861">
            <v>134638352</v>
          </cell>
          <cell r="I1861" t="str">
            <v>VCC COAPA</v>
          </cell>
          <cell r="J1861">
            <v>9356388976</v>
          </cell>
          <cell r="K1861">
            <v>0.16</v>
          </cell>
          <cell r="L1861">
            <v>9630</v>
          </cell>
          <cell r="M1861">
            <v>0</v>
          </cell>
        </row>
        <row r="1862">
          <cell r="F1862" t="str">
            <v xml:space="preserve">134638352VCC COYOACAN </v>
          </cell>
          <cell r="G1862" t="str">
            <v xml:space="preserve">VCC COYOACAN </v>
          </cell>
          <cell r="H1862">
            <v>134638352</v>
          </cell>
          <cell r="I1862" t="str">
            <v xml:space="preserve">VCC COYOACAN </v>
          </cell>
          <cell r="J1862">
            <v>9356388984</v>
          </cell>
          <cell r="K1862">
            <v>0.16</v>
          </cell>
          <cell r="L1862">
            <v>9630</v>
          </cell>
          <cell r="M1862">
            <v>0</v>
          </cell>
        </row>
        <row r="1863">
          <cell r="F1863" t="str">
            <v>134638352VCC GALERIAS QUERETARO</v>
          </cell>
          <cell r="G1863" t="str">
            <v>VCC GALERIAS QUERETARO</v>
          </cell>
          <cell r="H1863">
            <v>134638352</v>
          </cell>
          <cell r="I1863" t="str">
            <v>VCC GALERIAS QUERETARO</v>
          </cell>
          <cell r="J1863">
            <v>9356389008</v>
          </cell>
          <cell r="K1863">
            <v>0.16</v>
          </cell>
          <cell r="L1863">
            <v>9630</v>
          </cell>
          <cell r="M1863">
            <v>0</v>
          </cell>
        </row>
        <row r="1864">
          <cell r="F1864" t="str">
            <v>134638352VCC LA CALMA GUADALAJARA</v>
          </cell>
          <cell r="G1864" t="str">
            <v>VCC LA CALMA GUADALAJARA</v>
          </cell>
          <cell r="H1864">
            <v>134638352</v>
          </cell>
          <cell r="I1864" t="str">
            <v>VCC LA CALMA GUADALAJARA</v>
          </cell>
          <cell r="J1864">
            <v>9356389172</v>
          </cell>
          <cell r="K1864">
            <v>0.16</v>
          </cell>
          <cell r="L1864">
            <v>9630</v>
          </cell>
          <cell r="M1864">
            <v>0</v>
          </cell>
        </row>
        <row r="1865">
          <cell r="F1865" t="str">
            <v>134638352VCC PLAZA DEL SOL</v>
          </cell>
          <cell r="G1865" t="str">
            <v>VCC PLAZA DEL SOL</v>
          </cell>
          <cell r="H1865">
            <v>134638352</v>
          </cell>
          <cell r="I1865" t="str">
            <v>VCC PLAZA DEL SOL</v>
          </cell>
          <cell r="J1865">
            <v>9356389164</v>
          </cell>
          <cell r="K1865">
            <v>0.16</v>
          </cell>
          <cell r="L1865">
            <v>9630</v>
          </cell>
          <cell r="M1865">
            <v>0</v>
          </cell>
        </row>
        <row r="1866">
          <cell r="F1866" t="str">
            <v>134638352VCC SANTA FE</v>
          </cell>
          <cell r="G1866" t="str">
            <v>VCC SANTA FE</v>
          </cell>
          <cell r="H1866">
            <v>134638352</v>
          </cell>
          <cell r="I1866" t="str">
            <v>VCC SANTA FE</v>
          </cell>
          <cell r="J1866">
            <v>9356388968</v>
          </cell>
          <cell r="K1866">
            <v>0.16</v>
          </cell>
          <cell r="L1866">
            <v>9630</v>
          </cell>
          <cell r="M1866">
            <v>0</v>
          </cell>
        </row>
        <row r="1867">
          <cell r="F1867" t="str">
            <v>134638352VCC TERRANOVA</v>
          </cell>
          <cell r="G1867" t="str">
            <v>VCC TERRANOVA</v>
          </cell>
          <cell r="H1867">
            <v>134638352</v>
          </cell>
          <cell r="I1867" t="str">
            <v>VCC TERRANOVA</v>
          </cell>
          <cell r="J1867">
            <v>9356389222</v>
          </cell>
          <cell r="K1867">
            <v>0.16</v>
          </cell>
          <cell r="L1867">
            <v>9630</v>
          </cell>
          <cell r="M1867">
            <v>0</v>
          </cell>
        </row>
        <row r="1868">
          <cell r="F1868" t="str">
            <v>134638352VCN AGUSTIN YANEZ</v>
          </cell>
          <cell r="G1868" t="str">
            <v>VCN AGUSTIN YANEZ</v>
          </cell>
          <cell r="H1868">
            <v>134638352</v>
          </cell>
          <cell r="I1868" t="str">
            <v>VCN AGUSTIN YANEZ</v>
          </cell>
          <cell r="J1868">
            <v>9356388620</v>
          </cell>
          <cell r="K1868">
            <v>0.16</v>
          </cell>
          <cell r="L1868">
            <v>9630</v>
          </cell>
          <cell r="M1868">
            <v>0</v>
          </cell>
        </row>
        <row r="1869">
          <cell r="F1869" t="str">
            <v>134638352VCN AVENIDA MEXICO</v>
          </cell>
          <cell r="G1869" t="str">
            <v>VCN AVENIDA MEXICO</v>
          </cell>
          <cell r="H1869">
            <v>134638352</v>
          </cell>
          <cell r="I1869" t="str">
            <v>VCN AVENIDA MEXICO</v>
          </cell>
          <cell r="J1869">
            <v>9356389255</v>
          </cell>
          <cell r="K1869">
            <v>0.16</v>
          </cell>
          <cell r="L1869">
            <v>9630</v>
          </cell>
          <cell r="M1869">
            <v>0</v>
          </cell>
        </row>
        <row r="1870">
          <cell r="F1870" t="str">
            <v>134638352VCN HIDALGO</v>
          </cell>
          <cell r="G1870" t="str">
            <v>VCN HIDALGO</v>
          </cell>
          <cell r="H1870">
            <v>134638352</v>
          </cell>
          <cell r="I1870" t="str">
            <v>VCN HIDALGO</v>
          </cell>
          <cell r="J1870">
            <v>9356536731</v>
          </cell>
          <cell r="K1870">
            <v>0.16</v>
          </cell>
          <cell r="L1870">
            <v>9630</v>
          </cell>
          <cell r="M1870">
            <v>0</v>
          </cell>
        </row>
        <row r="1871">
          <cell r="F1871" t="str">
            <v>134638352VCN NINOS HEROES</v>
          </cell>
          <cell r="G1871" t="str">
            <v>VCN NINOS HEROES</v>
          </cell>
          <cell r="H1871">
            <v>134638352</v>
          </cell>
          <cell r="I1871" t="str">
            <v>VCN NINOS HEROES</v>
          </cell>
          <cell r="J1871">
            <v>9356389206</v>
          </cell>
          <cell r="K1871">
            <v>0.16</v>
          </cell>
          <cell r="L1871">
            <v>9630</v>
          </cell>
          <cell r="M1871">
            <v>0</v>
          </cell>
        </row>
        <row r="1872">
          <cell r="F1872" t="str">
            <v>134638352VCN PATRIA I</v>
          </cell>
          <cell r="G1872" t="str">
            <v>VCN PATRIA I</v>
          </cell>
          <cell r="H1872">
            <v>134638352</v>
          </cell>
          <cell r="I1872" t="str">
            <v>VCN PATRIA I</v>
          </cell>
          <cell r="J1872">
            <v>9356389198</v>
          </cell>
          <cell r="K1872">
            <v>0.16</v>
          </cell>
          <cell r="L1872">
            <v>9630</v>
          </cell>
          <cell r="M1872">
            <v>0</v>
          </cell>
        </row>
        <row r="1873">
          <cell r="F1873" t="str">
            <v>134638352VCN RUBEN DARIO</v>
          </cell>
          <cell r="G1873" t="str">
            <v>VCN RUBEN DARIO</v>
          </cell>
          <cell r="H1873">
            <v>134638352</v>
          </cell>
          <cell r="I1873" t="str">
            <v>VCN RUBEN DARIO</v>
          </cell>
          <cell r="J1873">
            <v>9356389230</v>
          </cell>
          <cell r="K1873">
            <v>0.16</v>
          </cell>
          <cell r="L1873">
            <v>9630</v>
          </cell>
          <cell r="M1873">
            <v>0</v>
          </cell>
        </row>
        <row r="1874">
          <cell r="F1874" t="str">
            <v>134638352VCN TEPATITLAN</v>
          </cell>
          <cell r="G1874" t="str">
            <v>VCN TEPATITLAN</v>
          </cell>
          <cell r="H1874">
            <v>134638352</v>
          </cell>
          <cell r="I1874" t="str">
            <v>VCN TEPATITLAN</v>
          </cell>
          <cell r="J1874">
            <v>9356536236</v>
          </cell>
          <cell r="K1874">
            <v>0.16</v>
          </cell>
          <cell r="L1874">
            <v>9630</v>
          </cell>
          <cell r="M1874">
            <v>0</v>
          </cell>
        </row>
        <row r="1875">
          <cell r="F1875" t="str">
            <v>134638352WAL MART ARAGON</v>
          </cell>
          <cell r="G1875" t="str">
            <v>WAL MART ARAGON</v>
          </cell>
          <cell r="H1875">
            <v>134638352</v>
          </cell>
          <cell r="I1875" t="str">
            <v>WAL MART ARAGON</v>
          </cell>
          <cell r="J1875">
            <v>9356388901</v>
          </cell>
          <cell r="K1875">
            <v>0.16</v>
          </cell>
          <cell r="L1875">
            <v>9630</v>
          </cell>
          <cell r="M1875">
            <v>0</v>
          </cell>
        </row>
        <row r="1876">
          <cell r="F1876" t="str">
            <v>134638352WAL MART BERNARDO QUINTANA</v>
          </cell>
          <cell r="G1876" t="str">
            <v>WAL MART BERNARDO QUINTANA</v>
          </cell>
          <cell r="H1876">
            <v>134638352</v>
          </cell>
          <cell r="I1876" t="str">
            <v>WAL MART BERNARDO QUINTANA</v>
          </cell>
          <cell r="J1876">
            <v>9356388752</v>
          </cell>
          <cell r="K1876">
            <v>0.16</v>
          </cell>
          <cell r="L1876">
            <v>9630</v>
          </cell>
          <cell r="M1876">
            <v>0</v>
          </cell>
        </row>
        <row r="1877">
          <cell r="F1877" t="str">
            <v>134638352WAL MART CUITLAHUAC</v>
          </cell>
          <cell r="G1877" t="str">
            <v>WAL MART CUITLAHUAC</v>
          </cell>
          <cell r="H1877">
            <v>134638352</v>
          </cell>
          <cell r="I1877" t="str">
            <v>WAL MART CUITLAHUAC</v>
          </cell>
          <cell r="J1877">
            <v>9356388810</v>
          </cell>
          <cell r="K1877">
            <v>0.16</v>
          </cell>
          <cell r="L1877">
            <v>9630</v>
          </cell>
          <cell r="M1877">
            <v>0</v>
          </cell>
        </row>
        <row r="1878">
          <cell r="F1878" t="str">
            <v>134638352WAL MART LAS ANIMAS</v>
          </cell>
          <cell r="G1878" t="str">
            <v>WAL MART LAS ANIMAS</v>
          </cell>
          <cell r="H1878">
            <v>134638352</v>
          </cell>
          <cell r="I1878" t="str">
            <v>WAL MART LAS ANIMAS</v>
          </cell>
          <cell r="J1878">
            <v>9356388695</v>
          </cell>
          <cell r="K1878">
            <v>0.16</v>
          </cell>
          <cell r="L1878">
            <v>9630</v>
          </cell>
          <cell r="M1878">
            <v>0</v>
          </cell>
        </row>
        <row r="1879">
          <cell r="F1879" t="str">
            <v>134638352WAL MART LAS ANIMAS</v>
          </cell>
          <cell r="G1879" t="str">
            <v>WAL MART LAS ANIMAS</v>
          </cell>
          <cell r="H1879">
            <v>134638352</v>
          </cell>
          <cell r="I1879" t="str">
            <v>WAL MART LAS ANIMAS</v>
          </cell>
          <cell r="J1879">
            <v>9356388695</v>
          </cell>
          <cell r="K1879">
            <v>0.16</v>
          </cell>
          <cell r="L1879">
            <v>9630</v>
          </cell>
          <cell r="M1879">
            <v>0</v>
          </cell>
        </row>
        <row r="1880">
          <cell r="F1880" t="str">
            <v>134638352WAL MART TORRES LANDA</v>
          </cell>
          <cell r="G1880" t="str">
            <v>WAL MART TORRES LANDA</v>
          </cell>
          <cell r="H1880">
            <v>134638352</v>
          </cell>
          <cell r="I1880" t="str">
            <v>WAL MART TORRES LANDA</v>
          </cell>
          <cell r="J1880">
            <v>9356388786</v>
          </cell>
          <cell r="K1880">
            <v>0.16</v>
          </cell>
          <cell r="L1880">
            <v>9630</v>
          </cell>
          <cell r="M1880">
            <v>0</v>
          </cell>
        </row>
        <row r="1881">
          <cell r="F1881" t="str">
            <v>134638352WAL MART UNIVERSIDAD</v>
          </cell>
          <cell r="G1881" t="str">
            <v>WAL MART UNIVERSIDAD</v>
          </cell>
          <cell r="H1881">
            <v>134638352</v>
          </cell>
          <cell r="I1881" t="str">
            <v>WAL MART UNIVERSIDAD</v>
          </cell>
          <cell r="J1881">
            <v>9356388844</v>
          </cell>
          <cell r="K1881">
            <v>0.16</v>
          </cell>
          <cell r="L1881">
            <v>9630</v>
          </cell>
          <cell r="M1881">
            <v>0</v>
          </cell>
        </row>
        <row r="1882">
          <cell r="F1882" t="str">
            <v>134638352WALMART LAS PALMAS ACAPULCO</v>
          </cell>
          <cell r="G1882" t="str">
            <v>WALMART LAS PALMAS ACAPULCO</v>
          </cell>
          <cell r="H1882">
            <v>134638352</v>
          </cell>
          <cell r="I1882" t="str">
            <v>WALMART LAS PALMAS ACAPULCO</v>
          </cell>
          <cell r="J1882">
            <v>9356388661</v>
          </cell>
          <cell r="K1882">
            <v>0.16</v>
          </cell>
          <cell r="L1882">
            <v>9630</v>
          </cell>
          <cell r="M1882">
            <v>0</v>
          </cell>
        </row>
        <row r="1883">
          <cell r="F1883">
            <v>0</v>
          </cell>
          <cell r="M1883">
            <v>0</v>
          </cell>
        </row>
        <row r="1884"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</row>
        <row r="1885">
          <cell r="F1885" t="str">
            <v>00</v>
          </cell>
          <cell r="G1885" t="e">
            <v>#N/A</v>
          </cell>
        </row>
        <row r="1886">
          <cell r="I1886">
            <v>0</v>
          </cell>
        </row>
      </sheetData>
      <sheetData sheetId="3"/>
      <sheetData sheetId="4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BASE"/>
      <sheetName val="MATRIZ"/>
      <sheetName val="INFORME"/>
      <sheetName val="Hoja2"/>
    </sheetNames>
    <sheetDataSet>
      <sheetData sheetId="0" refreshError="1"/>
      <sheetData sheetId="1" refreshError="1"/>
      <sheetData sheetId="2">
        <row r="1">
          <cell r="A1" t="str">
            <v>ATM ACAPULCO</v>
          </cell>
          <cell r="B1" t="str">
            <v>ATM Acapulco</v>
          </cell>
          <cell r="F1" t="str">
            <v>LLAVE</v>
          </cell>
          <cell r="G1" t="str">
            <v>SUCURSAL 1</v>
          </cell>
          <cell r="H1" t="str">
            <v>CTABANCARIA</v>
          </cell>
          <cell r="I1" t="str">
            <v>SUCURSAL</v>
          </cell>
          <cell r="J1" t="str">
            <v>AFILIACION</v>
          </cell>
          <cell r="K1" t="str">
            <v>IVA</v>
          </cell>
          <cell r="L1" t="str">
            <v>COMISIONAMEX</v>
          </cell>
          <cell r="M1" t="str">
            <v>LINEACOBRANZA</v>
          </cell>
        </row>
        <row r="2">
          <cell r="A2" t="str">
            <v>ATM ACAPULCO BELLAVISTA</v>
          </cell>
          <cell r="B2" t="str">
            <v>ATM Acapulco Bellavista</v>
          </cell>
          <cell r="F2" t="str">
            <v>134638352AMEX CARGO RECUR EQUIPO</v>
          </cell>
          <cell r="G2" t="str">
            <v>AMEX CARGO RECUR EQUIPO</v>
          </cell>
          <cell r="H2">
            <v>134638352</v>
          </cell>
          <cell r="I2" t="str">
            <v>AMEX CARGO RECUR EQUIPO</v>
          </cell>
          <cell r="J2">
            <v>9356198680</v>
          </cell>
          <cell r="K2">
            <v>0.16</v>
          </cell>
          <cell r="L2">
            <v>9630</v>
          </cell>
          <cell r="M2">
            <v>0</v>
          </cell>
        </row>
        <row r="3">
          <cell r="A3" t="str">
            <v>ATM AGS. BOSQUES</v>
          </cell>
          <cell r="B3" t="str">
            <v>ATM Ags. Bosques</v>
          </cell>
          <cell r="F3" t="str">
            <v>134638352AMEX CARGO RECUR SERVICIO</v>
          </cell>
          <cell r="G3" t="str">
            <v>AMEX CARGO RECUR SERVICIO</v>
          </cell>
          <cell r="H3">
            <v>134638352</v>
          </cell>
          <cell r="I3" t="str">
            <v>AMEX CARGO RECUR SERVICIO</v>
          </cell>
          <cell r="J3">
            <v>9356074436</v>
          </cell>
          <cell r="K3">
            <v>0.16</v>
          </cell>
          <cell r="L3">
            <v>9630</v>
          </cell>
          <cell r="M3">
            <v>0</v>
          </cell>
        </row>
        <row r="4">
          <cell r="A4" t="str">
            <v>ATM C ACAPULCO</v>
          </cell>
          <cell r="B4" t="str">
            <v>ATM C Acapulco</v>
          </cell>
          <cell r="F4" t="str">
            <v>710013357ATM ACAPULCO</v>
          </cell>
          <cell r="G4" t="str">
            <v>ATM ACAPULCO</v>
          </cell>
          <cell r="H4">
            <v>710013357</v>
          </cell>
          <cell r="I4" t="str">
            <v>ATM ACAPULCO</v>
          </cell>
          <cell r="J4">
            <v>7047356</v>
          </cell>
          <cell r="K4">
            <v>0.16</v>
          </cell>
          <cell r="L4">
            <v>9630</v>
          </cell>
          <cell r="M4">
            <v>0</v>
          </cell>
        </row>
        <row r="5">
          <cell r="A5" t="str">
            <v>ATM C ACAPULCO BELLAVISTA</v>
          </cell>
          <cell r="B5" t="str">
            <v>ATM C Acapulco Bellavista</v>
          </cell>
          <cell r="F5" t="str">
            <v>710013357ATM ACAPULCO BELLAVISTA</v>
          </cell>
          <cell r="G5" t="str">
            <v>ATM ACAPULCO BELLAVISTA</v>
          </cell>
          <cell r="H5">
            <v>710013357</v>
          </cell>
          <cell r="I5" t="str">
            <v>ATM ACAPULCO BELLAVISTA</v>
          </cell>
          <cell r="J5">
            <v>7174611</v>
          </cell>
          <cell r="K5">
            <v>0.16</v>
          </cell>
          <cell r="L5">
            <v>9630</v>
          </cell>
          <cell r="M5" t="str">
            <v>CREC</v>
          </cell>
        </row>
        <row r="6">
          <cell r="A6" t="str">
            <v>ATM C ACAPULCO DIAMANTE</v>
          </cell>
          <cell r="B6" t="str">
            <v>ATM C Acapulco Diamante</v>
          </cell>
          <cell r="F6" t="str">
            <v>710013357ATM AGS. BOSQUES</v>
          </cell>
          <cell r="G6" t="str">
            <v>ATM AGS. BOSQUES</v>
          </cell>
          <cell r="H6">
            <v>710013357</v>
          </cell>
          <cell r="I6" t="str">
            <v>ATM AGS. BOSQUES</v>
          </cell>
          <cell r="J6">
            <v>5519137</v>
          </cell>
          <cell r="K6">
            <v>0.16</v>
          </cell>
          <cell r="L6">
            <v>9630</v>
          </cell>
          <cell r="M6" t="str">
            <v>CREC</v>
          </cell>
        </row>
        <row r="7">
          <cell r="A7" t="str">
            <v>ATM C AGS. BOSQUES</v>
          </cell>
          <cell r="B7" t="str">
            <v>ATM C Ags. Bosques</v>
          </cell>
          <cell r="F7" t="str">
            <v>710013357ATM C ACAPULCO</v>
          </cell>
          <cell r="G7" t="str">
            <v>ATM C ACAPULCO</v>
          </cell>
          <cell r="H7">
            <v>710013357</v>
          </cell>
          <cell r="I7" t="str">
            <v>ATM C ACAPULCO</v>
          </cell>
          <cell r="J7">
            <v>7047356</v>
          </cell>
          <cell r="K7">
            <v>0.16</v>
          </cell>
          <cell r="L7">
            <v>9630</v>
          </cell>
          <cell r="M7" t="str">
            <v>CREC</v>
          </cell>
        </row>
        <row r="8">
          <cell r="A8" t="str">
            <v>ATM C AGS VELARIA MALL</v>
          </cell>
          <cell r="B8" t="str">
            <v>ATM C Ags Velaria Mall</v>
          </cell>
          <cell r="F8" t="str">
            <v>710013357ATM C ACAPULCO BELLAVISTA</v>
          </cell>
          <cell r="G8" t="str">
            <v>ATM C ACAPULCO BELLAVISTA</v>
          </cell>
          <cell r="H8">
            <v>710013357</v>
          </cell>
          <cell r="I8" t="str">
            <v>ATM C ACAPULCO BELLAVISTA</v>
          </cell>
          <cell r="J8">
            <v>7174611</v>
          </cell>
          <cell r="K8">
            <v>0.16</v>
          </cell>
          <cell r="L8">
            <v>9630</v>
          </cell>
          <cell r="M8" t="str">
            <v>CREC</v>
          </cell>
        </row>
        <row r="9">
          <cell r="A9" t="str">
            <v>ATM C CAMPECHE V. URBINA</v>
          </cell>
          <cell r="B9" t="str">
            <v>ATM C Campeche V. Urbina</v>
          </cell>
          <cell r="F9" t="str">
            <v>710013357ATM C ACAPULCO DIAMANTE</v>
          </cell>
          <cell r="G9" t="str">
            <v>ATM C ACAPULCO DIAMANTE</v>
          </cell>
          <cell r="H9">
            <v>710013357</v>
          </cell>
          <cell r="I9" t="str">
            <v>ATM C ACAPULCO DIAMANTE</v>
          </cell>
          <cell r="J9">
            <v>7395177</v>
          </cell>
          <cell r="K9">
            <v>0.16</v>
          </cell>
          <cell r="L9">
            <v>9630</v>
          </cell>
          <cell r="M9" t="str">
            <v>CREC</v>
          </cell>
        </row>
        <row r="10">
          <cell r="A10" t="str">
            <v>ATM C CANCUN II</v>
          </cell>
          <cell r="B10" t="str">
            <v>ATM C Cancun II</v>
          </cell>
          <cell r="F10" t="str">
            <v>710013357ATM C AGS. BOSQUES</v>
          </cell>
          <cell r="G10" t="str">
            <v>ATM C AGS. BOSQUES</v>
          </cell>
          <cell r="H10">
            <v>710013357</v>
          </cell>
          <cell r="I10" t="str">
            <v>ATM C AGS. BOSQUES</v>
          </cell>
          <cell r="J10">
            <v>5519137</v>
          </cell>
          <cell r="K10">
            <v>0.16</v>
          </cell>
          <cell r="L10">
            <v>9630</v>
          </cell>
          <cell r="M10" t="str">
            <v>CREC</v>
          </cell>
        </row>
        <row r="11">
          <cell r="A11" t="str">
            <v>ATM C CAN FIESTA LAS AMERICAS</v>
          </cell>
          <cell r="B11" t="str">
            <v>ATM C CAN Fiesta las Americas</v>
          </cell>
          <cell r="F11" t="str">
            <v>710013357ATM C AGS VELARIA MALL</v>
          </cell>
          <cell r="G11" t="str">
            <v>ATM C AGS VELARIA MALL</v>
          </cell>
          <cell r="H11">
            <v>710013357</v>
          </cell>
          <cell r="I11" t="str">
            <v>ATM C AGS VELARIA MALL</v>
          </cell>
          <cell r="J11">
            <v>7393451</v>
          </cell>
          <cell r="K11">
            <v>0.16</v>
          </cell>
          <cell r="L11">
            <v>9630</v>
          </cell>
          <cell r="M11" t="str">
            <v>RET</v>
          </cell>
        </row>
        <row r="12">
          <cell r="A12" t="str">
            <v>ATM C CD JUAREZ</v>
          </cell>
          <cell r="B12" t="str">
            <v>ATM C CD Juarez</v>
          </cell>
          <cell r="F12" t="str">
            <v>710013357ATM C CAMPECHE V. URBINA</v>
          </cell>
          <cell r="G12" t="str">
            <v>ATM C CAMPECHE V. URBINA</v>
          </cell>
          <cell r="H12">
            <v>710013357</v>
          </cell>
          <cell r="I12" t="str">
            <v>ATM C CAMPECHE V. URBINA</v>
          </cell>
          <cell r="J12">
            <v>7361996</v>
          </cell>
          <cell r="K12">
            <v>0.16</v>
          </cell>
          <cell r="L12">
            <v>9630</v>
          </cell>
          <cell r="M12" t="str">
            <v>RET</v>
          </cell>
        </row>
        <row r="13">
          <cell r="A13" t="str">
            <v>ATM C CD JUAREZ EJER. NAL.</v>
          </cell>
          <cell r="B13" t="str">
            <v>ATM C CD Juarez Ejer. Nal.</v>
          </cell>
          <cell r="F13" t="str">
            <v>710013357ATM C CANCUN II</v>
          </cell>
          <cell r="G13" t="str">
            <v>ATM C CANCUN II</v>
          </cell>
          <cell r="H13">
            <v>710013357</v>
          </cell>
          <cell r="I13" t="str">
            <v>ATM C CANCUN II</v>
          </cell>
          <cell r="J13">
            <v>7341197</v>
          </cell>
          <cell r="K13">
            <v>0.11</v>
          </cell>
          <cell r="L13">
            <v>9630</v>
          </cell>
          <cell r="M13">
            <v>0</v>
          </cell>
        </row>
        <row r="14">
          <cell r="A14" t="str">
            <v>ATM C CD D CARMEN AEROPUERTO</v>
          </cell>
          <cell r="B14" t="str">
            <v>ATM C CD D Carmen Aeropuerto</v>
          </cell>
          <cell r="F14" t="str">
            <v>710013357ATM C CAN FIESTA LAS AMERICAS</v>
          </cell>
          <cell r="G14" t="str">
            <v>ATM C CAN FIESTA LAS AMERICAS</v>
          </cell>
          <cell r="H14">
            <v>710013357</v>
          </cell>
          <cell r="I14" t="str">
            <v>ATM C CAN FIESTA LAS AMERICAS</v>
          </cell>
          <cell r="J14">
            <v>7193532</v>
          </cell>
          <cell r="K14">
            <v>0.11</v>
          </cell>
          <cell r="L14">
            <v>9630</v>
          </cell>
          <cell r="M14">
            <v>0</v>
          </cell>
        </row>
        <row r="15">
          <cell r="A15" t="str">
            <v>ATM C CD. VICTORIA</v>
          </cell>
          <cell r="B15" t="str">
            <v>ATM C CD. Victoria</v>
          </cell>
          <cell r="F15" t="str">
            <v>710013357ATM C CD JUAREZ</v>
          </cell>
          <cell r="G15" t="str">
            <v>ATM C CD JUAREZ</v>
          </cell>
          <cell r="H15">
            <v>710013357</v>
          </cell>
          <cell r="I15" t="str">
            <v>ATM C CD JUAREZ</v>
          </cell>
          <cell r="J15">
            <v>9119223</v>
          </cell>
          <cell r="K15">
            <v>0.11</v>
          </cell>
          <cell r="L15">
            <v>9630</v>
          </cell>
          <cell r="M15">
            <v>0</v>
          </cell>
        </row>
        <row r="16">
          <cell r="A16" t="str">
            <v>ATM C CELAYA</v>
          </cell>
          <cell r="B16" t="str">
            <v>ATM C Celaya</v>
          </cell>
          <cell r="F16" t="str">
            <v>710013357ATM C CD JUAREZ EJER. NAL.</v>
          </cell>
          <cell r="G16" t="str">
            <v>ATM C CD JUAREZ EJER. NAL.</v>
          </cell>
          <cell r="H16">
            <v>710013357</v>
          </cell>
          <cell r="I16" t="str">
            <v>ATM C CD JUAREZ EJER. NAL.</v>
          </cell>
          <cell r="J16">
            <v>1247972</v>
          </cell>
          <cell r="K16">
            <v>0.11</v>
          </cell>
          <cell r="L16">
            <v>9630</v>
          </cell>
          <cell r="M16">
            <v>0</v>
          </cell>
        </row>
        <row r="17">
          <cell r="A17" t="str">
            <v>ATM C CELAYA CAMPESTRE</v>
          </cell>
          <cell r="B17" t="str">
            <v>ATM C Celaya Campestre</v>
          </cell>
          <cell r="F17" t="str">
            <v>710013357ATM C CD D CARMEN AEROPUERTO</v>
          </cell>
          <cell r="G17" t="str">
            <v>ATM C CD D CARMEN AEROPUERTO</v>
          </cell>
          <cell r="H17">
            <v>710013357</v>
          </cell>
          <cell r="I17" t="str">
            <v>ATM C CD D CARMEN AEROPUERTO</v>
          </cell>
          <cell r="J17">
            <v>1450667</v>
          </cell>
          <cell r="K17">
            <v>0.11</v>
          </cell>
          <cell r="L17">
            <v>9630</v>
          </cell>
          <cell r="M17">
            <v>0</v>
          </cell>
        </row>
        <row r="18">
          <cell r="A18" t="str">
            <v>ATM C CIUDAD OBREGON</v>
          </cell>
          <cell r="B18" t="str">
            <v>ATM C Ciudad Obregon</v>
          </cell>
          <cell r="F18" t="str">
            <v>710013357ATM C CD. VICTORIA</v>
          </cell>
          <cell r="G18" t="str">
            <v>ATM C CD. VICTORIA</v>
          </cell>
          <cell r="H18">
            <v>710013357</v>
          </cell>
          <cell r="I18" t="str">
            <v>ATM C CD. VICTORIA</v>
          </cell>
          <cell r="J18">
            <v>7047345</v>
          </cell>
          <cell r="K18">
            <v>0.11</v>
          </cell>
          <cell r="L18">
            <v>9630</v>
          </cell>
          <cell r="M18">
            <v>0</v>
          </cell>
        </row>
        <row r="19">
          <cell r="A19" t="str">
            <v>ATM C COLIMA CONSTITUCION</v>
          </cell>
          <cell r="B19" t="str">
            <v>ATM C Colima Constitución</v>
          </cell>
          <cell r="F19" t="str">
            <v>710013357ATM C CELAYA</v>
          </cell>
          <cell r="G19" t="str">
            <v>ATM C CELAYA</v>
          </cell>
          <cell r="H19">
            <v>710013357</v>
          </cell>
          <cell r="I19" t="str">
            <v>ATM C CELAYA</v>
          </cell>
          <cell r="J19">
            <v>9583501</v>
          </cell>
          <cell r="K19">
            <v>0.16</v>
          </cell>
          <cell r="L19">
            <v>9630</v>
          </cell>
          <cell r="M19">
            <v>0</v>
          </cell>
        </row>
        <row r="20">
          <cell r="A20" t="str">
            <v>ATM C CORDOBA ARCO</v>
          </cell>
          <cell r="B20" t="str">
            <v>ATM C Cordoba Arco</v>
          </cell>
          <cell r="F20" t="str">
            <v>710013357ATM C CELAYA CAMPESTRE</v>
          </cell>
          <cell r="G20" t="str">
            <v>ATM C CELAYA CAMPESTRE</v>
          </cell>
          <cell r="H20">
            <v>710013357</v>
          </cell>
          <cell r="I20" t="str">
            <v>ATM C CELAYA CAMPESTRE</v>
          </cell>
          <cell r="J20">
            <v>7135985</v>
          </cell>
          <cell r="K20">
            <v>0.16</v>
          </cell>
          <cell r="L20">
            <v>9630</v>
          </cell>
          <cell r="M20">
            <v>0</v>
          </cell>
        </row>
        <row r="21">
          <cell r="A21" t="str">
            <v>ATM C CUAUTITLAN</v>
          </cell>
          <cell r="B21" t="str">
            <v>ATM C Cuautitlan</v>
          </cell>
          <cell r="F21" t="str">
            <v>710013357ATM C CIUDAD OBREGON</v>
          </cell>
          <cell r="G21" t="str">
            <v>ATM C CIUDAD OBREGON</v>
          </cell>
          <cell r="H21">
            <v>710013357</v>
          </cell>
          <cell r="I21" t="str">
            <v>ATM C CIUDAD OBREGON</v>
          </cell>
          <cell r="J21">
            <v>7123737</v>
          </cell>
          <cell r="K21">
            <v>0.11</v>
          </cell>
          <cell r="L21">
            <v>9630</v>
          </cell>
          <cell r="M21">
            <v>0</v>
          </cell>
        </row>
        <row r="22">
          <cell r="A22" t="str">
            <v>ATM C CUAUTLA INSURGENTES</v>
          </cell>
          <cell r="B22" t="str">
            <v>ATM C Cuautla Insurgentes</v>
          </cell>
          <cell r="F22" t="str">
            <v>710013357ATM C CHIHUAHUA JUVENTUD</v>
          </cell>
          <cell r="G22" t="str">
            <v>ATM C CHIHUAHUA JUVENTUD</v>
          </cell>
          <cell r="H22">
            <v>710013357</v>
          </cell>
          <cell r="I22" t="str">
            <v>ATM C CHIHUAHUA JUVENTUD</v>
          </cell>
          <cell r="J22">
            <v>7366256</v>
          </cell>
          <cell r="K22">
            <v>0.16</v>
          </cell>
          <cell r="L22">
            <v>9630</v>
          </cell>
          <cell r="M22" t="str">
            <v>RET</v>
          </cell>
        </row>
        <row r="23">
          <cell r="A23" t="str">
            <v>ATM C CUERNAVACA</v>
          </cell>
          <cell r="B23" t="str">
            <v>ATM C Cuernavaca</v>
          </cell>
          <cell r="F23" t="str">
            <v>710013357ATM C COLIMA CONSTITUCION</v>
          </cell>
          <cell r="G23" t="str">
            <v>ATM C COLIMA CONSTITUCION</v>
          </cell>
          <cell r="H23">
            <v>710013357</v>
          </cell>
          <cell r="I23" t="str">
            <v>ATM C COLIMA CONSTITUCION</v>
          </cell>
          <cell r="J23">
            <v>5695911</v>
          </cell>
          <cell r="K23">
            <v>0.16</v>
          </cell>
          <cell r="L23">
            <v>9630</v>
          </cell>
          <cell r="M23" t="str">
            <v>RET</v>
          </cell>
        </row>
        <row r="24">
          <cell r="A24" t="str">
            <v>ATM C CUERNAVACA PZA SAN DIEGO</v>
          </cell>
          <cell r="B24" t="str">
            <v>ATM C Cuernavaca Pza San Diego</v>
          </cell>
          <cell r="F24" t="str">
            <v>710013357ATM C CUAUTITLAN</v>
          </cell>
          <cell r="G24" t="str">
            <v>ATM C CUAUTITLAN</v>
          </cell>
          <cell r="H24">
            <v>710013357</v>
          </cell>
          <cell r="I24" t="str">
            <v>ATM C CUAUTITLAN</v>
          </cell>
          <cell r="J24">
            <v>988345</v>
          </cell>
          <cell r="K24">
            <v>0.16</v>
          </cell>
          <cell r="L24">
            <v>9630</v>
          </cell>
          <cell r="M24" t="str">
            <v>RET</v>
          </cell>
        </row>
        <row r="25">
          <cell r="A25" t="str">
            <v>ATM C CUERNAVACA TEOPANZOLCO</v>
          </cell>
          <cell r="B25" t="str">
            <v>ATM C Cuernavaca Teopalzonco</v>
          </cell>
          <cell r="F25" t="str">
            <v>710013357ATM C CUAUTLA INSURGENTES</v>
          </cell>
          <cell r="G25" t="str">
            <v>ATM C CUAUTLA INSURGENTES</v>
          </cell>
          <cell r="H25">
            <v>710013357</v>
          </cell>
          <cell r="I25" t="str">
            <v>ATM C CUAUTLA INSURGENTES</v>
          </cell>
          <cell r="J25">
            <v>7361673</v>
          </cell>
          <cell r="K25">
            <v>0.16</v>
          </cell>
          <cell r="L25">
            <v>9630</v>
          </cell>
          <cell r="M25" t="str">
            <v>RET</v>
          </cell>
        </row>
        <row r="26">
          <cell r="A26" t="str">
            <v>ATM C CULIACAN</v>
          </cell>
          <cell r="B26" t="str">
            <v>ATM C Culiacan</v>
          </cell>
          <cell r="F26" t="str">
            <v>710013357ATM C CUERNAVACA</v>
          </cell>
          <cell r="G26" t="str">
            <v>ATM C CUERNAVACA</v>
          </cell>
          <cell r="H26">
            <v>710013357</v>
          </cell>
          <cell r="I26" t="str">
            <v>ATM C CUERNAVACA</v>
          </cell>
          <cell r="J26">
            <v>9585415</v>
          </cell>
          <cell r="K26">
            <v>0.16</v>
          </cell>
          <cell r="L26">
            <v>9630</v>
          </cell>
          <cell r="M26" t="str">
            <v>RET</v>
          </cell>
        </row>
        <row r="27">
          <cell r="A27" t="str">
            <v>ATM C CULIACAN TRES RIOS</v>
          </cell>
          <cell r="B27" t="str">
            <v>ATM C Culiacan Tres Rios</v>
          </cell>
          <cell r="F27" t="str">
            <v>710013357ATM C CUERNAVACA PZA SAN DIEGO</v>
          </cell>
          <cell r="G27" t="str">
            <v>ATM C CUERNAVACA PZA SAN DIEGO</v>
          </cell>
          <cell r="H27">
            <v>710013357</v>
          </cell>
          <cell r="I27" t="str">
            <v>ATM C CUERNAVACA PZA SAN DIEGO</v>
          </cell>
          <cell r="J27">
            <v>1448588</v>
          </cell>
          <cell r="K27">
            <v>0.16</v>
          </cell>
          <cell r="L27">
            <v>9630</v>
          </cell>
          <cell r="M27" t="str">
            <v>RET</v>
          </cell>
        </row>
        <row r="28">
          <cell r="A28" t="str">
            <v>ATM C CUMBRES</v>
          </cell>
          <cell r="B28" t="str">
            <v>ATM C Cumbres</v>
          </cell>
          <cell r="F28" t="str">
            <v>710013357ATM C CUERNAVACA TEOPANZOLCO</v>
          </cell>
          <cell r="G28" t="str">
            <v>ATM C CUERNAVACA TEOPANZOLCO</v>
          </cell>
          <cell r="H28">
            <v>710013357</v>
          </cell>
          <cell r="I28" t="str">
            <v>ATM C CUERNAVACA TEOPANZOLCO</v>
          </cell>
          <cell r="J28">
            <v>9585415</v>
          </cell>
          <cell r="K28">
            <v>0.16</v>
          </cell>
          <cell r="L28">
            <v>9630</v>
          </cell>
          <cell r="M28" t="str">
            <v>RET</v>
          </cell>
        </row>
        <row r="29">
          <cell r="A29" t="str">
            <v>ATM C CHIHUAHUA JUVENTUD</v>
          </cell>
          <cell r="B29" t="str">
            <v>ATM C Chihuahua Juventud</v>
          </cell>
          <cell r="F29" t="str">
            <v>710013357ATM C CULIACAN</v>
          </cell>
          <cell r="G29" t="str">
            <v>ATM C CULIACAN</v>
          </cell>
          <cell r="H29">
            <v>710013357</v>
          </cell>
          <cell r="I29" t="str">
            <v>ATM C CULIACAN</v>
          </cell>
          <cell r="J29">
            <v>9128679</v>
          </cell>
          <cell r="K29">
            <v>0.16</v>
          </cell>
          <cell r="L29">
            <v>9630</v>
          </cell>
          <cell r="M29" t="str">
            <v>RET</v>
          </cell>
        </row>
        <row r="30">
          <cell r="A30" t="str">
            <v>ATM C DF AEROPUERTO</v>
          </cell>
          <cell r="B30" t="str">
            <v>ATM C DF Aeropuerto</v>
          </cell>
          <cell r="F30" t="str">
            <v>710013357ATM C CULIACAN TRES RIOS</v>
          </cell>
          <cell r="G30" t="str">
            <v>ATM C CULIACAN TRES RIOS</v>
          </cell>
          <cell r="H30">
            <v>710013357</v>
          </cell>
          <cell r="I30" t="str">
            <v>ATM C CULIACAN TRES RIOS</v>
          </cell>
          <cell r="J30">
            <v>1450683</v>
          </cell>
          <cell r="K30">
            <v>0.16</v>
          </cell>
          <cell r="L30">
            <v>9630</v>
          </cell>
          <cell r="M30" t="str">
            <v>RET</v>
          </cell>
        </row>
        <row r="31">
          <cell r="A31" t="str">
            <v>ATM C DF ARAGON</v>
          </cell>
          <cell r="B31" t="str">
            <v>ATM C DF Aragon</v>
          </cell>
          <cell r="F31" t="str">
            <v>710013357ATM C CUMBRES</v>
          </cell>
          <cell r="G31" t="str">
            <v>ATM C CUMBRES</v>
          </cell>
          <cell r="H31">
            <v>710013357</v>
          </cell>
          <cell r="I31" t="str">
            <v>ATM C CUMBRES</v>
          </cell>
          <cell r="J31">
            <v>7047347</v>
          </cell>
          <cell r="K31">
            <v>0.16</v>
          </cell>
          <cell r="L31">
            <v>9630</v>
          </cell>
          <cell r="M31" t="str">
            <v>RET</v>
          </cell>
        </row>
        <row r="32">
          <cell r="A32" t="str">
            <v>ATM C DF CENTRAL DE ABASTOS</v>
          </cell>
          <cell r="B32" t="str">
            <v>ATM C DF Central De Abastos</v>
          </cell>
          <cell r="F32" t="str">
            <v>710013357ATM C DF AEROPUERTO</v>
          </cell>
          <cell r="G32" t="str">
            <v>ATM C DF AEROPUERTO</v>
          </cell>
          <cell r="H32">
            <v>710013357</v>
          </cell>
          <cell r="I32" t="str">
            <v>ATM C DF AEROPUERTO</v>
          </cell>
          <cell r="J32">
            <v>3786100</v>
          </cell>
          <cell r="K32">
            <v>0.16</v>
          </cell>
          <cell r="L32">
            <v>9630</v>
          </cell>
          <cell r="M32" t="str">
            <v>RET</v>
          </cell>
        </row>
        <row r="33">
          <cell r="A33" t="str">
            <v>ATM C DF COAPA</v>
          </cell>
          <cell r="B33" t="str">
            <v>ATM C DF Coapa</v>
          </cell>
          <cell r="F33" t="str">
            <v>710013357ATM C DF ARAGON</v>
          </cell>
          <cell r="G33" t="str">
            <v>ATM C DF ARAGON</v>
          </cell>
          <cell r="H33">
            <v>710013357</v>
          </cell>
          <cell r="I33" t="str">
            <v>ATM C DF ARAGON</v>
          </cell>
          <cell r="J33">
            <v>5870795</v>
          </cell>
          <cell r="K33">
            <v>0.16</v>
          </cell>
          <cell r="L33">
            <v>9630</v>
          </cell>
          <cell r="M33" t="str">
            <v>RET</v>
          </cell>
        </row>
        <row r="34">
          <cell r="A34" t="str">
            <v>ATM C DF CUAUHTEMOC</v>
          </cell>
          <cell r="B34" t="str">
            <v>ATM C DF Cuauhtemoc</v>
          </cell>
          <cell r="F34" t="str">
            <v>710013357ATM C DF CENTRAL DE ABASTOS</v>
          </cell>
          <cell r="G34" t="str">
            <v>ATM C DF CENTRAL DE ABASTOS</v>
          </cell>
          <cell r="H34">
            <v>710013357</v>
          </cell>
          <cell r="I34" t="str">
            <v>ATM C DF CENTRAL DE ABASTOS</v>
          </cell>
          <cell r="J34">
            <v>7321154</v>
          </cell>
          <cell r="K34">
            <v>0.16</v>
          </cell>
          <cell r="L34">
            <v>9630</v>
          </cell>
          <cell r="M34">
            <v>0</v>
          </cell>
        </row>
        <row r="35">
          <cell r="A35" t="str">
            <v>ATM DF C VALLE DE CHALCO</v>
          </cell>
          <cell r="B35" t="str">
            <v>ATM DF C Valle de Chalco</v>
          </cell>
          <cell r="F35" t="str">
            <v>710013357ATM C DF COAPA</v>
          </cell>
          <cell r="G35" t="str">
            <v>ATM C DF COAPA</v>
          </cell>
          <cell r="H35">
            <v>710013357</v>
          </cell>
          <cell r="I35" t="str">
            <v>ATM C DF COAPA</v>
          </cell>
          <cell r="J35">
            <v>9599150</v>
          </cell>
          <cell r="K35">
            <v>0.16</v>
          </cell>
          <cell r="L35">
            <v>9630</v>
          </cell>
          <cell r="M35">
            <v>0</v>
          </cell>
        </row>
        <row r="36">
          <cell r="A36" t="str">
            <v>ATM C DF DEL VALLE</v>
          </cell>
          <cell r="B36" t="str">
            <v>ATM C DF Del Valle</v>
          </cell>
          <cell r="F36" t="str">
            <v>710013357ATM C DF CUAUHTEMOC</v>
          </cell>
          <cell r="G36" t="str">
            <v>ATM C DF CUAUHTEMOC</v>
          </cell>
          <cell r="H36">
            <v>710013357</v>
          </cell>
          <cell r="I36" t="str">
            <v>ATM C DF CUAUHTEMOC</v>
          </cell>
          <cell r="J36">
            <v>7369160</v>
          </cell>
          <cell r="K36">
            <v>0.16</v>
          </cell>
          <cell r="L36">
            <v>9630</v>
          </cell>
          <cell r="M36">
            <v>0</v>
          </cell>
        </row>
        <row r="37">
          <cell r="A37" t="str">
            <v>ATM C DF EL ROSARIO</v>
          </cell>
          <cell r="B37" t="str">
            <v>ATM C DF El Rosario</v>
          </cell>
          <cell r="F37" t="str">
            <v>710013357ATM C DF DEL VALLE</v>
          </cell>
          <cell r="G37" t="str">
            <v>ATM C DF DEL VALLE</v>
          </cell>
          <cell r="H37">
            <v>710013357</v>
          </cell>
          <cell r="I37" t="str">
            <v>ATM C DF DEL VALLE</v>
          </cell>
          <cell r="J37">
            <v>7423073</v>
          </cell>
          <cell r="K37">
            <v>0.16</v>
          </cell>
          <cell r="L37">
            <v>9630</v>
          </cell>
          <cell r="M37">
            <v>0</v>
          </cell>
        </row>
        <row r="38">
          <cell r="A38" t="str">
            <v>ATM C DF LA CUSPIDE</v>
          </cell>
          <cell r="B38" t="str">
            <v>ATM C DF La Cuspide</v>
          </cell>
          <cell r="F38" t="str">
            <v>710013357ATM C DF LA CUSPIDE</v>
          </cell>
          <cell r="G38" t="str">
            <v>ATM C DF LA CUSPIDE</v>
          </cell>
          <cell r="H38">
            <v>710013357</v>
          </cell>
          <cell r="I38" t="str">
            <v>ATM C DF LA CUSPIDE</v>
          </cell>
          <cell r="J38">
            <v>7395185</v>
          </cell>
          <cell r="K38">
            <v>0.16</v>
          </cell>
          <cell r="L38">
            <v>9630</v>
          </cell>
          <cell r="M38">
            <v>0</v>
          </cell>
        </row>
        <row r="39">
          <cell r="A39" t="str">
            <v>ATM C LEON ESCOBEDO</v>
          </cell>
          <cell r="B39" t="str">
            <v>ATM C Leon Escobedo</v>
          </cell>
          <cell r="F39" t="str">
            <v>710013357ATM C LEON ESCOBEDO</v>
          </cell>
          <cell r="G39" t="str">
            <v>ATM C LEON ESCOBEDO</v>
          </cell>
          <cell r="H39">
            <v>710013357</v>
          </cell>
          <cell r="I39" t="str">
            <v>ATM C LEON ESCOBEDO</v>
          </cell>
          <cell r="J39">
            <v>9582925</v>
          </cell>
          <cell r="K39">
            <v>0.16</v>
          </cell>
          <cell r="L39">
            <v>9630</v>
          </cell>
          <cell r="M39">
            <v>0</v>
          </cell>
        </row>
        <row r="40">
          <cell r="A40" t="str">
            <v>ATM C LEON LAS TORRES</v>
          </cell>
          <cell r="B40" t="str">
            <v>ATM C Leon las Torres</v>
          </cell>
          <cell r="F40" t="str">
            <v>710013357ATM C LEON LAS TORRES</v>
          </cell>
          <cell r="G40" t="str">
            <v>ATM C LEON LAS TORRES</v>
          </cell>
          <cell r="H40">
            <v>710013357</v>
          </cell>
          <cell r="I40" t="str">
            <v>ATM C LEON LAS TORRES</v>
          </cell>
          <cell r="J40">
            <v>9600420</v>
          </cell>
          <cell r="K40">
            <v>0.16</v>
          </cell>
          <cell r="L40">
            <v>9630</v>
          </cell>
          <cell r="M40">
            <v>0</v>
          </cell>
        </row>
        <row r="41">
          <cell r="A41" t="str">
            <v>ATM C LEON MORAL</v>
          </cell>
          <cell r="B41" t="str">
            <v>ATM C Leon Moral</v>
          </cell>
          <cell r="F41" t="str">
            <v>710013357ATM C LEON MORAL</v>
          </cell>
          <cell r="G41" t="str">
            <v>ATM C LEON MORAL</v>
          </cell>
          <cell r="H41">
            <v>710013357</v>
          </cell>
          <cell r="I41" t="str">
            <v>ATM C LEON MORAL</v>
          </cell>
          <cell r="J41">
            <v>7047353</v>
          </cell>
          <cell r="K41">
            <v>0.16</v>
          </cell>
          <cell r="L41">
            <v>9630</v>
          </cell>
          <cell r="M41">
            <v>0</v>
          </cell>
        </row>
        <row r="42">
          <cell r="A42" t="str">
            <v>ATM C LEON V CENTRO MAX</v>
          </cell>
          <cell r="B42" t="str">
            <v>ATM C Leon V Centro Max</v>
          </cell>
          <cell r="F42" t="str">
            <v>710013357ATM C DF L MORALES POLANCO</v>
          </cell>
          <cell r="G42" t="str">
            <v>ATM C DF L MORALES POLANCO</v>
          </cell>
          <cell r="H42">
            <v>710013357</v>
          </cell>
          <cell r="I42" t="str">
            <v>ATM C DF L MORALES POLANCO</v>
          </cell>
          <cell r="J42">
            <v>7427793</v>
          </cell>
          <cell r="K42">
            <v>0.16</v>
          </cell>
          <cell r="L42">
            <v>9630</v>
          </cell>
          <cell r="M42">
            <v>0</v>
          </cell>
        </row>
        <row r="43">
          <cell r="A43" t="str">
            <v>ATM C DF L MORALES POLANCO</v>
          </cell>
          <cell r="B43" t="str">
            <v>ATM C DF L Morales Polanco</v>
          </cell>
          <cell r="F43" t="str">
            <v>710013357ATM C DF LOS MORALES POLANCO</v>
          </cell>
          <cell r="G43" t="str">
            <v>ATM C DF LOS MORALES POLANCO</v>
          </cell>
          <cell r="H43">
            <v>710013357</v>
          </cell>
          <cell r="I43" t="str">
            <v>ATM C DF LOS MORALES POLANCO</v>
          </cell>
          <cell r="J43">
            <v>7427793</v>
          </cell>
          <cell r="K43">
            <v>0.16</v>
          </cell>
          <cell r="L43">
            <v>9630</v>
          </cell>
          <cell r="M43">
            <v>0</v>
          </cell>
        </row>
        <row r="44">
          <cell r="A44" t="str">
            <v>ATM C DF LOS MORALES POLANCO</v>
          </cell>
          <cell r="B44" t="str">
            <v>ATM C DF Los Morales Polanco</v>
          </cell>
          <cell r="F44" t="str">
            <v>710013357ATM C DF PARQUES DEL PEDREGAL</v>
          </cell>
          <cell r="G44" t="str">
            <v>ATM C DF PARQUES DEL PEDREGAL</v>
          </cell>
          <cell r="H44">
            <v>710013357</v>
          </cell>
          <cell r="I44" t="str">
            <v>ATM C DF PARQUES DEL PEDREGAL</v>
          </cell>
          <cell r="J44">
            <v>7417220</v>
          </cell>
          <cell r="K44">
            <v>0.16</v>
          </cell>
          <cell r="L44">
            <v>9630</v>
          </cell>
          <cell r="M44">
            <v>0</v>
          </cell>
        </row>
        <row r="45">
          <cell r="A45" t="str">
            <v>ATM C DF PARQUES DEL PEDREGAL</v>
          </cell>
          <cell r="B45" t="str">
            <v>ATM C DF Parques del Pedregal</v>
          </cell>
          <cell r="F45" t="str">
            <v>710013357ATM C DF EL ROSARIO</v>
          </cell>
          <cell r="G45" t="str">
            <v>ATM C DF EL ROSARIO</v>
          </cell>
          <cell r="H45">
            <v>710013357</v>
          </cell>
          <cell r="I45" t="str">
            <v>ATM C DF EL ROSARIO</v>
          </cell>
          <cell r="J45">
            <v>7395182</v>
          </cell>
          <cell r="K45">
            <v>0.16</v>
          </cell>
          <cell r="L45">
            <v>9630</v>
          </cell>
          <cell r="M45">
            <v>0</v>
          </cell>
        </row>
        <row r="46">
          <cell r="A46" t="str">
            <v>ATM C DF REFORMA</v>
          </cell>
          <cell r="B46" t="str">
            <v>ATM C DF Reforma</v>
          </cell>
          <cell r="F46" t="str">
            <v>710013357ATM C DF REFORMA</v>
          </cell>
          <cell r="G46" t="str">
            <v>ATM C DF REFORMA</v>
          </cell>
          <cell r="H46">
            <v>710013357</v>
          </cell>
          <cell r="I46" t="str">
            <v>ATM C DF REFORMA</v>
          </cell>
          <cell r="J46">
            <v>5374715</v>
          </cell>
          <cell r="K46">
            <v>0.16</v>
          </cell>
          <cell r="L46">
            <v>9630</v>
          </cell>
          <cell r="M46" t="str">
            <v>RET</v>
          </cell>
        </row>
        <row r="47">
          <cell r="A47" t="str">
            <v>ATM C DF REVOLUCION</v>
          </cell>
          <cell r="B47" t="str">
            <v>ATM C DF Revolucion</v>
          </cell>
          <cell r="F47" t="str">
            <v>710013357ATM C DF REVOLUCION</v>
          </cell>
          <cell r="G47" t="str">
            <v>ATM C DF REVOLUCION</v>
          </cell>
          <cell r="H47">
            <v>710013357</v>
          </cell>
          <cell r="I47" t="str">
            <v>ATM C DF REVOLUCION</v>
          </cell>
          <cell r="J47">
            <v>7361681</v>
          </cell>
          <cell r="K47">
            <v>0.16</v>
          </cell>
          <cell r="L47">
            <v>9630</v>
          </cell>
          <cell r="M47" t="str">
            <v>RET</v>
          </cell>
        </row>
        <row r="48">
          <cell r="A48" t="str">
            <v>ATM C DF SATELITE</v>
          </cell>
          <cell r="B48" t="str">
            <v>ATM C DF Satelite</v>
          </cell>
          <cell r="F48" t="str">
            <v>710013357ATM C DF SATELITE</v>
          </cell>
          <cell r="G48" t="str">
            <v>ATM C DF SATELITE</v>
          </cell>
          <cell r="H48">
            <v>710013357</v>
          </cell>
          <cell r="I48" t="str">
            <v>ATM C DF SATELITE</v>
          </cell>
          <cell r="J48">
            <v>7361679</v>
          </cell>
          <cell r="K48">
            <v>0.16</v>
          </cell>
          <cell r="L48">
            <v>9630</v>
          </cell>
          <cell r="M48" t="str">
            <v>RET</v>
          </cell>
        </row>
        <row r="49">
          <cell r="A49" t="str">
            <v>ATM C DF ZENTRALIA</v>
          </cell>
          <cell r="B49" t="str">
            <v>ATM C DF Zentralia</v>
          </cell>
          <cell r="F49" t="str">
            <v>710013357ATM C DF ZENTRALIA</v>
          </cell>
          <cell r="G49" t="str">
            <v>ATM C DF ZENTRALIA</v>
          </cell>
          <cell r="H49">
            <v>710013357</v>
          </cell>
          <cell r="I49" t="str">
            <v>ATM C DF ZENTRALIA</v>
          </cell>
          <cell r="J49">
            <v>7321154</v>
          </cell>
          <cell r="K49">
            <v>0.16</v>
          </cell>
          <cell r="L49">
            <v>9630</v>
          </cell>
          <cell r="M49" t="str">
            <v>RET</v>
          </cell>
        </row>
        <row r="50">
          <cell r="A50" t="str">
            <v>ATM C DURANGO PZA. GALAS</v>
          </cell>
          <cell r="B50" t="str">
            <v>ATM C Durango Pza. Galas</v>
          </cell>
          <cell r="F50" t="str">
            <v>710013357ATM C DURANGO PZA. GALAS</v>
          </cell>
          <cell r="G50" t="str">
            <v>ATM C DURANGO PZA. GALAS</v>
          </cell>
          <cell r="H50">
            <v>710013357</v>
          </cell>
          <cell r="I50" t="str">
            <v>ATM C DURANGO PZA. GALAS</v>
          </cell>
          <cell r="J50">
            <v>7361676</v>
          </cell>
          <cell r="K50">
            <v>0.16</v>
          </cell>
          <cell r="L50">
            <v>9630</v>
          </cell>
          <cell r="M50" t="str">
            <v>RET</v>
          </cell>
        </row>
        <row r="51">
          <cell r="A51" t="str">
            <v>ATM C EDO MEX ARAGON</v>
          </cell>
          <cell r="B51" t="str">
            <v>ATM C Edo Mex Aragon</v>
          </cell>
          <cell r="F51" t="str">
            <v>710013357ATM C EDO MEX ARAGON</v>
          </cell>
          <cell r="G51" t="str">
            <v>ATM C EDO MEX ARAGON</v>
          </cell>
          <cell r="H51">
            <v>710013357</v>
          </cell>
          <cell r="I51" t="str">
            <v>ATM C EDO MEX ARAGON</v>
          </cell>
          <cell r="J51">
            <v>5870795</v>
          </cell>
          <cell r="K51">
            <v>0.16</v>
          </cell>
          <cell r="L51">
            <v>9630</v>
          </cell>
          <cell r="M51" t="str">
            <v>RET</v>
          </cell>
        </row>
        <row r="52">
          <cell r="A52" t="str">
            <v>ATM C ENSENADA</v>
          </cell>
          <cell r="B52" t="str">
            <v>ATM C Ensenada</v>
          </cell>
          <cell r="F52" t="str">
            <v>710013357ATM C ENSENADA</v>
          </cell>
          <cell r="G52" t="str">
            <v>ATM C ENSENADA</v>
          </cell>
          <cell r="H52">
            <v>710013357</v>
          </cell>
          <cell r="I52" t="str">
            <v>ATM C ENSENADA</v>
          </cell>
          <cell r="J52">
            <v>9598616</v>
          </cell>
          <cell r="K52">
            <v>0.16</v>
          </cell>
          <cell r="L52">
            <v>9630</v>
          </cell>
          <cell r="M52" t="str">
            <v>RET</v>
          </cell>
        </row>
        <row r="53">
          <cell r="A53" t="str">
            <v>ATM C EVA SAMANO</v>
          </cell>
          <cell r="B53" t="str">
            <v>ATM C Eva Samano</v>
          </cell>
          <cell r="F53" t="str">
            <v>710013357ATM C EVA SAMANO</v>
          </cell>
          <cell r="G53" t="str">
            <v>ATM C EVA SAMANO</v>
          </cell>
          <cell r="H53">
            <v>710013357</v>
          </cell>
          <cell r="I53" t="str">
            <v>ATM C EVA SAMANO</v>
          </cell>
          <cell r="J53">
            <v>7183214</v>
          </cell>
          <cell r="K53">
            <v>0.16</v>
          </cell>
          <cell r="L53">
            <v>9630</v>
          </cell>
          <cell r="M53" t="str">
            <v>RET</v>
          </cell>
        </row>
        <row r="54">
          <cell r="A54" t="str">
            <v>ATM C GDL COUNTRY</v>
          </cell>
          <cell r="B54" t="str">
            <v>ATM C Gdl Country</v>
          </cell>
          <cell r="F54" t="str">
            <v>710013357ATM C GDL COUNTRY</v>
          </cell>
          <cell r="G54" t="str">
            <v>ATM C GDL COUNTRY</v>
          </cell>
          <cell r="H54">
            <v>710013357</v>
          </cell>
          <cell r="I54" t="str">
            <v>ATM C GDL COUNTRY</v>
          </cell>
          <cell r="J54">
            <v>7047352</v>
          </cell>
          <cell r="K54">
            <v>0.16</v>
          </cell>
          <cell r="L54">
            <v>9630</v>
          </cell>
          <cell r="M54" t="str">
            <v>RET</v>
          </cell>
        </row>
        <row r="55">
          <cell r="A55" t="str">
            <v>ATM C GDL LAZARO CARDENAS</v>
          </cell>
          <cell r="B55" t="str">
            <v>ATM C Gdl Lazaro Cardenas</v>
          </cell>
          <cell r="F55" t="str">
            <v>710013357ATM C GDL LAZARO CARDENAS</v>
          </cell>
          <cell r="G55" t="str">
            <v>ATM C GDL LAZARO CARDENAS</v>
          </cell>
          <cell r="H55">
            <v>710013357</v>
          </cell>
          <cell r="I55" t="str">
            <v>ATM C GDL LAZARO CARDENAS</v>
          </cell>
          <cell r="J55">
            <v>9584210</v>
          </cell>
          <cell r="K55">
            <v>0.16</v>
          </cell>
          <cell r="L55">
            <v>9630</v>
          </cell>
          <cell r="M55" t="str">
            <v>RET</v>
          </cell>
        </row>
        <row r="56">
          <cell r="A56" t="str">
            <v>ATM C GDL NIÑOS HEROES</v>
          </cell>
          <cell r="B56" t="str">
            <v>ATM C Gdl Niños Heroes</v>
          </cell>
          <cell r="F56" t="str">
            <v>710013357ATM C GDL NIÑOS HEROES</v>
          </cell>
          <cell r="G56" t="str">
            <v>ATM C GDL NIÑOS HEROES</v>
          </cell>
          <cell r="H56">
            <v>710013357</v>
          </cell>
          <cell r="I56" t="str">
            <v>ATM C GDL NIÑOS HEROES</v>
          </cell>
          <cell r="J56">
            <v>8055402</v>
          </cell>
          <cell r="K56">
            <v>0.16</v>
          </cell>
          <cell r="L56">
            <v>9630</v>
          </cell>
          <cell r="M56" t="str">
            <v>RET</v>
          </cell>
        </row>
        <row r="57">
          <cell r="A57" t="str">
            <v>ATM C GDL PABELLON</v>
          </cell>
          <cell r="B57" t="str">
            <v>ATM C Gdl Pabellon</v>
          </cell>
          <cell r="F57" t="str">
            <v>710013357ATM C GDL PABELLON</v>
          </cell>
          <cell r="G57" t="str">
            <v>ATM C GDL PABELLON</v>
          </cell>
          <cell r="H57">
            <v>710013357</v>
          </cell>
          <cell r="I57" t="str">
            <v>ATM C GDL PABELLON</v>
          </cell>
          <cell r="J57">
            <v>5870779</v>
          </cell>
          <cell r="K57">
            <v>0.16</v>
          </cell>
          <cell r="L57">
            <v>9630</v>
          </cell>
          <cell r="M57" t="str">
            <v>RET</v>
          </cell>
        </row>
        <row r="58">
          <cell r="A58" t="str">
            <v>ATM C GTO LEON GRAN PLAZA</v>
          </cell>
          <cell r="B58" t="str">
            <v>ATM C Gto Leon Gran Plaza</v>
          </cell>
          <cell r="F58" t="str">
            <v>448702659ATM C GTO LEON GRAN PLAZA</v>
          </cell>
          <cell r="G58" t="str">
            <v>ATM C GTO LEON GRAN PLAZA</v>
          </cell>
          <cell r="H58">
            <v>448702659</v>
          </cell>
          <cell r="I58" t="str">
            <v>ATM C GTO LEON GRAN PLAZA</v>
          </cell>
          <cell r="J58">
            <v>141791508</v>
          </cell>
          <cell r="K58">
            <v>0.16</v>
          </cell>
          <cell r="L58">
            <v>9630</v>
          </cell>
          <cell r="M58" t="str">
            <v>RET</v>
          </cell>
        </row>
        <row r="59">
          <cell r="A59" t="str">
            <v>ATM C GTO PZA. POZUELOS</v>
          </cell>
          <cell r="B59" t="str">
            <v>ATM C Gto Pza. Pozuelos</v>
          </cell>
          <cell r="F59" t="str">
            <v>710013357ATM C GTO LEON GRAN PLAZA</v>
          </cell>
          <cell r="G59" t="str">
            <v>ATM C GTO LEON GRAN PLAZA</v>
          </cell>
          <cell r="H59">
            <v>710013357</v>
          </cell>
          <cell r="I59" t="str">
            <v>ATM C GTO LEON GRAN PLAZA</v>
          </cell>
          <cell r="J59">
            <v>7279552</v>
          </cell>
          <cell r="K59">
            <v>0.16</v>
          </cell>
          <cell r="L59">
            <v>9630</v>
          </cell>
          <cell r="M59" t="str">
            <v>RET</v>
          </cell>
        </row>
        <row r="60">
          <cell r="A60" t="str">
            <v>ATM C GTO. SALAMANCA</v>
          </cell>
          <cell r="B60" t="str">
            <v>ATM C Gto. Salamanca</v>
          </cell>
          <cell r="F60" t="str">
            <v>710013357ATM C GTO PZA. POZUELOS</v>
          </cell>
          <cell r="G60" t="str">
            <v>ATM C GTO PZA. POZUELOS</v>
          </cell>
          <cell r="H60">
            <v>710013357</v>
          </cell>
          <cell r="I60" t="str">
            <v>ATM C GTO PZA. POZUELOS</v>
          </cell>
          <cell r="J60">
            <v>7361657</v>
          </cell>
          <cell r="K60">
            <v>0.16</v>
          </cell>
          <cell r="L60">
            <v>9630</v>
          </cell>
          <cell r="M60" t="str">
            <v>RET</v>
          </cell>
        </row>
        <row r="61">
          <cell r="A61" t="str">
            <v>ATM C GUASAVE CALDERON</v>
          </cell>
          <cell r="B61" t="str">
            <v>ATM C Guasave Calderon</v>
          </cell>
          <cell r="F61" t="str">
            <v>710013357ATM C GTO. SALAMANCA</v>
          </cell>
          <cell r="G61" t="str">
            <v>ATM C GTO. SALAMANCA</v>
          </cell>
          <cell r="H61">
            <v>710013357</v>
          </cell>
          <cell r="I61" t="str">
            <v>ATM C GTO. SALAMANCA</v>
          </cell>
          <cell r="J61">
            <v>7158920</v>
          </cell>
          <cell r="K61">
            <v>0.16</v>
          </cell>
          <cell r="L61">
            <v>9630</v>
          </cell>
          <cell r="M61" t="str">
            <v>RET</v>
          </cell>
        </row>
        <row r="62">
          <cell r="A62" t="str">
            <v>ATM C HEB LAREDO</v>
          </cell>
          <cell r="B62" t="str">
            <v>ATM C HEB Laredo</v>
          </cell>
          <cell r="F62" t="str">
            <v>710013357ATM C GUASAVE CALDERON</v>
          </cell>
          <cell r="G62" t="str">
            <v>ATM C GUASAVE CALDERON</v>
          </cell>
          <cell r="H62">
            <v>710013357</v>
          </cell>
          <cell r="I62" t="str">
            <v>ATM C GUASAVE CALDERON</v>
          </cell>
          <cell r="J62">
            <v>7361675</v>
          </cell>
          <cell r="K62">
            <v>0.16</v>
          </cell>
          <cell r="L62">
            <v>9630</v>
          </cell>
          <cell r="M62" t="str">
            <v>RET</v>
          </cell>
        </row>
        <row r="63">
          <cell r="A63" t="str">
            <v>ATM C HERMOSILLO</v>
          </cell>
          <cell r="B63" t="str">
            <v>ATM C Hermosillo</v>
          </cell>
          <cell r="F63" t="str">
            <v>710013357ATM C HEB LAREDO</v>
          </cell>
          <cell r="G63" t="str">
            <v>ATM C HEB LAREDO</v>
          </cell>
          <cell r="H63">
            <v>710013357</v>
          </cell>
          <cell r="I63" t="str">
            <v>ATM C HEB LAREDO</v>
          </cell>
          <cell r="J63">
            <v>9601220</v>
          </cell>
          <cell r="K63">
            <v>0.16</v>
          </cell>
          <cell r="L63">
            <v>9630</v>
          </cell>
          <cell r="M63" t="str">
            <v>RET</v>
          </cell>
        </row>
        <row r="64">
          <cell r="A64" t="str">
            <v>ATM C HER PLAZA DILA</v>
          </cell>
          <cell r="B64" t="str">
            <v>ATM C Her Plaza Dila</v>
          </cell>
          <cell r="F64" t="str">
            <v>710013357ATM C HERMOSILLO</v>
          </cell>
          <cell r="G64" t="str">
            <v>ATM C HERMOSILLO</v>
          </cell>
          <cell r="H64">
            <v>710013357</v>
          </cell>
          <cell r="I64" t="str">
            <v>ATM C HERMOSILLO</v>
          </cell>
          <cell r="J64">
            <v>7047344</v>
          </cell>
          <cell r="K64">
            <v>0.16</v>
          </cell>
          <cell r="L64">
            <v>9630</v>
          </cell>
          <cell r="M64" t="str">
            <v>RET</v>
          </cell>
        </row>
        <row r="65">
          <cell r="A65" t="str">
            <v>ATM C HUMBERTO LOBO</v>
          </cell>
          <cell r="B65" t="str">
            <v>ATM C Humberto Lobo</v>
          </cell>
          <cell r="F65" t="str">
            <v>710013357ATM C HER PLAZA DILA</v>
          </cell>
          <cell r="G65" t="str">
            <v>ATM C HER PLAZA DILA</v>
          </cell>
          <cell r="H65">
            <v>710013357</v>
          </cell>
          <cell r="I65" t="str">
            <v>ATM C HER PLAZA DILA</v>
          </cell>
          <cell r="J65">
            <v>7158921</v>
          </cell>
          <cell r="K65">
            <v>0.16</v>
          </cell>
          <cell r="L65">
            <v>9630</v>
          </cell>
          <cell r="M65" t="str">
            <v>RET</v>
          </cell>
        </row>
        <row r="66">
          <cell r="A66" t="str">
            <v>ATM C IRAPUATO</v>
          </cell>
          <cell r="B66" t="str">
            <v>ATM C Irapuato</v>
          </cell>
          <cell r="F66" t="str">
            <v>710013357ATM C HUMBERTO LOBO</v>
          </cell>
          <cell r="G66" t="str">
            <v>ATM C HUMBERTO LOBO</v>
          </cell>
          <cell r="H66">
            <v>710013357</v>
          </cell>
          <cell r="I66" t="str">
            <v>ATM C HUMBERTO LOBO</v>
          </cell>
          <cell r="J66">
            <v>7183209</v>
          </cell>
          <cell r="K66">
            <v>0.16</v>
          </cell>
          <cell r="L66">
            <v>9630</v>
          </cell>
          <cell r="M66" t="str">
            <v>RET</v>
          </cell>
        </row>
        <row r="67">
          <cell r="A67" t="str">
            <v>ATM C IRAPUATO CIBELES</v>
          </cell>
          <cell r="B67" t="str">
            <v>ATM C Irapuato Cibeles</v>
          </cell>
          <cell r="F67" t="str">
            <v>710013357ATM C IRAPUATO</v>
          </cell>
          <cell r="G67" t="str">
            <v>ATM C IRAPUATO</v>
          </cell>
          <cell r="H67">
            <v>710013357</v>
          </cell>
          <cell r="I67" t="str">
            <v>ATM C IRAPUATO</v>
          </cell>
          <cell r="J67">
            <v>9583550</v>
          </cell>
          <cell r="K67">
            <v>0.16</v>
          </cell>
          <cell r="L67">
            <v>9630</v>
          </cell>
          <cell r="M67" t="str">
            <v>RET</v>
          </cell>
        </row>
        <row r="68">
          <cell r="A68" t="str">
            <v>ATM C LAREDO</v>
          </cell>
          <cell r="B68" t="str">
            <v>ATM C Laredo</v>
          </cell>
          <cell r="F68" t="str">
            <v>710013357ATM C IRAPUATO CIBELES</v>
          </cell>
          <cell r="G68" t="str">
            <v>ATM C IRAPUATO CIBELES</v>
          </cell>
          <cell r="H68">
            <v>710013357</v>
          </cell>
          <cell r="I68" t="str">
            <v>ATM C IRAPUATO CIBELES</v>
          </cell>
          <cell r="J68">
            <v>1444405</v>
          </cell>
          <cell r="K68">
            <v>0.16</v>
          </cell>
          <cell r="L68">
            <v>9630</v>
          </cell>
          <cell r="M68" t="str">
            <v>RET</v>
          </cell>
        </row>
        <row r="69">
          <cell r="A69" t="str">
            <v>ATM C LAREDO GUERRERO</v>
          </cell>
          <cell r="B69" t="str">
            <v>ATM C Laredo Guerrero</v>
          </cell>
          <cell r="F69" t="str">
            <v>710013357ATM C LAREDO</v>
          </cell>
          <cell r="G69" t="str">
            <v>ATM C LAREDO</v>
          </cell>
          <cell r="H69">
            <v>710013357</v>
          </cell>
          <cell r="I69" t="str">
            <v>ATM C LAREDO</v>
          </cell>
          <cell r="J69">
            <v>9595299</v>
          </cell>
          <cell r="K69">
            <v>0.11</v>
          </cell>
          <cell r="L69">
            <v>9630</v>
          </cell>
          <cell r="M69" t="str">
            <v>RET</v>
          </cell>
        </row>
        <row r="70">
          <cell r="A70" t="str">
            <v>ATM C NUEVO LAREDO CHAPALA</v>
          </cell>
          <cell r="B70" t="str">
            <v>ATM C Nuevo Laredo Chapala</v>
          </cell>
          <cell r="F70" t="str">
            <v>710013357ATM C LAREDO GUERRERO</v>
          </cell>
          <cell r="G70" t="str">
            <v>ATM C LAREDO GUERRERO</v>
          </cell>
          <cell r="H70">
            <v>710013357</v>
          </cell>
          <cell r="I70" t="str">
            <v>ATM C LAREDO GUERRERO</v>
          </cell>
          <cell r="J70">
            <v>9586199</v>
          </cell>
          <cell r="K70">
            <v>0.11</v>
          </cell>
          <cell r="L70">
            <v>9630</v>
          </cell>
          <cell r="M70" t="str">
            <v>RET</v>
          </cell>
        </row>
        <row r="71">
          <cell r="A71" t="str">
            <v>ATM C LINDAVISTA</v>
          </cell>
          <cell r="B71" t="str">
            <v>ATM C Lindavista</v>
          </cell>
          <cell r="F71" t="str">
            <v>710013357ATM C LEON V CENTRO MAX</v>
          </cell>
          <cell r="G71" t="str">
            <v>ATM C LEON V CENTRO MAX</v>
          </cell>
          <cell r="H71">
            <v>710013357</v>
          </cell>
          <cell r="I71" t="str">
            <v>ATM C LEON V CENTRO MAX</v>
          </cell>
          <cell r="J71">
            <v>7504824</v>
          </cell>
          <cell r="K71">
            <v>0.11</v>
          </cell>
          <cell r="L71">
            <v>9630</v>
          </cell>
          <cell r="M71" t="str">
            <v>RET</v>
          </cell>
        </row>
        <row r="72">
          <cell r="A72" t="str">
            <v>ATM C LOS MOCHIS MADERO</v>
          </cell>
          <cell r="B72" t="str">
            <v>ATM C Los Mochis Madero</v>
          </cell>
          <cell r="F72" t="str">
            <v>710013357ATM C NUEVO LAREDO CHAPALA</v>
          </cell>
          <cell r="G72" t="str">
            <v>ATM C NUEVO LAREDO CHAPALA</v>
          </cell>
          <cell r="H72">
            <v>710013357</v>
          </cell>
          <cell r="I72" t="str">
            <v>ATM C NUEVO LAREDO CHAPALA</v>
          </cell>
          <cell r="J72">
            <v>1486554</v>
          </cell>
          <cell r="K72">
            <v>0.16</v>
          </cell>
          <cell r="L72">
            <v>9630</v>
          </cell>
          <cell r="M72" t="str">
            <v>RET</v>
          </cell>
        </row>
        <row r="73">
          <cell r="A73" t="str">
            <v>ATM C MATAMOROS</v>
          </cell>
          <cell r="B73" t="str">
            <v>ATM C Matamoros</v>
          </cell>
          <cell r="F73" t="str">
            <v>710013357ATM C LINDAVISTA</v>
          </cell>
          <cell r="G73" t="str">
            <v>ATM C LINDAVISTA</v>
          </cell>
          <cell r="H73">
            <v>710013357</v>
          </cell>
          <cell r="I73" t="str">
            <v>ATM C LINDAVISTA</v>
          </cell>
          <cell r="J73">
            <v>9595398</v>
          </cell>
          <cell r="K73">
            <v>0.16</v>
          </cell>
          <cell r="L73">
            <v>9630</v>
          </cell>
          <cell r="M73" t="str">
            <v>RET</v>
          </cell>
        </row>
        <row r="74">
          <cell r="A74" t="str">
            <v>ATM C MATAMOROS CONST.</v>
          </cell>
          <cell r="B74" t="str">
            <v>ATM C Matamoros Const.</v>
          </cell>
          <cell r="F74" t="str">
            <v>710013357ATM C LOS MOCHIS MADERO</v>
          </cell>
          <cell r="G74" t="str">
            <v>ATM C LOS MOCHIS MADERO</v>
          </cell>
          <cell r="H74">
            <v>710013357</v>
          </cell>
          <cell r="I74" t="str">
            <v>ATM C LOS MOCHIS MADERO</v>
          </cell>
          <cell r="J74">
            <v>7361621</v>
          </cell>
          <cell r="K74">
            <v>0.16</v>
          </cell>
          <cell r="L74">
            <v>9630</v>
          </cell>
          <cell r="M74" t="str">
            <v>RET</v>
          </cell>
        </row>
        <row r="75">
          <cell r="A75" t="str">
            <v>ATM C MATAMOROS PLAZA HEB</v>
          </cell>
          <cell r="B75" t="str">
            <v>ATM C Matamoros Plaza HEB</v>
          </cell>
          <cell r="F75" t="str">
            <v>710013357ATM C MATAMOROS</v>
          </cell>
          <cell r="G75" t="str">
            <v>ATM C MATAMOROS</v>
          </cell>
          <cell r="H75">
            <v>710013357</v>
          </cell>
          <cell r="I75" t="str">
            <v>ATM C MATAMOROS</v>
          </cell>
          <cell r="J75">
            <v>9129024</v>
          </cell>
          <cell r="K75">
            <v>0.16</v>
          </cell>
          <cell r="L75">
            <v>9630</v>
          </cell>
          <cell r="M75" t="str">
            <v>RET</v>
          </cell>
        </row>
        <row r="76">
          <cell r="A76" t="str">
            <v>ATM C MAZATLAN INTER.</v>
          </cell>
          <cell r="B76" t="str">
            <v>ATM C Mazatlan Inter.</v>
          </cell>
          <cell r="F76" t="str">
            <v>710013357ATM C MATAMOROS CONST.</v>
          </cell>
          <cell r="G76" t="str">
            <v>ATM C MATAMOROS CONST.</v>
          </cell>
          <cell r="H76">
            <v>710013357</v>
          </cell>
          <cell r="I76" t="str">
            <v>ATM C MATAMOROS CONST.</v>
          </cell>
          <cell r="J76">
            <v>1268069</v>
          </cell>
          <cell r="K76">
            <v>0.16</v>
          </cell>
          <cell r="L76">
            <v>9630</v>
          </cell>
          <cell r="M76" t="str">
            <v>RET</v>
          </cell>
        </row>
        <row r="77">
          <cell r="A77" t="str">
            <v>ATM C MERIDA I</v>
          </cell>
          <cell r="B77" t="str">
            <v>ATM C Merida I</v>
          </cell>
          <cell r="F77" t="str">
            <v>710013357ATM C MATAMOROS PLAZA HEB</v>
          </cell>
          <cell r="G77" t="str">
            <v>ATM C MATAMOROS PLAZA HEB</v>
          </cell>
          <cell r="H77">
            <v>710013357</v>
          </cell>
          <cell r="I77" t="str">
            <v>ATM C MATAMOROS PLAZA HEB</v>
          </cell>
          <cell r="J77">
            <v>1644962</v>
          </cell>
          <cell r="K77">
            <v>0.16</v>
          </cell>
          <cell r="L77">
            <v>9630</v>
          </cell>
          <cell r="M77" t="str">
            <v>RET</v>
          </cell>
        </row>
        <row r="78">
          <cell r="A78" t="str">
            <v>ATM C MEX VILLAFONTANA</v>
          </cell>
          <cell r="B78" t="str">
            <v>ATM C Mex Villafontana</v>
          </cell>
          <cell r="F78" t="str">
            <v>710013357ATM C MAZATLAN INTER.</v>
          </cell>
          <cell r="G78" t="str">
            <v>ATM C MAZATLAN INTER.</v>
          </cell>
          <cell r="H78">
            <v>710013357</v>
          </cell>
          <cell r="I78" t="str">
            <v>ATM C MAZATLAN INTER.</v>
          </cell>
          <cell r="J78">
            <v>7361667</v>
          </cell>
          <cell r="K78">
            <v>0.16</v>
          </cell>
          <cell r="L78">
            <v>9630</v>
          </cell>
          <cell r="M78" t="str">
            <v>RET</v>
          </cell>
        </row>
        <row r="79">
          <cell r="A79" t="str">
            <v>ATM C MEXICALLI</v>
          </cell>
          <cell r="B79" t="str">
            <v>ATM C Mexicalli</v>
          </cell>
          <cell r="F79" t="str">
            <v>710013357ATM C MERIDA I</v>
          </cell>
          <cell r="G79" t="str">
            <v>ATM C MERIDA I</v>
          </cell>
          <cell r="H79">
            <v>710013357</v>
          </cell>
          <cell r="I79" t="str">
            <v>ATM C MERIDA I</v>
          </cell>
          <cell r="J79">
            <v>7361669</v>
          </cell>
          <cell r="K79">
            <v>0.16</v>
          </cell>
          <cell r="L79">
            <v>9630</v>
          </cell>
          <cell r="M79">
            <v>0</v>
          </cell>
        </row>
        <row r="80">
          <cell r="A80" t="str">
            <v>ATM C MEXICALI VISTA HERMOSA</v>
          </cell>
          <cell r="B80" t="str">
            <v>ATM C Mexicali Vista Hermosa</v>
          </cell>
          <cell r="F80" t="str">
            <v>710013357ATM C MEX VILLAFONTANA</v>
          </cell>
          <cell r="G80" t="str">
            <v>ATM C MEX VILLAFONTANA</v>
          </cell>
          <cell r="H80">
            <v>710013357</v>
          </cell>
          <cell r="I80" t="str">
            <v>ATM C MEX VILLAFONTANA</v>
          </cell>
          <cell r="J80">
            <v>7158919</v>
          </cell>
          <cell r="K80">
            <v>0.16</v>
          </cell>
          <cell r="L80">
            <v>9630</v>
          </cell>
          <cell r="M80">
            <v>0</v>
          </cell>
        </row>
        <row r="81">
          <cell r="A81" t="str">
            <v>ATM C MICH ZAMORA JACONA</v>
          </cell>
          <cell r="B81" t="str">
            <v>ATM C Mich Zamora Jacona</v>
          </cell>
          <cell r="F81" t="str">
            <v>710013357ATM C MEXICALLI</v>
          </cell>
          <cell r="G81" t="str">
            <v>ATM C MEXICALLI</v>
          </cell>
          <cell r="H81">
            <v>710013357</v>
          </cell>
          <cell r="I81" t="str">
            <v>ATM C MEXICALLI</v>
          </cell>
          <cell r="J81">
            <v>5374830</v>
          </cell>
          <cell r="K81">
            <v>0.16</v>
          </cell>
          <cell r="L81">
            <v>9630</v>
          </cell>
          <cell r="M81">
            <v>0</v>
          </cell>
        </row>
        <row r="82">
          <cell r="A82" t="str">
            <v>ATM C MORELIA</v>
          </cell>
          <cell r="B82" t="str">
            <v>ATM C Morelia</v>
          </cell>
          <cell r="F82" t="str">
            <v>710013357ATM C MEXICALI VISTA HERMOSA</v>
          </cell>
          <cell r="G82" t="str">
            <v>ATM C MEXICALI VISTA HERMOSA</v>
          </cell>
          <cell r="H82">
            <v>710013357</v>
          </cell>
          <cell r="I82" t="str">
            <v>ATM C MEXICALI VISTA HERMOSA</v>
          </cell>
          <cell r="J82">
            <v>7258892</v>
          </cell>
          <cell r="K82">
            <v>0.16</v>
          </cell>
          <cell r="L82">
            <v>9630</v>
          </cell>
          <cell r="M82">
            <v>0</v>
          </cell>
        </row>
        <row r="83">
          <cell r="A83" t="str">
            <v>ATM C MORELIA ACUEDUCTO</v>
          </cell>
          <cell r="B83" t="str">
            <v>ATM C Morelia Acueducto</v>
          </cell>
          <cell r="F83" t="str">
            <v>710013357ATM C MICH ZAMORA JACONA</v>
          </cell>
          <cell r="G83" t="str">
            <v>ATM C MICH ZAMORA JACONA</v>
          </cell>
          <cell r="H83">
            <v>710013357</v>
          </cell>
          <cell r="I83" t="str">
            <v>ATM C MICH ZAMORA JACONA</v>
          </cell>
          <cell r="J83">
            <v>7419998</v>
          </cell>
          <cell r="K83">
            <v>0.16</v>
          </cell>
          <cell r="L83">
            <v>9630</v>
          </cell>
          <cell r="M83">
            <v>0</v>
          </cell>
        </row>
        <row r="84">
          <cell r="A84" t="str">
            <v>ATM C MORELIA ALTOZANO</v>
          </cell>
          <cell r="B84" t="str">
            <v>ATM C Morelia Altozano</v>
          </cell>
          <cell r="F84" t="str">
            <v>710013357ATM C MORELIA</v>
          </cell>
          <cell r="G84" t="str">
            <v>ATM C MORELIA</v>
          </cell>
          <cell r="H84">
            <v>710013357</v>
          </cell>
          <cell r="I84" t="str">
            <v>ATM C MORELIA</v>
          </cell>
          <cell r="J84">
            <v>7048562</v>
          </cell>
          <cell r="K84">
            <v>0.16</v>
          </cell>
          <cell r="L84">
            <v>9630</v>
          </cell>
          <cell r="M84" t="str">
            <v>RET</v>
          </cell>
        </row>
        <row r="85">
          <cell r="A85" t="str">
            <v>ATM C MTY GARZA SADA</v>
          </cell>
          <cell r="B85" t="str">
            <v>ATM C MTY Garza Sada</v>
          </cell>
          <cell r="F85" t="str">
            <v>710013357ATM C MORELIA ACUEDUCTO</v>
          </cell>
          <cell r="G85" t="str">
            <v>ATM C MORELIA ACUEDUCTO</v>
          </cell>
          <cell r="H85">
            <v>710013357</v>
          </cell>
          <cell r="I85" t="str">
            <v>ATM C MORELIA ACUEDUCTO</v>
          </cell>
          <cell r="J85">
            <v>7286855</v>
          </cell>
          <cell r="K85">
            <v>0.16</v>
          </cell>
          <cell r="L85">
            <v>9630</v>
          </cell>
          <cell r="M85" t="str">
            <v>RET</v>
          </cell>
        </row>
        <row r="86">
          <cell r="A86" t="str">
            <v>ATM C MTY GONZALITOS</v>
          </cell>
          <cell r="B86" t="str">
            <v>ATM C MTY Gonzalitos</v>
          </cell>
          <cell r="F86" t="str">
            <v>710013357ATM C MORELIA ALTOZANO</v>
          </cell>
          <cell r="G86" t="str">
            <v>ATM C MORELIA ALTOZANO</v>
          </cell>
          <cell r="H86">
            <v>710013357</v>
          </cell>
          <cell r="I86" t="str">
            <v>ATM C MORELIA ALTOZANO</v>
          </cell>
          <cell r="J86">
            <v>1544956</v>
          </cell>
          <cell r="K86">
            <v>0.16</v>
          </cell>
          <cell r="L86">
            <v>9630</v>
          </cell>
          <cell r="M86" t="str">
            <v>RET</v>
          </cell>
        </row>
        <row r="87">
          <cell r="A87" t="str">
            <v>ATM C MTY MIGUEL ALEMAN</v>
          </cell>
          <cell r="B87" t="str">
            <v>ATM C MTY Miguel Aleman</v>
          </cell>
          <cell r="F87" t="str">
            <v>710013357ATM C MTY GARZA SADA</v>
          </cell>
          <cell r="G87" t="str">
            <v>ATM C MTY GARZA SADA</v>
          </cell>
          <cell r="H87">
            <v>710013357</v>
          </cell>
          <cell r="I87" t="str">
            <v>ATM C MTY GARZA SADA</v>
          </cell>
          <cell r="J87">
            <v>3786118</v>
          </cell>
          <cell r="K87">
            <v>0.16</v>
          </cell>
          <cell r="L87">
            <v>9630</v>
          </cell>
          <cell r="M87" t="str">
            <v>RET</v>
          </cell>
        </row>
        <row r="88">
          <cell r="A88" t="str">
            <v>ATM C MTY SAN AGUSTIN</v>
          </cell>
          <cell r="B88" t="str">
            <v>ATM C MTY San Agustin</v>
          </cell>
          <cell r="F88" t="str">
            <v>710013357ATM C MTY GONZALITOS</v>
          </cell>
          <cell r="G88" t="str">
            <v>ATM C MTY GONZALITOS</v>
          </cell>
          <cell r="H88">
            <v>710013357</v>
          </cell>
          <cell r="I88" t="str">
            <v>ATM C MTY GONZALITOS</v>
          </cell>
          <cell r="J88">
            <v>6788830</v>
          </cell>
          <cell r="K88">
            <v>0.16</v>
          </cell>
          <cell r="L88">
            <v>9630</v>
          </cell>
          <cell r="M88" t="str">
            <v>RET</v>
          </cell>
        </row>
        <row r="89">
          <cell r="A89" t="str">
            <v>ATM C MTY SENDERO</v>
          </cell>
          <cell r="B89" t="str">
            <v>ATM C MTY Sendero</v>
          </cell>
          <cell r="F89" t="str">
            <v>710013357ATM C MTY MIGUEL ALEMAN</v>
          </cell>
          <cell r="G89" t="str">
            <v>ATM C MTY MIGUEL ALEMAN</v>
          </cell>
          <cell r="H89">
            <v>710013357</v>
          </cell>
          <cell r="I89" t="str">
            <v>ATM C MTY MIGUEL ALEMAN</v>
          </cell>
          <cell r="J89">
            <v>7208731</v>
          </cell>
          <cell r="K89">
            <v>0.16</v>
          </cell>
          <cell r="L89">
            <v>9630</v>
          </cell>
          <cell r="M89" t="str">
            <v>RET</v>
          </cell>
        </row>
        <row r="90">
          <cell r="A90" t="str">
            <v>ATM C NAVOJOA REFORMA</v>
          </cell>
          <cell r="B90" t="str">
            <v>ATM C Navojoa Reforma</v>
          </cell>
          <cell r="F90" t="str">
            <v>710013357ATM C MTY SAN AGUSTIN</v>
          </cell>
          <cell r="G90" t="str">
            <v>ATM C MTY SAN AGUSTIN</v>
          </cell>
          <cell r="H90">
            <v>710013357</v>
          </cell>
          <cell r="I90" t="str">
            <v>ATM C MTY SAN AGUSTIN</v>
          </cell>
          <cell r="J90">
            <v>5374954</v>
          </cell>
          <cell r="K90">
            <v>0.16</v>
          </cell>
          <cell r="L90">
            <v>9630</v>
          </cell>
          <cell r="M90" t="str">
            <v>RET</v>
          </cell>
        </row>
        <row r="91">
          <cell r="A91" t="str">
            <v>ATM C NOGALES MALL</v>
          </cell>
          <cell r="B91" t="str">
            <v>ATM C Nogales Mall</v>
          </cell>
          <cell r="F91" t="str">
            <v>710013357ATM C MTY SENDERO</v>
          </cell>
          <cell r="G91" t="str">
            <v>ATM C MTY SENDERO</v>
          </cell>
          <cell r="H91">
            <v>710013357</v>
          </cell>
          <cell r="I91" t="str">
            <v>ATM C MTY SENDERO</v>
          </cell>
          <cell r="J91">
            <v>7047349</v>
          </cell>
          <cell r="K91">
            <v>0.16</v>
          </cell>
          <cell r="L91">
            <v>9630</v>
          </cell>
          <cell r="M91" t="str">
            <v>RET</v>
          </cell>
        </row>
        <row r="92">
          <cell r="A92" t="str">
            <v>ATM C ORIZABA</v>
          </cell>
          <cell r="B92" t="str">
            <v>ATM C Orizaba</v>
          </cell>
          <cell r="F92" t="str">
            <v>710013357ATM C NAVOJOA REFORMA</v>
          </cell>
          <cell r="G92" t="str">
            <v>ATM C NAVOJOA REFORMA</v>
          </cell>
          <cell r="H92">
            <v>710013357</v>
          </cell>
          <cell r="I92" t="str">
            <v>ATM C NAVOJOA REFORMA</v>
          </cell>
          <cell r="J92">
            <v>1654904</v>
          </cell>
          <cell r="K92">
            <v>0.16</v>
          </cell>
          <cell r="L92">
            <v>9630</v>
          </cell>
          <cell r="M92" t="str">
            <v>RET</v>
          </cell>
        </row>
        <row r="93">
          <cell r="A93" t="str">
            <v>ATM C PACHUCA P. B, GIRON</v>
          </cell>
          <cell r="B93" t="str">
            <v>ATM C Pachuca P. B, Giron</v>
          </cell>
          <cell r="F93" t="str">
            <v>710013357ATM C NOGALES MALL</v>
          </cell>
          <cell r="G93" t="str">
            <v>ATM C NOGALES MALL</v>
          </cell>
          <cell r="H93">
            <v>710013357</v>
          </cell>
          <cell r="I93" t="str">
            <v>ATM C NOGALES MALL</v>
          </cell>
          <cell r="J93">
            <v>7208729</v>
          </cell>
          <cell r="K93">
            <v>0.16</v>
          </cell>
          <cell r="L93">
            <v>9630</v>
          </cell>
          <cell r="M93" t="str">
            <v>RET</v>
          </cell>
        </row>
        <row r="94">
          <cell r="A94" t="str">
            <v>ATM C PLAZA CARRANZA</v>
          </cell>
          <cell r="B94" t="str">
            <v>ATM C Plaza Carranza</v>
          </cell>
          <cell r="F94" t="str">
            <v>710013357ATM C ORIZABA</v>
          </cell>
          <cell r="G94" t="str">
            <v>ATM C ORIZABA</v>
          </cell>
          <cell r="H94">
            <v>710013357</v>
          </cell>
          <cell r="I94" t="str">
            <v>ATM C ORIZABA</v>
          </cell>
          <cell r="J94">
            <v>7178125</v>
          </cell>
          <cell r="K94">
            <v>0.16</v>
          </cell>
          <cell r="L94">
            <v>9630</v>
          </cell>
          <cell r="M94" t="str">
            <v>RET</v>
          </cell>
        </row>
        <row r="95">
          <cell r="A95" t="str">
            <v>ATM C POZA RICA G PATIO</v>
          </cell>
          <cell r="B95" t="str">
            <v>ATM C Poza Rica G Patio</v>
          </cell>
          <cell r="F95" t="str">
            <v>710013357ATM C PACHUCA P. B, GIRON</v>
          </cell>
          <cell r="G95" t="str">
            <v>ATM C PACHUCA P. B, GIRON</v>
          </cell>
          <cell r="H95">
            <v>710013357</v>
          </cell>
          <cell r="I95" t="str">
            <v>ATM C PACHUCA P. B, GIRON</v>
          </cell>
          <cell r="J95">
            <v>7369037</v>
          </cell>
          <cell r="K95">
            <v>0.16</v>
          </cell>
          <cell r="L95">
            <v>9630</v>
          </cell>
          <cell r="M95" t="str">
            <v>RET</v>
          </cell>
        </row>
        <row r="96">
          <cell r="A96" t="str">
            <v>ATM C PUE ANGELOPOLIS</v>
          </cell>
          <cell r="B96" t="str">
            <v>ATM C Pue Angelopilis</v>
          </cell>
          <cell r="F96" t="str">
            <v>710013357ATM C PLAZA CARRANZA</v>
          </cell>
          <cell r="G96" t="str">
            <v>ATM C PLAZA CARRANZA</v>
          </cell>
          <cell r="H96">
            <v>710013357</v>
          </cell>
          <cell r="I96" t="str">
            <v>ATM C PLAZA CARRANZA</v>
          </cell>
          <cell r="J96">
            <v>7047308</v>
          </cell>
          <cell r="K96">
            <v>0.16</v>
          </cell>
          <cell r="L96">
            <v>9630</v>
          </cell>
          <cell r="M96" t="str">
            <v>RET</v>
          </cell>
        </row>
        <row r="97">
          <cell r="A97" t="str">
            <v>ATM C PUE HERMANOS SERDAN</v>
          </cell>
          <cell r="B97" t="str">
            <v>ATM C Pue Hermanos Serdan</v>
          </cell>
          <cell r="F97" t="str">
            <v>710013357ATM C POZA RICA G PATIO</v>
          </cell>
          <cell r="G97" t="str">
            <v>ATM C POZA RICA G PATIO</v>
          </cell>
          <cell r="H97">
            <v>710013357</v>
          </cell>
          <cell r="I97" t="str">
            <v>ATM C POZA RICA G PATIO</v>
          </cell>
          <cell r="J97">
            <v>7123741</v>
          </cell>
          <cell r="K97">
            <v>0.16</v>
          </cell>
          <cell r="L97">
            <v>9630</v>
          </cell>
          <cell r="M97" t="str">
            <v>RET</v>
          </cell>
        </row>
        <row r="98">
          <cell r="A98" t="str">
            <v>ATM C PUEBLA PALMAS</v>
          </cell>
          <cell r="B98" t="str">
            <v>ATM C Puebla Palmas</v>
          </cell>
          <cell r="F98" t="str">
            <v>710013357ATM C PUE ANGELOPOLIS</v>
          </cell>
          <cell r="G98" t="str">
            <v>ATM C PUE ANGELOPOLIS</v>
          </cell>
          <cell r="H98">
            <v>710013357</v>
          </cell>
          <cell r="I98" t="str">
            <v>ATM C PUE ANGELOPOLIS</v>
          </cell>
          <cell r="J98">
            <v>5374889</v>
          </cell>
          <cell r="K98">
            <v>0.16</v>
          </cell>
          <cell r="L98">
            <v>9630</v>
          </cell>
          <cell r="M98" t="str">
            <v>RET</v>
          </cell>
        </row>
        <row r="99">
          <cell r="A99" t="str">
            <v>ATM C QUERETARO</v>
          </cell>
          <cell r="B99" t="str">
            <v>ATM C Queretaro</v>
          </cell>
          <cell r="F99" t="str">
            <v>710013357ATM C PUE HERMANOS SERDAN</v>
          </cell>
          <cell r="G99" t="str">
            <v>ATM C PUE HERMANOS SERDAN</v>
          </cell>
          <cell r="H99">
            <v>710013357</v>
          </cell>
          <cell r="I99" t="str">
            <v>ATM C PUE HERMANOS SERDAN</v>
          </cell>
          <cell r="J99">
            <v>7279600</v>
          </cell>
          <cell r="K99">
            <v>0.16</v>
          </cell>
          <cell r="L99">
            <v>9630</v>
          </cell>
          <cell r="M99" t="str">
            <v>RET</v>
          </cell>
        </row>
        <row r="100">
          <cell r="A100" t="str">
            <v>ATM C QRO BOULEVARES</v>
          </cell>
          <cell r="B100" t="str">
            <v>ATM C Qro Boulevares</v>
          </cell>
          <cell r="F100" t="str">
            <v>710013357ATM C PUEBLA PALMAS</v>
          </cell>
          <cell r="G100" t="str">
            <v>ATM C PUEBLA PALMAS</v>
          </cell>
          <cell r="H100">
            <v>710013357</v>
          </cell>
          <cell r="I100" t="str">
            <v>ATM C PUEBLA PALMAS</v>
          </cell>
          <cell r="J100">
            <v>9585563</v>
          </cell>
          <cell r="K100">
            <v>0.16</v>
          </cell>
          <cell r="L100">
            <v>9630</v>
          </cell>
          <cell r="M100" t="str">
            <v>RET</v>
          </cell>
        </row>
        <row r="101">
          <cell r="A101" t="str">
            <v>ATM C QRO CENTRO SUR</v>
          </cell>
          <cell r="B101" t="str">
            <v>ATM C Qro Centro Sur</v>
          </cell>
          <cell r="F101" t="str">
            <v>710013357ATM C QUERETARO</v>
          </cell>
          <cell r="G101" t="str">
            <v>ATM C QUERETARO</v>
          </cell>
          <cell r="H101">
            <v>710013357</v>
          </cell>
          <cell r="I101" t="str">
            <v>ATM C QUERETARO</v>
          </cell>
          <cell r="J101">
            <v>0</v>
          </cell>
          <cell r="K101">
            <v>0.16</v>
          </cell>
          <cell r="L101">
            <v>9630</v>
          </cell>
          <cell r="M101" t="str">
            <v>RET</v>
          </cell>
        </row>
        <row r="102">
          <cell r="A102" t="str">
            <v>ATM C QRO JURIQUILLA PLATINUM</v>
          </cell>
          <cell r="B102" t="str">
            <v>ATM C Qro Juriquilla Platinum</v>
          </cell>
          <cell r="F102" t="str">
            <v>710013357ATM C QRO BOULEVARES</v>
          </cell>
          <cell r="G102" t="str">
            <v>ATM C QRO BOULEVARES</v>
          </cell>
          <cell r="H102">
            <v>710013357</v>
          </cell>
          <cell r="I102" t="str">
            <v>ATM C QRO BOULEVARES</v>
          </cell>
          <cell r="J102">
            <v>9584137</v>
          </cell>
          <cell r="K102">
            <v>0.16</v>
          </cell>
          <cell r="L102">
            <v>9630</v>
          </cell>
          <cell r="M102" t="str">
            <v>RET</v>
          </cell>
        </row>
        <row r="103">
          <cell r="A103" t="str">
            <v>ATM C QRO URBAN CENTER</v>
          </cell>
          <cell r="B103" t="str">
            <v>ATM C Qro Urban Center</v>
          </cell>
          <cell r="F103" t="str">
            <v>710013357ATM C QRO CENTRO SUR</v>
          </cell>
          <cell r="G103" t="str">
            <v>ATM C QRO CENTRO SUR</v>
          </cell>
          <cell r="H103">
            <v>710013357</v>
          </cell>
          <cell r="I103" t="str">
            <v>ATM C QRO CENTRO SUR</v>
          </cell>
          <cell r="J103">
            <v>1505437</v>
          </cell>
          <cell r="K103">
            <v>0.16</v>
          </cell>
          <cell r="L103">
            <v>9630</v>
          </cell>
          <cell r="M103" t="str">
            <v>RET</v>
          </cell>
        </row>
        <row r="104">
          <cell r="A104" t="str">
            <v>ATM C RAFAEL CUERVO (VER)</v>
          </cell>
          <cell r="B104" t="str">
            <v>ATM C Rafael Cuervo (Ver)</v>
          </cell>
          <cell r="F104" t="str">
            <v>710013357ATM C QRO JURIQUILLA PLATINUM</v>
          </cell>
          <cell r="G104" t="str">
            <v>ATM C QRO JURIQUILLA PLATINUM</v>
          </cell>
          <cell r="H104">
            <v>710013357</v>
          </cell>
          <cell r="I104" t="str">
            <v>ATM C QRO JURIQUILLA PLATINUM</v>
          </cell>
          <cell r="J104">
            <v>7532990</v>
          </cell>
          <cell r="K104">
            <v>0.16</v>
          </cell>
          <cell r="L104">
            <v>9630</v>
          </cell>
          <cell r="M104" t="str">
            <v>RET</v>
          </cell>
        </row>
        <row r="105">
          <cell r="A105" t="str">
            <v>ATM C REYNOSA</v>
          </cell>
          <cell r="B105" t="str">
            <v>ATM C Reynosa</v>
          </cell>
          <cell r="F105" t="str">
            <v>710013357ATM C QRO URBAN CENTER</v>
          </cell>
          <cell r="G105" t="str">
            <v>ATM C QRO URBAN CENTER</v>
          </cell>
          <cell r="H105">
            <v>710013357</v>
          </cell>
          <cell r="I105" t="str">
            <v>ATM C QRO URBAN CENTER</v>
          </cell>
          <cell r="J105">
            <v>7187298</v>
          </cell>
          <cell r="K105">
            <v>0.16</v>
          </cell>
          <cell r="L105">
            <v>9630</v>
          </cell>
          <cell r="M105" t="str">
            <v>RET</v>
          </cell>
        </row>
        <row r="106">
          <cell r="A106" t="str">
            <v>ATM C REYNOSA MORELOS</v>
          </cell>
          <cell r="B106" t="str">
            <v>ATM C Reynosa Morelos</v>
          </cell>
          <cell r="F106" t="str">
            <v>710013357ATM C RAFAEL CUERVO (VER)</v>
          </cell>
          <cell r="G106" t="str">
            <v>ATM C RAFAEL CUERVO (VER)</v>
          </cell>
          <cell r="H106">
            <v>710013357</v>
          </cell>
          <cell r="I106" t="str">
            <v>ATM C RAFAEL CUERVO (VER)</v>
          </cell>
          <cell r="J106">
            <v>6799183</v>
          </cell>
          <cell r="K106">
            <v>0.16</v>
          </cell>
          <cell r="L106">
            <v>9630</v>
          </cell>
          <cell r="M106" t="str">
            <v>RET</v>
          </cell>
        </row>
        <row r="107">
          <cell r="A107" t="str">
            <v>ATM C REYNOSA PERIFERICO</v>
          </cell>
          <cell r="B107" t="str">
            <v>ATM C Reynosa Periferico</v>
          </cell>
          <cell r="F107" t="str">
            <v>710013357ATM C REYNOSA</v>
          </cell>
          <cell r="G107" t="str">
            <v>ATM C REYNOSA</v>
          </cell>
          <cell r="H107">
            <v>710013357</v>
          </cell>
          <cell r="I107" t="str">
            <v>ATM C REYNOSA</v>
          </cell>
          <cell r="J107">
            <v>9027319</v>
          </cell>
          <cell r="K107">
            <v>0.16</v>
          </cell>
          <cell r="L107">
            <v>9630</v>
          </cell>
          <cell r="M107" t="str">
            <v>RET</v>
          </cell>
        </row>
        <row r="108">
          <cell r="A108" t="str">
            <v>ATM C RUIZ CORTINEZ (VER)</v>
          </cell>
          <cell r="B108" t="str">
            <v>ATM C Ruiz Cortinez (Ver)</v>
          </cell>
          <cell r="F108" t="str">
            <v>710013357ATM C REYNOSA MORELOS</v>
          </cell>
          <cell r="G108" t="str">
            <v>ATM C REYNOSA MORELOS</v>
          </cell>
          <cell r="H108">
            <v>710013357</v>
          </cell>
          <cell r="I108" t="str">
            <v>ATM C REYNOSA MORELOS</v>
          </cell>
          <cell r="J108">
            <v>1450691</v>
          </cell>
          <cell r="K108">
            <v>0.16</v>
          </cell>
          <cell r="L108">
            <v>9630</v>
          </cell>
          <cell r="M108" t="str">
            <v>RET</v>
          </cell>
        </row>
        <row r="109">
          <cell r="A109" t="str">
            <v>ATM C SALTILLO</v>
          </cell>
          <cell r="B109" t="str">
            <v>ATM C Saltillo</v>
          </cell>
          <cell r="F109" t="str">
            <v>710013357ATM C REYNOSA PERIFERICO</v>
          </cell>
          <cell r="G109" t="str">
            <v>ATM C REYNOSA PERIFERICO</v>
          </cell>
          <cell r="H109">
            <v>710013357</v>
          </cell>
          <cell r="I109" t="str">
            <v>ATM C REYNOSA PERIFERICO</v>
          </cell>
          <cell r="J109">
            <v>1303866</v>
          </cell>
          <cell r="K109">
            <v>0.16</v>
          </cell>
          <cell r="L109">
            <v>9630</v>
          </cell>
          <cell r="M109" t="str">
            <v>RET</v>
          </cell>
        </row>
        <row r="110">
          <cell r="A110" t="str">
            <v>ATM C SALTILLO PONIENTE</v>
          </cell>
          <cell r="B110" t="str">
            <v>ATM C Saltillo Poniente</v>
          </cell>
          <cell r="F110" t="str">
            <v>710013357ATM C RUIZ CORTINEZ (VER)</v>
          </cell>
          <cell r="G110" t="str">
            <v>ATM C RUIZ CORTINEZ (VER)</v>
          </cell>
          <cell r="H110">
            <v>710013357</v>
          </cell>
          <cell r="I110" t="str">
            <v>ATM C RUIZ CORTINEZ (VER)</v>
          </cell>
          <cell r="J110">
            <v>8877458</v>
          </cell>
          <cell r="K110">
            <v>0.16</v>
          </cell>
          <cell r="L110">
            <v>9630</v>
          </cell>
          <cell r="M110" t="str">
            <v>RET</v>
          </cell>
        </row>
        <row r="111">
          <cell r="A111" t="str">
            <v>ATM C SATELITE</v>
          </cell>
          <cell r="B111" t="str">
            <v>ATM C Satelite</v>
          </cell>
          <cell r="F111" t="str">
            <v>710013357ATM C SALTILLO</v>
          </cell>
          <cell r="G111" t="str">
            <v>ATM C SALTILLO</v>
          </cell>
          <cell r="H111">
            <v>710013357</v>
          </cell>
          <cell r="I111" t="str">
            <v>ATM C SALTILLO</v>
          </cell>
          <cell r="J111">
            <v>7032286</v>
          </cell>
          <cell r="K111">
            <v>0.16</v>
          </cell>
          <cell r="L111">
            <v>9630</v>
          </cell>
          <cell r="M111" t="str">
            <v>RET</v>
          </cell>
        </row>
        <row r="112">
          <cell r="A112" t="str">
            <v>ATM C SLP CHAPULTEPEC</v>
          </cell>
          <cell r="B112" t="str">
            <v>ATM C SLP Chapultepec</v>
          </cell>
          <cell r="F112" t="str">
            <v>710013357ATM C SALTILLO PONIENTE</v>
          </cell>
          <cell r="G112" t="str">
            <v>ATM C SALTILLO PONIENTE</v>
          </cell>
          <cell r="H112">
            <v>710013357</v>
          </cell>
          <cell r="I112" t="str">
            <v>ATM C SALTILLO PONIENTE</v>
          </cell>
          <cell r="J112">
            <v>7252193</v>
          </cell>
          <cell r="K112">
            <v>0.16</v>
          </cell>
          <cell r="L112">
            <v>9630</v>
          </cell>
          <cell r="M112" t="str">
            <v>RET</v>
          </cell>
        </row>
        <row r="113">
          <cell r="A113" t="str">
            <v>ATM C SLP EL PASEO</v>
          </cell>
          <cell r="B113" t="str">
            <v>ATM C SLP El Paseo</v>
          </cell>
          <cell r="F113" t="str">
            <v>710013357ATM C SATELITE</v>
          </cell>
          <cell r="G113" t="str">
            <v>ATM C SATELITE</v>
          </cell>
          <cell r="H113">
            <v>710013357</v>
          </cell>
          <cell r="I113" t="str">
            <v>ATM C SATELITE</v>
          </cell>
          <cell r="J113">
            <v>7361679</v>
          </cell>
          <cell r="K113">
            <v>0.16</v>
          </cell>
          <cell r="L113">
            <v>9630</v>
          </cell>
          <cell r="M113" t="str">
            <v>RET</v>
          </cell>
        </row>
        <row r="114">
          <cell r="A114" t="str">
            <v>ATM C TAMPICO</v>
          </cell>
          <cell r="B114" t="str">
            <v>ATM C Tampico</v>
          </cell>
          <cell r="F114" t="str">
            <v>710013357ATM C SLP CHAPULTEPEC</v>
          </cell>
          <cell r="G114" t="str">
            <v>ATM C SLP CHAPULTEPEC</v>
          </cell>
          <cell r="H114">
            <v>710013357</v>
          </cell>
          <cell r="I114" t="str">
            <v>ATM C SLP CHAPULTEPEC</v>
          </cell>
          <cell r="J114">
            <v>7047355</v>
          </cell>
          <cell r="K114">
            <v>0.16</v>
          </cell>
          <cell r="L114">
            <v>9630</v>
          </cell>
          <cell r="M114" t="str">
            <v>RET</v>
          </cell>
        </row>
        <row r="115">
          <cell r="A115" t="str">
            <v>ATM C TAMPICO AUTOPAGO</v>
          </cell>
          <cell r="B115" t="str">
            <v>ATM C Tampico Autopago</v>
          </cell>
          <cell r="F115" t="str">
            <v>710013357ATM C SLP EL PASEO</v>
          </cell>
          <cell r="G115" t="str">
            <v>ATM C SLP EL PASEO</v>
          </cell>
          <cell r="H115">
            <v>710013357</v>
          </cell>
          <cell r="I115" t="str">
            <v>ATM C SLP EL PASEO</v>
          </cell>
          <cell r="J115">
            <v>1492156</v>
          </cell>
          <cell r="K115">
            <v>0.16</v>
          </cell>
          <cell r="L115">
            <v>9630</v>
          </cell>
          <cell r="M115" t="str">
            <v>RET</v>
          </cell>
        </row>
        <row r="116">
          <cell r="A116" t="str">
            <v>ATM C TECATE PEDREGAL</v>
          </cell>
          <cell r="B116" t="str">
            <v>ATM C Tecate Pedregal</v>
          </cell>
          <cell r="F116" t="str">
            <v>710013357ATM C TAMPICO</v>
          </cell>
          <cell r="G116" t="str">
            <v>ATM C TAMPICO</v>
          </cell>
          <cell r="H116">
            <v>710013357</v>
          </cell>
          <cell r="I116" t="str">
            <v>ATM C TAMPICO</v>
          </cell>
          <cell r="J116">
            <v>7048563</v>
          </cell>
          <cell r="K116">
            <v>0.16</v>
          </cell>
          <cell r="L116">
            <v>9630</v>
          </cell>
          <cell r="M116" t="str">
            <v>RET</v>
          </cell>
        </row>
        <row r="117">
          <cell r="A117" t="str">
            <v>ATM C TEPIC SAN ANTONIO</v>
          </cell>
          <cell r="B117" t="str">
            <v>ATM C Tepic San Antonio</v>
          </cell>
          <cell r="F117" t="str">
            <v>710013357ATM C TAMPICO AUTOPAGO</v>
          </cell>
          <cell r="G117" t="str">
            <v>ATM C TAMPICO AUTOPAGO</v>
          </cell>
          <cell r="H117">
            <v>710013357</v>
          </cell>
          <cell r="I117" t="str">
            <v>ATM C TAMPICO AUTOPAGO</v>
          </cell>
          <cell r="J117">
            <v>7183216</v>
          </cell>
          <cell r="K117">
            <v>0.16</v>
          </cell>
          <cell r="L117">
            <v>9630</v>
          </cell>
          <cell r="M117" t="str">
            <v>RET</v>
          </cell>
        </row>
        <row r="118">
          <cell r="A118" t="str">
            <v>ATM C TIJUANA PENINSULA</v>
          </cell>
          <cell r="B118" t="str">
            <v>ATM C Tijuana Peninsula</v>
          </cell>
          <cell r="F118" t="str">
            <v>710013357ATM C TECATE PEDREGAL</v>
          </cell>
          <cell r="G118" t="str">
            <v>ATM C TECATE PEDREGAL</v>
          </cell>
          <cell r="H118">
            <v>710013357</v>
          </cell>
          <cell r="I118" t="str">
            <v>ATM C TECATE PEDREGAL</v>
          </cell>
          <cell r="J118">
            <v>7443004</v>
          </cell>
          <cell r="K118">
            <v>0.16</v>
          </cell>
          <cell r="L118">
            <v>9630</v>
          </cell>
          <cell r="M118" t="str">
            <v>RET</v>
          </cell>
        </row>
        <row r="119">
          <cell r="A119" t="str">
            <v>ATM C TIJUANA PZA PASEO 2000</v>
          </cell>
          <cell r="B119" t="str">
            <v>ATM C Tijuana Pza Paseo 2000</v>
          </cell>
          <cell r="F119" t="str">
            <v>710013357ATM C TEPIC SAN ANTONIO</v>
          </cell>
          <cell r="G119" t="str">
            <v>ATM C TEPIC SAN ANTONIO</v>
          </cell>
          <cell r="H119">
            <v>710013357</v>
          </cell>
          <cell r="I119" t="str">
            <v>ATM C TEPIC SAN ANTONIO</v>
          </cell>
          <cell r="J119">
            <v>5743497</v>
          </cell>
          <cell r="K119">
            <v>0.16</v>
          </cell>
          <cell r="L119">
            <v>9630</v>
          </cell>
          <cell r="M119" t="str">
            <v>RET</v>
          </cell>
        </row>
        <row r="120">
          <cell r="A120" t="str">
            <v>ATM C TIJUANA RIO</v>
          </cell>
          <cell r="B120" t="str">
            <v>ATM C Tijuana Rio</v>
          </cell>
          <cell r="F120" t="str">
            <v>710013357ATM C TIJUANA PENINSULA</v>
          </cell>
          <cell r="G120" t="str">
            <v>ATM C TIJUANA PENINSULA</v>
          </cell>
          <cell r="H120">
            <v>710013357</v>
          </cell>
          <cell r="I120" t="str">
            <v>ATM C TIJUANA PENINSULA</v>
          </cell>
          <cell r="J120">
            <v>9129107</v>
          </cell>
          <cell r="K120">
            <v>0.16</v>
          </cell>
          <cell r="L120">
            <v>9630</v>
          </cell>
          <cell r="M120" t="str">
            <v>RET</v>
          </cell>
        </row>
        <row r="121">
          <cell r="A121" t="str">
            <v>ATM C TIJUANA RIO II</v>
          </cell>
          <cell r="B121" t="str">
            <v>ATM C Tijuana Rio II</v>
          </cell>
          <cell r="F121" t="str">
            <v>710013357ATM C TIJUANA PZA PASEO 2000</v>
          </cell>
          <cell r="G121" t="str">
            <v>ATM C TIJUANA PZA PASEO 2000</v>
          </cell>
          <cell r="H121">
            <v>710013357</v>
          </cell>
          <cell r="I121" t="str">
            <v>ATM C TIJUANA PZA PASEO 2000</v>
          </cell>
          <cell r="J121">
            <v>7135986</v>
          </cell>
          <cell r="K121">
            <v>0.16</v>
          </cell>
          <cell r="L121">
            <v>9630</v>
          </cell>
          <cell r="M121" t="str">
            <v>RET</v>
          </cell>
        </row>
        <row r="122">
          <cell r="A122" t="str">
            <v>ATM C TIJ ROSARITO</v>
          </cell>
          <cell r="B122" t="str">
            <v>ATM C Tij Rosarito</v>
          </cell>
          <cell r="F122" t="str">
            <v>710013357ATM C TIJUANA RIO</v>
          </cell>
          <cell r="G122" t="str">
            <v>ATM C TIJUANA RIO</v>
          </cell>
          <cell r="H122">
            <v>710013357</v>
          </cell>
          <cell r="I122" t="str">
            <v>ATM C TIJUANA RIO</v>
          </cell>
          <cell r="J122">
            <v>9595463</v>
          </cell>
          <cell r="K122">
            <v>0.16</v>
          </cell>
          <cell r="L122">
            <v>9630</v>
          </cell>
          <cell r="M122" t="str">
            <v>RET</v>
          </cell>
        </row>
        <row r="123">
          <cell r="A123" t="str">
            <v>ATM C TLALNEPANTLA</v>
          </cell>
          <cell r="B123" t="str">
            <v>ATM C Tlalnepantla</v>
          </cell>
          <cell r="F123" t="str">
            <v>710013357ATM C TIJUANA RIO II</v>
          </cell>
          <cell r="G123" t="str">
            <v>ATM C TIJUANA RIO II</v>
          </cell>
          <cell r="H123">
            <v>710013357</v>
          </cell>
          <cell r="I123" t="str">
            <v>ATM C TIJUANA RIO II</v>
          </cell>
          <cell r="J123">
            <v>7047341</v>
          </cell>
          <cell r="K123">
            <v>0.16</v>
          </cell>
          <cell r="L123">
            <v>9630</v>
          </cell>
          <cell r="M123" t="str">
            <v>RET</v>
          </cell>
        </row>
        <row r="124">
          <cell r="A124" t="str">
            <v>ATM C TLAQ CRUZ DEL SUR</v>
          </cell>
          <cell r="B124" t="str">
            <v>ATM C Tlaq Cruz del Sur</v>
          </cell>
          <cell r="F124" t="str">
            <v>710013357ATM C TIJ ROSARITO</v>
          </cell>
          <cell r="G124" t="str">
            <v>ATM C TIJ ROSARITO</v>
          </cell>
          <cell r="H124">
            <v>710013357</v>
          </cell>
          <cell r="I124" t="str">
            <v>ATM C TIJ ROSARITO</v>
          </cell>
          <cell r="J124">
            <v>7321311</v>
          </cell>
          <cell r="K124">
            <v>0.16</v>
          </cell>
          <cell r="L124">
            <v>9630</v>
          </cell>
          <cell r="M124" t="str">
            <v>RET</v>
          </cell>
        </row>
        <row r="125">
          <cell r="A125" t="str">
            <v>ATM C TOLUCA EL PUNTO</v>
          </cell>
          <cell r="B125" t="str">
            <v>ATM C Toluca el Punto</v>
          </cell>
          <cell r="F125" t="str">
            <v>710013357ATM C TLALNEPANTLA</v>
          </cell>
          <cell r="G125" t="str">
            <v>ATM C TLALNEPANTLA</v>
          </cell>
          <cell r="H125">
            <v>710013357</v>
          </cell>
          <cell r="I125" t="str">
            <v>ATM C TLALNEPANTLA</v>
          </cell>
          <cell r="J125">
            <v>7047357</v>
          </cell>
          <cell r="K125">
            <v>0.16</v>
          </cell>
          <cell r="L125">
            <v>9630</v>
          </cell>
          <cell r="M125" t="str">
            <v>RET</v>
          </cell>
        </row>
        <row r="126">
          <cell r="A126" t="str">
            <v>ATM C TORREON CENTRO</v>
          </cell>
          <cell r="B126" t="str">
            <v>ATM C Torreon Centro</v>
          </cell>
          <cell r="F126" t="str">
            <v>710013357ATM C TLAQ CRUZ DEL SUR</v>
          </cell>
          <cell r="G126" t="str">
            <v>ATM C TLAQ CRUZ DEL SUR</v>
          </cell>
          <cell r="H126">
            <v>710013357</v>
          </cell>
          <cell r="I126" t="str">
            <v>ATM C TLAQ CRUZ DEL SUR</v>
          </cell>
          <cell r="J126">
            <v>9586652</v>
          </cell>
          <cell r="K126">
            <v>0.16</v>
          </cell>
          <cell r="L126">
            <v>9630</v>
          </cell>
          <cell r="M126" t="str">
            <v>RET</v>
          </cell>
        </row>
        <row r="127">
          <cell r="A127" t="str">
            <v>ATM C TOR GALERIAS LAGUNA</v>
          </cell>
          <cell r="B127" t="str">
            <v>ATM C Tor Galerias Laguna</v>
          </cell>
          <cell r="F127" t="str">
            <v>710013357ATM C TOLUCA EL PUNTO</v>
          </cell>
          <cell r="G127" t="str">
            <v>ATM C TOLUCA EL PUNTO</v>
          </cell>
          <cell r="H127">
            <v>710013357</v>
          </cell>
          <cell r="I127" t="str">
            <v>ATM C TOLUCA EL PUNTO</v>
          </cell>
          <cell r="J127">
            <v>9600651</v>
          </cell>
          <cell r="K127">
            <v>0.16</v>
          </cell>
          <cell r="L127">
            <v>9630</v>
          </cell>
          <cell r="M127" t="str">
            <v>RET</v>
          </cell>
        </row>
        <row r="128">
          <cell r="A128" t="str">
            <v>ATM C URUAPAN BENITO J.</v>
          </cell>
          <cell r="B128" t="str">
            <v>ATM C Uruapan Benito J.</v>
          </cell>
          <cell r="F128" t="str">
            <v>710013357ATM C TORREON CENTRO</v>
          </cell>
          <cell r="G128" t="str">
            <v>ATM C TORREON CENTRO</v>
          </cell>
          <cell r="H128">
            <v>710013357</v>
          </cell>
          <cell r="I128" t="str">
            <v>ATM C TORREON CENTRO</v>
          </cell>
          <cell r="J128">
            <v>5597067</v>
          </cell>
          <cell r="K128">
            <v>0.16</v>
          </cell>
          <cell r="L128">
            <v>9630</v>
          </cell>
          <cell r="M128" t="str">
            <v>RET</v>
          </cell>
        </row>
        <row r="129">
          <cell r="A129" t="str">
            <v>ATM C VER RAFAEL CUERVO</v>
          </cell>
          <cell r="B129" t="str">
            <v>ATM C Ver Rafael Cuervo</v>
          </cell>
          <cell r="F129" t="str">
            <v>710013357ATM C TOR GALERIAS LAGUNA</v>
          </cell>
          <cell r="G129" t="str">
            <v>ATM C TOR GALERIAS LAGUNA</v>
          </cell>
          <cell r="H129">
            <v>710013357</v>
          </cell>
          <cell r="I129" t="str">
            <v>ATM C TOR GALERIAS LAGUNA</v>
          </cell>
          <cell r="J129">
            <v>7395179</v>
          </cell>
          <cell r="K129">
            <v>0.16</v>
          </cell>
          <cell r="L129">
            <v>9630</v>
          </cell>
          <cell r="M129" t="str">
            <v>RET</v>
          </cell>
        </row>
        <row r="130">
          <cell r="A130" t="str">
            <v>ATM C VILLAHERMOSA PZA. OLMECA</v>
          </cell>
          <cell r="B130" t="str">
            <v>ATM C Villahermosa Pza. Olmeca</v>
          </cell>
          <cell r="F130" t="str">
            <v>710013357ATM C URUAPAN BENITO J.</v>
          </cell>
          <cell r="G130" t="str">
            <v>ATM C URUAPAN BENITO J.</v>
          </cell>
          <cell r="H130">
            <v>710013357</v>
          </cell>
          <cell r="I130" t="str">
            <v>ATM C URUAPAN BENITO J.</v>
          </cell>
          <cell r="J130">
            <v>1450709</v>
          </cell>
          <cell r="K130">
            <v>0.16</v>
          </cell>
          <cell r="L130">
            <v>9630</v>
          </cell>
          <cell r="M130" t="str">
            <v>RET</v>
          </cell>
        </row>
        <row r="131">
          <cell r="A131" t="str">
            <v>ATM C ZAMORA JACONA</v>
          </cell>
          <cell r="B131" t="str">
            <v>ATM C Zamora Jacona</v>
          </cell>
          <cell r="F131" t="str">
            <v>710013357ATM C VER RAFAEL CUERVO</v>
          </cell>
          <cell r="G131" t="str">
            <v>ATM C VER RAFAEL CUERVO</v>
          </cell>
          <cell r="H131">
            <v>710013357</v>
          </cell>
          <cell r="I131" t="str">
            <v>ATM C VER RAFAEL CUERVO</v>
          </cell>
          <cell r="J131">
            <v>6799183</v>
          </cell>
          <cell r="K131">
            <v>0.16</v>
          </cell>
          <cell r="L131">
            <v>9630</v>
          </cell>
          <cell r="M131" t="str">
            <v>RET</v>
          </cell>
        </row>
        <row r="132">
          <cell r="A132" t="str">
            <v>ATM C ZAPOPAN PATRIA</v>
          </cell>
          <cell r="B132" t="str">
            <v>ATM C Zapopan Patria</v>
          </cell>
          <cell r="F132" t="str">
            <v>710013357ATM C VILLAHERMOSA PZA. OLMECA</v>
          </cell>
          <cell r="G132" t="str">
            <v>ATM C VILLAHERMOSA PZA. OLMECA</v>
          </cell>
          <cell r="H132">
            <v>710013357</v>
          </cell>
          <cell r="I132" t="str">
            <v>ATM C VILLAHERMOSA PZA. OLMECA</v>
          </cell>
          <cell r="J132">
            <v>7361668</v>
          </cell>
          <cell r="K132">
            <v>0.16</v>
          </cell>
          <cell r="L132">
            <v>9630</v>
          </cell>
          <cell r="M132" t="str">
            <v>RET</v>
          </cell>
        </row>
        <row r="133">
          <cell r="A133" t="str">
            <v>ATM CAN FIESTA LAS AMERICAS</v>
          </cell>
          <cell r="B133" t="str">
            <v>ATM CAN Fiesta Las Americas</v>
          </cell>
          <cell r="F133" t="str">
            <v>710013357ATM C ZAMORA JACONA</v>
          </cell>
          <cell r="G133" t="str">
            <v>ATM C ZAMORA JACONA</v>
          </cell>
          <cell r="H133">
            <v>710013357</v>
          </cell>
          <cell r="I133" t="str">
            <v>ATM C ZAMORA JACONA</v>
          </cell>
          <cell r="J133">
            <v>7419998</v>
          </cell>
          <cell r="K133">
            <v>0.16</v>
          </cell>
          <cell r="L133">
            <v>9630</v>
          </cell>
          <cell r="M133" t="str">
            <v>RET</v>
          </cell>
        </row>
        <row r="134">
          <cell r="A134" t="str">
            <v>ATM CD D CARMEN AEROPUERTO</v>
          </cell>
          <cell r="B134" t="str">
            <v>ATM CD D Carmen Aeropuerto</v>
          </cell>
          <cell r="F134" t="str">
            <v>710013357ATM C ZAPOPAN PATRIA</v>
          </cell>
          <cell r="G134" t="str">
            <v>ATM C ZAPOPAN PATRIA</v>
          </cell>
          <cell r="H134">
            <v>710013357</v>
          </cell>
          <cell r="I134" t="str">
            <v>ATM C ZAPOPAN PATRIA</v>
          </cell>
          <cell r="J134">
            <v>6743777</v>
          </cell>
          <cell r="K134">
            <v>0.16</v>
          </cell>
          <cell r="L134">
            <v>9630</v>
          </cell>
          <cell r="M134" t="str">
            <v>RET</v>
          </cell>
        </row>
        <row r="135">
          <cell r="A135" t="str">
            <v>ATM CD JUAREZ</v>
          </cell>
          <cell r="B135" t="str">
            <v>ATM Cd Juarez</v>
          </cell>
          <cell r="F135" t="str">
            <v>710013357ATM CAN FIESTA LAS AMERICAS</v>
          </cell>
          <cell r="G135" t="str">
            <v>ATM CAN FIESTA LAS AMERICAS</v>
          </cell>
          <cell r="H135">
            <v>710013357</v>
          </cell>
          <cell r="I135" t="str">
            <v>ATM CAN FIESTA LAS AMERICAS</v>
          </cell>
          <cell r="J135">
            <v>7193532</v>
          </cell>
          <cell r="K135">
            <v>0.11</v>
          </cell>
          <cell r="L135">
            <v>9630</v>
          </cell>
          <cell r="M135" t="str">
            <v>RET</v>
          </cell>
        </row>
        <row r="136">
          <cell r="A136" t="str">
            <v>ATM CD JUAREZ EJER. NAL.</v>
          </cell>
          <cell r="B136" t="str">
            <v>ATM CD Juarez Ejer. Nal.</v>
          </cell>
          <cell r="F136" t="str">
            <v>710013357ATM CD D CARMEN AEROPUERTO</v>
          </cell>
          <cell r="G136" t="str">
            <v>ATM CD D CARMEN AEROPUERTO</v>
          </cell>
          <cell r="H136">
            <v>710013357</v>
          </cell>
          <cell r="I136" t="str">
            <v>ATM CD D CARMEN AEROPUERTO</v>
          </cell>
          <cell r="J136">
            <v>1450667</v>
          </cell>
          <cell r="K136">
            <v>0.16</v>
          </cell>
          <cell r="L136">
            <v>9630</v>
          </cell>
          <cell r="M136">
            <v>0</v>
          </cell>
        </row>
        <row r="137">
          <cell r="A137" t="str">
            <v>ATM CD. VICTORIA</v>
          </cell>
          <cell r="B137" t="str">
            <v>ATM CD. Victoria</v>
          </cell>
          <cell r="F137" t="str">
            <v>710013357ATM CD JUAREZ</v>
          </cell>
          <cell r="G137" t="str">
            <v>ATM CD JUAREZ</v>
          </cell>
          <cell r="H137">
            <v>710013357</v>
          </cell>
          <cell r="I137" t="str">
            <v>ATM CD JUAREZ</v>
          </cell>
          <cell r="J137">
            <v>9119223</v>
          </cell>
          <cell r="K137">
            <v>0.11</v>
          </cell>
          <cell r="L137">
            <v>9630</v>
          </cell>
          <cell r="M137" t="str">
            <v>RET</v>
          </cell>
        </row>
        <row r="138">
          <cell r="A138" t="str">
            <v>ATM CELAYA</v>
          </cell>
          <cell r="B138" t="str">
            <v>ATM Celaya</v>
          </cell>
          <cell r="F138" t="str">
            <v>710013357ATM CD JUAREZ EJER. NAL.</v>
          </cell>
          <cell r="G138" t="str">
            <v>ATM CD JUAREZ EJER. NAL.</v>
          </cell>
          <cell r="H138">
            <v>710013357</v>
          </cell>
          <cell r="I138" t="str">
            <v>ATM CD JUAREZ EJER. NAL.</v>
          </cell>
          <cell r="J138">
            <v>1247972</v>
          </cell>
          <cell r="K138">
            <v>0.16</v>
          </cell>
          <cell r="L138">
            <v>9630</v>
          </cell>
          <cell r="M138" t="str">
            <v>RET</v>
          </cell>
        </row>
        <row r="139">
          <cell r="A139" t="str">
            <v>ATM CELAYA CAMPESTRE</v>
          </cell>
          <cell r="B139" t="str">
            <v>ATM Celaya Campestre</v>
          </cell>
          <cell r="F139" t="str">
            <v>710013357ATM CD. VICTORIA</v>
          </cell>
          <cell r="G139" t="str">
            <v>ATM CD. VICTORIA</v>
          </cell>
          <cell r="H139">
            <v>710013357</v>
          </cell>
          <cell r="I139" t="str">
            <v>ATM CD. VICTORIA</v>
          </cell>
          <cell r="J139">
            <v>7047345</v>
          </cell>
          <cell r="K139">
            <v>0.16</v>
          </cell>
          <cell r="L139">
            <v>9630</v>
          </cell>
          <cell r="M139" t="str">
            <v>RET</v>
          </cell>
        </row>
        <row r="140">
          <cell r="A140" t="str">
            <v>ATM CELAYA II</v>
          </cell>
          <cell r="B140" t="str">
            <v>ATM Celaya II</v>
          </cell>
          <cell r="F140" t="str">
            <v>710013357ATM CELAYA</v>
          </cell>
          <cell r="G140" t="str">
            <v>ATM CELAYA</v>
          </cell>
          <cell r="H140">
            <v>710013357</v>
          </cell>
          <cell r="I140" t="str">
            <v>ATM CELAYA</v>
          </cell>
          <cell r="J140">
            <v>9583501</v>
          </cell>
          <cell r="K140">
            <v>0.16</v>
          </cell>
          <cell r="L140">
            <v>9630</v>
          </cell>
          <cell r="M140" t="str">
            <v>RET</v>
          </cell>
        </row>
        <row r="141">
          <cell r="A141" t="str">
            <v>ATM CHE LAS AMERICAS</v>
          </cell>
          <cell r="B141" t="str">
            <v>ATM Che Las Americas</v>
          </cell>
          <cell r="F141" t="str">
            <v>710013357ATM CELAYA CAMPESTRE</v>
          </cell>
          <cell r="G141" t="str">
            <v>ATM CELAYA CAMPESTRE</v>
          </cell>
          <cell r="H141">
            <v>710013357</v>
          </cell>
          <cell r="I141" t="str">
            <v>ATM CELAYA CAMPESTRE</v>
          </cell>
          <cell r="J141">
            <v>7135985</v>
          </cell>
          <cell r="K141">
            <v>0.16</v>
          </cell>
          <cell r="L141">
            <v>9630</v>
          </cell>
          <cell r="M141" t="str">
            <v>RET</v>
          </cell>
        </row>
        <row r="142">
          <cell r="A142" t="str">
            <v>ATM CIUDAD OBREGON</v>
          </cell>
          <cell r="B142" t="str">
            <v>ATM Ciudad Obregon</v>
          </cell>
          <cell r="F142" t="str">
            <v>710013357ATM CELAYA II</v>
          </cell>
          <cell r="G142" t="str">
            <v>ATM CELAYA II</v>
          </cell>
          <cell r="H142">
            <v>710013357</v>
          </cell>
          <cell r="I142" t="str">
            <v>ATM CELAYA II</v>
          </cell>
          <cell r="J142">
            <v>5374764</v>
          </cell>
          <cell r="K142">
            <v>0.16</v>
          </cell>
          <cell r="L142">
            <v>9630</v>
          </cell>
          <cell r="M142" t="str">
            <v>RET</v>
          </cell>
        </row>
        <row r="143">
          <cell r="A143" t="str">
            <v>ATM COAPA</v>
          </cell>
          <cell r="B143" t="str">
            <v>ATM Coapa</v>
          </cell>
          <cell r="F143" t="str">
            <v>710013357ATM CHE LAS AMERICAS</v>
          </cell>
          <cell r="G143" t="str">
            <v>ATM CHE LAS AMERICAS</v>
          </cell>
          <cell r="H143">
            <v>710013357</v>
          </cell>
          <cell r="I143" t="str">
            <v>ATM CHE LAS AMERICAS</v>
          </cell>
          <cell r="J143">
            <v>7183230</v>
          </cell>
          <cell r="K143">
            <v>0.11</v>
          </cell>
          <cell r="L143">
            <v>9630</v>
          </cell>
          <cell r="M143" t="str">
            <v>RET</v>
          </cell>
        </row>
        <row r="144">
          <cell r="A144" t="str">
            <v>ATM COLIMA CONSTITUCION</v>
          </cell>
          <cell r="B144" t="str">
            <v>ATM Colima Constitucion</v>
          </cell>
          <cell r="F144" t="str">
            <v>710013357ATM CIUDAD OBREGON</v>
          </cell>
          <cell r="G144" t="str">
            <v>ATM CIUDAD OBREGON</v>
          </cell>
          <cell r="H144">
            <v>710013357</v>
          </cell>
          <cell r="I144" t="str">
            <v>ATM CIUDAD OBREGON</v>
          </cell>
          <cell r="J144">
            <v>7123737</v>
          </cell>
          <cell r="K144">
            <v>0.16</v>
          </cell>
          <cell r="L144">
            <v>9630</v>
          </cell>
          <cell r="M144" t="str">
            <v>RET</v>
          </cell>
        </row>
        <row r="145">
          <cell r="A145" t="str">
            <v>ATM COUNTRY</v>
          </cell>
          <cell r="B145" t="str">
            <v>ATM Country</v>
          </cell>
          <cell r="F145" t="str">
            <v>710013357ATM COAPA</v>
          </cell>
          <cell r="G145" t="str">
            <v>ATM COAPA</v>
          </cell>
          <cell r="H145">
            <v>710013357</v>
          </cell>
          <cell r="I145" t="str">
            <v>ATM COAPA</v>
          </cell>
          <cell r="J145">
            <v>9599150</v>
          </cell>
          <cell r="K145">
            <v>0.16</v>
          </cell>
          <cell r="L145">
            <v>9630</v>
          </cell>
          <cell r="M145" t="str">
            <v>RET</v>
          </cell>
        </row>
        <row r="146">
          <cell r="A146" t="str">
            <v>ATM CRUZ DEL SUR</v>
          </cell>
          <cell r="B146" t="str">
            <v>ATM Cuz del Sur</v>
          </cell>
          <cell r="F146" t="str">
            <v>710013357ATM COLIMA CONSTITUCION</v>
          </cell>
          <cell r="G146" t="str">
            <v>ATM COLIMA CONSTITUCION</v>
          </cell>
          <cell r="H146">
            <v>710013357</v>
          </cell>
          <cell r="I146" t="str">
            <v>ATM COLIMA CONSTITUCION</v>
          </cell>
          <cell r="J146">
            <v>5695911</v>
          </cell>
          <cell r="K146">
            <v>0.16</v>
          </cell>
          <cell r="L146">
            <v>9630</v>
          </cell>
          <cell r="M146" t="str">
            <v>RET</v>
          </cell>
        </row>
        <row r="147">
          <cell r="A147" t="str">
            <v>ATM CUAUTITLAN</v>
          </cell>
          <cell r="B147" t="str">
            <v>ATM Cuautitlan</v>
          </cell>
          <cell r="F147" t="str">
            <v>710013357ATM COUNTRY</v>
          </cell>
          <cell r="G147" t="str">
            <v>ATM COUNTRY</v>
          </cell>
          <cell r="H147">
            <v>710013357</v>
          </cell>
          <cell r="I147" t="str">
            <v>ATM COUNTRY</v>
          </cell>
          <cell r="J147">
            <v>7047352</v>
          </cell>
          <cell r="K147">
            <v>0.16</v>
          </cell>
          <cell r="L147">
            <v>9630</v>
          </cell>
          <cell r="M147" t="str">
            <v>RET</v>
          </cell>
        </row>
        <row r="148">
          <cell r="A148" t="str">
            <v>ATM CUERNAVACA</v>
          </cell>
          <cell r="B148" t="str">
            <v>ATM Cuernavaca</v>
          </cell>
          <cell r="F148" t="str">
            <v>710013357ATM CRUZ DEL SUR</v>
          </cell>
          <cell r="G148" t="str">
            <v>ATM CRUZ DEL SUR</v>
          </cell>
          <cell r="H148">
            <v>710013357</v>
          </cell>
          <cell r="I148" t="str">
            <v>ATM CRUZ DEL SUR</v>
          </cell>
          <cell r="J148">
            <v>9586652</v>
          </cell>
          <cell r="K148">
            <v>0.16</v>
          </cell>
          <cell r="L148">
            <v>9630</v>
          </cell>
          <cell r="M148">
            <v>0</v>
          </cell>
        </row>
        <row r="149">
          <cell r="A149" t="str">
            <v>ATM CUERNAVACA PZA SAN DIEGO</v>
          </cell>
          <cell r="B149" t="str">
            <v>ATM Cuernavaca Pza San Diego</v>
          </cell>
          <cell r="F149" t="str">
            <v>710013357ATM CUAUTITLAN</v>
          </cell>
          <cell r="G149" t="str">
            <v>ATM CUAUTITLAN</v>
          </cell>
          <cell r="H149">
            <v>710013357</v>
          </cell>
          <cell r="I149" t="str">
            <v>ATM CUAUTITLAN</v>
          </cell>
          <cell r="J149">
            <v>988345</v>
          </cell>
          <cell r="K149">
            <v>0.16</v>
          </cell>
          <cell r="L149">
            <v>9630</v>
          </cell>
          <cell r="M149" t="str">
            <v>RET</v>
          </cell>
        </row>
        <row r="150">
          <cell r="A150" t="str">
            <v>ATM CULIACAN</v>
          </cell>
          <cell r="B150" t="str">
            <v>ATM Culiacan</v>
          </cell>
          <cell r="F150" t="str">
            <v>710013357ATM CUERNAVACA</v>
          </cell>
          <cell r="G150" t="str">
            <v>ATM CUERNAVACA</v>
          </cell>
          <cell r="H150">
            <v>710013357</v>
          </cell>
          <cell r="I150" t="str">
            <v>ATM CUERNAVACA</v>
          </cell>
          <cell r="J150">
            <v>9585415</v>
          </cell>
          <cell r="K150">
            <v>0.16</v>
          </cell>
          <cell r="L150">
            <v>9630</v>
          </cell>
          <cell r="M150" t="str">
            <v>RET</v>
          </cell>
        </row>
        <row r="151">
          <cell r="A151" t="str">
            <v>ATM CULIACAN TRES RIOS</v>
          </cell>
          <cell r="B151" t="str">
            <v>ATM Culiacan Tres Rios</v>
          </cell>
          <cell r="F151" t="str">
            <v>710013357ATM CUERNAVACA PZA SAN DIEGO</v>
          </cell>
          <cell r="G151" t="str">
            <v>ATM CUERNAVACA PZA SAN DIEGO</v>
          </cell>
          <cell r="H151">
            <v>710013357</v>
          </cell>
          <cell r="I151" t="str">
            <v>ATM CUERNAVACA PZA SAN DIEGO</v>
          </cell>
          <cell r="J151">
            <v>1448588</v>
          </cell>
          <cell r="K151">
            <v>0.16</v>
          </cell>
          <cell r="L151">
            <v>9630</v>
          </cell>
          <cell r="M151" t="str">
            <v>RET</v>
          </cell>
        </row>
        <row r="152">
          <cell r="A152" t="str">
            <v>ATM CUMBRES</v>
          </cell>
          <cell r="B152" t="str">
            <v>ATM Cumbres</v>
          </cell>
          <cell r="F152" t="str">
            <v>710013357ATM CULIACAN</v>
          </cell>
          <cell r="G152" t="str">
            <v>ATM CULIACAN</v>
          </cell>
          <cell r="H152">
            <v>710013357</v>
          </cell>
          <cell r="I152" t="str">
            <v>ATM CULIACAN</v>
          </cell>
          <cell r="J152">
            <v>9128679</v>
          </cell>
          <cell r="K152">
            <v>0.16</v>
          </cell>
          <cell r="L152">
            <v>9630</v>
          </cell>
          <cell r="M152">
            <v>0</v>
          </cell>
        </row>
        <row r="153">
          <cell r="A153" t="str">
            <v>ATM DF AEROPUERTO</v>
          </cell>
          <cell r="B153" t="str">
            <v>ATM DF Aeropuerto</v>
          </cell>
          <cell r="F153" t="str">
            <v>710013357ATM CULIACAN TRES RIOS</v>
          </cell>
          <cell r="G153" t="str">
            <v>ATM CULIACAN TRES RIOS</v>
          </cell>
          <cell r="H153">
            <v>710013357</v>
          </cell>
          <cell r="I153" t="str">
            <v>ATM CULIACAN TRES RIOS</v>
          </cell>
          <cell r="J153">
            <v>1450683</v>
          </cell>
          <cell r="K153">
            <v>0.16</v>
          </cell>
          <cell r="L153">
            <v>9630</v>
          </cell>
          <cell r="M153">
            <v>0</v>
          </cell>
        </row>
        <row r="154">
          <cell r="A154" t="str">
            <v>ATM DF ARAGON</v>
          </cell>
          <cell r="B154" t="str">
            <v>ATM DF Aragon</v>
          </cell>
          <cell r="F154" t="str">
            <v>710013357ATM CUMBRES</v>
          </cell>
          <cell r="G154" t="str">
            <v>ATM CUMBRES</v>
          </cell>
          <cell r="H154">
            <v>710013357</v>
          </cell>
          <cell r="I154" t="str">
            <v>ATM CUMBRES</v>
          </cell>
          <cell r="J154">
            <v>7047347</v>
          </cell>
          <cell r="K154">
            <v>0.16</v>
          </cell>
          <cell r="L154">
            <v>9630</v>
          </cell>
          <cell r="M154" t="str">
            <v>RET</v>
          </cell>
        </row>
        <row r="155">
          <cell r="A155" t="str">
            <v>ATM DF REFORMA</v>
          </cell>
          <cell r="B155" t="str">
            <v>ATM DF Reforma</v>
          </cell>
          <cell r="F155" t="str">
            <v>710013357ATM DF AEROPUERTO</v>
          </cell>
          <cell r="G155" t="str">
            <v>ATM DF AEROPUERTO</v>
          </cell>
          <cell r="H155">
            <v>710013357</v>
          </cell>
          <cell r="I155" t="str">
            <v>ATM DF AEROPUERTO</v>
          </cell>
          <cell r="J155">
            <v>3786100</v>
          </cell>
          <cell r="K155">
            <v>0.16</v>
          </cell>
          <cell r="L155">
            <v>9630</v>
          </cell>
          <cell r="M155" t="str">
            <v>RET</v>
          </cell>
        </row>
        <row r="156">
          <cell r="A156" t="str">
            <v>ATM DF C DEL VALLE</v>
          </cell>
          <cell r="B156" t="str">
            <v>ATM DF C Del Valle</v>
          </cell>
          <cell r="F156" t="str">
            <v>710013357ATM DF ARAGON</v>
          </cell>
          <cell r="G156" t="str">
            <v>ATM DF ARAGON</v>
          </cell>
          <cell r="H156">
            <v>710013357</v>
          </cell>
          <cell r="I156" t="str">
            <v>ATM DF ARAGON</v>
          </cell>
          <cell r="J156">
            <v>5870795</v>
          </cell>
          <cell r="K156">
            <v>0.16</v>
          </cell>
          <cell r="L156">
            <v>9630</v>
          </cell>
          <cell r="M156" t="str">
            <v>RET</v>
          </cell>
        </row>
        <row r="157">
          <cell r="A157" t="str">
            <v>ATM DF C METEPEC</v>
          </cell>
          <cell r="B157" t="str">
            <v>ATM DF C Metepec</v>
          </cell>
          <cell r="F157" t="str">
            <v>710013357ATM DF REFORMA</v>
          </cell>
          <cell r="G157" t="str">
            <v>ATM DF REFORMA</v>
          </cell>
          <cell r="H157">
            <v>710013357</v>
          </cell>
          <cell r="I157" t="str">
            <v>ATM DF REFORMA</v>
          </cell>
          <cell r="J157">
            <v>5374715</v>
          </cell>
          <cell r="K157">
            <v>0.16</v>
          </cell>
          <cell r="L157">
            <v>9630</v>
          </cell>
          <cell r="M157" t="str">
            <v>RET</v>
          </cell>
        </row>
        <row r="158">
          <cell r="A158" t="str">
            <v>ATM DS TEPIC PLAZA FORUM</v>
          </cell>
          <cell r="B158" t="str">
            <v>ATM DS Tepic Plaza Forum</v>
          </cell>
          <cell r="F158" t="str">
            <v>710013357ATM DF C DEL VALLE</v>
          </cell>
          <cell r="G158" t="str">
            <v>ATM DF C DEL VALLE</v>
          </cell>
          <cell r="H158">
            <v>710013357</v>
          </cell>
          <cell r="I158" t="str">
            <v>ATM DF C DEL VALLE</v>
          </cell>
          <cell r="J158">
            <v>7423073</v>
          </cell>
          <cell r="K158">
            <v>0.16</v>
          </cell>
          <cell r="L158">
            <v>9630</v>
          </cell>
          <cell r="M158" t="str">
            <v>RET</v>
          </cell>
        </row>
        <row r="159">
          <cell r="A159" t="str">
            <v>ATM DS VER PLAZA FORUM</v>
          </cell>
          <cell r="B159" t="str">
            <v>ATM DS VER Plaza Forum</v>
          </cell>
          <cell r="F159" t="str">
            <v>710013357ATM DS TEPIC PLAZA FORUM</v>
          </cell>
          <cell r="G159" t="str">
            <v>ATM DS TEPIC PLAZA FORUM</v>
          </cell>
          <cell r="H159">
            <v>710013357</v>
          </cell>
          <cell r="I159" t="str">
            <v>ATM DS TEPIC PLAZA FORUM</v>
          </cell>
          <cell r="J159">
            <v>7419994</v>
          </cell>
          <cell r="K159">
            <v>0.16</v>
          </cell>
          <cell r="L159">
            <v>9630</v>
          </cell>
          <cell r="M159" t="str">
            <v>RET</v>
          </cell>
        </row>
        <row r="160">
          <cell r="A160" t="str">
            <v>ATM DST AGS PLAZA GALERIAS</v>
          </cell>
          <cell r="B160" t="str">
            <v>ATM DST Ags Plaza Galerias</v>
          </cell>
          <cell r="F160" t="str">
            <v>710013357ATM DS VER PLAZA FORUM</v>
          </cell>
          <cell r="G160" t="str">
            <v>ATM DS VER PLAZA FORUM</v>
          </cell>
          <cell r="H160">
            <v>710013357</v>
          </cell>
          <cell r="I160" t="str">
            <v>ATM DS VER PLAZA FORUM</v>
          </cell>
          <cell r="J160">
            <v>7419987</v>
          </cell>
          <cell r="K160">
            <v>0.16</v>
          </cell>
          <cell r="L160">
            <v>9630</v>
          </cell>
          <cell r="M160" t="str">
            <v>RET</v>
          </cell>
        </row>
        <row r="161">
          <cell r="A161" t="str">
            <v>ATM DST ALTAMIRA</v>
          </cell>
          <cell r="B161" t="str">
            <v>ATM DST Altamira</v>
          </cell>
          <cell r="F161" t="str">
            <v>710013357ATM DST AGS PLAZA GALERIAS</v>
          </cell>
          <cell r="G161" t="str">
            <v>ATM DST AGS PLAZA GALERIAS</v>
          </cell>
          <cell r="H161">
            <v>710013357</v>
          </cell>
          <cell r="I161" t="str">
            <v>ATM DST AGS PLAZA GALERIAS</v>
          </cell>
          <cell r="J161">
            <v>7421482</v>
          </cell>
          <cell r="K161">
            <v>0.16</v>
          </cell>
          <cell r="L161">
            <v>9630</v>
          </cell>
          <cell r="M161" t="str">
            <v>RET</v>
          </cell>
        </row>
        <row r="162">
          <cell r="A162" t="str">
            <v>ATM DST BOCA DEL RIO</v>
          </cell>
          <cell r="B162" t="str">
            <v>ATM DST Boca del Rio</v>
          </cell>
          <cell r="F162" t="str">
            <v>710013357ATM DST ALTAMIRA</v>
          </cell>
          <cell r="G162" t="str">
            <v>ATM DST ALTAMIRA</v>
          </cell>
          <cell r="H162">
            <v>710013357</v>
          </cell>
          <cell r="I162" t="str">
            <v>ATM DST ALTAMIRA</v>
          </cell>
          <cell r="J162">
            <v>7251934</v>
          </cell>
          <cell r="K162">
            <v>0.16</v>
          </cell>
          <cell r="L162">
            <v>9630</v>
          </cell>
          <cell r="M162" t="str">
            <v>RET</v>
          </cell>
        </row>
        <row r="163">
          <cell r="A163" t="str">
            <v>ATM DST CUE DOMINGO DIEZ</v>
          </cell>
          <cell r="B163" t="str">
            <v>ATM DST Cue Domingo Diez</v>
          </cell>
          <cell r="F163" t="str">
            <v>710013357ATM DST BOCA DEL RIO</v>
          </cell>
          <cell r="G163" t="str">
            <v>ATM DST BOCA DEL RIO</v>
          </cell>
          <cell r="H163">
            <v>710013357</v>
          </cell>
          <cell r="I163" t="str">
            <v>ATM DST BOCA DEL RIO</v>
          </cell>
          <cell r="J163">
            <v>7242788</v>
          </cell>
          <cell r="K163">
            <v>0.16</v>
          </cell>
          <cell r="L163">
            <v>9630</v>
          </cell>
          <cell r="M163" t="str">
            <v>RET</v>
          </cell>
        </row>
        <row r="164">
          <cell r="A164" t="str">
            <v>ATM DST CD CARMEN PZA PALMIRA</v>
          </cell>
          <cell r="B164" t="str">
            <v>ATM DST Cd Carmen Pza Palmira</v>
          </cell>
          <cell r="F164" t="str">
            <v>710013357ATM DST CUAUTLA PLAZA FIESTA</v>
          </cell>
          <cell r="G164" t="str">
            <v>ATM DST CUAUTLA PLAZA FIESTA</v>
          </cell>
          <cell r="H164">
            <v>710013357</v>
          </cell>
          <cell r="I164" t="str">
            <v>ATM DST CUAUTLA PLAZA FIESTA</v>
          </cell>
          <cell r="J164">
            <v>7423068</v>
          </cell>
          <cell r="K164">
            <v>0.16</v>
          </cell>
          <cell r="L164">
            <v>9630</v>
          </cell>
          <cell r="M164" t="str">
            <v>RET</v>
          </cell>
        </row>
        <row r="165">
          <cell r="A165" t="str">
            <v>ATM DST CD JUAREZ GRAN PATIO</v>
          </cell>
          <cell r="B165" t="str">
            <v>ATM DST Cd Juarez Gran Patio</v>
          </cell>
          <cell r="F165" t="str">
            <v>710013357ATM DST CUE DOMINGO DIEZ</v>
          </cell>
          <cell r="G165" t="str">
            <v>ATM DST CUE DOMINGO DIEZ</v>
          </cell>
          <cell r="H165">
            <v>710013357</v>
          </cell>
          <cell r="I165" t="str">
            <v>ATM DST CUE DOMINGO DIEZ</v>
          </cell>
          <cell r="J165">
            <v>7423068</v>
          </cell>
          <cell r="K165">
            <v>0.16</v>
          </cell>
          <cell r="L165">
            <v>9630</v>
          </cell>
          <cell r="M165" t="str">
            <v>RET</v>
          </cell>
        </row>
        <row r="166">
          <cell r="A166" t="str">
            <v>ATM DST CORDOBA AVENIDA 5</v>
          </cell>
          <cell r="B166" t="str">
            <v>ATM DST Cordoba Avenida 5</v>
          </cell>
          <cell r="F166" t="str">
            <v>710013357ATM DST DF COY LAS AMERICAS</v>
          </cell>
          <cell r="G166" t="str">
            <v>ATM DST DF COY LAS AMERICAS</v>
          </cell>
          <cell r="H166">
            <v>710013357</v>
          </cell>
          <cell r="I166" t="str">
            <v>ATM DST DF COY LAS AMERICAS</v>
          </cell>
          <cell r="J166">
            <v>7421591</v>
          </cell>
          <cell r="K166">
            <v>0.16</v>
          </cell>
          <cell r="L166">
            <v>9630</v>
          </cell>
          <cell r="M166" t="str">
            <v>RET</v>
          </cell>
        </row>
        <row r="167">
          <cell r="A167" t="str">
            <v>ATM DST CUAUTLA PLAZA FIESTA</v>
          </cell>
          <cell r="B167" t="str">
            <v>ATM DST Cuautla Plaza Fiesta</v>
          </cell>
          <cell r="F167" t="str">
            <v>710013357ATM DST DF LA ALAMEDA</v>
          </cell>
          <cell r="G167" t="str">
            <v>ATM DST DF LA ALAMEDA</v>
          </cell>
          <cell r="H167">
            <v>710013357</v>
          </cell>
          <cell r="I167" t="str">
            <v>ATM DST DF LA ALAMEDA</v>
          </cell>
          <cell r="J167">
            <v>7421577</v>
          </cell>
          <cell r="K167">
            <v>0.16</v>
          </cell>
          <cell r="L167">
            <v>9630</v>
          </cell>
          <cell r="M167" t="str">
            <v>RET</v>
          </cell>
        </row>
        <row r="168">
          <cell r="A168" t="str">
            <v>ATM DST CULIACAN CENTRO</v>
          </cell>
          <cell r="B168" t="str">
            <v>ATM DST Culiacan Centro</v>
          </cell>
          <cell r="F168" t="str">
            <v>710013357ATM DST DF SAN ISIDRO</v>
          </cell>
          <cell r="G168" t="str">
            <v>ATM DST DF SAN ISIDRO</v>
          </cell>
          <cell r="H168">
            <v>710013357</v>
          </cell>
          <cell r="I168" t="str">
            <v>ATM DST DF SAN ISIDRO</v>
          </cell>
          <cell r="J168">
            <v>7421577</v>
          </cell>
          <cell r="K168">
            <v>0.16</v>
          </cell>
          <cell r="L168">
            <v>9630</v>
          </cell>
          <cell r="M168" t="str">
            <v>RET</v>
          </cell>
        </row>
        <row r="169">
          <cell r="A169" t="str">
            <v>ATM DST DF COY LAS AMERICAS</v>
          </cell>
          <cell r="B169" t="str">
            <v>ATM DST DF Coy las Americas</v>
          </cell>
          <cell r="F169" t="str">
            <v>710013357ATM DST DF VAQUERITOS</v>
          </cell>
          <cell r="G169" t="str">
            <v>ATM DST DF VAQUERITOS</v>
          </cell>
          <cell r="H169">
            <v>710013357</v>
          </cell>
          <cell r="I169" t="str">
            <v>ATM DST DF VAQUERITOS</v>
          </cell>
          <cell r="J169">
            <v>7242788</v>
          </cell>
          <cell r="K169">
            <v>0.16</v>
          </cell>
          <cell r="L169">
            <v>9630</v>
          </cell>
          <cell r="M169" t="str">
            <v>RET</v>
          </cell>
        </row>
        <row r="170">
          <cell r="A170" t="str">
            <v>ATM DST DF LA ALAMEDA</v>
          </cell>
          <cell r="B170" t="str">
            <v>ATM DST DF La Alameda</v>
          </cell>
          <cell r="F170" t="str">
            <v>710013357ATM DST DF WTC</v>
          </cell>
          <cell r="G170" t="str">
            <v>ATM DST DF WTC</v>
          </cell>
          <cell r="H170">
            <v>710013357</v>
          </cell>
          <cell r="I170" t="str">
            <v>ATM DST DF WTC</v>
          </cell>
          <cell r="J170">
            <v>7423070</v>
          </cell>
          <cell r="K170">
            <v>0.16</v>
          </cell>
          <cell r="L170">
            <v>9630</v>
          </cell>
          <cell r="M170" t="str">
            <v>RET</v>
          </cell>
        </row>
        <row r="171">
          <cell r="A171" t="str">
            <v>ATM DST DF FORUM BUENAVISTA II</v>
          </cell>
          <cell r="B171" t="str">
            <v>ATM DST DF Forum Buenavista II</v>
          </cell>
          <cell r="F171" t="str">
            <v>710013357ATM EDO MEX C VALLE DE CHALCO</v>
          </cell>
          <cell r="G171" t="str">
            <v>ATM EDO MEX C VALLE DE CHALCO</v>
          </cell>
          <cell r="H171">
            <v>710013357</v>
          </cell>
          <cell r="I171" t="str">
            <v>ATM EDO MEX C VALLE DE CHALCO</v>
          </cell>
          <cell r="J171">
            <v>7470312</v>
          </cell>
          <cell r="K171">
            <v>0.16</v>
          </cell>
          <cell r="L171">
            <v>9630</v>
          </cell>
          <cell r="M171" t="str">
            <v>RET</v>
          </cell>
        </row>
        <row r="172">
          <cell r="A172" t="str">
            <v>ATM DST DF MIRAMONTES</v>
          </cell>
          <cell r="B172" t="str">
            <v>ATM DST DF Miramontes</v>
          </cell>
          <cell r="F172" t="str">
            <v>710013357ATM EDO MEX C METEPEC</v>
          </cell>
          <cell r="G172" t="str">
            <v>ATM EDO MEX C METEPEC</v>
          </cell>
          <cell r="H172">
            <v>710013357</v>
          </cell>
          <cell r="I172" t="str">
            <v>ATM EDO MEX C METEPEC</v>
          </cell>
          <cell r="J172">
            <v>7470323</v>
          </cell>
          <cell r="K172">
            <v>0.16</v>
          </cell>
          <cell r="L172">
            <v>9630</v>
          </cell>
          <cell r="M172" t="str">
            <v>RET</v>
          </cell>
        </row>
        <row r="173">
          <cell r="A173" t="str">
            <v>ATM DST DF PLAZA LIDICE</v>
          </cell>
          <cell r="B173" t="str">
            <v>ATM DST DF Plaza Lidice</v>
          </cell>
          <cell r="F173" t="str">
            <v>710013357ATM DST EDO MEX EL CONDE</v>
          </cell>
          <cell r="G173" t="str">
            <v>ATM DST EDO MEX EL CONDE</v>
          </cell>
          <cell r="H173">
            <v>710013357</v>
          </cell>
          <cell r="I173" t="str">
            <v>ATM DST EDO MEX EL CONDE</v>
          </cell>
          <cell r="J173">
            <v>7421565</v>
          </cell>
          <cell r="K173">
            <v>0.16</v>
          </cell>
          <cell r="L173">
            <v>9630</v>
          </cell>
          <cell r="M173" t="str">
            <v>RET</v>
          </cell>
        </row>
        <row r="174">
          <cell r="A174" t="str">
            <v>ATM DST DF SAN ISIDRO</v>
          </cell>
          <cell r="B174" t="str">
            <v>ATM DST DF San Isidro</v>
          </cell>
          <cell r="F174" t="str">
            <v>710013357ATM DST EDO MEX TEPOZAN</v>
          </cell>
          <cell r="G174" t="str">
            <v>ATM DST EDO MEX TEPOZAN</v>
          </cell>
          <cell r="H174">
            <v>710013357</v>
          </cell>
          <cell r="I174" t="str">
            <v>ATM DST EDO MEX TEPOZAN</v>
          </cell>
          <cell r="J174">
            <v>7402927</v>
          </cell>
          <cell r="K174">
            <v>0.16</v>
          </cell>
          <cell r="L174">
            <v>9630</v>
          </cell>
          <cell r="M174" t="str">
            <v>RET</v>
          </cell>
        </row>
        <row r="175">
          <cell r="A175" t="str">
            <v>ATM DST DF VAQUERITOS</v>
          </cell>
          <cell r="B175" t="str">
            <v>ATM DST DF Vaqueritos</v>
          </cell>
          <cell r="F175" t="str">
            <v>710013357ATM DST EDO MEX TOWN CENTER</v>
          </cell>
          <cell r="G175" t="str">
            <v>ATM DST EDO MEX TOWN CENTER</v>
          </cell>
          <cell r="H175">
            <v>710013357</v>
          </cell>
          <cell r="I175" t="str">
            <v>ATM DST EDO MEX TOWN CENTER</v>
          </cell>
          <cell r="J175">
            <v>7423071</v>
          </cell>
          <cell r="K175">
            <v>0.16</v>
          </cell>
          <cell r="L175">
            <v>9630</v>
          </cell>
          <cell r="M175" t="str">
            <v>RET</v>
          </cell>
        </row>
        <row r="176">
          <cell r="A176" t="str">
            <v>ATM DST DF WTC</v>
          </cell>
          <cell r="B176" t="str">
            <v>ATM DST DF WTC</v>
          </cell>
          <cell r="F176" t="str">
            <v>710013357ATM DST ENS PLZ BAHIA</v>
          </cell>
          <cell r="G176" t="str">
            <v>ATM DST ENS PLZ BAHIA</v>
          </cell>
          <cell r="H176">
            <v>710013357</v>
          </cell>
          <cell r="I176" t="str">
            <v>ATM DST ENS PLZ BAHIA</v>
          </cell>
          <cell r="J176">
            <v>7421595</v>
          </cell>
          <cell r="K176">
            <v>0.16</v>
          </cell>
          <cell r="L176">
            <v>9630</v>
          </cell>
          <cell r="M176" t="str">
            <v>RET</v>
          </cell>
        </row>
        <row r="177">
          <cell r="A177" t="str">
            <v>ATM DST EDO MEX EL CONDE</v>
          </cell>
          <cell r="B177" t="str">
            <v>ATM DST Edo Mex El Conde</v>
          </cell>
          <cell r="F177" t="str">
            <v>710013357ATM DST ENSE M. PLZA DEL MAR</v>
          </cell>
          <cell r="G177" t="str">
            <v>ATM DST ENSE M. PLZA DEL MAR</v>
          </cell>
          <cell r="H177">
            <v>710013357</v>
          </cell>
          <cell r="I177" t="str">
            <v>ATM DST ENSE M. PLZA DEL MAR</v>
          </cell>
          <cell r="J177">
            <v>7428730</v>
          </cell>
          <cell r="K177">
            <v>0.16</v>
          </cell>
          <cell r="L177">
            <v>9630</v>
          </cell>
          <cell r="M177" t="str">
            <v>RET</v>
          </cell>
        </row>
        <row r="178">
          <cell r="A178" t="str">
            <v>ATM DST EDO MEX TEPOZAN</v>
          </cell>
          <cell r="B178" t="str">
            <v>ATM DST Edo Mex Tepozan</v>
          </cell>
          <cell r="F178" t="str">
            <v>710013357ATM DST GDL OBLATOS</v>
          </cell>
          <cell r="G178" t="str">
            <v>ATM DST GDL OBLATOS</v>
          </cell>
          <cell r="H178">
            <v>710013357</v>
          </cell>
          <cell r="I178" t="str">
            <v>ATM DST GDL OBLATOS</v>
          </cell>
          <cell r="J178">
            <v>7421562</v>
          </cell>
          <cell r="K178">
            <v>0.16</v>
          </cell>
          <cell r="L178">
            <v>9630</v>
          </cell>
          <cell r="M178" t="str">
            <v>RET</v>
          </cell>
        </row>
        <row r="179">
          <cell r="A179" t="str">
            <v>ATM DST EDO MEX PLZA TOWN CENTER</v>
          </cell>
          <cell r="B179" t="str">
            <v>ATM DST Edo Mex Plza Town Center</v>
          </cell>
          <cell r="F179" t="str">
            <v>710013357ATM DST GDL ZAP PLZ ALEGRA</v>
          </cell>
          <cell r="G179" t="str">
            <v>ATM DST GDL ZAP PLZ ALEGRA</v>
          </cell>
          <cell r="H179">
            <v>710013357</v>
          </cell>
          <cell r="I179" t="str">
            <v>ATM DST GDL ZAP PLZ ALEGRA</v>
          </cell>
          <cell r="J179">
            <v>7427954</v>
          </cell>
          <cell r="K179">
            <v>0.16</v>
          </cell>
          <cell r="L179">
            <v>9630</v>
          </cell>
          <cell r="M179" t="str">
            <v>RET</v>
          </cell>
        </row>
        <row r="180">
          <cell r="A180" t="str">
            <v>ATM DST EDO MEX TOWN CENTER</v>
          </cell>
          <cell r="B180" t="str">
            <v>ATM DST Edo Mex Town Center</v>
          </cell>
          <cell r="F180" t="str">
            <v>710013357ATM DST GTO SAN FCO DEL RINCON PLZ RELLA</v>
          </cell>
          <cell r="G180" t="str">
            <v>ATM DST GTO SAN FCO DEL RINCON PLZ RELLA</v>
          </cell>
          <cell r="H180">
            <v>710013357</v>
          </cell>
          <cell r="I180" t="str">
            <v>ATM DST GTO SAN FCO DEL RINCON PLZ RELLA</v>
          </cell>
          <cell r="J180">
            <v>7485107</v>
          </cell>
          <cell r="K180">
            <v>0.16</v>
          </cell>
          <cell r="L180">
            <v>9630</v>
          </cell>
          <cell r="M180" t="str">
            <v>RET</v>
          </cell>
        </row>
        <row r="181">
          <cell r="A181" t="str">
            <v>ATM DST ENSE M. PLZA DEL MAR</v>
          </cell>
          <cell r="B181" t="str">
            <v>ATM DST Ense M. Plza del Mar</v>
          </cell>
          <cell r="F181" t="str">
            <v>710013357ATM DST GTO SAN JOSE ITURBIDE</v>
          </cell>
          <cell r="G181" t="str">
            <v>ATM DST GTO SAN JOSE ITURBIDE</v>
          </cell>
          <cell r="H181">
            <v>710013357</v>
          </cell>
          <cell r="I181" t="str">
            <v>ATM DST GTO SAN JOSE ITURBIDE</v>
          </cell>
          <cell r="J181">
            <v>7515085</v>
          </cell>
          <cell r="K181">
            <v>0.16</v>
          </cell>
          <cell r="L181">
            <v>9630</v>
          </cell>
          <cell r="M181" t="str">
            <v>RET</v>
          </cell>
        </row>
        <row r="182">
          <cell r="A182" t="str">
            <v>ATM DST ENS PLZ BAHIA</v>
          </cell>
          <cell r="B182" t="str">
            <v>ATM DST Ens Plz Bahia</v>
          </cell>
          <cell r="F182" t="str">
            <v>710013357ATM DST HERMOSILLO PERISUR</v>
          </cell>
          <cell r="G182" t="str">
            <v>ATM DST HERMOSILLO PERISUR</v>
          </cell>
          <cell r="H182">
            <v>710013357</v>
          </cell>
          <cell r="I182" t="str">
            <v>ATM DST HERMOSILLO PERISUR</v>
          </cell>
          <cell r="J182">
            <v>7414540</v>
          </cell>
          <cell r="K182">
            <v>0.16</v>
          </cell>
          <cell r="L182">
            <v>9630</v>
          </cell>
          <cell r="M182" t="str">
            <v>RET</v>
          </cell>
        </row>
        <row r="183">
          <cell r="A183" t="str">
            <v>ATM DST GDL FORUM TLAQUEPAQUE</v>
          </cell>
          <cell r="B183" t="str">
            <v>ATM DST Gdl Forum Tlaquepaque</v>
          </cell>
          <cell r="F183" t="str">
            <v>710013357ATM DST IRAPUATO INDEPENDENCIA</v>
          </cell>
          <cell r="G183" t="str">
            <v>ATM DST IRAPUATO INDEPENDENCIA</v>
          </cell>
          <cell r="H183">
            <v>710013357</v>
          </cell>
          <cell r="I183" t="str">
            <v>ATM DST IRAPUATO INDEPENDENCIA</v>
          </cell>
          <cell r="J183">
            <v>7515055</v>
          </cell>
          <cell r="K183">
            <v>0.16</v>
          </cell>
          <cell r="L183">
            <v>9630</v>
          </cell>
          <cell r="M183" t="str">
            <v>RET</v>
          </cell>
        </row>
        <row r="184">
          <cell r="A184" t="str">
            <v>ATM DST GDL OBLATOS</v>
          </cell>
          <cell r="B184" t="str">
            <v>ATM DST Gdl Oblatos</v>
          </cell>
          <cell r="F184" t="str">
            <v>710013357ATM DST JAL PLAZA PATIOS</v>
          </cell>
          <cell r="G184" t="str">
            <v>ATM DST JAL PLAZA PATIOS</v>
          </cell>
          <cell r="H184">
            <v>710013357</v>
          </cell>
          <cell r="I184" t="str">
            <v>ATM DST JAL PLAZA PATIOS</v>
          </cell>
          <cell r="J184">
            <v>7427951</v>
          </cell>
          <cell r="K184">
            <v>0.16</v>
          </cell>
          <cell r="L184">
            <v>9630</v>
          </cell>
          <cell r="M184" t="str">
            <v>RET</v>
          </cell>
        </row>
        <row r="185">
          <cell r="A185" t="str">
            <v>ATM DST GDL ZAP PLZ ALEGRA</v>
          </cell>
          <cell r="B185" t="str">
            <v>ATM DST Gdl Zap Plz Alegra</v>
          </cell>
          <cell r="F185" t="str">
            <v>710013357ATM DST JAL URBAN CENTER</v>
          </cell>
          <cell r="G185" t="str">
            <v>ATM DST JAL URBAN CENTER</v>
          </cell>
          <cell r="H185">
            <v>710013357</v>
          </cell>
          <cell r="I185" t="str">
            <v>ATM DST JAL URBAN CENTER</v>
          </cell>
          <cell r="J185">
            <v>7423075</v>
          </cell>
          <cell r="K185">
            <v>0.16</v>
          </cell>
          <cell r="L185">
            <v>9630</v>
          </cell>
          <cell r="M185" t="str">
            <v>RET</v>
          </cell>
        </row>
        <row r="186">
          <cell r="A186" t="str">
            <v>ATM DST GTO SAN FCO DEL RINCON PLZ RELLA</v>
          </cell>
          <cell r="B186" t="str">
            <v>ATM DST Gto San Fco del Rincon Plz Rella</v>
          </cell>
          <cell r="F186" t="str">
            <v>710013357ATM DST LEON PLAZA ROMO</v>
          </cell>
          <cell r="G186" t="str">
            <v>ATM DST LEON PLAZA ROMO</v>
          </cell>
          <cell r="H186">
            <v>710013357</v>
          </cell>
          <cell r="I186" t="str">
            <v>ATM DST LEON PLAZA ROMO</v>
          </cell>
          <cell r="J186">
            <v>7405349</v>
          </cell>
          <cell r="K186">
            <v>0.16</v>
          </cell>
          <cell r="L186">
            <v>9630</v>
          </cell>
          <cell r="M186" t="str">
            <v>RET</v>
          </cell>
        </row>
        <row r="187">
          <cell r="A187" t="str">
            <v>ATM DST GTO SAN JOSE ITURBIDE</v>
          </cell>
          <cell r="B187" t="str">
            <v>ATM DST Gto San Jose Iturbide</v>
          </cell>
          <cell r="F187" t="str">
            <v>710013357ATM DST MEX PLZA CACHANILLA</v>
          </cell>
          <cell r="G187" t="str">
            <v>ATM DST MEX PLZA CACHANILLA</v>
          </cell>
          <cell r="H187">
            <v>710013357</v>
          </cell>
          <cell r="I187" t="str">
            <v>ATM DST MEX PLZA CACHANILLA</v>
          </cell>
          <cell r="J187">
            <v>7515063</v>
          </cell>
          <cell r="K187">
            <v>0.16</v>
          </cell>
          <cell r="L187">
            <v>9630</v>
          </cell>
          <cell r="M187" t="str">
            <v>RET</v>
          </cell>
        </row>
        <row r="188">
          <cell r="A188" t="str">
            <v>ATM DST HERMOSILLO PERISUR</v>
          </cell>
          <cell r="B188" t="str">
            <v>ATM DST Hermosillo Perisur</v>
          </cell>
          <cell r="F188" t="str">
            <v>710013357ATM DST MICH VILLA UNIVERSIDAD</v>
          </cell>
          <cell r="G188" t="str">
            <v>ATM DST MICH VILLA UNIVERSIDAD</v>
          </cell>
          <cell r="H188">
            <v>710013357</v>
          </cell>
          <cell r="I188" t="str">
            <v>ATM DST MICH VILLA UNIVERSIDAD</v>
          </cell>
          <cell r="J188">
            <v>7485924</v>
          </cell>
          <cell r="K188">
            <v>0.16</v>
          </cell>
          <cell r="L188">
            <v>9630</v>
          </cell>
          <cell r="M188" t="str">
            <v>RET</v>
          </cell>
        </row>
        <row r="189">
          <cell r="A189" t="str">
            <v>ATM DST IRAPUATO INDEPENDENCIA</v>
          </cell>
          <cell r="B189" t="str">
            <v>ATM DST Irapuato Independencia</v>
          </cell>
          <cell r="F189" t="str">
            <v>710013357ATM DST MTY GALERIAS</v>
          </cell>
          <cell r="G189" t="str">
            <v>ATM DST MTY GALERIAS</v>
          </cell>
          <cell r="H189">
            <v>710013357</v>
          </cell>
          <cell r="I189" t="str">
            <v>ATM DST MTY GALERIAS</v>
          </cell>
          <cell r="J189">
            <v>7405359</v>
          </cell>
          <cell r="K189">
            <v>0.16</v>
          </cell>
          <cell r="L189">
            <v>9630</v>
          </cell>
          <cell r="M189" t="str">
            <v>RET</v>
          </cell>
        </row>
        <row r="190">
          <cell r="A190" t="str">
            <v>ATM DST JAL PLAZA ALTEA</v>
          </cell>
          <cell r="B190" t="str">
            <v>ATM DST Jal Plaza Altea</v>
          </cell>
          <cell r="F190" t="str">
            <v>710013357ATM DST MTY HEB LINCOLN</v>
          </cell>
          <cell r="G190" t="str">
            <v>ATM DST MTY HEB LINCOLN</v>
          </cell>
          <cell r="H190">
            <v>710013357</v>
          </cell>
          <cell r="I190" t="str">
            <v>ATM DST MTY HEB LINCOLN</v>
          </cell>
          <cell r="J190">
            <v>7436554</v>
          </cell>
          <cell r="K190">
            <v>0.16</v>
          </cell>
          <cell r="L190">
            <v>9630</v>
          </cell>
          <cell r="M190" t="str">
            <v>RET</v>
          </cell>
        </row>
        <row r="191">
          <cell r="A191" t="str">
            <v>ATM DST JAL PLAZA PATIOS</v>
          </cell>
          <cell r="B191" t="str">
            <v>ATM DST Jal Plaza Patios</v>
          </cell>
          <cell r="F191" t="str">
            <v>710013357ATM DST MTY MERCO GARCIA</v>
          </cell>
          <cell r="G191" t="str">
            <v>ATM DST MTY MERCO GARCIA</v>
          </cell>
          <cell r="H191">
            <v>710013357</v>
          </cell>
          <cell r="I191" t="str">
            <v>ATM DST MTY MERCO GARCIA</v>
          </cell>
          <cell r="J191">
            <v>7423065</v>
          </cell>
          <cell r="K191">
            <v>0.16</v>
          </cell>
          <cell r="L191">
            <v>9630</v>
          </cell>
          <cell r="M191" t="str">
            <v>RET</v>
          </cell>
        </row>
        <row r="192">
          <cell r="A192" t="str">
            <v>ATM DST JAL URBAN CENTER</v>
          </cell>
          <cell r="B192" t="str">
            <v>ATM DST Jal Urban Center</v>
          </cell>
          <cell r="F192" t="str">
            <v>710013357ATM DST MTY MIRAVALLE</v>
          </cell>
          <cell r="G192" t="str">
            <v>ATM DST MTY MIRAVALLE</v>
          </cell>
          <cell r="H192">
            <v>710013357</v>
          </cell>
          <cell r="I192" t="str">
            <v>ATM DST MTY MIRAVALLE</v>
          </cell>
          <cell r="J192">
            <v>7423065</v>
          </cell>
          <cell r="K192">
            <v>0.16</v>
          </cell>
          <cell r="L192">
            <v>9630</v>
          </cell>
          <cell r="M192" t="str">
            <v>RET</v>
          </cell>
        </row>
        <row r="193">
          <cell r="A193" t="str">
            <v>ATM DST LEON PLAZA ROMO</v>
          </cell>
          <cell r="B193" t="str">
            <v>ATM DST Leon Plaza Romo</v>
          </cell>
          <cell r="F193" t="str">
            <v>710013357ATM DST MTY SANTA CATARINA</v>
          </cell>
          <cell r="G193" t="str">
            <v>ATM DST MTY SANTA CATARINA</v>
          </cell>
          <cell r="H193">
            <v>710013357</v>
          </cell>
          <cell r="I193" t="str">
            <v>ATM DST MTY SANTA CATARINA</v>
          </cell>
          <cell r="J193">
            <v>7436554</v>
          </cell>
          <cell r="K193">
            <v>0.16</v>
          </cell>
          <cell r="L193">
            <v>9630</v>
          </cell>
          <cell r="M193" t="str">
            <v>RET</v>
          </cell>
        </row>
        <row r="194">
          <cell r="A194" t="str">
            <v>ATM DST MAT DIAGONAL CUAUHTEMOC</v>
          </cell>
          <cell r="B194" t="str">
            <v>ATM DST Mat Diagonal Cuauhtemoc</v>
          </cell>
          <cell r="F194" t="str">
            <v>710013357ATM DST MTY SANTO DOMINGO</v>
          </cell>
          <cell r="G194" t="str">
            <v>ATM DST MTY SANTO DOMINGO</v>
          </cell>
          <cell r="H194">
            <v>710013357</v>
          </cell>
          <cell r="I194" t="str">
            <v>ATM DST MTY SANTO DOMINGO</v>
          </cell>
          <cell r="J194">
            <v>7421572</v>
          </cell>
          <cell r="K194">
            <v>0.16</v>
          </cell>
          <cell r="L194">
            <v>9630</v>
          </cell>
          <cell r="M194" t="str">
            <v>RET</v>
          </cell>
        </row>
        <row r="195">
          <cell r="A195" t="str">
            <v>ATM DST MEX PLZA CACHANILLA</v>
          </cell>
          <cell r="B195" t="str">
            <v>ATM DST Mex Plza Cachanilla</v>
          </cell>
          <cell r="F195" t="str">
            <v>710013357ATM DST NUEVO LAREDO ADUANAS</v>
          </cell>
          <cell r="G195" t="str">
            <v>ATM DST NUEVO LAREDO ADUANAS</v>
          </cell>
          <cell r="H195">
            <v>710013357</v>
          </cell>
          <cell r="I195" t="str">
            <v>ATM DST NUEVO LAREDO ADUANAS</v>
          </cell>
          <cell r="J195">
            <v>9601220</v>
          </cell>
          <cell r="K195">
            <v>0.16</v>
          </cell>
          <cell r="L195">
            <v>9630</v>
          </cell>
          <cell r="M195" t="str">
            <v>RET</v>
          </cell>
        </row>
        <row r="196">
          <cell r="A196" t="str">
            <v>ATM DST MICH VILLA UNIVERSIDAD</v>
          </cell>
          <cell r="B196" t="str">
            <v>ATM DST Mich Villa Universidad</v>
          </cell>
          <cell r="F196" t="str">
            <v>710013357ATM DST ORIZABA PLAZA VALLE</v>
          </cell>
          <cell r="G196" t="str">
            <v>ATM DST ORIZABA PLAZA VALLE</v>
          </cell>
          <cell r="H196">
            <v>710013357</v>
          </cell>
          <cell r="I196" t="str">
            <v>ATM DST ORIZABA PLAZA VALLE</v>
          </cell>
          <cell r="J196">
            <v>7419993</v>
          </cell>
          <cell r="K196">
            <v>0.16</v>
          </cell>
          <cell r="L196">
            <v>9630</v>
          </cell>
          <cell r="M196" t="str">
            <v>RET</v>
          </cell>
        </row>
        <row r="197">
          <cell r="A197" t="str">
            <v>ATM DST MOCHIS GABRIEL LEYVA</v>
          </cell>
          <cell r="B197" t="str">
            <v>ATM DST Mochis Gabriel Leyva</v>
          </cell>
          <cell r="F197" t="str">
            <v>710013357ATM DST JAL PLAZA ALTEA</v>
          </cell>
          <cell r="G197" t="str">
            <v>ATM DST JAL PLAZA ALTEA</v>
          </cell>
          <cell r="H197">
            <v>710013357</v>
          </cell>
          <cell r="I197" t="str">
            <v>ATM DST JAL PLAZA ALTEA</v>
          </cell>
          <cell r="J197">
            <v>7470316</v>
          </cell>
          <cell r="K197">
            <v>0.16</v>
          </cell>
          <cell r="L197">
            <v>9630</v>
          </cell>
          <cell r="M197" t="str">
            <v>RET</v>
          </cell>
        </row>
        <row r="198">
          <cell r="A198" t="str">
            <v>ATM DST MOR PLZ CUAUHNAHUAC</v>
          </cell>
          <cell r="B198" t="str">
            <v>ATM DST Mor Plz Cuauhnahuac</v>
          </cell>
          <cell r="F198" t="str">
            <v>710013357ATM DST REY PLAZA H100</v>
          </cell>
          <cell r="G198" t="str">
            <v>ATM DST REY PLAZA H100</v>
          </cell>
          <cell r="H198">
            <v>710013357</v>
          </cell>
          <cell r="I198" t="str">
            <v>ATM DST REY PLAZA H100</v>
          </cell>
          <cell r="J198">
            <v>7421572</v>
          </cell>
          <cell r="K198">
            <v>0.16</v>
          </cell>
          <cell r="L198">
            <v>9630</v>
          </cell>
          <cell r="M198" t="str">
            <v>RET</v>
          </cell>
        </row>
        <row r="199">
          <cell r="A199" t="str">
            <v>ATM DST MTY GALERIAS</v>
          </cell>
          <cell r="B199" t="str">
            <v>ATM DST MTY Galerias</v>
          </cell>
          <cell r="F199" t="str">
            <v>710013357ATM DST TIJ HIPODROMO</v>
          </cell>
          <cell r="G199" t="str">
            <v>ATM DST TIJ HIPODROMO</v>
          </cell>
          <cell r="H199">
            <v>710013357</v>
          </cell>
          <cell r="I199" t="str">
            <v>ATM DST TIJ HIPODROMO</v>
          </cell>
          <cell r="J199">
            <v>7417217</v>
          </cell>
          <cell r="K199">
            <v>0.16</v>
          </cell>
          <cell r="L199">
            <v>9630</v>
          </cell>
          <cell r="M199" t="str">
            <v>RET</v>
          </cell>
        </row>
        <row r="200">
          <cell r="A200" t="str">
            <v>ATM DST MTY HEB LINCOLN</v>
          </cell>
          <cell r="B200" t="str">
            <v>ATM DST MTY HEB Lincoln</v>
          </cell>
          <cell r="F200" t="str">
            <v>710013357ATM DST TIJ PLZ MONARCA</v>
          </cell>
          <cell r="G200" t="str">
            <v>ATM DST TIJ PLZ MONARCA</v>
          </cell>
          <cell r="H200">
            <v>710013357</v>
          </cell>
          <cell r="I200" t="str">
            <v>ATM DST TIJ PLZ MONARCA</v>
          </cell>
          <cell r="J200">
            <v>7417218</v>
          </cell>
          <cell r="K200">
            <v>0.16</v>
          </cell>
          <cell r="L200">
            <v>9630</v>
          </cell>
          <cell r="M200" t="str">
            <v>RET</v>
          </cell>
        </row>
        <row r="201">
          <cell r="A201" t="str">
            <v>ATM DST MTY MERCO GARCIA</v>
          </cell>
          <cell r="B201" t="str">
            <v>ATM DST MTY Merco Garcia</v>
          </cell>
          <cell r="F201" t="str">
            <v>710013357ATM DST TLX PLAZA INN</v>
          </cell>
          <cell r="G201" t="str">
            <v>ATM DST TLX PLAZA INN</v>
          </cell>
          <cell r="H201">
            <v>710013357</v>
          </cell>
          <cell r="I201" t="str">
            <v>ATM DST TLX PLAZA INN</v>
          </cell>
          <cell r="J201">
            <v>7421479</v>
          </cell>
          <cell r="K201">
            <v>0.16</v>
          </cell>
          <cell r="L201">
            <v>9630</v>
          </cell>
          <cell r="M201" t="str">
            <v>RET</v>
          </cell>
        </row>
        <row r="202">
          <cell r="A202" t="str">
            <v>ATM DST MTY MIRAVALLE</v>
          </cell>
          <cell r="B202" t="str">
            <v>ATM DST MTY Miravalle</v>
          </cell>
          <cell r="F202" t="str">
            <v>710013357ATM DST CD CARMEN PZA PALMIRA</v>
          </cell>
          <cell r="G202" t="str">
            <v>ATM DST CD CARMEN PZA PALMIRA</v>
          </cell>
          <cell r="H202">
            <v>710013357</v>
          </cell>
          <cell r="I202" t="str">
            <v>ATM DST CD CARMEN PZA PALMIRA</v>
          </cell>
          <cell r="J202">
            <v>7417219</v>
          </cell>
          <cell r="K202">
            <v>0.16</v>
          </cell>
          <cell r="L202">
            <v>9630</v>
          </cell>
          <cell r="M202" t="str">
            <v>RET</v>
          </cell>
        </row>
        <row r="203">
          <cell r="A203" t="str">
            <v>ATM DST MTY SANTA CATARINA</v>
          </cell>
          <cell r="B203" t="str">
            <v>ATM DST MTY Santa Catarina</v>
          </cell>
          <cell r="F203" t="str">
            <v>710013357ATM DST PUE 5 DE MAYO</v>
          </cell>
          <cell r="G203" t="str">
            <v>ATM DST PUE 5 DE MAYO</v>
          </cell>
          <cell r="H203">
            <v>710013357</v>
          </cell>
          <cell r="I203" t="str">
            <v>ATM DST PUE 5 DE MAYO</v>
          </cell>
          <cell r="J203">
            <v>7494307</v>
          </cell>
          <cell r="K203">
            <v>0.16</v>
          </cell>
          <cell r="L203">
            <v>9630</v>
          </cell>
          <cell r="M203" t="str">
            <v>RET</v>
          </cell>
        </row>
        <row r="204">
          <cell r="A204" t="str">
            <v>ATM DST MTY SANTO DOMINGO</v>
          </cell>
          <cell r="B204" t="str">
            <v>ATM DST MTY Santo Domingo</v>
          </cell>
          <cell r="F204" t="str">
            <v>710013357ATM DST PUE CRUZ DEL SUR</v>
          </cell>
          <cell r="G204" t="str">
            <v>ATM DST PUE CRUZ DEL SUR</v>
          </cell>
          <cell r="H204">
            <v>710013357</v>
          </cell>
          <cell r="I204" t="str">
            <v>ATM DST PUE CRUZ DEL SUR</v>
          </cell>
          <cell r="J204">
            <v>7423069</v>
          </cell>
          <cell r="K204">
            <v>0.16</v>
          </cell>
          <cell r="L204">
            <v>9630</v>
          </cell>
          <cell r="M204" t="str">
            <v>RET</v>
          </cell>
        </row>
        <row r="205">
          <cell r="A205" t="str">
            <v>ATM DST MTY TORREMOLINOS</v>
          </cell>
          <cell r="B205" t="str">
            <v>ATM DST MTY Torremolinos</v>
          </cell>
          <cell r="F205" t="str">
            <v>710013357ATM DST PUE PLZ CRISTAL S M</v>
          </cell>
          <cell r="G205" t="str">
            <v>ATM DST PUE PLZ CRISTAL S M</v>
          </cell>
          <cell r="H205">
            <v>710013357</v>
          </cell>
          <cell r="I205" t="str">
            <v>ATM DST PUE PLZ CRISTAL S M</v>
          </cell>
          <cell r="J205">
            <v>7421593</v>
          </cell>
          <cell r="K205">
            <v>0.16</v>
          </cell>
          <cell r="L205">
            <v>9630</v>
          </cell>
          <cell r="M205" t="str">
            <v>RET</v>
          </cell>
        </row>
        <row r="206">
          <cell r="A206" t="str">
            <v>ATM DST NUEVO LAREDO ADUANAS</v>
          </cell>
          <cell r="B206" t="str">
            <v>ATM DST Nuevo Laredo Aduanas</v>
          </cell>
          <cell r="F206" t="str">
            <v>710013357ATM DST PUE SAN MARTIN TEX</v>
          </cell>
          <cell r="G206" t="str">
            <v>ATM DST PUE SAN MARTIN TEX</v>
          </cell>
          <cell r="H206">
            <v>710013357</v>
          </cell>
          <cell r="I206" t="str">
            <v>ATM DST PUE SAN MARTIN TEX</v>
          </cell>
          <cell r="J206">
            <v>7421477</v>
          </cell>
          <cell r="K206">
            <v>0.16</v>
          </cell>
          <cell r="L206">
            <v>9630</v>
          </cell>
          <cell r="M206" t="str">
            <v>RET</v>
          </cell>
        </row>
        <row r="207">
          <cell r="A207" t="str">
            <v>ATM DST REY PLAZA H100</v>
          </cell>
          <cell r="B207" t="str">
            <v>ATM DST Rey Plaza H100</v>
          </cell>
          <cell r="F207" t="str">
            <v>710013357ATM DST QRO PLAZA OMEGA</v>
          </cell>
          <cell r="G207" t="str">
            <v>ATM DST QRO PLAZA OMEGA</v>
          </cell>
          <cell r="H207">
            <v>710013357</v>
          </cell>
          <cell r="I207" t="str">
            <v>ATM DST QRO PLAZA OMEGA</v>
          </cell>
          <cell r="J207">
            <v>7427945</v>
          </cell>
          <cell r="K207">
            <v>0.16</v>
          </cell>
          <cell r="L207">
            <v>9630</v>
          </cell>
          <cell r="M207" t="str">
            <v>RET</v>
          </cell>
        </row>
        <row r="208">
          <cell r="A208" t="str">
            <v>ATM DST TEPIC PLAZA FORUM</v>
          </cell>
          <cell r="B208" t="str">
            <v>ATM DST Tepic Plaza Forum</v>
          </cell>
          <cell r="F208" t="str">
            <v>710013357ATM DST QRO EL JACAL</v>
          </cell>
          <cell r="G208" t="str">
            <v>ATM DST QRO EL JACAL</v>
          </cell>
          <cell r="H208">
            <v>710013357</v>
          </cell>
          <cell r="I208" t="str">
            <v>ATM DST QRO EL JACAL</v>
          </cell>
          <cell r="J208">
            <v>7421574</v>
          </cell>
          <cell r="K208">
            <v>0.16</v>
          </cell>
          <cell r="L208">
            <v>9630</v>
          </cell>
          <cell r="M208" t="str">
            <v>RET</v>
          </cell>
        </row>
        <row r="209">
          <cell r="A209" t="str">
            <v>ATM DST TIJ EL FLORIDO</v>
          </cell>
          <cell r="B209" t="str">
            <v>ATM DST Tij El Florido</v>
          </cell>
          <cell r="F209" t="str">
            <v>710013357ATM DST QRT EL JACAL</v>
          </cell>
          <cell r="G209" t="str">
            <v>ATM DST QRT EL JACAL</v>
          </cell>
          <cell r="H209">
            <v>710013357</v>
          </cell>
          <cell r="I209" t="str">
            <v>ATM DST QRT EL JACAL</v>
          </cell>
          <cell r="J209">
            <v>7421574</v>
          </cell>
          <cell r="K209">
            <v>0.16</v>
          </cell>
          <cell r="L209">
            <v>9630</v>
          </cell>
          <cell r="M209" t="str">
            <v>RET</v>
          </cell>
        </row>
        <row r="210">
          <cell r="A210" t="str">
            <v>ATM DST TIJ HIPODROMO</v>
          </cell>
          <cell r="B210" t="str">
            <v>ATM DST Tij Hipodromo</v>
          </cell>
          <cell r="F210" t="str">
            <v>710013357ATM DST TEPIC PLAZA FORUM</v>
          </cell>
          <cell r="G210" t="str">
            <v>ATM DST TEPIC PLAZA FORUM</v>
          </cell>
          <cell r="H210">
            <v>710013357</v>
          </cell>
          <cell r="I210" t="str">
            <v>ATM DST TEPIC PLAZA FORUM</v>
          </cell>
          <cell r="J210">
            <v>7419994</v>
          </cell>
          <cell r="K210">
            <v>0.16</v>
          </cell>
          <cell r="L210">
            <v>9630</v>
          </cell>
          <cell r="M210" t="str">
            <v>RET</v>
          </cell>
        </row>
        <row r="211">
          <cell r="A211" t="str">
            <v>ATM DST TIJ LA ESCONDIDA</v>
          </cell>
          <cell r="B211" t="str">
            <v>ATM DST Tij La Escondida</v>
          </cell>
          <cell r="F211" t="str">
            <v>710013357ATM DST TEXCOCO GRAN PATIO</v>
          </cell>
          <cell r="G211" t="str">
            <v>ATM DST TEXCOCO GRAN PATIO</v>
          </cell>
          <cell r="H211">
            <v>710013357</v>
          </cell>
          <cell r="I211" t="str">
            <v>ATM DST TEXCOCO GRAN PATIO</v>
          </cell>
          <cell r="J211">
            <v>7515140</v>
          </cell>
          <cell r="K211">
            <v>0.16</v>
          </cell>
          <cell r="L211">
            <v>9630</v>
          </cell>
          <cell r="M211" t="str">
            <v>RET</v>
          </cell>
        </row>
        <row r="212">
          <cell r="A212" t="str">
            <v>ATM DST TIJ PLZ MONARCA</v>
          </cell>
          <cell r="B212" t="str">
            <v>ATM DST Tij Plz Monarca</v>
          </cell>
          <cell r="F212" t="str">
            <v>710013357ATM DST TIJ ROSARITO</v>
          </cell>
          <cell r="G212" t="str">
            <v>ATM DST TIJ ROSARITO</v>
          </cell>
          <cell r="H212">
            <v>710013357</v>
          </cell>
          <cell r="I212" t="str">
            <v>ATM DST TIJ ROSARITO</v>
          </cell>
          <cell r="J212">
            <v>7417218</v>
          </cell>
          <cell r="K212">
            <v>0.16</v>
          </cell>
          <cell r="L212">
            <v>9630</v>
          </cell>
          <cell r="M212" t="str">
            <v>RET</v>
          </cell>
        </row>
        <row r="213">
          <cell r="A213" t="str">
            <v>ATM DST TIJ ROSARITO</v>
          </cell>
          <cell r="B213" t="str">
            <v>ATM DST Tij Rosarito</v>
          </cell>
          <cell r="F213" t="str">
            <v>710013357ATM DST TOLUCA PLZ SENDERO</v>
          </cell>
          <cell r="G213" t="str">
            <v>ATM DST TOLUCA PLZ SENDERO</v>
          </cell>
          <cell r="H213">
            <v>710013357</v>
          </cell>
          <cell r="I213" t="str">
            <v>ATM DST TOLUCA PLZ SENDERO</v>
          </cell>
          <cell r="J213">
            <v>7477360</v>
          </cell>
          <cell r="K213">
            <v>0.16</v>
          </cell>
          <cell r="L213">
            <v>9630</v>
          </cell>
          <cell r="M213" t="str">
            <v>RET</v>
          </cell>
        </row>
        <row r="214">
          <cell r="A214" t="str">
            <v>ATM DST TIJ SIGLO XXI</v>
          </cell>
          <cell r="B214" t="str">
            <v>ATM DST Tij Siglo XXI</v>
          </cell>
          <cell r="F214" t="str">
            <v>710013357ATM DST VER ACAYUCAN</v>
          </cell>
          <cell r="G214" t="str">
            <v>ATM DST VER ACAYUCAN</v>
          </cell>
          <cell r="H214">
            <v>710013357</v>
          </cell>
          <cell r="I214" t="str">
            <v>ATM DST VER ACAYUCAN</v>
          </cell>
          <cell r="J214">
            <v>7389104</v>
          </cell>
          <cell r="K214">
            <v>0.16</v>
          </cell>
          <cell r="L214">
            <v>9630</v>
          </cell>
          <cell r="M214" t="str">
            <v>RET</v>
          </cell>
        </row>
        <row r="215">
          <cell r="A215" t="str">
            <v>ATM DST TLX PLAZA INN</v>
          </cell>
          <cell r="B215" t="str">
            <v>ATM DST Tlx Plaza Inn</v>
          </cell>
          <cell r="F215" t="str">
            <v>710013357ATM DST VER PLAZA FORUM</v>
          </cell>
          <cell r="G215" t="str">
            <v>ATM DST VER PLAZA FORUM</v>
          </cell>
          <cell r="H215">
            <v>710013357</v>
          </cell>
          <cell r="I215" t="str">
            <v>ATM DST VER PLAZA FORUM</v>
          </cell>
          <cell r="J215">
            <v>7419987</v>
          </cell>
          <cell r="K215">
            <v>0.16</v>
          </cell>
          <cell r="L215">
            <v>9630</v>
          </cell>
          <cell r="M215" t="str">
            <v>RET</v>
          </cell>
        </row>
        <row r="216">
          <cell r="A216" t="str">
            <v>ATM DST TOLUCA PLZ SENDERO</v>
          </cell>
          <cell r="B216" t="str">
            <v>ATM DST Toluca Plz Sendero</v>
          </cell>
          <cell r="F216" t="str">
            <v>710013357ATM DST ZAPOPAN PLZ ALEGRA</v>
          </cell>
          <cell r="G216" t="str">
            <v>ATM DST ZAPOPAN PLZ ALEGRA</v>
          </cell>
          <cell r="H216">
            <v>710013357</v>
          </cell>
          <cell r="I216" t="str">
            <v>ATM DST ZAPOPAN PLZ ALEGRA</v>
          </cell>
          <cell r="J216">
            <v>7427954</v>
          </cell>
          <cell r="K216">
            <v>0.11</v>
          </cell>
          <cell r="L216">
            <v>9630</v>
          </cell>
          <cell r="M216" t="str">
            <v>RET</v>
          </cell>
        </row>
        <row r="217">
          <cell r="A217" t="str">
            <v>ATM DST ORIZABA PLAZA VALLE</v>
          </cell>
          <cell r="B217" t="str">
            <v>ATM DST Orizaba Plaza Valle</v>
          </cell>
          <cell r="F217" t="str">
            <v>710013357ATM Ensenada</v>
          </cell>
          <cell r="G217" t="str">
            <v>ATM Ensenada</v>
          </cell>
          <cell r="H217">
            <v>710013357</v>
          </cell>
          <cell r="I217" t="str">
            <v>ATM Ensenada</v>
          </cell>
          <cell r="J217">
            <v>9598616</v>
          </cell>
          <cell r="K217">
            <v>0.11</v>
          </cell>
          <cell r="L217">
            <v>9630</v>
          </cell>
          <cell r="M217" t="str">
            <v>RET</v>
          </cell>
        </row>
        <row r="218">
          <cell r="A218" t="str">
            <v>ATM DST PUE 5 DE MAYO</v>
          </cell>
          <cell r="B218" t="str">
            <v>ATM DST Pue 5 de Mayo</v>
          </cell>
          <cell r="F218" t="str">
            <v>710013357ATM EVA SAMANO</v>
          </cell>
          <cell r="G218" t="str">
            <v>ATM EVA SAMANO</v>
          </cell>
          <cell r="H218">
            <v>710013357</v>
          </cell>
          <cell r="I218" t="str">
            <v>ATM EVA SAMANO</v>
          </cell>
          <cell r="J218">
            <v>7183214</v>
          </cell>
          <cell r="K218">
            <v>0.16</v>
          </cell>
          <cell r="L218">
            <v>9630</v>
          </cell>
          <cell r="M218" t="str">
            <v>RET</v>
          </cell>
        </row>
        <row r="219">
          <cell r="A219" t="str">
            <v>ATM DST PUE CRUZ DEL SUR</v>
          </cell>
          <cell r="B219" t="str">
            <v>ATM DST Pue Cruz del Sur</v>
          </cell>
          <cell r="F219" t="str">
            <v>710013357ATM GDL PATRIA</v>
          </cell>
          <cell r="G219" t="str">
            <v>ATM GDL PATRIA</v>
          </cell>
          <cell r="H219">
            <v>710013357</v>
          </cell>
          <cell r="I219" t="str">
            <v>ATM GDL PATRIA</v>
          </cell>
          <cell r="J219">
            <v>6743777</v>
          </cell>
          <cell r="K219">
            <v>0.16</v>
          </cell>
          <cell r="L219">
            <v>9630</v>
          </cell>
          <cell r="M219" t="str">
            <v>RET</v>
          </cell>
        </row>
        <row r="220">
          <cell r="A220" t="str">
            <v>ATM DST PUE PLZ CRISTAL S M</v>
          </cell>
          <cell r="B220" t="str">
            <v>ATM DST Pue Plz Cristal S M</v>
          </cell>
          <cell r="F220" t="str">
            <v>710013357ATM GTO. SALAMANCA</v>
          </cell>
          <cell r="G220" t="str">
            <v>ATM GTO. SALAMANCA</v>
          </cell>
          <cell r="H220">
            <v>710013357</v>
          </cell>
          <cell r="I220" t="str">
            <v>ATM GTO. SALAMANCA</v>
          </cell>
          <cell r="J220">
            <v>7158920</v>
          </cell>
          <cell r="K220">
            <v>0.16</v>
          </cell>
          <cell r="L220">
            <v>9630</v>
          </cell>
          <cell r="M220" t="str">
            <v>RET</v>
          </cell>
        </row>
        <row r="221">
          <cell r="A221" t="str">
            <v>ATM DST PUE SAN MARTIN TEX</v>
          </cell>
          <cell r="B221" t="str">
            <v>ATM DST Pue San Martin Tex</v>
          </cell>
          <cell r="F221" t="str">
            <v>710013357ATM HEB LAREDO</v>
          </cell>
          <cell r="G221" t="str">
            <v>ATM HEB LAREDO</v>
          </cell>
          <cell r="H221">
            <v>710013357</v>
          </cell>
          <cell r="I221" t="str">
            <v>ATM HEB LAREDO</v>
          </cell>
          <cell r="J221">
            <v>9601220</v>
          </cell>
          <cell r="K221">
            <v>0.11</v>
          </cell>
          <cell r="L221">
            <v>9630</v>
          </cell>
          <cell r="M221" t="str">
            <v>RET</v>
          </cell>
        </row>
        <row r="222">
          <cell r="A222" t="str">
            <v>ATM DST QRO PLAZA OMEGA</v>
          </cell>
          <cell r="B222" t="str">
            <v>ATM DST Qro Plaza Omega</v>
          </cell>
          <cell r="F222" t="str">
            <v>710013357ATM HER PLAZA DILA</v>
          </cell>
          <cell r="G222" t="str">
            <v>ATM HER PLAZA DILA</v>
          </cell>
          <cell r="H222">
            <v>710013357</v>
          </cell>
          <cell r="I222" t="str">
            <v>ATM HER PLAZA DILA</v>
          </cell>
          <cell r="J222">
            <v>7158921</v>
          </cell>
          <cell r="K222">
            <v>0.16</v>
          </cell>
          <cell r="L222">
            <v>9630</v>
          </cell>
          <cell r="M222" t="str">
            <v>RET</v>
          </cell>
        </row>
        <row r="223">
          <cell r="A223" t="str">
            <v>ATM DST QRO EL JACAL</v>
          </cell>
          <cell r="B223" t="str">
            <v>ATM DST Qro el Jacal</v>
          </cell>
          <cell r="F223" t="str">
            <v>710013357ATM HERMOSILLO</v>
          </cell>
          <cell r="G223" t="str">
            <v>ATM HERMOSILLO</v>
          </cell>
          <cell r="H223">
            <v>710013357</v>
          </cell>
          <cell r="I223" t="str">
            <v>ATM HERMOSILLO</v>
          </cell>
          <cell r="J223">
            <v>7047344</v>
          </cell>
          <cell r="K223">
            <v>0.16</v>
          </cell>
          <cell r="L223">
            <v>9630</v>
          </cell>
          <cell r="M223" t="str">
            <v>RET</v>
          </cell>
        </row>
        <row r="224">
          <cell r="A224" t="str">
            <v>ATM DST QRT EL JACAL</v>
          </cell>
          <cell r="B224" t="str">
            <v>ATM DST Qrt El Jacal</v>
          </cell>
          <cell r="F224" t="str">
            <v>710013357ATM HUMBERTO LOBO</v>
          </cell>
          <cell r="G224" t="str">
            <v>ATM HUMBERTO LOBO</v>
          </cell>
          <cell r="H224">
            <v>710013357</v>
          </cell>
          <cell r="I224" t="str">
            <v>ATM HUMBERTO LOBO</v>
          </cell>
          <cell r="J224">
            <v>7183209</v>
          </cell>
          <cell r="K224">
            <v>0.16</v>
          </cell>
          <cell r="L224">
            <v>9630</v>
          </cell>
          <cell r="M224">
            <v>0</v>
          </cell>
        </row>
        <row r="225">
          <cell r="A225" t="str">
            <v>ATM DST TEXCOCO GRAN PATIO</v>
          </cell>
          <cell r="B225" t="str">
            <v>ATM DST Texcoco Gran Patio</v>
          </cell>
          <cell r="F225" t="str">
            <v>1975971224ATM HUMBERTO LOBO</v>
          </cell>
          <cell r="G225" t="str">
            <v>ATM HUMBERTO LOBO</v>
          </cell>
          <cell r="H225">
            <v>1975971224</v>
          </cell>
          <cell r="I225" t="str">
            <v>ATM HUMBERTO LOBO</v>
          </cell>
          <cell r="J225">
            <v>1237957</v>
          </cell>
          <cell r="K225">
            <v>0.16</v>
          </cell>
          <cell r="L225">
            <v>9630</v>
          </cell>
          <cell r="M225">
            <v>0</v>
          </cell>
        </row>
        <row r="226">
          <cell r="A226" t="str">
            <v>ATM DST VER ACAYUCAN</v>
          </cell>
          <cell r="B226" t="str">
            <v>ATM DST VER Acayucan</v>
          </cell>
          <cell r="F226" t="str">
            <v>710013357ATM IRAPUATO</v>
          </cell>
          <cell r="G226" t="str">
            <v>ATM IRAPUATO</v>
          </cell>
          <cell r="H226">
            <v>710013357</v>
          </cell>
          <cell r="I226" t="str">
            <v>ATM IRAPUATO</v>
          </cell>
          <cell r="J226">
            <v>9583550</v>
          </cell>
          <cell r="K226">
            <v>0.16</v>
          </cell>
          <cell r="L226">
            <v>9630</v>
          </cell>
          <cell r="M226">
            <v>0</v>
          </cell>
        </row>
        <row r="227">
          <cell r="A227" t="str">
            <v>ATM DST VER CC EL DORADO</v>
          </cell>
          <cell r="B227" t="str">
            <v>ATM DST Ver CC el Dorado</v>
          </cell>
          <cell r="F227" t="str">
            <v>710013357ATM IRAPUATO CIBELES</v>
          </cell>
          <cell r="G227" t="str">
            <v>ATM IRAPUATO CIBELES</v>
          </cell>
          <cell r="H227">
            <v>710013357</v>
          </cell>
          <cell r="I227" t="str">
            <v>ATM IRAPUATO CIBELES</v>
          </cell>
          <cell r="J227">
            <v>1444405</v>
          </cell>
          <cell r="K227">
            <v>0.16</v>
          </cell>
          <cell r="L227">
            <v>9630</v>
          </cell>
          <cell r="M227">
            <v>0</v>
          </cell>
        </row>
        <row r="228">
          <cell r="A228" t="str">
            <v>ATM DST VER PLAZA FORUM</v>
          </cell>
          <cell r="B228" t="str">
            <v>ATM DST Ver Plaza Forum</v>
          </cell>
          <cell r="F228" t="str">
            <v>710013357ATM Laredo</v>
          </cell>
          <cell r="G228" t="str">
            <v>ATM Laredo</v>
          </cell>
          <cell r="H228">
            <v>710013357</v>
          </cell>
          <cell r="I228" t="str">
            <v>ATM Laredo</v>
          </cell>
          <cell r="J228">
            <v>9595299</v>
          </cell>
          <cell r="K228">
            <v>0.11</v>
          </cell>
          <cell r="L228">
            <v>9630</v>
          </cell>
          <cell r="M228">
            <v>0</v>
          </cell>
        </row>
        <row r="229">
          <cell r="A229" t="str">
            <v>ATM DTS VER PLAZA VELA</v>
          </cell>
          <cell r="B229" t="str">
            <v>ATM DTS Ver Plaza Vela</v>
          </cell>
          <cell r="F229" t="str">
            <v>710013357ATM LAREDO GUERRERO</v>
          </cell>
          <cell r="G229" t="str">
            <v>ATM LAREDO GUERRERO</v>
          </cell>
          <cell r="H229">
            <v>710013357</v>
          </cell>
          <cell r="I229" t="str">
            <v>ATM LAREDO GUERRERO</v>
          </cell>
          <cell r="J229">
            <v>9586199</v>
          </cell>
          <cell r="K229">
            <v>0.11</v>
          </cell>
          <cell r="L229">
            <v>9630</v>
          </cell>
          <cell r="M229">
            <v>0</v>
          </cell>
        </row>
        <row r="230">
          <cell r="A230" t="str">
            <v>ATM DST ZAPOPAN PLZ ALEGRA</v>
          </cell>
          <cell r="B230" t="str">
            <v>ATM DST Zapopan Plz Alegra</v>
          </cell>
          <cell r="F230" t="str">
            <v>710013357ATM LAZARO CARDENAS</v>
          </cell>
          <cell r="G230" t="str">
            <v>ATM LAZARO CARDENAS</v>
          </cell>
          <cell r="H230">
            <v>710013357</v>
          </cell>
          <cell r="I230" t="str">
            <v>ATM LAZARO CARDENAS</v>
          </cell>
          <cell r="J230">
            <v>9584210</v>
          </cell>
          <cell r="K230">
            <v>0.16</v>
          </cell>
          <cell r="L230">
            <v>9630</v>
          </cell>
          <cell r="M230">
            <v>0</v>
          </cell>
        </row>
        <row r="231">
          <cell r="A231" t="str">
            <v>ATM DST ZAPOPAN PLZ ANDARES</v>
          </cell>
          <cell r="B231" t="str">
            <v>ATM DST Zapopan Plz Andares</v>
          </cell>
          <cell r="F231" t="str">
            <v>710013357ATM LEON ESCOBEDO</v>
          </cell>
          <cell r="G231" t="str">
            <v>ATM LEON ESCOBEDO</v>
          </cell>
          <cell r="H231">
            <v>710013357</v>
          </cell>
          <cell r="I231" t="str">
            <v>ATM LEON ESCOBEDO</v>
          </cell>
          <cell r="J231">
            <v>9582925</v>
          </cell>
          <cell r="K231">
            <v>0.16</v>
          </cell>
          <cell r="L231">
            <v>9630</v>
          </cell>
          <cell r="M231">
            <v>0</v>
          </cell>
        </row>
        <row r="232">
          <cell r="A232" t="str">
            <v>ATM EDO MEX C METEPEC</v>
          </cell>
          <cell r="B232" t="str">
            <v>ATM Edo Mex C Metepec</v>
          </cell>
          <cell r="F232" t="str">
            <v>710013357ATM LEON LAS TORRES</v>
          </cell>
          <cell r="G232" t="str">
            <v>ATM LEON LAS TORRES</v>
          </cell>
          <cell r="H232">
            <v>710013357</v>
          </cell>
          <cell r="I232" t="str">
            <v>ATM LEON LAS TORRES</v>
          </cell>
          <cell r="J232">
            <v>9600420</v>
          </cell>
          <cell r="K232">
            <v>0.16</v>
          </cell>
          <cell r="L232">
            <v>9630</v>
          </cell>
          <cell r="M232">
            <v>0</v>
          </cell>
        </row>
        <row r="233">
          <cell r="A233" t="str">
            <v>ATM EDO MEX C VALLE DE CHALCO</v>
          </cell>
          <cell r="B233" t="str">
            <v>ATM Edo Mex C Valle de Chalco</v>
          </cell>
          <cell r="F233" t="str">
            <v>710013357ATM LEON MORAL</v>
          </cell>
          <cell r="G233" t="str">
            <v>ATM LEON MORAL</v>
          </cell>
          <cell r="H233">
            <v>710013357</v>
          </cell>
          <cell r="I233" t="str">
            <v>ATM LEON MORAL</v>
          </cell>
          <cell r="J233">
            <v>7047353</v>
          </cell>
          <cell r="K233">
            <v>0.16</v>
          </cell>
          <cell r="L233">
            <v>9630</v>
          </cell>
          <cell r="M233">
            <v>0</v>
          </cell>
        </row>
        <row r="234">
          <cell r="A234" t="str">
            <v>ATM ENSENADA</v>
          </cell>
          <cell r="B234" t="str">
            <v>ATM Ensenada</v>
          </cell>
          <cell r="F234" t="str">
            <v>710013357ATM LINDAVISTA</v>
          </cell>
          <cell r="G234" t="str">
            <v>ATM LINDAVISTA</v>
          </cell>
          <cell r="H234">
            <v>710013357</v>
          </cell>
          <cell r="I234" t="str">
            <v>ATM LINDAVISTA</v>
          </cell>
          <cell r="J234">
            <v>9595398</v>
          </cell>
          <cell r="K234">
            <v>0.16</v>
          </cell>
          <cell r="L234">
            <v>9630</v>
          </cell>
          <cell r="M234">
            <v>0</v>
          </cell>
        </row>
        <row r="235">
          <cell r="A235" t="str">
            <v>ATM EVA SAMANO</v>
          </cell>
          <cell r="B235" t="str">
            <v>ATM Eva Samano</v>
          </cell>
          <cell r="F235" t="str">
            <v>710013357ATM LOS CABOS SN LUCAS</v>
          </cell>
          <cell r="G235" t="str">
            <v>ATM LOS CABOS SN LUCAS</v>
          </cell>
          <cell r="H235">
            <v>710013357</v>
          </cell>
          <cell r="I235" t="str">
            <v>ATM LOS CABOS SN LUCAS</v>
          </cell>
          <cell r="J235">
            <v>5775721</v>
          </cell>
          <cell r="K235">
            <v>0.11</v>
          </cell>
          <cell r="L235">
            <v>9630</v>
          </cell>
          <cell r="M235">
            <v>0</v>
          </cell>
        </row>
        <row r="236">
          <cell r="A236" t="str">
            <v>ATM GDL PATRIA</v>
          </cell>
          <cell r="B236" t="str">
            <v>ATM Gdl Patria</v>
          </cell>
          <cell r="F236" t="str">
            <v>710013357ATM MATAMOROS</v>
          </cell>
          <cell r="G236" t="str">
            <v>ATM MATAMOROS</v>
          </cell>
          <cell r="H236">
            <v>710013357</v>
          </cell>
          <cell r="I236" t="str">
            <v>ATM MATAMOROS</v>
          </cell>
          <cell r="J236">
            <v>9129024</v>
          </cell>
          <cell r="K236">
            <v>0.11</v>
          </cell>
          <cell r="L236">
            <v>9630</v>
          </cell>
          <cell r="M236">
            <v>0</v>
          </cell>
        </row>
        <row r="237">
          <cell r="A237" t="str">
            <v>ATM GTO. SALAMANCA</v>
          </cell>
          <cell r="B237" t="str">
            <v>ATM Gto. Salamanca</v>
          </cell>
          <cell r="F237" t="str">
            <v>710013357ATM MATAMOROS CONST.</v>
          </cell>
          <cell r="G237" t="str">
            <v>ATM MATAMOROS CONST.</v>
          </cell>
          <cell r="H237">
            <v>710013357</v>
          </cell>
          <cell r="I237" t="str">
            <v>ATM MATAMOROS CONST.</v>
          </cell>
          <cell r="J237">
            <v>1268069</v>
          </cell>
          <cell r="K237">
            <v>0.11</v>
          </cell>
          <cell r="L237">
            <v>9630</v>
          </cell>
          <cell r="M237">
            <v>0</v>
          </cell>
        </row>
        <row r="238">
          <cell r="A238" t="str">
            <v>ATM HEB LAREDO</v>
          </cell>
          <cell r="B238" t="str">
            <v>ATM Heb Laredo</v>
          </cell>
          <cell r="F238" t="str">
            <v>710013357ATM MATAMOROS PLAZA HEB</v>
          </cell>
          <cell r="G238" t="str">
            <v>ATM MATAMOROS PLAZA HEB</v>
          </cell>
          <cell r="H238">
            <v>710013357</v>
          </cell>
          <cell r="I238" t="str">
            <v>ATM MATAMOROS PLAZA HEB</v>
          </cell>
          <cell r="J238">
            <v>1644962</v>
          </cell>
          <cell r="K238">
            <v>0.11</v>
          </cell>
          <cell r="L238">
            <v>9630</v>
          </cell>
          <cell r="M238">
            <v>0</v>
          </cell>
        </row>
        <row r="239">
          <cell r="A239" t="str">
            <v>ATM HER PLAZA DILA</v>
          </cell>
          <cell r="B239" t="str">
            <v>ATM Her Plaza Dila</v>
          </cell>
          <cell r="F239" t="str">
            <v>710013357ATM MAZATLAN</v>
          </cell>
          <cell r="G239" t="str">
            <v>ATM MAZATLAN</v>
          </cell>
          <cell r="H239">
            <v>710013357</v>
          </cell>
          <cell r="I239" t="str">
            <v>ATM MAZATLAN</v>
          </cell>
          <cell r="J239">
            <v>7047342</v>
          </cell>
          <cell r="K239">
            <v>0.16</v>
          </cell>
          <cell r="L239">
            <v>9630</v>
          </cell>
          <cell r="M239">
            <v>0</v>
          </cell>
        </row>
        <row r="240">
          <cell r="A240" t="str">
            <v>ATM HERMOSILLO</v>
          </cell>
          <cell r="B240" t="str">
            <v>ATM Hermosillo</v>
          </cell>
          <cell r="F240" t="str">
            <v>710013357ATM MEX VILLAFONTANA</v>
          </cell>
          <cell r="G240" t="str">
            <v>ATM MEX VILLAFONTANA</v>
          </cell>
          <cell r="H240">
            <v>710013357</v>
          </cell>
          <cell r="I240" t="str">
            <v>ATM MEX VILLAFONTANA</v>
          </cell>
          <cell r="J240">
            <v>7158919</v>
          </cell>
          <cell r="K240">
            <v>0.11</v>
          </cell>
          <cell r="L240">
            <v>9630</v>
          </cell>
          <cell r="M240" t="str">
            <v>RET</v>
          </cell>
        </row>
        <row r="241">
          <cell r="A241" t="str">
            <v>ATM HUMBERTO LOBO</v>
          </cell>
          <cell r="B241" t="str">
            <v>ATM Humberto Lobo</v>
          </cell>
          <cell r="F241" t="str">
            <v>710013357ATM MEXICALI VISTA HERMOSA</v>
          </cell>
          <cell r="G241" t="str">
            <v>ATM MEXICALI VISTA HERMOSA</v>
          </cell>
          <cell r="H241">
            <v>710013357</v>
          </cell>
          <cell r="I241" t="str">
            <v>ATM MEXICALI VISTA HERMOSA</v>
          </cell>
          <cell r="J241">
            <v>7258892</v>
          </cell>
          <cell r="K241">
            <v>0.11</v>
          </cell>
          <cell r="L241">
            <v>9630</v>
          </cell>
          <cell r="M241" t="str">
            <v>RET</v>
          </cell>
        </row>
        <row r="242">
          <cell r="A242" t="str">
            <v>ATM IRAPUATO</v>
          </cell>
          <cell r="B242" t="str">
            <v>ATM Irapuato</v>
          </cell>
          <cell r="F242" t="str">
            <v>710013357ATM MEXICALLI</v>
          </cell>
          <cell r="G242" t="str">
            <v>ATM MEXICALLI</v>
          </cell>
          <cell r="H242">
            <v>710013357</v>
          </cell>
          <cell r="I242" t="str">
            <v>ATM MEXICALLI</v>
          </cell>
          <cell r="J242">
            <v>5374830</v>
          </cell>
          <cell r="K242">
            <v>0.11</v>
          </cell>
          <cell r="L242">
            <v>9630</v>
          </cell>
          <cell r="M242">
            <v>0</v>
          </cell>
        </row>
        <row r="243">
          <cell r="A243" t="str">
            <v>ATM IRAPUATO CIBELES</v>
          </cell>
          <cell r="B243" t="str">
            <v>ATM Irapuato Cibeles</v>
          </cell>
          <cell r="F243" t="str">
            <v>710013357ATM MOCHIS CENTENARIO</v>
          </cell>
          <cell r="G243" t="str">
            <v>ATM MOCHIS CENTENARIO</v>
          </cell>
          <cell r="H243">
            <v>710013357</v>
          </cell>
          <cell r="I243" t="str">
            <v>ATM MOCHIS CENTENARIO</v>
          </cell>
          <cell r="J243">
            <v>7165022</v>
          </cell>
          <cell r="K243">
            <v>0.16</v>
          </cell>
          <cell r="L243">
            <v>9630</v>
          </cell>
          <cell r="M243">
            <v>0</v>
          </cell>
        </row>
        <row r="244">
          <cell r="A244" t="str">
            <v>ATM LAREDO</v>
          </cell>
          <cell r="B244" t="str">
            <v>ATM Laredo</v>
          </cell>
          <cell r="F244" t="str">
            <v>710013357ATM MOR ALTOZANO</v>
          </cell>
          <cell r="G244" t="str">
            <v>ATM MOR ALTOZANO</v>
          </cell>
          <cell r="H244">
            <v>710013357</v>
          </cell>
          <cell r="I244" t="str">
            <v>ATM MOR ALTOZANO</v>
          </cell>
          <cell r="J244">
            <v>1544956</v>
          </cell>
          <cell r="K244">
            <v>0.16</v>
          </cell>
          <cell r="L244">
            <v>9630</v>
          </cell>
          <cell r="M244">
            <v>0</v>
          </cell>
        </row>
        <row r="245">
          <cell r="A245" t="str">
            <v>ATM LAREDO GUERRERO</v>
          </cell>
          <cell r="B245" t="str">
            <v>ATM Laredo Guerrero</v>
          </cell>
          <cell r="F245" t="str">
            <v>710013357ATM MORELIA</v>
          </cell>
          <cell r="G245" t="str">
            <v>ATM MORELIA</v>
          </cell>
          <cell r="H245">
            <v>710013357</v>
          </cell>
          <cell r="I245" t="str">
            <v>ATM MORELIA</v>
          </cell>
          <cell r="J245">
            <v>7048562</v>
          </cell>
          <cell r="K245">
            <v>0.16</v>
          </cell>
          <cell r="L245">
            <v>9630</v>
          </cell>
          <cell r="M245">
            <v>0</v>
          </cell>
        </row>
        <row r="246">
          <cell r="A246" t="str">
            <v>ATM LAZARO CARDENAS</v>
          </cell>
          <cell r="B246" t="str">
            <v>ATM Lazaro Cardenas</v>
          </cell>
          <cell r="F246" t="str">
            <v>710013357ATM MTY GARZA SADA</v>
          </cell>
          <cell r="G246" t="str">
            <v>ATM MTY GARZA SADA</v>
          </cell>
          <cell r="H246">
            <v>710013357</v>
          </cell>
          <cell r="I246" t="str">
            <v>ATM MTY GARZA SADA</v>
          </cell>
          <cell r="J246">
            <v>3786118</v>
          </cell>
          <cell r="K246">
            <v>0.16</v>
          </cell>
          <cell r="L246">
            <v>9630</v>
          </cell>
          <cell r="M246">
            <v>0</v>
          </cell>
        </row>
        <row r="247">
          <cell r="A247" t="str">
            <v>ATM LEON ESCOBEDO</v>
          </cell>
          <cell r="B247" t="str">
            <v>ATM León Escobedo</v>
          </cell>
          <cell r="F247" t="str">
            <v>710013357ATM MTY GONZALITOS</v>
          </cell>
          <cell r="G247" t="str">
            <v>ATM MTY GONZALITOS</v>
          </cell>
          <cell r="H247">
            <v>710013357</v>
          </cell>
          <cell r="I247" t="str">
            <v>ATM MTY GONZALITOS</v>
          </cell>
          <cell r="J247">
            <v>6788830</v>
          </cell>
          <cell r="K247">
            <v>0.16</v>
          </cell>
          <cell r="L247">
            <v>9630</v>
          </cell>
          <cell r="M247">
            <v>0</v>
          </cell>
        </row>
        <row r="248">
          <cell r="A248" t="str">
            <v>ATM LEON LAS TORRES</v>
          </cell>
          <cell r="B248" t="str">
            <v>ATM León las Torres</v>
          </cell>
          <cell r="F248" t="str">
            <v>710013357ATM MTY MIGUEL ALEMAN</v>
          </cell>
          <cell r="G248" t="str">
            <v>ATM MTY MIGUEL ALEMAN</v>
          </cell>
          <cell r="H248">
            <v>710013357</v>
          </cell>
          <cell r="I248" t="str">
            <v>ATM MTY MIGUEL ALEMAN</v>
          </cell>
          <cell r="J248">
            <v>7208731</v>
          </cell>
          <cell r="K248">
            <v>0.16</v>
          </cell>
          <cell r="L248">
            <v>9630</v>
          </cell>
          <cell r="M248">
            <v>0</v>
          </cell>
        </row>
        <row r="249">
          <cell r="A249" t="str">
            <v>ATM LEON MORAL</v>
          </cell>
          <cell r="B249" t="str">
            <v>ATM Leon Moral</v>
          </cell>
          <cell r="F249" t="str">
            <v>710013357ATM MTY SAN AGUSTIN</v>
          </cell>
          <cell r="G249" t="str">
            <v>ATM MTY SAN AGUSTIN</v>
          </cell>
          <cell r="H249">
            <v>710013357</v>
          </cell>
          <cell r="I249" t="str">
            <v>ATM MTY SAN AGUSTIN</v>
          </cell>
          <cell r="J249">
            <v>5374954</v>
          </cell>
          <cell r="K249">
            <v>0.16</v>
          </cell>
          <cell r="L249">
            <v>9630</v>
          </cell>
          <cell r="M249">
            <v>0</v>
          </cell>
        </row>
        <row r="250">
          <cell r="A250" t="str">
            <v>ATM LINDAVISTA</v>
          </cell>
          <cell r="B250" t="str">
            <v>ATM Lindavista</v>
          </cell>
          <cell r="F250" t="str">
            <v>710013357ATM MTY SENDERO</v>
          </cell>
          <cell r="G250" t="str">
            <v>ATM MTY SENDERO</v>
          </cell>
          <cell r="H250">
            <v>710013357</v>
          </cell>
          <cell r="I250" t="str">
            <v>ATM MTY SENDERO</v>
          </cell>
          <cell r="J250">
            <v>7047349</v>
          </cell>
          <cell r="K250">
            <v>0.16</v>
          </cell>
          <cell r="L250">
            <v>9630</v>
          </cell>
          <cell r="M250">
            <v>0</v>
          </cell>
        </row>
        <row r="251">
          <cell r="A251" t="str">
            <v>ATM LOS CABOS SN LUCAS</v>
          </cell>
          <cell r="B251" t="str">
            <v>ATM Los Cabos Sn Lucas</v>
          </cell>
          <cell r="F251" t="str">
            <v>710013357ATM N. LAREDO CHAPALA</v>
          </cell>
          <cell r="G251" t="str">
            <v>ATM N. LAREDO CHAPALA</v>
          </cell>
          <cell r="H251">
            <v>710013357</v>
          </cell>
          <cell r="I251" t="str">
            <v>ATM N. LAREDO CHAPALA</v>
          </cell>
          <cell r="J251">
            <v>1486554</v>
          </cell>
          <cell r="K251">
            <v>0.11</v>
          </cell>
          <cell r="L251">
            <v>9630</v>
          </cell>
          <cell r="M251">
            <v>0</v>
          </cell>
        </row>
        <row r="252">
          <cell r="A252" t="str">
            <v>ATM MATAMOROS</v>
          </cell>
          <cell r="B252" t="str">
            <v>ATM Matamoros</v>
          </cell>
          <cell r="F252" t="str">
            <v>710013357ATM NAVOJOA REFORMA</v>
          </cell>
          <cell r="G252" t="str">
            <v>ATM NAVOJOA REFORMA</v>
          </cell>
          <cell r="H252">
            <v>710013357</v>
          </cell>
          <cell r="I252" t="str">
            <v>ATM NAVOJOA REFORMA</v>
          </cell>
          <cell r="J252">
            <v>1654904</v>
          </cell>
          <cell r="K252">
            <v>0.16</v>
          </cell>
          <cell r="L252">
            <v>9630</v>
          </cell>
          <cell r="M252" t="str">
            <v>RET</v>
          </cell>
        </row>
        <row r="253">
          <cell r="A253" t="str">
            <v>ATM MATAMOROS CONST.</v>
          </cell>
          <cell r="B253" t="str">
            <v>ATM Matamoros Const.</v>
          </cell>
          <cell r="F253" t="str">
            <v>710013357ATM NIÑOS HEROES</v>
          </cell>
          <cell r="G253" t="str">
            <v>ATM NIÑOS HEROES</v>
          </cell>
          <cell r="H253">
            <v>710013357</v>
          </cell>
          <cell r="I253" t="str">
            <v>ATM NIÑOS HEROES</v>
          </cell>
          <cell r="J253">
            <v>8055402</v>
          </cell>
          <cell r="K253">
            <v>0.16</v>
          </cell>
          <cell r="L253">
            <v>9630</v>
          </cell>
          <cell r="M253" t="str">
            <v>RET</v>
          </cell>
        </row>
        <row r="254">
          <cell r="A254" t="str">
            <v>ATM MATAMOROS PLAZA HEB</v>
          </cell>
          <cell r="B254" t="str">
            <v>ATM Matamoros Plaza Heb</v>
          </cell>
          <cell r="F254" t="str">
            <v>710013357ATM NIÑOS HEROES</v>
          </cell>
          <cell r="G254" t="str">
            <v>ATM NIÑOS HEROES</v>
          </cell>
          <cell r="H254">
            <v>710013357</v>
          </cell>
          <cell r="I254" t="str">
            <v>ATM NIÑOS HEROES</v>
          </cell>
          <cell r="J254">
            <v>2368124</v>
          </cell>
          <cell r="K254">
            <v>0.16</v>
          </cell>
          <cell r="L254">
            <v>9630</v>
          </cell>
          <cell r="M254" t="str">
            <v>RET</v>
          </cell>
        </row>
        <row r="255">
          <cell r="A255" t="str">
            <v>ATM MAZATLAN</v>
          </cell>
          <cell r="B255" t="str">
            <v>ATM Mazatlan</v>
          </cell>
          <cell r="F255" t="str">
            <v>710013357ATM NOGALES MALL</v>
          </cell>
          <cell r="G255" t="str">
            <v>ATM NOGALES MALL</v>
          </cell>
          <cell r="H255">
            <v>710013357</v>
          </cell>
          <cell r="I255" t="str">
            <v>ATM NOGALES MALL</v>
          </cell>
          <cell r="J255">
            <v>7208729</v>
          </cell>
          <cell r="K255">
            <v>0.16</v>
          </cell>
          <cell r="L255">
            <v>9630</v>
          </cell>
          <cell r="M255" t="str">
            <v>RET</v>
          </cell>
        </row>
        <row r="256">
          <cell r="A256" t="str">
            <v>ATM MEX VILLAFONTANA</v>
          </cell>
          <cell r="B256" t="str">
            <v>ATM Mex Villafontana</v>
          </cell>
          <cell r="F256" t="str">
            <v>710013357ATM NS AGS PLAZA PATIO</v>
          </cell>
          <cell r="G256" t="str">
            <v>ATM NS AGS PLAZA PATIO</v>
          </cell>
          <cell r="H256">
            <v>710013357</v>
          </cell>
          <cell r="I256" t="str">
            <v>ATM NS AGS PLAZA PATIO</v>
          </cell>
          <cell r="J256">
            <v>1744309</v>
          </cell>
          <cell r="K256">
            <v>0.16</v>
          </cell>
          <cell r="L256">
            <v>9630</v>
          </cell>
          <cell r="M256" t="str">
            <v>RET</v>
          </cell>
        </row>
        <row r="257">
          <cell r="A257" t="str">
            <v>ATM MEXICALI VISTA HERMOSA</v>
          </cell>
          <cell r="B257" t="str">
            <v>ATM Mexicali Vista Hermosa</v>
          </cell>
          <cell r="F257" t="str">
            <v>710013357ATM NS CHI PLAZA FASHION MALL</v>
          </cell>
          <cell r="G257" t="str">
            <v>ATM NS CHI PLAZA FASHION MALL</v>
          </cell>
          <cell r="H257">
            <v>710013357</v>
          </cell>
          <cell r="I257" t="str">
            <v>ATM NS CHI PLAZA FASHION MALL</v>
          </cell>
          <cell r="J257">
            <v>7286850</v>
          </cell>
          <cell r="K257">
            <v>0.16</v>
          </cell>
          <cell r="L257">
            <v>9630</v>
          </cell>
          <cell r="M257" t="str">
            <v>RET</v>
          </cell>
        </row>
        <row r="258">
          <cell r="A258" t="str">
            <v>ATM MEXICALLI</v>
          </cell>
          <cell r="B258" t="str">
            <v>ATM Mexicalli</v>
          </cell>
          <cell r="F258" t="str">
            <v>710013357ATM NS CHI PLZ SENDERO LAS TORRES</v>
          </cell>
          <cell r="G258" t="str">
            <v>ATM NS CHI PLZ SENDERO LAS TORRES</v>
          </cell>
          <cell r="H258">
            <v>710013357</v>
          </cell>
          <cell r="I258" t="str">
            <v>ATM NS CHI PLZ SENDERO LAS TORRES</v>
          </cell>
          <cell r="J258">
            <v>7420001</v>
          </cell>
          <cell r="K258">
            <v>0.16</v>
          </cell>
          <cell r="L258">
            <v>9630</v>
          </cell>
          <cell r="M258" t="str">
            <v>RET</v>
          </cell>
        </row>
        <row r="259">
          <cell r="A259" t="str">
            <v>ATM MOCHIS CENTENARIO</v>
          </cell>
          <cell r="B259" t="str">
            <v>ATM Mochis Centenario</v>
          </cell>
          <cell r="F259" t="str">
            <v>710013357ATM NS COLIMA PLAZA ZENTRALIA</v>
          </cell>
          <cell r="G259" t="str">
            <v>ATM NS COLIMA PLAZA ZENTRALIA</v>
          </cell>
          <cell r="H259">
            <v>710013357</v>
          </cell>
          <cell r="I259" t="str">
            <v>ATM NS COLIMA PLAZA ZENTRALIA</v>
          </cell>
          <cell r="J259">
            <v>1645183</v>
          </cell>
          <cell r="K259">
            <v>0.16</v>
          </cell>
          <cell r="L259">
            <v>9630</v>
          </cell>
          <cell r="M259" t="str">
            <v>RET</v>
          </cell>
        </row>
        <row r="260">
          <cell r="A260" t="str">
            <v>ATM MOR ALTOZANO</v>
          </cell>
          <cell r="B260" t="str">
            <v>ATM Mor Altozano</v>
          </cell>
          <cell r="F260" t="str">
            <v>710013357ATM NS COVADONGA</v>
          </cell>
          <cell r="G260" t="str">
            <v>ATM NS COVADONGA</v>
          </cell>
          <cell r="H260">
            <v>710013357</v>
          </cell>
          <cell r="I260" t="str">
            <v>ATM NS COVADONGA</v>
          </cell>
          <cell r="J260">
            <v>7183228</v>
          </cell>
          <cell r="K260">
            <v>0.16</v>
          </cell>
          <cell r="L260">
            <v>9630</v>
          </cell>
          <cell r="M260" t="str">
            <v>RET</v>
          </cell>
        </row>
        <row r="261">
          <cell r="A261" t="str">
            <v>ATM MORELIA</v>
          </cell>
          <cell r="B261" t="str">
            <v>ATM Morelia</v>
          </cell>
          <cell r="F261" t="str">
            <v>710013357ATM NS DF CENTRO</v>
          </cell>
          <cell r="G261" t="str">
            <v>ATM NS DF CENTRO</v>
          </cell>
          <cell r="H261">
            <v>710013357</v>
          </cell>
          <cell r="I261" t="str">
            <v>ATM NS DF CENTRO</v>
          </cell>
          <cell r="J261">
            <v>7421580</v>
          </cell>
          <cell r="K261">
            <v>0.16</v>
          </cell>
          <cell r="L261">
            <v>9630</v>
          </cell>
          <cell r="M261" t="str">
            <v>RET</v>
          </cell>
        </row>
        <row r="262">
          <cell r="A262" t="str">
            <v>ATM MTY GARZA SADA</v>
          </cell>
          <cell r="B262" t="str">
            <v>ATM Mty Garza Sada</v>
          </cell>
          <cell r="F262" t="str">
            <v>710013357ATM NS DF PORTAL CHURUBUSCO</v>
          </cell>
          <cell r="G262" t="str">
            <v>ATM NS DF PORTAL CHURUBUSCO</v>
          </cell>
          <cell r="H262">
            <v>710013357</v>
          </cell>
          <cell r="I262" t="str">
            <v>ATM NS DF PORTAL CHURUBUSCO</v>
          </cell>
          <cell r="J262">
            <v>1644830</v>
          </cell>
          <cell r="K262">
            <v>0.16</v>
          </cell>
          <cell r="L262">
            <v>9630</v>
          </cell>
          <cell r="M262" t="str">
            <v>RET</v>
          </cell>
        </row>
        <row r="263">
          <cell r="A263" t="str">
            <v>ATM MTY GONZALITOS</v>
          </cell>
          <cell r="B263" t="str">
            <v>ATM Mty Gonzalitos</v>
          </cell>
          <cell r="F263" t="str">
            <v>710013357ATM NS DF PLZ SANTA FE</v>
          </cell>
          <cell r="G263" t="str">
            <v>ATM NS DF PLZ SANTA FE</v>
          </cell>
          <cell r="H263">
            <v>710013357</v>
          </cell>
          <cell r="I263" t="str">
            <v>ATM NS DF PLZ SANTA FE</v>
          </cell>
          <cell r="J263">
            <v>7417187</v>
          </cell>
          <cell r="K263">
            <v>0.16</v>
          </cell>
          <cell r="L263">
            <v>9630</v>
          </cell>
          <cell r="M263">
            <v>0</v>
          </cell>
        </row>
        <row r="264">
          <cell r="A264" t="str">
            <v>ATM MTY MIGUEL ALEMAN</v>
          </cell>
          <cell r="B264" t="str">
            <v>ATM Mty Miguel Aleman</v>
          </cell>
          <cell r="F264" t="str">
            <v>710013357ATM NS DF SAN FRANCISCO</v>
          </cell>
          <cell r="G264" t="str">
            <v>ATM NS DF SAN FRANCISCO</v>
          </cell>
          <cell r="H264">
            <v>710013357</v>
          </cell>
          <cell r="I264" t="str">
            <v>ATM NS DF SAN FRANCISCO</v>
          </cell>
          <cell r="J264">
            <v>7187300</v>
          </cell>
          <cell r="K264">
            <v>0.16</v>
          </cell>
          <cell r="L264">
            <v>9630</v>
          </cell>
          <cell r="M264">
            <v>0</v>
          </cell>
        </row>
        <row r="265">
          <cell r="A265" t="str">
            <v>ATM MTY SAN AGUSTIN</v>
          </cell>
          <cell r="B265" t="str">
            <v>ATM Mty San Agustin</v>
          </cell>
          <cell r="F265" t="str">
            <v>710013357ATM NS EDO MEX PUERTA TEXCOCO</v>
          </cell>
          <cell r="G265" t="str">
            <v>ATM NS EDO MEX PUERTA TEXCOCO</v>
          </cell>
          <cell r="H265">
            <v>710013357</v>
          </cell>
          <cell r="I265" t="str">
            <v>ATM NS EDO MEX PUERTA TEXCOCO</v>
          </cell>
          <cell r="J265">
            <v>7187312</v>
          </cell>
          <cell r="K265">
            <v>0.16</v>
          </cell>
          <cell r="L265">
            <v>9630</v>
          </cell>
          <cell r="M265" t="str">
            <v>RET</v>
          </cell>
        </row>
        <row r="266">
          <cell r="A266" t="str">
            <v>ATM MTY SENDERO</v>
          </cell>
          <cell r="B266" t="str">
            <v>ATM MTY Sendero</v>
          </cell>
          <cell r="F266" t="str">
            <v>710013357ATM NS EL TRIANGULO</v>
          </cell>
          <cell r="G266" t="str">
            <v>ATM NS EL TRIANGULO</v>
          </cell>
          <cell r="H266">
            <v>710013357</v>
          </cell>
          <cell r="I266" t="str">
            <v>ATM NS EL TRIANGULO</v>
          </cell>
          <cell r="J266">
            <v>7183218</v>
          </cell>
          <cell r="K266">
            <v>0.16</v>
          </cell>
          <cell r="L266">
            <v>9630</v>
          </cell>
          <cell r="M266" t="str">
            <v>RET</v>
          </cell>
        </row>
        <row r="267">
          <cell r="A267" t="str">
            <v>ATM N. LAREDO CHAPALA</v>
          </cell>
          <cell r="B267" t="str">
            <v>ATM N. Laredo Chapala</v>
          </cell>
          <cell r="F267" t="str">
            <v>710013357ATM NS FIESTA ANAHUAC</v>
          </cell>
          <cell r="G267" t="str">
            <v>ATM NS FIESTA ANAHUAC</v>
          </cell>
          <cell r="H267">
            <v>710013357</v>
          </cell>
          <cell r="I267" t="str">
            <v>ATM NS FIESTA ANAHUAC</v>
          </cell>
          <cell r="J267">
            <v>7183224</v>
          </cell>
          <cell r="K267">
            <v>0.16</v>
          </cell>
          <cell r="L267">
            <v>9630</v>
          </cell>
          <cell r="M267" t="str">
            <v>RET</v>
          </cell>
        </row>
        <row r="268">
          <cell r="A268" t="str">
            <v>ATM NAVOJOA REFORMA</v>
          </cell>
          <cell r="B268" t="str">
            <v>ATM Navojoa Reforma</v>
          </cell>
          <cell r="F268" t="str">
            <v>710013357ATM NS FIESTA SAN AGUSTIN</v>
          </cell>
          <cell r="G268" t="str">
            <v>ATM NS FIESTA SAN AGUSTIN</v>
          </cell>
          <cell r="H268">
            <v>710013357</v>
          </cell>
          <cell r="I268" t="str">
            <v>ATM NS FIESTA SAN AGUSTIN</v>
          </cell>
          <cell r="J268">
            <v>7183220</v>
          </cell>
          <cell r="K268">
            <v>0.16</v>
          </cell>
          <cell r="L268">
            <v>9630</v>
          </cell>
          <cell r="M268" t="str">
            <v>RET</v>
          </cell>
        </row>
        <row r="269">
          <cell r="A269" t="str">
            <v>ATM NIÑOS HEROES</v>
          </cell>
          <cell r="B269" t="str">
            <v>ATM Niños Héroes</v>
          </cell>
          <cell r="F269" t="str">
            <v>710013357ATM NS GALERIAS MALL</v>
          </cell>
          <cell r="G269" t="str">
            <v>ATM NS GALERIAS MALL</v>
          </cell>
          <cell r="H269">
            <v>710013357</v>
          </cell>
          <cell r="I269" t="str">
            <v>ATM NS GALERIAS MALL</v>
          </cell>
          <cell r="J269">
            <v>7152605</v>
          </cell>
          <cell r="K269">
            <v>0.16</v>
          </cell>
          <cell r="L269">
            <v>9630</v>
          </cell>
          <cell r="M269" t="str">
            <v>RET</v>
          </cell>
        </row>
        <row r="270">
          <cell r="A270" t="str">
            <v>ATM NOGALES MALL</v>
          </cell>
          <cell r="B270" t="str">
            <v>ATM Nogales Mall</v>
          </cell>
          <cell r="F270" t="str">
            <v>710013357ATM NS GDL PLZ BELENES</v>
          </cell>
          <cell r="G270" t="str">
            <v>ATM NS GDL PLZ BELENES</v>
          </cell>
          <cell r="H270">
            <v>710013357</v>
          </cell>
          <cell r="I270" t="str">
            <v>ATM NS GDL PLZ BELENES</v>
          </cell>
          <cell r="J270">
            <v>7414524</v>
          </cell>
          <cell r="K270">
            <v>0.16</v>
          </cell>
          <cell r="L270">
            <v>9630</v>
          </cell>
          <cell r="M270" t="str">
            <v>RET</v>
          </cell>
        </row>
        <row r="271">
          <cell r="A271" t="str">
            <v>ATM NS AGS PLAZA PATIO</v>
          </cell>
          <cell r="B271" t="str">
            <v>ATM NS Ags Plaza Patio</v>
          </cell>
          <cell r="F271" t="str">
            <v>710013357ATM NS GDL TLAQUEPAQUE</v>
          </cell>
          <cell r="G271" t="str">
            <v>ATM NS GDL TLAQUEPAQUE</v>
          </cell>
          <cell r="H271">
            <v>710013357</v>
          </cell>
          <cell r="I271" t="str">
            <v>ATM NS GDL TLAQUEPAQUE</v>
          </cell>
          <cell r="J271">
            <v>7417190</v>
          </cell>
          <cell r="K271">
            <v>0.16</v>
          </cell>
          <cell r="L271">
            <v>9630</v>
          </cell>
          <cell r="M271" t="str">
            <v>RET</v>
          </cell>
        </row>
        <row r="272">
          <cell r="A272" t="str">
            <v>ATM NS CHI PLAZA FASHION MALL</v>
          </cell>
          <cell r="B272" t="str">
            <v>ATM NS Chi Plaza Fashion Mall</v>
          </cell>
          <cell r="F272" t="str">
            <v>710013357ATM NS HER PLZ SENDERO</v>
          </cell>
          <cell r="G272" t="str">
            <v>ATM NS HER PLZ SENDERO</v>
          </cell>
          <cell r="H272">
            <v>710013357</v>
          </cell>
          <cell r="I272" t="str">
            <v>ATM NS HER PLZ SENDERO</v>
          </cell>
          <cell r="J272">
            <v>7414539</v>
          </cell>
          <cell r="K272">
            <v>0.16</v>
          </cell>
          <cell r="L272">
            <v>9630</v>
          </cell>
          <cell r="M272" t="str">
            <v>RET</v>
          </cell>
        </row>
        <row r="273">
          <cell r="A273" t="str">
            <v>ATM NS CHI PLZ SENDERO LAS TORRES</v>
          </cell>
          <cell r="B273" t="str">
            <v>ATM NS Chi Plz Sendero las Torres</v>
          </cell>
          <cell r="F273" t="str">
            <v>710013357ATM NS LA ISLA</v>
          </cell>
          <cell r="G273" t="str">
            <v>ATM NS LA ISLA</v>
          </cell>
          <cell r="H273">
            <v>710013357</v>
          </cell>
          <cell r="I273" t="str">
            <v>ATM NS LA ISLA</v>
          </cell>
          <cell r="J273">
            <v>1557784</v>
          </cell>
          <cell r="K273">
            <v>0.11</v>
          </cell>
          <cell r="L273">
            <v>9630</v>
          </cell>
          <cell r="M273" t="str">
            <v>RET</v>
          </cell>
        </row>
        <row r="274">
          <cell r="A274" t="str">
            <v>ATM NS COLIMA PLAZA ZENTRALIA</v>
          </cell>
          <cell r="B274" t="str">
            <v>ATM NS Colima Plaza Zentralia</v>
          </cell>
          <cell r="F274" t="str">
            <v>710013357ATM NS LA SILLA</v>
          </cell>
          <cell r="G274" t="str">
            <v>ATM NS LA SILLA</v>
          </cell>
          <cell r="H274">
            <v>710013357</v>
          </cell>
          <cell r="I274" t="str">
            <v>ATM NS LA SILLA</v>
          </cell>
          <cell r="J274">
            <v>7183408</v>
          </cell>
          <cell r="K274">
            <v>0.16</v>
          </cell>
          <cell r="L274">
            <v>9630</v>
          </cell>
          <cell r="M274" t="str">
            <v>RET</v>
          </cell>
        </row>
        <row r="275">
          <cell r="A275" t="str">
            <v>ATM NS COVADONGA</v>
          </cell>
          <cell r="B275" t="str">
            <v>ATM NS Covadonga</v>
          </cell>
          <cell r="F275" t="str">
            <v>710013357ATM NS LAS AMERICAS ECATEPEC</v>
          </cell>
          <cell r="G275" t="str">
            <v>ATM NS LAS AMERICAS ECATEPEC</v>
          </cell>
          <cell r="H275">
            <v>710013357</v>
          </cell>
          <cell r="I275" t="str">
            <v>ATM NS LAS AMERICAS ECATEPEC</v>
          </cell>
          <cell r="J275">
            <v>7187315</v>
          </cell>
          <cell r="K275">
            <v>0.16</v>
          </cell>
          <cell r="L275">
            <v>9630</v>
          </cell>
          <cell r="M275" t="str">
            <v>RET</v>
          </cell>
        </row>
        <row r="276">
          <cell r="A276" t="str">
            <v>ATM NS DF CENTRO</v>
          </cell>
          <cell r="B276" t="str">
            <v>ATM NS DF Centro</v>
          </cell>
          <cell r="F276" t="str">
            <v>710013357ATM NS LEON PLAZA GALERIAS</v>
          </cell>
          <cell r="G276" t="str">
            <v>ATM NS LEON PLAZA GALERIAS</v>
          </cell>
          <cell r="H276">
            <v>710013357</v>
          </cell>
          <cell r="I276" t="str">
            <v>ATM NS LEON PLAZA GALERIAS</v>
          </cell>
          <cell r="J276">
            <v>7263522</v>
          </cell>
          <cell r="K276">
            <v>0.16</v>
          </cell>
          <cell r="L276">
            <v>9630</v>
          </cell>
          <cell r="M276" t="str">
            <v>RET</v>
          </cell>
        </row>
        <row r="277">
          <cell r="A277" t="str">
            <v>ATM NS DF PLZ SANTA FE</v>
          </cell>
          <cell r="B277" t="str">
            <v>ATM NS DF Plz Santa Fe</v>
          </cell>
          <cell r="F277" t="str">
            <v>710013357ATM NS LUNA PARC</v>
          </cell>
          <cell r="G277" t="str">
            <v>ATM NS LUNA PARC</v>
          </cell>
          <cell r="H277">
            <v>710013357</v>
          </cell>
          <cell r="I277" t="str">
            <v>ATM NS LUNA PARC</v>
          </cell>
          <cell r="J277">
            <v>7183305</v>
          </cell>
          <cell r="K277">
            <v>0.16</v>
          </cell>
          <cell r="L277">
            <v>9630</v>
          </cell>
          <cell r="M277" t="str">
            <v>RET</v>
          </cell>
        </row>
        <row r="278">
          <cell r="A278" t="str">
            <v>ATM NS DF PORTAL CHURUBUSCO</v>
          </cell>
          <cell r="B278" t="str">
            <v>ATM NS DF Portal Churubusco</v>
          </cell>
          <cell r="F278" t="str">
            <v>710013357ATM NS MAGNOCENTRO</v>
          </cell>
          <cell r="G278" t="str">
            <v>ATM NS MAGNOCENTRO</v>
          </cell>
          <cell r="H278">
            <v>710013357</v>
          </cell>
          <cell r="I278" t="str">
            <v>ATM NS MAGNOCENTRO</v>
          </cell>
          <cell r="J278">
            <v>7152603</v>
          </cell>
          <cell r="K278">
            <v>0.16</v>
          </cell>
          <cell r="L278">
            <v>9630</v>
          </cell>
          <cell r="M278">
            <v>0</v>
          </cell>
        </row>
        <row r="279">
          <cell r="A279" t="str">
            <v>ATM NS DF SAN FRANCISCO</v>
          </cell>
          <cell r="B279" t="str">
            <v>ATM NS DF San Francisco</v>
          </cell>
          <cell r="F279" t="str">
            <v>710013357ATM NS MAZ GRAN PLAZA</v>
          </cell>
          <cell r="G279" t="str">
            <v>ATM NS MAZ GRAN PLAZA</v>
          </cell>
          <cell r="H279">
            <v>710013357</v>
          </cell>
          <cell r="I279" t="str">
            <v>ATM NS MAZ GRAN PLAZA</v>
          </cell>
          <cell r="J279">
            <v>7251928</v>
          </cell>
          <cell r="K279">
            <v>0.16</v>
          </cell>
          <cell r="L279">
            <v>9630</v>
          </cell>
          <cell r="M279">
            <v>0</v>
          </cell>
        </row>
        <row r="280">
          <cell r="A280" t="str">
            <v>ATM NS EDO MEX PUERTA TEXCOCO</v>
          </cell>
          <cell r="B280" t="str">
            <v>ATM NS Edo Mex Puerta Texcoco</v>
          </cell>
          <cell r="F280" t="str">
            <v>710013357ATM NS MORELIA ALTOZANO</v>
          </cell>
          <cell r="G280" t="str">
            <v>ATM NS MORELIA ALTOZANO</v>
          </cell>
          <cell r="H280">
            <v>710013357</v>
          </cell>
          <cell r="I280" t="str">
            <v>ATM NS MORELIA ALTOZANO</v>
          </cell>
          <cell r="J280">
            <v>1544956</v>
          </cell>
          <cell r="K280">
            <v>0.16</v>
          </cell>
          <cell r="L280">
            <v>9630</v>
          </cell>
          <cell r="M280">
            <v>0</v>
          </cell>
        </row>
        <row r="281">
          <cell r="A281" t="str">
            <v>ATM NS EL TRIANGULO</v>
          </cell>
          <cell r="B281" t="str">
            <v>ATM NS El Triangulo</v>
          </cell>
          <cell r="F281" t="str">
            <v>710013357ATM NS MTY PLAZA CITADEL</v>
          </cell>
          <cell r="G281" t="str">
            <v>ATM NS MTY PLAZA CITADEL</v>
          </cell>
          <cell r="H281">
            <v>710013357</v>
          </cell>
          <cell r="I281" t="str">
            <v>ATM NS MTY PLAZA CITADEL</v>
          </cell>
          <cell r="J281">
            <v>1636463</v>
          </cell>
          <cell r="K281">
            <v>0.16</v>
          </cell>
          <cell r="L281">
            <v>9630</v>
          </cell>
          <cell r="M281">
            <v>0</v>
          </cell>
        </row>
        <row r="282">
          <cell r="A282" t="str">
            <v>ATM NS FIESTA ANAHUAC</v>
          </cell>
          <cell r="B282" t="str">
            <v>ATM NS Fiesta Anahuac</v>
          </cell>
          <cell r="F282" t="str">
            <v>710013357ATM NS MTY SENDERO LINCON</v>
          </cell>
          <cell r="G282" t="str">
            <v>ATM NS MTY SENDERO LINCON</v>
          </cell>
          <cell r="H282">
            <v>710013357</v>
          </cell>
          <cell r="I282" t="str">
            <v>ATM NS MTY SENDERO LINCON</v>
          </cell>
          <cell r="J282">
            <v>7435567</v>
          </cell>
          <cell r="K282">
            <v>0.16</v>
          </cell>
          <cell r="L282">
            <v>9630</v>
          </cell>
          <cell r="M282">
            <v>0</v>
          </cell>
        </row>
        <row r="283">
          <cell r="A283" t="str">
            <v>ATM NS FIESTA SAN AGUSTIN</v>
          </cell>
          <cell r="B283" t="str">
            <v>ATM NS Fiesta San Agustin</v>
          </cell>
          <cell r="F283" t="str">
            <v>710013357ATM NS MUNDO E</v>
          </cell>
          <cell r="G283" t="str">
            <v>ATM NS MUNDO E</v>
          </cell>
          <cell r="H283">
            <v>710013357</v>
          </cell>
          <cell r="I283" t="str">
            <v>ATM NS MUNDO E</v>
          </cell>
          <cell r="J283">
            <v>7152597</v>
          </cell>
          <cell r="K283">
            <v>0.16</v>
          </cell>
          <cell r="L283">
            <v>9630</v>
          </cell>
          <cell r="M283">
            <v>0</v>
          </cell>
        </row>
        <row r="284">
          <cell r="A284" t="str">
            <v>ATM NS GALERIAS MALL</v>
          </cell>
          <cell r="B284" t="str">
            <v>ATM NS Galerias Mall</v>
          </cell>
          <cell r="F284" t="str">
            <v>710013357ATM NS PLAZA CAMPANARIO</v>
          </cell>
          <cell r="G284" t="str">
            <v>ATM NS PLAZA CAMPANARIO</v>
          </cell>
          <cell r="H284">
            <v>710013357</v>
          </cell>
          <cell r="I284" t="str">
            <v>ATM NS PLAZA CAMPANARIO</v>
          </cell>
          <cell r="J284">
            <v>7251930</v>
          </cell>
          <cell r="K284">
            <v>0.16</v>
          </cell>
          <cell r="L284">
            <v>9630</v>
          </cell>
          <cell r="M284">
            <v>0</v>
          </cell>
        </row>
        <row r="285">
          <cell r="A285" t="str">
            <v>ATM NS GDL PLZ BELENES</v>
          </cell>
          <cell r="B285" t="str">
            <v>ATM NS Gdl Plz Belenes</v>
          </cell>
          <cell r="F285" t="str">
            <v>710013357ATM NS PLAZA CITADEL</v>
          </cell>
          <cell r="G285" t="str">
            <v>ATM NS PLAZA CITADEL</v>
          </cell>
          <cell r="H285">
            <v>710013357</v>
          </cell>
          <cell r="I285" t="str">
            <v>ATM NS PLAZA CITADEL</v>
          </cell>
          <cell r="J285">
            <v>1636463</v>
          </cell>
          <cell r="K285">
            <v>0.16</v>
          </cell>
          <cell r="L285">
            <v>9630</v>
          </cell>
          <cell r="M285">
            <v>0</v>
          </cell>
        </row>
        <row r="286">
          <cell r="A286" t="str">
            <v>ATM NS GDL TLAQUEPAQUE</v>
          </cell>
          <cell r="B286" t="str">
            <v>ATM NS Gdl Tlaquepaque</v>
          </cell>
          <cell r="F286" t="str">
            <v>710013357ATM NS PLAZA DEL SOL VER</v>
          </cell>
          <cell r="G286" t="str">
            <v>ATM NS PLAZA DEL SOL VER</v>
          </cell>
          <cell r="H286">
            <v>710013357</v>
          </cell>
          <cell r="I286" t="str">
            <v>ATM NS PLAZA DEL SOL VER</v>
          </cell>
          <cell r="J286">
            <v>7242790</v>
          </cell>
          <cell r="K286">
            <v>0.16</v>
          </cell>
          <cell r="L286">
            <v>9630</v>
          </cell>
          <cell r="M286">
            <v>0</v>
          </cell>
        </row>
        <row r="287">
          <cell r="A287" t="str">
            <v>ATM NS HER PLZ SENDERO</v>
          </cell>
          <cell r="B287" t="str">
            <v>ATM NS Her Plz Sendero</v>
          </cell>
          <cell r="F287" t="str">
            <v>710013357ATM NS PTV PLAZA GALERIAS</v>
          </cell>
          <cell r="G287" t="str">
            <v>ATM NS PTV PLAZA GALERIAS</v>
          </cell>
          <cell r="H287">
            <v>710013357</v>
          </cell>
          <cell r="I287" t="str">
            <v>ATM NS PTV PLAZA GALERIAS</v>
          </cell>
          <cell r="J287">
            <v>7414538</v>
          </cell>
          <cell r="K287">
            <v>0.16</v>
          </cell>
          <cell r="L287">
            <v>9630</v>
          </cell>
          <cell r="M287">
            <v>0</v>
          </cell>
        </row>
        <row r="288">
          <cell r="A288" t="str">
            <v>ATM NS LA ISLA</v>
          </cell>
          <cell r="B288" t="str">
            <v>ATM NS la isla</v>
          </cell>
          <cell r="F288" t="str">
            <v>710013357ATM NS PLAZA LA HERRADURA</v>
          </cell>
          <cell r="G288" t="str">
            <v>ATM NS PLAZA LA HERRADURA</v>
          </cell>
          <cell r="H288">
            <v>710013357</v>
          </cell>
          <cell r="I288" t="str">
            <v>ATM NS PLAZA LA HERRADURA</v>
          </cell>
          <cell r="J288">
            <v>7258889</v>
          </cell>
          <cell r="K288">
            <v>0.16</v>
          </cell>
          <cell r="L288">
            <v>9630</v>
          </cell>
          <cell r="M288">
            <v>0</v>
          </cell>
        </row>
        <row r="289">
          <cell r="A289" t="str">
            <v>ATM NS LA SILLA</v>
          </cell>
          <cell r="B289" t="str">
            <v>ATM NS La Silla</v>
          </cell>
          <cell r="F289" t="str">
            <v>710013357ATM NS PLAZA RESIDENCIAS</v>
          </cell>
          <cell r="G289" t="str">
            <v>ATM NS PLAZA RESIDENCIAS</v>
          </cell>
          <cell r="H289">
            <v>710013357</v>
          </cell>
          <cell r="I289" t="str">
            <v>ATM NS PLAZA RESIDENCIAS</v>
          </cell>
          <cell r="J289">
            <v>7251889</v>
          </cell>
          <cell r="K289">
            <v>0.16</v>
          </cell>
          <cell r="L289">
            <v>9630</v>
          </cell>
          <cell r="M289">
            <v>0</v>
          </cell>
        </row>
        <row r="290">
          <cell r="A290" t="str">
            <v>ATM NS LAS AMERICAS ECATEPEC</v>
          </cell>
          <cell r="B290" t="str">
            <v>ATM NS Las Americas Ecatepec</v>
          </cell>
          <cell r="F290" t="str">
            <v>1975971224ATM NS PLAZA RESIDENCIAS</v>
          </cell>
          <cell r="G290" t="str">
            <v>ATM NS PLAZA RESIDENCIAS</v>
          </cell>
          <cell r="H290">
            <v>1975971224</v>
          </cell>
          <cell r="I290" t="str">
            <v>ATM NS PLAZA RESIDENCIAS</v>
          </cell>
          <cell r="J290">
            <v>1709583</v>
          </cell>
          <cell r="K290">
            <v>0.16</v>
          </cell>
          <cell r="L290">
            <v>9630</v>
          </cell>
          <cell r="M290">
            <v>0</v>
          </cell>
        </row>
        <row r="291">
          <cell r="A291" t="str">
            <v>ATM NS LEON PLAZA GALERIAS</v>
          </cell>
          <cell r="B291" t="str">
            <v>ATM Ns Leon Plaza Galerias</v>
          </cell>
          <cell r="F291" t="str">
            <v>710013357ATM NS PLAZA ZENTRALIA</v>
          </cell>
          <cell r="G291" t="str">
            <v>ATM NS PLAZA ZENTRALIA</v>
          </cell>
          <cell r="H291">
            <v>710013357</v>
          </cell>
          <cell r="I291" t="str">
            <v>ATM NS PLAZA ZENTRALIA</v>
          </cell>
          <cell r="J291">
            <v>1645183</v>
          </cell>
          <cell r="K291">
            <v>0.16</v>
          </cell>
          <cell r="L291">
            <v>9630</v>
          </cell>
          <cell r="M291">
            <v>0</v>
          </cell>
        </row>
        <row r="292">
          <cell r="A292" t="str">
            <v>ATM NS LUNA PARC</v>
          </cell>
          <cell r="B292" t="str">
            <v>ATM NS Luna Parc</v>
          </cell>
          <cell r="F292" t="str">
            <v>710013357ATM NS PORTAL CHURUBUSCO</v>
          </cell>
          <cell r="G292" t="str">
            <v>ATM NS PORTAL CHURUBUSCO</v>
          </cell>
          <cell r="H292">
            <v>710013357</v>
          </cell>
          <cell r="I292" t="str">
            <v>ATM NS PORTAL CHURUBUSCO</v>
          </cell>
          <cell r="J292">
            <v>1644830</v>
          </cell>
          <cell r="K292">
            <v>0.16</v>
          </cell>
          <cell r="L292">
            <v>9630</v>
          </cell>
          <cell r="M292">
            <v>0</v>
          </cell>
        </row>
        <row r="293">
          <cell r="A293" t="str">
            <v>ATM NS MAGNOCENTRO</v>
          </cell>
          <cell r="B293" t="str">
            <v>ATM NS Magnocentro</v>
          </cell>
          <cell r="F293" t="str">
            <v>710013357ATM NS QRO URBAN CENTER</v>
          </cell>
          <cell r="G293" t="str">
            <v>ATM NS QRO URBAN CENTER</v>
          </cell>
          <cell r="H293">
            <v>710013357</v>
          </cell>
          <cell r="I293" t="str">
            <v>ATM NS QRO URBAN CENTER</v>
          </cell>
          <cell r="J293">
            <v>7187298</v>
          </cell>
          <cell r="K293">
            <v>0.16</v>
          </cell>
          <cell r="L293">
            <v>9630</v>
          </cell>
          <cell r="M293">
            <v>0</v>
          </cell>
        </row>
        <row r="294">
          <cell r="A294" t="str">
            <v>ATM NS MAZ GRAN PLAZA</v>
          </cell>
          <cell r="B294" t="str">
            <v>ATM NS Maz Gran Plaza</v>
          </cell>
          <cell r="F294" t="str">
            <v>710013357ATM NS RIO MAYO</v>
          </cell>
          <cell r="G294" t="str">
            <v>ATM NS RIO MAYO</v>
          </cell>
          <cell r="H294">
            <v>710013357</v>
          </cell>
          <cell r="I294" t="str">
            <v>ATM NS RIO MAYO</v>
          </cell>
          <cell r="J294">
            <v>7183223</v>
          </cell>
          <cell r="K294">
            <v>0.16</v>
          </cell>
          <cell r="L294">
            <v>9630</v>
          </cell>
          <cell r="M294">
            <v>0</v>
          </cell>
        </row>
        <row r="295">
          <cell r="A295" t="str">
            <v>ATM NS MORELIA ALTOZANO</v>
          </cell>
          <cell r="B295" t="str">
            <v>ATM NS Morelia Altozano</v>
          </cell>
          <cell r="F295" t="str">
            <v>710013357ATM NS SAN FRANCISCO</v>
          </cell>
          <cell r="G295" t="str">
            <v>ATM NS SAN FRANCISCO</v>
          </cell>
          <cell r="H295">
            <v>710013357</v>
          </cell>
          <cell r="I295" t="str">
            <v>ATM NS SAN FRANCISCO</v>
          </cell>
          <cell r="J295">
            <v>7187300</v>
          </cell>
          <cell r="K295">
            <v>0.16</v>
          </cell>
          <cell r="L295">
            <v>9630</v>
          </cell>
          <cell r="M295">
            <v>0</v>
          </cell>
        </row>
        <row r="296">
          <cell r="A296" t="str">
            <v>ATM NS MTY PLAZA CITADEL</v>
          </cell>
          <cell r="B296" t="str">
            <v>ATM NS Mty Plaza Citadel</v>
          </cell>
          <cell r="F296" t="str">
            <v>710013357ATM NS SLP POLANCO</v>
          </cell>
          <cell r="G296" t="str">
            <v>ATM NS SLP POLANCO</v>
          </cell>
          <cell r="H296">
            <v>710013357</v>
          </cell>
          <cell r="I296" t="str">
            <v>ATM NS SLP POLANCO</v>
          </cell>
          <cell r="J296">
            <v>7414533</v>
          </cell>
          <cell r="K296">
            <v>0.16</v>
          </cell>
          <cell r="L296">
            <v>9630</v>
          </cell>
          <cell r="M296">
            <v>0</v>
          </cell>
        </row>
        <row r="297">
          <cell r="A297" t="str">
            <v>ATM NS MTY SENDERO LINCON</v>
          </cell>
          <cell r="B297" t="str">
            <v>ATM NS Mty Sendero Lincon</v>
          </cell>
          <cell r="F297" t="str">
            <v>710013357ATM NS TIJ PLAZA CARRUSEL</v>
          </cell>
          <cell r="G297" t="str">
            <v>ATM NS TIJ PLAZA CARRUSEL</v>
          </cell>
          <cell r="H297">
            <v>710013357</v>
          </cell>
          <cell r="I297" t="str">
            <v>ATM NS TIJ PLAZA CARRUSEL</v>
          </cell>
          <cell r="J297">
            <v>7187310</v>
          </cell>
          <cell r="K297">
            <v>0.16</v>
          </cell>
          <cell r="L297">
            <v>9630</v>
          </cell>
          <cell r="M297">
            <v>0</v>
          </cell>
        </row>
        <row r="298">
          <cell r="A298" t="str">
            <v>ATM NS MUNDO E</v>
          </cell>
          <cell r="B298" t="str">
            <v>ATM NS Mundo E</v>
          </cell>
          <cell r="F298" t="str">
            <v>710013357ATM NS TLAQUEPAQUE</v>
          </cell>
          <cell r="G298" t="str">
            <v>ATM NS TLAQUEPAQUE</v>
          </cell>
          <cell r="H298">
            <v>710013357</v>
          </cell>
          <cell r="I298" t="str">
            <v>ATM NS TLAQUEPAQUE</v>
          </cell>
          <cell r="J298">
            <v>7417190</v>
          </cell>
          <cell r="K298">
            <v>0.16</v>
          </cell>
          <cell r="L298">
            <v>9630</v>
          </cell>
          <cell r="M298">
            <v>0</v>
          </cell>
        </row>
        <row r="299">
          <cell r="A299" t="str">
            <v>ATM NS PLAZA CAMPANARIO</v>
          </cell>
          <cell r="B299" t="str">
            <v>ATM NS Plaza Campanario</v>
          </cell>
          <cell r="F299" t="str">
            <v>710013357ATM NS TOR PLAZA LOS ANGELES</v>
          </cell>
          <cell r="G299" t="str">
            <v>ATM NS TOR PLAZA LOS ANGELES</v>
          </cell>
          <cell r="H299">
            <v>710013357</v>
          </cell>
          <cell r="I299" t="str">
            <v>ATM NS TOR PLAZA LOS ANGELES</v>
          </cell>
          <cell r="J299">
            <v>7291748</v>
          </cell>
          <cell r="K299">
            <v>0.16</v>
          </cell>
          <cell r="L299">
            <v>9630</v>
          </cell>
          <cell r="M299">
            <v>0</v>
          </cell>
        </row>
        <row r="300">
          <cell r="A300" t="str">
            <v>ATM NS PLAZA CITADEL</v>
          </cell>
          <cell r="B300" t="str">
            <v>ATM NS Plaza Citadel</v>
          </cell>
          <cell r="F300" t="str">
            <v>710013357ATM NS VER PLAZA LAS ANIMAS</v>
          </cell>
          <cell r="G300" t="str">
            <v>ATM NS VER PLAZA LAS ANIMAS</v>
          </cell>
          <cell r="H300">
            <v>710013357</v>
          </cell>
          <cell r="I300" t="str">
            <v>ATM NS VER PLAZA LAS ANIMAS</v>
          </cell>
          <cell r="J300">
            <v>7263521</v>
          </cell>
          <cell r="K300">
            <v>0.16</v>
          </cell>
          <cell r="L300">
            <v>9630</v>
          </cell>
          <cell r="M300">
            <v>0</v>
          </cell>
        </row>
        <row r="301">
          <cell r="A301" t="str">
            <v>ATM NS PLAZA DEL SOL VER</v>
          </cell>
          <cell r="B301" t="str">
            <v>ATM NS Plaza del Sol Ver</v>
          </cell>
          <cell r="F301" t="str">
            <v>710013357ATM NS VH PLAZA MEGA</v>
          </cell>
          <cell r="G301" t="str">
            <v>ATM NS VH PLAZA MEGA</v>
          </cell>
          <cell r="H301">
            <v>710013357</v>
          </cell>
          <cell r="I301" t="str">
            <v>ATM NS VH PLAZA MEGA</v>
          </cell>
          <cell r="J301">
            <v>7417191</v>
          </cell>
          <cell r="K301">
            <v>0.16</v>
          </cell>
          <cell r="L301">
            <v>9630</v>
          </cell>
          <cell r="M301">
            <v>0</v>
          </cell>
        </row>
        <row r="302">
          <cell r="A302" t="str">
            <v>ATM NS PTV PLAZA GALERIAS</v>
          </cell>
          <cell r="B302" t="str">
            <v>ATM NS PTV Plaza Galerias</v>
          </cell>
          <cell r="F302" t="str">
            <v>710013357ATM NS ZAPOPAN PLZ BELENES</v>
          </cell>
          <cell r="G302" t="str">
            <v>ATM NS ZAPOPAN PLZ BELENES</v>
          </cell>
          <cell r="H302">
            <v>710013357</v>
          </cell>
          <cell r="I302" t="str">
            <v>ATM NS ZAPOPAN PLZ BELENES</v>
          </cell>
          <cell r="J302">
            <v>7414524</v>
          </cell>
          <cell r="K302">
            <v>0.16</v>
          </cell>
          <cell r="L302">
            <v>9630</v>
          </cell>
          <cell r="M302">
            <v>0</v>
          </cell>
        </row>
        <row r="303">
          <cell r="A303" t="str">
            <v>ATM NS PLAZA LA HERRADURA</v>
          </cell>
          <cell r="B303" t="str">
            <v>ATM NS Plaza La Herradura</v>
          </cell>
          <cell r="F303" t="str">
            <v>710013357ATM ORIZABA</v>
          </cell>
          <cell r="G303" t="str">
            <v>ATM ORIZABA</v>
          </cell>
          <cell r="H303">
            <v>710013357</v>
          </cell>
          <cell r="I303" t="str">
            <v>ATM ORIZABA</v>
          </cell>
          <cell r="J303">
            <v>7178125</v>
          </cell>
          <cell r="K303">
            <v>0.16</v>
          </cell>
          <cell r="L303">
            <v>9630</v>
          </cell>
          <cell r="M303">
            <v>0</v>
          </cell>
        </row>
        <row r="304">
          <cell r="A304" t="str">
            <v>ATM NS PLAZA RESIDENCIAS</v>
          </cell>
          <cell r="B304" t="str">
            <v>ATM NS Plaza Residencias</v>
          </cell>
          <cell r="F304" t="str">
            <v>710013357ATM PLAZA CARRANZA</v>
          </cell>
          <cell r="G304" t="str">
            <v>ATM PLAZA CARRANZA</v>
          </cell>
          <cell r="H304">
            <v>710013357</v>
          </cell>
          <cell r="I304" t="str">
            <v>ATM PLAZA CARRANZA</v>
          </cell>
          <cell r="J304">
            <v>7047308</v>
          </cell>
          <cell r="K304">
            <v>0.11</v>
          </cell>
          <cell r="L304">
            <v>9630</v>
          </cell>
          <cell r="M304">
            <v>0</v>
          </cell>
        </row>
        <row r="305">
          <cell r="A305" t="str">
            <v>ATM NS PLAZA ZENTRALIA</v>
          </cell>
          <cell r="B305" t="str">
            <v>ATM NS Plaza Zentralia</v>
          </cell>
          <cell r="F305" t="str">
            <v>710013357ATM POZA RICA G PATIO</v>
          </cell>
          <cell r="G305" t="str">
            <v>ATM POZA RICA G PATIO</v>
          </cell>
          <cell r="H305">
            <v>710013357</v>
          </cell>
          <cell r="I305" t="str">
            <v>ATM POZA RICA G PATIO</v>
          </cell>
          <cell r="J305">
            <v>7123741</v>
          </cell>
          <cell r="K305">
            <v>0.16</v>
          </cell>
          <cell r="L305">
            <v>9630</v>
          </cell>
          <cell r="M305">
            <v>0</v>
          </cell>
        </row>
        <row r="306">
          <cell r="A306" t="str">
            <v>ATM NS PORTAL CHURUBUSCO</v>
          </cell>
          <cell r="B306" t="str">
            <v>ATM NS Portal Churubusco</v>
          </cell>
          <cell r="F306" t="str">
            <v>710013357ATM PUEBLA PALMAS</v>
          </cell>
          <cell r="G306" t="str">
            <v>ATM PUEBLA PALMAS</v>
          </cell>
          <cell r="H306">
            <v>710013357</v>
          </cell>
          <cell r="I306" t="str">
            <v>ATM PUEBLA PALMAS</v>
          </cell>
          <cell r="J306">
            <v>9585563</v>
          </cell>
          <cell r="K306">
            <v>0.16</v>
          </cell>
          <cell r="L306">
            <v>9630</v>
          </cell>
          <cell r="M306">
            <v>0</v>
          </cell>
        </row>
        <row r="307">
          <cell r="A307" t="str">
            <v>ATM NS QRO URBAN CENTER</v>
          </cell>
          <cell r="B307" t="str">
            <v>ATM NS Qro Urban Center</v>
          </cell>
          <cell r="F307" t="str">
            <v>710013357ATM QRO BOULEVARES</v>
          </cell>
          <cell r="G307" t="str">
            <v>ATM QRO BOULEVARES</v>
          </cell>
          <cell r="H307">
            <v>710013357</v>
          </cell>
          <cell r="I307" t="str">
            <v>ATM QRO BOULEVARES</v>
          </cell>
          <cell r="J307">
            <v>9584137</v>
          </cell>
          <cell r="K307">
            <v>0.16</v>
          </cell>
          <cell r="L307">
            <v>9630</v>
          </cell>
          <cell r="M307">
            <v>0</v>
          </cell>
        </row>
        <row r="308">
          <cell r="A308" t="str">
            <v>ATM NS RIO MAYO</v>
          </cell>
          <cell r="B308" t="str">
            <v>ATM NS Rio Mayo</v>
          </cell>
          <cell r="F308" t="str">
            <v>710013357ATM QRO CENTRO SUR</v>
          </cell>
          <cell r="G308" t="str">
            <v>ATM QRO CENTRO SUR</v>
          </cell>
          <cell r="H308">
            <v>710013357</v>
          </cell>
          <cell r="I308" t="str">
            <v>ATM QRO CENTRO SUR</v>
          </cell>
          <cell r="J308">
            <v>1505437</v>
          </cell>
          <cell r="K308">
            <v>0.16</v>
          </cell>
          <cell r="L308">
            <v>9630</v>
          </cell>
          <cell r="M308">
            <v>0</v>
          </cell>
        </row>
        <row r="309">
          <cell r="A309" t="str">
            <v>ATM NS SAN FRANCISCO</v>
          </cell>
          <cell r="B309" t="str">
            <v>ATM NS San Francisco</v>
          </cell>
          <cell r="F309" t="str">
            <v>710013357ATM QRO URBAN CENTER</v>
          </cell>
          <cell r="G309" t="str">
            <v>ATM QRO URBAN CENTER</v>
          </cell>
          <cell r="H309">
            <v>710013357</v>
          </cell>
          <cell r="I309" t="str">
            <v>ATM QRO URBAN CENTER</v>
          </cell>
          <cell r="J309">
            <v>7187298</v>
          </cell>
          <cell r="K309">
            <v>0.16</v>
          </cell>
          <cell r="L309">
            <v>9630</v>
          </cell>
          <cell r="M309">
            <v>0</v>
          </cell>
        </row>
        <row r="310">
          <cell r="A310" t="str">
            <v>ATM NS SLP POLANCO</v>
          </cell>
          <cell r="B310" t="str">
            <v>ATM NS SLP Polanco</v>
          </cell>
          <cell r="F310" t="str">
            <v>710013357ATM QUERETARO</v>
          </cell>
          <cell r="G310" t="str">
            <v>ATM QUERETARO</v>
          </cell>
          <cell r="H310">
            <v>710013357</v>
          </cell>
          <cell r="I310" t="str">
            <v>ATM QUERETARO</v>
          </cell>
          <cell r="J310">
            <v>9584012</v>
          </cell>
          <cell r="K310">
            <v>0.16</v>
          </cell>
          <cell r="L310">
            <v>9630</v>
          </cell>
          <cell r="M310">
            <v>0</v>
          </cell>
        </row>
        <row r="311">
          <cell r="A311" t="str">
            <v>ATM NS TIJ PLAZA CARRUSEL</v>
          </cell>
          <cell r="B311" t="str">
            <v>ATM NS Tij Plaza Carrusel</v>
          </cell>
          <cell r="F311" t="str">
            <v>710013357ATM RAFAEL CUERVO (VER)</v>
          </cell>
          <cell r="G311" t="str">
            <v>ATM RAFAEL CUERVO (VER)</v>
          </cell>
          <cell r="H311">
            <v>710013357</v>
          </cell>
          <cell r="I311" t="str">
            <v>ATM RAFAEL CUERVO (VER)</v>
          </cell>
          <cell r="J311">
            <v>6799183</v>
          </cell>
          <cell r="K311">
            <v>0.16</v>
          </cell>
          <cell r="L311">
            <v>9630</v>
          </cell>
          <cell r="M311">
            <v>0</v>
          </cell>
        </row>
        <row r="312">
          <cell r="A312" t="str">
            <v>ATM NS TLAQUEPAQUE</v>
          </cell>
          <cell r="B312" t="str">
            <v>ATM NS Tlaquepaque</v>
          </cell>
          <cell r="F312" t="str">
            <v>710013357ATM REYNOSA</v>
          </cell>
          <cell r="G312" t="str">
            <v>ATM REYNOSA</v>
          </cell>
          <cell r="H312">
            <v>710013357</v>
          </cell>
          <cell r="I312" t="str">
            <v>ATM REYNOSA</v>
          </cell>
          <cell r="J312">
            <v>9027319</v>
          </cell>
          <cell r="K312">
            <v>0.11</v>
          </cell>
          <cell r="L312">
            <v>9630</v>
          </cell>
          <cell r="M312">
            <v>0</v>
          </cell>
        </row>
        <row r="313">
          <cell r="A313" t="str">
            <v>ATM NS TOR PLAZA LOS ANGELES</v>
          </cell>
          <cell r="B313" t="str">
            <v>ATM NS Tor Plaza Los Angeles</v>
          </cell>
          <cell r="F313" t="str">
            <v>710013357ATM REYNOSA MORELOS</v>
          </cell>
          <cell r="G313" t="str">
            <v>ATM REYNOSA MORELOS</v>
          </cell>
          <cell r="H313">
            <v>710013357</v>
          </cell>
          <cell r="I313" t="str">
            <v>ATM REYNOSA MORELOS</v>
          </cell>
          <cell r="J313">
            <v>1450691</v>
          </cell>
          <cell r="K313">
            <v>0.11</v>
          </cell>
          <cell r="L313">
            <v>9630</v>
          </cell>
          <cell r="M313">
            <v>0</v>
          </cell>
        </row>
        <row r="314">
          <cell r="A314" t="str">
            <v>ATM NS VER PLAZA LAS ANIMAS</v>
          </cell>
          <cell r="B314" t="str">
            <v>ATM NS Ver Plaza las Animas</v>
          </cell>
          <cell r="F314" t="str">
            <v>710013357ATM REYNOSA PERIFERICO</v>
          </cell>
          <cell r="G314" t="str">
            <v>ATM REYNOSA PERIFERICO</v>
          </cell>
          <cell r="H314">
            <v>710013357</v>
          </cell>
          <cell r="I314" t="str">
            <v>ATM REYNOSA PERIFERICO</v>
          </cell>
          <cell r="J314">
            <v>1303866</v>
          </cell>
          <cell r="K314">
            <v>0.11</v>
          </cell>
          <cell r="L314">
            <v>9630</v>
          </cell>
          <cell r="M314">
            <v>0</v>
          </cell>
        </row>
        <row r="315">
          <cell r="A315" t="str">
            <v>ATM NS VH PLAZA MEGA</v>
          </cell>
          <cell r="B315" t="str">
            <v>ATM NS VH Plaza Mega</v>
          </cell>
          <cell r="F315" t="str">
            <v>710013357ATM RUIZ CORTINEZ (VER)</v>
          </cell>
          <cell r="G315" t="str">
            <v>ATM RUIZ CORTINEZ (VER)</v>
          </cell>
          <cell r="H315">
            <v>710013357</v>
          </cell>
          <cell r="I315" t="str">
            <v>ATM RUIZ CORTINEZ (VER)</v>
          </cell>
          <cell r="J315">
            <v>8877458</v>
          </cell>
          <cell r="K315">
            <v>0.16</v>
          </cell>
          <cell r="L315">
            <v>9630</v>
          </cell>
          <cell r="M315">
            <v>0</v>
          </cell>
        </row>
        <row r="316">
          <cell r="A316" t="str">
            <v>ATM NS ZAPOPAN PLZ BELENES</v>
          </cell>
          <cell r="B316" t="str">
            <v>ATM NS Zapopan Plz Belenes</v>
          </cell>
          <cell r="F316" t="str">
            <v>710013357ATM S LUIS POTOSI</v>
          </cell>
          <cell r="G316" t="str">
            <v>ATM S LUIS POTOSI</v>
          </cell>
          <cell r="H316">
            <v>710013357</v>
          </cell>
          <cell r="I316" t="str">
            <v>ATM S LUIS POTOSI</v>
          </cell>
          <cell r="J316">
            <v>7047355</v>
          </cell>
          <cell r="K316">
            <v>0.16</v>
          </cell>
          <cell r="L316">
            <v>9630</v>
          </cell>
          <cell r="M316">
            <v>0</v>
          </cell>
        </row>
        <row r="317">
          <cell r="A317" t="str">
            <v>ATM ORIZABA</v>
          </cell>
          <cell r="B317" t="str">
            <v>ATM Orizaba</v>
          </cell>
          <cell r="F317" t="str">
            <v>710013357ATM SALTILLO</v>
          </cell>
          <cell r="G317" t="str">
            <v>ATM SALTILLO</v>
          </cell>
          <cell r="H317">
            <v>710013357</v>
          </cell>
          <cell r="I317" t="str">
            <v>ATM SALTILLO</v>
          </cell>
          <cell r="J317">
            <v>7032286</v>
          </cell>
          <cell r="K317">
            <v>0.16</v>
          </cell>
          <cell r="L317">
            <v>9630</v>
          </cell>
          <cell r="M317">
            <v>0</v>
          </cell>
        </row>
        <row r="318">
          <cell r="A318" t="str">
            <v>ATM PLAZA CARRANZA</v>
          </cell>
          <cell r="B318" t="str">
            <v>ATM Plaza Carranza</v>
          </cell>
          <cell r="F318" t="str">
            <v>710013357ATM SALTILLO PONIENTE</v>
          </cell>
          <cell r="G318" t="str">
            <v>ATM SALTILLO PONIENTE</v>
          </cell>
          <cell r="H318">
            <v>710013357</v>
          </cell>
          <cell r="I318" t="str">
            <v>ATM SALTILLO PONIENTE</v>
          </cell>
          <cell r="J318">
            <v>7252193</v>
          </cell>
          <cell r="K318">
            <v>0.16</v>
          </cell>
          <cell r="L318">
            <v>9630</v>
          </cell>
          <cell r="M318">
            <v>0</v>
          </cell>
        </row>
        <row r="319">
          <cell r="A319" t="str">
            <v>ATM POZA RICA G PATIO</v>
          </cell>
          <cell r="B319" t="str">
            <v>ATM Poza Rica G Patio</v>
          </cell>
          <cell r="F319" t="str">
            <v>710013357ATM SENDERO</v>
          </cell>
          <cell r="G319" t="str">
            <v>ATM SENDERO</v>
          </cell>
          <cell r="H319">
            <v>710013357</v>
          </cell>
          <cell r="I319" t="str">
            <v>ATM SENDERO</v>
          </cell>
          <cell r="J319">
            <v>7047349</v>
          </cell>
          <cell r="K319">
            <v>0.16</v>
          </cell>
          <cell r="L319">
            <v>9630</v>
          </cell>
          <cell r="M319">
            <v>0</v>
          </cell>
        </row>
        <row r="320">
          <cell r="A320" t="str">
            <v>ATM PUEBLA PALMAS</v>
          </cell>
          <cell r="B320" t="str">
            <v>ATM Puebla Palmas</v>
          </cell>
          <cell r="F320" t="str">
            <v>710013357ATM SIS PTO VALLARTA MEGA</v>
          </cell>
          <cell r="G320" t="str">
            <v>ATM SIS PTO VALLARTA MEGA</v>
          </cell>
          <cell r="H320">
            <v>710013357</v>
          </cell>
          <cell r="I320" t="str">
            <v>ATM SIS PTO VALLARTA MEGA</v>
          </cell>
          <cell r="J320">
            <v>7432163</v>
          </cell>
          <cell r="K320">
            <v>0.16</v>
          </cell>
          <cell r="L320">
            <v>9630</v>
          </cell>
          <cell r="M320">
            <v>0</v>
          </cell>
        </row>
        <row r="321">
          <cell r="A321" t="str">
            <v>ATM QRO BOULEVARES</v>
          </cell>
          <cell r="B321" t="str">
            <v>ATM Qro Boulevares</v>
          </cell>
          <cell r="F321" t="str">
            <v>710013357ATM SIS PUE MAYORAZGO</v>
          </cell>
          <cell r="G321" t="str">
            <v>ATM SIS PUE MAYORAZGO</v>
          </cell>
          <cell r="H321">
            <v>710013357</v>
          </cell>
          <cell r="I321" t="str">
            <v>ATM SIS PUE MAYORAZGO</v>
          </cell>
          <cell r="J321">
            <v>7436551</v>
          </cell>
          <cell r="K321">
            <v>0.16</v>
          </cell>
          <cell r="L321">
            <v>9630</v>
          </cell>
          <cell r="M321">
            <v>0</v>
          </cell>
        </row>
        <row r="322">
          <cell r="A322" t="str">
            <v>ATM QRO CENTRO SUR</v>
          </cell>
          <cell r="B322" t="str">
            <v>ATM Qro Centro Sur</v>
          </cell>
          <cell r="F322" t="str">
            <v>710013357ATM SLP EL PASEO</v>
          </cell>
          <cell r="G322" t="str">
            <v>ATM SLP EL PASEO</v>
          </cell>
          <cell r="H322">
            <v>710013357</v>
          </cell>
          <cell r="I322" t="str">
            <v>ATM SLP EL PASEO</v>
          </cell>
          <cell r="J322">
            <v>1492156</v>
          </cell>
          <cell r="K322">
            <v>0.16</v>
          </cell>
          <cell r="L322">
            <v>9630</v>
          </cell>
          <cell r="M322">
            <v>0</v>
          </cell>
        </row>
        <row r="323">
          <cell r="A323" t="str">
            <v>ATM QRO URBAN CENTER</v>
          </cell>
          <cell r="B323" t="str">
            <v>ATM Qro Urban Center</v>
          </cell>
          <cell r="F323" t="str">
            <v>710013357ATM TAMPICO</v>
          </cell>
          <cell r="G323" t="str">
            <v>ATM TAMPICO</v>
          </cell>
          <cell r="H323">
            <v>710013357</v>
          </cell>
          <cell r="I323" t="str">
            <v>ATM TAMPICO</v>
          </cell>
          <cell r="J323">
            <v>7048563</v>
          </cell>
          <cell r="K323">
            <v>0.16</v>
          </cell>
          <cell r="L323">
            <v>9630</v>
          </cell>
          <cell r="M323">
            <v>0</v>
          </cell>
        </row>
        <row r="324">
          <cell r="A324" t="str">
            <v>ATM QUERETARO</v>
          </cell>
          <cell r="B324" t="str">
            <v>ATM Queretaro</v>
          </cell>
          <cell r="F324" t="str">
            <v>710013357ATM TAMPICO AUTOPAGO</v>
          </cell>
          <cell r="G324" t="str">
            <v>ATM TAMPICO AUTOPAGO</v>
          </cell>
          <cell r="H324">
            <v>710013357</v>
          </cell>
          <cell r="I324" t="str">
            <v>ATM TAMPICO AUTOPAGO</v>
          </cell>
          <cell r="J324">
            <v>7183216</v>
          </cell>
          <cell r="K324">
            <v>0.16</v>
          </cell>
          <cell r="L324">
            <v>9630</v>
          </cell>
          <cell r="M324">
            <v>0</v>
          </cell>
        </row>
        <row r="325">
          <cell r="A325" t="str">
            <v>ATM RAFAEL CUERVO (VER)</v>
          </cell>
          <cell r="B325" t="str">
            <v>ATM Rafael Cuervo (Ver)</v>
          </cell>
          <cell r="F325" t="str">
            <v>710013357ATM TEPIC SAN ANTONIO</v>
          </cell>
          <cell r="G325" t="str">
            <v>ATM TEPIC SAN ANTONIO</v>
          </cell>
          <cell r="H325">
            <v>710013357</v>
          </cell>
          <cell r="I325" t="str">
            <v>ATM TEPIC SAN ANTONIO</v>
          </cell>
          <cell r="J325">
            <v>5743497</v>
          </cell>
          <cell r="K325">
            <v>0.16</v>
          </cell>
          <cell r="L325">
            <v>9630</v>
          </cell>
          <cell r="M325">
            <v>0</v>
          </cell>
        </row>
        <row r="326">
          <cell r="A326" t="str">
            <v>ATM REYNOSA</v>
          </cell>
          <cell r="B326" t="str">
            <v>ATM Reynosa</v>
          </cell>
          <cell r="F326" t="str">
            <v>710013357ATM TIJ PLAZA CARRUSEL</v>
          </cell>
          <cell r="G326" t="str">
            <v>ATM TIJ PLAZA CARRUSEL</v>
          </cell>
          <cell r="H326">
            <v>710013357</v>
          </cell>
          <cell r="I326" t="str">
            <v>ATM TIJ PLAZA CARRUSEL</v>
          </cell>
          <cell r="J326">
            <v>7187310</v>
          </cell>
          <cell r="K326">
            <v>0.11</v>
          </cell>
          <cell r="L326">
            <v>9630</v>
          </cell>
          <cell r="M326">
            <v>0</v>
          </cell>
        </row>
        <row r="327">
          <cell r="A327" t="str">
            <v>ATM REYNOSA MORELOS</v>
          </cell>
          <cell r="B327" t="str">
            <v>ATM Reynosa Morelos</v>
          </cell>
          <cell r="F327" t="str">
            <v>710013357ATM TIJUANA PENINSULA</v>
          </cell>
          <cell r="G327" t="str">
            <v>ATM TIJUANA PENINSULA</v>
          </cell>
          <cell r="H327">
            <v>710013357</v>
          </cell>
          <cell r="I327" t="str">
            <v>ATM TIJUANA PENINSULA</v>
          </cell>
          <cell r="J327">
            <v>9129107</v>
          </cell>
          <cell r="K327">
            <v>0.11</v>
          </cell>
          <cell r="L327">
            <v>9630</v>
          </cell>
          <cell r="M327">
            <v>0</v>
          </cell>
        </row>
        <row r="328">
          <cell r="A328" t="str">
            <v>ATM REYNOSA PERIFERICO</v>
          </cell>
          <cell r="B328" t="str">
            <v>ATM Reynosa Periferico</v>
          </cell>
          <cell r="F328" t="str">
            <v>710013357ATM TIJUANA PZA PASEO 2000</v>
          </cell>
          <cell r="G328" t="str">
            <v>ATM TIJUANA PZA PASEO 2000</v>
          </cell>
          <cell r="H328">
            <v>710013357</v>
          </cell>
          <cell r="I328" t="str">
            <v>ATM TIJUANA PZA PASEO 2000</v>
          </cell>
          <cell r="J328">
            <v>7135986</v>
          </cell>
          <cell r="K328">
            <v>0.11</v>
          </cell>
          <cell r="L328">
            <v>9630</v>
          </cell>
          <cell r="M328">
            <v>0</v>
          </cell>
        </row>
        <row r="329">
          <cell r="A329" t="str">
            <v>ATM RUIZ CORTINEZ (VER)</v>
          </cell>
          <cell r="B329" t="str">
            <v>ATM Ruiz Cortinez (Ver)</v>
          </cell>
          <cell r="F329" t="str">
            <v>710013357ATM TIJUANA RIO</v>
          </cell>
          <cell r="G329" t="str">
            <v>ATM TIJUANA RIO</v>
          </cell>
          <cell r="H329">
            <v>710013357</v>
          </cell>
          <cell r="I329" t="str">
            <v>ATM TIJUANA RIO</v>
          </cell>
          <cell r="J329">
            <v>9595463</v>
          </cell>
          <cell r="K329">
            <v>0.11</v>
          </cell>
          <cell r="L329">
            <v>9630</v>
          </cell>
          <cell r="M329">
            <v>0</v>
          </cell>
        </row>
        <row r="330">
          <cell r="A330" t="str">
            <v>ATM S LUIS POTOSI</v>
          </cell>
          <cell r="B330" t="str">
            <v>ATM S Luis Potosi</v>
          </cell>
          <cell r="F330" t="str">
            <v>710013357ATM TIJUANA RIO II</v>
          </cell>
          <cell r="G330" t="str">
            <v>ATM TIJUANA RIO II</v>
          </cell>
          <cell r="H330">
            <v>710013357</v>
          </cell>
          <cell r="I330" t="str">
            <v>ATM TIJUANA RIO II</v>
          </cell>
          <cell r="J330">
            <v>7047341</v>
          </cell>
          <cell r="K330">
            <v>0.11</v>
          </cell>
          <cell r="L330">
            <v>9630</v>
          </cell>
          <cell r="M330">
            <v>0</v>
          </cell>
        </row>
        <row r="331">
          <cell r="A331" t="str">
            <v>ATM SALTILLO</v>
          </cell>
          <cell r="B331" t="str">
            <v>ATM Saltillo</v>
          </cell>
          <cell r="F331" t="str">
            <v>710013357ATM TLALNEPANTLA</v>
          </cell>
          <cell r="G331" t="str">
            <v>ATM TLALNEPANTLA</v>
          </cell>
          <cell r="H331">
            <v>710013357</v>
          </cell>
          <cell r="I331" t="str">
            <v>ATM TLALNEPANTLA</v>
          </cell>
          <cell r="J331">
            <v>7047357</v>
          </cell>
          <cell r="K331">
            <v>0.16</v>
          </cell>
          <cell r="L331">
            <v>9630</v>
          </cell>
          <cell r="M331">
            <v>0</v>
          </cell>
        </row>
        <row r="332">
          <cell r="A332" t="str">
            <v>ATM SALTILLO PONIENTE</v>
          </cell>
          <cell r="B332" t="str">
            <v>ATM Saltillo Poniente</v>
          </cell>
          <cell r="F332" t="str">
            <v>710013357ATM TOLUCA PUNTO</v>
          </cell>
          <cell r="G332" t="str">
            <v>ATM TOLUCA PUNTO</v>
          </cell>
          <cell r="H332">
            <v>710013357</v>
          </cell>
          <cell r="I332" t="str">
            <v>ATM TOLUCA PUNTO</v>
          </cell>
          <cell r="J332">
            <v>9600651</v>
          </cell>
          <cell r="K332">
            <v>0.16</v>
          </cell>
          <cell r="L332">
            <v>9630</v>
          </cell>
          <cell r="M332">
            <v>0</v>
          </cell>
        </row>
        <row r="333">
          <cell r="A333" t="str">
            <v>ATM SENDERO</v>
          </cell>
          <cell r="B333" t="str">
            <v>ATM Sendero</v>
          </cell>
          <cell r="F333" t="str">
            <v>710013357ATM TORRE ESMERALDA</v>
          </cell>
          <cell r="G333" t="str">
            <v>ATM TORRE ESMERALDA</v>
          </cell>
          <cell r="H333">
            <v>710013357</v>
          </cell>
          <cell r="I333" t="str">
            <v>ATM TORRE ESMERALDA</v>
          </cell>
          <cell r="J333">
            <v>988345</v>
          </cell>
          <cell r="K333">
            <v>0.16</v>
          </cell>
          <cell r="L333">
            <v>9630</v>
          </cell>
          <cell r="M333">
            <v>0</v>
          </cell>
        </row>
        <row r="334">
          <cell r="A334" t="str">
            <v>ATM SIS PTO VALLARTA MEGA</v>
          </cell>
          <cell r="B334" t="str">
            <v>ATM SIS Pto Vallarta Mega</v>
          </cell>
          <cell r="F334" t="str">
            <v>710013357ATM TORREON CENTRO</v>
          </cell>
          <cell r="G334" t="str">
            <v>ATM TORREON CENTRO</v>
          </cell>
          <cell r="H334">
            <v>710013357</v>
          </cell>
          <cell r="I334" t="str">
            <v>ATM TORREON CENTRO</v>
          </cell>
          <cell r="J334">
            <v>5597067</v>
          </cell>
          <cell r="K334">
            <v>0.16</v>
          </cell>
          <cell r="L334">
            <v>9630</v>
          </cell>
          <cell r="M334">
            <v>0</v>
          </cell>
        </row>
        <row r="335">
          <cell r="A335" t="str">
            <v>ATM SIS PUE MAYORAZGO</v>
          </cell>
          <cell r="B335" t="str">
            <v>ATM SIS Pue Mayorazgo</v>
          </cell>
          <cell r="F335" t="str">
            <v>710013357ATM URUAPAN BENITO J.</v>
          </cell>
          <cell r="G335" t="str">
            <v>ATM URUAPAN BENITO J.</v>
          </cell>
          <cell r="H335">
            <v>710013357</v>
          </cell>
          <cell r="I335" t="str">
            <v>ATM URUAPAN BENITO J.</v>
          </cell>
          <cell r="J335">
            <v>1450709</v>
          </cell>
          <cell r="K335">
            <v>0.16</v>
          </cell>
          <cell r="L335">
            <v>9630</v>
          </cell>
          <cell r="M335">
            <v>0</v>
          </cell>
        </row>
        <row r="336">
          <cell r="A336" t="str">
            <v>ATM SLP EL PASEO</v>
          </cell>
          <cell r="B336" t="str">
            <v>ATM Slp El Paseo</v>
          </cell>
          <cell r="F336" t="str">
            <v>710013357ATM VASCONCELOS</v>
          </cell>
          <cell r="G336" t="str">
            <v>ATM VASCONCELOS</v>
          </cell>
          <cell r="H336">
            <v>710013357</v>
          </cell>
          <cell r="I336" t="str">
            <v>ATM VASCONCELOS</v>
          </cell>
          <cell r="J336">
            <v>5374954</v>
          </cell>
          <cell r="K336">
            <v>0.16</v>
          </cell>
          <cell r="L336">
            <v>9630</v>
          </cell>
          <cell r="M336">
            <v>0</v>
          </cell>
        </row>
        <row r="337">
          <cell r="A337" t="str">
            <v>ATM TAMPICO</v>
          </cell>
          <cell r="B337" t="str">
            <v>ATM Tampico</v>
          </cell>
          <cell r="F337" t="str">
            <v>710013357ATM VCC ALTAMIRA</v>
          </cell>
          <cell r="G337" t="str">
            <v>ATM VCC ALTAMIRA</v>
          </cell>
          <cell r="H337">
            <v>710013357</v>
          </cell>
          <cell r="I337" t="str">
            <v>ATM VCC ALTAMIRA</v>
          </cell>
          <cell r="J337">
            <v>7251934</v>
          </cell>
          <cell r="K337">
            <v>0.16</v>
          </cell>
          <cell r="L337">
            <v>9630</v>
          </cell>
          <cell r="M337">
            <v>0</v>
          </cell>
        </row>
        <row r="338">
          <cell r="A338" t="str">
            <v>ATM TAMPICO AUTOPAGO</v>
          </cell>
          <cell r="B338" t="str">
            <v>ATM Tampico Autopago</v>
          </cell>
          <cell r="F338" t="str">
            <v>134638352C ACAPULCO BELLAVISTA</v>
          </cell>
          <cell r="G338" t="str">
            <v>C ACAPULCO BELLAVISTA</v>
          </cell>
          <cell r="H338">
            <v>134638352</v>
          </cell>
          <cell r="I338" t="str">
            <v>C ACAPULCO BELLAVISTA</v>
          </cell>
          <cell r="J338">
            <v>9350541786</v>
          </cell>
          <cell r="K338">
            <v>0.16</v>
          </cell>
          <cell r="L338">
            <v>9630</v>
          </cell>
          <cell r="M338">
            <v>0</v>
          </cell>
        </row>
        <row r="339">
          <cell r="A339" t="str">
            <v>ATM TEPIC SAN ANTONIO</v>
          </cell>
          <cell r="B339" t="str">
            <v>ATM Tepin San Antonio</v>
          </cell>
          <cell r="F339" t="str">
            <v>448702659C ACAPULCO BELLAVISTA</v>
          </cell>
          <cell r="G339" t="str">
            <v>C ACAPULCO BELLAVISTA</v>
          </cell>
          <cell r="H339">
            <v>448702659</v>
          </cell>
          <cell r="I339" t="str">
            <v>C ACAPULCO BELLAVISTA</v>
          </cell>
          <cell r="J339">
            <v>141492131</v>
          </cell>
          <cell r="K339">
            <v>0.16</v>
          </cell>
          <cell r="L339">
            <v>9630</v>
          </cell>
          <cell r="M339">
            <v>0</v>
          </cell>
        </row>
        <row r="340">
          <cell r="A340" t="str">
            <v>ATM TIJ PLAZA CARRUSEL</v>
          </cell>
          <cell r="B340" t="str">
            <v>ATM Tij Plaza Carrusel</v>
          </cell>
          <cell r="F340" t="str">
            <v>1975971224C ACAPULCO BELLAVISTA</v>
          </cell>
          <cell r="G340" t="str">
            <v>C ACAPULCO BELLAVISTA</v>
          </cell>
          <cell r="H340">
            <v>1975971224</v>
          </cell>
          <cell r="I340" t="str">
            <v>C ACAPULCO BELLAVISTA</v>
          </cell>
          <cell r="J340">
            <v>1492131</v>
          </cell>
          <cell r="K340">
            <v>0.16</v>
          </cell>
          <cell r="L340">
            <v>9630</v>
          </cell>
          <cell r="M340">
            <v>0</v>
          </cell>
        </row>
        <row r="341">
          <cell r="A341" t="str">
            <v>ATM TIJUANA PENINSULA</v>
          </cell>
          <cell r="B341" t="str">
            <v>ATM Tijuana Peninsula</v>
          </cell>
          <cell r="F341" t="str">
            <v>134638352C ACAPULCO COSTERA</v>
          </cell>
          <cell r="G341" t="str">
            <v>C ACAPULCO COSTERA</v>
          </cell>
          <cell r="H341">
            <v>134638352</v>
          </cell>
          <cell r="I341" t="str">
            <v>C ACAPULCO COSTERA</v>
          </cell>
          <cell r="J341">
            <v>9356092891</v>
          </cell>
          <cell r="K341">
            <v>0.16</v>
          </cell>
          <cell r="L341">
            <v>9630</v>
          </cell>
          <cell r="M341">
            <v>0</v>
          </cell>
        </row>
        <row r="342">
          <cell r="A342" t="str">
            <v>ATM TIJUANA PZA PASEO 2000</v>
          </cell>
          <cell r="B342" t="str">
            <v>ATM Tijuana Pza Paseo 2000</v>
          </cell>
          <cell r="F342" t="str">
            <v>134638352C ACAPULCO COSTERA</v>
          </cell>
          <cell r="G342" t="str">
            <v>C ACAPULCO COSTERA</v>
          </cell>
          <cell r="H342">
            <v>134638352</v>
          </cell>
          <cell r="I342" t="str">
            <v>C ACAPULCO COSTERA</v>
          </cell>
          <cell r="J342">
            <v>9356092891</v>
          </cell>
          <cell r="K342">
            <v>0.16</v>
          </cell>
          <cell r="L342">
            <v>9630</v>
          </cell>
          <cell r="M342">
            <v>0</v>
          </cell>
        </row>
        <row r="343">
          <cell r="A343" t="str">
            <v>ATM TIJUANA RIO</v>
          </cell>
          <cell r="B343" t="str">
            <v>ATM Tijuana Rio</v>
          </cell>
          <cell r="F343" t="str">
            <v>448702659C ACAPULCO COSTERA</v>
          </cell>
          <cell r="G343" t="str">
            <v>C ACAPULCO COSTERA</v>
          </cell>
          <cell r="H343">
            <v>448702659</v>
          </cell>
          <cell r="I343" t="str">
            <v>C ACAPULCO COSTERA</v>
          </cell>
          <cell r="J343">
            <v>145374749</v>
          </cell>
          <cell r="K343">
            <v>0.16</v>
          </cell>
          <cell r="L343">
            <v>9630</v>
          </cell>
          <cell r="M343">
            <v>0</v>
          </cell>
        </row>
        <row r="344">
          <cell r="A344" t="str">
            <v>ATM TIJUANA RIO II</v>
          </cell>
          <cell r="B344" t="str">
            <v>ATM Tijuana Rio II</v>
          </cell>
          <cell r="F344" t="str">
            <v>1975971224C ACAPULCO COSTERA</v>
          </cell>
          <cell r="G344" t="str">
            <v>C ACAPULCO COSTERA</v>
          </cell>
          <cell r="H344">
            <v>1975971224</v>
          </cell>
          <cell r="I344" t="str">
            <v>C ACAPULCO COSTERA</v>
          </cell>
          <cell r="J344">
            <v>5374749</v>
          </cell>
          <cell r="K344">
            <v>0.16</v>
          </cell>
          <cell r="L344">
            <v>9630</v>
          </cell>
          <cell r="M344">
            <v>0</v>
          </cell>
        </row>
        <row r="345">
          <cell r="A345" t="str">
            <v>ATM TLALNEPANTLA</v>
          </cell>
          <cell r="B345" t="str">
            <v>ATM Tlalnepantla</v>
          </cell>
          <cell r="F345" t="str">
            <v>134638352C ACAPULCO DIAMANTE</v>
          </cell>
          <cell r="G345" t="str">
            <v>C ACAPULCO DIAMANTE</v>
          </cell>
          <cell r="H345">
            <v>134638352</v>
          </cell>
          <cell r="I345" t="str">
            <v>C ACAPULCO DIAMANTE</v>
          </cell>
          <cell r="J345">
            <v>9356092891</v>
          </cell>
          <cell r="K345">
            <v>0.16</v>
          </cell>
          <cell r="L345">
            <v>9630</v>
          </cell>
          <cell r="M345">
            <v>0</v>
          </cell>
        </row>
        <row r="346">
          <cell r="A346" t="str">
            <v>ATM TOLUCA PUNTO</v>
          </cell>
          <cell r="B346" t="str">
            <v>ATM Toluca Punto</v>
          </cell>
          <cell r="F346" t="str">
            <v>1975971224C ACAPULCO DIAMANTE</v>
          </cell>
          <cell r="G346" t="str">
            <v>C ACAPULCO DIAMANTE</v>
          </cell>
          <cell r="H346">
            <v>1975971224</v>
          </cell>
          <cell r="I346" t="str">
            <v>C ACAPULCO DIAMANTE</v>
          </cell>
          <cell r="J346">
            <v>5374749</v>
          </cell>
          <cell r="K346">
            <v>0.16</v>
          </cell>
          <cell r="L346">
            <v>9630</v>
          </cell>
          <cell r="M346">
            <v>0</v>
          </cell>
        </row>
        <row r="347">
          <cell r="A347" t="str">
            <v>ATM TORRE ESMERALDA</v>
          </cell>
          <cell r="B347" t="str">
            <v>ATM Torre Esmeralda</v>
          </cell>
          <cell r="F347" t="str">
            <v>448702659C ACAPULCO DIAMANTE</v>
          </cell>
          <cell r="G347" t="str">
            <v>C ACAPULCO DIAMANTE</v>
          </cell>
          <cell r="H347">
            <v>448702659</v>
          </cell>
          <cell r="I347" t="str">
            <v>C ACAPULCO DIAMANTE</v>
          </cell>
          <cell r="J347">
            <v>145374749</v>
          </cell>
          <cell r="K347">
            <v>0.16</v>
          </cell>
          <cell r="L347">
            <v>9630</v>
          </cell>
          <cell r="M347">
            <v>0</v>
          </cell>
        </row>
        <row r="348">
          <cell r="A348" t="str">
            <v>ATM TORREON CENTRO</v>
          </cell>
          <cell r="B348" t="str">
            <v>ATM Torreon Centro</v>
          </cell>
          <cell r="F348" t="str">
            <v>134638352C AGUASCALIENTES BOSQUES</v>
          </cell>
          <cell r="G348" t="str">
            <v>C AGUASCALIENTES BOSQUES</v>
          </cell>
          <cell r="H348">
            <v>134638352</v>
          </cell>
          <cell r="I348" t="str">
            <v>C AGUASCALIENTES BOSQUES</v>
          </cell>
          <cell r="J348">
            <v>9356173592</v>
          </cell>
          <cell r="K348">
            <v>0.16</v>
          </cell>
          <cell r="L348">
            <v>9630</v>
          </cell>
          <cell r="M348">
            <v>0</v>
          </cell>
        </row>
        <row r="349">
          <cell r="A349" t="str">
            <v>ATM URUAPAN BENITO J.</v>
          </cell>
          <cell r="B349" t="str">
            <v>ATM Uruapan Benito J.</v>
          </cell>
          <cell r="F349" t="str">
            <v>448702659C AGUASCALIENTES BOSQUES</v>
          </cell>
          <cell r="G349" t="str">
            <v>C AGUASCALIENTES BOSQUES</v>
          </cell>
          <cell r="H349">
            <v>448702659</v>
          </cell>
          <cell r="I349" t="str">
            <v>C AGUASCALIENTES BOSQUES</v>
          </cell>
          <cell r="J349">
            <v>145519137</v>
          </cell>
          <cell r="K349">
            <v>0.16</v>
          </cell>
          <cell r="L349">
            <v>9630</v>
          </cell>
          <cell r="M349">
            <v>0</v>
          </cell>
        </row>
        <row r="350">
          <cell r="A350" t="str">
            <v>ATM VASCONCELOS</v>
          </cell>
          <cell r="B350" t="str">
            <v>ATM Vasconcelos</v>
          </cell>
          <cell r="F350" t="str">
            <v>1975971224C AGUASCALIENTES BOSQUES</v>
          </cell>
          <cell r="G350" t="str">
            <v>C AGUASCALIENTES BOSQUES</v>
          </cell>
          <cell r="H350">
            <v>1975971224</v>
          </cell>
          <cell r="I350" t="str">
            <v>C AGUASCALIENTES BOSQUES</v>
          </cell>
          <cell r="J350">
            <v>5519137</v>
          </cell>
          <cell r="K350">
            <v>0.16</v>
          </cell>
          <cell r="L350">
            <v>9630</v>
          </cell>
          <cell r="M350">
            <v>0</v>
          </cell>
        </row>
        <row r="351">
          <cell r="A351" t="str">
            <v>ATM VCC ALTAMIRA</v>
          </cell>
          <cell r="B351" t="str">
            <v>ATM VCC Altamira</v>
          </cell>
          <cell r="F351" t="str">
            <v>134638352C AGUASCALIENTES VELARIA MALL</v>
          </cell>
          <cell r="G351" t="str">
            <v>C AGUASCALIENTES VELARIA MALL</v>
          </cell>
          <cell r="H351">
            <v>134638352</v>
          </cell>
          <cell r="I351" t="str">
            <v>C AGUASCALIENTES VELARIA MALL</v>
          </cell>
          <cell r="J351">
            <v>9351603205</v>
          </cell>
          <cell r="K351">
            <v>0.16</v>
          </cell>
          <cell r="L351">
            <v>9630</v>
          </cell>
          <cell r="M351">
            <v>0</v>
          </cell>
        </row>
        <row r="352">
          <cell r="A352" t="str">
            <v>C ACAPULCO BELLAVISTA</v>
          </cell>
          <cell r="B352" t="str">
            <v>C Acapulco Bellavista</v>
          </cell>
          <cell r="F352" t="str">
            <v>448702659C AGUASCALIENTES VELARIA MALL</v>
          </cell>
          <cell r="G352" t="str">
            <v>C AGUASCALIENTES VELARIA MALL</v>
          </cell>
          <cell r="H352">
            <v>448702659</v>
          </cell>
          <cell r="I352" t="str">
            <v>C AGUASCALIENTES VELARIA MALL</v>
          </cell>
          <cell r="J352">
            <v>141002061</v>
          </cell>
          <cell r="K352">
            <v>0.16</v>
          </cell>
          <cell r="L352">
            <v>9630</v>
          </cell>
          <cell r="M352">
            <v>0</v>
          </cell>
        </row>
        <row r="353">
          <cell r="A353" t="str">
            <v>C ACAPULCO COSTERA</v>
          </cell>
          <cell r="B353" t="str">
            <v>C Acapulco Costera</v>
          </cell>
          <cell r="F353" t="str">
            <v>1975971224C AGUASCALIENTES VELARIA MALL</v>
          </cell>
          <cell r="G353" t="str">
            <v>C AGUASCALIENTES VELARIA MALL</v>
          </cell>
          <cell r="H353">
            <v>1975971224</v>
          </cell>
          <cell r="I353" t="str">
            <v>C AGUASCALIENTES VELARIA MALL</v>
          </cell>
          <cell r="J353">
            <v>1002061</v>
          </cell>
          <cell r="K353">
            <v>0.16</v>
          </cell>
          <cell r="L353">
            <v>9630</v>
          </cell>
          <cell r="M353">
            <v>0</v>
          </cell>
        </row>
        <row r="354">
          <cell r="A354" t="str">
            <v>C ACAPULCO DIAMANTE</v>
          </cell>
          <cell r="B354" t="str">
            <v>C Acapulco Diamante</v>
          </cell>
          <cell r="F354" t="str">
            <v>134638352C CAMPECHE VALLE URBINA</v>
          </cell>
          <cell r="G354" t="str">
            <v>C CAMPECHE VALLE URBINA</v>
          </cell>
          <cell r="H354">
            <v>134638352</v>
          </cell>
          <cell r="I354" t="str">
            <v>C CAMPECHE VALLE URBINA</v>
          </cell>
          <cell r="J354">
            <v>9350541778</v>
          </cell>
          <cell r="K354">
            <v>0.16</v>
          </cell>
          <cell r="L354">
            <v>9630</v>
          </cell>
          <cell r="M354">
            <v>0</v>
          </cell>
        </row>
        <row r="355">
          <cell r="A355" t="str">
            <v>C AGUASCALIENTES BOSQUES</v>
          </cell>
          <cell r="B355" t="str">
            <v>C Aguascalientes Bosques</v>
          </cell>
          <cell r="F355" t="str">
            <v>448702659C CAMPECHE VALLE URBINA</v>
          </cell>
          <cell r="G355" t="str">
            <v>C CAMPECHE VALLE URBINA</v>
          </cell>
          <cell r="H355">
            <v>448702659</v>
          </cell>
          <cell r="I355" t="str">
            <v>C CAMPECHE VALLE URBINA</v>
          </cell>
          <cell r="J355">
            <v>143717071</v>
          </cell>
          <cell r="K355">
            <v>0.16</v>
          </cell>
          <cell r="L355">
            <v>9630</v>
          </cell>
          <cell r="M355">
            <v>0</v>
          </cell>
        </row>
        <row r="356">
          <cell r="A356" t="str">
            <v>C AGUASCALIENTES VELARIA MALL</v>
          </cell>
          <cell r="B356" t="str">
            <v>C Aguascalientes Velaria Mall</v>
          </cell>
          <cell r="F356" t="str">
            <v>1975971224C CAMPECHE VALLE URBINA</v>
          </cell>
          <cell r="G356" t="str">
            <v>C CAMPECHE VALLE URBINA</v>
          </cell>
          <cell r="H356">
            <v>1975971224</v>
          </cell>
          <cell r="I356" t="str">
            <v>C CAMPECHE VALLE URBINA</v>
          </cell>
          <cell r="J356">
            <v>3717071</v>
          </cell>
          <cell r="K356">
            <v>0.16</v>
          </cell>
          <cell r="L356">
            <v>9630</v>
          </cell>
          <cell r="M356">
            <v>0</v>
          </cell>
        </row>
        <row r="357">
          <cell r="A357" t="str">
            <v>C CAMPECHE VALLE URBINA</v>
          </cell>
          <cell r="B357" t="str">
            <v>C Campeche Valle Urbina</v>
          </cell>
          <cell r="F357" t="str">
            <v>134638352C CANCUN II</v>
          </cell>
          <cell r="G357" t="str">
            <v>C CANCUN II</v>
          </cell>
          <cell r="H357">
            <v>134638352</v>
          </cell>
          <cell r="I357" t="str">
            <v>C CANCUN II</v>
          </cell>
          <cell r="J357">
            <v>9356092891</v>
          </cell>
          <cell r="K357">
            <v>0.11</v>
          </cell>
          <cell r="L357">
            <v>9630</v>
          </cell>
          <cell r="M357">
            <v>0</v>
          </cell>
        </row>
        <row r="358">
          <cell r="A358" t="str">
            <v>C CANCUN II</v>
          </cell>
          <cell r="B358" t="str">
            <v>C Cancun II</v>
          </cell>
          <cell r="F358" t="str">
            <v>448702659C CANCUN II</v>
          </cell>
          <cell r="G358" t="str">
            <v>C CANCUN II</v>
          </cell>
          <cell r="H358">
            <v>448702659</v>
          </cell>
          <cell r="I358" t="str">
            <v>C CANCUN II</v>
          </cell>
          <cell r="J358">
            <v>143336179</v>
          </cell>
          <cell r="K358">
            <v>0.11</v>
          </cell>
          <cell r="L358">
            <v>9630</v>
          </cell>
          <cell r="M358">
            <v>0</v>
          </cell>
        </row>
        <row r="359">
          <cell r="A359" t="str">
            <v>C CANCUN PLAZA LA ISLA</v>
          </cell>
          <cell r="B359" t="str">
            <v>C Cancún Plaza La Isla</v>
          </cell>
          <cell r="F359" t="str">
            <v>1975971224C CANCUN II</v>
          </cell>
          <cell r="G359" t="str">
            <v>C CANCUN II</v>
          </cell>
          <cell r="H359">
            <v>1975971224</v>
          </cell>
          <cell r="I359" t="str">
            <v>C CANCUN II</v>
          </cell>
          <cell r="J359">
            <v>3336179</v>
          </cell>
          <cell r="K359">
            <v>0.11</v>
          </cell>
          <cell r="L359">
            <v>9630</v>
          </cell>
          <cell r="M359">
            <v>0</v>
          </cell>
        </row>
        <row r="360">
          <cell r="A360" t="str">
            <v>C CD CARMEN AEROPUERTO</v>
          </cell>
          <cell r="B360" t="str">
            <v>C CD Carmen Aeropuerto</v>
          </cell>
          <cell r="F360" t="str">
            <v>134638352C CANCUN PLAZA LA ISLA</v>
          </cell>
          <cell r="G360" t="str">
            <v>C CANCUN PLAZA LA ISLA</v>
          </cell>
          <cell r="H360">
            <v>134638352</v>
          </cell>
          <cell r="I360" t="str">
            <v>C CANCUN PLAZA LA ISLA</v>
          </cell>
          <cell r="J360">
            <v>9356317280</v>
          </cell>
          <cell r="K360">
            <v>0.11</v>
          </cell>
          <cell r="L360">
            <v>9630</v>
          </cell>
          <cell r="M360">
            <v>0</v>
          </cell>
        </row>
        <row r="361">
          <cell r="A361" t="str">
            <v>C CD JUAREZ EJERCITO NAL</v>
          </cell>
          <cell r="B361" t="str">
            <v>C CD Juarez Ejercito Nal</v>
          </cell>
          <cell r="F361" t="str">
            <v>134638352C CANCUN PLAZA LA ISLA</v>
          </cell>
          <cell r="G361" t="str">
            <v>C CANCUN PLAZA LA ISLA</v>
          </cell>
          <cell r="H361">
            <v>134638352</v>
          </cell>
          <cell r="I361" t="str">
            <v>C CANCUN PLAZA LA ISLA</v>
          </cell>
          <cell r="J361">
            <v>9356317280</v>
          </cell>
          <cell r="K361">
            <v>0.11</v>
          </cell>
          <cell r="L361">
            <v>9630</v>
          </cell>
          <cell r="M361">
            <v>0</v>
          </cell>
        </row>
        <row r="362">
          <cell r="A362" t="str">
            <v>C CD JUAREZ EJERCITO NACIONAL</v>
          </cell>
          <cell r="B362" t="str">
            <v>C Cd Juarez Ejetcito Nacional</v>
          </cell>
          <cell r="F362" t="str">
            <v>448702659C CANCUN PLAZA LA ISLA</v>
          </cell>
          <cell r="G362" t="str">
            <v>C CANCUN PLAZA LA ISLA</v>
          </cell>
          <cell r="H362">
            <v>448702659</v>
          </cell>
          <cell r="I362" t="str">
            <v>C CANCUN PLAZA LA ISLA</v>
          </cell>
          <cell r="J362">
            <v>145631023</v>
          </cell>
          <cell r="K362">
            <v>0.11</v>
          </cell>
          <cell r="L362">
            <v>9630</v>
          </cell>
          <cell r="M362">
            <v>0</v>
          </cell>
        </row>
        <row r="363">
          <cell r="A363" t="str">
            <v>C CD JUAREZ RINCONES</v>
          </cell>
          <cell r="B363" t="str">
            <v>C CD Juarez Rincones</v>
          </cell>
          <cell r="F363" t="str">
            <v>1975971224C CANCUN PLAZA LA ISLA</v>
          </cell>
          <cell r="G363" t="str">
            <v>C CANCUN PLAZA LA ISLA</v>
          </cell>
          <cell r="H363">
            <v>1975971224</v>
          </cell>
          <cell r="I363" t="str">
            <v>C CANCUN PLAZA LA ISLA</v>
          </cell>
          <cell r="J363">
            <v>5631023</v>
          </cell>
          <cell r="K363">
            <v>0.11</v>
          </cell>
          <cell r="L363">
            <v>9630</v>
          </cell>
          <cell r="M363">
            <v>0</v>
          </cell>
        </row>
        <row r="364">
          <cell r="A364" t="str">
            <v>C CD OBREGON CAJEME</v>
          </cell>
          <cell r="B364" t="str">
            <v>C Cd Obregon Cajeme</v>
          </cell>
          <cell r="F364" t="str">
            <v>134638352C CD CARMEN AEROPUERTO</v>
          </cell>
          <cell r="G364" t="str">
            <v>C CD CARMEN AEROPUERTO</v>
          </cell>
          <cell r="H364">
            <v>134638352</v>
          </cell>
          <cell r="I364" t="str">
            <v>C CD CARMEN AEROPUERTO</v>
          </cell>
          <cell r="J364">
            <v>9350478781</v>
          </cell>
          <cell r="K364">
            <v>0.16</v>
          </cell>
          <cell r="L364">
            <v>9630</v>
          </cell>
          <cell r="M364">
            <v>0</v>
          </cell>
        </row>
        <row r="365">
          <cell r="A365" t="str">
            <v>C CD OBREGON CAJEME</v>
          </cell>
          <cell r="B365" t="str">
            <v>C Cd Obregon Cajeme</v>
          </cell>
          <cell r="F365" t="str">
            <v>448702659C CD CARMEN AEROPUERTO</v>
          </cell>
          <cell r="G365" t="str">
            <v>C CD CARMEN AEROPUERTO</v>
          </cell>
          <cell r="H365">
            <v>448702659</v>
          </cell>
          <cell r="I365" t="str">
            <v>C CD CARMEN AEROPUERTO</v>
          </cell>
          <cell r="J365">
            <v>141450667</v>
          </cell>
          <cell r="K365">
            <v>0.16</v>
          </cell>
          <cell r="L365">
            <v>9630</v>
          </cell>
          <cell r="M365">
            <v>0</v>
          </cell>
        </row>
        <row r="366">
          <cell r="A366" t="str">
            <v>C CD VICTORIA LOS ARCOS</v>
          </cell>
          <cell r="B366" t="str">
            <v>C Cd Victoria Los Arcos</v>
          </cell>
          <cell r="F366" t="str">
            <v>1975971224C CD CARMEN AEROPUERTO</v>
          </cell>
          <cell r="G366" t="str">
            <v>C CD CARMEN AEROPUERTO</v>
          </cell>
          <cell r="H366">
            <v>1975971224</v>
          </cell>
          <cell r="I366" t="str">
            <v>C CD CARMEN AEROPUERTO</v>
          </cell>
          <cell r="J366">
            <v>1450667</v>
          </cell>
          <cell r="K366">
            <v>0.16</v>
          </cell>
          <cell r="L366">
            <v>9630</v>
          </cell>
          <cell r="M366">
            <v>0</v>
          </cell>
        </row>
        <row r="367">
          <cell r="A367" t="str">
            <v>C CELAYA CAMPESTRE</v>
          </cell>
          <cell r="B367" t="str">
            <v>C Celaya Campestre</v>
          </cell>
          <cell r="F367" t="str">
            <v>134638352C CD JUAREZ EJERCITO NACIONAL</v>
          </cell>
          <cell r="G367" t="str">
            <v>C CD JUAREZ EJERCITO NACIONAL</v>
          </cell>
          <cell r="H367">
            <v>134638352</v>
          </cell>
          <cell r="I367" t="str">
            <v>C CD JUAREZ EJERCITO NACIONAL</v>
          </cell>
          <cell r="J367">
            <v>9356580606</v>
          </cell>
          <cell r="K367">
            <v>0.11</v>
          </cell>
          <cell r="L367">
            <v>9630</v>
          </cell>
          <cell r="M367">
            <v>0</v>
          </cell>
        </row>
        <row r="368">
          <cell r="A368" t="str">
            <v>C CELAYA TORRES LANDA</v>
          </cell>
          <cell r="B368" t="str">
            <v>C Celaya Torres Landa</v>
          </cell>
          <cell r="F368" t="str">
            <v>448702659C CD JUAREZ EJERCITO NACIONAL</v>
          </cell>
          <cell r="G368" t="str">
            <v>C CD JUAREZ EJERCITO NACIONAL</v>
          </cell>
          <cell r="H368">
            <v>448702659</v>
          </cell>
          <cell r="I368" t="str">
            <v>C CD JUAREZ EJERCITO NACIONAL</v>
          </cell>
          <cell r="J368">
            <v>141247972</v>
          </cell>
          <cell r="K368">
            <v>0.11</v>
          </cell>
          <cell r="L368">
            <v>9630</v>
          </cell>
          <cell r="M368">
            <v>0</v>
          </cell>
        </row>
        <row r="369">
          <cell r="A369" t="str">
            <v>C CHETUMAL PLAZA LAS AMERICAS</v>
          </cell>
          <cell r="B369" t="str">
            <v>C Chetumal Plaza Las Americas</v>
          </cell>
          <cell r="F369" t="str">
            <v>1975971224C CD JUAREZ EJERCITO NACIONAL</v>
          </cell>
          <cell r="G369" t="str">
            <v>C CD JUAREZ EJERCITO NACIONAL</v>
          </cell>
          <cell r="H369">
            <v>1975971224</v>
          </cell>
          <cell r="I369" t="str">
            <v>C CD JUAREZ EJERCITO NACIONAL</v>
          </cell>
          <cell r="J369">
            <v>1247972</v>
          </cell>
          <cell r="K369">
            <v>0.11</v>
          </cell>
          <cell r="L369">
            <v>9630</v>
          </cell>
          <cell r="M369">
            <v>0</v>
          </cell>
        </row>
        <row r="370">
          <cell r="A370" t="str">
            <v>C CHI JUVENTUD</v>
          </cell>
          <cell r="B370" t="str">
            <v>C Chi Juventud</v>
          </cell>
          <cell r="F370" t="str">
            <v>134638352C CD JUAREZ EJERCITO NAL</v>
          </cell>
          <cell r="G370" t="str">
            <v>C CD JUAREZ EJERCITO NAL</v>
          </cell>
          <cell r="H370">
            <v>134638352</v>
          </cell>
          <cell r="I370" t="str">
            <v>C CD JUAREZ EJERCITO NAL</v>
          </cell>
          <cell r="J370">
            <v>9356580606</v>
          </cell>
          <cell r="K370">
            <v>0.11</v>
          </cell>
          <cell r="L370">
            <v>9630</v>
          </cell>
          <cell r="M370">
            <v>0</v>
          </cell>
        </row>
        <row r="371">
          <cell r="A371" t="str">
            <v>C CHIHUAHUA JUVENTUD</v>
          </cell>
          <cell r="B371" t="str">
            <v>C Chihuahua Juventud</v>
          </cell>
          <cell r="F371" t="str">
            <v>448702659C CD JUAREZ EJERCITO NAL</v>
          </cell>
          <cell r="G371" t="str">
            <v>C CD JUAREZ EJERCITO NAL</v>
          </cell>
          <cell r="H371">
            <v>448702659</v>
          </cell>
          <cell r="I371" t="str">
            <v>C CD JUAREZ EJERCITO NAL</v>
          </cell>
          <cell r="J371">
            <v>141247972</v>
          </cell>
          <cell r="K371">
            <v>0.11</v>
          </cell>
          <cell r="L371">
            <v>9630</v>
          </cell>
          <cell r="M371">
            <v>0</v>
          </cell>
        </row>
        <row r="372">
          <cell r="A372" t="str">
            <v>C COATZACOALCOS UNIV</v>
          </cell>
          <cell r="B372" t="str">
            <v>C Coatzacoalcos Univ</v>
          </cell>
          <cell r="F372" t="str">
            <v>1975971224C CD JUAREZ EJERCITO NAL</v>
          </cell>
          <cell r="G372" t="str">
            <v>C CD JUAREZ EJERCITO NAL</v>
          </cell>
          <cell r="H372">
            <v>1975971224</v>
          </cell>
          <cell r="I372" t="str">
            <v>C CD JUAREZ EJERCITO NAL</v>
          </cell>
          <cell r="J372">
            <v>1247972</v>
          </cell>
          <cell r="K372">
            <v>0.11</v>
          </cell>
          <cell r="L372">
            <v>9630</v>
          </cell>
          <cell r="M372">
            <v>0</v>
          </cell>
        </row>
        <row r="373">
          <cell r="A373" t="str">
            <v>C COLIMA CONSTITUCION</v>
          </cell>
          <cell r="B373" t="str">
            <v>C Colima Constitucion</v>
          </cell>
          <cell r="F373" t="str">
            <v>134638352C CD JUAREZ RINCONES</v>
          </cell>
          <cell r="G373" t="str">
            <v>C CD JUAREZ RINCONES</v>
          </cell>
          <cell r="H373">
            <v>134638352</v>
          </cell>
          <cell r="I373" t="str">
            <v>C CD JUAREZ RINCONES</v>
          </cell>
          <cell r="J373">
            <v>9356178013</v>
          </cell>
          <cell r="K373">
            <v>0.11</v>
          </cell>
          <cell r="L373">
            <v>9630</v>
          </cell>
          <cell r="M373">
            <v>0</v>
          </cell>
        </row>
        <row r="374">
          <cell r="A374" t="str">
            <v>C CORDOBA ARCO</v>
          </cell>
          <cell r="B374" t="str">
            <v>C Cordoba Arco</v>
          </cell>
          <cell r="F374" t="str">
            <v>448702659C CD JUAREZ RINCONES</v>
          </cell>
          <cell r="G374" t="str">
            <v>C CD JUAREZ RINCONES</v>
          </cell>
          <cell r="H374">
            <v>448702659</v>
          </cell>
          <cell r="I374" t="str">
            <v>C CD JUAREZ RINCONES</v>
          </cell>
          <cell r="J374">
            <v>145541289</v>
          </cell>
          <cell r="K374">
            <v>0.11</v>
          </cell>
          <cell r="L374">
            <v>9630</v>
          </cell>
          <cell r="M374">
            <v>0</v>
          </cell>
        </row>
        <row r="375">
          <cell r="A375" t="str">
            <v>C CORDOBA CAMPESTRE</v>
          </cell>
          <cell r="B375" t="str">
            <v>C Córdoba Campestre</v>
          </cell>
          <cell r="F375" t="str">
            <v>1975971224C CD JUAREZ RINCONES</v>
          </cell>
          <cell r="G375" t="str">
            <v>C CD JUAREZ RINCONES</v>
          </cell>
          <cell r="H375">
            <v>1975971224</v>
          </cell>
          <cell r="I375" t="str">
            <v>C CD JUAREZ RINCONES</v>
          </cell>
          <cell r="J375">
            <v>5541289</v>
          </cell>
          <cell r="K375">
            <v>0.11</v>
          </cell>
          <cell r="L375">
            <v>9630</v>
          </cell>
          <cell r="M375">
            <v>0</v>
          </cell>
        </row>
        <row r="376">
          <cell r="A376" t="str">
            <v>C CUAUTLA INSURGENTES</v>
          </cell>
          <cell r="B376" t="str">
            <v>C Cuautla Insurgentes</v>
          </cell>
          <cell r="F376" t="str">
            <v>00909025C CD OBREGON CAJEME</v>
          </cell>
          <cell r="G376" t="str">
            <v>C CD OBREGON CAJEME</v>
          </cell>
          <cell r="H376" t="str">
            <v>00909025</v>
          </cell>
          <cell r="I376" t="str">
            <v>C CD OBREGON CAJEME</v>
          </cell>
          <cell r="J376">
            <v>908924</v>
          </cell>
          <cell r="K376">
            <v>0.16</v>
          </cell>
          <cell r="L376">
            <v>9630</v>
          </cell>
          <cell r="M376">
            <v>0</v>
          </cell>
        </row>
        <row r="377">
          <cell r="A377" t="str">
            <v>C CUERNAVACA PLAZA SAN DIEGO</v>
          </cell>
          <cell r="B377" t="str">
            <v>C Cuernavaca Plaza San Diego</v>
          </cell>
          <cell r="F377" t="str">
            <v>134638352C CD OBREGON CAJEME</v>
          </cell>
          <cell r="G377" t="str">
            <v>C CD OBREGON CAJEME</v>
          </cell>
          <cell r="H377">
            <v>134638352</v>
          </cell>
          <cell r="I377" t="str">
            <v>C CD OBREGON CAJEME</v>
          </cell>
          <cell r="J377">
            <v>9356528993</v>
          </cell>
          <cell r="K377">
            <v>0.16</v>
          </cell>
          <cell r="L377">
            <v>9630</v>
          </cell>
          <cell r="M377">
            <v>0</v>
          </cell>
        </row>
        <row r="378">
          <cell r="A378" t="str">
            <v>C CUERNAVACA PZ SAN DIEGO</v>
          </cell>
          <cell r="B378" t="str">
            <v>C Cuernavaca Pz San Diego</v>
          </cell>
          <cell r="F378" t="str">
            <v>448702659C CD OBREGON CAJEME</v>
          </cell>
          <cell r="G378" t="str">
            <v>C CD OBREGON CAJEME</v>
          </cell>
          <cell r="H378">
            <v>448702659</v>
          </cell>
          <cell r="I378" t="str">
            <v>C CD OBREGON CAJEME</v>
          </cell>
          <cell r="J378">
            <v>145775721</v>
          </cell>
          <cell r="K378">
            <v>0.16</v>
          </cell>
          <cell r="L378">
            <v>9630</v>
          </cell>
          <cell r="M378">
            <v>0</v>
          </cell>
        </row>
        <row r="379">
          <cell r="A379" t="str">
            <v>C CUERNAVACA TEPANZOLCO</v>
          </cell>
          <cell r="B379" t="str">
            <v>C Cuernavaca Tepanzolco</v>
          </cell>
          <cell r="F379" t="str">
            <v>1975971224C CD OBREGON CAJEME</v>
          </cell>
          <cell r="G379" t="str">
            <v>C CD OBREGON CAJEME</v>
          </cell>
          <cell r="H379">
            <v>1975971224</v>
          </cell>
          <cell r="I379" t="str">
            <v>C CD OBREGON CAJEME</v>
          </cell>
          <cell r="J379">
            <v>5775721</v>
          </cell>
          <cell r="K379">
            <v>0.16</v>
          </cell>
          <cell r="L379">
            <v>9630</v>
          </cell>
          <cell r="M379">
            <v>0</v>
          </cell>
        </row>
        <row r="380">
          <cell r="A380" t="str">
            <v>C CULIACAN LEYVA SOLANO</v>
          </cell>
          <cell r="B380" t="str">
            <v>C Culiacan Leyva Solano</v>
          </cell>
          <cell r="F380" t="str">
            <v>134638352C CD VICTORIA LOS ARCOS</v>
          </cell>
          <cell r="G380" t="str">
            <v>C CD VICTORIA LOS ARCOS</v>
          </cell>
          <cell r="H380">
            <v>134638352</v>
          </cell>
          <cell r="I380" t="str">
            <v>C CD VICTORIA LOS ARCOS</v>
          </cell>
          <cell r="J380">
            <v>9356384140</v>
          </cell>
          <cell r="K380">
            <v>0.16</v>
          </cell>
          <cell r="L380">
            <v>9630</v>
          </cell>
          <cell r="M380">
            <v>0</v>
          </cell>
        </row>
        <row r="381">
          <cell r="A381" t="str">
            <v>C CULIACAN TRES RIOS</v>
          </cell>
          <cell r="B381" t="str">
            <v>C Culiacan Tres Rios</v>
          </cell>
          <cell r="F381" t="str">
            <v>448702659C CD VICTORIA LOS ARCOS</v>
          </cell>
          <cell r="G381" t="str">
            <v>C CD VICTORIA LOS ARCOS</v>
          </cell>
          <cell r="H381">
            <v>448702659</v>
          </cell>
          <cell r="I381" t="str">
            <v>C CD VICTORIA LOS ARCOS</v>
          </cell>
          <cell r="J381">
            <v>145695895</v>
          </cell>
          <cell r="K381">
            <v>0.16</v>
          </cell>
          <cell r="L381">
            <v>9630</v>
          </cell>
          <cell r="M381">
            <v>0</v>
          </cell>
        </row>
        <row r="382">
          <cell r="A382" t="str">
            <v>C DF AEROPUERTO</v>
          </cell>
          <cell r="B382" t="str">
            <v>C DF Aeropuerto</v>
          </cell>
          <cell r="F382" t="str">
            <v>1975971224C CD VICTORIA LOS ARCOS</v>
          </cell>
          <cell r="G382" t="str">
            <v>C CD VICTORIA LOS ARCOS</v>
          </cell>
          <cell r="H382">
            <v>1975971224</v>
          </cell>
          <cell r="I382" t="str">
            <v>C CD VICTORIA LOS ARCOS</v>
          </cell>
          <cell r="J382">
            <v>5695895</v>
          </cell>
          <cell r="K382">
            <v>0.16</v>
          </cell>
          <cell r="L382">
            <v>9630</v>
          </cell>
          <cell r="M382">
            <v>0</v>
          </cell>
        </row>
        <row r="383">
          <cell r="A383" t="str">
            <v>C DF ARAGON</v>
          </cell>
          <cell r="B383" t="str">
            <v>C DF Aragón</v>
          </cell>
          <cell r="F383" t="str">
            <v>134638352C CELAYA CAMPESTRE</v>
          </cell>
          <cell r="G383" t="str">
            <v>C CELAYA CAMPESTRE</v>
          </cell>
          <cell r="H383">
            <v>134638352</v>
          </cell>
          <cell r="I383" t="str">
            <v>C CELAYA CAMPESTRE</v>
          </cell>
          <cell r="J383">
            <v>9350478773</v>
          </cell>
          <cell r="K383">
            <v>0.16</v>
          </cell>
          <cell r="L383">
            <v>9630</v>
          </cell>
          <cell r="M383">
            <v>0</v>
          </cell>
        </row>
        <row r="384">
          <cell r="A384" t="str">
            <v>C DF CENTRAL DE ABASTOS</v>
          </cell>
          <cell r="B384" t="str">
            <v>C DF Central de Abastos</v>
          </cell>
          <cell r="F384" t="str">
            <v>448702659C CELAYA CAMPESTRE</v>
          </cell>
          <cell r="G384" t="str">
            <v>C CELAYA CAMPESTRE</v>
          </cell>
          <cell r="H384">
            <v>448702659</v>
          </cell>
          <cell r="I384" t="str">
            <v>C CELAYA CAMPESTRE</v>
          </cell>
          <cell r="J384">
            <v>147135985</v>
          </cell>
          <cell r="K384">
            <v>0.16</v>
          </cell>
          <cell r="L384">
            <v>9630</v>
          </cell>
          <cell r="M384">
            <v>0</v>
          </cell>
        </row>
        <row r="385">
          <cell r="A385" t="str">
            <v>C DF COAPA</v>
          </cell>
          <cell r="B385" t="str">
            <v>C DF Coapa</v>
          </cell>
          <cell r="F385" t="str">
            <v>1975971224C CELAYA CAMPESTRE</v>
          </cell>
          <cell r="G385" t="str">
            <v>C CELAYA CAMPESTRE</v>
          </cell>
          <cell r="H385">
            <v>1975971224</v>
          </cell>
          <cell r="I385" t="str">
            <v>C CELAYA CAMPESTRE</v>
          </cell>
          <cell r="J385">
            <v>1448562</v>
          </cell>
          <cell r="K385">
            <v>0.16</v>
          </cell>
          <cell r="L385">
            <v>9630</v>
          </cell>
          <cell r="M385">
            <v>0</v>
          </cell>
        </row>
        <row r="386">
          <cell r="A386" t="str">
            <v>C DF CUAUHTEMOC</v>
          </cell>
          <cell r="B386" t="str">
            <v>C DF Cuauhtemoc</v>
          </cell>
          <cell r="F386" t="str">
            <v>134638352C CELAYA TORRES LANDA</v>
          </cell>
          <cell r="G386" t="str">
            <v>C CELAYA TORRES LANDA</v>
          </cell>
          <cell r="H386">
            <v>134638352</v>
          </cell>
          <cell r="I386" t="str">
            <v>C CELAYA TORRES LANDA</v>
          </cell>
          <cell r="J386">
            <v>9356061102</v>
          </cell>
          <cell r="K386">
            <v>0.16</v>
          </cell>
          <cell r="L386">
            <v>9630</v>
          </cell>
          <cell r="M386">
            <v>0</v>
          </cell>
        </row>
        <row r="387">
          <cell r="A387" t="str">
            <v>C DF CUAUTITLAN</v>
          </cell>
          <cell r="B387" t="str">
            <v>C DF Cuautitlán</v>
          </cell>
          <cell r="F387" t="str">
            <v>134638352C CELAYA TORRES LANDA</v>
          </cell>
          <cell r="G387" t="str">
            <v>C CELAYA TORRES LANDA</v>
          </cell>
          <cell r="H387">
            <v>134638352</v>
          </cell>
          <cell r="I387" t="str">
            <v>C CELAYA TORRES LANDA</v>
          </cell>
          <cell r="J387">
            <v>9356061102</v>
          </cell>
          <cell r="K387">
            <v>0.16</v>
          </cell>
          <cell r="L387">
            <v>9630</v>
          </cell>
          <cell r="M387">
            <v>0</v>
          </cell>
        </row>
        <row r="388">
          <cell r="A388" t="str">
            <v>C DF CUITLAHUAC</v>
          </cell>
          <cell r="B388" t="str">
            <v>C DF Cuitláhuac</v>
          </cell>
          <cell r="F388" t="str">
            <v>448702659C CELAYA TORRES LANDA</v>
          </cell>
          <cell r="G388" t="str">
            <v>C CELAYA TORRES LANDA</v>
          </cell>
          <cell r="H388">
            <v>448702659</v>
          </cell>
          <cell r="I388" t="str">
            <v>C CELAYA TORRES LANDA</v>
          </cell>
          <cell r="J388">
            <v>145374764</v>
          </cell>
          <cell r="K388">
            <v>0.16</v>
          </cell>
          <cell r="L388">
            <v>9630</v>
          </cell>
          <cell r="M388">
            <v>0</v>
          </cell>
        </row>
        <row r="389">
          <cell r="A389" t="str">
            <v>C DF DEL VALLE</v>
          </cell>
          <cell r="B389" t="str">
            <v>C DF Del Valle</v>
          </cell>
          <cell r="F389" t="str">
            <v>1975971224C CELAYA TORRES LANDA</v>
          </cell>
          <cell r="G389" t="str">
            <v>C CELAYA TORRES LANDA</v>
          </cell>
          <cell r="H389">
            <v>1975971224</v>
          </cell>
          <cell r="I389" t="str">
            <v>C CELAYA TORRES LANDA</v>
          </cell>
          <cell r="J389">
            <v>5374764</v>
          </cell>
          <cell r="K389">
            <v>0.16</v>
          </cell>
          <cell r="L389">
            <v>9630</v>
          </cell>
          <cell r="M389">
            <v>0</v>
          </cell>
        </row>
        <row r="390">
          <cell r="A390" t="str">
            <v>C DF EL ROSARIO</v>
          </cell>
          <cell r="B390" t="str">
            <v>C DF El Rosario</v>
          </cell>
          <cell r="F390" t="str">
            <v>134638352C CHETUMAL PLAZA LAS AMERICAS</v>
          </cell>
          <cell r="G390" t="str">
            <v>C CHETUMAL PLAZA LAS AMERICAS</v>
          </cell>
          <cell r="H390">
            <v>134638352</v>
          </cell>
          <cell r="I390" t="str">
            <v>C CHETUMAL PLAZA LAS AMERICAS</v>
          </cell>
          <cell r="J390">
            <v>9350621117</v>
          </cell>
          <cell r="K390">
            <v>0.11</v>
          </cell>
          <cell r="L390">
            <v>9630</v>
          </cell>
          <cell r="M390">
            <v>0</v>
          </cell>
        </row>
        <row r="391">
          <cell r="A391" t="str">
            <v>C DF ESMERALDA</v>
          </cell>
          <cell r="B391" t="str">
            <v>C DF Esmeralda</v>
          </cell>
          <cell r="F391" t="str">
            <v>448702659C CHETUMAL PLAZA LAS AMERICAS</v>
          </cell>
          <cell r="G391" t="str">
            <v>C CHETUMAL PLAZA LAS AMERICAS</v>
          </cell>
          <cell r="H391">
            <v>448702659</v>
          </cell>
          <cell r="I391" t="str">
            <v>C CHETUMAL PLAZA LAS AMERICAS</v>
          </cell>
          <cell r="J391">
            <v>146788848</v>
          </cell>
          <cell r="K391">
            <v>0.11</v>
          </cell>
          <cell r="L391">
            <v>9630</v>
          </cell>
          <cell r="M391">
            <v>0</v>
          </cell>
        </row>
        <row r="392">
          <cell r="A392" t="str">
            <v>C DF LA CUSPIDE</v>
          </cell>
          <cell r="B392" t="str">
            <v>C DF La Cuspide</v>
          </cell>
          <cell r="F392" t="str">
            <v>710013357C CHETUMAL PLAZA LAS AMERICAS</v>
          </cell>
          <cell r="G392" t="str">
            <v>C CHETUMAL PLAZA LAS AMERICAS</v>
          </cell>
          <cell r="H392">
            <v>710013357</v>
          </cell>
          <cell r="I392" t="str">
            <v>C CHETUMAL PLAZA LAS AMERICAS</v>
          </cell>
          <cell r="J392">
            <v>7183230</v>
          </cell>
          <cell r="K392">
            <v>0.11</v>
          </cell>
          <cell r="L392">
            <v>9630</v>
          </cell>
          <cell r="M392">
            <v>0</v>
          </cell>
        </row>
        <row r="393">
          <cell r="A393" t="str">
            <v>C DF LOS MORALES POLANCO</v>
          </cell>
          <cell r="B393" t="str">
            <v>C DF Los Morales Polanco</v>
          </cell>
          <cell r="F393" t="str">
            <v>1975971224C CHETUMAL PLAZA LAS AMERICAS</v>
          </cell>
          <cell r="G393" t="str">
            <v>C CHETUMAL PLAZA LAS AMERICAS</v>
          </cell>
          <cell r="H393">
            <v>1975971224</v>
          </cell>
          <cell r="I393" t="str">
            <v>C CHETUMAL PLAZA LAS AMERICAS</v>
          </cell>
          <cell r="J393">
            <v>1528132</v>
          </cell>
          <cell r="K393">
            <v>0.11</v>
          </cell>
          <cell r="L393">
            <v>9630</v>
          </cell>
          <cell r="M393">
            <v>0</v>
          </cell>
        </row>
        <row r="394">
          <cell r="A394" t="str">
            <v>C DF MIGUEL A QUEVEDO</v>
          </cell>
          <cell r="B394" t="str">
            <v>C DF Miguel A Quevedo</v>
          </cell>
          <cell r="F394" t="str">
            <v>134638352C CHI JUVENTUD</v>
          </cell>
          <cell r="G394" t="str">
            <v>C CHI JUVENTUD</v>
          </cell>
          <cell r="H394">
            <v>134638352</v>
          </cell>
          <cell r="I394" t="str">
            <v>C CHI JUVENTUD</v>
          </cell>
          <cell r="J394">
            <v>9356387515</v>
          </cell>
          <cell r="K394">
            <v>0.16</v>
          </cell>
          <cell r="L394">
            <v>9630</v>
          </cell>
          <cell r="M394">
            <v>0</v>
          </cell>
        </row>
        <row r="395">
          <cell r="A395" t="str">
            <v>C DF PARQUES DEL PEDREGAL</v>
          </cell>
          <cell r="B395" t="str">
            <v>C DF Parques del Pedregal</v>
          </cell>
          <cell r="F395" t="str">
            <v>448702659C CHI JUVENTUD</v>
          </cell>
          <cell r="G395" t="str">
            <v>C CHI JUVENTUD</v>
          </cell>
          <cell r="H395">
            <v>448702659</v>
          </cell>
          <cell r="I395" t="str">
            <v>C CHI JUVENTUD</v>
          </cell>
          <cell r="J395">
            <v>145725379</v>
          </cell>
          <cell r="K395">
            <v>0.16</v>
          </cell>
          <cell r="L395">
            <v>9630</v>
          </cell>
          <cell r="M395">
            <v>0</v>
          </cell>
        </row>
        <row r="396">
          <cell r="A396" t="str">
            <v>C DF PERISUR</v>
          </cell>
          <cell r="B396" t="str">
            <v>C DF Perisur</v>
          </cell>
          <cell r="F396" t="str">
            <v>1975971224C CHI JUVENTUD</v>
          </cell>
          <cell r="G396" t="str">
            <v>C CHI JUVENTUD</v>
          </cell>
          <cell r="H396">
            <v>1975971224</v>
          </cell>
          <cell r="I396" t="str">
            <v>C CHI JUVENTUD</v>
          </cell>
          <cell r="J396">
            <v>5725379</v>
          </cell>
          <cell r="K396">
            <v>0.16</v>
          </cell>
          <cell r="L396">
            <v>9630</v>
          </cell>
          <cell r="M396">
            <v>0</v>
          </cell>
        </row>
        <row r="397">
          <cell r="A397" t="str">
            <v>C DF REFORMA</v>
          </cell>
          <cell r="B397" t="str">
            <v>C DF Reforma</v>
          </cell>
          <cell r="F397" t="str">
            <v>134638352C CHIHUAHUA JUVENTUD</v>
          </cell>
          <cell r="G397" t="str">
            <v>C CHIHUAHUA JUVENTUD</v>
          </cell>
          <cell r="H397">
            <v>134638352</v>
          </cell>
          <cell r="I397" t="str">
            <v>C CHIHUAHUA JUVENTUD</v>
          </cell>
          <cell r="J397">
            <v>9356387515</v>
          </cell>
          <cell r="K397">
            <v>0.16</v>
          </cell>
          <cell r="L397">
            <v>9630</v>
          </cell>
          <cell r="M397">
            <v>0</v>
          </cell>
        </row>
        <row r="398">
          <cell r="A398" t="str">
            <v>C DF REVOLUCION</v>
          </cell>
          <cell r="B398" t="str">
            <v>C DF Revolución</v>
          </cell>
          <cell r="F398" t="str">
            <v>448702659C CHIHUAHUA JUVENTUD</v>
          </cell>
          <cell r="G398" t="str">
            <v>C CHIHUAHUA JUVENTUD</v>
          </cell>
          <cell r="H398">
            <v>448702659</v>
          </cell>
          <cell r="I398" t="str">
            <v>C CHIHUAHUA JUVENTUD</v>
          </cell>
          <cell r="J398">
            <v>145725379</v>
          </cell>
          <cell r="K398">
            <v>0.16</v>
          </cell>
          <cell r="L398">
            <v>9630</v>
          </cell>
          <cell r="M398">
            <v>0</v>
          </cell>
        </row>
        <row r="399">
          <cell r="A399" t="str">
            <v>C DF SANTA FE</v>
          </cell>
          <cell r="B399" t="str">
            <v>C DF Santa Fe</v>
          </cell>
          <cell r="F399" t="str">
            <v>1975971224C CHIHUAHUA JUVENTUD</v>
          </cell>
          <cell r="G399" t="str">
            <v>C CHIHUAHUA JUVENTUD</v>
          </cell>
          <cell r="H399">
            <v>1975971224</v>
          </cell>
          <cell r="I399" t="str">
            <v>C CHIHUAHUA JUVENTUD</v>
          </cell>
          <cell r="J399">
            <v>5725379</v>
          </cell>
          <cell r="K399">
            <v>0.16</v>
          </cell>
          <cell r="L399">
            <v>9630</v>
          </cell>
          <cell r="M399">
            <v>0</v>
          </cell>
        </row>
        <row r="400">
          <cell r="A400" t="str">
            <v>C DF SATELITE</v>
          </cell>
          <cell r="B400" t="str">
            <v>C DF Satélite</v>
          </cell>
          <cell r="F400" t="str">
            <v>134638352C COATZACOALCOS UNIV</v>
          </cell>
          <cell r="G400" t="str">
            <v>C COATZACOALCOS UNIV</v>
          </cell>
          <cell r="H400">
            <v>134638352</v>
          </cell>
          <cell r="I400" t="str">
            <v>C COATZACOALCOS UNIV</v>
          </cell>
          <cell r="J400">
            <v>9356464330</v>
          </cell>
          <cell r="K400">
            <v>0.16</v>
          </cell>
          <cell r="L400">
            <v>9630</v>
          </cell>
          <cell r="M400">
            <v>0</v>
          </cell>
        </row>
        <row r="401">
          <cell r="A401" t="str">
            <v>C DF TLALNEPANTLA</v>
          </cell>
          <cell r="B401" t="str">
            <v>C DF Tlalnepantla</v>
          </cell>
          <cell r="F401" t="str">
            <v>448702659C COATZACOALCOS UNIV</v>
          </cell>
          <cell r="G401" t="str">
            <v>C COATZACOALCOS UNIV</v>
          </cell>
          <cell r="H401">
            <v>448702659</v>
          </cell>
          <cell r="I401" t="str">
            <v>C COATZACOALCOS UNIV</v>
          </cell>
          <cell r="J401">
            <v>143717089</v>
          </cell>
          <cell r="K401">
            <v>0.16</v>
          </cell>
          <cell r="L401">
            <v>9630</v>
          </cell>
          <cell r="M401">
            <v>0</v>
          </cell>
        </row>
        <row r="402">
          <cell r="A402" t="str">
            <v>C DF ZENTRALIA</v>
          </cell>
          <cell r="B402" t="str">
            <v>C DF Zentralia</v>
          </cell>
          <cell r="F402" t="str">
            <v>1975971224C COATZACOALCOS UNIV</v>
          </cell>
          <cell r="G402" t="str">
            <v>C COATZACOALCOS UNIV</v>
          </cell>
          <cell r="H402">
            <v>1975971224</v>
          </cell>
          <cell r="I402" t="str">
            <v>C COATZACOALCOS UNIV</v>
          </cell>
          <cell r="J402">
            <v>3717089</v>
          </cell>
          <cell r="K402">
            <v>0.16</v>
          </cell>
          <cell r="L402">
            <v>9630</v>
          </cell>
          <cell r="M402">
            <v>0</v>
          </cell>
        </row>
        <row r="403">
          <cell r="A403" t="str">
            <v>C DGO PLAZA GALAS</v>
          </cell>
          <cell r="B403" t="str">
            <v>C Dgo Plaza Galas</v>
          </cell>
          <cell r="F403" t="str">
            <v>134638352C COLIMA CONSTITUCION</v>
          </cell>
          <cell r="G403" t="str">
            <v>C COLIMA CONSTITUCION</v>
          </cell>
          <cell r="H403">
            <v>134638352</v>
          </cell>
          <cell r="I403" t="str">
            <v>C COLIMA CONSTITUCION</v>
          </cell>
          <cell r="J403">
            <v>9356384116</v>
          </cell>
          <cell r="K403">
            <v>0.16</v>
          </cell>
          <cell r="L403">
            <v>9630</v>
          </cell>
          <cell r="M403">
            <v>0</v>
          </cell>
        </row>
        <row r="404">
          <cell r="A404" t="str">
            <v>C EDO MEX ARAGON</v>
          </cell>
          <cell r="B404" t="str">
            <v>C Edo Mex Aragon</v>
          </cell>
          <cell r="F404" t="str">
            <v>448702659C COLIMA CONSTITUCION</v>
          </cell>
          <cell r="G404" t="str">
            <v>C COLIMA CONSTITUCION</v>
          </cell>
          <cell r="H404">
            <v>448702659</v>
          </cell>
          <cell r="I404" t="str">
            <v>C COLIMA CONSTITUCION</v>
          </cell>
          <cell r="J404">
            <v>145695911</v>
          </cell>
          <cell r="K404">
            <v>0.16</v>
          </cell>
          <cell r="L404">
            <v>9630</v>
          </cell>
          <cell r="M404">
            <v>0</v>
          </cell>
        </row>
        <row r="405">
          <cell r="A405" t="str">
            <v>C EDO MEX CUAUTITLAN</v>
          </cell>
          <cell r="B405" t="str">
            <v>C Edo Mex Cuautitlan</v>
          </cell>
          <cell r="F405" t="str">
            <v>1975971224C COLIMA CONSTITUCION</v>
          </cell>
          <cell r="G405" t="str">
            <v>C COLIMA CONSTITUCION</v>
          </cell>
          <cell r="H405">
            <v>1975971224</v>
          </cell>
          <cell r="I405" t="str">
            <v>C COLIMA CONSTITUCION</v>
          </cell>
          <cell r="J405">
            <v>5695911</v>
          </cell>
          <cell r="K405">
            <v>0.16</v>
          </cell>
          <cell r="L405">
            <v>9630</v>
          </cell>
          <cell r="M405">
            <v>0</v>
          </cell>
        </row>
        <row r="406">
          <cell r="A406" t="str">
            <v>C EDO MEX LA CUSPIDE</v>
          </cell>
          <cell r="B406" t="str">
            <v>C Edo Mex La Cuspide</v>
          </cell>
          <cell r="F406" t="str">
            <v>134638352C CORDOBA ARCO</v>
          </cell>
          <cell r="G406" t="str">
            <v>C CORDOBA ARCO</v>
          </cell>
          <cell r="H406">
            <v>134638352</v>
          </cell>
          <cell r="I406" t="str">
            <v>C CORDOBA ARCO</v>
          </cell>
          <cell r="J406">
            <v>9356150657</v>
          </cell>
          <cell r="K406">
            <v>0.16</v>
          </cell>
          <cell r="L406">
            <v>9630</v>
          </cell>
          <cell r="M406">
            <v>0</v>
          </cell>
        </row>
        <row r="407">
          <cell r="A407" t="str">
            <v>C EDO MEX SATELITE</v>
          </cell>
          <cell r="B407" t="str">
            <v>C Edo Mex Satelite</v>
          </cell>
          <cell r="F407" t="str">
            <v>448702659C CORDOBA ARCO</v>
          </cell>
          <cell r="G407" t="str">
            <v>C CORDOBA ARCO</v>
          </cell>
          <cell r="H407">
            <v>448702659</v>
          </cell>
          <cell r="I407" t="str">
            <v>C CORDOBA ARCO</v>
          </cell>
          <cell r="J407">
            <v>145374772</v>
          </cell>
          <cell r="K407">
            <v>0.16</v>
          </cell>
          <cell r="L407">
            <v>9630</v>
          </cell>
          <cell r="M407">
            <v>0</v>
          </cell>
        </row>
        <row r="408">
          <cell r="A408" t="str">
            <v>C EDO MEX TLALNEPANTLA</v>
          </cell>
          <cell r="B408" t="str">
            <v>C Edo Mex Tlalnepantla</v>
          </cell>
          <cell r="F408" t="str">
            <v>1975971224C CORDOBA ARCO</v>
          </cell>
          <cell r="G408" t="str">
            <v>C CORDOBA ARCO</v>
          </cell>
          <cell r="H408">
            <v>1975971224</v>
          </cell>
          <cell r="I408" t="str">
            <v>C CORDOBA ARCO</v>
          </cell>
          <cell r="J408">
            <v>5374772</v>
          </cell>
          <cell r="K408">
            <v>0.16</v>
          </cell>
          <cell r="L408">
            <v>9630</v>
          </cell>
          <cell r="M408">
            <v>0</v>
          </cell>
        </row>
        <row r="409">
          <cell r="A409" t="str">
            <v>C EDO MEX VALLE DE CHALCO</v>
          </cell>
          <cell r="B409" t="str">
            <v>C Edo Mex Valle de Chalco</v>
          </cell>
          <cell r="F409" t="str">
            <v>00908924C CORDOBA CAMPESTRE</v>
          </cell>
          <cell r="G409" t="str">
            <v>C CORDOBA CAMPESTRE</v>
          </cell>
          <cell r="H409" t="str">
            <v>00908924</v>
          </cell>
          <cell r="I409" t="str">
            <v>C CORDOBA CAMPESTRE</v>
          </cell>
          <cell r="J409">
            <v>908924</v>
          </cell>
          <cell r="K409">
            <v>0.16</v>
          </cell>
          <cell r="L409">
            <v>9630</v>
          </cell>
          <cell r="M409">
            <v>0</v>
          </cell>
        </row>
        <row r="410">
          <cell r="A410" t="str">
            <v>C DURANGO PZA GALAS</v>
          </cell>
          <cell r="B410" t="str">
            <v>C Durango Pza Galas</v>
          </cell>
          <cell r="F410" t="str">
            <v>134638352C CORDOBA CAMPESTRE</v>
          </cell>
          <cell r="G410" t="str">
            <v>C CORDOBA CAMPESTRE</v>
          </cell>
          <cell r="H410">
            <v>134638352</v>
          </cell>
          <cell r="I410" t="str">
            <v>C CORDOBA CAMPESTRE</v>
          </cell>
          <cell r="J410">
            <v>9356150657</v>
          </cell>
          <cell r="K410">
            <v>0.16</v>
          </cell>
          <cell r="L410">
            <v>9630</v>
          </cell>
          <cell r="M410">
            <v>0</v>
          </cell>
        </row>
        <row r="411">
          <cell r="A411" t="str">
            <v>C ENSENADA PZA MISION</v>
          </cell>
          <cell r="B411" t="str">
            <v>C Ensenada Pza Mision</v>
          </cell>
          <cell r="F411" t="str">
            <v>134638352C CORDOBA CAMPESTRE</v>
          </cell>
          <cell r="G411" t="str">
            <v>C CORDOBA CAMPESTRE</v>
          </cell>
          <cell r="H411">
            <v>134638352</v>
          </cell>
          <cell r="I411" t="str">
            <v>C CORDOBA CAMPESTRE</v>
          </cell>
          <cell r="J411">
            <v>9356150657</v>
          </cell>
          <cell r="K411">
            <v>0.16</v>
          </cell>
          <cell r="L411">
            <v>9630</v>
          </cell>
          <cell r="M411" t="str">
            <v>RET</v>
          </cell>
        </row>
        <row r="412">
          <cell r="A412" t="str">
            <v>C ENSENADA TERSA</v>
          </cell>
          <cell r="B412" t="str">
            <v>C Ensenada Tersa</v>
          </cell>
          <cell r="F412" t="str">
            <v>448702659C CORDOBA CAMPESTRE</v>
          </cell>
          <cell r="G412" t="str">
            <v>C CORDOBA CAMPESTRE</v>
          </cell>
          <cell r="H412">
            <v>448702659</v>
          </cell>
          <cell r="I412" t="str">
            <v>C CORDOBA CAMPESTRE</v>
          </cell>
          <cell r="J412">
            <v>145374772</v>
          </cell>
          <cell r="K412">
            <v>0.16</v>
          </cell>
          <cell r="L412">
            <v>9630</v>
          </cell>
          <cell r="M412" t="str">
            <v>RET</v>
          </cell>
        </row>
        <row r="413">
          <cell r="A413" t="str">
            <v>C GDL COUNTRY</v>
          </cell>
          <cell r="B413" t="str">
            <v>C Gdl Country</v>
          </cell>
          <cell r="F413" t="str">
            <v>1975971224C CORDOBA CAMPESTRE</v>
          </cell>
          <cell r="G413" t="str">
            <v>C CORDOBA CAMPESTRE</v>
          </cell>
          <cell r="H413">
            <v>1975971224</v>
          </cell>
          <cell r="I413" t="str">
            <v>C CORDOBA CAMPESTRE</v>
          </cell>
          <cell r="J413">
            <v>5374772</v>
          </cell>
          <cell r="K413">
            <v>0.16</v>
          </cell>
          <cell r="L413">
            <v>9630</v>
          </cell>
          <cell r="M413" t="str">
            <v>RET</v>
          </cell>
        </row>
        <row r="414">
          <cell r="A414" t="str">
            <v>C GDL CRUZ DEL SUR</v>
          </cell>
          <cell r="B414" t="str">
            <v>C Gdl Cruz del Sur</v>
          </cell>
          <cell r="F414" t="str">
            <v>134638352C CUAUTLA INSURGENTES</v>
          </cell>
          <cell r="G414" t="str">
            <v>C CUAUTLA INSURGENTES</v>
          </cell>
          <cell r="H414">
            <v>134638352</v>
          </cell>
          <cell r="I414" t="str">
            <v>C CUAUTLA INSURGENTES</v>
          </cell>
          <cell r="J414">
            <v>9356529199</v>
          </cell>
          <cell r="K414">
            <v>0.16</v>
          </cell>
          <cell r="L414">
            <v>9630</v>
          </cell>
          <cell r="M414" t="str">
            <v>RET</v>
          </cell>
        </row>
        <row r="415">
          <cell r="A415" t="str">
            <v>C GDL LAZARO CARDENAS</v>
          </cell>
          <cell r="B415" t="str">
            <v>C Gdl Lazaro Cardenas</v>
          </cell>
          <cell r="F415" t="str">
            <v>448702659C CUAUTLA INSURGENTES</v>
          </cell>
          <cell r="G415" t="str">
            <v>C CUAUTLA INSURGENTES</v>
          </cell>
          <cell r="H415">
            <v>448702659</v>
          </cell>
          <cell r="I415" t="str">
            <v>C CUAUTLA INSURGENTES</v>
          </cell>
          <cell r="J415">
            <v>145781752</v>
          </cell>
          <cell r="K415">
            <v>0.16</v>
          </cell>
          <cell r="L415">
            <v>9630</v>
          </cell>
          <cell r="M415" t="str">
            <v>RET</v>
          </cell>
        </row>
        <row r="416">
          <cell r="A416" t="str">
            <v>C GDL NIÑOS HEROES</v>
          </cell>
          <cell r="B416" t="str">
            <v>C Gdl Niños Heroes</v>
          </cell>
          <cell r="F416" t="str">
            <v>1975971224C CUAUTLA INSURGENTES</v>
          </cell>
          <cell r="G416" t="str">
            <v>C CUAUTLA INSURGENTES</v>
          </cell>
          <cell r="H416">
            <v>1975971224</v>
          </cell>
          <cell r="I416" t="str">
            <v>C CUAUTLA INSURGENTES</v>
          </cell>
          <cell r="J416">
            <v>145781752</v>
          </cell>
          <cell r="K416">
            <v>0.16</v>
          </cell>
          <cell r="L416">
            <v>9630</v>
          </cell>
          <cell r="M416">
            <v>0</v>
          </cell>
        </row>
        <row r="417">
          <cell r="A417" t="str">
            <v>C GDL PABELLON</v>
          </cell>
          <cell r="B417" t="str">
            <v>C Gdl Pabellon</v>
          </cell>
          <cell r="F417" t="str">
            <v>134638352C CUERNAVACA PLAZA SAN DIEGO</v>
          </cell>
          <cell r="G417" t="str">
            <v>C CUERNAVACA PLAZA SAN DIEGO</v>
          </cell>
          <cell r="H417">
            <v>134638352</v>
          </cell>
          <cell r="I417" t="str">
            <v>C CUERNAVACA PLAZA SAN DIEGO</v>
          </cell>
          <cell r="J417">
            <v>9350478757</v>
          </cell>
          <cell r="K417">
            <v>0.16</v>
          </cell>
          <cell r="L417">
            <v>9630</v>
          </cell>
          <cell r="M417">
            <v>0</v>
          </cell>
        </row>
        <row r="418">
          <cell r="A418" t="str">
            <v>C GDL PATRIA</v>
          </cell>
          <cell r="B418" t="str">
            <v>C Gdl Patria</v>
          </cell>
          <cell r="F418" t="str">
            <v>448702659C CUERNAVACA PLAZA SAN DIEGO</v>
          </cell>
          <cell r="G418" t="str">
            <v>C CUERNAVACA PLAZA SAN DIEGO</v>
          </cell>
          <cell r="H418">
            <v>448702659</v>
          </cell>
          <cell r="I418" t="str">
            <v>C CUERNAVACA PLAZA SAN DIEGO</v>
          </cell>
          <cell r="J418">
            <v>141448588</v>
          </cell>
          <cell r="K418">
            <v>0.16</v>
          </cell>
          <cell r="L418">
            <v>9630</v>
          </cell>
          <cell r="M418">
            <v>0</v>
          </cell>
        </row>
        <row r="419">
          <cell r="A419" t="str">
            <v>C GDL VII PATRIA</v>
          </cell>
          <cell r="B419" t="str">
            <v>C GDL VII Patria</v>
          </cell>
          <cell r="F419" t="str">
            <v>1975971224C CUERNAVACA PLAZA SAN DIEGO</v>
          </cell>
          <cell r="G419" t="str">
            <v>C CUERNAVACA PLAZA SAN DIEGO</v>
          </cell>
          <cell r="H419">
            <v>1975971224</v>
          </cell>
          <cell r="I419" t="str">
            <v>C CUERNAVACA PLAZA SAN DIEGO</v>
          </cell>
          <cell r="J419">
            <v>1448588</v>
          </cell>
          <cell r="K419">
            <v>0.16</v>
          </cell>
          <cell r="L419">
            <v>9630</v>
          </cell>
          <cell r="M419">
            <v>0</v>
          </cell>
        </row>
        <row r="420">
          <cell r="A420" t="str">
            <v>C GTO LEON GRAN PLAZA</v>
          </cell>
          <cell r="B420" t="str">
            <v>C Gto Leon Gran Plaza</v>
          </cell>
          <cell r="F420" t="str">
            <v>134638352C CUERNAVACA PZ SAN DIEGO</v>
          </cell>
          <cell r="G420" t="str">
            <v>C CUERNAVACA PZ SAN DIEGO</v>
          </cell>
          <cell r="H420">
            <v>134638352</v>
          </cell>
          <cell r="I420" t="str">
            <v>C CUERNAVACA PZ SAN DIEGO</v>
          </cell>
          <cell r="J420">
            <v>9350478757</v>
          </cell>
          <cell r="K420">
            <v>0.16</v>
          </cell>
          <cell r="L420">
            <v>9630</v>
          </cell>
          <cell r="M420">
            <v>0</v>
          </cell>
        </row>
        <row r="421">
          <cell r="A421" t="str">
            <v>C GTO PLAZA POZUELOS</v>
          </cell>
          <cell r="B421" t="str">
            <v>C Gto Plaza Pozuelos</v>
          </cell>
          <cell r="F421" t="str">
            <v>448702659C CUERNAVACA PZ SAN DIEGO</v>
          </cell>
          <cell r="G421" t="str">
            <v>C CUERNAVACA PZ SAN DIEGO</v>
          </cell>
          <cell r="H421">
            <v>448702659</v>
          </cell>
          <cell r="I421" t="str">
            <v>C CUERNAVACA PZ SAN DIEGO</v>
          </cell>
          <cell r="J421">
            <v>141448588</v>
          </cell>
          <cell r="K421">
            <v>0.16</v>
          </cell>
          <cell r="L421">
            <v>9630</v>
          </cell>
          <cell r="M421">
            <v>0</v>
          </cell>
        </row>
        <row r="422">
          <cell r="A422" t="str">
            <v>C GUASAVE CALDERON</v>
          </cell>
          <cell r="B422" t="str">
            <v>C Guasave Calderon</v>
          </cell>
          <cell r="F422" t="str">
            <v>1975971224C CUERNAVACA PZ SAN DIEGO</v>
          </cell>
          <cell r="G422" t="str">
            <v>C CUERNAVACA PZ SAN DIEGO</v>
          </cell>
          <cell r="H422">
            <v>1975971224</v>
          </cell>
          <cell r="I422" t="str">
            <v>C CUERNAVACA PZ SAN DIEGO</v>
          </cell>
          <cell r="J422">
            <v>1448588</v>
          </cell>
          <cell r="K422">
            <v>0.16</v>
          </cell>
          <cell r="L422">
            <v>9630</v>
          </cell>
          <cell r="M422">
            <v>0</v>
          </cell>
        </row>
        <row r="423">
          <cell r="A423" t="str">
            <v>C GUAYMAS LA JOYA</v>
          </cell>
          <cell r="B423" t="str">
            <v>C Guaymas La Joya</v>
          </cell>
          <cell r="F423" t="str">
            <v>134638352C CUERNAVACA TEPANZOLCO</v>
          </cell>
          <cell r="G423" t="str">
            <v>C CUERNAVACA TEPANZOLCO</v>
          </cell>
          <cell r="H423">
            <v>134638352</v>
          </cell>
          <cell r="I423" t="str">
            <v>C CUERNAVACA TEPANZOLCO</v>
          </cell>
          <cell r="J423">
            <v>9356076209</v>
          </cell>
          <cell r="K423">
            <v>0.16</v>
          </cell>
          <cell r="L423">
            <v>9630</v>
          </cell>
          <cell r="M423" t="str">
            <v>RET</v>
          </cell>
        </row>
        <row r="424">
          <cell r="A424" t="str">
            <v>C GUAYMAS LA JOYA</v>
          </cell>
          <cell r="B424" t="str">
            <v>C Guaymas La Joya</v>
          </cell>
          <cell r="F424" t="str">
            <v>134638352C CUERNAVACA TEPANZOLCO</v>
          </cell>
          <cell r="G424" t="str">
            <v>C CUERNAVACA TEPANZOLCO</v>
          </cell>
          <cell r="H424">
            <v>134638352</v>
          </cell>
          <cell r="I424" t="str">
            <v>C CUERNAVACA TEPANZOLCO</v>
          </cell>
          <cell r="J424">
            <v>9356076209</v>
          </cell>
          <cell r="K424">
            <v>0.16</v>
          </cell>
          <cell r="L424">
            <v>9630</v>
          </cell>
          <cell r="M424">
            <v>0</v>
          </cell>
        </row>
        <row r="425">
          <cell r="A425" t="str">
            <v>C HERMOSILLO PLAZA DILA</v>
          </cell>
          <cell r="B425" t="str">
            <v>C Hermosillo Plaza Dila</v>
          </cell>
          <cell r="F425" t="str">
            <v>448702659C CUERNAVACA TEPANZOLCO</v>
          </cell>
          <cell r="G425" t="str">
            <v>C CUERNAVACA TEPANZOLCO</v>
          </cell>
          <cell r="H425">
            <v>448702659</v>
          </cell>
          <cell r="I425" t="str">
            <v>C CUERNAVACA TEPANZOLCO</v>
          </cell>
          <cell r="J425">
            <v>145374780</v>
          </cell>
          <cell r="K425">
            <v>0.16</v>
          </cell>
          <cell r="L425">
            <v>9630</v>
          </cell>
          <cell r="M425">
            <v>0</v>
          </cell>
        </row>
        <row r="426">
          <cell r="A426" t="str">
            <v>C HERMOSILLO PZA GIRASOL</v>
          </cell>
          <cell r="B426" t="str">
            <v>C Hermosillo Pza Girasol</v>
          </cell>
          <cell r="F426" t="str">
            <v>1975971224C CUERNAVACA TEPANZOLCO</v>
          </cell>
          <cell r="G426" t="str">
            <v>C CUERNAVACA TEPANZOLCO</v>
          </cell>
          <cell r="H426">
            <v>1975971224</v>
          </cell>
          <cell r="I426" t="str">
            <v>C CUERNAVACA TEPANZOLCO</v>
          </cell>
          <cell r="J426">
            <v>145374780</v>
          </cell>
          <cell r="K426">
            <v>0.16</v>
          </cell>
          <cell r="L426">
            <v>9630</v>
          </cell>
          <cell r="M426">
            <v>0</v>
          </cell>
        </row>
        <row r="427">
          <cell r="A427" t="str">
            <v>C IRAPUATO CIBELES</v>
          </cell>
          <cell r="B427" t="str">
            <v>C Irapuato Cibeles</v>
          </cell>
          <cell r="F427" t="str">
            <v>134638352C CULIACAN LEYVA SOLANO</v>
          </cell>
          <cell r="G427" t="str">
            <v>C CULIACAN LEYVA SOLANO</v>
          </cell>
          <cell r="H427">
            <v>134638352</v>
          </cell>
          <cell r="I427" t="str">
            <v>C CULIACAN LEYVA SOLANO</v>
          </cell>
          <cell r="J427">
            <v>9356529017</v>
          </cell>
          <cell r="K427">
            <v>0.16</v>
          </cell>
          <cell r="L427">
            <v>9630</v>
          </cell>
          <cell r="M427">
            <v>0</v>
          </cell>
        </row>
        <row r="428">
          <cell r="A428" t="str">
            <v>C IRAPUATO JARD COUNTRY</v>
          </cell>
          <cell r="B428" t="str">
            <v>C Irapuato Jard Country</v>
          </cell>
          <cell r="F428" t="str">
            <v>448702659C CULIACAN LEYVA SOLANO</v>
          </cell>
          <cell r="G428" t="str">
            <v>C CULIACAN LEYVA SOLANO</v>
          </cell>
          <cell r="H428">
            <v>448702659</v>
          </cell>
          <cell r="I428" t="str">
            <v>C CULIACAN LEYVA SOLANO</v>
          </cell>
          <cell r="J428">
            <v>145774377</v>
          </cell>
          <cell r="K428">
            <v>0.16</v>
          </cell>
          <cell r="L428">
            <v>9630</v>
          </cell>
          <cell r="M428">
            <v>0</v>
          </cell>
        </row>
        <row r="429">
          <cell r="A429" t="str">
            <v>C IRAPUATO JARD COUNTRY</v>
          </cell>
          <cell r="B429" t="str">
            <v>C Irapuato Jard Country</v>
          </cell>
          <cell r="F429" t="str">
            <v>1975971224C CULIACAN LEYVA SOLANO</v>
          </cell>
          <cell r="G429" t="str">
            <v>C CULIACAN LEYVA SOLANO</v>
          </cell>
          <cell r="H429">
            <v>1975971224</v>
          </cell>
          <cell r="I429" t="str">
            <v>C CULIACAN LEYVA SOLANO</v>
          </cell>
          <cell r="J429">
            <v>5774377</v>
          </cell>
          <cell r="K429">
            <v>0.16</v>
          </cell>
          <cell r="L429">
            <v>9630</v>
          </cell>
          <cell r="M429">
            <v>0</v>
          </cell>
        </row>
        <row r="430">
          <cell r="A430" t="str">
            <v>C LA PAZ I LA CATOLICA</v>
          </cell>
          <cell r="B430" t="str">
            <v>C La Paz I La Catolica</v>
          </cell>
          <cell r="F430" t="str">
            <v>134638352C CULIACAN TRES RIOS</v>
          </cell>
          <cell r="G430" t="str">
            <v>C CULIACAN TRES RIOS</v>
          </cell>
          <cell r="H430">
            <v>134638352</v>
          </cell>
          <cell r="I430" t="str">
            <v>C CULIACAN TRES RIOS</v>
          </cell>
          <cell r="J430">
            <v>9350478799</v>
          </cell>
          <cell r="K430">
            <v>0.16</v>
          </cell>
          <cell r="L430">
            <v>9630</v>
          </cell>
          <cell r="M430">
            <v>0</v>
          </cell>
        </row>
        <row r="431">
          <cell r="A431" t="str">
            <v>C LA PAZ I LA CATOLICA</v>
          </cell>
          <cell r="B431" t="str">
            <v>C La Paz I La Catolica</v>
          </cell>
          <cell r="F431" t="str">
            <v>448702659C CULIACAN TRES RIOS</v>
          </cell>
          <cell r="G431" t="str">
            <v>C CULIACAN TRES RIOS</v>
          </cell>
          <cell r="H431">
            <v>448702659</v>
          </cell>
          <cell r="I431" t="str">
            <v>C CULIACAN TRES RIOS</v>
          </cell>
          <cell r="J431">
            <v>141450683</v>
          </cell>
          <cell r="K431">
            <v>0.16</v>
          </cell>
          <cell r="L431">
            <v>9630</v>
          </cell>
          <cell r="M431">
            <v>0</v>
          </cell>
        </row>
        <row r="432">
          <cell r="A432" t="str">
            <v>C LEON EL MORAL</v>
          </cell>
          <cell r="B432" t="str">
            <v>C Leon El Moral</v>
          </cell>
          <cell r="F432" t="str">
            <v>1975971224C CULIACAN TRES RIOS</v>
          </cell>
          <cell r="G432" t="str">
            <v>C CULIACAN TRES RIOS</v>
          </cell>
          <cell r="H432">
            <v>1975971224</v>
          </cell>
          <cell r="I432" t="str">
            <v>C CULIACAN TRES RIOS</v>
          </cell>
          <cell r="J432">
            <v>1450683</v>
          </cell>
          <cell r="K432">
            <v>0.16</v>
          </cell>
          <cell r="L432">
            <v>9630</v>
          </cell>
          <cell r="M432">
            <v>0</v>
          </cell>
        </row>
        <row r="433">
          <cell r="A433" t="str">
            <v>C LEON ESCOBEDO</v>
          </cell>
          <cell r="B433" t="str">
            <v>C Leon Escobedo</v>
          </cell>
          <cell r="F433" t="str">
            <v>134638352C DF AEROPUERTO</v>
          </cell>
          <cell r="G433" t="str">
            <v>C DF AEROPUERTO</v>
          </cell>
          <cell r="H433">
            <v>134638352</v>
          </cell>
          <cell r="I433" t="str">
            <v>C DF AEROPUERTO</v>
          </cell>
          <cell r="J433">
            <v>9356472226</v>
          </cell>
          <cell r="K433">
            <v>0.16</v>
          </cell>
          <cell r="L433">
            <v>9630</v>
          </cell>
          <cell r="M433">
            <v>0</v>
          </cell>
        </row>
        <row r="434">
          <cell r="A434" t="str">
            <v>C LEON GALERIA LAS TORRES</v>
          </cell>
          <cell r="B434" t="str">
            <v>C Leon Galeria Las Torres</v>
          </cell>
          <cell r="F434" t="str">
            <v>448702659C DF AEROPUERTO</v>
          </cell>
          <cell r="G434" t="str">
            <v>C DF AEROPUERTO</v>
          </cell>
          <cell r="H434">
            <v>448702659</v>
          </cell>
          <cell r="I434" t="str">
            <v>C DF AEROPUERTO</v>
          </cell>
          <cell r="J434">
            <v>143786100</v>
          </cell>
          <cell r="K434">
            <v>0.16</v>
          </cell>
          <cell r="L434">
            <v>9630</v>
          </cell>
          <cell r="M434">
            <v>0</v>
          </cell>
        </row>
        <row r="435">
          <cell r="A435" t="str">
            <v>C LEON GRAN PLAZA</v>
          </cell>
          <cell r="B435" t="str">
            <v>C Leon Gran Plaza</v>
          </cell>
          <cell r="F435" t="str">
            <v>1975971224C DF AEROPUERTO</v>
          </cell>
          <cell r="G435" t="str">
            <v>C DF AEROPUERTO</v>
          </cell>
          <cell r="H435">
            <v>1975971224</v>
          </cell>
          <cell r="I435" t="str">
            <v>C DF AEROPUERTO</v>
          </cell>
          <cell r="J435">
            <v>3786100</v>
          </cell>
          <cell r="K435">
            <v>0.16</v>
          </cell>
          <cell r="L435">
            <v>9630</v>
          </cell>
          <cell r="M435" t="str">
            <v>RET</v>
          </cell>
        </row>
        <row r="436">
          <cell r="A436" t="str">
            <v>C LEON V CENTRO MAX</v>
          </cell>
          <cell r="B436" t="str">
            <v>C Leon V Centro Max</v>
          </cell>
          <cell r="F436" t="str">
            <v>134638352C DF ARAGON</v>
          </cell>
          <cell r="G436" t="str">
            <v>C DF ARAGON</v>
          </cell>
          <cell r="H436">
            <v>134638352</v>
          </cell>
          <cell r="I436" t="str">
            <v>C DF ARAGON</v>
          </cell>
          <cell r="J436">
            <v>9356536657</v>
          </cell>
          <cell r="K436">
            <v>0.16</v>
          </cell>
          <cell r="L436">
            <v>9630</v>
          </cell>
          <cell r="M436" t="str">
            <v>RET</v>
          </cell>
        </row>
        <row r="437">
          <cell r="A437" t="str">
            <v>C LOS CABOS SAN JOSE</v>
          </cell>
          <cell r="B437" t="str">
            <v>C Los Cabos San Jose</v>
          </cell>
          <cell r="F437" t="str">
            <v>448702659C DF ARAGON</v>
          </cell>
          <cell r="G437" t="str">
            <v>C DF ARAGON</v>
          </cell>
          <cell r="H437">
            <v>448702659</v>
          </cell>
          <cell r="I437" t="str">
            <v>C DF ARAGON</v>
          </cell>
          <cell r="J437">
            <v>145870795</v>
          </cell>
          <cell r="K437">
            <v>0.16</v>
          </cell>
          <cell r="L437">
            <v>9630</v>
          </cell>
          <cell r="M437" t="str">
            <v>RET</v>
          </cell>
        </row>
        <row r="438">
          <cell r="A438" t="str">
            <v>C LOS CABOS SAN LUCAS</v>
          </cell>
          <cell r="B438" t="str">
            <v>C Los Cabos San Lucas</v>
          </cell>
          <cell r="F438" t="str">
            <v>1975971224C DF ARAGON</v>
          </cell>
          <cell r="G438" t="str">
            <v>C DF ARAGON</v>
          </cell>
          <cell r="H438">
            <v>1975971224</v>
          </cell>
          <cell r="I438" t="str">
            <v>C DF ARAGON</v>
          </cell>
          <cell r="J438">
            <v>5870795</v>
          </cell>
          <cell r="K438">
            <v>0.16</v>
          </cell>
          <cell r="L438">
            <v>9630</v>
          </cell>
          <cell r="M438" t="str">
            <v>RET</v>
          </cell>
        </row>
        <row r="439">
          <cell r="A439" t="str">
            <v>C LOS MOCHIS CENTENARIO</v>
          </cell>
          <cell r="B439" t="str">
            <v>C Los Mochis Centenario</v>
          </cell>
          <cell r="F439" t="str">
            <v>134638352C DF CENTRAL DE ABASTOS</v>
          </cell>
          <cell r="G439" t="str">
            <v>C DF CENTRAL DE ABASTOS</v>
          </cell>
          <cell r="H439">
            <v>134638352</v>
          </cell>
          <cell r="I439" t="str">
            <v>C DF CENTRAL DE ABASTOS</v>
          </cell>
          <cell r="J439">
            <v>9356276809</v>
          </cell>
          <cell r="K439">
            <v>0.16</v>
          </cell>
          <cell r="L439">
            <v>9630</v>
          </cell>
          <cell r="M439" t="str">
            <v>RET</v>
          </cell>
        </row>
        <row r="440">
          <cell r="A440" t="str">
            <v>C LOS MOCHIS MADERO</v>
          </cell>
          <cell r="B440" t="str">
            <v>C Los Mochis Madero</v>
          </cell>
          <cell r="F440" t="str">
            <v>134638352C DF CENTRAL DE ABASTOS</v>
          </cell>
          <cell r="G440" t="str">
            <v>C DF CENTRAL DE ABASTOS</v>
          </cell>
          <cell r="H440">
            <v>134638352</v>
          </cell>
          <cell r="I440" t="str">
            <v>C DF CENTRAL DE ABASTOS</v>
          </cell>
          <cell r="J440">
            <v>9356276809</v>
          </cell>
          <cell r="K440">
            <v>0.16</v>
          </cell>
          <cell r="L440">
            <v>9630</v>
          </cell>
          <cell r="M440" t="str">
            <v>RET</v>
          </cell>
        </row>
        <row r="441">
          <cell r="A441" t="str">
            <v>C MANZANILLO SANTIAGO</v>
          </cell>
          <cell r="B441" t="str">
            <v>C Manzanillo Santiago</v>
          </cell>
          <cell r="F441" t="str">
            <v>448702659C DF CENTRAL DE ABASTOS</v>
          </cell>
          <cell r="G441" t="str">
            <v>C DF CENTRAL DE ABASTOS</v>
          </cell>
          <cell r="H441">
            <v>448702659</v>
          </cell>
          <cell r="I441" t="str">
            <v>C DF CENTRAL DE ABASTOS</v>
          </cell>
          <cell r="J441">
            <v>145432299</v>
          </cell>
          <cell r="K441">
            <v>0.16</v>
          </cell>
          <cell r="L441">
            <v>9630</v>
          </cell>
          <cell r="M441" t="str">
            <v>RET</v>
          </cell>
        </row>
        <row r="442">
          <cell r="A442" t="str">
            <v>C MATAMOROS CONSTITUYENTE</v>
          </cell>
          <cell r="B442" t="str">
            <v>C Matamoros Constituyentes</v>
          </cell>
          <cell r="F442" t="str">
            <v>1975971224C DF CENTRAL DE ABASTOS</v>
          </cell>
          <cell r="G442" t="str">
            <v>C DF CENTRAL DE ABASTOS</v>
          </cell>
          <cell r="H442">
            <v>1975971224</v>
          </cell>
          <cell r="I442" t="str">
            <v>C DF CENTRAL DE ABASTOS</v>
          </cell>
          <cell r="J442">
            <v>5432299</v>
          </cell>
          <cell r="K442">
            <v>0.16</v>
          </cell>
          <cell r="L442">
            <v>9630</v>
          </cell>
          <cell r="M442" t="str">
            <v>RET</v>
          </cell>
        </row>
        <row r="443">
          <cell r="A443" t="str">
            <v>C MATAMOROS JARDIN</v>
          </cell>
          <cell r="B443" t="str">
            <v>C Matamoros Jardin</v>
          </cell>
          <cell r="F443" t="str">
            <v>134638352C DF COAPA</v>
          </cell>
          <cell r="G443" t="str">
            <v>C DF COAPA</v>
          </cell>
          <cell r="H443">
            <v>134638352</v>
          </cell>
          <cell r="I443" t="str">
            <v>C DF COAPA</v>
          </cell>
          <cell r="J443">
            <v>9356536129</v>
          </cell>
          <cell r="K443">
            <v>0.16</v>
          </cell>
          <cell r="L443">
            <v>9630</v>
          </cell>
          <cell r="M443" t="str">
            <v>RET</v>
          </cell>
        </row>
        <row r="444">
          <cell r="A444" t="str">
            <v>C MATAMOROS PLAZA HEB</v>
          </cell>
          <cell r="B444" t="str">
            <v>C Matamoros Plaza Heb</v>
          </cell>
          <cell r="F444" t="str">
            <v>448702659C DF COAPA</v>
          </cell>
          <cell r="G444" t="str">
            <v>C DF COAPA</v>
          </cell>
          <cell r="H444">
            <v>448702659</v>
          </cell>
          <cell r="I444" t="str">
            <v>C DF COAPA</v>
          </cell>
          <cell r="J444">
            <v>145820535</v>
          </cell>
          <cell r="K444">
            <v>0.16</v>
          </cell>
          <cell r="L444">
            <v>9630</v>
          </cell>
          <cell r="M444" t="str">
            <v>RET</v>
          </cell>
        </row>
        <row r="445">
          <cell r="A445" t="str">
            <v>C MAZATLAN INTERNAL</v>
          </cell>
          <cell r="B445" t="str">
            <v>C Mazatlan Internal</v>
          </cell>
          <cell r="F445" t="str">
            <v>1975971224C DF COAPA</v>
          </cell>
          <cell r="G445" t="str">
            <v>C DF COAPA</v>
          </cell>
          <cell r="H445">
            <v>1975971224</v>
          </cell>
          <cell r="I445" t="str">
            <v>C DF COAPA</v>
          </cell>
          <cell r="J445">
            <v>5820535</v>
          </cell>
          <cell r="K445">
            <v>0.16</v>
          </cell>
          <cell r="L445">
            <v>9630</v>
          </cell>
          <cell r="M445" t="str">
            <v>RET</v>
          </cell>
        </row>
        <row r="446">
          <cell r="A446" t="str">
            <v>C MAZATLAN INTERNAL</v>
          </cell>
          <cell r="B446" t="str">
            <v>C Mazatlan Internal</v>
          </cell>
          <cell r="F446" t="str">
            <v>134638352C DF CUAUHTEMOC</v>
          </cell>
          <cell r="G446" t="str">
            <v>C DF CUAUHTEMOC</v>
          </cell>
          <cell r="H446">
            <v>134638352</v>
          </cell>
          <cell r="I446" t="str">
            <v>C DF CUAUHTEMOC</v>
          </cell>
          <cell r="J446">
            <v>9356445982</v>
          </cell>
          <cell r="K446">
            <v>0.16</v>
          </cell>
          <cell r="L446">
            <v>9630</v>
          </cell>
          <cell r="M446" t="str">
            <v>RET</v>
          </cell>
        </row>
        <row r="447">
          <cell r="A447" t="str">
            <v>C MERIDA I</v>
          </cell>
          <cell r="B447" t="str">
            <v>C Merida I</v>
          </cell>
          <cell r="F447" t="str">
            <v>448702659C DF CUAUHTEMOC</v>
          </cell>
          <cell r="G447" t="str">
            <v>C DF CUAUHTEMOC</v>
          </cell>
          <cell r="H447">
            <v>448702659</v>
          </cell>
          <cell r="I447" t="str">
            <v>C DF CUAUHTEMOC</v>
          </cell>
          <cell r="J447">
            <v>145982723</v>
          </cell>
          <cell r="K447">
            <v>0.16</v>
          </cell>
          <cell r="L447">
            <v>9630</v>
          </cell>
          <cell r="M447">
            <v>0</v>
          </cell>
        </row>
        <row r="448">
          <cell r="A448" t="str">
            <v>C MEXICALI M DIVERTIDO</v>
          </cell>
          <cell r="B448" t="str">
            <v>C Mexicali M Divertido</v>
          </cell>
          <cell r="F448" t="str">
            <v>1975971224C DF CUAUHTEMOC</v>
          </cell>
          <cell r="G448" t="str">
            <v>C DF CUAUHTEMOC</v>
          </cell>
          <cell r="H448">
            <v>1975971224</v>
          </cell>
          <cell r="I448" t="str">
            <v>C DF CUAUHTEMOC</v>
          </cell>
          <cell r="J448">
            <v>5982723</v>
          </cell>
          <cell r="K448">
            <v>0.16</v>
          </cell>
          <cell r="L448">
            <v>9630</v>
          </cell>
          <cell r="M448">
            <v>0</v>
          </cell>
        </row>
        <row r="449">
          <cell r="A449" t="str">
            <v>C MEXICALI PZA CARRANZA</v>
          </cell>
          <cell r="B449" t="str">
            <v>C Mexicali Pza Carranza</v>
          </cell>
          <cell r="F449" t="str">
            <v>134638352C DF CUAUTITLAN</v>
          </cell>
          <cell r="G449" t="str">
            <v>C DF CUAUTITLAN</v>
          </cell>
          <cell r="H449">
            <v>134638352</v>
          </cell>
          <cell r="I449" t="str">
            <v>C DF CUAUTITLAN</v>
          </cell>
          <cell r="J449">
            <v>9356529595</v>
          </cell>
          <cell r="K449">
            <v>0.16</v>
          </cell>
          <cell r="L449">
            <v>9630</v>
          </cell>
          <cell r="M449">
            <v>0</v>
          </cell>
        </row>
        <row r="450">
          <cell r="A450" t="str">
            <v>C MEXICALI VILLAFONTANA</v>
          </cell>
          <cell r="B450" t="str">
            <v>C Mexicali Villafontana</v>
          </cell>
          <cell r="F450" t="str">
            <v>448702659C DF CUAUTITLAN</v>
          </cell>
          <cell r="G450" t="str">
            <v>C DF CUAUTITLAN</v>
          </cell>
          <cell r="H450">
            <v>448702659</v>
          </cell>
          <cell r="I450" t="str">
            <v>C DF CUAUTITLAN</v>
          </cell>
          <cell r="J450">
            <v>145775739</v>
          </cell>
          <cell r="K450">
            <v>0.16</v>
          </cell>
          <cell r="L450">
            <v>9630</v>
          </cell>
          <cell r="M450">
            <v>0</v>
          </cell>
        </row>
        <row r="451">
          <cell r="A451" t="str">
            <v>C MEXICALI VISTA HERMOSA</v>
          </cell>
          <cell r="B451" t="str">
            <v>C Mexicali Vista Hermosa</v>
          </cell>
          <cell r="F451" t="str">
            <v>1975971224C DF CUAUTITLAN</v>
          </cell>
          <cell r="G451" t="str">
            <v>C DF CUAUTITLAN</v>
          </cell>
          <cell r="H451">
            <v>1975971224</v>
          </cell>
          <cell r="I451" t="str">
            <v>C DF CUAUTITLAN</v>
          </cell>
          <cell r="J451">
            <v>5775739</v>
          </cell>
          <cell r="K451">
            <v>0.16</v>
          </cell>
          <cell r="L451">
            <v>9630</v>
          </cell>
          <cell r="M451" t="str">
            <v>RET</v>
          </cell>
        </row>
        <row r="452">
          <cell r="A452" t="str">
            <v>C MICH ZAMORA JACONA</v>
          </cell>
          <cell r="B452" t="str">
            <v>C Mich Zamora Jacona</v>
          </cell>
          <cell r="F452" t="str">
            <v>134638352C DF CUITLAHUAC</v>
          </cell>
          <cell r="G452" t="str">
            <v>C DF CUITLAHUAC</v>
          </cell>
          <cell r="H452">
            <v>134638352</v>
          </cell>
          <cell r="I452" t="str">
            <v>C DF CUITLAHUAC</v>
          </cell>
          <cell r="J452">
            <v>9356061094</v>
          </cell>
          <cell r="K452">
            <v>0.16</v>
          </cell>
          <cell r="L452">
            <v>9630</v>
          </cell>
          <cell r="M452">
            <v>0</v>
          </cell>
        </row>
        <row r="453">
          <cell r="A453" t="str">
            <v>C MORELIA ACUEDUCTO</v>
          </cell>
          <cell r="B453" t="str">
            <v>C Morelia Acueducto</v>
          </cell>
          <cell r="F453" t="str">
            <v>134638352C DF CUITLAHUAC</v>
          </cell>
          <cell r="G453" t="str">
            <v>C DF CUITLAHUAC</v>
          </cell>
          <cell r="H453">
            <v>134638352</v>
          </cell>
          <cell r="I453" t="str">
            <v>C DF CUITLAHUAC</v>
          </cell>
          <cell r="J453">
            <v>9356061094</v>
          </cell>
          <cell r="K453">
            <v>0.16</v>
          </cell>
          <cell r="L453">
            <v>9630</v>
          </cell>
          <cell r="M453">
            <v>0</v>
          </cell>
        </row>
        <row r="454">
          <cell r="A454" t="str">
            <v>C MORELIA CHAPULTEPEC</v>
          </cell>
          <cell r="B454" t="str">
            <v>C Morelia Chapultepec</v>
          </cell>
          <cell r="F454" t="str">
            <v>448702659C DF CUITLAHUAC</v>
          </cell>
          <cell r="G454" t="str">
            <v>C DF CUITLAHUAC</v>
          </cell>
          <cell r="H454">
            <v>448702659</v>
          </cell>
          <cell r="I454" t="str">
            <v>C DF CUITLAHUAC</v>
          </cell>
          <cell r="J454">
            <v>145374731</v>
          </cell>
          <cell r="K454">
            <v>0.16</v>
          </cell>
          <cell r="L454">
            <v>9630</v>
          </cell>
          <cell r="M454">
            <v>0</v>
          </cell>
        </row>
        <row r="455">
          <cell r="A455" t="str">
            <v>C MTY CUMBRES</v>
          </cell>
          <cell r="B455" t="str">
            <v>C Mty Cumbres</v>
          </cell>
          <cell r="F455" t="str">
            <v>1975971224C DF CUITLAHUAC</v>
          </cell>
          <cell r="G455" t="str">
            <v>C DF CUITLAHUAC</v>
          </cell>
          <cell r="H455">
            <v>1975971224</v>
          </cell>
          <cell r="I455" t="str">
            <v>C DF CUITLAHUAC</v>
          </cell>
          <cell r="J455">
            <v>5374731</v>
          </cell>
          <cell r="K455">
            <v>0.16</v>
          </cell>
          <cell r="L455">
            <v>9630</v>
          </cell>
          <cell r="M455">
            <v>0</v>
          </cell>
        </row>
        <row r="456">
          <cell r="A456" t="str">
            <v>C MTY GARZA SADA</v>
          </cell>
          <cell r="B456" t="str">
            <v>C Mty Garza Sada</v>
          </cell>
          <cell r="F456" t="str">
            <v>134638352C DF DEL VALLE</v>
          </cell>
          <cell r="G456" t="str">
            <v>C DF DEL VALLE</v>
          </cell>
          <cell r="H456">
            <v>134638352</v>
          </cell>
          <cell r="I456" t="str">
            <v>C DF DEL VALLE</v>
          </cell>
          <cell r="J456">
            <v>9356282807</v>
          </cell>
          <cell r="K456">
            <v>0.16</v>
          </cell>
          <cell r="L456">
            <v>9630</v>
          </cell>
          <cell r="M456">
            <v>0</v>
          </cell>
        </row>
        <row r="457">
          <cell r="A457" t="str">
            <v>C MTY GONZALITOS</v>
          </cell>
          <cell r="B457" t="str">
            <v>C Mty Gonzalitos</v>
          </cell>
          <cell r="F457" t="str">
            <v>134638352C DF DEL VALLE</v>
          </cell>
          <cell r="G457" t="str">
            <v>C DF DEL VALLE</v>
          </cell>
          <cell r="H457">
            <v>134638352</v>
          </cell>
          <cell r="I457" t="str">
            <v>C DF DEL VALLE</v>
          </cell>
          <cell r="J457">
            <v>9356282807</v>
          </cell>
          <cell r="K457">
            <v>0.16</v>
          </cell>
          <cell r="L457">
            <v>9630</v>
          </cell>
          <cell r="M457">
            <v>0</v>
          </cell>
        </row>
        <row r="458">
          <cell r="A458" t="str">
            <v>C MTY HUMBERTO LOBO</v>
          </cell>
          <cell r="B458" t="str">
            <v>C Mty Humberto Lobo</v>
          </cell>
          <cell r="F458" t="str">
            <v>448702659C DF DEL VALLE</v>
          </cell>
          <cell r="G458" t="str">
            <v>C DF DEL VALLE</v>
          </cell>
          <cell r="H458">
            <v>448702659</v>
          </cell>
          <cell r="I458" t="str">
            <v>C DF DEL VALLE</v>
          </cell>
          <cell r="J458">
            <v>145440060</v>
          </cell>
          <cell r="K458">
            <v>0.16</v>
          </cell>
          <cell r="L458">
            <v>9630</v>
          </cell>
          <cell r="M458">
            <v>0</v>
          </cell>
        </row>
        <row r="459">
          <cell r="A459" t="str">
            <v>C MTY LINDAVISTA</v>
          </cell>
          <cell r="B459" t="str">
            <v>C Mty Lindavista</v>
          </cell>
          <cell r="F459" t="str">
            <v>1975971224C DF DEL VALLE</v>
          </cell>
          <cell r="G459" t="str">
            <v>C DF DEL VALLE</v>
          </cell>
          <cell r="H459">
            <v>1975971224</v>
          </cell>
          <cell r="I459" t="str">
            <v>C DF DEL VALLE</v>
          </cell>
          <cell r="J459">
            <v>5440060</v>
          </cell>
          <cell r="K459">
            <v>0.16</v>
          </cell>
          <cell r="L459">
            <v>9630</v>
          </cell>
          <cell r="M459">
            <v>0</v>
          </cell>
        </row>
        <row r="460">
          <cell r="A460" t="str">
            <v>C MTY MIGUEL  ALEMAN</v>
          </cell>
          <cell r="B460" t="str">
            <v>C Mty Miguel  Aleman</v>
          </cell>
          <cell r="F460" t="str">
            <v>1975971224C DF EL ROSARIO</v>
          </cell>
          <cell r="G460" t="str">
            <v>C DF EL ROSARIO</v>
          </cell>
          <cell r="H460">
            <v>1975971224</v>
          </cell>
          <cell r="I460" t="str">
            <v>C DF EL ROSARIO</v>
          </cell>
          <cell r="J460">
            <v>5374731</v>
          </cell>
          <cell r="K460">
            <v>0.16</v>
          </cell>
          <cell r="L460">
            <v>9630</v>
          </cell>
          <cell r="M460">
            <v>0</v>
          </cell>
        </row>
        <row r="461">
          <cell r="A461" t="str">
            <v>C MTY MIGUEL  ALEMAN</v>
          </cell>
          <cell r="B461" t="str">
            <v>C Mty Miguel  Aleman</v>
          </cell>
          <cell r="F461" t="str">
            <v>134638352C DF EL ROSARIO</v>
          </cell>
          <cell r="G461" t="str">
            <v>C DF EL ROSARIO</v>
          </cell>
          <cell r="H461">
            <v>134638352</v>
          </cell>
          <cell r="I461" t="str">
            <v>C DF EL ROSARIO</v>
          </cell>
          <cell r="J461">
            <v>9356061094</v>
          </cell>
          <cell r="K461">
            <v>0.16</v>
          </cell>
          <cell r="L461">
            <v>9630</v>
          </cell>
          <cell r="M461">
            <v>0</v>
          </cell>
        </row>
        <row r="462">
          <cell r="A462" t="str">
            <v>C MTY SAN AGUSTIN</v>
          </cell>
          <cell r="B462" t="str">
            <v>C Mty San Agustin</v>
          </cell>
          <cell r="F462" t="str">
            <v>448702659C DF EL ROSARIO</v>
          </cell>
          <cell r="G462" t="str">
            <v>C DF EL ROSARIO</v>
          </cell>
          <cell r="H462">
            <v>448702659</v>
          </cell>
          <cell r="I462" t="str">
            <v>C DF EL ROSARIO</v>
          </cell>
          <cell r="J462">
            <v>145374731</v>
          </cell>
          <cell r="K462">
            <v>0.16</v>
          </cell>
          <cell r="L462">
            <v>9630</v>
          </cell>
          <cell r="M462">
            <v>0</v>
          </cell>
        </row>
        <row r="463">
          <cell r="A463" t="str">
            <v>C MTY SENDERO</v>
          </cell>
          <cell r="B463" t="str">
            <v>C Mty Sendero</v>
          </cell>
          <cell r="F463" t="str">
            <v>134638352C DF ESMERALDA</v>
          </cell>
          <cell r="G463" t="str">
            <v>C DF ESMERALDA</v>
          </cell>
          <cell r="H463">
            <v>134638352</v>
          </cell>
          <cell r="I463" t="str">
            <v>C DF ESMERALDA</v>
          </cell>
          <cell r="J463">
            <v>9356118720</v>
          </cell>
          <cell r="K463">
            <v>0.16</v>
          </cell>
          <cell r="L463">
            <v>9630</v>
          </cell>
          <cell r="M463">
            <v>0</v>
          </cell>
        </row>
        <row r="464">
          <cell r="A464" t="str">
            <v>C MTY VASCONCELOS</v>
          </cell>
          <cell r="B464" t="str">
            <v>C Mty Vasconcelos</v>
          </cell>
          <cell r="F464" t="str">
            <v>134638352C DF ESMERALDA</v>
          </cell>
          <cell r="G464" t="str">
            <v>C DF ESMERALDA</v>
          </cell>
          <cell r="H464">
            <v>134638352</v>
          </cell>
          <cell r="I464" t="str">
            <v>C DF ESMERALDA</v>
          </cell>
          <cell r="J464">
            <v>9356039140</v>
          </cell>
          <cell r="K464">
            <v>0.16</v>
          </cell>
          <cell r="L464">
            <v>9630</v>
          </cell>
          <cell r="M464">
            <v>0</v>
          </cell>
        </row>
        <row r="465">
          <cell r="A465" t="str">
            <v>C NAVOJOA REFORMA</v>
          </cell>
          <cell r="B465" t="str">
            <v>C Navojoa Reforma</v>
          </cell>
          <cell r="F465" t="str">
            <v>448702659C DF ESMERALDA</v>
          </cell>
          <cell r="G465" t="str">
            <v>C DF ESMERALDA</v>
          </cell>
          <cell r="H465">
            <v>448702659</v>
          </cell>
          <cell r="I465" t="str">
            <v>C DF ESMERALDA</v>
          </cell>
          <cell r="J465">
            <v>145374970</v>
          </cell>
          <cell r="K465">
            <v>0.16</v>
          </cell>
          <cell r="L465">
            <v>9630</v>
          </cell>
          <cell r="M465">
            <v>0</v>
          </cell>
        </row>
        <row r="466">
          <cell r="A466" t="str">
            <v>C NL CHAPALA</v>
          </cell>
          <cell r="B466" t="str">
            <v>C NL Chapala</v>
          </cell>
          <cell r="F466" t="str">
            <v>1975971224C DF ESMERALDA</v>
          </cell>
          <cell r="G466" t="str">
            <v>C DF ESMERALDA</v>
          </cell>
          <cell r="H466">
            <v>1975971224</v>
          </cell>
          <cell r="I466" t="str">
            <v>C DF ESMERALDA</v>
          </cell>
          <cell r="J466">
            <v>5374970</v>
          </cell>
          <cell r="K466">
            <v>0.16</v>
          </cell>
          <cell r="L466">
            <v>9630</v>
          </cell>
          <cell r="M466" t="str">
            <v>RET</v>
          </cell>
        </row>
        <row r="467">
          <cell r="A467" t="str">
            <v>C NUEVO LAREDO CHAPALA</v>
          </cell>
          <cell r="B467" t="str">
            <v>C Nuevo Laredo Chapala</v>
          </cell>
          <cell r="F467" t="str">
            <v>1975971224C DF LA CUSPIDE</v>
          </cell>
          <cell r="G467" t="str">
            <v>C DF LA CUSPIDE</v>
          </cell>
          <cell r="H467">
            <v>1975971224</v>
          </cell>
          <cell r="I467" t="str">
            <v>C DF LA CUSPIDE</v>
          </cell>
          <cell r="J467">
            <v>1001918</v>
          </cell>
          <cell r="K467">
            <v>0.16</v>
          </cell>
          <cell r="L467">
            <v>9630</v>
          </cell>
          <cell r="M467">
            <v>0</v>
          </cell>
        </row>
        <row r="468">
          <cell r="A468" t="str">
            <v>C NL EVA SAMANO</v>
          </cell>
          <cell r="B468" t="str">
            <v>C NL Eva Samano</v>
          </cell>
          <cell r="F468" t="str">
            <v>448702659C DF LA CUSPIDE</v>
          </cell>
          <cell r="G468" t="str">
            <v>C DF LA CUSPIDE</v>
          </cell>
          <cell r="H468">
            <v>448702659</v>
          </cell>
          <cell r="I468" t="str">
            <v>C DF LA CUSPIDE</v>
          </cell>
          <cell r="J468">
            <v>141001918</v>
          </cell>
          <cell r="K468">
            <v>0.16</v>
          </cell>
          <cell r="L468">
            <v>9630</v>
          </cell>
          <cell r="M468">
            <v>0</v>
          </cell>
        </row>
        <row r="469">
          <cell r="A469" t="str">
            <v>C NUEVO LAREDO EVA SAMANO</v>
          </cell>
          <cell r="B469" t="str">
            <v>C Nuevo Laredo Eva Samano</v>
          </cell>
          <cell r="F469" t="str">
            <v>134638352C DF LA CUSPIDE</v>
          </cell>
          <cell r="G469" t="str">
            <v>C DF LA CUSPIDE</v>
          </cell>
          <cell r="H469">
            <v>134638352</v>
          </cell>
          <cell r="I469" t="str">
            <v>C DF LA CUSPIDE</v>
          </cell>
          <cell r="J469">
            <v>9351616850</v>
          </cell>
          <cell r="K469">
            <v>0.16</v>
          </cell>
          <cell r="L469">
            <v>9630</v>
          </cell>
          <cell r="M469">
            <v>0</v>
          </cell>
        </row>
        <row r="470">
          <cell r="A470" t="str">
            <v>C NL GUERRERO</v>
          </cell>
          <cell r="B470" t="str">
            <v>C NL Guerrero</v>
          </cell>
          <cell r="F470" t="str">
            <v>1975971224C DF LOS MORALES POLANCO</v>
          </cell>
          <cell r="G470" t="str">
            <v>C DF LOS MORALES POLANCO</v>
          </cell>
          <cell r="H470">
            <v>1975971224</v>
          </cell>
          <cell r="I470" t="str">
            <v>C DF LOS MORALES POLANCO</v>
          </cell>
          <cell r="J470">
            <v>5374970</v>
          </cell>
          <cell r="K470">
            <v>0.16</v>
          </cell>
          <cell r="L470">
            <v>9630</v>
          </cell>
          <cell r="M470">
            <v>0</v>
          </cell>
        </row>
        <row r="471">
          <cell r="A471" t="str">
            <v>C NUEVO LAREDO GUERRERO</v>
          </cell>
          <cell r="B471" t="str">
            <v>C Nuevo Laredo Guerrero</v>
          </cell>
          <cell r="F471" t="str">
            <v>134638352C DF LOS MORALES POLANCO</v>
          </cell>
          <cell r="G471" t="str">
            <v>C DF LOS MORALES POLANCO</v>
          </cell>
          <cell r="H471">
            <v>134638352</v>
          </cell>
          <cell r="I471" t="str">
            <v>C DF LOS MORALES POLANCO</v>
          </cell>
          <cell r="J471">
            <v>9356039140</v>
          </cell>
          <cell r="K471">
            <v>0.16</v>
          </cell>
          <cell r="L471">
            <v>9630</v>
          </cell>
          <cell r="M471">
            <v>0</v>
          </cell>
        </row>
        <row r="472">
          <cell r="A472" t="str">
            <v>C NL PASEO COLON</v>
          </cell>
          <cell r="B472" t="str">
            <v>C NL Paseo Colon</v>
          </cell>
          <cell r="F472" t="str">
            <v>448702659C DF LOS MORALES POLANCO</v>
          </cell>
          <cell r="G472" t="str">
            <v>C DF LOS MORALES POLANCO</v>
          </cell>
          <cell r="H472">
            <v>448702659</v>
          </cell>
          <cell r="I472" t="str">
            <v>C DF LOS MORALES POLANCO</v>
          </cell>
          <cell r="J472">
            <v>145374970</v>
          </cell>
          <cell r="K472">
            <v>0.16</v>
          </cell>
          <cell r="L472">
            <v>9630</v>
          </cell>
          <cell r="M472">
            <v>0</v>
          </cell>
        </row>
        <row r="473">
          <cell r="A473" t="str">
            <v>C NVO LAREDO PASEO COLON</v>
          </cell>
          <cell r="B473" t="str">
            <v>C Nvo Laredo Paseo Colon</v>
          </cell>
          <cell r="F473" t="str">
            <v>134638352C DF MIGUEL A QUEVEDO</v>
          </cell>
          <cell r="G473" t="str">
            <v>C DF MIGUEL A QUEVEDO</v>
          </cell>
          <cell r="H473">
            <v>134638352</v>
          </cell>
          <cell r="I473" t="str">
            <v>C DF MIGUEL A QUEVEDO</v>
          </cell>
          <cell r="J473">
            <v>9356061052</v>
          </cell>
          <cell r="K473">
            <v>0.16</v>
          </cell>
          <cell r="L473">
            <v>9630</v>
          </cell>
          <cell r="M473" t="str">
            <v>RET</v>
          </cell>
        </row>
        <row r="474">
          <cell r="A474" t="str">
            <v>C NOGALES MALL</v>
          </cell>
          <cell r="B474" t="str">
            <v>C Nogales Mall</v>
          </cell>
          <cell r="F474" t="str">
            <v>134638352C DF MIGUEL A QUEVEDO</v>
          </cell>
          <cell r="G474" t="str">
            <v>C DF MIGUEL A QUEVEDO</v>
          </cell>
          <cell r="H474">
            <v>134638352</v>
          </cell>
          <cell r="I474" t="str">
            <v>C DF MIGUEL A QUEVEDO</v>
          </cell>
          <cell r="J474">
            <v>9356061052</v>
          </cell>
          <cell r="K474">
            <v>0.16</v>
          </cell>
          <cell r="L474">
            <v>9630</v>
          </cell>
          <cell r="M474" t="str">
            <v>RET</v>
          </cell>
        </row>
        <row r="475">
          <cell r="A475" t="str">
            <v>C ORIZABA</v>
          </cell>
          <cell r="B475" t="str">
            <v>C Orizaba</v>
          </cell>
          <cell r="F475" t="str">
            <v>448702659C DF MIGUEL A QUEVEDO</v>
          </cell>
          <cell r="G475" t="str">
            <v>C DF MIGUEL A QUEVEDO</v>
          </cell>
          <cell r="H475">
            <v>448702659</v>
          </cell>
          <cell r="I475" t="str">
            <v>C DF MIGUEL A QUEVEDO</v>
          </cell>
          <cell r="J475">
            <v>145374723</v>
          </cell>
          <cell r="K475">
            <v>0.16</v>
          </cell>
          <cell r="L475">
            <v>9630</v>
          </cell>
          <cell r="M475" t="str">
            <v>RET</v>
          </cell>
        </row>
        <row r="476">
          <cell r="A476" t="str">
            <v>C PACHUCA PARQUE BEN GUIRON</v>
          </cell>
          <cell r="B476" t="str">
            <v>C Pachuca Parque Ben Guiron</v>
          </cell>
          <cell r="F476" t="str">
            <v>1975971224C DF MIGUEL A QUEVEDO</v>
          </cell>
          <cell r="G476" t="str">
            <v>C DF MIGUEL A QUEVEDO</v>
          </cell>
          <cell r="H476">
            <v>1975971224</v>
          </cell>
          <cell r="I476" t="str">
            <v>C DF MIGUEL A QUEVEDO</v>
          </cell>
          <cell r="J476">
            <v>5374723</v>
          </cell>
          <cell r="K476">
            <v>0.16</v>
          </cell>
          <cell r="L476">
            <v>9630</v>
          </cell>
          <cell r="M476" t="str">
            <v>RET</v>
          </cell>
        </row>
        <row r="477">
          <cell r="A477" t="str">
            <v>C PACHUCA PQUE BEN GUIRON</v>
          </cell>
          <cell r="B477" t="str">
            <v>C Pachuca Pque Ben Guiron</v>
          </cell>
          <cell r="F477" t="str">
            <v>134638352C DF PARQUES DEL PEDREGAL</v>
          </cell>
          <cell r="G477" t="str">
            <v>C DF PARQUES DEL PEDREGAL</v>
          </cell>
          <cell r="H477">
            <v>134638352</v>
          </cell>
          <cell r="I477" t="str">
            <v>C DF PARQUES DEL PEDREGAL</v>
          </cell>
          <cell r="J477">
            <v>9351660403</v>
          </cell>
          <cell r="K477">
            <v>0.16</v>
          </cell>
          <cell r="L477">
            <v>9630</v>
          </cell>
          <cell r="M477" t="str">
            <v>RET</v>
          </cell>
        </row>
        <row r="478">
          <cell r="A478" t="str">
            <v>C POZA RICA GRAN PATIO</v>
          </cell>
          <cell r="B478" t="str">
            <v>C Poza Rica Gran Patio</v>
          </cell>
          <cell r="F478" t="str">
            <v>448702659C DF PARQUES DEL PEDREGAL</v>
          </cell>
          <cell r="G478" t="str">
            <v>C DF PARQUES DEL PEDREGAL</v>
          </cell>
          <cell r="H478">
            <v>448702659</v>
          </cell>
          <cell r="I478" t="str">
            <v>C DF PARQUES DEL PEDREGAL</v>
          </cell>
          <cell r="J478">
            <v>141004776</v>
          </cell>
          <cell r="K478">
            <v>0.16</v>
          </cell>
          <cell r="L478">
            <v>9630</v>
          </cell>
          <cell r="M478" t="str">
            <v>RET</v>
          </cell>
        </row>
        <row r="479">
          <cell r="A479" t="str">
            <v>C PTO VALLARTA CARACOL</v>
          </cell>
          <cell r="B479" t="str">
            <v>C Pto Vallarta Caracol</v>
          </cell>
          <cell r="F479" t="str">
            <v>1975971224C DF PARQUES DEL PEDREGAL</v>
          </cell>
          <cell r="G479" t="str">
            <v>C DF PARQUES DEL PEDREGAL</v>
          </cell>
          <cell r="H479">
            <v>1975971224</v>
          </cell>
          <cell r="I479" t="str">
            <v>C DF PARQUES DEL PEDREGAL</v>
          </cell>
          <cell r="J479">
            <v>1004776</v>
          </cell>
          <cell r="K479">
            <v>0.16</v>
          </cell>
          <cell r="L479">
            <v>9630</v>
          </cell>
          <cell r="M479" t="str">
            <v>RET</v>
          </cell>
        </row>
        <row r="480">
          <cell r="A480" t="str">
            <v>C PTO VALLARTA PENINSULA</v>
          </cell>
          <cell r="B480" t="str">
            <v>C Pto Vallarta Peninsula</v>
          </cell>
          <cell r="F480" t="str">
            <v>134638352C DF PERISUR</v>
          </cell>
          <cell r="G480" t="str">
            <v>C DF PERISUR</v>
          </cell>
          <cell r="H480">
            <v>134638352</v>
          </cell>
          <cell r="I480" t="str">
            <v>C DF PERISUR</v>
          </cell>
          <cell r="J480">
            <v>9356243494</v>
          </cell>
          <cell r="K480">
            <v>0.16</v>
          </cell>
          <cell r="L480">
            <v>9630</v>
          </cell>
          <cell r="M480" t="str">
            <v>RET</v>
          </cell>
        </row>
        <row r="481">
          <cell r="A481" t="str">
            <v>C PUE HERMANOS SERDAN</v>
          </cell>
          <cell r="B481" t="str">
            <v>C Pue Hermanos Serdan</v>
          </cell>
          <cell r="F481" t="str">
            <v>448702659C DF PERISUR</v>
          </cell>
          <cell r="G481" t="str">
            <v>C DF PERISUR</v>
          </cell>
          <cell r="H481">
            <v>448702659</v>
          </cell>
          <cell r="I481" t="str">
            <v>C DF PERISUR</v>
          </cell>
          <cell r="J481">
            <v>145374707</v>
          </cell>
          <cell r="K481">
            <v>0.16</v>
          </cell>
          <cell r="L481">
            <v>9630</v>
          </cell>
          <cell r="M481">
            <v>0</v>
          </cell>
        </row>
        <row r="482">
          <cell r="A482" t="str">
            <v>C PUEBLA ANGELOPOLIS</v>
          </cell>
          <cell r="B482" t="str">
            <v>C Puebla Angelopolis</v>
          </cell>
          <cell r="F482" t="str">
            <v>1975971224C DF PERISUR</v>
          </cell>
          <cell r="G482" t="str">
            <v>C DF PERISUR</v>
          </cell>
          <cell r="H482">
            <v>1975971224</v>
          </cell>
          <cell r="I482" t="str">
            <v>C DF PERISUR</v>
          </cell>
          <cell r="J482">
            <v>5374707</v>
          </cell>
          <cell r="K482">
            <v>0.16</v>
          </cell>
          <cell r="L482">
            <v>9630</v>
          </cell>
          <cell r="M482" t="str">
            <v>RET</v>
          </cell>
        </row>
        <row r="483">
          <cell r="A483" t="str">
            <v>C PUEBLA ZONA DORADA</v>
          </cell>
          <cell r="B483" t="str">
            <v>C Puebla Zona Dorada</v>
          </cell>
          <cell r="F483" t="str">
            <v>134638352C DF REFORMA</v>
          </cell>
          <cell r="G483" t="str">
            <v>C DF REFORMA</v>
          </cell>
          <cell r="H483">
            <v>134638352</v>
          </cell>
          <cell r="I483" t="str">
            <v>C DF REFORMA</v>
          </cell>
          <cell r="J483">
            <v>9356061110</v>
          </cell>
          <cell r="K483">
            <v>0.16</v>
          </cell>
          <cell r="L483">
            <v>9630</v>
          </cell>
          <cell r="M483" t="str">
            <v>RET</v>
          </cell>
        </row>
        <row r="484">
          <cell r="A484" t="str">
            <v>C QRO BOULEVARES</v>
          </cell>
          <cell r="B484" t="str">
            <v>C Qro Boulevares</v>
          </cell>
          <cell r="F484" t="str">
            <v>134638352C DF REFORMA</v>
          </cell>
          <cell r="G484" t="str">
            <v>C DF REFORMA</v>
          </cell>
          <cell r="H484">
            <v>134638352</v>
          </cell>
          <cell r="I484" t="str">
            <v>C DF REFORMA</v>
          </cell>
          <cell r="J484">
            <v>9356061110</v>
          </cell>
          <cell r="K484">
            <v>0.16</v>
          </cell>
          <cell r="L484">
            <v>9630</v>
          </cell>
          <cell r="M484" t="str">
            <v>RET</v>
          </cell>
        </row>
        <row r="485">
          <cell r="A485" t="str">
            <v>C QRO CENTRO SUR</v>
          </cell>
          <cell r="B485" t="str">
            <v>C Qro Centro Sur</v>
          </cell>
          <cell r="F485" t="str">
            <v>448702659C DF REFORMA</v>
          </cell>
          <cell r="G485" t="str">
            <v>C DF REFORMA</v>
          </cell>
          <cell r="H485">
            <v>448702659</v>
          </cell>
          <cell r="I485" t="str">
            <v>C DF REFORMA</v>
          </cell>
          <cell r="J485">
            <v>145374715</v>
          </cell>
          <cell r="K485">
            <v>0.16</v>
          </cell>
          <cell r="L485">
            <v>9630</v>
          </cell>
          <cell r="M485" t="str">
            <v>RET</v>
          </cell>
        </row>
        <row r="486">
          <cell r="A486" t="str">
            <v>C QRO JURIQUILLA PLATINUM</v>
          </cell>
          <cell r="B486" t="str">
            <v>C QRO Juriquilla Platinum</v>
          </cell>
          <cell r="F486" t="str">
            <v>1975971224C DF REFORMA</v>
          </cell>
          <cell r="G486" t="str">
            <v>C DF REFORMA</v>
          </cell>
          <cell r="H486">
            <v>1975971224</v>
          </cell>
          <cell r="I486" t="str">
            <v>C DF REFORMA</v>
          </cell>
          <cell r="J486">
            <v>5374715</v>
          </cell>
          <cell r="K486">
            <v>0.16</v>
          </cell>
          <cell r="L486">
            <v>9630</v>
          </cell>
          <cell r="M486" t="str">
            <v>RET</v>
          </cell>
        </row>
        <row r="487">
          <cell r="A487" t="str">
            <v>C QRO TECNOLOGICO</v>
          </cell>
          <cell r="B487" t="str">
            <v>C Qro Tecnologico</v>
          </cell>
          <cell r="F487" t="str">
            <v>134638352C DF REVOLUCION</v>
          </cell>
          <cell r="G487" t="str">
            <v>C DF REVOLUCION</v>
          </cell>
          <cell r="H487">
            <v>134638352</v>
          </cell>
          <cell r="I487" t="str">
            <v>C DF REVOLUCION</v>
          </cell>
          <cell r="J487">
            <v>9356026808</v>
          </cell>
          <cell r="K487">
            <v>0.16</v>
          </cell>
          <cell r="L487">
            <v>9630</v>
          </cell>
          <cell r="M487" t="str">
            <v>RET</v>
          </cell>
        </row>
        <row r="488">
          <cell r="A488" t="str">
            <v>C REYNOSA LAS FUENTES</v>
          </cell>
          <cell r="B488" t="str">
            <v>C Reynosa Las Fuentes</v>
          </cell>
          <cell r="F488" t="str">
            <v>134638352C DF REVOLUCION</v>
          </cell>
          <cell r="G488" t="str">
            <v>C DF REVOLUCION</v>
          </cell>
          <cell r="H488">
            <v>134638352</v>
          </cell>
          <cell r="I488" t="str">
            <v>C DF REVOLUCION</v>
          </cell>
          <cell r="J488">
            <v>9356026808</v>
          </cell>
          <cell r="K488">
            <v>0.16</v>
          </cell>
          <cell r="L488">
            <v>9630</v>
          </cell>
          <cell r="M488" t="str">
            <v>RET</v>
          </cell>
        </row>
        <row r="489">
          <cell r="A489" t="str">
            <v>C REYNOSA MORELOS</v>
          </cell>
          <cell r="B489" t="str">
            <v>C Reynosa Morelos</v>
          </cell>
          <cell r="F489" t="str">
            <v>448702659C DF REVOLUCION</v>
          </cell>
          <cell r="G489" t="str">
            <v>C DF REVOLUCION</v>
          </cell>
          <cell r="H489">
            <v>448702659</v>
          </cell>
          <cell r="I489" t="str">
            <v>C DF REVOLUCION</v>
          </cell>
          <cell r="J489">
            <v>145374939</v>
          </cell>
          <cell r="K489">
            <v>0.16</v>
          </cell>
          <cell r="L489">
            <v>9630</v>
          </cell>
          <cell r="M489" t="str">
            <v>RET</v>
          </cell>
        </row>
        <row r="490">
          <cell r="A490" t="str">
            <v>C REYNOSA PERIFERICO</v>
          </cell>
          <cell r="B490" t="str">
            <v>C Reynosa Periferico</v>
          </cell>
          <cell r="F490" t="str">
            <v>1975971224C DF REVOLUCION</v>
          </cell>
          <cell r="G490" t="str">
            <v>C DF REVOLUCION</v>
          </cell>
          <cell r="H490">
            <v>1975971224</v>
          </cell>
          <cell r="I490" t="str">
            <v>C DF REVOLUCION</v>
          </cell>
          <cell r="J490">
            <v>5374939</v>
          </cell>
          <cell r="K490">
            <v>0.16</v>
          </cell>
          <cell r="L490">
            <v>9630</v>
          </cell>
          <cell r="M490" t="str">
            <v>RET</v>
          </cell>
        </row>
        <row r="491">
          <cell r="A491" t="str">
            <v>C SALAMANCA FAJA DE ORO</v>
          </cell>
          <cell r="B491" t="str">
            <v>Cap Salamanca Faja de Oro</v>
          </cell>
          <cell r="F491" t="str">
            <v>134638352C DF SANTA FE</v>
          </cell>
          <cell r="G491" t="str">
            <v>C DF SANTA FE</v>
          </cell>
          <cell r="H491">
            <v>134638352</v>
          </cell>
          <cell r="I491" t="str">
            <v>C DF SANTA FE</v>
          </cell>
          <cell r="J491">
            <v>9356316159</v>
          </cell>
          <cell r="K491">
            <v>0.16</v>
          </cell>
          <cell r="L491">
            <v>9630</v>
          </cell>
          <cell r="M491" t="str">
            <v>RET</v>
          </cell>
        </row>
        <row r="492">
          <cell r="A492" t="str">
            <v>C SALTILLO PALMAS</v>
          </cell>
          <cell r="B492" t="str">
            <v>C Saltillo Palmas</v>
          </cell>
          <cell r="F492" t="str">
            <v>134638352C DF SANTA FE</v>
          </cell>
          <cell r="G492" t="str">
            <v>C DF SANTA FE</v>
          </cell>
          <cell r="H492">
            <v>134638352</v>
          </cell>
          <cell r="I492" t="str">
            <v>C DF SANTA FE</v>
          </cell>
          <cell r="J492">
            <v>9356316159</v>
          </cell>
          <cell r="K492">
            <v>0.16</v>
          </cell>
          <cell r="L492">
            <v>9630</v>
          </cell>
          <cell r="M492" t="str">
            <v>RET</v>
          </cell>
        </row>
        <row r="493">
          <cell r="A493" t="str">
            <v>C SALTILLO PONIENTE</v>
          </cell>
          <cell r="B493" t="str">
            <v>C Saltillo Poniente</v>
          </cell>
          <cell r="F493" t="str">
            <v>448702659C DF SANTA FE</v>
          </cell>
          <cell r="G493" t="str">
            <v>C DF SANTA FE</v>
          </cell>
          <cell r="H493">
            <v>448702659</v>
          </cell>
          <cell r="I493" t="str">
            <v>C DF SANTA FE</v>
          </cell>
          <cell r="J493">
            <v>145607155</v>
          </cell>
          <cell r="K493">
            <v>0.16</v>
          </cell>
          <cell r="L493">
            <v>9630</v>
          </cell>
          <cell r="M493" t="str">
            <v>RET</v>
          </cell>
        </row>
        <row r="494">
          <cell r="A494" t="str">
            <v>C SLP CHAPULTEPEC</v>
          </cell>
          <cell r="B494" t="str">
            <v>C SLP Chapultepec</v>
          </cell>
          <cell r="F494" t="str">
            <v>1975971224C DF SANTA FE</v>
          </cell>
          <cell r="G494" t="str">
            <v>C DF SANTA FE</v>
          </cell>
          <cell r="H494">
            <v>1975971224</v>
          </cell>
          <cell r="I494" t="str">
            <v>C DF SANTA FE</v>
          </cell>
          <cell r="J494">
            <v>5607155</v>
          </cell>
          <cell r="K494">
            <v>0.16</v>
          </cell>
          <cell r="L494">
            <v>9630</v>
          </cell>
          <cell r="M494" t="str">
            <v>RET</v>
          </cell>
        </row>
        <row r="495">
          <cell r="A495" t="str">
            <v>C SLP EL PASEO</v>
          </cell>
          <cell r="B495" t="str">
            <v>C Slp El Paseo</v>
          </cell>
          <cell r="F495" t="str">
            <v>134638352C DF SATELITE</v>
          </cell>
          <cell r="G495" t="str">
            <v>C DF SATELITE</v>
          </cell>
          <cell r="H495">
            <v>134638352</v>
          </cell>
          <cell r="I495" t="str">
            <v>C DF SATELITE</v>
          </cell>
          <cell r="J495">
            <v>9356316126</v>
          </cell>
          <cell r="K495">
            <v>0.16</v>
          </cell>
          <cell r="L495">
            <v>9630</v>
          </cell>
          <cell r="M495" t="str">
            <v>RET</v>
          </cell>
        </row>
        <row r="496">
          <cell r="A496" t="str">
            <v>C SLP POLANCO</v>
          </cell>
          <cell r="B496" t="str">
            <v>C Slp Polanco</v>
          </cell>
          <cell r="F496" t="str">
            <v>134638352C DF SATELITE</v>
          </cell>
          <cell r="G496" t="str">
            <v>C DF SATELITE</v>
          </cell>
          <cell r="H496">
            <v>134638352</v>
          </cell>
          <cell r="I496" t="str">
            <v>C DF SATELITE</v>
          </cell>
          <cell r="J496">
            <v>9356316126</v>
          </cell>
          <cell r="K496">
            <v>0.16</v>
          </cell>
          <cell r="L496">
            <v>9630</v>
          </cell>
          <cell r="M496" t="str">
            <v>RET</v>
          </cell>
        </row>
        <row r="497">
          <cell r="A497" t="str">
            <v>C SLP SENDERO</v>
          </cell>
          <cell r="B497" t="str">
            <v>C Slp Sendero</v>
          </cell>
          <cell r="F497" t="str">
            <v>448702659C DF SATELITE</v>
          </cell>
          <cell r="G497" t="str">
            <v>C DF SATELITE</v>
          </cell>
          <cell r="H497">
            <v>448702659</v>
          </cell>
          <cell r="I497" t="str">
            <v>C DF SATELITE</v>
          </cell>
          <cell r="J497">
            <v>145614128</v>
          </cell>
          <cell r="K497">
            <v>0.16</v>
          </cell>
          <cell r="L497">
            <v>9630</v>
          </cell>
          <cell r="M497">
            <v>0</v>
          </cell>
        </row>
        <row r="498">
          <cell r="A498" t="str">
            <v>C TAMPICO HIDALGO</v>
          </cell>
          <cell r="B498" t="str">
            <v>C Tampico Hidalgo</v>
          </cell>
          <cell r="F498" t="str">
            <v>1975971224C DF SATELITE</v>
          </cell>
          <cell r="G498" t="str">
            <v>C DF SATELITE</v>
          </cell>
          <cell r="H498">
            <v>1975971224</v>
          </cell>
          <cell r="I498" t="str">
            <v>C DF SATELITE</v>
          </cell>
          <cell r="J498">
            <v>5614128</v>
          </cell>
          <cell r="K498">
            <v>0.16</v>
          </cell>
          <cell r="L498">
            <v>9630</v>
          </cell>
          <cell r="M498">
            <v>0</v>
          </cell>
        </row>
        <row r="499">
          <cell r="A499" t="str">
            <v>C TECATE PEDREGAL</v>
          </cell>
          <cell r="B499" t="str">
            <v>C Tecate Pedregal</v>
          </cell>
          <cell r="F499" t="str">
            <v>134638352C DF TLALNEPANTLA</v>
          </cell>
          <cell r="G499" t="str">
            <v>C DF TLALNEPANTLA</v>
          </cell>
          <cell r="H499">
            <v>134638352</v>
          </cell>
          <cell r="I499" t="str">
            <v>C DF TLALNEPANTLA</v>
          </cell>
          <cell r="J499">
            <v>9356112327</v>
          </cell>
          <cell r="K499">
            <v>0.16</v>
          </cell>
          <cell r="L499">
            <v>9630</v>
          </cell>
          <cell r="M499" t="str">
            <v>RET</v>
          </cell>
        </row>
        <row r="500">
          <cell r="A500" t="str">
            <v>C TEPIC SAN ANTONIO</v>
          </cell>
          <cell r="B500" t="str">
            <v>C Tepic San Antonio</v>
          </cell>
          <cell r="F500" t="str">
            <v>448702659C DF TLALNEPANTLA</v>
          </cell>
          <cell r="G500" t="str">
            <v>C DF TLALNEPANTLA</v>
          </cell>
          <cell r="H500">
            <v>448702659</v>
          </cell>
          <cell r="I500" t="str">
            <v>C DF TLALNEPANTLA</v>
          </cell>
          <cell r="J500">
            <v>145374962</v>
          </cell>
          <cell r="K500">
            <v>0.16</v>
          </cell>
          <cell r="L500">
            <v>9630</v>
          </cell>
          <cell r="M500" t="str">
            <v>RET</v>
          </cell>
        </row>
        <row r="501">
          <cell r="A501" t="str">
            <v>C TIJUANA AGUACALIENTE</v>
          </cell>
          <cell r="B501" t="str">
            <v>C Tijuana Aguacaliente</v>
          </cell>
          <cell r="F501" t="str">
            <v>1975971224C DF TLALNEPANTLA</v>
          </cell>
          <cell r="G501" t="str">
            <v>C DF TLALNEPANTLA</v>
          </cell>
          <cell r="H501">
            <v>1975971224</v>
          </cell>
          <cell r="I501" t="str">
            <v>C DF TLALNEPANTLA</v>
          </cell>
          <cell r="J501">
            <v>5374962</v>
          </cell>
          <cell r="K501">
            <v>0.16</v>
          </cell>
          <cell r="L501">
            <v>9630</v>
          </cell>
          <cell r="M501" t="str">
            <v>RET</v>
          </cell>
        </row>
        <row r="502">
          <cell r="A502" t="str">
            <v>C TIJUANA PENINSULA</v>
          </cell>
          <cell r="B502" t="str">
            <v>C Tijuana Peninsula</v>
          </cell>
          <cell r="F502" t="str">
            <v>134638352C DF ZENTRALIA</v>
          </cell>
          <cell r="G502" t="str">
            <v>C DF ZENTRALIA</v>
          </cell>
          <cell r="H502">
            <v>134638352</v>
          </cell>
          <cell r="I502" t="str">
            <v>C DF ZENTRALIA</v>
          </cell>
          <cell r="J502">
            <v>9356276809</v>
          </cell>
          <cell r="K502">
            <v>0.16</v>
          </cell>
          <cell r="L502">
            <v>9630</v>
          </cell>
          <cell r="M502" t="str">
            <v>RET</v>
          </cell>
        </row>
        <row r="503">
          <cell r="A503" t="str">
            <v>C TIJUANA PZA PASEO 2000</v>
          </cell>
          <cell r="B503" t="str">
            <v>C Tijuana Pza Paseo 2000</v>
          </cell>
          <cell r="F503" t="str">
            <v>448702659C DF ZENTRALIA</v>
          </cell>
          <cell r="G503" t="str">
            <v>C DF ZENTRALIA</v>
          </cell>
          <cell r="H503">
            <v>448702659</v>
          </cell>
          <cell r="I503" t="str">
            <v>C DF ZENTRALIA</v>
          </cell>
          <cell r="J503">
            <v>145432299</v>
          </cell>
          <cell r="K503">
            <v>0.16</v>
          </cell>
          <cell r="L503">
            <v>9630</v>
          </cell>
          <cell r="M503" t="str">
            <v>RET</v>
          </cell>
        </row>
        <row r="504">
          <cell r="A504" t="str">
            <v>C TIJUANA RIO</v>
          </cell>
          <cell r="B504" t="str">
            <v>C Tijuana Rio</v>
          </cell>
          <cell r="F504" t="str">
            <v>1975971224C DF ZENTRALIA</v>
          </cell>
          <cell r="G504" t="str">
            <v>C DF ZENTRALIA</v>
          </cell>
          <cell r="H504">
            <v>1975971224</v>
          </cell>
          <cell r="I504" t="str">
            <v>C DF ZENTRALIA</v>
          </cell>
          <cell r="J504">
            <v>5432299</v>
          </cell>
          <cell r="K504">
            <v>0.16</v>
          </cell>
          <cell r="L504">
            <v>9630</v>
          </cell>
          <cell r="M504" t="str">
            <v>RET</v>
          </cell>
        </row>
        <row r="505">
          <cell r="A505" t="str">
            <v>C TIJUANA ROSARITO</v>
          </cell>
          <cell r="B505" t="str">
            <v>C Tijuana Rosarito</v>
          </cell>
          <cell r="F505" t="str">
            <v>134638352C DGO PLAZA GALAS</v>
          </cell>
          <cell r="G505" t="str">
            <v>C DGO PLAZA GALAS</v>
          </cell>
          <cell r="H505">
            <v>134638352</v>
          </cell>
          <cell r="I505" t="str">
            <v>C DGO PLAZA GALAS</v>
          </cell>
          <cell r="J505">
            <v>9356445941</v>
          </cell>
          <cell r="K505">
            <v>0.16</v>
          </cell>
          <cell r="L505">
            <v>9630</v>
          </cell>
          <cell r="M505" t="str">
            <v>RET</v>
          </cell>
        </row>
        <row r="506">
          <cell r="A506" t="str">
            <v>C TOLUCA EL PUNTO</v>
          </cell>
          <cell r="B506" t="str">
            <v>C Toluca El Punto</v>
          </cell>
          <cell r="F506" t="str">
            <v>448702659C DGO PLAZA GALAS</v>
          </cell>
          <cell r="G506" t="str">
            <v>C DGO PLAZA GALAS</v>
          </cell>
          <cell r="H506">
            <v>448702659</v>
          </cell>
          <cell r="I506" t="str">
            <v>C DGO PLAZA GALAS</v>
          </cell>
          <cell r="J506">
            <v>145982699</v>
          </cell>
          <cell r="K506">
            <v>0.16</v>
          </cell>
          <cell r="L506">
            <v>9630</v>
          </cell>
          <cell r="M506" t="str">
            <v>RET</v>
          </cell>
        </row>
        <row r="507">
          <cell r="A507" t="str">
            <v>C TOLUCA METEPEC</v>
          </cell>
          <cell r="B507" t="str">
            <v>C Toluca Metepec</v>
          </cell>
          <cell r="F507" t="str">
            <v>1975971224C DGO PLAZA GALAS</v>
          </cell>
          <cell r="G507" t="str">
            <v>C DGO PLAZA GALAS</v>
          </cell>
          <cell r="H507">
            <v>1975971224</v>
          </cell>
          <cell r="I507" t="str">
            <v>C DGO PLAZA GALAS</v>
          </cell>
          <cell r="J507">
            <v>5982699</v>
          </cell>
          <cell r="K507">
            <v>0.16</v>
          </cell>
          <cell r="L507">
            <v>9630</v>
          </cell>
          <cell r="M507" t="str">
            <v>RET</v>
          </cell>
        </row>
        <row r="508">
          <cell r="A508" t="str">
            <v>C TOR GALERIAS LAGUNA</v>
          </cell>
          <cell r="B508" t="str">
            <v>C Tor Galerias Laguna</v>
          </cell>
          <cell r="F508" t="str">
            <v>134638352C DURANGO PZA GALAS</v>
          </cell>
          <cell r="G508" t="str">
            <v>C DURANGO PZA GALAS</v>
          </cell>
          <cell r="H508">
            <v>134638352</v>
          </cell>
          <cell r="I508" t="str">
            <v>C DURANGO PZA GALAS</v>
          </cell>
          <cell r="J508">
            <v>9356445941</v>
          </cell>
          <cell r="K508">
            <v>0.16</v>
          </cell>
          <cell r="L508">
            <v>9630</v>
          </cell>
          <cell r="M508" t="str">
            <v>RET</v>
          </cell>
        </row>
        <row r="509">
          <cell r="A509" t="str">
            <v>C TORREON GALERIAS LAGUNA</v>
          </cell>
          <cell r="B509" t="str">
            <v>C Torreon Galerias Laguna</v>
          </cell>
          <cell r="F509" t="str">
            <v>448702659C DURANGO PZA GALAS</v>
          </cell>
          <cell r="G509" t="str">
            <v>C DURANGO PZA GALAS</v>
          </cell>
          <cell r="H509">
            <v>448702659</v>
          </cell>
          <cell r="I509" t="str">
            <v>C DURANGO PZA GALAS</v>
          </cell>
          <cell r="J509">
            <v>145982699</v>
          </cell>
          <cell r="K509">
            <v>0.16</v>
          </cell>
          <cell r="L509">
            <v>9630</v>
          </cell>
          <cell r="M509" t="str">
            <v>RET</v>
          </cell>
        </row>
        <row r="510">
          <cell r="A510" t="str">
            <v>C TORREON CENTRO</v>
          </cell>
          <cell r="B510" t="str">
            <v>C Torreon Centro</v>
          </cell>
          <cell r="F510" t="str">
            <v>1975971224C DURANGO PZA GALAS</v>
          </cell>
          <cell r="G510" t="str">
            <v>C DURANGO PZA GALAS</v>
          </cell>
          <cell r="H510">
            <v>1975971224</v>
          </cell>
          <cell r="I510" t="str">
            <v>C DURANGO PZA GALAS</v>
          </cell>
          <cell r="J510">
            <v>5982699</v>
          </cell>
          <cell r="K510">
            <v>0.16</v>
          </cell>
          <cell r="L510">
            <v>9630</v>
          </cell>
          <cell r="M510" t="str">
            <v>RET</v>
          </cell>
        </row>
        <row r="511">
          <cell r="A511" t="str">
            <v>C URUAPAN BENITO JUAREZ</v>
          </cell>
          <cell r="B511" t="str">
            <v>C Uruapan Benito Juarez</v>
          </cell>
          <cell r="F511" t="str">
            <v>134638352C EDO MEX ARAGON</v>
          </cell>
          <cell r="G511" t="str">
            <v>C EDO MEX ARAGON</v>
          </cell>
          <cell r="H511">
            <v>134638352</v>
          </cell>
          <cell r="I511" t="str">
            <v>C EDO MEX ARAGON</v>
          </cell>
          <cell r="J511">
            <v>9356536657</v>
          </cell>
          <cell r="K511">
            <v>0.16</v>
          </cell>
          <cell r="L511">
            <v>9630</v>
          </cell>
          <cell r="M511" t="str">
            <v>RET</v>
          </cell>
        </row>
        <row r="512">
          <cell r="A512" t="str">
            <v>C VER RAFAEL CUERVO</v>
          </cell>
          <cell r="B512" t="str">
            <v>C Ver Rafael Cuervo</v>
          </cell>
          <cell r="F512" t="str">
            <v>448702659C EDO MEX ARAGON</v>
          </cell>
          <cell r="G512" t="str">
            <v>C EDO MEX ARAGON</v>
          </cell>
          <cell r="H512">
            <v>448702659</v>
          </cell>
          <cell r="I512" t="str">
            <v>C EDO MEX ARAGON</v>
          </cell>
          <cell r="J512">
            <v>145870795</v>
          </cell>
          <cell r="K512">
            <v>0.16</v>
          </cell>
          <cell r="L512">
            <v>9630</v>
          </cell>
          <cell r="M512" t="str">
            <v>RET</v>
          </cell>
        </row>
        <row r="513">
          <cell r="A513" t="str">
            <v>C VERACRUZ RUIZ CORTINEZ</v>
          </cell>
          <cell r="B513" t="str">
            <v>C Veracruz Ruiz Cortinez</v>
          </cell>
          <cell r="F513" t="str">
            <v>1975971224C EDO MEX ARAGON</v>
          </cell>
          <cell r="G513" t="str">
            <v>C EDO MEX ARAGON</v>
          </cell>
          <cell r="H513">
            <v>1975971224</v>
          </cell>
          <cell r="I513" t="str">
            <v>C EDO MEX ARAGON</v>
          </cell>
          <cell r="J513">
            <v>5870795</v>
          </cell>
          <cell r="K513">
            <v>0.16</v>
          </cell>
          <cell r="L513">
            <v>9630</v>
          </cell>
          <cell r="M513" t="str">
            <v>RET</v>
          </cell>
        </row>
        <row r="514">
          <cell r="A514" t="str">
            <v>C VILLAHERMOSA PZA OLMECA</v>
          </cell>
          <cell r="B514" t="str">
            <v>C Villahermosa Pza Olmeca</v>
          </cell>
          <cell r="F514" t="str">
            <v>134638352C EDO MEX CUAUTITLAN</v>
          </cell>
          <cell r="G514" t="str">
            <v>C EDO MEX CUAUTITLAN</v>
          </cell>
          <cell r="H514">
            <v>134638352</v>
          </cell>
          <cell r="I514" t="str">
            <v>C EDO MEX CUAUTITLAN</v>
          </cell>
          <cell r="J514">
            <v>9356529595</v>
          </cell>
          <cell r="K514">
            <v>0.16</v>
          </cell>
          <cell r="L514">
            <v>9630</v>
          </cell>
          <cell r="M514" t="str">
            <v>RET</v>
          </cell>
        </row>
        <row r="515">
          <cell r="A515" t="str">
            <v>C XALAPA MURILLO VIDAL</v>
          </cell>
          <cell r="B515" t="str">
            <v>C Xalapa Murillo Vidal</v>
          </cell>
          <cell r="F515" t="str">
            <v>448702659C EDO MEX CUAUTITLAN</v>
          </cell>
          <cell r="G515" t="str">
            <v>C EDO MEX CUAUTITLAN</v>
          </cell>
          <cell r="H515">
            <v>448702659</v>
          </cell>
          <cell r="I515" t="str">
            <v>C EDO MEX CUAUTITLAN</v>
          </cell>
          <cell r="J515">
            <v>145775739</v>
          </cell>
          <cell r="K515">
            <v>0.16</v>
          </cell>
          <cell r="L515">
            <v>9630</v>
          </cell>
          <cell r="M515" t="str">
            <v>RET</v>
          </cell>
        </row>
        <row r="516">
          <cell r="A516" t="str">
            <v>C ZACATECAS STA RITA</v>
          </cell>
          <cell r="B516" t="str">
            <v>C Zacatecas Sta Rita</v>
          </cell>
          <cell r="F516" t="str">
            <v>1975971224C EDO MEX CUAUTITLAN</v>
          </cell>
          <cell r="G516" t="str">
            <v>C EDO MEX CUAUTITLAN</v>
          </cell>
          <cell r="H516">
            <v>1975971224</v>
          </cell>
          <cell r="I516" t="str">
            <v>C EDO MEX CUAUTITLAN</v>
          </cell>
          <cell r="J516">
            <v>5775739</v>
          </cell>
          <cell r="K516">
            <v>0.16</v>
          </cell>
          <cell r="L516">
            <v>9630</v>
          </cell>
          <cell r="M516" t="str">
            <v>RET</v>
          </cell>
        </row>
        <row r="517">
          <cell r="A517" t="str">
            <v>C ZACATECAS SANTA RITA</v>
          </cell>
          <cell r="B517" t="str">
            <v>C Zacatecas Santa Rita</v>
          </cell>
          <cell r="F517" t="str">
            <v>134638352ME EDO MEX EMILIANO ZAPATA</v>
          </cell>
          <cell r="G517" t="str">
            <v>ME EDO MEX EMILIANO ZAPATA</v>
          </cell>
          <cell r="H517">
            <v>134638352</v>
          </cell>
          <cell r="I517" t="str">
            <v>ME EDO MEX EMILIANO ZAPATA</v>
          </cell>
          <cell r="J517">
            <v>9356004862</v>
          </cell>
          <cell r="K517">
            <v>0.16</v>
          </cell>
          <cell r="L517">
            <v>9630</v>
          </cell>
          <cell r="M517" t="str">
            <v>RET</v>
          </cell>
        </row>
        <row r="518">
          <cell r="A518" t="str">
            <v>C ZAMORA JACONA</v>
          </cell>
          <cell r="B518" t="str">
            <v>C Zamora Jacona</v>
          </cell>
          <cell r="F518" t="str">
            <v>134638352C EDO MEX LA CUSPIDE</v>
          </cell>
          <cell r="G518" t="str">
            <v>C EDO MEX LA CUSPIDE</v>
          </cell>
          <cell r="H518">
            <v>134638352</v>
          </cell>
          <cell r="I518" t="str">
            <v>C EDO MEX LA CUSPIDE</v>
          </cell>
          <cell r="J518">
            <v>9351616850</v>
          </cell>
          <cell r="K518">
            <v>0.16</v>
          </cell>
          <cell r="L518">
            <v>9630</v>
          </cell>
          <cell r="M518" t="str">
            <v>RET</v>
          </cell>
        </row>
        <row r="519">
          <cell r="A519" t="str">
            <v>CAJA PUEBLA CORP JV</v>
          </cell>
          <cell r="B519" t="str">
            <v>Caja Puebla Corp JV</v>
          </cell>
          <cell r="F519" t="str">
            <v>448702659C EDO MEX LA CUSPIDE</v>
          </cell>
          <cell r="G519" t="str">
            <v>C EDO MEX LA CUSPIDE</v>
          </cell>
          <cell r="H519">
            <v>448702659</v>
          </cell>
          <cell r="I519" t="str">
            <v>C EDO MEX LA CUSPIDE</v>
          </cell>
          <cell r="J519">
            <v>141001918</v>
          </cell>
          <cell r="K519">
            <v>0.16</v>
          </cell>
          <cell r="L519">
            <v>9630</v>
          </cell>
          <cell r="M519" t="str">
            <v>RET</v>
          </cell>
        </row>
        <row r="520">
          <cell r="A520" t="str">
            <v>ALE INDEPENDENCIA 31</v>
          </cell>
          <cell r="B520" t="str">
            <v>ALE Independencia 31</v>
          </cell>
          <cell r="F520" t="str">
            <v>1975971224C EDO MEX LA CUSPIDE</v>
          </cell>
          <cell r="G520" t="str">
            <v>C EDO MEX LA CUSPIDE</v>
          </cell>
          <cell r="H520">
            <v>1975971224</v>
          </cell>
          <cell r="I520" t="str">
            <v>C EDO MEX LA CUSPIDE</v>
          </cell>
          <cell r="J520">
            <v>1001918</v>
          </cell>
          <cell r="K520">
            <v>0.16</v>
          </cell>
          <cell r="L520">
            <v>9630</v>
          </cell>
          <cell r="M520" t="str">
            <v>RET</v>
          </cell>
        </row>
        <row r="521">
          <cell r="A521" t="str">
            <v>ALE BODEGA AURRERA SANTA CLARA</v>
          </cell>
          <cell r="B521" t="str">
            <v>ALE Bodega Aurrera Santa Clara</v>
          </cell>
          <cell r="F521" t="str">
            <v>134638352C EDO MEX SATELITE</v>
          </cell>
          <cell r="G521" t="str">
            <v>C EDO MEX SATELITE</v>
          </cell>
          <cell r="H521">
            <v>134638352</v>
          </cell>
          <cell r="I521" t="str">
            <v>C EDO MEX SATELITE</v>
          </cell>
          <cell r="J521">
            <v>9356316126</v>
          </cell>
          <cell r="K521">
            <v>0.16</v>
          </cell>
          <cell r="L521">
            <v>9630</v>
          </cell>
          <cell r="M521" t="str">
            <v>RET</v>
          </cell>
        </row>
        <row r="522">
          <cell r="A522" t="str">
            <v>ALE CHEDRAUI IZTAPALAPA</v>
          </cell>
          <cell r="B522" t="str">
            <v>ALE Chedraui Iztapalapa</v>
          </cell>
          <cell r="F522" t="str">
            <v>448702659C EDO MEX SATELITE</v>
          </cell>
          <cell r="G522" t="str">
            <v>C EDO MEX SATELITE</v>
          </cell>
          <cell r="H522">
            <v>448702659</v>
          </cell>
          <cell r="I522" t="str">
            <v>C EDO MEX SATELITE</v>
          </cell>
          <cell r="J522">
            <v>145614128</v>
          </cell>
          <cell r="K522">
            <v>0.16</v>
          </cell>
          <cell r="L522">
            <v>9630</v>
          </cell>
          <cell r="M522" t="str">
            <v>RET</v>
          </cell>
        </row>
        <row r="523">
          <cell r="A523" t="str">
            <v>ALE PARQUE ALAMEDA</v>
          </cell>
          <cell r="B523" t="str">
            <v>ALE Parque Alameda</v>
          </cell>
          <cell r="F523" t="str">
            <v>1975971224C EDO MEX SATELITE</v>
          </cell>
          <cell r="G523" t="str">
            <v>C EDO MEX SATELITE</v>
          </cell>
          <cell r="H523">
            <v>1975971224</v>
          </cell>
          <cell r="I523" t="str">
            <v>C EDO MEX SATELITE</v>
          </cell>
          <cell r="J523">
            <v>5614128</v>
          </cell>
          <cell r="K523">
            <v>0.16</v>
          </cell>
          <cell r="L523">
            <v>9630</v>
          </cell>
          <cell r="M523" t="str">
            <v>RET</v>
          </cell>
        </row>
        <row r="524">
          <cell r="A524" t="str">
            <v>ALE XALOSTOC ZETINA 22</v>
          </cell>
          <cell r="B524" t="str">
            <v>ALE Xalostoc Zetina 22</v>
          </cell>
          <cell r="F524" t="str">
            <v>134638352C EDO MEX TLALNEPANTLA</v>
          </cell>
          <cell r="G524" t="str">
            <v>C EDO MEX TLALNEPANTLA</v>
          </cell>
          <cell r="H524">
            <v>134638352</v>
          </cell>
          <cell r="I524" t="str">
            <v>C EDO MEX TLALNEPANTLA</v>
          </cell>
          <cell r="J524">
            <v>9356112327</v>
          </cell>
          <cell r="K524">
            <v>0.16</v>
          </cell>
          <cell r="L524">
            <v>9630</v>
          </cell>
          <cell r="M524" t="str">
            <v>RET</v>
          </cell>
        </row>
        <row r="525">
          <cell r="A525" t="str">
            <v>CAP AGUA CALIENTE TIJ</v>
          </cell>
          <cell r="B525" t="str">
            <v>CAP Agua Caliente TIJ</v>
          </cell>
          <cell r="F525" t="str">
            <v>448702659C EDO MEX TLALNEPANTLA</v>
          </cell>
          <cell r="G525" t="str">
            <v>C EDO MEX TLALNEPANTLA</v>
          </cell>
          <cell r="H525">
            <v>448702659</v>
          </cell>
          <cell r="I525" t="str">
            <v>C EDO MEX TLALNEPANTLA</v>
          </cell>
          <cell r="J525">
            <v>145374962</v>
          </cell>
          <cell r="K525">
            <v>0.16</v>
          </cell>
          <cell r="L525">
            <v>9630</v>
          </cell>
          <cell r="M525" t="str">
            <v>RET</v>
          </cell>
        </row>
        <row r="526">
          <cell r="A526" t="str">
            <v>CAP ANIMAS PUE</v>
          </cell>
          <cell r="B526" t="str">
            <v>CAP Animas PUE</v>
          </cell>
          <cell r="F526" t="str">
            <v>1975971224C EDO MEX TLALNEPANTLA</v>
          </cell>
          <cell r="G526" t="str">
            <v>C EDO MEX TLALNEPANTLA</v>
          </cell>
          <cell r="H526">
            <v>1975971224</v>
          </cell>
          <cell r="I526" t="str">
            <v>C EDO MEX TLALNEPANTLA</v>
          </cell>
          <cell r="J526">
            <v>5374962</v>
          </cell>
          <cell r="K526">
            <v>0.16</v>
          </cell>
          <cell r="L526">
            <v>9630</v>
          </cell>
          <cell r="M526" t="str">
            <v>RET</v>
          </cell>
        </row>
        <row r="527">
          <cell r="A527" t="str">
            <v>CAP BOULEVARES QRO</v>
          </cell>
          <cell r="B527" t="str">
            <v>CAP Boulevares QRO</v>
          </cell>
          <cell r="F527" t="str">
            <v>134638352C EDO MEX VALLE DE CHALCO</v>
          </cell>
          <cell r="G527" t="str">
            <v>C EDO MEX VALLE DE CHALCO</v>
          </cell>
          <cell r="H527">
            <v>134638352</v>
          </cell>
          <cell r="I527" t="str">
            <v>C EDO MEX VALLE DE CHALCO</v>
          </cell>
          <cell r="J527">
            <v>9356243494</v>
          </cell>
          <cell r="K527">
            <v>0.16</v>
          </cell>
          <cell r="L527">
            <v>9630</v>
          </cell>
          <cell r="M527" t="str">
            <v>RET</v>
          </cell>
        </row>
        <row r="528">
          <cell r="A528" t="str">
            <v>CAP CAMPECHE CPE</v>
          </cell>
          <cell r="B528" t="str">
            <v>CAP Campeche CPE</v>
          </cell>
          <cell r="F528" t="str">
            <v>448702659C EDO MEX VALLE DE CHALCO</v>
          </cell>
          <cell r="G528" t="str">
            <v>C EDO MEX VALLE DE CHALCO</v>
          </cell>
          <cell r="H528">
            <v>448702659</v>
          </cell>
          <cell r="I528" t="str">
            <v>C EDO MEX VALLE DE CHALCO</v>
          </cell>
          <cell r="J528">
            <v>145374707</v>
          </cell>
          <cell r="K528">
            <v>0.16</v>
          </cell>
          <cell r="L528">
            <v>9630</v>
          </cell>
          <cell r="M528" t="str">
            <v>RET</v>
          </cell>
        </row>
        <row r="529">
          <cell r="A529" t="str">
            <v>CAP CHAPALA NUEVO LAREDO NDA</v>
          </cell>
          <cell r="B529" t="str">
            <v>CAP Chapala Nuevo Laredo NDA</v>
          </cell>
          <cell r="F529" t="str">
            <v>1975971224C EDO MEX VALLE DE CHALCO</v>
          </cell>
          <cell r="G529" t="str">
            <v>C EDO MEX VALLE DE CHALCO</v>
          </cell>
          <cell r="H529">
            <v>1975971224</v>
          </cell>
          <cell r="I529" t="str">
            <v>C EDO MEX VALLE DE CHALCO</v>
          </cell>
          <cell r="J529">
            <v>5374707</v>
          </cell>
          <cell r="K529">
            <v>0.16</v>
          </cell>
          <cell r="L529">
            <v>9630</v>
          </cell>
          <cell r="M529" t="str">
            <v>RET</v>
          </cell>
        </row>
        <row r="530">
          <cell r="A530" t="str">
            <v>CAP CD JUAREZ JUA</v>
          </cell>
          <cell r="B530" t="str">
            <v>CAP CD Juarez JUA</v>
          </cell>
          <cell r="F530" t="str">
            <v>00909025C ENSENADA PZA MISION</v>
          </cell>
          <cell r="G530" t="str">
            <v>C ENSENADA PZA MISION</v>
          </cell>
          <cell r="H530" t="str">
            <v>00909025</v>
          </cell>
          <cell r="I530" t="str">
            <v>C ENSENADA PZA MISION</v>
          </cell>
          <cell r="J530">
            <v>908924</v>
          </cell>
          <cell r="K530">
            <v>0.16</v>
          </cell>
          <cell r="L530">
            <v>9630</v>
          </cell>
          <cell r="M530" t="str">
            <v>RET</v>
          </cell>
        </row>
        <row r="531">
          <cell r="A531" t="str">
            <v>CAP CUAUHTEMOC DFP</v>
          </cell>
          <cell r="B531" t="str">
            <v>CAP Cuauhtemoc DFP</v>
          </cell>
          <cell r="F531" t="str">
            <v>134638352C ENSENADA PZA MISION</v>
          </cell>
          <cell r="G531" t="str">
            <v>C ENSENADA PZA MISION</v>
          </cell>
          <cell r="H531">
            <v>134638352</v>
          </cell>
          <cell r="I531" t="str">
            <v>C ENSENADA PZA MISION</v>
          </cell>
          <cell r="J531">
            <v>9356803727</v>
          </cell>
          <cell r="K531">
            <v>0.11</v>
          </cell>
          <cell r="L531">
            <v>9630</v>
          </cell>
          <cell r="M531" t="str">
            <v>RET</v>
          </cell>
        </row>
        <row r="532">
          <cell r="A532" t="str">
            <v>CAP CUAUTITLAN DFN</v>
          </cell>
          <cell r="B532" t="str">
            <v>CAP Cuautitlan DFN</v>
          </cell>
          <cell r="F532" t="str">
            <v>134638352C ENSENADA PZA MISION</v>
          </cell>
          <cell r="G532" t="str">
            <v>C ENSENADA PZA MISION</v>
          </cell>
          <cell r="H532">
            <v>134638352</v>
          </cell>
          <cell r="I532" t="str">
            <v>C ENSENADA PZA MISION</v>
          </cell>
          <cell r="J532">
            <v>9356803727</v>
          </cell>
          <cell r="K532">
            <v>0.16</v>
          </cell>
          <cell r="L532">
            <v>9630</v>
          </cell>
          <cell r="M532">
            <v>0</v>
          </cell>
        </row>
        <row r="533">
          <cell r="A533" t="str">
            <v>CAP CULIACAN CUL</v>
          </cell>
          <cell r="B533" t="str">
            <v>CAP Culiacan CUL</v>
          </cell>
          <cell r="F533" t="str">
            <v>448702659C ENSENADA PZA MISION</v>
          </cell>
          <cell r="G533" t="str">
            <v>C ENSENADA PZA MISION</v>
          </cell>
          <cell r="H533">
            <v>448702659</v>
          </cell>
          <cell r="I533" t="str">
            <v>C ENSENADA PZA MISION</v>
          </cell>
          <cell r="J533">
            <v>141303833</v>
          </cell>
          <cell r="K533">
            <v>0.16</v>
          </cell>
          <cell r="L533">
            <v>9630</v>
          </cell>
          <cell r="M533">
            <v>0</v>
          </cell>
        </row>
        <row r="534">
          <cell r="A534" t="str">
            <v>CAP DURANGO DGO</v>
          </cell>
          <cell r="B534" t="str">
            <v>CAP Durango DGO</v>
          </cell>
          <cell r="F534" t="str">
            <v>1975971224C ENSENADA PZA MISION</v>
          </cell>
          <cell r="G534" t="str">
            <v>C ENSENADA PZA MISION</v>
          </cell>
          <cell r="H534">
            <v>1975971224</v>
          </cell>
          <cell r="I534" t="str">
            <v>C ENSENADA PZA MISION</v>
          </cell>
          <cell r="J534">
            <v>1303833</v>
          </cell>
          <cell r="K534">
            <v>0.16</v>
          </cell>
          <cell r="L534">
            <v>9630</v>
          </cell>
          <cell r="M534">
            <v>0</v>
          </cell>
        </row>
        <row r="535">
          <cell r="A535" t="str">
            <v>CAP ENSENADA ENS</v>
          </cell>
          <cell r="B535" t="str">
            <v>CAP Ensenada ENS</v>
          </cell>
          <cell r="F535" t="str">
            <v>134638352C ENSENADA TERSA</v>
          </cell>
          <cell r="G535" t="str">
            <v>C ENSENADA TERSA</v>
          </cell>
          <cell r="H535">
            <v>134638352</v>
          </cell>
          <cell r="I535" t="str">
            <v>C ENSENADA TERSA</v>
          </cell>
          <cell r="J535">
            <v>9356317678</v>
          </cell>
          <cell r="K535">
            <v>0.11</v>
          </cell>
          <cell r="L535">
            <v>9630</v>
          </cell>
          <cell r="M535">
            <v>0</v>
          </cell>
        </row>
        <row r="536">
          <cell r="A536" t="str">
            <v>CAP ENSENADA MISION ENS</v>
          </cell>
          <cell r="B536" t="str">
            <v>CAP Ensenada Mision ENS</v>
          </cell>
          <cell r="F536" t="str">
            <v>448702659C ENSENADA TERSA</v>
          </cell>
          <cell r="G536" t="str">
            <v>C ENSENADA TERSA</v>
          </cell>
          <cell r="H536">
            <v>448702659</v>
          </cell>
          <cell r="I536" t="str">
            <v>C ENSENADA TERSA</v>
          </cell>
          <cell r="J536">
            <v>145659164</v>
          </cell>
          <cell r="K536">
            <v>0.16</v>
          </cell>
          <cell r="L536">
            <v>9630</v>
          </cell>
          <cell r="M536">
            <v>0</v>
          </cell>
        </row>
        <row r="537">
          <cell r="A537" t="str">
            <v>CAP GALERIAS LAGUNA TOR</v>
          </cell>
          <cell r="B537" t="str">
            <v>CAP Galerias Laguna TOR</v>
          </cell>
          <cell r="F537" t="str">
            <v>1975971224C ENSENADA TERSA</v>
          </cell>
          <cell r="G537" t="str">
            <v>C ENSENADA TERSA</v>
          </cell>
          <cell r="H537">
            <v>1975971224</v>
          </cell>
          <cell r="I537" t="str">
            <v>C ENSENADA TERSA</v>
          </cell>
          <cell r="J537">
            <v>5659164</v>
          </cell>
          <cell r="K537">
            <v>0.16</v>
          </cell>
          <cell r="L537">
            <v>9630</v>
          </cell>
          <cell r="M537">
            <v>0</v>
          </cell>
        </row>
        <row r="538">
          <cell r="A538" t="str">
            <v>CAP GUAYMAS GYS</v>
          </cell>
          <cell r="B538" t="str">
            <v>CAP Guaymas GYS</v>
          </cell>
          <cell r="F538" t="str">
            <v>134638352C GDL COUNTRY</v>
          </cell>
          <cell r="G538" t="str">
            <v>C GDL COUNTRY</v>
          </cell>
          <cell r="H538">
            <v>134638352</v>
          </cell>
          <cell r="I538" t="str">
            <v>C GDL COUNTRY</v>
          </cell>
          <cell r="J538">
            <v>9356453044</v>
          </cell>
          <cell r="K538">
            <v>0.16</v>
          </cell>
          <cell r="L538">
            <v>9630</v>
          </cell>
          <cell r="M538">
            <v>0</v>
          </cell>
        </row>
        <row r="539">
          <cell r="A539" t="str">
            <v>CAP GUERRERO NDA</v>
          </cell>
          <cell r="B539" t="str">
            <v>CAP Guerrero NDA</v>
          </cell>
          <cell r="F539" t="str">
            <v>448702659C GDL COUNTRY</v>
          </cell>
          <cell r="G539" t="str">
            <v>C GDL COUNTRY</v>
          </cell>
          <cell r="H539">
            <v>448702659</v>
          </cell>
          <cell r="I539" t="str">
            <v>C GDL COUNTRY</v>
          </cell>
          <cell r="J539">
            <v>146025688</v>
          </cell>
          <cell r="K539">
            <v>0.16</v>
          </cell>
          <cell r="L539">
            <v>9630</v>
          </cell>
          <cell r="M539">
            <v>0</v>
          </cell>
        </row>
        <row r="540">
          <cell r="A540" t="str">
            <v>CAP LOS CABOS SAN LUCAS</v>
          </cell>
          <cell r="B540" t="str">
            <v>CAP Los Cabos San Lucas</v>
          </cell>
          <cell r="F540" t="str">
            <v>1975971224C GDL COUNTRY</v>
          </cell>
          <cell r="G540" t="str">
            <v>C GDL COUNTRY</v>
          </cell>
          <cell r="H540">
            <v>1975971224</v>
          </cell>
          <cell r="I540" t="str">
            <v>C GDL COUNTRY</v>
          </cell>
          <cell r="J540">
            <v>6025688</v>
          </cell>
          <cell r="K540">
            <v>0.16</v>
          </cell>
          <cell r="L540">
            <v>9630</v>
          </cell>
          <cell r="M540" t="str">
            <v>CREC</v>
          </cell>
        </row>
        <row r="541">
          <cell r="A541" t="str">
            <v>CAP MERIDA MER</v>
          </cell>
          <cell r="B541" t="str">
            <v>CAP Merida MER</v>
          </cell>
          <cell r="F541" t="str">
            <v>134638352C GDL CRUZ DEL SUR</v>
          </cell>
          <cell r="G541" t="str">
            <v>C GDL CRUZ DEL SUR</v>
          </cell>
          <cell r="H541">
            <v>134638352</v>
          </cell>
          <cell r="I541" t="str">
            <v>C GDL CRUZ DEL SUR</v>
          </cell>
          <cell r="J541">
            <v>9356150640</v>
          </cell>
          <cell r="K541">
            <v>0.16</v>
          </cell>
          <cell r="L541">
            <v>9630</v>
          </cell>
          <cell r="M541" t="str">
            <v>CREC</v>
          </cell>
        </row>
        <row r="542">
          <cell r="A542" t="str">
            <v>CAP PALMAS PUE</v>
          </cell>
          <cell r="B542" t="str">
            <v>CAP Palmas PUE</v>
          </cell>
          <cell r="F542" t="str">
            <v>134638352C GDL CRUZ DEL SUR</v>
          </cell>
          <cell r="G542" t="str">
            <v>C GDL CRUZ DEL SUR</v>
          </cell>
          <cell r="H542">
            <v>134638352</v>
          </cell>
          <cell r="I542" t="str">
            <v>C GDL CRUZ DEL SUR</v>
          </cell>
          <cell r="J542">
            <v>9356150640</v>
          </cell>
          <cell r="K542">
            <v>0.16</v>
          </cell>
          <cell r="L542">
            <v>9630</v>
          </cell>
          <cell r="M542">
            <v>0</v>
          </cell>
        </row>
        <row r="543">
          <cell r="A543" t="str">
            <v>CAP PENINSULA TIJ</v>
          </cell>
          <cell r="B543" t="str">
            <v>CAP Peninsula TIJ</v>
          </cell>
          <cell r="F543" t="str">
            <v>448702659C GDL CRUZ DEL SUR</v>
          </cell>
          <cell r="G543" t="str">
            <v>C GDL CRUZ DEL SUR</v>
          </cell>
          <cell r="H543">
            <v>448702659</v>
          </cell>
          <cell r="I543" t="str">
            <v>C GDL CRUZ DEL SUR</v>
          </cell>
          <cell r="J543">
            <v>145374913</v>
          </cell>
          <cell r="K543">
            <v>0.16</v>
          </cell>
          <cell r="L543">
            <v>9630</v>
          </cell>
          <cell r="M543">
            <v>0</v>
          </cell>
        </row>
        <row r="544">
          <cell r="A544" t="str">
            <v>CAP PUEBLA IV PUE</v>
          </cell>
          <cell r="B544" t="str">
            <v>CAP Puebla IV PUE</v>
          </cell>
          <cell r="F544" t="str">
            <v>1975971224C GDL CRUZ DEL SUR</v>
          </cell>
          <cell r="G544" t="str">
            <v>C GDL CRUZ DEL SUR</v>
          </cell>
          <cell r="H544">
            <v>1975971224</v>
          </cell>
          <cell r="I544" t="str">
            <v>C GDL CRUZ DEL SUR</v>
          </cell>
          <cell r="J544">
            <v>5374913</v>
          </cell>
          <cell r="K544">
            <v>0.16</v>
          </cell>
          <cell r="L544">
            <v>9630</v>
          </cell>
          <cell r="M544">
            <v>0</v>
          </cell>
        </row>
        <row r="545">
          <cell r="A545" t="str">
            <v>CAP REFORMA NDA</v>
          </cell>
          <cell r="B545" t="str">
            <v>CAP Reforma NDA</v>
          </cell>
          <cell r="F545" t="str">
            <v>134638352C GDL LAZARO CARDENAS</v>
          </cell>
          <cell r="G545" t="str">
            <v>C GDL LAZARO CARDENAS</v>
          </cell>
          <cell r="H545">
            <v>134638352</v>
          </cell>
          <cell r="I545" t="str">
            <v>C GDL LAZARO CARDENAS</v>
          </cell>
          <cell r="J545">
            <v>9356097015</v>
          </cell>
          <cell r="K545">
            <v>0.16</v>
          </cell>
          <cell r="L545">
            <v>9630</v>
          </cell>
          <cell r="M545">
            <v>0</v>
          </cell>
        </row>
        <row r="546">
          <cell r="A546" t="str">
            <v>CAP REYNOSA I REY</v>
          </cell>
          <cell r="B546" t="str">
            <v>CAP Reynosa I REY</v>
          </cell>
          <cell r="F546" t="str">
            <v>448702659C GDL LAZARO CARDENAS</v>
          </cell>
          <cell r="G546" t="str">
            <v>C GDL LAZARO CARDENAS</v>
          </cell>
          <cell r="H546">
            <v>448702659</v>
          </cell>
          <cell r="I546" t="str">
            <v>C GDL LAZARO CARDENAS</v>
          </cell>
          <cell r="J546">
            <v>145374798</v>
          </cell>
          <cell r="K546">
            <v>0.16</v>
          </cell>
          <cell r="L546">
            <v>9630</v>
          </cell>
          <cell r="M546">
            <v>0</v>
          </cell>
        </row>
        <row r="547">
          <cell r="A547" t="str">
            <v>CAP TIJUANA RIO TIJ</v>
          </cell>
          <cell r="B547" t="str">
            <v>CAP Tijuana Rio TIJ</v>
          </cell>
          <cell r="F547" t="str">
            <v>1975971224C GDL LAZARO CARDENAS</v>
          </cell>
          <cell r="G547" t="str">
            <v>C GDL LAZARO CARDENAS</v>
          </cell>
          <cell r="H547">
            <v>1975971224</v>
          </cell>
          <cell r="I547" t="str">
            <v>C GDL LAZARO CARDENAS</v>
          </cell>
          <cell r="J547">
            <v>5374798</v>
          </cell>
          <cell r="K547">
            <v>0.16</v>
          </cell>
          <cell r="L547">
            <v>9630</v>
          </cell>
          <cell r="M547">
            <v>0</v>
          </cell>
        </row>
        <row r="548">
          <cell r="A548" t="str">
            <v>CAP TLALNEPANTLA DFN</v>
          </cell>
          <cell r="B548" t="str">
            <v>CAP Tlalnepantla DFN</v>
          </cell>
          <cell r="F548" t="str">
            <v>134638352C GDL NIÑOS HEROES</v>
          </cell>
          <cell r="G548" t="str">
            <v>C GDL NIÑOS HEROES</v>
          </cell>
          <cell r="H548">
            <v>134638352</v>
          </cell>
          <cell r="I548" t="str">
            <v>C GDL NIÑOS HEROES</v>
          </cell>
          <cell r="J548">
            <v>9356061136</v>
          </cell>
          <cell r="K548">
            <v>0.16</v>
          </cell>
          <cell r="L548">
            <v>9630</v>
          </cell>
          <cell r="M548" t="str">
            <v xml:space="preserve"> </v>
          </cell>
        </row>
        <row r="549">
          <cell r="A549" t="str">
            <v>CAP VERACRUZ RAFAEL CUERVO VER</v>
          </cell>
          <cell r="B549" t="str">
            <v>CAP Veracruz Rafael Cuervo VER</v>
          </cell>
          <cell r="F549" t="str">
            <v>448702659C GDL NIÑOS HEROES</v>
          </cell>
          <cell r="G549" t="str">
            <v>C GDL NIÑOS HEROES</v>
          </cell>
          <cell r="H549">
            <v>448702659</v>
          </cell>
          <cell r="I549" t="str">
            <v>C GDL NIÑOS HEROES</v>
          </cell>
          <cell r="J549">
            <v>145374806</v>
          </cell>
          <cell r="K549">
            <v>0.16</v>
          </cell>
          <cell r="L549">
            <v>9630</v>
          </cell>
          <cell r="M549">
            <v>0</v>
          </cell>
        </row>
        <row r="550">
          <cell r="A550" t="str">
            <v>CAP VILLAHERMOSA VSA</v>
          </cell>
          <cell r="B550" t="str">
            <v>CAP Villahermosa VSA</v>
          </cell>
          <cell r="F550" t="str">
            <v>1975971224C GDL NIÑOS HEROES</v>
          </cell>
          <cell r="G550" t="str">
            <v>C GDL NIÑOS HEROES</v>
          </cell>
          <cell r="H550">
            <v>1975971224</v>
          </cell>
          <cell r="I550" t="str">
            <v>C GDL NIÑOS HEROES</v>
          </cell>
          <cell r="J550">
            <v>5374806</v>
          </cell>
          <cell r="K550">
            <v>0.16</v>
          </cell>
          <cell r="L550">
            <v>9630</v>
          </cell>
          <cell r="M550">
            <v>0</v>
          </cell>
        </row>
        <row r="551">
          <cell r="A551" t="str">
            <v>CC COBRANZA TECNO</v>
          </cell>
          <cell r="B551" t="str">
            <v>CC Cobranza Tecno</v>
          </cell>
          <cell r="F551" t="str">
            <v>134638352C GDL PABELLON</v>
          </cell>
          <cell r="G551" t="str">
            <v>C GDL PABELLON</v>
          </cell>
          <cell r="H551">
            <v>134638352</v>
          </cell>
          <cell r="I551" t="str">
            <v>C GDL PABELLON</v>
          </cell>
          <cell r="J551">
            <v>9356004375</v>
          </cell>
          <cell r="K551">
            <v>0.16</v>
          </cell>
          <cell r="L551">
            <v>9630</v>
          </cell>
          <cell r="M551">
            <v>0</v>
          </cell>
        </row>
        <row r="552">
          <cell r="A552" t="str">
            <v>CC TECNOPARQUE</v>
          </cell>
          <cell r="B552" t="str">
            <v>CC Tecnoparque</v>
          </cell>
          <cell r="F552" t="str">
            <v>448702659C GDL PABELLON</v>
          </cell>
          <cell r="G552" t="str">
            <v>C GDL PABELLON</v>
          </cell>
          <cell r="H552">
            <v>448702659</v>
          </cell>
          <cell r="I552" t="str">
            <v>C GDL PABELLON</v>
          </cell>
          <cell r="J552">
            <v>145870779</v>
          </cell>
          <cell r="K552">
            <v>0.16</v>
          </cell>
          <cell r="L552">
            <v>9630</v>
          </cell>
          <cell r="M552">
            <v>0</v>
          </cell>
        </row>
        <row r="553">
          <cell r="A553" t="str">
            <v>CC TLALNEPANTLA</v>
          </cell>
          <cell r="B553" t="str">
            <v>CC Tlalnepantla</v>
          </cell>
          <cell r="F553" t="str">
            <v>1975971224C GDL PABELLON</v>
          </cell>
          <cell r="G553" t="str">
            <v>C GDL PABELLON</v>
          </cell>
          <cell r="H553">
            <v>1975971224</v>
          </cell>
          <cell r="I553" t="str">
            <v>C GDL PABELLON</v>
          </cell>
          <cell r="J553">
            <v>5870779</v>
          </cell>
          <cell r="K553">
            <v>0.16</v>
          </cell>
          <cell r="L553">
            <v>9630</v>
          </cell>
          <cell r="M553">
            <v>0</v>
          </cell>
        </row>
        <row r="554">
          <cell r="A554" t="str">
            <v>CEN PLAZA LAS AMERICAS</v>
          </cell>
          <cell r="B554" t="str">
            <v>CEN Plaza las Americas</v>
          </cell>
          <cell r="F554" t="str">
            <v>134638352C GDL PATRIA</v>
          </cell>
          <cell r="G554" t="str">
            <v>C GDL PATRIA</v>
          </cell>
          <cell r="H554">
            <v>134638352</v>
          </cell>
          <cell r="I554" t="str">
            <v>C GDL PATRIA</v>
          </cell>
          <cell r="J554">
            <v>9350541844</v>
          </cell>
          <cell r="K554">
            <v>0.16</v>
          </cell>
          <cell r="L554">
            <v>9630</v>
          </cell>
          <cell r="M554">
            <v>0</v>
          </cell>
        </row>
        <row r="555">
          <cell r="A555" t="str">
            <v>CTG EXHIBIMEX DIEZ 132</v>
          </cell>
          <cell r="B555" t="str">
            <v>CTG Exhibimex Diez 132</v>
          </cell>
          <cell r="F555" t="str">
            <v>448702659C GDL PATRIA</v>
          </cell>
          <cell r="G555" t="str">
            <v>C GDL PATRIA</v>
          </cell>
          <cell r="H555">
            <v>448702659</v>
          </cell>
          <cell r="I555" t="str">
            <v>C GDL PATRIA</v>
          </cell>
          <cell r="J555">
            <v>146743777</v>
          </cell>
          <cell r="K555">
            <v>0.16</v>
          </cell>
          <cell r="L555">
            <v>9630</v>
          </cell>
          <cell r="M555">
            <v>0</v>
          </cell>
        </row>
        <row r="556">
          <cell r="A556" t="str">
            <v>CTG PATRIOTISMO 31</v>
          </cell>
          <cell r="B556" t="str">
            <v>CTG Patriotismo 31</v>
          </cell>
          <cell r="F556" t="str">
            <v>1975971224C GDL PATRIA</v>
          </cell>
          <cell r="G556" t="str">
            <v>C GDL PATRIA</v>
          </cell>
          <cell r="H556">
            <v>1975971224</v>
          </cell>
          <cell r="I556" t="str">
            <v>C GDL PATRIA</v>
          </cell>
          <cell r="J556">
            <v>6743777</v>
          </cell>
          <cell r="K556">
            <v>0.16</v>
          </cell>
          <cell r="L556">
            <v>9630</v>
          </cell>
          <cell r="M556">
            <v>0</v>
          </cell>
        </row>
        <row r="557">
          <cell r="A557" t="str">
            <v>CTG SAN LUIS POTOSI 188</v>
          </cell>
          <cell r="B557" t="str">
            <v>CTG San Luis Potosi 188</v>
          </cell>
          <cell r="F557" t="str">
            <v>134638352C GDL VII PATRIA</v>
          </cell>
          <cell r="G557" t="str">
            <v>C GDL VII PATRIA</v>
          </cell>
          <cell r="H557">
            <v>134638352</v>
          </cell>
          <cell r="I557" t="str">
            <v>C GDL VII PATRIA</v>
          </cell>
          <cell r="J557">
            <v>9350541844</v>
          </cell>
          <cell r="K557">
            <v>0.16</v>
          </cell>
          <cell r="L557">
            <v>9630</v>
          </cell>
          <cell r="M557">
            <v>0</v>
          </cell>
        </row>
        <row r="558">
          <cell r="A558" t="str">
            <v>CTG ZOPILOTE MOJADO 107</v>
          </cell>
          <cell r="B558" t="str">
            <v>CTG Zopilote Mojado 107</v>
          </cell>
          <cell r="F558" t="str">
            <v>448702659C GDL VII PATRIA</v>
          </cell>
          <cell r="G558" t="str">
            <v>C GDL VII PATRIA</v>
          </cell>
          <cell r="H558">
            <v>448702659</v>
          </cell>
          <cell r="I558" t="str">
            <v>C GDL VII PATRIA</v>
          </cell>
          <cell r="J558">
            <v>146743777</v>
          </cell>
          <cell r="K558">
            <v>0.16</v>
          </cell>
          <cell r="L558">
            <v>9630</v>
          </cell>
          <cell r="M558">
            <v>0</v>
          </cell>
        </row>
        <row r="559">
          <cell r="A559" t="str">
            <v>CUICUILCO</v>
          </cell>
          <cell r="B559" t="str">
            <v>Cuicuilco</v>
          </cell>
          <cell r="F559" t="str">
            <v>1975971224C GDL VII PATRIA</v>
          </cell>
          <cell r="G559" t="str">
            <v>C GDL VII PATRIA</v>
          </cell>
          <cell r="H559">
            <v>1975971224</v>
          </cell>
          <cell r="I559" t="str">
            <v>C GDL VII PATRIA</v>
          </cell>
          <cell r="J559">
            <v>6743777</v>
          </cell>
          <cell r="K559">
            <v>0.16</v>
          </cell>
          <cell r="L559">
            <v>9630</v>
          </cell>
          <cell r="M559">
            <v>0</v>
          </cell>
        </row>
        <row r="560">
          <cell r="A560" t="str">
            <v>DRC ARAGON 1</v>
          </cell>
          <cell r="B560" t="str">
            <v>DRC Aragon 1</v>
          </cell>
          <cell r="F560" t="str">
            <v>134638352C GTO LEON GRAN PLAZA</v>
          </cell>
          <cell r="G560" t="str">
            <v>C GTO LEON GRAN PLAZA</v>
          </cell>
          <cell r="H560">
            <v>134638352</v>
          </cell>
          <cell r="I560" t="str">
            <v>C GTO LEON GRAN PLAZA</v>
          </cell>
          <cell r="J560">
            <v>9351385522</v>
          </cell>
          <cell r="K560">
            <v>0.16</v>
          </cell>
          <cell r="L560">
            <v>9630</v>
          </cell>
          <cell r="M560">
            <v>0</v>
          </cell>
        </row>
        <row r="561">
          <cell r="A561" t="str">
            <v>DRC ARAGON 2</v>
          </cell>
          <cell r="B561" t="str">
            <v>DRC Aragon 2</v>
          </cell>
          <cell r="F561" t="str">
            <v>448702659C GTO LEON GRAN PLAZA</v>
          </cell>
          <cell r="G561" t="str">
            <v>C GTO LEON GRAN PLAZA</v>
          </cell>
          <cell r="H561">
            <v>448702659</v>
          </cell>
          <cell r="I561" t="str">
            <v>C GTO LEON GRAN PLAZA</v>
          </cell>
          <cell r="J561">
            <v>141791508</v>
          </cell>
          <cell r="K561">
            <v>0.16</v>
          </cell>
          <cell r="L561">
            <v>9630</v>
          </cell>
          <cell r="M561">
            <v>0</v>
          </cell>
        </row>
        <row r="562">
          <cell r="A562" t="str">
            <v>EME PELLICER CAMARA 1500</v>
          </cell>
          <cell r="B562" t="str">
            <v>EME Pellicer Camara 1500</v>
          </cell>
          <cell r="F562" t="str">
            <v>1975971224C GTO LEON GRAN PLAZA</v>
          </cell>
          <cell r="G562" t="str">
            <v>C GTO LEON GRAN PLAZA</v>
          </cell>
          <cell r="H562">
            <v>1975971224</v>
          </cell>
          <cell r="I562" t="str">
            <v>C GTO LEON GRAN PLAZA</v>
          </cell>
          <cell r="J562">
            <v>1791508</v>
          </cell>
          <cell r="K562">
            <v>0.16</v>
          </cell>
          <cell r="L562">
            <v>9630</v>
          </cell>
          <cell r="M562">
            <v>0</v>
          </cell>
        </row>
        <row r="563">
          <cell r="A563" t="str">
            <v>EME PLANET BOWL MERIDA</v>
          </cell>
          <cell r="B563" t="str">
            <v>EME Planet Bowl Merida</v>
          </cell>
          <cell r="F563" t="str">
            <v>134638352C GTO PLAZA POZUELOS</v>
          </cell>
          <cell r="G563" t="str">
            <v>C GTO PLAZA POZUELOS</v>
          </cell>
          <cell r="H563">
            <v>134638352</v>
          </cell>
          <cell r="I563" t="str">
            <v>C GTO PLAZA POZUELOS</v>
          </cell>
          <cell r="J563">
            <v>9356536764</v>
          </cell>
          <cell r="K563">
            <v>0.16</v>
          </cell>
          <cell r="L563">
            <v>9630</v>
          </cell>
          <cell r="M563">
            <v>0</v>
          </cell>
        </row>
        <row r="564">
          <cell r="A564" t="str">
            <v>EME TULUM</v>
          </cell>
          <cell r="B564" t="str">
            <v>EME Tulum</v>
          </cell>
          <cell r="F564" t="str">
            <v>448702659C GTO PLAZA POZUELOS</v>
          </cell>
          <cell r="G564" t="str">
            <v>C GTO PLAZA POZUELOS</v>
          </cell>
          <cell r="H564">
            <v>448702659</v>
          </cell>
          <cell r="I564" t="str">
            <v>C GTO PLAZA POZUELOS</v>
          </cell>
          <cell r="J564">
            <v>145848650</v>
          </cell>
          <cell r="K564">
            <v>0.16</v>
          </cell>
          <cell r="L564">
            <v>9630</v>
          </cell>
          <cell r="M564">
            <v>0</v>
          </cell>
        </row>
        <row r="565">
          <cell r="A565" t="str">
            <v>GDM ANTONIO ROSALES 962</v>
          </cell>
          <cell r="B565" t="str">
            <v>GDM Antonio Rosales 962</v>
          </cell>
          <cell r="F565" t="str">
            <v>1975971224C GTO PLAZA POZUELOS</v>
          </cell>
          <cell r="G565" t="str">
            <v>C GTO PLAZA POZUELOS</v>
          </cell>
          <cell r="H565">
            <v>1975971224</v>
          </cell>
          <cell r="I565" t="str">
            <v>C GTO PLAZA POZUELOS</v>
          </cell>
          <cell r="J565">
            <v>5848650</v>
          </cell>
          <cell r="K565">
            <v>0.16</v>
          </cell>
          <cell r="L565">
            <v>9630</v>
          </cell>
          <cell r="M565">
            <v>0</v>
          </cell>
        </row>
        <row r="566">
          <cell r="A566" t="str">
            <v>GDM ATIZAPAN</v>
          </cell>
          <cell r="B566" t="str">
            <v>GDM Atizapan</v>
          </cell>
          <cell r="F566" t="str">
            <v>134638352C GUASAVE CALDERON</v>
          </cell>
          <cell r="G566" t="str">
            <v>C GUASAVE CALDERON</v>
          </cell>
          <cell r="H566">
            <v>134638352</v>
          </cell>
          <cell r="I566" t="str">
            <v>C GUASAVE CALDERON</v>
          </cell>
          <cell r="J566">
            <v>9356529561</v>
          </cell>
          <cell r="K566">
            <v>0.16</v>
          </cell>
          <cell r="L566">
            <v>9630</v>
          </cell>
          <cell r="M566">
            <v>0</v>
          </cell>
        </row>
        <row r="567">
          <cell r="A567" t="str">
            <v>GDM CD OBREGON ELIAS 333</v>
          </cell>
          <cell r="B567" t="str">
            <v>GDM Cd Obregon Elias 333</v>
          </cell>
          <cell r="F567" t="str">
            <v>448702659C GUASAVE CALDERON</v>
          </cell>
          <cell r="G567" t="str">
            <v>C GUASAVE CALDERON</v>
          </cell>
          <cell r="H567">
            <v>448702659</v>
          </cell>
          <cell r="I567" t="str">
            <v>C GUASAVE CALDERON</v>
          </cell>
          <cell r="J567">
            <v>145782610</v>
          </cell>
          <cell r="K567">
            <v>0.16</v>
          </cell>
          <cell r="L567">
            <v>9630</v>
          </cell>
          <cell r="M567">
            <v>0</v>
          </cell>
        </row>
        <row r="568">
          <cell r="A568" t="str">
            <v>GDM CALLE 10</v>
          </cell>
          <cell r="B568" t="str">
            <v>GDM Calle 10</v>
          </cell>
          <cell r="F568" t="str">
            <v>1975971224C GUASAVE CALDERON</v>
          </cell>
          <cell r="G568" t="str">
            <v>C GUASAVE CALDERON</v>
          </cell>
          <cell r="H568">
            <v>1975971224</v>
          </cell>
          <cell r="I568" t="str">
            <v>C GUASAVE CALDERON</v>
          </cell>
          <cell r="J568">
            <v>5782610</v>
          </cell>
          <cell r="K568">
            <v>0.16</v>
          </cell>
          <cell r="L568">
            <v>9630</v>
          </cell>
          <cell r="M568">
            <v>0</v>
          </cell>
        </row>
        <row r="569">
          <cell r="A569" t="str">
            <v>GDM CALLE DIECIOCHO 5120</v>
          </cell>
          <cell r="B569" t="str">
            <v>GDM Calle Dieciocho 5120</v>
          </cell>
          <cell r="F569" t="str">
            <v>00909025C GUAYMAS LA JOYA</v>
          </cell>
          <cell r="G569" t="str">
            <v>C GUAYMAS LA JOYA</v>
          </cell>
          <cell r="H569" t="str">
            <v>00909025</v>
          </cell>
          <cell r="I569" t="str">
            <v>C GUAYMAS LA JOYA</v>
          </cell>
          <cell r="J569">
            <v>908924</v>
          </cell>
          <cell r="K569">
            <v>0.16</v>
          </cell>
          <cell r="L569">
            <v>9630</v>
          </cell>
          <cell r="M569">
            <v>0</v>
          </cell>
        </row>
        <row r="570">
          <cell r="A570" t="str">
            <v>GNT CARRETERA MEXICO PACHUCA 39</v>
          </cell>
          <cell r="B570" t="str">
            <v>GNT Carretera Mexico Pachuca 39</v>
          </cell>
          <cell r="F570" t="str">
            <v>134638352C GUAYMAS LA JOYA</v>
          </cell>
          <cell r="G570" t="str">
            <v>C GUAYMAS LA JOYA</v>
          </cell>
          <cell r="H570">
            <v>134638352</v>
          </cell>
          <cell r="I570" t="str">
            <v>C GUAYMAS LA JOYA</v>
          </cell>
          <cell r="J570">
            <v>9356535238</v>
          </cell>
          <cell r="K570">
            <v>0.16</v>
          </cell>
          <cell r="L570">
            <v>9630</v>
          </cell>
          <cell r="M570">
            <v>0</v>
          </cell>
        </row>
        <row r="571">
          <cell r="A571" t="str">
            <v>GDM CENTRO COMERCIAL LAGO DE GUADALUPE</v>
          </cell>
          <cell r="B571" t="str">
            <v>GDM Centro Comercial Lago de Guadalupe</v>
          </cell>
          <cell r="F571" t="str">
            <v>448702659C GUAYMAS LA JOYA</v>
          </cell>
          <cell r="G571" t="str">
            <v>C GUAYMAS LA JOYA</v>
          </cell>
          <cell r="H571">
            <v>448702659</v>
          </cell>
          <cell r="I571" t="str">
            <v>C GUAYMAS LA JOYA</v>
          </cell>
          <cell r="J571">
            <v>145822242</v>
          </cell>
          <cell r="K571">
            <v>0.16</v>
          </cell>
          <cell r="L571">
            <v>9630</v>
          </cell>
          <cell r="M571">
            <v>0</v>
          </cell>
        </row>
        <row r="572">
          <cell r="A572" t="str">
            <v>GDM CENTRO COMERCIAL WALMART</v>
          </cell>
          <cell r="B572" t="str">
            <v>GDM Centro Comercial WalMart</v>
          </cell>
          <cell r="F572" t="str">
            <v>1975971224C GUAYMAS LA JOYA</v>
          </cell>
          <cell r="G572" t="str">
            <v>C GUAYMAS LA JOYA</v>
          </cell>
          <cell r="H572">
            <v>1975971224</v>
          </cell>
          <cell r="I572" t="str">
            <v>C GUAYMAS LA JOYA</v>
          </cell>
          <cell r="J572">
            <v>5822242</v>
          </cell>
          <cell r="K572">
            <v>0.16</v>
          </cell>
          <cell r="L572">
            <v>9630</v>
          </cell>
          <cell r="M572">
            <v>0</v>
          </cell>
        </row>
        <row r="573">
          <cell r="A573" t="str">
            <v>GDM CENTRO TEPOZAN</v>
          </cell>
          <cell r="B573" t="str">
            <v>GDM Centro Tepozan</v>
          </cell>
          <cell r="F573" t="str">
            <v>134638352C HERMOSILLO PLAZA DILA</v>
          </cell>
          <cell r="G573" t="str">
            <v>C HERMOSILLO PLAZA DILA</v>
          </cell>
          <cell r="H573">
            <v>134638352</v>
          </cell>
          <cell r="I573" t="str">
            <v>C HERMOSILLO PLAZA DILA</v>
          </cell>
          <cell r="J573">
            <v>9350541737</v>
          </cell>
          <cell r="K573">
            <v>0.16</v>
          </cell>
          <cell r="L573">
            <v>9630</v>
          </cell>
          <cell r="M573">
            <v>0</v>
          </cell>
        </row>
        <row r="574">
          <cell r="A574" t="str">
            <v>GDM COLOSIO MURRIETA 246</v>
          </cell>
          <cell r="B574" t="str">
            <v>GDM Colosio Murrieta 246</v>
          </cell>
          <cell r="F574" t="str">
            <v>448702659C HERMOSILLO PLAZA DILA</v>
          </cell>
          <cell r="G574" t="str">
            <v>C HERMOSILLO PLAZA DILA</v>
          </cell>
          <cell r="H574">
            <v>448702659</v>
          </cell>
          <cell r="I574" t="str">
            <v>C HERMOSILLO PLAZA DILA</v>
          </cell>
          <cell r="J574">
            <v>141492149</v>
          </cell>
          <cell r="K574">
            <v>0.16</v>
          </cell>
          <cell r="L574">
            <v>9630</v>
          </cell>
          <cell r="M574">
            <v>0</v>
          </cell>
        </row>
        <row r="575">
          <cell r="A575" t="str">
            <v>GDM COPERNICO</v>
          </cell>
          <cell r="B575" t="str">
            <v>GDM Copernico</v>
          </cell>
          <cell r="F575" t="str">
            <v>1975971224C HERMOSILLO PLAZA DILA</v>
          </cell>
          <cell r="G575" t="str">
            <v>C HERMOSILLO PLAZA DILA</v>
          </cell>
          <cell r="H575">
            <v>1975971224</v>
          </cell>
          <cell r="I575" t="str">
            <v>C HERMOSILLO PLAZA DILA</v>
          </cell>
          <cell r="J575">
            <v>1492149</v>
          </cell>
          <cell r="K575">
            <v>0.16</v>
          </cell>
          <cell r="L575">
            <v>9630</v>
          </cell>
          <cell r="M575">
            <v>0</v>
          </cell>
        </row>
        <row r="576">
          <cell r="A576" t="str">
            <v>GDM CONVENCION 1914</v>
          </cell>
          <cell r="B576" t="str">
            <v>GDM Convencion 1914</v>
          </cell>
          <cell r="F576" t="str">
            <v>134638352C HERMOSILLO PZA GIRASOL</v>
          </cell>
          <cell r="G576" t="str">
            <v>C HERMOSILLO PZA GIRASOL</v>
          </cell>
          <cell r="H576">
            <v>134638352</v>
          </cell>
          <cell r="I576" t="str">
            <v>C HERMOSILLO PZA GIRASOL</v>
          </cell>
          <cell r="J576">
            <v>9356529025</v>
          </cell>
          <cell r="K576">
            <v>0.16</v>
          </cell>
          <cell r="L576">
            <v>9630</v>
          </cell>
          <cell r="M576">
            <v>0</v>
          </cell>
        </row>
        <row r="577">
          <cell r="A577" t="str">
            <v>GDM CRUZ DEL SUR</v>
          </cell>
          <cell r="B577" t="str">
            <v>GDM Cruz del Sur</v>
          </cell>
          <cell r="F577" t="str">
            <v>448702659C HERMOSILLO PZA GIRASOL</v>
          </cell>
          <cell r="G577" t="str">
            <v>C HERMOSILLO PZA GIRASOL</v>
          </cell>
          <cell r="H577">
            <v>448702659</v>
          </cell>
          <cell r="I577" t="str">
            <v>C HERMOSILLO PZA GIRASOL</v>
          </cell>
          <cell r="J577">
            <v>145775705</v>
          </cell>
          <cell r="K577">
            <v>0.16</v>
          </cell>
          <cell r="L577">
            <v>9630</v>
          </cell>
          <cell r="M577">
            <v>0</v>
          </cell>
        </row>
        <row r="578">
          <cell r="A578" t="str">
            <v>GDM CUAUHNAHUAC 16</v>
          </cell>
          <cell r="B578" t="str">
            <v>GDM Cuauhnahuac 16</v>
          </cell>
          <cell r="F578" t="str">
            <v>1975971224C HERMOSILLO PZA GIRASOL</v>
          </cell>
          <cell r="G578" t="str">
            <v>C HERMOSILLO PZA GIRASOL</v>
          </cell>
          <cell r="H578">
            <v>1975971224</v>
          </cell>
          <cell r="I578" t="str">
            <v>C HERMOSILLO PZA GIRASOL</v>
          </cell>
          <cell r="J578">
            <v>5775705</v>
          </cell>
          <cell r="K578">
            <v>0.16</v>
          </cell>
          <cell r="L578">
            <v>9630</v>
          </cell>
          <cell r="M578">
            <v>0</v>
          </cell>
        </row>
        <row r="579">
          <cell r="A579" t="str">
            <v>GDM CUAUTITLAN</v>
          </cell>
          <cell r="B579" t="str">
            <v>GDM Cuautitlan</v>
          </cell>
          <cell r="F579" t="str">
            <v>134638352C IRAPUATO CIBELES</v>
          </cell>
          <cell r="G579" t="str">
            <v>C IRAPUATO CIBELES</v>
          </cell>
          <cell r="H579">
            <v>134638352</v>
          </cell>
          <cell r="I579" t="str">
            <v>C IRAPUATO CIBELES</v>
          </cell>
          <cell r="J579">
            <v>9350489911</v>
          </cell>
          <cell r="K579">
            <v>0.16</v>
          </cell>
          <cell r="L579">
            <v>9630</v>
          </cell>
          <cell r="M579">
            <v>0</v>
          </cell>
        </row>
        <row r="580">
          <cell r="A580" t="str">
            <v>GDM DEL VALLE 350</v>
          </cell>
          <cell r="B580" t="str">
            <v>GDM del Valle 350</v>
          </cell>
          <cell r="F580" t="str">
            <v>448702659C IRAPUATO CIBELES</v>
          </cell>
          <cell r="G580" t="str">
            <v>C IRAPUATO CIBELES</v>
          </cell>
          <cell r="H580">
            <v>448702659</v>
          </cell>
          <cell r="I580" t="str">
            <v>C IRAPUATO CIBELES</v>
          </cell>
          <cell r="J580">
            <v>141444405</v>
          </cell>
          <cell r="K580">
            <v>0.16</v>
          </cell>
          <cell r="L580">
            <v>9630</v>
          </cell>
          <cell r="M580">
            <v>0</v>
          </cell>
        </row>
        <row r="581">
          <cell r="A581" t="str">
            <v>GDM DIAMANTE GUANAJUATO</v>
          </cell>
          <cell r="B581" t="str">
            <v>GDM Diamante Guanajuato</v>
          </cell>
          <cell r="F581" t="str">
            <v>1975971224C IRAPUATO CIBELES</v>
          </cell>
          <cell r="G581" t="str">
            <v>C IRAPUATO CIBELES</v>
          </cell>
          <cell r="H581">
            <v>1975971224</v>
          </cell>
          <cell r="I581" t="str">
            <v>C IRAPUATO CIBELES</v>
          </cell>
          <cell r="J581">
            <v>1444405</v>
          </cell>
          <cell r="K581">
            <v>0.16</v>
          </cell>
          <cell r="L581">
            <v>9630</v>
          </cell>
          <cell r="M581">
            <v>0</v>
          </cell>
        </row>
        <row r="582">
          <cell r="A582" t="str">
            <v>GDM FAJA DE ORO 210</v>
          </cell>
          <cell r="B582" t="str">
            <v>GDM Faja de Oro 210</v>
          </cell>
          <cell r="F582" t="str">
            <v>134638352C IRAPUATO JARD COUNTRY</v>
          </cell>
          <cell r="G582" t="str">
            <v>C IRAPUATO JARD COUNTRY</v>
          </cell>
          <cell r="H582">
            <v>134638352</v>
          </cell>
          <cell r="I582" t="str">
            <v>C IRAPUATO JARD COUNTRY</v>
          </cell>
          <cell r="J582">
            <v>9356061128</v>
          </cell>
          <cell r="K582">
            <v>0.16</v>
          </cell>
          <cell r="L582">
            <v>9630</v>
          </cell>
          <cell r="M582">
            <v>0</v>
          </cell>
        </row>
        <row r="583">
          <cell r="A583" t="str">
            <v>GDM GALERIAS CUERNAVACA</v>
          </cell>
          <cell r="B583" t="str">
            <v>GDM Galerias Cuernavaca</v>
          </cell>
          <cell r="F583" t="str">
            <v>134638352C IRAPUATO JARD COUNTRY</v>
          </cell>
          <cell r="G583" t="str">
            <v>C IRAPUATO JARD COUNTRY</v>
          </cell>
          <cell r="H583">
            <v>134638352</v>
          </cell>
          <cell r="I583" t="str">
            <v>C IRAPUATO JARD COUNTRY</v>
          </cell>
          <cell r="J583">
            <v>9356061128</v>
          </cell>
          <cell r="K583">
            <v>0.16</v>
          </cell>
          <cell r="L583">
            <v>9630</v>
          </cell>
          <cell r="M583">
            <v>0</v>
          </cell>
        </row>
        <row r="584">
          <cell r="A584" t="str">
            <v>GDM GUERRERO 925</v>
          </cell>
          <cell r="B584" t="str">
            <v>GDM Guerrero 925</v>
          </cell>
          <cell r="F584" t="str">
            <v>448702659C IRAPUATO JARD COUNTRY</v>
          </cell>
          <cell r="G584" t="str">
            <v>C IRAPUATO JARD COUNTRY</v>
          </cell>
          <cell r="H584">
            <v>448702659</v>
          </cell>
          <cell r="I584" t="str">
            <v>C IRAPUATO JARD COUNTRY</v>
          </cell>
          <cell r="J584">
            <v>145374814</v>
          </cell>
          <cell r="K584">
            <v>0.16</v>
          </cell>
          <cell r="L584">
            <v>9630</v>
          </cell>
          <cell r="M584" t="str">
            <v xml:space="preserve"> </v>
          </cell>
        </row>
        <row r="585">
          <cell r="A585" t="str">
            <v>GDM HEB NUEVO LAREDO</v>
          </cell>
          <cell r="B585" t="str">
            <v>GDM HEB Nuevo Laredo</v>
          </cell>
          <cell r="F585" t="str">
            <v>448702659C IRAPUATO JARD COUNTRY</v>
          </cell>
          <cell r="G585" t="str">
            <v>C IRAPUATO JARD COUNTRY</v>
          </cell>
          <cell r="H585">
            <v>448702659</v>
          </cell>
          <cell r="I585" t="str">
            <v>C IRAPUATO JARD COUNTRY</v>
          </cell>
          <cell r="J585">
            <v>145374814</v>
          </cell>
          <cell r="K585">
            <v>0.16</v>
          </cell>
          <cell r="L585">
            <v>9630</v>
          </cell>
          <cell r="M585" t="str">
            <v xml:space="preserve"> </v>
          </cell>
        </row>
        <row r="586">
          <cell r="A586" t="str">
            <v>GDM HOTEL BONAMPAK</v>
          </cell>
          <cell r="B586" t="str">
            <v>GDM Hotel Bonampak</v>
          </cell>
          <cell r="F586" t="str">
            <v>1975971224C IRAPUATO JARD COUNTRY</v>
          </cell>
          <cell r="G586" t="str">
            <v>C IRAPUATO JARD COUNTRY</v>
          </cell>
          <cell r="H586">
            <v>1975971224</v>
          </cell>
          <cell r="I586" t="str">
            <v>C IRAPUATO JARD COUNTRY</v>
          </cell>
          <cell r="J586">
            <v>5374814</v>
          </cell>
          <cell r="K586">
            <v>0.16</v>
          </cell>
          <cell r="L586">
            <v>9630</v>
          </cell>
          <cell r="M586">
            <v>0</v>
          </cell>
        </row>
        <row r="587">
          <cell r="A587" t="str">
            <v>GDM INDEPENDENCIA 1476</v>
          </cell>
          <cell r="B587" t="str">
            <v>GDM Independencia 1476</v>
          </cell>
          <cell r="F587" t="str">
            <v>1975971224C IRAPUATO JARD COUNTRY</v>
          </cell>
          <cell r="G587" t="str">
            <v>C IRAPUATO JARD COUNTRY</v>
          </cell>
          <cell r="H587">
            <v>1975971224</v>
          </cell>
          <cell r="I587" t="str">
            <v>C IRAPUATO JARD COUNTRY</v>
          </cell>
          <cell r="J587">
            <v>5374814</v>
          </cell>
          <cell r="K587">
            <v>0.16</v>
          </cell>
          <cell r="L587">
            <v>9630</v>
          </cell>
          <cell r="M587">
            <v>0</v>
          </cell>
        </row>
        <row r="588">
          <cell r="A588" t="str">
            <v>GDM JUAREZ CHI</v>
          </cell>
          <cell r="B588" t="str">
            <v>GDM Juarez CHI</v>
          </cell>
          <cell r="F588" t="str">
            <v>00909025C LA PAZ I LA CATOLICA</v>
          </cell>
          <cell r="G588" t="str">
            <v>C LA PAZ I LA CATOLICA</v>
          </cell>
          <cell r="H588" t="str">
            <v>00909025</v>
          </cell>
          <cell r="I588" t="str">
            <v>C LA PAZ I LA CATOLICA</v>
          </cell>
          <cell r="J588">
            <v>908924</v>
          </cell>
          <cell r="K588">
            <v>0.16</v>
          </cell>
          <cell r="L588">
            <v>9630</v>
          </cell>
          <cell r="M588">
            <v>0</v>
          </cell>
        </row>
        <row r="589">
          <cell r="A589" t="str">
            <v>GDM JUAREZ TOLUCA</v>
          </cell>
          <cell r="B589" t="str">
            <v>GDM Juarez Toluca</v>
          </cell>
          <cell r="F589" t="str">
            <v>134638352C LA PAZ I LA CATOLICA</v>
          </cell>
          <cell r="G589" t="str">
            <v>C LA PAZ I LA CATOLICA</v>
          </cell>
          <cell r="H589">
            <v>134638352</v>
          </cell>
          <cell r="I589" t="str">
            <v>C LA PAZ I LA CATOLICA</v>
          </cell>
          <cell r="J589">
            <v>9350396041</v>
          </cell>
          <cell r="K589">
            <v>0.11</v>
          </cell>
          <cell r="L589">
            <v>9630</v>
          </cell>
          <cell r="M589">
            <v>0</v>
          </cell>
        </row>
        <row r="590">
          <cell r="A590" t="str">
            <v>GDM LAGOS DEL MORENO TOPACIO 654</v>
          </cell>
          <cell r="B590" t="str">
            <v>GDM Lagos del Moreno Topacio 654</v>
          </cell>
          <cell r="F590" t="str">
            <v>448702659C LA PAZ I LA CATOLICA</v>
          </cell>
          <cell r="G590" t="str">
            <v>C LA PAZ I LA CATOLICA</v>
          </cell>
          <cell r="H590">
            <v>448702659</v>
          </cell>
          <cell r="I590" t="str">
            <v>C LA PAZ I LA CATOLICA</v>
          </cell>
          <cell r="J590">
            <v>141435759</v>
          </cell>
          <cell r="K590">
            <v>0.11</v>
          </cell>
          <cell r="L590">
            <v>9630</v>
          </cell>
          <cell r="M590">
            <v>0</v>
          </cell>
        </row>
        <row r="591">
          <cell r="A591" t="str">
            <v>GDM LEONA VICARIO 701</v>
          </cell>
          <cell r="B591" t="str">
            <v>GDM Leona Vicario 701</v>
          </cell>
          <cell r="F591" t="str">
            <v>1975971224C LA PAZ I LA CATOLICA</v>
          </cell>
          <cell r="G591" t="str">
            <v>C LA PAZ I LA CATOLICA</v>
          </cell>
          <cell r="H591">
            <v>1975971224</v>
          </cell>
          <cell r="I591" t="str">
            <v>C LA PAZ I LA CATOLICA</v>
          </cell>
          <cell r="J591">
            <v>1435759</v>
          </cell>
          <cell r="K591">
            <v>0.11</v>
          </cell>
          <cell r="L591">
            <v>9630</v>
          </cell>
          <cell r="M591">
            <v>0</v>
          </cell>
        </row>
        <row r="592">
          <cell r="A592" t="str">
            <v>GDM LOMAS ARAKAN 503</v>
          </cell>
          <cell r="B592" t="str">
            <v>GDM Lomas Arakan 503</v>
          </cell>
          <cell r="F592" t="str">
            <v>134638352C LEON EL MORAL</v>
          </cell>
          <cell r="G592" t="str">
            <v>C LEON EL MORAL</v>
          </cell>
          <cell r="H592">
            <v>134638352</v>
          </cell>
          <cell r="I592" t="str">
            <v>C LEON EL MORAL</v>
          </cell>
          <cell r="J592">
            <v>9356061045</v>
          </cell>
          <cell r="K592">
            <v>0.16</v>
          </cell>
          <cell r="L592">
            <v>9630</v>
          </cell>
          <cell r="M592">
            <v>0</v>
          </cell>
        </row>
        <row r="593">
          <cell r="A593" t="str">
            <v>GDM MARIANO ESCOBEDO 444</v>
          </cell>
          <cell r="B593" t="str">
            <v>GDM Mariano Escobedo 444</v>
          </cell>
          <cell r="F593" t="str">
            <v>448702659C LEON EL MORAL</v>
          </cell>
          <cell r="G593" t="str">
            <v>C LEON EL MORAL</v>
          </cell>
          <cell r="H593">
            <v>448702659</v>
          </cell>
          <cell r="I593" t="str">
            <v>C LEON EL MORAL</v>
          </cell>
          <cell r="J593">
            <v>145374822</v>
          </cell>
          <cell r="K593">
            <v>0.16</v>
          </cell>
          <cell r="L593">
            <v>9630</v>
          </cell>
          <cell r="M593">
            <v>0</v>
          </cell>
        </row>
        <row r="594">
          <cell r="A594" t="str">
            <v>GDM MARTINEZ VAZQUEZ 604</v>
          </cell>
          <cell r="B594" t="str">
            <v>GDM Martinez Vazquez 604</v>
          </cell>
          <cell r="F594" t="str">
            <v>1975971224C LEON EL MORAL</v>
          </cell>
          <cell r="G594" t="str">
            <v>C LEON EL MORAL</v>
          </cell>
          <cell r="H594">
            <v>1975971224</v>
          </cell>
          <cell r="I594" t="str">
            <v>C LEON EL MORAL</v>
          </cell>
          <cell r="J594">
            <v>5781752</v>
          </cell>
          <cell r="K594">
            <v>0.16</v>
          </cell>
          <cell r="L594">
            <v>9630</v>
          </cell>
          <cell r="M594">
            <v>0</v>
          </cell>
        </row>
        <row r="595">
          <cell r="A595" t="str">
            <v>GDM OAXACA 267</v>
          </cell>
          <cell r="B595" t="str">
            <v>GDM Oaxaca 267</v>
          </cell>
          <cell r="F595" t="str">
            <v>1975971224C LEON EL MORAL</v>
          </cell>
          <cell r="G595" t="str">
            <v>C LEON EL MORAL</v>
          </cell>
          <cell r="H595">
            <v>1975971224</v>
          </cell>
          <cell r="I595" t="str">
            <v>C LEON EL MORAL</v>
          </cell>
          <cell r="J595">
            <v>5374822</v>
          </cell>
          <cell r="K595">
            <v>0.16</v>
          </cell>
          <cell r="L595">
            <v>9630</v>
          </cell>
          <cell r="M595">
            <v>0</v>
          </cell>
        </row>
        <row r="596">
          <cell r="A596" t="str">
            <v>GDM PABELLON TECNOLOGICO</v>
          </cell>
          <cell r="B596" t="str">
            <v>GDM Pabellon Tecnologico</v>
          </cell>
          <cell r="F596" t="str">
            <v>134638352C LEON ESCOBEDO</v>
          </cell>
          <cell r="G596" t="str">
            <v>C LEON ESCOBEDO</v>
          </cell>
          <cell r="H596">
            <v>134638352</v>
          </cell>
          <cell r="I596" t="str">
            <v>C LEON ESCOBEDO</v>
          </cell>
          <cell r="J596">
            <v>9356260233</v>
          </cell>
          <cell r="K596">
            <v>0.16</v>
          </cell>
          <cell r="L596">
            <v>9630</v>
          </cell>
          <cell r="M596">
            <v>0</v>
          </cell>
        </row>
        <row r="597">
          <cell r="A597" t="str">
            <v>GDM PARIS 511</v>
          </cell>
          <cell r="B597" t="str">
            <v>GDM Paris 511</v>
          </cell>
          <cell r="F597" t="str">
            <v>448702659C LEON ESCOBEDO</v>
          </cell>
          <cell r="G597" t="str">
            <v>C LEON ESCOBEDO</v>
          </cell>
          <cell r="H597">
            <v>448702659</v>
          </cell>
          <cell r="I597" t="str">
            <v>C LEON ESCOBEDO</v>
          </cell>
          <cell r="J597">
            <v>145404363</v>
          </cell>
          <cell r="K597">
            <v>0.16</v>
          </cell>
          <cell r="L597">
            <v>9630</v>
          </cell>
          <cell r="M597">
            <v>0</v>
          </cell>
        </row>
        <row r="598">
          <cell r="A598" t="str">
            <v>GDM PASEO DEL MORAL 1030</v>
          </cell>
          <cell r="B598" t="str">
            <v>GDM Paseo del Moral 1030</v>
          </cell>
          <cell r="F598" t="str">
            <v>1975971224C LEON ESCOBEDO</v>
          </cell>
          <cell r="G598" t="str">
            <v>C LEON ESCOBEDO</v>
          </cell>
          <cell r="H598">
            <v>1975971224</v>
          </cell>
          <cell r="I598" t="str">
            <v>C LEON ESCOBEDO</v>
          </cell>
          <cell r="J598">
            <v>5374780</v>
          </cell>
          <cell r="K598">
            <v>0.16</v>
          </cell>
          <cell r="L598">
            <v>9630</v>
          </cell>
          <cell r="M598">
            <v>0</v>
          </cell>
        </row>
        <row r="599">
          <cell r="A599" t="str">
            <v>GDM PASEO DE LOS LEONES 1232</v>
          </cell>
          <cell r="B599" t="str">
            <v>GDM Paseo de los Leones 1232</v>
          </cell>
          <cell r="F599" t="str">
            <v>1975971224C LEON ESCOBEDO</v>
          </cell>
          <cell r="G599" t="str">
            <v>C LEON ESCOBEDO</v>
          </cell>
          <cell r="H599">
            <v>1975971224</v>
          </cell>
          <cell r="I599" t="str">
            <v>C LEON ESCOBEDO</v>
          </cell>
          <cell r="J599">
            <v>5404363</v>
          </cell>
          <cell r="K599">
            <v>0.16</v>
          </cell>
          <cell r="L599">
            <v>9630</v>
          </cell>
          <cell r="M599">
            <v>0</v>
          </cell>
        </row>
        <row r="600">
          <cell r="A600" t="str">
            <v>GDM PERINORTE</v>
          </cell>
          <cell r="B600" t="str">
            <v>GDM Perinorte</v>
          </cell>
          <cell r="F600" t="str">
            <v>134638352C LEON GALERIA LAS TORRES</v>
          </cell>
          <cell r="G600" t="str">
            <v>C LEON GALERIA LAS TORRES</v>
          </cell>
          <cell r="H600">
            <v>134638352</v>
          </cell>
          <cell r="I600" t="str">
            <v>C LEON GALERIA LAS TORRES</v>
          </cell>
          <cell r="J600">
            <v>9356580614</v>
          </cell>
          <cell r="K600">
            <v>0.16</v>
          </cell>
          <cell r="L600">
            <v>9630</v>
          </cell>
          <cell r="M600">
            <v>0</v>
          </cell>
        </row>
        <row r="601">
          <cell r="A601" t="str">
            <v>GDM PLAZA ARAMIL SAN JUAN DEL RIO</v>
          </cell>
          <cell r="B601" t="str">
            <v>GDM Plaza Aramil San Juan del Rio</v>
          </cell>
          <cell r="F601" t="str">
            <v>448702659C LEON GALERIA LAS TORRES</v>
          </cell>
          <cell r="G601" t="str">
            <v>C LEON GALERIA LAS TORRES</v>
          </cell>
          <cell r="H601">
            <v>448702659</v>
          </cell>
          <cell r="I601" t="str">
            <v>C LEON GALERIA LAS TORRES</v>
          </cell>
          <cell r="J601">
            <v>141247964</v>
          </cell>
          <cell r="K601">
            <v>0.16</v>
          </cell>
          <cell r="L601">
            <v>9630</v>
          </cell>
          <cell r="M601">
            <v>0</v>
          </cell>
        </row>
        <row r="602">
          <cell r="A602" t="str">
            <v>GDM PLAZA BOULEVARES PUEBLA</v>
          </cell>
          <cell r="B602" t="str">
            <v>GDM Plaza Boulevares Puebla</v>
          </cell>
          <cell r="F602" t="str">
            <v>1975971224C LEON GALERIA LAS TORRES</v>
          </cell>
          <cell r="G602" t="str">
            <v>C LEON GALERIA LAS TORRES</v>
          </cell>
          <cell r="H602">
            <v>1975971224</v>
          </cell>
          <cell r="I602" t="str">
            <v>C LEON GALERIA LAS TORRES</v>
          </cell>
          <cell r="J602">
            <v>1247964</v>
          </cell>
          <cell r="K602">
            <v>0.16</v>
          </cell>
          <cell r="L602">
            <v>9630</v>
          </cell>
          <cell r="M602">
            <v>0</v>
          </cell>
        </row>
        <row r="603">
          <cell r="A603" t="str">
            <v>GDM PLAZA BELLA RIO BRAVO</v>
          </cell>
          <cell r="B603" t="str">
            <v>GDM Plaza Bella Rio Bravo</v>
          </cell>
          <cell r="F603" t="str">
            <v>134638352C LEON GRAN PLAZA</v>
          </cell>
          <cell r="G603" t="str">
            <v>C LEON GRAN PLAZA</v>
          </cell>
          <cell r="H603">
            <v>134638352</v>
          </cell>
          <cell r="I603" t="str">
            <v>C LEON GRAN PLAZA</v>
          </cell>
          <cell r="J603">
            <v>9351385522</v>
          </cell>
          <cell r="K603">
            <v>0.16</v>
          </cell>
          <cell r="L603">
            <v>9630</v>
          </cell>
          <cell r="M603">
            <v>0</v>
          </cell>
        </row>
        <row r="604">
          <cell r="A604" t="str">
            <v>GDM PLAZA CENTRAL</v>
          </cell>
          <cell r="B604" t="str">
            <v>GDM Plaza Central</v>
          </cell>
          <cell r="F604" t="str">
            <v>448702659C LEON GRAN PLAZA</v>
          </cell>
          <cell r="G604" t="str">
            <v>C LEON GRAN PLAZA</v>
          </cell>
          <cell r="H604">
            <v>448702659</v>
          </cell>
          <cell r="I604" t="str">
            <v>C LEON GRAN PLAZA</v>
          </cell>
          <cell r="J604">
            <v>141791508</v>
          </cell>
          <cell r="K604">
            <v>0.16</v>
          </cell>
          <cell r="L604">
            <v>9630</v>
          </cell>
          <cell r="M604">
            <v>0</v>
          </cell>
        </row>
        <row r="605">
          <cell r="A605" t="str">
            <v>GDM PLAZA EL CABALLITO</v>
          </cell>
          <cell r="B605" t="str">
            <v>GDM Plaza el Caballito</v>
          </cell>
          <cell r="F605" t="str">
            <v>1975971224C LEON GRAN PLAZA</v>
          </cell>
          <cell r="G605" t="str">
            <v>C LEON GRAN PLAZA</v>
          </cell>
          <cell r="H605">
            <v>1975971224</v>
          </cell>
          <cell r="I605" t="str">
            <v>C LEON GRAN PLAZA</v>
          </cell>
          <cell r="J605">
            <v>1791508</v>
          </cell>
          <cell r="K605">
            <v>0.16</v>
          </cell>
          <cell r="L605">
            <v>9630</v>
          </cell>
          <cell r="M605">
            <v>0</v>
          </cell>
        </row>
        <row r="606">
          <cell r="A606" t="str">
            <v>GDM PLAZA GALERIAS</v>
          </cell>
          <cell r="B606" t="str">
            <v>GDM Plaza Galerias</v>
          </cell>
          <cell r="F606" t="str">
            <v>448702659C LEON V CENTRO MAX</v>
          </cell>
          <cell r="G606" t="str">
            <v>C LEON V CENTRO MAX</v>
          </cell>
          <cell r="H606">
            <v>448702659</v>
          </cell>
          <cell r="I606" t="str">
            <v>C LEON V CENTRO MAX</v>
          </cell>
          <cell r="J606">
            <v>141017750</v>
          </cell>
          <cell r="K606">
            <v>0.16</v>
          </cell>
          <cell r="L606">
            <v>9630</v>
          </cell>
          <cell r="M606">
            <v>0</v>
          </cell>
        </row>
        <row r="607">
          <cell r="A607" t="str">
            <v>GDM PLAZA LA HACIENDA</v>
          </cell>
          <cell r="B607" t="str">
            <v>GDM Plaza la Hacienda</v>
          </cell>
          <cell r="F607" t="str">
            <v>1975971224C LEON V CENTRO MAX</v>
          </cell>
          <cell r="G607" t="str">
            <v>C LEON V CENTRO MAX</v>
          </cell>
          <cell r="H607">
            <v>1975971224</v>
          </cell>
          <cell r="I607" t="str">
            <v>C LEON V CENTRO MAX</v>
          </cell>
          <cell r="J607">
            <v>1017750</v>
          </cell>
          <cell r="K607">
            <v>0.16</v>
          </cell>
          <cell r="L607">
            <v>9630</v>
          </cell>
          <cell r="M607">
            <v>0</v>
          </cell>
        </row>
        <row r="608">
          <cell r="A608" t="str">
            <v>GDM PLAZA LINDAVISTA</v>
          </cell>
          <cell r="B608" t="str">
            <v>GDM Plaza Lindavista</v>
          </cell>
          <cell r="F608" t="str">
            <v>134638352C LOS CABOS SAN JOSE</v>
          </cell>
          <cell r="G608" t="str">
            <v>C LOS CABOS SAN JOSE</v>
          </cell>
          <cell r="H608">
            <v>134638352</v>
          </cell>
          <cell r="I608" t="str">
            <v>C LOS CABOS SAN JOSE</v>
          </cell>
          <cell r="J608">
            <v>9356455544</v>
          </cell>
          <cell r="K608">
            <v>0.11</v>
          </cell>
          <cell r="L608">
            <v>9630</v>
          </cell>
          <cell r="M608">
            <v>0</v>
          </cell>
        </row>
        <row r="609">
          <cell r="A609" t="str">
            <v>GDM PLAZA GRAN SUR</v>
          </cell>
          <cell r="B609" t="str">
            <v>GDM Plaza Gran Sur</v>
          </cell>
          <cell r="F609" t="str">
            <v>448702659C LOS CABOS SAN JOSE</v>
          </cell>
          <cell r="G609" t="str">
            <v>C LOS CABOS SAN JOSE</v>
          </cell>
          <cell r="H609">
            <v>448702659</v>
          </cell>
          <cell r="I609" t="str">
            <v>C LOS CABOS SAN JOSE</v>
          </cell>
          <cell r="J609">
            <v>146025670</v>
          </cell>
          <cell r="K609">
            <v>0.11</v>
          </cell>
          <cell r="L609">
            <v>9630</v>
          </cell>
          <cell r="M609">
            <v>0</v>
          </cell>
        </row>
        <row r="610">
          <cell r="A610" t="str">
            <v>GDM PLAZA MAYOR</v>
          </cell>
          <cell r="B610" t="str">
            <v>GDM Plaza Mayor</v>
          </cell>
          <cell r="F610" t="str">
            <v>1975971224C LOS CABOS SAN JOSE</v>
          </cell>
          <cell r="G610" t="str">
            <v>C LOS CABOS SAN JOSE</v>
          </cell>
          <cell r="H610">
            <v>1975971224</v>
          </cell>
          <cell r="I610" t="str">
            <v>C LOS CABOS SAN JOSE</v>
          </cell>
          <cell r="J610">
            <v>6025670</v>
          </cell>
          <cell r="K610">
            <v>0.11</v>
          </cell>
          <cell r="L610">
            <v>9630</v>
          </cell>
          <cell r="M610">
            <v>0</v>
          </cell>
        </row>
        <row r="611">
          <cell r="A611" t="str">
            <v>GDM PLAZA PATRIA ZAPOPAN</v>
          </cell>
          <cell r="B611" t="str">
            <v>GDM Plaza Patria Zapopan</v>
          </cell>
          <cell r="F611" t="str">
            <v>134638352C LOS CABOS SAN LUCAS</v>
          </cell>
          <cell r="G611" t="str">
            <v>C LOS CABOS SAN LUCAS</v>
          </cell>
          <cell r="H611">
            <v>134638352</v>
          </cell>
          <cell r="I611" t="str">
            <v>C LOS CABOS SAN LUCAS</v>
          </cell>
          <cell r="J611">
            <v>9350541745</v>
          </cell>
          <cell r="K611">
            <v>0.11</v>
          </cell>
          <cell r="L611">
            <v>9630</v>
          </cell>
          <cell r="M611">
            <v>0</v>
          </cell>
        </row>
        <row r="612">
          <cell r="A612" t="str">
            <v>GDM PLAZA WALMART</v>
          </cell>
          <cell r="B612" t="str">
            <v>GDM Plaza WalMart</v>
          </cell>
          <cell r="F612" t="str">
            <v>448702659C LOS CABOS SAN LUCAS</v>
          </cell>
          <cell r="G612" t="str">
            <v>C LOS CABOS SAN LUCAS</v>
          </cell>
          <cell r="H612">
            <v>448702659</v>
          </cell>
          <cell r="I612" t="str">
            <v>C LOS CABOS SAN LUCAS</v>
          </cell>
          <cell r="J612">
            <v>141470236</v>
          </cell>
          <cell r="K612">
            <v>0.16</v>
          </cell>
          <cell r="L612">
            <v>9630</v>
          </cell>
          <cell r="M612">
            <v>0</v>
          </cell>
        </row>
        <row r="613">
          <cell r="A613" t="str">
            <v>GDM REVOLUCION 2529</v>
          </cell>
          <cell r="B613" t="str">
            <v>GDM Revolucion 2529</v>
          </cell>
          <cell r="F613" t="str">
            <v>1975971224C LOS CABOS SAN LUCAS</v>
          </cell>
          <cell r="G613" t="str">
            <v>C LOS CABOS SAN LUCAS</v>
          </cell>
          <cell r="H613">
            <v>1975971224</v>
          </cell>
          <cell r="I613" t="str">
            <v>C LOS CABOS SAN LUCAS</v>
          </cell>
          <cell r="J613">
            <v>1470236</v>
          </cell>
          <cell r="K613">
            <v>0.16</v>
          </cell>
          <cell r="L613">
            <v>9630</v>
          </cell>
          <cell r="M613">
            <v>0</v>
          </cell>
        </row>
        <row r="614">
          <cell r="A614" t="str">
            <v>GDM SAN MARCOS</v>
          </cell>
          <cell r="B614" t="str">
            <v>GDM San Marcos</v>
          </cell>
          <cell r="F614" t="str">
            <v>134638352C LOS MOCHIS CENTENARIO</v>
          </cell>
          <cell r="G614" t="str">
            <v>C LOS MOCHIS CENTENARIO</v>
          </cell>
          <cell r="H614">
            <v>134638352</v>
          </cell>
          <cell r="I614" t="str">
            <v>C LOS MOCHIS CENTENARIO</v>
          </cell>
          <cell r="J614">
            <v>9350541760</v>
          </cell>
          <cell r="K614">
            <v>0.16</v>
          </cell>
          <cell r="L614">
            <v>9630</v>
          </cell>
          <cell r="M614">
            <v>0</v>
          </cell>
        </row>
        <row r="615">
          <cell r="A615" t="str">
            <v>GDM SAN MIGUEL</v>
          </cell>
          <cell r="B615" t="str">
            <v>GDM San Miguel</v>
          </cell>
          <cell r="F615" t="str">
            <v>448702659C LOS MOCHIS CENTENARIO</v>
          </cell>
          <cell r="G615" t="str">
            <v>C LOS MOCHIS CENTENARIO</v>
          </cell>
          <cell r="H615">
            <v>448702659</v>
          </cell>
          <cell r="I615" t="str">
            <v>C LOS MOCHIS CENTENARIO</v>
          </cell>
          <cell r="J615">
            <v>141505429</v>
          </cell>
          <cell r="K615">
            <v>0.16</v>
          </cell>
          <cell r="L615">
            <v>9630</v>
          </cell>
          <cell r="M615">
            <v>0</v>
          </cell>
        </row>
        <row r="616">
          <cell r="A616" t="str">
            <v>GDM SAN RAFAEL</v>
          </cell>
          <cell r="B616" t="str">
            <v>GDM San Rafael</v>
          </cell>
          <cell r="F616" t="str">
            <v>1975971224C LOS MOCHIS CENTENARIO</v>
          </cell>
          <cell r="G616" t="str">
            <v>C LOS MOCHIS CENTENARIO</v>
          </cell>
          <cell r="H616">
            <v>1975971224</v>
          </cell>
          <cell r="I616" t="str">
            <v>C LOS MOCHIS CENTENARIO</v>
          </cell>
          <cell r="J616">
            <v>1505429</v>
          </cell>
          <cell r="K616">
            <v>0.16</v>
          </cell>
          <cell r="L616">
            <v>9630</v>
          </cell>
          <cell r="M616">
            <v>0</v>
          </cell>
        </row>
        <row r="617">
          <cell r="A617" t="str">
            <v>GDM SORIANA LA FAMA</v>
          </cell>
          <cell r="B617" t="str">
            <v>GDM Soriana la Fama</v>
          </cell>
          <cell r="F617" t="str">
            <v>134638352C LOS MOCHIS MADERO</v>
          </cell>
          <cell r="G617" t="str">
            <v>C LOS MOCHIS MADERO</v>
          </cell>
          <cell r="H617">
            <v>134638352</v>
          </cell>
          <cell r="I617" t="str">
            <v>C LOS MOCHIS MADERO</v>
          </cell>
          <cell r="J617">
            <v>9356529058</v>
          </cell>
          <cell r="K617">
            <v>0.16</v>
          </cell>
          <cell r="L617">
            <v>9630</v>
          </cell>
          <cell r="M617">
            <v>0</v>
          </cell>
        </row>
        <row r="618">
          <cell r="A618" t="str">
            <v>GDM SORIANA MORELOS</v>
          </cell>
          <cell r="B618" t="str">
            <v>GDM Soriana Morelos</v>
          </cell>
          <cell r="F618" t="str">
            <v>448702659C LOS MOCHIS MADERO</v>
          </cell>
          <cell r="G618" t="str">
            <v>C LOS MOCHIS MADERO</v>
          </cell>
          <cell r="H618">
            <v>448702659</v>
          </cell>
          <cell r="I618" t="str">
            <v>C LOS MOCHIS MADERO</v>
          </cell>
          <cell r="J618">
            <v>145775713</v>
          </cell>
          <cell r="K618">
            <v>0.16</v>
          </cell>
          <cell r="L618">
            <v>9630</v>
          </cell>
          <cell r="M618" t="str">
            <v>RET</v>
          </cell>
        </row>
        <row r="619">
          <cell r="A619" t="str">
            <v>GDM TECNOLOGICO QUERETARO</v>
          </cell>
          <cell r="B619" t="str">
            <v>GDM Tecnologico Queretaro</v>
          </cell>
          <cell r="F619" t="str">
            <v>1975971224C LOS MOCHIS MADERO</v>
          </cell>
          <cell r="G619" t="str">
            <v>C LOS MOCHIS MADERO</v>
          </cell>
          <cell r="H619">
            <v>1975971224</v>
          </cell>
          <cell r="I619" t="str">
            <v>C LOS MOCHIS MADERO</v>
          </cell>
          <cell r="J619">
            <v>5775713</v>
          </cell>
          <cell r="K619">
            <v>0.16</v>
          </cell>
          <cell r="L619">
            <v>9630</v>
          </cell>
          <cell r="M619">
            <v>0</v>
          </cell>
        </row>
        <row r="620">
          <cell r="A620" t="str">
            <v>GDM TOLUCA AEROPUERTO</v>
          </cell>
          <cell r="B620" t="str">
            <v>GDM Toluca Aeropuerto</v>
          </cell>
          <cell r="F620" t="str">
            <v>00908975C MANZANILLO SANTIAGO</v>
          </cell>
          <cell r="G620" t="str">
            <v>C MANZANILLO SANTIAGO</v>
          </cell>
          <cell r="H620" t="str">
            <v>00908975</v>
          </cell>
          <cell r="I620" t="str">
            <v>C MANZANILLO SANTIAGO</v>
          </cell>
          <cell r="J620">
            <v>908975</v>
          </cell>
          <cell r="K620">
            <v>0.16</v>
          </cell>
          <cell r="L620">
            <v>9630</v>
          </cell>
          <cell r="M620">
            <v>0</v>
          </cell>
        </row>
        <row r="621">
          <cell r="A621" t="str">
            <v>GDM TULANCINGO</v>
          </cell>
          <cell r="B621" t="str">
            <v>GDM Tulancingo</v>
          </cell>
          <cell r="F621" t="str">
            <v>134638352C MANZANILLO SANTIAGO</v>
          </cell>
          <cell r="G621" t="str">
            <v>C MANZANILLO SANTIAGO</v>
          </cell>
          <cell r="H621">
            <v>134638352</v>
          </cell>
          <cell r="I621" t="str">
            <v>C MANZANILLO SANTIAGO</v>
          </cell>
          <cell r="J621">
            <v>9356405846</v>
          </cell>
          <cell r="K621">
            <v>0.16</v>
          </cell>
          <cell r="L621">
            <v>9630</v>
          </cell>
          <cell r="M621">
            <v>0</v>
          </cell>
        </row>
        <row r="622">
          <cell r="A622" t="str">
            <v>GNT ACUEDUCTO</v>
          </cell>
          <cell r="B622" t="str">
            <v>GNT Acueducto</v>
          </cell>
          <cell r="F622" t="str">
            <v>448702659C MANZANILLO SANTIAGO</v>
          </cell>
          <cell r="G622" t="str">
            <v>C MANZANILLO SANTIAGO</v>
          </cell>
          <cell r="H622">
            <v>448702659</v>
          </cell>
          <cell r="I622" t="str">
            <v>C MANZANILLO SANTIAGO</v>
          </cell>
          <cell r="J622">
            <v>145695903</v>
          </cell>
          <cell r="K622">
            <v>0.16</v>
          </cell>
          <cell r="L622">
            <v>9630</v>
          </cell>
          <cell r="M622">
            <v>0</v>
          </cell>
        </row>
        <row r="623">
          <cell r="A623" t="str">
            <v>GNT ARNESES WTC</v>
          </cell>
          <cell r="B623" t="str">
            <v>GNT Arneses WTC</v>
          </cell>
          <cell r="F623" t="str">
            <v>1975971224C MANZANILLO SANTIAGO</v>
          </cell>
          <cell r="G623" t="str">
            <v>C MANZANILLO SANTIAGO</v>
          </cell>
          <cell r="H623">
            <v>1975971224</v>
          </cell>
          <cell r="I623" t="str">
            <v>C MANZANILLO SANTIAGO</v>
          </cell>
          <cell r="J623">
            <v>5695903</v>
          </cell>
          <cell r="K623">
            <v>0.16</v>
          </cell>
          <cell r="L623">
            <v>9630</v>
          </cell>
          <cell r="M623">
            <v>0</v>
          </cell>
        </row>
        <row r="624">
          <cell r="A624" t="str">
            <v>GNT AVENIDA SIETE 123</v>
          </cell>
          <cell r="B624" t="str">
            <v>GNT Avenida Siete 123</v>
          </cell>
          <cell r="F624" t="str">
            <v>134638352C MATAMOROS CONSTITUYENTE</v>
          </cell>
          <cell r="G624" t="str">
            <v>C MATAMOROS CONSTITUYENTE</v>
          </cell>
          <cell r="H624">
            <v>134638352</v>
          </cell>
          <cell r="I624" t="str">
            <v>C MATAMOROS CONSTITUYENTE</v>
          </cell>
          <cell r="J624">
            <v>9356586090</v>
          </cell>
          <cell r="K624">
            <v>0.11</v>
          </cell>
          <cell r="L624">
            <v>9630</v>
          </cell>
          <cell r="M624">
            <v>0</v>
          </cell>
        </row>
        <row r="625">
          <cell r="A625" t="str">
            <v>GNT BENITO JUAREZ NORTE</v>
          </cell>
          <cell r="B625" t="str">
            <v>GNT Benito Juarez Norte</v>
          </cell>
          <cell r="F625" t="str">
            <v>448702659C MATAMOROS CONSTITUYENTE</v>
          </cell>
          <cell r="G625" t="str">
            <v>C MATAMOROS CONSTITUYENTE</v>
          </cell>
          <cell r="H625">
            <v>448702659</v>
          </cell>
          <cell r="I625" t="str">
            <v>C MATAMOROS CONSTITUYENTE</v>
          </cell>
          <cell r="J625">
            <v>141268069</v>
          </cell>
          <cell r="K625">
            <v>0.11</v>
          </cell>
          <cell r="L625">
            <v>9630</v>
          </cell>
          <cell r="M625">
            <v>0</v>
          </cell>
        </row>
        <row r="626">
          <cell r="A626" t="str">
            <v>GNT CAMINO DE LA UNION 39</v>
          </cell>
          <cell r="B626" t="str">
            <v>GNT Camino de la Union 39</v>
          </cell>
          <cell r="F626" t="str">
            <v>1975971224C MATAMOROS CONSTITUYENTE</v>
          </cell>
          <cell r="G626" t="str">
            <v>C MATAMOROS CONSTITUYENTE</v>
          </cell>
          <cell r="H626">
            <v>1975971224</v>
          </cell>
          <cell r="I626" t="str">
            <v>C MATAMOROS CONSTITUYENTE</v>
          </cell>
          <cell r="J626">
            <v>1268069</v>
          </cell>
          <cell r="K626">
            <v>0.11</v>
          </cell>
          <cell r="L626">
            <v>9630</v>
          </cell>
          <cell r="M626">
            <v>0</v>
          </cell>
        </row>
        <row r="627">
          <cell r="A627" t="str">
            <v>GNT CARDENAS 326</v>
          </cell>
          <cell r="B627" t="str">
            <v>GNT Cardenas 326</v>
          </cell>
          <cell r="F627" t="str">
            <v>134638352C MATAMOROS JARDIN</v>
          </cell>
          <cell r="G627" t="str">
            <v>C MATAMOROS JARDIN</v>
          </cell>
          <cell r="H627">
            <v>134638352</v>
          </cell>
          <cell r="I627" t="str">
            <v>C MATAMOROS JARDIN</v>
          </cell>
          <cell r="J627">
            <v>9356316175</v>
          </cell>
          <cell r="K627">
            <v>0.11</v>
          </cell>
          <cell r="L627">
            <v>9630</v>
          </cell>
          <cell r="M627">
            <v>0</v>
          </cell>
        </row>
        <row r="628">
          <cell r="A628" t="str">
            <v>GNT FERRONALES</v>
          </cell>
          <cell r="B628" t="str">
            <v>GNT Ferronales</v>
          </cell>
          <cell r="F628" t="str">
            <v>448702659C MATAMOROS JARDIN</v>
          </cell>
          <cell r="G628" t="str">
            <v>C MATAMOROS JARDIN</v>
          </cell>
          <cell r="H628">
            <v>448702659</v>
          </cell>
          <cell r="I628" t="str">
            <v>C MATAMOROS JARDIN</v>
          </cell>
          <cell r="J628">
            <v>145591201</v>
          </cell>
          <cell r="K628">
            <v>0.11</v>
          </cell>
          <cell r="L628">
            <v>9630</v>
          </cell>
          <cell r="M628">
            <v>0</v>
          </cell>
        </row>
        <row r="629">
          <cell r="A629" t="str">
            <v>GNT DEL PARQUE 85</v>
          </cell>
          <cell r="B629" t="str">
            <v>GNT Del Parque 85</v>
          </cell>
          <cell r="F629" t="str">
            <v>1975971224C MATAMOROS JARDIN</v>
          </cell>
          <cell r="G629" t="str">
            <v>C MATAMOROS JARDIN</v>
          </cell>
          <cell r="H629">
            <v>1975971224</v>
          </cell>
          <cell r="I629" t="str">
            <v>C MATAMOROS JARDIN</v>
          </cell>
          <cell r="J629">
            <v>5591201</v>
          </cell>
          <cell r="K629">
            <v>0.11</v>
          </cell>
          <cell r="L629">
            <v>9630</v>
          </cell>
          <cell r="M629">
            <v>0</v>
          </cell>
        </row>
        <row r="630">
          <cell r="A630" t="str">
            <v>GNT GALERIAS HIPODROMO</v>
          </cell>
          <cell r="B630" t="str">
            <v>GNT Galerias Hipodromo</v>
          </cell>
          <cell r="F630" t="str">
            <v>134638352C MATAMOROS PLAZA HEB</v>
          </cell>
          <cell r="G630" t="str">
            <v>C MATAMOROS PLAZA HEB</v>
          </cell>
          <cell r="H630">
            <v>134638352</v>
          </cell>
          <cell r="I630" t="str">
            <v>C MATAMOROS PLAZA HEB</v>
          </cell>
          <cell r="J630">
            <v>9350786779</v>
          </cell>
          <cell r="K630">
            <v>0.11</v>
          </cell>
          <cell r="L630">
            <v>9630</v>
          </cell>
          <cell r="M630">
            <v>0</v>
          </cell>
        </row>
        <row r="631">
          <cell r="A631" t="str">
            <v>GNT PLAZA LAS AMERICAS</v>
          </cell>
          <cell r="B631" t="str">
            <v>GNT Plaza las Americas</v>
          </cell>
          <cell r="F631" t="str">
            <v>448702659C MATAMOROS PLAZA HEB</v>
          </cell>
          <cell r="G631" t="str">
            <v>C MATAMOROS PLAZA HEB</v>
          </cell>
          <cell r="H631">
            <v>448702659</v>
          </cell>
          <cell r="I631" t="str">
            <v>C MATAMOROS PLAZA HEB</v>
          </cell>
          <cell r="J631">
            <v>144117602</v>
          </cell>
          <cell r="K631">
            <v>0.11</v>
          </cell>
          <cell r="L631">
            <v>9630</v>
          </cell>
          <cell r="M631">
            <v>0</v>
          </cell>
        </row>
        <row r="632">
          <cell r="A632" t="str">
            <v>GNT PLAZA LOS LEONES</v>
          </cell>
          <cell r="B632" t="str">
            <v>GNT Plaza los Leones</v>
          </cell>
          <cell r="F632" t="str">
            <v>1975971224C MATAMOROS PLAZA HEB</v>
          </cell>
          <cell r="G632" t="str">
            <v>C MATAMOROS PLAZA HEB</v>
          </cell>
          <cell r="H632">
            <v>1975971224</v>
          </cell>
          <cell r="I632" t="str">
            <v>C MATAMOROS PLAZA HEB</v>
          </cell>
          <cell r="J632">
            <v>1644962</v>
          </cell>
          <cell r="K632">
            <v>0.11</v>
          </cell>
          <cell r="L632">
            <v>9630</v>
          </cell>
          <cell r="M632">
            <v>0</v>
          </cell>
        </row>
        <row r="633">
          <cell r="A633" t="str">
            <v>GNT PLAZA PAULA</v>
          </cell>
          <cell r="B633" t="str">
            <v>GNT Plaza Paula</v>
          </cell>
          <cell r="F633" t="str">
            <v>00909025C MAZATLAN INTERNAL</v>
          </cell>
          <cell r="G633" t="str">
            <v>C MAZATLAN INTERNAL</v>
          </cell>
          <cell r="H633" t="str">
            <v>00909025</v>
          </cell>
          <cell r="I633" t="str">
            <v>C MAZATLAN INTERNAL</v>
          </cell>
          <cell r="J633">
            <v>908924</v>
          </cell>
          <cell r="K633">
            <v>0.16</v>
          </cell>
          <cell r="L633">
            <v>9630</v>
          </cell>
          <cell r="M633">
            <v>0</v>
          </cell>
        </row>
        <row r="634">
          <cell r="A634" t="str">
            <v>GNT PLAZA QUADRUM</v>
          </cell>
          <cell r="B634" t="str">
            <v>GNT Plaza Quadrum</v>
          </cell>
          <cell r="F634" t="str">
            <v>134638352C MAZATLAN INTERNAL</v>
          </cell>
          <cell r="G634" t="str">
            <v>C MAZATLAN INTERNAL</v>
          </cell>
          <cell r="H634">
            <v>134638352</v>
          </cell>
          <cell r="I634" t="str">
            <v>C MAZATLAN INTERNAL</v>
          </cell>
          <cell r="J634">
            <v>9356528985</v>
          </cell>
          <cell r="K634">
            <v>0.16</v>
          </cell>
          <cell r="L634">
            <v>9630</v>
          </cell>
          <cell r="M634">
            <v>0</v>
          </cell>
        </row>
        <row r="635">
          <cell r="A635" t="str">
            <v>GNT SAN PEDRO</v>
          </cell>
          <cell r="B635" t="str">
            <v>GNT San Pedro</v>
          </cell>
          <cell r="F635" t="str">
            <v>448702659C MAZATLAN INTERNAL</v>
          </cell>
          <cell r="G635" t="str">
            <v>C MAZATLAN INTERNAL</v>
          </cell>
          <cell r="H635">
            <v>448702659</v>
          </cell>
          <cell r="I635" t="str">
            <v>C MAZATLAN INTERNAL</v>
          </cell>
          <cell r="J635">
            <v>145774989</v>
          </cell>
          <cell r="K635">
            <v>0.16</v>
          </cell>
          <cell r="L635">
            <v>9630</v>
          </cell>
          <cell r="M635">
            <v>0</v>
          </cell>
        </row>
        <row r="636">
          <cell r="A636" t="str">
            <v>GNT SENDERO LINCOLN</v>
          </cell>
          <cell r="B636" t="str">
            <v>GNT Sendero Lincoln</v>
          </cell>
          <cell r="F636" t="str">
            <v>1975971224C MAZATLAN INTERNAL</v>
          </cell>
          <cell r="G636" t="str">
            <v>C MAZATLAN INTERNAL</v>
          </cell>
          <cell r="H636">
            <v>1975971224</v>
          </cell>
          <cell r="I636" t="str">
            <v>C MAZATLAN INTERNAL</v>
          </cell>
          <cell r="J636">
            <v>5774989</v>
          </cell>
          <cell r="K636">
            <v>0.16</v>
          </cell>
          <cell r="L636">
            <v>9630</v>
          </cell>
          <cell r="M636">
            <v>0</v>
          </cell>
        </row>
        <row r="637">
          <cell r="A637" t="str">
            <v>GNT VIA MORELOS 416</v>
          </cell>
          <cell r="B637" t="str">
            <v>GNT Via Morelos 416</v>
          </cell>
          <cell r="F637" t="str">
            <v>134638352C MERIDA I</v>
          </cell>
          <cell r="G637" t="str">
            <v>C MERIDA I</v>
          </cell>
          <cell r="H637">
            <v>134638352</v>
          </cell>
          <cell r="I637" t="str">
            <v>C MERIDA I</v>
          </cell>
          <cell r="J637">
            <v>9356384173</v>
          </cell>
          <cell r="K637">
            <v>0.16</v>
          </cell>
          <cell r="L637">
            <v>9630</v>
          </cell>
          <cell r="M637">
            <v>0</v>
          </cell>
        </row>
        <row r="638">
          <cell r="A638" t="str">
            <v>DF TECNOPARQUE</v>
          </cell>
          <cell r="B638" t="str">
            <v>DF Tecnoparque</v>
          </cell>
          <cell r="F638" t="str">
            <v>448702659C MERIDA I</v>
          </cell>
          <cell r="G638" t="str">
            <v>C MERIDA I</v>
          </cell>
          <cell r="H638">
            <v>448702659</v>
          </cell>
          <cell r="I638" t="str">
            <v>C MERIDA I</v>
          </cell>
          <cell r="J638">
            <v>145695937</v>
          </cell>
          <cell r="K638">
            <v>0.16</v>
          </cell>
          <cell r="L638">
            <v>9630</v>
          </cell>
          <cell r="M638">
            <v>0</v>
          </cell>
        </row>
        <row r="639">
          <cell r="A639" t="str">
            <v>EDIF.CORPORATIVO D.F.</v>
          </cell>
          <cell r="B639" t="str">
            <v>Edif.Corporativo D.F.</v>
          </cell>
          <cell r="F639" t="str">
            <v>1975971224C MERIDA I</v>
          </cell>
          <cell r="G639" t="str">
            <v>C MERIDA I</v>
          </cell>
          <cell r="H639">
            <v>1975971224</v>
          </cell>
          <cell r="I639" t="str">
            <v>C MERIDA I</v>
          </cell>
          <cell r="J639">
            <v>5695937</v>
          </cell>
          <cell r="K639">
            <v>0.16</v>
          </cell>
          <cell r="L639">
            <v>9630</v>
          </cell>
          <cell r="M639">
            <v>0</v>
          </cell>
        </row>
        <row r="640">
          <cell r="A640" t="str">
            <v>EDIFICIO CORPORATIVO D.F.</v>
          </cell>
          <cell r="B640" t="str">
            <v>Edificio Corporativo D.F.</v>
          </cell>
          <cell r="F640" t="str">
            <v>134638352C MEXICALI M DIVERTIDO</v>
          </cell>
          <cell r="G640" t="str">
            <v>C MEXICALI M DIVERTIDO</v>
          </cell>
          <cell r="H640">
            <v>134638352</v>
          </cell>
          <cell r="I640" t="str">
            <v>C MEXICALI M DIVERTIDO</v>
          </cell>
          <cell r="J640">
            <v>9356198698</v>
          </cell>
          <cell r="K640">
            <v>0.11</v>
          </cell>
          <cell r="L640">
            <v>9630</v>
          </cell>
          <cell r="M640">
            <v>0</v>
          </cell>
        </row>
        <row r="641">
          <cell r="A641" t="str">
            <v>FF DHL EDO MEX MACROCENTRO</v>
          </cell>
          <cell r="B641" t="str">
            <v>FF DHL Edo Mex Macrocentro</v>
          </cell>
          <cell r="F641" t="str">
            <v>448702659C MEXICALI M DIVERTIDO</v>
          </cell>
          <cell r="G641" t="str">
            <v>C MEXICALI M DIVERTIDO</v>
          </cell>
          <cell r="H641">
            <v>448702659</v>
          </cell>
          <cell r="I641" t="str">
            <v>C MEXICALI M DIVERTIDO</v>
          </cell>
          <cell r="J641">
            <v>145374830</v>
          </cell>
          <cell r="K641">
            <v>0.16</v>
          </cell>
          <cell r="L641">
            <v>9630</v>
          </cell>
          <cell r="M641">
            <v>0</v>
          </cell>
        </row>
        <row r="642">
          <cell r="A642" t="str">
            <v>FF GDL (CONCENTRO)</v>
          </cell>
          <cell r="B642" t="str">
            <v>FF Gdl (Concentro)</v>
          </cell>
          <cell r="F642" t="str">
            <v>1975971224C MEXICALI M DIVERTIDO</v>
          </cell>
          <cell r="G642" t="str">
            <v>C MEXICALI M DIVERTIDO</v>
          </cell>
          <cell r="H642">
            <v>1975971224</v>
          </cell>
          <cell r="I642" t="str">
            <v>C MEXICALI M DIVERTIDO</v>
          </cell>
          <cell r="J642">
            <v>5374830</v>
          </cell>
          <cell r="K642">
            <v>0.16</v>
          </cell>
          <cell r="L642">
            <v>9630</v>
          </cell>
          <cell r="M642">
            <v>0</v>
          </cell>
        </row>
        <row r="643">
          <cell r="A643" t="str">
            <v>FF MEGACENTRO TLANEPANTLA</v>
          </cell>
          <cell r="B643" t="str">
            <v>FF Megacentro Tlanepantla</v>
          </cell>
          <cell r="F643" t="str">
            <v>134638352C MEXICALI PZA CARRANZA</v>
          </cell>
          <cell r="G643" t="str">
            <v>C MEXICALI PZA CARRANZA</v>
          </cell>
          <cell r="H643">
            <v>134638352</v>
          </cell>
          <cell r="I643" t="str">
            <v>C MEXICALI PZA CARRANZA</v>
          </cell>
          <cell r="J643">
            <v>9350143104</v>
          </cell>
          <cell r="K643">
            <v>0.16</v>
          </cell>
          <cell r="L643">
            <v>9630</v>
          </cell>
          <cell r="M643">
            <v>0</v>
          </cell>
        </row>
        <row r="644">
          <cell r="A644" t="str">
            <v>FF MTY DHL SUPPLY CHAIN</v>
          </cell>
          <cell r="B644" t="str">
            <v>FF Mty DHL Supply Chain</v>
          </cell>
          <cell r="F644" t="str">
            <v>448702659C MEXICALI PZA CARRANZA</v>
          </cell>
          <cell r="G644" t="str">
            <v>C MEXICALI PZA CARRANZA</v>
          </cell>
          <cell r="H644">
            <v>448702659</v>
          </cell>
          <cell r="I644" t="str">
            <v>C MEXICALI PZA CARRANZA</v>
          </cell>
          <cell r="J644">
            <v>141085331</v>
          </cell>
          <cell r="K644">
            <v>0.16</v>
          </cell>
          <cell r="L644">
            <v>9630</v>
          </cell>
          <cell r="M644">
            <v>0</v>
          </cell>
        </row>
        <row r="645">
          <cell r="A645" t="str">
            <v>FF MTY (PARQ. IND. KALOS)</v>
          </cell>
          <cell r="B645" t="str">
            <v>FF Mty. (Parq. Ind. Kalos)</v>
          </cell>
          <cell r="F645" t="str">
            <v>1975971224C MEXICALI PZA CARRANZA</v>
          </cell>
          <cell r="G645" t="str">
            <v>C MEXICALI PZA CARRANZA</v>
          </cell>
          <cell r="H645">
            <v>1975971224</v>
          </cell>
          <cell r="I645" t="str">
            <v>C MEXICALI PZA CARRANZA</v>
          </cell>
          <cell r="J645">
            <v>1085331</v>
          </cell>
          <cell r="K645">
            <v>0.16</v>
          </cell>
          <cell r="L645">
            <v>9630</v>
          </cell>
          <cell r="M645">
            <v>0</v>
          </cell>
        </row>
        <row r="646">
          <cell r="A646" t="str">
            <v>FF MTY (PARQUE INDUSTRIAL KALOS)</v>
          </cell>
          <cell r="B646" t="str">
            <v>FF Mty. (Parq. Ind. Kalos)</v>
          </cell>
          <cell r="F646" t="str">
            <v>134638352C MEXICALI VILLAFONTANA</v>
          </cell>
          <cell r="G646" t="str">
            <v>C MEXICALI VILLAFONTANA</v>
          </cell>
          <cell r="H646">
            <v>134638352</v>
          </cell>
          <cell r="I646" t="str">
            <v>C MEXICALI VILLAFONTANA</v>
          </cell>
          <cell r="J646">
            <v>9351509295</v>
          </cell>
          <cell r="K646">
            <v>0.11</v>
          </cell>
          <cell r="L646">
            <v>9630</v>
          </cell>
          <cell r="M646">
            <v>0</v>
          </cell>
        </row>
        <row r="647">
          <cell r="A647" t="str">
            <v>FF TIJ (CD INDUSTRIAL)</v>
          </cell>
          <cell r="B647" t="str">
            <v>FF Tijuana (Cd Industrial)</v>
          </cell>
          <cell r="F647" t="str">
            <v>448702659C MEXICALI VILLAFONTANA</v>
          </cell>
          <cell r="G647" t="str">
            <v>C MEXICALI VILLAFONTANA</v>
          </cell>
          <cell r="H647">
            <v>448702659</v>
          </cell>
          <cell r="I647" t="str">
            <v>C MEXICALI VILLAFONTANA</v>
          </cell>
          <cell r="J647">
            <v>147158919</v>
          </cell>
          <cell r="K647">
            <v>0.11</v>
          </cell>
          <cell r="L647">
            <v>9630</v>
          </cell>
          <cell r="M647">
            <v>0</v>
          </cell>
        </row>
        <row r="648">
          <cell r="A648" t="str">
            <v>FF TIJUANA (CD INDUSTRIAL)</v>
          </cell>
          <cell r="B648" t="str">
            <v>FF Tijuana (Cd Industrial)</v>
          </cell>
          <cell r="F648" t="str">
            <v>1975971224C MEXICALI VILLAFONTANA</v>
          </cell>
          <cell r="G648" t="str">
            <v>C MEXICALI VILLAFONTANA</v>
          </cell>
          <cell r="H648">
            <v>1975971224</v>
          </cell>
          <cell r="I648" t="str">
            <v>C MEXICALI VILLAFONTANA</v>
          </cell>
          <cell r="J648">
            <v>1480854</v>
          </cell>
          <cell r="K648">
            <v>0.11</v>
          </cell>
          <cell r="L648">
            <v>9630</v>
          </cell>
          <cell r="M648">
            <v>0</v>
          </cell>
        </row>
        <row r="649">
          <cell r="A649" t="str">
            <v>HEB NUEVO LAREDO</v>
          </cell>
          <cell r="B649" t="str">
            <v>HEB Nuevo Laredo</v>
          </cell>
          <cell r="F649" t="str">
            <v>134638352C MEXICALI VISTA HERMOSA</v>
          </cell>
          <cell r="G649" t="str">
            <v>C MEXICALI VISTA HERMOSA</v>
          </cell>
          <cell r="H649">
            <v>134638352</v>
          </cell>
          <cell r="I649" t="str">
            <v>C MEXICALI VISTA HERMOSA</v>
          </cell>
          <cell r="J649">
            <v>9356574286</v>
          </cell>
          <cell r="K649">
            <v>0.16</v>
          </cell>
          <cell r="L649">
            <v>9630</v>
          </cell>
          <cell r="M649">
            <v>0</v>
          </cell>
        </row>
        <row r="650">
          <cell r="A650" t="str">
            <v>INS CDN ATLACOMULCO TOLUCA</v>
          </cell>
          <cell r="B650" t="str">
            <v>INS CDN Atlacomulco Toluca</v>
          </cell>
          <cell r="F650" t="str">
            <v>448702659C MEXICALI VISTA HERMOSA</v>
          </cell>
          <cell r="G650" t="str">
            <v>C MEXICALI VISTA HERMOSA</v>
          </cell>
          <cell r="H650">
            <v>448702659</v>
          </cell>
          <cell r="I650" t="str">
            <v>C MEXICALI VISTA HERMOSA</v>
          </cell>
          <cell r="J650">
            <v>143727070</v>
          </cell>
          <cell r="K650">
            <v>0.16</v>
          </cell>
          <cell r="L650">
            <v>9630</v>
          </cell>
          <cell r="M650">
            <v>0</v>
          </cell>
        </row>
        <row r="651">
          <cell r="A651" t="str">
            <v>INS CENTRO COMERCIAL GALERIAS COAPA</v>
          </cell>
          <cell r="B651" t="str">
            <v>INS Centro Comercial Galerias Coapa</v>
          </cell>
          <cell r="F651" t="str">
            <v>1975971224C MEXICALI VISTA HERMOSA</v>
          </cell>
          <cell r="G651" t="str">
            <v>C MEXICALI VISTA HERMOSA</v>
          </cell>
          <cell r="H651">
            <v>1975971224</v>
          </cell>
          <cell r="I651" t="str">
            <v>C MEXICALI VISTA HERMOSA</v>
          </cell>
          <cell r="J651">
            <v>3727070</v>
          </cell>
          <cell r="K651">
            <v>0.16</v>
          </cell>
          <cell r="L651">
            <v>9630</v>
          </cell>
          <cell r="M651">
            <v>0</v>
          </cell>
        </row>
        <row r="652">
          <cell r="A652" t="str">
            <v>INS CENTRO COMERCIAL PLAZA PALMIRA</v>
          </cell>
          <cell r="B652" t="str">
            <v>INS Centro Comercial Plaza Palmira</v>
          </cell>
          <cell r="F652" t="str">
            <v>134638352C MICH ZAMORA JACONA</v>
          </cell>
          <cell r="G652" t="str">
            <v>C MICH ZAMORA JACONA</v>
          </cell>
          <cell r="H652">
            <v>134638352</v>
          </cell>
          <cell r="I652" t="str">
            <v>C MICH ZAMORA JACONA</v>
          </cell>
          <cell r="J652">
            <v>9351660361</v>
          </cell>
          <cell r="K652">
            <v>0.16</v>
          </cell>
          <cell r="L652">
            <v>9630</v>
          </cell>
          <cell r="M652">
            <v>0</v>
          </cell>
        </row>
        <row r="653">
          <cell r="A653" t="str">
            <v>INS CENTRO COMERCIAL PERISUR</v>
          </cell>
          <cell r="B653" t="str">
            <v>INS Centro Comercial Perisur</v>
          </cell>
          <cell r="F653" t="str">
            <v>448702659C MICH ZAMORA JACONA</v>
          </cell>
          <cell r="G653" t="str">
            <v>C MICH ZAMORA JACONA</v>
          </cell>
          <cell r="H653">
            <v>448702659</v>
          </cell>
          <cell r="I653" t="str">
            <v>C MICH ZAMORA JACONA</v>
          </cell>
          <cell r="J653">
            <v>141005224</v>
          </cell>
          <cell r="K653">
            <v>0.16</v>
          </cell>
          <cell r="L653">
            <v>9630</v>
          </cell>
          <cell r="M653">
            <v>0</v>
          </cell>
        </row>
        <row r="654">
          <cell r="A654" t="str">
            <v>INS ERMITA IZTAPALAPA 941</v>
          </cell>
          <cell r="B654" t="str">
            <v>INS Ermita Iztapalapa 941</v>
          </cell>
          <cell r="F654" t="str">
            <v>134638352C MORELIA ACUEDUCTO</v>
          </cell>
          <cell r="G654" t="str">
            <v>C MORELIA ACUEDUCTO</v>
          </cell>
          <cell r="H654">
            <v>134638352</v>
          </cell>
          <cell r="I654" t="str">
            <v>C MORELIA ACUEDUCTO</v>
          </cell>
          <cell r="J654">
            <v>9351385514</v>
          </cell>
          <cell r="K654">
            <v>0.16</v>
          </cell>
          <cell r="L654">
            <v>9630</v>
          </cell>
          <cell r="M654">
            <v>0</v>
          </cell>
        </row>
        <row r="655">
          <cell r="A655" t="str">
            <v>INS FLORES MAGON 1700</v>
          </cell>
          <cell r="B655" t="str">
            <v>INS Flores Magon 1700</v>
          </cell>
          <cell r="F655" t="str">
            <v>448702659C MORELIA ACUEDUCTO</v>
          </cell>
          <cell r="G655" t="str">
            <v>C MORELIA ACUEDUCTO</v>
          </cell>
          <cell r="H655">
            <v>448702659</v>
          </cell>
          <cell r="I655" t="str">
            <v>C MORELIA ACUEDUCTO</v>
          </cell>
          <cell r="J655">
            <v>141735240</v>
          </cell>
          <cell r="K655">
            <v>0.16</v>
          </cell>
          <cell r="L655">
            <v>9630</v>
          </cell>
          <cell r="M655">
            <v>0</v>
          </cell>
        </row>
        <row r="656">
          <cell r="A656" t="str">
            <v>INS FUENTES</v>
          </cell>
          <cell r="B656" t="str">
            <v>INS Fuentes</v>
          </cell>
          <cell r="F656" t="str">
            <v>1975971224C MORELIA ACUEDUCTO</v>
          </cell>
          <cell r="G656" t="str">
            <v>C MORELIA ACUEDUCTO</v>
          </cell>
          <cell r="H656">
            <v>1975971224</v>
          </cell>
          <cell r="I656" t="str">
            <v>C MORELIA ACUEDUCTO</v>
          </cell>
          <cell r="J656">
            <v>1735240</v>
          </cell>
          <cell r="K656">
            <v>0.16</v>
          </cell>
          <cell r="L656">
            <v>9630</v>
          </cell>
          <cell r="M656">
            <v>0</v>
          </cell>
        </row>
        <row r="657">
          <cell r="A657" t="str">
            <v>INS LAS PUENTES MTY</v>
          </cell>
          <cell r="B657" t="str">
            <v>INS Las Puentes MTY</v>
          </cell>
          <cell r="F657" t="str">
            <v>134638352C MORELIA CHAPULTEPEC</v>
          </cell>
          <cell r="G657" t="str">
            <v>C MORELIA CHAPULTEPEC</v>
          </cell>
          <cell r="H657">
            <v>134638352</v>
          </cell>
          <cell r="I657" t="str">
            <v>C MORELIA CHAPULTEPEC</v>
          </cell>
          <cell r="J657">
            <v>9356241712</v>
          </cell>
          <cell r="K657">
            <v>0.16</v>
          </cell>
          <cell r="L657">
            <v>9630</v>
          </cell>
          <cell r="M657" t="str">
            <v>CREC</v>
          </cell>
        </row>
        <row r="658">
          <cell r="A658" t="str">
            <v>INS LOPEZ PORTILLO 29 5</v>
          </cell>
          <cell r="B658" t="str">
            <v>INS Lopez Portillo 29 5</v>
          </cell>
          <cell r="F658" t="str">
            <v>448702659C MORELIA CHAPULTEPEC</v>
          </cell>
          <cell r="G658" t="str">
            <v>C MORELIA CHAPULTEPEC</v>
          </cell>
          <cell r="H658">
            <v>448702659</v>
          </cell>
          <cell r="I658" t="str">
            <v>C MORELIA CHAPULTEPEC</v>
          </cell>
          <cell r="J658">
            <v>145374699</v>
          </cell>
          <cell r="K658">
            <v>0.16</v>
          </cell>
          <cell r="L658">
            <v>9630</v>
          </cell>
          <cell r="M658" t="str">
            <v>CREC</v>
          </cell>
        </row>
        <row r="659">
          <cell r="A659" t="str">
            <v>INS MENDEZ 1608 L104</v>
          </cell>
          <cell r="B659" t="str">
            <v>INS Mendez 1608 L104</v>
          </cell>
          <cell r="F659" t="str">
            <v>1975971224C MORELIA CHAPULTEPEC</v>
          </cell>
          <cell r="G659" t="str">
            <v>C MORELIA CHAPULTEPEC</v>
          </cell>
          <cell r="H659">
            <v>1975971224</v>
          </cell>
          <cell r="I659" t="str">
            <v>C MORELIA CHAPULTEPEC</v>
          </cell>
          <cell r="J659">
            <v>5374699</v>
          </cell>
          <cell r="K659">
            <v>0.16</v>
          </cell>
          <cell r="L659">
            <v>9630</v>
          </cell>
          <cell r="M659">
            <v>0</v>
          </cell>
        </row>
        <row r="660">
          <cell r="A660" t="str">
            <v>INS MORELOS 1922</v>
          </cell>
          <cell r="B660" t="str">
            <v>INS Morelos 1922</v>
          </cell>
          <cell r="F660" t="str">
            <v>134638352C MTY CUMBRES</v>
          </cell>
          <cell r="G660" t="str">
            <v>C MTY CUMBRES</v>
          </cell>
          <cell r="H660">
            <v>134638352</v>
          </cell>
          <cell r="I660" t="str">
            <v>C MTY CUMBRES</v>
          </cell>
          <cell r="J660">
            <v>9356388836</v>
          </cell>
          <cell r="K660">
            <v>0.16</v>
          </cell>
          <cell r="L660">
            <v>9630</v>
          </cell>
          <cell r="M660">
            <v>0</v>
          </cell>
        </row>
        <row r="661">
          <cell r="A661" t="str">
            <v>INS ORIENTE SEIS 343</v>
          </cell>
          <cell r="B661" t="str">
            <v>INS Oriente Seis 343</v>
          </cell>
          <cell r="F661" t="str">
            <v>448702659C MTY CUMBRES</v>
          </cell>
          <cell r="G661" t="str">
            <v>C MTY CUMBRES</v>
          </cell>
          <cell r="H661">
            <v>448702659</v>
          </cell>
          <cell r="I661" t="str">
            <v>C MTY CUMBRES</v>
          </cell>
          <cell r="J661">
            <v>145709068</v>
          </cell>
          <cell r="K661">
            <v>0.16</v>
          </cell>
          <cell r="L661">
            <v>9630</v>
          </cell>
          <cell r="M661">
            <v>0</v>
          </cell>
        </row>
        <row r="662">
          <cell r="A662" t="str">
            <v>INS PLAZA CHEDRAHUI COMALCALCO</v>
          </cell>
          <cell r="B662" t="str">
            <v>INS Plaza Chedrahui Comalcalco</v>
          </cell>
          <cell r="F662" t="str">
            <v>1975971224C MTY CUMBRES</v>
          </cell>
          <cell r="G662" t="str">
            <v>C MTY CUMBRES</v>
          </cell>
          <cell r="H662">
            <v>1975971224</v>
          </cell>
          <cell r="I662" t="str">
            <v>C MTY CUMBRES</v>
          </cell>
          <cell r="J662">
            <v>5709068</v>
          </cell>
          <cell r="K662">
            <v>0.16</v>
          </cell>
          <cell r="L662">
            <v>9630</v>
          </cell>
          <cell r="M662">
            <v>0</v>
          </cell>
        </row>
        <row r="663">
          <cell r="A663" t="str">
            <v>INS PLAZA PUNTA CELAYA</v>
          </cell>
          <cell r="B663" t="str">
            <v>INS Plaza Punta Celaya</v>
          </cell>
          <cell r="F663" t="str">
            <v>134638352C MTY GARZA SADA</v>
          </cell>
          <cell r="G663" t="str">
            <v>C MTY GARZA SADA</v>
          </cell>
          <cell r="H663">
            <v>134638352</v>
          </cell>
          <cell r="I663" t="str">
            <v>C MTY GARZA SADA</v>
          </cell>
          <cell r="J663">
            <v>9356472200</v>
          </cell>
          <cell r="K663">
            <v>0.16</v>
          </cell>
          <cell r="L663">
            <v>9630</v>
          </cell>
          <cell r="M663">
            <v>0</v>
          </cell>
        </row>
        <row r="664">
          <cell r="A664" t="str">
            <v>INS PLAZA SAN DIEGO</v>
          </cell>
          <cell r="B664" t="str">
            <v>INS Plaza San Diego</v>
          </cell>
          <cell r="F664" t="str">
            <v>448702659C MTY GARZA SADA</v>
          </cell>
          <cell r="G664" t="str">
            <v>C MTY GARZA SADA</v>
          </cell>
          <cell r="H664">
            <v>448702659</v>
          </cell>
          <cell r="I664" t="str">
            <v>C MTY GARZA SADA</v>
          </cell>
          <cell r="J664">
            <v>143786118</v>
          </cell>
          <cell r="K664">
            <v>0.16</v>
          </cell>
          <cell r="L664">
            <v>9630</v>
          </cell>
          <cell r="M664">
            <v>0</v>
          </cell>
        </row>
        <row r="665">
          <cell r="A665" t="str">
            <v>INS PLAZA SORIANA POZA RICA</v>
          </cell>
          <cell r="B665" t="str">
            <v>INS Plaza Soriana Poza Rica</v>
          </cell>
          <cell r="F665" t="str">
            <v>1975971224C MTY GARZA SADA</v>
          </cell>
          <cell r="G665" t="str">
            <v>C MTY GARZA SADA</v>
          </cell>
          <cell r="H665">
            <v>1975971224</v>
          </cell>
          <cell r="I665" t="str">
            <v>C MTY GARZA SADA</v>
          </cell>
          <cell r="J665">
            <v>3786118</v>
          </cell>
          <cell r="K665">
            <v>0.16</v>
          </cell>
          <cell r="L665">
            <v>9630</v>
          </cell>
          <cell r="M665">
            <v>0</v>
          </cell>
        </row>
        <row r="666">
          <cell r="A666" t="str">
            <v>INS PLAZA VALLE</v>
          </cell>
          <cell r="B666" t="str">
            <v>INS Plaza Valle</v>
          </cell>
          <cell r="F666" t="str">
            <v>134638352C MTY GONZALITOS</v>
          </cell>
          <cell r="G666" t="str">
            <v>C MTY GONZALITOS</v>
          </cell>
          <cell r="H666">
            <v>134638352</v>
          </cell>
          <cell r="I666" t="str">
            <v>C MTY GONZALITOS</v>
          </cell>
          <cell r="J666">
            <v>9350621125</v>
          </cell>
          <cell r="K666">
            <v>0.16</v>
          </cell>
          <cell r="L666">
            <v>9630</v>
          </cell>
          <cell r="M666">
            <v>0</v>
          </cell>
        </row>
        <row r="667">
          <cell r="A667" t="str">
            <v>INS POWER CENTER COACALCO</v>
          </cell>
          <cell r="B667" t="str">
            <v>INS Power Center Coacalco</v>
          </cell>
          <cell r="F667" t="str">
            <v>448702659C MTY GONZALITOS</v>
          </cell>
          <cell r="G667" t="str">
            <v>C MTY GONZALITOS</v>
          </cell>
          <cell r="H667">
            <v>448702659</v>
          </cell>
          <cell r="I667" t="str">
            <v>C MTY GONZALITOS</v>
          </cell>
          <cell r="J667">
            <v>146788830</v>
          </cell>
          <cell r="K667">
            <v>0.16</v>
          </cell>
          <cell r="L667">
            <v>9630</v>
          </cell>
          <cell r="M667">
            <v>0</v>
          </cell>
        </row>
        <row r="668">
          <cell r="A668" t="str">
            <v>INS PUEBLA JUAREZ 1510</v>
          </cell>
          <cell r="B668" t="str">
            <v>INS Puebla Juarez 1510</v>
          </cell>
          <cell r="F668" t="str">
            <v>1975971224C MTY GONZALITOS</v>
          </cell>
          <cell r="G668" t="str">
            <v>C MTY GONZALITOS</v>
          </cell>
          <cell r="H668">
            <v>1975971224</v>
          </cell>
          <cell r="I668" t="str">
            <v>C MTY GONZALITOS</v>
          </cell>
          <cell r="J668">
            <v>1548312</v>
          </cell>
          <cell r="K668">
            <v>0.16</v>
          </cell>
          <cell r="L668">
            <v>9630</v>
          </cell>
          <cell r="M668">
            <v>0</v>
          </cell>
        </row>
        <row r="669">
          <cell r="A669" t="str">
            <v>INS SANTA FE PUEBLA</v>
          </cell>
          <cell r="B669" t="str">
            <v>INS Santa Fe Puebla</v>
          </cell>
          <cell r="F669" t="str">
            <v>134638352C MTY HUMBERTO LOBO</v>
          </cell>
          <cell r="G669" t="str">
            <v>C MTY HUMBERTO LOBO</v>
          </cell>
          <cell r="H669">
            <v>134638352</v>
          </cell>
          <cell r="I669" t="str">
            <v>C MTY HUMBERTO LOBO</v>
          </cell>
          <cell r="J669">
            <v>9356579871</v>
          </cell>
          <cell r="K669">
            <v>0.16</v>
          </cell>
          <cell r="L669">
            <v>9630</v>
          </cell>
          <cell r="M669">
            <v>0</v>
          </cell>
        </row>
        <row r="670">
          <cell r="A670" t="str">
            <v>INS SORIANA RIO TIJUANA</v>
          </cell>
          <cell r="B670" t="str">
            <v>INS Soriana Rio Tijuana</v>
          </cell>
          <cell r="F670" t="str">
            <v>448702659C MTY HUMBERTO LOBO</v>
          </cell>
          <cell r="G670" t="str">
            <v>C MTY HUMBERTO LOBO</v>
          </cell>
          <cell r="H670">
            <v>448702659</v>
          </cell>
          <cell r="I670" t="str">
            <v>C MTY HUMBERTO LOBO</v>
          </cell>
          <cell r="J670">
            <v>141237957</v>
          </cell>
          <cell r="K670">
            <v>0.16</v>
          </cell>
          <cell r="L670">
            <v>9630</v>
          </cell>
          <cell r="M670">
            <v>0</v>
          </cell>
        </row>
        <row r="671">
          <cell r="A671" t="str">
            <v>INS TOWN CENTER EL ROSARIO</v>
          </cell>
          <cell r="B671" t="str">
            <v>INS Town Center el Rosario</v>
          </cell>
          <cell r="F671" t="str">
            <v>1975971224C MTY HUMBERTO LOBO</v>
          </cell>
          <cell r="G671" t="str">
            <v>C MTY HUMBERTO LOBO</v>
          </cell>
          <cell r="H671">
            <v>1975971224</v>
          </cell>
          <cell r="I671" t="str">
            <v>C MTY HUMBERTO LOBO</v>
          </cell>
          <cell r="J671">
            <v>3786118</v>
          </cell>
          <cell r="K671">
            <v>0.16</v>
          </cell>
          <cell r="L671">
            <v>9630</v>
          </cell>
          <cell r="M671" t="str">
            <v xml:space="preserve"> </v>
          </cell>
        </row>
        <row r="672">
          <cell r="A672" t="str">
            <v>INS ZARAGOZA</v>
          </cell>
          <cell r="B672" t="str">
            <v>INS Zaragoza</v>
          </cell>
          <cell r="F672" t="str">
            <v>134638352C MTY LINDAVISTA</v>
          </cell>
          <cell r="G672" t="str">
            <v>C MTY LINDAVISTA</v>
          </cell>
          <cell r="H672">
            <v>134638352</v>
          </cell>
          <cell r="I672" t="str">
            <v>C MTY LINDAVISTA</v>
          </cell>
          <cell r="J672">
            <v>9356097007</v>
          </cell>
          <cell r="K672">
            <v>0.16</v>
          </cell>
          <cell r="L672">
            <v>9630</v>
          </cell>
          <cell r="M672" t="str">
            <v xml:space="preserve"> </v>
          </cell>
        </row>
        <row r="673">
          <cell r="A673" t="str">
            <v>KSK PLAZA CAMELINAS MOR</v>
          </cell>
          <cell r="B673" t="str">
            <v>KSK Plaza Camelinas MOR</v>
          </cell>
          <cell r="F673" t="str">
            <v>134638352C MTY LINDAVISTA</v>
          </cell>
          <cell r="G673" t="str">
            <v>C MTY LINDAVISTA</v>
          </cell>
          <cell r="H673">
            <v>134638352</v>
          </cell>
          <cell r="I673" t="str">
            <v>C MTY LINDAVISTA</v>
          </cell>
          <cell r="J673">
            <v>9356097007</v>
          </cell>
          <cell r="K673">
            <v>0.16</v>
          </cell>
          <cell r="L673">
            <v>9630</v>
          </cell>
          <cell r="M673">
            <v>0</v>
          </cell>
        </row>
        <row r="674">
          <cell r="A674" t="str">
            <v>KSK CENTRO COMERCIAL SANTA FE DFP</v>
          </cell>
          <cell r="B674" t="str">
            <v>KSK Centro Comercial Santa Fe DFP</v>
          </cell>
          <cell r="F674" t="str">
            <v>448702659C MTY LINDAVISTA</v>
          </cell>
          <cell r="G674" t="str">
            <v>C MTY LINDAVISTA</v>
          </cell>
          <cell r="H674">
            <v>448702659</v>
          </cell>
          <cell r="I674" t="str">
            <v>C MTY LINDAVISTA</v>
          </cell>
          <cell r="J674">
            <v>145374848</v>
          </cell>
          <cell r="K674">
            <v>0.16</v>
          </cell>
          <cell r="L674">
            <v>9630</v>
          </cell>
          <cell r="M674">
            <v>0</v>
          </cell>
        </row>
        <row r="675">
          <cell r="A675" t="str">
            <v>KSK CUATRO CAMINOS TOR</v>
          </cell>
          <cell r="B675" t="str">
            <v>KSK Cuatro Caminos TOR</v>
          </cell>
          <cell r="F675" t="str">
            <v>1975971224C MTY LINDAVISTA</v>
          </cell>
          <cell r="G675" t="str">
            <v>C MTY LINDAVISTA</v>
          </cell>
          <cell r="H675">
            <v>1975971224</v>
          </cell>
          <cell r="I675" t="str">
            <v>C MTY LINDAVISTA</v>
          </cell>
          <cell r="J675">
            <v>5374848</v>
          </cell>
          <cell r="K675">
            <v>0.16</v>
          </cell>
          <cell r="L675">
            <v>9630</v>
          </cell>
          <cell r="M675">
            <v>0</v>
          </cell>
        </row>
        <row r="676">
          <cell r="A676" t="str">
            <v>KSK GALERIAS COAPA DFO</v>
          </cell>
          <cell r="B676" t="str">
            <v>KSK Galerias Coapa DFO</v>
          </cell>
          <cell r="F676" t="str">
            <v>134638352C MTY MIGUEL  ALEMAN</v>
          </cell>
          <cell r="G676" t="str">
            <v>C MTY MIGUEL  ALEMAN</v>
          </cell>
          <cell r="H676">
            <v>134638352</v>
          </cell>
          <cell r="I676" t="str">
            <v>C MTY MIGUEL  ALEMAN</v>
          </cell>
          <cell r="J676">
            <v>9356453168</v>
          </cell>
          <cell r="K676">
            <v>0.16</v>
          </cell>
          <cell r="L676">
            <v>9630</v>
          </cell>
          <cell r="M676">
            <v>0</v>
          </cell>
        </row>
        <row r="677">
          <cell r="A677" t="str">
            <v>KSK GALERIAS GLA</v>
          </cell>
          <cell r="B677" t="str">
            <v>KSK Galerias GLA</v>
          </cell>
          <cell r="F677" t="str">
            <v>448702659C MTY MIGUEL  ALEMAN</v>
          </cell>
          <cell r="G677" t="str">
            <v>C MTY MIGUEL  ALEMAN</v>
          </cell>
          <cell r="H677">
            <v>448702659</v>
          </cell>
          <cell r="I677" t="str">
            <v>C MTY MIGUEL  ALEMAN</v>
          </cell>
          <cell r="J677">
            <v>146025654</v>
          </cell>
          <cell r="K677">
            <v>0.16</v>
          </cell>
          <cell r="L677">
            <v>9630</v>
          </cell>
          <cell r="M677">
            <v>0</v>
          </cell>
        </row>
        <row r="678">
          <cell r="A678" t="str">
            <v>KSK GRAN PLAZA MERIDA MER</v>
          </cell>
          <cell r="B678" t="str">
            <v>KSK Gran Plaza Merida Mier</v>
          </cell>
          <cell r="F678" t="str">
            <v>1975971224C MTY MIGUEL  ALEMAN</v>
          </cell>
          <cell r="G678" t="str">
            <v>C MTY MIGUEL  ALEMAN</v>
          </cell>
          <cell r="H678">
            <v>1975971224</v>
          </cell>
          <cell r="I678" t="str">
            <v>C MTY MIGUEL  ALEMAN</v>
          </cell>
          <cell r="J678">
            <v>6025654</v>
          </cell>
          <cell r="K678">
            <v>0.16</v>
          </cell>
          <cell r="L678">
            <v>9630</v>
          </cell>
          <cell r="M678">
            <v>0</v>
          </cell>
        </row>
        <row r="679">
          <cell r="A679" t="str">
            <v>KSK LAGO REAL POV</v>
          </cell>
          <cell r="B679" t="str">
            <v>KSK Lago Real POV</v>
          </cell>
          <cell r="F679" t="str">
            <v>134638352C MTY SAN AGUSTIN</v>
          </cell>
          <cell r="G679" t="str">
            <v>C MTY SAN AGUSTIN</v>
          </cell>
          <cell r="H679">
            <v>134638352</v>
          </cell>
          <cell r="I679" t="str">
            <v>C MTY SAN AGUSTIN</v>
          </cell>
          <cell r="J679">
            <v>9356062993</v>
          </cell>
          <cell r="K679">
            <v>0.16</v>
          </cell>
          <cell r="L679">
            <v>9630</v>
          </cell>
          <cell r="M679">
            <v>0</v>
          </cell>
        </row>
        <row r="680">
          <cell r="A680" t="str">
            <v>KSK MAGNO CENTRO DFP</v>
          </cell>
          <cell r="B680" t="str">
            <v>KSK Magno Centro DFP</v>
          </cell>
          <cell r="F680" t="str">
            <v>448702659C MTY SAN AGUSTIN</v>
          </cell>
          <cell r="G680" t="str">
            <v>C MTY SAN AGUSTIN</v>
          </cell>
          <cell r="H680">
            <v>448702659</v>
          </cell>
          <cell r="I680" t="str">
            <v>C MTY SAN AGUSTIN</v>
          </cell>
          <cell r="J680">
            <v>145374954</v>
          </cell>
          <cell r="K680">
            <v>0.16</v>
          </cell>
          <cell r="L680">
            <v>9630</v>
          </cell>
          <cell r="M680">
            <v>0</v>
          </cell>
        </row>
        <row r="681">
          <cell r="A681" t="str">
            <v>KSK MUNDO E DFN</v>
          </cell>
          <cell r="B681" t="str">
            <v>KSK Mundo E DFN</v>
          </cell>
          <cell r="F681" t="str">
            <v>1975971224C MTY SAN AGUSTIN</v>
          </cell>
          <cell r="G681" t="str">
            <v>C MTY SAN AGUSTIN</v>
          </cell>
          <cell r="H681">
            <v>1975971224</v>
          </cell>
          <cell r="I681" t="str">
            <v>C MTY SAN AGUSTIN</v>
          </cell>
          <cell r="J681">
            <v>5374954</v>
          </cell>
          <cell r="K681">
            <v>0.16</v>
          </cell>
          <cell r="L681">
            <v>9630</v>
          </cell>
          <cell r="M681">
            <v>0</v>
          </cell>
        </row>
        <row r="682">
          <cell r="A682" t="str">
            <v>KSK PASEO DURANGO DGO</v>
          </cell>
          <cell r="B682" t="str">
            <v>KSK Paseo Durango DGO</v>
          </cell>
          <cell r="F682" t="str">
            <v>134638352C MTY SENDERO</v>
          </cell>
          <cell r="G682" t="str">
            <v>C MTY SENDERO</v>
          </cell>
          <cell r="H682">
            <v>134638352</v>
          </cell>
          <cell r="I682" t="str">
            <v>C MTY SENDERO</v>
          </cell>
          <cell r="J682">
            <v>9356192329</v>
          </cell>
          <cell r="K682">
            <v>0.16</v>
          </cell>
          <cell r="L682">
            <v>9630</v>
          </cell>
          <cell r="M682">
            <v>0</v>
          </cell>
        </row>
        <row r="683">
          <cell r="A683" t="str">
            <v>KSK PLAZA AMERICAS ECATEPEC DFO</v>
          </cell>
          <cell r="B683" t="str">
            <v>KSK Plaza Americas Ecatepec DFO</v>
          </cell>
          <cell r="F683" t="str">
            <v>134638352C MTY SENDERO</v>
          </cell>
          <cell r="G683" t="str">
            <v>C MTY SENDERO</v>
          </cell>
          <cell r="H683">
            <v>134638352</v>
          </cell>
          <cell r="I683" t="str">
            <v>C MTY SENDERO</v>
          </cell>
          <cell r="J683">
            <v>9356192329</v>
          </cell>
          <cell r="K683">
            <v>0.16</v>
          </cell>
          <cell r="L683">
            <v>9630</v>
          </cell>
          <cell r="M683">
            <v>0</v>
          </cell>
        </row>
        <row r="684">
          <cell r="A684" t="str">
            <v>KSK PLAZA ARBOLEDAS DFN</v>
          </cell>
          <cell r="B684" t="str">
            <v>KSK Plaza Arboledas DFN</v>
          </cell>
          <cell r="F684" t="str">
            <v>448702659C MTY SENDERO</v>
          </cell>
          <cell r="G684" t="str">
            <v>C MTY SENDERO</v>
          </cell>
          <cell r="H684">
            <v>448702659</v>
          </cell>
          <cell r="I684" t="str">
            <v>C MTY SENDERO</v>
          </cell>
          <cell r="J684">
            <v>145374855</v>
          </cell>
          <cell r="K684">
            <v>0.16</v>
          </cell>
          <cell r="L684">
            <v>9630</v>
          </cell>
          <cell r="M684" t="str">
            <v xml:space="preserve"> </v>
          </cell>
        </row>
        <row r="685">
          <cell r="A685" t="str">
            <v>KSK PLAZA AZCAPOTZALCO DFN</v>
          </cell>
          <cell r="B685" t="str">
            <v>KSK Plaza Azcapotzalco DFN</v>
          </cell>
          <cell r="F685" t="str">
            <v>1975971224C MTY SENDERO</v>
          </cell>
          <cell r="G685" t="str">
            <v>C MTY SENDERO</v>
          </cell>
          <cell r="H685">
            <v>1975971224</v>
          </cell>
          <cell r="I685" t="str">
            <v>C MTY SENDERO</v>
          </cell>
          <cell r="J685">
            <v>5374855</v>
          </cell>
          <cell r="K685">
            <v>0.16</v>
          </cell>
          <cell r="L685">
            <v>9630</v>
          </cell>
          <cell r="M685">
            <v>0</v>
          </cell>
        </row>
        <row r="686">
          <cell r="A686" t="str">
            <v>KSK PLAZA COACALCO DFN</v>
          </cell>
          <cell r="B686" t="str">
            <v>KSK Plaza Coacalco DFN</v>
          </cell>
          <cell r="F686" t="str">
            <v>134638352C MTY VASCONCELOS</v>
          </cell>
          <cell r="G686" t="str">
            <v>C MTY VASCONCELOS</v>
          </cell>
          <cell r="H686">
            <v>134638352</v>
          </cell>
          <cell r="I686" t="str">
            <v>C MTY VASCONCELOS</v>
          </cell>
          <cell r="J686">
            <v>9356062993</v>
          </cell>
          <cell r="K686">
            <v>0.16</v>
          </cell>
          <cell r="L686">
            <v>9630</v>
          </cell>
          <cell r="M686">
            <v>0</v>
          </cell>
        </row>
        <row r="687">
          <cell r="A687" t="str">
            <v>KSK PLAZA CRISTAL ATIZAPAN DFN</v>
          </cell>
          <cell r="B687" t="str">
            <v>KSK Plaza Cristal Atizapan DFN</v>
          </cell>
          <cell r="F687" t="str">
            <v>448702659C MTY VASCONCELOS</v>
          </cell>
          <cell r="G687" t="str">
            <v>C MTY VASCONCELOS</v>
          </cell>
          <cell r="H687">
            <v>448702659</v>
          </cell>
          <cell r="I687" t="str">
            <v>C MTY VASCONCELOS</v>
          </cell>
          <cell r="J687">
            <v>145374954</v>
          </cell>
          <cell r="K687">
            <v>0.16</v>
          </cell>
          <cell r="L687">
            <v>9630</v>
          </cell>
          <cell r="M687">
            <v>0</v>
          </cell>
        </row>
        <row r="688">
          <cell r="A688" t="str">
            <v>KSK PLAZA 210 LEN</v>
          </cell>
          <cell r="B688" t="str">
            <v>KSK Plaza 210 LEN</v>
          </cell>
          <cell r="F688" t="str">
            <v>1975971224C MTY VASCONCELOS</v>
          </cell>
          <cell r="G688" t="str">
            <v>C MTY VASCONCELOS</v>
          </cell>
          <cell r="H688">
            <v>1975971224</v>
          </cell>
          <cell r="I688" t="str">
            <v>C MTY VASCONCELOS</v>
          </cell>
          <cell r="J688">
            <v>5374954</v>
          </cell>
          <cell r="K688">
            <v>0.16</v>
          </cell>
          <cell r="L688">
            <v>9630</v>
          </cell>
          <cell r="M688">
            <v>0</v>
          </cell>
        </row>
        <row r="689">
          <cell r="A689" t="str">
            <v>KSK PLAZA DEL RIO REY</v>
          </cell>
          <cell r="B689" t="str">
            <v>KSK Plaza del Rio Rey</v>
          </cell>
          <cell r="F689" t="str">
            <v>134638352C NAVOJOA REFORMA</v>
          </cell>
          <cell r="G689" t="str">
            <v>C NAVOJOA REFORMA</v>
          </cell>
          <cell r="H689">
            <v>134638352</v>
          </cell>
          <cell r="I689" t="str">
            <v>C NAVOJOA REFORMA</v>
          </cell>
          <cell r="J689">
            <v>9350786787</v>
          </cell>
          <cell r="K689">
            <v>0.16</v>
          </cell>
          <cell r="L689">
            <v>9630</v>
          </cell>
          <cell r="M689">
            <v>0</v>
          </cell>
        </row>
        <row r="690">
          <cell r="A690" t="str">
            <v>KSK PLAZA EL SAUZ CEL</v>
          </cell>
          <cell r="B690" t="str">
            <v>KSK Plaza El Sauz CEL</v>
          </cell>
          <cell r="F690" t="str">
            <v>448702659C NAVOJOA REFORMA</v>
          </cell>
          <cell r="G690" t="str">
            <v>C NAVOJOA REFORMA</v>
          </cell>
          <cell r="H690">
            <v>448702659</v>
          </cell>
          <cell r="I690" t="str">
            <v>C NAVOJOA REFORMA</v>
          </cell>
          <cell r="J690">
            <v>144117438</v>
          </cell>
          <cell r="K690">
            <v>0.16</v>
          </cell>
          <cell r="L690">
            <v>9630</v>
          </cell>
          <cell r="M690">
            <v>0</v>
          </cell>
        </row>
        <row r="691">
          <cell r="A691" t="str">
            <v>KSK PLAZA FIESTA CULIACAN CUL</v>
          </cell>
          <cell r="B691" t="str">
            <v>KSK Plaza Fiesta Culiacan CUL</v>
          </cell>
          <cell r="F691" t="str">
            <v>1975971224C NAVOJOA REFORMA</v>
          </cell>
          <cell r="G691" t="str">
            <v>C NAVOJOA REFORMA</v>
          </cell>
          <cell r="H691">
            <v>1975971224</v>
          </cell>
          <cell r="I691" t="str">
            <v>C NAVOJOA REFORMA</v>
          </cell>
          <cell r="J691">
            <v>1649896</v>
          </cell>
          <cell r="K691">
            <v>0.16</v>
          </cell>
          <cell r="L691">
            <v>9630</v>
          </cell>
          <cell r="M691">
            <v>0</v>
          </cell>
        </row>
        <row r="692">
          <cell r="A692" t="str">
            <v>KSK PLAZA LAS AMERICAS MERIDA MER</v>
          </cell>
          <cell r="B692" t="str">
            <v>KSK Plaza las Americas Merida MER</v>
          </cell>
          <cell r="F692" t="str">
            <v>134638352C NL CHAPALA</v>
          </cell>
          <cell r="G692" t="str">
            <v>C NL CHAPALA</v>
          </cell>
          <cell r="H692">
            <v>134638352</v>
          </cell>
          <cell r="I692" t="str">
            <v>C NL CHAPALA</v>
          </cell>
          <cell r="J692">
            <v>9350541810</v>
          </cell>
          <cell r="K692">
            <v>0.11</v>
          </cell>
          <cell r="L692">
            <v>9630</v>
          </cell>
          <cell r="M692">
            <v>0</v>
          </cell>
        </row>
        <row r="693">
          <cell r="A693" t="str">
            <v>KSK PLAZA LAS AMERICAS MORELIA MOR</v>
          </cell>
          <cell r="B693" t="str">
            <v>KSK Plaza las Americas Morelia MOR</v>
          </cell>
          <cell r="F693" t="str">
            <v>448702659C NL CHAPALA</v>
          </cell>
          <cell r="G693" t="str">
            <v>C NL CHAPALA</v>
          </cell>
          <cell r="H693">
            <v>448702659</v>
          </cell>
          <cell r="I693" t="str">
            <v>C NL CHAPALA</v>
          </cell>
          <cell r="J693">
            <v>141486554</v>
          </cell>
          <cell r="K693">
            <v>0.11</v>
          </cell>
          <cell r="L693">
            <v>9630</v>
          </cell>
          <cell r="M693">
            <v>0</v>
          </cell>
        </row>
        <row r="694">
          <cell r="A694" t="str">
            <v>KSK PLAZA LAS FLORES DFN</v>
          </cell>
          <cell r="B694" t="str">
            <v>KSK Plaza las Flores DFN</v>
          </cell>
          <cell r="F694" t="str">
            <v>1975971224C NL CHAPALA</v>
          </cell>
          <cell r="G694" t="str">
            <v>C NL CHAPALA</v>
          </cell>
          <cell r="H694">
            <v>1975971224</v>
          </cell>
          <cell r="I694" t="str">
            <v>C NL CHAPALA</v>
          </cell>
          <cell r="J694">
            <v>1486554</v>
          </cell>
          <cell r="K694">
            <v>0.11</v>
          </cell>
          <cell r="L694">
            <v>9630</v>
          </cell>
          <cell r="M694">
            <v>0</v>
          </cell>
        </row>
        <row r="695">
          <cell r="A695" t="str">
            <v>KSK PLAZA LOMAS GLA</v>
          </cell>
          <cell r="B695" t="str">
            <v>KSK Plaza Lomas GLA</v>
          </cell>
          <cell r="F695" t="str">
            <v>448702659C NUEVO LAREDO CHAPALA</v>
          </cell>
          <cell r="G695" t="str">
            <v>C NUEVO LAREDO CHAPALA</v>
          </cell>
          <cell r="H695">
            <v>448702659</v>
          </cell>
          <cell r="I695" t="str">
            <v>C NUEVO LAREDO CHAPALA</v>
          </cell>
          <cell r="J695">
            <v>141486554</v>
          </cell>
          <cell r="K695">
            <v>0.11</v>
          </cell>
          <cell r="L695">
            <v>9630</v>
          </cell>
          <cell r="M695">
            <v>0</v>
          </cell>
        </row>
        <row r="696">
          <cell r="A696" t="str">
            <v>KSK PLAZA OBSERVATORIO DFP</v>
          </cell>
          <cell r="B696" t="str">
            <v>KSK Plaza Observatorio DFP</v>
          </cell>
          <cell r="F696" t="str">
            <v>1975971224C NUEVO LAREDO CHAPALA</v>
          </cell>
          <cell r="G696" t="str">
            <v>C NUEVO LAREDO CHAPALA</v>
          </cell>
          <cell r="H696">
            <v>1975971224</v>
          </cell>
          <cell r="I696" t="str">
            <v>C NUEVO LAREDO CHAPALA</v>
          </cell>
          <cell r="J696">
            <v>1486554</v>
          </cell>
          <cell r="K696">
            <v>0.11</v>
          </cell>
          <cell r="L696">
            <v>9630</v>
          </cell>
          <cell r="M696">
            <v>0</v>
          </cell>
        </row>
        <row r="697">
          <cell r="A697" t="str">
            <v>KSK PLAZA ORIENTE DFO</v>
          </cell>
          <cell r="B697" t="str">
            <v>KSK Plaza Oriente DFO</v>
          </cell>
          <cell r="F697" t="str">
            <v>134638352C NL EVA SAMANO</v>
          </cell>
          <cell r="G697" t="str">
            <v>C NL EVA SAMANO</v>
          </cell>
          <cell r="H697">
            <v>134638352</v>
          </cell>
          <cell r="I697" t="str">
            <v>C NL EVA SAMANO</v>
          </cell>
          <cell r="J697">
            <v>9356586108</v>
          </cell>
          <cell r="K697">
            <v>0.11</v>
          </cell>
          <cell r="L697">
            <v>9630</v>
          </cell>
          <cell r="M697">
            <v>0</v>
          </cell>
        </row>
        <row r="698">
          <cell r="A698" t="str">
            <v>KSK PLAZA PERIFERICO REY</v>
          </cell>
          <cell r="B698" t="str">
            <v>KSK Plaza Periferico Rey</v>
          </cell>
          <cell r="F698" t="str">
            <v>448702659C NL EVA SAMANO</v>
          </cell>
          <cell r="G698" t="str">
            <v>C NL EVA SAMANO</v>
          </cell>
          <cell r="H698">
            <v>448702659</v>
          </cell>
          <cell r="I698" t="str">
            <v>C NL EVA SAMANO</v>
          </cell>
          <cell r="J698">
            <v>141268051</v>
          </cell>
          <cell r="K698">
            <v>0.11</v>
          </cell>
          <cell r="L698">
            <v>9630</v>
          </cell>
          <cell r="M698">
            <v>0</v>
          </cell>
        </row>
        <row r="699">
          <cell r="A699" t="str">
            <v>KSK PLAZA PUERTA TEXCOCO DFO</v>
          </cell>
          <cell r="B699" t="str">
            <v>KSK Plaza Puerta Texcoco DFO</v>
          </cell>
          <cell r="F699" t="str">
            <v>1975971224C NL EVA SAMANO</v>
          </cell>
          <cell r="G699" t="str">
            <v>C NL EVA SAMANO</v>
          </cell>
          <cell r="H699">
            <v>1975971224</v>
          </cell>
          <cell r="I699" t="str">
            <v>C NL EVA SAMANO</v>
          </cell>
          <cell r="J699">
            <v>1268051</v>
          </cell>
          <cell r="K699">
            <v>0.11</v>
          </cell>
          <cell r="L699">
            <v>9630</v>
          </cell>
          <cell r="M699">
            <v>0</v>
          </cell>
        </row>
        <row r="700">
          <cell r="A700" t="str">
            <v>KSK PLAZA SATELITE DFN</v>
          </cell>
          <cell r="B700" t="str">
            <v>KSK Plaza Satelite DFN</v>
          </cell>
          <cell r="F700" t="str">
            <v>134638352C NUEVO LAREDO EVA SAMANO</v>
          </cell>
          <cell r="G700" t="str">
            <v>C NUEVO LAREDO EVA SAMANO</v>
          </cell>
          <cell r="H700">
            <v>134638352</v>
          </cell>
          <cell r="I700" t="str">
            <v>C NUEVO LAREDO EVA SAMANO</v>
          </cell>
          <cell r="J700">
            <v>9356586108</v>
          </cell>
          <cell r="K700">
            <v>0.11</v>
          </cell>
          <cell r="L700">
            <v>9630</v>
          </cell>
          <cell r="M700">
            <v>0</v>
          </cell>
        </row>
        <row r="701">
          <cell r="A701" t="str">
            <v>KSK PLAZA SATELITE II DFN</v>
          </cell>
          <cell r="B701" t="str">
            <v>KSK Plaza Satelite II DFN</v>
          </cell>
          <cell r="F701" t="str">
            <v>448702659C NUEVO LAREDO EVA SAMANO</v>
          </cell>
          <cell r="G701" t="str">
            <v>C NUEVO LAREDO EVA SAMANO</v>
          </cell>
          <cell r="H701">
            <v>448702659</v>
          </cell>
          <cell r="I701" t="str">
            <v>C NUEVO LAREDO EVA SAMANO</v>
          </cell>
          <cell r="J701">
            <v>141268051</v>
          </cell>
          <cell r="K701">
            <v>0.11</v>
          </cell>
          <cell r="L701">
            <v>9630</v>
          </cell>
          <cell r="M701">
            <v>0</v>
          </cell>
        </row>
        <row r="702">
          <cell r="A702" t="str">
            <v>KSK PLAZA SENDERO IXTAPALUCA DFO</v>
          </cell>
          <cell r="B702" t="str">
            <v>KSK Plaza Sendero Ixtapaluca DFO</v>
          </cell>
          <cell r="F702" t="str">
            <v>1975971224C NUEVO LAREDO EVA SAMANO</v>
          </cell>
          <cell r="G702" t="str">
            <v>C NUEVO LAREDO EVA SAMANO</v>
          </cell>
          <cell r="H702">
            <v>1975971224</v>
          </cell>
          <cell r="I702" t="str">
            <v>C NUEVO LAREDO EVA SAMANO</v>
          </cell>
          <cell r="J702">
            <v>1268051</v>
          </cell>
          <cell r="K702">
            <v>0.11</v>
          </cell>
          <cell r="L702">
            <v>9630</v>
          </cell>
          <cell r="M702">
            <v>0</v>
          </cell>
        </row>
        <row r="703">
          <cell r="A703" t="str">
            <v>KSK PLAZA SENDERO LOS CABOS SJD</v>
          </cell>
          <cell r="B703" t="str">
            <v>KSK Plaza Sendero los Cabos SJD</v>
          </cell>
          <cell r="F703" t="str">
            <v>134638352C NL GUERRERO</v>
          </cell>
          <cell r="G703" t="str">
            <v>C NL GUERRERO</v>
          </cell>
          <cell r="H703">
            <v>134638352</v>
          </cell>
          <cell r="I703" t="str">
            <v>C NL GUERRERO</v>
          </cell>
          <cell r="J703">
            <v>9356174871</v>
          </cell>
          <cell r="K703">
            <v>0.11</v>
          </cell>
          <cell r="L703">
            <v>9630</v>
          </cell>
          <cell r="M703">
            <v>0</v>
          </cell>
        </row>
        <row r="704">
          <cell r="A704" t="str">
            <v>KSK PLAZA SENDERO JUAREZ JUA</v>
          </cell>
          <cell r="B704" t="str">
            <v>KSK Plaza Sendero Juarez JUA</v>
          </cell>
          <cell r="F704" t="str">
            <v>448702659C NL GUERRERO</v>
          </cell>
          <cell r="G704" t="str">
            <v>C NL GUERRERO</v>
          </cell>
          <cell r="H704">
            <v>448702659</v>
          </cell>
          <cell r="I704" t="str">
            <v>C NL GUERRERO</v>
          </cell>
          <cell r="J704">
            <v>145529268</v>
          </cell>
          <cell r="K704">
            <v>0.16</v>
          </cell>
          <cell r="L704">
            <v>9630</v>
          </cell>
          <cell r="M704">
            <v>0</v>
          </cell>
        </row>
        <row r="705">
          <cell r="A705" t="str">
            <v>KSK PLAZA SENDERO SALTILLO SAT</v>
          </cell>
          <cell r="B705" t="str">
            <v>KSK Plaza Sendero Saltillo SAT</v>
          </cell>
          <cell r="F705" t="str">
            <v>1975971224C NL GUERRERO</v>
          </cell>
          <cell r="G705" t="str">
            <v>C NL GUERRERO</v>
          </cell>
          <cell r="H705">
            <v>1975971224</v>
          </cell>
          <cell r="I705" t="str">
            <v>C NL GUERRERO</v>
          </cell>
          <cell r="J705">
            <v>5529268</v>
          </cell>
          <cell r="K705">
            <v>0.16</v>
          </cell>
          <cell r="L705">
            <v>9630</v>
          </cell>
          <cell r="M705">
            <v>0</v>
          </cell>
        </row>
        <row r="706">
          <cell r="A706" t="str">
            <v>KSK PLAZA TEPEYAC DFO</v>
          </cell>
          <cell r="B706" t="str">
            <v>KSK Plaza Tepeyac DFO</v>
          </cell>
          <cell r="F706" t="str">
            <v>134638352C NL PASEO COLON</v>
          </cell>
          <cell r="G706" t="str">
            <v>C NL PASEO COLON</v>
          </cell>
          <cell r="H706">
            <v>134638352</v>
          </cell>
          <cell r="I706" t="str">
            <v>C NL PASEO COLON</v>
          </cell>
          <cell r="J706">
            <v>9356076191</v>
          </cell>
          <cell r="K706">
            <v>0.16</v>
          </cell>
          <cell r="L706">
            <v>9630</v>
          </cell>
          <cell r="M706">
            <v>0</v>
          </cell>
        </row>
        <row r="707">
          <cell r="A707" t="str">
            <v>KSK PLAZA TOLTECAS DFN</v>
          </cell>
          <cell r="B707" t="str">
            <v>KSK Plaza Toltecas DFN</v>
          </cell>
          <cell r="F707" t="str">
            <v>448702659C NL PASEO COLON</v>
          </cell>
          <cell r="G707" t="str">
            <v>C NL PASEO COLON</v>
          </cell>
          <cell r="H707">
            <v>448702659</v>
          </cell>
          <cell r="I707" t="str">
            <v>C NL PASEO COLON</v>
          </cell>
          <cell r="J707">
            <v>145374871</v>
          </cell>
          <cell r="K707">
            <v>0.16</v>
          </cell>
          <cell r="L707">
            <v>9630</v>
          </cell>
          <cell r="M707">
            <v>0</v>
          </cell>
        </row>
        <row r="708">
          <cell r="A708" t="str">
            <v>KSK PLAZA VIGIA GYS</v>
          </cell>
          <cell r="B708" t="str">
            <v>KSK Plaza Vigia GYS</v>
          </cell>
          <cell r="F708" t="str">
            <v>1975971224C NL PASEO COLON</v>
          </cell>
          <cell r="G708" t="str">
            <v>C NL PASEO COLON</v>
          </cell>
          <cell r="H708">
            <v>1975971224</v>
          </cell>
          <cell r="I708" t="str">
            <v>C NL PASEO COLON</v>
          </cell>
          <cell r="J708">
            <v>5374871</v>
          </cell>
          <cell r="K708">
            <v>0.16</v>
          </cell>
          <cell r="L708">
            <v>9630</v>
          </cell>
          <cell r="M708">
            <v>0</v>
          </cell>
        </row>
        <row r="709">
          <cell r="A709" t="str">
            <v>M. E. 11 DE JULIO</v>
          </cell>
          <cell r="B709" t="str">
            <v>M. E. 11 de Julio</v>
          </cell>
          <cell r="F709" t="str">
            <v>134638352C NUEVO LAREDO CHAPALA</v>
          </cell>
          <cell r="G709" t="str">
            <v>C NUEVO LAREDO CHAPALA</v>
          </cell>
          <cell r="H709">
            <v>134638352</v>
          </cell>
          <cell r="I709" t="str">
            <v>C NUEVO LAREDO CHAPALA</v>
          </cell>
          <cell r="J709">
            <v>9350541810</v>
          </cell>
          <cell r="K709">
            <v>0.11</v>
          </cell>
          <cell r="L709">
            <v>9630</v>
          </cell>
          <cell r="M709">
            <v>0</v>
          </cell>
        </row>
        <row r="710">
          <cell r="A710" t="str">
            <v>M. E. 1RO DE MAYO</v>
          </cell>
          <cell r="B710" t="str">
            <v>M. E. 1° de Mayo</v>
          </cell>
          <cell r="F710" t="str">
            <v>134638352C NUEVO LAREDO GUERRERO</v>
          </cell>
          <cell r="G710" t="str">
            <v>C NUEVO LAREDO GUERRERO</v>
          </cell>
          <cell r="H710">
            <v>134638352</v>
          </cell>
          <cell r="I710" t="str">
            <v>C NUEVO LAREDO GUERRERO</v>
          </cell>
          <cell r="J710">
            <v>9356174871</v>
          </cell>
          <cell r="K710">
            <v>0.11</v>
          </cell>
          <cell r="L710">
            <v>9630</v>
          </cell>
          <cell r="M710">
            <v>0</v>
          </cell>
        </row>
        <row r="711">
          <cell r="A711" t="str">
            <v>M. E. 5 DE FEBRERO</v>
          </cell>
          <cell r="B711" t="str">
            <v>M. E. 5 de Febrero</v>
          </cell>
          <cell r="F711" t="str">
            <v>448702659C NUEVO LAREDO GUERRERO</v>
          </cell>
          <cell r="G711" t="str">
            <v>C NUEVO LAREDO GUERRERO</v>
          </cell>
          <cell r="H711">
            <v>448702659</v>
          </cell>
          <cell r="I711" t="str">
            <v>C NUEVO LAREDO GUERRERO</v>
          </cell>
          <cell r="J711">
            <v>145529268</v>
          </cell>
          <cell r="K711">
            <v>0.11</v>
          </cell>
          <cell r="L711">
            <v>9630</v>
          </cell>
          <cell r="M711">
            <v>0</v>
          </cell>
        </row>
        <row r="712">
          <cell r="A712" t="str">
            <v>M. E. 7A ORIENTE</v>
          </cell>
          <cell r="B712" t="str">
            <v>M. E. 7A Oriente</v>
          </cell>
          <cell r="F712" t="str">
            <v>1975971224C NUEVO LAREDO GUERRERO</v>
          </cell>
          <cell r="G712" t="str">
            <v>C NUEVO LAREDO GUERRERO</v>
          </cell>
          <cell r="H712">
            <v>1975971224</v>
          </cell>
          <cell r="I712" t="str">
            <v>C NUEVO LAREDO GUERRERO</v>
          </cell>
          <cell r="J712">
            <v>5529268</v>
          </cell>
          <cell r="K712">
            <v>0.11</v>
          </cell>
          <cell r="L712">
            <v>9630</v>
          </cell>
          <cell r="M712">
            <v>0</v>
          </cell>
        </row>
        <row r="713">
          <cell r="A713" t="str">
            <v>M. E. ACAPULCO M. A.</v>
          </cell>
          <cell r="B713" t="str">
            <v>M. E. Acapulco M. A.</v>
          </cell>
          <cell r="F713" t="str">
            <v>134638352C NVO LAREDO PASEO COLON</v>
          </cell>
          <cell r="G713" t="str">
            <v>C NVO LAREDO PASEO COLON</v>
          </cell>
          <cell r="H713">
            <v>134638352</v>
          </cell>
          <cell r="I713" t="str">
            <v>C NVO LAREDO PASEO COLON</v>
          </cell>
          <cell r="J713">
            <v>9356076191</v>
          </cell>
          <cell r="K713">
            <v>0.16</v>
          </cell>
          <cell r="L713">
            <v>9630</v>
          </cell>
          <cell r="M713">
            <v>0</v>
          </cell>
        </row>
        <row r="714">
          <cell r="A714" t="str">
            <v>M. E. AEROPUERTO</v>
          </cell>
          <cell r="B714" t="str">
            <v>M. E. Aeropuerto</v>
          </cell>
          <cell r="F714" t="str">
            <v>448702659C NVO LAREDO PASEO COLON</v>
          </cell>
          <cell r="G714" t="str">
            <v>C NVO LAREDO PASEO COLON</v>
          </cell>
          <cell r="H714">
            <v>448702659</v>
          </cell>
          <cell r="I714" t="str">
            <v>C NVO LAREDO PASEO COLON</v>
          </cell>
          <cell r="J714">
            <v>145374871</v>
          </cell>
          <cell r="K714">
            <v>0.16</v>
          </cell>
          <cell r="L714">
            <v>9630</v>
          </cell>
          <cell r="M714">
            <v>0</v>
          </cell>
        </row>
        <row r="715">
          <cell r="A715" t="str">
            <v>M. E. AGUA AZUL</v>
          </cell>
          <cell r="B715" t="str">
            <v>M. E. Agua Azul</v>
          </cell>
          <cell r="F715" t="str">
            <v>1975971224C NVO LAREDO PASEO COLON</v>
          </cell>
          <cell r="G715" t="str">
            <v>C NVO LAREDO PASEO COLON</v>
          </cell>
          <cell r="H715">
            <v>1975971224</v>
          </cell>
          <cell r="I715" t="str">
            <v>C NVO LAREDO PASEO COLON</v>
          </cell>
          <cell r="J715">
            <v>5374871</v>
          </cell>
          <cell r="K715">
            <v>0.16</v>
          </cell>
          <cell r="L715">
            <v>9630</v>
          </cell>
          <cell r="M715">
            <v>0</v>
          </cell>
        </row>
        <row r="716">
          <cell r="A716" t="str">
            <v>M. E. AGUSTIN YAÑEZ</v>
          </cell>
          <cell r="B716" t="str">
            <v>M. E. Agustín Yañez</v>
          </cell>
          <cell r="F716" t="str">
            <v>134638352C NOGALES MALL</v>
          </cell>
          <cell r="G716" t="str">
            <v>C NOGALES MALL</v>
          </cell>
          <cell r="H716">
            <v>134638352</v>
          </cell>
          <cell r="I716" t="str">
            <v>C NOGALES MALL</v>
          </cell>
          <cell r="J716">
            <v>9356004300</v>
          </cell>
          <cell r="K716">
            <v>0.11</v>
          </cell>
          <cell r="L716">
            <v>9630</v>
          </cell>
          <cell r="M716">
            <v>0</v>
          </cell>
        </row>
        <row r="717">
          <cell r="A717" t="str">
            <v>M. E. ALBINO ROJAS</v>
          </cell>
          <cell r="B717" t="str">
            <v>M. E. Albino Rojas</v>
          </cell>
          <cell r="F717" t="str">
            <v>448702659C NOGALES MALL</v>
          </cell>
          <cell r="G717" t="str">
            <v>C NOGALES MALL</v>
          </cell>
          <cell r="H717">
            <v>448702659</v>
          </cell>
          <cell r="I717" t="str">
            <v>C NOGALES MALL</v>
          </cell>
          <cell r="J717">
            <v>145848635</v>
          </cell>
          <cell r="K717">
            <v>0.11</v>
          </cell>
          <cell r="L717">
            <v>9630</v>
          </cell>
          <cell r="M717">
            <v>0</v>
          </cell>
        </row>
        <row r="718">
          <cell r="A718" t="str">
            <v>M. E. ALFARO SIQUEIROS</v>
          </cell>
          <cell r="B718" t="str">
            <v>M. E. Alfaro Siqueiros</v>
          </cell>
          <cell r="F718" t="str">
            <v>1975971224C NOGALES MALL</v>
          </cell>
          <cell r="G718" t="str">
            <v>C NOGALES MALL</v>
          </cell>
          <cell r="H718">
            <v>1975971224</v>
          </cell>
          <cell r="I718" t="str">
            <v>C NOGALES MALL</v>
          </cell>
          <cell r="J718">
            <v>5848635</v>
          </cell>
          <cell r="K718">
            <v>0.11</v>
          </cell>
          <cell r="L718">
            <v>9630</v>
          </cell>
          <cell r="M718">
            <v>0</v>
          </cell>
        </row>
        <row r="719">
          <cell r="A719" t="str">
            <v>M. E. ALLENDE</v>
          </cell>
          <cell r="B719" t="str">
            <v>M. E. Allende</v>
          </cell>
          <cell r="F719" t="str">
            <v>134638352C ORIZABA</v>
          </cell>
          <cell r="G719" t="str">
            <v>C ORIZABA</v>
          </cell>
          <cell r="H719">
            <v>134638352</v>
          </cell>
          <cell r="I719" t="str">
            <v>C ORIZABA</v>
          </cell>
          <cell r="J719">
            <v>9350541794</v>
          </cell>
          <cell r="K719">
            <v>0.16</v>
          </cell>
          <cell r="L719">
            <v>9630</v>
          </cell>
          <cell r="M719">
            <v>0</v>
          </cell>
        </row>
        <row r="720">
          <cell r="A720" t="str">
            <v>M. E. AMARILLOS</v>
          </cell>
          <cell r="B720" t="str">
            <v>M. E. Amarillos</v>
          </cell>
          <cell r="F720" t="str">
            <v>448702659C ORIZABA</v>
          </cell>
          <cell r="G720" t="str">
            <v>C ORIZABA</v>
          </cell>
          <cell r="H720">
            <v>448702659</v>
          </cell>
          <cell r="I720" t="str">
            <v>C ORIZABA</v>
          </cell>
          <cell r="J720">
            <v>141483114</v>
          </cell>
          <cell r="K720">
            <v>0.16</v>
          </cell>
          <cell r="L720">
            <v>9630</v>
          </cell>
          <cell r="M720">
            <v>0</v>
          </cell>
        </row>
        <row r="721">
          <cell r="A721" t="str">
            <v>M. E. ANDREA</v>
          </cell>
          <cell r="B721" t="str">
            <v>M. E. Andrea</v>
          </cell>
          <cell r="F721" t="str">
            <v>1975971224C ORIZABA</v>
          </cell>
          <cell r="G721" t="str">
            <v>C ORIZABA</v>
          </cell>
          <cell r="H721">
            <v>1975971224</v>
          </cell>
          <cell r="I721" t="str">
            <v>C ORIZABA</v>
          </cell>
          <cell r="J721">
            <v>1483114</v>
          </cell>
          <cell r="K721">
            <v>0.16</v>
          </cell>
          <cell r="L721">
            <v>9630</v>
          </cell>
          <cell r="M721">
            <v>0</v>
          </cell>
        </row>
        <row r="722">
          <cell r="A722" t="str">
            <v>M. E. ARISTEUM</v>
          </cell>
          <cell r="B722" t="str">
            <v>M. E. Aristeum</v>
          </cell>
          <cell r="F722" t="str">
            <v>134638352C PACHUCA PARQUE BEN GUIRON</v>
          </cell>
          <cell r="G722" t="str">
            <v>C PACHUCA PARQUE BEN GUIRON</v>
          </cell>
          <cell r="H722">
            <v>134638352</v>
          </cell>
          <cell r="I722" t="str">
            <v>C PACHUCA PARQUE BEN GUIRON</v>
          </cell>
          <cell r="J722">
            <v>9356318213</v>
          </cell>
          <cell r="K722">
            <v>0.16</v>
          </cell>
          <cell r="L722">
            <v>9630</v>
          </cell>
          <cell r="M722">
            <v>0</v>
          </cell>
        </row>
        <row r="723">
          <cell r="A723" t="str">
            <v>M. E. AZTECA</v>
          </cell>
          <cell r="B723" t="str">
            <v>M. E. Azteca</v>
          </cell>
          <cell r="F723" t="str">
            <v>448702659C PACHUCA PARQUE BEN GUIRON</v>
          </cell>
          <cell r="G723" t="str">
            <v>C PACHUCA PARQUE BEN GUIRON</v>
          </cell>
          <cell r="H723">
            <v>448702659</v>
          </cell>
          <cell r="I723" t="str">
            <v>C PACHUCA PARQUE BEN GUIRON</v>
          </cell>
          <cell r="J723">
            <v>145659388</v>
          </cell>
          <cell r="K723">
            <v>0.16</v>
          </cell>
          <cell r="L723">
            <v>9630</v>
          </cell>
          <cell r="M723">
            <v>0</v>
          </cell>
        </row>
        <row r="724">
          <cell r="A724" t="str">
            <v>M. E. BALCONES</v>
          </cell>
          <cell r="B724" t="str">
            <v>M. E. Balcones</v>
          </cell>
          <cell r="F724" t="str">
            <v>1975971224C PACHUCA PARQUE BEN GUIRON</v>
          </cell>
          <cell r="G724" t="str">
            <v>C PACHUCA PARQUE BEN GUIRON</v>
          </cell>
          <cell r="H724">
            <v>1975971224</v>
          </cell>
          <cell r="I724" t="str">
            <v>C PACHUCA PARQUE BEN GUIRON</v>
          </cell>
          <cell r="J724">
            <v>5659388</v>
          </cell>
          <cell r="K724">
            <v>0.16</v>
          </cell>
          <cell r="L724">
            <v>9630</v>
          </cell>
          <cell r="M724">
            <v>0</v>
          </cell>
        </row>
        <row r="725">
          <cell r="A725" t="str">
            <v>M. E. BLVD ANAHUAC</v>
          </cell>
          <cell r="B725" t="str">
            <v>M. E. Blvd. Anahuac</v>
          </cell>
          <cell r="F725" t="str">
            <v>134638352C PACHUCA PQUE BEN GUIRON</v>
          </cell>
          <cell r="G725" t="str">
            <v>C PACHUCA PQUE BEN GUIRON</v>
          </cell>
          <cell r="H725">
            <v>134638352</v>
          </cell>
          <cell r="I725" t="str">
            <v>C PACHUCA PQUE BEN GUIRON</v>
          </cell>
          <cell r="J725">
            <v>9356318213</v>
          </cell>
          <cell r="K725">
            <v>0.16</v>
          </cell>
          <cell r="L725">
            <v>9630</v>
          </cell>
          <cell r="M725">
            <v>0</v>
          </cell>
        </row>
        <row r="726">
          <cell r="A726" t="str">
            <v>M. E. BLVD COSTERO</v>
          </cell>
          <cell r="B726" t="str">
            <v>M. E. Blvd. Costero</v>
          </cell>
          <cell r="F726" t="str">
            <v>448702659C PACHUCA PQUE BEN GUIRON</v>
          </cell>
          <cell r="G726" t="str">
            <v>C PACHUCA PQUE BEN GUIRON</v>
          </cell>
          <cell r="H726">
            <v>448702659</v>
          </cell>
          <cell r="I726" t="str">
            <v>C PACHUCA PQUE BEN GUIRON</v>
          </cell>
          <cell r="J726">
            <v>145659388</v>
          </cell>
          <cell r="K726">
            <v>0.16</v>
          </cell>
          <cell r="L726">
            <v>9630</v>
          </cell>
          <cell r="M726">
            <v>0</v>
          </cell>
        </row>
        <row r="727">
          <cell r="A727" t="str">
            <v>M. E. BONAMPAK</v>
          </cell>
          <cell r="B727" t="str">
            <v>M. E. Bonampak</v>
          </cell>
          <cell r="F727" t="str">
            <v>1975971224C PACHUCA PQUE BEN GUIRON</v>
          </cell>
          <cell r="G727" t="str">
            <v>C PACHUCA PQUE BEN GUIRON</v>
          </cell>
          <cell r="H727">
            <v>1975971224</v>
          </cell>
          <cell r="I727" t="str">
            <v>C PACHUCA PQUE BEN GUIRON</v>
          </cell>
          <cell r="J727">
            <v>5659388</v>
          </cell>
          <cell r="K727">
            <v>0.16</v>
          </cell>
          <cell r="L727">
            <v>9630</v>
          </cell>
          <cell r="M727">
            <v>0</v>
          </cell>
        </row>
        <row r="728">
          <cell r="A728" t="str">
            <v>M. E. CABO SAN LUCAS</v>
          </cell>
          <cell r="B728" t="str">
            <v>M. E. Cabo San Lucas</v>
          </cell>
          <cell r="F728" t="str">
            <v>134638352C POZA RICA GRAN PATIO</v>
          </cell>
          <cell r="G728" t="str">
            <v>C POZA RICA GRAN PATIO</v>
          </cell>
          <cell r="H728">
            <v>134638352</v>
          </cell>
          <cell r="I728" t="str">
            <v>C POZA RICA GRAN PATIO</v>
          </cell>
          <cell r="J728">
            <v>9350396033</v>
          </cell>
          <cell r="K728">
            <v>0.16</v>
          </cell>
          <cell r="L728">
            <v>9630</v>
          </cell>
          <cell r="M728">
            <v>0</v>
          </cell>
        </row>
        <row r="729">
          <cell r="A729" t="str">
            <v>M. E. CALLE 1</v>
          </cell>
          <cell r="B729" t="str">
            <v>M. E. Calle1</v>
          </cell>
          <cell r="F729" t="str">
            <v>448702659C POZA RICA GRAN PATIO</v>
          </cell>
          <cell r="G729" t="str">
            <v>C POZA RICA GRAN PATIO</v>
          </cell>
          <cell r="H729">
            <v>448702659</v>
          </cell>
          <cell r="I729" t="str">
            <v>C POZA RICA GRAN PATIO</v>
          </cell>
          <cell r="J729">
            <v>141435767</v>
          </cell>
          <cell r="K729">
            <v>0.16</v>
          </cell>
          <cell r="L729">
            <v>9630</v>
          </cell>
          <cell r="M729">
            <v>0</v>
          </cell>
        </row>
        <row r="730">
          <cell r="A730" t="str">
            <v>M. E. CALLE 20</v>
          </cell>
          <cell r="B730" t="str">
            <v>M. E. Calle 20</v>
          </cell>
          <cell r="F730" t="str">
            <v>1975971224C POZA RICA GRAN PATIO</v>
          </cell>
          <cell r="G730" t="str">
            <v>C POZA RICA GRAN PATIO</v>
          </cell>
          <cell r="H730">
            <v>1975971224</v>
          </cell>
          <cell r="I730" t="str">
            <v>C POZA RICA GRAN PATIO</v>
          </cell>
          <cell r="J730">
            <v>1435767</v>
          </cell>
          <cell r="K730">
            <v>0.16</v>
          </cell>
          <cell r="L730">
            <v>9630</v>
          </cell>
          <cell r="M730">
            <v>0</v>
          </cell>
        </row>
        <row r="731">
          <cell r="A731" t="str">
            <v>M. E. CALLE 26</v>
          </cell>
          <cell r="B731" t="str">
            <v>M. E. Calle 26</v>
          </cell>
          <cell r="F731" t="str">
            <v>134638352C PTO VALLARTA CARACOL</v>
          </cell>
          <cell r="G731" t="str">
            <v>C PTO VALLARTA CARACOL</v>
          </cell>
          <cell r="H731">
            <v>134638352</v>
          </cell>
          <cell r="I731" t="str">
            <v>C PTO VALLARTA CARACOL</v>
          </cell>
          <cell r="J731">
            <v>9356533514</v>
          </cell>
          <cell r="K731">
            <v>0.16</v>
          </cell>
          <cell r="L731">
            <v>9630</v>
          </cell>
          <cell r="M731">
            <v>0</v>
          </cell>
        </row>
        <row r="732">
          <cell r="A732" t="str">
            <v>M. E. CALLE 3RA</v>
          </cell>
          <cell r="B732" t="str">
            <v>M. E. Calle 3ra</v>
          </cell>
          <cell r="F732" t="str">
            <v>448702659C PTO VALLARTA CARACOL</v>
          </cell>
          <cell r="G732" t="str">
            <v>C PTO VALLARTA CARACOL</v>
          </cell>
          <cell r="H732">
            <v>448702659</v>
          </cell>
          <cell r="I732" t="str">
            <v>C PTO VALLARTA CARACOL</v>
          </cell>
          <cell r="J732">
            <v>145822309</v>
          </cell>
          <cell r="K732">
            <v>0.16</v>
          </cell>
          <cell r="L732">
            <v>9630</v>
          </cell>
          <cell r="M732">
            <v>0</v>
          </cell>
        </row>
        <row r="733">
          <cell r="A733" t="str">
            <v>M. E. CALVILLO</v>
          </cell>
          <cell r="B733" t="str">
            <v>M. E. Calvillo</v>
          </cell>
          <cell r="F733" t="str">
            <v>1975971224C PTO VALLARTA CARACOL</v>
          </cell>
          <cell r="G733" t="str">
            <v>C PTO VALLARTA CARACOL</v>
          </cell>
          <cell r="H733">
            <v>1975971224</v>
          </cell>
          <cell r="I733" t="str">
            <v>C PTO VALLARTA CARACOL</v>
          </cell>
          <cell r="J733">
            <v>5822309</v>
          </cell>
          <cell r="K733">
            <v>0.16</v>
          </cell>
          <cell r="L733">
            <v>9630</v>
          </cell>
          <cell r="M733">
            <v>0</v>
          </cell>
        </row>
        <row r="734">
          <cell r="A734" t="str">
            <v>M. E. CAMARGO</v>
          </cell>
          <cell r="B734" t="str">
            <v>M. E. Camargo</v>
          </cell>
          <cell r="F734" t="str">
            <v>134638352C PTO VALLARTA PENINSULA</v>
          </cell>
          <cell r="G734" t="str">
            <v>C PTO VALLARTA PENINSULA</v>
          </cell>
          <cell r="H734">
            <v>134638352</v>
          </cell>
          <cell r="I734" t="str">
            <v>C PTO VALLARTA PENINSULA</v>
          </cell>
          <cell r="J734">
            <v>9356533514</v>
          </cell>
          <cell r="K734">
            <v>0.16</v>
          </cell>
          <cell r="L734">
            <v>9630</v>
          </cell>
          <cell r="M734">
            <v>0</v>
          </cell>
        </row>
        <row r="735">
          <cell r="A735" t="str">
            <v>M. E. CAMPESTRE</v>
          </cell>
          <cell r="B735" t="str">
            <v>M. E. Campestre</v>
          </cell>
          <cell r="F735" t="str">
            <v>448702659C PTO VALLARTA PENINSULA</v>
          </cell>
          <cell r="G735" t="str">
            <v>C PTO VALLARTA PENINSULA</v>
          </cell>
          <cell r="H735">
            <v>448702659</v>
          </cell>
          <cell r="I735" t="str">
            <v>C PTO VALLARTA PENINSULA</v>
          </cell>
          <cell r="J735">
            <v>145822309</v>
          </cell>
          <cell r="K735">
            <v>0.16</v>
          </cell>
          <cell r="L735">
            <v>9630</v>
          </cell>
          <cell r="M735">
            <v>0</v>
          </cell>
        </row>
        <row r="736">
          <cell r="A736" t="str">
            <v>M. E. CARDENAS</v>
          </cell>
          <cell r="B736" t="str">
            <v>M. E. Cardenas</v>
          </cell>
          <cell r="F736" t="str">
            <v>1975971224C PTO VALLARTA PENINSULA</v>
          </cell>
          <cell r="G736" t="str">
            <v>C PTO VALLARTA PENINSULA</v>
          </cell>
          <cell r="H736">
            <v>1975971224</v>
          </cell>
          <cell r="I736" t="str">
            <v>C PTO VALLARTA PENINSULA</v>
          </cell>
          <cell r="J736">
            <v>5822309</v>
          </cell>
          <cell r="K736">
            <v>0.16</v>
          </cell>
          <cell r="L736">
            <v>9630</v>
          </cell>
          <cell r="M736">
            <v>0</v>
          </cell>
        </row>
        <row r="737">
          <cell r="A737" t="str">
            <v>M. E. CC CALIMAX</v>
          </cell>
          <cell r="B737" t="str">
            <v>M. E. CC Calimax</v>
          </cell>
          <cell r="F737" t="str">
            <v>134638352C PUE HERMANOS SERDAN</v>
          </cell>
          <cell r="G737" t="str">
            <v>C PUE HERMANOS SERDAN</v>
          </cell>
          <cell r="H737">
            <v>134638352</v>
          </cell>
          <cell r="I737" t="str">
            <v>C PUE HERMANOS SERDAN</v>
          </cell>
          <cell r="J737">
            <v>9351395323</v>
          </cell>
          <cell r="K737">
            <v>0.16</v>
          </cell>
          <cell r="L737">
            <v>9630</v>
          </cell>
          <cell r="M737">
            <v>0</v>
          </cell>
        </row>
        <row r="738">
          <cell r="A738" t="str">
            <v>M. E. CC CHILPANCINGO</v>
          </cell>
          <cell r="B738" t="str">
            <v>M. E. CC Chilpancingo</v>
          </cell>
          <cell r="F738" t="str">
            <v>448702659C PUE HERMANOS SERDAN</v>
          </cell>
          <cell r="G738" t="str">
            <v>C PUE HERMANOS SERDAN</v>
          </cell>
          <cell r="H738">
            <v>448702659</v>
          </cell>
          <cell r="I738" t="str">
            <v>C PUE HERMANOS SERDAN</v>
          </cell>
          <cell r="J738">
            <v>141742212</v>
          </cell>
          <cell r="K738">
            <v>0.16</v>
          </cell>
          <cell r="L738">
            <v>9630</v>
          </cell>
          <cell r="M738">
            <v>0</v>
          </cell>
        </row>
        <row r="739">
          <cell r="A739" t="str">
            <v>M. E. CELAYA</v>
          </cell>
          <cell r="B739" t="str">
            <v>M. E. Celaya</v>
          </cell>
          <cell r="F739" t="str">
            <v>1975971224C PUE HERMANOS SERDAN</v>
          </cell>
          <cell r="G739" t="str">
            <v>C PUE HERMANOS SERDAN</v>
          </cell>
          <cell r="H739">
            <v>1975971224</v>
          </cell>
          <cell r="I739" t="str">
            <v>C PUE HERMANOS SERDAN</v>
          </cell>
          <cell r="J739">
            <v>1742212</v>
          </cell>
          <cell r="K739">
            <v>0.16</v>
          </cell>
          <cell r="L739">
            <v>9630</v>
          </cell>
          <cell r="M739">
            <v>0</v>
          </cell>
        </row>
        <row r="740">
          <cell r="A740" t="str">
            <v>M. E. CHALCO</v>
          </cell>
          <cell r="B740" t="str">
            <v>M. E. Chalco</v>
          </cell>
          <cell r="F740" t="str">
            <v>134638352C PUEBLA ANGELOPOLIS</v>
          </cell>
          <cell r="G740" t="str">
            <v>C PUEBLA ANGELOPOLIS</v>
          </cell>
          <cell r="H740">
            <v>134638352</v>
          </cell>
          <cell r="I740" t="str">
            <v>C PUEBLA ANGELOPOLIS</v>
          </cell>
          <cell r="J740">
            <v>9356061086</v>
          </cell>
          <cell r="K740">
            <v>0.16</v>
          </cell>
          <cell r="L740">
            <v>9630</v>
          </cell>
          <cell r="M740">
            <v>0</v>
          </cell>
        </row>
        <row r="741">
          <cell r="A741" t="str">
            <v>M. E. CHETUMAL</v>
          </cell>
          <cell r="B741" t="str">
            <v>M. E. Chetumal</v>
          </cell>
          <cell r="F741" t="str">
            <v>448702659C PUEBLA ANGELOPOLIS</v>
          </cell>
          <cell r="G741" t="str">
            <v>C PUEBLA ANGELOPOLIS</v>
          </cell>
          <cell r="H741">
            <v>448702659</v>
          </cell>
          <cell r="I741" t="str">
            <v>C PUEBLA ANGELOPOLIS</v>
          </cell>
          <cell r="J741">
            <v>145374889</v>
          </cell>
          <cell r="K741">
            <v>0.16</v>
          </cell>
          <cell r="L741">
            <v>9630</v>
          </cell>
          <cell r="M741">
            <v>0</v>
          </cell>
        </row>
        <row r="742">
          <cell r="A742" t="str">
            <v>M. E. CIRCUNVALACION</v>
          </cell>
          <cell r="B742" t="str">
            <v>M. E. Circunvalacion</v>
          </cell>
          <cell r="F742" t="str">
            <v>1975971224C PUEBLA ANGELOPOLIS</v>
          </cell>
          <cell r="G742" t="str">
            <v>C PUEBLA ANGELOPOLIS</v>
          </cell>
          <cell r="H742">
            <v>1975971224</v>
          </cell>
          <cell r="I742" t="str">
            <v>C PUEBLA ANGELOPOLIS</v>
          </cell>
          <cell r="J742">
            <v>5374889</v>
          </cell>
          <cell r="K742">
            <v>0.16</v>
          </cell>
          <cell r="L742">
            <v>9630</v>
          </cell>
          <cell r="M742">
            <v>0</v>
          </cell>
        </row>
        <row r="743">
          <cell r="A743" t="str">
            <v>M. E. CONSTITUYENTES</v>
          </cell>
          <cell r="B743" t="str">
            <v>M. E. Constituyentes</v>
          </cell>
          <cell r="F743" t="str">
            <v>134638352C PUEBLA ZONA DORADA</v>
          </cell>
          <cell r="G743" t="str">
            <v>C PUEBLA ZONA DORADA</v>
          </cell>
          <cell r="H743">
            <v>134638352</v>
          </cell>
          <cell r="I743" t="str">
            <v>C PUEBLA ZONA DORADA</v>
          </cell>
          <cell r="J743">
            <v>9356268053</v>
          </cell>
          <cell r="K743">
            <v>0.16</v>
          </cell>
          <cell r="L743">
            <v>9630</v>
          </cell>
          <cell r="M743">
            <v>0</v>
          </cell>
        </row>
        <row r="744">
          <cell r="A744" t="str">
            <v>M. E. COSAMALOAPAN</v>
          </cell>
          <cell r="B744" t="str">
            <v>M. E. Cosamaloapan</v>
          </cell>
          <cell r="F744" t="str">
            <v>448702659C PUEBLA ZONA DORADA</v>
          </cell>
          <cell r="G744" t="str">
            <v>C PUEBLA ZONA DORADA</v>
          </cell>
          <cell r="H744">
            <v>448702659</v>
          </cell>
          <cell r="I744" t="str">
            <v>C PUEBLA ZONA DORADA</v>
          </cell>
          <cell r="J744">
            <v>145410923</v>
          </cell>
          <cell r="K744">
            <v>0.16</v>
          </cell>
          <cell r="L744">
            <v>9630</v>
          </cell>
          <cell r="M744">
            <v>0</v>
          </cell>
        </row>
        <row r="745">
          <cell r="A745" t="str">
            <v>M. E. COZUMEL</v>
          </cell>
          <cell r="B745" t="str">
            <v>M. E. Cozumel</v>
          </cell>
          <cell r="F745" t="str">
            <v>1975971224C PUEBLA ZONA DORADA</v>
          </cell>
          <cell r="G745" t="str">
            <v>C PUEBLA ZONA DORADA</v>
          </cell>
          <cell r="H745">
            <v>1975971224</v>
          </cell>
          <cell r="I745" t="str">
            <v>C PUEBLA ZONA DORADA</v>
          </cell>
          <cell r="J745">
            <v>5410923</v>
          </cell>
          <cell r="K745">
            <v>0.16</v>
          </cell>
          <cell r="L745">
            <v>9630</v>
          </cell>
          <cell r="M745">
            <v>0</v>
          </cell>
        </row>
        <row r="746">
          <cell r="A746" t="str">
            <v>M. E. CTO INTERIOR</v>
          </cell>
          <cell r="B746" t="str">
            <v>M. E. Cto Interior</v>
          </cell>
          <cell r="F746" t="str">
            <v>1975971224C PUEBLA ZONA DORADA</v>
          </cell>
          <cell r="G746" t="str">
            <v>C PUEBLA ZONA DORADA</v>
          </cell>
          <cell r="H746">
            <v>1975971224</v>
          </cell>
          <cell r="I746" t="str">
            <v>C PUEBLA ZONA DORADA</v>
          </cell>
          <cell r="J746">
            <v>1065275</v>
          </cell>
          <cell r="K746">
            <v>0.16</v>
          </cell>
          <cell r="L746">
            <v>9630</v>
          </cell>
          <cell r="M746">
            <v>0</v>
          </cell>
        </row>
        <row r="747">
          <cell r="A747" t="str">
            <v>M. E. CULIACAN</v>
          </cell>
          <cell r="B747" t="str">
            <v>M. E. Culiacan</v>
          </cell>
          <cell r="F747" t="str">
            <v>134638352C QRO BOULEVARES</v>
          </cell>
          <cell r="G747" t="str">
            <v>C QRO BOULEVARES</v>
          </cell>
          <cell r="H747">
            <v>134638352</v>
          </cell>
          <cell r="I747" t="str">
            <v>C QRO BOULEVARES</v>
          </cell>
          <cell r="J747">
            <v>9356536707</v>
          </cell>
          <cell r="K747">
            <v>0.16</v>
          </cell>
          <cell r="L747">
            <v>9630</v>
          </cell>
          <cell r="M747">
            <v>0</v>
          </cell>
        </row>
        <row r="748">
          <cell r="A748" t="str">
            <v>M. E. DEGOLLADO</v>
          </cell>
          <cell r="B748" t="str">
            <v>M. E. Degollado</v>
          </cell>
          <cell r="F748" t="str">
            <v>448702659C QRO BOULEVARES</v>
          </cell>
          <cell r="G748" t="str">
            <v>C QRO BOULEVARES</v>
          </cell>
          <cell r="H748">
            <v>448702659</v>
          </cell>
          <cell r="I748" t="str">
            <v>C QRO BOULEVARES</v>
          </cell>
          <cell r="J748">
            <v>145848627</v>
          </cell>
          <cell r="K748">
            <v>0.16</v>
          </cell>
          <cell r="L748">
            <v>9630</v>
          </cell>
          <cell r="M748">
            <v>0</v>
          </cell>
        </row>
        <row r="749">
          <cell r="A749" t="str">
            <v>M. E. DEL PARRAL</v>
          </cell>
          <cell r="B749" t="str">
            <v>M. E. Del Parral</v>
          </cell>
          <cell r="F749" t="str">
            <v>1975971224C QRO BOULEVARES</v>
          </cell>
          <cell r="G749" t="str">
            <v>C QRO BOULEVARES</v>
          </cell>
          <cell r="H749">
            <v>1975971224</v>
          </cell>
          <cell r="I749" t="str">
            <v>C QRO BOULEVARES</v>
          </cell>
          <cell r="J749">
            <v>5848627</v>
          </cell>
          <cell r="K749">
            <v>0.16</v>
          </cell>
          <cell r="L749">
            <v>9630</v>
          </cell>
          <cell r="M749">
            <v>0</v>
          </cell>
        </row>
        <row r="750">
          <cell r="A750" t="str">
            <v>M. E. DIAG. DEFENSORES</v>
          </cell>
          <cell r="B750" t="str">
            <v>M. E. Diag. Defensores</v>
          </cell>
          <cell r="F750" t="str">
            <v>134638352C QRO CENTRO SUR</v>
          </cell>
          <cell r="G750" t="str">
            <v>C QRO CENTRO SUR</v>
          </cell>
          <cell r="H750">
            <v>134638352</v>
          </cell>
          <cell r="I750" t="str">
            <v>C QRO CENTRO SUR</v>
          </cell>
          <cell r="J750">
            <v>9350541729</v>
          </cell>
          <cell r="K750">
            <v>0.16</v>
          </cell>
          <cell r="L750">
            <v>9630</v>
          </cell>
          <cell r="M750">
            <v>0</v>
          </cell>
        </row>
        <row r="751">
          <cell r="A751" t="str">
            <v>M. E. DIVISION DEL NORTE</v>
          </cell>
          <cell r="B751" t="str">
            <v>M. E. División del Norte</v>
          </cell>
          <cell r="F751" t="str">
            <v>448702659C QRO CENTRO SUR</v>
          </cell>
          <cell r="G751" t="str">
            <v>C QRO CENTRO SUR</v>
          </cell>
          <cell r="H751">
            <v>448702659</v>
          </cell>
          <cell r="I751" t="str">
            <v>C QRO CENTRO SUR</v>
          </cell>
          <cell r="J751">
            <v>141505437</v>
          </cell>
          <cell r="K751">
            <v>0.16</v>
          </cell>
          <cell r="L751">
            <v>9630</v>
          </cell>
          <cell r="M751">
            <v>0</v>
          </cell>
        </row>
        <row r="752">
          <cell r="A752" t="str">
            <v>M. E. DUNAS</v>
          </cell>
          <cell r="B752" t="str">
            <v>M. E. Dunas</v>
          </cell>
          <cell r="F752" t="str">
            <v>1975971224C QRO CENTRO SUR</v>
          </cell>
          <cell r="G752" t="str">
            <v>C QRO CENTRO SUR</v>
          </cell>
          <cell r="H752">
            <v>1975971224</v>
          </cell>
          <cell r="I752" t="str">
            <v>C QRO CENTRO SUR</v>
          </cell>
          <cell r="J752">
            <v>1505437</v>
          </cell>
          <cell r="K752">
            <v>0.16</v>
          </cell>
          <cell r="L752">
            <v>9630</v>
          </cell>
          <cell r="M752">
            <v>0</v>
          </cell>
        </row>
        <row r="753">
          <cell r="A753" t="str">
            <v>M. E. ECATEPEC</v>
          </cell>
          <cell r="B753" t="str">
            <v>M. E. Ecatepec</v>
          </cell>
          <cell r="F753" t="str">
            <v>134638352C QRO JURIQUILLA PLATINUM</v>
          </cell>
          <cell r="G753" t="str">
            <v>C QRO JURIQUILLA PLATINUM</v>
          </cell>
          <cell r="H753">
            <v>134638352</v>
          </cell>
          <cell r="I753" t="str">
            <v>C QRO JURIQUILLA PLATINUM</v>
          </cell>
          <cell r="J753">
            <v>9351825436</v>
          </cell>
          <cell r="K753">
            <v>0.16</v>
          </cell>
          <cell r="L753">
            <v>9630</v>
          </cell>
          <cell r="M753">
            <v>0</v>
          </cell>
        </row>
        <row r="754">
          <cell r="A754" t="str">
            <v>M. E. EL FUERTE</v>
          </cell>
          <cell r="B754" t="str">
            <v>M. E. El Fuerte</v>
          </cell>
          <cell r="F754" t="str">
            <v>448702659C QRO JURIQUILLA PLATINUM</v>
          </cell>
          <cell r="G754" t="str">
            <v>C QRO JURIQUILLA PLATINUM</v>
          </cell>
          <cell r="H754">
            <v>448702659</v>
          </cell>
          <cell r="I754" t="str">
            <v>C QRO JURIQUILLA PLATINUM</v>
          </cell>
          <cell r="J754">
            <v>141011465</v>
          </cell>
          <cell r="K754">
            <v>0.16</v>
          </cell>
          <cell r="L754">
            <v>9630</v>
          </cell>
          <cell r="M754">
            <v>0</v>
          </cell>
        </row>
        <row r="755">
          <cell r="A755" t="str">
            <v>M. E. EMILIANO ZAPATA</v>
          </cell>
          <cell r="B755" t="str">
            <v>M. E. Emiliano Zapata</v>
          </cell>
          <cell r="F755" t="str">
            <v>1975971224C QRO JURIQUILLA PLATINUM</v>
          </cell>
          <cell r="G755" t="str">
            <v>C QRO JURIQUILLA PLATINUM</v>
          </cell>
          <cell r="H755">
            <v>1975971224</v>
          </cell>
          <cell r="I755" t="str">
            <v>C QRO JURIQUILLA PLATINUM</v>
          </cell>
          <cell r="J755">
            <v>1011465</v>
          </cell>
          <cell r="K755">
            <v>0.16</v>
          </cell>
          <cell r="L755">
            <v>9630</v>
          </cell>
          <cell r="M755">
            <v>0</v>
          </cell>
        </row>
        <row r="756">
          <cell r="A756" t="str">
            <v>M. E. ESCANDON</v>
          </cell>
          <cell r="B756" t="str">
            <v>M. E. Escandan</v>
          </cell>
          <cell r="F756" t="str">
            <v>134638352C QRO TECNOLOGICO</v>
          </cell>
          <cell r="G756" t="str">
            <v>C QRO TECNOLOGICO</v>
          </cell>
          <cell r="H756">
            <v>134638352</v>
          </cell>
          <cell r="I756" t="str">
            <v>C QRO TECNOLOGICO</v>
          </cell>
          <cell r="J756">
            <v>9356061060</v>
          </cell>
          <cell r="K756">
            <v>0.16</v>
          </cell>
          <cell r="L756">
            <v>9630</v>
          </cell>
          <cell r="M756">
            <v>0</v>
          </cell>
        </row>
        <row r="757">
          <cell r="A757" t="str">
            <v>M. E. ESCOBEDO</v>
          </cell>
          <cell r="B757" t="str">
            <v>M. E. Escobedo</v>
          </cell>
          <cell r="F757" t="str">
            <v>134638352C QRO TECNOLOGICO</v>
          </cell>
          <cell r="G757" t="str">
            <v>C QRO TECNOLOGICO</v>
          </cell>
          <cell r="H757">
            <v>134638352</v>
          </cell>
          <cell r="I757" t="str">
            <v>C QRO TECNOLOGICO</v>
          </cell>
          <cell r="J757">
            <v>9356061060</v>
          </cell>
          <cell r="K757">
            <v>0.16</v>
          </cell>
          <cell r="L757">
            <v>9630</v>
          </cell>
          <cell r="M757">
            <v>0</v>
          </cell>
        </row>
        <row r="758">
          <cell r="A758" t="str">
            <v>M. E. EUGENIO G SADA</v>
          </cell>
          <cell r="B758" t="str">
            <v>M. E. Eugenio G Sada</v>
          </cell>
          <cell r="F758" t="str">
            <v>448702659C QRO TECNOLOGICO</v>
          </cell>
          <cell r="G758" t="str">
            <v>C QRO TECNOLOGICO</v>
          </cell>
          <cell r="H758">
            <v>448702659</v>
          </cell>
          <cell r="I758" t="str">
            <v>C QRO TECNOLOGICO</v>
          </cell>
          <cell r="J758">
            <v>145374947</v>
          </cell>
          <cell r="K758">
            <v>0.16</v>
          </cell>
          <cell r="L758">
            <v>9630</v>
          </cell>
          <cell r="M758">
            <v>0</v>
          </cell>
        </row>
        <row r="759">
          <cell r="A759" t="str">
            <v>M. E. GALERIAS</v>
          </cell>
          <cell r="B759" t="str">
            <v>M. E. Galerías</v>
          </cell>
          <cell r="F759" t="str">
            <v>1975971224C QRO TECNOLOGICO</v>
          </cell>
          <cell r="G759" t="str">
            <v>C QRO TECNOLOGICO</v>
          </cell>
          <cell r="H759">
            <v>1975971224</v>
          </cell>
          <cell r="I759" t="str">
            <v>C QRO TECNOLOGICO</v>
          </cell>
          <cell r="J759">
            <v>5374947</v>
          </cell>
          <cell r="K759">
            <v>0.16</v>
          </cell>
          <cell r="L759">
            <v>9630</v>
          </cell>
          <cell r="M759">
            <v>0</v>
          </cell>
        </row>
        <row r="760">
          <cell r="A760" t="str">
            <v>M. E. GUERRERO</v>
          </cell>
          <cell r="B760" t="str">
            <v>M. E. Guerrero</v>
          </cell>
          <cell r="F760" t="str">
            <v>134638352C REYNOSA LAS FUENTES</v>
          </cell>
          <cell r="G760" t="str">
            <v>C REYNOSA LAS FUENTES</v>
          </cell>
          <cell r="H760">
            <v>134638352</v>
          </cell>
          <cell r="I760" t="str">
            <v>C REYNOSA LAS FUENTES</v>
          </cell>
          <cell r="J760">
            <v>9356317314</v>
          </cell>
          <cell r="K760">
            <v>0.16</v>
          </cell>
          <cell r="L760">
            <v>9630</v>
          </cell>
          <cell r="M760">
            <v>0</v>
          </cell>
        </row>
        <row r="761">
          <cell r="A761" t="str">
            <v>M. E. GUERRERO V</v>
          </cell>
          <cell r="B761" t="str">
            <v>M. E. Guerrero V</v>
          </cell>
          <cell r="F761" t="str">
            <v>448702659C REYNOSA LAS FUENTES</v>
          </cell>
          <cell r="G761" t="str">
            <v>C REYNOSA LAS FUENTES</v>
          </cell>
          <cell r="H761">
            <v>448702659</v>
          </cell>
          <cell r="I761" t="str">
            <v>C REYNOSA LAS FUENTES</v>
          </cell>
          <cell r="J761">
            <v>145631015</v>
          </cell>
          <cell r="K761">
            <v>0.16</v>
          </cell>
          <cell r="L761">
            <v>9630</v>
          </cell>
          <cell r="M761">
            <v>0</v>
          </cell>
        </row>
        <row r="762">
          <cell r="A762" t="str">
            <v>M. E. HERIBERTO JARA</v>
          </cell>
          <cell r="B762" t="str">
            <v>M. E. Heriberto Jara</v>
          </cell>
          <cell r="F762" t="str">
            <v>1975971224C REYNOSA LAS FUENTES</v>
          </cell>
          <cell r="G762" t="str">
            <v>C REYNOSA LAS FUENTES</v>
          </cell>
          <cell r="H762">
            <v>1975971224</v>
          </cell>
          <cell r="I762" t="str">
            <v>C REYNOSA LAS FUENTES</v>
          </cell>
          <cell r="J762">
            <v>5631015</v>
          </cell>
          <cell r="K762">
            <v>0.16</v>
          </cell>
          <cell r="L762">
            <v>9630</v>
          </cell>
          <cell r="M762">
            <v>0</v>
          </cell>
        </row>
        <row r="763">
          <cell r="A763" t="str">
            <v>M. E. HIDALGO</v>
          </cell>
          <cell r="B763" t="str">
            <v>M. E. Hidalgo</v>
          </cell>
          <cell r="F763" t="str">
            <v>134638352C REYNOSA MORELOS</v>
          </cell>
          <cell r="G763" t="str">
            <v>C REYNOSA MORELOS</v>
          </cell>
          <cell r="H763">
            <v>134638352</v>
          </cell>
          <cell r="I763" t="str">
            <v>C REYNOSA MORELOS</v>
          </cell>
          <cell r="J763">
            <v>9350478732</v>
          </cell>
          <cell r="K763">
            <v>0.11</v>
          </cell>
          <cell r="L763">
            <v>9630</v>
          </cell>
          <cell r="M763">
            <v>0</v>
          </cell>
        </row>
        <row r="764">
          <cell r="A764" t="str">
            <v>M. E. HIDALGO SUR</v>
          </cell>
          <cell r="B764" t="str">
            <v>M. E. Hidalgo Sur</v>
          </cell>
          <cell r="F764" t="str">
            <v>448702659C REYNOSA MORELOS</v>
          </cell>
          <cell r="G764" t="str">
            <v>C REYNOSA MORELOS</v>
          </cell>
          <cell r="H764">
            <v>448702659</v>
          </cell>
          <cell r="I764" t="str">
            <v>C REYNOSA MORELOS</v>
          </cell>
          <cell r="J764">
            <v>141450691</v>
          </cell>
          <cell r="K764">
            <v>0.11</v>
          </cell>
          <cell r="L764">
            <v>9630</v>
          </cell>
          <cell r="M764">
            <v>0</v>
          </cell>
        </row>
        <row r="765">
          <cell r="A765" t="str">
            <v>M. E. HUAMANTLA</v>
          </cell>
          <cell r="B765" t="str">
            <v>M. E. Huamantla</v>
          </cell>
          <cell r="F765" t="str">
            <v>1975971224C REYNOSA MORELOS</v>
          </cell>
          <cell r="G765" t="str">
            <v>C REYNOSA MORELOS</v>
          </cell>
          <cell r="H765">
            <v>1975971224</v>
          </cell>
          <cell r="I765" t="str">
            <v>C REYNOSA MORELOS</v>
          </cell>
          <cell r="J765">
            <v>1450691</v>
          </cell>
          <cell r="K765">
            <v>0.11</v>
          </cell>
          <cell r="L765">
            <v>9630</v>
          </cell>
          <cell r="M765">
            <v>0</v>
          </cell>
        </row>
        <row r="766">
          <cell r="A766" t="str">
            <v>M. E. INSURGENTES SUR</v>
          </cell>
          <cell r="B766" t="str">
            <v>M. E. Insurgentes Sur</v>
          </cell>
          <cell r="F766" t="str">
            <v>134638352C REYNOSA PERIFERICO</v>
          </cell>
          <cell r="G766" t="str">
            <v>C REYNOSA PERIFERICO</v>
          </cell>
          <cell r="H766">
            <v>134638352</v>
          </cell>
          <cell r="I766" t="str">
            <v>C REYNOSA PERIFERICO</v>
          </cell>
          <cell r="J766">
            <v>9356803701</v>
          </cell>
          <cell r="K766">
            <v>0.11</v>
          </cell>
          <cell r="L766">
            <v>9630</v>
          </cell>
          <cell r="M766">
            <v>0</v>
          </cell>
        </row>
        <row r="767">
          <cell r="A767" t="str">
            <v>M. E. IZTAPALAPA</v>
          </cell>
          <cell r="B767" t="str">
            <v>M. E. Iztapalapa</v>
          </cell>
          <cell r="F767" t="str">
            <v>134638352C REYNOSA PERIFERICO</v>
          </cell>
          <cell r="G767" t="str">
            <v>C REYNOSA PERIFERICO</v>
          </cell>
          <cell r="H767">
            <v>134638352</v>
          </cell>
          <cell r="I767" t="str">
            <v>C REYNOSA PERIFERICO</v>
          </cell>
          <cell r="J767">
            <v>9356803701</v>
          </cell>
          <cell r="K767">
            <v>0.16</v>
          </cell>
          <cell r="L767">
            <v>9630</v>
          </cell>
          <cell r="M767">
            <v>0</v>
          </cell>
        </row>
        <row r="768">
          <cell r="A768" t="str">
            <v>M. E. JIMENEZ</v>
          </cell>
          <cell r="B768" t="str">
            <v>M. E. Jimenez</v>
          </cell>
          <cell r="F768" t="str">
            <v>448702659C REYNOSA PERIFERICO</v>
          </cell>
          <cell r="G768" t="str">
            <v>C REYNOSA PERIFERICO</v>
          </cell>
          <cell r="H768">
            <v>448702659</v>
          </cell>
          <cell r="I768" t="str">
            <v>C REYNOSA PERIFERICO</v>
          </cell>
          <cell r="J768">
            <v>141303866</v>
          </cell>
          <cell r="K768">
            <v>0.16</v>
          </cell>
          <cell r="L768">
            <v>9630</v>
          </cell>
          <cell r="M768">
            <v>0</v>
          </cell>
        </row>
        <row r="769">
          <cell r="A769" t="str">
            <v>M. E. JIMENEZ CANTU</v>
          </cell>
          <cell r="B769" t="str">
            <v>M. E. Jiménez Cantu</v>
          </cell>
          <cell r="F769" t="str">
            <v>1975971224C REYNOSA PERIFERICO</v>
          </cell>
          <cell r="G769" t="str">
            <v>C REYNOSA PERIFERICO</v>
          </cell>
          <cell r="H769">
            <v>1975971224</v>
          </cell>
          <cell r="I769" t="str">
            <v>C REYNOSA PERIFERICO</v>
          </cell>
          <cell r="J769">
            <v>1303866</v>
          </cell>
          <cell r="K769">
            <v>0.16</v>
          </cell>
          <cell r="L769">
            <v>9630</v>
          </cell>
          <cell r="M769">
            <v>0</v>
          </cell>
        </row>
        <row r="770">
          <cell r="A770" t="str">
            <v>M. E. JORGE ALMADA</v>
          </cell>
          <cell r="B770" t="str">
            <v>M. E. Jorge Almada</v>
          </cell>
          <cell r="F770" t="str">
            <v>134638352C SALAMANCA FAJA DE ORO</v>
          </cell>
          <cell r="G770" t="str">
            <v>C SALAMANCA FAJA DE ORO</v>
          </cell>
          <cell r="H770">
            <v>134638352</v>
          </cell>
          <cell r="I770" t="str">
            <v>C SALAMANCA FAJA DE ORO</v>
          </cell>
          <cell r="J770">
            <v>9351501680</v>
          </cell>
          <cell r="K770">
            <v>0.16</v>
          </cell>
          <cell r="L770">
            <v>9630</v>
          </cell>
          <cell r="M770">
            <v>0</v>
          </cell>
        </row>
        <row r="771">
          <cell r="A771" t="str">
            <v>M. E. JUAN PABLO II</v>
          </cell>
          <cell r="B771" t="str">
            <v>M. E. Juan Pablo II</v>
          </cell>
          <cell r="F771" t="str">
            <v>448702659C SALAMANCA FAJA DE ORO</v>
          </cell>
          <cell r="G771" t="str">
            <v>C SALAMANCA FAJA DE ORO</v>
          </cell>
          <cell r="H771">
            <v>448702659</v>
          </cell>
          <cell r="I771" t="str">
            <v>C SALAMANCA FAJA DE ORO</v>
          </cell>
          <cell r="J771">
            <v>141480870</v>
          </cell>
          <cell r="K771">
            <v>0.16</v>
          </cell>
          <cell r="L771">
            <v>9630</v>
          </cell>
          <cell r="M771">
            <v>0</v>
          </cell>
        </row>
        <row r="772">
          <cell r="A772" t="str">
            <v>M. E. JUAREZ</v>
          </cell>
          <cell r="B772" t="str">
            <v>M. E. Juárez</v>
          </cell>
          <cell r="F772" t="str">
            <v>1975971224C SALAMANCA FAJA DE ORO</v>
          </cell>
          <cell r="G772" t="str">
            <v>C SALAMANCA FAJA DE ORO</v>
          </cell>
          <cell r="H772">
            <v>1975971224</v>
          </cell>
          <cell r="I772" t="str">
            <v>C SALAMANCA FAJA DE ORO</v>
          </cell>
          <cell r="J772">
            <v>1480870</v>
          </cell>
          <cell r="K772">
            <v>0.16</v>
          </cell>
          <cell r="L772">
            <v>9630</v>
          </cell>
          <cell r="M772">
            <v>0</v>
          </cell>
        </row>
        <row r="773">
          <cell r="A773" t="str">
            <v>M. E. JUAREZ CENTRO</v>
          </cell>
          <cell r="B773" t="str">
            <v>M. E. Juárez Centro</v>
          </cell>
          <cell r="F773" t="str">
            <v>134638352C SALTILLO PALMAS</v>
          </cell>
          <cell r="G773" t="str">
            <v>C SALTILLO PALMAS</v>
          </cell>
          <cell r="H773">
            <v>134638352</v>
          </cell>
          <cell r="I773" t="str">
            <v>C SALTILLO PALMAS</v>
          </cell>
          <cell r="J773">
            <v>9356171877</v>
          </cell>
          <cell r="K773">
            <v>0.16</v>
          </cell>
          <cell r="L773">
            <v>9630</v>
          </cell>
          <cell r="M773">
            <v>0</v>
          </cell>
        </row>
        <row r="774">
          <cell r="A774" t="str">
            <v>M. E. JUAREZ SUR</v>
          </cell>
          <cell r="B774" t="str">
            <v>M. E. Juarez Sur</v>
          </cell>
          <cell r="F774" t="str">
            <v>134638352C SALTILLO PALMAS</v>
          </cell>
          <cell r="G774" t="str">
            <v>C SALTILLO PALMAS</v>
          </cell>
          <cell r="H774">
            <v>134638352</v>
          </cell>
          <cell r="I774" t="str">
            <v>C SALTILLO PALMAS</v>
          </cell>
          <cell r="J774">
            <v>9356171877</v>
          </cell>
          <cell r="K774">
            <v>0.16</v>
          </cell>
          <cell r="L774">
            <v>9630</v>
          </cell>
          <cell r="M774">
            <v>0</v>
          </cell>
        </row>
        <row r="775">
          <cell r="A775" t="str">
            <v>M. E. JUSTO SIERRA</v>
          </cell>
          <cell r="B775" t="str">
            <v>M. E. Justo Sierra</v>
          </cell>
          <cell r="F775" t="str">
            <v>448702659C SALTILLO PALMAS</v>
          </cell>
          <cell r="G775" t="str">
            <v>C SALTILLO PALMAS</v>
          </cell>
          <cell r="H775">
            <v>448702659</v>
          </cell>
          <cell r="I775" t="str">
            <v>C SALTILLO PALMAS</v>
          </cell>
          <cell r="J775">
            <v>145504378</v>
          </cell>
          <cell r="K775">
            <v>0.16</v>
          </cell>
          <cell r="L775">
            <v>9630</v>
          </cell>
          <cell r="M775">
            <v>0</v>
          </cell>
        </row>
        <row r="776">
          <cell r="A776" t="str">
            <v>M. E. L. MATEOS</v>
          </cell>
          <cell r="B776" t="str">
            <v>M. E. L. Mateos</v>
          </cell>
          <cell r="F776" t="str">
            <v>1975971224C SALTILLO PALMAS</v>
          </cell>
          <cell r="G776" t="str">
            <v>C SALTILLO PALMAS</v>
          </cell>
          <cell r="H776">
            <v>1975971224</v>
          </cell>
          <cell r="I776" t="str">
            <v>C SALTILLO PALMAS</v>
          </cell>
          <cell r="J776">
            <v>5504378</v>
          </cell>
          <cell r="K776">
            <v>0.16</v>
          </cell>
          <cell r="L776">
            <v>9630</v>
          </cell>
          <cell r="M776">
            <v>0</v>
          </cell>
        </row>
        <row r="777">
          <cell r="A777" t="str">
            <v>M. E. LA CUSPIDE</v>
          </cell>
          <cell r="B777" t="str">
            <v>M. E. La Cúspide</v>
          </cell>
          <cell r="F777" t="str">
            <v>134638352C SALTILLO PONIENTE</v>
          </cell>
          <cell r="G777" t="str">
            <v>C SALTILLO PONIENTE</v>
          </cell>
          <cell r="H777">
            <v>134638352</v>
          </cell>
          <cell r="I777" t="str">
            <v>C SALTILLO PONIENTE</v>
          </cell>
          <cell r="J777">
            <v>9351359006</v>
          </cell>
          <cell r="K777">
            <v>0.11</v>
          </cell>
          <cell r="L777">
            <v>9630</v>
          </cell>
          <cell r="M777">
            <v>0</v>
          </cell>
        </row>
        <row r="778">
          <cell r="A778" t="str">
            <v>M. E. LA HERRADURA</v>
          </cell>
          <cell r="B778" t="str">
            <v>M. E. La Herradura</v>
          </cell>
          <cell r="F778" t="str">
            <v>448702659C SALTILLO PONIENTE</v>
          </cell>
          <cell r="G778" t="str">
            <v>C SALTILLO PONIENTE</v>
          </cell>
          <cell r="H778">
            <v>448702659</v>
          </cell>
          <cell r="I778" t="str">
            <v>C SALTILLO PONIENTE</v>
          </cell>
          <cell r="J778">
            <v>141781160</v>
          </cell>
          <cell r="K778">
            <v>0.11</v>
          </cell>
          <cell r="L778">
            <v>9630</v>
          </cell>
          <cell r="M778">
            <v>0</v>
          </cell>
        </row>
        <row r="779">
          <cell r="A779" t="str">
            <v>M. E. LA HUERTA</v>
          </cell>
          <cell r="B779" t="str">
            <v>M. E. La Huerta</v>
          </cell>
          <cell r="F779" t="str">
            <v>1975971224C SALTILLO PONIENTE</v>
          </cell>
          <cell r="G779" t="str">
            <v>C SALTILLO PONIENTE</v>
          </cell>
          <cell r="H779">
            <v>1975971224</v>
          </cell>
          <cell r="I779" t="str">
            <v>C SALTILLO PONIENTE</v>
          </cell>
          <cell r="J779">
            <v>1781160</v>
          </cell>
          <cell r="K779">
            <v>0.11</v>
          </cell>
          <cell r="L779">
            <v>9630</v>
          </cell>
          <cell r="M779">
            <v>0</v>
          </cell>
        </row>
        <row r="780">
          <cell r="A780" t="str">
            <v>M. E. LA PIEDAD</v>
          </cell>
          <cell r="B780" t="str">
            <v>M. E. La Piedad</v>
          </cell>
          <cell r="F780" t="str">
            <v>134638352C SLP CHAPULTEPEC</v>
          </cell>
          <cell r="G780" t="str">
            <v>C SLP CHAPULTEPEC</v>
          </cell>
          <cell r="H780">
            <v>134638352</v>
          </cell>
          <cell r="I780" t="str">
            <v>C SLP CHAPULTEPEC</v>
          </cell>
          <cell r="J780">
            <v>9356156647</v>
          </cell>
          <cell r="K780">
            <v>0.16</v>
          </cell>
          <cell r="L780">
            <v>9630</v>
          </cell>
          <cell r="M780">
            <v>0</v>
          </cell>
        </row>
        <row r="781">
          <cell r="A781" t="str">
            <v>M. E. LAS ARMAS</v>
          </cell>
          <cell r="B781" t="str">
            <v>M. E. Las Armas</v>
          </cell>
          <cell r="F781" t="str">
            <v>448702659C SLP CHAPULTEPEC</v>
          </cell>
          <cell r="G781" t="str">
            <v>C SLP CHAPULTEPEC</v>
          </cell>
          <cell r="H781">
            <v>448702659</v>
          </cell>
          <cell r="I781" t="str">
            <v>C SLP CHAPULTEPEC</v>
          </cell>
          <cell r="J781">
            <v>145374897</v>
          </cell>
          <cell r="K781">
            <v>0.16</v>
          </cell>
          <cell r="L781">
            <v>9630</v>
          </cell>
          <cell r="M781">
            <v>0</v>
          </cell>
        </row>
        <row r="782">
          <cell r="A782" t="str">
            <v>M. E. LAS FUENTES</v>
          </cell>
          <cell r="B782" t="str">
            <v>M. E. Las Fuentes</v>
          </cell>
          <cell r="F782" t="str">
            <v>1975971224C SLP CHAPULTEPEC</v>
          </cell>
          <cell r="G782" t="str">
            <v>C SLP CHAPULTEPEC</v>
          </cell>
          <cell r="H782">
            <v>1975971224</v>
          </cell>
          <cell r="I782" t="str">
            <v>C SLP CHAPULTEPEC</v>
          </cell>
          <cell r="J782">
            <v>5374897</v>
          </cell>
          <cell r="K782">
            <v>0.16</v>
          </cell>
          <cell r="L782">
            <v>9630</v>
          </cell>
          <cell r="M782">
            <v>0</v>
          </cell>
        </row>
        <row r="783">
          <cell r="A783" t="str">
            <v>M. E. LAS PUENTES</v>
          </cell>
          <cell r="B783" t="str">
            <v>M. E. Las Puentes</v>
          </cell>
          <cell r="F783" t="str">
            <v>134638352C SLP EL PASEO</v>
          </cell>
          <cell r="G783" t="str">
            <v>C SLP EL PASEO</v>
          </cell>
          <cell r="H783">
            <v>134638352</v>
          </cell>
          <cell r="I783" t="str">
            <v>C SLP EL PASEO</v>
          </cell>
          <cell r="J783">
            <v>9350689155</v>
          </cell>
          <cell r="K783">
            <v>0.16</v>
          </cell>
          <cell r="L783">
            <v>9630</v>
          </cell>
          <cell r="M783">
            <v>0</v>
          </cell>
        </row>
        <row r="784">
          <cell r="A784" t="str">
            <v>M. E. LAZARO CARDENAS</v>
          </cell>
          <cell r="B784" t="str">
            <v>M. E. Lazaro Cardenas</v>
          </cell>
          <cell r="F784" t="str">
            <v>448702659C SLP EL PASEO</v>
          </cell>
          <cell r="G784" t="str">
            <v>C SLP EL PASEO</v>
          </cell>
          <cell r="H784">
            <v>448702659</v>
          </cell>
          <cell r="I784" t="str">
            <v>C SLP EL PASEO</v>
          </cell>
          <cell r="J784">
            <v>141492156</v>
          </cell>
          <cell r="K784">
            <v>0.16</v>
          </cell>
          <cell r="L784">
            <v>9630</v>
          </cell>
          <cell r="M784">
            <v>0</v>
          </cell>
        </row>
        <row r="785">
          <cell r="A785" t="str">
            <v>M. E. LEONES</v>
          </cell>
          <cell r="B785" t="str">
            <v>M. E. Leones</v>
          </cell>
          <cell r="F785" t="str">
            <v>1975971224C SLP EL PASEO</v>
          </cell>
          <cell r="G785" t="str">
            <v>C SLP EL PASEO</v>
          </cell>
          <cell r="H785">
            <v>1975971224</v>
          </cell>
          <cell r="I785" t="str">
            <v>C SLP EL PASEO</v>
          </cell>
          <cell r="J785">
            <v>1492156</v>
          </cell>
          <cell r="K785">
            <v>0.16</v>
          </cell>
          <cell r="L785">
            <v>9630</v>
          </cell>
          <cell r="M785">
            <v>0</v>
          </cell>
        </row>
        <row r="786">
          <cell r="A786" t="str">
            <v>M. E. LIVERPOOL</v>
          </cell>
          <cell r="B786" t="str">
            <v>M. E. Liverpool</v>
          </cell>
          <cell r="F786" t="str">
            <v>134638352C SLP POLANCO</v>
          </cell>
          <cell r="G786" t="str">
            <v>C SLP POLANCO</v>
          </cell>
          <cell r="H786">
            <v>134638352</v>
          </cell>
          <cell r="I786" t="str">
            <v>C SLP POLANCO</v>
          </cell>
          <cell r="J786">
            <v>9356156647</v>
          </cell>
          <cell r="K786">
            <v>0.16</v>
          </cell>
          <cell r="L786">
            <v>9630</v>
          </cell>
          <cell r="M786">
            <v>0</v>
          </cell>
        </row>
        <row r="787">
          <cell r="A787" t="str">
            <v>M. E. LOPEZ MATEOS</v>
          </cell>
          <cell r="B787" t="str">
            <v>M. E. López Mateos</v>
          </cell>
          <cell r="F787" t="str">
            <v>448702659C SLP POLANCO</v>
          </cell>
          <cell r="G787" t="str">
            <v>C SLP POLANCO</v>
          </cell>
          <cell r="H787">
            <v>448702659</v>
          </cell>
          <cell r="I787" t="str">
            <v>C SLP POLANCO</v>
          </cell>
          <cell r="J787">
            <v>145374897</v>
          </cell>
          <cell r="K787">
            <v>0.16</v>
          </cell>
          <cell r="L787">
            <v>9630</v>
          </cell>
          <cell r="M787">
            <v>0</v>
          </cell>
        </row>
        <row r="788">
          <cell r="A788" t="str">
            <v>M. E. LOS AZAHARES</v>
          </cell>
          <cell r="B788" t="str">
            <v>M. E. Los Azahares</v>
          </cell>
          <cell r="F788" t="str">
            <v>1975971224C SLP POLANCO</v>
          </cell>
          <cell r="G788" t="str">
            <v>C SLP POLANCO</v>
          </cell>
          <cell r="H788">
            <v>1975971224</v>
          </cell>
          <cell r="I788" t="str">
            <v>C SLP POLANCO</v>
          </cell>
          <cell r="J788">
            <v>5374897</v>
          </cell>
          <cell r="K788">
            <v>0.16</v>
          </cell>
          <cell r="L788">
            <v>9630</v>
          </cell>
          <cell r="M788">
            <v>0</v>
          </cell>
        </row>
        <row r="789">
          <cell r="A789" t="str">
            <v>M. E. LOS MOCHIS</v>
          </cell>
          <cell r="B789" t="str">
            <v>M. E. Los Mochis</v>
          </cell>
          <cell r="F789" t="str">
            <v>134638352C TAMPICO HIDALGO</v>
          </cell>
          <cell r="G789" t="str">
            <v>C TAMPICO HIDALGO</v>
          </cell>
          <cell r="H789">
            <v>134638352</v>
          </cell>
          <cell r="I789" t="str">
            <v>C TAMPICO HIDALGO</v>
          </cell>
          <cell r="J789">
            <v>9356384207</v>
          </cell>
          <cell r="K789">
            <v>0.16</v>
          </cell>
          <cell r="L789">
            <v>9630</v>
          </cell>
          <cell r="M789">
            <v>0</v>
          </cell>
        </row>
        <row r="790">
          <cell r="A790" t="str">
            <v>M. E. LOS PINOS</v>
          </cell>
          <cell r="B790" t="str">
            <v>M. E. Los Pinos</v>
          </cell>
          <cell r="F790" t="str">
            <v>448702659C TAMPICO HIDALGO</v>
          </cell>
          <cell r="G790" t="str">
            <v>C TAMPICO HIDALGO</v>
          </cell>
          <cell r="H790">
            <v>448702659</v>
          </cell>
          <cell r="I790" t="str">
            <v>C TAMPICO HIDALGO</v>
          </cell>
          <cell r="J790">
            <v>145695929</v>
          </cell>
          <cell r="K790">
            <v>0.16</v>
          </cell>
          <cell r="L790">
            <v>9630</v>
          </cell>
          <cell r="M790">
            <v>0</v>
          </cell>
        </row>
        <row r="791">
          <cell r="A791" t="str">
            <v>M. E. LUCIERNAGA</v>
          </cell>
          <cell r="B791" t="str">
            <v>M. E. Luciernaga</v>
          </cell>
          <cell r="F791" t="str">
            <v>1975971224C TAMPICO HIDALGO</v>
          </cell>
          <cell r="G791" t="str">
            <v>C TAMPICO HIDALGO</v>
          </cell>
          <cell r="H791">
            <v>1975971224</v>
          </cell>
          <cell r="I791" t="str">
            <v>C TAMPICO HIDALGO</v>
          </cell>
          <cell r="J791">
            <v>5695929</v>
          </cell>
          <cell r="K791">
            <v>0.16</v>
          </cell>
          <cell r="L791">
            <v>9630</v>
          </cell>
          <cell r="M791">
            <v>0</v>
          </cell>
        </row>
        <row r="792">
          <cell r="A792" t="str">
            <v>M. E. MACROPLAZA</v>
          </cell>
          <cell r="B792" t="str">
            <v>M. E. Macroplaza</v>
          </cell>
          <cell r="F792" t="str">
            <v>134638352C TECATE PEDREGAL</v>
          </cell>
          <cell r="G792" t="str">
            <v>C TECATE PEDREGAL</v>
          </cell>
          <cell r="H792">
            <v>134638352</v>
          </cell>
          <cell r="I792" t="str">
            <v>C TECATE PEDREGAL</v>
          </cell>
          <cell r="J792">
            <v>9356387531</v>
          </cell>
          <cell r="K792">
            <v>0.11</v>
          </cell>
          <cell r="L792">
            <v>9630</v>
          </cell>
          <cell r="M792">
            <v>0</v>
          </cell>
        </row>
        <row r="793">
          <cell r="A793" t="str">
            <v>M. E. MADERO NORTE</v>
          </cell>
          <cell r="B793" t="str">
            <v>M. E. Madero Norte</v>
          </cell>
          <cell r="F793" t="str">
            <v>448702659C TECATE PEDREGAL</v>
          </cell>
          <cell r="G793" t="str">
            <v>C TECATE PEDREGAL</v>
          </cell>
          <cell r="H793">
            <v>448702659</v>
          </cell>
          <cell r="I793" t="str">
            <v>C TECATE PEDREGAL</v>
          </cell>
          <cell r="J793">
            <v>145743489</v>
          </cell>
          <cell r="K793">
            <v>0.11</v>
          </cell>
          <cell r="L793">
            <v>9630</v>
          </cell>
          <cell r="M793">
            <v>0</v>
          </cell>
        </row>
        <row r="794">
          <cell r="A794" t="str">
            <v>M. E. MANTE</v>
          </cell>
          <cell r="B794" t="str">
            <v>M. E. Mante</v>
          </cell>
          <cell r="F794" t="str">
            <v>1975971224C TECATE PEDREGAL</v>
          </cell>
          <cell r="G794" t="str">
            <v>C TECATE PEDREGAL</v>
          </cell>
          <cell r="H794">
            <v>1975971224</v>
          </cell>
          <cell r="I794" t="str">
            <v>C TECATE PEDREGAL</v>
          </cell>
          <cell r="J794">
            <v>5743489</v>
          </cell>
          <cell r="K794">
            <v>0.11</v>
          </cell>
          <cell r="L794">
            <v>9630</v>
          </cell>
          <cell r="M794">
            <v>0</v>
          </cell>
        </row>
        <row r="795">
          <cell r="A795" t="str">
            <v>M. E. MARIANO ESCOBEDO</v>
          </cell>
          <cell r="B795" t="str">
            <v>M. E. Mariano Escobedo</v>
          </cell>
          <cell r="F795" t="str">
            <v>134638352C TEPIC SAN ANTONIO</v>
          </cell>
          <cell r="G795" t="str">
            <v>C TEPIC SAN ANTONIO</v>
          </cell>
          <cell r="H795">
            <v>134638352</v>
          </cell>
          <cell r="I795" t="str">
            <v>C TEPIC SAN ANTONIO</v>
          </cell>
          <cell r="J795">
            <v>9356388778</v>
          </cell>
          <cell r="K795">
            <v>0.16</v>
          </cell>
          <cell r="L795">
            <v>9630</v>
          </cell>
          <cell r="M795">
            <v>0</v>
          </cell>
        </row>
        <row r="796">
          <cell r="A796" t="str">
            <v>M. E. MARIANO PERRUS.</v>
          </cell>
          <cell r="B796" t="str">
            <v>M. E. Mariano Perrusquia</v>
          </cell>
          <cell r="F796" t="str">
            <v>448702659C TEPIC SAN ANTONIO</v>
          </cell>
          <cell r="G796" t="str">
            <v>C TEPIC SAN ANTONIO</v>
          </cell>
          <cell r="H796">
            <v>448702659</v>
          </cell>
          <cell r="I796" t="str">
            <v>C TEPIC SAN ANTONIO</v>
          </cell>
          <cell r="J796">
            <v>145743497</v>
          </cell>
          <cell r="K796">
            <v>0.16</v>
          </cell>
          <cell r="L796">
            <v>9630</v>
          </cell>
          <cell r="M796">
            <v>0</v>
          </cell>
        </row>
        <row r="797">
          <cell r="A797" t="str">
            <v>M. E. MARIANO PERRUSQUIA</v>
          </cell>
          <cell r="B797" t="str">
            <v>M. E. Mariano Perrusquia</v>
          </cell>
          <cell r="F797" t="str">
            <v>1975971224C TEPIC SAN ANTONIO</v>
          </cell>
          <cell r="G797" t="str">
            <v>C TEPIC SAN ANTONIO</v>
          </cell>
          <cell r="H797">
            <v>1975971224</v>
          </cell>
          <cell r="I797" t="str">
            <v>C TEPIC SAN ANTONIO</v>
          </cell>
          <cell r="J797">
            <v>5743497</v>
          </cell>
          <cell r="K797">
            <v>0.16</v>
          </cell>
          <cell r="L797">
            <v>9630</v>
          </cell>
          <cell r="M797">
            <v>0</v>
          </cell>
        </row>
        <row r="798">
          <cell r="A798" t="str">
            <v>M. E. MARTOCK</v>
          </cell>
          <cell r="B798" t="str">
            <v>M. E. Martock</v>
          </cell>
          <cell r="F798" t="str">
            <v>134638352C TIJUANA AGUACALIENTE</v>
          </cell>
          <cell r="G798" t="str">
            <v>C TIJUANA AGUACALIENTE</v>
          </cell>
          <cell r="H798">
            <v>134638352</v>
          </cell>
          <cell r="I798" t="str">
            <v>C TIJUANA AGUACALIENTE</v>
          </cell>
          <cell r="J798">
            <v>9356529066</v>
          </cell>
          <cell r="K798">
            <v>0.11</v>
          </cell>
          <cell r="L798">
            <v>9630</v>
          </cell>
          <cell r="M798">
            <v>0</v>
          </cell>
        </row>
        <row r="799">
          <cell r="A799" t="str">
            <v>M. E. MELCHOR OCAMPO</v>
          </cell>
          <cell r="B799" t="str">
            <v>M. E. Melchor Ocampo</v>
          </cell>
          <cell r="F799" t="str">
            <v>448702659C TIJUANA AGUACALIENTE</v>
          </cell>
          <cell r="G799" t="str">
            <v>C TIJUANA AGUACALIENTE</v>
          </cell>
          <cell r="H799">
            <v>448702659</v>
          </cell>
          <cell r="I799" t="str">
            <v>C TIJUANA AGUACALIENTE</v>
          </cell>
          <cell r="J799">
            <v>145374905</v>
          </cell>
          <cell r="K799">
            <v>0.16</v>
          </cell>
          <cell r="L799">
            <v>9630</v>
          </cell>
          <cell r="M799">
            <v>0</v>
          </cell>
        </row>
        <row r="800">
          <cell r="A800" t="str">
            <v>M. E. MIGUEL ALEMAN</v>
          </cell>
          <cell r="B800" t="str">
            <v>M. E. Miguel Alemán</v>
          </cell>
          <cell r="F800" t="str">
            <v>1975971224C TIJUANA AGUACALIENTE</v>
          </cell>
          <cell r="G800" t="str">
            <v>C TIJUANA AGUACALIENTE</v>
          </cell>
          <cell r="H800">
            <v>1975971224</v>
          </cell>
          <cell r="I800" t="str">
            <v>C TIJUANA AGUACALIENTE</v>
          </cell>
          <cell r="J800">
            <v>5768064</v>
          </cell>
          <cell r="K800">
            <v>0.16</v>
          </cell>
          <cell r="L800">
            <v>9630</v>
          </cell>
          <cell r="M800">
            <v>0</v>
          </cell>
        </row>
        <row r="801">
          <cell r="A801" t="str">
            <v>M. E. MISSISSIPPI</v>
          </cell>
          <cell r="B801" t="str">
            <v>M. E. Mississippi</v>
          </cell>
          <cell r="F801" t="str">
            <v>134638352C TIJUANA PENINSULA</v>
          </cell>
          <cell r="G801" t="str">
            <v>C TIJUANA PENINSULA</v>
          </cell>
          <cell r="H801">
            <v>134638352</v>
          </cell>
          <cell r="I801" t="str">
            <v>C TIJUANA PENINSULA</v>
          </cell>
          <cell r="J801">
            <v>9356315854</v>
          </cell>
          <cell r="K801">
            <v>0.11</v>
          </cell>
          <cell r="L801">
            <v>9630</v>
          </cell>
          <cell r="M801">
            <v>0</v>
          </cell>
        </row>
        <row r="802">
          <cell r="A802" t="str">
            <v>M. E. MIXCOAC</v>
          </cell>
          <cell r="B802" t="str">
            <v>M. E. Mixcoac</v>
          </cell>
          <cell r="F802" t="str">
            <v>448702659C TIJUANA PENINSULA</v>
          </cell>
          <cell r="G802" t="str">
            <v>C TIJUANA PENINSULA</v>
          </cell>
          <cell r="H802">
            <v>448702659</v>
          </cell>
          <cell r="I802" t="str">
            <v>C TIJUANA PENINSULA</v>
          </cell>
          <cell r="J802">
            <v>145574561</v>
          </cell>
          <cell r="K802">
            <v>0.16</v>
          </cell>
          <cell r="L802">
            <v>9630</v>
          </cell>
          <cell r="M802">
            <v>0</v>
          </cell>
        </row>
        <row r="803">
          <cell r="A803" t="str">
            <v>M. E. MORELOS</v>
          </cell>
          <cell r="B803" t="str">
            <v>M. E. Morelos</v>
          </cell>
          <cell r="F803" t="str">
            <v>1975971224C TIJUANA PENINSULA</v>
          </cell>
          <cell r="G803" t="str">
            <v>C TIJUANA PENINSULA</v>
          </cell>
          <cell r="H803">
            <v>1975971224</v>
          </cell>
          <cell r="I803" t="str">
            <v>C TIJUANA PENINSULA</v>
          </cell>
          <cell r="J803">
            <v>5574561</v>
          </cell>
          <cell r="K803">
            <v>0.16</v>
          </cell>
          <cell r="L803">
            <v>9630</v>
          </cell>
          <cell r="M803">
            <v>0</v>
          </cell>
        </row>
        <row r="804">
          <cell r="A804" t="str">
            <v>M. E. MORELOS SUR</v>
          </cell>
          <cell r="B804" t="str">
            <v>M. E. Morelos Sur</v>
          </cell>
          <cell r="F804" t="str">
            <v>134638352C TIJUANA PZA PASEO 2000</v>
          </cell>
          <cell r="G804" t="str">
            <v>C TIJUANA PZA PASEO 2000</v>
          </cell>
          <cell r="H804">
            <v>134638352</v>
          </cell>
          <cell r="I804" t="str">
            <v>C TIJUANA PZA PASEO 2000</v>
          </cell>
          <cell r="J804">
            <v>9350478716</v>
          </cell>
          <cell r="K804">
            <v>0.11</v>
          </cell>
          <cell r="L804">
            <v>9630</v>
          </cell>
          <cell r="M804">
            <v>0</v>
          </cell>
        </row>
        <row r="805">
          <cell r="A805" t="str">
            <v>M. E. MOROLEON</v>
          </cell>
          <cell r="B805" t="str">
            <v>M. E. Moroleon</v>
          </cell>
          <cell r="F805" t="str">
            <v>448702659C TIJUANA PZA PASEO 2000</v>
          </cell>
          <cell r="G805" t="str">
            <v>C TIJUANA PZA PASEO 2000</v>
          </cell>
          <cell r="H805">
            <v>448702659</v>
          </cell>
          <cell r="I805" t="str">
            <v>C TIJUANA PZA PASEO 2000</v>
          </cell>
          <cell r="J805">
            <v>141448596</v>
          </cell>
          <cell r="K805">
            <v>0.11</v>
          </cell>
          <cell r="L805">
            <v>9630</v>
          </cell>
          <cell r="M805">
            <v>0</v>
          </cell>
        </row>
        <row r="806">
          <cell r="A806" t="str">
            <v>M. E. MTZ DE LA TORRE</v>
          </cell>
          <cell r="B806" t="str">
            <v>M. E. Mtz De La Torre</v>
          </cell>
          <cell r="F806" t="str">
            <v>1975971224C TIJUANA PZA PASEO 2000</v>
          </cell>
          <cell r="G806" t="str">
            <v>C TIJUANA PZA PASEO 2000</v>
          </cell>
          <cell r="H806">
            <v>1975971224</v>
          </cell>
          <cell r="I806" t="str">
            <v>C TIJUANA PZA PASEO 2000</v>
          </cell>
          <cell r="J806">
            <v>1448596</v>
          </cell>
          <cell r="K806">
            <v>0.11</v>
          </cell>
          <cell r="L806">
            <v>9630</v>
          </cell>
          <cell r="M806">
            <v>0</v>
          </cell>
        </row>
        <row r="807">
          <cell r="A807" t="str">
            <v>M. E. NICOLAS BRAVO</v>
          </cell>
          <cell r="B807" t="str">
            <v>M. E. Nicolas Bravo</v>
          </cell>
          <cell r="F807" t="str">
            <v>134638352C TIJUANA RIO</v>
          </cell>
          <cell r="G807" t="str">
            <v>C TIJUANA RIO</v>
          </cell>
          <cell r="H807">
            <v>134638352</v>
          </cell>
          <cell r="I807" t="str">
            <v>C TIJUANA RIO</v>
          </cell>
          <cell r="J807">
            <v>9356198672</v>
          </cell>
          <cell r="K807">
            <v>0.11</v>
          </cell>
          <cell r="L807">
            <v>9630</v>
          </cell>
          <cell r="M807">
            <v>0</v>
          </cell>
        </row>
        <row r="808">
          <cell r="A808" t="str">
            <v>M. E. NIÑO OBRERO</v>
          </cell>
          <cell r="B808" t="str">
            <v>M. E. Obrero</v>
          </cell>
          <cell r="F808" t="str">
            <v>448702659C TIJUANA RIO</v>
          </cell>
          <cell r="G808" t="str">
            <v>C TIJUANA RIO</v>
          </cell>
          <cell r="H808">
            <v>448702659</v>
          </cell>
          <cell r="I808" t="str">
            <v>C TIJUANA RIO</v>
          </cell>
          <cell r="J808">
            <v>149595463</v>
          </cell>
          <cell r="K808">
            <v>0.11</v>
          </cell>
          <cell r="L808">
            <v>9630</v>
          </cell>
          <cell r="M808">
            <v>0</v>
          </cell>
        </row>
        <row r="809">
          <cell r="A809" t="str">
            <v>M. E. OBREGON</v>
          </cell>
          <cell r="B809" t="str">
            <v>M. E. Obregón</v>
          </cell>
          <cell r="F809" t="str">
            <v>1975971224C TIJUANA RIO</v>
          </cell>
          <cell r="G809" t="str">
            <v>C TIJUANA RIO</v>
          </cell>
          <cell r="H809">
            <v>1975971224</v>
          </cell>
          <cell r="I809" t="str">
            <v>C TIJUANA RIO</v>
          </cell>
          <cell r="J809">
            <v>5374905</v>
          </cell>
          <cell r="K809">
            <v>0.11</v>
          </cell>
          <cell r="L809">
            <v>9630</v>
          </cell>
          <cell r="M809">
            <v>0</v>
          </cell>
        </row>
        <row r="810">
          <cell r="A810" t="str">
            <v>M. E. OCAMPO</v>
          </cell>
          <cell r="B810" t="str">
            <v>M. E. Ocampo</v>
          </cell>
          <cell r="F810" t="str">
            <v>134638352C TIJUANA ROSARITO</v>
          </cell>
          <cell r="G810" t="str">
            <v>C TIJUANA ROSARITO</v>
          </cell>
          <cell r="H810">
            <v>134638352</v>
          </cell>
          <cell r="I810" t="str">
            <v>C TIJUANA ROSARITO</v>
          </cell>
          <cell r="J810">
            <v>9356535220</v>
          </cell>
          <cell r="K810">
            <v>0.11</v>
          </cell>
          <cell r="L810">
            <v>9630</v>
          </cell>
          <cell r="M810">
            <v>0</v>
          </cell>
        </row>
        <row r="811">
          <cell r="A811" t="str">
            <v>M. E. OCOTLAN TLAXCALA</v>
          </cell>
          <cell r="B811" t="str">
            <v>M. E. Ocotlan Tlaxcala</v>
          </cell>
          <cell r="F811" t="str">
            <v>448702659C TIJUANA ROSARITO</v>
          </cell>
          <cell r="G811" t="str">
            <v>C TIJUANA ROSARITO</v>
          </cell>
          <cell r="H811">
            <v>448702659</v>
          </cell>
          <cell r="I811" t="str">
            <v>C TIJUANA ROSARITO</v>
          </cell>
          <cell r="J811">
            <v>145822291</v>
          </cell>
          <cell r="K811">
            <v>0.11</v>
          </cell>
          <cell r="L811">
            <v>9630</v>
          </cell>
          <cell r="M811">
            <v>0</v>
          </cell>
        </row>
        <row r="812">
          <cell r="A812" t="str">
            <v>M. E. ORIENTE 6</v>
          </cell>
          <cell r="B812" t="str">
            <v>M. E. Oriente 6</v>
          </cell>
          <cell r="F812" t="str">
            <v>1975971224C TIJUANA ROSARITO</v>
          </cell>
          <cell r="G812" t="str">
            <v>C TIJUANA ROSARITO</v>
          </cell>
          <cell r="H812">
            <v>1975971224</v>
          </cell>
          <cell r="I812" t="str">
            <v>C TIJUANA ROSARITO</v>
          </cell>
          <cell r="J812">
            <v>5822291</v>
          </cell>
          <cell r="K812">
            <v>0.11</v>
          </cell>
          <cell r="L812">
            <v>9630</v>
          </cell>
          <cell r="M812">
            <v>0</v>
          </cell>
        </row>
        <row r="813">
          <cell r="A813" t="str">
            <v>M. E. PALMAS</v>
          </cell>
          <cell r="B813" t="str">
            <v>M. E. Palmas</v>
          </cell>
          <cell r="F813" t="str">
            <v>134638352C TOLUCA EL PUNTO</v>
          </cell>
          <cell r="G813" t="str">
            <v>C TOLUCA EL PUNTO</v>
          </cell>
          <cell r="H813">
            <v>134638352</v>
          </cell>
          <cell r="I813" t="str">
            <v>C TOLUCA EL PUNTO</v>
          </cell>
          <cell r="J813">
            <v>9350059862</v>
          </cell>
          <cell r="K813">
            <v>0.16</v>
          </cell>
          <cell r="L813">
            <v>9630</v>
          </cell>
          <cell r="M813">
            <v>0</v>
          </cell>
        </row>
        <row r="814">
          <cell r="A814" t="str">
            <v>M. E. PARIS</v>
          </cell>
          <cell r="B814" t="str">
            <v>M. E. Paris</v>
          </cell>
          <cell r="F814" t="str">
            <v>448702659C TOLUCA EL PUNTO</v>
          </cell>
          <cell r="G814" t="str">
            <v>C TOLUCA EL PUNTO</v>
          </cell>
          <cell r="H814">
            <v>448702659</v>
          </cell>
          <cell r="I814" t="str">
            <v>C TOLUCA EL PUNTO</v>
          </cell>
          <cell r="J814">
            <v>149600651</v>
          </cell>
          <cell r="K814">
            <v>0.16</v>
          </cell>
          <cell r="L814">
            <v>9630</v>
          </cell>
          <cell r="M814">
            <v>0</v>
          </cell>
        </row>
        <row r="815">
          <cell r="A815" t="str">
            <v>M. E. PASEO</v>
          </cell>
          <cell r="B815" t="str">
            <v>M. E. Paseo</v>
          </cell>
          <cell r="F815" t="str">
            <v>1975971224C TOLUCA EL PUNTO</v>
          </cell>
          <cell r="G815" t="str">
            <v>C TOLUCA EL PUNTO</v>
          </cell>
          <cell r="H815">
            <v>1975971224</v>
          </cell>
          <cell r="I815" t="str">
            <v>C TOLUCA EL PUNTO</v>
          </cell>
          <cell r="J815">
            <v>1054956</v>
          </cell>
          <cell r="K815">
            <v>0.16</v>
          </cell>
          <cell r="L815">
            <v>9630</v>
          </cell>
          <cell r="M815">
            <v>0</v>
          </cell>
        </row>
        <row r="816">
          <cell r="A816" t="str">
            <v>M. E. PASEO ROSITA</v>
          </cell>
          <cell r="B816" t="str">
            <v>M. E. Paseo Rosita</v>
          </cell>
          <cell r="F816" t="str">
            <v>134638352C TOLUCA METEPEC</v>
          </cell>
          <cell r="G816" t="str">
            <v>C TOLUCA METEPEC</v>
          </cell>
          <cell r="H816">
            <v>134638352</v>
          </cell>
          <cell r="I816" t="str">
            <v>C TOLUCA METEPEC</v>
          </cell>
          <cell r="J816">
            <v>9356061078</v>
          </cell>
          <cell r="K816">
            <v>0.16</v>
          </cell>
          <cell r="L816">
            <v>9630</v>
          </cell>
          <cell r="M816">
            <v>0</v>
          </cell>
        </row>
        <row r="817">
          <cell r="A817" t="str">
            <v>M. E. PATRIA</v>
          </cell>
          <cell r="B817" t="str">
            <v>M. E. Patria</v>
          </cell>
          <cell r="F817" t="str">
            <v>134638352C TOLUCA METEPEC</v>
          </cell>
          <cell r="G817" t="str">
            <v>C TOLUCA METEPEC</v>
          </cell>
          <cell r="H817">
            <v>134638352</v>
          </cell>
          <cell r="I817" t="str">
            <v>C TOLUCA METEPEC</v>
          </cell>
          <cell r="J817">
            <v>9356061078</v>
          </cell>
          <cell r="K817">
            <v>0.16</v>
          </cell>
          <cell r="L817">
            <v>9630</v>
          </cell>
          <cell r="M817">
            <v>0</v>
          </cell>
        </row>
        <row r="818">
          <cell r="A818" t="str">
            <v>M. E. PATRIA 2</v>
          </cell>
          <cell r="B818" t="str">
            <v>M. E. Patria 2</v>
          </cell>
          <cell r="F818" t="str">
            <v>448702659C TOLUCA METEPEC</v>
          </cell>
          <cell r="G818" t="str">
            <v>C TOLUCA METEPEC</v>
          </cell>
          <cell r="H818">
            <v>448702659</v>
          </cell>
          <cell r="I818" t="str">
            <v>C TOLUCA METEPEC</v>
          </cell>
          <cell r="J818">
            <v>145374921</v>
          </cell>
          <cell r="K818">
            <v>0.16</v>
          </cell>
          <cell r="L818">
            <v>9630</v>
          </cell>
          <cell r="M818">
            <v>0</v>
          </cell>
        </row>
        <row r="819">
          <cell r="A819" t="str">
            <v>M. E. PEDRO MARTINEZ</v>
          </cell>
          <cell r="B819" t="str">
            <v>M. E. Pedro Martínez</v>
          </cell>
          <cell r="F819" t="str">
            <v>1975971224C TOLUCA METEPEC</v>
          </cell>
          <cell r="G819" t="str">
            <v>C TOLUCA METEPEC</v>
          </cell>
          <cell r="H819">
            <v>1975971224</v>
          </cell>
          <cell r="I819" t="str">
            <v>C TOLUCA METEPEC</v>
          </cell>
          <cell r="J819">
            <v>5374921</v>
          </cell>
          <cell r="K819">
            <v>0.16</v>
          </cell>
          <cell r="L819">
            <v>9630</v>
          </cell>
          <cell r="M819">
            <v>0</v>
          </cell>
        </row>
        <row r="820">
          <cell r="A820" t="str">
            <v>M. E. PENNSYLVANIA</v>
          </cell>
          <cell r="B820" t="str">
            <v>M. E. Pennsylvania</v>
          </cell>
          <cell r="F820" t="str">
            <v>448702659C TOR GALERIAS LAGUNA</v>
          </cell>
          <cell r="G820" t="str">
            <v>C TOR GALERIAS LAGUNA</v>
          </cell>
          <cell r="H820">
            <v>448702659</v>
          </cell>
          <cell r="I820" t="str">
            <v>C TOR GALERIAS LAGUNA</v>
          </cell>
          <cell r="J820">
            <v>141001952</v>
          </cell>
          <cell r="K820">
            <v>0.16</v>
          </cell>
          <cell r="L820">
            <v>9630</v>
          </cell>
          <cell r="M820">
            <v>0</v>
          </cell>
        </row>
        <row r="821">
          <cell r="A821" t="str">
            <v>M. E. PERICON</v>
          </cell>
          <cell r="B821" t="str">
            <v>M. E. Pericon</v>
          </cell>
          <cell r="F821" t="str">
            <v>1975971224C TOR GALERIAS LAGUNA</v>
          </cell>
          <cell r="G821" t="str">
            <v>C TOR GALERIAS LAGUNA</v>
          </cell>
          <cell r="H821">
            <v>1975971224</v>
          </cell>
          <cell r="I821" t="str">
            <v>C TOR GALERIAS LAGUNA</v>
          </cell>
          <cell r="J821">
            <v>1001952</v>
          </cell>
          <cell r="K821">
            <v>0.16</v>
          </cell>
          <cell r="L821">
            <v>9630</v>
          </cell>
          <cell r="M821">
            <v>0</v>
          </cell>
        </row>
        <row r="822">
          <cell r="A822" t="str">
            <v>M. E. PEROTE</v>
          </cell>
          <cell r="B822" t="str">
            <v>M. E. Perote</v>
          </cell>
          <cell r="F822" t="str">
            <v>134638352C TORREON GALERIAS LAGUNA</v>
          </cell>
          <cell r="G822" t="str">
            <v>C TORREON GALERIAS LAGUNA</v>
          </cell>
          <cell r="H822">
            <v>134638352</v>
          </cell>
          <cell r="I822" t="str">
            <v>C TORREON GALERIAS LAGUNA</v>
          </cell>
          <cell r="J822">
            <v>9351624896</v>
          </cell>
          <cell r="K822">
            <v>0.16</v>
          </cell>
          <cell r="L822">
            <v>9630</v>
          </cell>
          <cell r="M822">
            <v>0</v>
          </cell>
        </row>
        <row r="823">
          <cell r="A823" t="str">
            <v>M. E. PESQUEIRA</v>
          </cell>
          <cell r="B823" t="str">
            <v>M. E. Pesqueira</v>
          </cell>
          <cell r="F823" t="str">
            <v>448702659C TORREON GALERIAS LAGUNA</v>
          </cell>
          <cell r="G823" t="str">
            <v>C TORREON GALERIAS LAGUNA</v>
          </cell>
          <cell r="H823">
            <v>448702659</v>
          </cell>
          <cell r="I823" t="str">
            <v>C TORREON GALERIAS LAGUNA</v>
          </cell>
          <cell r="J823">
            <v>141001952</v>
          </cell>
          <cell r="K823">
            <v>0.16</v>
          </cell>
          <cell r="L823">
            <v>9630</v>
          </cell>
          <cell r="M823">
            <v>0</v>
          </cell>
        </row>
        <row r="824">
          <cell r="A824" t="str">
            <v>M. E. PINO SUAREZ</v>
          </cell>
          <cell r="B824" t="str">
            <v>M. E. Pino Suárez</v>
          </cell>
          <cell r="F824" t="str">
            <v>1975971224C TORREON GALERIAS LAGUNA</v>
          </cell>
          <cell r="G824" t="str">
            <v>C TORREON GALERIAS LAGUNA</v>
          </cell>
          <cell r="H824">
            <v>1975971224</v>
          </cell>
          <cell r="I824" t="str">
            <v>C TORREON GALERIAS LAGUNA</v>
          </cell>
          <cell r="J824">
            <v>1001952</v>
          </cell>
          <cell r="K824">
            <v>0.16</v>
          </cell>
          <cell r="L824">
            <v>9630</v>
          </cell>
          <cell r="M824">
            <v>0</v>
          </cell>
        </row>
        <row r="825">
          <cell r="A825" t="str">
            <v>M. E. PLANET BOWL MERIDA</v>
          </cell>
          <cell r="B825" t="str">
            <v>M. E. Planet Bowl Merida</v>
          </cell>
          <cell r="F825" t="str">
            <v>134638352C TORREON CENTRO</v>
          </cell>
          <cell r="G825" t="str">
            <v>C TORREON CENTRO</v>
          </cell>
          <cell r="H825">
            <v>134638352</v>
          </cell>
          <cell r="I825" t="str">
            <v>C TORREON CENTRO</v>
          </cell>
          <cell r="J825">
            <v>9356316472</v>
          </cell>
          <cell r="K825">
            <v>0.16</v>
          </cell>
          <cell r="L825">
            <v>9630</v>
          </cell>
          <cell r="M825">
            <v>0</v>
          </cell>
        </row>
        <row r="826">
          <cell r="A826" t="str">
            <v>M. E. PLAYA DEL CARMEN</v>
          </cell>
          <cell r="B826" t="str">
            <v>M. E. Playa Del Carmen</v>
          </cell>
          <cell r="F826" t="str">
            <v>448702659C TORREON CENTRO</v>
          </cell>
          <cell r="G826" t="str">
            <v>C TORREON CENTRO</v>
          </cell>
          <cell r="H826">
            <v>448702659</v>
          </cell>
          <cell r="I826" t="str">
            <v>C TORREON CENTRO</v>
          </cell>
          <cell r="J826">
            <v>145597067</v>
          </cell>
          <cell r="K826">
            <v>0.16</v>
          </cell>
          <cell r="L826">
            <v>9630</v>
          </cell>
          <cell r="M826">
            <v>0</v>
          </cell>
        </row>
        <row r="827">
          <cell r="A827" t="str">
            <v>M. E. PLAZA ARAMIL</v>
          </cell>
          <cell r="B827" t="str">
            <v>M. E. Plaza Aramil</v>
          </cell>
          <cell r="F827" t="str">
            <v>1975971224C TORREON CENTRO</v>
          </cell>
          <cell r="G827" t="str">
            <v>C TORREON CENTRO</v>
          </cell>
          <cell r="H827">
            <v>1975971224</v>
          </cell>
          <cell r="I827" t="str">
            <v>C TORREON CENTRO</v>
          </cell>
          <cell r="J827">
            <v>5597067</v>
          </cell>
          <cell r="K827">
            <v>0.16</v>
          </cell>
          <cell r="L827">
            <v>9630</v>
          </cell>
          <cell r="M827">
            <v>0</v>
          </cell>
        </row>
        <row r="828">
          <cell r="A828" t="str">
            <v>M. E. PLAZA BELLA</v>
          </cell>
          <cell r="B828" t="str">
            <v>M. E. Plaza Bella</v>
          </cell>
          <cell r="F828" t="str">
            <v>134638352C URUAPAN BENITO JUAREZ</v>
          </cell>
          <cell r="G828" t="str">
            <v>C URUAPAN BENITO JUAREZ</v>
          </cell>
          <cell r="H828">
            <v>134638352</v>
          </cell>
          <cell r="I828" t="str">
            <v>C URUAPAN BENITO JUAREZ</v>
          </cell>
          <cell r="J828">
            <v>9350478740</v>
          </cell>
          <cell r="K828">
            <v>0.16</v>
          </cell>
          <cell r="L828">
            <v>9630</v>
          </cell>
          <cell r="M828">
            <v>0</v>
          </cell>
        </row>
        <row r="829">
          <cell r="A829" t="str">
            <v>M. E. PLAZA CORDOBA</v>
          </cell>
          <cell r="B829" t="str">
            <v>M. E. Plaza Cordoba</v>
          </cell>
          <cell r="F829" t="str">
            <v>448702659C URUAPAN BENITO JUAREZ</v>
          </cell>
          <cell r="G829" t="str">
            <v>C URUAPAN BENITO JUAREZ</v>
          </cell>
          <cell r="H829">
            <v>448702659</v>
          </cell>
          <cell r="I829" t="str">
            <v>C URUAPAN BENITO JUAREZ</v>
          </cell>
          <cell r="J829">
            <v>141450709</v>
          </cell>
          <cell r="K829">
            <v>0.16</v>
          </cell>
          <cell r="L829">
            <v>9630</v>
          </cell>
          <cell r="M829">
            <v>0</v>
          </cell>
        </row>
        <row r="830">
          <cell r="A830" t="str">
            <v>M. E. PLAZA DEL SOL</v>
          </cell>
          <cell r="B830" t="str">
            <v>M. E. Plaza del Sol</v>
          </cell>
          <cell r="F830" t="str">
            <v>1975971224C URUAPAN BENITO JUAREZ</v>
          </cell>
          <cell r="G830" t="str">
            <v>C URUAPAN BENITO JUAREZ</v>
          </cell>
          <cell r="H830">
            <v>1975971224</v>
          </cell>
          <cell r="I830" t="str">
            <v>C URUAPAN BENITO JUAREZ</v>
          </cell>
          <cell r="J830">
            <v>1450709</v>
          </cell>
          <cell r="K830">
            <v>0.16</v>
          </cell>
          <cell r="L830">
            <v>9630</v>
          </cell>
          <cell r="M830">
            <v>0</v>
          </cell>
        </row>
        <row r="831">
          <cell r="A831" t="str">
            <v>M. E. PLAZA LAGO</v>
          </cell>
          <cell r="B831" t="str">
            <v>M. E. Plaza Lago</v>
          </cell>
          <cell r="F831" t="str">
            <v>134638352C VER RAFAEL CUERVO</v>
          </cell>
          <cell r="G831" t="str">
            <v>C VER RAFAEL CUERVO</v>
          </cell>
          <cell r="H831">
            <v>134638352</v>
          </cell>
          <cell r="I831" t="str">
            <v>C VER RAFAEL CUERVO</v>
          </cell>
          <cell r="J831">
            <v>9350623121</v>
          </cell>
          <cell r="K831">
            <v>0.16</v>
          </cell>
          <cell r="L831">
            <v>9630</v>
          </cell>
          <cell r="M831">
            <v>0</v>
          </cell>
        </row>
        <row r="832">
          <cell r="A832" t="str">
            <v>M. E. PLAZA LAS AME.</v>
          </cell>
          <cell r="B832" t="str">
            <v>M. E. Plaza Las Americas</v>
          </cell>
          <cell r="F832" t="str">
            <v>448702659C VER RAFAEL CUERVO</v>
          </cell>
          <cell r="G832" t="str">
            <v>C VER RAFAEL CUERVO</v>
          </cell>
          <cell r="H832">
            <v>448702659</v>
          </cell>
          <cell r="I832" t="str">
            <v>C VER RAFAEL CUERVO</v>
          </cell>
          <cell r="J832">
            <v>146799183</v>
          </cell>
          <cell r="K832">
            <v>0.16</v>
          </cell>
          <cell r="L832">
            <v>9630</v>
          </cell>
          <cell r="M832">
            <v>0</v>
          </cell>
        </row>
        <row r="833">
          <cell r="A833" t="str">
            <v>M. E. PLAZA LAS AMERICAS</v>
          </cell>
          <cell r="B833" t="str">
            <v>M. E. Plaza Las Americas</v>
          </cell>
          <cell r="F833" t="str">
            <v>1975971224C VER RAFAEL CUERVO</v>
          </cell>
          <cell r="G833" t="str">
            <v>C VER RAFAEL CUERVO</v>
          </cell>
          <cell r="H833">
            <v>1975971224</v>
          </cell>
          <cell r="I833" t="str">
            <v>C VER RAFAEL CUERVO</v>
          </cell>
          <cell r="J833">
            <v>1557859</v>
          </cell>
          <cell r="K833">
            <v>0.16</v>
          </cell>
          <cell r="L833">
            <v>9630</v>
          </cell>
          <cell r="M833">
            <v>0</v>
          </cell>
        </row>
        <row r="834">
          <cell r="A834" t="str">
            <v>M. E. PLAZA MIRADOR SUR</v>
          </cell>
          <cell r="B834" t="str">
            <v>M. E. Plaza Mirador Sur</v>
          </cell>
          <cell r="F834" t="str">
            <v>134638352C VERACRUZ RUIZ CORTINEZ</v>
          </cell>
          <cell r="G834" t="str">
            <v>C VERACRUZ RUIZ CORTINEZ</v>
          </cell>
          <cell r="H834">
            <v>134638352</v>
          </cell>
          <cell r="I834" t="str">
            <v>C VERACRUZ RUIZ CORTINEZ</v>
          </cell>
          <cell r="J834">
            <v>9356150632</v>
          </cell>
          <cell r="K834">
            <v>0.16</v>
          </cell>
          <cell r="L834">
            <v>9630</v>
          </cell>
          <cell r="M834">
            <v>0</v>
          </cell>
        </row>
        <row r="835">
          <cell r="A835" t="str">
            <v>M. E. PLAZA OASIS</v>
          </cell>
          <cell r="B835" t="str">
            <v>M. E. Plaza Oasis</v>
          </cell>
          <cell r="F835" t="str">
            <v>134638352C VERACRUZ RUIZ CORTINEZ</v>
          </cell>
          <cell r="G835" t="str">
            <v>C VERACRUZ RUIZ CORTINEZ</v>
          </cell>
          <cell r="H835">
            <v>134638352</v>
          </cell>
          <cell r="I835" t="str">
            <v>C VERACRUZ RUIZ CORTINEZ</v>
          </cell>
          <cell r="J835">
            <v>9356150632</v>
          </cell>
          <cell r="K835">
            <v>0.16</v>
          </cell>
          <cell r="L835">
            <v>9630</v>
          </cell>
          <cell r="M835">
            <v>0</v>
          </cell>
        </row>
        <row r="836">
          <cell r="A836" t="str">
            <v>M. E. PLAZA OBELISCO</v>
          </cell>
          <cell r="B836" t="str">
            <v>M. E. Obelisco</v>
          </cell>
          <cell r="F836" t="str">
            <v>448702659C VERACRUZ RUIZ CORTINEZ</v>
          </cell>
          <cell r="G836" t="str">
            <v>C VERACRUZ RUIZ CORTINEZ</v>
          </cell>
          <cell r="H836">
            <v>448702659</v>
          </cell>
          <cell r="I836" t="str">
            <v>C VERACRUZ RUIZ CORTINEZ</v>
          </cell>
          <cell r="J836">
            <v>146743769</v>
          </cell>
          <cell r="K836">
            <v>0.16</v>
          </cell>
          <cell r="L836">
            <v>9630</v>
          </cell>
          <cell r="M836">
            <v>0</v>
          </cell>
        </row>
        <row r="837">
          <cell r="A837" t="str">
            <v>M. E. PLAZA PERICENTRO</v>
          </cell>
          <cell r="B837" t="str">
            <v>M. E. Plaza Pericentro</v>
          </cell>
          <cell r="F837" t="str">
            <v>1975971224C VERACRUZ RUIZ CORTINEZ</v>
          </cell>
          <cell r="G837" t="str">
            <v>C VERACRUZ RUIZ CORTINEZ</v>
          </cell>
          <cell r="H837">
            <v>1975971224</v>
          </cell>
          <cell r="I837" t="str">
            <v>C VERACRUZ RUIZ CORTINEZ</v>
          </cell>
          <cell r="J837">
            <v>5374756</v>
          </cell>
          <cell r="K837">
            <v>0.16</v>
          </cell>
          <cell r="L837">
            <v>9630</v>
          </cell>
          <cell r="M837">
            <v>0</v>
          </cell>
        </row>
        <row r="838">
          <cell r="A838" t="str">
            <v>M. E. PLAZA PREMIER</v>
          </cell>
          <cell r="B838" t="str">
            <v>M. E. Plaza Premier</v>
          </cell>
          <cell r="F838" t="str">
            <v>134638352C VILLAHERMOSA PZA OLMECA</v>
          </cell>
          <cell r="G838" t="str">
            <v>C VILLAHERMOSA PZA OLMECA</v>
          </cell>
          <cell r="H838">
            <v>134638352</v>
          </cell>
          <cell r="I838" t="str">
            <v>C VILLAHERMOSA PZA OLMECA</v>
          </cell>
          <cell r="J838">
            <v>9356464835</v>
          </cell>
          <cell r="K838">
            <v>0.16</v>
          </cell>
          <cell r="L838">
            <v>9630</v>
          </cell>
          <cell r="M838">
            <v>0</v>
          </cell>
        </row>
        <row r="839">
          <cell r="A839" t="str">
            <v>M. E. PLAZA REGIA</v>
          </cell>
          <cell r="B839" t="str">
            <v>M. E. Plaza Regia</v>
          </cell>
          <cell r="F839" t="str">
            <v>448702659C VILLAHERMOSA PZA OLMECA</v>
          </cell>
          <cell r="G839" t="str">
            <v>C VILLAHERMOSA PZA OLMECA</v>
          </cell>
          <cell r="H839">
            <v>448702659</v>
          </cell>
          <cell r="I839" t="str">
            <v>C VILLAHERMOSA PZA OLMECA</v>
          </cell>
          <cell r="J839">
            <v>143717097</v>
          </cell>
          <cell r="K839">
            <v>0.16</v>
          </cell>
          <cell r="L839">
            <v>9630</v>
          </cell>
          <cell r="M839">
            <v>0</v>
          </cell>
        </row>
        <row r="840">
          <cell r="A840" t="str">
            <v>M. E. PLAZA RIO</v>
          </cell>
          <cell r="B840" t="str">
            <v>M. E. Plaza Rio</v>
          </cell>
          <cell r="F840" t="str">
            <v>1975971224C VILLAHERMOSA PZA OLMECA</v>
          </cell>
          <cell r="G840" t="str">
            <v>C VILLAHERMOSA PZA OLMECA</v>
          </cell>
          <cell r="H840">
            <v>1975971224</v>
          </cell>
          <cell r="I840" t="str">
            <v>C VILLAHERMOSA PZA OLMECA</v>
          </cell>
          <cell r="J840">
            <v>3717097</v>
          </cell>
          <cell r="K840">
            <v>0.16</v>
          </cell>
          <cell r="L840">
            <v>9630</v>
          </cell>
          <cell r="M840">
            <v>0</v>
          </cell>
        </row>
        <row r="841">
          <cell r="A841" t="str">
            <v>M. E. PLAZA SANTA ANA</v>
          </cell>
          <cell r="B841" t="str">
            <v>M. E. Plaza Santa Ana</v>
          </cell>
          <cell r="F841" t="str">
            <v>134638352C XALAPA MURILLO VIDAL</v>
          </cell>
          <cell r="G841" t="str">
            <v>C XALAPA MURILLO VIDAL</v>
          </cell>
          <cell r="H841">
            <v>134638352</v>
          </cell>
          <cell r="I841" t="str">
            <v>C XALAPA MURILLO VIDAL</v>
          </cell>
          <cell r="J841">
            <v>9356318189</v>
          </cell>
          <cell r="K841">
            <v>0.16</v>
          </cell>
          <cell r="L841">
            <v>9630</v>
          </cell>
          <cell r="M841">
            <v>0</v>
          </cell>
        </row>
        <row r="842">
          <cell r="A842" t="str">
            <v>M. E. PLAZA TULUM CANCUN</v>
          </cell>
          <cell r="B842" t="str">
            <v>M. E. Plaza Tulum Cancun</v>
          </cell>
          <cell r="F842" t="str">
            <v>448702659C XALAPA MURILLO VIDAL</v>
          </cell>
          <cell r="G842" t="str">
            <v>C XALAPA MURILLO VIDAL</v>
          </cell>
          <cell r="H842">
            <v>448702659</v>
          </cell>
          <cell r="I842" t="str">
            <v>C XALAPA MURILLO VIDAL</v>
          </cell>
          <cell r="J842">
            <v>145659370</v>
          </cell>
          <cell r="K842">
            <v>0.16</v>
          </cell>
          <cell r="L842">
            <v>9630</v>
          </cell>
          <cell r="M842">
            <v>0</v>
          </cell>
        </row>
        <row r="843">
          <cell r="A843" t="str">
            <v>M. E. PLAZA VILLA CONTRY</v>
          </cell>
          <cell r="B843" t="str">
            <v>M. E. Plaza Villa Country</v>
          </cell>
          <cell r="F843" t="str">
            <v>1975971224C XALAPA MURILLO VIDAL</v>
          </cell>
          <cell r="G843" t="str">
            <v>C XALAPA MURILLO VIDAL</v>
          </cell>
          <cell r="H843">
            <v>1975971224</v>
          </cell>
          <cell r="I843" t="str">
            <v>C XALAPA MURILLO VIDAL</v>
          </cell>
          <cell r="J843">
            <v>5659370</v>
          </cell>
          <cell r="K843">
            <v>0.16</v>
          </cell>
          <cell r="L843">
            <v>9630</v>
          </cell>
          <cell r="M843">
            <v>0</v>
          </cell>
        </row>
        <row r="844">
          <cell r="A844" t="str">
            <v>M. E. POLIFORUM</v>
          </cell>
          <cell r="B844" t="str">
            <v>M. E. Poliforum</v>
          </cell>
          <cell r="F844" t="str">
            <v>134638352C ZACATECAS SANTA RITA</v>
          </cell>
          <cell r="G844" t="str">
            <v>C ZACATECAS SANTA RITA</v>
          </cell>
          <cell r="H844">
            <v>134638352</v>
          </cell>
          <cell r="I844" t="str">
            <v>C ZACATECAS SANTA RITA</v>
          </cell>
          <cell r="J844">
            <v>9356456708</v>
          </cell>
          <cell r="K844">
            <v>0.16</v>
          </cell>
          <cell r="L844">
            <v>9630</v>
          </cell>
          <cell r="M844">
            <v>0</v>
          </cell>
        </row>
        <row r="845">
          <cell r="A845" t="str">
            <v>M. E. POZA RICA</v>
          </cell>
          <cell r="B845" t="str">
            <v>M. E. Poza Rica</v>
          </cell>
          <cell r="F845" t="str">
            <v>448702659C ZACATECAS SANTA RITA</v>
          </cell>
          <cell r="G845" t="str">
            <v>C ZACATECAS SANTA RITA</v>
          </cell>
          <cell r="H845">
            <v>448702659</v>
          </cell>
          <cell r="I845" t="str">
            <v>C ZACATECAS SANTA RITA</v>
          </cell>
          <cell r="J845">
            <v>146045652</v>
          </cell>
          <cell r="K845">
            <v>0.16</v>
          </cell>
          <cell r="L845">
            <v>9630</v>
          </cell>
          <cell r="M845">
            <v>0</v>
          </cell>
        </row>
        <row r="846">
          <cell r="A846" t="str">
            <v>M. E. PUNTO PLAZA</v>
          </cell>
          <cell r="B846" t="str">
            <v>M. E. Punto Plaza</v>
          </cell>
          <cell r="F846" t="str">
            <v>1975971224C ZACATECAS SANTA RITA</v>
          </cell>
          <cell r="G846" t="str">
            <v>C ZACATECAS SANTA RITA</v>
          </cell>
          <cell r="H846">
            <v>1975971224</v>
          </cell>
          <cell r="I846" t="str">
            <v>C ZACATECAS SANTA RITA</v>
          </cell>
          <cell r="J846">
            <v>6045652</v>
          </cell>
          <cell r="K846">
            <v>0.16</v>
          </cell>
          <cell r="L846">
            <v>9630</v>
          </cell>
          <cell r="M846">
            <v>0</v>
          </cell>
        </row>
        <row r="847">
          <cell r="A847" t="str">
            <v>M. E. PZA AEROPUERTO</v>
          </cell>
          <cell r="B847" t="str">
            <v>M. E. Pza Aeropuerto</v>
          </cell>
          <cell r="F847" t="str">
            <v>134638352C ZACATECAS STA RITA</v>
          </cell>
          <cell r="G847" t="str">
            <v>C ZACATECAS STA RITA</v>
          </cell>
          <cell r="H847">
            <v>134638352</v>
          </cell>
          <cell r="I847" t="str">
            <v>C ZACATECAS STA RITA</v>
          </cell>
          <cell r="J847">
            <v>9356456708</v>
          </cell>
          <cell r="K847">
            <v>0.16</v>
          </cell>
          <cell r="L847">
            <v>9630</v>
          </cell>
          <cell r="M847">
            <v>0</v>
          </cell>
        </row>
        <row r="848">
          <cell r="A848" t="str">
            <v>M. E. PZA EL BOTANICO</v>
          </cell>
          <cell r="B848" t="str">
            <v>M. E. Pza El Botanico</v>
          </cell>
          <cell r="F848" t="str">
            <v>448702659C ZACATECAS STA RITA</v>
          </cell>
          <cell r="G848" t="str">
            <v>C ZACATECAS STA RITA</v>
          </cell>
          <cell r="H848">
            <v>448702659</v>
          </cell>
          <cell r="I848" t="str">
            <v>C ZACATECAS STA RITA</v>
          </cell>
          <cell r="J848">
            <v>146045652</v>
          </cell>
          <cell r="K848">
            <v>0.16</v>
          </cell>
          <cell r="L848">
            <v>9630</v>
          </cell>
          <cell r="M848">
            <v>0</v>
          </cell>
        </row>
        <row r="849">
          <cell r="A849" t="str">
            <v>M. E. PZA LA JOYA</v>
          </cell>
          <cell r="B849" t="str">
            <v>M. E. Pza la Joya</v>
          </cell>
          <cell r="F849" t="str">
            <v>1975971224C ZACATECAS STA RITA</v>
          </cell>
          <cell r="G849" t="str">
            <v>C ZACATECAS STA RITA</v>
          </cell>
          <cell r="H849">
            <v>1975971224</v>
          </cell>
          <cell r="I849" t="str">
            <v>C ZACATECAS STA RITA</v>
          </cell>
          <cell r="J849">
            <v>6045652</v>
          </cell>
          <cell r="K849">
            <v>0.16</v>
          </cell>
          <cell r="L849">
            <v>9630</v>
          </cell>
          <cell r="M849">
            <v>0</v>
          </cell>
        </row>
        <row r="850">
          <cell r="A850" t="str">
            <v>M. E. PZA LAS MISIONES</v>
          </cell>
          <cell r="B850" t="str">
            <v>M. E. Pza Las Misiones</v>
          </cell>
          <cell r="F850" t="str">
            <v>134638352C ZAMORA JACONA</v>
          </cell>
          <cell r="G850" t="str">
            <v>C ZAMORA JACONA</v>
          </cell>
          <cell r="H850">
            <v>134638352</v>
          </cell>
          <cell r="I850" t="str">
            <v>C ZAMORA JACONA</v>
          </cell>
          <cell r="J850">
            <v>9351660361</v>
          </cell>
          <cell r="K850">
            <v>0.16</v>
          </cell>
          <cell r="L850">
            <v>9630</v>
          </cell>
          <cell r="M850">
            <v>0</v>
          </cell>
        </row>
        <row r="851">
          <cell r="A851" t="str">
            <v>M. E. PZA LOS SOLES</v>
          </cell>
          <cell r="B851" t="str">
            <v>M. E. Pza Los Soles</v>
          </cell>
          <cell r="F851" t="str">
            <v>448702659C ZAMORA JACONA</v>
          </cell>
          <cell r="G851" t="str">
            <v>C ZAMORA JACONA</v>
          </cell>
          <cell r="H851">
            <v>448702659</v>
          </cell>
          <cell r="I851" t="str">
            <v>C ZAMORA JACONA</v>
          </cell>
          <cell r="J851">
            <v>141005224</v>
          </cell>
          <cell r="K851">
            <v>0.16</v>
          </cell>
          <cell r="L851">
            <v>9630</v>
          </cell>
          <cell r="M851">
            <v>0</v>
          </cell>
        </row>
        <row r="852">
          <cell r="A852" t="str">
            <v>M. E. PZA SANTA FE</v>
          </cell>
          <cell r="B852" t="str">
            <v>M. E. Pza Santa Fe</v>
          </cell>
          <cell r="F852" t="str">
            <v>1975971151CAB SERVICIO</v>
          </cell>
          <cell r="G852" t="str">
            <v>CAB SERVICIO</v>
          </cell>
          <cell r="H852">
            <v>1975971151</v>
          </cell>
          <cell r="I852" t="str">
            <v>CAB SERVICIO</v>
          </cell>
          <cell r="J852">
            <v>5374988</v>
          </cell>
          <cell r="K852">
            <v>0.16</v>
          </cell>
          <cell r="L852">
            <v>9630</v>
          </cell>
          <cell r="M852">
            <v>0</v>
          </cell>
        </row>
        <row r="853">
          <cell r="A853" t="str">
            <v>M. E. PZA STA CECILIA</v>
          </cell>
          <cell r="B853" t="str">
            <v>M. E. Pza Sta Cecilia</v>
          </cell>
          <cell r="F853" t="str">
            <v>134638352CAJA PUEBLA CORP JV</v>
          </cell>
          <cell r="G853" t="str">
            <v>CAJA PUEBLA CORP JV</v>
          </cell>
          <cell r="H853">
            <v>134638352</v>
          </cell>
          <cell r="I853" t="str">
            <v>CAJA PUEBLA CORP JV</v>
          </cell>
          <cell r="J853">
            <v>935609289</v>
          </cell>
          <cell r="K853">
            <v>0.16</v>
          </cell>
          <cell r="L853">
            <v>9630</v>
          </cell>
          <cell r="M853">
            <v>0</v>
          </cell>
        </row>
        <row r="854">
          <cell r="A854" t="str">
            <v>M. E. REVOLUCION</v>
          </cell>
          <cell r="B854" t="str">
            <v>M. E. Revolución</v>
          </cell>
          <cell r="F854" t="str">
            <v>448702659CAJA PUEBLA CORP JV</v>
          </cell>
          <cell r="G854" t="str">
            <v>CAJA PUEBLA CORP JV</v>
          </cell>
          <cell r="H854">
            <v>448702659</v>
          </cell>
          <cell r="I854" t="str">
            <v>CAJA PUEBLA CORP JV</v>
          </cell>
          <cell r="J854">
            <v>144103040</v>
          </cell>
          <cell r="K854">
            <v>0.16</v>
          </cell>
          <cell r="L854">
            <v>9630</v>
          </cell>
          <cell r="M854">
            <v>0</v>
          </cell>
        </row>
        <row r="855">
          <cell r="A855" t="str">
            <v>M. E. RIO BRAVO</v>
          </cell>
          <cell r="B855" t="str">
            <v>M. E. Rio Bravo</v>
          </cell>
          <cell r="F855" t="str">
            <v>1975971224CAJA PUEBLA CORP JV</v>
          </cell>
          <cell r="G855" t="str">
            <v>CAJA PUEBLA CORP JV</v>
          </cell>
          <cell r="H855">
            <v>1975971224</v>
          </cell>
          <cell r="I855" t="str">
            <v>CAJA PUEBLA CORP JV</v>
          </cell>
          <cell r="J855">
            <v>1065275</v>
          </cell>
          <cell r="K855">
            <v>0.16</v>
          </cell>
          <cell r="L855">
            <v>9630</v>
          </cell>
          <cell r="M855">
            <v>0</v>
          </cell>
        </row>
        <row r="856">
          <cell r="A856" t="str">
            <v>M. E. RODRIGUEZ GALVAN</v>
          </cell>
          <cell r="B856" t="str">
            <v>M. E. Rodríguez Galván</v>
          </cell>
          <cell r="F856" t="str">
            <v>1975971151ALE INDEPENDENCIA 31</v>
          </cell>
          <cell r="G856" t="str">
            <v>ALE INDEPENDENCIA 31</v>
          </cell>
          <cell r="H856">
            <v>1975971151</v>
          </cell>
          <cell r="I856" t="str">
            <v>ALE INDEPENDENCIA 31</v>
          </cell>
          <cell r="J856">
            <v>5375001</v>
          </cell>
          <cell r="K856">
            <v>0.16</v>
          </cell>
          <cell r="L856">
            <v>9630</v>
          </cell>
          <cell r="M856">
            <v>0</v>
          </cell>
        </row>
        <row r="857">
          <cell r="A857" t="str">
            <v>M. E. ROSALES</v>
          </cell>
          <cell r="B857" t="str">
            <v>M. E. Rosales</v>
          </cell>
          <cell r="F857" t="str">
            <v>134638352CALZADA DEL VALLE GDM</v>
          </cell>
          <cell r="G857" t="str">
            <v>CALZADA DEL VALLE GDM</v>
          </cell>
          <cell r="H857">
            <v>134638352</v>
          </cell>
          <cell r="I857" t="str">
            <v>CALZADA DEL VALLE GDM</v>
          </cell>
          <cell r="J857">
            <v>9356389263</v>
          </cell>
          <cell r="K857">
            <v>0.16</v>
          </cell>
          <cell r="L857">
            <v>9630</v>
          </cell>
          <cell r="M857">
            <v>0</v>
          </cell>
        </row>
        <row r="858">
          <cell r="A858" t="str">
            <v>M. E. RUTILIO TORRES</v>
          </cell>
          <cell r="B858" t="str">
            <v>M. E. Rutilio Torres</v>
          </cell>
          <cell r="F858" t="str">
            <v>1975971151CAP CUAUTITLAN DFN</v>
          </cell>
          <cell r="G858" t="str">
            <v>CAP CUAUTITLAN DFN</v>
          </cell>
          <cell r="H858">
            <v>1975971151</v>
          </cell>
          <cell r="I858" t="str">
            <v>CAP CUAUTITLAN DFN</v>
          </cell>
          <cell r="J858">
            <v>5375001</v>
          </cell>
          <cell r="K858">
            <v>0.16</v>
          </cell>
          <cell r="L858">
            <v>9630</v>
          </cell>
          <cell r="M858">
            <v>0</v>
          </cell>
        </row>
        <row r="859">
          <cell r="A859" t="str">
            <v>M. E. SABINAS</v>
          </cell>
          <cell r="B859" t="str">
            <v>M. E. Sabinas</v>
          </cell>
          <cell r="F859" t="str">
            <v>134638352CAP LAZARO CARDENAS</v>
          </cell>
          <cell r="G859" t="str">
            <v>CAP LAZARO CARDENAS</v>
          </cell>
          <cell r="H859">
            <v>134638352</v>
          </cell>
          <cell r="I859" t="str">
            <v>CAP LAZARO CARDENAS</v>
          </cell>
          <cell r="J859">
            <v>9356097015</v>
          </cell>
          <cell r="K859">
            <v>0.16</v>
          </cell>
          <cell r="L859">
            <v>9630</v>
          </cell>
          <cell r="M859">
            <v>0</v>
          </cell>
        </row>
        <row r="860">
          <cell r="A860" t="str">
            <v>M. E. SAHUAYO</v>
          </cell>
          <cell r="B860" t="str">
            <v>M. E. Sahuayo</v>
          </cell>
          <cell r="F860" t="str">
            <v>134638352CAP LOS CABOS SAN LUCAS</v>
          </cell>
          <cell r="G860" t="str">
            <v>CAP LOS CABOS SAN LUCAS</v>
          </cell>
          <cell r="H860">
            <v>134638352</v>
          </cell>
          <cell r="I860" t="str">
            <v>CAP LOS CABOS SAN LUCAS</v>
          </cell>
          <cell r="J860">
            <v>9350541745</v>
          </cell>
          <cell r="K860">
            <v>0.11</v>
          </cell>
          <cell r="L860">
            <v>9630</v>
          </cell>
          <cell r="M860">
            <v>0</v>
          </cell>
        </row>
        <row r="861">
          <cell r="A861" t="str">
            <v>M. E. SALAMANCA</v>
          </cell>
          <cell r="B861" t="str">
            <v>M. E. Salamanca</v>
          </cell>
          <cell r="F861" t="str">
            <v>448702659CAP LOS CABOS SAN LUCAS</v>
          </cell>
          <cell r="G861" t="str">
            <v>CAP LOS CABOS SAN LUCAS</v>
          </cell>
          <cell r="H861">
            <v>448702659</v>
          </cell>
          <cell r="I861" t="str">
            <v>CAP LOS CABOS SAN LUCAS</v>
          </cell>
          <cell r="J861">
            <v>147023614</v>
          </cell>
          <cell r="K861">
            <v>0.11</v>
          </cell>
          <cell r="L861">
            <v>9630</v>
          </cell>
          <cell r="M861">
            <v>0</v>
          </cell>
        </row>
        <row r="862">
          <cell r="A862" t="str">
            <v>M. E. SAN AGUSTIN</v>
          </cell>
          <cell r="B862" t="str">
            <v>M. E. San Agustín</v>
          </cell>
          <cell r="F862" t="str">
            <v>1975971224CAP LOS CABOS SAN LUCAS</v>
          </cell>
          <cell r="G862" t="str">
            <v>CAP LOS CABOS SAN LUCAS</v>
          </cell>
          <cell r="H862">
            <v>1975971224</v>
          </cell>
          <cell r="I862" t="str">
            <v>CAP LOS CABOS SAN LUCAS</v>
          </cell>
          <cell r="J862">
            <v>1470236</v>
          </cell>
          <cell r="K862">
            <v>0.11</v>
          </cell>
          <cell r="L862">
            <v>9630</v>
          </cell>
          <cell r="M862">
            <v>0</v>
          </cell>
        </row>
        <row r="863">
          <cell r="A863" t="str">
            <v>M. E. SAN JUAN DEL RIO</v>
          </cell>
          <cell r="B863" t="str">
            <v>M. E. San Juan del Rio</v>
          </cell>
          <cell r="F863" t="str">
            <v>134638352CAP MERIDA</v>
          </cell>
          <cell r="G863" t="str">
            <v>CAP MERIDA</v>
          </cell>
          <cell r="H863">
            <v>134638352</v>
          </cell>
          <cell r="I863" t="str">
            <v>CAP MERIDA</v>
          </cell>
          <cell r="J863">
            <v>9356384173</v>
          </cell>
          <cell r="K863">
            <v>0.16</v>
          </cell>
          <cell r="L863">
            <v>9630</v>
          </cell>
          <cell r="M863">
            <v>0</v>
          </cell>
        </row>
        <row r="864">
          <cell r="A864" t="str">
            <v>M. E. SATELITE</v>
          </cell>
          <cell r="B864" t="str">
            <v>M. E. Satélite</v>
          </cell>
          <cell r="F864" t="str">
            <v>134638352CAP MERIDA I</v>
          </cell>
          <cell r="G864" t="str">
            <v>CAP MERIDA I</v>
          </cell>
          <cell r="H864">
            <v>134638352</v>
          </cell>
          <cell r="I864" t="str">
            <v>CAP MERIDA I</v>
          </cell>
          <cell r="J864">
            <v>9356384173</v>
          </cell>
          <cell r="K864">
            <v>0.16</v>
          </cell>
          <cell r="L864">
            <v>9630</v>
          </cell>
          <cell r="M864">
            <v>0</v>
          </cell>
        </row>
        <row r="865">
          <cell r="A865" t="str">
            <v>M. E. SN FCO RINCON</v>
          </cell>
          <cell r="B865" t="str">
            <v>M. E. Sn Fco Rincon</v>
          </cell>
          <cell r="F865" t="str">
            <v>134638352CAP NINOS HEROES</v>
          </cell>
          <cell r="G865" t="str">
            <v>CAP NINOS HEROES</v>
          </cell>
          <cell r="H865">
            <v>134638352</v>
          </cell>
          <cell r="I865" t="str">
            <v>CAP NINOS HEROES</v>
          </cell>
          <cell r="J865">
            <v>9356061136</v>
          </cell>
          <cell r="K865">
            <v>0.16</v>
          </cell>
          <cell r="L865">
            <v>9630</v>
          </cell>
          <cell r="M865">
            <v>0</v>
          </cell>
        </row>
        <row r="866">
          <cell r="A866" t="str">
            <v>M. E. SOLIDARIDAD</v>
          </cell>
          <cell r="B866" t="str">
            <v>M. E. Solidaridad</v>
          </cell>
          <cell r="F866" t="str">
            <v>134638352CAP PALMAS (PUEBLA II)</v>
          </cell>
          <cell r="G866" t="str">
            <v>CAP PALMAS (PUEBLA II)</v>
          </cell>
          <cell r="H866">
            <v>134638352</v>
          </cell>
          <cell r="I866" t="str">
            <v>CAP PALMAS (PUEBLA II)</v>
          </cell>
          <cell r="J866">
            <v>9356268053</v>
          </cell>
          <cell r="K866">
            <v>0.16</v>
          </cell>
          <cell r="L866">
            <v>9630</v>
          </cell>
          <cell r="M866">
            <v>0</v>
          </cell>
        </row>
        <row r="867">
          <cell r="A867" t="str">
            <v>M. E. TECAMAC</v>
          </cell>
          <cell r="B867" t="str">
            <v>M. E. Tecamac</v>
          </cell>
          <cell r="F867" t="str">
            <v>134638352CAP PUEBLA-ANIMAS</v>
          </cell>
          <cell r="G867" t="str">
            <v>CAP PUEBLA-ANIMAS</v>
          </cell>
          <cell r="H867">
            <v>134638352</v>
          </cell>
          <cell r="I867" t="str">
            <v>CAP PUEBLA-ANIMAS</v>
          </cell>
          <cell r="J867">
            <v>9356061086</v>
          </cell>
          <cell r="K867">
            <v>0.16</v>
          </cell>
          <cell r="L867">
            <v>9630</v>
          </cell>
          <cell r="M867">
            <v>0</v>
          </cell>
        </row>
        <row r="868">
          <cell r="A868" t="str">
            <v>M. E. TECNOLOGICO</v>
          </cell>
          <cell r="B868" t="str">
            <v>M. E. Tecnológico</v>
          </cell>
          <cell r="F868" t="str">
            <v>1975971151CAP REYNOSA I REY</v>
          </cell>
          <cell r="G868" t="str">
            <v>CAP REYNOSA I REY</v>
          </cell>
          <cell r="H868">
            <v>1975971151</v>
          </cell>
          <cell r="I868" t="str">
            <v>CAP REYNOSA I REY</v>
          </cell>
          <cell r="J868">
            <v>1672294</v>
          </cell>
          <cell r="K868">
            <v>0.16</v>
          </cell>
          <cell r="L868">
            <v>9630</v>
          </cell>
          <cell r="M868">
            <v>0</v>
          </cell>
        </row>
        <row r="869">
          <cell r="A869" t="str">
            <v>M. E. TECOMAN</v>
          </cell>
          <cell r="B869" t="str">
            <v>M. E. Tecoman</v>
          </cell>
          <cell r="F869" t="str">
            <v>448702659CAP TLALNEPANTLA</v>
          </cell>
          <cell r="G869" t="str">
            <v>CAP TLALNEPANTLA</v>
          </cell>
          <cell r="H869">
            <v>448702659</v>
          </cell>
          <cell r="I869" t="str">
            <v>CAP TLALNEPANTLA</v>
          </cell>
          <cell r="J869">
            <v>145374962</v>
          </cell>
          <cell r="K869">
            <v>0.16</v>
          </cell>
          <cell r="L869">
            <v>9630</v>
          </cell>
          <cell r="M869">
            <v>0</v>
          </cell>
        </row>
        <row r="870">
          <cell r="A870" t="str">
            <v>M. E. TEPATITLAN</v>
          </cell>
          <cell r="B870" t="str">
            <v>M. E. Tepatitlan</v>
          </cell>
          <cell r="F870" t="str">
            <v>134638352CAP VALLE</v>
          </cell>
          <cell r="G870" t="str">
            <v>CAP VALLE</v>
          </cell>
          <cell r="H870">
            <v>134638352</v>
          </cell>
          <cell r="I870" t="str">
            <v>CAP VALLE</v>
          </cell>
          <cell r="J870">
            <v>9356062993</v>
          </cell>
          <cell r="K870">
            <v>0.16</v>
          </cell>
          <cell r="L870">
            <v>9630</v>
          </cell>
          <cell r="M870">
            <v>0</v>
          </cell>
        </row>
        <row r="871">
          <cell r="A871" t="str">
            <v>M. E. TEZIUTLAN</v>
          </cell>
          <cell r="B871" t="str">
            <v>M. E. Teziutlan</v>
          </cell>
          <cell r="F871" t="str">
            <v>1975971151CAP VILLAHERMOSA VSA</v>
          </cell>
          <cell r="G871" t="str">
            <v>CAP VILLAHERMOSA VSA</v>
          </cell>
          <cell r="H871">
            <v>1975971151</v>
          </cell>
          <cell r="I871" t="str">
            <v>CAP VILLAHERMOSA VSA</v>
          </cell>
          <cell r="J871">
            <v>1671841</v>
          </cell>
          <cell r="K871">
            <v>0.16</v>
          </cell>
          <cell r="L871">
            <v>9630</v>
          </cell>
          <cell r="M871">
            <v>0</v>
          </cell>
        </row>
        <row r="872">
          <cell r="A872" t="str">
            <v>M. E. TEZIUTLAN SUR</v>
          </cell>
          <cell r="B872" t="str">
            <v>M. E. Teziutlan Sur</v>
          </cell>
          <cell r="F872" t="str">
            <v>448702659CARGO RECURRENTE EQUIPO</v>
          </cell>
          <cell r="G872" t="str">
            <v>CARGO RECURRENTE EQUIPO</v>
          </cell>
          <cell r="H872">
            <v>448702659</v>
          </cell>
          <cell r="I872" t="str">
            <v>CARGO RECURRENTE EQUIPO</v>
          </cell>
          <cell r="J872">
            <v>145374681</v>
          </cell>
          <cell r="K872">
            <v>0.16</v>
          </cell>
          <cell r="L872">
            <v>9630</v>
          </cell>
          <cell r="M872">
            <v>0</v>
          </cell>
        </row>
        <row r="873">
          <cell r="A873" t="str">
            <v>M. E. TINTORETO</v>
          </cell>
          <cell r="B873" t="str">
            <v>M. E. Tintoreto</v>
          </cell>
          <cell r="F873" t="str">
            <v>448702659CARGO RECURRENTE SERVICIO</v>
          </cell>
          <cell r="G873" t="str">
            <v>CARGO RECURRENTE SERVICIO</v>
          </cell>
          <cell r="H873">
            <v>448702659</v>
          </cell>
          <cell r="I873" t="str">
            <v>CARGO RECURRENTE SERVICIO</v>
          </cell>
          <cell r="J873">
            <v>145374988</v>
          </cell>
          <cell r="K873">
            <v>0.16</v>
          </cell>
          <cell r="L873">
            <v>9630</v>
          </cell>
          <cell r="M873">
            <v>0</v>
          </cell>
        </row>
        <row r="874">
          <cell r="A874" t="str">
            <v>M. E. TIZAYUCA</v>
          </cell>
          <cell r="B874" t="str">
            <v>M. E. Tizayuca</v>
          </cell>
          <cell r="F874" t="str">
            <v>1975971224CC COBRANZA TECNO</v>
          </cell>
          <cell r="G874" t="str">
            <v>CC COBRANZA TECNO</v>
          </cell>
          <cell r="H874">
            <v>1975971224</v>
          </cell>
          <cell r="I874" t="str">
            <v>CC COBRANZA TECNO</v>
          </cell>
          <cell r="J874">
            <v>2422715</v>
          </cell>
          <cell r="K874">
            <v>0.16</v>
          </cell>
          <cell r="L874">
            <v>9630</v>
          </cell>
          <cell r="M874">
            <v>0</v>
          </cell>
        </row>
        <row r="875">
          <cell r="A875" t="str">
            <v>M. E. TLALNEPANTLA</v>
          </cell>
          <cell r="B875" t="str">
            <v>M. E. Tlalnepantla</v>
          </cell>
          <cell r="F875" t="str">
            <v>1975971224CC TECNOPARQUE</v>
          </cell>
          <cell r="G875" t="str">
            <v>CC TECNOPARQUE</v>
          </cell>
          <cell r="H875">
            <v>1975971224</v>
          </cell>
          <cell r="I875" t="str">
            <v>CC TECNOPARQUE</v>
          </cell>
          <cell r="J875">
            <v>2422715</v>
          </cell>
          <cell r="K875">
            <v>0.16</v>
          </cell>
          <cell r="L875">
            <v>9630</v>
          </cell>
          <cell r="M875">
            <v>0</v>
          </cell>
        </row>
        <row r="876">
          <cell r="A876" t="str">
            <v>M. E. TOPACIO</v>
          </cell>
          <cell r="B876" t="str">
            <v>M. E. Topacio</v>
          </cell>
          <cell r="F876" t="str">
            <v>1975971224CC TLALNEPANTLA</v>
          </cell>
          <cell r="G876" t="str">
            <v>CC TLALNEPANTLA</v>
          </cell>
          <cell r="H876">
            <v>1975971224</v>
          </cell>
          <cell r="I876" t="str">
            <v>CC TLALNEPANTLA</v>
          </cell>
          <cell r="J876">
            <v>2422715</v>
          </cell>
          <cell r="K876">
            <v>0.16</v>
          </cell>
          <cell r="L876">
            <v>9630</v>
          </cell>
          <cell r="M876">
            <v>0</v>
          </cell>
        </row>
        <row r="877">
          <cell r="A877" t="str">
            <v>M. E. TULANCINGO</v>
          </cell>
          <cell r="B877" t="str">
            <v>M. E. Tulancingo</v>
          </cell>
          <cell r="F877" t="str">
            <v>134638352CDC FP COVARRUBIAS</v>
          </cell>
          <cell r="G877" t="str">
            <v>CDC FP COVARRUBIAS</v>
          </cell>
          <cell r="H877">
            <v>134638352</v>
          </cell>
          <cell r="I877" t="str">
            <v>CDC FP COVARRUBIAS</v>
          </cell>
          <cell r="J877">
            <v>9356388612</v>
          </cell>
          <cell r="K877">
            <v>0.16</v>
          </cell>
          <cell r="L877">
            <v>9630</v>
          </cell>
          <cell r="M877">
            <v>0</v>
          </cell>
        </row>
        <row r="878">
          <cell r="A878" t="str">
            <v>M. E. TULTITLAN</v>
          </cell>
          <cell r="B878" t="str">
            <v>M. E. Tultitlan</v>
          </cell>
          <cell r="F878" t="str">
            <v>134638352CDC FP GUSTAVOBAZ</v>
          </cell>
          <cell r="G878" t="str">
            <v>CDC FP GUSTAVOBAZ</v>
          </cell>
          <cell r="H878">
            <v>134638352</v>
          </cell>
          <cell r="I878" t="str">
            <v>CDC FP GUSTAVOBAZ</v>
          </cell>
          <cell r="J878">
            <v>9356388570</v>
          </cell>
          <cell r="K878">
            <v>0.16</v>
          </cell>
          <cell r="L878">
            <v>9630</v>
          </cell>
          <cell r="M878">
            <v>0</v>
          </cell>
        </row>
        <row r="879">
          <cell r="A879" t="str">
            <v>M. E. TUXPAM</v>
          </cell>
          <cell r="B879" t="str">
            <v>M. E. Tuxpam</v>
          </cell>
          <cell r="F879" t="str">
            <v>134638352CDC FP HIDALGO (PENON DE LOS BANOS)</v>
          </cell>
          <cell r="G879" t="str">
            <v>CDC FP HIDALGO (PENON DE LOS BANOS)</v>
          </cell>
          <cell r="H879">
            <v>134638352</v>
          </cell>
          <cell r="I879" t="str">
            <v>CDC FP HIDALGO (PENON DE LOS BANOS)</v>
          </cell>
          <cell r="J879">
            <v>9356388562</v>
          </cell>
          <cell r="K879">
            <v>0.16</v>
          </cell>
          <cell r="L879">
            <v>9630</v>
          </cell>
          <cell r="M879">
            <v>0</v>
          </cell>
        </row>
        <row r="880">
          <cell r="A880" t="str">
            <v>M. E. URUAPAN</v>
          </cell>
          <cell r="B880" t="str">
            <v>M. E. Uruapan</v>
          </cell>
          <cell r="F880" t="str">
            <v>134638352CDC FP LIMA (LINDAVISTA)</v>
          </cell>
          <cell r="G880" t="str">
            <v>CDC FP LIMA (LINDAVISTA)</v>
          </cell>
          <cell r="H880">
            <v>134638352</v>
          </cell>
          <cell r="I880" t="str">
            <v>CDC FP LIMA (LINDAVISTA)</v>
          </cell>
          <cell r="J880">
            <v>9356388588</v>
          </cell>
          <cell r="K880">
            <v>0.16</v>
          </cell>
          <cell r="L880">
            <v>9630</v>
          </cell>
          <cell r="M880">
            <v>0</v>
          </cell>
        </row>
        <row r="881">
          <cell r="A881" t="str">
            <v>M. E. VALLE HERMOSO</v>
          </cell>
          <cell r="B881" t="str">
            <v>M. E. Valle Hemoso</v>
          </cell>
          <cell r="F881" t="str">
            <v>134638352CDC FP LIVERPOOL</v>
          </cell>
          <cell r="G881" t="str">
            <v>CDC FP LIVERPOOL</v>
          </cell>
          <cell r="H881">
            <v>134638352</v>
          </cell>
          <cell r="I881" t="str">
            <v>CDC FP LIVERPOOL</v>
          </cell>
          <cell r="J881">
            <v>9356388604</v>
          </cell>
          <cell r="K881">
            <v>0.16</v>
          </cell>
          <cell r="L881">
            <v>9630</v>
          </cell>
          <cell r="M881">
            <v>0</v>
          </cell>
        </row>
        <row r="882">
          <cell r="A882" t="str">
            <v>M. E. VALLE ORIENTE</v>
          </cell>
          <cell r="B882" t="str">
            <v>M. E. ValleOriente</v>
          </cell>
          <cell r="F882" t="str">
            <v>134638352CDC FP RIO MISSISSIPI</v>
          </cell>
          <cell r="G882" t="str">
            <v>CDC FP RIO MISSISSIPI</v>
          </cell>
          <cell r="H882">
            <v>134638352</v>
          </cell>
          <cell r="I882" t="str">
            <v>CDC FP RIO MISSISSIPI</v>
          </cell>
          <cell r="J882">
            <v>9356388596</v>
          </cell>
          <cell r="K882">
            <v>0.16</v>
          </cell>
          <cell r="L882">
            <v>9630</v>
          </cell>
          <cell r="M882">
            <v>0</v>
          </cell>
        </row>
        <row r="883">
          <cell r="A883" t="str">
            <v>M. E. VALLE SANTIAGO</v>
          </cell>
          <cell r="B883" t="str">
            <v>M. E. Valle Santiago</v>
          </cell>
          <cell r="F883" t="str">
            <v>134638352CDC PLAZA ENRIQUE C LIVAS MABEGACOM</v>
          </cell>
          <cell r="G883" t="str">
            <v>CDC PLAZA ENRIQUE C LIVAS MABEGACOM</v>
          </cell>
          <cell r="H883">
            <v>134638352</v>
          </cell>
          <cell r="I883" t="str">
            <v>CDC PLAZA ENRIQUE C LIVAS MABEGACOM</v>
          </cell>
          <cell r="J883">
            <v>9356388638</v>
          </cell>
          <cell r="K883">
            <v>0.16</v>
          </cell>
          <cell r="L883">
            <v>9630</v>
          </cell>
          <cell r="M883">
            <v>0</v>
          </cell>
        </row>
        <row r="884">
          <cell r="A884" t="str">
            <v>M. E. VALLEJO</v>
          </cell>
          <cell r="B884" t="str">
            <v>M. E. Vallejo</v>
          </cell>
          <cell r="F884" t="str">
            <v>134638352CDC PLAZA HOLDING SA DE CV</v>
          </cell>
          <cell r="G884" t="str">
            <v>CDC PLAZA HOLDING SA DE CV</v>
          </cell>
          <cell r="H884">
            <v>134638352</v>
          </cell>
          <cell r="I884" t="str">
            <v>CDC PLAZA HOLDING SA DE CV</v>
          </cell>
          <cell r="J884">
            <v>9356388687</v>
          </cell>
          <cell r="K884">
            <v>0.16</v>
          </cell>
          <cell r="L884">
            <v>9630</v>
          </cell>
          <cell r="M884">
            <v>0</v>
          </cell>
        </row>
        <row r="885">
          <cell r="A885" t="str">
            <v>M. E. VIA MORELOS</v>
          </cell>
          <cell r="B885" t="str">
            <v>M. E. Via Morelos</v>
          </cell>
          <cell r="F885" t="str">
            <v>134638352CDC PLAZA LAZARO CARDENAS</v>
          </cell>
          <cell r="G885" t="str">
            <v>CDC PLAZA LAZARO CARDENAS</v>
          </cell>
          <cell r="H885">
            <v>134638352</v>
          </cell>
          <cell r="I885" t="str">
            <v>CDC PLAZA LAZARO CARDENAS</v>
          </cell>
          <cell r="J885">
            <v>9356388653</v>
          </cell>
          <cell r="K885">
            <v>0.16</v>
          </cell>
          <cell r="L885">
            <v>9630</v>
          </cell>
          <cell r="M885">
            <v>0</v>
          </cell>
        </row>
        <row r="886">
          <cell r="A886" t="str">
            <v>M. E. VICENTE GUERRERO</v>
          </cell>
          <cell r="B886" t="str">
            <v>M. E. Vicente Guerrero</v>
          </cell>
          <cell r="F886" t="str">
            <v>134638352CDC PLAZA REVOLUCION</v>
          </cell>
          <cell r="G886" t="str">
            <v>CDC PLAZA REVOLUCION</v>
          </cell>
          <cell r="H886">
            <v>134638352</v>
          </cell>
          <cell r="I886" t="str">
            <v>CDC PLAZA REVOLUCION</v>
          </cell>
          <cell r="J886">
            <v>9356388646</v>
          </cell>
          <cell r="K886">
            <v>0.16</v>
          </cell>
          <cell r="L886">
            <v>9630</v>
          </cell>
          <cell r="M886">
            <v>0</v>
          </cell>
        </row>
        <row r="887">
          <cell r="A887" t="str">
            <v>M. E. VISTA HERMOSA</v>
          </cell>
          <cell r="B887" t="str">
            <v>M. E. Vista Hermosa</v>
          </cell>
          <cell r="F887" t="str">
            <v>134638352CDN PATRIA II N1COM</v>
          </cell>
          <cell r="G887" t="str">
            <v>CDN PATRIA II N1COM</v>
          </cell>
          <cell r="H887">
            <v>134638352</v>
          </cell>
          <cell r="I887" t="str">
            <v>CDN PATRIA II N1COM</v>
          </cell>
          <cell r="J887">
            <v>9356536210</v>
          </cell>
          <cell r="K887">
            <v>0.16</v>
          </cell>
          <cell r="L887">
            <v>9630</v>
          </cell>
          <cell r="M887">
            <v>0</v>
          </cell>
        </row>
        <row r="888">
          <cell r="A888" t="str">
            <v>M. E. ZARAGOZA</v>
          </cell>
          <cell r="B888" t="str">
            <v>M. E. Zaragoza</v>
          </cell>
          <cell r="F888" t="str">
            <v>134638352CDN PATRIA N1COM</v>
          </cell>
          <cell r="G888" t="str">
            <v>CDN PATRIA N1COM</v>
          </cell>
          <cell r="H888">
            <v>134638352</v>
          </cell>
          <cell r="I888" t="str">
            <v>CDN PATRIA N1COM</v>
          </cell>
          <cell r="J888">
            <v>9356536293</v>
          </cell>
          <cell r="K888">
            <v>0.16</v>
          </cell>
          <cell r="L888">
            <v>9630</v>
          </cell>
          <cell r="M888">
            <v>0</v>
          </cell>
        </row>
        <row r="889">
          <cell r="A889" t="str">
            <v>M.E. COATZACOALCOS VER.</v>
          </cell>
          <cell r="B889" t="str">
            <v>M. E. Coatzacoalcos Ver.</v>
          </cell>
          <cell r="F889" t="str">
            <v>134638352CHEDRAUI EDUARDO MOLINA</v>
          </cell>
          <cell r="G889" t="str">
            <v>CHEDRAUI EDUARDO MOLINA</v>
          </cell>
          <cell r="H889">
            <v>134638352</v>
          </cell>
          <cell r="I889" t="str">
            <v>CHEDRAUI EDUARDO MOLINA</v>
          </cell>
          <cell r="J889">
            <v>9356388885</v>
          </cell>
          <cell r="K889">
            <v>0.16</v>
          </cell>
          <cell r="L889">
            <v>9630</v>
          </cell>
          <cell r="M889">
            <v>0</v>
          </cell>
        </row>
        <row r="890">
          <cell r="A890" t="str">
            <v>M.E. CULIACAN</v>
          </cell>
          <cell r="B890" t="str">
            <v>M.E. Culiacan</v>
          </cell>
          <cell r="F890" t="str">
            <v>134638352CHEDRAUI TECAMAC</v>
          </cell>
          <cell r="G890" t="str">
            <v>CHEDRAUI TECAMAC</v>
          </cell>
          <cell r="H890">
            <v>134638352</v>
          </cell>
          <cell r="I890" t="str">
            <v>CHEDRAUI TECAMAC</v>
          </cell>
          <cell r="J890">
            <v>9356388919</v>
          </cell>
          <cell r="K890">
            <v>0.16</v>
          </cell>
          <cell r="L890">
            <v>9630</v>
          </cell>
          <cell r="M890">
            <v>0</v>
          </cell>
        </row>
        <row r="891">
          <cell r="A891" t="str">
            <v>M.E. INDEPENDENCIA</v>
          </cell>
          <cell r="B891" t="str">
            <v>M.E. Independencia</v>
          </cell>
          <cell r="F891" t="str">
            <v>1975971151CTG EXHIBIMEX DIEZ 132</v>
          </cell>
          <cell r="G891" t="str">
            <v>CTG EXHIBIMEX DIEZ 132</v>
          </cell>
          <cell r="H891">
            <v>1975971151</v>
          </cell>
          <cell r="I891" t="str">
            <v>CTG EXHIBIMEX DIEZ 132</v>
          </cell>
          <cell r="J891">
            <v>5375001</v>
          </cell>
          <cell r="K891">
            <v>0.16</v>
          </cell>
          <cell r="L891">
            <v>9630</v>
          </cell>
          <cell r="M891">
            <v>0</v>
          </cell>
        </row>
        <row r="892">
          <cell r="A892" t="str">
            <v>M.E. LOS PINOS MEXICALI</v>
          </cell>
          <cell r="B892" t="str">
            <v>M.E. Los Pinos Mexicali</v>
          </cell>
          <cell r="F892" t="str">
            <v>1975971151CTG PATRIOTISMO 31</v>
          </cell>
          <cell r="G892" t="str">
            <v>CTG PATRIOTISMO 31</v>
          </cell>
          <cell r="H892">
            <v>1975971151</v>
          </cell>
          <cell r="I892" t="str">
            <v>CTG PATRIOTISMO 31</v>
          </cell>
          <cell r="J892">
            <v>5375001</v>
          </cell>
          <cell r="K892">
            <v>0.16</v>
          </cell>
          <cell r="L892">
            <v>9630</v>
          </cell>
          <cell r="M892">
            <v>0</v>
          </cell>
        </row>
        <row r="893">
          <cell r="A893" t="str">
            <v>M.E. MARIANO ESCOBEDO</v>
          </cell>
          <cell r="B893" t="str">
            <v>M.E. Mariano Escobedo</v>
          </cell>
          <cell r="F893" t="str">
            <v>1975971151CTG SAN LUIS POTOSI 188</v>
          </cell>
          <cell r="G893" t="str">
            <v>CTG SAN LUIS POTOSI 188</v>
          </cell>
          <cell r="H893">
            <v>1975971151</v>
          </cell>
          <cell r="I893" t="str">
            <v>CTG SAN LUIS POTOSI 188</v>
          </cell>
          <cell r="J893">
            <v>5375001</v>
          </cell>
          <cell r="K893">
            <v>0.16</v>
          </cell>
          <cell r="L893">
            <v>9630</v>
          </cell>
          <cell r="M893">
            <v>0</v>
          </cell>
        </row>
        <row r="894">
          <cell r="A894" t="str">
            <v>M.E. MAZATLAN</v>
          </cell>
          <cell r="B894" t="str">
            <v>M.E. Mazatlan</v>
          </cell>
          <cell r="F894" t="str">
            <v>1975971151CTG ZOPILOTE MOJADO 107</v>
          </cell>
          <cell r="G894" t="str">
            <v>CTG ZOPILOTE MOJADO 107</v>
          </cell>
          <cell r="H894">
            <v>1975971151</v>
          </cell>
          <cell r="I894" t="str">
            <v>CTG ZOPILOTE MOJADO 107</v>
          </cell>
          <cell r="J894">
            <v>5375001</v>
          </cell>
          <cell r="K894">
            <v>0.16</v>
          </cell>
          <cell r="L894">
            <v>9630</v>
          </cell>
          <cell r="M894">
            <v>0</v>
          </cell>
        </row>
        <row r="895">
          <cell r="A895" t="str">
            <v>M.E. NAVOJOA</v>
          </cell>
          <cell r="B895" t="str">
            <v>M.E. Navojoa</v>
          </cell>
          <cell r="F895" t="str">
            <v>134638352CUICUILCO</v>
          </cell>
          <cell r="G895" t="str">
            <v>CUICUILCO</v>
          </cell>
          <cell r="H895">
            <v>134638352</v>
          </cell>
          <cell r="I895" t="str">
            <v>CUICUILCO</v>
          </cell>
          <cell r="J895">
            <v>9356243494</v>
          </cell>
          <cell r="K895">
            <v>0.16</v>
          </cell>
          <cell r="L895">
            <v>9630</v>
          </cell>
          <cell r="M895">
            <v>0</v>
          </cell>
        </row>
        <row r="896">
          <cell r="A896" t="str">
            <v>M.E. NAVOJOA II</v>
          </cell>
          <cell r="B896" t="str">
            <v>M.E. Navojoa II</v>
          </cell>
          <cell r="F896" t="str">
            <v>448702659CUICUILCO</v>
          </cell>
          <cell r="G896" t="str">
            <v>CUICUILCO</v>
          </cell>
          <cell r="H896">
            <v>448702659</v>
          </cell>
          <cell r="I896" t="str">
            <v>CUICUILCO</v>
          </cell>
          <cell r="J896">
            <v>145374707</v>
          </cell>
          <cell r="K896">
            <v>0.16</v>
          </cell>
          <cell r="L896">
            <v>9630</v>
          </cell>
          <cell r="M896">
            <v>0</v>
          </cell>
        </row>
        <row r="897">
          <cell r="A897" t="str">
            <v>M.E. PINO SUAREZ II</v>
          </cell>
          <cell r="B897" t="str">
            <v>M.E. Pino Suarez II</v>
          </cell>
          <cell r="F897" t="str">
            <v>1975971224CUICUILCO</v>
          </cell>
          <cell r="G897" t="str">
            <v>CUICUILCO</v>
          </cell>
          <cell r="H897">
            <v>1975971224</v>
          </cell>
          <cell r="I897" t="str">
            <v>CUICUILCO</v>
          </cell>
          <cell r="J897">
            <v>5374707</v>
          </cell>
          <cell r="K897">
            <v>0.16</v>
          </cell>
          <cell r="L897">
            <v>9630</v>
          </cell>
          <cell r="M897">
            <v>0</v>
          </cell>
        </row>
        <row r="898">
          <cell r="A898" t="str">
            <v>M.E. VALLE SANTIAGO</v>
          </cell>
          <cell r="B898" t="str">
            <v>M.E. Valle Santiago</v>
          </cell>
          <cell r="F898" t="str">
            <v>134638352DF TECNOPARQUE</v>
          </cell>
          <cell r="G898" t="str">
            <v>DF TECNOPARQUE</v>
          </cell>
          <cell r="H898">
            <v>134638352</v>
          </cell>
          <cell r="I898" t="str">
            <v>DF TECNOPARQUE</v>
          </cell>
          <cell r="J898">
            <v>9351625984</v>
          </cell>
          <cell r="K898">
            <v>0.16</v>
          </cell>
          <cell r="L898">
            <v>9630</v>
          </cell>
          <cell r="M898">
            <v>0</v>
          </cell>
        </row>
        <row r="899">
          <cell r="A899" t="str">
            <v>M.E. VILLAHERMOSA</v>
          </cell>
          <cell r="B899" t="str">
            <v>M.E. Villahermosa</v>
          </cell>
          <cell r="F899" t="str">
            <v>448702659DF TECNOPARQUE</v>
          </cell>
          <cell r="G899" t="str">
            <v>DF TECNOPARQUE</v>
          </cell>
          <cell r="H899">
            <v>448702659</v>
          </cell>
          <cell r="I899" t="str">
            <v>DF TECNOPARQUE</v>
          </cell>
          <cell r="J899">
            <v>141168970</v>
          </cell>
          <cell r="K899">
            <v>0.16</v>
          </cell>
          <cell r="L899">
            <v>9630</v>
          </cell>
          <cell r="M899">
            <v>0</v>
          </cell>
        </row>
        <row r="900">
          <cell r="A900" t="str">
            <v>M.E.V. CARRANZA</v>
          </cell>
          <cell r="B900" t="str">
            <v>M.E.V. Carranza</v>
          </cell>
          <cell r="F900" t="str">
            <v>1975971224DF TECNOPARQUE</v>
          </cell>
          <cell r="G900" t="str">
            <v>DF TECNOPARQUE</v>
          </cell>
          <cell r="H900">
            <v>1975971224</v>
          </cell>
          <cell r="I900" t="str">
            <v>DF TECNOPARQUE</v>
          </cell>
          <cell r="J900">
            <v>1168970</v>
          </cell>
          <cell r="K900">
            <v>0.16</v>
          </cell>
          <cell r="L900">
            <v>9630</v>
          </cell>
          <cell r="M900">
            <v>0</v>
          </cell>
        </row>
        <row r="901">
          <cell r="A901" t="str">
            <v>ME ACAPULCO M. A.</v>
          </cell>
          <cell r="B901" t="str">
            <v>ME Acapulco M. A.</v>
          </cell>
          <cell r="F901" t="str">
            <v>1975971151DRC ARAGON 1</v>
          </cell>
          <cell r="G901" t="str">
            <v>DRC ARAGON 1</v>
          </cell>
          <cell r="H901">
            <v>1975971151</v>
          </cell>
          <cell r="I901" t="str">
            <v>DRC ARAGON 1</v>
          </cell>
          <cell r="J901">
            <v>5375001</v>
          </cell>
          <cell r="K901">
            <v>0.16</v>
          </cell>
          <cell r="L901">
            <v>9630</v>
          </cell>
          <cell r="M901">
            <v>0</v>
          </cell>
        </row>
        <row r="902">
          <cell r="A902" t="str">
            <v>ME AGS CONVENCION</v>
          </cell>
          <cell r="B902" t="str">
            <v>ME Ags Convencion</v>
          </cell>
          <cell r="F902" t="str">
            <v>134638352EDIF.CORPORATIVO D.F.</v>
          </cell>
          <cell r="G902" t="str">
            <v>EDIF.CORPORATIVO D.F.</v>
          </cell>
          <cell r="H902">
            <v>134638352</v>
          </cell>
          <cell r="I902" t="str">
            <v>EDIF.CORPORATIVO D.F.</v>
          </cell>
          <cell r="J902">
            <v>9356277468</v>
          </cell>
          <cell r="K902">
            <v>0.16</v>
          </cell>
          <cell r="L902">
            <v>9630</v>
          </cell>
          <cell r="M902">
            <v>0</v>
          </cell>
        </row>
        <row r="903">
          <cell r="A903" t="str">
            <v>ME AGUASCALIENTES CONVENCION</v>
          </cell>
          <cell r="B903" t="str">
            <v>ME Aguascalientes Convencion</v>
          </cell>
          <cell r="F903" t="str">
            <v>1975971224EDIF.CORPORATIVO D.F.</v>
          </cell>
          <cell r="G903" t="str">
            <v>EDIF.CORPORATIVO D.F.</v>
          </cell>
          <cell r="H903">
            <v>1975971224</v>
          </cell>
          <cell r="I903" t="str">
            <v>EDIF.CORPORATIVO D.F.</v>
          </cell>
          <cell r="J903">
            <v>5436571</v>
          </cell>
          <cell r="K903">
            <v>0.16</v>
          </cell>
          <cell r="L903">
            <v>9630</v>
          </cell>
          <cell r="M903">
            <v>0</v>
          </cell>
        </row>
        <row r="904">
          <cell r="A904" t="str">
            <v>ME ATL NICOLAS BRAVO</v>
          </cell>
          <cell r="B904" t="str">
            <v>ME Atl Nicolas Bravo</v>
          </cell>
          <cell r="F904" t="str">
            <v>134638352EDIFICIO CORPORATIVO D.F.</v>
          </cell>
          <cell r="G904" t="str">
            <v>EDIFICIO CORPORATIVO D.F.</v>
          </cell>
          <cell r="H904">
            <v>134638352</v>
          </cell>
          <cell r="I904" t="str">
            <v>EDIFICIO CORPORATIVO D.F.</v>
          </cell>
          <cell r="J904">
            <v>9356277468</v>
          </cell>
          <cell r="K904">
            <v>0.16</v>
          </cell>
          <cell r="L904">
            <v>9630</v>
          </cell>
          <cell r="M904">
            <v>0</v>
          </cell>
        </row>
        <row r="905">
          <cell r="A905" t="str">
            <v>ME BAJA CALIFORNIA ALFARO SIQUEIROS</v>
          </cell>
          <cell r="B905" t="str">
            <v>ME Baja California Alfaro Siqueiros</v>
          </cell>
          <cell r="F905" t="str">
            <v>448702659EDIFICIO CORPORATIVO D.F.</v>
          </cell>
          <cell r="G905" t="str">
            <v>EDIFICIO CORPORATIVO D.F.</v>
          </cell>
          <cell r="H905">
            <v>448702659</v>
          </cell>
          <cell r="I905" t="str">
            <v>EDIFICIO CORPORATIVO D.F.</v>
          </cell>
          <cell r="J905">
            <v>145436571</v>
          </cell>
          <cell r="K905">
            <v>0.16</v>
          </cell>
          <cell r="L905">
            <v>9630</v>
          </cell>
          <cell r="M905">
            <v>0</v>
          </cell>
        </row>
        <row r="906">
          <cell r="A906" t="str">
            <v>ME BAJA CALIFORNIA BLVD ANAHUAC</v>
          </cell>
          <cell r="B906" t="str">
            <v>ME Baja California Blvd Anahuac</v>
          </cell>
          <cell r="F906" t="str">
            <v>1975971224EDIFICIO CORPORATIVO D.F.</v>
          </cell>
          <cell r="G906" t="str">
            <v>EDIFICIO CORPORATIVO D.F.</v>
          </cell>
          <cell r="H906">
            <v>1975971224</v>
          </cell>
          <cell r="I906" t="str">
            <v>EDIFICIO CORPORATIVO D.F.</v>
          </cell>
          <cell r="J906">
            <v>5436571</v>
          </cell>
          <cell r="K906">
            <v>0.16</v>
          </cell>
          <cell r="L906">
            <v>9630</v>
          </cell>
          <cell r="M906">
            <v>0</v>
          </cell>
        </row>
        <row r="907">
          <cell r="A907" t="str">
            <v>ME BAJA CALIFORNIA MACROPLAZA</v>
          </cell>
          <cell r="B907" t="str">
            <v>ME Baja California Macroplaza</v>
          </cell>
          <cell r="F907" t="str">
            <v>00908932FF MEGACENTRO TLANEPANTLA</v>
          </cell>
          <cell r="G907" t="str">
            <v>FF MEGACENTRO TLANEPANTLA</v>
          </cell>
          <cell r="H907" t="str">
            <v>00908932</v>
          </cell>
          <cell r="I907" t="str">
            <v>FF MEGACENTRO TLANEPANTLA</v>
          </cell>
          <cell r="J907">
            <v>908932</v>
          </cell>
          <cell r="K907">
            <v>0.16</v>
          </cell>
          <cell r="L907">
            <v>9630</v>
          </cell>
          <cell r="M907">
            <v>0</v>
          </cell>
        </row>
        <row r="908">
          <cell r="A908" t="str">
            <v>ME BAJA CALIFORNIATECNOLOGICO</v>
          </cell>
          <cell r="B908" t="str">
            <v>ME Baja CaliforniaTecnologico</v>
          </cell>
          <cell r="F908" t="str">
            <v>448702659FF TIJ (CD INDUSTRIAL)</v>
          </cell>
          <cell r="G908" t="str">
            <v>FF TIJ (CD INDUSTRIAL)</v>
          </cell>
          <cell r="H908">
            <v>448702659</v>
          </cell>
          <cell r="I908" t="str">
            <v>FF TIJ (CD INDUSTRIAL)</v>
          </cell>
          <cell r="J908">
            <v>145574561</v>
          </cell>
          <cell r="K908">
            <v>0.11</v>
          </cell>
          <cell r="L908">
            <v>9630</v>
          </cell>
          <cell r="M908">
            <v>0</v>
          </cell>
        </row>
        <row r="909">
          <cell r="A909" t="str">
            <v>ME B.C. CABO SAN LUCAS II</v>
          </cell>
          <cell r="B909" t="str">
            <v>ME B.C. Cabo San Lucas II</v>
          </cell>
          <cell r="F909" t="str">
            <v>134638352GDM CDN LEON ESCOBEDO</v>
          </cell>
          <cell r="G909" t="str">
            <v>GDM CDN LEON ESCOBEDO</v>
          </cell>
          <cell r="H909">
            <v>134638352</v>
          </cell>
          <cell r="I909" t="str">
            <v>GDM CDN LEON ESCOBEDO</v>
          </cell>
          <cell r="J909">
            <v>9356536301</v>
          </cell>
          <cell r="K909">
            <v>0.16</v>
          </cell>
          <cell r="L909">
            <v>9630</v>
          </cell>
          <cell r="M909">
            <v>0</v>
          </cell>
        </row>
        <row r="910">
          <cell r="A910" t="str">
            <v>ME BCS CABO SAN LUCAS II</v>
          </cell>
          <cell r="B910" t="str">
            <v>ME Bcs Cabo San Lucas II</v>
          </cell>
          <cell r="F910" t="str">
            <v>134638352GDM FP ALTIMUS</v>
          </cell>
          <cell r="G910" t="str">
            <v>GDM FP ALTIMUS</v>
          </cell>
          <cell r="H910">
            <v>134638352</v>
          </cell>
          <cell r="I910" t="str">
            <v>GDM FP ALTIMUS</v>
          </cell>
          <cell r="J910">
            <v>9356389081</v>
          </cell>
          <cell r="K910">
            <v>0.16</v>
          </cell>
          <cell r="L910">
            <v>9630</v>
          </cell>
          <cell r="M910">
            <v>0</v>
          </cell>
        </row>
        <row r="911">
          <cell r="A911" t="str">
            <v>ME BCS LA PAZ</v>
          </cell>
          <cell r="B911" t="str">
            <v>ME Bcs La Paz</v>
          </cell>
          <cell r="F911" t="str">
            <v>1975971151GDM CENTRO TEPOZAN</v>
          </cell>
          <cell r="G911" t="str">
            <v>GDM CENTRO TEPOZAN</v>
          </cell>
          <cell r="H911">
            <v>1975971151</v>
          </cell>
          <cell r="I911" t="str">
            <v>GDM CENTRO TEPOZAN</v>
          </cell>
          <cell r="J911">
            <v>5375001</v>
          </cell>
          <cell r="K911">
            <v>0.16</v>
          </cell>
          <cell r="L911">
            <v>9630</v>
          </cell>
          <cell r="M911">
            <v>0</v>
          </cell>
        </row>
        <row r="912">
          <cell r="A912" t="str">
            <v>ME BCS LAS TIENDAS DE LA PAZ</v>
          </cell>
          <cell r="B912" t="str">
            <v>ME Bcs las Tiendas de La Paz</v>
          </cell>
          <cell r="F912" t="str">
            <v>1975971151GDM CUAUTITLAN</v>
          </cell>
          <cell r="G912" t="str">
            <v>GDM CUAUTITLAN</v>
          </cell>
          <cell r="H912">
            <v>1975971151</v>
          </cell>
          <cell r="I912" t="str">
            <v>GDM CUAUTITLAN</v>
          </cell>
          <cell r="J912">
            <v>5375001</v>
          </cell>
          <cell r="K912">
            <v>0.16</v>
          </cell>
          <cell r="L912">
            <v>9630</v>
          </cell>
          <cell r="M912">
            <v>0</v>
          </cell>
        </row>
        <row r="913">
          <cell r="A913" t="str">
            <v>ME CAFETALES</v>
          </cell>
          <cell r="B913" t="str">
            <v>ME Cafetales</v>
          </cell>
          <cell r="F913" t="str">
            <v>134638352GDM FP DURANGO</v>
          </cell>
          <cell r="G913" t="str">
            <v>GDM FP DURANGO</v>
          </cell>
          <cell r="H913">
            <v>134638352</v>
          </cell>
          <cell r="I913" t="str">
            <v>GDM FP DURANGO</v>
          </cell>
          <cell r="J913">
            <v>9356389131</v>
          </cell>
          <cell r="K913">
            <v>0.16</v>
          </cell>
          <cell r="L913">
            <v>9630</v>
          </cell>
          <cell r="M913">
            <v>0</v>
          </cell>
        </row>
        <row r="914">
          <cell r="A914" t="str">
            <v>ME CAJEME GUERRERO V</v>
          </cell>
          <cell r="B914" t="str">
            <v>ME Cajeme Guerrero V</v>
          </cell>
          <cell r="F914" t="str">
            <v>134638352GDM FP ERMITA</v>
          </cell>
          <cell r="G914" t="str">
            <v>GDM FP ERMITA</v>
          </cell>
          <cell r="H914">
            <v>134638352</v>
          </cell>
          <cell r="I914" t="str">
            <v>GDM FP ERMITA</v>
          </cell>
          <cell r="J914">
            <v>9356389032</v>
          </cell>
          <cell r="K914">
            <v>0.16</v>
          </cell>
          <cell r="L914">
            <v>9630</v>
          </cell>
          <cell r="M914">
            <v>0</v>
          </cell>
        </row>
        <row r="915">
          <cell r="A915" t="str">
            <v>ME CANCUN BONAMPAK</v>
          </cell>
          <cell r="B915" t="str">
            <v>ME Cancun Bonampak</v>
          </cell>
          <cell r="F915" t="str">
            <v>134638352GDM FP GALERIAS</v>
          </cell>
          <cell r="G915" t="str">
            <v>GDM FP GALERIAS</v>
          </cell>
          <cell r="H915">
            <v>134638352</v>
          </cell>
          <cell r="I915" t="str">
            <v>GDM FP GALERIAS</v>
          </cell>
          <cell r="J915">
            <v>9356389065</v>
          </cell>
          <cell r="K915">
            <v>0.16</v>
          </cell>
          <cell r="L915">
            <v>9630</v>
          </cell>
          <cell r="M915">
            <v>0</v>
          </cell>
        </row>
        <row r="916">
          <cell r="A916" t="str">
            <v>ME CELAYA II</v>
          </cell>
          <cell r="B916" t="str">
            <v>ME Celaya II</v>
          </cell>
          <cell r="F916" t="str">
            <v>134638352GDM FP GRAN SUR</v>
          </cell>
          <cell r="G916" t="str">
            <v>GDM FP GRAN SUR</v>
          </cell>
          <cell r="H916">
            <v>134638352</v>
          </cell>
          <cell r="I916" t="str">
            <v>GDM FP GRAN SUR</v>
          </cell>
          <cell r="J916">
            <v>9356389057</v>
          </cell>
          <cell r="K916">
            <v>0.16</v>
          </cell>
          <cell r="L916">
            <v>9630</v>
          </cell>
          <cell r="M916">
            <v>0</v>
          </cell>
        </row>
        <row r="917">
          <cell r="A917" t="str">
            <v>ME CHI CALLE 3RA</v>
          </cell>
          <cell r="B917" t="str">
            <v>ME Chi Calle 3ra</v>
          </cell>
          <cell r="F917" t="str">
            <v>134638352GDM FP GUADALUPE</v>
          </cell>
          <cell r="G917" t="str">
            <v>GDM FP GUADALUPE</v>
          </cell>
          <cell r="H917">
            <v>134638352</v>
          </cell>
          <cell r="I917" t="str">
            <v>GDM FP GUADALUPE</v>
          </cell>
          <cell r="J917">
            <v>9356389149</v>
          </cell>
          <cell r="K917">
            <v>0.16</v>
          </cell>
          <cell r="L917">
            <v>9630</v>
          </cell>
          <cell r="M917">
            <v>0</v>
          </cell>
        </row>
        <row r="918">
          <cell r="A918" t="str">
            <v>ME CHI DEL PARRAL</v>
          </cell>
          <cell r="B918" t="str">
            <v>ME Chi del Parral</v>
          </cell>
          <cell r="F918" t="str">
            <v>134638352GDM FP INSURGENTES</v>
          </cell>
          <cell r="G918" t="str">
            <v>GDM FP INSURGENTES</v>
          </cell>
          <cell r="H918">
            <v>134638352</v>
          </cell>
          <cell r="I918" t="str">
            <v>GDM FP INSURGENTES</v>
          </cell>
          <cell r="J918">
            <v>9356389040</v>
          </cell>
          <cell r="K918">
            <v>0.16</v>
          </cell>
          <cell r="L918">
            <v>9630</v>
          </cell>
          <cell r="M918">
            <v>0</v>
          </cell>
        </row>
        <row r="919">
          <cell r="A919" t="str">
            <v>ME CHI PLAZA SAN FELIPE</v>
          </cell>
          <cell r="B919" t="str">
            <v>ME Chi Plaza San Felipe</v>
          </cell>
          <cell r="F919" t="str">
            <v>134638352GDM FP LOMAS VERDES</v>
          </cell>
          <cell r="G919" t="str">
            <v>GDM FP LOMAS VERDES</v>
          </cell>
          <cell r="H919">
            <v>134638352</v>
          </cell>
          <cell r="I919" t="str">
            <v>GDM FP LOMAS VERDES</v>
          </cell>
          <cell r="J919">
            <v>9356389123</v>
          </cell>
          <cell r="K919">
            <v>0.16</v>
          </cell>
          <cell r="L919">
            <v>9630</v>
          </cell>
          <cell r="M919">
            <v>0</v>
          </cell>
        </row>
        <row r="920">
          <cell r="A920" t="str">
            <v>ME CHI SAN AGUSTIN</v>
          </cell>
          <cell r="B920" t="str">
            <v>ME Chi San Agustin</v>
          </cell>
          <cell r="F920" t="str">
            <v>134638352GDM FP PARQUE DELTA</v>
          </cell>
          <cell r="G920" t="str">
            <v>GDM FP PARQUE DELTA</v>
          </cell>
          <cell r="H920">
            <v>134638352</v>
          </cell>
          <cell r="I920" t="str">
            <v>GDM FP PARQUE DELTA</v>
          </cell>
          <cell r="J920">
            <v>9356389107</v>
          </cell>
          <cell r="K920">
            <v>0.16</v>
          </cell>
          <cell r="L920">
            <v>9630</v>
          </cell>
          <cell r="M920">
            <v>0</v>
          </cell>
        </row>
        <row r="921">
          <cell r="A921" t="str">
            <v>ME CHI 7A ORIENTE</v>
          </cell>
          <cell r="B921" t="str">
            <v>ME Chi 7a Oriente</v>
          </cell>
          <cell r="F921" t="str">
            <v>134638352GDM FP PERINORTE</v>
          </cell>
          <cell r="G921" t="str">
            <v>GDM FP PERINORTE</v>
          </cell>
          <cell r="H921">
            <v>134638352</v>
          </cell>
          <cell r="I921" t="str">
            <v>GDM FP PERINORTE</v>
          </cell>
          <cell r="J921">
            <v>9356389099</v>
          </cell>
          <cell r="K921">
            <v>0.16</v>
          </cell>
          <cell r="L921">
            <v>9630</v>
          </cell>
          <cell r="M921">
            <v>0</v>
          </cell>
        </row>
        <row r="922">
          <cell r="A922" t="str">
            <v>ME CD CARMEN CALLE 26</v>
          </cell>
          <cell r="B922" t="str">
            <v>ME Cd Carmen Calle 26</v>
          </cell>
          <cell r="F922" t="str">
            <v>134638352GDM FP POLANCO</v>
          </cell>
          <cell r="G922" t="str">
            <v>GDM FP POLANCO</v>
          </cell>
          <cell r="H922">
            <v>134638352</v>
          </cell>
          <cell r="I922" t="str">
            <v>GDM FP POLANCO</v>
          </cell>
          <cell r="J922">
            <v>9356389016</v>
          </cell>
          <cell r="K922">
            <v>0.16</v>
          </cell>
          <cell r="L922">
            <v>9630</v>
          </cell>
          <cell r="M922">
            <v>0</v>
          </cell>
        </row>
        <row r="923">
          <cell r="A923" t="str">
            <v>ME CD JUAREZ L. MATEOS</v>
          </cell>
          <cell r="B923" t="str">
            <v>ME Cd Juarez L. Mateos</v>
          </cell>
          <cell r="F923" t="str">
            <v>134638352GDM FP SAN MARCOS</v>
          </cell>
          <cell r="G923" t="str">
            <v>GDM FP SAN MARCOS</v>
          </cell>
          <cell r="H923">
            <v>134638352</v>
          </cell>
          <cell r="I923" t="str">
            <v>GDM FP SAN MARCOS</v>
          </cell>
          <cell r="J923">
            <v>9356389115</v>
          </cell>
          <cell r="K923">
            <v>0.16</v>
          </cell>
          <cell r="L923">
            <v>9630</v>
          </cell>
          <cell r="M923">
            <v>0</v>
          </cell>
        </row>
        <row r="924">
          <cell r="A924" t="str">
            <v>ME COA V. CARRANZA</v>
          </cell>
          <cell r="B924" t="str">
            <v>ME Coa V. Carranza</v>
          </cell>
          <cell r="F924" t="str">
            <v>134638352GDM FP SAN MIGUEL</v>
          </cell>
          <cell r="G924" t="str">
            <v>GDM FP SAN MIGUEL</v>
          </cell>
          <cell r="H924">
            <v>134638352</v>
          </cell>
          <cell r="I924" t="str">
            <v>GDM FP SAN MIGUEL</v>
          </cell>
          <cell r="J924">
            <v>9356389073</v>
          </cell>
          <cell r="K924">
            <v>0.16</v>
          </cell>
          <cell r="L924">
            <v>9630</v>
          </cell>
          <cell r="M924">
            <v>0</v>
          </cell>
        </row>
        <row r="925">
          <cell r="A925" t="str">
            <v>ME COATZACOALCOS VER.</v>
          </cell>
          <cell r="B925" t="str">
            <v>ME Coatzacoalcos Ver.</v>
          </cell>
          <cell r="F925" t="str">
            <v>134638352GDM FP SATELITE</v>
          </cell>
          <cell r="G925" t="str">
            <v>GDM FP SATELITE</v>
          </cell>
          <cell r="H925">
            <v>134638352</v>
          </cell>
          <cell r="I925" t="str">
            <v>GDM FP SATELITE</v>
          </cell>
          <cell r="J925">
            <v>9356389024</v>
          </cell>
          <cell r="K925">
            <v>0.16</v>
          </cell>
          <cell r="L925">
            <v>9630</v>
          </cell>
          <cell r="M925">
            <v>0</v>
          </cell>
        </row>
        <row r="926">
          <cell r="A926" t="str">
            <v>ME COL TECOMAN</v>
          </cell>
          <cell r="B926" t="str">
            <v>ME Col Tecoman</v>
          </cell>
          <cell r="F926" t="str">
            <v>134638352GDMFP 5 DE MAYO</v>
          </cell>
          <cell r="G926" t="str">
            <v>GDMFP 5 DE MAYO</v>
          </cell>
          <cell r="H926">
            <v>134638352</v>
          </cell>
          <cell r="I926" t="str">
            <v>GDMFP 5 DE MAYO</v>
          </cell>
          <cell r="J926">
            <v>9356388521</v>
          </cell>
          <cell r="K926">
            <v>0.16</v>
          </cell>
          <cell r="L926">
            <v>9630</v>
          </cell>
          <cell r="M926">
            <v>0</v>
          </cell>
        </row>
        <row r="927">
          <cell r="A927" t="str">
            <v>ME COZUMEL</v>
          </cell>
          <cell r="B927" t="str">
            <v>ME Cozumel</v>
          </cell>
          <cell r="F927" t="str">
            <v>134638352GDMFP CALLE 18</v>
          </cell>
          <cell r="G927" t="str">
            <v>GDMFP CALLE 18</v>
          </cell>
          <cell r="H927">
            <v>134638352</v>
          </cell>
          <cell r="I927" t="str">
            <v>GDMFP CALLE 18</v>
          </cell>
          <cell r="J927">
            <v>9356388539</v>
          </cell>
          <cell r="K927">
            <v>0.16</v>
          </cell>
          <cell r="L927">
            <v>9630</v>
          </cell>
          <cell r="M927">
            <v>0</v>
          </cell>
        </row>
        <row r="928">
          <cell r="A928" t="str">
            <v>ME CUE CUAUHTEMOC</v>
          </cell>
          <cell r="B928" t="str">
            <v>ME Cue Cuauhtemoc</v>
          </cell>
          <cell r="F928" t="str">
            <v>1975971151GDM GUERRERO 925</v>
          </cell>
          <cell r="G928" t="str">
            <v>GDM GUERRERO 925</v>
          </cell>
          <cell r="H928">
            <v>1975971151</v>
          </cell>
          <cell r="I928" t="str">
            <v>GDM GUERRERO 925</v>
          </cell>
          <cell r="J928">
            <v>1672245</v>
          </cell>
          <cell r="K928">
            <v>0.16</v>
          </cell>
          <cell r="L928">
            <v>9630</v>
          </cell>
          <cell r="M928">
            <v>0</v>
          </cell>
        </row>
        <row r="929">
          <cell r="A929" t="str">
            <v>ME CUE PERICON</v>
          </cell>
          <cell r="B929" t="str">
            <v>ME Cue Pericon</v>
          </cell>
          <cell r="F929" t="str">
            <v>1975971151GDM LAGOS DEL MORENO TOPACIO 654</v>
          </cell>
          <cell r="G929" t="str">
            <v>GDM LAGOS DEL MORENO TOPACIO 654</v>
          </cell>
          <cell r="H929">
            <v>1975971151</v>
          </cell>
          <cell r="I929" t="str">
            <v>GDM LAGOS DEL MORENO TOPACIO 654</v>
          </cell>
          <cell r="J929">
            <v>1672567</v>
          </cell>
          <cell r="K929">
            <v>0.16</v>
          </cell>
          <cell r="L929">
            <v>9630</v>
          </cell>
          <cell r="M929">
            <v>0</v>
          </cell>
        </row>
        <row r="930">
          <cell r="A930" t="str">
            <v>ME CUE VICENTE GUERRERO</v>
          </cell>
          <cell r="B930" t="str">
            <v>ME Cue Vicente Guerrero</v>
          </cell>
          <cell r="F930" t="str">
            <v>1975971151GDM LEONA VICARIO 701</v>
          </cell>
          <cell r="G930" t="str">
            <v>GDM LEONA VICARIO 701</v>
          </cell>
          <cell r="H930">
            <v>1975971151</v>
          </cell>
          <cell r="I930" t="str">
            <v>GDM LEONA VICARIO 701</v>
          </cell>
          <cell r="J930">
            <v>5375001</v>
          </cell>
          <cell r="K930">
            <v>0.16</v>
          </cell>
          <cell r="L930">
            <v>9630</v>
          </cell>
          <cell r="M930">
            <v>0</v>
          </cell>
        </row>
        <row r="931">
          <cell r="A931" t="str">
            <v>ME CUE VISTA HERMOSA</v>
          </cell>
          <cell r="B931" t="str">
            <v>ME Cue Vista Hermosa</v>
          </cell>
          <cell r="F931" t="str">
            <v>1975971151GDM OAXACA 267</v>
          </cell>
          <cell r="G931" t="str">
            <v>GDM OAXACA 267</v>
          </cell>
          <cell r="H931">
            <v>1975971151</v>
          </cell>
          <cell r="I931" t="str">
            <v>GDM OAXACA 267</v>
          </cell>
          <cell r="J931">
            <v>1672294</v>
          </cell>
          <cell r="K931">
            <v>0.16</v>
          </cell>
          <cell r="L931">
            <v>9630</v>
          </cell>
          <cell r="M931">
            <v>0</v>
          </cell>
        </row>
        <row r="932">
          <cell r="A932" t="str">
            <v>ME CULIACAN</v>
          </cell>
          <cell r="B932" t="str">
            <v>ME Culiacan</v>
          </cell>
          <cell r="F932" t="str">
            <v>1975971151GDM PASEO DEL MORAL 1030</v>
          </cell>
          <cell r="G932" t="str">
            <v>GDM PASEO DEL MORAL 1030</v>
          </cell>
          <cell r="H932">
            <v>1975971151</v>
          </cell>
          <cell r="I932" t="str">
            <v>GDM PASEO DEL MORAL 1030</v>
          </cell>
          <cell r="J932">
            <v>1672567</v>
          </cell>
          <cell r="K932">
            <v>0.16</v>
          </cell>
          <cell r="L932">
            <v>9630</v>
          </cell>
          <cell r="M932">
            <v>0</v>
          </cell>
        </row>
        <row r="933">
          <cell r="A933" t="str">
            <v>ME CUL PZA EL BOTANICO</v>
          </cell>
          <cell r="B933" t="str">
            <v>ME Cul Pza el Botanico</v>
          </cell>
          <cell r="F933" t="str">
            <v>1975971151GDM PLAZA GRAN SUR</v>
          </cell>
          <cell r="G933" t="str">
            <v>GDM PLAZA GRAN SUR</v>
          </cell>
          <cell r="H933">
            <v>1975971151</v>
          </cell>
          <cell r="I933" t="str">
            <v>GDM PLAZA GRAN SUR</v>
          </cell>
          <cell r="J933">
            <v>5375001</v>
          </cell>
          <cell r="K933">
            <v>0.16</v>
          </cell>
          <cell r="L933">
            <v>9630</v>
          </cell>
          <cell r="M933">
            <v>0</v>
          </cell>
        </row>
        <row r="934">
          <cell r="A934" t="str">
            <v>ME DF CAFETALES</v>
          </cell>
          <cell r="B934" t="str">
            <v>ME DF Cafetales</v>
          </cell>
          <cell r="F934" t="str">
            <v>1975971151GDM PLAZA LA HACIENDA</v>
          </cell>
          <cell r="G934" t="str">
            <v>GDM PLAZA LA HACIENDA</v>
          </cell>
          <cell r="H934">
            <v>1975971151</v>
          </cell>
          <cell r="I934" t="str">
            <v>GDM PLAZA LA HACIENDA</v>
          </cell>
          <cell r="J934">
            <v>5375001</v>
          </cell>
          <cell r="K934">
            <v>0.16</v>
          </cell>
          <cell r="L934">
            <v>9630</v>
          </cell>
          <cell r="M934">
            <v>0</v>
          </cell>
        </row>
        <row r="935">
          <cell r="A935" t="str">
            <v>ME DF COACALCO</v>
          </cell>
          <cell r="B935" t="str">
            <v>ME DF Coacalco</v>
          </cell>
          <cell r="F935" t="str">
            <v>1975971151GDM PLAZA WALMART</v>
          </cell>
          <cell r="G935" t="str">
            <v>GDM PLAZA WALMART</v>
          </cell>
          <cell r="H935">
            <v>1975971151</v>
          </cell>
          <cell r="I935" t="str">
            <v>GDM PLAZA WALMART</v>
          </cell>
          <cell r="J935">
            <v>5375001</v>
          </cell>
          <cell r="K935">
            <v>0.16</v>
          </cell>
          <cell r="L935">
            <v>9630</v>
          </cell>
          <cell r="M935">
            <v>0</v>
          </cell>
        </row>
        <row r="936">
          <cell r="A936" t="str">
            <v>ME DF INDEPENDENCIA</v>
          </cell>
          <cell r="B936" t="str">
            <v>ME DF Independencia</v>
          </cell>
          <cell r="F936" t="str">
            <v>1975971151GDM SAN MIGUEL</v>
          </cell>
          <cell r="G936" t="str">
            <v>GDM SAN MIGUEL</v>
          </cell>
          <cell r="H936">
            <v>1975971151</v>
          </cell>
          <cell r="I936" t="str">
            <v>GDM SAN MIGUEL</v>
          </cell>
          <cell r="J936">
            <v>5375001</v>
          </cell>
          <cell r="K936">
            <v>0.16</v>
          </cell>
          <cell r="L936">
            <v>9630</v>
          </cell>
          <cell r="M936">
            <v>0</v>
          </cell>
        </row>
        <row r="937">
          <cell r="A937" t="str">
            <v>ME DF IZTAPALAPA</v>
          </cell>
          <cell r="B937" t="str">
            <v>ME DF Iztapalapa</v>
          </cell>
          <cell r="F937" t="str">
            <v>1975971151GDM SORIANA LA FAMA</v>
          </cell>
          <cell r="G937" t="str">
            <v>GDM SORIANA LA FAMA</v>
          </cell>
          <cell r="H937">
            <v>1975971151</v>
          </cell>
          <cell r="I937" t="str">
            <v>GDM SORIANA LA FAMA</v>
          </cell>
          <cell r="J937">
            <v>1672294</v>
          </cell>
          <cell r="K937">
            <v>0.16</v>
          </cell>
          <cell r="L937">
            <v>9630</v>
          </cell>
          <cell r="M937">
            <v>0</v>
          </cell>
        </row>
        <row r="938">
          <cell r="A938" t="str">
            <v>ME DF MARIANO ESCOBEDO</v>
          </cell>
          <cell r="B938" t="str">
            <v>ME DF Mariano Escobedo</v>
          </cell>
          <cell r="F938" t="str">
            <v>1975971151GDM TOLUCA AEROPUERTO</v>
          </cell>
          <cell r="G938" t="str">
            <v>GDM TOLUCA AEROPUERTO</v>
          </cell>
          <cell r="H938">
            <v>1975971151</v>
          </cell>
          <cell r="I938" t="str">
            <v>GDM TOLUCA AEROPUERTO</v>
          </cell>
          <cell r="J938">
            <v>5375001</v>
          </cell>
          <cell r="K938">
            <v>0.16</v>
          </cell>
          <cell r="L938">
            <v>9630</v>
          </cell>
          <cell r="M938">
            <v>0</v>
          </cell>
        </row>
        <row r="939">
          <cell r="A939" t="str">
            <v>ME DF PALMAS</v>
          </cell>
          <cell r="B939" t="str">
            <v>ME DF Palmas</v>
          </cell>
          <cell r="F939" t="str">
            <v>1975971151GNT CARRETERA MEXICO PACHUCA 39</v>
          </cell>
          <cell r="G939" t="str">
            <v>GNT CARRETERA MEXICO PACHUCA 39</v>
          </cell>
          <cell r="H939">
            <v>1975971151</v>
          </cell>
          <cell r="I939" t="str">
            <v>GNT CARRETERA MEXICO PACHUCA 39</v>
          </cell>
          <cell r="J939">
            <v>5375001</v>
          </cell>
          <cell r="K939">
            <v>0.16</v>
          </cell>
          <cell r="L939">
            <v>9630</v>
          </cell>
          <cell r="M939">
            <v>0</v>
          </cell>
        </row>
        <row r="940">
          <cell r="A940" t="str">
            <v>ME DF PLZ SAN JERONIMO</v>
          </cell>
          <cell r="B940" t="str">
            <v>ME DF Plz San Jeronimo</v>
          </cell>
          <cell r="F940" t="str">
            <v>1975971151GNT GALERIAS HIPODROMO</v>
          </cell>
          <cell r="G940" t="str">
            <v>GNT GALERIAS HIPODROMO</v>
          </cell>
          <cell r="H940">
            <v>1975971151</v>
          </cell>
          <cell r="I940" t="str">
            <v>GNT GALERIAS HIPODROMO</v>
          </cell>
          <cell r="J940">
            <v>1672245</v>
          </cell>
          <cell r="K940">
            <v>0.16</v>
          </cell>
          <cell r="L940">
            <v>9630</v>
          </cell>
          <cell r="M940">
            <v>0</v>
          </cell>
        </row>
        <row r="941">
          <cell r="A941" t="str">
            <v>ME DF REVOLUCION</v>
          </cell>
          <cell r="B941" t="str">
            <v>ME DF Revolución</v>
          </cell>
          <cell r="F941" t="str">
            <v>134638352HEB NUEVO LAREDO</v>
          </cell>
          <cell r="G941" t="str">
            <v>HEB NUEVO LAREDO</v>
          </cell>
          <cell r="H941">
            <v>134638352</v>
          </cell>
          <cell r="I941" t="str">
            <v>HEB NUEVO LAREDO</v>
          </cell>
          <cell r="J941">
            <v>9356219023</v>
          </cell>
          <cell r="K941">
            <v>0.16</v>
          </cell>
          <cell r="L941">
            <v>9630</v>
          </cell>
          <cell r="M941">
            <v>0</v>
          </cell>
        </row>
        <row r="942">
          <cell r="A942" t="str">
            <v>ME DUR GOMEZ PALACIO</v>
          </cell>
          <cell r="B942" t="str">
            <v>ME Dur Gomez Palacio</v>
          </cell>
          <cell r="F942" t="str">
            <v>448702659HEB NUEVO LAREDO</v>
          </cell>
          <cell r="G942" t="str">
            <v>HEB NUEVO LAREDO</v>
          </cell>
          <cell r="H942">
            <v>448702659</v>
          </cell>
          <cell r="I942" t="str">
            <v>HEB NUEVO LAREDO</v>
          </cell>
          <cell r="J942">
            <v>145374863</v>
          </cell>
          <cell r="K942">
            <v>0.16</v>
          </cell>
          <cell r="L942">
            <v>9630</v>
          </cell>
          <cell r="M942">
            <v>0</v>
          </cell>
        </row>
        <row r="943">
          <cell r="A943" t="str">
            <v>ME EDO MEX AEROPUERTO</v>
          </cell>
          <cell r="B943" t="str">
            <v>ME Edo Mex Aeropuerto</v>
          </cell>
          <cell r="F943" t="str">
            <v>1975971224HEB NUEVO LAREDO</v>
          </cell>
          <cell r="G943" t="str">
            <v>HEB NUEVO LAREDO</v>
          </cell>
          <cell r="H943">
            <v>1975971224</v>
          </cell>
          <cell r="I943" t="str">
            <v>HEB NUEVO LAREDO</v>
          </cell>
          <cell r="J943">
            <v>5374863</v>
          </cell>
          <cell r="K943">
            <v>0.16</v>
          </cell>
          <cell r="L943">
            <v>9630</v>
          </cell>
          <cell r="M943">
            <v>0</v>
          </cell>
        </row>
        <row r="944">
          <cell r="A944" t="str">
            <v>ME EDO MEX CHALCO</v>
          </cell>
          <cell r="B944" t="str">
            <v>ME Edo Mex Chalco</v>
          </cell>
          <cell r="F944" t="str">
            <v>1975971151INS CENTRO COMERCIAL GALERIAS COAPA</v>
          </cell>
          <cell r="G944" t="str">
            <v>INS CENTRO COMERCIAL GALERIAS COAPA</v>
          </cell>
          <cell r="H944">
            <v>1975971151</v>
          </cell>
          <cell r="I944" t="str">
            <v>INS CENTRO COMERCIAL GALERIAS COAPA</v>
          </cell>
          <cell r="J944">
            <v>5375001</v>
          </cell>
          <cell r="K944">
            <v>0.16</v>
          </cell>
          <cell r="L944">
            <v>9630</v>
          </cell>
          <cell r="M944">
            <v>0</v>
          </cell>
        </row>
        <row r="945">
          <cell r="A945" t="str">
            <v>ME EDO MEX CUAUTITLAN</v>
          </cell>
          <cell r="B945" t="str">
            <v>ME Edo Mex Cuautitlan</v>
          </cell>
          <cell r="F945" t="str">
            <v>1975971151INS CENTRO COMERCIAL PERISUR</v>
          </cell>
          <cell r="G945" t="str">
            <v>INS CENTRO COMERCIAL PERISUR</v>
          </cell>
          <cell r="H945">
            <v>1975971151</v>
          </cell>
          <cell r="I945" t="str">
            <v>INS CENTRO COMERCIAL PERISUR</v>
          </cell>
          <cell r="J945">
            <v>5375001</v>
          </cell>
          <cell r="K945">
            <v>0.16</v>
          </cell>
          <cell r="L945">
            <v>9630</v>
          </cell>
          <cell r="M945">
            <v>0</v>
          </cell>
        </row>
        <row r="946">
          <cell r="A946" t="str">
            <v>ME EDO MEX ECATEPEC</v>
          </cell>
          <cell r="B946" t="str">
            <v>ME Edo Mex Ecatepec</v>
          </cell>
          <cell r="F946" t="str">
            <v>1975971151INS ERMITA IZTAPALAPA 941</v>
          </cell>
          <cell r="G946" t="str">
            <v>INS ERMITA IZTAPALAPA 941</v>
          </cell>
          <cell r="H946">
            <v>1975971151</v>
          </cell>
          <cell r="I946" t="str">
            <v>INS ERMITA IZTAPALAPA 941</v>
          </cell>
          <cell r="J946">
            <v>5375001</v>
          </cell>
          <cell r="K946">
            <v>0.16</v>
          </cell>
          <cell r="L946">
            <v>9630</v>
          </cell>
          <cell r="M946">
            <v>0</v>
          </cell>
        </row>
        <row r="947">
          <cell r="A947" t="str">
            <v>ME EDO MEX ECHEGARAY</v>
          </cell>
          <cell r="B947" t="str">
            <v>ME Edo Mex Echegaray</v>
          </cell>
          <cell r="F947" t="str">
            <v>1975971151INS PLAZA PUNTA CELAYA</v>
          </cell>
          <cell r="G947" t="str">
            <v>INS PLAZA PUNTA CELAYA</v>
          </cell>
          <cell r="H947">
            <v>1975971151</v>
          </cell>
          <cell r="I947" t="str">
            <v>INS PLAZA PUNTA CELAYA</v>
          </cell>
          <cell r="J947">
            <v>5375001</v>
          </cell>
          <cell r="K947">
            <v>0.16</v>
          </cell>
          <cell r="L947">
            <v>9630</v>
          </cell>
          <cell r="M947">
            <v>0</v>
          </cell>
        </row>
        <row r="948">
          <cell r="A948" t="str">
            <v>ME EDO MEX EMILIANO ZAPATA</v>
          </cell>
          <cell r="B948" t="str">
            <v>ME Edo Mex Emiliano Zapata</v>
          </cell>
          <cell r="F948" t="str">
            <v>1975971151INS PLAZA SAN DIEGO</v>
          </cell>
          <cell r="G948" t="str">
            <v>INS PLAZA SAN DIEGO</v>
          </cell>
          <cell r="H948">
            <v>1975971151</v>
          </cell>
          <cell r="I948" t="str">
            <v>INS PLAZA SAN DIEGO</v>
          </cell>
          <cell r="J948">
            <v>1671841</v>
          </cell>
          <cell r="K948">
            <v>0.16</v>
          </cell>
          <cell r="L948">
            <v>9630</v>
          </cell>
          <cell r="M948">
            <v>0</v>
          </cell>
        </row>
        <row r="949">
          <cell r="A949" t="str">
            <v>ME EDO MEX MEGA CUAUTITLAN</v>
          </cell>
          <cell r="B949" t="str">
            <v>ME Edo Mex Mega Cuautitlan</v>
          </cell>
          <cell r="F949" t="str">
            <v>1975971151INS PLAZA VALLE</v>
          </cell>
          <cell r="G949" t="str">
            <v>INS PLAZA VALLE</v>
          </cell>
          <cell r="H949">
            <v>1975971151</v>
          </cell>
          <cell r="I949" t="str">
            <v>INS PLAZA VALLE</v>
          </cell>
          <cell r="J949">
            <v>1671841</v>
          </cell>
          <cell r="K949">
            <v>0.16</v>
          </cell>
          <cell r="L949">
            <v>9630</v>
          </cell>
          <cell r="M949">
            <v>0</v>
          </cell>
        </row>
        <row r="950">
          <cell r="A950" t="str">
            <v>ME EDO MEX METEPEC PLAZA SAN JUAN</v>
          </cell>
          <cell r="B950" t="str">
            <v>ME Edo Mex Metepec Plaza San Juan</v>
          </cell>
          <cell r="F950" t="str">
            <v>1975971151INS SANTA FE PUEBLA</v>
          </cell>
          <cell r="G950" t="str">
            <v>INS SANTA FE PUEBLA</v>
          </cell>
          <cell r="H950">
            <v>1975971151</v>
          </cell>
          <cell r="I950" t="str">
            <v>INS SANTA FE PUEBLA</v>
          </cell>
          <cell r="J950">
            <v>1671841</v>
          </cell>
          <cell r="K950">
            <v>0.16</v>
          </cell>
          <cell r="L950">
            <v>9630</v>
          </cell>
          <cell r="M950">
            <v>0</v>
          </cell>
        </row>
        <row r="951">
          <cell r="A951" t="str">
            <v>ME EDO MEX NEZAHUALCOYOTL</v>
          </cell>
          <cell r="B951" t="str">
            <v>ME Edo Mex Nezahualcoyotl</v>
          </cell>
          <cell r="F951" t="str">
            <v>1975971151KSK CENTRO COMERCIAL SANTA FE DFP</v>
          </cell>
          <cell r="G951" t="str">
            <v>KSK CENTRO COMERCIAL SANTA FE DFP</v>
          </cell>
          <cell r="H951">
            <v>1975971151</v>
          </cell>
          <cell r="I951" t="str">
            <v>KSK CENTRO COMERCIAL SANTA FE DFP</v>
          </cell>
          <cell r="J951">
            <v>5375001</v>
          </cell>
          <cell r="K951">
            <v>0.16</v>
          </cell>
          <cell r="L951">
            <v>9630</v>
          </cell>
          <cell r="M951">
            <v>0</v>
          </cell>
        </row>
        <row r="952">
          <cell r="A952" t="str">
            <v>ME EDO MEX NICOLAS BRAVO</v>
          </cell>
          <cell r="B952" t="str">
            <v>ME Edo Mex Nicolas Bravo</v>
          </cell>
          <cell r="F952" t="str">
            <v>1975971151KSK GALERIAS COAPA DFO</v>
          </cell>
          <cell r="G952" t="str">
            <v>KSK GALERIAS COAPA DFO</v>
          </cell>
          <cell r="H952">
            <v>1975971151</v>
          </cell>
          <cell r="I952" t="str">
            <v>KSK GALERIAS COAPA DFO</v>
          </cell>
          <cell r="J952">
            <v>5375001</v>
          </cell>
          <cell r="K952">
            <v>0.16</v>
          </cell>
          <cell r="L952">
            <v>9630</v>
          </cell>
          <cell r="M952">
            <v>0</v>
          </cell>
        </row>
        <row r="953">
          <cell r="A953" t="str">
            <v>ME EDO MEX JUAREZ SUR</v>
          </cell>
          <cell r="B953" t="str">
            <v>ME Edo Mex Juarez Sur</v>
          </cell>
          <cell r="F953" t="str">
            <v>1975971151KSK LAGO REAL POV</v>
          </cell>
          <cell r="G953" t="str">
            <v>KSK LAGO REAL POV</v>
          </cell>
          <cell r="H953">
            <v>1975971151</v>
          </cell>
          <cell r="I953" t="str">
            <v>KSK LAGO REAL POV</v>
          </cell>
          <cell r="J953">
            <v>1672567</v>
          </cell>
          <cell r="K953">
            <v>0.16</v>
          </cell>
          <cell r="L953">
            <v>9630</v>
          </cell>
          <cell r="M953">
            <v>0</v>
          </cell>
        </row>
        <row r="954">
          <cell r="A954" t="str">
            <v>ME EDO MEX PLAZA ECATEPEC</v>
          </cell>
          <cell r="B954" t="str">
            <v>ME Edo Mex Plaza Ecatepec</v>
          </cell>
          <cell r="F954" t="str">
            <v>1975971151KSK MAGNO CENTRO DFP</v>
          </cell>
          <cell r="G954" t="str">
            <v>KSK MAGNO CENTRO DFP</v>
          </cell>
          <cell r="H954">
            <v>1975971151</v>
          </cell>
          <cell r="I954" t="str">
            <v>KSK MAGNO CENTRO DFP</v>
          </cell>
          <cell r="J954">
            <v>5375001</v>
          </cell>
          <cell r="K954">
            <v>0.16</v>
          </cell>
          <cell r="L954">
            <v>9630</v>
          </cell>
          <cell r="M954">
            <v>0</v>
          </cell>
        </row>
        <row r="955">
          <cell r="A955" t="str">
            <v>ME EDO MEX TECAMAC</v>
          </cell>
          <cell r="B955" t="str">
            <v>ME Edo Mex Tecamac</v>
          </cell>
          <cell r="F955" t="str">
            <v>1975971151KSK MUNDO E DFN</v>
          </cell>
          <cell r="G955" t="str">
            <v>KSK MUNDO E DFN</v>
          </cell>
          <cell r="H955">
            <v>1975971151</v>
          </cell>
          <cell r="I955" t="str">
            <v>KSK MUNDO E DFN</v>
          </cell>
          <cell r="J955">
            <v>5375001</v>
          </cell>
          <cell r="K955">
            <v>0.16</v>
          </cell>
          <cell r="L955">
            <v>9630</v>
          </cell>
          <cell r="M955">
            <v>0</v>
          </cell>
        </row>
        <row r="956">
          <cell r="A956" t="str">
            <v>ME GDL REVOLUCION</v>
          </cell>
          <cell r="B956" t="str">
            <v>ME Gdl Revolucion</v>
          </cell>
          <cell r="F956" t="str">
            <v>1975971151KSK PLAZA AMERICAS ECATEPEC DFO</v>
          </cell>
          <cell r="G956" t="str">
            <v>KSK PLAZA AMERICAS ECATEPEC DFO</v>
          </cell>
          <cell r="H956">
            <v>1975971151</v>
          </cell>
          <cell r="I956" t="str">
            <v>KSK PLAZA AMERICAS ECATEPEC DFO</v>
          </cell>
          <cell r="J956">
            <v>5375001</v>
          </cell>
          <cell r="K956">
            <v>0.16</v>
          </cell>
          <cell r="L956">
            <v>9630</v>
          </cell>
          <cell r="M956">
            <v>0</v>
          </cell>
        </row>
        <row r="957">
          <cell r="A957" t="str">
            <v>ME GRO CHILPANCINGO</v>
          </cell>
          <cell r="B957" t="str">
            <v>ME Gro Chilpancingo</v>
          </cell>
          <cell r="F957" t="str">
            <v>1975971151KSK PLAZA ARBOLEDAS DFN</v>
          </cell>
          <cell r="G957" t="str">
            <v>KSK PLAZA ARBOLEDAS DFN</v>
          </cell>
          <cell r="H957">
            <v>1975971151</v>
          </cell>
          <cell r="I957" t="str">
            <v>KSK PLAZA ARBOLEDAS DFN</v>
          </cell>
          <cell r="J957">
            <v>5375001</v>
          </cell>
          <cell r="K957">
            <v>0.16</v>
          </cell>
          <cell r="L957">
            <v>9630</v>
          </cell>
          <cell r="M957">
            <v>0</v>
          </cell>
        </row>
        <row r="958">
          <cell r="A958" t="str">
            <v>ME GTO BALCONES</v>
          </cell>
          <cell r="B958" t="str">
            <v>ME Gto Balcones</v>
          </cell>
          <cell r="F958" t="str">
            <v>1975971151KSK PLAZA AZCAPOTZALCO DFN</v>
          </cell>
          <cell r="G958" t="str">
            <v>KSK PLAZA AZCAPOTZALCO DFN</v>
          </cell>
          <cell r="H958">
            <v>1975971151</v>
          </cell>
          <cell r="I958" t="str">
            <v>KSK PLAZA AZCAPOTZALCO DFN</v>
          </cell>
          <cell r="J958">
            <v>5375001</v>
          </cell>
          <cell r="K958">
            <v>0.16</v>
          </cell>
          <cell r="L958">
            <v>9630</v>
          </cell>
          <cell r="M958">
            <v>0</v>
          </cell>
        </row>
        <row r="959">
          <cell r="A959" t="str">
            <v>ME GTO CALLE 1</v>
          </cell>
          <cell r="B959" t="str">
            <v>ME Gto Calle 1</v>
          </cell>
          <cell r="F959" t="str">
            <v>1975971151KSK PLAZA CAMELINAS MOR</v>
          </cell>
          <cell r="G959" t="str">
            <v>KSK PLAZA CAMELINAS MOR</v>
          </cell>
          <cell r="H959">
            <v>1975971151</v>
          </cell>
          <cell r="I959" t="str">
            <v>KSK PLAZA CAMELINAS MOR</v>
          </cell>
          <cell r="J959">
            <v>5375001</v>
          </cell>
          <cell r="K959">
            <v>0.16</v>
          </cell>
          <cell r="L959">
            <v>9630</v>
          </cell>
          <cell r="M959">
            <v>0</v>
          </cell>
        </row>
        <row r="960">
          <cell r="A960" t="str">
            <v>ME GTO ESCOBEDO</v>
          </cell>
          <cell r="B960" t="str">
            <v>ME Gto Escobedo</v>
          </cell>
          <cell r="F960" t="str">
            <v>1975971151KSK PLAZA EL SAUZ CEL</v>
          </cell>
          <cell r="G960" t="str">
            <v>KSK PLAZA EL SAUZ CEL</v>
          </cell>
          <cell r="H960">
            <v>1975971151</v>
          </cell>
          <cell r="I960" t="str">
            <v>KSK PLAZA EL SAUZ CEL</v>
          </cell>
          <cell r="J960">
            <v>5375001</v>
          </cell>
          <cell r="K960">
            <v>0.16</v>
          </cell>
          <cell r="L960">
            <v>9630</v>
          </cell>
          <cell r="M960">
            <v>0</v>
          </cell>
        </row>
        <row r="961">
          <cell r="A961" t="str">
            <v>ME GTO LEON CAMPESTRE</v>
          </cell>
          <cell r="B961" t="str">
            <v>ME Gto Leon Campestre</v>
          </cell>
          <cell r="F961" t="str">
            <v>1975971151KSK PLAZA ORIENTE DFO</v>
          </cell>
          <cell r="G961" t="str">
            <v>KSK PLAZA ORIENTE DFO</v>
          </cell>
          <cell r="H961">
            <v>1975971151</v>
          </cell>
          <cell r="I961" t="str">
            <v>KSK PLAZA ORIENTE DFO</v>
          </cell>
          <cell r="J961">
            <v>5375001</v>
          </cell>
          <cell r="K961">
            <v>0.16</v>
          </cell>
          <cell r="L961">
            <v>9630</v>
          </cell>
          <cell r="M961">
            <v>0</v>
          </cell>
        </row>
        <row r="962">
          <cell r="A962" t="str">
            <v>ME GTO LUCIERNAGA</v>
          </cell>
          <cell r="B962" t="str">
            <v>ME Gto Luciernaga</v>
          </cell>
          <cell r="F962" t="str">
            <v>1975971151KSK PLAZA SATELITE DFN</v>
          </cell>
          <cell r="G962" t="str">
            <v>KSK PLAZA SATELITE DFN</v>
          </cell>
          <cell r="H962">
            <v>1975971151</v>
          </cell>
          <cell r="I962" t="str">
            <v>KSK PLAZA SATELITE DFN</v>
          </cell>
          <cell r="J962">
            <v>5375001</v>
          </cell>
          <cell r="K962">
            <v>0.16</v>
          </cell>
          <cell r="L962">
            <v>9630</v>
          </cell>
          <cell r="M962">
            <v>0</v>
          </cell>
        </row>
        <row r="963">
          <cell r="A963" t="str">
            <v>ME GTO MOROLEON</v>
          </cell>
          <cell r="B963" t="str">
            <v>ME Gto Moroleon</v>
          </cell>
          <cell r="F963" t="str">
            <v>1975971151KSK PLAZA SATELITE II DFN</v>
          </cell>
          <cell r="G963" t="str">
            <v>KSK PLAZA SATELITE II DFN</v>
          </cell>
          <cell r="H963">
            <v>1975971151</v>
          </cell>
          <cell r="I963" t="str">
            <v>KSK PLAZA SATELITE II DFN</v>
          </cell>
          <cell r="J963">
            <v>5375001</v>
          </cell>
          <cell r="K963">
            <v>0.16</v>
          </cell>
          <cell r="L963">
            <v>9630</v>
          </cell>
          <cell r="M963">
            <v>0</v>
          </cell>
        </row>
        <row r="964">
          <cell r="A964" t="str">
            <v>ME GTO PEDRO MARTINEZ</v>
          </cell>
          <cell r="B964" t="str">
            <v>ME Gto Pedro Martinez</v>
          </cell>
          <cell r="F964" t="str">
            <v>1975971151KSK PLAZA TEPEYAC DFO</v>
          </cell>
          <cell r="G964" t="str">
            <v>KSK PLAZA TEPEYAC DFO</v>
          </cell>
          <cell r="H964">
            <v>1975971151</v>
          </cell>
          <cell r="I964" t="str">
            <v>KSK PLAZA TEPEYAC DFO</v>
          </cell>
          <cell r="J964">
            <v>5375001</v>
          </cell>
          <cell r="K964">
            <v>0.16</v>
          </cell>
          <cell r="L964">
            <v>9630</v>
          </cell>
          <cell r="M964">
            <v>0</v>
          </cell>
        </row>
        <row r="965">
          <cell r="A965" t="str">
            <v>ME GTO PLAZA OBELISCO</v>
          </cell>
          <cell r="B965" t="str">
            <v>ME Gto Plaza Obelisco</v>
          </cell>
          <cell r="F965" t="str">
            <v>448702659M. E. 11 DE JULIO</v>
          </cell>
          <cell r="G965" t="str">
            <v>M. E. 11 DE JULIO</v>
          </cell>
          <cell r="H965">
            <v>448702659</v>
          </cell>
          <cell r="I965" t="str">
            <v>M. E. 11 DE JULIO</v>
          </cell>
          <cell r="J965">
            <v>144148524</v>
          </cell>
          <cell r="K965">
            <v>0.16</v>
          </cell>
          <cell r="L965">
            <v>9630</v>
          </cell>
          <cell r="M965">
            <v>0</v>
          </cell>
        </row>
        <row r="966">
          <cell r="A966" t="str">
            <v>ME GTO SALAMANCA</v>
          </cell>
          <cell r="B966" t="str">
            <v>ME Gto Salamanca</v>
          </cell>
          <cell r="F966" t="str">
            <v>1975971224M. E. 11 DE JULIO</v>
          </cell>
          <cell r="G966" t="str">
            <v>M. E. 11 DE JULIO</v>
          </cell>
          <cell r="H966">
            <v>1975971224</v>
          </cell>
          <cell r="I966" t="str">
            <v>M. E. 11 DE JULIO</v>
          </cell>
          <cell r="J966">
            <v>2368124</v>
          </cell>
          <cell r="K966">
            <v>0.16</v>
          </cell>
          <cell r="L966">
            <v>9630</v>
          </cell>
          <cell r="M966">
            <v>0</v>
          </cell>
        </row>
        <row r="967">
          <cell r="A967" t="str">
            <v>ME GTO SALVATIERRA</v>
          </cell>
          <cell r="B967" t="str">
            <v>ME Gto Salvatierra</v>
          </cell>
          <cell r="F967" t="str">
            <v>134638352M. E. 1RO DE MAYO</v>
          </cell>
          <cell r="G967" t="str">
            <v>M. E. 1RO DE MAYO</v>
          </cell>
          <cell r="H967">
            <v>134638352</v>
          </cell>
          <cell r="I967" t="str">
            <v>M. E. 1RO DE MAYO</v>
          </cell>
          <cell r="J967">
            <v>9356004763</v>
          </cell>
          <cell r="K967">
            <v>0.16</v>
          </cell>
          <cell r="L967">
            <v>9630</v>
          </cell>
          <cell r="M967">
            <v>0</v>
          </cell>
        </row>
        <row r="968">
          <cell r="A968" t="str">
            <v>ME GTO SAN FCO DEL RINCON</v>
          </cell>
          <cell r="B968" t="str">
            <v>ME Gto San Fco del Rincon</v>
          </cell>
          <cell r="F968" t="str">
            <v>1975971224M. E. 1RO DE MAYO</v>
          </cell>
          <cell r="G968" t="str">
            <v>M. E. 1RO DE MAYO</v>
          </cell>
          <cell r="H968">
            <v>1975971224</v>
          </cell>
          <cell r="I968" t="str">
            <v>M. E. 1RO DE MAYO</v>
          </cell>
          <cell r="J968">
            <v>2368124</v>
          </cell>
          <cell r="K968">
            <v>0.16</v>
          </cell>
          <cell r="L968">
            <v>9630</v>
          </cell>
          <cell r="M968">
            <v>0</v>
          </cell>
        </row>
        <row r="969">
          <cell r="A969" t="str">
            <v>ME GTO SILAO</v>
          </cell>
          <cell r="B969" t="str">
            <v>ME Gto Silao</v>
          </cell>
          <cell r="F969" t="str">
            <v>1975971224M. E. 5 DE FEBRERO</v>
          </cell>
          <cell r="G969" t="str">
            <v>M. E. 5 DE FEBRERO</v>
          </cell>
          <cell r="H969">
            <v>1975971224</v>
          </cell>
          <cell r="I969" t="str">
            <v>M. E. 5 DE FEBRERO</v>
          </cell>
          <cell r="J969">
            <v>2368124</v>
          </cell>
          <cell r="K969">
            <v>0.11</v>
          </cell>
          <cell r="L969">
            <v>9630</v>
          </cell>
          <cell r="M969">
            <v>0</v>
          </cell>
        </row>
        <row r="970">
          <cell r="A970" t="str">
            <v>ME GTO TINTORETO</v>
          </cell>
          <cell r="B970" t="str">
            <v>ME Gto Tintoreto</v>
          </cell>
          <cell r="F970" t="str">
            <v>134638352M. E. 7A ORIENTE</v>
          </cell>
          <cell r="G970" t="str">
            <v>M. E. 7A ORIENTE</v>
          </cell>
          <cell r="H970">
            <v>134638352</v>
          </cell>
          <cell r="I970" t="str">
            <v>M. E. 7A ORIENTE</v>
          </cell>
          <cell r="J970">
            <v>9356004656</v>
          </cell>
          <cell r="K970">
            <v>0.16</v>
          </cell>
          <cell r="L970">
            <v>9630</v>
          </cell>
          <cell r="M970">
            <v>0</v>
          </cell>
        </row>
        <row r="971">
          <cell r="A971" t="str">
            <v>ME GTO URIANGATO</v>
          </cell>
          <cell r="B971" t="str">
            <v>ME Gto Uriangato</v>
          </cell>
          <cell r="F971" t="str">
            <v>1975971224M. E. 7A ORIENTE</v>
          </cell>
          <cell r="G971" t="str">
            <v>M. E. 7A ORIENTE</v>
          </cell>
          <cell r="H971">
            <v>1975971224</v>
          </cell>
          <cell r="I971" t="str">
            <v>M. E. 7A ORIENTE</v>
          </cell>
          <cell r="J971">
            <v>2145738</v>
          </cell>
          <cell r="K971">
            <v>0.16</v>
          </cell>
          <cell r="L971">
            <v>9630</v>
          </cell>
          <cell r="M971">
            <v>0</v>
          </cell>
        </row>
        <row r="972">
          <cell r="A972" t="str">
            <v>ME GTO VALLE SANTIAGO</v>
          </cell>
          <cell r="B972" t="str">
            <v>ME Gto Valle Santiago</v>
          </cell>
          <cell r="F972" t="str">
            <v>448702659M. E. ACAPULCO M. A.</v>
          </cell>
          <cell r="G972" t="str">
            <v>M. E. ACAPULCO M. A.</v>
          </cell>
          <cell r="H972">
            <v>448702659</v>
          </cell>
          <cell r="I972" t="str">
            <v>M. E. ACAPULCO M. A.</v>
          </cell>
          <cell r="J972">
            <v>144084117</v>
          </cell>
          <cell r="K972">
            <v>0.16</v>
          </cell>
          <cell r="L972">
            <v>9630</v>
          </cell>
          <cell r="M972">
            <v>0</v>
          </cell>
        </row>
        <row r="973">
          <cell r="A973" t="str">
            <v>ME HER PASEO DEL RIO</v>
          </cell>
          <cell r="B973" t="str">
            <v>ME Her Paseo del Rio</v>
          </cell>
          <cell r="F973" t="str">
            <v>1975971224M. E. ACAPULCO M. A.</v>
          </cell>
          <cell r="G973" t="str">
            <v>M. E. ACAPULCO M. A.</v>
          </cell>
          <cell r="H973">
            <v>1975971224</v>
          </cell>
          <cell r="I973" t="str">
            <v>M. E. ACAPULCO M. A.</v>
          </cell>
          <cell r="J973">
            <v>2368132</v>
          </cell>
          <cell r="K973">
            <v>0.16</v>
          </cell>
          <cell r="L973">
            <v>9630</v>
          </cell>
          <cell r="M973">
            <v>0</v>
          </cell>
        </row>
        <row r="974">
          <cell r="A974" t="str">
            <v>ME HERMOSILLO COLOSIO</v>
          </cell>
          <cell r="B974" t="str">
            <v>ME Hermosillo Colosio</v>
          </cell>
          <cell r="F974" t="str">
            <v>1975971224M. E. AEROPUERTO</v>
          </cell>
          <cell r="G974" t="str">
            <v>M. E. AEROPUERTO</v>
          </cell>
          <cell r="H974">
            <v>1975971224</v>
          </cell>
          <cell r="I974" t="str">
            <v>M. E. AEROPUERTO</v>
          </cell>
          <cell r="J974">
            <v>2145704</v>
          </cell>
          <cell r="K974">
            <v>0.16</v>
          </cell>
          <cell r="L974">
            <v>9630</v>
          </cell>
          <cell r="M974">
            <v>0</v>
          </cell>
        </row>
        <row r="975">
          <cell r="A975" t="str">
            <v>ME HERMOSILLO CONSTITUCION</v>
          </cell>
          <cell r="B975" t="str">
            <v>ME Hermosillo Constitucion</v>
          </cell>
          <cell r="F975" t="str">
            <v>134638352M. E. AGUA AZUL</v>
          </cell>
          <cell r="G975" t="str">
            <v>M. E. AGUA AZUL</v>
          </cell>
          <cell r="H975">
            <v>134638352</v>
          </cell>
          <cell r="I975" t="str">
            <v>M. E. AGUA AZUL</v>
          </cell>
          <cell r="J975">
            <v>9356466665</v>
          </cell>
          <cell r="K975">
            <v>0.16</v>
          </cell>
          <cell r="L975">
            <v>9630</v>
          </cell>
          <cell r="M975">
            <v>0</v>
          </cell>
        </row>
        <row r="976">
          <cell r="A976" t="str">
            <v>ME HGO TIZAYUCA</v>
          </cell>
          <cell r="B976" t="str">
            <v>ME Hgo Tizayuca</v>
          </cell>
          <cell r="F976" t="str">
            <v>448702659M. E. AGUA AZUL</v>
          </cell>
          <cell r="G976" t="str">
            <v>M. E. AGUA AZUL</v>
          </cell>
          <cell r="H976">
            <v>448702659</v>
          </cell>
          <cell r="I976" t="str">
            <v>M. E. AGUA AZUL</v>
          </cell>
          <cell r="J976">
            <v>144084182</v>
          </cell>
          <cell r="K976">
            <v>0.16</v>
          </cell>
          <cell r="L976">
            <v>9630</v>
          </cell>
          <cell r="M976">
            <v>0</v>
          </cell>
        </row>
        <row r="977">
          <cell r="A977" t="str">
            <v>ME HGO TULA-LEANDRO VALLE</v>
          </cell>
          <cell r="B977" t="str">
            <v>ME Hgo Tula-Leandro Valle</v>
          </cell>
          <cell r="F977" t="str">
            <v>1975971224M. E. AGUA AZUL</v>
          </cell>
          <cell r="G977" t="str">
            <v>M. E. AGUA AZUL</v>
          </cell>
          <cell r="H977">
            <v>1975971224</v>
          </cell>
          <cell r="I977" t="str">
            <v>M. E. AGUA AZUL</v>
          </cell>
          <cell r="J977">
            <v>2368132</v>
          </cell>
          <cell r="K977">
            <v>0.16</v>
          </cell>
          <cell r="L977">
            <v>9630</v>
          </cell>
          <cell r="M977">
            <v>0</v>
          </cell>
        </row>
        <row r="978">
          <cell r="A978" t="str">
            <v>ME HGO TULANCINGO</v>
          </cell>
          <cell r="B978" t="str">
            <v>ME Hgo Tulancingo</v>
          </cell>
          <cell r="F978" t="str">
            <v>1975971224M. E. AGUSTIN YAÑEZ</v>
          </cell>
          <cell r="G978" t="str">
            <v>M. E. AGUSTIN YAÑEZ</v>
          </cell>
          <cell r="H978">
            <v>1975971224</v>
          </cell>
          <cell r="I978" t="str">
            <v>M. E. AGUSTIN YANEZ</v>
          </cell>
          <cell r="J978">
            <v>2368124</v>
          </cell>
          <cell r="K978">
            <v>0.16</v>
          </cell>
          <cell r="L978">
            <v>9630</v>
          </cell>
          <cell r="M978">
            <v>0</v>
          </cell>
        </row>
        <row r="979">
          <cell r="A979" t="str">
            <v>ME JALISCO LA BARCA</v>
          </cell>
          <cell r="B979" t="str">
            <v>ME Jalisco La Barca</v>
          </cell>
          <cell r="F979" t="str">
            <v>134638352M. E. AGUSTIN YAÑEZ</v>
          </cell>
          <cell r="G979" t="str">
            <v>M. E. AGUSTIN YAÑEZ</v>
          </cell>
          <cell r="H979">
            <v>134638352</v>
          </cell>
          <cell r="I979" t="str">
            <v>M. E. AGUSTIN YAÑEZ</v>
          </cell>
          <cell r="J979">
            <v>9356317942</v>
          </cell>
          <cell r="K979">
            <v>0.16</v>
          </cell>
          <cell r="L979">
            <v>9630</v>
          </cell>
          <cell r="M979">
            <v>0</v>
          </cell>
        </row>
        <row r="980">
          <cell r="A980" t="str">
            <v>ME JALISCO OCOTLAN</v>
          </cell>
          <cell r="B980" t="str">
            <v>ME Jalisco Ocotlan</v>
          </cell>
          <cell r="F980" t="str">
            <v>448702659M. E. AGUSTIN YAÑEZ</v>
          </cell>
          <cell r="G980" t="str">
            <v>M. E. AGUSTIN YAÑEZ</v>
          </cell>
          <cell r="H980">
            <v>448702659</v>
          </cell>
          <cell r="I980" t="str">
            <v>M. E. AGUSTIN YAÑEZ</v>
          </cell>
          <cell r="J980">
            <v>144148508</v>
          </cell>
          <cell r="K980">
            <v>0.16</v>
          </cell>
          <cell r="L980">
            <v>9630</v>
          </cell>
          <cell r="M980">
            <v>0</v>
          </cell>
        </row>
        <row r="981">
          <cell r="A981" t="str">
            <v>ME JALISCO TONALA</v>
          </cell>
          <cell r="B981" t="str">
            <v>ME Jalisco Tonala</v>
          </cell>
          <cell r="F981" t="str">
            <v>1975971224M. E. AGUSTIN YAÑEZ</v>
          </cell>
          <cell r="G981" t="str">
            <v>M. E. AGUSTIN YAÑEZ</v>
          </cell>
          <cell r="H981">
            <v>1975971224</v>
          </cell>
          <cell r="I981" t="str">
            <v>M. E. AGUSTIN YAÑEZ</v>
          </cell>
          <cell r="J981">
            <v>4148508</v>
          </cell>
          <cell r="K981">
            <v>0.16</v>
          </cell>
          <cell r="L981">
            <v>9630</v>
          </cell>
          <cell r="M981">
            <v>0</v>
          </cell>
        </row>
        <row r="982">
          <cell r="A982" t="str">
            <v>ME JALOSTOTITLAN</v>
          </cell>
          <cell r="B982" t="str">
            <v>ME Jalostotitlan</v>
          </cell>
          <cell r="F982" t="str">
            <v>134638352M. E. ALBINO ROJAS</v>
          </cell>
          <cell r="G982" t="str">
            <v>M. E. ALBINO ROJAS</v>
          </cell>
          <cell r="H982">
            <v>134638352</v>
          </cell>
          <cell r="I982" t="str">
            <v>M. E. ALBINO ROJAS</v>
          </cell>
          <cell r="J982">
            <v>9356004920</v>
          </cell>
          <cell r="K982">
            <v>0.16</v>
          </cell>
          <cell r="L982">
            <v>9630</v>
          </cell>
          <cell r="M982">
            <v>0</v>
          </cell>
        </row>
        <row r="983">
          <cell r="A983" t="str">
            <v>ME JAL AGUSTIN YAÑEZ</v>
          </cell>
          <cell r="B983" t="str">
            <v>ME Jal Agustin Yañez</v>
          </cell>
          <cell r="F983" t="str">
            <v>1975971224M. E. ALBINO ROJAS</v>
          </cell>
          <cell r="G983" t="str">
            <v>M. E. ALBINO ROJAS</v>
          </cell>
          <cell r="H983">
            <v>1975971224</v>
          </cell>
          <cell r="I983" t="str">
            <v>M. E. ALBINO ROJAS</v>
          </cell>
          <cell r="J983">
            <v>2368124</v>
          </cell>
          <cell r="K983">
            <v>0.16</v>
          </cell>
          <cell r="L983">
            <v>9630</v>
          </cell>
          <cell r="M983">
            <v>0</v>
          </cell>
        </row>
        <row r="984">
          <cell r="A984" t="str">
            <v>ME JAL ARANDAS</v>
          </cell>
          <cell r="B984" t="str">
            <v>ME Jal Arandas</v>
          </cell>
          <cell r="F984" t="str">
            <v>134638352M. E. ALFARO SIQUEIROS</v>
          </cell>
          <cell r="G984" t="str">
            <v>M. E. ALFARO SIQUEIROS</v>
          </cell>
          <cell r="H984">
            <v>134638352</v>
          </cell>
          <cell r="I984" t="str">
            <v>M. E. ALFARO SIQUEIROS</v>
          </cell>
          <cell r="J984">
            <v>9356004789</v>
          </cell>
          <cell r="K984">
            <v>0.11</v>
          </cell>
          <cell r="L984">
            <v>9630</v>
          </cell>
          <cell r="M984">
            <v>0</v>
          </cell>
        </row>
        <row r="985">
          <cell r="A985" t="str">
            <v>ME JAL 1RO DE MAYO</v>
          </cell>
          <cell r="B985" t="str">
            <v>ME Jal 1ro de Mayo</v>
          </cell>
          <cell r="F985" t="str">
            <v>1975971224M. E. ALFARO SIQUEIROS</v>
          </cell>
          <cell r="G985" t="str">
            <v>M. E. ALFARO SIQUEIROS</v>
          </cell>
          <cell r="H985">
            <v>1975971224</v>
          </cell>
          <cell r="I985" t="str">
            <v>M. E. ALFARO SIQUEIROS</v>
          </cell>
          <cell r="J985">
            <v>2368124</v>
          </cell>
          <cell r="K985">
            <v>0.11</v>
          </cell>
          <cell r="L985">
            <v>9630</v>
          </cell>
          <cell r="M985">
            <v>0</v>
          </cell>
        </row>
        <row r="986">
          <cell r="A986" t="str">
            <v>ME JAL JALOSTOTITLAN</v>
          </cell>
          <cell r="B986" t="str">
            <v>ME Jal Jalostotitlan</v>
          </cell>
          <cell r="F986" t="str">
            <v>1975971224M. E. ALLENDE</v>
          </cell>
          <cell r="G986" t="str">
            <v>M. E. ALLENDE</v>
          </cell>
          <cell r="H986">
            <v>1975971224</v>
          </cell>
          <cell r="I986" t="str">
            <v>M. E. ALLENDE</v>
          </cell>
          <cell r="J986">
            <v>2145738</v>
          </cell>
          <cell r="K986">
            <v>0.16</v>
          </cell>
          <cell r="L986">
            <v>9630</v>
          </cell>
          <cell r="M986">
            <v>0</v>
          </cell>
        </row>
        <row r="987">
          <cell r="A987" t="str">
            <v>ME JAL LA BARCA</v>
          </cell>
          <cell r="B987" t="str">
            <v>ME Jal La Barca</v>
          </cell>
          <cell r="F987" t="str">
            <v>1975971224M. E. AMARILLOS</v>
          </cell>
          <cell r="G987" t="str">
            <v>M. E. AMARILLOS</v>
          </cell>
          <cell r="H987">
            <v>1975971224</v>
          </cell>
          <cell r="I987" t="str">
            <v>M. E. AMARILLOS</v>
          </cell>
          <cell r="J987">
            <v>2145738</v>
          </cell>
          <cell r="K987">
            <v>0.16</v>
          </cell>
          <cell r="L987">
            <v>9630</v>
          </cell>
          <cell r="M987">
            <v>0</v>
          </cell>
        </row>
        <row r="988">
          <cell r="A988" t="str">
            <v>ME JAL LAS FUENTES</v>
          </cell>
          <cell r="B988" t="str">
            <v>ME Jal las Fuentes</v>
          </cell>
          <cell r="F988" t="str">
            <v>1975971224M. E. ANDREA</v>
          </cell>
          <cell r="G988" t="str">
            <v>M. E. ANDREA</v>
          </cell>
          <cell r="H988">
            <v>1975971224</v>
          </cell>
          <cell r="I988" t="str">
            <v>M. E. ANDREA</v>
          </cell>
          <cell r="J988">
            <v>2145738</v>
          </cell>
          <cell r="K988">
            <v>0.11</v>
          </cell>
          <cell r="L988">
            <v>9630</v>
          </cell>
          <cell r="M988">
            <v>0</v>
          </cell>
        </row>
        <row r="989">
          <cell r="A989" t="str">
            <v>ME JAL LOPEZ MATEOS</v>
          </cell>
          <cell r="B989" t="str">
            <v>ME Jal Lopez Mateos</v>
          </cell>
          <cell r="F989" t="str">
            <v>1975971224M. E. ARISTEUM</v>
          </cell>
          <cell r="G989" t="str">
            <v>M. E. ARISTEUM</v>
          </cell>
          <cell r="H989">
            <v>1975971224</v>
          </cell>
          <cell r="I989" t="str">
            <v>M. E. ARISTEUM</v>
          </cell>
          <cell r="J989">
            <v>2145704</v>
          </cell>
          <cell r="K989">
            <v>0.16</v>
          </cell>
          <cell r="L989">
            <v>9630</v>
          </cell>
          <cell r="M989">
            <v>0</v>
          </cell>
        </row>
        <row r="990">
          <cell r="A990" t="str">
            <v>ME JAL MADERO OCOTLAN</v>
          </cell>
          <cell r="B990" t="str">
            <v>ME Jal Madero Ocotlan</v>
          </cell>
          <cell r="F990" t="str">
            <v>1975971224M. E. AZTECA</v>
          </cell>
          <cell r="G990" t="str">
            <v>M. E. AZTECA</v>
          </cell>
          <cell r="H990">
            <v>1975971224</v>
          </cell>
          <cell r="I990" t="str">
            <v>M. E. AZTECA</v>
          </cell>
          <cell r="J990">
            <v>2145738</v>
          </cell>
          <cell r="K990">
            <v>0.16</v>
          </cell>
          <cell r="L990">
            <v>9630</v>
          </cell>
          <cell r="M990">
            <v>0</v>
          </cell>
        </row>
        <row r="991">
          <cell r="A991" t="str">
            <v>ME JAL NIÑO OBRERO</v>
          </cell>
          <cell r="B991" t="str">
            <v>ME Jal Niño Obrero</v>
          </cell>
          <cell r="F991" t="str">
            <v>448702659M. E. BALCONES</v>
          </cell>
          <cell r="G991" t="str">
            <v>M. E. BALCONES</v>
          </cell>
          <cell r="H991">
            <v>448702659</v>
          </cell>
          <cell r="I991" t="str">
            <v>M. E. BALCONES</v>
          </cell>
          <cell r="J991">
            <v>144226031</v>
          </cell>
          <cell r="K991">
            <v>0.16</v>
          </cell>
          <cell r="L991">
            <v>9630</v>
          </cell>
          <cell r="M991">
            <v>0</v>
          </cell>
        </row>
        <row r="992">
          <cell r="A992" t="str">
            <v>ME JAL OCOTLAN</v>
          </cell>
          <cell r="B992" t="str">
            <v>ME Jal Ocotlan</v>
          </cell>
          <cell r="F992" t="str">
            <v>1975971224M. E. BALCONES</v>
          </cell>
          <cell r="G992" t="str">
            <v>M. E. BALCONES</v>
          </cell>
          <cell r="H992">
            <v>1975971224</v>
          </cell>
          <cell r="I992" t="str">
            <v>M. E. BALCONES</v>
          </cell>
          <cell r="J992">
            <v>2368124</v>
          </cell>
          <cell r="K992">
            <v>0.16</v>
          </cell>
          <cell r="L992">
            <v>9630</v>
          </cell>
          <cell r="M992">
            <v>0</v>
          </cell>
        </row>
        <row r="993">
          <cell r="A993" t="str">
            <v>ME JAL PATRIA</v>
          </cell>
          <cell r="B993" t="str">
            <v>ME Jal Patria</v>
          </cell>
          <cell r="F993" t="str">
            <v>134638352M. E. BLVD ANAHUAC</v>
          </cell>
          <cell r="G993" t="str">
            <v>M. E. BLVD ANAHUAC</v>
          </cell>
          <cell r="H993">
            <v>134638352</v>
          </cell>
          <cell r="I993" t="str">
            <v>M. E. BLVD ANAHUAC</v>
          </cell>
          <cell r="J993">
            <v>9356317793</v>
          </cell>
          <cell r="K993">
            <v>0.11</v>
          </cell>
          <cell r="L993">
            <v>9630</v>
          </cell>
          <cell r="M993">
            <v>0</v>
          </cell>
        </row>
        <row r="994">
          <cell r="A994" t="str">
            <v>ME JAL PLAZA DEL SOL</v>
          </cell>
          <cell r="B994" t="str">
            <v>ME Jal Plaza del Sol</v>
          </cell>
          <cell r="F994" t="str">
            <v>448702659M. E. BLVD ANAHUAC</v>
          </cell>
          <cell r="G994" t="str">
            <v>M. E. BLVD ANAHUAC</v>
          </cell>
          <cell r="H994">
            <v>448702659</v>
          </cell>
          <cell r="I994" t="str">
            <v>M. E. BLVD ANAHUAC</v>
          </cell>
          <cell r="J994">
            <v>144225959</v>
          </cell>
          <cell r="K994">
            <v>0.11</v>
          </cell>
          <cell r="L994">
            <v>9630</v>
          </cell>
          <cell r="M994">
            <v>0</v>
          </cell>
        </row>
        <row r="995">
          <cell r="A995" t="str">
            <v>ME JAL REVOLUCION</v>
          </cell>
          <cell r="B995" t="str">
            <v>ME Jal Revolucion</v>
          </cell>
          <cell r="F995" t="str">
            <v>1975971224M. E. BLVD ANAHUAC</v>
          </cell>
          <cell r="G995" t="str">
            <v>M. E. BLVD ANAHUAC</v>
          </cell>
          <cell r="H995">
            <v>1975971224</v>
          </cell>
          <cell r="I995" t="str">
            <v>M. E. BLVD ANAHUAC</v>
          </cell>
          <cell r="J995">
            <v>2368124</v>
          </cell>
          <cell r="K995">
            <v>0.11</v>
          </cell>
          <cell r="L995">
            <v>9630</v>
          </cell>
          <cell r="M995">
            <v>0</v>
          </cell>
        </row>
        <row r="996">
          <cell r="A996" t="str">
            <v>ME JAL SAN JUAN DE LOS LAGOS</v>
          </cell>
          <cell r="B996" t="str">
            <v>ME Jal San Juan de los Lagos</v>
          </cell>
          <cell r="F996" t="str">
            <v>134638352M. E. BLVD COSTERO</v>
          </cell>
          <cell r="G996" t="str">
            <v>M. E. BLVD COSTERO</v>
          </cell>
          <cell r="H996">
            <v>134638352</v>
          </cell>
          <cell r="I996" t="str">
            <v>M. E. BLVD COSTERO</v>
          </cell>
          <cell r="J996">
            <v>9356317447</v>
          </cell>
          <cell r="K996">
            <v>0.11</v>
          </cell>
          <cell r="L996">
            <v>9630</v>
          </cell>
          <cell r="M996">
            <v>0</v>
          </cell>
        </row>
        <row r="997">
          <cell r="A997" t="str">
            <v>ME JAL TEPATITLAN</v>
          </cell>
          <cell r="B997" t="str">
            <v>ME Jal Tepatitlan</v>
          </cell>
          <cell r="F997" t="str">
            <v>1975971224M. E. BLVD COSTERO</v>
          </cell>
          <cell r="G997" t="str">
            <v>M. E. BLVD COSTERO</v>
          </cell>
          <cell r="H997">
            <v>1975971224</v>
          </cell>
          <cell r="I997" t="str">
            <v>M. E. BLVD COSTERO</v>
          </cell>
          <cell r="J997">
            <v>2368124</v>
          </cell>
          <cell r="K997">
            <v>0.11</v>
          </cell>
          <cell r="L997">
            <v>9630</v>
          </cell>
          <cell r="M997">
            <v>0</v>
          </cell>
        </row>
        <row r="998">
          <cell r="A998" t="str">
            <v>ME JAL TONALA</v>
          </cell>
          <cell r="B998" t="str">
            <v>ME Jal Tonala</v>
          </cell>
          <cell r="F998" t="str">
            <v>448702659M. E. BONAMPAK</v>
          </cell>
          <cell r="G998" t="str">
            <v>M. E. BONAMPAK</v>
          </cell>
          <cell r="H998">
            <v>448702659</v>
          </cell>
          <cell r="I998" t="str">
            <v>M. E. BONAMPAK</v>
          </cell>
          <cell r="J998">
            <v>144084208</v>
          </cell>
          <cell r="K998">
            <v>0.11</v>
          </cell>
          <cell r="L998">
            <v>9630</v>
          </cell>
          <cell r="M998" t="str">
            <v xml:space="preserve"> </v>
          </cell>
        </row>
        <row r="999">
          <cell r="A999" t="str">
            <v>ME JAL TOPACIO</v>
          </cell>
          <cell r="B999" t="str">
            <v>ME Jal Topacio</v>
          </cell>
          <cell r="F999" t="str">
            <v>1975971224M. E. BONAMPAK</v>
          </cell>
          <cell r="G999" t="str">
            <v>M. E. BONAMPAK</v>
          </cell>
          <cell r="H999">
            <v>1975971224</v>
          </cell>
          <cell r="I999" t="str">
            <v>M. E. BONAMPAK</v>
          </cell>
          <cell r="J999">
            <v>2368132</v>
          </cell>
          <cell r="K999">
            <v>0.11</v>
          </cell>
          <cell r="L999">
            <v>9630</v>
          </cell>
          <cell r="M999" t="str">
            <v xml:space="preserve"> </v>
          </cell>
        </row>
        <row r="1000">
          <cell r="A1000" t="str">
            <v>ME JAL ZAPOPAN</v>
          </cell>
          <cell r="B1000" t="str">
            <v>ME JAL Zapopan</v>
          </cell>
          <cell r="F1000" t="str">
            <v>1975971224M. E. CABO SAN LUCAS</v>
          </cell>
          <cell r="G1000" t="str">
            <v>M. E. CABO SAN LUCAS</v>
          </cell>
          <cell r="H1000">
            <v>1975971224</v>
          </cell>
          <cell r="I1000" t="str">
            <v>M. E. CABO SAN LUCAS</v>
          </cell>
          <cell r="J1000">
            <v>2368124</v>
          </cell>
          <cell r="K1000">
            <v>0.11</v>
          </cell>
          <cell r="L1000">
            <v>9630</v>
          </cell>
          <cell r="M1000">
            <v>0</v>
          </cell>
        </row>
        <row r="1001">
          <cell r="A1001" t="str">
            <v>ME LA PAZ M. MARQUEZ</v>
          </cell>
          <cell r="B1001" t="str">
            <v>ME La Paz M. Marquez</v>
          </cell>
          <cell r="F1001" t="str">
            <v>134638352M. E. CALLE 1</v>
          </cell>
          <cell r="G1001" t="str">
            <v>M. E. CALLE 1</v>
          </cell>
          <cell r="H1001">
            <v>134638352</v>
          </cell>
          <cell r="I1001" t="str">
            <v>M. E. CALLE 1</v>
          </cell>
          <cell r="J1001">
            <v>9356387879</v>
          </cell>
          <cell r="K1001">
            <v>0.16</v>
          </cell>
          <cell r="L1001">
            <v>9630</v>
          </cell>
          <cell r="M1001">
            <v>0</v>
          </cell>
        </row>
        <row r="1002">
          <cell r="A1002" t="str">
            <v>ME LA PAZ M. MARQUEZ II</v>
          </cell>
          <cell r="B1002" t="str">
            <v>ME La Paz M. Marquez II</v>
          </cell>
          <cell r="F1002" t="str">
            <v>448702659M. E. CALLE 1</v>
          </cell>
          <cell r="G1002" t="str">
            <v>M. E. CALLE 1</v>
          </cell>
          <cell r="H1002">
            <v>448702659</v>
          </cell>
          <cell r="I1002" t="str">
            <v>M. E. CALLE 1</v>
          </cell>
          <cell r="J1002">
            <v>144225991</v>
          </cell>
          <cell r="K1002">
            <v>0.16</v>
          </cell>
          <cell r="L1002">
            <v>9630</v>
          </cell>
          <cell r="M1002">
            <v>0</v>
          </cell>
        </row>
        <row r="1003">
          <cell r="A1003" t="str">
            <v>ME LAS TIENDAS DE LA PAZ</v>
          </cell>
          <cell r="B1003" t="str">
            <v>ME Las Tiendas de la Paz</v>
          </cell>
          <cell r="F1003" t="str">
            <v>1975971224M. E. CALLE 1</v>
          </cell>
          <cell r="G1003" t="str">
            <v>M. E. CALLE 1</v>
          </cell>
          <cell r="H1003">
            <v>1975971224</v>
          </cell>
          <cell r="I1003" t="str">
            <v>M. E. CALLE 1</v>
          </cell>
          <cell r="J1003">
            <v>2368124</v>
          </cell>
          <cell r="K1003">
            <v>0.16</v>
          </cell>
          <cell r="L1003">
            <v>9630</v>
          </cell>
          <cell r="M1003">
            <v>0</v>
          </cell>
        </row>
        <row r="1004">
          <cell r="A1004" t="str">
            <v>ME LOS MOCHIS</v>
          </cell>
          <cell r="B1004" t="str">
            <v>ME Los Mochis</v>
          </cell>
          <cell r="F1004" t="str">
            <v>448702659M. E. CALLE 20</v>
          </cell>
          <cell r="G1004" t="str">
            <v>M. E. CALLE 20</v>
          </cell>
          <cell r="H1004">
            <v>448702659</v>
          </cell>
          <cell r="I1004" t="str">
            <v>M. E. CALLE 20</v>
          </cell>
          <cell r="J1004">
            <v>144084430</v>
          </cell>
          <cell r="K1004">
            <v>0.16</v>
          </cell>
          <cell r="L1004">
            <v>9630</v>
          </cell>
          <cell r="M1004">
            <v>0</v>
          </cell>
        </row>
        <row r="1005">
          <cell r="A1005" t="str">
            <v>ME LOS PINOS MEXICALI</v>
          </cell>
          <cell r="B1005" t="str">
            <v>ME Los Pinos Mexicali</v>
          </cell>
          <cell r="F1005" t="str">
            <v>1975971224M. E. CALLE 20</v>
          </cell>
          <cell r="G1005" t="str">
            <v>M. E. CALLE 20</v>
          </cell>
          <cell r="H1005">
            <v>1975971224</v>
          </cell>
          <cell r="I1005" t="str">
            <v>M. E. CALLE 20</v>
          </cell>
          <cell r="J1005">
            <v>2368132</v>
          </cell>
          <cell r="K1005">
            <v>0.16</v>
          </cell>
          <cell r="L1005">
            <v>9630</v>
          </cell>
          <cell r="M1005">
            <v>0</v>
          </cell>
        </row>
        <row r="1006">
          <cell r="A1006" t="str">
            <v>ME MANZANILLO PLAZA DORADA</v>
          </cell>
          <cell r="B1006" t="str">
            <v>ME Manzanillo Plaza Dorada</v>
          </cell>
          <cell r="F1006" t="str">
            <v>448702659M. E. CALLE 26</v>
          </cell>
          <cell r="G1006" t="str">
            <v>M. E. CALLE 26</v>
          </cell>
          <cell r="H1006">
            <v>448702659</v>
          </cell>
          <cell r="I1006" t="str">
            <v>M. E. CALLE 26</v>
          </cell>
          <cell r="J1006">
            <v>144084232</v>
          </cell>
          <cell r="K1006">
            <v>0.16</v>
          </cell>
          <cell r="L1006">
            <v>9630</v>
          </cell>
          <cell r="M1006">
            <v>0</v>
          </cell>
        </row>
        <row r="1007">
          <cell r="A1007" t="str">
            <v>ME MAZATLAN</v>
          </cell>
          <cell r="B1007" t="str">
            <v>ME Mazatlan</v>
          </cell>
          <cell r="F1007" t="str">
            <v>1975971224M. E. CALLE 26</v>
          </cell>
          <cell r="G1007" t="str">
            <v>M. E. CALLE 26</v>
          </cell>
          <cell r="H1007">
            <v>1975971224</v>
          </cell>
          <cell r="I1007" t="str">
            <v>M. E. CALLE 26</v>
          </cell>
          <cell r="J1007">
            <v>2368132</v>
          </cell>
          <cell r="K1007">
            <v>0.16</v>
          </cell>
          <cell r="L1007">
            <v>9630</v>
          </cell>
          <cell r="M1007">
            <v>0</v>
          </cell>
        </row>
        <row r="1008">
          <cell r="A1008" t="str">
            <v>ME MERIDA CALLE 20</v>
          </cell>
          <cell r="B1008" t="str">
            <v>ME Merida Calle 20</v>
          </cell>
          <cell r="F1008" t="str">
            <v>134638352M. E. CALLE 3RA</v>
          </cell>
          <cell r="G1008" t="str">
            <v>M. E. CALLE 3RA</v>
          </cell>
          <cell r="H1008">
            <v>134638352</v>
          </cell>
          <cell r="I1008" t="str">
            <v>M. E. CALLE 3RA</v>
          </cell>
          <cell r="J1008">
            <v>9356004680</v>
          </cell>
          <cell r="K1008">
            <v>0.16</v>
          </cell>
          <cell r="L1008">
            <v>9630</v>
          </cell>
          <cell r="M1008">
            <v>0</v>
          </cell>
        </row>
        <row r="1009">
          <cell r="A1009" t="str">
            <v>ME MEX ECONOMISTAS</v>
          </cell>
          <cell r="B1009" t="str">
            <v>ME Mex Economistas</v>
          </cell>
          <cell r="F1009" t="str">
            <v>1975971224M. E. CALLE 3RA</v>
          </cell>
          <cell r="G1009" t="str">
            <v>M. E. CALLE 3RA</v>
          </cell>
          <cell r="H1009">
            <v>1975971224</v>
          </cell>
          <cell r="I1009" t="str">
            <v>M. E. CALLE 3RA</v>
          </cell>
          <cell r="J1009">
            <v>2145738</v>
          </cell>
          <cell r="K1009">
            <v>0.16</v>
          </cell>
          <cell r="L1009">
            <v>9630</v>
          </cell>
          <cell r="M1009">
            <v>0</v>
          </cell>
        </row>
        <row r="1010">
          <cell r="A1010" t="str">
            <v>ME MEX BLVD ANAHUAC</v>
          </cell>
          <cell r="B1010" t="str">
            <v>ME Mex Blvd Anahuac</v>
          </cell>
          <cell r="F1010" t="str">
            <v>1975971224M. E. CALVILLO</v>
          </cell>
          <cell r="G1010" t="str">
            <v>M. E. CALVILLO</v>
          </cell>
          <cell r="H1010">
            <v>1975971224</v>
          </cell>
          <cell r="I1010" t="str">
            <v>M. E. CALVILLO</v>
          </cell>
          <cell r="J1010">
            <v>2368124</v>
          </cell>
          <cell r="K1010">
            <v>0.16</v>
          </cell>
          <cell r="L1010">
            <v>9630</v>
          </cell>
          <cell r="M1010">
            <v>0</v>
          </cell>
        </row>
        <row r="1011">
          <cell r="A1011" t="str">
            <v>ME MEXICALLI PLAZA REXI</v>
          </cell>
          <cell r="B1011" t="str">
            <v>ME Mexicalli Plaza Rexi</v>
          </cell>
          <cell r="F1011" t="str">
            <v>1975971224M. E. CAMARGO</v>
          </cell>
          <cell r="G1011" t="str">
            <v>M. E. CAMARGO</v>
          </cell>
          <cell r="H1011">
            <v>1975971224</v>
          </cell>
          <cell r="I1011" t="str">
            <v>M. E. CAMARGO</v>
          </cell>
          <cell r="J1011">
            <v>2145738</v>
          </cell>
          <cell r="K1011">
            <v>0.16</v>
          </cell>
          <cell r="L1011">
            <v>9630</v>
          </cell>
          <cell r="M1011">
            <v>0</v>
          </cell>
        </row>
        <row r="1012">
          <cell r="A1012" t="str">
            <v>ME MICH LA HUERTA</v>
          </cell>
          <cell r="B1012" t="str">
            <v>ME Mich La Huerta</v>
          </cell>
          <cell r="F1012" t="str">
            <v>134638352M. E. CAMPESTRE</v>
          </cell>
          <cell r="G1012" t="str">
            <v>M. E. CAMPESTRE</v>
          </cell>
          <cell r="H1012">
            <v>134638352</v>
          </cell>
          <cell r="I1012" t="str">
            <v>M. E. CAMPESTRE</v>
          </cell>
          <cell r="J1012">
            <v>9356466731</v>
          </cell>
          <cell r="K1012">
            <v>0.16</v>
          </cell>
          <cell r="L1012">
            <v>9630</v>
          </cell>
          <cell r="M1012">
            <v>0</v>
          </cell>
        </row>
        <row r="1013">
          <cell r="A1013" t="str">
            <v>ME MICH LA PIEDAD</v>
          </cell>
          <cell r="B1013" t="str">
            <v>ME Mich La Piedad</v>
          </cell>
          <cell r="F1013" t="str">
            <v>1975971224M. E. CAMPESTRE</v>
          </cell>
          <cell r="G1013" t="str">
            <v>M. E. CAMPESTRE</v>
          </cell>
          <cell r="H1013">
            <v>1975971224</v>
          </cell>
          <cell r="I1013" t="str">
            <v>M. E. CAMPESTRE</v>
          </cell>
          <cell r="J1013">
            <v>2368124</v>
          </cell>
          <cell r="K1013">
            <v>0.16</v>
          </cell>
          <cell r="L1013">
            <v>9630</v>
          </cell>
          <cell r="M1013">
            <v>0</v>
          </cell>
        </row>
        <row r="1014">
          <cell r="A1014" t="str">
            <v>ME MICH LA PIEDAD II</v>
          </cell>
          <cell r="B1014" t="str">
            <v>ME Mich La Piedad II</v>
          </cell>
          <cell r="F1014" t="str">
            <v>448702659M. E. CARDENAS</v>
          </cell>
          <cell r="G1014" t="str">
            <v>M. E. CARDENAS</v>
          </cell>
          <cell r="H1014">
            <v>448702659</v>
          </cell>
          <cell r="I1014" t="str">
            <v>M. E. CARDENAS</v>
          </cell>
          <cell r="J1014">
            <v>144084307</v>
          </cell>
          <cell r="K1014">
            <v>0.16</v>
          </cell>
          <cell r="L1014">
            <v>9630</v>
          </cell>
          <cell r="M1014">
            <v>0</v>
          </cell>
        </row>
        <row r="1015">
          <cell r="A1015" t="str">
            <v>ME MICH LAZARO CARDENAS</v>
          </cell>
          <cell r="B1015" t="str">
            <v>ME Mich Lazaro Cardenas</v>
          </cell>
          <cell r="F1015" t="str">
            <v>1975971224M. E. CARDENAS</v>
          </cell>
          <cell r="G1015" t="str">
            <v>M. E. CARDENAS</v>
          </cell>
          <cell r="H1015">
            <v>1975971224</v>
          </cell>
          <cell r="I1015" t="str">
            <v>M. E. CARDENAS</v>
          </cell>
          <cell r="J1015">
            <v>2368132</v>
          </cell>
          <cell r="K1015">
            <v>0.16</v>
          </cell>
          <cell r="L1015">
            <v>9630</v>
          </cell>
          <cell r="M1015">
            <v>0</v>
          </cell>
        </row>
        <row r="1016">
          <cell r="A1016" t="str">
            <v>ME MICH OCAMPO</v>
          </cell>
          <cell r="B1016" t="str">
            <v>ME Mich Ocampo</v>
          </cell>
          <cell r="F1016" t="str">
            <v>134638352M. E. CC CALIMAX</v>
          </cell>
          <cell r="G1016" t="str">
            <v>M. E. CC CALIMAX</v>
          </cell>
          <cell r="H1016">
            <v>134638352</v>
          </cell>
          <cell r="I1016" t="str">
            <v>M. E. CC CALIMAX</v>
          </cell>
          <cell r="J1016">
            <v>9356466749</v>
          </cell>
          <cell r="K1016">
            <v>0.11</v>
          </cell>
          <cell r="L1016">
            <v>9630</v>
          </cell>
          <cell r="M1016">
            <v>0</v>
          </cell>
        </row>
        <row r="1017">
          <cell r="A1017" t="str">
            <v>ME MICH PATZCUARO</v>
          </cell>
          <cell r="B1017" t="str">
            <v>ME Mich Patzcuaro</v>
          </cell>
          <cell r="F1017" t="str">
            <v>1975971224M. E. CC CALIMAX</v>
          </cell>
          <cell r="G1017" t="str">
            <v>M. E. CC CALIMAX</v>
          </cell>
          <cell r="H1017">
            <v>1975971224</v>
          </cell>
          <cell r="I1017" t="str">
            <v>M. E. CC CALIMAX</v>
          </cell>
          <cell r="J1017">
            <v>2368124</v>
          </cell>
          <cell r="K1017">
            <v>0.11</v>
          </cell>
          <cell r="L1017">
            <v>9630</v>
          </cell>
          <cell r="M1017">
            <v>0</v>
          </cell>
        </row>
        <row r="1018">
          <cell r="A1018" t="str">
            <v>ME MICH URUAPAN</v>
          </cell>
          <cell r="B1018" t="str">
            <v>ME Mich Uruapan</v>
          </cell>
          <cell r="F1018" t="str">
            <v>134638352M. E. CC CHILPANCINGO</v>
          </cell>
          <cell r="G1018" t="str">
            <v>M. E. CC CHILPANCINGO</v>
          </cell>
          <cell r="H1018">
            <v>134638352</v>
          </cell>
          <cell r="I1018" t="str">
            <v>M. E. CC CHILPANCINGO</v>
          </cell>
          <cell r="J1018">
            <v>9356388745</v>
          </cell>
          <cell r="K1018">
            <v>0.16</v>
          </cell>
          <cell r="L1018">
            <v>9630</v>
          </cell>
          <cell r="M1018">
            <v>0</v>
          </cell>
        </row>
        <row r="1019">
          <cell r="A1019" t="str">
            <v>ME MINATITLAN JUSTO SIERRA</v>
          </cell>
          <cell r="B1019" t="str">
            <v>ME Minatitlan Justo Sierra</v>
          </cell>
          <cell r="F1019" t="str">
            <v>448702659M. E. CC CHILPANCINGO</v>
          </cell>
          <cell r="G1019" t="str">
            <v>M. E. CC CHILPANCINGO</v>
          </cell>
          <cell r="H1019">
            <v>448702659</v>
          </cell>
          <cell r="I1019" t="str">
            <v>M. E. CC CHILPANCINGO</v>
          </cell>
          <cell r="J1019">
            <v>144084190</v>
          </cell>
          <cell r="K1019">
            <v>0.16</v>
          </cell>
          <cell r="L1019">
            <v>9630</v>
          </cell>
          <cell r="M1019">
            <v>0</v>
          </cell>
        </row>
        <row r="1020">
          <cell r="A1020" t="str">
            <v>ME MONTERREY SIRLOIN</v>
          </cell>
          <cell r="B1020" t="str">
            <v>ME Monterrey Sirloin</v>
          </cell>
          <cell r="F1020" t="str">
            <v>1975971224M. E. CC CHILPANCINGO</v>
          </cell>
          <cell r="G1020" t="str">
            <v>M. E. CC CHILPANCINGO</v>
          </cell>
          <cell r="H1020">
            <v>1975971224</v>
          </cell>
          <cell r="I1020" t="str">
            <v>M. E. CC CHILPANCINGO</v>
          </cell>
          <cell r="J1020">
            <v>2368132</v>
          </cell>
          <cell r="K1020">
            <v>0.16</v>
          </cell>
          <cell r="L1020">
            <v>9630</v>
          </cell>
          <cell r="M1020">
            <v>0</v>
          </cell>
        </row>
        <row r="1021">
          <cell r="A1021" t="str">
            <v>ME MORELIA LA HUERTA</v>
          </cell>
          <cell r="B1021" t="str">
            <v>ME Morelia La Huerta</v>
          </cell>
          <cell r="F1021" t="str">
            <v>448702659M. E. CELAYA</v>
          </cell>
          <cell r="G1021" t="str">
            <v>M. E. CELAYA</v>
          </cell>
          <cell r="H1021">
            <v>448702659</v>
          </cell>
          <cell r="I1021" t="str">
            <v>M. E. CELAYA</v>
          </cell>
          <cell r="J1021">
            <v>144121885</v>
          </cell>
          <cell r="K1021">
            <v>0.16</v>
          </cell>
          <cell r="L1021">
            <v>9630</v>
          </cell>
          <cell r="M1021">
            <v>0</v>
          </cell>
        </row>
        <row r="1022">
          <cell r="A1022" t="str">
            <v>ME MTY CHAPULTEPEC</v>
          </cell>
          <cell r="B1022" t="str">
            <v>ME Mty Chapultepec</v>
          </cell>
          <cell r="F1022" t="str">
            <v>1975971224M. E. CELAYA</v>
          </cell>
          <cell r="G1022" t="str">
            <v>M. E. CELAYA</v>
          </cell>
          <cell r="H1022">
            <v>1975971224</v>
          </cell>
          <cell r="I1022" t="str">
            <v>M. E. CELAYA</v>
          </cell>
          <cell r="J1022">
            <v>2368124</v>
          </cell>
          <cell r="K1022">
            <v>0.16</v>
          </cell>
          <cell r="L1022">
            <v>9630</v>
          </cell>
          <cell r="M1022">
            <v>0</v>
          </cell>
        </row>
        <row r="1023">
          <cell r="A1023" t="str">
            <v>ME NAVOJOA II</v>
          </cell>
          <cell r="B1023" t="str">
            <v>ME Navojoa II</v>
          </cell>
          <cell r="F1023" t="str">
            <v>134638352M. E. CHALCO</v>
          </cell>
          <cell r="G1023" t="str">
            <v>M. E. CHALCO</v>
          </cell>
          <cell r="H1023">
            <v>134638352</v>
          </cell>
          <cell r="I1023" t="str">
            <v>M. E. CHALCO</v>
          </cell>
          <cell r="J1023">
            <v>9356317470</v>
          </cell>
          <cell r="K1023">
            <v>0.16</v>
          </cell>
          <cell r="L1023">
            <v>9630</v>
          </cell>
          <cell r="M1023">
            <v>0</v>
          </cell>
        </row>
        <row r="1024">
          <cell r="A1024" t="str">
            <v>ME NVO LEON ALLENDE</v>
          </cell>
          <cell r="B1024" t="str">
            <v>ME Nvo Leon Allende</v>
          </cell>
          <cell r="F1024" t="str">
            <v>1975971224M. E. CHALCO</v>
          </cell>
          <cell r="G1024" t="str">
            <v>M. E. CHALCO</v>
          </cell>
          <cell r="H1024">
            <v>1975971224</v>
          </cell>
          <cell r="I1024" t="str">
            <v>M. E. CHALCO</v>
          </cell>
          <cell r="J1024">
            <v>2145704</v>
          </cell>
          <cell r="K1024">
            <v>0.16</v>
          </cell>
          <cell r="L1024">
            <v>9630</v>
          </cell>
          <cell r="M1024">
            <v>0</v>
          </cell>
        </row>
        <row r="1025">
          <cell r="A1025" t="str">
            <v>ME NVO LEON AMARILLOS</v>
          </cell>
          <cell r="B1025" t="str">
            <v>ME Nvo Leon Amarillos</v>
          </cell>
          <cell r="F1025" t="str">
            <v>1975971224M. E. CHETUMAL</v>
          </cell>
          <cell r="G1025" t="str">
            <v>M. E. CHETUMAL</v>
          </cell>
          <cell r="H1025">
            <v>1975971224</v>
          </cell>
          <cell r="I1025" t="str">
            <v>M. E. CHETUMAL</v>
          </cell>
          <cell r="J1025">
            <v>2368132</v>
          </cell>
          <cell r="K1025">
            <v>0.11</v>
          </cell>
          <cell r="L1025">
            <v>9630</v>
          </cell>
          <cell r="M1025">
            <v>0</v>
          </cell>
        </row>
        <row r="1026">
          <cell r="A1026" t="str">
            <v>ME NVO LEON CHAPULTEPEC</v>
          </cell>
          <cell r="B1026" t="str">
            <v>ME Nvo Leon Chapultepec</v>
          </cell>
          <cell r="F1026" t="str">
            <v>448702659M. E. CIRCUNVALACION</v>
          </cell>
          <cell r="G1026" t="str">
            <v>M. E. CIRCUNVALACION</v>
          </cell>
          <cell r="H1026">
            <v>448702659</v>
          </cell>
          <cell r="I1026" t="str">
            <v>M. E. CIRCUNVALACION</v>
          </cell>
          <cell r="J1026">
            <v>144084380</v>
          </cell>
          <cell r="K1026">
            <v>0.16</v>
          </cell>
          <cell r="L1026">
            <v>9630</v>
          </cell>
          <cell r="M1026">
            <v>0</v>
          </cell>
        </row>
        <row r="1027">
          <cell r="A1027" t="str">
            <v>ME NVO LEON EUGENIO G SADA</v>
          </cell>
          <cell r="B1027" t="str">
            <v>ME Nvo Leon Eugenio G Sada</v>
          </cell>
          <cell r="F1027" t="str">
            <v>1975971224M. E. CIRCUNVALACION</v>
          </cell>
          <cell r="G1027" t="str">
            <v>M. E. CIRCUNVALACION</v>
          </cell>
          <cell r="H1027">
            <v>1975971224</v>
          </cell>
          <cell r="I1027" t="str">
            <v>M. E. CIRCUNVALACION</v>
          </cell>
          <cell r="J1027">
            <v>1368778</v>
          </cell>
          <cell r="K1027">
            <v>0.16</v>
          </cell>
          <cell r="L1027">
            <v>9630</v>
          </cell>
          <cell r="M1027">
            <v>0</v>
          </cell>
        </row>
        <row r="1028">
          <cell r="A1028" t="str">
            <v>ME NVO LEON JUAREZ</v>
          </cell>
          <cell r="B1028" t="str">
            <v>ME Nvo Leon Juarez</v>
          </cell>
          <cell r="F1028" t="str">
            <v>134638352M. E. CONSTITUYENTES</v>
          </cell>
          <cell r="G1028" t="str">
            <v>M. E. CONSTITUYENTES</v>
          </cell>
          <cell r="H1028">
            <v>134638352</v>
          </cell>
          <cell r="I1028" t="str">
            <v>M. E. CONSTITUYENTES</v>
          </cell>
          <cell r="J1028">
            <v>9356317413</v>
          </cell>
          <cell r="K1028">
            <v>0.16</v>
          </cell>
          <cell r="L1028">
            <v>9630</v>
          </cell>
          <cell r="M1028">
            <v>0</v>
          </cell>
        </row>
        <row r="1029">
          <cell r="A1029" t="str">
            <v>ME NVO LEON LAS PUENTES</v>
          </cell>
          <cell r="B1029" t="str">
            <v>ME Nvo Leon las Puentes</v>
          </cell>
          <cell r="F1029" t="str">
            <v>448702659M. E. CONSTITUYENTES</v>
          </cell>
          <cell r="G1029" t="str">
            <v>M. E. CONSTITUYENTES</v>
          </cell>
          <cell r="H1029">
            <v>448702659</v>
          </cell>
          <cell r="I1029" t="str">
            <v>M. E. CONSTITUYENTES</v>
          </cell>
          <cell r="J1029">
            <v>144148490</v>
          </cell>
          <cell r="K1029">
            <v>0.16</v>
          </cell>
          <cell r="L1029">
            <v>9630</v>
          </cell>
          <cell r="M1029">
            <v>0</v>
          </cell>
        </row>
        <row r="1030">
          <cell r="A1030" t="str">
            <v>ME NVO LEON LEONES</v>
          </cell>
          <cell r="B1030" t="str">
            <v>ME Nvo Leon Leones</v>
          </cell>
          <cell r="F1030" t="str">
            <v>1975971224M. E. CONSTITUYENTES</v>
          </cell>
          <cell r="G1030" t="str">
            <v>M. E. CONSTITUYENTES</v>
          </cell>
          <cell r="H1030">
            <v>1975971224</v>
          </cell>
          <cell r="I1030" t="str">
            <v>M. E. CONSTITUYENTES</v>
          </cell>
          <cell r="J1030">
            <v>2368124</v>
          </cell>
          <cell r="K1030">
            <v>0.16</v>
          </cell>
          <cell r="L1030">
            <v>9630</v>
          </cell>
          <cell r="M1030">
            <v>0</v>
          </cell>
        </row>
        <row r="1031">
          <cell r="A1031" t="str">
            <v>ME NVO LEON MADERO NORTE</v>
          </cell>
          <cell r="B1031" t="str">
            <v>ME Nvo Leon Madero Norte</v>
          </cell>
          <cell r="F1031" t="str">
            <v>448702659M. E. COSAMALOAPAN</v>
          </cell>
          <cell r="G1031" t="str">
            <v>M. E. COSAMALOAPAN</v>
          </cell>
          <cell r="H1031">
            <v>448702659</v>
          </cell>
          <cell r="I1031" t="str">
            <v>M. E. COSAMALOAPAN</v>
          </cell>
          <cell r="J1031">
            <v>144084323</v>
          </cell>
          <cell r="K1031">
            <v>0.16</v>
          </cell>
          <cell r="L1031">
            <v>9630</v>
          </cell>
          <cell r="M1031">
            <v>0</v>
          </cell>
        </row>
        <row r="1032">
          <cell r="A1032" t="str">
            <v>ME NVO LEON PINO SUAREZ II</v>
          </cell>
          <cell r="B1032" t="str">
            <v>ME Nvo Leon Pino Suarez II</v>
          </cell>
          <cell r="F1032" t="str">
            <v>1975971224M. E. COSAMALOAPAN</v>
          </cell>
          <cell r="G1032" t="str">
            <v>M. E. COSAMALOAPAN</v>
          </cell>
          <cell r="H1032">
            <v>1975971224</v>
          </cell>
          <cell r="I1032" t="str">
            <v>M. E. COSAMALOAPAN</v>
          </cell>
          <cell r="J1032">
            <v>2368132</v>
          </cell>
          <cell r="K1032">
            <v>0.16</v>
          </cell>
          <cell r="L1032">
            <v>9630</v>
          </cell>
          <cell r="M1032">
            <v>0</v>
          </cell>
        </row>
        <row r="1033">
          <cell r="A1033" t="str">
            <v>ME NVO LEON PLAZA REGIA</v>
          </cell>
          <cell r="B1033" t="str">
            <v>ME Nvo Leon Plaza Regia</v>
          </cell>
          <cell r="F1033" t="str">
            <v>448702659M. E. COZUMEL</v>
          </cell>
          <cell r="G1033" t="str">
            <v>M. E. COZUMEL</v>
          </cell>
          <cell r="H1033">
            <v>448702659</v>
          </cell>
          <cell r="I1033" t="str">
            <v>M. E. COZUMEL</v>
          </cell>
          <cell r="J1033">
            <v>144084547</v>
          </cell>
          <cell r="K1033">
            <v>0.16</v>
          </cell>
          <cell r="L1033">
            <v>9630</v>
          </cell>
          <cell r="M1033">
            <v>0</v>
          </cell>
        </row>
        <row r="1034">
          <cell r="A1034" t="str">
            <v>ME NVO LEON PLAZA STIVA</v>
          </cell>
          <cell r="B1034" t="str">
            <v>ME Nvo Leon Plaza Stiva</v>
          </cell>
          <cell r="F1034" t="str">
            <v>1975971224M. E. COZUMEL</v>
          </cell>
          <cell r="G1034" t="str">
            <v>M. E. COZUMEL</v>
          </cell>
          <cell r="H1034">
            <v>1975971224</v>
          </cell>
          <cell r="I1034" t="str">
            <v>M. E. COZUMEL</v>
          </cell>
          <cell r="J1034">
            <v>2368132</v>
          </cell>
          <cell r="K1034">
            <v>0.16</v>
          </cell>
          <cell r="L1034">
            <v>9630</v>
          </cell>
          <cell r="M1034">
            <v>0</v>
          </cell>
        </row>
        <row r="1035">
          <cell r="A1035" t="str">
            <v>ME NVO LEON PZA LA JOYA</v>
          </cell>
          <cell r="B1035" t="str">
            <v>ME Nvo Leon Pza la Joya</v>
          </cell>
          <cell r="F1035" t="str">
            <v>448702659M. E. CTO INTERIOR</v>
          </cell>
          <cell r="G1035" t="str">
            <v>M. E. CTO INTERIOR</v>
          </cell>
          <cell r="H1035">
            <v>448702659</v>
          </cell>
          <cell r="I1035" t="str">
            <v>M. E. CTO INTERIOR</v>
          </cell>
          <cell r="J1035">
            <v>144084364</v>
          </cell>
          <cell r="K1035">
            <v>0.16</v>
          </cell>
          <cell r="L1035">
            <v>9630</v>
          </cell>
          <cell r="M1035">
            <v>0</v>
          </cell>
        </row>
        <row r="1036">
          <cell r="A1036" t="str">
            <v>ME NVO LEON SABINAS</v>
          </cell>
          <cell r="B1036" t="str">
            <v>ME Nvo Leon Sabinas</v>
          </cell>
          <cell r="F1036" t="str">
            <v>1975971224M. E. CTO INTERIOR</v>
          </cell>
          <cell r="G1036" t="str">
            <v>M. E. CTO INTERIOR</v>
          </cell>
          <cell r="H1036">
            <v>1975971224</v>
          </cell>
          <cell r="I1036" t="str">
            <v>M. E. CTO INTERIOR</v>
          </cell>
          <cell r="J1036">
            <v>2368132</v>
          </cell>
          <cell r="K1036">
            <v>0.16</v>
          </cell>
          <cell r="L1036">
            <v>9630</v>
          </cell>
          <cell r="M1036">
            <v>0</v>
          </cell>
        </row>
        <row r="1037">
          <cell r="A1037" t="str">
            <v>ME NVO LEON VALLE ORIENTE</v>
          </cell>
          <cell r="B1037" t="str">
            <v>ME Nvo Leon Valle Oriente</v>
          </cell>
          <cell r="F1037" t="str">
            <v>1975971224M. E. CULIACAN</v>
          </cell>
          <cell r="G1037" t="str">
            <v>M. E. CULIACAN</v>
          </cell>
          <cell r="H1037">
            <v>1975971224</v>
          </cell>
          <cell r="I1037" t="str">
            <v>M. E. CULIACAN</v>
          </cell>
          <cell r="J1037">
            <v>2368124</v>
          </cell>
          <cell r="K1037">
            <v>0.16</v>
          </cell>
          <cell r="L1037">
            <v>9630</v>
          </cell>
          <cell r="M1037">
            <v>0</v>
          </cell>
        </row>
        <row r="1038">
          <cell r="A1038" t="str">
            <v>ME NVO LEON ZARAGOZA</v>
          </cell>
          <cell r="B1038" t="str">
            <v>ME Nvo Leon Zaragoza</v>
          </cell>
          <cell r="F1038" t="str">
            <v>1975971224M. E. DEGOLLADO</v>
          </cell>
          <cell r="G1038" t="str">
            <v>M. E. DEGOLLADO</v>
          </cell>
          <cell r="H1038">
            <v>1975971224</v>
          </cell>
          <cell r="I1038" t="str">
            <v>M. E. DEGOLLADO</v>
          </cell>
          <cell r="J1038">
            <v>1377902</v>
          </cell>
          <cell r="K1038">
            <v>0.16</v>
          </cell>
          <cell r="L1038">
            <v>9630</v>
          </cell>
          <cell r="M1038">
            <v>0</v>
          </cell>
        </row>
        <row r="1039">
          <cell r="A1039" t="str">
            <v>ME OCOTLAN TLAXCALA</v>
          </cell>
          <cell r="B1039" t="str">
            <v>ME Ocotlan Tlaxcala</v>
          </cell>
          <cell r="F1039" t="str">
            <v>1975971224M. E. DEL PARRAL</v>
          </cell>
          <cell r="G1039" t="str">
            <v>M. E. DEL PARRAL</v>
          </cell>
          <cell r="H1039">
            <v>1975971224</v>
          </cell>
          <cell r="I1039" t="str">
            <v>M. E. DEL PARRAL</v>
          </cell>
          <cell r="J1039">
            <v>2145738</v>
          </cell>
          <cell r="K1039">
            <v>0.16</v>
          </cell>
          <cell r="L1039">
            <v>9630</v>
          </cell>
          <cell r="M1039">
            <v>0</v>
          </cell>
        </row>
        <row r="1040">
          <cell r="A1040" t="str">
            <v>ME ORIZABA ORIENTE 6</v>
          </cell>
          <cell r="B1040" t="str">
            <v>ME Orizaba Oriente 6</v>
          </cell>
          <cell r="F1040" t="str">
            <v>134638352M. E. DIAG. DEFENSORES</v>
          </cell>
          <cell r="G1040" t="str">
            <v>M. E. DIAG. DEFENSORES</v>
          </cell>
          <cell r="H1040">
            <v>134638352</v>
          </cell>
          <cell r="I1040" t="str">
            <v>M. E. DIAG. DEFENSORES</v>
          </cell>
          <cell r="J1040">
            <v>9356318007</v>
          </cell>
          <cell r="K1040">
            <v>0.16</v>
          </cell>
          <cell r="L1040">
            <v>9630</v>
          </cell>
          <cell r="M1040">
            <v>0</v>
          </cell>
        </row>
        <row r="1041">
          <cell r="A1041" t="str">
            <v>ME P DEL CARMEN CENTRO MAYA</v>
          </cell>
          <cell r="B1041" t="str">
            <v>ME P Del Carmen Centro Maya</v>
          </cell>
          <cell r="F1041" t="str">
            <v>448702659M. E. DIAG. DEFENSORES</v>
          </cell>
          <cell r="G1041" t="str">
            <v>M. E. DIAG. DEFENSORES</v>
          </cell>
          <cell r="H1041">
            <v>448702659</v>
          </cell>
          <cell r="I1041" t="str">
            <v>M. E. DIAG. DEFENSORES</v>
          </cell>
          <cell r="J1041">
            <v>144084166</v>
          </cell>
          <cell r="K1041">
            <v>0.16</v>
          </cell>
          <cell r="L1041">
            <v>9630</v>
          </cell>
          <cell r="M1041">
            <v>0</v>
          </cell>
        </row>
        <row r="1042">
          <cell r="A1042" t="str">
            <v>ME PACHUCA REVOLUCION</v>
          </cell>
          <cell r="B1042" t="str">
            <v>ME Pachuca Revolucion</v>
          </cell>
          <cell r="F1042" t="str">
            <v>1975971224M. E. DIAG. DEFENSORES</v>
          </cell>
          <cell r="G1042" t="str">
            <v>M. E. DIAG. DEFENSORES</v>
          </cell>
          <cell r="H1042">
            <v>1975971224</v>
          </cell>
          <cell r="I1042" t="str">
            <v>M. E. DIAG. DEFENSORES</v>
          </cell>
          <cell r="J1042">
            <v>2368132</v>
          </cell>
          <cell r="K1042">
            <v>0.16</v>
          </cell>
          <cell r="L1042">
            <v>9630</v>
          </cell>
          <cell r="M1042">
            <v>0</v>
          </cell>
        </row>
        <row r="1043">
          <cell r="A1043" t="str">
            <v>ME PENJAMO DEGOLLADO</v>
          </cell>
          <cell r="B1043" t="str">
            <v>ME Penjamo Degollado</v>
          </cell>
          <cell r="F1043" t="str">
            <v>134638352M. E. DIVISION DEL NORTE</v>
          </cell>
          <cell r="G1043" t="str">
            <v>M. E. DIVISION DEL NORTE</v>
          </cell>
          <cell r="H1043">
            <v>134638352</v>
          </cell>
          <cell r="I1043" t="str">
            <v>M. E. DIVISION DEL NORTE</v>
          </cell>
          <cell r="J1043">
            <v>9356317736</v>
          </cell>
          <cell r="K1043">
            <v>0.16</v>
          </cell>
          <cell r="L1043">
            <v>9630</v>
          </cell>
          <cell r="M1043">
            <v>0</v>
          </cell>
        </row>
        <row r="1044">
          <cell r="A1044" t="str">
            <v>ME PLANET BOWL MERIDA</v>
          </cell>
          <cell r="B1044" t="str">
            <v>ME Planet Bowl Merida</v>
          </cell>
          <cell r="F1044" t="str">
            <v>1975971224M. E. DIVISION DEL NORTE</v>
          </cell>
          <cell r="G1044" t="str">
            <v>M. E. DIVISION DEL NORTE</v>
          </cell>
          <cell r="H1044">
            <v>1975971224</v>
          </cell>
          <cell r="I1044" t="str">
            <v>M. E. DIVISION DEL NORTE</v>
          </cell>
          <cell r="J1044">
            <v>2145704</v>
          </cell>
          <cell r="K1044">
            <v>0.16</v>
          </cell>
          <cell r="L1044">
            <v>9630</v>
          </cell>
          <cell r="M1044">
            <v>0</v>
          </cell>
        </row>
        <row r="1045">
          <cell r="A1045" t="str">
            <v>ME PLAZA ATELIER</v>
          </cell>
          <cell r="B1045" t="str">
            <v>ME Plaza Atelier</v>
          </cell>
          <cell r="F1045" t="str">
            <v>1975971224M. E. DUNAS</v>
          </cell>
          <cell r="G1045" t="str">
            <v>M. E. DUNAS</v>
          </cell>
          <cell r="H1045">
            <v>1975971224</v>
          </cell>
          <cell r="I1045" t="str">
            <v>M. E. DUNAS</v>
          </cell>
          <cell r="J1045">
            <v>2145738</v>
          </cell>
          <cell r="K1045">
            <v>0.16</v>
          </cell>
          <cell r="L1045">
            <v>9630</v>
          </cell>
          <cell r="M1045">
            <v>0</v>
          </cell>
        </row>
        <row r="1046">
          <cell r="A1046" t="str">
            <v>ME PLAZA HIPODROMO</v>
          </cell>
          <cell r="B1046" t="str">
            <v>ME Plaza Hipodromo</v>
          </cell>
          <cell r="F1046" t="str">
            <v>1975971224M. E. ECATEPEC</v>
          </cell>
          <cell r="G1046" t="str">
            <v>M. E. ECATEPEC</v>
          </cell>
          <cell r="H1046">
            <v>1975971224</v>
          </cell>
          <cell r="I1046" t="str">
            <v>M. E. ECATEPEC</v>
          </cell>
          <cell r="J1046">
            <v>2145704</v>
          </cell>
          <cell r="K1046">
            <v>0.16</v>
          </cell>
          <cell r="L1046">
            <v>9630</v>
          </cell>
          <cell r="M1046">
            <v>0</v>
          </cell>
        </row>
        <row r="1047">
          <cell r="A1047" t="str">
            <v>ME PLAZA TULUM CANCUN</v>
          </cell>
          <cell r="B1047" t="str">
            <v>ME Plaza Tulum Cancun</v>
          </cell>
          <cell r="F1047" t="str">
            <v>1975971224M. E. EL FUERTE</v>
          </cell>
          <cell r="G1047" t="str">
            <v>M. E. EL FUERTE</v>
          </cell>
          <cell r="H1047">
            <v>1975971224</v>
          </cell>
          <cell r="I1047" t="str">
            <v>M. E. EL FUERTE</v>
          </cell>
          <cell r="J1047">
            <v>2368124</v>
          </cell>
          <cell r="K1047">
            <v>0.16</v>
          </cell>
          <cell r="L1047">
            <v>9630</v>
          </cell>
          <cell r="M1047">
            <v>0</v>
          </cell>
        </row>
        <row r="1048">
          <cell r="A1048" t="str">
            <v>ME PLAYA DEL CARMEN</v>
          </cell>
          <cell r="B1048" t="str">
            <v>ME Playa del Carmen</v>
          </cell>
          <cell r="F1048" t="str">
            <v>134638352M. E. EMILIANO ZAPATA</v>
          </cell>
          <cell r="G1048" t="str">
            <v>M. E. EMILIANO ZAPATA</v>
          </cell>
          <cell r="H1048">
            <v>134638352</v>
          </cell>
          <cell r="I1048" t="str">
            <v>M. E. EMILIANO ZAPATA</v>
          </cell>
          <cell r="J1048">
            <v>9356004862</v>
          </cell>
          <cell r="K1048">
            <v>0.16</v>
          </cell>
          <cell r="L1048">
            <v>9630</v>
          </cell>
          <cell r="M1048">
            <v>0</v>
          </cell>
        </row>
        <row r="1049">
          <cell r="A1049" t="str">
            <v>ME PLAZA CORDOBA</v>
          </cell>
          <cell r="B1049" t="str">
            <v>ME Plaza Cordoba</v>
          </cell>
          <cell r="F1049" t="str">
            <v>1975971224M. E. EMILIANO ZAPATA</v>
          </cell>
          <cell r="G1049" t="str">
            <v>M. E. EMILIANO ZAPATA</v>
          </cell>
          <cell r="H1049">
            <v>1975971224</v>
          </cell>
          <cell r="I1049" t="str">
            <v>M. E. EMILIANO ZAPATA</v>
          </cell>
          <cell r="J1049">
            <v>2145704</v>
          </cell>
          <cell r="K1049">
            <v>0.16</v>
          </cell>
          <cell r="L1049">
            <v>9630</v>
          </cell>
          <cell r="M1049">
            <v>0</v>
          </cell>
        </row>
        <row r="1050">
          <cell r="A1050" t="str">
            <v>ME POZA RICA</v>
          </cell>
          <cell r="B1050" t="str">
            <v>ME Poza Rica</v>
          </cell>
          <cell r="F1050" t="str">
            <v>134638352M. E. ESCANDON</v>
          </cell>
          <cell r="G1050" t="str">
            <v>M. E. ESCANDON</v>
          </cell>
          <cell r="H1050">
            <v>134638352</v>
          </cell>
          <cell r="I1050" t="str">
            <v>M. E. ESCANDON</v>
          </cell>
          <cell r="J1050">
            <v>9356317066</v>
          </cell>
          <cell r="K1050">
            <v>0.16</v>
          </cell>
          <cell r="L1050">
            <v>9630</v>
          </cell>
          <cell r="M1050">
            <v>0</v>
          </cell>
        </row>
        <row r="1051">
          <cell r="A1051" t="str">
            <v>ME PUE AGUA AZUL</v>
          </cell>
          <cell r="B1051" t="str">
            <v>ME Pue Agua Azul</v>
          </cell>
          <cell r="F1051" t="str">
            <v>1975971224M. E. ESCANDON</v>
          </cell>
          <cell r="G1051" t="str">
            <v>M. E. ESCANDON</v>
          </cell>
          <cell r="H1051">
            <v>1975971224</v>
          </cell>
          <cell r="I1051" t="str">
            <v>M. E. ESCANDON</v>
          </cell>
          <cell r="J1051">
            <v>2145704</v>
          </cell>
          <cell r="K1051">
            <v>0.16</v>
          </cell>
          <cell r="L1051">
            <v>9630</v>
          </cell>
          <cell r="M1051">
            <v>0</v>
          </cell>
        </row>
        <row r="1052">
          <cell r="A1052" t="str">
            <v>ME PUE ANDARES</v>
          </cell>
          <cell r="B1052" t="str">
            <v>ME Pue Andares</v>
          </cell>
          <cell r="F1052" t="str">
            <v>448702659M. E. ESCOBEDO</v>
          </cell>
          <cell r="G1052" t="str">
            <v>M. E. ESCOBEDO</v>
          </cell>
          <cell r="H1052">
            <v>448702659</v>
          </cell>
          <cell r="I1052" t="str">
            <v>M. E. ESCOBEDO</v>
          </cell>
          <cell r="J1052">
            <v>144226015</v>
          </cell>
          <cell r="K1052">
            <v>0.16</v>
          </cell>
          <cell r="L1052">
            <v>9630</v>
          </cell>
          <cell r="M1052">
            <v>0</v>
          </cell>
        </row>
        <row r="1053">
          <cell r="A1053" t="str">
            <v>ME PUE CC ANGELOPOLIS</v>
          </cell>
          <cell r="B1053" t="str">
            <v>ME Pue CC Angelopolis</v>
          </cell>
          <cell r="F1053" t="str">
            <v>1975971224M. E. ESCOBEDO</v>
          </cell>
          <cell r="G1053" t="str">
            <v>M. E. ESCOBEDO</v>
          </cell>
          <cell r="H1053">
            <v>1975971224</v>
          </cell>
          <cell r="I1053" t="str">
            <v>M. E. ESCOBEDO</v>
          </cell>
          <cell r="J1053">
            <v>2368124</v>
          </cell>
          <cell r="K1053">
            <v>0.16</v>
          </cell>
          <cell r="L1053">
            <v>9630</v>
          </cell>
          <cell r="M1053">
            <v>0</v>
          </cell>
        </row>
        <row r="1054">
          <cell r="A1054" t="str">
            <v>ME PUE ATLIXCO</v>
          </cell>
          <cell r="B1054" t="str">
            <v>ME Pue Atlixco</v>
          </cell>
          <cell r="F1054" t="str">
            <v>134638352M. E. EUGENIO G SADA</v>
          </cell>
          <cell r="G1054" t="str">
            <v>M. E. EUGENIO G SADA</v>
          </cell>
          <cell r="H1054">
            <v>134638352</v>
          </cell>
          <cell r="I1054" t="str">
            <v>M. E. EUGENIO G SADA</v>
          </cell>
          <cell r="J1054">
            <v>9356317918</v>
          </cell>
          <cell r="K1054">
            <v>0.16</v>
          </cell>
          <cell r="L1054">
            <v>9630</v>
          </cell>
          <cell r="M1054">
            <v>0</v>
          </cell>
        </row>
        <row r="1055">
          <cell r="A1055" t="str">
            <v>ME PUE CTO INTERIOR</v>
          </cell>
          <cell r="B1055" t="str">
            <v>ME Pue Cto Interior</v>
          </cell>
          <cell r="F1055" t="str">
            <v>1975971224M. E. EUGENIO G SADA</v>
          </cell>
          <cell r="G1055" t="str">
            <v>M. E. EUGENIO G SADA</v>
          </cell>
          <cell r="H1055">
            <v>1975971224</v>
          </cell>
          <cell r="I1055" t="str">
            <v>M. E. EUGENIO G SADA</v>
          </cell>
          <cell r="J1055">
            <v>2145738</v>
          </cell>
          <cell r="K1055">
            <v>0.16</v>
          </cell>
          <cell r="L1055">
            <v>9630</v>
          </cell>
          <cell r="M1055">
            <v>0</v>
          </cell>
        </row>
        <row r="1056">
          <cell r="A1056" t="str">
            <v>ME PUE DIAG. DEFENSORES</v>
          </cell>
          <cell r="B1056" t="str">
            <v>ME Pue Diag. Defensores</v>
          </cell>
          <cell r="F1056" t="str">
            <v>1975971224M. E. GALERIAS</v>
          </cell>
          <cell r="G1056" t="str">
            <v>M. E. GALERIAS</v>
          </cell>
          <cell r="H1056">
            <v>1975971224</v>
          </cell>
          <cell r="I1056" t="str">
            <v>M. E. GALERIAS</v>
          </cell>
          <cell r="J1056">
            <v>2368124</v>
          </cell>
          <cell r="K1056">
            <v>0.16</v>
          </cell>
          <cell r="L1056">
            <v>9630</v>
          </cell>
          <cell r="M1056">
            <v>0</v>
          </cell>
        </row>
        <row r="1057">
          <cell r="A1057" t="str">
            <v>ME PUE JUAREZ CENTRO</v>
          </cell>
          <cell r="B1057" t="str">
            <v>ME Pue Juarez Centro</v>
          </cell>
          <cell r="F1057" t="str">
            <v>448702659M. E. GUERRERO</v>
          </cell>
          <cell r="G1057" t="str">
            <v>M. E. GUERRERO</v>
          </cell>
          <cell r="H1057">
            <v>448702659</v>
          </cell>
          <cell r="I1057" t="str">
            <v>M. E. GUERRERO</v>
          </cell>
          <cell r="J1057">
            <v>144225942</v>
          </cell>
          <cell r="K1057">
            <v>0.11</v>
          </cell>
          <cell r="L1057">
            <v>9630</v>
          </cell>
          <cell r="M1057">
            <v>0</v>
          </cell>
        </row>
        <row r="1058">
          <cell r="A1058" t="str">
            <v>ME PUE PASEO</v>
          </cell>
          <cell r="B1058" t="str">
            <v>ME Pue Paseo</v>
          </cell>
          <cell r="F1058" t="str">
            <v>1975971224M. E. GUERRERO</v>
          </cell>
          <cell r="G1058" t="str">
            <v>M. E. GUERRERO</v>
          </cell>
          <cell r="H1058">
            <v>1975971224</v>
          </cell>
          <cell r="I1058" t="str">
            <v>M. E. GUERRERO</v>
          </cell>
          <cell r="J1058">
            <v>2368124</v>
          </cell>
          <cell r="K1058">
            <v>0.11</v>
          </cell>
          <cell r="L1058">
            <v>9630</v>
          </cell>
          <cell r="M1058">
            <v>0</v>
          </cell>
        </row>
        <row r="1059">
          <cell r="A1059" t="str">
            <v>ME PUE PLAZA STA FE</v>
          </cell>
          <cell r="B1059" t="str">
            <v>ME Pue Plaza Sta Fe</v>
          </cell>
          <cell r="F1059" t="str">
            <v>448702659M. E. GUERRERO V</v>
          </cell>
          <cell r="G1059" t="str">
            <v>M. E. GUERRERO V</v>
          </cell>
          <cell r="H1059">
            <v>448702659</v>
          </cell>
          <cell r="I1059" t="str">
            <v>M. E. GUERRERO V</v>
          </cell>
          <cell r="J1059">
            <v>141377852</v>
          </cell>
          <cell r="K1059">
            <v>0.16</v>
          </cell>
          <cell r="L1059">
            <v>9630</v>
          </cell>
          <cell r="M1059">
            <v>0</v>
          </cell>
        </row>
        <row r="1060">
          <cell r="A1060" t="str">
            <v>ME PUE SAN MARTIN TEXMELUCAN</v>
          </cell>
          <cell r="B1060" t="str">
            <v>ME Pue San Martin Texmelucan</v>
          </cell>
          <cell r="F1060" t="str">
            <v>1975971224M. E. GUERRERO V</v>
          </cell>
          <cell r="G1060" t="str">
            <v>M. E. GUERRERO V</v>
          </cell>
          <cell r="H1060">
            <v>1975971224</v>
          </cell>
          <cell r="I1060" t="str">
            <v>M. E. GUERRERO V</v>
          </cell>
          <cell r="J1060">
            <v>1377852</v>
          </cell>
          <cell r="K1060">
            <v>0.16</v>
          </cell>
          <cell r="L1060">
            <v>9630</v>
          </cell>
          <cell r="M1060">
            <v>0</v>
          </cell>
        </row>
        <row r="1061">
          <cell r="A1061" t="str">
            <v>ME PUE TEZIUTLAN</v>
          </cell>
          <cell r="B1061" t="str">
            <v>ME Pue Teziutlan</v>
          </cell>
          <cell r="F1061" t="str">
            <v>134638352M. E. HERIBERTO JARA</v>
          </cell>
          <cell r="G1061" t="str">
            <v>M. E. HERIBERTO JARA</v>
          </cell>
          <cell r="H1061">
            <v>134638352</v>
          </cell>
          <cell r="I1061" t="str">
            <v>M. E. HERIBERTO JARA</v>
          </cell>
          <cell r="J1061">
            <v>9356317827</v>
          </cell>
          <cell r="K1061">
            <v>0.16</v>
          </cell>
          <cell r="L1061">
            <v>9630</v>
          </cell>
          <cell r="M1061">
            <v>0</v>
          </cell>
        </row>
        <row r="1062">
          <cell r="A1062" t="str">
            <v>ME PUE TEZIUTLAN SUR</v>
          </cell>
          <cell r="B1062" t="str">
            <v>ME Pue Teziutlan Sur</v>
          </cell>
          <cell r="F1062" t="str">
            <v>1975971224M. E. HERIBERTO JARA</v>
          </cell>
          <cell r="G1062" t="str">
            <v>M. E. HERIBERTO JARA</v>
          </cell>
          <cell r="H1062">
            <v>1975971224</v>
          </cell>
          <cell r="I1062" t="str">
            <v>M. E. HERIBERTO JARA</v>
          </cell>
          <cell r="J1062">
            <v>2368132</v>
          </cell>
          <cell r="K1062">
            <v>0.16</v>
          </cell>
          <cell r="L1062">
            <v>9630</v>
          </cell>
          <cell r="M1062">
            <v>0</v>
          </cell>
        </row>
        <row r="1063">
          <cell r="A1063" t="str">
            <v>ME QRO CONSTITUYENTES</v>
          </cell>
          <cell r="B1063" t="str">
            <v>ME Qro Constituyentes</v>
          </cell>
          <cell r="F1063" t="str">
            <v>1975971224M. E. HIDALGO</v>
          </cell>
          <cell r="G1063" t="str">
            <v>M. E. HIDALGO</v>
          </cell>
          <cell r="H1063">
            <v>1975971224</v>
          </cell>
          <cell r="I1063" t="str">
            <v>M. E. HIDALGO</v>
          </cell>
          <cell r="J1063">
            <v>2368124</v>
          </cell>
          <cell r="K1063">
            <v>0.16</v>
          </cell>
          <cell r="L1063">
            <v>9630</v>
          </cell>
          <cell r="M1063">
            <v>0</v>
          </cell>
        </row>
        <row r="1064">
          <cell r="A1064" t="str">
            <v>ME QRO JURIQUILLA</v>
          </cell>
          <cell r="B1064" t="str">
            <v>ME Qro Juriquilla</v>
          </cell>
          <cell r="F1064" t="str">
            <v>134638352M. E. HIDALGO SUR</v>
          </cell>
          <cell r="G1064" t="str">
            <v>M. E. HIDALGO SUR</v>
          </cell>
          <cell r="H1064">
            <v>134638352</v>
          </cell>
          <cell r="I1064" t="str">
            <v>M. E. HIDALGO SUR</v>
          </cell>
          <cell r="J1064">
            <v>9356004573</v>
          </cell>
          <cell r="K1064">
            <v>0.16</v>
          </cell>
          <cell r="L1064">
            <v>9630</v>
          </cell>
          <cell r="M1064">
            <v>0</v>
          </cell>
        </row>
        <row r="1065">
          <cell r="A1065" t="str">
            <v>ME QRO PLAZA ARAMIL</v>
          </cell>
          <cell r="B1065" t="str">
            <v>ME Qro Plaza Aramil</v>
          </cell>
          <cell r="F1065" t="str">
            <v>1975971224M. E. HIDALGO SUR</v>
          </cell>
          <cell r="G1065" t="str">
            <v>M. E. HIDALGO SUR</v>
          </cell>
          <cell r="H1065">
            <v>1975971224</v>
          </cell>
          <cell r="I1065" t="str">
            <v>M. E. HIDALGO SUR</v>
          </cell>
          <cell r="J1065">
            <v>2368124</v>
          </cell>
          <cell r="K1065">
            <v>0.16</v>
          </cell>
          <cell r="L1065">
            <v>9630</v>
          </cell>
          <cell r="M1065">
            <v>0</v>
          </cell>
        </row>
        <row r="1066">
          <cell r="A1066" t="str">
            <v>ME QRO PLAZA JURIQUILLA</v>
          </cell>
          <cell r="B1066" t="str">
            <v>ME Qro Plaza Juriquilla</v>
          </cell>
          <cell r="F1066" t="str">
            <v>1975971224M. E. HUAMANTLA</v>
          </cell>
          <cell r="G1066" t="str">
            <v>M. E. HUAMANTLA</v>
          </cell>
          <cell r="H1066">
            <v>1975971224</v>
          </cell>
          <cell r="I1066" t="str">
            <v>M. E. HUAMANTLA</v>
          </cell>
          <cell r="J1066">
            <v>2368132</v>
          </cell>
          <cell r="K1066">
            <v>0.16</v>
          </cell>
          <cell r="L1066">
            <v>9630</v>
          </cell>
          <cell r="M1066">
            <v>0</v>
          </cell>
        </row>
        <row r="1067">
          <cell r="A1067" t="str">
            <v>ME QRO PLAZA SUR</v>
          </cell>
          <cell r="B1067" t="str">
            <v>ME Qro Plaza Sur</v>
          </cell>
          <cell r="F1067" t="str">
            <v>134638352M. E. INSURGENTES SUR</v>
          </cell>
          <cell r="G1067" t="str">
            <v>M. E. INSURGENTES SUR</v>
          </cell>
          <cell r="H1067">
            <v>134638352</v>
          </cell>
          <cell r="I1067" t="str">
            <v>M. E. INSURGENTES SUR</v>
          </cell>
          <cell r="J1067">
            <v>9356318064</v>
          </cell>
          <cell r="K1067">
            <v>0.16</v>
          </cell>
          <cell r="L1067">
            <v>9630</v>
          </cell>
          <cell r="M1067">
            <v>0</v>
          </cell>
        </row>
        <row r="1068">
          <cell r="A1068" t="str">
            <v>ME QRO POCITOS</v>
          </cell>
          <cell r="B1068" t="str">
            <v>ME Qro Pocitos</v>
          </cell>
          <cell r="F1068" t="str">
            <v>1975971224M. E. INSURGENTES SUR</v>
          </cell>
          <cell r="G1068" t="str">
            <v>M. E. INSURGENTES SUR</v>
          </cell>
          <cell r="H1068">
            <v>1975971224</v>
          </cell>
          <cell r="I1068" t="str">
            <v>M. E. INSURGENTES SUR</v>
          </cell>
          <cell r="J1068">
            <v>2145704</v>
          </cell>
          <cell r="K1068">
            <v>0.16</v>
          </cell>
          <cell r="L1068">
            <v>9630</v>
          </cell>
          <cell r="M1068">
            <v>0</v>
          </cell>
        </row>
        <row r="1069">
          <cell r="A1069" t="str">
            <v>ME RAFAEL BUELNA</v>
          </cell>
          <cell r="B1069" t="str">
            <v>ME Rafael Buelna</v>
          </cell>
          <cell r="F1069" t="str">
            <v>1975971224M. E. IZTAPALAPA</v>
          </cell>
          <cell r="G1069" t="str">
            <v>M. E. IZTAPALAPA</v>
          </cell>
          <cell r="H1069">
            <v>1975971224</v>
          </cell>
          <cell r="I1069" t="str">
            <v>M. E. IZTAPALAPA</v>
          </cell>
          <cell r="J1069">
            <v>2145704</v>
          </cell>
          <cell r="K1069">
            <v>0.16</v>
          </cell>
          <cell r="L1069">
            <v>9630</v>
          </cell>
          <cell r="M1069">
            <v>0</v>
          </cell>
        </row>
        <row r="1070">
          <cell r="A1070" t="str">
            <v>ME SALTILLO</v>
          </cell>
          <cell r="B1070" t="str">
            <v>ME Saltillo</v>
          </cell>
          <cell r="F1070" t="str">
            <v>1975971224M. E. JIMENEZ</v>
          </cell>
          <cell r="G1070" t="str">
            <v>M. E. JIMENEZ</v>
          </cell>
          <cell r="H1070">
            <v>1975971224</v>
          </cell>
          <cell r="I1070" t="str">
            <v>M. E. JIMENEZ</v>
          </cell>
          <cell r="J1070">
            <v>2145738</v>
          </cell>
          <cell r="K1070">
            <v>0.16</v>
          </cell>
          <cell r="L1070">
            <v>9630</v>
          </cell>
          <cell r="M1070">
            <v>0</v>
          </cell>
        </row>
        <row r="1071">
          <cell r="A1071" t="str">
            <v>ME SAN JUAN DEL RIO</v>
          </cell>
          <cell r="B1071" t="str">
            <v>ME San Juan del Rio</v>
          </cell>
          <cell r="F1071" t="str">
            <v>1975971224M. E. JIMENEZ CANTU</v>
          </cell>
          <cell r="G1071" t="str">
            <v>M. E. JIMENEZ CANTU</v>
          </cell>
          <cell r="H1071">
            <v>1975971224</v>
          </cell>
          <cell r="I1071" t="str">
            <v>M. E. JIMENEZ CANTU</v>
          </cell>
          <cell r="J1071">
            <v>2145704</v>
          </cell>
          <cell r="K1071">
            <v>0.16</v>
          </cell>
          <cell r="L1071">
            <v>9630</v>
          </cell>
          <cell r="M1071">
            <v>0</v>
          </cell>
        </row>
        <row r="1072">
          <cell r="A1072" t="str">
            <v>ME SAN LUIS POTOSI</v>
          </cell>
          <cell r="B1072" t="str">
            <v>ME San Luis Potosi</v>
          </cell>
          <cell r="F1072" t="str">
            <v>134638352M. E. JORGE ALMADA</v>
          </cell>
          <cell r="G1072" t="str">
            <v>M. E. JORGE ALMADA</v>
          </cell>
          <cell r="H1072">
            <v>134638352</v>
          </cell>
          <cell r="I1072" t="str">
            <v>M. E. JORGE ALMADA</v>
          </cell>
          <cell r="J1072">
            <v>9356004953</v>
          </cell>
          <cell r="K1072">
            <v>0.16</v>
          </cell>
          <cell r="L1072">
            <v>9630</v>
          </cell>
          <cell r="M1072">
            <v>0</v>
          </cell>
        </row>
        <row r="1073">
          <cell r="A1073" t="str">
            <v>ME SLP MATEHUALA</v>
          </cell>
          <cell r="B1073" t="str">
            <v>ME SLP Matehuala</v>
          </cell>
          <cell r="F1073" t="str">
            <v>1975971224M. E. JORGE ALMADA</v>
          </cell>
          <cell r="G1073" t="str">
            <v>M. E. JORGE ALMADA</v>
          </cell>
          <cell r="H1073">
            <v>1975971224</v>
          </cell>
          <cell r="I1073" t="str">
            <v>M. E. JORGE ALMADA</v>
          </cell>
          <cell r="J1073">
            <v>2368124</v>
          </cell>
          <cell r="K1073">
            <v>0.16</v>
          </cell>
          <cell r="L1073">
            <v>9630</v>
          </cell>
          <cell r="M1073">
            <v>0</v>
          </cell>
        </row>
        <row r="1074">
          <cell r="A1074" t="str">
            <v>ME SIN MADERO</v>
          </cell>
          <cell r="B1074" t="str">
            <v>ME Sin Madero</v>
          </cell>
          <cell r="F1074" t="str">
            <v>448702659M. E. JUAN PABLO II</v>
          </cell>
          <cell r="G1074" t="str">
            <v>M. E. JUAN PABLO II</v>
          </cell>
          <cell r="H1074">
            <v>448702659</v>
          </cell>
          <cell r="I1074" t="str">
            <v>M. E. JUAN PABLO II</v>
          </cell>
          <cell r="J1074">
            <v>144084356</v>
          </cell>
          <cell r="K1074">
            <v>0.16</v>
          </cell>
          <cell r="L1074">
            <v>9630</v>
          </cell>
          <cell r="M1074">
            <v>0</v>
          </cell>
        </row>
        <row r="1075">
          <cell r="A1075" t="str">
            <v>ME SIN ROSALES</v>
          </cell>
          <cell r="B1075" t="str">
            <v>ME Sin Rosales</v>
          </cell>
          <cell r="F1075" t="str">
            <v>1975971224M. E. JUAN PABLO II</v>
          </cell>
          <cell r="G1075" t="str">
            <v>M. E. JUAN PABLO II</v>
          </cell>
          <cell r="H1075">
            <v>1975971224</v>
          </cell>
          <cell r="I1075" t="str">
            <v>M. E. JUAN PABLO II</v>
          </cell>
          <cell r="J1075">
            <v>2368132</v>
          </cell>
          <cell r="K1075">
            <v>0.16</v>
          </cell>
          <cell r="L1075">
            <v>9630</v>
          </cell>
          <cell r="M1075">
            <v>0</v>
          </cell>
        </row>
        <row r="1076">
          <cell r="A1076" t="str">
            <v>ME SLP RUTILIO TORRES</v>
          </cell>
          <cell r="B1076" t="str">
            <v>ME SLP Rutilio Torres</v>
          </cell>
          <cell r="F1076" t="str">
            <v>134638352M. E. JUAREZ</v>
          </cell>
          <cell r="G1076" t="str">
            <v>M. E. JUAREZ</v>
          </cell>
          <cell r="H1076">
            <v>134638352</v>
          </cell>
          <cell r="I1076" t="str">
            <v>M. E. JUAREZ</v>
          </cell>
          <cell r="J1076">
            <v>9356466657</v>
          </cell>
          <cell r="K1076">
            <v>0.16</v>
          </cell>
          <cell r="L1076">
            <v>9630</v>
          </cell>
          <cell r="M1076">
            <v>0</v>
          </cell>
        </row>
        <row r="1077">
          <cell r="A1077" t="str">
            <v>ME SON GRANJAS TECNOLOGICO</v>
          </cell>
          <cell r="B1077" t="str">
            <v>ME Son Granjas Tecnologico</v>
          </cell>
          <cell r="F1077" t="str">
            <v>1975971224M. E. JUAREZ</v>
          </cell>
          <cell r="G1077" t="str">
            <v>M. E. JUAREZ</v>
          </cell>
          <cell r="H1077">
            <v>1975971224</v>
          </cell>
          <cell r="I1077" t="str">
            <v>M. E. JUAREZ</v>
          </cell>
          <cell r="J1077">
            <v>2145738</v>
          </cell>
          <cell r="K1077">
            <v>0.16</v>
          </cell>
          <cell r="L1077">
            <v>9630</v>
          </cell>
          <cell r="M1077">
            <v>0</v>
          </cell>
        </row>
        <row r="1078">
          <cell r="A1078" t="str">
            <v>ME SON GUERRERO</v>
          </cell>
          <cell r="B1078" t="str">
            <v>ME Son Guerrero</v>
          </cell>
          <cell r="F1078" t="str">
            <v>448702659M. E. JUAREZ CENTRO</v>
          </cell>
          <cell r="G1078" t="str">
            <v>M. E. JUAREZ CENTRO</v>
          </cell>
          <cell r="H1078">
            <v>448702659</v>
          </cell>
          <cell r="I1078" t="str">
            <v>M. E. JUAREZ CENTRO</v>
          </cell>
          <cell r="J1078">
            <v>144084174</v>
          </cell>
          <cell r="K1078">
            <v>0.16</v>
          </cell>
          <cell r="L1078">
            <v>9630</v>
          </cell>
          <cell r="M1078">
            <v>0</v>
          </cell>
        </row>
        <row r="1079">
          <cell r="A1079" t="str">
            <v>ME SON MAGDALENA DE KINO</v>
          </cell>
          <cell r="B1079" t="str">
            <v>ME Son Magdalena De Kino</v>
          </cell>
          <cell r="F1079" t="str">
            <v>1975971224M. E. JUAREZ CENTRO</v>
          </cell>
          <cell r="G1079" t="str">
            <v>M. E. JUAREZ CENTRO</v>
          </cell>
          <cell r="H1079">
            <v>1975971224</v>
          </cell>
          <cell r="I1079" t="str">
            <v>M. E. JUAREZ CENTRO</v>
          </cell>
          <cell r="J1079">
            <v>2368132</v>
          </cell>
          <cell r="K1079">
            <v>0.16</v>
          </cell>
          <cell r="L1079">
            <v>9630</v>
          </cell>
          <cell r="M1079">
            <v>0</v>
          </cell>
        </row>
        <row r="1080">
          <cell r="A1080" t="str">
            <v>ME SON NAVOJOA II</v>
          </cell>
          <cell r="B1080" t="str">
            <v>ME Son Navojoa II</v>
          </cell>
          <cell r="F1080" t="str">
            <v>1975971224M. E. JUAREZ SUR</v>
          </cell>
          <cell r="G1080" t="str">
            <v>M. E. JUAREZ SUR</v>
          </cell>
          <cell r="H1080">
            <v>1975971224</v>
          </cell>
          <cell r="I1080" t="str">
            <v>M. E. JUAREZ SUR</v>
          </cell>
          <cell r="J1080">
            <v>2145704</v>
          </cell>
          <cell r="K1080">
            <v>0.16</v>
          </cell>
          <cell r="L1080">
            <v>9630</v>
          </cell>
          <cell r="M1080">
            <v>0</v>
          </cell>
        </row>
        <row r="1081">
          <cell r="A1081" t="str">
            <v>ME SON NOGALES</v>
          </cell>
          <cell r="B1081" t="str">
            <v>ME Son Nogales</v>
          </cell>
          <cell r="F1081" t="str">
            <v>448702659M. E. JUSTO SIERRA</v>
          </cell>
          <cell r="G1081" t="str">
            <v>M. E. JUSTO SIERRA</v>
          </cell>
          <cell r="H1081">
            <v>448702659</v>
          </cell>
          <cell r="I1081" t="str">
            <v>M. E. JUSTO SIERRA</v>
          </cell>
          <cell r="J1081">
            <v>144084455</v>
          </cell>
          <cell r="K1081">
            <v>0.16</v>
          </cell>
          <cell r="L1081">
            <v>9630</v>
          </cell>
          <cell r="M1081">
            <v>0</v>
          </cell>
        </row>
        <row r="1082">
          <cell r="A1082" t="str">
            <v>ME TAB CARDENAS</v>
          </cell>
          <cell r="B1082" t="str">
            <v>ME Tab Cardenas</v>
          </cell>
          <cell r="F1082" t="str">
            <v>1975971224M. E. JUSTO SIERRA</v>
          </cell>
          <cell r="G1082" t="str">
            <v>M. E. JUSTO SIERRA</v>
          </cell>
          <cell r="H1082">
            <v>1975971224</v>
          </cell>
          <cell r="I1082" t="str">
            <v>M. E. JUSTO SIERRA</v>
          </cell>
          <cell r="J1082">
            <v>2368132</v>
          </cell>
          <cell r="K1082">
            <v>0.16</v>
          </cell>
          <cell r="L1082">
            <v>9630</v>
          </cell>
          <cell r="M1082">
            <v>0</v>
          </cell>
        </row>
        <row r="1083">
          <cell r="A1083" t="str">
            <v>ME TAB COMALCALCO</v>
          </cell>
          <cell r="B1083" t="str">
            <v>ME Tab Comalcalco</v>
          </cell>
          <cell r="F1083" t="str">
            <v>134638352M. E. L. MATEOS</v>
          </cell>
          <cell r="G1083" t="str">
            <v>M. E. L. MATEOS</v>
          </cell>
          <cell r="H1083">
            <v>134638352</v>
          </cell>
          <cell r="I1083" t="str">
            <v>M. E. L. MATEOS</v>
          </cell>
          <cell r="J1083">
            <v>9356466699</v>
          </cell>
          <cell r="K1083">
            <v>0.11</v>
          </cell>
          <cell r="L1083">
            <v>9630</v>
          </cell>
          <cell r="M1083">
            <v>0</v>
          </cell>
        </row>
        <row r="1084">
          <cell r="A1084" t="str">
            <v>ME TECAMAC</v>
          </cell>
          <cell r="B1084" t="str">
            <v>ME Tecamac</v>
          </cell>
          <cell r="F1084" t="str">
            <v>1975971224M. E. L. MATEOS</v>
          </cell>
          <cell r="G1084" t="str">
            <v>M. E. L. MATEOS</v>
          </cell>
          <cell r="H1084">
            <v>1975971224</v>
          </cell>
          <cell r="I1084" t="str">
            <v>M. E. L. MATEOS</v>
          </cell>
          <cell r="J1084">
            <v>2145738</v>
          </cell>
          <cell r="K1084">
            <v>0.11</v>
          </cell>
          <cell r="L1084">
            <v>9630</v>
          </cell>
          <cell r="M1084">
            <v>0</v>
          </cell>
        </row>
        <row r="1085">
          <cell r="A1085" t="str">
            <v>ME TEP TUXPAN</v>
          </cell>
          <cell r="B1085" t="str">
            <v>ME Tep Tuxpan</v>
          </cell>
          <cell r="F1085" t="str">
            <v>134638352M. E. LA CUSPIDE</v>
          </cell>
          <cell r="G1085" t="str">
            <v>M. E. LA CUSPIDE</v>
          </cell>
          <cell r="H1085">
            <v>134638352</v>
          </cell>
          <cell r="I1085" t="str">
            <v>M. E. LA CUSPIDE</v>
          </cell>
          <cell r="J1085">
            <v>9356317090</v>
          </cell>
          <cell r="K1085">
            <v>0.16</v>
          </cell>
          <cell r="L1085">
            <v>9630</v>
          </cell>
          <cell r="M1085">
            <v>0</v>
          </cell>
        </row>
        <row r="1086">
          <cell r="A1086" t="str">
            <v>ME TEPIC</v>
          </cell>
          <cell r="B1086" t="str">
            <v>ME Tepic</v>
          </cell>
          <cell r="F1086" t="str">
            <v>1975971224M. E. LA CUSPIDE</v>
          </cell>
          <cell r="G1086" t="str">
            <v>M. E. LA CUSPIDE</v>
          </cell>
          <cell r="H1086">
            <v>1975971224</v>
          </cell>
          <cell r="I1086" t="str">
            <v>M. E. LA CUSPIDE</v>
          </cell>
          <cell r="J1086">
            <v>2145704</v>
          </cell>
          <cell r="K1086">
            <v>0.16</v>
          </cell>
          <cell r="L1086">
            <v>9630</v>
          </cell>
          <cell r="M1086">
            <v>0</v>
          </cell>
        </row>
        <row r="1087">
          <cell r="A1087" t="str">
            <v>ME TEZIUTLAN</v>
          </cell>
          <cell r="B1087" t="str">
            <v>ME Teziutlan</v>
          </cell>
          <cell r="F1087" t="str">
            <v>134638352M. E. LA HERRADURA</v>
          </cell>
          <cell r="G1087" t="str">
            <v>M. E. LA HERRADURA</v>
          </cell>
          <cell r="H1087">
            <v>134638352</v>
          </cell>
          <cell r="I1087" t="str">
            <v>M. E. LA HERRADURA</v>
          </cell>
          <cell r="J1087">
            <v>9356004912</v>
          </cell>
          <cell r="K1087">
            <v>0.16</v>
          </cell>
          <cell r="L1087">
            <v>9630</v>
          </cell>
          <cell r="M1087">
            <v>0</v>
          </cell>
        </row>
        <row r="1088">
          <cell r="A1088" t="str">
            <v>ME TIJ ALFARO SIQUEIROS</v>
          </cell>
          <cell r="B1088" t="str">
            <v>ME Tij Alfaro Siqueiros</v>
          </cell>
          <cell r="F1088" t="str">
            <v>1975971224M. E. LA HERRADURA</v>
          </cell>
          <cell r="G1088" t="str">
            <v>M. E. LA HERRADURA</v>
          </cell>
          <cell r="H1088">
            <v>1975971224</v>
          </cell>
          <cell r="I1088" t="str">
            <v>M. E. LA HERRADURA</v>
          </cell>
          <cell r="J1088">
            <v>2145704</v>
          </cell>
          <cell r="K1088">
            <v>0.16</v>
          </cell>
          <cell r="L1088">
            <v>9630</v>
          </cell>
          <cell r="M1088">
            <v>0</v>
          </cell>
        </row>
        <row r="1089">
          <cell r="A1089" t="str">
            <v>ME TIJ CC CALIMAX</v>
          </cell>
          <cell r="B1089" t="str">
            <v>ME Tij CC Calimax</v>
          </cell>
          <cell r="F1089" t="str">
            <v>1975971224M. E. LA HUERTA</v>
          </cell>
          <cell r="G1089" t="str">
            <v>M. E. LA HUERTA</v>
          </cell>
          <cell r="H1089">
            <v>1975971224</v>
          </cell>
          <cell r="I1089" t="str">
            <v>M. E. LA HUERTA</v>
          </cell>
          <cell r="J1089">
            <v>2368124</v>
          </cell>
          <cell r="K1089">
            <v>0.16</v>
          </cell>
          <cell r="L1089">
            <v>9630</v>
          </cell>
          <cell r="M1089">
            <v>0</v>
          </cell>
        </row>
        <row r="1090">
          <cell r="A1090" t="str">
            <v>ME TIJ MACROPLAZA</v>
          </cell>
          <cell r="B1090" t="str">
            <v>ME Tij Macroplaza</v>
          </cell>
          <cell r="F1090" t="str">
            <v>448702659M. E. LA HUERTA</v>
          </cell>
          <cell r="G1090" t="str">
            <v>M. E. LA HUERTA</v>
          </cell>
          <cell r="H1090">
            <v>448702659</v>
          </cell>
          <cell r="I1090" t="str">
            <v>M. E. LA HUERTA</v>
          </cell>
          <cell r="J1090">
            <v>144161469</v>
          </cell>
          <cell r="K1090">
            <v>0.16</v>
          </cell>
          <cell r="L1090">
            <v>9630</v>
          </cell>
          <cell r="M1090">
            <v>0</v>
          </cell>
        </row>
        <row r="1091">
          <cell r="A1091" t="str">
            <v>ME TIJ PLAZA HIPODROMO</v>
          </cell>
          <cell r="B1091" t="str">
            <v>ME Tij Plaza Hipodromo</v>
          </cell>
          <cell r="F1091" t="str">
            <v>134638352M. E. LA PIEDAD</v>
          </cell>
          <cell r="G1091" t="str">
            <v>M. E. LA PIEDAD</v>
          </cell>
          <cell r="H1091">
            <v>134638352</v>
          </cell>
          <cell r="I1091" t="str">
            <v>M. E. LA PIEDAD</v>
          </cell>
          <cell r="J1091">
            <v>9356317827</v>
          </cell>
          <cell r="K1091">
            <v>0.16</v>
          </cell>
          <cell r="L1091">
            <v>9630</v>
          </cell>
          <cell r="M1091">
            <v>0</v>
          </cell>
        </row>
        <row r="1092">
          <cell r="A1092" t="str">
            <v>ME TIJ PLAZA OASIS</v>
          </cell>
          <cell r="B1092" t="str">
            <v>ME Tij Plaza Oasis</v>
          </cell>
          <cell r="F1092" t="str">
            <v>448702659M. E. LA PIEDAD</v>
          </cell>
          <cell r="G1092" t="str">
            <v>M. E. LA PIEDAD</v>
          </cell>
          <cell r="H1092">
            <v>448702659</v>
          </cell>
          <cell r="I1092" t="str">
            <v>M. E. LA PIEDAD</v>
          </cell>
          <cell r="J1092">
            <v>144148565</v>
          </cell>
          <cell r="K1092">
            <v>0.16</v>
          </cell>
          <cell r="L1092">
            <v>9630</v>
          </cell>
          <cell r="M1092">
            <v>0</v>
          </cell>
        </row>
        <row r="1093">
          <cell r="A1093" t="str">
            <v>ME TIJ PLAZA RIO</v>
          </cell>
          <cell r="B1093" t="str">
            <v>ME Tij Plaza Rio</v>
          </cell>
          <cell r="F1093" t="str">
            <v>1975971224M. E. LA PIEDAD</v>
          </cell>
          <cell r="G1093" t="str">
            <v>M. E. LA PIEDAD</v>
          </cell>
          <cell r="H1093">
            <v>1975971224</v>
          </cell>
          <cell r="I1093" t="str">
            <v>M. E. LA PIEDAD</v>
          </cell>
          <cell r="J1093">
            <v>2368124</v>
          </cell>
          <cell r="K1093">
            <v>0.16</v>
          </cell>
          <cell r="L1093">
            <v>9630</v>
          </cell>
          <cell r="M1093">
            <v>0</v>
          </cell>
        </row>
        <row r="1094">
          <cell r="A1094" t="str">
            <v>ME TIJ TECNOLOGICO</v>
          </cell>
          <cell r="B1094" t="str">
            <v>ME Tij Tecnologico</v>
          </cell>
          <cell r="F1094" t="str">
            <v>1975971224M. E. LAS ARMAS</v>
          </cell>
          <cell r="G1094" t="str">
            <v>M. E. LAS ARMAS</v>
          </cell>
          <cell r="H1094">
            <v>1975971224</v>
          </cell>
          <cell r="I1094" t="str">
            <v>M. E. LAS ARMAS</v>
          </cell>
          <cell r="J1094">
            <v>2145704</v>
          </cell>
          <cell r="K1094">
            <v>0.16</v>
          </cell>
          <cell r="L1094">
            <v>9630</v>
          </cell>
          <cell r="M1094">
            <v>0</v>
          </cell>
        </row>
        <row r="1095">
          <cell r="A1095" t="str">
            <v>ME TIZAYUCA</v>
          </cell>
          <cell r="B1095" t="str">
            <v>ME Tizayuca</v>
          </cell>
          <cell r="F1095" t="str">
            <v>134638352M. E. LAS FUENTES</v>
          </cell>
          <cell r="G1095" t="str">
            <v>M. E. LAS FUENTES</v>
          </cell>
          <cell r="H1095">
            <v>134638352</v>
          </cell>
          <cell r="I1095" t="str">
            <v>M. E. LAS FUENTES</v>
          </cell>
          <cell r="J1095">
            <v>9356466756</v>
          </cell>
          <cell r="K1095">
            <v>0.16</v>
          </cell>
          <cell r="L1095">
            <v>9630</v>
          </cell>
          <cell r="M1095">
            <v>0</v>
          </cell>
        </row>
        <row r="1096">
          <cell r="A1096" t="str">
            <v>ME TLAX APIZACO</v>
          </cell>
          <cell r="B1096" t="str">
            <v>ME Tlax Apizaco</v>
          </cell>
          <cell r="F1096" t="str">
            <v>1975971224M. E. LAS FUENTES</v>
          </cell>
          <cell r="G1096" t="str">
            <v>M. E. LAS FUENTES</v>
          </cell>
          <cell r="H1096">
            <v>1975971224</v>
          </cell>
          <cell r="I1096" t="str">
            <v>M. E. LAS FUENTES</v>
          </cell>
          <cell r="J1096">
            <v>2368124</v>
          </cell>
          <cell r="K1096">
            <v>0.16</v>
          </cell>
          <cell r="L1096">
            <v>9630</v>
          </cell>
          <cell r="M1096">
            <v>0</v>
          </cell>
        </row>
        <row r="1097">
          <cell r="A1097" t="str">
            <v>ME TLAX PLAZA PREMIER</v>
          </cell>
          <cell r="B1097" t="str">
            <v>ME Tlax Plaza Premier</v>
          </cell>
          <cell r="F1097" t="str">
            <v>1975971224M. E. LAS FUENTES</v>
          </cell>
          <cell r="G1097" t="str">
            <v>M. E. LAS FUENTES</v>
          </cell>
          <cell r="H1097">
            <v>1975971224</v>
          </cell>
          <cell r="I1097" t="str">
            <v>M. E. LAS FUENTES</v>
          </cell>
          <cell r="J1097">
            <v>2368124</v>
          </cell>
          <cell r="K1097">
            <v>0.16</v>
          </cell>
          <cell r="L1097">
            <v>9630</v>
          </cell>
          <cell r="M1097">
            <v>0</v>
          </cell>
        </row>
        <row r="1098">
          <cell r="A1098" t="str">
            <v>ME TMPS MANTE</v>
          </cell>
          <cell r="B1098" t="str">
            <v>ME Tmps Mante</v>
          </cell>
          <cell r="F1098" t="str">
            <v>1975971224M. E. LAS PUENTES</v>
          </cell>
          <cell r="G1098" t="str">
            <v>M. E. LAS PUENTES</v>
          </cell>
          <cell r="H1098">
            <v>1975971224</v>
          </cell>
          <cell r="I1098" t="str">
            <v>M. E. LAS PUENTES</v>
          </cell>
          <cell r="J1098">
            <v>2145738</v>
          </cell>
          <cell r="K1098">
            <v>0.16</v>
          </cell>
          <cell r="L1098">
            <v>9630</v>
          </cell>
          <cell r="M1098">
            <v>0</v>
          </cell>
        </row>
        <row r="1099">
          <cell r="A1099" t="str">
            <v>ME TMPS MORELOS</v>
          </cell>
          <cell r="B1099" t="str">
            <v>ME Tmps Morelos</v>
          </cell>
          <cell r="F1099" t="str">
            <v>448702659M. E. LAZARO CARDENAS</v>
          </cell>
          <cell r="G1099" t="str">
            <v>M. E. LAZARO CARDENAS</v>
          </cell>
          <cell r="H1099">
            <v>448702659</v>
          </cell>
          <cell r="I1099" t="str">
            <v>M. E. LAZARO CARDENAS</v>
          </cell>
          <cell r="J1099">
            <v>141713452</v>
          </cell>
          <cell r="K1099">
            <v>0.16</v>
          </cell>
          <cell r="L1099">
            <v>9630</v>
          </cell>
          <cell r="M1099">
            <v>0</v>
          </cell>
        </row>
        <row r="1100">
          <cell r="A1100" t="str">
            <v>ME TMPS OBREGON</v>
          </cell>
          <cell r="B1100" t="str">
            <v>ME Tmps Obregon</v>
          </cell>
          <cell r="F1100" t="str">
            <v>1975971224M. E. LAZARO CARDENAS</v>
          </cell>
          <cell r="G1100" t="str">
            <v>M. E. LAZARO CARDENAS</v>
          </cell>
          <cell r="H1100">
            <v>1975971224</v>
          </cell>
          <cell r="I1100" t="str">
            <v>M. E. LAZARO CARDENAS</v>
          </cell>
          <cell r="J1100">
            <v>1713452</v>
          </cell>
          <cell r="K1100">
            <v>0.16</v>
          </cell>
          <cell r="L1100">
            <v>9630</v>
          </cell>
          <cell r="M1100">
            <v>0</v>
          </cell>
        </row>
        <row r="1101">
          <cell r="A1101" t="str">
            <v>ME TMPS PARIS</v>
          </cell>
          <cell r="B1101" t="str">
            <v>ME Tmps Paris</v>
          </cell>
          <cell r="F1101" t="str">
            <v>134638352M. E. LEONES</v>
          </cell>
          <cell r="G1101" t="str">
            <v>M. E. LEONES</v>
          </cell>
          <cell r="H1101">
            <v>134638352</v>
          </cell>
          <cell r="I1101" t="str">
            <v>M. E. LEONES</v>
          </cell>
          <cell r="J1101">
            <v>9356389289</v>
          </cell>
          <cell r="K1101">
            <v>0.16</v>
          </cell>
          <cell r="L1101">
            <v>9630</v>
          </cell>
          <cell r="M1101">
            <v>0</v>
          </cell>
        </row>
        <row r="1102">
          <cell r="A1102" t="str">
            <v>ME TMPS PLAZA BELLA</v>
          </cell>
          <cell r="B1102" t="str">
            <v>ME Tmps Plaza Bella</v>
          </cell>
          <cell r="F1102" t="str">
            <v>1975971224M. E. LEONES</v>
          </cell>
          <cell r="G1102" t="str">
            <v>M. E. LEONES</v>
          </cell>
          <cell r="H1102">
            <v>1975971224</v>
          </cell>
          <cell r="I1102" t="str">
            <v>M. E. LEONES</v>
          </cell>
          <cell r="J1102">
            <v>2145738</v>
          </cell>
          <cell r="K1102">
            <v>0.16</v>
          </cell>
          <cell r="L1102">
            <v>9630</v>
          </cell>
          <cell r="M1102">
            <v>0</v>
          </cell>
        </row>
        <row r="1103">
          <cell r="A1103" t="str">
            <v>ME TMPS PLAZA LOS SOLES</v>
          </cell>
          <cell r="B1103" t="str">
            <v>ME Tmps Plaza los Sokes</v>
          </cell>
          <cell r="F1103" t="str">
            <v>134638352M. E. LIVERPOOL</v>
          </cell>
          <cell r="G1103" t="str">
            <v>M. E. LIVERPOOL</v>
          </cell>
          <cell r="H1103">
            <v>134638352</v>
          </cell>
          <cell r="I1103" t="str">
            <v>M. E. LIVERPOOL</v>
          </cell>
          <cell r="J1103">
            <v>9356317033</v>
          </cell>
          <cell r="K1103">
            <v>0.16</v>
          </cell>
          <cell r="L1103">
            <v>9630</v>
          </cell>
          <cell r="M1103">
            <v>0</v>
          </cell>
        </row>
        <row r="1104">
          <cell r="A1104" t="str">
            <v>ME TMPS REVOLUCION</v>
          </cell>
          <cell r="B1104" t="str">
            <v>ME Tmps Revolucion</v>
          </cell>
          <cell r="F1104" t="str">
            <v>1975971224M. E. LIVERPOOL</v>
          </cell>
          <cell r="G1104" t="str">
            <v>M. E. LIVERPOOL</v>
          </cell>
          <cell r="H1104">
            <v>1975971224</v>
          </cell>
          <cell r="I1104" t="str">
            <v>M. E. LIVERPOOL</v>
          </cell>
          <cell r="J1104">
            <v>2145704</v>
          </cell>
          <cell r="K1104">
            <v>0.16</v>
          </cell>
          <cell r="L1104">
            <v>9630</v>
          </cell>
          <cell r="M1104">
            <v>0</v>
          </cell>
        </row>
        <row r="1105">
          <cell r="A1105" t="str">
            <v>ME TMPS RIO BRAVO</v>
          </cell>
          <cell r="B1105" t="str">
            <v>ME Tmps Rio Bravo</v>
          </cell>
          <cell r="F1105" t="str">
            <v>448702659M. E. LOPEZ MATEOS</v>
          </cell>
          <cell r="G1105" t="str">
            <v>M. E. LOPEZ MATEOS</v>
          </cell>
          <cell r="H1105">
            <v>448702659</v>
          </cell>
          <cell r="I1105" t="str">
            <v>M. E. LOPEZ MATEOS</v>
          </cell>
          <cell r="J1105">
            <v>144225967</v>
          </cell>
          <cell r="K1105">
            <v>0.16</v>
          </cell>
          <cell r="L1105">
            <v>9630</v>
          </cell>
          <cell r="M1105">
            <v>0</v>
          </cell>
        </row>
        <row r="1106">
          <cell r="A1106" t="str">
            <v>ME TMPS VALLE HERMOSO</v>
          </cell>
          <cell r="B1106" t="str">
            <v>ME Tmps Valle Hermoso</v>
          </cell>
          <cell r="F1106" t="str">
            <v>1975971224M. E. LOPEZ MATEOS</v>
          </cell>
          <cell r="G1106" t="str">
            <v>M. E. LOPEZ MATEOS</v>
          </cell>
          <cell r="H1106">
            <v>1975971224</v>
          </cell>
          <cell r="I1106" t="str">
            <v>M. E. LOPEZ MATEOS</v>
          </cell>
          <cell r="J1106">
            <v>2368124</v>
          </cell>
          <cell r="K1106">
            <v>0.16</v>
          </cell>
          <cell r="L1106">
            <v>9630</v>
          </cell>
          <cell r="M1106">
            <v>0</v>
          </cell>
        </row>
        <row r="1107">
          <cell r="A1107" t="str">
            <v>ME TULANCINGO</v>
          </cell>
          <cell r="B1107" t="str">
            <v>ME Tulancingo</v>
          </cell>
          <cell r="F1107" t="str">
            <v>1975971224M. E. LOS AZAHARES</v>
          </cell>
          <cell r="G1107" t="str">
            <v>M. E. LOS AZAHARES</v>
          </cell>
          <cell r="H1107">
            <v>1975971224</v>
          </cell>
          <cell r="I1107" t="str">
            <v>M. E. LOS AZAHARES</v>
          </cell>
          <cell r="J1107">
            <v>2145738</v>
          </cell>
          <cell r="K1107">
            <v>0.16</v>
          </cell>
          <cell r="L1107">
            <v>9630</v>
          </cell>
          <cell r="M1107">
            <v>0</v>
          </cell>
        </row>
        <row r="1108">
          <cell r="A1108" t="str">
            <v>ME TUXPAN</v>
          </cell>
          <cell r="B1108" t="str">
            <v>ME Tuxpan</v>
          </cell>
          <cell r="F1108" t="str">
            <v>448702659M. E. LOS MOCHIS</v>
          </cell>
          <cell r="G1108" t="str">
            <v>M. E. LOS MOCHIS</v>
          </cell>
          <cell r="H1108">
            <v>448702659</v>
          </cell>
          <cell r="I1108" t="str">
            <v>M. E. LOS MOCHIS</v>
          </cell>
          <cell r="J1108">
            <v>144242582</v>
          </cell>
          <cell r="K1108">
            <v>0.16</v>
          </cell>
          <cell r="L1108">
            <v>9630</v>
          </cell>
          <cell r="M1108">
            <v>0</v>
          </cell>
        </row>
        <row r="1109">
          <cell r="A1109" t="str">
            <v>ME VER ACAYUCAN</v>
          </cell>
          <cell r="B1109" t="str">
            <v>ME Ver Acayucan</v>
          </cell>
          <cell r="F1109" t="str">
            <v>1975971224M. E. LOS MOCHIS</v>
          </cell>
          <cell r="G1109" t="str">
            <v>M. E. LOS MOCHIS</v>
          </cell>
          <cell r="H1109">
            <v>1975971224</v>
          </cell>
          <cell r="I1109" t="str">
            <v>M. E. LOS MOCHIS</v>
          </cell>
          <cell r="J1109">
            <v>2368124</v>
          </cell>
          <cell r="K1109">
            <v>0.16</v>
          </cell>
          <cell r="L1109">
            <v>9630</v>
          </cell>
          <cell r="M1109">
            <v>0</v>
          </cell>
        </row>
        <row r="1110">
          <cell r="A1110" t="str">
            <v>ME VER COATZACOALCOS</v>
          </cell>
          <cell r="B1110" t="str">
            <v>ME Ver Coatzacoalcos</v>
          </cell>
          <cell r="F1110" t="str">
            <v>448702659M. E. LOS PINOS</v>
          </cell>
          <cell r="G1110" t="str">
            <v>M. E. LOS PINOS</v>
          </cell>
          <cell r="H1110">
            <v>448702659</v>
          </cell>
          <cell r="I1110" t="str">
            <v>M. E. LOS PINOS</v>
          </cell>
          <cell r="J1110">
            <v>144084091</v>
          </cell>
          <cell r="K1110">
            <v>0.16</v>
          </cell>
          <cell r="L1110">
            <v>9630</v>
          </cell>
          <cell r="M1110">
            <v>0</v>
          </cell>
        </row>
        <row r="1111">
          <cell r="A1111" t="str">
            <v>ME VER FLORES MAGON</v>
          </cell>
          <cell r="B1111" t="str">
            <v>ME Ver Flores Magon</v>
          </cell>
          <cell r="F1111" t="str">
            <v>1975971224M. E. LOS PINOS</v>
          </cell>
          <cell r="G1111" t="str">
            <v>M. E. LOS PINOS</v>
          </cell>
          <cell r="H1111">
            <v>1975971224</v>
          </cell>
          <cell r="I1111" t="str">
            <v>M. E. LOS PINOS</v>
          </cell>
          <cell r="J1111">
            <v>2368132</v>
          </cell>
          <cell r="K1111">
            <v>0.16</v>
          </cell>
          <cell r="L1111">
            <v>9630</v>
          </cell>
          <cell r="M1111">
            <v>0</v>
          </cell>
        </row>
        <row r="1112">
          <cell r="A1112" t="str">
            <v>ME VER JUAN PABLO II</v>
          </cell>
          <cell r="B1112" t="str">
            <v>ME Ver Juan Pablo II</v>
          </cell>
          <cell r="F1112" t="str">
            <v>1975971224M. E. LUCIERNAGA</v>
          </cell>
          <cell r="G1112" t="str">
            <v>M. E. LUCIERNAGA</v>
          </cell>
          <cell r="H1112">
            <v>1975971224</v>
          </cell>
          <cell r="I1112" t="str">
            <v>M. E. LUCIERNAGA</v>
          </cell>
          <cell r="J1112">
            <v>2368124</v>
          </cell>
          <cell r="K1112">
            <v>0.16</v>
          </cell>
          <cell r="L1112">
            <v>9630</v>
          </cell>
          <cell r="M1112">
            <v>0</v>
          </cell>
        </row>
        <row r="1113">
          <cell r="A1113" t="str">
            <v>ME VER MINATITLAN JUSTO SIERRA</v>
          </cell>
          <cell r="B1113" t="str">
            <v>ME Ver Minatitlan Justo Sierra</v>
          </cell>
          <cell r="F1113" t="str">
            <v>1975971224M. E. MACROPLAZA</v>
          </cell>
          <cell r="G1113" t="str">
            <v>M. E. MACROPLAZA</v>
          </cell>
          <cell r="H1113">
            <v>1975971224</v>
          </cell>
          <cell r="I1113" t="str">
            <v>M. E. MACROPLAZA</v>
          </cell>
          <cell r="J1113">
            <v>2368124</v>
          </cell>
          <cell r="K1113">
            <v>0.11</v>
          </cell>
          <cell r="L1113">
            <v>9630</v>
          </cell>
          <cell r="M1113">
            <v>0</v>
          </cell>
        </row>
        <row r="1114">
          <cell r="A1114" t="str">
            <v>ME VER MTZ DE LA TORRE</v>
          </cell>
          <cell r="B1114" t="str">
            <v>ME Ver Mtz de la Torre</v>
          </cell>
          <cell r="F1114" t="str">
            <v>1975971224M. E. MADERO NORTE</v>
          </cell>
          <cell r="G1114" t="str">
            <v>M. E. MADERO NORTE</v>
          </cell>
          <cell r="H1114">
            <v>1975971224</v>
          </cell>
          <cell r="I1114" t="str">
            <v>M. E. MADERO NORTE</v>
          </cell>
          <cell r="J1114">
            <v>2145738</v>
          </cell>
          <cell r="K1114">
            <v>0.16</v>
          </cell>
          <cell r="L1114">
            <v>9630</v>
          </cell>
          <cell r="M1114">
            <v>0</v>
          </cell>
        </row>
        <row r="1115">
          <cell r="A1115" t="str">
            <v>ME VER PEROTE</v>
          </cell>
          <cell r="B1115" t="str">
            <v>ME Ver Perote</v>
          </cell>
          <cell r="F1115" t="str">
            <v>1975971224M. E. MANTE</v>
          </cell>
          <cell r="G1115" t="str">
            <v>M. E. MANTE</v>
          </cell>
          <cell r="H1115">
            <v>1975971224</v>
          </cell>
          <cell r="I1115" t="str">
            <v>M. E. MANTE</v>
          </cell>
          <cell r="J1115">
            <v>2145738</v>
          </cell>
          <cell r="K1115">
            <v>0.11</v>
          </cell>
          <cell r="L1115">
            <v>9630</v>
          </cell>
          <cell r="M1115">
            <v>0</v>
          </cell>
        </row>
        <row r="1116">
          <cell r="A1116" t="str">
            <v>ME VER PLAZA CORDOBA</v>
          </cell>
          <cell r="B1116" t="str">
            <v>ME Ver Plaza Cordoba</v>
          </cell>
          <cell r="F1116" t="str">
            <v>134638352M. E. MARIANO ESCOBEDO</v>
          </cell>
          <cell r="G1116" t="str">
            <v>M. E. MARIANO ESCOBEDO</v>
          </cell>
          <cell r="H1116">
            <v>134638352</v>
          </cell>
          <cell r="I1116" t="str">
            <v>M. E. MARIANO ESCOBEDO</v>
          </cell>
          <cell r="J1116">
            <v>9356317124</v>
          </cell>
          <cell r="K1116">
            <v>0.16</v>
          </cell>
          <cell r="L1116">
            <v>9630</v>
          </cell>
          <cell r="M1116">
            <v>0</v>
          </cell>
        </row>
        <row r="1117">
          <cell r="A1117" t="str">
            <v>ME VER PLAZA RIO</v>
          </cell>
          <cell r="B1117" t="str">
            <v>ME Ver Plaza Rio</v>
          </cell>
          <cell r="F1117" t="str">
            <v>1975971224M. E. MARIANO ESCOBEDO</v>
          </cell>
          <cell r="G1117" t="str">
            <v>M. E. MARIANO ESCOBEDO</v>
          </cell>
          <cell r="H1117">
            <v>1975971224</v>
          </cell>
          <cell r="I1117" t="str">
            <v>M. E. MARIANO ESCOBEDO</v>
          </cell>
          <cell r="J1117">
            <v>2145704</v>
          </cell>
          <cell r="K1117">
            <v>0.16</v>
          </cell>
          <cell r="L1117">
            <v>9630</v>
          </cell>
          <cell r="M1117">
            <v>0</v>
          </cell>
        </row>
        <row r="1118">
          <cell r="A1118" t="str">
            <v>ME VER PLAZA SANTA ANA</v>
          </cell>
          <cell r="B1118" t="str">
            <v>ME Ver Plaza Santa Ana</v>
          </cell>
          <cell r="F1118" t="str">
            <v>134638352M. E. MARIANO PERRUS.</v>
          </cell>
          <cell r="G1118" t="str">
            <v>M. E. MARIANO PERRUS.</v>
          </cell>
          <cell r="H1118">
            <v>134638352</v>
          </cell>
          <cell r="I1118" t="str">
            <v>M. E. MARIANO PERRUS.</v>
          </cell>
          <cell r="J1118">
            <v>9356388166</v>
          </cell>
          <cell r="K1118">
            <v>0.16</v>
          </cell>
          <cell r="L1118">
            <v>9630</v>
          </cell>
          <cell r="M1118">
            <v>0</v>
          </cell>
        </row>
        <row r="1119">
          <cell r="A1119" t="str">
            <v>ME VER POZA RICA LAZARO</v>
          </cell>
          <cell r="B1119" t="str">
            <v>ME Ver Poza Rica Lazaro</v>
          </cell>
          <cell r="F1119" t="str">
            <v>1975971224M. E. MARIANO PERRUS.</v>
          </cell>
          <cell r="G1119" t="str">
            <v>M. E. MARIANO PERRUS.</v>
          </cell>
          <cell r="H1119">
            <v>1975971224</v>
          </cell>
          <cell r="I1119" t="str">
            <v>M. E. MARIANO PERRUS.</v>
          </cell>
          <cell r="J1119">
            <v>2368124</v>
          </cell>
          <cell r="K1119">
            <v>0.16</v>
          </cell>
          <cell r="L1119">
            <v>9630</v>
          </cell>
          <cell r="M1119">
            <v>0</v>
          </cell>
        </row>
        <row r="1120">
          <cell r="A1120" t="str">
            <v>ME VER PUNTO PLAZA</v>
          </cell>
          <cell r="B1120" t="str">
            <v>ME Ver Punto Plaza</v>
          </cell>
          <cell r="F1120" t="str">
            <v>1975971224M. E. MARTOCK</v>
          </cell>
          <cell r="G1120" t="str">
            <v>M. E. MARTOCK</v>
          </cell>
          <cell r="H1120">
            <v>1975971224</v>
          </cell>
          <cell r="I1120" t="str">
            <v>M. E. MARTOCK</v>
          </cell>
          <cell r="J1120">
            <v>2145738</v>
          </cell>
          <cell r="K1120">
            <v>0.16</v>
          </cell>
          <cell r="L1120">
            <v>9630</v>
          </cell>
          <cell r="M1120">
            <v>0</v>
          </cell>
        </row>
        <row r="1121">
          <cell r="A1121" t="str">
            <v>ME VER TUXPAN</v>
          </cell>
          <cell r="B1121" t="str">
            <v>ME Ver Tuxpan</v>
          </cell>
          <cell r="F1121" t="str">
            <v>134638352M. E. MELCHOR OCAMPO</v>
          </cell>
          <cell r="G1121" t="str">
            <v>M. E. MELCHOR OCAMPO</v>
          </cell>
          <cell r="H1121">
            <v>134638352</v>
          </cell>
          <cell r="I1121" t="str">
            <v>M. E. MELCHOR OCAMPO</v>
          </cell>
          <cell r="J1121">
            <v>9356387861</v>
          </cell>
          <cell r="K1121">
            <v>0.16</v>
          </cell>
          <cell r="L1121">
            <v>9630</v>
          </cell>
          <cell r="M1121">
            <v>0</v>
          </cell>
        </row>
        <row r="1122">
          <cell r="A1122" t="str">
            <v>ME VILLAHERMOSA</v>
          </cell>
          <cell r="B1122" t="str">
            <v>ME Villahermosa</v>
          </cell>
          <cell r="F1122" t="str">
            <v>1975971224M. E. MELCHOR OCAMPO</v>
          </cell>
          <cell r="G1122" t="str">
            <v>M. E. MELCHOR OCAMPO</v>
          </cell>
          <cell r="H1122">
            <v>1975971224</v>
          </cell>
          <cell r="I1122" t="str">
            <v>M. E. MELCHOR OCAMPO</v>
          </cell>
          <cell r="J1122">
            <v>2145704</v>
          </cell>
          <cell r="K1122">
            <v>0.16</v>
          </cell>
          <cell r="L1122">
            <v>9630</v>
          </cell>
          <cell r="M1122">
            <v>0</v>
          </cell>
        </row>
        <row r="1123">
          <cell r="A1123" t="str">
            <v>ME XALAPA PLAZA LAS AME.</v>
          </cell>
          <cell r="B1123" t="str">
            <v>ME Xalapa Plaza las Ame.</v>
          </cell>
          <cell r="F1123" t="str">
            <v>1975971224M. E. MIGUEL ALEMAN</v>
          </cell>
          <cell r="G1123" t="str">
            <v>M. E. MIGUEL ALEMAN</v>
          </cell>
          <cell r="H1123">
            <v>1975971224</v>
          </cell>
          <cell r="I1123" t="str">
            <v>M. E. MIGUEL ALEMAN</v>
          </cell>
          <cell r="J1123">
            <v>2368132</v>
          </cell>
          <cell r="K1123">
            <v>0.16</v>
          </cell>
          <cell r="L1123">
            <v>9630</v>
          </cell>
          <cell r="M1123">
            <v>0</v>
          </cell>
        </row>
        <row r="1124">
          <cell r="A1124" t="str">
            <v>ME ZAC FRESNILLO</v>
          </cell>
          <cell r="B1124" t="str">
            <v>ME Zac Fresnillo</v>
          </cell>
          <cell r="F1124" t="str">
            <v>134638352M. E. MISSISSIPPI</v>
          </cell>
          <cell r="G1124" t="str">
            <v>M. E. MISSISSIPPI</v>
          </cell>
          <cell r="H1124">
            <v>134638352</v>
          </cell>
          <cell r="I1124" t="str">
            <v>M. E. MISSISSIPPI</v>
          </cell>
          <cell r="J1124">
            <v>9356317769</v>
          </cell>
          <cell r="K1124">
            <v>0.16</v>
          </cell>
          <cell r="L1124">
            <v>9630</v>
          </cell>
          <cell r="M1124">
            <v>0</v>
          </cell>
        </row>
        <row r="1125">
          <cell r="A1125" t="str">
            <v>ME ZAC 11 DE JULIO</v>
          </cell>
          <cell r="B1125" t="str">
            <v>ME Zac 11 de Julio</v>
          </cell>
          <cell r="F1125" t="str">
            <v>1975971224M. E. MISSISSIPPI</v>
          </cell>
          <cell r="G1125" t="str">
            <v>M. E. MISSISSIPPI</v>
          </cell>
          <cell r="H1125">
            <v>1975971224</v>
          </cell>
          <cell r="I1125" t="str">
            <v>M. E. MISSISSIPPI</v>
          </cell>
          <cell r="J1125">
            <v>2145704</v>
          </cell>
          <cell r="K1125">
            <v>0.16</v>
          </cell>
          <cell r="L1125">
            <v>9630</v>
          </cell>
          <cell r="M1125">
            <v>0</v>
          </cell>
        </row>
        <row r="1126">
          <cell r="A1126" t="str">
            <v>MERIDA</v>
          </cell>
          <cell r="B1126" t="str">
            <v>Mérida</v>
          </cell>
          <cell r="F1126" t="str">
            <v>1975971224M. E. MIXCOAC</v>
          </cell>
          <cell r="G1126" t="str">
            <v>M. E. MIXCOAC</v>
          </cell>
          <cell r="H1126">
            <v>1975971224</v>
          </cell>
          <cell r="I1126" t="str">
            <v>M. E. MIXCOAC</v>
          </cell>
          <cell r="J1126">
            <v>2145704</v>
          </cell>
          <cell r="K1126">
            <v>0.16</v>
          </cell>
          <cell r="L1126">
            <v>9630</v>
          </cell>
          <cell r="M1126">
            <v>0</v>
          </cell>
        </row>
        <row r="1127">
          <cell r="A1127" t="str">
            <v>MERIDA I</v>
          </cell>
          <cell r="B1127" t="str">
            <v>Mérida I</v>
          </cell>
          <cell r="F1127" t="str">
            <v>1975971224M. E. MORELOS</v>
          </cell>
          <cell r="G1127" t="str">
            <v>M. E. MORELOS</v>
          </cell>
          <cell r="H1127">
            <v>1975971224</v>
          </cell>
          <cell r="I1127" t="str">
            <v>M. E. MORELOS</v>
          </cell>
          <cell r="J1127">
            <v>2145738</v>
          </cell>
          <cell r="K1127">
            <v>0.11</v>
          </cell>
          <cell r="L1127">
            <v>9630</v>
          </cell>
          <cell r="M1127">
            <v>0</v>
          </cell>
        </row>
        <row r="1128">
          <cell r="A1128" t="str">
            <v>N1 COM FP ATLIXCO</v>
          </cell>
          <cell r="B1128" t="str">
            <v>N1 Com Fp Atlixco</v>
          </cell>
          <cell r="F1128" t="str">
            <v>134638352M. E. MORELOS SUR</v>
          </cell>
          <cell r="G1128" t="str">
            <v>M. E. MORELOS SUR</v>
          </cell>
          <cell r="H1128">
            <v>134638352</v>
          </cell>
          <cell r="I1128" t="str">
            <v>M. E. MORELOS SUR</v>
          </cell>
          <cell r="J1128">
            <v>9356004946</v>
          </cell>
          <cell r="K1128">
            <v>0.16</v>
          </cell>
          <cell r="L1128">
            <v>9630</v>
          </cell>
          <cell r="M1128">
            <v>0</v>
          </cell>
        </row>
        <row r="1129">
          <cell r="A1129" t="str">
            <v>NS AGS PLAZA PATIO</v>
          </cell>
          <cell r="B1129" t="str">
            <v>NS Ags Plaza Patio</v>
          </cell>
          <cell r="F1129" t="str">
            <v>1975971224M. E. MORELOS SUR</v>
          </cell>
          <cell r="G1129" t="str">
            <v>M. E. MORELOS SUR</v>
          </cell>
          <cell r="H1129">
            <v>1975971224</v>
          </cell>
          <cell r="I1129" t="str">
            <v>M. E. MORELOS SUR</v>
          </cell>
          <cell r="J1129">
            <v>2368124</v>
          </cell>
          <cell r="K1129">
            <v>0.16</v>
          </cell>
          <cell r="L1129">
            <v>9630</v>
          </cell>
          <cell r="M1129">
            <v>0</v>
          </cell>
        </row>
        <row r="1130">
          <cell r="A1130" t="str">
            <v>NS ALTOZANO</v>
          </cell>
          <cell r="B1130" t="str">
            <v>NS Altozano</v>
          </cell>
          <cell r="F1130" t="str">
            <v>1975971224M. E. MOROLEON</v>
          </cell>
          <cell r="G1130" t="str">
            <v>M. E. MOROLEON</v>
          </cell>
          <cell r="H1130">
            <v>1975971224</v>
          </cell>
          <cell r="I1130" t="str">
            <v>M. E. MOROLEON</v>
          </cell>
          <cell r="J1130">
            <v>2368124</v>
          </cell>
          <cell r="K1130">
            <v>0.16</v>
          </cell>
          <cell r="L1130">
            <v>9630</v>
          </cell>
          <cell r="M1130">
            <v>0</v>
          </cell>
        </row>
        <row r="1131">
          <cell r="A1131" t="str">
            <v>NS CARRUSEL</v>
          </cell>
          <cell r="B1131" t="str">
            <v>NS Carrusel</v>
          </cell>
          <cell r="F1131" t="str">
            <v>448702659M. E. MTZ DE LA TORRE</v>
          </cell>
          <cell r="G1131" t="str">
            <v>M. E. MTZ DE LA TORRE</v>
          </cell>
          <cell r="H1131">
            <v>448702659</v>
          </cell>
          <cell r="I1131" t="str">
            <v>M. E. MTZ DE LA TORRE</v>
          </cell>
          <cell r="J1131">
            <v>144084448</v>
          </cell>
          <cell r="K1131">
            <v>0.16</v>
          </cell>
          <cell r="L1131">
            <v>9630</v>
          </cell>
          <cell r="M1131">
            <v>0</v>
          </cell>
        </row>
        <row r="1132">
          <cell r="A1132" t="str">
            <v>NS CHI PLAZA FASHION MALL</v>
          </cell>
          <cell r="B1132" t="str">
            <v>NS Chi Plaza Fashion Mall</v>
          </cell>
          <cell r="F1132" t="str">
            <v>1975971224M. E. MTZ DE LA TORRE</v>
          </cell>
          <cell r="G1132" t="str">
            <v>M. E. MTZ DE LA TORRE</v>
          </cell>
          <cell r="H1132">
            <v>1975971224</v>
          </cell>
          <cell r="I1132" t="str">
            <v>M. E. MTZ DE LA TORRE</v>
          </cell>
          <cell r="J1132">
            <v>2368132</v>
          </cell>
          <cell r="K1132">
            <v>0.16</v>
          </cell>
          <cell r="L1132">
            <v>9630</v>
          </cell>
          <cell r="M1132">
            <v>0</v>
          </cell>
        </row>
        <row r="1133">
          <cell r="A1133" t="str">
            <v>NS CHI PLZ SENDERO LAS TORRES</v>
          </cell>
          <cell r="B1133" t="str">
            <v>NS Chi Plz Sendero las Torres</v>
          </cell>
          <cell r="F1133" t="str">
            <v>1975971224M. E. NICOLAS BRAVO</v>
          </cell>
          <cell r="G1133" t="str">
            <v>M. E. NICOLAS BRAVO</v>
          </cell>
          <cell r="H1133">
            <v>1975971224</v>
          </cell>
          <cell r="I1133" t="str">
            <v>M. E. NICOLAS BRAVO</v>
          </cell>
          <cell r="J1133">
            <v>1412055</v>
          </cell>
          <cell r="K1133">
            <v>0.16</v>
          </cell>
          <cell r="L1133">
            <v>9630</v>
          </cell>
          <cell r="M1133">
            <v>0</v>
          </cell>
        </row>
        <row r="1134">
          <cell r="A1134" t="str">
            <v>NS COL PLAZA ZENTRALIA</v>
          </cell>
          <cell r="B1134" t="str">
            <v>NS Col Plaza Zentralia</v>
          </cell>
          <cell r="F1134" t="str">
            <v>134638352M. E. NIÑO OBRERO</v>
          </cell>
          <cell r="G1134" t="str">
            <v>M. E. NIÑO OBRERO</v>
          </cell>
          <cell r="H1134">
            <v>134638352</v>
          </cell>
          <cell r="I1134" t="str">
            <v>M. E. NINO OBRERO</v>
          </cell>
          <cell r="J1134">
            <v>9356317975</v>
          </cell>
          <cell r="K1134">
            <v>0.16</v>
          </cell>
          <cell r="L1134">
            <v>9630</v>
          </cell>
          <cell r="M1134">
            <v>0</v>
          </cell>
        </row>
        <row r="1135">
          <cell r="A1135" t="str">
            <v>NS CUE RIO MAYO</v>
          </cell>
          <cell r="B1135" t="str">
            <v>NS Cue Rio Mayo</v>
          </cell>
          <cell r="F1135" t="str">
            <v>1975971224M. E. NIÑO OBRERO</v>
          </cell>
          <cell r="G1135" t="str">
            <v>M. E. NIÑO OBRERO</v>
          </cell>
          <cell r="H1135">
            <v>1975971224</v>
          </cell>
          <cell r="I1135" t="str">
            <v>M. E. NINO OBRERO</v>
          </cell>
          <cell r="J1135">
            <v>2368124</v>
          </cell>
          <cell r="K1135">
            <v>0.16</v>
          </cell>
          <cell r="L1135">
            <v>9630</v>
          </cell>
          <cell r="M1135">
            <v>0</v>
          </cell>
        </row>
        <row r="1136">
          <cell r="A1136" t="str">
            <v>NS CUL LA ISLA</v>
          </cell>
          <cell r="B1136" t="str">
            <v>NS Cul la isla</v>
          </cell>
          <cell r="F1136" t="str">
            <v>448702659M. E. NIÑO OBRERO</v>
          </cell>
          <cell r="G1136" t="str">
            <v>M. E. NIÑO OBRERO</v>
          </cell>
          <cell r="H1136">
            <v>448702659</v>
          </cell>
          <cell r="I1136" t="str">
            <v>M. E. NIÑO OBRERO</v>
          </cell>
          <cell r="J1136">
            <v>144148482</v>
          </cell>
          <cell r="K1136">
            <v>0.16</v>
          </cell>
          <cell r="L1136">
            <v>9630</v>
          </cell>
          <cell r="M1136">
            <v>0</v>
          </cell>
        </row>
        <row r="1137">
          <cell r="A1137" t="str">
            <v>NS CUV RIO MAYO</v>
          </cell>
          <cell r="B1137" t="str">
            <v>NS Cuv Rio Mayo</v>
          </cell>
          <cell r="F1137" t="str">
            <v>134638352M. E. OBREGON</v>
          </cell>
          <cell r="G1137" t="str">
            <v>M. E. OBREGON</v>
          </cell>
          <cell r="H1137">
            <v>134638352</v>
          </cell>
          <cell r="I1137" t="str">
            <v>M. E. OBREGON</v>
          </cell>
          <cell r="J1137">
            <v>9356317850</v>
          </cell>
          <cell r="K1137">
            <v>0.11</v>
          </cell>
          <cell r="L1137">
            <v>9630</v>
          </cell>
          <cell r="M1137">
            <v>0</v>
          </cell>
        </row>
        <row r="1138">
          <cell r="A1138" t="str">
            <v>NS DF CENTRO</v>
          </cell>
          <cell r="B1138" t="str">
            <v>NS DF Centro</v>
          </cell>
          <cell r="F1138" t="str">
            <v>1975971224M. E. OBREGON</v>
          </cell>
          <cell r="G1138" t="str">
            <v>M. E. OBREGON</v>
          </cell>
          <cell r="H1138">
            <v>1975971224</v>
          </cell>
          <cell r="I1138" t="str">
            <v>M. E. OBREGON</v>
          </cell>
          <cell r="J1138">
            <v>2145738</v>
          </cell>
          <cell r="K1138">
            <v>0.11</v>
          </cell>
          <cell r="L1138">
            <v>9630</v>
          </cell>
          <cell r="M1138">
            <v>0</v>
          </cell>
        </row>
        <row r="1139">
          <cell r="A1139" t="str">
            <v>NS DF MAGNOCENTRO</v>
          </cell>
          <cell r="B1139" t="str">
            <v>NS DF Magnocentro</v>
          </cell>
          <cell r="F1139" t="str">
            <v>448702659M. E. OCAMPO</v>
          </cell>
          <cell r="G1139" t="str">
            <v>M. E. OCAMPO</v>
          </cell>
          <cell r="H1139">
            <v>448702659</v>
          </cell>
          <cell r="I1139" t="str">
            <v>M. E. OCAMPO</v>
          </cell>
          <cell r="J1139">
            <v>144148516</v>
          </cell>
          <cell r="K1139">
            <v>0.16</v>
          </cell>
          <cell r="L1139">
            <v>9630</v>
          </cell>
          <cell r="M1139">
            <v>0</v>
          </cell>
        </row>
        <row r="1140">
          <cell r="A1140" t="str">
            <v>NS DF MUNDO E</v>
          </cell>
          <cell r="B1140" t="str">
            <v>NS DF Mundo E</v>
          </cell>
          <cell r="F1140" t="str">
            <v>1975971224M. E. OCAMPO</v>
          </cell>
          <cell r="G1140" t="str">
            <v>M. E. OCAMPO</v>
          </cell>
          <cell r="H1140">
            <v>1975971224</v>
          </cell>
          <cell r="I1140" t="str">
            <v>M. E. OCAMPO</v>
          </cell>
          <cell r="J1140">
            <v>2368124</v>
          </cell>
          <cell r="K1140">
            <v>0.16</v>
          </cell>
          <cell r="L1140">
            <v>9630</v>
          </cell>
          <cell r="M1140">
            <v>0</v>
          </cell>
        </row>
        <row r="1141">
          <cell r="A1141" t="str">
            <v>NS DF PLZ SANTA FE</v>
          </cell>
          <cell r="B1141" t="str">
            <v>NS DF Plz Santa Fe</v>
          </cell>
          <cell r="F1141" t="str">
            <v>448702659M. E. OCOTLAN TLAXCALA</v>
          </cell>
          <cell r="G1141" t="str">
            <v>M. E. OCOTLAN TLAXCALA</v>
          </cell>
          <cell r="H1141">
            <v>448702659</v>
          </cell>
          <cell r="I1141" t="str">
            <v>M. E. OCOTLAN TLAXCALA</v>
          </cell>
          <cell r="J1141">
            <v>144084315</v>
          </cell>
          <cell r="K1141">
            <v>0.16</v>
          </cell>
          <cell r="L1141">
            <v>9630</v>
          </cell>
          <cell r="M1141">
            <v>0</v>
          </cell>
        </row>
        <row r="1142">
          <cell r="A1142" t="str">
            <v>NS DF PORTAL CHURUBUSCO</v>
          </cell>
          <cell r="B1142" t="str">
            <v>NS DF Portal Churubusco</v>
          </cell>
          <cell r="F1142" t="str">
            <v>1975971224M. E. OCOTLAN TLAXCALA</v>
          </cell>
          <cell r="G1142" t="str">
            <v>M. E. OCOTLAN TLAXCALA</v>
          </cell>
          <cell r="H1142">
            <v>1975971224</v>
          </cell>
          <cell r="I1142" t="str">
            <v>M. E. OCOTLAN TLAXCALA</v>
          </cell>
          <cell r="J1142">
            <v>1713460</v>
          </cell>
          <cell r="K1142">
            <v>0.16</v>
          </cell>
          <cell r="L1142">
            <v>9630</v>
          </cell>
          <cell r="M1142">
            <v>0</v>
          </cell>
        </row>
        <row r="1143">
          <cell r="A1143" t="str">
            <v>NS DF SAN FRANCISCO</v>
          </cell>
          <cell r="B1143" t="str">
            <v>NS DF San Francisco</v>
          </cell>
          <cell r="F1143" t="str">
            <v>448702659M. E. ORIENTE 6</v>
          </cell>
          <cell r="G1143" t="str">
            <v>M. E. ORIENTE 6</v>
          </cell>
          <cell r="H1143">
            <v>448702659</v>
          </cell>
          <cell r="I1143" t="str">
            <v>M. E. ORIENTE 6</v>
          </cell>
          <cell r="J1143">
            <v>144084216</v>
          </cell>
          <cell r="K1143">
            <v>0.16</v>
          </cell>
          <cell r="L1143">
            <v>9630</v>
          </cell>
          <cell r="M1143">
            <v>0</v>
          </cell>
        </row>
        <row r="1144">
          <cell r="A1144" t="str">
            <v>NS EDO MEX LAS AMERICAS ECATEPEC</v>
          </cell>
          <cell r="B1144" t="str">
            <v>NS EDO MEX Las Americas Ecatepec</v>
          </cell>
          <cell r="F1144" t="str">
            <v>1975971224M. E. ORIENTE 6</v>
          </cell>
          <cell r="G1144" t="str">
            <v>M. E. ORIENTE 6</v>
          </cell>
          <cell r="H1144">
            <v>1975971224</v>
          </cell>
          <cell r="I1144" t="str">
            <v>M. E. ORIENTE 6</v>
          </cell>
          <cell r="J1144">
            <v>2368132</v>
          </cell>
          <cell r="K1144">
            <v>0.16</v>
          </cell>
          <cell r="L1144">
            <v>9630</v>
          </cell>
          <cell r="M1144">
            <v>0</v>
          </cell>
        </row>
        <row r="1145">
          <cell r="A1145" t="str">
            <v>NS EDO MEX LUNA PARC</v>
          </cell>
          <cell r="B1145" t="str">
            <v>NS EDO MEX Luna Parc</v>
          </cell>
          <cell r="F1145" t="str">
            <v>1975971224M. E. PALMAS</v>
          </cell>
          <cell r="G1145" t="str">
            <v>M. E. PALMAS</v>
          </cell>
          <cell r="H1145">
            <v>1975971224</v>
          </cell>
          <cell r="I1145" t="str">
            <v>M. E. PALMAS</v>
          </cell>
          <cell r="J1145">
            <v>1713478</v>
          </cell>
          <cell r="K1145">
            <v>0.16</v>
          </cell>
          <cell r="L1145">
            <v>9630</v>
          </cell>
          <cell r="M1145">
            <v>0</v>
          </cell>
        </row>
        <row r="1146">
          <cell r="A1146" t="str">
            <v>NS EDO MEX MAGNOCENTRO</v>
          </cell>
          <cell r="B1146" t="str">
            <v>NS EDO MEX Magnocentro</v>
          </cell>
          <cell r="F1146" t="str">
            <v>1975971224M. E. PARIS</v>
          </cell>
          <cell r="G1146" t="str">
            <v>M. E. PARIS</v>
          </cell>
          <cell r="H1146">
            <v>1975971224</v>
          </cell>
          <cell r="I1146" t="str">
            <v>M. E. PARIS</v>
          </cell>
          <cell r="J1146">
            <v>2145738</v>
          </cell>
          <cell r="K1146">
            <v>0.16</v>
          </cell>
          <cell r="L1146">
            <v>9630</v>
          </cell>
          <cell r="M1146">
            <v>0</v>
          </cell>
        </row>
        <row r="1147">
          <cell r="A1147" t="str">
            <v>NS EDO MEX MUNDO E</v>
          </cell>
          <cell r="B1147" t="str">
            <v>NS EDO MEX Mundo E</v>
          </cell>
          <cell r="F1147" t="str">
            <v>448702659M. E. PASEO</v>
          </cell>
          <cell r="G1147" t="str">
            <v>M. E. PASEO</v>
          </cell>
          <cell r="H1147">
            <v>448702659</v>
          </cell>
          <cell r="I1147" t="str">
            <v>M. E. PASEO</v>
          </cell>
          <cell r="J1147">
            <v>144084414</v>
          </cell>
          <cell r="K1147">
            <v>0.16</v>
          </cell>
          <cell r="L1147">
            <v>9630</v>
          </cell>
          <cell r="M1147">
            <v>0</v>
          </cell>
        </row>
        <row r="1148">
          <cell r="A1148" t="str">
            <v>NS EDO MEX PUERTA TEXCOCO</v>
          </cell>
          <cell r="B1148" t="str">
            <v>NS EDO MEX Puerta Texcoco</v>
          </cell>
          <cell r="F1148" t="str">
            <v>1975971224M. E. PASEO</v>
          </cell>
          <cell r="G1148" t="str">
            <v>M. E. PASEO</v>
          </cell>
          <cell r="H1148">
            <v>1975971224</v>
          </cell>
          <cell r="I1148" t="str">
            <v>M. E. PASEO</v>
          </cell>
          <cell r="J1148">
            <v>2368132</v>
          </cell>
          <cell r="K1148">
            <v>0.16</v>
          </cell>
          <cell r="L1148">
            <v>9630</v>
          </cell>
          <cell r="M1148">
            <v>0</v>
          </cell>
        </row>
        <row r="1149">
          <cell r="A1149" t="str">
            <v>NS GDL TLAQUEPAQUE</v>
          </cell>
          <cell r="B1149" t="str">
            <v>NS Gdl Tlaquepaque</v>
          </cell>
          <cell r="F1149" t="str">
            <v>134638352M. E. PASEO ROSITA</v>
          </cell>
          <cell r="G1149" t="str">
            <v>M. E. PASEO ROSITA</v>
          </cell>
          <cell r="H1149">
            <v>134638352</v>
          </cell>
          <cell r="I1149" t="str">
            <v>M. E. PASEO ROSITA</v>
          </cell>
          <cell r="J1149">
            <v>9356466723</v>
          </cell>
          <cell r="K1149">
            <v>0.16</v>
          </cell>
          <cell r="L1149">
            <v>9630</v>
          </cell>
          <cell r="M1149">
            <v>0</v>
          </cell>
        </row>
        <row r="1150">
          <cell r="A1150" t="str">
            <v>NS HERMOSILLO GALERIAS MALL</v>
          </cell>
          <cell r="B1150" t="str">
            <v>NS Hermosillo Galerias Mall</v>
          </cell>
          <cell r="F1150" t="str">
            <v>1975971224M. E. PASEO ROSITA</v>
          </cell>
          <cell r="G1150" t="str">
            <v>M. E. PASEO ROSITA</v>
          </cell>
          <cell r="H1150">
            <v>1975971224</v>
          </cell>
          <cell r="I1150" t="str">
            <v>M. E. PASEO ROSITA</v>
          </cell>
          <cell r="J1150">
            <v>2145738</v>
          </cell>
          <cell r="K1150">
            <v>0.16</v>
          </cell>
          <cell r="L1150">
            <v>9630</v>
          </cell>
          <cell r="M1150">
            <v>0</v>
          </cell>
        </row>
        <row r="1151">
          <cell r="A1151" t="str">
            <v>NS HERMOSILLO PLZ SENDERO</v>
          </cell>
          <cell r="B1151" t="str">
            <v>NS Hermosillo Plz Sendero</v>
          </cell>
          <cell r="F1151" t="str">
            <v>134638352M. E. PATRIA</v>
          </cell>
          <cell r="G1151" t="str">
            <v>M. E. PATRIA</v>
          </cell>
          <cell r="H1151">
            <v>134638352</v>
          </cell>
          <cell r="I1151" t="str">
            <v>M. E. PATRIA</v>
          </cell>
          <cell r="J1151">
            <v>9356388802</v>
          </cell>
          <cell r="K1151">
            <v>0.16</v>
          </cell>
          <cell r="L1151">
            <v>9630</v>
          </cell>
          <cell r="M1151">
            <v>0</v>
          </cell>
        </row>
        <row r="1152">
          <cell r="A1152" t="str">
            <v>NS LAS AMERICAS</v>
          </cell>
          <cell r="B1152" t="str">
            <v>NS Las Americas</v>
          </cell>
          <cell r="F1152" t="str">
            <v>448702659M. E. PATRIA</v>
          </cell>
          <cell r="G1152" t="str">
            <v>M. E. PATRIA</v>
          </cell>
          <cell r="H1152">
            <v>448702659</v>
          </cell>
          <cell r="I1152" t="str">
            <v>M. E. PATRIA</v>
          </cell>
          <cell r="J1152">
            <v>144161485</v>
          </cell>
          <cell r="K1152">
            <v>0.16</v>
          </cell>
          <cell r="L1152">
            <v>9630</v>
          </cell>
          <cell r="M1152">
            <v>0</v>
          </cell>
        </row>
        <row r="1153">
          <cell r="A1153" t="str">
            <v>NS LAS AMERICAS ECATEPEC</v>
          </cell>
          <cell r="B1153" t="str">
            <v>NS Las Americas Ecatepec</v>
          </cell>
          <cell r="F1153" t="str">
            <v>1975971224M. E. PATRIA</v>
          </cell>
          <cell r="G1153" t="str">
            <v>M. E. PATRIA</v>
          </cell>
          <cell r="H1153">
            <v>1975971224</v>
          </cell>
          <cell r="I1153" t="str">
            <v>M. E. PATRIA</v>
          </cell>
          <cell r="J1153">
            <v>2368124</v>
          </cell>
          <cell r="K1153">
            <v>0.16</v>
          </cell>
          <cell r="L1153">
            <v>9630</v>
          </cell>
          <cell r="M1153">
            <v>0</v>
          </cell>
        </row>
        <row r="1154">
          <cell r="A1154" t="str">
            <v>NS LAS AMERICAS QROO</v>
          </cell>
          <cell r="B1154" t="str">
            <v>NS Las Americas Qroo</v>
          </cell>
          <cell r="F1154" t="str">
            <v>134638352M. E. PATRIA 2</v>
          </cell>
          <cell r="G1154" t="str">
            <v>M. E. PATRIA 2</v>
          </cell>
          <cell r="H1154">
            <v>134638352</v>
          </cell>
          <cell r="I1154" t="str">
            <v>M. E. PATRIA 2</v>
          </cell>
          <cell r="J1154">
            <v>9356004565</v>
          </cell>
          <cell r="K1154">
            <v>0.16</v>
          </cell>
          <cell r="L1154">
            <v>9630</v>
          </cell>
          <cell r="M1154">
            <v>0</v>
          </cell>
        </row>
        <row r="1155">
          <cell r="A1155" t="str">
            <v>NS LEON PLAZA GALERIAS</v>
          </cell>
          <cell r="B1155" t="str">
            <v>Ns Leon Plaza Galerias</v>
          </cell>
          <cell r="F1155" t="str">
            <v>1975971224M. E. PATRIA 2</v>
          </cell>
          <cell r="G1155" t="str">
            <v>M. E. PATRIA 2</v>
          </cell>
          <cell r="H1155">
            <v>1975971224</v>
          </cell>
          <cell r="I1155" t="str">
            <v>M. E. PATRIA 2</v>
          </cell>
          <cell r="J1155">
            <v>2368124</v>
          </cell>
          <cell r="K1155">
            <v>0.16</v>
          </cell>
          <cell r="L1155">
            <v>9630</v>
          </cell>
          <cell r="M1155">
            <v>0</v>
          </cell>
        </row>
        <row r="1156">
          <cell r="A1156" t="str">
            <v>NS LUNA PARC</v>
          </cell>
          <cell r="B1156" t="str">
            <v>NS Luna Parc</v>
          </cell>
          <cell r="F1156" t="str">
            <v>448702659M. E. PEDRO MARTINEZ</v>
          </cell>
          <cell r="G1156" t="str">
            <v>M. E. PEDRO MARTINEZ</v>
          </cell>
          <cell r="H1156">
            <v>448702659</v>
          </cell>
          <cell r="I1156" t="str">
            <v>M. E. PEDRO MARTINEZ</v>
          </cell>
          <cell r="J1156">
            <v>144148532</v>
          </cell>
          <cell r="K1156">
            <v>0.16</v>
          </cell>
          <cell r="L1156">
            <v>9630</v>
          </cell>
          <cell r="M1156">
            <v>0</v>
          </cell>
        </row>
        <row r="1157">
          <cell r="A1157" t="str">
            <v>NS MAZ GRAN PLAZA</v>
          </cell>
          <cell r="B1157" t="str">
            <v>NS Maz Gran Plaza</v>
          </cell>
          <cell r="F1157" t="str">
            <v>1975971224M. E. PEDRO MARTINEZ</v>
          </cell>
          <cell r="G1157" t="str">
            <v>M. E. PEDRO MARTINEZ</v>
          </cell>
          <cell r="H1157">
            <v>1975971224</v>
          </cell>
          <cell r="I1157" t="str">
            <v>M. E. PEDRO MARTINEZ</v>
          </cell>
          <cell r="J1157">
            <v>2368124</v>
          </cell>
          <cell r="K1157">
            <v>0.16</v>
          </cell>
          <cell r="L1157">
            <v>9630</v>
          </cell>
          <cell r="M1157">
            <v>0</v>
          </cell>
        </row>
        <row r="1158">
          <cell r="A1158" t="str">
            <v>NS MEX PLAZA RESIDENCIAS</v>
          </cell>
          <cell r="B1158" t="str">
            <v>NS Mex Plaza Residencias</v>
          </cell>
          <cell r="F1158" t="str">
            <v>1975971224M. E. PENNSYLVANIA</v>
          </cell>
          <cell r="G1158" t="str">
            <v>M. E. PENNSYLVANIA</v>
          </cell>
          <cell r="H1158">
            <v>1975971224</v>
          </cell>
          <cell r="I1158" t="str">
            <v>M. E. PENNSYLVANIA</v>
          </cell>
          <cell r="J1158">
            <v>2145704</v>
          </cell>
          <cell r="K1158">
            <v>0.16</v>
          </cell>
          <cell r="L1158">
            <v>9630</v>
          </cell>
          <cell r="M1158">
            <v>0</v>
          </cell>
        </row>
        <row r="1159">
          <cell r="A1159" t="str">
            <v>NS MOR ALTOZANO</v>
          </cell>
          <cell r="B1159" t="str">
            <v>NS Mor Altozano</v>
          </cell>
          <cell r="F1159" t="str">
            <v>448702659M. E. PERICON</v>
          </cell>
          <cell r="G1159" t="str">
            <v>M. E. PERICON</v>
          </cell>
          <cell r="H1159">
            <v>448702659</v>
          </cell>
          <cell r="I1159" t="str">
            <v>M. E. PERICON</v>
          </cell>
          <cell r="J1159">
            <v>144084125</v>
          </cell>
          <cell r="K1159">
            <v>0.16</v>
          </cell>
          <cell r="L1159">
            <v>9630</v>
          </cell>
          <cell r="M1159">
            <v>0</v>
          </cell>
        </row>
        <row r="1160">
          <cell r="A1160" t="str">
            <v>NS MTY FIESTA ANAHUAC</v>
          </cell>
          <cell r="B1160" t="str">
            <v>NS Mty Fiesta Anahuac</v>
          </cell>
          <cell r="F1160" t="str">
            <v>1975971224M. E. PERICON</v>
          </cell>
          <cell r="G1160" t="str">
            <v>M. E. PERICON</v>
          </cell>
          <cell r="H1160">
            <v>1975971224</v>
          </cell>
          <cell r="I1160" t="str">
            <v>M. E. PERICON</v>
          </cell>
          <cell r="J1160">
            <v>2368132</v>
          </cell>
          <cell r="K1160">
            <v>0.16</v>
          </cell>
          <cell r="L1160">
            <v>9630</v>
          </cell>
          <cell r="M1160">
            <v>0</v>
          </cell>
        </row>
        <row r="1161">
          <cell r="A1161" t="str">
            <v>NS MTY FIESTA SAN AGUSTIN</v>
          </cell>
          <cell r="B1161" t="str">
            <v>NS Mty Fiesta San Agustin</v>
          </cell>
          <cell r="F1161" t="str">
            <v>448702659M. E. PEROTE</v>
          </cell>
          <cell r="G1161" t="str">
            <v>M. E. PEROTE</v>
          </cell>
          <cell r="H1161">
            <v>448702659</v>
          </cell>
          <cell r="I1161" t="str">
            <v>M. E. PEROTE</v>
          </cell>
          <cell r="J1161">
            <v>144084398</v>
          </cell>
          <cell r="K1161">
            <v>0.16</v>
          </cell>
          <cell r="L1161">
            <v>9630</v>
          </cell>
          <cell r="M1161">
            <v>0</v>
          </cell>
        </row>
        <row r="1162">
          <cell r="A1162" t="str">
            <v>NS MTY LA SILLA</v>
          </cell>
          <cell r="B1162" t="str">
            <v>NS Mty La Silla</v>
          </cell>
          <cell r="F1162" t="str">
            <v>1975971224M. E. PEROTE</v>
          </cell>
          <cell r="G1162" t="str">
            <v>M. E. PEROTE</v>
          </cell>
          <cell r="H1162">
            <v>1975971224</v>
          </cell>
          <cell r="I1162" t="str">
            <v>M. E. PEROTE</v>
          </cell>
          <cell r="J1162">
            <v>2368132</v>
          </cell>
          <cell r="K1162">
            <v>0.16</v>
          </cell>
          <cell r="L1162">
            <v>9630</v>
          </cell>
          <cell r="M1162">
            <v>0</v>
          </cell>
        </row>
        <row r="1163">
          <cell r="A1163" t="str">
            <v>NS MTY PLAZA CITADEL</v>
          </cell>
          <cell r="B1163" t="str">
            <v>NS Mty Plaza Citadel</v>
          </cell>
          <cell r="F1163" t="str">
            <v>134638352M. E. PESQUEIRA</v>
          </cell>
          <cell r="G1163" t="str">
            <v>M. E. PESQUEIRA</v>
          </cell>
          <cell r="H1163">
            <v>134638352</v>
          </cell>
          <cell r="I1163" t="str">
            <v>M. E. PESQUEIRA</v>
          </cell>
          <cell r="J1163">
            <v>9356004979</v>
          </cell>
          <cell r="K1163">
            <v>0.16</v>
          </cell>
          <cell r="L1163">
            <v>9630</v>
          </cell>
          <cell r="M1163">
            <v>0</v>
          </cell>
        </row>
        <row r="1164">
          <cell r="A1164" t="str">
            <v>NS MTY SENDERO LINCOLN</v>
          </cell>
          <cell r="B1164" t="str">
            <v>NS Mty Sendero Lincoln</v>
          </cell>
          <cell r="F1164" t="str">
            <v>1975971224M. E. PESQUEIRA</v>
          </cell>
          <cell r="G1164" t="str">
            <v>M. E. PESQUEIRA</v>
          </cell>
          <cell r="H1164">
            <v>1975971224</v>
          </cell>
          <cell r="I1164" t="str">
            <v>M. E. PESQUEIRA</v>
          </cell>
          <cell r="J1164">
            <v>2368124</v>
          </cell>
          <cell r="K1164">
            <v>0.16</v>
          </cell>
          <cell r="L1164">
            <v>9630</v>
          </cell>
          <cell r="M1164">
            <v>0</v>
          </cell>
        </row>
        <row r="1165">
          <cell r="A1165" t="str">
            <v>NS PLAZA CAMPANARIO</v>
          </cell>
          <cell r="B1165" t="str">
            <v>NS Plaza Campanario</v>
          </cell>
          <cell r="F1165" t="str">
            <v>134638352M. E. PINO SUAREZ</v>
          </cell>
          <cell r="G1165" t="str">
            <v>M. E. PINO SUAREZ</v>
          </cell>
          <cell r="H1165">
            <v>134638352</v>
          </cell>
          <cell r="I1165" t="str">
            <v>M. E. PINO SUAREZ</v>
          </cell>
          <cell r="J1165">
            <v>9356004805</v>
          </cell>
          <cell r="K1165">
            <v>0.16</v>
          </cell>
          <cell r="L1165">
            <v>9630</v>
          </cell>
          <cell r="M1165">
            <v>0</v>
          </cell>
        </row>
        <row r="1166">
          <cell r="A1166" t="str">
            <v>NS PLAZA CITADEL</v>
          </cell>
          <cell r="B1166" t="str">
            <v>NS Plaza Citadel</v>
          </cell>
          <cell r="F1166" t="str">
            <v>1975971224M. E. PINO SUAREZ</v>
          </cell>
          <cell r="G1166" t="str">
            <v>M. E. PINO SUAREZ</v>
          </cell>
          <cell r="H1166">
            <v>1975971224</v>
          </cell>
          <cell r="I1166" t="str">
            <v>M. E. PINO SUAREZ</v>
          </cell>
          <cell r="J1166">
            <v>2145738</v>
          </cell>
          <cell r="K1166">
            <v>0.16</v>
          </cell>
          <cell r="L1166">
            <v>9630</v>
          </cell>
          <cell r="M1166">
            <v>0</v>
          </cell>
        </row>
        <row r="1167">
          <cell r="A1167" t="str">
            <v>NS PLAZA DEL SOL VER</v>
          </cell>
          <cell r="B1167" t="str">
            <v>NS Plaza del Sol Ver</v>
          </cell>
          <cell r="F1167" t="str">
            <v>448702659M. E. PLANET BOWL MERIDA</v>
          </cell>
          <cell r="G1167" t="str">
            <v>M. E. PLANET BOWL MERIDA</v>
          </cell>
          <cell r="H1167">
            <v>448702659</v>
          </cell>
          <cell r="I1167" t="str">
            <v>M. E. PLANET BOWL MERIDA</v>
          </cell>
          <cell r="J1167">
            <v>144084265</v>
          </cell>
          <cell r="K1167">
            <v>0.16</v>
          </cell>
          <cell r="L1167">
            <v>9630</v>
          </cell>
          <cell r="M1167">
            <v>0</v>
          </cell>
        </row>
        <row r="1168">
          <cell r="A1168" t="str">
            <v>NS PLAZA LA HERRADURA</v>
          </cell>
          <cell r="B1168" t="str">
            <v>NS Plaza La Herradura</v>
          </cell>
          <cell r="F1168" t="str">
            <v>1975971224M. E. PLANET BOWL MERIDA</v>
          </cell>
          <cell r="G1168" t="str">
            <v>M. E. PLANET BOWL MERIDA</v>
          </cell>
          <cell r="H1168">
            <v>1975971224</v>
          </cell>
          <cell r="I1168" t="str">
            <v>M. E. PLANET BOWL MERIDA</v>
          </cell>
          <cell r="J1168">
            <v>1469709</v>
          </cell>
          <cell r="K1168">
            <v>0.16</v>
          </cell>
          <cell r="L1168">
            <v>9630</v>
          </cell>
          <cell r="M1168">
            <v>0</v>
          </cell>
        </row>
        <row r="1169">
          <cell r="A1169" t="str">
            <v>NS PLAZA RESIDENCIAS</v>
          </cell>
          <cell r="B1169" t="str">
            <v>NS Plaza Residencias</v>
          </cell>
          <cell r="F1169" t="str">
            <v>448702659M. E. PLAYA DEL CARMEN</v>
          </cell>
          <cell r="G1169" t="str">
            <v>M. E. PLAYA DEL CARMEN</v>
          </cell>
          <cell r="H1169">
            <v>448702659</v>
          </cell>
          <cell r="I1169" t="str">
            <v>M. E. PLAYA DEL CARMEN</v>
          </cell>
          <cell r="J1169">
            <v>144084240</v>
          </cell>
          <cell r="K1169">
            <v>0.16</v>
          </cell>
          <cell r="L1169">
            <v>9630</v>
          </cell>
          <cell r="M1169">
            <v>0</v>
          </cell>
        </row>
        <row r="1170">
          <cell r="A1170" t="str">
            <v>NS PLAZA ZENTRALIA</v>
          </cell>
          <cell r="B1170" t="str">
            <v>NS Plaza Zentralia</v>
          </cell>
          <cell r="F1170" t="str">
            <v>1975971224M. E. PLAYA DEL CARMEN</v>
          </cell>
          <cell r="G1170" t="str">
            <v>M. E. PLAYA DEL CARMEN</v>
          </cell>
          <cell r="H1170">
            <v>1975971224</v>
          </cell>
          <cell r="I1170" t="str">
            <v>M. E. PLAYA DEL CARMEN</v>
          </cell>
          <cell r="J1170">
            <v>2368132</v>
          </cell>
          <cell r="K1170">
            <v>0.16</v>
          </cell>
          <cell r="L1170">
            <v>9630</v>
          </cell>
          <cell r="M1170">
            <v>0</v>
          </cell>
        </row>
        <row r="1171">
          <cell r="A1171" t="str">
            <v>NS PORTAL CHURUBUSCO</v>
          </cell>
          <cell r="B1171" t="str">
            <v>NS Portal Churubusco</v>
          </cell>
          <cell r="F1171" t="str">
            <v>448702659M. E. PLAZA ARAMIL</v>
          </cell>
          <cell r="G1171" t="str">
            <v>M. E. PLAZA ARAMIL</v>
          </cell>
          <cell r="H1171">
            <v>448702659</v>
          </cell>
          <cell r="I1171" t="str">
            <v>M. E. PLAZA ARAMIL</v>
          </cell>
          <cell r="J1171">
            <v>141411990</v>
          </cell>
          <cell r="K1171">
            <v>0.16</v>
          </cell>
          <cell r="L1171">
            <v>9630</v>
          </cell>
          <cell r="M1171">
            <v>0</v>
          </cell>
        </row>
        <row r="1172">
          <cell r="A1172" t="str">
            <v>NS PTV PLAZA GALERIAS</v>
          </cell>
          <cell r="B1172" t="str">
            <v>NS Ptv Plaza Galerias</v>
          </cell>
          <cell r="F1172" t="str">
            <v>1975971224M. E. PLAZA ARAMIL</v>
          </cell>
          <cell r="G1172" t="str">
            <v>M. E. PLAZA ARAMIL</v>
          </cell>
          <cell r="H1172">
            <v>1975971224</v>
          </cell>
          <cell r="I1172" t="str">
            <v>M. E. PLAZA ARAMIL</v>
          </cell>
          <cell r="J1172">
            <v>1411990</v>
          </cell>
          <cell r="K1172">
            <v>0.16</v>
          </cell>
          <cell r="L1172">
            <v>9630</v>
          </cell>
          <cell r="M1172">
            <v>0</v>
          </cell>
        </row>
        <row r="1173">
          <cell r="A1173" t="str">
            <v>NS PUE EL TRIANGULO</v>
          </cell>
          <cell r="B1173" t="str">
            <v>NS Pue El Triangulo</v>
          </cell>
          <cell r="F1173" t="str">
            <v>1975971224M. E. PLAZA BELLA</v>
          </cell>
          <cell r="G1173" t="str">
            <v>M. E. PLAZA BELLA</v>
          </cell>
          <cell r="H1173">
            <v>1975971224</v>
          </cell>
          <cell r="I1173" t="str">
            <v>M. E. PLAZA BELLA</v>
          </cell>
          <cell r="J1173">
            <v>1412006</v>
          </cell>
          <cell r="K1173">
            <v>0.11</v>
          </cell>
          <cell r="L1173">
            <v>9630</v>
          </cell>
          <cell r="M1173">
            <v>0</v>
          </cell>
        </row>
        <row r="1174">
          <cell r="A1174" t="str">
            <v>NS PUERTA TEXCOCO</v>
          </cell>
          <cell r="B1174" t="str">
            <v>NS Puerta Texcoco</v>
          </cell>
          <cell r="F1174" t="str">
            <v>448702659M. E. PLAZA CORDOBA</v>
          </cell>
          <cell r="G1174" t="str">
            <v>M. E. PLAZA CORDOBA</v>
          </cell>
          <cell r="H1174">
            <v>448702659</v>
          </cell>
          <cell r="I1174" t="str">
            <v>M. E. PLAZA CORDOBA</v>
          </cell>
          <cell r="J1174">
            <v>144084521</v>
          </cell>
          <cell r="K1174">
            <v>0.16</v>
          </cell>
          <cell r="L1174">
            <v>9630</v>
          </cell>
          <cell r="M1174">
            <v>0</v>
          </cell>
        </row>
        <row r="1175">
          <cell r="A1175" t="str">
            <v>NS QROO LAS AMERICAS</v>
          </cell>
          <cell r="B1175" t="str">
            <v>NS Qroo Las Americas</v>
          </cell>
          <cell r="F1175" t="str">
            <v>1975971224M. E. PLAZA CORDOBA</v>
          </cell>
          <cell r="G1175" t="str">
            <v>M. E. PLAZA CORDOBA</v>
          </cell>
          <cell r="H1175">
            <v>1975971224</v>
          </cell>
          <cell r="I1175" t="str">
            <v>M. E. PLAZA CORDOBA</v>
          </cell>
          <cell r="J1175">
            <v>1713486</v>
          </cell>
          <cell r="K1175">
            <v>0.16</v>
          </cell>
          <cell r="L1175">
            <v>9630</v>
          </cell>
          <cell r="M1175">
            <v>0</v>
          </cell>
        </row>
        <row r="1176">
          <cell r="A1176" t="str">
            <v>NS QRO URBAN CENTER</v>
          </cell>
          <cell r="B1176" t="str">
            <v>NS Qro Urban Center</v>
          </cell>
          <cell r="F1176" t="str">
            <v>134638352M. E. PLAZA DEL SOL</v>
          </cell>
          <cell r="G1176" t="str">
            <v>M. E. PLAZA DEL SOL</v>
          </cell>
          <cell r="H1176">
            <v>134638352</v>
          </cell>
          <cell r="I1176" t="str">
            <v>M. E. PLAZA DEL SOL</v>
          </cell>
          <cell r="J1176">
            <v>9356004599</v>
          </cell>
          <cell r="K1176">
            <v>0.16</v>
          </cell>
          <cell r="L1176">
            <v>9630</v>
          </cell>
          <cell r="M1176">
            <v>0</v>
          </cell>
        </row>
        <row r="1177">
          <cell r="A1177" t="str">
            <v>NS SIN PLAZA CAMPANARIO</v>
          </cell>
          <cell r="B1177" t="str">
            <v>NS Sin Plaza Campanario</v>
          </cell>
          <cell r="F1177" t="str">
            <v>448702659M. E. PLAZA DEL SOL</v>
          </cell>
          <cell r="G1177" t="str">
            <v>M. E. PLAZA DEL SOL</v>
          </cell>
          <cell r="H1177">
            <v>448702659</v>
          </cell>
          <cell r="I1177" t="str">
            <v>M. E. PLAZA DEL SOL</v>
          </cell>
          <cell r="J1177">
            <v>144226072</v>
          </cell>
          <cell r="K1177">
            <v>0.16</v>
          </cell>
          <cell r="L1177">
            <v>9630</v>
          </cell>
          <cell r="M1177">
            <v>0</v>
          </cell>
        </row>
        <row r="1178">
          <cell r="A1178" t="str">
            <v>NS SLP POLANCO</v>
          </cell>
          <cell r="B1178" t="str">
            <v>NS SLP Polanco</v>
          </cell>
          <cell r="F1178" t="str">
            <v>1975971224M. E. PLAZA DEL SOL</v>
          </cell>
          <cell r="G1178" t="str">
            <v>M. E. PLAZA DEL SOL</v>
          </cell>
          <cell r="H1178">
            <v>1975971224</v>
          </cell>
          <cell r="I1178" t="str">
            <v>M. E. PLAZA DEL SOL</v>
          </cell>
          <cell r="J1178">
            <v>2368124</v>
          </cell>
          <cell r="K1178">
            <v>0.16</v>
          </cell>
          <cell r="L1178">
            <v>9630</v>
          </cell>
          <cell r="M1178">
            <v>0</v>
          </cell>
        </row>
        <row r="1179">
          <cell r="A1179" t="str">
            <v>NS TAMPICO COVADONGA</v>
          </cell>
          <cell r="B1179" t="str">
            <v>NS Tampico Covadonga</v>
          </cell>
          <cell r="F1179" t="str">
            <v>134638352M. E. PLAZA LAS AME.</v>
          </cell>
          <cell r="G1179" t="str">
            <v>M. E. PLAZA LAS AME.</v>
          </cell>
          <cell r="H1179">
            <v>134638352</v>
          </cell>
          <cell r="I1179" t="str">
            <v>M. E. PLAZA LAS AME.</v>
          </cell>
          <cell r="J1179">
            <v>9356004623</v>
          </cell>
          <cell r="K1179">
            <v>0.16</v>
          </cell>
          <cell r="L1179">
            <v>9630</v>
          </cell>
          <cell r="M1179">
            <v>0</v>
          </cell>
        </row>
        <row r="1180">
          <cell r="A1180" t="str">
            <v>NS TIJ CARRUSEL</v>
          </cell>
          <cell r="B1180" t="str">
            <v>NS Tij Carrusel</v>
          </cell>
          <cell r="F1180" t="str">
            <v>448702659M. E. PLAZA LAS AME.</v>
          </cell>
          <cell r="G1180" t="str">
            <v>M. E. PLAZA LAS AME.</v>
          </cell>
          <cell r="H1180">
            <v>448702659</v>
          </cell>
          <cell r="I1180" t="str">
            <v>M. E. PLAZA LAS AME.</v>
          </cell>
          <cell r="J1180">
            <v>144084281</v>
          </cell>
          <cell r="K1180">
            <v>0.16</v>
          </cell>
          <cell r="L1180">
            <v>9630</v>
          </cell>
          <cell r="M1180">
            <v>0</v>
          </cell>
        </row>
        <row r="1181">
          <cell r="A1181" t="str">
            <v>NS TMP COVADONGA</v>
          </cell>
          <cell r="B1181" t="str">
            <v>NS Tmp Covadonga</v>
          </cell>
          <cell r="F1181" t="str">
            <v>1975971224M. E. PLAZA LAS AME.</v>
          </cell>
          <cell r="G1181" t="str">
            <v>M. E. PLAZA LAS AME.</v>
          </cell>
          <cell r="H1181">
            <v>1975971224</v>
          </cell>
          <cell r="I1181" t="str">
            <v>M. E. PLAZA LAS AME.</v>
          </cell>
          <cell r="J1181">
            <v>2368132</v>
          </cell>
          <cell r="K1181">
            <v>0.16</v>
          </cell>
          <cell r="L1181">
            <v>9630</v>
          </cell>
          <cell r="M1181">
            <v>0</v>
          </cell>
        </row>
        <row r="1182">
          <cell r="A1182" t="str">
            <v>NS TORREON PLAZA LOS ANGELES</v>
          </cell>
          <cell r="B1182" t="str">
            <v>NS Torreon Plaza Los Angeles</v>
          </cell>
          <cell r="F1182" t="str">
            <v>1975971224M. E. PLAZA MIRADOR SUR</v>
          </cell>
          <cell r="G1182" t="str">
            <v>M. E. PLAZA MIRADOR SUR</v>
          </cell>
          <cell r="H1182">
            <v>1975971224</v>
          </cell>
          <cell r="I1182" t="str">
            <v>M. E. PLAZA MIRADOR SUR</v>
          </cell>
          <cell r="J1182">
            <v>2145738</v>
          </cell>
          <cell r="K1182">
            <v>0.16</v>
          </cell>
          <cell r="L1182">
            <v>9630</v>
          </cell>
          <cell r="M1182">
            <v>0</v>
          </cell>
        </row>
        <row r="1183">
          <cell r="A1183" t="str">
            <v>NS URBAN CENTER</v>
          </cell>
          <cell r="B1183" t="str">
            <v>NS Urban Center</v>
          </cell>
          <cell r="F1183" t="str">
            <v>1975971224M. E. PLAZA OASIS</v>
          </cell>
          <cell r="G1183" t="str">
            <v>M. E. PLAZA OASIS</v>
          </cell>
          <cell r="H1183">
            <v>1975971224</v>
          </cell>
          <cell r="I1183" t="str">
            <v>M. E. PLAZA OASIS</v>
          </cell>
          <cell r="J1183">
            <v>1377860</v>
          </cell>
          <cell r="K1183">
            <v>0.11</v>
          </cell>
          <cell r="L1183">
            <v>9630</v>
          </cell>
          <cell r="M1183">
            <v>0</v>
          </cell>
        </row>
        <row r="1184">
          <cell r="A1184" t="str">
            <v>NS VER PLAZA DEL SOL</v>
          </cell>
          <cell r="B1184" t="str">
            <v>NS Ver Plaza del Sol</v>
          </cell>
          <cell r="F1184" t="str">
            <v>134638352M. E. PLAZA OBELISCO</v>
          </cell>
          <cell r="G1184" t="str">
            <v>M. E. PLAZA OBELISCO</v>
          </cell>
          <cell r="H1184">
            <v>134638352</v>
          </cell>
          <cell r="I1184" t="str">
            <v>M. E. PLAZA OBELISCO</v>
          </cell>
          <cell r="J1184">
            <v>9356004748</v>
          </cell>
          <cell r="K1184">
            <v>0.16</v>
          </cell>
          <cell r="L1184">
            <v>9630</v>
          </cell>
          <cell r="M1184">
            <v>0</v>
          </cell>
        </row>
        <row r="1185">
          <cell r="A1185" t="str">
            <v>NS VILLAHERMOSA PLAZA MEGA</v>
          </cell>
          <cell r="B1185" t="str">
            <v>NS Villahermosa Plaza Mega</v>
          </cell>
          <cell r="F1185" t="str">
            <v>448702659M. E. PLAZA OBELISCO</v>
          </cell>
          <cell r="G1185" t="str">
            <v>M. E. PLAZA OBELISCO</v>
          </cell>
          <cell r="H1185">
            <v>448702659</v>
          </cell>
          <cell r="I1185" t="str">
            <v>M. E. PLAZA OBELISCO</v>
          </cell>
          <cell r="J1185">
            <v>144226056</v>
          </cell>
          <cell r="K1185">
            <v>0.16</v>
          </cell>
          <cell r="L1185">
            <v>9630</v>
          </cell>
          <cell r="M1185">
            <v>0</v>
          </cell>
        </row>
        <row r="1186">
          <cell r="A1186" t="str">
            <v>NS XAL PLAZA LAS ANIMAS</v>
          </cell>
          <cell r="B1186" t="str">
            <v>NS Xal Plaza Las Animas</v>
          </cell>
          <cell r="F1186" t="str">
            <v>1975971224M. E. PLAZA OBELISCO</v>
          </cell>
          <cell r="G1186" t="str">
            <v>M. E. PLAZA OBELISCO</v>
          </cell>
          <cell r="H1186">
            <v>1975971224</v>
          </cell>
          <cell r="I1186" t="str">
            <v>M. E. PLAZA OBELISCO</v>
          </cell>
          <cell r="J1186">
            <v>2368124</v>
          </cell>
          <cell r="K1186">
            <v>0.16</v>
          </cell>
          <cell r="L1186">
            <v>9630</v>
          </cell>
          <cell r="M1186">
            <v>0</v>
          </cell>
        </row>
        <row r="1187">
          <cell r="A1187" t="str">
            <v>PALMAS (PUEBLA)</v>
          </cell>
          <cell r="B1187" t="str">
            <v>Palmas (Pue.)</v>
          </cell>
          <cell r="F1187" t="str">
            <v>134638352M. E. PLAZA PERICENTRO</v>
          </cell>
          <cell r="G1187" t="str">
            <v>M. E. PLAZA PERICENTRO</v>
          </cell>
          <cell r="H1187">
            <v>134638352</v>
          </cell>
          <cell r="I1187" t="str">
            <v>M. E. PLAZA PERICENTRO</v>
          </cell>
          <cell r="J1187">
            <v>9356317504</v>
          </cell>
          <cell r="K1187">
            <v>0.16</v>
          </cell>
          <cell r="L1187">
            <v>9630</v>
          </cell>
          <cell r="M1187">
            <v>0</v>
          </cell>
        </row>
        <row r="1188">
          <cell r="A1188" t="str">
            <v>RETAIL MOVIL DFN</v>
          </cell>
          <cell r="B1188" t="str">
            <v>RETAIL Movil DFN</v>
          </cell>
          <cell r="F1188" t="str">
            <v>1975971224M. E. PLAZA PERICENTRO</v>
          </cell>
          <cell r="G1188" t="str">
            <v>M. E. PLAZA PERICENTRO</v>
          </cell>
          <cell r="H1188">
            <v>1975971224</v>
          </cell>
          <cell r="I1188" t="str">
            <v>M. E. PLAZA PERICENTRO</v>
          </cell>
          <cell r="J1188">
            <v>2145704</v>
          </cell>
          <cell r="K1188">
            <v>0.16</v>
          </cell>
          <cell r="L1188">
            <v>9630</v>
          </cell>
          <cell r="M1188">
            <v>0</v>
          </cell>
        </row>
        <row r="1189">
          <cell r="A1189" t="str">
            <v>REN CLEMENTE OROZCO 10093 TIJ</v>
          </cell>
          <cell r="B1189" t="str">
            <v>REN Clemente Orozco 10093 TIJ</v>
          </cell>
          <cell r="F1189" t="str">
            <v>134638352M. E. PLAZA PREMIER</v>
          </cell>
          <cell r="G1189" t="str">
            <v>M. E. PLAZA PREMIER</v>
          </cell>
          <cell r="H1189">
            <v>134638352</v>
          </cell>
          <cell r="I1189" t="str">
            <v>M. E. PLAZA PREMIER</v>
          </cell>
          <cell r="J1189">
            <v>9356004896</v>
          </cell>
          <cell r="K1189">
            <v>0.16</v>
          </cell>
          <cell r="L1189">
            <v>9630</v>
          </cell>
          <cell r="M1189">
            <v>0</v>
          </cell>
        </row>
        <row r="1190">
          <cell r="A1190" t="str">
            <v>REN MIRAMONTES DFP</v>
          </cell>
          <cell r="B1190" t="str">
            <v>REN Miramontes DFP</v>
          </cell>
          <cell r="F1190" t="str">
            <v>448702659M. E. PLAZA PREMIER</v>
          </cell>
          <cell r="G1190" t="str">
            <v>M. E. PLAZA PREMIER</v>
          </cell>
          <cell r="H1190">
            <v>448702659</v>
          </cell>
          <cell r="I1190" t="str">
            <v>M. E. PLAZA PREMIER</v>
          </cell>
          <cell r="J1190">
            <v>144084299</v>
          </cell>
          <cell r="K1190">
            <v>0.11</v>
          </cell>
          <cell r="L1190">
            <v>9630</v>
          </cell>
          <cell r="M1190">
            <v>0</v>
          </cell>
        </row>
        <row r="1191">
          <cell r="A1191" t="str">
            <v>ROA AFGANISTAN 146 MTY</v>
          </cell>
          <cell r="B1191" t="str">
            <v>ROA Afganistan 146 MTY</v>
          </cell>
          <cell r="F1191" t="str">
            <v>1975971224M. E. PLAZA PREMIER</v>
          </cell>
          <cell r="G1191" t="str">
            <v>M. E. PLAZA PREMIER</v>
          </cell>
          <cell r="H1191">
            <v>1975971224</v>
          </cell>
          <cell r="I1191" t="str">
            <v>M. E. PLAZA PREMIER</v>
          </cell>
          <cell r="J1191">
            <v>2368132</v>
          </cell>
          <cell r="K1191">
            <v>0.16</v>
          </cell>
          <cell r="L1191">
            <v>9630</v>
          </cell>
          <cell r="M1191">
            <v>0</v>
          </cell>
        </row>
        <row r="1192">
          <cell r="A1192" t="str">
            <v>ROA ARAGON</v>
          </cell>
          <cell r="B1192" t="str">
            <v>ROA Aragon</v>
          </cell>
          <cell r="F1192" t="str">
            <v>134638352M. E. PLAZA REGIA</v>
          </cell>
          <cell r="G1192" t="str">
            <v>M. E. PLAZA REGIA</v>
          </cell>
          <cell r="H1192">
            <v>134638352</v>
          </cell>
          <cell r="I1192" t="str">
            <v>M. E. PLAZA REGIA</v>
          </cell>
          <cell r="J1192">
            <v>9356317884</v>
          </cell>
          <cell r="K1192">
            <v>0.16</v>
          </cell>
          <cell r="L1192">
            <v>9630</v>
          </cell>
          <cell r="M1192">
            <v>0</v>
          </cell>
        </row>
        <row r="1193">
          <cell r="A1193" t="str">
            <v>ROA BOLIVAR 1288 VER</v>
          </cell>
          <cell r="B1193" t="str">
            <v>ROA Bolivar 1288 VER</v>
          </cell>
          <cell r="F1193" t="str">
            <v>1975971224M. E. PLAZA REGIA</v>
          </cell>
          <cell r="G1193" t="str">
            <v>M. E. PLAZA REGIA</v>
          </cell>
          <cell r="H1193">
            <v>1975971224</v>
          </cell>
          <cell r="I1193" t="str">
            <v>M. E. PLAZA REGIA</v>
          </cell>
          <cell r="J1193">
            <v>2145738</v>
          </cell>
          <cell r="K1193">
            <v>0.16</v>
          </cell>
          <cell r="L1193">
            <v>9630</v>
          </cell>
          <cell r="M1193">
            <v>0</v>
          </cell>
        </row>
        <row r="1194">
          <cell r="A1194" t="str">
            <v>ROA CELAYA TINTORETO 108</v>
          </cell>
          <cell r="B1194" t="str">
            <v>ROA Celaya Tintoreto 108</v>
          </cell>
          <cell r="F1194" t="str">
            <v>1975971224M. E. PLAZA RIO</v>
          </cell>
          <cell r="G1194" t="str">
            <v>M. E. PLAZA RIO</v>
          </cell>
          <cell r="H1194">
            <v>1975971224</v>
          </cell>
          <cell r="I1194" t="str">
            <v>M. E. PLAZA RIO</v>
          </cell>
          <cell r="J1194">
            <v>1713494</v>
          </cell>
          <cell r="K1194">
            <v>0.11</v>
          </cell>
          <cell r="L1194">
            <v>9630</v>
          </cell>
          <cell r="M1194">
            <v>0</v>
          </cell>
        </row>
        <row r="1195">
          <cell r="A1195" t="str">
            <v>ROA CONSTITUYENTES 1196</v>
          </cell>
          <cell r="B1195" t="str">
            <v>ROA Constituyentes 1196</v>
          </cell>
          <cell r="F1195" t="str">
            <v>134638352M. E. PLAZA SANTA ANA</v>
          </cell>
          <cell r="G1195" t="str">
            <v>M. E. PLAZA SANTA ANA</v>
          </cell>
          <cell r="H1195">
            <v>134638352</v>
          </cell>
          <cell r="I1195" t="str">
            <v>M. E. PLAZA SANTA ANA</v>
          </cell>
          <cell r="J1195">
            <v>9356004839</v>
          </cell>
          <cell r="K1195">
            <v>0.16</v>
          </cell>
          <cell r="L1195">
            <v>9630</v>
          </cell>
          <cell r="M1195">
            <v>0</v>
          </cell>
        </row>
        <row r="1196">
          <cell r="A1196" t="str">
            <v>ROA COYOACAN SANTA ANA 314 D</v>
          </cell>
          <cell r="B1196" t="str">
            <v>ROA Coyoacan Santa Ana 314 D</v>
          </cell>
          <cell r="F1196" t="str">
            <v>448702659M. E. PLAZA SANTA ANA</v>
          </cell>
          <cell r="G1196" t="str">
            <v>M. E. PLAZA SANTA ANA</v>
          </cell>
          <cell r="H1196">
            <v>448702659</v>
          </cell>
          <cell r="I1196" t="str">
            <v>M. E. PLAZA SANTA ANA</v>
          </cell>
          <cell r="J1196">
            <v>144084257</v>
          </cell>
          <cell r="K1196">
            <v>0.16</v>
          </cell>
          <cell r="L1196">
            <v>9630</v>
          </cell>
          <cell r="M1196">
            <v>0</v>
          </cell>
        </row>
        <row r="1197">
          <cell r="A1197" t="str">
            <v>ROA CHEDRAUI AJUSCO DFP</v>
          </cell>
          <cell r="B1197" t="str">
            <v>ROA Chedraui Ajusco DFP</v>
          </cell>
          <cell r="F1197" t="str">
            <v>1975971224M. E. PLAZA SANTA ANA</v>
          </cell>
          <cell r="G1197" t="str">
            <v>M. E. PLAZA SANTA ANA</v>
          </cell>
          <cell r="H1197">
            <v>1975971224</v>
          </cell>
          <cell r="I1197" t="str">
            <v>M. E. PLAZA SANTA ANA</v>
          </cell>
          <cell r="J1197">
            <v>2368132</v>
          </cell>
          <cell r="K1197">
            <v>0.16</v>
          </cell>
          <cell r="L1197">
            <v>9630</v>
          </cell>
          <cell r="M1197">
            <v>0</v>
          </cell>
        </row>
        <row r="1198">
          <cell r="A1198" t="str">
            <v>ROA GALERIAS PACHUCA</v>
          </cell>
          <cell r="B1198" t="str">
            <v>ROA Galerias Pachuca</v>
          </cell>
          <cell r="F1198" t="str">
            <v>448702659M. E. PLAZA TULUM CANCUN</v>
          </cell>
          <cell r="G1198" t="str">
            <v>M. E. PLAZA TULUM CANCUN</v>
          </cell>
          <cell r="H1198">
            <v>448702659</v>
          </cell>
          <cell r="I1198" t="str">
            <v>M. E. PLAZA TULUM CANCUN</v>
          </cell>
          <cell r="J1198">
            <v>144084224</v>
          </cell>
          <cell r="K1198">
            <v>0.11</v>
          </cell>
          <cell r="L1198">
            <v>9630</v>
          </cell>
          <cell r="M1198">
            <v>0</v>
          </cell>
        </row>
        <row r="1199">
          <cell r="A1199" t="str">
            <v>ROA INDEPENDENCIA 800 CZS</v>
          </cell>
          <cell r="B1199" t="str">
            <v>ROA Independencia 800 CZS</v>
          </cell>
          <cell r="F1199" t="str">
            <v>1975971224M. E. PLAZA TULUM CANCUN</v>
          </cell>
          <cell r="G1199" t="str">
            <v>M. E. PLAZA TULUM CANCUN</v>
          </cell>
          <cell r="H1199">
            <v>1975971224</v>
          </cell>
          <cell r="I1199" t="str">
            <v>M. E. PLAZA TULUM CANCUN</v>
          </cell>
          <cell r="J1199">
            <v>1713502</v>
          </cell>
          <cell r="K1199">
            <v>0.11</v>
          </cell>
          <cell r="L1199">
            <v>9630</v>
          </cell>
          <cell r="M1199">
            <v>0</v>
          </cell>
        </row>
        <row r="1200">
          <cell r="A1200" t="str">
            <v>ROA INSURGENTES 630 B</v>
          </cell>
          <cell r="B1200" t="str">
            <v>ROA Insurgentes 630 B</v>
          </cell>
          <cell r="F1200" t="str">
            <v xml:space="preserve">134638352M. E. PLAZA VILLA CONTRY </v>
          </cell>
          <cell r="G1200" t="str">
            <v xml:space="preserve">M. E. PLAZA VILLA CONTRY </v>
          </cell>
          <cell r="H1200">
            <v>134638352</v>
          </cell>
          <cell r="I1200" t="str">
            <v xml:space="preserve">M. E. PLAZA VILLA CONTRY </v>
          </cell>
          <cell r="J1200">
            <v>9356004771</v>
          </cell>
          <cell r="K1200">
            <v>0.16</v>
          </cell>
          <cell r="L1200">
            <v>9630</v>
          </cell>
          <cell r="M1200">
            <v>0</v>
          </cell>
        </row>
        <row r="1201">
          <cell r="A1201" t="str">
            <v>ROA LA JOYA PACHUCA</v>
          </cell>
          <cell r="B1201" t="str">
            <v>ROA la Joya Pachuca</v>
          </cell>
          <cell r="F1201" t="str">
            <v xml:space="preserve">1975971224M. E. PLAZA VILLA CONTRY </v>
          </cell>
          <cell r="G1201" t="str">
            <v xml:space="preserve">M. E. PLAZA VILLA CONTRY </v>
          </cell>
          <cell r="H1201">
            <v>1975971224</v>
          </cell>
          <cell r="I1201" t="str">
            <v xml:space="preserve">M. E. PLAZA VILLA CONTRY </v>
          </cell>
          <cell r="J1201">
            <v>2145738</v>
          </cell>
          <cell r="K1201">
            <v>0.16</v>
          </cell>
          <cell r="L1201">
            <v>9630</v>
          </cell>
          <cell r="M1201">
            <v>0</v>
          </cell>
        </row>
        <row r="1202">
          <cell r="A1202" t="str">
            <v>ROA LA PIEDAD II</v>
          </cell>
          <cell r="B1202" t="str">
            <v>ROA La Piedad II</v>
          </cell>
          <cell r="F1202" t="str">
            <v>1975971224M. E. POLIFORUM</v>
          </cell>
          <cell r="G1202" t="str">
            <v>M. E. POLIFORUM</v>
          </cell>
          <cell r="H1202">
            <v>1975971224</v>
          </cell>
          <cell r="I1202" t="str">
            <v>M. E. POLIFORUM</v>
          </cell>
          <cell r="J1202">
            <v>2368124</v>
          </cell>
          <cell r="K1202">
            <v>0.16</v>
          </cell>
          <cell r="L1202">
            <v>9630</v>
          </cell>
          <cell r="M1202">
            <v>0</v>
          </cell>
        </row>
        <row r="1203">
          <cell r="A1203" t="str">
            <v>ROA LONDRES 127</v>
          </cell>
          <cell r="B1203" t="str">
            <v>ROA Londres 127</v>
          </cell>
          <cell r="F1203" t="str">
            <v>448702659M. E. POZA RICA</v>
          </cell>
          <cell r="G1203" t="str">
            <v>M. E. POZA RICA</v>
          </cell>
          <cell r="H1203">
            <v>448702659</v>
          </cell>
          <cell r="I1203" t="str">
            <v>M. E. POZA RICA</v>
          </cell>
          <cell r="J1203">
            <v>144084133</v>
          </cell>
          <cell r="K1203">
            <v>0.16</v>
          </cell>
          <cell r="L1203">
            <v>9630</v>
          </cell>
          <cell r="M1203">
            <v>0</v>
          </cell>
        </row>
        <row r="1204">
          <cell r="A1204" t="str">
            <v>ROA LINCOLN 4001</v>
          </cell>
          <cell r="B1204" t="str">
            <v>ROA Lincoln 4001</v>
          </cell>
          <cell r="F1204" t="str">
            <v>1975971224M. E. POZA RICA</v>
          </cell>
          <cell r="G1204" t="str">
            <v>M. E. POZA RICA</v>
          </cell>
          <cell r="H1204">
            <v>1975971224</v>
          </cell>
          <cell r="I1204" t="str">
            <v>M. E. POZA RICA</v>
          </cell>
          <cell r="J1204">
            <v>2368132</v>
          </cell>
          <cell r="K1204">
            <v>0.16</v>
          </cell>
          <cell r="L1204">
            <v>9630</v>
          </cell>
          <cell r="M1204">
            <v>0</v>
          </cell>
        </row>
        <row r="1205">
          <cell r="A1205" t="str">
            <v>ROA MADERO OCOTLAN</v>
          </cell>
          <cell r="B1205" t="str">
            <v>ROA Madero Ocotlan</v>
          </cell>
          <cell r="F1205" t="str">
            <v>448702659M. E. PUNTO PLAZA</v>
          </cell>
          <cell r="G1205" t="str">
            <v>M. E. PUNTO PLAZA</v>
          </cell>
          <cell r="H1205">
            <v>448702659</v>
          </cell>
          <cell r="I1205" t="str">
            <v>M. E. PUNTO PLAZA</v>
          </cell>
          <cell r="J1205">
            <v>144084489</v>
          </cell>
          <cell r="K1205">
            <v>0.16</v>
          </cell>
          <cell r="L1205">
            <v>9630</v>
          </cell>
          <cell r="M1205">
            <v>0</v>
          </cell>
        </row>
        <row r="1206">
          <cell r="A1206" t="str">
            <v>ROA ME CENTRO MAYA PLAYA DEL CARMEN</v>
          </cell>
          <cell r="B1206" t="str">
            <v>ROA ME Centro Maya Playa del Carmen</v>
          </cell>
          <cell r="F1206" t="str">
            <v>1975971224M. E. PUNTO PLAZA</v>
          </cell>
          <cell r="G1206" t="str">
            <v>M. E. PUNTO PLAZA</v>
          </cell>
          <cell r="H1206">
            <v>1975971224</v>
          </cell>
          <cell r="I1206" t="str">
            <v>M. E. PUNTO PLAZA</v>
          </cell>
          <cell r="J1206">
            <v>1377878</v>
          </cell>
          <cell r="K1206">
            <v>0.16</v>
          </cell>
          <cell r="L1206">
            <v>9630</v>
          </cell>
          <cell r="M1206">
            <v>0</v>
          </cell>
        </row>
        <row r="1207">
          <cell r="A1207" t="str">
            <v>ROA MIGUEL HIDALGO 13 DE SEPTIEMBRE</v>
          </cell>
          <cell r="B1207" t="str">
            <v>ROA Miguel Hidalgo 13 de Septiembre</v>
          </cell>
          <cell r="F1207" t="str">
            <v>1975971224M. E. PZA AEROPUERTO</v>
          </cell>
          <cell r="G1207" t="str">
            <v>M. E. PZA AEROPUERTO</v>
          </cell>
          <cell r="H1207">
            <v>1975971224</v>
          </cell>
          <cell r="I1207" t="str">
            <v>M. E. PZA AEROPUERTO</v>
          </cell>
          <cell r="J1207">
            <v>1411982</v>
          </cell>
          <cell r="K1207">
            <v>0.11</v>
          </cell>
          <cell r="L1207">
            <v>9630</v>
          </cell>
          <cell r="M1207">
            <v>0</v>
          </cell>
        </row>
        <row r="1208">
          <cell r="A1208" t="str">
            <v>ROA MINATITLAN VER</v>
          </cell>
          <cell r="B1208" t="str">
            <v>ROA Minatitlan VER</v>
          </cell>
          <cell r="F1208" t="str">
            <v>448702659M. E. PZA EL BOTANICO</v>
          </cell>
          <cell r="G1208" t="str">
            <v>M. E. PZA EL BOTANICO</v>
          </cell>
          <cell r="H1208">
            <v>448702659</v>
          </cell>
          <cell r="I1208" t="str">
            <v>M. E. PZA EL BOTANICO</v>
          </cell>
          <cell r="J1208">
            <v>141368828</v>
          </cell>
          <cell r="K1208">
            <v>0.16</v>
          </cell>
          <cell r="L1208">
            <v>9630</v>
          </cell>
          <cell r="M1208">
            <v>0</v>
          </cell>
        </row>
        <row r="1209">
          <cell r="A1209" t="str">
            <v>ROA MORELOS SALAMANCA II</v>
          </cell>
          <cell r="B1209" t="str">
            <v>ROA Morelos Salamanca II</v>
          </cell>
          <cell r="F1209" t="str">
            <v>1975971224M. E. PZA EL BOTANICO</v>
          </cell>
          <cell r="G1209" t="str">
            <v>M. E. PZA EL BOTANICO</v>
          </cell>
          <cell r="H1209">
            <v>1975971224</v>
          </cell>
          <cell r="I1209" t="str">
            <v>M. E. PZA EL BOTANICO</v>
          </cell>
          <cell r="J1209">
            <v>1368828</v>
          </cell>
          <cell r="K1209">
            <v>0.16</v>
          </cell>
          <cell r="L1209">
            <v>9630</v>
          </cell>
          <cell r="M1209">
            <v>0</v>
          </cell>
        </row>
        <row r="1210">
          <cell r="A1210" t="str">
            <v>ROA NORTE 2606 PUE</v>
          </cell>
          <cell r="B1210" t="str">
            <v>ROA Norte 2606 PUE</v>
          </cell>
          <cell r="F1210" t="str">
            <v>1975971224M. E. PZA LA JOYA</v>
          </cell>
          <cell r="G1210" t="str">
            <v>M. E. PZA LA JOYA</v>
          </cell>
          <cell r="H1210">
            <v>1975971224</v>
          </cell>
          <cell r="I1210" t="str">
            <v>M. E. PZA LA JOYA</v>
          </cell>
          <cell r="J1210">
            <v>2145738</v>
          </cell>
          <cell r="K1210">
            <v>0.16</v>
          </cell>
          <cell r="L1210">
            <v>9630</v>
          </cell>
          <cell r="M1210">
            <v>0</v>
          </cell>
        </row>
        <row r="1211">
          <cell r="A1211" t="str">
            <v>ROA OCAMPO ZAMORA</v>
          </cell>
          <cell r="B1211" t="str">
            <v>ROA Ocampo Zamora</v>
          </cell>
          <cell r="F1211" t="str">
            <v>1975971224M. E. PZA LAS MISIONES</v>
          </cell>
          <cell r="G1211" t="str">
            <v>M. E. PZA LAS MISIONES</v>
          </cell>
          <cell r="H1211">
            <v>1975971224</v>
          </cell>
          <cell r="I1211" t="str">
            <v>M. E. PZA LAS MISIONES</v>
          </cell>
          <cell r="J1211">
            <v>1368836</v>
          </cell>
          <cell r="K1211">
            <v>0.11</v>
          </cell>
          <cell r="L1211">
            <v>9630</v>
          </cell>
          <cell r="M1211">
            <v>0</v>
          </cell>
        </row>
        <row r="1212">
          <cell r="A1212" t="str">
            <v>ROA PARQUE CELAYA</v>
          </cell>
          <cell r="B1212" t="str">
            <v>ROA Parque Celaya</v>
          </cell>
          <cell r="F1212" t="str">
            <v>1975971224M. E. PZA LOS SOLES</v>
          </cell>
          <cell r="G1212" t="str">
            <v>M. E. PZA LOS SOLES</v>
          </cell>
          <cell r="H1212">
            <v>1975971224</v>
          </cell>
          <cell r="I1212" t="str">
            <v>M. E. PZA LOS SOLES</v>
          </cell>
          <cell r="J1212">
            <v>1412014</v>
          </cell>
          <cell r="K1212">
            <v>0.11</v>
          </cell>
          <cell r="L1212">
            <v>9630</v>
          </cell>
          <cell r="M1212">
            <v>0</v>
          </cell>
        </row>
        <row r="1213">
          <cell r="A1213" t="str">
            <v>ROA PLAYAS TIJUANA</v>
          </cell>
          <cell r="B1213" t="str">
            <v>ROA Playas Tijuana</v>
          </cell>
          <cell r="F1213" t="str">
            <v>1975971224M. E. PZA SANTA FE</v>
          </cell>
          <cell r="G1213" t="str">
            <v>M. E. PZA SANTA FE</v>
          </cell>
          <cell r="H1213">
            <v>1975971224</v>
          </cell>
          <cell r="I1213" t="str">
            <v>M. E. PZA SANTA FE</v>
          </cell>
          <cell r="J1213">
            <v>1368810</v>
          </cell>
          <cell r="K1213">
            <v>0.16</v>
          </cell>
          <cell r="L1213">
            <v>9630</v>
          </cell>
          <cell r="M1213">
            <v>0</v>
          </cell>
        </row>
        <row r="1214">
          <cell r="A1214" t="str">
            <v>ROA PLAZA PIE DE LA CUESTA</v>
          </cell>
          <cell r="B1214" t="str">
            <v>ROA Plaza Pie de la Cuesta</v>
          </cell>
          <cell r="F1214" t="str">
            <v>1975971224M. E. PZA STA CECILIA</v>
          </cell>
          <cell r="G1214" t="str">
            <v>M. E. PZA STA CECILIA</v>
          </cell>
          <cell r="H1214">
            <v>1975971224</v>
          </cell>
          <cell r="I1214" t="str">
            <v>M. E. PZA STA CECILIA</v>
          </cell>
          <cell r="J1214">
            <v>1377886</v>
          </cell>
          <cell r="K1214">
            <v>0.11</v>
          </cell>
          <cell r="L1214">
            <v>9630</v>
          </cell>
          <cell r="M1214">
            <v>0</v>
          </cell>
        </row>
        <row r="1215">
          <cell r="A1215" t="str">
            <v>ROA PLAZA SANTA MARIA</v>
          </cell>
          <cell r="B1215" t="str">
            <v>ROA Plaza Santa Maria</v>
          </cell>
          <cell r="F1215" t="str">
            <v>1975971224M. E. REVOLUCION</v>
          </cell>
          <cell r="G1215" t="str">
            <v>M. E. REVOLUCION</v>
          </cell>
          <cell r="H1215">
            <v>1975971224</v>
          </cell>
          <cell r="I1215" t="str">
            <v>M. E. REVOLUCION</v>
          </cell>
          <cell r="J1215">
            <v>2145738</v>
          </cell>
          <cell r="K1215">
            <v>0.11</v>
          </cell>
          <cell r="L1215">
            <v>9630</v>
          </cell>
          <cell r="M1215">
            <v>0</v>
          </cell>
        </row>
        <row r="1216">
          <cell r="A1216" t="str">
            <v>ROA PLAZA SAN CARLOS COR</v>
          </cell>
          <cell r="B1216" t="str">
            <v>ROA Plaza San Carlos COR</v>
          </cell>
          <cell r="F1216" t="str">
            <v>1975971224M. E. RIO BRAVO</v>
          </cell>
          <cell r="G1216" t="str">
            <v>M. E. RIO BRAVO</v>
          </cell>
          <cell r="H1216">
            <v>1975971224</v>
          </cell>
          <cell r="I1216" t="str">
            <v>M. E. RIO BRAVO</v>
          </cell>
          <cell r="J1216">
            <v>2145738</v>
          </cell>
          <cell r="K1216">
            <v>0.11</v>
          </cell>
          <cell r="L1216">
            <v>9630</v>
          </cell>
          <cell r="M1216">
            <v>0</v>
          </cell>
        </row>
        <row r="1217">
          <cell r="A1217" t="str">
            <v>ROA PLAZA SENDERO SALTILLO</v>
          </cell>
          <cell r="B1217" t="str">
            <v>ROA Plaza Sendero Saltillo</v>
          </cell>
          <cell r="F1217" t="str">
            <v>1975971224M. E. RODRIGUEZ GALVAN</v>
          </cell>
          <cell r="G1217" t="str">
            <v>M. E. RODRIGUEZ GALVAN</v>
          </cell>
          <cell r="H1217">
            <v>1975971224</v>
          </cell>
          <cell r="I1217" t="str">
            <v>M. E. RODRIGUEZ GALVAN</v>
          </cell>
          <cell r="J1217">
            <v>2145704</v>
          </cell>
          <cell r="K1217">
            <v>0.16</v>
          </cell>
          <cell r="L1217">
            <v>9630</v>
          </cell>
          <cell r="M1217">
            <v>0</v>
          </cell>
        </row>
        <row r="1218">
          <cell r="A1218" t="str">
            <v>ROA TORRES LINDAVISTA</v>
          </cell>
          <cell r="B1218" t="str">
            <v>ROA Torres Lindavista</v>
          </cell>
          <cell r="F1218" t="str">
            <v xml:space="preserve">134638352M. E. RODRIGUEZ GALVAN </v>
          </cell>
          <cell r="G1218" t="str">
            <v xml:space="preserve">M. E. RODRIGUEZ GALVAN </v>
          </cell>
          <cell r="H1218">
            <v>134638352</v>
          </cell>
          <cell r="I1218" t="str">
            <v xml:space="preserve">M. E. RODRIGUEZ GALVAN </v>
          </cell>
          <cell r="J1218">
            <v>9356004714</v>
          </cell>
          <cell r="K1218">
            <v>0.16</v>
          </cell>
          <cell r="L1218">
            <v>9630</v>
          </cell>
          <cell r="M1218">
            <v>0</v>
          </cell>
        </row>
        <row r="1219">
          <cell r="A1219" t="str">
            <v>ROA TULTITLAN PONIENTE 8</v>
          </cell>
          <cell r="B1219" t="str">
            <v>ROA Tultitlan Poniente 8</v>
          </cell>
          <cell r="F1219" t="str">
            <v>134638352M. E. ROSALES</v>
          </cell>
          <cell r="G1219" t="str">
            <v>M. E. ROSALES</v>
          </cell>
          <cell r="H1219">
            <v>134638352</v>
          </cell>
          <cell r="I1219" t="str">
            <v>M. E. ROSALES</v>
          </cell>
          <cell r="J1219">
            <v>9356004854</v>
          </cell>
          <cell r="K1219">
            <v>0.16</v>
          </cell>
          <cell r="L1219">
            <v>9630</v>
          </cell>
          <cell r="M1219">
            <v>0</v>
          </cell>
        </row>
        <row r="1220">
          <cell r="A1220" t="str">
            <v>ROA TULUM 177</v>
          </cell>
          <cell r="B1220" t="str">
            <v>ROA Tulum 177</v>
          </cell>
          <cell r="F1220" t="str">
            <v>448702659M. E. ROSALES</v>
          </cell>
          <cell r="G1220" t="str">
            <v>M. E. ROSALES</v>
          </cell>
          <cell r="H1220">
            <v>448702659</v>
          </cell>
          <cell r="I1220" t="str">
            <v>M. E. ROSALES</v>
          </cell>
          <cell r="J1220">
            <v>144242590</v>
          </cell>
          <cell r="K1220">
            <v>0.16</v>
          </cell>
          <cell r="L1220">
            <v>9630</v>
          </cell>
          <cell r="M1220">
            <v>0</v>
          </cell>
        </row>
        <row r="1221">
          <cell r="A1221" t="str">
            <v>ROA VIA MORELOS 172</v>
          </cell>
          <cell r="B1221" t="str">
            <v>ROA Via Morelos 172</v>
          </cell>
          <cell r="F1221" t="str">
            <v>1975971224M. E. ROSALES</v>
          </cell>
          <cell r="G1221" t="str">
            <v>M. E. ROSALES</v>
          </cell>
          <cell r="H1221">
            <v>1975971224</v>
          </cell>
          <cell r="I1221" t="str">
            <v>M. E. ROSALES</v>
          </cell>
          <cell r="J1221">
            <v>2368124</v>
          </cell>
          <cell r="K1221">
            <v>0.16</v>
          </cell>
          <cell r="L1221">
            <v>9630</v>
          </cell>
          <cell r="M1221">
            <v>0</v>
          </cell>
        </row>
        <row r="1222">
          <cell r="A1222" t="str">
            <v>ROA XALAPA URBAN CENTER XALAPA</v>
          </cell>
          <cell r="B1222" t="str">
            <v>ROA Xalapa Urban Center XALAPA</v>
          </cell>
          <cell r="F1222" t="str">
            <v>134638352M. E. RUTILIO TORRES</v>
          </cell>
          <cell r="G1222" t="str">
            <v>M. E. RUTILIO TORRES</v>
          </cell>
          <cell r="H1222">
            <v>134638352</v>
          </cell>
          <cell r="I1222" t="str">
            <v>M. E. RUTILIO TORRES</v>
          </cell>
          <cell r="J1222">
            <v>9356466715</v>
          </cell>
          <cell r="K1222">
            <v>0.16</v>
          </cell>
          <cell r="L1222">
            <v>9630</v>
          </cell>
          <cell r="M1222">
            <v>0</v>
          </cell>
        </row>
        <row r="1223">
          <cell r="A1223" t="str">
            <v>RUIZ CORTINEZ (VER)</v>
          </cell>
          <cell r="B1223" t="str">
            <v>Ruiz Cortinez (VER)</v>
          </cell>
          <cell r="F1223" t="str">
            <v>448702659M. E. RUTILIO TORRES</v>
          </cell>
          <cell r="G1223" t="str">
            <v>M. E. RUTILIO TORRES</v>
          </cell>
          <cell r="H1223">
            <v>448702659</v>
          </cell>
          <cell r="I1223" t="str">
            <v>M. E. RUTILIO TORRES</v>
          </cell>
          <cell r="J1223">
            <v>144226098</v>
          </cell>
          <cell r="K1223">
            <v>0.16</v>
          </cell>
          <cell r="L1223">
            <v>9630</v>
          </cell>
          <cell r="M1223">
            <v>0</v>
          </cell>
        </row>
        <row r="1224">
          <cell r="A1224" t="str">
            <v>SBL BOSQUES DE ECHEGARAY</v>
          </cell>
          <cell r="B1224" t="str">
            <v>SBL Bosques de Echegaray</v>
          </cell>
          <cell r="F1224" t="str">
            <v>1975971224M. E. RUTILIO TORRES</v>
          </cell>
          <cell r="G1224" t="str">
            <v>M. E. RUTILIO TORRES</v>
          </cell>
          <cell r="H1224">
            <v>1975971224</v>
          </cell>
          <cell r="I1224" t="str">
            <v>M. E. RUTILIO TORRES</v>
          </cell>
          <cell r="J1224">
            <v>2145738</v>
          </cell>
          <cell r="K1224">
            <v>0.16</v>
          </cell>
          <cell r="L1224">
            <v>9630</v>
          </cell>
          <cell r="M1224">
            <v>0</v>
          </cell>
        </row>
        <row r="1225">
          <cell r="A1225" t="str">
            <v>SBL CAMPESTRE 2503</v>
          </cell>
          <cell r="B1225" t="str">
            <v>SBL Campestre 2503</v>
          </cell>
          <cell r="F1225" t="str">
            <v>1975971224M. E. SABINAS</v>
          </cell>
          <cell r="G1225" t="str">
            <v>M. E. SABINAS</v>
          </cell>
          <cell r="H1225">
            <v>1975971224</v>
          </cell>
          <cell r="I1225" t="str">
            <v>M. E. SABINAS</v>
          </cell>
          <cell r="J1225">
            <v>2145738</v>
          </cell>
          <cell r="K1225">
            <v>0.16</v>
          </cell>
          <cell r="L1225">
            <v>9630</v>
          </cell>
          <cell r="M1225">
            <v>0</v>
          </cell>
        </row>
        <row r="1226">
          <cell r="A1226" t="str">
            <v>SBL CAFETALES DF</v>
          </cell>
          <cell r="B1226" t="str">
            <v>SBL Cafetales DF</v>
          </cell>
          <cell r="F1226" t="str">
            <v>1975971224M. E. SAHUAYO</v>
          </cell>
          <cell r="G1226" t="str">
            <v>M. E. SAHUAYO</v>
          </cell>
          <cell r="H1226">
            <v>1975971224</v>
          </cell>
          <cell r="I1226" t="str">
            <v>M. E. SAHUAYO</v>
          </cell>
          <cell r="J1226">
            <v>2368124</v>
          </cell>
          <cell r="K1226">
            <v>0.16</v>
          </cell>
          <cell r="L1226">
            <v>9630</v>
          </cell>
          <cell r="M1226">
            <v>0</v>
          </cell>
        </row>
        <row r="1227">
          <cell r="A1227" t="str">
            <v>SBL CD DEL CARMEN VEINTISEIS 167</v>
          </cell>
          <cell r="B1227" t="str">
            <v>SBL CD del Carmen Veintiseis 167</v>
          </cell>
          <cell r="F1227" t="str">
            <v>1975971224M. E. SALAMANCA</v>
          </cell>
          <cell r="G1227" t="str">
            <v>M. E. SALAMANCA</v>
          </cell>
          <cell r="H1227">
            <v>1975971224</v>
          </cell>
          <cell r="I1227" t="str">
            <v>M. E. SALAMANCA</v>
          </cell>
          <cell r="J1227">
            <v>2368124</v>
          </cell>
          <cell r="K1227">
            <v>0.16</v>
          </cell>
          <cell r="L1227">
            <v>9630</v>
          </cell>
          <cell r="M1227">
            <v>0</v>
          </cell>
        </row>
        <row r="1228">
          <cell r="A1228" t="str">
            <v>SBL CHALCO</v>
          </cell>
          <cell r="B1228" t="str">
            <v>SBL Chalco</v>
          </cell>
          <cell r="F1228" t="str">
            <v>134638352M. E. SAN AGUSTIN</v>
          </cell>
          <cell r="G1228" t="str">
            <v>M. E. SAN AGUSTIN</v>
          </cell>
          <cell r="H1228">
            <v>134638352</v>
          </cell>
          <cell r="I1228" t="str">
            <v>M. E. SAN AGUSTIN</v>
          </cell>
          <cell r="J1228">
            <v>9356466681</v>
          </cell>
          <cell r="K1228">
            <v>0.16</v>
          </cell>
          <cell r="L1228">
            <v>9630</v>
          </cell>
          <cell r="M1228">
            <v>0</v>
          </cell>
        </row>
        <row r="1229">
          <cell r="A1229" t="str">
            <v>SBL DIAGONAL CUAUHTEMOC MATAMOROS</v>
          </cell>
          <cell r="B1229" t="str">
            <v>SBL Diagonal Cuauhtemoc Matamoros</v>
          </cell>
          <cell r="F1229" t="str">
            <v>1975971224M. E. SAN AGUSTIN</v>
          </cell>
          <cell r="G1229" t="str">
            <v>M. E. SAN AGUSTIN</v>
          </cell>
          <cell r="H1229">
            <v>1975971224</v>
          </cell>
          <cell r="I1229" t="str">
            <v>M. E. SAN AGUSTIN</v>
          </cell>
          <cell r="J1229">
            <v>2145738</v>
          </cell>
          <cell r="K1229">
            <v>0.16</v>
          </cell>
          <cell r="L1229">
            <v>9630</v>
          </cell>
          <cell r="M1229">
            <v>0</v>
          </cell>
        </row>
        <row r="1230">
          <cell r="A1230" t="str">
            <v>SBL DIVISION DEL NORTE 5034</v>
          </cell>
          <cell r="B1230" t="str">
            <v>SBL Division del Norte 5034</v>
          </cell>
          <cell r="F1230" t="str">
            <v>134638352M. E. SAN JUAN DEL RIO</v>
          </cell>
          <cell r="G1230" t="str">
            <v>M. E. SAN JUAN DEL RIO</v>
          </cell>
          <cell r="H1230">
            <v>134638352</v>
          </cell>
          <cell r="I1230" t="str">
            <v>M. E. SAN JUAN DEL RIO</v>
          </cell>
          <cell r="J1230">
            <v>9356004573</v>
          </cell>
          <cell r="K1230">
            <v>0.16</v>
          </cell>
          <cell r="L1230">
            <v>9630</v>
          </cell>
          <cell r="M1230">
            <v>0</v>
          </cell>
        </row>
        <row r="1231">
          <cell r="A1231" t="str">
            <v>SBL FRANCISCO JUAREZ</v>
          </cell>
          <cell r="B1231" t="str">
            <v>SBL Francisco Juarez</v>
          </cell>
          <cell r="F1231" t="str">
            <v>448702659M. E. SAN JUAN DEL RIO</v>
          </cell>
          <cell r="G1231" t="str">
            <v>M. E. SAN JUAN DEL RIO</v>
          </cell>
          <cell r="H1231">
            <v>448702659</v>
          </cell>
          <cell r="I1231" t="str">
            <v>M. E. SAN JUAN DEL RIO</v>
          </cell>
          <cell r="J1231">
            <v>141448604</v>
          </cell>
          <cell r="K1231">
            <v>0.16</v>
          </cell>
          <cell r="L1231">
            <v>9630</v>
          </cell>
          <cell r="M1231">
            <v>0</v>
          </cell>
        </row>
        <row r="1232">
          <cell r="A1232" t="str">
            <v>SBL GARZA SADA 3720</v>
          </cell>
          <cell r="B1232" t="str">
            <v>SBL Garza Sada 3720</v>
          </cell>
          <cell r="F1232" t="str">
            <v>1975971224M. E. SAN JUAN DEL RIO</v>
          </cell>
          <cell r="G1232" t="str">
            <v>M. E. SAN JUAN DEL RIO</v>
          </cell>
          <cell r="H1232">
            <v>1975971224</v>
          </cell>
          <cell r="I1232" t="str">
            <v>M. E. SAN JUAN DEL RIO</v>
          </cell>
          <cell r="J1232">
            <v>2368124</v>
          </cell>
          <cell r="K1232">
            <v>0.16</v>
          </cell>
          <cell r="L1232">
            <v>9630</v>
          </cell>
          <cell r="M1232">
            <v>0</v>
          </cell>
        </row>
        <row r="1233">
          <cell r="A1233" t="str">
            <v>SBL GUADALUPE 6000</v>
          </cell>
          <cell r="B1233" t="str">
            <v>SBL Guadalupe 6000</v>
          </cell>
          <cell r="F1233" t="str">
            <v>134638352M. E. SATELITE</v>
          </cell>
          <cell r="G1233" t="str">
            <v>M. E. SATELITE</v>
          </cell>
          <cell r="H1233">
            <v>134638352</v>
          </cell>
          <cell r="I1233" t="str">
            <v>M. E. SATELITE</v>
          </cell>
          <cell r="J1233">
            <v>9356317090</v>
          </cell>
          <cell r="K1233">
            <v>0.16</v>
          </cell>
          <cell r="L1233">
            <v>9630</v>
          </cell>
          <cell r="M1233">
            <v>0</v>
          </cell>
        </row>
        <row r="1234">
          <cell r="A1234" t="str">
            <v>SBL LOPEZ MATEOS 908</v>
          </cell>
          <cell r="B1234" t="str">
            <v>SBL Lopez Mateos 908</v>
          </cell>
          <cell r="F1234" t="str">
            <v>448702659M. E. SN FCO RINCON</v>
          </cell>
          <cell r="G1234" t="str">
            <v>M. E. SN FCO RINCON</v>
          </cell>
          <cell r="H1234">
            <v>448702659</v>
          </cell>
          <cell r="I1234" t="str">
            <v>M. E. SN FCO RINCON</v>
          </cell>
          <cell r="J1234">
            <v>144226007</v>
          </cell>
          <cell r="K1234">
            <v>0.16</v>
          </cell>
          <cell r="L1234">
            <v>9630</v>
          </cell>
          <cell r="M1234">
            <v>0</v>
          </cell>
        </row>
        <row r="1235">
          <cell r="A1235" t="str">
            <v>SBL MARTINEZ DE LA TORRE</v>
          </cell>
          <cell r="B1235" t="str">
            <v>SBL Martinez de la Torre</v>
          </cell>
          <cell r="F1235" t="str">
            <v>1975971224M. E. SN FCO RINCON</v>
          </cell>
          <cell r="G1235" t="str">
            <v>M. E. SN FCO RINCON</v>
          </cell>
          <cell r="H1235">
            <v>1975971224</v>
          </cell>
          <cell r="I1235" t="str">
            <v>M. E. SN FCO RINCON</v>
          </cell>
          <cell r="J1235">
            <v>2368124</v>
          </cell>
          <cell r="K1235">
            <v>0.16</v>
          </cell>
          <cell r="L1235">
            <v>9630</v>
          </cell>
          <cell r="M1235">
            <v>0</v>
          </cell>
        </row>
        <row r="1236">
          <cell r="A1236" t="str">
            <v>SBL NINO OBRERO 640</v>
          </cell>
          <cell r="B1236" t="str">
            <v>SBL Nino Obrero 640</v>
          </cell>
          <cell r="F1236" t="str">
            <v>1975971224M. E. SOLIDARIDAD</v>
          </cell>
          <cell r="G1236" t="str">
            <v>M. E. SOLIDARIDAD</v>
          </cell>
          <cell r="H1236">
            <v>1975971224</v>
          </cell>
          <cell r="I1236" t="str">
            <v>M. E. SOLIDARIDAD</v>
          </cell>
          <cell r="J1236">
            <v>2368124</v>
          </cell>
          <cell r="K1236">
            <v>0.16</v>
          </cell>
          <cell r="L1236">
            <v>9630</v>
          </cell>
          <cell r="M1236">
            <v>0</v>
          </cell>
        </row>
        <row r="1237">
          <cell r="A1237" t="str">
            <v>SBL PLAZA ATRIUM PUEBLA</v>
          </cell>
          <cell r="B1237" t="str">
            <v>SBL Plaza Atrium Puebla</v>
          </cell>
          <cell r="F1237" t="str">
            <v>1975971224M. E. TECAMAC</v>
          </cell>
          <cell r="G1237" t="str">
            <v>M. E. TECAMAC</v>
          </cell>
          <cell r="H1237">
            <v>1975971224</v>
          </cell>
          <cell r="I1237" t="str">
            <v>M. E. TECAMAC</v>
          </cell>
          <cell r="J1237">
            <v>2145704</v>
          </cell>
          <cell r="K1237">
            <v>0.16</v>
          </cell>
          <cell r="L1237">
            <v>9630</v>
          </cell>
          <cell r="M1237">
            <v>0</v>
          </cell>
        </row>
        <row r="1238">
          <cell r="A1238" t="str">
            <v>SBL PLAZA NICHUPTE 2</v>
          </cell>
          <cell r="B1238" t="str">
            <v>SBL Plaza Nichupte 2</v>
          </cell>
          <cell r="F1238" t="str">
            <v>134638352M. E. TECNOLOGICO</v>
          </cell>
          <cell r="G1238" t="str">
            <v>M. E. TECNOLOGICO</v>
          </cell>
          <cell r="H1238">
            <v>134638352</v>
          </cell>
          <cell r="I1238" t="str">
            <v>M. E. TECNOLOGICO</v>
          </cell>
          <cell r="J1238">
            <v>9356527474</v>
          </cell>
          <cell r="K1238">
            <v>0.11</v>
          </cell>
          <cell r="L1238">
            <v>9630</v>
          </cell>
          <cell r="M1238">
            <v>0</v>
          </cell>
        </row>
        <row r="1239">
          <cell r="A1239" t="str">
            <v>SBL PLAZA PANORAMA 6000</v>
          </cell>
          <cell r="B1239" t="str">
            <v>SBL Plaza Panorama 6000</v>
          </cell>
          <cell r="F1239" t="str">
            <v>1975971224M. E. TECNOLOGICO</v>
          </cell>
          <cell r="G1239" t="str">
            <v>M. E. TECNOLOGICO</v>
          </cell>
          <cell r="H1239">
            <v>1975971224</v>
          </cell>
          <cell r="I1239" t="str">
            <v>M. E. TECNOLOGICO</v>
          </cell>
          <cell r="J1239">
            <v>2368124</v>
          </cell>
          <cell r="K1239">
            <v>0.11</v>
          </cell>
          <cell r="L1239">
            <v>9630</v>
          </cell>
          <cell r="M1239">
            <v>0</v>
          </cell>
        </row>
        <row r="1240">
          <cell r="A1240" t="str">
            <v>SBL PLAZA PASTEUR</v>
          </cell>
          <cell r="B1240" t="str">
            <v>SBL Plaza Pasteur</v>
          </cell>
          <cell r="F1240" t="str">
            <v>448702659M. E. TECOMAN</v>
          </cell>
          <cell r="G1240" t="str">
            <v>M. E. TECOMAN</v>
          </cell>
          <cell r="H1240">
            <v>448702659</v>
          </cell>
          <cell r="I1240" t="str">
            <v>M. E. TECOMAN</v>
          </cell>
          <cell r="J1240">
            <v>144225975</v>
          </cell>
          <cell r="K1240">
            <v>0.11</v>
          </cell>
          <cell r="L1240">
            <v>9630</v>
          </cell>
          <cell r="M1240">
            <v>0</v>
          </cell>
        </row>
        <row r="1241">
          <cell r="A1241" t="str">
            <v>SBL PLAZA POZA RICA</v>
          </cell>
          <cell r="B1241" t="str">
            <v>SBL Plaza Poza Rica</v>
          </cell>
          <cell r="F1241" t="str">
            <v>1975971224M. E. TECOMAN</v>
          </cell>
          <cell r="G1241" t="str">
            <v>M. E. TECOMAN</v>
          </cell>
          <cell r="H1241">
            <v>1975971224</v>
          </cell>
          <cell r="I1241" t="str">
            <v>M. E. TECOMAN</v>
          </cell>
          <cell r="J1241">
            <v>2368124</v>
          </cell>
          <cell r="K1241">
            <v>0.11</v>
          </cell>
          <cell r="L1241">
            <v>9630</v>
          </cell>
          <cell r="M1241">
            <v>0</v>
          </cell>
        </row>
        <row r="1242">
          <cell r="A1242" t="str">
            <v>SBL SOR JUANA 700</v>
          </cell>
          <cell r="B1242" t="str">
            <v>SBL Sor Juana 700</v>
          </cell>
          <cell r="F1242" t="str">
            <v>1975971224M. E. TEPATITLAN</v>
          </cell>
          <cell r="G1242" t="str">
            <v>M. E. TEPATITLAN</v>
          </cell>
          <cell r="H1242">
            <v>1975971224</v>
          </cell>
          <cell r="I1242" t="str">
            <v>M. E. TEPATITLAN</v>
          </cell>
          <cell r="J1242">
            <v>2368124</v>
          </cell>
          <cell r="K1242">
            <v>0.16</v>
          </cell>
          <cell r="L1242">
            <v>9630</v>
          </cell>
          <cell r="M1242">
            <v>0</v>
          </cell>
        </row>
        <row r="1243">
          <cell r="A1243" t="str">
            <v>SBL VILLAS DE IRAPUATO 169</v>
          </cell>
          <cell r="B1243" t="str">
            <v>SBL Villas de Irapuato 169</v>
          </cell>
          <cell r="F1243" t="str">
            <v>448702659M. E. TEZIUTLAN</v>
          </cell>
          <cell r="G1243" t="str">
            <v>M. E. TEZIUTLAN</v>
          </cell>
          <cell r="H1243">
            <v>448702659</v>
          </cell>
          <cell r="I1243" t="str">
            <v>M. E. TEZIUTLAN</v>
          </cell>
          <cell r="J1243">
            <v>144084422</v>
          </cell>
          <cell r="K1243">
            <v>0.16</v>
          </cell>
          <cell r="L1243">
            <v>9630</v>
          </cell>
          <cell r="M1243">
            <v>0</v>
          </cell>
        </row>
        <row r="1244">
          <cell r="A1244" t="str">
            <v>SBL VCC PLAZA CRISTAL PUEBLA</v>
          </cell>
          <cell r="B1244" t="str">
            <v>SBL VCC Plaza Cristal Puebla</v>
          </cell>
          <cell r="F1244" t="str">
            <v>1975971224M. E. TEZIUTLAN</v>
          </cell>
          <cell r="G1244" t="str">
            <v>M. E. TEZIUTLAN</v>
          </cell>
          <cell r="H1244">
            <v>1975971224</v>
          </cell>
          <cell r="I1244" t="str">
            <v>M. E. TEZIUTLAN</v>
          </cell>
          <cell r="J1244">
            <v>2368132</v>
          </cell>
          <cell r="K1244">
            <v>0.16</v>
          </cell>
          <cell r="L1244">
            <v>9630</v>
          </cell>
          <cell r="M1244">
            <v>0</v>
          </cell>
        </row>
        <row r="1245">
          <cell r="A1245" t="str">
            <v>SIS BODEGA AURRERA ATEMAJAC GLA</v>
          </cell>
          <cell r="B1245" t="str">
            <v>SIS Bodega Aurrera Atemajac GLA</v>
          </cell>
          <cell r="F1245" t="str">
            <v>134638352M. E. TEZIUTLAN SUR</v>
          </cell>
          <cell r="G1245" t="str">
            <v>M. E. TEZIUTLAN SUR</v>
          </cell>
          <cell r="H1245">
            <v>134638352</v>
          </cell>
          <cell r="I1245" t="str">
            <v>M. E. TEZIUTLAN SUR</v>
          </cell>
          <cell r="J1245">
            <v>9356004730</v>
          </cell>
          <cell r="K1245">
            <v>0.16</v>
          </cell>
          <cell r="L1245">
            <v>9630</v>
          </cell>
          <cell r="M1245">
            <v>0</v>
          </cell>
        </row>
        <row r="1246">
          <cell r="A1246" t="str">
            <v>SIS BODEGA AURRERA CANTIL DFP</v>
          </cell>
          <cell r="B1246" t="str">
            <v>SIS Bodega Aurrera Cantil DFP</v>
          </cell>
          <cell r="F1246" t="str">
            <v>448702659M. E. TEZIUTLAN SUR</v>
          </cell>
          <cell r="G1246" t="str">
            <v>M. E. TEZIUTLAN SUR</v>
          </cell>
          <cell r="H1246">
            <v>448702659</v>
          </cell>
          <cell r="I1246" t="str">
            <v>M. E. TEZIUTLAN SUR</v>
          </cell>
          <cell r="J1246">
            <v>144084141</v>
          </cell>
          <cell r="K1246">
            <v>0.16</v>
          </cell>
          <cell r="L1246">
            <v>9630</v>
          </cell>
          <cell r="M1246">
            <v>0</v>
          </cell>
        </row>
        <row r="1247">
          <cell r="A1247" t="str">
            <v>SIS BODEGA AURRERA CHALCO DFO</v>
          </cell>
          <cell r="B1247" t="str">
            <v>SIS Bodega Aurrera Chalco DFO</v>
          </cell>
          <cell r="F1247" t="str">
            <v>1975971224M. E. TEZIUTLAN SUR</v>
          </cell>
          <cell r="G1247" t="str">
            <v>M. E. TEZIUTLAN SUR</v>
          </cell>
          <cell r="H1247">
            <v>1975971224</v>
          </cell>
          <cell r="I1247" t="str">
            <v>M. E. TEZIUTLAN SUR</v>
          </cell>
          <cell r="J1247">
            <v>2368132</v>
          </cell>
          <cell r="K1247">
            <v>0.16</v>
          </cell>
          <cell r="L1247">
            <v>9630</v>
          </cell>
          <cell r="M1247">
            <v>0</v>
          </cell>
        </row>
        <row r="1248">
          <cell r="A1248" t="str">
            <v>SIS BODEGA AURRERA CHICOLOAPAN DFO</v>
          </cell>
          <cell r="B1248" t="str">
            <v>SIS Bodega Aurrera Chicoloapan DFO</v>
          </cell>
          <cell r="F1248" t="str">
            <v>448702659M. E. TINTORETO</v>
          </cell>
          <cell r="G1248" t="str">
            <v>M. E. TINTORETO</v>
          </cell>
          <cell r="H1248">
            <v>448702659</v>
          </cell>
          <cell r="I1248" t="str">
            <v>M. E. TINTORETO</v>
          </cell>
          <cell r="J1248">
            <v>144121950</v>
          </cell>
          <cell r="K1248">
            <v>0.16</v>
          </cell>
          <cell r="L1248">
            <v>9630</v>
          </cell>
          <cell r="M1248">
            <v>0</v>
          </cell>
        </row>
        <row r="1249">
          <cell r="A1249" t="str">
            <v>SIS BODEGA AURRERA JILOTEPEC JUA</v>
          </cell>
          <cell r="B1249" t="str">
            <v>SIS Bodega Aurrera Jilotepec JUA</v>
          </cell>
          <cell r="F1249" t="str">
            <v>1975971224M. E. TINTORETO</v>
          </cell>
          <cell r="G1249" t="str">
            <v>M. E. TINTORETO</v>
          </cell>
          <cell r="H1249">
            <v>1975971224</v>
          </cell>
          <cell r="I1249" t="str">
            <v>M. E. TINTORETO</v>
          </cell>
          <cell r="J1249">
            <v>2368124</v>
          </cell>
          <cell r="K1249">
            <v>0.16</v>
          </cell>
          <cell r="L1249">
            <v>9630</v>
          </cell>
          <cell r="M1249">
            <v>0</v>
          </cell>
        </row>
        <row r="1250">
          <cell r="A1250" t="str">
            <v>SIS BODEGA AURRERA MORELIA ESTE MOR</v>
          </cell>
          <cell r="B1250" t="str">
            <v>SIS Bodega Aurrera Morelia Este MOR</v>
          </cell>
          <cell r="F1250" t="str">
            <v>1975971224M. E. TIZAYUCA</v>
          </cell>
          <cell r="G1250" t="str">
            <v>M. E. TIZAYUCA</v>
          </cell>
          <cell r="H1250">
            <v>1975971224</v>
          </cell>
          <cell r="I1250" t="str">
            <v>M. E. TIZAYUCA</v>
          </cell>
          <cell r="J1250">
            <v>2145704</v>
          </cell>
          <cell r="K1250">
            <v>0.16</v>
          </cell>
          <cell r="L1250">
            <v>9630</v>
          </cell>
          <cell r="M1250">
            <v>0</v>
          </cell>
        </row>
        <row r="1251">
          <cell r="A1251" t="str">
            <v>SIS BODEGA AURRERA MORELIA NORTE MOR</v>
          </cell>
          <cell r="B1251" t="str">
            <v>SIS Bodega Aurrera Morelia Norte MOR</v>
          </cell>
          <cell r="F1251" t="str">
            <v>134638352M. E. TLALNEPANTLA</v>
          </cell>
          <cell r="G1251" t="str">
            <v>M. E. TLALNEPANTLA</v>
          </cell>
          <cell r="H1251">
            <v>134638352</v>
          </cell>
          <cell r="I1251" t="str">
            <v>M. E. TLALNEPANTLA</v>
          </cell>
          <cell r="J1251">
            <v>9356004821</v>
          </cell>
          <cell r="K1251">
            <v>0.16</v>
          </cell>
          <cell r="L1251">
            <v>9630</v>
          </cell>
          <cell r="M1251">
            <v>0</v>
          </cell>
        </row>
        <row r="1252">
          <cell r="A1252" t="str">
            <v>SIS BODEGA AURRERA PALOMAS DFO</v>
          </cell>
          <cell r="B1252" t="str">
            <v>SIS Bodega Aurrera Palomas DFO</v>
          </cell>
          <cell r="F1252" t="str">
            <v>1975971224M. E. TLALNEPANTLA</v>
          </cell>
          <cell r="G1252" t="str">
            <v>M. E. TLALNEPANTLA</v>
          </cell>
          <cell r="H1252">
            <v>1975971224</v>
          </cell>
          <cell r="I1252" t="str">
            <v>M. E. TLALNEPANTLA</v>
          </cell>
          <cell r="J1252">
            <v>2145704</v>
          </cell>
          <cell r="K1252">
            <v>0.16</v>
          </cell>
          <cell r="L1252">
            <v>9630</v>
          </cell>
          <cell r="M1252">
            <v>0</v>
          </cell>
        </row>
        <row r="1253">
          <cell r="A1253" t="str">
            <v>SIS BODEGA AURRERA PUEBLA MAYORAZGO PUE</v>
          </cell>
          <cell r="B1253" t="str">
            <v>SIS Bodega Aurrera Puebla Mayorazgo PUE</v>
          </cell>
          <cell r="F1253" t="str">
            <v>448702659M. E. TOPACIO</v>
          </cell>
          <cell r="G1253" t="str">
            <v>M. E. TOPACIO</v>
          </cell>
          <cell r="H1253">
            <v>448702659</v>
          </cell>
          <cell r="I1253" t="str">
            <v>M. E. TOPACIO</v>
          </cell>
          <cell r="J1253">
            <v>144226064</v>
          </cell>
          <cell r="K1253">
            <v>0.16</v>
          </cell>
          <cell r="L1253">
            <v>9630</v>
          </cell>
          <cell r="M1253">
            <v>0</v>
          </cell>
        </row>
        <row r="1254">
          <cell r="A1254" t="str">
            <v>SIS BODEGA AURRERA SAN JUAN DE ARAGON DFO</v>
          </cell>
          <cell r="B1254" t="str">
            <v>SIS Bodega Aurrera San Juan de Aragon DFO</v>
          </cell>
          <cell r="F1254" t="str">
            <v>1975971224M. E. TOPACIO</v>
          </cell>
          <cell r="G1254" t="str">
            <v>M. E. TOPACIO</v>
          </cell>
          <cell r="H1254">
            <v>1975971224</v>
          </cell>
          <cell r="I1254" t="str">
            <v>M. E. TOPACIO</v>
          </cell>
          <cell r="J1254">
            <v>2368124</v>
          </cell>
          <cell r="K1254">
            <v>0.16</v>
          </cell>
          <cell r="L1254">
            <v>9630</v>
          </cell>
          <cell r="M1254">
            <v>0</v>
          </cell>
        </row>
        <row r="1255">
          <cell r="A1255" t="str">
            <v>SIS CHEDRAUI ANFORA DFP</v>
          </cell>
          <cell r="B1255" t="str">
            <v>SIS Chedraui Anfora DFP</v>
          </cell>
          <cell r="F1255" t="str">
            <v>1975971224M. E. TULANCINGO</v>
          </cell>
          <cell r="G1255" t="str">
            <v>M. E. TULANCINGO</v>
          </cell>
          <cell r="H1255">
            <v>1975971224</v>
          </cell>
          <cell r="I1255" t="str">
            <v>M. E. TULANCINGO</v>
          </cell>
          <cell r="J1255">
            <v>2145704</v>
          </cell>
          <cell r="K1255">
            <v>0.16</v>
          </cell>
          <cell r="L1255">
            <v>9630</v>
          </cell>
          <cell r="M1255">
            <v>0</v>
          </cell>
        </row>
        <row r="1256">
          <cell r="A1256" t="str">
            <v>SIS CHEDRAUI AV CENTRAL ECATEPEC DFO</v>
          </cell>
          <cell r="B1256" t="str">
            <v>SIS Chedraui Av Central Ecatepec DFO</v>
          </cell>
          <cell r="F1256" t="str">
            <v>134638352M. E. TULTITLAN</v>
          </cell>
          <cell r="G1256" t="str">
            <v>M. E. TULTITLAN</v>
          </cell>
          <cell r="H1256">
            <v>134638352</v>
          </cell>
          <cell r="I1256" t="str">
            <v>M. E. TULTITLAN</v>
          </cell>
          <cell r="J1256">
            <v>9356317504</v>
          </cell>
          <cell r="K1256">
            <v>0.16</v>
          </cell>
          <cell r="L1256">
            <v>9630</v>
          </cell>
          <cell r="M1256">
            <v>0</v>
          </cell>
        </row>
        <row r="1257">
          <cell r="A1257" t="str">
            <v>SIS CHEDRAUI EDUARDO MOLINA DFO</v>
          </cell>
          <cell r="B1257" t="str">
            <v>SIS Chedraui Eduardo Molina DFO</v>
          </cell>
          <cell r="F1257" t="str">
            <v>1975971224M. E. TULTITLAN</v>
          </cell>
          <cell r="G1257" t="str">
            <v>M. E. TULTITLAN</v>
          </cell>
          <cell r="H1257">
            <v>1975971224</v>
          </cell>
          <cell r="I1257" t="str">
            <v>M. E. TULTITLAN</v>
          </cell>
          <cell r="J1257">
            <v>2145704</v>
          </cell>
          <cell r="K1257">
            <v>0.16</v>
          </cell>
          <cell r="L1257">
            <v>9630</v>
          </cell>
          <cell r="M1257">
            <v>0</v>
          </cell>
        </row>
        <row r="1258">
          <cell r="A1258" t="str">
            <v>SIS CHEDRAUI JACARANDAS CVA</v>
          </cell>
          <cell r="B1258" t="str">
            <v>SIS Chedraui Jacarandas CVA</v>
          </cell>
          <cell r="F1258" t="str">
            <v>1975971224M. E. TUXPAM</v>
          </cell>
          <cell r="G1258" t="str">
            <v>M. E. TUXPAM</v>
          </cell>
          <cell r="H1258">
            <v>1975971224</v>
          </cell>
          <cell r="I1258" t="str">
            <v>M. E. TUXPAM</v>
          </cell>
          <cell r="J1258">
            <v>2368132</v>
          </cell>
          <cell r="K1258">
            <v>0.16</v>
          </cell>
          <cell r="L1258">
            <v>9630</v>
          </cell>
          <cell r="M1258">
            <v>0</v>
          </cell>
        </row>
        <row r="1259">
          <cell r="A1259" t="str">
            <v>SIS CHEDRAUI NEZA DFO</v>
          </cell>
          <cell r="B1259" t="str">
            <v>SIS Chedraui Neza DFO</v>
          </cell>
          <cell r="F1259" t="str">
            <v>1975971224M. E. URUAPAN</v>
          </cell>
          <cell r="G1259" t="str">
            <v>M. E. URUAPAN</v>
          </cell>
          <cell r="H1259">
            <v>1975971224</v>
          </cell>
          <cell r="I1259" t="str">
            <v>M. E. URUAPAN</v>
          </cell>
          <cell r="J1259">
            <v>2368124</v>
          </cell>
          <cell r="K1259">
            <v>0.16</v>
          </cell>
          <cell r="L1259">
            <v>9630</v>
          </cell>
          <cell r="M1259">
            <v>0</v>
          </cell>
        </row>
        <row r="1260">
          <cell r="A1260" t="str">
            <v>SIS CHEDRAUI POLANCO DFP</v>
          </cell>
          <cell r="B1260" t="str">
            <v>SIS Chedraui Polanco DFP</v>
          </cell>
          <cell r="F1260" t="str">
            <v>448702659M. E. URUAPAN</v>
          </cell>
          <cell r="G1260" t="str">
            <v>M. E. URUAPAN</v>
          </cell>
          <cell r="H1260">
            <v>448702659</v>
          </cell>
          <cell r="I1260" t="str">
            <v>M. E. URUAPAN</v>
          </cell>
          <cell r="J1260">
            <v>144148540</v>
          </cell>
          <cell r="K1260">
            <v>0.16</v>
          </cell>
          <cell r="L1260">
            <v>9630</v>
          </cell>
          <cell r="M1260">
            <v>0</v>
          </cell>
        </row>
        <row r="1261">
          <cell r="A1261" t="str">
            <v>SIS CHEDRAUI TECAMAC DFO</v>
          </cell>
          <cell r="B1261" t="str">
            <v>SIS Chedraui Tecamac DFO</v>
          </cell>
          <cell r="F1261" t="str">
            <v>1975971224M. E. VALLE HERMOSO</v>
          </cell>
          <cell r="G1261" t="str">
            <v>M. E. VALLE HERMOSO</v>
          </cell>
          <cell r="H1261">
            <v>1975971224</v>
          </cell>
          <cell r="I1261" t="str">
            <v>M. E. VALLE HERMOSO</v>
          </cell>
          <cell r="J1261">
            <v>2145738</v>
          </cell>
          <cell r="K1261">
            <v>0.16</v>
          </cell>
          <cell r="L1261">
            <v>9630</v>
          </cell>
          <cell r="M1261">
            <v>0</v>
          </cell>
        </row>
        <row r="1262">
          <cell r="A1262" t="str">
            <v>SIS CHEDRAUI TENAYUCA DFN</v>
          </cell>
          <cell r="B1262" t="str">
            <v>SIS Chedraui Tenayuca DFN</v>
          </cell>
          <cell r="F1262" t="str">
            <v>1975971224M. E. VALLE ORIENTE</v>
          </cell>
          <cell r="G1262" t="str">
            <v>M. E. VALLE ORIENTE</v>
          </cell>
          <cell r="H1262">
            <v>1975971224</v>
          </cell>
          <cell r="I1262" t="str">
            <v>M. E. VALLE ORIENTE</v>
          </cell>
          <cell r="J1262">
            <v>2145738</v>
          </cell>
          <cell r="K1262">
            <v>0.16</v>
          </cell>
          <cell r="L1262">
            <v>9630</v>
          </cell>
          <cell r="M1262">
            <v>0</v>
          </cell>
        </row>
        <row r="1263">
          <cell r="A1263" t="str">
            <v>SIS COMERCIAL MEXICANA ATIZAPAN DFN</v>
          </cell>
          <cell r="B1263" t="str">
            <v>SIS Comercial Mexicana Atizapan DFN</v>
          </cell>
          <cell r="F1263" t="str">
            <v>134638352M. E. VALLEJO</v>
          </cell>
          <cell r="G1263" t="str">
            <v>M. E. VALLEJO</v>
          </cell>
          <cell r="H1263">
            <v>134638352</v>
          </cell>
          <cell r="I1263" t="str">
            <v>M. E. VALLEJO</v>
          </cell>
          <cell r="J1263">
            <v>9356005000</v>
          </cell>
          <cell r="K1263">
            <v>0.16</v>
          </cell>
          <cell r="L1263">
            <v>9630</v>
          </cell>
          <cell r="M1263">
            <v>0</v>
          </cell>
        </row>
        <row r="1264">
          <cell r="A1264" t="str">
            <v>SIS MEGA COMERCIAL COZUMEL CUN</v>
          </cell>
          <cell r="B1264" t="str">
            <v>SIS Mega Comercial Cozumel CUN</v>
          </cell>
          <cell r="F1264" t="str">
            <v>1975971224M. E. VALLEJO</v>
          </cell>
          <cell r="G1264" t="str">
            <v>M. E. VALLEJO</v>
          </cell>
          <cell r="H1264">
            <v>1975971224</v>
          </cell>
          <cell r="I1264" t="str">
            <v>M. E. VALLEJO</v>
          </cell>
          <cell r="J1264">
            <v>2145704</v>
          </cell>
          <cell r="K1264">
            <v>0.16</v>
          </cell>
          <cell r="L1264">
            <v>9630</v>
          </cell>
          <cell r="M1264">
            <v>0</v>
          </cell>
        </row>
        <row r="1265">
          <cell r="A1265" t="str">
            <v>SIS MEGA COMERCIAL LOS ARCOS CUA</v>
          </cell>
          <cell r="B1265" t="str">
            <v>SIS Mega Comercial los Arcos CUA</v>
          </cell>
          <cell r="F1265" t="str">
            <v>1975971224M. E. VIA MORELOS</v>
          </cell>
          <cell r="G1265" t="str">
            <v>M. E. VIA MORELOS</v>
          </cell>
          <cell r="H1265">
            <v>1975971224</v>
          </cell>
          <cell r="I1265" t="str">
            <v>M. E. VIA MORELOS</v>
          </cell>
          <cell r="J1265">
            <v>2145704</v>
          </cell>
          <cell r="K1265">
            <v>0.16</v>
          </cell>
          <cell r="L1265">
            <v>9630</v>
          </cell>
          <cell r="M1265">
            <v>0</v>
          </cell>
        </row>
        <row r="1266">
          <cell r="A1266" t="str">
            <v>SIS COMERCIAL MEXICANA KABAH CUN</v>
          </cell>
          <cell r="B1266" t="str">
            <v>SIS Comercial Mexicana Kabah CUN</v>
          </cell>
          <cell r="F1266" t="str">
            <v>134638352M. E. VICENTE GUERRERO</v>
          </cell>
          <cell r="G1266" t="str">
            <v>M. E. VICENTE GUERRERO</v>
          </cell>
          <cell r="H1266">
            <v>134638352</v>
          </cell>
          <cell r="I1266" t="str">
            <v>M. E. VICENTE GUERRERO</v>
          </cell>
          <cell r="J1266">
            <v>9356318031</v>
          </cell>
          <cell r="K1266">
            <v>0.16</v>
          </cell>
          <cell r="L1266">
            <v>9630</v>
          </cell>
          <cell r="M1266">
            <v>0</v>
          </cell>
        </row>
        <row r="1267">
          <cell r="A1267" t="str">
            <v>SIS MEGA COMERCIAL MEXICANA LA CAMPIÑA CUL</v>
          </cell>
          <cell r="B1267" t="str">
            <v>SIS Mega Comercial Mexicana la Campiña CUL</v>
          </cell>
          <cell r="F1267" t="str">
            <v>448702659M. E. VICENTE GUERRERO</v>
          </cell>
          <cell r="G1267" t="str">
            <v>M. E. VICENTE GUERRERO</v>
          </cell>
          <cell r="H1267">
            <v>448702659</v>
          </cell>
          <cell r="I1267" t="str">
            <v>M. E. VICENTE GUERRERO</v>
          </cell>
          <cell r="J1267">
            <v>144084158</v>
          </cell>
          <cell r="K1267">
            <v>0.11</v>
          </cell>
          <cell r="L1267">
            <v>9630</v>
          </cell>
          <cell r="M1267">
            <v>0</v>
          </cell>
        </row>
        <row r="1268">
          <cell r="A1268" t="str">
            <v>SIS COMERCIAL MEXICANA CUCAPAH TIJ</v>
          </cell>
          <cell r="B1268" t="str">
            <v>SIS Comercial Mexicana Cucapah TIJ</v>
          </cell>
          <cell r="F1268" t="str">
            <v>1975971224M. E. VICENTE GUERRERO</v>
          </cell>
          <cell r="G1268" t="str">
            <v>M. E. VICENTE GUERRERO</v>
          </cell>
          <cell r="H1268">
            <v>1975971224</v>
          </cell>
          <cell r="I1268" t="str">
            <v>M. E. VICENTE GUERRERO</v>
          </cell>
          <cell r="J1268">
            <v>2368132</v>
          </cell>
          <cell r="K1268">
            <v>0.16</v>
          </cell>
          <cell r="L1268">
            <v>9630</v>
          </cell>
          <cell r="M1268">
            <v>0</v>
          </cell>
        </row>
        <row r="1269">
          <cell r="A1269" t="str">
            <v>SIS COMERCIAL MEXICANA SAN JERONIMO DFP</v>
          </cell>
          <cell r="B1269" t="str">
            <v>SIS Comercial Mexicana San Jeronimo DFP</v>
          </cell>
          <cell r="F1269" t="str">
            <v>448702659M. E. VISTA HERMOSA</v>
          </cell>
          <cell r="G1269" t="str">
            <v>M. E. VISTA HERMOSA</v>
          </cell>
          <cell r="H1269">
            <v>448702659</v>
          </cell>
          <cell r="I1269" t="str">
            <v>M. E. VISTA HERMOSA</v>
          </cell>
          <cell r="J1269">
            <v>144084372</v>
          </cell>
          <cell r="K1269">
            <v>0.16</v>
          </cell>
          <cell r="L1269">
            <v>9630</v>
          </cell>
          <cell r="M1269">
            <v>0</v>
          </cell>
        </row>
        <row r="1270">
          <cell r="A1270" t="str">
            <v>SIS MEGA COMERCIAL NUEVO VALLARTA POV</v>
          </cell>
          <cell r="B1270" t="str">
            <v>SIS Mega Comercial Nuevo Vallarta POV</v>
          </cell>
          <cell r="F1270" t="str">
            <v>1975971224M. E. VISTA HERMOSA</v>
          </cell>
          <cell r="G1270" t="str">
            <v>M. E. VISTA HERMOSA</v>
          </cell>
          <cell r="H1270">
            <v>1975971224</v>
          </cell>
          <cell r="I1270" t="str">
            <v>M. E. VISTA HERMOSA</v>
          </cell>
          <cell r="J1270">
            <v>1411966</v>
          </cell>
          <cell r="K1270">
            <v>0.16</v>
          </cell>
          <cell r="L1270">
            <v>9630</v>
          </cell>
          <cell r="M1270">
            <v>0</v>
          </cell>
        </row>
        <row r="1271">
          <cell r="A1271" t="str">
            <v>SIS MEGA COMERCIAL SAN MATEO DFN</v>
          </cell>
          <cell r="B1271" t="str">
            <v>SIS Mega Comercial San Mateo DFN</v>
          </cell>
          <cell r="F1271" t="str">
            <v>1975971224M. E. ZARAGOZA</v>
          </cell>
          <cell r="G1271" t="str">
            <v>M. E. ZARAGOZA</v>
          </cell>
          <cell r="H1271">
            <v>1975971224</v>
          </cell>
          <cell r="I1271" t="str">
            <v>M. E. ZARAGOZA</v>
          </cell>
          <cell r="J1271">
            <v>2145738</v>
          </cell>
          <cell r="K1271">
            <v>0.16</v>
          </cell>
          <cell r="L1271">
            <v>9630</v>
          </cell>
          <cell r="M1271">
            <v>0</v>
          </cell>
        </row>
        <row r="1272">
          <cell r="A1272" t="str">
            <v>SIS MEGA COMERCIAL SAN PEDRO PUE</v>
          </cell>
          <cell r="B1272" t="str">
            <v>SIS Mega Comercial San Pedro PUE</v>
          </cell>
          <cell r="F1272" t="str">
            <v>448702659M.E. COATZACOALCOS VER.</v>
          </cell>
          <cell r="G1272" t="str">
            <v>M.E. COATZACOALCOS VER.</v>
          </cell>
          <cell r="H1272">
            <v>448702659</v>
          </cell>
          <cell r="I1272" t="str">
            <v>M.E. COATZACOALCOS VER.</v>
          </cell>
          <cell r="J1272">
            <v>144084471</v>
          </cell>
          <cell r="K1272">
            <v>0.16</v>
          </cell>
          <cell r="L1272">
            <v>9630</v>
          </cell>
          <cell r="M1272">
            <v>0</v>
          </cell>
        </row>
        <row r="1273">
          <cell r="A1273" t="str">
            <v>SIS MEGA JIUTEPEC CVA</v>
          </cell>
          <cell r="B1273" t="str">
            <v>SIS Mega Jiutepec CVA</v>
          </cell>
          <cell r="F1273" t="str">
            <v>1975971224M.E. COATZACOALCOS VER.</v>
          </cell>
          <cell r="G1273" t="str">
            <v>M.E. COATZACOALCOS VER.</v>
          </cell>
          <cell r="H1273">
            <v>1975971224</v>
          </cell>
          <cell r="I1273" t="str">
            <v>M.E. COATZACOALCOS VER.</v>
          </cell>
          <cell r="J1273">
            <v>1547231</v>
          </cell>
          <cell r="K1273">
            <v>0.16</v>
          </cell>
          <cell r="L1273">
            <v>9630</v>
          </cell>
          <cell r="M1273">
            <v>0</v>
          </cell>
        </row>
        <row r="1274">
          <cell r="A1274" t="str">
            <v>SIS SAMS BERNARDO QUINTANA QRO</v>
          </cell>
          <cell r="B1274" t="str">
            <v>SIS Sams Bernardo Quintana QRO</v>
          </cell>
          <cell r="F1274" t="str">
            <v>448702659M.E. CULIACAN</v>
          </cell>
          <cell r="G1274" t="str">
            <v>M.E. CULIACAN</v>
          </cell>
          <cell r="H1274">
            <v>448702659</v>
          </cell>
          <cell r="I1274" t="str">
            <v>M.E. CULIACAN</v>
          </cell>
          <cell r="J1274">
            <v>141565233</v>
          </cell>
          <cell r="K1274">
            <v>0.16</v>
          </cell>
          <cell r="L1274">
            <v>9630</v>
          </cell>
          <cell r="M1274">
            <v>0</v>
          </cell>
        </row>
        <row r="1275">
          <cell r="A1275" t="str">
            <v>SIS SAMS BOULEVARD SANCHEZ TABOADA TIJ</v>
          </cell>
          <cell r="B1275" t="str">
            <v>SIS Sams Boulevard Sanchez Taboada TIJ</v>
          </cell>
          <cell r="F1275" t="str">
            <v>1975971224M.E. CULIACAN</v>
          </cell>
          <cell r="G1275" t="str">
            <v>M.E. CULIACAN</v>
          </cell>
          <cell r="H1275">
            <v>1975971224</v>
          </cell>
          <cell r="I1275" t="str">
            <v>M.E. CULIACAN</v>
          </cell>
          <cell r="J1275">
            <v>1565233</v>
          </cell>
          <cell r="K1275">
            <v>0.16</v>
          </cell>
          <cell r="L1275">
            <v>9630</v>
          </cell>
          <cell r="M1275">
            <v>0</v>
          </cell>
        </row>
        <row r="1276">
          <cell r="A1276" t="str">
            <v>SIS SAMS CAMPECHE CPE</v>
          </cell>
          <cell r="B1276" t="str">
            <v>SIS Sams Campeche CPE</v>
          </cell>
          <cell r="F1276" t="str">
            <v>1975971224M.E. INDEPENDENCIA</v>
          </cell>
          <cell r="G1276" t="str">
            <v>M.E. INDEPENDENCIA</v>
          </cell>
          <cell r="H1276">
            <v>1975971224</v>
          </cell>
          <cell r="I1276" t="str">
            <v>M.E. INDEPENDENCIA</v>
          </cell>
          <cell r="J1276">
            <v>1635689</v>
          </cell>
          <cell r="K1276">
            <v>0.16</v>
          </cell>
          <cell r="L1276">
            <v>9630</v>
          </cell>
          <cell r="M1276">
            <v>0</v>
          </cell>
        </row>
        <row r="1277">
          <cell r="A1277" t="str">
            <v>SIS SAMS CANCUN CUN</v>
          </cell>
          <cell r="B1277" t="str">
            <v>SIS Sams Cancun CUN</v>
          </cell>
          <cell r="F1277" t="str">
            <v>51908221443M.E. INDEPENDENCIA</v>
          </cell>
          <cell r="G1277" t="str">
            <v>M.E. INDEPENDENCIA</v>
          </cell>
          <cell r="H1277">
            <v>51908221443</v>
          </cell>
          <cell r="I1277" t="str">
            <v>M.E. INDEPENDENCIA</v>
          </cell>
          <cell r="J1277" t="str">
            <v>0504160636024</v>
          </cell>
          <cell r="K1277">
            <v>0.16</v>
          </cell>
          <cell r="L1277">
            <v>9630</v>
          </cell>
          <cell r="M1277">
            <v>0</v>
          </cell>
        </row>
        <row r="1278">
          <cell r="A1278" t="str">
            <v>SIS SAMS CIUDAD JUAREZ JUA</v>
          </cell>
          <cell r="B1278" t="str">
            <v>SIS Sams Ciudad Juarez JUA</v>
          </cell>
          <cell r="F1278" t="str">
            <v>00909025M.E. LOS PINOS MEXICALI</v>
          </cell>
          <cell r="G1278" t="str">
            <v>M.E. LOS PINOS MEXICALI</v>
          </cell>
          <cell r="H1278" t="str">
            <v>00909025</v>
          </cell>
          <cell r="I1278" t="str">
            <v>M.E. LOS PINOS MEXICALI</v>
          </cell>
          <cell r="J1278" t="str">
            <v>1103220604012</v>
          </cell>
          <cell r="K1278">
            <v>0.16</v>
          </cell>
          <cell r="L1278">
            <v>9630</v>
          </cell>
          <cell r="M1278">
            <v>0</v>
          </cell>
        </row>
        <row r="1279">
          <cell r="A1279" t="str">
            <v>SIS SAMS CIUDAD OBREGON COB</v>
          </cell>
          <cell r="B1279" t="str">
            <v>SIS Sams Ciudad Obregon COB</v>
          </cell>
          <cell r="F1279" t="str">
            <v>448702659M.E. LOS PINOS MEXICALI</v>
          </cell>
          <cell r="G1279" t="str">
            <v>M.E. LOS PINOS MEXICALI</v>
          </cell>
          <cell r="H1279">
            <v>448702659</v>
          </cell>
          <cell r="I1279" t="str">
            <v>M.E. LOS PINOS MEXICALI</v>
          </cell>
          <cell r="J1279">
            <v>141635564</v>
          </cell>
          <cell r="K1279">
            <v>0.16</v>
          </cell>
          <cell r="L1279">
            <v>9630</v>
          </cell>
          <cell r="M1279">
            <v>0</v>
          </cell>
        </row>
        <row r="1280">
          <cell r="A1280" t="str">
            <v>SIS SAMS CLUB ORIENTE MER</v>
          </cell>
          <cell r="B1280" t="str">
            <v>SIS Sams Club Oriente MER</v>
          </cell>
          <cell r="F1280" t="str">
            <v>1975971224M.E. LOS PINOS MEXICALI</v>
          </cell>
          <cell r="G1280" t="str">
            <v>M.E. LOS PINOS MEXICALI</v>
          </cell>
          <cell r="H1280">
            <v>1975971224</v>
          </cell>
          <cell r="I1280" t="str">
            <v>M.E. LOS PINOS MEXICALI</v>
          </cell>
          <cell r="J1280">
            <v>1635564</v>
          </cell>
          <cell r="K1280">
            <v>0.16</v>
          </cell>
          <cell r="L1280">
            <v>9630</v>
          </cell>
          <cell r="M1280">
            <v>0</v>
          </cell>
        </row>
        <row r="1281">
          <cell r="A1281" t="str">
            <v>SIS SAMS COACALCO DFN</v>
          </cell>
          <cell r="B1281" t="str">
            <v>SIS Sams Coacalco DFN</v>
          </cell>
          <cell r="F1281" t="str">
            <v>1975971224M.E. LOS PINOS MEXICALI</v>
          </cell>
          <cell r="G1281" t="str">
            <v>M.E. LOS PINOS MEXICALI</v>
          </cell>
          <cell r="H1281">
            <v>1975971224</v>
          </cell>
          <cell r="I1281" t="str">
            <v>M.E. LOS PINOS MEXICALI</v>
          </cell>
          <cell r="J1281">
            <v>1635564</v>
          </cell>
          <cell r="K1281">
            <v>0.16</v>
          </cell>
          <cell r="L1281">
            <v>9630</v>
          </cell>
          <cell r="M1281">
            <v>0</v>
          </cell>
        </row>
        <row r="1282">
          <cell r="A1282" t="str">
            <v>SIS SAMS CORTIJO DFO</v>
          </cell>
          <cell r="B1282" t="str">
            <v>SIS Sams Cortijo DFO</v>
          </cell>
          <cell r="F1282" t="str">
            <v>65502347083M.E. LOS PINOS MEXICALI</v>
          </cell>
          <cell r="G1282" t="str">
            <v>M.E. LOS PINOS MEXICALI</v>
          </cell>
          <cell r="H1282">
            <v>65502347083</v>
          </cell>
          <cell r="I1282" t="str">
            <v>M.E. LOS PINOS MEXICALI</v>
          </cell>
          <cell r="J1282" t="str">
            <v>0504160636024</v>
          </cell>
          <cell r="K1282">
            <v>0.16</v>
          </cell>
          <cell r="L1282">
            <v>9630</v>
          </cell>
          <cell r="M1282">
            <v>0</v>
          </cell>
        </row>
        <row r="1283">
          <cell r="A1283" t="str">
            <v>SIS SAMS CULIACAN CUL</v>
          </cell>
          <cell r="B1283" t="str">
            <v>SIS Sams Culiacan CUL</v>
          </cell>
          <cell r="F1283" t="str">
            <v>134638352M.E. MARIANO ESCOBEDO</v>
          </cell>
          <cell r="G1283" t="str">
            <v>M.E. MARIANO ESCOBEDO</v>
          </cell>
          <cell r="H1283">
            <v>134638352</v>
          </cell>
          <cell r="I1283" t="str">
            <v>M.E. MARIANO ESCOBEDO</v>
          </cell>
          <cell r="J1283">
            <v>9356317124</v>
          </cell>
          <cell r="K1283">
            <v>0.16</v>
          </cell>
          <cell r="L1283">
            <v>9630</v>
          </cell>
          <cell r="M1283">
            <v>0</v>
          </cell>
        </row>
        <row r="1284">
          <cell r="A1284" t="str">
            <v>SIS SAMS FORJADORES PUE</v>
          </cell>
          <cell r="B1284" t="str">
            <v>SIS Sams Forjadores PUE</v>
          </cell>
          <cell r="F1284" t="str">
            <v>1975971224M.E. MARIANO ESCOBEDO</v>
          </cell>
          <cell r="G1284" t="str">
            <v>M.E. MARIANO ESCOBEDO</v>
          </cell>
          <cell r="H1284">
            <v>1975971224</v>
          </cell>
          <cell r="I1284" t="str">
            <v>M.E. MARIANO ESCOBEDO</v>
          </cell>
          <cell r="J1284">
            <v>2145704</v>
          </cell>
          <cell r="K1284">
            <v>0.16</v>
          </cell>
          <cell r="L1284">
            <v>9630</v>
          </cell>
          <cell r="M1284">
            <v>0</v>
          </cell>
        </row>
        <row r="1285">
          <cell r="A1285" t="str">
            <v>SIS SAMS GUAYMAS GYS</v>
          </cell>
          <cell r="B1285" t="str">
            <v>SIS Sams Guaymas GYS</v>
          </cell>
          <cell r="F1285" t="str">
            <v>448702659M.E. MAZATLAN</v>
          </cell>
          <cell r="G1285" t="str">
            <v>M.E. MAZATLAN</v>
          </cell>
          <cell r="H1285">
            <v>448702659</v>
          </cell>
          <cell r="I1285" t="str">
            <v>M.E. MAZATLAN</v>
          </cell>
          <cell r="J1285">
            <v>141368810</v>
          </cell>
          <cell r="K1285">
            <v>0.16</v>
          </cell>
          <cell r="L1285">
            <v>9630</v>
          </cell>
          <cell r="M1285">
            <v>0</v>
          </cell>
        </row>
        <row r="1286">
          <cell r="A1286" t="str">
            <v>SIS SAMS HIPERPLAZA TEXCOCO DFO</v>
          </cell>
          <cell r="B1286" t="str">
            <v>SIS Sams Hiperplaza Texcoco DFO</v>
          </cell>
          <cell r="F1286" t="str">
            <v>1975971224M.E. MAZATLAN</v>
          </cell>
          <cell r="G1286" t="str">
            <v>M.E. MAZATLAN</v>
          </cell>
          <cell r="H1286">
            <v>1975971224</v>
          </cell>
          <cell r="I1286" t="str">
            <v>M.E. MAZATLAN</v>
          </cell>
          <cell r="J1286">
            <v>2368124</v>
          </cell>
          <cell r="K1286">
            <v>0.16</v>
          </cell>
          <cell r="L1286">
            <v>9630</v>
          </cell>
          <cell r="M1286">
            <v>0</v>
          </cell>
        </row>
        <row r="1287">
          <cell r="A1287" t="str">
            <v>SIS SAMS INDEPENDENCIA GDL</v>
          </cell>
          <cell r="B1287" t="str">
            <v>SIS Sams Independencia GDL</v>
          </cell>
          <cell r="F1287" t="str">
            <v>1975971224M.E. NAVOJOA</v>
          </cell>
          <cell r="G1287" t="str">
            <v>M.E. NAVOJOA</v>
          </cell>
          <cell r="H1287">
            <v>1975971224</v>
          </cell>
          <cell r="I1287" t="str">
            <v>M.E. NAVOJOA</v>
          </cell>
          <cell r="J1287">
            <v>1649896</v>
          </cell>
          <cell r="K1287">
            <v>0.16</v>
          </cell>
          <cell r="L1287">
            <v>9630</v>
          </cell>
          <cell r="M1287">
            <v>0</v>
          </cell>
        </row>
        <row r="1288">
          <cell r="A1288" t="str">
            <v>SIS SAMS LA ESTANCIA GLA</v>
          </cell>
          <cell r="B1288" t="str">
            <v>SIS Sams la Estancia GLA</v>
          </cell>
          <cell r="F1288" t="str">
            <v>448702659M.E. NAVOJOA II</v>
          </cell>
          <cell r="G1288" t="str">
            <v>M.E. NAVOJOA II</v>
          </cell>
          <cell r="H1288">
            <v>448702659</v>
          </cell>
          <cell r="I1288" t="str">
            <v>M.E. NAVOJOA II</v>
          </cell>
          <cell r="J1288">
            <v>141649896</v>
          </cell>
          <cell r="K1288">
            <v>0.16</v>
          </cell>
          <cell r="L1288">
            <v>9630</v>
          </cell>
          <cell r="M1288">
            <v>0</v>
          </cell>
        </row>
        <row r="1289">
          <cell r="A1289" t="str">
            <v>SIS SAMS LOS ATRIOS CUA</v>
          </cell>
          <cell r="B1289" t="str">
            <v>SIS Sams los Atrios CUA</v>
          </cell>
          <cell r="F1289" t="str">
            <v>1975971224M.E. NAVOJOA II</v>
          </cell>
          <cell r="G1289" t="str">
            <v>M.E. NAVOJOA II</v>
          </cell>
          <cell r="H1289">
            <v>1975971224</v>
          </cell>
          <cell r="I1289" t="str">
            <v>M.E. NAVOJOA II</v>
          </cell>
          <cell r="J1289">
            <v>1649896</v>
          </cell>
          <cell r="K1289">
            <v>0.16</v>
          </cell>
          <cell r="L1289">
            <v>9630</v>
          </cell>
          <cell r="M1289">
            <v>0</v>
          </cell>
        </row>
        <row r="1290">
          <cell r="A1290" t="str">
            <v>SIS SORIANA LOS PINOS VER</v>
          </cell>
          <cell r="B1290" t="str">
            <v>SIS Soriana los Pinos VER</v>
          </cell>
          <cell r="F1290" t="str">
            <v>1975971224M.E. PINO SUAREZ II</v>
          </cell>
          <cell r="G1290" t="str">
            <v>M.E. PINO SUAREZ II</v>
          </cell>
          <cell r="H1290">
            <v>1975971224</v>
          </cell>
          <cell r="I1290" t="str">
            <v>M.E. PINO SUAREZ II</v>
          </cell>
          <cell r="J1290">
            <v>2145738</v>
          </cell>
          <cell r="K1290">
            <v>0.16</v>
          </cell>
          <cell r="L1290">
            <v>9630</v>
          </cell>
          <cell r="M1290">
            <v>0</v>
          </cell>
        </row>
        <row r="1291">
          <cell r="A1291" t="str">
            <v>SIS SAMS MANZANILLO MNZ</v>
          </cell>
          <cell r="B1291" t="str">
            <v>SIS Sams Manzanillo MNZ</v>
          </cell>
          <cell r="F1291" t="str">
            <v>448702659M.E. VALLE SANTIAGO</v>
          </cell>
          <cell r="G1291" t="str">
            <v>M.E. VALLE SANTIAGO</v>
          </cell>
          <cell r="H1291">
            <v>448702659</v>
          </cell>
          <cell r="I1291" t="str">
            <v>M.E. VALLE SANTIAGO</v>
          </cell>
          <cell r="J1291">
            <v>141560374</v>
          </cell>
          <cell r="K1291">
            <v>0.16</v>
          </cell>
          <cell r="L1291">
            <v>9630</v>
          </cell>
          <cell r="M1291">
            <v>0</v>
          </cell>
        </row>
        <row r="1292">
          <cell r="A1292" t="str">
            <v>SIS SAMS MIGUEL ALEMAN MTY</v>
          </cell>
          <cell r="B1292" t="str">
            <v>SIS Sams Miguel Aleman MTY</v>
          </cell>
          <cell r="F1292" t="str">
            <v>1975971224M.E. VALLE SANTIAGO</v>
          </cell>
          <cell r="G1292" t="str">
            <v>M.E. VALLE SANTIAGO</v>
          </cell>
          <cell r="H1292">
            <v>1975971224</v>
          </cell>
          <cell r="I1292" t="str">
            <v>M.E. VALLE SANTIAGO</v>
          </cell>
          <cell r="J1292">
            <v>1560374</v>
          </cell>
          <cell r="K1292">
            <v>0.16</v>
          </cell>
          <cell r="L1292">
            <v>9630</v>
          </cell>
          <cell r="M1292">
            <v>0</v>
          </cell>
        </row>
        <row r="1293">
          <cell r="A1293" t="str">
            <v>SIS SAMS MORELIA MOR</v>
          </cell>
          <cell r="B1293" t="str">
            <v>SIS Sams Morelia MOR</v>
          </cell>
          <cell r="F1293" t="str">
            <v>448702659M.E. VILLAHERMOSA</v>
          </cell>
          <cell r="G1293" t="str">
            <v>M.E. VILLAHERMOSA</v>
          </cell>
          <cell r="H1293">
            <v>448702659</v>
          </cell>
          <cell r="I1293" t="str">
            <v>M.E. VILLAHERMOSA</v>
          </cell>
          <cell r="J1293">
            <v>144084273</v>
          </cell>
          <cell r="K1293">
            <v>0.16</v>
          </cell>
          <cell r="L1293">
            <v>9630</v>
          </cell>
          <cell r="M1293">
            <v>0</v>
          </cell>
        </row>
        <row r="1294">
          <cell r="A1294" t="str">
            <v>SIS SAMS NUEVO LAREDO NDA</v>
          </cell>
          <cell r="B1294" t="str">
            <v>SIS Sams Nuevo Laredo NDA</v>
          </cell>
          <cell r="F1294" t="str">
            <v>1975971224M.E. VILLAHERMOSA</v>
          </cell>
          <cell r="G1294" t="str">
            <v>M.E. VILLAHERMOSA</v>
          </cell>
          <cell r="H1294">
            <v>1975971224</v>
          </cell>
          <cell r="I1294" t="str">
            <v>M.E. VILLAHERMOSA</v>
          </cell>
          <cell r="J1294">
            <v>1547223</v>
          </cell>
          <cell r="K1294">
            <v>0.16</v>
          </cell>
          <cell r="L1294">
            <v>9630</v>
          </cell>
          <cell r="M1294">
            <v>0</v>
          </cell>
        </row>
        <row r="1295">
          <cell r="A1295" t="str">
            <v>SIS SAMS PALOMAR GLA</v>
          </cell>
          <cell r="B1295" t="str">
            <v>SIS Sams Palomar GLA</v>
          </cell>
          <cell r="F1295" t="str">
            <v>134638352M.E.V. CARRANZA</v>
          </cell>
          <cell r="G1295" t="str">
            <v>M.E.V. CARRANZA</v>
          </cell>
          <cell r="H1295">
            <v>134638352</v>
          </cell>
          <cell r="I1295" t="str">
            <v>M.E.V. CARRANZA</v>
          </cell>
          <cell r="J1295">
            <v>9356466707</v>
          </cell>
          <cell r="K1295">
            <v>0.16</v>
          </cell>
          <cell r="L1295">
            <v>9630</v>
          </cell>
          <cell r="M1295">
            <v>0</v>
          </cell>
        </row>
        <row r="1296">
          <cell r="A1296" t="str">
            <v>SIS SAMS PLAZA DE TOROS QRO</v>
          </cell>
          <cell r="B1296" t="str">
            <v>SIS Sams Plaza de Toros QRO</v>
          </cell>
          <cell r="F1296" t="str">
            <v>1975971224M.E.V. CARRANZA</v>
          </cell>
          <cell r="G1296" t="str">
            <v>M.E.V. CARRANZA</v>
          </cell>
          <cell r="H1296">
            <v>1975971224</v>
          </cell>
          <cell r="I1296" t="str">
            <v>M.E.V. CARRANZA</v>
          </cell>
          <cell r="J1296">
            <v>2145738</v>
          </cell>
          <cell r="K1296">
            <v>0.16</v>
          </cell>
          <cell r="L1296">
            <v>9630</v>
          </cell>
          <cell r="M1296">
            <v>0</v>
          </cell>
        </row>
        <row r="1297">
          <cell r="A1297" t="str">
            <v>SIS SAMS PLAZA ORIENTE DFO</v>
          </cell>
          <cell r="B1297" t="str">
            <v>SIS Sams Plaza Oriente DFO</v>
          </cell>
          <cell r="F1297" t="str">
            <v>448702659ME ACAPULCO M. A.</v>
          </cell>
          <cell r="G1297" t="str">
            <v>ME ACAPULCO M. A.</v>
          </cell>
          <cell r="H1297">
            <v>448702659</v>
          </cell>
          <cell r="I1297" t="str">
            <v>ME ACAPULCO M. A.</v>
          </cell>
          <cell r="J1297">
            <v>144084117</v>
          </cell>
          <cell r="K1297">
            <v>0.16</v>
          </cell>
          <cell r="L1297">
            <v>9630</v>
          </cell>
          <cell r="M1297">
            <v>0</v>
          </cell>
        </row>
        <row r="1298">
          <cell r="A1298" t="str">
            <v>SIS SAMS SATELITE DFN</v>
          </cell>
          <cell r="B1298" t="str">
            <v>SIS Sams Satelite DFN</v>
          </cell>
          <cell r="F1298" t="str">
            <v>1975971224ME ACAPULCO M. A.</v>
          </cell>
          <cell r="G1298" t="str">
            <v>ME ACAPULCO M. A.</v>
          </cell>
          <cell r="H1298">
            <v>1975971224</v>
          </cell>
          <cell r="I1298" t="str">
            <v>ME ACAPULCO M. A.</v>
          </cell>
          <cell r="J1298">
            <v>2368132</v>
          </cell>
          <cell r="K1298">
            <v>0.16</v>
          </cell>
          <cell r="L1298">
            <v>9630</v>
          </cell>
          <cell r="M1298">
            <v>0</v>
          </cell>
        </row>
        <row r="1299">
          <cell r="A1299" t="str">
            <v>SIS SAMS TEPEYAC DFO</v>
          </cell>
          <cell r="B1299" t="str">
            <v>SIS Sams Tepeyac DFO</v>
          </cell>
          <cell r="F1299" t="str">
            <v>448702659ME AGS CONVENCION</v>
          </cell>
          <cell r="G1299" t="str">
            <v>ME AGS CONVENCION</v>
          </cell>
          <cell r="H1299">
            <v>448702659</v>
          </cell>
          <cell r="I1299" t="str">
            <v>ME AGS CONVENCION</v>
          </cell>
          <cell r="J1299">
            <v>141566488</v>
          </cell>
          <cell r="K1299">
            <v>0.16</v>
          </cell>
          <cell r="L1299">
            <v>9630</v>
          </cell>
          <cell r="M1299">
            <v>0</v>
          </cell>
        </row>
        <row r="1300">
          <cell r="A1300" t="str">
            <v>SIS SAMS TEPIC TEP</v>
          </cell>
          <cell r="B1300" t="str">
            <v>SIS Sams Tepic TEP</v>
          </cell>
          <cell r="F1300" t="str">
            <v>1975971224ME AGS CONVENCION</v>
          </cell>
          <cell r="G1300" t="str">
            <v>ME AGS CONVENCION</v>
          </cell>
          <cell r="H1300">
            <v>1975971224</v>
          </cell>
          <cell r="I1300" t="str">
            <v>ME AGS CONVENCION</v>
          </cell>
          <cell r="J1300">
            <v>1566488</v>
          </cell>
          <cell r="K1300">
            <v>0.16</v>
          </cell>
          <cell r="L1300">
            <v>9630</v>
          </cell>
          <cell r="M1300">
            <v>0</v>
          </cell>
        </row>
        <row r="1301">
          <cell r="A1301" t="str">
            <v>SIS SAMS VIA CAPU PUE</v>
          </cell>
          <cell r="B1301" t="str">
            <v>SIS Sams Via Capu PUE</v>
          </cell>
          <cell r="F1301" t="str">
            <v>448702659ME AGUASCALIENTES CONVENCION</v>
          </cell>
          <cell r="G1301" t="str">
            <v>ME AGUASCALIENTES CONVENCION</v>
          </cell>
          <cell r="H1301">
            <v>448702659</v>
          </cell>
          <cell r="I1301" t="str">
            <v>ME AGUASCALIENTES CONVENCION</v>
          </cell>
          <cell r="J1301">
            <v>141566488</v>
          </cell>
          <cell r="K1301">
            <v>0.16</v>
          </cell>
          <cell r="L1301">
            <v>9630</v>
          </cell>
          <cell r="M1301">
            <v>0</v>
          </cell>
        </row>
        <row r="1302">
          <cell r="A1302" t="str">
            <v>SIS SAMS VILLA JARDIN TOR</v>
          </cell>
          <cell r="B1302" t="str">
            <v>SIS Sams Villa Jardin TOR</v>
          </cell>
          <cell r="F1302" t="str">
            <v>1975971224ME AGUASCALIENTES CONVENCION</v>
          </cell>
          <cell r="G1302" t="str">
            <v>ME AGUASCALIENTES CONVENCION</v>
          </cell>
          <cell r="H1302">
            <v>1975971224</v>
          </cell>
          <cell r="I1302" t="str">
            <v>ME AGUASCALIENTES CONVENCION</v>
          </cell>
          <cell r="J1302">
            <v>1566488</v>
          </cell>
          <cell r="K1302">
            <v>0.16</v>
          </cell>
          <cell r="L1302">
            <v>9630</v>
          </cell>
          <cell r="M1302">
            <v>0</v>
          </cell>
        </row>
        <row r="1303">
          <cell r="A1303" t="str">
            <v>SIS SAMS VICENTE GUERRERO CVA</v>
          </cell>
          <cell r="B1303" t="str">
            <v>SIS Sams Vicente Guerrero CVA</v>
          </cell>
          <cell r="F1303" t="str">
            <v>1975971224ME ATL NICOLAS BRAVO</v>
          </cell>
          <cell r="G1303" t="str">
            <v>ME ATL NICOLAS BRAVO</v>
          </cell>
          <cell r="H1303">
            <v>1975971224</v>
          </cell>
          <cell r="I1303" t="str">
            <v>ME ATL NICOLAS BRAVO</v>
          </cell>
          <cell r="J1303">
            <v>1412055</v>
          </cell>
          <cell r="K1303">
            <v>0.16</v>
          </cell>
          <cell r="L1303">
            <v>9630</v>
          </cell>
          <cell r="M1303">
            <v>0</v>
          </cell>
        </row>
        <row r="1304">
          <cell r="A1304" t="str">
            <v>SIS SORIANA ABASTOS CUL</v>
          </cell>
          <cell r="B1304" t="str">
            <v>SIS Soriana Abastos CUL</v>
          </cell>
          <cell r="F1304" t="str">
            <v>134638352ME BAJA CALIFORNIA ALFARO SIQUEIROS</v>
          </cell>
          <cell r="G1304" t="str">
            <v>ME BAJA CALIFORNIA ALFARO SIQUEIROS</v>
          </cell>
          <cell r="H1304">
            <v>134638352</v>
          </cell>
          <cell r="I1304" t="str">
            <v>ME BAJA CALIFORNIA ALFARO SIQUEIROS</v>
          </cell>
          <cell r="J1304">
            <v>9356004789</v>
          </cell>
          <cell r="K1304">
            <v>0.16</v>
          </cell>
          <cell r="L1304">
            <v>9630</v>
          </cell>
          <cell r="M1304">
            <v>0</v>
          </cell>
        </row>
        <row r="1305">
          <cell r="A1305" t="str">
            <v>SIS SORIANA ARAGON DFO</v>
          </cell>
          <cell r="B1305" t="str">
            <v>SIS Soriana Aragon DFO</v>
          </cell>
          <cell r="F1305" t="str">
            <v>1975971224ME BAJA CALIFORNIA ALFARO SIQUEIROS</v>
          </cell>
          <cell r="G1305" t="str">
            <v>ME BAJA CALIFORNIA ALFARO SIQUEIROS</v>
          </cell>
          <cell r="H1305">
            <v>1975971224</v>
          </cell>
          <cell r="I1305" t="str">
            <v>ME BAJA CALIFORNIA ALFARO SIQUEIROS</v>
          </cell>
          <cell r="J1305">
            <v>2368124</v>
          </cell>
          <cell r="K1305">
            <v>0.16</v>
          </cell>
          <cell r="L1305">
            <v>9630</v>
          </cell>
          <cell r="M1305">
            <v>0</v>
          </cell>
        </row>
        <row r="1306">
          <cell r="A1306" t="str">
            <v>SIS SORIANA CELAYA CEL</v>
          </cell>
          <cell r="B1306" t="str">
            <v>SIS Soriana Celaya CEL</v>
          </cell>
          <cell r="F1306" t="str">
            <v>134638352ME BAJA CALIFORNIA BLVD ANAHUAC</v>
          </cell>
          <cell r="G1306" t="str">
            <v>ME BAJA CALIFORNIA BLVD ANAHUAC</v>
          </cell>
          <cell r="H1306">
            <v>134638352</v>
          </cell>
          <cell r="I1306" t="str">
            <v>ME BAJA CALIFORNIA BLVD ANAHUAC</v>
          </cell>
          <cell r="J1306">
            <v>9356317793</v>
          </cell>
          <cell r="K1306">
            <v>0.16</v>
          </cell>
          <cell r="L1306">
            <v>9630</v>
          </cell>
          <cell r="M1306">
            <v>0</v>
          </cell>
        </row>
        <row r="1307">
          <cell r="A1307" t="str">
            <v>SIS SORIANA CIGARRERA TEP</v>
          </cell>
          <cell r="B1307" t="str">
            <v>SIS Soriana Cigarrera TEP</v>
          </cell>
          <cell r="F1307" t="str">
            <v>448702659ME BAJA CALIFORNIA BLVD ANAHUAC</v>
          </cell>
          <cell r="G1307" t="str">
            <v>ME BAJA CALIFORNIA BLVD ANAHUAC</v>
          </cell>
          <cell r="H1307">
            <v>448702659</v>
          </cell>
          <cell r="I1307" t="str">
            <v>ME BAJA CALIFORNIA BLVD ANAHUAC</v>
          </cell>
          <cell r="J1307">
            <v>144225959</v>
          </cell>
          <cell r="K1307">
            <v>0.16</v>
          </cell>
          <cell r="L1307">
            <v>9630</v>
          </cell>
          <cell r="M1307">
            <v>0</v>
          </cell>
        </row>
        <row r="1308">
          <cell r="A1308" t="str">
            <v>SIS SORIANA FUNDADORES TOR</v>
          </cell>
          <cell r="B1308" t="str">
            <v>SIS Sriana  Fundadores TOR</v>
          </cell>
          <cell r="F1308" t="str">
            <v>1975971224ME BAJA CALIFORNIA BLVD ANAHUAC</v>
          </cell>
          <cell r="G1308" t="str">
            <v>ME BAJA CALIFORNIA BLVD ANAHUAC</v>
          </cell>
          <cell r="H1308">
            <v>1975971224</v>
          </cell>
          <cell r="I1308" t="str">
            <v>ME BAJA CALIFORNIA BLVD ANAHUAC</v>
          </cell>
          <cell r="J1308">
            <v>2368124</v>
          </cell>
          <cell r="K1308">
            <v>0.16</v>
          </cell>
          <cell r="L1308">
            <v>9630</v>
          </cell>
          <cell r="M1308">
            <v>0</v>
          </cell>
        </row>
        <row r="1309">
          <cell r="A1309" t="str">
            <v>SIS SORIANA LA PAZ PAZ</v>
          </cell>
          <cell r="B1309" t="str">
            <v>SIS Soriana la Paz PAZ</v>
          </cell>
          <cell r="F1309" t="str">
            <v>1975971224ME BAJA CALIFORNIA MACROPLAZA</v>
          </cell>
          <cell r="G1309" t="str">
            <v>ME BAJA CALIFORNIA MACROPLAZA</v>
          </cell>
          <cell r="H1309">
            <v>1975971224</v>
          </cell>
          <cell r="I1309" t="str">
            <v>ME BAJA CALIFORNIA MACROPLAZA</v>
          </cell>
          <cell r="J1309">
            <v>2368124</v>
          </cell>
          <cell r="K1309">
            <v>0.16</v>
          </cell>
          <cell r="L1309">
            <v>9630</v>
          </cell>
          <cell r="M1309">
            <v>0</v>
          </cell>
        </row>
        <row r="1310">
          <cell r="A1310" t="str">
            <v>SIS SORIANA LOS CABOS SJD</v>
          </cell>
          <cell r="B1310" t="str">
            <v>SIS Soriana los Cabos SJD</v>
          </cell>
          <cell r="F1310" t="str">
            <v>1975971224ME BAJA CALIFORNIATECNOLOGICO</v>
          </cell>
          <cell r="G1310" t="str">
            <v>ME BAJA CALIFORNIATECNOLOGICO</v>
          </cell>
          <cell r="H1310">
            <v>1975971224</v>
          </cell>
          <cell r="I1310" t="str">
            <v>ME BAJA CALIFORNIATECNOLOGICO</v>
          </cell>
          <cell r="J1310">
            <v>2368124</v>
          </cell>
          <cell r="K1310">
            <v>0.16</v>
          </cell>
          <cell r="L1310">
            <v>9630</v>
          </cell>
          <cell r="M1310">
            <v>0</v>
          </cell>
        </row>
        <row r="1311">
          <cell r="A1311" t="str">
            <v>SIS SORIANA PERIFERICO REY</v>
          </cell>
          <cell r="B1311" t="str">
            <v>SIS Soriana Periferico Rey</v>
          </cell>
          <cell r="F1311" t="str">
            <v>448702659ME B.C. CABO SAN LUCAS II</v>
          </cell>
          <cell r="G1311" t="str">
            <v>ME B.C. CABO SAN LUCAS II</v>
          </cell>
          <cell r="H1311">
            <v>448702659</v>
          </cell>
          <cell r="I1311" t="str">
            <v>ME B.C. CABO SAN LUCAS II</v>
          </cell>
          <cell r="J1311">
            <v>141725498</v>
          </cell>
          <cell r="K1311">
            <v>0.16</v>
          </cell>
          <cell r="L1311">
            <v>9630</v>
          </cell>
          <cell r="M1311">
            <v>0</v>
          </cell>
        </row>
        <row r="1312">
          <cell r="A1312" t="str">
            <v>SIS SORIANA PLAZA CUITLAHUAC DFN</v>
          </cell>
          <cell r="B1312" t="str">
            <v>SIS Soriana Plaza Cuitlahuac DFN</v>
          </cell>
          <cell r="F1312" t="str">
            <v>448702659ME BCS CABO SAN LUCAS II</v>
          </cell>
          <cell r="G1312" t="str">
            <v>ME BCS CABO SAN LUCAS II</v>
          </cell>
          <cell r="H1312">
            <v>448702659</v>
          </cell>
          <cell r="I1312" t="str">
            <v>ME BCS CABO SAN LUCAS II</v>
          </cell>
          <cell r="J1312">
            <v>141725498</v>
          </cell>
          <cell r="K1312">
            <v>0.16</v>
          </cell>
          <cell r="L1312">
            <v>9630</v>
          </cell>
          <cell r="M1312">
            <v>0</v>
          </cell>
        </row>
        <row r="1313">
          <cell r="A1313" t="str">
            <v>SIS SORIANA PLAZA SATELITE LEN</v>
          </cell>
          <cell r="B1313" t="str">
            <v>SIS Soriana Plaza Satelite LEN</v>
          </cell>
          <cell r="F1313" t="str">
            <v>448702659ME BCS LA PAZ</v>
          </cell>
          <cell r="G1313" t="str">
            <v>ME BCS LA PAZ</v>
          </cell>
          <cell r="H1313">
            <v>448702659</v>
          </cell>
          <cell r="I1313" t="str">
            <v>ME BCS LA PAZ</v>
          </cell>
          <cell r="J1313">
            <v>141649870</v>
          </cell>
          <cell r="K1313">
            <v>0.16</v>
          </cell>
          <cell r="L1313">
            <v>9630</v>
          </cell>
          <cell r="M1313">
            <v>0</v>
          </cell>
        </row>
        <row r="1314">
          <cell r="A1314" t="str">
            <v>SIS SORIANA REFORMA INTERIOR NDA</v>
          </cell>
          <cell r="B1314" t="str">
            <v>SIS Soriana Reforma Interior NDA</v>
          </cell>
          <cell r="F1314" t="str">
            <v>448702659ME BCS LAS TIENDAS DE LA PAZ</v>
          </cell>
          <cell r="G1314" t="str">
            <v>ME BCS LAS TIENDAS DE LA PAZ</v>
          </cell>
          <cell r="H1314">
            <v>448702659</v>
          </cell>
          <cell r="I1314" t="str">
            <v>ME BCS LAS TIENDAS DE LA PAZ</v>
          </cell>
          <cell r="J1314">
            <v>141649870</v>
          </cell>
          <cell r="K1314">
            <v>0.16</v>
          </cell>
          <cell r="L1314">
            <v>9630</v>
          </cell>
          <cell r="M1314">
            <v>0</v>
          </cell>
        </row>
        <row r="1315">
          <cell r="A1315" t="str">
            <v>SIS SORIANA SAN JOSE DEL CABO SJD</v>
          </cell>
          <cell r="B1315" t="str">
            <v>SIS Soriana San Jose del Cabo SJD</v>
          </cell>
          <cell r="F1315" t="str">
            <v>1975971224ME CAFETALES</v>
          </cell>
          <cell r="G1315" t="str">
            <v>ME CAFETALES</v>
          </cell>
          <cell r="H1315">
            <v>1975971224</v>
          </cell>
          <cell r="I1315" t="str">
            <v>ME CAFETALES</v>
          </cell>
          <cell r="J1315">
            <v>1558006</v>
          </cell>
          <cell r="K1315">
            <v>0.16</v>
          </cell>
          <cell r="L1315">
            <v>9630</v>
          </cell>
          <cell r="M1315">
            <v>0</v>
          </cell>
        </row>
        <row r="1316">
          <cell r="A1316" t="str">
            <v>SIS SORIANA TRES RIOS CUL</v>
          </cell>
          <cell r="B1316" t="str">
            <v>SIS Soriana Tres Rios CUL</v>
          </cell>
          <cell r="F1316" t="str">
            <v>448702659ME CANCUN BONAMPAK</v>
          </cell>
          <cell r="G1316" t="str">
            <v>ME CANCUN BONAMPAK</v>
          </cell>
          <cell r="H1316">
            <v>448702659</v>
          </cell>
          <cell r="I1316" t="str">
            <v>ME CANCUN BONAMPAK</v>
          </cell>
          <cell r="J1316">
            <v>144084208</v>
          </cell>
          <cell r="K1316">
            <v>0.16</v>
          </cell>
          <cell r="L1316">
            <v>9630</v>
          </cell>
          <cell r="M1316">
            <v>0</v>
          </cell>
        </row>
        <row r="1317">
          <cell r="A1317" t="str">
            <v>SIS WALMART AEROPUERTO DFO</v>
          </cell>
          <cell r="B1317" t="str">
            <v>SIS WalMart Aeropuerto DFO</v>
          </cell>
          <cell r="F1317" t="str">
            <v>1975971224ME CANCUN BONAMPAK</v>
          </cell>
          <cell r="G1317" t="str">
            <v>ME CANCUN BONAMPAK</v>
          </cell>
          <cell r="H1317">
            <v>1975971224</v>
          </cell>
          <cell r="I1317" t="str">
            <v>ME CANCUN BONAMPAK</v>
          </cell>
          <cell r="J1317">
            <v>2368132</v>
          </cell>
          <cell r="K1317">
            <v>0.16</v>
          </cell>
          <cell r="L1317">
            <v>9630</v>
          </cell>
          <cell r="M1317">
            <v>0</v>
          </cell>
        </row>
        <row r="1318">
          <cell r="A1318" t="str">
            <v>SIS WALMART ACUEDUCTO DE GUADALUPE DFN</v>
          </cell>
          <cell r="B1318" t="str">
            <v>SIS WalMart Acueducto de Guadalupe DFN</v>
          </cell>
          <cell r="F1318" t="str">
            <v>448702659ME CAJEME GUERRERO V</v>
          </cell>
          <cell r="G1318" t="str">
            <v>ME CAJEME GUERRERO V</v>
          </cell>
          <cell r="H1318">
            <v>448702659</v>
          </cell>
          <cell r="I1318" t="str">
            <v>ME CAJEME GUERRERO V</v>
          </cell>
          <cell r="J1318">
            <v>141377852</v>
          </cell>
          <cell r="K1318">
            <v>0.16</v>
          </cell>
          <cell r="L1318">
            <v>9630</v>
          </cell>
          <cell r="M1318">
            <v>0</v>
          </cell>
        </row>
        <row r="1319">
          <cell r="A1319" t="str">
            <v>SIS WALMART ALAMEDAS DFN</v>
          </cell>
          <cell r="B1319" t="str">
            <v>SIS WalMart Alamedas DFN</v>
          </cell>
          <cell r="F1319" t="str">
            <v>1975971224ME CAJEME GUERRERO V</v>
          </cell>
          <cell r="G1319" t="str">
            <v>ME CAJEME GUERRERO V</v>
          </cell>
          <cell r="H1319">
            <v>1975971224</v>
          </cell>
          <cell r="I1319" t="str">
            <v>ME CAJEME GUERRERO V</v>
          </cell>
          <cell r="J1319">
            <v>1377852</v>
          </cell>
          <cell r="K1319">
            <v>0.16</v>
          </cell>
          <cell r="L1319">
            <v>9630</v>
          </cell>
          <cell r="M1319">
            <v>0</v>
          </cell>
        </row>
        <row r="1320">
          <cell r="A1320" t="str">
            <v>SIS WALMART ARBOLEDAS DFN</v>
          </cell>
          <cell r="B1320" t="str">
            <v>SIS WalMart Arboledas DFN</v>
          </cell>
          <cell r="F1320" t="str">
            <v>1975971224ME CHI CALLE 3RA</v>
          </cell>
          <cell r="G1320" t="str">
            <v>ME CHI CALLE 3RA</v>
          </cell>
          <cell r="H1320">
            <v>1975971224</v>
          </cell>
          <cell r="I1320" t="str">
            <v>ME CHI CALLE 3RA</v>
          </cell>
          <cell r="J1320">
            <v>2145738</v>
          </cell>
          <cell r="K1320">
            <v>0.16</v>
          </cell>
          <cell r="L1320">
            <v>9630</v>
          </cell>
          <cell r="M1320">
            <v>0</v>
          </cell>
        </row>
        <row r="1321">
          <cell r="A1321" t="str">
            <v>SIS WALMART ARCO SUR XALAPA XAL</v>
          </cell>
          <cell r="B1321" t="str">
            <v>SIS WalMart Arco Sur Xalapa XAL</v>
          </cell>
          <cell r="F1321" t="str">
            <v>1975971224ME CHI DEL PARRAL</v>
          </cell>
          <cell r="G1321" t="str">
            <v>ME CHI DEL PARRAL</v>
          </cell>
          <cell r="H1321">
            <v>1975971224</v>
          </cell>
          <cell r="I1321" t="str">
            <v>ME CHI DEL PARRAL</v>
          </cell>
          <cell r="J1321">
            <v>2145738</v>
          </cell>
          <cell r="K1321">
            <v>0.16</v>
          </cell>
          <cell r="L1321">
            <v>9630</v>
          </cell>
          <cell r="M1321">
            <v>0</v>
          </cell>
        </row>
        <row r="1322">
          <cell r="A1322" t="str">
            <v>SIS WALMART AVILA CAMACHO GLA</v>
          </cell>
          <cell r="B1322" t="str">
            <v>SIS WalMart Avila Camacho GLA</v>
          </cell>
          <cell r="F1322" t="str">
            <v>1975971224ME CHI PLAZA SAN FELIPE</v>
          </cell>
          <cell r="G1322" t="str">
            <v>ME CHI PLAZA SAN FELIPE</v>
          </cell>
          <cell r="H1322">
            <v>1975971224</v>
          </cell>
          <cell r="I1322" t="str">
            <v>ME CHI PLAZA SAN FELIPE</v>
          </cell>
          <cell r="J1322">
            <v>1017439</v>
          </cell>
          <cell r="K1322">
            <v>0.16</v>
          </cell>
          <cell r="L1322">
            <v>9630</v>
          </cell>
          <cell r="M1322">
            <v>0</v>
          </cell>
        </row>
        <row r="1323">
          <cell r="A1323" t="str">
            <v>SIS WALMART AZCAPOTZALCO DFN</v>
          </cell>
          <cell r="B1323" t="str">
            <v>SIS WalMart Azcapotzalco DFN</v>
          </cell>
          <cell r="F1323" t="str">
            <v>1975971224ME CHI SAN AGUSTIN</v>
          </cell>
          <cell r="G1323" t="str">
            <v>ME CHI SAN AGUSTIN</v>
          </cell>
          <cell r="H1323">
            <v>1975971224</v>
          </cell>
          <cell r="I1323" t="str">
            <v>ME CHI SAN AGUSTIN</v>
          </cell>
          <cell r="J1323">
            <v>2145738</v>
          </cell>
          <cell r="K1323">
            <v>0.16</v>
          </cell>
          <cell r="L1323">
            <v>9630</v>
          </cell>
          <cell r="M1323">
            <v>0</v>
          </cell>
        </row>
        <row r="1324">
          <cell r="A1324" t="str">
            <v>SIS WALMART BERNARDO QUINTANA QRO</v>
          </cell>
          <cell r="B1324" t="str">
            <v>SIS WalMart Bernardo Quintana QRO</v>
          </cell>
          <cell r="F1324" t="str">
            <v>1975971224ME CHI 7A ORIENTE</v>
          </cell>
          <cell r="G1324" t="str">
            <v>ME CHI 7A ORIENTE</v>
          </cell>
          <cell r="H1324">
            <v>1975971224</v>
          </cell>
          <cell r="I1324" t="str">
            <v>ME CHI 7A ORIENTE</v>
          </cell>
          <cell r="J1324">
            <v>2145738</v>
          </cell>
          <cell r="K1324">
            <v>0.16</v>
          </cell>
          <cell r="L1324">
            <v>9630</v>
          </cell>
          <cell r="M1324">
            <v>0</v>
          </cell>
        </row>
        <row r="1325">
          <cell r="A1325" t="str">
            <v>SIS WALMART BUENAVISTA DFP</v>
          </cell>
          <cell r="B1325" t="str">
            <v>SIS WalMart Buenavista DFP</v>
          </cell>
          <cell r="F1325" t="str">
            <v>448702659ME CD CARMEN CALLE 26</v>
          </cell>
          <cell r="G1325" t="str">
            <v>ME CD CARMEN CALLE 26</v>
          </cell>
          <cell r="H1325">
            <v>448702659</v>
          </cell>
          <cell r="I1325" t="str">
            <v>ME CD CARMEN CALLE 26</v>
          </cell>
          <cell r="J1325">
            <v>144084232</v>
          </cell>
          <cell r="K1325">
            <v>0.16</v>
          </cell>
          <cell r="L1325">
            <v>9630</v>
          </cell>
          <cell r="M1325">
            <v>0</v>
          </cell>
        </row>
        <row r="1326">
          <cell r="A1326" t="str">
            <v>SIS WALMART COLIMA NORTE COL</v>
          </cell>
          <cell r="B1326" t="str">
            <v>SIS WalMart Colima Norte COL</v>
          </cell>
          <cell r="F1326" t="str">
            <v>1975971224ME CD CARMEN CALLE 26</v>
          </cell>
          <cell r="G1326" t="str">
            <v>ME CD CARMEN CALLE 26</v>
          </cell>
          <cell r="H1326">
            <v>1975971224</v>
          </cell>
          <cell r="I1326" t="str">
            <v>ME CD CARMEN CALLE 26</v>
          </cell>
          <cell r="J1326">
            <v>2368132</v>
          </cell>
          <cell r="K1326">
            <v>0.16</v>
          </cell>
          <cell r="L1326">
            <v>9630</v>
          </cell>
          <cell r="M1326">
            <v>0</v>
          </cell>
        </row>
        <row r="1327">
          <cell r="A1327" t="str">
            <v>SIS WALMART COLON GLA</v>
          </cell>
          <cell r="B1327" t="str">
            <v>SIS WalMart Colon GLA</v>
          </cell>
          <cell r="F1327" t="str">
            <v>1975971224ME CD JUAREZ L. MATEOS</v>
          </cell>
          <cell r="G1327" t="str">
            <v>ME CD JUAREZ L. MATEOS</v>
          </cell>
          <cell r="H1327">
            <v>1975971224</v>
          </cell>
          <cell r="I1327" t="str">
            <v>ME CD JUAREZ L. MATEOS</v>
          </cell>
          <cell r="J1327">
            <v>2145738</v>
          </cell>
          <cell r="K1327">
            <v>0.16</v>
          </cell>
          <cell r="L1327">
            <v>9630</v>
          </cell>
          <cell r="M1327">
            <v>0</v>
          </cell>
        </row>
        <row r="1328">
          <cell r="A1328" t="str">
            <v>SIS WALMART CUAJIMALPA DFP</v>
          </cell>
          <cell r="B1328" t="str">
            <v>SIS WalMart Cuajimalpa DFP</v>
          </cell>
          <cell r="F1328" t="str">
            <v>1975971224ME COA V. CARRANZA</v>
          </cell>
          <cell r="G1328" t="str">
            <v>ME COA V. CARRANZA</v>
          </cell>
          <cell r="H1328">
            <v>1975971224</v>
          </cell>
          <cell r="I1328" t="str">
            <v>ME COA V. CARRANZA</v>
          </cell>
          <cell r="J1328">
            <v>2145738</v>
          </cell>
          <cell r="K1328">
            <v>0.16</v>
          </cell>
          <cell r="L1328">
            <v>9630</v>
          </cell>
          <cell r="M1328">
            <v>0</v>
          </cell>
        </row>
        <row r="1329">
          <cell r="A1329" t="str">
            <v>SIS WALMART CULIACAN CUL</v>
          </cell>
          <cell r="B1329" t="str">
            <v>SIS WalMart Culiacan CUL</v>
          </cell>
          <cell r="F1329" t="str">
            <v>1975971224ME COATZACOALCOS VER.</v>
          </cell>
          <cell r="G1329" t="str">
            <v>ME COATZACOALCOS VER.</v>
          </cell>
          <cell r="H1329">
            <v>1975971224</v>
          </cell>
          <cell r="I1329" t="str">
            <v>ME COATZACOALCOS VER.</v>
          </cell>
          <cell r="J1329">
            <v>1547231</v>
          </cell>
          <cell r="K1329">
            <v>0.16</v>
          </cell>
          <cell r="L1329">
            <v>9630</v>
          </cell>
          <cell r="M1329">
            <v>0</v>
          </cell>
        </row>
        <row r="1330">
          <cell r="A1330" t="str">
            <v>SIS WALMART DURANGO II EL EDEN DGO</v>
          </cell>
          <cell r="B1330" t="str">
            <v>SIS WalMart Durango II El Eden DGO</v>
          </cell>
          <cell r="F1330" t="str">
            <v>1975971224ME COL TECOMAN</v>
          </cell>
          <cell r="G1330" t="str">
            <v>ME COL TECOMAN</v>
          </cell>
          <cell r="H1330">
            <v>1975971224</v>
          </cell>
          <cell r="I1330" t="str">
            <v>ME COL TECOMAN</v>
          </cell>
          <cell r="J1330">
            <v>2368124</v>
          </cell>
          <cell r="K1330">
            <v>0.16</v>
          </cell>
          <cell r="L1330">
            <v>9630</v>
          </cell>
          <cell r="M1330">
            <v>0</v>
          </cell>
        </row>
        <row r="1331">
          <cell r="A1331" t="str">
            <v>SIS WALMART ECATEPEC DFO</v>
          </cell>
          <cell r="B1331" t="str">
            <v>SIS WalMart Ecatepec DFO</v>
          </cell>
          <cell r="F1331" t="str">
            <v>448702659ME COZUMEL</v>
          </cell>
          <cell r="G1331" t="str">
            <v>ME COZUMEL</v>
          </cell>
          <cell r="H1331">
            <v>448702659</v>
          </cell>
          <cell r="I1331" t="str">
            <v>ME COZUMEL</v>
          </cell>
          <cell r="J1331">
            <v>144084547</v>
          </cell>
          <cell r="K1331">
            <v>0.16</v>
          </cell>
          <cell r="L1331">
            <v>9630</v>
          </cell>
          <cell r="M1331">
            <v>0</v>
          </cell>
        </row>
        <row r="1332">
          <cell r="A1332" t="str">
            <v>SIS WALMART EDUARDO MOLINA DFO</v>
          </cell>
          <cell r="B1332" t="str">
            <v>SIS WalMart Eduardo Molina DFO</v>
          </cell>
          <cell r="F1332" t="str">
            <v>1975971224ME COZUMEL</v>
          </cell>
          <cell r="G1332" t="str">
            <v>ME COZUMEL</v>
          </cell>
          <cell r="H1332">
            <v>1975971224</v>
          </cell>
          <cell r="I1332" t="str">
            <v>ME COZUMEL</v>
          </cell>
          <cell r="J1332">
            <v>1560309</v>
          </cell>
          <cell r="K1332">
            <v>0.16</v>
          </cell>
          <cell r="L1332">
            <v>9630</v>
          </cell>
          <cell r="M1332">
            <v>0</v>
          </cell>
        </row>
        <row r="1333">
          <cell r="A1333" t="str">
            <v>SIS WALMART ESTADIO MORELIA MOR</v>
          </cell>
          <cell r="B1333" t="str">
            <v>SIS WalMart Estadio Morelia MOR</v>
          </cell>
          <cell r="F1333" t="str">
            <v>448702659ME CUE PERICON</v>
          </cell>
          <cell r="G1333" t="str">
            <v>ME CUE PERICON</v>
          </cell>
          <cell r="H1333">
            <v>448702659</v>
          </cell>
          <cell r="I1333" t="str">
            <v>ME CUE PERICON</v>
          </cell>
          <cell r="J1333">
            <v>144084125</v>
          </cell>
          <cell r="K1333">
            <v>0.16</v>
          </cell>
          <cell r="L1333">
            <v>9630</v>
          </cell>
          <cell r="M1333">
            <v>0</v>
          </cell>
        </row>
        <row r="1334">
          <cell r="A1334" t="str">
            <v>SIS WALMART FRANCISCO VILLA DGO</v>
          </cell>
          <cell r="B1334" t="str">
            <v>SIS WalMart Francisco Villa DGO</v>
          </cell>
          <cell r="F1334" t="str">
            <v>1975971224ME CUE PERICON</v>
          </cell>
          <cell r="G1334" t="str">
            <v>ME CUE PERICON</v>
          </cell>
          <cell r="H1334">
            <v>1975971224</v>
          </cell>
          <cell r="I1334" t="str">
            <v>ME CUE PERICON</v>
          </cell>
          <cell r="J1334">
            <v>2368132</v>
          </cell>
          <cell r="K1334">
            <v>0.16</v>
          </cell>
          <cell r="L1334">
            <v>9630</v>
          </cell>
          <cell r="M1334">
            <v>0</v>
          </cell>
        </row>
        <row r="1335">
          <cell r="A1335" t="str">
            <v>SIS WALMART GATO BRONCO TIJ</v>
          </cell>
          <cell r="B1335" t="str">
            <v>SIS WalMart Gato Bronco TIJ</v>
          </cell>
          <cell r="F1335" t="str">
            <v>134638352ME CUE VICENTE GUERRERO</v>
          </cell>
          <cell r="G1335" t="str">
            <v>ME CUE VICENTE GUERRERO</v>
          </cell>
          <cell r="H1335">
            <v>134638352</v>
          </cell>
          <cell r="I1335" t="str">
            <v>ME CUE VICENTE GUERRERO</v>
          </cell>
          <cell r="J1335">
            <v>9356318031</v>
          </cell>
          <cell r="K1335">
            <v>0.16</v>
          </cell>
          <cell r="L1335">
            <v>9630</v>
          </cell>
          <cell r="M1335">
            <v>0</v>
          </cell>
        </row>
        <row r="1336">
          <cell r="A1336" t="str">
            <v>SIS WALMART HORIZONTE DFO</v>
          </cell>
          <cell r="B1336" t="str">
            <v>SIS WalMart Horizonte DFO</v>
          </cell>
          <cell r="F1336" t="str">
            <v>448702659ME CUE VICENTE GUERRERO</v>
          </cell>
          <cell r="G1336" t="str">
            <v>ME CUE VICENTE GUERRERO</v>
          </cell>
          <cell r="H1336">
            <v>448702659</v>
          </cell>
          <cell r="I1336" t="str">
            <v>ME CUE VICENTE GUERRERO</v>
          </cell>
          <cell r="J1336">
            <v>144084158</v>
          </cell>
          <cell r="K1336">
            <v>0.16</v>
          </cell>
          <cell r="L1336">
            <v>9630</v>
          </cell>
          <cell r="M1336">
            <v>0</v>
          </cell>
        </row>
        <row r="1337">
          <cell r="A1337" t="str">
            <v>SIS WALMART INSURGENTES CHT</v>
          </cell>
          <cell r="B1337" t="str">
            <v>SIS WalMart Insurgentes CHT</v>
          </cell>
          <cell r="F1337" t="str">
            <v>1975971224ME CUE VICENTE GUERRERO</v>
          </cell>
          <cell r="G1337" t="str">
            <v>ME CUE VICENTE GUERRERO</v>
          </cell>
          <cell r="H1337">
            <v>1975971224</v>
          </cell>
          <cell r="I1337" t="str">
            <v>ME CUE VICENTE GUERRERO</v>
          </cell>
          <cell r="J1337">
            <v>2368132</v>
          </cell>
          <cell r="K1337">
            <v>0.16</v>
          </cell>
          <cell r="L1337">
            <v>9630</v>
          </cell>
          <cell r="M1337">
            <v>0</v>
          </cell>
        </row>
        <row r="1338">
          <cell r="A1338" t="str">
            <v>SIS WALMART ITZIMNA MER</v>
          </cell>
          <cell r="B1338" t="str">
            <v>SIS WalMart Itzimna MER</v>
          </cell>
          <cell r="F1338" t="str">
            <v>448702659ME CUE VISTA HERMOSA</v>
          </cell>
          <cell r="G1338" t="str">
            <v>ME CUE VISTA HERMOSA</v>
          </cell>
          <cell r="H1338">
            <v>448702659</v>
          </cell>
          <cell r="I1338" t="str">
            <v>ME CUE VISTA HERMOSA</v>
          </cell>
          <cell r="J1338">
            <v>144084372</v>
          </cell>
          <cell r="K1338">
            <v>0.16</v>
          </cell>
          <cell r="L1338">
            <v>9630</v>
          </cell>
          <cell r="M1338">
            <v>0</v>
          </cell>
        </row>
        <row r="1339">
          <cell r="A1339" t="str">
            <v>SIS WALMART IXTAPALUCA DFO</v>
          </cell>
          <cell r="B1339" t="str">
            <v>SIS WalMart Ixtapaluca DFO</v>
          </cell>
          <cell r="F1339" t="str">
            <v>448702659ME CULIACAN</v>
          </cell>
          <cell r="G1339" t="str">
            <v>ME CULIACAN</v>
          </cell>
          <cell r="H1339">
            <v>448702659</v>
          </cell>
          <cell r="I1339" t="str">
            <v>ME CULIACAN</v>
          </cell>
          <cell r="J1339">
            <v>141565233</v>
          </cell>
          <cell r="K1339">
            <v>0.16</v>
          </cell>
          <cell r="L1339">
            <v>9630</v>
          </cell>
          <cell r="M1339">
            <v>0</v>
          </cell>
        </row>
        <row r="1340">
          <cell r="A1340" t="str">
            <v>SIS WALMART JIUTEPEC CVA</v>
          </cell>
          <cell r="B1340" t="str">
            <v>SIS WalMart Jiutepec CVA</v>
          </cell>
          <cell r="F1340" t="str">
            <v>1975971224ME CULIACAN</v>
          </cell>
          <cell r="G1340" t="str">
            <v>ME CULIACAN</v>
          </cell>
          <cell r="H1340">
            <v>1975971224</v>
          </cell>
          <cell r="I1340" t="str">
            <v>ME CULIACAN</v>
          </cell>
          <cell r="J1340">
            <v>1565233</v>
          </cell>
          <cell r="K1340">
            <v>0.16</v>
          </cell>
          <cell r="L1340">
            <v>9630</v>
          </cell>
          <cell r="M1340">
            <v>0</v>
          </cell>
        </row>
        <row r="1341">
          <cell r="A1341" t="str">
            <v>SIS WALMART MANZANILLO MNZ</v>
          </cell>
          <cell r="B1341" t="str">
            <v>SIS WalMart Manzanillo MNZ</v>
          </cell>
          <cell r="F1341" t="str">
            <v>448702659ME CUL PZA EL BOTANICO</v>
          </cell>
          <cell r="G1341" t="str">
            <v>ME CUL PZA EL BOTANICO</v>
          </cell>
          <cell r="H1341">
            <v>448702659</v>
          </cell>
          <cell r="I1341" t="str">
            <v>ME CUL PZA EL BOTANICO</v>
          </cell>
          <cell r="J1341">
            <v>141368828</v>
          </cell>
          <cell r="K1341">
            <v>0.16</v>
          </cell>
          <cell r="L1341">
            <v>9630</v>
          </cell>
          <cell r="M1341">
            <v>0</v>
          </cell>
        </row>
        <row r="1342">
          <cell r="A1342" t="str">
            <v>SIS WALMART MIRAMONTES DFO</v>
          </cell>
          <cell r="B1342" t="str">
            <v>SIS WalMart Miramontes DFO</v>
          </cell>
          <cell r="F1342" t="str">
            <v>1975971224ME CUL PZA EL BOTANICO</v>
          </cell>
          <cell r="G1342" t="str">
            <v>ME CUL PZA EL BOTANICO</v>
          </cell>
          <cell r="H1342">
            <v>1975971224</v>
          </cell>
          <cell r="I1342" t="str">
            <v>ME CUL PZA EL BOTANICO</v>
          </cell>
          <cell r="J1342">
            <v>1368828</v>
          </cell>
          <cell r="K1342">
            <v>0.16</v>
          </cell>
          <cell r="L1342">
            <v>9630</v>
          </cell>
          <cell r="M1342">
            <v>0</v>
          </cell>
        </row>
        <row r="1343">
          <cell r="A1343" t="str">
            <v>SIS WALMART MORELIA MOR</v>
          </cell>
          <cell r="B1343" t="str">
            <v>SIS WalMart Morelia MOR</v>
          </cell>
          <cell r="F1343" t="str">
            <v>1975971224ME DF CAFETALES</v>
          </cell>
          <cell r="G1343" t="str">
            <v>ME DF CAFETALES</v>
          </cell>
          <cell r="H1343">
            <v>1975971224</v>
          </cell>
          <cell r="I1343" t="str">
            <v>ME DF CAFETALES</v>
          </cell>
          <cell r="J1343">
            <v>1558006</v>
          </cell>
          <cell r="K1343">
            <v>0.16</v>
          </cell>
          <cell r="L1343">
            <v>9630</v>
          </cell>
          <cell r="M1343">
            <v>0</v>
          </cell>
        </row>
        <row r="1344">
          <cell r="A1344" t="str">
            <v>SIS WALMART NEZA DFO</v>
          </cell>
          <cell r="B1344" t="str">
            <v>SIS WalMart Neza DFO</v>
          </cell>
          <cell r="F1344" t="str">
            <v>448702659ME DF COACALCO</v>
          </cell>
          <cell r="G1344" t="str">
            <v>ME DF COACALCO</v>
          </cell>
          <cell r="H1344">
            <v>448702659</v>
          </cell>
          <cell r="I1344" t="str">
            <v>ME DF COACALCO</v>
          </cell>
          <cell r="J1344">
            <v>141005227</v>
          </cell>
          <cell r="K1344">
            <v>0.16</v>
          </cell>
          <cell r="L1344">
            <v>9630</v>
          </cell>
          <cell r="M1344">
            <v>0</v>
          </cell>
        </row>
        <row r="1345">
          <cell r="A1345" t="str">
            <v>SIS WALMART NICHUPTE CUN</v>
          </cell>
          <cell r="B1345" t="str">
            <v>SIS WalMart Nichupte CUN</v>
          </cell>
          <cell r="F1345" t="str">
            <v>1975971224ME DF COACALCO</v>
          </cell>
          <cell r="G1345" t="str">
            <v>ME DF COACALCO</v>
          </cell>
          <cell r="H1345">
            <v>1975971224</v>
          </cell>
          <cell r="I1345" t="str">
            <v>ME DF COACALCO</v>
          </cell>
          <cell r="J1345">
            <v>1005227</v>
          </cell>
          <cell r="K1345">
            <v>0.16</v>
          </cell>
          <cell r="L1345">
            <v>9630</v>
          </cell>
          <cell r="M1345">
            <v>0</v>
          </cell>
        </row>
        <row r="1346">
          <cell r="A1346" t="str">
            <v>SIS WALMART NVO LAREDO NDA</v>
          </cell>
          <cell r="B1346" t="str">
            <v>SIS Walmart Nvo Laredo NDA</v>
          </cell>
          <cell r="F1346" t="str">
            <v>1975971224ME DF INDEPENDENCIA</v>
          </cell>
          <cell r="G1346" t="str">
            <v>ME DF INDEPENDENCIA</v>
          </cell>
          <cell r="H1346">
            <v>1975971224</v>
          </cell>
          <cell r="I1346" t="str">
            <v>ME DF INDEPENDENCIA</v>
          </cell>
          <cell r="J1346">
            <v>1635689</v>
          </cell>
          <cell r="K1346">
            <v>0.16</v>
          </cell>
          <cell r="L1346">
            <v>9630</v>
          </cell>
          <cell r="M1346">
            <v>0</v>
          </cell>
        </row>
        <row r="1347">
          <cell r="A1347" t="str">
            <v>SIS WALMART PIRULES DFN</v>
          </cell>
          <cell r="B1347" t="str">
            <v>SIS WalMart Pirules DFN</v>
          </cell>
          <cell r="F1347" t="str">
            <v>448702659ME DF IZTAPALAPA</v>
          </cell>
          <cell r="G1347" t="str">
            <v>ME DF IZTAPALAPA</v>
          </cell>
          <cell r="H1347">
            <v>448702659</v>
          </cell>
          <cell r="I1347" t="str">
            <v>ME DF IZTAPALAPA</v>
          </cell>
          <cell r="J1347">
            <v>141000886</v>
          </cell>
          <cell r="K1347">
            <v>0.16</v>
          </cell>
          <cell r="L1347">
            <v>9630</v>
          </cell>
          <cell r="M1347">
            <v>0</v>
          </cell>
        </row>
        <row r="1348">
          <cell r="A1348" t="str">
            <v>SIS WALMART PLAZA ARAGON DFO</v>
          </cell>
          <cell r="B1348" t="str">
            <v>SIS WalMart Plaza Aragon DFO</v>
          </cell>
          <cell r="F1348" t="str">
            <v>134638352ME DF MARIANO ESCOBEDO</v>
          </cell>
          <cell r="G1348" t="str">
            <v>ME DF MARIANO ESCOBEDO</v>
          </cell>
          <cell r="H1348">
            <v>134638352</v>
          </cell>
          <cell r="I1348" t="str">
            <v>ME DF MARIANO ESCOBEDO</v>
          </cell>
          <cell r="J1348">
            <v>9356317124</v>
          </cell>
          <cell r="K1348">
            <v>0.16</v>
          </cell>
          <cell r="L1348">
            <v>9630</v>
          </cell>
          <cell r="M1348">
            <v>0</v>
          </cell>
        </row>
        <row r="1349">
          <cell r="A1349" t="str">
            <v>SIS WALMART PLAZA ORIENTE DFO</v>
          </cell>
          <cell r="B1349" t="str">
            <v>SIS WalMart Plaza Oriente DFO</v>
          </cell>
          <cell r="F1349" t="str">
            <v>1975971224ME DF MARIANO ESCOBEDO</v>
          </cell>
          <cell r="G1349" t="str">
            <v>ME DF MARIANO ESCOBEDO</v>
          </cell>
          <cell r="H1349">
            <v>1975971224</v>
          </cell>
          <cell r="I1349" t="str">
            <v>ME DF MARIANO ESCOBEDO</v>
          </cell>
          <cell r="J1349">
            <v>1673839</v>
          </cell>
          <cell r="K1349">
            <v>0.16</v>
          </cell>
          <cell r="L1349">
            <v>9630</v>
          </cell>
          <cell r="M1349">
            <v>0</v>
          </cell>
        </row>
        <row r="1350">
          <cell r="A1350" t="str">
            <v>SIS WALMART PLAYA DEL CARMEN CUN</v>
          </cell>
          <cell r="B1350" t="str">
            <v>SIS WalMart Playa del Carmen CUN</v>
          </cell>
          <cell r="F1350" t="str">
            <v>1975971224ME DF PALMAS</v>
          </cell>
          <cell r="G1350" t="str">
            <v>ME DF PALMAS</v>
          </cell>
          <cell r="H1350">
            <v>1975971224</v>
          </cell>
          <cell r="I1350" t="str">
            <v>ME DF PALMAS</v>
          </cell>
          <cell r="J1350">
            <v>1713478</v>
          </cell>
          <cell r="K1350">
            <v>0.16</v>
          </cell>
          <cell r="L1350">
            <v>9630</v>
          </cell>
          <cell r="M1350">
            <v>0</v>
          </cell>
        </row>
        <row r="1351">
          <cell r="A1351" t="str">
            <v>SIS WALMART REFORMA PUE</v>
          </cell>
          <cell r="B1351" t="str">
            <v>SIS WalMart Reforma PUE</v>
          </cell>
          <cell r="F1351" t="str">
            <v>448702659ME DF PLZ SAN JERONIMO</v>
          </cell>
          <cell r="G1351" t="str">
            <v>ME DF PLZ SAN JERONIMO</v>
          </cell>
          <cell r="H1351">
            <v>448702659</v>
          </cell>
          <cell r="I1351" t="str">
            <v>ME DF PLZ SAN JERONIMO</v>
          </cell>
          <cell r="J1351">
            <v>141005223</v>
          </cell>
          <cell r="K1351">
            <v>0.16</v>
          </cell>
          <cell r="L1351">
            <v>9630</v>
          </cell>
          <cell r="M1351">
            <v>0</v>
          </cell>
        </row>
        <row r="1352">
          <cell r="A1352" t="str">
            <v>SIS WALMART REVOLUCION GLA</v>
          </cell>
          <cell r="B1352" t="str">
            <v>SIS WalMart Revolucion GLA</v>
          </cell>
          <cell r="F1352" t="str">
            <v>1975971224ME DF PLZ SAN JERONIMO</v>
          </cell>
          <cell r="G1352" t="str">
            <v>ME DF PLZ SAN JERONIMO</v>
          </cell>
          <cell r="H1352">
            <v>1975971224</v>
          </cell>
          <cell r="I1352" t="str">
            <v>ME DF PLZ SAN JERONIMO</v>
          </cell>
          <cell r="J1352">
            <v>1005223</v>
          </cell>
          <cell r="K1352">
            <v>0.16</v>
          </cell>
          <cell r="L1352">
            <v>9630</v>
          </cell>
          <cell r="M1352">
            <v>0</v>
          </cell>
        </row>
        <row r="1353">
          <cell r="A1353" t="str">
            <v>SIS WALMART ROSARITO TIJ</v>
          </cell>
          <cell r="B1353" t="str">
            <v>SIS WalMart Rosarito TIJ</v>
          </cell>
          <cell r="F1353" t="str">
            <v>1975971224ME DF REVOLUCION</v>
          </cell>
          <cell r="G1353" t="str">
            <v>ME DF REVOLUCION</v>
          </cell>
          <cell r="H1353">
            <v>1975971224</v>
          </cell>
          <cell r="I1353" t="str">
            <v>ME DF REVOLUCION</v>
          </cell>
          <cell r="J1353">
            <v>1412022</v>
          </cell>
          <cell r="K1353">
            <v>0.16</v>
          </cell>
          <cell r="L1353">
            <v>9630</v>
          </cell>
          <cell r="M1353">
            <v>0</v>
          </cell>
        </row>
        <row r="1354">
          <cell r="A1354" t="str">
            <v>SIS WALMART SAN JOSE TECAMAC DFO</v>
          </cell>
          <cell r="B1354" t="str">
            <v>SIS WalMart San Jose Tecamac DFO</v>
          </cell>
          <cell r="F1354" t="str">
            <v>1975971224ME EDO MEX AEROPUERTO</v>
          </cell>
          <cell r="G1354" t="str">
            <v>ME EDO MEX AEROPUERTO</v>
          </cell>
          <cell r="H1354">
            <v>1975971224</v>
          </cell>
          <cell r="I1354" t="str">
            <v>ME EDO MEX AEROPUERTO</v>
          </cell>
          <cell r="J1354">
            <v>2145704</v>
          </cell>
          <cell r="K1354">
            <v>0.16</v>
          </cell>
          <cell r="L1354">
            <v>9630</v>
          </cell>
          <cell r="M1354">
            <v>0</v>
          </cell>
        </row>
        <row r="1355">
          <cell r="A1355" t="str">
            <v>SIS WALMART SAN MANUEL PUE</v>
          </cell>
          <cell r="B1355" t="str">
            <v>SIS WalMart San Manuel PUE</v>
          </cell>
          <cell r="F1355" t="str">
            <v>134638352ME EDO MEX CHALCO</v>
          </cell>
          <cell r="G1355" t="str">
            <v>ME EDO MEX CHALCO</v>
          </cell>
          <cell r="H1355">
            <v>134638352</v>
          </cell>
          <cell r="I1355" t="str">
            <v>ME EDO MEX CHALCO</v>
          </cell>
          <cell r="J1355">
            <v>9356317470</v>
          </cell>
          <cell r="K1355">
            <v>0.16</v>
          </cell>
          <cell r="L1355">
            <v>9630</v>
          </cell>
          <cell r="M1355">
            <v>0</v>
          </cell>
        </row>
        <row r="1356">
          <cell r="A1356" t="str">
            <v>SIS WALMART SANTA MARIA DFN</v>
          </cell>
          <cell r="B1356" t="str">
            <v>SIS WalMart Santa Maria DFN</v>
          </cell>
          <cell r="F1356" t="str">
            <v>1975971224ME EDO MEX CHALCO</v>
          </cell>
          <cell r="G1356" t="str">
            <v>ME EDO MEX CHALCO</v>
          </cell>
          <cell r="H1356">
            <v>1975971224</v>
          </cell>
          <cell r="I1356" t="str">
            <v>ME EDO MEX CHALCO</v>
          </cell>
          <cell r="J1356">
            <v>2145704</v>
          </cell>
          <cell r="K1356">
            <v>0.16</v>
          </cell>
          <cell r="L1356">
            <v>9630</v>
          </cell>
          <cell r="M1356">
            <v>0</v>
          </cell>
        </row>
        <row r="1357">
          <cell r="A1357" t="str">
            <v>SIS WALMART TEPEYAC DFO</v>
          </cell>
          <cell r="B1357" t="str">
            <v>SIS WalMart Tepeyac DFO</v>
          </cell>
          <cell r="F1357" t="str">
            <v>448702659ME EDO MEX CUAUTITLAN</v>
          </cell>
          <cell r="G1357" t="str">
            <v>ME EDO MEX CUAUTITLAN</v>
          </cell>
          <cell r="H1357">
            <v>448702659</v>
          </cell>
          <cell r="I1357" t="str">
            <v>ME EDO MEX CUAUTITLAN</v>
          </cell>
          <cell r="J1357">
            <v>141022023</v>
          </cell>
          <cell r="K1357">
            <v>0.16</v>
          </cell>
          <cell r="L1357">
            <v>9630</v>
          </cell>
          <cell r="M1357">
            <v>0</v>
          </cell>
        </row>
        <row r="1358">
          <cell r="A1358" t="str">
            <v>SIS WALMART TLAHUAC DFO</v>
          </cell>
          <cell r="B1358" t="str">
            <v>SIS WalMart Tlahuac DFO</v>
          </cell>
          <cell r="F1358" t="str">
            <v>1975971224ME EDO MEX ECATEPEC</v>
          </cell>
          <cell r="G1358" t="str">
            <v>ME EDO MEX ECATEPEC</v>
          </cell>
          <cell r="H1358">
            <v>1975971224</v>
          </cell>
          <cell r="I1358" t="str">
            <v>ME EDO MEX ECATEPEC</v>
          </cell>
          <cell r="J1358">
            <v>1412022</v>
          </cell>
          <cell r="K1358">
            <v>0.16</v>
          </cell>
          <cell r="L1358">
            <v>9630</v>
          </cell>
          <cell r="M1358">
            <v>0</v>
          </cell>
        </row>
        <row r="1359">
          <cell r="A1359" t="str">
            <v>SIS WALMART TLALPAN DFP</v>
          </cell>
          <cell r="B1359" t="str">
            <v>SIS WalMart Tlalpan DFP</v>
          </cell>
          <cell r="F1359" t="str">
            <v>1975971224ME EDO MEX ECHEGARAY</v>
          </cell>
          <cell r="G1359" t="str">
            <v>ME EDO MEX ECHEGARAY</v>
          </cell>
          <cell r="H1359">
            <v>1975971224</v>
          </cell>
          <cell r="I1359" t="str">
            <v>ME EDO MEX ECHEGARAY</v>
          </cell>
          <cell r="J1359">
            <v>2145704</v>
          </cell>
          <cell r="K1359">
            <v>0.16</v>
          </cell>
          <cell r="L1359">
            <v>9630</v>
          </cell>
          <cell r="M1359">
            <v>0</v>
          </cell>
        </row>
        <row r="1360">
          <cell r="A1360" t="str">
            <v>SIS WALMART TOLLOCAN TOL</v>
          </cell>
          <cell r="B1360" t="str">
            <v>SIS WalMart Tollocan TOL</v>
          </cell>
          <cell r="F1360" t="str">
            <v>1975971224ME EDO MEX EMILIANO ZAPATA</v>
          </cell>
          <cell r="G1360" t="str">
            <v>ME EDO MEX EMILIANO ZAPATA</v>
          </cell>
          <cell r="H1360">
            <v>1975971224</v>
          </cell>
          <cell r="I1360" t="str">
            <v>ME EDO MEX EMILIANO ZAPATA</v>
          </cell>
          <cell r="J1360">
            <v>2145704</v>
          </cell>
          <cell r="K1360">
            <v>0.16</v>
          </cell>
          <cell r="L1360">
            <v>9630</v>
          </cell>
          <cell r="M1360">
            <v>0</v>
          </cell>
        </row>
        <row r="1361">
          <cell r="A1361" t="str">
            <v>SIS WALMART TORRES LINDAVISTA DFN</v>
          </cell>
          <cell r="B1361" t="str">
            <v>SIS WalMart Torres Lindavista DFN</v>
          </cell>
          <cell r="F1361" t="str">
            <v>1975971224ME EDO MEX JUAREZ SUR</v>
          </cell>
          <cell r="G1361" t="str">
            <v>ME EDO MEX JUAREZ SUR</v>
          </cell>
          <cell r="H1361">
            <v>1975971224</v>
          </cell>
          <cell r="I1361" t="str">
            <v>ME EDO MEX JUAREZ SUR</v>
          </cell>
          <cell r="J1361">
            <v>2145704</v>
          </cell>
          <cell r="K1361">
            <v>0.16</v>
          </cell>
          <cell r="L1361">
            <v>9630</v>
          </cell>
          <cell r="M1361">
            <v>0</v>
          </cell>
        </row>
        <row r="1362">
          <cell r="A1362" t="str">
            <v>SIS WALMART TOREO DFP</v>
          </cell>
          <cell r="B1362" t="str">
            <v>SIS WalMart Toreo DFP</v>
          </cell>
          <cell r="F1362" t="str">
            <v>448702659ME EDO MEX METEPEC PLAZA SAN JUAN</v>
          </cell>
          <cell r="G1362" t="str">
            <v>ME EDO MEX METEPEC PLAZA SAN JUAN</v>
          </cell>
          <cell r="H1362">
            <v>448702659</v>
          </cell>
          <cell r="I1362" t="str">
            <v>ME EDO MEX METEPEC PLAZA SAN JUAN</v>
          </cell>
          <cell r="J1362">
            <v>141016646</v>
          </cell>
          <cell r="K1362">
            <v>0.16</v>
          </cell>
          <cell r="L1362">
            <v>9630</v>
          </cell>
          <cell r="M1362">
            <v>0</v>
          </cell>
        </row>
        <row r="1363">
          <cell r="A1363" t="str">
            <v>SIS WALMART URUAPAN UPN</v>
          </cell>
          <cell r="B1363" t="str">
            <v>SIS WalMart Uryapan UPN</v>
          </cell>
          <cell r="F1363" t="str">
            <v>1975971224ME EDO MEX METEPEC PLAZA SAN JUAN</v>
          </cell>
          <cell r="G1363" t="str">
            <v>ME EDO MEX METEPEC PLAZA SAN JUAN</v>
          </cell>
          <cell r="H1363">
            <v>1975971224</v>
          </cell>
          <cell r="I1363" t="str">
            <v>ME EDO MEX METEPEC PLAZA SAN JUAN</v>
          </cell>
          <cell r="J1363">
            <v>1016646</v>
          </cell>
          <cell r="K1363">
            <v>0.16</v>
          </cell>
          <cell r="L1363">
            <v>9630</v>
          </cell>
          <cell r="M1363">
            <v>0</v>
          </cell>
        </row>
        <row r="1364">
          <cell r="A1364" t="str">
            <v>SS DF CENTRO COYOACAN</v>
          </cell>
          <cell r="B1364" t="str">
            <v>SS DF Centro Coyoacan</v>
          </cell>
          <cell r="F1364" t="str">
            <v>448702659ME EDO MEX NEZAHUALCOYOTL</v>
          </cell>
          <cell r="G1364" t="str">
            <v>ME EDO MEX NEZAHUALCOYOTL</v>
          </cell>
          <cell r="H1364">
            <v>448702659</v>
          </cell>
          <cell r="I1364" t="str">
            <v>ME EDO MEX NEZAHUALCOYOTL</v>
          </cell>
          <cell r="J1364">
            <v>141022190</v>
          </cell>
          <cell r="K1364">
            <v>0.16</v>
          </cell>
          <cell r="L1364">
            <v>9630</v>
          </cell>
          <cell r="M1364">
            <v>0</v>
          </cell>
        </row>
        <row r="1365">
          <cell r="A1365" t="str">
            <v>SS DF CC SANTA FE</v>
          </cell>
          <cell r="B1365" t="str">
            <v>SS DF CC Santa Fe</v>
          </cell>
          <cell r="F1365" t="str">
            <v>1975971224ME EDO MEX NICOLAS BRAVO</v>
          </cell>
          <cell r="G1365" t="str">
            <v>ME EDO MEX NICOLAS BRAVO</v>
          </cell>
          <cell r="H1365">
            <v>1975971224</v>
          </cell>
          <cell r="I1365" t="str">
            <v>ME EDO MEX NICOLAS BRAVO</v>
          </cell>
          <cell r="J1365">
            <v>1412055</v>
          </cell>
          <cell r="K1365">
            <v>0.16</v>
          </cell>
          <cell r="L1365">
            <v>9630</v>
          </cell>
          <cell r="M1365">
            <v>0</v>
          </cell>
        </row>
        <row r="1366">
          <cell r="A1366" t="str">
            <v>SS MEX CC SANTA FE</v>
          </cell>
          <cell r="B1366" t="str">
            <v>SS Mex CC Santa Fe</v>
          </cell>
          <cell r="F1366" t="str">
            <v>1975971224ME EDO MEX TECAMAC</v>
          </cell>
          <cell r="G1366" t="str">
            <v>ME EDO MEX TECAMAC</v>
          </cell>
          <cell r="H1366">
            <v>1975971224</v>
          </cell>
          <cell r="I1366" t="str">
            <v>ME EDO MEX TECAMAC</v>
          </cell>
          <cell r="J1366">
            <v>2145704</v>
          </cell>
          <cell r="K1366">
            <v>0.16</v>
          </cell>
          <cell r="L1366">
            <v>9630</v>
          </cell>
          <cell r="M1366">
            <v>0</v>
          </cell>
        </row>
        <row r="1367">
          <cell r="A1367" t="str">
            <v>SS MEX CENTRO COYOACAN</v>
          </cell>
          <cell r="B1367" t="str">
            <v>SS Mex Centro Coyoacan</v>
          </cell>
          <cell r="F1367" t="str">
            <v>448702659ME DUR GOMEZ PALACIO</v>
          </cell>
          <cell r="G1367" t="str">
            <v>ME DUR GOMEZ PALACIO</v>
          </cell>
          <cell r="H1367">
            <v>448702659</v>
          </cell>
          <cell r="I1367" t="str">
            <v>ME DUR GOMEZ PALACIO</v>
          </cell>
          <cell r="J1367">
            <v>141000937</v>
          </cell>
          <cell r="K1367">
            <v>0.16</v>
          </cell>
          <cell r="L1367">
            <v>9630</v>
          </cell>
          <cell r="M1367">
            <v>0</v>
          </cell>
        </row>
        <row r="1368">
          <cell r="A1368" t="str">
            <v>SS MEX METROPOLI PATRIOTISMO</v>
          </cell>
          <cell r="B1368" t="str">
            <v>SS Mex Metropoli Patriotismo</v>
          </cell>
          <cell r="F1368" t="str">
            <v>1975971224ME GDL REVOLUCION</v>
          </cell>
          <cell r="G1368" t="str">
            <v>ME GDL REVOLUCION</v>
          </cell>
          <cell r="H1368">
            <v>1975971224</v>
          </cell>
          <cell r="I1368" t="str">
            <v>ME GDL REVOLUCION</v>
          </cell>
          <cell r="J1368">
            <v>1000071</v>
          </cell>
          <cell r="K1368">
            <v>0.16</v>
          </cell>
          <cell r="L1368">
            <v>9630</v>
          </cell>
          <cell r="M1368">
            <v>0</v>
          </cell>
        </row>
        <row r="1369">
          <cell r="A1369" t="str">
            <v>TECNOPARQUE</v>
          </cell>
          <cell r="B1369" t="str">
            <v>Tecnoparque</v>
          </cell>
          <cell r="F1369" t="str">
            <v>134638352ME GRO CHILPANCINGO</v>
          </cell>
          <cell r="G1369" t="str">
            <v>ME GRO CHILPANCINGO</v>
          </cell>
          <cell r="H1369">
            <v>134638352</v>
          </cell>
          <cell r="I1369" t="str">
            <v>ME GRO CHILPANCINGO</v>
          </cell>
          <cell r="J1369">
            <v>9356388745</v>
          </cell>
          <cell r="K1369">
            <v>0.16</v>
          </cell>
          <cell r="L1369">
            <v>9630</v>
          </cell>
          <cell r="M1369">
            <v>0</v>
          </cell>
        </row>
        <row r="1370">
          <cell r="A1370" t="str">
            <v>TIJUANA RIO II</v>
          </cell>
          <cell r="B1370" t="str">
            <v>Tijuana Rió II</v>
          </cell>
          <cell r="F1370" t="str">
            <v>448702659ME GRO CHILPANCINGO</v>
          </cell>
          <cell r="G1370" t="str">
            <v>ME GRO CHILPANCINGO</v>
          </cell>
          <cell r="H1370">
            <v>448702659</v>
          </cell>
          <cell r="I1370" t="str">
            <v>ME GRO CHILPANCINGO</v>
          </cell>
          <cell r="J1370">
            <v>144084190</v>
          </cell>
          <cell r="K1370">
            <v>0.16</v>
          </cell>
          <cell r="L1370">
            <v>9630</v>
          </cell>
          <cell r="M1370">
            <v>0</v>
          </cell>
        </row>
        <row r="1371">
          <cell r="A1371" t="str">
            <v>TORRE ESMERALDA (Ventanilla)</v>
          </cell>
          <cell r="B1371" t="str">
            <v>Torre Esmeralda (Ventanilla)</v>
          </cell>
          <cell r="F1371" t="str">
            <v>1975971224ME GRO CHILPANCINGO</v>
          </cell>
          <cell r="G1371" t="str">
            <v>ME GRO CHILPANCINGO</v>
          </cell>
          <cell r="H1371">
            <v>1975971224</v>
          </cell>
          <cell r="I1371" t="str">
            <v>ME GRO CHILPANCINGO</v>
          </cell>
          <cell r="J1371">
            <v>2116887</v>
          </cell>
          <cell r="K1371">
            <v>0.16</v>
          </cell>
          <cell r="L1371">
            <v>9630</v>
          </cell>
          <cell r="M1371">
            <v>0</v>
          </cell>
        </row>
        <row r="1372">
          <cell r="A1372" t="str">
            <v>UNO AVILA CAMACHO 79</v>
          </cell>
          <cell r="B1372" t="str">
            <v>UNO Avila Camacho 79</v>
          </cell>
          <cell r="F1372" t="str">
            <v>448702659ME GTO BALCONES</v>
          </cell>
          <cell r="G1372" t="str">
            <v>ME GTO BALCONES</v>
          </cell>
          <cell r="H1372">
            <v>448702659</v>
          </cell>
          <cell r="I1372" t="str">
            <v>ME GTO BALCONES</v>
          </cell>
          <cell r="J1372">
            <v>144226031</v>
          </cell>
          <cell r="K1372">
            <v>0.16</v>
          </cell>
          <cell r="L1372">
            <v>9630</v>
          </cell>
          <cell r="M1372">
            <v>0</v>
          </cell>
        </row>
        <row r="1373">
          <cell r="A1373" t="str">
            <v>UNO AV ONCE 2011 CORDOBA</v>
          </cell>
          <cell r="B1373" t="str">
            <v>UNO Av Once 2011 Cordoba</v>
          </cell>
          <cell r="F1373" t="str">
            <v>1975971224ME GTO BALCONES</v>
          </cell>
          <cell r="G1373" t="str">
            <v>ME GTO BALCONES</v>
          </cell>
          <cell r="H1373">
            <v>1975971224</v>
          </cell>
          <cell r="I1373" t="str">
            <v>ME GTO BALCONES</v>
          </cell>
          <cell r="J1373">
            <v>2368124</v>
          </cell>
          <cell r="K1373">
            <v>0.16</v>
          </cell>
          <cell r="L1373">
            <v>9630</v>
          </cell>
          <cell r="M1373">
            <v>0</v>
          </cell>
        </row>
        <row r="1374">
          <cell r="A1374" t="str">
            <v>UNO CDN OBREGON 123</v>
          </cell>
          <cell r="B1374" t="str">
            <v>UNO CDN Obregon 123</v>
          </cell>
          <cell r="F1374" t="str">
            <v>134638352ME GTO CALLE 1</v>
          </cell>
          <cell r="G1374" t="str">
            <v>ME GTO CALLE 1</v>
          </cell>
          <cell r="H1374">
            <v>134638352</v>
          </cell>
          <cell r="I1374" t="str">
            <v>ME GTO CALLE 1</v>
          </cell>
          <cell r="J1374">
            <v>9356387879</v>
          </cell>
          <cell r="K1374">
            <v>0.16</v>
          </cell>
          <cell r="L1374">
            <v>9630</v>
          </cell>
          <cell r="M1374">
            <v>0</v>
          </cell>
        </row>
        <row r="1375">
          <cell r="A1375" t="str">
            <v>UNO CDN Plaza San Felipe</v>
          </cell>
          <cell r="B1375" t="str">
            <v>UNO CDN PLAZA SAN FELIPE</v>
          </cell>
          <cell r="F1375" t="str">
            <v>448702659ME GTO CALLE 1</v>
          </cell>
          <cell r="G1375" t="str">
            <v>ME GTO CALLE 1</v>
          </cell>
          <cell r="H1375">
            <v>448702659</v>
          </cell>
          <cell r="I1375" t="str">
            <v>ME GTO CALLE 1</v>
          </cell>
          <cell r="J1375">
            <v>144225991</v>
          </cell>
          <cell r="K1375">
            <v>0.16</v>
          </cell>
          <cell r="L1375">
            <v>9630</v>
          </cell>
          <cell r="M1375">
            <v>0</v>
          </cell>
        </row>
        <row r="1376">
          <cell r="A1376" t="str">
            <v>UNO CDN VISTA HERMOSA CUERNAVACA</v>
          </cell>
          <cell r="B1376" t="str">
            <v>UNO CDN Vista Hermosa Cuernavaca</v>
          </cell>
          <cell r="F1376" t="str">
            <v>1975971224ME GTO CALLE 1</v>
          </cell>
          <cell r="G1376" t="str">
            <v>ME GTO CALLE 1</v>
          </cell>
          <cell r="H1376">
            <v>1975971224</v>
          </cell>
          <cell r="I1376" t="str">
            <v>ME GTO CALLE 1</v>
          </cell>
          <cell r="J1376">
            <v>2368124</v>
          </cell>
          <cell r="K1376">
            <v>0.16</v>
          </cell>
          <cell r="L1376">
            <v>9630</v>
          </cell>
          <cell r="M1376">
            <v>0</v>
          </cell>
        </row>
        <row r="1377">
          <cell r="A1377" t="str">
            <v>UNO CENTENARIO HIMNO NACIONAL 7</v>
          </cell>
          <cell r="B1377" t="str">
            <v>UNO Centenario Himno Nacional 7</v>
          </cell>
          <cell r="F1377" t="str">
            <v>448702659ME GTO ESCOBEDO</v>
          </cell>
          <cell r="G1377" t="str">
            <v>ME GTO ESCOBEDO</v>
          </cell>
          <cell r="H1377">
            <v>448702659</v>
          </cell>
          <cell r="I1377" t="str">
            <v>ME GTO ESCOBEDO</v>
          </cell>
          <cell r="J1377">
            <v>144226015</v>
          </cell>
          <cell r="K1377">
            <v>0.16</v>
          </cell>
          <cell r="L1377">
            <v>9630</v>
          </cell>
          <cell r="M1377">
            <v>0</v>
          </cell>
        </row>
        <row r="1378">
          <cell r="A1378" t="str">
            <v>UNO FORUM BUENAVISTA</v>
          </cell>
          <cell r="B1378" t="str">
            <v>UNO Forum Buenavista</v>
          </cell>
          <cell r="F1378" t="str">
            <v>1975971224ME GTO ESCOBEDO</v>
          </cell>
          <cell r="G1378" t="str">
            <v>ME GTO ESCOBEDO</v>
          </cell>
          <cell r="H1378">
            <v>1975971224</v>
          </cell>
          <cell r="I1378" t="str">
            <v>ME GTO ESCOBEDO</v>
          </cell>
          <cell r="J1378">
            <v>2368124</v>
          </cell>
          <cell r="K1378">
            <v>0.16</v>
          </cell>
          <cell r="L1378">
            <v>9630</v>
          </cell>
          <cell r="M1378">
            <v>0</v>
          </cell>
        </row>
        <row r="1379">
          <cell r="A1379" t="str">
            <v>UNO FORUM BUENAVISTA II</v>
          </cell>
          <cell r="B1379" t="str">
            <v>UNO Forum Buenavista II</v>
          </cell>
          <cell r="F1379" t="str">
            <v>448702659ME GTO LEON CAMPESTRE</v>
          </cell>
          <cell r="G1379" t="str">
            <v>ME GTO LEON CAMPESTRE</v>
          </cell>
          <cell r="H1379">
            <v>448702659</v>
          </cell>
          <cell r="I1379" t="str">
            <v>ME GTO LEON CAMPESTRE</v>
          </cell>
          <cell r="J1379">
            <v>141695030</v>
          </cell>
          <cell r="K1379">
            <v>0.16</v>
          </cell>
          <cell r="L1379">
            <v>9630</v>
          </cell>
          <cell r="M1379">
            <v>0</v>
          </cell>
        </row>
        <row r="1380">
          <cell r="A1380" t="str">
            <v>UNO HERIBERTO ENRIQUEZ 646</v>
          </cell>
          <cell r="B1380" t="str">
            <v>UNO Heriberto Enriquez 646</v>
          </cell>
          <cell r="F1380" t="str">
            <v>448702659ME GTO LUCIERNAGA</v>
          </cell>
          <cell r="G1380" t="str">
            <v>ME GTO LUCIERNAGA</v>
          </cell>
          <cell r="H1380">
            <v>448702659</v>
          </cell>
          <cell r="I1380" t="str">
            <v>ME GTO LUCIERNAGA</v>
          </cell>
          <cell r="J1380">
            <v>144226106</v>
          </cell>
          <cell r="K1380">
            <v>0.16</v>
          </cell>
          <cell r="L1380">
            <v>9630</v>
          </cell>
          <cell r="M1380">
            <v>0</v>
          </cell>
        </row>
        <row r="1381">
          <cell r="A1381" t="str">
            <v>UNO LEON ESCOBEDO 1501</v>
          </cell>
          <cell r="B1381" t="str">
            <v>UNO Leon Escobedo 1501</v>
          </cell>
          <cell r="F1381" t="str">
            <v>1975971224ME GTO LUCIERNAGA</v>
          </cell>
          <cell r="G1381" t="str">
            <v>ME GTO LUCIERNAGA</v>
          </cell>
          <cell r="H1381">
            <v>1975971224</v>
          </cell>
          <cell r="I1381" t="str">
            <v>ME GTO LUCIERNAGA</v>
          </cell>
          <cell r="J1381">
            <v>2368124</v>
          </cell>
          <cell r="K1381">
            <v>0.16</v>
          </cell>
          <cell r="L1381">
            <v>9630</v>
          </cell>
          <cell r="M1381">
            <v>0</v>
          </cell>
        </row>
        <row r="1382">
          <cell r="A1382" t="str">
            <v>UNO MORELOS SUR 1617</v>
          </cell>
          <cell r="B1382" t="str">
            <v>UNO Morelos Sur 1617</v>
          </cell>
          <cell r="F1382" t="str">
            <v>448702659ME GTO MOROLEON</v>
          </cell>
          <cell r="G1382" t="str">
            <v>ME GTO MOROLEON</v>
          </cell>
          <cell r="H1382">
            <v>448702659</v>
          </cell>
          <cell r="I1382" t="str">
            <v>ME GTO MOROLEON</v>
          </cell>
          <cell r="J1382">
            <v>142282556</v>
          </cell>
          <cell r="K1382">
            <v>0.16</v>
          </cell>
          <cell r="L1382">
            <v>9630</v>
          </cell>
          <cell r="M1382">
            <v>0</v>
          </cell>
        </row>
        <row r="1383">
          <cell r="A1383" t="str">
            <v>UNO PASEO INTERLOMAS</v>
          </cell>
          <cell r="B1383" t="str">
            <v>UNO Paseo Interlomas</v>
          </cell>
          <cell r="F1383" t="str">
            <v>448702659ME GTO PEDRO MARTINEZ</v>
          </cell>
          <cell r="G1383" t="str">
            <v>ME GTO PEDRO MARTINEZ</v>
          </cell>
          <cell r="H1383">
            <v>448702659</v>
          </cell>
          <cell r="I1383" t="str">
            <v>ME GTO PEDRO MARTINEZ</v>
          </cell>
          <cell r="J1383">
            <v>144148532</v>
          </cell>
          <cell r="K1383">
            <v>0.16</v>
          </cell>
          <cell r="L1383">
            <v>9630</v>
          </cell>
          <cell r="M1383">
            <v>0</v>
          </cell>
        </row>
        <row r="1384">
          <cell r="A1384" t="str">
            <v>UNO PENSYLVANIA 65</v>
          </cell>
          <cell r="B1384" t="str">
            <v>UNO Pensylvania 65</v>
          </cell>
          <cell r="F1384" t="str">
            <v>1975971224ME GTO PEDRO MARTINEZ</v>
          </cell>
          <cell r="G1384" t="str">
            <v>ME GTO PEDRO MARTINEZ</v>
          </cell>
          <cell r="H1384">
            <v>1975971224</v>
          </cell>
          <cell r="I1384" t="str">
            <v>ME GTO PEDRO MARTINEZ</v>
          </cell>
          <cell r="J1384">
            <v>2368124</v>
          </cell>
          <cell r="K1384">
            <v>0.16</v>
          </cell>
          <cell r="L1384">
            <v>9630</v>
          </cell>
          <cell r="M1384">
            <v>0</v>
          </cell>
        </row>
        <row r="1385">
          <cell r="A1385" t="str">
            <v>UNO PLAZA AQUARIUM</v>
          </cell>
          <cell r="B1385" t="str">
            <v>UNO Plaza Aquarium</v>
          </cell>
          <cell r="F1385" t="str">
            <v>448702659ME GTO PLAZA OBELISCO</v>
          </cell>
          <cell r="G1385" t="str">
            <v>ME GTO PLAZA OBELISCO</v>
          </cell>
          <cell r="H1385">
            <v>448702659</v>
          </cell>
          <cell r="I1385" t="str">
            <v>ME GTO PLAZA OBELISCO</v>
          </cell>
          <cell r="J1385">
            <v>144226056</v>
          </cell>
          <cell r="K1385">
            <v>0.16</v>
          </cell>
          <cell r="L1385">
            <v>9630</v>
          </cell>
          <cell r="M1385">
            <v>0</v>
          </cell>
        </row>
        <row r="1386">
          <cell r="A1386" t="str">
            <v>UNO PLAZA MALL</v>
          </cell>
          <cell r="B1386" t="str">
            <v>UNO Plaza Mall</v>
          </cell>
          <cell r="F1386" t="str">
            <v>1975971224ME GTO PLAZA OBELISCO</v>
          </cell>
          <cell r="G1386" t="str">
            <v>ME GTO PLAZA OBELISCO</v>
          </cell>
          <cell r="H1386">
            <v>1975971224</v>
          </cell>
          <cell r="I1386" t="str">
            <v>ME GTO PLAZA OBELISCO</v>
          </cell>
          <cell r="J1386">
            <v>2368124</v>
          </cell>
          <cell r="K1386">
            <v>0.16</v>
          </cell>
          <cell r="L1386">
            <v>9630</v>
          </cell>
          <cell r="M1386">
            <v>0</v>
          </cell>
        </row>
        <row r="1387">
          <cell r="A1387" t="str">
            <v>UNO PLAZA PASEO</v>
          </cell>
          <cell r="B1387" t="str">
            <v>UNO Plaza Paseo</v>
          </cell>
          <cell r="F1387" t="str">
            <v>1975971224ME GTO SALAMANCA</v>
          </cell>
          <cell r="G1387" t="str">
            <v>ME GTO SALAMANCA</v>
          </cell>
          <cell r="H1387">
            <v>1975971224</v>
          </cell>
          <cell r="I1387" t="str">
            <v>ME GTO SALAMANCA</v>
          </cell>
          <cell r="J1387">
            <v>2368124</v>
          </cell>
          <cell r="K1387">
            <v>0.16</v>
          </cell>
          <cell r="L1387">
            <v>9630</v>
          </cell>
          <cell r="M1387">
            <v>0</v>
          </cell>
        </row>
        <row r="1388">
          <cell r="A1388" t="str">
            <v>UNO PLAZA SENDERO ECATEPEC</v>
          </cell>
          <cell r="B1388" t="str">
            <v>UNO Plaza Sendero Ecatepec</v>
          </cell>
          <cell r="F1388" t="str">
            <v>448702659ME GTO SALVATIERRA</v>
          </cell>
          <cell r="G1388" t="str">
            <v>ME GTO SALVATIERRA</v>
          </cell>
          <cell r="H1388">
            <v>448702659</v>
          </cell>
          <cell r="I1388" t="str">
            <v>ME GTO SALVATIERRA</v>
          </cell>
          <cell r="J1388">
            <v>141001623</v>
          </cell>
          <cell r="K1388">
            <v>0.16</v>
          </cell>
          <cell r="L1388">
            <v>9630</v>
          </cell>
          <cell r="M1388">
            <v>0</v>
          </cell>
        </row>
        <row r="1389">
          <cell r="A1389" t="str">
            <v>UNO PLAZA SENDERO TOLUCA</v>
          </cell>
          <cell r="B1389" t="str">
            <v>UNO Plaza Sendero Toluca</v>
          </cell>
          <cell r="F1389" t="str">
            <v>448702659ME GTO SAN FCO DEL RINCON</v>
          </cell>
          <cell r="G1389" t="str">
            <v>ME GTO SAN FCO DEL RINCON</v>
          </cell>
          <cell r="H1389">
            <v>448702659</v>
          </cell>
          <cell r="I1389" t="str">
            <v>ME GTO SAN FCO DEL RINCON</v>
          </cell>
          <cell r="J1389">
            <v>144226007</v>
          </cell>
          <cell r="K1389">
            <v>0.16</v>
          </cell>
          <cell r="L1389">
            <v>9630</v>
          </cell>
          <cell r="M1389">
            <v>0</v>
          </cell>
        </row>
        <row r="1390">
          <cell r="A1390" t="str">
            <v>UNO PLAZA SENDERO VALLE DE CHALCO</v>
          </cell>
          <cell r="B1390" t="str">
            <v>UNO Plaza Sendero Valle de Chalco</v>
          </cell>
          <cell r="F1390" t="str">
            <v>1975971224ME GTO SAN FCO DEL RINCON</v>
          </cell>
          <cell r="G1390" t="str">
            <v>ME GTO SAN FCO DEL RINCON</v>
          </cell>
          <cell r="H1390">
            <v>1975971224</v>
          </cell>
          <cell r="I1390" t="str">
            <v>ME GTO SAN FCO DEL RINCON</v>
          </cell>
          <cell r="J1390">
            <v>2368124</v>
          </cell>
          <cell r="K1390">
            <v>0.16</v>
          </cell>
          <cell r="L1390">
            <v>9630</v>
          </cell>
          <cell r="M1390">
            <v>0</v>
          </cell>
        </row>
        <row r="1391">
          <cell r="A1391" t="str">
            <v>UNO PLAZA ZENTRALIA</v>
          </cell>
          <cell r="B1391" t="str">
            <v>UNO Plaza Zentralia</v>
          </cell>
          <cell r="F1391" t="str">
            <v>448702659ME GTO SILAO</v>
          </cell>
          <cell r="G1391" t="str">
            <v>ME GTO SILAO</v>
          </cell>
          <cell r="H1391">
            <v>448702659</v>
          </cell>
          <cell r="I1391" t="str">
            <v>ME GTO SILAO</v>
          </cell>
          <cell r="J1391">
            <v>141721315</v>
          </cell>
          <cell r="K1391">
            <v>0.16</v>
          </cell>
          <cell r="L1391">
            <v>9630</v>
          </cell>
          <cell r="M1391">
            <v>0</v>
          </cell>
        </row>
        <row r="1392">
          <cell r="A1392" t="str">
            <v>UNO PLAZA ZEUS</v>
          </cell>
          <cell r="B1392" t="str">
            <v>UNO Plaza Zeus</v>
          </cell>
          <cell r="F1392" t="str">
            <v>1975971224ME GTO SILAO</v>
          </cell>
          <cell r="G1392" t="str">
            <v>ME GTO SILAO</v>
          </cell>
          <cell r="H1392">
            <v>1975971224</v>
          </cell>
          <cell r="I1392" t="str">
            <v>ME GTO SILAO</v>
          </cell>
          <cell r="J1392">
            <v>1721315</v>
          </cell>
          <cell r="K1392">
            <v>0.16</v>
          </cell>
          <cell r="L1392">
            <v>9630</v>
          </cell>
          <cell r="M1392">
            <v>0</v>
          </cell>
        </row>
        <row r="1393">
          <cell r="A1393" t="str">
            <v>UNO SANTA FE</v>
          </cell>
          <cell r="B1393" t="str">
            <v>UNO Santa Fe</v>
          </cell>
          <cell r="F1393" t="str">
            <v>448702659ME GTO TINTORETO</v>
          </cell>
          <cell r="G1393" t="str">
            <v>ME GTO TINTORETO</v>
          </cell>
          <cell r="H1393">
            <v>448702659</v>
          </cell>
          <cell r="I1393" t="str">
            <v>ME GTO TINTORETO</v>
          </cell>
          <cell r="J1393">
            <v>144121950</v>
          </cell>
          <cell r="K1393">
            <v>0.16</v>
          </cell>
          <cell r="L1393">
            <v>9630</v>
          </cell>
          <cell r="M1393">
            <v>0</v>
          </cell>
        </row>
        <row r="1394">
          <cell r="A1394" t="str">
            <v>UNO SOR JUANA 112</v>
          </cell>
          <cell r="B1394" t="str">
            <v>UNO Sor Juana 112</v>
          </cell>
          <cell r="F1394" t="str">
            <v>1975971224ME GTO TINTORETO</v>
          </cell>
          <cell r="G1394" t="str">
            <v>ME GTO TINTORETO</v>
          </cell>
          <cell r="H1394">
            <v>1975971224</v>
          </cell>
          <cell r="I1394" t="str">
            <v>ME GTO TINTORETO</v>
          </cell>
          <cell r="J1394">
            <v>2368124</v>
          </cell>
          <cell r="K1394">
            <v>0.16</v>
          </cell>
          <cell r="L1394">
            <v>9630</v>
          </cell>
          <cell r="M1394">
            <v>0</v>
          </cell>
        </row>
        <row r="1395">
          <cell r="A1395" t="str">
            <v>UNO SORIANA TULA</v>
          </cell>
          <cell r="B1395" t="str">
            <v>UNO Soriana Tula</v>
          </cell>
          <cell r="F1395" t="str">
            <v>448702659ME GTO VALLE SANTIAGO</v>
          </cell>
          <cell r="G1395" t="str">
            <v>ME GTO VALLE SANTIAGO</v>
          </cell>
          <cell r="H1395">
            <v>448702659</v>
          </cell>
          <cell r="I1395" t="str">
            <v>ME GTO VALLE SANTIAGO</v>
          </cell>
          <cell r="J1395">
            <v>141560374</v>
          </cell>
          <cell r="K1395">
            <v>0.16</v>
          </cell>
          <cell r="L1395">
            <v>9630</v>
          </cell>
          <cell r="M1395">
            <v>0</v>
          </cell>
        </row>
        <row r="1396">
          <cell r="A1396" t="str">
            <v>UNO TAINE 253</v>
          </cell>
          <cell r="B1396" t="str">
            <v>UNO Taine 253</v>
          </cell>
          <cell r="F1396" t="str">
            <v>1975971224ME GTO VALLE SANTIAGO</v>
          </cell>
          <cell r="G1396" t="str">
            <v>ME GTO VALLE SANTIAGO</v>
          </cell>
          <cell r="H1396">
            <v>1975971224</v>
          </cell>
          <cell r="I1396" t="str">
            <v>ME GTO VALLE SANTIAGO</v>
          </cell>
          <cell r="J1396">
            <v>1560374</v>
          </cell>
          <cell r="K1396">
            <v>0.16</v>
          </cell>
          <cell r="L1396">
            <v>9630</v>
          </cell>
          <cell r="M1396">
            <v>0</v>
          </cell>
        </row>
        <row r="1397">
          <cell r="A1397" t="str">
            <v>UNO TEZIUTLAN SUR 50</v>
          </cell>
          <cell r="B1397" t="str">
            <v>UNO Teziutlan Sur 50</v>
          </cell>
          <cell r="F1397" t="str">
            <v>448702659ME GTO URIANGATO</v>
          </cell>
          <cell r="G1397" t="str">
            <v>ME GTO URIANGATO</v>
          </cell>
          <cell r="H1397">
            <v>448702659</v>
          </cell>
          <cell r="I1397" t="str">
            <v>ME GTO URIANGATO</v>
          </cell>
          <cell r="J1397">
            <v>141004226</v>
          </cell>
          <cell r="K1397">
            <v>0.16</v>
          </cell>
          <cell r="L1397">
            <v>9630</v>
          </cell>
          <cell r="M1397">
            <v>0</v>
          </cell>
        </row>
        <row r="1398">
          <cell r="A1398" t="str">
            <v>WALMART LAS PALMAS ACAPULCO</v>
          </cell>
          <cell r="B1398" t="str">
            <v>Walmart Las Palmas Acapulco</v>
          </cell>
          <cell r="F1398" t="str">
            <v>448702659ME HER PASEO DEL RIO</v>
          </cell>
          <cell r="G1398" t="str">
            <v>ME HER PASEO DEL RIO</v>
          </cell>
          <cell r="H1398">
            <v>448702659</v>
          </cell>
          <cell r="I1398" t="str">
            <v>ME HER PASEO DEL RIO</v>
          </cell>
          <cell r="J1398">
            <v>142008167</v>
          </cell>
          <cell r="K1398">
            <v>0.16</v>
          </cell>
          <cell r="L1398">
            <v>9630</v>
          </cell>
          <cell r="M1398">
            <v>0</v>
          </cell>
        </row>
        <row r="1399">
          <cell r="F1399" t="str">
            <v>1975971224ME HER PASEO DEL RIO</v>
          </cell>
          <cell r="G1399" t="str">
            <v>ME HER PASEO DEL RIO</v>
          </cell>
          <cell r="H1399">
            <v>1975971224</v>
          </cell>
          <cell r="I1399" t="str">
            <v>ME HER PASEO DEL RIO</v>
          </cell>
          <cell r="J1399">
            <v>2008167</v>
          </cell>
          <cell r="K1399">
            <v>0.16</v>
          </cell>
          <cell r="L1399">
            <v>9630</v>
          </cell>
          <cell r="M1399">
            <v>0</v>
          </cell>
        </row>
        <row r="1400">
          <cell r="F1400" t="str">
            <v>1975971224ME HERMOSILLO COLOSIO</v>
          </cell>
          <cell r="G1400" t="str">
            <v>ME HERMOSILLO COLOSIO</v>
          </cell>
          <cell r="H1400">
            <v>1975971224</v>
          </cell>
          <cell r="I1400" t="str">
            <v>ME HERMOSILLO COLOSIO</v>
          </cell>
          <cell r="J1400">
            <v>1368802</v>
          </cell>
          <cell r="K1400">
            <v>0.16</v>
          </cell>
          <cell r="L1400">
            <v>9630</v>
          </cell>
          <cell r="M1400">
            <v>0</v>
          </cell>
        </row>
        <row r="1401">
          <cell r="F1401" t="str">
            <v>1975971224ME HERMOSILLO CONSTITUCION</v>
          </cell>
          <cell r="G1401" t="str">
            <v>ME HERMOSILLO CONSTITUCION</v>
          </cell>
          <cell r="H1401">
            <v>1975971224</v>
          </cell>
          <cell r="I1401" t="str">
            <v>ME HERMOSILLO CONSTITUCION</v>
          </cell>
          <cell r="J1401">
            <v>1368802</v>
          </cell>
          <cell r="K1401">
            <v>0.16</v>
          </cell>
          <cell r="L1401">
            <v>9630</v>
          </cell>
          <cell r="M1401">
            <v>0</v>
          </cell>
        </row>
        <row r="1402">
          <cell r="F1402" t="str">
            <v>1975971224ME HGO TIZAYUCA</v>
          </cell>
          <cell r="G1402" t="str">
            <v>ME HGO TIZAYUCA</v>
          </cell>
          <cell r="H1402">
            <v>1975971224</v>
          </cell>
          <cell r="I1402" t="str">
            <v>ME HGO TIZAYUCA</v>
          </cell>
          <cell r="J1402">
            <v>2145704</v>
          </cell>
          <cell r="K1402">
            <v>0.16</v>
          </cell>
          <cell r="L1402">
            <v>9630</v>
          </cell>
          <cell r="M1402">
            <v>0</v>
          </cell>
        </row>
        <row r="1403">
          <cell r="F1403" t="str">
            <v>1975971224ME HGO TULA-LEANDRO VALLE</v>
          </cell>
          <cell r="G1403" t="str">
            <v>ME HGO TULA-LEANDRO VALLE</v>
          </cell>
          <cell r="H1403">
            <v>1975971224</v>
          </cell>
          <cell r="I1403" t="str">
            <v>ME HGO TULA-LEANDRO VALLE</v>
          </cell>
          <cell r="J1403">
            <v>2064673</v>
          </cell>
          <cell r="K1403">
            <v>0.16</v>
          </cell>
          <cell r="L1403">
            <v>9630</v>
          </cell>
          <cell r="M1403">
            <v>0</v>
          </cell>
        </row>
        <row r="1404">
          <cell r="F1404" t="str">
            <v>1975971224ME HGO TULANCINGO</v>
          </cell>
          <cell r="G1404" t="str">
            <v>ME HGO TULANCINGO</v>
          </cell>
          <cell r="H1404">
            <v>1975971224</v>
          </cell>
          <cell r="I1404" t="str">
            <v>ME HGO TULANCINGO</v>
          </cell>
          <cell r="J1404">
            <v>2145704</v>
          </cell>
          <cell r="K1404">
            <v>0.16</v>
          </cell>
          <cell r="L1404">
            <v>9630</v>
          </cell>
          <cell r="M1404">
            <v>0</v>
          </cell>
        </row>
        <row r="1405">
          <cell r="F1405" t="str">
            <v>134638352ME JAL ARANDAS</v>
          </cell>
          <cell r="G1405" t="str">
            <v>ME JAL ARANDAS</v>
          </cell>
          <cell r="H1405">
            <v>134638352</v>
          </cell>
          <cell r="I1405" t="str">
            <v>ME JAL ARANDAS</v>
          </cell>
          <cell r="J1405">
            <v>9351751061</v>
          </cell>
          <cell r="K1405">
            <v>0.16</v>
          </cell>
          <cell r="L1405">
            <v>9630</v>
          </cell>
          <cell r="M1405">
            <v>0</v>
          </cell>
        </row>
        <row r="1406">
          <cell r="F1406" t="str">
            <v>448702659ME JAL ARANDAS</v>
          </cell>
          <cell r="G1406" t="str">
            <v>ME JAL ARANDAS</v>
          </cell>
          <cell r="H1406">
            <v>448702659</v>
          </cell>
          <cell r="I1406" t="str">
            <v>ME JAL ARANDAS</v>
          </cell>
          <cell r="J1406">
            <v>1015758</v>
          </cell>
          <cell r="K1406">
            <v>0.16</v>
          </cell>
          <cell r="L1406">
            <v>9630</v>
          </cell>
          <cell r="M1406">
            <v>0</v>
          </cell>
        </row>
        <row r="1407">
          <cell r="F1407" t="str">
            <v>1975971224ME JAL ARANDAS</v>
          </cell>
          <cell r="G1407" t="str">
            <v>ME JAL ARANDAS</v>
          </cell>
          <cell r="H1407">
            <v>1975971224</v>
          </cell>
          <cell r="I1407" t="str">
            <v>ME JAL ARANDAS</v>
          </cell>
          <cell r="J1407">
            <v>2368124</v>
          </cell>
          <cell r="K1407">
            <v>0.16</v>
          </cell>
          <cell r="L1407">
            <v>9630</v>
          </cell>
          <cell r="M1407">
            <v>0</v>
          </cell>
        </row>
        <row r="1408">
          <cell r="F1408" t="str">
            <v>448702659ME JALISCO LA BARCA</v>
          </cell>
          <cell r="G1408" t="str">
            <v>ME JALISCO LA BARCA</v>
          </cell>
          <cell r="H1408">
            <v>448702659</v>
          </cell>
          <cell r="I1408" t="str">
            <v>ME JALISCO LA BARCA</v>
          </cell>
          <cell r="J1408">
            <v>141721299</v>
          </cell>
          <cell r="K1408">
            <v>0.16</v>
          </cell>
          <cell r="L1408">
            <v>9630</v>
          </cell>
          <cell r="M1408">
            <v>0</v>
          </cell>
        </row>
        <row r="1409">
          <cell r="F1409" t="str">
            <v>1975971224ME JALISCO LA BARCA</v>
          </cell>
          <cell r="G1409" t="str">
            <v>ME JALISCO LA BARCA</v>
          </cell>
          <cell r="H1409">
            <v>1975971224</v>
          </cell>
          <cell r="I1409" t="str">
            <v>ME JALISCO LA BARCA</v>
          </cell>
          <cell r="J1409">
            <v>1721299</v>
          </cell>
          <cell r="K1409">
            <v>0.16</v>
          </cell>
          <cell r="L1409">
            <v>9630</v>
          </cell>
          <cell r="M1409">
            <v>0</v>
          </cell>
        </row>
        <row r="1410">
          <cell r="A1410" t="str">
            <v>abr</v>
          </cell>
          <cell r="B1410" t="str">
            <v>CANAL ABIERTO</v>
          </cell>
          <cell r="F1410" t="str">
            <v>448702659ME JALISCO OCOTLAN</v>
          </cell>
          <cell r="G1410" t="str">
            <v>ME JALISCO OCOTLAN</v>
          </cell>
          <cell r="H1410">
            <v>448702659</v>
          </cell>
          <cell r="I1410" t="str">
            <v>ME JALISCO OCOTLAN</v>
          </cell>
          <cell r="J1410">
            <v>141721307</v>
          </cell>
          <cell r="K1410">
            <v>0.16</v>
          </cell>
          <cell r="L1410">
            <v>9630</v>
          </cell>
          <cell r="M1410">
            <v>0</v>
          </cell>
        </row>
        <row r="1411">
          <cell r="A1411" t="str">
            <v>C AC</v>
          </cell>
          <cell r="B1411" t="str">
            <v xml:space="preserve">CAP's </v>
          </cell>
          <cell r="F1411" t="str">
            <v>1975971224ME JALISCO OCOTLAN</v>
          </cell>
          <cell r="G1411" t="str">
            <v>ME JALISCO OCOTLAN</v>
          </cell>
          <cell r="H1411">
            <v>1975971224</v>
          </cell>
          <cell r="I1411" t="str">
            <v>ME JALISCO OCOTLAN</v>
          </cell>
          <cell r="J1411">
            <v>2368124</v>
          </cell>
          <cell r="K1411">
            <v>0.16</v>
          </cell>
          <cell r="L1411">
            <v>9630</v>
          </cell>
          <cell r="M1411">
            <v>0</v>
          </cell>
        </row>
        <row r="1412">
          <cell r="A1412" t="str">
            <v>AERO</v>
          </cell>
          <cell r="B1412" t="str">
            <v xml:space="preserve">CAP's </v>
          </cell>
          <cell r="F1412" t="str">
            <v>1975971224ME JALISCO TONALA</v>
          </cell>
          <cell r="G1412" t="str">
            <v>ME JALISCO TONALA</v>
          </cell>
          <cell r="H1412">
            <v>1975971224</v>
          </cell>
          <cell r="I1412" t="str">
            <v>ME JALISCO TONALA</v>
          </cell>
          <cell r="J1412">
            <v>1785559</v>
          </cell>
          <cell r="K1412">
            <v>0.16</v>
          </cell>
          <cell r="L1412">
            <v>9630</v>
          </cell>
          <cell r="M1412">
            <v>0</v>
          </cell>
        </row>
        <row r="1413">
          <cell r="A1413" t="str">
            <v>C AG</v>
          </cell>
          <cell r="B1413" t="str">
            <v xml:space="preserve">CAP's </v>
          </cell>
          <cell r="F1413" t="str">
            <v>448702659ME JALISCO TONALA</v>
          </cell>
          <cell r="G1413" t="str">
            <v>ME JALISCO TONALA</v>
          </cell>
          <cell r="H1413">
            <v>448702659</v>
          </cell>
          <cell r="I1413" t="str">
            <v>ME JALISCO TONALA</v>
          </cell>
          <cell r="J1413">
            <v>1785559</v>
          </cell>
          <cell r="K1413">
            <v>0.16</v>
          </cell>
          <cell r="L1413">
            <v>9630</v>
          </cell>
          <cell r="M1413">
            <v>0</v>
          </cell>
        </row>
        <row r="1414">
          <cell r="A1414" t="str">
            <v xml:space="preserve">ATM </v>
          </cell>
          <cell r="B1414" t="str">
            <v xml:space="preserve">ATM </v>
          </cell>
          <cell r="F1414" t="str">
            <v>134638352ME JAL AGUSTIN YAÑEZ</v>
          </cell>
          <cell r="G1414" t="str">
            <v>ME JAL AGUSTIN YAÑEZ</v>
          </cell>
          <cell r="H1414">
            <v>134638352</v>
          </cell>
          <cell r="I1414" t="str">
            <v>ME JAL AGUSTIN YAÑEZ</v>
          </cell>
          <cell r="J1414">
            <v>9356317942</v>
          </cell>
          <cell r="K1414">
            <v>0.16</v>
          </cell>
          <cell r="L1414">
            <v>9630</v>
          </cell>
          <cell r="M1414">
            <v>0</v>
          </cell>
        </row>
        <row r="1415">
          <cell r="A1415" t="str">
            <v>CAJA</v>
          </cell>
          <cell r="B1415" t="str">
            <v xml:space="preserve">CAP's </v>
          </cell>
          <cell r="F1415" t="str">
            <v>448702659ME JAL AGUSTIN YAÑEZ</v>
          </cell>
          <cell r="G1415" t="str">
            <v>ME JAL AGUSTIN YAÑEZ</v>
          </cell>
          <cell r="H1415">
            <v>448702659</v>
          </cell>
          <cell r="I1415" t="str">
            <v>ME JAL AGUSTIN YAÑEZ</v>
          </cell>
          <cell r="J1415">
            <v>144148508</v>
          </cell>
          <cell r="K1415">
            <v>0.16</v>
          </cell>
          <cell r="L1415">
            <v>9630</v>
          </cell>
          <cell r="M1415">
            <v>0</v>
          </cell>
        </row>
        <row r="1416">
          <cell r="A1416" t="str">
            <v>C CAMP</v>
          </cell>
          <cell r="B1416" t="str">
            <v xml:space="preserve">CAP's </v>
          </cell>
          <cell r="F1416" t="str">
            <v>1975971224ME JAL AGUSTIN YAÑEZ</v>
          </cell>
          <cell r="G1416" t="str">
            <v>ME JAL AGUSTIN YAÑEZ</v>
          </cell>
          <cell r="H1416">
            <v>1975971224</v>
          </cell>
          <cell r="I1416" t="str">
            <v>ME JAL AGUSTIN YAÑEZ</v>
          </cell>
          <cell r="J1416">
            <v>2368124</v>
          </cell>
          <cell r="K1416">
            <v>0.16</v>
          </cell>
          <cell r="L1416">
            <v>9630</v>
          </cell>
          <cell r="M1416">
            <v>0</v>
          </cell>
        </row>
        <row r="1417">
          <cell r="A1417" t="str">
            <v>C CA</v>
          </cell>
          <cell r="B1417" t="str">
            <v xml:space="preserve">CAP's </v>
          </cell>
          <cell r="F1417" t="str">
            <v>1975971224ME JAL 1RO DE MAYO</v>
          </cell>
          <cell r="G1417" t="str">
            <v>ME JAL 1RO DE MAYO</v>
          </cell>
          <cell r="H1417">
            <v>1975971224</v>
          </cell>
          <cell r="I1417" t="str">
            <v>ME JAL 1RO DE MAYO</v>
          </cell>
          <cell r="J1417">
            <v>2368124</v>
          </cell>
          <cell r="K1417">
            <v>0.16</v>
          </cell>
          <cell r="L1417">
            <v>9630</v>
          </cell>
          <cell r="M1417">
            <v>0</v>
          </cell>
        </row>
        <row r="1418">
          <cell r="A1418" t="str">
            <v xml:space="preserve">CAP </v>
          </cell>
          <cell r="B1418" t="str">
            <v xml:space="preserve">CAP's </v>
          </cell>
          <cell r="F1418" t="str">
            <v>448702659ME JAL JALOSTOTITLAN</v>
          </cell>
          <cell r="G1418" t="str">
            <v>ME JAL JALOSTOTITLAN</v>
          </cell>
          <cell r="H1418">
            <v>448702659</v>
          </cell>
          <cell r="I1418" t="str">
            <v>ME JAL JALOSTOTITLAN</v>
          </cell>
          <cell r="J1418">
            <v>141694991</v>
          </cell>
          <cell r="K1418">
            <v>0.16</v>
          </cell>
          <cell r="L1418">
            <v>9630</v>
          </cell>
          <cell r="M1418">
            <v>0</v>
          </cell>
        </row>
        <row r="1419">
          <cell r="A1419" t="str">
            <v>CC T</v>
          </cell>
          <cell r="B1419" t="str">
            <v xml:space="preserve">CALL C. </v>
          </cell>
          <cell r="F1419" t="str">
            <v>1975971224ME JAL JALOSTOTITLAN</v>
          </cell>
          <cell r="G1419" t="str">
            <v>ME JAL JALOSTOTITLAN</v>
          </cell>
          <cell r="H1419">
            <v>1975971224</v>
          </cell>
          <cell r="I1419" t="str">
            <v>ME JAL JALOSTOTITLAN</v>
          </cell>
          <cell r="J1419">
            <v>1694991</v>
          </cell>
          <cell r="K1419">
            <v>0.16</v>
          </cell>
          <cell r="L1419">
            <v>9630</v>
          </cell>
          <cell r="M1419">
            <v>0</v>
          </cell>
        </row>
        <row r="1420">
          <cell r="A1420" t="str">
            <v>C CD</v>
          </cell>
          <cell r="B1420" t="str">
            <v xml:space="preserve">CAP's </v>
          </cell>
          <cell r="F1420" t="str">
            <v>448702659ME JAL LA BARCA</v>
          </cell>
          <cell r="G1420" t="str">
            <v>ME JAL LA BARCA</v>
          </cell>
          <cell r="H1420">
            <v>448702659</v>
          </cell>
          <cell r="I1420" t="str">
            <v>ME JAL LA BARCA</v>
          </cell>
          <cell r="J1420">
            <v>141721299</v>
          </cell>
          <cell r="K1420">
            <v>0.16</v>
          </cell>
          <cell r="L1420">
            <v>9630</v>
          </cell>
          <cell r="M1420">
            <v>0</v>
          </cell>
        </row>
        <row r="1421">
          <cell r="A1421" t="str">
            <v>C CD</v>
          </cell>
          <cell r="B1421" t="str">
            <v xml:space="preserve">CAP's </v>
          </cell>
          <cell r="F1421" t="str">
            <v>1975971224ME JAL LA BARCA</v>
          </cell>
          <cell r="G1421" t="str">
            <v>ME JAL LA BARCA</v>
          </cell>
          <cell r="H1421">
            <v>1975971224</v>
          </cell>
          <cell r="I1421" t="str">
            <v>ME JAL LA BARCA</v>
          </cell>
          <cell r="J1421">
            <v>1721299</v>
          </cell>
          <cell r="K1421">
            <v>0.16</v>
          </cell>
          <cell r="L1421">
            <v>9630</v>
          </cell>
          <cell r="M1421">
            <v>0</v>
          </cell>
        </row>
        <row r="1422">
          <cell r="A1422" t="str">
            <v>C CE</v>
          </cell>
          <cell r="B1422" t="str">
            <v xml:space="preserve">CAP's </v>
          </cell>
          <cell r="F1422" t="str">
            <v>1975971224ME JAL LAS FUENTES</v>
          </cell>
          <cell r="G1422" t="str">
            <v>ME JAL LAS FUENTES</v>
          </cell>
          <cell r="H1422">
            <v>1975971224</v>
          </cell>
          <cell r="I1422" t="str">
            <v>ME JAL LAS FUENTES</v>
          </cell>
          <cell r="J1422">
            <v>2368124</v>
          </cell>
          <cell r="K1422">
            <v>0.16</v>
          </cell>
          <cell r="L1422">
            <v>9630</v>
          </cell>
          <cell r="M1422">
            <v>0</v>
          </cell>
        </row>
        <row r="1423">
          <cell r="A1423" t="str">
            <v xml:space="preserve">ALE </v>
          </cell>
          <cell r="B1423" t="str">
            <v xml:space="preserve">ALE </v>
          </cell>
          <cell r="F1423" t="str">
            <v>448702659ME JAL LOPEZ MATEOS</v>
          </cell>
          <cell r="G1423" t="str">
            <v>ME JAL LOPEZ MATEOS</v>
          </cell>
          <cell r="H1423">
            <v>448702659</v>
          </cell>
          <cell r="I1423" t="str">
            <v>ME JAL LOPEZ MATEOS</v>
          </cell>
          <cell r="J1423">
            <v>144225967</v>
          </cell>
          <cell r="K1423">
            <v>0.16</v>
          </cell>
          <cell r="L1423">
            <v>9630</v>
          </cell>
          <cell r="M1423">
            <v>0</v>
          </cell>
        </row>
        <row r="1424">
          <cell r="A1424" t="str">
            <v xml:space="preserve">CEN </v>
          </cell>
          <cell r="B1424" t="str">
            <v xml:space="preserve">CEN </v>
          </cell>
          <cell r="F1424" t="str">
            <v>1975971224ME JAL LOPEZ MATEOS</v>
          </cell>
          <cell r="G1424" t="str">
            <v>ME JAL LOPEZ MATEOS</v>
          </cell>
          <cell r="H1424">
            <v>1975971224</v>
          </cell>
          <cell r="I1424" t="str">
            <v>ME JAL LOPEZ MATEOS</v>
          </cell>
          <cell r="J1424">
            <v>2368124</v>
          </cell>
          <cell r="K1424">
            <v>0.16</v>
          </cell>
          <cell r="L1424">
            <v>9630</v>
          </cell>
          <cell r="M1424">
            <v>0</v>
          </cell>
        </row>
        <row r="1425">
          <cell r="A1425" t="str">
            <v xml:space="preserve">CTG </v>
          </cell>
          <cell r="B1425" t="str">
            <v xml:space="preserve">CTG </v>
          </cell>
          <cell r="F1425" t="str">
            <v>448702659ME JAL MADERO OCOTLAN</v>
          </cell>
          <cell r="G1425" t="str">
            <v>ME JAL MADERO OCOTLAN</v>
          </cell>
          <cell r="H1425">
            <v>448702659</v>
          </cell>
          <cell r="I1425" t="str">
            <v>ME JAL MADERO OCOTLAN</v>
          </cell>
          <cell r="J1425">
            <v>141721307</v>
          </cell>
          <cell r="K1425">
            <v>0.16</v>
          </cell>
          <cell r="L1425">
            <v>9630</v>
          </cell>
          <cell r="M1425">
            <v>0</v>
          </cell>
        </row>
        <row r="1426">
          <cell r="A1426" t="str">
            <v xml:space="preserve">EME </v>
          </cell>
          <cell r="B1426" t="str">
            <v xml:space="preserve">EME </v>
          </cell>
          <cell r="F1426" t="str">
            <v>1975971224ME JAL MADERO OCOTLAN</v>
          </cell>
          <cell r="G1426" t="str">
            <v>ME JAL MADERO OCOTLAN</v>
          </cell>
          <cell r="H1426">
            <v>1975971224</v>
          </cell>
          <cell r="I1426" t="str">
            <v>ME JAL MADERO OCOTLAN</v>
          </cell>
          <cell r="J1426">
            <v>1721307</v>
          </cell>
          <cell r="K1426">
            <v>0.16</v>
          </cell>
          <cell r="L1426">
            <v>9630</v>
          </cell>
          <cell r="M1426">
            <v>0</v>
          </cell>
        </row>
        <row r="1427">
          <cell r="A1427" t="str">
            <v xml:space="preserve">DRC </v>
          </cell>
          <cell r="B1427" t="str">
            <v xml:space="preserve">DRC </v>
          </cell>
          <cell r="F1427" t="str">
            <v>134638352ME JAL NIÑO OBRERO</v>
          </cell>
          <cell r="G1427" t="str">
            <v>ME JAL NIÑO OBRERO</v>
          </cell>
          <cell r="H1427">
            <v>134638352</v>
          </cell>
          <cell r="I1427" t="str">
            <v>ME JAL NIÑO OBRERO</v>
          </cell>
          <cell r="J1427">
            <v>9356317975</v>
          </cell>
          <cell r="K1427">
            <v>0.16</v>
          </cell>
          <cell r="L1427">
            <v>9630</v>
          </cell>
          <cell r="M1427">
            <v>0</v>
          </cell>
        </row>
        <row r="1428">
          <cell r="A1428" t="str">
            <v xml:space="preserve">GDM </v>
          </cell>
          <cell r="B1428" t="str">
            <v>GDM</v>
          </cell>
          <cell r="F1428" t="str">
            <v>448702659ME JAL NIÑO OBRERO</v>
          </cell>
          <cell r="G1428" t="str">
            <v>ME JAL NIÑO OBRERO</v>
          </cell>
          <cell r="H1428">
            <v>448702659</v>
          </cell>
          <cell r="I1428" t="str">
            <v>ME JAL NIÑO OBRERO</v>
          </cell>
          <cell r="J1428">
            <v>144148482</v>
          </cell>
          <cell r="K1428">
            <v>0.16</v>
          </cell>
          <cell r="L1428">
            <v>9630</v>
          </cell>
          <cell r="M1428">
            <v>0</v>
          </cell>
        </row>
        <row r="1429">
          <cell r="A1429" t="str">
            <v xml:space="preserve">GNT </v>
          </cell>
          <cell r="B1429" t="str">
            <v xml:space="preserve">GNT </v>
          </cell>
          <cell r="F1429" t="str">
            <v>1975971224ME JAL NIÑO OBRERO</v>
          </cell>
          <cell r="G1429" t="str">
            <v>ME JAL NIÑO OBRERO</v>
          </cell>
          <cell r="H1429">
            <v>1975971224</v>
          </cell>
          <cell r="I1429" t="str">
            <v>ME JAL NIÑO OBRERO</v>
          </cell>
          <cell r="J1429">
            <v>2368124</v>
          </cell>
          <cell r="K1429">
            <v>0.16</v>
          </cell>
          <cell r="L1429">
            <v>9630</v>
          </cell>
          <cell r="M1429">
            <v>0</v>
          </cell>
        </row>
        <row r="1430">
          <cell r="A1430" t="str">
            <v>GNT</v>
          </cell>
          <cell r="B1430" t="str">
            <v>GNT</v>
          </cell>
          <cell r="F1430" t="str">
            <v>448702659ME JAL OCOTLAN</v>
          </cell>
          <cell r="G1430" t="str">
            <v>ME JAL OCOTLAN</v>
          </cell>
          <cell r="H1430">
            <v>448702659</v>
          </cell>
          <cell r="I1430" t="str">
            <v>ME JAL OCOTLAN</v>
          </cell>
          <cell r="J1430">
            <v>141721307</v>
          </cell>
          <cell r="K1430">
            <v>0.16</v>
          </cell>
          <cell r="L1430">
            <v>9630</v>
          </cell>
          <cell r="M1430">
            <v>0</v>
          </cell>
        </row>
        <row r="1431">
          <cell r="A1431" t="str">
            <v xml:space="preserve">INS </v>
          </cell>
          <cell r="B1431" t="str">
            <v xml:space="preserve">INS </v>
          </cell>
          <cell r="F1431" t="str">
            <v>1975971224ME JAL OCOTLAN</v>
          </cell>
          <cell r="G1431" t="str">
            <v>ME JAL OCOTLAN</v>
          </cell>
          <cell r="H1431">
            <v>1975971224</v>
          </cell>
          <cell r="I1431" t="str">
            <v>ME JAL OCOTLAN</v>
          </cell>
          <cell r="J1431">
            <v>1721307</v>
          </cell>
          <cell r="K1431">
            <v>0.16</v>
          </cell>
          <cell r="L1431">
            <v>9630</v>
          </cell>
          <cell r="M1431">
            <v>0</v>
          </cell>
        </row>
        <row r="1432">
          <cell r="A1432" t="str">
            <v xml:space="preserve">KSK </v>
          </cell>
          <cell r="B1432" t="str">
            <v xml:space="preserve">KSK </v>
          </cell>
          <cell r="F1432" t="str">
            <v>134638352ME JAL PATRIA</v>
          </cell>
          <cell r="G1432" t="str">
            <v>ME JAL PATRIA</v>
          </cell>
          <cell r="H1432">
            <v>134638352</v>
          </cell>
          <cell r="I1432" t="str">
            <v>ME JAL PATRIA</v>
          </cell>
          <cell r="J1432">
            <v>9356388802</v>
          </cell>
          <cell r="K1432">
            <v>0.16</v>
          </cell>
          <cell r="L1432">
            <v>9630</v>
          </cell>
          <cell r="M1432">
            <v>0</v>
          </cell>
        </row>
        <row r="1433">
          <cell r="A1433" t="str">
            <v xml:space="preserve">SBL </v>
          </cell>
          <cell r="B1433" t="str">
            <v xml:space="preserve">SBL </v>
          </cell>
          <cell r="F1433" t="str">
            <v>448702659ME JAL PATRIA</v>
          </cell>
          <cell r="G1433" t="str">
            <v>ME JAL PATRIA</v>
          </cell>
          <cell r="H1433">
            <v>448702659</v>
          </cell>
          <cell r="I1433" t="str">
            <v>ME JAL PATRIA</v>
          </cell>
          <cell r="J1433">
            <v>144161485</v>
          </cell>
          <cell r="K1433">
            <v>0.16</v>
          </cell>
          <cell r="L1433">
            <v>9630</v>
          </cell>
          <cell r="M1433">
            <v>0</v>
          </cell>
        </row>
        <row r="1434">
          <cell r="A1434" t="str">
            <v xml:space="preserve">SIS </v>
          </cell>
          <cell r="B1434" t="str">
            <v xml:space="preserve">SIS </v>
          </cell>
          <cell r="F1434" t="str">
            <v>1975971224ME JAL PATRIA</v>
          </cell>
          <cell r="G1434" t="str">
            <v>ME JAL PATRIA</v>
          </cell>
          <cell r="H1434">
            <v>1975971224</v>
          </cell>
          <cell r="I1434" t="str">
            <v>ME JAL PATRIA</v>
          </cell>
          <cell r="J1434">
            <v>2368124</v>
          </cell>
          <cell r="K1434">
            <v>0.16</v>
          </cell>
          <cell r="L1434">
            <v>9630</v>
          </cell>
          <cell r="M1434">
            <v>0</v>
          </cell>
        </row>
        <row r="1435">
          <cell r="A1435" t="str">
            <v xml:space="preserve">REN </v>
          </cell>
          <cell r="B1435" t="str">
            <v>REN</v>
          </cell>
          <cell r="F1435" t="str">
            <v>134638352ME JAL PLAZA DEL SOL</v>
          </cell>
          <cell r="G1435" t="str">
            <v>ME JAL PLAZA DEL SOL</v>
          </cell>
          <cell r="H1435">
            <v>134638352</v>
          </cell>
          <cell r="I1435" t="str">
            <v>ME JAL PLAZA DEL SOL</v>
          </cell>
          <cell r="J1435">
            <v>9356004599</v>
          </cell>
          <cell r="K1435">
            <v>0.16</v>
          </cell>
          <cell r="L1435">
            <v>9630</v>
          </cell>
          <cell r="M1435">
            <v>0</v>
          </cell>
        </row>
        <row r="1436">
          <cell r="A1436" t="str">
            <v xml:space="preserve">RETAIL  </v>
          </cell>
          <cell r="B1436" t="str">
            <v xml:space="preserve">RETAIL </v>
          </cell>
          <cell r="F1436" t="str">
            <v>448702659ME JAL PLAZA DEL SOL</v>
          </cell>
          <cell r="G1436" t="str">
            <v>ME JAL PLAZA DEL SOL</v>
          </cell>
          <cell r="H1436">
            <v>448702659</v>
          </cell>
          <cell r="I1436" t="str">
            <v>ME JAL PLAZA DEL SOL</v>
          </cell>
          <cell r="J1436">
            <v>144226072</v>
          </cell>
          <cell r="K1436">
            <v>0.16</v>
          </cell>
          <cell r="L1436">
            <v>9630</v>
          </cell>
          <cell r="M1436">
            <v>0</v>
          </cell>
        </row>
        <row r="1437">
          <cell r="A1437" t="str">
            <v xml:space="preserve">ROA </v>
          </cell>
          <cell r="B1437" t="str">
            <v xml:space="preserve">ROA </v>
          </cell>
          <cell r="F1437" t="str">
            <v>1975971224ME JAL PLAZA DEL SOL</v>
          </cell>
          <cell r="G1437" t="str">
            <v>ME JAL PLAZA DEL SOL</v>
          </cell>
          <cell r="H1437">
            <v>1975971224</v>
          </cell>
          <cell r="I1437" t="str">
            <v>ME JAL PLAZA DEL SOL</v>
          </cell>
          <cell r="J1437">
            <v>2368124</v>
          </cell>
          <cell r="K1437">
            <v>0.16</v>
          </cell>
          <cell r="L1437">
            <v>9630</v>
          </cell>
          <cell r="M1437">
            <v>0</v>
          </cell>
        </row>
        <row r="1438">
          <cell r="A1438" t="str">
            <v xml:space="preserve">UNO </v>
          </cell>
          <cell r="B1438" t="str">
            <v xml:space="preserve">UNO </v>
          </cell>
          <cell r="F1438" t="str">
            <v>448702659ME JAL REVOLUCION</v>
          </cell>
          <cell r="G1438" t="str">
            <v>ME JAL REVOLUCION</v>
          </cell>
          <cell r="H1438">
            <v>448702659</v>
          </cell>
          <cell r="I1438" t="str">
            <v>ME JAL REVOLUCION</v>
          </cell>
          <cell r="J1438">
            <v>144161485</v>
          </cell>
          <cell r="K1438">
            <v>0.16</v>
          </cell>
          <cell r="L1438">
            <v>9630</v>
          </cell>
          <cell r="M1438">
            <v>0</v>
          </cell>
        </row>
        <row r="1439">
          <cell r="A1439" t="str">
            <v>CENT</v>
          </cell>
          <cell r="B1439" t="str">
            <v xml:space="preserve">CAP's </v>
          </cell>
          <cell r="F1439" t="str">
            <v>1975971224ME JAL REVOLUCION</v>
          </cell>
          <cell r="G1439" t="str">
            <v>ME JAL REVOLUCION</v>
          </cell>
          <cell r="H1439">
            <v>1975971224</v>
          </cell>
          <cell r="I1439" t="str">
            <v>ME JAL REVOLUCION</v>
          </cell>
          <cell r="J1439">
            <v>1000071</v>
          </cell>
          <cell r="K1439">
            <v>0.16</v>
          </cell>
          <cell r="L1439">
            <v>9630</v>
          </cell>
          <cell r="M1439">
            <v>0</v>
          </cell>
        </row>
        <row r="1440">
          <cell r="A1440" t="str">
            <v>CIUD</v>
          </cell>
          <cell r="B1440" t="str">
            <v xml:space="preserve">CAP's </v>
          </cell>
          <cell r="F1440" t="str">
            <v>448702659ME JAL SAN JUAN DE LOS LAGOS</v>
          </cell>
          <cell r="G1440" t="str">
            <v>ME JAL SAN JUAN DE LOS LAGOS</v>
          </cell>
          <cell r="H1440">
            <v>448702659</v>
          </cell>
          <cell r="I1440" t="str">
            <v>ME JAL SAN JUAN DE LOS LAGOS</v>
          </cell>
          <cell r="J1440">
            <v>141001617</v>
          </cell>
          <cell r="K1440">
            <v>0.16</v>
          </cell>
          <cell r="L1440">
            <v>9630</v>
          </cell>
          <cell r="M1440">
            <v>0</v>
          </cell>
        </row>
        <row r="1441">
          <cell r="A1441" t="str">
            <v>COAP</v>
          </cell>
          <cell r="B1441" t="str">
            <v xml:space="preserve">CAP's </v>
          </cell>
          <cell r="F1441" t="str">
            <v>448702659ME JAL TEPATITLAN</v>
          </cell>
          <cell r="G1441" t="str">
            <v>ME JAL TEPATITLAN</v>
          </cell>
          <cell r="H1441">
            <v>448702659</v>
          </cell>
          <cell r="I1441" t="str">
            <v>ME JAL TEPATITLAN</v>
          </cell>
          <cell r="J1441">
            <v>144226023</v>
          </cell>
          <cell r="K1441">
            <v>0.16</v>
          </cell>
          <cell r="L1441">
            <v>9630</v>
          </cell>
          <cell r="M1441">
            <v>0</v>
          </cell>
        </row>
        <row r="1442">
          <cell r="A1442" t="str">
            <v>C CO</v>
          </cell>
          <cell r="B1442" t="str">
            <v xml:space="preserve">CAP's </v>
          </cell>
          <cell r="F1442" t="str">
            <v>1975971224ME JAL TEPATITLAN</v>
          </cell>
          <cell r="G1442" t="str">
            <v>ME JAL TEPATITLAN</v>
          </cell>
          <cell r="H1442">
            <v>1975971224</v>
          </cell>
          <cell r="I1442" t="str">
            <v>ME JAL TEPATITLAN</v>
          </cell>
          <cell r="J1442">
            <v>2368124</v>
          </cell>
          <cell r="K1442">
            <v>0.16</v>
          </cell>
          <cell r="L1442">
            <v>9630</v>
          </cell>
          <cell r="M1442">
            <v>0</v>
          </cell>
        </row>
        <row r="1443">
          <cell r="A1443" t="str">
            <v>C CO</v>
          </cell>
          <cell r="B1443" t="str">
            <v xml:space="preserve">CAP's </v>
          </cell>
          <cell r="F1443" t="str">
            <v>448702659ME JAL TONALA</v>
          </cell>
          <cell r="G1443" t="str">
            <v>ME JAL TONALA</v>
          </cell>
          <cell r="H1443">
            <v>448702659</v>
          </cell>
          <cell r="I1443" t="str">
            <v>ME JAL TONALA</v>
          </cell>
          <cell r="J1443">
            <v>141785559</v>
          </cell>
          <cell r="K1443">
            <v>0.16</v>
          </cell>
          <cell r="L1443">
            <v>9630</v>
          </cell>
          <cell r="M1443">
            <v>0</v>
          </cell>
        </row>
        <row r="1444">
          <cell r="A1444" t="str">
            <v>C CO</v>
          </cell>
          <cell r="B1444" t="str">
            <v xml:space="preserve">CAP's </v>
          </cell>
          <cell r="F1444" t="str">
            <v>448702659ME JAL TOPACIO</v>
          </cell>
          <cell r="G1444" t="str">
            <v>ME JAL TOPACIO</v>
          </cell>
          <cell r="H1444">
            <v>448702659</v>
          </cell>
          <cell r="I1444" t="str">
            <v>ME JAL TOPACIO</v>
          </cell>
          <cell r="J1444">
            <v>144226064</v>
          </cell>
          <cell r="K1444">
            <v>0.16</v>
          </cell>
          <cell r="L1444">
            <v>9630</v>
          </cell>
          <cell r="M1444">
            <v>0</v>
          </cell>
        </row>
        <row r="1445">
          <cell r="A1445" t="str">
            <v>COUN</v>
          </cell>
          <cell r="B1445" t="str">
            <v xml:space="preserve">CAP's </v>
          </cell>
          <cell r="F1445" t="str">
            <v>1975971224ME JAL TOPACIO</v>
          </cell>
          <cell r="G1445" t="str">
            <v>ME JAL TOPACIO</v>
          </cell>
          <cell r="H1445">
            <v>1975971224</v>
          </cell>
          <cell r="I1445" t="str">
            <v>ME JAL TOPACIO</v>
          </cell>
          <cell r="J1445">
            <v>2368124</v>
          </cell>
          <cell r="K1445">
            <v>0.16</v>
          </cell>
          <cell r="L1445">
            <v>9630</v>
          </cell>
          <cell r="M1445">
            <v>0</v>
          </cell>
        </row>
        <row r="1446">
          <cell r="A1446" t="str">
            <v>CRUZ</v>
          </cell>
          <cell r="B1446" t="str">
            <v xml:space="preserve">CAP's </v>
          </cell>
          <cell r="F1446" t="str">
            <v>1975971224ME JAL ZAPOPAN</v>
          </cell>
          <cell r="G1446" t="str">
            <v>ME JAL ZAPOPAN</v>
          </cell>
          <cell r="H1446">
            <v>1975971224</v>
          </cell>
          <cell r="I1446" t="str">
            <v>ME JAL ZAPOPAN</v>
          </cell>
          <cell r="J1446">
            <v>1000084</v>
          </cell>
          <cell r="K1446">
            <v>0.16</v>
          </cell>
          <cell r="L1446">
            <v>9630</v>
          </cell>
          <cell r="M1446">
            <v>0</v>
          </cell>
        </row>
        <row r="1447">
          <cell r="A1447" t="str">
            <v>C CU</v>
          </cell>
          <cell r="B1447" t="str">
            <v xml:space="preserve">CAP's </v>
          </cell>
          <cell r="F1447" t="str">
            <v>448702659ME JAL ZAPOPAN</v>
          </cell>
          <cell r="G1447" t="str">
            <v>ME JAL ZAPOPAN</v>
          </cell>
          <cell r="H1447">
            <v>448702659</v>
          </cell>
          <cell r="I1447" t="str">
            <v>ME JAL ZAPOPAN</v>
          </cell>
          <cell r="J1447">
            <v>141000084</v>
          </cell>
          <cell r="K1447">
            <v>0.16</v>
          </cell>
          <cell r="L1447">
            <v>9630</v>
          </cell>
          <cell r="M1447">
            <v>0</v>
          </cell>
        </row>
        <row r="1448">
          <cell r="A1448" t="str">
            <v>C CU</v>
          </cell>
          <cell r="B1448" t="str">
            <v xml:space="preserve">CAP's </v>
          </cell>
          <cell r="F1448" t="str">
            <v>448702659ME JALOSTOTITLAN</v>
          </cell>
          <cell r="G1448" t="str">
            <v>ME JALOSTOTITLAN</v>
          </cell>
          <cell r="H1448">
            <v>448702659</v>
          </cell>
          <cell r="I1448" t="str">
            <v>ME JALOSTOTITLAN</v>
          </cell>
          <cell r="J1448">
            <v>141694991</v>
          </cell>
          <cell r="K1448">
            <v>0.16</v>
          </cell>
          <cell r="L1448">
            <v>9630</v>
          </cell>
          <cell r="M1448">
            <v>0</v>
          </cell>
        </row>
        <row r="1449">
          <cell r="A1449" t="str">
            <v>CUIC</v>
          </cell>
          <cell r="B1449" t="str">
            <v xml:space="preserve">CAP's </v>
          </cell>
          <cell r="F1449" t="str">
            <v>1975971224ME JALOSTOTITLAN</v>
          </cell>
          <cell r="G1449" t="str">
            <v>ME JALOSTOTITLAN</v>
          </cell>
          <cell r="H1449">
            <v>1975971224</v>
          </cell>
          <cell r="I1449" t="str">
            <v>ME JALOSTOTITLAN</v>
          </cell>
          <cell r="J1449">
            <v>1694991</v>
          </cell>
          <cell r="K1449">
            <v>0.16</v>
          </cell>
          <cell r="L1449">
            <v>9630</v>
          </cell>
          <cell r="M1449">
            <v>0</v>
          </cell>
        </row>
        <row r="1450">
          <cell r="A1450" t="str">
            <v>CUIT</v>
          </cell>
          <cell r="B1450" t="str">
            <v xml:space="preserve">CAP's </v>
          </cell>
          <cell r="F1450" t="str">
            <v>1975971224ME LA PAZ M. MARQUEZ</v>
          </cell>
          <cell r="G1450" t="str">
            <v>ME LA PAZ M. MARQUEZ</v>
          </cell>
          <cell r="H1450">
            <v>1975971224</v>
          </cell>
          <cell r="I1450" t="str">
            <v>ME LA PAZ M. MARQUEZ</v>
          </cell>
          <cell r="J1450">
            <v>1649870</v>
          </cell>
          <cell r="K1450">
            <v>0.16</v>
          </cell>
          <cell r="L1450">
            <v>9630</v>
          </cell>
          <cell r="M1450">
            <v>0</v>
          </cell>
        </row>
        <row r="1451">
          <cell r="A1451" t="str">
            <v>CULI</v>
          </cell>
          <cell r="B1451" t="str">
            <v xml:space="preserve">CAP's </v>
          </cell>
          <cell r="F1451" t="str">
            <v>448702659ME LA PAZ M. MARQUEZ II</v>
          </cell>
          <cell r="G1451" t="str">
            <v>ME LA PAZ M. MARQUEZ II</v>
          </cell>
          <cell r="H1451">
            <v>448702659</v>
          </cell>
          <cell r="I1451" t="str">
            <v>ME LA PAZ M. MARQUEZ II</v>
          </cell>
          <cell r="J1451">
            <v>141649870</v>
          </cell>
          <cell r="K1451">
            <v>0.16</v>
          </cell>
          <cell r="L1451">
            <v>9630</v>
          </cell>
          <cell r="M1451">
            <v>0</v>
          </cell>
        </row>
        <row r="1452">
          <cell r="A1452" t="str">
            <v>CUMB</v>
          </cell>
          <cell r="B1452" t="str">
            <v xml:space="preserve">CAP's </v>
          </cell>
          <cell r="F1452" t="str">
            <v>1975971224ME LA PAZ M. MARQUEZ II</v>
          </cell>
          <cell r="G1452" t="str">
            <v>ME LA PAZ M. MARQUEZ II</v>
          </cell>
          <cell r="H1452">
            <v>1975971224</v>
          </cell>
          <cell r="I1452" t="str">
            <v>ME LA PAZ M. MARQUEZ II</v>
          </cell>
          <cell r="J1452">
            <v>1649870</v>
          </cell>
          <cell r="K1452">
            <v>0.16</v>
          </cell>
          <cell r="L1452">
            <v>9630</v>
          </cell>
          <cell r="M1452">
            <v>0</v>
          </cell>
        </row>
        <row r="1453">
          <cell r="A1453" t="str">
            <v>C CH</v>
          </cell>
          <cell r="B1453" t="str">
            <v xml:space="preserve">CAP's </v>
          </cell>
          <cell r="F1453" t="str">
            <v>448702659ME LAS TIENDAS DE LA PAZ</v>
          </cell>
          <cell r="G1453" t="str">
            <v>ME LAS TIENDAS DE LA PAZ</v>
          </cell>
          <cell r="H1453">
            <v>448702659</v>
          </cell>
          <cell r="I1453" t="str">
            <v>ME LAS TIENDAS DE LA PAZ</v>
          </cell>
          <cell r="J1453">
            <v>141649870</v>
          </cell>
          <cell r="K1453">
            <v>0.16</v>
          </cell>
          <cell r="L1453">
            <v>9630</v>
          </cell>
          <cell r="M1453">
            <v>0</v>
          </cell>
        </row>
        <row r="1454">
          <cell r="A1454" t="str">
            <v xml:space="preserve">DEL </v>
          </cell>
          <cell r="B1454" t="str">
            <v xml:space="preserve">CAP's </v>
          </cell>
          <cell r="F1454" t="str">
            <v>448702659ME LOS MOCHIS</v>
          </cell>
          <cell r="G1454" t="str">
            <v>ME LOS MOCHIS</v>
          </cell>
          <cell r="H1454">
            <v>448702659</v>
          </cell>
          <cell r="I1454" t="str">
            <v>ME LOS MOCHIS</v>
          </cell>
          <cell r="J1454">
            <v>144242582</v>
          </cell>
          <cell r="K1454">
            <v>0.16</v>
          </cell>
          <cell r="L1454">
            <v>9630</v>
          </cell>
          <cell r="M1454">
            <v>0</v>
          </cell>
        </row>
        <row r="1455">
          <cell r="A1455" t="str">
            <v>C DG</v>
          </cell>
          <cell r="B1455" t="str">
            <v xml:space="preserve">CAP's </v>
          </cell>
          <cell r="F1455" t="str">
            <v>1975971224ME LOS MOCHIS</v>
          </cell>
          <cell r="G1455" t="str">
            <v>ME LOS MOCHIS</v>
          </cell>
          <cell r="H1455">
            <v>1975971224</v>
          </cell>
          <cell r="I1455" t="str">
            <v>ME LOS MOCHIS</v>
          </cell>
          <cell r="J1455">
            <v>2368124</v>
          </cell>
          <cell r="K1455">
            <v>0.16</v>
          </cell>
          <cell r="L1455">
            <v>9630</v>
          </cell>
          <cell r="M1455">
            <v>0</v>
          </cell>
        </row>
        <row r="1456">
          <cell r="A1456" t="str">
            <v>C DU</v>
          </cell>
          <cell r="B1456" t="str">
            <v xml:space="preserve">CAP's </v>
          </cell>
          <cell r="F1456" t="str">
            <v>448702659ME LOS PINOS MEXICALI</v>
          </cell>
          <cell r="G1456" t="str">
            <v>ME LOS PINOS MEXICALI</v>
          </cell>
          <cell r="H1456">
            <v>448702659</v>
          </cell>
          <cell r="I1456" t="str">
            <v>ME LOS PINOS MEXICALI</v>
          </cell>
          <cell r="J1456">
            <v>141635564</v>
          </cell>
          <cell r="K1456">
            <v>0.16</v>
          </cell>
          <cell r="L1456">
            <v>9630</v>
          </cell>
          <cell r="M1456">
            <v>0</v>
          </cell>
        </row>
        <row r="1457">
          <cell r="A1457" t="str">
            <v>EDIF</v>
          </cell>
          <cell r="B1457" t="str">
            <v xml:space="preserve">CAP's </v>
          </cell>
          <cell r="F1457" t="str">
            <v>1975971224ME LOS PINOS MEXICALI</v>
          </cell>
          <cell r="G1457" t="str">
            <v>ME LOS PINOS MEXICALI</v>
          </cell>
          <cell r="H1457">
            <v>1975971224</v>
          </cell>
          <cell r="I1457" t="str">
            <v>ME LOS PINOS MEXICALI</v>
          </cell>
          <cell r="J1457">
            <v>1635564</v>
          </cell>
          <cell r="K1457">
            <v>0.16</v>
          </cell>
          <cell r="L1457">
            <v>9630</v>
          </cell>
          <cell r="M1457">
            <v>0</v>
          </cell>
        </row>
        <row r="1458">
          <cell r="A1458" t="str">
            <v>C EN</v>
          </cell>
          <cell r="B1458" t="str">
            <v xml:space="preserve">CAP's </v>
          </cell>
          <cell r="F1458" t="str">
            <v>448702659ME MAZATLAN</v>
          </cell>
          <cell r="G1458" t="str">
            <v>ME MAZATLAN</v>
          </cell>
          <cell r="H1458">
            <v>448702659</v>
          </cell>
          <cell r="I1458" t="str">
            <v>ME MAZATLAN</v>
          </cell>
          <cell r="J1458">
            <v>141368810</v>
          </cell>
          <cell r="K1458">
            <v>0.16</v>
          </cell>
          <cell r="L1458">
            <v>9630</v>
          </cell>
          <cell r="M1458">
            <v>0</v>
          </cell>
        </row>
        <row r="1459">
          <cell r="A1459" t="str">
            <v xml:space="preserve">EVA </v>
          </cell>
          <cell r="B1459" t="str">
            <v xml:space="preserve">CAP's </v>
          </cell>
          <cell r="F1459" t="str">
            <v>1975971224ME MAZATLAN</v>
          </cell>
          <cell r="G1459" t="str">
            <v>ME MAZATLAN</v>
          </cell>
          <cell r="H1459">
            <v>1975971224</v>
          </cell>
          <cell r="I1459" t="str">
            <v>ME MAZATLAN</v>
          </cell>
          <cell r="J1459">
            <v>1368810</v>
          </cell>
          <cell r="K1459">
            <v>0.16</v>
          </cell>
          <cell r="L1459">
            <v>9630</v>
          </cell>
          <cell r="M1459">
            <v>0</v>
          </cell>
        </row>
        <row r="1460">
          <cell r="A1460" t="str">
            <v>FF D</v>
          </cell>
          <cell r="B1460" t="str">
            <v xml:space="preserve">CAP's </v>
          </cell>
          <cell r="F1460" t="str">
            <v>448702659ME MERIDA CALLE 20</v>
          </cell>
          <cell r="G1460" t="str">
            <v>ME MERIDA CALLE 20</v>
          </cell>
          <cell r="H1460">
            <v>448702659</v>
          </cell>
          <cell r="I1460" t="str">
            <v>ME MERIDA CALLE 20</v>
          </cell>
          <cell r="J1460">
            <v>144084430</v>
          </cell>
          <cell r="K1460">
            <v>0.16</v>
          </cell>
          <cell r="L1460">
            <v>9630</v>
          </cell>
          <cell r="M1460">
            <v>0</v>
          </cell>
        </row>
        <row r="1461">
          <cell r="A1461" t="str">
            <v>FF G</v>
          </cell>
          <cell r="B1461" t="str">
            <v xml:space="preserve">CAP's </v>
          </cell>
          <cell r="F1461" t="str">
            <v>134638352ME MEX ECONOMISTAS</v>
          </cell>
          <cell r="G1461" t="str">
            <v>ME MEX ECONOMISTAS</v>
          </cell>
          <cell r="H1461">
            <v>134638352</v>
          </cell>
          <cell r="I1461" t="str">
            <v>ME MEX ECONOMISTAS</v>
          </cell>
          <cell r="J1461">
            <v>93513648</v>
          </cell>
          <cell r="K1461">
            <v>0.16</v>
          </cell>
          <cell r="L1461">
            <v>9630</v>
          </cell>
          <cell r="M1461">
            <v>0</v>
          </cell>
        </row>
        <row r="1462">
          <cell r="A1462" t="str">
            <v>FF M</v>
          </cell>
          <cell r="B1462" t="str">
            <v>FULL F.M.</v>
          </cell>
          <cell r="F1462" t="str">
            <v>1975971224ME MEX ECONOMISTAS</v>
          </cell>
          <cell r="G1462" t="str">
            <v>ME MEX ECONOMISTAS</v>
          </cell>
          <cell r="H1462">
            <v>1975971224</v>
          </cell>
          <cell r="I1462" t="str">
            <v>ME MEX ECONOMISTAS</v>
          </cell>
          <cell r="J1462">
            <v>1802560</v>
          </cell>
          <cell r="K1462">
            <v>0.16</v>
          </cell>
          <cell r="L1462">
            <v>9630</v>
          </cell>
          <cell r="M1462">
            <v>0</v>
          </cell>
        </row>
        <row r="1463">
          <cell r="A1463" t="str">
            <v>FF T</v>
          </cell>
          <cell r="B1463" t="str">
            <v xml:space="preserve">CAP's </v>
          </cell>
          <cell r="F1463" t="str">
            <v>1975971224ME MEX BLVD ANAHUAC</v>
          </cell>
          <cell r="G1463" t="str">
            <v>ME MEX BLVD ANAHUAC</v>
          </cell>
          <cell r="H1463">
            <v>1975971224</v>
          </cell>
          <cell r="I1463" t="str">
            <v>ME MEX BLVD ANAHUAC</v>
          </cell>
          <cell r="J1463">
            <v>2368124</v>
          </cell>
          <cell r="K1463">
            <v>0.16</v>
          </cell>
          <cell r="L1463">
            <v>9630</v>
          </cell>
          <cell r="M1463">
            <v>0</v>
          </cell>
        </row>
        <row r="1464">
          <cell r="A1464" t="str">
            <v>GARZ</v>
          </cell>
          <cell r="B1464" t="str">
            <v xml:space="preserve">CAP's </v>
          </cell>
          <cell r="F1464" t="str">
            <v>448702659ME MEXICALLI PLAZA REXI</v>
          </cell>
          <cell r="G1464" t="str">
            <v>ME MEXICALLI PLAZA REXI</v>
          </cell>
          <cell r="H1464">
            <v>448702659</v>
          </cell>
          <cell r="I1464" t="str">
            <v>ME MEXICALLI PLAZA REXI</v>
          </cell>
          <cell r="J1464">
            <v>141000235</v>
          </cell>
          <cell r="K1464">
            <v>0.16</v>
          </cell>
          <cell r="L1464">
            <v>9630</v>
          </cell>
          <cell r="M1464">
            <v>0</v>
          </cell>
        </row>
        <row r="1465">
          <cell r="A1465" t="str">
            <v xml:space="preserve">GDL </v>
          </cell>
          <cell r="B1465" t="str">
            <v xml:space="preserve">CAP's </v>
          </cell>
          <cell r="F1465" t="str">
            <v>448702659ME MICH LA HUERTA</v>
          </cell>
          <cell r="G1465" t="str">
            <v>ME MICH LA HUERTA</v>
          </cell>
          <cell r="H1465">
            <v>448702659</v>
          </cell>
          <cell r="I1465" t="str">
            <v>ME MICH LA HUERTA</v>
          </cell>
          <cell r="J1465">
            <v>141003984</v>
          </cell>
          <cell r="K1465">
            <v>0.16</v>
          </cell>
          <cell r="L1465">
            <v>9630</v>
          </cell>
          <cell r="M1465">
            <v>0</v>
          </cell>
        </row>
        <row r="1466">
          <cell r="A1466" t="str">
            <v>C GT</v>
          </cell>
          <cell r="B1466" t="str">
            <v xml:space="preserve">CAP's </v>
          </cell>
          <cell r="F1466" t="str">
            <v>448702659ME MICH LA PIEDAD</v>
          </cell>
          <cell r="G1466" t="str">
            <v>ME MICH LA PIEDAD</v>
          </cell>
          <cell r="H1466">
            <v>448702659</v>
          </cell>
          <cell r="I1466" t="str">
            <v>ME MICH LA PIEDAD</v>
          </cell>
          <cell r="J1466">
            <v>144148565</v>
          </cell>
          <cell r="K1466">
            <v>0.16</v>
          </cell>
          <cell r="L1466">
            <v>9630</v>
          </cell>
          <cell r="M1466">
            <v>0</v>
          </cell>
        </row>
        <row r="1467">
          <cell r="A1467" t="str">
            <v>C GU</v>
          </cell>
          <cell r="B1467" t="str">
            <v xml:space="preserve">CAP's </v>
          </cell>
          <cell r="F1467" t="str">
            <v>1975971224ME MICH LA PIEDAD</v>
          </cell>
          <cell r="G1467" t="str">
            <v>ME MICH LA PIEDAD</v>
          </cell>
          <cell r="H1467">
            <v>1975971224</v>
          </cell>
          <cell r="I1467" t="str">
            <v>ME MICH LA PIEDAD</v>
          </cell>
          <cell r="J1467">
            <v>2368124</v>
          </cell>
          <cell r="K1467">
            <v>0.16</v>
          </cell>
          <cell r="L1467">
            <v>9630</v>
          </cell>
          <cell r="M1467">
            <v>0</v>
          </cell>
        </row>
        <row r="1468">
          <cell r="A1468" t="str">
            <v>C GU</v>
          </cell>
          <cell r="B1468" t="str">
            <v xml:space="preserve">CAP's </v>
          </cell>
          <cell r="F1468" t="str">
            <v>448702659ME MICH LA PIEDAD II</v>
          </cell>
          <cell r="G1468" t="str">
            <v>ME MICH LA PIEDAD II</v>
          </cell>
          <cell r="H1468">
            <v>448702659</v>
          </cell>
          <cell r="I1468" t="str">
            <v>ME MICH LA PIEDAD II</v>
          </cell>
          <cell r="J1468">
            <v>141018766</v>
          </cell>
          <cell r="K1468">
            <v>0.16</v>
          </cell>
          <cell r="L1468">
            <v>9630</v>
          </cell>
          <cell r="M1468">
            <v>0</v>
          </cell>
        </row>
        <row r="1469">
          <cell r="A1469" t="str">
            <v>GUER</v>
          </cell>
          <cell r="B1469" t="str">
            <v xml:space="preserve">CAP's </v>
          </cell>
          <cell r="F1469" t="str">
            <v>1975971224ME MICH LAZARO CARDENAS</v>
          </cell>
          <cell r="G1469" t="str">
            <v>ME MICH LAZARO CARDENAS</v>
          </cell>
          <cell r="H1469">
            <v>1975971224</v>
          </cell>
          <cell r="I1469" t="str">
            <v>ME MICH LAZARO CARDENAS</v>
          </cell>
          <cell r="J1469">
            <v>1713452</v>
          </cell>
          <cell r="K1469">
            <v>0.16</v>
          </cell>
          <cell r="L1469">
            <v>9630</v>
          </cell>
          <cell r="M1469">
            <v>0</v>
          </cell>
        </row>
        <row r="1470">
          <cell r="A1470" t="str">
            <v xml:space="preserve">HEB </v>
          </cell>
          <cell r="B1470" t="str">
            <v xml:space="preserve">CAP's </v>
          </cell>
          <cell r="F1470" t="str">
            <v>448702659ME MICH OCAMPO</v>
          </cell>
          <cell r="G1470" t="str">
            <v>ME MICH OCAMPO</v>
          </cell>
          <cell r="H1470">
            <v>448702659</v>
          </cell>
          <cell r="I1470" t="str">
            <v>ME MICH OCAMPO</v>
          </cell>
          <cell r="J1470">
            <v>144148516</v>
          </cell>
          <cell r="K1470">
            <v>0.16</v>
          </cell>
          <cell r="L1470">
            <v>9630</v>
          </cell>
          <cell r="M1470">
            <v>0</v>
          </cell>
        </row>
        <row r="1471">
          <cell r="A1471" t="str">
            <v>C HE</v>
          </cell>
          <cell r="B1471" t="str">
            <v xml:space="preserve">CAP's </v>
          </cell>
          <cell r="F1471" t="str">
            <v>1975971224ME MICH OCAMPO</v>
          </cell>
          <cell r="G1471" t="str">
            <v>ME MICH OCAMPO</v>
          </cell>
          <cell r="H1471">
            <v>1975971224</v>
          </cell>
          <cell r="I1471" t="str">
            <v>ME MICH OCAMPO</v>
          </cell>
          <cell r="J1471">
            <v>2368124</v>
          </cell>
          <cell r="K1471">
            <v>0.16</v>
          </cell>
          <cell r="L1471">
            <v>9630</v>
          </cell>
          <cell r="M1471">
            <v>0</v>
          </cell>
        </row>
        <row r="1472">
          <cell r="A1472" t="str">
            <v>HUMB</v>
          </cell>
          <cell r="B1472" t="str">
            <v xml:space="preserve">CAP's </v>
          </cell>
          <cell r="F1472" t="str">
            <v>448702659ME MICH PATZCUARO</v>
          </cell>
          <cell r="G1472" t="str">
            <v>ME MICH PATZCUARO</v>
          </cell>
          <cell r="H1472">
            <v>448702659</v>
          </cell>
          <cell r="I1472" t="str">
            <v>ME MICH PATZCUARO</v>
          </cell>
          <cell r="J1472">
            <v>141710573</v>
          </cell>
          <cell r="K1472">
            <v>0.16</v>
          </cell>
          <cell r="L1472">
            <v>9630</v>
          </cell>
          <cell r="M1472">
            <v>0</v>
          </cell>
        </row>
        <row r="1473">
          <cell r="A1473" t="str">
            <v>C XA</v>
          </cell>
          <cell r="B1473" t="str">
            <v xml:space="preserve">CAP's </v>
          </cell>
          <cell r="F1473" t="str">
            <v>1975971224ME MICH PATZCUARO</v>
          </cell>
          <cell r="G1473" t="str">
            <v>ME MICH PATZCUARO</v>
          </cell>
          <cell r="H1473">
            <v>1975971224</v>
          </cell>
          <cell r="I1473" t="str">
            <v>ME MICH PATZCUARO</v>
          </cell>
          <cell r="J1473">
            <v>2368124</v>
          </cell>
          <cell r="K1473">
            <v>0.16</v>
          </cell>
          <cell r="L1473">
            <v>9630</v>
          </cell>
          <cell r="M1473">
            <v>0</v>
          </cell>
        </row>
        <row r="1474">
          <cell r="A1474" t="str">
            <v>LAZA</v>
          </cell>
          <cell r="B1474" t="str">
            <v xml:space="preserve">CAP's </v>
          </cell>
          <cell r="F1474" t="str">
            <v>448702659ME MICH URUAPAN</v>
          </cell>
          <cell r="G1474" t="str">
            <v>ME MICH URUAPAN</v>
          </cell>
          <cell r="H1474">
            <v>448702659</v>
          </cell>
          <cell r="I1474" t="str">
            <v>ME MICH URUAPAN</v>
          </cell>
          <cell r="J1474">
            <v>144148540</v>
          </cell>
          <cell r="K1474">
            <v>0.16</v>
          </cell>
          <cell r="L1474">
            <v>9630</v>
          </cell>
          <cell r="M1474">
            <v>0</v>
          </cell>
        </row>
        <row r="1475">
          <cell r="A1475" t="str">
            <v>C LE</v>
          </cell>
          <cell r="B1475" t="str">
            <v xml:space="preserve">CAP's </v>
          </cell>
          <cell r="F1475" t="str">
            <v>1975971224ME MICH URUAPAN</v>
          </cell>
          <cell r="G1475" t="str">
            <v>ME MICH URUAPAN</v>
          </cell>
          <cell r="H1475">
            <v>1975971224</v>
          </cell>
          <cell r="I1475" t="str">
            <v>ME MICH URUAPAN</v>
          </cell>
          <cell r="J1475">
            <v>2368124</v>
          </cell>
          <cell r="K1475">
            <v>0.16</v>
          </cell>
          <cell r="L1475">
            <v>9630</v>
          </cell>
          <cell r="M1475">
            <v>0</v>
          </cell>
        </row>
        <row r="1476">
          <cell r="A1476" t="str">
            <v>C MT</v>
          </cell>
          <cell r="B1476" t="str">
            <v xml:space="preserve">CAP's </v>
          </cell>
          <cell r="F1476" t="str">
            <v>448702659ME MINATITLAN JUSTO SIERRA</v>
          </cell>
          <cell r="G1476" t="str">
            <v>ME MINATITLAN JUSTO SIERRA</v>
          </cell>
          <cell r="H1476">
            <v>448702659</v>
          </cell>
          <cell r="I1476" t="str">
            <v>ME MINATITLAN JUSTO SIERRA</v>
          </cell>
          <cell r="J1476">
            <v>144084455</v>
          </cell>
          <cell r="K1476">
            <v>0.16</v>
          </cell>
          <cell r="L1476">
            <v>9630</v>
          </cell>
          <cell r="M1476">
            <v>0</v>
          </cell>
        </row>
        <row r="1477">
          <cell r="A1477" t="str">
            <v>C LO</v>
          </cell>
          <cell r="B1477" t="str">
            <v xml:space="preserve">CAP's </v>
          </cell>
          <cell r="F1477" t="str">
            <v>1975971224ME MINATITLAN JUSTO SIERRA</v>
          </cell>
          <cell r="G1477" t="str">
            <v>ME MINATITLAN JUSTO SIERRA</v>
          </cell>
          <cell r="H1477">
            <v>1975971224</v>
          </cell>
          <cell r="I1477" t="str">
            <v>ME MINATITLAN JUSTO SIERRA</v>
          </cell>
          <cell r="J1477">
            <v>2368132</v>
          </cell>
          <cell r="K1477">
            <v>0.16</v>
          </cell>
          <cell r="L1477">
            <v>9630</v>
          </cell>
          <cell r="M1477">
            <v>0</v>
          </cell>
        </row>
        <row r="1478">
          <cell r="A1478" t="str">
            <v>C LO</v>
          </cell>
          <cell r="B1478" t="str">
            <v xml:space="preserve">CAP's </v>
          </cell>
          <cell r="F1478" t="str">
            <v>1975971224ME MONTERREY SIRLOIN</v>
          </cell>
          <cell r="G1478" t="str">
            <v>ME MONTERREY SIRLOIN</v>
          </cell>
          <cell r="H1478">
            <v>1975971224</v>
          </cell>
          <cell r="I1478" t="str">
            <v>ME MONTERREY SIRLOIN</v>
          </cell>
          <cell r="J1478">
            <v>2145738</v>
          </cell>
          <cell r="K1478">
            <v>0.16</v>
          </cell>
          <cell r="L1478">
            <v>9630</v>
          </cell>
          <cell r="M1478">
            <v>0</v>
          </cell>
        </row>
        <row r="1479">
          <cell r="A1479" t="str">
            <v>M. E</v>
          </cell>
          <cell r="B1479" t="str">
            <v xml:space="preserve">M. E. </v>
          </cell>
          <cell r="F1479" t="str">
            <v>448702659ME MORELIA LA HUERTA</v>
          </cell>
          <cell r="G1479" t="str">
            <v>ME MORELIA LA HUERTA</v>
          </cell>
          <cell r="H1479">
            <v>448702659</v>
          </cell>
          <cell r="I1479" t="str">
            <v>ME MORELIA LA HUERTA</v>
          </cell>
          <cell r="J1479">
            <v>141003984</v>
          </cell>
          <cell r="K1479">
            <v>0.16</v>
          </cell>
          <cell r="L1479">
            <v>9630</v>
          </cell>
          <cell r="M1479">
            <v>0</v>
          </cell>
        </row>
        <row r="1480">
          <cell r="A1480" t="str">
            <v>M.E.</v>
          </cell>
          <cell r="B1480" t="str">
            <v xml:space="preserve">M. E. </v>
          </cell>
          <cell r="F1480" t="str">
            <v>1975971224ME MORELIA LA HUERTA</v>
          </cell>
          <cell r="G1480" t="str">
            <v>ME MORELIA LA HUERTA</v>
          </cell>
          <cell r="H1480">
            <v>1975971224</v>
          </cell>
          <cell r="I1480" t="str">
            <v>ME MORELIA LA HUERTA</v>
          </cell>
          <cell r="J1480">
            <v>2368124</v>
          </cell>
          <cell r="K1480">
            <v>0.16</v>
          </cell>
          <cell r="L1480">
            <v>9630</v>
          </cell>
          <cell r="M1480">
            <v>0</v>
          </cell>
        </row>
        <row r="1481">
          <cell r="A1481" t="str">
            <v>C MA</v>
          </cell>
          <cell r="B1481" t="str">
            <v xml:space="preserve">CAP's </v>
          </cell>
          <cell r="F1481" t="str">
            <v>448702659ME NAVOJOA II</v>
          </cell>
          <cell r="G1481" t="str">
            <v>ME NAVOJOA II</v>
          </cell>
          <cell r="H1481">
            <v>448702659</v>
          </cell>
          <cell r="I1481" t="str">
            <v>ME NAVOJOA II</v>
          </cell>
          <cell r="J1481">
            <v>141649896</v>
          </cell>
          <cell r="K1481">
            <v>0.16</v>
          </cell>
          <cell r="L1481">
            <v>9630</v>
          </cell>
          <cell r="M1481">
            <v>0</v>
          </cell>
        </row>
        <row r="1482">
          <cell r="A1482" t="str">
            <v>C MA</v>
          </cell>
          <cell r="B1482" t="str">
            <v xml:space="preserve">CAP's </v>
          </cell>
          <cell r="F1482" t="str">
            <v>1975971224ME NVO LEON ALLENDE</v>
          </cell>
          <cell r="G1482" t="str">
            <v>ME NVO LEON ALLENDE</v>
          </cell>
          <cell r="H1482">
            <v>1975971224</v>
          </cell>
          <cell r="I1482" t="str">
            <v>ME NVO LEON ALLENDE</v>
          </cell>
          <cell r="J1482">
            <v>2145738</v>
          </cell>
          <cell r="K1482">
            <v>0.16</v>
          </cell>
          <cell r="L1482">
            <v>9630</v>
          </cell>
          <cell r="M1482">
            <v>0</v>
          </cell>
        </row>
        <row r="1483">
          <cell r="A1483" t="str">
            <v>C MA</v>
          </cell>
          <cell r="B1483" t="str">
            <v xml:space="preserve">CAP's </v>
          </cell>
          <cell r="F1483" t="str">
            <v>1975971224ME NVO LEON AMARILLOS</v>
          </cell>
          <cell r="G1483" t="str">
            <v>ME NVO LEON AMARILLOS</v>
          </cell>
          <cell r="H1483">
            <v>1975971224</v>
          </cell>
          <cell r="I1483" t="str">
            <v>ME NVO LEON AMARILLOS</v>
          </cell>
          <cell r="J1483">
            <v>2145738</v>
          </cell>
          <cell r="K1483">
            <v>0.16</v>
          </cell>
          <cell r="L1483">
            <v>9630</v>
          </cell>
          <cell r="M1483">
            <v>0</v>
          </cell>
        </row>
        <row r="1484">
          <cell r="A1484" t="str">
            <v>MERI</v>
          </cell>
          <cell r="B1484" t="str">
            <v xml:space="preserve">CAP's </v>
          </cell>
          <cell r="F1484" t="str">
            <v>1975971224ME NVO LEON CHAPULTEPEC</v>
          </cell>
          <cell r="G1484" t="str">
            <v>ME NVO LEON CHAPULTEPEC</v>
          </cell>
          <cell r="H1484">
            <v>1975971224</v>
          </cell>
          <cell r="I1484" t="str">
            <v>ME NVO LEON CHAPULTEPEC</v>
          </cell>
          <cell r="J1484">
            <v>1775261</v>
          </cell>
          <cell r="K1484">
            <v>0.16</v>
          </cell>
          <cell r="L1484">
            <v>9630</v>
          </cell>
          <cell r="M1484">
            <v>0</v>
          </cell>
        </row>
        <row r="1485">
          <cell r="A1485" t="str">
            <v>MEXI</v>
          </cell>
          <cell r="B1485" t="str">
            <v xml:space="preserve">CAP's </v>
          </cell>
          <cell r="F1485" t="str">
            <v>134638352ME NVO LEON EUGENIO G SADA</v>
          </cell>
          <cell r="G1485" t="str">
            <v>ME NVO LEON EUGENIO G SADA</v>
          </cell>
          <cell r="H1485">
            <v>134638352</v>
          </cell>
          <cell r="I1485" t="str">
            <v>ME NVO LEON EUGENIO G SADA</v>
          </cell>
          <cell r="J1485">
            <v>9356317918</v>
          </cell>
          <cell r="K1485">
            <v>0.16</v>
          </cell>
          <cell r="L1485">
            <v>9630</v>
          </cell>
          <cell r="M1485">
            <v>0</v>
          </cell>
        </row>
        <row r="1486">
          <cell r="A1486" t="str">
            <v>C MI</v>
          </cell>
          <cell r="B1486" t="str">
            <v xml:space="preserve">CAP's </v>
          </cell>
          <cell r="F1486" t="str">
            <v>1975971224ME NVO LEON EUGENIO G SADA</v>
          </cell>
          <cell r="G1486" t="str">
            <v>ME NVO LEON EUGENIO G SADA</v>
          </cell>
          <cell r="H1486">
            <v>1975971224</v>
          </cell>
          <cell r="I1486" t="str">
            <v>ME NVO LEON EUGENIO G SADA</v>
          </cell>
          <cell r="J1486">
            <v>2145738</v>
          </cell>
          <cell r="K1486">
            <v>0.16</v>
          </cell>
          <cell r="L1486">
            <v>9630</v>
          </cell>
          <cell r="M1486">
            <v>0</v>
          </cell>
        </row>
        <row r="1487">
          <cell r="A1487" t="str">
            <v>C ME</v>
          </cell>
          <cell r="B1487" t="str">
            <v xml:space="preserve">CAP's </v>
          </cell>
          <cell r="F1487" t="str">
            <v>1975971224ME NVO LEON JUAREZ</v>
          </cell>
          <cell r="G1487" t="str">
            <v>ME NVO LEON JUAREZ</v>
          </cell>
          <cell r="H1487">
            <v>1975971224</v>
          </cell>
          <cell r="I1487" t="str">
            <v>ME NVO LEON JUAREZ</v>
          </cell>
          <cell r="J1487">
            <v>2145738</v>
          </cell>
          <cell r="K1487">
            <v>0.16</v>
          </cell>
          <cell r="L1487">
            <v>9630</v>
          </cell>
          <cell r="M1487">
            <v>0</v>
          </cell>
        </row>
        <row r="1488">
          <cell r="A1488" t="str">
            <v>MIGU</v>
          </cell>
          <cell r="B1488" t="str">
            <v xml:space="preserve">CAP's </v>
          </cell>
          <cell r="F1488" t="str">
            <v>1975971224ME NVO LEON LAS PUENTES</v>
          </cell>
          <cell r="G1488" t="str">
            <v>ME NVO LEON LAS PUENTES</v>
          </cell>
          <cell r="H1488">
            <v>1975971224</v>
          </cell>
          <cell r="I1488" t="str">
            <v>ME NVO LEON LAS PUENTES</v>
          </cell>
          <cell r="J1488">
            <v>2145738</v>
          </cell>
          <cell r="K1488">
            <v>0.16</v>
          </cell>
          <cell r="L1488">
            <v>9630</v>
          </cell>
          <cell r="M1488">
            <v>0</v>
          </cell>
        </row>
        <row r="1489">
          <cell r="A1489" t="str">
            <v>C MO</v>
          </cell>
          <cell r="B1489" t="str">
            <v xml:space="preserve">CAP's </v>
          </cell>
          <cell r="F1489" t="str">
            <v>1975971224ME NVO LEON LEONES</v>
          </cell>
          <cell r="G1489" t="str">
            <v>ME NVO LEON LEONES</v>
          </cell>
          <cell r="H1489">
            <v>1975971224</v>
          </cell>
          <cell r="I1489" t="str">
            <v>ME NVO LEON LEONES</v>
          </cell>
          <cell r="J1489">
            <v>2145738</v>
          </cell>
          <cell r="K1489">
            <v>0.16</v>
          </cell>
          <cell r="L1489">
            <v>9630</v>
          </cell>
          <cell r="M1489">
            <v>0</v>
          </cell>
        </row>
        <row r="1490">
          <cell r="A1490" t="str">
            <v>C GD</v>
          </cell>
          <cell r="B1490" t="str">
            <v xml:space="preserve">CAP's </v>
          </cell>
          <cell r="F1490" t="str">
            <v>1975971224ME NVO LEON MADERO NORTE</v>
          </cell>
          <cell r="G1490" t="str">
            <v>ME NVO LEON MADERO NORTE</v>
          </cell>
          <cell r="H1490">
            <v>1975971224</v>
          </cell>
          <cell r="I1490" t="str">
            <v>ME NVO LEON MADERO NORTE</v>
          </cell>
          <cell r="J1490">
            <v>2145738</v>
          </cell>
          <cell r="K1490">
            <v>0.16</v>
          </cell>
          <cell r="L1490">
            <v>9630</v>
          </cell>
          <cell r="M1490">
            <v>0</v>
          </cell>
        </row>
        <row r="1491">
          <cell r="A1491" t="str">
            <v>C NO</v>
          </cell>
          <cell r="B1491" t="str">
            <v xml:space="preserve">CAP's </v>
          </cell>
          <cell r="F1491" t="str">
            <v>1975971224ME NVO LEON PINO SUAREZ II</v>
          </cell>
          <cell r="G1491" t="str">
            <v>ME NVO LEON PINO SUAREZ II</v>
          </cell>
          <cell r="H1491">
            <v>1975971224</v>
          </cell>
          <cell r="I1491" t="str">
            <v>ME NVO LEON PINO SUAREZ II</v>
          </cell>
          <cell r="J1491">
            <v>3863099</v>
          </cell>
          <cell r="K1491">
            <v>0.16</v>
          </cell>
          <cell r="L1491">
            <v>9630</v>
          </cell>
          <cell r="M1491">
            <v>0</v>
          </cell>
        </row>
        <row r="1492">
          <cell r="A1492" t="str">
            <v>C NU</v>
          </cell>
          <cell r="B1492" t="str">
            <v xml:space="preserve">CAP's </v>
          </cell>
          <cell r="F1492" t="str">
            <v>1975971224ME NVO LEON PLAZA REGIA</v>
          </cell>
          <cell r="G1492" t="str">
            <v>ME NVO LEON PLAZA REGIA</v>
          </cell>
          <cell r="H1492">
            <v>1975971224</v>
          </cell>
          <cell r="I1492" t="str">
            <v>ME NVO LEON PLAZA REGIA</v>
          </cell>
          <cell r="J1492">
            <v>2145738</v>
          </cell>
          <cell r="K1492">
            <v>0.16</v>
          </cell>
          <cell r="L1492">
            <v>9630</v>
          </cell>
          <cell r="M1492">
            <v>0</v>
          </cell>
        </row>
        <row r="1493">
          <cell r="A1493" t="str">
            <v>C NV</v>
          </cell>
          <cell r="B1493" t="str">
            <v xml:space="preserve">CAP's </v>
          </cell>
          <cell r="F1493" t="str">
            <v>1975971224ME NVO LEON PLAZA STIVA</v>
          </cell>
          <cell r="G1493" t="str">
            <v>ME NVO LEON PLAZA STIVA</v>
          </cell>
          <cell r="H1493">
            <v>1975971224</v>
          </cell>
          <cell r="I1493" t="str">
            <v>ME NVO LEON PLAZA STIVA</v>
          </cell>
          <cell r="J1493">
            <v>2145738</v>
          </cell>
          <cell r="K1493">
            <v>0.16</v>
          </cell>
          <cell r="L1493">
            <v>9630</v>
          </cell>
          <cell r="M1493">
            <v>0</v>
          </cell>
        </row>
        <row r="1494">
          <cell r="A1494" t="str">
            <v>NUEV</v>
          </cell>
          <cell r="B1494" t="str">
            <v xml:space="preserve">CAP's </v>
          </cell>
          <cell r="F1494" t="str">
            <v>1975971224ME NVO LEON PZA LA JOYA</v>
          </cell>
          <cell r="G1494" t="str">
            <v>ME NVO LEON PZA LA JOYA</v>
          </cell>
          <cell r="H1494">
            <v>1975971224</v>
          </cell>
          <cell r="I1494" t="str">
            <v>ME NVO LEON PZA LA JOYA</v>
          </cell>
          <cell r="J1494">
            <v>2145738</v>
          </cell>
          <cell r="K1494">
            <v>0.16</v>
          </cell>
          <cell r="L1494">
            <v>9630</v>
          </cell>
          <cell r="M1494">
            <v>0</v>
          </cell>
        </row>
        <row r="1495">
          <cell r="A1495" t="str">
            <v>C PA</v>
          </cell>
          <cell r="B1495" t="str">
            <v xml:space="preserve">CAP's </v>
          </cell>
          <cell r="F1495" t="str">
            <v>1975971224ME NVO LEON SABINAS</v>
          </cell>
          <cell r="G1495" t="str">
            <v>ME NVO LEON SABINAS</v>
          </cell>
          <cell r="H1495">
            <v>1975971224</v>
          </cell>
          <cell r="I1495" t="str">
            <v>ME NVO LEON SABINAS</v>
          </cell>
          <cell r="J1495">
            <v>2145738</v>
          </cell>
          <cell r="K1495">
            <v>0.16</v>
          </cell>
          <cell r="L1495">
            <v>9630</v>
          </cell>
          <cell r="M1495">
            <v>0</v>
          </cell>
        </row>
        <row r="1496">
          <cell r="A1496" t="str">
            <v>PALM</v>
          </cell>
          <cell r="B1496" t="str">
            <v xml:space="preserve">CAP's </v>
          </cell>
          <cell r="F1496" t="str">
            <v>1975971224ME NVO LEON VALLE ORIENTE</v>
          </cell>
          <cell r="G1496" t="str">
            <v>ME NVO LEON VALLE ORIENTE</v>
          </cell>
          <cell r="H1496">
            <v>1975971224</v>
          </cell>
          <cell r="I1496" t="str">
            <v>ME NVO LEON VALLE ORIENTE</v>
          </cell>
          <cell r="J1496">
            <v>2145738</v>
          </cell>
          <cell r="K1496">
            <v>0.16</v>
          </cell>
          <cell r="L1496">
            <v>9630</v>
          </cell>
          <cell r="M1496">
            <v>0</v>
          </cell>
        </row>
        <row r="1497">
          <cell r="A1497" t="str">
            <v>PLAZ</v>
          </cell>
          <cell r="B1497" t="str">
            <v xml:space="preserve">CAP's </v>
          </cell>
          <cell r="F1497" t="str">
            <v>1975971224ME NVO LEON ZARAGOZA</v>
          </cell>
          <cell r="G1497" t="str">
            <v>ME NVO LEON ZARAGOZA</v>
          </cell>
          <cell r="H1497">
            <v>1975971224</v>
          </cell>
          <cell r="I1497" t="str">
            <v>ME NVO LEON ZARAGOZA</v>
          </cell>
          <cell r="J1497">
            <v>2145738</v>
          </cell>
          <cell r="K1497">
            <v>0.16</v>
          </cell>
          <cell r="L1497">
            <v>9630</v>
          </cell>
          <cell r="M1497">
            <v>0</v>
          </cell>
        </row>
        <row r="1498">
          <cell r="A1498" t="str">
            <v>C PU</v>
          </cell>
          <cell r="B1498" t="str">
            <v xml:space="preserve">CAP's </v>
          </cell>
          <cell r="F1498" t="str">
            <v>448702659ME OCOTLAN TLAXCALA</v>
          </cell>
          <cell r="G1498" t="str">
            <v>ME OCOTLAN TLAXCALA</v>
          </cell>
          <cell r="H1498">
            <v>448702659</v>
          </cell>
          <cell r="I1498" t="str">
            <v>ME OCOTLAN TLAXCALA</v>
          </cell>
          <cell r="J1498">
            <v>144084315</v>
          </cell>
          <cell r="K1498">
            <v>0.16</v>
          </cell>
          <cell r="L1498">
            <v>9630</v>
          </cell>
          <cell r="M1498">
            <v>0</v>
          </cell>
        </row>
        <row r="1499">
          <cell r="A1499" t="str">
            <v>C PT</v>
          </cell>
          <cell r="B1499" t="str">
            <v xml:space="preserve">CAP's </v>
          </cell>
          <cell r="F1499" t="str">
            <v>1975971224ME OCOTLAN TLAXCALA</v>
          </cell>
          <cell r="G1499" t="str">
            <v>ME OCOTLAN TLAXCALA</v>
          </cell>
          <cell r="H1499">
            <v>1975971224</v>
          </cell>
          <cell r="I1499" t="str">
            <v>ME OCOTLAN TLAXCALA</v>
          </cell>
          <cell r="J1499">
            <v>1713460</v>
          </cell>
          <cell r="K1499">
            <v>0.16</v>
          </cell>
          <cell r="L1499">
            <v>9630</v>
          </cell>
          <cell r="M1499">
            <v>0</v>
          </cell>
        </row>
        <row r="1500">
          <cell r="A1500" t="str">
            <v xml:space="preserve">PZA </v>
          </cell>
          <cell r="B1500" t="str">
            <v xml:space="preserve">CAP's </v>
          </cell>
          <cell r="F1500" t="str">
            <v>1975971224ME ORIZABA ORIENTE 6</v>
          </cell>
          <cell r="G1500" t="str">
            <v>ME ORIZABA ORIENTE 6</v>
          </cell>
          <cell r="H1500">
            <v>1975971224</v>
          </cell>
          <cell r="I1500" t="str">
            <v>ME ORIZABA ORIENTE 6</v>
          </cell>
          <cell r="J1500">
            <v>2368132</v>
          </cell>
          <cell r="K1500">
            <v>0.16</v>
          </cell>
          <cell r="L1500">
            <v>9630</v>
          </cell>
          <cell r="M1500">
            <v>0</v>
          </cell>
        </row>
        <row r="1501">
          <cell r="A1501" t="str">
            <v>C QR</v>
          </cell>
          <cell r="B1501" t="str">
            <v xml:space="preserve">CAP's </v>
          </cell>
          <cell r="F1501" t="str">
            <v>448702659ME ORIZABA ORIENTE 6</v>
          </cell>
          <cell r="G1501" t="str">
            <v>ME ORIZABA ORIENTE 6</v>
          </cell>
          <cell r="H1501">
            <v>448702659</v>
          </cell>
          <cell r="I1501" t="str">
            <v>ME ORIZABA ORIENTE 6</v>
          </cell>
          <cell r="J1501">
            <v>144084216</v>
          </cell>
          <cell r="K1501">
            <v>0.16</v>
          </cell>
          <cell r="L1501">
            <v>9630</v>
          </cell>
          <cell r="M1501">
            <v>0</v>
          </cell>
        </row>
        <row r="1502">
          <cell r="A1502" t="str">
            <v>REFO</v>
          </cell>
          <cell r="B1502" t="str">
            <v xml:space="preserve">CAP's </v>
          </cell>
          <cell r="F1502" t="str">
            <v>448702659ME P DEL CARMEN CENTRO MAYA</v>
          </cell>
          <cell r="G1502" t="str">
            <v>ME P DEL CARMEN CENTRO MAYA</v>
          </cell>
          <cell r="H1502">
            <v>448702659</v>
          </cell>
          <cell r="I1502" t="str">
            <v>ME P DEL CARMEN CENTRO MAYA</v>
          </cell>
          <cell r="J1502">
            <v>142117455</v>
          </cell>
          <cell r="K1502">
            <v>0.16</v>
          </cell>
          <cell r="L1502">
            <v>9630</v>
          </cell>
          <cell r="M1502">
            <v>0</v>
          </cell>
        </row>
        <row r="1503">
          <cell r="A1503" t="str">
            <v>REVO</v>
          </cell>
          <cell r="B1503" t="str">
            <v xml:space="preserve">CAP's </v>
          </cell>
          <cell r="F1503" t="str">
            <v>1975971224ME P DEL CARMEN CENTRO MAYA</v>
          </cell>
          <cell r="G1503" t="str">
            <v>ME P DEL CARMEN CENTRO MAYA</v>
          </cell>
          <cell r="H1503">
            <v>1975971224</v>
          </cell>
          <cell r="I1503" t="str">
            <v>ME P DEL CARMEN CENTRO MAYA</v>
          </cell>
          <cell r="J1503">
            <v>2117455</v>
          </cell>
          <cell r="K1503">
            <v>0.16</v>
          </cell>
          <cell r="L1503">
            <v>9630</v>
          </cell>
          <cell r="M1503">
            <v>0</v>
          </cell>
        </row>
        <row r="1504">
          <cell r="A1504" t="str">
            <v>C RE</v>
          </cell>
          <cell r="B1504" t="str">
            <v xml:space="preserve">CAP's </v>
          </cell>
          <cell r="F1504" t="str">
            <v>1975971224ME PACHUCA REVOLUCION</v>
          </cell>
          <cell r="G1504" t="str">
            <v>ME PACHUCA REVOLUCION</v>
          </cell>
          <cell r="H1504">
            <v>1975971224</v>
          </cell>
          <cell r="I1504" t="str">
            <v>ME PACHUCA REVOLUCION</v>
          </cell>
          <cell r="J1504">
            <v>1791912</v>
          </cell>
          <cell r="K1504">
            <v>0.16</v>
          </cell>
          <cell r="L1504">
            <v>9630</v>
          </cell>
          <cell r="M1504">
            <v>0</v>
          </cell>
        </row>
        <row r="1505">
          <cell r="A1505" t="str">
            <v>RUIZ</v>
          </cell>
          <cell r="B1505" t="str">
            <v xml:space="preserve">CAP's </v>
          </cell>
          <cell r="F1505" t="str">
            <v>1975971224ME PENJAMO DEGOLLADO</v>
          </cell>
          <cell r="G1505" t="str">
            <v>ME PENJAMO DEGOLLADO</v>
          </cell>
          <cell r="H1505">
            <v>1975971224</v>
          </cell>
          <cell r="I1505" t="str">
            <v>ME PENJAMO DEGOLLADO</v>
          </cell>
          <cell r="J1505">
            <v>1377902</v>
          </cell>
          <cell r="K1505">
            <v>0.16</v>
          </cell>
          <cell r="L1505">
            <v>9630</v>
          </cell>
          <cell r="M1505">
            <v>0</v>
          </cell>
        </row>
        <row r="1506">
          <cell r="A1506" t="str">
            <v>C SA</v>
          </cell>
          <cell r="B1506" t="str">
            <v xml:space="preserve">CAP's </v>
          </cell>
          <cell r="F1506" t="str">
            <v>448702659ME PLANET BOWL MERIDA</v>
          </cell>
          <cell r="G1506" t="str">
            <v>ME PLANET BOWL MERIDA</v>
          </cell>
          <cell r="H1506">
            <v>448702659</v>
          </cell>
          <cell r="I1506" t="str">
            <v>ME PLANET BOWL MERIDA</v>
          </cell>
          <cell r="J1506">
            <v>144084265</v>
          </cell>
          <cell r="K1506">
            <v>0.16</v>
          </cell>
          <cell r="L1506">
            <v>9630</v>
          </cell>
          <cell r="M1506">
            <v>0</v>
          </cell>
        </row>
        <row r="1507">
          <cell r="A1507" t="str">
            <v>C SL</v>
          </cell>
          <cell r="B1507" t="str">
            <v xml:space="preserve">CAP's </v>
          </cell>
          <cell r="F1507" t="str">
            <v>1975971224ME PLANET BOWL MERIDA</v>
          </cell>
          <cell r="G1507" t="str">
            <v>ME PLANET BOWL MERIDA</v>
          </cell>
          <cell r="H1507">
            <v>1975971224</v>
          </cell>
          <cell r="I1507" t="str">
            <v>ME PLANET BOWL MERIDA</v>
          </cell>
          <cell r="J1507">
            <v>1469709</v>
          </cell>
          <cell r="K1507">
            <v>0.16</v>
          </cell>
          <cell r="L1507">
            <v>9630</v>
          </cell>
          <cell r="M1507">
            <v>0</v>
          </cell>
        </row>
        <row r="1508">
          <cell r="A1508" t="str">
            <v>SANT</v>
          </cell>
          <cell r="B1508" t="str">
            <v xml:space="preserve">CAP's </v>
          </cell>
          <cell r="F1508" t="str">
            <v>448702659ME PLAZA ATELIER</v>
          </cell>
          <cell r="G1508" t="str">
            <v>ME PLAZA ATELIER</v>
          </cell>
          <cell r="H1508">
            <v>448702659</v>
          </cell>
          <cell r="I1508" t="str">
            <v>ME PLAZA ATELIER</v>
          </cell>
          <cell r="J1508">
            <v>141558113</v>
          </cell>
          <cell r="K1508">
            <v>0.16</v>
          </cell>
          <cell r="L1508">
            <v>9630</v>
          </cell>
          <cell r="M1508">
            <v>0</v>
          </cell>
        </row>
        <row r="1509">
          <cell r="A1509" t="str">
            <v>SATE</v>
          </cell>
          <cell r="B1509" t="str">
            <v xml:space="preserve">CAP's </v>
          </cell>
          <cell r="F1509" t="str">
            <v>1975971224ME PLAZA ATELIER</v>
          </cell>
          <cell r="G1509" t="str">
            <v>ME PLAZA ATELIER</v>
          </cell>
          <cell r="H1509">
            <v>1975971224</v>
          </cell>
          <cell r="I1509" t="str">
            <v>ME PLAZA ATELIER</v>
          </cell>
          <cell r="J1509">
            <v>1558113</v>
          </cell>
          <cell r="K1509">
            <v>0.16</v>
          </cell>
          <cell r="L1509">
            <v>9630</v>
          </cell>
          <cell r="M1509">
            <v>0</v>
          </cell>
        </row>
        <row r="1510">
          <cell r="A1510" t="str">
            <v>SEND</v>
          </cell>
          <cell r="B1510" t="str">
            <v xml:space="preserve">CAP's </v>
          </cell>
          <cell r="F1510" t="str">
            <v>1975971224ME PLAZA HIPODROMO</v>
          </cell>
          <cell r="G1510" t="str">
            <v>ME PLAZA HIPODROMO</v>
          </cell>
          <cell r="H1510">
            <v>1975971224</v>
          </cell>
          <cell r="I1510" t="str">
            <v>ME PLAZA HIPODROMO</v>
          </cell>
          <cell r="J1510">
            <v>1714526</v>
          </cell>
          <cell r="K1510">
            <v>0.16</v>
          </cell>
          <cell r="L1510">
            <v>9630</v>
          </cell>
          <cell r="M1510">
            <v>0</v>
          </cell>
        </row>
        <row r="1511">
          <cell r="A1511" t="str">
            <v>C TA</v>
          </cell>
          <cell r="B1511" t="str">
            <v xml:space="preserve">CAP's </v>
          </cell>
          <cell r="F1511" t="str">
            <v>448702659ME PLAZA TULUM CANCUN</v>
          </cell>
          <cell r="G1511" t="str">
            <v>ME PLAZA TULUM CANCUN</v>
          </cell>
          <cell r="H1511">
            <v>448702659</v>
          </cell>
          <cell r="I1511" t="str">
            <v>ME PLAZA TULUM CANCUN</v>
          </cell>
          <cell r="J1511">
            <v>144084224</v>
          </cell>
          <cell r="K1511">
            <v>0.16</v>
          </cell>
          <cell r="L1511">
            <v>9630</v>
          </cell>
          <cell r="M1511">
            <v>0</v>
          </cell>
        </row>
        <row r="1512">
          <cell r="A1512" t="str">
            <v>C TE</v>
          </cell>
          <cell r="B1512" t="str">
            <v xml:space="preserve">CAP's </v>
          </cell>
          <cell r="F1512" t="str">
            <v>1975971224ME PLAZA TULUM CANCUN</v>
          </cell>
          <cell r="G1512" t="str">
            <v>ME PLAZA TULUM CANCUN</v>
          </cell>
          <cell r="H1512">
            <v>1975971224</v>
          </cell>
          <cell r="I1512" t="str">
            <v>ME PLAZA TULUM CANCUN</v>
          </cell>
          <cell r="J1512">
            <v>1713502</v>
          </cell>
          <cell r="K1512">
            <v>0.16</v>
          </cell>
          <cell r="L1512">
            <v>9630</v>
          </cell>
          <cell r="M1512">
            <v>0</v>
          </cell>
        </row>
        <row r="1513">
          <cell r="A1513" t="str">
            <v>TECN</v>
          </cell>
          <cell r="B1513" t="str">
            <v xml:space="preserve">CAP's </v>
          </cell>
          <cell r="F1513" t="str">
            <v>448702659ME PLAYA DEL CARMEN</v>
          </cell>
          <cell r="G1513" t="str">
            <v>ME PLAYA DEL CARMEN</v>
          </cell>
          <cell r="H1513">
            <v>448702659</v>
          </cell>
          <cell r="I1513" t="str">
            <v>ME PLAYA DEL CARMEN</v>
          </cell>
          <cell r="J1513">
            <v>144084240</v>
          </cell>
          <cell r="K1513">
            <v>0.16</v>
          </cell>
          <cell r="L1513">
            <v>9630</v>
          </cell>
          <cell r="M1513">
            <v>0</v>
          </cell>
        </row>
        <row r="1514">
          <cell r="A1514" t="str">
            <v>DF T</v>
          </cell>
          <cell r="B1514" t="str">
            <v xml:space="preserve">CAP's </v>
          </cell>
          <cell r="F1514" t="str">
            <v>1975971224ME PLAYA DEL CARMEN</v>
          </cell>
          <cell r="G1514" t="str">
            <v>ME PLAYA DEL CARMEN</v>
          </cell>
          <cell r="H1514">
            <v>1975971224</v>
          </cell>
          <cell r="I1514" t="str">
            <v>ME PLAYA DEL CARMEN</v>
          </cell>
          <cell r="J1514">
            <v>2368132</v>
          </cell>
          <cell r="K1514">
            <v>0.16</v>
          </cell>
          <cell r="L1514">
            <v>9630</v>
          </cell>
          <cell r="M1514">
            <v>0</v>
          </cell>
        </row>
        <row r="1515">
          <cell r="A1515" t="str">
            <v>C TE</v>
          </cell>
          <cell r="B1515" t="str">
            <v xml:space="preserve">CAP's </v>
          </cell>
          <cell r="F1515" t="str">
            <v>1975971224ME PLAZA CORDOBA</v>
          </cell>
          <cell r="G1515" t="str">
            <v>ME PLAZA CORDOBA</v>
          </cell>
          <cell r="H1515">
            <v>1975971224</v>
          </cell>
          <cell r="I1515" t="str">
            <v>ME PLAZA CORDOBA</v>
          </cell>
          <cell r="J1515">
            <v>1713486</v>
          </cell>
          <cell r="K1515">
            <v>0.16</v>
          </cell>
          <cell r="L1515">
            <v>9630</v>
          </cell>
          <cell r="M1515">
            <v>0</v>
          </cell>
        </row>
        <row r="1516">
          <cell r="A1516" t="str">
            <v>C TI</v>
          </cell>
          <cell r="B1516" t="str">
            <v xml:space="preserve">CAP's </v>
          </cell>
          <cell r="F1516" t="str">
            <v>448702659ME PLAZA CORDOBA</v>
          </cell>
          <cell r="G1516" t="str">
            <v>ME PLAZA CORDOBA</v>
          </cell>
          <cell r="H1516">
            <v>448702659</v>
          </cell>
          <cell r="I1516" t="str">
            <v>ME PLAZA CORDOBA</v>
          </cell>
          <cell r="J1516">
            <v>144084521</v>
          </cell>
          <cell r="K1516">
            <v>0.16</v>
          </cell>
          <cell r="L1516">
            <v>9630</v>
          </cell>
          <cell r="M1516">
            <v>0</v>
          </cell>
        </row>
        <row r="1517">
          <cell r="A1517" t="str">
            <v>C TO</v>
          </cell>
          <cell r="B1517" t="str">
            <v xml:space="preserve">CAP's </v>
          </cell>
          <cell r="F1517" t="str">
            <v>448702659ME POZA RICA</v>
          </cell>
          <cell r="G1517" t="str">
            <v>ME POZA RICA</v>
          </cell>
          <cell r="H1517">
            <v>448702659</v>
          </cell>
          <cell r="I1517" t="str">
            <v>ME POZA RICA</v>
          </cell>
          <cell r="J1517">
            <v>144084133</v>
          </cell>
          <cell r="K1517">
            <v>0.16</v>
          </cell>
          <cell r="L1517">
            <v>9630</v>
          </cell>
          <cell r="M1517">
            <v>0</v>
          </cell>
        </row>
        <row r="1518">
          <cell r="A1518" t="str">
            <v>C TO</v>
          </cell>
          <cell r="B1518" t="str">
            <v xml:space="preserve">CAP's </v>
          </cell>
          <cell r="F1518" t="str">
            <v>1975971224ME POZA RICA</v>
          </cell>
          <cell r="G1518" t="str">
            <v>ME POZA RICA</v>
          </cell>
          <cell r="H1518">
            <v>1975971224</v>
          </cell>
          <cell r="I1518" t="str">
            <v>ME POZA RICA</v>
          </cell>
          <cell r="J1518">
            <v>2368132</v>
          </cell>
          <cell r="K1518">
            <v>0.16</v>
          </cell>
          <cell r="L1518">
            <v>9630</v>
          </cell>
          <cell r="M1518">
            <v>0</v>
          </cell>
        </row>
        <row r="1519">
          <cell r="A1519" t="str">
            <v>VASC</v>
          </cell>
          <cell r="B1519" t="str">
            <v xml:space="preserve">CAP's </v>
          </cell>
          <cell r="F1519" t="str">
            <v>448702659ME PUE AGUA AZUL</v>
          </cell>
          <cell r="G1519" t="str">
            <v>ME PUE AGUA AZUL</v>
          </cell>
          <cell r="H1519">
            <v>448702659</v>
          </cell>
          <cell r="I1519" t="str">
            <v>ME PUE AGUA AZUL</v>
          </cell>
          <cell r="J1519">
            <v>144084182</v>
          </cell>
          <cell r="K1519">
            <v>0.16</v>
          </cell>
          <cell r="L1519">
            <v>9630</v>
          </cell>
          <cell r="M1519">
            <v>0</v>
          </cell>
        </row>
        <row r="1520">
          <cell r="A1520" t="str">
            <v>C VI</v>
          </cell>
          <cell r="B1520" t="str">
            <v xml:space="preserve">CAP's </v>
          </cell>
          <cell r="F1520" t="str">
            <v>1975971224ME PUE AGUA AZUL</v>
          </cell>
          <cell r="G1520" t="str">
            <v>ME PUE AGUA AZUL</v>
          </cell>
          <cell r="H1520">
            <v>1975971224</v>
          </cell>
          <cell r="I1520" t="str">
            <v>ME PUE AGUA AZUL</v>
          </cell>
          <cell r="J1520">
            <v>2368132</v>
          </cell>
          <cell r="K1520">
            <v>0.16</v>
          </cell>
          <cell r="L1520">
            <v>9630</v>
          </cell>
          <cell r="M1520">
            <v>0</v>
          </cell>
        </row>
        <row r="1521">
          <cell r="A1521" t="str">
            <v>C CE</v>
          </cell>
          <cell r="B1521" t="str">
            <v xml:space="preserve">CAP's </v>
          </cell>
          <cell r="F1521" t="str">
            <v>448702659ME PUE ANDARES</v>
          </cell>
          <cell r="G1521" t="str">
            <v>ME PUE ANDARES</v>
          </cell>
          <cell r="H1521">
            <v>448702659</v>
          </cell>
          <cell r="I1521" t="str">
            <v>ME PUE ANDARES</v>
          </cell>
          <cell r="J1521">
            <v>142029601</v>
          </cell>
          <cell r="K1521">
            <v>0.16</v>
          </cell>
          <cell r="L1521">
            <v>9630</v>
          </cell>
          <cell r="M1521">
            <v>0</v>
          </cell>
        </row>
        <row r="1522">
          <cell r="A1522" t="str">
            <v>C TI</v>
          </cell>
          <cell r="B1522" t="str">
            <v xml:space="preserve">CAP's </v>
          </cell>
          <cell r="F1522" t="str">
            <v>1975971224ME PUE ANDARES</v>
          </cell>
          <cell r="G1522" t="str">
            <v>ME PUE ANDARES</v>
          </cell>
          <cell r="H1522">
            <v>1975971224</v>
          </cell>
          <cell r="I1522" t="str">
            <v>ME PUE ANDARES</v>
          </cell>
          <cell r="J1522">
            <v>2029601</v>
          </cell>
          <cell r="K1522">
            <v>0.16</v>
          </cell>
          <cell r="L1522">
            <v>9630</v>
          </cell>
          <cell r="M1522">
            <v>0</v>
          </cell>
        </row>
        <row r="1523">
          <cell r="A1523" t="str">
            <v>C CU</v>
          </cell>
          <cell r="B1523" t="str">
            <v xml:space="preserve">CAP's </v>
          </cell>
          <cell r="F1523" t="str">
            <v>134638352ME PUE CC ANGELOPOLIS</v>
          </cell>
          <cell r="G1523" t="str">
            <v>ME PUE CC ANGELOPOLIS</v>
          </cell>
          <cell r="H1523">
            <v>134638352</v>
          </cell>
          <cell r="I1523" t="str">
            <v>ME PUE CC ANGELOPOLIS</v>
          </cell>
          <cell r="J1523">
            <v>9351493086</v>
          </cell>
          <cell r="K1523">
            <v>0.16</v>
          </cell>
          <cell r="L1523">
            <v>9630</v>
          </cell>
          <cell r="M1523">
            <v>0</v>
          </cell>
        </row>
        <row r="1524">
          <cell r="A1524" t="str">
            <v>C CD</v>
          </cell>
          <cell r="B1524" t="str">
            <v xml:space="preserve">CAP's </v>
          </cell>
          <cell r="F1524" t="str">
            <v>448702659ME PUE CC ANGELOPOLIS</v>
          </cell>
          <cell r="G1524" t="str">
            <v>ME PUE CC ANGELOPOLIS</v>
          </cell>
          <cell r="H1524">
            <v>448702659</v>
          </cell>
          <cell r="I1524" t="str">
            <v>ME PUE CC ANGELOPOLIS</v>
          </cell>
          <cell r="J1524">
            <v>142029791</v>
          </cell>
          <cell r="K1524">
            <v>0.16</v>
          </cell>
          <cell r="L1524">
            <v>9630</v>
          </cell>
          <cell r="M1524">
            <v>0</v>
          </cell>
        </row>
        <row r="1525">
          <cell r="A1525" t="str">
            <v>C CU</v>
          </cell>
          <cell r="B1525" t="str">
            <v xml:space="preserve">CAP's </v>
          </cell>
          <cell r="F1525" t="str">
            <v>1975971224ME PUE CC ANGELOPOLIS</v>
          </cell>
          <cell r="G1525" t="str">
            <v>ME PUE CC ANGELOPOLIS</v>
          </cell>
          <cell r="H1525">
            <v>1975971224</v>
          </cell>
          <cell r="I1525" t="str">
            <v>ME PUE CC ANGELOPOLIS</v>
          </cell>
          <cell r="J1525">
            <v>2029791</v>
          </cell>
          <cell r="K1525">
            <v>0.16</v>
          </cell>
          <cell r="L1525">
            <v>9630</v>
          </cell>
          <cell r="M1525">
            <v>0</v>
          </cell>
        </row>
        <row r="1526">
          <cell r="A1526" t="str">
            <v>C LA</v>
          </cell>
          <cell r="B1526" t="str">
            <v xml:space="preserve">CAP's </v>
          </cell>
          <cell r="F1526" t="str">
            <v>448702659ME PUE ATLIXCO</v>
          </cell>
          <cell r="G1526" t="str">
            <v>ME PUE ATLIXCO</v>
          </cell>
          <cell r="H1526">
            <v>448702659</v>
          </cell>
          <cell r="I1526" t="str">
            <v>ME PUE ATLIXCO</v>
          </cell>
          <cell r="J1526">
            <v>141018972</v>
          </cell>
          <cell r="K1526">
            <v>0.16</v>
          </cell>
          <cell r="L1526">
            <v>9630</v>
          </cell>
          <cell r="M1526">
            <v>0</v>
          </cell>
        </row>
        <row r="1527">
          <cell r="A1527" t="str">
            <v>C DF</v>
          </cell>
          <cell r="B1527" t="str">
            <v xml:space="preserve">CAP's </v>
          </cell>
          <cell r="F1527" t="str">
            <v>1975971224ME PUE ATLIXCO</v>
          </cell>
          <cell r="G1527" t="str">
            <v>ME PUE ATLIXCO</v>
          </cell>
          <cell r="H1527">
            <v>1975971224</v>
          </cell>
          <cell r="I1527" t="str">
            <v>ME PUE ATLIXCO</v>
          </cell>
          <cell r="J1527">
            <v>1018972</v>
          </cell>
          <cell r="K1527">
            <v>0.16</v>
          </cell>
          <cell r="L1527">
            <v>9630</v>
          </cell>
          <cell r="M1527">
            <v>0</v>
          </cell>
        </row>
        <row r="1528">
          <cell r="A1528" t="str">
            <v>C DF</v>
          </cell>
          <cell r="B1528" t="str">
            <v xml:space="preserve">CAP's </v>
          </cell>
          <cell r="F1528" t="str">
            <v>448702659ME PUE CTO INTERIOR</v>
          </cell>
          <cell r="G1528" t="str">
            <v>ME PUE CTO INTERIOR</v>
          </cell>
          <cell r="H1528">
            <v>448702659</v>
          </cell>
          <cell r="I1528" t="str">
            <v>ME PUE CTO INTERIOR</v>
          </cell>
          <cell r="J1528">
            <v>144084364</v>
          </cell>
          <cell r="K1528">
            <v>0.16</v>
          </cell>
          <cell r="L1528">
            <v>9630</v>
          </cell>
          <cell r="M1528">
            <v>0</v>
          </cell>
        </row>
        <row r="1529">
          <cell r="A1529" t="str">
            <v>C DF</v>
          </cell>
          <cell r="B1529" t="str">
            <v xml:space="preserve">CAP's </v>
          </cell>
          <cell r="F1529" t="str">
            <v>1975971224ME PUE CTO INTERIOR</v>
          </cell>
          <cell r="G1529" t="str">
            <v>ME PUE CTO INTERIOR</v>
          </cell>
          <cell r="H1529">
            <v>1975971224</v>
          </cell>
          <cell r="I1529" t="str">
            <v>ME PUE CTO INTERIOR</v>
          </cell>
          <cell r="J1529">
            <v>2368132</v>
          </cell>
          <cell r="K1529">
            <v>0.16</v>
          </cell>
          <cell r="L1529">
            <v>9630</v>
          </cell>
          <cell r="M1529">
            <v>0</v>
          </cell>
        </row>
        <row r="1530">
          <cell r="A1530" t="str">
            <v>C DF</v>
          </cell>
          <cell r="B1530" t="str">
            <v xml:space="preserve">CAP's </v>
          </cell>
          <cell r="F1530" t="str">
            <v>448702659ME PUE DIAG. DEFENSORES</v>
          </cell>
          <cell r="G1530" t="str">
            <v>ME PUE DIAG. DEFENSORES</v>
          </cell>
          <cell r="H1530">
            <v>448702659</v>
          </cell>
          <cell r="I1530" t="str">
            <v>ME PUE DIAG. DEFENSORES</v>
          </cell>
          <cell r="J1530">
            <v>144084166</v>
          </cell>
          <cell r="K1530">
            <v>0.16</v>
          </cell>
          <cell r="L1530">
            <v>9630</v>
          </cell>
          <cell r="M1530">
            <v>0</v>
          </cell>
        </row>
        <row r="1531">
          <cell r="A1531" t="str">
            <v>C DF</v>
          </cell>
          <cell r="B1531" t="str">
            <v xml:space="preserve">CAP's </v>
          </cell>
          <cell r="F1531" t="str">
            <v>1975971224ME PUE DIAG. DEFENSORES</v>
          </cell>
          <cell r="G1531" t="str">
            <v>ME PUE DIAG. DEFENSORES</v>
          </cell>
          <cell r="H1531">
            <v>1975971224</v>
          </cell>
          <cell r="I1531" t="str">
            <v>ME PUE DIAG. DEFENSORES</v>
          </cell>
          <cell r="J1531">
            <v>2368132</v>
          </cell>
          <cell r="K1531">
            <v>0.16</v>
          </cell>
          <cell r="L1531">
            <v>9630</v>
          </cell>
          <cell r="M1531">
            <v>0</v>
          </cell>
        </row>
        <row r="1532">
          <cell r="A1532" t="str">
            <v>C DF</v>
          </cell>
          <cell r="B1532" t="str">
            <v xml:space="preserve">CAP's </v>
          </cell>
          <cell r="F1532" t="str">
            <v>448702659ME PUE JUAREZ CENTRO</v>
          </cell>
          <cell r="G1532" t="str">
            <v>ME PUE JUAREZ CENTRO</v>
          </cell>
          <cell r="H1532">
            <v>448702659</v>
          </cell>
          <cell r="I1532" t="str">
            <v>ME PUE JUAREZ CENTRO</v>
          </cell>
          <cell r="J1532">
            <v>144084174</v>
          </cell>
          <cell r="K1532">
            <v>0.16</v>
          </cell>
          <cell r="L1532">
            <v>9630</v>
          </cell>
          <cell r="M1532">
            <v>0</v>
          </cell>
        </row>
        <row r="1533">
          <cell r="A1533" t="str">
            <v>C DF</v>
          </cell>
          <cell r="B1533" t="str">
            <v xml:space="preserve">CAP's </v>
          </cell>
          <cell r="F1533" t="str">
            <v>1975971224ME PUE JUAREZ CENTRO</v>
          </cell>
          <cell r="G1533" t="str">
            <v>ME PUE JUAREZ CENTRO</v>
          </cell>
          <cell r="H1533">
            <v>1975971224</v>
          </cell>
          <cell r="I1533" t="str">
            <v>ME PUE JUAREZ CENTRO</v>
          </cell>
          <cell r="J1533">
            <v>2368132</v>
          </cell>
          <cell r="K1533">
            <v>0.16</v>
          </cell>
          <cell r="L1533">
            <v>9630</v>
          </cell>
          <cell r="M1533">
            <v>0</v>
          </cell>
        </row>
        <row r="1534">
          <cell r="A1534" t="str">
            <v>C DF</v>
          </cell>
          <cell r="B1534" t="str">
            <v xml:space="preserve">CAP's </v>
          </cell>
          <cell r="F1534" t="str">
            <v>448702659ME PUE PASEO</v>
          </cell>
          <cell r="G1534" t="str">
            <v>ME PUE PASEO</v>
          </cell>
          <cell r="H1534">
            <v>448702659</v>
          </cell>
          <cell r="I1534" t="str">
            <v>ME PUE PASEO</v>
          </cell>
          <cell r="J1534">
            <v>144084414</v>
          </cell>
          <cell r="K1534">
            <v>0.16</v>
          </cell>
          <cell r="L1534">
            <v>9630</v>
          </cell>
          <cell r="M1534">
            <v>0</v>
          </cell>
        </row>
        <row r="1535">
          <cell r="A1535" t="str">
            <v>C DF</v>
          </cell>
          <cell r="B1535" t="str">
            <v xml:space="preserve">CAP's </v>
          </cell>
          <cell r="F1535" t="str">
            <v>1975971224ME PUE PASEO</v>
          </cell>
          <cell r="G1535" t="str">
            <v>ME PUE PASEO</v>
          </cell>
          <cell r="H1535">
            <v>1975971224</v>
          </cell>
          <cell r="I1535" t="str">
            <v>ME PUE PASEO</v>
          </cell>
          <cell r="J1535">
            <v>2368132</v>
          </cell>
          <cell r="K1535">
            <v>0.16</v>
          </cell>
          <cell r="L1535">
            <v>9630</v>
          </cell>
          <cell r="M1535">
            <v>0</v>
          </cell>
        </row>
        <row r="1536">
          <cell r="A1536" t="str">
            <v>C ED</v>
          </cell>
          <cell r="B1536" t="str">
            <v xml:space="preserve">CAP's </v>
          </cell>
          <cell r="F1536" t="str">
            <v>448702659ME PUE PLAZA STA FE</v>
          </cell>
          <cell r="G1536" t="str">
            <v>ME PUE PLAZA STA FE</v>
          </cell>
          <cell r="H1536">
            <v>448702659</v>
          </cell>
          <cell r="I1536" t="str">
            <v>ME PUE PLAZA STA FE</v>
          </cell>
          <cell r="J1536">
            <v>141658699</v>
          </cell>
          <cell r="K1536">
            <v>0.16</v>
          </cell>
          <cell r="L1536">
            <v>9630</v>
          </cell>
          <cell r="M1536">
            <v>0</v>
          </cell>
        </row>
        <row r="1537">
          <cell r="A1537" t="str">
            <v>C VE</v>
          </cell>
          <cell r="B1537" t="str">
            <v xml:space="preserve">CAP's </v>
          </cell>
          <cell r="F1537" t="str">
            <v>1975971224ME PUE PLAZA STA FE</v>
          </cell>
          <cell r="G1537" t="str">
            <v>ME PUE PLAZA STA FE</v>
          </cell>
          <cell r="H1537">
            <v>1975971224</v>
          </cell>
          <cell r="I1537" t="str">
            <v>ME PUE PLAZA STA FE</v>
          </cell>
          <cell r="J1537">
            <v>1658699</v>
          </cell>
          <cell r="K1537">
            <v>0.16</v>
          </cell>
          <cell r="L1537">
            <v>9630</v>
          </cell>
          <cell r="M1537">
            <v>0</v>
          </cell>
        </row>
        <row r="1538">
          <cell r="A1538" t="str">
            <v>C PO</v>
          </cell>
          <cell r="B1538" t="str">
            <v xml:space="preserve">CAP's </v>
          </cell>
          <cell r="F1538" t="str">
            <v>134638352ME PUE SAN MARTIN TEXMELUCAN</v>
          </cell>
          <cell r="G1538" t="str">
            <v>ME PUE SAN MARTIN TEXMELUCAN</v>
          </cell>
          <cell r="H1538">
            <v>134638352</v>
          </cell>
          <cell r="I1538" t="str">
            <v>ME PUE SAN MARTIN TEXMELUCAN</v>
          </cell>
          <cell r="J1538">
            <v>9351786331</v>
          </cell>
          <cell r="K1538">
            <v>0.16</v>
          </cell>
          <cell r="L1538">
            <v>9630</v>
          </cell>
          <cell r="M1538">
            <v>0</v>
          </cell>
        </row>
        <row r="1539">
          <cell r="A1539" t="str">
            <v>C NL</v>
          </cell>
          <cell r="B1539" t="str">
            <v xml:space="preserve">CAP's </v>
          </cell>
          <cell r="F1539" t="str">
            <v>448702659ME PUE SAN MARTIN TEXMELUCAN</v>
          </cell>
          <cell r="G1539" t="str">
            <v>ME PUE SAN MARTIN TEXMELUCAN</v>
          </cell>
          <cell r="H1539">
            <v>448702659</v>
          </cell>
          <cell r="I1539" t="str">
            <v>ME PUE SAN MARTIN TEXMELUCAN</v>
          </cell>
          <cell r="J1539">
            <v>141016172</v>
          </cell>
          <cell r="K1539">
            <v>0.16</v>
          </cell>
          <cell r="L1539">
            <v>9630</v>
          </cell>
          <cell r="M1539">
            <v>0</v>
          </cell>
        </row>
        <row r="1540">
          <cell r="A1540" t="str">
            <v>C NA</v>
          </cell>
          <cell r="B1540" t="str">
            <v xml:space="preserve">CAP's </v>
          </cell>
          <cell r="F1540" t="str">
            <v>1975971224ME PUE SAN MARTIN TEXMELUCAN</v>
          </cell>
          <cell r="G1540" t="str">
            <v>ME PUE SAN MARTIN TEXMELUCAN</v>
          </cell>
          <cell r="H1540">
            <v>1975971224</v>
          </cell>
          <cell r="I1540" t="str">
            <v>ME PUE SAN MARTIN TEXMELUCAN</v>
          </cell>
          <cell r="J1540">
            <v>1016172</v>
          </cell>
          <cell r="K1540">
            <v>0.16</v>
          </cell>
          <cell r="L1540">
            <v>9630</v>
          </cell>
          <cell r="M1540">
            <v>0</v>
          </cell>
        </row>
        <row r="1541">
          <cell r="A1541" t="str">
            <v>C IR</v>
          </cell>
          <cell r="B1541" t="str">
            <v xml:space="preserve">CAP's </v>
          </cell>
          <cell r="F1541" t="str">
            <v>448702659ME PUE TEZIUTLAN</v>
          </cell>
          <cell r="G1541" t="str">
            <v>ME PUE TEZIUTLAN</v>
          </cell>
          <cell r="H1541">
            <v>448702659</v>
          </cell>
          <cell r="I1541" t="str">
            <v>ME PUE TEZIUTLAN</v>
          </cell>
          <cell r="J1541">
            <v>144084422</v>
          </cell>
          <cell r="K1541">
            <v>0.16</v>
          </cell>
          <cell r="L1541">
            <v>9630</v>
          </cell>
          <cell r="M1541">
            <v>0</v>
          </cell>
        </row>
        <row r="1542">
          <cell r="A1542" t="str">
            <v>CC C</v>
          </cell>
          <cell r="B1542" t="str">
            <v xml:space="preserve">CALL C. </v>
          </cell>
          <cell r="F1542" t="str">
            <v>1975971224ME PUE TEZIUTLAN</v>
          </cell>
          <cell r="G1542" t="str">
            <v>ME PUE TEZIUTLAN</v>
          </cell>
          <cell r="H1542">
            <v>1975971224</v>
          </cell>
          <cell r="I1542" t="str">
            <v>ME PUE TEZIUTLAN</v>
          </cell>
          <cell r="J1542">
            <v>2368132</v>
          </cell>
          <cell r="K1542">
            <v>0.16</v>
          </cell>
          <cell r="L1542">
            <v>9630</v>
          </cell>
          <cell r="M1542">
            <v>0</v>
          </cell>
        </row>
        <row r="1543">
          <cell r="A1543" t="str">
            <v>C UR</v>
          </cell>
          <cell r="B1543" t="str">
            <v xml:space="preserve">CAP's </v>
          </cell>
          <cell r="F1543" t="str">
            <v>134638352ME PUE TEZIUTLAN SUR</v>
          </cell>
          <cell r="G1543" t="str">
            <v>ME PUE TEZIUTLAN SUR</v>
          </cell>
          <cell r="H1543">
            <v>134638352</v>
          </cell>
          <cell r="I1543" t="str">
            <v>ME PUE TEZIUTLAN SUR</v>
          </cell>
          <cell r="J1543">
            <v>9356004730</v>
          </cell>
          <cell r="K1543">
            <v>0.16</v>
          </cell>
          <cell r="L1543">
            <v>9630</v>
          </cell>
          <cell r="M1543">
            <v>0</v>
          </cell>
        </row>
        <row r="1544">
          <cell r="A1544" t="str">
            <v>C CD</v>
          </cell>
          <cell r="B1544" t="str">
            <v xml:space="preserve">CAP's </v>
          </cell>
          <cell r="F1544" t="str">
            <v>448702659ME PUE TEZIUTLAN SUR</v>
          </cell>
          <cell r="G1544" t="str">
            <v>ME PUE TEZIUTLAN SUR</v>
          </cell>
          <cell r="H1544">
            <v>448702659</v>
          </cell>
          <cell r="I1544" t="str">
            <v>ME PUE TEZIUTLAN SUR</v>
          </cell>
          <cell r="J1544">
            <v>144084141</v>
          </cell>
          <cell r="K1544">
            <v>0.16</v>
          </cell>
          <cell r="L1544">
            <v>9630</v>
          </cell>
          <cell r="M1544">
            <v>0</v>
          </cell>
        </row>
        <row r="1545">
          <cell r="A1545" t="str">
            <v>CAP</v>
          </cell>
          <cell r="B1545" t="str">
            <v xml:space="preserve">CAP's </v>
          </cell>
          <cell r="F1545" t="str">
            <v>1975971224ME PUE TEZIUTLAN SUR</v>
          </cell>
          <cell r="G1545" t="str">
            <v>ME PUE TEZIUTLAN SUR</v>
          </cell>
          <cell r="H1545">
            <v>1975971224</v>
          </cell>
          <cell r="I1545" t="str">
            <v>ME PUE TEZIUTLAN SUR</v>
          </cell>
          <cell r="J1545">
            <v>2368132</v>
          </cell>
          <cell r="K1545">
            <v>0.16</v>
          </cell>
          <cell r="L1545">
            <v>9630</v>
          </cell>
          <cell r="M1545">
            <v>0</v>
          </cell>
        </row>
        <row r="1546">
          <cell r="A1546" t="str">
            <v>C OR</v>
          </cell>
          <cell r="B1546" t="str">
            <v xml:space="preserve">CAP's </v>
          </cell>
          <cell r="F1546" t="str">
            <v>448702659ME QRO CONSTITUYENTES</v>
          </cell>
          <cell r="G1546" t="str">
            <v>ME QRO CONSTITUYENTES</v>
          </cell>
          <cell r="H1546">
            <v>448702659</v>
          </cell>
          <cell r="I1546" t="str">
            <v>ME QRO CONSTITUYENTES</v>
          </cell>
          <cell r="J1546">
            <v>144148490</v>
          </cell>
          <cell r="K1546">
            <v>0.16</v>
          </cell>
          <cell r="L1546">
            <v>9630</v>
          </cell>
          <cell r="M1546">
            <v>0</v>
          </cell>
        </row>
        <row r="1547">
          <cell r="A1547" t="str">
            <v>NS A</v>
          </cell>
          <cell r="B1547" t="str">
            <v xml:space="preserve">NS </v>
          </cell>
          <cell r="F1547" t="str">
            <v>1975971224ME QRO CONSTITUYENTES</v>
          </cell>
          <cell r="G1547" t="str">
            <v>ME QRO CONSTITUYENTES</v>
          </cell>
          <cell r="H1547">
            <v>1975971224</v>
          </cell>
          <cell r="I1547" t="str">
            <v>ME QRO CONSTITUYENTES</v>
          </cell>
          <cell r="J1547">
            <v>2368124</v>
          </cell>
          <cell r="K1547">
            <v>0.16</v>
          </cell>
          <cell r="L1547">
            <v>9630</v>
          </cell>
          <cell r="M1547">
            <v>0</v>
          </cell>
        </row>
        <row r="1548">
          <cell r="A1548" t="str">
            <v>NS D</v>
          </cell>
          <cell r="B1548" t="str">
            <v xml:space="preserve">NS </v>
          </cell>
          <cell r="F1548" t="str">
            <v>448702659ME QRO JURIQUILLA</v>
          </cell>
          <cell r="G1548" t="str">
            <v>ME QRO JURIQUILLA</v>
          </cell>
          <cell r="H1548">
            <v>448702659</v>
          </cell>
          <cell r="I1548" t="str">
            <v>ME QRO JURIQUILLA</v>
          </cell>
          <cell r="J1548">
            <v>142033199</v>
          </cell>
          <cell r="K1548">
            <v>0.16</v>
          </cell>
          <cell r="L1548">
            <v>9630</v>
          </cell>
          <cell r="M1548">
            <v>0</v>
          </cell>
        </row>
        <row r="1549">
          <cell r="A1549" t="str">
            <v>NS E</v>
          </cell>
          <cell r="B1549" t="str">
            <v xml:space="preserve">NS </v>
          </cell>
          <cell r="F1549" t="str">
            <v>1975971224ME QRO JURIQUILLA</v>
          </cell>
          <cell r="G1549" t="str">
            <v>ME QRO JURIQUILLA</v>
          </cell>
          <cell r="H1549">
            <v>1975971224</v>
          </cell>
          <cell r="I1549" t="str">
            <v>ME QRO JURIQUILLA</v>
          </cell>
          <cell r="J1549">
            <v>2033199</v>
          </cell>
          <cell r="K1549">
            <v>0.16</v>
          </cell>
          <cell r="L1549">
            <v>9630</v>
          </cell>
          <cell r="M1549">
            <v>0</v>
          </cell>
        </row>
        <row r="1550">
          <cell r="A1550" t="str">
            <v>NS H</v>
          </cell>
          <cell r="B1550" t="str">
            <v xml:space="preserve">NS </v>
          </cell>
          <cell r="F1550" t="str">
            <v>448702659ME QRO PLAZA ARAMIL</v>
          </cell>
          <cell r="G1550" t="str">
            <v>ME QRO PLAZA ARAMIL</v>
          </cell>
          <cell r="H1550">
            <v>448702659</v>
          </cell>
          <cell r="I1550" t="str">
            <v>ME QRO PLAZA ARAMIL</v>
          </cell>
          <cell r="J1550">
            <v>141411990</v>
          </cell>
          <cell r="K1550">
            <v>0.16</v>
          </cell>
          <cell r="L1550">
            <v>9630</v>
          </cell>
          <cell r="M1550">
            <v>0</v>
          </cell>
        </row>
        <row r="1551">
          <cell r="A1551" t="str">
            <v>NS T</v>
          </cell>
          <cell r="B1551" t="str">
            <v xml:space="preserve">NS </v>
          </cell>
          <cell r="F1551" t="str">
            <v>1975971224ME QRO PLAZA ARAMIL</v>
          </cell>
          <cell r="G1551" t="str">
            <v>ME QRO PLAZA ARAMIL</v>
          </cell>
          <cell r="H1551">
            <v>1975971224</v>
          </cell>
          <cell r="I1551" t="str">
            <v>ME QRO PLAZA ARAMIL</v>
          </cell>
          <cell r="J1551">
            <v>1411990</v>
          </cell>
          <cell r="K1551">
            <v>0.16</v>
          </cell>
          <cell r="L1551">
            <v>9630</v>
          </cell>
          <cell r="M1551">
            <v>0</v>
          </cell>
        </row>
        <row r="1552">
          <cell r="A1552" t="str">
            <v>NS U</v>
          </cell>
          <cell r="B1552" t="str">
            <v xml:space="preserve">NS </v>
          </cell>
          <cell r="F1552" t="str">
            <v>448702659ME QRO PLAZA JURIQUILLA</v>
          </cell>
          <cell r="G1552" t="str">
            <v>ME QRO PLAZA JURIQUILLA</v>
          </cell>
          <cell r="H1552">
            <v>448702659</v>
          </cell>
          <cell r="I1552" t="str">
            <v>ME QRO PLAZA JURIQUILLA</v>
          </cell>
          <cell r="J1552">
            <v>142033199</v>
          </cell>
          <cell r="K1552">
            <v>0.16</v>
          </cell>
          <cell r="L1552">
            <v>9630</v>
          </cell>
          <cell r="M1552">
            <v>0</v>
          </cell>
        </row>
        <row r="1553">
          <cell r="A1553" t="str">
            <v>NS C</v>
          </cell>
          <cell r="B1553" t="str">
            <v xml:space="preserve">NS </v>
          </cell>
          <cell r="F1553" t="str">
            <v>1975971224ME QRO PLAZA JURIQUILLA</v>
          </cell>
          <cell r="G1553" t="str">
            <v>ME QRO PLAZA JURIQUILLA</v>
          </cell>
          <cell r="H1553">
            <v>1975971224</v>
          </cell>
          <cell r="I1553" t="str">
            <v>ME QRO PLAZA JURIQUILLA</v>
          </cell>
          <cell r="J1553">
            <v>2368124</v>
          </cell>
          <cell r="K1553">
            <v>0.16</v>
          </cell>
          <cell r="L1553">
            <v>9630</v>
          </cell>
          <cell r="M1553">
            <v>0</v>
          </cell>
        </row>
        <row r="1554">
          <cell r="A1554" t="str">
            <v>NS G</v>
          </cell>
          <cell r="B1554" t="str">
            <v xml:space="preserve">NS </v>
          </cell>
          <cell r="F1554" t="str">
            <v>448702659ME QRO PLAZA SUR</v>
          </cell>
          <cell r="G1554" t="str">
            <v>ME QRO PLAZA SUR</v>
          </cell>
          <cell r="H1554">
            <v>448702659</v>
          </cell>
          <cell r="I1554" t="str">
            <v>ME QRO PLAZA SUR</v>
          </cell>
          <cell r="J1554">
            <v>142008787</v>
          </cell>
          <cell r="K1554">
            <v>0.16</v>
          </cell>
          <cell r="L1554">
            <v>9630</v>
          </cell>
          <cell r="M1554">
            <v>0</v>
          </cell>
        </row>
        <row r="1555">
          <cell r="A1555" t="str">
            <v>NS L</v>
          </cell>
          <cell r="B1555" t="str">
            <v xml:space="preserve">NS </v>
          </cell>
          <cell r="F1555" t="str">
            <v>448702659ME QRO POCITOS</v>
          </cell>
          <cell r="G1555" t="str">
            <v>ME QRO POCITOS</v>
          </cell>
          <cell r="H1555">
            <v>448702659</v>
          </cell>
          <cell r="I1555" t="str">
            <v>ME QRO POCITOS</v>
          </cell>
          <cell r="J1555">
            <v>142008787</v>
          </cell>
          <cell r="K1555">
            <v>0.16</v>
          </cell>
          <cell r="L1555">
            <v>9630</v>
          </cell>
          <cell r="M1555">
            <v>0</v>
          </cell>
        </row>
        <row r="1556">
          <cell r="A1556" t="str">
            <v>NS P</v>
          </cell>
          <cell r="B1556" t="str">
            <v xml:space="preserve">NS </v>
          </cell>
          <cell r="F1556" t="str">
            <v>1975971224ME QRO POCITOS</v>
          </cell>
          <cell r="G1556" t="str">
            <v>ME QRO POCITOS</v>
          </cell>
          <cell r="H1556">
            <v>1975971224</v>
          </cell>
          <cell r="I1556" t="str">
            <v>ME QRO POCITOS</v>
          </cell>
          <cell r="J1556">
            <v>2008787</v>
          </cell>
          <cell r="K1556">
            <v>0.16</v>
          </cell>
          <cell r="L1556">
            <v>9630</v>
          </cell>
          <cell r="M1556">
            <v>0</v>
          </cell>
        </row>
        <row r="1557">
          <cell r="A1557" t="str">
            <v>NS Q</v>
          </cell>
          <cell r="B1557" t="str">
            <v xml:space="preserve">NS </v>
          </cell>
          <cell r="F1557" t="str">
            <v>448702659ME RAFAEL BUELNA</v>
          </cell>
          <cell r="G1557" t="str">
            <v>ME RAFAEL BUELNA</v>
          </cell>
          <cell r="H1557">
            <v>448702659</v>
          </cell>
          <cell r="I1557" t="str">
            <v>ME RAFAEL BUELNA</v>
          </cell>
          <cell r="J1557">
            <v>141368810</v>
          </cell>
          <cell r="K1557">
            <v>0.16</v>
          </cell>
          <cell r="L1557">
            <v>9630</v>
          </cell>
          <cell r="M1557">
            <v>0</v>
          </cell>
        </row>
        <row r="1558">
          <cell r="A1558" t="str">
            <v>NS S</v>
          </cell>
          <cell r="B1558" t="str">
            <v xml:space="preserve">NS </v>
          </cell>
          <cell r="F1558" t="str">
            <v>1975971224ME RAFAEL BUELNA</v>
          </cell>
          <cell r="G1558" t="str">
            <v>ME RAFAEL BUELNA</v>
          </cell>
          <cell r="H1558">
            <v>1975971224</v>
          </cell>
          <cell r="I1558" t="str">
            <v>ME RAFAEL BUELNA</v>
          </cell>
          <cell r="J1558">
            <v>1368810</v>
          </cell>
          <cell r="K1558">
            <v>0.16</v>
          </cell>
          <cell r="L1558">
            <v>9630</v>
          </cell>
          <cell r="M1558">
            <v>0</v>
          </cell>
        </row>
        <row r="1559">
          <cell r="A1559" t="str">
            <v>NS M</v>
          </cell>
          <cell r="B1559" t="str">
            <v xml:space="preserve">NS </v>
          </cell>
          <cell r="F1559" t="str">
            <v>1975971224ME SALTILLO</v>
          </cell>
          <cell r="G1559" t="str">
            <v>ME SALTILLO</v>
          </cell>
          <cell r="H1559">
            <v>1975971224</v>
          </cell>
          <cell r="I1559" t="str">
            <v>ME SALTILLO</v>
          </cell>
          <cell r="J1559">
            <v>1558048</v>
          </cell>
          <cell r="K1559">
            <v>0.16</v>
          </cell>
          <cell r="L1559">
            <v>9630</v>
          </cell>
          <cell r="M1559">
            <v>0</v>
          </cell>
        </row>
        <row r="1560">
          <cell r="A1560" t="str">
            <v>NS V</v>
          </cell>
          <cell r="B1560" t="str">
            <v xml:space="preserve">NS </v>
          </cell>
          <cell r="F1560" t="str">
            <v>134638352ME SAN JUAN DEL RIO</v>
          </cell>
          <cell r="G1560" t="str">
            <v>ME SAN JUAN DEL RIO</v>
          </cell>
          <cell r="H1560">
            <v>134638352</v>
          </cell>
          <cell r="I1560" t="str">
            <v>ME SAN JUAN DEL RIO</v>
          </cell>
          <cell r="J1560">
            <v>9356004573</v>
          </cell>
          <cell r="K1560">
            <v>0.16</v>
          </cell>
          <cell r="L1560">
            <v>9630</v>
          </cell>
          <cell r="M1560">
            <v>0</v>
          </cell>
        </row>
        <row r="1561">
          <cell r="A1561" t="str">
            <v>NS X</v>
          </cell>
          <cell r="B1561" t="str">
            <v xml:space="preserve">NS </v>
          </cell>
          <cell r="F1561" t="str">
            <v>448702659ME SAN JUAN DEL RIO</v>
          </cell>
          <cell r="G1561" t="str">
            <v>ME SAN JUAN DEL RIO</v>
          </cell>
          <cell r="H1561">
            <v>448702659</v>
          </cell>
          <cell r="I1561" t="str">
            <v>ME SAN JUAN DEL RIO</v>
          </cell>
          <cell r="J1561">
            <v>141448604</v>
          </cell>
          <cell r="K1561">
            <v>0.16</v>
          </cell>
          <cell r="L1561">
            <v>9630</v>
          </cell>
          <cell r="M1561">
            <v>0</v>
          </cell>
        </row>
        <row r="1562">
          <cell r="A1562" t="str">
            <v>ME D</v>
          </cell>
          <cell r="B1562" t="str">
            <v>ME</v>
          </cell>
          <cell r="F1562" t="str">
            <v>1975971224ME SAN JUAN DEL RIO</v>
          </cell>
          <cell r="G1562" t="str">
            <v>ME SAN JUAN DEL RIO</v>
          </cell>
          <cell r="H1562">
            <v>1975971224</v>
          </cell>
          <cell r="I1562" t="str">
            <v>ME SAN JUAN DEL RIO</v>
          </cell>
          <cell r="J1562">
            <v>1448604</v>
          </cell>
          <cell r="K1562">
            <v>0.16</v>
          </cell>
          <cell r="L1562">
            <v>9630</v>
          </cell>
          <cell r="M1562">
            <v>0</v>
          </cell>
        </row>
        <row r="1563">
          <cell r="A1563" t="str">
            <v>ME S</v>
          </cell>
          <cell r="B1563" t="str">
            <v>ME</v>
          </cell>
          <cell r="F1563" t="str">
            <v>448702659ME SAN LUIS POTOSI</v>
          </cell>
          <cell r="G1563" t="str">
            <v>ME SAN LUIS POTOSI</v>
          </cell>
          <cell r="H1563">
            <v>448702659</v>
          </cell>
          <cell r="I1563" t="str">
            <v>ME SAN LUIS POTOSI</v>
          </cell>
          <cell r="J1563">
            <v>141714542</v>
          </cell>
          <cell r="K1563">
            <v>0.16</v>
          </cell>
          <cell r="L1563">
            <v>9630</v>
          </cell>
          <cell r="M1563">
            <v>0</v>
          </cell>
        </row>
        <row r="1564">
          <cell r="A1564" t="str">
            <v>ME B</v>
          </cell>
          <cell r="B1564" t="str">
            <v>ME</v>
          </cell>
          <cell r="F1564" t="str">
            <v>1975971224ME SAN LUIS POTOSI</v>
          </cell>
          <cell r="G1564" t="str">
            <v>ME SAN LUIS POTOSI</v>
          </cell>
          <cell r="H1564">
            <v>1975971224</v>
          </cell>
          <cell r="I1564" t="str">
            <v>ME SAN LUIS POTOSI</v>
          </cell>
          <cell r="J1564">
            <v>2368124</v>
          </cell>
          <cell r="K1564">
            <v>0.16</v>
          </cell>
          <cell r="L1564">
            <v>9630</v>
          </cell>
          <cell r="M1564">
            <v>0</v>
          </cell>
        </row>
        <row r="1565">
          <cell r="A1565" t="str">
            <v>ME T</v>
          </cell>
          <cell r="B1565" t="str">
            <v>ME</v>
          </cell>
          <cell r="F1565" t="str">
            <v>448702659ME SIN MADERO</v>
          </cell>
          <cell r="G1565" t="str">
            <v>ME SIN MADERO</v>
          </cell>
          <cell r="H1565">
            <v>448702659</v>
          </cell>
          <cell r="I1565" t="str">
            <v>ME SIN MADERO</v>
          </cell>
          <cell r="J1565">
            <v>144242582</v>
          </cell>
          <cell r="K1565">
            <v>0.16</v>
          </cell>
          <cell r="L1565">
            <v>9630</v>
          </cell>
          <cell r="M1565">
            <v>0</v>
          </cell>
        </row>
        <row r="1566">
          <cell r="A1566" t="str">
            <v>ME O</v>
          </cell>
          <cell r="B1566" t="str">
            <v>ME</v>
          </cell>
          <cell r="F1566" t="str">
            <v>1975971224ME SIN MADERO</v>
          </cell>
          <cell r="G1566" t="str">
            <v>ME SIN MADERO</v>
          </cell>
          <cell r="H1566">
            <v>1975971224</v>
          </cell>
          <cell r="I1566" t="str">
            <v>ME SIN MADERO</v>
          </cell>
          <cell r="J1566">
            <v>2368124</v>
          </cell>
          <cell r="K1566">
            <v>0.16</v>
          </cell>
          <cell r="L1566">
            <v>9630</v>
          </cell>
          <cell r="M1566">
            <v>0</v>
          </cell>
        </row>
        <row r="1567">
          <cell r="A1567" t="str">
            <v>ME P</v>
          </cell>
          <cell r="B1567" t="str">
            <v>ME</v>
          </cell>
          <cell r="F1567" t="str">
            <v>448702659ME SIN ROSALES</v>
          </cell>
          <cell r="G1567" t="str">
            <v>ME SIN ROSALES</v>
          </cell>
          <cell r="H1567">
            <v>448702659</v>
          </cell>
          <cell r="I1567" t="str">
            <v>ME SIN ROSALES</v>
          </cell>
          <cell r="J1567">
            <v>144242590</v>
          </cell>
          <cell r="K1567">
            <v>0.16</v>
          </cell>
          <cell r="L1567">
            <v>9630</v>
          </cell>
          <cell r="M1567">
            <v>0</v>
          </cell>
        </row>
        <row r="1568">
          <cell r="A1568" t="str">
            <v>ME R</v>
          </cell>
          <cell r="B1568" t="str">
            <v>ME</v>
          </cell>
          <cell r="F1568" t="str">
            <v>1975971224ME SIN ROSALES</v>
          </cell>
          <cell r="G1568" t="str">
            <v>ME SIN ROSALES</v>
          </cell>
          <cell r="H1568">
            <v>1975971224</v>
          </cell>
          <cell r="I1568" t="str">
            <v>ME SIN ROSALES</v>
          </cell>
          <cell r="J1568">
            <v>2368124</v>
          </cell>
          <cell r="K1568">
            <v>0.16</v>
          </cell>
          <cell r="L1568">
            <v>9630</v>
          </cell>
          <cell r="M1568">
            <v>0</v>
          </cell>
        </row>
        <row r="1569">
          <cell r="A1569" t="str">
            <v>ME C</v>
          </cell>
          <cell r="B1569" t="str">
            <v>ME</v>
          </cell>
          <cell r="F1569" t="str">
            <v>448702659ME SLP MATEHUALA</v>
          </cell>
          <cell r="G1569" t="str">
            <v>ME SLP MATEHUALA</v>
          </cell>
          <cell r="H1569">
            <v>448702659</v>
          </cell>
          <cell r="I1569" t="str">
            <v>ME SLP MATEHUALA</v>
          </cell>
          <cell r="J1569">
            <v>141007344</v>
          </cell>
          <cell r="K1569">
            <v>0.16</v>
          </cell>
          <cell r="L1569">
            <v>9630</v>
          </cell>
          <cell r="M1569">
            <v>0</v>
          </cell>
        </row>
        <row r="1570">
          <cell r="A1570" t="str">
            <v>ME A</v>
          </cell>
          <cell r="B1570" t="str">
            <v>ME</v>
          </cell>
          <cell r="F1570" t="str">
            <v>1975971224ME SLP MATEHUALA</v>
          </cell>
          <cell r="G1570" t="str">
            <v>ME SLP MATEHUALA</v>
          </cell>
          <cell r="H1570">
            <v>1975971224</v>
          </cell>
          <cell r="I1570" t="str">
            <v>ME SLP MATEHUALA</v>
          </cell>
          <cell r="J1570">
            <v>1007344</v>
          </cell>
          <cell r="K1570">
            <v>0.16</v>
          </cell>
          <cell r="L1570">
            <v>9630</v>
          </cell>
          <cell r="M1570">
            <v>0</v>
          </cell>
        </row>
        <row r="1571">
          <cell r="A1571" t="str">
            <v>ME L</v>
          </cell>
          <cell r="B1571" t="str">
            <v>ME</v>
          </cell>
          <cell r="F1571" t="str">
            <v>448702659ME SLP RUTILIO TORRES</v>
          </cell>
          <cell r="G1571" t="str">
            <v>ME SLP RUTILIO TORRES</v>
          </cell>
          <cell r="H1571">
            <v>448702659</v>
          </cell>
          <cell r="I1571" t="str">
            <v>ME SLP RUTILIO TORRES</v>
          </cell>
          <cell r="J1571">
            <v>144226098</v>
          </cell>
          <cell r="K1571">
            <v>0.16</v>
          </cell>
          <cell r="L1571">
            <v>9630</v>
          </cell>
          <cell r="M1571">
            <v>0</v>
          </cell>
        </row>
        <row r="1572">
          <cell r="A1572" t="str">
            <v>ME E</v>
          </cell>
          <cell r="B1572" t="str">
            <v>ME</v>
          </cell>
          <cell r="F1572" t="str">
            <v>1975971224ME SLP RUTILIO TORRES</v>
          </cell>
          <cell r="G1572" t="str">
            <v>ME SLP RUTILIO TORRES</v>
          </cell>
          <cell r="H1572">
            <v>1975971224</v>
          </cell>
          <cell r="I1572" t="str">
            <v>ME SLP RUTILIO TORRES</v>
          </cell>
          <cell r="J1572">
            <v>2145738</v>
          </cell>
          <cell r="K1572">
            <v>0.16</v>
          </cell>
          <cell r="L1572">
            <v>9630</v>
          </cell>
          <cell r="M1572">
            <v>0</v>
          </cell>
        </row>
        <row r="1573">
          <cell r="A1573" t="str">
            <v>ME J</v>
          </cell>
          <cell r="B1573" t="str">
            <v>ME</v>
          </cell>
          <cell r="F1573" t="str">
            <v>448702659ME SON GRANJAS TECNOLOGICO</v>
          </cell>
          <cell r="G1573" t="str">
            <v>ME SON GRANJAS TECNOLOGICO</v>
          </cell>
          <cell r="H1573">
            <v>448702659</v>
          </cell>
          <cell r="I1573" t="str">
            <v>ME SON GRANJAS TECNOLOGICO</v>
          </cell>
          <cell r="J1573">
            <v>143879152</v>
          </cell>
          <cell r="K1573">
            <v>0.16</v>
          </cell>
          <cell r="L1573">
            <v>9630</v>
          </cell>
          <cell r="M1573">
            <v>0</v>
          </cell>
        </row>
        <row r="1574">
          <cell r="A1574" t="str">
            <v>ME M</v>
          </cell>
          <cell r="B1574" t="str">
            <v>ME</v>
          </cell>
          <cell r="F1574" t="str">
            <v>1975971224ME SON GRANJAS TECNOLOGICO</v>
          </cell>
          <cell r="G1574" t="str">
            <v>ME SON GRANJAS TECNOLOGICO</v>
          </cell>
          <cell r="H1574">
            <v>1975971224</v>
          </cell>
          <cell r="I1574" t="str">
            <v>ME SON GRANJAS TECNOLOGICO</v>
          </cell>
          <cell r="J1574">
            <v>3879152</v>
          </cell>
          <cell r="K1574">
            <v>0.16</v>
          </cell>
          <cell r="L1574">
            <v>9630</v>
          </cell>
          <cell r="M1574">
            <v>0</v>
          </cell>
        </row>
        <row r="1575">
          <cell r="A1575" t="str">
            <v>ME N</v>
          </cell>
          <cell r="B1575" t="str">
            <v>ME</v>
          </cell>
          <cell r="F1575" t="str">
            <v>448702659ME SON GUERRERO</v>
          </cell>
          <cell r="G1575" t="str">
            <v>ME SON GUERRERO</v>
          </cell>
          <cell r="H1575">
            <v>448702659</v>
          </cell>
          <cell r="I1575" t="str">
            <v>ME SON GUERRERO</v>
          </cell>
          <cell r="J1575">
            <v>144225942</v>
          </cell>
          <cell r="K1575">
            <v>0.16</v>
          </cell>
          <cell r="L1575">
            <v>9630</v>
          </cell>
          <cell r="M1575">
            <v>0</v>
          </cell>
        </row>
        <row r="1576">
          <cell r="A1576" t="str">
            <v>ME X</v>
          </cell>
          <cell r="B1576" t="str">
            <v>ME</v>
          </cell>
          <cell r="F1576" t="str">
            <v>1975971224ME SON GUERRERO</v>
          </cell>
          <cell r="G1576" t="str">
            <v>ME SON GUERRERO</v>
          </cell>
          <cell r="H1576">
            <v>1975971224</v>
          </cell>
          <cell r="I1576" t="str">
            <v>ME SON GUERRERO</v>
          </cell>
          <cell r="J1576">
            <v>2368124</v>
          </cell>
          <cell r="K1576">
            <v>0.16</v>
          </cell>
          <cell r="L1576">
            <v>9630</v>
          </cell>
          <cell r="M1576">
            <v>0</v>
          </cell>
        </row>
        <row r="1577">
          <cell r="A1577" t="str">
            <v>ME V</v>
          </cell>
          <cell r="B1577" t="str">
            <v>ME</v>
          </cell>
          <cell r="F1577" t="str">
            <v>448702659ME SON MAGDALENA DE KINO</v>
          </cell>
          <cell r="G1577" t="str">
            <v>ME SON MAGDALENA DE KINO</v>
          </cell>
          <cell r="H1577">
            <v>448702659</v>
          </cell>
          <cell r="I1577" t="str">
            <v>ME SON MAGDALENA DE KINO</v>
          </cell>
          <cell r="J1577">
            <v>142037638</v>
          </cell>
          <cell r="K1577">
            <v>0.16</v>
          </cell>
          <cell r="L1577">
            <v>9630</v>
          </cell>
          <cell r="M1577">
            <v>0</v>
          </cell>
        </row>
        <row r="1578">
          <cell r="A1578" t="str">
            <v>ME Z</v>
          </cell>
          <cell r="B1578" t="str">
            <v>ME</v>
          </cell>
          <cell r="F1578" t="str">
            <v>1975971224ME SON MAGDALENA DE KINO</v>
          </cell>
          <cell r="G1578" t="str">
            <v>ME SON MAGDALENA DE KINO</v>
          </cell>
          <cell r="H1578">
            <v>1975971224</v>
          </cell>
          <cell r="I1578" t="str">
            <v>ME SON MAGDALENA DE KINO</v>
          </cell>
          <cell r="J1578">
            <v>2037638</v>
          </cell>
          <cell r="K1578">
            <v>0.16</v>
          </cell>
          <cell r="L1578">
            <v>9630</v>
          </cell>
          <cell r="M1578">
            <v>0</v>
          </cell>
        </row>
        <row r="1579">
          <cell r="A1579" t="str">
            <v>ME G</v>
          </cell>
          <cell r="B1579" t="str">
            <v>ME</v>
          </cell>
          <cell r="F1579" t="str">
            <v>448702659ME SON NAVOJOA II</v>
          </cell>
          <cell r="G1579" t="str">
            <v>ME SON NAVOJOA II</v>
          </cell>
          <cell r="H1579">
            <v>448702659</v>
          </cell>
          <cell r="I1579" t="str">
            <v>ME SON NAVOJOA II</v>
          </cell>
          <cell r="J1579">
            <v>141649896</v>
          </cell>
          <cell r="K1579">
            <v>0.16</v>
          </cell>
          <cell r="L1579">
            <v>9630</v>
          </cell>
          <cell r="M1579">
            <v>0</v>
          </cell>
        </row>
        <row r="1580">
          <cell r="A1580" t="str">
            <v>ME H</v>
          </cell>
          <cell r="B1580" t="str">
            <v>ME</v>
          </cell>
          <cell r="F1580" t="str">
            <v>1975971224ME SON NAVOJOA II</v>
          </cell>
          <cell r="G1580" t="str">
            <v>ME SON NAVOJOA II</v>
          </cell>
          <cell r="H1580">
            <v>1975971224</v>
          </cell>
          <cell r="I1580" t="str">
            <v>ME SON NAVOJOA II</v>
          </cell>
          <cell r="J1580">
            <v>1649896</v>
          </cell>
          <cell r="K1580">
            <v>0.16</v>
          </cell>
          <cell r="L1580">
            <v>9630</v>
          </cell>
          <cell r="M1580">
            <v>0</v>
          </cell>
        </row>
        <row r="1581">
          <cell r="A1581" t="str">
            <v>ME Q</v>
          </cell>
          <cell r="B1581" t="str">
            <v>ME</v>
          </cell>
          <cell r="F1581" t="str">
            <v>448702659ME SON NOGALES</v>
          </cell>
          <cell r="G1581" t="str">
            <v>ME SON NOGALES</v>
          </cell>
          <cell r="H1581">
            <v>448702659</v>
          </cell>
          <cell r="I1581" t="str">
            <v>ME SON NOGALES</v>
          </cell>
          <cell r="J1581">
            <v>143879152</v>
          </cell>
          <cell r="K1581">
            <v>0.16</v>
          </cell>
          <cell r="L1581">
            <v>9630</v>
          </cell>
          <cell r="M1581">
            <v>0</v>
          </cell>
        </row>
        <row r="1582">
          <cell r="A1582" t="str">
            <v>M.E.</v>
          </cell>
          <cell r="B1582" t="str">
            <v>ME</v>
          </cell>
          <cell r="F1582" t="str">
            <v>1975971224ME SON NOGALES</v>
          </cell>
          <cell r="G1582" t="str">
            <v>ME SON NOGALES</v>
          </cell>
          <cell r="H1582">
            <v>1975971224</v>
          </cell>
          <cell r="I1582" t="str">
            <v>ME SON NOGALES</v>
          </cell>
          <cell r="J1582">
            <v>3879152</v>
          </cell>
          <cell r="K1582">
            <v>0.16</v>
          </cell>
          <cell r="L1582">
            <v>9630</v>
          </cell>
          <cell r="M1582">
            <v>0</v>
          </cell>
        </row>
        <row r="1583">
          <cell r="A1583" t="str">
            <v>SS M</v>
          </cell>
          <cell r="B1583" t="str">
            <v>SS MEX</v>
          </cell>
          <cell r="F1583" t="str">
            <v>448702659ME TAB CARDENAS</v>
          </cell>
          <cell r="G1583" t="str">
            <v>ME TAB CARDENAS</v>
          </cell>
          <cell r="H1583">
            <v>448702659</v>
          </cell>
          <cell r="I1583" t="str">
            <v>ME TAB CARDENAS</v>
          </cell>
          <cell r="J1583">
            <v>144084307</v>
          </cell>
          <cell r="K1583">
            <v>0.16</v>
          </cell>
          <cell r="L1583">
            <v>9630</v>
          </cell>
          <cell r="M1583">
            <v>0</v>
          </cell>
        </row>
        <row r="1584">
          <cell r="A1584" t="str">
            <v>SS D</v>
          </cell>
          <cell r="B1584" t="str">
            <v>SS DF</v>
          </cell>
          <cell r="F1584" t="str">
            <v>1975971224ME TAB CARDENAS</v>
          </cell>
          <cell r="G1584" t="str">
            <v>ME TAB CARDENAS</v>
          </cell>
          <cell r="H1584">
            <v>1975971224</v>
          </cell>
          <cell r="I1584" t="str">
            <v>ME TAB CARDENAS</v>
          </cell>
          <cell r="J1584">
            <v>2368132</v>
          </cell>
          <cell r="K1584">
            <v>0.16</v>
          </cell>
          <cell r="L1584">
            <v>9630</v>
          </cell>
          <cell r="M1584">
            <v>0</v>
          </cell>
        </row>
        <row r="1585">
          <cell r="A1585" t="str">
            <v>C ZA</v>
          </cell>
          <cell r="B1585" t="str">
            <v xml:space="preserve">CAP's </v>
          </cell>
          <cell r="F1585" t="str">
            <v>448702659ME TAB COMALCALCO</v>
          </cell>
          <cell r="G1585" t="str">
            <v>ME TAB COMALCALCO</v>
          </cell>
          <cell r="H1585">
            <v>448702659</v>
          </cell>
          <cell r="I1585" t="str">
            <v>ME TAB COMALCALCO</v>
          </cell>
          <cell r="J1585">
            <v>141016519</v>
          </cell>
          <cell r="K1585">
            <v>0.16</v>
          </cell>
          <cell r="L1585">
            <v>9630</v>
          </cell>
          <cell r="M1585">
            <v>0</v>
          </cell>
        </row>
        <row r="1586">
          <cell r="A1586">
            <v>0</v>
          </cell>
          <cell r="B1586">
            <v>0</v>
          </cell>
          <cell r="F1586" t="str">
            <v>1975971224ME TMPS REVOLUCION</v>
          </cell>
          <cell r="G1586" t="str">
            <v>ME TMPS REVOLUCION</v>
          </cell>
          <cell r="H1586">
            <v>1975971224</v>
          </cell>
          <cell r="I1586" t="str">
            <v>ME TMPS REVOLUCION</v>
          </cell>
          <cell r="J1586">
            <v>2145738</v>
          </cell>
          <cell r="K1586">
            <v>0.16</v>
          </cell>
          <cell r="L1586">
            <v>9630</v>
          </cell>
          <cell r="M1586">
            <v>0</v>
          </cell>
        </row>
        <row r="1587">
          <cell r="F1587" t="str">
            <v>1975971224ME TECAMAC</v>
          </cell>
          <cell r="G1587" t="str">
            <v>ME TECAMAC</v>
          </cell>
          <cell r="H1587">
            <v>1975971224</v>
          </cell>
          <cell r="I1587" t="str">
            <v>ME TECAMAC</v>
          </cell>
          <cell r="J1587">
            <v>2145704</v>
          </cell>
          <cell r="K1587">
            <v>0.16</v>
          </cell>
          <cell r="L1587">
            <v>9630</v>
          </cell>
          <cell r="M1587">
            <v>0</v>
          </cell>
        </row>
        <row r="1588">
          <cell r="F1588" t="str">
            <v>1975971224ME TEPIC</v>
          </cell>
          <cell r="G1588" t="str">
            <v>ME TEPIC</v>
          </cell>
          <cell r="H1588">
            <v>1975971224</v>
          </cell>
          <cell r="I1588" t="str">
            <v>ME TEPIC</v>
          </cell>
          <cell r="J1588">
            <v>1555135</v>
          </cell>
          <cell r="K1588">
            <v>0.16</v>
          </cell>
          <cell r="L1588">
            <v>9630</v>
          </cell>
          <cell r="M1588">
            <v>0</v>
          </cell>
        </row>
        <row r="1589">
          <cell r="F1589" t="str">
            <v>448702659ME TEZIUTLAN</v>
          </cell>
          <cell r="G1589" t="str">
            <v>ME TEZIUTLAN</v>
          </cell>
          <cell r="H1589">
            <v>448702659</v>
          </cell>
          <cell r="I1589" t="str">
            <v>ME TEZIUTLAN</v>
          </cell>
          <cell r="J1589">
            <v>144084422</v>
          </cell>
          <cell r="K1589">
            <v>0.16</v>
          </cell>
          <cell r="L1589">
            <v>9630</v>
          </cell>
          <cell r="M1589">
            <v>0</v>
          </cell>
        </row>
        <row r="1590">
          <cell r="F1590" t="str">
            <v>1975971224ME TEZIUTLAN</v>
          </cell>
          <cell r="G1590" t="str">
            <v>ME TEZIUTLAN</v>
          </cell>
          <cell r="H1590">
            <v>1975971224</v>
          </cell>
          <cell r="I1590" t="str">
            <v>ME TEZIUTLAN</v>
          </cell>
          <cell r="J1590">
            <v>2368132</v>
          </cell>
          <cell r="K1590">
            <v>0.16</v>
          </cell>
          <cell r="L1590">
            <v>9630</v>
          </cell>
          <cell r="M1590">
            <v>0</v>
          </cell>
        </row>
        <row r="1591">
          <cell r="F1591" t="str">
            <v>134638352ME TIJ ALFARO SIQUEIROS</v>
          </cell>
          <cell r="G1591" t="str">
            <v>ME TIJ ALFARO SIQUEIROS</v>
          </cell>
          <cell r="H1591">
            <v>134638352</v>
          </cell>
          <cell r="I1591" t="str">
            <v>ME TIJ ALFARO SIQUEIROS</v>
          </cell>
          <cell r="J1591">
            <v>9356004789</v>
          </cell>
          <cell r="K1591">
            <v>0.16</v>
          </cell>
          <cell r="L1591">
            <v>9630</v>
          </cell>
          <cell r="M1591">
            <v>0</v>
          </cell>
        </row>
        <row r="1592">
          <cell r="F1592" t="str">
            <v>1975971224ME TIJ ALFARO SIQUEIROS</v>
          </cell>
          <cell r="G1592" t="str">
            <v>ME TIJ ALFARO SIQUEIROS</v>
          </cell>
          <cell r="H1592">
            <v>1975971224</v>
          </cell>
          <cell r="I1592" t="str">
            <v>ME TIJ ALFARO SIQUEIROS</v>
          </cell>
          <cell r="J1592">
            <v>2368124</v>
          </cell>
          <cell r="K1592">
            <v>0.16</v>
          </cell>
          <cell r="L1592">
            <v>9630</v>
          </cell>
          <cell r="M1592">
            <v>0</v>
          </cell>
        </row>
        <row r="1593">
          <cell r="F1593" t="str">
            <v>1975971224ME TIJ CC CALIMAX</v>
          </cell>
          <cell r="G1593" t="str">
            <v>ME TIJ CC CALIMAX</v>
          </cell>
          <cell r="H1593">
            <v>1975971224</v>
          </cell>
          <cell r="I1593" t="str">
            <v>ME TIJ CC CALIMAX</v>
          </cell>
          <cell r="J1593">
            <v>2368124</v>
          </cell>
          <cell r="K1593">
            <v>0.16</v>
          </cell>
          <cell r="L1593">
            <v>9630</v>
          </cell>
          <cell r="M1593">
            <v>0</v>
          </cell>
        </row>
        <row r="1594">
          <cell r="F1594" t="str">
            <v>1975971224ME TIJ MACROPLAZA</v>
          </cell>
          <cell r="G1594" t="str">
            <v>ME TIJ MACROPLAZA</v>
          </cell>
          <cell r="H1594">
            <v>1975971224</v>
          </cell>
          <cell r="I1594" t="str">
            <v>ME TIJ MACROPLAZA</v>
          </cell>
          <cell r="J1594">
            <v>2368124</v>
          </cell>
          <cell r="K1594">
            <v>0.16</v>
          </cell>
          <cell r="L1594">
            <v>9630</v>
          </cell>
          <cell r="M1594">
            <v>0</v>
          </cell>
        </row>
        <row r="1595">
          <cell r="F1595" t="str">
            <v>1975971224ME TIJ PLAZA HIPODROMO</v>
          </cell>
          <cell r="G1595" t="str">
            <v>ME TIJ PLAZA HIPODROMO</v>
          </cell>
          <cell r="H1595">
            <v>1975971224</v>
          </cell>
          <cell r="I1595" t="str">
            <v>ME TIJ PLAZA HIPODROMO</v>
          </cell>
          <cell r="J1595">
            <v>1714526</v>
          </cell>
          <cell r="K1595">
            <v>0.16</v>
          </cell>
          <cell r="L1595">
            <v>9630</v>
          </cell>
          <cell r="M1595">
            <v>0</v>
          </cell>
        </row>
        <row r="1596">
          <cell r="F1596" t="str">
            <v>1975971224ME TIJ PLAZA OASIS</v>
          </cell>
          <cell r="G1596" t="str">
            <v>ME TIJ PLAZA OASIS</v>
          </cell>
          <cell r="H1596">
            <v>1975971224</v>
          </cell>
          <cell r="I1596" t="str">
            <v>ME TIJ PLAZA OASIS</v>
          </cell>
          <cell r="J1596">
            <v>1377860</v>
          </cell>
          <cell r="K1596">
            <v>0.16</v>
          </cell>
          <cell r="L1596">
            <v>9630</v>
          </cell>
          <cell r="M1596">
            <v>0</v>
          </cell>
        </row>
        <row r="1597">
          <cell r="F1597" t="str">
            <v>1975971224ME TIJ PLAZA RIO</v>
          </cell>
          <cell r="G1597" t="str">
            <v>ME TIJ PLAZA RIO</v>
          </cell>
          <cell r="H1597">
            <v>1975971224</v>
          </cell>
          <cell r="I1597" t="str">
            <v>ME TIJ PLAZA RIO</v>
          </cell>
          <cell r="J1597">
            <v>1713494</v>
          </cell>
          <cell r="K1597">
            <v>0.16</v>
          </cell>
          <cell r="L1597">
            <v>9630</v>
          </cell>
          <cell r="M1597">
            <v>0</v>
          </cell>
        </row>
        <row r="1598">
          <cell r="F1598" t="str">
            <v>1975971224ME TIJ TECNOLOGICO</v>
          </cell>
          <cell r="G1598" t="str">
            <v>ME TIJ TECNOLOGICO</v>
          </cell>
          <cell r="H1598">
            <v>1975971224</v>
          </cell>
          <cell r="I1598" t="str">
            <v>ME TIJ TECNOLOGICO</v>
          </cell>
          <cell r="J1598">
            <v>2368124</v>
          </cell>
          <cell r="K1598">
            <v>0.16</v>
          </cell>
          <cell r="L1598">
            <v>9630</v>
          </cell>
          <cell r="M1598">
            <v>0</v>
          </cell>
        </row>
        <row r="1599">
          <cell r="F1599" t="str">
            <v>1975971224ME TIZAYUCA</v>
          </cell>
          <cell r="G1599" t="str">
            <v>ME TIZAYUCA</v>
          </cell>
          <cell r="H1599">
            <v>1975971224</v>
          </cell>
          <cell r="I1599" t="str">
            <v>ME TIZAYUCA</v>
          </cell>
          <cell r="J1599">
            <v>2145704</v>
          </cell>
          <cell r="K1599">
            <v>0.16</v>
          </cell>
          <cell r="L1599">
            <v>9630</v>
          </cell>
          <cell r="M1599">
            <v>0</v>
          </cell>
        </row>
        <row r="1600">
          <cell r="F1600" t="str">
            <v>448702659ME TLAX APIZACO</v>
          </cell>
          <cell r="G1600" t="str">
            <v>ME TLAX APIZACO</v>
          </cell>
          <cell r="H1600">
            <v>448702659</v>
          </cell>
          <cell r="I1600" t="str">
            <v>ME TLAX APIZACO</v>
          </cell>
          <cell r="J1600">
            <v>141658277</v>
          </cell>
          <cell r="K1600">
            <v>0.16</v>
          </cell>
          <cell r="L1600">
            <v>9630</v>
          </cell>
          <cell r="M1600">
            <v>0</v>
          </cell>
        </row>
        <row r="1601">
          <cell r="A1601" t="str">
            <v>DETALLE CANAL</v>
          </cell>
          <cell r="B1601" t="str">
            <v>AGRUPACION</v>
          </cell>
          <cell r="F1601" t="str">
            <v>1975971224ME TLAX APIZACO</v>
          </cell>
          <cell r="G1601" t="str">
            <v>ME TLAX APIZACO</v>
          </cell>
          <cell r="H1601">
            <v>1975971224</v>
          </cell>
          <cell r="I1601" t="str">
            <v>ME TLAX APIZACO</v>
          </cell>
          <cell r="J1601">
            <v>1658277</v>
          </cell>
          <cell r="K1601">
            <v>0.16</v>
          </cell>
          <cell r="L1601">
            <v>9630</v>
          </cell>
          <cell r="M1601">
            <v>0</v>
          </cell>
        </row>
        <row r="1602">
          <cell r="A1602" t="str">
            <v>ATM CAJA GDL</v>
          </cell>
          <cell r="B1602" t="str">
            <v>ATM CAJA</v>
          </cell>
          <cell r="F1602" t="str">
            <v>448702659ME TLAX PLAZA PREMIER</v>
          </cell>
          <cell r="G1602" t="str">
            <v>ME TLAX PLAZA PREMIER</v>
          </cell>
          <cell r="H1602">
            <v>448702659</v>
          </cell>
          <cell r="I1602" t="str">
            <v>ME TLAX PLAZA PREMIER</v>
          </cell>
          <cell r="J1602">
            <v>144084299</v>
          </cell>
          <cell r="K1602">
            <v>0.16</v>
          </cell>
          <cell r="L1602">
            <v>9630</v>
          </cell>
          <cell r="M1602">
            <v>0</v>
          </cell>
        </row>
        <row r="1603">
          <cell r="A1603" t="str">
            <v>ATM CAJA MEX</v>
          </cell>
          <cell r="B1603" t="str">
            <v>ATM CAJA</v>
          </cell>
          <cell r="F1603" t="str">
            <v>1975971224ME TMPS MANTE</v>
          </cell>
          <cell r="G1603" t="str">
            <v>ME TMPS MANTE</v>
          </cell>
          <cell r="H1603">
            <v>1975971224</v>
          </cell>
          <cell r="I1603" t="str">
            <v>ME TMPS MANTE</v>
          </cell>
          <cell r="J1603">
            <v>2145738</v>
          </cell>
          <cell r="K1603">
            <v>0.16</v>
          </cell>
          <cell r="L1603">
            <v>9630</v>
          </cell>
          <cell r="M1603">
            <v>0</v>
          </cell>
        </row>
        <row r="1604">
          <cell r="A1604" t="str">
            <v>ATM CAJA MTY</v>
          </cell>
          <cell r="B1604" t="str">
            <v>ATM CAJA</v>
          </cell>
          <cell r="F1604" t="str">
            <v>1975971224ME TMPS MORELOS</v>
          </cell>
          <cell r="G1604" t="str">
            <v>ME TMPS MORELOS</v>
          </cell>
          <cell r="H1604">
            <v>1975971224</v>
          </cell>
          <cell r="I1604" t="str">
            <v>ME TMPS MORELOS</v>
          </cell>
          <cell r="J1604">
            <v>2145738</v>
          </cell>
          <cell r="K1604">
            <v>0.16</v>
          </cell>
          <cell r="L1604">
            <v>9630</v>
          </cell>
          <cell r="M1604">
            <v>0</v>
          </cell>
        </row>
        <row r="1605">
          <cell r="A1605" t="str">
            <v>ATM CAJA PUE</v>
          </cell>
          <cell r="B1605" t="str">
            <v>ATM CAJA</v>
          </cell>
          <cell r="F1605" t="str">
            <v>1975971224ME TMPS OBREGON</v>
          </cell>
          <cell r="G1605" t="str">
            <v>ME TMPS OBREGON</v>
          </cell>
          <cell r="H1605">
            <v>1975971224</v>
          </cell>
          <cell r="I1605" t="str">
            <v>ME TMPS OBREGON</v>
          </cell>
          <cell r="J1605">
            <v>2145738</v>
          </cell>
          <cell r="K1605">
            <v>0.16</v>
          </cell>
          <cell r="L1605">
            <v>9630</v>
          </cell>
          <cell r="M1605">
            <v>0</v>
          </cell>
        </row>
        <row r="1606">
          <cell r="A1606" t="str">
            <v>ATM CAJA TIJ</v>
          </cell>
          <cell r="B1606" t="str">
            <v>ATM CAJA</v>
          </cell>
          <cell r="F1606" t="str">
            <v>1975971224ME TMPS PARIS</v>
          </cell>
          <cell r="G1606" t="str">
            <v>ME TMPS PARIS</v>
          </cell>
          <cell r="H1606">
            <v>1975971224</v>
          </cell>
          <cell r="I1606" t="str">
            <v>ME TMPS PARIS</v>
          </cell>
          <cell r="J1606">
            <v>2145738</v>
          </cell>
          <cell r="K1606">
            <v>0.16</v>
          </cell>
          <cell r="L1606">
            <v>9630</v>
          </cell>
          <cell r="M1606">
            <v>0</v>
          </cell>
        </row>
        <row r="1607">
          <cell r="A1607" t="str">
            <v>ATM VISA BNTE</v>
          </cell>
          <cell r="B1607" t="str">
            <v>ATM VISA BNTE</v>
          </cell>
          <cell r="F1607" t="str">
            <v>1975971224ME TMPS PLAZA BELLA</v>
          </cell>
          <cell r="G1607" t="str">
            <v>ME TMPS PLAZA BELLA</v>
          </cell>
          <cell r="H1607">
            <v>1975971224</v>
          </cell>
          <cell r="I1607" t="str">
            <v>ME TMPS PLAZA BELLA</v>
          </cell>
          <cell r="J1607">
            <v>1412006</v>
          </cell>
          <cell r="K1607">
            <v>0.16</v>
          </cell>
          <cell r="L1607">
            <v>9630</v>
          </cell>
          <cell r="M1607">
            <v>0</v>
          </cell>
        </row>
        <row r="1608">
          <cell r="A1608" t="str">
            <v>CALL C. VISA BNMX</v>
          </cell>
          <cell r="B1608" t="str">
            <v>CALL C. VISA BNMX</v>
          </cell>
          <cell r="F1608" t="str">
            <v>1975971224ME TMPS PLAZA LOS SOLES</v>
          </cell>
          <cell r="G1608" t="str">
            <v>ME TMPS PLAZA LOS SOLES</v>
          </cell>
          <cell r="H1608">
            <v>1975971224</v>
          </cell>
          <cell r="I1608" t="str">
            <v>ME TMPS PLAZA LOS SOLES</v>
          </cell>
          <cell r="J1608">
            <v>1412014</v>
          </cell>
          <cell r="K1608">
            <v>0.16</v>
          </cell>
          <cell r="L1608">
            <v>9630</v>
          </cell>
          <cell r="M1608">
            <v>0</v>
          </cell>
        </row>
        <row r="1609">
          <cell r="A1609" t="str">
            <v>CAP's AMEX</v>
          </cell>
          <cell r="B1609" t="str">
            <v>CAP's AMEX</v>
          </cell>
          <cell r="F1609" t="str">
            <v>1975971224ME TMPS RIO BRAVO</v>
          </cell>
          <cell r="G1609" t="str">
            <v>ME TMPS RIO BRAVO</v>
          </cell>
          <cell r="H1609">
            <v>1975971224</v>
          </cell>
          <cell r="I1609" t="str">
            <v>ME TMPS RIO BRAVO</v>
          </cell>
          <cell r="J1609">
            <v>2145738</v>
          </cell>
          <cell r="K1609">
            <v>0.16</v>
          </cell>
          <cell r="L1609">
            <v>9630</v>
          </cell>
          <cell r="M1609">
            <v>0</v>
          </cell>
        </row>
        <row r="1610">
          <cell r="A1610" t="str">
            <v>CAP's CAJA GDL</v>
          </cell>
          <cell r="B1610" t="str">
            <v>CAP's CAJA</v>
          </cell>
          <cell r="F1610" t="str">
            <v>1975971224ME TMPS VALLE HERMOSO</v>
          </cell>
          <cell r="G1610" t="str">
            <v>ME TMPS VALLE HERMOSO</v>
          </cell>
          <cell r="H1610">
            <v>1975971224</v>
          </cell>
          <cell r="I1610" t="str">
            <v>ME TMPS VALLE HERMOSO</v>
          </cell>
          <cell r="J1610">
            <v>2145738</v>
          </cell>
          <cell r="K1610">
            <v>0.16</v>
          </cell>
          <cell r="L1610">
            <v>9630</v>
          </cell>
          <cell r="M1610">
            <v>0</v>
          </cell>
        </row>
        <row r="1611">
          <cell r="A1611" t="str">
            <v>CAP's CAJA MEX</v>
          </cell>
          <cell r="B1611" t="str">
            <v>CAP's CAJA</v>
          </cell>
          <cell r="F1611" t="str">
            <v>1975971224ME TULANCINGO</v>
          </cell>
          <cell r="G1611" t="str">
            <v>ME TULANCINGO</v>
          </cell>
          <cell r="H1611">
            <v>1975971224</v>
          </cell>
          <cell r="I1611" t="str">
            <v>ME TULANCINGO</v>
          </cell>
          <cell r="J1611">
            <v>2145704</v>
          </cell>
          <cell r="K1611">
            <v>0.16</v>
          </cell>
          <cell r="L1611">
            <v>9630</v>
          </cell>
          <cell r="M1611">
            <v>0</v>
          </cell>
        </row>
        <row r="1612">
          <cell r="A1612" t="str">
            <v>CAP's CAJA MTY</v>
          </cell>
          <cell r="B1612" t="str">
            <v>CAP's CAJA</v>
          </cell>
          <cell r="F1612" t="str">
            <v>448702659ME TUXPAN</v>
          </cell>
          <cell r="G1612" t="str">
            <v>ME TUXPAN</v>
          </cell>
          <cell r="H1612">
            <v>448702659</v>
          </cell>
          <cell r="I1612" t="str">
            <v>ME TUXPAN</v>
          </cell>
          <cell r="J1612">
            <v>144084463</v>
          </cell>
          <cell r="K1612">
            <v>0.16</v>
          </cell>
          <cell r="L1612">
            <v>9630</v>
          </cell>
          <cell r="M1612">
            <v>0</v>
          </cell>
        </row>
        <row r="1613">
          <cell r="A1613" t="str">
            <v>CAP's CAJA PUE</v>
          </cell>
          <cell r="B1613" t="str">
            <v>CAP's CAJA</v>
          </cell>
          <cell r="F1613" t="str">
            <v>1975971224ME TUXPAN</v>
          </cell>
          <cell r="G1613" t="str">
            <v>ME TUXPAN</v>
          </cell>
          <cell r="H1613">
            <v>1975971224</v>
          </cell>
          <cell r="I1613" t="str">
            <v>ME TUXPAN</v>
          </cell>
          <cell r="J1613">
            <v>2368132</v>
          </cell>
          <cell r="K1613">
            <v>0.16</v>
          </cell>
          <cell r="L1613">
            <v>9630</v>
          </cell>
          <cell r="M1613">
            <v>0</v>
          </cell>
        </row>
        <row r="1614">
          <cell r="A1614" t="str">
            <v>CAP's CAJA TIJ</v>
          </cell>
          <cell r="B1614" t="str">
            <v>CAP's CAJA</v>
          </cell>
          <cell r="F1614" t="str">
            <v>448702659ME VER ACAYUCAN</v>
          </cell>
          <cell r="G1614" t="str">
            <v>ME VER ACAYUCAN</v>
          </cell>
          <cell r="H1614">
            <v>448702659</v>
          </cell>
          <cell r="I1614" t="str">
            <v>ME VER ACAYUCAN</v>
          </cell>
          <cell r="J1614">
            <v>141001040</v>
          </cell>
          <cell r="K1614">
            <v>0.16</v>
          </cell>
          <cell r="L1614">
            <v>9630</v>
          </cell>
          <cell r="M1614">
            <v>0</v>
          </cell>
        </row>
        <row r="1615">
          <cell r="A1615" t="str">
            <v>CAP's CAJA USD</v>
          </cell>
          <cell r="B1615" t="str">
            <v>CAP's CAJA</v>
          </cell>
          <cell r="F1615" t="str">
            <v>1975971224ME VER ACAYUCAN</v>
          </cell>
          <cell r="G1615" t="str">
            <v>ME VER ACAYUCAN</v>
          </cell>
          <cell r="H1615">
            <v>1975971224</v>
          </cell>
          <cell r="I1615" t="str">
            <v>ME VER ACAYUCAN</v>
          </cell>
          <cell r="J1615">
            <v>1001040</v>
          </cell>
          <cell r="K1615">
            <v>0.16</v>
          </cell>
          <cell r="L1615">
            <v>9630</v>
          </cell>
          <cell r="M1615">
            <v>0</v>
          </cell>
        </row>
        <row r="1616">
          <cell r="A1616" t="str">
            <v>CAP's CUPON DE DESCUENTO</v>
          </cell>
          <cell r="B1616" t="str">
            <v>CAP's CUPON DE DESCUENTO</v>
          </cell>
          <cell r="F1616" t="str">
            <v>1975971224ME VER COATZACOALCOS</v>
          </cell>
          <cell r="G1616" t="str">
            <v>ME VER COATZACOALCOS</v>
          </cell>
          <cell r="H1616">
            <v>1975971224</v>
          </cell>
          <cell r="I1616" t="str">
            <v>ME VER COATZACOALCOS</v>
          </cell>
          <cell r="J1616">
            <v>1547231</v>
          </cell>
          <cell r="K1616">
            <v>0.16</v>
          </cell>
          <cell r="L1616">
            <v>9630</v>
          </cell>
          <cell r="M1616">
            <v>0</v>
          </cell>
        </row>
        <row r="1617">
          <cell r="A1617" t="str">
            <v>CAP's CUST FOR LIFE</v>
          </cell>
          <cell r="B1617" t="str">
            <v>CAP's CUST FOR LIFE</v>
          </cell>
          <cell r="F1617" t="str">
            <v>448702659ME VER FLORES MAGON</v>
          </cell>
          <cell r="G1617" t="str">
            <v>ME VER FLORES MAGON</v>
          </cell>
          <cell r="H1617">
            <v>448702659</v>
          </cell>
          <cell r="I1617" t="str">
            <v>ME VER FLORES MAGON</v>
          </cell>
          <cell r="J1617">
            <v>141000077</v>
          </cell>
          <cell r="K1617">
            <v>0.16</v>
          </cell>
          <cell r="L1617">
            <v>9630</v>
          </cell>
          <cell r="M1617">
            <v>0</v>
          </cell>
        </row>
        <row r="1618">
          <cell r="A1618" t="str">
            <v>CAP's LOYALTY REWARDS</v>
          </cell>
          <cell r="B1618" t="str">
            <v>CAP's LOYALTY REWARDS</v>
          </cell>
          <cell r="F1618" t="str">
            <v>1975971224ME VER FLORES MAGON</v>
          </cell>
          <cell r="G1618" t="str">
            <v>ME VER FLORES MAGON</v>
          </cell>
          <cell r="H1618">
            <v>1975971224</v>
          </cell>
          <cell r="I1618" t="str">
            <v>ME VER FLORES MAGON</v>
          </cell>
          <cell r="J1618">
            <v>1000077</v>
          </cell>
          <cell r="K1618">
            <v>0.16</v>
          </cell>
          <cell r="L1618">
            <v>9630</v>
          </cell>
          <cell r="M1618">
            <v>0</v>
          </cell>
        </row>
        <row r="1619">
          <cell r="A1619" t="str">
            <v>CAP's NOTA DE CRED</v>
          </cell>
          <cell r="B1619" t="str">
            <v>CAP's NOTA DE CRED</v>
          </cell>
          <cell r="F1619" t="str">
            <v>448702659ME VER JUAN PABLO II</v>
          </cell>
          <cell r="G1619" t="str">
            <v>ME VER JUAN PABLO II</v>
          </cell>
          <cell r="H1619">
            <v>448702659</v>
          </cell>
          <cell r="I1619" t="str">
            <v>ME VER JUAN PABLO II</v>
          </cell>
          <cell r="J1619">
            <v>144084356</v>
          </cell>
          <cell r="K1619">
            <v>0.16</v>
          </cell>
          <cell r="L1619">
            <v>9630</v>
          </cell>
          <cell r="M1619">
            <v>0</v>
          </cell>
        </row>
        <row r="1620">
          <cell r="A1620" t="str">
            <v>CAP's VISA BBVA</v>
          </cell>
          <cell r="B1620" t="str">
            <v>CAP's VISA BBVA</v>
          </cell>
          <cell r="F1620" t="str">
            <v>1975971224ME VER JUAN PABLO II</v>
          </cell>
          <cell r="G1620" t="str">
            <v>ME VER JUAN PABLO II</v>
          </cell>
          <cell r="H1620">
            <v>1975971224</v>
          </cell>
          <cell r="I1620" t="str">
            <v>ME VER JUAN PABLO II</v>
          </cell>
          <cell r="J1620">
            <v>2368132</v>
          </cell>
          <cell r="K1620">
            <v>0.16</v>
          </cell>
          <cell r="L1620">
            <v>9630</v>
          </cell>
          <cell r="M1620">
            <v>0</v>
          </cell>
        </row>
        <row r="1621">
          <cell r="A1621" t="str">
            <v>CAP's VISA BNMX</v>
          </cell>
          <cell r="B1621" t="str">
            <v>CAP's VISA BNMX</v>
          </cell>
          <cell r="F1621" t="str">
            <v>448702659ME VER MTZ DE LA TORRE</v>
          </cell>
          <cell r="G1621" t="str">
            <v>ME VER MTZ DE LA TORRE</v>
          </cell>
          <cell r="H1621">
            <v>448702659</v>
          </cell>
          <cell r="I1621" t="str">
            <v>ME VER MTZ DE LA TORRE</v>
          </cell>
          <cell r="J1621">
            <v>144084448</v>
          </cell>
          <cell r="K1621">
            <v>0.16</v>
          </cell>
          <cell r="L1621">
            <v>9630</v>
          </cell>
          <cell r="M1621">
            <v>0</v>
          </cell>
        </row>
        <row r="1622">
          <cell r="A1622" t="str">
            <v>CTG VISA BNMX</v>
          </cell>
          <cell r="B1622" t="str">
            <v>CTG VISA BNMX</v>
          </cell>
          <cell r="F1622" t="str">
            <v>1975971224ME VER MTZ DE LA TORRE</v>
          </cell>
          <cell r="G1622" t="str">
            <v>ME VER MTZ DE LA TORRE</v>
          </cell>
          <cell r="H1622">
            <v>1975971224</v>
          </cell>
          <cell r="I1622" t="str">
            <v>ME VER MTZ DE LA TORRE</v>
          </cell>
          <cell r="J1622">
            <v>2368132</v>
          </cell>
          <cell r="K1622">
            <v>0.16</v>
          </cell>
          <cell r="L1622">
            <v>9630</v>
          </cell>
          <cell r="M1622">
            <v>0</v>
          </cell>
        </row>
        <row r="1623">
          <cell r="A1623" t="str">
            <v>ALE CAJA DEALER</v>
          </cell>
          <cell r="B1623" t="str">
            <v>ALE CAJA</v>
          </cell>
          <cell r="F1623" t="str">
            <v>448702659ME VER PEROTE</v>
          </cell>
          <cell r="G1623" t="str">
            <v>ME VER PEROTE</v>
          </cell>
          <cell r="H1623">
            <v>448702659</v>
          </cell>
          <cell r="I1623" t="str">
            <v>ME VER PEROTE</v>
          </cell>
          <cell r="J1623">
            <v>144084398</v>
          </cell>
          <cell r="K1623">
            <v>0.16</v>
          </cell>
          <cell r="L1623">
            <v>9630</v>
          </cell>
          <cell r="M1623">
            <v>0</v>
          </cell>
        </row>
        <row r="1624">
          <cell r="A1624" t="str">
            <v>ALE VISA BNMX</v>
          </cell>
          <cell r="B1624" t="str">
            <v>ALE VISA BNMX</v>
          </cell>
          <cell r="F1624" t="str">
            <v>1975971224ME VER PEROTE</v>
          </cell>
          <cell r="G1624" t="str">
            <v>ME VER PEROTE</v>
          </cell>
          <cell r="H1624">
            <v>1975971224</v>
          </cell>
          <cell r="I1624" t="str">
            <v>ME VER PEROTE</v>
          </cell>
          <cell r="J1624">
            <v>2368132</v>
          </cell>
          <cell r="K1624">
            <v>0.16</v>
          </cell>
          <cell r="L1624">
            <v>9630</v>
          </cell>
          <cell r="M1624">
            <v>0</v>
          </cell>
        </row>
        <row r="1625">
          <cell r="A1625" t="str">
            <v>CEN CAJA DEALER</v>
          </cell>
          <cell r="B1625" t="str">
            <v>CEN CAJA</v>
          </cell>
          <cell r="F1625" t="str">
            <v>448702659ME VER PLAZA RIO</v>
          </cell>
          <cell r="G1625" t="str">
            <v>ME VER PLAZA RIO</v>
          </cell>
          <cell r="H1625">
            <v>448702659</v>
          </cell>
          <cell r="I1625" t="str">
            <v>ME VER PLAZA RIO</v>
          </cell>
          <cell r="J1625">
            <v>143323474</v>
          </cell>
          <cell r="K1625">
            <v>0.16</v>
          </cell>
          <cell r="L1625">
            <v>9630</v>
          </cell>
          <cell r="M1625">
            <v>0</v>
          </cell>
        </row>
        <row r="1626">
          <cell r="A1626" t="str">
            <v>EME CAJA DEALER</v>
          </cell>
          <cell r="B1626" t="str">
            <v>EME CAJA</v>
          </cell>
          <cell r="F1626" t="str">
            <v>1975971224ME VER PLAZA RIO</v>
          </cell>
          <cell r="G1626" t="str">
            <v>ME VER PLAZA RIO</v>
          </cell>
          <cell r="H1626">
            <v>1975971224</v>
          </cell>
          <cell r="I1626" t="str">
            <v>ME VER PLAZA RIO</v>
          </cell>
          <cell r="J1626">
            <v>3323474</v>
          </cell>
          <cell r="K1626">
            <v>0.16</v>
          </cell>
          <cell r="L1626">
            <v>9630</v>
          </cell>
          <cell r="M1626">
            <v>0</v>
          </cell>
        </row>
        <row r="1627">
          <cell r="A1627" t="str">
            <v>DRC CAJA DEALER</v>
          </cell>
          <cell r="B1627" t="str">
            <v>DRC CAJA</v>
          </cell>
          <cell r="F1627" t="str">
            <v>448702659ME VER PLAZA SANTA ANA</v>
          </cell>
          <cell r="G1627" t="str">
            <v>ME VER PLAZA SANTA ANA</v>
          </cell>
          <cell r="H1627">
            <v>448702659</v>
          </cell>
          <cell r="I1627" t="str">
            <v>ME VER PLAZA SANTA ANA</v>
          </cell>
          <cell r="J1627">
            <v>144084257</v>
          </cell>
          <cell r="K1627">
            <v>0.16</v>
          </cell>
          <cell r="L1627">
            <v>9630</v>
          </cell>
          <cell r="M1627">
            <v>0</v>
          </cell>
        </row>
        <row r="1628">
          <cell r="A1628" t="str">
            <v>DRC VISA BNMX</v>
          </cell>
          <cell r="B1628" t="str">
            <v xml:space="preserve">DRC VISA BNMX </v>
          </cell>
          <cell r="F1628" t="str">
            <v>1975971224ME VER PLAZA SANTA ANA</v>
          </cell>
          <cell r="G1628" t="str">
            <v>ME VER PLAZA SANTA ANA</v>
          </cell>
          <cell r="H1628">
            <v>1975971224</v>
          </cell>
          <cell r="I1628" t="str">
            <v>ME VER PLAZA SANTA ANA</v>
          </cell>
          <cell r="J1628">
            <v>2368132</v>
          </cell>
          <cell r="K1628">
            <v>0.16</v>
          </cell>
          <cell r="L1628">
            <v>9630</v>
          </cell>
          <cell r="M1628">
            <v>0</v>
          </cell>
        </row>
        <row r="1629">
          <cell r="A1629" t="str">
            <v>GDMCAJA DEALER</v>
          </cell>
          <cell r="B1629" t="str">
            <v>GDM CAJA</v>
          </cell>
          <cell r="F1629" t="str">
            <v>448702659ME VER POZA RICA LAZARO</v>
          </cell>
          <cell r="G1629" t="str">
            <v>ME VER POZA RICA LAZARO</v>
          </cell>
          <cell r="H1629">
            <v>448702659</v>
          </cell>
          <cell r="I1629" t="str">
            <v>ME VER POZA RICA LAZARO</v>
          </cell>
          <cell r="J1629">
            <v>141690833</v>
          </cell>
          <cell r="K1629">
            <v>0.11</v>
          </cell>
          <cell r="L1629">
            <v>9630</v>
          </cell>
          <cell r="M1629">
            <v>0</v>
          </cell>
        </row>
        <row r="1630">
          <cell r="A1630" t="str">
            <v>GDMVISA BNMX</v>
          </cell>
          <cell r="B1630" t="str">
            <v xml:space="preserve">GDM VISA BNMX </v>
          </cell>
          <cell r="F1630" t="str">
            <v>448702659ME VER PUNTO PLAZA</v>
          </cell>
          <cell r="G1630" t="str">
            <v>ME VER PUNTO PLAZA</v>
          </cell>
          <cell r="H1630">
            <v>448702659</v>
          </cell>
          <cell r="I1630" t="str">
            <v>ME VER PUNTO PLAZA</v>
          </cell>
          <cell r="J1630">
            <v>144084489</v>
          </cell>
          <cell r="K1630">
            <v>0.16</v>
          </cell>
          <cell r="L1630">
            <v>9630</v>
          </cell>
          <cell r="M1630">
            <v>0</v>
          </cell>
        </row>
        <row r="1631">
          <cell r="A1631" t="str">
            <v>GNTCAJA DEALER</v>
          </cell>
          <cell r="B1631" t="str">
            <v xml:space="preserve">GNTCAJA </v>
          </cell>
          <cell r="F1631" t="str">
            <v>1975971224ME VER PUNTO PLAZA</v>
          </cell>
          <cell r="G1631" t="str">
            <v>ME VER PUNTO PLAZA</v>
          </cell>
          <cell r="H1631">
            <v>1975971224</v>
          </cell>
          <cell r="I1631" t="str">
            <v>ME VER PUNTO PLAZA</v>
          </cell>
          <cell r="J1631">
            <v>1377878</v>
          </cell>
          <cell r="K1631">
            <v>0.16</v>
          </cell>
          <cell r="L1631">
            <v>9630</v>
          </cell>
          <cell r="M1631">
            <v>0</v>
          </cell>
        </row>
        <row r="1632">
          <cell r="A1632" t="str">
            <v>GNT CAJA DEALER</v>
          </cell>
          <cell r="B1632" t="str">
            <v xml:space="preserve">GNT CAJA </v>
          </cell>
          <cell r="F1632" t="str">
            <v>448702659ME VILLAHERMOSA</v>
          </cell>
          <cell r="G1632" t="str">
            <v>ME VILLAHERMOSA</v>
          </cell>
          <cell r="H1632">
            <v>448702659</v>
          </cell>
          <cell r="I1632" t="str">
            <v>ME VILLAHERMOSA</v>
          </cell>
          <cell r="J1632">
            <v>144084273</v>
          </cell>
          <cell r="K1632">
            <v>0.16</v>
          </cell>
          <cell r="L1632">
            <v>9630</v>
          </cell>
          <cell r="M1632">
            <v>0</v>
          </cell>
        </row>
        <row r="1633">
          <cell r="A1633" t="str">
            <v>GNT VISA BNMX</v>
          </cell>
          <cell r="B1633" t="str">
            <v xml:space="preserve">GNT VISA BNMX </v>
          </cell>
          <cell r="F1633" t="str">
            <v>134638352ME XALAPA PLAZA LAS AME.</v>
          </cell>
          <cell r="G1633" t="str">
            <v>ME XALAPA PLAZA LAS AME.</v>
          </cell>
          <cell r="H1633">
            <v>134638352</v>
          </cell>
          <cell r="I1633" t="str">
            <v>ME XALAPA PLAZA LAS AME.</v>
          </cell>
          <cell r="J1633">
            <v>9356004623</v>
          </cell>
          <cell r="K1633">
            <v>0.16</v>
          </cell>
          <cell r="L1633">
            <v>9630</v>
          </cell>
          <cell r="M1633">
            <v>0</v>
          </cell>
        </row>
        <row r="1634">
          <cell r="A1634" t="str">
            <v>INS CAJA DEALER</v>
          </cell>
          <cell r="B1634" t="str">
            <v xml:space="preserve">INS CAJA </v>
          </cell>
          <cell r="F1634" t="str">
            <v>448702659ME XALAPA PLAZA LAS AME.</v>
          </cell>
          <cell r="G1634" t="str">
            <v>ME XALAPA PLAZA LAS AME.</v>
          </cell>
          <cell r="H1634">
            <v>448702659</v>
          </cell>
          <cell r="I1634" t="str">
            <v>ME XALAPA PLAZA LAS AME.</v>
          </cell>
          <cell r="J1634">
            <v>144084281</v>
          </cell>
          <cell r="K1634">
            <v>0.16</v>
          </cell>
          <cell r="L1634">
            <v>9630</v>
          </cell>
          <cell r="M1634">
            <v>0</v>
          </cell>
        </row>
        <row r="1635">
          <cell r="A1635" t="str">
            <v>INS VISA BNMX</v>
          </cell>
          <cell r="B1635" t="str">
            <v xml:space="preserve">INS VISA BNMX </v>
          </cell>
          <cell r="F1635" t="str">
            <v>1975971224ME XALAPA PLAZA LAS AME.</v>
          </cell>
          <cell r="G1635" t="str">
            <v>ME XALAPA PLAZA LAS AME.</v>
          </cell>
          <cell r="H1635">
            <v>1975971224</v>
          </cell>
          <cell r="I1635" t="str">
            <v>ME XALAPA PLAZA LAS AME.</v>
          </cell>
          <cell r="J1635">
            <v>2368132</v>
          </cell>
          <cell r="K1635">
            <v>0.16</v>
          </cell>
          <cell r="L1635">
            <v>9630</v>
          </cell>
          <cell r="M1635">
            <v>0</v>
          </cell>
        </row>
        <row r="1636">
          <cell r="A1636" t="str">
            <v>KSK CAJA MEX</v>
          </cell>
          <cell r="B1636" t="str">
            <v xml:space="preserve">KSK CAJA </v>
          </cell>
          <cell r="F1636" t="str">
            <v>134638352ME ZAC FRESNILLO</v>
          </cell>
          <cell r="G1636" t="str">
            <v>ME ZAC FRESNILLO</v>
          </cell>
          <cell r="H1636">
            <v>134638352</v>
          </cell>
          <cell r="I1636" t="str">
            <v>ME ZAC FRESNILLO</v>
          </cell>
          <cell r="J1636">
            <v>9351827846</v>
          </cell>
          <cell r="K1636">
            <v>0.16</v>
          </cell>
          <cell r="L1636">
            <v>9630</v>
          </cell>
          <cell r="M1636">
            <v>0</v>
          </cell>
        </row>
        <row r="1637">
          <cell r="A1637" t="str">
            <v>KSK VISA BNMX</v>
          </cell>
          <cell r="B1637" t="str">
            <v>KSK VISA BNMX</v>
          </cell>
          <cell r="F1637" t="str">
            <v>448702659ME ZAC FRESNILLO</v>
          </cell>
          <cell r="G1637" t="str">
            <v>ME ZAC FRESNILLO</v>
          </cell>
          <cell r="H1637">
            <v>448702659</v>
          </cell>
          <cell r="I1637" t="str">
            <v>ME ZAC FRESNILLO</v>
          </cell>
          <cell r="J1637">
            <v>141011586</v>
          </cell>
          <cell r="K1637">
            <v>0.16</v>
          </cell>
          <cell r="L1637">
            <v>9630</v>
          </cell>
          <cell r="M1637">
            <v>0</v>
          </cell>
        </row>
        <row r="1638">
          <cell r="A1638" t="str">
            <v>KSK CAJA GDL</v>
          </cell>
          <cell r="B1638" t="str">
            <v xml:space="preserve">KSK CAJA </v>
          </cell>
          <cell r="F1638" t="str">
            <v>448702659ME ZAC 11 DE JULIO</v>
          </cell>
          <cell r="G1638" t="str">
            <v>ME ZAC 11 DE JULIO</v>
          </cell>
          <cell r="H1638">
            <v>448702659</v>
          </cell>
          <cell r="I1638" t="str">
            <v>ME ZAC 11 DE JULIO</v>
          </cell>
          <cell r="J1638">
            <v>144148524</v>
          </cell>
          <cell r="K1638">
            <v>0.16</v>
          </cell>
          <cell r="L1638">
            <v>9630</v>
          </cell>
          <cell r="M1638">
            <v>0</v>
          </cell>
        </row>
        <row r="1639">
          <cell r="A1639" t="str">
            <v>KSK CAJA MTY</v>
          </cell>
          <cell r="B1639" t="str">
            <v xml:space="preserve">KSK CAJA </v>
          </cell>
          <cell r="F1639" t="str">
            <v>134638352MERIDA</v>
          </cell>
          <cell r="G1639" t="str">
            <v>MERIDA</v>
          </cell>
          <cell r="H1639">
            <v>134638352</v>
          </cell>
          <cell r="I1639" t="str">
            <v>MERIDA</v>
          </cell>
          <cell r="J1639">
            <v>9356384173</v>
          </cell>
          <cell r="K1639">
            <v>0.16</v>
          </cell>
          <cell r="L1639">
            <v>9630</v>
          </cell>
          <cell r="M1639">
            <v>0</v>
          </cell>
        </row>
        <row r="1640">
          <cell r="A1640" t="str">
            <v>KSK CAJA PUE</v>
          </cell>
          <cell r="B1640" t="str">
            <v xml:space="preserve">KSK CAJA </v>
          </cell>
          <cell r="F1640" t="str">
            <v>448702659MERIDA</v>
          </cell>
          <cell r="G1640" t="str">
            <v>MERIDA</v>
          </cell>
          <cell r="H1640">
            <v>448702659</v>
          </cell>
          <cell r="I1640" t="str">
            <v>MERIDA</v>
          </cell>
          <cell r="J1640">
            <v>145695937</v>
          </cell>
          <cell r="K1640">
            <v>0.16</v>
          </cell>
          <cell r="L1640">
            <v>9630</v>
          </cell>
          <cell r="M1640">
            <v>0</v>
          </cell>
        </row>
        <row r="1641">
          <cell r="A1641" t="str">
            <v>KSK CAJA TIJ</v>
          </cell>
          <cell r="B1641" t="str">
            <v xml:space="preserve">KSK CAJA </v>
          </cell>
          <cell r="F1641" t="str">
            <v>1975971224MERIDA</v>
          </cell>
          <cell r="G1641" t="str">
            <v>MERIDA</v>
          </cell>
          <cell r="H1641">
            <v>1975971224</v>
          </cell>
          <cell r="I1641" t="str">
            <v>MERIDA</v>
          </cell>
          <cell r="J1641">
            <v>5695937</v>
          </cell>
          <cell r="K1641">
            <v>0.16</v>
          </cell>
          <cell r="L1641">
            <v>9630</v>
          </cell>
          <cell r="M1641">
            <v>0</v>
          </cell>
        </row>
        <row r="1642">
          <cell r="A1642" t="str">
            <v>SIS CAJA MEX</v>
          </cell>
          <cell r="B1642" t="str">
            <v xml:space="preserve">SIS CAJA </v>
          </cell>
          <cell r="F1642" t="str">
            <v>134638352MERIDA I</v>
          </cell>
          <cell r="G1642" t="str">
            <v>MERIDA I</v>
          </cell>
          <cell r="H1642">
            <v>134638352</v>
          </cell>
          <cell r="I1642" t="str">
            <v>MERIDA I</v>
          </cell>
          <cell r="J1642">
            <v>9356384173</v>
          </cell>
          <cell r="K1642">
            <v>0.16</v>
          </cell>
          <cell r="L1642">
            <v>9630</v>
          </cell>
          <cell r="M1642">
            <v>0</v>
          </cell>
        </row>
        <row r="1643">
          <cell r="A1643" t="str">
            <v>SIS CAJA MTY</v>
          </cell>
          <cell r="B1643" t="str">
            <v xml:space="preserve">SIS CAJA </v>
          </cell>
          <cell r="F1643" t="str">
            <v>448702659MERIDA I</v>
          </cell>
          <cell r="G1643" t="str">
            <v>MERIDA I</v>
          </cell>
          <cell r="H1643">
            <v>448702659</v>
          </cell>
          <cell r="I1643" t="str">
            <v>MERIDA I</v>
          </cell>
          <cell r="J1643">
            <v>145695937</v>
          </cell>
          <cell r="K1643">
            <v>0.16</v>
          </cell>
          <cell r="L1643">
            <v>9630</v>
          </cell>
          <cell r="M1643">
            <v>0</v>
          </cell>
        </row>
        <row r="1644">
          <cell r="A1644" t="str">
            <v>SIS CAJA PUE</v>
          </cell>
          <cell r="B1644" t="str">
            <v xml:space="preserve">SIS CAJA </v>
          </cell>
          <cell r="F1644" t="str">
            <v>1975971224MERIDA I</v>
          </cell>
          <cell r="G1644" t="str">
            <v>MERIDA I</v>
          </cell>
          <cell r="H1644">
            <v>1975971224</v>
          </cell>
          <cell r="I1644" t="str">
            <v>MERIDA I</v>
          </cell>
          <cell r="J1644">
            <v>5695937</v>
          </cell>
          <cell r="K1644">
            <v>0.16</v>
          </cell>
          <cell r="L1644">
            <v>9630</v>
          </cell>
          <cell r="M1644">
            <v>0</v>
          </cell>
        </row>
        <row r="1645">
          <cell r="A1645" t="str">
            <v>SIS CAJA GDL</v>
          </cell>
          <cell r="B1645" t="str">
            <v xml:space="preserve">SIS CAJA </v>
          </cell>
          <cell r="F1645" t="str">
            <v>134638352MIGUEL ALEMAN</v>
          </cell>
          <cell r="G1645" t="str">
            <v>MIGUEL ALEMAN</v>
          </cell>
          <cell r="H1645">
            <v>134638352</v>
          </cell>
          <cell r="I1645" t="str">
            <v>MIGUEL ALEMAN</v>
          </cell>
          <cell r="J1645">
            <v>9356388935</v>
          </cell>
          <cell r="K1645">
            <v>0.16</v>
          </cell>
          <cell r="L1645">
            <v>9630</v>
          </cell>
          <cell r="M1645">
            <v>0</v>
          </cell>
        </row>
        <row r="1646">
          <cell r="A1646" t="str">
            <v>SIS CAJA TIJ</v>
          </cell>
          <cell r="B1646" t="str">
            <v xml:space="preserve">SIS CAJA </v>
          </cell>
          <cell r="F1646" t="str">
            <v>134638352MULTIPLAZA BOSQUES</v>
          </cell>
          <cell r="G1646" t="str">
            <v>MULTIPLAZA BOSQUES</v>
          </cell>
          <cell r="H1646">
            <v>134638352</v>
          </cell>
          <cell r="I1646" t="str">
            <v>MULTIPLAZA BOSQUES</v>
          </cell>
          <cell r="J1646">
            <v>9356388893</v>
          </cell>
          <cell r="K1646">
            <v>0.16</v>
          </cell>
          <cell r="L1646">
            <v>9630</v>
          </cell>
          <cell r="M1646">
            <v>0</v>
          </cell>
        </row>
        <row r="1647">
          <cell r="A1647" t="str">
            <v>SIS VISA BNMX</v>
          </cell>
          <cell r="B1647" t="str">
            <v>SIS VISA BNMX</v>
          </cell>
          <cell r="F1647" t="str">
            <v>134638352MULTIPLAZA VALLE DORADO</v>
          </cell>
          <cell r="G1647" t="str">
            <v>MULTIPLAZA VALLE DORADO</v>
          </cell>
          <cell r="H1647">
            <v>134638352</v>
          </cell>
          <cell r="I1647" t="str">
            <v>MULTIPLAZA VALLE DORADO</v>
          </cell>
          <cell r="J1647">
            <v>9356388828</v>
          </cell>
          <cell r="K1647">
            <v>0.16</v>
          </cell>
          <cell r="L1647">
            <v>9630</v>
          </cell>
          <cell r="M1647">
            <v>0</v>
          </cell>
        </row>
        <row r="1648">
          <cell r="A1648" t="str">
            <v>SBL CAJA DEALER</v>
          </cell>
          <cell r="B1648" t="str">
            <v>SBL CAJA</v>
          </cell>
          <cell r="F1648" t="str">
            <v>134638352N1 COM FP ATLIXCO</v>
          </cell>
          <cell r="G1648" t="str">
            <v>N1 COM FP ATLIXCO</v>
          </cell>
          <cell r="H1648">
            <v>134638352</v>
          </cell>
          <cell r="I1648" t="str">
            <v>N1 COM FP ATLIXCO</v>
          </cell>
          <cell r="J1648">
            <v>9356536244</v>
          </cell>
          <cell r="K1648">
            <v>0.16</v>
          </cell>
          <cell r="L1648">
            <v>9630</v>
          </cell>
          <cell r="M1648">
            <v>0</v>
          </cell>
        </row>
        <row r="1649">
          <cell r="A1649" t="str">
            <v>SBL VISA BNMX</v>
          </cell>
          <cell r="B1649" t="str">
            <v>SBL VISA BNMX</v>
          </cell>
          <cell r="F1649" t="str">
            <v>134638352N1COM CDN HERIBERTO ENRIQUEZ</v>
          </cell>
          <cell r="G1649" t="str">
            <v>N1COM CDN HERIBERTO ENRIQUEZ</v>
          </cell>
          <cell r="H1649">
            <v>134638352</v>
          </cell>
          <cell r="I1649" t="str">
            <v>N1COM CDN HERIBERTO ENRIQUEZ</v>
          </cell>
          <cell r="J1649">
            <v>9356536145</v>
          </cell>
          <cell r="K1649">
            <v>0.16</v>
          </cell>
          <cell r="L1649">
            <v>9630</v>
          </cell>
          <cell r="M1649">
            <v>0</v>
          </cell>
        </row>
        <row r="1650">
          <cell r="A1650" t="str">
            <v>RENCAJA DEALER</v>
          </cell>
          <cell r="B1650" t="str">
            <v>REN CAJA</v>
          </cell>
          <cell r="F1650" t="str">
            <v>134638352N1COMFPTEZIUTLAN</v>
          </cell>
          <cell r="G1650" t="str">
            <v>N1COMFPTEZIUTLAN</v>
          </cell>
          <cell r="H1650">
            <v>134638352</v>
          </cell>
          <cell r="I1650" t="str">
            <v>N1COMFPTEZIUTLAN</v>
          </cell>
          <cell r="J1650">
            <v>9356536228</v>
          </cell>
          <cell r="K1650">
            <v>0.16</v>
          </cell>
          <cell r="L1650">
            <v>9630</v>
          </cell>
          <cell r="M1650">
            <v>0</v>
          </cell>
        </row>
        <row r="1651">
          <cell r="A1651" t="str">
            <v>RENVISA BNMX</v>
          </cell>
          <cell r="B1651" t="str">
            <v>REN VISA BNMX</v>
          </cell>
          <cell r="F1651" t="str">
            <v>134638352NS AGS PLAZA PATIO</v>
          </cell>
          <cell r="G1651" t="str">
            <v>NS AGS PLAZA PATIO</v>
          </cell>
          <cell r="H1651">
            <v>134638352</v>
          </cell>
          <cell r="I1651" t="str">
            <v>NS AGS PLAZA PATIO</v>
          </cell>
          <cell r="J1651">
            <v>9351395331</v>
          </cell>
          <cell r="K1651">
            <v>0.16</v>
          </cell>
          <cell r="L1651">
            <v>9630</v>
          </cell>
          <cell r="M1651">
            <v>0</v>
          </cell>
        </row>
        <row r="1652">
          <cell r="A1652" t="str">
            <v>RETAIL CAJA MEX</v>
          </cell>
          <cell r="B1652" t="str">
            <v>RETAIL CAJA</v>
          </cell>
          <cell r="F1652" t="str">
            <v>1975971224NS AGS PLAZA PATIO</v>
          </cell>
          <cell r="G1652" t="str">
            <v>NS AGS PLAZA PATIO</v>
          </cell>
          <cell r="H1652">
            <v>1975971224</v>
          </cell>
          <cell r="I1652" t="str">
            <v>NS AGS PLAZA PATIO</v>
          </cell>
          <cell r="J1652">
            <v>1744309</v>
          </cell>
          <cell r="K1652">
            <v>0.16</v>
          </cell>
          <cell r="L1652">
            <v>9630</v>
          </cell>
          <cell r="M1652">
            <v>0</v>
          </cell>
        </row>
        <row r="1653">
          <cell r="A1653" t="str">
            <v>ROA CAJA DEALER</v>
          </cell>
          <cell r="B1653" t="str">
            <v>ROA CAJA</v>
          </cell>
          <cell r="F1653" t="str">
            <v>448702659NS ALTOZANO</v>
          </cell>
          <cell r="G1653" t="str">
            <v>NS ALTOZANO</v>
          </cell>
          <cell r="H1653">
            <v>448702659</v>
          </cell>
          <cell r="I1653" t="str">
            <v>NS ALTOZANO</v>
          </cell>
          <cell r="J1653">
            <v>141544956</v>
          </cell>
          <cell r="K1653">
            <v>0.16</v>
          </cell>
          <cell r="L1653">
            <v>9630</v>
          </cell>
          <cell r="M1653">
            <v>0</v>
          </cell>
        </row>
        <row r="1654">
          <cell r="A1654" t="str">
            <v>ROA VISA BNMX</v>
          </cell>
          <cell r="B1654" t="str">
            <v>ROA VISA BNMX</v>
          </cell>
          <cell r="F1654" t="str">
            <v>1975971224NS ALTOZANO</v>
          </cell>
          <cell r="G1654" t="str">
            <v>NS ALTOZANO</v>
          </cell>
          <cell r="H1654">
            <v>1975971224</v>
          </cell>
          <cell r="I1654" t="str">
            <v>NS ALTOZANO</v>
          </cell>
          <cell r="J1654">
            <v>1544956</v>
          </cell>
          <cell r="K1654">
            <v>0.16</v>
          </cell>
          <cell r="L1654">
            <v>9630</v>
          </cell>
          <cell r="M1654">
            <v>0</v>
          </cell>
        </row>
        <row r="1655">
          <cell r="A1655" t="str">
            <v>UNO CAJA DEALER</v>
          </cell>
          <cell r="B1655" t="str">
            <v>UNO CAJA</v>
          </cell>
          <cell r="F1655" t="str">
            <v>1975971224NS CARRUSEL</v>
          </cell>
          <cell r="G1655" t="str">
            <v>NS CARRUSEL</v>
          </cell>
          <cell r="H1655">
            <v>1975971224</v>
          </cell>
          <cell r="I1655" t="str">
            <v>NS CARRUSEL</v>
          </cell>
          <cell r="J1655">
            <v>1544964</v>
          </cell>
          <cell r="K1655">
            <v>0.16</v>
          </cell>
          <cell r="L1655">
            <v>9630</v>
          </cell>
          <cell r="M1655">
            <v>0</v>
          </cell>
        </row>
        <row r="1656">
          <cell r="A1656" t="str">
            <v>UNO VISA BNMX</v>
          </cell>
          <cell r="B1656" t="str">
            <v>UNO VISA BNMX</v>
          </cell>
          <cell r="F1656" t="str">
            <v>134638352NS CHI PLAZA FASHION MALL</v>
          </cell>
          <cell r="G1656" t="str">
            <v>NS CHI PLAZA FASHION MALL</v>
          </cell>
          <cell r="H1656">
            <v>134638352</v>
          </cell>
          <cell r="I1656" t="str">
            <v>NS CHI PLAZA FASHION MALL</v>
          </cell>
          <cell r="J1656">
            <v>9351361408</v>
          </cell>
          <cell r="K1656">
            <v>0.16</v>
          </cell>
          <cell r="L1656">
            <v>9630</v>
          </cell>
          <cell r="M1656">
            <v>0</v>
          </cell>
        </row>
        <row r="1657">
          <cell r="A1657" t="str">
            <v>FULL F.M.CIE BBVA</v>
          </cell>
          <cell r="B1657" t="str">
            <v>FULL F. BBVA</v>
          </cell>
          <cell r="F1657" t="str">
            <v>134638352NS COL PLAZA ZENTRALIA</v>
          </cell>
          <cell r="G1657" t="str">
            <v>NS COL PLAZA ZENTRALIA</v>
          </cell>
          <cell r="H1657">
            <v>134638352</v>
          </cell>
          <cell r="I1657" t="str">
            <v>NS COL PLAZA ZENTRALIA</v>
          </cell>
          <cell r="J1657">
            <v>9350932092</v>
          </cell>
          <cell r="K1657">
            <v>0.16</v>
          </cell>
          <cell r="L1657">
            <v>9630</v>
          </cell>
          <cell r="M1657">
            <v>0</v>
          </cell>
        </row>
        <row r="1658">
          <cell r="A1658" t="str">
            <v>FULL F.M.CAJA MEX</v>
          </cell>
          <cell r="B1658" t="str">
            <v>FULL F. CAJA MEX</v>
          </cell>
          <cell r="F1658" t="str">
            <v>1975971224NS COL PLAZA ZENTRALIA</v>
          </cell>
          <cell r="G1658" t="str">
            <v>NS COL PLAZA ZENTRALIA</v>
          </cell>
          <cell r="H1658">
            <v>1975971224</v>
          </cell>
          <cell r="I1658" t="str">
            <v>NS COL PLAZA ZENTRALIA</v>
          </cell>
          <cell r="J1658">
            <v>1645183</v>
          </cell>
          <cell r="K1658">
            <v>0.16</v>
          </cell>
          <cell r="L1658">
            <v>9630</v>
          </cell>
          <cell r="M1658">
            <v>0</v>
          </cell>
        </row>
        <row r="1659">
          <cell r="A1659" t="str">
            <v>FULL F.M.CAJA MTY</v>
          </cell>
          <cell r="B1659" t="str">
            <v>FULL F. CAJA MTY</v>
          </cell>
          <cell r="F1659" t="str">
            <v>134638352NS CUE RIO MAYO</v>
          </cell>
          <cell r="G1659" t="str">
            <v>NS CUE RIO MAYO</v>
          </cell>
          <cell r="H1659">
            <v>134638352</v>
          </cell>
          <cell r="I1659" t="str">
            <v>NS CUE RIO MAYO</v>
          </cell>
          <cell r="J1659">
            <v>9350932068</v>
          </cell>
          <cell r="K1659">
            <v>0.16</v>
          </cell>
          <cell r="L1659">
            <v>9630</v>
          </cell>
          <cell r="M1659">
            <v>0</v>
          </cell>
        </row>
        <row r="1660">
          <cell r="A1660" t="str">
            <v>FULL F.M.CAJA USD</v>
          </cell>
          <cell r="B1660" t="str">
            <v>FULL F. CAJA USD</v>
          </cell>
          <cell r="F1660" t="str">
            <v>448702659NS CUE RIO MAYO</v>
          </cell>
          <cell r="G1660" t="str">
            <v>NS CUE RIO MAYO</v>
          </cell>
          <cell r="H1660">
            <v>448702659</v>
          </cell>
          <cell r="I1660" t="str">
            <v>NS CUE RIO MAYO</v>
          </cell>
          <cell r="J1660">
            <v>144084497</v>
          </cell>
          <cell r="K1660">
            <v>0.16</v>
          </cell>
          <cell r="L1660">
            <v>9630</v>
          </cell>
          <cell r="M1660">
            <v>0</v>
          </cell>
        </row>
        <row r="1661">
          <cell r="A1661" t="str">
            <v>SIS AMEX</v>
          </cell>
          <cell r="B1661" t="str">
            <v>SIS AMEX</v>
          </cell>
          <cell r="F1661" t="str">
            <v>134638352NS CUL LA ISLA</v>
          </cell>
          <cell r="G1661" t="str">
            <v>NS CUL LA ISLA</v>
          </cell>
          <cell r="H1661">
            <v>134638352</v>
          </cell>
          <cell r="I1661" t="str">
            <v>NS CUL LA ISLA</v>
          </cell>
          <cell r="J1661">
            <v>9350944931</v>
          </cell>
          <cell r="K1661">
            <v>0.16</v>
          </cell>
          <cell r="L1661">
            <v>9630</v>
          </cell>
          <cell r="M1661">
            <v>0</v>
          </cell>
        </row>
        <row r="1662">
          <cell r="A1662" t="str">
            <v>SS DFAMEX</v>
          </cell>
          <cell r="B1662" t="str">
            <v>SS DFAMEX</v>
          </cell>
          <cell r="F1662" t="str">
            <v>1975971224NS CUL LA ISLA</v>
          </cell>
          <cell r="G1662" t="str">
            <v>NS CUL LA ISLA</v>
          </cell>
          <cell r="H1662">
            <v>1975971224</v>
          </cell>
          <cell r="I1662" t="str">
            <v>NS CUL LA ISLA</v>
          </cell>
          <cell r="J1662">
            <v>1557784</v>
          </cell>
          <cell r="K1662">
            <v>0.16</v>
          </cell>
          <cell r="L1662">
            <v>9630</v>
          </cell>
          <cell r="M1662">
            <v>0</v>
          </cell>
        </row>
        <row r="1663">
          <cell r="A1663" t="str">
            <v>SS DFCAJA MEX</v>
          </cell>
          <cell r="B1663" t="str">
            <v>SS DFCAJA MEX</v>
          </cell>
          <cell r="F1663" t="str">
            <v>448702659NS CUV RIO MAYO</v>
          </cell>
          <cell r="G1663" t="str">
            <v>NS CUV RIO MAYO</v>
          </cell>
          <cell r="H1663">
            <v>448702659</v>
          </cell>
          <cell r="I1663" t="str">
            <v>NS CUV RIO MAYO</v>
          </cell>
          <cell r="J1663">
            <v>144084497</v>
          </cell>
          <cell r="K1663">
            <v>0.16</v>
          </cell>
          <cell r="L1663">
            <v>9630</v>
          </cell>
          <cell r="M1663">
            <v>0</v>
          </cell>
        </row>
        <row r="1664">
          <cell r="A1664" t="str">
            <v>SS DFVISA BNMX</v>
          </cell>
          <cell r="B1664" t="str">
            <v>SS DFVISA BNMX</v>
          </cell>
          <cell r="F1664" t="str">
            <v>1975971224NS CUV RIO MAYO</v>
          </cell>
          <cell r="G1664" t="str">
            <v>NS CUV RIO MAYO</v>
          </cell>
          <cell r="H1664">
            <v>1975971224</v>
          </cell>
          <cell r="I1664" t="str">
            <v>NS CUV RIO MAYO</v>
          </cell>
          <cell r="J1664">
            <v>1545045</v>
          </cell>
          <cell r="K1664">
            <v>0.16</v>
          </cell>
          <cell r="L1664">
            <v>9630</v>
          </cell>
          <cell r="M1664">
            <v>0</v>
          </cell>
        </row>
        <row r="1665">
          <cell r="A1665" t="str">
            <v>SS MEXAMEX</v>
          </cell>
          <cell r="B1665" t="str">
            <v>SS MEXAMEX</v>
          </cell>
          <cell r="F1665" t="str">
            <v>134638352NS CUV RIO MAYO</v>
          </cell>
          <cell r="G1665" t="str">
            <v>NS CUV RIO MAYO</v>
          </cell>
          <cell r="H1665">
            <v>134638352</v>
          </cell>
          <cell r="I1665" t="str">
            <v>NS CUV RIO MAYO</v>
          </cell>
          <cell r="J1665">
            <v>9350932068</v>
          </cell>
          <cell r="K1665">
            <v>0.16</v>
          </cell>
          <cell r="L1665">
            <v>9630</v>
          </cell>
          <cell r="M1665">
            <v>0</v>
          </cell>
        </row>
        <row r="1666">
          <cell r="A1666" t="str">
            <v>SS MEXCAJA MEX</v>
          </cell>
          <cell r="B1666" t="str">
            <v>SS MEXCAJA MEX</v>
          </cell>
          <cell r="F1666" t="str">
            <v>134638352NS DF CENTRO</v>
          </cell>
          <cell r="G1666" t="str">
            <v>NS DF CENTRO</v>
          </cell>
          <cell r="H1666">
            <v>134638352</v>
          </cell>
          <cell r="I1666" t="str">
            <v>NS DF CENTRO</v>
          </cell>
          <cell r="J1666">
            <v>9351677514</v>
          </cell>
          <cell r="K1666">
            <v>0.16</v>
          </cell>
          <cell r="L1666">
            <v>9630</v>
          </cell>
          <cell r="M1666">
            <v>0</v>
          </cell>
        </row>
        <row r="1667">
          <cell r="A1667" t="str">
            <v>SS MEXVISA BNMX</v>
          </cell>
          <cell r="B1667" t="str">
            <v>SS MEXVISA BNMX</v>
          </cell>
          <cell r="F1667" t="str">
            <v>448702659NS DF CENTRO</v>
          </cell>
          <cell r="G1667" t="str">
            <v>NS DF CENTRO</v>
          </cell>
          <cell r="H1667">
            <v>448702659</v>
          </cell>
          <cell r="I1667" t="str">
            <v>NS DF CENTRO</v>
          </cell>
          <cell r="J1667">
            <v>141006098</v>
          </cell>
          <cell r="K1667">
            <v>0.16</v>
          </cell>
          <cell r="L1667">
            <v>9630</v>
          </cell>
          <cell r="M1667">
            <v>0</v>
          </cell>
        </row>
        <row r="1668">
          <cell r="A1668" t="str">
            <v>M. E. AMEX</v>
          </cell>
          <cell r="B1668" t="str">
            <v>M. E. AMEX</v>
          </cell>
          <cell r="F1668" t="str">
            <v>1975971224NS DF MAGNOCENTRO</v>
          </cell>
          <cell r="G1668" t="str">
            <v>NS DF MAGNOCENTRO</v>
          </cell>
          <cell r="H1668">
            <v>1975971224</v>
          </cell>
          <cell r="I1668" t="str">
            <v>NS DF MAGNOCENTRO</v>
          </cell>
          <cell r="J1668">
            <v>1486711</v>
          </cell>
          <cell r="K1668">
            <v>0.16</v>
          </cell>
          <cell r="L1668">
            <v>9630</v>
          </cell>
          <cell r="M1668">
            <v>0</v>
          </cell>
        </row>
        <row r="1669">
          <cell r="A1669" t="str">
            <v>M. E. CAJA GDL</v>
          </cell>
          <cell r="B1669" t="str">
            <v>M. E. CAJA</v>
          </cell>
          <cell r="F1669" t="str">
            <v>134638352NS DF MUNDO E</v>
          </cell>
          <cell r="G1669" t="str">
            <v>NS DF MUNDO E</v>
          </cell>
          <cell r="H1669">
            <v>134638352</v>
          </cell>
          <cell r="I1669" t="str">
            <v>NS DF MUNDO E</v>
          </cell>
          <cell r="J1669">
            <v>9350944964</v>
          </cell>
          <cell r="K1669">
            <v>0.16</v>
          </cell>
          <cell r="L1669">
            <v>9630</v>
          </cell>
          <cell r="M1669">
            <v>0</v>
          </cell>
        </row>
        <row r="1670">
          <cell r="A1670" t="str">
            <v>M. E. CAJA MEX</v>
          </cell>
          <cell r="B1670" t="str">
            <v>M. E. CAJA</v>
          </cell>
          <cell r="F1670" t="str">
            <v>1975971224NS DF MUNDO E</v>
          </cell>
          <cell r="G1670" t="str">
            <v>NS DF MUNDO E</v>
          </cell>
          <cell r="H1670">
            <v>1975971224</v>
          </cell>
          <cell r="I1670" t="str">
            <v>NS DF MUNDO E</v>
          </cell>
          <cell r="J1670">
            <v>1486729</v>
          </cell>
          <cell r="K1670">
            <v>0.16</v>
          </cell>
          <cell r="L1670">
            <v>9630</v>
          </cell>
          <cell r="M1670">
            <v>0</v>
          </cell>
        </row>
        <row r="1671">
          <cell r="A1671" t="str">
            <v>M. E. CAJA MTY</v>
          </cell>
          <cell r="B1671" t="str">
            <v>M. E. CAJA</v>
          </cell>
          <cell r="F1671" t="str">
            <v>134638352NS DF PLZ SANTA FE</v>
          </cell>
          <cell r="G1671" t="str">
            <v>NS DF PLZ SANTA FE</v>
          </cell>
          <cell r="H1671">
            <v>134638352</v>
          </cell>
          <cell r="I1671" t="str">
            <v>NS DF PLZ SANTA FE</v>
          </cell>
          <cell r="J1671">
            <v>9351670402</v>
          </cell>
          <cell r="K1671">
            <v>0.16</v>
          </cell>
          <cell r="L1671">
            <v>9630</v>
          </cell>
          <cell r="M1671">
            <v>0</v>
          </cell>
        </row>
        <row r="1672">
          <cell r="A1672" t="str">
            <v>M. E. CAJA PUE</v>
          </cell>
          <cell r="B1672" t="str">
            <v>M. E. CAJA</v>
          </cell>
          <cell r="F1672" t="str">
            <v>448702659NS DF PLZ SANTA FE</v>
          </cell>
          <cell r="G1672" t="str">
            <v>NS DF PLZ SANTA FE</v>
          </cell>
          <cell r="H1672">
            <v>448702659</v>
          </cell>
          <cell r="I1672" t="str">
            <v>NS DF PLZ SANTA FE</v>
          </cell>
          <cell r="J1672">
            <v>141000899</v>
          </cell>
          <cell r="K1672">
            <v>0.16</v>
          </cell>
          <cell r="L1672">
            <v>9630</v>
          </cell>
          <cell r="M1672">
            <v>0</v>
          </cell>
        </row>
        <row r="1673">
          <cell r="A1673" t="str">
            <v>M. E. NOTA DE CRED</v>
          </cell>
          <cell r="B1673" t="str">
            <v>M. E. NOTA DE CRED</v>
          </cell>
          <cell r="F1673" t="str">
            <v>134638352NS DF PORTAL CHURUBUSCO</v>
          </cell>
          <cell r="G1673" t="str">
            <v>NS DF PORTAL CHURUBUSCO</v>
          </cell>
          <cell r="H1673">
            <v>134638352</v>
          </cell>
          <cell r="I1673" t="str">
            <v>NS DF PORTAL CHURUBUSCO</v>
          </cell>
          <cell r="J1673">
            <v>9350944923</v>
          </cell>
          <cell r="K1673">
            <v>0.16</v>
          </cell>
          <cell r="L1673">
            <v>9630</v>
          </cell>
          <cell r="M1673">
            <v>0</v>
          </cell>
        </row>
        <row r="1674">
          <cell r="A1674" t="str">
            <v>M. E. CAJA TIJ</v>
          </cell>
          <cell r="B1674" t="str">
            <v>M. E. CAJA</v>
          </cell>
          <cell r="F1674" t="str">
            <v>1975971224NS DF PORTAL CHURUBUSCO</v>
          </cell>
          <cell r="G1674" t="str">
            <v>NS DF PORTAL CHURUBUSCO</v>
          </cell>
          <cell r="H1674">
            <v>1975971224</v>
          </cell>
          <cell r="I1674" t="str">
            <v>NS DF PORTAL CHURUBUSCO</v>
          </cell>
          <cell r="J1674">
            <v>1644830</v>
          </cell>
          <cell r="K1674">
            <v>0.16</v>
          </cell>
          <cell r="L1674">
            <v>9630</v>
          </cell>
          <cell r="M1674">
            <v>0</v>
          </cell>
        </row>
        <row r="1675">
          <cell r="A1675" t="str">
            <v>M. E. CAJA USD</v>
          </cell>
          <cell r="B1675" t="str">
            <v>M. E. CAJA</v>
          </cell>
          <cell r="F1675" t="str">
            <v>134638352NS DF SAN FRANCISCO</v>
          </cell>
          <cell r="G1675" t="str">
            <v>NS DF SAN FRANCISCO</v>
          </cell>
          <cell r="H1675">
            <v>134638352</v>
          </cell>
          <cell r="I1675" t="str">
            <v>NS DF SAN FRANCISCO</v>
          </cell>
          <cell r="J1675">
            <v>9350944980</v>
          </cell>
          <cell r="K1675">
            <v>0.16</v>
          </cell>
          <cell r="L1675">
            <v>9630</v>
          </cell>
          <cell r="M1675">
            <v>0</v>
          </cell>
        </row>
        <row r="1676">
          <cell r="A1676" t="str">
            <v>M. E. CUPON DE DESCUENTO</v>
          </cell>
          <cell r="B1676" t="str">
            <v>M. E. CUPON DE DESCUENTO</v>
          </cell>
          <cell r="F1676" t="str">
            <v>1975971224NS DF SAN FRANCISCO</v>
          </cell>
          <cell r="G1676" t="str">
            <v>NS DF SAN FRANCISCO</v>
          </cell>
          <cell r="H1676">
            <v>1975971224</v>
          </cell>
          <cell r="I1676" t="str">
            <v>NS DF SAN FRANCISCO</v>
          </cell>
          <cell r="J1676">
            <v>1545011</v>
          </cell>
          <cell r="K1676">
            <v>0.16</v>
          </cell>
          <cell r="L1676">
            <v>9630</v>
          </cell>
          <cell r="M1676">
            <v>0</v>
          </cell>
        </row>
        <row r="1677">
          <cell r="A1677" t="str">
            <v>M. E. CUST FOR LIFE</v>
          </cell>
          <cell r="B1677" t="str">
            <v>M. E. CUST FOR LIFE</v>
          </cell>
          <cell r="F1677" t="str">
            <v>134638352NS EDO MEX LAS AMERICAS ECATEPEC</v>
          </cell>
          <cell r="G1677" t="str">
            <v>NS EDO MEX LAS AMERICAS ECATEPEC</v>
          </cell>
          <cell r="H1677">
            <v>134638352</v>
          </cell>
          <cell r="I1677" t="str">
            <v>NS EDO MEX LAS AMERICAS ECATEPEC</v>
          </cell>
          <cell r="J1677">
            <v>9350944907</v>
          </cell>
          <cell r="K1677">
            <v>0.16</v>
          </cell>
          <cell r="L1677">
            <v>9630</v>
          </cell>
          <cell r="M1677">
            <v>0</v>
          </cell>
        </row>
        <row r="1678">
          <cell r="A1678" t="str">
            <v>M.E. LOYALTY REWARDS</v>
          </cell>
          <cell r="B1678" t="str">
            <v>M.E. LOYALTY REWARDS</v>
          </cell>
          <cell r="F1678" t="str">
            <v>1975971224NS EDO MEX LAS AMERICAS ECATEPEC</v>
          </cell>
          <cell r="G1678" t="str">
            <v>NS EDO MEX LAS AMERICAS ECATEPEC</v>
          </cell>
          <cell r="H1678">
            <v>1975971224</v>
          </cell>
          <cell r="I1678" t="str">
            <v>NS EDO MEX LAS AMERICAS ECATEPEC</v>
          </cell>
          <cell r="J1678">
            <v>1544980</v>
          </cell>
          <cell r="K1678">
            <v>0.16</v>
          </cell>
          <cell r="L1678">
            <v>9630</v>
          </cell>
          <cell r="M1678">
            <v>0</v>
          </cell>
        </row>
        <row r="1679">
          <cell r="A1679" t="str">
            <v>MEAMEX</v>
          </cell>
          <cell r="B1679" t="str">
            <v>MEAMEX</v>
          </cell>
          <cell r="F1679" t="str">
            <v>134638352NS EDO MEX LUNA PARC</v>
          </cell>
          <cell r="G1679" t="str">
            <v>NS EDO MEX LUNA PARC</v>
          </cell>
          <cell r="H1679">
            <v>134638352</v>
          </cell>
          <cell r="I1679" t="str">
            <v>NS EDO MEX LUNA PARC</v>
          </cell>
          <cell r="J1679">
            <v>9350944972</v>
          </cell>
          <cell r="K1679">
            <v>0.16</v>
          </cell>
          <cell r="L1679">
            <v>9630</v>
          </cell>
          <cell r="M1679">
            <v>0</v>
          </cell>
        </row>
        <row r="1680">
          <cell r="A1680" t="str">
            <v>NS VISA BNMX</v>
          </cell>
          <cell r="B1680" t="str">
            <v>NS VISA BNMX</v>
          </cell>
          <cell r="F1680" t="str">
            <v>1975971224NS EDO MEX LUNA PARC</v>
          </cell>
          <cell r="G1680" t="str">
            <v>NS EDO MEX LUNA PARC</v>
          </cell>
          <cell r="H1680">
            <v>1975971224</v>
          </cell>
          <cell r="I1680" t="str">
            <v>NS EDO MEX LUNA PARC</v>
          </cell>
          <cell r="J1680">
            <v>1528645</v>
          </cell>
          <cell r="K1680">
            <v>0.16</v>
          </cell>
          <cell r="L1680">
            <v>9630</v>
          </cell>
          <cell r="M1680">
            <v>0</v>
          </cell>
        </row>
        <row r="1681">
          <cell r="A1681" t="str">
            <v>NS VISA BBVA</v>
          </cell>
          <cell r="B1681" t="str">
            <v>NS VISA BBVA</v>
          </cell>
          <cell r="F1681" t="str">
            <v>134638352NS EDO MEX MAGNOCENTRO</v>
          </cell>
          <cell r="G1681" t="str">
            <v>NS EDO MEX MAGNOCENTRO</v>
          </cell>
          <cell r="H1681">
            <v>134638352</v>
          </cell>
          <cell r="I1681" t="str">
            <v>NS EDO MEX MAGNOCENTRO</v>
          </cell>
          <cell r="J1681">
            <v>9350944949</v>
          </cell>
          <cell r="K1681">
            <v>0.16</v>
          </cell>
          <cell r="L1681">
            <v>9630</v>
          </cell>
          <cell r="M1681">
            <v>0</v>
          </cell>
        </row>
        <row r="1682">
          <cell r="A1682" t="str">
            <v>NS AMEX</v>
          </cell>
          <cell r="B1682" t="str">
            <v>NS AMEX</v>
          </cell>
          <cell r="F1682" t="str">
            <v>448702659NS EDO MEX MAGNOCENTRO</v>
          </cell>
          <cell r="G1682" t="str">
            <v>NS EDO MEX MAGNOCENTRO</v>
          </cell>
          <cell r="H1682">
            <v>448702659</v>
          </cell>
          <cell r="I1682" t="str">
            <v>NS EDO MEX MAGNOCENTRO</v>
          </cell>
          <cell r="J1682">
            <v>141486711</v>
          </cell>
          <cell r="K1682">
            <v>0.16</v>
          </cell>
          <cell r="L1682">
            <v>9630</v>
          </cell>
          <cell r="M1682">
            <v>0</v>
          </cell>
        </row>
        <row r="1683">
          <cell r="A1683" t="str">
            <v>NS CAJA MEX</v>
          </cell>
          <cell r="B1683" t="str">
            <v>NS CAJA</v>
          </cell>
          <cell r="F1683" t="str">
            <v>1975971224NS EDO MEX MAGNOCENTRO</v>
          </cell>
          <cell r="G1683" t="str">
            <v>NS EDO MEX MAGNOCENTRO</v>
          </cell>
          <cell r="H1683">
            <v>1975971224</v>
          </cell>
          <cell r="I1683" t="str">
            <v>NS EDO MEX MAGNOCENTRO</v>
          </cell>
          <cell r="J1683">
            <v>1486711</v>
          </cell>
          <cell r="K1683">
            <v>0.16</v>
          </cell>
          <cell r="L1683">
            <v>9630</v>
          </cell>
          <cell r="M1683">
            <v>0</v>
          </cell>
        </row>
        <row r="1684">
          <cell r="A1684" t="str">
            <v>NS CAJA TIJ</v>
          </cell>
          <cell r="B1684" t="str">
            <v>NS CAJA</v>
          </cell>
          <cell r="F1684" t="str">
            <v>134638352NS EDO MEX MUNDO E</v>
          </cell>
          <cell r="G1684" t="str">
            <v>NS EDO MEX MUNDO E</v>
          </cell>
          <cell r="H1684">
            <v>134638352</v>
          </cell>
          <cell r="I1684" t="str">
            <v>NS EDO MEX MUNDO E</v>
          </cell>
          <cell r="J1684">
            <v>9350944964</v>
          </cell>
          <cell r="K1684">
            <v>0.16</v>
          </cell>
          <cell r="L1684">
            <v>9630</v>
          </cell>
          <cell r="M1684">
            <v>0</v>
          </cell>
        </row>
        <row r="1685">
          <cell r="A1685" t="str">
            <v>NS CAJA MTY</v>
          </cell>
          <cell r="B1685" t="str">
            <v>NS CAJA MTY</v>
          </cell>
          <cell r="F1685" t="str">
            <v>1975971224NS EDO MEX MUNDO E</v>
          </cell>
          <cell r="G1685" t="str">
            <v>NS EDO MEX MUNDO E</v>
          </cell>
          <cell r="H1685">
            <v>1975971224</v>
          </cell>
          <cell r="I1685" t="str">
            <v>NS EDO MEX MUNDO E</v>
          </cell>
          <cell r="J1685">
            <v>1486729</v>
          </cell>
          <cell r="K1685">
            <v>0.16</v>
          </cell>
          <cell r="L1685">
            <v>9630</v>
          </cell>
          <cell r="M1685">
            <v>0</v>
          </cell>
        </row>
        <row r="1686">
          <cell r="A1686" t="str">
            <v>NS CUPON DE DESCUENTO</v>
          </cell>
          <cell r="B1686" t="str">
            <v>NS CUPON DE DESCUENTO</v>
          </cell>
          <cell r="F1686" t="str">
            <v>1975971224NS EDO MEX PUERTA TEXCOCO</v>
          </cell>
          <cell r="G1686" t="str">
            <v>NS EDO MEX PUERTA TEXCOCO</v>
          </cell>
          <cell r="H1686">
            <v>1975971224</v>
          </cell>
          <cell r="I1686" t="str">
            <v>NS EDO MEX PUERTA TEXCOCO</v>
          </cell>
          <cell r="J1686">
            <v>1545029</v>
          </cell>
          <cell r="K1686">
            <v>0.16</v>
          </cell>
          <cell r="L1686">
            <v>9630</v>
          </cell>
          <cell r="M1686">
            <v>0</v>
          </cell>
        </row>
        <row r="1687">
          <cell r="A1687" t="str">
            <v>NS LOYALTY REWARDS</v>
          </cell>
          <cell r="B1687" t="str">
            <v>NS LOYALTY REWARDS</v>
          </cell>
          <cell r="F1687" t="str">
            <v>448702659NS GDL TLAQUEPAQUE</v>
          </cell>
          <cell r="G1687" t="str">
            <v>NS GDL TLAQUEPAQUE</v>
          </cell>
          <cell r="H1687">
            <v>448702659</v>
          </cell>
          <cell r="I1687" t="str">
            <v>NS GDL TLAQUEPAQUE</v>
          </cell>
          <cell r="J1687">
            <v>141001606</v>
          </cell>
          <cell r="K1687">
            <v>0.16</v>
          </cell>
          <cell r="L1687">
            <v>9630</v>
          </cell>
          <cell r="M1687">
            <v>0</v>
          </cell>
        </row>
        <row r="1688">
          <cell r="A1688" t="str">
            <v>MECAJA MTY</v>
          </cell>
          <cell r="B1688" t="str">
            <v>MECAJA MTY</v>
          </cell>
          <cell r="F1688" t="str">
            <v>134638352NS HERMOSILLO GALERIAS MALL</v>
          </cell>
          <cell r="G1688" t="str">
            <v>NS HERMOSILLO GALERIAS MALL</v>
          </cell>
          <cell r="H1688">
            <v>134638352</v>
          </cell>
          <cell r="I1688" t="str">
            <v>NS HERMOSILLO GALERIAS MALL</v>
          </cell>
          <cell r="J1688">
            <v>9350944899</v>
          </cell>
          <cell r="K1688">
            <v>0.16</v>
          </cell>
          <cell r="L1688">
            <v>9630</v>
          </cell>
          <cell r="M1688">
            <v>0</v>
          </cell>
        </row>
        <row r="1689">
          <cell r="A1689" t="str">
            <v>ME CAJA MTY</v>
          </cell>
          <cell r="B1689" t="str">
            <v>ME CAJA MTY</v>
          </cell>
          <cell r="F1689" t="str">
            <v>1975971224NS HERMOSILLO GALERIAS MALL</v>
          </cell>
          <cell r="G1689" t="str">
            <v>NS HERMOSILLO GALERIAS MALL</v>
          </cell>
          <cell r="H1689">
            <v>1975971224</v>
          </cell>
          <cell r="I1689" t="str">
            <v>NS HERMOSILLO GALERIAS MALL</v>
          </cell>
          <cell r="J1689">
            <v>1486703</v>
          </cell>
          <cell r="K1689">
            <v>0.16</v>
          </cell>
          <cell r="L1689">
            <v>9630</v>
          </cell>
          <cell r="M1689">
            <v>0</v>
          </cell>
        </row>
        <row r="1690">
          <cell r="A1690" t="str">
            <v>MECAJA GDL</v>
          </cell>
          <cell r="B1690" t="str">
            <v>MECAJA GDL</v>
          </cell>
          <cell r="F1690" t="str">
            <v>134638352NS HERMOSILLO PLZ SENDERO</v>
          </cell>
          <cell r="G1690" t="str">
            <v>NS HERMOSILLO PLZ SENDERO</v>
          </cell>
          <cell r="H1690">
            <v>134638352</v>
          </cell>
          <cell r="I1690" t="str">
            <v>NS HERMOSILLO PLZ SENDERO</v>
          </cell>
          <cell r="J1690">
            <v>9351642260</v>
          </cell>
          <cell r="K1690">
            <v>0.16</v>
          </cell>
          <cell r="L1690">
            <v>9630</v>
          </cell>
          <cell r="M1690">
            <v>0</v>
          </cell>
        </row>
        <row r="1691">
          <cell r="A1691" t="str">
            <v>NS CAJA PUE</v>
          </cell>
          <cell r="B1691" t="str">
            <v>NS CAJA PUE</v>
          </cell>
          <cell r="F1691" t="str">
            <v>448702659NS HERMOSILLO PLZ SENDERO</v>
          </cell>
          <cell r="G1691" t="str">
            <v>NS HERMOSILLO PLZ SENDERO</v>
          </cell>
          <cell r="H1691">
            <v>448702659</v>
          </cell>
          <cell r="I1691" t="str">
            <v>NS HERMOSILLO PLZ SENDERO</v>
          </cell>
          <cell r="J1691">
            <v>141000890</v>
          </cell>
          <cell r="K1691">
            <v>0.16</v>
          </cell>
          <cell r="L1691">
            <v>9630</v>
          </cell>
          <cell r="M1691">
            <v>0</v>
          </cell>
        </row>
        <row r="1692">
          <cell r="A1692" t="str">
            <v>NS CAJA GDL</v>
          </cell>
          <cell r="B1692" t="str">
            <v>NS CAJA GDL</v>
          </cell>
          <cell r="F1692" t="str">
            <v>1975971224NS HERMOSILLO PLZ SENDERO</v>
          </cell>
          <cell r="G1692" t="str">
            <v>NS HERMOSILLO PLZ SENDERO</v>
          </cell>
          <cell r="H1692">
            <v>1975971224</v>
          </cell>
          <cell r="I1692" t="str">
            <v>NS HERMOSILLO PLZ SENDERO</v>
          </cell>
          <cell r="J1692">
            <v>1000890</v>
          </cell>
          <cell r="K1692">
            <v>0.16</v>
          </cell>
          <cell r="L1692">
            <v>9630</v>
          </cell>
          <cell r="M1692">
            <v>0</v>
          </cell>
        </row>
        <row r="1693">
          <cell r="A1693" t="str">
            <v>NS CAJA PUE</v>
          </cell>
          <cell r="B1693" t="str">
            <v>NS CAJA PUE</v>
          </cell>
          <cell r="F1693" t="str">
            <v>1975971224NS LAS AMERICAS</v>
          </cell>
          <cell r="G1693" t="str">
            <v>NS LAS AMERICAS</v>
          </cell>
          <cell r="H1693">
            <v>1975971224</v>
          </cell>
          <cell r="I1693" t="str">
            <v>NS LAS AMERICAS</v>
          </cell>
          <cell r="J1693">
            <v>1544980</v>
          </cell>
          <cell r="K1693">
            <v>0.16</v>
          </cell>
          <cell r="L1693">
            <v>9630</v>
          </cell>
          <cell r="M1693">
            <v>0</v>
          </cell>
        </row>
        <row r="1694">
          <cell r="A1694" t="str">
            <v>ME CAJA MEX</v>
          </cell>
          <cell r="B1694" t="str">
            <v>ME CAJA MEX</v>
          </cell>
          <cell r="F1694" t="str">
            <v>1975971224NS LAS AMERICAS ECATEPEC</v>
          </cell>
          <cell r="G1694" t="str">
            <v>NS LAS AMERICAS ECATEPEC</v>
          </cell>
          <cell r="H1694">
            <v>1975971224</v>
          </cell>
          <cell r="I1694" t="str">
            <v>NS LAS AMERICAS ECATEPEC</v>
          </cell>
          <cell r="J1694">
            <v>1544980</v>
          </cell>
          <cell r="K1694">
            <v>0.16</v>
          </cell>
          <cell r="L1694">
            <v>9630</v>
          </cell>
          <cell r="M1694">
            <v>0</v>
          </cell>
        </row>
        <row r="1695">
          <cell r="A1695" t="str">
            <v>MECAJA MEX</v>
          </cell>
          <cell r="B1695" t="str">
            <v>MECAJA MEX</v>
          </cell>
          <cell r="F1695" t="str">
            <v>134638352NS LAS AMERICAS QROO</v>
          </cell>
          <cell r="G1695" t="str">
            <v>NS LAS AMERICAS QROO</v>
          </cell>
          <cell r="H1695">
            <v>134638352</v>
          </cell>
          <cell r="I1695" t="str">
            <v>NS LAS AMERICAS QROO</v>
          </cell>
          <cell r="J1695">
            <v>9350932076</v>
          </cell>
          <cell r="K1695">
            <v>0.16</v>
          </cell>
          <cell r="L1695">
            <v>9630</v>
          </cell>
          <cell r="M1695">
            <v>0</v>
          </cell>
        </row>
        <row r="1696">
          <cell r="A1696" t="str">
            <v>MECAJA TIJ</v>
          </cell>
          <cell r="B1696" t="str">
            <v>MECAJA TIJ</v>
          </cell>
          <cell r="F1696" t="str">
            <v>448702659NS LAS AMERICAS QROO</v>
          </cell>
          <cell r="G1696" t="str">
            <v>NS LAS AMERICAS QROO</v>
          </cell>
          <cell r="H1696">
            <v>448702659</v>
          </cell>
          <cell r="I1696" t="str">
            <v>NS LAS AMERICAS QROO</v>
          </cell>
          <cell r="J1696">
            <v>144084539</v>
          </cell>
          <cell r="K1696">
            <v>0.16</v>
          </cell>
          <cell r="L1696">
            <v>9630</v>
          </cell>
          <cell r="M1696">
            <v>0</v>
          </cell>
        </row>
        <row r="1697">
          <cell r="A1697" t="str">
            <v>MECAJA PUE</v>
          </cell>
          <cell r="B1697" t="str">
            <v>MECAJA PUE</v>
          </cell>
          <cell r="F1697" t="str">
            <v>1975971224NS LAS AMERICAS QROO</v>
          </cell>
          <cell r="G1697" t="str">
            <v>NS LAS AMERICAS QROO</v>
          </cell>
          <cell r="H1697">
            <v>1975971224</v>
          </cell>
          <cell r="I1697" t="str">
            <v>NS LAS AMERICAS QROO</v>
          </cell>
          <cell r="J1697">
            <v>1544998</v>
          </cell>
          <cell r="K1697">
            <v>0.16</v>
          </cell>
          <cell r="L1697">
            <v>9630</v>
          </cell>
          <cell r="M1697">
            <v>0</v>
          </cell>
        </row>
        <row r="1698">
          <cell r="A1698" t="str">
            <v>ME CUPON DE DESCUENTO</v>
          </cell>
          <cell r="B1698" t="str">
            <v>ME CUPON DE DESCUENTO</v>
          </cell>
          <cell r="F1698" t="str">
            <v>1975971224NS LUNA PARC</v>
          </cell>
          <cell r="G1698" t="str">
            <v>NS LUNA PARC</v>
          </cell>
          <cell r="H1698">
            <v>1975971224</v>
          </cell>
          <cell r="I1698" t="str">
            <v>NS LUNA PARC</v>
          </cell>
          <cell r="J1698">
            <v>1528645</v>
          </cell>
          <cell r="K1698">
            <v>0.16</v>
          </cell>
          <cell r="L1698">
            <v>9630</v>
          </cell>
          <cell r="M1698">
            <v>0</v>
          </cell>
        </row>
        <row r="1699">
          <cell r="A1699" t="str">
            <v>MECUST FOR LIFE</v>
          </cell>
          <cell r="B1699" t="str">
            <v>ME CUST FOR LIFE</v>
          </cell>
          <cell r="F1699" t="str">
            <v>134638352NS LUNA PARC</v>
          </cell>
          <cell r="G1699" t="str">
            <v>NS LUNA PARC</v>
          </cell>
          <cell r="H1699">
            <v>134638352</v>
          </cell>
          <cell r="I1699" t="str">
            <v>NS LUNA PARC</v>
          </cell>
          <cell r="J1699">
            <v>9350944972</v>
          </cell>
          <cell r="K1699">
            <v>0.16</v>
          </cell>
          <cell r="L1699">
            <v>9630</v>
          </cell>
          <cell r="M1699">
            <v>0</v>
          </cell>
        </row>
        <row r="1700">
          <cell r="A1700" t="str">
            <v>ME LOYALTY REWARDS</v>
          </cell>
          <cell r="B1700" t="str">
            <v>ME LOYALTY REWARDS</v>
          </cell>
          <cell r="F1700" t="str">
            <v>134638352NS MAZ GRAN PLAZA</v>
          </cell>
          <cell r="G1700" t="str">
            <v>NS MAZ GRAN PLAZA</v>
          </cell>
          <cell r="H1700">
            <v>134638352</v>
          </cell>
          <cell r="I1700" t="str">
            <v>NS MAZ GRAN PLAZA</v>
          </cell>
          <cell r="J1700">
            <v>9350944865</v>
          </cell>
          <cell r="K1700">
            <v>0.16</v>
          </cell>
          <cell r="L1700">
            <v>9630</v>
          </cell>
          <cell r="M1700">
            <v>0</v>
          </cell>
        </row>
        <row r="1701">
          <cell r="A1701" t="str">
            <v>MEVISA BNMX</v>
          </cell>
          <cell r="B1701" t="str">
            <v>MEVISA BNMX</v>
          </cell>
          <cell r="F1701" t="str">
            <v>1975971224NS MAZ GRAN PLAZA</v>
          </cell>
          <cell r="G1701" t="str">
            <v>NS MAZ GRAN PLAZA</v>
          </cell>
          <cell r="H1701">
            <v>1975971224</v>
          </cell>
          <cell r="I1701" t="str">
            <v>NS MAZ GRAN PLAZA</v>
          </cell>
          <cell r="J1701">
            <v>1687680</v>
          </cell>
          <cell r="K1701">
            <v>0.16</v>
          </cell>
          <cell r="L1701">
            <v>9630</v>
          </cell>
          <cell r="M1701">
            <v>0</v>
          </cell>
        </row>
        <row r="1702">
          <cell r="A1702" t="str">
            <v>ME VISA BBVA</v>
          </cell>
          <cell r="B1702" t="str">
            <v>ME VISA BBVA</v>
          </cell>
          <cell r="F1702" t="str">
            <v>1975971224NS MEX PLAZA RESIDENCIAS</v>
          </cell>
          <cell r="G1702" t="str">
            <v>NS MEX PLAZA RESIDENCIAS</v>
          </cell>
          <cell r="H1702">
            <v>1975971224</v>
          </cell>
          <cell r="I1702" t="str">
            <v>NS MEX PLAZA RESIDENCIAS</v>
          </cell>
          <cell r="J1702">
            <v>1709583</v>
          </cell>
          <cell r="K1702">
            <v>0.16</v>
          </cell>
          <cell r="L1702">
            <v>9630</v>
          </cell>
          <cell r="M1702">
            <v>0</v>
          </cell>
        </row>
        <row r="1703">
          <cell r="A1703" t="str">
            <v>MEVISA BBVA</v>
          </cell>
          <cell r="B1703" t="str">
            <v>MEVISA BBVA</v>
          </cell>
          <cell r="F1703" t="str">
            <v>1975971224NS MOR ALTOZANO</v>
          </cell>
          <cell r="G1703" t="str">
            <v>NS MOR ALTOZANO</v>
          </cell>
          <cell r="H1703">
            <v>1975971224</v>
          </cell>
          <cell r="I1703" t="str">
            <v>NS MOR ALTOZANO</v>
          </cell>
          <cell r="J1703">
            <v>1544956</v>
          </cell>
          <cell r="K1703">
            <v>0.16</v>
          </cell>
          <cell r="L1703">
            <v>9630</v>
          </cell>
          <cell r="M1703">
            <v>0</v>
          </cell>
        </row>
        <row r="1704">
          <cell r="A1704" t="str">
            <v>M. E. VISA BBVA</v>
          </cell>
          <cell r="B1704" t="str">
            <v>M. E. CAJA</v>
          </cell>
          <cell r="F1704" t="str">
            <v>448702659NS MOR ALTOZANO</v>
          </cell>
          <cell r="G1704" t="str">
            <v>NS MOR ALTOZANO</v>
          </cell>
          <cell r="H1704">
            <v>448702659</v>
          </cell>
          <cell r="I1704" t="str">
            <v>NS MOR ALTOZANO</v>
          </cell>
          <cell r="J1704">
            <v>141544956</v>
          </cell>
          <cell r="K1704">
            <v>0.16</v>
          </cell>
          <cell r="L1704">
            <v>9630</v>
          </cell>
          <cell r="M1704">
            <v>0</v>
          </cell>
        </row>
        <row r="1705">
          <cell r="A1705" t="str">
            <v>M. E. VISA BNMX</v>
          </cell>
          <cell r="B1705" t="str">
            <v>M. E. VISA BNMX</v>
          </cell>
          <cell r="F1705" t="str">
            <v>1975971224NS MTY FIESTA ANAHUAC</v>
          </cell>
          <cell r="G1705" t="str">
            <v>NS MTY FIESTA ANAHUAC</v>
          </cell>
          <cell r="H1705">
            <v>1975971224</v>
          </cell>
          <cell r="I1705" t="str">
            <v>NS MTY FIESTA ANAHUAC</v>
          </cell>
          <cell r="J1705">
            <v>1530245</v>
          </cell>
          <cell r="K1705">
            <v>0.16</v>
          </cell>
          <cell r="L1705">
            <v>9630</v>
          </cell>
          <cell r="M1705">
            <v>0</v>
          </cell>
        </row>
        <row r="1706">
          <cell r="F1706" t="str">
            <v>134638352NS MTY FIESTA SAN AGUSTIN</v>
          </cell>
          <cell r="G1706" t="str">
            <v>NS MTY FIESTA SAN AGUSTIN</v>
          </cell>
          <cell r="H1706">
            <v>134638352</v>
          </cell>
          <cell r="I1706" t="str">
            <v>NS MTY FIESTA SAN AGUSTIN</v>
          </cell>
          <cell r="J1706">
            <v>9350935079</v>
          </cell>
          <cell r="K1706">
            <v>0.16</v>
          </cell>
          <cell r="L1706">
            <v>9630</v>
          </cell>
          <cell r="M1706">
            <v>0</v>
          </cell>
        </row>
        <row r="1707">
          <cell r="F1707" t="str">
            <v>1975971224NS MTY FIESTA SAN AGUSTIN</v>
          </cell>
          <cell r="G1707" t="str">
            <v>NS MTY FIESTA SAN AGUSTIN</v>
          </cell>
          <cell r="H1707">
            <v>1975971224</v>
          </cell>
          <cell r="I1707" t="str">
            <v>NS MTY FIESTA SAN AGUSTIN</v>
          </cell>
          <cell r="J1707">
            <v>1544972</v>
          </cell>
          <cell r="K1707">
            <v>0.16</v>
          </cell>
          <cell r="L1707">
            <v>9630</v>
          </cell>
          <cell r="M1707">
            <v>0</v>
          </cell>
        </row>
        <row r="1708">
          <cell r="F1708" t="str">
            <v>1975971224NS PLAZA CAMPANARIO</v>
          </cell>
          <cell r="G1708" t="str">
            <v>NS PLAZA CAMPANARIO</v>
          </cell>
          <cell r="H1708">
            <v>1975971224</v>
          </cell>
          <cell r="I1708" t="str">
            <v>NS PLAZA CAMPANARIO</v>
          </cell>
          <cell r="J1708">
            <v>1687706</v>
          </cell>
          <cell r="K1708">
            <v>0.16</v>
          </cell>
          <cell r="L1708">
            <v>9630</v>
          </cell>
          <cell r="M1708">
            <v>0</v>
          </cell>
        </row>
        <row r="1709">
          <cell r="F1709" t="str">
            <v>134638352NS PLAZA CITADEL</v>
          </cell>
          <cell r="G1709" t="str">
            <v>NS PLAZA CITADEL</v>
          </cell>
          <cell r="H1709">
            <v>134638352</v>
          </cell>
          <cell r="I1709" t="str">
            <v>NS PLAZA CITADEL</v>
          </cell>
          <cell r="J1709">
            <v>9350935095</v>
          </cell>
          <cell r="K1709">
            <v>0.16</v>
          </cell>
          <cell r="L1709">
            <v>9630</v>
          </cell>
          <cell r="M1709">
            <v>0</v>
          </cell>
        </row>
        <row r="1710">
          <cell r="F1710" t="str">
            <v>1975971224NS PLAZA CITADEL</v>
          </cell>
          <cell r="G1710" t="str">
            <v>NS PLAZA CITADEL</v>
          </cell>
          <cell r="H1710">
            <v>1975971224</v>
          </cell>
          <cell r="I1710" t="str">
            <v>NS PLAZA CITADEL</v>
          </cell>
          <cell r="J1710">
            <v>1636463</v>
          </cell>
          <cell r="K1710">
            <v>0.16</v>
          </cell>
          <cell r="L1710">
            <v>9630</v>
          </cell>
          <cell r="M1710">
            <v>0</v>
          </cell>
        </row>
        <row r="1711">
          <cell r="F1711" t="str">
            <v>134638352NS PLAZA DEL SOL VER</v>
          </cell>
          <cell r="G1711" t="str">
            <v>NS PLAZA DEL SOL VER</v>
          </cell>
          <cell r="H1711">
            <v>134638352</v>
          </cell>
          <cell r="I1711" t="str">
            <v>NS PLAZA DEL SOL VER</v>
          </cell>
          <cell r="J1711">
            <v>9350932084</v>
          </cell>
          <cell r="K1711">
            <v>0.16</v>
          </cell>
          <cell r="L1711">
            <v>9630</v>
          </cell>
          <cell r="M1711">
            <v>0</v>
          </cell>
        </row>
        <row r="1712">
          <cell r="F1712" t="str">
            <v>448702659NS PLAZA DEL SOL VER</v>
          </cell>
          <cell r="G1712" t="str">
            <v>NS PLAZA DEL SOL VER</v>
          </cell>
          <cell r="H1712">
            <v>448702659</v>
          </cell>
          <cell r="I1712" t="str">
            <v>NS PLAZA DEL SOL VER</v>
          </cell>
          <cell r="J1712">
            <v>141673862</v>
          </cell>
          <cell r="K1712">
            <v>0.16</v>
          </cell>
          <cell r="L1712">
            <v>9630</v>
          </cell>
          <cell r="M1712">
            <v>0</v>
          </cell>
        </row>
        <row r="1713">
          <cell r="F1713" t="str">
            <v>1975971224NS PLAZA DEL SOL VER</v>
          </cell>
          <cell r="G1713" t="str">
            <v>NS PLAZA DEL SOL VER</v>
          </cell>
          <cell r="H1713">
            <v>1975971224</v>
          </cell>
          <cell r="I1713" t="str">
            <v>NS PLAZA DEL SOL VER</v>
          </cell>
          <cell r="J1713">
            <v>1673862</v>
          </cell>
          <cell r="K1713">
            <v>0.16</v>
          </cell>
          <cell r="L1713">
            <v>9630</v>
          </cell>
          <cell r="M1713">
            <v>0</v>
          </cell>
        </row>
        <row r="1714">
          <cell r="F1714" t="str">
            <v>1975971224NS PLAZA LA HERRADURA</v>
          </cell>
          <cell r="G1714" t="str">
            <v>NS PLAZA LA HERRADURA</v>
          </cell>
          <cell r="H1714">
            <v>1975971224</v>
          </cell>
          <cell r="I1714" t="str">
            <v>NS PLAZA LA HERRADURA</v>
          </cell>
          <cell r="J1714">
            <v>1669837</v>
          </cell>
          <cell r="K1714">
            <v>0.16</v>
          </cell>
          <cell r="L1714">
            <v>9630</v>
          </cell>
          <cell r="M1714">
            <v>0</v>
          </cell>
        </row>
        <row r="1715">
          <cell r="F1715" t="str">
            <v>1975971224NS PLAZA RESIDENCIAS</v>
          </cell>
          <cell r="G1715" t="str">
            <v>NS PLAZA RESIDENCIAS</v>
          </cell>
          <cell r="H1715">
            <v>1975971224</v>
          </cell>
          <cell r="I1715" t="str">
            <v>NS PLAZA RESIDENCIAS</v>
          </cell>
          <cell r="J1715">
            <v>1709583</v>
          </cell>
          <cell r="K1715">
            <v>0.16</v>
          </cell>
          <cell r="L1715">
            <v>9630</v>
          </cell>
          <cell r="M1715">
            <v>0</v>
          </cell>
        </row>
        <row r="1716">
          <cell r="F1716" t="str">
            <v>134638352NS PLAZA ZENTRALIA</v>
          </cell>
          <cell r="G1716" t="str">
            <v>NS PLAZA ZENTRALIA</v>
          </cell>
          <cell r="H1716">
            <v>134638352</v>
          </cell>
          <cell r="I1716" t="str">
            <v>NS PLAZA ZENTRALIA</v>
          </cell>
          <cell r="J1716">
            <v>9350932092</v>
          </cell>
          <cell r="K1716">
            <v>0.16</v>
          </cell>
          <cell r="L1716">
            <v>9630</v>
          </cell>
          <cell r="M1716">
            <v>0</v>
          </cell>
        </row>
        <row r="1717">
          <cell r="F1717" t="str">
            <v>1975971224NS PLAZA ZENTRALIA</v>
          </cell>
          <cell r="G1717" t="str">
            <v>NS PLAZA ZENTRALIA</v>
          </cell>
          <cell r="H1717">
            <v>1975971224</v>
          </cell>
          <cell r="I1717" t="str">
            <v>NS PLAZA ZENTRALIA</v>
          </cell>
          <cell r="J1717">
            <v>1645183</v>
          </cell>
          <cell r="K1717">
            <v>0.16</v>
          </cell>
          <cell r="L1717">
            <v>9630</v>
          </cell>
          <cell r="M1717">
            <v>0</v>
          </cell>
        </row>
        <row r="1718">
          <cell r="F1718" t="str">
            <v>134638352NS PORTAL CHURUBUSCO</v>
          </cell>
          <cell r="G1718" t="str">
            <v>NS PORTAL CHURUBUSCO</v>
          </cell>
          <cell r="H1718">
            <v>134638352</v>
          </cell>
          <cell r="I1718" t="str">
            <v>NS PORTAL CHURUBUSCO</v>
          </cell>
          <cell r="J1718">
            <v>9350944923</v>
          </cell>
          <cell r="K1718">
            <v>0.16</v>
          </cell>
          <cell r="L1718">
            <v>9630</v>
          </cell>
          <cell r="M1718">
            <v>0</v>
          </cell>
        </row>
        <row r="1719">
          <cell r="F1719" t="str">
            <v>1975971224NS PORTAL CHURUBUSCO</v>
          </cell>
          <cell r="G1719" t="str">
            <v>NS PORTAL CHURUBUSCO</v>
          </cell>
          <cell r="H1719">
            <v>1975971224</v>
          </cell>
          <cell r="I1719" t="str">
            <v>NS PORTAL CHURUBUSCO</v>
          </cell>
          <cell r="J1719">
            <v>1644830</v>
          </cell>
          <cell r="K1719">
            <v>0.16</v>
          </cell>
          <cell r="L1719">
            <v>9630</v>
          </cell>
          <cell r="M1719">
            <v>0</v>
          </cell>
        </row>
        <row r="1720">
          <cell r="F1720" t="str">
            <v>134638352NS PTV PLAZA GALERIAS</v>
          </cell>
          <cell r="G1720" t="str">
            <v>NS PTV PLAZA GALERIAS</v>
          </cell>
          <cell r="H1720">
            <v>134638352</v>
          </cell>
          <cell r="I1720" t="str">
            <v>NS PTV PLAZA GALERIAS</v>
          </cell>
          <cell r="J1720">
            <v>9351642245</v>
          </cell>
          <cell r="K1720">
            <v>0.16</v>
          </cell>
          <cell r="L1720">
            <v>9630</v>
          </cell>
          <cell r="M1720">
            <v>0</v>
          </cell>
        </row>
        <row r="1721">
          <cell r="F1721" t="str">
            <v>448702659NS PTV PLAZA GALERIAS</v>
          </cell>
          <cell r="G1721" t="str">
            <v>NS PTV PLAZA GALERIAS</v>
          </cell>
          <cell r="H1721">
            <v>448702659</v>
          </cell>
          <cell r="I1721" t="str">
            <v>NS PTV PLAZA GALERIAS</v>
          </cell>
          <cell r="J1721">
            <v>141000939</v>
          </cell>
          <cell r="K1721">
            <v>0.16</v>
          </cell>
          <cell r="L1721">
            <v>9630</v>
          </cell>
          <cell r="M1721">
            <v>0</v>
          </cell>
        </row>
        <row r="1722">
          <cell r="F1722" t="str">
            <v>1975971224NS PTV PLAZA GALERIAS</v>
          </cell>
          <cell r="G1722" t="str">
            <v>NS PTV PLAZA GALERIAS</v>
          </cell>
          <cell r="H1722">
            <v>1975971224</v>
          </cell>
          <cell r="I1722" t="str">
            <v>NS PTV PLAZA GALERIAS</v>
          </cell>
          <cell r="J1722">
            <v>1000939</v>
          </cell>
          <cell r="K1722">
            <v>0.16</v>
          </cell>
          <cell r="L1722">
            <v>9630</v>
          </cell>
          <cell r="M1722">
            <v>0</v>
          </cell>
        </row>
        <row r="1723">
          <cell r="F1723" t="str">
            <v>134638352NS PUE EL TRIANGULO</v>
          </cell>
          <cell r="G1723" t="str">
            <v>NS PUE EL TRIANGULO</v>
          </cell>
          <cell r="H1723">
            <v>134638352</v>
          </cell>
          <cell r="I1723" t="str">
            <v>NS PUE EL TRIANGULO</v>
          </cell>
          <cell r="J1723">
            <v>9350932100</v>
          </cell>
          <cell r="K1723">
            <v>0.16</v>
          </cell>
          <cell r="L1723">
            <v>9630</v>
          </cell>
          <cell r="M1723">
            <v>0</v>
          </cell>
        </row>
        <row r="1724">
          <cell r="F1724" t="str">
            <v>448702659NS PUE EL TRIANGULO</v>
          </cell>
          <cell r="G1724" t="str">
            <v>NS PUE EL TRIANGULO</v>
          </cell>
          <cell r="H1724">
            <v>448702659</v>
          </cell>
          <cell r="I1724" t="str">
            <v>NS PUE EL TRIANGULO</v>
          </cell>
          <cell r="J1724">
            <v>144084513</v>
          </cell>
          <cell r="K1724">
            <v>0.16</v>
          </cell>
          <cell r="L1724">
            <v>9630</v>
          </cell>
          <cell r="M1724">
            <v>0</v>
          </cell>
        </row>
        <row r="1725">
          <cell r="F1725" t="str">
            <v>1975971224NS PUE EL TRIANGULO</v>
          </cell>
          <cell r="G1725" t="str">
            <v>NS PUE EL TRIANGULO</v>
          </cell>
          <cell r="H1725">
            <v>1975971224</v>
          </cell>
          <cell r="I1725" t="str">
            <v>NS PUE EL TRIANGULO</v>
          </cell>
          <cell r="J1725">
            <v>1544949</v>
          </cell>
          <cell r="K1725">
            <v>0.16</v>
          </cell>
          <cell r="L1725">
            <v>9630</v>
          </cell>
          <cell r="M1725">
            <v>0</v>
          </cell>
        </row>
        <row r="1726">
          <cell r="F1726" t="str">
            <v>134638352NS PUERTA TEXCOCO</v>
          </cell>
          <cell r="G1726" t="str">
            <v>NS PUERTA TEXCOCO</v>
          </cell>
          <cell r="H1726">
            <v>134638352</v>
          </cell>
          <cell r="I1726" t="str">
            <v>NS PUERTA TEXCOCO</v>
          </cell>
          <cell r="J1726">
            <v>9350944873</v>
          </cell>
          <cell r="K1726">
            <v>0.16</v>
          </cell>
          <cell r="L1726">
            <v>9630</v>
          </cell>
          <cell r="M1726">
            <v>0</v>
          </cell>
        </row>
        <row r="1727">
          <cell r="F1727" t="str">
            <v>1975971224NS PUERTA TEXCOCO</v>
          </cell>
          <cell r="G1727" t="str">
            <v>NS PUERTA TEXCOCO</v>
          </cell>
          <cell r="H1727">
            <v>1975971224</v>
          </cell>
          <cell r="I1727" t="str">
            <v>NS PUERTA TEXCOCO</v>
          </cell>
          <cell r="J1727">
            <v>1545029</v>
          </cell>
          <cell r="K1727">
            <v>0.16</v>
          </cell>
          <cell r="L1727">
            <v>9630</v>
          </cell>
          <cell r="M1727">
            <v>0</v>
          </cell>
        </row>
        <row r="1728">
          <cell r="F1728" t="str">
            <v>134638352NS QROO LAS AMERICAS</v>
          </cell>
          <cell r="G1728" t="str">
            <v>NS QROO LAS AMERICAS</v>
          </cell>
          <cell r="H1728">
            <v>134638352</v>
          </cell>
          <cell r="I1728" t="str">
            <v>NS QROO LAS AMERICAS</v>
          </cell>
          <cell r="J1728">
            <v>9350932076</v>
          </cell>
          <cell r="K1728">
            <v>0.16</v>
          </cell>
          <cell r="L1728">
            <v>9630</v>
          </cell>
          <cell r="M1728">
            <v>0</v>
          </cell>
        </row>
        <row r="1729">
          <cell r="F1729" t="str">
            <v>448702659NS QROO LAS AMERICAS</v>
          </cell>
          <cell r="G1729" t="str">
            <v>NS QROO LAS AMERICAS</v>
          </cell>
          <cell r="H1729">
            <v>448702659</v>
          </cell>
          <cell r="I1729" t="str">
            <v>NS QROO LAS AMERICAS</v>
          </cell>
          <cell r="J1729">
            <v>144084539</v>
          </cell>
          <cell r="K1729">
            <v>0.16</v>
          </cell>
          <cell r="L1729">
            <v>9630</v>
          </cell>
          <cell r="M1729">
            <v>0</v>
          </cell>
        </row>
        <row r="1730">
          <cell r="F1730" t="str">
            <v>1975971224NS QROO LAS AMERICAS</v>
          </cell>
          <cell r="G1730" t="str">
            <v>NS QROO LAS AMERICAS</v>
          </cell>
          <cell r="H1730">
            <v>1975971224</v>
          </cell>
          <cell r="I1730" t="str">
            <v>NS QROO LAS AMERICAS</v>
          </cell>
          <cell r="J1730">
            <v>1544998</v>
          </cell>
          <cell r="K1730">
            <v>0.16</v>
          </cell>
          <cell r="L1730">
            <v>9630</v>
          </cell>
          <cell r="M1730">
            <v>0</v>
          </cell>
        </row>
        <row r="1731">
          <cell r="F1731" t="str">
            <v>134638352NS QRO URBAN CENTER</v>
          </cell>
          <cell r="G1731" t="str">
            <v>NS QRO URBAN CENTER</v>
          </cell>
          <cell r="H1731">
            <v>134638352</v>
          </cell>
          <cell r="I1731" t="str">
            <v>NS QRO URBAN CENTER</v>
          </cell>
          <cell r="J1731">
            <v>9350932118</v>
          </cell>
          <cell r="K1731">
            <v>0.16</v>
          </cell>
          <cell r="L1731">
            <v>9630</v>
          </cell>
          <cell r="M1731">
            <v>0</v>
          </cell>
        </row>
        <row r="1732">
          <cell r="F1732" t="str">
            <v>1975971224NS QRO URBAN CENTER</v>
          </cell>
          <cell r="G1732" t="str">
            <v>NS QRO URBAN CENTER</v>
          </cell>
          <cell r="H1732">
            <v>1975971224</v>
          </cell>
          <cell r="I1732" t="str">
            <v>NS QRO URBAN CENTER</v>
          </cell>
          <cell r="J1732">
            <v>1545052</v>
          </cell>
          <cell r="K1732">
            <v>0.16</v>
          </cell>
          <cell r="L1732">
            <v>9630</v>
          </cell>
          <cell r="M1732">
            <v>0</v>
          </cell>
        </row>
        <row r="1733">
          <cell r="F1733" t="str">
            <v>134638352NS SLP POLANCO</v>
          </cell>
          <cell r="G1733" t="str">
            <v>NS SLP POLANCO</v>
          </cell>
          <cell r="H1733">
            <v>134638352</v>
          </cell>
          <cell r="I1733" t="str">
            <v>NS SLP POLANCO</v>
          </cell>
          <cell r="J1733">
            <v>9351647012</v>
          </cell>
          <cell r="K1733">
            <v>0.16</v>
          </cell>
          <cell r="L1733">
            <v>9630</v>
          </cell>
          <cell r="M1733">
            <v>0</v>
          </cell>
        </row>
        <row r="1734">
          <cell r="F1734" t="str">
            <v>448702659NS SLP POLANCO</v>
          </cell>
          <cell r="G1734" t="str">
            <v>NS SLP POLANCO</v>
          </cell>
          <cell r="H1734">
            <v>448702659</v>
          </cell>
          <cell r="I1734" t="str">
            <v>NS SLP POLANCO</v>
          </cell>
          <cell r="J1734">
            <v>147047355</v>
          </cell>
          <cell r="K1734">
            <v>0.16</v>
          </cell>
          <cell r="L1734">
            <v>9630</v>
          </cell>
          <cell r="M1734">
            <v>0</v>
          </cell>
        </row>
        <row r="1735">
          <cell r="F1735" t="str">
            <v>134638352NS TAMPICO COVADONGA</v>
          </cell>
          <cell r="G1735" t="str">
            <v>NS TAMPICO COVADONGA</v>
          </cell>
          <cell r="H1735">
            <v>134638352</v>
          </cell>
          <cell r="I1735" t="str">
            <v>NS TAMPICO COVADONGA</v>
          </cell>
          <cell r="J1735">
            <v>9350937414</v>
          </cell>
          <cell r="K1735">
            <v>0.16</v>
          </cell>
          <cell r="L1735">
            <v>9630</v>
          </cell>
          <cell r="M1735">
            <v>0</v>
          </cell>
        </row>
        <row r="1736">
          <cell r="F1736" t="str">
            <v>1975971224NS TIJ CARRUSEL</v>
          </cell>
          <cell r="G1736" t="str">
            <v>NS TIJ CARRUSEL</v>
          </cell>
          <cell r="H1736">
            <v>1975971224</v>
          </cell>
          <cell r="I1736" t="str">
            <v>NS TIJ CARRUSEL</v>
          </cell>
          <cell r="J1736">
            <v>1544964</v>
          </cell>
          <cell r="K1736">
            <v>0.16</v>
          </cell>
          <cell r="L1736">
            <v>9630</v>
          </cell>
          <cell r="M1736">
            <v>0</v>
          </cell>
        </row>
        <row r="1737">
          <cell r="F1737" t="str">
            <v>134638352NS TMP COVADONGA</v>
          </cell>
          <cell r="G1737" t="str">
            <v>NS TMP COVADONGA</v>
          </cell>
          <cell r="H1737">
            <v>134638352</v>
          </cell>
          <cell r="I1737" t="str">
            <v>NS TMP COVADONGA</v>
          </cell>
          <cell r="J1737">
            <v>9350937414</v>
          </cell>
          <cell r="K1737">
            <v>0.16</v>
          </cell>
          <cell r="L1737">
            <v>9630</v>
          </cell>
          <cell r="M1737">
            <v>0</v>
          </cell>
        </row>
        <row r="1738">
          <cell r="F1738" t="str">
            <v>1975971224NS TMP COVADONGA</v>
          </cell>
          <cell r="G1738" t="str">
            <v>NS TMP COVADONGA</v>
          </cell>
          <cell r="H1738">
            <v>1975971224</v>
          </cell>
          <cell r="I1738" t="str">
            <v>NS TMP COVADONGA</v>
          </cell>
          <cell r="J1738">
            <v>1530237</v>
          </cell>
          <cell r="K1738">
            <v>0.16</v>
          </cell>
          <cell r="L1738">
            <v>9630</v>
          </cell>
          <cell r="M1738">
            <v>0</v>
          </cell>
        </row>
        <row r="1739">
          <cell r="F1739" t="str">
            <v>134638352NS TORREON PLAZA LOS ANGELES</v>
          </cell>
          <cell r="G1739" t="str">
            <v>NS TORREON PLAZA LOS ANGELES</v>
          </cell>
          <cell r="H1739">
            <v>134638352</v>
          </cell>
          <cell r="I1739" t="str">
            <v>NS TORREON PLAZA LOS ANGELES</v>
          </cell>
          <cell r="J1739">
            <v>935136142</v>
          </cell>
          <cell r="K1739">
            <v>0.16</v>
          </cell>
          <cell r="L1739">
            <v>9630</v>
          </cell>
          <cell r="M1739">
            <v>0</v>
          </cell>
        </row>
        <row r="1740">
          <cell r="F1740" t="str">
            <v>1975971224NS TORREON PLAZA LOS ANGELES</v>
          </cell>
          <cell r="G1740" t="str">
            <v>NS TORREON PLAZA LOS ANGELES</v>
          </cell>
          <cell r="H1740">
            <v>1975971224</v>
          </cell>
          <cell r="I1740" t="str">
            <v>NS TORREON PLAZA LOS ANGELES</v>
          </cell>
          <cell r="J1740">
            <v>2038891</v>
          </cell>
          <cell r="K1740">
            <v>0.16</v>
          </cell>
          <cell r="L1740">
            <v>9630</v>
          </cell>
          <cell r="M1740">
            <v>0</v>
          </cell>
        </row>
        <row r="1741">
          <cell r="F1741" t="str">
            <v>134638352NS URBAN CENTER</v>
          </cell>
          <cell r="G1741" t="str">
            <v>NS URBAN CENTER</v>
          </cell>
          <cell r="H1741">
            <v>134638352</v>
          </cell>
          <cell r="I1741" t="str">
            <v>NS URBAN CENTER</v>
          </cell>
          <cell r="J1741">
            <v>9350932118</v>
          </cell>
          <cell r="K1741">
            <v>0.16</v>
          </cell>
          <cell r="L1741">
            <v>9630</v>
          </cell>
          <cell r="M1741">
            <v>0</v>
          </cell>
        </row>
        <row r="1742">
          <cell r="F1742" t="str">
            <v>1975971224NS URBAN CENTER</v>
          </cell>
          <cell r="G1742" t="str">
            <v>NS URBAN CENTER</v>
          </cell>
          <cell r="H1742">
            <v>1975971224</v>
          </cell>
          <cell r="I1742" t="str">
            <v>NS URBAN CENTER</v>
          </cell>
          <cell r="J1742">
            <v>1545052</v>
          </cell>
          <cell r="K1742">
            <v>0.16</v>
          </cell>
          <cell r="L1742">
            <v>9630</v>
          </cell>
          <cell r="M1742">
            <v>0</v>
          </cell>
        </row>
        <row r="1743">
          <cell r="F1743" t="str">
            <v>448702659ME VER MINATITLAN JUSTO SIERRA</v>
          </cell>
          <cell r="G1743" t="str">
            <v>ME VER MINATITLAN JUSTO SIERRA</v>
          </cell>
          <cell r="H1743">
            <v>448702659</v>
          </cell>
          <cell r="I1743" t="str">
            <v>ME VER MINATITLAN JUSTO SIERRA</v>
          </cell>
          <cell r="J1743">
            <v>144084455</v>
          </cell>
          <cell r="K1743">
            <v>0.16</v>
          </cell>
          <cell r="L1743">
            <v>9630</v>
          </cell>
          <cell r="M1743">
            <v>0</v>
          </cell>
        </row>
        <row r="1744">
          <cell r="F1744" t="str">
            <v>1975971224ME VER MINATITLAN JUSTO SIERRA</v>
          </cell>
          <cell r="G1744" t="str">
            <v>ME VER MINATITLAN JUSTO SIERRA</v>
          </cell>
          <cell r="H1744">
            <v>1975971224</v>
          </cell>
          <cell r="I1744" t="str">
            <v>ME VER MINATITLAN JUSTO SIERRA</v>
          </cell>
          <cell r="J1744">
            <v>2368132</v>
          </cell>
          <cell r="K1744">
            <v>0.16</v>
          </cell>
          <cell r="L1744">
            <v>9630</v>
          </cell>
          <cell r="M1744">
            <v>0</v>
          </cell>
        </row>
        <row r="1745">
          <cell r="F1745" t="str">
            <v>448702659ME VER PLAZA CORDOBA</v>
          </cell>
          <cell r="G1745" t="str">
            <v>ME VER PLAZA CORDOBA</v>
          </cell>
          <cell r="H1745">
            <v>448702659</v>
          </cell>
          <cell r="I1745" t="str">
            <v>ME VER PLAZA CORDOBA</v>
          </cell>
          <cell r="J1745">
            <v>144084521</v>
          </cell>
          <cell r="K1745">
            <v>0.16</v>
          </cell>
          <cell r="L1745">
            <v>9630</v>
          </cell>
          <cell r="M1745">
            <v>0</v>
          </cell>
        </row>
        <row r="1746">
          <cell r="F1746" t="str">
            <v>1975971224ME VER PLAZA CORDOBA</v>
          </cell>
          <cell r="G1746" t="str">
            <v>ME VER PLAZA CORDOBA</v>
          </cell>
          <cell r="H1746">
            <v>1975971224</v>
          </cell>
          <cell r="I1746" t="str">
            <v>ME VER PLAZA CORDOBA</v>
          </cell>
          <cell r="J1746">
            <v>1713486</v>
          </cell>
          <cell r="K1746">
            <v>0.16</v>
          </cell>
          <cell r="L1746">
            <v>9630</v>
          </cell>
          <cell r="M1746">
            <v>0</v>
          </cell>
        </row>
        <row r="1747">
          <cell r="F1747" t="str">
            <v>134638352NS VER PLAZA DEL SOL</v>
          </cell>
          <cell r="G1747" t="str">
            <v>NS VER PLAZA DEL SOL</v>
          </cell>
          <cell r="H1747">
            <v>134638352</v>
          </cell>
          <cell r="I1747" t="str">
            <v>NS VER PLAZA DEL SOL</v>
          </cell>
          <cell r="J1747">
            <v>9350932084</v>
          </cell>
          <cell r="K1747">
            <v>0.16</v>
          </cell>
          <cell r="L1747">
            <v>9630</v>
          </cell>
          <cell r="M1747">
            <v>0</v>
          </cell>
        </row>
        <row r="1748">
          <cell r="F1748" t="str">
            <v>448702659NS VER PLAZA DEL SOL</v>
          </cell>
          <cell r="G1748" t="str">
            <v>NS VER PLAZA DEL SOL</v>
          </cell>
          <cell r="H1748">
            <v>448702659</v>
          </cell>
          <cell r="I1748" t="str">
            <v>NS VER PLAZA DEL SOL</v>
          </cell>
          <cell r="J1748">
            <v>141673862</v>
          </cell>
          <cell r="K1748">
            <v>0.16</v>
          </cell>
          <cell r="L1748">
            <v>9630</v>
          </cell>
          <cell r="M1748">
            <v>0</v>
          </cell>
        </row>
        <row r="1749">
          <cell r="F1749" t="str">
            <v>1975971224NS VER PLAZA DEL SOL</v>
          </cell>
          <cell r="G1749" t="str">
            <v>NS VER PLAZA DEL SOL</v>
          </cell>
          <cell r="H1749">
            <v>1975971224</v>
          </cell>
          <cell r="I1749" t="str">
            <v>NS VER PLAZA DEL SOL</v>
          </cell>
          <cell r="J1749">
            <v>1673862</v>
          </cell>
          <cell r="K1749">
            <v>0.16</v>
          </cell>
          <cell r="L1749">
            <v>9630</v>
          </cell>
          <cell r="M1749">
            <v>0</v>
          </cell>
        </row>
        <row r="1750">
          <cell r="F1750" t="str">
            <v>448702659ME VER TUXPAN</v>
          </cell>
          <cell r="G1750" t="str">
            <v>ME VER TUXPAN</v>
          </cell>
          <cell r="H1750">
            <v>448702659</v>
          </cell>
          <cell r="I1750" t="str">
            <v>ME VER TUXPAN</v>
          </cell>
          <cell r="J1750">
            <v>144084463</v>
          </cell>
          <cell r="K1750">
            <v>0.16</v>
          </cell>
          <cell r="L1750">
            <v>9630</v>
          </cell>
          <cell r="M1750">
            <v>0</v>
          </cell>
        </row>
        <row r="1751">
          <cell r="F1751" t="str">
            <v>1975971224ME VER TUXPAN</v>
          </cell>
          <cell r="G1751" t="str">
            <v>ME VER TUXPAN</v>
          </cell>
          <cell r="H1751">
            <v>1975971224</v>
          </cell>
          <cell r="I1751" t="str">
            <v>ME VER TUXPAN</v>
          </cell>
          <cell r="J1751">
            <v>2368132</v>
          </cell>
          <cell r="K1751">
            <v>0.16</v>
          </cell>
          <cell r="L1751">
            <v>9630</v>
          </cell>
          <cell r="M1751">
            <v>0</v>
          </cell>
        </row>
        <row r="1752">
          <cell r="F1752" t="str">
            <v>134638352NS VILLAHERMOSA PLAZA MEGA</v>
          </cell>
          <cell r="G1752" t="str">
            <v>NS VILLAHERMOSA PLAZA MEGA</v>
          </cell>
          <cell r="H1752">
            <v>134638352</v>
          </cell>
          <cell r="I1752" t="str">
            <v>NS VILLAHERMOSA PLAZA MEGA</v>
          </cell>
          <cell r="J1752">
            <v>9351677506</v>
          </cell>
          <cell r="K1752">
            <v>0.16</v>
          </cell>
          <cell r="L1752">
            <v>9630</v>
          </cell>
          <cell r="M1752">
            <v>0</v>
          </cell>
        </row>
        <row r="1753">
          <cell r="F1753" t="str">
            <v>448702659NS VILLAHERMOSA PLAZA MEGA</v>
          </cell>
          <cell r="G1753" t="str">
            <v>NS VILLAHERMOSA PLAZA MEGA</v>
          </cell>
          <cell r="H1753">
            <v>448702659</v>
          </cell>
          <cell r="I1753" t="str">
            <v>NS VILLAHERMOSA PLAZA MEGA</v>
          </cell>
          <cell r="J1753">
            <v>147417191</v>
          </cell>
          <cell r="K1753">
            <v>0.16</v>
          </cell>
          <cell r="L1753">
            <v>9630</v>
          </cell>
          <cell r="M1753">
            <v>0</v>
          </cell>
        </row>
        <row r="1754">
          <cell r="F1754" t="str">
            <v>134638352NS XAL PLAZA LAS ANIMAS</v>
          </cell>
          <cell r="G1754" t="str">
            <v>NS XAL PLAZA LAS ANIMAS</v>
          </cell>
          <cell r="H1754">
            <v>134638352</v>
          </cell>
          <cell r="I1754" t="str">
            <v>NS XAL PLAZA LAS ANIMAS</v>
          </cell>
          <cell r="J1754">
            <v>9350932126</v>
          </cell>
          <cell r="K1754">
            <v>0.16</v>
          </cell>
          <cell r="L1754">
            <v>9630</v>
          </cell>
          <cell r="M1754">
            <v>0</v>
          </cell>
        </row>
        <row r="1755">
          <cell r="F1755" t="str">
            <v>448702659NS XAL PLAZA LAS ANIMAS</v>
          </cell>
          <cell r="G1755" t="str">
            <v>NS XAL PLAZA LAS ANIMAS</v>
          </cell>
          <cell r="H1755">
            <v>448702659</v>
          </cell>
          <cell r="I1755" t="str">
            <v>NS XAL PLAZA LAS ANIMAS</v>
          </cell>
          <cell r="J1755">
            <v>141716489</v>
          </cell>
          <cell r="K1755">
            <v>0.16</v>
          </cell>
          <cell r="L1755">
            <v>9630</v>
          </cell>
          <cell r="M1755">
            <v>0</v>
          </cell>
        </row>
        <row r="1756">
          <cell r="F1756" t="str">
            <v>1975971224NS XAL PLAZA LAS ANIMAS</v>
          </cell>
          <cell r="G1756" t="str">
            <v>NS XAL PLAZA LAS ANIMAS</v>
          </cell>
          <cell r="H1756">
            <v>1975971224</v>
          </cell>
          <cell r="I1756" t="str">
            <v>NS XAL PLAZA LAS ANIMAS</v>
          </cell>
          <cell r="J1756">
            <v>1716489</v>
          </cell>
          <cell r="K1756">
            <v>0.16</v>
          </cell>
          <cell r="L1756">
            <v>9630</v>
          </cell>
          <cell r="M1756">
            <v>0</v>
          </cell>
        </row>
        <row r="1757">
          <cell r="F1757" t="str">
            <v>134638352PALACIO DE HIERRO SATELITE</v>
          </cell>
          <cell r="G1757" t="str">
            <v>PALACIO DE HIERRO SATELITE</v>
          </cell>
          <cell r="H1757">
            <v>134638352</v>
          </cell>
          <cell r="I1757" t="str">
            <v>PALACIO DE HIERRO SATELITE</v>
          </cell>
          <cell r="J1757">
            <v>9356388950</v>
          </cell>
          <cell r="K1757">
            <v>0.16</v>
          </cell>
          <cell r="L1757">
            <v>9630</v>
          </cell>
          <cell r="M1757">
            <v>0</v>
          </cell>
        </row>
        <row r="1758">
          <cell r="F1758" t="str">
            <v>1975971151REN CLEMENTE OROZCO 10093 TIJ</v>
          </cell>
          <cell r="G1758" t="str">
            <v>REN CLEMENTE OROZCO 10093 TIJ</v>
          </cell>
          <cell r="H1758">
            <v>1975971151</v>
          </cell>
          <cell r="I1758" t="str">
            <v>REN CLEMENTE OROZCO 10093 TIJ</v>
          </cell>
          <cell r="J1758">
            <v>1672245</v>
          </cell>
          <cell r="K1758">
            <v>0.16</v>
          </cell>
          <cell r="L1758">
            <v>9630</v>
          </cell>
          <cell r="M1758">
            <v>0</v>
          </cell>
        </row>
        <row r="1759">
          <cell r="F1759" t="str">
            <v>134638352RUIZ CORTINEZ (VER)</v>
          </cell>
          <cell r="G1759" t="str">
            <v>RUIZ CORTINEZ (VER)</v>
          </cell>
          <cell r="H1759">
            <v>134638352</v>
          </cell>
          <cell r="I1759" t="str">
            <v>RUIZ CORTINEZ (VER)</v>
          </cell>
          <cell r="J1759">
            <v>9356150632</v>
          </cell>
          <cell r="K1759">
            <v>0.16</v>
          </cell>
          <cell r="L1759">
            <v>9630</v>
          </cell>
          <cell r="M1759">
            <v>0</v>
          </cell>
        </row>
        <row r="1760">
          <cell r="F1760" t="str">
            <v>1975971224RUIZ CORTINEZ (VER)</v>
          </cell>
          <cell r="G1760" t="str">
            <v>RUIZ CORTINEZ (VER)</v>
          </cell>
          <cell r="H1760">
            <v>1975971224</v>
          </cell>
          <cell r="I1760" t="str">
            <v>RUIZ CORTINEZ (VER)</v>
          </cell>
          <cell r="J1760">
            <v>5374756</v>
          </cell>
          <cell r="K1760">
            <v>0.16</v>
          </cell>
          <cell r="L1760">
            <v>9630</v>
          </cell>
          <cell r="M1760">
            <v>0</v>
          </cell>
        </row>
        <row r="1761">
          <cell r="F1761" t="str">
            <v>1975971151ROA AFGANISTAN 146 MTY</v>
          </cell>
          <cell r="G1761" t="str">
            <v>ROA AFGANISTAN 146 MTY</v>
          </cell>
          <cell r="H1761">
            <v>1975971151</v>
          </cell>
          <cell r="I1761" t="str">
            <v>ROA AFGANISTAN 146 MTY</v>
          </cell>
          <cell r="J1761">
            <v>1672294</v>
          </cell>
          <cell r="K1761">
            <v>0.16</v>
          </cell>
          <cell r="L1761">
            <v>9630</v>
          </cell>
          <cell r="M1761">
            <v>0</v>
          </cell>
        </row>
        <row r="1762">
          <cell r="F1762" t="str">
            <v>1975971151ROA ARAGON</v>
          </cell>
          <cell r="G1762" t="str">
            <v>ROA ARAGON</v>
          </cell>
          <cell r="H1762">
            <v>1975971151</v>
          </cell>
          <cell r="I1762" t="str">
            <v>ROA ARAGON</v>
          </cell>
          <cell r="J1762">
            <v>5375001</v>
          </cell>
          <cell r="K1762">
            <v>0.16</v>
          </cell>
          <cell r="L1762">
            <v>9630</v>
          </cell>
          <cell r="M1762">
            <v>0</v>
          </cell>
        </row>
        <row r="1763">
          <cell r="F1763" t="str">
            <v>1975971151ROA CHEDRAUI AJUSCO DFP</v>
          </cell>
          <cell r="G1763" t="str">
            <v>ROA CHEDRAUI AJUSCO DFP</v>
          </cell>
          <cell r="H1763">
            <v>1975971151</v>
          </cell>
          <cell r="I1763" t="str">
            <v>ROA CHEDRAUI AJUSCO DFP</v>
          </cell>
          <cell r="J1763">
            <v>5375001</v>
          </cell>
          <cell r="K1763">
            <v>0.16</v>
          </cell>
          <cell r="L1763">
            <v>9630</v>
          </cell>
          <cell r="M1763">
            <v>0</v>
          </cell>
        </row>
        <row r="1764">
          <cell r="F1764" t="str">
            <v>1975971151ROA LA JOYA PACHUCA</v>
          </cell>
          <cell r="G1764" t="str">
            <v>ROA LA JOYA PACHUCA</v>
          </cell>
          <cell r="H1764">
            <v>1975971151</v>
          </cell>
          <cell r="I1764" t="str">
            <v>ROA LA JOYA PACHUCA</v>
          </cell>
          <cell r="J1764">
            <v>5375001</v>
          </cell>
          <cell r="K1764">
            <v>0.16</v>
          </cell>
          <cell r="L1764">
            <v>9630</v>
          </cell>
          <cell r="M1764">
            <v>0</v>
          </cell>
        </row>
        <row r="1765">
          <cell r="F1765" t="str">
            <v>1975971151ROA LONDRES 127</v>
          </cell>
          <cell r="G1765" t="str">
            <v>ROA LONDRES 127</v>
          </cell>
          <cell r="H1765">
            <v>1975971151</v>
          </cell>
          <cell r="I1765" t="str">
            <v>ROA LONDRES 127</v>
          </cell>
          <cell r="J1765">
            <v>5375001</v>
          </cell>
          <cell r="K1765">
            <v>0.16</v>
          </cell>
          <cell r="L1765">
            <v>9630</v>
          </cell>
          <cell r="M1765">
            <v>0</v>
          </cell>
        </row>
        <row r="1766">
          <cell r="F1766" t="str">
            <v>1975971151ROA TORRES LINDAVISTA</v>
          </cell>
          <cell r="G1766" t="str">
            <v>ROA TORRES LINDAVISTA</v>
          </cell>
          <cell r="H1766">
            <v>1975971151</v>
          </cell>
          <cell r="I1766" t="str">
            <v>ROA TORRES LINDAVISTA</v>
          </cell>
          <cell r="J1766">
            <v>5375001</v>
          </cell>
          <cell r="K1766">
            <v>0.16</v>
          </cell>
          <cell r="L1766">
            <v>9630</v>
          </cell>
          <cell r="M1766">
            <v>0</v>
          </cell>
        </row>
        <row r="1767">
          <cell r="F1767" t="str">
            <v>1975971151ROA TULTITLAN PONIENTE 8</v>
          </cell>
          <cell r="G1767" t="str">
            <v>ROA TULTITLAN PONIENTE 8</v>
          </cell>
          <cell r="H1767">
            <v>1975971151</v>
          </cell>
          <cell r="I1767" t="str">
            <v>ROA TULTITLAN PONIENTE 8</v>
          </cell>
          <cell r="J1767">
            <v>5375001</v>
          </cell>
          <cell r="K1767">
            <v>0.16</v>
          </cell>
          <cell r="L1767">
            <v>9630</v>
          </cell>
          <cell r="M1767">
            <v>0</v>
          </cell>
        </row>
        <row r="1768">
          <cell r="F1768" t="str">
            <v>1975971151ROA VIA MORELOS 172</v>
          </cell>
          <cell r="G1768" t="str">
            <v>ROA VIA MORELOS 172</v>
          </cell>
          <cell r="H1768">
            <v>1975971151</v>
          </cell>
          <cell r="I1768" t="str">
            <v>ROA VIA MORELOS 172</v>
          </cell>
          <cell r="J1768">
            <v>5375001</v>
          </cell>
          <cell r="K1768">
            <v>0.16</v>
          </cell>
          <cell r="L1768">
            <v>9630</v>
          </cell>
          <cell r="M1768">
            <v>0</v>
          </cell>
        </row>
        <row r="1769">
          <cell r="F1769" t="str">
            <v>134638352SAMS BERNARDO QUINTANA</v>
          </cell>
          <cell r="G1769" t="str">
            <v>SAMS BERNARDO QUINTANA</v>
          </cell>
          <cell r="H1769">
            <v>134638352</v>
          </cell>
          <cell r="I1769" t="str">
            <v>SAMS BERNARDO QUINTANA</v>
          </cell>
          <cell r="J1769">
            <v>9356388547</v>
          </cell>
          <cell r="K1769">
            <v>0.16</v>
          </cell>
          <cell r="L1769">
            <v>9630</v>
          </cell>
          <cell r="M1769">
            <v>0</v>
          </cell>
        </row>
        <row r="1770">
          <cell r="F1770" t="str">
            <v>134638352SAMS CORDOBA SAN JOSE</v>
          </cell>
          <cell r="G1770" t="str">
            <v>SAMS CORDOBA SAN JOSE</v>
          </cell>
          <cell r="H1770">
            <v>134638352</v>
          </cell>
          <cell r="I1770" t="str">
            <v>SAMS CORDOBA SAN JOSE</v>
          </cell>
          <cell r="J1770">
            <v>9356388729</v>
          </cell>
          <cell r="K1770">
            <v>0.16</v>
          </cell>
          <cell r="L1770">
            <v>9630</v>
          </cell>
          <cell r="M1770">
            <v>0</v>
          </cell>
        </row>
        <row r="1771">
          <cell r="F1771" t="str">
            <v>134638352SAMS IRAPUATO</v>
          </cell>
          <cell r="G1771" t="str">
            <v>SAMS IRAPUATO</v>
          </cell>
          <cell r="H1771">
            <v>134638352</v>
          </cell>
          <cell r="I1771" t="str">
            <v>SAMS IRAPUATO</v>
          </cell>
          <cell r="J1771">
            <v>9356388760</v>
          </cell>
          <cell r="K1771">
            <v>0.16</v>
          </cell>
          <cell r="L1771">
            <v>9630</v>
          </cell>
          <cell r="M1771">
            <v>0</v>
          </cell>
        </row>
        <row r="1772">
          <cell r="F1772" t="str">
            <v>134638352SAMS LA NORIA</v>
          </cell>
          <cell r="G1772" t="str">
            <v>SAMS LA NORIA</v>
          </cell>
          <cell r="H1772">
            <v>134638352</v>
          </cell>
          <cell r="I1772" t="str">
            <v>SAMS LA NORIA</v>
          </cell>
          <cell r="J1772">
            <v>9356388703</v>
          </cell>
          <cell r="K1772">
            <v>0.16</v>
          </cell>
          <cell r="L1772">
            <v>9630</v>
          </cell>
          <cell r="M1772">
            <v>0</v>
          </cell>
        </row>
        <row r="1773">
          <cell r="F1773" t="str">
            <v>134638352SAMS LAS AMERICAS</v>
          </cell>
          <cell r="G1773" t="str">
            <v>SAMS LAS AMERICAS</v>
          </cell>
          <cell r="H1773">
            <v>134638352</v>
          </cell>
          <cell r="I1773" t="str">
            <v>SAMS LAS AMERICAS</v>
          </cell>
          <cell r="J1773">
            <v>9356388794</v>
          </cell>
          <cell r="K1773">
            <v>0.16</v>
          </cell>
          <cell r="L1773">
            <v>9630</v>
          </cell>
          <cell r="M1773">
            <v>0</v>
          </cell>
        </row>
        <row r="1774">
          <cell r="F1774" t="str">
            <v>134638352SAMS LEON</v>
          </cell>
          <cell r="G1774" t="str">
            <v>SAMS LEON</v>
          </cell>
          <cell r="H1774">
            <v>134638352</v>
          </cell>
          <cell r="I1774" t="str">
            <v>SAMS LEON</v>
          </cell>
          <cell r="J1774">
            <v>9356388554</v>
          </cell>
          <cell r="K1774">
            <v>0.16</v>
          </cell>
          <cell r="L1774">
            <v>9630</v>
          </cell>
          <cell r="M1774">
            <v>0</v>
          </cell>
        </row>
        <row r="1775">
          <cell r="F1775" t="str">
            <v>134638352SAMS METEPEC</v>
          </cell>
          <cell r="G1775" t="str">
            <v>SAMS METEPEC</v>
          </cell>
          <cell r="H1775">
            <v>134638352</v>
          </cell>
          <cell r="I1775" t="str">
            <v>SAMS METEPEC</v>
          </cell>
          <cell r="J1775">
            <v>9356388927</v>
          </cell>
          <cell r="K1775">
            <v>0.16</v>
          </cell>
          <cell r="L1775">
            <v>9630</v>
          </cell>
          <cell r="M1775">
            <v>0</v>
          </cell>
        </row>
        <row r="1776">
          <cell r="F1776" t="str">
            <v>134638352SAMS PLAZA ORIENTE</v>
          </cell>
          <cell r="G1776" t="str">
            <v>SAMS PLAZA ORIENTE</v>
          </cell>
          <cell r="H1776">
            <v>134638352</v>
          </cell>
          <cell r="I1776" t="str">
            <v>SAMS PLAZA ORIENTE</v>
          </cell>
          <cell r="J1776">
            <v>9356388851</v>
          </cell>
          <cell r="K1776">
            <v>0.16</v>
          </cell>
          <cell r="L1776">
            <v>9630</v>
          </cell>
          <cell r="M1776">
            <v>0</v>
          </cell>
        </row>
        <row r="1777">
          <cell r="F1777" t="str">
            <v>134638352SAMS SALTILLO</v>
          </cell>
          <cell r="G1777" t="str">
            <v>SAMS SALTILLO</v>
          </cell>
          <cell r="H1777">
            <v>134638352</v>
          </cell>
          <cell r="I1777" t="str">
            <v>SAMS SALTILLO</v>
          </cell>
          <cell r="J1777">
            <v>9356388943</v>
          </cell>
          <cell r="K1777">
            <v>0.16</v>
          </cell>
          <cell r="L1777">
            <v>9630</v>
          </cell>
          <cell r="M1777">
            <v>0</v>
          </cell>
        </row>
        <row r="1778">
          <cell r="F1778" t="str">
            <v>134638352SAMS TEPEYAC</v>
          </cell>
          <cell r="G1778" t="str">
            <v>SAMS TEPEYAC</v>
          </cell>
          <cell r="H1778">
            <v>134638352</v>
          </cell>
          <cell r="I1778" t="str">
            <v>SAMS TEPEYAC</v>
          </cell>
          <cell r="J1778">
            <v>9356388877</v>
          </cell>
          <cell r="K1778">
            <v>0.16</v>
          </cell>
          <cell r="L1778">
            <v>9630</v>
          </cell>
          <cell r="M1778">
            <v>0</v>
          </cell>
        </row>
        <row r="1779">
          <cell r="F1779" t="str">
            <v>134638352SAMS TLAQUEPAQUE</v>
          </cell>
          <cell r="G1779" t="str">
            <v>SAMS TLAQUEPAQUE</v>
          </cell>
          <cell r="H1779">
            <v>134638352</v>
          </cell>
          <cell r="I1779" t="str">
            <v>SAMS TLAQUEPAQUE</v>
          </cell>
          <cell r="J1779">
            <v>9356388737</v>
          </cell>
          <cell r="K1779">
            <v>0.16</v>
          </cell>
          <cell r="L1779">
            <v>9630</v>
          </cell>
          <cell r="M1779">
            <v>0</v>
          </cell>
        </row>
        <row r="1780">
          <cell r="F1780" t="str">
            <v>134638352SAMS VIA CAPU</v>
          </cell>
          <cell r="G1780" t="str">
            <v>SAMS VIA CAPU</v>
          </cell>
          <cell r="H1780">
            <v>134638352</v>
          </cell>
          <cell r="I1780" t="str">
            <v>SAMS VIA CAPU</v>
          </cell>
          <cell r="J1780">
            <v>9356388679</v>
          </cell>
          <cell r="K1780">
            <v>0.16</v>
          </cell>
          <cell r="L1780">
            <v>9630</v>
          </cell>
          <cell r="M1780">
            <v>0</v>
          </cell>
        </row>
        <row r="1781">
          <cell r="F1781" t="str">
            <v>1975971151SBL CAFETALES DF</v>
          </cell>
          <cell r="G1781" t="str">
            <v>SBL CAFETALES DF</v>
          </cell>
          <cell r="H1781">
            <v>1975971151</v>
          </cell>
          <cell r="I1781" t="str">
            <v>SBL CAFETALES DF</v>
          </cell>
          <cell r="J1781">
            <v>5375001</v>
          </cell>
          <cell r="K1781">
            <v>0.16</v>
          </cell>
          <cell r="L1781">
            <v>9630</v>
          </cell>
          <cell r="M1781">
            <v>0</v>
          </cell>
        </row>
        <row r="1782">
          <cell r="F1782" t="str">
            <v>1975971151SBL CAMPESTRE 2503</v>
          </cell>
          <cell r="G1782" t="str">
            <v>SBL CAMPESTRE 2503</v>
          </cell>
          <cell r="H1782">
            <v>1975971151</v>
          </cell>
          <cell r="I1782" t="str">
            <v>SBL CAMPESTRE 2503</v>
          </cell>
          <cell r="J1782">
            <v>1672567</v>
          </cell>
          <cell r="K1782">
            <v>0.16</v>
          </cell>
          <cell r="L1782">
            <v>9630</v>
          </cell>
          <cell r="M1782">
            <v>0</v>
          </cell>
        </row>
        <row r="1783">
          <cell r="F1783" t="str">
            <v>1975971151SBL CD DEL CARMEN VEINTISEIS 167</v>
          </cell>
          <cell r="G1783" t="str">
            <v>SBL CD DEL CARMEN VEINTISEIS 167</v>
          </cell>
          <cell r="H1783">
            <v>1975971151</v>
          </cell>
          <cell r="I1783" t="str">
            <v>SBL CD DEL CARMEN VEINTISEIS 167</v>
          </cell>
          <cell r="J1783">
            <v>1671841</v>
          </cell>
          <cell r="K1783">
            <v>0.16</v>
          </cell>
          <cell r="L1783">
            <v>9630</v>
          </cell>
          <cell r="M1783">
            <v>0</v>
          </cell>
        </row>
        <row r="1784">
          <cell r="F1784" t="str">
            <v>1975971151SBL DIAGONAL CUAUHTEMOC MATAMOROS</v>
          </cell>
          <cell r="G1784" t="str">
            <v>SBL DIAGONAL CUAUHTEMOC MATAMOROS</v>
          </cell>
          <cell r="H1784">
            <v>1975971151</v>
          </cell>
          <cell r="I1784" t="str">
            <v>SBL DIAGONAL CUAUHTEMOC MATAMOROS</v>
          </cell>
          <cell r="J1784">
            <v>1672294</v>
          </cell>
          <cell r="K1784">
            <v>0.16</v>
          </cell>
          <cell r="L1784">
            <v>9630</v>
          </cell>
          <cell r="M1784">
            <v>0</v>
          </cell>
        </row>
        <row r="1785">
          <cell r="F1785" t="str">
            <v>1975971151SBL DIVISION DEL NORTE 5034</v>
          </cell>
          <cell r="G1785" t="str">
            <v>SBL DIVISION DEL NORTE 5034</v>
          </cell>
          <cell r="H1785">
            <v>1975971151</v>
          </cell>
          <cell r="I1785" t="str">
            <v>SBL DIVISION DEL NORTE 5034</v>
          </cell>
          <cell r="J1785">
            <v>5375001</v>
          </cell>
          <cell r="K1785">
            <v>0.16</v>
          </cell>
          <cell r="L1785">
            <v>9630</v>
          </cell>
          <cell r="M1785">
            <v>0</v>
          </cell>
        </row>
        <row r="1786">
          <cell r="F1786" t="str">
            <v>1975971151SBL MARTINEZ DE LA TORRE</v>
          </cell>
          <cell r="G1786" t="str">
            <v>SBL MARTINEZ DE LA TORRE</v>
          </cell>
          <cell r="H1786">
            <v>1975971151</v>
          </cell>
          <cell r="I1786" t="str">
            <v>SBL MARTINEZ DE LA TORRE</v>
          </cell>
          <cell r="J1786">
            <v>1671841</v>
          </cell>
          <cell r="K1786">
            <v>0.16</v>
          </cell>
          <cell r="L1786">
            <v>9630</v>
          </cell>
          <cell r="M1786">
            <v>0</v>
          </cell>
        </row>
        <row r="1787">
          <cell r="F1787" t="str">
            <v>1975971151SBL NINO OBRERO 640</v>
          </cell>
          <cell r="G1787" t="str">
            <v>SBL NINO OBRERO 640</v>
          </cell>
          <cell r="H1787">
            <v>1975971151</v>
          </cell>
          <cell r="I1787" t="str">
            <v>SBL NINO OBRERO 640</v>
          </cell>
          <cell r="J1787">
            <v>1672567</v>
          </cell>
          <cell r="K1787">
            <v>0.16</v>
          </cell>
          <cell r="L1787">
            <v>9630</v>
          </cell>
          <cell r="M1787">
            <v>0</v>
          </cell>
        </row>
        <row r="1788">
          <cell r="F1788" t="str">
            <v>1975971151SBL PLAZA ATRIUM PUEBLA</v>
          </cell>
          <cell r="G1788" t="str">
            <v>SBL PLAZA ATRIUM PUEBLA</v>
          </cell>
          <cell r="H1788">
            <v>1975971151</v>
          </cell>
          <cell r="I1788" t="str">
            <v>SBL PLAZA ATRIUM PUEBLA</v>
          </cell>
          <cell r="J1788">
            <v>1671841</v>
          </cell>
          <cell r="K1788">
            <v>0.16</v>
          </cell>
          <cell r="L1788">
            <v>9630</v>
          </cell>
          <cell r="M1788">
            <v>0</v>
          </cell>
        </row>
        <row r="1789">
          <cell r="F1789" t="str">
            <v>1975971151SBL PLAZA POZA RICA</v>
          </cell>
          <cell r="G1789" t="str">
            <v>SBL PLAZA POZA RICA</v>
          </cell>
          <cell r="H1789">
            <v>1975971151</v>
          </cell>
          <cell r="I1789" t="str">
            <v>SBL PLAZA POZA RICA</v>
          </cell>
          <cell r="J1789">
            <v>1671841</v>
          </cell>
          <cell r="K1789">
            <v>0.16</v>
          </cell>
          <cell r="L1789">
            <v>9630</v>
          </cell>
          <cell r="M1789">
            <v>0</v>
          </cell>
        </row>
        <row r="1790">
          <cell r="F1790" t="str">
            <v>134638352SIMON BOLIVAR GDM AMARRILLOS</v>
          </cell>
          <cell r="G1790" t="str">
            <v>SIMON BOLIVAR GDM AMARRILLOS</v>
          </cell>
          <cell r="H1790">
            <v>134638352</v>
          </cell>
          <cell r="I1790" t="str">
            <v>SIMON BOLIVAR GDM AMARRILLOS</v>
          </cell>
          <cell r="J1790">
            <v>9356389297</v>
          </cell>
          <cell r="K1790">
            <v>0.16</v>
          </cell>
          <cell r="L1790">
            <v>9630</v>
          </cell>
          <cell r="M1790">
            <v>0</v>
          </cell>
        </row>
        <row r="1791">
          <cell r="F1791" t="str">
            <v>1975971151SIS BODEGA AURRERA MORELIA ESTE MOR</v>
          </cell>
          <cell r="G1791" t="str">
            <v>SIS BODEGA AURRERA MORELIA ESTE MOR</v>
          </cell>
          <cell r="H1791">
            <v>1975971151</v>
          </cell>
          <cell r="I1791" t="str">
            <v>SIS BODEGA AURRERA MORELIA ESTE MOR</v>
          </cell>
          <cell r="J1791">
            <v>5375001</v>
          </cell>
          <cell r="K1791">
            <v>0.16</v>
          </cell>
          <cell r="L1791">
            <v>9630</v>
          </cell>
          <cell r="M1791">
            <v>0</v>
          </cell>
        </row>
        <row r="1792">
          <cell r="F1792" t="str">
            <v>1975971224SIS COMERCIAL MEXICANA ATIZAPAN DFN</v>
          </cell>
          <cell r="G1792" t="str">
            <v>SIS COMERCIAL MEXICANA ATIZAPAN DFN</v>
          </cell>
          <cell r="H1792">
            <v>1975971224</v>
          </cell>
          <cell r="I1792" t="str">
            <v>SIS COMERCIAL MEXICANA ATIZAPAN DFN</v>
          </cell>
          <cell r="J1792">
            <v>2037612</v>
          </cell>
          <cell r="K1792">
            <v>0.16</v>
          </cell>
          <cell r="L1792">
            <v>9630</v>
          </cell>
          <cell r="M1792">
            <v>0</v>
          </cell>
        </row>
        <row r="1793">
          <cell r="F1793" t="str">
            <v>1975971224SIS CHEDRAUI ANFORA DFP</v>
          </cell>
          <cell r="G1793" t="str">
            <v>SIS CHEDRAUI ANFORA DFP</v>
          </cell>
          <cell r="H1793">
            <v>1975971224</v>
          </cell>
          <cell r="I1793" t="str">
            <v>SIS CHEDRAUI ANFORA DFP</v>
          </cell>
          <cell r="J1793">
            <v>2037612</v>
          </cell>
          <cell r="K1793">
            <v>0.16</v>
          </cell>
          <cell r="L1793">
            <v>9630</v>
          </cell>
          <cell r="M1793">
            <v>0</v>
          </cell>
        </row>
        <row r="1794">
          <cell r="F1794" t="str">
            <v>1975971224SIS CHEDRAUI AV CENTRAL ECATEPEC DFO</v>
          </cell>
          <cell r="G1794" t="str">
            <v>SIS CHEDRAUI AV CENTRAL ECATEPEC DFO</v>
          </cell>
          <cell r="H1794">
            <v>1975971224</v>
          </cell>
          <cell r="I1794" t="str">
            <v>SIS CHEDRAUI AV CENTRAL ECATEPEC DFO</v>
          </cell>
          <cell r="J1794">
            <v>2037612</v>
          </cell>
          <cell r="K1794">
            <v>0.16</v>
          </cell>
          <cell r="L1794">
            <v>9630</v>
          </cell>
          <cell r="M1794">
            <v>0</v>
          </cell>
        </row>
        <row r="1795">
          <cell r="F1795" t="str">
            <v>1975971224SIS CHEDRAUI EDUARDO MOLINA DFO</v>
          </cell>
          <cell r="G1795" t="str">
            <v>SIS CHEDRAUI EDUARDO MOLINA DFO</v>
          </cell>
          <cell r="H1795">
            <v>1975971224</v>
          </cell>
          <cell r="I1795" t="str">
            <v>SIS CHEDRAUI EDUARDO MOLINA DFO</v>
          </cell>
          <cell r="J1795">
            <v>2037612</v>
          </cell>
          <cell r="K1795">
            <v>0.16</v>
          </cell>
          <cell r="L1795">
            <v>9630</v>
          </cell>
          <cell r="M1795">
            <v>0</v>
          </cell>
        </row>
        <row r="1796">
          <cell r="F1796" t="str">
            <v>1975971224SIS CHEDRAUI TENAYUCA DFN</v>
          </cell>
          <cell r="G1796" t="str">
            <v>SIS CHEDRAUI TENAYUCA DFN</v>
          </cell>
          <cell r="H1796">
            <v>1975971224</v>
          </cell>
          <cell r="I1796" t="str">
            <v>SIS CHEDRAUI TENAYUCA DFN</v>
          </cell>
          <cell r="J1796">
            <v>2037612</v>
          </cell>
          <cell r="K1796">
            <v>0.16</v>
          </cell>
          <cell r="L1796">
            <v>9630</v>
          </cell>
          <cell r="M1796">
            <v>0</v>
          </cell>
        </row>
        <row r="1797">
          <cell r="F1797" t="str">
            <v>1975971151SIS MEGA COMERCIAL NUEVO VALLARTA POV</v>
          </cell>
          <cell r="G1797" t="str">
            <v>SIS MEGA COMERCIAL NUEVO VALLARTA POV</v>
          </cell>
          <cell r="H1797">
            <v>1975971151</v>
          </cell>
          <cell r="I1797" t="str">
            <v>SIS MEGA COMERCIAL NUEVO VALLARTA POV</v>
          </cell>
          <cell r="J1797">
            <v>1672567</v>
          </cell>
          <cell r="K1797">
            <v>0.16</v>
          </cell>
          <cell r="L1797">
            <v>9630</v>
          </cell>
          <cell r="M1797">
            <v>0</v>
          </cell>
        </row>
        <row r="1798">
          <cell r="F1798" t="str">
            <v>1975971151SIS SAMS CULIACAN CUL</v>
          </cell>
          <cell r="G1798" t="str">
            <v>SIS SAMS CULIACAN CUL</v>
          </cell>
          <cell r="H1798">
            <v>1975971151</v>
          </cell>
          <cell r="I1798" t="str">
            <v>SIS SAMS CULIACAN CUL</v>
          </cell>
          <cell r="J1798">
            <v>1672245</v>
          </cell>
          <cell r="K1798">
            <v>0.16</v>
          </cell>
          <cell r="L1798">
            <v>9630</v>
          </cell>
          <cell r="M1798">
            <v>0</v>
          </cell>
        </row>
        <row r="1799">
          <cell r="F1799" t="str">
            <v>134638352SIS SAMS HIPERPLAZA TEXCOCO DFO</v>
          </cell>
          <cell r="G1799" t="str">
            <v>SIS SAMS HIPERPLAZA TEXCOCO DFO</v>
          </cell>
          <cell r="H1799">
            <v>134638352</v>
          </cell>
          <cell r="I1799" t="str">
            <v>SIS SAMS HIPERPLAZA TEXCOCO DFO</v>
          </cell>
          <cell r="J1799">
            <v>9350927076</v>
          </cell>
          <cell r="K1799">
            <v>0.16</v>
          </cell>
          <cell r="L1799">
            <v>9630</v>
          </cell>
          <cell r="M1799">
            <v>0</v>
          </cell>
        </row>
        <row r="1800">
          <cell r="F1800" t="str">
            <v>1975971224SIS SAMS HIPERPLAZA TEXCOCO DFO</v>
          </cell>
          <cell r="G1800" t="str">
            <v>SIS SAMS HIPERPLAZA TEXCOCO DFO</v>
          </cell>
          <cell r="H1800">
            <v>1975971224</v>
          </cell>
          <cell r="I1800" t="str">
            <v>SIS SAMS HIPERPLAZA TEXCOCO DFO</v>
          </cell>
          <cell r="J1800">
            <v>2037612</v>
          </cell>
          <cell r="K1800">
            <v>0.16</v>
          </cell>
          <cell r="L1800">
            <v>9630</v>
          </cell>
          <cell r="M1800">
            <v>0</v>
          </cell>
        </row>
        <row r="1801">
          <cell r="F1801" t="str">
            <v>1975971151SIS SAMS MANZANILLO MNZ</v>
          </cell>
          <cell r="G1801" t="str">
            <v>SIS SAMS MANZANILLO MNZ</v>
          </cell>
          <cell r="H1801">
            <v>1975971151</v>
          </cell>
          <cell r="I1801" t="str">
            <v>SIS SAMS MANZANILLO MNZ</v>
          </cell>
          <cell r="J1801">
            <v>1672567</v>
          </cell>
          <cell r="K1801">
            <v>0.16</v>
          </cell>
          <cell r="L1801">
            <v>9630</v>
          </cell>
          <cell r="M1801">
            <v>0</v>
          </cell>
        </row>
        <row r="1802">
          <cell r="F1802" t="str">
            <v>1975971224SIS SAMS PLAZA ORIENTE DFO</v>
          </cell>
          <cell r="G1802" t="str">
            <v>SIS SAMS PLAZA ORIENTE DFO</v>
          </cell>
          <cell r="H1802">
            <v>1975971224</v>
          </cell>
          <cell r="I1802" t="str">
            <v>SIS SAMS PLAZA ORIENTE DFO</v>
          </cell>
          <cell r="J1802">
            <v>2037612</v>
          </cell>
          <cell r="K1802">
            <v>0.16</v>
          </cell>
          <cell r="L1802">
            <v>9630</v>
          </cell>
          <cell r="M1802">
            <v>0</v>
          </cell>
        </row>
        <row r="1803">
          <cell r="F1803" t="str">
            <v>1975971224SIS SAMS SATELITE DFN</v>
          </cell>
          <cell r="G1803" t="str">
            <v>SIS SAMS SATELITE DFN</v>
          </cell>
          <cell r="H1803">
            <v>1975971224</v>
          </cell>
          <cell r="I1803" t="str">
            <v>SIS SAMS SATELITE DFN</v>
          </cell>
          <cell r="J1803">
            <v>2037612</v>
          </cell>
          <cell r="K1803">
            <v>0.16</v>
          </cell>
          <cell r="L1803">
            <v>9630</v>
          </cell>
          <cell r="M1803">
            <v>0</v>
          </cell>
        </row>
        <row r="1804">
          <cell r="F1804" t="str">
            <v>1975971224SIS SAMS TEPEYAC DFO</v>
          </cell>
          <cell r="G1804" t="str">
            <v>SIS SAMS TEPEYAC DFO</v>
          </cell>
          <cell r="H1804">
            <v>1975971224</v>
          </cell>
          <cell r="I1804" t="str">
            <v>SIS SAMS TEPEYAC DFO</v>
          </cell>
          <cell r="J1804">
            <v>2037612</v>
          </cell>
          <cell r="K1804">
            <v>0.16</v>
          </cell>
          <cell r="L1804">
            <v>9630</v>
          </cell>
          <cell r="M1804">
            <v>0</v>
          </cell>
        </row>
        <row r="1805">
          <cell r="F1805" t="str">
            <v>1975971151SIS SAMS VICENTE GUERRERO CVA</v>
          </cell>
          <cell r="G1805" t="str">
            <v>SIS SAMS VICENTE GUERRERO CVA</v>
          </cell>
          <cell r="H1805">
            <v>1975971151</v>
          </cell>
          <cell r="I1805" t="str">
            <v>SIS SAMS VICENTE GUERRERO CVA</v>
          </cell>
          <cell r="J1805">
            <v>5375001</v>
          </cell>
          <cell r="K1805">
            <v>0.16</v>
          </cell>
          <cell r="L1805">
            <v>9630</v>
          </cell>
          <cell r="M1805">
            <v>0</v>
          </cell>
        </row>
        <row r="1806">
          <cell r="F1806" t="str">
            <v>1975971224SIS SORIANA ARAGON DFO</v>
          </cell>
          <cell r="G1806" t="str">
            <v>SIS SORIANA ARAGON DFO</v>
          </cell>
          <cell r="H1806">
            <v>1975971224</v>
          </cell>
          <cell r="I1806" t="str">
            <v>SIS SORIANA ARAGON DFO</v>
          </cell>
          <cell r="J1806">
            <v>2037612</v>
          </cell>
          <cell r="K1806">
            <v>0.16</v>
          </cell>
          <cell r="L1806">
            <v>9630</v>
          </cell>
          <cell r="M1806">
            <v>0</v>
          </cell>
        </row>
        <row r="1807">
          <cell r="F1807" t="str">
            <v>1975971151SIS SORIANA CIGARRERA TEP</v>
          </cell>
          <cell r="G1807" t="str">
            <v>SIS SORIANA CIGARRERA TEP</v>
          </cell>
          <cell r="H1807">
            <v>1975971151</v>
          </cell>
          <cell r="I1807" t="str">
            <v>SIS SORIANA CIGARRERA TEP</v>
          </cell>
          <cell r="J1807">
            <v>1672567</v>
          </cell>
          <cell r="K1807">
            <v>0.16</v>
          </cell>
          <cell r="L1807">
            <v>9630</v>
          </cell>
          <cell r="M1807">
            <v>0</v>
          </cell>
        </row>
        <row r="1808">
          <cell r="F1808" t="str">
            <v>1975971151SIS SORIANA PERIFERICO REY</v>
          </cell>
          <cell r="G1808" t="str">
            <v>SIS SORIANA PERIFERICO REY</v>
          </cell>
          <cell r="H1808">
            <v>1975971151</v>
          </cell>
          <cell r="I1808" t="str">
            <v>SIS SORIANA PERIFERICO REY</v>
          </cell>
          <cell r="J1808">
            <v>1672294</v>
          </cell>
          <cell r="K1808">
            <v>0.16</v>
          </cell>
          <cell r="L1808">
            <v>9630</v>
          </cell>
          <cell r="M1808">
            <v>0</v>
          </cell>
        </row>
        <row r="1809">
          <cell r="F1809" t="str">
            <v>1975971224SIS WALMART ALAMEDAS DFN</v>
          </cell>
          <cell r="G1809" t="str">
            <v>SIS WALMART ALAMEDAS DFN</v>
          </cell>
          <cell r="H1809">
            <v>1975971224</v>
          </cell>
          <cell r="I1809" t="str">
            <v>SIS WALMART ALAMEDAS DFN</v>
          </cell>
          <cell r="J1809">
            <v>2037612</v>
          </cell>
          <cell r="K1809">
            <v>0.16</v>
          </cell>
          <cell r="L1809">
            <v>9630</v>
          </cell>
          <cell r="M1809">
            <v>0</v>
          </cell>
        </row>
        <row r="1810">
          <cell r="F1810" t="str">
            <v>1975971224SIS WALMART ARBOLEDAS DFN</v>
          </cell>
          <cell r="G1810" t="str">
            <v>SIS WALMART ARBOLEDAS DFN</v>
          </cell>
          <cell r="H1810">
            <v>1975971224</v>
          </cell>
          <cell r="I1810" t="str">
            <v>SIS WALMART ARBOLEDAS DFN</v>
          </cell>
          <cell r="J1810">
            <v>2037612</v>
          </cell>
          <cell r="K1810">
            <v>0.16</v>
          </cell>
          <cell r="L1810">
            <v>9630</v>
          </cell>
          <cell r="M1810">
            <v>0</v>
          </cell>
        </row>
        <row r="1811">
          <cell r="F1811" t="str">
            <v>1975971224SIS WALMART BUENAVISTA DFP</v>
          </cell>
          <cell r="G1811" t="str">
            <v>SIS WALMART BUENAVISTA DFP</v>
          </cell>
          <cell r="H1811">
            <v>1975971224</v>
          </cell>
          <cell r="I1811" t="str">
            <v>SIS WALMART BUENAVISTA DFP</v>
          </cell>
          <cell r="J1811">
            <v>2037612</v>
          </cell>
          <cell r="K1811">
            <v>0.16</v>
          </cell>
          <cell r="L1811">
            <v>9630</v>
          </cell>
          <cell r="M1811">
            <v>0</v>
          </cell>
        </row>
        <row r="1812">
          <cell r="F1812" t="str">
            <v>1975971224SIS WALMART EDUARDO MOLINA DFO</v>
          </cell>
          <cell r="G1812" t="str">
            <v>SIS WALMART EDUARDO MOLINA DFO</v>
          </cell>
          <cell r="H1812">
            <v>1975971224</v>
          </cell>
          <cell r="I1812" t="str">
            <v>SIS WALMART EDUARDO MOLINA DFO</v>
          </cell>
          <cell r="J1812">
            <v>2037612</v>
          </cell>
          <cell r="K1812">
            <v>0.16</v>
          </cell>
          <cell r="L1812">
            <v>9630</v>
          </cell>
          <cell r="M1812">
            <v>0</v>
          </cell>
        </row>
        <row r="1813">
          <cell r="F1813" t="str">
            <v>1975971151SIS WALMART ESTADIO MORELIA MOR</v>
          </cell>
          <cell r="G1813" t="str">
            <v>SIS WALMART ESTADIO MORELIA MOR</v>
          </cell>
          <cell r="H1813">
            <v>1975971151</v>
          </cell>
          <cell r="I1813" t="str">
            <v>SIS WALMART ESTADIO MORELIA MOR</v>
          </cell>
          <cell r="J1813">
            <v>5375001</v>
          </cell>
          <cell r="K1813">
            <v>0.16</v>
          </cell>
          <cell r="L1813">
            <v>9630</v>
          </cell>
          <cell r="M1813">
            <v>0</v>
          </cell>
        </row>
        <row r="1814">
          <cell r="F1814" t="str">
            <v>1975971151SIS WALMART INSURGENTES CHT</v>
          </cell>
          <cell r="G1814" t="str">
            <v>SIS WALMART INSURGENTES CHT</v>
          </cell>
          <cell r="H1814">
            <v>1975971151</v>
          </cell>
          <cell r="I1814" t="str">
            <v>SIS WALMART INSURGENTES CHT</v>
          </cell>
          <cell r="J1814">
            <v>1671841</v>
          </cell>
          <cell r="K1814">
            <v>0.16</v>
          </cell>
          <cell r="L1814">
            <v>9630</v>
          </cell>
          <cell r="M1814">
            <v>0</v>
          </cell>
        </row>
        <row r="1815">
          <cell r="F1815" t="str">
            <v>1975971151SIS WALMART JIUTEPEC CVA</v>
          </cell>
          <cell r="G1815" t="str">
            <v>SIS WALMART JIUTEPEC CVA</v>
          </cell>
          <cell r="H1815">
            <v>1975971151</v>
          </cell>
          <cell r="I1815" t="str">
            <v>SIS WALMART JIUTEPEC CVA</v>
          </cell>
          <cell r="J1815">
            <v>5375001</v>
          </cell>
          <cell r="K1815">
            <v>0.16</v>
          </cell>
          <cell r="L1815">
            <v>9630</v>
          </cell>
          <cell r="M1815">
            <v>0</v>
          </cell>
        </row>
        <row r="1816">
          <cell r="F1816" t="str">
            <v>1975971151SIS WALMART MANZANILLO MNZ</v>
          </cell>
          <cell r="G1816" t="str">
            <v>SIS WALMART MANZANILLO MNZ</v>
          </cell>
          <cell r="H1816">
            <v>1975971151</v>
          </cell>
          <cell r="I1816" t="str">
            <v>SIS WALMART MANZANILLO MNZ</v>
          </cell>
          <cell r="J1816">
            <v>1672567</v>
          </cell>
          <cell r="K1816">
            <v>0.16</v>
          </cell>
          <cell r="L1816">
            <v>9630</v>
          </cell>
          <cell r="M1816">
            <v>0</v>
          </cell>
        </row>
        <row r="1817">
          <cell r="F1817" t="str">
            <v>1975971224SIS WALMART MIRAMONTES DFO</v>
          </cell>
          <cell r="G1817" t="str">
            <v>SIS WALMART MIRAMONTES DFO</v>
          </cell>
          <cell r="H1817">
            <v>1975971224</v>
          </cell>
          <cell r="I1817" t="str">
            <v>SIS WALMART MIRAMONTES DFO</v>
          </cell>
          <cell r="J1817">
            <v>2037612</v>
          </cell>
          <cell r="K1817">
            <v>0.16</v>
          </cell>
          <cell r="L1817">
            <v>9630</v>
          </cell>
          <cell r="M1817">
            <v>0</v>
          </cell>
        </row>
        <row r="1818">
          <cell r="F1818" t="str">
            <v>1975971151SIS WALMART MORELIA MOR</v>
          </cell>
          <cell r="G1818" t="str">
            <v>SIS WALMART MORELIA MOR</v>
          </cell>
          <cell r="H1818">
            <v>1975971151</v>
          </cell>
          <cell r="I1818" t="str">
            <v>SIS WALMART MORELIA MOR</v>
          </cell>
          <cell r="J1818">
            <v>5375001</v>
          </cell>
          <cell r="K1818">
            <v>0.16</v>
          </cell>
          <cell r="L1818">
            <v>9630</v>
          </cell>
          <cell r="M1818">
            <v>0</v>
          </cell>
        </row>
        <row r="1819">
          <cell r="F1819" t="str">
            <v>1975971224SIS WALMART PLAZA ORIENTE DFO</v>
          </cell>
          <cell r="G1819" t="str">
            <v>SIS WALMART PLAZA ORIENTE DFO</v>
          </cell>
          <cell r="H1819">
            <v>1975971224</v>
          </cell>
          <cell r="I1819" t="str">
            <v>SIS WALMART PLAZA ORIENTE DFO</v>
          </cell>
          <cell r="J1819">
            <v>2037612</v>
          </cell>
          <cell r="K1819">
            <v>0.16</v>
          </cell>
          <cell r="L1819">
            <v>9630</v>
          </cell>
          <cell r="M1819">
            <v>0</v>
          </cell>
        </row>
        <row r="1820">
          <cell r="F1820" t="str">
            <v>1975971224SIS WALMART SAN JOSE TECAMAC DFO</v>
          </cell>
          <cell r="G1820" t="str">
            <v>SIS WALMART SAN JOSE TECAMAC DFO</v>
          </cell>
          <cell r="H1820">
            <v>1975971224</v>
          </cell>
          <cell r="I1820" t="str">
            <v>SIS WALMART SAN JOSE TECAMAC DFO</v>
          </cell>
          <cell r="J1820">
            <v>2037612</v>
          </cell>
          <cell r="K1820">
            <v>0.16</v>
          </cell>
          <cell r="L1820">
            <v>9630</v>
          </cell>
          <cell r="M1820">
            <v>0</v>
          </cell>
        </row>
        <row r="1821">
          <cell r="F1821" t="str">
            <v>1975971224SIS WALMART SANTA MARIA DFN</v>
          </cell>
          <cell r="G1821" t="str">
            <v>SIS WALMART SANTA MARIA DFN</v>
          </cell>
          <cell r="H1821">
            <v>1975971224</v>
          </cell>
          <cell r="I1821" t="str">
            <v>SIS WALMART SANTA MARIA DFN</v>
          </cell>
          <cell r="J1821">
            <v>2037612</v>
          </cell>
          <cell r="K1821">
            <v>0.16</v>
          </cell>
          <cell r="L1821">
            <v>9630</v>
          </cell>
          <cell r="M1821">
            <v>0</v>
          </cell>
        </row>
        <row r="1822">
          <cell r="F1822" t="str">
            <v>1975971224SIS WALMART TLAHUAC DFO</v>
          </cell>
          <cell r="G1822" t="str">
            <v>SIS WALMART TLAHUAC DFO</v>
          </cell>
          <cell r="H1822">
            <v>1975971224</v>
          </cell>
          <cell r="I1822" t="str">
            <v>SIS WALMART TLAHUAC DFO</v>
          </cell>
          <cell r="J1822">
            <v>2037612</v>
          </cell>
          <cell r="K1822">
            <v>0.16</v>
          </cell>
          <cell r="L1822">
            <v>9630</v>
          </cell>
          <cell r="M1822">
            <v>0</v>
          </cell>
        </row>
        <row r="1823">
          <cell r="F1823" t="str">
            <v>1975971151SIS WALMART TOLLOCAN TOL</v>
          </cell>
          <cell r="G1823" t="str">
            <v>SIS WALMART TOLLOCAN TOL</v>
          </cell>
          <cell r="H1823">
            <v>1975971151</v>
          </cell>
          <cell r="I1823" t="str">
            <v>SIS WALMART TOLLOCAN TOL</v>
          </cell>
          <cell r="J1823">
            <v>5375001</v>
          </cell>
          <cell r="K1823">
            <v>0.16</v>
          </cell>
          <cell r="L1823">
            <v>9630</v>
          </cell>
          <cell r="M1823">
            <v>0</v>
          </cell>
        </row>
        <row r="1824">
          <cell r="F1824" t="str">
            <v>1975971224SIS WALMART TOREO DFP</v>
          </cell>
          <cell r="G1824" t="str">
            <v>SIS WALMART TOREO DFP</v>
          </cell>
          <cell r="H1824">
            <v>1975971224</v>
          </cell>
          <cell r="I1824" t="str">
            <v>SIS WALMART TOREO DFP</v>
          </cell>
          <cell r="J1824">
            <v>2037612</v>
          </cell>
          <cell r="K1824">
            <v>0.16</v>
          </cell>
          <cell r="L1824">
            <v>9630</v>
          </cell>
          <cell r="M1824">
            <v>0</v>
          </cell>
        </row>
        <row r="1825">
          <cell r="F1825" t="str">
            <v>134638352SS DF CENTRO COYOACAN</v>
          </cell>
          <cell r="G1825" t="str">
            <v>SS DF CENTRO COYOACAN</v>
          </cell>
          <cell r="H1825">
            <v>134638352</v>
          </cell>
          <cell r="I1825" t="str">
            <v>SS DF CENTRO COYOACAN</v>
          </cell>
          <cell r="J1825">
            <v>9350927076</v>
          </cell>
          <cell r="K1825">
            <v>0.16</v>
          </cell>
          <cell r="L1825">
            <v>9630</v>
          </cell>
          <cell r="M1825">
            <v>0</v>
          </cell>
        </row>
        <row r="1826">
          <cell r="F1826" t="str">
            <v>1975971224SS DF CENTRO COYOACAN</v>
          </cell>
          <cell r="G1826" t="str">
            <v>SS DF CENTRO COYOACAN</v>
          </cell>
          <cell r="H1826">
            <v>1975971224</v>
          </cell>
          <cell r="I1826" t="str">
            <v>SS DF CENTRO COYOACAN</v>
          </cell>
          <cell r="J1826">
            <v>2037612</v>
          </cell>
          <cell r="K1826">
            <v>0.16</v>
          </cell>
          <cell r="L1826">
            <v>9630</v>
          </cell>
          <cell r="M1826">
            <v>0</v>
          </cell>
        </row>
        <row r="1827">
          <cell r="F1827" t="str">
            <v>134638352SS DF CC SANTA FE</v>
          </cell>
          <cell r="G1827" t="str">
            <v>SS DF CC SANTA FE</v>
          </cell>
          <cell r="H1827">
            <v>134638352</v>
          </cell>
          <cell r="I1827" t="str">
            <v>SS DF CC SANTA FE</v>
          </cell>
          <cell r="J1827">
            <v>9350927076</v>
          </cell>
          <cell r="K1827">
            <v>0.16</v>
          </cell>
          <cell r="L1827">
            <v>9630</v>
          </cell>
          <cell r="M1827">
            <v>0</v>
          </cell>
        </row>
        <row r="1828">
          <cell r="F1828" t="str">
            <v>1975971224SS DF CC SANTA FE</v>
          </cell>
          <cell r="G1828" t="str">
            <v>SS DF CC SANTA FE</v>
          </cell>
          <cell r="H1828">
            <v>1975971224</v>
          </cell>
          <cell r="I1828" t="str">
            <v>SS DF CC SANTA FE</v>
          </cell>
          <cell r="J1828">
            <v>2037612</v>
          </cell>
          <cell r="K1828">
            <v>0.16</v>
          </cell>
          <cell r="L1828">
            <v>9630</v>
          </cell>
          <cell r="M1828">
            <v>0</v>
          </cell>
        </row>
        <row r="1829">
          <cell r="F1829" t="str">
            <v>134638352SS MEX CC SANTA FE</v>
          </cell>
          <cell r="G1829" t="str">
            <v>SS MEX CC SANTA FE</v>
          </cell>
          <cell r="H1829">
            <v>134638352</v>
          </cell>
          <cell r="I1829" t="str">
            <v>SS MEX CC SANTA FE</v>
          </cell>
          <cell r="J1829">
            <v>9350927076</v>
          </cell>
          <cell r="K1829">
            <v>0.16</v>
          </cell>
          <cell r="L1829">
            <v>9630</v>
          </cell>
          <cell r="M1829">
            <v>0</v>
          </cell>
        </row>
        <row r="1830">
          <cell r="F1830" t="str">
            <v>1975971224SS MEX CC SANTA FE</v>
          </cell>
          <cell r="G1830" t="str">
            <v>SS MEX CC SANTA FE</v>
          </cell>
          <cell r="H1830">
            <v>1975971224</v>
          </cell>
          <cell r="I1830" t="str">
            <v>SS MEX CC SANTA FE</v>
          </cell>
          <cell r="J1830">
            <v>5375001</v>
          </cell>
          <cell r="K1830">
            <v>0.16</v>
          </cell>
          <cell r="L1830">
            <v>9630</v>
          </cell>
          <cell r="M1830">
            <v>0</v>
          </cell>
        </row>
        <row r="1831">
          <cell r="F1831" t="str">
            <v>134638352SS MEX CENTRO COYOACAN</v>
          </cell>
          <cell r="G1831" t="str">
            <v>SS MEX CENTRO COYOACAN</v>
          </cell>
          <cell r="H1831">
            <v>134638352</v>
          </cell>
          <cell r="I1831" t="str">
            <v>SS MEX CENTRO COYOACAN</v>
          </cell>
          <cell r="J1831">
            <v>9350927076</v>
          </cell>
          <cell r="K1831">
            <v>0.16</v>
          </cell>
          <cell r="L1831">
            <v>9630</v>
          </cell>
          <cell r="M1831">
            <v>0</v>
          </cell>
        </row>
        <row r="1832">
          <cell r="F1832" t="str">
            <v>1975971224SS MEX CENTRO COYOACAN</v>
          </cell>
          <cell r="G1832" t="str">
            <v>SS MEX CENTRO COYOACAN</v>
          </cell>
          <cell r="H1832">
            <v>1975971224</v>
          </cell>
          <cell r="I1832" t="str">
            <v>SS MEX CENTRO COYOACAN</v>
          </cell>
          <cell r="J1832">
            <v>2037612</v>
          </cell>
          <cell r="K1832">
            <v>0.16</v>
          </cell>
          <cell r="L1832">
            <v>9630</v>
          </cell>
          <cell r="M1832">
            <v>0</v>
          </cell>
        </row>
        <row r="1833">
          <cell r="F1833" t="str">
            <v>134638352SS MEX METROPOLI PATRIOTISMO</v>
          </cell>
          <cell r="G1833" t="str">
            <v>SS MEX METROPOLI PATRIOTISMO</v>
          </cell>
          <cell r="H1833">
            <v>134638352</v>
          </cell>
          <cell r="I1833" t="str">
            <v>SS MEX METROPOLI PATRIOTISMO</v>
          </cell>
          <cell r="J1833">
            <v>9350927076</v>
          </cell>
          <cell r="K1833">
            <v>0.16</v>
          </cell>
          <cell r="L1833">
            <v>9630</v>
          </cell>
          <cell r="M1833">
            <v>0</v>
          </cell>
        </row>
        <row r="1834">
          <cell r="F1834" t="str">
            <v>1975971224SS MEX METROPOLI PATRIOTISMO</v>
          </cell>
          <cell r="G1834" t="str">
            <v>SS MEX METROPOLI PATRIOTISMO</v>
          </cell>
          <cell r="H1834">
            <v>1975971224</v>
          </cell>
          <cell r="I1834" t="str">
            <v>SS MEX METROPOLI PATRIOTISMO</v>
          </cell>
          <cell r="J1834">
            <v>2037612</v>
          </cell>
          <cell r="K1834">
            <v>0.16</v>
          </cell>
          <cell r="L1834">
            <v>9630</v>
          </cell>
          <cell r="M1834">
            <v>0</v>
          </cell>
        </row>
        <row r="1835">
          <cell r="F1835" t="str">
            <v>134638352TECNOPARQUE</v>
          </cell>
          <cell r="G1835" t="str">
            <v>TECNOPARQUE</v>
          </cell>
          <cell r="H1835">
            <v>134638352</v>
          </cell>
          <cell r="I1835" t="str">
            <v>TECNOPARQUE</v>
          </cell>
          <cell r="J1835">
            <v>9351625984</v>
          </cell>
          <cell r="K1835">
            <v>0.16</v>
          </cell>
          <cell r="L1835">
            <v>9630</v>
          </cell>
          <cell r="M1835">
            <v>0</v>
          </cell>
        </row>
        <row r="1836">
          <cell r="F1836" t="str">
            <v>448702659TECNOPARQUE</v>
          </cell>
          <cell r="G1836" t="str">
            <v>TECNOPARQUE</v>
          </cell>
          <cell r="H1836">
            <v>448702659</v>
          </cell>
          <cell r="I1836" t="str">
            <v>TECNOPARQUE</v>
          </cell>
          <cell r="J1836">
            <v>141168970</v>
          </cell>
          <cell r="K1836">
            <v>0.16</v>
          </cell>
          <cell r="L1836">
            <v>9630</v>
          </cell>
          <cell r="M1836">
            <v>0</v>
          </cell>
        </row>
        <row r="1837">
          <cell r="F1837" t="str">
            <v>1975971224TECNOPARQUE</v>
          </cell>
          <cell r="G1837" t="str">
            <v>TECNOPARQUE</v>
          </cell>
          <cell r="H1837">
            <v>1975971224</v>
          </cell>
          <cell r="I1837" t="str">
            <v>TECNOPARQUE</v>
          </cell>
          <cell r="J1837">
            <v>1168970</v>
          </cell>
          <cell r="K1837">
            <v>0.16</v>
          </cell>
          <cell r="L1837">
            <v>9630</v>
          </cell>
          <cell r="M1837">
            <v>0</v>
          </cell>
        </row>
        <row r="1838">
          <cell r="F1838" t="str">
            <v>448702659TELEMARKETING (RETAILS)</v>
          </cell>
          <cell r="G1838" t="str">
            <v>TELEMARKETING (RETAILS)</v>
          </cell>
          <cell r="H1838">
            <v>448702659</v>
          </cell>
          <cell r="I1838" t="str">
            <v>TELEMARKETING (RETAILS)</v>
          </cell>
          <cell r="J1838">
            <v>145375001</v>
          </cell>
          <cell r="K1838">
            <v>0.16</v>
          </cell>
          <cell r="L1838">
            <v>9630</v>
          </cell>
          <cell r="M1838">
            <v>0</v>
          </cell>
        </row>
        <row r="1839">
          <cell r="F1839" t="str">
            <v>134638352TIJUANA RIO II</v>
          </cell>
          <cell r="G1839" t="str">
            <v>TIJUANA RIO II</v>
          </cell>
          <cell r="H1839">
            <v>134638352</v>
          </cell>
          <cell r="I1839" t="str">
            <v>TIJUANA RIO II</v>
          </cell>
          <cell r="J1839">
            <v>9356529066</v>
          </cell>
          <cell r="K1839">
            <v>0.11</v>
          </cell>
          <cell r="L1839">
            <v>9630</v>
          </cell>
          <cell r="M1839">
            <v>0</v>
          </cell>
        </row>
        <row r="1840">
          <cell r="F1840" t="str">
            <v>448702659TIJUANA RIO II</v>
          </cell>
          <cell r="G1840" t="str">
            <v>TIJUANA RIO II</v>
          </cell>
          <cell r="H1840">
            <v>448702659</v>
          </cell>
          <cell r="I1840" t="str">
            <v>TIJUANA RIO II</v>
          </cell>
          <cell r="J1840">
            <v>145768064</v>
          </cell>
          <cell r="K1840">
            <v>0.16</v>
          </cell>
          <cell r="L1840">
            <v>9630</v>
          </cell>
          <cell r="M1840">
            <v>0</v>
          </cell>
        </row>
        <row r="1841">
          <cell r="F1841" t="str">
            <v>1975971224TIJUANA RIO II</v>
          </cell>
          <cell r="G1841" t="str">
            <v>TIJUANA RIO II</v>
          </cell>
          <cell r="H1841">
            <v>1975971224</v>
          </cell>
          <cell r="I1841" t="str">
            <v>TIJUANA RIO II</v>
          </cell>
          <cell r="J1841">
            <v>5768064</v>
          </cell>
          <cell r="K1841">
            <v>0.16</v>
          </cell>
          <cell r="L1841">
            <v>9630</v>
          </cell>
          <cell r="M1841">
            <v>0</v>
          </cell>
        </row>
        <row r="1842">
          <cell r="F1842" t="str">
            <v>134638352TORRE ESMERALDA (VENTANILLA)</v>
          </cell>
          <cell r="G1842" t="str">
            <v>TORRE ESMERALDA (VENTANILLA)</v>
          </cell>
          <cell r="H1842">
            <v>134638352</v>
          </cell>
          <cell r="I1842" t="str">
            <v>TORRE ESMERALDA (VENTANILLA)</v>
          </cell>
          <cell r="J1842">
            <v>9356277468</v>
          </cell>
          <cell r="K1842">
            <v>0.16</v>
          </cell>
          <cell r="L1842">
            <v>9630</v>
          </cell>
          <cell r="M1842">
            <v>0</v>
          </cell>
        </row>
        <row r="1843">
          <cell r="F1843" t="str">
            <v>448702659TORRE ESMERALDA (VENTANILLA)</v>
          </cell>
          <cell r="G1843" t="str">
            <v>TORRE ESMERALDA (VENTANILLA)</v>
          </cell>
          <cell r="H1843">
            <v>448702659</v>
          </cell>
          <cell r="I1843" t="str">
            <v>TORRE ESMERALDA (VENTANILLA)</v>
          </cell>
          <cell r="J1843">
            <v>145436571</v>
          </cell>
          <cell r="K1843">
            <v>0.16</v>
          </cell>
          <cell r="L1843">
            <v>9630</v>
          </cell>
          <cell r="M1843">
            <v>0</v>
          </cell>
        </row>
        <row r="1844">
          <cell r="F1844" t="str">
            <v>1975971224TORRE ESMERALDA (VENTANILLA)</v>
          </cell>
          <cell r="G1844" t="str">
            <v>TORRE ESMERALDA (VENTANILLA)</v>
          </cell>
          <cell r="H1844">
            <v>1975971224</v>
          </cell>
          <cell r="I1844" t="str">
            <v>TORRE ESMERALDA (VENTANILLA)</v>
          </cell>
          <cell r="J1844">
            <v>5436571</v>
          </cell>
          <cell r="K1844">
            <v>0.16</v>
          </cell>
          <cell r="L1844">
            <v>9630</v>
          </cell>
          <cell r="M1844">
            <v>0</v>
          </cell>
        </row>
        <row r="1845">
          <cell r="F1845" t="str">
            <v>1975971151UNO AV ONCE 2011 CORDOBA</v>
          </cell>
          <cell r="G1845" t="str">
            <v>UNO AV ONCE 2011 CORDOBA</v>
          </cell>
          <cell r="H1845">
            <v>1975971151</v>
          </cell>
          <cell r="I1845" t="str">
            <v>UNO AV ONCE 2011 CORDOBA</v>
          </cell>
          <cell r="J1845">
            <v>1671841</v>
          </cell>
          <cell r="K1845">
            <v>0.16</v>
          </cell>
          <cell r="L1845">
            <v>9630</v>
          </cell>
          <cell r="M1845">
            <v>0</v>
          </cell>
        </row>
        <row r="1846">
          <cell r="F1846" t="str">
            <v>1975971151UNO CDN PLAZA SAN FELIPE</v>
          </cell>
          <cell r="G1846" t="str">
            <v>UNO CDN PLAZA SAN FELIPE</v>
          </cell>
          <cell r="H1846">
            <v>1975971151</v>
          </cell>
          <cell r="I1846" t="str">
            <v>UNO CDN PLAZA SAN FELIPE</v>
          </cell>
          <cell r="J1846">
            <v>1672294</v>
          </cell>
          <cell r="K1846">
            <v>0.16</v>
          </cell>
          <cell r="L1846">
            <v>9630</v>
          </cell>
          <cell r="M1846">
            <v>0</v>
          </cell>
        </row>
        <row r="1847">
          <cell r="F1847" t="str">
            <v>134638352UNO FP 5 DE MAYO</v>
          </cell>
          <cell r="G1847" t="str">
            <v>UNO FP 5 DE MAYO</v>
          </cell>
          <cell r="H1847">
            <v>134638352</v>
          </cell>
          <cell r="I1847" t="str">
            <v>UNO FP 5 DE MAYO</v>
          </cell>
          <cell r="J1847">
            <v>9356536723</v>
          </cell>
          <cell r="K1847">
            <v>0.16</v>
          </cell>
          <cell r="L1847">
            <v>9630</v>
          </cell>
          <cell r="M1847">
            <v>0</v>
          </cell>
        </row>
        <row r="1848">
          <cell r="F1848" t="str">
            <v>134638352UNO FP CAFETALES</v>
          </cell>
          <cell r="G1848" t="str">
            <v>UNO FP CAFETALES</v>
          </cell>
          <cell r="H1848">
            <v>134638352</v>
          </cell>
          <cell r="I1848" t="str">
            <v>UNO FP CAFETALES</v>
          </cell>
          <cell r="J1848">
            <v>9356536277</v>
          </cell>
          <cell r="K1848">
            <v>0.16</v>
          </cell>
          <cell r="L1848">
            <v>9630</v>
          </cell>
          <cell r="M1848">
            <v>0</v>
          </cell>
        </row>
        <row r="1849">
          <cell r="F1849" t="str">
            <v>134638352UNO FP PENSYLVANIA</v>
          </cell>
          <cell r="G1849" t="str">
            <v>UNO FP PENSYLVANIA</v>
          </cell>
          <cell r="H1849">
            <v>134638352</v>
          </cell>
          <cell r="I1849" t="str">
            <v>UNO FP PENSYLVANIA</v>
          </cell>
          <cell r="J1849">
            <v>9356536152</v>
          </cell>
          <cell r="K1849">
            <v>0.16</v>
          </cell>
          <cell r="L1849">
            <v>9630</v>
          </cell>
          <cell r="M1849">
            <v>0</v>
          </cell>
        </row>
        <row r="1850">
          <cell r="F1850" t="str">
            <v>134638352UNO FP PREMIER (TLAXCALA)</v>
          </cell>
          <cell r="G1850" t="str">
            <v>UNO FP PREMIER (TLAXCALA)</v>
          </cell>
          <cell r="H1850">
            <v>134638352</v>
          </cell>
          <cell r="I1850" t="str">
            <v>UNO FP PREMIER (TLAXCALA)</v>
          </cell>
          <cell r="J1850">
            <v>9356536285</v>
          </cell>
          <cell r="K1850">
            <v>0.16</v>
          </cell>
          <cell r="L1850">
            <v>9630</v>
          </cell>
          <cell r="M1850">
            <v>0</v>
          </cell>
        </row>
        <row r="1851">
          <cell r="F1851" t="str">
            <v>134638352UNOFP11SUR</v>
          </cell>
          <cell r="G1851" t="str">
            <v>UNOFP11SUR</v>
          </cell>
          <cell r="H1851">
            <v>134638352</v>
          </cell>
          <cell r="I1851" t="str">
            <v>UNOFP11SUR</v>
          </cell>
          <cell r="J1851">
            <v>9356536269</v>
          </cell>
          <cell r="K1851">
            <v>0.16</v>
          </cell>
          <cell r="L1851">
            <v>9630</v>
          </cell>
          <cell r="M1851">
            <v>0</v>
          </cell>
        </row>
        <row r="1852">
          <cell r="F1852" t="str">
            <v>134638352UNOFPCHOLULA</v>
          </cell>
          <cell r="G1852" t="str">
            <v>UNOFPCHOLULA</v>
          </cell>
          <cell r="H1852">
            <v>134638352</v>
          </cell>
          <cell r="I1852" t="str">
            <v>UNOFPCHOLULA</v>
          </cell>
          <cell r="J1852">
            <v>9356536137</v>
          </cell>
          <cell r="K1852">
            <v>0.16</v>
          </cell>
          <cell r="L1852">
            <v>9630</v>
          </cell>
          <cell r="M1852">
            <v>0</v>
          </cell>
        </row>
        <row r="1853">
          <cell r="F1853" t="str">
            <v>1975971151UNO LEON ESCOBEDO 1501</v>
          </cell>
          <cell r="G1853" t="str">
            <v>UNO LEON ESCOBEDO 1501</v>
          </cell>
          <cell r="H1853">
            <v>1975971151</v>
          </cell>
          <cell r="I1853" t="str">
            <v>UNO LEON ESCOBEDO 1501</v>
          </cell>
          <cell r="J1853">
            <v>1672567</v>
          </cell>
          <cell r="K1853">
            <v>0.16</v>
          </cell>
          <cell r="L1853">
            <v>9630</v>
          </cell>
          <cell r="M1853">
            <v>0</v>
          </cell>
        </row>
        <row r="1854">
          <cell r="F1854" t="str">
            <v>1975971151UNO PASEO INTERLOMAS</v>
          </cell>
          <cell r="G1854" t="str">
            <v>UNO PASEO INTERLOMAS</v>
          </cell>
          <cell r="H1854">
            <v>1975971151</v>
          </cell>
          <cell r="I1854" t="str">
            <v>UNO PASEO INTERLOMAS</v>
          </cell>
          <cell r="J1854">
            <v>5375001</v>
          </cell>
          <cell r="K1854">
            <v>0.16</v>
          </cell>
          <cell r="L1854">
            <v>9630</v>
          </cell>
          <cell r="M1854">
            <v>0</v>
          </cell>
        </row>
        <row r="1855">
          <cell r="F1855" t="str">
            <v>1975971151UNO PLAZA MALL</v>
          </cell>
          <cell r="G1855" t="str">
            <v>UNO PLAZA MALL</v>
          </cell>
          <cell r="H1855">
            <v>1975971151</v>
          </cell>
          <cell r="I1855" t="str">
            <v>UNO PLAZA MALL</v>
          </cell>
          <cell r="J1855">
            <v>5375001</v>
          </cell>
          <cell r="K1855">
            <v>0.16</v>
          </cell>
          <cell r="L1855">
            <v>9630</v>
          </cell>
          <cell r="M1855">
            <v>0</v>
          </cell>
        </row>
        <row r="1856">
          <cell r="F1856" t="str">
            <v>1975971151UNO PLAZA SENDERO ECATEPEC</v>
          </cell>
          <cell r="G1856" t="str">
            <v>UNO PLAZA SENDERO ECATEPEC</v>
          </cell>
          <cell r="H1856">
            <v>1975971151</v>
          </cell>
          <cell r="I1856" t="str">
            <v>UNO PLAZA SENDERO ECATEPEC</v>
          </cell>
          <cell r="J1856">
            <v>5375001</v>
          </cell>
          <cell r="K1856">
            <v>0.16</v>
          </cell>
          <cell r="L1856">
            <v>9630</v>
          </cell>
          <cell r="M1856">
            <v>0</v>
          </cell>
        </row>
        <row r="1857">
          <cell r="F1857" t="str">
            <v>1975971151UNO PLAZA SENDERO TOLUCA</v>
          </cell>
          <cell r="G1857" t="str">
            <v>UNO PLAZA SENDERO TOLUCA</v>
          </cell>
          <cell r="H1857">
            <v>1975971151</v>
          </cell>
          <cell r="I1857" t="str">
            <v>UNO PLAZA SENDERO TOLUCA</v>
          </cell>
          <cell r="J1857">
            <v>5375001</v>
          </cell>
          <cell r="K1857">
            <v>0.16</v>
          </cell>
          <cell r="L1857">
            <v>9630</v>
          </cell>
          <cell r="M1857">
            <v>0</v>
          </cell>
        </row>
        <row r="1858">
          <cell r="F1858" t="str">
            <v>1975971151UNO SANTA FE</v>
          </cell>
          <cell r="G1858" t="str">
            <v>UNO SANTA FE</v>
          </cell>
          <cell r="H1858">
            <v>1975971151</v>
          </cell>
          <cell r="I1858" t="str">
            <v>UNO SANTA FE</v>
          </cell>
          <cell r="J1858">
            <v>5375001</v>
          </cell>
          <cell r="K1858">
            <v>0.16</v>
          </cell>
          <cell r="L1858">
            <v>9630</v>
          </cell>
          <cell r="M1858">
            <v>0</v>
          </cell>
        </row>
        <row r="1859">
          <cell r="F1859" t="str">
            <v>1975971151UNO TEZIUTLAN SUR 50</v>
          </cell>
          <cell r="G1859" t="str">
            <v>UNO TEZIUTLAN SUR 50</v>
          </cell>
          <cell r="H1859">
            <v>1975971151</v>
          </cell>
          <cell r="I1859" t="str">
            <v>UNO TEZIUTLAN SUR 50</v>
          </cell>
          <cell r="J1859">
            <v>1671841</v>
          </cell>
          <cell r="K1859">
            <v>0.16</v>
          </cell>
          <cell r="L1859">
            <v>9630</v>
          </cell>
          <cell r="M1859">
            <v>0</v>
          </cell>
        </row>
        <row r="1860">
          <cell r="F1860" t="str">
            <v>134638352VCC COACALCO</v>
          </cell>
          <cell r="G1860" t="str">
            <v>VCC COACALCO</v>
          </cell>
          <cell r="H1860">
            <v>134638352</v>
          </cell>
          <cell r="I1860" t="str">
            <v>VCC COACALCO</v>
          </cell>
          <cell r="J1860">
            <v>9356388992</v>
          </cell>
          <cell r="K1860">
            <v>0.16</v>
          </cell>
          <cell r="L1860">
            <v>9630</v>
          </cell>
          <cell r="M1860">
            <v>0</v>
          </cell>
        </row>
        <row r="1861">
          <cell r="F1861" t="str">
            <v>134638352VCC COAPA</v>
          </cell>
          <cell r="G1861" t="str">
            <v>VCC COAPA</v>
          </cell>
          <cell r="H1861">
            <v>134638352</v>
          </cell>
          <cell r="I1861" t="str">
            <v>VCC COAPA</v>
          </cell>
          <cell r="J1861">
            <v>9356388976</v>
          </cell>
          <cell r="K1861">
            <v>0.16</v>
          </cell>
          <cell r="L1861">
            <v>9630</v>
          </cell>
          <cell r="M1861">
            <v>0</v>
          </cell>
        </row>
        <row r="1862">
          <cell r="F1862" t="str">
            <v xml:space="preserve">134638352VCC COYOACAN </v>
          </cell>
          <cell r="G1862" t="str">
            <v xml:space="preserve">VCC COYOACAN </v>
          </cell>
          <cell r="H1862">
            <v>134638352</v>
          </cell>
          <cell r="I1862" t="str">
            <v xml:space="preserve">VCC COYOACAN </v>
          </cell>
          <cell r="J1862">
            <v>9356388984</v>
          </cell>
          <cell r="K1862">
            <v>0.16</v>
          </cell>
          <cell r="L1862">
            <v>9630</v>
          </cell>
          <cell r="M1862">
            <v>0</v>
          </cell>
        </row>
        <row r="1863">
          <cell r="F1863" t="str">
            <v>134638352VCC GALERIAS QUERETARO</v>
          </cell>
          <cell r="G1863" t="str">
            <v>VCC GALERIAS QUERETARO</v>
          </cell>
          <cell r="H1863">
            <v>134638352</v>
          </cell>
          <cell r="I1863" t="str">
            <v>VCC GALERIAS QUERETARO</v>
          </cell>
          <cell r="J1863">
            <v>9356389008</v>
          </cell>
          <cell r="K1863">
            <v>0.16</v>
          </cell>
          <cell r="L1863">
            <v>9630</v>
          </cell>
          <cell r="M1863">
            <v>0</v>
          </cell>
        </row>
        <row r="1864">
          <cell r="F1864" t="str">
            <v>134638352VCC LA CALMA GUADALAJARA</v>
          </cell>
          <cell r="G1864" t="str">
            <v>VCC LA CALMA GUADALAJARA</v>
          </cell>
          <cell r="H1864">
            <v>134638352</v>
          </cell>
          <cell r="I1864" t="str">
            <v>VCC LA CALMA GUADALAJARA</v>
          </cell>
          <cell r="J1864">
            <v>9356389172</v>
          </cell>
          <cell r="K1864">
            <v>0.16</v>
          </cell>
          <cell r="L1864">
            <v>9630</v>
          </cell>
          <cell r="M1864">
            <v>0</v>
          </cell>
        </row>
        <row r="1865">
          <cell r="F1865" t="str">
            <v>134638352VCC PLAZA DEL SOL</v>
          </cell>
          <cell r="G1865" t="str">
            <v>VCC PLAZA DEL SOL</v>
          </cell>
          <cell r="H1865">
            <v>134638352</v>
          </cell>
          <cell r="I1865" t="str">
            <v>VCC PLAZA DEL SOL</v>
          </cell>
          <cell r="J1865">
            <v>9356389164</v>
          </cell>
          <cell r="K1865">
            <v>0.16</v>
          </cell>
          <cell r="L1865">
            <v>9630</v>
          </cell>
          <cell r="M1865">
            <v>0</v>
          </cell>
        </row>
        <row r="1866">
          <cell r="F1866" t="str">
            <v>134638352VCC SANTA FE</v>
          </cell>
          <cell r="G1866" t="str">
            <v>VCC SANTA FE</v>
          </cell>
          <cell r="H1866">
            <v>134638352</v>
          </cell>
          <cell r="I1866" t="str">
            <v>VCC SANTA FE</v>
          </cell>
          <cell r="J1866">
            <v>9356388968</v>
          </cell>
          <cell r="K1866">
            <v>0.16</v>
          </cell>
          <cell r="L1866">
            <v>9630</v>
          </cell>
          <cell r="M1866">
            <v>0</v>
          </cell>
        </row>
        <row r="1867">
          <cell r="F1867" t="str">
            <v>134638352VCC TERRANOVA</v>
          </cell>
          <cell r="G1867" t="str">
            <v>VCC TERRANOVA</v>
          </cell>
          <cell r="H1867">
            <v>134638352</v>
          </cell>
          <cell r="I1867" t="str">
            <v>VCC TERRANOVA</v>
          </cell>
          <cell r="J1867">
            <v>9356389222</v>
          </cell>
          <cell r="K1867">
            <v>0.16</v>
          </cell>
          <cell r="L1867">
            <v>9630</v>
          </cell>
          <cell r="M1867">
            <v>0</v>
          </cell>
        </row>
        <row r="1868">
          <cell r="F1868" t="str">
            <v>134638352VCN AGUSTIN YANEZ</v>
          </cell>
          <cell r="G1868" t="str">
            <v>VCN AGUSTIN YANEZ</v>
          </cell>
          <cell r="H1868">
            <v>134638352</v>
          </cell>
          <cell r="I1868" t="str">
            <v>VCN AGUSTIN YANEZ</v>
          </cell>
          <cell r="J1868">
            <v>9356388620</v>
          </cell>
          <cell r="K1868">
            <v>0.16</v>
          </cell>
          <cell r="L1868">
            <v>9630</v>
          </cell>
          <cell r="M1868">
            <v>0</v>
          </cell>
        </row>
        <row r="1869">
          <cell r="F1869" t="str">
            <v>134638352VCN AVENIDA MEXICO</v>
          </cell>
          <cell r="G1869" t="str">
            <v>VCN AVENIDA MEXICO</v>
          </cell>
          <cell r="H1869">
            <v>134638352</v>
          </cell>
          <cell r="I1869" t="str">
            <v>VCN AVENIDA MEXICO</v>
          </cell>
          <cell r="J1869">
            <v>9356389255</v>
          </cell>
          <cell r="K1869">
            <v>0.16</v>
          </cell>
          <cell r="L1869">
            <v>9630</v>
          </cell>
          <cell r="M1869">
            <v>0</v>
          </cell>
        </row>
        <row r="1870">
          <cell r="F1870" t="str">
            <v>134638352VCN HIDALGO</v>
          </cell>
          <cell r="G1870" t="str">
            <v>VCN HIDALGO</v>
          </cell>
          <cell r="H1870">
            <v>134638352</v>
          </cell>
          <cell r="I1870" t="str">
            <v>VCN HIDALGO</v>
          </cell>
          <cell r="J1870">
            <v>9356536731</v>
          </cell>
          <cell r="K1870">
            <v>0.16</v>
          </cell>
          <cell r="L1870">
            <v>9630</v>
          </cell>
          <cell r="M1870">
            <v>0</v>
          </cell>
        </row>
        <row r="1871">
          <cell r="F1871" t="str">
            <v>134638352VCN NINOS HEROES</v>
          </cell>
          <cell r="G1871" t="str">
            <v>VCN NINOS HEROES</v>
          </cell>
          <cell r="H1871">
            <v>134638352</v>
          </cell>
          <cell r="I1871" t="str">
            <v>VCN NINOS HEROES</v>
          </cell>
          <cell r="J1871">
            <v>9356389206</v>
          </cell>
          <cell r="K1871">
            <v>0.16</v>
          </cell>
          <cell r="L1871">
            <v>9630</v>
          </cell>
          <cell r="M1871">
            <v>0</v>
          </cell>
        </row>
        <row r="1872">
          <cell r="F1872" t="str">
            <v>134638352VCN PATRIA I</v>
          </cell>
          <cell r="G1872" t="str">
            <v>VCN PATRIA I</v>
          </cell>
          <cell r="H1872">
            <v>134638352</v>
          </cell>
          <cell r="I1872" t="str">
            <v>VCN PATRIA I</v>
          </cell>
          <cell r="J1872">
            <v>9356389198</v>
          </cell>
          <cell r="K1872">
            <v>0.16</v>
          </cell>
          <cell r="L1872">
            <v>9630</v>
          </cell>
          <cell r="M1872">
            <v>0</v>
          </cell>
        </row>
        <row r="1873">
          <cell r="F1873" t="str">
            <v>134638352VCN RUBEN DARIO</v>
          </cell>
          <cell r="G1873" t="str">
            <v>VCN RUBEN DARIO</v>
          </cell>
          <cell r="H1873">
            <v>134638352</v>
          </cell>
          <cell r="I1873" t="str">
            <v>VCN RUBEN DARIO</v>
          </cell>
          <cell r="J1873">
            <v>9356389230</v>
          </cell>
          <cell r="K1873">
            <v>0.16</v>
          </cell>
          <cell r="L1873">
            <v>9630</v>
          </cell>
          <cell r="M1873">
            <v>0</v>
          </cell>
        </row>
        <row r="1874">
          <cell r="F1874" t="str">
            <v>134638352VCN TEPATITLAN</v>
          </cell>
          <cell r="G1874" t="str">
            <v>VCN TEPATITLAN</v>
          </cell>
          <cell r="H1874">
            <v>134638352</v>
          </cell>
          <cell r="I1874" t="str">
            <v>VCN TEPATITLAN</v>
          </cell>
          <cell r="J1874">
            <v>9356536236</v>
          </cell>
          <cell r="K1874">
            <v>0.16</v>
          </cell>
          <cell r="L1874">
            <v>9630</v>
          </cell>
          <cell r="M1874">
            <v>0</v>
          </cell>
        </row>
        <row r="1875">
          <cell r="F1875" t="str">
            <v>134638352WAL MART ARAGON</v>
          </cell>
          <cell r="G1875" t="str">
            <v>WAL MART ARAGON</v>
          </cell>
          <cell r="H1875">
            <v>134638352</v>
          </cell>
          <cell r="I1875" t="str">
            <v>WAL MART ARAGON</v>
          </cell>
          <cell r="J1875">
            <v>9356388901</v>
          </cell>
          <cell r="K1875">
            <v>0.16</v>
          </cell>
          <cell r="L1875">
            <v>9630</v>
          </cell>
          <cell r="M1875">
            <v>0</v>
          </cell>
        </row>
        <row r="1876">
          <cell r="F1876" t="str">
            <v>134638352WAL MART BERNARDO QUINTANA</v>
          </cell>
          <cell r="G1876" t="str">
            <v>WAL MART BERNARDO QUINTANA</v>
          </cell>
          <cell r="H1876">
            <v>134638352</v>
          </cell>
          <cell r="I1876" t="str">
            <v>WAL MART BERNARDO QUINTANA</v>
          </cell>
          <cell r="J1876">
            <v>9356388752</v>
          </cell>
          <cell r="K1876">
            <v>0.16</v>
          </cell>
          <cell r="L1876">
            <v>9630</v>
          </cell>
          <cell r="M1876">
            <v>0</v>
          </cell>
        </row>
        <row r="1877">
          <cell r="F1877" t="str">
            <v>134638352WAL MART CUITLAHUAC</v>
          </cell>
          <cell r="G1877" t="str">
            <v>WAL MART CUITLAHUAC</v>
          </cell>
          <cell r="H1877">
            <v>134638352</v>
          </cell>
          <cell r="I1877" t="str">
            <v>WAL MART CUITLAHUAC</v>
          </cell>
          <cell r="J1877">
            <v>9356388810</v>
          </cell>
          <cell r="K1877">
            <v>0.16</v>
          </cell>
          <cell r="L1877">
            <v>9630</v>
          </cell>
          <cell r="M1877">
            <v>0</v>
          </cell>
        </row>
        <row r="1878">
          <cell r="F1878" t="str">
            <v>134638352WAL MART LAS ANIMAS</v>
          </cell>
          <cell r="G1878" t="str">
            <v>WAL MART LAS ANIMAS</v>
          </cell>
          <cell r="H1878">
            <v>134638352</v>
          </cell>
          <cell r="I1878" t="str">
            <v>WAL MART LAS ANIMAS</v>
          </cell>
          <cell r="J1878">
            <v>9356388695</v>
          </cell>
          <cell r="K1878">
            <v>0.16</v>
          </cell>
          <cell r="L1878">
            <v>9630</v>
          </cell>
          <cell r="M1878">
            <v>0</v>
          </cell>
        </row>
        <row r="1879">
          <cell r="F1879" t="str">
            <v>134638352WAL MART LAS ANIMAS</v>
          </cell>
          <cell r="G1879" t="str">
            <v>WAL MART LAS ANIMAS</v>
          </cell>
          <cell r="H1879">
            <v>134638352</v>
          </cell>
          <cell r="I1879" t="str">
            <v>WAL MART LAS ANIMAS</v>
          </cell>
          <cell r="J1879">
            <v>9356388695</v>
          </cell>
          <cell r="K1879">
            <v>0.16</v>
          </cell>
          <cell r="L1879">
            <v>9630</v>
          </cell>
          <cell r="M1879">
            <v>0</v>
          </cell>
        </row>
        <row r="1880">
          <cell r="F1880" t="str">
            <v>134638352WAL MART TORRES LANDA</v>
          </cell>
          <cell r="G1880" t="str">
            <v>WAL MART TORRES LANDA</v>
          </cell>
          <cell r="H1880">
            <v>134638352</v>
          </cell>
          <cell r="I1880" t="str">
            <v>WAL MART TORRES LANDA</v>
          </cell>
          <cell r="J1880">
            <v>9356388786</v>
          </cell>
          <cell r="K1880">
            <v>0.16</v>
          </cell>
          <cell r="L1880">
            <v>9630</v>
          </cell>
          <cell r="M1880">
            <v>0</v>
          </cell>
        </row>
        <row r="1881">
          <cell r="F1881" t="str">
            <v>134638352WAL MART UNIVERSIDAD</v>
          </cell>
          <cell r="G1881" t="str">
            <v>WAL MART UNIVERSIDAD</v>
          </cell>
          <cell r="H1881">
            <v>134638352</v>
          </cell>
          <cell r="I1881" t="str">
            <v>WAL MART UNIVERSIDAD</v>
          </cell>
          <cell r="J1881">
            <v>9356388844</v>
          </cell>
          <cell r="K1881">
            <v>0.16</v>
          </cell>
          <cell r="L1881">
            <v>9630</v>
          </cell>
          <cell r="M1881">
            <v>0</v>
          </cell>
        </row>
        <row r="1882">
          <cell r="F1882" t="str">
            <v>134638352WALMART LAS PALMAS ACAPULCO</v>
          </cell>
          <cell r="G1882" t="str">
            <v>WALMART LAS PALMAS ACAPULCO</v>
          </cell>
          <cell r="H1882">
            <v>134638352</v>
          </cell>
          <cell r="I1882" t="str">
            <v>WALMART LAS PALMAS ACAPULCO</v>
          </cell>
          <cell r="J1882">
            <v>9356388661</v>
          </cell>
          <cell r="K1882">
            <v>0.16</v>
          </cell>
          <cell r="L1882">
            <v>9630</v>
          </cell>
          <cell r="M1882">
            <v>0</v>
          </cell>
        </row>
        <row r="1883">
          <cell r="F1883">
            <v>0</v>
          </cell>
          <cell r="M1883">
            <v>0</v>
          </cell>
        </row>
        <row r="1884"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</row>
        <row r="1885">
          <cell r="F1885" t="str">
            <v>00</v>
          </cell>
          <cell r="G1885" t="e">
            <v>#N/A</v>
          </cell>
        </row>
        <row r="1886">
          <cell r="I1886">
            <v>0</v>
          </cell>
        </row>
      </sheetData>
      <sheetData sheetId="3" refreshError="1"/>
      <sheetData sheetId="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ILIADAS GENERAR POL"/>
      <sheetName val="PENDIENTE GLOBAL"/>
      <sheetName val="SUMMARY"/>
    </sheetNames>
    <sheetDataSet>
      <sheetData sheetId="0"/>
      <sheetData sheetId="1"/>
      <sheetData sheetId="2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ENDARIZACION"/>
      <sheetName val="C. REC."/>
      <sheetName val="CONCILIACION"/>
      <sheetName val="REPORTE CONSOLIDADO"/>
      <sheetName val="BASE"/>
      <sheetName val="BANAMEX"/>
    </sheetNames>
    <sheetDataSet>
      <sheetData sheetId="0">
        <row r="1">
          <cell r="L1" t="str">
            <v>LLAVE</v>
          </cell>
          <cell r="M1" t="str">
            <v>UBICACIÓN</v>
          </cell>
          <cell r="N1" t="str">
            <v>AFILIACION</v>
          </cell>
        </row>
        <row r="2">
          <cell r="L2" t="str">
            <v>4487026591085331</v>
          </cell>
          <cell r="M2" t="str">
            <v>C MEXICALI PZA CARRANZA</v>
          </cell>
          <cell r="N2" t="str">
            <v>1085331</v>
          </cell>
        </row>
        <row r="3">
          <cell r="L3" t="str">
            <v>59711510000001</v>
          </cell>
          <cell r="M3" t="str">
            <v>CARGO RECURRENTE (SERVICIO)</v>
          </cell>
          <cell r="N3">
            <v>5374988</v>
          </cell>
        </row>
        <row r="4">
          <cell r="L4" t="str">
            <v>59711510000002</v>
          </cell>
          <cell r="M4" t="str">
            <v>CARGO RECURRENTE (SERVICIO)</v>
          </cell>
          <cell r="N4">
            <v>5374988</v>
          </cell>
        </row>
        <row r="5">
          <cell r="L5" t="str">
            <v>59711510000003</v>
          </cell>
          <cell r="M5" t="str">
            <v>CARGO RECURRENTE (SERVICIO)</v>
          </cell>
          <cell r="N5">
            <v>5374988</v>
          </cell>
        </row>
        <row r="6">
          <cell r="L6" t="str">
            <v>59711510000004</v>
          </cell>
          <cell r="M6" t="str">
            <v>CARGO RECURRENTE (SERVICIO)</v>
          </cell>
          <cell r="N6">
            <v>5374988</v>
          </cell>
        </row>
        <row r="7">
          <cell r="L7" t="str">
            <v>59711510000005</v>
          </cell>
          <cell r="M7" t="str">
            <v>CARGO RECURRENTE (SERVICIO)</v>
          </cell>
          <cell r="N7">
            <v>5374988</v>
          </cell>
        </row>
        <row r="8">
          <cell r="L8" t="str">
            <v>59711510000006</v>
          </cell>
          <cell r="M8" t="str">
            <v>CARGO RECURRENTE (SERVICIO)</v>
          </cell>
          <cell r="N8">
            <v>5374988</v>
          </cell>
        </row>
        <row r="9">
          <cell r="L9" t="str">
            <v>59711510000007</v>
          </cell>
          <cell r="M9" t="str">
            <v>CARGO RECURRENTE (SERVICIO)</v>
          </cell>
          <cell r="N9">
            <v>5374988</v>
          </cell>
        </row>
        <row r="10">
          <cell r="L10" t="str">
            <v>59711510000008</v>
          </cell>
          <cell r="M10" t="str">
            <v>CARGO RECURRENTE (SERVICIO)</v>
          </cell>
          <cell r="N10">
            <v>5374988</v>
          </cell>
        </row>
        <row r="11">
          <cell r="L11" t="str">
            <v>59711510000009</v>
          </cell>
          <cell r="M11" t="str">
            <v>CARGO RECURRENTE (SERVICIO)</v>
          </cell>
          <cell r="N11">
            <v>5374988</v>
          </cell>
        </row>
        <row r="12">
          <cell r="L12" t="str">
            <v>59711510000010</v>
          </cell>
          <cell r="M12" t="str">
            <v>CARGO RECURRENTE (SERVICIO)</v>
          </cell>
          <cell r="N12">
            <v>5374988</v>
          </cell>
        </row>
        <row r="13">
          <cell r="L13" t="str">
            <v>59711510000011</v>
          </cell>
          <cell r="M13" t="str">
            <v>CARGO RECURRENTE (SERVICIO)</v>
          </cell>
          <cell r="N13">
            <v>5374988</v>
          </cell>
        </row>
        <row r="14">
          <cell r="L14" t="str">
            <v>59711510000012</v>
          </cell>
          <cell r="M14" t="str">
            <v>CARGO RECURRENTE (SERVICIO)</v>
          </cell>
          <cell r="N14">
            <v>5374988</v>
          </cell>
        </row>
        <row r="15">
          <cell r="L15" t="str">
            <v>59711510000013</v>
          </cell>
          <cell r="M15" t="str">
            <v>CARGO RECURRENTE (SERVICIO)</v>
          </cell>
          <cell r="N15">
            <v>5374988</v>
          </cell>
        </row>
        <row r="16">
          <cell r="L16" t="str">
            <v>59711510000014</v>
          </cell>
          <cell r="M16" t="str">
            <v>CARGO RECURRENTE (SERVICIO)</v>
          </cell>
          <cell r="N16">
            <v>5374988</v>
          </cell>
        </row>
        <row r="17">
          <cell r="L17" t="str">
            <v>59711510000015</v>
          </cell>
          <cell r="M17" t="str">
            <v>CARGO RECURRENTE (SERVICIO)</v>
          </cell>
          <cell r="N17">
            <v>5374988</v>
          </cell>
        </row>
        <row r="18">
          <cell r="L18" t="str">
            <v>59711510000016</v>
          </cell>
          <cell r="M18" t="str">
            <v>CARGO RECURRENTE (SERVICIO)</v>
          </cell>
          <cell r="N18">
            <v>5374988</v>
          </cell>
        </row>
        <row r="19">
          <cell r="L19" t="str">
            <v>59711510000017</v>
          </cell>
          <cell r="M19" t="str">
            <v>CARGO RECURRENTE (SERVICIO)</v>
          </cell>
          <cell r="N19">
            <v>5374988</v>
          </cell>
        </row>
        <row r="20">
          <cell r="L20" t="str">
            <v>59711510000018</v>
          </cell>
          <cell r="M20" t="str">
            <v>CARGO RECURRENTE (SERVICIO)</v>
          </cell>
          <cell r="N20">
            <v>5374988</v>
          </cell>
        </row>
        <row r="21">
          <cell r="L21" t="str">
            <v>59711510000019</v>
          </cell>
          <cell r="M21" t="str">
            <v>CARGO RECURRENTE (SERVICIO)</v>
          </cell>
          <cell r="N21">
            <v>5374988</v>
          </cell>
        </row>
        <row r="22">
          <cell r="L22" t="str">
            <v>59711510000020</v>
          </cell>
          <cell r="M22" t="str">
            <v>CARGO RECURRENTE (SERVICIO)</v>
          </cell>
          <cell r="N22">
            <v>5374988</v>
          </cell>
        </row>
        <row r="23">
          <cell r="L23" t="str">
            <v>59711510000021</v>
          </cell>
          <cell r="M23" t="str">
            <v>CARGO RECURRENTE (SERVICIO)</v>
          </cell>
          <cell r="N23">
            <v>5374988</v>
          </cell>
        </row>
        <row r="24">
          <cell r="L24" t="str">
            <v>59711510000022</v>
          </cell>
          <cell r="M24" t="str">
            <v>CARGO RECURRENTE (SERVICIO)</v>
          </cell>
          <cell r="N24">
            <v>5374988</v>
          </cell>
        </row>
        <row r="25">
          <cell r="L25" t="str">
            <v>59711510000023</v>
          </cell>
          <cell r="M25" t="str">
            <v>CARGO RECURRENTE (SERVICIO)</v>
          </cell>
          <cell r="N25">
            <v>5374988</v>
          </cell>
        </row>
        <row r="26">
          <cell r="L26" t="str">
            <v>59711510000024</v>
          </cell>
          <cell r="M26" t="str">
            <v>CARGO RECURRENTE (SERVICIO)</v>
          </cell>
          <cell r="N26">
            <v>5374988</v>
          </cell>
        </row>
        <row r="27">
          <cell r="L27" t="str">
            <v>59711510000025</v>
          </cell>
          <cell r="M27" t="str">
            <v>CARGO RECURRENTE (SERVICIO)</v>
          </cell>
          <cell r="N27">
            <v>5374988</v>
          </cell>
        </row>
        <row r="28">
          <cell r="L28" t="str">
            <v>59711510000026</v>
          </cell>
          <cell r="M28" t="str">
            <v>CARGO RECURRENTE (SERVICIO)</v>
          </cell>
          <cell r="N28">
            <v>5374988</v>
          </cell>
        </row>
        <row r="29">
          <cell r="L29" t="str">
            <v>59711510000027</v>
          </cell>
          <cell r="M29" t="str">
            <v>CARGO RECURRENTE (SERVICIO)</v>
          </cell>
          <cell r="N29">
            <v>5374988</v>
          </cell>
        </row>
        <row r="30">
          <cell r="L30" t="str">
            <v>59711510000028</v>
          </cell>
          <cell r="M30" t="str">
            <v>CARGO RECURRENTE (SERVICIO)</v>
          </cell>
          <cell r="N30">
            <v>5374988</v>
          </cell>
        </row>
        <row r="31">
          <cell r="L31" t="str">
            <v>59711510000029</v>
          </cell>
          <cell r="M31" t="str">
            <v>CARGO RECURRENTE (SERVICIO)</v>
          </cell>
          <cell r="N31">
            <v>5374988</v>
          </cell>
        </row>
        <row r="32">
          <cell r="L32" t="str">
            <v>59711510000030</v>
          </cell>
          <cell r="M32" t="str">
            <v>CARGO RECURRENTE (SERVICIO)</v>
          </cell>
          <cell r="N32">
            <v>5374988</v>
          </cell>
        </row>
        <row r="33">
          <cell r="L33" t="str">
            <v>59711510000031</v>
          </cell>
          <cell r="M33" t="str">
            <v>CARGO RECURRENTE (SERVICIO)</v>
          </cell>
          <cell r="N33">
            <v>5374988</v>
          </cell>
        </row>
        <row r="34">
          <cell r="L34" t="str">
            <v>59711510000032</v>
          </cell>
          <cell r="M34" t="str">
            <v>CARGO RECURRENTE (SERVICIO)</v>
          </cell>
          <cell r="N34">
            <v>5374988</v>
          </cell>
        </row>
        <row r="35">
          <cell r="L35" t="str">
            <v>59711510000033</v>
          </cell>
          <cell r="M35" t="str">
            <v>CARGO RECURRENTE (SERVICIO)</v>
          </cell>
          <cell r="N35">
            <v>5374988</v>
          </cell>
        </row>
        <row r="36">
          <cell r="L36" t="str">
            <v>59711510000034</v>
          </cell>
          <cell r="M36" t="str">
            <v>CARGO RECURRENTE (SERVICIO)</v>
          </cell>
          <cell r="N36">
            <v>5374988</v>
          </cell>
        </row>
        <row r="37">
          <cell r="L37" t="str">
            <v>59711510000035</v>
          </cell>
          <cell r="M37" t="str">
            <v>CARGO RECURRENTE (SERVICIO)</v>
          </cell>
          <cell r="N37">
            <v>5374988</v>
          </cell>
        </row>
        <row r="38">
          <cell r="L38" t="str">
            <v>59711510000036</v>
          </cell>
          <cell r="M38" t="str">
            <v>CARGO RECURRENTE (SERVICIO)</v>
          </cell>
          <cell r="N38">
            <v>5374988</v>
          </cell>
        </row>
        <row r="39">
          <cell r="L39" t="str">
            <v>59711510000037</v>
          </cell>
          <cell r="M39" t="str">
            <v>CARGO RECURRENTE (SERVICIO)</v>
          </cell>
          <cell r="N39">
            <v>5374988</v>
          </cell>
        </row>
        <row r="40">
          <cell r="L40" t="str">
            <v>59711510000038</v>
          </cell>
          <cell r="M40" t="str">
            <v>CARGO RECURRENTE (SERVICIO)</v>
          </cell>
          <cell r="N40">
            <v>5374988</v>
          </cell>
        </row>
        <row r="41">
          <cell r="L41" t="str">
            <v>59711510000039</v>
          </cell>
          <cell r="M41" t="str">
            <v>CARGO RECURRENTE (SERVICIO)</v>
          </cell>
          <cell r="N41">
            <v>5374988</v>
          </cell>
        </row>
        <row r="42">
          <cell r="L42" t="str">
            <v>59711510000040</v>
          </cell>
          <cell r="M42" t="str">
            <v>CARGO RECURRENTE (SERVICIO)</v>
          </cell>
          <cell r="N42">
            <v>5374988</v>
          </cell>
        </row>
        <row r="43">
          <cell r="L43" t="str">
            <v>59711510000041</v>
          </cell>
          <cell r="M43" t="str">
            <v>CARGO RECURRENTE (SERVICIO)</v>
          </cell>
          <cell r="N43">
            <v>5374988</v>
          </cell>
        </row>
        <row r="44">
          <cell r="L44" t="str">
            <v>59711510000042</v>
          </cell>
          <cell r="M44" t="str">
            <v>CARGO RECURRENTE (SERVICIO)</v>
          </cell>
          <cell r="N44">
            <v>5374988</v>
          </cell>
        </row>
        <row r="45">
          <cell r="L45" t="str">
            <v>59711510000043</v>
          </cell>
          <cell r="M45" t="str">
            <v>CARGO RECURRENTE (SERVICIO)</v>
          </cell>
          <cell r="N45">
            <v>5374988</v>
          </cell>
        </row>
        <row r="46">
          <cell r="L46" t="str">
            <v>59711510000044</v>
          </cell>
          <cell r="M46" t="str">
            <v>CARGO RECURRENTE (SERVICIO)</v>
          </cell>
          <cell r="N46">
            <v>5374988</v>
          </cell>
        </row>
        <row r="47">
          <cell r="L47" t="str">
            <v>59711510000045</v>
          </cell>
          <cell r="M47" t="str">
            <v>CARGO RECURRENTE (SERVICIO)</v>
          </cell>
          <cell r="N47">
            <v>5374988</v>
          </cell>
        </row>
        <row r="48">
          <cell r="L48" t="str">
            <v>59711510000046</v>
          </cell>
          <cell r="M48" t="str">
            <v>CARGO RECURRENTE (SERVICIO)</v>
          </cell>
          <cell r="N48">
            <v>5374988</v>
          </cell>
        </row>
        <row r="49">
          <cell r="L49" t="str">
            <v>59711510000047</v>
          </cell>
          <cell r="M49" t="str">
            <v>CARGO RECURRENTE (SERVICIO)</v>
          </cell>
          <cell r="N49">
            <v>5374988</v>
          </cell>
        </row>
        <row r="50">
          <cell r="L50" t="str">
            <v>59711510000048</v>
          </cell>
          <cell r="M50" t="str">
            <v>CARGO RECURRENTE (SERVICIO)</v>
          </cell>
          <cell r="N50">
            <v>5374988</v>
          </cell>
        </row>
        <row r="51">
          <cell r="L51" t="str">
            <v>59711510000049</v>
          </cell>
          <cell r="M51" t="str">
            <v>CARGO RECURRENTE (SERVICIO)</v>
          </cell>
          <cell r="N51">
            <v>5374988</v>
          </cell>
        </row>
        <row r="52">
          <cell r="L52" t="str">
            <v>59711510000050</v>
          </cell>
          <cell r="M52" t="str">
            <v>CARGO RECURRENTE (SERVICIO)</v>
          </cell>
          <cell r="N52">
            <v>5374988</v>
          </cell>
        </row>
        <row r="53">
          <cell r="L53" t="str">
            <v>59711510000051</v>
          </cell>
          <cell r="M53" t="str">
            <v>CARGO RECURRENTE (SERVICIO)</v>
          </cell>
          <cell r="N53">
            <v>5374988</v>
          </cell>
        </row>
        <row r="54">
          <cell r="L54" t="str">
            <v>59711510000052</v>
          </cell>
          <cell r="M54" t="str">
            <v>CARGO RECURRENTE (SERVICIO)</v>
          </cell>
          <cell r="N54">
            <v>5374988</v>
          </cell>
        </row>
        <row r="55">
          <cell r="L55" t="str">
            <v>59711510000053</v>
          </cell>
          <cell r="M55" t="str">
            <v>CARGO RECURRENTE (SERVICIO)</v>
          </cell>
          <cell r="N55">
            <v>5374988</v>
          </cell>
        </row>
        <row r="56">
          <cell r="L56" t="str">
            <v>59711510000054</v>
          </cell>
          <cell r="M56" t="str">
            <v>CARGO RECURRENTE (SERVICIO)</v>
          </cell>
          <cell r="N56">
            <v>5374988</v>
          </cell>
        </row>
        <row r="57">
          <cell r="L57" t="str">
            <v>59711510000055</v>
          </cell>
          <cell r="M57" t="str">
            <v>CARGO RECURRENTE (SERVICIO)</v>
          </cell>
          <cell r="N57">
            <v>5374988</v>
          </cell>
        </row>
        <row r="58">
          <cell r="L58" t="str">
            <v>59711510000056</v>
          </cell>
          <cell r="M58" t="str">
            <v>CARGO RECURRENTE (SERVICIO)</v>
          </cell>
          <cell r="N58">
            <v>5374988</v>
          </cell>
        </row>
        <row r="59">
          <cell r="L59" t="str">
            <v>59711510000057</v>
          </cell>
          <cell r="M59" t="str">
            <v>CARGO RECURRENTE (SERVICIO)</v>
          </cell>
          <cell r="N59">
            <v>5374988</v>
          </cell>
        </row>
        <row r="60">
          <cell r="L60" t="str">
            <v>59711510000058</v>
          </cell>
          <cell r="M60" t="str">
            <v>CARGO RECURRENTE (SERVICIO)</v>
          </cell>
          <cell r="N60">
            <v>5374988</v>
          </cell>
        </row>
        <row r="61">
          <cell r="L61" t="str">
            <v>59711510000059</v>
          </cell>
          <cell r="M61" t="str">
            <v>CARGO RECURRENTE (SERVICIO)</v>
          </cell>
          <cell r="N61">
            <v>5374988</v>
          </cell>
        </row>
        <row r="62">
          <cell r="L62" t="str">
            <v>59711510000060</v>
          </cell>
          <cell r="M62" t="str">
            <v>CARGO RECURRENTE (SERVICIO)</v>
          </cell>
          <cell r="N62">
            <v>5374988</v>
          </cell>
        </row>
        <row r="63">
          <cell r="L63" t="str">
            <v>59711510000061</v>
          </cell>
          <cell r="M63" t="str">
            <v>CARGO RECURRENTE (SERVICIO)</v>
          </cell>
          <cell r="N63">
            <v>5374988</v>
          </cell>
        </row>
        <row r="64">
          <cell r="L64" t="str">
            <v>59711510000062</v>
          </cell>
          <cell r="M64" t="str">
            <v>CARGO RECURRENTE (SERVICIO)</v>
          </cell>
          <cell r="N64">
            <v>5374988</v>
          </cell>
        </row>
        <row r="65">
          <cell r="L65" t="str">
            <v>59711510000063</v>
          </cell>
          <cell r="M65" t="str">
            <v>CARGO RECURRENTE (SERVICIO)</v>
          </cell>
          <cell r="N65">
            <v>5374988</v>
          </cell>
        </row>
        <row r="66">
          <cell r="L66" t="str">
            <v>59711510000064</v>
          </cell>
          <cell r="M66" t="str">
            <v>CARGO RECURRENTE (SERVICIO)</v>
          </cell>
          <cell r="N66">
            <v>5374988</v>
          </cell>
        </row>
        <row r="67">
          <cell r="L67" t="str">
            <v>59711510000065</v>
          </cell>
          <cell r="M67" t="str">
            <v>CARGO RECURRENTE (SERVICIO)</v>
          </cell>
          <cell r="N67">
            <v>5374988</v>
          </cell>
        </row>
        <row r="68">
          <cell r="L68" t="str">
            <v>59711510000066</v>
          </cell>
          <cell r="M68" t="str">
            <v>CARGO RECURRENTE (SERVICIO)</v>
          </cell>
          <cell r="N68">
            <v>5374988</v>
          </cell>
        </row>
        <row r="69">
          <cell r="L69" t="str">
            <v>59711510000067</v>
          </cell>
          <cell r="M69" t="str">
            <v>CARGO RECURRENTE (SERVICIO)</v>
          </cell>
          <cell r="N69">
            <v>5374988</v>
          </cell>
        </row>
        <row r="70">
          <cell r="L70" t="str">
            <v>59711510000068</v>
          </cell>
          <cell r="M70" t="str">
            <v>CARGO RECURRENTE (SERVICIO)</v>
          </cell>
          <cell r="N70">
            <v>5374988</v>
          </cell>
        </row>
        <row r="71">
          <cell r="L71" t="str">
            <v>59711510000069</v>
          </cell>
          <cell r="M71" t="str">
            <v>CARGO RECURRENTE (SERVICIO)</v>
          </cell>
          <cell r="N71">
            <v>5374988</v>
          </cell>
        </row>
        <row r="72">
          <cell r="L72" t="str">
            <v>59711510000070</v>
          </cell>
          <cell r="M72" t="str">
            <v>CARGO RECURRENTE (SERVICIO)</v>
          </cell>
          <cell r="N72">
            <v>5374988</v>
          </cell>
        </row>
        <row r="73">
          <cell r="L73" t="str">
            <v>59711510000071</v>
          </cell>
          <cell r="M73" t="str">
            <v>CARGO RECURRENTE (SERVICIO)</v>
          </cell>
          <cell r="N73">
            <v>5374988</v>
          </cell>
        </row>
        <row r="74">
          <cell r="L74" t="str">
            <v>59711515374988</v>
          </cell>
          <cell r="M74" t="str">
            <v>CARGO RECURRENTE (SERVICIO)</v>
          </cell>
          <cell r="N74">
            <v>5374988</v>
          </cell>
        </row>
        <row r="75">
          <cell r="L75" t="str">
            <v>5971151POS-PC</v>
          </cell>
          <cell r="M75" t="str">
            <v>CARGO RECURRENTE (EQUIPO)</v>
          </cell>
          <cell r="N75">
            <v>2314714</v>
          </cell>
        </row>
        <row r="76">
          <cell r="L76" t="str">
            <v>59711512314714</v>
          </cell>
          <cell r="M76" t="str">
            <v>CARGO RECURRENTE (EQUIPO)</v>
          </cell>
          <cell r="N76">
            <v>2314714</v>
          </cell>
        </row>
        <row r="77">
          <cell r="L77" t="str">
            <v>4487026591237957</v>
          </cell>
          <cell r="M77" t="str">
            <v>C MTY HUMBERTO LOBO</v>
          </cell>
          <cell r="N77" t="str">
            <v>1237957</v>
          </cell>
        </row>
        <row r="78">
          <cell r="L78" t="str">
            <v>4487026591247964</v>
          </cell>
          <cell r="M78" t="str">
            <v>C LEON GALERIA LAS TORRES</v>
          </cell>
          <cell r="N78" t="str">
            <v>1247964</v>
          </cell>
        </row>
        <row r="79">
          <cell r="L79" t="str">
            <v>4487026591268051</v>
          </cell>
          <cell r="M79" t="str">
            <v>C NL EVA SAMANO</v>
          </cell>
          <cell r="N79" t="str">
            <v>1268051</v>
          </cell>
        </row>
        <row r="80">
          <cell r="L80" t="str">
            <v>4487026591268069</v>
          </cell>
          <cell r="M80" t="str">
            <v>C MATAMOROS CONSTITUYENTE</v>
          </cell>
          <cell r="N80" t="str">
            <v>1268069</v>
          </cell>
        </row>
        <row r="81">
          <cell r="L81" t="str">
            <v>4487026591435767</v>
          </cell>
          <cell r="M81" t="str">
            <v>C POZA RICA GRAN PATIO</v>
          </cell>
          <cell r="N81" t="str">
            <v>1435767</v>
          </cell>
        </row>
        <row r="82">
          <cell r="L82" t="str">
            <v>4487026591444405</v>
          </cell>
          <cell r="M82" t="str">
            <v>C IRAPUATO CIBELES</v>
          </cell>
          <cell r="N82" t="str">
            <v>1444405</v>
          </cell>
        </row>
        <row r="83">
          <cell r="L83" t="str">
            <v>4487026591450667</v>
          </cell>
          <cell r="M83" t="str">
            <v>C CD CARMEN AEROPUERTO</v>
          </cell>
          <cell r="N83" t="str">
            <v>1450667</v>
          </cell>
        </row>
        <row r="84">
          <cell r="L84" t="str">
            <v>4487026591450691</v>
          </cell>
          <cell r="M84" t="str">
            <v>C REYNOSA MORELOS</v>
          </cell>
          <cell r="N84" t="str">
            <v>1450691</v>
          </cell>
        </row>
        <row r="85">
          <cell r="L85" t="str">
            <v>4487026591450709</v>
          </cell>
          <cell r="M85" t="str">
            <v>C URUAPAN BENITO JUAREZ</v>
          </cell>
          <cell r="N85" t="str">
            <v>1450709</v>
          </cell>
        </row>
        <row r="86">
          <cell r="L86" t="str">
            <v>4487026591470236</v>
          </cell>
          <cell r="M86" t="str">
            <v>CAP LOS CABOS SAN LUCAS</v>
          </cell>
          <cell r="N86" t="str">
            <v>141470236</v>
          </cell>
        </row>
        <row r="87">
          <cell r="L87" t="str">
            <v>4487026591480870</v>
          </cell>
          <cell r="M87" t="str">
            <v>C SALAMANCA FAJA DE ORO</v>
          </cell>
          <cell r="N87" t="str">
            <v>1480870</v>
          </cell>
        </row>
        <row r="88">
          <cell r="L88" t="str">
            <v>4487026591505437</v>
          </cell>
          <cell r="M88" t="str">
            <v>C QRO CENTRO SUR</v>
          </cell>
          <cell r="N88" t="str">
            <v>141505437</v>
          </cell>
        </row>
        <row r="89">
          <cell r="L89" t="str">
            <v>4487026593717071</v>
          </cell>
          <cell r="M89" t="str">
            <v>C CAMPECHE VALLE URBINA</v>
          </cell>
          <cell r="N89" t="str">
            <v>3717071</v>
          </cell>
        </row>
        <row r="90">
          <cell r="L90" t="str">
            <v>4487026593717089</v>
          </cell>
          <cell r="M90" t="str">
            <v>C COATZACOALCOS UNIV</v>
          </cell>
          <cell r="N90" t="str">
            <v>3717089</v>
          </cell>
        </row>
        <row r="91">
          <cell r="L91" t="str">
            <v>4487026593717097</v>
          </cell>
          <cell r="M91" t="str">
            <v>C VILLAHERMOSA PZA OLMECA</v>
          </cell>
          <cell r="N91" t="str">
            <v>3717097</v>
          </cell>
        </row>
        <row r="92">
          <cell r="L92" t="str">
            <v>4487026593727070</v>
          </cell>
          <cell r="M92" t="str">
            <v>C MEXICALI VISTAHERMOSA</v>
          </cell>
          <cell r="N92" t="str">
            <v>143727070</v>
          </cell>
        </row>
        <row r="93">
          <cell r="L93" t="str">
            <v>4487026593786118</v>
          </cell>
          <cell r="M93" t="str">
            <v>C MTY GARZA SADA</v>
          </cell>
          <cell r="N93" t="str">
            <v>3786118</v>
          </cell>
        </row>
        <row r="94">
          <cell r="L94" t="str">
            <v>4487026595374699</v>
          </cell>
          <cell r="M94" t="str">
            <v>C MORELIA CHAPULTEPEC</v>
          </cell>
          <cell r="N94" t="str">
            <v>145374699</v>
          </cell>
        </row>
        <row r="95">
          <cell r="L95" t="str">
            <v>4487026595374707</v>
          </cell>
          <cell r="M95" t="str">
            <v>C DF PERISUR</v>
          </cell>
          <cell r="N95" t="str">
            <v>145374707</v>
          </cell>
        </row>
        <row r="96">
          <cell r="L96" t="str">
            <v>4487026595374715</v>
          </cell>
          <cell r="M96" t="str">
            <v>C DF REFORMA</v>
          </cell>
          <cell r="N96" t="str">
            <v>145374715</v>
          </cell>
        </row>
        <row r="97">
          <cell r="L97" t="str">
            <v>4487026595374723</v>
          </cell>
          <cell r="M97" t="str">
            <v>C DF MIGUEL A QUEVEDO</v>
          </cell>
          <cell r="N97" t="str">
            <v>145374723</v>
          </cell>
        </row>
        <row r="98">
          <cell r="L98" t="str">
            <v>4487026595374731</v>
          </cell>
          <cell r="M98" t="str">
            <v>C DF CUITLAHUAC</v>
          </cell>
          <cell r="N98" t="str">
            <v>145374731</v>
          </cell>
        </row>
        <row r="99">
          <cell r="L99" t="str">
            <v>4487026595374749</v>
          </cell>
          <cell r="M99" t="str">
            <v>C ACAPULCO COSTERA</v>
          </cell>
          <cell r="N99" t="str">
            <v>145374749</v>
          </cell>
        </row>
        <row r="100">
          <cell r="L100" t="str">
            <v>4487026595374764</v>
          </cell>
          <cell r="M100" t="str">
            <v>C CELAYA TORRES LANDA</v>
          </cell>
          <cell r="N100" t="str">
            <v>145374764</v>
          </cell>
        </row>
        <row r="101">
          <cell r="L101" t="str">
            <v>4487026595374772</v>
          </cell>
          <cell r="M101" t="str">
            <v>C CORDOBA CAMPESTRE</v>
          </cell>
          <cell r="N101" t="str">
            <v>145374772</v>
          </cell>
        </row>
        <row r="102">
          <cell r="L102" t="str">
            <v>4487026595374780</v>
          </cell>
          <cell r="M102" t="str">
            <v>C CUERNAVACA TEPANZOLCO</v>
          </cell>
          <cell r="N102" t="str">
            <v>145374780</v>
          </cell>
        </row>
        <row r="103">
          <cell r="L103" t="str">
            <v>4487026595374798</v>
          </cell>
          <cell r="M103" t="str">
            <v>C GDL LAZARO CARDENAS</v>
          </cell>
          <cell r="N103" t="str">
            <v>145374798</v>
          </cell>
        </row>
        <row r="104">
          <cell r="L104" t="str">
            <v>4487026595374806</v>
          </cell>
          <cell r="M104" t="str">
            <v>C GDL NIÑOS HEROES</v>
          </cell>
          <cell r="N104" t="str">
            <v>145374806</v>
          </cell>
        </row>
        <row r="105">
          <cell r="L105" t="str">
            <v>4487026595374814</v>
          </cell>
          <cell r="M105" t="str">
            <v>C IRAPUATO JARD COUNTRY</v>
          </cell>
          <cell r="N105" t="str">
            <v>145374814</v>
          </cell>
        </row>
        <row r="106">
          <cell r="L106" t="str">
            <v>4487026595374822</v>
          </cell>
          <cell r="M106" t="str">
            <v>C LEON EL MORAL</v>
          </cell>
          <cell r="N106" t="str">
            <v>145374822</v>
          </cell>
        </row>
        <row r="107">
          <cell r="L107" t="str">
            <v>4487026595374830</v>
          </cell>
          <cell r="M107" t="str">
            <v>C MEXICALI M DIVERTIDO</v>
          </cell>
          <cell r="N107" t="str">
            <v>145374830</v>
          </cell>
        </row>
        <row r="108">
          <cell r="L108" t="str">
            <v>4487026595374848</v>
          </cell>
          <cell r="M108" t="str">
            <v>C MTY LINDAVISTA</v>
          </cell>
          <cell r="N108" t="str">
            <v>145374848</v>
          </cell>
        </row>
        <row r="109">
          <cell r="L109" t="str">
            <v>4487026595374855</v>
          </cell>
          <cell r="M109" t="str">
            <v>C MTY SENDERO</v>
          </cell>
          <cell r="N109" t="str">
            <v>145374855</v>
          </cell>
        </row>
        <row r="110">
          <cell r="L110" t="str">
            <v>4487026595374871</v>
          </cell>
          <cell r="M110" t="str">
            <v>C NL PASEO COLON</v>
          </cell>
          <cell r="N110" t="str">
            <v>145374871</v>
          </cell>
        </row>
        <row r="111">
          <cell r="L111" t="str">
            <v>4487026595374897</v>
          </cell>
          <cell r="M111" t="str">
            <v>C SLP POLANCO</v>
          </cell>
          <cell r="N111" t="str">
            <v>145374897</v>
          </cell>
        </row>
        <row r="112">
          <cell r="L112" t="str">
            <v>4487026595374913</v>
          </cell>
          <cell r="M112" t="str">
            <v>C GDL CRUZ DEL SUR</v>
          </cell>
          <cell r="N112" t="str">
            <v>145374913</v>
          </cell>
        </row>
        <row r="113">
          <cell r="L113" t="str">
            <v>4487026595374921</v>
          </cell>
          <cell r="M113" t="str">
            <v>C TOLUCA METEPEC</v>
          </cell>
          <cell r="N113" t="str">
            <v>145374921</v>
          </cell>
        </row>
        <row r="114">
          <cell r="L114" t="str">
            <v>4487026595374939</v>
          </cell>
          <cell r="M114" t="str">
            <v>C DF REVOLUCION</v>
          </cell>
          <cell r="N114" t="str">
            <v>145374939</v>
          </cell>
        </row>
        <row r="115">
          <cell r="L115" t="str">
            <v>4487026595374947</v>
          </cell>
          <cell r="M115" t="str">
            <v>C QRO TECNOLOGICO</v>
          </cell>
          <cell r="N115" t="str">
            <v>145374947</v>
          </cell>
        </row>
        <row r="116">
          <cell r="L116" t="str">
            <v>4487026595374954</v>
          </cell>
          <cell r="M116" t="str">
            <v>C MTY VASCONCELOS</v>
          </cell>
          <cell r="N116" t="str">
            <v>145374954</v>
          </cell>
        </row>
        <row r="117">
          <cell r="L117" t="str">
            <v>4487026595374962</v>
          </cell>
          <cell r="M117" t="str">
            <v>C DF TLALNEPANTLA</v>
          </cell>
          <cell r="N117" t="str">
            <v>145374962</v>
          </cell>
        </row>
        <row r="118">
          <cell r="L118" t="str">
            <v>4487026595374970</v>
          </cell>
          <cell r="M118" t="str">
            <v>C DF ESMERALDA</v>
          </cell>
          <cell r="N118" t="str">
            <v>145374970</v>
          </cell>
        </row>
        <row r="119">
          <cell r="L119" t="str">
            <v>4487026595404363</v>
          </cell>
          <cell r="M119" t="str">
            <v>C LEON ESCOBEDO</v>
          </cell>
          <cell r="N119" t="str">
            <v>145404363</v>
          </cell>
        </row>
        <row r="120">
          <cell r="L120" t="str">
            <v>4487026595410923</v>
          </cell>
          <cell r="M120" t="str">
            <v>C PUEBLA ZONA DORADA</v>
          </cell>
          <cell r="N120" t="str">
            <v>145410923</v>
          </cell>
        </row>
        <row r="121">
          <cell r="L121" t="str">
            <v>4487026595432299</v>
          </cell>
          <cell r="M121" t="str">
            <v>C DF CENTRAL DE ABASTOS</v>
          </cell>
          <cell r="N121" t="str">
            <v>145432299</v>
          </cell>
        </row>
        <row r="122">
          <cell r="L122" t="str">
            <v>4487026595440060</v>
          </cell>
          <cell r="M122" t="str">
            <v>C DF DEL VALLE</v>
          </cell>
          <cell r="N122" t="str">
            <v>145440060</v>
          </cell>
        </row>
        <row r="123">
          <cell r="L123" t="str">
            <v>4487026595504378</v>
          </cell>
          <cell r="M123" t="str">
            <v>C SALTILLO PALMAS</v>
          </cell>
          <cell r="N123" t="str">
            <v>145504378</v>
          </cell>
        </row>
        <row r="124">
          <cell r="L124" t="str">
            <v>4487026595519137</v>
          </cell>
          <cell r="M124" t="str">
            <v>C AGUASCALIENTES BOSQUES</v>
          </cell>
          <cell r="N124" t="str">
            <v>145519137</v>
          </cell>
        </row>
        <row r="125">
          <cell r="L125" t="str">
            <v>4487026595529268</v>
          </cell>
          <cell r="M125" t="str">
            <v>C NL GUERRERO</v>
          </cell>
          <cell r="N125" t="str">
            <v>145529268</v>
          </cell>
        </row>
        <row r="126">
          <cell r="L126" t="str">
            <v>4487026595591201</v>
          </cell>
          <cell r="M126" t="str">
            <v>C MATAMOROS JARDIN</v>
          </cell>
          <cell r="N126" t="str">
            <v>145591201</v>
          </cell>
        </row>
        <row r="127">
          <cell r="L127" t="str">
            <v>4487026595597067</v>
          </cell>
          <cell r="M127" t="str">
            <v>C TORREON CENTRO</v>
          </cell>
          <cell r="N127" t="str">
            <v>145597067</v>
          </cell>
        </row>
        <row r="128">
          <cell r="L128" t="str">
            <v>4487026595607155</v>
          </cell>
          <cell r="M128" t="str">
            <v>C DF SANTA FE</v>
          </cell>
          <cell r="N128" t="str">
            <v>145607155</v>
          </cell>
        </row>
        <row r="129">
          <cell r="L129" t="str">
            <v>4487026595614128</v>
          </cell>
          <cell r="M129" t="str">
            <v>C DF SATELITE</v>
          </cell>
          <cell r="N129" t="str">
            <v>145614128</v>
          </cell>
        </row>
        <row r="130">
          <cell r="L130" t="str">
            <v>4487026595631023</v>
          </cell>
          <cell r="M130" t="str">
            <v>C CANCUN PLAZA LA ISLA</v>
          </cell>
          <cell r="N130" t="str">
            <v>145631023</v>
          </cell>
        </row>
        <row r="131">
          <cell r="L131" t="str">
            <v>4487026595659370</v>
          </cell>
          <cell r="M131" t="str">
            <v>C XALAPA MURILLO VIDAL</v>
          </cell>
          <cell r="N131" t="str">
            <v>145659370</v>
          </cell>
        </row>
        <row r="132">
          <cell r="L132" t="str">
            <v>4487026595659388</v>
          </cell>
          <cell r="M132" t="str">
            <v>C PACHUCA PQUE BEN GUIRON</v>
          </cell>
          <cell r="N132" t="str">
            <v>145659388</v>
          </cell>
        </row>
        <row r="133">
          <cell r="L133" t="str">
            <v>4487026595695895</v>
          </cell>
          <cell r="M133" t="str">
            <v>C CD VICTORIA LOS ARCOS</v>
          </cell>
          <cell r="N133" t="str">
            <v>145695895</v>
          </cell>
        </row>
        <row r="134">
          <cell r="L134" t="str">
            <v>4487026595695903</v>
          </cell>
          <cell r="M134" t="str">
            <v>C MANZANILLO SANTIAGO</v>
          </cell>
          <cell r="N134" t="str">
            <v>145695903</v>
          </cell>
        </row>
        <row r="135">
          <cell r="L135" t="str">
            <v>4487026595695911</v>
          </cell>
          <cell r="M135" t="str">
            <v>C COLIMA CONSTITUCION</v>
          </cell>
          <cell r="N135" t="str">
            <v>145695911</v>
          </cell>
        </row>
        <row r="136">
          <cell r="L136" t="str">
            <v>4487026595695929</v>
          </cell>
          <cell r="M136" t="str">
            <v>C TAMPICO HIDALGO</v>
          </cell>
          <cell r="N136" t="str">
            <v>145695929</v>
          </cell>
        </row>
        <row r="137">
          <cell r="L137" t="str">
            <v>4487026595695937</v>
          </cell>
          <cell r="M137" t="str">
            <v>MERIDA I</v>
          </cell>
          <cell r="N137" t="str">
            <v>145695937</v>
          </cell>
        </row>
        <row r="138">
          <cell r="L138" t="str">
            <v>4487026595709068</v>
          </cell>
          <cell r="M138" t="str">
            <v>C MTY CUMBRES</v>
          </cell>
          <cell r="N138" t="str">
            <v>145709068</v>
          </cell>
        </row>
        <row r="139">
          <cell r="L139" t="str">
            <v>4487026595725379</v>
          </cell>
          <cell r="M139" t="str">
            <v>C CHIHUAHUA JUVENTUD</v>
          </cell>
          <cell r="N139" t="str">
            <v>145725379</v>
          </cell>
        </row>
        <row r="140">
          <cell r="L140" t="str">
            <v>4487026595743489</v>
          </cell>
          <cell r="M140" t="str">
            <v>C TECATE PEDREGAL</v>
          </cell>
          <cell r="N140" t="str">
            <v>145743489</v>
          </cell>
        </row>
        <row r="141">
          <cell r="L141" t="str">
            <v>4487026595743497</v>
          </cell>
          <cell r="M141" t="str">
            <v>C TEPIC SAN ANTONIO</v>
          </cell>
          <cell r="N141" t="str">
            <v>145743497</v>
          </cell>
        </row>
        <row r="142">
          <cell r="L142" t="str">
            <v>4487026595774377</v>
          </cell>
          <cell r="M142" t="str">
            <v>C CULIACAN LEYVA SOLANO</v>
          </cell>
          <cell r="N142" t="str">
            <v>145774377</v>
          </cell>
        </row>
        <row r="143">
          <cell r="L143" t="str">
            <v>4487026595774989</v>
          </cell>
          <cell r="M143" t="str">
            <v>C MAZATLAN INTERNAL</v>
          </cell>
          <cell r="N143" t="str">
            <v>145774989</v>
          </cell>
        </row>
        <row r="144">
          <cell r="L144" t="str">
            <v>4487026595775713</v>
          </cell>
          <cell r="M144" t="str">
            <v>C LOS MOCHIS MADERO</v>
          </cell>
          <cell r="N144" t="str">
            <v>145775713</v>
          </cell>
        </row>
        <row r="145">
          <cell r="L145" t="str">
            <v>4487026595775721</v>
          </cell>
          <cell r="M145" t="str">
            <v>C CD OBREGON CAJEME</v>
          </cell>
          <cell r="N145" t="str">
            <v>145775721</v>
          </cell>
        </row>
        <row r="146">
          <cell r="L146" t="str">
            <v>4487026595775721</v>
          </cell>
          <cell r="M146" t="str">
            <v>CAP LOS CABOS SAN LUCAS</v>
          </cell>
          <cell r="N146" t="str">
            <v>5775721</v>
          </cell>
        </row>
        <row r="147">
          <cell r="L147" t="str">
            <v>4487026595775739</v>
          </cell>
          <cell r="M147" t="str">
            <v>C DF CUAUTITLAN</v>
          </cell>
          <cell r="N147" t="str">
            <v>145775739</v>
          </cell>
        </row>
        <row r="148">
          <cell r="L148" t="str">
            <v>4487026595781752</v>
          </cell>
          <cell r="M148" t="str">
            <v>C CUAUTLA INSURGENTES</v>
          </cell>
          <cell r="N148" t="str">
            <v>145781752</v>
          </cell>
        </row>
        <row r="149">
          <cell r="L149" t="str">
            <v>4487026595782610</v>
          </cell>
          <cell r="M149" t="str">
            <v>C GUASAVE CALDERON</v>
          </cell>
          <cell r="N149" t="str">
            <v>145782610</v>
          </cell>
        </row>
        <row r="150">
          <cell r="L150" t="str">
            <v>4487026595820535</v>
          </cell>
          <cell r="M150" t="str">
            <v>C DF COAPA</v>
          </cell>
          <cell r="N150" t="str">
            <v>145820535</v>
          </cell>
        </row>
        <row r="151">
          <cell r="L151" t="str">
            <v>4487026595822242</v>
          </cell>
          <cell r="M151" t="str">
            <v>C GUAYMAS LA JOYA</v>
          </cell>
          <cell r="N151" t="str">
            <v>145822242</v>
          </cell>
        </row>
        <row r="152">
          <cell r="L152" t="str">
            <v>4487026595822291</v>
          </cell>
          <cell r="M152" t="str">
            <v>C TIJUANA ROSARITO</v>
          </cell>
          <cell r="N152" t="str">
            <v>145822291</v>
          </cell>
        </row>
        <row r="153">
          <cell r="L153" t="str">
            <v>4487026595822309</v>
          </cell>
          <cell r="M153" t="str">
            <v>C PTO VALLARTA CARACOL</v>
          </cell>
          <cell r="N153" t="str">
            <v>145822309</v>
          </cell>
        </row>
        <row r="154">
          <cell r="L154" t="str">
            <v>4487026595848627</v>
          </cell>
          <cell r="M154" t="str">
            <v>C QRO BOULEVARES</v>
          </cell>
          <cell r="N154" t="str">
            <v>145848627</v>
          </cell>
        </row>
        <row r="155">
          <cell r="L155" t="str">
            <v>4487026595848635</v>
          </cell>
          <cell r="M155" t="str">
            <v>C NOGALES MALL</v>
          </cell>
          <cell r="N155" t="str">
            <v>145848635</v>
          </cell>
        </row>
        <row r="156">
          <cell r="L156" t="str">
            <v>4487026595848650</v>
          </cell>
          <cell r="M156" t="str">
            <v>C GTO PLAZA POZUELOS</v>
          </cell>
          <cell r="N156" t="str">
            <v>145848650</v>
          </cell>
        </row>
        <row r="157">
          <cell r="L157" t="str">
            <v>4487026595870779</v>
          </cell>
          <cell r="M157" t="str">
            <v>C GDL PABELLON</v>
          </cell>
          <cell r="N157" t="str">
            <v>145870779</v>
          </cell>
        </row>
        <row r="158">
          <cell r="L158" t="str">
            <v>4487026595870795</v>
          </cell>
          <cell r="M158" t="str">
            <v>C DF ARAGON</v>
          </cell>
          <cell r="N158" t="str">
            <v>145870795</v>
          </cell>
        </row>
        <row r="159">
          <cell r="L159" t="str">
            <v>4487026595982699</v>
          </cell>
          <cell r="M159" t="str">
            <v>C DURANGO PZA GALAS</v>
          </cell>
          <cell r="N159" t="str">
            <v>145982699</v>
          </cell>
        </row>
        <row r="160">
          <cell r="L160" t="str">
            <v>4487026595982723</v>
          </cell>
          <cell r="M160" t="str">
            <v>C DF CUAUHTEMOC</v>
          </cell>
          <cell r="N160" t="str">
            <v>145982723</v>
          </cell>
        </row>
        <row r="161">
          <cell r="L161" t="str">
            <v>4487026596025654</v>
          </cell>
          <cell r="M161" t="str">
            <v>C MTY MIGUEL  ALEMAN</v>
          </cell>
          <cell r="N161" t="str">
            <v>146025654</v>
          </cell>
        </row>
        <row r="162">
          <cell r="L162" t="str">
            <v>4487026596025670</v>
          </cell>
          <cell r="M162" t="str">
            <v>C LOS CABOS SAN JOSE</v>
          </cell>
          <cell r="N162" t="str">
            <v>146025670</v>
          </cell>
        </row>
        <row r="163">
          <cell r="L163" t="str">
            <v>4487026596025688</v>
          </cell>
          <cell r="M163" t="str">
            <v>C GDL COUNTRY</v>
          </cell>
          <cell r="N163" t="str">
            <v>146025688</v>
          </cell>
        </row>
        <row r="164">
          <cell r="L164" t="str">
            <v>4487026596045652</v>
          </cell>
          <cell r="M164" t="str">
            <v>C ZACATECAS STA RITA</v>
          </cell>
          <cell r="N164" t="str">
            <v>146045652</v>
          </cell>
        </row>
        <row r="165">
          <cell r="L165" t="str">
            <v>4487026596743777</v>
          </cell>
          <cell r="M165" t="str">
            <v>C GDL PATRIA</v>
          </cell>
          <cell r="N165" t="str">
            <v>146743777</v>
          </cell>
        </row>
        <row r="166">
          <cell r="L166" t="str">
            <v>4487026597135985</v>
          </cell>
          <cell r="M166" t="str">
            <v>C CELAYA CAMPESTRE</v>
          </cell>
          <cell r="N166" t="str">
            <v>7135985</v>
          </cell>
        </row>
        <row r="167">
          <cell r="L167" t="str">
            <v>4487026597158919</v>
          </cell>
          <cell r="M167" t="str">
            <v>C MEXICALI VILLAFONTANA</v>
          </cell>
          <cell r="N167" t="str">
            <v>7158919</v>
          </cell>
        </row>
        <row r="168">
          <cell r="L168" t="str">
            <v>4487026599595463</v>
          </cell>
          <cell r="M168" t="str">
            <v>C TIJUANA RIO</v>
          </cell>
          <cell r="N168" t="str">
            <v>9595463</v>
          </cell>
        </row>
        <row r="169">
          <cell r="L169" t="str">
            <v>4487026599600651</v>
          </cell>
          <cell r="M169" t="str">
            <v>C TOLUCA EL PUNTO</v>
          </cell>
          <cell r="N169" t="str">
            <v>9600651</v>
          </cell>
        </row>
        <row r="170">
          <cell r="L170" t="str">
            <v>59712241054956</v>
          </cell>
          <cell r="M170" t="str">
            <v>C TOLUCA EL PUNTO</v>
          </cell>
          <cell r="N170" t="str">
            <v>1054956</v>
          </cell>
        </row>
        <row r="171">
          <cell r="L171" t="str">
            <v>59712241065275</v>
          </cell>
          <cell r="M171" t="str">
            <v>CAJA PUEBLA CORP JV</v>
          </cell>
          <cell r="N171" t="str">
            <v>1065275</v>
          </cell>
        </row>
        <row r="172">
          <cell r="L172" t="str">
            <v>59712241085331</v>
          </cell>
          <cell r="M172" t="str">
            <v>C MEXICALI PZA CARRANZA</v>
          </cell>
          <cell r="N172" t="str">
            <v>1085331</v>
          </cell>
        </row>
        <row r="173">
          <cell r="L173" t="str">
            <v>59712241168970</v>
          </cell>
          <cell r="M173" t="str">
            <v>TECNOPARQUE</v>
          </cell>
          <cell r="N173" t="str">
            <v>1168970</v>
          </cell>
        </row>
        <row r="174">
          <cell r="L174" t="str">
            <v>59712241237957</v>
          </cell>
          <cell r="M174" t="str">
            <v>C MTY HUMBERTO LOBO</v>
          </cell>
          <cell r="N174" t="str">
            <v>1237957</v>
          </cell>
        </row>
        <row r="175">
          <cell r="L175" t="str">
            <v>59712241247964</v>
          </cell>
          <cell r="M175" t="str">
            <v>C LEON GALERIA LAS TORRES</v>
          </cell>
          <cell r="N175" t="str">
            <v>1247964</v>
          </cell>
        </row>
        <row r="176">
          <cell r="L176" t="str">
            <v>59712241247972</v>
          </cell>
          <cell r="M176" t="str">
            <v>C CD JUAREZ EJERCITO NAL</v>
          </cell>
          <cell r="N176" t="str">
            <v>1247972</v>
          </cell>
        </row>
        <row r="177">
          <cell r="L177" t="str">
            <v>59712241268051</v>
          </cell>
          <cell r="M177" t="str">
            <v>C NL EVA SAMANO</v>
          </cell>
          <cell r="N177" t="str">
            <v>1268051</v>
          </cell>
        </row>
        <row r="178">
          <cell r="L178" t="str">
            <v>59712241268069</v>
          </cell>
          <cell r="M178" t="str">
            <v>C MATAMOROS CONSTITUYENTE</v>
          </cell>
          <cell r="N178" t="str">
            <v>1268069</v>
          </cell>
        </row>
        <row r="179">
          <cell r="L179" t="str">
            <v>59712241303833</v>
          </cell>
          <cell r="M179" t="str">
            <v>C ENSENADA PZA MISION</v>
          </cell>
          <cell r="N179" t="str">
            <v>1303833</v>
          </cell>
        </row>
        <row r="180">
          <cell r="L180" t="str">
            <v>59712241303866</v>
          </cell>
          <cell r="M180" t="str">
            <v>C REYNOSA PERIFERICO</v>
          </cell>
          <cell r="N180" t="str">
            <v>1303866</v>
          </cell>
        </row>
        <row r="181">
          <cell r="L181" t="str">
            <v>59712241368778</v>
          </cell>
          <cell r="M181" t="str">
            <v>M. E. CIRCUNVALACION</v>
          </cell>
          <cell r="N181" t="str">
            <v>1368778</v>
          </cell>
        </row>
        <row r="182">
          <cell r="L182" t="str">
            <v>59712241368802</v>
          </cell>
          <cell r="M182" t="str">
            <v>M. E. PLAZA LAGO</v>
          </cell>
          <cell r="N182" t="str">
            <v>1368802</v>
          </cell>
        </row>
        <row r="183">
          <cell r="L183" t="str">
            <v>59712241368810</v>
          </cell>
          <cell r="M183" t="str">
            <v>M. E. PZA SANTA FE</v>
          </cell>
          <cell r="N183" t="str">
            <v>1368810</v>
          </cell>
        </row>
        <row r="184">
          <cell r="L184" t="str">
            <v>59712241368828</v>
          </cell>
          <cell r="M184" t="str">
            <v>M. E. PZA EL BOTANICO</v>
          </cell>
          <cell r="N184" t="str">
            <v>1368828</v>
          </cell>
        </row>
        <row r="185">
          <cell r="L185" t="str">
            <v>59712241377852</v>
          </cell>
          <cell r="M185" t="str">
            <v>M. E. GUERRERO V</v>
          </cell>
          <cell r="N185" t="str">
            <v>1377852</v>
          </cell>
        </row>
        <row r="186">
          <cell r="L186" t="str">
            <v>59712241377860</v>
          </cell>
          <cell r="M186" t="str">
            <v>M. E. PLAZA OASIS</v>
          </cell>
          <cell r="N186" t="str">
            <v>1377860</v>
          </cell>
        </row>
        <row r="187">
          <cell r="L187" t="str">
            <v>59712241377878</v>
          </cell>
          <cell r="M187" t="str">
            <v>M. E. PUNTO PLAZA</v>
          </cell>
          <cell r="N187" t="str">
            <v>1377878</v>
          </cell>
        </row>
        <row r="188">
          <cell r="L188" t="str">
            <v>59712241377886</v>
          </cell>
          <cell r="M188" t="str">
            <v>M. E. PZA STA CECILIA</v>
          </cell>
          <cell r="N188" t="str">
            <v>1377886</v>
          </cell>
        </row>
        <row r="189">
          <cell r="L189" t="str">
            <v>59712241377902</v>
          </cell>
          <cell r="M189" t="str">
            <v>M. E. DEGOLLADO</v>
          </cell>
          <cell r="N189" t="str">
            <v>1377902</v>
          </cell>
        </row>
        <row r="190">
          <cell r="L190" t="str">
            <v>59712241411966</v>
          </cell>
          <cell r="M190" t="str">
            <v>M. E. VISTA HERMOSA</v>
          </cell>
          <cell r="N190" t="str">
            <v>1411966</v>
          </cell>
        </row>
        <row r="191">
          <cell r="L191" t="str">
            <v>59712241411982</v>
          </cell>
          <cell r="M191" t="str">
            <v>M. E. PZA AEROPUERTO</v>
          </cell>
          <cell r="N191" t="str">
            <v>1411982</v>
          </cell>
        </row>
        <row r="192">
          <cell r="L192" t="str">
            <v>59712241411990</v>
          </cell>
          <cell r="M192" t="str">
            <v>M. E. PLAZA ARAMIL</v>
          </cell>
          <cell r="N192" t="str">
            <v>1411990</v>
          </cell>
        </row>
        <row r="193">
          <cell r="L193" t="str">
            <v>59712241412006</v>
          </cell>
          <cell r="M193" t="str">
            <v>M. E. PLAZA BELLA</v>
          </cell>
          <cell r="N193" t="str">
            <v>1412006</v>
          </cell>
        </row>
        <row r="194">
          <cell r="L194" t="str">
            <v>59712241412014</v>
          </cell>
          <cell r="M194" t="str">
            <v>M. E. PZA LOS SOLES</v>
          </cell>
          <cell r="N194" t="str">
            <v>1412014</v>
          </cell>
        </row>
        <row r="195">
          <cell r="L195" t="str">
            <v>59712241412022</v>
          </cell>
          <cell r="M195" t="str">
            <v>M. E. REVOLUCION</v>
          </cell>
          <cell r="N195" t="str">
            <v>1412022</v>
          </cell>
        </row>
        <row r="196">
          <cell r="L196" t="str">
            <v>59712241412055</v>
          </cell>
          <cell r="M196" t="str">
            <v>M. E. NICOLAS BRAVO</v>
          </cell>
          <cell r="N196" t="str">
            <v>1412055</v>
          </cell>
        </row>
        <row r="197">
          <cell r="L197" t="str">
            <v>59712241435759</v>
          </cell>
          <cell r="M197" t="str">
            <v>C LA PAZ I LA CATOLICA</v>
          </cell>
          <cell r="N197" t="str">
            <v>1435759</v>
          </cell>
        </row>
        <row r="198">
          <cell r="L198" t="str">
            <v>59712241435767</v>
          </cell>
          <cell r="M198" t="str">
            <v>C POZA RICA GRAN PATIO</v>
          </cell>
          <cell r="N198" t="str">
            <v>1435767</v>
          </cell>
        </row>
        <row r="199">
          <cell r="L199" t="str">
            <v>59712241444405</v>
          </cell>
          <cell r="M199" t="str">
            <v>C IRAPUATO CIBELES</v>
          </cell>
          <cell r="N199" t="str">
            <v>1444405</v>
          </cell>
        </row>
        <row r="200">
          <cell r="L200" t="str">
            <v>59712241448562</v>
          </cell>
          <cell r="M200" t="str">
            <v>C CELAYA CAMPESTRE</v>
          </cell>
          <cell r="N200" t="str">
            <v>1448562</v>
          </cell>
        </row>
        <row r="201">
          <cell r="L201" t="str">
            <v>59712241448588</v>
          </cell>
          <cell r="M201" t="str">
            <v>C CUERNAVACA PZ SAN DIEGO</v>
          </cell>
          <cell r="N201" t="str">
            <v>1448588</v>
          </cell>
        </row>
        <row r="202">
          <cell r="L202" t="str">
            <v>59712241448596</v>
          </cell>
          <cell r="M202" t="str">
            <v>C TIJUANA PZA PASEO 2000</v>
          </cell>
          <cell r="N202" t="str">
            <v>1448596</v>
          </cell>
        </row>
        <row r="203">
          <cell r="L203" t="str">
            <v>59712241448604</v>
          </cell>
          <cell r="M203" t="str">
            <v>M. E. SAN JUAN DEL RIO</v>
          </cell>
          <cell r="N203" t="str">
            <v>1448604</v>
          </cell>
        </row>
        <row r="204">
          <cell r="L204" t="str">
            <v>59712241450667</v>
          </cell>
          <cell r="M204" t="str">
            <v>C CD CARMEN AEROPUERTO</v>
          </cell>
          <cell r="N204" t="str">
            <v>1450667</v>
          </cell>
        </row>
        <row r="205">
          <cell r="L205" t="str">
            <v>59712241450683</v>
          </cell>
          <cell r="M205" t="str">
            <v>C CULIACAN TRES RIOS</v>
          </cell>
          <cell r="N205" t="str">
            <v>1450683</v>
          </cell>
        </row>
        <row r="206">
          <cell r="L206" t="str">
            <v>59712241450691</v>
          </cell>
          <cell r="M206" t="str">
            <v>C REYNOSA MORELOS</v>
          </cell>
          <cell r="N206" t="str">
            <v>1450691</v>
          </cell>
        </row>
        <row r="207">
          <cell r="L207" t="str">
            <v>59712241450709</v>
          </cell>
          <cell r="M207" t="str">
            <v>C URUAPAN BENITO JUAREZ</v>
          </cell>
          <cell r="N207" t="str">
            <v>1450709</v>
          </cell>
        </row>
        <row r="208">
          <cell r="L208" t="str">
            <v>59712241469709</v>
          </cell>
          <cell r="M208" t="str">
            <v>M. E. PLANET BOWL MERIDA</v>
          </cell>
          <cell r="N208" t="str">
            <v>1469709</v>
          </cell>
        </row>
        <row r="209">
          <cell r="L209" t="str">
            <v>59712241470236</v>
          </cell>
          <cell r="M209" t="str">
            <v>CAP LOS CABOS SAN LUCAS</v>
          </cell>
          <cell r="N209" t="str">
            <v>1470236</v>
          </cell>
        </row>
        <row r="210">
          <cell r="L210" t="str">
            <v>59712241480854</v>
          </cell>
          <cell r="M210" t="str">
            <v>C MEXICALI VILLAFONTANA</v>
          </cell>
          <cell r="N210" t="str">
            <v>1480854</v>
          </cell>
        </row>
        <row r="211">
          <cell r="L211" t="str">
            <v>59712241480870</v>
          </cell>
          <cell r="M211" t="str">
            <v>C SALAMANCA FAJA DE ORO</v>
          </cell>
          <cell r="N211" t="str">
            <v>1480870</v>
          </cell>
        </row>
        <row r="212">
          <cell r="L212" t="str">
            <v>59712241483114</v>
          </cell>
          <cell r="M212" t="str">
            <v>C ORIZABA</v>
          </cell>
          <cell r="N212" t="str">
            <v>1483114</v>
          </cell>
        </row>
        <row r="213">
          <cell r="L213" t="str">
            <v>59712241486554</v>
          </cell>
          <cell r="M213" t="str">
            <v>C NL CHAPALA</v>
          </cell>
          <cell r="N213" t="str">
            <v>1486554</v>
          </cell>
        </row>
        <row r="214">
          <cell r="L214" t="str">
            <v>59712241486703</v>
          </cell>
          <cell r="M214" t="str">
            <v>NS HERMOSILLO GALERIAS MALL</v>
          </cell>
          <cell r="N214" t="str">
            <v>1486703</v>
          </cell>
        </row>
        <row r="215">
          <cell r="L215" t="str">
            <v>59712241486711</v>
          </cell>
          <cell r="M215" t="str">
            <v>NS DF MAGNOCENTRO</v>
          </cell>
          <cell r="N215" t="str">
            <v>1486711</v>
          </cell>
        </row>
        <row r="216">
          <cell r="L216" t="str">
            <v>59712241486729</v>
          </cell>
          <cell r="M216" t="str">
            <v>NS DF MUNDO E</v>
          </cell>
          <cell r="N216" t="str">
            <v>1486729</v>
          </cell>
        </row>
        <row r="217">
          <cell r="L217" t="str">
            <v>59712241492131</v>
          </cell>
          <cell r="M217" t="str">
            <v>C ACAPULCO BELLAVISTA</v>
          </cell>
          <cell r="N217" t="str">
            <v>1492131</v>
          </cell>
        </row>
        <row r="218">
          <cell r="L218" t="str">
            <v>59712241492149</v>
          </cell>
          <cell r="M218" t="str">
            <v>C HERMOSILLO PLAZA DILA</v>
          </cell>
          <cell r="N218" t="str">
            <v>1492149</v>
          </cell>
        </row>
        <row r="219">
          <cell r="L219" t="str">
            <v>59712241492156</v>
          </cell>
          <cell r="M219" t="str">
            <v>C SLP EL PASEO</v>
          </cell>
          <cell r="N219" t="str">
            <v>1492156</v>
          </cell>
        </row>
        <row r="220">
          <cell r="L220" t="str">
            <v>59712241505429</v>
          </cell>
          <cell r="M220" t="str">
            <v>C LOS MOCHIS CENTENARIO</v>
          </cell>
          <cell r="N220" t="str">
            <v>1505429</v>
          </cell>
        </row>
        <row r="221">
          <cell r="L221" t="str">
            <v>59712241713452</v>
          </cell>
          <cell r="M221" t="str">
            <v>M. E. LAZARO CARDENAS</v>
          </cell>
          <cell r="N221" t="str">
            <v>1713452</v>
          </cell>
        </row>
        <row r="222">
          <cell r="L222" t="str">
            <v>59712241713460</v>
          </cell>
          <cell r="M222" t="str">
            <v>M. E. OCOTLAN TLAXCALA</v>
          </cell>
          <cell r="N222" t="str">
            <v>1713460</v>
          </cell>
        </row>
        <row r="223">
          <cell r="L223" t="str">
            <v>59712241713478</v>
          </cell>
          <cell r="M223" t="str">
            <v>M. E. PALMAS</v>
          </cell>
          <cell r="N223" t="str">
            <v>1713478</v>
          </cell>
        </row>
        <row r="224">
          <cell r="L224" t="str">
            <v>59712241713486</v>
          </cell>
          <cell r="M224" t="str">
            <v>M. E. PLAZA CORDOBA</v>
          </cell>
          <cell r="N224" t="str">
            <v>1713486</v>
          </cell>
        </row>
        <row r="225">
          <cell r="L225" t="str">
            <v>59712241713494</v>
          </cell>
          <cell r="M225" t="str">
            <v>M. E. PLAZA RIO</v>
          </cell>
          <cell r="N225" t="str">
            <v>1713494</v>
          </cell>
        </row>
        <row r="226">
          <cell r="L226" t="str">
            <v>59712241713502</v>
          </cell>
          <cell r="M226" t="str">
            <v>M. E. PLAZA TULUM CANCUN</v>
          </cell>
          <cell r="N226" t="str">
            <v>1713502</v>
          </cell>
        </row>
        <row r="227">
          <cell r="L227" t="str">
            <v>59712242145704</v>
          </cell>
          <cell r="M227" t="str">
            <v>M. E. z REGIONAL MEXICO</v>
          </cell>
          <cell r="N227" t="str">
            <v>2145704</v>
          </cell>
        </row>
        <row r="228">
          <cell r="L228" t="str">
            <v>59712242145738</v>
          </cell>
          <cell r="M228" t="str">
            <v>M. E. z REGIONAL MONTERREY</v>
          </cell>
          <cell r="N228" t="str">
            <v>2145738</v>
          </cell>
        </row>
        <row r="229">
          <cell r="L229" t="str">
            <v>59712242368124</v>
          </cell>
          <cell r="M229" t="str">
            <v>M. E. z REGIONAL GUADALAJARA</v>
          </cell>
          <cell r="N229" t="str">
            <v>2368124</v>
          </cell>
        </row>
        <row r="230">
          <cell r="L230" t="str">
            <v>59712242368132</v>
          </cell>
          <cell r="M230" t="str">
            <v>M. E. z REGIONAL PUEBLA</v>
          </cell>
          <cell r="N230" t="str">
            <v>2368132</v>
          </cell>
        </row>
        <row r="231">
          <cell r="L231" t="str">
            <v>59712242422715</v>
          </cell>
          <cell r="M231" t="str">
            <v>CC COBRANZA TECNO</v>
          </cell>
          <cell r="N231" t="str">
            <v>2422715</v>
          </cell>
        </row>
        <row r="232">
          <cell r="L232" t="str">
            <v>59712242422715</v>
          </cell>
          <cell r="M232" t="str">
            <v>CC TECNOPARQUE</v>
          </cell>
          <cell r="N232" t="str">
            <v>2422715</v>
          </cell>
        </row>
        <row r="233">
          <cell r="L233" t="str">
            <v>59712243717071</v>
          </cell>
          <cell r="M233" t="str">
            <v>C CAMPECHE VALLE URBINA</v>
          </cell>
          <cell r="N233" t="str">
            <v>3717071</v>
          </cell>
        </row>
        <row r="234">
          <cell r="L234" t="str">
            <v>59712243717089</v>
          </cell>
          <cell r="M234" t="str">
            <v>C COATZACOALCOS UNIV</v>
          </cell>
          <cell r="N234" t="str">
            <v>3717089</v>
          </cell>
        </row>
        <row r="235">
          <cell r="L235" t="str">
            <v>59712243717097</v>
          </cell>
          <cell r="M235" t="str">
            <v>C VILLAHERMOSA PZA OLMECA</v>
          </cell>
          <cell r="N235" t="str">
            <v>3717097</v>
          </cell>
        </row>
        <row r="236">
          <cell r="L236" t="str">
            <v>59712243727070</v>
          </cell>
          <cell r="M236" t="str">
            <v>C MEXICALI VISTAHERMOSA</v>
          </cell>
          <cell r="N236" t="str">
            <v>3727070</v>
          </cell>
        </row>
        <row r="237">
          <cell r="L237" t="str">
            <v>59712243786100</v>
          </cell>
          <cell r="M237" t="str">
            <v>C DF AEROPUERTO</v>
          </cell>
          <cell r="N237" t="str">
            <v>3786100</v>
          </cell>
        </row>
        <row r="238">
          <cell r="L238" t="str">
            <v>59712243786118</v>
          </cell>
          <cell r="M238" t="str">
            <v>C MTY GARZA SADA</v>
          </cell>
          <cell r="N238" t="str">
            <v>3786118</v>
          </cell>
        </row>
        <row r="239">
          <cell r="L239" t="str">
            <v>59712245374699</v>
          </cell>
          <cell r="M239" t="str">
            <v>C MORELIA CHAPULTEPEC</v>
          </cell>
          <cell r="N239" t="str">
            <v>5374699</v>
          </cell>
        </row>
        <row r="240">
          <cell r="L240" t="str">
            <v>59712245374707</v>
          </cell>
          <cell r="M240" t="str">
            <v>C DF PERISUR</v>
          </cell>
          <cell r="N240" t="str">
            <v>5374707</v>
          </cell>
        </row>
        <row r="241">
          <cell r="L241" t="str">
            <v>59712245374715</v>
          </cell>
          <cell r="M241" t="str">
            <v>C DF REFORMA</v>
          </cell>
          <cell r="N241" t="str">
            <v>5374715</v>
          </cell>
        </row>
        <row r="242">
          <cell r="L242" t="str">
            <v>59712245374723</v>
          </cell>
          <cell r="M242" t="str">
            <v>C DF MIGUEL A QUEVEDO</v>
          </cell>
          <cell r="N242" t="str">
            <v>5374723</v>
          </cell>
        </row>
        <row r="243">
          <cell r="L243" t="str">
            <v>59712245374731</v>
          </cell>
          <cell r="M243" t="str">
            <v>C DF CUITLAHUAC</v>
          </cell>
          <cell r="N243" t="str">
            <v>5374731</v>
          </cell>
        </row>
        <row r="244">
          <cell r="L244" t="str">
            <v>59712245374749</v>
          </cell>
          <cell r="M244" t="str">
            <v>C ACAPULCO COSTERA</v>
          </cell>
          <cell r="N244" t="str">
            <v>5374749</v>
          </cell>
        </row>
        <row r="245">
          <cell r="L245" t="str">
            <v>59712245374756</v>
          </cell>
          <cell r="M245" t="str">
            <v>C VERACRUZ RUIZ CORTINEZ</v>
          </cell>
          <cell r="N245" t="str">
            <v>5374756</v>
          </cell>
        </row>
        <row r="246">
          <cell r="L246" t="str">
            <v>59712245374764</v>
          </cell>
          <cell r="M246" t="str">
            <v>C CELAYA TORRES LANDA</v>
          </cell>
          <cell r="N246" t="str">
            <v>5374764</v>
          </cell>
        </row>
        <row r="247">
          <cell r="L247" t="str">
            <v>59712245374772</v>
          </cell>
          <cell r="M247" t="str">
            <v>C CORDOBA CAMPESTRE</v>
          </cell>
          <cell r="N247" t="str">
            <v>5374772</v>
          </cell>
        </row>
        <row r="248">
          <cell r="L248" t="str">
            <v>59712245374780</v>
          </cell>
          <cell r="M248" t="str">
            <v>C CUERNAVACA TEPANZOLCO</v>
          </cell>
          <cell r="N248" t="str">
            <v>5374780</v>
          </cell>
        </row>
        <row r="249">
          <cell r="L249" t="str">
            <v>59712245374798</v>
          </cell>
          <cell r="M249" t="str">
            <v>C GDL LAZARO CARDENAS</v>
          </cell>
          <cell r="N249" t="str">
            <v>5374798</v>
          </cell>
        </row>
        <row r="250">
          <cell r="L250" t="str">
            <v>59712245374806</v>
          </cell>
          <cell r="M250" t="str">
            <v>C GDL NIÑOS HEROES</v>
          </cell>
          <cell r="N250" t="str">
            <v>5374806</v>
          </cell>
        </row>
        <row r="251">
          <cell r="L251" t="str">
            <v>59712245374814</v>
          </cell>
          <cell r="M251" t="str">
            <v>C IRAPUATO JARD COUNTRY</v>
          </cell>
          <cell r="N251" t="str">
            <v>5374814</v>
          </cell>
        </row>
        <row r="252">
          <cell r="L252" t="str">
            <v>59712245374822</v>
          </cell>
          <cell r="M252" t="str">
            <v>C LEON EL MORAL</v>
          </cell>
          <cell r="N252" t="str">
            <v>5374822</v>
          </cell>
        </row>
        <row r="253">
          <cell r="L253" t="str">
            <v>59712245374830</v>
          </cell>
          <cell r="M253" t="str">
            <v>C MEXICALI M DIVERTIDO</v>
          </cell>
          <cell r="N253" t="str">
            <v>5374830</v>
          </cell>
        </row>
        <row r="254">
          <cell r="L254" t="str">
            <v>59712245374848</v>
          </cell>
          <cell r="M254" t="str">
            <v>C MTY LINDAVISTA</v>
          </cell>
          <cell r="N254" t="str">
            <v>5374848</v>
          </cell>
        </row>
        <row r="255">
          <cell r="L255" t="str">
            <v>59712245374855</v>
          </cell>
          <cell r="M255" t="str">
            <v>C MTY SENDERO</v>
          </cell>
          <cell r="N255" t="str">
            <v>5374855</v>
          </cell>
        </row>
        <row r="256">
          <cell r="L256" t="str">
            <v>59712245374863</v>
          </cell>
          <cell r="M256" t="str">
            <v>HEB NUEVO LAREDO</v>
          </cell>
          <cell r="N256" t="str">
            <v>5374863</v>
          </cell>
        </row>
        <row r="257">
          <cell r="L257" t="str">
            <v>59712245374871</v>
          </cell>
          <cell r="M257" t="str">
            <v>C NL PASEO COLON</v>
          </cell>
          <cell r="N257" t="str">
            <v>5374871</v>
          </cell>
        </row>
        <row r="258">
          <cell r="L258" t="str">
            <v>59712245374889</v>
          </cell>
          <cell r="M258" t="str">
            <v>C PUEBLA ANGELOPOLIS</v>
          </cell>
          <cell r="N258" t="str">
            <v>5374889</v>
          </cell>
        </row>
        <row r="259">
          <cell r="L259" t="str">
            <v>59712245374897</v>
          </cell>
          <cell r="M259" t="str">
            <v>C SLP POLANCO</v>
          </cell>
          <cell r="N259" t="str">
            <v>5374897</v>
          </cell>
        </row>
        <row r="260">
          <cell r="L260" t="str">
            <v>59712245374905</v>
          </cell>
          <cell r="M260" t="str">
            <v>C TIJUANA RIO</v>
          </cell>
          <cell r="N260" t="str">
            <v>5374905</v>
          </cell>
        </row>
        <row r="261">
          <cell r="L261" t="str">
            <v>59712245374913</v>
          </cell>
          <cell r="M261" t="str">
            <v>C GDL CRUZ DEL SUR</v>
          </cell>
          <cell r="N261" t="str">
            <v>5374913</v>
          </cell>
        </row>
        <row r="262">
          <cell r="L262" t="str">
            <v>59712245374921</v>
          </cell>
          <cell r="M262" t="str">
            <v>C TOLUCA METEPEC</v>
          </cell>
          <cell r="N262" t="str">
            <v>5374921</v>
          </cell>
        </row>
        <row r="263">
          <cell r="L263" t="str">
            <v>59712245374939</v>
          </cell>
          <cell r="M263" t="str">
            <v>C DF REVOLUCION</v>
          </cell>
          <cell r="N263" t="str">
            <v>5374939</v>
          </cell>
        </row>
        <row r="264">
          <cell r="L264" t="str">
            <v>59712245374947</v>
          </cell>
          <cell r="M264" t="str">
            <v>C QRO TECNOLOGICO</v>
          </cell>
          <cell r="N264" t="str">
            <v>5374947</v>
          </cell>
        </row>
        <row r="265">
          <cell r="L265" t="str">
            <v>59712245374954</v>
          </cell>
          <cell r="M265" t="str">
            <v>C MTY VASCONCELOS</v>
          </cell>
          <cell r="N265" t="str">
            <v>5374954</v>
          </cell>
        </row>
        <row r="266">
          <cell r="L266" t="str">
            <v>59712245374962</v>
          </cell>
          <cell r="M266" t="str">
            <v>C DF TLALNEPANTLA</v>
          </cell>
          <cell r="N266" t="str">
            <v>5374962</v>
          </cell>
        </row>
        <row r="267">
          <cell r="L267" t="str">
            <v>59712245374970</v>
          </cell>
          <cell r="M267" t="str">
            <v>C DF ESMERALDA</v>
          </cell>
          <cell r="N267" t="str">
            <v>5374970</v>
          </cell>
        </row>
        <row r="268">
          <cell r="L268" t="str">
            <v>59712245404363</v>
          </cell>
          <cell r="M268" t="str">
            <v>C LEON ESCOBEDO</v>
          </cell>
          <cell r="N268" t="str">
            <v>5404363</v>
          </cell>
        </row>
        <row r="269">
          <cell r="L269" t="str">
            <v>59712245410923</v>
          </cell>
          <cell r="M269" t="str">
            <v>C PUEBLA ZONA DORADA</v>
          </cell>
          <cell r="N269" t="str">
            <v>5410923</v>
          </cell>
        </row>
        <row r="270">
          <cell r="L270" t="str">
            <v>59712245432299</v>
          </cell>
          <cell r="M270" t="str">
            <v>C DF CENTRAL DE ABASTOS</v>
          </cell>
          <cell r="N270" t="str">
            <v>5432299</v>
          </cell>
        </row>
        <row r="271">
          <cell r="L271" t="str">
            <v>59712245436571</v>
          </cell>
          <cell r="M271" t="str">
            <v>EDIFICIO CORPORATIVO D.F.</v>
          </cell>
          <cell r="N271" t="str">
            <v>5436571</v>
          </cell>
        </row>
        <row r="272">
          <cell r="L272" t="str">
            <v>59712245440060</v>
          </cell>
          <cell r="M272" t="str">
            <v>C DF DEL VALLE</v>
          </cell>
          <cell r="N272" t="str">
            <v>5440060</v>
          </cell>
        </row>
        <row r="273">
          <cell r="L273" t="str">
            <v>59712245504378</v>
          </cell>
          <cell r="M273" t="str">
            <v>C SALTILLO PALMAS</v>
          </cell>
          <cell r="N273" t="str">
            <v>5504378</v>
          </cell>
        </row>
        <row r="274">
          <cell r="L274" t="str">
            <v>59712245519137</v>
          </cell>
          <cell r="M274" t="str">
            <v>C AGUASCALIENTES BOSQUES</v>
          </cell>
          <cell r="N274" t="str">
            <v>5519137</v>
          </cell>
        </row>
        <row r="275">
          <cell r="L275" t="str">
            <v>59712245529268</v>
          </cell>
          <cell r="M275" t="str">
            <v>C NL GUERRERO</v>
          </cell>
          <cell r="N275" t="str">
            <v>5529268</v>
          </cell>
        </row>
        <row r="276">
          <cell r="L276" t="str">
            <v>59712245541289</v>
          </cell>
          <cell r="M276" t="str">
            <v>C CD JUAREZ RINCONES</v>
          </cell>
          <cell r="N276" t="str">
            <v>5541289</v>
          </cell>
        </row>
        <row r="277">
          <cell r="L277" t="str">
            <v>59712245574561</v>
          </cell>
          <cell r="M277" t="str">
            <v>C TIJUANA PENINSULA</v>
          </cell>
          <cell r="N277" t="str">
            <v>5574561</v>
          </cell>
        </row>
        <row r="278">
          <cell r="L278" t="str">
            <v>59712245591201</v>
          </cell>
          <cell r="M278" t="str">
            <v>C MATAMOROS JARDIN</v>
          </cell>
          <cell r="N278" t="str">
            <v>5591201</v>
          </cell>
        </row>
        <row r="279">
          <cell r="L279" t="str">
            <v>59712245597067</v>
          </cell>
          <cell r="M279" t="str">
            <v>C TORREON CENTRO</v>
          </cell>
          <cell r="N279" t="str">
            <v>5597067</v>
          </cell>
        </row>
        <row r="280">
          <cell r="L280" t="str">
            <v>59712245607155</v>
          </cell>
          <cell r="M280" t="str">
            <v>C DF SANTA FE</v>
          </cell>
          <cell r="N280" t="str">
            <v>5607155</v>
          </cell>
        </row>
        <row r="281">
          <cell r="L281" t="str">
            <v>59712245614128</v>
          </cell>
          <cell r="M281" t="str">
            <v>C DF SATELITE</v>
          </cell>
          <cell r="N281" t="str">
            <v>5614128</v>
          </cell>
        </row>
        <row r="282">
          <cell r="L282" t="str">
            <v>59712245631015</v>
          </cell>
          <cell r="M282" t="str">
            <v>C REYNOSA LAS FUENTES</v>
          </cell>
          <cell r="N282" t="str">
            <v>5631015</v>
          </cell>
        </row>
        <row r="283">
          <cell r="L283" t="str">
            <v>59712245659164</v>
          </cell>
          <cell r="M283" t="str">
            <v>C ENSENADA TERSA</v>
          </cell>
          <cell r="N283" t="str">
            <v>5659164</v>
          </cell>
        </row>
        <row r="284">
          <cell r="L284" t="str">
            <v>59712245659370</v>
          </cell>
          <cell r="M284" t="str">
            <v>C XALAPA MURILLO VIDAL</v>
          </cell>
          <cell r="N284" t="str">
            <v>5659370</v>
          </cell>
        </row>
        <row r="285">
          <cell r="L285" t="str">
            <v>59712245659388</v>
          </cell>
          <cell r="M285" t="str">
            <v>C PACHUCA PQUE BEN GUIRON</v>
          </cell>
          <cell r="N285" t="str">
            <v>5659388</v>
          </cell>
        </row>
        <row r="286">
          <cell r="L286" t="str">
            <v>59712245695895</v>
          </cell>
          <cell r="M286" t="str">
            <v>C CD VICTORIA LOS ARCOS</v>
          </cell>
          <cell r="N286" t="str">
            <v>5695895</v>
          </cell>
        </row>
        <row r="287">
          <cell r="L287" t="str">
            <v>59712245695903</v>
          </cell>
          <cell r="M287" t="str">
            <v>C MANZANILLO SANTIAGO</v>
          </cell>
          <cell r="N287" t="str">
            <v>5695903</v>
          </cell>
        </row>
        <row r="288">
          <cell r="L288" t="str">
            <v>59712245695911</v>
          </cell>
          <cell r="M288" t="str">
            <v>C COLIMA CONSTITUCION</v>
          </cell>
          <cell r="N288" t="str">
            <v>5695911</v>
          </cell>
        </row>
        <row r="289">
          <cell r="L289" t="str">
            <v>59712245695929</v>
          </cell>
          <cell r="M289" t="str">
            <v>C TAMPICO HIDALGO</v>
          </cell>
          <cell r="N289" t="str">
            <v>5695929</v>
          </cell>
        </row>
        <row r="290">
          <cell r="L290" t="str">
            <v>59712245695937</v>
          </cell>
          <cell r="M290" t="str">
            <v>MERIDA I</v>
          </cell>
          <cell r="N290" t="str">
            <v>5695937</v>
          </cell>
        </row>
        <row r="291">
          <cell r="L291" t="str">
            <v>59712245709068</v>
          </cell>
          <cell r="M291" t="str">
            <v>C MTY CUMBRES</v>
          </cell>
          <cell r="N291" t="str">
            <v>5709068</v>
          </cell>
        </row>
        <row r="292">
          <cell r="L292" t="str">
            <v>59712245725379</v>
          </cell>
          <cell r="M292" t="str">
            <v>C CHIHUAHUA JUVENTUD</v>
          </cell>
          <cell r="N292" t="str">
            <v>5725379</v>
          </cell>
        </row>
        <row r="293">
          <cell r="L293" t="str">
            <v>59712245743489</v>
          </cell>
          <cell r="M293" t="str">
            <v>C TECATE PEDREGAL</v>
          </cell>
          <cell r="N293" t="str">
            <v>5743489</v>
          </cell>
        </row>
        <row r="294">
          <cell r="L294" t="str">
            <v>59712245743497</v>
          </cell>
          <cell r="M294" t="str">
            <v>C TEPIC SAN ANTONIO</v>
          </cell>
          <cell r="N294" t="str">
            <v>5743497</v>
          </cell>
        </row>
        <row r="295">
          <cell r="L295" t="str">
            <v>59712245768064</v>
          </cell>
          <cell r="M295" t="str">
            <v>C TIJUANA AGUACALIENTE</v>
          </cell>
          <cell r="N295" t="str">
            <v>5768064</v>
          </cell>
        </row>
        <row r="296">
          <cell r="L296" t="str">
            <v>59712245774377</v>
          </cell>
          <cell r="M296" t="str">
            <v>C CULIACAN LEYVA SOLANO</v>
          </cell>
          <cell r="N296" t="str">
            <v>5774377</v>
          </cell>
        </row>
        <row r="297">
          <cell r="L297" t="str">
            <v>59712245774989</v>
          </cell>
          <cell r="M297" t="str">
            <v>C MAZATLAN INTERNAL</v>
          </cell>
          <cell r="N297" t="str">
            <v>5774989</v>
          </cell>
        </row>
        <row r="298">
          <cell r="L298" t="str">
            <v>59712245775705</v>
          </cell>
          <cell r="M298" t="str">
            <v>C HERMOSILLO PZA GIRASOL</v>
          </cell>
          <cell r="N298" t="str">
            <v>5775705</v>
          </cell>
        </row>
        <row r="299">
          <cell r="L299" t="str">
            <v>59712245775713</v>
          </cell>
          <cell r="M299" t="str">
            <v>C LOS MOCHIS MADERO</v>
          </cell>
          <cell r="N299" t="str">
            <v>5775713</v>
          </cell>
        </row>
        <row r="300">
          <cell r="L300" t="str">
            <v>59712245775721</v>
          </cell>
          <cell r="M300" t="str">
            <v>C CD OBREGON CAJEME</v>
          </cell>
          <cell r="N300" t="str">
            <v>5775721</v>
          </cell>
        </row>
        <row r="301">
          <cell r="L301" t="str">
            <v>59712245775739</v>
          </cell>
          <cell r="M301" t="str">
            <v>C DF CUAUTITLAN</v>
          </cell>
          <cell r="N301" t="str">
            <v>5775739</v>
          </cell>
        </row>
        <row r="302">
          <cell r="L302" t="str">
            <v>59712245781752</v>
          </cell>
          <cell r="M302" t="str">
            <v>C CUAUTLA INSURGENTES</v>
          </cell>
          <cell r="N302" t="str">
            <v>5781752</v>
          </cell>
        </row>
        <row r="303">
          <cell r="L303" t="str">
            <v>59712245782610</v>
          </cell>
          <cell r="M303" t="str">
            <v>C GUASAVE CALDERON</v>
          </cell>
          <cell r="N303" t="str">
            <v>5782610</v>
          </cell>
        </row>
        <row r="304">
          <cell r="L304" t="str">
            <v>59712245820535</v>
          </cell>
          <cell r="M304" t="str">
            <v>C DF COAPA</v>
          </cell>
          <cell r="N304" t="str">
            <v>5820535</v>
          </cell>
        </row>
        <row r="305">
          <cell r="L305" t="str">
            <v>59712245822242</v>
          </cell>
          <cell r="M305" t="str">
            <v>C GUAYMAS LA JOYA</v>
          </cell>
          <cell r="N305" t="str">
            <v>5822242</v>
          </cell>
        </row>
        <row r="306">
          <cell r="L306" t="str">
            <v>59712245822291</v>
          </cell>
          <cell r="M306" t="str">
            <v>C TIJUANA ROSARITO</v>
          </cell>
          <cell r="N306" t="str">
            <v>5822291</v>
          </cell>
        </row>
        <row r="307">
          <cell r="L307" t="str">
            <v>59712245822309</v>
          </cell>
          <cell r="M307" t="str">
            <v>C PTO VALLARTA CARACOL</v>
          </cell>
          <cell r="N307" t="str">
            <v>5822309</v>
          </cell>
        </row>
        <row r="308">
          <cell r="L308" t="str">
            <v>59712245848627</v>
          </cell>
          <cell r="M308" t="str">
            <v>C QRO BOULEVARES</v>
          </cell>
          <cell r="N308" t="str">
            <v>5848627</v>
          </cell>
        </row>
        <row r="309">
          <cell r="L309" t="str">
            <v>59712245848635</v>
          </cell>
          <cell r="M309" t="str">
            <v>C NOGALES MALL</v>
          </cell>
          <cell r="N309" t="str">
            <v>5848635</v>
          </cell>
        </row>
        <row r="310">
          <cell r="L310" t="str">
            <v>59712245848650</v>
          </cell>
          <cell r="M310" t="str">
            <v>C GTO PLAZA POZUELOS</v>
          </cell>
          <cell r="N310" t="str">
            <v>5848650</v>
          </cell>
        </row>
        <row r="311">
          <cell r="L311" t="str">
            <v>59712245870779</v>
          </cell>
          <cell r="M311" t="str">
            <v>C GDL PABELLON</v>
          </cell>
          <cell r="N311" t="str">
            <v>5870779</v>
          </cell>
        </row>
        <row r="312">
          <cell r="L312" t="str">
            <v>59712245870795</v>
          </cell>
          <cell r="M312" t="str">
            <v>C DF ARAGON</v>
          </cell>
          <cell r="N312" t="str">
            <v>5870795</v>
          </cell>
        </row>
        <row r="313">
          <cell r="L313" t="str">
            <v>59712245982699</v>
          </cell>
          <cell r="M313" t="str">
            <v>C DURANGO PZA GALAS</v>
          </cell>
          <cell r="N313" t="str">
            <v>5982699</v>
          </cell>
        </row>
        <row r="314">
          <cell r="L314" t="str">
            <v>59712245982723</v>
          </cell>
          <cell r="M314" t="str">
            <v>C DF CUAUHTEMOC</v>
          </cell>
          <cell r="N314" t="str">
            <v>5982723</v>
          </cell>
        </row>
        <row r="315">
          <cell r="L315" t="str">
            <v>59712246025654</v>
          </cell>
          <cell r="M315" t="str">
            <v>C MTY MIGUEL  ALEMAN</v>
          </cell>
          <cell r="N315" t="str">
            <v>6025654</v>
          </cell>
        </row>
        <row r="316">
          <cell r="L316" t="str">
            <v>59712246025670</v>
          </cell>
          <cell r="M316" t="str">
            <v>C LOS CABOS SAN JOSE</v>
          </cell>
          <cell r="N316" t="str">
            <v>6025670</v>
          </cell>
        </row>
        <row r="317">
          <cell r="L317" t="str">
            <v>59712246025688</v>
          </cell>
          <cell r="M317" t="str">
            <v>C GDL COUNTRY</v>
          </cell>
          <cell r="N317" t="str">
            <v>6025688</v>
          </cell>
        </row>
        <row r="318">
          <cell r="L318" t="str">
            <v>59712246045652</v>
          </cell>
          <cell r="M318" t="str">
            <v>C ZACATECAS STA RITA</v>
          </cell>
          <cell r="N318" t="str">
            <v>6045652</v>
          </cell>
        </row>
        <row r="319">
          <cell r="L319" t="str">
            <v>59712246743777</v>
          </cell>
          <cell r="M319" t="str">
            <v>C GDL PATRIA</v>
          </cell>
          <cell r="N319" t="str">
            <v>6743777</v>
          </cell>
        </row>
        <row r="320">
          <cell r="L320" t="str">
            <v>71001335700420</v>
          </cell>
          <cell r="M320" t="str">
            <v>ATM LEON LAS TORRES</v>
          </cell>
          <cell r="N320" t="str">
            <v>9600420</v>
          </cell>
        </row>
        <row r="321">
          <cell r="L321" t="str">
            <v>71001335700651</v>
          </cell>
          <cell r="M321" t="str">
            <v>ATM TOLUCA PUNTO</v>
          </cell>
          <cell r="N321" t="str">
            <v>9600651</v>
          </cell>
        </row>
        <row r="322">
          <cell r="L322" t="str">
            <v>71001335701220</v>
          </cell>
          <cell r="M322" t="str">
            <v>ATM HEB LAREDO</v>
          </cell>
          <cell r="N322" t="str">
            <v>9601220</v>
          </cell>
        </row>
        <row r="323">
          <cell r="L323" t="str">
            <v>71001335719223</v>
          </cell>
          <cell r="M323" t="str">
            <v>ATM CD JUAREZ</v>
          </cell>
          <cell r="N323" t="str">
            <v>9119223</v>
          </cell>
        </row>
        <row r="324">
          <cell r="L324" t="str">
            <v>71001335723741</v>
          </cell>
          <cell r="M324" t="str">
            <v>ATM POZA RICA G PATIO</v>
          </cell>
          <cell r="N324" t="str">
            <v>7123741</v>
          </cell>
        </row>
        <row r="325">
          <cell r="L325" t="str">
            <v>71001335727319</v>
          </cell>
          <cell r="M325" t="str">
            <v>ATM REYNOSA</v>
          </cell>
          <cell r="N325" t="str">
            <v>9027319</v>
          </cell>
        </row>
        <row r="326">
          <cell r="L326" t="str">
            <v>71001335728679</v>
          </cell>
          <cell r="M326" t="str">
            <v>ATM CULIACAN</v>
          </cell>
          <cell r="N326" t="str">
            <v>9128679</v>
          </cell>
        </row>
        <row r="327">
          <cell r="L327" t="str">
            <v>71001335729024</v>
          </cell>
          <cell r="M327" t="str">
            <v>ATM MATAMOROS</v>
          </cell>
          <cell r="N327" t="str">
            <v>9129024</v>
          </cell>
        </row>
        <row r="328">
          <cell r="L328" t="str">
            <v>71001335729107</v>
          </cell>
          <cell r="M328" t="str">
            <v>ATM TIJUANA PENINSULA</v>
          </cell>
          <cell r="N328" t="str">
            <v>9129107</v>
          </cell>
        </row>
        <row r="329">
          <cell r="L329" t="str">
            <v>71001335732286</v>
          </cell>
          <cell r="M329" t="str">
            <v>ATM SALTILLO</v>
          </cell>
          <cell r="N329" t="str">
            <v>7032286</v>
          </cell>
        </row>
        <row r="330">
          <cell r="L330" t="str">
            <v>71001335735985</v>
          </cell>
          <cell r="M330" t="str">
            <v>ATM CELAYA CAMPESTRE</v>
          </cell>
          <cell r="N330" t="str">
            <v>7135985</v>
          </cell>
        </row>
        <row r="331">
          <cell r="L331" t="str">
            <v>71001335735986</v>
          </cell>
          <cell r="M331" t="str">
            <v>ATM TIJUANA PZA PASEO 2000</v>
          </cell>
          <cell r="N331" t="str">
            <v>7135986</v>
          </cell>
        </row>
        <row r="332">
          <cell r="L332" t="str">
            <v>71001335744405</v>
          </cell>
          <cell r="M332" t="str">
            <v>ATM IRAPUATO CIBELES</v>
          </cell>
          <cell r="N332" t="str">
            <v>1444405</v>
          </cell>
        </row>
        <row r="333">
          <cell r="L333" t="str">
            <v>71001335747308</v>
          </cell>
          <cell r="M333" t="str">
            <v>ATM PLAZA CARRANZA</v>
          </cell>
          <cell r="N333" t="str">
            <v>7047308</v>
          </cell>
        </row>
        <row r="334">
          <cell r="L334" t="str">
            <v>71001335747341</v>
          </cell>
          <cell r="M334" t="str">
            <v>ATM TIJUANA RIO II</v>
          </cell>
          <cell r="N334" t="str">
            <v>7047341</v>
          </cell>
        </row>
        <row r="335">
          <cell r="L335" t="str">
            <v>71001335747344</v>
          </cell>
          <cell r="M335" t="str">
            <v>ATM HERMOSILLO</v>
          </cell>
          <cell r="N335" t="str">
            <v>7047344</v>
          </cell>
        </row>
        <row r="336">
          <cell r="L336" t="str">
            <v>71001335747345</v>
          </cell>
          <cell r="M336" t="str">
            <v>ATM CD. VICTORIA</v>
          </cell>
          <cell r="N336" t="str">
            <v>7047345</v>
          </cell>
        </row>
        <row r="337">
          <cell r="L337" t="str">
            <v>71001335747347</v>
          </cell>
          <cell r="M337" t="str">
            <v>ATM CUMBRES</v>
          </cell>
          <cell r="N337" t="str">
            <v>7047347</v>
          </cell>
        </row>
        <row r="338">
          <cell r="L338" t="str">
            <v>71001335747349</v>
          </cell>
          <cell r="M338" t="str">
            <v>ATM SENDERO</v>
          </cell>
          <cell r="N338" t="str">
            <v>7047349</v>
          </cell>
        </row>
        <row r="339">
          <cell r="L339" t="str">
            <v>71001335747352</v>
          </cell>
          <cell r="M339" t="str">
            <v>ATM COUNTRY</v>
          </cell>
          <cell r="N339" t="str">
            <v>7047352</v>
          </cell>
        </row>
        <row r="340">
          <cell r="L340" t="str">
            <v>71001335747353</v>
          </cell>
          <cell r="M340" t="str">
            <v>ATM LEON MORAL</v>
          </cell>
          <cell r="N340" t="str">
            <v>7047353</v>
          </cell>
        </row>
        <row r="341">
          <cell r="L341" t="str">
            <v>71001335747355</v>
          </cell>
          <cell r="M341" t="str">
            <v>ATM S LUIS POTOSI</v>
          </cell>
          <cell r="N341" t="str">
            <v>7047355</v>
          </cell>
        </row>
        <row r="342">
          <cell r="L342" t="str">
            <v>71001335747356</v>
          </cell>
          <cell r="M342" t="str">
            <v>ATM ACAPULCO</v>
          </cell>
          <cell r="N342" t="str">
            <v>7047356</v>
          </cell>
        </row>
        <row r="343">
          <cell r="L343" t="str">
            <v>71001335747357</v>
          </cell>
          <cell r="M343" t="str">
            <v>ATM TLALNEPANTLA</v>
          </cell>
          <cell r="N343" t="str">
            <v>7047357</v>
          </cell>
        </row>
        <row r="344">
          <cell r="L344" t="str">
            <v>71001335748562</v>
          </cell>
          <cell r="M344" t="str">
            <v>ATM MORELIA</v>
          </cell>
          <cell r="N344" t="str">
            <v>7048562</v>
          </cell>
        </row>
        <row r="345">
          <cell r="L345" t="str">
            <v>71001335748563</v>
          </cell>
          <cell r="M345" t="str">
            <v>ATM TAMPICO</v>
          </cell>
          <cell r="N345" t="str">
            <v>7048563</v>
          </cell>
        </row>
        <row r="346">
          <cell r="L346" t="str">
            <v>71001335750667</v>
          </cell>
          <cell r="M346" t="str">
            <v>ATM CD D CARMEN AEROPUERTO</v>
          </cell>
          <cell r="N346" t="str">
            <v>1450667</v>
          </cell>
        </row>
        <row r="347">
          <cell r="L347" t="str">
            <v>71001335750683</v>
          </cell>
          <cell r="M347" t="str">
            <v>ATM CULIACAN TRES RIOS</v>
          </cell>
          <cell r="N347" t="str">
            <v>1450683</v>
          </cell>
        </row>
        <row r="348">
          <cell r="L348" t="str">
            <v>71001335750691</v>
          </cell>
          <cell r="M348" t="str">
            <v>ATM REYNOSA MORELOS</v>
          </cell>
          <cell r="N348" t="str">
            <v>1450691</v>
          </cell>
        </row>
        <row r="349">
          <cell r="L349" t="str">
            <v>71001335750709</v>
          </cell>
          <cell r="M349" t="str">
            <v>ATM URUAPAN BENITO J.</v>
          </cell>
          <cell r="N349" t="str">
            <v>1450709</v>
          </cell>
        </row>
        <row r="350">
          <cell r="L350" t="str">
            <v>71001335752597</v>
          </cell>
          <cell r="M350" t="str">
            <v>ATM NS MUNDO E</v>
          </cell>
          <cell r="N350" t="str">
            <v>7152597</v>
          </cell>
        </row>
        <row r="351">
          <cell r="L351" t="str">
            <v>71001335752603</v>
          </cell>
          <cell r="M351" t="str">
            <v>ATM NS MAGNOCENTRO</v>
          </cell>
          <cell r="N351" t="str">
            <v>7152603</v>
          </cell>
        </row>
        <row r="352">
          <cell r="L352" t="str">
            <v>71001335752605</v>
          </cell>
          <cell r="M352" t="str">
            <v>ATM NS GALERIAS MALL</v>
          </cell>
          <cell r="N352" t="str">
            <v>7152605</v>
          </cell>
        </row>
        <row r="353">
          <cell r="L353" t="str">
            <v>71001335755402</v>
          </cell>
          <cell r="M353" t="str">
            <v>ATM NIÑOS HEROES</v>
          </cell>
          <cell r="N353" t="str">
            <v>8055402</v>
          </cell>
        </row>
        <row r="354">
          <cell r="L354" t="str">
            <v>71001335758919</v>
          </cell>
          <cell r="M354" t="str">
            <v>ATM MEX VILLAFONTANA</v>
          </cell>
          <cell r="N354" t="str">
            <v>7158919</v>
          </cell>
        </row>
        <row r="355">
          <cell r="L355" t="str">
            <v>71001335758920</v>
          </cell>
          <cell r="M355" t="str">
            <v>ATM GTO. SALAMANCA</v>
          </cell>
          <cell r="N355" t="str">
            <v>7158920</v>
          </cell>
        </row>
        <row r="356">
          <cell r="L356" t="str">
            <v>71001335758921</v>
          </cell>
          <cell r="M356" t="str">
            <v>ATM HER PLAZA DILA</v>
          </cell>
          <cell r="N356" t="str">
            <v>7158921</v>
          </cell>
        </row>
        <row r="357">
          <cell r="L357" t="str">
            <v>71001335774830</v>
          </cell>
          <cell r="M357" t="str">
            <v>ATM MEXICALLI</v>
          </cell>
          <cell r="N357" t="str">
            <v>5374830</v>
          </cell>
        </row>
        <row r="358">
          <cell r="L358" t="str">
            <v>71001335774954</v>
          </cell>
          <cell r="M358" t="str">
            <v>ATM VASCONCELOS</v>
          </cell>
          <cell r="N358" t="str">
            <v>5374954</v>
          </cell>
        </row>
        <row r="359">
          <cell r="L359" t="str">
            <v>71001335775721</v>
          </cell>
          <cell r="M359" t="str">
            <v>ATM LOS CABOS SN LUCAS</v>
          </cell>
          <cell r="N359" t="str">
            <v>5775721</v>
          </cell>
        </row>
        <row r="360">
          <cell r="L360" t="str">
            <v>71001335777458</v>
          </cell>
          <cell r="M360" t="str">
            <v>ATM RUIZ CORTINEZ (VER)</v>
          </cell>
          <cell r="N360" t="str">
            <v>8877458</v>
          </cell>
        </row>
        <row r="361">
          <cell r="L361" t="str">
            <v>71001335782925</v>
          </cell>
          <cell r="M361" t="str">
            <v>ATM LEON ESCOBEDO</v>
          </cell>
          <cell r="N361" t="str">
            <v>9582925</v>
          </cell>
        </row>
        <row r="362">
          <cell r="L362" t="str">
            <v>71001335783501</v>
          </cell>
          <cell r="M362" t="str">
            <v>ATM CELAYA</v>
          </cell>
          <cell r="N362" t="str">
            <v>9583501</v>
          </cell>
        </row>
        <row r="363">
          <cell r="L363" t="str">
            <v>71001335783550</v>
          </cell>
          <cell r="M363" t="str">
            <v>ATM IRAPUATO</v>
          </cell>
          <cell r="N363" t="str">
            <v>9583550</v>
          </cell>
        </row>
        <row r="364">
          <cell r="L364" t="str">
            <v>71001335784012</v>
          </cell>
          <cell r="M364" t="str">
            <v>ATM QUERETARO</v>
          </cell>
          <cell r="N364" t="str">
            <v>9584012</v>
          </cell>
        </row>
        <row r="365">
          <cell r="L365" t="str">
            <v>71001335784137</v>
          </cell>
          <cell r="M365" t="str">
            <v>ATM QRO BOULEVARES</v>
          </cell>
          <cell r="N365" t="str">
            <v>9584137</v>
          </cell>
        </row>
        <row r="366">
          <cell r="L366" t="str">
            <v>71001335784210</v>
          </cell>
          <cell r="M366" t="str">
            <v>ATM LAZARO CARDENAS</v>
          </cell>
          <cell r="N366" t="str">
            <v>9584210</v>
          </cell>
        </row>
        <row r="367">
          <cell r="L367" t="str">
            <v>71001335785415</v>
          </cell>
          <cell r="M367" t="str">
            <v>ATM CUERNAVACA</v>
          </cell>
          <cell r="N367" t="str">
            <v>9585415</v>
          </cell>
        </row>
        <row r="368">
          <cell r="L368" t="str">
            <v>71001335785563</v>
          </cell>
          <cell r="M368" t="str">
            <v>ATM PUEBLA PALMAS</v>
          </cell>
          <cell r="N368" t="str">
            <v>9585563</v>
          </cell>
        </row>
        <row r="369">
          <cell r="L369" t="str">
            <v>71001335786199</v>
          </cell>
          <cell r="M369" t="str">
            <v>ATM LAREDO GUERRERO</v>
          </cell>
          <cell r="N369" t="str">
            <v>9586199</v>
          </cell>
        </row>
        <row r="370">
          <cell r="L370" t="str">
            <v>71001335786554</v>
          </cell>
          <cell r="M370" t="str">
            <v>ATM N. LAREDO CHAPALA</v>
          </cell>
          <cell r="N370" t="str">
            <v>1486554</v>
          </cell>
        </row>
        <row r="371">
          <cell r="L371" t="str">
            <v>71001335786652</v>
          </cell>
          <cell r="M371" t="str">
            <v>ATM CRUZ DEL SUR</v>
          </cell>
          <cell r="N371" t="str">
            <v>9586652</v>
          </cell>
        </row>
        <row r="372">
          <cell r="L372" t="str">
            <v>71001335788345</v>
          </cell>
          <cell r="M372" t="str">
            <v>ATM CUAUTITLAN</v>
          </cell>
          <cell r="N372" t="str">
            <v>988345</v>
          </cell>
        </row>
        <row r="373">
          <cell r="L373" t="str">
            <v>71001335792156</v>
          </cell>
          <cell r="M373" t="str">
            <v>ATM SLP EL PASEO</v>
          </cell>
          <cell r="N373" t="str">
            <v>1492156</v>
          </cell>
        </row>
        <row r="374">
          <cell r="L374" t="str">
            <v>71001335795299</v>
          </cell>
          <cell r="M374" t="str">
            <v>ATM LAREDO</v>
          </cell>
          <cell r="N374" t="str">
            <v>9595299</v>
          </cell>
        </row>
        <row r="375">
          <cell r="L375" t="str">
            <v>71001335795398</v>
          </cell>
          <cell r="M375" t="str">
            <v>ATM LINDAVISTA</v>
          </cell>
          <cell r="N375" t="str">
            <v>9595398</v>
          </cell>
        </row>
        <row r="376">
          <cell r="L376" t="str">
            <v>71001335795463</v>
          </cell>
          <cell r="M376" t="str">
            <v>ATM TIJUANA RIO</v>
          </cell>
          <cell r="N376" t="str">
            <v>9595463</v>
          </cell>
        </row>
        <row r="377">
          <cell r="L377" t="str">
            <v>13463835200430</v>
          </cell>
          <cell r="M377" t="str">
            <v>C NOGALES MALL</v>
          </cell>
          <cell r="N377" t="str">
            <v>9356004300</v>
          </cell>
        </row>
        <row r="378">
          <cell r="L378" t="str">
            <v>13463835200437</v>
          </cell>
          <cell r="M378" t="str">
            <v>C GDL PABELLON</v>
          </cell>
          <cell r="N378" t="str">
            <v>9356004375</v>
          </cell>
        </row>
        <row r="379">
          <cell r="L379" t="str">
            <v>13463835200457</v>
          </cell>
          <cell r="M379" t="str">
            <v>M. E. SAN JUAN DEL RIO</v>
          </cell>
          <cell r="N379" t="str">
            <v>9356004573</v>
          </cell>
        </row>
        <row r="380">
          <cell r="L380" t="str">
            <v>13463835200459</v>
          </cell>
          <cell r="M380" t="str">
            <v>M. E. PLAZA DEL SOL</v>
          </cell>
          <cell r="N380" t="str">
            <v>9356004599</v>
          </cell>
        </row>
        <row r="381">
          <cell r="L381" t="str">
            <v>13463835200462</v>
          </cell>
          <cell r="M381" t="str">
            <v>M. E. PLAZA LAS AME.</v>
          </cell>
          <cell r="N381" t="str">
            <v>9356004623</v>
          </cell>
        </row>
        <row r="382">
          <cell r="L382" t="str">
            <v>13463835200473</v>
          </cell>
          <cell r="M382" t="str">
            <v>M. E. TEZIUTLAN SUR</v>
          </cell>
          <cell r="N382" t="str">
            <v>9356004730</v>
          </cell>
        </row>
        <row r="383">
          <cell r="L383" t="str">
            <v>13463835200478</v>
          </cell>
          <cell r="M383" t="str">
            <v>M. E. ALFARO SIQUEIROS</v>
          </cell>
          <cell r="N383" t="str">
            <v>9356004789</v>
          </cell>
        </row>
        <row r="384">
          <cell r="L384" t="str">
            <v>13463835200486</v>
          </cell>
          <cell r="M384" t="str">
            <v>M. E. EMILIANO ZAPATA</v>
          </cell>
          <cell r="N384" t="str">
            <v>9356004862</v>
          </cell>
        </row>
        <row r="385">
          <cell r="L385" t="str">
            <v>13463835200491</v>
          </cell>
          <cell r="M385" t="str">
            <v>M. E. LA HERRADURA</v>
          </cell>
          <cell r="N385" t="str">
            <v>9356004912</v>
          </cell>
        </row>
        <row r="386">
          <cell r="L386" t="str">
            <v>13463835202680</v>
          </cell>
          <cell r="M386" t="str">
            <v>C DF REVOLUCION</v>
          </cell>
          <cell r="N386" t="str">
            <v>9356026808</v>
          </cell>
        </row>
        <row r="387">
          <cell r="L387" t="str">
            <v>13463835203914</v>
          </cell>
          <cell r="M387" t="str">
            <v>C DF ESMERALDA</v>
          </cell>
          <cell r="N387" t="str">
            <v>9356039140</v>
          </cell>
        </row>
        <row r="388">
          <cell r="L388" t="str">
            <v>13463835205986</v>
          </cell>
          <cell r="M388" t="str">
            <v>C TOLUCA EL PUNTO</v>
          </cell>
          <cell r="N388" t="str">
            <v>9350059862</v>
          </cell>
        </row>
        <row r="389">
          <cell r="L389" t="str">
            <v>13463835206104</v>
          </cell>
          <cell r="M389" t="str">
            <v>C LEON EL MORAL</v>
          </cell>
          <cell r="N389" t="str">
            <v>9356061045</v>
          </cell>
        </row>
        <row r="390">
          <cell r="L390" t="str">
            <v>13463835206105</v>
          </cell>
          <cell r="M390" t="str">
            <v>C DF MIGUEL A QUEVEDO</v>
          </cell>
          <cell r="N390" t="str">
            <v>9356061052</v>
          </cell>
        </row>
        <row r="391">
          <cell r="L391" t="str">
            <v>13463835206106</v>
          </cell>
          <cell r="M391" t="str">
            <v>C QRO TECNOLOGICO</v>
          </cell>
          <cell r="N391" t="str">
            <v>9356061060</v>
          </cell>
        </row>
        <row r="392">
          <cell r="L392" t="str">
            <v>13463835206107</v>
          </cell>
          <cell r="M392" t="str">
            <v>C TOLUCA METEPEC</v>
          </cell>
          <cell r="N392" t="str">
            <v>9356061078</v>
          </cell>
        </row>
        <row r="393">
          <cell r="L393" t="str">
            <v>13463835206108</v>
          </cell>
          <cell r="M393" t="str">
            <v>C PUEBLA ANGELOPOLIS</v>
          </cell>
          <cell r="N393" t="str">
            <v>9356061086</v>
          </cell>
        </row>
        <row r="394">
          <cell r="L394" t="str">
            <v>13463835206109</v>
          </cell>
          <cell r="M394" t="str">
            <v>C DF CUITLAHUAC</v>
          </cell>
          <cell r="N394" t="str">
            <v>9356061094</v>
          </cell>
        </row>
        <row r="395">
          <cell r="L395" t="str">
            <v>13463835206110</v>
          </cell>
          <cell r="M395" t="str">
            <v>C CELAYA TORRES LANDA</v>
          </cell>
          <cell r="N395" t="str">
            <v>9356061102</v>
          </cell>
        </row>
        <row r="396">
          <cell r="L396" t="str">
            <v>13463835206111</v>
          </cell>
          <cell r="M396" t="str">
            <v>C DF REFORMA</v>
          </cell>
          <cell r="N396" t="str">
            <v>9356061110</v>
          </cell>
        </row>
        <row r="397">
          <cell r="L397" t="str">
            <v>13463835206112</v>
          </cell>
          <cell r="M397" t="str">
            <v>C IRAPUATO JARD COUNTRY</v>
          </cell>
          <cell r="N397" t="str">
            <v>9356061128</v>
          </cell>
        </row>
        <row r="398">
          <cell r="L398" t="str">
            <v>13463835206113</v>
          </cell>
          <cell r="M398" t="str">
            <v>C GDL NIÑOS HEROES</v>
          </cell>
          <cell r="N398" t="str">
            <v>9356061136</v>
          </cell>
        </row>
        <row r="399">
          <cell r="L399" t="str">
            <v>13463835207619</v>
          </cell>
          <cell r="M399" t="str">
            <v>C NL PASEO COLON</v>
          </cell>
          <cell r="N399" t="str">
            <v>9356076191</v>
          </cell>
        </row>
        <row r="400">
          <cell r="L400" t="str">
            <v>13463835207620</v>
          </cell>
          <cell r="M400" t="str">
            <v>C CUERNAVACA TEPANZOLCO</v>
          </cell>
          <cell r="N400" t="str">
            <v>9356076209</v>
          </cell>
        </row>
        <row r="401">
          <cell r="L401" t="str">
            <v>13463835209289</v>
          </cell>
          <cell r="M401" t="str">
            <v>C ACAPULCO COSTERA</v>
          </cell>
          <cell r="N401" t="str">
            <v>9356092891</v>
          </cell>
        </row>
        <row r="402">
          <cell r="L402" t="str">
            <v>13463835209700</v>
          </cell>
          <cell r="M402" t="str">
            <v>C MTY LINDAVISTA</v>
          </cell>
          <cell r="N402" t="str">
            <v>9356097007</v>
          </cell>
        </row>
        <row r="403">
          <cell r="L403" t="str">
            <v>13463835209701</v>
          </cell>
          <cell r="M403" t="str">
            <v>C GDL LAZARO CARDENAS</v>
          </cell>
          <cell r="N403" t="str">
            <v>9356097015</v>
          </cell>
        </row>
        <row r="404">
          <cell r="L404" t="str">
            <v>13463835211232</v>
          </cell>
          <cell r="M404" t="str">
            <v>C DF TLALNEPANTLA</v>
          </cell>
          <cell r="N404" t="str">
            <v>9356112327</v>
          </cell>
        </row>
        <row r="405">
          <cell r="L405" t="str">
            <v>13463835214310</v>
          </cell>
          <cell r="M405" t="str">
            <v>C MEXICALI PZA CARRANZA</v>
          </cell>
          <cell r="N405" t="str">
            <v>9350143104</v>
          </cell>
        </row>
        <row r="406">
          <cell r="L406" t="str">
            <v>13463835215063</v>
          </cell>
          <cell r="M406" t="str">
            <v>C VERACRUZ RUIZ CORTINEZ</v>
          </cell>
          <cell r="N406" t="str">
            <v>9356150632</v>
          </cell>
        </row>
        <row r="407">
          <cell r="L407" t="str">
            <v>13463835215064</v>
          </cell>
          <cell r="M407" t="str">
            <v>C GDL CRUZ DEL SUR</v>
          </cell>
          <cell r="N407" t="str">
            <v>9356150640</v>
          </cell>
        </row>
        <row r="408">
          <cell r="L408" t="str">
            <v>13463835215065</v>
          </cell>
          <cell r="M408" t="str">
            <v>C CORDOBA CAMPESTRE</v>
          </cell>
          <cell r="N408" t="str">
            <v>9356150657</v>
          </cell>
        </row>
        <row r="409">
          <cell r="L409" t="str">
            <v>13463835215664</v>
          </cell>
          <cell r="M409" t="str">
            <v>C SLP POLANCO</v>
          </cell>
          <cell r="N409" t="str">
            <v>9356156647</v>
          </cell>
        </row>
        <row r="410">
          <cell r="L410" t="str">
            <v>13463835217187</v>
          </cell>
          <cell r="M410" t="str">
            <v>C SALTILLO PALMAS</v>
          </cell>
          <cell r="N410" t="str">
            <v>9356171877</v>
          </cell>
        </row>
        <row r="411">
          <cell r="L411" t="str">
            <v>13463835217359</v>
          </cell>
          <cell r="M411" t="str">
            <v>C AGUASCALIENTES BOSQUES</v>
          </cell>
          <cell r="N411" t="str">
            <v>9356173592</v>
          </cell>
        </row>
        <row r="412">
          <cell r="L412" t="str">
            <v>13463835217487</v>
          </cell>
          <cell r="M412" t="str">
            <v>C NL GUERRERO</v>
          </cell>
          <cell r="N412" t="str">
            <v>9356174871</v>
          </cell>
        </row>
        <row r="413">
          <cell r="L413" t="str">
            <v>13463835217801</v>
          </cell>
          <cell r="M413" t="str">
            <v>C CD JUAREZ RINCONES</v>
          </cell>
          <cell r="N413" t="str">
            <v>9356178013</v>
          </cell>
        </row>
        <row r="414">
          <cell r="L414" t="str">
            <v>13463835219232</v>
          </cell>
          <cell r="M414" t="str">
            <v>C MTY SENDERO</v>
          </cell>
          <cell r="N414" t="str">
            <v>9356192329</v>
          </cell>
        </row>
        <row r="415">
          <cell r="L415" t="str">
            <v>13463835219867</v>
          </cell>
          <cell r="M415" t="str">
            <v>C TIJUANA RIO</v>
          </cell>
          <cell r="N415" t="str">
            <v>9356198672</v>
          </cell>
        </row>
        <row r="416">
          <cell r="L416" t="str">
            <v>13463835219869</v>
          </cell>
          <cell r="M416" t="str">
            <v>C MEXICALI M DIVERTIDO</v>
          </cell>
          <cell r="N416" t="str">
            <v>9356198698</v>
          </cell>
        </row>
        <row r="417">
          <cell r="L417" t="str">
            <v>13463835224171</v>
          </cell>
          <cell r="M417" t="str">
            <v>C MORELIA CHAPULTEPEC</v>
          </cell>
          <cell r="N417" t="str">
            <v>9356241712</v>
          </cell>
        </row>
        <row r="418">
          <cell r="L418" t="str">
            <v>13463835224349</v>
          </cell>
          <cell r="M418" t="str">
            <v>C DF PERISUR</v>
          </cell>
          <cell r="N418" t="str">
            <v>9356243494</v>
          </cell>
        </row>
        <row r="419">
          <cell r="L419" t="str">
            <v>13463835226023</v>
          </cell>
          <cell r="M419" t="str">
            <v>C LEON ESCOBEDO</v>
          </cell>
          <cell r="N419" t="str">
            <v>9356260233</v>
          </cell>
        </row>
        <row r="420">
          <cell r="L420" t="str">
            <v>13463835226805</v>
          </cell>
          <cell r="M420" t="str">
            <v>C PUEBLA ZONA DORADA</v>
          </cell>
          <cell r="N420" t="str">
            <v>9356268053</v>
          </cell>
        </row>
        <row r="421">
          <cell r="L421" t="str">
            <v>13463835227680</v>
          </cell>
          <cell r="M421" t="str">
            <v>C DF CENTRAL DE ABASTOS</v>
          </cell>
          <cell r="N421" t="str">
            <v>9356276809</v>
          </cell>
        </row>
        <row r="422">
          <cell r="L422" t="str">
            <v>13463835228280</v>
          </cell>
          <cell r="M422" t="str">
            <v>C DF DEL VALLE</v>
          </cell>
          <cell r="N422" t="str">
            <v>9356282807</v>
          </cell>
        </row>
        <row r="423">
          <cell r="L423" t="str">
            <v>13463835231585</v>
          </cell>
          <cell r="M423" t="str">
            <v>C TIJUANA PENINSULA</v>
          </cell>
          <cell r="N423" t="str">
            <v>9356315854</v>
          </cell>
        </row>
        <row r="424">
          <cell r="L424" t="str">
            <v>13463835231612</v>
          </cell>
          <cell r="M424" t="str">
            <v>C DF SATELITE</v>
          </cell>
          <cell r="N424" t="str">
            <v>9356316126</v>
          </cell>
        </row>
        <row r="425">
          <cell r="L425" t="str">
            <v>13463835231615</v>
          </cell>
          <cell r="M425" t="str">
            <v>C DF SANTA FE</v>
          </cell>
          <cell r="N425" t="str">
            <v>9356316159</v>
          </cell>
        </row>
        <row r="426">
          <cell r="L426" t="str">
            <v>13463835231617</v>
          </cell>
          <cell r="M426" t="str">
            <v>C MATAMOROS JARDIN</v>
          </cell>
          <cell r="N426" t="str">
            <v>9356316175</v>
          </cell>
        </row>
        <row r="427">
          <cell r="L427" t="str">
            <v>13463835231647</v>
          </cell>
          <cell r="M427" t="str">
            <v>C TORREON CENTRO</v>
          </cell>
          <cell r="N427" t="str">
            <v>9356316472</v>
          </cell>
        </row>
        <row r="428">
          <cell r="L428" t="str">
            <v>13463835231712</v>
          </cell>
          <cell r="M428" t="str">
            <v>M. E. MARIANO ESCOBEDO</v>
          </cell>
          <cell r="N428" t="str">
            <v>9356317124</v>
          </cell>
        </row>
        <row r="429">
          <cell r="L429" t="str">
            <v>13463835231728</v>
          </cell>
          <cell r="M429" t="str">
            <v>C CANCUN PLAZA LA ISLA</v>
          </cell>
          <cell r="N429" t="str">
            <v>9356317280</v>
          </cell>
        </row>
        <row r="430">
          <cell r="L430" t="str">
            <v>13463835231731</v>
          </cell>
          <cell r="M430" t="str">
            <v>C REYNOSA LAS FUENTES</v>
          </cell>
          <cell r="N430" t="str">
            <v>9356317314</v>
          </cell>
        </row>
        <row r="431">
          <cell r="L431" t="str">
            <v>13463835231747</v>
          </cell>
          <cell r="M431" t="str">
            <v>M. E. CHALCO</v>
          </cell>
          <cell r="N431" t="str">
            <v>9356317470</v>
          </cell>
        </row>
        <row r="432">
          <cell r="L432" t="str">
            <v>13463835231767</v>
          </cell>
          <cell r="M432" t="str">
            <v>C ENSENADA TERSA</v>
          </cell>
          <cell r="N432" t="str">
            <v>9356317678</v>
          </cell>
        </row>
        <row r="433">
          <cell r="L433" t="str">
            <v>13463835231791</v>
          </cell>
          <cell r="M433" t="str">
            <v>M. E. EUGENIO G SADA</v>
          </cell>
          <cell r="N433" t="str">
            <v>9356317918</v>
          </cell>
        </row>
        <row r="434">
          <cell r="L434" t="str">
            <v>13463835231794</v>
          </cell>
          <cell r="M434" t="str">
            <v>M. E. AGUSTIN YAÑEZ</v>
          </cell>
          <cell r="N434" t="str">
            <v>9356317942</v>
          </cell>
        </row>
        <row r="435">
          <cell r="L435" t="str">
            <v>13463835231797</v>
          </cell>
          <cell r="M435" t="str">
            <v>M. E. NIÑO OBRERO</v>
          </cell>
          <cell r="N435" t="str">
            <v>9356317975</v>
          </cell>
        </row>
        <row r="436">
          <cell r="L436" t="str">
            <v>13463835231803</v>
          </cell>
          <cell r="M436" t="str">
            <v>M. E. VICENTE GUERRERO</v>
          </cell>
          <cell r="N436" t="str">
            <v>9356318031</v>
          </cell>
        </row>
        <row r="437">
          <cell r="L437" t="str">
            <v>13463835231818</v>
          </cell>
          <cell r="M437" t="str">
            <v>C XALAPA MURILLO VIDAL</v>
          </cell>
          <cell r="N437" t="str">
            <v>9356318189</v>
          </cell>
        </row>
        <row r="438">
          <cell r="L438" t="str">
            <v>13463835231821</v>
          </cell>
          <cell r="M438" t="str">
            <v>C PACHUCA PQUE BEN GUIRON</v>
          </cell>
          <cell r="N438" t="str">
            <v>9356318213</v>
          </cell>
        </row>
        <row r="439">
          <cell r="L439" t="str">
            <v>13463835238411</v>
          </cell>
          <cell r="M439" t="str">
            <v>C COLIMA CONSTITUCION</v>
          </cell>
          <cell r="N439" t="str">
            <v>9356384116</v>
          </cell>
        </row>
        <row r="440">
          <cell r="L440" t="str">
            <v>13463835238414</v>
          </cell>
          <cell r="M440" t="str">
            <v>C CD VICTORIA LOS ARCOS</v>
          </cell>
          <cell r="N440" t="str">
            <v>9356384140</v>
          </cell>
        </row>
        <row r="441">
          <cell r="L441" t="str">
            <v>13463835238417</v>
          </cell>
          <cell r="M441" t="str">
            <v>MERIDA I</v>
          </cell>
          <cell r="N441" t="str">
            <v>9356384173</v>
          </cell>
        </row>
        <row r="442">
          <cell r="L442" t="str">
            <v>13463835238420</v>
          </cell>
          <cell r="M442" t="str">
            <v>C TAMPICO HIDALGO</v>
          </cell>
          <cell r="N442" t="str">
            <v>9356384207</v>
          </cell>
        </row>
        <row r="443">
          <cell r="L443" t="str">
            <v>13463835238751</v>
          </cell>
          <cell r="M443" t="str">
            <v>C CHIHUAHUA JUVENTUD</v>
          </cell>
          <cell r="N443" t="str">
            <v>9356387515</v>
          </cell>
        </row>
        <row r="444">
          <cell r="L444" t="str">
            <v>13463835238753</v>
          </cell>
          <cell r="M444" t="str">
            <v>C TECATE PEDREGAL</v>
          </cell>
          <cell r="N444" t="str">
            <v>9356387531</v>
          </cell>
        </row>
        <row r="445">
          <cell r="L445" t="str">
            <v>13463835238874</v>
          </cell>
          <cell r="M445" t="str">
            <v>M. E. CC CHILPANCINGO</v>
          </cell>
          <cell r="N445" t="str">
            <v>9356388745</v>
          </cell>
        </row>
        <row r="446">
          <cell r="L446" t="str">
            <v>13463835238877</v>
          </cell>
          <cell r="M446" t="str">
            <v>C TEPIC SAN ANTONIO</v>
          </cell>
          <cell r="N446" t="str">
            <v>9356388778</v>
          </cell>
        </row>
        <row r="447">
          <cell r="L447" t="str">
            <v>13463835238880</v>
          </cell>
          <cell r="M447" t="str">
            <v>M. E. PATRIA</v>
          </cell>
          <cell r="N447" t="str">
            <v>9356388802</v>
          </cell>
        </row>
        <row r="448">
          <cell r="L448" t="str">
            <v>13463835238883</v>
          </cell>
          <cell r="M448" t="str">
            <v>C MTY CUMBRES</v>
          </cell>
          <cell r="N448" t="str">
            <v>9356388836</v>
          </cell>
        </row>
        <row r="449">
          <cell r="L449" t="str">
            <v>13463835239603</v>
          </cell>
          <cell r="M449" t="str">
            <v>C POZA RICA GRAN PATIO</v>
          </cell>
          <cell r="N449" t="str">
            <v>9350396033</v>
          </cell>
        </row>
        <row r="450">
          <cell r="L450" t="str">
            <v>13463835239604</v>
          </cell>
          <cell r="M450" t="str">
            <v>C LA PAZ I LA CATOLICA</v>
          </cell>
          <cell r="N450" t="str">
            <v>9350396041</v>
          </cell>
        </row>
        <row r="451">
          <cell r="L451" t="str">
            <v>13463835240584</v>
          </cell>
          <cell r="M451" t="str">
            <v>C MANZANILLO SANTIAGO</v>
          </cell>
          <cell r="N451" t="str">
            <v>9356405846</v>
          </cell>
        </row>
        <row r="452">
          <cell r="L452" t="str">
            <v>13463835244594</v>
          </cell>
          <cell r="M452" t="str">
            <v>C DURANGO PZA GALAS</v>
          </cell>
          <cell r="N452" t="str">
            <v>9356445941</v>
          </cell>
        </row>
        <row r="453">
          <cell r="L453" t="str">
            <v>13463835244598</v>
          </cell>
          <cell r="M453" t="str">
            <v>C DF CUAUHTEMOC</v>
          </cell>
          <cell r="N453" t="str">
            <v>9356445982</v>
          </cell>
        </row>
        <row r="454">
          <cell r="L454" t="str">
            <v>13463835245304</v>
          </cell>
          <cell r="M454" t="str">
            <v>C GDL COUNTRY</v>
          </cell>
          <cell r="N454" t="str">
            <v>9356453044</v>
          </cell>
        </row>
        <row r="455">
          <cell r="L455" t="str">
            <v>13463835245316</v>
          </cell>
          <cell r="M455" t="str">
            <v>C MTY MIGUEL  ALEMAN</v>
          </cell>
          <cell r="N455" t="str">
            <v>9356453168</v>
          </cell>
        </row>
        <row r="456">
          <cell r="L456" t="str">
            <v>13463835245554</v>
          </cell>
          <cell r="M456" t="str">
            <v>C LOS CABOS SAN JOSE</v>
          </cell>
          <cell r="N456" t="str">
            <v>9356455544</v>
          </cell>
        </row>
        <row r="457">
          <cell r="L457" t="str">
            <v>13463835245670</v>
          </cell>
          <cell r="M457" t="str">
            <v>C ZACATECAS STA RITA</v>
          </cell>
          <cell r="N457" t="str">
            <v>9356456708</v>
          </cell>
        </row>
        <row r="458">
          <cell r="L458" t="str">
            <v>13463835246433</v>
          </cell>
          <cell r="M458" t="str">
            <v>C COATZACOALCOS UNIV</v>
          </cell>
          <cell r="N458" t="str">
            <v>9356464330</v>
          </cell>
        </row>
        <row r="459">
          <cell r="L459" t="str">
            <v>13463835246483</v>
          </cell>
          <cell r="M459" t="str">
            <v>C VILLAHERMOSA PZA OLMECA</v>
          </cell>
          <cell r="N459" t="str">
            <v>9356464835</v>
          </cell>
        </row>
        <row r="460">
          <cell r="L460" t="str">
            <v>13463835247220</v>
          </cell>
          <cell r="M460" t="str">
            <v>C MTY GARZA SADA</v>
          </cell>
          <cell r="N460" t="str">
            <v>9356472200</v>
          </cell>
        </row>
        <row r="461">
          <cell r="L461" t="str">
            <v>13463835247875</v>
          </cell>
          <cell r="M461" t="str">
            <v>C CUERNAVACA PZ SAN DIEGO</v>
          </cell>
          <cell r="N461" t="str">
            <v>9350478757</v>
          </cell>
        </row>
        <row r="462">
          <cell r="L462" t="str">
            <v>13463835247877</v>
          </cell>
          <cell r="M462" t="str">
            <v>C CELAYA CAMPESTRE</v>
          </cell>
          <cell r="N462" t="str">
            <v>9350478773</v>
          </cell>
        </row>
        <row r="463">
          <cell r="L463" t="str">
            <v>13463835247878</v>
          </cell>
          <cell r="M463" t="str">
            <v>C CD CARMEN AEROPUERTO</v>
          </cell>
          <cell r="N463" t="str">
            <v>9350478781</v>
          </cell>
        </row>
        <row r="464">
          <cell r="L464" t="str">
            <v>13463835247879</v>
          </cell>
          <cell r="M464" t="str">
            <v>C CULIACAN TRES RIOS</v>
          </cell>
          <cell r="N464" t="str">
            <v>9350478799</v>
          </cell>
        </row>
        <row r="465">
          <cell r="L465" t="str">
            <v>13463835248991</v>
          </cell>
          <cell r="M465" t="str">
            <v>C IRAPUATO CIBELES</v>
          </cell>
          <cell r="N465" t="str">
            <v>9350489911</v>
          </cell>
        </row>
        <row r="466">
          <cell r="L466" t="str">
            <v>13463835252747</v>
          </cell>
          <cell r="M466" t="str">
            <v>M. E. TECNOLOGICO</v>
          </cell>
          <cell r="N466" t="str">
            <v>9356527474</v>
          </cell>
        </row>
        <row r="467">
          <cell r="L467" t="str">
            <v>13463835252898</v>
          </cell>
          <cell r="M467" t="str">
            <v>C MAZATLAN INTERNAL</v>
          </cell>
          <cell r="N467" t="str">
            <v>9356528985</v>
          </cell>
        </row>
        <row r="468">
          <cell r="L468" t="str">
            <v>13463835252899</v>
          </cell>
          <cell r="M468" t="str">
            <v>C CD OBREGON CAJEME</v>
          </cell>
          <cell r="N468" t="str">
            <v>9356528993</v>
          </cell>
        </row>
        <row r="469">
          <cell r="L469" t="str">
            <v>13463835252901</v>
          </cell>
          <cell r="M469" t="str">
            <v>C CULIACAN LEYVA SOLANO</v>
          </cell>
          <cell r="N469" t="str">
            <v>9356529017</v>
          </cell>
        </row>
        <row r="470">
          <cell r="L470" t="str">
            <v>13463835252902</v>
          </cell>
          <cell r="M470" t="str">
            <v>C HERMOSILLO PZA GIRASOL</v>
          </cell>
          <cell r="N470" t="str">
            <v>9356529025</v>
          </cell>
        </row>
        <row r="471">
          <cell r="L471" t="str">
            <v>13463835252905</v>
          </cell>
          <cell r="M471" t="str">
            <v>C LOS MOCHIS MADERO</v>
          </cell>
          <cell r="N471" t="str">
            <v>9356529058</v>
          </cell>
        </row>
        <row r="472">
          <cell r="L472" t="str">
            <v>13463835252906</v>
          </cell>
          <cell r="M472" t="str">
            <v>C TIJUANA AGUACALIENTE</v>
          </cell>
          <cell r="N472" t="str">
            <v>9356529066</v>
          </cell>
        </row>
        <row r="473">
          <cell r="L473" t="str">
            <v>13463835252919</v>
          </cell>
          <cell r="M473" t="str">
            <v>C CUAUTLA INSURGENTES</v>
          </cell>
          <cell r="N473" t="str">
            <v>9356529199</v>
          </cell>
        </row>
        <row r="474">
          <cell r="L474" t="str">
            <v>13463835252956</v>
          </cell>
          <cell r="M474" t="str">
            <v>C GUASAVE CALDERON</v>
          </cell>
          <cell r="N474" t="str">
            <v>9356529561</v>
          </cell>
        </row>
        <row r="475">
          <cell r="L475" t="str">
            <v>13463835252959</v>
          </cell>
          <cell r="M475" t="str">
            <v>C DF CUAUTITLAN</v>
          </cell>
          <cell r="N475" t="str">
            <v>9356529595</v>
          </cell>
        </row>
        <row r="476">
          <cell r="L476" t="str">
            <v>13463835253351</v>
          </cell>
          <cell r="M476" t="str">
            <v>C PTO VALLARTA CARACOL</v>
          </cell>
          <cell r="N476" t="str">
            <v>9356533514</v>
          </cell>
        </row>
        <row r="477">
          <cell r="L477" t="str">
            <v>13463835253522</v>
          </cell>
          <cell r="M477" t="str">
            <v>C TIJUANA ROSARITO</v>
          </cell>
          <cell r="N477" t="str">
            <v>9356535220</v>
          </cell>
        </row>
        <row r="478">
          <cell r="L478" t="str">
            <v>13463835253523</v>
          </cell>
          <cell r="M478" t="str">
            <v>C GUAYMAS LA JOYA</v>
          </cell>
          <cell r="N478" t="str">
            <v>9356535238</v>
          </cell>
        </row>
        <row r="479">
          <cell r="L479" t="str">
            <v>13463835253612</v>
          </cell>
          <cell r="M479" t="str">
            <v>C DF COAPA</v>
          </cell>
          <cell r="N479" t="str">
            <v>9356536129</v>
          </cell>
        </row>
        <row r="480">
          <cell r="L480" t="str">
            <v>13463835253665</v>
          </cell>
          <cell r="M480" t="str">
            <v>C DF ARAGON</v>
          </cell>
          <cell r="N480" t="str">
            <v>9356536657</v>
          </cell>
        </row>
        <row r="481">
          <cell r="L481" t="str">
            <v>13463835253670</v>
          </cell>
          <cell r="M481" t="str">
            <v>C QRO BOULEVARES</v>
          </cell>
          <cell r="N481" t="str">
            <v>9356536707</v>
          </cell>
        </row>
        <row r="482">
          <cell r="L482" t="str">
            <v>13463835253676</v>
          </cell>
          <cell r="M482" t="str">
            <v>C GTO PLAZA POZUELOS</v>
          </cell>
          <cell r="N482" t="str">
            <v>9356536764</v>
          </cell>
        </row>
        <row r="483">
          <cell r="L483" t="str">
            <v>13463835254172</v>
          </cell>
          <cell r="M483" t="str">
            <v>C QRO CENTRO SUR</v>
          </cell>
          <cell r="N483" t="str">
            <v>9350541729</v>
          </cell>
        </row>
        <row r="484">
          <cell r="L484" t="str">
            <v>13463835254173</v>
          </cell>
          <cell r="M484" t="str">
            <v>C HERMOSILLO PLAZA DILA</v>
          </cell>
          <cell r="N484" t="str">
            <v>9350541737</v>
          </cell>
        </row>
        <row r="485">
          <cell r="L485" t="str">
            <v>13463835254174</v>
          </cell>
          <cell r="M485" t="str">
            <v>CAP LOS CABOS SAN LUCAS</v>
          </cell>
          <cell r="N485" t="str">
            <v>9350541745</v>
          </cell>
        </row>
        <row r="486">
          <cell r="L486" t="str">
            <v>13463835254177</v>
          </cell>
          <cell r="M486" t="str">
            <v>C CAMPECHE VALLE URBINA</v>
          </cell>
          <cell r="N486" t="str">
            <v>9350541778</v>
          </cell>
        </row>
        <row r="487">
          <cell r="L487" t="str">
            <v>13463835254184</v>
          </cell>
          <cell r="M487" t="str">
            <v>C GDL PATRIA</v>
          </cell>
          <cell r="N487" t="str">
            <v>9350541844</v>
          </cell>
        </row>
        <row r="488">
          <cell r="L488" t="str">
            <v>13463835257428</v>
          </cell>
          <cell r="M488" t="str">
            <v>C MEXICALI VISTAHERMOSA</v>
          </cell>
          <cell r="N488" t="str">
            <v>9356574286</v>
          </cell>
        </row>
        <row r="489">
          <cell r="L489" t="str">
            <v>13463835257987</v>
          </cell>
          <cell r="M489" t="str">
            <v>C MTY HUMBERTO LOBO</v>
          </cell>
          <cell r="N489" t="str">
            <v>9356579871</v>
          </cell>
        </row>
        <row r="490">
          <cell r="L490" t="str">
            <v>13463835258061</v>
          </cell>
          <cell r="M490" t="str">
            <v>C LEON GALERIA LAS TORRES</v>
          </cell>
          <cell r="N490" t="str">
            <v>9356580614</v>
          </cell>
        </row>
        <row r="491">
          <cell r="L491" t="str">
            <v>13463835258609</v>
          </cell>
          <cell r="M491" t="str">
            <v>C MATAMOROS CONSTITUYENTE</v>
          </cell>
          <cell r="N491" t="str">
            <v>9356586090</v>
          </cell>
        </row>
        <row r="492">
          <cell r="L492" t="str">
            <v>13463835258610</v>
          </cell>
          <cell r="M492" t="str">
            <v>C NL EVA SAMANO</v>
          </cell>
          <cell r="N492" t="str">
            <v>9356586108</v>
          </cell>
        </row>
        <row r="493">
          <cell r="L493" t="str">
            <v>13463835280370</v>
          </cell>
          <cell r="M493" t="str">
            <v>C REYNOSA PERIFERICO</v>
          </cell>
          <cell r="N493" t="str">
            <v>9356803701</v>
          </cell>
        </row>
        <row r="494">
          <cell r="L494" t="str">
            <v>13463835280372</v>
          </cell>
          <cell r="M494" t="str">
            <v>C ENSENADA PZA MISION</v>
          </cell>
          <cell r="N494" t="str">
            <v>9356803727</v>
          </cell>
        </row>
        <row r="495">
          <cell r="L495" t="str">
            <v>13463835254179</v>
          </cell>
          <cell r="M495" t="str">
            <v>C ORIZABA</v>
          </cell>
          <cell r="N495" t="str">
            <v>9350541794</v>
          </cell>
        </row>
        <row r="496">
          <cell r="L496" t="str">
            <v>13463835221902</v>
          </cell>
          <cell r="M496" t="str">
            <v>HEB NUEVO LAREDO</v>
          </cell>
          <cell r="N496" t="str">
            <v>9356219023</v>
          </cell>
        </row>
        <row r="497">
          <cell r="L497" t="str">
            <v>13463835231779</v>
          </cell>
          <cell r="M497" t="str">
            <v>M. E. BLVD ANAHUAC</v>
          </cell>
          <cell r="N497" t="str">
            <v>9356317793</v>
          </cell>
        </row>
        <row r="498">
          <cell r="L498" t="str">
            <v>71001335798616</v>
          </cell>
          <cell r="M498" t="str">
            <v>ATM ENSENADA</v>
          </cell>
          <cell r="N498" t="str">
            <v>9598616</v>
          </cell>
        </row>
        <row r="499">
          <cell r="L499" t="str">
            <v>71001335748588</v>
          </cell>
          <cell r="M499" t="str">
            <v>ATM CUERNAVACA PZA SAN DIEGO</v>
          </cell>
          <cell r="N499" t="str">
            <v>1448588</v>
          </cell>
        </row>
        <row r="500">
          <cell r="L500" t="str">
            <v>71001335723737</v>
          </cell>
          <cell r="M500" t="str">
            <v>ATM CIUDAD OBREGON</v>
          </cell>
          <cell r="N500" t="str">
            <v>7123737</v>
          </cell>
        </row>
        <row r="501">
          <cell r="L501" t="str">
            <v>4487026595374863</v>
          </cell>
          <cell r="M501" t="str">
            <v>HEB NUEVO LAREDO</v>
          </cell>
          <cell r="N501" t="str">
            <v>145374863</v>
          </cell>
        </row>
        <row r="502">
          <cell r="L502" t="str">
            <v>4487026591450683</v>
          </cell>
          <cell r="M502" t="str">
            <v>C CULIACAN TRES RIOS</v>
          </cell>
          <cell r="N502" t="str">
            <v>1450683</v>
          </cell>
        </row>
        <row r="503">
          <cell r="L503" t="str">
            <v>71001335705437</v>
          </cell>
          <cell r="M503" t="str">
            <v>ATM QRO CENTRO SUR</v>
          </cell>
          <cell r="N503" t="str">
            <v>1505437</v>
          </cell>
        </row>
        <row r="504">
          <cell r="L504" t="str">
            <v>59712241505437</v>
          </cell>
          <cell r="M504" t="str">
            <v>C QRO CENTRO SUR</v>
          </cell>
          <cell r="N504" t="str">
            <v>1505437</v>
          </cell>
        </row>
        <row r="505">
          <cell r="L505" t="str">
            <v>71001335765022</v>
          </cell>
          <cell r="M505" t="str">
            <v>ATM MOCHIS CENTENARIO</v>
          </cell>
          <cell r="N505" t="str">
            <v>7165022</v>
          </cell>
        </row>
        <row r="506">
          <cell r="L506" t="str">
            <v>71001335778125</v>
          </cell>
          <cell r="M506" t="str">
            <v>ATM ORIZABA</v>
          </cell>
          <cell r="N506" t="str">
            <v>7178125</v>
          </cell>
        </row>
        <row r="507">
          <cell r="L507" t="str">
            <v>13463835227746</v>
          </cell>
          <cell r="M507" t="str">
            <v>EDIFICIO CORPORATIVO D.F.</v>
          </cell>
          <cell r="N507" t="str">
            <v>9356277468</v>
          </cell>
        </row>
        <row r="508">
          <cell r="L508" t="str">
            <v>4487026596788830</v>
          </cell>
          <cell r="M508" t="str">
            <v>C MTY GONZALITOS</v>
          </cell>
          <cell r="N508" t="str">
            <v>6788830</v>
          </cell>
        </row>
        <row r="509">
          <cell r="L509" t="str">
            <v>4487026591448588</v>
          </cell>
          <cell r="M509" t="str">
            <v>C CUERNAVACA PZ SAN DIEGO</v>
          </cell>
          <cell r="N509" t="str">
            <v>1448588</v>
          </cell>
        </row>
        <row r="510">
          <cell r="L510" t="str">
            <v>4487026595768064</v>
          </cell>
          <cell r="M510" t="str">
            <v>C TIJUANA AGUACALIENTE</v>
          </cell>
          <cell r="N510" t="str">
            <v>145768064</v>
          </cell>
        </row>
        <row r="511">
          <cell r="L511" t="str">
            <v>71001335783408</v>
          </cell>
          <cell r="M511" t="str">
            <v>ATM NS LA SILLA</v>
          </cell>
          <cell r="N511" t="str">
            <v>7183408</v>
          </cell>
        </row>
        <row r="512">
          <cell r="L512" t="str">
            <v>13463835254181</v>
          </cell>
          <cell r="M512" t="str">
            <v>C NL CHAPALA</v>
          </cell>
          <cell r="N512" t="str">
            <v>9350541810</v>
          </cell>
        </row>
        <row r="513">
          <cell r="L513" t="str">
            <v>4487026596788848</v>
          </cell>
          <cell r="M513" t="str">
            <v>C CHETUMAL PLAZA LAS AMERICAS</v>
          </cell>
          <cell r="N513" t="str">
            <v>6788848</v>
          </cell>
        </row>
        <row r="514">
          <cell r="L514" t="str">
            <v>71001335787298</v>
          </cell>
          <cell r="M514" t="str">
            <v>ATM QRO URBAN CENTER</v>
          </cell>
          <cell r="N514" t="str">
            <v>7187298</v>
          </cell>
        </row>
        <row r="515">
          <cell r="L515" t="str">
            <v>4487026595374889</v>
          </cell>
          <cell r="M515" t="str">
            <v>C PUEBLA ANGELOPOLIS</v>
          </cell>
          <cell r="N515" t="str">
            <v>145374889</v>
          </cell>
        </row>
        <row r="516">
          <cell r="L516" t="str">
            <v>71001335774611</v>
          </cell>
          <cell r="M516" t="str">
            <v>ATM ACAPULCO BELLAVISTA</v>
          </cell>
          <cell r="N516" t="str">
            <v>7174611</v>
          </cell>
        </row>
        <row r="517">
          <cell r="L517" t="str">
            <v>71001335783220</v>
          </cell>
          <cell r="M517" t="str">
            <v>ATM NS FIESTA SAN AGUSTIN</v>
          </cell>
          <cell r="N517" t="str">
            <v>7183220</v>
          </cell>
        </row>
        <row r="518">
          <cell r="L518" t="str">
            <v>13463835262112</v>
          </cell>
          <cell r="M518" t="str">
            <v>C MTY GONZALITOS</v>
          </cell>
          <cell r="N518" t="str">
            <v>9350621125</v>
          </cell>
        </row>
        <row r="519">
          <cell r="L519" t="str">
            <v>71001335787310</v>
          </cell>
          <cell r="M519" t="str">
            <v>ATM TIJ PLAZA CARRUSEL</v>
          </cell>
          <cell r="N519" t="str">
            <v>7187310</v>
          </cell>
        </row>
        <row r="520">
          <cell r="L520" t="str">
            <v>71001335783305</v>
          </cell>
          <cell r="M520" t="str">
            <v>ATM NS LUNA PARC</v>
          </cell>
          <cell r="N520" t="str">
            <v>7183305</v>
          </cell>
        </row>
        <row r="521">
          <cell r="L521" t="str">
            <v>4487026595436571</v>
          </cell>
          <cell r="M521" t="str">
            <v>EDIFICIO CORPORATIVO D.F.</v>
          </cell>
          <cell r="N521" t="str">
            <v>145436571</v>
          </cell>
        </row>
        <row r="522">
          <cell r="L522" t="str">
            <v>71001335783214</v>
          </cell>
          <cell r="M522" t="str">
            <v>ATM EVA SAMANO</v>
          </cell>
          <cell r="N522" t="str">
            <v>7183214</v>
          </cell>
        </row>
        <row r="523">
          <cell r="L523" t="str">
            <v>71001335787312</v>
          </cell>
          <cell r="M523" t="str">
            <v>ATM EDO MEX PUERTA TEXCOCO</v>
          </cell>
          <cell r="N523" t="str">
            <v>7187312</v>
          </cell>
        </row>
        <row r="524">
          <cell r="L524" t="str">
            <v>71001335787315</v>
          </cell>
          <cell r="M524" t="str">
            <v>ATM PLZ LAS AMERICAS ECATEPEC</v>
          </cell>
          <cell r="N524" t="str">
            <v>7187315</v>
          </cell>
        </row>
        <row r="525">
          <cell r="L525" t="str">
            <v>71001335744956</v>
          </cell>
          <cell r="M525" t="str">
            <v>ATM MOR ALTOZANO</v>
          </cell>
          <cell r="N525" t="str">
            <v>1544956</v>
          </cell>
        </row>
        <row r="526">
          <cell r="L526" t="str">
            <v>71001335783223</v>
          </cell>
          <cell r="M526" t="str">
            <v>ATM NS RIO MAYO</v>
          </cell>
          <cell r="N526" t="str">
            <v>7183223</v>
          </cell>
        </row>
        <row r="527">
          <cell r="L527" t="str">
            <v>59712241544980</v>
          </cell>
          <cell r="M527" t="str">
            <v>NS LAS AMERICAS</v>
          </cell>
          <cell r="N527" t="str">
            <v>1544980</v>
          </cell>
        </row>
        <row r="528">
          <cell r="L528" t="str">
            <v>59712241544998</v>
          </cell>
          <cell r="M528" t="str">
            <v>NS LAS AMERICAS</v>
          </cell>
          <cell r="N528" t="str">
            <v>1544998</v>
          </cell>
        </row>
        <row r="529">
          <cell r="L529" t="str">
            <v>4487026591505429</v>
          </cell>
          <cell r="M529" t="str">
            <v>C LOS MOCHIS CENTENARIO</v>
          </cell>
          <cell r="N529" t="str">
            <v>1505429</v>
          </cell>
        </row>
        <row r="530">
          <cell r="L530" t="str">
            <v>71001335783216</v>
          </cell>
          <cell r="M530" t="str">
            <v>ATM TAMPICO AUTOPAGO</v>
          </cell>
          <cell r="N530" t="str">
            <v>7183216</v>
          </cell>
        </row>
        <row r="531">
          <cell r="L531" t="str">
            <v>59712241545029</v>
          </cell>
          <cell r="M531" t="str">
            <v>NS PUERTA TEXCOCO</v>
          </cell>
          <cell r="N531" t="str">
            <v>1545029</v>
          </cell>
        </row>
        <row r="532">
          <cell r="L532" t="str">
            <v>71001335787300</v>
          </cell>
          <cell r="M532" t="str">
            <v>ATM DF SAN FRANCISCO</v>
          </cell>
          <cell r="N532" t="str">
            <v>7187300</v>
          </cell>
        </row>
        <row r="533">
          <cell r="L533" t="str">
            <v>71001335783224</v>
          </cell>
          <cell r="M533" t="str">
            <v>ATM NS FIESTA ANAHUAC</v>
          </cell>
          <cell r="N533" t="str">
            <v>7183224</v>
          </cell>
        </row>
        <row r="534">
          <cell r="L534" t="str">
            <v>71001335783228</v>
          </cell>
          <cell r="M534" t="str">
            <v>ATM NS COVADONGA</v>
          </cell>
          <cell r="N534" t="str">
            <v>7183228</v>
          </cell>
        </row>
        <row r="535">
          <cell r="L535" t="str">
            <v>71001335783209</v>
          </cell>
          <cell r="M535" t="str">
            <v>ATM HUMBERTO LOBO</v>
          </cell>
          <cell r="N535" t="str">
            <v>7183209</v>
          </cell>
        </row>
        <row r="536">
          <cell r="L536" t="str">
            <v>59712241544964</v>
          </cell>
          <cell r="M536" t="str">
            <v>NS CARRUSEL</v>
          </cell>
          <cell r="N536" t="str">
            <v>1544964</v>
          </cell>
        </row>
        <row r="537">
          <cell r="L537" t="str">
            <v>4487026595574561</v>
          </cell>
          <cell r="M537" t="str">
            <v>C TIJUANA PENINSULA</v>
          </cell>
          <cell r="N537" t="str">
            <v>145574561</v>
          </cell>
        </row>
        <row r="538">
          <cell r="L538" t="str">
            <v>71001335793532</v>
          </cell>
          <cell r="M538" t="str">
            <v>ATM CAN FIESTA LAS AMERICAS</v>
          </cell>
          <cell r="N538" t="str">
            <v>7193532</v>
          </cell>
        </row>
        <row r="539">
          <cell r="L539" t="str">
            <v>59712241544949</v>
          </cell>
          <cell r="M539" t="str">
            <v>NS PUE EL TRIANGULO</v>
          </cell>
          <cell r="N539" t="str">
            <v>1544949</v>
          </cell>
        </row>
        <row r="540">
          <cell r="L540" t="str">
            <v>59712241547223</v>
          </cell>
          <cell r="M540" t="str">
            <v>M.E. VILLAHERMOSA</v>
          </cell>
          <cell r="N540" t="str">
            <v>1547223</v>
          </cell>
        </row>
        <row r="541">
          <cell r="L541" t="str">
            <v>13463835206299</v>
          </cell>
          <cell r="M541" t="str">
            <v>C MTY VASCONCELOS</v>
          </cell>
          <cell r="N541" t="str">
            <v>9356062993</v>
          </cell>
        </row>
        <row r="542">
          <cell r="L542" t="str">
            <v>71001335799150</v>
          </cell>
          <cell r="M542" t="str">
            <v>ATM COAPA</v>
          </cell>
          <cell r="N542" t="str">
            <v>9599150</v>
          </cell>
        </row>
      </sheetData>
      <sheetData sheetId="1"/>
      <sheetData sheetId="2">
        <row r="9">
          <cell r="Q9" t="str">
            <v>CLAVE</v>
          </cell>
          <cell r="R9" t="str">
            <v>STATUS</v>
          </cell>
          <cell r="S9" t="str">
            <v>NOTA</v>
          </cell>
          <cell r="T9" t="str">
            <v>ANTIG.</v>
          </cell>
          <cell r="U9" t="str">
            <v>SEMAFORO</v>
          </cell>
        </row>
        <row r="10">
          <cell r="Q10" t="str">
            <v>BANAMEX4121259711512314714</v>
          </cell>
          <cell r="R10" t="str">
            <v>O.K.</v>
          </cell>
          <cell r="S10" t="str">
            <v>COMPENSADA ( 05/11/2012 )</v>
          </cell>
          <cell r="T10">
            <v>29</v>
          </cell>
          <cell r="U10" t="str">
            <v>DE 11 A 30 DÍAS</v>
          </cell>
        </row>
        <row r="11">
          <cell r="Q11" t="str">
            <v>BANAMEX4121359711512314714</v>
          </cell>
          <cell r="R11" t="str">
            <v>O.K.</v>
          </cell>
          <cell r="S11" t="str">
            <v>COMPENSADA ( 05/11/2012 )</v>
          </cell>
          <cell r="T11">
            <v>28</v>
          </cell>
          <cell r="U11" t="str">
            <v>DE 11 A 30 DÍAS</v>
          </cell>
        </row>
        <row r="12">
          <cell r="Q12" t="str">
            <v>BANAMEX4121459711515374988</v>
          </cell>
          <cell r="R12" t="str">
            <v>O.K.</v>
          </cell>
          <cell r="S12">
            <v>0</v>
          </cell>
          <cell r="T12">
            <v>27</v>
          </cell>
          <cell r="U12" t="str">
            <v>DE 11 A 30 DÍAS</v>
          </cell>
        </row>
        <row r="13">
          <cell r="Q13" t="str">
            <v>BANAMEX4121459711512314714</v>
          </cell>
          <cell r="R13" t="str">
            <v>O.K.</v>
          </cell>
          <cell r="S13" t="str">
            <v>COMPENSADA ( 05/11/2012 )</v>
          </cell>
          <cell r="T13">
            <v>27</v>
          </cell>
          <cell r="U13" t="str">
            <v>DE 11 A 30 DÍAS</v>
          </cell>
        </row>
        <row r="14">
          <cell r="Q14" t="str">
            <v>BANAMEX4121859711515374988</v>
          </cell>
          <cell r="R14" t="str">
            <v>O.K.</v>
          </cell>
          <cell r="S14">
            <v>0</v>
          </cell>
          <cell r="T14">
            <v>23</v>
          </cell>
          <cell r="U14" t="str">
            <v>DE 11 A 30 DÍAS</v>
          </cell>
        </row>
        <row r="15">
          <cell r="Q15" t="str">
            <v>BANAMEX4121859711512314714</v>
          </cell>
          <cell r="R15" t="str">
            <v>O.K.</v>
          </cell>
          <cell r="S15" t="str">
            <v>COMPENSADA ( 05/11/2012 )</v>
          </cell>
          <cell r="T15">
            <v>23</v>
          </cell>
          <cell r="U15" t="str">
            <v>DE 11 A 30 DÍAS</v>
          </cell>
        </row>
        <row r="16">
          <cell r="Q16" t="str">
            <v>BANAMEX4121959711515374988</v>
          </cell>
          <cell r="R16" t="str">
            <v>O.K.</v>
          </cell>
          <cell r="S16">
            <v>0</v>
          </cell>
          <cell r="T16">
            <v>22</v>
          </cell>
          <cell r="U16" t="str">
            <v>DE 11 A 30 DÍAS</v>
          </cell>
        </row>
        <row r="17">
          <cell r="Q17" t="str">
            <v>BANAMEX4121959711512314714</v>
          </cell>
          <cell r="R17" t="str">
            <v>O.K.</v>
          </cell>
          <cell r="S17" t="str">
            <v>COMPENSADA ( 12/11/2012 )</v>
          </cell>
          <cell r="T17">
            <v>22</v>
          </cell>
          <cell r="U17" t="str">
            <v>DE 11 A 30 DÍAS</v>
          </cell>
        </row>
        <row r="18">
          <cell r="Q18" t="str">
            <v>BANAMEX4122059711515374988</v>
          </cell>
          <cell r="R18" t="str">
            <v>O.K.</v>
          </cell>
          <cell r="S18">
            <v>0</v>
          </cell>
          <cell r="T18">
            <v>21</v>
          </cell>
          <cell r="U18" t="str">
            <v>DE 11 A 30 DÍAS</v>
          </cell>
        </row>
        <row r="19">
          <cell r="Q19" t="str">
            <v>BANAMEX4122059711512314714</v>
          </cell>
          <cell r="R19" t="str">
            <v>O.K.</v>
          </cell>
          <cell r="S19" t="str">
            <v>COMPENSADA ( 12/11/2012 )</v>
          </cell>
          <cell r="T19">
            <v>21</v>
          </cell>
          <cell r="U19" t="str">
            <v>DE 11 A 30 DÍAS</v>
          </cell>
        </row>
        <row r="20">
          <cell r="Q20" t="str">
            <v>BANAMEX4122159711515374988</v>
          </cell>
          <cell r="R20" t="str">
            <v>O.K.</v>
          </cell>
          <cell r="S20">
            <v>0</v>
          </cell>
          <cell r="T20">
            <v>20</v>
          </cell>
          <cell r="U20" t="str">
            <v>DE 11 A 30 DÍAS</v>
          </cell>
        </row>
        <row r="21">
          <cell r="Q21" t="str">
            <v>BANAMEX4122159711512314714</v>
          </cell>
          <cell r="R21" t="str">
            <v>O.K.</v>
          </cell>
          <cell r="S21" t="str">
            <v>COMPENSADA ( 12/11/2012 )</v>
          </cell>
          <cell r="T21">
            <v>20</v>
          </cell>
          <cell r="U21" t="str">
            <v>DE 11 A 30 DÍAS</v>
          </cell>
        </row>
        <row r="22">
          <cell r="Q22" t="str">
            <v>BANAMEX4122259711515374988</v>
          </cell>
          <cell r="R22" t="str">
            <v>O.K.</v>
          </cell>
          <cell r="S22">
            <v>0</v>
          </cell>
          <cell r="T22">
            <v>19</v>
          </cell>
          <cell r="U22" t="str">
            <v>DE 11 A 30 DÍAS</v>
          </cell>
        </row>
        <row r="23">
          <cell r="Q23" t="str">
            <v>BANAMEX4122259711512314714</v>
          </cell>
          <cell r="R23" t="str">
            <v>O.K.</v>
          </cell>
          <cell r="S23" t="str">
            <v>COMPENSADA ( 12/11/2012 )</v>
          </cell>
          <cell r="T23">
            <v>19</v>
          </cell>
          <cell r="U23" t="str">
            <v>DE 11 A 30 DÍAS</v>
          </cell>
        </row>
        <row r="24">
          <cell r="Q24" t="str">
            <v>BANAMEX4122559711515374988</v>
          </cell>
          <cell r="R24" t="str">
            <v>O.K.</v>
          </cell>
          <cell r="S24">
            <v>0</v>
          </cell>
          <cell r="T24">
            <v>16</v>
          </cell>
          <cell r="U24" t="str">
            <v>DE 11 A 30 DÍAS</v>
          </cell>
        </row>
        <row r="25">
          <cell r="Q25" t="str">
            <v>BANAMEX4122559711512314714</v>
          </cell>
          <cell r="R25" t="str">
            <v>O.K.</v>
          </cell>
          <cell r="S25" t="str">
            <v>COMPENSADA ( 12/11/2012 )</v>
          </cell>
          <cell r="T25">
            <v>16</v>
          </cell>
          <cell r="U25" t="str">
            <v>DE 11 A 30 DÍAS</v>
          </cell>
        </row>
        <row r="26">
          <cell r="Q26" t="str">
            <v>BANAMEX4122659711515374988</v>
          </cell>
          <cell r="R26" t="str">
            <v>O.K.</v>
          </cell>
          <cell r="S26">
            <v>0</v>
          </cell>
          <cell r="T26">
            <v>15</v>
          </cell>
          <cell r="U26" t="str">
            <v>DE 11 A 30 DÍAS</v>
          </cell>
        </row>
        <row r="27">
          <cell r="Q27" t="str">
            <v>BANAMEX4122659711512314714</v>
          </cell>
          <cell r="R27" t="str">
            <v>O.K.</v>
          </cell>
          <cell r="S27" t="str">
            <v>COMPENSADA ( 20/11/2012 )</v>
          </cell>
          <cell r="T27">
            <v>15</v>
          </cell>
          <cell r="U27" t="str">
            <v>DE 11 A 30 DÍAS</v>
          </cell>
        </row>
        <row r="28">
          <cell r="Q28" t="str">
            <v>BANAMEX4122759711515374988</v>
          </cell>
          <cell r="R28" t="str">
            <v>O.K.</v>
          </cell>
          <cell r="S28">
            <v>0</v>
          </cell>
          <cell r="T28">
            <v>14</v>
          </cell>
          <cell r="U28" t="str">
            <v>DE 11 A 30 DÍAS</v>
          </cell>
        </row>
        <row r="29">
          <cell r="Q29" t="str">
            <v>BANAMEX4122759711512314714</v>
          </cell>
          <cell r="R29" t="str">
            <v>O.K.</v>
          </cell>
          <cell r="S29" t="str">
            <v>COMPENSADA ( 20/11/2012 )</v>
          </cell>
          <cell r="T29">
            <v>14</v>
          </cell>
          <cell r="U29" t="str">
            <v>DE 11 A 30 DÍAS</v>
          </cell>
        </row>
        <row r="30">
          <cell r="Q30" t="str">
            <v>BANAMEX4122859711515374988</v>
          </cell>
          <cell r="R30" t="str">
            <v>O.K.</v>
          </cell>
          <cell r="S30">
            <v>0</v>
          </cell>
          <cell r="T30">
            <v>13</v>
          </cell>
          <cell r="U30" t="str">
            <v>DE 11 A 30 DÍAS</v>
          </cell>
        </row>
        <row r="31">
          <cell r="Q31" t="str">
            <v>BANAMEX4122859711512314714</v>
          </cell>
          <cell r="R31" t="str">
            <v>O.K.</v>
          </cell>
          <cell r="S31" t="str">
            <v>COMPENSADA ( 20/11/2012 )</v>
          </cell>
          <cell r="T31">
            <v>13</v>
          </cell>
          <cell r="U31" t="str">
            <v>DE 11 A 30 DÍAS</v>
          </cell>
        </row>
        <row r="32">
          <cell r="Q32" t="str">
            <v>BANAMEX4122959711515374988</v>
          </cell>
          <cell r="R32" t="str">
            <v>O.K.</v>
          </cell>
          <cell r="S32">
            <v>0</v>
          </cell>
          <cell r="T32">
            <v>12</v>
          </cell>
          <cell r="U32" t="str">
            <v>DE 11 A 30 DÍAS</v>
          </cell>
        </row>
        <row r="33">
          <cell r="Q33" t="str">
            <v>BANAMEX4122959711512314714</v>
          </cell>
          <cell r="R33" t="str">
            <v>O.K.</v>
          </cell>
          <cell r="S33" t="str">
            <v>COMPENSADA ( 20/11/2012 )</v>
          </cell>
          <cell r="T33">
            <v>12</v>
          </cell>
          <cell r="U33" t="str">
            <v>DE 11 A 30 DÍAS</v>
          </cell>
        </row>
        <row r="34">
          <cell r="Q34" t="str">
            <v>BANAMEX4123359711515374988</v>
          </cell>
          <cell r="R34" t="str">
            <v>O.K.</v>
          </cell>
          <cell r="S34">
            <v>0</v>
          </cell>
          <cell r="T34">
            <v>8</v>
          </cell>
          <cell r="U34" t="str">
            <v>DE 4 A 10 DÍAS</v>
          </cell>
        </row>
        <row r="35">
          <cell r="Q35" t="str">
            <v>BANAMEX4123359711512314714</v>
          </cell>
          <cell r="R35" t="str">
            <v>O.K.</v>
          </cell>
          <cell r="S35" t="str">
            <v>COMPENSADA ( 20/11/2012 )</v>
          </cell>
          <cell r="T35">
            <v>8</v>
          </cell>
          <cell r="U35" t="str">
            <v>DE 4 A 10 DÍAS</v>
          </cell>
        </row>
        <row r="36">
          <cell r="Q36" t="str">
            <v>BANAMEX4123459711515374988</v>
          </cell>
          <cell r="R36" t="str">
            <v>O.K.</v>
          </cell>
          <cell r="S36">
            <v>0</v>
          </cell>
          <cell r="T36">
            <v>7</v>
          </cell>
          <cell r="U36" t="str">
            <v>DE 4 A 10 DÍAS</v>
          </cell>
        </row>
        <row r="37">
          <cell r="Q37" t="str">
            <v>BANAMEX4123459711512314714</v>
          </cell>
          <cell r="R37" t="str">
            <v>O.K.</v>
          </cell>
          <cell r="S37" t="str">
            <v>COMPENSADA ( 26/11/2012 )</v>
          </cell>
          <cell r="T37">
            <v>7</v>
          </cell>
          <cell r="U37" t="str">
            <v>DE 4 A 10 DÍAS</v>
          </cell>
        </row>
        <row r="38">
          <cell r="Q38" t="str">
            <v>BANAMEX4123559711515374988</v>
          </cell>
          <cell r="R38" t="str">
            <v>O.K.</v>
          </cell>
          <cell r="S38">
            <v>0</v>
          </cell>
          <cell r="T38">
            <v>6</v>
          </cell>
          <cell r="U38" t="str">
            <v>DE 4 A 10 DÍAS</v>
          </cell>
        </row>
        <row r="39">
          <cell r="Q39" t="str">
            <v>BANAMEX4123559711512314714</v>
          </cell>
          <cell r="R39" t="str">
            <v>O.K.</v>
          </cell>
          <cell r="S39" t="str">
            <v>COMPENSADA ( 26/11/2012 )</v>
          </cell>
          <cell r="T39">
            <v>6</v>
          </cell>
          <cell r="U39" t="str">
            <v>DE 4 A 10 DÍAS</v>
          </cell>
        </row>
        <row r="40">
          <cell r="Q40" t="str">
            <v>BANAMEX4123659711515374988</v>
          </cell>
          <cell r="R40" t="str">
            <v>O.K.</v>
          </cell>
          <cell r="S40">
            <v>0</v>
          </cell>
          <cell r="T40">
            <v>5</v>
          </cell>
          <cell r="U40" t="str">
            <v>DE 4 A 10 DÍAS</v>
          </cell>
        </row>
        <row r="41">
          <cell r="Q41" t="str">
            <v>BANAMEX4123659711512314714</v>
          </cell>
          <cell r="R41" t="str">
            <v>O.K.</v>
          </cell>
          <cell r="S41" t="str">
            <v>COMPENSADA ( 26/11/2012 )</v>
          </cell>
          <cell r="T41">
            <v>5</v>
          </cell>
          <cell r="U41" t="str">
            <v>DE 4 A 10 DÍAS</v>
          </cell>
        </row>
        <row r="42">
          <cell r="Q42" t="str">
            <v>BANAMEX4123959711515374988</v>
          </cell>
          <cell r="R42" t="str">
            <v>O.K.</v>
          </cell>
          <cell r="S42">
            <v>0</v>
          </cell>
          <cell r="T42">
            <v>2</v>
          </cell>
          <cell r="U42" t="str">
            <v>DE 0 A 3 DÍAS</v>
          </cell>
        </row>
        <row r="43">
          <cell r="Q43" t="str">
            <v>BANAMEX4123959711512314714</v>
          </cell>
          <cell r="R43" t="str">
            <v>O.K.</v>
          </cell>
          <cell r="S43" t="str">
            <v>COMPENSADA ( 26/11/2012 )</v>
          </cell>
          <cell r="T43">
            <v>2</v>
          </cell>
          <cell r="U43" t="str">
            <v>DE 0 A 3 DÍAS</v>
          </cell>
        </row>
        <row r="44">
          <cell r="Q44" t="str">
            <v>BANAMEX4124059711515374988</v>
          </cell>
          <cell r="R44" t="str">
            <v>O.K.</v>
          </cell>
          <cell r="S44">
            <v>0</v>
          </cell>
          <cell r="T44">
            <v>1</v>
          </cell>
          <cell r="U44" t="str">
            <v>DE 0 A 3 DÍAS</v>
          </cell>
        </row>
        <row r="45">
          <cell r="Q45" t="str">
            <v>BANAMEX4124059711512314714</v>
          </cell>
          <cell r="R45" t="str">
            <v>CONCILIACION</v>
          </cell>
          <cell r="S45">
            <v>0</v>
          </cell>
          <cell r="T45">
            <v>1</v>
          </cell>
          <cell r="U45" t="str">
            <v>DE 0 A 3 DÍAS</v>
          </cell>
        </row>
        <row r="46">
          <cell r="Q46" t="str">
            <v>BANAMEX4124159711515374988</v>
          </cell>
          <cell r="R46" t="str">
            <v>O.K.</v>
          </cell>
          <cell r="S46">
            <v>0</v>
          </cell>
          <cell r="T46">
            <v>0</v>
          </cell>
          <cell r="U46" t="str">
            <v>DE 0 A 3 DÍAS</v>
          </cell>
        </row>
        <row r="47">
          <cell r="Q47" t="str">
            <v>BANAMEX4124159711512314714</v>
          </cell>
          <cell r="R47" t="str">
            <v>CONCILIACION</v>
          </cell>
          <cell r="S47">
            <v>0</v>
          </cell>
          <cell r="T47">
            <v>0</v>
          </cell>
          <cell r="U47" t="str">
            <v>DE 0 A 3 DÍAS</v>
          </cell>
        </row>
        <row r="48">
          <cell r="Q48" t="str">
            <v>BANAMEX4124259711515374988</v>
          </cell>
          <cell r="R48" t="str">
            <v>P CURRENT</v>
          </cell>
          <cell r="S48">
            <v>0</v>
          </cell>
          <cell r="T48">
            <v>-1</v>
          </cell>
          <cell r="U48" t="str">
            <v>DE 0 A 3 DÍAS</v>
          </cell>
        </row>
        <row r="49">
          <cell r="Q49" t="str">
            <v>BANAMEX4124259711512314714</v>
          </cell>
          <cell r="R49" t="str">
            <v>P CURRENT</v>
          </cell>
          <cell r="S49">
            <v>0</v>
          </cell>
          <cell r="T49">
            <v>-1</v>
          </cell>
          <cell r="U49" t="str">
            <v>DE 0 A 3 DÍAS</v>
          </cell>
        </row>
        <row r="50">
          <cell r="Q50" t="str">
            <v>BANAMEX412530</v>
          </cell>
          <cell r="R50" t="str">
            <v>P CURRENT</v>
          </cell>
          <cell r="S50">
            <v>0</v>
          </cell>
          <cell r="T50">
            <v>-12</v>
          </cell>
          <cell r="U50" t="str">
            <v>DE 0 A 3 DÍAS</v>
          </cell>
        </row>
        <row r="51">
          <cell r="Q51" t="str">
            <v>BANAMEXZ0</v>
          </cell>
          <cell r="R51" t="str">
            <v>P CURRENT</v>
          </cell>
          <cell r="S51">
            <v>0</v>
          </cell>
          <cell r="T51">
            <v>1</v>
          </cell>
          <cell r="U51" t="str">
            <v>DE 0 A 3 DÍAS</v>
          </cell>
        </row>
        <row r="52">
          <cell r="Q52" t="str">
            <v>BANAMEXZ0</v>
          </cell>
          <cell r="R52" t="str">
            <v>P CURRENT</v>
          </cell>
          <cell r="S52">
            <v>0</v>
          </cell>
          <cell r="T52">
            <v>4</v>
          </cell>
          <cell r="U52" t="str">
            <v>DE 4 A 10 DÍAS</v>
          </cell>
        </row>
      </sheetData>
      <sheetData sheetId="3"/>
      <sheetData sheetId="4"/>
      <sheetData sheetId="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E"/>
      <sheetName val="PTO. VTA."/>
      <sheetName val="CONCILIACION"/>
      <sheetName val="BASE"/>
      <sheetName val="REPORTE CONSOLIDADO"/>
      <sheetName val="BANCOMER"/>
      <sheetName val="BANAMEX"/>
      <sheetName val="REPORTE CONSOLIDADO (2)"/>
      <sheetName val="REPORTE CONSOLIDADO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E"/>
      <sheetName val="PTO. VTA."/>
      <sheetName val="CONCILIACION"/>
      <sheetName val="BASE"/>
      <sheetName val="REPORTE CONSOLIDADO"/>
      <sheetName val="BANCOMER"/>
      <sheetName val="BANAMEX"/>
      <sheetName val="REPORTE CONSOLIDADO (2)"/>
      <sheetName val="REPORTE CONSOLIDADO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  <cell r="D1" t="str">
            <v>ABONOS</v>
          </cell>
        </row>
        <row r="2">
          <cell r="A2">
            <v>40179</v>
          </cell>
          <cell r="B2" t="str">
            <v>CANCELACION DE OPERACIÓN</v>
          </cell>
          <cell r="D2" t="str">
            <v>00</v>
          </cell>
          <cell r="E2" t="str">
            <v>CANCELACION DE OPERACIÓN</v>
          </cell>
        </row>
        <row r="3">
          <cell r="A3" t="str">
            <v>01</v>
          </cell>
          <cell r="B3" t="str">
            <v>CHEQUE (REFERENCIA)</v>
          </cell>
          <cell r="D3" t="str">
            <v>11</v>
          </cell>
          <cell r="E3" t="str">
            <v>RECEPCION DE PAGOS</v>
          </cell>
        </row>
        <row r="4">
          <cell r="A4">
            <v>38110</v>
          </cell>
          <cell r="D4" t="str">
            <v>ABONOS</v>
          </cell>
        </row>
        <row r="5">
          <cell r="A5" t="str">
            <v>03</v>
          </cell>
          <cell r="B5" t="str">
            <v>CHEQUE CERTIFICADO (REFERENCIA)</v>
          </cell>
          <cell r="D5" t="str">
            <v>13</v>
          </cell>
          <cell r="E5" t="str">
            <v>DEPOSITO SALVO BUEN COBRO</v>
          </cell>
        </row>
        <row r="6">
          <cell r="A6" t="str">
            <v>04</v>
          </cell>
          <cell r="B6" t="str">
            <v>CHEQUE DEVUELTO (REFERENCIA) DEV DCTO FORANEO</v>
          </cell>
          <cell r="D6" t="str">
            <v>14</v>
          </cell>
          <cell r="E6" t="str">
            <v>DEPOSITO DOCUMENTOS FORANEOS</v>
          </cell>
        </row>
        <row r="7">
          <cell r="A7" t="str">
            <v>05</v>
          </cell>
          <cell r="B7" t="str">
            <v>COMISION E IVA POR SERVICIO RECEPCION DE PAGOS</v>
          </cell>
          <cell r="D7" t="str">
            <v>15</v>
          </cell>
          <cell r="E7" t="str">
            <v>ORDEN DE PAGO (REFERENCIA)</v>
          </cell>
        </row>
        <row r="8">
          <cell r="A8" t="str">
            <v>06</v>
          </cell>
          <cell r="B8" t="str">
            <v>GASTOS MANEJO COBRANZA</v>
          </cell>
          <cell r="D8" t="str">
            <v>16</v>
          </cell>
          <cell r="E8" t="str">
            <v>NETO COBRANZA (REFERENCIA)</v>
          </cell>
        </row>
        <row r="9">
          <cell r="A9" t="str">
            <v>07</v>
          </cell>
          <cell r="B9" t="str">
            <v>CORRECCION ABONO ERRONEO</v>
          </cell>
          <cell r="D9" t="str">
            <v>17</v>
          </cell>
          <cell r="E9" t="str">
            <v>DEPOSITO POR CUENTA</v>
          </cell>
        </row>
        <row r="10">
          <cell r="A10" t="str">
            <v>08</v>
          </cell>
          <cell r="B10" t="str">
            <v>CHEQUE PROTESTADO (REFERENCIA)</v>
          </cell>
          <cell r="D10" t="str">
            <v>18</v>
          </cell>
          <cell r="E10" t="str">
            <v>CORRECCION CARGO ERRONEO</v>
          </cell>
        </row>
        <row r="11">
          <cell r="A11" t="str">
            <v>09</v>
          </cell>
          <cell r="B11" t="str">
            <v>CARGO DE CARTERA</v>
          </cell>
          <cell r="D11" t="str">
            <v>19</v>
          </cell>
          <cell r="E11" t="str">
            <v>ABONO DE CARTERA (REFERENCIA)</v>
          </cell>
        </row>
        <row r="12">
          <cell r="A12" t="str">
            <v>39</v>
          </cell>
          <cell r="B12" t="str">
            <v>ELIMINACION DE ABONO</v>
          </cell>
          <cell r="D12" t="str">
            <v>29</v>
          </cell>
          <cell r="E12" t="str">
            <v>ELIMINACION DE CARGO</v>
          </cell>
        </row>
        <row r="13">
          <cell r="A13" t="str">
            <v>42</v>
          </cell>
          <cell r="B13" t="str">
            <v>COMPRA DE GIROS</v>
          </cell>
          <cell r="D13" t="str">
            <v>60</v>
          </cell>
          <cell r="E13" t="str">
            <v xml:space="preserve">DEPOSITO </v>
          </cell>
        </row>
        <row r="14">
          <cell r="A14" t="str">
            <v>47</v>
          </cell>
          <cell r="B14" t="str">
            <v>CERTIFICACION DE ORDEN DE PAGO</v>
          </cell>
          <cell r="D14" t="str">
            <v>71</v>
          </cell>
          <cell r="E14" t="str">
            <v>TRASPASO CUENTA (REFERENCIA)</v>
          </cell>
        </row>
        <row r="15">
          <cell r="A15" t="str">
            <v>50</v>
          </cell>
          <cell r="B15" t="str">
            <v>SITUACION DEPOSITO FORANEO</v>
          </cell>
          <cell r="D15" t="str">
            <v>72</v>
          </cell>
          <cell r="E15" t="str">
            <v>NOMINA</v>
          </cell>
        </row>
        <row r="16">
          <cell r="A16" t="str">
            <v>51</v>
          </cell>
          <cell r="B16" t="str">
            <v>TRASPASO CUENTA</v>
          </cell>
          <cell r="D16" t="str">
            <v>73</v>
          </cell>
          <cell r="E16" t="str">
            <v>INTERESES DE VALORES</v>
          </cell>
        </row>
        <row r="17">
          <cell r="A17" t="str">
            <v>52</v>
          </cell>
          <cell r="B17" t="str">
            <v>COMISION MANEJO DE CUENTA</v>
          </cell>
          <cell r="D17" t="str">
            <v>74</v>
          </cell>
          <cell r="E17" t="str">
            <v>DEPOSITO EN CAJA PERMANENTE</v>
          </cell>
        </row>
        <row r="18">
          <cell r="A18" t="str">
            <v>53</v>
          </cell>
          <cell r="B18" t="str">
            <v>IVA POR COMISION CHEQUE DEVUELTO 15%</v>
          </cell>
          <cell r="D18" t="str">
            <v>75</v>
          </cell>
          <cell r="E18" t="str">
            <v>DISPOSICION DE LINEA DE CREDITO</v>
          </cell>
        </row>
        <row r="19">
          <cell r="A19" t="str">
            <v>54</v>
          </cell>
          <cell r="B19" t="str">
            <v>COMISION CHEQUE DEVUELTO</v>
          </cell>
          <cell r="D19" t="str">
            <v>76</v>
          </cell>
          <cell r="E19" t="str">
            <v>SOBREGIRO</v>
          </cell>
        </row>
        <row r="20">
          <cell r="A20" t="str">
            <v>55</v>
          </cell>
          <cell r="B20" t="str">
            <v>PAGO LINEA DE CREDITO</v>
          </cell>
          <cell r="D20" t="str">
            <v>77</v>
          </cell>
          <cell r="E20" t="str">
            <v>ABONO</v>
          </cell>
        </row>
        <row r="21">
          <cell r="A21" t="str">
            <v>56</v>
          </cell>
          <cell r="B21" t="str">
            <v>PAGO DE ADEUDOS</v>
          </cell>
          <cell r="D21" t="str">
            <v>78</v>
          </cell>
          <cell r="E21" t="str">
            <v>DEPOSITO TARJETA BANAMEX</v>
          </cell>
        </row>
        <row r="22">
          <cell r="A22" t="str">
            <v>57</v>
          </cell>
          <cell r="B22" t="str">
            <v>TARJETA DE CREDITO (REFERENCIA)</v>
          </cell>
          <cell r="D22" t="str">
            <v>79</v>
          </cell>
          <cell r="E22" t="str">
            <v>ABONO DIVERSO</v>
          </cell>
        </row>
        <row r="23">
          <cell r="A23" t="str">
            <v>58</v>
          </cell>
          <cell r="B23" t="str">
            <v>CARGO ESPECIAL</v>
          </cell>
          <cell r="D23" t="str">
            <v>84</v>
          </cell>
          <cell r="E23" t="str">
            <v>ABONO DIVERSO</v>
          </cell>
        </row>
        <row r="24">
          <cell r="A24" t="str">
            <v>59</v>
          </cell>
          <cell r="B24" t="str">
            <v>COMPLEMENTO COMISIONES</v>
          </cell>
          <cell r="D24" t="str">
            <v>89</v>
          </cell>
          <cell r="E24" t="str">
            <v>ABONO DIVERSO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  <cell r="D1" t="str">
            <v>ABONOS</v>
          </cell>
        </row>
        <row r="2">
          <cell r="A2">
            <v>40179</v>
          </cell>
          <cell r="B2" t="str">
            <v>CANCELACION DE OPERACIÓN</v>
          </cell>
          <cell r="D2" t="str">
            <v>00</v>
          </cell>
          <cell r="E2" t="str">
            <v>CANCELACION DE OPERACIÓN</v>
          </cell>
        </row>
        <row r="3">
          <cell r="A3" t="str">
            <v>01</v>
          </cell>
          <cell r="B3" t="str">
            <v>CHEQUE (REFERENCIA)</v>
          </cell>
          <cell r="D3" t="str">
            <v>11</v>
          </cell>
          <cell r="E3" t="str">
            <v>RECEPCION DE PAGOS</v>
          </cell>
        </row>
        <row r="4">
          <cell r="A4">
            <v>38110</v>
          </cell>
          <cell r="D4" t="str">
            <v>ABONOS</v>
          </cell>
        </row>
        <row r="5">
          <cell r="A5" t="str">
            <v>03</v>
          </cell>
          <cell r="B5" t="str">
            <v>CHEQUE CERTIFICADO (REFERENCIA)</v>
          </cell>
          <cell r="D5" t="str">
            <v>13</v>
          </cell>
          <cell r="E5" t="str">
            <v>DEPOSITO SALVO BUEN COBRO</v>
          </cell>
        </row>
        <row r="6">
          <cell r="A6" t="str">
            <v>04</v>
          </cell>
          <cell r="B6" t="str">
            <v>CHEQUE DEVUELTO (REFERENCIA) DEV DCTO FORANEO</v>
          </cell>
          <cell r="D6" t="str">
            <v>14</v>
          </cell>
          <cell r="E6" t="str">
            <v>DEPOSITO DOCUMENTOS FORANEOS</v>
          </cell>
        </row>
        <row r="7">
          <cell r="A7" t="str">
            <v>05</v>
          </cell>
          <cell r="B7" t="str">
            <v>COMISION E IVA POR SERVICIO RECEPCION DE PAGOS</v>
          </cell>
          <cell r="D7" t="str">
            <v>15</v>
          </cell>
          <cell r="E7" t="str">
            <v>ORDEN DE PAGO (REFERENCIA)</v>
          </cell>
        </row>
        <row r="8">
          <cell r="A8" t="str">
            <v>06</v>
          </cell>
          <cell r="B8" t="str">
            <v>GASTOS MANEJO COBRANZA</v>
          </cell>
          <cell r="D8" t="str">
            <v>16</v>
          </cell>
          <cell r="E8" t="str">
            <v>NETO COBRANZA (REFERENCIA)</v>
          </cell>
        </row>
        <row r="9">
          <cell r="A9" t="str">
            <v>07</v>
          </cell>
          <cell r="B9" t="str">
            <v>CORRECCION ABONO ERRONEO</v>
          </cell>
          <cell r="D9" t="str">
            <v>17</v>
          </cell>
          <cell r="E9" t="str">
            <v>DEPOSITO POR CUENTA</v>
          </cell>
        </row>
        <row r="10">
          <cell r="A10" t="str">
            <v>08</v>
          </cell>
          <cell r="B10" t="str">
            <v>CHEQUE PROTESTADO (REFERENCIA)</v>
          </cell>
          <cell r="D10" t="str">
            <v>18</v>
          </cell>
          <cell r="E10" t="str">
            <v>CORRECCION CARGO ERRONEO</v>
          </cell>
        </row>
        <row r="11">
          <cell r="A11" t="str">
            <v>09</v>
          </cell>
          <cell r="B11" t="str">
            <v>CARGO DE CARTERA</v>
          </cell>
          <cell r="D11" t="str">
            <v>19</v>
          </cell>
          <cell r="E11" t="str">
            <v>ABONO DE CARTERA (REFERENCIA)</v>
          </cell>
        </row>
        <row r="12">
          <cell r="A12" t="str">
            <v>39</v>
          </cell>
          <cell r="B12" t="str">
            <v>ELIMINACION DE ABONO</v>
          </cell>
          <cell r="D12" t="str">
            <v>29</v>
          </cell>
          <cell r="E12" t="str">
            <v>ELIMINACION DE CARGO</v>
          </cell>
        </row>
        <row r="13">
          <cell r="A13" t="str">
            <v>42</v>
          </cell>
          <cell r="B13" t="str">
            <v>COMPRA DE GIROS</v>
          </cell>
          <cell r="D13" t="str">
            <v>60</v>
          </cell>
          <cell r="E13" t="str">
            <v xml:space="preserve">DEPOSITO </v>
          </cell>
        </row>
        <row r="14">
          <cell r="A14" t="str">
            <v>47</v>
          </cell>
          <cell r="B14" t="str">
            <v>CERTIFICACION DE ORDEN DE PAGO</v>
          </cell>
          <cell r="D14" t="str">
            <v>71</v>
          </cell>
          <cell r="E14" t="str">
            <v>TRASPASO CUENTA (REFERENCIA)</v>
          </cell>
        </row>
        <row r="15">
          <cell r="A15" t="str">
            <v>50</v>
          </cell>
          <cell r="B15" t="str">
            <v>SITUACION DEPOSITO FORANEO</v>
          </cell>
          <cell r="D15" t="str">
            <v>72</v>
          </cell>
          <cell r="E15" t="str">
            <v>NOMINA</v>
          </cell>
        </row>
        <row r="16">
          <cell r="A16" t="str">
            <v>51</v>
          </cell>
          <cell r="B16" t="str">
            <v>TRASPASO CUENTA</v>
          </cell>
          <cell r="D16" t="str">
            <v>73</v>
          </cell>
          <cell r="E16" t="str">
            <v>INTERESES DE VALORES</v>
          </cell>
        </row>
        <row r="17">
          <cell r="A17" t="str">
            <v>52</v>
          </cell>
          <cell r="B17" t="str">
            <v>COMISION MANEJO DE CUENTA</v>
          </cell>
          <cell r="D17" t="str">
            <v>74</v>
          </cell>
          <cell r="E17" t="str">
            <v>DEPOSITO EN CAJA PERMANENTE</v>
          </cell>
        </row>
        <row r="18">
          <cell r="A18" t="str">
            <v>53</v>
          </cell>
          <cell r="B18" t="str">
            <v>IVA POR COMISION CHEQUE DEVUELTO 15%</v>
          </cell>
          <cell r="D18" t="str">
            <v>75</v>
          </cell>
          <cell r="E18" t="str">
            <v>DISPOSICION DE LINEA DE CREDITO</v>
          </cell>
        </row>
        <row r="19">
          <cell r="A19" t="str">
            <v>54</v>
          </cell>
          <cell r="B19" t="str">
            <v>COMISION CHEQUE DEVUELTO</v>
          </cell>
          <cell r="D19" t="str">
            <v>76</v>
          </cell>
          <cell r="E19" t="str">
            <v>SOBREGIRO</v>
          </cell>
        </row>
        <row r="20">
          <cell r="A20" t="str">
            <v>55</v>
          </cell>
          <cell r="B20" t="str">
            <v>PAGO LINEA DE CREDITO</v>
          </cell>
          <cell r="D20" t="str">
            <v>77</v>
          </cell>
          <cell r="E20" t="str">
            <v>ABONO</v>
          </cell>
        </row>
        <row r="21">
          <cell r="A21" t="str">
            <v>56</v>
          </cell>
          <cell r="B21" t="str">
            <v>PAGO DE ADEUDOS</v>
          </cell>
          <cell r="D21" t="str">
            <v>78</v>
          </cell>
          <cell r="E21" t="str">
            <v>DEPOSITO TARJETA BANAMEX</v>
          </cell>
        </row>
        <row r="22">
          <cell r="A22" t="str">
            <v>57</v>
          </cell>
          <cell r="B22" t="str">
            <v>TARJETA DE CREDITO (REFERENCIA)</v>
          </cell>
          <cell r="D22" t="str">
            <v>79</v>
          </cell>
          <cell r="E22" t="str">
            <v>ABONO DIVERSO</v>
          </cell>
        </row>
        <row r="23">
          <cell r="A23" t="str">
            <v>58</v>
          </cell>
          <cell r="B23" t="str">
            <v>CARGO ESPECIAL</v>
          </cell>
          <cell r="D23" t="str">
            <v>84</v>
          </cell>
          <cell r="E23" t="str">
            <v>ABONO DIVERSO</v>
          </cell>
        </row>
        <row r="24">
          <cell r="A24" t="str">
            <v>59</v>
          </cell>
          <cell r="B24" t="str">
            <v>COMPLEMENTO COMISIONES</v>
          </cell>
          <cell r="D24" t="str">
            <v>89</v>
          </cell>
          <cell r="E24" t="str">
            <v>ABONO DIVERSO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  <cell r="D1" t="str">
            <v>ABONOS</v>
          </cell>
        </row>
        <row r="2">
          <cell r="A2">
            <v>40179</v>
          </cell>
          <cell r="B2" t="str">
            <v>CANCELACION DE OPERACIÓN</v>
          </cell>
          <cell r="D2" t="str">
            <v>00</v>
          </cell>
          <cell r="E2" t="str">
            <v>CANCELACION DE OPERACIÓN</v>
          </cell>
        </row>
        <row r="3">
          <cell r="A3" t="str">
            <v>01</v>
          </cell>
          <cell r="B3" t="str">
            <v>CHEQUE (REFERENCIA)</v>
          </cell>
          <cell r="D3" t="str">
            <v>11</v>
          </cell>
          <cell r="E3" t="str">
            <v>RECEPCION DE PAGOS</v>
          </cell>
        </row>
        <row r="4">
          <cell r="A4">
            <v>38110</v>
          </cell>
          <cell r="D4" t="str">
            <v>ABONOS</v>
          </cell>
        </row>
        <row r="5">
          <cell r="D5" t="str">
            <v>10</v>
          </cell>
          <cell r="E5" t="str">
            <v>ABONO POR VTO DE INV</v>
          </cell>
        </row>
        <row r="6">
          <cell r="A6" t="str">
            <v>03</v>
          </cell>
          <cell r="B6" t="str">
            <v>CHEQUE CERTIFICADO (REFERENCIA)</v>
          </cell>
          <cell r="D6" t="str">
            <v>13</v>
          </cell>
          <cell r="E6" t="str">
            <v>DEPOSITO SALVO BUEN COBRO</v>
          </cell>
        </row>
        <row r="7">
          <cell r="A7" t="str">
            <v>04</v>
          </cell>
          <cell r="B7" t="str">
            <v>CHEQUE DEVUELTO (REFERENCIA) DEV DCTO FORANEO</v>
          </cell>
          <cell r="D7" t="str">
            <v>14</v>
          </cell>
          <cell r="E7" t="str">
            <v>DEPOSITO DOCUMENTOS FORANEOS</v>
          </cell>
        </row>
        <row r="8">
          <cell r="A8" t="str">
            <v>05</v>
          </cell>
          <cell r="B8" t="str">
            <v>COMISION E IVA POR SERVICIO RECEPCION DE PAGOS</v>
          </cell>
          <cell r="D8" t="str">
            <v>15</v>
          </cell>
          <cell r="E8" t="str">
            <v>ORDEN DE PAGO (REFERENCIA)</v>
          </cell>
        </row>
        <row r="9">
          <cell r="A9" t="str">
            <v>06</v>
          </cell>
          <cell r="B9" t="str">
            <v>GASTOS MANEJO COBRANZA</v>
          </cell>
          <cell r="D9" t="str">
            <v>16</v>
          </cell>
          <cell r="E9" t="str">
            <v>NETO COBRANZA (REFERENCIA)</v>
          </cell>
        </row>
        <row r="10">
          <cell r="A10" t="str">
            <v>07</v>
          </cell>
          <cell r="B10" t="str">
            <v>CORRECCION ABONO ERRONEO</v>
          </cell>
          <cell r="D10" t="str">
            <v>17</v>
          </cell>
          <cell r="E10" t="str">
            <v>DEPOSITO POR CUENTA</v>
          </cell>
        </row>
        <row r="11">
          <cell r="A11" t="str">
            <v>08</v>
          </cell>
          <cell r="B11" t="str">
            <v>CHEQUE PROTESTADO (REFERENCIA)</v>
          </cell>
          <cell r="D11" t="str">
            <v>18</v>
          </cell>
          <cell r="E11" t="str">
            <v>CORRECCION CARGO ERRONEO</v>
          </cell>
        </row>
        <row r="12">
          <cell r="A12" t="str">
            <v>09</v>
          </cell>
          <cell r="B12" t="str">
            <v>CARGO DE CARTERA</v>
          </cell>
          <cell r="D12" t="str">
            <v>19</v>
          </cell>
          <cell r="E12" t="str">
            <v>ABONO DE CARTERA (REFERENCIA)</v>
          </cell>
        </row>
        <row r="13">
          <cell r="A13" t="str">
            <v>39</v>
          </cell>
          <cell r="B13" t="str">
            <v>ELIMINACION DE ABONO</v>
          </cell>
          <cell r="D13" t="str">
            <v>29</v>
          </cell>
          <cell r="E13" t="str">
            <v>ELIMINACION DE CARGO</v>
          </cell>
        </row>
        <row r="14">
          <cell r="A14" t="str">
            <v>42</v>
          </cell>
          <cell r="B14" t="str">
            <v>COMPRA DE GIROS</v>
          </cell>
          <cell r="D14" t="str">
            <v>60</v>
          </cell>
          <cell r="E14" t="str">
            <v xml:space="preserve">DEPOSITO </v>
          </cell>
        </row>
        <row r="15">
          <cell r="A15" t="str">
            <v>47</v>
          </cell>
          <cell r="B15" t="str">
            <v>CERTIFICACION DE ORDEN DE PAGO</v>
          </cell>
          <cell r="D15" t="str">
            <v>71</v>
          </cell>
          <cell r="E15" t="str">
            <v>TRASPASO CUENTA (REFERENCIA)</v>
          </cell>
        </row>
        <row r="16">
          <cell r="A16" t="str">
            <v>50</v>
          </cell>
          <cell r="B16" t="str">
            <v>SITUACION DEPOSITO FORANEO</v>
          </cell>
          <cell r="D16" t="str">
            <v>72</v>
          </cell>
          <cell r="E16" t="str">
            <v>NOMINA</v>
          </cell>
        </row>
        <row r="17">
          <cell r="A17" t="str">
            <v>51</v>
          </cell>
          <cell r="B17" t="str">
            <v>TRASPASO CUENTA</v>
          </cell>
          <cell r="D17" t="str">
            <v>73</v>
          </cell>
          <cell r="E17" t="str">
            <v>INTERESES DE VALORES</v>
          </cell>
        </row>
        <row r="18">
          <cell r="A18" t="str">
            <v>52</v>
          </cell>
          <cell r="B18" t="str">
            <v>COMISION MANEJO DE CUENTA</v>
          </cell>
          <cell r="D18" t="str">
            <v>74</v>
          </cell>
          <cell r="E18" t="str">
            <v>DEPOSITO EN CAJA PERMANENTE</v>
          </cell>
        </row>
        <row r="19">
          <cell r="A19" t="str">
            <v>53</v>
          </cell>
          <cell r="B19" t="str">
            <v>IVA POR COMISION CHEQUE DEVUELTO 15%</v>
          </cell>
          <cell r="D19" t="str">
            <v>75</v>
          </cell>
          <cell r="E19" t="str">
            <v>DISPOSICION DE LINEA DE CREDITO</v>
          </cell>
        </row>
        <row r="20">
          <cell r="A20" t="str">
            <v>54</v>
          </cell>
          <cell r="B20" t="str">
            <v>COMISION CHEQUE DEVUELTO</v>
          </cell>
          <cell r="D20" t="str">
            <v>76</v>
          </cell>
          <cell r="E20" t="str">
            <v>SOBREGIRO</v>
          </cell>
        </row>
        <row r="21">
          <cell r="A21" t="str">
            <v>55</v>
          </cell>
          <cell r="B21" t="str">
            <v>PAGO LINEA DE CREDITO</v>
          </cell>
          <cell r="D21" t="str">
            <v>77</v>
          </cell>
          <cell r="E21" t="str">
            <v>ABONO</v>
          </cell>
        </row>
        <row r="22">
          <cell r="A22" t="str">
            <v>56</v>
          </cell>
          <cell r="B22" t="str">
            <v>PAGO DE ADEUDOS</v>
          </cell>
          <cell r="D22" t="str">
            <v>78</v>
          </cell>
          <cell r="E22" t="str">
            <v>DEPOSITO TARJETA BANAMEX</v>
          </cell>
        </row>
        <row r="23">
          <cell r="A23" t="str">
            <v>57</v>
          </cell>
          <cell r="B23" t="str">
            <v>TARJETA DE CREDITO (REFERENCIA)</v>
          </cell>
          <cell r="D23" t="str">
            <v>79</v>
          </cell>
          <cell r="E23" t="str">
            <v>ABONO DIVERSO</v>
          </cell>
        </row>
        <row r="24">
          <cell r="A24" t="str">
            <v>58</v>
          </cell>
          <cell r="B24" t="str">
            <v>CARGO ESPECIAL</v>
          </cell>
          <cell r="D24" t="str">
            <v>84</v>
          </cell>
          <cell r="E24" t="str">
            <v>ABONO DIVERSO</v>
          </cell>
        </row>
        <row r="25">
          <cell r="A25" t="str">
            <v>59</v>
          </cell>
          <cell r="B25" t="str">
            <v>COMPLEMENTO COMISIONES</v>
          </cell>
        </row>
        <row r="26">
          <cell r="A26" t="str">
            <v>60</v>
          </cell>
          <cell r="B26" t="str">
            <v>PAGO IMPUESTO PREDIAL</v>
          </cell>
        </row>
        <row r="27">
          <cell r="A27" t="str">
            <v>61</v>
          </cell>
          <cell r="B27" t="str">
            <v>INTERBANCO SPEUA A</v>
          </cell>
        </row>
        <row r="28">
          <cell r="A28" t="str">
            <v>62</v>
          </cell>
          <cell r="B28" t="str">
            <v>PAGO RECIBO DE LUZ</v>
          </cell>
        </row>
        <row r="29">
          <cell r="A29" t="str">
            <v>63</v>
          </cell>
          <cell r="B29" t="str">
            <v>PAGO RECIBO DE TELEFONO</v>
          </cell>
        </row>
        <row r="30">
          <cell r="A30" t="str">
            <v>64</v>
          </cell>
          <cell r="B30" t="str">
            <v>PAGO RECIBO DE PLANIFICACION</v>
          </cell>
        </row>
        <row r="31">
          <cell r="A31" t="str">
            <v>65</v>
          </cell>
          <cell r="B31" t="str">
            <v>PAGO POLIZA DE SEGURO</v>
          </cell>
        </row>
        <row r="32">
          <cell r="A32" t="str">
            <v>66</v>
          </cell>
          <cell r="B32" t="str">
            <v>IMPUESTO SOBRE PRODUCTOS DE CAPITAL</v>
          </cell>
        </row>
        <row r="33">
          <cell r="A33" t="str">
            <v>67</v>
          </cell>
          <cell r="B33" t="str">
            <v>PAGO A TERCEROS</v>
          </cell>
        </row>
        <row r="34">
          <cell r="A34" t="str">
            <v>68</v>
          </cell>
          <cell r="B34" t="str">
            <v>DERECHO DE GUARDA DE VALORES</v>
          </cell>
        </row>
        <row r="35">
          <cell r="A35" t="str">
            <v>69</v>
          </cell>
          <cell r="B35" t="str">
            <v>TRASPASO A CUENTA DE AHORRO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  <cell r="D1" t="str">
            <v>ABONOS</v>
          </cell>
        </row>
        <row r="2">
          <cell r="A2">
            <v>40179</v>
          </cell>
          <cell r="B2" t="str">
            <v>CANCELACION DE OPERACIÓN</v>
          </cell>
          <cell r="D2" t="str">
            <v>00</v>
          </cell>
          <cell r="E2" t="str">
            <v>CANCELACION DE OPERACIÓN</v>
          </cell>
        </row>
        <row r="3">
          <cell r="A3" t="str">
            <v>01</v>
          </cell>
          <cell r="B3" t="str">
            <v>CHEQUE (REFERENCIA)</v>
          </cell>
          <cell r="D3" t="str">
            <v>11</v>
          </cell>
          <cell r="E3" t="str">
            <v>RECEPCION DE PAGOS</v>
          </cell>
        </row>
        <row r="4">
          <cell r="A4">
            <v>38110</v>
          </cell>
          <cell r="D4" t="str">
            <v>ABONOS</v>
          </cell>
        </row>
        <row r="5">
          <cell r="D5" t="str">
            <v>10</v>
          </cell>
          <cell r="E5" t="str">
            <v>ABONO POR VTO DE INV</v>
          </cell>
        </row>
        <row r="6">
          <cell r="A6" t="str">
            <v>03</v>
          </cell>
          <cell r="B6" t="str">
            <v>CHEQUE CERTIFICADO (REFERENCIA)</v>
          </cell>
          <cell r="D6" t="str">
            <v>13</v>
          </cell>
          <cell r="E6" t="str">
            <v>DEPOSITO SALVO BUEN COBRO</v>
          </cell>
        </row>
        <row r="7">
          <cell r="A7" t="str">
            <v>04</v>
          </cell>
          <cell r="B7" t="str">
            <v>CHEQUE DEVUELTO (REFERENCIA) DEV DCTO FORANEO</v>
          </cell>
          <cell r="D7" t="str">
            <v>14</v>
          </cell>
          <cell r="E7" t="str">
            <v>DEPOSITO DOCUMENTOS FORANEOS</v>
          </cell>
        </row>
        <row r="8">
          <cell r="A8" t="str">
            <v>05</v>
          </cell>
          <cell r="B8" t="str">
            <v>COMISION E IVA POR SERVICIO RECEPCION DE PAGOS</v>
          </cell>
          <cell r="D8" t="str">
            <v>15</v>
          </cell>
          <cell r="E8" t="str">
            <v>ORDEN DE PAGO (REFERENCIA)</v>
          </cell>
        </row>
        <row r="9">
          <cell r="A9" t="str">
            <v>06</v>
          </cell>
          <cell r="B9" t="str">
            <v>GASTOS MANEJO COBRANZA</v>
          </cell>
          <cell r="D9" t="str">
            <v>16</v>
          </cell>
          <cell r="E9" t="str">
            <v>NETO COBRANZA (REFERENCIA)</v>
          </cell>
        </row>
        <row r="10">
          <cell r="A10" t="str">
            <v>07</v>
          </cell>
          <cell r="B10" t="str">
            <v>CORRECCION ABONO ERRONEO</v>
          </cell>
          <cell r="D10" t="str">
            <v>17</v>
          </cell>
          <cell r="E10" t="str">
            <v>DEPOSITO POR CUENTA</v>
          </cell>
        </row>
        <row r="11">
          <cell r="A11" t="str">
            <v>08</v>
          </cell>
          <cell r="B11" t="str">
            <v>CHEQUE PROTESTADO (REFERENCIA)</v>
          </cell>
          <cell r="D11" t="str">
            <v>18</v>
          </cell>
          <cell r="E11" t="str">
            <v>CORRECCION CARGO ERRONEO</v>
          </cell>
        </row>
        <row r="12">
          <cell r="A12" t="str">
            <v>09</v>
          </cell>
          <cell r="B12" t="str">
            <v>CARGO DE CARTERA</v>
          </cell>
          <cell r="D12" t="str">
            <v>19</v>
          </cell>
          <cell r="E12" t="str">
            <v>ABONO DE CARTERA (REFERENCIA)</v>
          </cell>
        </row>
        <row r="13">
          <cell r="A13" t="str">
            <v>39</v>
          </cell>
          <cell r="B13" t="str">
            <v>ELIMINACION DE ABONO</v>
          </cell>
          <cell r="D13" t="str">
            <v>29</v>
          </cell>
          <cell r="E13" t="str">
            <v>ELIMINACION DE CARGO</v>
          </cell>
        </row>
        <row r="14">
          <cell r="A14" t="str">
            <v>42</v>
          </cell>
          <cell r="B14" t="str">
            <v>COMPRA DE GIROS</v>
          </cell>
          <cell r="D14" t="str">
            <v>60</v>
          </cell>
          <cell r="E14" t="str">
            <v xml:space="preserve">DEPOSITO </v>
          </cell>
        </row>
        <row r="15">
          <cell r="A15" t="str">
            <v>47</v>
          </cell>
          <cell r="B15" t="str">
            <v>CERTIFICACION DE ORDEN DE PAGO</v>
          </cell>
          <cell r="D15" t="str">
            <v>71</v>
          </cell>
          <cell r="E15" t="str">
            <v>TRASPASO CUENTA (REFERENCIA)</v>
          </cell>
        </row>
        <row r="16">
          <cell r="A16" t="str">
            <v>50</v>
          </cell>
          <cell r="B16" t="str">
            <v>SITUACION DEPOSITO FORANEO</v>
          </cell>
          <cell r="D16" t="str">
            <v>72</v>
          </cell>
          <cell r="E16" t="str">
            <v>NOMINA</v>
          </cell>
        </row>
        <row r="17">
          <cell r="A17" t="str">
            <v>51</v>
          </cell>
          <cell r="B17" t="str">
            <v>TRASPASO CUENTA</v>
          </cell>
          <cell r="D17" t="str">
            <v>73</v>
          </cell>
          <cell r="E17" t="str">
            <v>INTERESES DE VALORES</v>
          </cell>
        </row>
        <row r="18">
          <cell r="A18" t="str">
            <v>52</v>
          </cell>
          <cell r="B18" t="str">
            <v>COMISION MANEJO DE CUENTA</v>
          </cell>
          <cell r="D18" t="str">
            <v>74</v>
          </cell>
          <cell r="E18" t="str">
            <v>DEPOSITO EN CAJA PERMANENTE</v>
          </cell>
        </row>
        <row r="19">
          <cell r="A19" t="str">
            <v>53</v>
          </cell>
          <cell r="B19" t="str">
            <v>IVA POR COMISION CHEQUE DEVUELTO 15%</v>
          </cell>
          <cell r="D19" t="str">
            <v>75</v>
          </cell>
          <cell r="E19" t="str">
            <v>DISPOSICION DE LINEA DE CREDITO</v>
          </cell>
        </row>
        <row r="20">
          <cell r="A20" t="str">
            <v>54</v>
          </cell>
          <cell r="B20" t="str">
            <v>COMISION CHEQUE DEVUELTO</v>
          </cell>
          <cell r="D20" t="str">
            <v>76</v>
          </cell>
          <cell r="E20" t="str">
            <v>SOBREGIRO</v>
          </cell>
        </row>
        <row r="21">
          <cell r="A21" t="str">
            <v>55</v>
          </cell>
          <cell r="B21" t="str">
            <v>PAGO LINEA DE CREDITO</v>
          </cell>
          <cell r="D21" t="str">
            <v>77</v>
          </cell>
          <cell r="E21" t="str">
            <v>ABONO</v>
          </cell>
        </row>
        <row r="22">
          <cell r="A22" t="str">
            <v>56</v>
          </cell>
          <cell r="B22" t="str">
            <v>PAGO DE ADEUDOS</v>
          </cell>
          <cell r="D22" t="str">
            <v>78</v>
          </cell>
          <cell r="E22" t="str">
            <v>DEPOSITO TARJETA BANAMEX</v>
          </cell>
        </row>
        <row r="23">
          <cell r="A23" t="str">
            <v>57</v>
          </cell>
          <cell r="B23" t="str">
            <v>TARJETA DE CREDITO (REFERENCIA)</v>
          </cell>
          <cell r="D23" t="str">
            <v>79</v>
          </cell>
          <cell r="E23" t="str">
            <v>ABONO DIVERSO</v>
          </cell>
        </row>
        <row r="24">
          <cell r="A24" t="str">
            <v>58</v>
          </cell>
          <cell r="B24" t="str">
            <v>CARGO ESPECIAL</v>
          </cell>
          <cell r="D24" t="str">
            <v>84</v>
          </cell>
          <cell r="E24" t="str">
            <v>ABONO DIVERSO</v>
          </cell>
        </row>
        <row r="25">
          <cell r="A25" t="str">
            <v>59</v>
          </cell>
          <cell r="B25" t="str">
            <v>COMPLEMENTO COMISIONES</v>
          </cell>
        </row>
        <row r="26">
          <cell r="A26" t="str">
            <v>60</v>
          </cell>
          <cell r="B26" t="str">
            <v>PAGO IMPUESTO PREDIAL</v>
          </cell>
        </row>
        <row r="27">
          <cell r="A27" t="str">
            <v>61</v>
          </cell>
          <cell r="B27" t="str">
            <v>INTERBANCO SPEUA A</v>
          </cell>
        </row>
        <row r="28">
          <cell r="A28" t="str">
            <v>62</v>
          </cell>
          <cell r="B28" t="str">
            <v>PAGO RECIBO DE LUZ</v>
          </cell>
        </row>
        <row r="29">
          <cell r="A29" t="str">
            <v>63</v>
          </cell>
          <cell r="B29" t="str">
            <v>PAGO RECIBO DE TELEFONO</v>
          </cell>
        </row>
        <row r="30">
          <cell r="A30" t="str">
            <v>64</v>
          </cell>
          <cell r="B30" t="str">
            <v>PAGO RECIBO DE PLANIFICACION</v>
          </cell>
        </row>
        <row r="31">
          <cell r="A31" t="str">
            <v>65</v>
          </cell>
          <cell r="B31" t="str">
            <v>PAGO POLIZA DE SEGURO</v>
          </cell>
        </row>
        <row r="32">
          <cell r="A32" t="str">
            <v>66</v>
          </cell>
          <cell r="B32" t="str">
            <v>IMPUESTO SOBRE PRODUCTOS DE CAPITAL</v>
          </cell>
        </row>
        <row r="33">
          <cell r="A33" t="str">
            <v>67</v>
          </cell>
          <cell r="B33" t="str">
            <v>PAGO A TERCEROS</v>
          </cell>
        </row>
        <row r="34">
          <cell r="A34" t="str">
            <v>68</v>
          </cell>
          <cell r="B34" t="str">
            <v>DERECHO DE GUARDA DE VALORES</v>
          </cell>
        </row>
        <row r="35">
          <cell r="A35" t="str">
            <v>69</v>
          </cell>
          <cell r="B35" t="str">
            <v>TRASPASO A CUENTA DE AHORRO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ENDARIO"/>
      <sheetName val="BASE"/>
      <sheetName val="TPV"/>
      <sheetName val="TBANCO"/>
      <sheetName val="SUMMARY"/>
      <sheetName val="BASE CZS"/>
      <sheetName val="MONTERREY"/>
      <sheetName val="PUEBLA"/>
    </sheetNames>
    <sheetDataSet>
      <sheetData sheetId="0" refreshError="1">
        <row r="1">
          <cell r="A1" t="str">
            <v>FECHA</v>
          </cell>
          <cell r="B1" t="str">
            <v>REPORTE</v>
          </cell>
          <cell r="C1" t="str">
            <v>DÍAS</v>
          </cell>
          <cell r="E1" t="str">
            <v>DIAS</v>
          </cell>
          <cell r="F1" t="str">
            <v>TRÁNSITO</v>
          </cell>
        </row>
        <row r="2">
          <cell r="A2">
            <v>39448</v>
          </cell>
          <cell r="B2">
            <v>39959</v>
          </cell>
          <cell r="C2">
            <v>511</v>
          </cell>
          <cell r="E2">
            <v>0</v>
          </cell>
          <cell r="F2" t="str">
            <v>DE 0 A 3 DÍAS</v>
          </cell>
        </row>
        <row r="3">
          <cell r="A3">
            <v>39449</v>
          </cell>
          <cell r="B3">
            <v>39959</v>
          </cell>
          <cell r="C3">
            <v>510</v>
          </cell>
          <cell r="E3">
            <v>1</v>
          </cell>
          <cell r="F3" t="str">
            <v>DE 0 A 3 DÍAS</v>
          </cell>
        </row>
        <row r="4">
          <cell r="A4">
            <v>39450</v>
          </cell>
          <cell r="B4">
            <v>39959</v>
          </cell>
          <cell r="C4">
            <v>509</v>
          </cell>
          <cell r="E4">
            <v>2</v>
          </cell>
          <cell r="F4" t="str">
            <v>DE 0 A 3 DÍAS</v>
          </cell>
        </row>
        <row r="5">
          <cell r="A5">
            <v>39451</v>
          </cell>
          <cell r="B5">
            <v>39959</v>
          </cell>
          <cell r="C5">
            <v>508</v>
          </cell>
          <cell r="E5">
            <v>3</v>
          </cell>
          <cell r="F5" t="str">
            <v>DE 0 A 3 DÍAS</v>
          </cell>
        </row>
        <row r="6">
          <cell r="A6">
            <v>39452</v>
          </cell>
          <cell r="B6">
            <v>39959</v>
          </cell>
          <cell r="C6">
            <v>507</v>
          </cell>
          <cell r="E6">
            <v>4</v>
          </cell>
          <cell r="F6" t="str">
            <v>DE 4 A 10 DÍAS</v>
          </cell>
        </row>
        <row r="7">
          <cell r="A7">
            <v>39453</v>
          </cell>
          <cell r="B7">
            <v>39959</v>
          </cell>
          <cell r="C7">
            <v>506</v>
          </cell>
          <cell r="E7">
            <v>5</v>
          </cell>
          <cell r="F7" t="str">
            <v>DE 4 A 10 DÍAS</v>
          </cell>
        </row>
        <row r="8">
          <cell r="A8">
            <v>39454</v>
          </cell>
          <cell r="B8">
            <v>39959</v>
          </cell>
          <cell r="C8">
            <v>505</v>
          </cell>
          <cell r="E8">
            <v>6</v>
          </cell>
          <cell r="F8" t="str">
            <v>DE 4 A 10 DÍAS</v>
          </cell>
        </row>
        <row r="9">
          <cell r="A9">
            <v>39455</v>
          </cell>
          <cell r="B9">
            <v>39959</v>
          </cell>
          <cell r="C9">
            <v>504</v>
          </cell>
          <cell r="E9">
            <v>7</v>
          </cell>
          <cell r="F9" t="str">
            <v>DE 4 A 10 DÍAS</v>
          </cell>
        </row>
        <row r="10">
          <cell r="A10">
            <v>39456</v>
          </cell>
          <cell r="B10">
            <v>39959</v>
          </cell>
          <cell r="C10">
            <v>503</v>
          </cell>
          <cell r="E10">
            <v>8</v>
          </cell>
          <cell r="F10" t="str">
            <v>DE 4 A 10 DÍAS</v>
          </cell>
        </row>
        <row r="11">
          <cell r="A11">
            <v>39457</v>
          </cell>
          <cell r="B11">
            <v>39959</v>
          </cell>
          <cell r="C11">
            <v>502</v>
          </cell>
          <cell r="E11">
            <v>9</v>
          </cell>
          <cell r="F11" t="str">
            <v>DE 4 A 10 DÍAS</v>
          </cell>
        </row>
        <row r="12">
          <cell r="A12">
            <v>39458</v>
          </cell>
          <cell r="B12">
            <v>39959</v>
          </cell>
          <cell r="C12">
            <v>501</v>
          </cell>
          <cell r="E12">
            <v>10</v>
          </cell>
          <cell r="F12" t="str">
            <v>DE 4 A 10 DÍAS</v>
          </cell>
        </row>
        <row r="13">
          <cell r="A13">
            <v>39459</v>
          </cell>
          <cell r="B13">
            <v>39959</v>
          </cell>
          <cell r="C13">
            <v>500</v>
          </cell>
          <cell r="E13">
            <v>11</v>
          </cell>
          <cell r="F13" t="str">
            <v>DE 11 A 30 DÍAS</v>
          </cell>
        </row>
        <row r="14">
          <cell r="A14">
            <v>39460</v>
          </cell>
          <cell r="B14">
            <v>39959</v>
          </cell>
          <cell r="C14">
            <v>499</v>
          </cell>
          <cell r="E14">
            <v>12</v>
          </cell>
          <cell r="F14" t="str">
            <v>DE 11 A 30 DÍAS</v>
          </cell>
        </row>
        <row r="15">
          <cell r="A15">
            <v>39461</v>
          </cell>
          <cell r="B15">
            <v>39959</v>
          </cell>
          <cell r="C15">
            <v>498</v>
          </cell>
          <cell r="E15">
            <v>13</v>
          </cell>
          <cell r="F15" t="str">
            <v>DE 11 A 30 DÍAS</v>
          </cell>
        </row>
        <row r="16">
          <cell r="A16">
            <v>39462</v>
          </cell>
          <cell r="B16">
            <v>39959</v>
          </cell>
          <cell r="C16">
            <v>497</v>
          </cell>
          <cell r="E16">
            <v>14</v>
          </cell>
          <cell r="F16" t="str">
            <v>DE 11 A 30 DÍAS</v>
          </cell>
        </row>
        <row r="17">
          <cell r="A17">
            <v>39463</v>
          </cell>
          <cell r="B17">
            <v>39959</v>
          </cell>
          <cell r="C17">
            <v>496</v>
          </cell>
          <cell r="E17">
            <v>15</v>
          </cell>
          <cell r="F17" t="str">
            <v>DE 11 A 30 DÍAS</v>
          </cell>
        </row>
        <row r="18">
          <cell r="A18">
            <v>39464</v>
          </cell>
          <cell r="B18">
            <v>39959</v>
          </cell>
          <cell r="C18">
            <v>495</v>
          </cell>
          <cell r="E18">
            <v>16</v>
          </cell>
          <cell r="F18" t="str">
            <v>DE 11 A 30 DÍAS</v>
          </cell>
        </row>
        <row r="19">
          <cell r="A19">
            <v>39465</v>
          </cell>
          <cell r="B19">
            <v>39959</v>
          </cell>
          <cell r="C19">
            <v>494</v>
          </cell>
          <cell r="E19">
            <v>17</v>
          </cell>
          <cell r="F19" t="str">
            <v>DE 11 A 30 DÍAS</v>
          </cell>
        </row>
        <row r="20">
          <cell r="A20">
            <v>39466</v>
          </cell>
          <cell r="B20">
            <v>39959</v>
          </cell>
          <cell r="C20">
            <v>493</v>
          </cell>
          <cell r="E20">
            <v>18</v>
          </cell>
          <cell r="F20" t="str">
            <v>DE 11 A 30 DÍAS</v>
          </cell>
        </row>
        <row r="21">
          <cell r="A21">
            <v>39467</v>
          </cell>
          <cell r="B21">
            <v>39959</v>
          </cell>
          <cell r="C21">
            <v>492</v>
          </cell>
          <cell r="E21">
            <v>19</v>
          </cell>
          <cell r="F21" t="str">
            <v>DE 11 A 30 DÍAS</v>
          </cell>
        </row>
        <row r="22">
          <cell r="A22">
            <v>39468</v>
          </cell>
          <cell r="B22">
            <v>39959</v>
          </cell>
          <cell r="C22">
            <v>491</v>
          </cell>
          <cell r="E22">
            <v>20</v>
          </cell>
          <cell r="F22" t="str">
            <v>DE 11 A 30 DÍAS</v>
          </cell>
        </row>
        <row r="23">
          <cell r="A23">
            <v>39469</v>
          </cell>
          <cell r="B23">
            <v>39959</v>
          </cell>
          <cell r="C23">
            <v>490</v>
          </cell>
          <cell r="E23">
            <v>21</v>
          </cell>
          <cell r="F23" t="str">
            <v>DE 11 A 30 DÍAS</v>
          </cell>
        </row>
        <row r="24">
          <cell r="A24">
            <v>39470</v>
          </cell>
          <cell r="B24">
            <v>39959</v>
          </cell>
          <cell r="C24">
            <v>489</v>
          </cell>
          <cell r="E24">
            <v>22</v>
          </cell>
          <cell r="F24" t="str">
            <v>DE 11 A 30 DÍAS</v>
          </cell>
        </row>
        <row r="25">
          <cell r="A25">
            <v>39471</v>
          </cell>
          <cell r="B25">
            <v>39959</v>
          </cell>
          <cell r="C25">
            <v>488</v>
          </cell>
          <cell r="E25">
            <v>23</v>
          </cell>
          <cell r="F25" t="str">
            <v>DE 11 A 30 DÍAS</v>
          </cell>
        </row>
        <row r="26">
          <cell r="A26">
            <v>39472</v>
          </cell>
          <cell r="B26">
            <v>39959</v>
          </cell>
          <cell r="C26">
            <v>487</v>
          </cell>
          <cell r="E26">
            <v>24</v>
          </cell>
          <cell r="F26" t="str">
            <v>DE 11 A 30 DÍAS</v>
          </cell>
        </row>
        <row r="27">
          <cell r="A27">
            <v>39473</v>
          </cell>
          <cell r="B27">
            <v>39959</v>
          </cell>
          <cell r="C27">
            <v>486</v>
          </cell>
          <cell r="E27">
            <v>25</v>
          </cell>
          <cell r="F27" t="str">
            <v>DE 11 A 30 DÍAS</v>
          </cell>
        </row>
        <row r="28">
          <cell r="A28">
            <v>39474</v>
          </cell>
          <cell r="B28">
            <v>39959</v>
          </cell>
          <cell r="C28">
            <v>485</v>
          </cell>
          <cell r="E28">
            <v>26</v>
          </cell>
          <cell r="F28" t="str">
            <v>DE 11 A 30 DÍAS</v>
          </cell>
        </row>
        <row r="29">
          <cell r="A29">
            <v>39475</v>
          </cell>
          <cell r="B29">
            <v>39959</v>
          </cell>
          <cell r="C29">
            <v>484</v>
          </cell>
          <cell r="E29">
            <v>27</v>
          </cell>
          <cell r="F29" t="str">
            <v>DE 11 A 30 DÍAS</v>
          </cell>
        </row>
        <row r="30">
          <cell r="A30">
            <v>39476</v>
          </cell>
          <cell r="B30">
            <v>39959</v>
          </cell>
          <cell r="C30">
            <v>483</v>
          </cell>
          <cell r="E30">
            <v>28</v>
          </cell>
          <cell r="F30" t="str">
            <v>DE 11 A 30 DÍAS</v>
          </cell>
        </row>
        <row r="31">
          <cell r="A31">
            <v>39477</v>
          </cell>
          <cell r="B31">
            <v>39959</v>
          </cell>
          <cell r="C31">
            <v>482</v>
          </cell>
          <cell r="E31">
            <v>29</v>
          </cell>
          <cell r="F31" t="str">
            <v>DE 11 A 30 DÍAS</v>
          </cell>
        </row>
        <row r="32">
          <cell r="A32">
            <v>39478</v>
          </cell>
          <cell r="B32">
            <v>39959</v>
          </cell>
          <cell r="C32">
            <v>481</v>
          </cell>
          <cell r="E32">
            <v>30</v>
          </cell>
          <cell r="F32" t="str">
            <v>DE 11 A 30 DÍAS</v>
          </cell>
        </row>
        <row r="33">
          <cell r="A33">
            <v>39479</v>
          </cell>
          <cell r="B33">
            <v>39959</v>
          </cell>
          <cell r="C33">
            <v>480</v>
          </cell>
          <cell r="E33">
            <v>31</v>
          </cell>
          <cell r="F33" t="str">
            <v>MÁS DE 30 DÍAS</v>
          </cell>
        </row>
        <row r="34">
          <cell r="A34">
            <v>39480</v>
          </cell>
          <cell r="B34">
            <v>39959</v>
          </cell>
          <cell r="C34">
            <v>479</v>
          </cell>
          <cell r="E34">
            <v>32</v>
          </cell>
          <cell r="F34" t="str">
            <v>MÁS DE 30 DÍAS</v>
          </cell>
        </row>
        <row r="35">
          <cell r="A35">
            <v>39481</v>
          </cell>
          <cell r="B35">
            <v>39959</v>
          </cell>
          <cell r="C35">
            <v>478</v>
          </cell>
          <cell r="E35">
            <v>33</v>
          </cell>
          <cell r="F35" t="str">
            <v>MÁS DE 30 DÍAS</v>
          </cell>
        </row>
        <row r="36">
          <cell r="A36">
            <v>39482</v>
          </cell>
          <cell r="B36">
            <v>39959</v>
          </cell>
          <cell r="C36">
            <v>477</v>
          </cell>
          <cell r="E36">
            <v>34</v>
          </cell>
          <cell r="F36" t="str">
            <v>MÁS DE 30 DÍAS</v>
          </cell>
        </row>
        <row r="37">
          <cell r="A37">
            <v>39483</v>
          </cell>
          <cell r="B37">
            <v>39959</v>
          </cell>
          <cell r="C37">
            <v>476</v>
          </cell>
          <cell r="E37">
            <v>35</v>
          </cell>
          <cell r="F37" t="str">
            <v>MÁS DE 30 DÍAS</v>
          </cell>
        </row>
        <row r="38">
          <cell r="A38">
            <v>39484</v>
          </cell>
          <cell r="B38">
            <v>39959</v>
          </cell>
          <cell r="C38">
            <v>475</v>
          </cell>
          <cell r="E38">
            <v>36</v>
          </cell>
          <cell r="F38" t="str">
            <v>MÁS DE 30 DÍAS</v>
          </cell>
        </row>
        <row r="39">
          <cell r="A39">
            <v>39485</v>
          </cell>
          <cell r="B39">
            <v>39959</v>
          </cell>
          <cell r="C39">
            <v>474</v>
          </cell>
          <cell r="E39">
            <v>37</v>
          </cell>
          <cell r="F39" t="str">
            <v>MÁS DE 30 DÍAS</v>
          </cell>
        </row>
        <row r="40">
          <cell r="A40">
            <v>39486</v>
          </cell>
          <cell r="B40">
            <v>39959</v>
          </cell>
          <cell r="C40">
            <v>473</v>
          </cell>
          <cell r="E40">
            <v>38</v>
          </cell>
          <cell r="F40" t="str">
            <v>MÁS DE 30 DÍAS</v>
          </cell>
        </row>
        <row r="41">
          <cell r="A41">
            <v>39487</v>
          </cell>
          <cell r="B41">
            <v>39959</v>
          </cell>
          <cell r="C41">
            <v>472</v>
          </cell>
          <cell r="E41">
            <v>39</v>
          </cell>
          <cell r="F41" t="str">
            <v>MÁS DE 30 DÍAS</v>
          </cell>
        </row>
        <row r="42">
          <cell r="A42">
            <v>39488</v>
          </cell>
          <cell r="B42">
            <v>39959</v>
          </cell>
          <cell r="C42">
            <v>471</v>
          </cell>
          <cell r="E42">
            <v>40</v>
          </cell>
          <cell r="F42" t="str">
            <v>MÁS DE 30 DÍAS</v>
          </cell>
        </row>
        <row r="43">
          <cell r="A43">
            <v>39489</v>
          </cell>
          <cell r="B43">
            <v>39959</v>
          </cell>
          <cell r="C43">
            <v>470</v>
          </cell>
          <cell r="E43">
            <v>41</v>
          </cell>
          <cell r="F43" t="str">
            <v>MÁS DE 30 DÍAS</v>
          </cell>
        </row>
        <row r="44">
          <cell r="A44">
            <v>39490</v>
          </cell>
          <cell r="B44">
            <v>39959</v>
          </cell>
          <cell r="C44">
            <v>469</v>
          </cell>
          <cell r="E44">
            <v>42</v>
          </cell>
          <cell r="F44" t="str">
            <v>MÁS DE 30 DÍAS</v>
          </cell>
        </row>
        <row r="45">
          <cell r="A45">
            <v>39491</v>
          </cell>
          <cell r="B45">
            <v>39959</v>
          </cell>
          <cell r="C45">
            <v>468</v>
          </cell>
          <cell r="E45">
            <v>43</v>
          </cell>
          <cell r="F45" t="str">
            <v>MÁS DE 30 DÍAS</v>
          </cell>
        </row>
        <row r="46">
          <cell r="A46">
            <v>39492</v>
          </cell>
          <cell r="B46">
            <v>39959</v>
          </cell>
          <cell r="C46">
            <v>467</v>
          </cell>
          <cell r="E46">
            <v>44</v>
          </cell>
          <cell r="F46" t="str">
            <v>MÁS DE 30 DÍAS</v>
          </cell>
        </row>
        <row r="47">
          <cell r="A47">
            <v>39493</v>
          </cell>
          <cell r="B47">
            <v>39959</v>
          </cell>
          <cell r="C47">
            <v>466</v>
          </cell>
          <cell r="E47">
            <v>45</v>
          </cell>
          <cell r="F47" t="str">
            <v>MÁS DE 30 DÍAS</v>
          </cell>
        </row>
        <row r="48">
          <cell r="A48">
            <v>39494</v>
          </cell>
          <cell r="B48">
            <v>39959</v>
          </cell>
          <cell r="C48">
            <v>465</v>
          </cell>
          <cell r="E48">
            <v>46</v>
          </cell>
          <cell r="F48" t="str">
            <v>MÁS DE 30 DÍAS</v>
          </cell>
        </row>
        <row r="49">
          <cell r="A49">
            <v>39495</v>
          </cell>
          <cell r="B49">
            <v>39959</v>
          </cell>
          <cell r="C49">
            <v>464</v>
          </cell>
          <cell r="E49">
            <v>47</v>
          </cell>
          <cell r="F49" t="str">
            <v>MÁS DE 30 DÍAS</v>
          </cell>
        </row>
        <row r="50">
          <cell r="A50">
            <v>39496</v>
          </cell>
          <cell r="B50">
            <v>39959</v>
          </cell>
          <cell r="C50">
            <v>463</v>
          </cell>
          <cell r="E50">
            <v>48</v>
          </cell>
          <cell r="F50" t="str">
            <v>MÁS DE 30 DÍAS</v>
          </cell>
        </row>
        <row r="51">
          <cell r="A51">
            <v>39497</v>
          </cell>
          <cell r="B51">
            <v>39959</v>
          </cell>
          <cell r="C51">
            <v>462</v>
          </cell>
          <cell r="E51">
            <v>49</v>
          </cell>
          <cell r="F51" t="str">
            <v>MÁS DE 30 DÍAS</v>
          </cell>
        </row>
        <row r="52">
          <cell r="A52">
            <v>39498</v>
          </cell>
          <cell r="B52">
            <v>39959</v>
          </cell>
          <cell r="C52">
            <v>461</v>
          </cell>
          <cell r="E52">
            <v>50</v>
          </cell>
          <cell r="F52" t="str">
            <v>MÁS DE 30 DÍAS</v>
          </cell>
        </row>
        <row r="53">
          <cell r="A53">
            <v>39499</v>
          </cell>
          <cell r="B53">
            <v>39959</v>
          </cell>
          <cell r="C53">
            <v>460</v>
          </cell>
          <cell r="E53">
            <v>51</v>
          </cell>
          <cell r="F53" t="str">
            <v>MÁS DE 30 DÍAS</v>
          </cell>
        </row>
        <row r="54">
          <cell r="A54">
            <v>39500</v>
          </cell>
          <cell r="B54">
            <v>39959</v>
          </cell>
          <cell r="C54">
            <v>459</v>
          </cell>
          <cell r="E54">
            <v>52</v>
          </cell>
          <cell r="F54" t="str">
            <v>MÁS DE 30 DÍAS</v>
          </cell>
        </row>
        <row r="55">
          <cell r="A55">
            <v>39501</v>
          </cell>
          <cell r="B55">
            <v>39959</v>
          </cell>
          <cell r="C55">
            <v>458</v>
          </cell>
          <cell r="E55">
            <v>53</v>
          </cell>
          <cell r="F55" t="str">
            <v>MÁS DE 30 DÍAS</v>
          </cell>
        </row>
        <row r="56">
          <cell r="A56">
            <v>39502</v>
          </cell>
          <cell r="B56">
            <v>39959</v>
          </cell>
          <cell r="C56">
            <v>457</v>
          </cell>
          <cell r="E56">
            <v>54</v>
          </cell>
          <cell r="F56" t="str">
            <v>MÁS DE 30 DÍAS</v>
          </cell>
        </row>
        <row r="57">
          <cell r="A57">
            <v>39503</v>
          </cell>
          <cell r="B57">
            <v>39959</v>
          </cell>
          <cell r="C57">
            <v>456</v>
          </cell>
          <cell r="E57">
            <v>55</v>
          </cell>
          <cell r="F57" t="str">
            <v>MÁS DE 30 DÍAS</v>
          </cell>
        </row>
        <row r="58">
          <cell r="A58">
            <v>39504</v>
          </cell>
          <cell r="B58">
            <v>39959</v>
          </cell>
          <cell r="C58">
            <v>455</v>
          </cell>
          <cell r="E58">
            <v>56</v>
          </cell>
          <cell r="F58" t="str">
            <v>MÁS DE 30 DÍAS</v>
          </cell>
        </row>
        <row r="59">
          <cell r="A59">
            <v>39505</v>
          </cell>
          <cell r="B59">
            <v>39959</v>
          </cell>
          <cell r="C59">
            <v>454</v>
          </cell>
          <cell r="E59">
            <v>57</v>
          </cell>
          <cell r="F59" t="str">
            <v>MÁS DE 30 DÍAS</v>
          </cell>
        </row>
        <row r="60">
          <cell r="A60">
            <v>39506</v>
          </cell>
          <cell r="B60">
            <v>39959</v>
          </cell>
          <cell r="C60">
            <v>453</v>
          </cell>
          <cell r="E60">
            <v>58</v>
          </cell>
          <cell r="F60" t="str">
            <v>MÁS DE 30 DÍAS</v>
          </cell>
        </row>
        <row r="61">
          <cell r="A61">
            <v>39507</v>
          </cell>
          <cell r="B61">
            <v>39959</v>
          </cell>
          <cell r="C61">
            <v>452</v>
          </cell>
          <cell r="E61">
            <v>59</v>
          </cell>
          <cell r="F61" t="str">
            <v>MÁS DE 30 DÍAS</v>
          </cell>
        </row>
        <row r="62">
          <cell r="A62">
            <v>39508</v>
          </cell>
          <cell r="B62">
            <v>39959</v>
          </cell>
          <cell r="C62">
            <v>451</v>
          </cell>
          <cell r="E62">
            <v>60</v>
          </cell>
          <cell r="F62" t="str">
            <v>MÁS DE 30 DÍAS</v>
          </cell>
        </row>
        <row r="63">
          <cell r="A63">
            <v>39509</v>
          </cell>
          <cell r="B63">
            <v>39959</v>
          </cell>
          <cell r="C63">
            <v>450</v>
          </cell>
          <cell r="E63">
            <v>61</v>
          </cell>
          <cell r="F63" t="str">
            <v>MÁS DE 30 DÍAS</v>
          </cell>
        </row>
        <row r="64">
          <cell r="A64">
            <v>39510</v>
          </cell>
          <cell r="B64">
            <v>39959</v>
          </cell>
          <cell r="C64">
            <v>449</v>
          </cell>
          <cell r="E64">
            <v>62</v>
          </cell>
          <cell r="F64" t="str">
            <v>MÁS DE 30 DÍAS</v>
          </cell>
        </row>
        <row r="65">
          <cell r="A65">
            <v>39511</v>
          </cell>
          <cell r="B65">
            <v>39959</v>
          </cell>
          <cell r="C65">
            <v>448</v>
          </cell>
          <cell r="E65">
            <v>63</v>
          </cell>
          <cell r="F65" t="str">
            <v>MÁS DE 30 DÍAS</v>
          </cell>
        </row>
        <row r="66">
          <cell r="A66">
            <v>39512</v>
          </cell>
          <cell r="B66">
            <v>39959</v>
          </cell>
          <cell r="C66">
            <v>447</v>
          </cell>
          <cell r="E66">
            <v>64</v>
          </cell>
          <cell r="F66" t="str">
            <v>MÁS DE 30 DÍAS</v>
          </cell>
        </row>
        <row r="67">
          <cell r="A67">
            <v>39513</v>
          </cell>
          <cell r="B67">
            <v>39959</v>
          </cell>
          <cell r="C67">
            <v>446</v>
          </cell>
          <cell r="E67">
            <v>65</v>
          </cell>
          <cell r="F67" t="str">
            <v>MÁS DE 30 DÍAS</v>
          </cell>
        </row>
        <row r="68">
          <cell r="A68">
            <v>39514</v>
          </cell>
          <cell r="B68">
            <v>39959</v>
          </cell>
          <cell r="C68">
            <v>445</v>
          </cell>
          <cell r="E68">
            <v>66</v>
          </cell>
          <cell r="F68" t="str">
            <v>MÁS DE 30 DÍAS</v>
          </cell>
        </row>
        <row r="69">
          <cell r="A69">
            <v>39515</v>
          </cell>
          <cell r="B69">
            <v>39959</v>
          </cell>
          <cell r="C69">
            <v>444</v>
          </cell>
          <cell r="E69">
            <v>67</v>
          </cell>
          <cell r="F69" t="str">
            <v>MÁS DE 30 DÍAS</v>
          </cell>
        </row>
        <row r="70">
          <cell r="A70">
            <v>39516</v>
          </cell>
          <cell r="B70">
            <v>39959</v>
          </cell>
          <cell r="C70">
            <v>443</v>
          </cell>
          <cell r="E70">
            <v>68</v>
          </cell>
          <cell r="F70" t="str">
            <v>MÁS DE 30 DÍAS</v>
          </cell>
        </row>
        <row r="71">
          <cell r="A71">
            <v>39517</v>
          </cell>
          <cell r="B71">
            <v>39959</v>
          </cell>
          <cell r="C71">
            <v>442</v>
          </cell>
          <cell r="E71">
            <v>69</v>
          </cell>
          <cell r="F71" t="str">
            <v>MÁS DE 30 DÍAS</v>
          </cell>
        </row>
        <row r="72">
          <cell r="A72">
            <v>39518</v>
          </cell>
          <cell r="B72">
            <v>39959</v>
          </cell>
          <cell r="C72">
            <v>441</v>
          </cell>
          <cell r="E72">
            <v>70</v>
          </cell>
          <cell r="F72" t="str">
            <v>MÁS DE 30 DÍAS</v>
          </cell>
        </row>
        <row r="73">
          <cell r="A73">
            <v>39519</v>
          </cell>
          <cell r="B73">
            <v>39959</v>
          </cell>
          <cell r="C73">
            <v>440</v>
          </cell>
          <cell r="E73">
            <v>71</v>
          </cell>
          <cell r="F73" t="str">
            <v>MÁS DE 30 DÍAS</v>
          </cell>
        </row>
        <row r="74">
          <cell r="A74">
            <v>39520</v>
          </cell>
          <cell r="B74">
            <v>39959</v>
          </cell>
          <cell r="C74">
            <v>439</v>
          </cell>
          <cell r="E74">
            <v>72</v>
          </cell>
          <cell r="F74" t="str">
            <v>MÁS DE 30 DÍAS</v>
          </cell>
        </row>
        <row r="75">
          <cell r="A75">
            <v>39521</v>
          </cell>
          <cell r="B75">
            <v>39959</v>
          </cell>
          <cell r="C75">
            <v>438</v>
          </cell>
          <cell r="E75">
            <v>73</v>
          </cell>
          <cell r="F75" t="str">
            <v>MÁS DE 30 DÍAS</v>
          </cell>
        </row>
        <row r="76">
          <cell r="A76">
            <v>39522</v>
          </cell>
          <cell r="B76">
            <v>39959</v>
          </cell>
          <cell r="C76">
            <v>437</v>
          </cell>
          <cell r="E76">
            <v>74</v>
          </cell>
          <cell r="F76" t="str">
            <v>MÁS DE 30 DÍAS</v>
          </cell>
        </row>
        <row r="77">
          <cell r="A77">
            <v>39523</v>
          </cell>
          <cell r="B77">
            <v>39959</v>
          </cell>
          <cell r="C77">
            <v>436</v>
          </cell>
          <cell r="E77">
            <v>75</v>
          </cell>
          <cell r="F77" t="str">
            <v>MÁS DE 30 DÍAS</v>
          </cell>
        </row>
        <row r="78">
          <cell r="A78">
            <v>39524</v>
          </cell>
          <cell r="B78">
            <v>39959</v>
          </cell>
          <cell r="C78">
            <v>435</v>
          </cell>
          <cell r="E78">
            <v>76</v>
          </cell>
          <cell r="F78" t="str">
            <v>MÁS DE 30 DÍAS</v>
          </cell>
        </row>
        <row r="79">
          <cell r="A79">
            <v>39525</v>
          </cell>
          <cell r="B79">
            <v>39959</v>
          </cell>
          <cell r="C79">
            <v>434</v>
          </cell>
          <cell r="E79">
            <v>77</v>
          </cell>
          <cell r="F79" t="str">
            <v>MÁS DE 30 DÍAS</v>
          </cell>
        </row>
        <row r="80">
          <cell r="A80">
            <v>39526</v>
          </cell>
          <cell r="B80">
            <v>39959</v>
          </cell>
          <cell r="C80">
            <v>433</v>
          </cell>
          <cell r="E80">
            <v>78</v>
          </cell>
          <cell r="F80" t="str">
            <v>MÁS DE 30 DÍAS</v>
          </cell>
        </row>
        <row r="81">
          <cell r="A81">
            <v>39527</v>
          </cell>
          <cell r="B81">
            <v>39959</v>
          </cell>
          <cell r="C81">
            <v>432</v>
          </cell>
          <cell r="E81">
            <v>79</v>
          </cell>
          <cell r="F81" t="str">
            <v>MÁS DE 30 DÍAS</v>
          </cell>
        </row>
        <row r="82">
          <cell r="A82">
            <v>39528</v>
          </cell>
          <cell r="B82">
            <v>39959</v>
          </cell>
          <cell r="C82">
            <v>431</v>
          </cell>
          <cell r="E82">
            <v>80</v>
          </cell>
          <cell r="F82" t="str">
            <v>MÁS DE 30 DÍAS</v>
          </cell>
        </row>
        <row r="83">
          <cell r="A83">
            <v>39529</v>
          </cell>
          <cell r="B83">
            <v>39959</v>
          </cell>
          <cell r="C83">
            <v>430</v>
          </cell>
          <cell r="E83">
            <v>81</v>
          </cell>
          <cell r="F83" t="str">
            <v>MÁS DE 30 DÍAS</v>
          </cell>
        </row>
        <row r="84">
          <cell r="A84">
            <v>39530</v>
          </cell>
          <cell r="B84">
            <v>39959</v>
          </cell>
          <cell r="C84">
            <v>429</v>
          </cell>
          <cell r="E84">
            <v>82</v>
          </cell>
          <cell r="F84" t="str">
            <v>MÁS DE 30 DÍAS</v>
          </cell>
        </row>
        <row r="85">
          <cell r="A85">
            <v>39531</v>
          </cell>
          <cell r="B85">
            <v>39959</v>
          </cell>
          <cell r="C85">
            <v>428</v>
          </cell>
          <cell r="E85">
            <v>83</v>
          </cell>
          <cell r="F85" t="str">
            <v>MÁS DE 30 DÍAS</v>
          </cell>
        </row>
        <row r="86">
          <cell r="A86">
            <v>39532</v>
          </cell>
          <cell r="B86">
            <v>39959</v>
          </cell>
          <cell r="C86">
            <v>427</v>
          </cell>
          <cell r="E86">
            <v>84</v>
          </cell>
          <cell r="F86" t="str">
            <v>MÁS DE 30 DÍAS</v>
          </cell>
        </row>
        <row r="87">
          <cell r="A87">
            <v>39533</v>
          </cell>
          <cell r="B87">
            <v>39959</v>
          </cell>
          <cell r="C87">
            <v>426</v>
          </cell>
          <cell r="E87">
            <v>85</v>
          </cell>
          <cell r="F87" t="str">
            <v>MÁS DE 30 DÍAS</v>
          </cell>
        </row>
        <row r="88">
          <cell r="A88">
            <v>39534</v>
          </cell>
          <cell r="B88">
            <v>39959</v>
          </cell>
          <cell r="C88">
            <v>425</v>
          </cell>
          <cell r="E88">
            <v>86</v>
          </cell>
          <cell r="F88" t="str">
            <v>MÁS DE 30 DÍAS</v>
          </cell>
        </row>
        <row r="89">
          <cell r="A89">
            <v>39535</v>
          </cell>
          <cell r="B89">
            <v>39959</v>
          </cell>
          <cell r="C89">
            <v>424</v>
          </cell>
          <cell r="E89">
            <v>87</v>
          </cell>
          <cell r="F89" t="str">
            <v>MÁS DE 30 DÍAS</v>
          </cell>
        </row>
        <row r="90">
          <cell r="A90">
            <v>39536</v>
          </cell>
          <cell r="B90">
            <v>39959</v>
          </cell>
          <cell r="C90">
            <v>423</v>
          </cell>
          <cell r="E90">
            <v>88</v>
          </cell>
          <cell r="F90" t="str">
            <v>MÁS DE 30 DÍAS</v>
          </cell>
        </row>
        <row r="91">
          <cell r="A91">
            <v>39537</v>
          </cell>
          <cell r="B91">
            <v>39959</v>
          </cell>
          <cell r="C91">
            <v>422</v>
          </cell>
          <cell r="E91">
            <v>89</v>
          </cell>
          <cell r="F91" t="str">
            <v>MÁS DE 30 DÍAS</v>
          </cell>
        </row>
        <row r="92">
          <cell r="A92">
            <v>39538</v>
          </cell>
          <cell r="B92">
            <v>39959</v>
          </cell>
          <cell r="C92">
            <v>421</v>
          </cell>
          <cell r="E92">
            <v>90</v>
          </cell>
          <cell r="F92" t="str">
            <v>MÁS DE 30 DÍAS</v>
          </cell>
        </row>
        <row r="93">
          <cell r="A93">
            <v>39539</v>
          </cell>
          <cell r="B93">
            <v>39959</v>
          </cell>
          <cell r="C93">
            <v>420</v>
          </cell>
          <cell r="E93">
            <v>91</v>
          </cell>
          <cell r="F93" t="str">
            <v>MÁS DE 30 DÍAS</v>
          </cell>
        </row>
        <row r="94">
          <cell r="A94">
            <v>39540</v>
          </cell>
          <cell r="B94">
            <v>39959</v>
          </cell>
          <cell r="C94">
            <v>419</v>
          </cell>
          <cell r="E94">
            <v>92</v>
          </cell>
          <cell r="F94" t="str">
            <v>MÁS DE 30 DÍAS</v>
          </cell>
        </row>
        <row r="95">
          <cell r="A95">
            <v>39541</v>
          </cell>
          <cell r="B95">
            <v>39959</v>
          </cell>
          <cell r="C95">
            <v>418</v>
          </cell>
          <cell r="E95">
            <v>93</v>
          </cell>
          <cell r="F95" t="str">
            <v>MÁS DE 30 DÍAS</v>
          </cell>
        </row>
        <row r="96">
          <cell r="A96">
            <v>39542</v>
          </cell>
          <cell r="B96">
            <v>39959</v>
          </cell>
          <cell r="C96">
            <v>417</v>
          </cell>
          <cell r="E96">
            <v>94</v>
          </cell>
          <cell r="F96" t="str">
            <v>MÁS DE 30 DÍAS</v>
          </cell>
        </row>
        <row r="97">
          <cell r="A97">
            <v>39543</v>
          </cell>
          <cell r="B97">
            <v>39959</v>
          </cell>
          <cell r="C97">
            <v>416</v>
          </cell>
          <cell r="E97">
            <v>95</v>
          </cell>
          <cell r="F97" t="str">
            <v>MÁS DE 30 DÍAS</v>
          </cell>
        </row>
        <row r="98">
          <cell r="A98">
            <v>39544</v>
          </cell>
          <cell r="B98">
            <v>39959</v>
          </cell>
          <cell r="C98">
            <v>415</v>
          </cell>
          <cell r="E98">
            <v>96</v>
          </cell>
          <cell r="F98" t="str">
            <v>MÁS DE 30 DÍAS</v>
          </cell>
        </row>
        <row r="99">
          <cell r="A99">
            <v>39545</v>
          </cell>
          <cell r="B99">
            <v>39959</v>
          </cell>
          <cell r="C99">
            <v>414</v>
          </cell>
          <cell r="E99">
            <v>97</v>
          </cell>
          <cell r="F99" t="str">
            <v>MÁS DE 30 DÍAS</v>
          </cell>
        </row>
        <row r="100">
          <cell r="A100">
            <v>39546</v>
          </cell>
          <cell r="B100">
            <v>39959</v>
          </cell>
          <cell r="C100">
            <v>413</v>
          </cell>
          <cell r="E100">
            <v>98</v>
          </cell>
          <cell r="F100" t="str">
            <v>MÁS DE 30 DÍAS</v>
          </cell>
        </row>
        <row r="101">
          <cell r="A101">
            <v>39547</v>
          </cell>
          <cell r="B101">
            <v>39959</v>
          </cell>
          <cell r="C101">
            <v>412</v>
          </cell>
          <cell r="E101">
            <v>99</v>
          </cell>
          <cell r="F101" t="str">
            <v>MÁS DE 30 DÍAS</v>
          </cell>
        </row>
        <row r="102">
          <cell r="A102">
            <v>39548</v>
          </cell>
          <cell r="B102">
            <v>39959</v>
          </cell>
          <cell r="C102">
            <v>411</v>
          </cell>
          <cell r="E102">
            <v>100</v>
          </cell>
          <cell r="F102" t="str">
            <v>MÁS DE 30 DÍAS</v>
          </cell>
        </row>
        <row r="103">
          <cell r="A103">
            <v>39549</v>
          </cell>
          <cell r="B103">
            <v>39959</v>
          </cell>
          <cell r="C103">
            <v>410</v>
          </cell>
          <cell r="E103">
            <v>101</v>
          </cell>
          <cell r="F103" t="str">
            <v>MÁS DE 30 DÍAS</v>
          </cell>
        </row>
        <row r="104">
          <cell r="A104">
            <v>39550</v>
          </cell>
          <cell r="B104">
            <v>39959</v>
          </cell>
          <cell r="C104">
            <v>409</v>
          </cell>
          <cell r="E104">
            <v>102</v>
          </cell>
          <cell r="F104" t="str">
            <v>MÁS DE 30 DÍAS</v>
          </cell>
        </row>
        <row r="105">
          <cell r="A105">
            <v>39551</v>
          </cell>
          <cell r="B105">
            <v>39959</v>
          </cell>
          <cell r="C105">
            <v>408</v>
          </cell>
          <cell r="E105">
            <v>103</v>
          </cell>
          <cell r="F105" t="str">
            <v>MÁS DE 30 DÍAS</v>
          </cell>
        </row>
        <row r="106">
          <cell r="A106">
            <v>39552</v>
          </cell>
          <cell r="B106">
            <v>39959</v>
          </cell>
          <cell r="C106">
            <v>407</v>
          </cell>
          <cell r="E106">
            <v>104</v>
          </cell>
          <cell r="F106" t="str">
            <v>MÁS DE 30 DÍAS</v>
          </cell>
        </row>
        <row r="107">
          <cell r="A107">
            <v>39553</v>
          </cell>
          <cell r="B107">
            <v>39959</v>
          </cell>
          <cell r="C107">
            <v>406</v>
          </cell>
          <cell r="E107">
            <v>105</v>
          </cell>
          <cell r="F107" t="str">
            <v>MÁS DE 30 DÍAS</v>
          </cell>
        </row>
        <row r="108">
          <cell r="A108">
            <v>39554</v>
          </cell>
          <cell r="B108">
            <v>39959</v>
          </cell>
          <cell r="C108">
            <v>405</v>
          </cell>
          <cell r="E108">
            <v>106</v>
          </cell>
          <cell r="F108" t="str">
            <v>MÁS DE 30 DÍAS</v>
          </cell>
        </row>
        <row r="109">
          <cell r="A109">
            <v>39555</v>
          </cell>
          <cell r="B109">
            <v>39959</v>
          </cell>
          <cell r="C109">
            <v>404</v>
          </cell>
          <cell r="E109">
            <v>107</v>
          </cell>
          <cell r="F109" t="str">
            <v>MÁS DE 30 DÍAS</v>
          </cell>
        </row>
        <row r="110">
          <cell r="A110">
            <v>39556</v>
          </cell>
          <cell r="B110">
            <v>39959</v>
          </cell>
          <cell r="C110">
            <v>403</v>
          </cell>
          <cell r="E110">
            <v>108</v>
          </cell>
          <cell r="F110" t="str">
            <v>MÁS DE 30 DÍAS</v>
          </cell>
        </row>
        <row r="111">
          <cell r="A111">
            <v>39557</v>
          </cell>
          <cell r="B111">
            <v>39959</v>
          </cell>
          <cell r="C111">
            <v>402</v>
          </cell>
          <cell r="E111">
            <v>109</v>
          </cell>
          <cell r="F111" t="str">
            <v>MÁS DE 30 DÍAS</v>
          </cell>
        </row>
        <row r="112">
          <cell r="A112">
            <v>39558</v>
          </cell>
          <cell r="B112">
            <v>39959</v>
          </cell>
          <cell r="C112">
            <v>401</v>
          </cell>
          <cell r="E112">
            <v>110</v>
          </cell>
          <cell r="F112" t="str">
            <v>MÁS DE 30 DÍAS</v>
          </cell>
        </row>
        <row r="113">
          <cell r="A113">
            <v>39559</v>
          </cell>
          <cell r="B113">
            <v>39959</v>
          </cell>
          <cell r="C113">
            <v>400</v>
          </cell>
          <cell r="E113">
            <v>111</v>
          </cell>
          <cell r="F113" t="str">
            <v>MÁS DE 30 DÍAS</v>
          </cell>
        </row>
        <row r="114">
          <cell r="A114">
            <v>39560</v>
          </cell>
          <cell r="B114">
            <v>39959</v>
          </cell>
          <cell r="C114">
            <v>399</v>
          </cell>
          <cell r="E114">
            <v>112</v>
          </cell>
          <cell r="F114" t="str">
            <v>MÁS DE 30 DÍAS</v>
          </cell>
        </row>
        <row r="115">
          <cell r="A115">
            <v>39561</v>
          </cell>
          <cell r="B115">
            <v>39959</v>
          </cell>
          <cell r="C115">
            <v>398</v>
          </cell>
          <cell r="E115">
            <v>113</v>
          </cell>
          <cell r="F115" t="str">
            <v>MÁS DE 30 DÍAS</v>
          </cell>
        </row>
        <row r="116">
          <cell r="A116">
            <v>39562</v>
          </cell>
          <cell r="B116">
            <v>39959</v>
          </cell>
          <cell r="C116">
            <v>397</v>
          </cell>
          <cell r="E116">
            <v>114</v>
          </cell>
          <cell r="F116" t="str">
            <v>MÁS DE 30 DÍAS</v>
          </cell>
        </row>
        <row r="117">
          <cell r="A117">
            <v>39563</v>
          </cell>
          <cell r="B117">
            <v>39959</v>
          </cell>
          <cell r="C117">
            <v>396</v>
          </cell>
          <cell r="E117">
            <v>115</v>
          </cell>
          <cell r="F117" t="str">
            <v>MÁS DE 30 DÍAS</v>
          </cell>
        </row>
        <row r="118">
          <cell r="A118">
            <v>39564</v>
          </cell>
          <cell r="B118">
            <v>39959</v>
          </cell>
          <cell r="C118">
            <v>395</v>
          </cell>
          <cell r="E118">
            <v>116</v>
          </cell>
          <cell r="F118" t="str">
            <v>MÁS DE 30 DÍAS</v>
          </cell>
        </row>
        <row r="119">
          <cell r="A119">
            <v>39565</v>
          </cell>
          <cell r="B119">
            <v>39959</v>
          </cell>
          <cell r="C119">
            <v>394</v>
          </cell>
          <cell r="E119">
            <v>117</v>
          </cell>
          <cell r="F119" t="str">
            <v>MÁS DE 30 DÍAS</v>
          </cell>
        </row>
        <row r="120">
          <cell r="A120">
            <v>39566</v>
          </cell>
          <cell r="B120">
            <v>39959</v>
          </cell>
          <cell r="C120">
            <v>393</v>
          </cell>
          <cell r="E120">
            <v>118</v>
          </cell>
          <cell r="F120" t="str">
            <v>MÁS DE 30 DÍAS</v>
          </cell>
        </row>
        <row r="121">
          <cell r="A121">
            <v>39567</v>
          </cell>
          <cell r="B121">
            <v>39959</v>
          </cell>
          <cell r="C121">
            <v>392</v>
          </cell>
          <cell r="E121">
            <v>119</v>
          </cell>
          <cell r="F121" t="str">
            <v>MÁS DE 30 DÍAS</v>
          </cell>
        </row>
        <row r="122">
          <cell r="A122">
            <v>39568</v>
          </cell>
          <cell r="B122">
            <v>39959</v>
          </cell>
          <cell r="C122">
            <v>391</v>
          </cell>
          <cell r="E122">
            <v>120</v>
          </cell>
          <cell r="F122" t="str">
            <v>MÁS DE 30 DÍAS</v>
          </cell>
        </row>
        <row r="123">
          <cell r="A123">
            <v>39569</v>
          </cell>
          <cell r="B123">
            <v>39959</v>
          </cell>
          <cell r="C123">
            <v>390</v>
          </cell>
          <cell r="E123">
            <v>121</v>
          </cell>
          <cell r="F123" t="str">
            <v>MÁS DE 30 DÍAS</v>
          </cell>
        </row>
        <row r="124">
          <cell r="A124">
            <v>39570</v>
          </cell>
          <cell r="B124">
            <v>39959</v>
          </cell>
          <cell r="C124">
            <v>389</v>
          </cell>
          <cell r="E124">
            <v>122</v>
          </cell>
          <cell r="F124" t="str">
            <v>MÁS DE 30 DÍAS</v>
          </cell>
        </row>
        <row r="125">
          <cell r="A125">
            <v>39571</v>
          </cell>
          <cell r="B125">
            <v>39959</v>
          </cell>
          <cell r="C125">
            <v>388</v>
          </cell>
          <cell r="E125">
            <v>123</v>
          </cell>
          <cell r="F125" t="str">
            <v>MÁS DE 30 DÍAS</v>
          </cell>
        </row>
        <row r="126">
          <cell r="A126">
            <v>39572</v>
          </cell>
          <cell r="B126">
            <v>39959</v>
          </cell>
          <cell r="C126">
            <v>387</v>
          </cell>
          <cell r="E126">
            <v>124</v>
          </cell>
          <cell r="F126" t="str">
            <v>MÁS DE 30 DÍAS</v>
          </cell>
        </row>
        <row r="127">
          <cell r="A127">
            <v>39573</v>
          </cell>
          <cell r="B127">
            <v>39959</v>
          </cell>
          <cell r="C127">
            <v>386</v>
          </cell>
          <cell r="E127">
            <v>125</v>
          </cell>
          <cell r="F127" t="str">
            <v>MÁS DE 30 DÍAS</v>
          </cell>
        </row>
        <row r="128">
          <cell r="A128">
            <v>39574</v>
          </cell>
          <cell r="B128">
            <v>39959</v>
          </cell>
          <cell r="C128">
            <v>385</v>
          </cell>
          <cell r="E128">
            <v>126</v>
          </cell>
          <cell r="F128" t="str">
            <v>MÁS DE 30 DÍAS</v>
          </cell>
        </row>
        <row r="129">
          <cell r="A129">
            <v>39575</v>
          </cell>
          <cell r="B129">
            <v>39959</v>
          </cell>
          <cell r="C129">
            <v>384</v>
          </cell>
          <cell r="E129">
            <v>127</v>
          </cell>
          <cell r="F129" t="str">
            <v>MÁS DE 30 DÍAS</v>
          </cell>
        </row>
        <row r="130">
          <cell r="A130">
            <v>39576</v>
          </cell>
          <cell r="B130">
            <v>39959</v>
          </cell>
          <cell r="C130">
            <v>383</v>
          </cell>
          <cell r="E130">
            <v>128</v>
          </cell>
          <cell r="F130" t="str">
            <v>MÁS DE 30 DÍAS</v>
          </cell>
        </row>
        <row r="131">
          <cell r="A131">
            <v>39577</v>
          </cell>
          <cell r="B131">
            <v>39959</v>
          </cell>
          <cell r="C131">
            <v>382</v>
          </cell>
          <cell r="E131">
            <v>129</v>
          </cell>
          <cell r="F131" t="str">
            <v>MÁS DE 30 DÍAS</v>
          </cell>
        </row>
        <row r="132">
          <cell r="A132">
            <v>39578</v>
          </cell>
          <cell r="B132">
            <v>39959</v>
          </cell>
          <cell r="C132">
            <v>381</v>
          </cell>
          <cell r="E132">
            <v>130</v>
          </cell>
          <cell r="F132" t="str">
            <v>MÁS DE 30 DÍAS</v>
          </cell>
        </row>
        <row r="133">
          <cell r="A133">
            <v>39579</v>
          </cell>
          <cell r="B133">
            <v>39959</v>
          </cell>
          <cell r="C133">
            <v>380</v>
          </cell>
          <cell r="E133">
            <v>131</v>
          </cell>
          <cell r="F133" t="str">
            <v>MÁS DE 30 DÍAS</v>
          </cell>
        </row>
        <row r="134">
          <cell r="A134">
            <v>39580</v>
          </cell>
          <cell r="B134">
            <v>39959</v>
          </cell>
          <cell r="C134">
            <v>379</v>
          </cell>
          <cell r="E134">
            <v>132</v>
          </cell>
          <cell r="F134" t="str">
            <v>MÁS DE 30 DÍAS</v>
          </cell>
        </row>
        <row r="135">
          <cell r="A135">
            <v>39581</v>
          </cell>
          <cell r="B135">
            <v>39959</v>
          </cell>
          <cell r="C135">
            <v>378</v>
          </cell>
          <cell r="E135">
            <v>133</v>
          </cell>
          <cell r="F135" t="str">
            <v>MÁS DE 30 DÍAS</v>
          </cell>
        </row>
        <row r="136">
          <cell r="A136">
            <v>39582</v>
          </cell>
          <cell r="B136">
            <v>39959</v>
          </cell>
          <cell r="C136">
            <v>377</v>
          </cell>
          <cell r="E136">
            <v>134</v>
          </cell>
          <cell r="F136" t="str">
            <v>MÁS DE 30 DÍAS</v>
          </cell>
        </row>
        <row r="137">
          <cell r="A137">
            <v>39583</v>
          </cell>
          <cell r="B137">
            <v>39959</v>
          </cell>
          <cell r="C137">
            <v>376</v>
          </cell>
          <cell r="E137">
            <v>135</v>
          </cell>
          <cell r="F137" t="str">
            <v>MÁS DE 30 DÍAS</v>
          </cell>
        </row>
        <row r="138">
          <cell r="A138">
            <v>39584</v>
          </cell>
          <cell r="B138">
            <v>39959</v>
          </cell>
          <cell r="C138">
            <v>375</v>
          </cell>
          <cell r="E138">
            <v>136</v>
          </cell>
          <cell r="F138" t="str">
            <v>MÁS DE 30 DÍAS</v>
          </cell>
        </row>
        <row r="139">
          <cell r="A139">
            <v>39585</v>
          </cell>
          <cell r="B139">
            <v>39959</v>
          </cell>
          <cell r="C139">
            <v>374</v>
          </cell>
          <cell r="E139">
            <v>137</v>
          </cell>
          <cell r="F139" t="str">
            <v>MÁS DE 30 DÍAS</v>
          </cell>
        </row>
        <row r="140">
          <cell r="A140">
            <v>39586</v>
          </cell>
          <cell r="B140">
            <v>39959</v>
          </cell>
          <cell r="C140">
            <v>373</v>
          </cell>
          <cell r="E140">
            <v>138</v>
          </cell>
          <cell r="F140" t="str">
            <v>MÁS DE 30 DÍAS</v>
          </cell>
        </row>
        <row r="141">
          <cell r="A141">
            <v>39587</v>
          </cell>
          <cell r="B141">
            <v>39959</v>
          </cell>
          <cell r="C141">
            <v>372</v>
          </cell>
          <cell r="E141">
            <v>139</v>
          </cell>
          <cell r="F141" t="str">
            <v>MÁS DE 30 DÍAS</v>
          </cell>
        </row>
        <row r="142">
          <cell r="A142">
            <v>39588</v>
          </cell>
          <cell r="B142">
            <v>39959</v>
          </cell>
          <cell r="C142">
            <v>371</v>
          </cell>
          <cell r="E142">
            <v>140</v>
          </cell>
          <cell r="F142" t="str">
            <v>MÁS DE 30 DÍAS</v>
          </cell>
        </row>
        <row r="143">
          <cell r="A143">
            <v>39589</v>
          </cell>
          <cell r="B143">
            <v>39959</v>
          </cell>
          <cell r="C143">
            <v>370</v>
          </cell>
          <cell r="E143">
            <v>141</v>
          </cell>
          <cell r="F143" t="str">
            <v>MÁS DE 30 DÍAS</v>
          </cell>
        </row>
        <row r="144">
          <cell r="A144">
            <v>39590</v>
          </cell>
          <cell r="B144">
            <v>39959</v>
          </cell>
          <cell r="C144">
            <v>369</v>
          </cell>
          <cell r="E144">
            <v>142</v>
          </cell>
          <cell r="F144" t="str">
            <v>MÁS DE 30 DÍAS</v>
          </cell>
        </row>
        <row r="145">
          <cell r="A145">
            <v>39591</v>
          </cell>
          <cell r="B145">
            <v>39959</v>
          </cell>
          <cell r="C145">
            <v>368</v>
          </cell>
          <cell r="E145">
            <v>143</v>
          </cell>
          <cell r="F145" t="str">
            <v>MÁS DE 30 DÍAS</v>
          </cell>
        </row>
        <row r="146">
          <cell r="A146">
            <v>39592</v>
          </cell>
          <cell r="B146">
            <v>39959</v>
          </cell>
          <cell r="C146">
            <v>367</v>
          </cell>
          <cell r="E146">
            <v>144</v>
          </cell>
          <cell r="F146" t="str">
            <v>MÁS DE 30 DÍAS</v>
          </cell>
        </row>
        <row r="147">
          <cell r="A147">
            <v>39593</v>
          </cell>
          <cell r="B147">
            <v>39959</v>
          </cell>
          <cell r="C147">
            <v>366</v>
          </cell>
          <cell r="E147">
            <v>145</v>
          </cell>
          <cell r="F147" t="str">
            <v>MÁS DE 30 DÍAS</v>
          </cell>
        </row>
        <row r="148">
          <cell r="A148">
            <v>39594</v>
          </cell>
          <cell r="B148">
            <v>39959</v>
          </cell>
          <cell r="C148">
            <v>365</v>
          </cell>
          <cell r="E148">
            <v>146</v>
          </cell>
          <cell r="F148" t="str">
            <v>MÁS DE 30 DÍAS</v>
          </cell>
        </row>
        <row r="149">
          <cell r="A149">
            <v>39595</v>
          </cell>
          <cell r="B149">
            <v>39959</v>
          </cell>
          <cell r="C149">
            <v>364</v>
          </cell>
          <cell r="E149">
            <v>147</v>
          </cell>
          <cell r="F149" t="str">
            <v>MÁS DE 30 DÍAS</v>
          </cell>
        </row>
        <row r="150">
          <cell r="A150">
            <v>39596</v>
          </cell>
          <cell r="B150">
            <v>39959</v>
          </cell>
          <cell r="C150">
            <v>363</v>
          </cell>
          <cell r="E150">
            <v>148</v>
          </cell>
          <cell r="F150" t="str">
            <v>MÁS DE 30 DÍAS</v>
          </cell>
        </row>
        <row r="151">
          <cell r="A151">
            <v>39597</v>
          </cell>
          <cell r="B151">
            <v>39959</v>
          </cell>
          <cell r="C151">
            <v>362</v>
          </cell>
          <cell r="E151">
            <v>149</v>
          </cell>
          <cell r="F151" t="str">
            <v>MÁS DE 30 DÍAS</v>
          </cell>
        </row>
        <row r="152">
          <cell r="A152">
            <v>39598</v>
          </cell>
          <cell r="B152">
            <v>39959</v>
          </cell>
          <cell r="C152">
            <v>361</v>
          </cell>
          <cell r="E152">
            <v>150</v>
          </cell>
          <cell r="F152" t="str">
            <v>MÁS DE 30 DÍAS</v>
          </cell>
        </row>
        <row r="153">
          <cell r="A153">
            <v>39599</v>
          </cell>
          <cell r="B153">
            <v>39959</v>
          </cell>
          <cell r="C153">
            <v>360</v>
          </cell>
          <cell r="E153">
            <v>151</v>
          </cell>
          <cell r="F153" t="str">
            <v>MÁS DE 30 DÍAS</v>
          </cell>
        </row>
        <row r="154">
          <cell r="A154">
            <v>39600</v>
          </cell>
          <cell r="B154">
            <v>39959</v>
          </cell>
          <cell r="C154">
            <v>359</v>
          </cell>
          <cell r="E154">
            <v>152</v>
          </cell>
          <cell r="F154" t="str">
            <v>MÁS DE 30 DÍAS</v>
          </cell>
        </row>
        <row r="155">
          <cell r="A155">
            <v>39601</v>
          </cell>
          <cell r="B155">
            <v>39959</v>
          </cell>
          <cell r="C155">
            <v>358</v>
          </cell>
          <cell r="E155">
            <v>153</v>
          </cell>
          <cell r="F155" t="str">
            <v>MÁS DE 30 DÍAS</v>
          </cell>
        </row>
        <row r="156">
          <cell r="A156">
            <v>39602</v>
          </cell>
          <cell r="B156">
            <v>39959</v>
          </cell>
          <cell r="C156">
            <v>357</v>
          </cell>
          <cell r="E156">
            <v>154</v>
          </cell>
          <cell r="F156" t="str">
            <v>MÁS DE 30 DÍAS</v>
          </cell>
        </row>
        <row r="157">
          <cell r="A157">
            <v>39603</v>
          </cell>
          <cell r="B157">
            <v>39959</v>
          </cell>
          <cell r="C157">
            <v>356</v>
          </cell>
          <cell r="E157">
            <v>155</v>
          </cell>
          <cell r="F157" t="str">
            <v>MÁS DE 30 DÍAS</v>
          </cell>
        </row>
        <row r="158">
          <cell r="A158">
            <v>39604</v>
          </cell>
          <cell r="B158">
            <v>39959</v>
          </cell>
          <cell r="C158">
            <v>355</v>
          </cell>
          <cell r="E158">
            <v>156</v>
          </cell>
          <cell r="F158" t="str">
            <v>MÁS DE 30 DÍAS</v>
          </cell>
        </row>
        <row r="159">
          <cell r="A159">
            <v>39605</v>
          </cell>
          <cell r="B159">
            <v>39959</v>
          </cell>
          <cell r="C159">
            <v>354</v>
          </cell>
          <cell r="E159">
            <v>157</v>
          </cell>
          <cell r="F159" t="str">
            <v>MÁS DE 30 DÍAS</v>
          </cell>
        </row>
        <row r="160">
          <cell r="A160">
            <v>39606</v>
          </cell>
          <cell r="B160">
            <v>39959</v>
          </cell>
          <cell r="C160">
            <v>353</v>
          </cell>
          <cell r="E160">
            <v>158</v>
          </cell>
          <cell r="F160" t="str">
            <v>MÁS DE 30 DÍAS</v>
          </cell>
        </row>
        <row r="161">
          <cell r="A161">
            <v>39607</v>
          </cell>
          <cell r="B161">
            <v>39959</v>
          </cell>
          <cell r="C161">
            <v>352</v>
          </cell>
          <cell r="E161">
            <v>159</v>
          </cell>
          <cell r="F161" t="str">
            <v>MÁS DE 30 DÍAS</v>
          </cell>
        </row>
        <row r="162">
          <cell r="A162">
            <v>39608</v>
          </cell>
          <cell r="B162">
            <v>39959</v>
          </cell>
          <cell r="C162">
            <v>351</v>
          </cell>
          <cell r="E162">
            <v>160</v>
          </cell>
          <cell r="F162" t="str">
            <v>MÁS DE 30 DÍAS</v>
          </cell>
        </row>
        <row r="163">
          <cell r="A163">
            <v>39609</v>
          </cell>
          <cell r="B163">
            <v>39959</v>
          </cell>
          <cell r="C163">
            <v>350</v>
          </cell>
          <cell r="E163">
            <v>161</v>
          </cell>
          <cell r="F163" t="str">
            <v>MÁS DE 30 DÍAS</v>
          </cell>
        </row>
        <row r="164">
          <cell r="A164">
            <v>39610</v>
          </cell>
          <cell r="B164">
            <v>39959</v>
          </cell>
          <cell r="C164">
            <v>349</v>
          </cell>
          <cell r="E164">
            <v>162</v>
          </cell>
          <cell r="F164" t="str">
            <v>MÁS DE 30 DÍAS</v>
          </cell>
        </row>
        <row r="165">
          <cell r="A165">
            <v>39611</v>
          </cell>
          <cell r="B165">
            <v>39959</v>
          </cell>
          <cell r="C165">
            <v>348</v>
          </cell>
          <cell r="E165">
            <v>163</v>
          </cell>
          <cell r="F165" t="str">
            <v>MÁS DE 30 DÍAS</v>
          </cell>
        </row>
        <row r="166">
          <cell r="A166">
            <v>39612</v>
          </cell>
          <cell r="B166">
            <v>39959</v>
          </cell>
          <cell r="C166">
            <v>347</v>
          </cell>
          <cell r="E166">
            <v>164</v>
          </cell>
          <cell r="F166" t="str">
            <v>MÁS DE 30 DÍAS</v>
          </cell>
        </row>
        <row r="167">
          <cell r="A167">
            <v>39613</v>
          </cell>
          <cell r="B167">
            <v>39959</v>
          </cell>
          <cell r="C167">
            <v>346</v>
          </cell>
          <cell r="E167">
            <v>165</v>
          </cell>
          <cell r="F167" t="str">
            <v>MÁS DE 30 DÍAS</v>
          </cell>
        </row>
        <row r="168">
          <cell r="A168">
            <v>39614</v>
          </cell>
          <cell r="B168">
            <v>39959</v>
          </cell>
          <cell r="C168">
            <v>345</v>
          </cell>
          <cell r="E168">
            <v>166</v>
          </cell>
          <cell r="F168" t="str">
            <v>MÁS DE 30 DÍAS</v>
          </cell>
        </row>
        <row r="169">
          <cell r="A169">
            <v>39615</v>
          </cell>
          <cell r="B169">
            <v>39959</v>
          </cell>
          <cell r="C169">
            <v>344</v>
          </cell>
          <cell r="E169">
            <v>167</v>
          </cell>
          <cell r="F169" t="str">
            <v>MÁS DE 30 DÍAS</v>
          </cell>
        </row>
        <row r="170">
          <cell r="A170">
            <v>39616</v>
          </cell>
          <cell r="B170">
            <v>39959</v>
          </cell>
          <cell r="C170">
            <v>343</v>
          </cell>
          <cell r="E170">
            <v>168</v>
          </cell>
          <cell r="F170" t="str">
            <v>MÁS DE 30 DÍAS</v>
          </cell>
        </row>
        <row r="171">
          <cell r="A171">
            <v>39617</v>
          </cell>
          <cell r="B171">
            <v>39959</v>
          </cell>
          <cell r="C171">
            <v>342</v>
          </cell>
          <cell r="E171">
            <v>169</v>
          </cell>
          <cell r="F171" t="str">
            <v>MÁS DE 30 DÍAS</v>
          </cell>
        </row>
        <row r="172">
          <cell r="A172">
            <v>39618</v>
          </cell>
          <cell r="B172">
            <v>39959</v>
          </cell>
          <cell r="C172">
            <v>341</v>
          </cell>
          <cell r="E172">
            <v>170</v>
          </cell>
          <cell r="F172" t="str">
            <v>MÁS DE 30 DÍAS</v>
          </cell>
        </row>
        <row r="173">
          <cell r="A173">
            <v>39619</v>
          </cell>
          <cell r="B173">
            <v>39959</v>
          </cell>
          <cell r="C173">
            <v>340</v>
          </cell>
          <cell r="E173">
            <v>171</v>
          </cell>
          <cell r="F173" t="str">
            <v>MÁS DE 30 DÍAS</v>
          </cell>
        </row>
        <row r="174">
          <cell r="A174">
            <v>39620</v>
          </cell>
          <cell r="B174">
            <v>39959</v>
          </cell>
          <cell r="C174">
            <v>339</v>
          </cell>
          <cell r="E174">
            <v>172</v>
          </cell>
          <cell r="F174" t="str">
            <v>MÁS DE 30 DÍAS</v>
          </cell>
        </row>
        <row r="175">
          <cell r="A175">
            <v>39621</v>
          </cell>
          <cell r="B175">
            <v>39959</v>
          </cell>
          <cell r="C175">
            <v>338</v>
          </cell>
          <cell r="E175">
            <v>173</v>
          </cell>
          <cell r="F175" t="str">
            <v>MÁS DE 30 DÍAS</v>
          </cell>
        </row>
        <row r="176">
          <cell r="A176">
            <v>39622</v>
          </cell>
          <cell r="B176">
            <v>39959</v>
          </cell>
          <cell r="C176">
            <v>337</v>
          </cell>
          <cell r="E176">
            <v>174</v>
          </cell>
          <cell r="F176" t="str">
            <v>MÁS DE 30 DÍAS</v>
          </cell>
        </row>
        <row r="177">
          <cell r="A177">
            <v>39623</v>
          </cell>
          <cell r="B177">
            <v>39959</v>
          </cell>
          <cell r="C177">
            <v>336</v>
          </cell>
          <cell r="E177">
            <v>175</v>
          </cell>
          <cell r="F177" t="str">
            <v>MÁS DE 30 DÍAS</v>
          </cell>
        </row>
        <row r="178">
          <cell r="A178">
            <v>39624</v>
          </cell>
          <cell r="B178">
            <v>39959</v>
          </cell>
          <cell r="C178">
            <v>335</v>
          </cell>
          <cell r="E178">
            <v>176</v>
          </cell>
          <cell r="F178" t="str">
            <v>MÁS DE 30 DÍAS</v>
          </cell>
        </row>
        <row r="179">
          <cell r="A179">
            <v>39625</v>
          </cell>
          <cell r="B179">
            <v>39959</v>
          </cell>
          <cell r="C179">
            <v>334</v>
          </cell>
          <cell r="E179">
            <v>177</v>
          </cell>
          <cell r="F179" t="str">
            <v>MÁS DE 30 DÍAS</v>
          </cell>
        </row>
        <row r="180">
          <cell r="A180">
            <v>39626</v>
          </cell>
          <cell r="B180">
            <v>39959</v>
          </cell>
          <cell r="C180">
            <v>333</v>
          </cell>
          <cell r="E180">
            <v>178</v>
          </cell>
          <cell r="F180" t="str">
            <v>MÁS DE 30 DÍAS</v>
          </cell>
        </row>
        <row r="181">
          <cell r="A181">
            <v>39627</v>
          </cell>
          <cell r="B181">
            <v>39959</v>
          </cell>
          <cell r="C181">
            <v>332</v>
          </cell>
          <cell r="E181">
            <v>179</v>
          </cell>
          <cell r="F181" t="str">
            <v>MÁS DE 30 DÍAS</v>
          </cell>
        </row>
        <row r="182">
          <cell r="A182">
            <v>39628</v>
          </cell>
          <cell r="B182">
            <v>39959</v>
          </cell>
          <cell r="C182">
            <v>331</v>
          </cell>
          <cell r="E182">
            <v>180</v>
          </cell>
          <cell r="F182" t="str">
            <v>MÁS DE 30 DÍAS</v>
          </cell>
        </row>
        <row r="183">
          <cell r="A183">
            <v>39629</v>
          </cell>
          <cell r="B183">
            <v>39959</v>
          </cell>
          <cell r="C183">
            <v>330</v>
          </cell>
          <cell r="E183">
            <v>181</v>
          </cell>
          <cell r="F183" t="str">
            <v>MÁS DE 30 DÍAS</v>
          </cell>
        </row>
        <row r="184">
          <cell r="A184">
            <v>39630</v>
          </cell>
          <cell r="B184">
            <v>39959</v>
          </cell>
          <cell r="C184">
            <v>329</v>
          </cell>
          <cell r="E184">
            <v>182</v>
          </cell>
          <cell r="F184" t="str">
            <v>MÁS DE 30 DÍAS</v>
          </cell>
        </row>
        <row r="185">
          <cell r="A185">
            <v>39631</v>
          </cell>
          <cell r="B185">
            <v>39959</v>
          </cell>
          <cell r="C185">
            <v>328</v>
          </cell>
          <cell r="E185">
            <v>183</v>
          </cell>
          <cell r="F185" t="str">
            <v>MÁS DE 30 DÍAS</v>
          </cell>
        </row>
        <row r="186">
          <cell r="A186">
            <v>39632</v>
          </cell>
          <cell r="B186">
            <v>39959</v>
          </cell>
          <cell r="C186">
            <v>327</v>
          </cell>
          <cell r="E186">
            <v>184</v>
          </cell>
          <cell r="F186" t="str">
            <v>MÁS DE 30 DÍAS</v>
          </cell>
        </row>
        <row r="187">
          <cell r="A187">
            <v>39633</v>
          </cell>
          <cell r="B187">
            <v>39959</v>
          </cell>
          <cell r="C187">
            <v>326</v>
          </cell>
          <cell r="E187">
            <v>185</v>
          </cell>
          <cell r="F187" t="str">
            <v>MÁS DE 30 DÍAS</v>
          </cell>
        </row>
        <row r="188">
          <cell r="A188">
            <v>39634</v>
          </cell>
          <cell r="B188">
            <v>39959</v>
          </cell>
          <cell r="C188">
            <v>325</v>
          </cell>
          <cell r="E188">
            <v>186</v>
          </cell>
          <cell r="F188" t="str">
            <v>MÁS DE 30 DÍAS</v>
          </cell>
        </row>
        <row r="189">
          <cell r="A189">
            <v>39635</v>
          </cell>
          <cell r="B189">
            <v>39959</v>
          </cell>
          <cell r="C189">
            <v>324</v>
          </cell>
          <cell r="E189">
            <v>187</v>
          </cell>
          <cell r="F189" t="str">
            <v>MÁS DE 30 DÍAS</v>
          </cell>
        </row>
        <row r="190">
          <cell r="A190">
            <v>39636</v>
          </cell>
          <cell r="B190">
            <v>39959</v>
          </cell>
          <cell r="C190">
            <v>323</v>
          </cell>
          <cell r="E190">
            <v>188</v>
          </cell>
          <cell r="F190" t="str">
            <v>MÁS DE 30 DÍAS</v>
          </cell>
        </row>
        <row r="191">
          <cell r="A191">
            <v>39637</v>
          </cell>
          <cell r="B191">
            <v>39959</v>
          </cell>
          <cell r="C191">
            <v>322</v>
          </cell>
          <cell r="E191">
            <v>189</v>
          </cell>
          <cell r="F191" t="str">
            <v>MÁS DE 30 DÍAS</v>
          </cell>
        </row>
        <row r="192">
          <cell r="A192">
            <v>39638</v>
          </cell>
          <cell r="B192">
            <v>39959</v>
          </cell>
          <cell r="C192">
            <v>321</v>
          </cell>
          <cell r="E192">
            <v>190</v>
          </cell>
          <cell r="F192" t="str">
            <v>MÁS DE 30 DÍAS</v>
          </cell>
        </row>
        <row r="193">
          <cell r="A193">
            <v>39639</v>
          </cell>
          <cell r="B193">
            <v>39959</v>
          </cell>
          <cell r="C193">
            <v>320</v>
          </cell>
          <cell r="E193">
            <v>191</v>
          </cell>
          <cell r="F193" t="str">
            <v>MÁS DE 30 DÍAS</v>
          </cell>
        </row>
        <row r="194">
          <cell r="A194">
            <v>39640</v>
          </cell>
          <cell r="B194">
            <v>39959</v>
          </cell>
          <cell r="C194">
            <v>319</v>
          </cell>
          <cell r="E194">
            <v>192</v>
          </cell>
          <cell r="F194" t="str">
            <v>MÁS DE 30 DÍAS</v>
          </cell>
        </row>
        <row r="195">
          <cell r="A195">
            <v>39641</v>
          </cell>
          <cell r="B195">
            <v>39959</v>
          </cell>
          <cell r="C195">
            <v>318</v>
          </cell>
          <cell r="E195">
            <v>193</v>
          </cell>
          <cell r="F195" t="str">
            <v>MÁS DE 30 DÍAS</v>
          </cell>
        </row>
        <row r="196">
          <cell r="A196">
            <v>39642</v>
          </cell>
          <cell r="B196">
            <v>39959</v>
          </cell>
          <cell r="C196">
            <v>317</v>
          </cell>
          <cell r="E196">
            <v>194</v>
          </cell>
          <cell r="F196" t="str">
            <v>MÁS DE 30 DÍAS</v>
          </cell>
        </row>
        <row r="197">
          <cell r="A197">
            <v>39643</v>
          </cell>
          <cell r="B197">
            <v>39959</v>
          </cell>
          <cell r="C197">
            <v>316</v>
          </cell>
          <cell r="E197">
            <v>195</v>
          </cell>
          <cell r="F197" t="str">
            <v>MÁS DE 30 DÍAS</v>
          </cell>
        </row>
        <row r="198">
          <cell r="A198">
            <v>39644</v>
          </cell>
          <cell r="B198">
            <v>39959</v>
          </cell>
          <cell r="C198">
            <v>315</v>
          </cell>
          <cell r="E198">
            <v>196</v>
          </cell>
          <cell r="F198" t="str">
            <v>MÁS DE 30 DÍAS</v>
          </cell>
        </row>
        <row r="199">
          <cell r="A199">
            <v>39645</v>
          </cell>
          <cell r="B199">
            <v>39959</v>
          </cell>
          <cell r="C199">
            <v>314</v>
          </cell>
          <cell r="E199">
            <v>197</v>
          </cell>
          <cell r="F199" t="str">
            <v>MÁS DE 30 DÍAS</v>
          </cell>
        </row>
        <row r="200">
          <cell r="A200">
            <v>39646</v>
          </cell>
          <cell r="B200">
            <v>39959</v>
          </cell>
          <cell r="C200">
            <v>313</v>
          </cell>
          <cell r="E200">
            <v>198</v>
          </cell>
          <cell r="F200" t="str">
            <v>MÁS DE 30 DÍAS</v>
          </cell>
        </row>
        <row r="201">
          <cell r="A201">
            <v>39647</v>
          </cell>
          <cell r="B201">
            <v>39959</v>
          </cell>
          <cell r="C201">
            <v>312</v>
          </cell>
          <cell r="E201">
            <v>199</v>
          </cell>
          <cell r="F201" t="str">
            <v>MÁS DE 30 DÍAS</v>
          </cell>
        </row>
        <row r="202">
          <cell r="A202">
            <v>39648</v>
          </cell>
          <cell r="B202">
            <v>39959</v>
          </cell>
          <cell r="C202">
            <v>311</v>
          </cell>
          <cell r="E202">
            <v>200</v>
          </cell>
          <cell r="F202" t="str">
            <v>MÁS DE 30 DÍAS</v>
          </cell>
        </row>
        <row r="203">
          <cell r="A203">
            <v>39649</v>
          </cell>
          <cell r="B203">
            <v>39959</v>
          </cell>
          <cell r="C203">
            <v>310</v>
          </cell>
          <cell r="E203">
            <v>201</v>
          </cell>
          <cell r="F203" t="str">
            <v>MÁS DE 30 DÍAS</v>
          </cell>
        </row>
        <row r="204">
          <cell r="A204">
            <v>39650</v>
          </cell>
          <cell r="B204">
            <v>39959</v>
          </cell>
          <cell r="C204">
            <v>309</v>
          </cell>
          <cell r="E204">
            <v>202</v>
          </cell>
          <cell r="F204" t="str">
            <v>MÁS DE 30 DÍAS</v>
          </cell>
        </row>
        <row r="205">
          <cell r="A205">
            <v>39651</v>
          </cell>
          <cell r="B205">
            <v>39959</v>
          </cell>
          <cell r="C205">
            <v>308</v>
          </cell>
          <cell r="E205">
            <v>203</v>
          </cell>
          <cell r="F205" t="str">
            <v>MÁS DE 30 DÍAS</v>
          </cell>
        </row>
        <row r="206">
          <cell r="A206">
            <v>39652</v>
          </cell>
          <cell r="B206">
            <v>39959</v>
          </cell>
          <cell r="C206">
            <v>307</v>
          </cell>
          <cell r="E206">
            <v>204</v>
          </cell>
          <cell r="F206" t="str">
            <v>MÁS DE 30 DÍAS</v>
          </cell>
        </row>
        <row r="207">
          <cell r="A207">
            <v>39653</v>
          </cell>
          <cell r="B207">
            <v>39959</v>
          </cell>
          <cell r="C207">
            <v>306</v>
          </cell>
          <cell r="E207">
            <v>205</v>
          </cell>
          <cell r="F207" t="str">
            <v>MÁS DE 30 DÍAS</v>
          </cell>
        </row>
        <row r="208">
          <cell r="A208">
            <v>39654</v>
          </cell>
          <cell r="B208">
            <v>39959</v>
          </cell>
          <cell r="C208">
            <v>305</v>
          </cell>
          <cell r="E208">
            <v>206</v>
          </cell>
          <cell r="F208" t="str">
            <v>MÁS DE 30 DÍAS</v>
          </cell>
        </row>
        <row r="209">
          <cell r="A209">
            <v>39655</v>
          </cell>
          <cell r="B209">
            <v>39959</v>
          </cell>
          <cell r="C209">
            <v>304</v>
          </cell>
          <cell r="E209">
            <v>207</v>
          </cell>
          <cell r="F209" t="str">
            <v>MÁS DE 30 DÍAS</v>
          </cell>
        </row>
        <row r="210">
          <cell r="A210">
            <v>39656</v>
          </cell>
          <cell r="B210">
            <v>39959</v>
          </cell>
          <cell r="C210">
            <v>303</v>
          </cell>
          <cell r="E210">
            <v>208</v>
          </cell>
          <cell r="F210" t="str">
            <v>MÁS DE 30 DÍAS</v>
          </cell>
        </row>
        <row r="211">
          <cell r="A211">
            <v>39657</v>
          </cell>
          <cell r="B211">
            <v>39959</v>
          </cell>
          <cell r="C211">
            <v>302</v>
          </cell>
          <cell r="E211">
            <v>209</v>
          </cell>
          <cell r="F211" t="str">
            <v>MÁS DE 30 DÍAS</v>
          </cell>
        </row>
        <row r="212">
          <cell r="A212">
            <v>39658</v>
          </cell>
          <cell r="B212">
            <v>39959</v>
          </cell>
          <cell r="C212">
            <v>301</v>
          </cell>
          <cell r="E212">
            <v>210</v>
          </cell>
          <cell r="F212" t="str">
            <v>MÁS DE 30 DÍAS</v>
          </cell>
        </row>
        <row r="213">
          <cell r="A213">
            <v>39659</v>
          </cell>
          <cell r="B213">
            <v>39959</v>
          </cell>
          <cell r="C213">
            <v>300</v>
          </cell>
          <cell r="E213">
            <v>211</v>
          </cell>
          <cell r="F213" t="str">
            <v>MÁS DE 30 DÍAS</v>
          </cell>
        </row>
        <row r="214">
          <cell r="A214">
            <v>39660</v>
          </cell>
          <cell r="B214">
            <v>39959</v>
          </cell>
          <cell r="C214">
            <v>299</v>
          </cell>
          <cell r="E214">
            <v>212</v>
          </cell>
          <cell r="F214" t="str">
            <v>MÁS DE 30 DÍAS</v>
          </cell>
        </row>
        <row r="215">
          <cell r="A215">
            <v>39661</v>
          </cell>
          <cell r="B215">
            <v>39959</v>
          </cell>
          <cell r="C215">
            <v>298</v>
          </cell>
          <cell r="E215">
            <v>213</v>
          </cell>
          <cell r="F215" t="str">
            <v>MÁS DE 30 DÍAS</v>
          </cell>
        </row>
        <row r="216">
          <cell r="A216">
            <v>39662</v>
          </cell>
          <cell r="B216">
            <v>39959</v>
          </cell>
          <cell r="C216">
            <v>297</v>
          </cell>
          <cell r="E216">
            <v>214</v>
          </cell>
          <cell r="F216" t="str">
            <v>MÁS DE 30 DÍAS</v>
          </cell>
        </row>
        <row r="217">
          <cell r="A217">
            <v>39663</v>
          </cell>
          <cell r="B217">
            <v>39959</v>
          </cell>
          <cell r="C217">
            <v>296</v>
          </cell>
          <cell r="E217">
            <v>215</v>
          </cell>
          <cell r="F217" t="str">
            <v>MÁS DE 30 DÍAS</v>
          </cell>
        </row>
        <row r="218">
          <cell r="A218">
            <v>39664</v>
          </cell>
          <cell r="B218">
            <v>39959</v>
          </cell>
          <cell r="C218">
            <v>295</v>
          </cell>
          <cell r="E218">
            <v>216</v>
          </cell>
          <cell r="F218" t="str">
            <v>MÁS DE 30 DÍAS</v>
          </cell>
        </row>
        <row r="219">
          <cell r="A219">
            <v>39665</v>
          </cell>
          <cell r="B219">
            <v>39959</v>
          </cell>
          <cell r="C219">
            <v>294</v>
          </cell>
          <cell r="E219">
            <v>217</v>
          </cell>
          <cell r="F219" t="str">
            <v>MÁS DE 30 DÍAS</v>
          </cell>
        </row>
        <row r="220">
          <cell r="A220">
            <v>39666</v>
          </cell>
          <cell r="B220">
            <v>39959</v>
          </cell>
          <cell r="C220">
            <v>293</v>
          </cell>
          <cell r="E220">
            <v>218</v>
          </cell>
          <cell r="F220" t="str">
            <v>MÁS DE 30 DÍAS</v>
          </cell>
        </row>
        <row r="221">
          <cell r="A221">
            <v>39667</v>
          </cell>
          <cell r="B221">
            <v>39959</v>
          </cell>
          <cell r="C221">
            <v>292</v>
          </cell>
          <cell r="E221">
            <v>219</v>
          </cell>
          <cell r="F221" t="str">
            <v>MÁS DE 30 DÍAS</v>
          </cell>
        </row>
        <row r="222">
          <cell r="A222">
            <v>39668</v>
          </cell>
          <cell r="B222">
            <v>39959</v>
          </cell>
          <cell r="C222">
            <v>291</v>
          </cell>
          <cell r="E222">
            <v>220</v>
          </cell>
          <cell r="F222" t="str">
            <v>MÁS DE 30 DÍAS</v>
          </cell>
        </row>
        <row r="223">
          <cell r="A223">
            <v>39669</v>
          </cell>
          <cell r="B223">
            <v>39959</v>
          </cell>
          <cell r="C223">
            <v>290</v>
          </cell>
          <cell r="E223">
            <v>221</v>
          </cell>
          <cell r="F223" t="str">
            <v>MÁS DE 30 DÍAS</v>
          </cell>
        </row>
        <row r="224">
          <cell r="A224">
            <v>39670</v>
          </cell>
          <cell r="B224">
            <v>39959</v>
          </cell>
          <cell r="C224">
            <v>289</v>
          </cell>
          <cell r="E224">
            <v>222</v>
          </cell>
          <cell r="F224" t="str">
            <v>MÁS DE 30 DÍAS</v>
          </cell>
        </row>
        <row r="225">
          <cell r="A225">
            <v>39671</v>
          </cell>
          <cell r="B225">
            <v>39959</v>
          </cell>
          <cell r="C225">
            <v>288</v>
          </cell>
          <cell r="E225">
            <v>223</v>
          </cell>
          <cell r="F225" t="str">
            <v>MÁS DE 30 DÍAS</v>
          </cell>
        </row>
        <row r="226">
          <cell r="A226">
            <v>39672</v>
          </cell>
          <cell r="B226">
            <v>39959</v>
          </cell>
          <cell r="C226">
            <v>287</v>
          </cell>
          <cell r="E226">
            <v>224</v>
          </cell>
          <cell r="F226" t="str">
            <v>MÁS DE 30 DÍAS</v>
          </cell>
        </row>
        <row r="227">
          <cell r="A227">
            <v>39673</v>
          </cell>
          <cell r="B227">
            <v>39959</v>
          </cell>
          <cell r="C227">
            <v>286</v>
          </cell>
          <cell r="E227">
            <v>225</v>
          </cell>
          <cell r="F227" t="str">
            <v>MÁS DE 30 DÍAS</v>
          </cell>
        </row>
        <row r="228">
          <cell r="A228">
            <v>39674</v>
          </cell>
          <cell r="B228">
            <v>39959</v>
          </cell>
          <cell r="C228">
            <v>285</v>
          </cell>
          <cell r="E228">
            <v>226</v>
          </cell>
          <cell r="F228" t="str">
            <v>MÁS DE 30 DÍAS</v>
          </cell>
        </row>
        <row r="229">
          <cell r="A229">
            <v>39675</v>
          </cell>
          <cell r="B229">
            <v>39959</v>
          </cell>
          <cell r="C229">
            <v>284</v>
          </cell>
          <cell r="E229">
            <v>227</v>
          </cell>
          <cell r="F229" t="str">
            <v>MÁS DE 30 DÍAS</v>
          </cell>
        </row>
        <row r="230">
          <cell r="A230">
            <v>39676</v>
          </cell>
          <cell r="B230">
            <v>39959</v>
          </cell>
          <cell r="C230">
            <v>283</v>
          </cell>
          <cell r="E230">
            <v>228</v>
          </cell>
          <cell r="F230" t="str">
            <v>MÁS DE 30 DÍAS</v>
          </cell>
        </row>
        <row r="231">
          <cell r="A231">
            <v>39677</v>
          </cell>
          <cell r="B231">
            <v>39959</v>
          </cell>
          <cell r="C231">
            <v>282</v>
          </cell>
          <cell r="E231">
            <v>229</v>
          </cell>
          <cell r="F231" t="str">
            <v>MÁS DE 30 DÍAS</v>
          </cell>
        </row>
        <row r="232">
          <cell r="A232">
            <v>39678</v>
          </cell>
          <cell r="B232">
            <v>39959</v>
          </cell>
          <cell r="C232">
            <v>281</v>
          </cell>
          <cell r="E232">
            <v>230</v>
          </cell>
          <cell r="F232" t="str">
            <v>MÁS DE 30 DÍAS</v>
          </cell>
        </row>
        <row r="233">
          <cell r="A233">
            <v>39679</v>
          </cell>
          <cell r="B233">
            <v>39959</v>
          </cell>
          <cell r="C233">
            <v>280</v>
          </cell>
          <cell r="E233">
            <v>231</v>
          </cell>
          <cell r="F233" t="str">
            <v>MÁS DE 30 DÍAS</v>
          </cell>
        </row>
        <row r="234">
          <cell r="A234">
            <v>39680</v>
          </cell>
          <cell r="B234">
            <v>39959</v>
          </cell>
          <cell r="C234">
            <v>279</v>
          </cell>
          <cell r="E234">
            <v>232</v>
          </cell>
          <cell r="F234" t="str">
            <v>MÁS DE 30 DÍAS</v>
          </cell>
        </row>
        <row r="235">
          <cell r="A235">
            <v>39681</v>
          </cell>
          <cell r="B235">
            <v>39959</v>
          </cell>
          <cell r="C235">
            <v>278</v>
          </cell>
          <cell r="E235">
            <v>233</v>
          </cell>
          <cell r="F235" t="str">
            <v>MÁS DE 30 DÍAS</v>
          </cell>
        </row>
        <row r="236">
          <cell r="A236">
            <v>39682</v>
          </cell>
          <cell r="B236">
            <v>39959</v>
          </cell>
          <cell r="C236">
            <v>277</v>
          </cell>
          <cell r="E236">
            <v>234</v>
          </cell>
          <cell r="F236" t="str">
            <v>MÁS DE 30 DÍAS</v>
          </cell>
        </row>
        <row r="237">
          <cell r="A237">
            <v>39683</v>
          </cell>
          <cell r="B237">
            <v>39959</v>
          </cell>
          <cell r="C237">
            <v>276</v>
          </cell>
          <cell r="E237">
            <v>235</v>
          </cell>
          <cell r="F237" t="str">
            <v>MÁS DE 30 DÍAS</v>
          </cell>
        </row>
        <row r="238">
          <cell r="A238">
            <v>39684</v>
          </cell>
          <cell r="B238">
            <v>39959</v>
          </cell>
          <cell r="C238">
            <v>275</v>
          </cell>
          <cell r="E238">
            <v>236</v>
          </cell>
          <cell r="F238" t="str">
            <v>MÁS DE 30 DÍAS</v>
          </cell>
        </row>
        <row r="239">
          <cell r="A239">
            <v>39685</v>
          </cell>
          <cell r="B239">
            <v>39959</v>
          </cell>
          <cell r="C239">
            <v>274</v>
          </cell>
          <cell r="E239">
            <v>237</v>
          </cell>
          <cell r="F239" t="str">
            <v>MÁS DE 30 DÍAS</v>
          </cell>
        </row>
        <row r="240">
          <cell r="A240">
            <v>39686</v>
          </cell>
          <cell r="B240">
            <v>39959</v>
          </cell>
          <cell r="C240">
            <v>273</v>
          </cell>
          <cell r="E240">
            <v>238</v>
          </cell>
          <cell r="F240" t="str">
            <v>MÁS DE 30 DÍAS</v>
          </cell>
        </row>
        <row r="241">
          <cell r="A241">
            <v>39687</v>
          </cell>
          <cell r="B241">
            <v>39959</v>
          </cell>
          <cell r="C241">
            <v>272</v>
          </cell>
          <cell r="E241">
            <v>239</v>
          </cell>
          <cell r="F241" t="str">
            <v>MÁS DE 30 DÍAS</v>
          </cell>
        </row>
        <row r="242">
          <cell r="A242">
            <v>39688</v>
          </cell>
          <cell r="B242">
            <v>39959</v>
          </cell>
          <cell r="C242">
            <v>271</v>
          </cell>
          <cell r="E242">
            <v>240</v>
          </cell>
          <cell r="F242" t="str">
            <v>MÁS DE 30 DÍAS</v>
          </cell>
        </row>
        <row r="243">
          <cell r="A243">
            <v>39689</v>
          </cell>
          <cell r="B243">
            <v>39959</v>
          </cell>
          <cell r="C243">
            <v>270</v>
          </cell>
          <cell r="E243">
            <v>241</v>
          </cell>
          <cell r="F243" t="str">
            <v>MÁS DE 30 DÍAS</v>
          </cell>
        </row>
        <row r="244">
          <cell r="A244">
            <v>39690</v>
          </cell>
          <cell r="B244">
            <v>39959</v>
          </cell>
          <cell r="C244">
            <v>269</v>
          </cell>
          <cell r="E244">
            <v>242</v>
          </cell>
          <cell r="F244" t="str">
            <v>MÁS DE 30 DÍAS</v>
          </cell>
        </row>
        <row r="245">
          <cell r="A245">
            <v>39691</v>
          </cell>
          <cell r="B245">
            <v>39959</v>
          </cell>
          <cell r="C245">
            <v>268</v>
          </cell>
          <cell r="E245">
            <v>243</v>
          </cell>
          <cell r="F245" t="str">
            <v>MÁS DE 30 DÍAS</v>
          </cell>
        </row>
        <row r="246">
          <cell r="A246">
            <v>39692</v>
          </cell>
          <cell r="B246">
            <v>39959</v>
          </cell>
          <cell r="C246">
            <v>267</v>
          </cell>
          <cell r="E246">
            <v>244</v>
          </cell>
          <cell r="F246" t="str">
            <v>MÁS DE 30 DÍAS</v>
          </cell>
        </row>
        <row r="247">
          <cell r="A247">
            <v>39693</v>
          </cell>
          <cell r="B247">
            <v>39959</v>
          </cell>
          <cell r="C247">
            <v>266</v>
          </cell>
          <cell r="E247">
            <v>245</v>
          </cell>
          <cell r="F247" t="str">
            <v>MÁS DE 30 DÍAS</v>
          </cell>
        </row>
        <row r="248">
          <cell r="A248">
            <v>39694</v>
          </cell>
          <cell r="B248">
            <v>39959</v>
          </cell>
          <cell r="C248">
            <v>265</v>
          </cell>
          <cell r="E248">
            <v>246</v>
          </cell>
          <cell r="F248" t="str">
            <v>MÁS DE 30 DÍAS</v>
          </cell>
        </row>
        <row r="249">
          <cell r="A249">
            <v>39695</v>
          </cell>
          <cell r="B249">
            <v>39959</v>
          </cell>
          <cell r="C249">
            <v>264</v>
          </cell>
          <cell r="E249">
            <v>247</v>
          </cell>
          <cell r="F249" t="str">
            <v>MÁS DE 30 DÍAS</v>
          </cell>
        </row>
        <row r="250">
          <cell r="A250">
            <v>39696</v>
          </cell>
          <cell r="B250">
            <v>39959</v>
          </cell>
          <cell r="C250">
            <v>263</v>
          </cell>
          <cell r="E250">
            <v>248</v>
          </cell>
          <cell r="F250" t="str">
            <v>MÁS DE 30 DÍAS</v>
          </cell>
        </row>
        <row r="251">
          <cell r="A251">
            <v>39697</v>
          </cell>
          <cell r="B251">
            <v>39959</v>
          </cell>
          <cell r="C251">
            <v>262</v>
          </cell>
          <cell r="E251">
            <v>249</v>
          </cell>
          <cell r="F251" t="str">
            <v>MÁS DE 30 DÍAS</v>
          </cell>
        </row>
        <row r="252">
          <cell r="A252">
            <v>39698</v>
          </cell>
          <cell r="B252">
            <v>39959</v>
          </cell>
          <cell r="C252">
            <v>261</v>
          </cell>
          <cell r="E252">
            <v>250</v>
          </cell>
          <cell r="F252" t="str">
            <v>MÁS DE 30 DÍAS</v>
          </cell>
        </row>
        <row r="253">
          <cell r="A253">
            <v>39699</v>
          </cell>
          <cell r="B253">
            <v>39959</v>
          </cell>
          <cell r="C253">
            <v>260</v>
          </cell>
          <cell r="E253">
            <v>251</v>
          </cell>
          <cell r="F253" t="str">
            <v>MÁS DE 30 DÍAS</v>
          </cell>
        </row>
        <row r="254">
          <cell r="A254">
            <v>39700</v>
          </cell>
          <cell r="B254">
            <v>39959</v>
          </cell>
          <cell r="C254">
            <v>259</v>
          </cell>
          <cell r="E254">
            <v>252</v>
          </cell>
          <cell r="F254" t="str">
            <v>MÁS DE 30 DÍAS</v>
          </cell>
        </row>
        <row r="255">
          <cell r="A255">
            <v>39701</v>
          </cell>
          <cell r="B255">
            <v>39959</v>
          </cell>
          <cell r="C255">
            <v>258</v>
          </cell>
          <cell r="E255">
            <v>253</v>
          </cell>
          <cell r="F255" t="str">
            <v>MÁS DE 30 DÍAS</v>
          </cell>
        </row>
        <row r="256">
          <cell r="A256">
            <v>39702</v>
          </cell>
          <cell r="B256">
            <v>39959</v>
          </cell>
          <cell r="C256">
            <v>257</v>
          </cell>
          <cell r="E256">
            <v>254</v>
          </cell>
          <cell r="F256" t="str">
            <v>MÁS DE 30 DÍAS</v>
          </cell>
        </row>
        <row r="257">
          <cell r="A257">
            <v>39703</v>
          </cell>
          <cell r="B257">
            <v>39959</v>
          </cell>
          <cell r="C257">
            <v>256</v>
          </cell>
          <cell r="E257">
            <v>255</v>
          </cell>
          <cell r="F257" t="str">
            <v>MÁS DE 30 DÍAS</v>
          </cell>
        </row>
        <row r="258">
          <cell r="A258">
            <v>39704</v>
          </cell>
          <cell r="B258">
            <v>39959</v>
          </cell>
          <cell r="C258">
            <v>255</v>
          </cell>
          <cell r="E258">
            <v>256</v>
          </cell>
          <cell r="F258" t="str">
            <v>MÁS DE 30 DÍAS</v>
          </cell>
        </row>
        <row r="259">
          <cell r="A259">
            <v>39705</v>
          </cell>
          <cell r="B259">
            <v>39959</v>
          </cell>
          <cell r="C259">
            <v>254</v>
          </cell>
          <cell r="E259">
            <v>257</v>
          </cell>
          <cell r="F259" t="str">
            <v>MÁS DE 30 DÍAS</v>
          </cell>
        </row>
        <row r="260">
          <cell r="A260">
            <v>39706</v>
          </cell>
          <cell r="B260">
            <v>39959</v>
          </cell>
          <cell r="C260">
            <v>253</v>
          </cell>
          <cell r="E260">
            <v>258</v>
          </cell>
          <cell r="F260" t="str">
            <v>MÁS DE 30 DÍAS</v>
          </cell>
        </row>
        <row r="261">
          <cell r="A261">
            <v>39707</v>
          </cell>
          <cell r="B261">
            <v>39959</v>
          </cell>
          <cell r="C261">
            <v>252</v>
          </cell>
          <cell r="E261">
            <v>259</v>
          </cell>
          <cell r="F261" t="str">
            <v>MÁS DE 30 DÍAS</v>
          </cell>
        </row>
        <row r="262">
          <cell r="A262">
            <v>39708</v>
          </cell>
          <cell r="B262">
            <v>39959</v>
          </cell>
          <cell r="C262">
            <v>251</v>
          </cell>
          <cell r="E262">
            <v>260</v>
          </cell>
          <cell r="F262" t="str">
            <v>MÁS DE 30 DÍAS</v>
          </cell>
        </row>
        <row r="263">
          <cell r="A263">
            <v>39709</v>
          </cell>
          <cell r="B263">
            <v>39959</v>
          </cell>
          <cell r="C263">
            <v>250</v>
          </cell>
          <cell r="E263">
            <v>261</v>
          </cell>
          <cell r="F263" t="str">
            <v>MÁS DE 30 DÍAS</v>
          </cell>
        </row>
        <row r="264">
          <cell r="A264">
            <v>39710</v>
          </cell>
          <cell r="B264">
            <v>39959</v>
          </cell>
          <cell r="C264">
            <v>249</v>
          </cell>
          <cell r="E264">
            <v>262</v>
          </cell>
          <cell r="F264" t="str">
            <v>MÁS DE 30 DÍAS</v>
          </cell>
        </row>
        <row r="265">
          <cell r="A265">
            <v>39711</v>
          </cell>
          <cell r="B265">
            <v>39959</v>
          </cell>
          <cell r="C265">
            <v>248</v>
          </cell>
          <cell r="E265">
            <v>263</v>
          </cell>
          <cell r="F265" t="str">
            <v>MÁS DE 30 DÍAS</v>
          </cell>
        </row>
        <row r="266">
          <cell r="A266">
            <v>39712</v>
          </cell>
          <cell r="B266">
            <v>39959</v>
          </cell>
          <cell r="C266">
            <v>247</v>
          </cell>
          <cell r="E266">
            <v>264</v>
          </cell>
          <cell r="F266" t="str">
            <v>MÁS DE 30 DÍAS</v>
          </cell>
        </row>
        <row r="267">
          <cell r="A267">
            <v>39713</v>
          </cell>
          <cell r="B267">
            <v>39959</v>
          </cell>
          <cell r="C267">
            <v>246</v>
          </cell>
          <cell r="E267">
            <v>265</v>
          </cell>
          <cell r="F267" t="str">
            <v>MÁS DE 30 DÍAS</v>
          </cell>
        </row>
        <row r="268">
          <cell r="A268">
            <v>39714</v>
          </cell>
          <cell r="B268">
            <v>39959</v>
          </cell>
          <cell r="C268">
            <v>245</v>
          </cell>
          <cell r="E268">
            <v>266</v>
          </cell>
          <cell r="F268" t="str">
            <v>MÁS DE 30 DÍAS</v>
          </cell>
        </row>
        <row r="269">
          <cell r="A269">
            <v>39715</v>
          </cell>
          <cell r="B269">
            <v>39959</v>
          </cell>
          <cell r="C269">
            <v>244</v>
          </cell>
          <cell r="E269">
            <v>267</v>
          </cell>
          <cell r="F269" t="str">
            <v>MÁS DE 30 DÍAS</v>
          </cell>
        </row>
        <row r="270">
          <cell r="A270">
            <v>39716</v>
          </cell>
          <cell r="B270">
            <v>39959</v>
          </cell>
          <cell r="C270">
            <v>243</v>
          </cell>
          <cell r="E270">
            <v>268</v>
          </cell>
          <cell r="F270" t="str">
            <v>MÁS DE 30 DÍAS</v>
          </cell>
        </row>
        <row r="271">
          <cell r="A271">
            <v>39717</v>
          </cell>
          <cell r="B271">
            <v>39959</v>
          </cell>
          <cell r="C271">
            <v>242</v>
          </cell>
          <cell r="E271">
            <v>269</v>
          </cell>
          <cell r="F271" t="str">
            <v>MÁS DE 30 DÍAS</v>
          </cell>
        </row>
        <row r="272">
          <cell r="A272">
            <v>39718</v>
          </cell>
          <cell r="B272">
            <v>39959</v>
          </cell>
          <cell r="C272">
            <v>241</v>
          </cell>
          <cell r="E272">
            <v>270</v>
          </cell>
          <cell r="F272" t="str">
            <v>MÁS DE 30 DÍAS</v>
          </cell>
        </row>
        <row r="273">
          <cell r="A273">
            <v>39719</v>
          </cell>
          <cell r="B273">
            <v>39959</v>
          </cell>
          <cell r="C273">
            <v>240</v>
          </cell>
          <cell r="E273">
            <v>271</v>
          </cell>
          <cell r="F273" t="str">
            <v>MÁS DE 30 DÍAS</v>
          </cell>
        </row>
        <row r="274">
          <cell r="A274">
            <v>39720</v>
          </cell>
          <cell r="B274">
            <v>39959</v>
          </cell>
          <cell r="C274">
            <v>239</v>
          </cell>
          <cell r="E274">
            <v>272</v>
          </cell>
          <cell r="F274" t="str">
            <v>MÁS DE 30 DÍAS</v>
          </cell>
        </row>
        <row r="275">
          <cell r="A275">
            <v>39721</v>
          </cell>
          <cell r="B275">
            <v>39959</v>
          </cell>
          <cell r="C275">
            <v>238</v>
          </cell>
          <cell r="E275">
            <v>273</v>
          </cell>
          <cell r="F275" t="str">
            <v>MÁS DE 30 DÍAS</v>
          </cell>
        </row>
        <row r="276">
          <cell r="A276">
            <v>39722</v>
          </cell>
          <cell r="B276">
            <v>39959</v>
          </cell>
          <cell r="C276">
            <v>237</v>
          </cell>
          <cell r="E276">
            <v>274</v>
          </cell>
          <cell r="F276" t="str">
            <v>MÁS DE 30 DÍAS</v>
          </cell>
        </row>
        <row r="277">
          <cell r="A277">
            <v>39723</v>
          </cell>
          <cell r="B277">
            <v>39959</v>
          </cell>
          <cell r="C277">
            <v>236</v>
          </cell>
          <cell r="E277">
            <v>275</v>
          </cell>
          <cell r="F277" t="str">
            <v>MÁS DE 30 DÍAS</v>
          </cell>
        </row>
        <row r="278">
          <cell r="A278">
            <v>39724</v>
          </cell>
          <cell r="B278">
            <v>39959</v>
          </cell>
          <cell r="C278">
            <v>235</v>
          </cell>
          <cell r="E278">
            <v>276</v>
          </cell>
          <cell r="F278" t="str">
            <v>MÁS DE 30 DÍAS</v>
          </cell>
        </row>
        <row r="279">
          <cell r="A279">
            <v>39725</v>
          </cell>
          <cell r="B279">
            <v>39959</v>
          </cell>
          <cell r="C279">
            <v>234</v>
          </cell>
          <cell r="E279">
            <v>277</v>
          </cell>
          <cell r="F279" t="str">
            <v>MÁS DE 30 DÍAS</v>
          </cell>
        </row>
        <row r="280">
          <cell r="A280">
            <v>39726</v>
          </cell>
          <cell r="B280">
            <v>39959</v>
          </cell>
          <cell r="C280">
            <v>233</v>
          </cell>
          <cell r="E280">
            <v>278</v>
          </cell>
          <cell r="F280" t="str">
            <v>MÁS DE 30 DÍAS</v>
          </cell>
        </row>
        <row r="281">
          <cell r="A281">
            <v>39727</v>
          </cell>
          <cell r="B281">
            <v>39959</v>
          </cell>
          <cell r="C281">
            <v>232</v>
          </cell>
          <cell r="E281">
            <v>279</v>
          </cell>
          <cell r="F281" t="str">
            <v>MÁS DE 30 DÍAS</v>
          </cell>
        </row>
        <row r="282">
          <cell r="A282">
            <v>39728</v>
          </cell>
          <cell r="B282">
            <v>39959</v>
          </cell>
          <cell r="C282">
            <v>231</v>
          </cell>
          <cell r="E282">
            <v>280</v>
          </cell>
          <cell r="F282" t="str">
            <v>MÁS DE 30 DÍAS</v>
          </cell>
        </row>
        <row r="283">
          <cell r="A283">
            <v>39729</v>
          </cell>
          <cell r="B283">
            <v>39959</v>
          </cell>
          <cell r="C283">
            <v>230</v>
          </cell>
          <cell r="E283">
            <v>281</v>
          </cell>
          <cell r="F283" t="str">
            <v>MÁS DE 30 DÍAS</v>
          </cell>
        </row>
        <row r="284">
          <cell r="A284">
            <v>39730</v>
          </cell>
          <cell r="B284">
            <v>39959</v>
          </cell>
          <cell r="C284">
            <v>229</v>
          </cell>
          <cell r="E284">
            <v>282</v>
          </cell>
          <cell r="F284" t="str">
            <v>MÁS DE 30 DÍAS</v>
          </cell>
        </row>
        <row r="285">
          <cell r="A285">
            <v>39731</v>
          </cell>
          <cell r="B285">
            <v>39959</v>
          </cell>
          <cell r="C285">
            <v>228</v>
          </cell>
          <cell r="E285">
            <v>283</v>
          </cell>
          <cell r="F285" t="str">
            <v>MÁS DE 30 DÍAS</v>
          </cell>
        </row>
        <row r="286">
          <cell r="A286">
            <v>39732</v>
          </cell>
          <cell r="B286">
            <v>39959</v>
          </cell>
          <cell r="C286">
            <v>227</v>
          </cell>
          <cell r="E286">
            <v>284</v>
          </cell>
          <cell r="F286" t="str">
            <v>MÁS DE 30 DÍAS</v>
          </cell>
        </row>
        <row r="287">
          <cell r="A287">
            <v>39733</v>
          </cell>
          <cell r="B287">
            <v>39959</v>
          </cell>
          <cell r="C287">
            <v>226</v>
          </cell>
          <cell r="E287">
            <v>285</v>
          </cell>
          <cell r="F287" t="str">
            <v>MÁS DE 30 DÍAS</v>
          </cell>
        </row>
        <row r="288">
          <cell r="A288">
            <v>39734</v>
          </cell>
          <cell r="B288">
            <v>39959</v>
          </cell>
          <cell r="C288">
            <v>225</v>
          </cell>
          <cell r="E288">
            <v>286</v>
          </cell>
          <cell r="F288" t="str">
            <v>MÁS DE 30 DÍAS</v>
          </cell>
        </row>
        <row r="289">
          <cell r="A289">
            <v>39735</v>
          </cell>
          <cell r="B289">
            <v>39959</v>
          </cell>
          <cell r="C289">
            <v>224</v>
          </cell>
          <cell r="E289">
            <v>287</v>
          </cell>
          <cell r="F289" t="str">
            <v>MÁS DE 30 DÍAS</v>
          </cell>
        </row>
        <row r="290">
          <cell r="A290">
            <v>39736</v>
          </cell>
          <cell r="B290">
            <v>39959</v>
          </cell>
          <cell r="C290">
            <v>223</v>
          </cell>
          <cell r="E290">
            <v>288</v>
          </cell>
          <cell r="F290" t="str">
            <v>MÁS DE 30 DÍAS</v>
          </cell>
        </row>
        <row r="291">
          <cell r="A291">
            <v>39737</v>
          </cell>
          <cell r="B291">
            <v>39959</v>
          </cell>
          <cell r="C291">
            <v>222</v>
          </cell>
          <cell r="E291">
            <v>289</v>
          </cell>
          <cell r="F291" t="str">
            <v>MÁS DE 30 DÍAS</v>
          </cell>
        </row>
        <row r="292">
          <cell r="A292">
            <v>39738</v>
          </cell>
          <cell r="B292">
            <v>39959</v>
          </cell>
          <cell r="C292">
            <v>221</v>
          </cell>
          <cell r="E292">
            <v>290</v>
          </cell>
          <cell r="F292" t="str">
            <v>MÁS DE 30 DÍAS</v>
          </cell>
        </row>
        <row r="293">
          <cell r="A293">
            <v>39739</v>
          </cell>
          <cell r="B293">
            <v>39959</v>
          </cell>
          <cell r="C293">
            <v>220</v>
          </cell>
          <cell r="E293">
            <v>291</v>
          </cell>
          <cell r="F293" t="str">
            <v>MÁS DE 30 DÍAS</v>
          </cell>
        </row>
        <row r="294">
          <cell r="A294">
            <v>39740</v>
          </cell>
          <cell r="B294">
            <v>39959</v>
          </cell>
          <cell r="C294">
            <v>219</v>
          </cell>
          <cell r="E294">
            <v>292</v>
          </cell>
          <cell r="F294" t="str">
            <v>MÁS DE 30 DÍAS</v>
          </cell>
        </row>
        <row r="295">
          <cell r="A295">
            <v>39741</v>
          </cell>
          <cell r="B295">
            <v>39959</v>
          </cell>
          <cell r="C295">
            <v>218</v>
          </cell>
          <cell r="E295">
            <v>293</v>
          </cell>
          <cell r="F295" t="str">
            <v>MÁS DE 30 DÍAS</v>
          </cell>
        </row>
        <row r="296">
          <cell r="A296">
            <v>39742</v>
          </cell>
          <cell r="B296">
            <v>39959</v>
          </cell>
          <cell r="C296">
            <v>217</v>
          </cell>
          <cell r="E296">
            <v>294</v>
          </cell>
          <cell r="F296" t="str">
            <v>MÁS DE 30 DÍAS</v>
          </cell>
        </row>
        <row r="297">
          <cell r="A297">
            <v>39743</v>
          </cell>
          <cell r="B297">
            <v>39959</v>
          </cell>
          <cell r="C297">
            <v>216</v>
          </cell>
          <cell r="E297">
            <v>295</v>
          </cell>
          <cell r="F297" t="str">
            <v>MÁS DE 30 DÍAS</v>
          </cell>
        </row>
        <row r="298">
          <cell r="A298">
            <v>39744</v>
          </cell>
          <cell r="B298">
            <v>39959</v>
          </cell>
          <cell r="C298">
            <v>215</v>
          </cell>
          <cell r="E298">
            <v>296</v>
          </cell>
          <cell r="F298" t="str">
            <v>MÁS DE 30 DÍAS</v>
          </cell>
        </row>
        <row r="299">
          <cell r="A299">
            <v>39745</v>
          </cell>
          <cell r="B299">
            <v>39959</v>
          </cell>
          <cell r="C299">
            <v>214</v>
          </cell>
          <cell r="E299">
            <v>297</v>
          </cell>
          <cell r="F299" t="str">
            <v>MÁS DE 30 DÍAS</v>
          </cell>
        </row>
        <row r="300">
          <cell r="A300">
            <v>39746</v>
          </cell>
          <cell r="B300">
            <v>39959</v>
          </cell>
          <cell r="C300">
            <v>213</v>
          </cell>
          <cell r="E300">
            <v>298</v>
          </cell>
          <cell r="F300" t="str">
            <v>MÁS DE 30 DÍAS</v>
          </cell>
        </row>
        <row r="301">
          <cell r="A301">
            <v>39747</v>
          </cell>
          <cell r="B301">
            <v>39959</v>
          </cell>
          <cell r="C301">
            <v>212</v>
          </cell>
          <cell r="E301">
            <v>299</v>
          </cell>
          <cell r="F301" t="str">
            <v>MÁS DE 30 DÍAS</v>
          </cell>
        </row>
        <row r="302">
          <cell r="A302">
            <v>39748</v>
          </cell>
          <cell r="B302">
            <v>39959</v>
          </cell>
          <cell r="C302">
            <v>211</v>
          </cell>
          <cell r="E302">
            <v>300</v>
          </cell>
          <cell r="F302" t="str">
            <v>MÁS DE 30 DÍAS</v>
          </cell>
        </row>
        <row r="303">
          <cell r="A303">
            <v>39749</v>
          </cell>
          <cell r="B303">
            <v>39959</v>
          </cell>
          <cell r="C303">
            <v>210</v>
          </cell>
          <cell r="E303">
            <v>301</v>
          </cell>
          <cell r="F303" t="str">
            <v>MÁS DE 30 DÍAS</v>
          </cell>
        </row>
        <row r="304">
          <cell r="A304">
            <v>39750</v>
          </cell>
          <cell r="B304">
            <v>39959</v>
          </cell>
          <cell r="C304">
            <v>209</v>
          </cell>
          <cell r="E304">
            <v>302</v>
          </cell>
          <cell r="F304" t="str">
            <v>MÁS DE 30 DÍAS</v>
          </cell>
        </row>
        <row r="305">
          <cell r="A305">
            <v>39751</v>
          </cell>
          <cell r="B305">
            <v>39959</v>
          </cell>
          <cell r="C305">
            <v>208</v>
          </cell>
          <cell r="E305">
            <v>303</v>
          </cell>
          <cell r="F305" t="str">
            <v>MÁS DE 30 DÍAS</v>
          </cell>
        </row>
        <row r="306">
          <cell r="A306">
            <v>39752</v>
          </cell>
          <cell r="B306">
            <v>39959</v>
          </cell>
          <cell r="C306">
            <v>207</v>
          </cell>
          <cell r="E306">
            <v>304</v>
          </cell>
          <cell r="F306" t="str">
            <v>MÁS DE 30 DÍAS</v>
          </cell>
        </row>
        <row r="307">
          <cell r="A307">
            <v>39753</v>
          </cell>
          <cell r="B307">
            <v>39959</v>
          </cell>
          <cell r="C307">
            <v>206</v>
          </cell>
          <cell r="E307">
            <v>305</v>
          </cell>
          <cell r="F307" t="str">
            <v>MÁS DE 30 DÍAS</v>
          </cell>
        </row>
        <row r="308">
          <cell r="A308">
            <v>39754</v>
          </cell>
          <cell r="B308">
            <v>39959</v>
          </cell>
          <cell r="C308">
            <v>205</v>
          </cell>
          <cell r="E308">
            <v>306</v>
          </cell>
          <cell r="F308" t="str">
            <v>MÁS DE 30 DÍAS</v>
          </cell>
        </row>
        <row r="309">
          <cell r="A309">
            <v>39755</v>
          </cell>
          <cell r="B309">
            <v>39959</v>
          </cell>
          <cell r="C309">
            <v>204</v>
          </cell>
          <cell r="E309">
            <v>307</v>
          </cell>
          <cell r="F309" t="str">
            <v>MÁS DE 30 DÍAS</v>
          </cell>
        </row>
        <row r="310">
          <cell r="A310">
            <v>39756</v>
          </cell>
          <cell r="B310">
            <v>39959</v>
          </cell>
          <cell r="C310">
            <v>203</v>
          </cell>
          <cell r="E310">
            <v>308</v>
          </cell>
          <cell r="F310" t="str">
            <v>MÁS DE 30 DÍAS</v>
          </cell>
        </row>
        <row r="311">
          <cell r="A311">
            <v>39757</v>
          </cell>
          <cell r="B311">
            <v>39959</v>
          </cell>
          <cell r="C311">
            <v>202</v>
          </cell>
          <cell r="E311">
            <v>309</v>
          </cell>
          <cell r="F311" t="str">
            <v>MÁS DE 30 DÍAS</v>
          </cell>
        </row>
        <row r="312">
          <cell r="A312">
            <v>39758</v>
          </cell>
          <cell r="B312">
            <v>39959</v>
          </cell>
          <cell r="C312">
            <v>201</v>
          </cell>
          <cell r="E312">
            <v>310</v>
          </cell>
          <cell r="F312" t="str">
            <v>MÁS DE 30 DÍAS</v>
          </cell>
        </row>
        <row r="313">
          <cell r="A313">
            <v>39759</v>
          </cell>
          <cell r="B313">
            <v>39959</v>
          </cell>
          <cell r="C313">
            <v>200</v>
          </cell>
          <cell r="E313">
            <v>311</v>
          </cell>
          <cell r="F313" t="str">
            <v>MÁS DE 30 DÍAS</v>
          </cell>
        </row>
        <row r="314">
          <cell r="A314">
            <v>39760</v>
          </cell>
          <cell r="B314">
            <v>39959</v>
          </cell>
          <cell r="C314">
            <v>199</v>
          </cell>
          <cell r="E314">
            <v>312</v>
          </cell>
          <cell r="F314" t="str">
            <v>MÁS DE 30 DÍAS</v>
          </cell>
        </row>
        <row r="315">
          <cell r="A315">
            <v>39761</v>
          </cell>
          <cell r="B315">
            <v>39959</v>
          </cell>
          <cell r="C315">
            <v>198</v>
          </cell>
          <cell r="E315">
            <v>313</v>
          </cell>
          <cell r="F315" t="str">
            <v>MÁS DE 30 DÍAS</v>
          </cell>
        </row>
        <row r="316">
          <cell r="A316">
            <v>39762</v>
          </cell>
          <cell r="B316">
            <v>39959</v>
          </cell>
          <cell r="C316">
            <v>197</v>
          </cell>
          <cell r="E316">
            <v>314</v>
          </cell>
          <cell r="F316" t="str">
            <v>MÁS DE 30 DÍAS</v>
          </cell>
        </row>
        <row r="317">
          <cell r="A317">
            <v>39763</v>
          </cell>
          <cell r="B317">
            <v>39959</v>
          </cell>
          <cell r="C317">
            <v>196</v>
          </cell>
          <cell r="E317">
            <v>315</v>
          </cell>
          <cell r="F317" t="str">
            <v>MÁS DE 30 DÍAS</v>
          </cell>
        </row>
        <row r="318">
          <cell r="A318">
            <v>39764</v>
          </cell>
          <cell r="B318">
            <v>39959</v>
          </cell>
          <cell r="C318">
            <v>195</v>
          </cell>
          <cell r="E318">
            <v>316</v>
          </cell>
          <cell r="F318" t="str">
            <v>MÁS DE 30 DÍAS</v>
          </cell>
        </row>
        <row r="319">
          <cell r="A319">
            <v>39765</v>
          </cell>
          <cell r="B319">
            <v>39959</v>
          </cell>
          <cell r="C319">
            <v>194</v>
          </cell>
          <cell r="E319">
            <v>317</v>
          </cell>
          <cell r="F319" t="str">
            <v>MÁS DE 30 DÍAS</v>
          </cell>
        </row>
        <row r="320">
          <cell r="A320">
            <v>39766</v>
          </cell>
          <cell r="B320">
            <v>39959</v>
          </cell>
          <cell r="C320">
            <v>193</v>
          </cell>
          <cell r="E320">
            <v>318</v>
          </cell>
          <cell r="F320" t="str">
            <v>MÁS DE 30 DÍAS</v>
          </cell>
        </row>
        <row r="321">
          <cell r="A321">
            <v>39767</v>
          </cell>
          <cell r="B321">
            <v>39959</v>
          </cell>
          <cell r="C321">
            <v>192</v>
          </cell>
          <cell r="E321">
            <v>319</v>
          </cell>
          <cell r="F321" t="str">
            <v>MÁS DE 30 DÍAS</v>
          </cell>
        </row>
        <row r="322">
          <cell r="A322">
            <v>39768</v>
          </cell>
          <cell r="B322">
            <v>39959</v>
          </cell>
          <cell r="C322">
            <v>191</v>
          </cell>
          <cell r="E322">
            <v>320</v>
          </cell>
          <cell r="F322" t="str">
            <v>MÁS DE 30 DÍAS</v>
          </cell>
        </row>
        <row r="323">
          <cell r="A323">
            <v>39769</v>
          </cell>
          <cell r="B323">
            <v>39959</v>
          </cell>
          <cell r="C323">
            <v>190</v>
          </cell>
          <cell r="E323">
            <v>321</v>
          </cell>
          <cell r="F323" t="str">
            <v>MÁS DE 30 DÍAS</v>
          </cell>
        </row>
        <row r="324">
          <cell r="A324">
            <v>39770</v>
          </cell>
          <cell r="B324">
            <v>39959</v>
          </cell>
          <cell r="C324">
            <v>189</v>
          </cell>
          <cell r="E324">
            <v>322</v>
          </cell>
          <cell r="F324" t="str">
            <v>MÁS DE 30 DÍAS</v>
          </cell>
        </row>
        <row r="325">
          <cell r="A325">
            <v>39771</v>
          </cell>
          <cell r="B325">
            <v>39959</v>
          </cell>
          <cell r="C325">
            <v>188</v>
          </cell>
          <cell r="E325">
            <v>323</v>
          </cell>
          <cell r="F325" t="str">
            <v>MÁS DE 30 DÍAS</v>
          </cell>
        </row>
        <row r="326">
          <cell r="A326">
            <v>39772</v>
          </cell>
          <cell r="B326">
            <v>39959</v>
          </cell>
          <cell r="C326">
            <v>187</v>
          </cell>
          <cell r="E326">
            <v>324</v>
          </cell>
          <cell r="F326" t="str">
            <v>MÁS DE 30 DÍAS</v>
          </cell>
        </row>
        <row r="327">
          <cell r="A327">
            <v>39773</v>
          </cell>
          <cell r="B327">
            <v>39959</v>
          </cell>
          <cell r="C327">
            <v>186</v>
          </cell>
          <cell r="E327">
            <v>325</v>
          </cell>
          <cell r="F327" t="str">
            <v>MÁS DE 30 DÍAS</v>
          </cell>
        </row>
        <row r="328">
          <cell r="A328">
            <v>39774</v>
          </cell>
          <cell r="B328">
            <v>39959</v>
          </cell>
          <cell r="C328">
            <v>185</v>
          </cell>
          <cell r="E328">
            <v>326</v>
          </cell>
          <cell r="F328" t="str">
            <v>MÁS DE 30 DÍAS</v>
          </cell>
        </row>
        <row r="329">
          <cell r="A329">
            <v>39775</v>
          </cell>
          <cell r="B329">
            <v>39959</v>
          </cell>
          <cell r="C329">
            <v>184</v>
          </cell>
          <cell r="E329">
            <v>327</v>
          </cell>
          <cell r="F329" t="str">
            <v>MÁS DE 30 DÍAS</v>
          </cell>
        </row>
        <row r="330">
          <cell r="A330">
            <v>39776</v>
          </cell>
          <cell r="B330">
            <v>39959</v>
          </cell>
          <cell r="C330">
            <v>183</v>
          </cell>
          <cell r="E330">
            <v>328</v>
          </cell>
          <cell r="F330" t="str">
            <v>MÁS DE 30 DÍAS</v>
          </cell>
        </row>
        <row r="331">
          <cell r="A331">
            <v>39777</v>
          </cell>
          <cell r="B331">
            <v>39959</v>
          </cell>
          <cell r="C331">
            <v>182</v>
          </cell>
          <cell r="E331">
            <v>329</v>
          </cell>
          <cell r="F331" t="str">
            <v>MÁS DE 30 DÍAS</v>
          </cell>
        </row>
        <row r="332">
          <cell r="A332">
            <v>39778</v>
          </cell>
          <cell r="B332">
            <v>39959</v>
          </cell>
          <cell r="C332">
            <v>181</v>
          </cell>
          <cell r="E332">
            <v>330</v>
          </cell>
          <cell r="F332" t="str">
            <v>MÁS DE 30 DÍAS</v>
          </cell>
        </row>
        <row r="333">
          <cell r="A333">
            <v>39779</v>
          </cell>
          <cell r="B333">
            <v>39959</v>
          </cell>
          <cell r="C333">
            <v>180</v>
          </cell>
          <cell r="E333">
            <v>331</v>
          </cell>
          <cell r="F333" t="str">
            <v>MÁS DE 30 DÍAS</v>
          </cell>
        </row>
        <row r="334">
          <cell r="A334">
            <v>39780</v>
          </cell>
          <cell r="B334">
            <v>39959</v>
          </cell>
          <cell r="C334">
            <v>179</v>
          </cell>
          <cell r="E334">
            <v>332</v>
          </cell>
          <cell r="F334" t="str">
            <v>MÁS DE 30 DÍAS</v>
          </cell>
        </row>
        <row r="335">
          <cell r="A335">
            <v>39781</v>
          </cell>
          <cell r="B335">
            <v>39959</v>
          </cell>
          <cell r="C335">
            <v>178</v>
          </cell>
          <cell r="E335">
            <v>333</v>
          </cell>
          <cell r="F335" t="str">
            <v>MÁS DE 30 DÍAS</v>
          </cell>
        </row>
        <row r="336">
          <cell r="A336">
            <v>39782</v>
          </cell>
          <cell r="B336">
            <v>39959</v>
          </cell>
          <cell r="C336">
            <v>177</v>
          </cell>
          <cell r="E336">
            <v>334</v>
          </cell>
          <cell r="F336" t="str">
            <v>MÁS DE 30 DÍAS</v>
          </cell>
        </row>
        <row r="337">
          <cell r="A337">
            <v>39783</v>
          </cell>
          <cell r="B337">
            <v>39959</v>
          </cell>
          <cell r="C337">
            <v>176</v>
          </cell>
          <cell r="E337">
            <v>335</v>
          </cell>
          <cell r="F337" t="str">
            <v>MÁS DE 30 DÍAS</v>
          </cell>
        </row>
        <row r="338">
          <cell r="A338">
            <v>39784</v>
          </cell>
          <cell r="B338">
            <v>39959</v>
          </cell>
          <cell r="C338">
            <v>175</v>
          </cell>
          <cell r="E338">
            <v>336</v>
          </cell>
          <cell r="F338" t="str">
            <v>MÁS DE 30 DÍAS</v>
          </cell>
        </row>
        <row r="339">
          <cell r="A339">
            <v>39785</v>
          </cell>
          <cell r="B339">
            <v>39959</v>
          </cell>
          <cell r="C339">
            <v>174</v>
          </cell>
          <cell r="E339">
            <v>337</v>
          </cell>
          <cell r="F339" t="str">
            <v>MÁS DE 30 DÍAS</v>
          </cell>
        </row>
        <row r="340">
          <cell r="A340">
            <v>39786</v>
          </cell>
          <cell r="B340">
            <v>39959</v>
          </cell>
          <cell r="C340">
            <v>173</v>
          </cell>
          <cell r="E340">
            <v>338</v>
          </cell>
          <cell r="F340" t="str">
            <v>MÁS DE 30 DÍAS</v>
          </cell>
        </row>
        <row r="341">
          <cell r="A341">
            <v>39787</v>
          </cell>
          <cell r="B341">
            <v>39959</v>
          </cell>
          <cell r="C341">
            <v>172</v>
          </cell>
          <cell r="E341">
            <v>339</v>
          </cell>
          <cell r="F341" t="str">
            <v>MÁS DE 30 DÍAS</v>
          </cell>
        </row>
        <row r="342">
          <cell r="A342">
            <v>39788</v>
          </cell>
          <cell r="B342">
            <v>39959</v>
          </cell>
          <cell r="C342">
            <v>171</v>
          </cell>
          <cell r="E342">
            <v>340</v>
          </cell>
          <cell r="F342" t="str">
            <v>MÁS DE 30 DÍAS</v>
          </cell>
        </row>
        <row r="343">
          <cell r="A343">
            <v>39789</v>
          </cell>
          <cell r="B343">
            <v>39959</v>
          </cell>
          <cell r="C343">
            <v>170</v>
          </cell>
          <cell r="E343">
            <v>341</v>
          </cell>
          <cell r="F343" t="str">
            <v>MÁS DE 30 DÍAS</v>
          </cell>
        </row>
        <row r="344">
          <cell r="A344">
            <v>39790</v>
          </cell>
          <cell r="B344">
            <v>39959</v>
          </cell>
          <cell r="C344">
            <v>169</v>
          </cell>
          <cell r="E344">
            <v>342</v>
          </cell>
          <cell r="F344" t="str">
            <v>MÁS DE 30 DÍAS</v>
          </cell>
        </row>
        <row r="345">
          <cell r="A345">
            <v>39791</v>
          </cell>
          <cell r="B345">
            <v>39959</v>
          </cell>
          <cell r="C345">
            <v>168</v>
          </cell>
          <cell r="E345">
            <v>343</v>
          </cell>
          <cell r="F345" t="str">
            <v>MÁS DE 30 DÍAS</v>
          </cell>
        </row>
        <row r="346">
          <cell r="A346">
            <v>39792</v>
          </cell>
          <cell r="B346">
            <v>39959</v>
          </cell>
          <cell r="C346">
            <v>167</v>
          </cell>
          <cell r="E346">
            <v>344</v>
          </cell>
          <cell r="F346" t="str">
            <v>MÁS DE 30 DÍAS</v>
          </cell>
        </row>
        <row r="347">
          <cell r="A347">
            <v>39793</v>
          </cell>
          <cell r="B347">
            <v>39959</v>
          </cell>
          <cell r="C347">
            <v>166</v>
          </cell>
          <cell r="E347">
            <v>345</v>
          </cell>
          <cell r="F347" t="str">
            <v>MÁS DE 30 DÍAS</v>
          </cell>
        </row>
        <row r="348">
          <cell r="A348">
            <v>39794</v>
          </cell>
          <cell r="B348">
            <v>39959</v>
          </cell>
          <cell r="C348">
            <v>165</v>
          </cell>
          <cell r="E348">
            <v>346</v>
          </cell>
          <cell r="F348" t="str">
            <v>MÁS DE 30 DÍAS</v>
          </cell>
        </row>
        <row r="349">
          <cell r="A349">
            <v>39795</v>
          </cell>
          <cell r="B349">
            <v>39959</v>
          </cell>
          <cell r="C349">
            <v>164</v>
          </cell>
          <cell r="E349">
            <v>347</v>
          </cell>
          <cell r="F349" t="str">
            <v>MÁS DE 30 DÍAS</v>
          </cell>
        </row>
        <row r="350">
          <cell r="A350">
            <v>39796</v>
          </cell>
          <cell r="B350">
            <v>39959</v>
          </cell>
          <cell r="C350">
            <v>163</v>
          </cell>
          <cell r="E350">
            <v>348</v>
          </cell>
          <cell r="F350" t="str">
            <v>MÁS DE 30 DÍAS</v>
          </cell>
        </row>
        <row r="351">
          <cell r="A351">
            <v>39797</v>
          </cell>
          <cell r="B351">
            <v>39959</v>
          </cell>
          <cell r="C351">
            <v>162</v>
          </cell>
          <cell r="E351">
            <v>349</v>
          </cell>
          <cell r="F351" t="str">
            <v>MÁS DE 30 DÍAS</v>
          </cell>
        </row>
        <row r="352">
          <cell r="A352">
            <v>39798</v>
          </cell>
          <cell r="B352">
            <v>39959</v>
          </cell>
          <cell r="C352">
            <v>161</v>
          </cell>
          <cell r="E352">
            <v>350</v>
          </cell>
          <cell r="F352" t="str">
            <v>MÁS DE 30 DÍAS</v>
          </cell>
        </row>
        <row r="353">
          <cell r="A353">
            <v>39799</v>
          </cell>
          <cell r="B353">
            <v>39959</v>
          </cell>
          <cell r="C353">
            <v>160</v>
          </cell>
          <cell r="E353">
            <v>351</v>
          </cell>
          <cell r="F353" t="str">
            <v>MÁS DE 30 DÍAS</v>
          </cell>
        </row>
        <row r="354">
          <cell r="A354">
            <v>39800</v>
          </cell>
          <cell r="B354">
            <v>39959</v>
          </cell>
          <cell r="C354">
            <v>159</v>
          </cell>
          <cell r="E354">
            <v>352</v>
          </cell>
          <cell r="F354" t="str">
            <v>MÁS DE 30 DÍAS</v>
          </cell>
        </row>
        <row r="355">
          <cell r="A355">
            <v>39801</v>
          </cell>
          <cell r="B355">
            <v>39959</v>
          </cell>
          <cell r="C355">
            <v>158</v>
          </cell>
          <cell r="E355">
            <v>353</v>
          </cell>
          <cell r="F355" t="str">
            <v>MÁS DE 30 DÍAS</v>
          </cell>
        </row>
        <row r="356">
          <cell r="A356">
            <v>39802</v>
          </cell>
          <cell r="B356">
            <v>39959</v>
          </cell>
          <cell r="C356">
            <v>157</v>
          </cell>
          <cell r="E356">
            <v>354</v>
          </cell>
          <cell r="F356" t="str">
            <v>MÁS DE 30 DÍAS</v>
          </cell>
        </row>
        <row r="357">
          <cell r="A357">
            <v>39803</v>
          </cell>
          <cell r="B357">
            <v>39959</v>
          </cell>
          <cell r="C357">
            <v>156</v>
          </cell>
          <cell r="E357">
            <v>355</v>
          </cell>
          <cell r="F357" t="str">
            <v>MÁS DE 30 DÍAS</v>
          </cell>
        </row>
        <row r="358">
          <cell r="A358">
            <v>39804</v>
          </cell>
          <cell r="B358">
            <v>39959</v>
          </cell>
          <cell r="C358">
            <v>155</v>
          </cell>
          <cell r="E358">
            <v>356</v>
          </cell>
          <cell r="F358" t="str">
            <v>MÁS DE 30 DÍAS</v>
          </cell>
        </row>
        <row r="359">
          <cell r="A359">
            <v>39805</v>
          </cell>
          <cell r="B359">
            <v>39959</v>
          </cell>
          <cell r="C359">
            <v>154</v>
          </cell>
          <cell r="E359">
            <v>357</v>
          </cell>
          <cell r="F359" t="str">
            <v>MÁS DE 30 DÍAS</v>
          </cell>
        </row>
        <row r="360">
          <cell r="A360">
            <v>39806</v>
          </cell>
          <cell r="B360">
            <v>39959</v>
          </cell>
          <cell r="C360">
            <v>153</v>
          </cell>
          <cell r="E360">
            <v>358</v>
          </cell>
          <cell r="F360" t="str">
            <v>MÁS DE 30 DÍAS</v>
          </cell>
        </row>
        <row r="361">
          <cell r="A361">
            <v>39807</v>
          </cell>
          <cell r="B361">
            <v>39959</v>
          </cell>
          <cell r="C361">
            <v>152</v>
          </cell>
          <cell r="E361">
            <v>359</v>
          </cell>
          <cell r="F361" t="str">
            <v>MÁS DE 30 DÍAS</v>
          </cell>
        </row>
        <row r="362">
          <cell r="A362">
            <v>39808</v>
          </cell>
          <cell r="B362">
            <v>39959</v>
          </cell>
          <cell r="C362">
            <v>151</v>
          </cell>
          <cell r="E362">
            <v>360</v>
          </cell>
          <cell r="F362" t="str">
            <v>MÁS DE 30 DÍAS</v>
          </cell>
        </row>
        <row r="363">
          <cell r="A363">
            <v>39809</v>
          </cell>
          <cell r="B363">
            <v>39959</v>
          </cell>
          <cell r="C363">
            <v>150</v>
          </cell>
          <cell r="E363">
            <v>361</v>
          </cell>
          <cell r="F363" t="str">
            <v>MÁS DE 30 DÍAS</v>
          </cell>
        </row>
        <row r="364">
          <cell r="A364">
            <v>39810</v>
          </cell>
          <cell r="B364">
            <v>39959</v>
          </cell>
          <cell r="C364">
            <v>149</v>
          </cell>
          <cell r="E364">
            <v>362</v>
          </cell>
          <cell r="F364" t="str">
            <v>MÁS DE 30 DÍAS</v>
          </cell>
        </row>
        <row r="365">
          <cell r="A365">
            <v>39811</v>
          </cell>
          <cell r="B365">
            <v>39959</v>
          </cell>
          <cell r="C365">
            <v>148</v>
          </cell>
          <cell r="E365">
            <v>363</v>
          </cell>
          <cell r="F365" t="str">
            <v>MÁS DE 30 DÍAS</v>
          </cell>
        </row>
        <row r="366">
          <cell r="A366">
            <v>39812</v>
          </cell>
          <cell r="B366">
            <v>39959</v>
          </cell>
          <cell r="C366">
            <v>147</v>
          </cell>
          <cell r="E366">
            <v>364</v>
          </cell>
          <cell r="F366" t="str">
            <v>MÁS DE 30 DÍAS</v>
          </cell>
        </row>
        <row r="367">
          <cell r="A367">
            <v>39813</v>
          </cell>
          <cell r="B367">
            <v>39959</v>
          </cell>
          <cell r="C367">
            <v>146</v>
          </cell>
          <cell r="E367">
            <v>365</v>
          </cell>
          <cell r="F367" t="str">
            <v>MÁS DE 30 DÍAS</v>
          </cell>
        </row>
        <row r="368">
          <cell r="A368">
            <v>39814</v>
          </cell>
          <cell r="B368">
            <v>39959</v>
          </cell>
          <cell r="C368">
            <v>145</v>
          </cell>
          <cell r="E368">
            <v>366</v>
          </cell>
          <cell r="F368" t="str">
            <v>MÁS DE 30 DÍAS</v>
          </cell>
        </row>
        <row r="369">
          <cell r="A369">
            <v>39815</v>
          </cell>
          <cell r="B369">
            <v>39959</v>
          </cell>
          <cell r="C369">
            <v>144</v>
          </cell>
          <cell r="E369">
            <v>367</v>
          </cell>
          <cell r="F369" t="str">
            <v>MÁS DE 30 DÍAS</v>
          </cell>
        </row>
        <row r="370">
          <cell r="A370">
            <v>39816</v>
          </cell>
          <cell r="B370">
            <v>39959</v>
          </cell>
          <cell r="C370">
            <v>143</v>
          </cell>
          <cell r="E370">
            <v>368</v>
          </cell>
          <cell r="F370" t="str">
            <v>MÁS DE 30 DÍAS</v>
          </cell>
        </row>
        <row r="371">
          <cell r="A371">
            <v>39817</v>
          </cell>
          <cell r="B371">
            <v>39959</v>
          </cell>
          <cell r="C371">
            <v>142</v>
          </cell>
          <cell r="E371">
            <v>369</v>
          </cell>
          <cell r="F371" t="str">
            <v>MÁS DE 30 DÍAS</v>
          </cell>
        </row>
        <row r="372">
          <cell r="A372">
            <v>39818</v>
          </cell>
          <cell r="B372">
            <v>39959</v>
          </cell>
          <cell r="C372">
            <v>141</v>
          </cell>
          <cell r="E372">
            <v>370</v>
          </cell>
          <cell r="F372" t="str">
            <v>MÁS DE 30 DÍAS</v>
          </cell>
        </row>
        <row r="373">
          <cell r="A373">
            <v>39819</v>
          </cell>
          <cell r="B373">
            <v>39959</v>
          </cell>
          <cell r="C373">
            <v>140</v>
          </cell>
          <cell r="E373">
            <v>371</v>
          </cell>
          <cell r="F373" t="str">
            <v>MÁS DE 30 DÍAS</v>
          </cell>
        </row>
        <row r="374">
          <cell r="A374">
            <v>39820</v>
          </cell>
          <cell r="B374">
            <v>39959</v>
          </cell>
          <cell r="C374">
            <v>139</v>
          </cell>
          <cell r="E374">
            <v>372</v>
          </cell>
          <cell r="F374" t="str">
            <v>MÁS DE 30 DÍAS</v>
          </cell>
        </row>
        <row r="375">
          <cell r="A375">
            <v>39821</v>
          </cell>
          <cell r="B375">
            <v>39959</v>
          </cell>
          <cell r="C375">
            <v>138</v>
          </cell>
          <cell r="E375">
            <v>373</v>
          </cell>
          <cell r="F375" t="str">
            <v>MÁS DE 30 DÍAS</v>
          </cell>
        </row>
        <row r="376">
          <cell r="A376">
            <v>39822</v>
          </cell>
          <cell r="B376">
            <v>39959</v>
          </cell>
          <cell r="C376">
            <v>137</v>
          </cell>
          <cell r="E376">
            <v>374</v>
          </cell>
          <cell r="F376" t="str">
            <v>MÁS DE 30 DÍAS</v>
          </cell>
        </row>
        <row r="377">
          <cell r="A377">
            <v>39823</v>
          </cell>
          <cell r="B377">
            <v>39959</v>
          </cell>
          <cell r="C377">
            <v>136</v>
          </cell>
          <cell r="E377">
            <v>375</v>
          </cell>
          <cell r="F377" t="str">
            <v>MÁS DE 30 DÍAS</v>
          </cell>
        </row>
        <row r="378">
          <cell r="A378">
            <v>39824</v>
          </cell>
          <cell r="B378">
            <v>39959</v>
          </cell>
          <cell r="C378">
            <v>135</v>
          </cell>
          <cell r="E378">
            <v>376</v>
          </cell>
          <cell r="F378" t="str">
            <v>MÁS DE 30 DÍAS</v>
          </cell>
        </row>
        <row r="379">
          <cell r="A379">
            <v>39825</v>
          </cell>
          <cell r="B379">
            <v>39959</v>
          </cell>
          <cell r="C379">
            <v>134</v>
          </cell>
          <cell r="E379">
            <v>377</v>
          </cell>
          <cell r="F379" t="str">
            <v>MÁS DE 30 DÍAS</v>
          </cell>
        </row>
        <row r="380">
          <cell r="A380">
            <v>39826</v>
          </cell>
          <cell r="B380">
            <v>39959</v>
          </cell>
          <cell r="C380">
            <v>133</v>
          </cell>
          <cell r="E380">
            <v>378</v>
          </cell>
          <cell r="F380" t="str">
            <v>MÁS DE 30 DÍAS</v>
          </cell>
        </row>
        <row r="381">
          <cell r="A381">
            <v>39827</v>
          </cell>
          <cell r="B381">
            <v>39959</v>
          </cell>
          <cell r="C381">
            <v>132</v>
          </cell>
          <cell r="E381">
            <v>379</v>
          </cell>
          <cell r="F381" t="str">
            <v>MÁS DE 30 DÍAS</v>
          </cell>
        </row>
        <row r="382">
          <cell r="A382">
            <v>39828</v>
          </cell>
          <cell r="B382">
            <v>39959</v>
          </cell>
          <cell r="C382">
            <v>131</v>
          </cell>
          <cell r="E382">
            <v>380</v>
          </cell>
          <cell r="F382" t="str">
            <v>MÁS DE 30 DÍAS</v>
          </cell>
        </row>
        <row r="383">
          <cell r="A383">
            <v>39829</v>
          </cell>
          <cell r="B383">
            <v>39959</v>
          </cell>
          <cell r="C383">
            <v>130</v>
          </cell>
          <cell r="E383">
            <v>381</v>
          </cell>
          <cell r="F383" t="str">
            <v>MÁS DE 30 DÍAS</v>
          </cell>
        </row>
        <row r="384">
          <cell r="A384">
            <v>39830</v>
          </cell>
          <cell r="B384">
            <v>39959</v>
          </cell>
          <cell r="C384">
            <v>129</v>
          </cell>
          <cell r="E384">
            <v>382</v>
          </cell>
          <cell r="F384" t="str">
            <v>MÁS DE 30 DÍAS</v>
          </cell>
        </row>
        <row r="385">
          <cell r="A385">
            <v>39831</v>
          </cell>
          <cell r="B385">
            <v>39959</v>
          </cell>
          <cell r="C385">
            <v>128</v>
          </cell>
          <cell r="E385">
            <v>383</v>
          </cell>
          <cell r="F385" t="str">
            <v>MÁS DE 30 DÍAS</v>
          </cell>
        </row>
        <row r="386">
          <cell r="A386">
            <v>39832</v>
          </cell>
          <cell r="B386">
            <v>39959</v>
          </cell>
          <cell r="C386">
            <v>127</v>
          </cell>
          <cell r="E386">
            <v>384</v>
          </cell>
          <cell r="F386" t="str">
            <v>MÁS DE 30 DÍAS</v>
          </cell>
        </row>
        <row r="387">
          <cell r="A387">
            <v>39833</v>
          </cell>
          <cell r="B387">
            <v>39959</v>
          </cell>
          <cell r="C387">
            <v>126</v>
          </cell>
          <cell r="E387">
            <v>385</v>
          </cell>
          <cell r="F387" t="str">
            <v>MÁS DE 30 DÍAS</v>
          </cell>
        </row>
        <row r="388">
          <cell r="A388">
            <v>39834</v>
          </cell>
          <cell r="B388">
            <v>39959</v>
          </cell>
          <cell r="C388">
            <v>125</v>
          </cell>
          <cell r="E388">
            <v>386</v>
          </cell>
          <cell r="F388" t="str">
            <v>MÁS DE 30 DÍAS</v>
          </cell>
        </row>
        <row r="389">
          <cell r="A389">
            <v>39835</v>
          </cell>
          <cell r="B389">
            <v>39959</v>
          </cell>
          <cell r="C389">
            <v>124</v>
          </cell>
          <cell r="E389">
            <v>387</v>
          </cell>
          <cell r="F389" t="str">
            <v>MÁS DE 30 DÍAS</v>
          </cell>
        </row>
        <row r="390">
          <cell r="A390">
            <v>39836</v>
          </cell>
          <cell r="B390">
            <v>39959</v>
          </cell>
          <cell r="C390">
            <v>123</v>
          </cell>
          <cell r="E390">
            <v>388</v>
          </cell>
          <cell r="F390" t="str">
            <v>MÁS DE 30 DÍAS</v>
          </cell>
        </row>
        <row r="391">
          <cell r="A391">
            <v>39837</v>
          </cell>
          <cell r="B391">
            <v>39959</v>
          </cell>
          <cell r="C391">
            <v>122</v>
          </cell>
          <cell r="E391">
            <v>389</v>
          </cell>
          <cell r="F391" t="str">
            <v>MÁS DE 30 DÍAS</v>
          </cell>
        </row>
        <row r="392">
          <cell r="A392">
            <v>39838</v>
          </cell>
          <cell r="B392">
            <v>39959</v>
          </cell>
          <cell r="C392">
            <v>121</v>
          </cell>
          <cell r="E392">
            <v>390</v>
          </cell>
          <cell r="F392" t="str">
            <v>MÁS DE 30 DÍAS</v>
          </cell>
        </row>
        <row r="393">
          <cell r="A393">
            <v>39839</v>
          </cell>
          <cell r="B393">
            <v>39959</v>
          </cell>
          <cell r="C393">
            <v>120</v>
          </cell>
          <cell r="E393">
            <v>391</v>
          </cell>
          <cell r="F393" t="str">
            <v>MÁS DE 30 DÍAS</v>
          </cell>
        </row>
        <row r="394">
          <cell r="A394">
            <v>39840</v>
          </cell>
          <cell r="B394">
            <v>39959</v>
          </cell>
          <cell r="C394">
            <v>119</v>
          </cell>
          <cell r="E394">
            <v>392</v>
          </cell>
          <cell r="F394" t="str">
            <v>MÁS DE 30 DÍAS</v>
          </cell>
        </row>
        <row r="395">
          <cell r="A395">
            <v>39841</v>
          </cell>
          <cell r="B395">
            <v>39959</v>
          </cell>
          <cell r="C395">
            <v>118</v>
          </cell>
          <cell r="E395">
            <v>393</v>
          </cell>
          <cell r="F395" t="str">
            <v>MÁS DE 30 DÍAS</v>
          </cell>
        </row>
        <row r="396">
          <cell r="A396">
            <v>39842</v>
          </cell>
          <cell r="B396">
            <v>39959</v>
          </cell>
          <cell r="C396">
            <v>117</v>
          </cell>
          <cell r="E396">
            <v>394</v>
          </cell>
          <cell r="F396" t="str">
            <v>MÁS DE 30 DÍAS</v>
          </cell>
        </row>
        <row r="397">
          <cell r="A397">
            <v>39843</v>
          </cell>
          <cell r="B397">
            <v>39959</v>
          </cell>
          <cell r="C397">
            <v>116</v>
          </cell>
          <cell r="E397">
            <v>395</v>
          </cell>
          <cell r="F397" t="str">
            <v>MÁS DE 30 DÍAS</v>
          </cell>
        </row>
        <row r="398">
          <cell r="A398">
            <v>39844</v>
          </cell>
          <cell r="B398">
            <v>39959</v>
          </cell>
          <cell r="C398">
            <v>115</v>
          </cell>
          <cell r="E398">
            <v>396</v>
          </cell>
          <cell r="F398" t="str">
            <v>MÁS DE 30 DÍAS</v>
          </cell>
        </row>
        <row r="399">
          <cell r="A399">
            <v>39845</v>
          </cell>
          <cell r="B399">
            <v>39959</v>
          </cell>
          <cell r="C399">
            <v>114</v>
          </cell>
          <cell r="E399">
            <v>397</v>
          </cell>
          <cell r="F399" t="str">
            <v>MÁS DE 30 DÍAS</v>
          </cell>
        </row>
        <row r="400">
          <cell r="A400">
            <v>39846</v>
          </cell>
          <cell r="B400">
            <v>39959</v>
          </cell>
          <cell r="C400">
            <v>113</v>
          </cell>
          <cell r="E400">
            <v>398</v>
          </cell>
          <cell r="F400" t="str">
            <v>MÁS DE 30 DÍAS</v>
          </cell>
        </row>
        <row r="401">
          <cell r="A401">
            <v>39847</v>
          </cell>
          <cell r="B401">
            <v>39959</v>
          </cell>
          <cell r="C401">
            <v>112</v>
          </cell>
          <cell r="E401">
            <v>399</v>
          </cell>
          <cell r="F401" t="str">
            <v>MÁS DE 30 DÍAS</v>
          </cell>
        </row>
        <row r="402">
          <cell r="A402">
            <v>39848</v>
          </cell>
          <cell r="B402">
            <v>39959</v>
          </cell>
          <cell r="C402">
            <v>111</v>
          </cell>
          <cell r="E402">
            <v>400</v>
          </cell>
          <cell r="F402" t="str">
            <v>MÁS DE 30 DÍAS</v>
          </cell>
        </row>
        <row r="403">
          <cell r="A403">
            <v>39849</v>
          </cell>
          <cell r="B403">
            <v>39959</v>
          </cell>
          <cell r="C403">
            <v>110</v>
          </cell>
          <cell r="E403">
            <v>401</v>
          </cell>
          <cell r="F403" t="str">
            <v>MÁS DE 30 DÍAS</v>
          </cell>
        </row>
        <row r="404">
          <cell r="A404">
            <v>39850</v>
          </cell>
          <cell r="B404">
            <v>39959</v>
          </cell>
          <cell r="C404">
            <v>109</v>
          </cell>
          <cell r="E404">
            <v>402</v>
          </cell>
          <cell r="F404" t="str">
            <v>MÁS DE 30 DÍAS</v>
          </cell>
        </row>
        <row r="405">
          <cell r="A405">
            <v>39851</v>
          </cell>
          <cell r="B405">
            <v>39959</v>
          </cell>
          <cell r="C405">
            <v>108</v>
          </cell>
          <cell r="E405">
            <v>403</v>
          </cell>
          <cell r="F405" t="str">
            <v>MÁS DE 30 DÍAS</v>
          </cell>
        </row>
        <row r="406">
          <cell r="A406">
            <v>39852</v>
          </cell>
          <cell r="B406">
            <v>39959</v>
          </cell>
          <cell r="C406">
            <v>107</v>
          </cell>
          <cell r="E406">
            <v>404</v>
          </cell>
          <cell r="F406" t="str">
            <v>MÁS DE 30 DÍAS</v>
          </cell>
        </row>
        <row r="407">
          <cell r="A407">
            <v>39853</v>
          </cell>
          <cell r="B407">
            <v>39959</v>
          </cell>
          <cell r="C407">
            <v>106</v>
          </cell>
          <cell r="E407">
            <v>405</v>
          </cell>
          <cell r="F407" t="str">
            <v>MÁS DE 30 DÍAS</v>
          </cell>
        </row>
        <row r="408">
          <cell r="A408">
            <v>39854</v>
          </cell>
          <cell r="B408">
            <v>39959</v>
          </cell>
          <cell r="C408">
            <v>105</v>
          </cell>
          <cell r="E408">
            <v>406</v>
          </cell>
          <cell r="F408" t="str">
            <v>MÁS DE 30 DÍAS</v>
          </cell>
        </row>
        <row r="409">
          <cell r="A409">
            <v>39855</v>
          </cell>
          <cell r="B409">
            <v>39959</v>
          </cell>
          <cell r="C409">
            <v>104</v>
          </cell>
          <cell r="E409">
            <v>407</v>
          </cell>
          <cell r="F409" t="str">
            <v>MÁS DE 30 DÍAS</v>
          </cell>
        </row>
        <row r="410">
          <cell r="A410">
            <v>39856</v>
          </cell>
          <cell r="B410">
            <v>39959</v>
          </cell>
          <cell r="C410">
            <v>103</v>
          </cell>
          <cell r="E410">
            <v>408</v>
          </cell>
          <cell r="F410" t="str">
            <v>MÁS DE 30 DÍAS</v>
          </cell>
        </row>
        <row r="411">
          <cell r="A411">
            <v>39857</v>
          </cell>
          <cell r="B411">
            <v>39959</v>
          </cell>
          <cell r="C411">
            <v>102</v>
          </cell>
          <cell r="E411">
            <v>409</v>
          </cell>
          <cell r="F411" t="str">
            <v>MÁS DE 30 DÍAS</v>
          </cell>
        </row>
        <row r="412">
          <cell r="A412">
            <v>39858</v>
          </cell>
          <cell r="B412">
            <v>39959</v>
          </cell>
          <cell r="C412">
            <v>101</v>
          </cell>
          <cell r="E412">
            <v>410</v>
          </cell>
          <cell r="F412" t="str">
            <v>MÁS DE 30 DÍAS</v>
          </cell>
        </row>
        <row r="413">
          <cell r="A413">
            <v>39859</v>
          </cell>
          <cell r="B413">
            <v>39959</v>
          </cell>
          <cell r="C413">
            <v>100</v>
          </cell>
          <cell r="E413">
            <v>411</v>
          </cell>
          <cell r="F413" t="str">
            <v>MÁS DE 30 DÍAS</v>
          </cell>
        </row>
        <row r="414">
          <cell r="A414">
            <v>39860</v>
          </cell>
          <cell r="B414">
            <v>39959</v>
          </cell>
          <cell r="C414">
            <v>99</v>
          </cell>
          <cell r="E414">
            <v>412</v>
          </cell>
          <cell r="F414" t="str">
            <v>MÁS DE 30 DÍAS</v>
          </cell>
        </row>
        <row r="415">
          <cell r="A415">
            <v>39861</v>
          </cell>
          <cell r="B415">
            <v>39959</v>
          </cell>
          <cell r="C415">
            <v>98</v>
          </cell>
          <cell r="E415">
            <v>413</v>
          </cell>
          <cell r="F415" t="str">
            <v>MÁS DE 30 DÍAS</v>
          </cell>
        </row>
        <row r="416">
          <cell r="A416">
            <v>39862</v>
          </cell>
          <cell r="B416">
            <v>39959</v>
          </cell>
          <cell r="C416">
            <v>97</v>
          </cell>
          <cell r="E416">
            <v>414</v>
          </cell>
          <cell r="F416" t="str">
            <v>MÁS DE 30 DÍAS</v>
          </cell>
        </row>
        <row r="417">
          <cell r="A417">
            <v>39863</v>
          </cell>
          <cell r="B417">
            <v>39959</v>
          </cell>
          <cell r="C417">
            <v>96</v>
          </cell>
          <cell r="E417">
            <v>415</v>
          </cell>
          <cell r="F417" t="str">
            <v>MÁS DE 30 DÍAS</v>
          </cell>
        </row>
        <row r="418">
          <cell r="A418">
            <v>39864</v>
          </cell>
          <cell r="B418">
            <v>39959</v>
          </cell>
          <cell r="C418">
            <v>95</v>
          </cell>
          <cell r="E418">
            <v>416</v>
          </cell>
          <cell r="F418" t="str">
            <v>MÁS DE 30 DÍAS</v>
          </cell>
        </row>
        <row r="419">
          <cell r="A419">
            <v>39865</v>
          </cell>
          <cell r="B419">
            <v>39959</v>
          </cell>
          <cell r="C419">
            <v>94</v>
          </cell>
          <cell r="E419">
            <v>417</v>
          </cell>
          <cell r="F419" t="str">
            <v>MÁS DE 30 DÍAS</v>
          </cell>
        </row>
        <row r="420">
          <cell r="A420">
            <v>39866</v>
          </cell>
          <cell r="B420">
            <v>39959</v>
          </cell>
          <cell r="C420">
            <v>93</v>
          </cell>
          <cell r="E420">
            <v>418</v>
          </cell>
          <cell r="F420" t="str">
            <v>MÁS DE 30 DÍAS</v>
          </cell>
        </row>
        <row r="421">
          <cell r="A421">
            <v>39867</v>
          </cell>
          <cell r="B421">
            <v>39959</v>
          </cell>
          <cell r="C421">
            <v>92</v>
          </cell>
          <cell r="E421">
            <v>419</v>
          </cell>
          <cell r="F421" t="str">
            <v>MÁS DE 30 DÍAS</v>
          </cell>
        </row>
        <row r="422">
          <cell r="A422">
            <v>39868</v>
          </cell>
          <cell r="B422">
            <v>39959</v>
          </cell>
          <cell r="C422">
            <v>91</v>
          </cell>
          <cell r="E422">
            <v>420</v>
          </cell>
          <cell r="F422" t="str">
            <v>MÁS DE 30 DÍAS</v>
          </cell>
        </row>
        <row r="423">
          <cell r="A423">
            <v>39869</v>
          </cell>
          <cell r="B423">
            <v>39959</v>
          </cell>
          <cell r="C423">
            <v>90</v>
          </cell>
          <cell r="E423">
            <v>421</v>
          </cell>
          <cell r="F423" t="str">
            <v>MÁS DE 30 DÍAS</v>
          </cell>
        </row>
        <row r="424">
          <cell r="A424">
            <v>39870</v>
          </cell>
          <cell r="B424">
            <v>39959</v>
          </cell>
          <cell r="C424">
            <v>89</v>
          </cell>
          <cell r="E424">
            <v>422</v>
          </cell>
          <cell r="F424" t="str">
            <v>MÁS DE 30 DÍAS</v>
          </cell>
        </row>
        <row r="425">
          <cell r="A425">
            <v>39871</v>
          </cell>
          <cell r="B425">
            <v>39959</v>
          </cell>
          <cell r="C425">
            <v>88</v>
          </cell>
          <cell r="E425">
            <v>423</v>
          </cell>
          <cell r="F425" t="str">
            <v>MÁS DE 30 DÍAS</v>
          </cell>
        </row>
        <row r="426">
          <cell r="A426">
            <v>39872</v>
          </cell>
          <cell r="B426">
            <v>39959</v>
          </cell>
          <cell r="C426">
            <v>87</v>
          </cell>
          <cell r="E426">
            <v>424</v>
          </cell>
          <cell r="F426" t="str">
            <v>MÁS DE 30 DÍAS</v>
          </cell>
        </row>
        <row r="427">
          <cell r="A427">
            <v>39873</v>
          </cell>
          <cell r="B427">
            <v>39959</v>
          </cell>
          <cell r="C427">
            <v>86</v>
          </cell>
          <cell r="E427">
            <v>425</v>
          </cell>
          <cell r="F427" t="str">
            <v>MÁS DE 30 DÍAS</v>
          </cell>
        </row>
        <row r="428">
          <cell r="A428">
            <v>39874</v>
          </cell>
          <cell r="B428">
            <v>39959</v>
          </cell>
          <cell r="C428">
            <v>85</v>
          </cell>
          <cell r="E428">
            <v>426</v>
          </cell>
          <cell r="F428" t="str">
            <v>MÁS DE 30 DÍAS</v>
          </cell>
        </row>
        <row r="429">
          <cell r="A429">
            <v>39875</v>
          </cell>
          <cell r="B429">
            <v>39959</v>
          </cell>
          <cell r="C429">
            <v>84</v>
          </cell>
          <cell r="E429">
            <v>427</v>
          </cell>
          <cell r="F429" t="str">
            <v>MÁS DE 30 DÍAS</v>
          </cell>
        </row>
        <row r="430">
          <cell r="A430">
            <v>39876</v>
          </cell>
          <cell r="B430">
            <v>39959</v>
          </cell>
          <cell r="C430">
            <v>83</v>
          </cell>
          <cell r="E430">
            <v>428</v>
          </cell>
          <cell r="F430" t="str">
            <v>MÁS DE 30 DÍAS</v>
          </cell>
        </row>
        <row r="431">
          <cell r="A431">
            <v>39877</v>
          </cell>
          <cell r="B431">
            <v>39959</v>
          </cell>
          <cell r="C431">
            <v>82</v>
          </cell>
          <cell r="E431">
            <v>429</v>
          </cell>
          <cell r="F431" t="str">
            <v>MÁS DE 30 DÍAS</v>
          </cell>
        </row>
        <row r="432">
          <cell r="A432">
            <v>39878</v>
          </cell>
          <cell r="B432">
            <v>39959</v>
          </cell>
          <cell r="C432">
            <v>81</v>
          </cell>
          <cell r="E432">
            <v>430</v>
          </cell>
          <cell r="F432" t="str">
            <v>MÁS DE 30 DÍAS</v>
          </cell>
        </row>
        <row r="433">
          <cell r="A433">
            <v>39879</v>
          </cell>
          <cell r="B433">
            <v>39959</v>
          </cell>
          <cell r="C433">
            <v>80</v>
          </cell>
          <cell r="E433">
            <v>431</v>
          </cell>
          <cell r="F433" t="str">
            <v>MÁS DE 30 DÍAS</v>
          </cell>
        </row>
        <row r="434">
          <cell r="A434">
            <v>39880</v>
          </cell>
          <cell r="B434">
            <v>39959</v>
          </cell>
          <cell r="C434">
            <v>79</v>
          </cell>
          <cell r="E434">
            <v>432</v>
          </cell>
          <cell r="F434" t="str">
            <v>MÁS DE 30 DÍAS</v>
          </cell>
        </row>
        <row r="435">
          <cell r="A435">
            <v>39881</v>
          </cell>
          <cell r="B435">
            <v>39959</v>
          </cell>
          <cell r="C435">
            <v>78</v>
          </cell>
          <cell r="E435">
            <v>433</v>
          </cell>
          <cell r="F435" t="str">
            <v>MÁS DE 30 DÍAS</v>
          </cell>
        </row>
        <row r="436">
          <cell r="A436">
            <v>39882</v>
          </cell>
          <cell r="B436">
            <v>39959</v>
          </cell>
          <cell r="C436">
            <v>77</v>
          </cell>
          <cell r="E436">
            <v>434</v>
          </cell>
          <cell r="F436" t="str">
            <v>MÁS DE 30 DÍAS</v>
          </cell>
        </row>
        <row r="437">
          <cell r="A437">
            <v>39883</v>
          </cell>
          <cell r="B437">
            <v>39959</v>
          </cell>
          <cell r="C437">
            <v>76</v>
          </cell>
          <cell r="E437">
            <v>435</v>
          </cell>
          <cell r="F437" t="str">
            <v>MÁS DE 30 DÍAS</v>
          </cell>
        </row>
        <row r="438">
          <cell r="A438">
            <v>39884</v>
          </cell>
          <cell r="B438">
            <v>39959</v>
          </cell>
          <cell r="C438">
            <v>75</v>
          </cell>
          <cell r="E438">
            <v>436</v>
          </cell>
          <cell r="F438" t="str">
            <v>MÁS DE 30 DÍAS</v>
          </cell>
        </row>
        <row r="439">
          <cell r="A439">
            <v>39885</v>
          </cell>
          <cell r="B439">
            <v>39959</v>
          </cell>
          <cell r="C439">
            <v>74</v>
          </cell>
          <cell r="E439">
            <v>437</v>
          </cell>
          <cell r="F439" t="str">
            <v>MÁS DE 30 DÍAS</v>
          </cell>
        </row>
        <row r="440">
          <cell r="A440">
            <v>39886</v>
          </cell>
          <cell r="B440">
            <v>39959</v>
          </cell>
          <cell r="C440">
            <v>73</v>
          </cell>
          <cell r="E440">
            <v>438</v>
          </cell>
          <cell r="F440" t="str">
            <v>MÁS DE 30 DÍAS</v>
          </cell>
        </row>
        <row r="441">
          <cell r="A441">
            <v>39887</v>
          </cell>
          <cell r="B441">
            <v>39959</v>
          </cell>
          <cell r="C441">
            <v>72</v>
          </cell>
          <cell r="E441">
            <v>439</v>
          </cell>
          <cell r="F441" t="str">
            <v>MÁS DE 30 DÍAS</v>
          </cell>
        </row>
        <row r="442">
          <cell r="A442">
            <v>39888</v>
          </cell>
          <cell r="B442">
            <v>39959</v>
          </cell>
          <cell r="C442">
            <v>71</v>
          </cell>
          <cell r="E442">
            <v>440</v>
          </cell>
          <cell r="F442" t="str">
            <v>MÁS DE 30 DÍAS</v>
          </cell>
        </row>
        <row r="443">
          <cell r="A443">
            <v>39889</v>
          </cell>
          <cell r="B443">
            <v>39959</v>
          </cell>
          <cell r="C443">
            <v>70</v>
          </cell>
          <cell r="E443">
            <v>441</v>
          </cell>
          <cell r="F443" t="str">
            <v>MÁS DE 30 DÍAS</v>
          </cell>
        </row>
        <row r="444">
          <cell r="A444">
            <v>39890</v>
          </cell>
          <cell r="B444">
            <v>39959</v>
          </cell>
          <cell r="C444">
            <v>69</v>
          </cell>
          <cell r="E444">
            <v>442</v>
          </cell>
          <cell r="F444" t="str">
            <v>MÁS DE 30 DÍAS</v>
          </cell>
        </row>
        <row r="445">
          <cell r="A445">
            <v>39891</v>
          </cell>
          <cell r="B445">
            <v>39959</v>
          </cell>
          <cell r="C445">
            <v>68</v>
          </cell>
          <cell r="E445">
            <v>443</v>
          </cell>
          <cell r="F445" t="str">
            <v>MÁS DE 30 DÍAS</v>
          </cell>
        </row>
        <row r="446">
          <cell r="A446">
            <v>39892</v>
          </cell>
          <cell r="B446">
            <v>39959</v>
          </cell>
          <cell r="C446">
            <v>67</v>
          </cell>
          <cell r="E446">
            <v>444</v>
          </cell>
          <cell r="F446" t="str">
            <v>MÁS DE 30 DÍAS</v>
          </cell>
        </row>
        <row r="447">
          <cell r="A447">
            <v>39893</v>
          </cell>
          <cell r="B447">
            <v>39959</v>
          </cell>
          <cell r="C447">
            <v>66</v>
          </cell>
          <cell r="E447">
            <v>445</v>
          </cell>
          <cell r="F447" t="str">
            <v>MÁS DE 30 DÍAS</v>
          </cell>
        </row>
        <row r="448">
          <cell r="A448">
            <v>39894</v>
          </cell>
          <cell r="B448">
            <v>39959</v>
          </cell>
          <cell r="C448">
            <v>65</v>
          </cell>
          <cell r="E448">
            <v>446</v>
          </cell>
          <cell r="F448" t="str">
            <v>MÁS DE 30 DÍAS</v>
          </cell>
        </row>
        <row r="449">
          <cell r="A449">
            <v>39895</v>
          </cell>
          <cell r="B449">
            <v>39959</v>
          </cell>
          <cell r="C449">
            <v>64</v>
          </cell>
          <cell r="E449">
            <v>447</v>
          </cell>
          <cell r="F449" t="str">
            <v>MÁS DE 30 DÍAS</v>
          </cell>
        </row>
        <row r="450">
          <cell r="A450">
            <v>39896</v>
          </cell>
          <cell r="B450">
            <v>39959</v>
          </cell>
          <cell r="C450">
            <v>63</v>
          </cell>
          <cell r="E450">
            <v>448</v>
          </cell>
          <cell r="F450" t="str">
            <v>MÁS DE 30 DÍAS</v>
          </cell>
        </row>
        <row r="451">
          <cell r="A451">
            <v>39897</v>
          </cell>
          <cell r="B451">
            <v>39959</v>
          </cell>
          <cell r="C451">
            <v>62</v>
          </cell>
          <cell r="E451">
            <v>449</v>
          </cell>
          <cell r="F451" t="str">
            <v>MÁS DE 30 DÍAS</v>
          </cell>
        </row>
        <row r="452">
          <cell r="A452">
            <v>39898</v>
          </cell>
          <cell r="B452">
            <v>39959</v>
          </cell>
          <cell r="C452">
            <v>61</v>
          </cell>
          <cell r="E452">
            <v>450</v>
          </cell>
          <cell r="F452" t="str">
            <v>MÁS DE 30 DÍAS</v>
          </cell>
        </row>
        <row r="453">
          <cell r="A453">
            <v>39899</v>
          </cell>
          <cell r="B453">
            <v>39959</v>
          </cell>
          <cell r="C453">
            <v>60</v>
          </cell>
          <cell r="E453">
            <v>451</v>
          </cell>
          <cell r="F453" t="str">
            <v>MÁS DE 30 DÍAS</v>
          </cell>
        </row>
        <row r="454">
          <cell r="A454">
            <v>39900</v>
          </cell>
          <cell r="B454">
            <v>39959</v>
          </cell>
          <cell r="C454">
            <v>59</v>
          </cell>
          <cell r="E454">
            <v>452</v>
          </cell>
          <cell r="F454" t="str">
            <v>MÁS DE 30 DÍAS</v>
          </cell>
        </row>
        <row r="455">
          <cell r="A455">
            <v>39901</v>
          </cell>
          <cell r="B455">
            <v>39959</v>
          </cell>
          <cell r="C455">
            <v>58</v>
          </cell>
          <cell r="E455">
            <v>453</v>
          </cell>
          <cell r="F455" t="str">
            <v>MÁS DE 30 DÍAS</v>
          </cell>
        </row>
        <row r="456">
          <cell r="A456">
            <v>39902</v>
          </cell>
          <cell r="B456">
            <v>39959</v>
          </cell>
          <cell r="C456">
            <v>57</v>
          </cell>
          <cell r="E456">
            <v>454</v>
          </cell>
          <cell r="F456" t="str">
            <v>MÁS DE 30 DÍAS</v>
          </cell>
        </row>
        <row r="457">
          <cell r="A457">
            <v>39903</v>
          </cell>
          <cell r="B457">
            <v>39959</v>
          </cell>
          <cell r="C457">
            <v>56</v>
          </cell>
          <cell r="E457">
            <v>455</v>
          </cell>
          <cell r="F457" t="str">
            <v>MÁS DE 30 DÍAS</v>
          </cell>
        </row>
        <row r="458">
          <cell r="A458">
            <v>39904</v>
          </cell>
          <cell r="B458">
            <v>39959</v>
          </cell>
          <cell r="C458">
            <v>55</v>
          </cell>
          <cell r="E458">
            <v>456</v>
          </cell>
          <cell r="F458" t="str">
            <v>MÁS DE 30 DÍAS</v>
          </cell>
        </row>
        <row r="459">
          <cell r="A459">
            <v>39905</v>
          </cell>
          <cell r="B459">
            <v>39959</v>
          </cell>
          <cell r="C459">
            <v>54</v>
          </cell>
          <cell r="E459">
            <v>457</v>
          </cell>
          <cell r="F459" t="str">
            <v>MÁS DE 30 DÍAS</v>
          </cell>
        </row>
        <row r="460">
          <cell r="A460">
            <v>39906</v>
          </cell>
          <cell r="B460">
            <v>39959</v>
          </cell>
          <cell r="C460">
            <v>53</v>
          </cell>
          <cell r="E460">
            <v>458</v>
          </cell>
          <cell r="F460" t="str">
            <v>MÁS DE 30 DÍAS</v>
          </cell>
        </row>
        <row r="461">
          <cell r="A461">
            <v>39907</v>
          </cell>
          <cell r="B461">
            <v>39959</v>
          </cell>
          <cell r="C461">
            <v>52</v>
          </cell>
          <cell r="E461">
            <v>459</v>
          </cell>
          <cell r="F461" t="str">
            <v>MÁS DE 30 DÍAS</v>
          </cell>
        </row>
        <row r="462">
          <cell r="A462">
            <v>39908</v>
          </cell>
          <cell r="B462">
            <v>39959</v>
          </cell>
          <cell r="C462">
            <v>51</v>
          </cell>
          <cell r="E462">
            <v>460</v>
          </cell>
          <cell r="F462" t="str">
            <v>MÁS DE 30 DÍAS</v>
          </cell>
        </row>
        <row r="463">
          <cell r="A463">
            <v>39909</v>
          </cell>
          <cell r="B463">
            <v>39959</v>
          </cell>
          <cell r="C463">
            <v>50</v>
          </cell>
          <cell r="E463">
            <v>461</v>
          </cell>
          <cell r="F463" t="str">
            <v>MÁS DE 30 DÍAS</v>
          </cell>
        </row>
        <row r="464">
          <cell r="A464">
            <v>39910</v>
          </cell>
          <cell r="B464">
            <v>39959</v>
          </cell>
          <cell r="C464">
            <v>49</v>
          </cell>
          <cell r="E464">
            <v>462</v>
          </cell>
          <cell r="F464" t="str">
            <v>MÁS DE 30 DÍAS</v>
          </cell>
        </row>
        <row r="465">
          <cell r="A465">
            <v>39911</v>
          </cell>
          <cell r="B465">
            <v>39959</v>
          </cell>
          <cell r="C465">
            <v>48</v>
          </cell>
          <cell r="E465">
            <v>463</v>
          </cell>
          <cell r="F465" t="str">
            <v>MÁS DE 30 DÍAS</v>
          </cell>
        </row>
        <row r="466">
          <cell r="A466">
            <v>39912</v>
          </cell>
          <cell r="B466">
            <v>39959</v>
          </cell>
          <cell r="C466">
            <v>47</v>
          </cell>
          <cell r="E466">
            <v>464</v>
          </cell>
          <cell r="F466" t="str">
            <v>MÁS DE 30 DÍAS</v>
          </cell>
        </row>
        <row r="467">
          <cell r="A467">
            <v>39913</v>
          </cell>
          <cell r="B467">
            <v>39959</v>
          </cell>
          <cell r="C467">
            <v>46</v>
          </cell>
          <cell r="E467">
            <v>465</v>
          </cell>
          <cell r="F467" t="str">
            <v>MÁS DE 30 DÍAS</v>
          </cell>
        </row>
        <row r="468">
          <cell r="A468">
            <v>39914</v>
          </cell>
          <cell r="B468">
            <v>39959</v>
          </cell>
          <cell r="C468">
            <v>45</v>
          </cell>
          <cell r="E468">
            <v>466</v>
          </cell>
          <cell r="F468" t="str">
            <v>MÁS DE 30 DÍAS</v>
          </cell>
        </row>
        <row r="469">
          <cell r="A469">
            <v>39915</v>
          </cell>
          <cell r="B469">
            <v>39959</v>
          </cell>
          <cell r="C469">
            <v>44</v>
          </cell>
          <cell r="E469">
            <v>467</v>
          </cell>
          <cell r="F469" t="str">
            <v>MÁS DE 30 DÍAS</v>
          </cell>
        </row>
        <row r="470">
          <cell r="A470">
            <v>39916</v>
          </cell>
          <cell r="B470">
            <v>39959</v>
          </cell>
          <cell r="C470">
            <v>43</v>
          </cell>
          <cell r="E470">
            <v>468</v>
          </cell>
          <cell r="F470" t="str">
            <v>MÁS DE 30 DÍAS</v>
          </cell>
        </row>
        <row r="471">
          <cell r="A471">
            <v>39917</v>
          </cell>
          <cell r="B471">
            <v>39959</v>
          </cell>
          <cell r="C471">
            <v>42</v>
          </cell>
          <cell r="E471">
            <v>469</v>
          </cell>
          <cell r="F471" t="str">
            <v>MÁS DE 30 DÍAS</v>
          </cell>
        </row>
        <row r="472">
          <cell r="A472">
            <v>39918</v>
          </cell>
          <cell r="B472">
            <v>39959</v>
          </cell>
          <cell r="C472">
            <v>41</v>
          </cell>
          <cell r="E472">
            <v>470</v>
          </cell>
          <cell r="F472" t="str">
            <v>MÁS DE 30 DÍAS</v>
          </cell>
        </row>
        <row r="473">
          <cell r="A473">
            <v>39919</v>
          </cell>
          <cell r="B473">
            <v>39959</v>
          </cell>
          <cell r="C473">
            <v>40</v>
          </cell>
          <cell r="E473">
            <v>471</v>
          </cell>
          <cell r="F473" t="str">
            <v>MÁS DE 30 DÍAS</v>
          </cell>
        </row>
        <row r="474">
          <cell r="A474">
            <v>39920</v>
          </cell>
          <cell r="B474">
            <v>39959</v>
          </cell>
          <cell r="C474">
            <v>39</v>
          </cell>
          <cell r="E474">
            <v>472</v>
          </cell>
          <cell r="F474" t="str">
            <v>MÁS DE 30 DÍAS</v>
          </cell>
        </row>
        <row r="475">
          <cell r="A475">
            <v>39921</v>
          </cell>
          <cell r="B475">
            <v>39959</v>
          </cell>
          <cell r="C475">
            <v>38</v>
          </cell>
          <cell r="E475">
            <v>473</v>
          </cell>
          <cell r="F475" t="str">
            <v>MÁS DE 30 DÍAS</v>
          </cell>
        </row>
        <row r="476">
          <cell r="A476">
            <v>39922</v>
          </cell>
          <cell r="B476">
            <v>39959</v>
          </cell>
          <cell r="C476">
            <v>37</v>
          </cell>
          <cell r="E476">
            <v>474</v>
          </cell>
          <cell r="F476" t="str">
            <v>MÁS DE 30 DÍAS</v>
          </cell>
        </row>
        <row r="477">
          <cell r="A477">
            <v>39923</v>
          </cell>
          <cell r="B477">
            <v>39959</v>
          </cell>
          <cell r="C477">
            <v>36</v>
          </cell>
          <cell r="E477">
            <v>475</v>
          </cell>
          <cell r="F477" t="str">
            <v>MÁS DE 30 DÍAS</v>
          </cell>
        </row>
        <row r="478">
          <cell r="A478">
            <v>39924</v>
          </cell>
          <cell r="B478">
            <v>39959</v>
          </cell>
          <cell r="C478">
            <v>35</v>
          </cell>
          <cell r="E478">
            <v>476</v>
          </cell>
          <cell r="F478" t="str">
            <v>MÁS DE 30 DÍAS</v>
          </cell>
        </row>
        <row r="479">
          <cell r="A479">
            <v>39925</v>
          </cell>
          <cell r="B479">
            <v>39959</v>
          </cell>
          <cell r="C479">
            <v>34</v>
          </cell>
          <cell r="E479">
            <v>477</v>
          </cell>
          <cell r="F479" t="str">
            <v>MÁS DE 30 DÍAS</v>
          </cell>
        </row>
        <row r="480">
          <cell r="A480">
            <v>39926</v>
          </cell>
          <cell r="B480">
            <v>39959</v>
          </cell>
          <cell r="C480">
            <v>33</v>
          </cell>
          <cell r="E480">
            <v>478</v>
          </cell>
          <cell r="F480" t="str">
            <v>MÁS DE 30 DÍAS</v>
          </cell>
        </row>
        <row r="481">
          <cell r="A481">
            <v>39927</v>
          </cell>
          <cell r="B481">
            <v>39959</v>
          </cell>
          <cell r="C481">
            <v>32</v>
          </cell>
          <cell r="E481">
            <v>479</v>
          </cell>
          <cell r="F481" t="str">
            <v>MÁS DE 30 DÍAS</v>
          </cell>
        </row>
        <row r="482">
          <cell r="A482">
            <v>39928</v>
          </cell>
          <cell r="B482">
            <v>39959</v>
          </cell>
          <cell r="C482">
            <v>31</v>
          </cell>
          <cell r="E482">
            <v>480</v>
          </cell>
          <cell r="F482" t="str">
            <v>MÁS DE 30 DÍAS</v>
          </cell>
        </row>
        <row r="483">
          <cell r="A483">
            <v>39929</v>
          </cell>
          <cell r="B483">
            <v>39959</v>
          </cell>
          <cell r="C483">
            <v>30</v>
          </cell>
          <cell r="E483">
            <v>481</v>
          </cell>
          <cell r="F483" t="str">
            <v>MÁS DE 30 DÍAS</v>
          </cell>
        </row>
        <row r="484">
          <cell r="A484">
            <v>39930</v>
          </cell>
          <cell r="B484">
            <v>39959</v>
          </cell>
          <cell r="C484">
            <v>29</v>
          </cell>
          <cell r="E484">
            <v>482</v>
          </cell>
          <cell r="F484" t="str">
            <v>MÁS DE 30 DÍAS</v>
          </cell>
        </row>
        <row r="485">
          <cell r="A485">
            <v>39931</v>
          </cell>
          <cell r="B485">
            <v>39959</v>
          </cell>
          <cell r="C485">
            <v>28</v>
          </cell>
          <cell r="E485">
            <v>483</v>
          </cell>
          <cell r="F485" t="str">
            <v>MÁS DE 30 DÍAS</v>
          </cell>
        </row>
        <row r="486">
          <cell r="A486">
            <v>39932</v>
          </cell>
          <cell r="B486">
            <v>39959</v>
          </cell>
          <cell r="C486">
            <v>27</v>
          </cell>
          <cell r="E486">
            <v>484</v>
          </cell>
          <cell r="F486" t="str">
            <v>MÁS DE 30 DÍAS</v>
          </cell>
        </row>
        <row r="487">
          <cell r="A487">
            <v>39933</v>
          </cell>
          <cell r="B487">
            <v>39959</v>
          </cell>
          <cell r="C487">
            <v>26</v>
          </cell>
          <cell r="E487">
            <v>485</v>
          </cell>
          <cell r="F487" t="str">
            <v>MÁS DE 30 DÍAS</v>
          </cell>
        </row>
        <row r="488">
          <cell r="A488">
            <v>39934</v>
          </cell>
          <cell r="B488">
            <v>39959</v>
          </cell>
          <cell r="C488">
            <v>25</v>
          </cell>
          <cell r="E488">
            <v>486</v>
          </cell>
          <cell r="F488" t="str">
            <v>MÁS DE 30 DÍAS</v>
          </cell>
        </row>
        <row r="489">
          <cell r="A489">
            <v>39935</v>
          </cell>
          <cell r="B489">
            <v>39959</v>
          </cell>
          <cell r="C489">
            <v>24</v>
          </cell>
          <cell r="E489">
            <v>487</v>
          </cell>
          <cell r="F489" t="str">
            <v>MÁS DE 30 DÍAS</v>
          </cell>
        </row>
        <row r="490">
          <cell r="A490">
            <v>39936</v>
          </cell>
          <cell r="B490">
            <v>39959</v>
          </cell>
          <cell r="C490">
            <v>23</v>
          </cell>
          <cell r="E490">
            <v>488</v>
          </cell>
          <cell r="F490" t="str">
            <v>MÁS DE 30 DÍAS</v>
          </cell>
        </row>
        <row r="491">
          <cell r="A491">
            <v>39937</v>
          </cell>
          <cell r="B491">
            <v>39959</v>
          </cell>
          <cell r="C491">
            <v>22</v>
          </cell>
          <cell r="E491">
            <v>489</v>
          </cell>
          <cell r="F491" t="str">
            <v>MÁS DE 30 DÍAS</v>
          </cell>
        </row>
        <row r="492">
          <cell r="A492">
            <v>39938</v>
          </cell>
          <cell r="B492">
            <v>39959</v>
          </cell>
          <cell r="C492">
            <v>21</v>
          </cell>
          <cell r="E492">
            <v>490</v>
          </cell>
          <cell r="F492" t="str">
            <v>MÁS DE 30 DÍAS</v>
          </cell>
        </row>
        <row r="493">
          <cell r="A493">
            <v>39939</v>
          </cell>
          <cell r="B493">
            <v>39959</v>
          </cell>
          <cell r="C493">
            <v>20</v>
          </cell>
          <cell r="E493">
            <v>491</v>
          </cell>
          <cell r="F493" t="str">
            <v>MÁS DE 30 DÍAS</v>
          </cell>
        </row>
        <row r="494">
          <cell r="A494">
            <v>39940</v>
          </cell>
          <cell r="B494">
            <v>39959</v>
          </cell>
          <cell r="C494">
            <v>19</v>
          </cell>
          <cell r="E494">
            <v>492</v>
          </cell>
          <cell r="F494" t="str">
            <v>MÁS DE 30 DÍAS</v>
          </cell>
        </row>
        <row r="495">
          <cell r="A495">
            <v>39941</v>
          </cell>
          <cell r="B495">
            <v>39959</v>
          </cell>
          <cell r="C495">
            <v>18</v>
          </cell>
          <cell r="E495">
            <v>493</v>
          </cell>
          <cell r="F495" t="str">
            <v>MÁS DE 30 DÍAS</v>
          </cell>
        </row>
        <row r="496">
          <cell r="A496">
            <v>39942</v>
          </cell>
          <cell r="B496">
            <v>39959</v>
          </cell>
          <cell r="C496">
            <v>17</v>
          </cell>
          <cell r="E496">
            <v>494</v>
          </cell>
          <cell r="F496" t="str">
            <v>MÁS DE 30 DÍAS</v>
          </cell>
        </row>
        <row r="497">
          <cell r="A497">
            <v>39943</v>
          </cell>
          <cell r="B497">
            <v>39959</v>
          </cell>
          <cell r="C497">
            <v>16</v>
          </cell>
          <cell r="E497">
            <v>495</v>
          </cell>
          <cell r="F497" t="str">
            <v>MÁS DE 30 DÍAS</v>
          </cell>
        </row>
        <row r="498">
          <cell r="A498">
            <v>39944</v>
          </cell>
          <cell r="B498">
            <v>39959</v>
          </cell>
          <cell r="C498">
            <v>15</v>
          </cell>
          <cell r="E498">
            <v>496</v>
          </cell>
          <cell r="F498" t="str">
            <v>MÁS DE 30 DÍAS</v>
          </cell>
        </row>
        <row r="499">
          <cell r="A499">
            <v>39945</v>
          </cell>
          <cell r="B499">
            <v>39959</v>
          </cell>
          <cell r="C499">
            <v>14</v>
          </cell>
          <cell r="E499">
            <v>497</v>
          </cell>
          <cell r="F499" t="str">
            <v>MÁS DE 30 DÍAS</v>
          </cell>
        </row>
        <row r="500">
          <cell r="A500">
            <v>39946</v>
          </cell>
          <cell r="B500">
            <v>39959</v>
          </cell>
          <cell r="C500">
            <v>13</v>
          </cell>
          <cell r="E500">
            <v>498</v>
          </cell>
          <cell r="F500" t="str">
            <v>MÁS DE 30 DÍAS</v>
          </cell>
        </row>
        <row r="501">
          <cell r="A501">
            <v>39947</v>
          </cell>
          <cell r="B501">
            <v>39959</v>
          </cell>
          <cell r="C501">
            <v>12</v>
          </cell>
          <cell r="E501">
            <v>499</v>
          </cell>
          <cell r="F501" t="str">
            <v>MÁS DE 30 DÍAS</v>
          </cell>
        </row>
        <row r="502">
          <cell r="A502">
            <v>39948</v>
          </cell>
          <cell r="B502">
            <v>39959</v>
          </cell>
          <cell r="C502">
            <v>11</v>
          </cell>
          <cell r="E502">
            <v>500</v>
          </cell>
          <cell r="F502" t="str">
            <v>MÁS DE 30 DÍAS</v>
          </cell>
        </row>
        <row r="503">
          <cell r="A503">
            <v>39949</v>
          </cell>
          <cell r="B503">
            <v>39959</v>
          </cell>
          <cell r="C503">
            <v>10</v>
          </cell>
          <cell r="E503">
            <v>501</v>
          </cell>
          <cell r="F503" t="str">
            <v>MÁS DE 30 DÍAS</v>
          </cell>
        </row>
        <row r="504">
          <cell r="A504">
            <v>39950</v>
          </cell>
          <cell r="B504">
            <v>39959</v>
          </cell>
          <cell r="C504">
            <v>9</v>
          </cell>
          <cell r="E504">
            <v>502</v>
          </cell>
          <cell r="F504" t="str">
            <v>MÁS DE 30 DÍAS</v>
          </cell>
        </row>
        <row r="505">
          <cell r="A505">
            <v>39951</v>
          </cell>
          <cell r="B505">
            <v>39959</v>
          </cell>
          <cell r="C505">
            <v>8</v>
          </cell>
          <cell r="E505">
            <v>503</v>
          </cell>
          <cell r="F505" t="str">
            <v>MÁS DE 30 DÍAS</v>
          </cell>
        </row>
        <row r="506">
          <cell r="A506">
            <v>39952</v>
          </cell>
          <cell r="B506">
            <v>39959</v>
          </cell>
          <cell r="C506">
            <v>7</v>
          </cell>
          <cell r="E506">
            <v>504</v>
          </cell>
          <cell r="F506" t="str">
            <v>MÁS DE 30 DÍAS</v>
          </cell>
        </row>
        <row r="507">
          <cell r="A507">
            <v>39953</v>
          </cell>
          <cell r="B507">
            <v>39959</v>
          </cell>
          <cell r="C507">
            <v>6</v>
          </cell>
          <cell r="E507">
            <v>505</v>
          </cell>
          <cell r="F507" t="str">
            <v>MÁS DE 30 DÍAS</v>
          </cell>
        </row>
        <row r="508">
          <cell r="A508">
            <v>39954</v>
          </cell>
          <cell r="B508">
            <v>39959</v>
          </cell>
          <cell r="C508">
            <v>5</v>
          </cell>
          <cell r="E508">
            <v>506</v>
          </cell>
          <cell r="F508" t="str">
            <v>MÁS DE 30 DÍAS</v>
          </cell>
        </row>
        <row r="509">
          <cell r="A509">
            <v>39955</v>
          </cell>
          <cell r="B509">
            <v>39959</v>
          </cell>
          <cell r="C509">
            <v>4</v>
          </cell>
          <cell r="E509">
            <v>507</v>
          </cell>
          <cell r="F509" t="str">
            <v>MÁS DE 30 DÍAS</v>
          </cell>
        </row>
        <row r="510">
          <cell r="A510">
            <v>39956</v>
          </cell>
          <cell r="B510">
            <v>39959</v>
          </cell>
          <cell r="C510">
            <v>3</v>
          </cell>
          <cell r="E510">
            <v>508</v>
          </cell>
          <cell r="F510" t="str">
            <v>MÁS DE 30 DÍAS</v>
          </cell>
        </row>
        <row r="511">
          <cell r="A511">
            <v>39957</v>
          </cell>
          <cell r="B511">
            <v>39959</v>
          </cell>
          <cell r="C511">
            <v>2</v>
          </cell>
          <cell r="E511">
            <v>509</v>
          </cell>
          <cell r="F511" t="str">
            <v>MÁS DE 30 DÍAS</v>
          </cell>
        </row>
        <row r="512">
          <cell r="A512">
            <v>39958</v>
          </cell>
          <cell r="B512">
            <v>39959</v>
          </cell>
          <cell r="C512">
            <v>1</v>
          </cell>
          <cell r="E512">
            <v>510</v>
          </cell>
          <cell r="F512" t="str">
            <v>MÁS DE 30 DÍAS</v>
          </cell>
        </row>
        <row r="513">
          <cell r="A513">
            <v>39959</v>
          </cell>
          <cell r="B513">
            <v>39959</v>
          </cell>
          <cell r="C513">
            <v>0</v>
          </cell>
          <cell r="E513">
            <v>511</v>
          </cell>
          <cell r="F513" t="str">
            <v>MÁS DE 30 DÍAS</v>
          </cell>
        </row>
        <row r="514">
          <cell r="A514">
            <v>39960</v>
          </cell>
          <cell r="B514">
            <v>39959</v>
          </cell>
          <cell r="C514">
            <v>-1</v>
          </cell>
          <cell r="E514">
            <v>512</v>
          </cell>
          <cell r="F514" t="str">
            <v>MÁS DE 30 DÍAS</v>
          </cell>
        </row>
        <row r="515">
          <cell r="A515">
            <v>39961</v>
          </cell>
          <cell r="B515">
            <v>39959</v>
          </cell>
          <cell r="C515">
            <v>-2</v>
          </cell>
          <cell r="E515">
            <v>513</v>
          </cell>
          <cell r="F515" t="str">
            <v>MÁS DE 30 DÍAS</v>
          </cell>
        </row>
        <row r="516">
          <cell r="A516">
            <v>39962</v>
          </cell>
          <cell r="B516">
            <v>39959</v>
          </cell>
          <cell r="C516">
            <v>-3</v>
          </cell>
          <cell r="E516">
            <v>514</v>
          </cell>
          <cell r="F516" t="str">
            <v>MÁS DE 30 DÍAS</v>
          </cell>
        </row>
        <row r="517">
          <cell r="A517">
            <v>39963</v>
          </cell>
          <cell r="B517">
            <v>39959</v>
          </cell>
          <cell r="C517">
            <v>-4</v>
          </cell>
          <cell r="E517">
            <v>515</v>
          </cell>
          <cell r="F517" t="str">
            <v>MÁS DE 30 DÍAS</v>
          </cell>
        </row>
        <row r="518">
          <cell r="A518">
            <v>39964</v>
          </cell>
          <cell r="B518">
            <v>39959</v>
          </cell>
          <cell r="C518">
            <v>-5</v>
          </cell>
          <cell r="E518">
            <v>516</v>
          </cell>
          <cell r="F518" t="str">
            <v>MÁS DE 30 DÍAS</v>
          </cell>
        </row>
        <row r="519">
          <cell r="A519">
            <v>39965</v>
          </cell>
          <cell r="B519">
            <v>39959</v>
          </cell>
          <cell r="C519">
            <v>-6</v>
          </cell>
          <cell r="E519">
            <v>517</v>
          </cell>
          <cell r="F519" t="str">
            <v>MÁS DE 30 DÍAS</v>
          </cell>
        </row>
        <row r="520">
          <cell r="A520">
            <v>39966</v>
          </cell>
          <cell r="B520">
            <v>39959</v>
          </cell>
          <cell r="C520">
            <v>-7</v>
          </cell>
          <cell r="E520">
            <v>518</v>
          </cell>
          <cell r="F520" t="str">
            <v>MÁS DE 30 DÍAS</v>
          </cell>
        </row>
        <row r="521">
          <cell r="A521">
            <v>39967</v>
          </cell>
          <cell r="B521">
            <v>39959</v>
          </cell>
          <cell r="C521">
            <v>-8</v>
          </cell>
          <cell r="E521">
            <v>519</v>
          </cell>
          <cell r="F521" t="str">
            <v>MÁS DE 30 DÍAS</v>
          </cell>
        </row>
        <row r="522">
          <cell r="A522">
            <v>39968</v>
          </cell>
          <cell r="B522">
            <v>39959</v>
          </cell>
          <cell r="C522">
            <v>-9</v>
          </cell>
          <cell r="E522">
            <v>520</v>
          </cell>
          <cell r="F522" t="str">
            <v>MÁS DE 30 DÍAS</v>
          </cell>
        </row>
        <row r="523">
          <cell r="A523">
            <v>39969</v>
          </cell>
          <cell r="B523">
            <v>39959</v>
          </cell>
          <cell r="C523">
            <v>-10</v>
          </cell>
          <cell r="E523">
            <v>521</v>
          </cell>
          <cell r="F523" t="str">
            <v>MÁS DE 30 DÍAS</v>
          </cell>
        </row>
        <row r="524">
          <cell r="A524">
            <v>39970</v>
          </cell>
          <cell r="B524">
            <v>39959</v>
          </cell>
          <cell r="C524">
            <v>-11</v>
          </cell>
          <cell r="E524">
            <v>522</v>
          </cell>
          <cell r="F524" t="str">
            <v>MÁS DE 30 DÍAS</v>
          </cell>
        </row>
        <row r="525">
          <cell r="A525">
            <v>39971</v>
          </cell>
          <cell r="B525">
            <v>39959</v>
          </cell>
          <cell r="C525">
            <v>-12</v>
          </cell>
          <cell r="E525">
            <v>523</v>
          </cell>
          <cell r="F525" t="str">
            <v>MÁS DE 30 DÍAS</v>
          </cell>
        </row>
        <row r="526">
          <cell r="A526">
            <v>39972</v>
          </cell>
          <cell r="B526">
            <v>39959</v>
          </cell>
          <cell r="C526">
            <v>-13</v>
          </cell>
          <cell r="E526">
            <v>524</v>
          </cell>
          <cell r="F526" t="str">
            <v>MÁS DE 30 DÍAS</v>
          </cell>
        </row>
        <row r="527">
          <cell r="A527">
            <v>39973</v>
          </cell>
          <cell r="B527">
            <v>39959</v>
          </cell>
          <cell r="C527">
            <v>-14</v>
          </cell>
          <cell r="E527">
            <v>525</v>
          </cell>
          <cell r="F527" t="str">
            <v>MÁS DE 30 DÍAS</v>
          </cell>
        </row>
        <row r="528">
          <cell r="A528">
            <v>39974</v>
          </cell>
          <cell r="B528">
            <v>39959</v>
          </cell>
          <cell r="C528">
            <v>-15</v>
          </cell>
          <cell r="E528">
            <v>526</v>
          </cell>
          <cell r="F528" t="str">
            <v>MÁS DE 30 DÍAS</v>
          </cell>
        </row>
        <row r="529">
          <cell r="A529">
            <v>39975</v>
          </cell>
          <cell r="B529">
            <v>39959</v>
          </cell>
          <cell r="C529">
            <v>-16</v>
          </cell>
          <cell r="E529">
            <v>527</v>
          </cell>
          <cell r="F529" t="str">
            <v>MÁS DE 30 DÍAS</v>
          </cell>
        </row>
        <row r="530">
          <cell r="A530">
            <v>39976</v>
          </cell>
          <cell r="B530">
            <v>39959</v>
          </cell>
          <cell r="C530">
            <v>-17</v>
          </cell>
          <cell r="E530">
            <v>528</v>
          </cell>
          <cell r="F530" t="str">
            <v>MÁS DE 30 DÍAS</v>
          </cell>
        </row>
        <row r="531">
          <cell r="A531">
            <v>39977</v>
          </cell>
          <cell r="B531">
            <v>39959</v>
          </cell>
          <cell r="C531">
            <v>-18</v>
          </cell>
          <cell r="E531">
            <v>529</v>
          </cell>
          <cell r="F531" t="str">
            <v>MÁS DE 30 DÍAS</v>
          </cell>
        </row>
        <row r="532">
          <cell r="A532">
            <v>39978</v>
          </cell>
          <cell r="B532">
            <v>39959</v>
          </cell>
          <cell r="C532">
            <v>-19</v>
          </cell>
          <cell r="E532">
            <v>530</v>
          </cell>
          <cell r="F532" t="str">
            <v>MÁS DE 30 DÍAS</v>
          </cell>
        </row>
        <row r="533">
          <cell r="A533">
            <v>39979</v>
          </cell>
          <cell r="B533">
            <v>39959</v>
          </cell>
          <cell r="C533">
            <v>-20</v>
          </cell>
          <cell r="E533">
            <v>531</v>
          </cell>
          <cell r="F533" t="str">
            <v>MÁS DE 30 DÍAS</v>
          </cell>
        </row>
        <row r="534">
          <cell r="A534">
            <v>39980</v>
          </cell>
          <cell r="B534">
            <v>39959</v>
          </cell>
          <cell r="C534">
            <v>-21</v>
          </cell>
          <cell r="E534">
            <v>532</v>
          </cell>
          <cell r="F534" t="str">
            <v>MÁS DE 30 DÍAS</v>
          </cell>
        </row>
        <row r="535">
          <cell r="A535">
            <v>39981</v>
          </cell>
          <cell r="B535">
            <v>39959</v>
          </cell>
          <cell r="C535">
            <v>-22</v>
          </cell>
          <cell r="E535">
            <v>533</v>
          </cell>
          <cell r="F535" t="str">
            <v>MÁS DE 30 DÍAS</v>
          </cell>
        </row>
        <row r="536">
          <cell r="A536">
            <v>39982</v>
          </cell>
          <cell r="B536">
            <v>39959</v>
          </cell>
          <cell r="C536">
            <v>-23</v>
          </cell>
          <cell r="E536">
            <v>534</v>
          </cell>
          <cell r="F536" t="str">
            <v>MÁS DE 30 DÍAS</v>
          </cell>
        </row>
        <row r="537">
          <cell r="A537">
            <v>39983</v>
          </cell>
          <cell r="B537">
            <v>39959</v>
          </cell>
          <cell r="C537">
            <v>-24</v>
          </cell>
          <cell r="E537">
            <v>535</v>
          </cell>
          <cell r="F537" t="str">
            <v>MÁS DE 30 DÍAS</v>
          </cell>
        </row>
        <row r="538">
          <cell r="A538">
            <v>39984</v>
          </cell>
          <cell r="B538">
            <v>39959</v>
          </cell>
          <cell r="C538">
            <v>-25</v>
          </cell>
          <cell r="E538">
            <v>536</v>
          </cell>
          <cell r="F538" t="str">
            <v>MÁS DE 30 DÍAS</v>
          </cell>
        </row>
        <row r="539">
          <cell r="A539">
            <v>39985</v>
          </cell>
          <cell r="B539">
            <v>39959</v>
          </cell>
          <cell r="C539">
            <v>-26</v>
          </cell>
          <cell r="E539">
            <v>537</v>
          </cell>
          <cell r="F539" t="str">
            <v>MÁS DE 30 DÍAS</v>
          </cell>
        </row>
        <row r="540">
          <cell r="A540">
            <v>39986</v>
          </cell>
          <cell r="B540">
            <v>39959</v>
          </cell>
          <cell r="C540">
            <v>-27</v>
          </cell>
          <cell r="E540">
            <v>538</v>
          </cell>
          <cell r="F540" t="str">
            <v>MÁS DE 30 DÍAS</v>
          </cell>
        </row>
        <row r="541">
          <cell r="A541">
            <v>39987</v>
          </cell>
          <cell r="B541">
            <v>39959</v>
          </cell>
          <cell r="C541">
            <v>-28</v>
          </cell>
          <cell r="E541">
            <v>539</v>
          </cell>
          <cell r="F541" t="str">
            <v>MÁS DE 30 DÍAS</v>
          </cell>
        </row>
        <row r="542">
          <cell r="A542">
            <v>39988</v>
          </cell>
          <cell r="B542">
            <v>39959</v>
          </cell>
          <cell r="C542">
            <v>-29</v>
          </cell>
          <cell r="E542">
            <v>540</v>
          </cell>
          <cell r="F542" t="str">
            <v>MÁS DE 30 DÍAS</v>
          </cell>
        </row>
        <row r="543">
          <cell r="A543">
            <v>39989</v>
          </cell>
          <cell r="B543">
            <v>39959</v>
          </cell>
          <cell r="C543">
            <v>-30</v>
          </cell>
          <cell r="E543">
            <v>541</v>
          </cell>
          <cell r="F543" t="str">
            <v>MÁS DE 30 DÍAS</v>
          </cell>
        </row>
        <row r="544">
          <cell r="A544">
            <v>39990</v>
          </cell>
          <cell r="B544">
            <v>39959</v>
          </cell>
          <cell r="C544">
            <v>-31</v>
          </cell>
          <cell r="E544">
            <v>542</v>
          </cell>
          <cell r="F544" t="str">
            <v>MÁS DE 30 DÍAS</v>
          </cell>
        </row>
        <row r="545">
          <cell r="A545">
            <v>39991</v>
          </cell>
          <cell r="B545">
            <v>39959</v>
          </cell>
          <cell r="C545">
            <v>-32</v>
          </cell>
          <cell r="E545">
            <v>543</v>
          </cell>
          <cell r="F545" t="str">
            <v>MÁS DE 30 DÍAS</v>
          </cell>
        </row>
        <row r="546">
          <cell r="A546">
            <v>39992</v>
          </cell>
          <cell r="B546">
            <v>39959</v>
          </cell>
          <cell r="C546">
            <v>-33</v>
          </cell>
          <cell r="E546">
            <v>544</v>
          </cell>
          <cell r="F546" t="str">
            <v>MÁS DE 30 DÍAS</v>
          </cell>
        </row>
        <row r="547">
          <cell r="A547">
            <v>39993</v>
          </cell>
          <cell r="B547">
            <v>39959</v>
          </cell>
          <cell r="C547">
            <v>-34</v>
          </cell>
          <cell r="E547">
            <v>545</v>
          </cell>
          <cell r="F547" t="str">
            <v>MÁS DE 30 DÍAS</v>
          </cell>
        </row>
        <row r="548">
          <cell r="A548">
            <v>39994</v>
          </cell>
          <cell r="B548">
            <v>39959</v>
          </cell>
          <cell r="C548">
            <v>-35</v>
          </cell>
          <cell r="E548">
            <v>546</v>
          </cell>
          <cell r="F548" t="str">
            <v>MÁS DE 30 DÍAS</v>
          </cell>
        </row>
        <row r="549">
          <cell r="A549">
            <v>39995</v>
          </cell>
          <cell r="B549">
            <v>39959</v>
          </cell>
          <cell r="C549">
            <v>-36</v>
          </cell>
          <cell r="E549">
            <v>547</v>
          </cell>
          <cell r="F549" t="str">
            <v>MÁS DE 30 DÍAS</v>
          </cell>
        </row>
        <row r="550">
          <cell r="A550">
            <v>39996</v>
          </cell>
          <cell r="B550">
            <v>39959</v>
          </cell>
          <cell r="C550">
            <v>-37</v>
          </cell>
          <cell r="E550">
            <v>548</v>
          </cell>
          <cell r="F550" t="str">
            <v>MÁS DE 30 DÍAS</v>
          </cell>
        </row>
        <row r="551">
          <cell r="A551">
            <v>39997</v>
          </cell>
          <cell r="B551">
            <v>39959</v>
          </cell>
          <cell r="C551">
            <v>-38</v>
          </cell>
          <cell r="E551">
            <v>549</v>
          </cell>
          <cell r="F551" t="str">
            <v>MÁS DE 30 DÍAS</v>
          </cell>
        </row>
        <row r="552">
          <cell r="A552">
            <v>39998</v>
          </cell>
          <cell r="B552">
            <v>39959</v>
          </cell>
          <cell r="C552">
            <v>-39</v>
          </cell>
          <cell r="E552">
            <v>550</v>
          </cell>
          <cell r="F552" t="str">
            <v>MÁS DE 30 DÍAS</v>
          </cell>
        </row>
        <row r="553">
          <cell r="A553">
            <v>39999</v>
          </cell>
          <cell r="B553">
            <v>39959</v>
          </cell>
          <cell r="C553">
            <v>-40</v>
          </cell>
          <cell r="E553">
            <v>551</v>
          </cell>
          <cell r="F553" t="str">
            <v>MÁS DE 30 DÍAS</v>
          </cell>
        </row>
        <row r="554">
          <cell r="A554">
            <v>40000</v>
          </cell>
          <cell r="B554">
            <v>39959</v>
          </cell>
          <cell r="C554">
            <v>-41</v>
          </cell>
          <cell r="E554">
            <v>552</v>
          </cell>
          <cell r="F554" t="str">
            <v>MÁS DE 30 DÍAS</v>
          </cell>
        </row>
        <row r="555">
          <cell r="A555">
            <v>40001</v>
          </cell>
          <cell r="B555">
            <v>39959</v>
          </cell>
          <cell r="C555">
            <v>-42</v>
          </cell>
          <cell r="E555">
            <v>553</v>
          </cell>
          <cell r="F555" t="str">
            <v>MÁS DE 30 DÍAS</v>
          </cell>
        </row>
        <row r="556">
          <cell r="A556">
            <v>40002</v>
          </cell>
          <cell r="B556">
            <v>39959</v>
          </cell>
          <cell r="C556">
            <v>-43</v>
          </cell>
          <cell r="E556">
            <v>554</v>
          </cell>
          <cell r="F556" t="str">
            <v>MÁS DE 30 DÍAS</v>
          </cell>
        </row>
        <row r="557">
          <cell r="A557">
            <v>40003</v>
          </cell>
          <cell r="B557">
            <v>39959</v>
          </cell>
          <cell r="C557">
            <v>-44</v>
          </cell>
          <cell r="E557">
            <v>555</v>
          </cell>
          <cell r="F557" t="str">
            <v>MÁS DE 30 DÍAS</v>
          </cell>
        </row>
        <row r="558">
          <cell r="A558">
            <v>40004</v>
          </cell>
          <cell r="B558">
            <v>39959</v>
          </cell>
          <cell r="C558">
            <v>-45</v>
          </cell>
          <cell r="E558">
            <v>556</v>
          </cell>
          <cell r="F558" t="str">
            <v>MÁS DE 30 DÍAS</v>
          </cell>
        </row>
        <row r="559">
          <cell r="A559">
            <v>40005</v>
          </cell>
          <cell r="B559">
            <v>39959</v>
          </cell>
          <cell r="C559">
            <v>-46</v>
          </cell>
          <cell r="E559">
            <v>557</v>
          </cell>
          <cell r="F559" t="str">
            <v>MÁS DE 30 DÍAS</v>
          </cell>
        </row>
        <row r="560">
          <cell r="A560">
            <v>40006</v>
          </cell>
          <cell r="B560">
            <v>39959</v>
          </cell>
          <cell r="C560">
            <v>-47</v>
          </cell>
          <cell r="E560">
            <v>558</v>
          </cell>
          <cell r="F560" t="str">
            <v>MÁS DE 30 DÍAS</v>
          </cell>
        </row>
        <row r="561">
          <cell r="A561">
            <v>40007</v>
          </cell>
          <cell r="B561">
            <v>39959</v>
          </cell>
          <cell r="C561">
            <v>-48</v>
          </cell>
          <cell r="E561">
            <v>559</v>
          </cell>
          <cell r="F561" t="str">
            <v>MÁS DE 30 DÍAS</v>
          </cell>
        </row>
        <row r="562">
          <cell r="A562">
            <v>40008</v>
          </cell>
          <cell r="B562">
            <v>39959</v>
          </cell>
          <cell r="C562">
            <v>-49</v>
          </cell>
          <cell r="E562">
            <v>560</v>
          </cell>
          <cell r="F562" t="str">
            <v>MÁS DE 30 DÍAS</v>
          </cell>
        </row>
        <row r="563">
          <cell r="A563">
            <v>40009</v>
          </cell>
          <cell r="B563">
            <v>39959</v>
          </cell>
          <cell r="C563">
            <v>-50</v>
          </cell>
          <cell r="E563">
            <v>561</v>
          </cell>
          <cell r="F563" t="str">
            <v>MÁS DE 30 DÍAS</v>
          </cell>
        </row>
        <row r="564">
          <cell r="A564">
            <v>40010</v>
          </cell>
          <cell r="B564">
            <v>39959</v>
          </cell>
          <cell r="C564">
            <v>-51</v>
          </cell>
          <cell r="E564">
            <v>562</v>
          </cell>
          <cell r="F564" t="str">
            <v>MÁS DE 30 DÍAS</v>
          </cell>
        </row>
        <row r="565">
          <cell r="A565">
            <v>40011</v>
          </cell>
          <cell r="B565">
            <v>39959</v>
          </cell>
          <cell r="C565">
            <v>-52</v>
          </cell>
          <cell r="E565">
            <v>563</v>
          </cell>
          <cell r="F565" t="str">
            <v>MÁS DE 30 DÍAS</v>
          </cell>
        </row>
        <row r="566">
          <cell r="A566">
            <v>40012</v>
          </cell>
          <cell r="B566">
            <v>39959</v>
          </cell>
          <cell r="C566">
            <v>-53</v>
          </cell>
          <cell r="E566">
            <v>564</v>
          </cell>
          <cell r="F566" t="str">
            <v>MÁS DE 30 DÍAS</v>
          </cell>
        </row>
        <row r="567">
          <cell r="A567">
            <v>40013</v>
          </cell>
          <cell r="B567">
            <v>39959</v>
          </cell>
          <cell r="C567">
            <v>-54</v>
          </cell>
          <cell r="E567">
            <v>565</v>
          </cell>
          <cell r="F567" t="str">
            <v>MÁS DE 30 DÍAS</v>
          </cell>
        </row>
        <row r="568">
          <cell r="A568">
            <v>40014</v>
          </cell>
          <cell r="B568">
            <v>39959</v>
          </cell>
          <cell r="C568">
            <v>-55</v>
          </cell>
          <cell r="E568">
            <v>566</v>
          </cell>
          <cell r="F568" t="str">
            <v>MÁS DE 30 DÍAS</v>
          </cell>
        </row>
        <row r="569">
          <cell r="A569">
            <v>40015</v>
          </cell>
          <cell r="B569">
            <v>39959</v>
          </cell>
          <cell r="C569">
            <v>-56</v>
          </cell>
          <cell r="E569">
            <v>567</v>
          </cell>
          <cell r="F569" t="str">
            <v>MÁS DE 30 DÍAS</v>
          </cell>
        </row>
        <row r="570">
          <cell r="A570">
            <v>40016</v>
          </cell>
          <cell r="B570">
            <v>39959</v>
          </cell>
          <cell r="C570">
            <v>-57</v>
          </cell>
          <cell r="E570">
            <v>568</v>
          </cell>
          <cell r="F570" t="str">
            <v>MÁS DE 30 DÍAS</v>
          </cell>
        </row>
        <row r="571">
          <cell r="A571">
            <v>40017</v>
          </cell>
          <cell r="B571">
            <v>39959</v>
          </cell>
          <cell r="C571">
            <v>-58</v>
          </cell>
          <cell r="E571">
            <v>569</v>
          </cell>
          <cell r="F571" t="str">
            <v>MÁS DE 30 DÍAS</v>
          </cell>
        </row>
        <row r="572">
          <cell r="A572">
            <v>40018</v>
          </cell>
          <cell r="B572">
            <v>39959</v>
          </cell>
          <cell r="C572">
            <v>-59</v>
          </cell>
          <cell r="E572">
            <v>570</v>
          </cell>
          <cell r="F572" t="str">
            <v>MÁS DE 30 DÍAS</v>
          </cell>
        </row>
        <row r="573">
          <cell r="A573">
            <v>40019</v>
          </cell>
          <cell r="B573">
            <v>39959</v>
          </cell>
          <cell r="C573">
            <v>-60</v>
          </cell>
          <cell r="E573">
            <v>571</v>
          </cell>
          <cell r="F573" t="str">
            <v>MÁS DE 30 DÍAS</v>
          </cell>
        </row>
        <row r="574">
          <cell r="A574">
            <v>40020</v>
          </cell>
          <cell r="B574">
            <v>39959</v>
          </cell>
          <cell r="C574">
            <v>-61</v>
          </cell>
          <cell r="E574">
            <v>572</v>
          </cell>
          <cell r="F574" t="str">
            <v>MÁS DE 30 DÍAS</v>
          </cell>
        </row>
        <row r="575">
          <cell r="A575">
            <v>40021</v>
          </cell>
          <cell r="B575">
            <v>39959</v>
          </cell>
          <cell r="C575">
            <v>-62</v>
          </cell>
          <cell r="E575">
            <v>573</v>
          </cell>
          <cell r="F575" t="str">
            <v>MÁS DE 30 DÍAS</v>
          </cell>
        </row>
        <row r="576">
          <cell r="A576">
            <v>40022</v>
          </cell>
          <cell r="B576">
            <v>39959</v>
          </cell>
          <cell r="C576">
            <v>-63</v>
          </cell>
          <cell r="E576">
            <v>574</v>
          </cell>
          <cell r="F576" t="str">
            <v>MÁS DE 30 DÍAS</v>
          </cell>
        </row>
        <row r="577">
          <cell r="A577">
            <v>40023</v>
          </cell>
          <cell r="B577">
            <v>39959</v>
          </cell>
          <cell r="C577">
            <v>-64</v>
          </cell>
          <cell r="E577">
            <v>575</v>
          </cell>
          <cell r="F577" t="str">
            <v>MÁS DE 30 DÍAS</v>
          </cell>
        </row>
        <row r="578">
          <cell r="A578">
            <v>40024</v>
          </cell>
          <cell r="B578">
            <v>39959</v>
          </cell>
          <cell r="C578">
            <v>-65</v>
          </cell>
          <cell r="E578">
            <v>576</v>
          </cell>
          <cell r="F578" t="str">
            <v>MÁS DE 30 DÍAS</v>
          </cell>
        </row>
        <row r="579">
          <cell r="A579">
            <v>40025</v>
          </cell>
          <cell r="B579">
            <v>39959</v>
          </cell>
          <cell r="C579">
            <v>-66</v>
          </cell>
          <cell r="E579">
            <v>577</v>
          </cell>
          <cell r="F579" t="str">
            <v>MÁS DE 30 DÍAS</v>
          </cell>
        </row>
        <row r="580">
          <cell r="A580">
            <v>40026</v>
          </cell>
          <cell r="B580">
            <v>39959</v>
          </cell>
          <cell r="C580">
            <v>-67</v>
          </cell>
          <cell r="E580">
            <v>578</v>
          </cell>
          <cell r="F580" t="str">
            <v>MÁS DE 30 DÍAS</v>
          </cell>
        </row>
        <row r="581">
          <cell r="A581">
            <v>40027</v>
          </cell>
          <cell r="B581">
            <v>39959</v>
          </cell>
          <cell r="C581">
            <v>-68</v>
          </cell>
          <cell r="E581">
            <v>579</v>
          </cell>
          <cell r="F581" t="str">
            <v>MÁS DE 30 DÍAS</v>
          </cell>
        </row>
        <row r="582">
          <cell r="A582">
            <v>40028</v>
          </cell>
          <cell r="B582">
            <v>39959</v>
          </cell>
          <cell r="C582">
            <v>-69</v>
          </cell>
          <cell r="E582">
            <v>580</v>
          </cell>
          <cell r="F582" t="str">
            <v>MÁS DE 30 DÍAS</v>
          </cell>
        </row>
        <row r="583">
          <cell r="A583">
            <v>40029</v>
          </cell>
          <cell r="B583">
            <v>39959</v>
          </cell>
          <cell r="C583">
            <v>-70</v>
          </cell>
          <cell r="E583">
            <v>581</v>
          </cell>
          <cell r="F583" t="str">
            <v>MÁS DE 30 DÍAS</v>
          </cell>
        </row>
        <row r="584">
          <cell r="A584">
            <v>40030</v>
          </cell>
          <cell r="B584">
            <v>39959</v>
          </cell>
          <cell r="C584">
            <v>-71</v>
          </cell>
          <cell r="E584">
            <v>582</v>
          </cell>
          <cell r="F584" t="str">
            <v>MÁS DE 30 DÍAS</v>
          </cell>
        </row>
        <row r="585">
          <cell r="A585">
            <v>40031</v>
          </cell>
          <cell r="B585">
            <v>39959</v>
          </cell>
          <cell r="C585">
            <v>-72</v>
          </cell>
          <cell r="E585">
            <v>583</v>
          </cell>
          <cell r="F585" t="str">
            <v>MÁS DE 30 DÍAS</v>
          </cell>
        </row>
        <row r="586">
          <cell r="A586">
            <v>40032</v>
          </cell>
          <cell r="B586">
            <v>39959</v>
          </cell>
          <cell r="C586">
            <v>-73</v>
          </cell>
          <cell r="E586">
            <v>584</v>
          </cell>
          <cell r="F586" t="str">
            <v>MÁS DE 30 DÍAS</v>
          </cell>
        </row>
        <row r="587">
          <cell r="A587">
            <v>40033</v>
          </cell>
          <cell r="B587">
            <v>39959</v>
          </cell>
          <cell r="C587">
            <v>-74</v>
          </cell>
          <cell r="E587">
            <v>585</v>
          </cell>
          <cell r="F587" t="str">
            <v>MÁS DE 30 DÍAS</v>
          </cell>
        </row>
        <row r="588">
          <cell r="A588">
            <v>40034</v>
          </cell>
          <cell r="B588">
            <v>39959</v>
          </cell>
          <cell r="C588">
            <v>-75</v>
          </cell>
          <cell r="E588">
            <v>586</v>
          </cell>
          <cell r="F588" t="str">
            <v>MÁS DE 30 DÍAS</v>
          </cell>
        </row>
        <row r="589">
          <cell r="A589">
            <v>40035</v>
          </cell>
          <cell r="B589">
            <v>39959</v>
          </cell>
          <cell r="C589">
            <v>-76</v>
          </cell>
          <cell r="E589">
            <v>587</v>
          </cell>
          <cell r="F589" t="str">
            <v>MÁS DE 30 DÍAS</v>
          </cell>
        </row>
        <row r="590">
          <cell r="A590">
            <v>40036</v>
          </cell>
          <cell r="B590">
            <v>39959</v>
          </cell>
          <cell r="C590">
            <v>-77</v>
          </cell>
          <cell r="E590">
            <v>588</v>
          </cell>
          <cell r="F590" t="str">
            <v>MÁS DE 30 DÍAS</v>
          </cell>
        </row>
        <row r="591">
          <cell r="A591">
            <v>40037</v>
          </cell>
          <cell r="B591">
            <v>39959</v>
          </cell>
          <cell r="C591">
            <v>-78</v>
          </cell>
          <cell r="E591">
            <v>589</v>
          </cell>
          <cell r="F591" t="str">
            <v>MÁS DE 30 DÍAS</v>
          </cell>
        </row>
        <row r="592">
          <cell r="A592">
            <v>40038</v>
          </cell>
          <cell r="B592">
            <v>39959</v>
          </cell>
          <cell r="C592">
            <v>-79</v>
          </cell>
          <cell r="E592">
            <v>590</v>
          </cell>
          <cell r="F592" t="str">
            <v>MÁS DE 30 DÍAS</v>
          </cell>
        </row>
        <row r="593">
          <cell r="A593">
            <v>40039</v>
          </cell>
          <cell r="B593">
            <v>39959</v>
          </cell>
          <cell r="C593">
            <v>-80</v>
          </cell>
          <cell r="E593">
            <v>591</v>
          </cell>
          <cell r="F593" t="str">
            <v>MÁS DE 30 DÍAS</v>
          </cell>
        </row>
        <row r="594">
          <cell r="A594">
            <v>40040</v>
          </cell>
          <cell r="B594">
            <v>39959</v>
          </cell>
          <cell r="C594">
            <v>-81</v>
          </cell>
          <cell r="E594">
            <v>592</v>
          </cell>
          <cell r="F594" t="str">
            <v>MÁS DE 30 DÍAS</v>
          </cell>
        </row>
        <row r="595">
          <cell r="A595">
            <v>40041</v>
          </cell>
          <cell r="B595">
            <v>39959</v>
          </cell>
          <cell r="C595">
            <v>-82</v>
          </cell>
          <cell r="E595">
            <v>593</v>
          </cell>
          <cell r="F595" t="str">
            <v>MÁS DE 30 DÍAS</v>
          </cell>
        </row>
        <row r="596">
          <cell r="A596">
            <v>40042</v>
          </cell>
          <cell r="B596">
            <v>39959</v>
          </cell>
          <cell r="C596">
            <v>-83</v>
          </cell>
          <cell r="E596">
            <v>594</v>
          </cell>
          <cell r="F596" t="str">
            <v>MÁS DE 30 DÍAS</v>
          </cell>
        </row>
        <row r="597">
          <cell r="A597">
            <v>40043</v>
          </cell>
          <cell r="B597">
            <v>39959</v>
          </cell>
          <cell r="C597">
            <v>-84</v>
          </cell>
          <cell r="E597">
            <v>595</v>
          </cell>
          <cell r="F597" t="str">
            <v>MÁS DE 30 DÍAS</v>
          </cell>
        </row>
        <row r="598">
          <cell r="A598">
            <v>40044</v>
          </cell>
          <cell r="B598">
            <v>39959</v>
          </cell>
          <cell r="C598">
            <v>-85</v>
          </cell>
          <cell r="E598">
            <v>596</v>
          </cell>
          <cell r="F598" t="str">
            <v>MÁS DE 30 DÍAS</v>
          </cell>
        </row>
        <row r="599">
          <cell r="A599">
            <v>40045</v>
          </cell>
          <cell r="B599">
            <v>39959</v>
          </cell>
          <cell r="C599">
            <v>-86</v>
          </cell>
          <cell r="E599">
            <v>597</v>
          </cell>
          <cell r="F599" t="str">
            <v>MÁS DE 30 DÍAS</v>
          </cell>
        </row>
        <row r="600">
          <cell r="A600">
            <v>40046</v>
          </cell>
          <cell r="B600">
            <v>39959</v>
          </cell>
          <cell r="C600">
            <v>-87</v>
          </cell>
          <cell r="E600">
            <v>598</v>
          </cell>
          <cell r="F600" t="str">
            <v>MÁS DE 30 DÍAS</v>
          </cell>
        </row>
        <row r="601">
          <cell r="A601">
            <v>40047</v>
          </cell>
          <cell r="B601">
            <v>39959</v>
          </cell>
          <cell r="C601">
            <v>-88</v>
          </cell>
          <cell r="E601">
            <v>599</v>
          </cell>
          <cell r="F601" t="str">
            <v>MÁS DE 30 DÍAS</v>
          </cell>
        </row>
        <row r="602">
          <cell r="A602">
            <v>40048</v>
          </cell>
          <cell r="B602">
            <v>39959</v>
          </cell>
          <cell r="C602">
            <v>-89</v>
          </cell>
          <cell r="E602">
            <v>600</v>
          </cell>
          <cell r="F602" t="str">
            <v>MÁS DE 30 DÍAS</v>
          </cell>
        </row>
        <row r="603">
          <cell r="A603">
            <v>40049</v>
          </cell>
          <cell r="B603">
            <v>39959</v>
          </cell>
          <cell r="C603">
            <v>-90</v>
          </cell>
          <cell r="E603">
            <v>601</v>
          </cell>
          <cell r="F603" t="str">
            <v>MÁS DE 30 DÍAS</v>
          </cell>
        </row>
        <row r="604">
          <cell r="A604">
            <v>40050</v>
          </cell>
          <cell r="B604">
            <v>39959</v>
          </cell>
          <cell r="C604">
            <v>-91</v>
          </cell>
          <cell r="E604">
            <v>602</v>
          </cell>
          <cell r="F604" t="str">
            <v>MÁS DE 30 DÍAS</v>
          </cell>
        </row>
        <row r="605">
          <cell r="A605">
            <v>40051</v>
          </cell>
          <cell r="B605">
            <v>39959</v>
          </cell>
          <cell r="C605">
            <v>-92</v>
          </cell>
          <cell r="E605">
            <v>603</v>
          </cell>
          <cell r="F605" t="str">
            <v>MÁS DE 30 DÍAS</v>
          </cell>
        </row>
        <row r="606">
          <cell r="A606">
            <v>40052</v>
          </cell>
          <cell r="B606">
            <v>39959</v>
          </cell>
          <cell r="C606">
            <v>-93</v>
          </cell>
          <cell r="E606">
            <v>604</v>
          </cell>
          <cell r="F606" t="str">
            <v>MÁS DE 30 DÍAS</v>
          </cell>
        </row>
        <row r="607">
          <cell r="A607">
            <v>40053</v>
          </cell>
          <cell r="B607">
            <v>39959</v>
          </cell>
          <cell r="C607">
            <v>-94</v>
          </cell>
          <cell r="E607">
            <v>605</v>
          </cell>
          <cell r="F607" t="str">
            <v>MÁS DE 30 DÍAS</v>
          </cell>
        </row>
        <row r="608">
          <cell r="A608">
            <v>40054</v>
          </cell>
          <cell r="B608">
            <v>39959</v>
          </cell>
          <cell r="C608">
            <v>-95</v>
          </cell>
          <cell r="E608">
            <v>606</v>
          </cell>
          <cell r="F608" t="str">
            <v>MÁS DE 30 DÍAS</v>
          </cell>
        </row>
        <row r="609">
          <cell r="A609">
            <v>40055</v>
          </cell>
          <cell r="B609">
            <v>39959</v>
          </cell>
          <cell r="C609">
            <v>-96</v>
          </cell>
          <cell r="E609">
            <v>607</v>
          </cell>
          <cell r="F609" t="str">
            <v>MÁS DE 30 DÍAS</v>
          </cell>
        </row>
        <row r="610">
          <cell r="A610">
            <v>40056</v>
          </cell>
          <cell r="B610">
            <v>39959</v>
          </cell>
          <cell r="C610">
            <v>-97</v>
          </cell>
          <cell r="E610">
            <v>608</v>
          </cell>
          <cell r="F610" t="str">
            <v>MÁS DE 30 DÍAS</v>
          </cell>
        </row>
        <row r="611">
          <cell r="A611">
            <v>40057</v>
          </cell>
          <cell r="B611">
            <v>39959</v>
          </cell>
          <cell r="C611">
            <v>-98</v>
          </cell>
          <cell r="E611">
            <v>609</v>
          </cell>
          <cell r="F611" t="str">
            <v>MÁS DE 30 DÍAS</v>
          </cell>
        </row>
        <row r="612">
          <cell r="A612">
            <v>40058</v>
          </cell>
          <cell r="B612">
            <v>39959</v>
          </cell>
          <cell r="C612">
            <v>-99</v>
          </cell>
          <cell r="E612">
            <v>610</v>
          </cell>
          <cell r="F612" t="str">
            <v>MÁS DE 30 DÍAS</v>
          </cell>
        </row>
        <row r="613">
          <cell r="A613">
            <v>40059</v>
          </cell>
          <cell r="B613">
            <v>39959</v>
          </cell>
          <cell r="C613">
            <v>-100</v>
          </cell>
          <cell r="E613">
            <v>611</v>
          </cell>
          <cell r="F613" t="str">
            <v>MÁS DE 30 DÍAS</v>
          </cell>
        </row>
        <row r="614">
          <cell r="A614">
            <v>40060</v>
          </cell>
          <cell r="B614">
            <v>39959</v>
          </cell>
          <cell r="C614">
            <v>-101</v>
          </cell>
          <cell r="E614">
            <v>612</v>
          </cell>
          <cell r="F614" t="str">
            <v>MÁS DE 30 DÍAS</v>
          </cell>
        </row>
        <row r="615">
          <cell r="A615">
            <v>40061</v>
          </cell>
          <cell r="B615">
            <v>39959</v>
          </cell>
          <cell r="C615">
            <v>-102</v>
          </cell>
          <cell r="E615">
            <v>613</v>
          </cell>
          <cell r="F615" t="str">
            <v>MÁS DE 30 DÍAS</v>
          </cell>
        </row>
        <row r="616">
          <cell r="A616">
            <v>40062</v>
          </cell>
          <cell r="B616">
            <v>39959</v>
          </cell>
          <cell r="C616">
            <v>-103</v>
          </cell>
          <cell r="E616">
            <v>614</v>
          </cell>
          <cell r="F616" t="str">
            <v>MÁS DE 30 DÍAS</v>
          </cell>
        </row>
        <row r="617">
          <cell r="A617">
            <v>40063</v>
          </cell>
          <cell r="B617">
            <v>39959</v>
          </cell>
          <cell r="C617">
            <v>-104</v>
          </cell>
          <cell r="E617">
            <v>615</v>
          </cell>
          <cell r="F617" t="str">
            <v>MÁS DE 30 DÍAS</v>
          </cell>
        </row>
        <row r="618">
          <cell r="A618">
            <v>40064</v>
          </cell>
          <cell r="B618">
            <v>39959</v>
          </cell>
          <cell r="C618">
            <v>-105</v>
          </cell>
          <cell r="E618">
            <v>616</v>
          </cell>
          <cell r="F618" t="str">
            <v>MÁS DE 30 DÍAS</v>
          </cell>
        </row>
        <row r="619">
          <cell r="A619">
            <v>40065</v>
          </cell>
          <cell r="B619">
            <v>39959</v>
          </cell>
          <cell r="C619">
            <v>-106</v>
          </cell>
          <cell r="E619">
            <v>617</v>
          </cell>
          <cell r="F619" t="str">
            <v>MÁS DE 30 DÍAS</v>
          </cell>
        </row>
        <row r="620">
          <cell r="A620">
            <v>40066</v>
          </cell>
          <cell r="B620">
            <v>39959</v>
          </cell>
          <cell r="C620">
            <v>-107</v>
          </cell>
          <cell r="E620">
            <v>618</v>
          </cell>
          <cell r="F620" t="str">
            <v>MÁS DE 30 DÍAS</v>
          </cell>
        </row>
        <row r="621">
          <cell r="A621">
            <v>40067</v>
          </cell>
          <cell r="B621">
            <v>39959</v>
          </cell>
          <cell r="C621">
            <v>-108</v>
          </cell>
          <cell r="E621">
            <v>619</v>
          </cell>
          <cell r="F621" t="str">
            <v>MÁS DE 30 DÍAS</v>
          </cell>
        </row>
        <row r="622">
          <cell r="A622">
            <v>40068</v>
          </cell>
          <cell r="B622">
            <v>39959</v>
          </cell>
          <cell r="C622">
            <v>-109</v>
          </cell>
          <cell r="E622">
            <v>620</v>
          </cell>
          <cell r="F622" t="str">
            <v>MÁS DE 30 DÍAS</v>
          </cell>
        </row>
        <row r="623">
          <cell r="A623">
            <v>40069</v>
          </cell>
          <cell r="B623">
            <v>39959</v>
          </cell>
          <cell r="C623">
            <v>-110</v>
          </cell>
          <cell r="E623">
            <v>621</v>
          </cell>
          <cell r="F623" t="str">
            <v>MÁS DE 30 DÍAS</v>
          </cell>
        </row>
        <row r="624">
          <cell r="A624">
            <v>40070</v>
          </cell>
          <cell r="B624">
            <v>39959</v>
          </cell>
          <cell r="C624">
            <v>-111</v>
          </cell>
          <cell r="E624">
            <v>622</v>
          </cell>
          <cell r="F624" t="str">
            <v>MÁS DE 30 DÍAS</v>
          </cell>
        </row>
        <row r="625">
          <cell r="A625">
            <v>40071</v>
          </cell>
          <cell r="B625">
            <v>39959</v>
          </cell>
          <cell r="C625">
            <v>-112</v>
          </cell>
          <cell r="E625">
            <v>623</v>
          </cell>
          <cell r="F625" t="str">
            <v>MÁS DE 30 DÍAS</v>
          </cell>
        </row>
        <row r="626">
          <cell r="A626">
            <v>40072</v>
          </cell>
          <cell r="B626">
            <v>39959</v>
          </cell>
          <cell r="C626">
            <v>-113</v>
          </cell>
          <cell r="E626">
            <v>624</v>
          </cell>
          <cell r="F626" t="str">
            <v>MÁS DE 30 DÍAS</v>
          </cell>
        </row>
        <row r="627">
          <cell r="A627">
            <v>40073</v>
          </cell>
          <cell r="B627">
            <v>39959</v>
          </cell>
          <cell r="C627">
            <v>-114</v>
          </cell>
          <cell r="E627">
            <v>625</v>
          </cell>
          <cell r="F627" t="str">
            <v>MÁS DE 30 DÍAS</v>
          </cell>
        </row>
        <row r="628">
          <cell r="A628">
            <v>40074</v>
          </cell>
          <cell r="B628">
            <v>39959</v>
          </cell>
          <cell r="C628">
            <v>-115</v>
          </cell>
          <cell r="E628">
            <v>626</v>
          </cell>
          <cell r="F628" t="str">
            <v>MÁS DE 30 DÍAS</v>
          </cell>
        </row>
        <row r="629">
          <cell r="A629">
            <v>40075</v>
          </cell>
          <cell r="B629">
            <v>39959</v>
          </cell>
          <cell r="C629">
            <v>-116</v>
          </cell>
          <cell r="E629">
            <v>627</v>
          </cell>
          <cell r="F629" t="str">
            <v>MÁS DE 30 DÍAS</v>
          </cell>
        </row>
        <row r="630">
          <cell r="A630">
            <v>40076</v>
          </cell>
          <cell r="B630">
            <v>39959</v>
          </cell>
          <cell r="C630">
            <v>-117</v>
          </cell>
          <cell r="E630">
            <v>628</v>
          </cell>
          <cell r="F630" t="str">
            <v>MÁS DE 30 DÍAS</v>
          </cell>
        </row>
        <row r="631">
          <cell r="A631">
            <v>40077</v>
          </cell>
          <cell r="B631">
            <v>39959</v>
          </cell>
          <cell r="C631">
            <v>-118</v>
          </cell>
          <cell r="E631">
            <v>629</v>
          </cell>
          <cell r="F631" t="str">
            <v>MÁS DE 30 DÍAS</v>
          </cell>
        </row>
        <row r="632">
          <cell r="A632">
            <v>40078</v>
          </cell>
          <cell r="B632">
            <v>39959</v>
          </cell>
          <cell r="C632">
            <v>-119</v>
          </cell>
          <cell r="E632">
            <v>630</v>
          </cell>
          <cell r="F632" t="str">
            <v>MÁS DE 30 DÍAS</v>
          </cell>
        </row>
        <row r="633">
          <cell r="A633">
            <v>40079</v>
          </cell>
          <cell r="B633">
            <v>39959</v>
          </cell>
          <cell r="C633">
            <v>-120</v>
          </cell>
          <cell r="E633">
            <v>631</v>
          </cell>
          <cell r="F633" t="str">
            <v>MÁS DE 30 DÍAS</v>
          </cell>
        </row>
        <row r="634">
          <cell r="A634">
            <v>40080</v>
          </cell>
          <cell r="B634">
            <v>39959</v>
          </cell>
          <cell r="C634">
            <v>-121</v>
          </cell>
          <cell r="E634">
            <v>632</v>
          </cell>
          <cell r="F634" t="str">
            <v>MÁS DE 30 DÍAS</v>
          </cell>
        </row>
        <row r="635">
          <cell r="A635">
            <v>40081</v>
          </cell>
          <cell r="B635">
            <v>39959</v>
          </cell>
          <cell r="C635">
            <v>-122</v>
          </cell>
          <cell r="E635">
            <v>633</v>
          </cell>
          <cell r="F635" t="str">
            <v>MÁS DE 30 DÍAS</v>
          </cell>
        </row>
        <row r="636">
          <cell r="A636">
            <v>40082</v>
          </cell>
          <cell r="B636">
            <v>39959</v>
          </cell>
          <cell r="C636">
            <v>-123</v>
          </cell>
          <cell r="E636">
            <v>634</v>
          </cell>
          <cell r="F636" t="str">
            <v>MÁS DE 30 DÍAS</v>
          </cell>
        </row>
        <row r="637">
          <cell r="A637">
            <v>40083</v>
          </cell>
          <cell r="B637">
            <v>39959</v>
          </cell>
          <cell r="C637">
            <v>-124</v>
          </cell>
          <cell r="E637">
            <v>635</v>
          </cell>
          <cell r="F637" t="str">
            <v>MÁS DE 30 DÍAS</v>
          </cell>
        </row>
        <row r="638">
          <cell r="A638">
            <v>40084</v>
          </cell>
          <cell r="B638">
            <v>39959</v>
          </cell>
          <cell r="C638">
            <v>-125</v>
          </cell>
          <cell r="E638">
            <v>636</v>
          </cell>
          <cell r="F638" t="str">
            <v>MÁS DE 30 DÍAS</v>
          </cell>
        </row>
        <row r="639">
          <cell r="A639">
            <v>40085</v>
          </cell>
          <cell r="B639">
            <v>39959</v>
          </cell>
          <cell r="C639">
            <v>-126</v>
          </cell>
          <cell r="E639">
            <v>637</v>
          </cell>
          <cell r="F639" t="str">
            <v>MÁS DE 30 DÍAS</v>
          </cell>
        </row>
        <row r="640">
          <cell r="A640">
            <v>40086</v>
          </cell>
          <cell r="B640">
            <v>39959</v>
          </cell>
          <cell r="C640">
            <v>-127</v>
          </cell>
          <cell r="E640">
            <v>638</v>
          </cell>
          <cell r="F640" t="str">
            <v>MÁS DE 30 DÍAS</v>
          </cell>
        </row>
        <row r="641">
          <cell r="A641">
            <v>40087</v>
          </cell>
          <cell r="B641">
            <v>39959</v>
          </cell>
          <cell r="C641">
            <v>-128</v>
          </cell>
          <cell r="E641">
            <v>639</v>
          </cell>
          <cell r="F641" t="str">
            <v>MÁS DE 30 DÍAS</v>
          </cell>
        </row>
        <row r="642">
          <cell r="A642">
            <v>40088</v>
          </cell>
          <cell r="B642">
            <v>39959</v>
          </cell>
          <cell r="C642">
            <v>-129</v>
          </cell>
          <cell r="E642">
            <v>640</v>
          </cell>
          <cell r="F642" t="str">
            <v>MÁS DE 30 DÍAS</v>
          </cell>
        </row>
        <row r="643">
          <cell r="A643">
            <v>40089</v>
          </cell>
          <cell r="B643">
            <v>39959</v>
          </cell>
          <cell r="C643">
            <v>-130</v>
          </cell>
          <cell r="E643">
            <v>641</v>
          </cell>
          <cell r="F643" t="str">
            <v>MÁS DE 30 DÍAS</v>
          </cell>
        </row>
        <row r="644">
          <cell r="A644">
            <v>40090</v>
          </cell>
          <cell r="B644">
            <v>39959</v>
          </cell>
          <cell r="C644">
            <v>-131</v>
          </cell>
          <cell r="E644">
            <v>642</v>
          </cell>
          <cell r="F644" t="str">
            <v>MÁS DE 30 DÍAS</v>
          </cell>
        </row>
        <row r="645">
          <cell r="A645">
            <v>40091</v>
          </cell>
          <cell r="B645">
            <v>39959</v>
          </cell>
          <cell r="C645">
            <v>-132</v>
          </cell>
          <cell r="E645">
            <v>643</v>
          </cell>
          <cell r="F645" t="str">
            <v>MÁS DE 30 DÍAS</v>
          </cell>
        </row>
        <row r="646">
          <cell r="A646">
            <v>40092</v>
          </cell>
          <cell r="B646">
            <v>39959</v>
          </cell>
          <cell r="C646">
            <v>-133</v>
          </cell>
          <cell r="E646">
            <v>644</v>
          </cell>
          <cell r="F646" t="str">
            <v>MÁS DE 30 DÍAS</v>
          </cell>
        </row>
        <row r="647">
          <cell r="A647">
            <v>40093</v>
          </cell>
          <cell r="B647">
            <v>39959</v>
          </cell>
          <cell r="C647">
            <v>-134</v>
          </cell>
          <cell r="E647">
            <v>645</v>
          </cell>
          <cell r="F647" t="str">
            <v>MÁS DE 30 DÍAS</v>
          </cell>
        </row>
        <row r="648">
          <cell r="A648">
            <v>40094</v>
          </cell>
          <cell r="B648">
            <v>39959</v>
          </cell>
          <cell r="C648">
            <v>-135</v>
          </cell>
          <cell r="E648">
            <v>646</v>
          </cell>
          <cell r="F648" t="str">
            <v>MÁS DE 30 DÍAS</v>
          </cell>
        </row>
        <row r="649">
          <cell r="A649">
            <v>40095</v>
          </cell>
          <cell r="B649">
            <v>39959</v>
          </cell>
          <cell r="C649">
            <v>-136</v>
          </cell>
          <cell r="E649">
            <v>647</v>
          </cell>
          <cell r="F649" t="str">
            <v>MÁS DE 30 DÍAS</v>
          </cell>
        </row>
        <row r="650">
          <cell r="A650">
            <v>40096</v>
          </cell>
          <cell r="B650">
            <v>39959</v>
          </cell>
          <cell r="C650">
            <v>-137</v>
          </cell>
          <cell r="E650">
            <v>648</v>
          </cell>
          <cell r="F650" t="str">
            <v>MÁS DE 30 DÍAS</v>
          </cell>
        </row>
        <row r="651">
          <cell r="A651">
            <v>40097</v>
          </cell>
          <cell r="B651">
            <v>39959</v>
          </cell>
          <cell r="C651">
            <v>-138</v>
          </cell>
          <cell r="E651">
            <v>649</v>
          </cell>
          <cell r="F651" t="str">
            <v>MÁS DE 30 DÍAS</v>
          </cell>
        </row>
        <row r="652">
          <cell r="A652">
            <v>40098</v>
          </cell>
          <cell r="B652">
            <v>39959</v>
          </cell>
          <cell r="C652">
            <v>-139</v>
          </cell>
          <cell r="E652">
            <v>650</v>
          </cell>
          <cell r="F652" t="str">
            <v>MÁS DE 30 DÍAS</v>
          </cell>
        </row>
        <row r="653">
          <cell r="A653">
            <v>40099</v>
          </cell>
          <cell r="B653">
            <v>39959</v>
          </cell>
          <cell r="C653">
            <v>-140</v>
          </cell>
          <cell r="E653">
            <v>651</v>
          </cell>
          <cell r="F653" t="str">
            <v>MÁS DE 30 DÍAS</v>
          </cell>
        </row>
        <row r="654">
          <cell r="A654">
            <v>40100</v>
          </cell>
          <cell r="B654">
            <v>39959</v>
          </cell>
          <cell r="C654">
            <v>-141</v>
          </cell>
          <cell r="E654">
            <v>652</v>
          </cell>
          <cell r="F654" t="str">
            <v>MÁS DE 30 DÍAS</v>
          </cell>
        </row>
        <row r="655">
          <cell r="A655">
            <v>40101</v>
          </cell>
          <cell r="B655">
            <v>39959</v>
          </cell>
          <cell r="C655">
            <v>-142</v>
          </cell>
          <cell r="E655">
            <v>653</v>
          </cell>
          <cell r="F655" t="str">
            <v>MÁS DE 30 DÍAS</v>
          </cell>
        </row>
        <row r="656">
          <cell r="A656">
            <v>40102</v>
          </cell>
          <cell r="B656">
            <v>39959</v>
          </cell>
          <cell r="C656">
            <v>-143</v>
          </cell>
          <cell r="E656">
            <v>654</v>
          </cell>
          <cell r="F656" t="str">
            <v>MÁS DE 30 DÍAS</v>
          </cell>
        </row>
        <row r="657">
          <cell r="A657">
            <v>40103</v>
          </cell>
          <cell r="B657">
            <v>39959</v>
          </cell>
          <cell r="C657">
            <v>-144</v>
          </cell>
          <cell r="E657">
            <v>655</v>
          </cell>
          <cell r="F657" t="str">
            <v>MÁS DE 30 DÍAS</v>
          </cell>
        </row>
        <row r="658">
          <cell r="A658">
            <v>40104</v>
          </cell>
          <cell r="B658">
            <v>39959</v>
          </cell>
          <cell r="C658">
            <v>-145</v>
          </cell>
          <cell r="E658">
            <v>656</v>
          </cell>
          <cell r="F658" t="str">
            <v>MÁS DE 30 DÍAS</v>
          </cell>
        </row>
        <row r="659">
          <cell r="A659">
            <v>40105</v>
          </cell>
          <cell r="B659">
            <v>39959</v>
          </cell>
          <cell r="C659">
            <v>-146</v>
          </cell>
          <cell r="E659">
            <v>657</v>
          </cell>
          <cell r="F659" t="str">
            <v>MÁS DE 30 DÍAS</v>
          </cell>
        </row>
        <row r="660">
          <cell r="A660">
            <v>40106</v>
          </cell>
          <cell r="B660">
            <v>39959</v>
          </cell>
          <cell r="C660">
            <v>-147</v>
          </cell>
          <cell r="E660">
            <v>658</v>
          </cell>
          <cell r="F660" t="str">
            <v>MÁS DE 30 DÍAS</v>
          </cell>
        </row>
        <row r="661">
          <cell r="A661">
            <v>40107</v>
          </cell>
          <cell r="B661">
            <v>39959</v>
          </cell>
          <cell r="C661">
            <v>-148</v>
          </cell>
          <cell r="E661">
            <v>659</v>
          </cell>
          <cell r="F661" t="str">
            <v>MÁS DE 30 DÍAS</v>
          </cell>
        </row>
        <row r="662">
          <cell r="A662">
            <v>40108</v>
          </cell>
          <cell r="B662">
            <v>39959</v>
          </cell>
          <cell r="C662">
            <v>-149</v>
          </cell>
          <cell r="E662">
            <v>660</v>
          </cell>
          <cell r="F662" t="str">
            <v>MÁS DE 30 DÍAS</v>
          </cell>
        </row>
        <row r="663">
          <cell r="A663">
            <v>40109</v>
          </cell>
          <cell r="B663">
            <v>39959</v>
          </cell>
          <cell r="C663">
            <v>-150</v>
          </cell>
          <cell r="E663">
            <v>661</v>
          </cell>
          <cell r="F663" t="str">
            <v>MÁS DE 30 DÍAS</v>
          </cell>
        </row>
        <row r="664">
          <cell r="A664">
            <v>40110</v>
          </cell>
          <cell r="B664">
            <v>39959</v>
          </cell>
          <cell r="C664">
            <v>-151</v>
          </cell>
          <cell r="E664">
            <v>662</v>
          </cell>
          <cell r="F664" t="str">
            <v>MÁS DE 30 DÍAS</v>
          </cell>
        </row>
        <row r="665">
          <cell r="A665">
            <v>40111</v>
          </cell>
          <cell r="B665">
            <v>39959</v>
          </cell>
          <cell r="C665">
            <v>-152</v>
          </cell>
          <cell r="E665">
            <v>663</v>
          </cell>
          <cell r="F665" t="str">
            <v>MÁS DE 30 DÍAS</v>
          </cell>
        </row>
        <row r="666">
          <cell r="A666">
            <v>40112</v>
          </cell>
          <cell r="B666">
            <v>39959</v>
          </cell>
          <cell r="C666">
            <v>-153</v>
          </cell>
          <cell r="E666">
            <v>664</v>
          </cell>
          <cell r="F666" t="str">
            <v>MÁS DE 30 DÍAS</v>
          </cell>
        </row>
        <row r="667">
          <cell r="A667">
            <v>40113</v>
          </cell>
          <cell r="B667">
            <v>39959</v>
          </cell>
          <cell r="C667">
            <v>-154</v>
          </cell>
          <cell r="E667">
            <v>665</v>
          </cell>
          <cell r="F667" t="str">
            <v>MÁS DE 30 DÍAS</v>
          </cell>
        </row>
        <row r="668">
          <cell r="A668">
            <v>40114</v>
          </cell>
          <cell r="B668">
            <v>39959</v>
          </cell>
          <cell r="C668">
            <v>-155</v>
          </cell>
          <cell r="E668">
            <v>666</v>
          </cell>
          <cell r="F668" t="str">
            <v>MÁS DE 30 DÍAS</v>
          </cell>
        </row>
        <row r="669">
          <cell r="A669">
            <v>40115</v>
          </cell>
          <cell r="B669">
            <v>39959</v>
          </cell>
          <cell r="C669">
            <v>-156</v>
          </cell>
          <cell r="E669">
            <v>667</v>
          </cell>
          <cell r="F669" t="str">
            <v>MÁS DE 30 DÍAS</v>
          </cell>
        </row>
        <row r="670">
          <cell r="A670">
            <v>40116</v>
          </cell>
          <cell r="B670">
            <v>39959</v>
          </cell>
          <cell r="C670">
            <v>-157</v>
          </cell>
          <cell r="E670">
            <v>668</v>
          </cell>
          <cell r="F670" t="str">
            <v>MÁS DE 30 DÍAS</v>
          </cell>
        </row>
        <row r="671">
          <cell r="A671">
            <v>40117</v>
          </cell>
          <cell r="B671">
            <v>39959</v>
          </cell>
          <cell r="C671">
            <v>-158</v>
          </cell>
          <cell r="E671">
            <v>669</v>
          </cell>
          <cell r="F671" t="str">
            <v>MÁS DE 30 DÍAS</v>
          </cell>
        </row>
        <row r="672">
          <cell r="A672">
            <v>40118</v>
          </cell>
          <cell r="B672">
            <v>39959</v>
          </cell>
          <cell r="C672">
            <v>-159</v>
          </cell>
          <cell r="E672">
            <v>670</v>
          </cell>
          <cell r="F672" t="str">
            <v>MÁS DE 30 DÍAS</v>
          </cell>
        </row>
        <row r="673">
          <cell r="A673">
            <v>40119</v>
          </cell>
          <cell r="B673">
            <v>39959</v>
          </cell>
          <cell r="C673">
            <v>-160</v>
          </cell>
          <cell r="E673">
            <v>671</v>
          </cell>
          <cell r="F673" t="str">
            <v>MÁS DE 30 DÍAS</v>
          </cell>
        </row>
        <row r="674">
          <cell r="A674">
            <v>40120</v>
          </cell>
          <cell r="B674">
            <v>39959</v>
          </cell>
          <cell r="C674">
            <v>-161</v>
          </cell>
          <cell r="E674">
            <v>672</v>
          </cell>
          <cell r="F674" t="str">
            <v>MÁS DE 30 DÍAS</v>
          </cell>
        </row>
        <row r="675">
          <cell r="A675">
            <v>40121</v>
          </cell>
          <cell r="B675">
            <v>39959</v>
          </cell>
          <cell r="C675">
            <v>-162</v>
          </cell>
          <cell r="E675">
            <v>673</v>
          </cell>
          <cell r="F675" t="str">
            <v>MÁS DE 30 DÍAS</v>
          </cell>
        </row>
        <row r="676">
          <cell r="A676">
            <v>40122</v>
          </cell>
          <cell r="B676">
            <v>39959</v>
          </cell>
          <cell r="C676">
            <v>-163</v>
          </cell>
          <cell r="E676">
            <v>674</v>
          </cell>
          <cell r="F676" t="str">
            <v>MÁS DE 30 DÍAS</v>
          </cell>
        </row>
        <row r="677">
          <cell r="A677">
            <v>40123</v>
          </cell>
          <cell r="B677">
            <v>39959</v>
          </cell>
          <cell r="C677">
            <v>-164</v>
          </cell>
          <cell r="E677">
            <v>675</v>
          </cell>
          <cell r="F677" t="str">
            <v>MÁS DE 30 DÍAS</v>
          </cell>
        </row>
        <row r="678">
          <cell r="A678">
            <v>40124</v>
          </cell>
          <cell r="B678">
            <v>39959</v>
          </cell>
          <cell r="C678">
            <v>-165</v>
          </cell>
          <cell r="E678">
            <v>676</v>
          </cell>
          <cell r="F678" t="str">
            <v>MÁS DE 30 DÍAS</v>
          </cell>
        </row>
        <row r="679">
          <cell r="A679">
            <v>40125</v>
          </cell>
          <cell r="B679">
            <v>39959</v>
          </cell>
          <cell r="C679">
            <v>-166</v>
          </cell>
          <cell r="E679">
            <v>677</v>
          </cell>
          <cell r="F679" t="str">
            <v>MÁS DE 30 DÍAS</v>
          </cell>
        </row>
        <row r="680">
          <cell r="A680">
            <v>40126</v>
          </cell>
          <cell r="B680">
            <v>39959</v>
          </cell>
          <cell r="C680">
            <v>-167</v>
          </cell>
          <cell r="E680">
            <v>678</v>
          </cell>
          <cell r="F680" t="str">
            <v>MÁS DE 30 DÍAS</v>
          </cell>
        </row>
        <row r="681">
          <cell r="A681">
            <v>40127</v>
          </cell>
          <cell r="B681">
            <v>39959</v>
          </cell>
          <cell r="C681">
            <v>-168</v>
          </cell>
          <cell r="E681">
            <v>679</v>
          </cell>
          <cell r="F681" t="str">
            <v>MÁS DE 30 DÍAS</v>
          </cell>
        </row>
        <row r="682">
          <cell r="A682">
            <v>40128</v>
          </cell>
          <cell r="B682">
            <v>39959</v>
          </cell>
          <cell r="C682">
            <v>-169</v>
          </cell>
          <cell r="E682">
            <v>680</v>
          </cell>
          <cell r="F682" t="str">
            <v>MÁS DE 30 DÍAS</v>
          </cell>
        </row>
        <row r="683">
          <cell r="A683">
            <v>40129</v>
          </cell>
          <cell r="B683">
            <v>39959</v>
          </cell>
          <cell r="C683">
            <v>-170</v>
          </cell>
          <cell r="E683">
            <v>681</v>
          </cell>
          <cell r="F683" t="str">
            <v>MÁS DE 30 DÍAS</v>
          </cell>
        </row>
        <row r="684">
          <cell r="A684">
            <v>40130</v>
          </cell>
          <cell r="B684">
            <v>39959</v>
          </cell>
          <cell r="C684">
            <v>-171</v>
          </cell>
          <cell r="E684">
            <v>682</v>
          </cell>
          <cell r="F684" t="str">
            <v>MÁS DE 30 DÍAS</v>
          </cell>
        </row>
        <row r="685">
          <cell r="A685">
            <v>40131</v>
          </cell>
          <cell r="B685">
            <v>39959</v>
          </cell>
          <cell r="C685">
            <v>-172</v>
          </cell>
          <cell r="E685">
            <v>683</v>
          </cell>
          <cell r="F685" t="str">
            <v>MÁS DE 30 DÍAS</v>
          </cell>
        </row>
        <row r="686">
          <cell r="A686">
            <v>40132</v>
          </cell>
          <cell r="B686">
            <v>39959</v>
          </cell>
          <cell r="C686">
            <v>-173</v>
          </cell>
          <cell r="E686">
            <v>684</v>
          </cell>
          <cell r="F686" t="str">
            <v>MÁS DE 30 DÍAS</v>
          </cell>
        </row>
        <row r="687">
          <cell r="A687">
            <v>40133</v>
          </cell>
          <cell r="B687">
            <v>39959</v>
          </cell>
          <cell r="C687">
            <v>-174</v>
          </cell>
          <cell r="E687">
            <v>685</v>
          </cell>
          <cell r="F687" t="str">
            <v>MÁS DE 30 DÍAS</v>
          </cell>
        </row>
        <row r="688">
          <cell r="A688">
            <v>40134</v>
          </cell>
          <cell r="B688">
            <v>39959</v>
          </cell>
          <cell r="C688">
            <v>-175</v>
          </cell>
          <cell r="E688">
            <v>686</v>
          </cell>
          <cell r="F688" t="str">
            <v>MÁS DE 30 DÍAS</v>
          </cell>
        </row>
        <row r="689">
          <cell r="A689">
            <v>40135</v>
          </cell>
          <cell r="B689">
            <v>39959</v>
          </cell>
          <cell r="C689">
            <v>-176</v>
          </cell>
          <cell r="E689">
            <v>687</v>
          </cell>
          <cell r="F689" t="str">
            <v>MÁS DE 30 DÍAS</v>
          </cell>
        </row>
        <row r="690">
          <cell r="A690">
            <v>40136</v>
          </cell>
          <cell r="B690">
            <v>39959</v>
          </cell>
          <cell r="C690">
            <v>-177</v>
          </cell>
          <cell r="E690">
            <v>688</v>
          </cell>
          <cell r="F690" t="str">
            <v>MÁS DE 30 DÍAS</v>
          </cell>
        </row>
        <row r="691">
          <cell r="A691">
            <v>40137</v>
          </cell>
          <cell r="B691">
            <v>39959</v>
          </cell>
          <cell r="C691">
            <v>-178</v>
          </cell>
          <cell r="E691">
            <v>689</v>
          </cell>
          <cell r="F691" t="str">
            <v>MÁS DE 30 DÍAS</v>
          </cell>
        </row>
        <row r="692">
          <cell r="A692">
            <v>40138</v>
          </cell>
          <cell r="B692">
            <v>39959</v>
          </cell>
          <cell r="C692">
            <v>-179</v>
          </cell>
          <cell r="E692">
            <v>690</v>
          </cell>
          <cell r="F692" t="str">
            <v>MÁS DE 30 DÍAS</v>
          </cell>
        </row>
        <row r="693">
          <cell r="A693">
            <v>40139</v>
          </cell>
          <cell r="B693">
            <v>39959</v>
          </cell>
          <cell r="C693">
            <v>-180</v>
          </cell>
          <cell r="E693">
            <v>691</v>
          </cell>
          <cell r="F693" t="str">
            <v>MÁS DE 30 DÍAS</v>
          </cell>
        </row>
        <row r="694">
          <cell r="A694">
            <v>40140</v>
          </cell>
          <cell r="B694">
            <v>39959</v>
          </cell>
          <cell r="C694">
            <v>-181</v>
          </cell>
          <cell r="E694">
            <v>692</v>
          </cell>
          <cell r="F694" t="str">
            <v>MÁS DE 30 DÍAS</v>
          </cell>
        </row>
        <row r="695">
          <cell r="A695">
            <v>40141</v>
          </cell>
          <cell r="B695">
            <v>39959</v>
          </cell>
          <cell r="C695">
            <v>-182</v>
          </cell>
          <cell r="E695">
            <v>693</v>
          </cell>
          <cell r="F695" t="str">
            <v>MÁS DE 30 DÍAS</v>
          </cell>
        </row>
        <row r="696">
          <cell r="A696">
            <v>40142</v>
          </cell>
          <cell r="B696">
            <v>39959</v>
          </cell>
          <cell r="C696">
            <v>-183</v>
          </cell>
          <cell r="E696">
            <v>694</v>
          </cell>
          <cell r="F696" t="str">
            <v>MÁS DE 30 DÍAS</v>
          </cell>
        </row>
        <row r="697">
          <cell r="A697">
            <v>40143</v>
          </cell>
          <cell r="B697">
            <v>39959</v>
          </cell>
          <cell r="C697">
            <v>-184</v>
          </cell>
          <cell r="E697">
            <v>695</v>
          </cell>
          <cell r="F697" t="str">
            <v>MÁS DE 30 DÍAS</v>
          </cell>
        </row>
        <row r="698">
          <cell r="A698">
            <v>40144</v>
          </cell>
          <cell r="B698">
            <v>39959</v>
          </cell>
          <cell r="C698">
            <v>-185</v>
          </cell>
          <cell r="E698">
            <v>696</v>
          </cell>
          <cell r="F698" t="str">
            <v>MÁS DE 30 DÍAS</v>
          </cell>
        </row>
        <row r="699">
          <cell r="A699">
            <v>40145</v>
          </cell>
          <cell r="B699">
            <v>39959</v>
          </cell>
          <cell r="C699">
            <v>-186</v>
          </cell>
          <cell r="E699">
            <v>697</v>
          </cell>
          <cell r="F699" t="str">
            <v>MÁS DE 30 DÍAS</v>
          </cell>
        </row>
        <row r="700">
          <cell r="A700">
            <v>40146</v>
          </cell>
          <cell r="B700">
            <v>39959</v>
          </cell>
          <cell r="C700">
            <v>-187</v>
          </cell>
          <cell r="E700">
            <v>698</v>
          </cell>
          <cell r="F700" t="str">
            <v>MÁS DE 30 DÍAS</v>
          </cell>
        </row>
        <row r="701">
          <cell r="A701">
            <v>40147</v>
          </cell>
          <cell r="B701">
            <v>39959</v>
          </cell>
          <cell r="C701">
            <v>-188</v>
          </cell>
          <cell r="E701">
            <v>699</v>
          </cell>
          <cell r="F701" t="str">
            <v>MÁS DE 30 DÍAS</v>
          </cell>
        </row>
        <row r="702">
          <cell r="A702">
            <v>40148</v>
          </cell>
          <cell r="B702">
            <v>39959</v>
          </cell>
          <cell r="C702">
            <v>-189</v>
          </cell>
          <cell r="E702">
            <v>700</v>
          </cell>
          <cell r="F702" t="str">
            <v>MÁS DE 30 DÍAS</v>
          </cell>
        </row>
        <row r="703">
          <cell r="A703">
            <v>40149</v>
          </cell>
          <cell r="B703">
            <v>39959</v>
          </cell>
          <cell r="C703">
            <v>-190</v>
          </cell>
          <cell r="E703">
            <v>701</v>
          </cell>
          <cell r="F703" t="str">
            <v>MÁS DE 30 DÍAS</v>
          </cell>
        </row>
        <row r="704">
          <cell r="A704">
            <v>40150</v>
          </cell>
          <cell r="B704">
            <v>39959</v>
          </cell>
          <cell r="C704">
            <v>-191</v>
          </cell>
          <cell r="E704">
            <v>702</v>
          </cell>
          <cell r="F704" t="str">
            <v>MÁS DE 30 DÍAS</v>
          </cell>
        </row>
        <row r="705">
          <cell r="A705">
            <v>40151</v>
          </cell>
          <cell r="B705">
            <v>39959</v>
          </cell>
          <cell r="C705">
            <v>-192</v>
          </cell>
          <cell r="E705">
            <v>703</v>
          </cell>
          <cell r="F705" t="str">
            <v>MÁS DE 30 DÍAS</v>
          </cell>
        </row>
        <row r="706">
          <cell r="A706">
            <v>40152</v>
          </cell>
          <cell r="B706">
            <v>39959</v>
          </cell>
          <cell r="C706">
            <v>-193</v>
          </cell>
          <cell r="E706">
            <v>704</v>
          </cell>
          <cell r="F706" t="str">
            <v>MÁS DE 30 DÍAS</v>
          </cell>
        </row>
        <row r="707">
          <cell r="A707">
            <v>40153</v>
          </cell>
          <cell r="B707">
            <v>39959</v>
          </cell>
          <cell r="C707">
            <v>-194</v>
          </cell>
          <cell r="E707">
            <v>705</v>
          </cell>
          <cell r="F707" t="str">
            <v>MÁS DE 30 DÍAS</v>
          </cell>
        </row>
        <row r="708">
          <cell r="A708">
            <v>40154</v>
          </cell>
          <cell r="B708">
            <v>39959</v>
          </cell>
          <cell r="C708">
            <v>-195</v>
          </cell>
          <cell r="E708">
            <v>706</v>
          </cell>
          <cell r="F708" t="str">
            <v>MÁS DE 30 DÍAS</v>
          </cell>
        </row>
        <row r="709">
          <cell r="A709">
            <v>40155</v>
          </cell>
          <cell r="B709">
            <v>39959</v>
          </cell>
          <cell r="C709">
            <v>-196</v>
          </cell>
          <cell r="E709">
            <v>707</v>
          </cell>
          <cell r="F709" t="str">
            <v>MÁS DE 30 DÍAS</v>
          </cell>
        </row>
        <row r="710">
          <cell r="A710">
            <v>40156</v>
          </cell>
          <cell r="B710">
            <v>39959</v>
          </cell>
          <cell r="C710">
            <v>-197</v>
          </cell>
          <cell r="E710">
            <v>708</v>
          </cell>
          <cell r="F710" t="str">
            <v>MÁS DE 30 DÍAS</v>
          </cell>
        </row>
        <row r="711">
          <cell r="A711">
            <v>40157</v>
          </cell>
          <cell r="B711">
            <v>39959</v>
          </cell>
          <cell r="C711">
            <v>-198</v>
          </cell>
          <cell r="E711">
            <v>709</v>
          </cell>
          <cell r="F711" t="str">
            <v>MÁS DE 30 DÍAS</v>
          </cell>
        </row>
        <row r="712">
          <cell r="A712">
            <v>40158</v>
          </cell>
          <cell r="B712">
            <v>39959</v>
          </cell>
          <cell r="C712">
            <v>-199</v>
          </cell>
          <cell r="E712">
            <v>710</v>
          </cell>
          <cell r="F712" t="str">
            <v>MÁS DE 30 DÍAS</v>
          </cell>
        </row>
        <row r="713">
          <cell r="A713">
            <v>40159</v>
          </cell>
          <cell r="B713">
            <v>39959</v>
          </cell>
          <cell r="C713">
            <v>-200</v>
          </cell>
          <cell r="E713">
            <v>711</v>
          </cell>
          <cell r="F713" t="str">
            <v>MÁS DE 30 DÍAS</v>
          </cell>
        </row>
        <row r="714">
          <cell r="A714">
            <v>40160</v>
          </cell>
          <cell r="B714">
            <v>39959</v>
          </cell>
          <cell r="C714">
            <v>-201</v>
          </cell>
          <cell r="E714">
            <v>712</v>
          </cell>
          <cell r="F714" t="str">
            <v>MÁS DE 30 DÍAS</v>
          </cell>
        </row>
        <row r="715">
          <cell r="A715">
            <v>40161</v>
          </cell>
          <cell r="B715">
            <v>39959</v>
          </cell>
          <cell r="C715">
            <v>-202</v>
          </cell>
          <cell r="E715">
            <v>713</v>
          </cell>
          <cell r="F715" t="str">
            <v>MÁS DE 30 DÍAS</v>
          </cell>
        </row>
        <row r="716">
          <cell r="A716">
            <v>40162</v>
          </cell>
          <cell r="B716">
            <v>39959</v>
          </cell>
          <cell r="C716">
            <v>-203</v>
          </cell>
          <cell r="E716">
            <v>714</v>
          </cell>
          <cell r="F716" t="str">
            <v>MÁS DE 30 DÍAS</v>
          </cell>
        </row>
        <row r="717">
          <cell r="A717">
            <v>40163</v>
          </cell>
          <cell r="B717">
            <v>39959</v>
          </cell>
          <cell r="C717">
            <v>-204</v>
          </cell>
          <cell r="E717">
            <v>715</v>
          </cell>
          <cell r="F717" t="str">
            <v>MÁS DE 30 DÍAS</v>
          </cell>
        </row>
        <row r="718">
          <cell r="A718">
            <v>40164</v>
          </cell>
          <cell r="B718">
            <v>39959</v>
          </cell>
          <cell r="C718">
            <v>-205</v>
          </cell>
          <cell r="E718">
            <v>716</v>
          </cell>
          <cell r="F718" t="str">
            <v>MÁS DE 30 DÍAS</v>
          </cell>
        </row>
        <row r="719">
          <cell r="A719">
            <v>40165</v>
          </cell>
          <cell r="B719">
            <v>39959</v>
          </cell>
          <cell r="C719">
            <v>-206</v>
          </cell>
          <cell r="E719">
            <v>717</v>
          </cell>
          <cell r="F719" t="str">
            <v>MÁS DE 30 DÍAS</v>
          </cell>
        </row>
        <row r="720">
          <cell r="A720">
            <v>40166</v>
          </cell>
          <cell r="B720">
            <v>39959</v>
          </cell>
          <cell r="C720">
            <v>-207</v>
          </cell>
          <cell r="E720">
            <v>718</v>
          </cell>
          <cell r="F720" t="str">
            <v>MÁS DE 30 DÍAS</v>
          </cell>
        </row>
        <row r="721">
          <cell r="A721">
            <v>40167</v>
          </cell>
          <cell r="B721">
            <v>39959</v>
          </cell>
          <cell r="C721">
            <v>-208</v>
          </cell>
          <cell r="E721">
            <v>719</v>
          </cell>
          <cell r="F721" t="str">
            <v>MÁS DE 30 DÍAS</v>
          </cell>
        </row>
        <row r="722">
          <cell r="A722">
            <v>40168</v>
          </cell>
          <cell r="B722">
            <v>39959</v>
          </cell>
          <cell r="C722">
            <v>-209</v>
          </cell>
          <cell r="E722">
            <v>720</v>
          </cell>
          <cell r="F722" t="str">
            <v>MÁS DE 30 DÍAS</v>
          </cell>
        </row>
        <row r="723">
          <cell r="A723">
            <v>40169</v>
          </cell>
          <cell r="B723">
            <v>39959</v>
          </cell>
          <cell r="C723">
            <v>-210</v>
          </cell>
          <cell r="E723">
            <v>721</v>
          </cell>
          <cell r="F723" t="str">
            <v>MÁS DE 30 DÍAS</v>
          </cell>
        </row>
        <row r="724">
          <cell r="A724">
            <v>40170</v>
          </cell>
          <cell r="B724">
            <v>39959</v>
          </cell>
          <cell r="C724">
            <v>-211</v>
          </cell>
          <cell r="E724">
            <v>722</v>
          </cell>
          <cell r="F724" t="str">
            <v>MÁS DE 30 DÍAS</v>
          </cell>
        </row>
        <row r="725">
          <cell r="A725">
            <v>40171</v>
          </cell>
          <cell r="B725">
            <v>39959</v>
          </cell>
          <cell r="C725">
            <v>-212</v>
          </cell>
          <cell r="E725">
            <v>723</v>
          </cell>
          <cell r="F725" t="str">
            <v>MÁS DE 30 DÍAS</v>
          </cell>
        </row>
        <row r="726">
          <cell r="A726">
            <v>40172</v>
          </cell>
          <cell r="B726">
            <v>39959</v>
          </cell>
          <cell r="C726">
            <v>-213</v>
          </cell>
          <cell r="E726">
            <v>724</v>
          </cell>
          <cell r="F726" t="str">
            <v>MÁS DE 30 DÍAS</v>
          </cell>
        </row>
        <row r="727">
          <cell r="A727">
            <v>40173</v>
          </cell>
          <cell r="B727">
            <v>39959</v>
          </cell>
          <cell r="C727">
            <v>-214</v>
          </cell>
          <cell r="E727">
            <v>725</v>
          </cell>
          <cell r="F727" t="str">
            <v>MÁS DE 30 DÍAS</v>
          </cell>
        </row>
        <row r="728">
          <cell r="A728">
            <v>40174</v>
          </cell>
          <cell r="B728">
            <v>39959</v>
          </cell>
          <cell r="C728">
            <v>-215</v>
          </cell>
          <cell r="E728">
            <v>726</v>
          </cell>
          <cell r="F728" t="str">
            <v>MÁS DE 30 DÍAS</v>
          </cell>
        </row>
        <row r="729">
          <cell r="A729">
            <v>40175</v>
          </cell>
          <cell r="B729">
            <v>39959</v>
          </cell>
          <cell r="C729">
            <v>-216</v>
          </cell>
          <cell r="E729">
            <v>727</v>
          </cell>
          <cell r="F729" t="str">
            <v>MÁS DE 30 DÍAS</v>
          </cell>
        </row>
        <row r="730">
          <cell r="A730">
            <v>40176</v>
          </cell>
          <cell r="B730">
            <v>39959</v>
          </cell>
          <cell r="C730">
            <v>-217</v>
          </cell>
          <cell r="E730">
            <v>728</v>
          </cell>
          <cell r="F730" t="str">
            <v>MÁS DE 30 DÍAS</v>
          </cell>
        </row>
        <row r="731">
          <cell r="A731">
            <v>40177</v>
          </cell>
          <cell r="B731">
            <v>39959</v>
          </cell>
          <cell r="C731">
            <v>-218</v>
          </cell>
          <cell r="E731">
            <v>729</v>
          </cell>
          <cell r="F731" t="str">
            <v>MÁS DE 30 DÍAS</v>
          </cell>
        </row>
        <row r="732">
          <cell r="A732">
            <v>40178</v>
          </cell>
          <cell r="B732">
            <v>39959</v>
          </cell>
          <cell r="C732">
            <v>-219</v>
          </cell>
          <cell r="E732">
            <v>730</v>
          </cell>
          <cell r="F732" t="str">
            <v>MÁS DE 30 DÍAS</v>
          </cell>
        </row>
        <row r="733">
          <cell r="A733">
            <v>40179</v>
          </cell>
          <cell r="B733">
            <v>39959</v>
          </cell>
          <cell r="C733">
            <v>-220</v>
          </cell>
          <cell r="E733">
            <v>731</v>
          </cell>
          <cell r="F733" t="str">
            <v>MÁS DE 30 DÍAS</v>
          </cell>
        </row>
        <row r="734">
          <cell r="A734">
            <v>40180</v>
          </cell>
          <cell r="B734">
            <v>39959</v>
          </cell>
          <cell r="C734">
            <v>-221</v>
          </cell>
          <cell r="E734">
            <v>732</v>
          </cell>
          <cell r="F734" t="str">
            <v>MÁS DE 30 DÍAS</v>
          </cell>
        </row>
        <row r="735">
          <cell r="A735">
            <v>40181</v>
          </cell>
          <cell r="B735">
            <v>39959</v>
          </cell>
          <cell r="C735">
            <v>-222</v>
          </cell>
          <cell r="E735">
            <v>733</v>
          </cell>
          <cell r="F735" t="str">
            <v>MÁS DE 30 DÍAS</v>
          </cell>
        </row>
        <row r="736">
          <cell r="A736">
            <v>40182</v>
          </cell>
          <cell r="B736">
            <v>39959</v>
          </cell>
          <cell r="C736">
            <v>-223</v>
          </cell>
          <cell r="E736">
            <v>734</v>
          </cell>
          <cell r="F736" t="str">
            <v>MÁS DE 30 DÍAS</v>
          </cell>
        </row>
        <row r="737">
          <cell r="A737">
            <v>40183</v>
          </cell>
          <cell r="B737">
            <v>39959</v>
          </cell>
          <cell r="C737">
            <v>-224</v>
          </cell>
          <cell r="E737">
            <v>735</v>
          </cell>
          <cell r="F737" t="str">
            <v>MÁS DE 30 DÍAS</v>
          </cell>
        </row>
        <row r="738">
          <cell r="A738">
            <v>40184</v>
          </cell>
          <cell r="B738">
            <v>39959</v>
          </cell>
          <cell r="C738">
            <v>-225</v>
          </cell>
          <cell r="E738">
            <v>736</v>
          </cell>
          <cell r="F738" t="str">
            <v>MÁS DE 30 DÍAS</v>
          </cell>
        </row>
        <row r="739">
          <cell r="A739">
            <v>40185</v>
          </cell>
          <cell r="B739">
            <v>39959</v>
          </cell>
          <cell r="C739">
            <v>-226</v>
          </cell>
          <cell r="E739">
            <v>737</v>
          </cell>
          <cell r="F739" t="str">
            <v>MÁS DE 30 DÍAS</v>
          </cell>
        </row>
        <row r="740">
          <cell r="A740">
            <v>40186</v>
          </cell>
          <cell r="B740">
            <v>39959</v>
          </cell>
          <cell r="C740">
            <v>-227</v>
          </cell>
          <cell r="E740">
            <v>738</v>
          </cell>
          <cell r="F740" t="str">
            <v>MÁS DE 30 DÍAS</v>
          </cell>
        </row>
        <row r="741">
          <cell r="A741">
            <v>40187</v>
          </cell>
          <cell r="B741">
            <v>39959</v>
          </cell>
          <cell r="C741">
            <v>-228</v>
          </cell>
          <cell r="E741">
            <v>739</v>
          </cell>
          <cell r="F741" t="str">
            <v>MÁS DE 30 DÍAS</v>
          </cell>
        </row>
        <row r="742">
          <cell r="A742">
            <v>40188</v>
          </cell>
          <cell r="B742">
            <v>39959</v>
          </cell>
          <cell r="C742">
            <v>-229</v>
          </cell>
          <cell r="E742">
            <v>740</v>
          </cell>
          <cell r="F742" t="str">
            <v>MÁS DE 30 DÍAS</v>
          </cell>
        </row>
        <row r="743">
          <cell r="A743">
            <v>40189</v>
          </cell>
          <cell r="B743">
            <v>39959</v>
          </cell>
          <cell r="C743">
            <v>-230</v>
          </cell>
          <cell r="E743">
            <v>741</v>
          </cell>
          <cell r="F743" t="str">
            <v>MÁS DE 30 DÍAS</v>
          </cell>
        </row>
        <row r="744">
          <cell r="A744">
            <v>40190</v>
          </cell>
          <cell r="B744">
            <v>39959</v>
          </cell>
          <cell r="C744">
            <v>-231</v>
          </cell>
          <cell r="E744">
            <v>742</v>
          </cell>
          <cell r="F744" t="str">
            <v>MÁS DE 30 DÍAS</v>
          </cell>
        </row>
        <row r="745">
          <cell r="A745">
            <v>40191</v>
          </cell>
          <cell r="B745">
            <v>39959</v>
          </cell>
          <cell r="C745">
            <v>-232</v>
          </cell>
          <cell r="E745">
            <v>743</v>
          </cell>
          <cell r="F745" t="str">
            <v>MÁS DE 30 DÍAS</v>
          </cell>
        </row>
        <row r="746">
          <cell r="A746">
            <v>40192</v>
          </cell>
          <cell r="B746">
            <v>39959</v>
          </cell>
          <cell r="C746">
            <v>-233</v>
          </cell>
          <cell r="E746">
            <v>744</v>
          </cell>
          <cell r="F746" t="str">
            <v>MÁS DE 30 DÍAS</v>
          </cell>
        </row>
        <row r="747">
          <cell r="A747">
            <v>40193</v>
          </cell>
          <cell r="B747">
            <v>39959</v>
          </cell>
          <cell r="C747">
            <v>-234</v>
          </cell>
          <cell r="E747">
            <v>745</v>
          </cell>
          <cell r="F747" t="str">
            <v>MÁS DE 30 DÍAS</v>
          </cell>
        </row>
        <row r="748">
          <cell r="A748">
            <v>40194</v>
          </cell>
          <cell r="B748">
            <v>39959</v>
          </cell>
          <cell r="C748">
            <v>-235</v>
          </cell>
          <cell r="E748">
            <v>746</v>
          </cell>
          <cell r="F748" t="str">
            <v>MÁS DE 30 DÍAS</v>
          </cell>
        </row>
        <row r="749">
          <cell r="A749">
            <v>40195</v>
          </cell>
          <cell r="B749">
            <v>39959</v>
          </cell>
          <cell r="C749">
            <v>-236</v>
          </cell>
          <cell r="E749">
            <v>747</v>
          </cell>
          <cell r="F749" t="str">
            <v>MÁS DE 30 DÍAS</v>
          </cell>
        </row>
        <row r="750">
          <cell r="A750">
            <v>40196</v>
          </cell>
          <cell r="B750">
            <v>39959</v>
          </cell>
          <cell r="C750">
            <v>-237</v>
          </cell>
          <cell r="E750">
            <v>748</v>
          </cell>
          <cell r="F750" t="str">
            <v>MÁS DE 30 DÍAS</v>
          </cell>
        </row>
        <row r="751">
          <cell r="A751">
            <v>40197</v>
          </cell>
          <cell r="B751">
            <v>39959</v>
          </cell>
          <cell r="C751">
            <v>-238</v>
          </cell>
          <cell r="E751">
            <v>749</v>
          </cell>
          <cell r="F751" t="str">
            <v>MÁS DE 30 DÍAS</v>
          </cell>
        </row>
        <row r="752">
          <cell r="A752">
            <v>40198</v>
          </cell>
          <cell r="B752">
            <v>39959</v>
          </cell>
          <cell r="C752">
            <v>-239</v>
          </cell>
          <cell r="E752">
            <v>750</v>
          </cell>
          <cell r="F752" t="str">
            <v>MÁS DE 30 DÍAS</v>
          </cell>
        </row>
        <row r="753">
          <cell r="A753">
            <v>40199</v>
          </cell>
          <cell r="B753">
            <v>39959</v>
          </cell>
          <cell r="C753">
            <v>-240</v>
          </cell>
          <cell r="E753">
            <v>751</v>
          </cell>
          <cell r="F753" t="str">
            <v>MÁS DE 30 DÍAS</v>
          </cell>
        </row>
        <row r="754">
          <cell r="A754">
            <v>40200</v>
          </cell>
          <cell r="B754">
            <v>39959</v>
          </cell>
          <cell r="C754">
            <v>-241</v>
          </cell>
          <cell r="E754">
            <v>752</v>
          </cell>
          <cell r="F754" t="str">
            <v>MÁS DE 30 DÍAS</v>
          </cell>
        </row>
        <row r="755">
          <cell r="A755">
            <v>40201</v>
          </cell>
          <cell r="B755">
            <v>39959</v>
          </cell>
          <cell r="C755">
            <v>-242</v>
          </cell>
          <cell r="E755">
            <v>753</v>
          </cell>
          <cell r="F755" t="str">
            <v>MÁS DE 30 DÍAS</v>
          </cell>
        </row>
        <row r="756">
          <cell r="A756">
            <v>40202</v>
          </cell>
          <cell r="B756">
            <v>39959</v>
          </cell>
          <cell r="C756">
            <v>-243</v>
          </cell>
          <cell r="E756">
            <v>754</v>
          </cell>
          <cell r="F756" t="str">
            <v>MÁS DE 30 DÍAS</v>
          </cell>
        </row>
        <row r="757">
          <cell r="A757">
            <v>40203</v>
          </cell>
          <cell r="B757">
            <v>39959</v>
          </cell>
          <cell r="C757">
            <v>-244</v>
          </cell>
          <cell r="E757">
            <v>755</v>
          </cell>
          <cell r="F757" t="str">
            <v>MÁS DE 30 DÍAS</v>
          </cell>
        </row>
        <row r="758">
          <cell r="A758">
            <v>40204</v>
          </cell>
          <cell r="B758">
            <v>39959</v>
          </cell>
          <cell r="C758">
            <v>-245</v>
          </cell>
          <cell r="E758">
            <v>756</v>
          </cell>
          <cell r="F758" t="str">
            <v>MÁS DE 30 DÍAS</v>
          </cell>
        </row>
        <row r="759">
          <cell r="A759">
            <v>40205</v>
          </cell>
          <cell r="B759">
            <v>39959</v>
          </cell>
          <cell r="C759">
            <v>-246</v>
          </cell>
          <cell r="E759">
            <v>757</v>
          </cell>
          <cell r="F759" t="str">
            <v>MÁS DE 30 DÍAS</v>
          </cell>
        </row>
        <row r="760">
          <cell r="A760">
            <v>40206</v>
          </cell>
          <cell r="B760">
            <v>39959</v>
          </cell>
          <cell r="C760">
            <v>-247</v>
          </cell>
          <cell r="E760">
            <v>758</v>
          </cell>
          <cell r="F760" t="str">
            <v>MÁS DE 30 DÍAS</v>
          </cell>
        </row>
        <row r="761">
          <cell r="A761">
            <v>40207</v>
          </cell>
          <cell r="B761">
            <v>39959</v>
          </cell>
          <cell r="C761">
            <v>-248</v>
          </cell>
          <cell r="E761">
            <v>759</v>
          </cell>
          <cell r="F761" t="str">
            <v>MÁS DE 30 DÍAS</v>
          </cell>
        </row>
        <row r="762">
          <cell r="A762">
            <v>40208</v>
          </cell>
          <cell r="B762">
            <v>39959</v>
          </cell>
          <cell r="C762">
            <v>-249</v>
          </cell>
          <cell r="E762">
            <v>760</v>
          </cell>
          <cell r="F762" t="str">
            <v>MÁS DE 30 DÍAS</v>
          </cell>
        </row>
        <row r="763">
          <cell r="A763">
            <v>40209</v>
          </cell>
          <cell r="B763">
            <v>39959</v>
          </cell>
          <cell r="C763">
            <v>-250</v>
          </cell>
          <cell r="E763">
            <v>761</v>
          </cell>
          <cell r="F763" t="str">
            <v>MÁS DE 30 DÍAS</v>
          </cell>
        </row>
        <row r="764">
          <cell r="A764">
            <v>40210</v>
          </cell>
          <cell r="B764">
            <v>39959</v>
          </cell>
          <cell r="C764">
            <v>-251</v>
          </cell>
          <cell r="E764">
            <v>762</v>
          </cell>
          <cell r="F764" t="str">
            <v>MÁS DE 30 DÍAS</v>
          </cell>
        </row>
        <row r="765">
          <cell r="A765">
            <v>40211</v>
          </cell>
          <cell r="B765">
            <v>39959</v>
          </cell>
          <cell r="C765">
            <v>-252</v>
          </cell>
          <cell r="E765">
            <v>763</v>
          </cell>
          <cell r="F765" t="str">
            <v>MÁS DE 30 DÍAS</v>
          </cell>
        </row>
        <row r="766">
          <cell r="A766">
            <v>40212</v>
          </cell>
          <cell r="B766">
            <v>39959</v>
          </cell>
          <cell r="C766">
            <v>-253</v>
          </cell>
          <cell r="E766">
            <v>764</v>
          </cell>
          <cell r="F766" t="str">
            <v>MÁS DE 30 DÍAS</v>
          </cell>
        </row>
        <row r="767">
          <cell r="A767">
            <v>40213</v>
          </cell>
          <cell r="B767">
            <v>39959</v>
          </cell>
          <cell r="C767">
            <v>-254</v>
          </cell>
          <cell r="E767">
            <v>765</v>
          </cell>
          <cell r="F767" t="str">
            <v>MÁS DE 30 DÍAS</v>
          </cell>
        </row>
        <row r="768">
          <cell r="A768">
            <v>40214</v>
          </cell>
          <cell r="B768">
            <v>39959</v>
          </cell>
          <cell r="C768">
            <v>-255</v>
          </cell>
          <cell r="E768">
            <v>766</v>
          </cell>
          <cell r="F768" t="str">
            <v>MÁS DE 30 DÍAS</v>
          </cell>
        </row>
        <row r="769">
          <cell r="A769">
            <v>40215</v>
          </cell>
          <cell r="B769">
            <v>39959</v>
          </cell>
          <cell r="C769">
            <v>-256</v>
          </cell>
          <cell r="E769">
            <v>767</v>
          </cell>
          <cell r="F769" t="str">
            <v>MÁS DE 30 DÍAS</v>
          </cell>
        </row>
        <row r="770">
          <cell r="A770">
            <v>40216</v>
          </cell>
          <cell r="B770">
            <v>39959</v>
          </cell>
          <cell r="C770">
            <v>-257</v>
          </cell>
          <cell r="E770">
            <v>768</v>
          </cell>
          <cell r="F770" t="str">
            <v>MÁS DE 30 DÍAS</v>
          </cell>
        </row>
        <row r="771">
          <cell r="A771">
            <v>40217</v>
          </cell>
          <cell r="B771">
            <v>39959</v>
          </cell>
          <cell r="C771">
            <v>-258</v>
          </cell>
          <cell r="E771">
            <v>769</v>
          </cell>
          <cell r="F771" t="str">
            <v>MÁS DE 30 DÍAS</v>
          </cell>
        </row>
        <row r="772">
          <cell r="A772">
            <v>40218</v>
          </cell>
          <cell r="B772">
            <v>39959</v>
          </cell>
          <cell r="C772">
            <v>-259</v>
          </cell>
          <cell r="E772">
            <v>770</v>
          </cell>
          <cell r="F772" t="str">
            <v>MÁS DE 30 DÍAS</v>
          </cell>
        </row>
        <row r="773">
          <cell r="A773">
            <v>40219</v>
          </cell>
          <cell r="B773">
            <v>39959</v>
          </cell>
          <cell r="C773">
            <v>-260</v>
          </cell>
          <cell r="E773">
            <v>771</v>
          </cell>
          <cell r="F773" t="str">
            <v>MÁS DE 30 DÍAS</v>
          </cell>
        </row>
        <row r="774">
          <cell r="A774">
            <v>40220</v>
          </cell>
          <cell r="B774">
            <v>39959</v>
          </cell>
          <cell r="C774">
            <v>-261</v>
          </cell>
          <cell r="E774">
            <v>772</v>
          </cell>
          <cell r="F774" t="str">
            <v>MÁS DE 30 DÍAS</v>
          </cell>
        </row>
        <row r="775">
          <cell r="A775">
            <v>40221</v>
          </cell>
          <cell r="B775">
            <v>39959</v>
          </cell>
          <cell r="C775">
            <v>-262</v>
          </cell>
          <cell r="E775">
            <v>773</v>
          </cell>
          <cell r="F775" t="str">
            <v>MÁS DE 30 DÍAS</v>
          </cell>
        </row>
        <row r="776">
          <cell r="A776">
            <v>40222</v>
          </cell>
          <cell r="B776">
            <v>39959</v>
          </cell>
          <cell r="C776">
            <v>-263</v>
          </cell>
          <cell r="E776">
            <v>774</v>
          </cell>
          <cell r="F776" t="str">
            <v>MÁS DE 30 DÍAS</v>
          </cell>
        </row>
        <row r="777">
          <cell r="A777">
            <v>40223</v>
          </cell>
          <cell r="B777">
            <v>39959</v>
          </cell>
          <cell r="C777">
            <v>-264</v>
          </cell>
          <cell r="E777">
            <v>775</v>
          </cell>
          <cell r="F777" t="str">
            <v>MÁS DE 30 DÍAS</v>
          </cell>
        </row>
        <row r="778">
          <cell r="A778">
            <v>40224</v>
          </cell>
          <cell r="B778">
            <v>39959</v>
          </cell>
          <cell r="C778">
            <v>-265</v>
          </cell>
          <cell r="E778">
            <v>776</v>
          </cell>
          <cell r="F778" t="str">
            <v>MÁS DE 30 DÍAS</v>
          </cell>
        </row>
        <row r="779">
          <cell r="A779">
            <v>40225</v>
          </cell>
          <cell r="B779">
            <v>39959</v>
          </cell>
          <cell r="C779">
            <v>-266</v>
          </cell>
          <cell r="E779">
            <v>777</v>
          </cell>
          <cell r="F779" t="str">
            <v>MÁS DE 30 DÍAS</v>
          </cell>
        </row>
        <row r="780">
          <cell r="A780">
            <v>40226</v>
          </cell>
          <cell r="B780">
            <v>39959</v>
          </cell>
          <cell r="C780">
            <v>-267</v>
          </cell>
          <cell r="E780">
            <v>778</v>
          </cell>
          <cell r="F780" t="str">
            <v>MÁS DE 30 DÍAS</v>
          </cell>
        </row>
        <row r="781">
          <cell r="A781">
            <v>40227</v>
          </cell>
          <cell r="B781">
            <v>39959</v>
          </cell>
          <cell r="C781">
            <v>-268</v>
          </cell>
          <cell r="E781">
            <v>779</v>
          </cell>
          <cell r="F781" t="str">
            <v>MÁS DE 30 DÍAS</v>
          </cell>
        </row>
        <row r="782">
          <cell r="A782">
            <v>40228</v>
          </cell>
          <cell r="B782">
            <v>39959</v>
          </cell>
          <cell r="C782">
            <v>-269</v>
          </cell>
          <cell r="E782">
            <v>780</v>
          </cell>
          <cell r="F782" t="str">
            <v>MÁS DE 30 DÍAS</v>
          </cell>
        </row>
        <row r="783">
          <cell r="A783">
            <v>40229</v>
          </cell>
          <cell r="B783">
            <v>39959</v>
          </cell>
          <cell r="C783">
            <v>-270</v>
          </cell>
          <cell r="E783">
            <v>781</v>
          </cell>
          <cell r="F783" t="str">
            <v>MÁS DE 30 DÍAS</v>
          </cell>
        </row>
        <row r="784">
          <cell r="A784">
            <v>40230</v>
          </cell>
          <cell r="B784">
            <v>39959</v>
          </cell>
          <cell r="C784">
            <v>-271</v>
          </cell>
          <cell r="E784">
            <v>782</v>
          </cell>
          <cell r="F784" t="str">
            <v>MÁS DE 30 DÍAS</v>
          </cell>
        </row>
        <row r="785">
          <cell r="A785">
            <v>40231</v>
          </cell>
          <cell r="B785">
            <v>39959</v>
          </cell>
          <cell r="C785">
            <v>-272</v>
          </cell>
          <cell r="E785">
            <v>783</v>
          </cell>
          <cell r="F785" t="str">
            <v>MÁS DE 30 DÍAS</v>
          </cell>
        </row>
        <row r="786">
          <cell r="A786">
            <v>40232</v>
          </cell>
          <cell r="B786">
            <v>39959</v>
          </cell>
          <cell r="C786">
            <v>-273</v>
          </cell>
          <cell r="E786">
            <v>784</v>
          </cell>
          <cell r="F786" t="str">
            <v>MÁS DE 30 DÍAS</v>
          </cell>
        </row>
        <row r="787">
          <cell r="A787">
            <v>40233</v>
          </cell>
          <cell r="B787">
            <v>39959</v>
          </cell>
          <cell r="C787">
            <v>-274</v>
          </cell>
          <cell r="E787">
            <v>785</v>
          </cell>
          <cell r="F787" t="str">
            <v>MÁS DE 30 DÍAS</v>
          </cell>
        </row>
        <row r="788">
          <cell r="A788">
            <v>40234</v>
          </cell>
          <cell r="B788">
            <v>39959</v>
          </cell>
          <cell r="C788">
            <v>-275</v>
          </cell>
          <cell r="E788">
            <v>786</v>
          </cell>
          <cell r="F788" t="str">
            <v>MÁS DE 30 DÍAS</v>
          </cell>
        </row>
        <row r="789">
          <cell r="A789">
            <v>40235</v>
          </cell>
          <cell r="B789">
            <v>39959</v>
          </cell>
          <cell r="C789">
            <v>-276</v>
          </cell>
          <cell r="E789">
            <v>787</v>
          </cell>
          <cell r="F789" t="str">
            <v>MÁS DE 30 DÍAS</v>
          </cell>
        </row>
        <row r="790">
          <cell r="A790">
            <v>40236</v>
          </cell>
          <cell r="B790">
            <v>39959</v>
          </cell>
          <cell r="C790">
            <v>-277</v>
          </cell>
          <cell r="E790">
            <v>788</v>
          </cell>
          <cell r="F790" t="str">
            <v>MÁS DE 30 DÍAS</v>
          </cell>
        </row>
        <row r="791">
          <cell r="A791">
            <v>40237</v>
          </cell>
          <cell r="B791">
            <v>39959</v>
          </cell>
          <cell r="C791">
            <v>-278</v>
          </cell>
          <cell r="E791">
            <v>789</v>
          </cell>
          <cell r="F791" t="str">
            <v>MÁS DE 30 DÍAS</v>
          </cell>
        </row>
        <row r="792">
          <cell r="A792">
            <v>40238</v>
          </cell>
          <cell r="B792">
            <v>39959</v>
          </cell>
          <cell r="C792">
            <v>-279</v>
          </cell>
          <cell r="E792">
            <v>790</v>
          </cell>
          <cell r="F792" t="str">
            <v>MÁS DE 30 DÍAS</v>
          </cell>
        </row>
        <row r="793">
          <cell r="A793">
            <v>40239</v>
          </cell>
          <cell r="B793">
            <v>39959</v>
          </cell>
          <cell r="C793">
            <v>-280</v>
          </cell>
          <cell r="E793">
            <v>791</v>
          </cell>
          <cell r="F793" t="str">
            <v>MÁS DE 30 DÍAS</v>
          </cell>
        </row>
        <row r="794">
          <cell r="A794">
            <v>40240</v>
          </cell>
          <cell r="B794">
            <v>39959</v>
          </cell>
          <cell r="C794">
            <v>-281</v>
          </cell>
          <cell r="E794">
            <v>792</v>
          </cell>
          <cell r="F794" t="str">
            <v>MÁS DE 30 DÍAS</v>
          </cell>
        </row>
        <row r="795">
          <cell r="A795">
            <v>40241</v>
          </cell>
          <cell r="B795">
            <v>39959</v>
          </cell>
          <cell r="C795">
            <v>-282</v>
          </cell>
          <cell r="E795">
            <v>793</v>
          </cell>
          <cell r="F795" t="str">
            <v>MÁS DE 30 DÍAS</v>
          </cell>
        </row>
        <row r="796">
          <cell r="A796">
            <v>40242</v>
          </cell>
          <cell r="B796">
            <v>39959</v>
          </cell>
          <cell r="C796">
            <v>-283</v>
          </cell>
          <cell r="E796">
            <v>794</v>
          </cell>
          <cell r="F796" t="str">
            <v>MÁS DE 30 DÍAS</v>
          </cell>
        </row>
        <row r="797">
          <cell r="A797">
            <v>40243</v>
          </cell>
          <cell r="B797">
            <v>39959</v>
          </cell>
          <cell r="C797">
            <v>-284</v>
          </cell>
          <cell r="E797">
            <v>795</v>
          </cell>
          <cell r="F797" t="str">
            <v>MÁS DE 30 DÍAS</v>
          </cell>
        </row>
        <row r="798">
          <cell r="A798">
            <v>40244</v>
          </cell>
          <cell r="B798">
            <v>39959</v>
          </cell>
          <cell r="C798">
            <v>-285</v>
          </cell>
          <cell r="E798">
            <v>796</v>
          </cell>
          <cell r="F798" t="str">
            <v>MÁS DE 30 DÍAS</v>
          </cell>
        </row>
        <row r="799">
          <cell r="A799">
            <v>40245</v>
          </cell>
          <cell r="B799">
            <v>39959</v>
          </cell>
          <cell r="C799">
            <v>-286</v>
          </cell>
          <cell r="E799">
            <v>797</v>
          </cell>
          <cell r="F799" t="str">
            <v>MÁS DE 30 DÍAS</v>
          </cell>
        </row>
        <row r="800">
          <cell r="A800">
            <v>40246</v>
          </cell>
          <cell r="B800">
            <v>39959</v>
          </cell>
          <cell r="C800">
            <v>-287</v>
          </cell>
          <cell r="E800">
            <v>798</v>
          </cell>
          <cell r="F800" t="str">
            <v>MÁS DE 30 DÍAS</v>
          </cell>
        </row>
        <row r="801">
          <cell r="A801">
            <v>40247</v>
          </cell>
          <cell r="B801">
            <v>39959</v>
          </cell>
          <cell r="C801">
            <v>-288</v>
          </cell>
          <cell r="E801">
            <v>799</v>
          </cell>
          <cell r="F801" t="str">
            <v>MÁS DE 30 DÍAS</v>
          </cell>
        </row>
        <row r="802">
          <cell r="A802">
            <v>40248</v>
          </cell>
          <cell r="B802">
            <v>39959</v>
          </cell>
          <cell r="C802">
            <v>-289</v>
          </cell>
          <cell r="E802">
            <v>800</v>
          </cell>
          <cell r="F802" t="str">
            <v>MÁS DE 30 DÍAS</v>
          </cell>
        </row>
        <row r="803">
          <cell r="A803">
            <v>40249</v>
          </cell>
          <cell r="B803">
            <v>39959</v>
          </cell>
          <cell r="C803">
            <v>-290</v>
          </cell>
          <cell r="E803">
            <v>801</v>
          </cell>
          <cell r="F803" t="str">
            <v>MÁS DE 30 DÍAS</v>
          </cell>
        </row>
        <row r="804">
          <cell r="A804">
            <v>40250</v>
          </cell>
          <cell r="B804">
            <v>39959</v>
          </cell>
          <cell r="C804">
            <v>-291</v>
          </cell>
          <cell r="E804">
            <v>802</v>
          </cell>
          <cell r="F804" t="str">
            <v>MÁS DE 30 DÍAS</v>
          </cell>
        </row>
        <row r="805">
          <cell r="A805">
            <v>40251</v>
          </cell>
          <cell r="B805">
            <v>39959</v>
          </cell>
          <cell r="C805">
            <v>-292</v>
          </cell>
          <cell r="E805">
            <v>803</v>
          </cell>
          <cell r="F805" t="str">
            <v>MÁS DE 30 DÍAS</v>
          </cell>
        </row>
        <row r="806">
          <cell r="A806">
            <v>40252</v>
          </cell>
          <cell r="B806">
            <v>39959</v>
          </cell>
          <cell r="C806">
            <v>-293</v>
          </cell>
          <cell r="E806">
            <v>804</v>
          </cell>
          <cell r="F806" t="str">
            <v>MÁS DE 30 DÍAS</v>
          </cell>
        </row>
        <row r="807">
          <cell r="A807">
            <v>40253</v>
          </cell>
          <cell r="B807">
            <v>39959</v>
          </cell>
          <cell r="C807">
            <v>-294</v>
          </cell>
          <cell r="E807">
            <v>805</v>
          </cell>
          <cell r="F807" t="str">
            <v>MÁS DE 30 DÍAS</v>
          </cell>
        </row>
        <row r="808">
          <cell r="A808">
            <v>40254</v>
          </cell>
          <cell r="B808">
            <v>39959</v>
          </cell>
          <cell r="C808">
            <v>-295</v>
          </cell>
          <cell r="E808">
            <v>806</v>
          </cell>
          <cell r="F808" t="str">
            <v>MÁS DE 30 DÍAS</v>
          </cell>
        </row>
        <row r="809">
          <cell r="A809">
            <v>40255</v>
          </cell>
          <cell r="B809">
            <v>39959</v>
          </cell>
          <cell r="C809">
            <v>-296</v>
          </cell>
          <cell r="E809">
            <v>807</v>
          </cell>
          <cell r="F809" t="str">
            <v>MÁS DE 30 DÍAS</v>
          </cell>
        </row>
        <row r="810">
          <cell r="A810">
            <v>40256</v>
          </cell>
          <cell r="B810">
            <v>39959</v>
          </cell>
          <cell r="C810">
            <v>-297</v>
          </cell>
          <cell r="E810">
            <v>808</v>
          </cell>
          <cell r="F810" t="str">
            <v>MÁS DE 30 DÍAS</v>
          </cell>
        </row>
        <row r="811">
          <cell r="A811">
            <v>40257</v>
          </cell>
          <cell r="B811">
            <v>39959</v>
          </cell>
          <cell r="C811">
            <v>-298</v>
          </cell>
          <cell r="E811">
            <v>809</v>
          </cell>
          <cell r="F811" t="str">
            <v>MÁS DE 30 DÍAS</v>
          </cell>
        </row>
        <row r="812">
          <cell r="A812">
            <v>40258</v>
          </cell>
          <cell r="B812">
            <v>39959</v>
          </cell>
          <cell r="C812">
            <v>-299</v>
          </cell>
          <cell r="E812">
            <v>810</v>
          </cell>
          <cell r="F812" t="str">
            <v>MÁS DE 30 DÍAS</v>
          </cell>
        </row>
        <row r="813">
          <cell r="A813">
            <v>40259</v>
          </cell>
          <cell r="B813">
            <v>39959</v>
          </cell>
          <cell r="C813">
            <v>-300</v>
          </cell>
          <cell r="E813">
            <v>811</v>
          </cell>
          <cell r="F813" t="str">
            <v>MÁS DE 30 DÍAS</v>
          </cell>
        </row>
        <row r="814">
          <cell r="A814">
            <v>40260</v>
          </cell>
          <cell r="B814">
            <v>39959</v>
          </cell>
          <cell r="C814">
            <v>-301</v>
          </cell>
          <cell r="E814">
            <v>812</v>
          </cell>
          <cell r="F814" t="str">
            <v>MÁS DE 30 DÍAS</v>
          </cell>
        </row>
        <row r="815">
          <cell r="A815">
            <v>40261</v>
          </cell>
          <cell r="B815">
            <v>39959</v>
          </cell>
          <cell r="C815">
            <v>-302</v>
          </cell>
          <cell r="E815">
            <v>813</v>
          </cell>
          <cell r="F815" t="str">
            <v>MÁS DE 30 DÍAS</v>
          </cell>
        </row>
        <row r="816">
          <cell r="A816">
            <v>40262</v>
          </cell>
          <cell r="B816">
            <v>39959</v>
          </cell>
          <cell r="C816">
            <v>-303</v>
          </cell>
          <cell r="E816">
            <v>814</v>
          </cell>
          <cell r="F816" t="str">
            <v>MÁS DE 30 DÍAS</v>
          </cell>
        </row>
        <row r="817">
          <cell r="A817">
            <v>40263</v>
          </cell>
          <cell r="B817">
            <v>39959</v>
          </cell>
          <cell r="C817">
            <v>-304</v>
          </cell>
          <cell r="E817">
            <v>815</v>
          </cell>
          <cell r="F817" t="str">
            <v>MÁS DE 30 DÍAS</v>
          </cell>
        </row>
        <row r="818">
          <cell r="A818">
            <v>40264</v>
          </cell>
          <cell r="B818">
            <v>39959</v>
          </cell>
          <cell r="C818">
            <v>-305</v>
          </cell>
          <cell r="E818">
            <v>816</v>
          </cell>
          <cell r="F818" t="str">
            <v>MÁS DE 30 DÍAS</v>
          </cell>
        </row>
        <row r="819">
          <cell r="A819">
            <v>40265</v>
          </cell>
          <cell r="B819">
            <v>39959</v>
          </cell>
          <cell r="C819">
            <v>-306</v>
          </cell>
          <cell r="E819">
            <v>817</v>
          </cell>
          <cell r="F819" t="str">
            <v>MÁS DE 30 DÍAS</v>
          </cell>
        </row>
        <row r="820">
          <cell r="A820">
            <v>40266</v>
          </cell>
          <cell r="B820">
            <v>39959</v>
          </cell>
          <cell r="C820">
            <v>-307</v>
          </cell>
          <cell r="E820">
            <v>818</v>
          </cell>
          <cell r="F820" t="str">
            <v>MÁS DE 30 DÍAS</v>
          </cell>
        </row>
        <row r="821">
          <cell r="A821">
            <v>40267</v>
          </cell>
          <cell r="B821">
            <v>39959</v>
          </cell>
          <cell r="C821">
            <v>-308</v>
          </cell>
          <cell r="E821">
            <v>819</v>
          </cell>
          <cell r="F821" t="str">
            <v>MÁS DE 30 DÍAS</v>
          </cell>
        </row>
        <row r="822">
          <cell r="A822">
            <v>40268</v>
          </cell>
          <cell r="B822">
            <v>39959</v>
          </cell>
          <cell r="C822">
            <v>-309</v>
          </cell>
          <cell r="E822">
            <v>820</v>
          </cell>
          <cell r="F822" t="str">
            <v>MÁS DE 30 DÍAS</v>
          </cell>
        </row>
        <row r="823">
          <cell r="A823">
            <v>40269</v>
          </cell>
          <cell r="B823">
            <v>39959</v>
          </cell>
          <cell r="C823">
            <v>-310</v>
          </cell>
          <cell r="E823">
            <v>821</v>
          </cell>
          <cell r="F823" t="str">
            <v>MÁS DE 30 DÍAS</v>
          </cell>
        </row>
        <row r="824">
          <cell r="A824">
            <v>40270</v>
          </cell>
          <cell r="B824">
            <v>39959</v>
          </cell>
          <cell r="C824">
            <v>-311</v>
          </cell>
          <cell r="E824">
            <v>822</v>
          </cell>
          <cell r="F824" t="str">
            <v>MÁS DE 30 DÍAS</v>
          </cell>
        </row>
        <row r="825">
          <cell r="A825">
            <v>40271</v>
          </cell>
          <cell r="B825">
            <v>39959</v>
          </cell>
          <cell r="C825">
            <v>-312</v>
          </cell>
          <cell r="E825">
            <v>823</v>
          </cell>
          <cell r="F825" t="str">
            <v>MÁS DE 30 DÍAS</v>
          </cell>
        </row>
        <row r="826">
          <cell r="A826">
            <v>40272</v>
          </cell>
          <cell r="B826">
            <v>39959</v>
          </cell>
          <cell r="C826">
            <v>-313</v>
          </cell>
          <cell r="E826">
            <v>824</v>
          </cell>
          <cell r="F826" t="str">
            <v>MÁS DE 30 DÍAS</v>
          </cell>
        </row>
        <row r="827">
          <cell r="A827">
            <v>40273</v>
          </cell>
          <cell r="B827">
            <v>39959</v>
          </cell>
          <cell r="C827">
            <v>-314</v>
          </cell>
          <cell r="E827">
            <v>825</v>
          </cell>
          <cell r="F827" t="str">
            <v>MÁS DE 30 DÍAS</v>
          </cell>
        </row>
        <row r="828">
          <cell r="A828">
            <v>40274</v>
          </cell>
          <cell r="B828">
            <v>39959</v>
          </cell>
          <cell r="C828">
            <v>-315</v>
          </cell>
          <cell r="E828">
            <v>826</v>
          </cell>
          <cell r="F828" t="str">
            <v>MÁS DE 30 DÍAS</v>
          </cell>
        </row>
        <row r="829">
          <cell r="A829">
            <v>40275</v>
          </cell>
          <cell r="B829">
            <v>39959</v>
          </cell>
          <cell r="C829">
            <v>-316</v>
          </cell>
          <cell r="E829">
            <v>827</v>
          </cell>
          <cell r="F829" t="str">
            <v>MÁS DE 30 DÍAS</v>
          </cell>
        </row>
        <row r="830">
          <cell r="A830">
            <v>40276</v>
          </cell>
          <cell r="B830">
            <v>39959</v>
          </cell>
          <cell r="C830">
            <v>-317</v>
          </cell>
          <cell r="E830">
            <v>828</v>
          </cell>
          <cell r="F830" t="str">
            <v>MÁS DE 30 DÍAS</v>
          </cell>
        </row>
        <row r="831">
          <cell r="A831">
            <v>40277</v>
          </cell>
          <cell r="B831">
            <v>39959</v>
          </cell>
          <cell r="C831">
            <v>-318</v>
          </cell>
          <cell r="E831">
            <v>829</v>
          </cell>
          <cell r="F831" t="str">
            <v>MÁS DE 30 DÍAS</v>
          </cell>
        </row>
        <row r="832">
          <cell r="A832">
            <v>40278</v>
          </cell>
          <cell r="B832">
            <v>39959</v>
          </cell>
          <cell r="C832">
            <v>-319</v>
          </cell>
          <cell r="E832">
            <v>830</v>
          </cell>
          <cell r="F832" t="str">
            <v>MÁS DE 30 DÍAS</v>
          </cell>
        </row>
        <row r="833">
          <cell r="A833">
            <v>40279</v>
          </cell>
          <cell r="B833">
            <v>39959</v>
          </cell>
          <cell r="C833">
            <v>-320</v>
          </cell>
          <cell r="E833">
            <v>831</v>
          </cell>
          <cell r="F833" t="str">
            <v>MÁS DE 30 DÍAS</v>
          </cell>
        </row>
        <row r="834">
          <cell r="A834">
            <v>40280</v>
          </cell>
          <cell r="B834">
            <v>39959</v>
          </cell>
          <cell r="C834">
            <v>-321</v>
          </cell>
          <cell r="E834">
            <v>832</v>
          </cell>
          <cell r="F834" t="str">
            <v>MÁS DE 30 DÍAS</v>
          </cell>
        </row>
        <row r="835">
          <cell r="A835">
            <v>40281</v>
          </cell>
          <cell r="B835">
            <v>39959</v>
          </cell>
          <cell r="C835">
            <v>-322</v>
          </cell>
          <cell r="E835">
            <v>833</v>
          </cell>
          <cell r="F835" t="str">
            <v>MÁS DE 30 DÍAS</v>
          </cell>
        </row>
        <row r="836">
          <cell r="A836">
            <v>40282</v>
          </cell>
          <cell r="B836">
            <v>39959</v>
          </cell>
          <cell r="C836">
            <v>-323</v>
          </cell>
          <cell r="E836">
            <v>834</v>
          </cell>
          <cell r="F836" t="str">
            <v>MÁS DE 30 DÍAS</v>
          </cell>
        </row>
        <row r="837">
          <cell r="A837">
            <v>40283</v>
          </cell>
          <cell r="B837">
            <v>39959</v>
          </cell>
          <cell r="C837">
            <v>-324</v>
          </cell>
          <cell r="E837">
            <v>835</v>
          </cell>
          <cell r="F837" t="str">
            <v>MÁS DE 30 DÍAS</v>
          </cell>
        </row>
        <row r="838">
          <cell r="A838">
            <v>40284</v>
          </cell>
          <cell r="B838">
            <v>39959</v>
          </cell>
          <cell r="C838">
            <v>-325</v>
          </cell>
          <cell r="E838">
            <v>836</v>
          </cell>
          <cell r="F838" t="str">
            <v>MÁS DE 30 DÍAS</v>
          </cell>
        </row>
        <row r="839">
          <cell r="A839">
            <v>40285</v>
          </cell>
          <cell r="B839">
            <v>39959</v>
          </cell>
          <cell r="C839">
            <v>-326</v>
          </cell>
          <cell r="E839">
            <v>837</v>
          </cell>
          <cell r="F839" t="str">
            <v>MÁS DE 30 DÍAS</v>
          </cell>
        </row>
        <row r="840">
          <cell r="A840">
            <v>40286</v>
          </cell>
          <cell r="B840">
            <v>39959</v>
          </cell>
          <cell r="C840">
            <v>-327</v>
          </cell>
          <cell r="E840">
            <v>838</v>
          </cell>
          <cell r="F840" t="str">
            <v>MÁS DE 30 DÍAS</v>
          </cell>
        </row>
        <row r="841">
          <cell r="A841">
            <v>40287</v>
          </cell>
          <cell r="B841">
            <v>39959</v>
          </cell>
          <cell r="C841">
            <v>-328</v>
          </cell>
          <cell r="E841">
            <v>839</v>
          </cell>
          <cell r="F841" t="str">
            <v>MÁS DE 30 DÍAS</v>
          </cell>
        </row>
        <row r="842">
          <cell r="A842">
            <v>40288</v>
          </cell>
          <cell r="B842">
            <v>39959</v>
          </cell>
          <cell r="C842">
            <v>-329</v>
          </cell>
          <cell r="E842">
            <v>840</v>
          </cell>
          <cell r="F842" t="str">
            <v>MÁS DE 30 DÍAS</v>
          </cell>
        </row>
        <row r="843">
          <cell r="A843">
            <v>40289</v>
          </cell>
          <cell r="B843">
            <v>39959</v>
          </cell>
          <cell r="C843">
            <v>-330</v>
          </cell>
          <cell r="E843">
            <v>841</v>
          </cell>
          <cell r="F843" t="str">
            <v>MÁS DE 30 DÍAS</v>
          </cell>
        </row>
        <row r="844">
          <cell r="A844">
            <v>40290</v>
          </cell>
          <cell r="B844">
            <v>39959</v>
          </cell>
          <cell r="C844">
            <v>-331</v>
          </cell>
          <cell r="E844">
            <v>842</v>
          </cell>
          <cell r="F844" t="str">
            <v>MÁS DE 30 DÍAS</v>
          </cell>
        </row>
        <row r="845">
          <cell r="A845">
            <v>40291</v>
          </cell>
          <cell r="B845">
            <v>39959</v>
          </cell>
          <cell r="C845">
            <v>-332</v>
          </cell>
          <cell r="E845">
            <v>843</v>
          </cell>
          <cell r="F845" t="str">
            <v>MÁS DE 30 DÍAS</v>
          </cell>
        </row>
        <row r="846">
          <cell r="A846">
            <v>40292</v>
          </cell>
          <cell r="B846">
            <v>39959</v>
          </cell>
          <cell r="C846">
            <v>-333</v>
          </cell>
          <cell r="E846">
            <v>844</v>
          </cell>
          <cell r="F846" t="str">
            <v>MÁS DE 30 DÍAS</v>
          </cell>
        </row>
        <row r="847">
          <cell r="A847">
            <v>40293</v>
          </cell>
          <cell r="B847">
            <v>39959</v>
          </cell>
          <cell r="C847">
            <v>-334</v>
          </cell>
          <cell r="E847">
            <v>845</v>
          </cell>
          <cell r="F847" t="str">
            <v>MÁS DE 30 DÍAS</v>
          </cell>
        </row>
        <row r="848">
          <cell r="A848">
            <v>40294</v>
          </cell>
          <cell r="B848">
            <v>39959</v>
          </cell>
          <cell r="C848">
            <v>-335</v>
          </cell>
          <cell r="E848">
            <v>846</v>
          </cell>
          <cell r="F848" t="str">
            <v>MÁS DE 30 DÍAS</v>
          </cell>
        </row>
        <row r="849">
          <cell r="A849">
            <v>40295</v>
          </cell>
          <cell r="B849">
            <v>39959</v>
          </cell>
          <cell r="C849">
            <v>-336</v>
          </cell>
          <cell r="E849">
            <v>847</v>
          </cell>
          <cell r="F849" t="str">
            <v>MÁS DE 30 DÍAS</v>
          </cell>
        </row>
        <row r="850">
          <cell r="A850">
            <v>40296</v>
          </cell>
          <cell r="B850">
            <v>39959</v>
          </cell>
          <cell r="C850">
            <v>-337</v>
          </cell>
          <cell r="E850">
            <v>848</v>
          </cell>
          <cell r="F850" t="str">
            <v>MÁS DE 30 DÍAS</v>
          </cell>
        </row>
        <row r="851">
          <cell r="A851">
            <v>40297</v>
          </cell>
          <cell r="B851">
            <v>39959</v>
          </cell>
          <cell r="C851">
            <v>-338</v>
          </cell>
          <cell r="E851">
            <v>849</v>
          </cell>
          <cell r="F851" t="str">
            <v>MÁS DE 30 DÍAS</v>
          </cell>
        </row>
        <row r="852">
          <cell r="A852">
            <v>40298</v>
          </cell>
          <cell r="B852">
            <v>39959</v>
          </cell>
          <cell r="C852">
            <v>-339</v>
          </cell>
          <cell r="E852">
            <v>850</v>
          </cell>
          <cell r="F852" t="str">
            <v>MÁS DE 30 DÍAS</v>
          </cell>
        </row>
        <row r="853">
          <cell r="A853">
            <v>40299</v>
          </cell>
          <cell r="B853">
            <v>39959</v>
          </cell>
          <cell r="C853">
            <v>-340</v>
          </cell>
          <cell r="E853">
            <v>851</v>
          </cell>
          <cell r="F853" t="str">
            <v>MÁS DE 30 DÍAS</v>
          </cell>
        </row>
        <row r="854">
          <cell r="A854">
            <v>40300</v>
          </cell>
          <cell r="B854">
            <v>39959</v>
          </cell>
          <cell r="C854">
            <v>-341</v>
          </cell>
          <cell r="E854">
            <v>852</v>
          </cell>
          <cell r="F854" t="str">
            <v>MÁS DE 30 DÍAS</v>
          </cell>
        </row>
        <row r="855">
          <cell r="A855">
            <v>40301</v>
          </cell>
          <cell r="B855">
            <v>39959</v>
          </cell>
          <cell r="C855">
            <v>-342</v>
          </cell>
          <cell r="E855">
            <v>853</v>
          </cell>
          <cell r="F855" t="str">
            <v>MÁS DE 30 DÍAS</v>
          </cell>
        </row>
        <row r="856">
          <cell r="A856">
            <v>40302</v>
          </cell>
          <cell r="B856">
            <v>39959</v>
          </cell>
          <cell r="C856">
            <v>-343</v>
          </cell>
          <cell r="E856">
            <v>854</v>
          </cell>
          <cell r="F856" t="str">
            <v>MÁS DE 30 DÍAS</v>
          </cell>
        </row>
        <row r="857">
          <cell r="A857">
            <v>40303</v>
          </cell>
          <cell r="B857">
            <v>39959</v>
          </cell>
          <cell r="C857">
            <v>-344</v>
          </cell>
          <cell r="E857">
            <v>855</v>
          </cell>
          <cell r="F857" t="str">
            <v>MÁS DE 30 DÍAS</v>
          </cell>
        </row>
        <row r="858">
          <cell r="A858">
            <v>40304</v>
          </cell>
          <cell r="B858">
            <v>39959</v>
          </cell>
          <cell r="C858">
            <v>-345</v>
          </cell>
          <cell r="E858">
            <v>856</v>
          </cell>
          <cell r="F858" t="str">
            <v>MÁS DE 30 DÍAS</v>
          </cell>
        </row>
        <row r="859">
          <cell r="A859">
            <v>40305</v>
          </cell>
          <cell r="B859">
            <v>39959</v>
          </cell>
          <cell r="C859">
            <v>-346</v>
          </cell>
          <cell r="E859">
            <v>857</v>
          </cell>
          <cell r="F859" t="str">
            <v>MÁS DE 30 DÍAS</v>
          </cell>
        </row>
        <row r="860">
          <cell r="A860">
            <v>40306</v>
          </cell>
          <cell r="B860">
            <v>39959</v>
          </cell>
          <cell r="C860">
            <v>-347</v>
          </cell>
          <cell r="E860">
            <v>858</v>
          </cell>
          <cell r="F860" t="str">
            <v>MÁS DE 30 DÍAS</v>
          </cell>
        </row>
        <row r="861">
          <cell r="A861">
            <v>40307</v>
          </cell>
          <cell r="B861">
            <v>39959</v>
          </cell>
          <cell r="C861">
            <v>-348</v>
          </cell>
          <cell r="E861">
            <v>859</v>
          </cell>
          <cell r="F861" t="str">
            <v>MÁS DE 30 DÍAS</v>
          </cell>
        </row>
        <row r="862">
          <cell r="A862">
            <v>40308</v>
          </cell>
          <cell r="B862">
            <v>39959</v>
          </cell>
          <cell r="C862">
            <v>-349</v>
          </cell>
          <cell r="E862">
            <v>860</v>
          </cell>
          <cell r="F862" t="str">
            <v>MÁS DE 30 DÍAS</v>
          </cell>
        </row>
        <row r="863">
          <cell r="A863">
            <v>40309</v>
          </cell>
          <cell r="B863">
            <v>39959</v>
          </cell>
          <cell r="C863">
            <v>-350</v>
          </cell>
          <cell r="E863">
            <v>861</v>
          </cell>
          <cell r="F863" t="str">
            <v>MÁS DE 30 DÍAS</v>
          </cell>
        </row>
        <row r="864">
          <cell r="A864">
            <v>40310</v>
          </cell>
          <cell r="B864">
            <v>39959</v>
          </cell>
          <cell r="C864">
            <v>-351</v>
          </cell>
          <cell r="E864">
            <v>862</v>
          </cell>
          <cell r="F864" t="str">
            <v>MÁS DE 30 DÍAS</v>
          </cell>
        </row>
        <row r="865">
          <cell r="A865">
            <v>40311</v>
          </cell>
          <cell r="B865">
            <v>39959</v>
          </cell>
          <cell r="C865">
            <v>-352</v>
          </cell>
          <cell r="E865">
            <v>863</v>
          </cell>
          <cell r="F865" t="str">
            <v>MÁS DE 30 DÍAS</v>
          </cell>
        </row>
        <row r="866">
          <cell r="A866">
            <v>40312</v>
          </cell>
          <cell r="B866">
            <v>39959</v>
          </cell>
          <cell r="C866">
            <v>-353</v>
          </cell>
          <cell r="E866">
            <v>864</v>
          </cell>
          <cell r="F866" t="str">
            <v>MÁS DE 30 DÍAS</v>
          </cell>
        </row>
        <row r="867">
          <cell r="A867">
            <v>40313</v>
          </cell>
          <cell r="B867">
            <v>39959</v>
          </cell>
          <cell r="C867">
            <v>-354</v>
          </cell>
          <cell r="E867">
            <v>865</v>
          </cell>
          <cell r="F867" t="str">
            <v>MÁS DE 30 DÍAS</v>
          </cell>
        </row>
        <row r="868">
          <cell r="A868">
            <v>40314</v>
          </cell>
          <cell r="B868">
            <v>39959</v>
          </cell>
          <cell r="C868">
            <v>-355</v>
          </cell>
          <cell r="E868">
            <v>866</v>
          </cell>
          <cell r="F868" t="str">
            <v>MÁS DE 30 DÍAS</v>
          </cell>
        </row>
        <row r="869">
          <cell r="A869">
            <v>40315</v>
          </cell>
          <cell r="B869">
            <v>39959</v>
          </cell>
          <cell r="C869">
            <v>-356</v>
          </cell>
          <cell r="E869">
            <v>867</v>
          </cell>
          <cell r="F869" t="str">
            <v>MÁS DE 30 DÍAS</v>
          </cell>
        </row>
        <row r="870">
          <cell r="A870">
            <v>40316</v>
          </cell>
          <cell r="B870">
            <v>39959</v>
          </cell>
          <cell r="C870">
            <v>-357</v>
          </cell>
          <cell r="E870">
            <v>868</v>
          </cell>
          <cell r="F870" t="str">
            <v>MÁS DE 30 DÍAS</v>
          </cell>
        </row>
        <row r="871">
          <cell r="A871">
            <v>40317</v>
          </cell>
          <cell r="B871">
            <v>39959</v>
          </cell>
          <cell r="C871">
            <v>-358</v>
          </cell>
          <cell r="E871">
            <v>869</v>
          </cell>
          <cell r="F871" t="str">
            <v>MÁS DE 30 DÍAS</v>
          </cell>
        </row>
        <row r="872">
          <cell r="A872">
            <v>40318</v>
          </cell>
          <cell r="B872">
            <v>39959</v>
          </cell>
          <cell r="C872">
            <v>-359</v>
          </cell>
          <cell r="E872">
            <v>870</v>
          </cell>
          <cell r="F872" t="str">
            <v>MÁS DE 30 DÍAS</v>
          </cell>
        </row>
        <row r="873">
          <cell r="A873">
            <v>40319</v>
          </cell>
          <cell r="B873">
            <v>39959</v>
          </cell>
          <cell r="C873">
            <v>-360</v>
          </cell>
          <cell r="E873">
            <v>871</v>
          </cell>
          <cell r="F873" t="str">
            <v>MÁS DE 30 DÍAS</v>
          </cell>
        </row>
        <row r="874">
          <cell r="A874">
            <v>40320</v>
          </cell>
          <cell r="B874">
            <v>39959</v>
          </cell>
          <cell r="C874">
            <v>-361</v>
          </cell>
          <cell r="E874">
            <v>872</v>
          </cell>
          <cell r="F874" t="str">
            <v>MÁS DE 30 DÍAS</v>
          </cell>
        </row>
        <row r="875">
          <cell r="A875">
            <v>40321</v>
          </cell>
          <cell r="B875">
            <v>39959</v>
          </cell>
          <cell r="C875">
            <v>-362</v>
          </cell>
          <cell r="E875">
            <v>873</v>
          </cell>
          <cell r="F875" t="str">
            <v>MÁS DE 30 DÍAS</v>
          </cell>
        </row>
        <row r="876">
          <cell r="A876">
            <v>40322</v>
          </cell>
          <cell r="B876">
            <v>39959</v>
          </cell>
          <cell r="C876">
            <v>-363</v>
          </cell>
          <cell r="E876">
            <v>874</v>
          </cell>
          <cell r="F876" t="str">
            <v>MÁS DE 30 DÍAS</v>
          </cell>
        </row>
        <row r="877">
          <cell r="A877">
            <v>40323</v>
          </cell>
          <cell r="B877">
            <v>39959</v>
          </cell>
          <cell r="C877">
            <v>-364</v>
          </cell>
          <cell r="E877">
            <v>875</v>
          </cell>
          <cell r="F877" t="str">
            <v>MÁS DE 30 DÍAS</v>
          </cell>
        </row>
        <row r="878">
          <cell r="A878">
            <v>40324</v>
          </cell>
          <cell r="B878">
            <v>39959</v>
          </cell>
          <cell r="C878">
            <v>-365</v>
          </cell>
          <cell r="E878">
            <v>876</v>
          </cell>
          <cell r="F878" t="str">
            <v>MÁS DE 30 DÍAS</v>
          </cell>
        </row>
        <row r="879">
          <cell r="A879">
            <v>40325</v>
          </cell>
          <cell r="B879">
            <v>39959</v>
          </cell>
          <cell r="C879">
            <v>-366</v>
          </cell>
          <cell r="E879">
            <v>877</v>
          </cell>
          <cell r="F879" t="str">
            <v>MÁS DE 30 DÍAS</v>
          </cell>
        </row>
        <row r="880">
          <cell r="A880">
            <v>40326</v>
          </cell>
          <cell r="B880">
            <v>39959</v>
          </cell>
          <cell r="C880">
            <v>-367</v>
          </cell>
          <cell r="E880">
            <v>878</v>
          </cell>
          <cell r="F880" t="str">
            <v>MÁS DE 30 DÍAS</v>
          </cell>
        </row>
        <row r="881">
          <cell r="A881">
            <v>40327</v>
          </cell>
          <cell r="B881">
            <v>39959</v>
          </cell>
          <cell r="C881">
            <v>-368</v>
          </cell>
          <cell r="E881">
            <v>879</v>
          </cell>
          <cell r="F881" t="str">
            <v>MÁS DE 30 DÍAS</v>
          </cell>
        </row>
        <row r="882">
          <cell r="A882">
            <v>40328</v>
          </cell>
          <cell r="B882">
            <v>39959</v>
          </cell>
          <cell r="C882">
            <v>-369</v>
          </cell>
          <cell r="E882">
            <v>880</v>
          </cell>
          <cell r="F882" t="str">
            <v>MÁS DE 30 DÍAS</v>
          </cell>
        </row>
        <row r="883">
          <cell r="A883">
            <v>40329</v>
          </cell>
          <cell r="B883">
            <v>39959</v>
          </cell>
          <cell r="C883">
            <v>-370</v>
          </cell>
          <cell r="E883">
            <v>881</v>
          </cell>
          <cell r="F883" t="str">
            <v>MÁS DE 30 DÍAS</v>
          </cell>
        </row>
        <row r="884">
          <cell r="A884">
            <v>40330</v>
          </cell>
          <cell r="B884">
            <v>39959</v>
          </cell>
          <cell r="C884">
            <v>-371</v>
          </cell>
          <cell r="E884">
            <v>882</v>
          </cell>
          <cell r="F884" t="str">
            <v>MÁS DE 30 DÍAS</v>
          </cell>
        </row>
        <row r="885">
          <cell r="A885">
            <v>40331</v>
          </cell>
          <cell r="B885">
            <v>39959</v>
          </cell>
          <cell r="C885">
            <v>-372</v>
          </cell>
          <cell r="E885">
            <v>883</v>
          </cell>
          <cell r="F885" t="str">
            <v>MÁS DE 30 DÍAS</v>
          </cell>
        </row>
        <row r="886">
          <cell r="A886">
            <v>40332</v>
          </cell>
          <cell r="B886">
            <v>39959</v>
          </cell>
          <cell r="C886">
            <v>-373</v>
          </cell>
          <cell r="E886">
            <v>884</v>
          </cell>
          <cell r="F886" t="str">
            <v>MÁS DE 30 DÍAS</v>
          </cell>
        </row>
        <row r="887">
          <cell r="A887">
            <v>40333</v>
          </cell>
          <cell r="B887">
            <v>39959</v>
          </cell>
          <cell r="C887">
            <v>-374</v>
          </cell>
          <cell r="E887">
            <v>885</v>
          </cell>
          <cell r="F887" t="str">
            <v>MÁS DE 30 DÍAS</v>
          </cell>
        </row>
        <row r="888">
          <cell r="A888">
            <v>40334</v>
          </cell>
          <cell r="B888">
            <v>39959</v>
          </cell>
          <cell r="C888">
            <v>-375</v>
          </cell>
          <cell r="E888">
            <v>886</v>
          </cell>
          <cell r="F888" t="str">
            <v>MÁS DE 30 DÍAS</v>
          </cell>
        </row>
        <row r="889">
          <cell r="A889">
            <v>40335</v>
          </cell>
          <cell r="B889">
            <v>39959</v>
          </cell>
          <cell r="C889">
            <v>-376</v>
          </cell>
          <cell r="E889">
            <v>887</v>
          </cell>
          <cell r="F889" t="str">
            <v>MÁS DE 30 DÍAS</v>
          </cell>
        </row>
        <row r="890">
          <cell r="A890">
            <v>40336</v>
          </cell>
          <cell r="B890">
            <v>39959</v>
          </cell>
          <cell r="C890">
            <v>-377</v>
          </cell>
          <cell r="E890">
            <v>888</v>
          </cell>
          <cell r="F890" t="str">
            <v>MÁS DE 30 DÍAS</v>
          </cell>
        </row>
        <row r="891">
          <cell r="A891">
            <v>40337</v>
          </cell>
          <cell r="B891">
            <v>39959</v>
          </cell>
          <cell r="C891">
            <v>-378</v>
          </cell>
          <cell r="E891">
            <v>889</v>
          </cell>
          <cell r="F891" t="str">
            <v>MÁS DE 30 DÍAS</v>
          </cell>
        </row>
        <row r="892">
          <cell r="A892">
            <v>40338</v>
          </cell>
          <cell r="B892">
            <v>39959</v>
          </cell>
          <cell r="C892">
            <v>-379</v>
          </cell>
          <cell r="E892">
            <v>890</v>
          </cell>
          <cell r="F892" t="str">
            <v>MÁS DE 30 DÍAS</v>
          </cell>
        </row>
        <row r="893">
          <cell r="A893">
            <v>40339</v>
          </cell>
          <cell r="B893">
            <v>39959</v>
          </cell>
          <cell r="C893">
            <v>-380</v>
          </cell>
          <cell r="E893">
            <v>891</v>
          </cell>
          <cell r="F893" t="str">
            <v>MÁS DE 30 DÍAS</v>
          </cell>
        </row>
        <row r="894">
          <cell r="A894">
            <v>40340</v>
          </cell>
          <cell r="B894">
            <v>39959</v>
          </cell>
          <cell r="C894">
            <v>-381</v>
          </cell>
          <cell r="E894">
            <v>892</v>
          </cell>
          <cell r="F894" t="str">
            <v>MÁS DE 30 DÍAS</v>
          </cell>
        </row>
        <row r="895">
          <cell r="A895">
            <v>40341</v>
          </cell>
          <cell r="B895">
            <v>39959</v>
          </cell>
          <cell r="C895">
            <v>-382</v>
          </cell>
          <cell r="E895">
            <v>893</v>
          </cell>
          <cell r="F895" t="str">
            <v>MÁS DE 30 DÍAS</v>
          </cell>
        </row>
        <row r="896">
          <cell r="A896">
            <v>40342</v>
          </cell>
          <cell r="B896">
            <v>39959</v>
          </cell>
          <cell r="C896">
            <v>-383</v>
          </cell>
          <cell r="E896">
            <v>894</v>
          </cell>
          <cell r="F896" t="str">
            <v>MÁS DE 30 DÍAS</v>
          </cell>
        </row>
        <row r="897">
          <cell r="A897">
            <v>40343</v>
          </cell>
          <cell r="B897">
            <v>39959</v>
          </cell>
          <cell r="C897">
            <v>-384</v>
          </cell>
          <cell r="E897">
            <v>895</v>
          </cell>
          <cell r="F897" t="str">
            <v>MÁS DE 30 DÍAS</v>
          </cell>
        </row>
        <row r="898">
          <cell r="A898">
            <v>40344</v>
          </cell>
          <cell r="B898">
            <v>39959</v>
          </cell>
          <cell r="C898">
            <v>-385</v>
          </cell>
          <cell r="E898">
            <v>896</v>
          </cell>
          <cell r="F898" t="str">
            <v>MÁS DE 30 DÍAS</v>
          </cell>
        </row>
        <row r="899">
          <cell r="A899">
            <v>40345</v>
          </cell>
          <cell r="B899">
            <v>39959</v>
          </cell>
          <cell r="C899">
            <v>-386</v>
          </cell>
          <cell r="E899">
            <v>897</v>
          </cell>
          <cell r="F899" t="str">
            <v>MÁS DE 30 DÍAS</v>
          </cell>
        </row>
        <row r="900">
          <cell r="A900">
            <v>40346</v>
          </cell>
          <cell r="B900">
            <v>39959</v>
          </cell>
          <cell r="C900">
            <v>-387</v>
          </cell>
          <cell r="E900">
            <v>898</v>
          </cell>
          <cell r="F900" t="str">
            <v>MÁS DE 30 DÍAS</v>
          </cell>
        </row>
        <row r="901">
          <cell r="A901">
            <v>40347</v>
          </cell>
          <cell r="B901">
            <v>39959</v>
          </cell>
          <cell r="C901">
            <v>-388</v>
          </cell>
          <cell r="E901">
            <v>899</v>
          </cell>
          <cell r="F901" t="str">
            <v>MÁS DE 30 DÍAS</v>
          </cell>
        </row>
        <row r="902">
          <cell r="A902">
            <v>40348</v>
          </cell>
          <cell r="B902">
            <v>39959</v>
          </cell>
          <cell r="C902">
            <v>-389</v>
          </cell>
          <cell r="E902">
            <v>900</v>
          </cell>
          <cell r="F902" t="str">
            <v>MÁS DE 30 DÍAS</v>
          </cell>
        </row>
        <row r="903">
          <cell r="A903">
            <v>40349</v>
          </cell>
          <cell r="B903">
            <v>39959</v>
          </cell>
          <cell r="C903">
            <v>-390</v>
          </cell>
          <cell r="E903">
            <v>901</v>
          </cell>
          <cell r="F903" t="str">
            <v>MÁS DE 30 DÍAS</v>
          </cell>
        </row>
        <row r="904">
          <cell r="A904">
            <v>40350</v>
          </cell>
          <cell r="B904">
            <v>39959</v>
          </cell>
          <cell r="C904">
            <v>-391</v>
          </cell>
          <cell r="E904">
            <v>902</v>
          </cell>
          <cell r="F904" t="str">
            <v>MÁS DE 30 DÍAS</v>
          </cell>
        </row>
        <row r="905">
          <cell r="A905">
            <v>40351</v>
          </cell>
          <cell r="B905">
            <v>39959</v>
          </cell>
          <cell r="C905">
            <v>-392</v>
          </cell>
          <cell r="E905">
            <v>903</v>
          </cell>
          <cell r="F905" t="str">
            <v>MÁS DE 30 DÍAS</v>
          </cell>
        </row>
        <row r="906">
          <cell r="A906">
            <v>40352</v>
          </cell>
          <cell r="B906">
            <v>39959</v>
          </cell>
          <cell r="C906">
            <v>-393</v>
          </cell>
          <cell r="E906">
            <v>904</v>
          </cell>
          <cell r="F906" t="str">
            <v>MÁS DE 30 DÍAS</v>
          </cell>
        </row>
        <row r="907">
          <cell r="A907">
            <v>40353</v>
          </cell>
          <cell r="B907">
            <v>39959</v>
          </cell>
          <cell r="C907">
            <v>-394</v>
          </cell>
          <cell r="E907">
            <v>905</v>
          </cell>
          <cell r="F907" t="str">
            <v>MÁS DE 30 DÍAS</v>
          </cell>
        </row>
        <row r="908">
          <cell r="A908">
            <v>40354</v>
          </cell>
          <cell r="B908">
            <v>39959</v>
          </cell>
          <cell r="C908">
            <v>-395</v>
          </cell>
          <cell r="E908">
            <v>906</v>
          </cell>
          <cell r="F908" t="str">
            <v>MÁS DE 30 DÍAS</v>
          </cell>
        </row>
        <row r="909">
          <cell r="A909">
            <v>40355</v>
          </cell>
          <cell r="B909">
            <v>39959</v>
          </cell>
          <cell r="C909">
            <v>-396</v>
          </cell>
          <cell r="E909">
            <v>907</v>
          </cell>
          <cell r="F909" t="str">
            <v>MÁS DE 30 DÍAS</v>
          </cell>
        </row>
        <row r="910">
          <cell r="A910">
            <v>40356</v>
          </cell>
          <cell r="B910">
            <v>39959</v>
          </cell>
          <cell r="C910">
            <v>-397</v>
          </cell>
          <cell r="E910">
            <v>908</v>
          </cell>
          <cell r="F910" t="str">
            <v>MÁS DE 30 DÍAS</v>
          </cell>
        </row>
        <row r="911">
          <cell r="A911">
            <v>40357</v>
          </cell>
          <cell r="B911">
            <v>39959</v>
          </cell>
          <cell r="C911">
            <v>-398</v>
          </cell>
          <cell r="E911">
            <v>909</v>
          </cell>
          <cell r="F911" t="str">
            <v>MÁS DE 30 DÍAS</v>
          </cell>
        </row>
        <row r="912">
          <cell r="A912">
            <v>40358</v>
          </cell>
          <cell r="B912">
            <v>39959</v>
          </cell>
          <cell r="C912">
            <v>-399</v>
          </cell>
          <cell r="E912">
            <v>910</v>
          </cell>
          <cell r="F912" t="str">
            <v>MÁS DE 30 DÍAS</v>
          </cell>
        </row>
        <row r="913">
          <cell r="A913">
            <v>40359</v>
          </cell>
          <cell r="B913">
            <v>39959</v>
          </cell>
          <cell r="C913">
            <v>-400</v>
          </cell>
          <cell r="E913">
            <v>911</v>
          </cell>
          <cell r="F913" t="str">
            <v>MÁS DE 30 DÍAS</v>
          </cell>
        </row>
        <row r="914">
          <cell r="A914">
            <v>40360</v>
          </cell>
          <cell r="B914">
            <v>39959</v>
          </cell>
          <cell r="C914">
            <v>-401</v>
          </cell>
          <cell r="E914">
            <v>912</v>
          </cell>
          <cell r="F914" t="str">
            <v>MÁS DE 30 DÍAS</v>
          </cell>
        </row>
        <row r="915">
          <cell r="A915">
            <v>40361</v>
          </cell>
          <cell r="B915">
            <v>39959</v>
          </cell>
          <cell r="C915">
            <v>-402</v>
          </cell>
          <cell r="E915">
            <v>913</v>
          </cell>
          <cell r="F915" t="str">
            <v>MÁS DE 30 DÍAS</v>
          </cell>
        </row>
        <row r="916">
          <cell r="A916">
            <v>40362</v>
          </cell>
          <cell r="B916">
            <v>39959</v>
          </cell>
          <cell r="C916">
            <v>-403</v>
          </cell>
          <cell r="E916">
            <v>914</v>
          </cell>
          <cell r="F916" t="str">
            <v>MÁS DE 30 DÍAS</v>
          </cell>
        </row>
        <row r="917">
          <cell r="A917">
            <v>40363</v>
          </cell>
          <cell r="B917">
            <v>39959</v>
          </cell>
          <cell r="C917">
            <v>-404</v>
          </cell>
          <cell r="E917">
            <v>915</v>
          </cell>
          <cell r="F917" t="str">
            <v>MÁS DE 30 DÍAS</v>
          </cell>
        </row>
        <row r="918">
          <cell r="A918">
            <v>40364</v>
          </cell>
          <cell r="B918">
            <v>39959</v>
          </cell>
          <cell r="C918">
            <v>-405</v>
          </cell>
          <cell r="E918">
            <v>916</v>
          </cell>
          <cell r="F918" t="str">
            <v>MÁS DE 30 DÍAS</v>
          </cell>
        </row>
        <row r="919">
          <cell r="A919">
            <v>40365</v>
          </cell>
          <cell r="B919">
            <v>39959</v>
          </cell>
          <cell r="C919">
            <v>-406</v>
          </cell>
          <cell r="E919">
            <v>917</v>
          </cell>
          <cell r="F919" t="str">
            <v>MÁS DE 30 DÍAS</v>
          </cell>
        </row>
        <row r="920">
          <cell r="A920">
            <v>40366</v>
          </cell>
          <cell r="B920">
            <v>39959</v>
          </cell>
          <cell r="C920">
            <v>-407</v>
          </cell>
          <cell r="E920">
            <v>918</v>
          </cell>
          <cell r="F920" t="str">
            <v>MÁS DE 30 DÍAS</v>
          </cell>
        </row>
        <row r="921">
          <cell r="A921">
            <v>40367</v>
          </cell>
          <cell r="B921">
            <v>39959</v>
          </cell>
          <cell r="C921">
            <v>-408</v>
          </cell>
          <cell r="E921">
            <v>919</v>
          </cell>
          <cell r="F921" t="str">
            <v>MÁS DE 30 DÍAS</v>
          </cell>
        </row>
        <row r="922">
          <cell r="A922">
            <v>40368</v>
          </cell>
          <cell r="B922">
            <v>39959</v>
          </cell>
          <cell r="C922">
            <v>-409</v>
          </cell>
          <cell r="E922">
            <v>920</v>
          </cell>
          <cell r="F922" t="str">
            <v>MÁS DE 30 DÍAS</v>
          </cell>
        </row>
        <row r="923">
          <cell r="A923">
            <v>40369</v>
          </cell>
          <cell r="B923">
            <v>39959</v>
          </cell>
          <cell r="C923">
            <v>-410</v>
          </cell>
          <cell r="E923">
            <v>921</v>
          </cell>
          <cell r="F923" t="str">
            <v>MÁS DE 30 DÍAS</v>
          </cell>
        </row>
        <row r="924">
          <cell r="A924">
            <v>40370</v>
          </cell>
          <cell r="B924">
            <v>39959</v>
          </cell>
          <cell r="C924">
            <v>-411</v>
          </cell>
          <cell r="E924">
            <v>922</v>
          </cell>
          <cell r="F924" t="str">
            <v>MÁS DE 30 DÍAS</v>
          </cell>
        </row>
        <row r="925">
          <cell r="A925">
            <v>40371</v>
          </cell>
          <cell r="B925">
            <v>39959</v>
          </cell>
          <cell r="C925">
            <v>-412</v>
          </cell>
          <cell r="E925">
            <v>923</v>
          </cell>
          <cell r="F925" t="str">
            <v>MÁS DE 30 DÍAS</v>
          </cell>
        </row>
        <row r="926">
          <cell r="A926">
            <v>40372</v>
          </cell>
          <cell r="B926">
            <v>39959</v>
          </cell>
          <cell r="C926">
            <v>-413</v>
          </cell>
          <cell r="E926">
            <v>924</v>
          </cell>
          <cell r="F926" t="str">
            <v>MÁS DE 30 DÍAS</v>
          </cell>
        </row>
        <row r="927">
          <cell r="A927">
            <v>40373</v>
          </cell>
          <cell r="B927">
            <v>39959</v>
          </cell>
          <cell r="C927">
            <v>-414</v>
          </cell>
          <cell r="E927">
            <v>925</v>
          </cell>
          <cell r="F927" t="str">
            <v>MÁS DE 30 DÍAS</v>
          </cell>
        </row>
        <row r="928">
          <cell r="A928">
            <v>40374</v>
          </cell>
          <cell r="B928">
            <v>39959</v>
          </cell>
          <cell r="C928">
            <v>-415</v>
          </cell>
          <cell r="E928">
            <v>926</v>
          </cell>
          <cell r="F928" t="str">
            <v>MÁS DE 30 DÍAS</v>
          </cell>
        </row>
        <row r="929">
          <cell r="A929">
            <v>40375</v>
          </cell>
          <cell r="B929">
            <v>39959</v>
          </cell>
          <cell r="C929">
            <v>-416</v>
          </cell>
          <cell r="E929">
            <v>927</v>
          </cell>
          <cell r="F929" t="str">
            <v>MÁS DE 30 DÍAS</v>
          </cell>
        </row>
        <row r="930">
          <cell r="A930">
            <v>40376</v>
          </cell>
          <cell r="B930">
            <v>39959</v>
          </cell>
          <cell r="C930">
            <v>-417</v>
          </cell>
          <cell r="E930">
            <v>928</v>
          </cell>
          <cell r="F930" t="str">
            <v>MÁS DE 30 DÍAS</v>
          </cell>
        </row>
        <row r="931">
          <cell r="A931">
            <v>40377</v>
          </cell>
          <cell r="B931">
            <v>39959</v>
          </cell>
          <cell r="C931">
            <v>-418</v>
          </cell>
          <cell r="E931">
            <v>929</v>
          </cell>
          <cell r="F931" t="str">
            <v>MÁS DE 30 DÍAS</v>
          </cell>
        </row>
        <row r="932">
          <cell r="A932">
            <v>40378</v>
          </cell>
          <cell r="B932">
            <v>39959</v>
          </cell>
          <cell r="C932">
            <v>-419</v>
          </cell>
          <cell r="E932">
            <v>930</v>
          </cell>
          <cell r="F932" t="str">
            <v>MÁS DE 30 DÍAS</v>
          </cell>
        </row>
        <row r="933">
          <cell r="A933">
            <v>40379</v>
          </cell>
          <cell r="B933">
            <v>39959</v>
          </cell>
          <cell r="C933">
            <v>-420</v>
          </cell>
          <cell r="E933">
            <v>931</v>
          </cell>
          <cell r="F933" t="str">
            <v>MÁS DE 30 DÍAS</v>
          </cell>
        </row>
        <row r="934">
          <cell r="A934">
            <v>40380</v>
          </cell>
          <cell r="B934">
            <v>39959</v>
          </cell>
          <cell r="C934">
            <v>-421</v>
          </cell>
          <cell r="E934">
            <v>932</v>
          </cell>
          <cell r="F934" t="str">
            <v>MÁS DE 30 DÍAS</v>
          </cell>
        </row>
        <row r="935">
          <cell r="A935">
            <v>40381</v>
          </cell>
          <cell r="B935">
            <v>39959</v>
          </cell>
          <cell r="C935">
            <v>-422</v>
          </cell>
          <cell r="E935">
            <v>933</v>
          </cell>
          <cell r="F935" t="str">
            <v>MÁS DE 30 DÍAS</v>
          </cell>
        </row>
        <row r="936">
          <cell r="A936">
            <v>40382</v>
          </cell>
          <cell r="B936">
            <v>39959</v>
          </cell>
          <cell r="C936">
            <v>-423</v>
          </cell>
          <cell r="E936">
            <v>934</v>
          </cell>
          <cell r="F936" t="str">
            <v>MÁS DE 30 DÍAS</v>
          </cell>
        </row>
        <row r="937">
          <cell r="A937">
            <v>40383</v>
          </cell>
          <cell r="B937">
            <v>39959</v>
          </cell>
          <cell r="C937">
            <v>-424</v>
          </cell>
          <cell r="E937">
            <v>935</v>
          </cell>
          <cell r="F937" t="str">
            <v>MÁS DE 30 DÍAS</v>
          </cell>
        </row>
        <row r="938">
          <cell r="A938">
            <v>40384</v>
          </cell>
          <cell r="B938">
            <v>39959</v>
          </cell>
          <cell r="C938">
            <v>-425</v>
          </cell>
          <cell r="E938">
            <v>936</v>
          </cell>
          <cell r="F938" t="str">
            <v>MÁS DE 30 DÍAS</v>
          </cell>
        </row>
        <row r="939">
          <cell r="A939">
            <v>40385</v>
          </cell>
          <cell r="B939">
            <v>39959</v>
          </cell>
          <cell r="C939">
            <v>-426</v>
          </cell>
          <cell r="E939">
            <v>937</v>
          </cell>
          <cell r="F939" t="str">
            <v>MÁS DE 30 DÍAS</v>
          </cell>
        </row>
        <row r="940">
          <cell r="A940">
            <v>40386</v>
          </cell>
          <cell r="B940">
            <v>39959</v>
          </cell>
          <cell r="C940">
            <v>-427</v>
          </cell>
          <cell r="E940">
            <v>938</v>
          </cell>
          <cell r="F940" t="str">
            <v>MÁS DE 30 DÍAS</v>
          </cell>
        </row>
        <row r="941">
          <cell r="A941">
            <v>40387</v>
          </cell>
          <cell r="B941">
            <v>39959</v>
          </cell>
          <cell r="C941">
            <v>-428</v>
          </cell>
          <cell r="E941">
            <v>939</v>
          </cell>
          <cell r="F941" t="str">
            <v>MÁS DE 30 DÍAS</v>
          </cell>
        </row>
        <row r="942">
          <cell r="A942">
            <v>40388</v>
          </cell>
          <cell r="B942">
            <v>39959</v>
          </cell>
          <cell r="C942">
            <v>-429</v>
          </cell>
          <cell r="E942">
            <v>940</v>
          </cell>
          <cell r="F942" t="str">
            <v>MÁS DE 30 DÍAS</v>
          </cell>
        </row>
        <row r="943">
          <cell r="A943">
            <v>40389</v>
          </cell>
          <cell r="B943">
            <v>39959</v>
          </cell>
          <cell r="C943">
            <v>-430</v>
          </cell>
          <cell r="E943">
            <v>941</v>
          </cell>
          <cell r="F943" t="str">
            <v>MÁS DE 30 DÍAS</v>
          </cell>
        </row>
        <row r="944">
          <cell r="A944">
            <v>40390</v>
          </cell>
          <cell r="B944">
            <v>39959</v>
          </cell>
          <cell r="C944">
            <v>-431</v>
          </cell>
          <cell r="E944">
            <v>942</v>
          </cell>
          <cell r="F944" t="str">
            <v>MÁS DE 30 DÍAS</v>
          </cell>
        </row>
        <row r="945">
          <cell r="A945">
            <v>40391</v>
          </cell>
          <cell r="B945">
            <v>39959</v>
          </cell>
          <cell r="C945">
            <v>-432</v>
          </cell>
          <cell r="E945">
            <v>943</v>
          </cell>
          <cell r="F945" t="str">
            <v>MÁS DE 30 DÍAS</v>
          </cell>
        </row>
        <row r="946">
          <cell r="A946">
            <v>40392</v>
          </cell>
          <cell r="B946">
            <v>39959</v>
          </cell>
          <cell r="C946">
            <v>-433</v>
          </cell>
          <cell r="E946">
            <v>944</v>
          </cell>
          <cell r="F946" t="str">
            <v>MÁS DE 30 DÍAS</v>
          </cell>
        </row>
        <row r="947">
          <cell r="A947">
            <v>40393</v>
          </cell>
          <cell r="B947">
            <v>39959</v>
          </cell>
          <cell r="C947">
            <v>-434</v>
          </cell>
          <cell r="E947">
            <v>945</v>
          </cell>
          <cell r="F947" t="str">
            <v>MÁS DE 30 DÍAS</v>
          </cell>
        </row>
        <row r="948">
          <cell r="A948">
            <v>40394</v>
          </cell>
          <cell r="B948">
            <v>39959</v>
          </cell>
          <cell r="C948">
            <v>-435</v>
          </cell>
          <cell r="E948">
            <v>946</v>
          </cell>
          <cell r="F948" t="str">
            <v>MÁS DE 30 DÍAS</v>
          </cell>
        </row>
        <row r="949">
          <cell r="A949">
            <v>40395</v>
          </cell>
          <cell r="B949">
            <v>39959</v>
          </cell>
          <cell r="C949">
            <v>-436</v>
          </cell>
          <cell r="E949">
            <v>947</v>
          </cell>
          <cell r="F949" t="str">
            <v>MÁS DE 30 DÍAS</v>
          </cell>
        </row>
        <row r="950">
          <cell r="A950">
            <v>40396</v>
          </cell>
          <cell r="B950">
            <v>39959</v>
          </cell>
          <cell r="C950">
            <v>-437</v>
          </cell>
          <cell r="E950">
            <v>948</v>
          </cell>
          <cell r="F950" t="str">
            <v>MÁS DE 30 DÍAS</v>
          </cell>
        </row>
        <row r="951">
          <cell r="A951">
            <v>40397</v>
          </cell>
          <cell r="B951">
            <v>39959</v>
          </cell>
          <cell r="C951">
            <v>-438</v>
          </cell>
          <cell r="E951">
            <v>949</v>
          </cell>
          <cell r="F951" t="str">
            <v>MÁS DE 30 DÍAS</v>
          </cell>
        </row>
        <row r="952">
          <cell r="A952">
            <v>40398</v>
          </cell>
          <cell r="B952">
            <v>39959</v>
          </cell>
          <cell r="C952">
            <v>-439</v>
          </cell>
          <cell r="E952">
            <v>950</v>
          </cell>
          <cell r="F952" t="str">
            <v>MÁS DE 30 DÍAS</v>
          </cell>
        </row>
        <row r="953">
          <cell r="A953">
            <v>40399</v>
          </cell>
          <cell r="B953">
            <v>39959</v>
          </cell>
          <cell r="C953">
            <v>-440</v>
          </cell>
          <cell r="E953">
            <v>951</v>
          </cell>
          <cell r="F953" t="str">
            <v>MÁS DE 30 DÍAS</v>
          </cell>
        </row>
        <row r="954">
          <cell r="A954">
            <v>40400</v>
          </cell>
          <cell r="B954">
            <v>39959</v>
          </cell>
          <cell r="C954">
            <v>-441</v>
          </cell>
          <cell r="E954">
            <v>952</v>
          </cell>
          <cell r="F954" t="str">
            <v>MÁS DE 30 DÍAS</v>
          </cell>
        </row>
        <row r="955">
          <cell r="A955">
            <v>40401</v>
          </cell>
          <cell r="B955">
            <v>39959</v>
          </cell>
          <cell r="C955">
            <v>-442</v>
          </cell>
          <cell r="E955">
            <v>953</v>
          </cell>
          <cell r="F955" t="str">
            <v>MÁS DE 30 DÍAS</v>
          </cell>
        </row>
        <row r="956">
          <cell r="A956">
            <v>40402</v>
          </cell>
          <cell r="B956">
            <v>39959</v>
          </cell>
          <cell r="C956">
            <v>-443</v>
          </cell>
          <cell r="E956">
            <v>954</v>
          </cell>
          <cell r="F956" t="str">
            <v>MÁS DE 30 DÍAS</v>
          </cell>
        </row>
        <row r="957">
          <cell r="A957">
            <v>40403</v>
          </cell>
          <cell r="B957">
            <v>39959</v>
          </cell>
          <cell r="C957">
            <v>-444</v>
          </cell>
          <cell r="E957">
            <v>955</v>
          </cell>
          <cell r="F957" t="str">
            <v>MÁS DE 30 DÍAS</v>
          </cell>
        </row>
        <row r="958">
          <cell r="A958">
            <v>40404</v>
          </cell>
          <cell r="B958">
            <v>39959</v>
          </cell>
          <cell r="C958">
            <v>-445</v>
          </cell>
          <cell r="E958">
            <v>956</v>
          </cell>
          <cell r="F958" t="str">
            <v>MÁS DE 30 DÍAS</v>
          </cell>
        </row>
        <row r="959">
          <cell r="A959">
            <v>40405</v>
          </cell>
          <cell r="B959">
            <v>39959</v>
          </cell>
          <cell r="C959">
            <v>-446</v>
          </cell>
          <cell r="E959">
            <v>957</v>
          </cell>
          <cell r="F959" t="str">
            <v>MÁS DE 30 DÍAS</v>
          </cell>
        </row>
        <row r="960">
          <cell r="A960">
            <v>40406</v>
          </cell>
          <cell r="B960">
            <v>39959</v>
          </cell>
          <cell r="C960">
            <v>-447</v>
          </cell>
          <cell r="E960">
            <v>958</v>
          </cell>
          <cell r="F960" t="str">
            <v>MÁS DE 30 DÍAS</v>
          </cell>
        </row>
        <row r="961">
          <cell r="A961">
            <v>40407</v>
          </cell>
          <cell r="B961">
            <v>39959</v>
          </cell>
          <cell r="C961">
            <v>-448</v>
          </cell>
          <cell r="E961">
            <v>959</v>
          </cell>
          <cell r="F961" t="str">
            <v>MÁS DE 30 DÍAS</v>
          </cell>
        </row>
        <row r="962">
          <cell r="A962">
            <v>40408</v>
          </cell>
          <cell r="B962">
            <v>39959</v>
          </cell>
          <cell r="C962">
            <v>-449</v>
          </cell>
          <cell r="E962">
            <v>960</v>
          </cell>
          <cell r="F962" t="str">
            <v>MÁS DE 30 DÍAS</v>
          </cell>
        </row>
        <row r="963">
          <cell r="A963">
            <v>40409</v>
          </cell>
          <cell r="B963">
            <v>39959</v>
          </cell>
          <cell r="C963">
            <v>-450</v>
          </cell>
          <cell r="E963">
            <v>961</v>
          </cell>
          <cell r="F963" t="str">
            <v>MÁS DE 30 DÍAS</v>
          </cell>
        </row>
        <row r="964">
          <cell r="A964">
            <v>40410</v>
          </cell>
          <cell r="B964">
            <v>39959</v>
          </cell>
          <cell r="C964">
            <v>-451</v>
          </cell>
          <cell r="E964">
            <v>962</v>
          </cell>
          <cell r="F964" t="str">
            <v>MÁS DE 30 DÍAS</v>
          </cell>
        </row>
        <row r="965">
          <cell r="A965">
            <v>40411</v>
          </cell>
          <cell r="B965">
            <v>39959</v>
          </cell>
          <cell r="C965">
            <v>-452</v>
          </cell>
          <cell r="E965">
            <v>963</v>
          </cell>
          <cell r="F965" t="str">
            <v>MÁS DE 30 DÍAS</v>
          </cell>
        </row>
        <row r="966">
          <cell r="A966">
            <v>40412</v>
          </cell>
          <cell r="B966">
            <v>39959</v>
          </cell>
          <cell r="C966">
            <v>-453</v>
          </cell>
          <cell r="E966">
            <v>964</v>
          </cell>
          <cell r="F966" t="str">
            <v>MÁS DE 30 DÍAS</v>
          </cell>
        </row>
        <row r="967">
          <cell r="A967">
            <v>40413</v>
          </cell>
          <cell r="B967">
            <v>39959</v>
          </cell>
          <cell r="C967">
            <v>-454</v>
          </cell>
          <cell r="E967">
            <v>965</v>
          </cell>
          <cell r="F967" t="str">
            <v>MÁS DE 30 DÍAS</v>
          </cell>
        </row>
        <row r="968">
          <cell r="A968">
            <v>40414</v>
          </cell>
          <cell r="B968">
            <v>39959</v>
          </cell>
          <cell r="C968">
            <v>-455</v>
          </cell>
          <cell r="E968">
            <v>966</v>
          </cell>
          <cell r="F968" t="str">
            <v>MÁS DE 30 DÍAS</v>
          </cell>
        </row>
        <row r="969">
          <cell r="A969">
            <v>40415</v>
          </cell>
          <cell r="B969">
            <v>39959</v>
          </cell>
          <cell r="C969">
            <v>-456</v>
          </cell>
          <cell r="E969">
            <v>967</v>
          </cell>
          <cell r="F969" t="str">
            <v>MÁS DE 30 DÍAS</v>
          </cell>
        </row>
        <row r="970">
          <cell r="A970">
            <v>40416</v>
          </cell>
          <cell r="B970">
            <v>39959</v>
          </cell>
          <cell r="C970">
            <v>-457</v>
          </cell>
          <cell r="E970">
            <v>968</v>
          </cell>
          <cell r="F970" t="str">
            <v>MÁS DE 30 DÍAS</v>
          </cell>
        </row>
        <row r="971">
          <cell r="A971">
            <v>40417</v>
          </cell>
          <cell r="B971">
            <v>39959</v>
          </cell>
          <cell r="C971">
            <v>-458</v>
          </cell>
          <cell r="E971">
            <v>969</v>
          </cell>
          <cell r="F971" t="str">
            <v>MÁS DE 30 DÍAS</v>
          </cell>
        </row>
        <row r="972">
          <cell r="A972">
            <v>40418</v>
          </cell>
          <cell r="B972">
            <v>39959</v>
          </cell>
          <cell r="C972">
            <v>-459</v>
          </cell>
          <cell r="E972">
            <v>970</v>
          </cell>
          <cell r="F972" t="str">
            <v>MÁS DE 30 DÍAS</v>
          </cell>
        </row>
        <row r="973">
          <cell r="A973">
            <v>40419</v>
          </cell>
          <cell r="B973">
            <v>39959</v>
          </cell>
          <cell r="C973">
            <v>-460</v>
          </cell>
          <cell r="E973">
            <v>971</v>
          </cell>
          <cell r="F973" t="str">
            <v>MÁS DE 30 DÍAS</v>
          </cell>
        </row>
        <row r="974">
          <cell r="A974">
            <v>40420</v>
          </cell>
          <cell r="B974">
            <v>39959</v>
          </cell>
          <cell r="C974">
            <v>-461</v>
          </cell>
          <cell r="E974">
            <v>972</v>
          </cell>
          <cell r="F974" t="str">
            <v>MÁS DE 30 DÍAS</v>
          </cell>
        </row>
        <row r="975">
          <cell r="A975">
            <v>40421</v>
          </cell>
          <cell r="B975">
            <v>39959</v>
          </cell>
          <cell r="C975">
            <v>-462</v>
          </cell>
          <cell r="E975">
            <v>973</v>
          </cell>
          <cell r="F975" t="str">
            <v>MÁS DE 30 DÍAS</v>
          </cell>
        </row>
        <row r="976">
          <cell r="A976">
            <v>40422</v>
          </cell>
          <cell r="B976">
            <v>39959</v>
          </cell>
          <cell r="C976">
            <v>-463</v>
          </cell>
          <cell r="E976">
            <v>974</v>
          </cell>
          <cell r="F976" t="str">
            <v>MÁS DE 30 DÍAS</v>
          </cell>
        </row>
        <row r="977">
          <cell r="A977">
            <v>40423</v>
          </cell>
          <cell r="B977">
            <v>39959</v>
          </cell>
          <cell r="C977">
            <v>-464</v>
          </cell>
          <cell r="E977">
            <v>975</v>
          </cell>
          <cell r="F977" t="str">
            <v>MÁS DE 30 DÍAS</v>
          </cell>
        </row>
        <row r="978">
          <cell r="A978">
            <v>40424</v>
          </cell>
          <cell r="B978">
            <v>39959</v>
          </cell>
          <cell r="C978">
            <v>-465</v>
          </cell>
          <cell r="E978">
            <v>976</v>
          </cell>
          <cell r="F978" t="str">
            <v>MÁS DE 30 DÍAS</v>
          </cell>
        </row>
        <row r="979">
          <cell r="A979">
            <v>40425</v>
          </cell>
          <cell r="B979">
            <v>39959</v>
          </cell>
          <cell r="C979">
            <v>-466</v>
          </cell>
          <cell r="E979">
            <v>977</v>
          </cell>
          <cell r="F979" t="str">
            <v>MÁS DE 30 DÍAS</v>
          </cell>
        </row>
        <row r="980">
          <cell r="A980">
            <v>40426</v>
          </cell>
          <cell r="B980">
            <v>39959</v>
          </cell>
          <cell r="C980">
            <v>-467</v>
          </cell>
          <cell r="E980">
            <v>978</v>
          </cell>
          <cell r="F980" t="str">
            <v>MÁS DE 30 DÍAS</v>
          </cell>
        </row>
        <row r="981">
          <cell r="A981">
            <v>40427</v>
          </cell>
          <cell r="B981">
            <v>39959</v>
          </cell>
          <cell r="C981">
            <v>-468</v>
          </cell>
          <cell r="E981">
            <v>979</v>
          </cell>
          <cell r="F981" t="str">
            <v>MÁS DE 30 DÍAS</v>
          </cell>
        </row>
        <row r="982">
          <cell r="A982">
            <v>40428</v>
          </cell>
          <cell r="B982">
            <v>39959</v>
          </cell>
          <cell r="C982">
            <v>-469</v>
          </cell>
          <cell r="E982">
            <v>980</v>
          </cell>
          <cell r="F982" t="str">
            <v>MÁS DE 30 DÍAS</v>
          </cell>
        </row>
        <row r="983">
          <cell r="A983">
            <v>40429</v>
          </cell>
          <cell r="B983">
            <v>39959</v>
          </cell>
          <cell r="C983">
            <v>-470</v>
          </cell>
          <cell r="E983">
            <v>981</v>
          </cell>
          <cell r="F983" t="str">
            <v>MÁS DE 30 DÍAS</v>
          </cell>
        </row>
        <row r="984">
          <cell r="A984">
            <v>40430</v>
          </cell>
          <cell r="B984">
            <v>39959</v>
          </cell>
          <cell r="C984">
            <v>-471</v>
          </cell>
          <cell r="E984">
            <v>982</v>
          </cell>
          <cell r="F984" t="str">
            <v>MÁS DE 30 DÍAS</v>
          </cell>
        </row>
        <row r="985">
          <cell r="A985">
            <v>40431</v>
          </cell>
          <cell r="B985">
            <v>39959</v>
          </cell>
          <cell r="C985">
            <v>-472</v>
          </cell>
          <cell r="E985">
            <v>983</v>
          </cell>
          <cell r="F985" t="str">
            <v>MÁS DE 30 DÍAS</v>
          </cell>
        </row>
        <row r="986">
          <cell r="A986">
            <v>40432</v>
          </cell>
          <cell r="B986">
            <v>39959</v>
          </cell>
          <cell r="C986">
            <v>-473</v>
          </cell>
          <cell r="E986">
            <v>984</v>
          </cell>
          <cell r="F986" t="str">
            <v>MÁS DE 30 DÍAS</v>
          </cell>
        </row>
        <row r="987">
          <cell r="A987">
            <v>40433</v>
          </cell>
          <cell r="B987">
            <v>39959</v>
          </cell>
          <cell r="C987">
            <v>-474</v>
          </cell>
          <cell r="E987">
            <v>985</v>
          </cell>
          <cell r="F987" t="str">
            <v>MÁS DE 30 DÍAS</v>
          </cell>
        </row>
        <row r="988">
          <cell r="A988">
            <v>40434</v>
          </cell>
          <cell r="B988">
            <v>39959</v>
          </cell>
          <cell r="C988">
            <v>-475</v>
          </cell>
          <cell r="E988">
            <v>986</v>
          </cell>
          <cell r="F988" t="str">
            <v>MÁS DE 30 DÍAS</v>
          </cell>
        </row>
        <row r="989">
          <cell r="A989">
            <v>40435</v>
          </cell>
          <cell r="B989">
            <v>39959</v>
          </cell>
          <cell r="C989">
            <v>-476</v>
          </cell>
          <cell r="E989">
            <v>987</v>
          </cell>
          <cell r="F989" t="str">
            <v>MÁS DE 30 DÍAS</v>
          </cell>
        </row>
        <row r="990">
          <cell r="A990">
            <v>40436</v>
          </cell>
          <cell r="B990">
            <v>39959</v>
          </cell>
          <cell r="C990">
            <v>-477</v>
          </cell>
          <cell r="E990">
            <v>988</v>
          </cell>
          <cell r="F990" t="str">
            <v>MÁS DE 30 DÍAS</v>
          </cell>
        </row>
        <row r="991">
          <cell r="A991">
            <v>40437</v>
          </cell>
          <cell r="B991">
            <v>39959</v>
          </cell>
          <cell r="C991">
            <v>-478</v>
          </cell>
          <cell r="E991">
            <v>989</v>
          </cell>
          <cell r="F991" t="str">
            <v>MÁS DE 30 DÍAS</v>
          </cell>
        </row>
        <row r="992">
          <cell r="A992">
            <v>40438</v>
          </cell>
          <cell r="B992">
            <v>39959</v>
          </cell>
          <cell r="C992">
            <v>-479</v>
          </cell>
          <cell r="E992">
            <v>990</v>
          </cell>
          <cell r="F992" t="str">
            <v>MÁS DE 30 DÍAS</v>
          </cell>
        </row>
        <row r="993">
          <cell r="A993">
            <v>40439</v>
          </cell>
          <cell r="B993">
            <v>39959</v>
          </cell>
          <cell r="C993">
            <v>-480</v>
          </cell>
          <cell r="E993">
            <v>991</v>
          </cell>
          <cell r="F993" t="str">
            <v>MÁS DE 30 DÍAS</v>
          </cell>
        </row>
        <row r="994">
          <cell r="A994">
            <v>40440</v>
          </cell>
          <cell r="B994">
            <v>39959</v>
          </cell>
          <cell r="C994">
            <v>-481</v>
          </cell>
          <cell r="E994">
            <v>992</v>
          </cell>
          <cell r="F994" t="str">
            <v>MÁS DE 30 DÍAS</v>
          </cell>
        </row>
        <row r="995">
          <cell r="A995">
            <v>40441</v>
          </cell>
          <cell r="B995">
            <v>39959</v>
          </cell>
          <cell r="C995">
            <v>-482</v>
          </cell>
          <cell r="E995">
            <v>993</v>
          </cell>
          <cell r="F995" t="str">
            <v>MÁS DE 30 DÍAS</v>
          </cell>
        </row>
        <row r="996">
          <cell r="A996">
            <v>40442</v>
          </cell>
          <cell r="B996">
            <v>39959</v>
          </cell>
          <cell r="C996">
            <v>-483</v>
          </cell>
          <cell r="E996">
            <v>994</v>
          </cell>
          <cell r="F996" t="str">
            <v>MÁS DE 30 DÍAS</v>
          </cell>
        </row>
        <row r="997">
          <cell r="A997">
            <v>40443</v>
          </cell>
          <cell r="B997">
            <v>39959</v>
          </cell>
          <cell r="C997">
            <v>-484</v>
          </cell>
          <cell r="E997">
            <v>995</v>
          </cell>
          <cell r="F997" t="str">
            <v>MÁS DE 30 DÍAS</v>
          </cell>
        </row>
        <row r="998">
          <cell r="A998">
            <v>40444</v>
          </cell>
          <cell r="B998">
            <v>39959</v>
          </cell>
          <cell r="C998">
            <v>-485</v>
          </cell>
          <cell r="E998">
            <v>996</v>
          </cell>
          <cell r="F998" t="str">
            <v>MÁS DE 30 DÍAS</v>
          </cell>
        </row>
        <row r="999">
          <cell r="A999">
            <v>40445</v>
          </cell>
          <cell r="B999">
            <v>39959</v>
          </cell>
          <cell r="C999">
            <v>-486</v>
          </cell>
          <cell r="E999">
            <v>997</v>
          </cell>
          <cell r="F999" t="str">
            <v>MÁS DE 30 DÍAS</v>
          </cell>
        </row>
        <row r="1000">
          <cell r="A1000">
            <v>40446</v>
          </cell>
          <cell r="B1000">
            <v>39959</v>
          </cell>
          <cell r="C1000">
            <v>-487</v>
          </cell>
          <cell r="E1000">
            <v>998</v>
          </cell>
          <cell r="F1000" t="str">
            <v>MÁS DE 30 DÍAS</v>
          </cell>
        </row>
        <row r="1001">
          <cell r="A1001">
            <v>40447</v>
          </cell>
          <cell r="B1001">
            <v>39959</v>
          </cell>
          <cell r="C1001">
            <v>-488</v>
          </cell>
          <cell r="E1001">
            <v>999</v>
          </cell>
          <cell r="F1001" t="str">
            <v>MÁS DE 30 DÍAS</v>
          </cell>
        </row>
        <row r="1002">
          <cell r="A1002">
            <v>40448</v>
          </cell>
          <cell r="B1002">
            <v>39959</v>
          </cell>
          <cell r="C1002">
            <v>-489</v>
          </cell>
          <cell r="E1002">
            <v>1000</v>
          </cell>
          <cell r="F1002" t="str">
            <v>MÁS DE 30 DÍAS</v>
          </cell>
        </row>
        <row r="1003">
          <cell r="A1003">
            <v>40449</v>
          </cell>
          <cell r="B1003">
            <v>39959</v>
          </cell>
          <cell r="C1003">
            <v>-490</v>
          </cell>
          <cell r="E1003">
            <v>1001</v>
          </cell>
          <cell r="F1003" t="str">
            <v>MÁS DE 30 DÍAS</v>
          </cell>
        </row>
        <row r="1004">
          <cell r="A1004">
            <v>40450</v>
          </cell>
          <cell r="B1004">
            <v>39959</v>
          </cell>
          <cell r="C1004">
            <v>-491</v>
          </cell>
          <cell r="E1004">
            <v>1002</v>
          </cell>
          <cell r="F1004" t="str">
            <v>MÁS DE 30 DÍAS</v>
          </cell>
        </row>
        <row r="1005">
          <cell r="A1005">
            <v>40451</v>
          </cell>
          <cell r="B1005">
            <v>39959</v>
          </cell>
          <cell r="C1005">
            <v>-492</v>
          </cell>
          <cell r="E1005">
            <v>1003</v>
          </cell>
          <cell r="F1005" t="str">
            <v>MÁS DE 30 DÍAS</v>
          </cell>
        </row>
        <row r="1006">
          <cell r="A1006">
            <v>40452</v>
          </cell>
          <cell r="B1006">
            <v>39959</v>
          </cell>
          <cell r="C1006">
            <v>-493</v>
          </cell>
          <cell r="E1006">
            <v>1004</v>
          </cell>
          <cell r="F1006" t="str">
            <v>MÁS DE 30 DÍAS</v>
          </cell>
        </row>
        <row r="1007">
          <cell r="A1007">
            <v>40453</v>
          </cell>
          <cell r="B1007">
            <v>39959</v>
          </cell>
          <cell r="C1007">
            <v>-494</v>
          </cell>
          <cell r="E1007">
            <v>1005</v>
          </cell>
          <cell r="F1007" t="str">
            <v>MÁS DE 30 DÍAS</v>
          </cell>
        </row>
        <row r="1008">
          <cell r="A1008">
            <v>40454</v>
          </cell>
          <cell r="B1008">
            <v>39959</v>
          </cell>
          <cell r="C1008">
            <v>-495</v>
          </cell>
          <cell r="E1008">
            <v>1006</v>
          </cell>
          <cell r="F1008" t="str">
            <v>MÁS DE 30 DÍAS</v>
          </cell>
        </row>
        <row r="1009">
          <cell r="A1009">
            <v>40455</v>
          </cell>
          <cell r="B1009">
            <v>39959</v>
          </cell>
          <cell r="C1009">
            <v>-496</v>
          </cell>
          <cell r="E1009">
            <v>1007</v>
          </cell>
          <cell r="F1009" t="str">
            <v>MÁS DE 30 DÍAS</v>
          </cell>
        </row>
        <row r="1010">
          <cell r="A1010">
            <v>40456</v>
          </cell>
          <cell r="B1010">
            <v>39959</v>
          </cell>
          <cell r="C1010">
            <v>-497</v>
          </cell>
          <cell r="E1010">
            <v>1008</v>
          </cell>
          <cell r="F1010" t="str">
            <v>MÁS DE 30 DÍAS</v>
          </cell>
        </row>
        <row r="1011">
          <cell r="A1011">
            <v>40457</v>
          </cell>
          <cell r="B1011">
            <v>39959</v>
          </cell>
          <cell r="C1011">
            <v>-498</v>
          </cell>
          <cell r="E1011">
            <v>1009</v>
          </cell>
          <cell r="F1011" t="str">
            <v>MÁS DE 30 DÍAS</v>
          </cell>
        </row>
        <row r="1012">
          <cell r="A1012">
            <v>40458</v>
          </cell>
          <cell r="B1012">
            <v>39959</v>
          </cell>
          <cell r="C1012">
            <v>-499</v>
          </cell>
          <cell r="E1012">
            <v>1010</v>
          </cell>
          <cell r="F1012" t="str">
            <v>MÁS DE 30 DÍAS</v>
          </cell>
        </row>
        <row r="1013">
          <cell r="A1013">
            <v>40459</v>
          </cell>
          <cell r="B1013">
            <v>39959</v>
          </cell>
          <cell r="C1013">
            <v>-500</v>
          </cell>
          <cell r="E1013">
            <v>1011</v>
          </cell>
          <cell r="F1013" t="str">
            <v>MÁS DE 30 DÍAS</v>
          </cell>
        </row>
        <row r="1014">
          <cell r="A1014">
            <v>40460</v>
          </cell>
          <cell r="B1014">
            <v>39959</v>
          </cell>
          <cell r="C1014">
            <v>-501</v>
          </cell>
          <cell r="E1014">
            <v>1012</v>
          </cell>
          <cell r="F1014" t="str">
            <v>MÁS DE 30 DÍAS</v>
          </cell>
        </row>
        <row r="1015">
          <cell r="A1015">
            <v>40461</v>
          </cell>
          <cell r="B1015">
            <v>39959</v>
          </cell>
          <cell r="C1015">
            <v>-502</v>
          </cell>
          <cell r="E1015">
            <v>1013</v>
          </cell>
          <cell r="F1015" t="str">
            <v>MÁS DE 30 DÍAS</v>
          </cell>
        </row>
        <row r="1016">
          <cell r="A1016">
            <v>40462</v>
          </cell>
          <cell r="B1016">
            <v>39959</v>
          </cell>
          <cell r="C1016">
            <v>-503</v>
          </cell>
          <cell r="E1016">
            <v>1014</v>
          </cell>
          <cell r="F1016" t="str">
            <v>MÁS DE 30 DÍAS</v>
          </cell>
        </row>
        <row r="1017">
          <cell r="A1017">
            <v>40463</v>
          </cell>
          <cell r="B1017">
            <v>39959</v>
          </cell>
          <cell r="C1017">
            <v>-504</v>
          </cell>
          <cell r="E1017">
            <v>1015</v>
          </cell>
          <cell r="F1017" t="str">
            <v>MÁS DE 30 DÍAS</v>
          </cell>
        </row>
        <row r="1018">
          <cell r="A1018">
            <v>40464</v>
          </cell>
          <cell r="B1018">
            <v>39959</v>
          </cell>
          <cell r="C1018">
            <v>-505</v>
          </cell>
          <cell r="E1018">
            <v>1016</v>
          </cell>
          <cell r="F1018" t="str">
            <v>MÁS DE 30 DÍAS</v>
          </cell>
        </row>
        <row r="1019">
          <cell r="A1019">
            <v>40465</v>
          </cell>
          <cell r="B1019">
            <v>39959</v>
          </cell>
          <cell r="C1019">
            <v>-506</v>
          </cell>
          <cell r="E1019">
            <v>1017</v>
          </cell>
          <cell r="F1019" t="str">
            <v>MÁS DE 30 DÍAS</v>
          </cell>
        </row>
        <row r="1020">
          <cell r="A1020">
            <v>40466</v>
          </cell>
          <cell r="B1020">
            <v>39959</v>
          </cell>
          <cell r="C1020">
            <v>-507</v>
          </cell>
          <cell r="E1020">
            <v>1018</v>
          </cell>
          <cell r="F1020" t="str">
            <v>MÁS DE 30 DÍAS</v>
          </cell>
        </row>
        <row r="1021">
          <cell r="A1021">
            <v>40467</v>
          </cell>
          <cell r="B1021">
            <v>39959</v>
          </cell>
          <cell r="C1021">
            <v>-508</v>
          </cell>
          <cell r="E1021">
            <v>1019</v>
          </cell>
          <cell r="F1021" t="str">
            <v>MÁS DE 30 DÍAS</v>
          </cell>
        </row>
        <row r="1022">
          <cell r="A1022">
            <v>40468</v>
          </cell>
          <cell r="B1022">
            <v>39959</v>
          </cell>
          <cell r="C1022">
            <v>-509</v>
          </cell>
          <cell r="E1022">
            <v>1020</v>
          </cell>
          <cell r="F1022" t="str">
            <v>MÁS DE 30 DÍAS</v>
          </cell>
        </row>
        <row r="1023">
          <cell r="A1023">
            <v>40469</v>
          </cell>
          <cell r="B1023">
            <v>39959</v>
          </cell>
          <cell r="C1023">
            <v>-510</v>
          </cell>
          <cell r="E1023">
            <v>1021</v>
          </cell>
          <cell r="F1023" t="str">
            <v>MÁS DE 30 DÍAS</v>
          </cell>
        </row>
        <row r="1024">
          <cell r="A1024">
            <v>40470</v>
          </cell>
          <cell r="B1024">
            <v>39959</v>
          </cell>
          <cell r="C1024">
            <v>-511</v>
          </cell>
          <cell r="E1024">
            <v>1022</v>
          </cell>
          <cell r="F1024" t="str">
            <v>MÁS DE 30 DÍAS</v>
          </cell>
        </row>
        <row r="1025">
          <cell r="A1025">
            <v>40471</v>
          </cell>
          <cell r="B1025">
            <v>39959</v>
          </cell>
          <cell r="C1025">
            <v>-512</v>
          </cell>
          <cell r="E1025">
            <v>1023</v>
          </cell>
          <cell r="F1025" t="str">
            <v>MÁS DE 30 DÍAS</v>
          </cell>
        </row>
        <row r="1026">
          <cell r="A1026">
            <v>40472</v>
          </cell>
          <cell r="B1026">
            <v>39959</v>
          </cell>
          <cell r="C1026">
            <v>-513</v>
          </cell>
          <cell r="E1026">
            <v>1024</v>
          </cell>
          <cell r="F1026" t="str">
            <v>MÁS DE 30 DÍAS</v>
          </cell>
        </row>
        <row r="1027">
          <cell r="A1027">
            <v>40473</v>
          </cell>
          <cell r="B1027">
            <v>39959</v>
          </cell>
          <cell r="C1027">
            <v>-514</v>
          </cell>
          <cell r="E1027">
            <v>1025</v>
          </cell>
          <cell r="F1027" t="str">
            <v>MÁS DE 30 DÍAS</v>
          </cell>
        </row>
        <row r="1028">
          <cell r="A1028">
            <v>40474</v>
          </cell>
          <cell r="B1028">
            <v>39959</v>
          </cell>
          <cell r="C1028">
            <v>-515</v>
          </cell>
          <cell r="E1028">
            <v>1026</v>
          </cell>
          <cell r="F1028" t="str">
            <v>MÁS DE 30 DÍAS</v>
          </cell>
        </row>
        <row r="1029">
          <cell r="A1029">
            <v>40475</v>
          </cell>
          <cell r="B1029">
            <v>39959</v>
          </cell>
          <cell r="C1029">
            <v>-516</v>
          </cell>
          <cell r="E1029">
            <v>1027</v>
          </cell>
          <cell r="F1029" t="str">
            <v>MÁS DE 30 DÍAS</v>
          </cell>
        </row>
        <row r="1030">
          <cell r="A1030">
            <v>40476</v>
          </cell>
          <cell r="B1030">
            <v>39959</v>
          </cell>
          <cell r="C1030">
            <v>-517</v>
          </cell>
          <cell r="E1030">
            <v>1028</v>
          </cell>
          <cell r="F1030" t="str">
            <v>MÁS DE 30 DÍAS</v>
          </cell>
        </row>
        <row r="1031">
          <cell r="A1031">
            <v>40477</v>
          </cell>
          <cell r="B1031">
            <v>39959</v>
          </cell>
          <cell r="C1031">
            <v>-518</v>
          </cell>
          <cell r="E1031">
            <v>1029</v>
          </cell>
          <cell r="F1031" t="str">
            <v>MÁS DE 30 DÍAS</v>
          </cell>
        </row>
        <row r="1032">
          <cell r="A1032">
            <v>40478</v>
          </cell>
          <cell r="B1032">
            <v>39959</v>
          </cell>
          <cell r="C1032">
            <v>-519</v>
          </cell>
          <cell r="E1032">
            <v>1030</v>
          </cell>
          <cell r="F1032" t="str">
            <v>MÁS DE 30 DÍAS</v>
          </cell>
        </row>
        <row r="1033">
          <cell r="A1033">
            <v>40479</v>
          </cell>
          <cell r="B1033">
            <v>39959</v>
          </cell>
          <cell r="C1033">
            <v>-520</v>
          </cell>
          <cell r="E1033">
            <v>1031</v>
          </cell>
          <cell r="F1033" t="str">
            <v>MÁS DE 30 DÍAS</v>
          </cell>
        </row>
        <row r="1034">
          <cell r="A1034">
            <v>40480</v>
          </cell>
          <cell r="B1034">
            <v>39959</v>
          </cell>
          <cell r="C1034">
            <v>-521</v>
          </cell>
          <cell r="E1034">
            <v>1032</v>
          </cell>
          <cell r="F1034" t="str">
            <v>MÁS DE 30 DÍAS</v>
          </cell>
        </row>
        <row r="1035">
          <cell r="A1035">
            <v>40481</v>
          </cell>
          <cell r="B1035">
            <v>39959</v>
          </cell>
          <cell r="C1035">
            <v>-522</v>
          </cell>
          <cell r="E1035">
            <v>1033</v>
          </cell>
          <cell r="F1035" t="str">
            <v>MÁS DE 30 DÍAS</v>
          </cell>
        </row>
        <row r="1036">
          <cell r="A1036">
            <v>40482</v>
          </cell>
          <cell r="B1036">
            <v>39959</v>
          </cell>
          <cell r="C1036">
            <v>-523</v>
          </cell>
          <cell r="E1036">
            <v>1034</v>
          </cell>
          <cell r="F1036" t="str">
            <v>MÁS DE 30 DÍAS</v>
          </cell>
        </row>
        <row r="1037">
          <cell r="A1037">
            <v>40483</v>
          </cell>
          <cell r="B1037">
            <v>39959</v>
          </cell>
          <cell r="C1037">
            <v>-524</v>
          </cell>
          <cell r="E1037">
            <v>1035</v>
          </cell>
          <cell r="F1037" t="str">
            <v>MÁS DE 30 DÍAS</v>
          </cell>
        </row>
        <row r="1038">
          <cell r="A1038">
            <v>40484</v>
          </cell>
          <cell r="B1038">
            <v>39959</v>
          </cell>
          <cell r="C1038">
            <v>-525</v>
          </cell>
          <cell r="E1038">
            <v>1036</v>
          </cell>
          <cell r="F1038" t="str">
            <v>MÁS DE 30 DÍAS</v>
          </cell>
        </row>
        <row r="1039">
          <cell r="A1039">
            <v>40485</v>
          </cell>
          <cell r="B1039">
            <v>39959</v>
          </cell>
          <cell r="C1039">
            <v>-526</v>
          </cell>
          <cell r="E1039">
            <v>1037</v>
          </cell>
          <cell r="F1039" t="str">
            <v>MÁS DE 30 DÍAS</v>
          </cell>
        </row>
        <row r="1040">
          <cell r="A1040">
            <v>40486</v>
          </cell>
          <cell r="B1040">
            <v>39959</v>
          </cell>
          <cell r="C1040">
            <v>-527</v>
          </cell>
          <cell r="E1040">
            <v>1038</v>
          </cell>
          <cell r="F1040" t="str">
            <v>MÁS DE 30 DÍAS</v>
          </cell>
        </row>
        <row r="1041">
          <cell r="A1041">
            <v>40487</v>
          </cell>
          <cell r="B1041">
            <v>39959</v>
          </cell>
          <cell r="C1041">
            <v>-528</v>
          </cell>
          <cell r="E1041">
            <v>1039</v>
          </cell>
          <cell r="F1041" t="str">
            <v>MÁS DE 30 DÍAS</v>
          </cell>
        </row>
        <row r="1042">
          <cell r="A1042">
            <v>40488</v>
          </cell>
          <cell r="B1042">
            <v>39959</v>
          </cell>
          <cell r="C1042">
            <v>-529</v>
          </cell>
          <cell r="E1042">
            <v>1040</v>
          </cell>
          <cell r="F1042" t="str">
            <v>MÁS DE 30 DÍAS</v>
          </cell>
        </row>
        <row r="1043">
          <cell r="A1043">
            <v>40489</v>
          </cell>
          <cell r="B1043">
            <v>39959</v>
          </cell>
          <cell r="C1043">
            <v>-530</v>
          </cell>
          <cell r="E1043">
            <v>1041</v>
          </cell>
          <cell r="F1043" t="str">
            <v>MÁS DE 30 DÍAS</v>
          </cell>
        </row>
        <row r="1044">
          <cell r="A1044">
            <v>40490</v>
          </cell>
          <cell r="B1044">
            <v>39959</v>
          </cell>
          <cell r="C1044">
            <v>-531</v>
          </cell>
          <cell r="E1044">
            <v>1042</v>
          </cell>
          <cell r="F1044" t="str">
            <v>MÁS DE 30 DÍAS</v>
          </cell>
        </row>
        <row r="1045">
          <cell r="A1045">
            <v>40491</v>
          </cell>
          <cell r="B1045">
            <v>39959</v>
          </cell>
          <cell r="C1045">
            <v>-532</v>
          </cell>
          <cell r="E1045">
            <v>1043</v>
          </cell>
          <cell r="F1045" t="str">
            <v>MÁS DE 30 DÍAS</v>
          </cell>
        </row>
        <row r="1046">
          <cell r="A1046">
            <v>40492</v>
          </cell>
          <cell r="B1046">
            <v>39959</v>
          </cell>
          <cell r="C1046">
            <v>-533</v>
          </cell>
          <cell r="E1046">
            <v>1044</v>
          </cell>
          <cell r="F1046" t="str">
            <v>MÁS DE 30 DÍAS</v>
          </cell>
        </row>
        <row r="1047">
          <cell r="A1047">
            <v>40493</v>
          </cell>
          <cell r="B1047">
            <v>39959</v>
          </cell>
          <cell r="C1047">
            <v>-534</v>
          </cell>
          <cell r="E1047">
            <v>1045</v>
          </cell>
          <cell r="F1047" t="str">
            <v>MÁS DE 30 DÍAS</v>
          </cell>
        </row>
        <row r="1048">
          <cell r="A1048">
            <v>40494</v>
          </cell>
          <cell r="B1048">
            <v>39959</v>
          </cell>
          <cell r="C1048">
            <v>-535</v>
          </cell>
          <cell r="E1048">
            <v>1046</v>
          </cell>
          <cell r="F1048" t="str">
            <v>MÁS DE 30 DÍAS</v>
          </cell>
        </row>
        <row r="1049">
          <cell r="A1049">
            <v>40495</v>
          </cell>
          <cell r="B1049">
            <v>39959</v>
          </cell>
          <cell r="C1049">
            <v>-536</v>
          </cell>
          <cell r="E1049">
            <v>1047</v>
          </cell>
          <cell r="F1049" t="str">
            <v>MÁS DE 30 DÍAS</v>
          </cell>
        </row>
        <row r="1050">
          <cell r="A1050">
            <v>40496</v>
          </cell>
          <cell r="B1050">
            <v>39959</v>
          </cell>
          <cell r="C1050">
            <v>-537</v>
          </cell>
          <cell r="E1050">
            <v>1048</v>
          </cell>
          <cell r="F1050" t="str">
            <v>MÁS DE 30 DÍAS</v>
          </cell>
        </row>
        <row r="1051">
          <cell r="A1051">
            <v>40497</v>
          </cell>
          <cell r="B1051">
            <v>39959</v>
          </cell>
          <cell r="C1051">
            <v>-538</v>
          </cell>
          <cell r="E1051">
            <v>1049</v>
          </cell>
          <cell r="F1051" t="str">
            <v>MÁS DE 30 DÍAS</v>
          </cell>
        </row>
        <row r="1052">
          <cell r="A1052">
            <v>40498</v>
          </cell>
          <cell r="B1052">
            <v>39959</v>
          </cell>
          <cell r="C1052">
            <v>-539</v>
          </cell>
          <cell r="E1052">
            <v>1050</v>
          </cell>
          <cell r="F1052" t="str">
            <v>MÁS DE 30 DÍAS</v>
          </cell>
        </row>
        <row r="1053">
          <cell r="A1053">
            <v>40499</v>
          </cell>
          <cell r="B1053">
            <v>39959</v>
          </cell>
          <cell r="C1053">
            <v>-540</v>
          </cell>
          <cell r="E1053">
            <v>1051</v>
          </cell>
          <cell r="F1053" t="str">
            <v>MÁS DE 30 DÍAS</v>
          </cell>
        </row>
        <row r="1054">
          <cell r="A1054">
            <v>40500</v>
          </cell>
          <cell r="B1054">
            <v>39959</v>
          </cell>
          <cell r="C1054">
            <v>-541</v>
          </cell>
          <cell r="E1054">
            <v>1052</v>
          </cell>
          <cell r="F1054" t="str">
            <v>MÁS DE 30 DÍAS</v>
          </cell>
        </row>
        <row r="1055">
          <cell r="A1055">
            <v>40501</v>
          </cell>
          <cell r="B1055">
            <v>39959</v>
          </cell>
          <cell r="C1055">
            <v>-542</v>
          </cell>
          <cell r="E1055">
            <v>1053</v>
          </cell>
          <cell r="F1055" t="str">
            <v>MÁS DE 30 DÍAS</v>
          </cell>
        </row>
        <row r="1056">
          <cell r="A1056">
            <v>40502</v>
          </cell>
          <cell r="B1056">
            <v>39959</v>
          </cell>
          <cell r="C1056">
            <v>-543</v>
          </cell>
          <cell r="E1056">
            <v>1054</v>
          </cell>
          <cell r="F1056" t="str">
            <v>MÁS DE 30 DÍAS</v>
          </cell>
        </row>
        <row r="1057">
          <cell r="A1057">
            <v>40503</v>
          </cell>
          <cell r="B1057">
            <v>39959</v>
          </cell>
          <cell r="C1057">
            <v>-544</v>
          </cell>
          <cell r="E1057">
            <v>1055</v>
          </cell>
          <cell r="F1057" t="str">
            <v>MÁS DE 30 DÍAS</v>
          </cell>
        </row>
        <row r="1058">
          <cell r="A1058">
            <v>40504</v>
          </cell>
          <cell r="B1058">
            <v>39959</v>
          </cell>
          <cell r="C1058">
            <v>-545</v>
          </cell>
          <cell r="E1058">
            <v>1056</v>
          </cell>
          <cell r="F1058" t="str">
            <v>MÁS DE 30 DÍAS</v>
          </cell>
        </row>
        <row r="1059">
          <cell r="A1059">
            <v>40505</v>
          </cell>
          <cell r="B1059">
            <v>39959</v>
          </cell>
          <cell r="C1059">
            <v>-546</v>
          </cell>
          <cell r="E1059">
            <v>1057</v>
          </cell>
          <cell r="F1059" t="str">
            <v>MÁS DE 30 DÍAS</v>
          </cell>
        </row>
        <row r="1060">
          <cell r="A1060">
            <v>40506</v>
          </cell>
          <cell r="B1060">
            <v>39959</v>
          </cell>
          <cell r="C1060">
            <v>-547</v>
          </cell>
          <cell r="E1060">
            <v>1058</v>
          </cell>
          <cell r="F1060" t="str">
            <v>MÁS DE 30 DÍAS</v>
          </cell>
        </row>
        <row r="1061">
          <cell r="A1061">
            <v>40507</v>
          </cell>
          <cell r="B1061">
            <v>39959</v>
          </cell>
          <cell r="C1061">
            <v>-548</v>
          </cell>
          <cell r="E1061">
            <v>1059</v>
          </cell>
          <cell r="F1061" t="str">
            <v>MÁS DE 30 DÍAS</v>
          </cell>
        </row>
        <row r="1062">
          <cell r="A1062">
            <v>40508</v>
          </cell>
          <cell r="B1062">
            <v>39959</v>
          </cell>
          <cell r="C1062">
            <v>-549</v>
          </cell>
          <cell r="E1062">
            <v>1060</v>
          </cell>
          <cell r="F1062" t="str">
            <v>MÁS DE 30 DÍAS</v>
          </cell>
        </row>
        <row r="1063">
          <cell r="A1063">
            <v>40509</v>
          </cell>
          <cell r="B1063">
            <v>39959</v>
          </cell>
          <cell r="C1063">
            <v>-550</v>
          </cell>
          <cell r="E1063">
            <v>1061</v>
          </cell>
          <cell r="F1063" t="str">
            <v>MÁS DE 30 DÍAS</v>
          </cell>
        </row>
        <row r="1064">
          <cell r="A1064">
            <v>40510</v>
          </cell>
          <cell r="B1064">
            <v>39959</v>
          </cell>
          <cell r="C1064">
            <v>-551</v>
          </cell>
          <cell r="E1064">
            <v>1062</v>
          </cell>
          <cell r="F1064" t="str">
            <v>MÁS DE 30 DÍAS</v>
          </cell>
        </row>
        <row r="1065">
          <cell r="A1065">
            <v>40511</v>
          </cell>
          <cell r="B1065">
            <v>39959</v>
          </cell>
          <cell r="C1065">
            <v>-552</v>
          </cell>
          <cell r="E1065">
            <v>1063</v>
          </cell>
          <cell r="F1065" t="str">
            <v>MÁS DE 30 DÍAS</v>
          </cell>
        </row>
        <row r="1066">
          <cell r="A1066">
            <v>40512</v>
          </cell>
          <cell r="B1066">
            <v>39959</v>
          </cell>
          <cell r="C1066">
            <v>-553</v>
          </cell>
          <cell r="E1066">
            <v>1064</v>
          </cell>
          <cell r="F1066" t="str">
            <v>MÁS DE 30 DÍAS</v>
          </cell>
        </row>
        <row r="1067">
          <cell r="A1067">
            <v>40513</v>
          </cell>
          <cell r="B1067">
            <v>39959</v>
          </cell>
          <cell r="C1067">
            <v>-554</v>
          </cell>
          <cell r="E1067">
            <v>1065</v>
          </cell>
          <cell r="F1067" t="str">
            <v>MÁS DE 30 DÍAS</v>
          </cell>
        </row>
        <row r="1068">
          <cell r="A1068">
            <v>40514</v>
          </cell>
          <cell r="B1068">
            <v>39959</v>
          </cell>
          <cell r="C1068">
            <v>-555</v>
          </cell>
          <cell r="E1068">
            <v>1066</v>
          </cell>
          <cell r="F1068" t="str">
            <v>MÁS DE 30 DÍAS</v>
          </cell>
        </row>
        <row r="1069">
          <cell r="A1069">
            <v>40515</v>
          </cell>
          <cell r="B1069">
            <v>39959</v>
          </cell>
          <cell r="C1069">
            <v>-556</v>
          </cell>
          <cell r="E1069">
            <v>1067</v>
          </cell>
          <cell r="F1069" t="str">
            <v>MÁS DE 30 DÍAS</v>
          </cell>
        </row>
        <row r="1070">
          <cell r="A1070">
            <v>40516</v>
          </cell>
          <cell r="B1070">
            <v>39959</v>
          </cell>
          <cell r="C1070">
            <v>-557</v>
          </cell>
          <cell r="E1070">
            <v>1068</v>
          </cell>
          <cell r="F1070" t="str">
            <v>MÁS DE 30 DÍAS</v>
          </cell>
        </row>
        <row r="1071">
          <cell r="A1071">
            <v>40517</v>
          </cell>
          <cell r="B1071">
            <v>39959</v>
          </cell>
          <cell r="C1071">
            <v>-558</v>
          </cell>
          <cell r="E1071">
            <v>1069</v>
          </cell>
          <cell r="F1071" t="str">
            <v>MÁS DE 30 DÍAS</v>
          </cell>
        </row>
        <row r="1072">
          <cell r="A1072">
            <v>40518</v>
          </cell>
          <cell r="B1072">
            <v>39959</v>
          </cell>
          <cell r="C1072">
            <v>-559</v>
          </cell>
          <cell r="E1072">
            <v>1070</v>
          </cell>
          <cell r="F1072" t="str">
            <v>MÁS DE 30 DÍAS</v>
          </cell>
        </row>
        <row r="1073">
          <cell r="A1073">
            <v>40519</v>
          </cell>
          <cell r="B1073">
            <v>39959</v>
          </cell>
          <cell r="C1073">
            <v>-560</v>
          </cell>
          <cell r="E1073">
            <v>1071</v>
          </cell>
          <cell r="F1073" t="str">
            <v>MÁS DE 30 DÍAS</v>
          </cell>
        </row>
        <row r="1074">
          <cell r="A1074">
            <v>40520</v>
          </cell>
          <cell r="B1074">
            <v>39959</v>
          </cell>
          <cell r="C1074">
            <v>-561</v>
          </cell>
          <cell r="E1074">
            <v>1072</v>
          </cell>
          <cell r="F1074" t="str">
            <v>MÁS DE 30 DÍAS</v>
          </cell>
        </row>
        <row r="1075">
          <cell r="A1075">
            <v>40521</v>
          </cell>
          <cell r="B1075">
            <v>39959</v>
          </cell>
          <cell r="C1075">
            <v>-562</v>
          </cell>
          <cell r="E1075">
            <v>1073</v>
          </cell>
          <cell r="F1075" t="str">
            <v>MÁS DE 30 DÍAS</v>
          </cell>
        </row>
        <row r="1076">
          <cell r="A1076">
            <v>40522</v>
          </cell>
          <cell r="B1076">
            <v>39959</v>
          </cell>
          <cell r="C1076">
            <v>-563</v>
          </cell>
          <cell r="E1076">
            <v>1074</v>
          </cell>
          <cell r="F1076" t="str">
            <v>MÁS DE 30 DÍAS</v>
          </cell>
        </row>
        <row r="1077">
          <cell r="A1077">
            <v>40523</v>
          </cell>
          <cell r="B1077">
            <v>39959</v>
          </cell>
          <cell r="C1077">
            <v>-564</v>
          </cell>
          <cell r="E1077">
            <v>1075</v>
          </cell>
          <cell r="F1077" t="str">
            <v>MÁS DE 30 DÍAS</v>
          </cell>
        </row>
        <row r="1078">
          <cell r="A1078">
            <v>40524</v>
          </cell>
          <cell r="B1078">
            <v>39959</v>
          </cell>
          <cell r="C1078">
            <v>-565</v>
          </cell>
          <cell r="E1078">
            <v>1076</v>
          </cell>
          <cell r="F1078" t="str">
            <v>MÁS DE 30 DÍAS</v>
          </cell>
        </row>
        <row r="1079">
          <cell r="A1079">
            <v>40525</v>
          </cell>
          <cell r="B1079">
            <v>39959</v>
          </cell>
          <cell r="C1079">
            <v>-566</v>
          </cell>
          <cell r="E1079">
            <v>1077</v>
          </cell>
          <cell r="F1079" t="str">
            <v>MÁS DE 30 DÍAS</v>
          </cell>
        </row>
        <row r="1080">
          <cell r="A1080">
            <v>40526</v>
          </cell>
          <cell r="B1080">
            <v>39959</v>
          </cell>
          <cell r="C1080">
            <v>-567</v>
          </cell>
          <cell r="E1080">
            <v>1078</v>
          </cell>
          <cell r="F1080" t="str">
            <v>MÁS DE 30 DÍAS</v>
          </cell>
        </row>
        <row r="1081">
          <cell r="A1081">
            <v>40527</v>
          </cell>
          <cell r="B1081">
            <v>39959</v>
          </cell>
          <cell r="C1081">
            <v>-568</v>
          </cell>
          <cell r="E1081">
            <v>1079</v>
          </cell>
          <cell r="F1081" t="str">
            <v>MÁS DE 30 DÍAS</v>
          </cell>
        </row>
        <row r="1082">
          <cell r="A1082">
            <v>40528</v>
          </cell>
          <cell r="B1082">
            <v>39959</v>
          </cell>
          <cell r="C1082">
            <v>-569</v>
          </cell>
          <cell r="E1082">
            <v>1080</v>
          </cell>
          <cell r="F1082" t="str">
            <v>MÁS DE 30 DÍAS</v>
          </cell>
        </row>
        <row r="1083">
          <cell r="A1083">
            <v>40529</v>
          </cell>
          <cell r="B1083">
            <v>39959</v>
          </cell>
          <cell r="C1083">
            <v>-570</v>
          </cell>
          <cell r="E1083">
            <v>1081</v>
          </cell>
          <cell r="F1083" t="str">
            <v>MÁS DE 30 DÍAS</v>
          </cell>
        </row>
        <row r="1084">
          <cell r="A1084">
            <v>40530</v>
          </cell>
          <cell r="B1084">
            <v>39959</v>
          </cell>
          <cell r="C1084">
            <v>-571</v>
          </cell>
          <cell r="E1084">
            <v>1082</v>
          </cell>
          <cell r="F1084" t="str">
            <v>MÁS DE 30 DÍAS</v>
          </cell>
        </row>
        <row r="1085">
          <cell r="A1085">
            <v>40531</v>
          </cell>
          <cell r="B1085">
            <v>39959</v>
          </cell>
          <cell r="C1085">
            <v>-572</v>
          </cell>
          <cell r="E1085">
            <v>1083</v>
          </cell>
          <cell r="F1085" t="str">
            <v>MÁS DE 30 DÍAS</v>
          </cell>
        </row>
        <row r="1086">
          <cell r="A1086">
            <v>40532</v>
          </cell>
          <cell r="B1086">
            <v>39959</v>
          </cell>
          <cell r="C1086">
            <v>-573</v>
          </cell>
          <cell r="E1086">
            <v>1084</v>
          </cell>
          <cell r="F1086" t="str">
            <v>MÁS DE 30 DÍAS</v>
          </cell>
        </row>
        <row r="1087">
          <cell r="A1087">
            <v>40533</v>
          </cell>
          <cell r="B1087">
            <v>39959</v>
          </cell>
          <cell r="C1087">
            <v>-574</v>
          </cell>
          <cell r="E1087">
            <v>1085</v>
          </cell>
          <cell r="F1087" t="str">
            <v>MÁS DE 30 DÍAS</v>
          </cell>
        </row>
        <row r="1088">
          <cell r="A1088">
            <v>40534</v>
          </cell>
          <cell r="B1088">
            <v>39959</v>
          </cell>
          <cell r="C1088">
            <v>-575</v>
          </cell>
          <cell r="E1088">
            <v>1086</v>
          </cell>
          <cell r="F1088" t="str">
            <v>MÁS DE 30 DÍAS</v>
          </cell>
        </row>
        <row r="1089">
          <cell r="A1089">
            <v>40535</v>
          </cell>
          <cell r="B1089">
            <v>39959</v>
          </cell>
          <cell r="C1089">
            <v>-576</v>
          </cell>
          <cell r="E1089">
            <v>1087</v>
          </cell>
          <cell r="F1089" t="str">
            <v>MÁS DE 30 DÍAS</v>
          </cell>
        </row>
        <row r="1090">
          <cell r="A1090">
            <v>40536</v>
          </cell>
          <cell r="B1090">
            <v>39959</v>
          </cell>
          <cell r="C1090">
            <v>-577</v>
          </cell>
          <cell r="E1090">
            <v>1088</v>
          </cell>
          <cell r="F1090" t="str">
            <v>MÁS DE 30 DÍAS</v>
          </cell>
        </row>
        <row r="1091">
          <cell r="A1091">
            <v>40537</v>
          </cell>
          <cell r="B1091">
            <v>39959</v>
          </cell>
          <cell r="C1091">
            <v>-578</v>
          </cell>
          <cell r="E1091">
            <v>1089</v>
          </cell>
          <cell r="F1091" t="str">
            <v>MÁS DE 30 DÍAS</v>
          </cell>
        </row>
        <row r="1092">
          <cell r="A1092">
            <v>40538</v>
          </cell>
          <cell r="B1092">
            <v>39959</v>
          </cell>
          <cell r="C1092">
            <v>-579</v>
          </cell>
          <cell r="E1092">
            <v>1090</v>
          </cell>
          <cell r="F1092" t="str">
            <v>MÁS DE 30 DÍAS</v>
          </cell>
        </row>
        <row r="1093">
          <cell r="A1093">
            <v>40539</v>
          </cell>
          <cell r="B1093">
            <v>39959</v>
          </cell>
          <cell r="C1093">
            <v>-580</v>
          </cell>
          <cell r="E1093">
            <v>1091</v>
          </cell>
          <cell r="F1093" t="str">
            <v>MÁS DE 30 DÍAS</v>
          </cell>
        </row>
        <row r="1094">
          <cell r="A1094">
            <v>40540</v>
          </cell>
          <cell r="B1094">
            <v>39959</v>
          </cell>
          <cell r="C1094">
            <v>-581</v>
          </cell>
          <cell r="E1094">
            <v>1092</v>
          </cell>
          <cell r="F1094" t="str">
            <v>MÁS DE 30 DÍAS</v>
          </cell>
        </row>
        <row r="1095">
          <cell r="A1095">
            <v>40541</v>
          </cell>
          <cell r="B1095">
            <v>39959</v>
          </cell>
          <cell r="C1095">
            <v>-582</v>
          </cell>
          <cell r="E1095">
            <v>1093</v>
          </cell>
          <cell r="F1095" t="str">
            <v>MÁS DE 30 DÍAS</v>
          </cell>
        </row>
        <row r="1096">
          <cell r="A1096">
            <v>40542</v>
          </cell>
          <cell r="B1096">
            <v>39959</v>
          </cell>
          <cell r="C1096">
            <v>-583</v>
          </cell>
          <cell r="E1096">
            <v>1094</v>
          </cell>
          <cell r="F1096" t="str">
            <v>MÁS DE 30 DÍAS</v>
          </cell>
        </row>
        <row r="1097">
          <cell r="A1097">
            <v>40543</v>
          </cell>
          <cell r="B1097">
            <v>39959</v>
          </cell>
          <cell r="C1097">
            <v>-584</v>
          </cell>
          <cell r="E1097">
            <v>1095</v>
          </cell>
          <cell r="F1097" t="str">
            <v>MÁS DE 30 DÍAS</v>
          </cell>
        </row>
        <row r="1098">
          <cell r="A1098">
            <v>40544</v>
          </cell>
          <cell r="B1098">
            <v>39959</v>
          </cell>
          <cell r="C1098">
            <v>-585</v>
          </cell>
          <cell r="E1098">
            <v>1096</v>
          </cell>
          <cell r="F1098" t="str">
            <v>MÁS DE 30 DÍAS</v>
          </cell>
        </row>
        <row r="1099">
          <cell r="A1099">
            <v>40545</v>
          </cell>
          <cell r="B1099">
            <v>39959</v>
          </cell>
          <cell r="C1099">
            <v>-586</v>
          </cell>
          <cell r="E1099">
            <v>1097</v>
          </cell>
          <cell r="F1099" t="str">
            <v>MÁS DE 30 DÍAS</v>
          </cell>
        </row>
        <row r="1100">
          <cell r="A1100">
            <v>40546</v>
          </cell>
          <cell r="B1100">
            <v>39959</v>
          </cell>
          <cell r="C1100">
            <v>-587</v>
          </cell>
          <cell r="E1100">
            <v>1098</v>
          </cell>
          <cell r="F1100" t="str">
            <v>MÁS DE 30 DÍAS</v>
          </cell>
        </row>
        <row r="1101">
          <cell r="A1101">
            <v>40547</v>
          </cell>
          <cell r="B1101">
            <v>39959</v>
          </cell>
          <cell r="C1101">
            <v>-588</v>
          </cell>
          <cell r="E1101">
            <v>1099</v>
          </cell>
          <cell r="F1101" t="str">
            <v>MÁS DE 30 DÍAS</v>
          </cell>
        </row>
        <row r="1102">
          <cell r="A1102">
            <v>40548</v>
          </cell>
          <cell r="B1102">
            <v>39959</v>
          </cell>
          <cell r="C1102">
            <v>-589</v>
          </cell>
          <cell r="E1102">
            <v>1100</v>
          </cell>
          <cell r="F1102" t="str">
            <v>MÁS DE 30 DÍAS</v>
          </cell>
        </row>
        <row r="1103">
          <cell r="A1103">
            <v>40549</v>
          </cell>
          <cell r="B1103">
            <v>39959</v>
          </cell>
          <cell r="C1103">
            <v>-590</v>
          </cell>
          <cell r="E1103">
            <v>1101</v>
          </cell>
          <cell r="F1103" t="str">
            <v>MÁS DE 30 DÍAS</v>
          </cell>
        </row>
        <row r="1104">
          <cell r="A1104">
            <v>40550</v>
          </cell>
          <cell r="B1104">
            <v>39959</v>
          </cell>
          <cell r="C1104">
            <v>-591</v>
          </cell>
          <cell r="E1104">
            <v>1102</v>
          </cell>
          <cell r="F1104" t="str">
            <v>MÁS DE 30 DÍAS</v>
          </cell>
        </row>
        <row r="1105">
          <cell r="A1105">
            <v>40551</v>
          </cell>
          <cell r="B1105">
            <v>39959</v>
          </cell>
          <cell r="C1105">
            <v>-592</v>
          </cell>
          <cell r="E1105">
            <v>1103</v>
          </cell>
          <cell r="F1105" t="str">
            <v>MÁS DE 30 DÍAS</v>
          </cell>
        </row>
        <row r="1106">
          <cell r="A1106">
            <v>40552</v>
          </cell>
          <cell r="B1106">
            <v>39959</v>
          </cell>
          <cell r="C1106">
            <v>-593</v>
          </cell>
          <cell r="E1106">
            <v>1104</v>
          </cell>
          <cell r="F1106" t="str">
            <v>MÁS DE 30 DÍAS</v>
          </cell>
        </row>
        <row r="1107">
          <cell r="A1107">
            <v>40553</v>
          </cell>
          <cell r="B1107">
            <v>39959</v>
          </cell>
          <cell r="C1107">
            <v>-594</v>
          </cell>
          <cell r="E1107">
            <v>1105</v>
          </cell>
          <cell r="F1107" t="str">
            <v>MÁS DE 30 DÍAS</v>
          </cell>
        </row>
        <row r="1108">
          <cell r="A1108">
            <v>40554</v>
          </cell>
          <cell r="B1108">
            <v>39959</v>
          </cell>
          <cell r="C1108">
            <v>-595</v>
          </cell>
          <cell r="E1108">
            <v>1106</v>
          </cell>
          <cell r="F1108" t="str">
            <v>MÁS DE 30 DÍAS</v>
          </cell>
        </row>
        <row r="1109">
          <cell r="A1109">
            <v>40555</v>
          </cell>
          <cell r="B1109">
            <v>39959</v>
          </cell>
          <cell r="C1109">
            <v>-596</v>
          </cell>
          <cell r="E1109">
            <v>1107</v>
          </cell>
          <cell r="F1109" t="str">
            <v>MÁS DE 30 DÍAS</v>
          </cell>
        </row>
        <row r="1110">
          <cell r="A1110">
            <v>40556</v>
          </cell>
          <cell r="B1110">
            <v>39959</v>
          </cell>
          <cell r="C1110">
            <v>-597</v>
          </cell>
          <cell r="E1110">
            <v>1108</v>
          </cell>
          <cell r="F1110" t="str">
            <v>MÁS DE 30 DÍAS</v>
          </cell>
        </row>
        <row r="1111">
          <cell r="A1111">
            <v>40557</v>
          </cell>
          <cell r="B1111">
            <v>39959</v>
          </cell>
          <cell r="C1111">
            <v>-598</v>
          </cell>
          <cell r="E1111">
            <v>1109</v>
          </cell>
          <cell r="F1111" t="str">
            <v>MÁS DE 30 DÍAS</v>
          </cell>
        </row>
        <row r="1112">
          <cell r="A1112">
            <v>40558</v>
          </cell>
          <cell r="B1112">
            <v>39959</v>
          </cell>
          <cell r="C1112">
            <v>-599</v>
          </cell>
          <cell r="E1112">
            <v>1110</v>
          </cell>
          <cell r="F1112" t="str">
            <v>MÁS DE 30 DÍAS</v>
          </cell>
        </row>
        <row r="1113">
          <cell r="A1113">
            <v>40559</v>
          </cell>
          <cell r="B1113">
            <v>39959</v>
          </cell>
          <cell r="C1113">
            <v>-600</v>
          </cell>
          <cell r="E1113">
            <v>1111</v>
          </cell>
          <cell r="F1113" t="str">
            <v>MÁS DE 30 DÍAS</v>
          </cell>
        </row>
        <row r="1114">
          <cell r="A1114">
            <v>40560</v>
          </cell>
          <cell r="B1114">
            <v>39959</v>
          </cell>
          <cell r="C1114">
            <v>-601</v>
          </cell>
          <cell r="E1114">
            <v>1112</v>
          </cell>
          <cell r="F1114" t="str">
            <v>MÁS DE 30 DÍAS</v>
          </cell>
        </row>
        <row r="1115">
          <cell r="A1115">
            <v>40561</v>
          </cell>
          <cell r="B1115">
            <v>39959</v>
          </cell>
          <cell r="C1115">
            <v>-602</v>
          </cell>
          <cell r="E1115">
            <v>1113</v>
          </cell>
          <cell r="F1115" t="str">
            <v>MÁS DE 30 DÍAS</v>
          </cell>
        </row>
        <row r="1116">
          <cell r="A1116">
            <v>40562</v>
          </cell>
          <cell r="B1116">
            <v>39959</v>
          </cell>
          <cell r="C1116">
            <v>-603</v>
          </cell>
          <cell r="E1116">
            <v>1114</v>
          </cell>
          <cell r="F1116" t="str">
            <v>MÁS DE 30 DÍAS</v>
          </cell>
        </row>
        <row r="1117">
          <cell r="A1117">
            <v>40563</v>
          </cell>
          <cell r="B1117">
            <v>39959</v>
          </cell>
          <cell r="C1117">
            <v>-604</v>
          </cell>
          <cell r="E1117">
            <v>1115</v>
          </cell>
          <cell r="F1117" t="str">
            <v>MÁS DE 30 DÍAS</v>
          </cell>
        </row>
        <row r="1118">
          <cell r="A1118">
            <v>40564</v>
          </cell>
          <cell r="B1118">
            <v>39959</v>
          </cell>
          <cell r="C1118">
            <v>-605</v>
          </cell>
          <cell r="E1118">
            <v>1116</v>
          </cell>
          <cell r="F1118" t="str">
            <v>MÁS DE 30 DÍAS</v>
          </cell>
        </row>
        <row r="1119">
          <cell r="A1119">
            <v>40565</v>
          </cell>
          <cell r="B1119">
            <v>39959</v>
          </cell>
          <cell r="C1119">
            <v>-606</v>
          </cell>
          <cell r="E1119">
            <v>1117</v>
          </cell>
          <cell r="F1119" t="str">
            <v>MÁS DE 30 DÍAS</v>
          </cell>
        </row>
        <row r="1120">
          <cell r="A1120">
            <v>40566</v>
          </cell>
          <cell r="B1120">
            <v>39959</v>
          </cell>
          <cell r="C1120">
            <v>-607</v>
          </cell>
          <cell r="E1120">
            <v>1118</v>
          </cell>
          <cell r="F1120" t="str">
            <v>MÁS DE 30 DÍAS</v>
          </cell>
        </row>
        <row r="1121">
          <cell r="A1121">
            <v>40567</v>
          </cell>
          <cell r="B1121">
            <v>39959</v>
          </cell>
          <cell r="C1121">
            <v>-608</v>
          </cell>
          <cell r="E1121">
            <v>1119</v>
          </cell>
          <cell r="F1121" t="str">
            <v>MÁS DE 30 DÍAS</v>
          </cell>
        </row>
        <row r="1122">
          <cell r="A1122">
            <v>40568</v>
          </cell>
          <cell r="B1122">
            <v>39959</v>
          </cell>
          <cell r="C1122">
            <v>-609</v>
          </cell>
          <cell r="E1122">
            <v>1120</v>
          </cell>
          <cell r="F1122" t="str">
            <v>MÁS DE 30 DÍAS</v>
          </cell>
        </row>
        <row r="1123">
          <cell r="A1123">
            <v>40569</v>
          </cell>
          <cell r="B1123">
            <v>39959</v>
          </cell>
          <cell r="C1123">
            <v>-610</v>
          </cell>
          <cell r="E1123">
            <v>1121</v>
          </cell>
          <cell r="F1123" t="str">
            <v>MÁS DE 30 DÍAS</v>
          </cell>
        </row>
        <row r="1124">
          <cell r="A1124">
            <v>40570</v>
          </cell>
          <cell r="B1124">
            <v>39959</v>
          </cell>
          <cell r="C1124">
            <v>-611</v>
          </cell>
          <cell r="E1124">
            <v>1122</v>
          </cell>
          <cell r="F1124" t="str">
            <v>MÁS DE 30 DÍAS</v>
          </cell>
        </row>
        <row r="1125">
          <cell r="A1125">
            <v>40571</v>
          </cell>
          <cell r="B1125">
            <v>39959</v>
          </cell>
          <cell r="C1125">
            <v>-612</v>
          </cell>
          <cell r="E1125">
            <v>1123</v>
          </cell>
          <cell r="F1125" t="str">
            <v>MÁS DE 30 DÍAS</v>
          </cell>
        </row>
        <row r="1126">
          <cell r="A1126">
            <v>40572</v>
          </cell>
          <cell r="B1126">
            <v>39959</v>
          </cell>
          <cell r="C1126">
            <v>-613</v>
          </cell>
          <cell r="E1126">
            <v>1124</v>
          </cell>
          <cell r="F1126" t="str">
            <v>MÁS DE 30 DÍAS</v>
          </cell>
        </row>
        <row r="1127">
          <cell r="A1127">
            <v>40573</v>
          </cell>
          <cell r="B1127">
            <v>39959</v>
          </cell>
          <cell r="C1127">
            <v>-614</v>
          </cell>
          <cell r="E1127">
            <v>1125</v>
          </cell>
          <cell r="F1127" t="str">
            <v>MÁS DE 30 DÍAS</v>
          </cell>
        </row>
        <row r="1128">
          <cell r="A1128">
            <v>40574</v>
          </cell>
          <cell r="B1128">
            <v>39959</v>
          </cell>
          <cell r="C1128">
            <v>-615</v>
          </cell>
          <cell r="E1128">
            <v>1126</v>
          </cell>
          <cell r="F1128" t="str">
            <v>MÁS DE 30 DÍAS</v>
          </cell>
        </row>
        <row r="1129">
          <cell r="A1129">
            <v>40575</v>
          </cell>
          <cell r="B1129">
            <v>39959</v>
          </cell>
          <cell r="C1129">
            <v>-616</v>
          </cell>
          <cell r="E1129">
            <v>1127</v>
          </cell>
          <cell r="F1129" t="str">
            <v>MÁS DE 30 DÍAS</v>
          </cell>
        </row>
        <row r="1130">
          <cell r="A1130">
            <v>40576</v>
          </cell>
          <cell r="B1130">
            <v>39959</v>
          </cell>
          <cell r="C1130">
            <v>-617</v>
          </cell>
          <cell r="E1130">
            <v>1128</v>
          </cell>
          <cell r="F1130" t="str">
            <v>MÁS DE 30 DÍAS</v>
          </cell>
        </row>
        <row r="1131">
          <cell r="A1131">
            <v>40577</v>
          </cell>
          <cell r="B1131">
            <v>39959</v>
          </cell>
          <cell r="C1131">
            <v>-618</v>
          </cell>
          <cell r="E1131">
            <v>1129</v>
          </cell>
          <cell r="F1131" t="str">
            <v>MÁS DE 30 DÍAS</v>
          </cell>
        </row>
        <row r="1132">
          <cell r="A1132">
            <v>40578</v>
          </cell>
          <cell r="B1132">
            <v>39959</v>
          </cell>
          <cell r="C1132">
            <v>-619</v>
          </cell>
          <cell r="E1132">
            <v>1130</v>
          </cell>
          <cell r="F1132" t="str">
            <v>MÁS DE 30 DÍAS</v>
          </cell>
        </row>
        <row r="1133">
          <cell r="A1133">
            <v>40579</v>
          </cell>
          <cell r="B1133">
            <v>39959</v>
          </cell>
          <cell r="C1133">
            <v>-620</v>
          </cell>
          <cell r="E1133">
            <v>1131</v>
          </cell>
          <cell r="F1133" t="str">
            <v>MÁS DE 30 DÍAS</v>
          </cell>
        </row>
        <row r="1134">
          <cell r="A1134">
            <v>40580</v>
          </cell>
          <cell r="B1134">
            <v>39959</v>
          </cell>
          <cell r="C1134">
            <v>-621</v>
          </cell>
          <cell r="E1134">
            <v>1132</v>
          </cell>
          <cell r="F1134" t="str">
            <v>MÁS DE 30 DÍAS</v>
          </cell>
        </row>
        <row r="1135">
          <cell r="A1135">
            <v>40581</v>
          </cell>
          <cell r="B1135">
            <v>39959</v>
          </cell>
          <cell r="C1135">
            <v>-622</v>
          </cell>
          <cell r="E1135">
            <v>1133</v>
          </cell>
          <cell r="F1135" t="str">
            <v>MÁS DE 30 DÍAS</v>
          </cell>
        </row>
        <row r="1136">
          <cell r="A1136">
            <v>40582</v>
          </cell>
          <cell r="B1136">
            <v>39959</v>
          </cell>
          <cell r="C1136">
            <v>-623</v>
          </cell>
          <cell r="E1136">
            <v>1134</v>
          </cell>
          <cell r="F1136" t="str">
            <v>MÁS DE 30 DÍAS</v>
          </cell>
        </row>
        <row r="1137">
          <cell r="A1137">
            <v>40583</v>
          </cell>
          <cell r="B1137">
            <v>39959</v>
          </cell>
          <cell r="C1137">
            <v>-624</v>
          </cell>
          <cell r="E1137">
            <v>1135</v>
          </cell>
          <cell r="F1137" t="str">
            <v>MÁS DE 30 DÍAS</v>
          </cell>
        </row>
        <row r="1138">
          <cell r="A1138">
            <v>40584</v>
          </cell>
          <cell r="B1138">
            <v>39959</v>
          </cell>
          <cell r="C1138">
            <v>-625</v>
          </cell>
          <cell r="E1138">
            <v>1136</v>
          </cell>
          <cell r="F1138" t="str">
            <v>MÁS DE 30 DÍAS</v>
          </cell>
        </row>
        <row r="1139">
          <cell r="A1139">
            <v>40585</v>
          </cell>
          <cell r="B1139">
            <v>39959</v>
          </cell>
          <cell r="C1139">
            <v>-626</v>
          </cell>
          <cell r="E1139">
            <v>1137</v>
          </cell>
          <cell r="F1139" t="str">
            <v>MÁS DE 30 DÍAS</v>
          </cell>
        </row>
        <row r="1140">
          <cell r="A1140">
            <v>40586</v>
          </cell>
          <cell r="B1140">
            <v>39959</v>
          </cell>
          <cell r="C1140">
            <v>-627</v>
          </cell>
          <cell r="E1140">
            <v>1138</v>
          </cell>
          <cell r="F1140" t="str">
            <v>MÁS DE 30 DÍAS</v>
          </cell>
        </row>
        <row r="1141">
          <cell r="A1141">
            <v>40587</v>
          </cell>
          <cell r="B1141">
            <v>39959</v>
          </cell>
          <cell r="C1141">
            <v>-628</v>
          </cell>
          <cell r="E1141">
            <v>1139</v>
          </cell>
          <cell r="F1141" t="str">
            <v>MÁS DE 30 DÍAS</v>
          </cell>
        </row>
        <row r="1142">
          <cell r="A1142">
            <v>40588</v>
          </cell>
          <cell r="B1142">
            <v>39959</v>
          </cell>
          <cell r="C1142">
            <v>-629</v>
          </cell>
          <cell r="E1142">
            <v>1140</v>
          </cell>
          <cell r="F1142" t="str">
            <v>MÁS DE 30 DÍAS</v>
          </cell>
        </row>
        <row r="1143">
          <cell r="A1143">
            <v>40589</v>
          </cell>
          <cell r="B1143">
            <v>39959</v>
          </cell>
          <cell r="C1143">
            <v>-630</v>
          </cell>
          <cell r="E1143">
            <v>1141</v>
          </cell>
          <cell r="F1143" t="str">
            <v>MÁS DE 30 DÍAS</v>
          </cell>
        </row>
        <row r="1144">
          <cell r="A1144">
            <v>40590</v>
          </cell>
          <cell r="B1144">
            <v>39959</v>
          </cell>
          <cell r="C1144">
            <v>-631</v>
          </cell>
          <cell r="E1144">
            <v>1142</v>
          </cell>
          <cell r="F1144" t="str">
            <v>MÁS DE 30 DÍAS</v>
          </cell>
        </row>
        <row r="1145">
          <cell r="A1145">
            <v>40591</v>
          </cell>
          <cell r="B1145">
            <v>39959</v>
          </cell>
          <cell r="C1145">
            <v>-632</v>
          </cell>
          <cell r="E1145">
            <v>1143</v>
          </cell>
          <cell r="F1145" t="str">
            <v>MÁS DE 30 DÍAS</v>
          </cell>
        </row>
        <row r="1146">
          <cell r="A1146">
            <v>40592</v>
          </cell>
          <cell r="B1146">
            <v>39959</v>
          </cell>
          <cell r="C1146">
            <v>-633</v>
          </cell>
          <cell r="E1146">
            <v>1144</v>
          </cell>
          <cell r="F1146" t="str">
            <v>MÁS DE 30 DÍAS</v>
          </cell>
        </row>
        <row r="1147">
          <cell r="A1147">
            <v>40593</v>
          </cell>
          <cell r="B1147">
            <v>39959</v>
          </cell>
          <cell r="C1147">
            <v>-634</v>
          </cell>
          <cell r="E1147">
            <v>1145</v>
          </cell>
          <cell r="F1147" t="str">
            <v>MÁS DE 30 DÍAS</v>
          </cell>
        </row>
        <row r="1148">
          <cell r="A1148">
            <v>40594</v>
          </cell>
          <cell r="B1148">
            <v>39959</v>
          </cell>
          <cell r="C1148">
            <v>-635</v>
          </cell>
          <cell r="E1148">
            <v>1146</v>
          </cell>
          <cell r="F1148" t="str">
            <v>MÁS DE 30 DÍAS</v>
          </cell>
        </row>
        <row r="1149">
          <cell r="A1149">
            <v>40595</v>
          </cell>
          <cell r="B1149">
            <v>39959</v>
          </cell>
          <cell r="C1149">
            <v>-636</v>
          </cell>
          <cell r="E1149">
            <v>1147</v>
          </cell>
          <cell r="F1149" t="str">
            <v>MÁS DE 30 DÍAS</v>
          </cell>
        </row>
        <row r="1150">
          <cell r="A1150">
            <v>40596</v>
          </cell>
          <cell r="B1150">
            <v>39959</v>
          </cell>
          <cell r="C1150">
            <v>-637</v>
          </cell>
          <cell r="E1150">
            <v>1148</v>
          </cell>
          <cell r="F1150" t="str">
            <v>MÁS DE 30 DÍAS</v>
          </cell>
        </row>
        <row r="1151">
          <cell r="A1151">
            <v>40597</v>
          </cell>
          <cell r="B1151">
            <v>39959</v>
          </cell>
          <cell r="C1151">
            <v>-638</v>
          </cell>
          <cell r="E1151">
            <v>1149</v>
          </cell>
          <cell r="F1151" t="str">
            <v>MÁS DE 30 DÍAS</v>
          </cell>
        </row>
        <row r="1152">
          <cell r="A1152">
            <v>40598</v>
          </cell>
          <cell r="B1152">
            <v>39959</v>
          </cell>
          <cell r="C1152">
            <v>-639</v>
          </cell>
          <cell r="E1152">
            <v>1150</v>
          </cell>
          <cell r="F1152" t="str">
            <v>MÁS DE 30 DÍAS</v>
          </cell>
        </row>
        <row r="1153">
          <cell r="A1153">
            <v>40599</v>
          </cell>
          <cell r="B1153">
            <v>39959</v>
          </cell>
          <cell r="C1153">
            <v>-640</v>
          </cell>
          <cell r="E1153">
            <v>1151</v>
          </cell>
          <cell r="F1153" t="str">
            <v>MÁS DE 30 DÍAS</v>
          </cell>
        </row>
        <row r="1154">
          <cell r="A1154">
            <v>40600</v>
          </cell>
          <cell r="B1154">
            <v>39959</v>
          </cell>
          <cell r="C1154">
            <v>-641</v>
          </cell>
          <cell r="E1154">
            <v>1152</v>
          </cell>
          <cell r="F1154" t="str">
            <v>MÁS DE 30 DÍAS</v>
          </cell>
        </row>
        <row r="1155">
          <cell r="A1155">
            <v>40601</v>
          </cell>
          <cell r="B1155">
            <v>39959</v>
          </cell>
          <cell r="C1155">
            <v>-642</v>
          </cell>
          <cell r="E1155">
            <v>1153</v>
          </cell>
          <cell r="F1155" t="str">
            <v>MÁS DE 30 DÍAS</v>
          </cell>
        </row>
        <row r="1156">
          <cell r="A1156">
            <v>40602</v>
          </cell>
          <cell r="B1156">
            <v>39959</v>
          </cell>
          <cell r="C1156">
            <v>-643</v>
          </cell>
          <cell r="E1156">
            <v>1154</v>
          </cell>
          <cell r="F1156" t="str">
            <v>MÁS DE 30 DÍAS</v>
          </cell>
        </row>
        <row r="1157">
          <cell r="A1157">
            <v>40603</v>
          </cell>
          <cell r="B1157">
            <v>39959</v>
          </cell>
          <cell r="C1157">
            <v>-644</v>
          </cell>
          <cell r="E1157">
            <v>1155</v>
          </cell>
          <cell r="F1157" t="str">
            <v>MÁS DE 30 DÍAS</v>
          </cell>
        </row>
        <row r="1158">
          <cell r="A1158">
            <v>40604</v>
          </cell>
          <cell r="B1158">
            <v>39959</v>
          </cell>
          <cell r="C1158">
            <v>-645</v>
          </cell>
          <cell r="E1158">
            <v>1156</v>
          </cell>
          <cell r="F1158" t="str">
            <v>MÁS DE 30 DÍAS</v>
          </cell>
        </row>
        <row r="1159">
          <cell r="A1159">
            <v>40605</v>
          </cell>
          <cell r="B1159">
            <v>39959</v>
          </cell>
          <cell r="C1159">
            <v>-646</v>
          </cell>
          <cell r="E1159">
            <v>1157</v>
          </cell>
          <cell r="F1159" t="str">
            <v>MÁS DE 30 DÍAS</v>
          </cell>
        </row>
        <row r="1160">
          <cell r="A1160">
            <v>40606</v>
          </cell>
          <cell r="B1160">
            <v>39959</v>
          </cell>
          <cell r="C1160">
            <v>-647</v>
          </cell>
          <cell r="E1160">
            <v>1158</v>
          </cell>
          <cell r="F1160" t="str">
            <v>MÁS DE 30 DÍAS</v>
          </cell>
        </row>
        <row r="1161">
          <cell r="A1161">
            <v>40607</v>
          </cell>
          <cell r="B1161">
            <v>39959</v>
          </cell>
          <cell r="C1161">
            <v>-648</v>
          </cell>
          <cell r="E1161">
            <v>1159</v>
          </cell>
          <cell r="F1161" t="str">
            <v>MÁS DE 30 DÍAS</v>
          </cell>
        </row>
        <row r="1162">
          <cell r="A1162">
            <v>40608</v>
          </cell>
          <cell r="B1162">
            <v>39959</v>
          </cell>
          <cell r="C1162">
            <v>-649</v>
          </cell>
          <cell r="E1162">
            <v>1160</v>
          </cell>
          <cell r="F1162" t="str">
            <v>MÁS DE 30 DÍAS</v>
          </cell>
        </row>
        <row r="1163">
          <cell r="A1163">
            <v>40609</v>
          </cell>
          <cell r="B1163">
            <v>39959</v>
          </cell>
          <cell r="C1163">
            <v>-650</v>
          </cell>
          <cell r="E1163">
            <v>1161</v>
          </cell>
          <cell r="F1163" t="str">
            <v>MÁS DE 30 DÍAS</v>
          </cell>
        </row>
        <row r="1164">
          <cell r="A1164">
            <v>40610</v>
          </cell>
          <cell r="B1164">
            <v>39959</v>
          </cell>
          <cell r="C1164">
            <v>-651</v>
          </cell>
          <cell r="E1164">
            <v>1162</v>
          </cell>
          <cell r="F1164" t="str">
            <v>MÁS DE 30 DÍAS</v>
          </cell>
        </row>
        <row r="1165">
          <cell r="A1165">
            <v>40611</v>
          </cell>
          <cell r="B1165">
            <v>39959</v>
          </cell>
          <cell r="C1165">
            <v>-652</v>
          </cell>
          <cell r="E1165">
            <v>1163</v>
          </cell>
          <cell r="F1165" t="str">
            <v>MÁS DE 30 DÍAS</v>
          </cell>
        </row>
        <row r="1166">
          <cell r="A1166">
            <v>40612</v>
          </cell>
          <cell r="B1166">
            <v>39959</v>
          </cell>
          <cell r="C1166">
            <v>-653</v>
          </cell>
          <cell r="E1166">
            <v>1164</v>
          </cell>
          <cell r="F1166" t="str">
            <v>MÁS DE 30 DÍAS</v>
          </cell>
        </row>
        <row r="1167">
          <cell r="A1167">
            <v>40613</v>
          </cell>
          <cell r="B1167">
            <v>39959</v>
          </cell>
          <cell r="C1167">
            <v>-654</v>
          </cell>
          <cell r="E1167">
            <v>1165</v>
          </cell>
          <cell r="F1167" t="str">
            <v>MÁS DE 30 DÍAS</v>
          </cell>
        </row>
        <row r="1168">
          <cell r="A1168">
            <v>40614</v>
          </cell>
          <cell r="B1168">
            <v>39959</v>
          </cell>
          <cell r="C1168">
            <v>-655</v>
          </cell>
          <cell r="E1168">
            <v>1166</v>
          </cell>
          <cell r="F1168" t="str">
            <v>MÁS DE 30 DÍAS</v>
          </cell>
        </row>
        <row r="1169">
          <cell r="A1169">
            <v>40615</v>
          </cell>
          <cell r="B1169">
            <v>39959</v>
          </cell>
          <cell r="C1169">
            <v>-656</v>
          </cell>
          <cell r="E1169">
            <v>1167</v>
          </cell>
          <cell r="F1169" t="str">
            <v>MÁS DE 30 DÍAS</v>
          </cell>
        </row>
        <row r="1170">
          <cell r="A1170">
            <v>40616</v>
          </cell>
          <cell r="B1170">
            <v>39959</v>
          </cell>
          <cell r="C1170">
            <v>-657</v>
          </cell>
          <cell r="E1170">
            <v>1168</v>
          </cell>
          <cell r="F1170" t="str">
            <v>MÁS DE 30 DÍAS</v>
          </cell>
        </row>
        <row r="1171">
          <cell r="A1171">
            <v>40617</v>
          </cell>
          <cell r="B1171">
            <v>39959</v>
          </cell>
          <cell r="C1171">
            <v>-658</v>
          </cell>
          <cell r="E1171">
            <v>1169</v>
          </cell>
          <cell r="F1171" t="str">
            <v>MÁS DE 30 DÍAS</v>
          </cell>
        </row>
        <row r="1172">
          <cell r="A1172">
            <v>40618</v>
          </cell>
          <cell r="B1172">
            <v>39959</v>
          </cell>
          <cell r="C1172">
            <v>-659</v>
          </cell>
          <cell r="E1172">
            <v>1170</v>
          </cell>
          <cell r="F1172" t="str">
            <v>MÁS DE 30 DÍAS</v>
          </cell>
        </row>
        <row r="1173">
          <cell r="A1173">
            <v>40619</v>
          </cell>
          <cell r="B1173">
            <v>39959</v>
          </cell>
          <cell r="C1173">
            <v>-660</v>
          </cell>
          <cell r="E1173">
            <v>1171</v>
          </cell>
          <cell r="F1173" t="str">
            <v>MÁS DE 30 DÍAS</v>
          </cell>
        </row>
        <row r="1174">
          <cell r="A1174">
            <v>40620</v>
          </cell>
          <cell r="B1174">
            <v>39959</v>
          </cell>
          <cell r="C1174">
            <v>-661</v>
          </cell>
          <cell r="E1174">
            <v>1172</v>
          </cell>
          <cell r="F1174" t="str">
            <v>MÁS DE 30 DÍAS</v>
          </cell>
        </row>
        <row r="1175">
          <cell r="A1175">
            <v>40621</v>
          </cell>
          <cell r="B1175">
            <v>39959</v>
          </cell>
          <cell r="C1175">
            <v>-662</v>
          </cell>
          <cell r="E1175">
            <v>1173</v>
          </cell>
          <cell r="F1175" t="str">
            <v>MÁS DE 30 DÍAS</v>
          </cell>
        </row>
        <row r="1176">
          <cell r="A1176">
            <v>40622</v>
          </cell>
          <cell r="B1176">
            <v>39959</v>
          </cell>
          <cell r="C1176">
            <v>-663</v>
          </cell>
          <cell r="E1176">
            <v>1174</v>
          </cell>
          <cell r="F1176" t="str">
            <v>MÁS DE 30 DÍAS</v>
          </cell>
        </row>
        <row r="1177">
          <cell r="A1177">
            <v>40623</v>
          </cell>
          <cell r="B1177">
            <v>39959</v>
          </cell>
          <cell r="C1177">
            <v>-664</v>
          </cell>
          <cell r="E1177">
            <v>1175</v>
          </cell>
          <cell r="F1177" t="str">
            <v>MÁS DE 30 DÍAS</v>
          </cell>
        </row>
        <row r="1178">
          <cell r="A1178">
            <v>40624</v>
          </cell>
          <cell r="B1178">
            <v>39959</v>
          </cell>
          <cell r="C1178">
            <v>-665</v>
          </cell>
          <cell r="E1178">
            <v>1176</v>
          </cell>
          <cell r="F1178" t="str">
            <v>MÁS DE 30 DÍAS</v>
          </cell>
        </row>
        <row r="1179">
          <cell r="A1179">
            <v>40625</v>
          </cell>
          <cell r="B1179">
            <v>39959</v>
          </cell>
          <cell r="C1179">
            <v>-666</v>
          </cell>
          <cell r="E1179">
            <v>1177</v>
          </cell>
          <cell r="F1179" t="str">
            <v>MÁS DE 30 DÍAS</v>
          </cell>
        </row>
        <row r="1180">
          <cell r="A1180">
            <v>40626</v>
          </cell>
          <cell r="B1180">
            <v>39959</v>
          </cell>
          <cell r="C1180">
            <v>-667</v>
          </cell>
          <cell r="E1180">
            <v>1178</v>
          </cell>
          <cell r="F1180" t="str">
            <v>MÁS DE 30 DÍAS</v>
          </cell>
        </row>
        <row r="1181">
          <cell r="A1181">
            <v>40627</v>
          </cell>
          <cell r="B1181">
            <v>39959</v>
          </cell>
          <cell r="C1181">
            <v>-668</v>
          </cell>
          <cell r="E1181">
            <v>1179</v>
          </cell>
          <cell r="F1181" t="str">
            <v>MÁS DE 30 DÍAS</v>
          </cell>
        </row>
        <row r="1182">
          <cell r="A1182">
            <v>40628</v>
          </cell>
          <cell r="B1182">
            <v>39959</v>
          </cell>
          <cell r="C1182">
            <v>-669</v>
          </cell>
          <cell r="E1182">
            <v>1180</v>
          </cell>
          <cell r="F1182" t="str">
            <v>MÁS DE 30 DÍAS</v>
          </cell>
        </row>
        <row r="1183">
          <cell r="A1183">
            <v>40629</v>
          </cell>
          <cell r="B1183">
            <v>39959</v>
          </cell>
          <cell r="C1183">
            <v>-670</v>
          </cell>
          <cell r="E1183">
            <v>1181</v>
          </cell>
          <cell r="F1183" t="str">
            <v>MÁS DE 30 DÍAS</v>
          </cell>
        </row>
        <row r="1184">
          <cell r="A1184">
            <v>40630</v>
          </cell>
          <cell r="B1184">
            <v>39959</v>
          </cell>
          <cell r="C1184">
            <v>-671</v>
          </cell>
          <cell r="E1184">
            <v>1182</v>
          </cell>
          <cell r="F1184" t="str">
            <v>MÁS DE 30 DÍAS</v>
          </cell>
        </row>
        <row r="1185">
          <cell r="A1185">
            <v>40631</v>
          </cell>
          <cell r="B1185">
            <v>39959</v>
          </cell>
          <cell r="C1185">
            <v>-672</v>
          </cell>
          <cell r="E1185">
            <v>1183</v>
          </cell>
          <cell r="F1185" t="str">
            <v>MÁS DE 30 DÍAS</v>
          </cell>
        </row>
        <row r="1186">
          <cell r="A1186">
            <v>40632</v>
          </cell>
          <cell r="B1186">
            <v>39959</v>
          </cell>
          <cell r="C1186">
            <v>-673</v>
          </cell>
          <cell r="E1186">
            <v>1184</v>
          </cell>
          <cell r="F1186" t="str">
            <v>MÁS DE 30 DÍAS</v>
          </cell>
        </row>
        <row r="1187">
          <cell r="A1187">
            <v>40633</v>
          </cell>
          <cell r="B1187">
            <v>39959</v>
          </cell>
          <cell r="C1187">
            <v>-674</v>
          </cell>
          <cell r="E1187">
            <v>1185</v>
          </cell>
          <cell r="F1187" t="str">
            <v>MÁS DE 30 DÍAS</v>
          </cell>
        </row>
        <row r="1188">
          <cell r="A1188">
            <v>40634</v>
          </cell>
          <cell r="B1188">
            <v>39959</v>
          </cell>
          <cell r="C1188">
            <v>-675</v>
          </cell>
          <cell r="E1188">
            <v>1186</v>
          </cell>
          <cell r="F1188" t="str">
            <v>MÁS DE 30 DÍAS</v>
          </cell>
        </row>
        <row r="1189">
          <cell r="A1189">
            <v>40635</v>
          </cell>
          <cell r="B1189">
            <v>39959</v>
          </cell>
          <cell r="C1189">
            <v>-676</v>
          </cell>
          <cell r="E1189">
            <v>1187</v>
          </cell>
          <cell r="F1189" t="str">
            <v>MÁS DE 30 DÍAS</v>
          </cell>
        </row>
        <row r="1190">
          <cell r="A1190">
            <v>40636</v>
          </cell>
          <cell r="B1190">
            <v>39959</v>
          </cell>
          <cell r="C1190">
            <v>-677</v>
          </cell>
          <cell r="E1190">
            <v>1188</v>
          </cell>
          <cell r="F1190" t="str">
            <v>MÁS DE 30 DÍAS</v>
          </cell>
        </row>
        <row r="1191">
          <cell r="A1191">
            <v>40637</v>
          </cell>
          <cell r="B1191">
            <v>39959</v>
          </cell>
          <cell r="C1191">
            <v>-678</v>
          </cell>
          <cell r="E1191">
            <v>1189</v>
          </cell>
          <cell r="F1191" t="str">
            <v>MÁS DE 30 DÍAS</v>
          </cell>
        </row>
        <row r="1192">
          <cell r="A1192">
            <v>40638</v>
          </cell>
          <cell r="B1192">
            <v>39959</v>
          </cell>
          <cell r="C1192">
            <v>-679</v>
          </cell>
          <cell r="E1192">
            <v>1190</v>
          </cell>
          <cell r="F1192" t="str">
            <v>MÁS DE 30 DÍAS</v>
          </cell>
        </row>
        <row r="1193">
          <cell r="A1193">
            <v>40639</v>
          </cell>
          <cell r="B1193">
            <v>39959</v>
          </cell>
          <cell r="C1193">
            <v>-680</v>
          </cell>
          <cell r="E1193">
            <v>1191</v>
          </cell>
          <cell r="F1193" t="str">
            <v>MÁS DE 30 DÍAS</v>
          </cell>
        </row>
        <row r="1194">
          <cell r="A1194">
            <v>40640</v>
          </cell>
          <cell r="B1194">
            <v>39959</v>
          </cell>
          <cell r="C1194">
            <v>-681</v>
          </cell>
          <cell r="E1194">
            <v>1192</v>
          </cell>
          <cell r="F1194" t="str">
            <v>MÁS DE 30 DÍAS</v>
          </cell>
        </row>
        <row r="1195">
          <cell r="A1195">
            <v>40641</v>
          </cell>
          <cell r="B1195">
            <v>39959</v>
          </cell>
          <cell r="C1195">
            <v>-682</v>
          </cell>
          <cell r="E1195">
            <v>1193</v>
          </cell>
          <cell r="F1195" t="str">
            <v>MÁS DE 30 DÍAS</v>
          </cell>
        </row>
        <row r="1196">
          <cell r="A1196">
            <v>40642</v>
          </cell>
          <cell r="B1196">
            <v>39959</v>
          </cell>
          <cell r="C1196">
            <v>-683</v>
          </cell>
          <cell r="E1196">
            <v>1194</v>
          </cell>
          <cell r="F1196" t="str">
            <v>MÁS DE 30 DÍAS</v>
          </cell>
        </row>
        <row r="1197">
          <cell r="A1197">
            <v>40643</v>
          </cell>
          <cell r="B1197">
            <v>39959</v>
          </cell>
          <cell r="C1197">
            <v>-684</v>
          </cell>
          <cell r="E1197">
            <v>1195</v>
          </cell>
          <cell r="F1197" t="str">
            <v>MÁS DE 30 DÍAS</v>
          </cell>
        </row>
        <row r="1198">
          <cell r="A1198">
            <v>40644</v>
          </cell>
          <cell r="B1198">
            <v>39959</v>
          </cell>
          <cell r="C1198">
            <v>-685</v>
          </cell>
          <cell r="E1198">
            <v>1196</v>
          </cell>
          <cell r="F1198" t="str">
            <v>MÁS DE 30 DÍAS</v>
          </cell>
        </row>
        <row r="1199">
          <cell r="A1199">
            <v>40645</v>
          </cell>
          <cell r="B1199">
            <v>39959</v>
          </cell>
          <cell r="C1199">
            <v>-686</v>
          </cell>
          <cell r="E1199">
            <v>1197</v>
          </cell>
          <cell r="F1199" t="str">
            <v>MÁS DE 30 DÍAS</v>
          </cell>
        </row>
        <row r="1200">
          <cell r="A1200">
            <v>40646</v>
          </cell>
          <cell r="B1200">
            <v>39959</v>
          </cell>
          <cell r="C1200">
            <v>-687</v>
          </cell>
          <cell r="E1200">
            <v>1198</v>
          </cell>
          <cell r="F1200" t="str">
            <v>MÁS DE 30 DÍAS</v>
          </cell>
        </row>
        <row r="1201">
          <cell r="A1201">
            <v>40647</v>
          </cell>
          <cell r="B1201">
            <v>39959</v>
          </cell>
          <cell r="C1201">
            <v>-688</v>
          </cell>
          <cell r="E1201">
            <v>1199</v>
          </cell>
          <cell r="F1201" t="str">
            <v>MÁS DE 30 DÍAS</v>
          </cell>
        </row>
        <row r="1202">
          <cell r="A1202">
            <v>40648</v>
          </cell>
          <cell r="B1202">
            <v>39959</v>
          </cell>
          <cell r="C1202">
            <v>-689</v>
          </cell>
          <cell r="E1202">
            <v>1200</v>
          </cell>
          <cell r="F1202" t="str">
            <v>MÁS DE 30 DÍAS</v>
          </cell>
        </row>
        <row r="1203">
          <cell r="A1203">
            <v>40649</v>
          </cell>
          <cell r="B1203">
            <v>39959</v>
          </cell>
          <cell r="C1203">
            <v>-690</v>
          </cell>
          <cell r="E1203">
            <v>1201</v>
          </cell>
          <cell r="F1203" t="str">
            <v>MÁS DE 30 DÍAS</v>
          </cell>
        </row>
        <row r="1204">
          <cell r="A1204">
            <v>40650</v>
          </cell>
          <cell r="B1204">
            <v>39959</v>
          </cell>
          <cell r="C1204">
            <v>-691</v>
          </cell>
          <cell r="E1204">
            <v>1202</v>
          </cell>
          <cell r="F1204" t="str">
            <v>MÁS DE 30 DÍAS</v>
          </cell>
        </row>
        <row r="1205">
          <cell r="A1205">
            <v>40651</v>
          </cell>
          <cell r="B1205">
            <v>39959</v>
          </cell>
          <cell r="C1205">
            <v>-692</v>
          </cell>
          <cell r="E1205">
            <v>1203</v>
          </cell>
          <cell r="F1205" t="str">
            <v>MÁS DE 30 DÍAS</v>
          </cell>
        </row>
        <row r="1206">
          <cell r="A1206">
            <v>40652</v>
          </cell>
          <cell r="B1206">
            <v>39959</v>
          </cell>
          <cell r="C1206">
            <v>-693</v>
          </cell>
          <cell r="E1206">
            <v>1204</v>
          </cell>
          <cell r="F1206" t="str">
            <v>MÁS DE 30 DÍAS</v>
          </cell>
        </row>
        <row r="1207">
          <cell r="A1207">
            <v>40653</v>
          </cell>
          <cell r="B1207">
            <v>39959</v>
          </cell>
          <cell r="C1207">
            <v>-694</v>
          </cell>
          <cell r="E1207">
            <v>1205</v>
          </cell>
          <cell r="F1207" t="str">
            <v>MÁS DE 30 DÍAS</v>
          </cell>
        </row>
        <row r="1208">
          <cell r="A1208">
            <v>40654</v>
          </cell>
          <cell r="B1208">
            <v>39959</v>
          </cell>
          <cell r="C1208">
            <v>-695</v>
          </cell>
          <cell r="E1208">
            <v>1206</v>
          </cell>
          <cell r="F1208" t="str">
            <v>MÁS DE 30 DÍAS</v>
          </cell>
        </row>
        <row r="1209">
          <cell r="A1209">
            <v>40655</v>
          </cell>
          <cell r="B1209">
            <v>39959</v>
          </cell>
          <cell r="C1209">
            <v>-696</v>
          </cell>
          <cell r="E1209">
            <v>1207</v>
          </cell>
          <cell r="F1209" t="str">
            <v>MÁS DE 30 DÍAS</v>
          </cell>
        </row>
        <row r="1210">
          <cell r="A1210">
            <v>40656</v>
          </cell>
          <cell r="B1210">
            <v>39959</v>
          </cell>
          <cell r="C1210">
            <v>-697</v>
          </cell>
          <cell r="E1210">
            <v>1208</v>
          </cell>
          <cell r="F1210" t="str">
            <v>MÁS DE 30 DÍAS</v>
          </cell>
        </row>
        <row r="1211">
          <cell r="A1211">
            <v>40657</v>
          </cell>
          <cell r="B1211">
            <v>39959</v>
          </cell>
          <cell r="C1211">
            <v>-698</v>
          </cell>
          <cell r="E1211">
            <v>1209</v>
          </cell>
          <cell r="F1211" t="str">
            <v>MÁS DE 30 DÍAS</v>
          </cell>
        </row>
        <row r="1212">
          <cell r="A1212">
            <v>40658</v>
          </cell>
          <cell r="B1212">
            <v>39959</v>
          </cell>
          <cell r="C1212">
            <v>-699</v>
          </cell>
          <cell r="E1212">
            <v>1210</v>
          </cell>
          <cell r="F1212" t="str">
            <v>MÁS DE 30 DÍAS</v>
          </cell>
        </row>
        <row r="1213">
          <cell r="A1213">
            <v>40659</v>
          </cell>
          <cell r="B1213">
            <v>39959</v>
          </cell>
          <cell r="C1213">
            <v>-700</v>
          </cell>
          <cell r="E1213">
            <v>1211</v>
          </cell>
          <cell r="F1213" t="str">
            <v>MÁS DE 30 DÍAS</v>
          </cell>
        </row>
        <row r="1214">
          <cell r="A1214">
            <v>40660</v>
          </cell>
          <cell r="B1214">
            <v>39959</v>
          </cell>
          <cell r="C1214">
            <v>-701</v>
          </cell>
          <cell r="E1214">
            <v>1212</v>
          </cell>
          <cell r="F1214" t="str">
            <v>MÁS DE 30 DÍAS</v>
          </cell>
        </row>
        <row r="1215">
          <cell r="A1215">
            <v>40661</v>
          </cell>
          <cell r="B1215">
            <v>39959</v>
          </cell>
          <cell r="C1215">
            <v>-702</v>
          </cell>
          <cell r="E1215">
            <v>1213</v>
          </cell>
          <cell r="F1215" t="str">
            <v>MÁS DE 30 DÍAS</v>
          </cell>
        </row>
        <row r="1216">
          <cell r="A1216">
            <v>40662</v>
          </cell>
          <cell r="B1216">
            <v>39959</v>
          </cell>
          <cell r="C1216">
            <v>-703</v>
          </cell>
          <cell r="E1216">
            <v>1214</v>
          </cell>
          <cell r="F1216" t="str">
            <v>MÁS DE 30 DÍAS</v>
          </cell>
        </row>
        <row r="1217">
          <cell r="A1217">
            <v>40663</v>
          </cell>
          <cell r="B1217">
            <v>39959</v>
          </cell>
          <cell r="C1217">
            <v>-704</v>
          </cell>
          <cell r="E1217">
            <v>1215</v>
          </cell>
          <cell r="F1217" t="str">
            <v>MÁS DE 30 DÍAS</v>
          </cell>
        </row>
        <row r="1218">
          <cell r="A1218">
            <v>40664</v>
          </cell>
          <cell r="B1218">
            <v>39959</v>
          </cell>
          <cell r="C1218">
            <v>-705</v>
          </cell>
          <cell r="E1218">
            <v>1216</v>
          </cell>
          <cell r="F1218" t="str">
            <v>MÁS DE 30 DÍAS</v>
          </cell>
        </row>
        <row r="1219">
          <cell r="A1219">
            <v>40665</v>
          </cell>
          <cell r="B1219">
            <v>39959</v>
          </cell>
          <cell r="C1219">
            <v>-706</v>
          </cell>
          <cell r="E1219">
            <v>1217</v>
          </cell>
          <cell r="F1219" t="str">
            <v>MÁS DE 30 DÍAS</v>
          </cell>
        </row>
        <row r="1220">
          <cell r="A1220">
            <v>40666</v>
          </cell>
          <cell r="B1220">
            <v>39959</v>
          </cell>
          <cell r="C1220">
            <v>-707</v>
          </cell>
          <cell r="E1220">
            <v>1218</v>
          </cell>
          <cell r="F1220" t="str">
            <v>MÁS DE 30 DÍAS</v>
          </cell>
        </row>
        <row r="1221">
          <cell r="A1221">
            <v>40667</v>
          </cell>
          <cell r="B1221">
            <v>39959</v>
          </cell>
          <cell r="C1221">
            <v>-708</v>
          </cell>
          <cell r="E1221">
            <v>1219</v>
          </cell>
          <cell r="F1221" t="str">
            <v>MÁS DE 30 DÍAS</v>
          </cell>
        </row>
        <row r="1222">
          <cell r="A1222">
            <v>40668</v>
          </cell>
          <cell r="B1222">
            <v>39959</v>
          </cell>
          <cell r="C1222">
            <v>-709</v>
          </cell>
          <cell r="E1222">
            <v>1220</v>
          </cell>
          <cell r="F1222" t="str">
            <v>MÁS DE 30 DÍAS</v>
          </cell>
        </row>
        <row r="1223">
          <cell r="A1223">
            <v>40669</v>
          </cell>
          <cell r="B1223">
            <v>39959</v>
          </cell>
          <cell r="C1223">
            <v>-710</v>
          </cell>
          <cell r="E1223">
            <v>1221</v>
          </cell>
          <cell r="F1223" t="str">
            <v>MÁS DE 30 DÍAS</v>
          </cell>
        </row>
        <row r="1224">
          <cell r="A1224">
            <v>40670</v>
          </cell>
          <cell r="B1224">
            <v>39959</v>
          </cell>
          <cell r="C1224">
            <v>-711</v>
          </cell>
          <cell r="E1224">
            <v>1222</v>
          </cell>
          <cell r="F1224" t="str">
            <v>MÁS DE 30 DÍAS</v>
          </cell>
        </row>
        <row r="1225">
          <cell r="A1225">
            <v>40671</v>
          </cell>
          <cell r="B1225">
            <v>39959</v>
          </cell>
          <cell r="C1225">
            <v>-712</v>
          </cell>
          <cell r="E1225">
            <v>1223</v>
          </cell>
          <cell r="F1225" t="str">
            <v>MÁS DE 30 DÍAS</v>
          </cell>
        </row>
        <row r="1226">
          <cell r="A1226">
            <v>40672</v>
          </cell>
          <cell r="B1226">
            <v>39959</v>
          </cell>
          <cell r="C1226">
            <v>-713</v>
          </cell>
          <cell r="E1226">
            <v>1224</v>
          </cell>
          <cell r="F1226" t="str">
            <v>MÁS DE 30 DÍAS</v>
          </cell>
        </row>
        <row r="1227">
          <cell r="A1227">
            <v>40673</v>
          </cell>
          <cell r="B1227">
            <v>39959</v>
          </cell>
          <cell r="C1227">
            <v>-714</v>
          </cell>
          <cell r="E1227">
            <v>1225</v>
          </cell>
          <cell r="F1227" t="str">
            <v>MÁS DE 30 DÍAS</v>
          </cell>
        </row>
        <row r="1228">
          <cell r="A1228">
            <v>40674</v>
          </cell>
          <cell r="B1228">
            <v>39959</v>
          </cell>
          <cell r="C1228">
            <v>-715</v>
          </cell>
          <cell r="E1228">
            <v>1226</v>
          </cell>
          <cell r="F1228" t="str">
            <v>MÁS DE 30 DÍAS</v>
          </cell>
        </row>
        <row r="1229">
          <cell r="A1229">
            <v>40675</v>
          </cell>
          <cell r="B1229">
            <v>39959</v>
          </cell>
          <cell r="C1229">
            <v>-716</v>
          </cell>
          <cell r="E1229">
            <v>1227</v>
          </cell>
          <cell r="F1229" t="str">
            <v>MÁS DE 30 DÍAS</v>
          </cell>
        </row>
        <row r="1230">
          <cell r="A1230">
            <v>40676</v>
          </cell>
          <cell r="B1230">
            <v>39959</v>
          </cell>
          <cell r="C1230">
            <v>-717</v>
          </cell>
          <cell r="E1230">
            <v>1228</v>
          </cell>
          <cell r="F1230" t="str">
            <v>MÁS DE 30 DÍAS</v>
          </cell>
        </row>
        <row r="1231">
          <cell r="A1231">
            <v>40677</v>
          </cell>
          <cell r="B1231">
            <v>39959</v>
          </cell>
          <cell r="C1231">
            <v>-718</v>
          </cell>
          <cell r="E1231">
            <v>1229</v>
          </cell>
          <cell r="F1231" t="str">
            <v>MÁS DE 30 DÍAS</v>
          </cell>
        </row>
        <row r="1232">
          <cell r="A1232">
            <v>40678</v>
          </cell>
          <cell r="B1232">
            <v>39959</v>
          </cell>
          <cell r="C1232">
            <v>-719</v>
          </cell>
          <cell r="E1232">
            <v>1230</v>
          </cell>
          <cell r="F1232" t="str">
            <v>MÁS DE 30 DÍAS</v>
          </cell>
        </row>
        <row r="1233">
          <cell r="A1233">
            <v>40679</v>
          </cell>
          <cell r="B1233">
            <v>39959</v>
          </cell>
          <cell r="C1233">
            <v>-720</v>
          </cell>
          <cell r="E1233">
            <v>1231</v>
          </cell>
          <cell r="F1233" t="str">
            <v>MÁS DE 30 DÍAS</v>
          </cell>
        </row>
        <row r="1234">
          <cell r="A1234">
            <v>40680</v>
          </cell>
          <cell r="B1234">
            <v>39959</v>
          </cell>
          <cell r="C1234">
            <v>-721</v>
          </cell>
          <cell r="E1234">
            <v>1232</v>
          </cell>
          <cell r="F1234" t="str">
            <v>MÁS DE 30 DÍAS</v>
          </cell>
        </row>
        <row r="1235">
          <cell r="A1235">
            <v>40681</v>
          </cell>
          <cell r="B1235">
            <v>39959</v>
          </cell>
          <cell r="C1235">
            <v>-722</v>
          </cell>
          <cell r="E1235">
            <v>1233</v>
          </cell>
          <cell r="F1235" t="str">
            <v>MÁS DE 30 DÍAS</v>
          </cell>
        </row>
        <row r="1236">
          <cell r="A1236">
            <v>40682</v>
          </cell>
          <cell r="B1236">
            <v>39959</v>
          </cell>
          <cell r="C1236">
            <v>-723</v>
          </cell>
          <cell r="E1236">
            <v>1234</v>
          </cell>
          <cell r="F1236" t="str">
            <v>MÁS DE 30 DÍAS</v>
          </cell>
        </row>
        <row r="1237">
          <cell r="A1237">
            <v>40683</v>
          </cell>
          <cell r="B1237">
            <v>39959</v>
          </cell>
          <cell r="C1237">
            <v>-724</v>
          </cell>
          <cell r="E1237">
            <v>1235</v>
          </cell>
          <cell r="F1237" t="str">
            <v>MÁS DE 30 DÍAS</v>
          </cell>
        </row>
        <row r="1238">
          <cell r="A1238">
            <v>40684</v>
          </cell>
          <cell r="B1238">
            <v>39959</v>
          </cell>
          <cell r="C1238">
            <v>-725</v>
          </cell>
          <cell r="E1238">
            <v>1236</v>
          </cell>
          <cell r="F1238" t="str">
            <v>MÁS DE 30 DÍAS</v>
          </cell>
        </row>
        <row r="1239">
          <cell r="A1239">
            <v>40685</v>
          </cell>
          <cell r="B1239">
            <v>39959</v>
          </cell>
          <cell r="C1239">
            <v>-726</v>
          </cell>
          <cell r="E1239">
            <v>1237</v>
          </cell>
          <cell r="F1239" t="str">
            <v>MÁS DE 30 DÍAS</v>
          </cell>
        </row>
        <row r="1240">
          <cell r="A1240">
            <v>40686</v>
          </cell>
          <cell r="B1240">
            <v>39959</v>
          </cell>
          <cell r="C1240">
            <v>-727</v>
          </cell>
          <cell r="E1240">
            <v>1238</v>
          </cell>
          <cell r="F1240" t="str">
            <v>MÁS DE 30 DÍAS</v>
          </cell>
        </row>
        <row r="1241">
          <cell r="A1241">
            <v>40687</v>
          </cell>
          <cell r="B1241">
            <v>39959</v>
          </cell>
          <cell r="C1241">
            <v>-728</v>
          </cell>
          <cell r="E1241">
            <v>1239</v>
          </cell>
          <cell r="F1241" t="str">
            <v>MÁS DE 30 DÍAS</v>
          </cell>
        </row>
        <row r="1242">
          <cell r="A1242">
            <v>40688</v>
          </cell>
          <cell r="B1242">
            <v>39959</v>
          </cell>
          <cell r="C1242">
            <v>-729</v>
          </cell>
          <cell r="E1242">
            <v>1240</v>
          </cell>
          <cell r="F1242" t="str">
            <v>MÁS DE 30 DÍAS</v>
          </cell>
        </row>
        <row r="1243">
          <cell r="A1243">
            <v>40689</v>
          </cell>
          <cell r="B1243">
            <v>39959</v>
          </cell>
          <cell r="C1243">
            <v>-730</v>
          </cell>
          <cell r="E1243">
            <v>1241</v>
          </cell>
          <cell r="F1243" t="str">
            <v>MÁS DE 30 DÍAS</v>
          </cell>
        </row>
        <row r="1244">
          <cell r="A1244">
            <v>40690</v>
          </cell>
          <cell r="B1244">
            <v>39959</v>
          </cell>
          <cell r="C1244">
            <v>-731</v>
          </cell>
          <cell r="E1244">
            <v>1242</v>
          </cell>
          <cell r="F1244" t="str">
            <v>MÁS DE 30 DÍAS</v>
          </cell>
        </row>
        <row r="1245">
          <cell r="A1245">
            <v>40691</v>
          </cell>
          <cell r="B1245">
            <v>39959</v>
          </cell>
          <cell r="C1245">
            <v>-732</v>
          </cell>
          <cell r="E1245">
            <v>1243</v>
          </cell>
          <cell r="F1245" t="str">
            <v>MÁS DE 30 DÍAS</v>
          </cell>
        </row>
        <row r="1246">
          <cell r="A1246">
            <v>40692</v>
          </cell>
          <cell r="B1246">
            <v>39959</v>
          </cell>
          <cell r="C1246">
            <v>-733</v>
          </cell>
          <cell r="E1246">
            <v>1244</v>
          </cell>
          <cell r="F1246" t="str">
            <v>MÁS DE 30 DÍAS</v>
          </cell>
        </row>
        <row r="1247">
          <cell r="A1247">
            <v>40693</v>
          </cell>
          <cell r="B1247">
            <v>39959</v>
          </cell>
          <cell r="C1247">
            <v>-734</v>
          </cell>
          <cell r="E1247">
            <v>1245</v>
          </cell>
          <cell r="F1247" t="str">
            <v>MÁS DE 30 DÍAS</v>
          </cell>
        </row>
        <row r="1248">
          <cell r="A1248">
            <v>40694</v>
          </cell>
          <cell r="B1248">
            <v>39959</v>
          </cell>
          <cell r="C1248">
            <v>-735</v>
          </cell>
          <cell r="E1248">
            <v>1246</v>
          </cell>
          <cell r="F1248" t="str">
            <v>MÁS DE 30 DÍAS</v>
          </cell>
        </row>
        <row r="1249">
          <cell r="A1249">
            <v>40695</v>
          </cell>
          <cell r="B1249">
            <v>39959</v>
          </cell>
          <cell r="C1249">
            <v>-736</v>
          </cell>
          <cell r="E1249">
            <v>1247</v>
          </cell>
          <cell r="F1249" t="str">
            <v>MÁS DE 30 DÍAS</v>
          </cell>
        </row>
        <row r="1250">
          <cell r="A1250">
            <v>40696</v>
          </cell>
          <cell r="B1250">
            <v>39959</v>
          </cell>
          <cell r="C1250">
            <v>-737</v>
          </cell>
          <cell r="E1250">
            <v>1248</v>
          </cell>
          <cell r="F1250" t="str">
            <v>MÁS DE 30 DÍAS</v>
          </cell>
        </row>
        <row r="1251">
          <cell r="A1251">
            <v>40697</v>
          </cell>
          <cell r="B1251">
            <v>39959</v>
          </cell>
          <cell r="C1251">
            <v>-738</v>
          </cell>
          <cell r="E1251">
            <v>1249</v>
          </cell>
          <cell r="F1251" t="str">
            <v>MÁS DE 30 DÍAS</v>
          </cell>
        </row>
        <row r="1252">
          <cell r="A1252">
            <v>40698</v>
          </cell>
          <cell r="B1252">
            <v>39959</v>
          </cell>
          <cell r="C1252">
            <v>-739</v>
          </cell>
          <cell r="E1252">
            <v>1250</v>
          </cell>
          <cell r="F1252" t="str">
            <v>MÁS DE 30 DÍAS</v>
          </cell>
        </row>
        <row r="1253">
          <cell r="A1253">
            <v>40699</v>
          </cell>
          <cell r="B1253">
            <v>39959</v>
          </cell>
          <cell r="C1253">
            <v>-740</v>
          </cell>
          <cell r="E1253">
            <v>1251</v>
          </cell>
          <cell r="F1253" t="str">
            <v>MÁS DE 30 DÍAS</v>
          </cell>
        </row>
        <row r="1254">
          <cell r="A1254">
            <v>40700</v>
          </cell>
          <cell r="B1254">
            <v>39959</v>
          </cell>
          <cell r="C1254">
            <v>-741</v>
          </cell>
          <cell r="E1254">
            <v>1252</v>
          </cell>
          <cell r="F1254" t="str">
            <v>MÁS DE 30 DÍAS</v>
          </cell>
        </row>
        <row r="1255">
          <cell r="A1255">
            <v>40701</v>
          </cell>
          <cell r="B1255">
            <v>39959</v>
          </cell>
          <cell r="C1255">
            <v>-742</v>
          </cell>
          <cell r="E1255">
            <v>1253</v>
          </cell>
          <cell r="F1255" t="str">
            <v>MÁS DE 30 DÍAS</v>
          </cell>
        </row>
        <row r="1256">
          <cell r="A1256">
            <v>40702</v>
          </cell>
          <cell r="B1256">
            <v>39959</v>
          </cell>
          <cell r="C1256">
            <v>-743</v>
          </cell>
          <cell r="E1256">
            <v>1254</v>
          </cell>
          <cell r="F1256" t="str">
            <v>MÁS DE 30 DÍAS</v>
          </cell>
        </row>
        <row r="1257">
          <cell r="A1257">
            <v>40703</v>
          </cell>
          <cell r="B1257">
            <v>39959</v>
          </cell>
          <cell r="C1257">
            <v>-744</v>
          </cell>
          <cell r="E1257">
            <v>1255</v>
          </cell>
          <cell r="F1257" t="str">
            <v>MÁS DE 30 DÍAS</v>
          </cell>
        </row>
        <row r="1258">
          <cell r="A1258">
            <v>40704</v>
          </cell>
          <cell r="B1258">
            <v>39959</v>
          </cell>
          <cell r="C1258">
            <v>-745</v>
          </cell>
          <cell r="E1258">
            <v>1256</v>
          </cell>
          <cell r="F1258" t="str">
            <v>MÁS DE 30 DÍAS</v>
          </cell>
        </row>
        <row r="1259">
          <cell r="A1259">
            <v>40705</v>
          </cell>
          <cell r="B1259">
            <v>39959</v>
          </cell>
          <cell r="C1259">
            <v>-746</v>
          </cell>
          <cell r="E1259">
            <v>1257</v>
          </cell>
          <cell r="F1259" t="str">
            <v>MÁS DE 30 DÍAS</v>
          </cell>
        </row>
        <row r="1260">
          <cell r="A1260">
            <v>40706</v>
          </cell>
          <cell r="B1260">
            <v>39959</v>
          </cell>
          <cell r="C1260">
            <v>-747</v>
          </cell>
          <cell r="E1260">
            <v>1258</v>
          </cell>
          <cell r="F1260" t="str">
            <v>MÁS DE 30 DÍAS</v>
          </cell>
        </row>
        <row r="1261">
          <cell r="A1261">
            <v>40707</v>
          </cell>
          <cell r="B1261">
            <v>39959</v>
          </cell>
          <cell r="C1261">
            <v>-748</v>
          </cell>
          <cell r="E1261">
            <v>1259</v>
          </cell>
          <cell r="F1261" t="str">
            <v>MÁS DE 30 DÍAS</v>
          </cell>
        </row>
        <row r="1262">
          <cell r="A1262">
            <v>40708</v>
          </cell>
          <cell r="B1262">
            <v>39959</v>
          </cell>
          <cell r="C1262">
            <v>-749</v>
          </cell>
          <cell r="E1262">
            <v>1260</v>
          </cell>
          <cell r="F1262" t="str">
            <v>MÁS DE 30 DÍAS</v>
          </cell>
        </row>
        <row r="1263">
          <cell r="A1263">
            <v>40709</v>
          </cell>
          <cell r="B1263">
            <v>39959</v>
          </cell>
          <cell r="C1263">
            <v>-750</v>
          </cell>
          <cell r="E1263">
            <v>1261</v>
          </cell>
          <cell r="F1263" t="str">
            <v>MÁS DE 30 DÍAS</v>
          </cell>
        </row>
        <row r="1264">
          <cell r="A1264">
            <v>40710</v>
          </cell>
          <cell r="B1264">
            <v>39959</v>
          </cell>
          <cell r="C1264">
            <v>-751</v>
          </cell>
          <cell r="E1264">
            <v>1262</v>
          </cell>
          <cell r="F1264" t="str">
            <v>MÁS DE 30 DÍAS</v>
          </cell>
        </row>
        <row r="1265">
          <cell r="A1265">
            <v>40711</v>
          </cell>
          <cell r="B1265">
            <v>39959</v>
          </cell>
          <cell r="C1265">
            <v>-752</v>
          </cell>
          <cell r="E1265">
            <v>1263</v>
          </cell>
          <cell r="F1265" t="str">
            <v>MÁS DE 30 DÍAS</v>
          </cell>
        </row>
        <row r="1266">
          <cell r="A1266">
            <v>40712</v>
          </cell>
          <cell r="B1266">
            <v>39959</v>
          </cell>
          <cell r="C1266">
            <v>-753</v>
          </cell>
          <cell r="E1266">
            <v>1264</v>
          </cell>
          <cell r="F1266" t="str">
            <v>MÁS DE 30 DÍAS</v>
          </cell>
        </row>
        <row r="1267">
          <cell r="A1267">
            <v>40713</v>
          </cell>
          <cell r="B1267">
            <v>39959</v>
          </cell>
          <cell r="C1267">
            <v>-754</v>
          </cell>
          <cell r="E1267">
            <v>1265</v>
          </cell>
          <cell r="F1267" t="str">
            <v>MÁS DE 30 DÍAS</v>
          </cell>
        </row>
        <row r="1268">
          <cell r="A1268">
            <v>40714</v>
          </cell>
          <cell r="B1268">
            <v>39959</v>
          </cell>
          <cell r="C1268">
            <v>-755</v>
          </cell>
          <cell r="E1268">
            <v>1266</v>
          </cell>
          <cell r="F1268" t="str">
            <v>MÁS DE 30 DÍAS</v>
          </cell>
        </row>
        <row r="1269">
          <cell r="A1269">
            <v>40715</v>
          </cell>
          <cell r="B1269">
            <v>39959</v>
          </cell>
          <cell r="C1269">
            <v>-756</v>
          </cell>
          <cell r="E1269">
            <v>1267</v>
          </cell>
          <cell r="F1269" t="str">
            <v>MÁS DE 30 DÍAS</v>
          </cell>
        </row>
        <row r="1270">
          <cell r="A1270">
            <v>40716</v>
          </cell>
          <cell r="B1270">
            <v>39959</v>
          </cell>
          <cell r="C1270">
            <v>-757</v>
          </cell>
          <cell r="E1270">
            <v>1268</v>
          </cell>
          <cell r="F1270" t="str">
            <v>MÁS DE 30 DÍAS</v>
          </cell>
        </row>
        <row r="1271">
          <cell r="A1271">
            <v>40717</v>
          </cell>
          <cell r="B1271">
            <v>39959</v>
          </cell>
          <cell r="C1271">
            <v>-758</v>
          </cell>
          <cell r="E1271">
            <v>1269</v>
          </cell>
          <cell r="F1271" t="str">
            <v>MÁS DE 30 DÍAS</v>
          </cell>
        </row>
        <row r="1272">
          <cell r="A1272">
            <v>40718</v>
          </cell>
          <cell r="B1272">
            <v>39959</v>
          </cell>
          <cell r="C1272">
            <v>-759</v>
          </cell>
          <cell r="E1272">
            <v>1270</v>
          </cell>
          <cell r="F1272" t="str">
            <v>MÁS DE 30 DÍAS</v>
          </cell>
        </row>
        <row r="1273">
          <cell r="A1273">
            <v>40719</v>
          </cell>
          <cell r="B1273">
            <v>39959</v>
          </cell>
          <cell r="C1273">
            <v>-760</v>
          </cell>
          <cell r="E1273">
            <v>1271</v>
          </cell>
          <cell r="F1273" t="str">
            <v>MÁS DE 30 DÍAS</v>
          </cell>
        </row>
        <row r="1274">
          <cell r="A1274">
            <v>40720</v>
          </cell>
          <cell r="B1274">
            <v>39959</v>
          </cell>
          <cell r="C1274">
            <v>-761</v>
          </cell>
          <cell r="E1274">
            <v>1272</v>
          </cell>
          <cell r="F1274" t="str">
            <v>MÁS DE 30 DÍAS</v>
          </cell>
        </row>
        <row r="1275">
          <cell r="A1275">
            <v>40721</v>
          </cell>
          <cell r="B1275">
            <v>39959</v>
          </cell>
          <cell r="C1275">
            <v>-762</v>
          </cell>
          <cell r="E1275">
            <v>1273</v>
          </cell>
          <cell r="F1275" t="str">
            <v>MÁS DE 30 DÍAS</v>
          </cell>
        </row>
        <row r="1276">
          <cell r="A1276">
            <v>40722</v>
          </cell>
          <cell r="B1276">
            <v>39959</v>
          </cell>
          <cell r="C1276">
            <v>-763</v>
          </cell>
          <cell r="E1276">
            <v>1274</v>
          </cell>
          <cell r="F1276" t="str">
            <v>MÁS DE 30 DÍAS</v>
          </cell>
        </row>
        <row r="1277">
          <cell r="A1277">
            <v>40723</v>
          </cell>
          <cell r="B1277">
            <v>39959</v>
          </cell>
          <cell r="C1277">
            <v>-764</v>
          </cell>
          <cell r="E1277">
            <v>1275</v>
          </cell>
          <cell r="F1277" t="str">
            <v>MÁS DE 30 DÍAS</v>
          </cell>
        </row>
        <row r="1278">
          <cell r="A1278">
            <v>40724</v>
          </cell>
          <cell r="B1278">
            <v>39959</v>
          </cell>
          <cell r="C1278">
            <v>-765</v>
          </cell>
          <cell r="E1278">
            <v>1276</v>
          </cell>
          <cell r="F1278" t="str">
            <v>MÁS DE 30 DÍAS</v>
          </cell>
        </row>
        <row r="1279">
          <cell r="A1279">
            <v>40725</v>
          </cell>
          <cell r="B1279">
            <v>39959</v>
          </cell>
          <cell r="C1279">
            <v>-766</v>
          </cell>
          <cell r="E1279">
            <v>1277</v>
          </cell>
          <cell r="F1279" t="str">
            <v>MÁS DE 30 DÍAS</v>
          </cell>
        </row>
        <row r="1280">
          <cell r="A1280">
            <v>40726</v>
          </cell>
          <cell r="B1280">
            <v>39959</v>
          </cell>
          <cell r="C1280">
            <v>-767</v>
          </cell>
          <cell r="E1280">
            <v>1278</v>
          </cell>
          <cell r="F1280" t="str">
            <v>MÁS DE 30 DÍAS</v>
          </cell>
        </row>
        <row r="1281">
          <cell r="A1281">
            <v>40727</v>
          </cell>
          <cell r="B1281">
            <v>39959</v>
          </cell>
          <cell r="C1281">
            <v>-768</v>
          </cell>
          <cell r="E1281">
            <v>1279</v>
          </cell>
          <cell r="F1281" t="str">
            <v>MÁS DE 30 DÍAS</v>
          </cell>
        </row>
        <row r="1282">
          <cell r="A1282">
            <v>40728</v>
          </cell>
          <cell r="B1282">
            <v>39959</v>
          </cell>
          <cell r="C1282">
            <v>-769</v>
          </cell>
          <cell r="E1282">
            <v>1280</v>
          </cell>
          <cell r="F1282" t="str">
            <v>MÁS DE 30 DÍAS</v>
          </cell>
        </row>
        <row r="1283">
          <cell r="A1283">
            <v>40729</v>
          </cell>
          <cell r="B1283">
            <v>39959</v>
          </cell>
          <cell r="C1283">
            <v>-770</v>
          </cell>
          <cell r="E1283">
            <v>1281</v>
          </cell>
          <cell r="F1283" t="str">
            <v>MÁS DE 30 DÍAS</v>
          </cell>
        </row>
        <row r="1284">
          <cell r="A1284">
            <v>40730</v>
          </cell>
          <cell r="B1284">
            <v>39959</v>
          </cell>
          <cell r="C1284">
            <v>-771</v>
          </cell>
          <cell r="E1284">
            <v>1282</v>
          </cell>
          <cell r="F1284" t="str">
            <v>MÁS DE 30 DÍAS</v>
          </cell>
        </row>
        <row r="1285">
          <cell r="A1285">
            <v>40731</v>
          </cell>
          <cell r="B1285">
            <v>39959</v>
          </cell>
          <cell r="C1285">
            <v>-772</v>
          </cell>
          <cell r="E1285">
            <v>1283</v>
          </cell>
          <cell r="F1285" t="str">
            <v>MÁS DE 30 DÍAS</v>
          </cell>
        </row>
        <row r="1286">
          <cell r="A1286">
            <v>40732</v>
          </cell>
          <cell r="B1286">
            <v>39959</v>
          </cell>
          <cell r="C1286">
            <v>-773</v>
          </cell>
          <cell r="E1286">
            <v>1284</v>
          </cell>
          <cell r="F1286" t="str">
            <v>MÁS DE 30 DÍAS</v>
          </cell>
        </row>
        <row r="1287">
          <cell r="A1287">
            <v>40733</v>
          </cell>
          <cell r="B1287">
            <v>39959</v>
          </cell>
          <cell r="C1287">
            <v>-774</v>
          </cell>
          <cell r="E1287">
            <v>1285</v>
          </cell>
          <cell r="F1287" t="str">
            <v>MÁS DE 30 DÍAS</v>
          </cell>
        </row>
        <row r="1288">
          <cell r="A1288">
            <v>40734</v>
          </cell>
          <cell r="B1288">
            <v>39959</v>
          </cell>
          <cell r="C1288">
            <v>-775</v>
          </cell>
          <cell r="E1288">
            <v>1286</v>
          </cell>
          <cell r="F1288" t="str">
            <v>MÁS DE 30 DÍAS</v>
          </cell>
        </row>
        <row r="1289">
          <cell r="A1289">
            <v>40735</v>
          </cell>
          <cell r="B1289">
            <v>39959</v>
          </cell>
          <cell r="C1289">
            <v>-776</v>
          </cell>
          <cell r="E1289">
            <v>1287</v>
          </cell>
          <cell r="F1289" t="str">
            <v>MÁS DE 30 DÍAS</v>
          </cell>
        </row>
        <row r="1290">
          <cell r="A1290">
            <v>40736</v>
          </cell>
          <cell r="B1290">
            <v>39959</v>
          </cell>
          <cell r="C1290">
            <v>-777</v>
          </cell>
          <cell r="E1290">
            <v>1288</v>
          </cell>
          <cell r="F1290" t="str">
            <v>MÁS DE 30 DÍAS</v>
          </cell>
        </row>
        <row r="1291">
          <cell r="A1291">
            <v>40737</v>
          </cell>
          <cell r="B1291">
            <v>39959</v>
          </cell>
          <cell r="C1291">
            <v>-778</v>
          </cell>
          <cell r="E1291">
            <v>1289</v>
          </cell>
          <cell r="F1291" t="str">
            <v>MÁS DE 30 DÍAS</v>
          </cell>
        </row>
        <row r="1292">
          <cell r="A1292">
            <v>40738</v>
          </cell>
          <cell r="B1292">
            <v>39959</v>
          </cell>
          <cell r="C1292">
            <v>-779</v>
          </cell>
          <cell r="E1292">
            <v>1290</v>
          </cell>
          <cell r="F1292" t="str">
            <v>MÁS DE 30 DÍAS</v>
          </cell>
        </row>
        <row r="1293">
          <cell r="A1293">
            <v>40739</v>
          </cell>
          <cell r="B1293">
            <v>39959</v>
          </cell>
          <cell r="C1293">
            <v>-780</v>
          </cell>
          <cell r="E1293">
            <v>1291</v>
          </cell>
          <cell r="F1293" t="str">
            <v>MÁS DE 30 DÍAS</v>
          </cell>
        </row>
        <row r="1294">
          <cell r="A1294">
            <v>40740</v>
          </cell>
          <cell r="B1294">
            <v>39959</v>
          </cell>
          <cell r="C1294">
            <v>-781</v>
          </cell>
          <cell r="E1294">
            <v>1292</v>
          </cell>
          <cell r="F1294" t="str">
            <v>MÁS DE 30 DÍAS</v>
          </cell>
        </row>
        <row r="1295">
          <cell r="A1295">
            <v>40741</v>
          </cell>
          <cell r="B1295">
            <v>39959</v>
          </cell>
          <cell r="C1295">
            <v>-782</v>
          </cell>
          <cell r="E1295">
            <v>1293</v>
          </cell>
          <cell r="F1295" t="str">
            <v>MÁS DE 30 DÍAS</v>
          </cell>
        </row>
        <row r="1296">
          <cell r="A1296">
            <v>40742</v>
          </cell>
          <cell r="B1296">
            <v>39959</v>
          </cell>
          <cell r="C1296">
            <v>-783</v>
          </cell>
          <cell r="E1296">
            <v>1294</v>
          </cell>
          <cell r="F1296" t="str">
            <v>MÁS DE 30 DÍAS</v>
          </cell>
        </row>
        <row r="1297">
          <cell r="A1297">
            <v>40743</v>
          </cell>
          <cell r="B1297">
            <v>39959</v>
          </cell>
          <cell r="C1297">
            <v>-784</v>
          </cell>
          <cell r="E1297">
            <v>1295</v>
          </cell>
          <cell r="F1297" t="str">
            <v>MÁS DE 30 DÍAS</v>
          </cell>
        </row>
        <row r="1298">
          <cell r="A1298">
            <v>40744</v>
          </cell>
          <cell r="B1298">
            <v>39959</v>
          </cell>
          <cell r="C1298">
            <v>-785</v>
          </cell>
          <cell r="E1298">
            <v>1296</v>
          </cell>
          <cell r="F1298" t="str">
            <v>MÁS DE 30 DÍAS</v>
          </cell>
        </row>
        <row r="1299">
          <cell r="A1299">
            <v>40745</v>
          </cell>
          <cell r="B1299">
            <v>39959</v>
          </cell>
          <cell r="C1299">
            <v>-786</v>
          </cell>
          <cell r="E1299">
            <v>1297</v>
          </cell>
          <cell r="F1299" t="str">
            <v>MÁS DE 30 DÍAS</v>
          </cell>
        </row>
        <row r="1300">
          <cell r="A1300">
            <v>40746</v>
          </cell>
          <cell r="B1300">
            <v>39959</v>
          </cell>
          <cell r="C1300">
            <v>-787</v>
          </cell>
          <cell r="E1300">
            <v>1298</v>
          </cell>
          <cell r="F1300" t="str">
            <v>MÁS DE 30 DÍAS</v>
          </cell>
        </row>
        <row r="1301">
          <cell r="A1301">
            <v>40747</v>
          </cell>
          <cell r="B1301">
            <v>39959</v>
          </cell>
          <cell r="C1301">
            <v>-788</v>
          </cell>
          <cell r="E1301">
            <v>1299</v>
          </cell>
          <cell r="F1301" t="str">
            <v>MÁS DE 30 DÍAS</v>
          </cell>
        </row>
        <row r="1302">
          <cell r="A1302">
            <v>40748</v>
          </cell>
          <cell r="B1302">
            <v>39959</v>
          </cell>
          <cell r="C1302">
            <v>-789</v>
          </cell>
          <cell r="E1302">
            <v>1300</v>
          </cell>
          <cell r="F1302" t="str">
            <v>MÁS DE 30 DÍAS</v>
          </cell>
        </row>
        <row r="1303">
          <cell r="A1303">
            <v>40749</v>
          </cell>
          <cell r="B1303">
            <v>39959</v>
          </cell>
          <cell r="C1303">
            <v>-790</v>
          </cell>
          <cell r="E1303">
            <v>1301</v>
          </cell>
          <cell r="F1303" t="str">
            <v>MÁS DE 30 DÍAS</v>
          </cell>
        </row>
        <row r="1304">
          <cell r="A1304">
            <v>40750</v>
          </cell>
          <cell r="B1304">
            <v>39959</v>
          </cell>
          <cell r="C1304">
            <v>-791</v>
          </cell>
          <cell r="E1304">
            <v>1302</v>
          </cell>
          <cell r="F1304" t="str">
            <v>MÁS DE 30 DÍAS</v>
          </cell>
        </row>
        <row r="1305">
          <cell r="A1305">
            <v>40751</v>
          </cell>
          <cell r="B1305">
            <v>39959</v>
          </cell>
          <cell r="C1305">
            <v>-792</v>
          </cell>
          <cell r="E1305">
            <v>1303</v>
          </cell>
          <cell r="F1305" t="str">
            <v>MÁS DE 30 DÍAS</v>
          </cell>
        </row>
        <row r="1306">
          <cell r="A1306">
            <v>40752</v>
          </cell>
          <cell r="B1306">
            <v>39959</v>
          </cell>
          <cell r="C1306">
            <v>-793</v>
          </cell>
          <cell r="E1306">
            <v>1304</v>
          </cell>
          <cell r="F1306" t="str">
            <v>MÁS DE 30 DÍAS</v>
          </cell>
        </row>
        <row r="1307">
          <cell r="A1307">
            <v>40753</v>
          </cell>
          <cell r="B1307">
            <v>39959</v>
          </cell>
          <cell r="C1307">
            <v>-794</v>
          </cell>
          <cell r="E1307">
            <v>1305</v>
          </cell>
          <cell r="F1307" t="str">
            <v>MÁS DE 30 DÍAS</v>
          </cell>
        </row>
        <row r="1308">
          <cell r="A1308">
            <v>40754</v>
          </cell>
          <cell r="B1308">
            <v>39959</v>
          </cell>
          <cell r="C1308">
            <v>-795</v>
          </cell>
          <cell r="E1308">
            <v>1306</v>
          </cell>
          <cell r="F1308" t="str">
            <v>MÁS DE 30 DÍAS</v>
          </cell>
        </row>
        <row r="1309">
          <cell r="A1309">
            <v>40755</v>
          </cell>
          <cell r="B1309">
            <v>39959</v>
          </cell>
          <cell r="C1309">
            <v>-796</v>
          </cell>
          <cell r="E1309">
            <v>1307</v>
          </cell>
          <cell r="F1309" t="str">
            <v>MÁS DE 30 DÍAS</v>
          </cell>
        </row>
        <row r="1310">
          <cell r="A1310">
            <v>40756</v>
          </cell>
          <cell r="B1310">
            <v>39959</v>
          </cell>
          <cell r="C1310">
            <v>-797</v>
          </cell>
          <cell r="E1310">
            <v>1308</v>
          </cell>
          <cell r="F1310" t="str">
            <v>MÁS DE 30 DÍAS</v>
          </cell>
        </row>
        <row r="1311">
          <cell r="A1311">
            <v>40757</v>
          </cell>
          <cell r="B1311">
            <v>39959</v>
          </cell>
          <cell r="C1311">
            <v>-798</v>
          </cell>
          <cell r="E1311">
            <v>1309</v>
          </cell>
          <cell r="F1311" t="str">
            <v>MÁS DE 30 DÍAS</v>
          </cell>
        </row>
        <row r="1312">
          <cell r="A1312">
            <v>40758</v>
          </cell>
          <cell r="B1312">
            <v>39959</v>
          </cell>
          <cell r="C1312">
            <v>-799</v>
          </cell>
          <cell r="E1312">
            <v>1310</v>
          </cell>
          <cell r="F1312" t="str">
            <v>MÁS DE 30 DÍAS</v>
          </cell>
        </row>
        <row r="1313">
          <cell r="A1313">
            <v>40759</v>
          </cell>
          <cell r="B1313">
            <v>39959</v>
          </cell>
          <cell r="C1313">
            <v>-800</v>
          </cell>
          <cell r="E1313">
            <v>1311</v>
          </cell>
          <cell r="F1313" t="str">
            <v>MÁS DE 30 DÍAS</v>
          </cell>
        </row>
        <row r="1314">
          <cell r="A1314">
            <v>40760</v>
          </cell>
          <cell r="B1314">
            <v>39959</v>
          </cell>
          <cell r="C1314">
            <v>-801</v>
          </cell>
          <cell r="E1314">
            <v>1312</v>
          </cell>
          <cell r="F1314" t="str">
            <v>MÁS DE 30 DÍAS</v>
          </cell>
        </row>
        <row r="1315">
          <cell r="A1315">
            <v>40761</v>
          </cell>
          <cell r="B1315">
            <v>39959</v>
          </cell>
          <cell r="C1315">
            <v>-802</v>
          </cell>
          <cell r="E1315">
            <v>1313</v>
          </cell>
          <cell r="F1315" t="str">
            <v>MÁS DE 30 DÍAS</v>
          </cell>
        </row>
        <row r="1316">
          <cell r="A1316">
            <v>40762</v>
          </cell>
          <cell r="B1316">
            <v>39959</v>
          </cell>
          <cell r="C1316">
            <v>-803</v>
          </cell>
          <cell r="E1316">
            <v>1314</v>
          </cell>
          <cell r="F1316" t="str">
            <v>MÁS DE 30 DÍAS</v>
          </cell>
        </row>
        <row r="1317">
          <cell r="A1317">
            <v>40763</v>
          </cell>
          <cell r="B1317">
            <v>39959</v>
          </cell>
          <cell r="C1317">
            <v>-804</v>
          </cell>
          <cell r="E1317">
            <v>1315</v>
          </cell>
          <cell r="F1317" t="str">
            <v>MÁS DE 30 DÍAS</v>
          </cell>
        </row>
        <row r="1318">
          <cell r="A1318">
            <v>40764</v>
          </cell>
          <cell r="B1318">
            <v>39959</v>
          </cell>
          <cell r="C1318">
            <v>-805</v>
          </cell>
          <cell r="E1318">
            <v>1316</v>
          </cell>
          <cell r="F1318" t="str">
            <v>MÁS DE 30 DÍAS</v>
          </cell>
        </row>
        <row r="1319">
          <cell r="A1319">
            <v>40765</v>
          </cell>
          <cell r="B1319">
            <v>39959</v>
          </cell>
          <cell r="C1319">
            <v>-806</v>
          </cell>
          <cell r="E1319">
            <v>1317</v>
          </cell>
          <cell r="F1319" t="str">
            <v>MÁS DE 30 DÍAS</v>
          </cell>
        </row>
        <row r="1320">
          <cell r="A1320">
            <v>40766</v>
          </cell>
          <cell r="B1320">
            <v>39959</v>
          </cell>
          <cell r="C1320">
            <v>-807</v>
          </cell>
          <cell r="E1320">
            <v>1318</v>
          </cell>
          <cell r="F1320" t="str">
            <v>MÁS DE 30 DÍAS</v>
          </cell>
        </row>
        <row r="1321">
          <cell r="A1321">
            <v>40767</v>
          </cell>
          <cell r="B1321">
            <v>39959</v>
          </cell>
          <cell r="C1321">
            <v>-808</v>
          </cell>
          <cell r="E1321">
            <v>1319</v>
          </cell>
          <cell r="F1321" t="str">
            <v>MÁS DE 30 DÍAS</v>
          </cell>
        </row>
        <row r="1322">
          <cell r="A1322">
            <v>40768</v>
          </cell>
          <cell r="B1322">
            <v>39959</v>
          </cell>
          <cell r="C1322">
            <v>-809</v>
          </cell>
          <cell r="E1322">
            <v>1320</v>
          </cell>
          <cell r="F1322" t="str">
            <v>MÁS DE 30 DÍAS</v>
          </cell>
        </row>
        <row r="1323">
          <cell r="A1323">
            <v>40769</v>
          </cell>
          <cell r="B1323">
            <v>39959</v>
          </cell>
          <cell r="C1323">
            <v>-810</v>
          </cell>
          <cell r="E1323">
            <v>1321</v>
          </cell>
          <cell r="F1323" t="str">
            <v>MÁS DE 30 DÍAS</v>
          </cell>
        </row>
        <row r="1324">
          <cell r="A1324">
            <v>40770</v>
          </cell>
          <cell r="B1324">
            <v>39959</v>
          </cell>
          <cell r="C1324">
            <v>-811</v>
          </cell>
          <cell r="E1324">
            <v>1322</v>
          </cell>
          <cell r="F1324" t="str">
            <v>MÁS DE 30 DÍAS</v>
          </cell>
        </row>
        <row r="1325">
          <cell r="A1325">
            <v>40771</v>
          </cell>
          <cell r="B1325">
            <v>39959</v>
          </cell>
          <cell r="C1325">
            <v>-812</v>
          </cell>
          <cell r="E1325">
            <v>1323</v>
          </cell>
          <cell r="F1325" t="str">
            <v>MÁS DE 30 DÍAS</v>
          </cell>
        </row>
        <row r="1326">
          <cell r="A1326">
            <v>40772</v>
          </cell>
          <cell r="B1326">
            <v>39959</v>
          </cell>
          <cell r="C1326">
            <v>-813</v>
          </cell>
          <cell r="E1326">
            <v>1324</v>
          </cell>
          <cell r="F1326" t="str">
            <v>MÁS DE 30 DÍAS</v>
          </cell>
        </row>
        <row r="1327">
          <cell r="A1327">
            <v>40773</v>
          </cell>
          <cell r="B1327">
            <v>39959</v>
          </cell>
          <cell r="C1327">
            <v>-814</v>
          </cell>
          <cell r="E1327">
            <v>1325</v>
          </cell>
          <cell r="F1327" t="str">
            <v>MÁS DE 30 DÍAS</v>
          </cell>
        </row>
        <row r="1328">
          <cell r="A1328">
            <v>40774</v>
          </cell>
          <cell r="B1328">
            <v>39959</v>
          </cell>
          <cell r="C1328">
            <v>-815</v>
          </cell>
          <cell r="E1328">
            <v>1326</v>
          </cell>
          <cell r="F1328" t="str">
            <v>MÁS DE 30 DÍAS</v>
          </cell>
        </row>
        <row r="1329">
          <cell r="A1329">
            <v>40775</v>
          </cell>
          <cell r="B1329">
            <v>39959</v>
          </cell>
          <cell r="C1329">
            <v>-816</v>
          </cell>
          <cell r="E1329">
            <v>1327</v>
          </cell>
          <cell r="F1329" t="str">
            <v>MÁS DE 30 DÍAS</v>
          </cell>
        </row>
        <row r="1330">
          <cell r="A1330">
            <v>40776</v>
          </cell>
          <cell r="B1330">
            <v>39959</v>
          </cell>
          <cell r="C1330">
            <v>-817</v>
          </cell>
          <cell r="E1330">
            <v>1328</v>
          </cell>
          <cell r="F1330" t="str">
            <v>MÁS DE 30 DÍAS</v>
          </cell>
        </row>
        <row r="1331">
          <cell r="A1331">
            <v>40777</v>
          </cell>
          <cell r="B1331">
            <v>39959</v>
          </cell>
          <cell r="C1331">
            <v>-818</v>
          </cell>
          <cell r="E1331">
            <v>1329</v>
          </cell>
          <cell r="F1331" t="str">
            <v>MÁS DE 30 DÍAS</v>
          </cell>
        </row>
        <row r="1332">
          <cell r="A1332">
            <v>40778</v>
          </cell>
          <cell r="B1332">
            <v>39959</v>
          </cell>
          <cell r="C1332">
            <v>-819</v>
          </cell>
          <cell r="E1332">
            <v>1330</v>
          </cell>
          <cell r="F1332" t="str">
            <v>MÁS DE 30 DÍAS</v>
          </cell>
        </row>
        <row r="1333">
          <cell r="A1333">
            <v>40779</v>
          </cell>
          <cell r="B1333">
            <v>39959</v>
          </cell>
          <cell r="C1333">
            <v>-820</v>
          </cell>
          <cell r="E1333">
            <v>1331</v>
          </cell>
          <cell r="F1333" t="str">
            <v>MÁS DE 30 DÍAS</v>
          </cell>
        </row>
        <row r="1334">
          <cell r="A1334">
            <v>40780</v>
          </cell>
          <cell r="B1334">
            <v>39959</v>
          </cell>
          <cell r="C1334">
            <v>-821</v>
          </cell>
          <cell r="E1334">
            <v>1332</v>
          </cell>
          <cell r="F1334" t="str">
            <v>MÁS DE 30 DÍAS</v>
          </cell>
        </row>
        <row r="1335">
          <cell r="A1335">
            <v>40781</v>
          </cell>
          <cell r="B1335">
            <v>39959</v>
          </cell>
          <cell r="C1335">
            <v>-822</v>
          </cell>
          <cell r="E1335">
            <v>1333</v>
          </cell>
          <cell r="F1335" t="str">
            <v>MÁS DE 30 DÍAS</v>
          </cell>
        </row>
        <row r="1336">
          <cell r="A1336">
            <v>40782</v>
          </cell>
          <cell r="B1336">
            <v>39959</v>
          </cell>
          <cell r="C1336">
            <v>-823</v>
          </cell>
          <cell r="E1336">
            <v>1334</v>
          </cell>
          <cell r="F1336" t="str">
            <v>MÁS DE 30 DÍAS</v>
          </cell>
        </row>
        <row r="1337">
          <cell r="A1337">
            <v>40783</v>
          </cell>
          <cell r="B1337">
            <v>39959</v>
          </cell>
          <cell r="C1337">
            <v>-824</v>
          </cell>
          <cell r="E1337">
            <v>1335</v>
          </cell>
          <cell r="F1337" t="str">
            <v>MÁS DE 30 DÍAS</v>
          </cell>
        </row>
        <row r="1338">
          <cell r="A1338">
            <v>40784</v>
          </cell>
          <cell r="B1338">
            <v>39959</v>
          </cell>
          <cell r="C1338">
            <v>-825</v>
          </cell>
          <cell r="E1338">
            <v>1336</v>
          </cell>
          <cell r="F1338" t="str">
            <v>MÁS DE 30 DÍAS</v>
          </cell>
        </row>
        <row r="1339">
          <cell r="A1339">
            <v>40785</v>
          </cell>
          <cell r="B1339">
            <v>39959</v>
          </cell>
          <cell r="C1339">
            <v>-826</v>
          </cell>
          <cell r="E1339">
            <v>1337</v>
          </cell>
          <cell r="F1339" t="str">
            <v>MÁS DE 30 DÍAS</v>
          </cell>
        </row>
        <row r="1340">
          <cell r="A1340">
            <v>40786</v>
          </cell>
          <cell r="B1340">
            <v>39959</v>
          </cell>
          <cell r="C1340">
            <v>-827</v>
          </cell>
          <cell r="E1340">
            <v>1338</v>
          </cell>
          <cell r="F1340" t="str">
            <v>MÁS DE 30 DÍAS</v>
          </cell>
        </row>
        <row r="1341">
          <cell r="A1341">
            <v>40787</v>
          </cell>
          <cell r="B1341">
            <v>39959</v>
          </cell>
          <cell r="C1341">
            <v>-828</v>
          </cell>
          <cell r="E1341">
            <v>1339</v>
          </cell>
          <cell r="F1341" t="str">
            <v>MÁS DE 30 DÍAS</v>
          </cell>
        </row>
        <row r="1342">
          <cell r="A1342">
            <v>40788</v>
          </cell>
          <cell r="B1342">
            <v>39959</v>
          </cell>
          <cell r="C1342">
            <v>-829</v>
          </cell>
          <cell r="E1342">
            <v>1340</v>
          </cell>
          <cell r="F1342" t="str">
            <v>MÁS DE 30 DÍAS</v>
          </cell>
        </row>
        <row r="1343">
          <cell r="A1343">
            <v>40789</v>
          </cell>
          <cell r="B1343">
            <v>39959</v>
          </cell>
          <cell r="C1343">
            <v>-830</v>
          </cell>
          <cell r="E1343">
            <v>1341</v>
          </cell>
          <cell r="F1343" t="str">
            <v>MÁS DE 30 DÍAS</v>
          </cell>
        </row>
        <row r="1344">
          <cell r="A1344">
            <v>40790</v>
          </cell>
          <cell r="B1344">
            <v>39959</v>
          </cell>
          <cell r="C1344">
            <v>-831</v>
          </cell>
          <cell r="E1344">
            <v>1342</v>
          </cell>
          <cell r="F1344" t="str">
            <v>MÁS DE 30 DÍAS</v>
          </cell>
        </row>
        <row r="1345">
          <cell r="A1345">
            <v>40791</v>
          </cell>
          <cell r="B1345">
            <v>39959</v>
          </cell>
          <cell r="C1345">
            <v>-832</v>
          </cell>
          <cell r="E1345">
            <v>1343</v>
          </cell>
          <cell r="F1345" t="str">
            <v>MÁS DE 30 DÍAS</v>
          </cell>
        </row>
        <row r="1346">
          <cell r="A1346">
            <v>40792</v>
          </cell>
          <cell r="B1346">
            <v>39959</v>
          </cell>
          <cell r="C1346">
            <v>-833</v>
          </cell>
          <cell r="E1346">
            <v>1344</v>
          </cell>
          <cell r="F1346" t="str">
            <v>MÁS DE 30 DÍAS</v>
          </cell>
        </row>
        <row r="1347">
          <cell r="A1347">
            <v>40793</v>
          </cell>
          <cell r="B1347">
            <v>39959</v>
          </cell>
          <cell r="C1347">
            <v>-834</v>
          </cell>
          <cell r="E1347">
            <v>1345</v>
          </cell>
          <cell r="F1347" t="str">
            <v>MÁS DE 30 DÍAS</v>
          </cell>
        </row>
        <row r="1348">
          <cell r="A1348">
            <v>40794</v>
          </cell>
          <cell r="B1348">
            <v>39959</v>
          </cell>
          <cell r="C1348">
            <v>-835</v>
          </cell>
          <cell r="E1348">
            <v>1346</v>
          </cell>
          <cell r="F1348" t="str">
            <v>MÁS DE 30 DÍAS</v>
          </cell>
        </row>
        <row r="1349">
          <cell r="A1349">
            <v>40795</v>
          </cell>
          <cell r="B1349">
            <v>39959</v>
          </cell>
          <cell r="C1349">
            <v>-836</v>
          </cell>
          <cell r="E1349">
            <v>1347</v>
          </cell>
          <cell r="F1349" t="str">
            <v>MÁS DE 30 DÍAS</v>
          </cell>
        </row>
        <row r="1350">
          <cell r="A1350">
            <v>40796</v>
          </cell>
          <cell r="B1350">
            <v>39959</v>
          </cell>
          <cell r="C1350">
            <v>-837</v>
          </cell>
          <cell r="E1350">
            <v>1348</v>
          </cell>
          <cell r="F1350" t="str">
            <v>MÁS DE 30 DÍAS</v>
          </cell>
        </row>
        <row r="1351">
          <cell r="A1351">
            <v>40797</v>
          </cell>
          <cell r="B1351">
            <v>39959</v>
          </cell>
          <cell r="C1351">
            <v>-838</v>
          </cell>
          <cell r="E1351">
            <v>1349</v>
          </cell>
          <cell r="F1351" t="str">
            <v>MÁS DE 30 DÍAS</v>
          </cell>
        </row>
        <row r="1352">
          <cell r="A1352">
            <v>40798</v>
          </cell>
          <cell r="B1352">
            <v>39959</v>
          </cell>
          <cell r="C1352">
            <v>-839</v>
          </cell>
          <cell r="E1352">
            <v>1350</v>
          </cell>
          <cell r="F1352" t="str">
            <v>MÁS DE 30 DÍAS</v>
          </cell>
        </row>
        <row r="1353">
          <cell r="A1353">
            <v>40799</v>
          </cell>
          <cell r="B1353">
            <v>39959</v>
          </cell>
          <cell r="C1353">
            <v>-840</v>
          </cell>
          <cell r="E1353">
            <v>1351</v>
          </cell>
          <cell r="F1353" t="str">
            <v>MÁS DE 30 DÍAS</v>
          </cell>
        </row>
        <row r="1354">
          <cell r="A1354">
            <v>40800</v>
          </cell>
          <cell r="B1354">
            <v>39959</v>
          </cell>
          <cell r="C1354">
            <v>-841</v>
          </cell>
          <cell r="E1354">
            <v>1352</v>
          </cell>
          <cell r="F1354" t="str">
            <v>MÁS DE 30 DÍAS</v>
          </cell>
        </row>
        <row r="1355">
          <cell r="A1355">
            <v>40801</v>
          </cell>
          <cell r="B1355">
            <v>39959</v>
          </cell>
          <cell r="C1355">
            <v>-842</v>
          </cell>
          <cell r="E1355">
            <v>1353</v>
          </cell>
          <cell r="F1355" t="str">
            <v>MÁS DE 30 DÍAS</v>
          </cell>
        </row>
        <row r="1356">
          <cell r="A1356">
            <v>40802</v>
          </cell>
          <cell r="B1356">
            <v>39959</v>
          </cell>
          <cell r="C1356">
            <v>-843</v>
          </cell>
          <cell r="E1356">
            <v>1354</v>
          </cell>
          <cell r="F1356" t="str">
            <v>MÁS DE 30 DÍAS</v>
          </cell>
        </row>
        <row r="1357">
          <cell r="A1357">
            <v>40803</v>
          </cell>
          <cell r="B1357">
            <v>39959</v>
          </cell>
          <cell r="C1357">
            <v>-844</v>
          </cell>
          <cell r="E1357">
            <v>1355</v>
          </cell>
          <cell r="F1357" t="str">
            <v>MÁS DE 30 DÍAS</v>
          </cell>
        </row>
        <row r="1358">
          <cell r="A1358">
            <v>40804</v>
          </cell>
          <cell r="B1358">
            <v>39959</v>
          </cell>
          <cell r="C1358">
            <v>-845</v>
          </cell>
          <cell r="E1358">
            <v>1356</v>
          </cell>
          <cell r="F1358" t="str">
            <v>MÁS DE 30 DÍAS</v>
          </cell>
        </row>
        <row r="1359">
          <cell r="A1359">
            <v>40805</v>
          </cell>
          <cell r="B1359">
            <v>39959</v>
          </cell>
          <cell r="C1359">
            <v>-846</v>
          </cell>
          <cell r="E1359">
            <v>1357</v>
          </cell>
          <cell r="F1359" t="str">
            <v>MÁS DE 30 DÍAS</v>
          </cell>
        </row>
        <row r="1360">
          <cell r="A1360">
            <v>40806</v>
          </cell>
          <cell r="B1360">
            <v>39959</v>
          </cell>
          <cell r="C1360">
            <v>-847</v>
          </cell>
          <cell r="E1360">
            <v>1358</v>
          </cell>
          <cell r="F1360" t="str">
            <v>MÁS DE 30 DÍAS</v>
          </cell>
        </row>
        <row r="1361">
          <cell r="A1361">
            <v>40807</v>
          </cell>
          <cell r="B1361">
            <v>39959</v>
          </cell>
          <cell r="C1361">
            <v>-848</v>
          </cell>
          <cell r="E1361">
            <v>1359</v>
          </cell>
          <cell r="F1361" t="str">
            <v>MÁS DE 30 DÍAS</v>
          </cell>
        </row>
        <row r="1362">
          <cell r="A1362">
            <v>40808</v>
          </cell>
          <cell r="B1362">
            <v>39959</v>
          </cell>
          <cell r="C1362">
            <v>-849</v>
          </cell>
          <cell r="E1362">
            <v>1360</v>
          </cell>
          <cell r="F1362" t="str">
            <v>MÁS DE 30 DÍAS</v>
          </cell>
        </row>
        <row r="1363">
          <cell r="A1363">
            <v>40809</v>
          </cell>
          <cell r="B1363">
            <v>39959</v>
          </cell>
          <cell r="C1363">
            <v>-850</v>
          </cell>
          <cell r="E1363">
            <v>1361</v>
          </cell>
          <cell r="F1363" t="str">
            <v>MÁS DE 30 DÍAS</v>
          </cell>
        </row>
        <row r="1364">
          <cell r="A1364">
            <v>40810</v>
          </cell>
          <cell r="B1364">
            <v>39959</v>
          </cell>
          <cell r="C1364">
            <v>-851</v>
          </cell>
          <cell r="E1364">
            <v>1362</v>
          </cell>
          <cell r="F1364" t="str">
            <v>MÁS DE 30 DÍAS</v>
          </cell>
        </row>
        <row r="1365">
          <cell r="A1365">
            <v>40811</v>
          </cell>
          <cell r="B1365">
            <v>39959</v>
          </cell>
          <cell r="C1365">
            <v>-852</v>
          </cell>
          <cell r="E1365">
            <v>1363</v>
          </cell>
          <cell r="F1365" t="str">
            <v>MÁS DE 30 DÍAS</v>
          </cell>
        </row>
        <row r="1366">
          <cell r="A1366">
            <v>40812</v>
          </cell>
          <cell r="B1366">
            <v>39959</v>
          </cell>
          <cell r="C1366">
            <v>-853</v>
          </cell>
          <cell r="E1366">
            <v>1364</v>
          </cell>
          <cell r="F1366" t="str">
            <v>MÁS DE 30 DÍAS</v>
          </cell>
        </row>
        <row r="1367">
          <cell r="A1367">
            <v>40813</v>
          </cell>
          <cell r="B1367">
            <v>39959</v>
          </cell>
          <cell r="C1367">
            <v>-854</v>
          </cell>
          <cell r="E1367">
            <v>1365</v>
          </cell>
          <cell r="F1367" t="str">
            <v>MÁS DE 30 DÍAS</v>
          </cell>
        </row>
        <row r="1368">
          <cell r="A1368">
            <v>40814</v>
          </cell>
          <cell r="B1368">
            <v>39959</v>
          </cell>
          <cell r="C1368">
            <v>-855</v>
          </cell>
          <cell r="E1368">
            <v>1366</v>
          </cell>
          <cell r="F1368" t="str">
            <v>MÁS DE 30 DÍAS</v>
          </cell>
        </row>
        <row r="1369">
          <cell r="A1369">
            <v>40815</v>
          </cell>
          <cell r="B1369">
            <v>39959</v>
          </cell>
          <cell r="C1369">
            <v>-856</v>
          </cell>
          <cell r="E1369">
            <v>1367</v>
          </cell>
          <cell r="F1369" t="str">
            <v>MÁS DE 30 DÍAS</v>
          </cell>
        </row>
        <row r="1370">
          <cell r="A1370">
            <v>40816</v>
          </cell>
          <cell r="B1370">
            <v>39959</v>
          </cell>
          <cell r="C1370">
            <v>-857</v>
          </cell>
          <cell r="E1370">
            <v>1368</v>
          </cell>
          <cell r="F1370" t="str">
            <v>MÁS DE 30 DÍAS</v>
          </cell>
        </row>
        <row r="1371">
          <cell r="A1371">
            <v>40817</v>
          </cell>
          <cell r="B1371">
            <v>39959</v>
          </cell>
          <cell r="C1371">
            <v>-858</v>
          </cell>
          <cell r="E1371">
            <v>1369</v>
          </cell>
          <cell r="F1371" t="str">
            <v>MÁS DE 30 DÍAS</v>
          </cell>
        </row>
        <row r="1372">
          <cell r="A1372">
            <v>40818</v>
          </cell>
          <cell r="B1372">
            <v>39959</v>
          </cell>
          <cell r="C1372">
            <v>-859</v>
          </cell>
          <cell r="E1372">
            <v>1370</v>
          </cell>
          <cell r="F1372" t="str">
            <v>MÁS DE 30 DÍAS</v>
          </cell>
        </row>
        <row r="1373">
          <cell r="A1373">
            <v>40819</v>
          </cell>
          <cell r="B1373">
            <v>39959</v>
          </cell>
          <cell r="C1373">
            <v>-860</v>
          </cell>
          <cell r="E1373">
            <v>1371</v>
          </cell>
          <cell r="F1373" t="str">
            <v>MÁS DE 30 DÍAS</v>
          </cell>
        </row>
        <row r="1374">
          <cell r="A1374">
            <v>40820</v>
          </cell>
          <cell r="B1374">
            <v>39959</v>
          </cell>
          <cell r="C1374">
            <v>-861</v>
          </cell>
          <cell r="E1374">
            <v>1372</v>
          </cell>
          <cell r="F1374" t="str">
            <v>MÁS DE 30 DÍAS</v>
          </cell>
        </row>
        <row r="1375">
          <cell r="A1375">
            <v>40821</v>
          </cell>
          <cell r="B1375">
            <v>39959</v>
          </cell>
          <cell r="C1375">
            <v>-862</v>
          </cell>
          <cell r="E1375">
            <v>1373</v>
          </cell>
          <cell r="F1375" t="str">
            <v>MÁS DE 30 DÍAS</v>
          </cell>
        </row>
        <row r="1376">
          <cell r="A1376">
            <v>40822</v>
          </cell>
          <cell r="B1376">
            <v>39959</v>
          </cell>
          <cell r="C1376">
            <v>-863</v>
          </cell>
          <cell r="E1376">
            <v>1374</v>
          </cell>
          <cell r="F1376" t="str">
            <v>MÁS DE 30 DÍAS</v>
          </cell>
        </row>
        <row r="1377">
          <cell r="A1377">
            <v>40823</v>
          </cell>
          <cell r="B1377">
            <v>39959</v>
          </cell>
          <cell r="C1377">
            <v>-864</v>
          </cell>
          <cell r="E1377">
            <v>1375</v>
          </cell>
          <cell r="F1377" t="str">
            <v>MÁS DE 30 DÍAS</v>
          </cell>
        </row>
        <row r="1378">
          <cell r="A1378">
            <v>40824</v>
          </cell>
          <cell r="B1378">
            <v>39959</v>
          </cell>
          <cell r="C1378">
            <v>-865</v>
          </cell>
          <cell r="E1378">
            <v>1376</v>
          </cell>
          <cell r="F1378" t="str">
            <v>MÁS DE 30 DÍAS</v>
          </cell>
        </row>
        <row r="1379">
          <cell r="A1379">
            <v>40825</v>
          </cell>
          <cell r="B1379">
            <v>39959</v>
          </cell>
          <cell r="C1379">
            <v>-866</v>
          </cell>
          <cell r="E1379">
            <v>1377</v>
          </cell>
          <cell r="F1379" t="str">
            <v>MÁS DE 30 DÍAS</v>
          </cell>
        </row>
        <row r="1380">
          <cell r="A1380">
            <v>40826</v>
          </cell>
          <cell r="B1380">
            <v>39959</v>
          </cell>
          <cell r="C1380">
            <v>-867</v>
          </cell>
          <cell r="E1380">
            <v>1378</v>
          </cell>
          <cell r="F1380" t="str">
            <v>MÁS DE 30 DÍAS</v>
          </cell>
        </row>
        <row r="1381">
          <cell r="A1381">
            <v>40827</v>
          </cell>
          <cell r="B1381">
            <v>39959</v>
          </cell>
          <cell r="C1381">
            <v>-868</v>
          </cell>
          <cell r="E1381">
            <v>1379</v>
          </cell>
          <cell r="F1381" t="str">
            <v>MÁS DE 30 DÍAS</v>
          </cell>
        </row>
        <row r="1382">
          <cell r="A1382">
            <v>40828</v>
          </cell>
          <cell r="B1382">
            <v>39959</v>
          </cell>
          <cell r="C1382">
            <v>-869</v>
          </cell>
          <cell r="E1382">
            <v>1380</v>
          </cell>
          <cell r="F1382" t="str">
            <v>MÁS DE 30 DÍAS</v>
          </cell>
        </row>
        <row r="1383">
          <cell r="A1383">
            <v>40829</v>
          </cell>
          <cell r="B1383">
            <v>39959</v>
          </cell>
          <cell r="C1383">
            <v>-870</v>
          </cell>
          <cell r="E1383">
            <v>1381</v>
          </cell>
          <cell r="F1383" t="str">
            <v>MÁS DE 30 DÍAS</v>
          </cell>
        </row>
        <row r="1384">
          <cell r="A1384">
            <v>40830</v>
          </cell>
          <cell r="B1384">
            <v>39959</v>
          </cell>
          <cell r="C1384">
            <v>-871</v>
          </cell>
          <cell r="E1384">
            <v>1382</v>
          </cell>
          <cell r="F1384" t="str">
            <v>MÁS DE 30 DÍAS</v>
          </cell>
        </row>
        <row r="1385">
          <cell r="A1385">
            <v>40831</v>
          </cell>
          <cell r="B1385">
            <v>39959</v>
          </cell>
          <cell r="C1385">
            <v>-872</v>
          </cell>
          <cell r="E1385">
            <v>1383</v>
          </cell>
          <cell r="F1385" t="str">
            <v>MÁS DE 30 DÍAS</v>
          </cell>
        </row>
        <row r="1386">
          <cell r="A1386">
            <v>40832</v>
          </cell>
          <cell r="B1386">
            <v>39959</v>
          </cell>
          <cell r="C1386">
            <v>-873</v>
          </cell>
          <cell r="E1386">
            <v>1384</v>
          </cell>
          <cell r="F1386" t="str">
            <v>MÁS DE 30 DÍAS</v>
          </cell>
        </row>
        <row r="1387">
          <cell r="A1387">
            <v>40833</v>
          </cell>
          <cell r="B1387">
            <v>39959</v>
          </cell>
          <cell r="C1387">
            <v>-874</v>
          </cell>
          <cell r="E1387">
            <v>1385</v>
          </cell>
          <cell r="F1387" t="str">
            <v>MÁS DE 30 DÍAS</v>
          </cell>
        </row>
        <row r="1388">
          <cell r="A1388">
            <v>40834</v>
          </cell>
          <cell r="B1388">
            <v>39959</v>
          </cell>
          <cell r="C1388">
            <v>-875</v>
          </cell>
          <cell r="E1388">
            <v>1386</v>
          </cell>
          <cell r="F1388" t="str">
            <v>MÁS DE 30 DÍAS</v>
          </cell>
        </row>
        <row r="1389">
          <cell r="A1389">
            <v>40835</v>
          </cell>
          <cell r="B1389">
            <v>39959</v>
          </cell>
          <cell r="C1389">
            <v>-876</v>
          </cell>
          <cell r="E1389">
            <v>1387</v>
          </cell>
          <cell r="F1389" t="str">
            <v>MÁS DE 30 DÍAS</v>
          </cell>
        </row>
        <row r="1390">
          <cell r="A1390">
            <v>40836</v>
          </cell>
          <cell r="B1390">
            <v>39959</v>
          </cell>
          <cell r="C1390">
            <v>-877</v>
          </cell>
          <cell r="E1390">
            <v>1388</v>
          </cell>
          <cell r="F1390" t="str">
            <v>MÁS DE 30 DÍAS</v>
          </cell>
        </row>
        <row r="1391">
          <cell r="A1391">
            <v>40837</v>
          </cell>
          <cell r="B1391">
            <v>39959</v>
          </cell>
          <cell r="C1391">
            <v>-878</v>
          </cell>
          <cell r="E1391">
            <v>1389</v>
          </cell>
          <cell r="F1391" t="str">
            <v>MÁS DE 30 DÍAS</v>
          </cell>
        </row>
        <row r="1392">
          <cell r="A1392">
            <v>40838</v>
          </cell>
          <cell r="B1392">
            <v>39959</v>
          </cell>
          <cell r="C1392">
            <v>-879</v>
          </cell>
          <cell r="E1392">
            <v>1390</v>
          </cell>
          <cell r="F1392" t="str">
            <v>MÁS DE 30 DÍAS</v>
          </cell>
        </row>
        <row r="1393">
          <cell r="A1393">
            <v>40839</v>
          </cell>
          <cell r="B1393">
            <v>39959</v>
          </cell>
          <cell r="C1393">
            <v>-880</v>
          </cell>
          <cell r="E1393">
            <v>1391</v>
          </cell>
          <cell r="F1393" t="str">
            <v>MÁS DE 30 DÍAS</v>
          </cell>
        </row>
        <row r="1394">
          <cell r="A1394">
            <v>40840</v>
          </cell>
          <cell r="B1394">
            <v>39959</v>
          </cell>
          <cell r="C1394">
            <v>-881</v>
          </cell>
          <cell r="E1394">
            <v>1392</v>
          </cell>
          <cell r="F1394" t="str">
            <v>MÁS DE 30 DÍAS</v>
          </cell>
        </row>
        <row r="1395">
          <cell r="A1395">
            <v>40841</v>
          </cell>
          <cell r="B1395">
            <v>39959</v>
          </cell>
          <cell r="C1395">
            <v>-882</v>
          </cell>
          <cell r="E1395">
            <v>1393</v>
          </cell>
          <cell r="F1395" t="str">
            <v>MÁS DE 30 DÍAS</v>
          </cell>
        </row>
        <row r="1396">
          <cell r="A1396">
            <v>40842</v>
          </cell>
          <cell r="B1396">
            <v>39959</v>
          </cell>
          <cell r="C1396">
            <v>-883</v>
          </cell>
          <cell r="E1396">
            <v>1394</v>
          </cell>
          <cell r="F1396" t="str">
            <v>MÁS DE 30 DÍAS</v>
          </cell>
        </row>
        <row r="1397">
          <cell r="A1397">
            <v>40843</v>
          </cell>
          <cell r="B1397">
            <v>39959</v>
          </cell>
          <cell r="C1397">
            <v>-884</v>
          </cell>
          <cell r="E1397">
            <v>1395</v>
          </cell>
          <cell r="F1397" t="str">
            <v>MÁS DE 30 DÍAS</v>
          </cell>
        </row>
        <row r="1398">
          <cell r="A1398">
            <v>40844</v>
          </cell>
          <cell r="B1398">
            <v>39959</v>
          </cell>
          <cell r="C1398">
            <v>-885</v>
          </cell>
          <cell r="E1398">
            <v>1396</v>
          </cell>
          <cell r="F1398" t="str">
            <v>MÁS DE 30 DÍAS</v>
          </cell>
        </row>
        <row r="1399">
          <cell r="A1399">
            <v>40845</v>
          </cell>
          <cell r="B1399">
            <v>39959</v>
          </cell>
          <cell r="C1399">
            <v>-886</v>
          </cell>
          <cell r="E1399">
            <v>1397</v>
          </cell>
          <cell r="F1399" t="str">
            <v>MÁS DE 30 DÍAS</v>
          </cell>
        </row>
        <row r="1400">
          <cell r="A1400">
            <v>40846</v>
          </cell>
          <cell r="B1400">
            <v>39959</v>
          </cell>
          <cell r="C1400">
            <v>-887</v>
          </cell>
          <cell r="E1400">
            <v>1398</v>
          </cell>
          <cell r="F1400" t="str">
            <v>MÁS DE 30 DÍAS</v>
          </cell>
        </row>
        <row r="1401">
          <cell r="A1401">
            <v>40847</v>
          </cell>
          <cell r="B1401">
            <v>39959</v>
          </cell>
          <cell r="C1401">
            <v>-888</v>
          </cell>
          <cell r="E1401">
            <v>1399</v>
          </cell>
          <cell r="F1401" t="str">
            <v>MÁS DE 30 DÍAS</v>
          </cell>
        </row>
        <row r="1402">
          <cell r="A1402">
            <v>40848</v>
          </cell>
          <cell r="B1402">
            <v>39959</v>
          </cell>
          <cell r="C1402">
            <v>-889</v>
          </cell>
          <cell r="E1402">
            <v>1400</v>
          </cell>
          <cell r="F1402" t="str">
            <v>MÁS DE 30 DÍAS</v>
          </cell>
        </row>
        <row r="1403">
          <cell r="A1403">
            <v>40849</v>
          </cell>
          <cell r="B1403">
            <v>39959</v>
          </cell>
          <cell r="C1403">
            <v>-890</v>
          </cell>
          <cell r="E1403">
            <v>1401</v>
          </cell>
          <cell r="F1403" t="str">
            <v>MÁS DE 30 DÍAS</v>
          </cell>
        </row>
        <row r="1404">
          <cell r="A1404">
            <v>40850</v>
          </cell>
          <cell r="B1404">
            <v>39959</v>
          </cell>
          <cell r="C1404">
            <v>-891</v>
          </cell>
          <cell r="E1404">
            <v>1402</v>
          </cell>
          <cell r="F1404" t="str">
            <v>MÁS DE 30 DÍAS</v>
          </cell>
        </row>
        <row r="1405">
          <cell r="A1405">
            <v>40851</v>
          </cell>
          <cell r="B1405">
            <v>39959</v>
          </cell>
          <cell r="C1405">
            <v>-892</v>
          </cell>
          <cell r="E1405">
            <v>1403</v>
          </cell>
          <cell r="F1405" t="str">
            <v>MÁS DE 30 DÍAS</v>
          </cell>
        </row>
        <row r="1406">
          <cell r="A1406">
            <v>40852</v>
          </cell>
          <cell r="B1406">
            <v>39959</v>
          </cell>
          <cell r="C1406">
            <v>-893</v>
          </cell>
          <cell r="E1406">
            <v>1404</v>
          </cell>
          <cell r="F1406" t="str">
            <v>MÁS DE 30 DÍAS</v>
          </cell>
        </row>
        <row r="1407">
          <cell r="A1407">
            <v>40853</v>
          </cell>
          <cell r="B1407">
            <v>39959</v>
          </cell>
          <cell r="C1407">
            <v>-894</v>
          </cell>
          <cell r="E1407">
            <v>1405</v>
          </cell>
          <cell r="F1407" t="str">
            <v>MÁS DE 30 DÍAS</v>
          </cell>
        </row>
        <row r="1408">
          <cell r="A1408">
            <v>40854</v>
          </cell>
          <cell r="B1408">
            <v>39959</v>
          </cell>
          <cell r="C1408">
            <v>-895</v>
          </cell>
          <cell r="E1408">
            <v>1406</v>
          </cell>
          <cell r="F1408" t="str">
            <v>MÁS DE 30 DÍAS</v>
          </cell>
        </row>
        <row r="1409">
          <cell r="A1409">
            <v>40855</v>
          </cell>
          <cell r="B1409">
            <v>39959</v>
          </cell>
          <cell r="C1409">
            <v>-896</v>
          </cell>
          <cell r="E1409">
            <v>1407</v>
          </cell>
          <cell r="F1409" t="str">
            <v>MÁS DE 30 DÍAS</v>
          </cell>
        </row>
        <row r="1410">
          <cell r="A1410">
            <v>40856</v>
          </cell>
          <cell r="B1410">
            <v>39959</v>
          </cell>
          <cell r="C1410">
            <v>-897</v>
          </cell>
          <cell r="E1410">
            <v>1408</v>
          </cell>
          <cell r="F1410" t="str">
            <v>MÁS DE 30 DÍAS</v>
          </cell>
        </row>
        <row r="1411">
          <cell r="A1411">
            <v>40857</v>
          </cell>
          <cell r="B1411">
            <v>39959</v>
          </cell>
          <cell r="C1411">
            <v>-898</v>
          </cell>
          <cell r="E1411">
            <v>1409</v>
          </cell>
          <cell r="F1411" t="str">
            <v>MÁS DE 30 DÍAS</v>
          </cell>
        </row>
        <row r="1412">
          <cell r="A1412">
            <v>40858</v>
          </cell>
          <cell r="B1412">
            <v>39959</v>
          </cell>
          <cell r="C1412">
            <v>-899</v>
          </cell>
          <cell r="E1412">
            <v>1410</v>
          </cell>
          <cell r="F1412" t="str">
            <v>MÁS DE 30 DÍAS</v>
          </cell>
        </row>
        <row r="1413">
          <cell r="A1413">
            <v>40859</v>
          </cell>
          <cell r="B1413">
            <v>39959</v>
          </cell>
          <cell r="C1413">
            <v>-900</v>
          </cell>
          <cell r="E1413">
            <v>1411</v>
          </cell>
          <cell r="F1413" t="str">
            <v>MÁS DE 30 DÍAS</v>
          </cell>
        </row>
        <row r="1414">
          <cell r="A1414">
            <v>40860</v>
          </cell>
          <cell r="B1414">
            <v>39959</v>
          </cell>
          <cell r="C1414">
            <v>-901</v>
          </cell>
          <cell r="E1414">
            <v>1412</v>
          </cell>
          <cell r="F1414" t="str">
            <v>MÁS DE 30 DÍAS</v>
          </cell>
        </row>
        <row r="1415">
          <cell r="A1415">
            <v>40861</v>
          </cell>
          <cell r="B1415">
            <v>39959</v>
          </cell>
          <cell r="C1415">
            <v>-902</v>
          </cell>
          <cell r="E1415">
            <v>1413</v>
          </cell>
          <cell r="F1415" t="str">
            <v>MÁS DE 30 DÍAS</v>
          </cell>
        </row>
        <row r="1416">
          <cell r="A1416">
            <v>40862</v>
          </cell>
          <cell r="B1416">
            <v>39959</v>
          </cell>
          <cell r="C1416">
            <v>-903</v>
          </cell>
          <cell r="E1416">
            <v>1414</v>
          </cell>
          <cell r="F1416" t="str">
            <v>MÁS DE 30 DÍAS</v>
          </cell>
        </row>
        <row r="1417">
          <cell r="A1417">
            <v>40863</v>
          </cell>
          <cell r="B1417">
            <v>39959</v>
          </cell>
          <cell r="C1417">
            <v>-904</v>
          </cell>
          <cell r="E1417">
            <v>1415</v>
          </cell>
          <cell r="F1417" t="str">
            <v>MÁS DE 30 DÍAS</v>
          </cell>
        </row>
        <row r="1418">
          <cell r="A1418">
            <v>40864</v>
          </cell>
          <cell r="B1418">
            <v>39959</v>
          </cell>
          <cell r="C1418">
            <v>-905</v>
          </cell>
          <cell r="E1418">
            <v>1416</v>
          </cell>
          <cell r="F1418" t="str">
            <v>MÁS DE 30 DÍAS</v>
          </cell>
        </row>
        <row r="1419">
          <cell r="A1419">
            <v>40865</v>
          </cell>
          <cell r="B1419">
            <v>39959</v>
          </cell>
          <cell r="C1419">
            <v>-906</v>
          </cell>
          <cell r="E1419">
            <v>1417</v>
          </cell>
          <cell r="F1419" t="str">
            <v>MÁS DE 30 DÍAS</v>
          </cell>
        </row>
        <row r="1420">
          <cell r="A1420">
            <v>40866</v>
          </cell>
          <cell r="B1420">
            <v>39959</v>
          </cell>
          <cell r="C1420">
            <v>-907</v>
          </cell>
          <cell r="E1420">
            <v>1418</v>
          </cell>
          <cell r="F1420" t="str">
            <v>MÁS DE 30 DÍAS</v>
          </cell>
        </row>
        <row r="1421">
          <cell r="A1421">
            <v>40867</v>
          </cell>
          <cell r="B1421">
            <v>39959</v>
          </cell>
          <cell r="C1421">
            <v>-908</v>
          </cell>
          <cell r="E1421">
            <v>1419</v>
          </cell>
          <cell r="F1421" t="str">
            <v>MÁS DE 30 DÍAS</v>
          </cell>
        </row>
        <row r="1422">
          <cell r="A1422">
            <v>40868</v>
          </cell>
          <cell r="B1422">
            <v>39959</v>
          </cell>
          <cell r="C1422">
            <v>-909</v>
          </cell>
          <cell r="E1422">
            <v>1420</v>
          </cell>
          <cell r="F1422" t="str">
            <v>MÁS DE 30 DÍAS</v>
          </cell>
        </row>
        <row r="1423">
          <cell r="A1423">
            <v>40869</v>
          </cell>
          <cell r="B1423">
            <v>39959</v>
          </cell>
          <cell r="C1423">
            <v>-910</v>
          </cell>
          <cell r="E1423">
            <v>1421</v>
          </cell>
          <cell r="F1423" t="str">
            <v>MÁS DE 30 DÍAS</v>
          </cell>
        </row>
        <row r="1424">
          <cell r="A1424">
            <v>40870</v>
          </cell>
          <cell r="B1424">
            <v>39959</v>
          </cell>
          <cell r="C1424">
            <v>-911</v>
          </cell>
          <cell r="E1424">
            <v>1422</v>
          </cell>
          <cell r="F1424" t="str">
            <v>MÁS DE 30 DÍAS</v>
          </cell>
        </row>
        <row r="1425">
          <cell r="A1425">
            <v>40871</v>
          </cell>
          <cell r="B1425">
            <v>39959</v>
          </cell>
          <cell r="C1425">
            <v>-912</v>
          </cell>
          <cell r="E1425">
            <v>1423</v>
          </cell>
          <cell r="F1425" t="str">
            <v>MÁS DE 30 DÍAS</v>
          </cell>
        </row>
        <row r="1426">
          <cell r="A1426">
            <v>40872</v>
          </cell>
          <cell r="B1426">
            <v>39959</v>
          </cell>
          <cell r="C1426">
            <v>-913</v>
          </cell>
          <cell r="E1426">
            <v>1424</v>
          </cell>
          <cell r="F1426" t="str">
            <v>MÁS DE 30 DÍAS</v>
          </cell>
        </row>
        <row r="1427">
          <cell r="A1427">
            <v>40873</v>
          </cell>
          <cell r="B1427">
            <v>39959</v>
          </cell>
          <cell r="C1427">
            <v>-914</v>
          </cell>
          <cell r="E1427">
            <v>1425</v>
          </cell>
          <cell r="F1427" t="str">
            <v>MÁS DE 30 DÍAS</v>
          </cell>
        </row>
        <row r="1428">
          <cell r="A1428">
            <v>40874</v>
          </cell>
          <cell r="B1428">
            <v>39959</v>
          </cell>
          <cell r="C1428">
            <v>-915</v>
          </cell>
          <cell r="E1428">
            <v>1426</v>
          </cell>
          <cell r="F1428" t="str">
            <v>MÁS DE 30 DÍAS</v>
          </cell>
        </row>
        <row r="1429">
          <cell r="A1429">
            <v>40875</v>
          </cell>
          <cell r="B1429">
            <v>39959</v>
          </cell>
          <cell r="C1429">
            <v>-916</v>
          </cell>
          <cell r="E1429">
            <v>1427</v>
          </cell>
          <cell r="F1429" t="str">
            <v>MÁS DE 30 DÍAS</v>
          </cell>
        </row>
        <row r="1430">
          <cell r="A1430">
            <v>40876</v>
          </cell>
          <cell r="B1430">
            <v>39959</v>
          </cell>
          <cell r="C1430">
            <v>-917</v>
          </cell>
          <cell r="E1430">
            <v>1428</v>
          </cell>
          <cell r="F1430" t="str">
            <v>MÁS DE 30 DÍAS</v>
          </cell>
        </row>
        <row r="1431">
          <cell r="A1431">
            <v>40877</v>
          </cell>
          <cell r="B1431">
            <v>39959</v>
          </cell>
          <cell r="C1431">
            <v>-918</v>
          </cell>
          <cell r="E1431">
            <v>1429</v>
          </cell>
          <cell r="F1431" t="str">
            <v>MÁS DE 30 DÍAS</v>
          </cell>
        </row>
        <row r="1432">
          <cell r="A1432">
            <v>40878</v>
          </cell>
          <cell r="B1432">
            <v>39959</v>
          </cell>
          <cell r="C1432">
            <v>-919</v>
          </cell>
          <cell r="E1432">
            <v>1430</v>
          </cell>
          <cell r="F1432" t="str">
            <v>MÁS DE 30 DÍAS</v>
          </cell>
        </row>
        <row r="1433">
          <cell r="A1433">
            <v>40879</v>
          </cell>
          <cell r="B1433">
            <v>39959</v>
          </cell>
          <cell r="C1433">
            <v>-920</v>
          </cell>
          <cell r="E1433">
            <v>1431</v>
          </cell>
          <cell r="F1433" t="str">
            <v>MÁS DE 30 DÍAS</v>
          </cell>
        </row>
        <row r="1434">
          <cell r="A1434">
            <v>40880</v>
          </cell>
          <cell r="B1434">
            <v>39959</v>
          </cell>
          <cell r="C1434">
            <v>-921</v>
          </cell>
          <cell r="E1434">
            <v>1432</v>
          </cell>
          <cell r="F1434" t="str">
            <v>MÁS DE 30 DÍAS</v>
          </cell>
        </row>
        <row r="1435">
          <cell r="A1435">
            <v>40881</v>
          </cell>
          <cell r="B1435">
            <v>39959</v>
          </cell>
          <cell r="C1435">
            <v>-922</v>
          </cell>
          <cell r="E1435">
            <v>1433</v>
          </cell>
          <cell r="F1435" t="str">
            <v>MÁS DE 30 DÍAS</v>
          </cell>
        </row>
        <row r="1436">
          <cell r="A1436">
            <v>40882</v>
          </cell>
          <cell r="B1436">
            <v>39959</v>
          </cell>
          <cell r="C1436">
            <v>-923</v>
          </cell>
          <cell r="E1436">
            <v>1434</v>
          </cell>
          <cell r="F1436" t="str">
            <v>MÁS DE 30 DÍAS</v>
          </cell>
        </row>
        <row r="1437">
          <cell r="A1437">
            <v>40883</v>
          </cell>
          <cell r="B1437">
            <v>39959</v>
          </cell>
          <cell r="C1437">
            <v>-924</v>
          </cell>
          <cell r="E1437">
            <v>1435</v>
          </cell>
          <cell r="F1437" t="str">
            <v>MÁS DE 30 DÍAS</v>
          </cell>
        </row>
        <row r="1438">
          <cell r="A1438">
            <v>40884</v>
          </cell>
          <cell r="B1438">
            <v>39959</v>
          </cell>
          <cell r="C1438">
            <v>-925</v>
          </cell>
          <cell r="E1438">
            <v>1436</v>
          </cell>
          <cell r="F1438" t="str">
            <v>MÁS DE 30 DÍAS</v>
          </cell>
        </row>
        <row r="1439">
          <cell r="A1439">
            <v>40885</v>
          </cell>
          <cell r="B1439">
            <v>39959</v>
          </cell>
          <cell r="C1439">
            <v>-926</v>
          </cell>
          <cell r="E1439">
            <v>1437</v>
          </cell>
          <cell r="F1439" t="str">
            <v>MÁS DE 30 DÍAS</v>
          </cell>
        </row>
        <row r="1440">
          <cell r="A1440">
            <v>40886</v>
          </cell>
          <cell r="B1440">
            <v>39959</v>
          </cell>
          <cell r="C1440">
            <v>-927</v>
          </cell>
          <cell r="E1440">
            <v>1438</v>
          </cell>
          <cell r="F1440" t="str">
            <v>MÁS DE 30 DÍAS</v>
          </cell>
        </row>
        <row r="1441">
          <cell r="A1441">
            <v>40887</v>
          </cell>
          <cell r="B1441">
            <v>39959</v>
          </cell>
          <cell r="C1441">
            <v>-928</v>
          </cell>
          <cell r="E1441">
            <v>1439</v>
          </cell>
          <cell r="F1441" t="str">
            <v>MÁS DE 30 DÍAS</v>
          </cell>
        </row>
        <row r="1442">
          <cell r="A1442">
            <v>40888</v>
          </cell>
          <cell r="B1442">
            <v>39959</v>
          </cell>
          <cell r="C1442">
            <v>-929</v>
          </cell>
          <cell r="E1442">
            <v>1440</v>
          </cell>
          <cell r="F1442" t="str">
            <v>MÁS DE 30 DÍAS</v>
          </cell>
        </row>
        <row r="1443">
          <cell r="A1443">
            <v>40889</v>
          </cell>
          <cell r="B1443">
            <v>39959</v>
          </cell>
          <cell r="C1443">
            <v>-930</v>
          </cell>
          <cell r="E1443">
            <v>1441</v>
          </cell>
          <cell r="F1443" t="str">
            <v>MÁS DE 30 DÍAS</v>
          </cell>
        </row>
        <row r="1444">
          <cell r="A1444">
            <v>40890</v>
          </cell>
          <cell r="B1444">
            <v>39959</v>
          </cell>
          <cell r="C1444">
            <v>-931</v>
          </cell>
          <cell r="E1444">
            <v>1442</v>
          </cell>
          <cell r="F1444" t="str">
            <v>MÁS DE 30 DÍAS</v>
          </cell>
        </row>
        <row r="1445">
          <cell r="A1445">
            <v>40891</v>
          </cell>
          <cell r="B1445">
            <v>39959</v>
          </cell>
          <cell r="C1445">
            <v>-932</v>
          </cell>
          <cell r="E1445">
            <v>1443</v>
          </cell>
          <cell r="F1445" t="str">
            <v>MÁS DE 30 DÍAS</v>
          </cell>
        </row>
        <row r="1446">
          <cell r="A1446">
            <v>40892</v>
          </cell>
          <cell r="B1446">
            <v>39959</v>
          </cell>
          <cell r="C1446">
            <v>-933</v>
          </cell>
          <cell r="E1446">
            <v>1444</v>
          </cell>
          <cell r="F1446" t="str">
            <v>MÁS DE 30 DÍAS</v>
          </cell>
        </row>
        <row r="1447">
          <cell r="A1447">
            <v>40893</v>
          </cell>
          <cell r="B1447">
            <v>39959</v>
          </cell>
          <cell r="C1447">
            <v>-934</v>
          </cell>
          <cell r="E1447">
            <v>1445</v>
          </cell>
          <cell r="F1447" t="str">
            <v>MÁS DE 30 DÍAS</v>
          </cell>
        </row>
        <row r="1448">
          <cell r="A1448">
            <v>40894</v>
          </cell>
          <cell r="B1448">
            <v>39959</v>
          </cell>
          <cell r="C1448">
            <v>-935</v>
          </cell>
          <cell r="E1448">
            <v>1446</v>
          </cell>
          <cell r="F1448" t="str">
            <v>MÁS DE 30 DÍAS</v>
          </cell>
        </row>
        <row r="1449">
          <cell r="A1449">
            <v>40895</v>
          </cell>
          <cell r="B1449">
            <v>39959</v>
          </cell>
          <cell r="C1449">
            <v>-936</v>
          </cell>
          <cell r="E1449">
            <v>1447</v>
          </cell>
          <cell r="F1449" t="str">
            <v>MÁS DE 30 DÍAS</v>
          </cell>
        </row>
        <row r="1450">
          <cell r="A1450">
            <v>40896</v>
          </cell>
          <cell r="B1450">
            <v>39959</v>
          </cell>
          <cell r="C1450">
            <v>-937</v>
          </cell>
          <cell r="E1450">
            <v>1448</v>
          </cell>
          <cell r="F1450" t="str">
            <v>MÁS DE 30 DÍAS</v>
          </cell>
        </row>
        <row r="1451">
          <cell r="A1451">
            <v>40897</v>
          </cell>
          <cell r="B1451">
            <v>39959</v>
          </cell>
          <cell r="C1451">
            <v>-938</v>
          </cell>
          <cell r="E1451">
            <v>1449</v>
          </cell>
          <cell r="F1451" t="str">
            <v>MÁS DE 30 DÍAS</v>
          </cell>
        </row>
        <row r="1452">
          <cell r="A1452">
            <v>40898</v>
          </cell>
          <cell r="B1452">
            <v>39959</v>
          </cell>
          <cell r="C1452">
            <v>-939</v>
          </cell>
          <cell r="E1452">
            <v>1450</v>
          </cell>
          <cell r="F1452" t="str">
            <v>MÁS DE 30 DÍAS</v>
          </cell>
        </row>
        <row r="1453">
          <cell r="A1453">
            <v>40899</v>
          </cell>
          <cell r="B1453">
            <v>39959</v>
          </cell>
          <cell r="C1453">
            <v>-940</v>
          </cell>
          <cell r="E1453">
            <v>1451</v>
          </cell>
          <cell r="F1453" t="str">
            <v>MÁS DE 30 DÍAS</v>
          </cell>
        </row>
        <row r="1454">
          <cell r="A1454">
            <v>40900</v>
          </cell>
          <cell r="B1454">
            <v>39959</v>
          </cell>
          <cell r="C1454">
            <v>-941</v>
          </cell>
          <cell r="E1454">
            <v>1452</v>
          </cell>
          <cell r="F1454" t="str">
            <v>MÁS DE 30 DÍAS</v>
          </cell>
        </row>
        <row r="1455">
          <cell r="A1455">
            <v>40901</v>
          </cell>
          <cell r="B1455">
            <v>39959</v>
          </cell>
          <cell r="C1455">
            <v>-942</v>
          </cell>
          <cell r="E1455">
            <v>1453</v>
          </cell>
          <cell r="F1455" t="str">
            <v>MÁS DE 30 DÍAS</v>
          </cell>
        </row>
        <row r="1456">
          <cell r="A1456">
            <v>40902</v>
          </cell>
          <cell r="B1456">
            <v>39959</v>
          </cell>
          <cell r="C1456">
            <v>-943</v>
          </cell>
          <cell r="E1456">
            <v>1454</v>
          </cell>
          <cell r="F1456" t="str">
            <v>MÁS DE 30 DÍAS</v>
          </cell>
        </row>
        <row r="1457">
          <cell r="A1457">
            <v>40903</v>
          </cell>
          <cell r="B1457">
            <v>39959</v>
          </cell>
          <cell r="C1457">
            <v>-944</v>
          </cell>
          <cell r="E1457">
            <v>1455</v>
          </cell>
          <cell r="F1457" t="str">
            <v>MÁS DE 30 DÍAS</v>
          </cell>
        </row>
        <row r="1458">
          <cell r="A1458">
            <v>40904</v>
          </cell>
          <cell r="B1458">
            <v>39959</v>
          </cell>
          <cell r="C1458">
            <v>-945</v>
          </cell>
          <cell r="E1458">
            <v>1456</v>
          </cell>
          <cell r="F1458" t="str">
            <v>MÁS DE 30 DÍAS</v>
          </cell>
        </row>
        <row r="1459">
          <cell r="A1459">
            <v>40905</v>
          </cell>
          <cell r="B1459">
            <v>39959</v>
          </cell>
          <cell r="C1459">
            <v>-946</v>
          </cell>
          <cell r="E1459">
            <v>1457</v>
          </cell>
          <cell r="F1459" t="str">
            <v>MÁS DE 30 DÍAS</v>
          </cell>
        </row>
        <row r="1460">
          <cell r="A1460">
            <v>40906</v>
          </cell>
          <cell r="B1460">
            <v>39959</v>
          </cell>
          <cell r="C1460">
            <v>-947</v>
          </cell>
          <cell r="E1460">
            <v>1458</v>
          </cell>
          <cell r="F1460" t="str">
            <v>MÁS DE 30 DÍAS</v>
          </cell>
        </row>
        <row r="1461">
          <cell r="A1461">
            <v>40907</v>
          </cell>
          <cell r="B1461">
            <v>39959</v>
          </cell>
          <cell r="C1461">
            <v>-948</v>
          </cell>
          <cell r="E1461">
            <v>1459</v>
          </cell>
          <cell r="F1461" t="str">
            <v>MÁS DE 30 DÍAS</v>
          </cell>
        </row>
        <row r="1462">
          <cell r="A1462">
            <v>40908</v>
          </cell>
          <cell r="B1462">
            <v>39959</v>
          </cell>
          <cell r="C1462">
            <v>-949</v>
          </cell>
          <cell r="E1462">
            <v>1460</v>
          </cell>
          <cell r="F1462" t="str">
            <v>MÁS DE 30 DÍAS</v>
          </cell>
        </row>
        <row r="1463">
          <cell r="A1463">
            <v>40909</v>
          </cell>
          <cell r="B1463">
            <v>39959</v>
          </cell>
          <cell r="C1463">
            <v>-950</v>
          </cell>
          <cell r="E1463">
            <v>1461</v>
          </cell>
          <cell r="F1463" t="str">
            <v>MÁS DE 30 DÍAS</v>
          </cell>
        </row>
        <row r="1464">
          <cell r="A1464">
            <v>40910</v>
          </cell>
          <cell r="B1464">
            <v>39959</v>
          </cell>
          <cell r="C1464">
            <v>-951</v>
          </cell>
          <cell r="E1464">
            <v>1462</v>
          </cell>
          <cell r="F1464" t="str">
            <v>MÁS DE 30 DÍAS</v>
          </cell>
        </row>
        <row r="1465">
          <cell r="A1465">
            <v>40911</v>
          </cell>
          <cell r="B1465">
            <v>39959</v>
          </cell>
          <cell r="C1465">
            <v>-952</v>
          </cell>
          <cell r="E1465">
            <v>1463</v>
          </cell>
          <cell r="F1465" t="str">
            <v>MÁS DE 30 DÍAS</v>
          </cell>
        </row>
        <row r="1466">
          <cell r="A1466">
            <v>40912</v>
          </cell>
          <cell r="B1466">
            <v>39959</v>
          </cell>
          <cell r="C1466">
            <v>-953</v>
          </cell>
          <cell r="E1466">
            <v>1464</v>
          </cell>
          <cell r="F1466" t="str">
            <v>MÁS DE 30 DÍAS</v>
          </cell>
        </row>
        <row r="1467">
          <cell r="A1467">
            <v>40913</v>
          </cell>
          <cell r="B1467">
            <v>39959</v>
          </cell>
          <cell r="C1467">
            <v>-954</v>
          </cell>
          <cell r="E1467">
            <v>1465</v>
          </cell>
          <cell r="F1467" t="str">
            <v>MÁS DE 30 DÍAS</v>
          </cell>
        </row>
        <row r="1468">
          <cell r="A1468">
            <v>40914</v>
          </cell>
          <cell r="B1468">
            <v>39959</v>
          </cell>
          <cell r="C1468">
            <v>-955</v>
          </cell>
          <cell r="E1468">
            <v>1466</v>
          </cell>
          <cell r="F1468" t="str">
            <v>MÁS DE 30 DÍAS</v>
          </cell>
        </row>
        <row r="1469">
          <cell r="A1469">
            <v>40915</v>
          </cell>
          <cell r="B1469">
            <v>39959</v>
          </cell>
          <cell r="C1469">
            <v>-956</v>
          </cell>
          <cell r="E1469">
            <v>1467</v>
          </cell>
          <cell r="F1469" t="str">
            <v>MÁS DE 30 DÍAS</v>
          </cell>
        </row>
        <row r="1470">
          <cell r="A1470">
            <v>40916</v>
          </cell>
          <cell r="B1470">
            <v>39959</v>
          </cell>
          <cell r="C1470">
            <v>-957</v>
          </cell>
          <cell r="E1470">
            <v>1468</v>
          </cell>
          <cell r="F1470" t="str">
            <v>MÁS DE 30 DÍAS</v>
          </cell>
        </row>
        <row r="1471">
          <cell r="A1471">
            <v>40917</v>
          </cell>
          <cell r="B1471">
            <v>39959</v>
          </cell>
          <cell r="C1471">
            <v>-958</v>
          </cell>
          <cell r="E1471">
            <v>1469</v>
          </cell>
          <cell r="F1471" t="str">
            <v>MÁS DE 30 DÍAS</v>
          </cell>
        </row>
        <row r="1472">
          <cell r="A1472">
            <v>40918</v>
          </cell>
          <cell r="B1472">
            <v>39959</v>
          </cell>
          <cell r="C1472">
            <v>-959</v>
          </cell>
          <cell r="E1472">
            <v>1470</v>
          </cell>
          <cell r="F1472" t="str">
            <v>MÁS DE 30 DÍAS</v>
          </cell>
        </row>
        <row r="1473">
          <cell r="A1473">
            <v>40919</v>
          </cell>
          <cell r="B1473">
            <v>39959</v>
          </cell>
          <cell r="C1473">
            <v>-960</v>
          </cell>
          <cell r="E1473">
            <v>1471</v>
          </cell>
          <cell r="F1473" t="str">
            <v>MÁS DE 30 DÍAS</v>
          </cell>
        </row>
        <row r="1474">
          <cell r="A1474">
            <v>40920</v>
          </cell>
          <cell r="B1474">
            <v>39959</v>
          </cell>
          <cell r="C1474">
            <v>-961</v>
          </cell>
          <cell r="E1474">
            <v>1472</v>
          </cell>
          <cell r="F1474" t="str">
            <v>MÁS DE 30 DÍAS</v>
          </cell>
        </row>
        <row r="1475">
          <cell r="A1475">
            <v>40921</v>
          </cell>
          <cell r="B1475">
            <v>39959</v>
          </cell>
          <cell r="C1475">
            <v>-962</v>
          </cell>
          <cell r="E1475">
            <v>1473</v>
          </cell>
          <cell r="F1475" t="str">
            <v>MÁS DE 30 DÍAS</v>
          </cell>
        </row>
        <row r="1476">
          <cell r="A1476">
            <v>40922</v>
          </cell>
          <cell r="B1476">
            <v>39959</v>
          </cell>
          <cell r="C1476">
            <v>-963</v>
          </cell>
          <cell r="E1476">
            <v>1474</v>
          </cell>
          <cell r="F1476" t="str">
            <v>MÁS DE 30 DÍAS</v>
          </cell>
        </row>
        <row r="1477">
          <cell r="A1477">
            <v>40923</v>
          </cell>
          <cell r="B1477">
            <v>39959</v>
          </cell>
          <cell r="C1477">
            <v>-964</v>
          </cell>
          <cell r="E1477">
            <v>1475</v>
          </cell>
          <cell r="F1477" t="str">
            <v>MÁS DE 30 DÍAS</v>
          </cell>
        </row>
        <row r="1478">
          <cell r="A1478">
            <v>40924</v>
          </cell>
          <cell r="B1478">
            <v>39959</v>
          </cell>
          <cell r="C1478">
            <v>-965</v>
          </cell>
          <cell r="E1478">
            <v>1476</v>
          </cell>
          <cell r="F1478" t="str">
            <v>MÁS DE 30 DÍAS</v>
          </cell>
        </row>
        <row r="1479">
          <cell r="A1479">
            <v>40925</v>
          </cell>
          <cell r="B1479">
            <v>39959</v>
          </cell>
          <cell r="C1479">
            <v>-966</v>
          </cell>
          <cell r="E1479">
            <v>1477</v>
          </cell>
          <cell r="F1479" t="str">
            <v>MÁS DE 30 DÍAS</v>
          </cell>
        </row>
        <row r="1480">
          <cell r="A1480">
            <v>40926</v>
          </cell>
          <cell r="B1480">
            <v>39959</v>
          </cell>
          <cell r="C1480">
            <v>-967</v>
          </cell>
          <cell r="E1480">
            <v>1478</v>
          </cell>
          <cell r="F1480" t="str">
            <v>MÁS DE 30 DÍAS</v>
          </cell>
        </row>
        <row r="1481">
          <cell r="A1481">
            <v>40927</v>
          </cell>
          <cell r="B1481">
            <v>39959</v>
          </cell>
          <cell r="C1481">
            <v>-968</v>
          </cell>
          <cell r="E1481">
            <v>1479</v>
          </cell>
          <cell r="F1481" t="str">
            <v>MÁS DE 30 DÍAS</v>
          </cell>
        </row>
        <row r="1482">
          <cell r="A1482">
            <v>40928</v>
          </cell>
          <cell r="B1482">
            <v>39959</v>
          </cell>
          <cell r="C1482">
            <v>-969</v>
          </cell>
          <cell r="E1482">
            <v>1480</v>
          </cell>
          <cell r="F1482" t="str">
            <v>MÁS DE 30 DÍAS</v>
          </cell>
        </row>
        <row r="1483">
          <cell r="A1483">
            <v>40929</v>
          </cell>
          <cell r="B1483">
            <v>39959</v>
          </cell>
          <cell r="C1483">
            <v>-970</v>
          </cell>
          <cell r="E1483">
            <v>1481</v>
          </cell>
          <cell r="F1483" t="str">
            <v>MÁS DE 30 DÍAS</v>
          </cell>
        </row>
        <row r="1484">
          <cell r="A1484">
            <v>40930</v>
          </cell>
          <cell r="B1484">
            <v>39959</v>
          </cell>
          <cell r="C1484">
            <v>-971</v>
          </cell>
          <cell r="E1484">
            <v>1482</v>
          </cell>
          <cell r="F1484" t="str">
            <v>MÁS DE 30 DÍAS</v>
          </cell>
        </row>
        <row r="1485">
          <cell r="A1485">
            <v>40931</v>
          </cell>
          <cell r="B1485">
            <v>39959</v>
          </cell>
          <cell r="C1485">
            <v>-972</v>
          </cell>
          <cell r="E1485">
            <v>1483</v>
          </cell>
          <cell r="F1485" t="str">
            <v>MÁS DE 30 DÍAS</v>
          </cell>
        </row>
        <row r="1486">
          <cell r="A1486">
            <v>40932</v>
          </cell>
          <cell r="B1486">
            <v>39959</v>
          </cell>
          <cell r="C1486">
            <v>-973</v>
          </cell>
          <cell r="E1486">
            <v>1484</v>
          </cell>
          <cell r="F1486" t="str">
            <v>MÁS DE 30 DÍAS</v>
          </cell>
        </row>
        <row r="1487">
          <cell r="A1487">
            <v>40933</v>
          </cell>
          <cell r="B1487">
            <v>39959</v>
          </cell>
          <cell r="C1487">
            <v>-974</v>
          </cell>
          <cell r="E1487">
            <v>1485</v>
          </cell>
          <cell r="F1487" t="str">
            <v>MÁS DE 30 DÍAS</v>
          </cell>
        </row>
        <row r="1488">
          <cell r="A1488">
            <v>40934</v>
          </cell>
          <cell r="B1488">
            <v>39959</v>
          </cell>
          <cell r="C1488">
            <v>-975</v>
          </cell>
          <cell r="E1488">
            <v>1486</v>
          </cell>
          <cell r="F1488" t="str">
            <v>MÁS DE 30 DÍAS</v>
          </cell>
        </row>
        <row r="1489">
          <cell r="A1489">
            <v>40935</v>
          </cell>
          <cell r="B1489">
            <v>39959</v>
          </cell>
          <cell r="C1489">
            <v>-976</v>
          </cell>
          <cell r="E1489">
            <v>1487</v>
          </cell>
          <cell r="F1489" t="str">
            <v>MÁS DE 30 DÍAS</v>
          </cell>
        </row>
        <row r="1490">
          <cell r="A1490">
            <v>40936</v>
          </cell>
          <cell r="B1490">
            <v>39959</v>
          </cell>
          <cell r="C1490">
            <v>-977</v>
          </cell>
          <cell r="E1490">
            <v>1488</v>
          </cell>
          <cell r="F1490" t="str">
            <v>MÁS DE 30 DÍAS</v>
          </cell>
        </row>
        <row r="1491">
          <cell r="A1491">
            <v>40937</v>
          </cell>
          <cell r="B1491">
            <v>39959</v>
          </cell>
          <cell r="C1491">
            <v>-978</v>
          </cell>
          <cell r="E1491">
            <v>1489</v>
          </cell>
          <cell r="F1491" t="str">
            <v>MÁS DE 30 DÍAS</v>
          </cell>
        </row>
        <row r="1492">
          <cell r="A1492">
            <v>40938</v>
          </cell>
          <cell r="B1492">
            <v>39959</v>
          </cell>
          <cell r="C1492">
            <v>-979</v>
          </cell>
          <cell r="E1492">
            <v>1490</v>
          </cell>
          <cell r="F1492" t="str">
            <v>MÁS DE 30 DÍAS</v>
          </cell>
        </row>
        <row r="1493">
          <cell r="A1493">
            <v>40939</v>
          </cell>
          <cell r="B1493">
            <v>39959</v>
          </cell>
          <cell r="C1493">
            <v>-980</v>
          </cell>
          <cell r="E1493">
            <v>1491</v>
          </cell>
          <cell r="F1493" t="str">
            <v>MÁS DE 30 DÍAS</v>
          </cell>
        </row>
        <row r="1494">
          <cell r="A1494">
            <v>40940</v>
          </cell>
          <cell r="B1494">
            <v>39959</v>
          </cell>
          <cell r="C1494">
            <v>-981</v>
          </cell>
          <cell r="E1494">
            <v>1492</v>
          </cell>
          <cell r="F1494" t="str">
            <v>MÁS DE 30 DÍAS</v>
          </cell>
        </row>
        <row r="1495">
          <cell r="A1495">
            <v>40941</v>
          </cell>
          <cell r="B1495">
            <v>39959</v>
          </cell>
          <cell r="C1495">
            <v>-982</v>
          </cell>
          <cell r="E1495">
            <v>1493</v>
          </cell>
          <cell r="F1495" t="str">
            <v>MÁS DE 30 DÍAS</v>
          </cell>
        </row>
        <row r="1496">
          <cell r="A1496">
            <v>40942</v>
          </cell>
          <cell r="B1496">
            <v>39959</v>
          </cell>
          <cell r="C1496">
            <v>-983</v>
          </cell>
          <cell r="E1496">
            <v>1494</v>
          </cell>
          <cell r="F1496" t="str">
            <v>MÁS DE 30 DÍAS</v>
          </cell>
        </row>
        <row r="1497">
          <cell r="A1497">
            <v>40943</v>
          </cell>
          <cell r="B1497">
            <v>39959</v>
          </cell>
          <cell r="C1497">
            <v>-984</v>
          </cell>
          <cell r="E1497">
            <v>1495</v>
          </cell>
          <cell r="F1497" t="str">
            <v>MÁS DE 30 DÍAS</v>
          </cell>
        </row>
        <row r="1498">
          <cell r="A1498">
            <v>40944</v>
          </cell>
          <cell r="B1498">
            <v>39959</v>
          </cell>
          <cell r="C1498">
            <v>-985</v>
          </cell>
          <cell r="E1498">
            <v>1496</v>
          </cell>
          <cell r="F1498" t="str">
            <v>MÁS DE 30 DÍAS</v>
          </cell>
        </row>
        <row r="1499">
          <cell r="A1499">
            <v>40945</v>
          </cell>
          <cell r="B1499">
            <v>39959</v>
          </cell>
          <cell r="C1499">
            <v>-986</v>
          </cell>
          <cell r="E1499">
            <v>1497</v>
          </cell>
          <cell r="F1499" t="str">
            <v>MÁS DE 30 DÍAS</v>
          </cell>
        </row>
        <row r="1500">
          <cell r="A1500">
            <v>40946</v>
          </cell>
          <cell r="B1500">
            <v>39959</v>
          </cell>
          <cell r="C1500">
            <v>-987</v>
          </cell>
          <cell r="E1500">
            <v>1498</v>
          </cell>
          <cell r="F1500" t="str">
            <v>MÁS DE 30 DÍAS</v>
          </cell>
        </row>
        <row r="1501">
          <cell r="A1501">
            <v>40947</v>
          </cell>
          <cell r="B1501">
            <v>39959</v>
          </cell>
          <cell r="C1501">
            <v>-988</v>
          </cell>
          <cell r="E1501">
            <v>1499</v>
          </cell>
          <cell r="F1501" t="str">
            <v>MÁS DE 30 DÍAS</v>
          </cell>
        </row>
        <row r="1502">
          <cell r="A1502">
            <v>40948</v>
          </cell>
          <cell r="B1502">
            <v>39959</v>
          </cell>
          <cell r="C1502">
            <v>-989</v>
          </cell>
          <cell r="E1502">
            <v>1500</v>
          </cell>
          <cell r="F1502" t="str">
            <v>MÁS DE 30 DÍAS</v>
          </cell>
        </row>
        <row r="1503">
          <cell r="A1503">
            <v>40949</v>
          </cell>
          <cell r="B1503">
            <v>39959</v>
          </cell>
          <cell r="C1503">
            <v>-990</v>
          </cell>
          <cell r="E1503">
            <v>1501</v>
          </cell>
          <cell r="F1503" t="str">
            <v>MÁS DE 30 DÍAS</v>
          </cell>
        </row>
        <row r="1504">
          <cell r="A1504">
            <v>40950</v>
          </cell>
          <cell r="B1504">
            <v>39959</v>
          </cell>
          <cell r="C1504">
            <v>-991</v>
          </cell>
          <cell r="E1504">
            <v>1502</v>
          </cell>
          <cell r="F1504" t="str">
            <v>MÁS DE 30 DÍAS</v>
          </cell>
        </row>
        <row r="1505">
          <cell r="A1505">
            <v>40951</v>
          </cell>
          <cell r="B1505">
            <v>39959</v>
          </cell>
          <cell r="C1505">
            <v>-992</v>
          </cell>
          <cell r="E1505">
            <v>1503</v>
          </cell>
          <cell r="F1505" t="str">
            <v>MÁS DE 30 DÍAS</v>
          </cell>
        </row>
        <row r="1506">
          <cell r="A1506">
            <v>40952</v>
          </cell>
          <cell r="B1506">
            <v>39959</v>
          </cell>
          <cell r="C1506">
            <v>-993</v>
          </cell>
          <cell r="E1506">
            <v>1504</v>
          </cell>
          <cell r="F1506" t="str">
            <v>MÁS DE 30 DÍAS</v>
          </cell>
        </row>
        <row r="1507">
          <cell r="A1507">
            <v>40953</v>
          </cell>
          <cell r="B1507">
            <v>39959</v>
          </cell>
          <cell r="C1507">
            <v>-994</v>
          </cell>
          <cell r="E1507">
            <v>1505</v>
          </cell>
          <cell r="F1507" t="str">
            <v>MÁS DE 30 DÍAS</v>
          </cell>
        </row>
        <row r="1508">
          <cell r="A1508">
            <v>40954</v>
          </cell>
          <cell r="B1508">
            <v>39959</v>
          </cell>
          <cell r="C1508">
            <v>-995</v>
          </cell>
          <cell r="E1508">
            <v>1506</v>
          </cell>
          <cell r="F1508" t="str">
            <v>MÁS DE 30 DÍAS</v>
          </cell>
        </row>
        <row r="1509">
          <cell r="A1509">
            <v>40955</v>
          </cell>
          <cell r="B1509">
            <v>39959</v>
          </cell>
          <cell r="C1509">
            <v>-996</v>
          </cell>
          <cell r="E1509">
            <v>1507</v>
          </cell>
          <cell r="F1509" t="str">
            <v>MÁS DE 30 DÍAS</v>
          </cell>
        </row>
        <row r="1510">
          <cell r="A1510">
            <v>40956</v>
          </cell>
          <cell r="B1510">
            <v>39959</v>
          </cell>
          <cell r="C1510">
            <v>-997</v>
          </cell>
          <cell r="E1510">
            <v>1508</v>
          </cell>
          <cell r="F1510" t="str">
            <v>MÁS DE 30 DÍAS</v>
          </cell>
        </row>
        <row r="1511">
          <cell r="A1511">
            <v>40957</v>
          </cell>
          <cell r="B1511">
            <v>39959</v>
          </cell>
          <cell r="C1511">
            <v>-998</v>
          </cell>
          <cell r="E1511">
            <v>1509</v>
          </cell>
          <cell r="F1511" t="str">
            <v>MÁS DE 30 DÍAS</v>
          </cell>
        </row>
        <row r="1512">
          <cell r="A1512">
            <v>40958</v>
          </cell>
          <cell r="B1512">
            <v>39959</v>
          </cell>
          <cell r="C1512">
            <v>-999</v>
          </cell>
          <cell r="E1512">
            <v>1510</v>
          </cell>
          <cell r="F1512" t="str">
            <v>MÁS DE 30 DÍAS</v>
          </cell>
        </row>
        <row r="1513">
          <cell r="A1513">
            <v>40959</v>
          </cell>
          <cell r="B1513">
            <v>39959</v>
          </cell>
          <cell r="C1513">
            <v>-1000</v>
          </cell>
          <cell r="E1513">
            <v>1511</v>
          </cell>
          <cell r="F1513" t="str">
            <v>MÁS DE 30 DÍAS</v>
          </cell>
        </row>
        <row r="1514">
          <cell r="A1514">
            <v>40960</v>
          </cell>
          <cell r="B1514">
            <v>39959</v>
          </cell>
          <cell r="C1514">
            <v>-1001</v>
          </cell>
          <cell r="E1514">
            <v>1512</v>
          </cell>
          <cell r="F1514" t="str">
            <v>MÁS DE 30 DÍAS</v>
          </cell>
        </row>
        <row r="1515">
          <cell r="A1515">
            <v>40961</v>
          </cell>
          <cell r="B1515">
            <v>39959</v>
          </cell>
          <cell r="C1515">
            <v>-1002</v>
          </cell>
          <cell r="E1515">
            <v>1513</v>
          </cell>
          <cell r="F1515" t="str">
            <v>MÁS DE 30 DÍAS</v>
          </cell>
        </row>
        <row r="1516">
          <cell r="A1516">
            <v>40962</v>
          </cell>
          <cell r="B1516">
            <v>39959</v>
          </cell>
          <cell r="C1516">
            <v>-1003</v>
          </cell>
          <cell r="E1516">
            <v>1514</v>
          </cell>
          <cell r="F1516" t="str">
            <v>MÁS DE 30 DÍAS</v>
          </cell>
        </row>
        <row r="1517">
          <cell r="A1517">
            <v>40963</v>
          </cell>
          <cell r="B1517">
            <v>39959</v>
          </cell>
          <cell r="C1517">
            <v>-1004</v>
          </cell>
          <cell r="E1517">
            <v>1515</v>
          </cell>
          <cell r="F1517" t="str">
            <v>MÁS DE 30 DÍAS</v>
          </cell>
        </row>
        <row r="1518">
          <cell r="A1518">
            <v>40964</v>
          </cell>
          <cell r="B1518">
            <v>39959</v>
          </cell>
          <cell r="C1518">
            <v>-1005</v>
          </cell>
          <cell r="E1518">
            <v>1516</v>
          </cell>
          <cell r="F1518" t="str">
            <v>MÁS DE 30 DÍAS</v>
          </cell>
        </row>
        <row r="1519">
          <cell r="A1519">
            <v>40965</v>
          </cell>
          <cell r="B1519">
            <v>39959</v>
          </cell>
          <cell r="C1519">
            <v>-1006</v>
          </cell>
          <cell r="E1519">
            <v>1517</v>
          </cell>
          <cell r="F1519" t="str">
            <v>MÁS DE 30 DÍAS</v>
          </cell>
        </row>
        <row r="1520">
          <cell r="A1520">
            <v>40966</v>
          </cell>
          <cell r="B1520">
            <v>39959</v>
          </cell>
          <cell r="C1520">
            <v>-1007</v>
          </cell>
          <cell r="E1520">
            <v>1518</v>
          </cell>
          <cell r="F1520" t="str">
            <v>MÁS DE 30 DÍAS</v>
          </cell>
        </row>
        <row r="1521">
          <cell r="A1521">
            <v>40967</v>
          </cell>
          <cell r="B1521">
            <v>39959</v>
          </cell>
          <cell r="C1521">
            <v>-1008</v>
          </cell>
          <cell r="E1521">
            <v>1519</v>
          </cell>
          <cell r="F1521" t="str">
            <v>MÁS DE 30 DÍAS</v>
          </cell>
        </row>
        <row r="1522">
          <cell r="A1522">
            <v>40968</v>
          </cell>
          <cell r="B1522">
            <v>39959</v>
          </cell>
          <cell r="C1522">
            <v>-1009</v>
          </cell>
          <cell r="E1522">
            <v>1520</v>
          </cell>
          <cell r="F1522" t="str">
            <v>MÁS DE 30 DÍAS</v>
          </cell>
        </row>
        <row r="1523">
          <cell r="A1523">
            <v>40969</v>
          </cell>
          <cell r="B1523">
            <v>39959</v>
          </cell>
          <cell r="C1523">
            <v>-1010</v>
          </cell>
          <cell r="E1523">
            <v>1521</v>
          </cell>
          <cell r="F1523" t="str">
            <v>MÁS DE 30 DÍAS</v>
          </cell>
        </row>
        <row r="1524">
          <cell r="A1524">
            <v>40970</v>
          </cell>
          <cell r="B1524">
            <v>39959</v>
          </cell>
          <cell r="C1524">
            <v>-1011</v>
          </cell>
          <cell r="E1524">
            <v>1522</v>
          </cell>
          <cell r="F1524" t="str">
            <v>MÁS DE 30 DÍAS</v>
          </cell>
        </row>
        <row r="1525">
          <cell r="A1525">
            <v>40971</v>
          </cell>
          <cell r="B1525">
            <v>39959</v>
          </cell>
          <cell r="C1525">
            <v>-1012</v>
          </cell>
          <cell r="E1525">
            <v>1523</v>
          </cell>
          <cell r="F1525" t="str">
            <v>MÁS DE 30 DÍAS</v>
          </cell>
        </row>
        <row r="1526">
          <cell r="A1526">
            <v>40972</v>
          </cell>
          <cell r="B1526">
            <v>39959</v>
          </cell>
          <cell r="C1526">
            <v>-1013</v>
          </cell>
          <cell r="E1526">
            <v>1524</v>
          </cell>
          <cell r="F1526" t="str">
            <v>MÁS DE 30 DÍAS</v>
          </cell>
        </row>
        <row r="1527">
          <cell r="A1527">
            <v>40973</v>
          </cell>
          <cell r="B1527">
            <v>39959</v>
          </cell>
          <cell r="C1527">
            <v>-1014</v>
          </cell>
          <cell r="E1527">
            <v>1525</v>
          </cell>
          <cell r="F1527" t="str">
            <v>MÁS DE 30 DÍAS</v>
          </cell>
        </row>
        <row r="1528">
          <cell r="A1528">
            <v>40974</v>
          </cell>
          <cell r="B1528">
            <v>39959</v>
          </cell>
          <cell r="C1528">
            <v>-1015</v>
          </cell>
          <cell r="E1528">
            <v>1526</v>
          </cell>
          <cell r="F1528" t="str">
            <v>MÁS DE 30 DÍAS</v>
          </cell>
        </row>
        <row r="1529">
          <cell r="A1529">
            <v>40975</v>
          </cell>
          <cell r="B1529">
            <v>39959</v>
          </cell>
          <cell r="C1529">
            <v>-1016</v>
          </cell>
          <cell r="E1529">
            <v>1527</v>
          </cell>
          <cell r="F1529" t="str">
            <v>MÁS DE 30 DÍAS</v>
          </cell>
        </row>
        <row r="1530">
          <cell r="A1530">
            <v>40976</v>
          </cell>
          <cell r="B1530">
            <v>39959</v>
          </cell>
          <cell r="C1530">
            <v>-1017</v>
          </cell>
          <cell r="E1530">
            <v>1528</v>
          </cell>
          <cell r="F1530" t="str">
            <v>MÁS DE 30 DÍAS</v>
          </cell>
        </row>
        <row r="1531">
          <cell r="A1531">
            <v>40977</v>
          </cell>
          <cell r="B1531">
            <v>39959</v>
          </cell>
          <cell r="C1531">
            <v>-1018</v>
          </cell>
          <cell r="E1531">
            <v>1529</v>
          </cell>
          <cell r="F1531" t="str">
            <v>MÁS DE 30 DÍAS</v>
          </cell>
        </row>
        <row r="1532">
          <cell r="A1532">
            <v>40978</v>
          </cell>
          <cell r="B1532">
            <v>39959</v>
          </cell>
          <cell r="C1532">
            <v>-1019</v>
          </cell>
          <cell r="E1532">
            <v>1530</v>
          </cell>
          <cell r="F1532" t="str">
            <v>MÁS DE 30 DÍAS</v>
          </cell>
        </row>
        <row r="1533">
          <cell r="A1533">
            <v>40979</v>
          </cell>
          <cell r="B1533">
            <v>39959</v>
          </cell>
          <cell r="C1533">
            <v>-1020</v>
          </cell>
          <cell r="E1533">
            <v>1531</v>
          </cell>
          <cell r="F1533" t="str">
            <v>MÁS DE 30 DÍAS</v>
          </cell>
        </row>
        <row r="1534">
          <cell r="A1534">
            <v>40980</v>
          </cell>
          <cell r="B1534">
            <v>39959</v>
          </cell>
          <cell r="C1534">
            <v>-1021</v>
          </cell>
          <cell r="E1534">
            <v>1532</v>
          </cell>
          <cell r="F1534" t="str">
            <v>MÁS DE 30 DÍAS</v>
          </cell>
        </row>
        <row r="1535">
          <cell r="A1535">
            <v>40981</v>
          </cell>
          <cell r="B1535">
            <v>39959</v>
          </cell>
          <cell r="C1535">
            <v>-1022</v>
          </cell>
          <cell r="E1535">
            <v>1533</v>
          </cell>
          <cell r="F1535" t="str">
            <v>MÁS DE 30 DÍAS</v>
          </cell>
        </row>
        <row r="1536">
          <cell r="A1536">
            <v>40982</v>
          </cell>
          <cell r="B1536">
            <v>39959</v>
          </cell>
          <cell r="C1536">
            <v>-1023</v>
          </cell>
          <cell r="E1536">
            <v>1534</v>
          </cell>
          <cell r="F1536" t="str">
            <v>MÁS DE 30 DÍAS</v>
          </cell>
        </row>
        <row r="1537">
          <cell r="A1537">
            <v>40983</v>
          </cell>
          <cell r="B1537">
            <v>39959</v>
          </cell>
          <cell r="C1537">
            <v>-1024</v>
          </cell>
          <cell r="E1537">
            <v>1535</v>
          </cell>
          <cell r="F1537" t="str">
            <v>MÁS DE 30 DÍAS</v>
          </cell>
        </row>
        <row r="1538">
          <cell r="A1538">
            <v>40984</v>
          </cell>
          <cell r="B1538">
            <v>39959</v>
          </cell>
          <cell r="C1538">
            <v>-1025</v>
          </cell>
          <cell r="E1538">
            <v>1536</v>
          </cell>
          <cell r="F1538" t="str">
            <v>MÁS DE 30 DÍAS</v>
          </cell>
        </row>
        <row r="1539">
          <cell r="A1539">
            <v>40985</v>
          </cell>
          <cell r="B1539">
            <v>39959</v>
          </cell>
          <cell r="C1539">
            <v>-1026</v>
          </cell>
          <cell r="E1539">
            <v>1537</v>
          </cell>
          <cell r="F1539" t="str">
            <v>MÁS DE 30 DÍAS</v>
          </cell>
        </row>
        <row r="1540">
          <cell r="A1540">
            <v>40986</v>
          </cell>
          <cell r="B1540">
            <v>39959</v>
          </cell>
          <cell r="C1540">
            <v>-1027</v>
          </cell>
          <cell r="E1540">
            <v>1538</v>
          </cell>
          <cell r="F1540" t="str">
            <v>MÁS DE 30 DÍAS</v>
          </cell>
        </row>
        <row r="1541">
          <cell r="A1541">
            <v>40987</v>
          </cell>
          <cell r="B1541">
            <v>39959</v>
          </cell>
          <cell r="C1541">
            <v>-1028</v>
          </cell>
          <cell r="E1541">
            <v>1539</v>
          </cell>
          <cell r="F1541" t="str">
            <v>MÁS DE 30 DÍAS</v>
          </cell>
        </row>
        <row r="1542">
          <cell r="A1542">
            <v>40988</v>
          </cell>
          <cell r="B1542">
            <v>39959</v>
          </cell>
          <cell r="C1542">
            <v>-1029</v>
          </cell>
          <cell r="E1542">
            <v>1540</v>
          </cell>
          <cell r="F1542" t="str">
            <v>MÁS DE 30 DÍAS</v>
          </cell>
        </row>
        <row r="1543">
          <cell r="A1543">
            <v>40989</v>
          </cell>
          <cell r="B1543">
            <v>39959</v>
          </cell>
          <cell r="C1543">
            <v>-1030</v>
          </cell>
          <cell r="E1543">
            <v>1541</v>
          </cell>
          <cell r="F1543" t="str">
            <v>MÁS DE 30 DÍAS</v>
          </cell>
        </row>
        <row r="1544">
          <cell r="A1544">
            <v>40990</v>
          </cell>
          <cell r="B1544">
            <v>39959</v>
          </cell>
          <cell r="C1544">
            <v>-1031</v>
          </cell>
          <cell r="E1544">
            <v>1542</v>
          </cell>
          <cell r="F1544" t="str">
            <v>MÁS DE 30 DÍAS</v>
          </cell>
        </row>
        <row r="1545">
          <cell r="A1545">
            <v>40991</v>
          </cell>
          <cell r="B1545">
            <v>39959</v>
          </cell>
          <cell r="C1545">
            <v>-1032</v>
          </cell>
          <cell r="E1545">
            <v>1543</v>
          </cell>
          <cell r="F1545" t="str">
            <v>MÁS DE 30 DÍAS</v>
          </cell>
        </row>
        <row r="1546">
          <cell r="A1546">
            <v>40992</v>
          </cell>
          <cell r="B1546">
            <v>39959</v>
          </cell>
          <cell r="C1546">
            <v>-1033</v>
          </cell>
          <cell r="E1546">
            <v>1544</v>
          </cell>
          <cell r="F1546" t="str">
            <v>MÁS DE 30 DÍAS</v>
          </cell>
        </row>
        <row r="1547">
          <cell r="A1547">
            <v>40993</v>
          </cell>
          <cell r="B1547">
            <v>39959</v>
          </cell>
          <cell r="C1547">
            <v>-1034</v>
          </cell>
          <cell r="E1547">
            <v>1545</v>
          </cell>
          <cell r="F1547" t="str">
            <v>MÁS DE 30 DÍAS</v>
          </cell>
        </row>
        <row r="1548">
          <cell r="A1548">
            <v>40994</v>
          </cell>
          <cell r="B1548">
            <v>39959</v>
          </cell>
          <cell r="C1548">
            <v>-1035</v>
          </cell>
          <cell r="E1548">
            <v>1546</v>
          </cell>
          <cell r="F1548" t="str">
            <v>MÁS DE 30 DÍAS</v>
          </cell>
        </row>
        <row r="1549">
          <cell r="A1549">
            <v>40995</v>
          </cell>
          <cell r="B1549">
            <v>39959</v>
          </cell>
          <cell r="C1549">
            <v>-1036</v>
          </cell>
          <cell r="E1549">
            <v>1547</v>
          </cell>
          <cell r="F1549" t="str">
            <v>MÁS DE 30 DÍAS</v>
          </cell>
        </row>
        <row r="1550">
          <cell r="A1550">
            <v>40996</v>
          </cell>
          <cell r="B1550">
            <v>39959</v>
          </cell>
          <cell r="C1550">
            <v>-1037</v>
          </cell>
          <cell r="E1550">
            <v>1548</v>
          </cell>
          <cell r="F1550" t="str">
            <v>MÁS DE 30 DÍAS</v>
          </cell>
        </row>
        <row r="1551">
          <cell r="A1551">
            <v>40997</v>
          </cell>
          <cell r="B1551">
            <v>39959</v>
          </cell>
          <cell r="C1551">
            <v>-1038</v>
          </cell>
          <cell r="E1551">
            <v>1549</v>
          </cell>
          <cell r="F1551" t="str">
            <v>MÁS DE 30 DÍAS</v>
          </cell>
        </row>
        <row r="1552">
          <cell r="A1552">
            <v>40998</v>
          </cell>
          <cell r="B1552">
            <v>39959</v>
          </cell>
          <cell r="C1552">
            <v>-1039</v>
          </cell>
          <cell r="E1552">
            <v>1550</v>
          </cell>
          <cell r="F1552" t="str">
            <v>MÁS DE 30 DÍAS</v>
          </cell>
        </row>
        <row r="1553">
          <cell r="A1553">
            <v>40999</v>
          </cell>
          <cell r="B1553">
            <v>39959</v>
          </cell>
          <cell r="C1553">
            <v>-1040</v>
          </cell>
          <cell r="E1553">
            <v>1551</v>
          </cell>
          <cell r="F1553" t="str">
            <v>MÁS DE 30 DÍAS</v>
          </cell>
        </row>
        <row r="1554">
          <cell r="A1554">
            <v>41000</v>
          </cell>
          <cell r="B1554">
            <v>39959</v>
          </cell>
          <cell r="C1554">
            <v>-1041</v>
          </cell>
          <cell r="E1554">
            <v>1552</v>
          </cell>
          <cell r="F1554" t="str">
            <v>MÁS DE 30 DÍAS</v>
          </cell>
        </row>
        <row r="1555">
          <cell r="A1555">
            <v>41001</v>
          </cell>
          <cell r="B1555">
            <v>39959</v>
          </cell>
          <cell r="C1555">
            <v>-1042</v>
          </cell>
          <cell r="E1555">
            <v>1553</v>
          </cell>
          <cell r="F1555" t="str">
            <v>MÁS DE 30 DÍAS</v>
          </cell>
        </row>
        <row r="1556">
          <cell r="A1556">
            <v>41002</v>
          </cell>
          <cell r="B1556">
            <v>39959</v>
          </cell>
          <cell r="C1556">
            <v>-1043</v>
          </cell>
          <cell r="E1556">
            <v>1554</v>
          </cell>
          <cell r="F1556" t="str">
            <v>MÁS DE 30 DÍAS</v>
          </cell>
        </row>
        <row r="1557">
          <cell r="A1557">
            <v>41003</v>
          </cell>
          <cell r="B1557">
            <v>39959</v>
          </cell>
          <cell r="C1557">
            <v>-1044</v>
          </cell>
          <cell r="E1557">
            <v>1555</v>
          </cell>
          <cell r="F1557" t="str">
            <v>MÁS DE 30 DÍAS</v>
          </cell>
        </row>
        <row r="1558">
          <cell r="A1558">
            <v>41004</v>
          </cell>
          <cell r="B1558">
            <v>39959</v>
          </cell>
          <cell r="C1558">
            <v>-1045</v>
          </cell>
          <cell r="E1558">
            <v>1556</v>
          </cell>
          <cell r="F1558" t="str">
            <v>MÁS DE 30 DÍAS</v>
          </cell>
        </row>
        <row r="1559">
          <cell r="A1559">
            <v>41005</v>
          </cell>
          <cell r="B1559">
            <v>39959</v>
          </cell>
          <cell r="C1559">
            <v>-1046</v>
          </cell>
          <cell r="E1559">
            <v>1557</v>
          </cell>
          <cell r="F1559" t="str">
            <v>MÁS DE 30 DÍAS</v>
          </cell>
        </row>
        <row r="1560">
          <cell r="A1560">
            <v>41006</v>
          </cell>
          <cell r="B1560">
            <v>39959</v>
          </cell>
          <cell r="C1560">
            <v>-1047</v>
          </cell>
          <cell r="E1560">
            <v>1558</v>
          </cell>
          <cell r="F1560" t="str">
            <v>MÁS DE 30 DÍAS</v>
          </cell>
        </row>
        <row r="1561">
          <cell r="A1561">
            <v>41007</v>
          </cell>
          <cell r="B1561">
            <v>39959</v>
          </cell>
          <cell r="C1561">
            <v>-1048</v>
          </cell>
          <cell r="E1561">
            <v>1559</v>
          </cell>
          <cell r="F1561" t="str">
            <v>MÁS DE 30 DÍAS</v>
          </cell>
        </row>
        <row r="1562">
          <cell r="A1562">
            <v>41008</v>
          </cell>
          <cell r="B1562">
            <v>39959</v>
          </cell>
          <cell r="C1562">
            <v>-1049</v>
          </cell>
          <cell r="E1562">
            <v>1560</v>
          </cell>
          <cell r="F1562" t="str">
            <v>MÁS DE 30 DÍAS</v>
          </cell>
        </row>
        <row r="1563">
          <cell r="A1563">
            <v>41009</v>
          </cell>
          <cell r="B1563">
            <v>39959</v>
          </cell>
          <cell r="C1563">
            <v>-1050</v>
          </cell>
          <cell r="E1563">
            <v>1561</v>
          </cell>
          <cell r="F1563" t="str">
            <v>MÁS DE 30 DÍAS</v>
          </cell>
        </row>
        <row r="1564">
          <cell r="A1564">
            <v>41010</v>
          </cell>
          <cell r="B1564">
            <v>39959</v>
          </cell>
          <cell r="C1564">
            <v>-1051</v>
          </cell>
          <cell r="E1564">
            <v>1562</v>
          </cell>
          <cell r="F1564" t="str">
            <v>MÁS DE 30 DÍAS</v>
          </cell>
        </row>
        <row r="1565">
          <cell r="A1565">
            <v>41011</v>
          </cell>
          <cell r="B1565">
            <v>39959</v>
          </cell>
          <cell r="C1565">
            <v>-1052</v>
          </cell>
          <cell r="E1565">
            <v>1563</v>
          </cell>
          <cell r="F1565" t="str">
            <v>MÁS DE 30 DÍAS</v>
          </cell>
        </row>
        <row r="1566">
          <cell r="A1566">
            <v>41012</v>
          </cell>
          <cell r="B1566">
            <v>39959</v>
          </cell>
          <cell r="C1566">
            <v>-1053</v>
          </cell>
          <cell r="E1566">
            <v>1564</v>
          </cell>
          <cell r="F1566" t="str">
            <v>MÁS DE 30 DÍAS</v>
          </cell>
        </row>
        <row r="1567">
          <cell r="A1567">
            <v>41013</v>
          </cell>
          <cell r="B1567">
            <v>39959</v>
          </cell>
          <cell r="C1567">
            <v>-1054</v>
          </cell>
          <cell r="E1567">
            <v>1565</v>
          </cell>
          <cell r="F1567" t="str">
            <v>MÁS DE 30 DÍAS</v>
          </cell>
        </row>
        <row r="1568">
          <cell r="A1568">
            <v>41014</v>
          </cell>
          <cell r="B1568">
            <v>39959</v>
          </cell>
          <cell r="C1568">
            <v>-1055</v>
          </cell>
          <cell r="E1568">
            <v>1566</v>
          </cell>
          <cell r="F1568" t="str">
            <v>MÁS DE 30 DÍAS</v>
          </cell>
        </row>
        <row r="1569">
          <cell r="A1569">
            <v>41015</v>
          </cell>
          <cell r="B1569">
            <v>39959</v>
          </cell>
          <cell r="C1569">
            <v>-1056</v>
          </cell>
          <cell r="E1569">
            <v>1567</v>
          </cell>
          <cell r="F1569" t="str">
            <v>MÁS DE 30 DÍAS</v>
          </cell>
        </row>
        <row r="1570">
          <cell r="A1570">
            <v>41016</v>
          </cell>
          <cell r="B1570">
            <v>39959</v>
          </cell>
          <cell r="C1570">
            <v>-1057</v>
          </cell>
          <cell r="E1570">
            <v>1568</v>
          </cell>
          <cell r="F1570" t="str">
            <v>MÁS DE 30 DÍAS</v>
          </cell>
        </row>
        <row r="1571">
          <cell r="A1571">
            <v>41017</v>
          </cell>
          <cell r="B1571">
            <v>39959</v>
          </cell>
          <cell r="C1571">
            <v>-1058</v>
          </cell>
          <cell r="E1571">
            <v>1569</v>
          </cell>
          <cell r="F1571" t="str">
            <v>MÁS DE 30 DÍAS</v>
          </cell>
        </row>
        <row r="1572">
          <cell r="A1572">
            <v>41018</v>
          </cell>
          <cell r="B1572">
            <v>39959</v>
          </cell>
          <cell r="C1572">
            <v>-1059</v>
          </cell>
          <cell r="E1572">
            <v>1570</v>
          </cell>
          <cell r="F1572" t="str">
            <v>MÁS DE 30 DÍAS</v>
          </cell>
        </row>
        <row r="1573">
          <cell r="A1573">
            <v>41019</v>
          </cell>
          <cell r="B1573">
            <v>39959</v>
          </cell>
          <cell r="C1573">
            <v>-1060</v>
          </cell>
          <cell r="E1573">
            <v>1571</v>
          </cell>
          <cell r="F1573" t="str">
            <v>MÁS DE 30 DÍAS</v>
          </cell>
        </row>
        <row r="1574">
          <cell r="A1574">
            <v>41020</v>
          </cell>
          <cell r="B1574">
            <v>39959</v>
          </cell>
          <cell r="C1574">
            <v>-1061</v>
          </cell>
          <cell r="E1574">
            <v>1572</v>
          </cell>
          <cell r="F1574" t="str">
            <v>MÁS DE 30 DÍAS</v>
          </cell>
        </row>
        <row r="1575">
          <cell r="A1575">
            <v>41021</v>
          </cell>
          <cell r="B1575">
            <v>39959</v>
          </cell>
          <cell r="C1575">
            <v>-1062</v>
          </cell>
          <cell r="E1575">
            <v>1573</v>
          </cell>
          <cell r="F1575" t="str">
            <v>MÁS DE 30 DÍAS</v>
          </cell>
        </row>
        <row r="1576">
          <cell r="A1576">
            <v>41022</v>
          </cell>
          <cell r="B1576">
            <v>39959</v>
          </cell>
          <cell r="C1576">
            <v>-1063</v>
          </cell>
          <cell r="E1576">
            <v>1574</v>
          </cell>
          <cell r="F1576" t="str">
            <v>MÁS DE 30 DÍAS</v>
          </cell>
        </row>
        <row r="1577">
          <cell r="A1577">
            <v>41023</v>
          </cell>
          <cell r="B1577">
            <v>39959</v>
          </cell>
          <cell r="C1577">
            <v>-1064</v>
          </cell>
          <cell r="E1577">
            <v>1575</v>
          </cell>
          <cell r="F1577" t="str">
            <v>MÁS DE 30 DÍAS</v>
          </cell>
        </row>
        <row r="1578">
          <cell r="A1578">
            <v>41024</v>
          </cell>
          <cell r="B1578">
            <v>39959</v>
          </cell>
          <cell r="C1578">
            <v>-1065</v>
          </cell>
          <cell r="E1578">
            <v>1576</v>
          </cell>
          <cell r="F1578" t="str">
            <v>MÁS DE 30 DÍAS</v>
          </cell>
        </row>
        <row r="1579">
          <cell r="A1579">
            <v>41025</v>
          </cell>
          <cell r="B1579">
            <v>39959</v>
          </cell>
          <cell r="C1579">
            <v>-1066</v>
          </cell>
          <cell r="E1579">
            <v>1577</v>
          </cell>
          <cell r="F1579" t="str">
            <v>MÁS DE 30 DÍAS</v>
          </cell>
        </row>
        <row r="1580">
          <cell r="A1580">
            <v>41026</v>
          </cell>
          <cell r="B1580">
            <v>39959</v>
          </cell>
          <cell r="C1580">
            <v>-1067</v>
          </cell>
          <cell r="E1580">
            <v>1578</v>
          </cell>
          <cell r="F1580" t="str">
            <v>MÁS DE 30 DÍAS</v>
          </cell>
        </row>
        <row r="1581">
          <cell r="A1581">
            <v>41027</v>
          </cell>
          <cell r="B1581">
            <v>39959</v>
          </cell>
          <cell r="C1581">
            <v>-1068</v>
          </cell>
          <cell r="E1581">
            <v>1579</v>
          </cell>
          <cell r="F1581" t="str">
            <v>MÁS DE 30 DÍAS</v>
          </cell>
        </row>
        <row r="1582">
          <cell r="A1582">
            <v>41028</v>
          </cell>
          <cell r="B1582">
            <v>39959</v>
          </cell>
          <cell r="C1582">
            <v>-1069</v>
          </cell>
          <cell r="E1582">
            <v>1580</v>
          </cell>
          <cell r="F1582" t="str">
            <v>MÁS DE 30 DÍAS</v>
          </cell>
        </row>
        <row r="1583">
          <cell r="A1583">
            <v>41029</v>
          </cell>
          <cell r="B1583">
            <v>39959</v>
          </cell>
          <cell r="C1583">
            <v>-1070</v>
          </cell>
          <cell r="E1583">
            <v>1581</v>
          </cell>
          <cell r="F1583" t="str">
            <v>MÁS DE 30 DÍAS</v>
          </cell>
        </row>
        <row r="1584">
          <cell r="A1584">
            <v>41030</v>
          </cell>
          <cell r="B1584">
            <v>39959</v>
          </cell>
          <cell r="C1584">
            <v>-1071</v>
          </cell>
          <cell r="E1584">
            <v>1582</v>
          </cell>
          <cell r="F1584" t="str">
            <v>MÁS DE 30 DÍAS</v>
          </cell>
        </row>
        <row r="1585">
          <cell r="A1585">
            <v>41031</v>
          </cell>
          <cell r="B1585">
            <v>39959</v>
          </cell>
          <cell r="C1585">
            <v>-1072</v>
          </cell>
          <cell r="E1585">
            <v>1583</v>
          </cell>
          <cell r="F1585" t="str">
            <v>MÁS DE 30 DÍAS</v>
          </cell>
        </row>
        <row r="1586">
          <cell r="A1586">
            <v>41032</v>
          </cell>
          <cell r="B1586">
            <v>39959</v>
          </cell>
          <cell r="C1586">
            <v>-1073</v>
          </cell>
          <cell r="E1586">
            <v>1584</v>
          </cell>
          <cell r="F1586" t="str">
            <v>MÁS DE 30 DÍAS</v>
          </cell>
        </row>
        <row r="1587">
          <cell r="A1587">
            <v>41033</v>
          </cell>
          <cell r="B1587">
            <v>39959</v>
          </cell>
          <cell r="C1587">
            <v>-1074</v>
          </cell>
          <cell r="E1587">
            <v>1585</v>
          </cell>
          <cell r="F1587" t="str">
            <v>MÁS DE 30 DÍAS</v>
          </cell>
        </row>
        <row r="1588">
          <cell r="A1588">
            <v>41034</v>
          </cell>
          <cell r="B1588">
            <v>39959</v>
          </cell>
          <cell r="C1588">
            <v>-1075</v>
          </cell>
          <cell r="E1588">
            <v>1586</v>
          </cell>
          <cell r="F1588" t="str">
            <v>MÁS DE 30 DÍAS</v>
          </cell>
        </row>
        <row r="1589">
          <cell r="A1589">
            <v>41035</v>
          </cell>
          <cell r="B1589">
            <v>39959</v>
          </cell>
          <cell r="C1589">
            <v>-1076</v>
          </cell>
          <cell r="E1589">
            <v>1587</v>
          </cell>
          <cell r="F1589" t="str">
            <v>MÁS DE 30 DÍAS</v>
          </cell>
        </row>
        <row r="1590">
          <cell r="A1590">
            <v>41036</v>
          </cell>
          <cell r="B1590">
            <v>39959</v>
          </cell>
          <cell r="C1590">
            <v>-1077</v>
          </cell>
          <cell r="E1590">
            <v>1588</v>
          </cell>
          <cell r="F1590" t="str">
            <v>MÁS DE 30 DÍAS</v>
          </cell>
        </row>
        <row r="1591">
          <cell r="A1591">
            <v>41037</v>
          </cell>
          <cell r="B1591">
            <v>39959</v>
          </cell>
          <cell r="C1591">
            <v>-1078</v>
          </cell>
          <cell r="E1591">
            <v>1589</v>
          </cell>
          <cell r="F1591" t="str">
            <v>MÁS DE 30 DÍAS</v>
          </cell>
        </row>
        <row r="1592">
          <cell r="A1592">
            <v>41038</v>
          </cell>
          <cell r="B1592">
            <v>39959</v>
          </cell>
          <cell r="C1592">
            <v>-1079</v>
          </cell>
          <cell r="E1592">
            <v>1590</v>
          </cell>
          <cell r="F1592" t="str">
            <v>MÁS DE 30 DÍAS</v>
          </cell>
        </row>
        <row r="1593">
          <cell r="A1593">
            <v>41039</v>
          </cell>
          <cell r="B1593">
            <v>39959</v>
          </cell>
          <cell r="C1593">
            <v>-1080</v>
          </cell>
          <cell r="E1593">
            <v>1591</v>
          </cell>
          <cell r="F1593" t="str">
            <v>MÁS DE 30 DÍAS</v>
          </cell>
        </row>
        <row r="1594">
          <cell r="A1594">
            <v>41040</v>
          </cell>
          <cell r="B1594">
            <v>39959</v>
          </cell>
          <cell r="C1594">
            <v>-1081</v>
          </cell>
          <cell r="E1594">
            <v>1592</v>
          </cell>
          <cell r="F1594" t="str">
            <v>MÁS DE 30 DÍAS</v>
          </cell>
        </row>
        <row r="1595">
          <cell r="A1595">
            <v>41041</v>
          </cell>
          <cell r="B1595">
            <v>39959</v>
          </cell>
          <cell r="C1595">
            <v>-1082</v>
          </cell>
          <cell r="E1595">
            <v>1593</v>
          </cell>
          <cell r="F1595" t="str">
            <v>MÁS DE 30 DÍAS</v>
          </cell>
        </row>
        <row r="1596">
          <cell r="A1596">
            <v>41042</v>
          </cell>
          <cell r="B1596">
            <v>39959</v>
          </cell>
          <cell r="C1596">
            <v>-1083</v>
          </cell>
          <cell r="E1596">
            <v>1594</v>
          </cell>
          <cell r="F1596" t="str">
            <v>MÁS DE 30 DÍAS</v>
          </cell>
        </row>
        <row r="1597">
          <cell r="A1597">
            <v>41043</v>
          </cell>
          <cell r="B1597">
            <v>39959</v>
          </cell>
          <cell r="C1597">
            <v>-1084</v>
          </cell>
          <cell r="E1597">
            <v>1595</v>
          </cell>
          <cell r="F1597" t="str">
            <v>MÁS DE 30 DÍAS</v>
          </cell>
        </row>
        <row r="1598">
          <cell r="A1598">
            <v>41044</v>
          </cell>
          <cell r="B1598">
            <v>39959</v>
          </cell>
          <cell r="C1598">
            <v>-1085</v>
          </cell>
          <cell r="E1598">
            <v>1596</v>
          </cell>
          <cell r="F1598" t="str">
            <v>MÁS DE 30 DÍAS</v>
          </cell>
        </row>
        <row r="1599">
          <cell r="A1599">
            <v>41045</v>
          </cell>
          <cell r="B1599">
            <v>39959</v>
          </cell>
          <cell r="C1599">
            <v>-1086</v>
          </cell>
          <cell r="E1599">
            <v>1597</v>
          </cell>
          <cell r="F1599" t="str">
            <v>MÁS DE 30 DÍAS</v>
          </cell>
        </row>
        <row r="1600">
          <cell r="A1600">
            <v>41046</v>
          </cell>
          <cell r="B1600">
            <v>39959</v>
          </cell>
          <cell r="C1600">
            <v>-1087</v>
          </cell>
          <cell r="E1600">
            <v>1598</v>
          </cell>
          <cell r="F1600" t="str">
            <v>MÁS DE 30 DÍAS</v>
          </cell>
        </row>
        <row r="1601">
          <cell r="A1601">
            <v>41047</v>
          </cell>
          <cell r="B1601">
            <v>39959</v>
          </cell>
          <cell r="C1601">
            <v>-1088</v>
          </cell>
          <cell r="E1601">
            <v>1599</v>
          </cell>
          <cell r="F1601" t="str">
            <v>MÁS DE 30 DÍAS</v>
          </cell>
        </row>
        <row r="1602">
          <cell r="A1602">
            <v>41048</v>
          </cell>
          <cell r="B1602">
            <v>39959</v>
          </cell>
          <cell r="C1602">
            <v>-1089</v>
          </cell>
          <cell r="E1602">
            <v>1600</v>
          </cell>
          <cell r="F1602" t="str">
            <v>MÁS DE 30 DÍAS</v>
          </cell>
        </row>
        <row r="1603">
          <cell r="A1603">
            <v>41049</v>
          </cell>
          <cell r="B1603">
            <v>39959</v>
          </cell>
          <cell r="C1603">
            <v>-1090</v>
          </cell>
          <cell r="E1603">
            <v>1601</v>
          </cell>
          <cell r="F1603" t="str">
            <v>MÁS DE 30 DÍAS</v>
          </cell>
        </row>
        <row r="1604">
          <cell r="A1604">
            <v>41050</v>
          </cell>
          <cell r="B1604">
            <v>39959</v>
          </cell>
          <cell r="C1604">
            <v>-1091</v>
          </cell>
          <cell r="E1604">
            <v>1602</v>
          </cell>
          <cell r="F1604" t="str">
            <v>MÁS DE 30 DÍAS</v>
          </cell>
        </row>
        <row r="1605">
          <cell r="A1605">
            <v>41051</v>
          </cell>
          <cell r="B1605">
            <v>39959</v>
          </cell>
          <cell r="C1605">
            <v>-1092</v>
          </cell>
          <cell r="E1605">
            <v>1603</v>
          </cell>
          <cell r="F1605" t="str">
            <v>MÁS DE 30 DÍAS</v>
          </cell>
        </row>
        <row r="1606">
          <cell r="A1606">
            <v>41052</v>
          </cell>
          <cell r="B1606">
            <v>39959</v>
          </cell>
          <cell r="C1606">
            <v>-1093</v>
          </cell>
          <cell r="E1606">
            <v>1604</v>
          </cell>
          <cell r="F1606" t="str">
            <v>MÁS DE 30 DÍAS</v>
          </cell>
        </row>
        <row r="1607">
          <cell r="A1607">
            <v>41053</v>
          </cell>
          <cell r="B1607">
            <v>39959</v>
          </cell>
          <cell r="C1607">
            <v>-1094</v>
          </cell>
          <cell r="E1607">
            <v>1605</v>
          </cell>
          <cell r="F1607" t="str">
            <v>MÁS DE 30 DÍAS</v>
          </cell>
        </row>
        <row r="1608">
          <cell r="A1608">
            <v>41054</v>
          </cell>
          <cell r="B1608">
            <v>39959</v>
          </cell>
          <cell r="C1608">
            <v>-1095</v>
          </cell>
          <cell r="E1608">
            <v>1606</v>
          </cell>
          <cell r="F1608" t="str">
            <v>MÁS DE 30 DÍAS</v>
          </cell>
        </row>
        <row r="1609">
          <cell r="A1609">
            <v>41055</v>
          </cell>
          <cell r="B1609">
            <v>39959</v>
          </cell>
          <cell r="C1609">
            <v>-1096</v>
          </cell>
          <cell r="E1609">
            <v>1607</v>
          </cell>
          <cell r="F1609" t="str">
            <v>MÁS DE 30 DÍAS</v>
          </cell>
        </row>
        <row r="1610">
          <cell r="A1610">
            <v>41056</v>
          </cell>
          <cell r="B1610">
            <v>39959</v>
          </cell>
          <cell r="C1610">
            <v>-1097</v>
          </cell>
          <cell r="E1610">
            <v>1608</v>
          </cell>
          <cell r="F1610" t="str">
            <v>MÁS DE 30 DÍAS</v>
          </cell>
        </row>
        <row r="1611">
          <cell r="A1611">
            <v>41057</v>
          </cell>
          <cell r="B1611">
            <v>39959</v>
          </cell>
          <cell r="C1611">
            <v>-1098</v>
          </cell>
          <cell r="E1611">
            <v>1609</v>
          </cell>
          <cell r="F1611" t="str">
            <v>MÁS DE 30 DÍAS</v>
          </cell>
        </row>
        <row r="1612">
          <cell r="A1612">
            <v>41058</v>
          </cell>
          <cell r="B1612">
            <v>39959</v>
          </cell>
          <cell r="C1612">
            <v>-1099</v>
          </cell>
          <cell r="E1612">
            <v>1610</v>
          </cell>
          <cell r="F1612" t="str">
            <v>MÁS DE 30 DÍAS</v>
          </cell>
        </row>
        <row r="1613">
          <cell r="A1613">
            <v>41059</v>
          </cell>
          <cell r="B1613">
            <v>39959</v>
          </cell>
          <cell r="C1613">
            <v>-1100</v>
          </cell>
          <cell r="E1613">
            <v>1611</v>
          </cell>
          <cell r="F1613" t="str">
            <v>MÁS DE 30 DÍAS</v>
          </cell>
        </row>
        <row r="1614">
          <cell r="A1614">
            <v>41060</v>
          </cell>
          <cell r="B1614">
            <v>39959</v>
          </cell>
          <cell r="C1614">
            <v>-1101</v>
          </cell>
          <cell r="E1614">
            <v>1612</v>
          </cell>
          <cell r="F1614" t="str">
            <v>MÁS DE 30 DÍAS</v>
          </cell>
        </row>
        <row r="1615">
          <cell r="A1615">
            <v>41061</v>
          </cell>
          <cell r="B1615">
            <v>39959</v>
          </cell>
          <cell r="C1615">
            <v>-1102</v>
          </cell>
          <cell r="E1615">
            <v>1613</v>
          </cell>
          <cell r="F1615" t="str">
            <v>MÁS DE 30 DÍAS</v>
          </cell>
        </row>
        <row r="1616">
          <cell r="A1616">
            <v>41062</v>
          </cell>
          <cell r="B1616">
            <v>39959</v>
          </cell>
          <cell r="C1616">
            <v>-1103</v>
          </cell>
          <cell r="E1616">
            <v>1614</v>
          </cell>
          <cell r="F1616" t="str">
            <v>MÁS DE 30 DÍAS</v>
          </cell>
        </row>
        <row r="1617">
          <cell r="A1617">
            <v>41063</v>
          </cell>
          <cell r="B1617">
            <v>39959</v>
          </cell>
          <cell r="C1617">
            <v>-1104</v>
          </cell>
          <cell r="E1617">
            <v>1615</v>
          </cell>
          <cell r="F1617" t="str">
            <v>MÁS DE 30 DÍAS</v>
          </cell>
        </row>
        <row r="1618">
          <cell r="A1618">
            <v>41064</v>
          </cell>
          <cell r="B1618">
            <v>39959</v>
          </cell>
          <cell r="C1618">
            <v>-1105</v>
          </cell>
          <cell r="E1618">
            <v>1616</v>
          </cell>
          <cell r="F1618" t="str">
            <v>MÁS DE 30 DÍAS</v>
          </cell>
        </row>
        <row r="1619">
          <cell r="A1619">
            <v>41065</v>
          </cell>
          <cell r="B1619">
            <v>39959</v>
          </cell>
          <cell r="C1619">
            <v>-1106</v>
          </cell>
          <cell r="E1619">
            <v>1617</v>
          </cell>
          <cell r="F1619" t="str">
            <v>MÁS DE 30 DÍAS</v>
          </cell>
        </row>
        <row r="1620">
          <cell r="A1620">
            <v>41066</v>
          </cell>
          <cell r="B1620">
            <v>39959</v>
          </cell>
          <cell r="C1620">
            <v>-1107</v>
          </cell>
          <cell r="E1620">
            <v>1618</v>
          </cell>
          <cell r="F1620" t="str">
            <v>MÁS DE 30 DÍAS</v>
          </cell>
        </row>
        <row r="1621">
          <cell r="A1621">
            <v>41067</v>
          </cell>
          <cell r="B1621">
            <v>39959</v>
          </cell>
          <cell r="C1621">
            <v>-1108</v>
          </cell>
          <cell r="E1621">
            <v>1619</v>
          </cell>
          <cell r="F1621" t="str">
            <v>MÁS DE 30 DÍAS</v>
          </cell>
        </row>
        <row r="1622">
          <cell r="A1622">
            <v>41068</v>
          </cell>
          <cell r="B1622">
            <v>39959</v>
          </cell>
          <cell r="C1622">
            <v>-1109</v>
          </cell>
          <cell r="E1622">
            <v>1620</v>
          </cell>
          <cell r="F1622" t="str">
            <v>MÁS DE 30 DÍAS</v>
          </cell>
        </row>
        <row r="1623">
          <cell r="A1623">
            <v>41069</v>
          </cell>
          <cell r="B1623">
            <v>39959</v>
          </cell>
          <cell r="C1623">
            <v>-1110</v>
          </cell>
          <cell r="E1623">
            <v>1621</v>
          </cell>
          <cell r="F1623" t="str">
            <v>MÁS DE 30 DÍAS</v>
          </cell>
        </row>
        <row r="1624">
          <cell r="A1624">
            <v>41070</v>
          </cell>
          <cell r="B1624">
            <v>39959</v>
          </cell>
          <cell r="C1624">
            <v>-1111</v>
          </cell>
          <cell r="E1624">
            <v>1622</v>
          </cell>
          <cell r="F1624" t="str">
            <v>MÁS DE 30 DÍAS</v>
          </cell>
        </row>
        <row r="1625">
          <cell r="A1625">
            <v>41071</v>
          </cell>
          <cell r="B1625">
            <v>39959</v>
          </cell>
          <cell r="C1625">
            <v>-1112</v>
          </cell>
          <cell r="E1625">
            <v>1623</v>
          </cell>
          <cell r="F1625" t="str">
            <v>MÁS DE 30 DÍAS</v>
          </cell>
        </row>
        <row r="1626">
          <cell r="A1626">
            <v>41072</v>
          </cell>
          <cell r="B1626">
            <v>39959</v>
          </cell>
          <cell r="C1626">
            <v>-1113</v>
          </cell>
          <cell r="E1626">
            <v>1624</v>
          </cell>
          <cell r="F1626" t="str">
            <v>MÁS DE 30 DÍAS</v>
          </cell>
        </row>
        <row r="1627">
          <cell r="A1627">
            <v>41073</v>
          </cell>
          <cell r="B1627">
            <v>39959</v>
          </cell>
          <cell r="C1627">
            <v>-1114</v>
          </cell>
          <cell r="E1627">
            <v>1625</v>
          </cell>
          <cell r="F1627" t="str">
            <v>MÁS DE 30 DÍAS</v>
          </cell>
        </row>
        <row r="1628">
          <cell r="A1628">
            <v>41074</v>
          </cell>
          <cell r="B1628">
            <v>39959</v>
          </cell>
          <cell r="C1628">
            <v>-1115</v>
          </cell>
          <cell r="E1628">
            <v>1626</v>
          </cell>
          <cell r="F1628" t="str">
            <v>MÁS DE 30 DÍAS</v>
          </cell>
        </row>
        <row r="1629">
          <cell r="A1629">
            <v>41075</v>
          </cell>
          <cell r="B1629">
            <v>39959</v>
          </cell>
          <cell r="C1629">
            <v>-1116</v>
          </cell>
          <cell r="E1629">
            <v>1627</v>
          </cell>
          <cell r="F1629" t="str">
            <v>MÁS DE 30 DÍAS</v>
          </cell>
        </row>
        <row r="1630">
          <cell r="A1630">
            <v>41076</v>
          </cell>
          <cell r="B1630">
            <v>39959</v>
          </cell>
          <cell r="C1630">
            <v>-1117</v>
          </cell>
          <cell r="E1630">
            <v>1628</v>
          </cell>
          <cell r="F1630" t="str">
            <v>MÁS DE 30 DÍAS</v>
          </cell>
        </row>
        <row r="1631">
          <cell r="A1631">
            <v>41077</v>
          </cell>
          <cell r="B1631">
            <v>39959</v>
          </cell>
          <cell r="C1631">
            <v>-1118</v>
          </cell>
          <cell r="E1631">
            <v>1629</v>
          </cell>
          <cell r="F1631" t="str">
            <v>MÁS DE 30 DÍAS</v>
          </cell>
        </row>
        <row r="1632">
          <cell r="A1632">
            <v>41078</v>
          </cell>
          <cell r="B1632">
            <v>39959</v>
          </cell>
          <cell r="C1632">
            <v>-1119</v>
          </cell>
          <cell r="E1632">
            <v>1630</v>
          </cell>
          <cell r="F1632" t="str">
            <v>MÁS DE 30 DÍAS</v>
          </cell>
        </row>
        <row r="1633">
          <cell r="A1633">
            <v>41079</v>
          </cell>
          <cell r="B1633">
            <v>39959</v>
          </cell>
          <cell r="C1633">
            <v>-1120</v>
          </cell>
          <cell r="E1633">
            <v>1631</v>
          </cell>
          <cell r="F1633" t="str">
            <v>MÁS DE 30 DÍAS</v>
          </cell>
        </row>
        <row r="1634">
          <cell r="A1634">
            <v>41080</v>
          </cell>
          <cell r="B1634">
            <v>39959</v>
          </cell>
          <cell r="C1634">
            <v>-1121</v>
          </cell>
          <cell r="E1634">
            <v>1632</v>
          </cell>
          <cell r="F1634" t="str">
            <v>MÁS DE 30 DÍAS</v>
          </cell>
        </row>
        <row r="1635">
          <cell r="A1635">
            <v>41081</v>
          </cell>
          <cell r="B1635">
            <v>39959</v>
          </cell>
          <cell r="C1635">
            <v>-1122</v>
          </cell>
          <cell r="E1635">
            <v>1633</v>
          </cell>
          <cell r="F1635" t="str">
            <v>MÁS DE 30 DÍAS</v>
          </cell>
        </row>
        <row r="1636">
          <cell r="A1636">
            <v>41082</v>
          </cell>
          <cell r="B1636">
            <v>39959</v>
          </cell>
          <cell r="C1636">
            <v>-1123</v>
          </cell>
          <cell r="E1636">
            <v>1634</v>
          </cell>
          <cell r="F1636" t="str">
            <v>MÁS DE 30 DÍAS</v>
          </cell>
        </row>
        <row r="1637">
          <cell r="A1637">
            <v>41083</v>
          </cell>
          <cell r="B1637">
            <v>39959</v>
          </cell>
          <cell r="C1637">
            <v>-1124</v>
          </cell>
          <cell r="E1637">
            <v>1635</v>
          </cell>
          <cell r="F1637" t="str">
            <v>MÁS DE 30 DÍAS</v>
          </cell>
        </row>
        <row r="1638">
          <cell r="A1638">
            <v>41084</v>
          </cell>
          <cell r="B1638">
            <v>39959</v>
          </cell>
          <cell r="C1638">
            <v>-1125</v>
          </cell>
          <cell r="E1638">
            <v>1636</v>
          </cell>
          <cell r="F1638" t="str">
            <v>MÁS DE 30 DÍAS</v>
          </cell>
        </row>
        <row r="1639">
          <cell r="A1639">
            <v>41085</v>
          </cell>
          <cell r="B1639">
            <v>39959</v>
          </cell>
          <cell r="C1639">
            <v>-1126</v>
          </cell>
          <cell r="E1639">
            <v>1637</v>
          </cell>
          <cell r="F1639" t="str">
            <v>MÁS DE 30 DÍAS</v>
          </cell>
        </row>
        <row r="1640">
          <cell r="A1640">
            <v>41086</v>
          </cell>
          <cell r="B1640">
            <v>39959</v>
          </cell>
          <cell r="C1640">
            <v>-1127</v>
          </cell>
          <cell r="E1640">
            <v>1638</v>
          </cell>
          <cell r="F1640" t="str">
            <v>MÁS DE 30 DÍAS</v>
          </cell>
        </row>
        <row r="1641">
          <cell r="A1641">
            <v>41087</v>
          </cell>
          <cell r="B1641">
            <v>39959</v>
          </cell>
          <cell r="C1641">
            <v>-1128</v>
          </cell>
          <cell r="E1641">
            <v>1639</v>
          </cell>
          <cell r="F1641" t="str">
            <v>MÁS DE 30 DÍAS</v>
          </cell>
        </row>
        <row r="1642">
          <cell r="A1642">
            <v>41088</v>
          </cell>
          <cell r="B1642">
            <v>39959</v>
          </cell>
          <cell r="C1642">
            <v>-1129</v>
          </cell>
          <cell r="E1642">
            <v>1640</v>
          </cell>
          <cell r="F1642" t="str">
            <v>MÁS DE 30 DÍAS</v>
          </cell>
        </row>
        <row r="1643">
          <cell r="A1643">
            <v>41089</v>
          </cell>
          <cell r="B1643">
            <v>39959</v>
          </cell>
          <cell r="C1643">
            <v>-1130</v>
          </cell>
          <cell r="E1643">
            <v>1641</v>
          </cell>
          <cell r="F1643" t="str">
            <v>MÁS DE 30 DÍAS</v>
          </cell>
        </row>
        <row r="1644">
          <cell r="A1644">
            <v>41090</v>
          </cell>
          <cell r="B1644">
            <v>39959</v>
          </cell>
          <cell r="C1644">
            <v>-1131</v>
          </cell>
          <cell r="E1644">
            <v>1642</v>
          </cell>
          <cell r="F1644" t="str">
            <v>MÁS DE 30 DÍAS</v>
          </cell>
        </row>
        <row r="1645">
          <cell r="A1645">
            <v>41091</v>
          </cell>
          <cell r="B1645">
            <v>39959</v>
          </cell>
          <cell r="C1645">
            <v>-1132</v>
          </cell>
          <cell r="E1645">
            <v>1643</v>
          </cell>
          <cell r="F1645" t="str">
            <v>MÁS DE 30 DÍAS</v>
          </cell>
        </row>
        <row r="1646">
          <cell r="A1646">
            <v>41092</v>
          </cell>
          <cell r="B1646">
            <v>39959</v>
          </cell>
          <cell r="C1646">
            <v>-1133</v>
          </cell>
          <cell r="E1646">
            <v>1644</v>
          </cell>
          <cell r="F1646" t="str">
            <v>MÁS DE 30 DÍAS</v>
          </cell>
        </row>
        <row r="1647">
          <cell r="A1647">
            <v>41093</v>
          </cell>
          <cell r="B1647">
            <v>39959</v>
          </cell>
          <cell r="C1647">
            <v>-1134</v>
          </cell>
          <cell r="E1647">
            <v>1645</v>
          </cell>
          <cell r="F1647" t="str">
            <v>MÁS DE 30 DÍAS</v>
          </cell>
        </row>
        <row r="1648">
          <cell r="A1648">
            <v>41094</v>
          </cell>
          <cell r="B1648">
            <v>39959</v>
          </cell>
          <cell r="C1648">
            <v>-1135</v>
          </cell>
          <cell r="E1648">
            <v>1646</v>
          </cell>
          <cell r="F1648" t="str">
            <v>MÁS DE 30 DÍAS</v>
          </cell>
        </row>
        <row r="1649">
          <cell r="A1649">
            <v>41095</v>
          </cell>
          <cell r="B1649">
            <v>39959</v>
          </cell>
          <cell r="C1649">
            <v>-1136</v>
          </cell>
          <cell r="E1649">
            <v>1647</v>
          </cell>
          <cell r="F1649" t="str">
            <v>MÁS DE 30 DÍAS</v>
          </cell>
        </row>
        <row r="1650">
          <cell r="A1650">
            <v>41096</v>
          </cell>
          <cell r="B1650">
            <v>39959</v>
          </cell>
          <cell r="C1650">
            <v>-1137</v>
          </cell>
          <cell r="E1650">
            <v>1648</v>
          </cell>
          <cell r="F1650" t="str">
            <v>MÁS DE 30 DÍAS</v>
          </cell>
        </row>
        <row r="1651">
          <cell r="A1651">
            <v>41097</v>
          </cell>
          <cell r="B1651">
            <v>39959</v>
          </cell>
          <cell r="C1651">
            <v>-1138</v>
          </cell>
          <cell r="E1651">
            <v>1649</v>
          </cell>
          <cell r="F1651" t="str">
            <v>MÁS DE 30 DÍAS</v>
          </cell>
        </row>
        <row r="1652">
          <cell r="A1652">
            <v>41098</v>
          </cell>
          <cell r="B1652">
            <v>39959</v>
          </cell>
          <cell r="C1652">
            <v>-1139</v>
          </cell>
          <cell r="E1652">
            <v>1650</v>
          </cell>
          <cell r="F1652" t="str">
            <v>MÁS DE 30 DÍAS</v>
          </cell>
        </row>
        <row r="1653">
          <cell r="A1653">
            <v>41099</v>
          </cell>
          <cell r="B1653">
            <v>39959</v>
          </cell>
          <cell r="C1653">
            <v>-1140</v>
          </cell>
          <cell r="E1653">
            <v>1651</v>
          </cell>
          <cell r="F1653" t="str">
            <v>MÁS DE 30 DÍAS</v>
          </cell>
        </row>
        <row r="1654">
          <cell r="A1654">
            <v>41100</v>
          </cell>
          <cell r="B1654">
            <v>39959</v>
          </cell>
          <cell r="C1654">
            <v>-1141</v>
          </cell>
          <cell r="E1654">
            <v>1652</v>
          </cell>
          <cell r="F1654" t="str">
            <v>MÁS DE 30 DÍAS</v>
          </cell>
        </row>
        <row r="1655">
          <cell r="A1655">
            <v>41101</v>
          </cell>
          <cell r="B1655">
            <v>39959</v>
          </cell>
          <cell r="C1655">
            <v>-1142</v>
          </cell>
          <cell r="E1655">
            <v>1653</v>
          </cell>
          <cell r="F1655" t="str">
            <v>MÁS DE 30 DÍAS</v>
          </cell>
        </row>
        <row r="1656">
          <cell r="A1656">
            <v>41102</v>
          </cell>
          <cell r="B1656">
            <v>39959</v>
          </cell>
          <cell r="C1656">
            <v>-1143</v>
          </cell>
          <cell r="E1656">
            <v>1654</v>
          </cell>
          <cell r="F1656" t="str">
            <v>MÁS DE 30 DÍAS</v>
          </cell>
        </row>
        <row r="1657">
          <cell r="A1657">
            <v>41103</v>
          </cell>
          <cell r="B1657">
            <v>39959</v>
          </cell>
          <cell r="C1657">
            <v>-1144</v>
          </cell>
          <cell r="E1657">
            <v>1655</v>
          </cell>
          <cell r="F1657" t="str">
            <v>MÁS DE 30 DÍAS</v>
          </cell>
        </row>
        <row r="1658">
          <cell r="A1658">
            <v>41104</v>
          </cell>
          <cell r="B1658">
            <v>39959</v>
          </cell>
          <cell r="C1658">
            <v>-1145</v>
          </cell>
          <cell r="E1658">
            <v>1656</v>
          </cell>
          <cell r="F1658" t="str">
            <v>MÁS DE 30 DÍAS</v>
          </cell>
        </row>
        <row r="1659">
          <cell r="A1659">
            <v>41105</v>
          </cell>
          <cell r="B1659">
            <v>39959</v>
          </cell>
          <cell r="C1659">
            <v>-1146</v>
          </cell>
          <cell r="E1659">
            <v>1657</v>
          </cell>
          <cell r="F1659" t="str">
            <v>MÁS DE 30 DÍAS</v>
          </cell>
        </row>
        <row r="1660">
          <cell r="A1660">
            <v>41106</v>
          </cell>
          <cell r="B1660">
            <v>39959</v>
          </cell>
          <cell r="C1660">
            <v>-1147</v>
          </cell>
          <cell r="E1660">
            <v>1658</v>
          </cell>
          <cell r="F1660" t="str">
            <v>MÁS DE 30 DÍAS</v>
          </cell>
        </row>
        <row r="1661">
          <cell r="A1661">
            <v>41107</v>
          </cell>
          <cell r="B1661">
            <v>39959</v>
          </cell>
          <cell r="C1661">
            <v>-1148</v>
          </cell>
          <cell r="E1661">
            <v>1659</v>
          </cell>
          <cell r="F1661" t="str">
            <v>MÁS DE 30 DÍAS</v>
          </cell>
        </row>
        <row r="1662">
          <cell r="A1662">
            <v>41108</v>
          </cell>
          <cell r="B1662">
            <v>39959</v>
          </cell>
          <cell r="C1662">
            <v>-1149</v>
          </cell>
          <cell r="E1662">
            <v>1660</v>
          </cell>
          <cell r="F1662" t="str">
            <v>MÁS DE 30 DÍAS</v>
          </cell>
        </row>
        <row r="1663">
          <cell r="A1663">
            <v>41109</v>
          </cell>
          <cell r="B1663">
            <v>39959</v>
          </cell>
          <cell r="C1663">
            <v>-1150</v>
          </cell>
          <cell r="E1663">
            <v>1661</v>
          </cell>
          <cell r="F1663" t="str">
            <v>MÁS DE 30 DÍAS</v>
          </cell>
        </row>
        <row r="1664">
          <cell r="A1664">
            <v>41110</v>
          </cell>
          <cell r="B1664">
            <v>39959</v>
          </cell>
          <cell r="C1664">
            <v>-1151</v>
          </cell>
          <cell r="E1664">
            <v>1662</v>
          </cell>
          <cell r="F1664" t="str">
            <v>MÁS DE 30 DÍAS</v>
          </cell>
        </row>
        <row r="1665">
          <cell r="A1665">
            <v>41111</v>
          </cell>
          <cell r="B1665">
            <v>39959</v>
          </cell>
          <cell r="C1665">
            <v>-1152</v>
          </cell>
          <cell r="E1665">
            <v>1663</v>
          </cell>
          <cell r="F1665" t="str">
            <v>MÁS DE 30 DÍAS</v>
          </cell>
        </row>
        <row r="1666">
          <cell r="A1666">
            <v>41112</v>
          </cell>
          <cell r="B1666">
            <v>39959</v>
          </cell>
          <cell r="C1666">
            <v>-1153</v>
          </cell>
          <cell r="E1666">
            <v>1664</v>
          </cell>
          <cell r="F1666" t="str">
            <v>MÁS DE 30 DÍAS</v>
          </cell>
        </row>
        <row r="1667">
          <cell r="A1667">
            <v>41113</v>
          </cell>
          <cell r="B1667">
            <v>39959</v>
          </cell>
          <cell r="C1667">
            <v>-1154</v>
          </cell>
          <cell r="E1667">
            <v>1665</v>
          </cell>
          <cell r="F1667" t="str">
            <v>MÁS DE 30 DÍAS</v>
          </cell>
        </row>
        <row r="1668">
          <cell r="A1668">
            <v>41114</v>
          </cell>
          <cell r="B1668">
            <v>39959</v>
          </cell>
          <cell r="C1668">
            <v>-1155</v>
          </cell>
          <cell r="E1668">
            <v>1666</v>
          </cell>
          <cell r="F1668" t="str">
            <v>MÁS DE 30 DÍAS</v>
          </cell>
        </row>
        <row r="1669">
          <cell r="A1669">
            <v>41115</v>
          </cell>
          <cell r="B1669">
            <v>39959</v>
          </cell>
          <cell r="C1669">
            <v>-1156</v>
          </cell>
          <cell r="E1669">
            <v>1667</v>
          </cell>
          <cell r="F1669" t="str">
            <v>MÁS DE 30 DÍAS</v>
          </cell>
        </row>
        <row r="1670">
          <cell r="A1670">
            <v>41116</v>
          </cell>
          <cell r="B1670">
            <v>39959</v>
          </cell>
          <cell r="C1670">
            <v>-1157</v>
          </cell>
          <cell r="E1670">
            <v>1668</v>
          </cell>
          <cell r="F1670" t="str">
            <v>MÁS DE 30 DÍAS</v>
          </cell>
        </row>
        <row r="1671">
          <cell r="A1671">
            <v>41117</v>
          </cell>
          <cell r="B1671">
            <v>39959</v>
          </cell>
          <cell r="C1671">
            <v>-1158</v>
          </cell>
          <cell r="E1671">
            <v>1669</v>
          </cell>
          <cell r="F1671" t="str">
            <v>MÁS DE 30 DÍAS</v>
          </cell>
        </row>
        <row r="1672">
          <cell r="A1672">
            <v>41118</v>
          </cell>
          <cell r="B1672">
            <v>39959</v>
          </cell>
          <cell r="C1672">
            <v>-1159</v>
          </cell>
          <cell r="E1672">
            <v>1670</v>
          </cell>
          <cell r="F1672" t="str">
            <v>MÁS DE 30 DÍAS</v>
          </cell>
        </row>
        <row r="1673">
          <cell r="A1673">
            <v>41119</v>
          </cell>
          <cell r="B1673">
            <v>39959</v>
          </cell>
          <cell r="C1673">
            <v>-1160</v>
          </cell>
          <cell r="E1673">
            <v>1671</v>
          </cell>
          <cell r="F1673" t="str">
            <v>MÁS DE 30 DÍAS</v>
          </cell>
        </row>
        <row r="1674">
          <cell r="A1674">
            <v>41120</v>
          </cell>
          <cell r="B1674">
            <v>39959</v>
          </cell>
          <cell r="C1674">
            <v>-1161</v>
          </cell>
          <cell r="E1674">
            <v>1672</v>
          </cell>
          <cell r="F1674" t="str">
            <v>MÁS DE 30 DÍAS</v>
          </cell>
        </row>
        <row r="1675">
          <cell r="A1675">
            <v>41121</v>
          </cell>
          <cell r="B1675">
            <v>39959</v>
          </cell>
          <cell r="C1675">
            <v>-1162</v>
          </cell>
          <cell r="E1675">
            <v>1673</v>
          </cell>
          <cell r="F1675" t="str">
            <v>MÁS DE 30 DÍAS</v>
          </cell>
        </row>
        <row r="1676">
          <cell r="A1676">
            <v>41122</v>
          </cell>
          <cell r="B1676">
            <v>39959</v>
          </cell>
          <cell r="C1676">
            <v>-1163</v>
          </cell>
          <cell r="E1676">
            <v>1674</v>
          </cell>
          <cell r="F1676" t="str">
            <v>MÁS DE 30 DÍAS</v>
          </cell>
        </row>
        <row r="1677">
          <cell r="A1677">
            <v>41123</v>
          </cell>
          <cell r="B1677">
            <v>39959</v>
          </cell>
          <cell r="C1677">
            <v>-1164</v>
          </cell>
          <cell r="E1677">
            <v>1675</v>
          </cell>
          <cell r="F1677" t="str">
            <v>MÁS DE 30 DÍAS</v>
          </cell>
        </row>
        <row r="1678">
          <cell r="A1678">
            <v>41124</v>
          </cell>
          <cell r="B1678">
            <v>39959</v>
          </cell>
          <cell r="C1678">
            <v>-1165</v>
          </cell>
          <cell r="E1678">
            <v>1676</v>
          </cell>
          <cell r="F1678" t="str">
            <v>MÁS DE 30 DÍAS</v>
          </cell>
        </row>
        <row r="1679">
          <cell r="A1679">
            <v>41125</v>
          </cell>
          <cell r="B1679">
            <v>39959</v>
          </cell>
          <cell r="C1679">
            <v>-1166</v>
          </cell>
          <cell r="E1679">
            <v>1677</v>
          </cell>
          <cell r="F1679" t="str">
            <v>MÁS DE 30 DÍAS</v>
          </cell>
        </row>
        <row r="1680">
          <cell r="A1680">
            <v>41126</v>
          </cell>
          <cell r="B1680">
            <v>39959</v>
          </cell>
          <cell r="C1680">
            <v>-1167</v>
          </cell>
          <cell r="E1680">
            <v>1678</v>
          </cell>
          <cell r="F1680" t="str">
            <v>MÁS DE 30 DÍAS</v>
          </cell>
        </row>
        <row r="1681">
          <cell r="A1681">
            <v>41127</v>
          </cell>
          <cell r="B1681">
            <v>39959</v>
          </cell>
          <cell r="C1681">
            <v>-1168</v>
          </cell>
          <cell r="E1681">
            <v>1679</v>
          </cell>
          <cell r="F1681" t="str">
            <v>MÁS DE 30 DÍAS</v>
          </cell>
        </row>
        <row r="1682">
          <cell r="A1682">
            <v>41128</v>
          </cell>
          <cell r="B1682">
            <v>39959</v>
          </cell>
          <cell r="C1682">
            <v>-1169</v>
          </cell>
          <cell r="E1682">
            <v>1680</v>
          </cell>
          <cell r="F1682" t="str">
            <v>MÁS DE 30 DÍAS</v>
          </cell>
        </row>
        <row r="1683">
          <cell r="A1683">
            <v>41129</v>
          </cell>
          <cell r="B1683">
            <v>39959</v>
          </cell>
          <cell r="C1683">
            <v>-1170</v>
          </cell>
          <cell r="E1683">
            <v>1681</v>
          </cell>
          <cell r="F1683" t="str">
            <v>MÁS DE 30 DÍAS</v>
          </cell>
        </row>
        <row r="1684">
          <cell r="A1684">
            <v>41130</v>
          </cell>
          <cell r="B1684">
            <v>39959</v>
          </cell>
          <cell r="C1684">
            <v>-1171</v>
          </cell>
          <cell r="E1684">
            <v>1682</v>
          </cell>
          <cell r="F1684" t="str">
            <v>MÁS DE 30 DÍAS</v>
          </cell>
        </row>
        <row r="1685">
          <cell r="A1685">
            <v>41131</v>
          </cell>
          <cell r="B1685">
            <v>39959</v>
          </cell>
          <cell r="C1685">
            <v>-1172</v>
          </cell>
          <cell r="E1685">
            <v>1683</v>
          </cell>
          <cell r="F1685" t="str">
            <v>MÁS DE 30 DÍAS</v>
          </cell>
        </row>
        <row r="1686">
          <cell r="A1686">
            <v>41132</v>
          </cell>
          <cell r="B1686">
            <v>39959</v>
          </cell>
          <cell r="C1686">
            <v>-1173</v>
          </cell>
          <cell r="E1686">
            <v>1684</v>
          </cell>
          <cell r="F1686" t="str">
            <v>MÁS DE 30 DÍAS</v>
          </cell>
        </row>
        <row r="1687">
          <cell r="A1687">
            <v>41133</v>
          </cell>
          <cell r="B1687">
            <v>39959</v>
          </cell>
          <cell r="C1687">
            <v>-1174</v>
          </cell>
          <cell r="E1687">
            <v>1685</v>
          </cell>
          <cell r="F1687" t="str">
            <v>MÁS DE 30 DÍAS</v>
          </cell>
        </row>
        <row r="1688">
          <cell r="A1688">
            <v>41134</v>
          </cell>
          <cell r="B1688">
            <v>39959</v>
          </cell>
          <cell r="C1688">
            <v>-1175</v>
          </cell>
          <cell r="E1688">
            <v>1686</v>
          </cell>
          <cell r="F1688" t="str">
            <v>MÁS DE 30 DÍAS</v>
          </cell>
        </row>
        <row r="1689">
          <cell r="A1689">
            <v>41135</v>
          </cell>
          <cell r="B1689">
            <v>39959</v>
          </cell>
          <cell r="C1689">
            <v>-1176</v>
          </cell>
          <cell r="E1689">
            <v>1687</v>
          </cell>
          <cell r="F1689" t="str">
            <v>MÁS DE 30 DÍAS</v>
          </cell>
        </row>
        <row r="1690">
          <cell r="A1690">
            <v>41136</v>
          </cell>
          <cell r="B1690">
            <v>39959</v>
          </cell>
          <cell r="C1690">
            <v>-1177</v>
          </cell>
          <cell r="E1690">
            <v>1688</v>
          </cell>
          <cell r="F1690" t="str">
            <v>MÁS DE 30 DÍAS</v>
          </cell>
        </row>
        <row r="1691">
          <cell r="A1691">
            <v>41137</v>
          </cell>
          <cell r="B1691">
            <v>39959</v>
          </cell>
          <cell r="C1691">
            <v>-1178</v>
          </cell>
          <cell r="E1691">
            <v>1689</v>
          </cell>
          <cell r="F1691" t="str">
            <v>MÁS DE 30 DÍAS</v>
          </cell>
        </row>
        <row r="1692">
          <cell r="A1692">
            <v>41138</v>
          </cell>
          <cell r="B1692">
            <v>39959</v>
          </cell>
          <cell r="C1692">
            <v>-1179</v>
          </cell>
          <cell r="E1692">
            <v>1690</v>
          </cell>
          <cell r="F1692" t="str">
            <v>MÁS DE 30 DÍAS</v>
          </cell>
        </row>
        <row r="1693">
          <cell r="A1693">
            <v>41139</v>
          </cell>
          <cell r="B1693">
            <v>39959</v>
          </cell>
          <cell r="C1693">
            <v>-1180</v>
          </cell>
          <cell r="E1693">
            <v>1691</v>
          </cell>
          <cell r="F1693" t="str">
            <v>MÁS DE 30 DÍAS</v>
          </cell>
        </row>
        <row r="1694">
          <cell r="A1694">
            <v>41140</v>
          </cell>
          <cell r="B1694">
            <v>39959</v>
          </cell>
          <cell r="C1694">
            <v>-1181</v>
          </cell>
          <cell r="E1694">
            <v>1692</v>
          </cell>
          <cell r="F1694" t="str">
            <v>MÁS DE 30 DÍAS</v>
          </cell>
        </row>
        <row r="1695">
          <cell r="A1695">
            <v>41141</v>
          </cell>
          <cell r="B1695">
            <v>39959</v>
          </cell>
          <cell r="C1695">
            <v>-1182</v>
          </cell>
          <cell r="E1695">
            <v>1693</v>
          </cell>
          <cell r="F1695" t="str">
            <v>MÁS DE 30 DÍAS</v>
          </cell>
        </row>
        <row r="1696">
          <cell r="A1696">
            <v>41142</v>
          </cell>
          <cell r="B1696">
            <v>39959</v>
          </cell>
          <cell r="C1696">
            <v>-1183</v>
          </cell>
          <cell r="E1696">
            <v>1694</v>
          </cell>
          <cell r="F1696" t="str">
            <v>MÁS DE 30 DÍAS</v>
          </cell>
        </row>
        <row r="1697">
          <cell r="A1697">
            <v>41143</v>
          </cell>
          <cell r="B1697">
            <v>39959</v>
          </cell>
          <cell r="C1697">
            <v>-1184</v>
          </cell>
          <cell r="E1697">
            <v>1695</v>
          </cell>
          <cell r="F1697" t="str">
            <v>MÁS DE 30 DÍAS</v>
          </cell>
        </row>
        <row r="1698">
          <cell r="A1698">
            <v>41144</v>
          </cell>
          <cell r="B1698">
            <v>39959</v>
          </cell>
          <cell r="C1698">
            <v>-1185</v>
          </cell>
          <cell r="E1698">
            <v>1696</v>
          </cell>
          <cell r="F1698" t="str">
            <v>MÁS DE 30 DÍAS</v>
          </cell>
        </row>
        <row r="1699">
          <cell r="A1699">
            <v>41145</v>
          </cell>
          <cell r="B1699">
            <v>39959</v>
          </cell>
          <cell r="C1699">
            <v>-1186</v>
          </cell>
          <cell r="E1699">
            <v>1697</v>
          </cell>
          <cell r="F1699" t="str">
            <v>MÁS DE 30 DÍAS</v>
          </cell>
        </row>
        <row r="1700">
          <cell r="A1700">
            <v>41146</v>
          </cell>
          <cell r="B1700">
            <v>39959</v>
          </cell>
          <cell r="C1700">
            <v>-1187</v>
          </cell>
          <cell r="E1700">
            <v>1698</v>
          </cell>
          <cell r="F1700" t="str">
            <v>MÁS DE 30 DÍAS</v>
          </cell>
        </row>
        <row r="1701">
          <cell r="A1701">
            <v>41147</v>
          </cell>
          <cell r="B1701">
            <v>39959</v>
          </cell>
          <cell r="C1701">
            <v>-1188</v>
          </cell>
          <cell r="E1701">
            <v>1699</v>
          </cell>
          <cell r="F1701" t="str">
            <v>MÁS DE 30 DÍAS</v>
          </cell>
        </row>
        <row r="1702">
          <cell r="A1702">
            <v>41148</v>
          </cell>
          <cell r="B1702">
            <v>39959</v>
          </cell>
          <cell r="C1702">
            <v>-1189</v>
          </cell>
          <cell r="E1702">
            <v>1700</v>
          </cell>
          <cell r="F1702" t="str">
            <v>MÁS DE 30 DÍAS</v>
          </cell>
        </row>
        <row r="1703">
          <cell r="A1703">
            <v>41149</v>
          </cell>
          <cell r="B1703">
            <v>39959</v>
          </cell>
          <cell r="C1703">
            <v>-1190</v>
          </cell>
          <cell r="E1703">
            <v>1701</v>
          </cell>
          <cell r="F1703" t="str">
            <v>MÁS DE 30 DÍAS</v>
          </cell>
        </row>
        <row r="1704">
          <cell r="A1704">
            <v>41150</v>
          </cell>
          <cell r="B1704">
            <v>39959</v>
          </cell>
          <cell r="C1704">
            <v>-1191</v>
          </cell>
          <cell r="E1704">
            <v>1702</v>
          </cell>
          <cell r="F1704" t="str">
            <v>MÁS DE 30 DÍAS</v>
          </cell>
        </row>
        <row r="1705">
          <cell r="A1705">
            <v>41151</v>
          </cell>
          <cell r="B1705">
            <v>39959</v>
          </cell>
          <cell r="C1705">
            <v>-1192</v>
          </cell>
          <cell r="E1705">
            <v>1703</v>
          </cell>
          <cell r="F1705" t="str">
            <v>MÁS DE 30 DÍAS</v>
          </cell>
        </row>
        <row r="1706">
          <cell r="A1706">
            <v>41152</v>
          </cell>
          <cell r="B1706">
            <v>39959</v>
          </cell>
          <cell r="C1706">
            <v>-1193</v>
          </cell>
          <cell r="E1706">
            <v>1704</v>
          </cell>
          <cell r="F1706" t="str">
            <v>MÁS DE 30 DÍAS</v>
          </cell>
        </row>
        <row r="1707">
          <cell r="A1707">
            <v>41153</v>
          </cell>
          <cell r="B1707">
            <v>39959</v>
          </cell>
          <cell r="C1707">
            <v>-1194</v>
          </cell>
          <cell r="E1707">
            <v>1705</v>
          </cell>
          <cell r="F1707" t="str">
            <v>MÁS DE 30 DÍAS</v>
          </cell>
        </row>
        <row r="1708">
          <cell r="A1708">
            <v>41154</v>
          </cell>
          <cell r="B1708">
            <v>39959</v>
          </cell>
          <cell r="C1708">
            <v>-1195</v>
          </cell>
          <cell r="E1708">
            <v>1706</v>
          </cell>
          <cell r="F1708" t="str">
            <v>MÁS DE 30 DÍAS</v>
          </cell>
        </row>
        <row r="1709">
          <cell r="A1709">
            <v>41155</v>
          </cell>
          <cell r="B1709">
            <v>39959</v>
          </cell>
          <cell r="C1709">
            <v>-1196</v>
          </cell>
          <cell r="E1709">
            <v>1707</v>
          </cell>
          <cell r="F1709" t="str">
            <v>MÁS DE 30 DÍAS</v>
          </cell>
        </row>
        <row r="1710">
          <cell r="A1710">
            <v>41156</v>
          </cell>
          <cell r="B1710">
            <v>39959</v>
          </cell>
          <cell r="C1710">
            <v>-1197</v>
          </cell>
          <cell r="E1710">
            <v>1708</v>
          </cell>
          <cell r="F1710" t="str">
            <v>MÁS DE 30 DÍAS</v>
          </cell>
        </row>
        <row r="1711">
          <cell r="A1711">
            <v>41157</v>
          </cell>
          <cell r="B1711">
            <v>39959</v>
          </cell>
          <cell r="C1711">
            <v>-1198</v>
          </cell>
          <cell r="E1711">
            <v>1709</v>
          </cell>
          <cell r="F1711" t="str">
            <v>MÁS DE 30 DÍAS</v>
          </cell>
        </row>
        <row r="1712">
          <cell r="A1712">
            <v>41158</v>
          </cell>
          <cell r="B1712">
            <v>39959</v>
          </cell>
          <cell r="C1712">
            <v>-1199</v>
          </cell>
          <cell r="E1712">
            <v>1710</v>
          </cell>
          <cell r="F1712" t="str">
            <v>MÁS DE 30 DÍAS</v>
          </cell>
        </row>
        <row r="1713">
          <cell r="A1713">
            <v>41159</v>
          </cell>
          <cell r="B1713">
            <v>39959</v>
          </cell>
          <cell r="C1713">
            <v>-1200</v>
          </cell>
          <cell r="E1713">
            <v>1711</v>
          </cell>
          <cell r="F1713" t="str">
            <v>MÁS DE 30 DÍAS</v>
          </cell>
        </row>
        <row r="1714">
          <cell r="A1714">
            <v>41160</v>
          </cell>
          <cell r="B1714">
            <v>39959</v>
          </cell>
          <cell r="C1714">
            <v>-1201</v>
          </cell>
          <cell r="E1714">
            <v>1712</v>
          </cell>
          <cell r="F1714" t="str">
            <v>MÁS DE 30 DÍAS</v>
          </cell>
        </row>
        <row r="1715">
          <cell r="A1715">
            <v>41161</v>
          </cell>
          <cell r="B1715">
            <v>39959</v>
          </cell>
          <cell r="C1715">
            <v>-1202</v>
          </cell>
          <cell r="E1715">
            <v>1713</v>
          </cell>
          <cell r="F1715" t="str">
            <v>MÁS DE 30 DÍAS</v>
          </cell>
        </row>
        <row r="1716">
          <cell r="A1716">
            <v>41162</v>
          </cell>
          <cell r="B1716">
            <v>39959</v>
          </cell>
          <cell r="C1716">
            <v>-1203</v>
          </cell>
          <cell r="E1716">
            <v>1714</v>
          </cell>
          <cell r="F1716" t="str">
            <v>MÁS DE 30 DÍAS</v>
          </cell>
        </row>
        <row r="1717">
          <cell r="A1717">
            <v>41163</v>
          </cell>
          <cell r="B1717">
            <v>39959</v>
          </cell>
          <cell r="C1717">
            <v>-1204</v>
          </cell>
          <cell r="E1717">
            <v>1715</v>
          </cell>
          <cell r="F1717" t="str">
            <v>MÁS DE 30 DÍAS</v>
          </cell>
        </row>
        <row r="1718">
          <cell r="A1718">
            <v>41164</v>
          </cell>
          <cell r="B1718">
            <v>39959</v>
          </cell>
          <cell r="C1718">
            <v>-1205</v>
          </cell>
          <cell r="E1718">
            <v>1716</v>
          </cell>
          <cell r="F1718" t="str">
            <v>MÁS DE 30 DÍAS</v>
          </cell>
        </row>
        <row r="1719">
          <cell r="A1719">
            <v>41165</v>
          </cell>
          <cell r="B1719">
            <v>39959</v>
          </cell>
          <cell r="C1719">
            <v>-1206</v>
          </cell>
          <cell r="E1719">
            <v>1717</v>
          </cell>
          <cell r="F1719" t="str">
            <v>MÁS DE 30 DÍAS</v>
          </cell>
        </row>
        <row r="1720">
          <cell r="A1720">
            <v>41166</v>
          </cell>
          <cell r="B1720">
            <v>39959</v>
          </cell>
          <cell r="C1720">
            <v>-1207</v>
          </cell>
          <cell r="E1720">
            <v>1718</v>
          </cell>
          <cell r="F1720" t="str">
            <v>MÁS DE 30 DÍAS</v>
          </cell>
        </row>
        <row r="1721">
          <cell r="A1721">
            <v>41167</v>
          </cell>
          <cell r="B1721">
            <v>39959</v>
          </cell>
          <cell r="C1721">
            <v>-1208</v>
          </cell>
          <cell r="E1721">
            <v>1719</v>
          </cell>
          <cell r="F1721" t="str">
            <v>MÁS DE 30 DÍAS</v>
          </cell>
        </row>
        <row r="1722">
          <cell r="A1722">
            <v>41168</v>
          </cell>
          <cell r="B1722">
            <v>39959</v>
          </cell>
          <cell r="C1722">
            <v>-1209</v>
          </cell>
          <cell r="E1722">
            <v>1720</v>
          </cell>
          <cell r="F1722" t="str">
            <v>MÁS DE 30 DÍAS</v>
          </cell>
        </row>
        <row r="1723">
          <cell r="A1723">
            <v>41169</v>
          </cell>
          <cell r="B1723">
            <v>39959</v>
          </cell>
          <cell r="C1723">
            <v>-1210</v>
          </cell>
          <cell r="E1723">
            <v>1721</v>
          </cell>
          <cell r="F1723" t="str">
            <v>MÁS DE 30 DÍAS</v>
          </cell>
        </row>
        <row r="1724">
          <cell r="A1724">
            <v>41170</v>
          </cell>
          <cell r="B1724">
            <v>39959</v>
          </cell>
          <cell r="C1724">
            <v>-1211</v>
          </cell>
          <cell r="E1724">
            <v>1722</v>
          </cell>
          <cell r="F1724" t="str">
            <v>MÁS DE 30 DÍAS</v>
          </cell>
        </row>
        <row r="1725">
          <cell r="A1725">
            <v>41171</v>
          </cell>
          <cell r="B1725">
            <v>39959</v>
          </cell>
          <cell r="C1725">
            <v>-1212</v>
          </cell>
          <cell r="E1725">
            <v>1723</v>
          </cell>
          <cell r="F1725" t="str">
            <v>MÁS DE 30 DÍAS</v>
          </cell>
        </row>
        <row r="1726">
          <cell r="A1726">
            <v>41172</v>
          </cell>
          <cell r="B1726">
            <v>39959</v>
          </cell>
          <cell r="C1726">
            <v>-1213</v>
          </cell>
          <cell r="E1726">
            <v>1724</v>
          </cell>
          <cell r="F1726" t="str">
            <v>MÁS DE 30 DÍAS</v>
          </cell>
        </row>
        <row r="1727">
          <cell r="A1727">
            <v>41173</v>
          </cell>
          <cell r="B1727">
            <v>39959</v>
          </cell>
          <cell r="C1727">
            <v>-1214</v>
          </cell>
          <cell r="E1727">
            <v>1725</v>
          </cell>
          <cell r="F1727" t="str">
            <v>MÁS DE 30 DÍAS</v>
          </cell>
        </row>
        <row r="1728">
          <cell r="A1728">
            <v>41174</v>
          </cell>
          <cell r="B1728">
            <v>39959</v>
          </cell>
          <cell r="C1728">
            <v>-1215</v>
          </cell>
          <cell r="E1728">
            <v>1726</v>
          </cell>
          <cell r="F1728" t="str">
            <v>MÁS DE 30 DÍAS</v>
          </cell>
        </row>
        <row r="1729">
          <cell r="A1729">
            <v>41175</v>
          </cell>
          <cell r="B1729">
            <v>39959</v>
          </cell>
          <cell r="C1729">
            <v>-1216</v>
          </cell>
          <cell r="E1729">
            <v>1727</v>
          </cell>
          <cell r="F1729" t="str">
            <v>MÁS DE 30 DÍAS</v>
          </cell>
        </row>
        <row r="1730">
          <cell r="A1730">
            <v>41176</v>
          </cell>
          <cell r="B1730">
            <v>39959</v>
          </cell>
          <cell r="C1730">
            <v>-1217</v>
          </cell>
          <cell r="E1730">
            <v>1728</v>
          </cell>
          <cell r="F1730" t="str">
            <v>MÁS DE 30 DÍAS</v>
          </cell>
        </row>
        <row r="1731">
          <cell r="A1731">
            <v>41177</v>
          </cell>
          <cell r="B1731">
            <v>39959</v>
          </cell>
          <cell r="C1731">
            <v>-1218</v>
          </cell>
          <cell r="E1731">
            <v>1729</v>
          </cell>
          <cell r="F1731" t="str">
            <v>MÁS DE 30 DÍAS</v>
          </cell>
        </row>
        <row r="1732">
          <cell r="A1732">
            <v>41178</v>
          </cell>
          <cell r="B1732">
            <v>39959</v>
          </cell>
          <cell r="C1732">
            <v>-1219</v>
          </cell>
          <cell r="E1732">
            <v>1730</v>
          </cell>
          <cell r="F1732" t="str">
            <v>MÁS DE 30 DÍAS</v>
          </cell>
        </row>
        <row r="1733">
          <cell r="A1733">
            <v>41179</v>
          </cell>
          <cell r="B1733">
            <v>39959</v>
          </cell>
          <cell r="C1733">
            <v>-1220</v>
          </cell>
          <cell r="E1733">
            <v>1731</v>
          </cell>
          <cell r="F1733" t="str">
            <v>MÁS DE 30 DÍAS</v>
          </cell>
        </row>
        <row r="1734">
          <cell r="A1734">
            <v>41180</v>
          </cell>
          <cell r="B1734">
            <v>39959</v>
          </cell>
          <cell r="C1734">
            <v>-1221</v>
          </cell>
          <cell r="E1734">
            <v>1732</v>
          </cell>
          <cell r="F1734" t="str">
            <v>MÁS DE 30 DÍAS</v>
          </cell>
        </row>
        <row r="1735">
          <cell r="A1735">
            <v>41181</v>
          </cell>
          <cell r="B1735">
            <v>39959</v>
          </cell>
          <cell r="C1735">
            <v>-1222</v>
          </cell>
          <cell r="E1735">
            <v>1733</v>
          </cell>
          <cell r="F1735" t="str">
            <v>MÁS DE 30 DÍAS</v>
          </cell>
        </row>
        <row r="1736">
          <cell r="A1736">
            <v>41182</v>
          </cell>
          <cell r="B1736">
            <v>39959</v>
          </cell>
          <cell r="C1736">
            <v>-1223</v>
          </cell>
          <cell r="E1736">
            <v>1734</v>
          </cell>
          <cell r="F1736" t="str">
            <v>MÁS DE 30 DÍAS</v>
          </cell>
        </row>
        <row r="1737">
          <cell r="A1737">
            <v>41183</v>
          </cell>
          <cell r="B1737">
            <v>39959</v>
          </cell>
          <cell r="C1737">
            <v>-1224</v>
          </cell>
          <cell r="E1737">
            <v>1735</v>
          </cell>
          <cell r="F1737" t="str">
            <v>MÁS DE 30 DÍAS</v>
          </cell>
        </row>
        <row r="1738">
          <cell r="A1738">
            <v>41184</v>
          </cell>
          <cell r="B1738">
            <v>39959</v>
          </cell>
          <cell r="C1738">
            <v>-1225</v>
          </cell>
          <cell r="E1738">
            <v>1736</v>
          </cell>
          <cell r="F1738" t="str">
            <v>MÁS DE 30 DÍAS</v>
          </cell>
        </row>
        <row r="1739">
          <cell r="A1739">
            <v>41185</v>
          </cell>
          <cell r="B1739">
            <v>39959</v>
          </cell>
          <cell r="C1739">
            <v>-1226</v>
          </cell>
          <cell r="E1739">
            <v>1737</v>
          </cell>
          <cell r="F1739" t="str">
            <v>MÁS DE 30 DÍAS</v>
          </cell>
        </row>
        <row r="1740">
          <cell r="A1740">
            <v>41186</v>
          </cell>
          <cell r="B1740">
            <v>39959</v>
          </cell>
          <cell r="C1740">
            <v>-1227</v>
          </cell>
          <cell r="E1740">
            <v>1738</v>
          </cell>
          <cell r="F1740" t="str">
            <v>MÁS DE 30 DÍAS</v>
          </cell>
        </row>
        <row r="1741">
          <cell r="A1741">
            <v>41187</v>
          </cell>
          <cell r="B1741">
            <v>39959</v>
          </cell>
          <cell r="C1741">
            <v>-1228</v>
          </cell>
          <cell r="E1741">
            <v>1739</v>
          </cell>
          <cell r="F1741" t="str">
            <v>MÁS DE 30 DÍAS</v>
          </cell>
        </row>
        <row r="1742">
          <cell r="A1742">
            <v>41188</v>
          </cell>
          <cell r="B1742">
            <v>39959</v>
          </cell>
          <cell r="C1742">
            <v>-1229</v>
          </cell>
          <cell r="E1742">
            <v>1740</v>
          </cell>
          <cell r="F1742" t="str">
            <v>MÁS DE 30 DÍAS</v>
          </cell>
        </row>
        <row r="1743">
          <cell r="A1743">
            <v>41189</v>
          </cell>
          <cell r="B1743">
            <v>39959</v>
          </cell>
          <cell r="C1743">
            <v>-1230</v>
          </cell>
          <cell r="E1743">
            <v>1741</v>
          </cell>
          <cell r="F1743" t="str">
            <v>MÁS DE 30 DÍAS</v>
          </cell>
        </row>
        <row r="1744">
          <cell r="A1744">
            <v>41190</v>
          </cell>
          <cell r="B1744">
            <v>39959</v>
          </cell>
          <cell r="C1744">
            <v>-1231</v>
          </cell>
          <cell r="E1744">
            <v>1742</v>
          </cell>
          <cell r="F1744" t="str">
            <v>MÁS DE 30 DÍAS</v>
          </cell>
        </row>
        <row r="1745">
          <cell r="A1745">
            <v>41191</v>
          </cell>
          <cell r="B1745">
            <v>39959</v>
          </cell>
          <cell r="C1745">
            <v>-1232</v>
          </cell>
          <cell r="E1745">
            <v>1743</v>
          </cell>
          <cell r="F1745" t="str">
            <v>MÁS DE 30 DÍAS</v>
          </cell>
        </row>
        <row r="1746">
          <cell r="A1746">
            <v>41192</v>
          </cell>
          <cell r="B1746">
            <v>39959</v>
          </cell>
          <cell r="C1746">
            <v>-1233</v>
          </cell>
          <cell r="E1746">
            <v>1744</v>
          </cell>
          <cell r="F1746" t="str">
            <v>MÁS DE 30 DÍAS</v>
          </cell>
        </row>
        <row r="1747">
          <cell r="A1747">
            <v>41193</v>
          </cell>
          <cell r="B1747">
            <v>39959</v>
          </cell>
          <cell r="C1747">
            <v>-1234</v>
          </cell>
          <cell r="E1747">
            <v>1745</v>
          </cell>
          <cell r="F1747" t="str">
            <v>MÁS DE 30 DÍAS</v>
          </cell>
        </row>
        <row r="1748">
          <cell r="A1748">
            <v>41194</v>
          </cell>
          <cell r="B1748">
            <v>39959</v>
          </cell>
          <cell r="C1748">
            <v>-1235</v>
          </cell>
          <cell r="E1748">
            <v>1746</v>
          </cell>
          <cell r="F1748" t="str">
            <v>MÁS DE 30 DÍAS</v>
          </cell>
        </row>
        <row r="1749">
          <cell r="A1749">
            <v>41195</v>
          </cell>
          <cell r="B1749">
            <v>39959</v>
          </cell>
          <cell r="C1749">
            <v>-1236</v>
          </cell>
          <cell r="E1749">
            <v>1747</v>
          </cell>
          <cell r="F1749" t="str">
            <v>MÁS DE 30 DÍAS</v>
          </cell>
        </row>
        <row r="1750">
          <cell r="A1750">
            <v>41196</v>
          </cell>
          <cell r="B1750">
            <v>39959</v>
          </cell>
          <cell r="C1750">
            <v>-1237</v>
          </cell>
          <cell r="E1750">
            <v>1748</v>
          </cell>
          <cell r="F1750" t="str">
            <v>MÁS DE 30 DÍAS</v>
          </cell>
        </row>
        <row r="1751">
          <cell r="A1751">
            <v>41197</v>
          </cell>
          <cell r="B1751">
            <v>39959</v>
          </cell>
          <cell r="C1751">
            <v>-1238</v>
          </cell>
          <cell r="E1751">
            <v>1749</v>
          </cell>
          <cell r="F1751" t="str">
            <v>MÁS DE 30 DÍAS</v>
          </cell>
        </row>
        <row r="1752">
          <cell r="A1752">
            <v>41198</v>
          </cell>
          <cell r="B1752">
            <v>39959</v>
          </cell>
          <cell r="C1752">
            <v>-1239</v>
          </cell>
          <cell r="E1752">
            <v>1750</v>
          </cell>
          <cell r="F1752" t="str">
            <v>MÁS DE 30 DÍAS</v>
          </cell>
        </row>
        <row r="1753">
          <cell r="A1753">
            <v>41199</v>
          </cell>
          <cell r="B1753">
            <v>39959</v>
          </cell>
          <cell r="C1753">
            <v>-1240</v>
          </cell>
          <cell r="E1753">
            <v>1751</v>
          </cell>
          <cell r="F1753" t="str">
            <v>MÁS DE 30 DÍAS</v>
          </cell>
        </row>
        <row r="1754">
          <cell r="A1754">
            <v>41200</v>
          </cell>
          <cell r="B1754">
            <v>39959</v>
          </cell>
          <cell r="C1754">
            <v>-1241</v>
          </cell>
          <cell r="E1754">
            <v>1752</v>
          </cell>
          <cell r="F1754" t="str">
            <v>MÁS DE 30 DÍAS</v>
          </cell>
        </row>
        <row r="1755">
          <cell r="A1755">
            <v>41201</v>
          </cell>
          <cell r="B1755">
            <v>39959</v>
          </cell>
          <cell r="C1755">
            <v>-1242</v>
          </cell>
          <cell r="E1755">
            <v>1753</v>
          </cell>
          <cell r="F1755" t="str">
            <v>MÁS DE 30 DÍAS</v>
          </cell>
        </row>
        <row r="1756">
          <cell r="A1756">
            <v>41202</v>
          </cell>
          <cell r="B1756">
            <v>39959</v>
          </cell>
          <cell r="C1756">
            <v>-1243</v>
          </cell>
          <cell r="E1756">
            <v>1754</v>
          </cell>
          <cell r="F1756" t="str">
            <v>MÁS DE 30 DÍAS</v>
          </cell>
        </row>
        <row r="1757">
          <cell r="A1757">
            <v>41203</v>
          </cell>
          <cell r="B1757">
            <v>39959</v>
          </cell>
          <cell r="C1757">
            <v>-1244</v>
          </cell>
          <cell r="E1757">
            <v>1755</v>
          </cell>
          <cell r="F1757" t="str">
            <v>MÁS DE 30 DÍAS</v>
          </cell>
        </row>
        <row r="1758">
          <cell r="A1758">
            <v>41204</v>
          </cell>
          <cell r="B1758">
            <v>39959</v>
          </cell>
          <cell r="C1758">
            <v>-1245</v>
          </cell>
          <cell r="E1758">
            <v>1756</v>
          </cell>
          <cell r="F1758" t="str">
            <v>MÁS DE 30 DÍAS</v>
          </cell>
        </row>
        <row r="1759">
          <cell r="A1759">
            <v>41205</v>
          </cell>
          <cell r="B1759">
            <v>39959</v>
          </cell>
          <cell r="C1759">
            <v>-1246</v>
          </cell>
          <cell r="E1759">
            <v>1757</v>
          </cell>
          <cell r="F1759" t="str">
            <v>MÁS DE 30 DÍAS</v>
          </cell>
        </row>
        <row r="1760">
          <cell r="A1760">
            <v>41206</v>
          </cell>
          <cell r="B1760">
            <v>39959</v>
          </cell>
          <cell r="C1760">
            <v>-1247</v>
          </cell>
          <cell r="E1760">
            <v>1758</v>
          </cell>
          <cell r="F1760" t="str">
            <v>MÁS DE 30 DÍAS</v>
          </cell>
        </row>
        <row r="1761">
          <cell r="A1761">
            <v>41207</v>
          </cell>
          <cell r="B1761">
            <v>39959</v>
          </cell>
          <cell r="C1761">
            <v>-1248</v>
          </cell>
          <cell r="E1761">
            <v>1759</v>
          </cell>
          <cell r="F1761" t="str">
            <v>MÁS DE 30 DÍAS</v>
          </cell>
        </row>
        <row r="1762">
          <cell r="A1762">
            <v>41208</v>
          </cell>
          <cell r="B1762">
            <v>39959</v>
          </cell>
          <cell r="C1762">
            <v>-1249</v>
          </cell>
          <cell r="E1762">
            <v>1760</v>
          </cell>
          <cell r="F1762" t="str">
            <v>MÁS DE 30 DÍAS</v>
          </cell>
        </row>
        <row r="1763">
          <cell r="A1763">
            <v>41209</v>
          </cell>
          <cell r="B1763">
            <v>39959</v>
          </cell>
          <cell r="C1763">
            <v>-1250</v>
          </cell>
          <cell r="E1763">
            <v>1761</v>
          </cell>
          <cell r="F1763" t="str">
            <v>MÁS DE 30 DÍAS</v>
          </cell>
        </row>
        <row r="1764">
          <cell r="A1764">
            <v>41210</v>
          </cell>
          <cell r="B1764">
            <v>39959</v>
          </cell>
          <cell r="C1764">
            <v>-1251</v>
          </cell>
          <cell r="E1764">
            <v>1762</v>
          </cell>
          <cell r="F1764" t="str">
            <v>MÁS DE 30 DÍAS</v>
          </cell>
        </row>
        <row r="1765">
          <cell r="A1765">
            <v>41211</v>
          </cell>
          <cell r="B1765">
            <v>39959</v>
          </cell>
          <cell r="C1765">
            <v>-1252</v>
          </cell>
          <cell r="E1765">
            <v>1763</v>
          </cell>
          <cell r="F1765" t="str">
            <v>MÁS DE 30 DÍAS</v>
          </cell>
        </row>
        <row r="1766">
          <cell r="A1766">
            <v>41212</v>
          </cell>
          <cell r="B1766">
            <v>39959</v>
          </cell>
          <cell r="C1766">
            <v>-1253</v>
          </cell>
          <cell r="E1766">
            <v>1764</v>
          </cell>
          <cell r="F1766" t="str">
            <v>MÁS DE 30 DÍAS</v>
          </cell>
        </row>
        <row r="1767">
          <cell r="A1767">
            <v>41213</v>
          </cell>
          <cell r="B1767">
            <v>39959</v>
          </cell>
          <cell r="C1767">
            <v>-1254</v>
          </cell>
          <cell r="E1767">
            <v>1765</v>
          </cell>
          <cell r="F1767" t="str">
            <v>MÁS DE 30 DÍAS</v>
          </cell>
        </row>
        <row r="1768">
          <cell r="A1768">
            <v>41214</v>
          </cell>
          <cell r="B1768">
            <v>39959</v>
          </cell>
          <cell r="C1768">
            <v>-1255</v>
          </cell>
          <cell r="E1768">
            <v>1766</v>
          </cell>
          <cell r="F1768" t="str">
            <v>MÁS DE 30 DÍAS</v>
          </cell>
        </row>
        <row r="1769">
          <cell r="A1769">
            <v>41215</v>
          </cell>
          <cell r="B1769">
            <v>39959</v>
          </cell>
          <cell r="C1769">
            <v>-1256</v>
          </cell>
          <cell r="E1769">
            <v>1767</v>
          </cell>
          <cell r="F1769" t="str">
            <v>MÁS DE 30 DÍAS</v>
          </cell>
        </row>
        <row r="1770">
          <cell r="A1770">
            <v>41216</v>
          </cell>
          <cell r="B1770">
            <v>39959</v>
          </cell>
          <cell r="C1770">
            <v>-1257</v>
          </cell>
          <cell r="E1770">
            <v>1768</v>
          </cell>
          <cell r="F1770" t="str">
            <v>MÁS DE 30 DÍAS</v>
          </cell>
        </row>
        <row r="1771">
          <cell r="A1771">
            <v>41217</v>
          </cell>
          <cell r="B1771">
            <v>39959</v>
          </cell>
          <cell r="C1771">
            <v>-1258</v>
          </cell>
          <cell r="E1771">
            <v>1769</v>
          </cell>
          <cell r="F1771" t="str">
            <v>MÁS DE 30 DÍAS</v>
          </cell>
        </row>
        <row r="1772">
          <cell r="A1772">
            <v>41218</v>
          </cell>
          <cell r="B1772">
            <v>39959</v>
          </cell>
          <cell r="C1772">
            <v>-1259</v>
          </cell>
          <cell r="E1772">
            <v>1770</v>
          </cell>
          <cell r="F1772" t="str">
            <v>MÁS DE 30 DÍAS</v>
          </cell>
        </row>
        <row r="1773">
          <cell r="A1773">
            <v>41219</v>
          </cell>
          <cell r="B1773">
            <v>39959</v>
          </cell>
          <cell r="C1773">
            <v>-1260</v>
          </cell>
          <cell r="E1773">
            <v>1771</v>
          </cell>
          <cell r="F1773" t="str">
            <v>MÁS DE 30 DÍAS</v>
          </cell>
        </row>
        <row r="1774">
          <cell r="A1774">
            <v>41220</v>
          </cell>
          <cell r="B1774">
            <v>39959</v>
          </cell>
          <cell r="C1774">
            <v>-1261</v>
          </cell>
          <cell r="E1774">
            <v>1772</v>
          </cell>
          <cell r="F1774" t="str">
            <v>MÁS DE 30 DÍAS</v>
          </cell>
        </row>
        <row r="1775">
          <cell r="A1775">
            <v>41221</v>
          </cell>
          <cell r="B1775">
            <v>39959</v>
          </cell>
          <cell r="C1775">
            <v>-1262</v>
          </cell>
          <cell r="E1775">
            <v>1773</v>
          </cell>
          <cell r="F1775" t="str">
            <v>MÁS DE 30 DÍAS</v>
          </cell>
        </row>
        <row r="1776">
          <cell r="A1776">
            <v>41222</v>
          </cell>
          <cell r="B1776">
            <v>39959</v>
          </cell>
          <cell r="C1776">
            <v>-1263</v>
          </cell>
          <cell r="E1776">
            <v>1774</v>
          </cell>
          <cell r="F1776" t="str">
            <v>MÁS DE 30 DÍAS</v>
          </cell>
        </row>
        <row r="1777">
          <cell r="A1777">
            <v>41223</v>
          </cell>
          <cell r="B1777">
            <v>39959</v>
          </cell>
          <cell r="C1777">
            <v>-1264</v>
          </cell>
          <cell r="E1777">
            <v>1775</v>
          </cell>
          <cell r="F1777" t="str">
            <v>MÁS DE 30 DÍAS</v>
          </cell>
        </row>
        <row r="1778">
          <cell r="A1778">
            <v>41224</v>
          </cell>
          <cell r="B1778">
            <v>39959</v>
          </cell>
          <cell r="C1778">
            <v>-1265</v>
          </cell>
          <cell r="E1778">
            <v>1776</v>
          </cell>
          <cell r="F1778" t="str">
            <v>MÁS DE 30 DÍAS</v>
          </cell>
        </row>
        <row r="1779">
          <cell r="A1779">
            <v>41225</v>
          </cell>
          <cell r="B1779">
            <v>39959</v>
          </cell>
          <cell r="C1779">
            <v>-1266</v>
          </cell>
          <cell r="E1779">
            <v>1777</v>
          </cell>
          <cell r="F1779" t="str">
            <v>MÁS DE 30 DÍAS</v>
          </cell>
        </row>
        <row r="1780">
          <cell r="A1780">
            <v>41226</v>
          </cell>
          <cell r="B1780">
            <v>39959</v>
          </cell>
          <cell r="C1780">
            <v>-1267</v>
          </cell>
          <cell r="E1780">
            <v>1778</v>
          </cell>
          <cell r="F1780" t="str">
            <v>MÁS DE 30 DÍAS</v>
          </cell>
        </row>
        <row r="1781">
          <cell r="A1781">
            <v>41227</v>
          </cell>
          <cell r="B1781">
            <v>39959</v>
          </cell>
          <cell r="C1781">
            <v>-1268</v>
          </cell>
          <cell r="E1781">
            <v>1779</v>
          </cell>
          <cell r="F1781" t="str">
            <v>MÁS DE 30 DÍAS</v>
          </cell>
        </row>
        <row r="1782">
          <cell r="A1782">
            <v>41228</v>
          </cell>
          <cell r="B1782">
            <v>39959</v>
          </cell>
          <cell r="C1782">
            <v>-1269</v>
          </cell>
          <cell r="E1782">
            <v>1780</v>
          </cell>
          <cell r="F1782" t="str">
            <v>MÁS DE 30 DÍAS</v>
          </cell>
        </row>
        <row r="1783">
          <cell r="A1783">
            <v>41229</v>
          </cell>
          <cell r="B1783">
            <v>39959</v>
          </cell>
          <cell r="C1783">
            <v>-1270</v>
          </cell>
          <cell r="E1783">
            <v>1781</v>
          </cell>
          <cell r="F1783" t="str">
            <v>MÁS DE 30 DÍAS</v>
          </cell>
        </row>
        <row r="1784">
          <cell r="A1784">
            <v>41230</v>
          </cell>
          <cell r="B1784">
            <v>39959</v>
          </cell>
          <cell r="C1784">
            <v>-1271</v>
          </cell>
          <cell r="E1784">
            <v>1782</v>
          </cell>
          <cell r="F1784" t="str">
            <v>MÁS DE 30 DÍAS</v>
          </cell>
        </row>
        <row r="1785">
          <cell r="A1785">
            <v>41231</v>
          </cell>
          <cell r="B1785">
            <v>39959</v>
          </cell>
          <cell r="C1785">
            <v>-1272</v>
          </cell>
          <cell r="E1785">
            <v>1783</v>
          </cell>
          <cell r="F1785" t="str">
            <v>MÁS DE 30 DÍAS</v>
          </cell>
        </row>
        <row r="1786">
          <cell r="A1786">
            <v>41232</v>
          </cell>
          <cell r="B1786">
            <v>39959</v>
          </cell>
          <cell r="C1786">
            <v>-1273</v>
          </cell>
          <cell r="E1786">
            <v>1784</v>
          </cell>
          <cell r="F1786" t="str">
            <v>MÁS DE 30 DÍAS</v>
          </cell>
        </row>
        <row r="1787">
          <cell r="A1787">
            <v>41233</v>
          </cell>
          <cell r="B1787">
            <v>39959</v>
          </cell>
          <cell r="C1787">
            <v>-1274</v>
          </cell>
          <cell r="E1787">
            <v>1785</v>
          </cell>
          <cell r="F1787" t="str">
            <v>MÁS DE 30 DÍAS</v>
          </cell>
        </row>
        <row r="1788">
          <cell r="A1788">
            <v>41234</v>
          </cell>
          <cell r="B1788">
            <v>39959</v>
          </cell>
          <cell r="C1788">
            <v>-1275</v>
          </cell>
          <cell r="E1788">
            <v>1786</v>
          </cell>
          <cell r="F1788" t="str">
            <v>MÁS DE 30 DÍAS</v>
          </cell>
        </row>
        <row r="1789">
          <cell r="A1789">
            <v>41235</v>
          </cell>
          <cell r="B1789">
            <v>39959</v>
          </cell>
          <cell r="C1789">
            <v>-1276</v>
          </cell>
          <cell r="E1789">
            <v>1787</v>
          </cell>
          <cell r="F1789" t="str">
            <v>MÁS DE 30 DÍAS</v>
          </cell>
        </row>
        <row r="1790">
          <cell r="A1790">
            <v>41236</v>
          </cell>
          <cell r="B1790">
            <v>39959</v>
          </cell>
          <cell r="C1790">
            <v>-1277</v>
          </cell>
          <cell r="E1790">
            <v>1788</v>
          </cell>
          <cell r="F1790" t="str">
            <v>MÁS DE 30 DÍAS</v>
          </cell>
        </row>
        <row r="1791">
          <cell r="A1791">
            <v>41237</v>
          </cell>
          <cell r="B1791">
            <v>39959</v>
          </cell>
          <cell r="C1791">
            <v>-1278</v>
          </cell>
          <cell r="E1791">
            <v>1789</v>
          </cell>
          <cell r="F1791" t="str">
            <v>MÁS DE 30 DÍAS</v>
          </cell>
        </row>
        <row r="1792">
          <cell r="A1792">
            <v>41238</v>
          </cell>
          <cell r="B1792">
            <v>39959</v>
          </cell>
          <cell r="C1792">
            <v>-1279</v>
          </cell>
          <cell r="E1792">
            <v>1790</v>
          </cell>
          <cell r="F1792" t="str">
            <v>MÁS DE 30 DÍAS</v>
          </cell>
        </row>
        <row r="1793">
          <cell r="A1793">
            <v>41239</v>
          </cell>
          <cell r="B1793">
            <v>39959</v>
          </cell>
          <cell r="C1793">
            <v>-1280</v>
          </cell>
          <cell r="E1793">
            <v>1791</v>
          </cell>
          <cell r="F1793" t="str">
            <v>MÁS DE 30 DÍAS</v>
          </cell>
        </row>
        <row r="1794">
          <cell r="A1794">
            <v>41240</v>
          </cell>
          <cell r="B1794">
            <v>39959</v>
          </cell>
          <cell r="C1794">
            <v>-1281</v>
          </cell>
          <cell r="E1794">
            <v>1792</v>
          </cell>
          <cell r="F1794" t="str">
            <v>MÁS DE 30 DÍAS</v>
          </cell>
        </row>
        <row r="1795">
          <cell r="A1795">
            <v>41241</v>
          </cell>
          <cell r="B1795">
            <v>39959</v>
          </cell>
          <cell r="C1795">
            <v>-1282</v>
          </cell>
          <cell r="E1795">
            <v>1793</v>
          </cell>
          <cell r="F1795" t="str">
            <v>MÁS DE 30 DÍAS</v>
          </cell>
        </row>
        <row r="1796">
          <cell r="A1796">
            <v>41242</v>
          </cell>
          <cell r="B1796">
            <v>39959</v>
          </cell>
          <cell r="C1796">
            <v>-1283</v>
          </cell>
          <cell r="E1796">
            <v>1794</v>
          </cell>
          <cell r="F1796" t="str">
            <v>MÁS DE 30 DÍAS</v>
          </cell>
        </row>
        <row r="1797">
          <cell r="A1797">
            <v>41243</v>
          </cell>
          <cell r="B1797">
            <v>39959</v>
          </cell>
          <cell r="C1797">
            <v>-1284</v>
          </cell>
          <cell r="E1797">
            <v>1795</v>
          </cell>
          <cell r="F1797" t="str">
            <v>MÁS DE 30 DÍAS</v>
          </cell>
        </row>
        <row r="1798">
          <cell r="A1798">
            <v>41244</v>
          </cell>
          <cell r="B1798">
            <v>39959</v>
          </cell>
          <cell r="C1798">
            <v>-1285</v>
          </cell>
          <cell r="E1798">
            <v>1796</v>
          </cell>
          <cell r="F1798" t="str">
            <v>MÁS DE 30 DÍAS</v>
          </cell>
        </row>
        <row r="1799">
          <cell r="A1799">
            <v>41245</v>
          </cell>
          <cell r="B1799">
            <v>39959</v>
          </cell>
          <cell r="C1799">
            <v>-1286</v>
          </cell>
          <cell r="E1799">
            <v>1797</v>
          </cell>
          <cell r="F1799" t="str">
            <v>MÁS DE 30 DÍAS</v>
          </cell>
        </row>
        <row r="1800">
          <cell r="A1800">
            <v>41246</v>
          </cell>
          <cell r="B1800">
            <v>39959</v>
          </cell>
          <cell r="C1800">
            <v>-1287</v>
          </cell>
          <cell r="E1800">
            <v>1798</v>
          </cell>
          <cell r="F1800" t="str">
            <v>MÁS DE 30 DÍAS</v>
          </cell>
        </row>
        <row r="1801">
          <cell r="A1801">
            <v>41247</v>
          </cell>
          <cell r="B1801">
            <v>39959</v>
          </cell>
          <cell r="C1801">
            <v>-1288</v>
          </cell>
          <cell r="E1801">
            <v>1799</v>
          </cell>
          <cell r="F1801" t="str">
            <v>MÁS DE 30 DÍAS</v>
          </cell>
        </row>
        <row r="1802">
          <cell r="A1802">
            <v>41248</v>
          </cell>
          <cell r="B1802">
            <v>39959</v>
          </cell>
          <cell r="C1802">
            <v>-1289</v>
          </cell>
          <cell r="E1802">
            <v>1800</v>
          </cell>
          <cell r="F1802" t="str">
            <v>MÁS DE 30 DÍAS</v>
          </cell>
        </row>
        <row r="1803">
          <cell r="A1803">
            <v>41249</v>
          </cell>
          <cell r="B1803">
            <v>39959</v>
          </cell>
          <cell r="C1803">
            <v>-1290</v>
          </cell>
          <cell r="E1803">
            <v>1801</v>
          </cell>
          <cell r="F1803" t="str">
            <v>MÁS DE 30 DÍAS</v>
          </cell>
        </row>
        <row r="1804">
          <cell r="A1804">
            <v>41250</v>
          </cell>
          <cell r="B1804">
            <v>39959</v>
          </cell>
          <cell r="C1804">
            <v>-1291</v>
          </cell>
          <cell r="E1804">
            <v>1802</v>
          </cell>
          <cell r="F1804" t="str">
            <v>MÁS DE 30 DÍAS</v>
          </cell>
        </row>
        <row r="1805">
          <cell r="A1805">
            <v>41251</v>
          </cell>
          <cell r="B1805">
            <v>39959</v>
          </cell>
          <cell r="C1805">
            <v>-1292</v>
          </cell>
          <cell r="E1805">
            <v>1803</v>
          </cell>
          <cell r="F1805" t="str">
            <v>MÁS DE 30 DÍAS</v>
          </cell>
        </row>
        <row r="1806">
          <cell r="A1806">
            <v>41252</v>
          </cell>
          <cell r="B1806">
            <v>39959</v>
          </cell>
          <cell r="C1806">
            <v>-1293</v>
          </cell>
          <cell r="E1806">
            <v>1804</v>
          </cell>
          <cell r="F1806" t="str">
            <v>MÁS DE 30 DÍAS</v>
          </cell>
        </row>
        <row r="1807">
          <cell r="A1807">
            <v>41253</v>
          </cell>
          <cell r="B1807">
            <v>39959</v>
          </cell>
          <cell r="C1807">
            <v>-1294</v>
          </cell>
          <cell r="E1807">
            <v>1805</v>
          </cell>
          <cell r="F1807" t="str">
            <v>MÁS DE 30 DÍAS</v>
          </cell>
        </row>
        <row r="1808">
          <cell r="A1808">
            <v>41254</v>
          </cell>
          <cell r="B1808">
            <v>39959</v>
          </cell>
          <cell r="C1808">
            <v>-1295</v>
          </cell>
          <cell r="E1808">
            <v>1806</v>
          </cell>
          <cell r="F1808" t="str">
            <v>MÁS DE 30 DÍAS</v>
          </cell>
        </row>
        <row r="1809">
          <cell r="A1809">
            <v>41255</v>
          </cell>
          <cell r="B1809">
            <v>39959</v>
          </cell>
          <cell r="C1809">
            <v>-1296</v>
          </cell>
          <cell r="E1809">
            <v>1807</v>
          </cell>
          <cell r="F1809" t="str">
            <v>MÁS DE 30 DÍAS</v>
          </cell>
        </row>
        <row r="1810">
          <cell r="A1810">
            <v>41256</v>
          </cell>
          <cell r="B1810">
            <v>39959</v>
          </cell>
          <cell r="C1810">
            <v>-1297</v>
          </cell>
          <cell r="E1810">
            <v>1808</v>
          </cell>
          <cell r="F1810" t="str">
            <v>MÁS DE 30 DÍAS</v>
          </cell>
        </row>
        <row r="1811">
          <cell r="A1811">
            <v>41257</v>
          </cell>
          <cell r="B1811">
            <v>39959</v>
          </cell>
          <cell r="C1811">
            <v>-1298</v>
          </cell>
          <cell r="E1811">
            <v>1809</v>
          </cell>
          <cell r="F1811" t="str">
            <v>MÁS DE 30 DÍAS</v>
          </cell>
        </row>
        <row r="1812">
          <cell r="A1812">
            <v>41258</v>
          </cell>
          <cell r="B1812">
            <v>39959</v>
          </cell>
          <cell r="C1812">
            <v>-1299</v>
          </cell>
          <cell r="E1812">
            <v>1810</v>
          </cell>
          <cell r="F1812" t="str">
            <v>MÁS DE 30 DÍAS</v>
          </cell>
        </row>
        <row r="1813">
          <cell r="A1813">
            <v>41259</v>
          </cell>
          <cell r="B1813">
            <v>39959</v>
          </cell>
          <cell r="C1813">
            <v>-1300</v>
          </cell>
          <cell r="E1813">
            <v>1811</v>
          </cell>
          <cell r="F1813" t="str">
            <v>MÁS DE 30 DÍAS</v>
          </cell>
        </row>
        <row r="1814">
          <cell r="A1814">
            <v>41260</v>
          </cell>
          <cell r="B1814">
            <v>39959</v>
          </cell>
          <cell r="C1814">
            <v>-1301</v>
          </cell>
          <cell r="E1814">
            <v>1812</v>
          </cell>
          <cell r="F1814" t="str">
            <v>MÁS DE 30 DÍAS</v>
          </cell>
        </row>
        <row r="1815">
          <cell r="A1815">
            <v>41261</v>
          </cell>
          <cell r="B1815">
            <v>39959</v>
          </cell>
          <cell r="C1815">
            <v>-1302</v>
          </cell>
          <cell r="E1815">
            <v>1813</v>
          </cell>
          <cell r="F1815" t="str">
            <v>MÁS DE 30 DÍAS</v>
          </cell>
        </row>
        <row r="1816">
          <cell r="A1816">
            <v>41262</v>
          </cell>
          <cell r="B1816">
            <v>39959</v>
          </cell>
          <cell r="C1816">
            <v>-1303</v>
          </cell>
          <cell r="E1816">
            <v>1814</v>
          </cell>
          <cell r="F1816" t="str">
            <v>MÁS DE 30 DÍAS</v>
          </cell>
        </row>
        <row r="1817">
          <cell r="A1817">
            <v>41263</v>
          </cell>
          <cell r="B1817">
            <v>39959</v>
          </cell>
          <cell r="C1817">
            <v>-1304</v>
          </cell>
          <cell r="E1817">
            <v>1815</v>
          </cell>
          <cell r="F1817" t="str">
            <v>MÁS DE 30 DÍAS</v>
          </cell>
        </row>
        <row r="1818">
          <cell r="A1818">
            <v>41264</v>
          </cell>
          <cell r="B1818">
            <v>39959</v>
          </cell>
          <cell r="C1818">
            <v>-1305</v>
          </cell>
          <cell r="E1818">
            <v>1816</v>
          </cell>
          <cell r="F1818" t="str">
            <v>MÁS DE 30 DÍAS</v>
          </cell>
        </row>
        <row r="1819">
          <cell r="A1819">
            <v>41265</v>
          </cell>
          <cell r="B1819">
            <v>39959</v>
          </cell>
          <cell r="C1819">
            <v>-1306</v>
          </cell>
          <cell r="E1819">
            <v>1817</v>
          </cell>
          <cell r="F1819" t="str">
            <v>MÁS DE 30 DÍAS</v>
          </cell>
        </row>
        <row r="1820">
          <cell r="A1820">
            <v>41266</v>
          </cell>
          <cell r="B1820">
            <v>39959</v>
          </cell>
          <cell r="C1820">
            <v>-1307</v>
          </cell>
          <cell r="E1820">
            <v>1818</v>
          </cell>
          <cell r="F1820" t="str">
            <v>MÁS DE 30 DÍAS</v>
          </cell>
        </row>
        <row r="1821">
          <cell r="A1821">
            <v>41267</v>
          </cell>
          <cell r="B1821">
            <v>39959</v>
          </cell>
          <cell r="C1821">
            <v>-1308</v>
          </cell>
          <cell r="E1821">
            <v>1819</v>
          </cell>
          <cell r="F1821" t="str">
            <v>MÁS DE 30 DÍAS</v>
          </cell>
        </row>
        <row r="1822">
          <cell r="A1822">
            <v>41268</v>
          </cell>
          <cell r="B1822">
            <v>39959</v>
          </cell>
          <cell r="C1822">
            <v>-1309</v>
          </cell>
          <cell r="E1822">
            <v>1820</v>
          </cell>
          <cell r="F1822" t="str">
            <v>MÁS DE 30 DÍAS</v>
          </cell>
        </row>
        <row r="1823">
          <cell r="A1823">
            <v>41269</v>
          </cell>
          <cell r="B1823">
            <v>39959</v>
          </cell>
          <cell r="C1823">
            <v>-1310</v>
          </cell>
          <cell r="E1823">
            <v>1821</v>
          </cell>
          <cell r="F1823" t="str">
            <v>MÁS DE 30 DÍAS</v>
          </cell>
        </row>
        <row r="1824">
          <cell r="A1824">
            <v>41270</v>
          </cell>
          <cell r="B1824">
            <v>39959</v>
          </cell>
          <cell r="C1824">
            <v>-1311</v>
          </cell>
          <cell r="E1824">
            <v>1822</v>
          </cell>
          <cell r="F1824" t="str">
            <v>MÁS DE 30 DÍAS</v>
          </cell>
        </row>
        <row r="1825">
          <cell r="A1825">
            <v>41271</v>
          </cell>
          <cell r="B1825">
            <v>39959</v>
          </cell>
          <cell r="C1825">
            <v>-1312</v>
          </cell>
          <cell r="E1825">
            <v>1823</v>
          </cell>
          <cell r="F1825" t="str">
            <v>MÁS DE 30 DÍAS</v>
          </cell>
        </row>
        <row r="1826">
          <cell r="A1826">
            <v>41272</v>
          </cell>
          <cell r="B1826">
            <v>39959</v>
          </cell>
          <cell r="C1826">
            <v>-1313</v>
          </cell>
          <cell r="E1826">
            <v>1824</v>
          </cell>
          <cell r="F1826" t="str">
            <v>MÁS DE 30 DÍAS</v>
          </cell>
        </row>
        <row r="1827">
          <cell r="A1827">
            <v>41273</v>
          </cell>
          <cell r="B1827">
            <v>39959</v>
          </cell>
          <cell r="C1827">
            <v>-1314</v>
          </cell>
          <cell r="E1827">
            <v>1825</v>
          </cell>
          <cell r="F1827" t="str">
            <v>MÁS DE 30 DÍAS</v>
          </cell>
        </row>
        <row r="1828">
          <cell r="A1828">
            <v>41274</v>
          </cell>
          <cell r="B1828">
            <v>39959</v>
          </cell>
          <cell r="C1828">
            <v>-1315</v>
          </cell>
          <cell r="E1828">
            <v>1826</v>
          </cell>
          <cell r="F1828" t="str">
            <v>MÁS DE 30 DÍAS</v>
          </cell>
        </row>
        <row r="1829">
          <cell r="A1829">
            <v>41275</v>
          </cell>
          <cell r="B1829">
            <v>39959</v>
          </cell>
          <cell r="C1829">
            <v>-1316</v>
          </cell>
          <cell r="E1829">
            <v>1827</v>
          </cell>
          <cell r="F1829" t="str">
            <v>MÁS DE 30 DÍAS</v>
          </cell>
        </row>
        <row r="1830">
          <cell r="A1830">
            <v>41276</v>
          </cell>
          <cell r="B1830">
            <v>39959</v>
          </cell>
          <cell r="C1830">
            <v>-1317</v>
          </cell>
          <cell r="E1830">
            <v>1828</v>
          </cell>
          <cell r="F1830" t="str">
            <v>MÁS DE 30 DÍAS</v>
          </cell>
        </row>
        <row r="1831">
          <cell r="A1831">
            <v>41277</v>
          </cell>
          <cell r="B1831">
            <v>39959</v>
          </cell>
          <cell r="C1831">
            <v>-1318</v>
          </cell>
          <cell r="E1831">
            <v>1829</v>
          </cell>
          <cell r="F1831" t="str">
            <v>MÁS DE 30 DÍAS</v>
          </cell>
        </row>
        <row r="1832">
          <cell r="A1832">
            <v>41278</v>
          </cell>
          <cell r="B1832">
            <v>39959</v>
          </cell>
          <cell r="C1832">
            <v>-1319</v>
          </cell>
          <cell r="E1832">
            <v>1830</v>
          </cell>
          <cell r="F1832" t="str">
            <v>MÁS DE 30 DÍAS</v>
          </cell>
        </row>
        <row r="1833">
          <cell r="A1833">
            <v>41279</v>
          </cell>
          <cell r="B1833">
            <v>39959</v>
          </cell>
          <cell r="C1833">
            <v>-1320</v>
          </cell>
          <cell r="E1833">
            <v>1831</v>
          </cell>
          <cell r="F1833" t="str">
            <v>MÁS DE 30 DÍAS</v>
          </cell>
        </row>
        <row r="1834">
          <cell r="A1834">
            <v>41280</v>
          </cell>
          <cell r="B1834">
            <v>39959</v>
          </cell>
          <cell r="C1834">
            <v>-1321</v>
          </cell>
          <cell r="E1834">
            <v>1832</v>
          </cell>
          <cell r="F1834" t="str">
            <v>MÁS DE 30 DÍAS</v>
          </cell>
        </row>
        <row r="1835">
          <cell r="A1835">
            <v>41281</v>
          </cell>
          <cell r="B1835">
            <v>39959</v>
          </cell>
          <cell r="C1835">
            <v>-1322</v>
          </cell>
          <cell r="E1835">
            <v>1833</v>
          </cell>
          <cell r="F1835" t="str">
            <v>MÁS DE 30 DÍAS</v>
          </cell>
        </row>
        <row r="1836">
          <cell r="A1836">
            <v>41282</v>
          </cell>
          <cell r="B1836">
            <v>39959</v>
          </cell>
          <cell r="C1836">
            <v>-1323</v>
          </cell>
          <cell r="E1836">
            <v>1834</v>
          </cell>
          <cell r="F1836" t="str">
            <v>MÁS DE 30 DÍAS</v>
          </cell>
        </row>
        <row r="1837">
          <cell r="A1837">
            <v>41283</v>
          </cell>
          <cell r="B1837">
            <v>39959</v>
          </cell>
          <cell r="C1837">
            <v>-1324</v>
          </cell>
          <cell r="E1837">
            <v>1835</v>
          </cell>
          <cell r="F1837" t="str">
            <v>MÁS DE 30 DÍAS</v>
          </cell>
        </row>
        <row r="1838">
          <cell r="A1838">
            <v>41284</v>
          </cell>
          <cell r="B1838">
            <v>39959</v>
          </cell>
          <cell r="C1838">
            <v>-1325</v>
          </cell>
          <cell r="E1838">
            <v>1836</v>
          </cell>
          <cell r="F1838" t="str">
            <v>MÁS DE 30 DÍAS</v>
          </cell>
        </row>
        <row r="1839">
          <cell r="A1839">
            <v>41285</v>
          </cell>
          <cell r="B1839">
            <v>39959</v>
          </cell>
          <cell r="C1839">
            <v>-1326</v>
          </cell>
          <cell r="E1839">
            <v>1837</v>
          </cell>
          <cell r="F1839" t="str">
            <v>MÁS DE 30 DÍAS</v>
          </cell>
        </row>
        <row r="1840">
          <cell r="A1840">
            <v>41286</v>
          </cell>
          <cell r="B1840">
            <v>39959</v>
          </cell>
          <cell r="C1840">
            <v>-1327</v>
          </cell>
          <cell r="E1840">
            <v>1838</v>
          </cell>
          <cell r="F1840" t="str">
            <v>MÁS DE 30 DÍAS</v>
          </cell>
        </row>
        <row r="1841">
          <cell r="A1841">
            <v>41287</v>
          </cell>
          <cell r="B1841">
            <v>39959</v>
          </cell>
          <cell r="C1841">
            <v>-1328</v>
          </cell>
          <cell r="E1841">
            <v>1839</v>
          </cell>
          <cell r="F1841" t="str">
            <v>MÁS DE 30 DÍAS</v>
          </cell>
        </row>
        <row r="1842">
          <cell r="A1842">
            <v>41288</v>
          </cell>
          <cell r="B1842">
            <v>39959</v>
          </cell>
          <cell r="C1842">
            <v>-1329</v>
          </cell>
          <cell r="E1842">
            <v>1840</v>
          </cell>
          <cell r="F1842" t="str">
            <v>MÁS DE 30 DÍAS</v>
          </cell>
        </row>
        <row r="1843">
          <cell r="A1843">
            <v>41289</v>
          </cell>
          <cell r="B1843">
            <v>39959</v>
          </cell>
          <cell r="C1843">
            <v>-1330</v>
          </cell>
          <cell r="E1843">
            <v>1841</v>
          </cell>
          <cell r="F1843" t="str">
            <v>MÁS DE 30 DÍAS</v>
          </cell>
        </row>
        <row r="1844">
          <cell r="A1844">
            <v>41290</v>
          </cell>
          <cell r="B1844">
            <v>39959</v>
          </cell>
          <cell r="C1844">
            <v>-1331</v>
          </cell>
          <cell r="E1844">
            <v>1842</v>
          </cell>
          <cell r="F1844" t="str">
            <v>MÁS DE 30 DÍAS</v>
          </cell>
        </row>
        <row r="1845">
          <cell r="A1845">
            <v>41291</v>
          </cell>
          <cell r="B1845">
            <v>39959</v>
          </cell>
          <cell r="C1845">
            <v>-1332</v>
          </cell>
          <cell r="E1845">
            <v>1843</v>
          </cell>
          <cell r="F1845" t="str">
            <v>MÁS DE 30 DÍAS</v>
          </cell>
        </row>
        <row r="1846">
          <cell r="A1846">
            <v>41292</v>
          </cell>
          <cell r="B1846">
            <v>39959</v>
          </cell>
          <cell r="C1846">
            <v>-1333</v>
          </cell>
          <cell r="E1846">
            <v>1844</v>
          </cell>
          <cell r="F1846" t="str">
            <v>MÁS DE 30 DÍAS</v>
          </cell>
        </row>
        <row r="1847">
          <cell r="A1847">
            <v>41293</v>
          </cell>
          <cell r="B1847">
            <v>39959</v>
          </cell>
          <cell r="C1847">
            <v>-1334</v>
          </cell>
          <cell r="E1847">
            <v>1845</v>
          </cell>
          <cell r="F1847" t="str">
            <v>MÁS DE 30 DÍAS</v>
          </cell>
        </row>
        <row r="1848">
          <cell r="A1848">
            <v>41294</v>
          </cell>
          <cell r="B1848">
            <v>39959</v>
          </cell>
          <cell r="C1848">
            <v>-1335</v>
          </cell>
          <cell r="E1848">
            <v>1846</v>
          </cell>
          <cell r="F1848" t="str">
            <v>MÁS DE 30 DÍAS</v>
          </cell>
        </row>
        <row r="1849">
          <cell r="A1849">
            <v>41295</v>
          </cell>
          <cell r="B1849">
            <v>39959</v>
          </cell>
          <cell r="C1849">
            <v>-1336</v>
          </cell>
          <cell r="E1849">
            <v>1847</v>
          </cell>
          <cell r="F1849" t="str">
            <v>MÁS DE 30 DÍAS</v>
          </cell>
        </row>
        <row r="1850">
          <cell r="A1850">
            <v>41296</v>
          </cell>
          <cell r="B1850">
            <v>39959</v>
          </cell>
          <cell r="C1850">
            <v>-1337</v>
          </cell>
          <cell r="E1850">
            <v>1848</v>
          </cell>
          <cell r="F1850" t="str">
            <v>MÁS DE 30 DÍAS</v>
          </cell>
        </row>
        <row r="1851">
          <cell r="A1851">
            <v>41297</v>
          </cell>
          <cell r="B1851">
            <v>39959</v>
          </cell>
          <cell r="C1851">
            <v>-1338</v>
          </cell>
          <cell r="E1851">
            <v>1849</v>
          </cell>
          <cell r="F1851" t="str">
            <v>MÁS DE 30 DÍAS</v>
          </cell>
        </row>
        <row r="1852">
          <cell r="A1852">
            <v>41298</v>
          </cell>
          <cell r="B1852">
            <v>39959</v>
          </cell>
          <cell r="C1852">
            <v>-1339</v>
          </cell>
          <cell r="E1852">
            <v>1850</v>
          </cell>
          <cell r="F1852" t="str">
            <v>MÁS DE 30 DÍAS</v>
          </cell>
        </row>
        <row r="1853">
          <cell r="A1853">
            <v>41299</v>
          </cell>
          <cell r="B1853">
            <v>39959</v>
          </cell>
          <cell r="C1853">
            <v>-1340</v>
          </cell>
          <cell r="E1853">
            <v>1851</v>
          </cell>
          <cell r="F1853" t="str">
            <v>MÁS DE 30 DÍAS</v>
          </cell>
        </row>
        <row r="1854">
          <cell r="A1854">
            <v>41300</v>
          </cell>
          <cell r="B1854">
            <v>39959</v>
          </cell>
          <cell r="C1854">
            <v>-1341</v>
          </cell>
          <cell r="E1854">
            <v>1852</v>
          </cell>
          <cell r="F1854" t="str">
            <v>MÁS DE 30 DÍAS</v>
          </cell>
        </row>
        <row r="1855">
          <cell r="A1855">
            <v>41301</v>
          </cell>
          <cell r="B1855">
            <v>39959</v>
          </cell>
          <cell r="C1855">
            <v>-1342</v>
          </cell>
          <cell r="E1855">
            <v>1853</v>
          </cell>
          <cell r="F1855" t="str">
            <v>MÁS DE 30 DÍAS</v>
          </cell>
        </row>
        <row r="1856">
          <cell r="A1856">
            <v>41302</v>
          </cell>
          <cell r="B1856">
            <v>39959</v>
          </cell>
          <cell r="C1856">
            <v>-1343</v>
          </cell>
          <cell r="E1856">
            <v>1854</v>
          </cell>
          <cell r="F1856" t="str">
            <v>MÁS DE 30 DÍAS</v>
          </cell>
        </row>
        <row r="1857">
          <cell r="A1857">
            <v>41303</v>
          </cell>
          <cell r="B1857">
            <v>39959</v>
          </cell>
          <cell r="C1857">
            <v>-1344</v>
          </cell>
          <cell r="E1857">
            <v>1855</v>
          </cell>
          <cell r="F1857" t="str">
            <v>MÁS DE 30 DÍAS</v>
          </cell>
        </row>
        <row r="1858">
          <cell r="A1858">
            <v>41304</v>
          </cell>
          <cell r="B1858">
            <v>39959</v>
          </cell>
          <cell r="C1858">
            <v>-1345</v>
          </cell>
          <cell r="E1858">
            <v>1856</v>
          </cell>
          <cell r="F1858" t="str">
            <v>MÁS DE 30 DÍAS</v>
          </cell>
        </row>
        <row r="1859">
          <cell r="A1859">
            <v>41305</v>
          </cell>
          <cell r="B1859">
            <v>39959</v>
          </cell>
          <cell r="C1859">
            <v>-1346</v>
          </cell>
          <cell r="E1859">
            <v>1857</v>
          </cell>
          <cell r="F1859" t="str">
            <v>MÁS DE 30 DÍAS</v>
          </cell>
        </row>
        <row r="1860">
          <cell r="A1860">
            <v>41306</v>
          </cell>
          <cell r="B1860">
            <v>39959</v>
          </cell>
          <cell r="C1860">
            <v>-1347</v>
          </cell>
          <cell r="E1860">
            <v>1858</v>
          </cell>
          <cell r="F1860" t="str">
            <v>MÁS DE 30 DÍAS</v>
          </cell>
        </row>
        <row r="1861">
          <cell r="A1861">
            <v>41307</v>
          </cell>
          <cell r="B1861">
            <v>39959</v>
          </cell>
          <cell r="C1861">
            <v>-1348</v>
          </cell>
          <cell r="E1861">
            <v>1859</v>
          </cell>
          <cell r="F1861" t="str">
            <v>MÁS DE 30 DÍAS</v>
          </cell>
        </row>
        <row r="1862">
          <cell r="A1862">
            <v>41308</v>
          </cell>
          <cell r="B1862">
            <v>39959</v>
          </cell>
          <cell r="C1862">
            <v>-1349</v>
          </cell>
          <cell r="E1862">
            <v>1860</v>
          </cell>
          <cell r="F1862" t="str">
            <v>MÁS DE 30 DÍAS</v>
          </cell>
        </row>
        <row r="1863">
          <cell r="A1863">
            <v>41309</v>
          </cell>
          <cell r="B1863">
            <v>39959</v>
          </cell>
          <cell r="C1863">
            <v>-1350</v>
          </cell>
          <cell r="E1863">
            <v>1861</v>
          </cell>
          <cell r="F1863" t="str">
            <v>MÁS DE 30 DÍAS</v>
          </cell>
        </row>
        <row r="1864">
          <cell r="A1864">
            <v>41310</v>
          </cell>
          <cell r="B1864">
            <v>39959</v>
          </cell>
          <cell r="C1864">
            <v>-1351</v>
          </cell>
          <cell r="E1864">
            <v>1862</v>
          </cell>
          <cell r="F1864" t="str">
            <v>MÁS DE 30 DÍAS</v>
          </cell>
        </row>
        <row r="1865">
          <cell r="A1865">
            <v>41311</v>
          </cell>
          <cell r="B1865">
            <v>39959</v>
          </cell>
          <cell r="C1865">
            <v>-1352</v>
          </cell>
          <cell r="E1865">
            <v>1863</v>
          </cell>
          <cell r="F1865" t="str">
            <v>MÁS DE 30 DÍAS</v>
          </cell>
        </row>
        <row r="1866">
          <cell r="A1866">
            <v>41312</v>
          </cell>
          <cell r="B1866">
            <v>39959</v>
          </cell>
          <cell r="C1866">
            <v>-1353</v>
          </cell>
          <cell r="E1866">
            <v>1864</v>
          </cell>
          <cell r="F1866" t="str">
            <v>MÁS DE 30 DÍAS</v>
          </cell>
        </row>
        <row r="1867">
          <cell r="A1867">
            <v>41313</v>
          </cell>
          <cell r="B1867">
            <v>39959</v>
          </cell>
          <cell r="C1867">
            <v>-1354</v>
          </cell>
          <cell r="E1867">
            <v>1865</v>
          </cell>
          <cell r="F1867" t="str">
            <v>MÁS DE 30 DÍAS</v>
          </cell>
        </row>
        <row r="1868">
          <cell r="A1868">
            <v>41314</v>
          </cell>
          <cell r="B1868">
            <v>39959</v>
          </cell>
          <cell r="C1868">
            <v>-1355</v>
          </cell>
          <cell r="E1868">
            <v>1866</v>
          </cell>
          <cell r="F1868" t="str">
            <v>MÁS DE 30 DÍAS</v>
          </cell>
        </row>
        <row r="1869">
          <cell r="A1869">
            <v>41315</v>
          </cell>
          <cell r="B1869">
            <v>39959</v>
          </cell>
          <cell r="C1869">
            <v>-1356</v>
          </cell>
          <cell r="E1869">
            <v>1867</v>
          </cell>
          <cell r="F1869" t="str">
            <v>MÁS DE 30 DÍAS</v>
          </cell>
        </row>
        <row r="1870">
          <cell r="A1870">
            <v>41316</v>
          </cell>
          <cell r="B1870">
            <v>39959</v>
          </cell>
          <cell r="C1870">
            <v>-1357</v>
          </cell>
          <cell r="E1870">
            <v>1868</v>
          </cell>
          <cell r="F1870" t="str">
            <v>MÁS DE 30 DÍAS</v>
          </cell>
        </row>
        <row r="1871">
          <cell r="A1871">
            <v>41317</v>
          </cell>
          <cell r="B1871">
            <v>39959</v>
          </cell>
          <cell r="C1871">
            <v>-1358</v>
          </cell>
          <cell r="E1871">
            <v>1869</v>
          </cell>
          <cell r="F1871" t="str">
            <v>MÁS DE 30 DÍAS</v>
          </cell>
        </row>
        <row r="1872">
          <cell r="A1872">
            <v>41318</v>
          </cell>
          <cell r="B1872">
            <v>39959</v>
          </cell>
          <cell r="C1872">
            <v>-1359</v>
          </cell>
          <cell r="E1872">
            <v>1870</v>
          </cell>
          <cell r="F1872" t="str">
            <v>MÁS DE 30 DÍAS</v>
          </cell>
        </row>
        <row r="1873">
          <cell r="A1873">
            <v>41319</v>
          </cell>
          <cell r="B1873">
            <v>39959</v>
          </cell>
          <cell r="C1873">
            <v>-1360</v>
          </cell>
          <cell r="E1873">
            <v>1871</v>
          </cell>
          <cell r="F1873" t="str">
            <v>MÁS DE 30 DÍAS</v>
          </cell>
        </row>
        <row r="1874">
          <cell r="A1874">
            <v>41320</v>
          </cell>
          <cell r="B1874">
            <v>39959</v>
          </cell>
          <cell r="C1874">
            <v>-1361</v>
          </cell>
          <cell r="E1874">
            <v>1872</v>
          </cell>
          <cell r="F1874" t="str">
            <v>MÁS DE 30 DÍAS</v>
          </cell>
        </row>
        <row r="1875">
          <cell r="A1875">
            <v>41321</v>
          </cell>
          <cell r="B1875">
            <v>39959</v>
          </cell>
          <cell r="C1875">
            <v>-1362</v>
          </cell>
          <cell r="E1875">
            <v>1873</v>
          </cell>
          <cell r="F1875" t="str">
            <v>MÁS DE 30 DÍAS</v>
          </cell>
        </row>
        <row r="1876">
          <cell r="A1876">
            <v>41322</v>
          </cell>
          <cell r="B1876">
            <v>39959</v>
          </cell>
          <cell r="C1876">
            <v>-1363</v>
          </cell>
          <cell r="E1876">
            <v>1874</v>
          </cell>
          <cell r="F1876" t="str">
            <v>MÁS DE 30 DÍAS</v>
          </cell>
        </row>
        <row r="1877">
          <cell r="A1877">
            <v>41323</v>
          </cell>
          <cell r="B1877">
            <v>39959</v>
          </cell>
          <cell r="C1877">
            <v>-1364</v>
          </cell>
          <cell r="E1877">
            <v>1875</v>
          </cell>
          <cell r="F1877" t="str">
            <v>MÁS DE 30 DÍAS</v>
          </cell>
        </row>
        <row r="1878">
          <cell r="A1878">
            <v>41324</v>
          </cell>
          <cell r="B1878">
            <v>39959</v>
          </cell>
          <cell r="C1878">
            <v>-1365</v>
          </cell>
          <cell r="E1878">
            <v>1876</v>
          </cell>
          <cell r="F1878" t="str">
            <v>MÁS DE 30 DÍAS</v>
          </cell>
        </row>
        <row r="1879">
          <cell r="A1879">
            <v>41325</v>
          </cell>
          <cell r="B1879">
            <v>39959</v>
          </cell>
          <cell r="C1879">
            <v>-1366</v>
          </cell>
          <cell r="E1879">
            <v>1877</v>
          </cell>
          <cell r="F1879" t="str">
            <v>MÁS DE 30 DÍAS</v>
          </cell>
        </row>
        <row r="1880">
          <cell r="A1880">
            <v>41326</v>
          </cell>
          <cell r="B1880">
            <v>39959</v>
          </cell>
          <cell r="C1880">
            <v>-1367</v>
          </cell>
          <cell r="E1880">
            <v>1878</v>
          </cell>
          <cell r="F1880" t="str">
            <v>MÁS DE 30 DÍAS</v>
          </cell>
        </row>
        <row r="1881">
          <cell r="A1881">
            <v>41327</v>
          </cell>
          <cell r="B1881">
            <v>39959</v>
          </cell>
          <cell r="C1881">
            <v>-1368</v>
          </cell>
          <cell r="E1881">
            <v>1879</v>
          </cell>
          <cell r="F1881" t="str">
            <v>MÁS DE 30 DÍAS</v>
          </cell>
        </row>
        <row r="1882">
          <cell r="A1882">
            <v>41328</v>
          </cell>
          <cell r="B1882">
            <v>39959</v>
          </cell>
          <cell r="C1882">
            <v>-1369</v>
          </cell>
          <cell r="E1882">
            <v>1880</v>
          </cell>
          <cell r="F1882" t="str">
            <v>MÁS DE 30 DÍAS</v>
          </cell>
        </row>
        <row r="1883">
          <cell r="A1883">
            <v>41329</v>
          </cell>
          <cell r="B1883">
            <v>39959</v>
          </cell>
          <cell r="C1883">
            <v>-1370</v>
          </cell>
          <cell r="E1883">
            <v>1881</v>
          </cell>
          <cell r="F1883" t="str">
            <v>MÁS DE 30 DÍAS</v>
          </cell>
        </row>
        <row r="1884">
          <cell r="A1884">
            <v>41330</v>
          </cell>
          <cell r="B1884">
            <v>39959</v>
          </cell>
          <cell r="C1884">
            <v>-1371</v>
          </cell>
          <cell r="E1884">
            <v>1882</v>
          </cell>
          <cell r="F1884" t="str">
            <v>MÁS DE 30 DÍAS</v>
          </cell>
        </row>
        <row r="1885">
          <cell r="A1885">
            <v>41331</v>
          </cell>
          <cell r="B1885">
            <v>39959</v>
          </cell>
          <cell r="C1885">
            <v>-1372</v>
          </cell>
          <cell r="E1885">
            <v>1883</v>
          </cell>
          <cell r="F1885" t="str">
            <v>MÁS DE 30 DÍAS</v>
          </cell>
        </row>
        <row r="1886">
          <cell r="A1886">
            <v>41332</v>
          </cell>
          <cell r="B1886">
            <v>39959</v>
          </cell>
          <cell r="C1886">
            <v>-1373</v>
          </cell>
          <cell r="E1886">
            <v>1884</v>
          </cell>
          <cell r="F1886" t="str">
            <v>MÁS DE 30 DÍAS</v>
          </cell>
        </row>
        <row r="1887">
          <cell r="A1887">
            <v>41333</v>
          </cell>
          <cell r="B1887">
            <v>39959</v>
          </cell>
          <cell r="C1887">
            <v>-1374</v>
          </cell>
          <cell r="E1887">
            <v>1885</v>
          </cell>
          <cell r="F1887" t="str">
            <v>MÁS DE 30 DÍAS</v>
          </cell>
        </row>
        <row r="1888">
          <cell r="A1888">
            <v>41334</v>
          </cell>
          <cell r="B1888">
            <v>39959</v>
          </cell>
          <cell r="C1888">
            <v>-1375</v>
          </cell>
          <cell r="E1888">
            <v>1886</v>
          </cell>
          <cell r="F1888" t="str">
            <v>MÁS DE 30 DÍAS</v>
          </cell>
        </row>
        <row r="1889">
          <cell r="A1889">
            <v>41335</v>
          </cell>
          <cell r="B1889">
            <v>39959</v>
          </cell>
          <cell r="C1889">
            <v>-1376</v>
          </cell>
          <cell r="E1889">
            <v>1887</v>
          </cell>
          <cell r="F1889" t="str">
            <v>MÁS DE 30 DÍAS</v>
          </cell>
        </row>
        <row r="1890">
          <cell r="A1890">
            <v>41336</v>
          </cell>
          <cell r="B1890">
            <v>39959</v>
          </cell>
          <cell r="C1890">
            <v>-1377</v>
          </cell>
          <cell r="E1890">
            <v>1888</v>
          </cell>
          <cell r="F1890" t="str">
            <v>MÁS DE 30 DÍAS</v>
          </cell>
        </row>
        <row r="1891">
          <cell r="A1891">
            <v>41337</v>
          </cell>
          <cell r="B1891">
            <v>39959</v>
          </cell>
          <cell r="C1891">
            <v>-1378</v>
          </cell>
          <cell r="E1891">
            <v>1889</v>
          </cell>
          <cell r="F1891" t="str">
            <v>MÁS DE 30 DÍAS</v>
          </cell>
        </row>
        <row r="1892">
          <cell r="A1892">
            <v>41338</v>
          </cell>
          <cell r="B1892">
            <v>39959</v>
          </cell>
          <cell r="C1892">
            <v>-1379</v>
          </cell>
          <cell r="E1892">
            <v>1890</v>
          </cell>
          <cell r="F1892" t="str">
            <v>MÁS DE 30 DÍAS</v>
          </cell>
        </row>
        <row r="1893">
          <cell r="A1893">
            <v>41339</v>
          </cell>
          <cell r="B1893">
            <v>39959</v>
          </cell>
          <cell r="C1893">
            <v>-1380</v>
          </cell>
          <cell r="E1893">
            <v>1891</v>
          </cell>
          <cell r="F1893" t="str">
            <v>MÁS DE 30 DÍAS</v>
          </cell>
        </row>
        <row r="1894">
          <cell r="A1894">
            <v>41340</v>
          </cell>
          <cell r="B1894">
            <v>39959</v>
          </cell>
          <cell r="C1894">
            <v>-1381</v>
          </cell>
          <cell r="E1894">
            <v>1892</v>
          </cell>
          <cell r="F1894" t="str">
            <v>MÁS DE 30 DÍAS</v>
          </cell>
        </row>
        <row r="1895">
          <cell r="A1895">
            <v>41341</v>
          </cell>
          <cell r="B1895">
            <v>39959</v>
          </cell>
          <cell r="C1895">
            <v>-1382</v>
          </cell>
          <cell r="E1895">
            <v>1893</v>
          </cell>
          <cell r="F1895" t="str">
            <v>MÁS DE 30 DÍAS</v>
          </cell>
        </row>
        <row r="1896">
          <cell r="A1896">
            <v>41342</v>
          </cell>
          <cell r="B1896">
            <v>39959</v>
          </cell>
          <cell r="C1896">
            <v>-1383</v>
          </cell>
          <cell r="E1896">
            <v>1894</v>
          </cell>
          <cell r="F1896" t="str">
            <v>MÁS DE 30 DÍAS</v>
          </cell>
        </row>
        <row r="1897">
          <cell r="A1897">
            <v>41343</v>
          </cell>
          <cell r="B1897">
            <v>39959</v>
          </cell>
          <cell r="C1897">
            <v>-1384</v>
          </cell>
          <cell r="E1897">
            <v>1895</v>
          </cell>
          <cell r="F1897" t="str">
            <v>MÁS DE 30 DÍAS</v>
          </cell>
        </row>
        <row r="1898">
          <cell r="A1898">
            <v>41344</v>
          </cell>
          <cell r="B1898">
            <v>39959</v>
          </cell>
          <cell r="C1898">
            <v>-1385</v>
          </cell>
          <cell r="E1898">
            <v>1896</v>
          </cell>
          <cell r="F1898" t="str">
            <v>MÁS DE 30 DÍAS</v>
          </cell>
        </row>
        <row r="1899">
          <cell r="A1899">
            <v>41345</v>
          </cell>
          <cell r="B1899">
            <v>39959</v>
          </cell>
          <cell r="C1899">
            <v>-1386</v>
          </cell>
          <cell r="E1899">
            <v>1897</v>
          </cell>
          <cell r="F1899" t="str">
            <v>MÁS DE 30 DÍAS</v>
          </cell>
        </row>
        <row r="1900">
          <cell r="A1900">
            <v>41346</v>
          </cell>
          <cell r="B1900">
            <v>39959</v>
          </cell>
          <cell r="C1900">
            <v>-1387</v>
          </cell>
          <cell r="E1900">
            <v>1898</v>
          </cell>
          <cell r="F1900" t="str">
            <v>MÁS DE 30 DÍAS</v>
          </cell>
        </row>
        <row r="1901">
          <cell r="A1901">
            <v>41347</v>
          </cell>
          <cell r="B1901">
            <v>39959</v>
          </cell>
          <cell r="C1901">
            <v>-1388</v>
          </cell>
          <cell r="E1901">
            <v>1899</v>
          </cell>
          <cell r="F1901" t="str">
            <v>MÁS DE 30 DÍAS</v>
          </cell>
        </row>
        <row r="1902">
          <cell r="A1902">
            <v>41348</v>
          </cell>
          <cell r="B1902">
            <v>39959</v>
          </cell>
          <cell r="C1902">
            <v>-1389</v>
          </cell>
          <cell r="E1902">
            <v>1900</v>
          </cell>
          <cell r="F1902" t="str">
            <v>MÁS DE 30 DÍAS</v>
          </cell>
        </row>
        <row r="1903">
          <cell r="A1903">
            <v>41349</v>
          </cell>
          <cell r="B1903">
            <v>39959</v>
          </cell>
          <cell r="C1903">
            <v>-1390</v>
          </cell>
          <cell r="E1903">
            <v>1901</v>
          </cell>
          <cell r="F1903" t="str">
            <v>MÁS DE 30 DÍAS</v>
          </cell>
        </row>
        <row r="1904">
          <cell r="A1904">
            <v>41350</v>
          </cell>
          <cell r="B1904">
            <v>39959</v>
          </cell>
          <cell r="C1904">
            <v>-1391</v>
          </cell>
          <cell r="E1904">
            <v>1902</v>
          </cell>
          <cell r="F1904" t="str">
            <v>MÁS DE 30 DÍAS</v>
          </cell>
        </row>
        <row r="1905">
          <cell r="A1905">
            <v>41351</v>
          </cell>
          <cell r="B1905">
            <v>39959</v>
          </cell>
          <cell r="C1905">
            <v>-1392</v>
          </cell>
          <cell r="E1905">
            <v>1903</v>
          </cell>
          <cell r="F1905" t="str">
            <v>MÁS DE 30 DÍAS</v>
          </cell>
        </row>
        <row r="1906">
          <cell r="A1906">
            <v>41352</v>
          </cell>
          <cell r="B1906">
            <v>39959</v>
          </cell>
          <cell r="C1906">
            <v>-1393</v>
          </cell>
          <cell r="E1906">
            <v>1904</v>
          </cell>
          <cell r="F1906" t="str">
            <v>MÁS DE 30 DÍAS</v>
          </cell>
        </row>
        <row r="1907">
          <cell r="A1907">
            <v>41353</v>
          </cell>
          <cell r="B1907">
            <v>39959</v>
          </cell>
          <cell r="C1907">
            <v>-1394</v>
          </cell>
          <cell r="E1907">
            <v>1905</v>
          </cell>
          <cell r="F1907" t="str">
            <v>MÁS DE 30 DÍAS</v>
          </cell>
        </row>
        <row r="1908">
          <cell r="A1908">
            <v>41354</v>
          </cell>
          <cell r="B1908">
            <v>39959</v>
          </cell>
          <cell r="C1908">
            <v>-1395</v>
          </cell>
          <cell r="E1908">
            <v>1906</v>
          </cell>
          <cell r="F1908" t="str">
            <v>MÁS DE 30 DÍAS</v>
          </cell>
        </row>
        <row r="1909">
          <cell r="A1909">
            <v>41355</v>
          </cell>
          <cell r="B1909">
            <v>39959</v>
          </cell>
          <cell r="C1909">
            <v>-1396</v>
          </cell>
          <cell r="E1909">
            <v>1907</v>
          </cell>
          <cell r="F1909" t="str">
            <v>MÁS DE 30 DÍAS</v>
          </cell>
        </row>
        <row r="1910">
          <cell r="A1910">
            <v>41356</v>
          </cell>
          <cell r="B1910">
            <v>39959</v>
          </cell>
          <cell r="C1910">
            <v>-1397</v>
          </cell>
          <cell r="E1910">
            <v>1908</v>
          </cell>
          <cell r="F1910" t="str">
            <v>MÁS DE 30 DÍAS</v>
          </cell>
        </row>
        <row r="1911">
          <cell r="A1911">
            <v>41357</v>
          </cell>
          <cell r="B1911">
            <v>39959</v>
          </cell>
          <cell r="C1911">
            <v>-1398</v>
          </cell>
          <cell r="E1911">
            <v>1909</v>
          </cell>
          <cell r="F1911" t="str">
            <v>MÁS DE 30 DÍAS</v>
          </cell>
        </row>
        <row r="1912">
          <cell r="A1912">
            <v>41358</v>
          </cell>
          <cell r="B1912">
            <v>39959</v>
          </cell>
          <cell r="C1912">
            <v>-1399</v>
          </cell>
          <cell r="E1912">
            <v>1910</v>
          </cell>
          <cell r="F1912" t="str">
            <v>MÁS DE 30 DÍAS</v>
          </cell>
        </row>
        <row r="1913">
          <cell r="A1913">
            <v>41359</v>
          </cell>
          <cell r="B1913">
            <v>39959</v>
          </cell>
          <cell r="C1913">
            <v>-1400</v>
          </cell>
          <cell r="E1913">
            <v>1911</v>
          </cell>
          <cell r="F1913" t="str">
            <v>MÁS DE 30 DÍAS</v>
          </cell>
        </row>
        <row r="1914">
          <cell r="A1914">
            <v>41360</v>
          </cell>
          <cell r="B1914">
            <v>39959</v>
          </cell>
          <cell r="C1914">
            <v>-1401</v>
          </cell>
          <cell r="E1914">
            <v>1912</v>
          </cell>
          <cell r="F1914" t="str">
            <v>MÁS DE 30 DÍAS</v>
          </cell>
        </row>
        <row r="1915">
          <cell r="A1915">
            <v>41361</v>
          </cell>
          <cell r="B1915">
            <v>39959</v>
          </cell>
          <cell r="C1915">
            <v>-1402</v>
          </cell>
          <cell r="E1915">
            <v>1913</v>
          </cell>
          <cell r="F1915" t="str">
            <v>MÁS DE 30 DÍAS</v>
          </cell>
        </row>
        <row r="1916">
          <cell r="A1916">
            <v>41362</v>
          </cell>
          <cell r="B1916">
            <v>39959</v>
          </cell>
          <cell r="C1916">
            <v>-1403</v>
          </cell>
          <cell r="E1916">
            <v>1914</v>
          </cell>
          <cell r="F1916" t="str">
            <v>MÁS DE 30 DÍAS</v>
          </cell>
        </row>
        <row r="1917">
          <cell r="A1917">
            <v>41363</v>
          </cell>
          <cell r="B1917">
            <v>39959</v>
          </cell>
          <cell r="C1917">
            <v>-1404</v>
          </cell>
          <cell r="E1917">
            <v>1915</v>
          </cell>
          <cell r="F1917" t="str">
            <v>MÁS DE 30 DÍAS</v>
          </cell>
        </row>
        <row r="1918">
          <cell r="A1918">
            <v>41364</v>
          </cell>
          <cell r="B1918">
            <v>39959</v>
          </cell>
          <cell r="C1918">
            <v>-1405</v>
          </cell>
          <cell r="E1918">
            <v>1916</v>
          </cell>
          <cell r="F1918" t="str">
            <v>MÁS DE 30 DÍAS</v>
          </cell>
        </row>
        <row r="1919">
          <cell r="A1919">
            <v>41365</v>
          </cell>
          <cell r="B1919">
            <v>39959</v>
          </cell>
          <cell r="C1919">
            <v>-1406</v>
          </cell>
          <cell r="E1919">
            <v>1917</v>
          </cell>
          <cell r="F1919" t="str">
            <v>MÁS DE 30 DÍAS</v>
          </cell>
        </row>
        <row r="1920">
          <cell r="A1920">
            <v>41366</v>
          </cell>
          <cell r="B1920">
            <v>39959</v>
          </cell>
          <cell r="C1920">
            <v>-1407</v>
          </cell>
          <cell r="E1920">
            <v>1918</v>
          </cell>
          <cell r="F1920" t="str">
            <v>MÁS DE 30 DÍAS</v>
          </cell>
        </row>
        <row r="1921">
          <cell r="A1921">
            <v>41367</v>
          </cell>
          <cell r="B1921">
            <v>39959</v>
          </cell>
          <cell r="C1921">
            <v>-1408</v>
          </cell>
          <cell r="E1921">
            <v>1919</v>
          </cell>
          <cell r="F1921" t="str">
            <v>MÁS DE 30 DÍAS</v>
          </cell>
        </row>
        <row r="1922">
          <cell r="A1922">
            <v>41368</v>
          </cell>
          <cell r="B1922">
            <v>39959</v>
          </cell>
          <cell r="C1922">
            <v>-1409</v>
          </cell>
          <cell r="E1922">
            <v>1920</v>
          </cell>
          <cell r="F1922" t="str">
            <v>MÁS DE 30 DÍAS</v>
          </cell>
        </row>
        <row r="1923">
          <cell r="A1923">
            <v>41369</v>
          </cell>
          <cell r="B1923">
            <v>39959</v>
          </cell>
          <cell r="C1923">
            <v>-1410</v>
          </cell>
          <cell r="E1923">
            <v>1921</v>
          </cell>
          <cell r="F1923" t="str">
            <v>MÁS DE 30 DÍAS</v>
          </cell>
        </row>
        <row r="1924">
          <cell r="A1924">
            <v>41370</v>
          </cell>
          <cell r="B1924">
            <v>39959</v>
          </cell>
          <cell r="C1924">
            <v>-1411</v>
          </cell>
          <cell r="E1924">
            <v>1922</v>
          </cell>
          <cell r="F1924" t="str">
            <v>MÁS DE 30 DÍAS</v>
          </cell>
        </row>
        <row r="1925">
          <cell r="A1925">
            <v>41371</v>
          </cell>
          <cell r="B1925">
            <v>39959</v>
          </cell>
          <cell r="C1925">
            <v>-1412</v>
          </cell>
          <cell r="E1925">
            <v>1923</v>
          </cell>
          <cell r="F1925" t="str">
            <v>MÁS DE 30 DÍAS</v>
          </cell>
        </row>
        <row r="1926">
          <cell r="A1926">
            <v>41372</v>
          </cell>
          <cell r="B1926">
            <v>39959</v>
          </cell>
          <cell r="C1926">
            <v>-1413</v>
          </cell>
          <cell r="E1926">
            <v>1924</v>
          </cell>
          <cell r="F1926" t="str">
            <v>MÁS DE 30 DÍAS</v>
          </cell>
        </row>
        <row r="1927">
          <cell r="A1927">
            <v>41373</v>
          </cell>
          <cell r="B1927">
            <v>39959</v>
          </cell>
          <cell r="C1927">
            <v>-1414</v>
          </cell>
          <cell r="E1927">
            <v>1925</v>
          </cell>
          <cell r="F1927" t="str">
            <v>MÁS DE 30 DÍAS</v>
          </cell>
        </row>
        <row r="1928">
          <cell r="A1928">
            <v>41374</v>
          </cell>
          <cell r="B1928">
            <v>39959</v>
          </cell>
          <cell r="C1928">
            <v>-1415</v>
          </cell>
          <cell r="E1928">
            <v>1926</v>
          </cell>
          <cell r="F1928" t="str">
            <v>MÁS DE 30 DÍAS</v>
          </cell>
        </row>
        <row r="1929">
          <cell r="A1929">
            <v>41375</v>
          </cell>
          <cell r="B1929">
            <v>39959</v>
          </cell>
          <cell r="C1929">
            <v>-1416</v>
          </cell>
          <cell r="E1929">
            <v>1927</v>
          </cell>
          <cell r="F1929" t="str">
            <v>MÁS DE 30 DÍAS</v>
          </cell>
        </row>
        <row r="1930">
          <cell r="A1930">
            <v>41376</v>
          </cell>
          <cell r="B1930">
            <v>39959</v>
          </cell>
          <cell r="C1930">
            <v>-1417</v>
          </cell>
          <cell r="E1930">
            <v>1928</v>
          </cell>
          <cell r="F1930" t="str">
            <v>MÁS DE 30 DÍAS</v>
          </cell>
        </row>
        <row r="1931">
          <cell r="A1931">
            <v>41377</v>
          </cell>
          <cell r="B1931">
            <v>39959</v>
          </cell>
          <cell r="C1931">
            <v>-1418</v>
          </cell>
          <cell r="E1931">
            <v>1929</v>
          </cell>
          <cell r="F1931" t="str">
            <v>MÁS DE 30 DÍAS</v>
          </cell>
        </row>
        <row r="1932">
          <cell r="A1932">
            <v>41378</v>
          </cell>
          <cell r="B1932">
            <v>39959</v>
          </cell>
          <cell r="C1932">
            <v>-1419</v>
          </cell>
          <cell r="E1932">
            <v>1930</v>
          </cell>
          <cell r="F1932" t="str">
            <v>MÁS DE 30 DÍAS</v>
          </cell>
        </row>
        <row r="1933">
          <cell r="A1933">
            <v>41379</v>
          </cell>
          <cell r="B1933">
            <v>39959</v>
          </cell>
          <cell r="C1933">
            <v>-1420</v>
          </cell>
          <cell r="E1933">
            <v>1931</v>
          </cell>
          <cell r="F1933" t="str">
            <v>MÁS DE 30 DÍAS</v>
          </cell>
        </row>
        <row r="1934">
          <cell r="A1934">
            <v>41380</v>
          </cell>
          <cell r="B1934">
            <v>39959</v>
          </cell>
          <cell r="C1934">
            <v>-1421</v>
          </cell>
          <cell r="E1934">
            <v>1932</v>
          </cell>
          <cell r="F1934" t="str">
            <v>MÁS DE 30 DÍAS</v>
          </cell>
        </row>
        <row r="1935">
          <cell r="A1935">
            <v>41381</v>
          </cell>
          <cell r="B1935">
            <v>39959</v>
          </cell>
          <cell r="C1935">
            <v>-1422</v>
          </cell>
          <cell r="E1935">
            <v>1933</v>
          </cell>
          <cell r="F1935" t="str">
            <v>MÁS DE 30 DÍAS</v>
          </cell>
        </row>
        <row r="1936">
          <cell r="A1936">
            <v>41382</v>
          </cell>
          <cell r="B1936">
            <v>39959</v>
          </cell>
          <cell r="C1936">
            <v>-1423</v>
          </cell>
          <cell r="E1936">
            <v>1934</v>
          </cell>
          <cell r="F1936" t="str">
            <v>MÁS DE 30 DÍAS</v>
          </cell>
        </row>
        <row r="1937">
          <cell r="A1937">
            <v>41383</v>
          </cell>
          <cell r="B1937">
            <v>39959</v>
          </cell>
          <cell r="C1937">
            <v>-1424</v>
          </cell>
          <cell r="E1937">
            <v>1935</v>
          </cell>
          <cell r="F1937" t="str">
            <v>MÁS DE 30 DÍAS</v>
          </cell>
        </row>
        <row r="1938">
          <cell r="A1938">
            <v>41384</v>
          </cell>
          <cell r="B1938">
            <v>39959</v>
          </cell>
          <cell r="C1938">
            <v>-1425</v>
          </cell>
          <cell r="E1938">
            <v>1936</v>
          </cell>
          <cell r="F1938" t="str">
            <v>MÁS DE 30 DÍAS</v>
          </cell>
        </row>
        <row r="1939">
          <cell r="A1939">
            <v>41385</v>
          </cell>
          <cell r="B1939">
            <v>39959</v>
          </cell>
          <cell r="C1939">
            <v>-1426</v>
          </cell>
          <cell r="E1939">
            <v>1937</v>
          </cell>
          <cell r="F1939" t="str">
            <v>MÁS DE 30 DÍAS</v>
          </cell>
        </row>
        <row r="1940">
          <cell r="A1940">
            <v>41386</v>
          </cell>
          <cell r="B1940">
            <v>39959</v>
          </cell>
          <cell r="C1940">
            <v>-1427</v>
          </cell>
          <cell r="E1940">
            <v>1938</v>
          </cell>
          <cell r="F1940" t="str">
            <v>MÁS DE 30 DÍAS</v>
          </cell>
        </row>
        <row r="1941">
          <cell r="A1941">
            <v>41387</v>
          </cell>
          <cell r="B1941">
            <v>39959</v>
          </cell>
          <cell r="C1941">
            <v>-1428</v>
          </cell>
          <cell r="E1941">
            <v>1939</v>
          </cell>
          <cell r="F1941" t="str">
            <v>MÁS DE 30 DÍAS</v>
          </cell>
        </row>
        <row r="1942">
          <cell r="A1942">
            <v>41388</v>
          </cell>
          <cell r="B1942">
            <v>39959</v>
          </cell>
          <cell r="C1942">
            <v>-1429</v>
          </cell>
          <cell r="E1942">
            <v>1940</v>
          </cell>
          <cell r="F1942" t="str">
            <v>MÁS DE 30 DÍAS</v>
          </cell>
        </row>
        <row r="1943">
          <cell r="A1943">
            <v>41389</v>
          </cell>
          <cell r="B1943">
            <v>39959</v>
          </cell>
          <cell r="C1943">
            <v>-1430</v>
          </cell>
          <cell r="E1943">
            <v>1941</v>
          </cell>
          <cell r="F1943" t="str">
            <v>MÁS DE 30 DÍAS</v>
          </cell>
        </row>
        <row r="1944">
          <cell r="A1944">
            <v>41390</v>
          </cell>
          <cell r="B1944">
            <v>39959</v>
          </cell>
          <cell r="C1944">
            <v>-1431</v>
          </cell>
          <cell r="E1944">
            <v>1942</v>
          </cell>
          <cell r="F1944" t="str">
            <v>MÁS DE 30 DÍAS</v>
          </cell>
        </row>
        <row r="1945">
          <cell r="A1945">
            <v>41391</v>
          </cell>
          <cell r="B1945">
            <v>39959</v>
          </cell>
          <cell r="C1945">
            <v>-1432</v>
          </cell>
          <cell r="E1945">
            <v>1943</v>
          </cell>
          <cell r="F1945" t="str">
            <v>MÁS DE 30 DÍAS</v>
          </cell>
        </row>
        <row r="1946">
          <cell r="A1946">
            <v>41392</v>
          </cell>
          <cell r="B1946">
            <v>39959</v>
          </cell>
          <cell r="C1946">
            <v>-1433</v>
          </cell>
          <cell r="E1946">
            <v>1944</v>
          </cell>
          <cell r="F1946" t="str">
            <v>MÁS DE 30 DÍAS</v>
          </cell>
        </row>
        <row r="1947">
          <cell r="A1947">
            <v>41393</v>
          </cell>
          <cell r="B1947">
            <v>39959</v>
          </cell>
          <cell r="C1947">
            <v>-1434</v>
          </cell>
          <cell r="E1947">
            <v>1945</v>
          </cell>
          <cell r="F1947" t="str">
            <v>MÁS DE 30 DÍAS</v>
          </cell>
        </row>
        <row r="1948">
          <cell r="A1948">
            <v>41394</v>
          </cell>
          <cell r="B1948">
            <v>39959</v>
          </cell>
          <cell r="C1948">
            <v>-1435</v>
          </cell>
          <cell r="E1948">
            <v>1946</v>
          </cell>
          <cell r="F1948" t="str">
            <v>MÁS DE 30 DÍAS</v>
          </cell>
        </row>
        <row r="1949">
          <cell r="A1949">
            <v>41395</v>
          </cell>
          <cell r="B1949">
            <v>39959</v>
          </cell>
          <cell r="C1949">
            <v>-1436</v>
          </cell>
          <cell r="E1949">
            <v>1947</v>
          </cell>
          <cell r="F1949" t="str">
            <v>MÁS DE 30 DÍAS</v>
          </cell>
        </row>
        <row r="1950">
          <cell r="A1950">
            <v>41396</v>
          </cell>
          <cell r="B1950">
            <v>39959</v>
          </cell>
          <cell r="C1950">
            <v>-1437</v>
          </cell>
          <cell r="E1950">
            <v>1948</v>
          </cell>
          <cell r="F1950" t="str">
            <v>MÁS DE 30 DÍAS</v>
          </cell>
        </row>
        <row r="1951">
          <cell r="A1951">
            <v>41397</v>
          </cell>
          <cell r="B1951">
            <v>39959</v>
          </cell>
          <cell r="C1951">
            <v>-1438</v>
          </cell>
          <cell r="E1951">
            <v>1949</v>
          </cell>
          <cell r="F1951" t="str">
            <v>MÁS DE 30 DÍAS</v>
          </cell>
        </row>
        <row r="1952">
          <cell r="A1952">
            <v>41398</v>
          </cell>
          <cell r="B1952">
            <v>39959</v>
          </cell>
          <cell r="C1952">
            <v>-1439</v>
          </cell>
          <cell r="E1952">
            <v>1950</v>
          </cell>
          <cell r="F1952" t="str">
            <v>MÁS DE 30 DÍAS</v>
          </cell>
        </row>
        <row r="1953">
          <cell r="A1953">
            <v>41399</v>
          </cell>
          <cell r="B1953">
            <v>39959</v>
          </cell>
          <cell r="C1953">
            <v>-1440</v>
          </cell>
          <cell r="E1953">
            <v>1951</v>
          </cell>
          <cell r="F1953" t="str">
            <v>MÁS DE 30 DÍAS</v>
          </cell>
        </row>
        <row r="1954">
          <cell r="A1954">
            <v>41400</v>
          </cell>
          <cell r="B1954">
            <v>39959</v>
          </cell>
          <cell r="C1954">
            <v>-1441</v>
          </cell>
          <cell r="E1954">
            <v>1952</v>
          </cell>
          <cell r="F1954" t="str">
            <v>MÁS DE 30 DÍAS</v>
          </cell>
        </row>
        <row r="1955">
          <cell r="A1955">
            <v>41401</v>
          </cell>
          <cell r="B1955">
            <v>39959</v>
          </cell>
          <cell r="C1955">
            <v>-1442</v>
          </cell>
          <cell r="E1955">
            <v>1953</v>
          </cell>
          <cell r="F1955" t="str">
            <v>MÁS DE 30 DÍAS</v>
          </cell>
        </row>
        <row r="1956">
          <cell r="A1956">
            <v>41402</v>
          </cell>
          <cell r="B1956">
            <v>39959</v>
          </cell>
          <cell r="C1956">
            <v>-1443</v>
          </cell>
          <cell r="E1956">
            <v>1954</v>
          </cell>
          <cell r="F1956" t="str">
            <v>MÁS DE 30 DÍAS</v>
          </cell>
        </row>
        <row r="1957">
          <cell r="A1957">
            <v>41403</v>
          </cell>
          <cell r="B1957">
            <v>39959</v>
          </cell>
          <cell r="C1957">
            <v>-1444</v>
          </cell>
          <cell r="E1957">
            <v>1955</v>
          </cell>
          <cell r="F1957" t="str">
            <v>MÁS DE 30 DÍAS</v>
          </cell>
        </row>
        <row r="1958">
          <cell r="A1958">
            <v>41404</v>
          </cell>
          <cell r="B1958">
            <v>39959</v>
          </cell>
          <cell r="C1958">
            <v>-1445</v>
          </cell>
          <cell r="E1958">
            <v>1956</v>
          </cell>
          <cell r="F1958" t="str">
            <v>MÁS DE 30 DÍAS</v>
          </cell>
        </row>
        <row r="1959">
          <cell r="A1959">
            <v>41405</v>
          </cell>
          <cell r="B1959">
            <v>39959</v>
          </cell>
          <cell r="C1959">
            <v>-1446</v>
          </cell>
          <cell r="E1959">
            <v>1957</v>
          </cell>
          <cell r="F1959" t="str">
            <v>MÁS DE 30 DÍAS</v>
          </cell>
        </row>
        <row r="1960">
          <cell r="A1960">
            <v>41406</v>
          </cell>
          <cell r="B1960">
            <v>39959</v>
          </cell>
          <cell r="C1960">
            <v>-1447</v>
          </cell>
          <cell r="E1960">
            <v>1958</v>
          </cell>
          <cell r="F1960" t="str">
            <v>MÁS DE 30 DÍAS</v>
          </cell>
        </row>
        <row r="1961">
          <cell r="A1961">
            <v>41407</v>
          </cell>
          <cell r="B1961">
            <v>39959</v>
          </cell>
          <cell r="C1961">
            <v>-1448</v>
          </cell>
          <cell r="E1961">
            <v>1959</v>
          </cell>
          <cell r="F1961" t="str">
            <v>MÁS DE 30 DÍAS</v>
          </cell>
        </row>
        <row r="1962">
          <cell r="A1962">
            <v>41408</v>
          </cell>
          <cell r="B1962">
            <v>39959</v>
          </cell>
          <cell r="C1962">
            <v>-1449</v>
          </cell>
          <cell r="E1962">
            <v>1960</v>
          </cell>
          <cell r="F1962" t="str">
            <v>MÁS DE 30 DÍAS</v>
          </cell>
        </row>
        <row r="1963">
          <cell r="A1963">
            <v>41409</v>
          </cell>
          <cell r="B1963">
            <v>39959</v>
          </cell>
          <cell r="C1963">
            <v>-1450</v>
          </cell>
          <cell r="E1963">
            <v>1961</v>
          </cell>
          <cell r="F1963" t="str">
            <v>MÁS DE 30 DÍAS</v>
          </cell>
        </row>
        <row r="1964">
          <cell r="A1964">
            <v>41410</v>
          </cell>
          <cell r="B1964">
            <v>39959</v>
          </cell>
          <cell r="C1964">
            <v>-1451</v>
          </cell>
          <cell r="E1964">
            <v>1962</v>
          </cell>
          <cell r="F1964" t="str">
            <v>MÁS DE 30 DÍAS</v>
          </cell>
        </row>
        <row r="1965">
          <cell r="A1965">
            <v>41411</v>
          </cell>
          <cell r="B1965">
            <v>39959</v>
          </cell>
          <cell r="C1965">
            <v>-1452</v>
          </cell>
          <cell r="E1965">
            <v>1963</v>
          </cell>
          <cell r="F1965" t="str">
            <v>MÁS DE 30 DÍAS</v>
          </cell>
        </row>
        <row r="1966">
          <cell r="A1966">
            <v>41412</v>
          </cell>
          <cell r="B1966">
            <v>39959</v>
          </cell>
          <cell r="C1966">
            <v>-1453</v>
          </cell>
          <cell r="E1966">
            <v>1964</v>
          </cell>
          <cell r="F1966" t="str">
            <v>MÁS DE 30 DÍAS</v>
          </cell>
        </row>
        <row r="1967">
          <cell r="A1967">
            <v>41413</v>
          </cell>
          <cell r="B1967">
            <v>39959</v>
          </cell>
          <cell r="C1967">
            <v>-1454</v>
          </cell>
          <cell r="E1967">
            <v>1965</v>
          </cell>
          <cell r="F1967" t="str">
            <v>MÁS DE 30 DÍAS</v>
          </cell>
        </row>
        <row r="1968">
          <cell r="A1968">
            <v>41414</v>
          </cell>
          <cell r="B1968">
            <v>39959</v>
          </cell>
          <cell r="C1968">
            <v>-1455</v>
          </cell>
          <cell r="E1968">
            <v>1966</v>
          </cell>
          <cell r="F1968" t="str">
            <v>MÁS DE 30 DÍAS</v>
          </cell>
        </row>
        <row r="1969">
          <cell r="A1969">
            <v>41415</v>
          </cell>
          <cell r="B1969">
            <v>39959</v>
          </cell>
          <cell r="C1969">
            <v>-1456</v>
          </cell>
          <cell r="E1969">
            <v>1967</v>
          </cell>
          <cell r="F1969" t="str">
            <v>MÁS DE 30 DÍAS</v>
          </cell>
        </row>
        <row r="1970">
          <cell r="A1970">
            <v>41416</v>
          </cell>
          <cell r="B1970">
            <v>39959</v>
          </cell>
          <cell r="C1970">
            <v>-1457</v>
          </cell>
          <cell r="E1970">
            <v>1968</v>
          </cell>
          <cell r="F1970" t="str">
            <v>MÁS DE 30 DÍAS</v>
          </cell>
        </row>
        <row r="1971">
          <cell r="A1971">
            <v>41417</v>
          </cell>
          <cell r="B1971">
            <v>39959</v>
          </cell>
          <cell r="C1971">
            <v>-1458</v>
          </cell>
          <cell r="E1971">
            <v>1969</v>
          </cell>
          <cell r="F1971" t="str">
            <v>MÁS DE 30 DÍAS</v>
          </cell>
        </row>
        <row r="1972">
          <cell r="A1972">
            <v>41418</v>
          </cell>
          <cell r="B1972">
            <v>39959</v>
          </cell>
          <cell r="C1972">
            <v>-1459</v>
          </cell>
          <cell r="E1972">
            <v>1970</v>
          </cell>
          <cell r="F1972" t="str">
            <v>MÁS DE 30 DÍAS</v>
          </cell>
        </row>
        <row r="1973">
          <cell r="A1973">
            <v>41419</v>
          </cell>
          <cell r="B1973">
            <v>39959</v>
          </cell>
          <cell r="C1973">
            <v>-1460</v>
          </cell>
          <cell r="E1973">
            <v>1971</v>
          </cell>
          <cell r="F1973" t="str">
            <v>MÁS DE 30 DÍAS</v>
          </cell>
        </row>
        <row r="1974">
          <cell r="A1974">
            <v>41420</v>
          </cell>
          <cell r="B1974">
            <v>39959</v>
          </cell>
          <cell r="C1974">
            <v>-1461</v>
          </cell>
          <cell r="E1974">
            <v>1972</v>
          </cell>
          <cell r="F1974" t="str">
            <v>MÁS DE 30 DÍAS</v>
          </cell>
        </row>
        <row r="1975">
          <cell r="A1975">
            <v>41421</v>
          </cell>
          <cell r="B1975">
            <v>39959</v>
          </cell>
          <cell r="C1975">
            <v>-1462</v>
          </cell>
          <cell r="E1975">
            <v>1973</v>
          </cell>
          <cell r="F1975" t="str">
            <v>MÁS DE 30 DÍAS</v>
          </cell>
        </row>
        <row r="1976">
          <cell r="A1976">
            <v>41422</v>
          </cell>
          <cell r="B1976">
            <v>39959</v>
          </cell>
          <cell r="C1976">
            <v>-1463</v>
          </cell>
          <cell r="E1976">
            <v>1974</v>
          </cell>
          <cell r="F1976" t="str">
            <v>MÁS DE 30 DÍAS</v>
          </cell>
        </row>
        <row r="1977">
          <cell r="A1977">
            <v>41423</v>
          </cell>
          <cell r="B1977">
            <v>39959</v>
          </cell>
          <cell r="C1977">
            <v>-1464</v>
          </cell>
          <cell r="E1977">
            <v>1975</v>
          </cell>
          <cell r="F1977" t="str">
            <v>MÁS DE 30 DÍAS</v>
          </cell>
        </row>
        <row r="1978">
          <cell r="A1978">
            <v>41424</v>
          </cell>
          <cell r="B1978">
            <v>39959</v>
          </cell>
          <cell r="C1978">
            <v>-1465</v>
          </cell>
          <cell r="E1978">
            <v>1976</v>
          </cell>
          <cell r="F1978" t="str">
            <v>MÁS DE 30 DÍAS</v>
          </cell>
        </row>
        <row r="1979">
          <cell r="A1979">
            <v>41425</v>
          </cell>
          <cell r="B1979">
            <v>39959</v>
          </cell>
          <cell r="C1979">
            <v>-1466</v>
          </cell>
          <cell r="E1979">
            <v>1977</v>
          </cell>
          <cell r="F1979" t="str">
            <v>MÁS DE 30 DÍAS</v>
          </cell>
        </row>
        <row r="1980">
          <cell r="A1980">
            <v>41426</v>
          </cell>
          <cell r="B1980">
            <v>39959</v>
          </cell>
          <cell r="C1980">
            <v>-1467</v>
          </cell>
          <cell r="E1980">
            <v>1978</v>
          </cell>
          <cell r="F1980" t="str">
            <v>MÁS DE 30 DÍAS</v>
          </cell>
        </row>
        <row r="1981">
          <cell r="A1981">
            <v>41427</v>
          </cell>
          <cell r="B1981">
            <v>39959</v>
          </cell>
          <cell r="C1981">
            <v>-1468</v>
          </cell>
          <cell r="E1981">
            <v>1979</v>
          </cell>
          <cell r="F1981" t="str">
            <v>MÁS DE 30 DÍAS</v>
          </cell>
        </row>
        <row r="1982">
          <cell r="A1982">
            <v>41428</v>
          </cell>
          <cell r="B1982">
            <v>39959</v>
          </cell>
          <cell r="C1982">
            <v>-1469</v>
          </cell>
          <cell r="E1982">
            <v>1980</v>
          </cell>
          <cell r="F1982" t="str">
            <v>MÁS DE 30 DÍAS</v>
          </cell>
        </row>
        <row r="1983">
          <cell r="A1983">
            <v>41429</v>
          </cell>
          <cell r="B1983">
            <v>39959</v>
          </cell>
          <cell r="C1983">
            <v>-1470</v>
          </cell>
          <cell r="E1983">
            <v>1981</v>
          </cell>
          <cell r="F1983" t="str">
            <v>MÁS DE 30 DÍAS</v>
          </cell>
        </row>
        <row r="1984">
          <cell r="A1984">
            <v>41430</v>
          </cell>
          <cell r="B1984">
            <v>39959</v>
          </cell>
          <cell r="C1984">
            <v>-1471</v>
          </cell>
          <cell r="E1984">
            <v>1982</v>
          </cell>
          <cell r="F1984" t="str">
            <v>MÁS DE 30 DÍAS</v>
          </cell>
        </row>
        <row r="1985">
          <cell r="A1985">
            <v>41431</v>
          </cell>
          <cell r="B1985">
            <v>39959</v>
          </cell>
          <cell r="C1985">
            <v>-1472</v>
          </cell>
          <cell r="E1985">
            <v>1983</v>
          </cell>
          <cell r="F1985" t="str">
            <v>MÁS DE 30 DÍAS</v>
          </cell>
        </row>
        <row r="1986">
          <cell r="A1986">
            <v>41432</v>
          </cell>
          <cell r="B1986">
            <v>39959</v>
          </cell>
          <cell r="C1986">
            <v>-1473</v>
          </cell>
          <cell r="E1986">
            <v>1984</v>
          </cell>
          <cell r="F1986" t="str">
            <v>MÁS DE 30 DÍAS</v>
          </cell>
        </row>
        <row r="1987">
          <cell r="A1987">
            <v>41433</v>
          </cell>
          <cell r="B1987">
            <v>39959</v>
          </cell>
          <cell r="C1987">
            <v>-1474</v>
          </cell>
          <cell r="E1987">
            <v>1985</v>
          </cell>
          <cell r="F1987" t="str">
            <v>MÁS DE 30 DÍAS</v>
          </cell>
        </row>
        <row r="1988">
          <cell r="A1988">
            <v>41434</v>
          </cell>
          <cell r="B1988">
            <v>39959</v>
          </cell>
          <cell r="C1988">
            <v>-1475</v>
          </cell>
          <cell r="E1988">
            <v>1986</v>
          </cell>
          <cell r="F1988" t="str">
            <v>MÁS DE 30 DÍAS</v>
          </cell>
        </row>
        <row r="1989">
          <cell r="A1989">
            <v>41435</v>
          </cell>
          <cell r="B1989">
            <v>39959</v>
          </cell>
          <cell r="C1989">
            <v>-1476</v>
          </cell>
          <cell r="E1989">
            <v>1987</v>
          </cell>
          <cell r="F1989" t="str">
            <v>MÁS DE 30 DÍAS</v>
          </cell>
        </row>
        <row r="1990">
          <cell r="A1990">
            <v>41436</v>
          </cell>
          <cell r="B1990">
            <v>39959</v>
          </cell>
          <cell r="C1990">
            <v>-1477</v>
          </cell>
          <cell r="E1990">
            <v>1988</v>
          </cell>
          <cell r="F1990" t="str">
            <v>MÁS DE 30 DÍAS</v>
          </cell>
        </row>
        <row r="1991">
          <cell r="A1991">
            <v>41437</v>
          </cell>
          <cell r="B1991">
            <v>39959</v>
          </cell>
          <cell r="C1991">
            <v>-1478</v>
          </cell>
          <cell r="E1991">
            <v>1989</v>
          </cell>
          <cell r="F1991" t="str">
            <v>MÁS DE 30 DÍAS</v>
          </cell>
        </row>
        <row r="1992">
          <cell r="A1992">
            <v>41438</v>
          </cell>
          <cell r="B1992">
            <v>39959</v>
          </cell>
          <cell r="C1992">
            <v>-1479</v>
          </cell>
          <cell r="E1992">
            <v>1990</v>
          </cell>
          <cell r="F1992" t="str">
            <v>MÁS DE 30 DÍAS</v>
          </cell>
        </row>
        <row r="1993">
          <cell r="A1993">
            <v>41439</v>
          </cell>
          <cell r="B1993">
            <v>39959</v>
          </cell>
          <cell r="C1993">
            <v>-1480</v>
          </cell>
          <cell r="E1993">
            <v>1991</v>
          </cell>
          <cell r="F1993" t="str">
            <v>MÁS DE 30 DÍAS</v>
          </cell>
        </row>
        <row r="1994">
          <cell r="A1994">
            <v>41440</v>
          </cell>
          <cell r="B1994">
            <v>39959</v>
          </cell>
          <cell r="C1994">
            <v>-1481</v>
          </cell>
          <cell r="E1994">
            <v>1992</v>
          </cell>
          <cell r="F1994" t="str">
            <v>MÁS DE 30 DÍAS</v>
          </cell>
        </row>
        <row r="1995">
          <cell r="A1995">
            <v>41441</v>
          </cell>
          <cell r="B1995">
            <v>39959</v>
          </cell>
          <cell r="C1995">
            <v>-1482</v>
          </cell>
          <cell r="E1995">
            <v>1993</v>
          </cell>
          <cell r="F1995" t="str">
            <v>MÁS DE 30 DÍAS</v>
          </cell>
        </row>
        <row r="1996">
          <cell r="A1996">
            <v>41442</v>
          </cell>
          <cell r="B1996">
            <v>39959</v>
          </cell>
          <cell r="C1996">
            <v>-1483</v>
          </cell>
          <cell r="E1996">
            <v>1994</v>
          </cell>
          <cell r="F1996" t="str">
            <v>MÁS DE 30 DÍAS</v>
          </cell>
        </row>
        <row r="1997">
          <cell r="A1997">
            <v>41443</v>
          </cell>
          <cell r="B1997">
            <v>39959</v>
          </cell>
          <cell r="C1997">
            <v>-1484</v>
          </cell>
          <cell r="E1997">
            <v>1995</v>
          </cell>
          <cell r="F1997" t="str">
            <v>MÁS DE 30 DÍAS</v>
          </cell>
        </row>
        <row r="1998">
          <cell r="A1998">
            <v>41444</v>
          </cell>
          <cell r="B1998">
            <v>39959</v>
          </cell>
          <cell r="C1998">
            <v>-1485</v>
          </cell>
          <cell r="E1998">
            <v>1996</v>
          </cell>
          <cell r="F1998" t="str">
            <v>MÁS DE 30 DÍAS</v>
          </cell>
        </row>
        <row r="1999">
          <cell r="A1999">
            <v>41445</v>
          </cell>
          <cell r="B1999">
            <v>39959</v>
          </cell>
          <cell r="C1999">
            <v>-1486</v>
          </cell>
          <cell r="E1999">
            <v>1997</v>
          </cell>
          <cell r="F1999" t="str">
            <v>MÁS DE 30 DÍAS</v>
          </cell>
        </row>
        <row r="2000">
          <cell r="A2000">
            <v>41446</v>
          </cell>
          <cell r="B2000">
            <v>39959</v>
          </cell>
          <cell r="C2000">
            <v>-1487</v>
          </cell>
          <cell r="E2000">
            <v>1998</v>
          </cell>
          <cell r="F2000" t="str">
            <v>MÁS DE 30 DÍAS</v>
          </cell>
        </row>
        <row r="2001">
          <cell r="A2001">
            <v>41447</v>
          </cell>
          <cell r="B2001">
            <v>39959</v>
          </cell>
          <cell r="C2001">
            <v>-1488</v>
          </cell>
          <cell r="E2001">
            <v>1999</v>
          </cell>
          <cell r="F2001" t="str">
            <v>MÁS DE 30 DÍAS</v>
          </cell>
        </row>
        <row r="2002">
          <cell r="A2002">
            <v>41448</v>
          </cell>
          <cell r="B2002">
            <v>39959</v>
          </cell>
          <cell r="C2002">
            <v>-1489</v>
          </cell>
          <cell r="E2002">
            <v>2000</v>
          </cell>
          <cell r="F2002" t="str">
            <v>MÁS DE 30 DÍAS</v>
          </cell>
        </row>
        <row r="2003">
          <cell r="A2003">
            <v>41449</v>
          </cell>
          <cell r="B2003">
            <v>39959</v>
          </cell>
          <cell r="C2003">
            <v>-1490</v>
          </cell>
          <cell r="E2003">
            <v>2001</v>
          </cell>
          <cell r="F2003" t="str">
            <v>MÁS DE 30 DÍAS</v>
          </cell>
        </row>
        <row r="2004">
          <cell r="A2004">
            <v>41450</v>
          </cell>
          <cell r="B2004">
            <v>39959</v>
          </cell>
          <cell r="C2004">
            <v>-1491</v>
          </cell>
          <cell r="E2004">
            <v>2002</v>
          </cell>
          <cell r="F2004" t="str">
            <v>MÁS DE 30 DÍAS</v>
          </cell>
        </row>
        <row r="2005">
          <cell r="A2005">
            <v>41451</v>
          </cell>
          <cell r="B2005">
            <v>39959</v>
          </cell>
          <cell r="C2005">
            <v>-1492</v>
          </cell>
          <cell r="E2005">
            <v>2003</v>
          </cell>
          <cell r="F2005" t="str">
            <v>MÁS DE 30 DÍAS</v>
          </cell>
        </row>
        <row r="2006">
          <cell r="A2006">
            <v>41452</v>
          </cell>
          <cell r="B2006">
            <v>39959</v>
          </cell>
          <cell r="C2006">
            <v>-1493</v>
          </cell>
          <cell r="E2006">
            <v>2004</v>
          </cell>
          <cell r="F2006" t="str">
            <v>MÁS DE 30 DÍAS</v>
          </cell>
        </row>
        <row r="2007">
          <cell r="A2007">
            <v>41453</v>
          </cell>
          <cell r="B2007">
            <v>39959</v>
          </cell>
          <cell r="C2007">
            <v>-1494</v>
          </cell>
          <cell r="E2007">
            <v>2005</v>
          </cell>
          <cell r="F2007" t="str">
            <v>MÁS DE 30 DÍAS</v>
          </cell>
        </row>
        <row r="2008">
          <cell r="A2008">
            <v>41454</v>
          </cell>
          <cell r="B2008">
            <v>39959</v>
          </cell>
          <cell r="C2008">
            <v>-1495</v>
          </cell>
          <cell r="E2008">
            <v>2006</v>
          </cell>
          <cell r="F2008" t="str">
            <v>MÁS DE 30 DÍAS</v>
          </cell>
        </row>
        <row r="2009">
          <cell r="A2009">
            <v>41455</v>
          </cell>
          <cell r="B2009">
            <v>39959</v>
          </cell>
          <cell r="C2009">
            <v>-1496</v>
          </cell>
          <cell r="E2009">
            <v>2007</v>
          </cell>
          <cell r="F2009" t="str">
            <v>MÁS DE 30 DÍAS</v>
          </cell>
        </row>
        <row r="2010">
          <cell r="A2010">
            <v>41456</v>
          </cell>
          <cell r="B2010">
            <v>39959</v>
          </cell>
          <cell r="C2010">
            <v>-1497</v>
          </cell>
          <cell r="E2010">
            <v>2008</v>
          </cell>
          <cell r="F2010" t="str">
            <v>MÁS DE 30 DÍAS</v>
          </cell>
        </row>
        <row r="2011">
          <cell r="A2011">
            <v>41457</v>
          </cell>
          <cell r="B2011">
            <v>39959</v>
          </cell>
          <cell r="C2011">
            <v>-1498</v>
          </cell>
          <cell r="E2011">
            <v>2009</v>
          </cell>
          <cell r="F2011" t="str">
            <v>MÁS DE 30 DÍAS</v>
          </cell>
        </row>
        <row r="2012">
          <cell r="A2012">
            <v>41458</v>
          </cell>
          <cell r="B2012">
            <v>39959</v>
          </cell>
          <cell r="C2012">
            <v>-1499</v>
          </cell>
          <cell r="E2012">
            <v>2010</v>
          </cell>
          <cell r="F2012" t="str">
            <v>MÁS DE 30 DÍAS</v>
          </cell>
        </row>
        <row r="2013">
          <cell r="A2013">
            <v>41459</v>
          </cell>
          <cell r="B2013">
            <v>39959</v>
          </cell>
          <cell r="C2013">
            <v>-1500</v>
          </cell>
          <cell r="E2013">
            <v>2011</v>
          </cell>
          <cell r="F2013" t="str">
            <v>MÁS DE 30 DÍAS</v>
          </cell>
        </row>
        <row r="2014">
          <cell r="A2014">
            <v>41460</v>
          </cell>
          <cell r="B2014">
            <v>39959</v>
          </cell>
          <cell r="C2014">
            <v>-1501</v>
          </cell>
          <cell r="E2014">
            <v>2012</v>
          </cell>
          <cell r="F2014" t="str">
            <v>MÁS DE 30 DÍAS</v>
          </cell>
        </row>
        <row r="2015">
          <cell r="A2015">
            <v>41461</v>
          </cell>
          <cell r="B2015">
            <v>39959</v>
          </cell>
          <cell r="C2015">
            <v>-1502</v>
          </cell>
          <cell r="E2015">
            <v>2013</v>
          </cell>
          <cell r="F2015" t="str">
            <v>MÁS DE 30 DÍAS</v>
          </cell>
        </row>
        <row r="2016">
          <cell r="A2016">
            <v>41462</v>
          </cell>
          <cell r="B2016">
            <v>39959</v>
          </cell>
          <cell r="C2016">
            <v>-1503</v>
          </cell>
          <cell r="E2016">
            <v>2014</v>
          </cell>
          <cell r="F2016" t="str">
            <v>MÁS DE 30 DÍAS</v>
          </cell>
        </row>
        <row r="2017">
          <cell r="A2017">
            <v>41463</v>
          </cell>
          <cell r="B2017">
            <v>39959</v>
          </cell>
          <cell r="C2017">
            <v>-1504</v>
          </cell>
          <cell r="E2017">
            <v>2015</v>
          </cell>
          <cell r="F2017" t="str">
            <v>MÁS DE 30 DÍAS</v>
          </cell>
        </row>
        <row r="2018">
          <cell r="A2018">
            <v>41464</v>
          </cell>
          <cell r="B2018">
            <v>39959</v>
          </cell>
          <cell r="C2018">
            <v>-1505</v>
          </cell>
          <cell r="E2018">
            <v>2016</v>
          </cell>
          <cell r="F2018" t="str">
            <v>MÁS DE 30 DÍAS</v>
          </cell>
        </row>
        <row r="2019">
          <cell r="A2019">
            <v>41465</v>
          </cell>
          <cell r="B2019">
            <v>39959</v>
          </cell>
          <cell r="C2019">
            <v>-1506</v>
          </cell>
          <cell r="E2019">
            <v>2017</v>
          </cell>
          <cell r="F2019" t="str">
            <v>MÁS DE 30 DÍAS</v>
          </cell>
        </row>
        <row r="2020">
          <cell r="A2020">
            <v>41466</v>
          </cell>
          <cell r="B2020">
            <v>39959</v>
          </cell>
          <cell r="C2020">
            <v>-1507</v>
          </cell>
          <cell r="E2020">
            <v>2018</v>
          </cell>
          <cell r="F2020" t="str">
            <v>MÁS DE 30 DÍAS</v>
          </cell>
        </row>
        <row r="2021">
          <cell r="A2021">
            <v>41467</v>
          </cell>
          <cell r="B2021">
            <v>39959</v>
          </cell>
          <cell r="C2021">
            <v>-1508</v>
          </cell>
          <cell r="E2021">
            <v>2019</v>
          </cell>
          <cell r="F2021" t="str">
            <v>MÁS DE 30 DÍAS</v>
          </cell>
        </row>
        <row r="2022">
          <cell r="A2022">
            <v>41468</v>
          </cell>
          <cell r="B2022">
            <v>39959</v>
          </cell>
          <cell r="C2022">
            <v>-1509</v>
          </cell>
          <cell r="E2022">
            <v>2020</v>
          </cell>
          <cell r="F2022" t="str">
            <v>MÁS DE 30 DÍAS</v>
          </cell>
        </row>
        <row r="2023">
          <cell r="A2023">
            <v>41469</v>
          </cell>
          <cell r="B2023">
            <v>39959</v>
          </cell>
          <cell r="C2023">
            <v>-1510</v>
          </cell>
          <cell r="E2023">
            <v>2021</v>
          </cell>
          <cell r="F2023" t="str">
            <v>MÁS DE 30 DÍAS</v>
          </cell>
        </row>
        <row r="2024">
          <cell r="A2024">
            <v>41470</v>
          </cell>
          <cell r="B2024">
            <v>39959</v>
          </cell>
          <cell r="C2024">
            <v>-1511</v>
          </cell>
          <cell r="E2024">
            <v>2022</v>
          </cell>
          <cell r="F2024" t="str">
            <v>MÁS DE 30 DÍAS</v>
          </cell>
        </row>
        <row r="2025">
          <cell r="A2025">
            <v>41471</v>
          </cell>
          <cell r="B2025">
            <v>39959</v>
          </cell>
          <cell r="C2025">
            <v>-1512</v>
          </cell>
          <cell r="E2025">
            <v>2023</v>
          </cell>
          <cell r="F2025" t="str">
            <v>MÁS DE 30 DÍAS</v>
          </cell>
        </row>
        <row r="2026">
          <cell r="A2026">
            <v>41472</v>
          </cell>
          <cell r="B2026">
            <v>39959</v>
          </cell>
          <cell r="C2026">
            <v>-1513</v>
          </cell>
          <cell r="E2026">
            <v>2024</v>
          </cell>
          <cell r="F2026" t="str">
            <v>MÁS DE 30 DÍAS</v>
          </cell>
        </row>
        <row r="2027">
          <cell r="A2027">
            <v>41473</v>
          </cell>
          <cell r="B2027">
            <v>39959</v>
          </cell>
          <cell r="C2027">
            <v>-1514</v>
          </cell>
          <cell r="E2027">
            <v>2025</v>
          </cell>
          <cell r="F2027" t="str">
            <v>MÁS DE 30 DÍAS</v>
          </cell>
        </row>
        <row r="2028">
          <cell r="A2028">
            <v>41474</v>
          </cell>
          <cell r="B2028">
            <v>39959</v>
          </cell>
          <cell r="C2028">
            <v>-1515</v>
          </cell>
          <cell r="E2028">
            <v>2026</v>
          </cell>
          <cell r="F2028" t="str">
            <v>MÁS DE 30 DÍAS</v>
          </cell>
        </row>
        <row r="2029">
          <cell r="A2029">
            <v>41475</v>
          </cell>
          <cell r="B2029">
            <v>39959</v>
          </cell>
          <cell r="C2029">
            <v>-1516</v>
          </cell>
          <cell r="E2029">
            <v>2027</v>
          </cell>
          <cell r="F2029" t="str">
            <v>MÁS DE 30 DÍAS</v>
          </cell>
        </row>
        <row r="2030">
          <cell r="A2030">
            <v>41476</v>
          </cell>
          <cell r="B2030">
            <v>39959</v>
          </cell>
          <cell r="C2030">
            <v>-1517</v>
          </cell>
          <cell r="E2030">
            <v>2028</v>
          </cell>
          <cell r="F2030" t="str">
            <v>MÁS DE 30 DÍAS</v>
          </cell>
        </row>
        <row r="2031">
          <cell r="A2031">
            <v>41477</v>
          </cell>
          <cell r="B2031">
            <v>39959</v>
          </cell>
          <cell r="C2031">
            <v>-1518</v>
          </cell>
          <cell r="E2031">
            <v>2029</v>
          </cell>
          <cell r="F2031" t="str">
            <v>MÁS DE 30 DÍAS</v>
          </cell>
        </row>
        <row r="2032">
          <cell r="A2032">
            <v>41478</v>
          </cell>
          <cell r="B2032">
            <v>39959</v>
          </cell>
          <cell r="C2032">
            <v>-1519</v>
          </cell>
          <cell r="E2032">
            <v>2030</v>
          </cell>
          <cell r="F2032" t="str">
            <v>MÁS DE 30 DÍAS</v>
          </cell>
        </row>
        <row r="2033">
          <cell r="A2033">
            <v>41479</v>
          </cell>
          <cell r="B2033">
            <v>39959</v>
          </cell>
          <cell r="C2033">
            <v>-1520</v>
          </cell>
          <cell r="E2033">
            <v>2031</v>
          </cell>
          <cell r="F2033" t="str">
            <v>MÁS DE 30 DÍAS</v>
          </cell>
        </row>
        <row r="2034">
          <cell r="A2034">
            <v>41480</v>
          </cell>
          <cell r="B2034">
            <v>39959</v>
          </cell>
          <cell r="C2034">
            <v>-1521</v>
          </cell>
          <cell r="E2034">
            <v>2032</v>
          </cell>
          <cell r="F2034" t="str">
            <v>MÁS DE 30 DÍAS</v>
          </cell>
        </row>
        <row r="2035">
          <cell r="A2035">
            <v>41481</v>
          </cell>
          <cell r="B2035">
            <v>39959</v>
          </cell>
          <cell r="C2035">
            <v>-1522</v>
          </cell>
          <cell r="E2035">
            <v>2033</v>
          </cell>
          <cell r="F2035" t="str">
            <v>MÁS DE 30 DÍAS</v>
          </cell>
        </row>
        <row r="2036">
          <cell r="A2036">
            <v>41482</v>
          </cell>
          <cell r="B2036">
            <v>39959</v>
          </cell>
          <cell r="C2036">
            <v>-1523</v>
          </cell>
          <cell r="E2036">
            <v>2034</v>
          </cell>
          <cell r="F2036" t="str">
            <v>MÁS DE 30 DÍAS</v>
          </cell>
        </row>
        <row r="2037">
          <cell r="A2037">
            <v>41483</v>
          </cell>
          <cell r="B2037">
            <v>39959</v>
          </cell>
          <cell r="C2037">
            <v>-1524</v>
          </cell>
          <cell r="E2037">
            <v>2035</v>
          </cell>
          <cell r="F2037" t="str">
            <v>MÁS DE 30 DÍAS</v>
          </cell>
        </row>
        <row r="2038">
          <cell r="A2038">
            <v>41484</v>
          </cell>
          <cell r="B2038">
            <v>39959</v>
          </cell>
          <cell r="C2038">
            <v>-1525</v>
          </cell>
          <cell r="E2038">
            <v>2036</v>
          </cell>
          <cell r="F2038" t="str">
            <v>MÁS DE 30 DÍAS</v>
          </cell>
        </row>
        <row r="2039">
          <cell r="A2039">
            <v>41485</v>
          </cell>
          <cell r="B2039">
            <v>39959</v>
          </cell>
          <cell r="C2039">
            <v>-1526</v>
          </cell>
          <cell r="E2039">
            <v>2037</v>
          </cell>
          <cell r="F2039" t="str">
            <v>MÁS DE 30 DÍAS</v>
          </cell>
        </row>
        <row r="2040">
          <cell r="A2040">
            <v>41486</v>
          </cell>
          <cell r="B2040">
            <v>39959</v>
          </cell>
          <cell r="C2040">
            <v>-1527</v>
          </cell>
          <cell r="E2040">
            <v>2038</v>
          </cell>
          <cell r="F2040" t="str">
            <v>MÁS DE 30 DÍAS</v>
          </cell>
        </row>
        <row r="2041">
          <cell r="A2041">
            <v>41487</v>
          </cell>
          <cell r="B2041">
            <v>39959</v>
          </cell>
          <cell r="C2041">
            <v>-1528</v>
          </cell>
          <cell r="E2041">
            <v>2039</v>
          </cell>
          <cell r="F2041" t="str">
            <v>MÁS DE 30 DÍAS</v>
          </cell>
        </row>
        <row r="2042">
          <cell r="A2042">
            <v>41488</v>
          </cell>
          <cell r="B2042">
            <v>39959</v>
          </cell>
          <cell r="C2042">
            <v>-1529</v>
          </cell>
          <cell r="E2042">
            <v>2040</v>
          </cell>
          <cell r="F2042" t="str">
            <v>MÁS DE 30 DÍAS</v>
          </cell>
        </row>
        <row r="2043">
          <cell r="A2043">
            <v>41489</v>
          </cell>
          <cell r="B2043">
            <v>39959</v>
          </cell>
          <cell r="C2043">
            <v>-1530</v>
          </cell>
          <cell r="E2043">
            <v>2041</v>
          </cell>
          <cell r="F2043" t="str">
            <v>MÁS DE 30 DÍAS</v>
          </cell>
        </row>
        <row r="2044">
          <cell r="A2044">
            <v>41490</v>
          </cell>
          <cell r="B2044">
            <v>39959</v>
          </cell>
          <cell r="C2044">
            <v>-1531</v>
          </cell>
          <cell r="E2044">
            <v>2042</v>
          </cell>
          <cell r="F2044" t="str">
            <v>MÁS DE 30 DÍAS</v>
          </cell>
        </row>
        <row r="2045">
          <cell r="A2045">
            <v>41491</v>
          </cell>
          <cell r="B2045">
            <v>39959</v>
          </cell>
          <cell r="C2045">
            <v>-1532</v>
          </cell>
          <cell r="E2045">
            <v>2043</v>
          </cell>
          <cell r="F2045" t="str">
            <v>MÁS DE 30 DÍAS</v>
          </cell>
        </row>
        <row r="2046">
          <cell r="A2046">
            <v>41492</v>
          </cell>
          <cell r="B2046">
            <v>39959</v>
          </cell>
          <cell r="C2046">
            <v>-1533</v>
          </cell>
          <cell r="E2046">
            <v>2044</v>
          </cell>
          <cell r="F2046" t="str">
            <v>MÁS DE 30 DÍAS</v>
          </cell>
        </row>
        <row r="2047">
          <cell r="A2047">
            <v>41493</v>
          </cell>
          <cell r="B2047">
            <v>39959</v>
          </cell>
          <cell r="C2047">
            <v>-1534</v>
          </cell>
          <cell r="E2047">
            <v>2045</v>
          </cell>
          <cell r="F2047" t="str">
            <v>MÁS DE 30 DÍAS</v>
          </cell>
        </row>
        <row r="2048">
          <cell r="A2048">
            <v>41494</v>
          </cell>
          <cell r="B2048">
            <v>39959</v>
          </cell>
          <cell r="C2048">
            <v>-1535</v>
          </cell>
          <cell r="E2048">
            <v>2046</v>
          </cell>
          <cell r="F2048" t="str">
            <v>MÁS DE 30 DÍAS</v>
          </cell>
        </row>
        <row r="2049">
          <cell r="A2049">
            <v>41495</v>
          </cell>
          <cell r="B2049">
            <v>39959</v>
          </cell>
          <cell r="C2049">
            <v>-1536</v>
          </cell>
          <cell r="E2049">
            <v>2047</v>
          </cell>
          <cell r="F2049" t="str">
            <v>MÁS DE 30 DÍAS</v>
          </cell>
        </row>
        <row r="2050">
          <cell r="A2050">
            <v>41496</v>
          </cell>
          <cell r="B2050">
            <v>39959</v>
          </cell>
          <cell r="C2050">
            <v>-1537</v>
          </cell>
          <cell r="E2050">
            <v>2048</v>
          </cell>
          <cell r="F2050" t="str">
            <v>MÁS DE 30 DÍAS</v>
          </cell>
        </row>
        <row r="2051">
          <cell r="A2051">
            <v>41497</v>
          </cell>
          <cell r="B2051">
            <v>39959</v>
          </cell>
          <cell r="C2051">
            <v>-1538</v>
          </cell>
          <cell r="E2051">
            <v>2049</v>
          </cell>
          <cell r="F2051" t="str">
            <v>MÁS DE 30 DÍAS</v>
          </cell>
        </row>
        <row r="2052">
          <cell r="A2052">
            <v>41498</v>
          </cell>
          <cell r="B2052">
            <v>39959</v>
          </cell>
          <cell r="C2052">
            <v>-1539</v>
          </cell>
          <cell r="E2052">
            <v>2050</v>
          </cell>
          <cell r="F2052" t="str">
            <v>MÁS DE 30 DÍAS</v>
          </cell>
        </row>
        <row r="2053">
          <cell r="A2053">
            <v>41499</v>
          </cell>
          <cell r="B2053">
            <v>39959</v>
          </cell>
          <cell r="C2053">
            <v>-1540</v>
          </cell>
          <cell r="E2053">
            <v>2051</v>
          </cell>
          <cell r="F2053" t="str">
            <v>MÁS DE 30 DÍAS</v>
          </cell>
        </row>
        <row r="2054">
          <cell r="A2054">
            <v>41500</v>
          </cell>
          <cell r="B2054">
            <v>39959</v>
          </cell>
          <cell r="C2054">
            <v>-1541</v>
          </cell>
          <cell r="E2054">
            <v>2052</v>
          </cell>
          <cell r="F2054" t="str">
            <v>MÁS DE 30 DÍAS</v>
          </cell>
        </row>
        <row r="2055">
          <cell r="A2055">
            <v>41501</v>
          </cell>
          <cell r="B2055">
            <v>39959</v>
          </cell>
          <cell r="C2055">
            <v>-1542</v>
          </cell>
          <cell r="E2055">
            <v>2053</v>
          </cell>
          <cell r="F2055" t="str">
            <v>MÁS DE 30 DÍAS</v>
          </cell>
        </row>
        <row r="2056">
          <cell r="A2056">
            <v>41502</v>
          </cell>
          <cell r="B2056">
            <v>39959</v>
          </cell>
          <cell r="C2056">
            <v>-1543</v>
          </cell>
          <cell r="E2056">
            <v>2054</v>
          </cell>
          <cell r="F2056" t="str">
            <v>MÁS DE 30 DÍAS</v>
          </cell>
        </row>
        <row r="2057">
          <cell r="A2057">
            <v>41503</v>
          </cell>
          <cell r="B2057">
            <v>39959</v>
          </cell>
          <cell r="C2057">
            <v>-1544</v>
          </cell>
          <cell r="E2057">
            <v>2055</v>
          </cell>
          <cell r="F2057" t="str">
            <v>MÁS DE 30 DÍAS</v>
          </cell>
        </row>
        <row r="2058">
          <cell r="A2058">
            <v>41504</v>
          </cell>
          <cell r="B2058">
            <v>39959</v>
          </cell>
          <cell r="C2058">
            <v>-1545</v>
          </cell>
          <cell r="E2058">
            <v>2056</v>
          </cell>
          <cell r="F2058" t="str">
            <v>MÁS DE 30 DÍAS</v>
          </cell>
        </row>
        <row r="2059">
          <cell r="A2059">
            <v>41505</v>
          </cell>
          <cell r="B2059">
            <v>39959</v>
          </cell>
          <cell r="C2059">
            <v>-1546</v>
          </cell>
          <cell r="E2059">
            <v>2057</v>
          </cell>
          <cell r="F2059" t="str">
            <v>MÁS DE 30 DÍAS</v>
          </cell>
        </row>
        <row r="2060">
          <cell r="A2060">
            <v>41506</v>
          </cell>
          <cell r="B2060">
            <v>39959</v>
          </cell>
          <cell r="C2060">
            <v>-1547</v>
          </cell>
          <cell r="E2060">
            <v>2058</v>
          </cell>
          <cell r="F2060" t="str">
            <v>MÁS DE 30 DÍAS</v>
          </cell>
        </row>
        <row r="2061">
          <cell r="A2061">
            <v>41507</v>
          </cell>
          <cell r="B2061">
            <v>39959</v>
          </cell>
          <cell r="C2061">
            <v>-1548</v>
          </cell>
          <cell r="E2061">
            <v>2059</v>
          </cell>
          <cell r="F2061" t="str">
            <v>MÁS DE 30 DÍAS</v>
          </cell>
        </row>
        <row r="2062">
          <cell r="A2062">
            <v>41508</v>
          </cell>
          <cell r="B2062">
            <v>39959</v>
          </cell>
          <cell r="C2062">
            <v>-1549</v>
          </cell>
          <cell r="E2062">
            <v>2060</v>
          </cell>
          <cell r="F2062" t="str">
            <v>MÁS DE 30 DÍAS</v>
          </cell>
        </row>
        <row r="2063">
          <cell r="A2063">
            <v>41509</v>
          </cell>
          <cell r="B2063">
            <v>39959</v>
          </cell>
          <cell r="C2063">
            <v>-1550</v>
          </cell>
          <cell r="E2063">
            <v>2061</v>
          </cell>
          <cell r="F2063" t="str">
            <v>MÁS DE 30 DÍAS</v>
          </cell>
        </row>
        <row r="2064">
          <cell r="A2064">
            <v>41510</v>
          </cell>
          <cell r="B2064">
            <v>39959</v>
          </cell>
          <cell r="C2064">
            <v>-1551</v>
          </cell>
          <cell r="E2064">
            <v>2062</v>
          </cell>
          <cell r="F2064" t="str">
            <v>MÁS DE 30 DÍAS</v>
          </cell>
        </row>
        <row r="2065">
          <cell r="A2065">
            <v>41511</v>
          </cell>
          <cell r="B2065">
            <v>39959</v>
          </cell>
          <cell r="C2065">
            <v>-1552</v>
          </cell>
          <cell r="E2065">
            <v>2063</v>
          </cell>
          <cell r="F2065" t="str">
            <v>MÁS DE 30 DÍAS</v>
          </cell>
        </row>
        <row r="2066">
          <cell r="A2066">
            <v>41512</v>
          </cell>
          <cell r="B2066">
            <v>39959</v>
          </cell>
          <cell r="C2066">
            <v>-1553</v>
          </cell>
          <cell r="E2066">
            <v>2064</v>
          </cell>
          <cell r="F2066" t="str">
            <v>MÁS DE 30 DÍAS</v>
          </cell>
        </row>
        <row r="2067">
          <cell r="A2067">
            <v>41513</v>
          </cell>
          <cell r="B2067">
            <v>39959</v>
          </cell>
          <cell r="C2067">
            <v>-1554</v>
          </cell>
          <cell r="E2067">
            <v>2065</v>
          </cell>
          <cell r="F2067" t="str">
            <v>MÁS DE 30 DÍAS</v>
          </cell>
        </row>
        <row r="2068">
          <cell r="A2068">
            <v>41514</v>
          </cell>
          <cell r="B2068">
            <v>39959</v>
          </cell>
          <cell r="C2068">
            <v>-1555</v>
          </cell>
          <cell r="E2068">
            <v>2066</v>
          </cell>
          <cell r="F2068" t="str">
            <v>MÁS DE 30 DÍAS</v>
          </cell>
        </row>
        <row r="2069">
          <cell r="A2069">
            <v>41515</v>
          </cell>
          <cell r="B2069">
            <v>39959</v>
          </cell>
          <cell r="C2069">
            <v>-1556</v>
          </cell>
          <cell r="E2069">
            <v>2067</v>
          </cell>
          <cell r="F2069" t="str">
            <v>MÁS DE 30 DÍAS</v>
          </cell>
        </row>
        <row r="2070">
          <cell r="A2070">
            <v>41516</v>
          </cell>
          <cell r="B2070">
            <v>39959</v>
          </cell>
          <cell r="C2070">
            <v>-1557</v>
          </cell>
          <cell r="E2070">
            <v>2068</v>
          </cell>
          <cell r="F2070" t="str">
            <v>MÁS DE 30 DÍAS</v>
          </cell>
        </row>
        <row r="2071">
          <cell r="A2071">
            <v>41517</v>
          </cell>
          <cell r="B2071">
            <v>39959</v>
          </cell>
          <cell r="C2071">
            <v>-1558</v>
          </cell>
          <cell r="E2071">
            <v>2069</v>
          </cell>
          <cell r="F2071" t="str">
            <v>MÁS DE 30 DÍAS</v>
          </cell>
        </row>
        <row r="2072">
          <cell r="A2072">
            <v>41518</v>
          </cell>
          <cell r="B2072">
            <v>39959</v>
          </cell>
          <cell r="C2072">
            <v>-1559</v>
          </cell>
          <cell r="E2072">
            <v>2070</v>
          </cell>
          <cell r="F2072" t="str">
            <v>MÁS DE 30 DÍAS</v>
          </cell>
        </row>
        <row r="2073">
          <cell r="A2073">
            <v>41519</v>
          </cell>
          <cell r="B2073">
            <v>39959</v>
          </cell>
          <cell r="C2073">
            <v>-1560</v>
          </cell>
          <cell r="E2073">
            <v>2071</v>
          </cell>
          <cell r="F2073" t="str">
            <v>MÁS DE 30 DÍAS</v>
          </cell>
        </row>
        <row r="2074">
          <cell r="A2074">
            <v>41520</v>
          </cell>
          <cell r="B2074">
            <v>39959</v>
          </cell>
          <cell r="C2074">
            <v>-1561</v>
          </cell>
          <cell r="E2074">
            <v>2072</v>
          </cell>
          <cell r="F2074" t="str">
            <v>MÁS DE 30 DÍAS</v>
          </cell>
        </row>
        <row r="2075">
          <cell r="A2075">
            <v>41521</v>
          </cell>
          <cell r="B2075">
            <v>39959</v>
          </cell>
          <cell r="C2075">
            <v>-1562</v>
          </cell>
          <cell r="E2075">
            <v>2073</v>
          </cell>
          <cell r="F2075" t="str">
            <v>MÁS DE 30 DÍAS</v>
          </cell>
        </row>
        <row r="2076">
          <cell r="A2076">
            <v>41522</v>
          </cell>
          <cell r="B2076">
            <v>39959</v>
          </cell>
          <cell r="C2076">
            <v>-1563</v>
          </cell>
          <cell r="E2076">
            <v>2074</v>
          </cell>
          <cell r="F2076" t="str">
            <v>MÁS DE 30 DÍAS</v>
          </cell>
        </row>
        <row r="2077">
          <cell r="A2077">
            <v>41523</v>
          </cell>
          <cell r="B2077">
            <v>39959</v>
          </cell>
          <cell r="C2077">
            <v>-1564</v>
          </cell>
          <cell r="E2077">
            <v>2075</v>
          </cell>
          <cell r="F2077" t="str">
            <v>MÁS DE 30 DÍAS</v>
          </cell>
        </row>
        <row r="2078">
          <cell r="A2078">
            <v>41524</v>
          </cell>
          <cell r="B2078">
            <v>39959</v>
          </cell>
          <cell r="C2078">
            <v>-1565</v>
          </cell>
          <cell r="E2078">
            <v>2076</v>
          </cell>
          <cell r="F2078" t="str">
            <v>MÁS DE 30 DÍAS</v>
          </cell>
        </row>
        <row r="2079">
          <cell r="A2079">
            <v>41525</v>
          </cell>
          <cell r="B2079">
            <v>39959</v>
          </cell>
          <cell r="C2079">
            <v>-1566</v>
          </cell>
          <cell r="E2079">
            <v>2077</v>
          </cell>
          <cell r="F2079" t="str">
            <v>MÁS DE 30 DÍAS</v>
          </cell>
        </row>
        <row r="2080">
          <cell r="A2080">
            <v>41526</v>
          </cell>
          <cell r="B2080">
            <v>39959</v>
          </cell>
          <cell r="C2080">
            <v>-1567</v>
          </cell>
          <cell r="E2080">
            <v>2078</v>
          </cell>
          <cell r="F2080" t="str">
            <v>MÁS DE 30 DÍAS</v>
          </cell>
        </row>
        <row r="2081">
          <cell r="A2081">
            <v>41527</v>
          </cell>
          <cell r="B2081">
            <v>39959</v>
          </cell>
          <cell r="C2081">
            <v>-1568</v>
          </cell>
          <cell r="E2081">
            <v>2079</v>
          </cell>
          <cell r="F2081" t="str">
            <v>MÁS DE 30 DÍAS</v>
          </cell>
        </row>
        <row r="2082">
          <cell r="A2082">
            <v>41528</v>
          </cell>
          <cell r="B2082">
            <v>39959</v>
          </cell>
          <cell r="C2082">
            <v>-1569</v>
          </cell>
          <cell r="E2082">
            <v>2080</v>
          </cell>
          <cell r="F2082" t="str">
            <v>MÁS DE 30 DÍAS</v>
          </cell>
        </row>
        <row r="2083">
          <cell r="A2083">
            <v>41529</v>
          </cell>
          <cell r="B2083">
            <v>39959</v>
          </cell>
          <cell r="C2083">
            <v>-1570</v>
          </cell>
          <cell r="E2083">
            <v>2081</v>
          </cell>
          <cell r="F2083" t="str">
            <v>MÁS DE 30 DÍAS</v>
          </cell>
        </row>
        <row r="2084">
          <cell r="A2084">
            <v>41530</v>
          </cell>
          <cell r="B2084">
            <v>39959</v>
          </cell>
          <cell r="C2084">
            <v>-1571</v>
          </cell>
          <cell r="E2084">
            <v>2082</v>
          </cell>
          <cell r="F2084" t="str">
            <v>MÁS DE 30 DÍAS</v>
          </cell>
        </row>
        <row r="2085">
          <cell r="A2085">
            <v>41531</v>
          </cell>
          <cell r="B2085">
            <v>39959</v>
          </cell>
          <cell r="C2085">
            <v>-1572</v>
          </cell>
          <cell r="E2085">
            <v>2083</v>
          </cell>
          <cell r="F2085" t="str">
            <v>MÁS DE 30 DÍAS</v>
          </cell>
        </row>
        <row r="2086">
          <cell r="A2086">
            <v>41532</v>
          </cell>
          <cell r="B2086">
            <v>39959</v>
          </cell>
          <cell r="C2086">
            <v>-1573</v>
          </cell>
          <cell r="E2086">
            <v>2084</v>
          </cell>
          <cell r="F2086" t="str">
            <v>MÁS DE 30 DÍAS</v>
          </cell>
        </row>
        <row r="2087">
          <cell r="A2087">
            <v>41533</v>
          </cell>
          <cell r="B2087">
            <v>39959</v>
          </cell>
          <cell r="C2087">
            <v>-1574</v>
          </cell>
          <cell r="E2087">
            <v>2085</v>
          </cell>
          <cell r="F2087" t="str">
            <v>MÁS DE 30 DÍAS</v>
          </cell>
        </row>
        <row r="2088">
          <cell r="A2088">
            <v>41534</v>
          </cell>
          <cell r="B2088">
            <v>39959</v>
          </cell>
          <cell r="C2088">
            <v>-1575</v>
          </cell>
          <cell r="E2088">
            <v>2086</v>
          </cell>
          <cell r="F2088" t="str">
            <v>MÁS DE 30 DÍAS</v>
          </cell>
        </row>
        <row r="2089">
          <cell r="A2089">
            <v>41535</v>
          </cell>
          <cell r="B2089">
            <v>39959</v>
          </cell>
          <cell r="C2089">
            <v>-1576</v>
          </cell>
          <cell r="E2089">
            <v>2087</v>
          </cell>
          <cell r="F2089" t="str">
            <v>MÁS DE 30 DÍAS</v>
          </cell>
        </row>
        <row r="2090">
          <cell r="A2090">
            <v>41536</v>
          </cell>
          <cell r="B2090">
            <v>39959</v>
          </cell>
          <cell r="C2090">
            <v>-1577</v>
          </cell>
          <cell r="E2090">
            <v>2088</v>
          </cell>
          <cell r="F2090" t="str">
            <v>MÁS DE 30 DÍAS</v>
          </cell>
        </row>
        <row r="2091">
          <cell r="A2091">
            <v>41537</v>
          </cell>
          <cell r="B2091">
            <v>39959</v>
          </cell>
          <cell r="C2091">
            <v>-1578</v>
          </cell>
          <cell r="E2091">
            <v>2089</v>
          </cell>
          <cell r="F2091" t="str">
            <v>MÁS DE 30 DÍAS</v>
          </cell>
        </row>
        <row r="2092">
          <cell r="A2092">
            <v>41538</v>
          </cell>
          <cell r="B2092">
            <v>39959</v>
          </cell>
          <cell r="C2092">
            <v>-1579</v>
          </cell>
          <cell r="E2092">
            <v>2090</v>
          </cell>
          <cell r="F2092" t="str">
            <v>MÁS DE 30 DÍAS</v>
          </cell>
        </row>
        <row r="2093">
          <cell r="A2093">
            <v>41539</v>
          </cell>
          <cell r="B2093">
            <v>39959</v>
          </cell>
          <cell r="C2093">
            <v>-1580</v>
          </cell>
          <cell r="E2093">
            <v>2091</v>
          </cell>
          <cell r="F2093" t="str">
            <v>MÁS DE 30 DÍAS</v>
          </cell>
        </row>
        <row r="2094">
          <cell r="A2094">
            <v>41540</v>
          </cell>
          <cell r="B2094">
            <v>39959</v>
          </cell>
          <cell r="C2094">
            <v>-1581</v>
          </cell>
          <cell r="E2094">
            <v>2092</v>
          </cell>
          <cell r="F2094" t="str">
            <v>MÁS DE 30 DÍAS</v>
          </cell>
        </row>
        <row r="2095">
          <cell r="A2095">
            <v>41541</v>
          </cell>
          <cell r="B2095">
            <v>39959</v>
          </cell>
          <cell r="C2095">
            <v>-1582</v>
          </cell>
          <cell r="E2095">
            <v>2093</v>
          </cell>
          <cell r="F2095" t="str">
            <v>MÁS DE 30 DÍAS</v>
          </cell>
        </row>
        <row r="2096">
          <cell r="A2096">
            <v>41542</v>
          </cell>
          <cell r="B2096">
            <v>39959</v>
          </cell>
          <cell r="C2096">
            <v>-1583</v>
          </cell>
          <cell r="E2096">
            <v>2094</v>
          </cell>
          <cell r="F2096" t="str">
            <v>MÁS DE 30 DÍAS</v>
          </cell>
        </row>
        <row r="2097">
          <cell r="A2097">
            <v>41543</v>
          </cell>
          <cell r="B2097">
            <v>39959</v>
          </cell>
          <cell r="C2097">
            <v>-1584</v>
          </cell>
          <cell r="E2097">
            <v>2095</v>
          </cell>
          <cell r="F2097" t="str">
            <v>MÁS DE 30 DÍAS</v>
          </cell>
        </row>
        <row r="2098">
          <cell r="A2098">
            <v>41544</v>
          </cell>
          <cell r="B2098">
            <v>39959</v>
          </cell>
          <cell r="C2098">
            <v>-1585</v>
          </cell>
          <cell r="E2098">
            <v>2096</v>
          </cell>
          <cell r="F2098" t="str">
            <v>MÁS DE 30 DÍAS</v>
          </cell>
        </row>
        <row r="2099">
          <cell r="A2099">
            <v>41545</v>
          </cell>
          <cell r="B2099">
            <v>39959</v>
          </cell>
          <cell r="C2099">
            <v>-1586</v>
          </cell>
          <cell r="E2099">
            <v>2097</v>
          </cell>
          <cell r="F2099" t="str">
            <v>MÁS DE 30 DÍAS</v>
          </cell>
        </row>
        <row r="2100">
          <cell r="A2100">
            <v>41546</v>
          </cell>
          <cell r="B2100">
            <v>39959</v>
          </cell>
          <cell r="C2100">
            <v>-1587</v>
          </cell>
          <cell r="E2100">
            <v>2098</v>
          </cell>
          <cell r="F2100" t="str">
            <v>MÁS DE 30 DÍAS</v>
          </cell>
        </row>
        <row r="2101">
          <cell r="A2101">
            <v>41547</v>
          </cell>
          <cell r="B2101">
            <v>39959</v>
          </cell>
          <cell r="C2101">
            <v>-1588</v>
          </cell>
          <cell r="E2101">
            <v>2099</v>
          </cell>
          <cell r="F2101" t="str">
            <v>MÁS DE 30 DÍAS</v>
          </cell>
        </row>
        <row r="2102">
          <cell r="A2102">
            <v>41548</v>
          </cell>
          <cell r="B2102">
            <v>39959</v>
          </cell>
          <cell r="C2102">
            <v>-1589</v>
          </cell>
          <cell r="E2102">
            <v>2100</v>
          </cell>
          <cell r="F2102" t="str">
            <v>MÁS DE 30 DÍAS</v>
          </cell>
        </row>
        <row r="2103">
          <cell r="A2103">
            <v>41549</v>
          </cell>
          <cell r="B2103">
            <v>39959</v>
          </cell>
          <cell r="C2103">
            <v>-1590</v>
          </cell>
          <cell r="E2103">
            <v>2101</v>
          </cell>
          <cell r="F2103" t="str">
            <v>MÁS DE 30 DÍAS</v>
          </cell>
        </row>
        <row r="2104">
          <cell r="A2104">
            <v>41550</v>
          </cell>
          <cell r="B2104">
            <v>39959</v>
          </cell>
          <cell r="C2104">
            <v>-1591</v>
          </cell>
          <cell r="E2104">
            <v>2102</v>
          </cell>
          <cell r="F2104" t="str">
            <v>MÁS DE 30 DÍAS</v>
          </cell>
        </row>
        <row r="2105">
          <cell r="A2105">
            <v>41551</v>
          </cell>
          <cell r="B2105">
            <v>39959</v>
          </cell>
          <cell r="C2105">
            <v>-1592</v>
          </cell>
          <cell r="E2105">
            <v>2103</v>
          </cell>
          <cell r="F2105" t="str">
            <v>MÁS DE 30 DÍAS</v>
          </cell>
        </row>
        <row r="2106">
          <cell r="A2106">
            <v>41552</v>
          </cell>
          <cell r="B2106">
            <v>39959</v>
          </cell>
          <cell r="C2106">
            <v>-1593</v>
          </cell>
          <cell r="E2106">
            <v>2104</v>
          </cell>
          <cell r="F2106" t="str">
            <v>MÁS DE 30 DÍAS</v>
          </cell>
        </row>
        <row r="2107">
          <cell r="A2107">
            <v>41553</v>
          </cell>
          <cell r="B2107">
            <v>39959</v>
          </cell>
          <cell r="C2107">
            <v>-1594</v>
          </cell>
          <cell r="E2107">
            <v>2105</v>
          </cell>
          <cell r="F2107" t="str">
            <v>MÁS DE 30 DÍAS</v>
          </cell>
        </row>
        <row r="2108">
          <cell r="A2108">
            <v>41554</v>
          </cell>
          <cell r="B2108">
            <v>39959</v>
          </cell>
          <cell r="C2108">
            <v>-1595</v>
          </cell>
          <cell r="E2108">
            <v>2106</v>
          </cell>
          <cell r="F2108" t="str">
            <v>MÁS DE 30 DÍAS</v>
          </cell>
        </row>
        <row r="2109">
          <cell r="A2109">
            <v>41555</v>
          </cell>
          <cell r="B2109">
            <v>39959</v>
          </cell>
          <cell r="C2109">
            <v>-1596</v>
          </cell>
          <cell r="E2109">
            <v>2107</v>
          </cell>
          <cell r="F2109" t="str">
            <v>MÁS DE 30 DÍAS</v>
          </cell>
        </row>
        <row r="2110">
          <cell r="A2110">
            <v>41556</v>
          </cell>
          <cell r="B2110">
            <v>39959</v>
          </cell>
          <cell r="C2110">
            <v>-1597</v>
          </cell>
          <cell r="E2110">
            <v>2108</v>
          </cell>
          <cell r="F2110" t="str">
            <v>MÁS DE 30 DÍAS</v>
          </cell>
        </row>
        <row r="2111">
          <cell r="A2111">
            <v>41557</v>
          </cell>
          <cell r="B2111">
            <v>39959</v>
          </cell>
          <cell r="C2111">
            <v>-1598</v>
          </cell>
          <cell r="E2111">
            <v>2109</v>
          </cell>
          <cell r="F2111" t="str">
            <v>MÁS DE 30 DÍAS</v>
          </cell>
        </row>
        <row r="2112">
          <cell r="A2112">
            <v>41558</v>
          </cell>
          <cell r="B2112">
            <v>39959</v>
          </cell>
          <cell r="C2112">
            <v>-1599</v>
          </cell>
          <cell r="E2112">
            <v>2110</v>
          </cell>
          <cell r="F2112" t="str">
            <v>MÁS DE 30 DÍAS</v>
          </cell>
        </row>
        <row r="2113">
          <cell r="A2113">
            <v>41559</v>
          </cell>
          <cell r="B2113">
            <v>39959</v>
          </cell>
          <cell r="C2113">
            <v>-1600</v>
          </cell>
          <cell r="E2113">
            <v>2111</v>
          </cell>
          <cell r="F2113" t="str">
            <v>MÁS DE 30 DÍAS</v>
          </cell>
        </row>
        <row r="2114">
          <cell r="A2114">
            <v>41560</v>
          </cell>
          <cell r="B2114">
            <v>39959</v>
          </cell>
          <cell r="C2114">
            <v>-1601</v>
          </cell>
          <cell r="E2114">
            <v>2112</v>
          </cell>
          <cell r="F2114" t="str">
            <v>MÁS DE 30 DÍAS</v>
          </cell>
        </row>
        <row r="2115">
          <cell r="A2115">
            <v>41561</v>
          </cell>
          <cell r="B2115">
            <v>39959</v>
          </cell>
          <cell r="C2115">
            <v>-1602</v>
          </cell>
          <cell r="E2115">
            <v>2113</v>
          </cell>
          <cell r="F2115" t="str">
            <v>MÁS DE 30 DÍAS</v>
          </cell>
        </row>
        <row r="2116">
          <cell r="A2116">
            <v>41562</v>
          </cell>
          <cell r="B2116">
            <v>39959</v>
          </cell>
          <cell r="C2116">
            <v>-1603</v>
          </cell>
          <cell r="E2116">
            <v>2114</v>
          </cell>
          <cell r="F2116" t="str">
            <v>MÁS DE 30 DÍAS</v>
          </cell>
        </row>
        <row r="2117">
          <cell r="A2117">
            <v>41563</v>
          </cell>
          <cell r="B2117">
            <v>39959</v>
          </cell>
          <cell r="C2117">
            <v>-1604</v>
          </cell>
          <cell r="E2117">
            <v>2115</v>
          </cell>
          <cell r="F2117" t="str">
            <v>MÁS DE 30 DÍAS</v>
          </cell>
        </row>
        <row r="2118">
          <cell r="A2118">
            <v>41564</v>
          </cell>
          <cell r="B2118">
            <v>39959</v>
          </cell>
          <cell r="C2118">
            <v>-1605</v>
          </cell>
          <cell r="E2118">
            <v>2116</v>
          </cell>
          <cell r="F2118" t="str">
            <v>MÁS DE 30 DÍAS</v>
          </cell>
        </row>
        <row r="2119">
          <cell r="A2119">
            <v>41565</v>
          </cell>
          <cell r="B2119">
            <v>39959</v>
          </cell>
          <cell r="C2119">
            <v>-1606</v>
          </cell>
          <cell r="E2119">
            <v>2117</v>
          </cell>
          <cell r="F2119" t="str">
            <v>MÁS DE 30 DÍAS</v>
          </cell>
        </row>
        <row r="2120">
          <cell r="A2120">
            <v>41566</v>
          </cell>
          <cell r="B2120">
            <v>39959</v>
          </cell>
          <cell r="C2120">
            <v>-1607</v>
          </cell>
          <cell r="E2120">
            <v>2118</v>
          </cell>
          <cell r="F2120" t="str">
            <v>MÁS DE 30 DÍAS</v>
          </cell>
        </row>
        <row r="2121">
          <cell r="A2121">
            <v>41567</v>
          </cell>
          <cell r="B2121">
            <v>39959</v>
          </cell>
          <cell r="C2121">
            <v>-1608</v>
          </cell>
          <cell r="E2121">
            <v>2119</v>
          </cell>
          <cell r="F2121" t="str">
            <v>MÁS DE 30 DÍAS</v>
          </cell>
        </row>
        <row r="2122">
          <cell r="A2122">
            <v>41568</v>
          </cell>
          <cell r="B2122">
            <v>39959</v>
          </cell>
          <cell r="C2122">
            <v>-1609</v>
          </cell>
          <cell r="E2122">
            <v>2120</v>
          </cell>
          <cell r="F2122" t="str">
            <v>MÁS DE 30 DÍAS</v>
          </cell>
        </row>
        <row r="2123">
          <cell r="A2123">
            <v>41569</v>
          </cell>
          <cell r="B2123">
            <v>39959</v>
          </cell>
          <cell r="C2123">
            <v>-1610</v>
          </cell>
          <cell r="E2123">
            <v>2121</v>
          </cell>
          <cell r="F2123" t="str">
            <v>MÁS DE 30 DÍAS</v>
          </cell>
        </row>
        <row r="2124">
          <cell r="A2124">
            <v>41570</v>
          </cell>
          <cell r="B2124">
            <v>39959</v>
          </cell>
          <cell r="C2124">
            <v>-1611</v>
          </cell>
          <cell r="E2124">
            <v>2122</v>
          </cell>
          <cell r="F2124" t="str">
            <v>MÁS DE 30 DÍAS</v>
          </cell>
        </row>
        <row r="2125">
          <cell r="A2125">
            <v>41571</v>
          </cell>
          <cell r="B2125">
            <v>39959</v>
          </cell>
          <cell r="C2125">
            <v>-1612</v>
          </cell>
          <cell r="E2125">
            <v>2123</v>
          </cell>
          <cell r="F2125" t="str">
            <v>MÁS DE 30 DÍAS</v>
          </cell>
        </row>
        <row r="2126">
          <cell r="A2126">
            <v>41572</v>
          </cell>
          <cell r="B2126">
            <v>39959</v>
          </cell>
          <cell r="C2126">
            <v>-1613</v>
          </cell>
          <cell r="E2126">
            <v>2124</v>
          </cell>
          <cell r="F2126" t="str">
            <v>MÁS DE 30 DÍAS</v>
          </cell>
        </row>
        <row r="2127">
          <cell r="A2127">
            <v>41573</v>
          </cell>
          <cell r="B2127">
            <v>39959</v>
          </cell>
          <cell r="C2127">
            <v>-1614</v>
          </cell>
          <cell r="E2127">
            <v>2125</v>
          </cell>
          <cell r="F2127" t="str">
            <v>MÁS DE 30 DÍAS</v>
          </cell>
        </row>
        <row r="2128">
          <cell r="A2128">
            <v>41574</v>
          </cell>
          <cell r="B2128">
            <v>39959</v>
          </cell>
          <cell r="C2128">
            <v>-1615</v>
          </cell>
          <cell r="E2128">
            <v>2126</v>
          </cell>
          <cell r="F2128" t="str">
            <v>MÁS DE 30 DÍAS</v>
          </cell>
        </row>
        <row r="2129">
          <cell r="A2129">
            <v>41575</v>
          </cell>
          <cell r="B2129">
            <v>39959</v>
          </cell>
          <cell r="C2129">
            <v>-1616</v>
          </cell>
          <cell r="E2129">
            <v>2127</v>
          </cell>
          <cell r="F2129" t="str">
            <v>MÁS DE 30 DÍAS</v>
          </cell>
        </row>
        <row r="2130">
          <cell r="A2130">
            <v>41576</v>
          </cell>
          <cell r="B2130">
            <v>39959</v>
          </cell>
          <cell r="C2130">
            <v>-1617</v>
          </cell>
          <cell r="E2130">
            <v>2128</v>
          </cell>
          <cell r="F2130" t="str">
            <v>MÁS DE 30 DÍAS</v>
          </cell>
        </row>
        <row r="2131">
          <cell r="A2131">
            <v>41577</v>
          </cell>
          <cell r="B2131">
            <v>39959</v>
          </cell>
          <cell r="C2131">
            <v>-1618</v>
          </cell>
          <cell r="E2131">
            <v>2129</v>
          </cell>
          <cell r="F2131" t="str">
            <v>MÁS DE 30 DÍAS</v>
          </cell>
        </row>
        <row r="2132">
          <cell r="A2132">
            <v>41578</v>
          </cell>
          <cell r="B2132">
            <v>39959</v>
          </cell>
          <cell r="C2132">
            <v>-1619</v>
          </cell>
          <cell r="E2132">
            <v>2130</v>
          </cell>
          <cell r="F2132" t="str">
            <v>MÁS DE 30 DÍAS</v>
          </cell>
        </row>
        <row r="2133">
          <cell r="A2133">
            <v>41579</v>
          </cell>
          <cell r="B2133">
            <v>39959</v>
          </cell>
          <cell r="C2133">
            <v>-1620</v>
          </cell>
          <cell r="E2133">
            <v>2131</v>
          </cell>
          <cell r="F2133" t="str">
            <v>MÁS DE 30 DÍAS</v>
          </cell>
        </row>
        <row r="2134">
          <cell r="A2134">
            <v>41580</v>
          </cell>
          <cell r="B2134">
            <v>39959</v>
          </cell>
          <cell r="C2134">
            <v>-1621</v>
          </cell>
          <cell r="E2134">
            <v>2132</v>
          </cell>
          <cell r="F2134" t="str">
            <v>MÁS DE 30 DÍAS</v>
          </cell>
        </row>
        <row r="2135">
          <cell r="A2135">
            <v>41581</v>
          </cell>
          <cell r="B2135">
            <v>39959</v>
          </cell>
          <cell r="C2135">
            <v>-1622</v>
          </cell>
          <cell r="E2135">
            <v>2133</v>
          </cell>
          <cell r="F2135" t="str">
            <v>MÁS DE 30 DÍAS</v>
          </cell>
        </row>
        <row r="2136">
          <cell r="A2136">
            <v>41582</v>
          </cell>
          <cell r="B2136">
            <v>39959</v>
          </cell>
          <cell r="C2136">
            <v>-1623</v>
          </cell>
          <cell r="E2136">
            <v>2134</v>
          </cell>
          <cell r="F2136" t="str">
            <v>MÁS DE 30 DÍAS</v>
          </cell>
        </row>
        <row r="2137">
          <cell r="A2137">
            <v>41583</v>
          </cell>
          <cell r="B2137">
            <v>39959</v>
          </cell>
          <cell r="C2137">
            <v>-1624</v>
          </cell>
          <cell r="E2137">
            <v>2135</v>
          </cell>
          <cell r="F2137" t="str">
            <v>MÁS DE 30 DÍAS</v>
          </cell>
        </row>
        <row r="2138">
          <cell r="A2138">
            <v>41584</v>
          </cell>
          <cell r="B2138">
            <v>39959</v>
          </cell>
          <cell r="C2138">
            <v>-1625</v>
          </cell>
          <cell r="E2138">
            <v>2136</v>
          </cell>
          <cell r="F2138" t="str">
            <v>MÁS DE 30 DÍAS</v>
          </cell>
        </row>
        <row r="2139">
          <cell r="A2139">
            <v>41585</v>
          </cell>
          <cell r="B2139">
            <v>39959</v>
          </cell>
          <cell r="C2139">
            <v>-1626</v>
          </cell>
          <cell r="E2139">
            <v>2137</v>
          </cell>
          <cell r="F2139" t="str">
            <v>MÁS DE 30 DÍAS</v>
          </cell>
        </row>
        <row r="2140">
          <cell r="A2140">
            <v>41586</v>
          </cell>
          <cell r="B2140">
            <v>39959</v>
          </cell>
          <cell r="C2140">
            <v>-1627</v>
          </cell>
          <cell r="E2140">
            <v>2138</v>
          </cell>
          <cell r="F2140" t="str">
            <v>MÁS DE 30 DÍAS</v>
          </cell>
        </row>
        <row r="2141">
          <cell r="A2141">
            <v>41587</v>
          </cell>
          <cell r="B2141">
            <v>39959</v>
          </cell>
          <cell r="C2141">
            <v>-1628</v>
          </cell>
          <cell r="E2141">
            <v>2139</v>
          </cell>
          <cell r="F2141" t="str">
            <v>MÁS DE 30 DÍAS</v>
          </cell>
        </row>
        <row r="2142">
          <cell r="A2142">
            <v>41588</v>
          </cell>
          <cell r="B2142">
            <v>39959</v>
          </cell>
          <cell r="C2142">
            <v>-1629</v>
          </cell>
          <cell r="E2142">
            <v>2140</v>
          </cell>
          <cell r="F2142" t="str">
            <v>MÁS DE 30 DÍAS</v>
          </cell>
        </row>
        <row r="2143">
          <cell r="A2143">
            <v>41589</v>
          </cell>
          <cell r="B2143">
            <v>39959</v>
          </cell>
          <cell r="C2143">
            <v>-1630</v>
          </cell>
          <cell r="E2143">
            <v>2141</v>
          </cell>
          <cell r="F2143" t="str">
            <v>MÁS DE 30 DÍAS</v>
          </cell>
        </row>
        <row r="2144">
          <cell r="A2144">
            <v>41590</v>
          </cell>
          <cell r="B2144">
            <v>39959</v>
          </cell>
          <cell r="C2144">
            <v>-1631</v>
          </cell>
          <cell r="E2144">
            <v>2142</v>
          </cell>
          <cell r="F2144" t="str">
            <v>MÁS DE 30 DÍAS</v>
          </cell>
        </row>
        <row r="2145">
          <cell r="A2145">
            <v>41591</v>
          </cell>
          <cell r="B2145">
            <v>39959</v>
          </cell>
          <cell r="C2145">
            <v>-1632</v>
          </cell>
          <cell r="E2145">
            <v>2143</v>
          </cell>
          <cell r="F2145" t="str">
            <v>MÁS DE 30 DÍAS</v>
          </cell>
        </row>
        <row r="2146">
          <cell r="A2146">
            <v>41592</v>
          </cell>
          <cell r="B2146">
            <v>39959</v>
          </cell>
          <cell r="C2146">
            <v>-1633</v>
          </cell>
          <cell r="E2146">
            <v>2144</v>
          </cell>
          <cell r="F2146" t="str">
            <v>MÁS DE 30 DÍAS</v>
          </cell>
        </row>
        <row r="2147">
          <cell r="A2147">
            <v>41593</v>
          </cell>
          <cell r="B2147">
            <v>39959</v>
          </cell>
          <cell r="C2147">
            <v>-1634</v>
          </cell>
          <cell r="E2147">
            <v>2145</v>
          </cell>
          <cell r="F2147" t="str">
            <v>MÁS DE 30 DÍAS</v>
          </cell>
        </row>
        <row r="2148">
          <cell r="A2148">
            <v>41594</v>
          </cell>
          <cell r="B2148">
            <v>39959</v>
          </cell>
          <cell r="C2148">
            <v>-1635</v>
          </cell>
          <cell r="E2148">
            <v>2146</v>
          </cell>
          <cell r="F2148" t="str">
            <v>MÁS DE 30 DÍAS</v>
          </cell>
        </row>
        <row r="2149">
          <cell r="A2149">
            <v>41595</v>
          </cell>
          <cell r="B2149">
            <v>39959</v>
          </cell>
          <cell r="C2149">
            <v>-1636</v>
          </cell>
          <cell r="E2149">
            <v>2147</v>
          </cell>
          <cell r="F2149" t="str">
            <v>MÁS DE 30 DÍAS</v>
          </cell>
        </row>
        <row r="2150">
          <cell r="A2150">
            <v>41596</v>
          </cell>
          <cell r="B2150">
            <v>39959</v>
          </cell>
          <cell r="C2150">
            <v>-1637</v>
          </cell>
          <cell r="E2150">
            <v>2148</v>
          </cell>
          <cell r="F2150" t="str">
            <v>MÁS DE 30 DÍAS</v>
          </cell>
        </row>
        <row r="2151">
          <cell r="A2151">
            <v>41597</v>
          </cell>
          <cell r="B2151">
            <v>39959</v>
          </cell>
          <cell r="C2151">
            <v>-1638</v>
          </cell>
          <cell r="E2151">
            <v>2149</v>
          </cell>
          <cell r="F2151" t="str">
            <v>MÁS DE 30 DÍAS</v>
          </cell>
        </row>
        <row r="2152">
          <cell r="A2152">
            <v>41598</v>
          </cell>
          <cell r="B2152">
            <v>39959</v>
          </cell>
          <cell r="C2152">
            <v>-1639</v>
          </cell>
          <cell r="E2152">
            <v>2150</v>
          </cell>
          <cell r="F2152" t="str">
            <v>MÁS DE 30 DÍAS</v>
          </cell>
        </row>
        <row r="2153">
          <cell r="A2153">
            <v>41599</v>
          </cell>
          <cell r="B2153">
            <v>39959</v>
          </cell>
          <cell r="C2153">
            <v>-1640</v>
          </cell>
          <cell r="E2153">
            <v>2151</v>
          </cell>
          <cell r="F2153" t="str">
            <v>MÁS DE 30 DÍAS</v>
          </cell>
        </row>
        <row r="2154">
          <cell r="A2154">
            <v>41600</v>
          </cell>
          <cell r="B2154">
            <v>39959</v>
          </cell>
          <cell r="C2154">
            <v>-1641</v>
          </cell>
          <cell r="E2154">
            <v>2152</v>
          </cell>
          <cell r="F2154" t="str">
            <v>MÁS DE 30 DÍAS</v>
          </cell>
        </row>
        <row r="2155">
          <cell r="A2155">
            <v>41601</v>
          </cell>
          <cell r="B2155">
            <v>39959</v>
          </cell>
          <cell r="C2155">
            <v>-1642</v>
          </cell>
          <cell r="E2155">
            <v>2153</v>
          </cell>
          <cell r="F2155" t="str">
            <v>MÁS DE 30 DÍAS</v>
          </cell>
        </row>
        <row r="2156">
          <cell r="A2156">
            <v>41602</v>
          </cell>
          <cell r="B2156">
            <v>39959</v>
          </cell>
          <cell r="C2156">
            <v>-1643</v>
          </cell>
          <cell r="E2156">
            <v>2154</v>
          </cell>
          <cell r="F2156" t="str">
            <v>MÁS DE 30 DÍAS</v>
          </cell>
        </row>
        <row r="2157">
          <cell r="A2157">
            <v>41603</v>
          </cell>
          <cell r="B2157">
            <v>39959</v>
          </cell>
          <cell r="C2157">
            <v>-1644</v>
          </cell>
          <cell r="E2157">
            <v>2155</v>
          </cell>
          <cell r="F2157" t="str">
            <v>MÁS DE 30 DÍAS</v>
          </cell>
        </row>
        <row r="2158">
          <cell r="A2158">
            <v>41604</v>
          </cell>
          <cell r="B2158">
            <v>39959</v>
          </cell>
          <cell r="C2158">
            <v>-1645</v>
          </cell>
          <cell r="E2158">
            <v>2156</v>
          </cell>
          <cell r="F2158" t="str">
            <v>MÁS DE 30 DÍAS</v>
          </cell>
        </row>
        <row r="2159">
          <cell r="A2159">
            <v>41605</v>
          </cell>
          <cell r="B2159">
            <v>39959</v>
          </cell>
          <cell r="C2159">
            <v>-1646</v>
          </cell>
          <cell r="E2159">
            <v>2157</v>
          </cell>
          <cell r="F2159" t="str">
            <v>MÁS DE 30 DÍAS</v>
          </cell>
        </row>
        <row r="2160">
          <cell r="A2160">
            <v>41606</v>
          </cell>
          <cell r="B2160">
            <v>39959</v>
          </cell>
          <cell r="C2160">
            <v>-1647</v>
          </cell>
          <cell r="E2160">
            <v>2158</v>
          </cell>
          <cell r="F2160" t="str">
            <v>MÁS DE 30 DÍAS</v>
          </cell>
        </row>
        <row r="2161">
          <cell r="A2161">
            <v>41607</v>
          </cell>
          <cell r="B2161">
            <v>39959</v>
          </cell>
          <cell r="C2161">
            <v>-1648</v>
          </cell>
          <cell r="E2161">
            <v>2159</v>
          </cell>
          <cell r="F2161" t="str">
            <v>MÁS DE 30 DÍAS</v>
          </cell>
        </row>
        <row r="2162">
          <cell r="A2162">
            <v>41608</v>
          </cell>
          <cell r="B2162">
            <v>39959</v>
          </cell>
          <cell r="C2162">
            <v>-1649</v>
          </cell>
          <cell r="E2162">
            <v>2160</v>
          </cell>
          <cell r="F2162" t="str">
            <v>MÁS DE 30 DÍAS</v>
          </cell>
        </row>
        <row r="2163">
          <cell r="A2163">
            <v>41609</v>
          </cell>
          <cell r="B2163">
            <v>39959</v>
          </cell>
          <cell r="C2163">
            <v>-1650</v>
          </cell>
          <cell r="E2163">
            <v>2161</v>
          </cell>
          <cell r="F2163" t="str">
            <v>MÁS DE 30 DÍAS</v>
          </cell>
        </row>
        <row r="2164">
          <cell r="A2164">
            <v>41610</v>
          </cell>
          <cell r="B2164">
            <v>39959</v>
          </cell>
          <cell r="C2164">
            <v>-1651</v>
          </cell>
          <cell r="E2164">
            <v>2162</v>
          </cell>
          <cell r="F2164" t="str">
            <v>MÁS DE 30 DÍAS</v>
          </cell>
        </row>
        <row r="2165">
          <cell r="A2165">
            <v>41611</v>
          </cell>
          <cell r="B2165">
            <v>39959</v>
          </cell>
          <cell r="C2165">
            <v>-1652</v>
          </cell>
          <cell r="E2165">
            <v>2163</v>
          </cell>
          <cell r="F2165" t="str">
            <v>MÁS DE 30 DÍAS</v>
          </cell>
        </row>
        <row r="2166">
          <cell r="A2166">
            <v>41612</v>
          </cell>
          <cell r="B2166">
            <v>39959</v>
          </cell>
          <cell r="C2166">
            <v>-1653</v>
          </cell>
          <cell r="E2166">
            <v>2164</v>
          </cell>
          <cell r="F2166" t="str">
            <v>MÁS DE 30 DÍAS</v>
          </cell>
        </row>
        <row r="2167">
          <cell r="A2167">
            <v>41613</v>
          </cell>
          <cell r="B2167">
            <v>39959</v>
          </cell>
          <cell r="C2167">
            <v>-1654</v>
          </cell>
          <cell r="E2167">
            <v>2165</v>
          </cell>
          <cell r="F2167" t="str">
            <v>MÁS DE 30 DÍAS</v>
          </cell>
        </row>
        <row r="2168">
          <cell r="A2168">
            <v>41614</v>
          </cell>
          <cell r="B2168">
            <v>39959</v>
          </cell>
          <cell r="C2168">
            <v>-1655</v>
          </cell>
          <cell r="E2168">
            <v>2166</v>
          </cell>
          <cell r="F2168" t="str">
            <v>MÁS DE 30 DÍAS</v>
          </cell>
        </row>
        <row r="2169">
          <cell r="A2169">
            <v>41615</v>
          </cell>
          <cell r="B2169">
            <v>39959</v>
          </cell>
          <cell r="C2169">
            <v>-1656</v>
          </cell>
          <cell r="E2169">
            <v>2167</v>
          </cell>
          <cell r="F2169" t="str">
            <v>MÁS DE 30 DÍAS</v>
          </cell>
        </row>
        <row r="2170">
          <cell r="A2170">
            <v>41616</v>
          </cell>
          <cell r="B2170">
            <v>39959</v>
          </cell>
          <cell r="C2170">
            <v>-1657</v>
          </cell>
          <cell r="E2170">
            <v>2168</v>
          </cell>
          <cell r="F2170" t="str">
            <v>MÁS DE 30 DÍAS</v>
          </cell>
        </row>
        <row r="2171">
          <cell r="A2171">
            <v>41617</v>
          </cell>
          <cell r="B2171">
            <v>39959</v>
          </cell>
          <cell r="C2171">
            <v>-1658</v>
          </cell>
          <cell r="E2171">
            <v>2169</v>
          </cell>
          <cell r="F2171" t="str">
            <v>MÁS DE 30 DÍAS</v>
          </cell>
        </row>
        <row r="2172">
          <cell r="A2172">
            <v>41618</v>
          </cell>
          <cell r="B2172">
            <v>39959</v>
          </cell>
          <cell r="C2172">
            <v>-1659</v>
          </cell>
          <cell r="E2172">
            <v>2170</v>
          </cell>
          <cell r="F2172" t="str">
            <v>MÁS DE 30 DÍAS</v>
          </cell>
        </row>
        <row r="2173">
          <cell r="A2173">
            <v>41619</v>
          </cell>
          <cell r="B2173">
            <v>39959</v>
          </cell>
          <cell r="C2173">
            <v>-1660</v>
          </cell>
          <cell r="E2173">
            <v>2171</v>
          </cell>
          <cell r="F2173" t="str">
            <v>MÁS DE 30 DÍAS</v>
          </cell>
        </row>
        <row r="2174">
          <cell r="A2174">
            <v>41620</v>
          </cell>
          <cell r="B2174">
            <v>39959</v>
          </cell>
          <cell r="C2174">
            <v>-1661</v>
          </cell>
          <cell r="E2174">
            <v>2172</v>
          </cell>
          <cell r="F2174" t="str">
            <v>MÁS DE 30 DÍAS</v>
          </cell>
        </row>
        <row r="2175">
          <cell r="A2175">
            <v>41621</v>
          </cell>
          <cell r="B2175">
            <v>39959</v>
          </cell>
          <cell r="C2175">
            <v>-1662</v>
          </cell>
          <cell r="E2175">
            <v>2173</v>
          </cell>
          <cell r="F2175" t="str">
            <v>MÁS DE 30 DÍAS</v>
          </cell>
        </row>
        <row r="2176">
          <cell r="A2176">
            <v>41622</v>
          </cell>
          <cell r="B2176">
            <v>39959</v>
          </cell>
          <cell r="C2176">
            <v>-1663</v>
          </cell>
          <cell r="E2176">
            <v>2174</v>
          </cell>
          <cell r="F2176" t="str">
            <v>MÁS DE 30 DÍAS</v>
          </cell>
        </row>
        <row r="2177">
          <cell r="A2177">
            <v>41623</v>
          </cell>
          <cell r="B2177">
            <v>39959</v>
          </cell>
          <cell r="C2177">
            <v>-1664</v>
          </cell>
          <cell r="E2177">
            <v>2175</v>
          </cell>
          <cell r="F2177" t="str">
            <v>MÁS DE 30 DÍAS</v>
          </cell>
        </row>
        <row r="2178">
          <cell r="A2178">
            <v>41624</v>
          </cell>
          <cell r="B2178">
            <v>39959</v>
          </cell>
          <cell r="C2178">
            <v>-1665</v>
          </cell>
          <cell r="E2178">
            <v>2176</v>
          </cell>
          <cell r="F2178" t="str">
            <v>MÁS DE 30 DÍAS</v>
          </cell>
        </row>
        <row r="2179">
          <cell r="A2179">
            <v>41625</v>
          </cell>
          <cell r="B2179">
            <v>39959</v>
          </cell>
          <cell r="C2179">
            <v>-1666</v>
          </cell>
          <cell r="E2179">
            <v>2177</v>
          </cell>
          <cell r="F2179" t="str">
            <v>MÁS DE 30 DÍAS</v>
          </cell>
        </row>
        <row r="2180">
          <cell r="A2180">
            <v>41626</v>
          </cell>
          <cell r="B2180">
            <v>39959</v>
          </cell>
          <cell r="C2180">
            <v>-1667</v>
          </cell>
          <cell r="E2180">
            <v>2178</v>
          </cell>
          <cell r="F2180" t="str">
            <v>MÁS DE 30 DÍAS</v>
          </cell>
        </row>
        <row r="2181">
          <cell r="A2181">
            <v>41627</v>
          </cell>
          <cell r="B2181">
            <v>39959</v>
          </cell>
          <cell r="C2181">
            <v>-1668</v>
          </cell>
          <cell r="E2181">
            <v>2179</v>
          </cell>
          <cell r="F2181" t="str">
            <v>MÁS DE 30 DÍAS</v>
          </cell>
        </row>
        <row r="2182">
          <cell r="A2182">
            <v>41628</v>
          </cell>
          <cell r="B2182">
            <v>39959</v>
          </cell>
          <cell r="C2182">
            <v>-1669</v>
          </cell>
          <cell r="E2182">
            <v>2180</v>
          </cell>
          <cell r="F2182" t="str">
            <v>MÁS DE 30 DÍAS</v>
          </cell>
        </row>
        <row r="2183">
          <cell r="A2183">
            <v>41629</v>
          </cell>
          <cell r="B2183">
            <v>39959</v>
          </cell>
          <cell r="C2183">
            <v>-1670</v>
          </cell>
          <cell r="E2183">
            <v>2181</v>
          </cell>
          <cell r="F2183" t="str">
            <v>MÁS DE 30 DÍAS</v>
          </cell>
        </row>
        <row r="2184">
          <cell r="A2184">
            <v>41630</v>
          </cell>
          <cell r="B2184">
            <v>39959</v>
          </cell>
          <cell r="C2184">
            <v>-1671</v>
          </cell>
          <cell r="E2184">
            <v>2182</v>
          </cell>
          <cell r="F2184" t="str">
            <v>MÁS DE 30 DÍAS</v>
          </cell>
        </row>
        <row r="2185">
          <cell r="A2185">
            <v>41631</v>
          </cell>
          <cell r="B2185">
            <v>39959</v>
          </cell>
          <cell r="C2185">
            <v>-1672</v>
          </cell>
          <cell r="E2185">
            <v>2183</v>
          </cell>
          <cell r="F2185" t="str">
            <v>MÁS DE 30 DÍAS</v>
          </cell>
        </row>
        <row r="2186">
          <cell r="A2186">
            <v>41632</v>
          </cell>
          <cell r="B2186">
            <v>39959</v>
          </cell>
          <cell r="C2186">
            <v>-1673</v>
          </cell>
          <cell r="E2186">
            <v>2184</v>
          </cell>
          <cell r="F2186" t="str">
            <v>MÁS DE 30 DÍAS</v>
          </cell>
        </row>
        <row r="2187">
          <cell r="A2187">
            <v>41633</v>
          </cell>
          <cell r="B2187">
            <v>39959</v>
          </cell>
          <cell r="C2187">
            <v>-1674</v>
          </cell>
          <cell r="E2187">
            <v>2185</v>
          </cell>
          <cell r="F2187" t="str">
            <v>MÁS DE 30 DÍAS</v>
          </cell>
        </row>
        <row r="2188">
          <cell r="A2188">
            <v>41634</v>
          </cell>
          <cell r="B2188">
            <v>39959</v>
          </cell>
          <cell r="C2188">
            <v>-1675</v>
          </cell>
          <cell r="E2188">
            <v>2186</v>
          </cell>
          <cell r="F2188" t="str">
            <v>MÁS DE 30 DÍAS</v>
          </cell>
        </row>
        <row r="2189">
          <cell r="A2189">
            <v>41635</v>
          </cell>
          <cell r="B2189">
            <v>39959</v>
          </cell>
          <cell r="C2189">
            <v>-1676</v>
          </cell>
          <cell r="E2189">
            <v>2187</v>
          </cell>
          <cell r="F2189" t="str">
            <v>MÁS DE 30 DÍAS</v>
          </cell>
        </row>
        <row r="2190">
          <cell r="A2190">
            <v>41636</v>
          </cell>
          <cell r="B2190">
            <v>39959</v>
          </cell>
          <cell r="C2190">
            <v>-1677</v>
          </cell>
          <cell r="E2190">
            <v>2188</v>
          </cell>
          <cell r="F2190" t="str">
            <v>MÁS DE 30 DÍAS</v>
          </cell>
        </row>
        <row r="2191">
          <cell r="A2191">
            <v>41637</v>
          </cell>
          <cell r="B2191">
            <v>39959</v>
          </cell>
          <cell r="C2191">
            <v>-1678</v>
          </cell>
          <cell r="E2191">
            <v>2189</v>
          </cell>
          <cell r="F2191" t="str">
            <v>MÁS DE 30 DÍAS</v>
          </cell>
        </row>
        <row r="2192">
          <cell r="A2192">
            <v>41638</v>
          </cell>
          <cell r="B2192">
            <v>39959</v>
          </cell>
          <cell r="C2192">
            <v>-1679</v>
          </cell>
          <cell r="E2192">
            <v>2190</v>
          </cell>
          <cell r="F2192" t="str">
            <v>MÁS DE 30 DÍAS</v>
          </cell>
        </row>
        <row r="2193">
          <cell r="A2193">
            <v>41639</v>
          </cell>
          <cell r="B2193">
            <v>39959</v>
          </cell>
          <cell r="C2193">
            <v>-1680</v>
          </cell>
          <cell r="E2193">
            <v>2191</v>
          </cell>
          <cell r="F2193" t="str">
            <v>MÁS DE 30 DÍAS</v>
          </cell>
        </row>
        <row r="2194">
          <cell r="A2194">
            <v>41640</v>
          </cell>
          <cell r="B2194">
            <v>39959</v>
          </cell>
          <cell r="C2194">
            <v>-1681</v>
          </cell>
          <cell r="E2194">
            <v>2192</v>
          </cell>
          <cell r="F2194" t="str">
            <v>MÁS DE 30 DÍAS</v>
          </cell>
        </row>
        <row r="2195">
          <cell r="A2195">
            <v>41641</v>
          </cell>
          <cell r="B2195">
            <v>39959</v>
          </cell>
          <cell r="C2195">
            <v>-1682</v>
          </cell>
          <cell r="E2195">
            <v>2193</v>
          </cell>
          <cell r="F2195" t="str">
            <v>MÁS DE 30 DÍAS</v>
          </cell>
        </row>
        <row r="2196">
          <cell r="A2196">
            <v>41642</v>
          </cell>
          <cell r="B2196">
            <v>39959</v>
          </cell>
          <cell r="C2196">
            <v>-1683</v>
          </cell>
          <cell r="E2196">
            <v>2194</v>
          </cell>
          <cell r="F2196" t="str">
            <v>MÁS DE 30 DÍAS</v>
          </cell>
        </row>
        <row r="2197">
          <cell r="A2197">
            <v>41643</v>
          </cell>
          <cell r="B2197">
            <v>39959</v>
          </cell>
          <cell r="C2197">
            <v>-1684</v>
          </cell>
          <cell r="E2197">
            <v>2195</v>
          </cell>
          <cell r="F2197" t="str">
            <v>MÁS DE 30 DÍAS</v>
          </cell>
        </row>
        <row r="2198">
          <cell r="A2198">
            <v>41644</v>
          </cell>
          <cell r="B2198">
            <v>39959</v>
          </cell>
          <cell r="C2198">
            <v>-1685</v>
          </cell>
          <cell r="E2198">
            <v>2196</v>
          </cell>
          <cell r="F2198" t="str">
            <v>MÁS DE 30 DÍAS</v>
          </cell>
        </row>
        <row r="2199">
          <cell r="A2199">
            <v>41645</v>
          </cell>
          <cell r="B2199">
            <v>39959</v>
          </cell>
          <cell r="C2199">
            <v>-1686</v>
          </cell>
          <cell r="E2199">
            <v>2197</v>
          </cell>
          <cell r="F2199" t="str">
            <v>MÁS DE 30 DÍAS</v>
          </cell>
        </row>
        <row r="2200">
          <cell r="A2200">
            <v>41646</v>
          </cell>
          <cell r="B2200">
            <v>39959</v>
          </cell>
          <cell r="C2200">
            <v>-1687</v>
          </cell>
          <cell r="E2200">
            <v>2198</v>
          </cell>
          <cell r="F2200" t="str">
            <v>MÁS DE 30 DÍAS</v>
          </cell>
        </row>
        <row r="2201">
          <cell r="A2201">
            <v>41647</v>
          </cell>
          <cell r="B2201">
            <v>39959</v>
          </cell>
          <cell r="C2201">
            <v>-1688</v>
          </cell>
          <cell r="E2201">
            <v>2199</v>
          </cell>
          <cell r="F2201" t="str">
            <v>MÁS DE 30 DÍAS</v>
          </cell>
        </row>
        <row r="2202">
          <cell r="A2202">
            <v>41648</v>
          </cell>
          <cell r="B2202">
            <v>39959</v>
          </cell>
          <cell r="C2202">
            <v>-1689</v>
          </cell>
          <cell r="E2202">
            <v>2200</v>
          </cell>
          <cell r="F2202" t="str">
            <v>MÁS DE 30 DÍAS</v>
          </cell>
        </row>
        <row r="2203">
          <cell r="A2203">
            <v>41649</v>
          </cell>
          <cell r="B2203">
            <v>39959</v>
          </cell>
          <cell r="C2203">
            <v>-1690</v>
          </cell>
          <cell r="E2203">
            <v>2201</v>
          </cell>
          <cell r="F2203" t="str">
            <v>MÁS DE 30 DÍAS</v>
          </cell>
        </row>
        <row r="2204">
          <cell r="A2204">
            <v>41650</v>
          </cell>
          <cell r="B2204">
            <v>39959</v>
          </cell>
          <cell r="C2204">
            <v>-1691</v>
          </cell>
          <cell r="E2204">
            <v>2202</v>
          </cell>
          <cell r="F2204" t="str">
            <v>MÁS DE 30 DÍAS</v>
          </cell>
        </row>
        <row r="2205">
          <cell r="A2205">
            <v>41651</v>
          </cell>
          <cell r="B2205">
            <v>39959</v>
          </cell>
          <cell r="C2205">
            <v>-1692</v>
          </cell>
          <cell r="E2205">
            <v>2203</v>
          </cell>
          <cell r="F2205" t="str">
            <v>MÁS DE 30 DÍAS</v>
          </cell>
        </row>
        <row r="2206">
          <cell r="A2206">
            <v>41652</v>
          </cell>
          <cell r="B2206">
            <v>39959</v>
          </cell>
          <cell r="C2206">
            <v>-1693</v>
          </cell>
          <cell r="E2206">
            <v>2204</v>
          </cell>
          <cell r="F2206" t="str">
            <v>MÁS DE 30 DÍAS</v>
          </cell>
        </row>
        <row r="2207">
          <cell r="A2207">
            <v>41653</v>
          </cell>
          <cell r="B2207">
            <v>39959</v>
          </cell>
          <cell r="C2207">
            <v>-1694</v>
          </cell>
          <cell r="E2207">
            <v>2205</v>
          </cell>
          <cell r="F2207" t="str">
            <v>MÁS DE 30 DÍAS</v>
          </cell>
        </row>
        <row r="2208">
          <cell r="A2208">
            <v>41654</v>
          </cell>
          <cell r="B2208">
            <v>39959</v>
          </cell>
          <cell r="C2208">
            <v>-1695</v>
          </cell>
          <cell r="E2208">
            <v>2206</v>
          </cell>
          <cell r="F2208" t="str">
            <v>MÁS DE 30 DÍAS</v>
          </cell>
        </row>
        <row r="2209">
          <cell r="A2209">
            <v>41655</v>
          </cell>
          <cell r="B2209">
            <v>39959</v>
          </cell>
          <cell r="C2209">
            <v>-1696</v>
          </cell>
          <cell r="E2209">
            <v>2207</v>
          </cell>
          <cell r="F2209" t="str">
            <v>MÁS DE 30 DÍAS</v>
          </cell>
        </row>
        <row r="2210">
          <cell r="A2210">
            <v>41656</v>
          </cell>
          <cell r="B2210">
            <v>39959</v>
          </cell>
          <cell r="C2210">
            <v>-1697</v>
          </cell>
          <cell r="E2210">
            <v>2208</v>
          </cell>
          <cell r="F2210" t="str">
            <v>MÁS DE 30 DÍAS</v>
          </cell>
        </row>
        <row r="2211">
          <cell r="A2211">
            <v>41657</v>
          </cell>
          <cell r="B2211">
            <v>39959</v>
          </cell>
          <cell r="C2211">
            <v>-1698</v>
          </cell>
          <cell r="E2211">
            <v>2209</v>
          </cell>
          <cell r="F2211" t="str">
            <v>MÁS DE 30 DÍAS</v>
          </cell>
        </row>
        <row r="2212">
          <cell r="A2212">
            <v>41658</v>
          </cell>
          <cell r="B2212">
            <v>39959</v>
          </cell>
          <cell r="C2212">
            <v>-1699</v>
          </cell>
          <cell r="E2212">
            <v>2210</v>
          </cell>
          <cell r="F2212" t="str">
            <v>MÁS DE 30 DÍAS</v>
          </cell>
        </row>
        <row r="2213">
          <cell r="A2213">
            <v>41659</v>
          </cell>
          <cell r="B2213">
            <v>39959</v>
          </cell>
          <cell r="C2213">
            <v>-1700</v>
          </cell>
          <cell r="E2213">
            <v>2211</v>
          </cell>
          <cell r="F2213" t="str">
            <v>MÁS DE 30 DÍAS</v>
          </cell>
        </row>
        <row r="2214">
          <cell r="A2214">
            <v>41660</v>
          </cell>
          <cell r="B2214">
            <v>39959</v>
          </cell>
          <cell r="C2214">
            <v>-1701</v>
          </cell>
          <cell r="E2214">
            <v>2212</v>
          </cell>
          <cell r="F2214" t="str">
            <v>MÁS DE 30 DÍAS</v>
          </cell>
        </row>
        <row r="2215">
          <cell r="A2215">
            <v>41661</v>
          </cell>
          <cell r="B2215">
            <v>39959</v>
          </cell>
          <cell r="C2215">
            <v>-1702</v>
          </cell>
          <cell r="E2215">
            <v>2213</v>
          </cell>
          <cell r="F2215" t="str">
            <v>MÁS DE 30 DÍAS</v>
          </cell>
        </row>
        <row r="2216">
          <cell r="A2216">
            <v>41662</v>
          </cell>
          <cell r="B2216">
            <v>39959</v>
          </cell>
          <cell r="C2216">
            <v>-1703</v>
          </cell>
          <cell r="E2216">
            <v>2214</v>
          </cell>
          <cell r="F2216" t="str">
            <v>MÁS DE 30 DÍAS</v>
          </cell>
        </row>
        <row r="2217">
          <cell r="A2217">
            <v>41663</v>
          </cell>
          <cell r="B2217">
            <v>39959</v>
          </cell>
          <cell r="C2217">
            <v>-1704</v>
          </cell>
          <cell r="E2217">
            <v>2215</v>
          </cell>
          <cell r="F2217" t="str">
            <v>MÁS DE 30 DÍAS</v>
          </cell>
        </row>
        <row r="2218">
          <cell r="A2218">
            <v>41664</v>
          </cell>
          <cell r="B2218">
            <v>39959</v>
          </cell>
          <cell r="C2218">
            <v>-1705</v>
          </cell>
          <cell r="E2218">
            <v>2216</v>
          </cell>
          <cell r="F2218" t="str">
            <v>MÁS DE 30 DÍAS</v>
          </cell>
        </row>
        <row r="2219">
          <cell r="A2219">
            <v>41665</v>
          </cell>
          <cell r="B2219">
            <v>39959</v>
          </cell>
          <cell r="C2219">
            <v>-1706</v>
          </cell>
          <cell r="E2219">
            <v>2217</v>
          </cell>
          <cell r="F2219" t="str">
            <v>MÁS DE 30 DÍAS</v>
          </cell>
        </row>
        <row r="2220">
          <cell r="A2220">
            <v>41666</v>
          </cell>
          <cell r="B2220">
            <v>39959</v>
          </cell>
          <cell r="C2220">
            <v>-1707</v>
          </cell>
          <cell r="E2220">
            <v>2218</v>
          </cell>
          <cell r="F2220" t="str">
            <v>MÁS DE 30 DÍAS</v>
          </cell>
        </row>
        <row r="2221">
          <cell r="A2221">
            <v>41667</v>
          </cell>
          <cell r="B2221">
            <v>39959</v>
          </cell>
          <cell r="C2221">
            <v>-1708</v>
          </cell>
          <cell r="E2221">
            <v>2219</v>
          </cell>
          <cell r="F2221" t="str">
            <v>MÁS DE 30 DÍAS</v>
          </cell>
        </row>
        <row r="2222">
          <cell r="A2222">
            <v>41668</v>
          </cell>
          <cell r="B2222">
            <v>39959</v>
          </cell>
          <cell r="C2222">
            <v>-1709</v>
          </cell>
          <cell r="E2222">
            <v>2220</v>
          </cell>
          <cell r="F2222" t="str">
            <v>MÁS DE 30 DÍAS</v>
          </cell>
        </row>
        <row r="2223">
          <cell r="A2223">
            <v>41669</v>
          </cell>
          <cell r="B2223">
            <v>39959</v>
          </cell>
          <cell r="C2223">
            <v>-1710</v>
          </cell>
          <cell r="E2223">
            <v>2221</v>
          </cell>
          <cell r="F2223" t="str">
            <v>MÁS DE 30 DÍAS</v>
          </cell>
        </row>
        <row r="2224">
          <cell r="A2224">
            <v>41670</v>
          </cell>
          <cell r="B2224">
            <v>39959</v>
          </cell>
          <cell r="C2224">
            <v>-1711</v>
          </cell>
          <cell r="E2224">
            <v>2222</v>
          </cell>
          <cell r="F2224" t="str">
            <v>MÁS DE 30 DÍAS</v>
          </cell>
        </row>
        <row r="2225">
          <cell r="A2225">
            <v>41671</v>
          </cell>
          <cell r="B2225">
            <v>39959</v>
          </cell>
          <cell r="C2225">
            <v>-1712</v>
          </cell>
          <cell r="E2225">
            <v>2223</v>
          </cell>
          <cell r="F2225" t="str">
            <v>MÁS DE 30 DÍAS</v>
          </cell>
        </row>
        <row r="2226">
          <cell r="A2226">
            <v>41672</v>
          </cell>
          <cell r="B2226">
            <v>39959</v>
          </cell>
          <cell r="C2226">
            <v>-1713</v>
          </cell>
          <cell r="E2226">
            <v>2224</v>
          </cell>
          <cell r="F2226" t="str">
            <v>MÁS DE 30 DÍAS</v>
          </cell>
        </row>
        <row r="2227">
          <cell r="A2227">
            <v>41673</v>
          </cell>
          <cell r="B2227">
            <v>39959</v>
          </cell>
          <cell r="C2227">
            <v>-1714</v>
          </cell>
          <cell r="E2227">
            <v>2225</v>
          </cell>
          <cell r="F2227" t="str">
            <v>MÁS DE 30 DÍAS</v>
          </cell>
        </row>
        <row r="2228">
          <cell r="A2228">
            <v>41674</v>
          </cell>
          <cell r="B2228">
            <v>39959</v>
          </cell>
          <cell r="C2228">
            <v>-1715</v>
          </cell>
          <cell r="E2228">
            <v>2226</v>
          </cell>
          <cell r="F2228" t="str">
            <v>MÁS DE 30 DÍAS</v>
          </cell>
        </row>
        <row r="2229">
          <cell r="A2229">
            <v>41675</v>
          </cell>
          <cell r="B2229">
            <v>39959</v>
          </cell>
          <cell r="C2229">
            <v>-1716</v>
          </cell>
          <cell r="E2229">
            <v>2227</v>
          </cell>
          <cell r="F2229" t="str">
            <v>MÁS DE 30 DÍAS</v>
          </cell>
        </row>
        <row r="2230">
          <cell r="A2230">
            <v>41676</v>
          </cell>
          <cell r="B2230">
            <v>39959</v>
          </cell>
          <cell r="C2230">
            <v>-1717</v>
          </cell>
          <cell r="E2230">
            <v>2228</v>
          </cell>
          <cell r="F2230" t="str">
            <v>MÁS DE 30 DÍAS</v>
          </cell>
        </row>
        <row r="2231">
          <cell r="A2231">
            <v>41677</v>
          </cell>
          <cell r="B2231">
            <v>39959</v>
          </cell>
          <cell r="C2231">
            <v>-1718</v>
          </cell>
          <cell r="E2231">
            <v>2229</v>
          </cell>
          <cell r="F2231" t="str">
            <v>MÁS DE 30 DÍAS</v>
          </cell>
        </row>
        <row r="2232">
          <cell r="A2232">
            <v>41678</v>
          </cell>
          <cell r="B2232">
            <v>39959</v>
          </cell>
          <cell r="C2232">
            <v>-1719</v>
          </cell>
          <cell r="E2232">
            <v>2230</v>
          </cell>
          <cell r="F2232" t="str">
            <v>MÁS DE 30 DÍAS</v>
          </cell>
        </row>
        <row r="2233">
          <cell r="A2233">
            <v>41679</v>
          </cell>
          <cell r="B2233">
            <v>39959</v>
          </cell>
          <cell r="C2233">
            <v>-1720</v>
          </cell>
          <cell r="E2233">
            <v>2231</v>
          </cell>
          <cell r="F2233" t="str">
            <v>MÁS DE 30 DÍAS</v>
          </cell>
        </row>
        <row r="2234">
          <cell r="A2234">
            <v>41680</v>
          </cell>
          <cell r="B2234">
            <v>39959</v>
          </cell>
          <cell r="C2234">
            <v>-1721</v>
          </cell>
          <cell r="E2234">
            <v>2232</v>
          </cell>
          <cell r="F2234" t="str">
            <v>MÁS DE 30 DÍAS</v>
          </cell>
        </row>
        <row r="2235">
          <cell r="A2235">
            <v>41681</v>
          </cell>
          <cell r="B2235">
            <v>39959</v>
          </cell>
          <cell r="C2235">
            <v>-1722</v>
          </cell>
          <cell r="E2235">
            <v>2233</v>
          </cell>
          <cell r="F2235" t="str">
            <v>MÁS DE 30 DÍAS</v>
          </cell>
        </row>
        <row r="2236">
          <cell r="A2236">
            <v>41682</v>
          </cell>
          <cell r="B2236">
            <v>39959</v>
          </cell>
          <cell r="C2236">
            <v>-1723</v>
          </cell>
          <cell r="E2236">
            <v>2234</v>
          </cell>
          <cell r="F2236" t="str">
            <v>MÁS DE 30 DÍAS</v>
          </cell>
        </row>
        <row r="2237">
          <cell r="A2237">
            <v>41683</v>
          </cell>
          <cell r="B2237">
            <v>39959</v>
          </cell>
          <cell r="C2237">
            <v>-1724</v>
          </cell>
          <cell r="E2237">
            <v>2235</v>
          </cell>
          <cell r="F2237" t="str">
            <v>MÁS DE 30 DÍAS</v>
          </cell>
        </row>
        <row r="2238">
          <cell r="A2238">
            <v>41684</v>
          </cell>
          <cell r="B2238">
            <v>39959</v>
          </cell>
          <cell r="C2238">
            <v>-1725</v>
          </cell>
          <cell r="E2238">
            <v>2236</v>
          </cell>
          <cell r="F2238" t="str">
            <v>MÁS DE 30 DÍAS</v>
          </cell>
        </row>
        <row r="2239">
          <cell r="A2239">
            <v>41685</v>
          </cell>
          <cell r="B2239">
            <v>39959</v>
          </cell>
          <cell r="C2239">
            <v>-1726</v>
          </cell>
          <cell r="E2239">
            <v>2237</v>
          </cell>
          <cell r="F2239" t="str">
            <v>MÁS DE 30 DÍAS</v>
          </cell>
        </row>
        <row r="2240">
          <cell r="A2240">
            <v>41686</v>
          </cell>
          <cell r="B2240">
            <v>39959</v>
          </cell>
          <cell r="C2240">
            <v>-1727</v>
          </cell>
          <cell r="E2240">
            <v>2238</v>
          </cell>
          <cell r="F2240" t="str">
            <v>MÁS DE 30 DÍAS</v>
          </cell>
        </row>
        <row r="2241">
          <cell r="A2241">
            <v>41687</v>
          </cell>
          <cell r="B2241">
            <v>39959</v>
          </cell>
          <cell r="C2241">
            <v>-1728</v>
          </cell>
          <cell r="E2241">
            <v>2239</v>
          </cell>
          <cell r="F2241" t="str">
            <v>MÁS DE 30 DÍAS</v>
          </cell>
        </row>
        <row r="2242">
          <cell r="A2242">
            <v>41688</v>
          </cell>
          <cell r="B2242">
            <v>39959</v>
          </cell>
          <cell r="C2242">
            <v>-1729</v>
          </cell>
          <cell r="E2242">
            <v>2240</v>
          </cell>
          <cell r="F2242" t="str">
            <v>MÁS DE 30 DÍAS</v>
          </cell>
        </row>
        <row r="2243">
          <cell r="A2243">
            <v>41689</v>
          </cell>
          <cell r="B2243">
            <v>39959</v>
          </cell>
          <cell r="C2243">
            <v>-1730</v>
          </cell>
          <cell r="E2243">
            <v>2241</v>
          </cell>
          <cell r="F2243" t="str">
            <v>MÁS DE 30 DÍAS</v>
          </cell>
        </row>
        <row r="2244">
          <cell r="A2244">
            <v>41690</v>
          </cell>
          <cell r="B2244">
            <v>39959</v>
          </cell>
          <cell r="C2244">
            <v>-1731</v>
          </cell>
          <cell r="E2244">
            <v>2242</v>
          </cell>
          <cell r="F2244" t="str">
            <v>MÁS DE 30 DÍAS</v>
          </cell>
        </row>
        <row r="2245">
          <cell r="A2245">
            <v>41691</v>
          </cell>
          <cell r="B2245">
            <v>39959</v>
          </cell>
          <cell r="C2245">
            <v>-1732</v>
          </cell>
          <cell r="E2245">
            <v>2243</v>
          </cell>
          <cell r="F2245" t="str">
            <v>MÁS DE 30 DÍAS</v>
          </cell>
        </row>
        <row r="2246">
          <cell r="A2246">
            <v>41692</v>
          </cell>
          <cell r="B2246">
            <v>39959</v>
          </cell>
          <cell r="C2246">
            <v>-1733</v>
          </cell>
          <cell r="E2246">
            <v>2244</v>
          </cell>
          <cell r="F2246" t="str">
            <v>MÁS DE 30 DÍAS</v>
          </cell>
        </row>
        <row r="2247">
          <cell r="A2247">
            <v>41693</v>
          </cell>
          <cell r="B2247">
            <v>39959</v>
          </cell>
          <cell r="C2247">
            <v>-1734</v>
          </cell>
          <cell r="E2247">
            <v>2245</v>
          </cell>
          <cell r="F2247" t="str">
            <v>MÁS DE 30 DÍAS</v>
          </cell>
        </row>
        <row r="2248">
          <cell r="A2248">
            <v>41694</v>
          </cell>
          <cell r="B2248">
            <v>39959</v>
          </cell>
          <cell r="C2248">
            <v>-1735</v>
          </cell>
          <cell r="E2248">
            <v>2246</v>
          </cell>
          <cell r="F2248" t="str">
            <v>MÁS DE 30 DÍAS</v>
          </cell>
        </row>
        <row r="2249">
          <cell r="A2249">
            <v>41695</v>
          </cell>
          <cell r="B2249">
            <v>39959</v>
          </cell>
          <cell r="C2249">
            <v>-1736</v>
          </cell>
          <cell r="E2249">
            <v>2247</v>
          </cell>
          <cell r="F2249" t="str">
            <v>MÁS DE 30 DÍAS</v>
          </cell>
        </row>
        <row r="2250">
          <cell r="A2250">
            <v>41696</v>
          </cell>
          <cell r="B2250">
            <v>39959</v>
          </cell>
          <cell r="C2250">
            <v>-1737</v>
          </cell>
          <cell r="E2250">
            <v>2248</v>
          </cell>
          <cell r="F2250" t="str">
            <v>MÁS DE 30 DÍAS</v>
          </cell>
        </row>
        <row r="2251">
          <cell r="A2251">
            <v>41697</v>
          </cell>
          <cell r="B2251">
            <v>39959</v>
          </cell>
          <cell r="C2251">
            <v>-1738</v>
          </cell>
          <cell r="E2251">
            <v>2249</v>
          </cell>
          <cell r="F2251" t="str">
            <v>MÁS DE 30 DÍAS</v>
          </cell>
        </row>
        <row r="2252">
          <cell r="A2252">
            <v>41698</v>
          </cell>
          <cell r="B2252">
            <v>39959</v>
          </cell>
          <cell r="C2252">
            <v>-1739</v>
          </cell>
          <cell r="E2252">
            <v>2250</v>
          </cell>
          <cell r="F2252" t="str">
            <v>MÁS DE 30 DÍAS</v>
          </cell>
        </row>
        <row r="2253">
          <cell r="A2253">
            <v>41699</v>
          </cell>
          <cell r="B2253">
            <v>39959</v>
          </cell>
          <cell r="C2253">
            <v>-1740</v>
          </cell>
          <cell r="E2253">
            <v>2251</v>
          </cell>
          <cell r="F2253" t="str">
            <v>MÁS DE 30 DÍAS</v>
          </cell>
        </row>
        <row r="2254">
          <cell r="A2254">
            <v>41700</v>
          </cell>
          <cell r="B2254">
            <v>39959</v>
          </cell>
          <cell r="C2254">
            <v>-1741</v>
          </cell>
          <cell r="E2254">
            <v>2252</v>
          </cell>
          <cell r="F2254" t="str">
            <v>MÁS DE 30 DÍAS</v>
          </cell>
        </row>
        <row r="2255">
          <cell r="A2255">
            <v>41701</v>
          </cell>
          <cell r="B2255">
            <v>39959</v>
          </cell>
          <cell r="C2255">
            <v>-1742</v>
          </cell>
          <cell r="E2255">
            <v>2253</v>
          </cell>
          <cell r="F2255" t="str">
            <v>MÁS DE 30 DÍAS</v>
          </cell>
        </row>
        <row r="2256">
          <cell r="A2256">
            <v>41702</v>
          </cell>
          <cell r="B2256">
            <v>39959</v>
          </cell>
          <cell r="C2256">
            <v>-1743</v>
          </cell>
          <cell r="E2256">
            <v>2254</v>
          </cell>
          <cell r="F2256" t="str">
            <v>MÁS DE 30 DÍAS</v>
          </cell>
        </row>
        <row r="2257">
          <cell r="A2257">
            <v>41703</v>
          </cell>
          <cell r="B2257">
            <v>39959</v>
          </cell>
          <cell r="C2257">
            <v>-1744</v>
          </cell>
          <cell r="E2257">
            <v>2255</v>
          </cell>
          <cell r="F2257" t="str">
            <v>MÁS DE 30 DÍAS</v>
          </cell>
        </row>
        <row r="2258">
          <cell r="A2258">
            <v>41704</v>
          </cell>
          <cell r="B2258">
            <v>39959</v>
          </cell>
          <cell r="C2258">
            <v>-1745</v>
          </cell>
          <cell r="E2258">
            <v>2256</v>
          </cell>
          <cell r="F2258" t="str">
            <v>MÁS DE 30 DÍAS</v>
          </cell>
        </row>
        <row r="2259">
          <cell r="A2259">
            <v>41705</v>
          </cell>
          <cell r="B2259">
            <v>39959</v>
          </cell>
          <cell r="C2259">
            <v>-1746</v>
          </cell>
          <cell r="E2259">
            <v>2257</v>
          </cell>
          <cell r="F2259" t="str">
            <v>MÁS DE 30 DÍAS</v>
          </cell>
        </row>
        <row r="2260">
          <cell r="A2260">
            <v>41706</v>
          </cell>
          <cell r="B2260">
            <v>39959</v>
          </cell>
          <cell r="C2260">
            <v>-1747</v>
          </cell>
          <cell r="E2260">
            <v>2258</v>
          </cell>
          <cell r="F2260" t="str">
            <v>MÁS DE 30 DÍAS</v>
          </cell>
        </row>
        <row r="2261">
          <cell r="A2261">
            <v>41707</v>
          </cell>
          <cell r="B2261">
            <v>39959</v>
          </cell>
          <cell r="C2261">
            <v>-1748</v>
          </cell>
          <cell r="E2261">
            <v>2259</v>
          </cell>
          <cell r="F2261" t="str">
            <v>MÁS DE 30 DÍAS</v>
          </cell>
        </row>
        <row r="2262">
          <cell r="A2262">
            <v>41708</v>
          </cell>
          <cell r="B2262">
            <v>39959</v>
          </cell>
          <cell r="C2262">
            <v>-1749</v>
          </cell>
          <cell r="E2262">
            <v>2260</v>
          </cell>
          <cell r="F2262" t="str">
            <v>MÁS DE 30 DÍAS</v>
          </cell>
        </row>
        <row r="2263">
          <cell r="A2263">
            <v>41709</v>
          </cell>
          <cell r="B2263">
            <v>39959</v>
          </cell>
          <cell r="C2263">
            <v>-1750</v>
          </cell>
          <cell r="E2263">
            <v>2261</v>
          </cell>
          <cell r="F2263" t="str">
            <v>MÁS DE 30 DÍAS</v>
          </cell>
        </row>
        <row r="2264">
          <cell r="A2264">
            <v>41710</v>
          </cell>
          <cell r="B2264">
            <v>39959</v>
          </cell>
          <cell r="C2264">
            <v>-1751</v>
          </cell>
          <cell r="E2264">
            <v>2262</v>
          </cell>
          <cell r="F2264" t="str">
            <v>MÁS DE 30 DÍAS</v>
          </cell>
        </row>
        <row r="2265">
          <cell r="A2265">
            <v>41711</v>
          </cell>
          <cell r="B2265">
            <v>39959</v>
          </cell>
          <cell r="C2265">
            <v>-1752</v>
          </cell>
          <cell r="E2265">
            <v>2263</v>
          </cell>
          <cell r="F2265" t="str">
            <v>MÁS DE 30 DÍAS</v>
          </cell>
        </row>
        <row r="2266">
          <cell r="A2266">
            <v>41712</v>
          </cell>
          <cell r="B2266">
            <v>39959</v>
          </cell>
          <cell r="C2266">
            <v>-1753</v>
          </cell>
          <cell r="E2266">
            <v>2264</v>
          </cell>
          <cell r="F2266" t="str">
            <v>MÁS DE 30 DÍAS</v>
          </cell>
        </row>
        <row r="2267">
          <cell r="A2267">
            <v>41713</v>
          </cell>
          <cell r="B2267">
            <v>39959</v>
          </cell>
          <cell r="C2267">
            <v>-1754</v>
          </cell>
          <cell r="E2267">
            <v>2265</v>
          </cell>
          <cell r="F2267" t="str">
            <v>MÁS DE 30 DÍAS</v>
          </cell>
        </row>
        <row r="2268">
          <cell r="A2268">
            <v>41714</v>
          </cell>
          <cell r="B2268">
            <v>39959</v>
          </cell>
          <cell r="C2268">
            <v>-1755</v>
          </cell>
          <cell r="E2268">
            <v>2266</v>
          </cell>
          <cell r="F2268" t="str">
            <v>MÁS DE 30 DÍAS</v>
          </cell>
        </row>
        <row r="2269">
          <cell r="A2269">
            <v>41715</v>
          </cell>
          <cell r="B2269">
            <v>39959</v>
          </cell>
          <cell r="C2269">
            <v>-1756</v>
          </cell>
          <cell r="E2269">
            <v>2267</v>
          </cell>
          <cell r="F2269" t="str">
            <v>MÁS DE 30 DÍAS</v>
          </cell>
        </row>
        <row r="2270">
          <cell r="A2270">
            <v>41716</v>
          </cell>
          <cell r="B2270">
            <v>39959</v>
          </cell>
          <cell r="C2270">
            <v>-1757</v>
          </cell>
          <cell r="E2270">
            <v>2268</v>
          </cell>
          <cell r="F2270" t="str">
            <v>MÁS DE 30 DÍAS</v>
          </cell>
        </row>
        <row r="2271">
          <cell r="A2271">
            <v>41717</v>
          </cell>
          <cell r="B2271">
            <v>39959</v>
          </cell>
          <cell r="C2271">
            <v>-1758</v>
          </cell>
          <cell r="E2271">
            <v>2269</v>
          </cell>
          <cell r="F2271" t="str">
            <v>MÁS DE 30 DÍAS</v>
          </cell>
        </row>
        <row r="2272">
          <cell r="A2272">
            <v>41718</v>
          </cell>
          <cell r="B2272">
            <v>39959</v>
          </cell>
          <cell r="C2272">
            <v>-1759</v>
          </cell>
          <cell r="E2272">
            <v>2270</v>
          </cell>
          <cell r="F2272" t="str">
            <v>MÁS DE 30 DÍAS</v>
          </cell>
        </row>
        <row r="2273">
          <cell r="A2273">
            <v>41719</v>
          </cell>
          <cell r="B2273">
            <v>39959</v>
          </cell>
          <cell r="C2273">
            <v>-1760</v>
          </cell>
          <cell r="E2273">
            <v>2271</v>
          </cell>
          <cell r="F2273" t="str">
            <v>MÁS DE 30 DÍAS</v>
          </cell>
        </row>
        <row r="2274">
          <cell r="A2274">
            <v>41720</v>
          </cell>
          <cell r="B2274">
            <v>39959</v>
          </cell>
          <cell r="C2274">
            <v>-1761</v>
          </cell>
          <cell r="E2274">
            <v>2272</v>
          </cell>
          <cell r="F2274" t="str">
            <v>MÁS DE 30 DÍAS</v>
          </cell>
        </row>
        <row r="2275">
          <cell r="A2275">
            <v>41721</v>
          </cell>
          <cell r="B2275">
            <v>39959</v>
          </cell>
          <cell r="C2275">
            <v>-1762</v>
          </cell>
          <cell r="E2275">
            <v>2273</v>
          </cell>
          <cell r="F2275" t="str">
            <v>MÁS DE 30 DÍAS</v>
          </cell>
        </row>
        <row r="2276">
          <cell r="A2276">
            <v>41722</v>
          </cell>
          <cell r="B2276">
            <v>39959</v>
          </cell>
          <cell r="C2276">
            <v>-1763</v>
          </cell>
          <cell r="E2276">
            <v>2274</v>
          </cell>
          <cell r="F2276" t="str">
            <v>MÁS DE 30 DÍAS</v>
          </cell>
        </row>
        <row r="2277">
          <cell r="A2277">
            <v>41723</v>
          </cell>
          <cell r="B2277">
            <v>39959</v>
          </cell>
          <cell r="C2277">
            <v>-1764</v>
          </cell>
          <cell r="E2277">
            <v>2275</v>
          </cell>
          <cell r="F2277" t="str">
            <v>MÁS DE 30 DÍAS</v>
          </cell>
        </row>
        <row r="2278">
          <cell r="A2278">
            <v>41724</v>
          </cell>
          <cell r="B2278">
            <v>39959</v>
          </cell>
          <cell r="C2278">
            <v>-1765</v>
          </cell>
          <cell r="E2278">
            <v>2276</v>
          </cell>
          <cell r="F2278" t="str">
            <v>MÁS DE 30 DÍAS</v>
          </cell>
        </row>
        <row r="2279">
          <cell r="A2279">
            <v>41725</v>
          </cell>
          <cell r="B2279">
            <v>39959</v>
          </cell>
          <cell r="C2279">
            <v>-1766</v>
          </cell>
          <cell r="E2279">
            <v>2277</v>
          </cell>
          <cell r="F2279" t="str">
            <v>MÁS DE 30 DÍAS</v>
          </cell>
        </row>
        <row r="2280">
          <cell r="A2280">
            <v>41726</v>
          </cell>
          <cell r="B2280">
            <v>39959</v>
          </cell>
          <cell r="C2280">
            <v>-1767</v>
          </cell>
          <cell r="E2280">
            <v>2278</v>
          </cell>
          <cell r="F2280" t="str">
            <v>MÁS DE 30 DÍAS</v>
          </cell>
        </row>
        <row r="2281">
          <cell r="A2281">
            <v>41727</v>
          </cell>
          <cell r="B2281">
            <v>39959</v>
          </cell>
          <cell r="C2281">
            <v>-1768</v>
          </cell>
          <cell r="E2281">
            <v>2279</v>
          </cell>
          <cell r="F2281" t="str">
            <v>MÁS DE 30 DÍAS</v>
          </cell>
        </row>
        <row r="2282">
          <cell r="A2282">
            <v>41728</v>
          </cell>
          <cell r="B2282">
            <v>39959</v>
          </cell>
          <cell r="C2282">
            <v>-1769</v>
          </cell>
          <cell r="E2282">
            <v>2280</v>
          </cell>
          <cell r="F2282" t="str">
            <v>MÁS DE 30 DÍAS</v>
          </cell>
        </row>
        <row r="2283">
          <cell r="A2283">
            <v>41729</v>
          </cell>
          <cell r="B2283">
            <v>39959</v>
          </cell>
          <cell r="C2283">
            <v>-1770</v>
          </cell>
          <cell r="E2283">
            <v>2281</v>
          </cell>
          <cell r="F2283" t="str">
            <v>MÁS DE 30 DÍAS</v>
          </cell>
        </row>
        <row r="2284">
          <cell r="A2284">
            <v>41730</v>
          </cell>
          <cell r="B2284">
            <v>39959</v>
          </cell>
          <cell r="C2284">
            <v>-1771</v>
          </cell>
          <cell r="E2284">
            <v>2282</v>
          </cell>
          <cell r="F2284" t="str">
            <v>MÁS DE 30 DÍAS</v>
          </cell>
        </row>
        <row r="2285">
          <cell r="A2285">
            <v>41731</v>
          </cell>
          <cell r="B2285">
            <v>39959</v>
          </cell>
          <cell r="C2285">
            <v>-1772</v>
          </cell>
          <cell r="E2285">
            <v>2283</v>
          </cell>
          <cell r="F2285" t="str">
            <v>MÁS DE 30 DÍAS</v>
          </cell>
        </row>
        <row r="2286">
          <cell r="A2286">
            <v>41732</v>
          </cell>
          <cell r="B2286">
            <v>39959</v>
          </cell>
          <cell r="C2286">
            <v>-1773</v>
          </cell>
          <cell r="E2286">
            <v>2284</v>
          </cell>
          <cell r="F2286" t="str">
            <v>MÁS DE 30 DÍAS</v>
          </cell>
        </row>
        <row r="2287">
          <cell r="A2287">
            <v>41733</v>
          </cell>
          <cell r="B2287">
            <v>39959</v>
          </cell>
          <cell r="C2287">
            <v>-1774</v>
          </cell>
          <cell r="E2287">
            <v>2285</v>
          </cell>
          <cell r="F2287" t="str">
            <v>MÁS DE 30 DÍAS</v>
          </cell>
        </row>
        <row r="2288">
          <cell r="A2288">
            <v>41734</v>
          </cell>
          <cell r="B2288">
            <v>39959</v>
          </cell>
          <cell r="C2288">
            <v>-1775</v>
          </cell>
          <cell r="E2288">
            <v>2286</v>
          </cell>
          <cell r="F2288" t="str">
            <v>MÁS DE 30 DÍAS</v>
          </cell>
        </row>
        <row r="2289">
          <cell r="A2289">
            <v>41735</v>
          </cell>
          <cell r="B2289">
            <v>39959</v>
          </cell>
          <cell r="C2289">
            <v>-1776</v>
          </cell>
          <cell r="E2289">
            <v>2287</v>
          </cell>
          <cell r="F2289" t="str">
            <v>MÁS DE 30 DÍAS</v>
          </cell>
        </row>
        <row r="2290">
          <cell r="A2290">
            <v>41736</v>
          </cell>
          <cell r="B2290">
            <v>39959</v>
          </cell>
          <cell r="C2290">
            <v>-1777</v>
          </cell>
          <cell r="E2290">
            <v>2288</v>
          </cell>
          <cell r="F2290" t="str">
            <v>MÁS DE 30 DÍAS</v>
          </cell>
        </row>
        <row r="2291">
          <cell r="A2291">
            <v>41737</v>
          </cell>
          <cell r="B2291">
            <v>39959</v>
          </cell>
          <cell r="C2291">
            <v>-1778</v>
          </cell>
          <cell r="E2291">
            <v>2289</v>
          </cell>
          <cell r="F2291" t="str">
            <v>MÁS DE 30 DÍAS</v>
          </cell>
        </row>
        <row r="2292">
          <cell r="A2292">
            <v>41738</v>
          </cell>
          <cell r="B2292">
            <v>39959</v>
          </cell>
          <cell r="C2292">
            <v>-1779</v>
          </cell>
          <cell r="E2292">
            <v>2290</v>
          </cell>
          <cell r="F2292" t="str">
            <v>MÁS DE 30 DÍAS</v>
          </cell>
        </row>
        <row r="2293">
          <cell r="A2293">
            <v>41739</v>
          </cell>
          <cell r="B2293">
            <v>39959</v>
          </cell>
          <cell r="C2293">
            <v>-1780</v>
          </cell>
          <cell r="E2293">
            <v>2291</v>
          </cell>
          <cell r="F2293" t="str">
            <v>MÁS DE 30 DÍAS</v>
          </cell>
        </row>
        <row r="2294">
          <cell r="A2294">
            <v>41740</v>
          </cell>
          <cell r="B2294">
            <v>39959</v>
          </cell>
          <cell r="C2294">
            <v>-1781</v>
          </cell>
          <cell r="E2294">
            <v>2292</v>
          </cell>
          <cell r="F2294" t="str">
            <v>MÁS DE 30 DÍAS</v>
          </cell>
        </row>
        <row r="2295">
          <cell r="A2295">
            <v>41741</v>
          </cell>
          <cell r="B2295">
            <v>39959</v>
          </cell>
          <cell r="C2295">
            <v>-1782</v>
          </cell>
          <cell r="E2295">
            <v>2293</v>
          </cell>
          <cell r="F2295" t="str">
            <v>MÁS DE 30 DÍAS</v>
          </cell>
        </row>
        <row r="2296">
          <cell r="A2296">
            <v>41742</v>
          </cell>
          <cell r="B2296">
            <v>39959</v>
          </cell>
          <cell r="C2296">
            <v>-1783</v>
          </cell>
          <cell r="E2296">
            <v>2294</v>
          </cell>
          <cell r="F2296" t="str">
            <v>MÁS DE 30 DÍAS</v>
          </cell>
        </row>
        <row r="2297">
          <cell r="A2297">
            <v>41743</v>
          </cell>
          <cell r="B2297">
            <v>39959</v>
          </cell>
          <cell r="C2297">
            <v>-1784</v>
          </cell>
          <cell r="E2297">
            <v>2295</v>
          </cell>
          <cell r="F2297" t="str">
            <v>MÁS DE 30 DÍAS</v>
          </cell>
        </row>
        <row r="2298">
          <cell r="A2298">
            <v>41744</v>
          </cell>
          <cell r="B2298">
            <v>39959</v>
          </cell>
          <cell r="C2298">
            <v>-1785</v>
          </cell>
          <cell r="E2298">
            <v>2296</v>
          </cell>
          <cell r="F2298" t="str">
            <v>MÁS DE 30 DÍAS</v>
          </cell>
        </row>
        <row r="2299">
          <cell r="A2299">
            <v>41745</v>
          </cell>
          <cell r="B2299">
            <v>39959</v>
          </cell>
          <cell r="C2299">
            <v>-1786</v>
          </cell>
          <cell r="E2299">
            <v>2297</v>
          </cell>
          <cell r="F2299" t="str">
            <v>MÁS DE 30 DÍAS</v>
          </cell>
        </row>
        <row r="2300">
          <cell r="A2300">
            <v>41746</v>
          </cell>
          <cell r="B2300">
            <v>39959</v>
          </cell>
          <cell r="C2300">
            <v>-1787</v>
          </cell>
          <cell r="E2300">
            <v>2298</v>
          </cell>
          <cell r="F2300" t="str">
            <v>MÁS DE 30 DÍAS</v>
          </cell>
        </row>
        <row r="2301">
          <cell r="A2301">
            <v>41747</v>
          </cell>
          <cell r="B2301">
            <v>39959</v>
          </cell>
          <cell r="C2301">
            <v>-1788</v>
          </cell>
          <cell r="E2301">
            <v>2299</v>
          </cell>
          <cell r="F2301" t="str">
            <v>MÁS DE 30 DÍAS</v>
          </cell>
        </row>
        <row r="2302">
          <cell r="A2302">
            <v>41748</v>
          </cell>
          <cell r="B2302">
            <v>39959</v>
          </cell>
          <cell r="C2302">
            <v>-1789</v>
          </cell>
          <cell r="E2302">
            <v>2300</v>
          </cell>
          <cell r="F2302" t="str">
            <v>MÁS DE 30 DÍAS</v>
          </cell>
        </row>
        <row r="2303">
          <cell r="A2303">
            <v>41749</v>
          </cell>
          <cell r="B2303">
            <v>39959</v>
          </cell>
          <cell r="C2303">
            <v>-1790</v>
          </cell>
          <cell r="E2303">
            <v>2301</v>
          </cell>
          <cell r="F2303" t="str">
            <v>MÁS DE 30 DÍAS</v>
          </cell>
        </row>
        <row r="2304">
          <cell r="A2304">
            <v>41750</v>
          </cell>
          <cell r="B2304">
            <v>39959</v>
          </cell>
          <cell r="C2304">
            <v>-1791</v>
          </cell>
          <cell r="E2304">
            <v>2302</v>
          </cell>
          <cell r="F2304" t="str">
            <v>MÁS DE 30 DÍAS</v>
          </cell>
        </row>
        <row r="2305">
          <cell r="A2305">
            <v>41751</v>
          </cell>
          <cell r="B2305">
            <v>39959</v>
          </cell>
          <cell r="C2305">
            <v>-1792</v>
          </cell>
          <cell r="E2305">
            <v>2303</v>
          </cell>
          <cell r="F2305" t="str">
            <v>MÁS DE 30 DÍAS</v>
          </cell>
        </row>
        <row r="2306">
          <cell r="A2306">
            <v>41752</v>
          </cell>
          <cell r="B2306">
            <v>39959</v>
          </cell>
          <cell r="C2306">
            <v>-1793</v>
          </cell>
          <cell r="E2306">
            <v>2304</v>
          </cell>
          <cell r="F2306" t="str">
            <v>MÁS DE 30 DÍAS</v>
          </cell>
        </row>
        <row r="2307">
          <cell r="A2307">
            <v>41753</v>
          </cell>
          <cell r="B2307">
            <v>39959</v>
          </cell>
          <cell r="C2307">
            <v>-1794</v>
          </cell>
          <cell r="E2307">
            <v>2305</v>
          </cell>
          <cell r="F2307" t="str">
            <v>MÁS DE 30 DÍAS</v>
          </cell>
        </row>
        <row r="2308">
          <cell r="A2308">
            <v>41754</v>
          </cell>
          <cell r="B2308">
            <v>39959</v>
          </cell>
          <cell r="C2308">
            <v>-1795</v>
          </cell>
          <cell r="E2308">
            <v>2306</v>
          </cell>
          <cell r="F2308" t="str">
            <v>MÁS DE 30 DÍAS</v>
          </cell>
        </row>
        <row r="2309">
          <cell r="A2309">
            <v>41755</v>
          </cell>
          <cell r="B2309">
            <v>39959</v>
          </cell>
          <cell r="C2309">
            <v>-1796</v>
          </cell>
          <cell r="E2309">
            <v>2307</v>
          </cell>
          <cell r="F2309" t="str">
            <v>MÁS DE 30 DÍAS</v>
          </cell>
        </row>
        <row r="2310">
          <cell r="A2310">
            <v>41756</v>
          </cell>
          <cell r="B2310">
            <v>39959</v>
          </cell>
          <cell r="C2310">
            <v>-1797</v>
          </cell>
          <cell r="E2310">
            <v>2308</v>
          </cell>
          <cell r="F2310" t="str">
            <v>MÁS DE 30 DÍAS</v>
          </cell>
        </row>
        <row r="2311">
          <cell r="A2311">
            <v>41757</v>
          </cell>
          <cell r="B2311">
            <v>39959</v>
          </cell>
          <cell r="C2311">
            <v>-1798</v>
          </cell>
          <cell r="E2311">
            <v>2309</v>
          </cell>
          <cell r="F2311" t="str">
            <v>MÁS DE 30 DÍAS</v>
          </cell>
        </row>
        <row r="2312">
          <cell r="A2312">
            <v>41758</v>
          </cell>
          <cell r="B2312">
            <v>39959</v>
          </cell>
          <cell r="C2312">
            <v>-1799</v>
          </cell>
          <cell r="E2312">
            <v>2310</v>
          </cell>
          <cell r="F2312" t="str">
            <v>MÁS DE 30 DÍAS</v>
          </cell>
        </row>
        <row r="2313">
          <cell r="A2313">
            <v>41759</v>
          </cell>
          <cell r="B2313">
            <v>39959</v>
          </cell>
          <cell r="C2313">
            <v>-1800</v>
          </cell>
          <cell r="E2313">
            <v>2311</v>
          </cell>
          <cell r="F2313" t="str">
            <v>MÁS DE 30 DÍAS</v>
          </cell>
        </row>
        <row r="2314">
          <cell r="A2314">
            <v>41760</v>
          </cell>
          <cell r="B2314">
            <v>39959</v>
          </cell>
          <cell r="C2314">
            <v>-1801</v>
          </cell>
          <cell r="E2314">
            <v>2312</v>
          </cell>
          <cell r="F2314" t="str">
            <v>MÁS DE 30 DÍAS</v>
          </cell>
        </row>
        <row r="2315">
          <cell r="A2315">
            <v>41761</v>
          </cell>
          <cell r="B2315">
            <v>39959</v>
          </cell>
          <cell r="C2315">
            <v>-1802</v>
          </cell>
          <cell r="E2315">
            <v>2313</v>
          </cell>
          <cell r="F2315" t="str">
            <v>MÁS DE 30 DÍAS</v>
          </cell>
        </row>
        <row r="2316">
          <cell r="A2316">
            <v>41762</v>
          </cell>
          <cell r="B2316">
            <v>39959</v>
          </cell>
          <cell r="C2316">
            <v>-1803</v>
          </cell>
          <cell r="E2316">
            <v>2314</v>
          </cell>
          <cell r="F2316" t="str">
            <v>MÁS DE 30 DÍAS</v>
          </cell>
        </row>
        <row r="2317">
          <cell r="A2317">
            <v>41763</v>
          </cell>
          <cell r="B2317">
            <v>39959</v>
          </cell>
          <cell r="C2317">
            <v>-1804</v>
          </cell>
          <cell r="E2317">
            <v>2315</v>
          </cell>
          <cell r="F2317" t="str">
            <v>MÁS DE 30 DÍAS</v>
          </cell>
        </row>
        <row r="2318">
          <cell r="A2318">
            <v>41764</v>
          </cell>
          <cell r="B2318">
            <v>39959</v>
          </cell>
          <cell r="C2318">
            <v>-1805</v>
          </cell>
          <cell r="E2318">
            <v>2316</v>
          </cell>
          <cell r="F2318" t="str">
            <v>MÁS DE 30 DÍAS</v>
          </cell>
        </row>
        <row r="2319">
          <cell r="A2319">
            <v>41765</v>
          </cell>
          <cell r="B2319">
            <v>39959</v>
          </cell>
          <cell r="C2319">
            <v>-1806</v>
          </cell>
          <cell r="E2319">
            <v>2317</v>
          </cell>
          <cell r="F2319" t="str">
            <v>MÁS DE 30 DÍAS</v>
          </cell>
        </row>
        <row r="2320">
          <cell r="A2320">
            <v>41766</v>
          </cell>
          <cell r="B2320">
            <v>39959</v>
          </cell>
          <cell r="C2320">
            <v>-1807</v>
          </cell>
          <cell r="E2320">
            <v>2318</v>
          </cell>
          <cell r="F2320" t="str">
            <v>MÁS DE 30 DÍAS</v>
          </cell>
        </row>
        <row r="2321">
          <cell r="A2321">
            <v>41767</v>
          </cell>
          <cell r="B2321">
            <v>39959</v>
          </cell>
          <cell r="C2321">
            <v>-1808</v>
          </cell>
          <cell r="E2321">
            <v>2319</v>
          </cell>
          <cell r="F2321" t="str">
            <v>MÁS DE 30 DÍAS</v>
          </cell>
        </row>
        <row r="2322">
          <cell r="A2322">
            <v>41768</v>
          </cell>
          <cell r="B2322">
            <v>39959</v>
          </cell>
          <cell r="C2322">
            <v>-1809</v>
          </cell>
          <cell r="E2322">
            <v>2320</v>
          </cell>
          <cell r="F2322" t="str">
            <v>MÁS DE 30 DÍAS</v>
          </cell>
        </row>
        <row r="2323">
          <cell r="A2323">
            <v>41769</v>
          </cell>
          <cell r="B2323">
            <v>39959</v>
          </cell>
          <cell r="C2323">
            <v>-1810</v>
          </cell>
          <cell r="E2323">
            <v>2321</v>
          </cell>
          <cell r="F2323" t="str">
            <v>MÁS DE 30 DÍAS</v>
          </cell>
        </row>
        <row r="2324">
          <cell r="A2324">
            <v>41770</v>
          </cell>
          <cell r="B2324">
            <v>39959</v>
          </cell>
          <cell r="C2324">
            <v>-1811</v>
          </cell>
          <cell r="E2324">
            <v>2322</v>
          </cell>
          <cell r="F2324" t="str">
            <v>MÁS DE 30 DÍAS</v>
          </cell>
        </row>
        <row r="2325">
          <cell r="A2325">
            <v>41771</v>
          </cell>
          <cell r="B2325">
            <v>39959</v>
          </cell>
          <cell r="C2325">
            <v>-1812</v>
          </cell>
          <cell r="E2325">
            <v>2323</v>
          </cell>
          <cell r="F2325" t="str">
            <v>MÁS DE 30 DÍAS</v>
          </cell>
        </row>
        <row r="2326">
          <cell r="A2326">
            <v>41772</v>
          </cell>
          <cell r="B2326">
            <v>39959</v>
          </cell>
          <cell r="C2326">
            <v>-1813</v>
          </cell>
          <cell r="E2326">
            <v>2324</v>
          </cell>
          <cell r="F2326" t="str">
            <v>MÁS DE 30 DÍAS</v>
          </cell>
        </row>
        <row r="2327">
          <cell r="A2327">
            <v>41773</v>
          </cell>
          <cell r="B2327">
            <v>39959</v>
          </cell>
          <cell r="C2327">
            <v>-1814</v>
          </cell>
          <cell r="E2327">
            <v>2325</v>
          </cell>
          <cell r="F2327" t="str">
            <v>MÁS DE 30 DÍAS</v>
          </cell>
        </row>
        <row r="2328">
          <cell r="A2328">
            <v>41774</v>
          </cell>
          <cell r="B2328">
            <v>39959</v>
          </cell>
          <cell r="C2328">
            <v>-1815</v>
          </cell>
          <cell r="E2328">
            <v>2326</v>
          </cell>
          <cell r="F2328" t="str">
            <v>MÁS DE 30 DÍAS</v>
          </cell>
        </row>
        <row r="2329">
          <cell r="A2329">
            <v>41775</v>
          </cell>
          <cell r="B2329">
            <v>39959</v>
          </cell>
          <cell r="C2329">
            <v>-1816</v>
          </cell>
          <cell r="E2329">
            <v>2327</v>
          </cell>
          <cell r="F2329" t="str">
            <v>MÁS DE 30 DÍAS</v>
          </cell>
        </row>
        <row r="2330">
          <cell r="A2330">
            <v>41776</v>
          </cell>
          <cell r="B2330">
            <v>39959</v>
          </cell>
          <cell r="C2330">
            <v>-1817</v>
          </cell>
          <cell r="E2330">
            <v>2328</v>
          </cell>
          <cell r="F2330" t="str">
            <v>MÁS DE 30 DÍAS</v>
          </cell>
        </row>
        <row r="2331">
          <cell r="A2331">
            <v>41777</v>
          </cell>
          <cell r="B2331">
            <v>39959</v>
          </cell>
          <cell r="C2331">
            <v>-1818</v>
          </cell>
          <cell r="E2331">
            <v>2329</v>
          </cell>
          <cell r="F2331" t="str">
            <v>MÁS DE 30 DÍAS</v>
          </cell>
        </row>
        <row r="2332">
          <cell r="A2332">
            <v>41778</v>
          </cell>
          <cell r="B2332">
            <v>39959</v>
          </cell>
          <cell r="C2332">
            <v>-1819</v>
          </cell>
          <cell r="E2332">
            <v>2330</v>
          </cell>
          <cell r="F2332" t="str">
            <v>MÁS DE 30 DÍAS</v>
          </cell>
        </row>
        <row r="2333">
          <cell r="A2333">
            <v>41779</v>
          </cell>
          <cell r="B2333">
            <v>39959</v>
          </cell>
          <cell r="C2333">
            <v>-1820</v>
          </cell>
          <cell r="E2333">
            <v>2331</v>
          </cell>
          <cell r="F2333" t="str">
            <v>MÁS DE 30 DÍAS</v>
          </cell>
        </row>
        <row r="2334">
          <cell r="A2334">
            <v>41780</v>
          </cell>
          <cell r="B2334">
            <v>39959</v>
          </cell>
          <cell r="C2334">
            <v>-1821</v>
          </cell>
          <cell r="E2334">
            <v>2332</v>
          </cell>
          <cell r="F2334" t="str">
            <v>MÁS DE 30 DÍAS</v>
          </cell>
        </row>
        <row r="2335">
          <cell r="A2335">
            <v>41781</v>
          </cell>
          <cell r="B2335">
            <v>39959</v>
          </cell>
          <cell r="C2335">
            <v>-1822</v>
          </cell>
          <cell r="E2335">
            <v>2333</v>
          </cell>
          <cell r="F2335" t="str">
            <v>MÁS DE 30 DÍAS</v>
          </cell>
        </row>
        <row r="2336">
          <cell r="A2336">
            <v>41782</v>
          </cell>
          <cell r="B2336">
            <v>39959</v>
          </cell>
          <cell r="C2336">
            <v>-1823</v>
          </cell>
          <cell r="E2336">
            <v>2334</v>
          </cell>
          <cell r="F2336" t="str">
            <v>MÁS DE 30 DÍAS</v>
          </cell>
        </row>
        <row r="2337">
          <cell r="A2337">
            <v>41783</v>
          </cell>
          <cell r="B2337">
            <v>39959</v>
          </cell>
          <cell r="C2337">
            <v>-1824</v>
          </cell>
          <cell r="E2337">
            <v>2335</v>
          </cell>
          <cell r="F2337" t="str">
            <v>MÁS DE 30 DÍAS</v>
          </cell>
        </row>
        <row r="2338">
          <cell r="A2338">
            <v>41784</v>
          </cell>
          <cell r="B2338">
            <v>39959</v>
          </cell>
          <cell r="C2338">
            <v>-1825</v>
          </cell>
          <cell r="E2338">
            <v>2336</v>
          </cell>
          <cell r="F2338" t="str">
            <v>MÁS DE 30 DÍAS</v>
          </cell>
        </row>
        <row r="2339">
          <cell r="A2339">
            <v>41785</v>
          </cell>
          <cell r="B2339">
            <v>39959</v>
          </cell>
          <cell r="C2339">
            <v>-1826</v>
          </cell>
          <cell r="E2339">
            <v>2337</v>
          </cell>
          <cell r="F2339" t="str">
            <v>MÁS DE 30 DÍAS</v>
          </cell>
        </row>
        <row r="2340">
          <cell r="A2340">
            <v>41786</v>
          </cell>
          <cell r="B2340">
            <v>39959</v>
          </cell>
          <cell r="C2340">
            <v>-1827</v>
          </cell>
          <cell r="E2340">
            <v>2338</v>
          </cell>
          <cell r="F2340" t="str">
            <v>MÁS DE 30 DÍAS</v>
          </cell>
        </row>
        <row r="2341">
          <cell r="A2341">
            <v>41787</v>
          </cell>
          <cell r="B2341">
            <v>39959</v>
          </cell>
          <cell r="C2341">
            <v>-1828</v>
          </cell>
          <cell r="E2341">
            <v>2339</v>
          </cell>
          <cell r="F2341" t="str">
            <v>MÁS DE 30 DÍAS</v>
          </cell>
        </row>
        <row r="2342">
          <cell r="A2342">
            <v>41788</v>
          </cell>
          <cell r="B2342">
            <v>39959</v>
          </cell>
          <cell r="C2342">
            <v>-1829</v>
          </cell>
          <cell r="E2342">
            <v>2340</v>
          </cell>
          <cell r="F2342" t="str">
            <v>MÁS DE 30 DÍAS</v>
          </cell>
        </row>
        <row r="2343">
          <cell r="A2343">
            <v>41789</v>
          </cell>
          <cell r="B2343">
            <v>39959</v>
          </cell>
          <cell r="C2343">
            <v>-1830</v>
          </cell>
          <cell r="E2343">
            <v>2341</v>
          </cell>
          <cell r="F2343" t="str">
            <v>MÁS DE 30 DÍAS</v>
          </cell>
        </row>
        <row r="2344">
          <cell r="A2344">
            <v>41790</v>
          </cell>
          <cell r="B2344">
            <v>39959</v>
          </cell>
          <cell r="C2344">
            <v>-1831</v>
          </cell>
          <cell r="E2344">
            <v>2342</v>
          </cell>
          <cell r="F2344" t="str">
            <v>MÁS DE 30 DÍAS</v>
          </cell>
        </row>
        <row r="2345">
          <cell r="A2345">
            <v>41791</v>
          </cell>
          <cell r="B2345">
            <v>39959</v>
          </cell>
          <cell r="C2345">
            <v>-1832</v>
          </cell>
          <cell r="E2345">
            <v>2343</v>
          </cell>
          <cell r="F2345" t="str">
            <v>MÁS DE 30 DÍAS</v>
          </cell>
        </row>
        <row r="2346">
          <cell r="A2346">
            <v>41792</v>
          </cell>
          <cell r="B2346">
            <v>39959</v>
          </cell>
          <cell r="C2346">
            <v>-1833</v>
          </cell>
          <cell r="E2346">
            <v>2344</v>
          </cell>
          <cell r="F2346" t="str">
            <v>MÁS DE 30 DÍAS</v>
          </cell>
        </row>
        <row r="2347">
          <cell r="A2347">
            <v>41793</v>
          </cell>
          <cell r="B2347">
            <v>39959</v>
          </cell>
          <cell r="C2347">
            <v>-1834</v>
          </cell>
          <cell r="E2347">
            <v>2345</v>
          </cell>
          <cell r="F2347" t="str">
            <v>MÁS DE 30 DÍAS</v>
          </cell>
        </row>
        <row r="2348">
          <cell r="A2348">
            <v>41794</v>
          </cell>
          <cell r="B2348">
            <v>39959</v>
          </cell>
          <cell r="C2348">
            <v>-1835</v>
          </cell>
          <cell r="E2348">
            <v>2346</v>
          </cell>
          <cell r="F2348" t="str">
            <v>MÁS DE 30 DÍAS</v>
          </cell>
        </row>
        <row r="2349">
          <cell r="A2349">
            <v>41795</v>
          </cell>
          <cell r="B2349">
            <v>39959</v>
          </cell>
          <cell r="C2349">
            <v>-1836</v>
          </cell>
          <cell r="E2349">
            <v>2347</v>
          </cell>
          <cell r="F2349" t="str">
            <v>MÁS DE 30 DÍAS</v>
          </cell>
        </row>
        <row r="2350">
          <cell r="A2350">
            <v>41796</v>
          </cell>
          <cell r="B2350">
            <v>39959</v>
          </cell>
          <cell r="C2350">
            <v>-1837</v>
          </cell>
          <cell r="E2350">
            <v>2348</v>
          </cell>
          <cell r="F2350" t="str">
            <v>MÁS DE 30 DÍAS</v>
          </cell>
        </row>
        <row r="2351">
          <cell r="A2351">
            <v>41797</v>
          </cell>
          <cell r="B2351">
            <v>39959</v>
          </cell>
          <cell r="C2351">
            <v>-1838</v>
          </cell>
          <cell r="E2351">
            <v>2349</v>
          </cell>
          <cell r="F2351" t="str">
            <v>MÁS DE 30 DÍAS</v>
          </cell>
        </row>
        <row r="2352">
          <cell r="A2352">
            <v>41798</v>
          </cell>
          <cell r="B2352">
            <v>39959</v>
          </cell>
          <cell r="C2352">
            <v>-1839</v>
          </cell>
          <cell r="E2352">
            <v>2350</v>
          </cell>
          <cell r="F2352" t="str">
            <v>MÁS DE 30 DÍAS</v>
          </cell>
        </row>
        <row r="2353">
          <cell r="A2353">
            <v>41799</v>
          </cell>
          <cell r="B2353">
            <v>39959</v>
          </cell>
          <cell r="C2353">
            <v>-1840</v>
          </cell>
          <cell r="E2353">
            <v>2351</v>
          </cell>
          <cell r="F2353" t="str">
            <v>MÁS DE 30 DÍAS</v>
          </cell>
        </row>
        <row r="2354">
          <cell r="A2354">
            <v>41800</v>
          </cell>
          <cell r="B2354">
            <v>39959</v>
          </cell>
          <cell r="C2354">
            <v>-1841</v>
          </cell>
          <cell r="E2354">
            <v>2352</v>
          </cell>
          <cell r="F2354" t="str">
            <v>MÁS DE 30 DÍAS</v>
          </cell>
        </row>
        <row r="2355">
          <cell r="A2355">
            <v>41801</v>
          </cell>
          <cell r="B2355">
            <v>39959</v>
          </cell>
          <cell r="C2355">
            <v>-1842</v>
          </cell>
          <cell r="E2355">
            <v>2353</v>
          </cell>
          <cell r="F2355" t="str">
            <v>MÁS DE 30 DÍAS</v>
          </cell>
        </row>
        <row r="2356">
          <cell r="A2356">
            <v>41802</v>
          </cell>
          <cell r="B2356">
            <v>39959</v>
          </cell>
          <cell r="C2356">
            <v>-1843</v>
          </cell>
          <cell r="E2356">
            <v>2354</v>
          </cell>
          <cell r="F2356" t="str">
            <v>MÁS DE 30 DÍAS</v>
          </cell>
        </row>
        <row r="2357">
          <cell r="A2357">
            <v>41803</v>
          </cell>
          <cell r="B2357">
            <v>39959</v>
          </cell>
          <cell r="C2357">
            <v>-1844</v>
          </cell>
          <cell r="E2357">
            <v>2355</v>
          </cell>
          <cell r="F2357" t="str">
            <v>MÁS DE 30 DÍAS</v>
          </cell>
        </row>
        <row r="2358">
          <cell r="A2358">
            <v>41804</v>
          </cell>
          <cell r="B2358">
            <v>39959</v>
          </cell>
          <cell r="C2358">
            <v>-1845</v>
          </cell>
          <cell r="E2358">
            <v>2356</v>
          </cell>
          <cell r="F2358" t="str">
            <v>MÁS DE 30 DÍAS</v>
          </cell>
        </row>
        <row r="2359">
          <cell r="A2359">
            <v>41805</v>
          </cell>
          <cell r="B2359">
            <v>39959</v>
          </cell>
          <cell r="C2359">
            <v>-1846</v>
          </cell>
          <cell r="E2359">
            <v>2357</v>
          </cell>
          <cell r="F2359" t="str">
            <v>MÁS DE 30 DÍAS</v>
          </cell>
        </row>
        <row r="2360">
          <cell r="A2360">
            <v>41806</v>
          </cell>
          <cell r="B2360">
            <v>39959</v>
          </cell>
          <cell r="C2360">
            <v>-1847</v>
          </cell>
          <cell r="E2360">
            <v>2358</v>
          </cell>
          <cell r="F2360" t="str">
            <v>MÁS DE 30 DÍAS</v>
          </cell>
        </row>
        <row r="2361">
          <cell r="A2361">
            <v>41807</v>
          </cell>
          <cell r="B2361">
            <v>39959</v>
          </cell>
          <cell r="C2361">
            <v>-1848</v>
          </cell>
          <cell r="E2361">
            <v>2359</v>
          </cell>
          <cell r="F2361" t="str">
            <v>MÁS DE 30 DÍAS</v>
          </cell>
        </row>
        <row r="2362">
          <cell r="A2362">
            <v>41808</v>
          </cell>
          <cell r="B2362">
            <v>39959</v>
          </cell>
          <cell r="C2362">
            <v>-1849</v>
          </cell>
          <cell r="E2362">
            <v>2360</v>
          </cell>
          <cell r="F2362" t="str">
            <v>MÁS DE 30 DÍAS</v>
          </cell>
        </row>
        <row r="2363">
          <cell r="A2363">
            <v>41809</v>
          </cell>
          <cell r="B2363">
            <v>39959</v>
          </cell>
          <cell r="C2363">
            <v>-1850</v>
          </cell>
          <cell r="E2363">
            <v>2361</v>
          </cell>
          <cell r="F2363" t="str">
            <v>MÁS DE 30 DÍAS</v>
          </cell>
        </row>
        <row r="2364">
          <cell r="A2364">
            <v>41810</v>
          </cell>
          <cell r="B2364">
            <v>39959</v>
          </cell>
          <cell r="C2364">
            <v>-1851</v>
          </cell>
          <cell r="E2364">
            <v>2362</v>
          </cell>
          <cell r="F2364" t="str">
            <v>MÁS DE 30 DÍAS</v>
          </cell>
        </row>
        <row r="2365">
          <cell r="A2365">
            <v>41811</v>
          </cell>
          <cell r="B2365">
            <v>39959</v>
          </cell>
          <cell r="C2365">
            <v>-1852</v>
          </cell>
          <cell r="E2365">
            <v>2363</v>
          </cell>
          <cell r="F2365" t="str">
            <v>MÁS DE 30 DÍAS</v>
          </cell>
        </row>
        <row r="2366">
          <cell r="A2366">
            <v>41812</v>
          </cell>
          <cell r="B2366">
            <v>39959</v>
          </cell>
          <cell r="C2366">
            <v>-1853</v>
          </cell>
          <cell r="E2366">
            <v>2364</v>
          </cell>
          <cell r="F2366" t="str">
            <v>MÁS DE 30 DÍAS</v>
          </cell>
        </row>
        <row r="2367">
          <cell r="A2367">
            <v>41813</v>
          </cell>
          <cell r="B2367">
            <v>39959</v>
          </cell>
          <cell r="C2367">
            <v>-1854</v>
          </cell>
          <cell r="E2367">
            <v>2365</v>
          </cell>
          <cell r="F2367" t="str">
            <v>MÁS DE 30 DÍAS</v>
          </cell>
        </row>
        <row r="2368">
          <cell r="A2368">
            <v>41814</v>
          </cell>
          <cell r="B2368">
            <v>39959</v>
          </cell>
          <cell r="C2368">
            <v>-1855</v>
          </cell>
          <cell r="E2368">
            <v>2366</v>
          </cell>
          <cell r="F2368" t="str">
            <v>MÁS DE 30 DÍAS</v>
          </cell>
        </row>
        <row r="2369">
          <cell r="A2369">
            <v>41815</v>
          </cell>
          <cell r="B2369">
            <v>39959</v>
          </cell>
          <cell r="C2369">
            <v>-1856</v>
          </cell>
          <cell r="E2369">
            <v>2367</v>
          </cell>
          <cell r="F2369" t="str">
            <v>MÁS DE 30 DÍAS</v>
          </cell>
        </row>
        <row r="2370">
          <cell r="A2370">
            <v>41816</v>
          </cell>
          <cell r="B2370">
            <v>39959</v>
          </cell>
          <cell r="C2370">
            <v>-1857</v>
          </cell>
          <cell r="E2370">
            <v>2368</v>
          </cell>
          <cell r="F2370" t="str">
            <v>MÁS DE 30 DÍAS</v>
          </cell>
        </row>
        <row r="2371">
          <cell r="A2371">
            <v>41817</v>
          </cell>
          <cell r="B2371">
            <v>39959</v>
          </cell>
          <cell r="C2371">
            <v>-1858</v>
          </cell>
          <cell r="E2371">
            <v>2369</v>
          </cell>
          <cell r="F2371" t="str">
            <v>MÁS DE 30 DÍAS</v>
          </cell>
        </row>
        <row r="2372">
          <cell r="A2372">
            <v>41818</v>
          </cell>
          <cell r="B2372">
            <v>39959</v>
          </cell>
          <cell r="C2372">
            <v>-1859</v>
          </cell>
          <cell r="E2372">
            <v>2370</v>
          </cell>
          <cell r="F2372" t="str">
            <v>MÁS DE 30 DÍAS</v>
          </cell>
        </row>
        <row r="2373">
          <cell r="A2373">
            <v>41819</v>
          </cell>
          <cell r="B2373">
            <v>39959</v>
          </cell>
          <cell r="C2373">
            <v>-1860</v>
          </cell>
          <cell r="E2373">
            <v>2371</v>
          </cell>
          <cell r="F2373" t="str">
            <v>MÁS DE 30 DÍAS</v>
          </cell>
        </row>
        <row r="2374">
          <cell r="A2374">
            <v>41820</v>
          </cell>
          <cell r="B2374">
            <v>39959</v>
          </cell>
          <cell r="C2374">
            <v>-1861</v>
          </cell>
          <cell r="E2374">
            <v>2372</v>
          </cell>
          <cell r="F2374" t="str">
            <v>MÁS DE 30 DÍAS</v>
          </cell>
        </row>
        <row r="2375">
          <cell r="A2375">
            <v>41821</v>
          </cell>
          <cell r="B2375">
            <v>39959</v>
          </cell>
          <cell r="C2375">
            <v>-1862</v>
          </cell>
          <cell r="E2375">
            <v>2373</v>
          </cell>
          <cell r="F2375" t="str">
            <v>MÁS DE 30 DÍAS</v>
          </cell>
        </row>
        <row r="2376">
          <cell r="A2376">
            <v>41822</v>
          </cell>
          <cell r="B2376">
            <v>39959</v>
          </cell>
          <cell r="C2376">
            <v>-1863</v>
          </cell>
          <cell r="E2376">
            <v>2374</v>
          </cell>
          <cell r="F2376" t="str">
            <v>MÁS DE 30 DÍAS</v>
          </cell>
        </row>
        <row r="2377">
          <cell r="A2377">
            <v>41823</v>
          </cell>
          <cell r="B2377">
            <v>39959</v>
          </cell>
          <cell r="C2377">
            <v>-1864</v>
          </cell>
          <cell r="E2377">
            <v>2375</v>
          </cell>
          <cell r="F2377" t="str">
            <v>MÁS DE 30 DÍAS</v>
          </cell>
        </row>
        <row r="2378">
          <cell r="A2378">
            <v>41824</v>
          </cell>
          <cell r="B2378">
            <v>39959</v>
          </cell>
          <cell r="C2378">
            <v>-1865</v>
          </cell>
          <cell r="E2378">
            <v>2376</v>
          </cell>
          <cell r="F2378" t="str">
            <v>MÁS DE 30 DÍAS</v>
          </cell>
        </row>
        <row r="2379">
          <cell r="A2379">
            <v>41825</v>
          </cell>
          <cell r="B2379">
            <v>39959</v>
          </cell>
          <cell r="C2379">
            <v>-1866</v>
          </cell>
          <cell r="E2379">
            <v>2377</v>
          </cell>
          <cell r="F2379" t="str">
            <v>MÁS DE 30 DÍAS</v>
          </cell>
        </row>
        <row r="2380">
          <cell r="A2380">
            <v>41826</v>
          </cell>
          <cell r="B2380">
            <v>39959</v>
          </cell>
          <cell r="C2380">
            <v>-1867</v>
          </cell>
          <cell r="E2380">
            <v>2378</v>
          </cell>
          <cell r="F2380" t="str">
            <v>MÁS DE 30 DÍAS</v>
          </cell>
        </row>
        <row r="2381">
          <cell r="A2381">
            <v>41827</v>
          </cell>
          <cell r="B2381">
            <v>39959</v>
          </cell>
          <cell r="C2381">
            <v>-1868</v>
          </cell>
          <cell r="E2381">
            <v>2379</v>
          </cell>
          <cell r="F2381" t="str">
            <v>MÁS DE 30 DÍAS</v>
          </cell>
        </row>
        <row r="2382">
          <cell r="A2382">
            <v>41828</v>
          </cell>
          <cell r="B2382">
            <v>39959</v>
          </cell>
          <cell r="C2382">
            <v>-1869</v>
          </cell>
          <cell r="E2382">
            <v>2380</v>
          </cell>
          <cell r="F2382" t="str">
            <v>MÁS DE 30 DÍAS</v>
          </cell>
        </row>
        <row r="2383">
          <cell r="A2383">
            <v>41829</v>
          </cell>
          <cell r="B2383">
            <v>39959</v>
          </cell>
          <cell r="C2383">
            <v>-1870</v>
          </cell>
          <cell r="E2383">
            <v>2381</v>
          </cell>
          <cell r="F2383" t="str">
            <v>MÁS DE 30 DÍAS</v>
          </cell>
        </row>
        <row r="2384">
          <cell r="A2384">
            <v>41830</v>
          </cell>
          <cell r="B2384">
            <v>39959</v>
          </cell>
          <cell r="C2384">
            <v>-1871</v>
          </cell>
          <cell r="E2384">
            <v>2382</v>
          </cell>
          <cell r="F2384" t="str">
            <v>MÁS DE 30 DÍAS</v>
          </cell>
        </row>
        <row r="2385">
          <cell r="A2385">
            <v>41831</v>
          </cell>
          <cell r="B2385">
            <v>39959</v>
          </cell>
          <cell r="C2385">
            <v>-1872</v>
          </cell>
          <cell r="E2385">
            <v>2383</v>
          </cell>
          <cell r="F2385" t="str">
            <v>MÁS DE 30 DÍAS</v>
          </cell>
        </row>
        <row r="2386">
          <cell r="A2386">
            <v>41832</v>
          </cell>
          <cell r="B2386">
            <v>39959</v>
          </cell>
          <cell r="C2386">
            <v>-1873</v>
          </cell>
          <cell r="E2386">
            <v>2384</v>
          </cell>
          <cell r="F2386" t="str">
            <v>MÁS DE 30 DÍAS</v>
          </cell>
        </row>
        <row r="2387">
          <cell r="A2387">
            <v>41833</v>
          </cell>
          <cell r="B2387">
            <v>39959</v>
          </cell>
          <cell r="C2387">
            <v>-1874</v>
          </cell>
          <cell r="E2387">
            <v>2385</v>
          </cell>
          <cell r="F2387" t="str">
            <v>MÁS DE 30 DÍAS</v>
          </cell>
        </row>
        <row r="2388">
          <cell r="A2388">
            <v>41834</v>
          </cell>
          <cell r="B2388">
            <v>39959</v>
          </cell>
          <cell r="C2388">
            <v>-1875</v>
          </cell>
          <cell r="E2388">
            <v>2386</v>
          </cell>
          <cell r="F2388" t="str">
            <v>MÁS DE 30 DÍAS</v>
          </cell>
        </row>
        <row r="2389">
          <cell r="A2389">
            <v>41835</v>
          </cell>
          <cell r="B2389">
            <v>39959</v>
          </cell>
          <cell r="C2389">
            <v>-1876</v>
          </cell>
          <cell r="E2389">
            <v>2387</v>
          </cell>
          <cell r="F2389" t="str">
            <v>MÁS DE 30 DÍAS</v>
          </cell>
        </row>
        <row r="2390">
          <cell r="A2390">
            <v>41836</v>
          </cell>
          <cell r="B2390">
            <v>39959</v>
          </cell>
          <cell r="C2390">
            <v>-1877</v>
          </cell>
          <cell r="E2390">
            <v>2388</v>
          </cell>
          <cell r="F2390" t="str">
            <v>MÁS DE 30 DÍAS</v>
          </cell>
        </row>
        <row r="2391">
          <cell r="A2391">
            <v>41837</v>
          </cell>
          <cell r="B2391">
            <v>39959</v>
          </cell>
          <cell r="C2391">
            <v>-1878</v>
          </cell>
          <cell r="E2391">
            <v>2389</v>
          </cell>
          <cell r="F2391" t="str">
            <v>MÁS DE 30 DÍAS</v>
          </cell>
        </row>
        <row r="2392">
          <cell r="A2392">
            <v>41838</v>
          </cell>
          <cell r="B2392">
            <v>39959</v>
          </cell>
          <cell r="C2392">
            <v>-1879</v>
          </cell>
          <cell r="E2392">
            <v>2390</v>
          </cell>
          <cell r="F2392" t="str">
            <v>MÁS DE 30 DÍAS</v>
          </cell>
        </row>
        <row r="2393">
          <cell r="A2393">
            <v>41839</v>
          </cell>
          <cell r="B2393">
            <v>39959</v>
          </cell>
          <cell r="C2393">
            <v>-1880</v>
          </cell>
          <cell r="E2393">
            <v>2391</v>
          </cell>
          <cell r="F2393" t="str">
            <v>MÁS DE 30 DÍAS</v>
          </cell>
        </row>
        <row r="2394">
          <cell r="A2394">
            <v>41840</v>
          </cell>
          <cell r="B2394">
            <v>39959</v>
          </cell>
          <cell r="C2394">
            <v>-1881</v>
          </cell>
          <cell r="E2394">
            <v>2392</v>
          </cell>
          <cell r="F2394" t="str">
            <v>MÁS DE 30 DÍAS</v>
          </cell>
        </row>
        <row r="2395">
          <cell r="A2395">
            <v>41841</v>
          </cell>
          <cell r="B2395">
            <v>39959</v>
          </cell>
          <cell r="C2395">
            <v>-1882</v>
          </cell>
          <cell r="E2395">
            <v>2393</v>
          </cell>
          <cell r="F2395" t="str">
            <v>MÁS DE 30 DÍAS</v>
          </cell>
        </row>
        <row r="2396">
          <cell r="A2396">
            <v>41842</v>
          </cell>
          <cell r="B2396">
            <v>39959</v>
          </cell>
          <cell r="C2396">
            <v>-1883</v>
          </cell>
          <cell r="E2396">
            <v>2394</v>
          </cell>
          <cell r="F2396" t="str">
            <v>MÁS DE 30 DÍAS</v>
          </cell>
        </row>
        <row r="2397">
          <cell r="A2397">
            <v>41843</v>
          </cell>
          <cell r="B2397">
            <v>39959</v>
          </cell>
          <cell r="C2397">
            <v>-1884</v>
          </cell>
          <cell r="E2397">
            <v>2395</v>
          </cell>
          <cell r="F2397" t="str">
            <v>MÁS DE 30 DÍAS</v>
          </cell>
        </row>
        <row r="2398">
          <cell r="A2398">
            <v>41844</v>
          </cell>
          <cell r="B2398">
            <v>39959</v>
          </cell>
          <cell r="C2398">
            <v>-1885</v>
          </cell>
          <cell r="E2398">
            <v>2396</v>
          </cell>
          <cell r="F2398" t="str">
            <v>MÁS DE 30 DÍAS</v>
          </cell>
        </row>
        <row r="2399">
          <cell r="A2399">
            <v>41845</v>
          </cell>
          <cell r="B2399">
            <v>39959</v>
          </cell>
          <cell r="C2399">
            <v>-1886</v>
          </cell>
          <cell r="E2399">
            <v>2397</v>
          </cell>
          <cell r="F2399" t="str">
            <v>MÁS DE 30 DÍAS</v>
          </cell>
        </row>
        <row r="2400">
          <cell r="A2400">
            <v>41846</v>
          </cell>
          <cell r="B2400">
            <v>39959</v>
          </cell>
          <cell r="C2400">
            <v>-1887</v>
          </cell>
          <cell r="E2400">
            <v>2398</v>
          </cell>
          <cell r="F2400" t="str">
            <v>MÁS DE 30 DÍAS</v>
          </cell>
        </row>
        <row r="2401">
          <cell r="A2401">
            <v>41847</v>
          </cell>
          <cell r="B2401">
            <v>39959</v>
          </cell>
          <cell r="C2401">
            <v>-1888</v>
          </cell>
          <cell r="E2401">
            <v>2399</v>
          </cell>
          <cell r="F2401" t="str">
            <v>MÁS DE 30 DÍAS</v>
          </cell>
        </row>
        <row r="2402">
          <cell r="A2402">
            <v>41848</v>
          </cell>
          <cell r="B2402">
            <v>39959</v>
          </cell>
          <cell r="C2402">
            <v>-1889</v>
          </cell>
          <cell r="E2402">
            <v>2400</v>
          </cell>
          <cell r="F2402" t="str">
            <v>MÁS DE 30 DÍAS</v>
          </cell>
        </row>
        <row r="2403">
          <cell r="A2403">
            <v>41849</v>
          </cell>
          <cell r="B2403">
            <v>39959</v>
          </cell>
          <cell r="C2403">
            <v>-1890</v>
          </cell>
          <cell r="E2403">
            <v>2401</v>
          </cell>
          <cell r="F2403" t="str">
            <v>MÁS DE 30 DÍAS</v>
          </cell>
        </row>
        <row r="2404">
          <cell r="A2404">
            <v>41850</v>
          </cell>
          <cell r="B2404">
            <v>39959</v>
          </cell>
          <cell r="C2404">
            <v>-1891</v>
          </cell>
          <cell r="E2404">
            <v>2402</v>
          </cell>
          <cell r="F2404" t="str">
            <v>MÁS DE 30 DÍAS</v>
          </cell>
        </row>
        <row r="2405">
          <cell r="A2405">
            <v>41851</v>
          </cell>
          <cell r="B2405">
            <v>39959</v>
          </cell>
          <cell r="C2405">
            <v>-1892</v>
          </cell>
          <cell r="E2405">
            <v>2403</v>
          </cell>
          <cell r="F2405" t="str">
            <v>MÁS DE 30 DÍAS</v>
          </cell>
        </row>
        <row r="2406">
          <cell r="A2406">
            <v>41852</v>
          </cell>
          <cell r="B2406">
            <v>39959</v>
          </cell>
          <cell r="C2406">
            <v>-1893</v>
          </cell>
          <cell r="E2406">
            <v>2404</v>
          </cell>
          <cell r="F2406" t="str">
            <v>MÁS DE 30 DÍAS</v>
          </cell>
        </row>
        <row r="2407">
          <cell r="A2407">
            <v>41853</v>
          </cell>
          <cell r="B2407">
            <v>39959</v>
          </cell>
          <cell r="C2407">
            <v>-1894</v>
          </cell>
          <cell r="E2407">
            <v>2405</v>
          </cell>
          <cell r="F2407" t="str">
            <v>MÁS DE 30 DÍAS</v>
          </cell>
        </row>
        <row r="2408">
          <cell r="A2408">
            <v>41854</v>
          </cell>
          <cell r="B2408">
            <v>39959</v>
          </cell>
          <cell r="C2408">
            <v>-1895</v>
          </cell>
          <cell r="E2408">
            <v>2406</v>
          </cell>
          <cell r="F2408" t="str">
            <v>MÁS DE 30 DÍAS</v>
          </cell>
        </row>
        <row r="2409">
          <cell r="A2409">
            <v>41855</v>
          </cell>
          <cell r="B2409">
            <v>39959</v>
          </cell>
          <cell r="C2409">
            <v>-1896</v>
          </cell>
          <cell r="E2409">
            <v>2407</v>
          </cell>
          <cell r="F2409" t="str">
            <v>MÁS DE 30 DÍAS</v>
          </cell>
        </row>
        <row r="2410">
          <cell r="A2410">
            <v>41856</v>
          </cell>
          <cell r="B2410">
            <v>39959</v>
          </cell>
          <cell r="C2410">
            <v>-1897</v>
          </cell>
          <cell r="E2410">
            <v>2408</v>
          </cell>
          <cell r="F2410" t="str">
            <v>MÁS DE 30 DÍAS</v>
          </cell>
        </row>
        <row r="2411">
          <cell r="A2411">
            <v>41857</v>
          </cell>
          <cell r="B2411">
            <v>39959</v>
          </cell>
          <cell r="C2411">
            <v>-1898</v>
          </cell>
          <cell r="E2411">
            <v>2409</v>
          </cell>
          <cell r="F2411" t="str">
            <v>MÁS DE 30 DÍAS</v>
          </cell>
        </row>
        <row r="2412">
          <cell r="A2412">
            <v>41858</v>
          </cell>
          <cell r="B2412">
            <v>39959</v>
          </cell>
          <cell r="C2412">
            <v>-1899</v>
          </cell>
          <cell r="E2412">
            <v>2410</v>
          </cell>
          <cell r="F2412" t="str">
            <v>MÁS DE 30 DÍAS</v>
          </cell>
        </row>
        <row r="2413">
          <cell r="A2413">
            <v>41859</v>
          </cell>
          <cell r="B2413">
            <v>39959</v>
          </cell>
          <cell r="C2413">
            <v>-1900</v>
          </cell>
          <cell r="E2413">
            <v>2411</v>
          </cell>
          <cell r="F2413" t="str">
            <v>MÁS DE 30 DÍAS</v>
          </cell>
        </row>
        <row r="2414">
          <cell r="A2414">
            <v>41860</v>
          </cell>
          <cell r="B2414">
            <v>39959</v>
          </cell>
          <cell r="C2414">
            <v>-1901</v>
          </cell>
          <cell r="E2414">
            <v>2412</v>
          </cell>
          <cell r="F2414" t="str">
            <v>MÁS DE 30 DÍAS</v>
          </cell>
        </row>
        <row r="2415">
          <cell r="A2415">
            <v>41861</v>
          </cell>
          <cell r="B2415">
            <v>39959</v>
          </cell>
          <cell r="C2415">
            <v>-1902</v>
          </cell>
          <cell r="E2415">
            <v>2413</v>
          </cell>
          <cell r="F2415" t="str">
            <v>MÁS DE 30 DÍAS</v>
          </cell>
        </row>
        <row r="2416">
          <cell r="A2416">
            <v>41862</v>
          </cell>
          <cell r="B2416">
            <v>39959</v>
          </cell>
          <cell r="C2416">
            <v>-1903</v>
          </cell>
          <cell r="E2416">
            <v>2414</v>
          </cell>
          <cell r="F2416" t="str">
            <v>MÁS DE 30 DÍAS</v>
          </cell>
        </row>
        <row r="2417">
          <cell r="A2417">
            <v>41863</v>
          </cell>
          <cell r="B2417">
            <v>39959</v>
          </cell>
          <cell r="C2417">
            <v>-1904</v>
          </cell>
          <cell r="E2417">
            <v>2415</v>
          </cell>
          <cell r="F2417" t="str">
            <v>MÁS DE 30 DÍAS</v>
          </cell>
        </row>
        <row r="2418">
          <cell r="A2418">
            <v>41864</v>
          </cell>
          <cell r="B2418">
            <v>39959</v>
          </cell>
          <cell r="C2418">
            <v>-1905</v>
          </cell>
          <cell r="E2418">
            <v>2416</v>
          </cell>
          <cell r="F2418" t="str">
            <v>MÁS DE 30 DÍAS</v>
          </cell>
        </row>
        <row r="2419">
          <cell r="A2419">
            <v>41865</v>
          </cell>
          <cell r="B2419">
            <v>39959</v>
          </cell>
          <cell r="C2419">
            <v>-1906</v>
          </cell>
          <cell r="E2419">
            <v>2417</v>
          </cell>
          <cell r="F2419" t="str">
            <v>MÁS DE 30 DÍAS</v>
          </cell>
        </row>
        <row r="2420">
          <cell r="A2420">
            <v>41866</v>
          </cell>
          <cell r="B2420">
            <v>39959</v>
          </cell>
          <cell r="C2420">
            <v>-1907</v>
          </cell>
          <cell r="E2420">
            <v>2418</v>
          </cell>
          <cell r="F2420" t="str">
            <v>MÁS DE 30 DÍAS</v>
          </cell>
        </row>
        <row r="2421">
          <cell r="A2421">
            <v>41867</v>
          </cell>
          <cell r="B2421">
            <v>39959</v>
          </cell>
          <cell r="C2421">
            <v>-1908</v>
          </cell>
          <cell r="E2421">
            <v>2419</v>
          </cell>
          <cell r="F2421" t="str">
            <v>MÁS DE 30 DÍAS</v>
          </cell>
        </row>
        <row r="2422">
          <cell r="A2422">
            <v>41868</v>
          </cell>
          <cell r="B2422">
            <v>39959</v>
          </cell>
          <cell r="C2422">
            <v>-1909</v>
          </cell>
          <cell r="E2422">
            <v>2420</v>
          </cell>
          <cell r="F2422" t="str">
            <v>MÁS DE 30 DÍAS</v>
          </cell>
        </row>
        <row r="2423">
          <cell r="A2423">
            <v>41869</v>
          </cell>
          <cell r="B2423">
            <v>39959</v>
          </cell>
          <cell r="C2423">
            <v>-1910</v>
          </cell>
          <cell r="E2423">
            <v>2421</v>
          </cell>
          <cell r="F2423" t="str">
            <v>MÁS DE 30 DÍAS</v>
          </cell>
        </row>
        <row r="2424">
          <cell r="A2424">
            <v>41870</v>
          </cell>
          <cell r="B2424">
            <v>39959</v>
          </cell>
          <cell r="C2424">
            <v>-1911</v>
          </cell>
          <cell r="E2424">
            <v>2422</v>
          </cell>
          <cell r="F2424" t="str">
            <v>MÁS DE 30 DÍAS</v>
          </cell>
        </row>
        <row r="2425">
          <cell r="A2425">
            <v>41871</v>
          </cell>
          <cell r="B2425">
            <v>39959</v>
          </cell>
          <cell r="C2425">
            <v>-1912</v>
          </cell>
          <cell r="E2425">
            <v>2423</v>
          </cell>
          <cell r="F2425" t="str">
            <v>MÁS DE 30 DÍAS</v>
          </cell>
        </row>
        <row r="2426">
          <cell r="A2426">
            <v>41872</v>
          </cell>
          <cell r="B2426">
            <v>39959</v>
          </cell>
          <cell r="C2426">
            <v>-1913</v>
          </cell>
          <cell r="E2426">
            <v>2424</v>
          </cell>
          <cell r="F2426" t="str">
            <v>MÁS DE 30 DÍAS</v>
          </cell>
        </row>
        <row r="2427">
          <cell r="A2427">
            <v>41873</v>
          </cell>
          <cell r="B2427">
            <v>39959</v>
          </cell>
          <cell r="C2427">
            <v>-1914</v>
          </cell>
          <cell r="E2427">
            <v>2425</v>
          </cell>
          <cell r="F2427" t="str">
            <v>MÁS DE 30 DÍAS</v>
          </cell>
        </row>
        <row r="2428">
          <cell r="A2428">
            <v>41874</v>
          </cell>
          <cell r="B2428">
            <v>39959</v>
          </cell>
          <cell r="C2428">
            <v>-1915</v>
          </cell>
          <cell r="E2428">
            <v>2426</v>
          </cell>
          <cell r="F2428" t="str">
            <v>MÁS DE 30 DÍAS</v>
          </cell>
        </row>
        <row r="2429">
          <cell r="A2429">
            <v>41875</v>
          </cell>
          <cell r="B2429">
            <v>39959</v>
          </cell>
          <cell r="C2429">
            <v>-1916</v>
          </cell>
          <cell r="E2429">
            <v>2427</v>
          </cell>
          <cell r="F2429" t="str">
            <v>MÁS DE 30 DÍAS</v>
          </cell>
        </row>
        <row r="2430">
          <cell r="A2430">
            <v>41876</v>
          </cell>
          <cell r="B2430">
            <v>39959</v>
          </cell>
          <cell r="C2430">
            <v>-1917</v>
          </cell>
          <cell r="E2430">
            <v>2428</v>
          </cell>
          <cell r="F2430" t="str">
            <v>MÁS DE 30 DÍAS</v>
          </cell>
        </row>
        <row r="2431">
          <cell r="A2431">
            <v>41877</v>
          </cell>
          <cell r="B2431">
            <v>39959</v>
          </cell>
          <cell r="C2431">
            <v>-1918</v>
          </cell>
          <cell r="E2431">
            <v>2429</v>
          </cell>
          <cell r="F2431" t="str">
            <v>MÁS DE 30 DÍAS</v>
          </cell>
        </row>
        <row r="2432">
          <cell r="A2432">
            <v>41878</v>
          </cell>
          <cell r="B2432">
            <v>39959</v>
          </cell>
          <cell r="C2432">
            <v>-1919</v>
          </cell>
          <cell r="E2432">
            <v>2430</v>
          </cell>
          <cell r="F2432" t="str">
            <v>MÁS DE 30 DÍAS</v>
          </cell>
        </row>
        <row r="2433">
          <cell r="A2433">
            <v>41879</v>
          </cell>
          <cell r="B2433">
            <v>39959</v>
          </cell>
          <cell r="C2433">
            <v>-1920</v>
          </cell>
          <cell r="E2433">
            <v>2431</v>
          </cell>
          <cell r="F2433" t="str">
            <v>MÁS DE 30 DÍAS</v>
          </cell>
        </row>
        <row r="2434">
          <cell r="A2434">
            <v>41880</v>
          </cell>
          <cell r="B2434">
            <v>39959</v>
          </cell>
          <cell r="C2434">
            <v>-1921</v>
          </cell>
          <cell r="E2434">
            <v>2432</v>
          </cell>
          <cell r="F2434" t="str">
            <v>MÁS DE 30 DÍAS</v>
          </cell>
        </row>
        <row r="2435">
          <cell r="A2435">
            <v>41881</v>
          </cell>
          <cell r="B2435">
            <v>39959</v>
          </cell>
          <cell r="C2435">
            <v>-1922</v>
          </cell>
          <cell r="E2435">
            <v>2433</v>
          </cell>
          <cell r="F2435" t="str">
            <v>MÁS DE 30 DÍAS</v>
          </cell>
        </row>
        <row r="2436">
          <cell r="A2436">
            <v>41882</v>
          </cell>
          <cell r="B2436">
            <v>39959</v>
          </cell>
          <cell r="C2436">
            <v>-1923</v>
          </cell>
          <cell r="E2436">
            <v>2434</v>
          </cell>
          <cell r="F2436" t="str">
            <v>MÁS DE 30 DÍAS</v>
          </cell>
        </row>
        <row r="2437">
          <cell r="A2437">
            <v>41883</v>
          </cell>
          <cell r="B2437">
            <v>39959</v>
          </cell>
          <cell r="C2437">
            <v>-1924</v>
          </cell>
          <cell r="E2437">
            <v>2435</v>
          </cell>
          <cell r="F2437" t="str">
            <v>MÁS DE 30 DÍAS</v>
          </cell>
        </row>
        <row r="2438">
          <cell r="A2438">
            <v>41884</v>
          </cell>
          <cell r="B2438">
            <v>39959</v>
          </cell>
          <cell r="C2438">
            <v>-1925</v>
          </cell>
          <cell r="E2438">
            <v>2436</v>
          </cell>
          <cell r="F2438" t="str">
            <v>MÁS DE 30 DÍAS</v>
          </cell>
        </row>
        <row r="2439">
          <cell r="A2439">
            <v>41885</v>
          </cell>
          <cell r="B2439">
            <v>39959</v>
          </cell>
          <cell r="C2439">
            <v>-1926</v>
          </cell>
          <cell r="E2439">
            <v>2437</v>
          </cell>
          <cell r="F2439" t="str">
            <v>MÁS DE 30 DÍAS</v>
          </cell>
        </row>
        <row r="2440">
          <cell r="A2440">
            <v>41886</v>
          </cell>
          <cell r="B2440">
            <v>39959</v>
          </cell>
          <cell r="C2440">
            <v>-1927</v>
          </cell>
          <cell r="E2440">
            <v>2438</v>
          </cell>
          <cell r="F2440" t="str">
            <v>MÁS DE 30 DÍAS</v>
          </cell>
        </row>
        <row r="2441">
          <cell r="A2441">
            <v>41887</v>
          </cell>
          <cell r="B2441">
            <v>39959</v>
          </cell>
          <cell r="C2441">
            <v>-1928</v>
          </cell>
          <cell r="E2441">
            <v>2439</v>
          </cell>
          <cell r="F2441" t="str">
            <v>MÁS DE 30 DÍAS</v>
          </cell>
        </row>
        <row r="2442">
          <cell r="A2442">
            <v>41888</v>
          </cell>
          <cell r="B2442">
            <v>39959</v>
          </cell>
          <cell r="C2442">
            <v>-1929</v>
          </cell>
          <cell r="E2442">
            <v>2440</v>
          </cell>
          <cell r="F2442" t="str">
            <v>MÁS DE 30 DÍAS</v>
          </cell>
        </row>
        <row r="2443">
          <cell r="A2443">
            <v>41889</v>
          </cell>
          <cell r="B2443">
            <v>39959</v>
          </cell>
          <cell r="C2443">
            <v>-1930</v>
          </cell>
          <cell r="E2443">
            <v>2441</v>
          </cell>
          <cell r="F2443" t="str">
            <v>MÁS DE 30 DÍAS</v>
          </cell>
        </row>
        <row r="2444">
          <cell r="A2444">
            <v>41890</v>
          </cell>
          <cell r="B2444">
            <v>39959</v>
          </cell>
          <cell r="C2444">
            <v>-1931</v>
          </cell>
          <cell r="E2444">
            <v>2442</v>
          </cell>
          <cell r="F2444" t="str">
            <v>MÁS DE 30 DÍAS</v>
          </cell>
        </row>
        <row r="2445">
          <cell r="A2445">
            <v>41891</v>
          </cell>
          <cell r="B2445">
            <v>39959</v>
          </cell>
          <cell r="C2445">
            <v>-1932</v>
          </cell>
          <cell r="E2445">
            <v>2443</v>
          </cell>
          <cell r="F2445" t="str">
            <v>MÁS DE 30 DÍAS</v>
          </cell>
        </row>
        <row r="2446">
          <cell r="A2446">
            <v>41892</v>
          </cell>
          <cell r="B2446">
            <v>39959</v>
          </cell>
          <cell r="C2446">
            <v>-1933</v>
          </cell>
          <cell r="E2446">
            <v>2444</v>
          </cell>
          <cell r="F2446" t="str">
            <v>MÁS DE 30 DÍAS</v>
          </cell>
        </row>
        <row r="2447">
          <cell r="A2447">
            <v>41893</v>
          </cell>
          <cell r="B2447">
            <v>39959</v>
          </cell>
          <cell r="C2447">
            <v>-1934</v>
          </cell>
          <cell r="E2447">
            <v>2445</v>
          </cell>
          <cell r="F2447" t="str">
            <v>MÁS DE 30 DÍAS</v>
          </cell>
        </row>
        <row r="2448">
          <cell r="A2448">
            <v>41894</v>
          </cell>
          <cell r="B2448">
            <v>39959</v>
          </cell>
          <cell r="C2448">
            <v>-1935</v>
          </cell>
          <cell r="E2448">
            <v>2446</v>
          </cell>
          <cell r="F2448" t="str">
            <v>MÁS DE 30 DÍAS</v>
          </cell>
        </row>
        <row r="2449">
          <cell r="A2449">
            <v>41895</v>
          </cell>
          <cell r="B2449">
            <v>39959</v>
          </cell>
          <cell r="C2449">
            <v>-1936</v>
          </cell>
          <cell r="E2449">
            <v>2447</v>
          </cell>
          <cell r="F2449" t="str">
            <v>MÁS DE 30 DÍAS</v>
          </cell>
        </row>
        <row r="2450">
          <cell r="A2450">
            <v>41896</v>
          </cell>
          <cell r="B2450">
            <v>39959</v>
          </cell>
          <cell r="C2450">
            <v>-1937</v>
          </cell>
          <cell r="E2450">
            <v>2448</v>
          </cell>
          <cell r="F2450" t="str">
            <v>MÁS DE 30 DÍAS</v>
          </cell>
        </row>
        <row r="2451">
          <cell r="A2451">
            <v>41897</v>
          </cell>
          <cell r="B2451">
            <v>39959</v>
          </cell>
          <cell r="C2451">
            <v>-1938</v>
          </cell>
          <cell r="E2451">
            <v>2449</v>
          </cell>
          <cell r="F2451" t="str">
            <v>MÁS DE 30 DÍAS</v>
          </cell>
        </row>
        <row r="2452">
          <cell r="A2452">
            <v>41898</v>
          </cell>
          <cell r="B2452">
            <v>39959</v>
          </cell>
          <cell r="C2452">
            <v>-1939</v>
          </cell>
          <cell r="E2452">
            <v>2450</v>
          </cell>
          <cell r="F2452" t="str">
            <v>MÁS DE 30 DÍAS</v>
          </cell>
        </row>
        <row r="2453">
          <cell r="A2453">
            <v>41899</v>
          </cell>
          <cell r="B2453">
            <v>39959</v>
          </cell>
          <cell r="C2453">
            <v>-1940</v>
          </cell>
          <cell r="E2453">
            <v>2451</v>
          </cell>
          <cell r="F2453" t="str">
            <v>MÁS DE 30 DÍAS</v>
          </cell>
        </row>
        <row r="2454">
          <cell r="A2454">
            <v>41900</v>
          </cell>
          <cell r="B2454">
            <v>39959</v>
          </cell>
          <cell r="C2454">
            <v>-1941</v>
          </cell>
          <cell r="E2454">
            <v>2452</v>
          </cell>
          <cell r="F2454" t="str">
            <v>MÁS DE 30 DÍAS</v>
          </cell>
        </row>
        <row r="2455">
          <cell r="A2455">
            <v>41901</v>
          </cell>
          <cell r="B2455">
            <v>39959</v>
          </cell>
          <cell r="C2455">
            <v>-1942</v>
          </cell>
          <cell r="E2455">
            <v>2453</v>
          </cell>
          <cell r="F2455" t="str">
            <v>MÁS DE 30 DÍAS</v>
          </cell>
        </row>
        <row r="2456">
          <cell r="A2456">
            <v>41902</v>
          </cell>
          <cell r="B2456">
            <v>39959</v>
          </cell>
          <cell r="C2456">
            <v>-1943</v>
          </cell>
          <cell r="E2456">
            <v>2454</v>
          </cell>
          <cell r="F2456" t="str">
            <v>MÁS DE 30 DÍAS</v>
          </cell>
        </row>
        <row r="2457">
          <cell r="A2457">
            <v>41903</v>
          </cell>
          <cell r="B2457">
            <v>39959</v>
          </cell>
          <cell r="C2457">
            <v>-1944</v>
          </cell>
          <cell r="E2457">
            <v>2455</v>
          </cell>
          <cell r="F2457" t="str">
            <v>MÁS DE 30 DÍAS</v>
          </cell>
        </row>
        <row r="2458">
          <cell r="A2458">
            <v>41904</v>
          </cell>
          <cell r="B2458">
            <v>39959</v>
          </cell>
          <cell r="C2458">
            <v>-1945</v>
          </cell>
          <cell r="E2458">
            <v>2456</v>
          </cell>
          <cell r="F2458" t="str">
            <v>MÁS DE 30 DÍAS</v>
          </cell>
        </row>
        <row r="2459">
          <cell r="A2459">
            <v>41905</v>
          </cell>
          <cell r="B2459">
            <v>39959</v>
          </cell>
          <cell r="C2459">
            <v>-1946</v>
          </cell>
          <cell r="E2459">
            <v>2457</v>
          </cell>
          <cell r="F2459" t="str">
            <v>MÁS DE 30 DÍAS</v>
          </cell>
        </row>
        <row r="2460">
          <cell r="A2460">
            <v>41906</v>
          </cell>
          <cell r="B2460">
            <v>39959</v>
          </cell>
          <cell r="C2460">
            <v>-1947</v>
          </cell>
          <cell r="E2460">
            <v>2458</v>
          </cell>
          <cell r="F2460" t="str">
            <v>MÁS DE 30 DÍAS</v>
          </cell>
        </row>
        <row r="2461">
          <cell r="A2461">
            <v>41907</v>
          </cell>
          <cell r="B2461">
            <v>39959</v>
          </cell>
          <cell r="C2461">
            <v>-1948</v>
          </cell>
          <cell r="E2461">
            <v>2459</v>
          </cell>
          <cell r="F2461" t="str">
            <v>MÁS DE 30 DÍAS</v>
          </cell>
        </row>
        <row r="2462">
          <cell r="A2462">
            <v>41908</v>
          </cell>
          <cell r="B2462">
            <v>39959</v>
          </cell>
          <cell r="C2462">
            <v>-1949</v>
          </cell>
          <cell r="E2462">
            <v>2460</v>
          </cell>
          <cell r="F2462" t="str">
            <v>MÁS DE 30 DÍAS</v>
          </cell>
        </row>
        <row r="2463">
          <cell r="A2463">
            <v>41909</v>
          </cell>
          <cell r="B2463">
            <v>39959</v>
          </cell>
          <cell r="C2463">
            <v>-1950</v>
          </cell>
          <cell r="E2463">
            <v>2461</v>
          </cell>
          <cell r="F2463" t="str">
            <v>MÁS DE 30 DÍAS</v>
          </cell>
        </row>
        <row r="2464">
          <cell r="A2464">
            <v>41910</v>
          </cell>
          <cell r="B2464">
            <v>39959</v>
          </cell>
          <cell r="C2464">
            <v>-1951</v>
          </cell>
          <cell r="E2464">
            <v>2462</v>
          </cell>
          <cell r="F2464" t="str">
            <v>MÁS DE 30 DÍAS</v>
          </cell>
        </row>
        <row r="2465">
          <cell r="A2465">
            <v>41911</v>
          </cell>
          <cell r="B2465">
            <v>39959</v>
          </cell>
          <cell r="C2465">
            <v>-1952</v>
          </cell>
          <cell r="E2465">
            <v>2463</v>
          </cell>
          <cell r="F2465" t="str">
            <v>MÁS DE 30 DÍAS</v>
          </cell>
        </row>
        <row r="2466">
          <cell r="A2466">
            <v>41912</v>
          </cell>
          <cell r="B2466">
            <v>39959</v>
          </cell>
          <cell r="C2466">
            <v>-1953</v>
          </cell>
          <cell r="E2466">
            <v>2464</v>
          </cell>
          <cell r="F2466" t="str">
            <v>MÁS DE 30 DÍAS</v>
          </cell>
        </row>
        <row r="2467">
          <cell r="A2467">
            <v>41913</v>
          </cell>
          <cell r="B2467">
            <v>39959</v>
          </cell>
          <cell r="C2467">
            <v>-1954</v>
          </cell>
          <cell r="E2467">
            <v>2465</v>
          </cell>
          <cell r="F2467" t="str">
            <v>MÁS DE 30 DÍAS</v>
          </cell>
        </row>
        <row r="2468">
          <cell r="A2468">
            <v>41914</v>
          </cell>
          <cell r="B2468">
            <v>39959</v>
          </cell>
          <cell r="C2468">
            <v>-1955</v>
          </cell>
          <cell r="E2468">
            <v>2466</v>
          </cell>
          <cell r="F2468" t="str">
            <v>MÁS DE 30 DÍAS</v>
          </cell>
        </row>
        <row r="2469">
          <cell r="A2469">
            <v>41915</v>
          </cell>
          <cell r="B2469">
            <v>39959</v>
          </cell>
          <cell r="C2469">
            <v>-1956</v>
          </cell>
          <cell r="E2469">
            <v>2467</v>
          </cell>
          <cell r="F2469" t="str">
            <v>MÁS DE 30 DÍAS</v>
          </cell>
        </row>
        <row r="2470">
          <cell r="A2470">
            <v>41916</v>
          </cell>
          <cell r="B2470">
            <v>39959</v>
          </cell>
          <cell r="C2470">
            <v>-1957</v>
          </cell>
          <cell r="E2470">
            <v>2468</v>
          </cell>
          <cell r="F2470" t="str">
            <v>MÁS DE 30 DÍAS</v>
          </cell>
        </row>
        <row r="2471">
          <cell r="A2471">
            <v>41917</v>
          </cell>
          <cell r="B2471">
            <v>39959</v>
          </cell>
          <cell r="C2471">
            <v>-1958</v>
          </cell>
          <cell r="E2471">
            <v>2469</v>
          </cell>
          <cell r="F2471" t="str">
            <v>MÁS DE 30 DÍAS</v>
          </cell>
        </row>
        <row r="2472">
          <cell r="A2472">
            <v>41918</v>
          </cell>
          <cell r="B2472">
            <v>39959</v>
          </cell>
          <cell r="C2472">
            <v>-1959</v>
          </cell>
          <cell r="E2472">
            <v>2470</v>
          </cell>
          <cell r="F2472" t="str">
            <v>MÁS DE 30 DÍAS</v>
          </cell>
        </row>
        <row r="2473">
          <cell r="A2473">
            <v>41919</v>
          </cell>
          <cell r="B2473">
            <v>39959</v>
          </cell>
          <cell r="C2473">
            <v>-1960</v>
          </cell>
          <cell r="E2473">
            <v>2471</v>
          </cell>
          <cell r="F2473" t="str">
            <v>MÁS DE 30 DÍAS</v>
          </cell>
        </row>
        <row r="2474">
          <cell r="A2474">
            <v>41920</v>
          </cell>
          <cell r="B2474">
            <v>39959</v>
          </cell>
          <cell r="C2474">
            <v>-1961</v>
          </cell>
          <cell r="E2474">
            <v>2472</v>
          </cell>
          <cell r="F2474" t="str">
            <v>MÁS DE 30 DÍAS</v>
          </cell>
        </row>
        <row r="2475">
          <cell r="A2475">
            <v>41921</v>
          </cell>
          <cell r="B2475">
            <v>39959</v>
          </cell>
          <cell r="C2475">
            <v>-1962</v>
          </cell>
          <cell r="E2475">
            <v>2473</v>
          </cell>
          <cell r="F2475" t="str">
            <v>MÁS DE 30 DÍAS</v>
          </cell>
        </row>
        <row r="2476">
          <cell r="A2476">
            <v>41922</v>
          </cell>
          <cell r="B2476">
            <v>39959</v>
          </cell>
          <cell r="C2476">
            <v>-1963</v>
          </cell>
          <cell r="E2476">
            <v>2474</v>
          </cell>
          <cell r="F2476" t="str">
            <v>MÁS DE 30 DÍAS</v>
          </cell>
        </row>
        <row r="2477">
          <cell r="A2477">
            <v>41923</v>
          </cell>
          <cell r="B2477">
            <v>39959</v>
          </cell>
          <cell r="C2477">
            <v>-1964</v>
          </cell>
          <cell r="E2477">
            <v>2475</v>
          </cell>
          <cell r="F2477" t="str">
            <v>MÁS DE 30 DÍAS</v>
          </cell>
        </row>
        <row r="2478">
          <cell r="A2478">
            <v>41924</v>
          </cell>
          <cell r="B2478">
            <v>39959</v>
          </cell>
          <cell r="C2478">
            <v>-1965</v>
          </cell>
          <cell r="E2478">
            <v>2476</v>
          </cell>
          <cell r="F2478" t="str">
            <v>MÁS DE 30 DÍAS</v>
          </cell>
        </row>
        <row r="2479">
          <cell r="A2479">
            <v>41925</v>
          </cell>
          <cell r="B2479">
            <v>39959</v>
          </cell>
          <cell r="C2479">
            <v>-1966</v>
          </cell>
          <cell r="E2479">
            <v>2477</v>
          </cell>
          <cell r="F2479" t="str">
            <v>MÁS DE 30 DÍAS</v>
          </cell>
        </row>
        <row r="2480">
          <cell r="A2480">
            <v>41926</v>
          </cell>
          <cell r="B2480">
            <v>39959</v>
          </cell>
          <cell r="C2480">
            <v>-1967</v>
          </cell>
          <cell r="E2480">
            <v>2478</v>
          </cell>
          <cell r="F2480" t="str">
            <v>MÁS DE 30 DÍAS</v>
          </cell>
        </row>
        <row r="2481">
          <cell r="A2481">
            <v>41927</v>
          </cell>
          <cell r="B2481">
            <v>39959</v>
          </cell>
          <cell r="C2481">
            <v>-1968</v>
          </cell>
          <cell r="E2481">
            <v>2479</v>
          </cell>
          <cell r="F2481" t="str">
            <v>MÁS DE 30 DÍAS</v>
          </cell>
        </row>
        <row r="2482">
          <cell r="A2482">
            <v>41928</v>
          </cell>
          <cell r="B2482">
            <v>39959</v>
          </cell>
          <cell r="C2482">
            <v>-1969</v>
          </cell>
          <cell r="E2482">
            <v>2480</v>
          </cell>
          <cell r="F2482" t="str">
            <v>MÁS DE 30 DÍAS</v>
          </cell>
        </row>
        <row r="2483">
          <cell r="A2483">
            <v>41929</v>
          </cell>
          <cell r="B2483">
            <v>39959</v>
          </cell>
          <cell r="C2483">
            <v>-1970</v>
          </cell>
          <cell r="E2483">
            <v>2481</v>
          </cell>
          <cell r="F2483" t="str">
            <v>MÁS DE 30 DÍAS</v>
          </cell>
        </row>
        <row r="2484">
          <cell r="A2484">
            <v>41930</v>
          </cell>
          <cell r="B2484">
            <v>39959</v>
          </cell>
          <cell r="C2484">
            <v>-1971</v>
          </cell>
          <cell r="E2484">
            <v>2482</v>
          </cell>
          <cell r="F2484" t="str">
            <v>MÁS DE 30 DÍAS</v>
          </cell>
        </row>
        <row r="2485">
          <cell r="A2485">
            <v>41931</v>
          </cell>
          <cell r="B2485">
            <v>39959</v>
          </cell>
          <cell r="C2485">
            <v>-1972</v>
          </cell>
          <cell r="E2485">
            <v>2483</v>
          </cell>
          <cell r="F2485" t="str">
            <v>MÁS DE 30 DÍAS</v>
          </cell>
        </row>
        <row r="2486">
          <cell r="A2486">
            <v>41932</v>
          </cell>
          <cell r="B2486">
            <v>39959</v>
          </cell>
          <cell r="C2486">
            <v>-1973</v>
          </cell>
          <cell r="E2486">
            <v>2484</v>
          </cell>
          <cell r="F2486" t="str">
            <v>MÁS DE 30 DÍAS</v>
          </cell>
        </row>
        <row r="2487">
          <cell r="A2487">
            <v>41933</v>
          </cell>
          <cell r="B2487">
            <v>39959</v>
          </cell>
          <cell r="C2487">
            <v>-1974</v>
          </cell>
          <cell r="E2487">
            <v>2485</v>
          </cell>
          <cell r="F2487" t="str">
            <v>MÁS DE 30 DÍAS</v>
          </cell>
        </row>
        <row r="2488">
          <cell r="A2488">
            <v>41934</v>
          </cell>
          <cell r="B2488">
            <v>39959</v>
          </cell>
          <cell r="C2488">
            <v>-1975</v>
          </cell>
          <cell r="E2488">
            <v>2486</v>
          </cell>
          <cell r="F2488" t="str">
            <v>MÁS DE 30 DÍAS</v>
          </cell>
        </row>
        <row r="2489">
          <cell r="A2489">
            <v>41935</v>
          </cell>
          <cell r="B2489">
            <v>39959</v>
          </cell>
          <cell r="C2489">
            <v>-1976</v>
          </cell>
          <cell r="E2489">
            <v>2487</v>
          </cell>
          <cell r="F2489" t="str">
            <v>MÁS DE 30 DÍAS</v>
          </cell>
        </row>
        <row r="2490">
          <cell r="A2490">
            <v>41936</v>
          </cell>
          <cell r="B2490">
            <v>39959</v>
          </cell>
          <cell r="C2490">
            <v>-1977</v>
          </cell>
          <cell r="E2490">
            <v>2488</v>
          </cell>
          <cell r="F2490" t="str">
            <v>MÁS DE 30 DÍAS</v>
          </cell>
        </row>
        <row r="2491">
          <cell r="A2491">
            <v>41937</v>
          </cell>
          <cell r="B2491">
            <v>39959</v>
          </cell>
          <cell r="C2491">
            <v>-1978</v>
          </cell>
          <cell r="E2491">
            <v>2489</v>
          </cell>
          <cell r="F2491" t="str">
            <v>MÁS DE 30 DÍAS</v>
          </cell>
        </row>
        <row r="2492">
          <cell r="A2492">
            <v>41938</v>
          </cell>
          <cell r="B2492">
            <v>39959</v>
          </cell>
          <cell r="C2492">
            <v>-1979</v>
          </cell>
          <cell r="E2492">
            <v>2490</v>
          </cell>
          <cell r="F2492" t="str">
            <v>MÁS DE 30 DÍAS</v>
          </cell>
        </row>
        <row r="2493">
          <cell r="A2493">
            <v>41939</v>
          </cell>
          <cell r="B2493">
            <v>39959</v>
          </cell>
          <cell r="C2493">
            <v>-1980</v>
          </cell>
          <cell r="E2493">
            <v>2491</v>
          </cell>
          <cell r="F2493" t="str">
            <v>MÁS DE 30 DÍAS</v>
          </cell>
        </row>
        <row r="2494">
          <cell r="A2494">
            <v>41940</v>
          </cell>
          <cell r="B2494">
            <v>39959</v>
          </cell>
          <cell r="C2494">
            <v>-1981</v>
          </cell>
          <cell r="E2494">
            <v>2492</v>
          </cell>
          <cell r="F2494" t="str">
            <v>MÁS DE 30 DÍAS</v>
          </cell>
        </row>
        <row r="2495">
          <cell r="A2495">
            <v>41941</v>
          </cell>
          <cell r="B2495">
            <v>39959</v>
          </cell>
          <cell r="C2495">
            <v>-1982</v>
          </cell>
          <cell r="E2495">
            <v>2493</v>
          </cell>
          <cell r="F2495" t="str">
            <v>MÁS DE 30 DÍAS</v>
          </cell>
        </row>
        <row r="2496">
          <cell r="A2496">
            <v>41942</v>
          </cell>
          <cell r="B2496">
            <v>39959</v>
          </cell>
          <cell r="C2496">
            <v>-1983</v>
          </cell>
          <cell r="E2496">
            <v>2494</v>
          </cell>
          <cell r="F2496" t="str">
            <v>MÁS DE 30 DÍAS</v>
          </cell>
        </row>
        <row r="2497">
          <cell r="A2497">
            <v>41943</v>
          </cell>
          <cell r="B2497">
            <v>39959</v>
          </cell>
          <cell r="C2497">
            <v>-1984</v>
          </cell>
          <cell r="E2497">
            <v>2495</v>
          </cell>
          <cell r="F2497" t="str">
            <v>MÁS DE 30 DÍAS</v>
          </cell>
        </row>
        <row r="2498">
          <cell r="A2498">
            <v>41944</v>
          </cell>
          <cell r="B2498">
            <v>39959</v>
          </cell>
          <cell r="C2498">
            <v>-1985</v>
          </cell>
          <cell r="E2498">
            <v>2496</v>
          </cell>
          <cell r="F2498" t="str">
            <v>MÁS DE 30 DÍAS</v>
          </cell>
        </row>
        <row r="2499">
          <cell r="A2499">
            <v>41945</v>
          </cell>
          <cell r="B2499">
            <v>39959</v>
          </cell>
          <cell r="C2499">
            <v>-1986</v>
          </cell>
          <cell r="E2499">
            <v>2497</v>
          </cell>
          <cell r="F2499" t="str">
            <v>MÁS DE 30 DÍAS</v>
          </cell>
        </row>
        <row r="2500">
          <cell r="A2500">
            <v>41946</v>
          </cell>
          <cell r="B2500">
            <v>39959</v>
          </cell>
          <cell r="C2500">
            <v>-1987</v>
          </cell>
          <cell r="E2500">
            <v>2498</v>
          </cell>
          <cell r="F2500" t="str">
            <v>MÁS DE 30 DÍAS</v>
          </cell>
        </row>
        <row r="2501">
          <cell r="A2501">
            <v>41947</v>
          </cell>
          <cell r="B2501">
            <v>39959</v>
          </cell>
          <cell r="C2501">
            <v>-1988</v>
          </cell>
          <cell r="E2501">
            <v>2499</v>
          </cell>
          <cell r="F2501" t="str">
            <v>MÁS DE 30 DÍAS</v>
          </cell>
        </row>
        <row r="2502">
          <cell r="A2502">
            <v>41948</v>
          </cell>
          <cell r="B2502">
            <v>39959</v>
          </cell>
          <cell r="C2502">
            <v>-1989</v>
          </cell>
          <cell r="E2502">
            <v>2500</v>
          </cell>
          <cell r="F2502" t="str">
            <v>MÁS DE 30 DÍAS</v>
          </cell>
        </row>
        <row r="2503">
          <cell r="A2503">
            <v>41949</v>
          </cell>
          <cell r="B2503">
            <v>39959</v>
          </cell>
          <cell r="C2503">
            <v>-1990</v>
          </cell>
          <cell r="E2503">
            <v>2501</v>
          </cell>
          <cell r="F2503" t="str">
            <v>MÁS DE 30 DÍAS</v>
          </cell>
        </row>
        <row r="2504">
          <cell r="A2504">
            <v>41950</v>
          </cell>
          <cell r="B2504">
            <v>39959</v>
          </cell>
          <cell r="C2504">
            <v>-1991</v>
          </cell>
          <cell r="E2504">
            <v>2502</v>
          </cell>
          <cell r="F2504" t="str">
            <v>MÁS DE 30 DÍAS</v>
          </cell>
        </row>
        <row r="2505">
          <cell r="A2505">
            <v>41951</v>
          </cell>
          <cell r="B2505">
            <v>39959</v>
          </cell>
          <cell r="C2505">
            <v>-1992</v>
          </cell>
          <cell r="E2505">
            <v>2503</v>
          </cell>
          <cell r="F2505" t="str">
            <v>MÁS DE 30 DÍAS</v>
          </cell>
        </row>
        <row r="2506">
          <cell r="A2506">
            <v>41952</v>
          </cell>
          <cell r="B2506">
            <v>39959</v>
          </cell>
          <cell r="C2506">
            <v>-1993</v>
          </cell>
          <cell r="E2506">
            <v>2504</v>
          </cell>
          <cell r="F2506" t="str">
            <v>MÁS DE 30 DÍAS</v>
          </cell>
        </row>
        <row r="2507">
          <cell r="A2507">
            <v>41953</v>
          </cell>
          <cell r="B2507">
            <v>39959</v>
          </cell>
          <cell r="C2507">
            <v>-1994</v>
          </cell>
          <cell r="E2507">
            <v>2505</v>
          </cell>
          <cell r="F2507" t="str">
            <v>MÁS DE 30 DÍAS</v>
          </cell>
        </row>
        <row r="2508">
          <cell r="A2508">
            <v>41954</v>
          </cell>
          <cell r="B2508">
            <v>39959</v>
          </cell>
          <cell r="C2508">
            <v>-1995</v>
          </cell>
          <cell r="E2508">
            <v>2506</v>
          </cell>
          <cell r="F2508" t="str">
            <v>MÁS DE 30 DÍAS</v>
          </cell>
        </row>
        <row r="2509">
          <cell r="A2509">
            <v>41955</v>
          </cell>
          <cell r="B2509">
            <v>39959</v>
          </cell>
          <cell r="C2509">
            <v>-1996</v>
          </cell>
          <cell r="E2509">
            <v>2507</v>
          </cell>
          <cell r="F2509" t="str">
            <v>MÁS DE 30 DÍAS</v>
          </cell>
        </row>
        <row r="2510">
          <cell r="A2510">
            <v>41956</v>
          </cell>
          <cell r="B2510">
            <v>39959</v>
          </cell>
          <cell r="C2510">
            <v>-1997</v>
          </cell>
          <cell r="E2510">
            <v>2508</v>
          </cell>
          <cell r="F2510" t="str">
            <v>MÁS DE 30 DÍAS</v>
          </cell>
        </row>
        <row r="2511">
          <cell r="A2511">
            <v>41957</v>
          </cell>
          <cell r="B2511">
            <v>39959</v>
          </cell>
          <cell r="C2511">
            <v>-1998</v>
          </cell>
          <cell r="E2511">
            <v>2509</v>
          </cell>
          <cell r="F2511" t="str">
            <v>MÁS DE 30 DÍAS</v>
          </cell>
        </row>
        <row r="2512">
          <cell r="A2512">
            <v>41958</v>
          </cell>
          <cell r="B2512">
            <v>39959</v>
          </cell>
          <cell r="C2512">
            <v>-1999</v>
          </cell>
          <cell r="E2512">
            <v>2510</v>
          </cell>
          <cell r="F2512" t="str">
            <v>MÁS DE 30 DÍAS</v>
          </cell>
        </row>
        <row r="2513">
          <cell r="A2513">
            <v>41959</v>
          </cell>
          <cell r="B2513">
            <v>39959</v>
          </cell>
          <cell r="C2513">
            <v>-2000</v>
          </cell>
          <cell r="E2513">
            <v>2511</v>
          </cell>
          <cell r="F2513" t="str">
            <v>MÁS DE 30 DÍAS</v>
          </cell>
        </row>
        <row r="2514">
          <cell r="A2514">
            <v>41960</v>
          </cell>
          <cell r="B2514">
            <v>39959</v>
          </cell>
          <cell r="C2514">
            <v>-2001</v>
          </cell>
          <cell r="E2514">
            <v>2512</v>
          </cell>
          <cell r="F2514" t="str">
            <v>MÁS DE 30 DÍAS</v>
          </cell>
        </row>
        <row r="2515">
          <cell r="A2515">
            <v>41961</v>
          </cell>
          <cell r="B2515">
            <v>39959</v>
          </cell>
          <cell r="C2515">
            <v>-2002</v>
          </cell>
          <cell r="E2515">
            <v>2513</v>
          </cell>
          <cell r="F2515" t="str">
            <v>MÁS DE 30 DÍAS</v>
          </cell>
        </row>
        <row r="2516">
          <cell r="A2516">
            <v>41962</v>
          </cell>
          <cell r="B2516">
            <v>39959</v>
          </cell>
          <cell r="C2516">
            <v>-2003</v>
          </cell>
          <cell r="E2516">
            <v>2514</v>
          </cell>
          <cell r="F2516" t="str">
            <v>MÁS DE 30 DÍAS</v>
          </cell>
        </row>
        <row r="2517">
          <cell r="A2517">
            <v>41963</v>
          </cell>
          <cell r="B2517">
            <v>39959</v>
          </cell>
          <cell r="C2517">
            <v>-2004</v>
          </cell>
          <cell r="E2517">
            <v>2515</v>
          </cell>
          <cell r="F2517" t="str">
            <v>MÁS DE 30 DÍAS</v>
          </cell>
        </row>
        <row r="2518">
          <cell r="A2518">
            <v>41964</v>
          </cell>
          <cell r="B2518">
            <v>39959</v>
          </cell>
          <cell r="C2518">
            <v>-2005</v>
          </cell>
          <cell r="E2518">
            <v>2516</v>
          </cell>
          <cell r="F2518" t="str">
            <v>MÁS DE 30 DÍAS</v>
          </cell>
        </row>
        <row r="2519">
          <cell r="A2519">
            <v>41965</v>
          </cell>
          <cell r="B2519">
            <v>39959</v>
          </cell>
          <cell r="C2519">
            <v>-2006</v>
          </cell>
          <cell r="E2519">
            <v>2517</v>
          </cell>
          <cell r="F2519" t="str">
            <v>MÁS DE 30 DÍAS</v>
          </cell>
        </row>
        <row r="2520">
          <cell r="A2520">
            <v>41966</v>
          </cell>
          <cell r="B2520">
            <v>39959</v>
          </cell>
          <cell r="C2520">
            <v>-2007</v>
          </cell>
          <cell r="E2520">
            <v>2518</v>
          </cell>
          <cell r="F2520" t="str">
            <v>MÁS DE 30 DÍAS</v>
          </cell>
        </row>
        <row r="2521">
          <cell r="A2521">
            <v>41967</v>
          </cell>
          <cell r="B2521">
            <v>39959</v>
          </cell>
          <cell r="C2521">
            <v>-2008</v>
          </cell>
          <cell r="E2521">
            <v>2519</v>
          </cell>
          <cell r="F2521" t="str">
            <v>MÁS DE 30 DÍAS</v>
          </cell>
        </row>
        <row r="2522">
          <cell r="A2522">
            <v>41968</v>
          </cell>
          <cell r="B2522">
            <v>39959</v>
          </cell>
          <cell r="C2522">
            <v>-2009</v>
          </cell>
          <cell r="E2522">
            <v>2520</v>
          </cell>
          <cell r="F2522" t="str">
            <v>MÁS DE 30 DÍAS</v>
          </cell>
        </row>
        <row r="2523">
          <cell r="A2523">
            <v>41969</v>
          </cell>
          <cell r="B2523">
            <v>39959</v>
          </cell>
          <cell r="C2523">
            <v>-2010</v>
          </cell>
          <cell r="E2523">
            <v>2521</v>
          </cell>
          <cell r="F2523" t="str">
            <v>MÁS DE 30 DÍAS</v>
          </cell>
        </row>
        <row r="2524">
          <cell r="A2524">
            <v>41970</v>
          </cell>
          <cell r="B2524">
            <v>39959</v>
          </cell>
          <cell r="C2524">
            <v>-2011</v>
          </cell>
          <cell r="E2524">
            <v>2522</v>
          </cell>
          <cell r="F2524" t="str">
            <v>MÁS DE 30 DÍAS</v>
          </cell>
        </row>
        <row r="2525">
          <cell r="A2525">
            <v>41971</v>
          </cell>
          <cell r="B2525">
            <v>39959</v>
          </cell>
          <cell r="C2525">
            <v>-2012</v>
          </cell>
          <cell r="E2525">
            <v>2523</v>
          </cell>
          <cell r="F2525" t="str">
            <v>MÁS DE 30 DÍAS</v>
          </cell>
        </row>
        <row r="2526">
          <cell r="A2526">
            <v>41972</v>
          </cell>
          <cell r="B2526">
            <v>39959</v>
          </cell>
          <cell r="C2526">
            <v>-2013</v>
          </cell>
          <cell r="E2526">
            <v>2524</v>
          </cell>
          <cell r="F2526" t="str">
            <v>MÁS DE 30 DÍAS</v>
          </cell>
        </row>
        <row r="2527">
          <cell r="A2527">
            <v>41973</v>
          </cell>
          <cell r="B2527">
            <v>39959</v>
          </cell>
          <cell r="C2527">
            <v>-2014</v>
          </cell>
          <cell r="E2527">
            <v>2525</v>
          </cell>
          <cell r="F2527" t="str">
            <v>MÁS DE 30 DÍAS</v>
          </cell>
        </row>
        <row r="2528">
          <cell r="A2528">
            <v>41974</v>
          </cell>
          <cell r="B2528">
            <v>39959</v>
          </cell>
          <cell r="C2528">
            <v>-2015</v>
          </cell>
          <cell r="E2528">
            <v>2526</v>
          </cell>
          <cell r="F2528" t="str">
            <v>MÁS DE 30 DÍAS</v>
          </cell>
        </row>
        <row r="2529">
          <cell r="A2529">
            <v>41975</v>
          </cell>
          <cell r="B2529">
            <v>39959</v>
          </cell>
          <cell r="C2529">
            <v>-2016</v>
          </cell>
          <cell r="E2529">
            <v>2527</v>
          </cell>
          <cell r="F2529" t="str">
            <v>MÁS DE 30 DÍAS</v>
          </cell>
        </row>
        <row r="2530">
          <cell r="A2530">
            <v>41976</v>
          </cell>
          <cell r="B2530">
            <v>39959</v>
          </cell>
          <cell r="C2530">
            <v>-2017</v>
          </cell>
          <cell r="E2530">
            <v>2528</v>
          </cell>
          <cell r="F2530" t="str">
            <v>MÁS DE 30 DÍAS</v>
          </cell>
        </row>
        <row r="2531">
          <cell r="A2531">
            <v>41977</v>
          </cell>
          <cell r="B2531">
            <v>39959</v>
          </cell>
          <cell r="C2531">
            <v>-2018</v>
          </cell>
          <cell r="E2531">
            <v>2529</v>
          </cell>
          <cell r="F2531" t="str">
            <v>MÁS DE 30 DÍAS</v>
          </cell>
        </row>
        <row r="2532">
          <cell r="A2532">
            <v>41978</v>
          </cell>
          <cell r="B2532">
            <v>39959</v>
          </cell>
          <cell r="C2532">
            <v>-2019</v>
          </cell>
          <cell r="E2532">
            <v>2530</v>
          </cell>
          <cell r="F2532" t="str">
            <v>MÁS DE 30 DÍAS</v>
          </cell>
        </row>
        <row r="2533">
          <cell r="A2533">
            <v>41979</v>
          </cell>
          <cell r="B2533">
            <v>39959</v>
          </cell>
          <cell r="C2533">
            <v>-2020</v>
          </cell>
          <cell r="E2533">
            <v>2531</v>
          </cell>
          <cell r="F2533" t="str">
            <v>MÁS DE 30 DÍAS</v>
          </cell>
        </row>
        <row r="2534">
          <cell r="A2534">
            <v>41980</v>
          </cell>
          <cell r="B2534">
            <v>39959</v>
          </cell>
          <cell r="C2534">
            <v>-2021</v>
          </cell>
          <cell r="E2534">
            <v>2532</v>
          </cell>
          <cell r="F2534" t="str">
            <v>MÁS DE 30 DÍAS</v>
          </cell>
        </row>
        <row r="2535">
          <cell r="A2535">
            <v>41981</v>
          </cell>
          <cell r="B2535">
            <v>39959</v>
          </cell>
          <cell r="C2535">
            <v>-2022</v>
          </cell>
          <cell r="E2535">
            <v>2533</v>
          </cell>
          <cell r="F2535" t="str">
            <v>MÁS DE 30 DÍAS</v>
          </cell>
        </row>
        <row r="2536">
          <cell r="A2536">
            <v>41982</v>
          </cell>
          <cell r="B2536">
            <v>39959</v>
          </cell>
          <cell r="C2536">
            <v>-2023</v>
          </cell>
          <cell r="E2536">
            <v>2534</v>
          </cell>
          <cell r="F2536" t="str">
            <v>MÁS DE 30 DÍAS</v>
          </cell>
        </row>
        <row r="2537">
          <cell r="A2537">
            <v>41983</v>
          </cell>
          <cell r="B2537">
            <v>39959</v>
          </cell>
          <cell r="C2537">
            <v>-2024</v>
          </cell>
          <cell r="E2537">
            <v>2535</v>
          </cell>
          <cell r="F2537" t="str">
            <v>MÁS DE 30 DÍAS</v>
          </cell>
        </row>
        <row r="2538">
          <cell r="A2538">
            <v>41984</v>
          </cell>
          <cell r="B2538">
            <v>39959</v>
          </cell>
          <cell r="C2538">
            <v>-2025</v>
          </cell>
          <cell r="E2538">
            <v>2536</v>
          </cell>
          <cell r="F2538" t="str">
            <v>MÁS DE 30 DÍAS</v>
          </cell>
        </row>
        <row r="2539">
          <cell r="A2539">
            <v>41985</v>
          </cell>
          <cell r="B2539">
            <v>39959</v>
          </cell>
          <cell r="C2539">
            <v>-2026</v>
          </cell>
          <cell r="E2539">
            <v>2537</v>
          </cell>
          <cell r="F2539" t="str">
            <v>MÁS DE 30 DÍAS</v>
          </cell>
        </row>
        <row r="2540">
          <cell r="A2540">
            <v>41986</v>
          </cell>
          <cell r="B2540">
            <v>39959</v>
          </cell>
          <cell r="C2540">
            <v>-2027</v>
          </cell>
          <cell r="E2540">
            <v>2538</v>
          </cell>
          <cell r="F2540" t="str">
            <v>MÁS DE 30 DÍAS</v>
          </cell>
        </row>
        <row r="2541">
          <cell r="A2541">
            <v>41987</v>
          </cell>
          <cell r="B2541">
            <v>39959</v>
          </cell>
          <cell r="C2541">
            <v>-2028</v>
          </cell>
          <cell r="E2541">
            <v>2539</v>
          </cell>
          <cell r="F2541" t="str">
            <v>MÁS DE 30 DÍAS</v>
          </cell>
        </row>
        <row r="2542">
          <cell r="A2542">
            <v>41988</v>
          </cell>
          <cell r="B2542">
            <v>39959</v>
          </cell>
          <cell r="C2542">
            <v>-2029</v>
          </cell>
          <cell r="E2542">
            <v>2540</v>
          </cell>
          <cell r="F2542" t="str">
            <v>MÁS DE 30 DÍAS</v>
          </cell>
        </row>
        <row r="2543">
          <cell r="A2543">
            <v>41989</v>
          </cell>
          <cell r="B2543">
            <v>39959</v>
          </cell>
          <cell r="C2543">
            <v>-2030</v>
          </cell>
          <cell r="E2543">
            <v>2541</v>
          </cell>
          <cell r="F2543" t="str">
            <v>MÁS DE 30 DÍAS</v>
          </cell>
        </row>
        <row r="2544">
          <cell r="A2544">
            <v>41990</v>
          </cell>
          <cell r="B2544">
            <v>39959</v>
          </cell>
          <cell r="C2544">
            <v>-2031</v>
          </cell>
          <cell r="E2544">
            <v>2542</v>
          </cell>
          <cell r="F2544" t="str">
            <v>MÁS DE 30 DÍAS</v>
          </cell>
        </row>
        <row r="2545">
          <cell r="A2545">
            <v>41991</v>
          </cell>
          <cell r="B2545">
            <v>39959</v>
          </cell>
          <cell r="C2545">
            <v>-2032</v>
          </cell>
          <cell r="E2545">
            <v>2543</v>
          </cell>
          <cell r="F2545" t="str">
            <v>MÁS DE 30 DÍAS</v>
          </cell>
        </row>
        <row r="2546">
          <cell r="A2546">
            <v>41992</v>
          </cell>
          <cell r="B2546">
            <v>39959</v>
          </cell>
          <cell r="C2546">
            <v>-2033</v>
          </cell>
          <cell r="E2546">
            <v>2544</v>
          </cell>
          <cell r="F2546" t="str">
            <v>MÁS DE 30 DÍAS</v>
          </cell>
        </row>
        <row r="2547">
          <cell r="A2547">
            <v>41993</v>
          </cell>
          <cell r="B2547">
            <v>39959</v>
          </cell>
          <cell r="C2547">
            <v>-2034</v>
          </cell>
          <cell r="E2547">
            <v>2545</v>
          </cell>
          <cell r="F2547" t="str">
            <v>MÁS DE 30 DÍAS</v>
          </cell>
        </row>
        <row r="2548">
          <cell r="A2548">
            <v>41994</v>
          </cell>
          <cell r="B2548">
            <v>39959</v>
          </cell>
          <cell r="C2548">
            <v>-2035</v>
          </cell>
          <cell r="E2548">
            <v>2546</v>
          </cell>
          <cell r="F2548" t="str">
            <v>MÁS DE 30 DÍAS</v>
          </cell>
        </row>
        <row r="2549">
          <cell r="A2549">
            <v>41995</v>
          </cell>
          <cell r="B2549">
            <v>39959</v>
          </cell>
          <cell r="C2549">
            <v>-2036</v>
          </cell>
          <cell r="E2549">
            <v>2547</v>
          </cell>
          <cell r="F2549" t="str">
            <v>MÁS DE 30 DÍAS</v>
          </cell>
        </row>
        <row r="2550">
          <cell r="A2550">
            <v>41996</v>
          </cell>
          <cell r="B2550">
            <v>39959</v>
          </cell>
          <cell r="C2550">
            <v>-2037</v>
          </cell>
          <cell r="E2550">
            <v>2548</v>
          </cell>
          <cell r="F2550" t="str">
            <v>MÁS DE 30 DÍAS</v>
          </cell>
        </row>
        <row r="2551">
          <cell r="A2551">
            <v>41997</v>
          </cell>
          <cell r="B2551">
            <v>39959</v>
          </cell>
          <cell r="C2551">
            <v>-2038</v>
          </cell>
          <cell r="E2551">
            <v>2549</v>
          </cell>
          <cell r="F2551" t="str">
            <v>MÁS DE 30 DÍAS</v>
          </cell>
        </row>
        <row r="2552">
          <cell r="A2552">
            <v>41998</v>
          </cell>
          <cell r="B2552">
            <v>39959</v>
          </cell>
          <cell r="C2552">
            <v>-2039</v>
          </cell>
          <cell r="E2552">
            <v>2550</v>
          </cell>
          <cell r="F2552" t="str">
            <v>MÁS DE 30 DÍAS</v>
          </cell>
        </row>
        <row r="2553">
          <cell r="A2553">
            <v>41999</v>
          </cell>
          <cell r="B2553">
            <v>39959</v>
          </cell>
          <cell r="C2553">
            <v>-2040</v>
          </cell>
          <cell r="E2553">
            <v>2551</v>
          </cell>
          <cell r="F2553" t="str">
            <v>MÁS DE 30 DÍAS</v>
          </cell>
        </row>
        <row r="2554">
          <cell r="A2554">
            <v>42000</v>
          </cell>
          <cell r="B2554">
            <v>39959</v>
          </cell>
          <cell r="C2554">
            <v>-2041</v>
          </cell>
          <cell r="E2554">
            <v>2552</v>
          </cell>
          <cell r="F2554" t="str">
            <v>MÁS DE 30 DÍAS</v>
          </cell>
        </row>
        <row r="2555">
          <cell r="A2555">
            <v>42001</v>
          </cell>
          <cell r="B2555">
            <v>39959</v>
          </cell>
          <cell r="C2555">
            <v>-2042</v>
          </cell>
          <cell r="E2555">
            <v>2553</v>
          </cell>
          <cell r="F2555" t="str">
            <v>MÁS DE 30 DÍAS</v>
          </cell>
        </row>
        <row r="2556">
          <cell r="A2556">
            <v>42002</v>
          </cell>
          <cell r="B2556">
            <v>39959</v>
          </cell>
          <cell r="C2556">
            <v>-2043</v>
          </cell>
          <cell r="E2556">
            <v>2554</v>
          </cell>
          <cell r="F2556" t="str">
            <v>MÁS DE 30 DÍAS</v>
          </cell>
        </row>
        <row r="2557">
          <cell r="A2557">
            <v>42003</v>
          </cell>
          <cell r="B2557">
            <v>39959</v>
          </cell>
          <cell r="C2557">
            <v>-2044</v>
          </cell>
          <cell r="E2557">
            <v>2555</v>
          </cell>
          <cell r="F2557" t="str">
            <v>MÁS DE 30 DÍAS</v>
          </cell>
        </row>
        <row r="2558">
          <cell r="A2558">
            <v>42004</v>
          </cell>
          <cell r="B2558">
            <v>39959</v>
          </cell>
          <cell r="C2558">
            <v>-2045</v>
          </cell>
          <cell r="E2558">
            <v>2556</v>
          </cell>
          <cell r="F2558" t="str">
            <v>MÁS DE 30 DÍAS</v>
          </cell>
        </row>
        <row r="2559">
          <cell r="A2559">
            <v>42005</v>
          </cell>
          <cell r="B2559">
            <v>39959</v>
          </cell>
          <cell r="C2559">
            <v>-2046</v>
          </cell>
          <cell r="E2559">
            <v>2557</v>
          </cell>
          <cell r="F2559" t="str">
            <v>MÁS DE 30 DÍAS</v>
          </cell>
        </row>
        <row r="2560">
          <cell r="A2560">
            <v>42006</v>
          </cell>
          <cell r="B2560">
            <v>39959</v>
          </cell>
          <cell r="C2560">
            <v>-2047</v>
          </cell>
          <cell r="E2560">
            <v>2558</v>
          </cell>
          <cell r="F2560" t="str">
            <v>MÁS DE 30 DÍAS</v>
          </cell>
        </row>
        <row r="2561">
          <cell r="A2561">
            <v>42007</v>
          </cell>
          <cell r="B2561">
            <v>39959</v>
          </cell>
          <cell r="C2561">
            <v>-2048</v>
          </cell>
          <cell r="E2561">
            <v>2559</v>
          </cell>
          <cell r="F2561" t="str">
            <v>MÁS DE 30 DÍAS</v>
          </cell>
        </row>
        <row r="2562">
          <cell r="A2562">
            <v>42008</v>
          </cell>
          <cell r="B2562">
            <v>39959</v>
          </cell>
          <cell r="C2562">
            <v>-2049</v>
          </cell>
          <cell r="E2562">
            <v>2560</v>
          </cell>
          <cell r="F2562" t="str">
            <v>MÁS DE 30 DÍAS</v>
          </cell>
        </row>
        <row r="2563">
          <cell r="A2563">
            <v>42009</v>
          </cell>
          <cell r="B2563">
            <v>39959</v>
          </cell>
          <cell r="C2563">
            <v>-2050</v>
          </cell>
          <cell r="E2563">
            <v>2561</v>
          </cell>
          <cell r="F2563" t="str">
            <v>MÁS DE 30 DÍAS</v>
          </cell>
        </row>
        <row r="2564">
          <cell r="A2564">
            <v>42010</v>
          </cell>
          <cell r="B2564">
            <v>39959</v>
          </cell>
          <cell r="C2564">
            <v>-2051</v>
          </cell>
          <cell r="E2564">
            <v>2562</v>
          </cell>
          <cell r="F2564" t="str">
            <v>MÁS DE 30 DÍAS</v>
          </cell>
        </row>
        <row r="2565">
          <cell r="A2565">
            <v>42011</v>
          </cell>
          <cell r="B2565">
            <v>39959</v>
          </cell>
          <cell r="C2565">
            <v>-2052</v>
          </cell>
          <cell r="E2565">
            <v>2563</v>
          </cell>
          <cell r="F2565" t="str">
            <v>MÁS DE 30 DÍAS</v>
          </cell>
        </row>
        <row r="2566">
          <cell r="A2566">
            <v>42012</v>
          </cell>
          <cell r="B2566">
            <v>39959</v>
          </cell>
          <cell r="C2566">
            <v>-2053</v>
          </cell>
          <cell r="E2566">
            <v>2564</v>
          </cell>
          <cell r="F2566" t="str">
            <v>MÁS DE 30 DÍAS</v>
          </cell>
        </row>
        <row r="2567">
          <cell r="A2567">
            <v>42013</v>
          </cell>
          <cell r="B2567">
            <v>39959</v>
          </cell>
          <cell r="C2567">
            <v>-2054</v>
          </cell>
          <cell r="E2567">
            <v>2565</v>
          </cell>
          <cell r="F2567" t="str">
            <v>MÁS DE 30 DÍAS</v>
          </cell>
        </row>
        <row r="2568">
          <cell r="A2568">
            <v>42014</v>
          </cell>
          <cell r="B2568">
            <v>39959</v>
          </cell>
          <cell r="C2568">
            <v>-2055</v>
          </cell>
          <cell r="E2568">
            <v>2566</v>
          </cell>
          <cell r="F2568" t="str">
            <v>MÁS DE 30 DÍAS</v>
          </cell>
        </row>
        <row r="2569">
          <cell r="A2569">
            <v>42015</v>
          </cell>
          <cell r="B2569">
            <v>39959</v>
          </cell>
          <cell r="C2569">
            <v>-2056</v>
          </cell>
          <cell r="E2569">
            <v>2567</v>
          </cell>
          <cell r="F2569" t="str">
            <v>MÁS DE 30 DÍAS</v>
          </cell>
        </row>
        <row r="2570">
          <cell r="A2570">
            <v>42016</v>
          </cell>
          <cell r="B2570">
            <v>39959</v>
          </cell>
          <cell r="C2570">
            <v>-2057</v>
          </cell>
          <cell r="E2570">
            <v>2568</v>
          </cell>
          <cell r="F2570" t="str">
            <v>MÁS DE 30 DÍAS</v>
          </cell>
        </row>
        <row r="2571">
          <cell r="A2571">
            <v>42017</v>
          </cell>
          <cell r="B2571">
            <v>39959</v>
          </cell>
          <cell r="C2571">
            <v>-2058</v>
          </cell>
          <cell r="E2571">
            <v>2569</v>
          </cell>
          <cell r="F2571" t="str">
            <v>MÁS DE 30 DÍAS</v>
          </cell>
        </row>
        <row r="2572">
          <cell r="A2572">
            <v>42018</v>
          </cell>
          <cell r="B2572">
            <v>39959</v>
          </cell>
          <cell r="C2572">
            <v>-2059</v>
          </cell>
          <cell r="E2572">
            <v>2570</v>
          </cell>
          <cell r="F2572" t="str">
            <v>MÁS DE 30 DÍAS</v>
          </cell>
        </row>
        <row r="2573">
          <cell r="A2573">
            <v>42019</v>
          </cell>
          <cell r="B2573">
            <v>39959</v>
          </cell>
          <cell r="C2573">
            <v>-2060</v>
          </cell>
          <cell r="E2573">
            <v>2571</v>
          </cell>
          <cell r="F2573" t="str">
            <v>MÁS DE 30 DÍAS</v>
          </cell>
        </row>
        <row r="2574">
          <cell r="A2574">
            <v>42020</v>
          </cell>
          <cell r="B2574">
            <v>39959</v>
          </cell>
          <cell r="C2574">
            <v>-2061</v>
          </cell>
          <cell r="E2574">
            <v>2572</v>
          </cell>
          <cell r="F2574" t="str">
            <v>MÁS DE 30 DÍAS</v>
          </cell>
        </row>
        <row r="2575">
          <cell r="A2575">
            <v>42021</v>
          </cell>
          <cell r="B2575">
            <v>39959</v>
          </cell>
          <cell r="C2575">
            <v>-2062</v>
          </cell>
          <cell r="E2575">
            <v>2573</v>
          </cell>
          <cell r="F2575" t="str">
            <v>MÁS DE 30 DÍAS</v>
          </cell>
        </row>
        <row r="2576">
          <cell r="A2576">
            <v>42022</v>
          </cell>
          <cell r="B2576">
            <v>39959</v>
          </cell>
          <cell r="C2576">
            <v>-2063</v>
          </cell>
          <cell r="E2576">
            <v>2574</v>
          </cell>
          <cell r="F2576" t="str">
            <v>MÁS DE 30 DÍAS</v>
          </cell>
        </row>
        <row r="2577">
          <cell r="A2577">
            <v>42023</v>
          </cell>
          <cell r="B2577">
            <v>39959</v>
          </cell>
          <cell r="C2577">
            <v>-2064</v>
          </cell>
          <cell r="E2577">
            <v>2575</v>
          </cell>
          <cell r="F2577" t="str">
            <v>MÁS DE 30 DÍAS</v>
          </cell>
        </row>
        <row r="2578">
          <cell r="A2578">
            <v>42024</v>
          </cell>
          <cell r="B2578">
            <v>39959</v>
          </cell>
          <cell r="C2578">
            <v>-2065</v>
          </cell>
          <cell r="E2578">
            <v>2576</v>
          </cell>
          <cell r="F2578" t="str">
            <v>MÁS DE 30 DÍAS</v>
          </cell>
        </row>
        <row r="2579">
          <cell r="A2579">
            <v>42025</v>
          </cell>
          <cell r="B2579">
            <v>39959</v>
          </cell>
          <cell r="C2579">
            <v>-2066</v>
          </cell>
          <cell r="E2579">
            <v>2577</v>
          </cell>
          <cell r="F2579" t="str">
            <v>MÁS DE 30 DÍAS</v>
          </cell>
        </row>
        <row r="2580">
          <cell r="A2580">
            <v>42026</v>
          </cell>
          <cell r="B2580">
            <v>39959</v>
          </cell>
          <cell r="C2580">
            <v>-2067</v>
          </cell>
          <cell r="E2580">
            <v>2578</v>
          </cell>
          <cell r="F2580" t="str">
            <v>MÁS DE 30 DÍAS</v>
          </cell>
        </row>
        <row r="2581">
          <cell r="A2581">
            <v>42027</v>
          </cell>
          <cell r="B2581">
            <v>39959</v>
          </cell>
          <cell r="C2581">
            <v>-2068</v>
          </cell>
          <cell r="E2581">
            <v>2579</v>
          </cell>
          <cell r="F2581" t="str">
            <v>MÁS DE 30 DÍAS</v>
          </cell>
        </row>
        <row r="2582">
          <cell r="A2582">
            <v>42028</v>
          </cell>
          <cell r="B2582">
            <v>39959</v>
          </cell>
          <cell r="C2582">
            <v>-2069</v>
          </cell>
          <cell r="E2582">
            <v>2580</v>
          </cell>
          <cell r="F2582" t="str">
            <v>MÁS DE 30 DÍAS</v>
          </cell>
        </row>
        <row r="2583">
          <cell r="A2583">
            <v>42029</v>
          </cell>
          <cell r="B2583">
            <v>39959</v>
          </cell>
          <cell r="C2583">
            <v>-2070</v>
          </cell>
          <cell r="E2583">
            <v>2581</v>
          </cell>
          <cell r="F2583" t="str">
            <v>MÁS DE 30 DÍAS</v>
          </cell>
        </row>
        <row r="2584">
          <cell r="A2584">
            <v>42030</v>
          </cell>
          <cell r="B2584">
            <v>39959</v>
          </cell>
          <cell r="C2584">
            <v>-2071</v>
          </cell>
          <cell r="E2584">
            <v>2582</v>
          </cell>
          <cell r="F2584" t="str">
            <v>MÁS DE 30 DÍAS</v>
          </cell>
        </row>
        <row r="2585">
          <cell r="A2585">
            <v>42031</v>
          </cell>
          <cell r="B2585">
            <v>39959</v>
          </cell>
          <cell r="C2585">
            <v>-2072</v>
          </cell>
          <cell r="E2585">
            <v>2583</v>
          </cell>
          <cell r="F2585" t="str">
            <v>MÁS DE 30 DÍAS</v>
          </cell>
        </row>
        <row r="2586">
          <cell r="A2586">
            <v>42032</v>
          </cell>
          <cell r="B2586">
            <v>39959</v>
          </cell>
          <cell r="C2586">
            <v>-2073</v>
          </cell>
          <cell r="E2586">
            <v>2584</v>
          </cell>
          <cell r="F2586" t="str">
            <v>MÁS DE 30 DÍAS</v>
          </cell>
        </row>
        <row r="2587">
          <cell r="A2587">
            <v>42033</v>
          </cell>
          <cell r="B2587">
            <v>39959</v>
          </cell>
          <cell r="C2587">
            <v>-2074</v>
          </cell>
          <cell r="E2587">
            <v>2585</v>
          </cell>
          <cell r="F2587" t="str">
            <v>MÁS DE 30 DÍAS</v>
          </cell>
        </row>
        <row r="2588">
          <cell r="A2588">
            <v>42034</v>
          </cell>
          <cell r="B2588">
            <v>39959</v>
          </cell>
          <cell r="C2588">
            <v>-2075</v>
          </cell>
          <cell r="E2588">
            <v>2586</v>
          </cell>
          <cell r="F2588" t="str">
            <v>MÁS DE 30 DÍAS</v>
          </cell>
        </row>
        <row r="2589">
          <cell r="A2589">
            <v>42035</v>
          </cell>
          <cell r="B2589">
            <v>39959</v>
          </cell>
          <cell r="C2589">
            <v>-2076</v>
          </cell>
          <cell r="E2589">
            <v>2587</v>
          </cell>
          <cell r="F2589" t="str">
            <v>MÁS DE 30 DÍAS</v>
          </cell>
        </row>
        <row r="2590">
          <cell r="A2590">
            <v>42036</v>
          </cell>
          <cell r="B2590">
            <v>39959</v>
          </cell>
          <cell r="C2590">
            <v>-2077</v>
          </cell>
          <cell r="E2590">
            <v>2588</v>
          </cell>
          <cell r="F2590" t="str">
            <v>MÁS DE 30 DÍAS</v>
          </cell>
        </row>
        <row r="2591">
          <cell r="A2591">
            <v>42037</v>
          </cell>
          <cell r="B2591">
            <v>39959</v>
          </cell>
          <cell r="C2591">
            <v>-2078</v>
          </cell>
          <cell r="E2591">
            <v>2589</v>
          </cell>
          <cell r="F2591" t="str">
            <v>MÁS DE 30 DÍAS</v>
          </cell>
        </row>
        <row r="2592">
          <cell r="A2592">
            <v>42038</v>
          </cell>
          <cell r="B2592">
            <v>39959</v>
          </cell>
          <cell r="C2592">
            <v>-2079</v>
          </cell>
          <cell r="E2592">
            <v>2590</v>
          </cell>
          <cell r="F2592" t="str">
            <v>MÁS DE 30 DÍAS</v>
          </cell>
        </row>
        <row r="2593">
          <cell r="A2593">
            <v>42039</v>
          </cell>
          <cell r="B2593">
            <v>39959</v>
          </cell>
          <cell r="C2593">
            <v>-2080</v>
          </cell>
          <cell r="E2593">
            <v>2591</v>
          </cell>
          <cell r="F2593" t="str">
            <v>MÁS DE 30 DÍAS</v>
          </cell>
        </row>
        <row r="2594">
          <cell r="A2594">
            <v>42040</v>
          </cell>
          <cell r="B2594">
            <v>39959</v>
          </cell>
          <cell r="C2594">
            <v>-2081</v>
          </cell>
          <cell r="E2594">
            <v>2592</v>
          </cell>
          <cell r="F2594" t="str">
            <v>MÁS DE 30 DÍAS</v>
          </cell>
        </row>
        <row r="2595">
          <cell r="A2595">
            <v>42041</v>
          </cell>
          <cell r="B2595">
            <v>39959</v>
          </cell>
          <cell r="C2595">
            <v>-2082</v>
          </cell>
          <cell r="E2595">
            <v>2593</v>
          </cell>
          <cell r="F2595" t="str">
            <v>MÁS DE 30 DÍAS</v>
          </cell>
        </row>
        <row r="2596">
          <cell r="A2596">
            <v>42042</v>
          </cell>
          <cell r="B2596">
            <v>39959</v>
          </cell>
          <cell r="C2596">
            <v>-2083</v>
          </cell>
          <cell r="E2596">
            <v>2594</v>
          </cell>
          <cell r="F2596" t="str">
            <v>MÁS DE 30 DÍAS</v>
          </cell>
        </row>
        <row r="2597">
          <cell r="A2597">
            <v>42043</v>
          </cell>
          <cell r="B2597">
            <v>39959</v>
          </cell>
          <cell r="C2597">
            <v>-2084</v>
          </cell>
          <cell r="E2597">
            <v>2595</v>
          </cell>
          <cell r="F2597" t="str">
            <v>MÁS DE 30 DÍAS</v>
          </cell>
        </row>
        <row r="2598">
          <cell r="A2598">
            <v>42044</v>
          </cell>
          <cell r="B2598">
            <v>39959</v>
          </cell>
          <cell r="C2598">
            <v>-2085</v>
          </cell>
          <cell r="E2598">
            <v>2596</v>
          </cell>
          <cell r="F2598" t="str">
            <v>MÁS DE 30 DÍAS</v>
          </cell>
        </row>
        <row r="2599">
          <cell r="A2599">
            <v>42045</v>
          </cell>
          <cell r="B2599">
            <v>39959</v>
          </cell>
          <cell r="C2599">
            <v>-2086</v>
          </cell>
          <cell r="E2599">
            <v>2597</v>
          </cell>
          <cell r="F2599" t="str">
            <v>MÁS DE 30 DÍAS</v>
          </cell>
        </row>
        <row r="2600">
          <cell r="A2600">
            <v>42046</v>
          </cell>
          <cell r="B2600">
            <v>39959</v>
          </cell>
          <cell r="C2600">
            <v>-2087</v>
          </cell>
          <cell r="E2600">
            <v>2598</v>
          </cell>
          <cell r="F2600" t="str">
            <v>MÁS DE 30 DÍAS</v>
          </cell>
        </row>
        <row r="2601">
          <cell r="A2601">
            <v>42047</v>
          </cell>
          <cell r="B2601">
            <v>39959</v>
          </cell>
          <cell r="C2601">
            <v>-2088</v>
          </cell>
          <cell r="E2601">
            <v>2599</v>
          </cell>
          <cell r="F2601" t="str">
            <v>MÁS DE 30 DÍAS</v>
          </cell>
        </row>
        <row r="2602">
          <cell r="A2602">
            <v>42048</v>
          </cell>
          <cell r="B2602">
            <v>39959</v>
          </cell>
          <cell r="C2602">
            <v>-2089</v>
          </cell>
          <cell r="E2602">
            <v>2600</v>
          </cell>
          <cell r="F2602" t="str">
            <v>MÁS DE 30 DÍAS</v>
          </cell>
        </row>
        <row r="2603">
          <cell r="A2603">
            <v>42049</v>
          </cell>
          <cell r="B2603">
            <v>39959</v>
          </cell>
          <cell r="C2603">
            <v>-2090</v>
          </cell>
          <cell r="E2603">
            <v>2601</v>
          </cell>
          <cell r="F2603" t="str">
            <v>MÁS DE 30 DÍAS</v>
          </cell>
        </row>
        <row r="2604">
          <cell r="A2604">
            <v>42050</v>
          </cell>
          <cell r="B2604">
            <v>39959</v>
          </cell>
          <cell r="C2604">
            <v>-2091</v>
          </cell>
          <cell r="E2604">
            <v>2602</v>
          </cell>
          <cell r="F2604" t="str">
            <v>MÁS DE 30 DÍAS</v>
          </cell>
        </row>
        <row r="2605">
          <cell r="A2605">
            <v>42051</v>
          </cell>
          <cell r="B2605">
            <v>39959</v>
          </cell>
          <cell r="C2605">
            <v>-2092</v>
          </cell>
          <cell r="E2605">
            <v>2603</v>
          </cell>
          <cell r="F2605" t="str">
            <v>MÁS DE 30 DÍAS</v>
          </cell>
        </row>
        <row r="2606">
          <cell r="A2606">
            <v>42052</v>
          </cell>
          <cell r="B2606">
            <v>39959</v>
          </cell>
          <cell r="C2606">
            <v>-2093</v>
          </cell>
          <cell r="E2606">
            <v>2604</v>
          </cell>
          <cell r="F2606" t="str">
            <v>MÁS DE 30 DÍAS</v>
          </cell>
        </row>
        <row r="2607">
          <cell r="A2607">
            <v>42053</v>
          </cell>
          <cell r="B2607">
            <v>39959</v>
          </cell>
          <cell r="C2607">
            <v>-2094</v>
          </cell>
          <cell r="E2607">
            <v>2605</v>
          </cell>
          <cell r="F2607" t="str">
            <v>MÁS DE 30 DÍAS</v>
          </cell>
        </row>
        <row r="2608">
          <cell r="A2608">
            <v>42054</v>
          </cell>
          <cell r="B2608">
            <v>39959</v>
          </cell>
          <cell r="C2608">
            <v>-2095</v>
          </cell>
          <cell r="E2608">
            <v>2606</v>
          </cell>
          <cell r="F2608" t="str">
            <v>MÁS DE 30 DÍAS</v>
          </cell>
        </row>
        <row r="2609">
          <cell r="A2609">
            <v>42055</v>
          </cell>
          <cell r="B2609">
            <v>39959</v>
          </cell>
          <cell r="C2609">
            <v>-2096</v>
          </cell>
          <cell r="E2609">
            <v>2607</v>
          </cell>
          <cell r="F2609" t="str">
            <v>MÁS DE 30 DÍAS</v>
          </cell>
        </row>
        <row r="2610">
          <cell r="A2610">
            <v>42056</v>
          </cell>
          <cell r="B2610">
            <v>39959</v>
          </cell>
          <cell r="C2610">
            <v>-2097</v>
          </cell>
          <cell r="E2610">
            <v>2608</v>
          </cell>
          <cell r="F2610" t="str">
            <v>MÁS DE 30 DÍAS</v>
          </cell>
        </row>
        <row r="2611">
          <cell r="A2611">
            <v>42057</v>
          </cell>
          <cell r="B2611">
            <v>39959</v>
          </cell>
          <cell r="C2611">
            <v>-2098</v>
          </cell>
          <cell r="E2611">
            <v>2609</v>
          </cell>
          <cell r="F2611" t="str">
            <v>MÁS DE 30 DÍAS</v>
          </cell>
        </row>
        <row r="2612">
          <cell r="A2612">
            <v>42058</v>
          </cell>
          <cell r="B2612">
            <v>39959</v>
          </cell>
          <cell r="C2612">
            <v>-2099</v>
          </cell>
          <cell r="E2612">
            <v>2610</v>
          </cell>
          <cell r="F2612" t="str">
            <v>MÁS DE 30 DÍAS</v>
          </cell>
        </row>
        <row r="2613">
          <cell r="A2613">
            <v>42059</v>
          </cell>
          <cell r="B2613">
            <v>39959</v>
          </cell>
          <cell r="C2613">
            <v>-2100</v>
          </cell>
          <cell r="E2613">
            <v>2611</v>
          </cell>
          <cell r="F2613" t="str">
            <v>MÁS DE 30 DÍAS</v>
          </cell>
        </row>
        <row r="2614">
          <cell r="A2614">
            <v>42060</v>
          </cell>
          <cell r="B2614">
            <v>39959</v>
          </cell>
          <cell r="C2614">
            <v>-2101</v>
          </cell>
          <cell r="E2614">
            <v>2612</v>
          </cell>
          <cell r="F2614" t="str">
            <v>MÁS DE 30 DÍAS</v>
          </cell>
        </row>
        <row r="2615">
          <cell r="A2615">
            <v>42061</v>
          </cell>
          <cell r="B2615">
            <v>39959</v>
          </cell>
          <cell r="C2615">
            <v>-2102</v>
          </cell>
          <cell r="E2615">
            <v>2613</v>
          </cell>
          <cell r="F2615" t="str">
            <v>MÁS DE 30 DÍAS</v>
          </cell>
        </row>
        <row r="2616">
          <cell r="A2616">
            <v>42062</v>
          </cell>
          <cell r="B2616">
            <v>39959</v>
          </cell>
          <cell r="C2616">
            <v>-2103</v>
          </cell>
          <cell r="E2616">
            <v>2614</v>
          </cell>
          <cell r="F2616" t="str">
            <v>MÁS DE 30 DÍAS</v>
          </cell>
        </row>
        <row r="2617">
          <cell r="A2617">
            <v>42063</v>
          </cell>
          <cell r="B2617">
            <v>39959</v>
          </cell>
          <cell r="C2617">
            <v>-2104</v>
          </cell>
          <cell r="E2617">
            <v>2615</v>
          </cell>
          <cell r="F2617" t="str">
            <v>MÁS DE 30 DÍAS</v>
          </cell>
        </row>
        <row r="2618">
          <cell r="A2618">
            <v>42064</v>
          </cell>
          <cell r="B2618">
            <v>39959</v>
          </cell>
          <cell r="C2618">
            <v>-2105</v>
          </cell>
          <cell r="E2618">
            <v>2616</v>
          </cell>
          <cell r="F2618" t="str">
            <v>MÁS DE 30 DÍAS</v>
          </cell>
        </row>
        <row r="2619">
          <cell r="A2619">
            <v>42065</v>
          </cell>
          <cell r="B2619">
            <v>39959</v>
          </cell>
          <cell r="C2619">
            <v>-2106</v>
          </cell>
          <cell r="E2619">
            <v>2617</v>
          </cell>
          <cell r="F2619" t="str">
            <v>MÁS DE 30 DÍAS</v>
          </cell>
        </row>
        <row r="2620">
          <cell r="A2620">
            <v>42066</v>
          </cell>
          <cell r="B2620">
            <v>39959</v>
          </cell>
          <cell r="C2620">
            <v>-2107</v>
          </cell>
          <cell r="E2620">
            <v>2618</v>
          </cell>
          <cell r="F2620" t="str">
            <v>MÁS DE 30 DÍAS</v>
          </cell>
        </row>
        <row r="2621">
          <cell r="A2621">
            <v>42067</v>
          </cell>
          <cell r="B2621">
            <v>39959</v>
          </cell>
          <cell r="C2621">
            <v>-2108</v>
          </cell>
          <cell r="E2621">
            <v>2619</v>
          </cell>
          <cell r="F2621" t="str">
            <v>MÁS DE 30 DÍAS</v>
          </cell>
        </row>
        <row r="2622">
          <cell r="A2622">
            <v>42068</v>
          </cell>
          <cell r="B2622">
            <v>39959</v>
          </cell>
          <cell r="C2622">
            <v>-2109</v>
          </cell>
          <cell r="E2622">
            <v>2620</v>
          </cell>
          <cell r="F2622" t="str">
            <v>MÁS DE 30 DÍAS</v>
          </cell>
        </row>
        <row r="2623">
          <cell r="A2623">
            <v>42069</v>
          </cell>
          <cell r="B2623">
            <v>39959</v>
          </cell>
          <cell r="C2623">
            <v>-2110</v>
          </cell>
          <cell r="E2623">
            <v>2621</v>
          </cell>
          <cell r="F2623" t="str">
            <v>MÁS DE 30 DÍAS</v>
          </cell>
        </row>
        <row r="2624">
          <cell r="A2624">
            <v>42070</v>
          </cell>
          <cell r="B2624">
            <v>39959</v>
          </cell>
          <cell r="C2624">
            <v>-2111</v>
          </cell>
          <cell r="E2624">
            <v>2622</v>
          </cell>
          <cell r="F2624" t="str">
            <v>MÁS DE 30 DÍAS</v>
          </cell>
        </row>
        <row r="2625">
          <cell r="A2625">
            <v>42071</v>
          </cell>
          <cell r="B2625">
            <v>39959</v>
          </cell>
          <cell r="C2625">
            <v>-2112</v>
          </cell>
          <cell r="E2625">
            <v>2623</v>
          </cell>
          <cell r="F2625" t="str">
            <v>MÁS DE 30 DÍAS</v>
          </cell>
        </row>
        <row r="2626">
          <cell r="A2626">
            <v>42072</v>
          </cell>
          <cell r="B2626">
            <v>39959</v>
          </cell>
          <cell r="C2626">
            <v>-2113</v>
          </cell>
          <cell r="E2626">
            <v>2624</v>
          </cell>
          <cell r="F2626" t="str">
            <v>MÁS DE 30 DÍAS</v>
          </cell>
        </row>
        <row r="2627">
          <cell r="A2627">
            <v>42073</v>
          </cell>
          <cell r="B2627">
            <v>39959</v>
          </cell>
          <cell r="C2627">
            <v>-2114</v>
          </cell>
          <cell r="E2627">
            <v>2625</v>
          </cell>
          <cell r="F2627" t="str">
            <v>MÁS DE 30 DÍAS</v>
          </cell>
        </row>
        <row r="2628">
          <cell r="A2628">
            <v>42074</v>
          </cell>
          <cell r="B2628">
            <v>39959</v>
          </cell>
          <cell r="C2628">
            <v>-2115</v>
          </cell>
          <cell r="E2628">
            <v>2626</v>
          </cell>
          <cell r="F2628" t="str">
            <v>MÁS DE 30 DÍAS</v>
          </cell>
        </row>
        <row r="2629">
          <cell r="A2629">
            <v>42075</v>
          </cell>
          <cell r="B2629">
            <v>39959</v>
          </cell>
          <cell r="C2629">
            <v>-2116</v>
          </cell>
          <cell r="E2629">
            <v>2627</v>
          </cell>
          <cell r="F2629" t="str">
            <v>MÁS DE 30 DÍAS</v>
          </cell>
        </row>
        <row r="2630">
          <cell r="A2630">
            <v>42076</v>
          </cell>
          <cell r="B2630">
            <v>39959</v>
          </cell>
          <cell r="C2630">
            <v>-2117</v>
          </cell>
          <cell r="E2630">
            <v>2628</v>
          </cell>
          <cell r="F2630" t="str">
            <v>MÁS DE 30 DÍAS</v>
          </cell>
        </row>
        <row r="2631">
          <cell r="A2631">
            <v>42077</v>
          </cell>
          <cell r="B2631">
            <v>39959</v>
          </cell>
          <cell r="C2631">
            <v>-2118</v>
          </cell>
          <cell r="E2631">
            <v>2629</v>
          </cell>
          <cell r="F2631" t="str">
            <v>MÁS DE 30 DÍAS</v>
          </cell>
        </row>
        <row r="2632">
          <cell r="A2632">
            <v>42078</v>
          </cell>
          <cell r="B2632">
            <v>39959</v>
          </cell>
          <cell r="C2632">
            <v>-2119</v>
          </cell>
          <cell r="E2632">
            <v>2630</v>
          </cell>
          <cell r="F2632" t="str">
            <v>MÁS DE 30 DÍAS</v>
          </cell>
        </row>
        <row r="2633">
          <cell r="A2633">
            <v>42079</v>
          </cell>
          <cell r="B2633">
            <v>39959</v>
          </cell>
          <cell r="C2633">
            <v>-2120</v>
          </cell>
          <cell r="E2633">
            <v>2631</v>
          </cell>
          <cell r="F2633" t="str">
            <v>MÁS DE 30 DÍAS</v>
          </cell>
        </row>
        <row r="2634">
          <cell r="A2634">
            <v>42080</v>
          </cell>
          <cell r="B2634">
            <v>39959</v>
          </cell>
          <cell r="C2634">
            <v>-2121</v>
          </cell>
          <cell r="E2634">
            <v>2632</v>
          </cell>
          <cell r="F2634" t="str">
            <v>MÁS DE 30 DÍAS</v>
          </cell>
        </row>
        <row r="2635">
          <cell r="A2635">
            <v>42081</v>
          </cell>
          <cell r="B2635">
            <v>39959</v>
          </cell>
          <cell r="C2635">
            <v>-2122</v>
          </cell>
          <cell r="E2635">
            <v>2633</v>
          </cell>
          <cell r="F2635" t="str">
            <v>MÁS DE 30 DÍAS</v>
          </cell>
        </row>
        <row r="2636">
          <cell r="A2636">
            <v>42082</v>
          </cell>
          <cell r="B2636">
            <v>39959</v>
          </cell>
          <cell r="C2636">
            <v>-2123</v>
          </cell>
          <cell r="E2636">
            <v>2634</v>
          </cell>
          <cell r="F2636" t="str">
            <v>MÁS DE 30 DÍAS</v>
          </cell>
        </row>
        <row r="2637">
          <cell r="A2637">
            <v>42083</v>
          </cell>
          <cell r="B2637">
            <v>39959</v>
          </cell>
          <cell r="C2637">
            <v>-2124</v>
          </cell>
          <cell r="E2637">
            <v>2635</v>
          </cell>
          <cell r="F2637" t="str">
            <v>MÁS DE 30 DÍAS</v>
          </cell>
        </row>
        <row r="2638">
          <cell r="A2638">
            <v>42084</v>
          </cell>
          <cell r="B2638">
            <v>39959</v>
          </cell>
          <cell r="C2638">
            <v>-2125</v>
          </cell>
          <cell r="E2638">
            <v>2636</v>
          </cell>
          <cell r="F2638" t="str">
            <v>MÁS DE 30 DÍAS</v>
          </cell>
        </row>
        <row r="2639">
          <cell r="A2639">
            <v>42085</v>
          </cell>
          <cell r="B2639">
            <v>39959</v>
          </cell>
          <cell r="C2639">
            <v>-2126</v>
          </cell>
          <cell r="E2639">
            <v>2637</v>
          </cell>
          <cell r="F2639" t="str">
            <v>MÁS DE 30 DÍAS</v>
          </cell>
        </row>
        <row r="2640">
          <cell r="A2640">
            <v>42086</v>
          </cell>
          <cell r="B2640">
            <v>39959</v>
          </cell>
          <cell r="C2640">
            <v>-2127</v>
          </cell>
          <cell r="E2640">
            <v>2638</v>
          </cell>
          <cell r="F2640" t="str">
            <v>MÁS DE 30 DÍAS</v>
          </cell>
        </row>
        <row r="2641">
          <cell r="A2641">
            <v>42087</v>
          </cell>
          <cell r="B2641">
            <v>39959</v>
          </cell>
          <cell r="C2641">
            <v>-2128</v>
          </cell>
          <cell r="E2641">
            <v>2639</v>
          </cell>
          <cell r="F2641" t="str">
            <v>MÁS DE 30 DÍAS</v>
          </cell>
        </row>
        <row r="2642">
          <cell r="A2642">
            <v>42088</v>
          </cell>
          <cell r="B2642">
            <v>39959</v>
          </cell>
          <cell r="C2642">
            <v>-2129</v>
          </cell>
          <cell r="E2642">
            <v>2640</v>
          </cell>
          <cell r="F2642" t="str">
            <v>MÁS DE 30 DÍAS</v>
          </cell>
        </row>
        <row r="2643">
          <cell r="A2643">
            <v>42089</v>
          </cell>
          <cell r="B2643">
            <v>39959</v>
          </cell>
          <cell r="C2643">
            <v>-2130</v>
          </cell>
          <cell r="E2643">
            <v>2641</v>
          </cell>
          <cell r="F2643" t="str">
            <v>MÁS DE 30 DÍAS</v>
          </cell>
        </row>
        <row r="2644">
          <cell r="A2644">
            <v>42090</v>
          </cell>
          <cell r="B2644">
            <v>39959</v>
          </cell>
          <cell r="C2644">
            <v>-2131</v>
          </cell>
          <cell r="E2644">
            <v>2642</v>
          </cell>
          <cell r="F2644" t="str">
            <v>MÁS DE 30 DÍAS</v>
          </cell>
        </row>
        <row r="2645">
          <cell r="A2645">
            <v>42091</v>
          </cell>
          <cell r="B2645">
            <v>39959</v>
          </cell>
          <cell r="C2645">
            <v>-2132</v>
          </cell>
          <cell r="E2645">
            <v>2643</v>
          </cell>
          <cell r="F2645" t="str">
            <v>MÁS DE 30 DÍAS</v>
          </cell>
        </row>
        <row r="2646">
          <cell r="A2646">
            <v>42092</v>
          </cell>
          <cell r="B2646">
            <v>39959</v>
          </cell>
          <cell r="C2646">
            <v>-2133</v>
          </cell>
          <cell r="E2646">
            <v>2644</v>
          </cell>
          <cell r="F2646" t="str">
            <v>MÁS DE 30 DÍAS</v>
          </cell>
        </row>
        <row r="2647">
          <cell r="A2647">
            <v>42093</v>
          </cell>
          <cell r="B2647">
            <v>39959</v>
          </cell>
          <cell r="C2647">
            <v>-2134</v>
          </cell>
          <cell r="E2647">
            <v>2645</v>
          </cell>
          <cell r="F2647" t="str">
            <v>MÁS DE 30 DÍAS</v>
          </cell>
        </row>
        <row r="2648">
          <cell r="A2648">
            <v>42094</v>
          </cell>
          <cell r="B2648">
            <v>39959</v>
          </cell>
          <cell r="C2648">
            <v>-2135</v>
          </cell>
          <cell r="E2648">
            <v>2646</v>
          </cell>
          <cell r="F2648" t="str">
            <v>MÁS DE 30 DÍAS</v>
          </cell>
        </row>
        <row r="2649">
          <cell r="A2649">
            <v>42095</v>
          </cell>
          <cell r="B2649">
            <v>39959</v>
          </cell>
          <cell r="C2649">
            <v>-2136</v>
          </cell>
          <cell r="E2649">
            <v>2647</v>
          </cell>
          <cell r="F2649" t="str">
            <v>MÁS DE 30 DÍAS</v>
          </cell>
        </row>
        <row r="2650">
          <cell r="A2650">
            <v>42096</v>
          </cell>
          <cell r="B2650">
            <v>39959</v>
          </cell>
          <cell r="C2650">
            <v>-2137</v>
          </cell>
          <cell r="E2650">
            <v>2648</v>
          </cell>
          <cell r="F2650" t="str">
            <v>MÁS DE 30 DÍAS</v>
          </cell>
        </row>
        <row r="2651">
          <cell r="A2651">
            <v>42097</v>
          </cell>
          <cell r="B2651">
            <v>39959</v>
          </cell>
          <cell r="C2651">
            <v>-2138</v>
          </cell>
          <cell r="E2651">
            <v>2649</v>
          </cell>
          <cell r="F2651" t="str">
            <v>MÁS DE 30 DÍAS</v>
          </cell>
        </row>
        <row r="2652">
          <cell r="A2652">
            <v>42098</v>
          </cell>
          <cell r="B2652">
            <v>39959</v>
          </cell>
          <cell r="C2652">
            <v>-2139</v>
          </cell>
          <cell r="E2652">
            <v>2650</v>
          </cell>
          <cell r="F2652" t="str">
            <v>MÁS DE 30 DÍAS</v>
          </cell>
        </row>
        <row r="2653">
          <cell r="A2653">
            <v>42099</v>
          </cell>
          <cell r="B2653">
            <v>39959</v>
          </cell>
          <cell r="C2653">
            <v>-2140</v>
          </cell>
          <cell r="E2653">
            <v>2651</v>
          </cell>
          <cell r="F2653" t="str">
            <v>MÁS DE 30 DÍAS</v>
          </cell>
        </row>
        <row r="2654">
          <cell r="A2654">
            <v>42100</v>
          </cell>
          <cell r="B2654">
            <v>39959</v>
          </cell>
          <cell r="C2654">
            <v>-2141</v>
          </cell>
          <cell r="E2654">
            <v>2652</v>
          </cell>
          <cell r="F2654" t="str">
            <v>MÁS DE 30 DÍAS</v>
          </cell>
        </row>
        <row r="2655">
          <cell r="A2655">
            <v>42101</v>
          </cell>
          <cell r="B2655">
            <v>39959</v>
          </cell>
          <cell r="C2655">
            <v>-2142</v>
          </cell>
          <cell r="E2655">
            <v>2653</v>
          </cell>
          <cell r="F2655" t="str">
            <v>MÁS DE 30 DÍAS</v>
          </cell>
        </row>
        <row r="2656">
          <cell r="A2656">
            <v>42102</v>
          </cell>
          <cell r="B2656">
            <v>39959</v>
          </cell>
          <cell r="C2656">
            <v>-2143</v>
          </cell>
          <cell r="E2656">
            <v>2654</v>
          </cell>
          <cell r="F2656" t="str">
            <v>MÁS DE 30 DÍAS</v>
          </cell>
        </row>
        <row r="2657">
          <cell r="A2657">
            <v>42103</v>
          </cell>
          <cell r="B2657">
            <v>39959</v>
          </cell>
          <cell r="C2657">
            <v>-2144</v>
          </cell>
          <cell r="E2657">
            <v>2655</v>
          </cell>
          <cell r="F2657" t="str">
            <v>MÁS DE 30 DÍAS</v>
          </cell>
        </row>
        <row r="2658">
          <cell r="A2658">
            <v>42104</v>
          </cell>
          <cell r="B2658">
            <v>39959</v>
          </cell>
          <cell r="C2658">
            <v>-2145</v>
          </cell>
          <cell r="E2658">
            <v>2656</v>
          </cell>
          <cell r="F2658" t="str">
            <v>MÁS DE 30 DÍAS</v>
          </cell>
        </row>
        <row r="2659">
          <cell r="A2659">
            <v>42105</v>
          </cell>
          <cell r="B2659">
            <v>39959</v>
          </cell>
          <cell r="C2659">
            <v>-2146</v>
          </cell>
          <cell r="E2659">
            <v>2657</v>
          </cell>
          <cell r="F2659" t="str">
            <v>MÁS DE 30 DÍAS</v>
          </cell>
        </row>
        <row r="2660">
          <cell r="A2660">
            <v>42106</v>
          </cell>
          <cell r="B2660">
            <v>39959</v>
          </cell>
          <cell r="C2660">
            <v>-2147</v>
          </cell>
          <cell r="E2660">
            <v>2658</v>
          </cell>
          <cell r="F2660" t="str">
            <v>MÁS DE 30 DÍAS</v>
          </cell>
        </row>
        <row r="2661">
          <cell r="A2661">
            <v>42107</v>
          </cell>
          <cell r="B2661">
            <v>39959</v>
          </cell>
          <cell r="C2661">
            <v>-2148</v>
          </cell>
          <cell r="E2661">
            <v>2659</v>
          </cell>
          <cell r="F2661" t="str">
            <v>MÁS DE 30 DÍAS</v>
          </cell>
        </row>
        <row r="2662">
          <cell r="A2662">
            <v>42108</v>
          </cell>
          <cell r="B2662">
            <v>39959</v>
          </cell>
          <cell r="C2662">
            <v>-2149</v>
          </cell>
          <cell r="E2662">
            <v>2660</v>
          </cell>
          <cell r="F2662" t="str">
            <v>MÁS DE 30 DÍAS</v>
          </cell>
        </row>
        <row r="2663">
          <cell r="A2663">
            <v>42109</v>
          </cell>
          <cell r="B2663">
            <v>39959</v>
          </cell>
          <cell r="C2663">
            <v>-2150</v>
          </cell>
          <cell r="E2663">
            <v>2661</v>
          </cell>
          <cell r="F2663" t="str">
            <v>MÁS DE 30 DÍAS</v>
          </cell>
        </row>
        <row r="2664">
          <cell r="A2664">
            <v>42110</v>
          </cell>
          <cell r="B2664">
            <v>39959</v>
          </cell>
          <cell r="C2664">
            <v>-2151</v>
          </cell>
          <cell r="E2664">
            <v>2662</v>
          </cell>
          <cell r="F2664" t="str">
            <v>MÁS DE 30 DÍAS</v>
          </cell>
        </row>
        <row r="2665">
          <cell r="A2665">
            <v>42111</v>
          </cell>
          <cell r="B2665">
            <v>39959</v>
          </cell>
          <cell r="C2665">
            <v>-2152</v>
          </cell>
          <cell r="E2665">
            <v>2663</v>
          </cell>
          <cell r="F2665" t="str">
            <v>MÁS DE 30 DÍAS</v>
          </cell>
        </row>
        <row r="2666">
          <cell r="A2666">
            <v>42112</v>
          </cell>
          <cell r="B2666">
            <v>39959</v>
          </cell>
          <cell r="C2666">
            <v>-2153</v>
          </cell>
          <cell r="E2666">
            <v>2664</v>
          </cell>
          <cell r="F2666" t="str">
            <v>MÁS DE 30 DÍAS</v>
          </cell>
        </row>
        <row r="2667">
          <cell r="A2667">
            <v>42113</v>
          </cell>
          <cell r="B2667">
            <v>39959</v>
          </cell>
          <cell r="C2667">
            <v>-2154</v>
          </cell>
          <cell r="E2667">
            <v>2665</v>
          </cell>
          <cell r="F2667" t="str">
            <v>MÁS DE 30 DÍAS</v>
          </cell>
        </row>
        <row r="2668">
          <cell r="A2668">
            <v>42114</v>
          </cell>
          <cell r="B2668">
            <v>39959</v>
          </cell>
          <cell r="C2668">
            <v>-2155</v>
          </cell>
          <cell r="E2668">
            <v>2666</v>
          </cell>
          <cell r="F2668" t="str">
            <v>MÁS DE 30 DÍAS</v>
          </cell>
        </row>
        <row r="2669">
          <cell r="A2669">
            <v>42115</v>
          </cell>
          <cell r="B2669">
            <v>39959</v>
          </cell>
          <cell r="C2669">
            <v>-2156</v>
          </cell>
          <cell r="E2669">
            <v>2667</v>
          </cell>
          <cell r="F2669" t="str">
            <v>MÁS DE 30 DÍAS</v>
          </cell>
        </row>
        <row r="2670">
          <cell r="A2670">
            <v>42116</v>
          </cell>
          <cell r="B2670">
            <v>39959</v>
          </cell>
          <cell r="C2670">
            <v>-2157</v>
          </cell>
          <cell r="E2670">
            <v>2668</v>
          </cell>
          <cell r="F2670" t="str">
            <v>MÁS DE 30 DÍAS</v>
          </cell>
        </row>
        <row r="2671">
          <cell r="A2671">
            <v>42117</v>
          </cell>
          <cell r="B2671">
            <v>39959</v>
          </cell>
          <cell r="C2671">
            <v>-2158</v>
          </cell>
          <cell r="E2671">
            <v>2669</v>
          </cell>
          <cell r="F2671" t="str">
            <v>MÁS DE 30 DÍAS</v>
          </cell>
        </row>
        <row r="2672">
          <cell r="A2672">
            <v>42118</v>
          </cell>
          <cell r="B2672">
            <v>39959</v>
          </cell>
          <cell r="C2672">
            <v>-2159</v>
          </cell>
          <cell r="E2672">
            <v>2670</v>
          </cell>
          <cell r="F2672" t="str">
            <v>MÁS DE 30 DÍAS</v>
          </cell>
        </row>
        <row r="2673">
          <cell r="A2673">
            <v>42119</v>
          </cell>
          <cell r="B2673">
            <v>39959</v>
          </cell>
          <cell r="C2673">
            <v>-2160</v>
          </cell>
          <cell r="E2673">
            <v>2671</v>
          </cell>
          <cell r="F2673" t="str">
            <v>MÁS DE 30 DÍAS</v>
          </cell>
        </row>
        <row r="2674">
          <cell r="A2674">
            <v>42120</v>
          </cell>
          <cell r="B2674">
            <v>39959</v>
          </cell>
          <cell r="C2674">
            <v>-2161</v>
          </cell>
          <cell r="E2674">
            <v>2672</v>
          </cell>
          <cell r="F2674" t="str">
            <v>MÁS DE 30 DÍAS</v>
          </cell>
        </row>
        <row r="2675">
          <cell r="A2675">
            <v>42121</v>
          </cell>
          <cell r="B2675">
            <v>39959</v>
          </cell>
          <cell r="C2675">
            <v>-2162</v>
          </cell>
          <cell r="E2675">
            <v>2673</v>
          </cell>
          <cell r="F2675" t="str">
            <v>MÁS DE 30 DÍAS</v>
          </cell>
        </row>
        <row r="2676">
          <cell r="A2676">
            <v>42122</v>
          </cell>
          <cell r="B2676">
            <v>39959</v>
          </cell>
          <cell r="C2676">
            <v>-2163</v>
          </cell>
          <cell r="E2676">
            <v>2674</v>
          </cell>
          <cell r="F2676" t="str">
            <v>MÁS DE 30 DÍAS</v>
          </cell>
        </row>
        <row r="2677">
          <cell r="A2677">
            <v>42123</v>
          </cell>
          <cell r="B2677">
            <v>39959</v>
          </cell>
          <cell r="C2677">
            <v>-2164</v>
          </cell>
          <cell r="E2677">
            <v>2675</v>
          </cell>
          <cell r="F2677" t="str">
            <v>MÁS DE 30 DÍAS</v>
          </cell>
        </row>
        <row r="2678">
          <cell r="A2678">
            <v>42124</v>
          </cell>
          <cell r="B2678">
            <v>39959</v>
          </cell>
          <cell r="C2678">
            <v>-2165</v>
          </cell>
          <cell r="E2678">
            <v>2676</v>
          </cell>
          <cell r="F2678" t="str">
            <v>MÁS DE 30 DÍAS</v>
          </cell>
        </row>
        <row r="2679">
          <cell r="A2679">
            <v>42125</v>
          </cell>
          <cell r="B2679">
            <v>39959</v>
          </cell>
          <cell r="C2679">
            <v>-2166</v>
          </cell>
          <cell r="E2679">
            <v>2677</v>
          </cell>
          <cell r="F2679" t="str">
            <v>MÁS DE 30 DÍAS</v>
          </cell>
        </row>
        <row r="2680">
          <cell r="A2680">
            <v>42126</v>
          </cell>
          <cell r="B2680">
            <v>39959</v>
          </cell>
          <cell r="C2680">
            <v>-2167</v>
          </cell>
          <cell r="E2680">
            <v>2678</v>
          </cell>
          <cell r="F2680" t="str">
            <v>MÁS DE 30 DÍAS</v>
          </cell>
        </row>
        <row r="2681">
          <cell r="A2681">
            <v>42127</v>
          </cell>
          <cell r="B2681">
            <v>39959</v>
          </cell>
          <cell r="C2681">
            <v>-2168</v>
          </cell>
          <cell r="E2681">
            <v>2679</v>
          </cell>
          <cell r="F2681" t="str">
            <v>MÁS DE 30 DÍAS</v>
          </cell>
        </row>
        <row r="2682">
          <cell r="A2682">
            <v>42128</v>
          </cell>
          <cell r="B2682">
            <v>39959</v>
          </cell>
          <cell r="C2682">
            <v>-2169</v>
          </cell>
          <cell r="E2682">
            <v>2680</v>
          </cell>
          <cell r="F2682" t="str">
            <v>MÁS DE 30 DÍAS</v>
          </cell>
        </row>
        <row r="2683">
          <cell r="A2683">
            <v>42129</v>
          </cell>
          <cell r="B2683">
            <v>39959</v>
          </cell>
          <cell r="C2683">
            <v>-2170</v>
          </cell>
          <cell r="E2683">
            <v>2681</v>
          </cell>
          <cell r="F2683" t="str">
            <v>MÁS DE 30 DÍAS</v>
          </cell>
        </row>
        <row r="2684">
          <cell r="A2684">
            <v>42130</v>
          </cell>
          <cell r="B2684">
            <v>39959</v>
          </cell>
          <cell r="C2684">
            <v>-2171</v>
          </cell>
          <cell r="E2684">
            <v>2682</v>
          </cell>
          <cell r="F2684" t="str">
            <v>MÁS DE 30 DÍAS</v>
          </cell>
        </row>
        <row r="2685">
          <cell r="A2685">
            <v>42131</v>
          </cell>
          <cell r="B2685">
            <v>39959</v>
          </cell>
          <cell r="C2685">
            <v>-2172</v>
          </cell>
          <cell r="E2685">
            <v>2683</v>
          </cell>
          <cell r="F2685" t="str">
            <v>MÁS DE 30 DÍAS</v>
          </cell>
        </row>
        <row r="2686">
          <cell r="A2686">
            <v>42132</v>
          </cell>
          <cell r="B2686">
            <v>39959</v>
          </cell>
          <cell r="C2686">
            <v>-2173</v>
          </cell>
          <cell r="E2686">
            <v>2684</v>
          </cell>
          <cell r="F2686" t="str">
            <v>MÁS DE 30 DÍAS</v>
          </cell>
        </row>
        <row r="2687">
          <cell r="A2687">
            <v>42133</v>
          </cell>
          <cell r="B2687">
            <v>39959</v>
          </cell>
          <cell r="C2687">
            <v>-2174</v>
          </cell>
          <cell r="E2687">
            <v>2685</v>
          </cell>
          <cell r="F2687" t="str">
            <v>MÁS DE 30 DÍAS</v>
          </cell>
        </row>
        <row r="2688">
          <cell r="A2688">
            <v>42134</v>
          </cell>
          <cell r="B2688">
            <v>39959</v>
          </cell>
          <cell r="C2688">
            <v>-2175</v>
          </cell>
          <cell r="E2688">
            <v>2686</v>
          </cell>
          <cell r="F2688" t="str">
            <v>MÁS DE 30 DÍAS</v>
          </cell>
        </row>
        <row r="2689">
          <cell r="A2689">
            <v>42135</v>
          </cell>
          <cell r="B2689">
            <v>39959</v>
          </cell>
          <cell r="C2689">
            <v>-2176</v>
          </cell>
          <cell r="E2689">
            <v>2687</v>
          </cell>
          <cell r="F2689" t="str">
            <v>MÁS DE 30 DÍAS</v>
          </cell>
        </row>
        <row r="2690">
          <cell r="A2690">
            <v>42136</v>
          </cell>
          <cell r="B2690">
            <v>39959</v>
          </cell>
          <cell r="C2690">
            <v>-2177</v>
          </cell>
          <cell r="E2690">
            <v>2688</v>
          </cell>
          <cell r="F2690" t="str">
            <v>MÁS DE 30 DÍAS</v>
          </cell>
        </row>
        <row r="2691">
          <cell r="A2691">
            <v>42137</v>
          </cell>
          <cell r="B2691">
            <v>39959</v>
          </cell>
          <cell r="C2691">
            <v>-2178</v>
          </cell>
          <cell r="E2691">
            <v>2689</v>
          </cell>
          <cell r="F2691" t="str">
            <v>MÁS DE 30 DÍAS</v>
          </cell>
        </row>
        <row r="2692">
          <cell r="A2692">
            <v>42138</v>
          </cell>
          <cell r="B2692">
            <v>39959</v>
          </cell>
          <cell r="C2692">
            <v>-2179</v>
          </cell>
          <cell r="E2692">
            <v>2690</v>
          </cell>
          <cell r="F2692" t="str">
            <v>MÁS DE 30 DÍAS</v>
          </cell>
        </row>
        <row r="2693">
          <cell r="A2693">
            <v>42139</v>
          </cell>
          <cell r="B2693">
            <v>39959</v>
          </cell>
          <cell r="C2693">
            <v>-2180</v>
          </cell>
          <cell r="E2693">
            <v>2691</v>
          </cell>
          <cell r="F2693" t="str">
            <v>MÁS DE 30 DÍAS</v>
          </cell>
        </row>
        <row r="2694">
          <cell r="A2694">
            <v>42140</v>
          </cell>
          <cell r="B2694">
            <v>39959</v>
          </cell>
          <cell r="C2694">
            <v>-2181</v>
          </cell>
          <cell r="E2694">
            <v>2692</v>
          </cell>
          <cell r="F2694" t="str">
            <v>MÁS DE 30 DÍAS</v>
          </cell>
        </row>
        <row r="2695">
          <cell r="A2695">
            <v>42141</v>
          </cell>
          <cell r="B2695">
            <v>39959</v>
          </cell>
          <cell r="C2695">
            <v>-2182</v>
          </cell>
          <cell r="E2695">
            <v>2693</v>
          </cell>
          <cell r="F2695" t="str">
            <v>MÁS DE 30 DÍAS</v>
          </cell>
        </row>
        <row r="2696">
          <cell r="A2696">
            <v>42142</v>
          </cell>
          <cell r="B2696">
            <v>39959</v>
          </cell>
          <cell r="C2696">
            <v>-2183</v>
          </cell>
          <cell r="E2696">
            <v>2694</v>
          </cell>
          <cell r="F2696" t="str">
            <v>MÁS DE 30 DÍAS</v>
          </cell>
        </row>
        <row r="2697">
          <cell r="A2697">
            <v>42143</v>
          </cell>
          <cell r="B2697">
            <v>39959</v>
          </cell>
          <cell r="C2697">
            <v>-2184</v>
          </cell>
          <cell r="E2697">
            <v>2695</v>
          </cell>
          <cell r="F2697" t="str">
            <v>MÁS DE 30 DÍAS</v>
          </cell>
        </row>
        <row r="2698">
          <cell r="A2698">
            <v>42144</v>
          </cell>
          <cell r="B2698">
            <v>39959</v>
          </cell>
          <cell r="C2698">
            <v>-2185</v>
          </cell>
          <cell r="E2698">
            <v>2696</v>
          </cell>
          <cell r="F2698" t="str">
            <v>MÁS DE 30 DÍAS</v>
          </cell>
        </row>
        <row r="2699">
          <cell r="A2699">
            <v>42145</v>
          </cell>
          <cell r="B2699">
            <v>39959</v>
          </cell>
          <cell r="C2699">
            <v>-2186</v>
          </cell>
          <cell r="E2699">
            <v>2697</v>
          </cell>
          <cell r="F2699" t="str">
            <v>MÁS DE 30 DÍAS</v>
          </cell>
        </row>
        <row r="2700">
          <cell r="A2700">
            <v>42146</v>
          </cell>
          <cell r="B2700">
            <v>39959</v>
          </cell>
          <cell r="C2700">
            <v>-2187</v>
          </cell>
          <cell r="E2700">
            <v>2698</v>
          </cell>
          <cell r="F2700" t="str">
            <v>MÁS DE 30 DÍAS</v>
          </cell>
        </row>
        <row r="2701">
          <cell r="A2701">
            <v>42147</v>
          </cell>
          <cell r="B2701">
            <v>39959</v>
          </cell>
          <cell r="C2701">
            <v>-2188</v>
          </cell>
          <cell r="E2701">
            <v>2699</v>
          </cell>
          <cell r="F2701" t="str">
            <v>MÁS DE 30 DÍAS</v>
          </cell>
        </row>
        <row r="2702">
          <cell r="A2702">
            <v>42148</v>
          </cell>
          <cell r="B2702">
            <v>39959</v>
          </cell>
          <cell r="C2702">
            <v>-2189</v>
          </cell>
          <cell r="E2702">
            <v>2700</v>
          </cell>
          <cell r="F2702" t="str">
            <v>MÁS DE 30 DÍAS</v>
          </cell>
        </row>
        <row r="2703">
          <cell r="A2703">
            <v>42149</v>
          </cell>
          <cell r="B2703">
            <v>39959</v>
          </cell>
          <cell r="C2703">
            <v>-2190</v>
          </cell>
          <cell r="E2703">
            <v>2701</v>
          </cell>
          <cell r="F2703" t="str">
            <v>MÁS DE 30 DÍAS</v>
          </cell>
        </row>
        <row r="2704">
          <cell r="A2704">
            <v>42150</v>
          </cell>
          <cell r="B2704">
            <v>39959</v>
          </cell>
          <cell r="C2704">
            <v>-2191</v>
          </cell>
          <cell r="E2704">
            <v>2702</v>
          </cell>
          <cell r="F2704" t="str">
            <v>MÁS DE 30 DÍAS</v>
          </cell>
        </row>
        <row r="2705">
          <cell r="A2705">
            <v>42151</v>
          </cell>
          <cell r="B2705">
            <v>39959</v>
          </cell>
          <cell r="C2705">
            <v>-2192</v>
          </cell>
          <cell r="E2705">
            <v>2703</v>
          </cell>
          <cell r="F2705" t="str">
            <v>MÁS DE 30 DÍAS</v>
          </cell>
        </row>
        <row r="2706">
          <cell r="A2706">
            <v>42152</v>
          </cell>
          <cell r="B2706">
            <v>39959</v>
          </cell>
          <cell r="C2706">
            <v>-2193</v>
          </cell>
          <cell r="E2706">
            <v>2704</v>
          </cell>
          <cell r="F2706" t="str">
            <v>MÁS DE 30 DÍAS</v>
          </cell>
        </row>
        <row r="2707">
          <cell r="A2707">
            <v>42153</v>
          </cell>
          <cell r="B2707">
            <v>39959</v>
          </cell>
          <cell r="C2707">
            <v>-2194</v>
          </cell>
          <cell r="E2707">
            <v>2705</v>
          </cell>
          <cell r="F2707" t="str">
            <v>MÁS DE 30 DÍAS</v>
          </cell>
        </row>
        <row r="2708">
          <cell r="A2708">
            <v>42154</v>
          </cell>
          <cell r="B2708">
            <v>39959</v>
          </cell>
          <cell r="C2708">
            <v>-2195</v>
          </cell>
          <cell r="E2708">
            <v>2706</v>
          </cell>
          <cell r="F2708" t="str">
            <v>MÁS DE 30 DÍAS</v>
          </cell>
        </row>
        <row r="2709">
          <cell r="A2709">
            <v>42155</v>
          </cell>
          <cell r="B2709">
            <v>39959</v>
          </cell>
          <cell r="C2709">
            <v>-2196</v>
          </cell>
          <cell r="E2709">
            <v>2707</v>
          </cell>
          <cell r="F2709" t="str">
            <v>MÁS DE 30 DÍAS</v>
          </cell>
        </row>
        <row r="2710">
          <cell r="A2710">
            <v>42156</v>
          </cell>
          <cell r="B2710">
            <v>39959</v>
          </cell>
          <cell r="C2710">
            <v>-2197</v>
          </cell>
          <cell r="E2710">
            <v>2708</v>
          </cell>
          <cell r="F2710" t="str">
            <v>MÁS DE 30 DÍAS</v>
          </cell>
        </row>
        <row r="2711">
          <cell r="A2711">
            <v>42157</v>
          </cell>
          <cell r="B2711">
            <v>39959</v>
          </cell>
          <cell r="C2711">
            <v>-2198</v>
          </cell>
          <cell r="E2711">
            <v>2709</v>
          </cell>
          <cell r="F2711" t="str">
            <v>MÁS DE 30 DÍAS</v>
          </cell>
        </row>
        <row r="2712">
          <cell r="A2712">
            <v>42158</v>
          </cell>
          <cell r="B2712">
            <v>39959</v>
          </cell>
          <cell r="C2712">
            <v>-2199</v>
          </cell>
          <cell r="E2712">
            <v>2710</v>
          </cell>
          <cell r="F2712" t="str">
            <v>MÁS DE 30 DÍAS</v>
          </cell>
        </row>
        <row r="2713">
          <cell r="A2713">
            <v>42159</v>
          </cell>
          <cell r="B2713">
            <v>39959</v>
          </cell>
          <cell r="C2713">
            <v>-2200</v>
          </cell>
          <cell r="E2713">
            <v>2711</v>
          </cell>
          <cell r="F2713" t="str">
            <v>MÁS DE 30 DÍAS</v>
          </cell>
        </row>
        <row r="2714">
          <cell r="A2714">
            <v>42160</v>
          </cell>
          <cell r="B2714">
            <v>39959</v>
          </cell>
          <cell r="C2714">
            <v>-2201</v>
          </cell>
          <cell r="E2714">
            <v>2712</v>
          </cell>
          <cell r="F2714" t="str">
            <v>MÁS DE 30 DÍAS</v>
          </cell>
        </row>
        <row r="2715">
          <cell r="A2715">
            <v>42161</v>
          </cell>
          <cell r="B2715">
            <v>39959</v>
          </cell>
          <cell r="C2715">
            <v>-2202</v>
          </cell>
          <cell r="E2715">
            <v>2713</v>
          </cell>
          <cell r="F2715" t="str">
            <v>MÁS DE 30 DÍAS</v>
          </cell>
        </row>
        <row r="2716">
          <cell r="A2716">
            <v>42162</v>
          </cell>
          <cell r="B2716">
            <v>39959</v>
          </cell>
          <cell r="C2716">
            <v>-2203</v>
          </cell>
          <cell r="E2716">
            <v>2714</v>
          </cell>
          <cell r="F2716" t="str">
            <v>MÁS DE 30 DÍAS</v>
          </cell>
        </row>
        <row r="2717">
          <cell r="A2717">
            <v>42163</v>
          </cell>
          <cell r="B2717">
            <v>39959</v>
          </cell>
          <cell r="C2717">
            <v>-2204</v>
          </cell>
          <cell r="E2717">
            <v>2715</v>
          </cell>
          <cell r="F2717" t="str">
            <v>MÁS DE 30 DÍAS</v>
          </cell>
        </row>
        <row r="2718">
          <cell r="A2718">
            <v>42164</v>
          </cell>
          <cell r="B2718">
            <v>39959</v>
          </cell>
          <cell r="C2718">
            <v>-2205</v>
          </cell>
          <cell r="E2718">
            <v>2716</v>
          </cell>
          <cell r="F2718" t="str">
            <v>MÁS DE 30 DÍAS</v>
          </cell>
        </row>
        <row r="2719">
          <cell r="A2719">
            <v>42165</v>
          </cell>
          <cell r="B2719">
            <v>39959</v>
          </cell>
          <cell r="C2719">
            <v>-2206</v>
          </cell>
          <cell r="E2719">
            <v>2717</v>
          </cell>
          <cell r="F2719" t="str">
            <v>MÁS DE 30 DÍAS</v>
          </cell>
        </row>
        <row r="2720">
          <cell r="A2720">
            <v>42166</v>
          </cell>
          <cell r="B2720">
            <v>39959</v>
          </cell>
          <cell r="C2720">
            <v>-2207</v>
          </cell>
          <cell r="E2720">
            <v>2718</v>
          </cell>
          <cell r="F2720" t="str">
            <v>MÁS DE 30 DÍAS</v>
          </cell>
        </row>
        <row r="2721">
          <cell r="A2721">
            <v>42167</v>
          </cell>
          <cell r="B2721">
            <v>39959</v>
          </cell>
          <cell r="C2721">
            <v>-2208</v>
          </cell>
          <cell r="E2721">
            <v>2719</v>
          </cell>
          <cell r="F2721" t="str">
            <v>MÁS DE 30 DÍAS</v>
          </cell>
        </row>
        <row r="2722">
          <cell r="A2722">
            <v>42168</v>
          </cell>
          <cell r="B2722">
            <v>39959</v>
          </cell>
          <cell r="C2722">
            <v>-2209</v>
          </cell>
          <cell r="E2722">
            <v>2720</v>
          </cell>
          <cell r="F2722" t="str">
            <v>MÁS DE 30 DÍAS</v>
          </cell>
        </row>
        <row r="2723">
          <cell r="A2723">
            <v>42169</v>
          </cell>
          <cell r="B2723">
            <v>39959</v>
          </cell>
          <cell r="C2723">
            <v>-2210</v>
          </cell>
          <cell r="E2723">
            <v>2721</v>
          </cell>
          <cell r="F2723" t="str">
            <v>MÁS DE 30 DÍAS</v>
          </cell>
        </row>
        <row r="2724">
          <cell r="A2724">
            <v>42170</v>
          </cell>
          <cell r="B2724">
            <v>39959</v>
          </cell>
          <cell r="C2724">
            <v>-2211</v>
          </cell>
          <cell r="E2724">
            <v>2722</v>
          </cell>
          <cell r="F2724" t="str">
            <v>MÁS DE 30 DÍAS</v>
          </cell>
        </row>
        <row r="2725">
          <cell r="A2725">
            <v>42171</v>
          </cell>
          <cell r="B2725">
            <v>39959</v>
          </cell>
          <cell r="C2725">
            <v>-2212</v>
          </cell>
          <cell r="E2725">
            <v>2723</v>
          </cell>
          <cell r="F2725" t="str">
            <v>MÁS DE 30 DÍAS</v>
          </cell>
        </row>
        <row r="2726">
          <cell r="A2726">
            <v>42172</v>
          </cell>
          <cell r="B2726">
            <v>39959</v>
          </cell>
          <cell r="C2726">
            <v>-2213</v>
          </cell>
          <cell r="E2726">
            <v>2724</v>
          </cell>
          <cell r="F2726" t="str">
            <v>MÁS DE 30 DÍAS</v>
          </cell>
        </row>
        <row r="2727">
          <cell r="A2727">
            <v>42173</v>
          </cell>
          <cell r="B2727">
            <v>39959</v>
          </cell>
          <cell r="C2727">
            <v>-2214</v>
          </cell>
          <cell r="E2727">
            <v>2725</v>
          </cell>
          <cell r="F2727" t="str">
            <v>MÁS DE 30 DÍAS</v>
          </cell>
        </row>
        <row r="2728">
          <cell r="A2728">
            <v>42174</v>
          </cell>
          <cell r="B2728">
            <v>39959</v>
          </cell>
          <cell r="C2728">
            <v>-2215</v>
          </cell>
          <cell r="E2728">
            <v>2726</v>
          </cell>
          <cell r="F2728" t="str">
            <v>MÁS DE 30 DÍAS</v>
          </cell>
        </row>
        <row r="2729">
          <cell r="A2729">
            <v>42175</v>
          </cell>
          <cell r="B2729">
            <v>39959</v>
          </cell>
          <cell r="C2729">
            <v>-2216</v>
          </cell>
          <cell r="E2729">
            <v>2727</v>
          </cell>
          <cell r="F2729" t="str">
            <v>MÁS DE 30 DÍAS</v>
          </cell>
        </row>
        <row r="2730">
          <cell r="A2730">
            <v>42176</v>
          </cell>
          <cell r="B2730">
            <v>39959</v>
          </cell>
          <cell r="C2730">
            <v>-2217</v>
          </cell>
          <cell r="E2730">
            <v>2728</v>
          </cell>
          <cell r="F2730" t="str">
            <v>MÁS DE 30 DÍAS</v>
          </cell>
        </row>
        <row r="2731">
          <cell r="A2731">
            <v>42177</v>
          </cell>
          <cell r="B2731">
            <v>39959</v>
          </cell>
          <cell r="C2731">
            <v>-2218</v>
          </cell>
          <cell r="E2731">
            <v>2729</v>
          </cell>
          <cell r="F2731" t="str">
            <v>MÁS DE 30 DÍAS</v>
          </cell>
        </row>
        <row r="2732">
          <cell r="A2732">
            <v>42178</v>
          </cell>
          <cell r="B2732">
            <v>39959</v>
          </cell>
          <cell r="C2732">
            <v>-2219</v>
          </cell>
          <cell r="E2732">
            <v>2730</v>
          </cell>
          <cell r="F2732" t="str">
            <v>MÁS DE 30 DÍAS</v>
          </cell>
        </row>
        <row r="2733">
          <cell r="A2733">
            <v>42179</v>
          </cell>
          <cell r="B2733">
            <v>39959</v>
          </cell>
          <cell r="C2733">
            <v>-2220</v>
          </cell>
          <cell r="E2733">
            <v>2731</v>
          </cell>
          <cell r="F2733" t="str">
            <v>MÁS DE 30 DÍAS</v>
          </cell>
        </row>
        <row r="2734">
          <cell r="A2734">
            <v>42180</v>
          </cell>
          <cell r="B2734">
            <v>39959</v>
          </cell>
          <cell r="C2734">
            <v>-2221</v>
          </cell>
          <cell r="E2734">
            <v>2732</v>
          </cell>
          <cell r="F2734" t="str">
            <v>MÁS DE 30 DÍAS</v>
          </cell>
        </row>
        <row r="2735">
          <cell r="A2735">
            <v>42181</v>
          </cell>
          <cell r="B2735">
            <v>39959</v>
          </cell>
          <cell r="C2735">
            <v>-2222</v>
          </cell>
          <cell r="E2735">
            <v>2733</v>
          </cell>
          <cell r="F2735" t="str">
            <v>MÁS DE 30 DÍAS</v>
          </cell>
        </row>
        <row r="2736">
          <cell r="A2736">
            <v>42182</v>
          </cell>
          <cell r="B2736">
            <v>39959</v>
          </cell>
          <cell r="C2736">
            <v>-2223</v>
          </cell>
          <cell r="E2736">
            <v>2734</v>
          </cell>
          <cell r="F2736" t="str">
            <v>MÁS DE 30 DÍAS</v>
          </cell>
        </row>
        <row r="2737">
          <cell r="A2737">
            <v>42183</v>
          </cell>
          <cell r="B2737">
            <v>39959</v>
          </cell>
          <cell r="C2737">
            <v>-2224</v>
          </cell>
          <cell r="E2737">
            <v>2735</v>
          </cell>
          <cell r="F2737" t="str">
            <v>MÁS DE 30 DÍAS</v>
          </cell>
        </row>
        <row r="2738">
          <cell r="A2738">
            <v>42184</v>
          </cell>
          <cell r="B2738">
            <v>39959</v>
          </cell>
          <cell r="C2738">
            <v>-2225</v>
          </cell>
          <cell r="E2738">
            <v>2736</v>
          </cell>
          <cell r="F2738" t="str">
            <v>MÁS DE 30 DÍAS</v>
          </cell>
        </row>
        <row r="2739">
          <cell r="A2739">
            <v>42185</v>
          </cell>
          <cell r="B2739">
            <v>39959</v>
          </cell>
          <cell r="C2739">
            <v>-2226</v>
          </cell>
          <cell r="E2739">
            <v>2737</v>
          </cell>
          <cell r="F2739" t="str">
            <v>MÁS DE 30 DÍAS</v>
          </cell>
        </row>
        <row r="2740">
          <cell r="A2740">
            <v>42186</v>
          </cell>
          <cell r="B2740">
            <v>39959</v>
          </cell>
          <cell r="C2740">
            <v>-2227</v>
          </cell>
          <cell r="E2740">
            <v>2738</v>
          </cell>
          <cell r="F2740" t="str">
            <v>MÁS DE 30 DÍAS</v>
          </cell>
        </row>
        <row r="2741">
          <cell r="A2741">
            <v>42187</v>
          </cell>
          <cell r="B2741">
            <v>39959</v>
          </cell>
          <cell r="C2741">
            <v>-2228</v>
          </cell>
          <cell r="E2741">
            <v>2739</v>
          </cell>
          <cell r="F2741" t="str">
            <v>MÁS DE 30 DÍAS</v>
          </cell>
        </row>
        <row r="2742">
          <cell r="A2742">
            <v>42188</v>
          </cell>
          <cell r="B2742">
            <v>39959</v>
          </cell>
          <cell r="C2742">
            <v>-2229</v>
          </cell>
          <cell r="E2742">
            <v>2740</v>
          </cell>
          <cell r="F2742" t="str">
            <v>MÁS DE 30 DÍAS</v>
          </cell>
        </row>
        <row r="2743">
          <cell r="A2743">
            <v>42189</v>
          </cell>
          <cell r="B2743">
            <v>39959</v>
          </cell>
          <cell r="C2743">
            <v>-2230</v>
          </cell>
          <cell r="E2743">
            <v>2741</v>
          </cell>
          <cell r="F2743" t="str">
            <v>MÁS DE 30 DÍAS</v>
          </cell>
        </row>
        <row r="2744">
          <cell r="A2744">
            <v>42190</v>
          </cell>
          <cell r="B2744">
            <v>39959</v>
          </cell>
          <cell r="C2744">
            <v>-2231</v>
          </cell>
          <cell r="E2744">
            <v>2742</v>
          </cell>
          <cell r="F2744" t="str">
            <v>MÁS DE 30 DÍAS</v>
          </cell>
        </row>
        <row r="2745">
          <cell r="A2745">
            <v>42191</v>
          </cell>
          <cell r="B2745">
            <v>39959</v>
          </cell>
          <cell r="C2745">
            <v>-2232</v>
          </cell>
          <cell r="E2745">
            <v>2743</v>
          </cell>
          <cell r="F2745" t="str">
            <v>MÁS DE 30 DÍAS</v>
          </cell>
        </row>
        <row r="2746">
          <cell r="A2746">
            <v>42192</v>
          </cell>
          <cell r="B2746">
            <v>39959</v>
          </cell>
          <cell r="C2746">
            <v>-2233</v>
          </cell>
          <cell r="E2746">
            <v>2744</v>
          </cell>
          <cell r="F2746" t="str">
            <v>MÁS DE 30 DÍAS</v>
          </cell>
        </row>
        <row r="2747">
          <cell r="A2747">
            <v>42193</v>
          </cell>
          <cell r="B2747">
            <v>39959</v>
          </cell>
          <cell r="C2747">
            <v>-2234</v>
          </cell>
          <cell r="E2747">
            <v>2745</v>
          </cell>
          <cell r="F2747" t="str">
            <v>MÁS DE 30 DÍAS</v>
          </cell>
        </row>
        <row r="2748">
          <cell r="A2748">
            <v>42194</v>
          </cell>
          <cell r="B2748">
            <v>39959</v>
          </cell>
          <cell r="C2748">
            <v>-2235</v>
          </cell>
          <cell r="E2748">
            <v>2746</v>
          </cell>
          <cell r="F2748" t="str">
            <v>MÁS DE 30 DÍAS</v>
          </cell>
        </row>
        <row r="2749">
          <cell r="A2749">
            <v>42195</v>
          </cell>
          <cell r="B2749">
            <v>39959</v>
          </cell>
          <cell r="C2749">
            <v>-2236</v>
          </cell>
          <cell r="E2749">
            <v>2747</v>
          </cell>
          <cell r="F2749" t="str">
            <v>MÁS DE 30 DÍAS</v>
          </cell>
        </row>
        <row r="2750">
          <cell r="A2750">
            <v>42196</v>
          </cell>
          <cell r="B2750">
            <v>39959</v>
          </cell>
          <cell r="C2750">
            <v>-2237</v>
          </cell>
          <cell r="E2750">
            <v>2748</v>
          </cell>
          <cell r="F2750" t="str">
            <v>MÁS DE 30 DÍAS</v>
          </cell>
        </row>
        <row r="2751">
          <cell r="A2751">
            <v>42197</v>
          </cell>
          <cell r="B2751">
            <v>39959</v>
          </cell>
          <cell r="C2751">
            <v>-2238</v>
          </cell>
          <cell r="E2751">
            <v>2749</v>
          </cell>
          <cell r="F2751" t="str">
            <v>MÁS DE 30 DÍAS</v>
          </cell>
        </row>
        <row r="2752">
          <cell r="A2752">
            <v>42198</v>
          </cell>
          <cell r="B2752">
            <v>39959</v>
          </cell>
          <cell r="C2752">
            <v>-2239</v>
          </cell>
          <cell r="E2752">
            <v>2750</v>
          </cell>
          <cell r="F2752" t="str">
            <v>MÁS DE 30 DÍAS</v>
          </cell>
        </row>
        <row r="2753">
          <cell r="A2753">
            <v>42199</v>
          </cell>
          <cell r="B2753">
            <v>39959</v>
          </cell>
          <cell r="C2753">
            <v>-2240</v>
          </cell>
          <cell r="E2753">
            <v>2751</v>
          </cell>
          <cell r="F2753" t="str">
            <v>MÁS DE 30 DÍAS</v>
          </cell>
        </row>
        <row r="2754">
          <cell r="A2754">
            <v>42200</v>
          </cell>
          <cell r="B2754">
            <v>39959</v>
          </cell>
          <cell r="C2754">
            <v>-2241</v>
          </cell>
          <cell r="E2754">
            <v>2752</v>
          </cell>
          <cell r="F2754" t="str">
            <v>MÁS DE 30 DÍAS</v>
          </cell>
        </row>
        <row r="2755">
          <cell r="A2755">
            <v>42201</v>
          </cell>
          <cell r="B2755">
            <v>39959</v>
          </cell>
          <cell r="C2755">
            <v>-2242</v>
          </cell>
          <cell r="E2755">
            <v>2753</v>
          </cell>
          <cell r="F2755" t="str">
            <v>MÁS DE 30 DÍAS</v>
          </cell>
        </row>
        <row r="2756">
          <cell r="A2756">
            <v>42202</v>
          </cell>
          <cell r="B2756">
            <v>39959</v>
          </cell>
          <cell r="C2756">
            <v>-2243</v>
          </cell>
          <cell r="E2756">
            <v>2754</v>
          </cell>
          <cell r="F2756" t="str">
            <v>MÁS DE 30 DÍAS</v>
          </cell>
        </row>
        <row r="2757">
          <cell r="A2757">
            <v>42203</v>
          </cell>
          <cell r="B2757">
            <v>39959</v>
          </cell>
          <cell r="C2757">
            <v>-2244</v>
          </cell>
          <cell r="E2757">
            <v>2755</v>
          </cell>
          <cell r="F2757" t="str">
            <v>MÁS DE 30 DÍAS</v>
          </cell>
        </row>
        <row r="2758">
          <cell r="A2758">
            <v>42204</v>
          </cell>
          <cell r="B2758">
            <v>39959</v>
          </cell>
          <cell r="C2758">
            <v>-2245</v>
          </cell>
          <cell r="E2758">
            <v>2756</v>
          </cell>
          <cell r="F2758" t="str">
            <v>MÁS DE 30 DÍAS</v>
          </cell>
        </row>
        <row r="2759">
          <cell r="A2759">
            <v>42205</v>
          </cell>
          <cell r="B2759">
            <v>39959</v>
          </cell>
          <cell r="C2759">
            <v>-2246</v>
          </cell>
          <cell r="E2759">
            <v>2757</v>
          </cell>
          <cell r="F2759" t="str">
            <v>MÁS DE 30 DÍAS</v>
          </cell>
        </row>
        <row r="2760">
          <cell r="A2760">
            <v>42206</v>
          </cell>
          <cell r="B2760">
            <v>39959</v>
          </cell>
          <cell r="C2760">
            <v>-2247</v>
          </cell>
          <cell r="E2760">
            <v>2758</v>
          </cell>
          <cell r="F2760" t="str">
            <v>MÁS DE 30 DÍAS</v>
          </cell>
        </row>
        <row r="2761">
          <cell r="A2761">
            <v>42207</v>
          </cell>
          <cell r="B2761">
            <v>39959</v>
          </cell>
          <cell r="C2761">
            <v>-2248</v>
          </cell>
          <cell r="E2761">
            <v>2759</v>
          </cell>
          <cell r="F2761" t="str">
            <v>MÁS DE 30 DÍAS</v>
          </cell>
        </row>
        <row r="2762">
          <cell r="A2762">
            <v>42208</v>
          </cell>
          <cell r="B2762">
            <v>39959</v>
          </cell>
          <cell r="C2762">
            <v>-2249</v>
          </cell>
          <cell r="E2762">
            <v>2760</v>
          </cell>
          <cell r="F2762" t="str">
            <v>MÁS DE 30 DÍAS</v>
          </cell>
        </row>
        <row r="2763">
          <cell r="A2763">
            <v>42209</v>
          </cell>
          <cell r="B2763">
            <v>39959</v>
          </cell>
          <cell r="C2763">
            <v>-2250</v>
          </cell>
          <cell r="E2763">
            <v>2761</v>
          </cell>
          <cell r="F2763" t="str">
            <v>MÁS DE 30 DÍAS</v>
          </cell>
        </row>
        <row r="2764">
          <cell r="A2764">
            <v>42210</v>
          </cell>
          <cell r="B2764">
            <v>39959</v>
          </cell>
          <cell r="C2764">
            <v>-2251</v>
          </cell>
          <cell r="E2764">
            <v>2762</v>
          </cell>
          <cell r="F2764" t="str">
            <v>MÁS DE 30 DÍAS</v>
          </cell>
        </row>
        <row r="2765">
          <cell r="A2765">
            <v>42211</v>
          </cell>
          <cell r="B2765">
            <v>39959</v>
          </cell>
          <cell r="C2765">
            <v>-2252</v>
          </cell>
          <cell r="E2765">
            <v>2763</v>
          </cell>
          <cell r="F2765" t="str">
            <v>MÁS DE 30 DÍAS</v>
          </cell>
        </row>
        <row r="2766">
          <cell r="A2766">
            <v>42212</v>
          </cell>
          <cell r="B2766">
            <v>39959</v>
          </cell>
          <cell r="C2766">
            <v>-2253</v>
          </cell>
          <cell r="E2766">
            <v>2764</v>
          </cell>
          <cell r="F2766" t="str">
            <v>MÁS DE 30 DÍAS</v>
          </cell>
        </row>
        <row r="2767">
          <cell r="A2767">
            <v>42213</v>
          </cell>
          <cell r="B2767">
            <v>39959</v>
          </cell>
          <cell r="C2767">
            <v>-2254</v>
          </cell>
          <cell r="E2767">
            <v>2765</v>
          </cell>
          <cell r="F2767" t="str">
            <v>MÁS DE 30 DÍAS</v>
          </cell>
        </row>
        <row r="2768">
          <cell r="A2768">
            <v>42214</v>
          </cell>
          <cell r="B2768">
            <v>39959</v>
          </cell>
          <cell r="C2768">
            <v>-2255</v>
          </cell>
          <cell r="E2768">
            <v>2766</v>
          </cell>
          <cell r="F2768" t="str">
            <v>MÁS DE 30 DÍAS</v>
          </cell>
        </row>
        <row r="2769">
          <cell r="A2769">
            <v>42215</v>
          </cell>
          <cell r="B2769">
            <v>39959</v>
          </cell>
          <cell r="C2769">
            <v>-2256</v>
          </cell>
          <cell r="E2769">
            <v>2767</v>
          </cell>
          <cell r="F2769" t="str">
            <v>MÁS DE 30 DÍAS</v>
          </cell>
        </row>
        <row r="2770">
          <cell r="A2770">
            <v>42216</v>
          </cell>
          <cell r="B2770">
            <v>39959</v>
          </cell>
          <cell r="C2770">
            <v>-2257</v>
          </cell>
          <cell r="E2770">
            <v>2768</v>
          </cell>
          <cell r="F2770" t="str">
            <v>MÁS DE 30 DÍAS</v>
          </cell>
        </row>
        <row r="2771">
          <cell r="A2771">
            <v>42217</v>
          </cell>
          <cell r="B2771">
            <v>39959</v>
          </cell>
          <cell r="C2771">
            <v>-2258</v>
          </cell>
          <cell r="E2771">
            <v>2769</v>
          </cell>
          <cell r="F2771" t="str">
            <v>MÁS DE 30 DÍAS</v>
          </cell>
        </row>
        <row r="2772">
          <cell r="A2772">
            <v>42218</v>
          </cell>
          <cell r="B2772">
            <v>39959</v>
          </cell>
          <cell r="C2772">
            <v>-2259</v>
          </cell>
          <cell r="E2772">
            <v>2770</v>
          </cell>
          <cell r="F2772" t="str">
            <v>MÁS DE 30 DÍAS</v>
          </cell>
        </row>
        <row r="2773">
          <cell r="A2773">
            <v>42219</v>
          </cell>
          <cell r="B2773">
            <v>39959</v>
          </cell>
          <cell r="C2773">
            <v>-2260</v>
          </cell>
          <cell r="E2773">
            <v>2771</v>
          </cell>
          <cell r="F2773" t="str">
            <v>MÁS DE 30 DÍAS</v>
          </cell>
        </row>
        <row r="2774">
          <cell r="A2774">
            <v>42220</v>
          </cell>
          <cell r="B2774">
            <v>39959</v>
          </cell>
          <cell r="C2774">
            <v>-2261</v>
          </cell>
          <cell r="E2774">
            <v>2772</v>
          </cell>
          <cell r="F2774" t="str">
            <v>MÁS DE 30 DÍAS</v>
          </cell>
        </row>
        <row r="2775">
          <cell r="A2775">
            <v>42221</v>
          </cell>
          <cell r="B2775">
            <v>39959</v>
          </cell>
          <cell r="C2775">
            <v>-2262</v>
          </cell>
          <cell r="E2775">
            <v>2773</v>
          </cell>
          <cell r="F2775" t="str">
            <v>MÁS DE 30 DÍAS</v>
          </cell>
        </row>
        <row r="2776">
          <cell r="A2776">
            <v>42222</v>
          </cell>
          <cell r="B2776">
            <v>39959</v>
          </cell>
          <cell r="C2776">
            <v>-2263</v>
          </cell>
          <cell r="E2776">
            <v>2774</v>
          </cell>
          <cell r="F2776" t="str">
            <v>MÁS DE 30 DÍAS</v>
          </cell>
        </row>
        <row r="2777">
          <cell r="A2777">
            <v>42223</v>
          </cell>
          <cell r="B2777">
            <v>39959</v>
          </cell>
          <cell r="C2777">
            <v>-2264</v>
          </cell>
          <cell r="E2777">
            <v>2775</v>
          </cell>
          <cell r="F2777" t="str">
            <v>MÁS DE 30 DÍAS</v>
          </cell>
        </row>
        <row r="2778">
          <cell r="A2778">
            <v>42224</v>
          </cell>
          <cell r="B2778">
            <v>39959</v>
          </cell>
          <cell r="C2778">
            <v>-2265</v>
          </cell>
          <cell r="E2778">
            <v>2776</v>
          </cell>
          <cell r="F2778" t="str">
            <v>MÁS DE 30 DÍAS</v>
          </cell>
        </row>
        <row r="2779">
          <cell r="A2779">
            <v>42225</v>
          </cell>
          <cell r="B2779">
            <v>39959</v>
          </cell>
          <cell r="C2779">
            <v>-2266</v>
          </cell>
          <cell r="E2779">
            <v>2777</v>
          </cell>
          <cell r="F2779" t="str">
            <v>MÁS DE 30 DÍAS</v>
          </cell>
        </row>
        <row r="2780">
          <cell r="A2780">
            <v>42226</v>
          </cell>
          <cell r="B2780">
            <v>39959</v>
          </cell>
          <cell r="C2780">
            <v>-2267</v>
          </cell>
          <cell r="E2780">
            <v>2778</v>
          </cell>
          <cell r="F2780" t="str">
            <v>MÁS DE 30 DÍAS</v>
          </cell>
        </row>
        <row r="2781">
          <cell r="A2781">
            <v>42227</v>
          </cell>
          <cell r="B2781">
            <v>39959</v>
          </cell>
          <cell r="C2781">
            <v>-2268</v>
          </cell>
          <cell r="E2781">
            <v>2779</v>
          </cell>
          <cell r="F2781" t="str">
            <v>MÁS DE 30 DÍAS</v>
          </cell>
        </row>
        <row r="2782">
          <cell r="A2782">
            <v>42228</v>
          </cell>
          <cell r="B2782">
            <v>39959</v>
          </cell>
          <cell r="C2782">
            <v>-2269</v>
          </cell>
          <cell r="E2782">
            <v>2780</v>
          </cell>
          <cell r="F2782" t="str">
            <v>MÁS DE 30 DÍAS</v>
          </cell>
        </row>
        <row r="2783">
          <cell r="A2783">
            <v>42229</v>
          </cell>
          <cell r="B2783">
            <v>39959</v>
          </cell>
          <cell r="C2783">
            <v>-2270</v>
          </cell>
          <cell r="E2783">
            <v>2781</v>
          </cell>
          <cell r="F2783" t="str">
            <v>MÁS DE 30 DÍAS</v>
          </cell>
        </row>
        <row r="2784">
          <cell r="A2784">
            <v>42230</v>
          </cell>
          <cell r="B2784">
            <v>39959</v>
          </cell>
          <cell r="C2784">
            <v>-2271</v>
          </cell>
          <cell r="E2784">
            <v>2782</v>
          </cell>
          <cell r="F2784" t="str">
            <v>MÁS DE 30 DÍAS</v>
          </cell>
        </row>
        <row r="2785">
          <cell r="A2785">
            <v>42231</v>
          </cell>
          <cell r="B2785">
            <v>39959</v>
          </cell>
          <cell r="C2785">
            <v>-2272</v>
          </cell>
          <cell r="E2785">
            <v>2783</v>
          </cell>
          <cell r="F2785" t="str">
            <v>MÁS DE 30 DÍAS</v>
          </cell>
        </row>
        <row r="2786">
          <cell r="A2786">
            <v>42232</v>
          </cell>
          <cell r="B2786">
            <v>39959</v>
          </cell>
          <cell r="C2786">
            <v>-2273</v>
          </cell>
          <cell r="E2786">
            <v>2784</v>
          </cell>
          <cell r="F2786" t="str">
            <v>MÁS DE 30 DÍAS</v>
          </cell>
        </row>
        <row r="2787">
          <cell r="A2787">
            <v>42233</v>
          </cell>
          <cell r="B2787">
            <v>39959</v>
          </cell>
          <cell r="C2787">
            <v>-2274</v>
          </cell>
          <cell r="E2787">
            <v>2785</v>
          </cell>
          <cell r="F2787" t="str">
            <v>MÁS DE 30 DÍAS</v>
          </cell>
        </row>
        <row r="2788">
          <cell r="A2788">
            <v>42234</v>
          </cell>
          <cell r="B2788">
            <v>39959</v>
          </cell>
          <cell r="C2788">
            <v>-2275</v>
          </cell>
          <cell r="E2788">
            <v>2786</v>
          </cell>
          <cell r="F2788" t="str">
            <v>MÁS DE 30 DÍAS</v>
          </cell>
        </row>
        <row r="2789">
          <cell r="A2789">
            <v>42235</v>
          </cell>
          <cell r="B2789">
            <v>39959</v>
          </cell>
          <cell r="C2789">
            <v>-2276</v>
          </cell>
          <cell r="E2789">
            <v>2787</v>
          </cell>
          <cell r="F2789" t="str">
            <v>MÁS DE 30 DÍAS</v>
          </cell>
        </row>
        <row r="2790">
          <cell r="A2790">
            <v>42236</v>
          </cell>
          <cell r="B2790">
            <v>39959</v>
          </cell>
          <cell r="C2790">
            <v>-2277</v>
          </cell>
          <cell r="E2790">
            <v>2788</v>
          </cell>
          <cell r="F2790" t="str">
            <v>MÁS DE 30 DÍAS</v>
          </cell>
        </row>
        <row r="2791">
          <cell r="A2791">
            <v>42237</v>
          </cell>
          <cell r="B2791">
            <v>39959</v>
          </cell>
          <cell r="C2791">
            <v>-2278</v>
          </cell>
          <cell r="E2791">
            <v>2789</v>
          </cell>
          <cell r="F2791" t="str">
            <v>MÁS DE 30 DÍAS</v>
          </cell>
        </row>
        <row r="2792">
          <cell r="A2792">
            <v>42238</v>
          </cell>
          <cell r="B2792">
            <v>39959</v>
          </cell>
          <cell r="C2792">
            <v>-2279</v>
          </cell>
          <cell r="E2792">
            <v>2790</v>
          </cell>
          <cell r="F2792" t="str">
            <v>MÁS DE 30 DÍAS</v>
          </cell>
        </row>
        <row r="2793">
          <cell r="A2793">
            <v>42239</v>
          </cell>
          <cell r="B2793">
            <v>39959</v>
          </cell>
          <cell r="C2793">
            <v>-2280</v>
          </cell>
          <cell r="E2793">
            <v>2791</v>
          </cell>
          <cell r="F2793" t="str">
            <v>MÁS DE 30 DÍAS</v>
          </cell>
        </row>
        <row r="2794">
          <cell r="A2794">
            <v>42240</v>
          </cell>
          <cell r="B2794">
            <v>39959</v>
          </cell>
          <cell r="C2794">
            <v>-2281</v>
          </cell>
          <cell r="E2794">
            <v>2792</v>
          </cell>
          <cell r="F2794" t="str">
            <v>MÁS DE 30 DÍAS</v>
          </cell>
        </row>
        <row r="2795">
          <cell r="A2795">
            <v>42241</v>
          </cell>
          <cell r="B2795">
            <v>39959</v>
          </cell>
          <cell r="C2795">
            <v>-2282</v>
          </cell>
          <cell r="E2795">
            <v>2793</v>
          </cell>
          <cell r="F2795" t="str">
            <v>MÁS DE 30 DÍAS</v>
          </cell>
        </row>
        <row r="2796">
          <cell r="A2796">
            <v>42242</v>
          </cell>
          <cell r="B2796">
            <v>39959</v>
          </cell>
          <cell r="C2796">
            <v>-2283</v>
          </cell>
          <cell r="E2796">
            <v>2794</v>
          </cell>
          <cell r="F2796" t="str">
            <v>MÁS DE 30 DÍAS</v>
          </cell>
        </row>
        <row r="2797">
          <cell r="A2797">
            <v>42243</v>
          </cell>
          <cell r="B2797">
            <v>39959</v>
          </cell>
          <cell r="C2797">
            <v>-2284</v>
          </cell>
          <cell r="E2797">
            <v>2795</v>
          </cell>
          <cell r="F2797" t="str">
            <v>MÁS DE 30 DÍAS</v>
          </cell>
        </row>
        <row r="2798">
          <cell r="A2798">
            <v>42244</v>
          </cell>
          <cell r="B2798">
            <v>39959</v>
          </cell>
          <cell r="C2798">
            <v>-2285</v>
          </cell>
          <cell r="E2798">
            <v>2796</v>
          </cell>
          <cell r="F2798" t="str">
            <v>MÁS DE 30 DÍAS</v>
          </cell>
        </row>
        <row r="2799">
          <cell r="A2799">
            <v>42245</v>
          </cell>
          <cell r="B2799">
            <v>39959</v>
          </cell>
          <cell r="C2799">
            <v>-2286</v>
          </cell>
          <cell r="E2799">
            <v>2797</v>
          </cell>
          <cell r="F2799" t="str">
            <v>MÁS DE 30 DÍAS</v>
          </cell>
        </row>
        <row r="2800">
          <cell r="A2800">
            <v>42246</v>
          </cell>
          <cell r="B2800">
            <v>39959</v>
          </cell>
          <cell r="C2800">
            <v>-2287</v>
          </cell>
          <cell r="E2800">
            <v>2798</v>
          </cell>
          <cell r="F2800" t="str">
            <v>MÁS DE 30 DÍAS</v>
          </cell>
        </row>
        <row r="2801">
          <cell r="A2801">
            <v>42247</v>
          </cell>
          <cell r="B2801">
            <v>39959</v>
          </cell>
          <cell r="C2801">
            <v>-2288</v>
          </cell>
          <cell r="E2801">
            <v>2799</v>
          </cell>
          <cell r="F2801" t="str">
            <v>MÁS DE 30 DÍAS</v>
          </cell>
        </row>
        <row r="2802">
          <cell r="A2802">
            <v>42248</v>
          </cell>
          <cell r="B2802">
            <v>39959</v>
          </cell>
          <cell r="C2802">
            <v>-2289</v>
          </cell>
          <cell r="E2802">
            <v>2800</v>
          </cell>
          <cell r="F2802" t="str">
            <v>MÁS DE 30 DÍAS</v>
          </cell>
        </row>
        <row r="2803">
          <cell r="A2803">
            <v>42249</v>
          </cell>
          <cell r="B2803">
            <v>39959</v>
          </cell>
          <cell r="C2803">
            <v>-2290</v>
          </cell>
          <cell r="E2803">
            <v>2801</v>
          </cell>
          <cell r="F2803" t="str">
            <v>MÁS DE 30 DÍAS</v>
          </cell>
        </row>
        <row r="2804">
          <cell r="A2804">
            <v>42250</v>
          </cell>
          <cell r="B2804">
            <v>39959</v>
          </cell>
          <cell r="C2804">
            <v>-2291</v>
          </cell>
          <cell r="E2804">
            <v>2802</v>
          </cell>
          <cell r="F2804" t="str">
            <v>MÁS DE 30 DÍAS</v>
          </cell>
        </row>
        <row r="2805">
          <cell r="A2805">
            <v>42251</v>
          </cell>
          <cell r="B2805">
            <v>39959</v>
          </cell>
          <cell r="C2805">
            <v>-2292</v>
          </cell>
          <cell r="E2805">
            <v>2803</v>
          </cell>
          <cell r="F2805" t="str">
            <v>MÁS DE 30 DÍAS</v>
          </cell>
        </row>
        <row r="2806">
          <cell r="A2806">
            <v>42252</v>
          </cell>
          <cell r="B2806">
            <v>39959</v>
          </cell>
          <cell r="C2806">
            <v>-2293</v>
          </cell>
          <cell r="E2806">
            <v>2804</v>
          </cell>
          <cell r="F2806" t="str">
            <v>MÁS DE 30 DÍAS</v>
          </cell>
        </row>
        <row r="2807">
          <cell r="A2807">
            <v>42253</v>
          </cell>
          <cell r="B2807">
            <v>39959</v>
          </cell>
          <cell r="C2807">
            <v>-2294</v>
          </cell>
          <cell r="E2807">
            <v>2805</v>
          </cell>
          <cell r="F2807" t="str">
            <v>MÁS DE 30 DÍAS</v>
          </cell>
        </row>
        <row r="2808">
          <cell r="A2808">
            <v>42254</v>
          </cell>
          <cell r="B2808">
            <v>39959</v>
          </cell>
          <cell r="C2808">
            <v>-2295</v>
          </cell>
          <cell r="E2808">
            <v>2806</v>
          </cell>
          <cell r="F2808" t="str">
            <v>MÁS DE 30 DÍAS</v>
          </cell>
        </row>
        <row r="2809">
          <cell r="A2809">
            <v>42255</v>
          </cell>
          <cell r="B2809">
            <v>39959</v>
          </cell>
          <cell r="C2809">
            <v>-2296</v>
          </cell>
          <cell r="E2809">
            <v>2807</v>
          </cell>
          <cell r="F2809" t="str">
            <v>MÁS DE 30 DÍAS</v>
          </cell>
        </row>
        <row r="2810">
          <cell r="A2810">
            <v>42256</v>
          </cell>
          <cell r="B2810">
            <v>39959</v>
          </cell>
          <cell r="C2810">
            <v>-2297</v>
          </cell>
          <cell r="E2810">
            <v>2808</v>
          </cell>
          <cell r="F2810" t="str">
            <v>MÁS DE 30 DÍAS</v>
          </cell>
        </row>
        <row r="2811">
          <cell r="A2811">
            <v>42257</v>
          </cell>
          <cell r="B2811">
            <v>39959</v>
          </cell>
          <cell r="C2811">
            <v>-2298</v>
          </cell>
          <cell r="E2811">
            <v>2809</v>
          </cell>
          <cell r="F2811" t="str">
            <v>MÁS DE 30 DÍAS</v>
          </cell>
        </row>
        <row r="2812">
          <cell r="A2812">
            <v>42258</v>
          </cell>
          <cell r="B2812">
            <v>39959</v>
          </cell>
          <cell r="C2812">
            <v>-2299</v>
          </cell>
          <cell r="E2812">
            <v>2810</v>
          </cell>
          <cell r="F2812" t="str">
            <v>MÁS DE 30 DÍAS</v>
          </cell>
        </row>
        <row r="2813">
          <cell r="A2813">
            <v>42259</v>
          </cell>
          <cell r="B2813">
            <v>39959</v>
          </cell>
          <cell r="C2813">
            <v>-2300</v>
          </cell>
          <cell r="E2813">
            <v>2811</v>
          </cell>
          <cell r="F2813" t="str">
            <v>MÁS DE 30 DÍAS</v>
          </cell>
        </row>
        <row r="2814">
          <cell r="A2814">
            <v>42260</v>
          </cell>
          <cell r="B2814">
            <v>39959</v>
          </cell>
          <cell r="C2814">
            <v>-2301</v>
          </cell>
          <cell r="E2814">
            <v>2812</v>
          </cell>
          <cell r="F2814" t="str">
            <v>MÁS DE 30 DÍAS</v>
          </cell>
        </row>
        <row r="2815">
          <cell r="A2815">
            <v>42261</v>
          </cell>
          <cell r="B2815">
            <v>39959</v>
          </cell>
          <cell r="C2815">
            <v>-2302</v>
          </cell>
          <cell r="E2815">
            <v>2813</v>
          </cell>
          <cell r="F2815" t="str">
            <v>MÁS DE 30 DÍAS</v>
          </cell>
        </row>
        <row r="2816">
          <cell r="A2816">
            <v>42262</v>
          </cell>
          <cell r="B2816">
            <v>39959</v>
          </cell>
          <cell r="C2816">
            <v>-2303</v>
          </cell>
          <cell r="E2816">
            <v>2814</v>
          </cell>
          <cell r="F2816" t="str">
            <v>MÁS DE 30 DÍAS</v>
          </cell>
        </row>
        <row r="2817">
          <cell r="A2817">
            <v>42263</v>
          </cell>
          <cell r="B2817">
            <v>39959</v>
          </cell>
          <cell r="C2817">
            <v>-2304</v>
          </cell>
          <cell r="E2817">
            <v>2815</v>
          </cell>
          <cell r="F2817" t="str">
            <v>MÁS DE 30 DÍAS</v>
          </cell>
        </row>
        <row r="2818">
          <cell r="A2818">
            <v>42264</v>
          </cell>
          <cell r="B2818">
            <v>39959</v>
          </cell>
          <cell r="C2818">
            <v>-2305</v>
          </cell>
          <cell r="E2818">
            <v>2816</v>
          </cell>
          <cell r="F2818" t="str">
            <v>MÁS DE 30 DÍAS</v>
          </cell>
        </row>
        <row r="2819">
          <cell r="A2819">
            <v>42265</v>
          </cell>
          <cell r="B2819">
            <v>39959</v>
          </cell>
          <cell r="C2819">
            <v>-2306</v>
          </cell>
          <cell r="E2819">
            <v>2817</v>
          </cell>
          <cell r="F2819" t="str">
            <v>MÁS DE 30 DÍAS</v>
          </cell>
        </row>
        <row r="2820">
          <cell r="A2820">
            <v>42266</v>
          </cell>
          <cell r="B2820">
            <v>39959</v>
          </cell>
          <cell r="C2820">
            <v>-2307</v>
          </cell>
          <cell r="E2820">
            <v>2818</v>
          </cell>
          <cell r="F2820" t="str">
            <v>MÁS DE 30 DÍAS</v>
          </cell>
        </row>
        <row r="2821">
          <cell r="A2821">
            <v>42267</v>
          </cell>
          <cell r="B2821">
            <v>39959</v>
          </cell>
          <cell r="C2821">
            <v>-2308</v>
          </cell>
          <cell r="E2821">
            <v>2819</v>
          </cell>
          <cell r="F2821" t="str">
            <v>MÁS DE 30 DÍAS</v>
          </cell>
        </row>
        <row r="2822">
          <cell r="A2822">
            <v>42268</v>
          </cell>
          <cell r="B2822">
            <v>39959</v>
          </cell>
          <cell r="C2822">
            <v>-2309</v>
          </cell>
          <cell r="E2822">
            <v>2820</v>
          </cell>
          <cell r="F2822" t="str">
            <v>MÁS DE 30 DÍAS</v>
          </cell>
        </row>
        <row r="2823">
          <cell r="A2823">
            <v>42269</v>
          </cell>
          <cell r="B2823">
            <v>39959</v>
          </cell>
          <cell r="C2823">
            <v>-2310</v>
          </cell>
          <cell r="E2823">
            <v>2821</v>
          </cell>
          <cell r="F2823" t="str">
            <v>MÁS DE 30 DÍAS</v>
          </cell>
        </row>
        <row r="2824">
          <cell r="A2824">
            <v>42270</v>
          </cell>
          <cell r="B2824">
            <v>39959</v>
          </cell>
          <cell r="C2824">
            <v>-2311</v>
          </cell>
          <cell r="E2824">
            <v>2822</v>
          </cell>
          <cell r="F2824" t="str">
            <v>MÁS DE 30 DÍAS</v>
          </cell>
        </row>
        <row r="2825">
          <cell r="A2825">
            <v>42271</v>
          </cell>
          <cell r="B2825">
            <v>39959</v>
          </cell>
          <cell r="C2825">
            <v>-2312</v>
          </cell>
          <cell r="E2825">
            <v>2823</v>
          </cell>
          <cell r="F2825" t="str">
            <v>MÁS DE 30 DÍAS</v>
          </cell>
        </row>
        <row r="2826">
          <cell r="A2826">
            <v>42272</v>
          </cell>
          <cell r="B2826">
            <v>39959</v>
          </cell>
          <cell r="C2826">
            <v>-2313</v>
          </cell>
          <cell r="E2826">
            <v>2824</v>
          </cell>
          <cell r="F2826" t="str">
            <v>MÁS DE 30 DÍAS</v>
          </cell>
        </row>
        <row r="2827">
          <cell r="A2827">
            <v>42273</v>
          </cell>
          <cell r="B2827">
            <v>39959</v>
          </cell>
          <cell r="C2827">
            <v>-2314</v>
          </cell>
          <cell r="E2827">
            <v>2825</v>
          </cell>
          <cell r="F2827" t="str">
            <v>MÁS DE 30 DÍAS</v>
          </cell>
        </row>
        <row r="2828">
          <cell r="A2828">
            <v>42274</v>
          </cell>
          <cell r="B2828">
            <v>39959</v>
          </cell>
          <cell r="C2828">
            <v>-2315</v>
          </cell>
          <cell r="E2828">
            <v>2826</v>
          </cell>
          <cell r="F2828" t="str">
            <v>MÁS DE 30 DÍAS</v>
          </cell>
        </row>
        <row r="2829">
          <cell r="A2829">
            <v>42275</v>
          </cell>
          <cell r="B2829">
            <v>39959</v>
          </cell>
          <cell r="C2829">
            <v>-2316</v>
          </cell>
          <cell r="E2829">
            <v>2827</v>
          </cell>
          <cell r="F2829" t="str">
            <v>MÁS DE 30 DÍAS</v>
          </cell>
        </row>
        <row r="2830">
          <cell r="A2830">
            <v>42276</v>
          </cell>
          <cell r="B2830">
            <v>39959</v>
          </cell>
          <cell r="C2830">
            <v>-2317</v>
          </cell>
          <cell r="E2830">
            <v>2828</v>
          </cell>
          <cell r="F2830" t="str">
            <v>MÁS DE 30 DÍAS</v>
          </cell>
        </row>
        <row r="2831">
          <cell r="A2831">
            <v>42277</v>
          </cell>
          <cell r="B2831">
            <v>39959</v>
          </cell>
          <cell r="C2831">
            <v>-2318</v>
          </cell>
          <cell r="E2831">
            <v>2829</v>
          </cell>
          <cell r="F2831" t="str">
            <v>MÁS DE 30 DÍAS</v>
          </cell>
        </row>
        <row r="2832">
          <cell r="A2832">
            <v>42278</v>
          </cell>
          <cell r="B2832">
            <v>39959</v>
          </cell>
          <cell r="C2832">
            <v>-2319</v>
          </cell>
          <cell r="E2832">
            <v>2830</v>
          </cell>
          <cell r="F2832" t="str">
            <v>MÁS DE 30 DÍAS</v>
          </cell>
        </row>
        <row r="2833">
          <cell r="A2833">
            <v>42279</v>
          </cell>
          <cell r="B2833">
            <v>39959</v>
          </cell>
          <cell r="C2833">
            <v>-2320</v>
          </cell>
          <cell r="E2833">
            <v>2831</v>
          </cell>
          <cell r="F2833" t="str">
            <v>MÁS DE 30 DÍAS</v>
          </cell>
        </row>
        <row r="2834">
          <cell r="A2834">
            <v>42280</v>
          </cell>
          <cell r="B2834">
            <v>39959</v>
          </cell>
          <cell r="C2834">
            <v>-2321</v>
          </cell>
          <cell r="E2834">
            <v>2832</v>
          </cell>
          <cell r="F2834" t="str">
            <v>MÁS DE 30 DÍAS</v>
          </cell>
        </row>
        <row r="2835">
          <cell r="A2835">
            <v>42281</v>
          </cell>
          <cell r="B2835">
            <v>39959</v>
          </cell>
          <cell r="C2835">
            <v>-2322</v>
          </cell>
          <cell r="E2835">
            <v>2833</v>
          </cell>
          <cell r="F2835" t="str">
            <v>MÁS DE 30 DÍAS</v>
          </cell>
        </row>
        <row r="2836">
          <cell r="A2836">
            <v>42282</v>
          </cell>
          <cell r="B2836">
            <v>39959</v>
          </cell>
          <cell r="C2836">
            <v>-2323</v>
          </cell>
          <cell r="E2836">
            <v>2834</v>
          </cell>
          <cell r="F2836" t="str">
            <v>MÁS DE 30 DÍAS</v>
          </cell>
        </row>
        <row r="2837">
          <cell r="A2837">
            <v>42283</v>
          </cell>
          <cell r="B2837">
            <v>39959</v>
          </cell>
          <cell r="C2837">
            <v>-2324</v>
          </cell>
          <cell r="E2837">
            <v>2835</v>
          </cell>
          <cell r="F2837" t="str">
            <v>MÁS DE 30 DÍAS</v>
          </cell>
        </row>
        <row r="2838">
          <cell r="A2838">
            <v>42284</v>
          </cell>
          <cell r="B2838">
            <v>39959</v>
          </cell>
          <cell r="C2838">
            <v>-2325</v>
          </cell>
          <cell r="E2838">
            <v>2836</v>
          </cell>
          <cell r="F2838" t="str">
            <v>MÁS DE 30 DÍAS</v>
          </cell>
        </row>
        <row r="2839">
          <cell r="A2839">
            <v>42285</v>
          </cell>
          <cell r="B2839">
            <v>39959</v>
          </cell>
          <cell r="C2839">
            <v>-2326</v>
          </cell>
          <cell r="E2839">
            <v>2837</v>
          </cell>
          <cell r="F2839" t="str">
            <v>MÁS DE 30 DÍAS</v>
          </cell>
        </row>
        <row r="2840">
          <cell r="A2840">
            <v>42286</v>
          </cell>
          <cell r="B2840">
            <v>39959</v>
          </cell>
          <cell r="C2840">
            <v>-2327</v>
          </cell>
          <cell r="E2840">
            <v>2838</v>
          </cell>
          <cell r="F2840" t="str">
            <v>MÁS DE 30 DÍAS</v>
          </cell>
        </row>
        <row r="2841">
          <cell r="A2841">
            <v>42287</v>
          </cell>
          <cell r="B2841">
            <v>39959</v>
          </cell>
          <cell r="C2841">
            <v>-2328</v>
          </cell>
          <cell r="E2841">
            <v>2839</v>
          </cell>
          <cell r="F2841" t="str">
            <v>MÁS DE 30 DÍAS</v>
          </cell>
        </row>
        <row r="2842">
          <cell r="A2842">
            <v>42288</v>
          </cell>
          <cell r="B2842">
            <v>39959</v>
          </cell>
          <cell r="C2842">
            <v>-2329</v>
          </cell>
          <cell r="E2842">
            <v>2840</v>
          </cell>
          <cell r="F2842" t="str">
            <v>MÁS DE 30 DÍAS</v>
          </cell>
        </row>
        <row r="2843">
          <cell r="A2843">
            <v>42289</v>
          </cell>
          <cell r="B2843">
            <v>39959</v>
          </cell>
          <cell r="C2843">
            <v>-2330</v>
          </cell>
          <cell r="E2843">
            <v>2841</v>
          </cell>
          <cell r="F2843" t="str">
            <v>MÁS DE 30 DÍAS</v>
          </cell>
        </row>
        <row r="2844">
          <cell r="A2844">
            <v>42290</v>
          </cell>
          <cell r="B2844">
            <v>39959</v>
          </cell>
          <cell r="C2844">
            <v>-2331</v>
          </cell>
          <cell r="E2844">
            <v>2842</v>
          </cell>
          <cell r="F2844" t="str">
            <v>MÁS DE 30 DÍAS</v>
          </cell>
        </row>
        <row r="2845">
          <cell r="A2845">
            <v>42291</v>
          </cell>
          <cell r="B2845">
            <v>39959</v>
          </cell>
          <cell r="C2845">
            <v>-2332</v>
          </cell>
          <cell r="E2845">
            <v>2843</v>
          </cell>
          <cell r="F2845" t="str">
            <v>MÁS DE 30 DÍAS</v>
          </cell>
        </row>
        <row r="2846">
          <cell r="A2846">
            <v>42292</v>
          </cell>
          <cell r="B2846">
            <v>39959</v>
          </cell>
          <cell r="C2846">
            <v>-2333</v>
          </cell>
          <cell r="E2846">
            <v>2844</v>
          </cell>
          <cell r="F2846" t="str">
            <v>MÁS DE 30 DÍAS</v>
          </cell>
        </row>
        <row r="2847">
          <cell r="A2847">
            <v>42293</v>
          </cell>
          <cell r="B2847">
            <v>39959</v>
          </cell>
          <cell r="C2847">
            <v>-2334</v>
          </cell>
          <cell r="E2847">
            <v>2845</v>
          </cell>
          <cell r="F2847" t="str">
            <v>MÁS DE 30 DÍAS</v>
          </cell>
        </row>
        <row r="2848">
          <cell r="A2848">
            <v>42294</v>
          </cell>
          <cell r="B2848">
            <v>39959</v>
          </cell>
          <cell r="C2848">
            <v>-2335</v>
          </cell>
          <cell r="E2848">
            <v>2846</v>
          </cell>
          <cell r="F2848" t="str">
            <v>MÁS DE 30 DÍAS</v>
          </cell>
        </row>
        <row r="2849">
          <cell r="A2849">
            <v>42295</v>
          </cell>
          <cell r="B2849">
            <v>39959</v>
          </cell>
          <cell r="C2849">
            <v>-2336</v>
          </cell>
          <cell r="E2849">
            <v>2847</v>
          </cell>
          <cell r="F2849" t="str">
            <v>MÁS DE 30 DÍAS</v>
          </cell>
        </row>
        <row r="2850">
          <cell r="A2850">
            <v>42296</v>
          </cell>
          <cell r="B2850">
            <v>39959</v>
          </cell>
          <cell r="C2850">
            <v>-2337</v>
          </cell>
          <cell r="E2850">
            <v>2848</v>
          </cell>
          <cell r="F2850" t="str">
            <v>MÁS DE 30 DÍAS</v>
          </cell>
        </row>
        <row r="2851">
          <cell r="A2851">
            <v>42297</v>
          </cell>
          <cell r="B2851">
            <v>39959</v>
          </cell>
          <cell r="C2851">
            <v>-2338</v>
          </cell>
          <cell r="E2851">
            <v>2849</v>
          </cell>
          <cell r="F2851" t="str">
            <v>MÁS DE 30 DÍAS</v>
          </cell>
        </row>
        <row r="2852">
          <cell r="A2852">
            <v>42298</v>
          </cell>
          <cell r="B2852">
            <v>39959</v>
          </cell>
          <cell r="C2852">
            <v>-2339</v>
          </cell>
          <cell r="E2852">
            <v>2850</v>
          </cell>
          <cell r="F2852" t="str">
            <v>MÁS DE 30 DÍAS</v>
          </cell>
        </row>
        <row r="2853">
          <cell r="A2853">
            <v>42299</v>
          </cell>
          <cell r="B2853">
            <v>39959</v>
          </cell>
          <cell r="C2853">
            <v>-2340</v>
          </cell>
          <cell r="E2853">
            <v>2851</v>
          </cell>
          <cell r="F2853" t="str">
            <v>MÁS DE 30 DÍAS</v>
          </cell>
        </row>
        <row r="2854">
          <cell r="A2854">
            <v>42300</v>
          </cell>
          <cell r="B2854">
            <v>39959</v>
          </cell>
          <cell r="C2854">
            <v>-2341</v>
          </cell>
          <cell r="E2854">
            <v>2852</v>
          </cell>
          <cell r="F2854" t="str">
            <v>MÁS DE 30 DÍAS</v>
          </cell>
        </row>
        <row r="2855">
          <cell r="A2855">
            <v>42301</v>
          </cell>
          <cell r="B2855">
            <v>39959</v>
          </cell>
          <cell r="C2855">
            <v>-2342</v>
          </cell>
          <cell r="E2855">
            <v>2853</v>
          </cell>
          <cell r="F2855" t="str">
            <v>MÁS DE 30 DÍAS</v>
          </cell>
        </row>
        <row r="2856">
          <cell r="A2856">
            <v>42302</v>
          </cell>
          <cell r="B2856">
            <v>39959</v>
          </cell>
          <cell r="C2856">
            <v>-2343</v>
          </cell>
          <cell r="E2856">
            <v>2854</v>
          </cell>
          <cell r="F2856" t="str">
            <v>MÁS DE 30 DÍAS</v>
          </cell>
        </row>
        <row r="2857">
          <cell r="A2857">
            <v>42303</v>
          </cell>
          <cell r="B2857">
            <v>39959</v>
          </cell>
          <cell r="C2857">
            <v>-2344</v>
          </cell>
          <cell r="E2857">
            <v>2855</v>
          </cell>
          <cell r="F2857" t="str">
            <v>MÁS DE 30 DÍAS</v>
          </cell>
        </row>
        <row r="2858">
          <cell r="A2858">
            <v>42304</v>
          </cell>
          <cell r="B2858">
            <v>39959</v>
          </cell>
          <cell r="C2858">
            <v>-2345</v>
          </cell>
          <cell r="E2858">
            <v>2856</v>
          </cell>
          <cell r="F2858" t="str">
            <v>MÁS DE 30 DÍAS</v>
          </cell>
        </row>
        <row r="2859">
          <cell r="A2859">
            <v>42305</v>
          </cell>
          <cell r="B2859">
            <v>39959</v>
          </cell>
          <cell r="C2859">
            <v>-2346</v>
          </cell>
          <cell r="E2859">
            <v>2857</v>
          </cell>
          <cell r="F2859" t="str">
            <v>MÁS DE 30 DÍAS</v>
          </cell>
        </row>
        <row r="2860">
          <cell r="A2860">
            <v>42306</v>
          </cell>
          <cell r="B2860">
            <v>39959</v>
          </cell>
          <cell r="C2860">
            <v>-2347</v>
          </cell>
          <cell r="E2860">
            <v>2858</v>
          </cell>
          <cell r="F2860" t="str">
            <v>MÁS DE 30 DÍAS</v>
          </cell>
        </row>
        <row r="2861">
          <cell r="A2861">
            <v>42307</v>
          </cell>
          <cell r="B2861">
            <v>39959</v>
          </cell>
          <cell r="C2861">
            <v>-2348</v>
          </cell>
          <cell r="E2861">
            <v>2859</v>
          </cell>
          <cell r="F2861" t="str">
            <v>MÁS DE 30 DÍAS</v>
          </cell>
        </row>
        <row r="2862">
          <cell r="A2862">
            <v>42308</v>
          </cell>
          <cell r="B2862">
            <v>39959</v>
          </cell>
          <cell r="C2862">
            <v>-2349</v>
          </cell>
          <cell r="E2862">
            <v>2860</v>
          </cell>
          <cell r="F2862" t="str">
            <v>MÁS DE 30 DÍAS</v>
          </cell>
        </row>
        <row r="2863">
          <cell r="A2863">
            <v>42309</v>
          </cell>
          <cell r="B2863">
            <v>39959</v>
          </cell>
          <cell r="C2863">
            <v>-2350</v>
          </cell>
          <cell r="E2863">
            <v>2861</v>
          </cell>
          <cell r="F2863" t="str">
            <v>MÁS DE 30 DÍAS</v>
          </cell>
        </row>
        <row r="2864">
          <cell r="A2864">
            <v>42310</v>
          </cell>
          <cell r="B2864">
            <v>39959</v>
          </cell>
          <cell r="C2864">
            <v>-2351</v>
          </cell>
          <cell r="E2864">
            <v>2862</v>
          </cell>
          <cell r="F2864" t="str">
            <v>MÁS DE 30 DÍAS</v>
          </cell>
        </row>
        <row r="2865">
          <cell r="A2865">
            <v>42311</v>
          </cell>
          <cell r="B2865">
            <v>39959</v>
          </cell>
          <cell r="C2865">
            <v>-2352</v>
          </cell>
          <cell r="E2865">
            <v>2863</v>
          </cell>
          <cell r="F2865" t="str">
            <v>MÁS DE 30 DÍAS</v>
          </cell>
        </row>
        <row r="2866">
          <cell r="A2866">
            <v>42312</v>
          </cell>
          <cell r="B2866">
            <v>39959</v>
          </cell>
          <cell r="C2866">
            <v>-2353</v>
          </cell>
          <cell r="E2866">
            <v>2864</v>
          </cell>
          <cell r="F2866" t="str">
            <v>MÁS DE 30 DÍAS</v>
          </cell>
        </row>
        <row r="2867">
          <cell r="A2867">
            <v>42313</v>
          </cell>
          <cell r="B2867">
            <v>39959</v>
          </cell>
          <cell r="C2867">
            <v>-2354</v>
          </cell>
          <cell r="E2867">
            <v>2865</v>
          </cell>
          <cell r="F2867" t="str">
            <v>MÁS DE 30 DÍAS</v>
          </cell>
        </row>
        <row r="2868">
          <cell r="A2868">
            <v>42314</v>
          </cell>
          <cell r="B2868">
            <v>39959</v>
          </cell>
          <cell r="C2868">
            <v>-2355</v>
          </cell>
          <cell r="E2868">
            <v>2866</v>
          </cell>
          <cell r="F2868" t="str">
            <v>MÁS DE 30 DÍAS</v>
          </cell>
        </row>
        <row r="2869">
          <cell r="A2869">
            <v>42315</v>
          </cell>
          <cell r="B2869">
            <v>39959</v>
          </cell>
          <cell r="C2869">
            <v>-2356</v>
          </cell>
          <cell r="E2869">
            <v>2867</v>
          </cell>
          <cell r="F2869" t="str">
            <v>MÁS DE 30 DÍAS</v>
          </cell>
        </row>
        <row r="2870">
          <cell r="A2870">
            <v>42316</v>
          </cell>
          <cell r="B2870">
            <v>39959</v>
          </cell>
          <cell r="C2870">
            <v>-2357</v>
          </cell>
          <cell r="E2870">
            <v>2868</v>
          </cell>
          <cell r="F2870" t="str">
            <v>MÁS DE 30 DÍAS</v>
          </cell>
        </row>
        <row r="2871">
          <cell r="A2871">
            <v>42317</v>
          </cell>
          <cell r="B2871">
            <v>39959</v>
          </cell>
          <cell r="C2871">
            <v>-2358</v>
          </cell>
          <cell r="E2871">
            <v>2869</v>
          </cell>
          <cell r="F2871" t="str">
            <v>MÁS DE 30 DÍAS</v>
          </cell>
        </row>
        <row r="2872">
          <cell r="A2872">
            <v>42318</v>
          </cell>
          <cell r="B2872">
            <v>39959</v>
          </cell>
          <cell r="C2872">
            <v>-2359</v>
          </cell>
          <cell r="E2872">
            <v>2870</v>
          </cell>
          <cell r="F2872" t="str">
            <v>MÁS DE 30 DÍAS</v>
          </cell>
        </row>
        <row r="2873">
          <cell r="A2873">
            <v>42319</v>
          </cell>
          <cell r="B2873">
            <v>39959</v>
          </cell>
          <cell r="C2873">
            <v>-2360</v>
          </cell>
          <cell r="E2873">
            <v>2871</v>
          </cell>
          <cell r="F2873" t="str">
            <v>MÁS DE 30 DÍAS</v>
          </cell>
        </row>
        <row r="2874">
          <cell r="A2874">
            <v>42320</v>
          </cell>
          <cell r="B2874">
            <v>39959</v>
          </cell>
          <cell r="C2874">
            <v>-2361</v>
          </cell>
          <cell r="E2874">
            <v>2872</v>
          </cell>
          <cell r="F2874" t="str">
            <v>MÁS DE 30 DÍAS</v>
          </cell>
        </row>
        <row r="2875">
          <cell r="A2875">
            <v>42321</v>
          </cell>
          <cell r="B2875">
            <v>39959</v>
          </cell>
          <cell r="C2875">
            <v>-2362</v>
          </cell>
          <cell r="E2875">
            <v>2873</v>
          </cell>
          <cell r="F2875" t="str">
            <v>MÁS DE 30 DÍAS</v>
          </cell>
        </row>
        <row r="2876">
          <cell r="A2876">
            <v>42322</v>
          </cell>
          <cell r="B2876">
            <v>39959</v>
          </cell>
          <cell r="C2876">
            <v>-2363</v>
          </cell>
          <cell r="E2876">
            <v>2874</v>
          </cell>
          <cell r="F2876" t="str">
            <v>MÁS DE 30 DÍAS</v>
          </cell>
        </row>
        <row r="2877">
          <cell r="A2877">
            <v>42323</v>
          </cell>
          <cell r="B2877">
            <v>39959</v>
          </cell>
          <cell r="C2877">
            <v>-2364</v>
          </cell>
          <cell r="E2877">
            <v>2875</v>
          </cell>
          <cell r="F2877" t="str">
            <v>MÁS DE 30 DÍAS</v>
          </cell>
        </row>
        <row r="2878">
          <cell r="A2878">
            <v>42324</v>
          </cell>
          <cell r="B2878">
            <v>39959</v>
          </cell>
          <cell r="C2878">
            <v>-2365</v>
          </cell>
          <cell r="E2878">
            <v>2876</v>
          </cell>
          <cell r="F2878" t="str">
            <v>MÁS DE 30 DÍAS</v>
          </cell>
        </row>
        <row r="2879">
          <cell r="A2879">
            <v>42325</v>
          </cell>
          <cell r="B2879">
            <v>39959</v>
          </cell>
          <cell r="C2879">
            <v>-2366</v>
          </cell>
          <cell r="E2879">
            <v>2877</v>
          </cell>
          <cell r="F2879" t="str">
            <v>MÁS DE 30 DÍAS</v>
          </cell>
        </row>
        <row r="2880">
          <cell r="A2880">
            <v>42326</v>
          </cell>
          <cell r="B2880">
            <v>39959</v>
          </cell>
          <cell r="C2880">
            <v>-2367</v>
          </cell>
          <cell r="E2880">
            <v>2878</v>
          </cell>
          <cell r="F2880" t="str">
            <v>MÁS DE 30 DÍAS</v>
          </cell>
        </row>
        <row r="2881">
          <cell r="A2881">
            <v>42327</v>
          </cell>
          <cell r="B2881">
            <v>39959</v>
          </cell>
          <cell r="C2881">
            <v>-2368</v>
          </cell>
          <cell r="E2881">
            <v>2879</v>
          </cell>
          <cell r="F2881" t="str">
            <v>MÁS DE 30 DÍAS</v>
          </cell>
        </row>
        <row r="2882">
          <cell r="A2882">
            <v>42328</v>
          </cell>
          <cell r="B2882">
            <v>39959</v>
          </cell>
          <cell r="C2882">
            <v>-2369</v>
          </cell>
          <cell r="E2882">
            <v>2880</v>
          </cell>
          <cell r="F2882" t="str">
            <v>MÁS DE 30 DÍAS</v>
          </cell>
        </row>
        <row r="2883">
          <cell r="A2883">
            <v>42329</v>
          </cell>
          <cell r="B2883">
            <v>39959</v>
          </cell>
          <cell r="C2883">
            <v>-2370</v>
          </cell>
          <cell r="E2883">
            <v>2881</v>
          </cell>
          <cell r="F2883" t="str">
            <v>MÁS DE 30 DÍAS</v>
          </cell>
        </row>
        <row r="2884">
          <cell r="A2884">
            <v>42330</v>
          </cell>
          <cell r="B2884">
            <v>39959</v>
          </cell>
          <cell r="C2884">
            <v>-2371</v>
          </cell>
          <cell r="E2884">
            <v>2882</v>
          </cell>
          <cell r="F2884" t="str">
            <v>MÁS DE 30 DÍAS</v>
          </cell>
        </row>
        <row r="2885">
          <cell r="A2885">
            <v>42331</v>
          </cell>
          <cell r="B2885">
            <v>39959</v>
          </cell>
          <cell r="C2885">
            <v>-2372</v>
          </cell>
          <cell r="E2885">
            <v>2883</v>
          </cell>
          <cell r="F2885" t="str">
            <v>MÁS DE 30 DÍAS</v>
          </cell>
        </row>
        <row r="2886">
          <cell r="A2886">
            <v>42332</v>
          </cell>
          <cell r="B2886">
            <v>39959</v>
          </cell>
          <cell r="C2886">
            <v>-2373</v>
          </cell>
          <cell r="E2886">
            <v>2884</v>
          </cell>
          <cell r="F2886" t="str">
            <v>MÁS DE 30 DÍAS</v>
          </cell>
        </row>
        <row r="2887">
          <cell r="A2887">
            <v>42333</v>
          </cell>
          <cell r="B2887">
            <v>39959</v>
          </cell>
          <cell r="C2887">
            <v>-2374</v>
          </cell>
          <cell r="E2887">
            <v>2885</v>
          </cell>
          <cell r="F2887" t="str">
            <v>MÁS DE 30 DÍAS</v>
          </cell>
        </row>
        <row r="2888">
          <cell r="A2888">
            <v>42334</v>
          </cell>
          <cell r="B2888">
            <v>39959</v>
          </cell>
          <cell r="C2888">
            <v>-2375</v>
          </cell>
          <cell r="E2888">
            <v>2886</v>
          </cell>
          <cell r="F2888" t="str">
            <v>MÁS DE 30 DÍAS</v>
          </cell>
        </row>
        <row r="2889">
          <cell r="A2889">
            <v>42335</v>
          </cell>
          <cell r="B2889">
            <v>39959</v>
          </cell>
          <cell r="C2889">
            <v>-2376</v>
          </cell>
          <cell r="E2889">
            <v>2887</v>
          </cell>
          <cell r="F2889" t="str">
            <v>MÁS DE 30 DÍAS</v>
          </cell>
        </row>
        <row r="2890">
          <cell r="A2890">
            <v>42336</v>
          </cell>
          <cell r="B2890">
            <v>39959</v>
          </cell>
          <cell r="C2890">
            <v>-2377</v>
          </cell>
          <cell r="E2890">
            <v>2888</v>
          </cell>
          <cell r="F2890" t="str">
            <v>MÁS DE 30 DÍAS</v>
          </cell>
        </row>
        <row r="2891">
          <cell r="A2891">
            <v>42337</v>
          </cell>
          <cell r="B2891">
            <v>39959</v>
          </cell>
          <cell r="C2891">
            <v>-2378</v>
          </cell>
          <cell r="E2891">
            <v>2889</v>
          </cell>
          <cell r="F2891" t="str">
            <v>MÁS DE 30 DÍAS</v>
          </cell>
        </row>
        <row r="2892">
          <cell r="A2892">
            <v>42338</v>
          </cell>
          <cell r="B2892">
            <v>39959</v>
          </cell>
          <cell r="C2892">
            <v>-2379</v>
          </cell>
          <cell r="E2892">
            <v>2890</v>
          </cell>
          <cell r="F2892" t="str">
            <v>MÁS DE 30 DÍAS</v>
          </cell>
        </row>
        <row r="2893">
          <cell r="A2893">
            <v>42339</v>
          </cell>
          <cell r="B2893">
            <v>39959</v>
          </cell>
          <cell r="C2893">
            <v>-2380</v>
          </cell>
          <cell r="E2893">
            <v>2891</v>
          </cell>
          <cell r="F2893" t="str">
            <v>MÁS DE 30 DÍAS</v>
          </cell>
        </row>
        <row r="2894">
          <cell r="A2894">
            <v>42340</v>
          </cell>
          <cell r="B2894">
            <v>39959</v>
          </cell>
          <cell r="C2894">
            <v>-2381</v>
          </cell>
          <cell r="E2894">
            <v>2892</v>
          </cell>
          <cell r="F2894" t="str">
            <v>MÁS DE 30 DÍAS</v>
          </cell>
        </row>
        <row r="2895">
          <cell r="A2895">
            <v>42341</v>
          </cell>
          <cell r="B2895">
            <v>39959</v>
          </cell>
          <cell r="C2895">
            <v>-2382</v>
          </cell>
          <cell r="E2895">
            <v>2893</v>
          </cell>
          <cell r="F2895" t="str">
            <v>MÁS DE 30 DÍAS</v>
          </cell>
        </row>
        <row r="2896">
          <cell r="A2896">
            <v>42342</v>
          </cell>
          <cell r="B2896">
            <v>39959</v>
          </cell>
          <cell r="C2896">
            <v>-2383</v>
          </cell>
          <cell r="E2896">
            <v>2894</v>
          </cell>
          <cell r="F2896" t="str">
            <v>MÁS DE 30 DÍAS</v>
          </cell>
        </row>
        <row r="2897">
          <cell r="A2897">
            <v>42343</v>
          </cell>
          <cell r="B2897">
            <v>39959</v>
          </cell>
          <cell r="C2897">
            <v>-2384</v>
          </cell>
          <cell r="E2897">
            <v>2895</v>
          </cell>
          <cell r="F2897" t="str">
            <v>MÁS DE 30 DÍAS</v>
          </cell>
        </row>
        <row r="2898">
          <cell r="A2898">
            <v>42344</v>
          </cell>
          <cell r="B2898">
            <v>39959</v>
          </cell>
          <cell r="C2898">
            <v>-2385</v>
          </cell>
          <cell r="E2898">
            <v>2896</v>
          </cell>
          <cell r="F2898" t="str">
            <v>MÁS DE 30 DÍAS</v>
          </cell>
        </row>
        <row r="2899">
          <cell r="A2899">
            <v>42345</v>
          </cell>
          <cell r="B2899">
            <v>39959</v>
          </cell>
          <cell r="C2899">
            <v>-2386</v>
          </cell>
          <cell r="E2899">
            <v>2897</v>
          </cell>
          <cell r="F2899" t="str">
            <v>MÁS DE 30 DÍAS</v>
          </cell>
        </row>
        <row r="2900">
          <cell r="A2900">
            <v>42346</v>
          </cell>
          <cell r="B2900">
            <v>39959</v>
          </cell>
          <cell r="C2900">
            <v>-2387</v>
          </cell>
          <cell r="E2900">
            <v>2898</v>
          </cell>
          <cell r="F2900" t="str">
            <v>MÁS DE 30 DÍAS</v>
          </cell>
        </row>
        <row r="2901">
          <cell r="A2901">
            <v>42347</v>
          </cell>
          <cell r="B2901">
            <v>39959</v>
          </cell>
          <cell r="C2901">
            <v>-2388</v>
          </cell>
          <cell r="E2901">
            <v>2899</v>
          </cell>
          <cell r="F2901" t="str">
            <v>MÁS DE 30 DÍAS</v>
          </cell>
        </row>
        <row r="2902">
          <cell r="A2902">
            <v>42348</v>
          </cell>
          <cell r="B2902">
            <v>39959</v>
          </cell>
          <cell r="C2902">
            <v>-2389</v>
          </cell>
          <cell r="E2902">
            <v>2900</v>
          </cell>
          <cell r="F2902" t="str">
            <v>MÁS DE 30 DÍAS</v>
          </cell>
        </row>
        <row r="2903">
          <cell r="A2903">
            <v>42349</v>
          </cell>
          <cell r="B2903">
            <v>39959</v>
          </cell>
          <cell r="C2903">
            <v>-2390</v>
          </cell>
          <cell r="E2903">
            <v>2901</v>
          </cell>
          <cell r="F2903" t="str">
            <v>MÁS DE 30 DÍAS</v>
          </cell>
        </row>
        <row r="2904">
          <cell r="A2904">
            <v>42350</v>
          </cell>
          <cell r="B2904">
            <v>39959</v>
          </cell>
          <cell r="C2904">
            <v>-2391</v>
          </cell>
          <cell r="E2904">
            <v>2902</v>
          </cell>
          <cell r="F2904" t="str">
            <v>MÁS DE 30 DÍAS</v>
          </cell>
        </row>
        <row r="2905">
          <cell r="A2905">
            <v>42351</v>
          </cell>
          <cell r="B2905">
            <v>39959</v>
          </cell>
          <cell r="C2905">
            <v>-2392</v>
          </cell>
          <cell r="E2905">
            <v>2903</v>
          </cell>
          <cell r="F2905" t="str">
            <v>MÁS DE 30 DÍAS</v>
          </cell>
        </row>
        <row r="2906">
          <cell r="A2906">
            <v>42352</v>
          </cell>
          <cell r="B2906">
            <v>39959</v>
          </cell>
          <cell r="C2906">
            <v>-2393</v>
          </cell>
          <cell r="E2906">
            <v>2904</v>
          </cell>
          <cell r="F2906" t="str">
            <v>MÁS DE 30 DÍAS</v>
          </cell>
        </row>
        <row r="2907">
          <cell r="A2907">
            <v>42353</v>
          </cell>
          <cell r="B2907">
            <v>39959</v>
          </cell>
          <cell r="C2907">
            <v>-2394</v>
          </cell>
          <cell r="E2907">
            <v>2905</v>
          </cell>
          <cell r="F2907" t="str">
            <v>MÁS DE 30 DÍAS</v>
          </cell>
        </row>
        <row r="2908">
          <cell r="A2908">
            <v>42354</v>
          </cell>
          <cell r="B2908">
            <v>39959</v>
          </cell>
          <cell r="C2908">
            <v>-2395</v>
          </cell>
          <cell r="E2908">
            <v>2906</v>
          </cell>
          <cell r="F2908" t="str">
            <v>MÁS DE 30 DÍAS</v>
          </cell>
        </row>
        <row r="2909">
          <cell r="A2909">
            <v>42355</v>
          </cell>
          <cell r="B2909">
            <v>39959</v>
          </cell>
          <cell r="C2909">
            <v>-2396</v>
          </cell>
          <cell r="E2909">
            <v>2907</v>
          </cell>
          <cell r="F2909" t="str">
            <v>MÁS DE 30 DÍAS</v>
          </cell>
        </row>
        <row r="2910">
          <cell r="A2910">
            <v>42356</v>
          </cell>
          <cell r="B2910">
            <v>39959</v>
          </cell>
          <cell r="C2910">
            <v>-2397</v>
          </cell>
          <cell r="E2910">
            <v>2908</v>
          </cell>
          <cell r="F2910" t="str">
            <v>MÁS DE 30 DÍAS</v>
          </cell>
        </row>
        <row r="2911">
          <cell r="A2911">
            <v>42357</v>
          </cell>
          <cell r="B2911">
            <v>39959</v>
          </cell>
          <cell r="C2911">
            <v>-2398</v>
          </cell>
          <cell r="E2911">
            <v>2909</v>
          </cell>
          <cell r="F2911" t="str">
            <v>MÁS DE 30 DÍAS</v>
          </cell>
        </row>
        <row r="2912">
          <cell r="A2912">
            <v>42358</v>
          </cell>
          <cell r="B2912">
            <v>39959</v>
          </cell>
          <cell r="C2912">
            <v>-2399</v>
          </cell>
          <cell r="E2912">
            <v>2910</v>
          </cell>
          <cell r="F2912" t="str">
            <v>MÁS DE 30 DÍAS</v>
          </cell>
        </row>
        <row r="2913">
          <cell r="A2913">
            <v>42359</v>
          </cell>
          <cell r="B2913">
            <v>39959</v>
          </cell>
          <cell r="C2913">
            <v>-2400</v>
          </cell>
          <cell r="E2913">
            <v>2911</v>
          </cell>
          <cell r="F2913" t="str">
            <v>MÁS DE 30 DÍAS</v>
          </cell>
        </row>
        <row r="2914">
          <cell r="A2914">
            <v>42360</v>
          </cell>
          <cell r="B2914">
            <v>39959</v>
          </cell>
          <cell r="C2914">
            <v>-2401</v>
          </cell>
          <cell r="E2914">
            <v>2912</v>
          </cell>
          <cell r="F2914" t="str">
            <v>MÁS DE 30 DÍAS</v>
          </cell>
        </row>
        <row r="2915">
          <cell r="A2915">
            <v>42361</v>
          </cell>
          <cell r="B2915">
            <v>39959</v>
          </cell>
          <cell r="C2915">
            <v>-2402</v>
          </cell>
          <cell r="E2915">
            <v>2913</v>
          </cell>
          <cell r="F2915" t="str">
            <v>MÁS DE 30 DÍAS</v>
          </cell>
        </row>
        <row r="2916">
          <cell r="A2916">
            <v>42362</v>
          </cell>
          <cell r="B2916">
            <v>39959</v>
          </cell>
          <cell r="C2916">
            <v>-2403</v>
          </cell>
          <cell r="E2916">
            <v>2914</v>
          </cell>
          <cell r="F2916" t="str">
            <v>MÁS DE 30 DÍAS</v>
          </cell>
        </row>
        <row r="2917">
          <cell r="A2917">
            <v>42363</v>
          </cell>
          <cell r="B2917">
            <v>39959</v>
          </cell>
          <cell r="C2917">
            <v>-2404</v>
          </cell>
          <cell r="E2917">
            <v>2915</v>
          </cell>
          <cell r="F2917" t="str">
            <v>MÁS DE 30 DÍAS</v>
          </cell>
        </row>
        <row r="2918">
          <cell r="A2918">
            <v>42364</v>
          </cell>
          <cell r="B2918">
            <v>39959</v>
          </cell>
          <cell r="C2918">
            <v>-2405</v>
          </cell>
          <cell r="E2918">
            <v>2916</v>
          </cell>
          <cell r="F2918" t="str">
            <v>MÁS DE 30 DÍAS</v>
          </cell>
        </row>
        <row r="2919">
          <cell r="A2919">
            <v>42365</v>
          </cell>
          <cell r="B2919">
            <v>39959</v>
          </cell>
          <cell r="C2919">
            <v>-2406</v>
          </cell>
          <cell r="E2919">
            <v>2917</v>
          </cell>
          <cell r="F2919" t="str">
            <v>MÁS DE 30 DÍAS</v>
          </cell>
        </row>
        <row r="2920">
          <cell r="A2920">
            <v>42366</v>
          </cell>
          <cell r="B2920">
            <v>39959</v>
          </cell>
          <cell r="C2920">
            <v>-2407</v>
          </cell>
          <cell r="E2920">
            <v>2918</v>
          </cell>
          <cell r="F2920" t="str">
            <v>MÁS DE 30 DÍAS</v>
          </cell>
        </row>
        <row r="2921">
          <cell r="A2921">
            <v>42367</v>
          </cell>
          <cell r="B2921">
            <v>39959</v>
          </cell>
          <cell r="C2921">
            <v>-2408</v>
          </cell>
          <cell r="E2921">
            <v>2919</v>
          </cell>
          <cell r="F2921" t="str">
            <v>MÁS DE 30 DÍAS</v>
          </cell>
        </row>
        <row r="2922">
          <cell r="A2922">
            <v>42368</v>
          </cell>
          <cell r="B2922">
            <v>39959</v>
          </cell>
          <cell r="C2922">
            <v>-2409</v>
          </cell>
          <cell r="E2922">
            <v>2920</v>
          </cell>
          <cell r="F2922" t="str">
            <v>MÁS DE 30 DÍAS</v>
          </cell>
        </row>
        <row r="2923">
          <cell r="A2923">
            <v>42369</v>
          </cell>
          <cell r="B2923">
            <v>39959</v>
          </cell>
          <cell r="C2923">
            <v>-2410</v>
          </cell>
          <cell r="E2923">
            <v>2921</v>
          </cell>
          <cell r="F2923" t="str">
            <v>MÁS DE 30 DÍAS</v>
          </cell>
        </row>
        <row r="2924">
          <cell r="A2924">
            <v>42370</v>
          </cell>
          <cell r="B2924">
            <v>39959</v>
          </cell>
          <cell r="C2924">
            <v>-2411</v>
          </cell>
          <cell r="E2924">
            <v>2922</v>
          </cell>
          <cell r="F2924" t="str">
            <v>MÁS DE 30 DÍAS</v>
          </cell>
        </row>
        <row r="2925">
          <cell r="A2925">
            <v>42371</v>
          </cell>
          <cell r="B2925">
            <v>39959</v>
          </cell>
          <cell r="C2925">
            <v>-2412</v>
          </cell>
          <cell r="E2925">
            <v>2923</v>
          </cell>
          <cell r="F2925" t="str">
            <v>MÁS DE 30 DÍAS</v>
          </cell>
        </row>
        <row r="2926">
          <cell r="A2926">
            <v>42372</v>
          </cell>
          <cell r="B2926">
            <v>39959</v>
          </cell>
          <cell r="C2926">
            <v>-2413</v>
          </cell>
          <cell r="E2926">
            <v>2924</v>
          </cell>
          <cell r="F2926" t="str">
            <v>MÁS DE 30 DÍAS</v>
          </cell>
        </row>
        <row r="2927">
          <cell r="A2927">
            <v>42373</v>
          </cell>
          <cell r="B2927">
            <v>39959</v>
          </cell>
          <cell r="C2927">
            <v>-2414</v>
          </cell>
          <cell r="E2927">
            <v>2925</v>
          </cell>
          <cell r="F2927" t="str">
            <v>MÁS DE 30 DÍAS</v>
          </cell>
        </row>
        <row r="2928">
          <cell r="A2928">
            <v>42374</v>
          </cell>
          <cell r="B2928">
            <v>39959</v>
          </cell>
          <cell r="C2928">
            <v>-2415</v>
          </cell>
          <cell r="E2928">
            <v>2926</v>
          </cell>
          <cell r="F2928" t="str">
            <v>MÁS DE 30 DÍAS</v>
          </cell>
        </row>
        <row r="2929">
          <cell r="A2929">
            <v>42375</v>
          </cell>
          <cell r="B2929">
            <v>39959</v>
          </cell>
          <cell r="C2929">
            <v>-2416</v>
          </cell>
          <cell r="E2929">
            <v>2927</v>
          </cell>
          <cell r="F2929" t="str">
            <v>MÁS DE 30 DÍAS</v>
          </cell>
        </row>
        <row r="2930">
          <cell r="A2930">
            <v>42376</v>
          </cell>
          <cell r="B2930">
            <v>39959</v>
          </cell>
          <cell r="C2930">
            <v>-2417</v>
          </cell>
          <cell r="E2930">
            <v>2928</v>
          </cell>
          <cell r="F2930" t="str">
            <v>MÁS DE 30 DÍAS</v>
          </cell>
        </row>
        <row r="2931">
          <cell r="A2931">
            <v>42377</v>
          </cell>
          <cell r="B2931">
            <v>39959</v>
          </cell>
          <cell r="C2931">
            <v>-2418</v>
          </cell>
          <cell r="E2931">
            <v>2929</v>
          </cell>
          <cell r="F2931" t="str">
            <v>MÁS DE 30 DÍAS</v>
          </cell>
        </row>
        <row r="2932">
          <cell r="A2932">
            <v>42378</v>
          </cell>
          <cell r="B2932">
            <v>39959</v>
          </cell>
          <cell r="C2932">
            <v>-2419</v>
          </cell>
          <cell r="E2932">
            <v>2930</v>
          </cell>
          <cell r="F2932" t="str">
            <v>MÁS DE 30 DÍAS</v>
          </cell>
        </row>
        <row r="2933">
          <cell r="A2933">
            <v>42379</v>
          </cell>
          <cell r="B2933">
            <v>39959</v>
          </cell>
          <cell r="C2933">
            <v>-2420</v>
          </cell>
          <cell r="E2933">
            <v>2931</v>
          </cell>
          <cell r="F2933" t="str">
            <v>MÁS DE 30 DÍAS</v>
          </cell>
        </row>
        <row r="2934">
          <cell r="A2934">
            <v>42380</v>
          </cell>
          <cell r="B2934">
            <v>39959</v>
          </cell>
          <cell r="C2934">
            <v>-2421</v>
          </cell>
          <cell r="E2934">
            <v>2932</v>
          </cell>
          <cell r="F2934" t="str">
            <v>MÁS DE 30 DÍAS</v>
          </cell>
        </row>
        <row r="2935">
          <cell r="A2935">
            <v>42381</v>
          </cell>
          <cell r="B2935">
            <v>39959</v>
          </cell>
          <cell r="C2935">
            <v>-2422</v>
          </cell>
          <cell r="E2935">
            <v>2933</v>
          </cell>
          <cell r="F2935" t="str">
            <v>MÁS DE 30 DÍAS</v>
          </cell>
        </row>
        <row r="2936">
          <cell r="A2936">
            <v>42382</v>
          </cell>
          <cell r="B2936">
            <v>39959</v>
          </cell>
          <cell r="C2936">
            <v>-2423</v>
          </cell>
          <cell r="E2936">
            <v>2934</v>
          </cell>
          <cell r="F2936" t="str">
            <v>MÁS DE 30 DÍAS</v>
          </cell>
        </row>
        <row r="2937">
          <cell r="A2937">
            <v>42383</v>
          </cell>
          <cell r="B2937">
            <v>39959</v>
          </cell>
          <cell r="C2937">
            <v>-2424</v>
          </cell>
          <cell r="E2937">
            <v>2935</v>
          </cell>
          <cell r="F2937" t="str">
            <v>MÁS DE 30 DÍAS</v>
          </cell>
        </row>
        <row r="2938">
          <cell r="A2938">
            <v>42384</v>
          </cell>
          <cell r="B2938">
            <v>39959</v>
          </cell>
          <cell r="C2938">
            <v>-2425</v>
          </cell>
          <cell r="E2938">
            <v>2936</v>
          </cell>
          <cell r="F2938" t="str">
            <v>MÁS DE 30 DÍAS</v>
          </cell>
        </row>
        <row r="2939">
          <cell r="A2939">
            <v>42385</v>
          </cell>
          <cell r="B2939">
            <v>39959</v>
          </cell>
          <cell r="C2939">
            <v>-2426</v>
          </cell>
          <cell r="E2939">
            <v>2937</v>
          </cell>
          <cell r="F2939" t="str">
            <v>MÁS DE 30 DÍAS</v>
          </cell>
        </row>
        <row r="2940">
          <cell r="A2940">
            <v>42386</v>
          </cell>
          <cell r="B2940">
            <v>39959</v>
          </cell>
          <cell r="C2940">
            <v>-2427</v>
          </cell>
          <cell r="E2940">
            <v>2938</v>
          </cell>
          <cell r="F2940" t="str">
            <v>MÁS DE 30 DÍAS</v>
          </cell>
        </row>
        <row r="2941">
          <cell r="A2941">
            <v>42387</v>
          </cell>
          <cell r="B2941">
            <v>39959</v>
          </cell>
          <cell r="C2941">
            <v>-2428</v>
          </cell>
          <cell r="E2941">
            <v>2939</v>
          </cell>
          <cell r="F2941" t="str">
            <v>MÁS DE 30 DÍAS</v>
          </cell>
        </row>
        <row r="2942">
          <cell r="A2942">
            <v>42388</v>
          </cell>
          <cell r="B2942">
            <v>39959</v>
          </cell>
          <cell r="C2942">
            <v>-2429</v>
          </cell>
          <cell r="E2942">
            <v>2940</v>
          </cell>
          <cell r="F2942" t="str">
            <v>MÁS DE 30 DÍAS</v>
          </cell>
        </row>
        <row r="2943">
          <cell r="A2943">
            <v>42389</v>
          </cell>
          <cell r="B2943">
            <v>39959</v>
          </cell>
          <cell r="C2943">
            <v>-2430</v>
          </cell>
          <cell r="E2943">
            <v>2941</v>
          </cell>
          <cell r="F2943" t="str">
            <v>MÁS DE 30 DÍAS</v>
          </cell>
        </row>
        <row r="2944">
          <cell r="A2944">
            <v>42390</v>
          </cell>
          <cell r="B2944">
            <v>39959</v>
          </cell>
          <cell r="C2944">
            <v>-2431</v>
          </cell>
          <cell r="E2944">
            <v>2942</v>
          </cell>
          <cell r="F2944" t="str">
            <v>MÁS DE 30 DÍAS</v>
          </cell>
        </row>
        <row r="2945">
          <cell r="A2945">
            <v>42391</v>
          </cell>
          <cell r="B2945">
            <v>39959</v>
          </cell>
          <cell r="C2945">
            <v>-2432</v>
          </cell>
          <cell r="E2945">
            <v>2943</v>
          </cell>
          <cell r="F2945" t="str">
            <v>MÁS DE 30 DÍAS</v>
          </cell>
        </row>
        <row r="2946">
          <cell r="A2946">
            <v>42392</v>
          </cell>
          <cell r="B2946">
            <v>39959</v>
          </cell>
          <cell r="C2946">
            <v>-2433</v>
          </cell>
          <cell r="E2946">
            <v>2944</v>
          </cell>
          <cell r="F2946" t="str">
            <v>MÁS DE 30 DÍAS</v>
          </cell>
        </row>
        <row r="2947">
          <cell r="A2947">
            <v>42393</v>
          </cell>
          <cell r="B2947">
            <v>39959</v>
          </cell>
          <cell r="C2947">
            <v>-2434</v>
          </cell>
          <cell r="E2947">
            <v>2945</v>
          </cell>
          <cell r="F2947" t="str">
            <v>MÁS DE 30 DÍAS</v>
          </cell>
        </row>
        <row r="2948">
          <cell r="A2948">
            <v>42394</v>
          </cell>
          <cell r="B2948">
            <v>39959</v>
          </cell>
          <cell r="C2948">
            <v>-2435</v>
          </cell>
          <cell r="E2948">
            <v>2946</v>
          </cell>
          <cell r="F2948" t="str">
            <v>MÁS DE 30 DÍAS</v>
          </cell>
        </row>
        <row r="2949">
          <cell r="A2949">
            <v>42395</v>
          </cell>
          <cell r="B2949">
            <v>39959</v>
          </cell>
          <cell r="C2949">
            <v>-2436</v>
          </cell>
          <cell r="E2949">
            <v>2947</v>
          </cell>
          <cell r="F2949" t="str">
            <v>MÁS DE 30 DÍAS</v>
          </cell>
        </row>
        <row r="2950">
          <cell r="A2950">
            <v>42396</v>
          </cell>
          <cell r="B2950">
            <v>39959</v>
          </cell>
          <cell r="C2950">
            <v>-2437</v>
          </cell>
          <cell r="E2950">
            <v>2948</v>
          </cell>
          <cell r="F2950" t="str">
            <v>MÁS DE 30 DÍAS</v>
          </cell>
        </row>
        <row r="2951">
          <cell r="A2951">
            <v>42397</v>
          </cell>
          <cell r="B2951">
            <v>39959</v>
          </cell>
          <cell r="C2951">
            <v>-2438</v>
          </cell>
          <cell r="E2951">
            <v>2949</v>
          </cell>
          <cell r="F2951" t="str">
            <v>MÁS DE 30 DÍAS</v>
          </cell>
        </row>
        <row r="2952">
          <cell r="A2952">
            <v>42398</v>
          </cell>
          <cell r="B2952">
            <v>39959</v>
          </cell>
          <cell r="C2952">
            <v>-2439</v>
          </cell>
          <cell r="E2952">
            <v>2950</v>
          </cell>
          <cell r="F2952" t="str">
            <v>MÁS DE 30 DÍAS</v>
          </cell>
        </row>
        <row r="2953">
          <cell r="A2953">
            <v>42399</v>
          </cell>
          <cell r="B2953">
            <v>39959</v>
          </cell>
          <cell r="C2953">
            <v>-2440</v>
          </cell>
          <cell r="E2953">
            <v>2951</v>
          </cell>
          <cell r="F2953" t="str">
            <v>MÁS DE 30 DÍAS</v>
          </cell>
        </row>
        <row r="2954">
          <cell r="A2954">
            <v>42400</v>
          </cell>
          <cell r="B2954">
            <v>39959</v>
          </cell>
          <cell r="C2954">
            <v>-2441</v>
          </cell>
          <cell r="E2954">
            <v>2952</v>
          </cell>
          <cell r="F2954" t="str">
            <v>MÁS DE 30 DÍAS</v>
          </cell>
        </row>
        <row r="2955">
          <cell r="A2955">
            <v>42401</v>
          </cell>
          <cell r="B2955">
            <v>39959</v>
          </cell>
          <cell r="C2955">
            <v>-2442</v>
          </cell>
          <cell r="E2955">
            <v>2953</v>
          </cell>
          <cell r="F2955" t="str">
            <v>MÁS DE 30 DÍAS</v>
          </cell>
        </row>
        <row r="2956">
          <cell r="A2956">
            <v>42402</v>
          </cell>
          <cell r="B2956">
            <v>39959</v>
          </cell>
          <cell r="C2956">
            <v>-2443</v>
          </cell>
          <cell r="E2956">
            <v>2954</v>
          </cell>
          <cell r="F2956" t="str">
            <v>MÁS DE 30 DÍAS</v>
          </cell>
        </row>
        <row r="2957">
          <cell r="A2957">
            <v>42403</v>
          </cell>
          <cell r="B2957">
            <v>39959</v>
          </cell>
          <cell r="C2957">
            <v>-2444</v>
          </cell>
          <cell r="E2957">
            <v>2955</v>
          </cell>
          <cell r="F2957" t="str">
            <v>MÁS DE 30 DÍAS</v>
          </cell>
        </row>
        <row r="2958">
          <cell r="A2958">
            <v>42404</v>
          </cell>
          <cell r="B2958">
            <v>39959</v>
          </cell>
          <cell r="C2958">
            <v>-2445</v>
          </cell>
          <cell r="E2958">
            <v>2956</v>
          </cell>
          <cell r="F2958" t="str">
            <v>MÁS DE 30 DÍAS</v>
          </cell>
        </row>
        <row r="2959">
          <cell r="A2959">
            <v>42405</v>
          </cell>
          <cell r="B2959">
            <v>39959</v>
          </cell>
          <cell r="C2959">
            <v>-2446</v>
          </cell>
          <cell r="E2959">
            <v>2957</v>
          </cell>
          <cell r="F2959" t="str">
            <v>MÁS DE 30 DÍAS</v>
          </cell>
        </row>
        <row r="2960">
          <cell r="A2960">
            <v>42406</v>
          </cell>
          <cell r="B2960">
            <v>39959</v>
          </cell>
          <cell r="C2960">
            <v>-2447</v>
          </cell>
          <cell r="E2960">
            <v>2958</v>
          </cell>
          <cell r="F2960" t="str">
            <v>MÁS DE 30 DÍAS</v>
          </cell>
        </row>
        <row r="2961">
          <cell r="A2961">
            <v>42407</v>
          </cell>
          <cell r="B2961">
            <v>39959</v>
          </cell>
          <cell r="C2961">
            <v>-2448</v>
          </cell>
          <cell r="E2961">
            <v>2959</v>
          </cell>
          <cell r="F2961" t="str">
            <v>MÁS DE 30 DÍAS</v>
          </cell>
        </row>
        <row r="2962">
          <cell r="A2962">
            <v>42408</v>
          </cell>
          <cell r="B2962">
            <v>39959</v>
          </cell>
          <cell r="C2962">
            <v>-2449</v>
          </cell>
          <cell r="E2962">
            <v>2960</v>
          </cell>
          <cell r="F2962" t="str">
            <v>MÁS DE 30 DÍAS</v>
          </cell>
        </row>
        <row r="2963">
          <cell r="A2963">
            <v>42409</v>
          </cell>
          <cell r="B2963">
            <v>39959</v>
          </cell>
          <cell r="C2963">
            <v>-2450</v>
          </cell>
          <cell r="E2963">
            <v>2961</v>
          </cell>
          <cell r="F2963" t="str">
            <v>MÁS DE 30 DÍAS</v>
          </cell>
        </row>
        <row r="2964">
          <cell r="A2964">
            <v>42410</v>
          </cell>
          <cell r="B2964">
            <v>39959</v>
          </cell>
          <cell r="C2964">
            <v>-2451</v>
          </cell>
          <cell r="E2964">
            <v>2962</v>
          </cell>
          <cell r="F2964" t="str">
            <v>MÁS DE 30 DÍAS</v>
          </cell>
        </row>
        <row r="2965">
          <cell r="A2965">
            <v>42411</v>
          </cell>
          <cell r="B2965">
            <v>39959</v>
          </cell>
          <cell r="C2965">
            <v>-2452</v>
          </cell>
          <cell r="E2965">
            <v>2963</v>
          </cell>
          <cell r="F2965" t="str">
            <v>MÁS DE 30 DÍAS</v>
          </cell>
        </row>
        <row r="2966">
          <cell r="A2966">
            <v>42412</v>
          </cell>
          <cell r="B2966">
            <v>39959</v>
          </cell>
          <cell r="C2966">
            <v>-2453</v>
          </cell>
          <cell r="E2966">
            <v>2964</v>
          </cell>
          <cell r="F2966" t="str">
            <v>MÁS DE 30 DÍAS</v>
          </cell>
        </row>
        <row r="2967">
          <cell r="A2967">
            <v>42413</v>
          </cell>
          <cell r="B2967">
            <v>39959</v>
          </cell>
          <cell r="C2967">
            <v>-2454</v>
          </cell>
          <cell r="E2967">
            <v>2965</v>
          </cell>
          <cell r="F2967" t="str">
            <v>MÁS DE 30 DÍAS</v>
          </cell>
        </row>
        <row r="2968">
          <cell r="A2968">
            <v>42414</v>
          </cell>
          <cell r="B2968">
            <v>39959</v>
          </cell>
          <cell r="C2968">
            <v>-2455</v>
          </cell>
          <cell r="E2968">
            <v>2966</v>
          </cell>
          <cell r="F2968" t="str">
            <v>MÁS DE 30 DÍAS</v>
          </cell>
        </row>
        <row r="2969">
          <cell r="A2969">
            <v>42415</v>
          </cell>
          <cell r="B2969">
            <v>39959</v>
          </cell>
          <cell r="C2969">
            <v>-2456</v>
          </cell>
          <cell r="E2969">
            <v>2967</v>
          </cell>
          <cell r="F2969" t="str">
            <v>MÁS DE 30 DÍAS</v>
          </cell>
        </row>
        <row r="2970">
          <cell r="A2970">
            <v>42416</v>
          </cell>
          <cell r="B2970">
            <v>39959</v>
          </cell>
          <cell r="C2970">
            <v>-2457</v>
          </cell>
          <cell r="E2970">
            <v>2968</v>
          </cell>
          <cell r="F2970" t="str">
            <v>MÁS DE 30 DÍAS</v>
          </cell>
        </row>
        <row r="2971">
          <cell r="A2971">
            <v>42417</v>
          </cell>
          <cell r="B2971">
            <v>39959</v>
          </cell>
          <cell r="C2971">
            <v>-2458</v>
          </cell>
          <cell r="E2971">
            <v>2969</v>
          </cell>
          <cell r="F2971" t="str">
            <v>MÁS DE 30 DÍAS</v>
          </cell>
        </row>
        <row r="2972">
          <cell r="A2972">
            <v>42418</v>
          </cell>
          <cell r="B2972">
            <v>39959</v>
          </cell>
          <cell r="C2972">
            <v>-2459</v>
          </cell>
          <cell r="E2972">
            <v>2970</v>
          </cell>
          <cell r="F2972" t="str">
            <v>MÁS DE 30 DÍAS</v>
          </cell>
        </row>
        <row r="2973">
          <cell r="A2973">
            <v>42419</v>
          </cell>
          <cell r="B2973">
            <v>39959</v>
          </cell>
          <cell r="C2973">
            <v>-2460</v>
          </cell>
          <cell r="E2973">
            <v>2971</v>
          </cell>
          <cell r="F2973" t="str">
            <v>MÁS DE 30 DÍAS</v>
          </cell>
        </row>
        <row r="2974">
          <cell r="A2974">
            <v>42420</v>
          </cell>
          <cell r="B2974">
            <v>39959</v>
          </cell>
          <cell r="C2974">
            <v>-2461</v>
          </cell>
          <cell r="E2974">
            <v>2972</v>
          </cell>
          <cell r="F2974" t="str">
            <v>MÁS DE 30 DÍAS</v>
          </cell>
        </row>
        <row r="2975">
          <cell r="A2975">
            <v>42421</v>
          </cell>
          <cell r="B2975">
            <v>39959</v>
          </cell>
          <cell r="C2975">
            <v>-2462</v>
          </cell>
          <cell r="E2975">
            <v>2973</v>
          </cell>
          <cell r="F2975" t="str">
            <v>MÁS DE 30 DÍAS</v>
          </cell>
        </row>
        <row r="2976">
          <cell r="A2976">
            <v>42422</v>
          </cell>
          <cell r="B2976">
            <v>39959</v>
          </cell>
          <cell r="C2976">
            <v>-2463</v>
          </cell>
          <cell r="E2976">
            <v>2974</v>
          </cell>
          <cell r="F2976" t="str">
            <v>MÁS DE 30 DÍAS</v>
          </cell>
        </row>
        <row r="2977">
          <cell r="A2977">
            <v>42423</v>
          </cell>
          <cell r="B2977">
            <v>39959</v>
          </cell>
          <cell r="C2977">
            <v>-2464</v>
          </cell>
          <cell r="E2977">
            <v>2975</v>
          </cell>
          <cell r="F2977" t="str">
            <v>MÁS DE 30 DÍAS</v>
          </cell>
        </row>
        <row r="2978">
          <cell r="A2978">
            <v>42424</v>
          </cell>
          <cell r="B2978">
            <v>39959</v>
          </cell>
          <cell r="C2978">
            <v>-2465</v>
          </cell>
          <cell r="E2978">
            <v>2976</v>
          </cell>
          <cell r="F2978" t="str">
            <v>MÁS DE 30 DÍAS</v>
          </cell>
        </row>
        <row r="2979">
          <cell r="A2979">
            <v>42425</v>
          </cell>
          <cell r="B2979">
            <v>39959</v>
          </cell>
          <cell r="C2979">
            <v>-2466</v>
          </cell>
          <cell r="E2979">
            <v>2977</v>
          </cell>
          <cell r="F2979" t="str">
            <v>MÁS DE 30 DÍAS</v>
          </cell>
        </row>
        <row r="2980">
          <cell r="A2980">
            <v>42426</v>
          </cell>
          <cell r="B2980">
            <v>39959</v>
          </cell>
          <cell r="C2980">
            <v>-2467</v>
          </cell>
          <cell r="E2980">
            <v>2978</v>
          </cell>
          <cell r="F2980" t="str">
            <v>MÁS DE 30 DÍAS</v>
          </cell>
        </row>
        <row r="2981">
          <cell r="A2981">
            <v>42427</v>
          </cell>
          <cell r="B2981">
            <v>39959</v>
          </cell>
          <cell r="C2981">
            <v>-2468</v>
          </cell>
          <cell r="E2981">
            <v>2979</v>
          </cell>
          <cell r="F2981" t="str">
            <v>MÁS DE 30 DÍAS</v>
          </cell>
        </row>
        <row r="2982">
          <cell r="A2982">
            <v>42428</v>
          </cell>
          <cell r="B2982">
            <v>39959</v>
          </cell>
          <cell r="C2982">
            <v>-2469</v>
          </cell>
          <cell r="E2982">
            <v>2980</v>
          </cell>
          <cell r="F2982" t="str">
            <v>MÁS DE 30 DÍAS</v>
          </cell>
        </row>
        <row r="2983">
          <cell r="A2983">
            <v>42429</v>
          </cell>
          <cell r="B2983">
            <v>39959</v>
          </cell>
          <cell r="C2983">
            <v>-2470</v>
          </cell>
          <cell r="E2983">
            <v>2981</v>
          </cell>
          <cell r="F2983" t="str">
            <v>MÁS DE 30 DÍAS</v>
          </cell>
        </row>
        <row r="2984">
          <cell r="A2984">
            <v>42430</v>
          </cell>
          <cell r="B2984">
            <v>39959</v>
          </cell>
          <cell r="C2984">
            <v>-2471</v>
          </cell>
          <cell r="E2984">
            <v>2982</v>
          </cell>
          <cell r="F2984" t="str">
            <v>MÁS DE 30 DÍAS</v>
          </cell>
        </row>
        <row r="2985">
          <cell r="A2985">
            <v>42431</v>
          </cell>
          <cell r="B2985">
            <v>39959</v>
          </cell>
          <cell r="C2985">
            <v>-2472</v>
          </cell>
          <cell r="E2985">
            <v>2983</v>
          </cell>
          <cell r="F2985" t="str">
            <v>MÁS DE 30 DÍAS</v>
          </cell>
        </row>
        <row r="2986">
          <cell r="A2986">
            <v>42432</v>
          </cell>
          <cell r="B2986">
            <v>39959</v>
          </cell>
          <cell r="C2986">
            <v>-2473</v>
          </cell>
          <cell r="E2986">
            <v>2984</v>
          </cell>
          <cell r="F2986" t="str">
            <v>MÁS DE 30 DÍAS</v>
          </cell>
        </row>
        <row r="2987">
          <cell r="A2987">
            <v>42433</v>
          </cell>
          <cell r="B2987">
            <v>39959</v>
          </cell>
          <cell r="C2987">
            <v>-2474</v>
          </cell>
          <cell r="E2987">
            <v>2985</v>
          </cell>
          <cell r="F2987" t="str">
            <v>MÁS DE 30 DÍAS</v>
          </cell>
        </row>
        <row r="2988">
          <cell r="A2988">
            <v>42434</v>
          </cell>
          <cell r="B2988">
            <v>39959</v>
          </cell>
          <cell r="C2988">
            <v>-2475</v>
          </cell>
          <cell r="E2988">
            <v>2986</v>
          </cell>
          <cell r="F2988" t="str">
            <v>MÁS DE 30 DÍAS</v>
          </cell>
        </row>
        <row r="2989">
          <cell r="A2989">
            <v>42435</v>
          </cell>
          <cell r="B2989">
            <v>39959</v>
          </cell>
          <cell r="C2989">
            <v>-2476</v>
          </cell>
          <cell r="E2989">
            <v>2987</v>
          </cell>
          <cell r="F2989" t="str">
            <v>MÁS DE 30 DÍAS</v>
          </cell>
        </row>
        <row r="2990">
          <cell r="A2990">
            <v>42436</v>
          </cell>
          <cell r="B2990">
            <v>39959</v>
          </cell>
          <cell r="C2990">
            <v>-2477</v>
          </cell>
          <cell r="E2990">
            <v>2988</v>
          </cell>
          <cell r="F2990" t="str">
            <v>MÁS DE 30 DÍAS</v>
          </cell>
        </row>
        <row r="2991">
          <cell r="A2991">
            <v>42437</v>
          </cell>
          <cell r="B2991">
            <v>39959</v>
          </cell>
          <cell r="C2991">
            <v>-2478</v>
          </cell>
          <cell r="E2991">
            <v>2989</v>
          </cell>
          <cell r="F2991" t="str">
            <v>MÁS DE 30 DÍAS</v>
          </cell>
        </row>
        <row r="2992">
          <cell r="A2992">
            <v>42438</v>
          </cell>
          <cell r="B2992">
            <v>39959</v>
          </cell>
          <cell r="C2992">
            <v>-2479</v>
          </cell>
          <cell r="E2992">
            <v>2990</v>
          </cell>
          <cell r="F2992" t="str">
            <v>MÁS DE 30 DÍAS</v>
          </cell>
        </row>
        <row r="2993">
          <cell r="A2993">
            <v>42439</v>
          </cell>
          <cell r="B2993">
            <v>39959</v>
          </cell>
          <cell r="C2993">
            <v>-2480</v>
          </cell>
          <cell r="E2993">
            <v>2991</v>
          </cell>
          <cell r="F2993" t="str">
            <v>MÁS DE 30 DÍAS</v>
          </cell>
        </row>
        <row r="2994">
          <cell r="A2994">
            <v>42440</v>
          </cell>
          <cell r="B2994">
            <v>39959</v>
          </cell>
          <cell r="C2994">
            <v>-2481</v>
          </cell>
          <cell r="E2994">
            <v>2992</v>
          </cell>
          <cell r="F2994" t="str">
            <v>MÁS DE 30 DÍAS</v>
          </cell>
        </row>
        <row r="2995">
          <cell r="A2995">
            <v>42441</v>
          </cell>
          <cell r="B2995">
            <v>39959</v>
          </cell>
          <cell r="C2995">
            <v>-2482</v>
          </cell>
          <cell r="E2995">
            <v>2993</v>
          </cell>
          <cell r="F2995" t="str">
            <v>MÁS DE 30 DÍAS</v>
          </cell>
        </row>
        <row r="2996">
          <cell r="A2996">
            <v>42442</v>
          </cell>
          <cell r="B2996">
            <v>39959</v>
          </cell>
          <cell r="C2996">
            <v>-2483</v>
          </cell>
          <cell r="E2996">
            <v>2994</v>
          </cell>
          <cell r="F2996" t="str">
            <v>MÁS DE 30 DÍAS</v>
          </cell>
        </row>
        <row r="2997">
          <cell r="A2997">
            <v>42443</v>
          </cell>
          <cell r="B2997">
            <v>39959</v>
          </cell>
          <cell r="C2997">
            <v>-2484</v>
          </cell>
          <cell r="E2997">
            <v>2995</v>
          </cell>
          <cell r="F2997" t="str">
            <v>MÁS DE 30 DÍAS</v>
          </cell>
        </row>
        <row r="2998">
          <cell r="A2998">
            <v>42444</v>
          </cell>
          <cell r="B2998">
            <v>39959</v>
          </cell>
          <cell r="C2998">
            <v>-2485</v>
          </cell>
          <cell r="E2998">
            <v>2996</v>
          </cell>
          <cell r="F2998" t="str">
            <v>MÁS DE 30 DÍAS</v>
          </cell>
        </row>
        <row r="2999">
          <cell r="A2999">
            <v>42445</v>
          </cell>
          <cell r="B2999">
            <v>39959</v>
          </cell>
          <cell r="C2999">
            <v>-2486</v>
          </cell>
          <cell r="E2999">
            <v>2997</v>
          </cell>
          <cell r="F2999" t="str">
            <v>MÁS DE 30 DÍAS</v>
          </cell>
        </row>
        <row r="3000">
          <cell r="A3000">
            <v>42446</v>
          </cell>
          <cell r="B3000">
            <v>39959</v>
          </cell>
          <cell r="C3000">
            <v>-2487</v>
          </cell>
          <cell r="E3000">
            <v>2998</v>
          </cell>
          <cell r="F3000" t="str">
            <v>MÁS DE 30 DÍAS</v>
          </cell>
        </row>
        <row r="3001">
          <cell r="A3001">
            <v>42447</v>
          </cell>
          <cell r="B3001">
            <v>39959</v>
          </cell>
          <cell r="C3001">
            <v>-2488</v>
          </cell>
          <cell r="E3001">
            <v>2999</v>
          </cell>
          <cell r="F3001" t="str">
            <v>MÁS DE 30 DÍAS</v>
          </cell>
        </row>
        <row r="3002">
          <cell r="A3002">
            <v>42448</v>
          </cell>
          <cell r="B3002">
            <v>39959</v>
          </cell>
          <cell r="C3002">
            <v>-2489</v>
          </cell>
          <cell r="E3002">
            <v>3000</v>
          </cell>
          <cell r="F3002" t="str">
            <v>MÁS DE 30 DÍAS</v>
          </cell>
        </row>
        <row r="3003">
          <cell r="A3003">
            <v>42449</v>
          </cell>
          <cell r="B3003">
            <v>39959</v>
          </cell>
          <cell r="C3003">
            <v>-2490</v>
          </cell>
          <cell r="E3003">
            <v>3001</v>
          </cell>
          <cell r="F3003" t="str">
            <v>MÁS DE 30 DÍAS</v>
          </cell>
        </row>
        <row r="3004">
          <cell r="A3004">
            <v>42450</v>
          </cell>
          <cell r="B3004">
            <v>39959</v>
          </cell>
          <cell r="C3004">
            <v>-2491</v>
          </cell>
          <cell r="E3004">
            <v>3002</v>
          </cell>
          <cell r="F3004" t="str">
            <v>MÁS DE 30 DÍAS</v>
          </cell>
        </row>
        <row r="3005">
          <cell r="A3005">
            <v>42451</v>
          </cell>
          <cell r="B3005">
            <v>39959</v>
          </cell>
          <cell r="C3005">
            <v>-2492</v>
          </cell>
          <cell r="E3005">
            <v>3003</v>
          </cell>
          <cell r="F3005" t="str">
            <v>MÁS DE 30 DÍAS</v>
          </cell>
        </row>
        <row r="3006">
          <cell r="A3006">
            <v>42452</v>
          </cell>
          <cell r="B3006">
            <v>39959</v>
          </cell>
          <cell r="C3006">
            <v>-2493</v>
          </cell>
          <cell r="E3006">
            <v>3004</v>
          </cell>
          <cell r="F3006" t="str">
            <v>MÁS DE 30 DÍAS</v>
          </cell>
        </row>
        <row r="3007">
          <cell r="A3007">
            <v>42453</v>
          </cell>
          <cell r="B3007">
            <v>39959</v>
          </cell>
          <cell r="C3007">
            <v>-2494</v>
          </cell>
          <cell r="E3007">
            <v>3005</v>
          </cell>
          <cell r="F3007" t="str">
            <v>MÁS DE 30 DÍAS</v>
          </cell>
        </row>
        <row r="3008">
          <cell r="A3008">
            <v>42454</v>
          </cell>
          <cell r="B3008">
            <v>39959</v>
          </cell>
          <cell r="C3008">
            <v>-2495</v>
          </cell>
          <cell r="E3008">
            <v>3006</v>
          </cell>
          <cell r="F3008" t="str">
            <v>MÁS DE 30 DÍAS</v>
          </cell>
        </row>
        <row r="3009">
          <cell r="A3009">
            <v>42455</v>
          </cell>
          <cell r="B3009">
            <v>39959</v>
          </cell>
          <cell r="C3009">
            <v>-2496</v>
          </cell>
          <cell r="E3009">
            <v>3007</v>
          </cell>
          <cell r="F3009" t="str">
            <v>MÁS DE 30 DÍAS</v>
          </cell>
        </row>
        <row r="3010">
          <cell r="A3010">
            <v>42456</v>
          </cell>
          <cell r="B3010">
            <v>39959</v>
          </cell>
          <cell r="C3010">
            <v>-2497</v>
          </cell>
          <cell r="E3010">
            <v>3008</v>
          </cell>
          <cell r="F3010" t="str">
            <v>MÁS DE 30 DÍAS</v>
          </cell>
        </row>
        <row r="3011">
          <cell r="A3011">
            <v>42457</v>
          </cell>
          <cell r="B3011">
            <v>39959</v>
          </cell>
          <cell r="C3011">
            <v>-2498</v>
          </cell>
          <cell r="E3011">
            <v>3009</v>
          </cell>
          <cell r="F3011" t="str">
            <v>MÁS DE 30 DÍAS</v>
          </cell>
        </row>
        <row r="3012">
          <cell r="A3012">
            <v>42458</v>
          </cell>
          <cell r="B3012">
            <v>39959</v>
          </cell>
          <cell r="C3012">
            <v>-2499</v>
          </cell>
          <cell r="E3012">
            <v>3010</v>
          </cell>
          <cell r="F3012" t="str">
            <v>MÁS DE 30 DÍAS</v>
          </cell>
        </row>
        <row r="3013">
          <cell r="A3013">
            <v>42459</v>
          </cell>
          <cell r="B3013">
            <v>39959</v>
          </cell>
          <cell r="C3013">
            <v>-2500</v>
          </cell>
          <cell r="E3013">
            <v>3011</v>
          </cell>
          <cell r="F3013" t="str">
            <v>MÁS DE 30 DÍAS</v>
          </cell>
        </row>
        <row r="3014">
          <cell r="A3014">
            <v>42460</v>
          </cell>
          <cell r="B3014">
            <v>39959</v>
          </cell>
          <cell r="C3014">
            <v>-2501</v>
          </cell>
          <cell r="E3014">
            <v>3012</v>
          </cell>
          <cell r="F3014" t="str">
            <v>MÁS DE 30 DÍAS</v>
          </cell>
        </row>
        <row r="3015">
          <cell r="A3015">
            <v>42461</v>
          </cell>
          <cell r="B3015">
            <v>39959</v>
          </cell>
          <cell r="C3015">
            <v>-2502</v>
          </cell>
          <cell r="E3015">
            <v>3013</v>
          </cell>
          <cell r="F3015" t="str">
            <v>MÁS DE 30 DÍAS</v>
          </cell>
        </row>
        <row r="3016">
          <cell r="A3016">
            <v>42462</v>
          </cell>
          <cell r="B3016">
            <v>39959</v>
          </cell>
          <cell r="C3016">
            <v>-2503</v>
          </cell>
          <cell r="E3016">
            <v>3014</v>
          </cell>
          <cell r="F3016" t="str">
            <v>MÁS DE 30 DÍAS</v>
          </cell>
        </row>
        <row r="3017">
          <cell r="A3017">
            <v>42463</v>
          </cell>
          <cell r="B3017">
            <v>39959</v>
          </cell>
          <cell r="C3017">
            <v>-2504</v>
          </cell>
          <cell r="E3017">
            <v>3015</v>
          </cell>
          <cell r="F3017" t="str">
            <v>MÁS DE 30 DÍAS</v>
          </cell>
        </row>
        <row r="3018">
          <cell r="A3018">
            <v>42464</v>
          </cell>
          <cell r="B3018">
            <v>39959</v>
          </cell>
          <cell r="C3018">
            <v>-2505</v>
          </cell>
          <cell r="E3018">
            <v>3016</v>
          </cell>
          <cell r="F3018" t="str">
            <v>MÁS DE 30 DÍAS</v>
          </cell>
        </row>
        <row r="3019">
          <cell r="A3019">
            <v>42465</v>
          </cell>
          <cell r="B3019">
            <v>39959</v>
          </cell>
          <cell r="C3019">
            <v>-2506</v>
          </cell>
          <cell r="E3019">
            <v>3017</v>
          </cell>
          <cell r="F3019" t="str">
            <v>MÁS DE 30 DÍAS</v>
          </cell>
        </row>
        <row r="3020">
          <cell r="A3020">
            <v>42466</v>
          </cell>
          <cell r="B3020">
            <v>39959</v>
          </cell>
          <cell r="C3020">
            <v>-2507</v>
          </cell>
          <cell r="E3020">
            <v>3018</v>
          </cell>
          <cell r="F3020" t="str">
            <v>MÁS DE 30 DÍAS</v>
          </cell>
        </row>
        <row r="3021">
          <cell r="A3021">
            <v>42467</v>
          </cell>
          <cell r="B3021">
            <v>39959</v>
          </cell>
          <cell r="C3021">
            <v>-2508</v>
          </cell>
          <cell r="E3021">
            <v>3019</v>
          </cell>
          <cell r="F3021" t="str">
            <v>MÁS DE 30 DÍAS</v>
          </cell>
        </row>
        <row r="3022">
          <cell r="A3022">
            <v>42468</v>
          </cell>
          <cell r="B3022">
            <v>39959</v>
          </cell>
          <cell r="C3022">
            <v>-2509</v>
          </cell>
          <cell r="E3022">
            <v>3020</v>
          </cell>
          <cell r="F3022" t="str">
            <v>MÁS DE 30 DÍAS</v>
          </cell>
        </row>
        <row r="3023">
          <cell r="A3023">
            <v>42469</v>
          </cell>
          <cell r="B3023">
            <v>39959</v>
          </cell>
          <cell r="C3023">
            <v>-2510</v>
          </cell>
          <cell r="E3023">
            <v>3021</v>
          </cell>
          <cell r="F3023" t="str">
            <v>MÁS DE 30 DÍAS</v>
          </cell>
        </row>
        <row r="3024">
          <cell r="A3024">
            <v>42470</v>
          </cell>
          <cell r="B3024">
            <v>39959</v>
          </cell>
          <cell r="C3024">
            <v>-2511</v>
          </cell>
          <cell r="E3024">
            <v>3022</v>
          </cell>
          <cell r="F3024" t="str">
            <v>MÁS DE 30 DÍAS</v>
          </cell>
        </row>
        <row r="3025">
          <cell r="A3025">
            <v>42471</v>
          </cell>
          <cell r="B3025">
            <v>39959</v>
          </cell>
          <cell r="C3025">
            <v>-2512</v>
          </cell>
          <cell r="E3025">
            <v>3023</v>
          </cell>
          <cell r="F3025" t="str">
            <v>MÁS DE 30 DÍAS</v>
          </cell>
        </row>
        <row r="3026">
          <cell r="A3026">
            <v>42472</v>
          </cell>
          <cell r="B3026">
            <v>39959</v>
          </cell>
          <cell r="C3026">
            <v>-2513</v>
          </cell>
          <cell r="E3026">
            <v>3024</v>
          </cell>
          <cell r="F3026" t="str">
            <v>MÁS DE 30 DÍAS</v>
          </cell>
        </row>
        <row r="3027">
          <cell r="A3027">
            <v>42473</v>
          </cell>
          <cell r="B3027">
            <v>39959</v>
          </cell>
          <cell r="C3027">
            <v>-2514</v>
          </cell>
          <cell r="E3027">
            <v>3025</v>
          </cell>
          <cell r="F3027" t="str">
            <v>MÁS DE 30 DÍAS</v>
          </cell>
        </row>
        <row r="3028">
          <cell r="A3028">
            <v>42474</v>
          </cell>
          <cell r="B3028">
            <v>39959</v>
          </cell>
          <cell r="C3028">
            <v>-2515</v>
          </cell>
          <cell r="E3028">
            <v>3026</v>
          </cell>
          <cell r="F3028" t="str">
            <v>MÁS DE 30 DÍAS</v>
          </cell>
        </row>
        <row r="3029">
          <cell r="A3029">
            <v>42475</v>
          </cell>
          <cell r="B3029">
            <v>39959</v>
          </cell>
          <cell r="C3029">
            <v>-2516</v>
          </cell>
          <cell r="E3029">
            <v>3027</v>
          </cell>
          <cell r="F3029" t="str">
            <v>MÁS DE 30 DÍAS</v>
          </cell>
        </row>
        <row r="3030">
          <cell r="A3030">
            <v>42476</v>
          </cell>
          <cell r="B3030">
            <v>39959</v>
          </cell>
          <cell r="C3030">
            <v>-2517</v>
          </cell>
          <cell r="E3030">
            <v>3028</v>
          </cell>
          <cell r="F3030" t="str">
            <v>MÁS DE 30 DÍAS</v>
          </cell>
        </row>
        <row r="3031">
          <cell r="A3031">
            <v>42477</v>
          </cell>
          <cell r="B3031">
            <v>39959</v>
          </cell>
          <cell r="C3031">
            <v>-2518</v>
          </cell>
          <cell r="E3031">
            <v>3029</v>
          </cell>
          <cell r="F3031" t="str">
            <v>MÁS DE 30 DÍAS</v>
          </cell>
        </row>
        <row r="3032">
          <cell r="A3032">
            <v>42478</v>
          </cell>
          <cell r="B3032">
            <v>39959</v>
          </cell>
          <cell r="C3032">
            <v>-2519</v>
          </cell>
          <cell r="E3032">
            <v>3030</v>
          </cell>
          <cell r="F3032" t="str">
            <v>MÁS DE 30 DÍAS</v>
          </cell>
        </row>
        <row r="3033">
          <cell r="A3033">
            <v>42479</v>
          </cell>
          <cell r="B3033">
            <v>39959</v>
          </cell>
          <cell r="C3033">
            <v>-2520</v>
          </cell>
          <cell r="E3033">
            <v>3031</v>
          </cell>
          <cell r="F3033" t="str">
            <v>MÁS DE 30 DÍAS</v>
          </cell>
        </row>
        <row r="3034">
          <cell r="A3034">
            <v>42480</v>
          </cell>
          <cell r="B3034">
            <v>39959</v>
          </cell>
          <cell r="C3034">
            <v>-2521</v>
          </cell>
          <cell r="E3034">
            <v>3032</v>
          </cell>
          <cell r="F3034" t="str">
            <v>MÁS DE 30 DÍAS</v>
          </cell>
        </row>
        <row r="3035">
          <cell r="A3035">
            <v>42481</v>
          </cell>
          <cell r="B3035">
            <v>39959</v>
          </cell>
          <cell r="C3035">
            <v>-2522</v>
          </cell>
          <cell r="E3035">
            <v>3033</v>
          </cell>
          <cell r="F3035" t="str">
            <v>MÁS DE 30 DÍAS</v>
          </cell>
        </row>
        <row r="3036">
          <cell r="A3036">
            <v>42482</v>
          </cell>
          <cell r="B3036">
            <v>39959</v>
          </cell>
          <cell r="C3036">
            <v>-2523</v>
          </cell>
          <cell r="E3036">
            <v>3034</v>
          </cell>
          <cell r="F3036" t="str">
            <v>MÁS DE 30 DÍAS</v>
          </cell>
        </row>
        <row r="3037">
          <cell r="A3037">
            <v>42483</v>
          </cell>
          <cell r="B3037">
            <v>39959</v>
          </cell>
          <cell r="C3037">
            <v>-2524</v>
          </cell>
          <cell r="E3037">
            <v>3035</v>
          </cell>
          <cell r="F3037" t="str">
            <v>MÁS DE 30 DÍAS</v>
          </cell>
        </row>
        <row r="3038">
          <cell r="A3038">
            <v>42484</v>
          </cell>
          <cell r="B3038">
            <v>39959</v>
          </cell>
          <cell r="C3038">
            <v>-2525</v>
          </cell>
          <cell r="E3038">
            <v>3036</v>
          </cell>
          <cell r="F3038" t="str">
            <v>MÁS DE 30 DÍAS</v>
          </cell>
        </row>
        <row r="3039">
          <cell r="A3039">
            <v>42485</v>
          </cell>
          <cell r="B3039">
            <v>39959</v>
          </cell>
          <cell r="C3039">
            <v>-2526</v>
          </cell>
          <cell r="E3039">
            <v>3037</v>
          </cell>
          <cell r="F3039" t="str">
            <v>MÁS DE 30 DÍAS</v>
          </cell>
        </row>
        <row r="3040">
          <cell r="A3040">
            <v>42486</v>
          </cell>
          <cell r="B3040">
            <v>39959</v>
          </cell>
          <cell r="C3040">
            <v>-2527</v>
          </cell>
          <cell r="E3040">
            <v>3038</v>
          </cell>
          <cell r="F3040" t="str">
            <v>MÁS DE 30 DÍAS</v>
          </cell>
        </row>
        <row r="3041">
          <cell r="A3041">
            <v>42487</v>
          </cell>
          <cell r="B3041">
            <v>39959</v>
          </cell>
          <cell r="C3041">
            <v>-2528</v>
          </cell>
          <cell r="E3041">
            <v>3039</v>
          </cell>
          <cell r="F3041" t="str">
            <v>MÁS DE 30 DÍAS</v>
          </cell>
        </row>
        <row r="3042">
          <cell r="A3042">
            <v>42488</v>
          </cell>
          <cell r="B3042">
            <v>39959</v>
          </cell>
          <cell r="C3042">
            <v>-2529</v>
          </cell>
          <cell r="E3042">
            <v>3040</v>
          </cell>
          <cell r="F3042" t="str">
            <v>MÁS DE 30 DÍAS</v>
          </cell>
        </row>
        <row r="3043">
          <cell r="A3043">
            <v>42489</v>
          </cell>
          <cell r="B3043">
            <v>39959</v>
          </cell>
          <cell r="C3043">
            <v>-2530</v>
          </cell>
          <cell r="E3043">
            <v>3041</v>
          </cell>
          <cell r="F3043" t="str">
            <v>MÁS DE 30 DÍAS</v>
          </cell>
        </row>
        <row r="3044">
          <cell r="A3044">
            <v>42490</v>
          </cell>
          <cell r="B3044">
            <v>39959</v>
          </cell>
          <cell r="C3044">
            <v>-2531</v>
          </cell>
          <cell r="E3044">
            <v>3042</v>
          </cell>
          <cell r="F3044" t="str">
            <v>MÁS DE 30 DÍAS</v>
          </cell>
        </row>
        <row r="3045">
          <cell r="A3045">
            <v>42491</v>
          </cell>
          <cell r="B3045">
            <v>39959</v>
          </cell>
          <cell r="C3045">
            <v>-2532</v>
          </cell>
          <cell r="E3045">
            <v>3043</v>
          </cell>
          <cell r="F3045" t="str">
            <v>MÁS DE 30 DÍAS</v>
          </cell>
        </row>
        <row r="3046">
          <cell r="A3046">
            <v>42492</v>
          </cell>
          <cell r="B3046">
            <v>39959</v>
          </cell>
          <cell r="C3046">
            <v>-2533</v>
          </cell>
          <cell r="E3046">
            <v>3044</v>
          </cell>
          <cell r="F3046" t="str">
            <v>MÁS DE 30 DÍAS</v>
          </cell>
        </row>
        <row r="3047">
          <cell r="A3047">
            <v>42493</v>
          </cell>
          <cell r="B3047">
            <v>39959</v>
          </cell>
          <cell r="C3047">
            <v>-2534</v>
          </cell>
          <cell r="E3047">
            <v>3045</v>
          </cell>
          <cell r="F3047" t="str">
            <v>MÁS DE 30 DÍAS</v>
          </cell>
        </row>
        <row r="3048">
          <cell r="A3048">
            <v>42494</v>
          </cell>
          <cell r="B3048">
            <v>39959</v>
          </cell>
          <cell r="C3048">
            <v>-2535</v>
          </cell>
          <cell r="E3048">
            <v>3046</v>
          </cell>
          <cell r="F3048" t="str">
            <v>MÁS DE 30 DÍAS</v>
          </cell>
        </row>
        <row r="3049">
          <cell r="A3049">
            <v>42495</v>
          </cell>
          <cell r="B3049">
            <v>39959</v>
          </cell>
          <cell r="C3049">
            <v>-2536</v>
          </cell>
          <cell r="E3049">
            <v>3047</v>
          </cell>
          <cell r="F3049" t="str">
            <v>MÁS DE 30 DÍAS</v>
          </cell>
        </row>
        <row r="3050">
          <cell r="A3050">
            <v>42496</v>
          </cell>
          <cell r="B3050">
            <v>39959</v>
          </cell>
          <cell r="C3050">
            <v>-2537</v>
          </cell>
          <cell r="E3050">
            <v>3048</v>
          </cell>
          <cell r="F3050" t="str">
            <v>MÁS DE 30 DÍAS</v>
          </cell>
        </row>
        <row r="3051">
          <cell r="A3051">
            <v>42497</v>
          </cell>
          <cell r="B3051">
            <v>39959</v>
          </cell>
          <cell r="C3051">
            <v>-2538</v>
          </cell>
          <cell r="E3051">
            <v>3049</v>
          </cell>
          <cell r="F3051" t="str">
            <v>MÁS DE 30 DÍAS</v>
          </cell>
        </row>
        <row r="3052">
          <cell r="A3052">
            <v>42498</v>
          </cell>
          <cell r="B3052">
            <v>39959</v>
          </cell>
          <cell r="C3052">
            <v>-2539</v>
          </cell>
          <cell r="E3052">
            <v>3050</v>
          </cell>
          <cell r="F3052" t="str">
            <v>MÁS DE 30 DÍAS</v>
          </cell>
        </row>
        <row r="3053">
          <cell r="A3053">
            <v>42499</v>
          </cell>
          <cell r="B3053">
            <v>39959</v>
          </cell>
          <cell r="C3053">
            <v>-2540</v>
          </cell>
          <cell r="E3053">
            <v>3051</v>
          </cell>
          <cell r="F3053" t="str">
            <v>MÁS DE 30 DÍAS</v>
          </cell>
        </row>
        <row r="3054">
          <cell r="A3054">
            <v>42500</v>
          </cell>
          <cell r="B3054">
            <v>39959</v>
          </cell>
          <cell r="C3054">
            <v>-2541</v>
          </cell>
          <cell r="E3054">
            <v>3052</v>
          </cell>
          <cell r="F3054" t="str">
            <v>MÁS DE 30 DÍAS</v>
          </cell>
        </row>
        <row r="3055">
          <cell r="A3055">
            <v>42501</v>
          </cell>
          <cell r="B3055">
            <v>39959</v>
          </cell>
          <cell r="C3055">
            <v>-2542</v>
          </cell>
          <cell r="E3055">
            <v>3053</v>
          </cell>
          <cell r="F3055" t="str">
            <v>MÁS DE 30 DÍAS</v>
          </cell>
        </row>
        <row r="3056">
          <cell r="A3056">
            <v>42502</v>
          </cell>
          <cell r="B3056">
            <v>39959</v>
          </cell>
          <cell r="C3056">
            <v>-2543</v>
          </cell>
          <cell r="E3056">
            <v>3054</v>
          </cell>
          <cell r="F3056" t="str">
            <v>MÁS DE 30 DÍAS</v>
          </cell>
        </row>
        <row r="3057">
          <cell r="A3057">
            <v>42503</v>
          </cell>
          <cell r="B3057">
            <v>39959</v>
          </cell>
          <cell r="C3057">
            <v>-2544</v>
          </cell>
          <cell r="E3057">
            <v>3055</v>
          </cell>
          <cell r="F3057" t="str">
            <v>MÁS DE 30 DÍAS</v>
          </cell>
        </row>
        <row r="3058">
          <cell r="A3058">
            <v>42504</v>
          </cell>
          <cell r="B3058">
            <v>39959</v>
          </cell>
          <cell r="C3058">
            <v>-2545</v>
          </cell>
          <cell r="E3058">
            <v>3056</v>
          </cell>
          <cell r="F3058" t="str">
            <v>MÁS DE 30 DÍAS</v>
          </cell>
        </row>
        <row r="3059">
          <cell r="A3059">
            <v>42505</v>
          </cell>
          <cell r="B3059">
            <v>39959</v>
          </cell>
          <cell r="C3059">
            <v>-2546</v>
          </cell>
          <cell r="E3059">
            <v>3057</v>
          </cell>
          <cell r="F3059" t="str">
            <v>MÁS DE 30 DÍAS</v>
          </cell>
        </row>
        <row r="3060">
          <cell r="A3060">
            <v>42506</v>
          </cell>
          <cell r="B3060">
            <v>39959</v>
          </cell>
          <cell r="C3060">
            <v>-2547</v>
          </cell>
          <cell r="E3060">
            <v>3058</v>
          </cell>
          <cell r="F3060" t="str">
            <v>MÁS DE 30 DÍAS</v>
          </cell>
        </row>
        <row r="3061">
          <cell r="A3061">
            <v>42507</v>
          </cell>
          <cell r="B3061">
            <v>39959</v>
          </cell>
          <cell r="C3061">
            <v>-2548</v>
          </cell>
          <cell r="E3061">
            <v>3059</v>
          </cell>
          <cell r="F3061" t="str">
            <v>MÁS DE 30 DÍAS</v>
          </cell>
        </row>
        <row r="3062">
          <cell r="A3062">
            <v>42508</v>
          </cell>
          <cell r="B3062">
            <v>39959</v>
          </cell>
          <cell r="C3062">
            <v>-2549</v>
          </cell>
          <cell r="E3062">
            <v>3060</v>
          </cell>
          <cell r="F3062" t="str">
            <v>MÁS DE 30 DÍAS</v>
          </cell>
        </row>
        <row r="3063">
          <cell r="A3063">
            <v>42509</v>
          </cell>
          <cell r="B3063">
            <v>39959</v>
          </cell>
          <cell r="C3063">
            <v>-2550</v>
          </cell>
          <cell r="E3063">
            <v>3061</v>
          </cell>
          <cell r="F3063" t="str">
            <v>MÁS DE 30 DÍAS</v>
          </cell>
        </row>
        <row r="3064">
          <cell r="A3064">
            <v>42510</v>
          </cell>
          <cell r="B3064">
            <v>39959</v>
          </cell>
          <cell r="C3064">
            <v>-2551</v>
          </cell>
          <cell r="E3064">
            <v>3062</v>
          </cell>
          <cell r="F3064" t="str">
            <v>MÁS DE 30 DÍAS</v>
          </cell>
        </row>
        <row r="3065">
          <cell r="A3065">
            <v>42511</v>
          </cell>
          <cell r="B3065">
            <v>39959</v>
          </cell>
          <cell r="C3065">
            <v>-2552</v>
          </cell>
          <cell r="E3065">
            <v>3063</v>
          </cell>
          <cell r="F3065" t="str">
            <v>MÁS DE 30 DÍAS</v>
          </cell>
        </row>
        <row r="3066">
          <cell r="A3066">
            <v>42512</v>
          </cell>
          <cell r="B3066">
            <v>39959</v>
          </cell>
          <cell r="C3066">
            <v>-2553</v>
          </cell>
          <cell r="E3066">
            <v>3064</v>
          </cell>
          <cell r="F3066" t="str">
            <v>MÁS DE 30 DÍAS</v>
          </cell>
        </row>
        <row r="3067">
          <cell r="A3067">
            <v>42513</v>
          </cell>
          <cell r="B3067">
            <v>39959</v>
          </cell>
          <cell r="C3067">
            <v>-2554</v>
          </cell>
          <cell r="E3067">
            <v>3065</v>
          </cell>
          <cell r="F3067" t="str">
            <v>MÁS DE 30 DÍAS</v>
          </cell>
        </row>
        <row r="3068">
          <cell r="A3068">
            <v>42514</v>
          </cell>
          <cell r="B3068">
            <v>39959</v>
          </cell>
          <cell r="C3068">
            <v>-2555</v>
          </cell>
          <cell r="E3068">
            <v>3066</v>
          </cell>
          <cell r="F3068" t="str">
            <v>MÁS DE 30 DÍAS</v>
          </cell>
        </row>
        <row r="3069">
          <cell r="A3069">
            <v>42515</v>
          </cell>
          <cell r="B3069">
            <v>39959</v>
          </cell>
          <cell r="C3069">
            <v>-2556</v>
          </cell>
          <cell r="E3069">
            <v>3067</v>
          </cell>
          <cell r="F3069" t="str">
            <v>MÁS DE 30 DÍAS</v>
          </cell>
        </row>
        <row r="3070">
          <cell r="A3070">
            <v>42516</v>
          </cell>
          <cell r="B3070">
            <v>39959</v>
          </cell>
          <cell r="C3070">
            <v>-2557</v>
          </cell>
          <cell r="E3070">
            <v>3068</v>
          </cell>
          <cell r="F3070" t="str">
            <v>MÁS DE 30 DÍAS</v>
          </cell>
        </row>
        <row r="3071">
          <cell r="A3071">
            <v>42517</v>
          </cell>
          <cell r="B3071">
            <v>39959</v>
          </cell>
          <cell r="C3071">
            <v>-2558</v>
          </cell>
          <cell r="E3071">
            <v>3069</v>
          </cell>
          <cell r="F3071" t="str">
            <v>MÁS DE 30 DÍAS</v>
          </cell>
        </row>
        <row r="3072">
          <cell r="A3072">
            <v>42518</v>
          </cell>
          <cell r="B3072">
            <v>39959</v>
          </cell>
          <cell r="C3072">
            <v>-2559</v>
          </cell>
          <cell r="E3072">
            <v>3070</v>
          </cell>
          <cell r="F3072" t="str">
            <v>MÁS DE 30 DÍAS</v>
          </cell>
        </row>
        <row r="3073">
          <cell r="A3073">
            <v>42519</v>
          </cell>
          <cell r="B3073">
            <v>39959</v>
          </cell>
          <cell r="C3073">
            <v>-2560</v>
          </cell>
          <cell r="E3073">
            <v>3071</v>
          </cell>
          <cell r="F3073" t="str">
            <v>MÁS DE 30 DÍAS</v>
          </cell>
        </row>
        <row r="3074">
          <cell r="A3074">
            <v>42520</v>
          </cell>
          <cell r="B3074">
            <v>39959</v>
          </cell>
          <cell r="C3074">
            <v>-2561</v>
          </cell>
          <cell r="E3074">
            <v>3072</v>
          </cell>
          <cell r="F3074" t="str">
            <v>MÁS DE 30 DÍAS</v>
          </cell>
        </row>
        <row r="3075">
          <cell r="A3075">
            <v>42521</v>
          </cell>
          <cell r="B3075">
            <v>39959</v>
          </cell>
          <cell r="C3075">
            <v>-2562</v>
          </cell>
          <cell r="E3075">
            <v>3073</v>
          </cell>
          <cell r="F3075" t="str">
            <v>MÁS DE 30 DÍAS</v>
          </cell>
        </row>
        <row r="3076">
          <cell r="A3076">
            <v>42522</v>
          </cell>
          <cell r="B3076">
            <v>39959</v>
          </cell>
          <cell r="C3076">
            <v>-2563</v>
          </cell>
          <cell r="E3076">
            <v>3074</v>
          </cell>
          <cell r="F3076" t="str">
            <v>MÁS DE 30 DÍAS</v>
          </cell>
        </row>
        <row r="3077">
          <cell r="A3077">
            <v>42523</v>
          </cell>
          <cell r="B3077">
            <v>39959</v>
          </cell>
          <cell r="C3077">
            <v>-2564</v>
          </cell>
          <cell r="E3077">
            <v>3075</v>
          </cell>
          <cell r="F3077" t="str">
            <v>MÁS DE 30 DÍAS</v>
          </cell>
        </row>
        <row r="3078">
          <cell r="A3078">
            <v>42524</v>
          </cell>
          <cell r="B3078">
            <v>39959</v>
          </cell>
          <cell r="C3078">
            <v>-2565</v>
          </cell>
          <cell r="E3078">
            <v>3076</v>
          </cell>
          <cell r="F3078" t="str">
            <v>MÁS DE 30 DÍAS</v>
          </cell>
        </row>
        <row r="3079">
          <cell r="A3079">
            <v>42525</v>
          </cell>
          <cell r="B3079">
            <v>39959</v>
          </cell>
          <cell r="C3079">
            <v>-2566</v>
          </cell>
          <cell r="E3079">
            <v>3077</v>
          </cell>
          <cell r="F3079" t="str">
            <v>MÁS DE 30 DÍAS</v>
          </cell>
        </row>
        <row r="3080">
          <cell r="A3080">
            <v>42526</v>
          </cell>
          <cell r="B3080">
            <v>39959</v>
          </cell>
          <cell r="C3080">
            <v>-2567</v>
          </cell>
          <cell r="E3080">
            <v>3078</v>
          </cell>
          <cell r="F3080" t="str">
            <v>MÁS DE 30 DÍAS</v>
          </cell>
        </row>
        <row r="3081">
          <cell r="A3081">
            <v>42527</v>
          </cell>
          <cell r="B3081">
            <v>39959</v>
          </cell>
          <cell r="C3081">
            <v>-2568</v>
          </cell>
          <cell r="E3081">
            <v>3079</v>
          </cell>
          <cell r="F3081" t="str">
            <v>MÁS DE 30 DÍAS</v>
          </cell>
        </row>
        <row r="3082">
          <cell r="A3082">
            <v>42528</v>
          </cell>
          <cell r="B3082">
            <v>39959</v>
          </cell>
          <cell r="C3082">
            <v>-2569</v>
          </cell>
          <cell r="E3082">
            <v>3080</v>
          </cell>
          <cell r="F3082" t="str">
            <v>MÁS DE 30 DÍAS</v>
          </cell>
        </row>
        <row r="3083">
          <cell r="A3083">
            <v>42529</v>
          </cell>
          <cell r="B3083">
            <v>39959</v>
          </cell>
          <cell r="C3083">
            <v>-2570</v>
          </cell>
          <cell r="E3083">
            <v>3081</v>
          </cell>
          <cell r="F3083" t="str">
            <v>MÁS DE 30 DÍAS</v>
          </cell>
        </row>
        <row r="3084">
          <cell r="A3084">
            <v>42530</v>
          </cell>
          <cell r="B3084">
            <v>39959</v>
          </cell>
          <cell r="C3084">
            <v>-2571</v>
          </cell>
          <cell r="E3084">
            <v>3082</v>
          </cell>
          <cell r="F3084" t="str">
            <v>MÁS DE 30 DÍAS</v>
          </cell>
        </row>
        <row r="3085">
          <cell r="A3085">
            <v>42531</v>
          </cell>
          <cell r="B3085">
            <v>39959</v>
          </cell>
          <cell r="C3085">
            <v>-2572</v>
          </cell>
          <cell r="E3085">
            <v>3083</v>
          </cell>
          <cell r="F3085" t="str">
            <v>MÁS DE 30 DÍAS</v>
          </cell>
        </row>
        <row r="3086">
          <cell r="A3086">
            <v>42532</v>
          </cell>
          <cell r="B3086">
            <v>39959</v>
          </cell>
          <cell r="C3086">
            <v>-2573</v>
          </cell>
          <cell r="E3086">
            <v>3084</v>
          </cell>
          <cell r="F3086" t="str">
            <v>MÁS DE 30 DÍAS</v>
          </cell>
        </row>
        <row r="3087">
          <cell r="A3087">
            <v>42533</v>
          </cell>
          <cell r="B3087">
            <v>39959</v>
          </cell>
          <cell r="C3087">
            <v>-2574</v>
          </cell>
          <cell r="E3087">
            <v>3085</v>
          </cell>
          <cell r="F3087" t="str">
            <v>MÁS DE 30 DÍAS</v>
          </cell>
        </row>
        <row r="3088">
          <cell r="A3088">
            <v>42534</v>
          </cell>
          <cell r="B3088">
            <v>39959</v>
          </cell>
          <cell r="C3088">
            <v>-2575</v>
          </cell>
          <cell r="E3088">
            <v>3086</v>
          </cell>
          <cell r="F3088" t="str">
            <v>MÁS DE 30 DÍAS</v>
          </cell>
        </row>
        <row r="3089">
          <cell r="A3089">
            <v>42535</v>
          </cell>
          <cell r="B3089">
            <v>39959</v>
          </cell>
          <cell r="C3089">
            <v>-2576</v>
          </cell>
          <cell r="E3089">
            <v>3087</v>
          </cell>
          <cell r="F3089" t="str">
            <v>MÁS DE 30 DÍAS</v>
          </cell>
        </row>
        <row r="3090">
          <cell r="A3090">
            <v>42536</v>
          </cell>
          <cell r="B3090">
            <v>39959</v>
          </cell>
          <cell r="C3090">
            <v>-2577</v>
          </cell>
          <cell r="E3090">
            <v>3088</v>
          </cell>
          <cell r="F3090" t="str">
            <v>MÁS DE 30 DÍAS</v>
          </cell>
        </row>
        <row r="3091">
          <cell r="A3091">
            <v>42537</v>
          </cell>
          <cell r="B3091">
            <v>39959</v>
          </cell>
          <cell r="C3091">
            <v>-2578</v>
          </cell>
          <cell r="E3091">
            <v>3089</v>
          </cell>
          <cell r="F3091" t="str">
            <v>MÁS DE 30 DÍAS</v>
          </cell>
        </row>
        <row r="3092">
          <cell r="A3092">
            <v>42538</v>
          </cell>
          <cell r="B3092">
            <v>39959</v>
          </cell>
          <cell r="C3092">
            <v>-2579</v>
          </cell>
          <cell r="E3092">
            <v>3090</v>
          </cell>
          <cell r="F3092" t="str">
            <v>MÁS DE 30 DÍAS</v>
          </cell>
        </row>
        <row r="3093">
          <cell r="A3093">
            <v>42539</v>
          </cell>
          <cell r="B3093">
            <v>39959</v>
          </cell>
          <cell r="C3093">
            <v>-2580</v>
          </cell>
          <cell r="E3093">
            <v>3091</v>
          </cell>
          <cell r="F3093" t="str">
            <v>MÁS DE 30 DÍAS</v>
          </cell>
        </row>
        <row r="3094">
          <cell r="A3094">
            <v>42540</v>
          </cell>
          <cell r="B3094">
            <v>39959</v>
          </cell>
          <cell r="C3094">
            <v>-2581</v>
          </cell>
          <cell r="E3094">
            <v>3092</v>
          </cell>
          <cell r="F3094" t="str">
            <v>MÁS DE 30 DÍAS</v>
          </cell>
        </row>
        <row r="3095">
          <cell r="A3095">
            <v>42541</v>
          </cell>
          <cell r="B3095">
            <v>39959</v>
          </cell>
          <cell r="C3095">
            <v>-2582</v>
          </cell>
          <cell r="E3095">
            <v>3093</v>
          </cell>
          <cell r="F3095" t="str">
            <v>MÁS DE 30 DÍAS</v>
          </cell>
        </row>
        <row r="3096">
          <cell r="A3096">
            <v>42542</v>
          </cell>
          <cell r="B3096">
            <v>39959</v>
          </cell>
          <cell r="C3096">
            <v>-2583</v>
          </cell>
          <cell r="E3096">
            <v>3094</v>
          </cell>
          <cell r="F3096" t="str">
            <v>MÁS DE 30 DÍAS</v>
          </cell>
        </row>
        <row r="3097">
          <cell r="A3097">
            <v>42543</v>
          </cell>
          <cell r="B3097">
            <v>39959</v>
          </cell>
          <cell r="C3097">
            <v>-2584</v>
          </cell>
          <cell r="E3097">
            <v>3095</v>
          </cell>
          <cell r="F3097" t="str">
            <v>MÁS DE 30 DÍAS</v>
          </cell>
        </row>
        <row r="3098">
          <cell r="A3098">
            <v>42544</v>
          </cell>
          <cell r="B3098">
            <v>39959</v>
          </cell>
          <cell r="C3098">
            <v>-2585</v>
          </cell>
          <cell r="E3098">
            <v>3096</v>
          </cell>
          <cell r="F3098" t="str">
            <v>MÁS DE 30 DÍAS</v>
          </cell>
        </row>
        <row r="3099">
          <cell r="A3099">
            <v>42545</v>
          </cell>
          <cell r="B3099">
            <v>39959</v>
          </cell>
          <cell r="C3099">
            <v>-2586</v>
          </cell>
          <cell r="E3099">
            <v>3097</v>
          </cell>
          <cell r="F3099" t="str">
            <v>MÁS DE 30 DÍAS</v>
          </cell>
        </row>
        <row r="3100">
          <cell r="A3100">
            <v>42546</v>
          </cell>
          <cell r="B3100">
            <v>39959</v>
          </cell>
          <cell r="C3100">
            <v>-2587</v>
          </cell>
          <cell r="E3100">
            <v>3098</v>
          </cell>
          <cell r="F3100" t="str">
            <v>MÁS DE 30 DÍAS</v>
          </cell>
        </row>
        <row r="3101">
          <cell r="A3101">
            <v>42547</v>
          </cell>
          <cell r="B3101">
            <v>39959</v>
          </cell>
          <cell r="C3101">
            <v>-2588</v>
          </cell>
          <cell r="E3101">
            <v>3099</v>
          </cell>
          <cell r="F3101" t="str">
            <v>MÁS DE 30 DÍAS</v>
          </cell>
        </row>
        <row r="3102">
          <cell r="A3102">
            <v>42548</v>
          </cell>
          <cell r="B3102">
            <v>39959</v>
          </cell>
          <cell r="C3102">
            <v>-2589</v>
          </cell>
          <cell r="E3102">
            <v>3100</v>
          </cell>
          <cell r="F3102" t="str">
            <v>MÁS DE 30 DÍAS</v>
          </cell>
        </row>
        <row r="3103">
          <cell r="A3103">
            <v>42549</v>
          </cell>
          <cell r="B3103">
            <v>39959</v>
          </cell>
          <cell r="C3103">
            <v>-2590</v>
          </cell>
          <cell r="E3103">
            <v>3101</v>
          </cell>
          <cell r="F3103" t="str">
            <v>MÁS DE 30 DÍAS</v>
          </cell>
        </row>
        <row r="3104">
          <cell r="A3104">
            <v>42550</v>
          </cell>
          <cell r="B3104">
            <v>39959</v>
          </cell>
          <cell r="C3104">
            <v>-2591</v>
          </cell>
          <cell r="E3104">
            <v>3102</v>
          </cell>
          <cell r="F3104" t="str">
            <v>MÁS DE 30 DÍAS</v>
          </cell>
        </row>
        <row r="3105">
          <cell r="A3105">
            <v>42551</v>
          </cell>
          <cell r="B3105">
            <v>39959</v>
          </cell>
          <cell r="C3105">
            <v>-2592</v>
          </cell>
          <cell r="E3105">
            <v>3103</v>
          </cell>
          <cell r="F3105" t="str">
            <v>MÁS DE 30 DÍAS</v>
          </cell>
        </row>
        <row r="3106">
          <cell r="A3106">
            <v>42552</v>
          </cell>
          <cell r="B3106">
            <v>39959</v>
          </cell>
          <cell r="C3106">
            <v>-2593</v>
          </cell>
          <cell r="E3106">
            <v>3104</v>
          </cell>
          <cell r="F3106" t="str">
            <v>MÁS DE 30 DÍAS</v>
          </cell>
        </row>
        <row r="3107">
          <cell r="A3107">
            <v>42553</v>
          </cell>
          <cell r="B3107">
            <v>39959</v>
          </cell>
          <cell r="C3107">
            <v>-2594</v>
          </cell>
          <cell r="E3107">
            <v>3105</v>
          </cell>
          <cell r="F3107" t="str">
            <v>MÁS DE 30 DÍAS</v>
          </cell>
        </row>
        <row r="3108">
          <cell r="A3108">
            <v>42554</v>
          </cell>
          <cell r="B3108">
            <v>39959</v>
          </cell>
          <cell r="C3108">
            <v>-2595</v>
          </cell>
          <cell r="E3108">
            <v>3106</v>
          </cell>
          <cell r="F3108" t="str">
            <v>MÁS DE 30 DÍAS</v>
          </cell>
        </row>
        <row r="3109">
          <cell r="A3109">
            <v>42555</v>
          </cell>
          <cell r="B3109">
            <v>39959</v>
          </cell>
          <cell r="C3109">
            <v>-2596</v>
          </cell>
          <cell r="E3109">
            <v>3107</v>
          </cell>
          <cell r="F3109" t="str">
            <v>MÁS DE 30 DÍAS</v>
          </cell>
        </row>
        <row r="3110">
          <cell r="A3110">
            <v>42556</v>
          </cell>
          <cell r="B3110">
            <v>39959</v>
          </cell>
          <cell r="C3110">
            <v>-2597</v>
          </cell>
          <cell r="E3110">
            <v>3108</v>
          </cell>
          <cell r="F3110" t="str">
            <v>MÁS DE 30 DÍAS</v>
          </cell>
        </row>
        <row r="3111">
          <cell r="A3111">
            <v>42557</v>
          </cell>
          <cell r="B3111">
            <v>39959</v>
          </cell>
          <cell r="C3111">
            <v>-2598</v>
          </cell>
          <cell r="E3111">
            <v>3109</v>
          </cell>
          <cell r="F3111" t="str">
            <v>MÁS DE 30 DÍAS</v>
          </cell>
        </row>
        <row r="3112">
          <cell r="A3112">
            <v>42558</v>
          </cell>
          <cell r="B3112">
            <v>39959</v>
          </cell>
          <cell r="C3112">
            <v>-2599</v>
          </cell>
          <cell r="E3112">
            <v>3110</v>
          </cell>
          <cell r="F3112" t="str">
            <v>MÁS DE 30 DÍAS</v>
          </cell>
        </row>
        <row r="3113">
          <cell r="A3113">
            <v>42559</v>
          </cell>
          <cell r="B3113">
            <v>39959</v>
          </cell>
          <cell r="C3113">
            <v>-2600</v>
          </cell>
          <cell r="E3113">
            <v>3111</v>
          </cell>
          <cell r="F3113" t="str">
            <v>MÁS DE 30 DÍAS</v>
          </cell>
        </row>
        <row r="3114">
          <cell r="A3114">
            <v>42560</v>
          </cell>
          <cell r="B3114">
            <v>39959</v>
          </cell>
          <cell r="C3114">
            <v>-2601</v>
          </cell>
          <cell r="E3114">
            <v>3112</v>
          </cell>
          <cell r="F3114" t="str">
            <v>MÁS DE 30 DÍAS</v>
          </cell>
        </row>
        <row r="3115">
          <cell r="A3115">
            <v>42561</v>
          </cell>
          <cell r="B3115">
            <v>39959</v>
          </cell>
          <cell r="C3115">
            <v>-2602</v>
          </cell>
          <cell r="E3115">
            <v>3113</v>
          </cell>
          <cell r="F3115" t="str">
            <v>MÁS DE 30 DÍAS</v>
          </cell>
        </row>
        <row r="3116">
          <cell r="A3116">
            <v>42562</v>
          </cell>
          <cell r="B3116">
            <v>39959</v>
          </cell>
          <cell r="C3116">
            <v>-2603</v>
          </cell>
          <cell r="E3116">
            <v>3114</v>
          </cell>
          <cell r="F3116" t="str">
            <v>MÁS DE 30 DÍAS</v>
          </cell>
        </row>
        <row r="3117">
          <cell r="A3117">
            <v>42563</v>
          </cell>
          <cell r="B3117">
            <v>39959</v>
          </cell>
          <cell r="C3117">
            <v>-2604</v>
          </cell>
          <cell r="E3117">
            <v>3115</v>
          </cell>
          <cell r="F3117" t="str">
            <v>MÁS DE 30 DÍAS</v>
          </cell>
        </row>
        <row r="3118">
          <cell r="A3118">
            <v>42564</v>
          </cell>
          <cell r="B3118">
            <v>39959</v>
          </cell>
          <cell r="C3118">
            <v>-2605</v>
          </cell>
          <cell r="E3118">
            <v>3116</v>
          </cell>
          <cell r="F3118" t="str">
            <v>MÁS DE 30 DÍAS</v>
          </cell>
        </row>
        <row r="3119">
          <cell r="A3119">
            <v>42565</v>
          </cell>
          <cell r="B3119">
            <v>39959</v>
          </cell>
          <cell r="C3119">
            <v>-2606</v>
          </cell>
          <cell r="E3119">
            <v>3117</v>
          </cell>
          <cell r="F3119" t="str">
            <v>MÁS DE 30 DÍAS</v>
          </cell>
        </row>
        <row r="3120">
          <cell r="A3120">
            <v>42566</v>
          </cell>
          <cell r="B3120">
            <v>39959</v>
          </cell>
          <cell r="C3120">
            <v>-2607</v>
          </cell>
          <cell r="E3120">
            <v>3118</v>
          </cell>
          <cell r="F3120" t="str">
            <v>MÁS DE 30 DÍAS</v>
          </cell>
        </row>
        <row r="3121">
          <cell r="A3121">
            <v>42567</v>
          </cell>
          <cell r="B3121">
            <v>39959</v>
          </cell>
          <cell r="C3121">
            <v>-2608</v>
          </cell>
          <cell r="E3121">
            <v>3119</v>
          </cell>
          <cell r="F3121" t="str">
            <v>MÁS DE 30 DÍAS</v>
          </cell>
        </row>
        <row r="3122">
          <cell r="A3122">
            <v>42568</v>
          </cell>
          <cell r="B3122">
            <v>39959</v>
          </cell>
          <cell r="C3122">
            <v>-2609</v>
          </cell>
          <cell r="E3122">
            <v>3120</v>
          </cell>
          <cell r="F3122" t="str">
            <v>MÁS DE 30 DÍAS</v>
          </cell>
        </row>
        <row r="3123">
          <cell r="A3123">
            <v>42569</v>
          </cell>
          <cell r="B3123">
            <v>39959</v>
          </cell>
          <cell r="C3123">
            <v>-2610</v>
          </cell>
          <cell r="E3123">
            <v>3121</v>
          </cell>
          <cell r="F3123" t="str">
            <v>MÁS DE 30 DÍAS</v>
          </cell>
        </row>
        <row r="3124">
          <cell r="A3124">
            <v>42570</v>
          </cell>
          <cell r="B3124">
            <v>39959</v>
          </cell>
          <cell r="C3124">
            <v>-2611</v>
          </cell>
          <cell r="E3124">
            <v>3122</v>
          </cell>
          <cell r="F3124" t="str">
            <v>MÁS DE 30 DÍAS</v>
          </cell>
        </row>
        <row r="3125">
          <cell r="A3125">
            <v>42571</v>
          </cell>
          <cell r="B3125">
            <v>39959</v>
          </cell>
          <cell r="C3125">
            <v>-2612</v>
          </cell>
          <cell r="E3125">
            <v>3123</v>
          </cell>
          <cell r="F3125" t="str">
            <v>MÁS DE 30 DÍAS</v>
          </cell>
        </row>
        <row r="3126">
          <cell r="A3126">
            <v>42572</v>
          </cell>
          <cell r="B3126">
            <v>39959</v>
          </cell>
          <cell r="C3126">
            <v>-2613</v>
          </cell>
          <cell r="E3126">
            <v>3124</v>
          </cell>
          <cell r="F3126" t="str">
            <v>MÁS DE 30 DÍAS</v>
          </cell>
        </row>
        <row r="3127">
          <cell r="A3127">
            <v>42573</v>
          </cell>
          <cell r="B3127">
            <v>39959</v>
          </cell>
          <cell r="C3127">
            <v>-2614</v>
          </cell>
          <cell r="E3127">
            <v>3125</v>
          </cell>
          <cell r="F3127" t="str">
            <v>MÁS DE 30 DÍAS</v>
          </cell>
        </row>
        <row r="3128">
          <cell r="A3128">
            <v>42574</v>
          </cell>
          <cell r="B3128">
            <v>39959</v>
          </cell>
          <cell r="C3128">
            <v>-2615</v>
          </cell>
          <cell r="E3128">
            <v>3126</v>
          </cell>
          <cell r="F3128" t="str">
            <v>MÁS DE 30 DÍAS</v>
          </cell>
        </row>
        <row r="3129">
          <cell r="A3129">
            <v>42575</v>
          </cell>
          <cell r="B3129">
            <v>39959</v>
          </cell>
          <cell r="C3129">
            <v>-2616</v>
          </cell>
          <cell r="E3129">
            <v>3127</v>
          </cell>
          <cell r="F3129" t="str">
            <v>MÁS DE 30 DÍAS</v>
          </cell>
        </row>
        <row r="3130">
          <cell r="A3130">
            <v>42576</v>
          </cell>
          <cell r="B3130">
            <v>39959</v>
          </cell>
          <cell r="C3130">
            <v>-2617</v>
          </cell>
          <cell r="E3130">
            <v>3128</v>
          </cell>
          <cell r="F3130" t="str">
            <v>MÁS DE 30 DÍAS</v>
          </cell>
        </row>
        <row r="3131">
          <cell r="A3131">
            <v>42577</v>
          </cell>
          <cell r="B3131">
            <v>39959</v>
          </cell>
          <cell r="C3131">
            <v>-2618</v>
          </cell>
          <cell r="E3131">
            <v>3129</v>
          </cell>
          <cell r="F3131" t="str">
            <v>MÁS DE 30 DÍAS</v>
          </cell>
        </row>
        <row r="3132">
          <cell r="A3132">
            <v>42578</v>
          </cell>
          <cell r="B3132">
            <v>39959</v>
          </cell>
          <cell r="C3132">
            <v>-2619</v>
          </cell>
          <cell r="E3132">
            <v>3130</v>
          </cell>
          <cell r="F3132" t="str">
            <v>MÁS DE 30 DÍAS</v>
          </cell>
        </row>
        <row r="3133">
          <cell r="A3133">
            <v>42579</v>
          </cell>
          <cell r="B3133">
            <v>39959</v>
          </cell>
          <cell r="C3133">
            <v>-2620</v>
          </cell>
          <cell r="E3133">
            <v>3131</v>
          </cell>
          <cell r="F3133" t="str">
            <v>MÁS DE 30 DÍAS</v>
          </cell>
        </row>
        <row r="3134">
          <cell r="A3134">
            <v>42580</v>
          </cell>
          <cell r="B3134">
            <v>39959</v>
          </cell>
          <cell r="C3134">
            <v>-2621</v>
          </cell>
          <cell r="E3134">
            <v>3132</v>
          </cell>
          <cell r="F3134" t="str">
            <v>MÁS DE 30 DÍAS</v>
          </cell>
        </row>
        <row r="3135">
          <cell r="A3135">
            <v>42581</v>
          </cell>
          <cell r="B3135">
            <v>39959</v>
          </cell>
          <cell r="C3135">
            <v>-2622</v>
          </cell>
          <cell r="E3135">
            <v>3133</v>
          </cell>
          <cell r="F3135" t="str">
            <v>MÁS DE 30 DÍAS</v>
          </cell>
        </row>
        <row r="3136">
          <cell r="A3136">
            <v>42582</v>
          </cell>
          <cell r="B3136">
            <v>39959</v>
          </cell>
          <cell r="C3136">
            <v>-2623</v>
          </cell>
          <cell r="E3136">
            <v>3134</v>
          </cell>
          <cell r="F3136" t="str">
            <v>MÁS DE 30 DÍAS</v>
          </cell>
        </row>
        <row r="3137">
          <cell r="A3137">
            <v>42583</v>
          </cell>
          <cell r="B3137">
            <v>39959</v>
          </cell>
          <cell r="C3137">
            <v>-2624</v>
          </cell>
          <cell r="E3137">
            <v>3135</v>
          </cell>
          <cell r="F3137" t="str">
            <v>MÁS DE 30 DÍAS</v>
          </cell>
        </row>
        <row r="3138">
          <cell r="A3138">
            <v>42584</v>
          </cell>
          <cell r="B3138">
            <v>39959</v>
          </cell>
          <cell r="C3138">
            <v>-2625</v>
          </cell>
          <cell r="E3138">
            <v>3136</v>
          </cell>
          <cell r="F3138" t="str">
            <v>MÁS DE 30 DÍAS</v>
          </cell>
        </row>
        <row r="3139">
          <cell r="A3139">
            <v>42585</v>
          </cell>
          <cell r="B3139">
            <v>39959</v>
          </cell>
          <cell r="C3139">
            <v>-2626</v>
          </cell>
          <cell r="E3139">
            <v>3137</v>
          </cell>
          <cell r="F3139" t="str">
            <v>MÁS DE 30 DÍAS</v>
          </cell>
        </row>
        <row r="3140">
          <cell r="A3140">
            <v>42586</v>
          </cell>
          <cell r="B3140">
            <v>39959</v>
          </cell>
          <cell r="C3140">
            <v>-2627</v>
          </cell>
          <cell r="E3140">
            <v>3138</v>
          </cell>
          <cell r="F3140" t="str">
            <v>MÁS DE 30 DÍAS</v>
          </cell>
        </row>
        <row r="3141">
          <cell r="A3141">
            <v>42587</v>
          </cell>
          <cell r="B3141">
            <v>39959</v>
          </cell>
          <cell r="C3141">
            <v>-2628</v>
          </cell>
          <cell r="E3141">
            <v>3139</v>
          </cell>
          <cell r="F3141" t="str">
            <v>MÁS DE 30 DÍAS</v>
          </cell>
        </row>
        <row r="3142">
          <cell r="A3142">
            <v>42588</v>
          </cell>
          <cell r="B3142">
            <v>39959</v>
          </cell>
          <cell r="C3142">
            <v>-2629</v>
          </cell>
          <cell r="E3142">
            <v>3140</v>
          </cell>
          <cell r="F3142" t="str">
            <v>MÁS DE 30 DÍAS</v>
          </cell>
        </row>
        <row r="3143">
          <cell r="A3143">
            <v>42589</v>
          </cell>
          <cell r="B3143">
            <v>39959</v>
          </cell>
          <cell r="C3143">
            <v>-2630</v>
          </cell>
          <cell r="E3143">
            <v>3141</v>
          </cell>
          <cell r="F3143" t="str">
            <v>MÁS DE 30 DÍAS</v>
          </cell>
        </row>
        <row r="3144">
          <cell r="A3144">
            <v>42590</v>
          </cell>
          <cell r="B3144">
            <v>39959</v>
          </cell>
          <cell r="C3144">
            <v>-2631</v>
          </cell>
          <cell r="E3144">
            <v>3142</v>
          </cell>
          <cell r="F3144" t="str">
            <v>MÁS DE 30 DÍAS</v>
          </cell>
        </row>
        <row r="3145">
          <cell r="A3145">
            <v>42591</v>
          </cell>
          <cell r="B3145">
            <v>39959</v>
          </cell>
          <cell r="C3145">
            <v>-2632</v>
          </cell>
          <cell r="E3145">
            <v>3143</v>
          </cell>
          <cell r="F3145" t="str">
            <v>MÁS DE 30 DÍAS</v>
          </cell>
        </row>
        <row r="3146">
          <cell r="A3146">
            <v>42592</v>
          </cell>
          <cell r="B3146">
            <v>39959</v>
          </cell>
          <cell r="C3146">
            <v>-2633</v>
          </cell>
          <cell r="E3146">
            <v>3144</v>
          </cell>
          <cell r="F3146" t="str">
            <v>MÁS DE 30 DÍAS</v>
          </cell>
        </row>
        <row r="3147">
          <cell r="A3147">
            <v>42593</v>
          </cell>
          <cell r="B3147">
            <v>39959</v>
          </cell>
          <cell r="C3147">
            <v>-2634</v>
          </cell>
          <cell r="E3147">
            <v>3145</v>
          </cell>
          <cell r="F3147" t="str">
            <v>MÁS DE 30 DÍAS</v>
          </cell>
        </row>
        <row r="3148">
          <cell r="A3148">
            <v>42594</v>
          </cell>
          <cell r="B3148">
            <v>39959</v>
          </cell>
          <cell r="C3148">
            <v>-2635</v>
          </cell>
          <cell r="E3148">
            <v>3146</v>
          </cell>
          <cell r="F3148" t="str">
            <v>MÁS DE 30 DÍAS</v>
          </cell>
        </row>
        <row r="3149">
          <cell r="A3149">
            <v>42595</v>
          </cell>
          <cell r="B3149">
            <v>39959</v>
          </cell>
          <cell r="C3149">
            <v>-2636</v>
          </cell>
          <cell r="E3149">
            <v>3147</v>
          </cell>
          <cell r="F3149" t="str">
            <v>MÁS DE 30 DÍAS</v>
          </cell>
        </row>
        <row r="3150">
          <cell r="A3150">
            <v>42596</v>
          </cell>
          <cell r="B3150">
            <v>39959</v>
          </cell>
          <cell r="C3150">
            <v>-2637</v>
          </cell>
          <cell r="E3150">
            <v>3148</v>
          </cell>
          <cell r="F3150" t="str">
            <v>MÁS DE 30 DÍAS</v>
          </cell>
        </row>
        <row r="3151">
          <cell r="A3151">
            <v>42597</v>
          </cell>
          <cell r="B3151">
            <v>39959</v>
          </cell>
          <cell r="C3151">
            <v>-2638</v>
          </cell>
          <cell r="E3151">
            <v>3149</v>
          </cell>
          <cell r="F3151" t="str">
            <v>MÁS DE 30 DÍAS</v>
          </cell>
        </row>
        <row r="3152">
          <cell r="A3152">
            <v>42598</v>
          </cell>
          <cell r="B3152">
            <v>39959</v>
          </cell>
          <cell r="C3152">
            <v>-2639</v>
          </cell>
          <cell r="E3152">
            <v>3150</v>
          </cell>
          <cell r="F3152" t="str">
            <v>MÁS DE 30 DÍAS</v>
          </cell>
        </row>
        <row r="3153">
          <cell r="A3153">
            <v>42599</v>
          </cell>
          <cell r="B3153">
            <v>39959</v>
          </cell>
          <cell r="C3153">
            <v>-2640</v>
          </cell>
          <cell r="E3153">
            <v>3151</v>
          </cell>
          <cell r="F3153" t="str">
            <v>MÁS DE 30 DÍAS</v>
          </cell>
        </row>
        <row r="3154">
          <cell r="A3154">
            <v>42600</v>
          </cell>
          <cell r="B3154">
            <v>39959</v>
          </cell>
          <cell r="C3154">
            <v>-2641</v>
          </cell>
          <cell r="E3154">
            <v>3152</v>
          </cell>
          <cell r="F3154" t="str">
            <v>MÁS DE 30 DÍAS</v>
          </cell>
        </row>
        <row r="3155">
          <cell r="A3155">
            <v>42601</v>
          </cell>
          <cell r="B3155">
            <v>39959</v>
          </cell>
          <cell r="C3155">
            <v>-2642</v>
          </cell>
          <cell r="E3155">
            <v>3153</v>
          </cell>
          <cell r="F3155" t="str">
            <v>MÁS DE 30 DÍAS</v>
          </cell>
        </row>
        <row r="3156">
          <cell r="A3156">
            <v>42602</v>
          </cell>
          <cell r="B3156">
            <v>39959</v>
          </cell>
          <cell r="C3156">
            <v>-2643</v>
          </cell>
          <cell r="E3156">
            <v>3154</v>
          </cell>
          <cell r="F3156" t="str">
            <v>MÁS DE 30 DÍAS</v>
          </cell>
        </row>
        <row r="3157">
          <cell r="A3157">
            <v>42603</v>
          </cell>
          <cell r="B3157">
            <v>39959</v>
          </cell>
          <cell r="C3157">
            <v>-2644</v>
          </cell>
          <cell r="E3157">
            <v>3155</v>
          </cell>
          <cell r="F3157" t="str">
            <v>MÁS DE 30 DÍAS</v>
          </cell>
        </row>
        <row r="3158">
          <cell r="A3158">
            <v>42604</v>
          </cell>
          <cell r="B3158">
            <v>39959</v>
          </cell>
          <cell r="C3158">
            <v>-2645</v>
          </cell>
          <cell r="E3158">
            <v>3156</v>
          </cell>
          <cell r="F3158" t="str">
            <v>MÁS DE 30 DÍAS</v>
          </cell>
        </row>
        <row r="3159">
          <cell r="A3159">
            <v>42605</v>
          </cell>
          <cell r="B3159">
            <v>39959</v>
          </cell>
          <cell r="C3159">
            <v>-2646</v>
          </cell>
          <cell r="E3159">
            <v>3157</v>
          </cell>
          <cell r="F3159" t="str">
            <v>MÁS DE 30 DÍAS</v>
          </cell>
        </row>
        <row r="3160">
          <cell r="A3160">
            <v>42606</v>
          </cell>
          <cell r="B3160">
            <v>39959</v>
          </cell>
          <cell r="C3160">
            <v>-2647</v>
          </cell>
          <cell r="E3160">
            <v>3158</v>
          </cell>
          <cell r="F3160" t="str">
            <v>MÁS DE 30 DÍAS</v>
          </cell>
        </row>
        <row r="3161">
          <cell r="A3161">
            <v>42607</v>
          </cell>
          <cell r="B3161">
            <v>39959</v>
          </cell>
          <cell r="C3161">
            <v>-2648</v>
          </cell>
          <cell r="E3161">
            <v>3159</v>
          </cell>
          <cell r="F3161" t="str">
            <v>MÁS DE 30 DÍAS</v>
          </cell>
        </row>
        <row r="3162">
          <cell r="A3162">
            <v>42608</v>
          </cell>
          <cell r="B3162">
            <v>39959</v>
          </cell>
          <cell r="C3162">
            <v>-2649</v>
          </cell>
          <cell r="E3162">
            <v>3160</v>
          </cell>
          <cell r="F3162" t="str">
            <v>MÁS DE 30 DÍAS</v>
          </cell>
        </row>
        <row r="3163">
          <cell r="A3163">
            <v>42609</v>
          </cell>
          <cell r="B3163">
            <v>39959</v>
          </cell>
          <cell r="C3163">
            <v>-2650</v>
          </cell>
          <cell r="E3163">
            <v>3161</v>
          </cell>
          <cell r="F3163" t="str">
            <v>MÁS DE 30 DÍAS</v>
          </cell>
        </row>
        <row r="3164">
          <cell r="A3164">
            <v>42610</v>
          </cell>
          <cell r="B3164">
            <v>39959</v>
          </cell>
          <cell r="C3164">
            <v>-2651</v>
          </cell>
          <cell r="E3164">
            <v>3162</v>
          </cell>
          <cell r="F3164" t="str">
            <v>MÁS DE 30 DÍAS</v>
          </cell>
        </row>
        <row r="3165">
          <cell r="A3165">
            <v>42611</v>
          </cell>
          <cell r="B3165">
            <v>39959</v>
          </cell>
          <cell r="C3165">
            <v>-2652</v>
          </cell>
          <cell r="E3165">
            <v>3163</v>
          </cell>
          <cell r="F3165" t="str">
            <v>MÁS DE 30 DÍAS</v>
          </cell>
        </row>
        <row r="3166">
          <cell r="A3166">
            <v>42612</v>
          </cell>
          <cell r="B3166">
            <v>39959</v>
          </cell>
          <cell r="C3166">
            <v>-2653</v>
          </cell>
          <cell r="E3166">
            <v>3164</v>
          </cell>
          <cell r="F3166" t="str">
            <v>MÁS DE 30 DÍAS</v>
          </cell>
        </row>
        <row r="3167">
          <cell r="A3167">
            <v>42613</v>
          </cell>
          <cell r="B3167">
            <v>39959</v>
          </cell>
          <cell r="C3167">
            <v>-2654</v>
          </cell>
          <cell r="E3167">
            <v>3165</v>
          </cell>
          <cell r="F3167" t="str">
            <v>MÁS DE 30 DÍAS</v>
          </cell>
        </row>
        <row r="3168">
          <cell r="A3168">
            <v>42614</v>
          </cell>
          <cell r="B3168">
            <v>39959</v>
          </cell>
          <cell r="C3168">
            <v>-2655</v>
          </cell>
          <cell r="E3168">
            <v>3166</v>
          </cell>
          <cell r="F3168" t="str">
            <v>MÁS DE 30 DÍAS</v>
          </cell>
        </row>
        <row r="3169">
          <cell r="A3169">
            <v>42615</v>
          </cell>
          <cell r="B3169">
            <v>39959</v>
          </cell>
          <cell r="C3169">
            <v>-2656</v>
          </cell>
          <cell r="E3169">
            <v>3167</v>
          </cell>
          <cell r="F3169" t="str">
            <v>MÁS DE 30 DÍAS</v>
          </cell>
        </row>
        <row r="3170">
          <cell r="A3170">
            <v>42616</v>
          </cell>
          <cell r="B3170">
            <v>39959</v>
          </cell>
          <cell r="C3170">
            <v>-2657</v>
          </cell>
          <cell r="E3170">
            <v>3168</v>
          </cell>
          <cell r="F3170" t="str">
            <v>MÁS DE 30 DÍAS</v>
          </cell>
        </row>
        <row r="3171">
          <cell r="A3171">
            <v>42617</v>
          </cell>
          <cell r="B3171">
            <v>39959</v>
          </cell>
          <cell r="C3171">
            <v>-2658</v>
          </cell>
          <cell r="E3171">
            <v>3169</v>
          </cell>
          <cell r="F3171" t="str">
            <v>MÁS DE 30 DÍAS</v>
          </cell>
        </row>
        <row r="3172">
          <cell r="A3172">
            <v>42618</v>
          </cell>
          <cell r="B3172">
            <v>39959</v>
          </cell>
          <cell r="C3172">
            <v>-2659</v>
          </cell>
          <cell r="E3172">
            <v>3170</v>
          </cell>
          <cell r="F3172" t="str">
            <v>MÁS DE 30 DÍAS</v>
          </cell>
        </row>
        <row r="3173">
          <cell r="A3173">
            <v>42619</v>
          </cell>
          <cell r="B3173">
            <v>39959</v>
          </cell>
          <cell r="C3173">
            <v>-2660</v>
          </cell>
          <cell r="E3173">
            <v>3171</v>
          </cell>
          <cell r="F3173" t="str">
            <v>MÁS DE 30 DÍAS</v>
          </cell>
        </row>
        <row r="3174">
          <cell r="A3174">
            <v>42620</v>
          </cell>
          <cell r="B3174">
            <v>39959</v>
          </cell>
          <cell r="C3174">
            <v>-2661</v>
          </cell>
          <cell r="E3174">
            <v>3172</v>
          </cell>
          <cell r="F3174" t="str">
            <v>MÁS DE 30 DÍAS</v>
          </cell>
        </row>
        <row r="3175">
          <cell r="A3175">
            <v>42621</v>
          </cell>
          <cell r="B3175">
            <v>39959</v>
          </cell>
          <cell r="C3175">
            <v>-2662</v>
          </cell>
          <cell r="E3175">
            <v>3173</v>
          </cell>
          <cell r="F3175" t="str">
            <v>MÁS DE 30 DÍAS</v>
          </cell>
        </row>
        <row r="3176">
          <cell r="A3176">
            <v>42622</v>
          </cell>
          <cell r="B3176">
            <v>39959</v>
          </cell>
          <cell r="C3176">
            <v>-2663</v>
          </cell>
          <cell r="E3176">
            <v>3174</v>
          </cell>
          <cell r="F3176" t="str">
            <v>MÁS DE 30 DÍAS</v>
          </cell>
        </row>
        <row r="3177">
          <cell r="A3177">
            <v>42623</v>
          </cell>
          <cell r="B3177">
            <v>39959</v>
          </cell>
          <cell r="C3177">
            <v>-2664</v>
          </cell>
          <cell r="E3177">
            <v>3175</v>
          </cell>
          <cell r="F3177" t="str">
            <v>MÁS DE 30 DÍAS</v>
          </cell>
        </row>
        <row r="3178">
          <cell r="A3178">
            <v>42624</v>
          </cell>
          <cell r="B3178">
            <v>39959</v>
          </cell>
          <cell r="C3178">
            <v>-2665</v>
          </cell>
          <cell r="E3178">
            <v>3176</v>
          </cell>
          <cell r="F3178" t="str">
            <v>MÁS DE 30 DÍAS</v>
          </cell>
        </row>
        <row r="3179">
          <cell r="A3179">
            <v>42625</v>
          </cell>
          <cell r="B3179">
            <v>39959</v>
          </cell>
          <cell r="C3179">
            <v>-2666</v>
          </cell>
          <cell r="E3179">
            <v>3177</v>
          </cell>
          <cell r="F3179" t="str">
            <v>MÁS DE 30 DÍAS</v>
          </cell>
        </row>
        <row r="3180">
          <cell r="A3180">
            <v>42626</v>
          </cell>
          <cell r="B3180">
            <v>39959</v>
          </cell>
          <cell r="C3180">
            <v>-2667</v>
          </cell>
          <cell r="E3180">
            <v>3178</v>
          </cell>
          <cell r="F3180" t="str">
            <v>MÁS DE 30 DÍAS</v>
          </cell>
        </row>
        <row r="3181">
          <cell r="A3181">
            <v>42627</v>
          </cell>
          <cell r="B3181">
            <v>39959</v>
          </cell>
          <cell r="C3181">
            <v>-2668</v>
          </cell>
          <cell r="E3181">
            <v>3179</v>
          </cell>
          <cell r="F3181" t="str">
            <v>MÁS DE 30 DÍAS</v>
          </cell>
        </row>
        <row r="3182">
          <cell r="A3182">
            <v>42628</v>
          </cell>
          <cell r="B3182">
            <v>39959</v>
          </cell>
          <cell r="C3182">
            <v>-2669</v>
          </cell>
          <cell r="E3182">
            <v>3180</v>
          </cell>
          <cell r="F3182" t="str">
            <v>MÁS DE 30 DÍAS</v>
          </cell>
        </row>
        <row r="3183">
          <cell r="A3183">
            <v>42629</v>
          </cell>
          <cell r="B3183">
            <v>39959</v>
          </cell>
          <cell r="C3183">
            <v>-2670</v>
          </cell>
          <cell r="E3183">
            <v>3181</v>
          </cell>
          <cell r="F3183" t="str">
            <v>MÁS DE 30 DÍAS</v>
          </cell>
        </row>
        <row r="3184">
          <cell r="A3184">
            <v>42630</v>
          </cell>
          <cell r="B3184">
            <v>39959</v>
          </cell>
          <cell r="C3184">
            <v>-2671</v>
          </cell>
          <cell r="E3184">
            <v>3182</v>
          </cell>
          <cell r="F3184" t="str">
            <v>MÁS DE 30 DÍAS</v>
          </cell>
        </row>
        <row r="3185">
          <cell r="A3185">
            <v>42631</v>
          </cell>
          <cell r="B3185">
            <v>39959</v>
          </cell>
          <cell r="C3185">
            <v>-2672</v>
          </cell>
          <cell r="E3185">
            <v>3183</v>
          </cell>
          <cell r="F3185" t="str">
            <v>MÁS DE 30 DÍAS</v>
          </cell>
        </row>
        <row r="3186">
          <cell r="A3186">
            <v>42632</v>
          </cell>
          <cell r="B3186">
            <v>39959</v>
          </cell>
          <cell r="C3186">
            <v>-2673</v>
          </cell>
          <cell r="E3186">
            <v>3184</v>
          </cell>
          <cell r="F3186" t="str">
            <v>MÁS DE 30 DÍAS</v>
          </cell>
        </row>
        <row r="3187">
          <cell r="A3187">
            <v>42633</v>
          </cell>
          <cell r="B3187">
            <v>39959</v>
          </cell>
          <cell r="C3187">
            <v>-2674</v>
          </cell>
          <cell r="E3187">
            <v>3185</v>
          </cell>
          <cell r="F3187" t="str">
            <v>MÁS DE 30 DÍAS</v>
          </cell>
        </row>
        <row r="3188">
          <cell r="A3188">
            <v>42634</v>
          </cell>
          <cell r="B3188">
            <v>39959</v>
          </cell>
          <cell r="C3188">
            <v>-2675</v>
          </cell>
          <cell r="E3188">
            <v>3186</v>
          </cell>
          <cell r="F3188" t="str">
            <v>MÁS DE 30 DÍAS</v>
          </cell>
        </row>
        <row r="3189">
          <cell r="A3189">
            <v>42635</v>
          </cell>
          <cell r="B3189">
            <v>39959</v>
          </cell>
          <cell r="C3189">
            <v>-2676</v>
          </cell>
          <cell r="E3189">
            <v>3187</v>
          </cell>
          <cell r="F3189" t="str">
            <v>MÁS DE 30 DÍAS</v>
          </cell>
        </row>
        <row r="3190">
          <cell r="A3190">
            <v>42636</v>
          </cell>
          <cell r="B3190">
            <v>39959</v>
          </cell>
          <cell r="C3190">
            <v>-2677</v>
          </cell>
          <cell r="E3190">
            <v>3188</v>
          </cell>
          <cell r="F3190" t="str">
            <v>MÁS DE 30 DÍAS</v>
          </cell>
        </row>
        <row r="3191">
          <cell r="A3191">
            <v>42637</v>
          </cell>
          <cell r="B3191">
            <v>39959</v>
          </cell>
          <cell r="C3191">
            <v>-2678</v>
          </cell>
          <cell r="E3191">
            <v>3189</v>
          </cell>
          <cell r="F3191" t="str">
            <v>MÁS DE 30 DÍAS</v>
          </cell>
        </row>
        <row r="3192">
          <cell r="A3192">
            <v>42638</v>
          </cell>
          <cell r="B3192">
            <v>39959</v>
          </cell>
          <cell r="C3192">
            <v>-2679</v>
          </cell>
          <cell r="E3192">
            <v>3190</v>
          </cell>
          <cell r="F3192" t="str">
            <v>MÁS DE 30 DÍAS</v>
          </cell>
        </row>
        <row r="3193">
          <cell r="A3193">
            <v>42639</v>
          </cell>
          <cell r="B3193">
            <v>39959</v>
          </cell>
          <cell r="C3193">
            <v>-2680</v>
          </cell>
          <cell r="E3193">
            <v>3191</v>
          </cell>
          <cell r="F3193" t="str">
            <v>MÁS DE 30 DÍAS</v>
          </cell>
        </row>
        <row r="3194">
          <cell r="A3194">
            <v>42640</v>
          </cell>
          <cell r="B3194">
            <v>39959</v>
          </cell>
          <cell r="C3194">
            <v>-2681</v>
          </cell>
          <cell r="E3194">
            <v>3192</v>
          </cell>
          <cell r="F3194" t="str">
            <v>MÁS DE 30 DÍAS</v>
          </cell>
        </row>
        <row r="3195">
          <cell r="A3195">
            <v>42641</v>
          </cell>
          <cell r="B3195">
            <v>39959</v>
          </cell>
          <cell r="C3195">
            <v>-2682</v>
          </cell>
          <cell r="E3195">
            <v>3193</v>
          </cell>
          <cell r="F3195" t="str">
            <v>MÁS DE 30 DÍAS</v>
          </cell>
        </row>
        <row r="3196">
          <cell r="A3196">
            <v>42642</v>
          </cell>
          <cell r="B3196">
            <v>39959</v>
          </cell>
          <cell r="C3196">
            <v>-2683</v>
          </cell>
          <cell r="E3196">
            <v>3194</v>
          </cell>
          <cell r="F3196" t="str">
            <v>MÁS DE 30 DÍAS</v>
          </cell>
        </row>
        <row r="3197">
          <cell r="A3197">
            <v>42643</v>
          </cell>
          <cell r="B3197">
            <v>39959</v>
          </cell>
          <cell r="C3197">
            <v>-2684</v>
          </cell>
          <cell r="E3197">
            <v>3195</v>
          </cell>
          <cell r="F3197" t="str">
            <v>MÁS DE 30 DÍAS</v>
          </cell>
        </row>
        <row r="3198">
          <cell r="A3198">
            <v>42644</v>
          </cell>
          <cell r="B3198">
            <v>39959</v>
          </cell>
          <cell r="C3198">
            <v>-2685</v>
          </cell>
          <cell r="E3198">
            <v>3196</v>
          </cell>
          <cell r="F3198" t="str">
            <v>MÁS DE 30 DÍAS</v>
          </cell>
        </row>
        <row r="3199">
          <cell r="A3199">
            <v>42645</v>
          </cell>
          <cell r="B3199">
            <v>39959</v>
          </cell>
          <cell r="C3199">
            <v>-2686</v>
          </cell>
          <cell r="E3199">
            <v>3197</v>
          </cell>
          <cell r="F3199" t="str">
            <v>MÁS DE 30 DÍAS</v>
          </cell>
        </row>
        <row r="3200">
          <cell r="A3200">
            <v>42646</v>
          </cell>
          <cell r="B3200">
            <v>39959</v>
          </cell>
          <cell r="C3200">
            <v>-2687</v>
          </cell>
          <cell r="E3200">
            <v>3198</v>
          </cell>
          <cell r="F3200" t="str">
            <v>MÁS DE 30 DÍAS</v>
          </cell>
        </row>
        <row r="3201">
          <cell r="A3201">
            <v>42647</v>
          </cell>
          <cell r="B3201">
            <v>39959</v>
          </cell>
          <cell r="C3201">
            <v>-2688</v>
          </cell>
          <cell r="E3201">
            <v>3199</v>
          </cell>
          <cell r="F3201" t="str">
            <v>MÁS DE 30 DÍAS</v>
          </cell>
        </row>
        <row r="3202">
          <cell r="A3202">
            <v>42648</v>
          </cell>
          <cell r="B3202">
            <v>39959</v>
          </cell>
          <cell r="C3202">
            <v>-2689</v>
          </cell>
          <cell r="E3202">
            <v>3200</v>
          </cell>
          <cell r="F3202" t="str">
            <v>MÁS DE 30 DÍAS</v>
          </cell>
        </row>
        <row r="3203">
          <cell r="A3203">
            <v>42649</v>
          </cell>
          <cell r="B3203">
            <v>39959</v>
          </cell>
          <cell r="C3203">
            <v>-2690</v>
          </cell>
          <cell r="E3203">
            <v>3201</v>
          </cell>
          <cell r="F3203" t="str">
            <v>MÁS DE 30 DÍAS</v>
          </cell>
        </row>
        <row r="3204">
          <cell r="A3204">
            <v>42650</v>
          </cell>
          <cell r="B3204">
            <v>39959</v>
          </cell>
          <cell r="C3204">
            <v>-2691</v>
          </cell>
          <cell r="E3204">
            <v>3202</v>
          </cell>
          <cell r="F3204" t="str">
            <v>MÁS DE 30 DÍAS</v>
          </cell>
        </row>
        <row r="3205">
          <cell r="A3205">
            <v>42651</v>
          </cell>
          <cell r="B3205">
            <v>39959</v>
          </cell>
          <cell r="C3205">
            <v>-2692</v>
          </cell>
          <cell r="E3205">
            <v>3203</v>
          </cell>
          <cell r="F3205" t="str">
            <v>MÁS DE 30 DÍAS</v>
          </cell>
        </row>
        <row r="3206">
          <cell r="A3206">
            <v>42652</v>
          </cell>
          <cell r="B3206">
            <v>39959</v>
          </cell>
          <cell r="C3206">
            <v>-2693</v>
          </cell>
          <cell r="E3206">
            <v>3204</v>
          </cell>
          <cell r="F3206" t="str">
            <v>MÁS DE 30 DÍAS</v>
          </cell>
        </row>
        <row r="3207">
          <cell r="A3207">
            <v>42653</v>
          </cell>
          <cell r="B3207">
            <v>39959</v>
          </cell>
          <cell r="C3207">
            <v>-2694</v>
          </cell>
          <cell r="E3207">
            <v>3205</v>
          </cell>
          <cell r="F3207" t="str">
            <v>MÁS DE 30 DÍAS</v>
          </cell>
        </row>
        <row r="3208">
          <cell r="A3208">
            <v>42654</v>
          </cell>
          <cell r="B3208">
            <v>39959</v>
          </cell>
          <cell r="C3208">
            <v>-2695</v>
          </cell>
          <cell r="E3208">
            <v>3206</v>
          </cell>
          <cell r="F3208" t="str">
            <v>MÁS DE 30 DÍAS</v>
          </cell>
        </row>
        <row r="3209">
          <cell r="A3209">
            <v>42655</v>
          </cell>
          <cell r="B3209">
            <v>39959</v>
          </cell>
          <cell r="C3209">
            <v>-2696</v>
          </cell>
          <cell r="E3209">
            <v>3207</v>
          </cell>
          <cell r="F3209" t="str">
            <v>MÁS DE 30 DÍAS</v>
          </cell>
        </row>
        <row r="3210">
          <cell r="A3210">
            <v>42656</v>
          </cell>
          <cell r="B3210">
            <v>39959</v>
          </cell>
          <cell r="C3210">
            <v>-2697</v>
          </cell>
          <cell r="E3210">
            <v>3208</v>
          </cell>
          <cell r="F3210" t="str">
            <v>MÁS DE 30 DÍAS</v>
          </cell>
        </row>
        <row r="3211">
          <cell r="A3211">
            <v>42657</v>
          </cell>
          <cell r="B3211">
            <v>39959</v>
          </cell>
          <cell r="C3211">
            <v>-2698</v>
          </cell>
          <cell r="E3211">
            <v>3209</v>
          </cell>
          <cell r="F3211" t="str">
            <v>MÁS DE 30 DÍAS</v>
          </cell>
        </row>
        <row r="3212">
          <cell r="A3212">
            <v>42658</v>
          </cell>
          <cell r="B3212">
            <v>39959</v>
          </cell>
          <cell r="C3212">
            <v>-2699</v>
          </cell>
          <cell r="E3212">
            <v>3210</v>
          </cell>
          <cell r="F3212" t="str">
            <v>MÁS DE 30 DÍAS</v>
          </cell>
        </row>
        <row r="3213">
          <cell r="A3213">
            <v>42659</v>
          </cell>
          <cell r="B3213">
            <v>39959</v>
          </cell>
          <cell r="C3213">
            <v>-2700</v>
          </cell>
          <cell r="E3213">
            <v>3211</v>
          </cell>
          <cell r="F3213" t="str">
            <v>MÁS DE 30 DÍAS</v>
          </cell>
        </row>
        <row r="3214">
          <cell r="A3214">
            <v>42660</v>
          </cell>
          <cell r="B3214">
            <v>39959</v>
          </cell>
          <cell r="C3214">
            <v>-2701</v>
          </cell>
          <cell r="E3214">
            <v>3212</v>
          </cell>
          <cell r="F3214" t="str">
            <v>MÁS DE 30 DÍAS</v>
          </cell>
        </row>
        <row r="3215">
          <cell r="A3215">
            <v>42661</v>
          </cell>
          <cell r="B3215">
            <v>39959</v>
          </cell>
          <cell r="C3215">
            <v>-2702</v>
          </cell>
          <cell r="E3215">
            <v>3213</v>
          </cell>
          <cell r="F3215" t="str">
            <v>MÁS DE 30 DÍAS</v>
          </cell>
        </row>
        <row r="3216">
          <cell r="A3216">
            <v>42662</v>
          </cell>
          <cell r="B3216">
            <v>39959</v>
          </cell>
          <cell r="C3216">
            <v>-2703</v>
          </cell>
          <cell r="E3216">
            <v>3214</v>
          </cell>
          <cell r="F3216" t="str">
            <v>MÁS DE 30 DÍAS</v>
          </cell>
        </row>
        <row r="3217">
          <cell r="A3217">
            <v>42663</v>
          </cell>
          <cell r="B3217">
            <v>39959</v>
          </cell>
          <cell r="C3217">
            <v>-2704</v>
          </cell>
          <cell r="E3217">
            <v>3215</v>
          </cell>
          <cell r="F3217" t="str">
            <v>MÁS DE 30 DÍAS</v>
          </cell>
        </row>
        <row r="3218">
          <cell r="A3218">
            <v>42664</v>
          </cell>
          <cell r="B3218">
            <v>39959</v>
          </cell>
          <cell r="C3218">
            <v>-2705</v>
          </cell>
          <cell r="E3218">
            <v>3216</v>
          </cell>
          <cell r="F3218" t="str">
            <v>MÁS DE 30 DÍAS</v>
          </cell>
        </row>
        <row r="3219">
          <cell r="A3219">
            <v>42665</v>
          </cell>
          <cell r="B3219">
            <v>39959</v>
          </cell>
          <cell r="C3219">
            <v>-2706</v>
          </cell>
          <cell r="E3219">
            <v>3217</v>
          </cell>
          <cell r="F3219" t="str">
            <v>MÁS DE 30 DÍAS</v>
          </cell>
        </row>
        <row r="3220">
          <cell r="A3220">
            <v>42666</v>
          </cell>
          <cell r="B3220">
            <v>39959</v>
          </cell>
          <cell r="C3220">
            <v>-2707</v>
          </cell>
          <cell r="E3220">
            <v>3218</v>
          </cell>
          <cell r="F3220" t="str">
            <v>MÁS DE 30 DÍAS</v>
          </cell>
        </row>
        <row r="3221">
          <cell r="A3221">
            <v>42667</v>
          </cell>
          <cell r="B3221">
            <v>39959</v>
          </cell>
          <cell r="C3221">
            <v>-2708</v>
          </cell>
          <cell r="E3221">
            <v>3219</v>
          </cell>
          <cell r="F3221" t="str">
            <v>MÁS DE 30 DÍAS</v>
          </cell>
        </row>
        <row r="3222">
          <cell r="A3222">
            <v>42668</v>
          </cell>
          <cell r="B3222">
            <v>39959</v>
          </cell>
          <cell r="C3222">
            <v>-2709</v>
          </cell>
          <cell r="E3222">
            <v>3220</v>
          </cell>
          <cell r="F3222" t="str">
            <v>MÁS DE 30 DÍAS</v>
          </cell>
        </row>
        <row r="3223">
          <cell r="A3223">
            <v>42669</v>
          </cell>
          <cell r="B3223">
            <v>39959</v>
          </cell>
          <cell r="C3223">
            <v>-2710</v>
          </cell>
          <cell r="E3223">
            <v>3221</v>
          </cell>
          <cell r="F3223" t="str">
            <v>MÁS DE 30 DÍAS</v>
          </cell>
        </row>
        <row r="3224">
          <cell r="A3224">
            <v>42670</v>
          </cell>
          <cell r="B3224">
            <v>39959</v>
          </cell>
          <cell r="C3224">
            <v>-2711</v>
          </cell>
          <cell r="E3224">
            <v>3222</v>
          </cell>
          <cell r="F3224" t="str">
            <v>MÁS DE 30 DÍAS</v>
          </cell>
        </row>
        <row r="3225">
          <cell r="A3225">
            <v>42671</v>
          </cell>
          <cell r="B3225">
            <v>39959</v>
          </cell>
          <cell r="C3225">
            <v>-2712</v>
          </cell>
          <cell r="E3225">
            <v>3223</v>
          </cell>
          <cell r="F3225" t="str">
            <v>MÁS DE 30 DÍAS</v>
          </cell>
        </row>
        <row r="3226">
          <cell r="A3226">
            <v>42672</v>
          </cell>
          <cell r="B3226">
            <v>39959</v>
          </cell>
          <cell r="C3226">
            <v>-2713</v>
          </cell>
          <cell r="E3226">
            <v>3224</v>
          </cell>
          <cell r="F3226" t="str">
            <v>MÁS DE 30 DÍAS</v>
          </cell>
        </row>
        <row r="3227">
          <cell r="A3227">
            <v>42673</v>
          </cell>
          <cell r="B3227">
            <v>39959</v>
          </cell>
          <cell r="C3227">
            <v>-2714</v>
          </cell>
          <cell r="E3227">
            <v>3225</v>
          </cell>
          <cell r="F3227" t="str">
            <v>MÁS DE 30 DÍAS</v>
          </cell>
        </row>
        <row r="3228">
          <cell r="A3228">
            <v>42674</v>
          </cell>
          <cell r="B3228">
            <v>39959</v>
          </cell>
          <cell r="C3228">
            <v>-2715</v>
          </cell>
          <cell r="E3228">
            <v>3226</v>
          </cell>
          <cell r="F3228" t="str">
            <v>MÁS DE 30 DÍAS</v>
          </cell>
        </row>
        <row r="3229">
          <cell r="A3229">
            <v>42675</v>
          </cell>
          <cell r="B3229">
            <v>39959</v>
          </cell>
          <cell r="C3229">
            <v>-2716</v>
          </cell>
          <cell r="E3229">
            <v>3227</v>
          </cell>
          <cell r="F3229" t="str">
            <v>MÁS DE 30 DÍAS</v>
          </cell>
        </row>
        <row r="3230">
          <cell r="A3230">
            <v>42676</v>
          </cell>
          <cell r="B3230">
            <v>39959</v>
          </cell>
          <cell r="C3230">
            <v>-2717</v>
          </cell>
          <cell r="E3230">
            <v>3228</v>
          </cell>
          <cell r="F3230" t="str">
            <v>MÁS DE 30 DÍAS</v>
          </cell>
        </row>
        <row r="3231">
          <cell r="A3231">
            <v>42677</v>
          </cell>
          <cell r="B3231">
            <v>39959</v>
          </cell>
          <cell r="C3231">
            <v>-2718</v>
          </cell>
          <cell r="E3231">
            <v>3229</v>
          </cell>
          <cell r="F3231" t="str">
            <v>MÁS DE 30 DÍAS</v>
          </cell>
        </row>
        <row r="3232">
          <cell r="A3232">
            <v>42678</v>
          </cell>
          <cell r="B3232">
            <v>39959</v>
          </cell>
          <cell r="C3232">
            <v>-2719</v>
          </cell>
          <cell r="E3232">
            <v>3230</v>
          </cell>
          <cell r="F3232" t="str">
            <v>MÁS DE 30 DÍAS</v>
          </cell>
        </row>
        <row r="3233">
          <cell r="A3233">
            <v>42679</v>
          </cell>
          <cell r="B3233">
            <v>39959</v>
          </cell>
          <cell r="C3233">
            <v>-2720</v>
          </cell>
          <cell r="E3233">
            <v>3231</v>
          </cell>
          <cell r="F3233" t="str">
            <v>MÁS DE 30 DÍAS</v>
          </cell>
        </row>
        <row r="3234">
          <cell r="A3234">
            <v>42680</v>
          </cell>
          <cell r="B3234">
            <v>39959</v>
          </cell>
          <cell r="C3234">
            <v>-2721</v>
          </cell>
          <cell r="E3234">
            <v>3232</v>
          </cell>
          <cell r="F3234" t="str">
            <v>MÁS DE 30 DÍAS</v>
          </cell>
        </row>
        <row r="3235">
          <cell r="A3235">
            <v>42681</v>
          </cell>
          <cell r="B3235">
            <v>39959</v>
          </cell>
          <cell r="C3235">
            <v>-2722</v>
          </cell>
          <cell r="E3235">
            <v>3233</v>
          </cell>
          <cell r="F3235" t="str">
            <v>MÁS DE 30 DÍAS</v>
          </cell>
        </row>
        <row r="3236">
          <cell r="A3236">
            <v>42682</v>
          </cell>
          <cell r="B3236">
            <v>39959</v>
          </cell>
          <cell r="C3236">
            <v>-2723</v>
          </cell>
          <cell r="E3236">
            <v>3234</v>
          </cell>
          <cell r="F3236" t="str">
            <v>MÁS DE 30 DÍAS</v>
          </cell>
        </row>
        <row r="3237">
          <cell r="A3237">
            <v>42683</v>
          </cell>
          <cell r="B3237">
            <v>39959</v>
          </cell>
          <cell r="C3237">
            <v>-2724</v>
          </cell>
          <cell r="E3237">
            <v>3235</v>
          </cell>
          <cell r="F3237" t="str">
            <v>MÁS DE 30 DÍAS</v>
          </cell>
        </row>
        <row r="3238">
          <cell r="A3238">
            <v>42684</v>
          </cell>
          <cell r="B3238">
            <v>39959</v>
          </cell>
          <cell r="C3238">
            <v>-2725</v>
          </cell>
          <cell r="E3238">
            <v>3236</v>
          </cell>
          <cell r="F3238" t="str">
            <v>MÁS DE 30 DÍAS</v>
          </cell>
        </row>
        <row r="3239">
          <cell r="A3239">
            <v>42685</v>
          </cell>
          <cell r="B3239">
            <v>39959</v>
          </cell>
          <cell r="C3239">
            <v>-2726</v>
          </cell>
          <cell r="E3239">
            <v>3237</v>
          </cell>
          <cell r="F3239" t="str">
            <v>MÁS DE 30 DÍAS</v>
          </cell>
        </row>
        <row r="3240">
          <cell r="A3240">
            <v>42686</v>
          </cell>
          <cell r="B3240">
            <v>39959</v>
          </cell>
          <cell r="C3240">
            <v>-2727</v>
          </cell>
          <cell r="E3240">
            <v>3238</v>
          </cell>
          <cell r="F3240" t="str">
            <v>MÁS DE 30 DÍAS</v>
          </cell>
        </row>
        <row r="3241">
          <cell r="A3241">
            <v>42687</v>
          </cell>
          <cell r="B3241">
            <v>39959</v>
          </cell>
          <cell r="C3241">
            <v>-2728</v>
          </cell>
          <cell r="E3241">
            <v>3239</v>
          </cell>
          <cell r="F3241" t="str">
            <v>MÁS DE 30 DÍAS</v>
          </cell>
        </row>
        <row r="3242">
          <cell r="A3242">
            <v>42688</v>
          </cell>
          <cell r="B3242">
            <v>39959</v>
          </cell>
          <cell r="C3242">
            <v>-2729</v>
          </cell>
          <cell r="E3242">
            <v>3240</v>
          </cell>
          <cell r="F3242" t="str">
            <v>MÁS DE 30 DÍAS</v>
          </cell>
        </row>
        <row r="3243">
          <cell r="A3243">
            <v>42689</v>
          </cell>
          <cell r="B3243">
            <v>39959</v>
          </cell>
          <cell r="C3243">
            <v>-2730</v>
          </cell>
          <cell r="E3243">
            <v>3241</v>
          </cell>
          <cell r="F3243" t="str">
            <v>MÁS DE 30 DÍAS</v>
          </cell>
        </row>
        <row r="3244">
          <cell r="A3244">
            <v>42690</v>
          </cell>
          <cell r="B3244">
            <v>39959</v>
          </cell>
          <cell r="C3244">
            <v>-2731</v>
          </cell>
          <cell r="E3244">
            <v>3242</v>
          </cell>
          <cell r="F3244" t="str">
            <v>MÁS DE 30 DÍAS</v>
          </cell>
        </row>
        <row r="3245">
          <cell r="A3245">
            <v>42691</v>
          </cell>
          <cell r="B3245">
            <v>39959</v>
          </cell>
          <cell r="C3245">
            <v>-2732</v>
          </cell>
          <cell r="E3245">
            <v>3243</v>
          </cell>
          <cell r="F3245" t="str">
            <v>MÁS DE 30 DÍAS</v>
          </cell>
        </row>
        <row r="3246">
          <cell r="A3246">
            <v>42692</v>
          </cell>
          <cell r="B3246">
            <v>39959</v>
          </cell>
          <cell r="C3246">
            <v>-2733</v>
          </cell>
          <cell r="E3246">
            <v>3244</v>
          </cell>
          <cell r="F3246" t="str">
            <v>MÁS DE 30 DÍAS</v>
          </cell>
        </row>
        <row r="3247">
          <cell r="A3247">
            <v>42693</v>
          </cell>
          <cell r="B3247">
            <v>39959</v>
          </cell>
          <cell r="C3247">
            <v>-2734</v>
          </cell>
          <cell r="E3247">
            <v>3245</v>
          </cell>
          <cell r="F3247" t="str">
            <v>MÁS DE 30 DÍAS</v>
          </cell>
        </row>
        <row r="3248">
          <cell r="A3248">
            <v>42694</v>
          </cell>
          <cell r="B3248">
            <v>39959</v>
          </cell>
          <cell r="C3248">
            <v>-2735</v>
          </cell>
          <cell r="E3248">
            <v>3246</v>
          </cell>
          <cell r="F3248" t="str">
            <v>MÁS DE 30 DÍAS</v>
          </cell>
        </row>
        <row r="3249">
          <cell r="A3249">
            <v>42695</v>
          </cell>
          <cell r="B3249">
            <v>39959</v>
          </cell>
          <cell r="C3249">
            <v>-2736</v>
          </cell>
          <cell r="E3249">
            <v>3247</v>
          </cell>
          <cell r="F3249" t="str">
            <v>MÁS DE 30 DÍAS</v>
          </cell>
        </row>
        <row r="3250">
          <cell r="A3250">
            <v>42696</v>
          </cell>
          <cell r="B3250">
            <v>39959</v>
          </cell>
          <cell r="C3250">
            <v>-2737</v>
          </cell>
          <cell r="E3250">
            <v>3248</v>
          </cell>
          <cell r="F3250" t="str">
            <v>MÁS DE 30 DÍAS</v>
          </cell>
        </row>
        <row r="3251">
          <cell r="A3251">
            <v>42697</v>
          </cell>
          <cell r="B3251">
            <v>39959</v>
          </cell>
          <cell r="C3251">
            <v>-2738</v>
          </cell>
          <cell r="E3251">
            <v>3249</v>
          </cell>
          <cell r="F3251" t="str">
            <v>MÁS DE 30 DÍAS</v>
          </cell>
        </row>
        <row r="3252">
          <cell r="A3252">
            <v>42698</v>
          </cell>
          <cell r="B3252">
            <v>39959</v>
          </cell>
          <cell r="C3252">
            <v>-2739</v>
          </cell>
          <cell r="E3252">
            <v>3250</v>
          </cell>
          <cell r="F3252" t="str">
            <v>MÁS DE 30 DÍAS</v>
          </cell>
        </row>
        <row r="3253">
          <cell r="A3253">
            <v>42699</v>
          </cell>
          <cell r="B3253">
            <v>39959</v>
          </cell>
          <cell r="C3253">
            <v>-2740</v>
          </cell>
          <cell r="E3253">
            <v>3251</v>
          </cell>
          <cell r="F3253" t="str">
            <v>MÁS DE 30 DÍAS</v>
          </cell>
        </row>
        <row r="3254">
          <cell r="A3254">
            <v>42700</v>
          </cell>
          <cell r="B3254">
            <v>39959</v>
          </cell>
          <cell r="C3254">
            <v>-2741</v>
          </cell>
          <cell r="E3254">
            <v>3252</v>
          </cell>
          <cell r="F3254" t="str">
            <v>MÁS DE 30 DÍAS</v>
          </cell>
        </row>
        <row r="3255">
          <cell r="A3255">
            <v>42701</v>
          </cell>
          <cell r="B3255">
            <v>39959</v>
          </cell>
          <cell r="C3255">
            <v>-2742</v>
          </cell>
          <cell r="E3255">
            <v>3253</v>
          </cell>
          <cell r="F3255" t="str">
            <v>MÁS DE 30 DÍAS</v>
          </cell>
        </row>
        <row r="3256">
          <cell r="A3256">
            <v>42702</v>
          </cell>
          <cell r="B3256">
            <v>39959</v>
          </cell>
          <cell r="C3256">
            <v>-2743</v>
          </cell>
          <cell r="E3256">
            <v>3254</v>
          </cell>
          <cell r="F3256" t="str">
            <v>MÁS DE 30 DÍAS</v>
          </cell>
        </row>
        <row r="3257">
          <cell r="A3257">
            <v>42703</v>
          </cell>
          <cell r="B3257">
            <v>39959</v>
          </cell>
          <cell r="C3257">
            <v>-2744</v>
          </cell>
          <cell r="E3257">
            <v>3255</v>
          </cell>
          <cell r="F3257" t="str">
            <v>MÁS DE 30 DÍAS</v>
          </cell>
        </row>
        <row r="3258">
          <cell r="A3258">
            <v>42704</v>
          </cell>
          <cell r="B3258">
            <v>39959</v>
          </cell>
          <cell r="C3258">
            <v>-2745</v>
          </cell>
          <cell r="E3258">
            <v>3256</v>
          </cell>
          <cell r="F3258" t="str">
            <v>MÁS DE 30 DÍAS</v>
          </cell>
        </row>
        <row r="3259">
          <cell r="A3259">
            <v>42705</v>
          </cell>
          <cell r="B3259">
            <v>39959</v>
          </cell>
          <cell r="C3259">
            <v>-2746</v>
          </cell>
          <cell r="E3259">
            <v>3257</v>
          </cell>
          <cell r="F3259" t="str">
            <v>MÁS DE 30 DÍAS</v>
          </cell>
        </row>
        <row r="3260">
          <cell r="A3260">
            <v>42706</v>
          </cell>
          <cell r="B3260">
            <v>39959</v>
          </cell>
          <cell r="C3260">
            <v>-2747</v>
          </cell>
          <cell r="E3260">
            <v>3258</v>
          </cell>
          <cell r="F3260" t="str">
            <v>MÁS DE 30 DÍAS</v>
          </cell>
        </row>
        <row r="3261">
          <cell r="A3261">
            <v>42707</v>
          </cell>
          <cell r="B3261">
            <v>39959</v>
          </cell>
          <cell r="C3261">
            <v>-2748</v>
          </cell>
          <cell r="E3261">
            <v>3259</v>
          </cell>
          <cell r="F3261" t="str">
            <v>MÁS DE 30 DÍAS</v>
          </cell>
        </row>
        <row r="3262">
          <cell r="A3262">
            <v>42708</v>
          </cell>
          <cell r="B3262">
            <v>39959</v>
          </cell>
          <cell r="C3262">
            <v>-2749</v>
          </cell>
          <cell r="E3262">
            <v>3260</v>
          </cell>
          <cell r="F3262" t="str">
            <v>MÁS DE 30 DÍAS</v>
          </cell>
        </row>
        <row r="3263">
          <cell r="A3263">
            <v>42709</v>
          </cell>
          <cell r="B3263">
            <v>39959</v>
          </cell>
          <cell r="C3263">
            <v>-2750</v>
          </cell>
          <cell r="E3263">
            <v>3261</v>
          </cell>
          <cell r="F3263" t="str">
            <v>MÁS DE 30 DÍAS</v>
          </cell>
        </row>
        <row r="3264">
          <cell r="A3264">
            <v>42710</v>
          </cell>
          <cell r="B3264">
            <v>39959</v>
          </cell>
          <cell r="C3264">
            <v>-2751</v>
          </cell>
          <cell r="E3264">
            <v>3262</v>
          </cell>
          <cell r="F3264" t="str">
            <v>MÁS DE 30 DÍAS</v>
          </cell>
        </row>
        <row r="3265">
          <cell r="A3265">
            <v>42711</v>
          </cell>
          <cell r="B3265">
            <v>39959</v>
          </cell>
          <cell r="C3265">
            <v>-2752</v>
          </cell>
          <cell r="E3265">
            <v>3263</v>
          </cell>
          <cell r="F3265" t="str">
            <v>MÁS DE 30 DÍAS</v>
          </cell>
        </row>
        <row r="3266">
          <cell r="A3266">
            <v>42712</v>
          </cell>
          <cell r="B3266">
            <v>39959</v>
          </cell>
          <cell r="C3266">
            <v>-2753</v>
          </cell>
          <cell r="E3266">
            <v>3264</v>
          </cell>
          <cell r="F3266" t="str">
            <v>MÁS DE 30 DÍAS</v>
          </cell>
        </row>
        <row r="3267">
          <cell r="A3267">
            <v>42713</v>
          </cell>
          <cell r="B3267">
            <v>39959</v>
          </cell>
          <cell r="C3267">
            <v>-2754</v>
          </cell>
          <cell r="E3267">
            <v>3265</v>
          </cell>
          <cell r="F3267" t="str">
            <v>MÁS DE 30 DÍAS</v>
          </cell>
        </row>
        <row r="3268">
          <cell r="A3268">
            <v>42714</v>
          </cell>
          <cell r="B3268">
            <v>39959</v>
          </cell>
          <cell r="C3268">
            <v>-2755</v>
          </cell>
          <cell r="E3268">
            <v>3266</v>
          </cell>
          <cell r="F3268" t="str">
            <v>MÁS DE 30 DÍAS</v>
          </cell>
        </row>
        <row r="3269">
          <cell r="A3269">
            <v>42715</v>
          </cell>
          <cell r="B3269">
            <v>39959</v>
          </cell>
          <cell r="C3269">
            <v>-2756</v>
          </cell>
          <cell r="E3269">
            <v>3267</v>
          </cell>
          <cell r="F3269" t="str">
            <v>MÁS DE 30 DÍAS</v>
          </cell>
        </row>
        <row r="3270">
          <cell r="A3270">
            <v>42716</v>
          </cell>
          <cell r="B3270">
            <v>39959</v>
          </cell>
          <cell r="C3270">
            <v>-2757</v>
          </cell>
          <cell r="E3270">
            <v>3268</v>
          </cell>
          <cell r="F3270" t="str">
            <v>MÁS DE 30 DÍAS</v>
          </cell>
        </row>
        <row r="3271">
          <cell r="A3271">
            <v>42717</v>
          </cell>
          <cell r="B3271">
            <v>39959</v>
          </cell>
          <cell r="C3271">
            <v>-2758</v>
          </cell>
          <cell r="E3271">
            <v>3269</v>
          </cell>
          <cell r="F3271" t="str">
            <v>MÁS DE 30 DÍAS</v>
          </cell>
        </row>
        <row r="3272">
          <cell r="A3272">
            <v>42718</v>
          </cell>
          <cell r="B3272">
            <v>39959</v>
          </cell>
          <cell r="C3272">
            <v>-2759</v>
          </cell>
          <cell r="E3272">
            <v>3270</v>
          </cell>
          <cell r="F3272" t="str">
            <v>MÁS DE 30 DÍAS</v>
          </cell>
        </row>
        <row r="3273">
          <cell r="A3273">
            <v>42719</v>
          </cell>
          <cell r="B3273">
            <v>39959</v>
          </cell>
          <cell r="C3273">
            <v>-2760</v>
          </cell>
          <cell r="E3273">
            <v>3271</v>
          </cell>
          <cell r="F3273" t="str">
            <v>MÁS DE 30 DÍAS</v>
          </cell>
        </row>
        <row r="3274">
          <cell r="A3274">
            <v>42720</v>
          </cell>
          <cell r="B3274">
            <v>39959</v>
          </cell>
          <cell r="C3274">
            <v>-2761</v>
          </cell>
          <cell r="E3274">
            <v>3272</v>
          </cell>
          <cell r="F3274" t="str">
            <v>MÁS DE 30 DÍAS</v>
          </cell>
        </row>
        <row r="3275">
          <cell r="A3275">
            <v>42721</v>
          </cell>
          <cell r="B3275">
            <v>39959</v>
          </cell>
          <cell r="C3275">
            <v>-2762</v>
          </cell>
          <cell r="E3275">
            <v>3273</v>
          </cell>
          <cell r="F3275" t="str">
            <v>MÁS DE 30 DÍAS</v>
          </cell>
        </row>
        <row r="3276">
          <cell r="A3276">
            <v>42722</v>
          </cell>
          <cell r="B3276">
            <v>39959</v>
          </cell>
          <cell r="C3276">
            <v>-2763</v>
          </cell>
          <cell r="E3276">
            <v>3274</v>
          </cell>
          <cell r="F3276" t="str">
            <v>MÁS DE 30 DÍAS</v>
          </cell>
        </row>
        <row r="3277">
          <cell r="A3277">
            <v>42723</v>
          </cell>
          <cell r="B3277">
            <v>39959</v>
          </cell>
          <cell r="C3277">
            <v>-2764</v>
          </cell>
          <cell r="E3277">
            <v>3275</v>
          </cell>
          <cell r="F3277" t="str">
            <v>MÁS DE 30 DÍAS</v>
          </cell>
        </row>
        <row r="3278">
          <cell r="A3278">
            <v>42724</v>
          </cell>
          <cell r="B3278">
            <v>39959</v>
          </cell>
          <cell r="C3278">
            <v>-2765</v>
          </cell>
          <cell r="E3278">
            <v>3276</v>
          </cell>
          <cell r="F3278" t="str">
            <v>MÁS DE 30 DÍAS</v>
          </cell>
        </row>
        <row r="3279">
          <cell r="A3279">
            <v>42725</v>
          </cell>
          <cell r="B3279">
            <v>39959</v>
          </cell>
          <cell r="C3279">
            <v>-2766</v>
          </cell>
          <cell r="E3279">
            <v>3277</v>
          </cell>
          <cell r="F3279" t="str">
            <v>MÁS DE 30 DÍAS</v>
          </cell>
        </row>
        <row r="3280">
          <cell r="A3280">
            <v>42726</v>
          </cell>
          <cell r="B3280">
            <v>39959</v>
          </cell>
          <cell r="C3280">
            <v>-2767</v>
          </cell>
          <cell r="E3280">
            <v>3278</v>
          </cell>
          <cell r="F3280" t="str">
            <v>MÁS DE 30 DÍAS</v>
          </cell>
        </row>
        <row r="3281">
          <cell r="A3281">
            <v>42727</v>
          </cell>
          <cell r="B3281">
            <v>39959</v>
          </cell>
          <cell r="C3281">
            <v>-2768</v>
          </cell>
          <cell r="E3281">
            <v>3279</v>
          </cell>
          <cell r="F3281" t="str">
            <v>MÁS DE 30 DÍAS</v>
          </cell>
        </row>
        <row r="3282">
          <cell r="A3282">
            <v>42728</v>
          </cell>
          <cell r="B3282">
            <v>39959</v>
          </cell>
          <cell r="C3282">
            <v>-2769</v>
          </cell>
          <cell r="E3282">
            <v>3280</v>
          </cell>
          <cell r="F3282" t="str">
            <v>MÁS DE 30 DÍAS</v>
          </cell>
        </row>
        <row r="3283">
          <cell r="A3283">
            <v>42729</v>
          </cell>
          <cell r="B3283">
            <v>39959</v>
          </cell>
          <cell r="C3283">
            <v>-2770</v>
          </cell>
          <cell r="E3283">
            <v>3281</v>
          </cell>
          <cell r="F3283" t="str">
            <v>MÁS DE 30 DÍAS</v>
          </cell>
        </row>
        <row r="3284">
          <cell r="A3284">
            <v>42730</v>
          </cell>
          <cell r="B3284">
            <v>39959</v>
          </cell>
          <cell r="C3284">
            <v>-2771</v>
          </cell>
          <cell r="E3284">
            <v>3282</v>
          </cell>
          <cell r="F3284" t="str">
            <v>MÁS DE 30 DÍAS</v>
          </cell>
        </row>
        <row r="3285">
          <cell r="A3285">
            <v>42731</v>
          </cell>
          <cell r="B3285">
            <v>39959</v>
          </cell>
          <cell r="C3285">
            <v>-2772</v>
          </cell>
          <cell r="E3285">
            <v>3283</v>
          </cell>
          <cell r="F3285" t="str">
            <v>MÁS DE 30 DÍAS</v>
          </cell>
        </row>
        <row r="3286">
          <cell r="A3286">
            <v>42732</v>
          </cell>
          <cell r="B3286">
            <v>39959</v>
          </cell>
          <cell r="C3286">
            <v>-2773</v>
          </cell>
          <cell r="E3286">
            <v>3284</v>
          </cell>
          <cell r="F3286" t="str">
            <v>MÁS DE 30 DÍAS</v>
          </cell>
        </row>
        <row r="3287">
          <cell r="A3287">
            <v>42733</v>
          </cell>
          <cell r="B3287">
            <v>39959</v>
          </cell>
          <cell r="C3287">
            <v>-2774</v>
          </cell>
          <cell r="E3287">
            <v>3285</v>
          </cell>
          <cell r="F3287" t="str">
            <v>MÁS DE 30 DÍAS</v>
          </cell>
        </row>
        <row r="3288">
          <cell r="A3288">
            <v>42734</v>
          </cell>
          <cell r="B3288">
            <v>39959</v>
          </cell>
          <cell r="C3288">
            <v>-2775</v>
          </cell>
          <cell r="E3288">
            <v>3286</v>
          </cell>
          <cell r="F3288" t="str">
            <v>MÁS DE 30 DÍAS</v>
          </cell>
        </row>
        <row r="3289">
          <cell r="A3289">
            <v>42735</v>
          </cell>
          <cell r="B3289">
            <v>39959</v>
          </cell>
          <cell r="C3289">
            <v>-2776</v>
          </cell>
          <cell r="E3289">
            <v>3287</v>
          </cell>
          <cell r="F3289" t="str">
            <v>MÁS DE 30 DÍAS</v>
          </cell>
        </row>
        <row r="3290">
          <cell r="A3290">
            <v>42736</v>
          </cell>
          <cell r="B3290">
            <v>39959</v>
          </cell>
          <cell r="C3290">
            <v>-2777</v>
          </cell>
          <cell r="E3290">
            <v>3288</v>
          </cell>
          <cell r="F3290" t="str">
            <v>MÁS DE 30 DÍAS</v>
          </cell>
        </row>
        <row r="3291">
          <cell r="A3291">
            <v>42737</v>
          </cell>
          <cell r="B3291">
            <v>39959</v>
          </cell>
          <cell r="C3291">
            <v>-2778</v>
          </cell>
          <cell r="E3291">
            <v>3289</v>
          </cell>
          <cell r="F3291" t="str">
            <v>MÁS DE 30 DÍAS</v>
          </cell>
        </row>
        <row r="3292">
          <cell r="A3292">
            <v>42738</v>
          </cell>
          <cell r="B3292">
            <v>39959</v>
          </cell>
          <cell r="C3292">
            <v>-2779</v>
          </cell>
          <cell r="E3292">
            <v>3290</v>
          </cell>
          <cell r="F3292" t="str">
            <v>MÁS DE 30 DÍAS</v>
          </cell>
        </row>
        <row r="3293">
          <cell r="A3293">
            <v>42739</v>
          </cell>
          <cell r="B3293">
            <v>39959</v>
          </cell>
          <cell r="C3293">
            <v>-2780</v>
          </cell>
          <cell r="E3293">
            <v>3291</v>
          </cell>
          <cell r="F3293" t="str">
            <v>MÁS DE 30 DÍAS</v>
          </cell>
        </row>
        <row r="3294">
          <cell r="A3294">
            <v>42740</v>
          </cell>
          <cell r="B3294">
            <v>39959</v>
          </cell>
          <cell r="C3294">
            <v>-2781</v>
          </cell>
          <cell r="E3294">
            <v>3292</v>
          </cell>
          <cell r="F3294" t="str">
            <v>MÁS DE 30 DÍAS</v>
          </cell>
        </row>
        <row r="3295">
          <cell r="A3295">
            <v>42741</v>
          </cell>
          <cell r="B3295">
            <v>39959</v>
          </cell>
          <cell r="C3295">
            <v>-2782</v>
          </cell>
          <cell r="E3295">
            <v>3293</v>
          </cell>
          <cell r="F3295" t="str">
            <v>MÁS DE 30 DÍAS</v>
          </cell>
        </row>
        <row r="3296">
          <cell r="A3296">
            <v>42742</v>
          </cell>
          <cell r="B3296">
            <v>39959</v>
          </cell>
          <cell r="C3296">
            <v>-2783</v>
          </cell>
          <cell r="E3296">
            <v>3294</v>
          </cell>
          <cell r="F3296" t="str">
            <v>MÁS DE 30 DÍAS</v>
          </cell>
        </row>
        <row r="3297">
          <cell r="A3297">
            <v>42743</v>
          </cell>
          <cell r="B3297">
            <v>39959</v>
          </cell>
          <cell r="C3297">
            <v>-2784</v>
          </cell>
          <cell r="E3297">
            <v>3295</v>
          </cell>
          <cell r="F3297" t="str">
            <v>MÁS DE 30 DÍAS</v>
          </cell>
        </row>
        <row r="3298">
          <cell r="A3298">
            <v>42744</v>
          </cell>
          <cell r="B3298">
            <v>39959</v>
          </cell>
          <cell r="C3298">
            <v>-2785</v>
          </cell>
          <cell r="E3298">
            <v>3296</v>
          </cell>
          <cell r="F3298" t="str">
            <v>MÁS DE 30 DÍAS</v>
          </cell>
        </row>
        <row r="3299">
          <cell r="A3299">
            <v>42745</v>
          </cell>
          <cell r="B3299">
            <v>39959</v>
          </cell>
          <cell r="C3299">
            <v>-2786</v>
          </cell>
          <cell r="E3299">
            <v>3297</v>
          </cell>
          <cell r="F3299" t="str">
            <v>MÁS DE 30 DÍAS</v>
          </cell>
        </row>
        <row r="3300">
          <cell r="A3300">
            <v>42746</v>
          </cell>
          <cell r="B3300">
            <v>39959</v>
          </cell>
          <cell r="C3300">
            <v>-2787</v>
          </cell>
          <cell r="E3300">
            <v>3298</v>
          </cell>
          <cell r="F3300" t="str">
            <v>MÁS DE 30 DÍAS</v>
          </cell>
        </row>
        <row r="3301">
          <cell r="A3301">
            <v>42747</v>
          </cell>
          <cell r="B3301">
            <v>39959</v>
          </cell>
          <cell r="C3301">
            <v>-2788</v>
          </cell>
          <cell r="E3301">
            <v>3299</v>
          </cell>
          <cell r="F3301" t="str">
            <v>MÁS DE 30 DÍAS</v>
          </cell>
        </row>
        <row r="3302">
          <cell r="A3302">
            <v>42748</v>
          </cell>
          <cell r="B3302">
            <v>39959</v>
          </cell>
          <cell r="C3302">
            <v>-2789</v>
          </cell>
          <cell r="E3302">
            <v>3300</v>
          </cell>
          <cell r="F3302" t="str">
            <v>MÁS DE 30 DÍAS</v>
          </cell>
        </row>
        <row r="3303">
          <cell r="A3303">
            <v>42749</v>
          </cell>
          <cell r="B3303">
            <v>39959</v>
          </cell>
          <cell r="C3303">
            <v>-2790</v>
          </cell>
          <cell r="E3303">
            <v>3301</v>
          </cell>
          <cell r="F3303" t="str">
            <v>MÁS DE 30 DÍAS</v>
          </cell>
        </row>
        <row r="3304">
          <cell r="A3304">
            <v>42750</v>
          </cell>
          <cell r="B3304">
            <v>39959</v>
          </cell>
          <cell r="C3304">
            <v>-2791</v>
          </cell>
          <cell r="E3304">
            <v>3302</v>
          </cell>
          <cell r="F3304" t="str">
            <v>MÁS DE 30 DÍAS</v>
          </cell>
        </row>
        <row r="3305">
          <cell r="A3305">
            <v>42751</v>
          </cell>
          <cell r="B3305">
            <v>39959</v>
          </cell>
          <cell r="C3305">
            <v>-2792</v>
          </cell>
          <cell r="E3305">
            <v>3303</v>
          </cell>
          <cell r="F3305" t="str">
            <v>MÁS DE 30 DÍAS</v>
          </cell>
        </row>
        <row r="3306">
          <cell r="A3306">
            <v>42752</v>
          </cell>
          <cell r="B3306">
            <v>39959</v>
          </cell>
          <cell r="C3306">
            <v>-2793</v>
          </cell>
          <cell r="E3306">
            <v>3304</v>
          </cell>
          <cell r="F3306" t="str">
            <v>MÁS DE 30 DÍAS</v>
          </cell>
        </row>
        <row r="3307">
          <cell r="A3307">
            <v>42753</v>
          </cell>
          <cell r="B3307">
            <v>39959</v>
          </cell>
          <cell r="C3307">
            <v>-2794</v>
          </cell>
          <cell r="E3307">
            <v>3305</v>
          </cell>
          <cell r="F3307" t="str">
            <v>MÁS DE 30 DÍAS</v>
          </cell>
        </row>
        <row r="3308">
          <cell r="A3308">
            <v>42754</v>
          </cell>
          <cell r="B3308">
            <v>39959</v>
          </cell>
          <cell r="C3308">
            <v>-2795</v>
          </cell>
          <cell r="E3308">
            <v>3306</v>
          </cell>
          <cell r="F3308" t="str">
            <v>MÁS DE 30 DÍAS</v>
          </cell>
        </row>
        <row r="3309">
          <cell r="A3309">
            <v>42755</v>
          </cell>
          <cell r="B3309">
            <v>39959</v>
          </cell>
          <cell r="C3309">
            <v>-2796</v>
          </cell>
          <cell r="E3309">
            <v>3307</v>
          </cell>
          <cell r="F3309" t="str">
            <v>MÁS DE 30 DÍAS</v>
          </cell>
        </row>
        <row r="3310">
          <cell r="A3310">
            <v>42756</v>
          </cell>
          <cell r="B3310">
            <v>39959</v>
          </cell>
          <cell r="C3310">
            <v>-2797</v>
          </cell>
          <cell r="E3310">
            <v>3308</v>
          </cell>
          <cell r="F3310" t="str">
            <v>MÁS DE 30 DÍAS</v>
          </cell>
        </row>
        <row r="3311">
          <cell r="A3311">
            <v>42757</v>
          </cell>
          <cell r="B3311">
            <v>39959</v>
          </cell>
          <cell r="C3311">
            <v>-2798</v>
          </cell>
          <cell r="E3311">
            <v>3309</v>
          </cell>
          <cell r="F3311" t="str">
            <v>MÁS DE 30 DÍAS</v>
          </cell>
        </row>
        <row r="3312">
          <cell r="A3312">
            <v>42758</v>
          </cell>
          <cell r="B3312">
            <v>39959</v>
          </cell>
          <cell r="C3312">
            <v>-2799</v>
          </cell>
          <cell r="E3312">
            <v>3310</v>
          </cell>
          <cell r="F3312" t="str">
            <v>MÁS DE 30 DÍAS</v>
          </cell>
        </row>
        <row r="3313">
          <cell r="A3313">
            <v>42759</v>
          </cell>
          <cell r="B3313">
            <v>39959</v>
          </cell>
          <cell r="C3313">
            <v>-2800</v>
          </cell>
          <cell r="E3313">
            <v>3311</v>
          </cell>
          <cell r="F3313" t="str">
            <v>MÁS DE 30 DÍAS</v>
          </cell>
        </row>
        <row r="3314">
          <cell r="A3314">
            <v>42760</v>
          </cell>
          <cell r="B3314">
            <v>39959</v>
          </cell>
          <cell r="C3314">
            <v>-2801</v>
          </cell>
          <cell r="E3314">
            <v>3312</v>
          </cell>
          <cell r="F3314" t="str">
            <v>MÁS DE 30 DÍAS</v>
          </cell>
        </row>
        <row r="3315">
          <cell r="A3315">
            <v>42761</v>
          </cell>
          <cell r="B3315">
            <v>39959</v>
          </cell>
          <cell r="C3315">
            <v>-2802</v>
          </cell>
          <cell r="E3315">
            <v>3313</v>
          </cell>
          <cell r="F3315" t="str">
            <v>MÁS DE 30 DÍAS</v>
          </cell>
        </row>
        <row r="3316">
          <cell r="A3316">
            <v>42762</v>
          </cell>
          <cell r="B3316">
            <v>39959</v>
          </cell>
          <cell r="C3316">
            <v>-2803</v>
          </cell>
          <cell r="E3316">
            <v>3314</v>
          </cell>
          <cell r="F3316" t="str">
            <v>MÁS DE 30 DÍAS</v>
          </cell>
        </row>
        <row r="3317">
          <cell r="A3317">
            <v>42763</v>
          </cell>
          <cell r="B3317">
            <v>39959</v>
          </cell>
          <cell r="C3317">
            <v>-2804</v>
          </cell>
          <cell r="E3317">
            <v>3315</v>
          </cell>
          <cell r="F3317" t="str">
            <v>MÁS DE 30 DÍAS</v>
          </cell>
        </row>
        <row r="3318">
          <cell r="A3318">
            <v>42764</v>
          </cell>
          <cell r="B3318">
            <v>39959</v>
          </cell>
          <cell r="C3318">
            <v>-2805</v>
          </cell>
          <cell r="E3318">
            <v>3316</v>
          </cell>
          <cell r="F3318" t="str">
            <v>MÁS DE 30 DÍAS</v>
          </cell>
        </row>
        <row r="3319">
          <cell r="A3319">
            <v>42765</v>
          </cell>
          <cell r="B3319">
            <v>39959</v>
          </cell>
          <cell r="C3319">
            <v>-2806</v>
          </cell>
          <cell r="E3319">
            <v>3317</v>
          </cell>
          <cell r="F3319" t="str">
            <v>MÁS DE 30 DÍAS</v>
          </cell>
        </row>
        <row r="3320">
          <cell r="A3320">
            <v>42766</v>
          </cell>
          <cell r="B3320">
            <v>39959</v>
          </cell>
          <cell r="C3320">
            <v>-2807</v>
          </cell>
          <cell r="E3320">
            <v>3318</v>
          </cell>
          <cell r="F3320" t="str">
            <v>MÁS DE 30 DÍAS</v>
          </cell>
        </row>
        <row r="3321">
          <cell r="A3321">
            <v>42767</v>
          </cell>
          <cell r="B3321">
            <v>39959</v>
          </cell>
          <cell r="C3321">
            <v>-2808</v>
          </cell>
          <cell r="E3321">
            <v>3319</v>
          </cell>
          <cell r="F3321" t="str">
            <v>MÁS DE 30 DÍAS</v>
          </cell>
        </row>
        <row r="3322">
          <cell r="A3322">
            <v>42768</v>
          </cell>
          <cell r="B3322">
            <v>39959</v>
          </cell>
          <cell r="C3322">
            <v>-2809</v>
          </cell>
          <cell r="E3322">
            <v>3320</v>
          </cell>
          <cell r="F3322" t="str">
            <v>MÁS DE 30 DÍAS</v>
          </cell>
        </row>
        <row r="3323">
          <cell r="A3323">
            <v>42769</v>
          </cell>
          <cell r="B3323">
            <v>39959</v>
          </cell>
          <cell r="C3323">
            <v>-2810</v>
          </cell>
          <cell r="E3323">
            <v>3321</v>
          </cell>
          <cell r="F3323" t="str">
            <v>MÁS DE 30 DÍAS</v>
          </cell>
        </row>
        <row r="3324">
          <cell r="A3324">
            <v>42770</v>
          </cell>
          <cell r="B3324">
            <v>39959</v>
          </cell>
          <cell r="C3324">
            <v>-2811</v>
          </cell>
          <cell r="E3324">
            <v>3322</v>
          </cell>
          <cell r="F3324" t="str">
            <v>MÁS DE 30 DÍAS</v>
          </cell>
        </row>
        <row r="3325">
          <cell r="A3325">
            <v>42771</v>
          </cell>
          <cell r="B3325">
            <v>39959</v>
          </cell>
          <cell r="C3325">
            <v>-2812</v>
          </cell>
          <cell r="E3325">
            <v>3323</v>
          </cell>
          <cell r="F3325" t="str">
            <v>MÁS DE 30 DÍAS</v>
          </cell>
        </row>
        <row r="3326">
          <cell r="A3326">
            <v>42772</v>
          </cell>
          <cell r="B3326">
            <v>39959</v>
          </cell>
          <cell r="C3326">
            <v>-2813</v>
          </cell>
          <cell r="E3326">
            <v>3324</v>
          </cell>
          <cell r="F3326" t="str">
            <v>MÁS DE 30 DÍAS</v>
          </cell>
        </row>
        <row r="3327">
          <cell r="A3327">
            <v>42773</v>
          </cell>
          <cell r="B3327">
            <v>39959</v>
          </cell>
          <cell r="C3327">
            <v>-2814</v>
          </cell>
          <cell r="E3327">
            <v>3325</v>
          </cell>
          <cell r="F3327" t="str">
            <v>MÁS DE 30 DÍAS</v>
          </cell>
        </row>
        <row r="3328">
          <cell r="A3328">
            <v>42774</v>
          </cell>
          <cell r="B3328">
            <v>39959</v>
          </cell>
          <cell r="C3328">
            <v>-2815</v>
          </cell>
          <cell r="E3328">
            <v>3326</v>
          </cell>
          <cell r="F3328" t="str">
            <v>MÁS DE 30 DÍAS</v>
          </cell>
        </row>
        <row r="3329">
          <cell r="A3329">
            <v>42775</v>
          </cell>
          <cell r="B3329">
            <v>39959</v>
          </cell>
          <cell r="C3329">
            <v>-2816</v>
          </cell>
          <cell r="E3329">
            <v>3327</v>
          </cell>
          <cell r="F3329" t="str">
            <v>MÁS DE 30 DÍAS</v>
          </cell>
        </row>
        <row r="3330">
          <cell r="A3330">
            <v>42776</v>
          </cell>
          <cell r="B3330">
            <v>39959</v>
          </cell>
          <cell r="C3330">
            <v>-2817</v>
          </cell>
          <cell r="E3330">
            <v>3328</v>
          </cell>
          <cell r="F3330" t="str">
            <v>MÁS DE 30 DÍAS</v>
          </cell>
        </row>
        <row r="3331">
          <cell r="A3331">
            <v>42777</v>
          </cell>
          <cell r="B3331">
            <v>39959</v>
          </cell>
          <cell r="C3331">
            <v>-2818</v>
          </cell>
          <cell r="E3331">
            <v>3329</v>
          </cell>
          <cell r="F3331" t="str">
            <v>MÁS DE 30 DÍAS</v>
          </cell>
        </row>
        <row r="3332">
          <cell r="A3332">
            <v>42778</v>
          </cell>
          <cell r="B3332">
            <v>39959</v>
          </cell>
          <cell r="C3332">
            <v>-2819</v>
          </cell>
          <cell r="E3332">
            <v>3330</v>
          </cell>
          <cell r="F3332" t="str">
            <v>MÁS DE 30 DÍAS</v>
          </cell>
        </row>
        <row r="3333">
          <cell r="A3333">
            <v>42779</v>
          </cell>
          <cell r="B3333">
            <v>39959</v>
          </cell>
          <cell r="C3333">
            <v>-2820</v>
          </cell>
          <cell r="E3333">
            <v>3331</v>
          </cell>
          <cell r="F3333" t="str">
            <v>MÁS DE 30 DÍAS</v>
          </cell>
        </row>
        <row r="3334">
          <cell r="A3334">
            <v>42780</v>
          </cell>
          <cell r="B3334">
            <v>39959</v>
          </cell>
          <cell r="C3334">
            <v>-2821</v>
          </cell>
          <cell r="E3334">
            <v>3332</v>
          </cell>
          <cell r="F3334" t="str">
            <v>MÁS DE 30 DÍAS</v>
          </cell>
        </row>
        <row r="3335">
          <cell r="A3335">
            <v>42781</v>
          </cell>
          <cell r="B3335">
            <v>39959</v>
          </cell>
          <cell r="C3335">
            <v>-2822</v>
          </cell>
          <cell r="E3335">
            <v>3333</v>
          </cell>
          <cell r="F3335" t="str">
            <v>MÁS DE 30 DÍAS</v>
          </cell>
        </row>
        <row r="3336">
          <cell r="A3336">
            <v>42782</v>
          </cell>
          <cell r="B3336">
            <v>39959</v>
          </cell>
          <cell r="C3336">
            <v>-2823</v>
          </cell>
          <cell r="E3336">
            <v>3334</v>
          </cell>
          <cell r="F3336" t="str">
            <v>MÁS DE 30 DÍAS</v>
          </cell>
        </row>
        <row r="3337">
          <cell r="A3337">
            <v>42783</v>
          </cell>
          <cell r="B3337">
            <v>39959</v>
          </cell>
          <cell r="C3337">
            <v>-2824</v>
          </cell>
          <cell r="E3337">
            <v>3335</v>
          </cell>
          <cell r="F3337" t="str">
            <v>MÁS DE 30 DÍAS</v>
          </cell>
        </row>
        <row r="3338">
          <cell r="A3338">
            <v>42784</v>
          </cell>
          <cell r="B3338">
            <v>39959</v>
          </cell>
          <cell r="C3338">
            <v>-2825</v>
          </cell>
          <cell r="E3338">
            <v>3336</v>
          </cell>
          <cell r="F3338" t="str">
            <v>MÁS DE 30 DÍAS</v>
          </cell>
        </row>
        <row r="3339">
          <cell r="A3339">
            <v>42785</v>
          </cell>
          <cell r="B3339">
            <v>39959</v>
          </cell>
          <cell r="C3339">
            <v>-2826</v>
          </cell>
          <cell r="E3339">
            <v>3337</v>
          </cell>
          <cell r="F3339" t="str">
            <v>MÁS DE 30 DÍAS</v>
          </cell>
        </row>
        <row r="3340">
          <cell r="A3340">
            <v>42786</v>
          </cell>
          <cell r="B3340">
            <v>39959</v>
          </cell>
          <cell r="C3340">
            <v>-2827</v>
          </cell>
          <cell r="E3340">
            <v>3338</v>
          </cell>
          <cell r="F3340" t="str">
            <v>MÁS DE 30 DÍAS</v>
          </cell>
        </row>
        <row r="3341">
          <cell r="A3341">
            <v>42787</v>
          </cell>
          <cell r="B3341">
            <v>39959</v>
          </cell>
          <cell r="C3341">
            <v>-2828</v>
          </cell>
          <cell r="E3341">
            <v>3339</v>
          </cell>
          <cell r="F3341" t="str">
            <v>MÁS DE 30 DÍAS</v>
          </cell>
        </row>
        <row r="3342">
          <cell r="A3342">
            <v>42788</v>
          </cell>
          <cell r="B3342">
            <v>39959</v>
          </cell>
          <cell r="C3342">
            <v>-2829</v>
          </cell>
          <cell r="E3342">
            <v>3340</v>
          </cell>
          <cell r="F3342" t="str">
            <v>MÁS DE 30 DÍAS</v>
          </cell>
        </row>
        <row r="3343">
          <cell r="A3343">
            <v>42789</v>
          </cell>
          <cell r="B3343">
            <v>39959</v>
          </cell>
          <cell r="C3343">
            <v>-2830</v>
          </cell>
          <cell r="E3343">
            <v>3341</v>
          </cell>
          <cell r="F3343" t="str">
            <v>MÁS DE 30 DÍAS</v>
          </cell>
        </row>
        <row r="3344">
          <cell r="A3344">
            <v>42790</v>
          </cell>
          <cell r="B3344">
            <v>39959</v>
          </cell>
          <cell r="C3344">
            <v>-2831</v>
          </cell>
          <cell r="E3344">
            <v>3342</v>
          </cell>
          <cell r="F3344" t="str">
            <v>MÁS DE 30 DÍAS</v>
          </cell>
        </row>
        <row r="3345">
          <cell r="A3345">
            <v>42791</v>
          </cell>
          <cell r="B3345">
            <v>39959</v>
          </cell>
          <cell r="C3345">
            <v>-2832</v>
          </cell>
          <cell r="E3345">
            <v>3343</v>
          </cell>
          <cell r="F3345" t="str">
            <v>MÁS DE 30 DÍAS</v>
          </cell>
        </row>
        <row r="3346">
          <cell r="A3346">
            <v>42792</v>
          </cell>
          <cell r="B3346">
            <v>39959</v>
          </cell>
          <cell r="C3346">
            <v>-2833</v>
          </cell>
          <cell r="E3346">
            <v>3344</v>
          </cell>
          <cell r="F3346" t="str">
            <v>MÁS DE 30 DÍAS</v>
          </cell>
        </row>
        <row r="3347">
          <cell r="A3347">
            <v>42793</v>
          </cell>
          <cell r="B3347">
            <v>39959</v>
          </cell>
          <cell r="C3347">
            <v>-2834</v>
          </cell>
          <cell r="E3347">
            <v>3345</v>
          </cell>
          <cell r="F3347" t="str">
            <v>MÁS DE 30 DÍAS</v>
          </cell>
        </row>
        <row r="3348">
          <cell r="A3348">
            <v>42794</v>
          </cell>
          <cell r="B3348">
            <v>39959</v>
          </cell>
          <cell r="C3348">
            <v>-2835</v>
          </cell>
          <cell r="E3348">
            <v>3346</v>
          </cell>
          <cell r="F3348" t="str">
            <v>MÁS DE 30 DÍAS</v>
          </cell>
        </row>
        <row r="3349">
          <cell r="A3349">
            <v>42795</v>
          </cell>
          <cell r="B3349">
            <v>39959</v>
          </cell>
          <cell r="C3349">
            <v>-2836</v>
          </cell>
          <cell r="E3349">
            <v>3347</v>
          </cell>
          <cell r="F3349" t="str">
            <v>MÁS DE 30 DÍAS</v>
          </cell>
        </row>
        <row r="3350">
          <cell r="A3350">
            <v>42796</v>
          </cell>
          <cell r="B3350">
            <v>39959</v>
          </cell>
          <cell r="C3350">
            <v>-2837</v>
          </cell>
          <cell r="E3350">
            <v>3348</v>
          </cell>
          <cell r="F3350" t="str">
            <v>MÁS DE 30 DÍAS</v>
          </cell>
        </row>
        <row r="3351">
          <cell r="A3351">
            <v>42797</v>
          </cell>
          <cell r="B3351">
            <v>39959</v>
          </cell>
          <cell r="C3351">
            <v>-2838</v>
          </cell>
          <cell r="E3351">
            <v>3349</v>
          </cell>
          <cell r="F3351" t="str">
            <v>MÁS DE 30 DÍAS</v>
          </cell>
        </row>
        <row r="3352">
          <cell r="A3352">
            <v>42798</v>
          </cell>
          <cell r="B3352">
            <v>39959</v>
          </cell>
          <cell r="C3352">
            <v>-2839</v>
          </cell>
          <cell r="E3352">
            <v>3350</v>
          </cell>
          <cell r="F3352" t="str">
            <v>MÁS DE 30 DÍAS</v>
          </cell>
        </row>
        <row r="3353">
          <cell r="A3353">
            <v>42799</v>
          </cell>
          <cell r="B3353">
            <v>39959</v>
          </cell>
          <cell r="C3353">
            <v>-2840</v>
          </cell>
          <cell r="E3353">
            <v>3351</v>
          </cell>
          <cell r="F3353" t="str">
            <v>MÁS DE 30 DÍAS</v>
          </cell>
        </row>
        <row r="3354">
          <cell r="A3354">
            <v>42800</v>
          </cell>
          <cell r="B3354">
            <v>39959</v>
          </cell>
          <cell r="C3354">
            <v>-2841</v>
          </cell>
          <cell r="E3354">
            <v>3352</v>
          </cell>
          <cell r="F3354" t="str">
            <v>MÁS DE 30 DÍAS</v>
          </cell>
        </row>
        <row r="3355">
          <cell r="A3355">
            <v>42801</v>
          </cell>
          <cell r="B3355">
            <v>39959</v>
          </cell>
          <cell r="C3355">
            <v>-2842</v>
          </cell>
          <cell r="E3355">
            <v>3353</v>
          </cell>
          <cell r="F3355" t="str">
            <v>MÁS DE 30 DÍAS</v>
          </cell>
        </row>
        <row r="3356">
          <cell r="A3356">
            <v>42802</v>
          </cell>
          <cell r="B3356">
            <v>39959</v>
          </cell>
          <cell r="C3356">
            <v>-2843</v>
          </cell>
          <cell r="E3356">
            <v>3354</v>
          </cell>
          <cell r="F3356" t="str">
            <v>MÁS DE 30 DÍAS</v>
          </cell>
        </row>
        <row r="3357">
          <cell r="A3357">
            <v>42803</v>
          </cell>
          <cell r="B3357">
            <v>39959</v>
          </cell>
          <cell r="C3357">
            <v>-2844</v>
          </cell>
          <cell r="E3357">
            <v>3355</v>
          </cell>
          <cell r="F3357" t="str">
            <v>MÁS DE 30 DÍAS</v>
          </cell>
        </row>
        <row r="3358">
          <cell r="A3358">
            <v>42804</v>
          </cell>
          <cell r="B3358">
            <v>39959</v>
          </cell>
          <cell r="C3358">
            <v>-2845</v>
          </cell>
          <cell r="E3358">
            <v>3356</v>
          </cell>
          <cell r="F3358" t="str">
            <v>MÁS DE 30 DÍAS</v>
          </cell>
        </row>
        <row r="3359">
          <cell r="A3359">
            <v>42805</v>
          </cell>
          <cell r="B3359">
            <v>39959</v>
          </cell>
          <cell r="C3359">
            <v>-2846</v>
          </cell>
          <cell r="E3359">
            <v>3357</v>
          </cell>
          <cell r="F3359" t="str">
            <v>MÁS DE 30 DÍAS</v>
          </cell>
        </row>
        <row r="3360">
          <cell r="A3360">
            <v>42806</v>
          </cell>
          <cell r="B3360">
            <v>39959</v>
          </cell>
          <cell r="C3360">
            <v>-2847</v>
          </cell>
          <cell r="E3360">
            <v>3358</v>
          </cell>
          <cell r="F3360" t="str">
            <v>MÁS DE 30 DÍAS</v>
          </cell>
        </row>
        <row r="3361">
          <cell r="A3361">
            <v>42807</v>
          </cell>
          <cell r="B3361">
            <v>39959</v>
          </cell>
          <cell r="C3361">
            <v>-2848</v>
          </cell>
          <cell r="E3361">
            <v>3359</v>
          </cell>
          <cell r="F3361" t="str">
            <v>MÁS DE 30 DÍAS</v>
          </cell>
        </row>
        <row r="3362">
          <cell r="A3362">
            <v>42808</v>
          </cell>
          <cell r="B3362">
            <v>39959</v>
          </cell>
          <cell r="C3362">
            <v>-2849</v>
          </cell>
          <cell r="E3362">
            <v>3360</v>
          </cell>
          <cell r="F3362" t="str">
            <v>MÁS DE 30 DÍAS</v>
          </cell>
        </row>
        <row r="3363">
          <cell r="A3363">
            <v>42809</v>
          </cell>
          <cell r="B3363">
            <v>39959</v>
          </cell>
          <cell r="C3363">
            <v>-2850</v>
          </cell>
          <cell r="E3363">
            <v>3361</v>
          </cell>
          <cell r="F3363" t="str">
            <v>MÁS DE 30 DÍAS</v>
          </cell>
        </row>
        <row r="3364">
          <cell r="A3364">
            <v>42810</v>
          </cell>
          <cell r="B3364">
            <v>39959</v>
          </cell>
          <cell r="C3364">
            <v>-2851</v>
          </cell>
          <cell r="E3364">
            <v>3362</v>
          </cell>
          <cell r="F3364" t="str">
            <v>MÁS DE 30 DÍAS</v>
          </cell>
        </row>
        <row r="3365">
          <cell r="A3365">
            <v>42811</v>
          </cell>
          <cell r="B3365">
            <v>39959</v>
          </cell>
          <cell r="C3365">
            <v>-2852</v>
          </cell>
          <cell r="E3365">
            <v>3363</v>
          </cell>
          <cell r="F3365" t="str">
            <v>MÁS DE 30 DÍAS</v>
          </cell>
        </row>
        <row r="3366">
          <cell r="A3366">
            <v>42812</v>
          </cell>
          <cell r="B3366">
            <v>39959</v>
          </cell>
          <cell r="C3366">
            <v>-2853</v>
          </cell>
          <cell r="E3366">
            <v>3364</v>
          </cell>
          <cell r="F3366" t="str">
            <v>MÁS DE 30 DÍAS</v>
          </cell>
        </row>
        <row r="3367">
          <cell r="A3367">
            <v>42813</v>
          </cell>
          <cell r="B3367">
            <v>39959</v>
          </cell>
          <cell r="C3367">
            <v>-2854</v>
          </cell>
          <cell r="E3367">
            <v>3365</v>
          </cell>
          <cell r="F3367" t="str">
            <v>MÁS DE 30 DÍAS</v>
          </cell>
        </row>
        <row r="3368">
          <cell r="A3368">
            <v>42814</v>
          </cell>
          <cell r="B3368">
            <v>39959</v>
          </cell>
          <cell r="C3368">
            <v>-2855</v>
          </cell>
          <cell r="E3368">
            <v>3366</v>
          </cell>
          <cell r="F3368" t="str">
            <v>MÁS DE 30 DÍAS</v>
          </cell>
        </row>
        <row r="3369">
          <cell r="A3369">
            <v>42815</v>
          </cell>
          <cell r="B3369">
            <v>39959</v>
          </cell>
          <cell r="C3369">
            <v>-2856</v>
          </cell>
          <cell r="E3369">
            <v>3367</v>
          </cell>
          <cell r="F3369" t="str">
            <v>MÁS DE 30 DÍAS</v>
          </cell>
        </row>
        <row r="3370">
          <cell r="A3370">
            <v>42816</v>
          </cell>
          <cell r="B3370">
            <v>39959</v>
          </cell>
          <cell r="C3370">
            <v>-2857</v>
          </cell>
          <cell r="E3370">
            <v>3368</v>
          </cell>
          <cell r="F3370" t="str">
            <v>MÁS DE 30 DÍAS</v>
          </cell>
        </row>
        <row r="3371">
          <cell r="A3371">
            <v>42817</v>
          </cell>
          <cell r="B3371">
            <v>39959</v>
          </cell>
          <cell r="C3371">
            <v>-2858</v>
          </cell>
          <cell r="E3371">
            <v>3369</v>
          </cell>
          <cell r="F3371" t="str">
            <v>MÁS DE 30 DÍAS</v>
          </cell>
        </row>
        <row r="3372">
          <cell r="A3372">
            <v>42818</v>
          </cell>
          <cell r="B3372">
            <v>39959</v>
          </cell>
          <cell r="C3372">
            <v>-2859</v>
          </cell>
          <cell r="E3372">
            <v>3370</v>
          </cell>
          <cell r="F3372" t="str">
            <v>MÁS DE 30 DÍAS</v>
          </cell>
        </row>
        <row r="3373">
          <cell r="A3373">
            <v>42819</v>
          </cell>
          <cell r="B3373">
            <v>39959</v>
          </cell>
          <cell r="C3373">
            <v>-2860</v>
          </cell>
          <cell r="E3373">
            <v>3371</v>
          </cell>
          <cell r="F3373" t="str">
            <v>MÁS DE 30 DÍAS</v>
          </cell>
        </row>
        <row r="3374">
          <cell r="A3374">
            <v>42820</v>
          </cell>
          <cell r="B3374">
            <v>39959</v>
          </cell>
          <cell r="C3374">
            <v>-2861</v>
          </cell>
          <cell r="E3374">
            <v>3372</v>
          </cell>
          <cell r="F3374" t="str">
            <v>MÁS DE 30 DÍAS</v>
          </cell>
        </row>
        <row r="3375">
          <cell r="A3375">
            <v>42821</v>
          </cell>
          <cell r="B3375">
            <v>39959</v>
          </cell>
          <cell r="C3375">
            <v>-2862</v>
          </cell>
          <cell r="E3375">
            <v>3373</v>
          </cell>
          <cell r="F3375" t="str">
            <v>MÁS DE 30 DÍAS</v>
          </cell>
        </row>
        <row r="3376">
          <cell r="A3376">
            <v>42822</v>
          </cell>
          <cell r="B3376">
            <v>39959</v>
          </cell>
          <cell r="C3376">
            <v>-2863</v>
          </cell>
          <cell r="E3376">
            <v>3374</v>
          </cell>
          <cell r="F3376" t="str">
            <v>MÁS DE 30 DÍAS</v>
          </cell>
        </row>
        <row r="3377">
          <cell r="A3377">
            <v>42823</v>
          </cell>
          <cell r="B3377">
            <v>39959</v>
          </cell>
          <cell r="C3377">
            <v>-2864</v>
          </cell>
          <cell r="E3377">
            <v>3375</v>
          </cell>
          <cell r="F3377" t="str">
            <v>MÁS DE 30 DÍAS</v>
          </cell>
        </row>
        <row r="3378">
          <cell r="A3378">
            <v>42824</v>
          </cell>
          <cell r="B3378">
            <v>39959</v>
          </cell>
          <cell r="C3378">
            <v>-2865</v>
          </cell>
          <cell r="E3378">
            <v>3376</v>
          </cell>
          <cell r="F3378" t="str">
            <v>MÁS DE 30 DÍAS</v>
          </cell>
        </row>
        <row r="3379">
          <cell r="A3379">
            <v>42825</v>
          </cell>
          <cell r="B3379">
            <v>39959</v>
          </cell>
          <cell r="C3379">
            <v>-2866</v>
          </cell>
          <cell r="E3379">
            <v>3377</v>
          </cell>
          <cell r="F3379" t="str">
            <v>MÁS DE 30 DÍAS</v>
          </cell>
        </row>
        <row r="3380">
          <cell r="A3380">
            <v>42826</v>
          </cell>
          <cell r="B3380">
            <v>39959</v>
          </cell>
          <cell r="C3380">
            <v>-2867</v>
          </cell>
          <cell r="E3380">
            <v>3378</v>
          </cell>
          <cell r="F3380" t="str">
            <v>MÁS DE 30 DÍAS</v>
          </cell>
        </row>
        <row r="3381">
          <cell r="A3381">
            <v>42827</v>
          </cell>
          <cell r="B3381">
            <v>39959</v>
          </cell>
          <cell r="C3381">
            <v>-2868</v>
          </cell>
          <cell r="E3381">
            <v>3379</v>
          </cell>
          <cell r="F3381" t="str">
            <v>MÁS DE 30 DÍAS</v>
          </cell>
        </row>
        <row r="3382">
          <cell r="A3382">
            <v>42828</v>
          </cell>
          <cell r="B3382">
            <v>39959</v>
          </cell>
          <cell r="C3382">
            <v>-2869</v>
          </cell>
          <cell r="E3382">
            <v>3380</v>
          </cell>
          <cell r="F3382" t="str">
            <v>MÁS DE 30 DÍAS</v>
          </cell>
        </row>
        <row r="3383">
          <cell r="A3383">
            <v>42829</v>
          </cell>
          <cell r="B3383">
            <v>39959</v>
          </cell>
          <cell r="C3383">
            <v>-2870</v>
          </cell>
          <cell r="E3383">
            <v>3381</v>
          </cell>
          <cell r="F3383" t="str">
            <v>MÁS DE 30 DÍAS</v>
          </cell>
        </row>
        <row r="3384">
          <cell r="A3384">
            <v>42830</v>
          </cell>
          <cell r="B3384">
            <v>39959</v>
          </cell>
          <cell r="C3384">
            <v>-2871</v>
          </cell>
          <cell r="E3384">
            <v>3382</v>
          </cell>
          <cell r="F3384" t="str">
            <v>MÁS DE 30 DÍAS</v>
          </cell>
        </row>
        <row r="3385">
          <cell r="A3385">
            <v>42831</v>
          </cell>
          <cell r="B3385">
            <v>39959</v>
          </cell>
          <cell r="C3385">
            <v>-2872</v>
          </cell>
          <cell r="E3385">
            <v>3383</v>
          </cell>
          <cell r="F3385" t="str">
            <v>MÁS DE 30 DÍAS</v>
          </cell>
        </row>
        <row r="3386">
          <cell r="A3386">
            <v>42832</v>
          </cell>
          <cell r="B3386">
            <v>39959</v>
          </cell>
          <cell r="C3386">
            <v>-2873</v>
          </cell>
          <cell r="E3386">
            <v>3384</v>
          </cell>
          <cell r="F3386" t="str">
            <v>MÁS DE 30 DÍAS</v>
          </cell>
        </row>
        <row r="3387">
          <cell r="A3387">
            <v>42833</v>
          </cell>
          <cell r="B3387">
            <v>39959</v>
          </cell>
          <cell r="C3387">
            <v>-2874</v>
          </cell>
          <cell r="E3387">
            <v>3385</v>
          </cell>
          <cell r="F3387" t="str">
            <v>MÁS DE 30 DÍAS</v>
          </cell>
        </row>
        <row r="3388">
          <cell r="A3388">
            <v>42834</v>
          </cell>
          <cell r="B3388">
            <v>39959</v>
          </cell>
          <cell r="C3388">
            <v>-2875</v>
          </cell>
          <cell r="E3388">
            <v>3386</v>
          </cell>
          <cell r="F3388" t="str">
            <v>MÁS DE 30 DÍAS</v>
          </cell>
        </row>
        <row r="3389">
          <cell r="A3389">
            <v>42835</v>
          </cell>
          <cell r="B3389">
            <v>39959</v>
          </cell>
          <cell r="C3389">
            <v>-2876</v>
          </cell>
          <cell r="E3389">
            <v>3387</v>
          </cell>
          <cell r="F3389" t="str">
            <v>MÁS DE 30 DÍAS</v>
          </cell>
        </row>
        <row r="3390">
          <cell r="A3390">
            <v>42836</v>
          </cell>
          <cell r="B3390">
            <v>39959</v>
          </cell>
          <cell r="C3390">
            <v>-2877</v>
          </cell>
          <cell r="E3390">
            <v>3388</v>
          </cell>
          <cell r="F3390" t="str">
            <v>MÁS DE 30 DÍAS</v>
          </cell>
        </row>
        <row r="3391">
          <cell r="A3391">
            <v>42837</v>
          </cell>
          <cell r="B3391">
            <v>39959</v>
          </cell>
          <cell r="C3391">
            <v>-2878</v>
          </cell>
          <cell r="E3391">
            <v>3389</v>
          </cell>
          <cell r="F3391" t="str">
            <v>MÁS DE 30 DÍAS</v>
          </cell>
        </row>
        <row r="3392">
          <cell r="A3392">
            <v>42838</v>
          </cell>
          <cell r="B3392">
            <v>39959</v>
          </cell>
          <cell r="C3392">
            <v>-2879</v>
          </cell>
          <cell r="E3392">
            <v>3390</v>
          </cell>
          <cell r="F3392" t="str">
            <v>MÁS DE 30 DÍAS</v>
          </cell>
        </row>
        <row r="3393">
          <cell r="A3393">
            <v>42839</v>
          </cell>
          <cell r="B3393">
            <v>39959</v>
          </cell>
          <cell r="C3393">
            <v>-2880</v>
          </cell>
          <cell r="E3393">
            <v>3391</v>
          </cell>
          <cell r="F3393" t="str">
            <v>MÁS DE 30 DÍAS</v>
          </cell>
        </row>
        <row r="3394">
          <cell r="A3394">
            <v>42840</v>
          </cell>
          <cell r="B3394">
            <v>39959</v>
          </cell>
          <cell r="C3394">
            <v>-2881</v>
          </cell>
          <cell r="E3394">
            <v>3392</v>
          </cell>
          <cell r="F3394" t="str">
            <v>MÁS DE 30 DÍAS</v>
          </cell>
        </row>
        <row r="3395">
          <cell r="A3395">
            <v>42841</v>
          </cell>
          <cell r="B3395">
            <v>39959</v>
          </cell>
          <cell r="C3395">
            <v>-2882</v>
          </cell>
          <cell r="E3395">
            <v>3393</v>
          </cell>
          <cell r="F3395" t="str">
            <v>MÁS DE 30 DÍAS</v>
          </cell>
        </row>
        <row r="3396">
          <cell r="A3396">
            <v>42842</v>
          </cell>
          <cell r="B3396">
            <v>39959</v>
          </cell>
          <cell r="C3396">
            <v>-2883</v>
          </cell>
          <cell r="E3396">
            <v>3394</v>
          </cell>
          <cell r="F3396" t="str">
            <v>MÁS DE 30 DÍAS</v>
          </cell>
        </row>
        <row r="3397">
          <cell r="A3397">
            <v>42843</v>
          </cell>
          <cell r="B3397">
            <v>39959</v>
          </cell>
          <cell r="C3397">
            <v>-2884</v>
          </cell>
          <cell r="E3397">
            <v>3395</v>
          </cell>
          <cell r="F3397" t="str">
            <v>MÁS DE 30 DÍAS</v>
          </cell>
        </row>
        <row r="3398">
          <cell r="A3398">
            <v>42844</v>
          </cell>
          <cell r="B3398">
            <v>39959</v>
          </cell>
          <cell r="C3398">
            <v>-2885</v>
          </cell>
          <cell r="E3398">
            <v>3396</v>
          </cell>
          <cell r="F3398" t="str">
            <v>MÁS DE 30 DÍAS</v>
          </cell>
        </row>
        <row r="3399">
          <cell r="A3399">
            <v>42845</v>
          </cell>
          <cell r="B3399">
            <v>39959</v>
          </cell>
          <cell r="C3399">
            <v>-2886</v>
          </cell>
          <cell r="E3399">
            <v>3397</v>
          </cell>
          <cell r="F3399" t="str">
            <v>MÁS DE 30 DÍAS</v>
          </cell>
        </row>
        <row r="3400">
          <cell r="A3400">
            <v>42846</v>
          </cell>
          <cell r="B3400">
            <v>39959</v>
          </cell>
          <cell r="C3400">
            <v>-2887</v>
          </cell>
          <cell r="E3400">
            <v>3398</v>
          </cell>
          <cell r="F3400" t="str">
            <v>MÁS DE 30 DÍAS</v>
          </cell>
        </row>
        <row r="3401">
          <cell r="A3401">
            <v>42847</v>
          </cell>
          <cell r="B3401">
            <v>39959</v>
          </cell>
          <cell r="C3401">
            <v>-2888</v>
          </cell>
          <cell r="E3401">
            <v>3399</v>
          </cell>
          <cell r="F3401" t="str">
            <v>MÁS DE 30 DÍAS</v>
          </cell>
        </row>
        <row r="3402">
          <cell r="A3402">
            <v>42848</v>
          </cell>
          <cell r="B3402">
            <v>39959</v>
          </cell>
          <cell r="C3402">
            <v>-2889</v>
          </cell>
          <cell r="E3402">
            <v>3400</v>
          </cell>
          <cell r="F3402" t="str">
            <v>MÁS DE 30 DÍAS</v>
          </cell>
        </row>
        <row r="3403">
          <cell r="A3403">
            <v>42849</v>
          </cell>
          <cell r="B3403">
            <v>39959</v>
          </cell>
          <cell r="C3403">
            <v>-2890</v>
          </cell>
          <cell r="E3403">
            <v>3401</v>
          </cell>
          <cell r="F3403" t="str">
            <v>MÁS DE 30 DÍAS</v>
          </cell>
        </row>
        <row r="3404">
          <cell r="A3404">
            <v>42850</v>
          </cell>
          <cell r="B3404">
            <v>39959</v>
          </cell>
          <cell r="C3404">
            <v>-2891</v>
          </cell>
          <cell r="E3404">
            <v>3402</v>
          </cell>
          <cell r="F3404" t="str">
            <v>MÁS DE 30 DÍAS</v>
          </cell>
        </row>
        <row r="3405">
          <cell r="A3405">
            <v>42851</v>
          </cell>
          <cell r="B3405">
            <v>39959</v>
          </cell>
          <cell r="C3405">
            <v>-2892</v>
          </cell>
          <cell r="E3405">
            <v>3403</v>
          </cell>
          <cell r="F3405" t="str">
            <v>MÁS DE 30 DÍAS</v>
          </cell>
        </row>
        <row r="3406">
          <cell r="A3406">
            <v>42852</v>
          </cell>
          <cell r="B3406">
            <v>39959</v>
          </cell>
          <cell r="C3406">
            <v>-2893</v>
          </cell>
          <cell r="E3406">
            <v>3404</v>
          </cell>
          <cell r="F3406" t="str">
            <v>MÁS DE 30 DÍAS</v>
          </cell>
        </row>
        <row r="3407">
          <cell r="A3407">
            <v>42853</v>
          </cell>
          <cell r="B3407">
            <v>39959</v>
          </cell>
          <cell r="C3407">
            <v>-2894</v>
          </cell>
          <cell r="E3407">
            <v>3405</v>
          </cell>
          <cell r="F3407" t="str">
            <v>MÁS DE 30 DÍAS</v>
          </cell>
        </row>
        <row r="3408">
          <cell r="A3408">
            <v>42854</v>
          </cell>
          <cell r="B3408">
            <v>39959</v>
          </cell>
          <cell r="C3408">
            <v>-2895</v>
          </cell>
          <cell r="E3408">
            <v>3406</v>
          </cell>
          <cell r="F3408" t="str">
            <v>MÁS DE 30 DÍAS</v>
          </cell>
        </row>
        <row r="3409">
          <cell r="A3409">
            <v>42855</v>
          </cell>
          <cell r="B3409">
            <v>39959</v>
          </cell>
          <cell r="C3409">
            <v>-2896</v>
          </cell>
          <cell r="E3409">
            <v>3407</v>
          </cell>
          <cell r="F3409" t="str">
            <v>MÁS DE 30 DÍAS</v>
          </cell>
        </row>
        <row r="3410">
          <cell r="A3410">
            <v>42856</v>
          </cell>
          <cell r="B3410">
            <v>39959</v>
          </cell>
          <cell r="C3410">
            <v>-2897</v>
          </cell>
          <cell r="E3410">
            <v>3408</v>
          </cell>
          <cell r="F3410" t="str">
            <v>MÁS DE 30 DÍAS</v>
          </cell>
        </row>
        <row r="3411">
          <cell r="A3411">
            <v>42857</v>
          </cell>
          <cell r="B3411">
            <v>39959</v>
          </cell>
          <cell r="C3411">
            <v>-2898</v>
          </cell>
          <cell r="E3411">
            <v>3409</v>
          </cell>
          <cell r="F3411" t="str">
            <v>MÁS DE 30 DÍAS</v>
          </cell>
        </row>
        <row r="3412">
          <cell r="A3412">
            <v>42858</v>
          </cell>
          <cell r="B3412">
            <v>39959</v>
          </cell>
          <cell r="C3412">
            <v>-2899</v>
          </cell>
          <cell r="E3412">
            <v>3410</v>
          </cell>
          <cell r="F3412" t="str">
            <v>MÁS DE 30 DÍAS</v>
          </cell>
        </row>
        <row r="3413">
          <cell r="A3413">
            <v>42859</v>
          </cell>
          <cell r="B3413">
            <v>39959</v>
          </cell>
          <cell r="C3413">
            <v>-2900</v>
          </cell>
          <cell r="E3413">
            <v>3411</v>
          </cell>
          <cell r="F3413" t="str">
            <v>MÁS DE 30 DÍAS</v>
          </cell>
        </row>
        <row r="3414">
          <cell r="A3414">
            <v>42860</v>
          </cell>
          <cell r="B3414">
            <v>39959</v>
          </cell>
          <cell r="C3414">
            <v>-2901</v>
          </cell>
          <cell r="E3414">
            <v>3412</v>
          </cell>
          <cell r="F3414" t="str">
            <v>MÁS DE 30 DÍAS</v>
          </cell>
        </row>
        <row r="3415">
          <cell r="A3415">
            <v>42861</v>
          </cell>
          <cell r="B3415">
            <v>39959</v>
          </cell>
          <cell r="C3415">
            <v>-2902</v>
          </cell>
          <cell r="E3415">
            <v>3413</v>
          </cell>
          <cell r="F3415" t="str">
            <v>MÁS DE 30 DÍAS</v>
          </cell>
        </row>
        <row r="3416">
          <cell r="A3416">
            <v>42862</v>
          </cell>
          <cell r="B3416">
            <v>39959</v>
          </cell>
          <cell r="C3416">
            <v>-2903</v>
          </cell>
          <cell r="E3416">
            <v>3414</v>
          </cell>
          <cell r="F3416" t="str">
            <v>MÁS DE 30 DÍAS</v>
          </cell>
        </row>
        <row r="3417">
          <cell r="A3417">
            <v>42863</v>
          </cell>
          <cell r="B3417">
            <v>39959</v>
          </cell>
          <cell r="C3417">
            <v>-2904</v>
          </cell>
          <cell r="E3417">
            <v>3415</v>
          </cell>
          <cell r="F3417" t="str">
            <v>MÁS DE 30 DÍAS</v>
          </cell>
        </row>
        <row r="3418">
          <cell r="A3418">
            <v>42864</v>
          </cell>
          <cell r="B3418">
            <v>39959</v>
          </cell>
          <cell r="C3418">
            <v>-2905</v>
          </cell>
          <cell r="E3418">
            <v>3416</v>
          </cell>
          <cell r="F3418" t="str">
            <v>MÁS DE 30 DÍAS</v>
          </cell>
        </row>
        <row r="3419">
          <cell r="A3419">
            <v>42865</v>
          </cell>
          <cell r="B3419">
            <v>39959</v>
          </cell>
          <cell r="C3419">
            <v>-2906</v>
          </cell>
          <cell r="E3419">
            <v>3417</v>
          </cell>
          <cell r="F3419" t="str">
            <v>MÁS DE 30 DÍAS</v>
          </cell>
        </row>
        <row r="3420">
          <cell r="A3420">
            <v>42866</v>
          </cell>
          <cell r="B3420">
            <v>39959</v>
          </cell>
          <cell r="C3420">
            <v>-2907</v>
          </cell>
          <cell r="E3420">
            <v>3418</v>
          </cell>
          <cell r="F3420" t="str">
            <v>MÁS DE 30 DÍAS</v>
          </cell>
        </row>
        <row r="3421">
          <cell r="A3421">
            <v>42867</v>
          </cell>
          <cell r="B3421">
            <v>39959</v>
          </cell>
          <cell r="C3421">
            <v>-2908</v>
          </cell>
          <cell r="E3421">
            <v>3419</v>
          </cell>
          <cell r="F3421" t="str">
            <v>MÁS DE 30 DÍAS</v>
          </cell>
        </row>
        <row r="3422">
          <cell r="A3422">
            <v>42868</v>
          </cell>
          <cell r="B3422">
            <v>39959</v>
          </cell>
          <cell r="C3422">
            <v>-2909</v>
          </cell>
          <cell r="E3422">
            <v>3420</v>
          </cell>
          <cell r="F3422" t="str">
            <v>MÁS DE 30 DÍAS</v>
          </cell>
        </row>
        <row r="3423">
          <cell r="A3423">
            <v>42869</v>
          </cell>
          <cell r="B3423">
            <v>39959</v>
          </cell>
          <cell r="C3423">
            <v>-2910</v>
          </cell>
          <cell r="E3423">
            <v>3421</v>
          </cell>
          <cell r="F3423" t="str">
            <v>MÁS DE 30 DÍAS</v>
          </cell>
        </row>
        <row r="3424">
          <cell r="A3424">
            <v>42870</v>
          </cell>
          <cell r="B3424">
            <v>39959</v>
          </cell>
          <cell r="C3424">
            <v>-2911</v>
          </cell>
          <cell r="E3424">
            <v>3422</v>
          </cell>
          <cell r="F3424" t="str">
            <v>MÁS DE 30 DÍAS</v>
          </cell>
        </row>
        <row r="3425">
          <cell r="A3425">
            <v>42871</v>
          </cell>
          <cell r="B3425">
            <v>39959</v>
          </cell>
          <cell r="C3425">
            <v>-2912</v>
          </cell>
          <cell r="E3425">
            <v>3423</v>
          </cell>
          <cell r="F3425" t="str">
            <v>MÁS DE 30 DÍAS</v>
          </cell>
        </row>
        <row r="3426">
          <cell r="A3426">
            <v>42872</v>
          </cell>
          <cell r="B3426">
            <v>39959</v>
          </cell>
          <cell r="C3426">
            <v>-2913</v>
          </cell>
          <cell r="E3426">
            <v>3424</v>
          </cell>
          <cell r="F3426" t="str">
            <v>MÁS DE 30 DÍAS</v>
          </cell>
        </row>
        <row r="3427">
          <cell r="A3427">
            <v>42873</v>
          </cell>
          <cell r="B3427">
            <v>39959</v>
          </cell>
          <cell r="C3427">
            <v>-2914</v>
          </cell>
          <cell r="E3427">
            <v>3425</v>
          </cell>
          <cell r="F3427" t="str">
            <v>MÁS DE 30 DÍAS</v>
          </cell>
        </row>
        <row r="3428">
          <cell r="A3428">
            <v>42874</v>
          </cell>
          <cell r="B3428">
            <v>39959</v>
          </cell>
          <cell r="C3428">
            <v>-2915</v>
          </cell>
          <cell r="E3428">
            <v>3426</v>
          </cell>
          <cell r="F3428" t="str">
            <v>MÁS DE 30 DÍAS</v>
          </cell>
        </row>
        <row r="3429">
          <cell r="A3429">
            <v>42875</v>
          </cell>
          <cell r="B3429">
            <v>39959</v>
          </cell>
          <cell r="C3429">
            <v>-2916</v>
          </cell>
          <cell r="E3429">
            <v>3427</v>
          </cell>
          <cell r="F3429" t="str">
            <v>MÁS DE 30 DÍAS</v>
          </cell>
        </row>
        <row r="3430">
          <cell r="A3430">
            <v>42876</v>
          </cell>
          <cell r="B3430">
            <v>39959</v>
          </cell>
          <cell r="C3430">
            <v>-2917</v>
          </cell>
          <cell r="E3430">
            <v>3428</v>
          </cell>
          <cell r="F3430" t="str">
            <v>MÁS DE 30 DÍAS</v>
          </cell>
        </row>
        <row r="3431">
          <cell r="A3431">
            <v>42877</v>
          </cell>
          <cell r="B3431">
            <v>39959</v>
          </cell>
          <cell r="C3431">
            <v>-2918</v>
          </cell>
          <cell r="E3431">
            <v>3429</v>
          </cell>
          <cell r="F3431" t="str">
            <v>MÁS DE 30 DÍAS</v>
          </cell>
        </row>
        <row r="3432">
          <cell r="A3432">
            <v>42878</v>
          </cell>
          <cell r="B3432">
            <v>39959</v>
          </cell>
          <cell r="C3432">
            <v>-2919</v>
          </cell>
          <cell r="E3432">
            <v>3430</v>
          </cell>
          <cell r="F3432" t="str">
            <v>MÁS DE 30 DÍAS</v>
          </cell>
        </row>
        <row r="3433">
          <cell r="A3433">
            <v>42879</v>
          </cell>
          <cell r="B3433">
            <v>39959</v>
          </cell>
          <cell r="C3433">
            <v>-2920</v>
          </cell>
          <cell r="E3433">
            <v>3431</v>
          </cell>
          <cell r="F3433" t="str">
            <v>MÁS DE 30 DÍAS</v>
          </cell>
        </row>
        <row r="3434">
          <cell r="A3434">
            <v>42880</v>
          </cell>
          <cell r="B3434">
            <v>39959</v>
          </cell>
          <cell r="C3434">
            <v>-2921</v>
          </cell>
          <cell r="E3434">
            <v>3432</v>
          </cell>
          <cell r="F3434" t="str">
            <v>MÁS DE 30 DÍAS</v>
          </cell>
        </row>
        <row r="3435">
          <cell r="A3435">
            <v>42881</v>
          </cell>
          <cell r="B3435">
            <v>39959</v>
          </cell>
          <cell r="C3435">
            <v>-2922</v>
          </cell>
          <cell r="E3435">
            <v>3433</v>
          </cell>
          <cell r="F3435" t="str">
            <v>MÁS DE 30 DÍAS</v>
          </cell>
        </row>
        <row r="3436">
          <cell r="A3436">
            <v>42882</v>
          </cell>
          <cell r="B3436">
            <v>39959</v>
          </cell>
          <cell r="C3436">
            <v>-2923</v>
          </cell>
          <cell r="E3436">
            <v>3434</v>
          </cell>
          <cell r="F3436" t="str">
            <v>MÁS DE 30 DÍAS</v>
          </cell>
        </row>
        <row r="3437">
          <cell r="A3437">
            <v>42883</v>
          </cell>
          <cell r="B3437">
            <v>39959</v>
          </cell>
          <cell r="C3437">
            <v>-2924</v>
          </cell>
          <cell r="E3437">
            <v>3435</v>
          </cell>
          <cell r="F3437" t="str">
            <v>MÁS DE 30 DÍAS</v>
          </cell>
        </row>
        <row r="3438">
          <cell r="A3438">
            <v>42884</v>
          </cell>
          <cell r="B3438">
            <v>39959</v>
          </cell>
          <cell r="C3438">
            <v>-2925</v>
          </cell>
          <cell r="E3438">
            <v>3436</v>
          </cell>
          <cell r="F3438" t="str">
            <v>MÁS DE 30 DÍAS</v>
          </cell>
        </row>
        <row r="3439">
          <cell r="A3439">
            <v>42885</v>
          </cell>
          <cell r="B3439">
            <v>39959</v>
          </cell>
          <cell r="C3439">
            <v>-2926</v>
          </cell>
          <cell r="E3439">
            <v>3437</v>
          </cell>
          <cell r="F3439" t="str">
            <v>MÁS DE 30 DÍAS</v>
          </cell>
        </row>
        <row r="3440">
          <cell r="A3440">
            <v>42886</v>
          </cell>
          <cell r="B3440">
            <v>39959</v>
          </cell>
          <cell r="C3440">
            <v>-2927</v>
          </cell>
          <cell r="E3440">
            <v>3438</v>
          </cell>
          <cell r="F3440" t="str">
            <v>MÁS DE 30 DÍAS</v>
          </cell>
        </row>
        <row r="3441">
          <cell r="A3441">
            <v>42887</v>
          </cell>
          <cell r="B3441">
            <v>39959</v>
          </cell>
          <cell r="C3441">
            <v>-2928</v>
          </cell>
          <cell r="E3441">
            <v>3439</v>
          </cell>
          <cell r="F3441" t="str">
            <v>MÁS DE 30 DÍAS</v>
          </cell>
        </row>
        <row r="3442">
          <cell r="A3442">
            <v>42888</v>
          </cell>
          <cell r="B3442">
            <v>39959</v>
          </cell>
          <cell r="C3442">
            <v>-2929</v>
          </cell>
          <cell r="E3442">
            <v>3440</v>
          </cell>
          <cell r="F3442" t="str">
            <v>MÁS DE 30 DÍAS</v>
          </cell>
        </row>
        <row r="3443">
          <cell r="A3443">
            <v>42889</v>
          </cell>
          <cell r="B3443">
            <v>39959</v>
          </cell>
          <cell r="C3443">
            <v>-2930</v>
          </cell>
          <cell r="E3443">
            <v>3441</v>
          </cell>
          <cell r="F3443" t="str">
            <v>MÁS DE 30 DÍAS</v>
          </cell>
        </row>
        <row r="3444">
          <cell r="A3444">
            <v>42890</v>
          </cell>
          <cell r="B3444">
            <v>39959</v>
          </cell>
          <cell r="C3444">
            <v>-2931</v>
          </cell>
          <cell r="E3444">
            <v>3442</v>
          </cell>
          <cell r="F3444" t="str">
            <v>MÁS DE 30 DÍAS</v>
          </cell>
        </row>
        <row r="3445">
          <cell r="A3445">
            <v>42891</v>
          </cell>
          <cell r="B3445">
            <v>39959</v>
          </cell>
          <cell r="C3445">
            <v>-2932</v>
          </cell>
          <cell r="E3445">
            <v>3443</v>
          </cell>
          <cell r="F3445" t="str">
            <v>MÁS DE 30 DÍAS</v>
          </cell>
        </row>
        <row r="3446">
          <cell r="A3446">
            <v>42892</v>
          </cell>
          <cell r="B3446">
            <v>39959</v>
          </cell>
          <cell r="C3446">
            <v>-2933</v>
          </cell>
          <cell r="E3446">
            <v>3444</v>
          </cell>
          <cell r="F3446" t="str">
            <v>MÁS DE 30 DÍAS</v>
          </cell>
        </row>
        <row r="3447">
          <cell r="A3447">
            <v>42893</v>
          </cell>
          <cell r="B3447">
            <v>39959</v>
          </cell>
          <cell r="C3447">
            <v>-2934</v>
          </cell>
          <cell r="E3447">
            <v>3445</v>
          </cell>
          <cell r="F3447" t="str">
            <v>MÁS DE 30 DÍAS</v>
          </cell>
        </row>
        <row r="3448">
          <cell r="A3448">
            <v>42894</v>
          </cell>
          <cell r="B3448">
            <v>39959</v>
          </cell>
          <cell r="C3448">
            <v>-2935</v>
          </cell>
          <cell r="E3448">
            <v>3446</v>
          </cell>
          <cell r="F3448" t="str">
            <v>MÁS DE 30 DÍAS</v>
          </cell>
        </row>
        <row r="3449">
          <cell r="A3449">
            <v>42895</v>
          </cell>
          <cell r="B3449">
            <v>39959</v>
          </cell>
          <cell r="C3449">
            <v>-2936</v>
          </cell>
          <cell r="E3449">
            <v>3447</v>
          </cell>
          <cell r="F3449" t="str">
            <v>MÁS DE 30 DÍAS</v>
          </cell>
        </row>
        <row r="3450">
          <cell r="A3450">
            <v>42896</v>
          </cell>
          <cell r="B3450">
            <v>39959</v>
          </cell>
          <cell r="C3450">
            <v>-2937</v>
          </cell>
          <cell r="E3450">
            <v>3448</v>
          </cell>
          <cell r="F3450" t="str">
            <v>MÁS DE 30 DÍAS</v>
          </cell>
        </row>
        <row r="3451">
          <cell r="A3451">
            <v>42897</v>
          </cell>
          <cell r="B3451">
            <v>39959</v>
          </cell>
          <cell r="C3451">
            <v>-2938</v>
          </cell>
          <cell r="E3451">
            <v>3449</v>
          </cell>
          <cell r="F3451" t="str">
            <v>MÁS DE 30 DÍAS</v>
          </cell>
        </row>
        <row r="3452">
          <cell r="A3452">
            <v>42898</v>
          </cell>
          <cell r="B3452">
            <v>39959</v>
          </cell>
          <cell r="C3452">
            <v>-2939</v>
          </cell>
          <cell r="E3452">
            <v>3450</v>
          </cell>
          <cell r="F3452" t="str">
            <v>MÁS DE 30 DÍAS</v>
          </cell>
        </row>
        <row r="3453">
          <cell r="A3453">
            <v>42899</v>
          </cell>
          <cell r="B3453">
            <v>39959</v>
          </cell>
          <cell r="C3453">
            <v>-2940</v>
          </cell>
          <cell r="E3453">
            <v>3451</v>
          </cell>
          <cell r="F3453" t="str">
            <v>MÁS DE 30 DÍAS</v>
          </cell>
        </row>
        <row r="3454">
          <cell r="A3454">
            <v>42900</v>
          </cell>
          <cell r="B3454">
            <v>39959</v>
          </cell>
          <cell r="C3454">
            <v>-2941</v>
          </cell>
          <cell r="E3454">
            <v>3452</v>
          </cell>
          <cell r="F3454" t="str">
            <v>MÁS DE 30 DÍAS</v>
          </cell>
        </row>
        <row r="3455">
          <cell r="A3455">
            <v>42901</v>
          </cell>
          <cell r="B3455">
            <v>39959</v>
          </cell>
          <cell r="C3455">
            <v>-2942</v>
          </cell>
          <cell r="E3455">
            <v>3453</v>
          </cell>
          <cell r="F3455" t="str">
            <v>MÁS DE 30 DÍAS</v>
          </cell>
        </row>
        <row r="3456">
          <cell r="A3456">
            <v>42902</v>
          </cell>
          <cell r="B3456">
            <v>39959</v>
          </cell>
          <cell r="C3456">
            <v>-2943</v>
          </cell>
          <cell r="E3456">
            <v>3454</v>
          </cell>
          <cell r="F3456" t="str">
            <v>MÁS DE 30 DÍAS</v>
          </cell>
        </row>
        <row r="3457">
          <cell r="A3457">
            <v>42903</v>
          </cell>
          <cell r="B3457">
            <v>39959</v>
          </cell>
          <cell r="C3457">
            <v>-2944</v>
          </cell>
          <cell r="E3457">
            <v>3455</v>
          </cell>
          <cell r="F3457" t="str">
            <v>MÁS DE 30 DÍAS</v>
          </cell>
        </row>
        <row r="3458">
          <cell r="A3458">
            <v>42904</v>
          </cell>
          <cell r="B3458">
            <v>39959</v>
          </cell>
          <cell r="C3458">
            <v>-2945</v>
          </cell>
          <cell r="E3458">
            <v>3456</v>
          </cell>
          <cell r="F3458" t="str">
            <v>MÁS DE 30 DÍAS</v>
          </cell>
        </row>
        <row r="3459">
          <cell r="A3459">
            <v>42905</v>
          </cell>
          <cell r="B3459">
            <v>39959</v>
          </cell>
          <cell r="C3459">
            <v>-2946</v>
          </cell>
          <cell r="E3459">
            <v>3457</v>
          </cell>
          <cell r="F3459" t="str">
            <v>MÁS DE 30 DÍAS</v>
          </cell>
        </row>
        <row r="3460">
          <cell r="A3460">
            <v>42906</v>
          </cell>
          <cell r="B3460">
            <v>39959</v>
          </cell>
          <cell r="C3460">
            <v>-2947</v>
          </cell>
          <cell r="E3460">
            <v>3458</v>
          </cell>
          <cell r="F3460" t="str">
            <v>MÁS DE 30 DÍAS</v>
          </cell>
        </row>
        <row r="3461">
          <cell r="A3461">
            <v>42907</v>
          </cell>
          <cell r="B3461">
            <v>39959</v>
          </cell>
          <cell r="C3461">
            <v>-2948</v>
          </cell>
          <cell r="E3461">
            <v>3459</v>
          </cell>
          <cell r="F3461" t="str">
            <v>MÁS DE 30 DÍAS</v>
          </cell>
        </row>
        <row r="3462">
          <cell r="A3462">
            <v>42908</v>
          </cell>
          <cell r="B3462">
            <v>39959</v>
          </cell>
          <cell r="C3462">
            <v>-2949</v>
          </cell>
          <cell r="E3462">
            <v>3460</v>
          </cell>
          <cell r="F3462" t="str">
            <v>MÁS DE 30 DÍAS</v>
          </cell>
        </row>
        <row r="3463">
          <cell r="A3463">
            <v>42909</v>
          </cell>
          <cell r="B3463">
            <v>39959</v>
          </cell>
          <cell r="C3463">
            <v>-2950</v>
          </cell>
          <cell r="E3463">
            <v>3461</v>
          </cell>
          <cell r="F3463" t="str">
            <v>MÁS DE 30 DÍAS</v>
          </cell>
        </row>
        <row r="3464">
          <cell r="A3464">
            <v>42910</v>
          </cell>
          <cell r="B3464">
            <v>39959</v>
          </cell>
          <cell r="C3464">
            <v>-2951</v>
          </cell>
          <cell r="E3464">
            <v>3462</v>
          </cell>
          <cell r="F3464" t="str">
            <v>MÁS DE 30 DÍAS</v>
          </cell>
        </row>
        <row r="3465">
          <cell r="A3465">
            <v>42911</v>
          </cell>
          <cell r="B3465">
            <v>39959</v>
          </cell>
          <cell r="C3465">
            <v>-2952</v>
          </cell>
          <cell r="E3465">
            <v>3463</v>
          </cell>
          <cell r="F3465" t="str">
            <v>MÁS DE 30 DÍAS</v>
          </cell>
        </row>
        <row r="3466">
          <cell r="A3466">
            <v>42912</v>
          </cell>
          <cell r="B3466">
            <v>39959</v>
          </cell>
          <cell r="C3466">
            <v>-2953</v>
          </cell>
          <cell r="E3466">
            <v>3464</v>
          </cell>
          <cell r="F3466" t="str">
            <v>MÁS DE 30 DÍAS</v>
          </cell>
        </row>
        <row r="3467">
          <cell r="A3467">
            <v>42913</v>
          </cell>
          <cell r="B3467">
            <v>39959</v>
          </cell>
          <cell r="C3467">
            <v>-2954</v>
          </cell>
          <cell r="E3467">
            <v>3465</v>
          </cell>
          <cell r="F3467" t="str">
            <v>MÁS DE 30 DÍAS</v>
          </cell>
        </row>
        <row r="3468">
          <cell r="A3468">
            <v>42914</v>
          </cell>
          <cell r="B3468">
            <v>39959</v>
          </cell>
          <cell r="C3468">
            <v>-2955</v>
          </cell>
          <cell r="E3468">
            <v>3466</v>
          </cell>
          <cell r="F3468" t="str">
            <v>MÁS DE 30 DÍAS</v>
          </cell>
        </row>
        <row r="3469">
          <cell r="A3469">
            <v>42915</v>
          </cell>
          <cell r="B3469">
            <v>39959</v>
          </cell>
          <cell r="C3469">
            <v>-2956</v>
          </cell>
          <cell r="E3469">
            <v>3467</v>
          </cell>
          <cell r="F3469" t="str">
            <v>MÁS DE 30 DÍAS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"/>
      <sheetName val="CONSOLIDADO NOE"/>
      <sheetName val="DATOS"/>
    </sheetNames>
    <sheetDataSet>
      <sheetData sheetId="0">
        <row r="3">
          <cell r="A3" t="str">
            <v>Etiquetas de fila</v>
          </cell>
          <cell r="B3" t="str">
            <v>Cuenta de Monto</v>
          </cell>
        </row>
        <row r="4">
          <cell r="A4" t="str">
            <v>417900.976898148148148140299151359729241790</v>
          </cell>
          <cell r="B4">
            <v>1</v>
          </cell>
        </row>
        <row r="5">
          <cell r="A5" t="str">
            <v>417900.921134259259259140298821359714141790</v>
          </cell>
          <cell r="B5">
            <v>1</v>
          </cell>
        </row>
        <row r="6">
          <cell r="A6" t="str">
            <v>417900.915358796296296140298761359711441790</v>
          </cell>
          <cell r="B6">
            <v>1</v>
          </cell>
        </row>
        <row r="7">
          <cell r="A7" t="str">
            <v>417900.912696759259259140298701359729141790</v>
          </cell>
          <cell r="B7">
            <v>1</v>
          </cell>
        </row>
        <row r="8">
          <cell r="A8" t="str">
            <v>417900.911770833333333140298671359711241790</v>
          </cell>
          <cell r="B8">
            <v>1</v>
          </cell>
        </row>
        <row r="9">
          <cell r="A9" t="str">
            <v>417900.909976851851852140298621359726841790</v>
          </cell>
          <cell r="B9">
            <v>1</v>
          </cell>
        </row>
        <row r="10">
          <cell r="A10" t="str">
            <v>417900.905266203703704140298561359710441790</v>
          </cell>
          <cell r="B10">
            <v>1</v>
          </cell>
        </row>
        <row r="11">
          <cell r="A11" t="str">
            <v>417900.90431712962963140298541359708441790</v>
          </cell>
          <cell r="B11">
            <v>1</v>
          </cell>
        </row>
        <row r="12">
          <cell r="A12" t="str">
            <v>417900.904178240740741140298531359711941790</v>
          </cell>
          <cell r="B12">
            <v>1</v>
          </cell>
        </row>
        <row r="13">
          <cell r="A13" t="str">
            <v>417900.902673611111111140298501359729341790</v>
          </cell>
          <cell r="B13">
            <v>1</v>
          </cell>
        </row>
        <row r="14">
          <cell r="A14" t="str">
            <v>417900.899108796296296140298461359711141790</v>
          </cell>
          <cell r="B14">
            <v>1</v>
          </cell>
        </row>
        <row r="15">
          <cell r="A15" t="str">
            <v>417900.893993055555556140298361359702441790</v>
          </cell>
          <cell r="B15">
            <v>1</v>
          </cell>
        </row>
        <row r="16">
          <cell r="A16" t="str">
            <v>417900.893356481481482140298351359708341790</v>
          </cell>
          <cell r="B16">
            <v>1</v>
          </cell>
        </row>
        <row r="17">
          <cell r="A17" t="str">
            <v>417900.890416666666667140298301359700441790</v>
          </cell>
          <cell r="B17">
            <v>1</v>
          </cell>
        </row>
        <row r="18">
          <cell r="A18" t="str">
            <v>417900.889247685185185140298251359703141790</v>
          </cell>
          <cell r="B18">
            <v>1</v>
          </cell>
        </row>
        <row r="19">
          <cell r="A19" t="str">
            <v>417900.888506944444444140298221359700641790</v>
          </cell>
          <cell r="B19">
            <v>1</v>
          </cell>
        </row>
        <row r="20">
          <cell r="A20" t="str">
            <v>417900.887893518518518140298171359697641790</v>
          </cell>
          <cell r="B20">
            <v>1</v>
          </cell>
        </row>
        <row r="21">
          <cell r="A21" t="str">
            <v>417900.880046296296296140298001359679241790</v>
          </cell>
          <cell r="B21">
            <v>1</v>
          </cell>
        </row>
        <row r="22">
          <cell r="A22" t="str">
            <v>417900.878796296296296140297921359686741790</v>
          </cell>
          <cell r="B22">
            <v>1</v>
          </cell>
        </row>
        <row r="23">
          <cell r="A23" t="str">
            <v>417900.877986111111111140297881359687041790</v>
          </cell>
          <cell r="B23">
            <v>1</v>
          </cell>
        </row>
        <row r="24">
          <cell r="A24" t="str">
            <v>417900.87693287037037140297831359704741790</v>
          </cell>
          <cell r="B24">
            <v>1</v>
          </cell>
        </row>
        <row r="25">
          <cell r="A25" t="str">
            <v>417900.873726851851852140297781359703241790</v>
          </cell>
          <cell r="B25">
            <v>1</v>
          </cell>
        </row>
        <row r="26">
          <cell r="A26" t="str">
            <v>417900.873622685185185140297771359696341790</v>
          </cell>
          <cell r="B26">
            <v>1</v>
          </cell>
        </row>
        <row r="27">
          <cell r="A27" t="str">
            <v>417900.871689814814815140297681359711341790</v>
          </cell>
          <cell r="B27">
            <v>1</v>
          </cell>
        </row>
        <row r="28">
          <cell r="A28" t="str">
            <v>417900.871585648148148140297671359693141790</v>
          </cell>
          <cell r="B28">
            <v>1</v>
          </cell>
        </row>
        <row r="29">
          <cell r="A29" t="str">
            <v>417900.871111111111111140297651359672341790</v>
          </cell>
          <cell r="B29">
            <v>1</v>
          </cell>
        </row>
        <row r="30">
          <cell r="A30" t="str">
            <v>417900.870694444444445140297641359672741790</v>
          </cell>
          <cell r="B30">
            <v>1</v>
          </cell>
        </row>
        <row r="31">
          <cell r="A31" t="str">
            <v>417900.8696875140297631359696141790</v>
          </cell>
          <cell r="B31">
            <v>1</v>
          </cell>
        </row>
        <row r="32">
          <cell r="A32" t="str">
            <v>417900.868668981481481140297581359720941790</v>
          </cell>
          <cell r="B32">
            <v>1</v>
          </cell>
        </row>
        <row r="33">
          <cell r="A33" t="str">
            <v>417900.868634259259259140297571359672241790</v>
          </cell>
          <cell r="B33">
            <v>1</v>
          </cell>
        </row>
        <row r="34">
          <cell r="A34" t="str">
            <v>417900.867511574074074140297521359672141790</v>
          </cell>
          <cell r="B34">
            <v>1</v>
          </cell>
        </row>
        <row r="35">
          <cell r="A35" t="str">
            <v>417900.867384259259259140297511359708541790</v>
          </cell>
          <cell r="B35">
            <v>1</v>
          </cell>
        </row>
        <row r="36">
          <cell r="A36" t="str">
            <v>417900.867291666666667140297501359679041790</v>
          </cell>
          <cell r="B36">
            <v>1</v>
          </cell>
        </row>
        <row r="37">
          <cell r="A37" t="str">
            <v>417900.867175925925926140297481359693341790</v>
          </cell>
          <cell r="B37">
            <v>1</v>
          </cell>
        </row>
        <row r="38">
          <cell r="A38" t="str">
            <v>417900.866076388888889140297451359693241790</v>
          </cell>
          <cell r="B38">
            <v>1</v>
          </cell>
        </row>
        <row r="39">
          <cell r="A39" t="str">
            <v>417900.864212962962963140297401359671941790</v>
          </cell>
          <cell r="B39">
            <v>1</v>
          </cell>
        </row>
        <row r="40">
          <cell r="A40" t="str">
            <v>417900.862534722222222140297361359714041790</v>
          </cell>
          <cell r="B40">
            <v>1</v>
          </cell>
        </row>
        <row r="41">
          <cell r="A41" t="str">
            <v>417900.862002314814815140297351359703041790</v>
          </cell>
          <cell r="B41">
            <v>1</v>
          </cell>
        </row>
        <row r="42">
          <cell r="A42" t="str">
            <v>417900.861956018518519140297341359678941790</v>
          </cell>
          <cell r="B42">
            <v>1</v>
          </cell>
        </row>
        <row r="43">
          <cell r="A43" t="str">
            <v>417900.859178240740741140297251359697741790</v>
          </cell>
          <cell r="B43">
            <v>1</v>
          </cell>
        </row>
        <row r="44">
          <cell r="A44" t="str">
            <v>417900.855706018518518140297181359693441790</v>
          </cell>
          <cell r="B44">
            <v>1</v>
          </cell>
        </row>
        <row r="45">
          <cell r="A45" t="str">
            <v>417900.855694444444444140297171359672841790</v>
          </cell>
          <cell r="B45">
            <v>1</v>
          </cell>
        </row>
        <row r="46">
          <cell r="A46" t="str">
            <v>417900.855659722222222140297161359672941790</v>
          </cell>
          <cell r="B46">
            <v>1</v>
          </cell>
        </row>
        <row r="47">
          <cell r="A47" t="str">
            <v>417900.853020833333333140297041359700541790</v>
          </cell>
          <cell r="B47">
            <v>1</v>
          </cell>
        </row>
        <row r="48">
          <cell r="A48" t="str">
            <v>417900.852465277777778140297001359670041790</v>
          </cell>
          <cell r="B48">
            <v>1</v>
          </cell>
        </row>
        <row r="49">
          <cell r="A49" t="str">
            <v>417900.850011574074074140296961359670441790</v>
          </cell>
          <cell r="B49">
            <v>1</v>
          </cell>
        </row>
        <row r="50">
          <cell r="A50" t="str">
            <v>417900.848657407407407140296921359670541790</v>
          </cell>
          <cell r="B50">
            <v>1</v>
          </cell>
        </row>
        <row r="51">
          <cell r="A51" t="str">
            <v>417900.847291666666667140296881359669741790</v>
          </cell>
          <cell r="B51">
            <v>1</v>
          </cell>
        </row>
        <row r="52">
          <cell r="A52" t="str">
            <v>417900.846875140296871359672041790</v>
          </cell>
          <cell r="B52">
            <v>1</v>
          </cell>
        </row>
        <row r="53">
          <cell r="A53" t="str">
            <v>417900.846655092592593140296861359666741790</v>
          </cell>
          <cell r="B53">
            <v>1</v>
          </cell>
        </row>
        <row r="54">
          <cell r="A54" t="str">
            <v>417900.846238425925926140296831359696241790</v>
          </cell>
          <cell r="B54">
            <v>1</v>
          </cell>
        </row>
        <row r="55">
          <cell r="A55" t="str">
            <v>417900.844513888888889140296781359666041790</v>
          </cell>
          <cell r="B55">
            <v>1</v>
          </cell>
        </row>
        <row r="56">
          <cell r="A56" t="str">
            <v>417900.843726851851852140296751359672541790</v>
          </cell>
          <cell r="B56">
            <v>1</v>
          </cell>
        </row>
        <row r="57">
          <cell r="A57" t="str">
            <v>417900.842094907407407140296661359670741790</v>
          </cell>
          <cell r="B57">
            <v>1</v>
          </cell>
        </row>
        <row r="58">
          <cell r="A58" t="str">
            <v>417900.839247685185185140296561359663141790</v>
          </cell>
          <cell r="B58">
            <v>1</v>
          </cell>
        </row>
        <row r="59">
          <cell r="A59" t="str">
            <v>417900.838888888888889140296541359668641790</v>
          </cell>
          <cell r="B59">
            <v>1</v>
          </cell>
        </row>
        <row r="60">
          <cell r="A60" t="str">
            <v>417900.838541666666667140296511359667141790</v>
          </cell>
          <cell r="B60">
            <v>1</v>
          </cell>
        </row>
        <row r="61">
          <cell r="A61" t="str">
            <v>417900.837534722222222140296451359672441790</v>
          </cell>
          <cell r="B61">
            <v>1</v>
          </cell>
        </row>
        <row r="62">
          <cell r="A62" t="str">
            <v>417900.837488425925926140296441359662841790</v>
          </cell>
          <cell r="B62">
            <v>1</v>
          </cell>
        </row>
        <row r="63">
          <cell r="A63" t="str">
            <v>417900.836851851851852140296431359662641790</v>
          </cell>
          <cell r="B63">
            <v>1</v>
          </cell>
        </row>
        <row r="64">
          <cell r="A64" t="str">
            <v>417900.83681712962963140296421359662741790</v>
          </cell>
          <cell r="B64">
            <v>1</v>
          </cell>
        </row>
        <row r="65">
          <cell r="A65" t="str">
            <v>417900.836550925925926140296401359715041790</v>
          </cell>
          <cell r="B65">
            <v>1</v>
          </cell>
        </row>
        <row r="66">
          <cell r="A66" t="str">
            <v>417900.836435185185185140296391359668841790</v>
          </cell>
          <cell r="B66">
            <v>1</v>
          </cell>
        </row>
        <row r="67">
          <cell r="A67" t="str">
            <v>417900.835810185185185140296381359712141790</v>
          </cell>
          <cell r="B67">
            <v>1</v>
          </cell>
        </row>
        <row r="68">
          <cell r="A68" t="str">
            <v>417900.835740740740741140296371359660541790</v>
          </cell>
          <cell r="B68">
            <v>1</v>
          </cell>
        </row>
        <row r="69">
          <cell r="A69" t="str">
            <v>417900.835590277777778140296361359662541790</v>
          </cell>
          <cell r="B69">
            <v>1</v>
          </cell>
        </row>
        <row r="70">
          <cell r="A70" t="str">
            <v>417900.835140296341359665641790</v>
          </cell>
          <cell r="B70">
            <v>1</v>
          </cell>
        </row>
        <row r="71">
          <cell r="A71" t="str">
            <v>417900.834768518518518140296321359670241790</v>
          </cell>
          <cell r="B71">
            <v>1</v>
          </cell>
        </row>
        <row r="72">
          <cell r="A72" t="str">
            <v>417900.834259259259259140296291359660641790</v>
          </cell>
          <cell r="B72">
            <v>1</v>
          </cell>
        </row>
        <row r="73">
          <cell r="A73" t="str">
            <v>417900.834259259259259140296281359704841790</v>
          </cell>
          <cell r="B73">
            <v>1</v>
          </cell>
        </row>
        <row r="74">
          <cell r="A74" t="str">
            <v>417900.833483796296296140296261359659841790</v>
          </cell>
          <cell r="B74">
            <v>1</v>
          </cell>
        </row>
        <row r="75">
          <cell r="A75" t="str">
            <v>417900.833333333333333140296251359687241790</v>
          </cell>
          <cell r="B75">
            <v>1</v>
          </cell>
        </row>
        <row r="76">
          <cell r="A76" t="str">
            <v>417900.832997685185185140296221359660841790</v>
          </cell>
          <cell r="B76">
            <v>1</v>
          </cell>
        </row>
        <row r="77">
          <cell r="A77" t="str">
            <v>417900.83287037037037140296211359668941790</v>
          </cell>
          <cell r="B77">
            <v>1</v>
          </cell>
        </row>
        <row r="78">
          <cell r="A78" t="str">
            <v>417900.830856481481482140296141359657041790</v>
          </cell>
          <cell r="B78">
            <v>1</v>
          </cell>
        </row>
        <row r="79">
          <cell r="A79" t="str">
            <v>417900.830266203703704140296131359724641790</v>
          </cell>
          <cell r="B79">
            <v>1</v>
          </cell>
        </row>
        <row r="80">
          <cell r="A80" t="str">
            <v>417900.829618055555556140296051359667941790</v>
          </cell>
          <cell r="B80">
            <v>1</v>
          </cell>
        </row>
        <row r="81">
          <cell r="A81" t="str">
            <v>417900.829537037037037140296041359686941790</v>
          </cell>
          <cell r="B81">
            <v>1</v>
          </cell>
        </row>
        <row r="82">
          <cell r="A82" t="str">
            <v>417900.829502314814815140296031359656941790</v>
          </cell>
          <cell r="B82">
            <v>1</v>
          </cell>
        </row>
        <row r="83">
          <cell r="A83" t="str">
            <v>417900.828391203703704140295971359666941790</v>
          </cell>
          <cell r="B83">
            <v>1</v>
          </cell>
        </row>
        <row r="84">
          <cell r="A84" t="str">
            <v>417900.826782407407407140295901359645741790</v>
          </cell>
          <cell r="B84">
            <v>1</v>
          </cell>
        </row>
        <row r="85">
          <cell r="A85" t="str">
            <v>417900.826689814814815140295891359647141790</v>
          </cell>
          <cell r="B85">
            <v>1</v>
          </cell>
        </row>
        <row r="86">
          <cell r="A86" t="str">
            <v>417900.826550925925926140295861359660941790</v>
          </cell>
          <cell r="B86">
            <v>1</v>
          </cell>
        </row>
        <row r="87">
          <cell r="A87" t="str">
            <v>417900.826446759259259140295851359671741790</v>
          </cell>
          <cell r="B87">
            <v>1</v>
          </cell>
        </row>
        <row r="88">
          <cell r="A88" t="str">
            <v>417900.825138888888889140295811359660341790</v>
          </cell>
          <cell r="B88">
            <v>1</v>
          </cell>
        </row>
        <row r="89">
          <cell r="A89" t="str">
            <v>417900.825081018518519140295801359669341790</v>
          </cell>
          <cell r="B89">
            <v>1</v>
          </cell>
        </row>
        <row r="90">
          <cell r="A90" t="str">
            <v>417900.824247685185185140295761359645341790</v>
          </cell>
          <cell r="B90">
            <v>1</v>
          </cell>
        </row>
        <row r="91">
          <cell r="A91" t="str">
            <v>417900.823981481481482140295741359645841790</v>
          </cell>
          <cell r="B91">
            <v>1</v>
          </cell>
        </row>
        <row r="92">
          <cell r="A92" t="str">
            <v>417900.823206018518518140295661359666441790</v>
          </cell>
          <cell r="B92">
            <v>1</v>
          </cell>
        </row>
        <row r="93">
          <cell r="A93" t="str">
            <v>417900.821134259259259140295611359645441790</v>
          </cell>
          <cell r="B93">
            <v>1</v>
          </cell>
        </row>
        <row r="94">
          <cell r="A94" t="str">
            <v>417900.820787037037037140295591359659941790</v>
          </cell>
          <cell r="B94">
            <v>1</v>
          </cell>
        </row>
        <row r="95">
          <cell r="A95" t="str">
            <v>417900.820069444444444140295581359642841790</v>
          </cell>
          <cell r="B95">
            <v>1</v>
          </cell>
        </row>
        <row r="96">
          <cell r="A96" t="str">
            <v>417900.82140295561359704541790</v>
          </cell>
          <cell r="B96">
            <v>1</v>
          </cell>
        </row>
        <row r="97">
          <cell r="A97" t="str">
            <v>417900.819155092592593140295501359647441790</v>
          </cell>
          <cell r="B97">
            <v>1</v>
          </cell>
        </row>
        <row r="98">
          <cell r="A98" t="str">
            <v>417900.818842592592593140295471359667341790</v>
          </cell>
          <cell r="B98">
            <v>1</v>
          </cell>
        </row>
        <row r="99">
          <cell r="A99" t="str">
            <v>417900.818761574074074140295461359663041790</v>
          </cell>
          <cell r="B99">
            <v>1</v>
          </cell>
        </row>
        <row r="100">
          <cell r="A100" t="str">
            <v>417900.816342592592593140295331359702341790</v>
          </cell>
          <cell r="B100">
            <v>1</v>
          </cell>
        </row>
        <row r="101">
          <cell r="A101" t="str">
            <v>417900.816226851851852140295321359640941790</v>
          </cell>
          <cell r="B101">
            <v>1</v>
          </cell>
        </row>
        <row r="102">
          <cell r="A102" t="str">
            <v>417900.813229166666667140295261359638541790</v>
          </cell>
          <cell r="B102">
            <v>1</v>
          </cell>
        </row>
        <row r="103">
          <cell r="A103" t="str">
            <v>417900.812824074074074140295241359645541790</v>
          </cell>
          <cell r="B103">
            <v>1</v>
          </cell>
        </row>
        <row r="104">
          <cell r="A104" t="str">
            <v>417900.812731481481482140295221359646041790</v>
          </cell>
          <cell r="B104">
            <v>1</v>
          </cell>
        </row>
        <row r="105">
          <cell r="A105" t="str">
            <v>417900.811886574074074140295151359660241790</v>
          </cell>
          <cell r="B105">
            <v>1</v>
          </cell>
        </row>
        <row r="106">
          <cell r="A106" t="str">
            <v>417900.811458333333333140295131359640641790</v>
          </cell>
          <cell r="B106">
            <v>1</v>
          </cell>
        </row>
        <row r="107">
          <cell r="A107" t="str">
            <v>417900.811238425925926140295111359641041790</v>
          </cell>
          <cell r="B107">
            <v>1</v>
          </cell>
        </row>
        <row r="108">
          <cell r="A108" t="str">
            <v>417900.811053240740741140295091359693041790</v>
          </cell>
          <cell r="B108">
            <v>1</v>
          </cell>
        </row>
        <row r="109">
          <cell r="A109" t="str">
            <v>417900.81037037037037140295061359656041790</v>
          </cell>
          <cell r="B109">
            <v>1</v>
          </cell>
        </row>
        <row r="110">
          <cell r="A110" t="str">
            <v>417900.810127314814815140295041359662941790</v>
          </cell>
          <cell r="B110">
            <v>1</v>
          </cell>
        </row>
        <row r="111">
          <cell r="A111" t="str">
            <v>417900.81140295031359686841790</v>
          </cell>
          <cell r="B111">
            <v>1</v>
          </cell>
        </row>
        <row r="112">
          <cell r="A112" t="str">
            <v>417900.808773148148148140294991359632441790</v>
          </cell>
          <cell r="B112">
            <v>1</v>
          </cell>
        </row>
        <row r="113">
          <cell r="A113" t="str">
            <v>417900.808645833333333140294981359700741790</v>
          </cell>
          <cell r="B113">
            <v>1</v>
          </cell>
        </row>
        <row r="114">
          <cell r="A114" t="str">
            <v>417900.808136574074074140294971359633941790</v>
          </cell>
          <cell r="B114">
            <v>1</v>
          </cell>
        </row>
        <row r="115">
          <cell r="A115" t="str">
            <v>417900.807048611111111140294951359640841790</v>
          </cell>
          <cell r="B115">
            <v>1</v>
          </cell>
        </row>
        <row r="116">
          <cell r="A116" t="str">
            <v>417900.807025462962963140294941359666141790</v>
          </cell>
          <cell r="B116">
            <v>1</v>
          </cell>
        </row>
        <row r="117">
          <cell r="A117" t="str">
            <v>417900.806979166666667140294931359660041790</v>
          </cell>
          <cell r="B117">
            <v>1</v>
          </cell>
        </row>
        <row r="118">
          <cell r="A118" t="str">
            <v>417900.806585648148148140294891359663341790</v>
          </cell>
          <cell r="B118">
            <v>1</v>
          </cell>
        </row>
        <row r="119">
          <cell r="A119" t="str">
            <v>417900.806180555555556140294861359669941790</v>
          </cell>
          <cell r="B119">
            <v>1</v>
          </cell>
        </row>
        <row r="120">
          <cell r="A120" t="str">
            <v>417900.804988425925926140294821359665441790</v>
          </cell>
          <cell r="B120">
            <v>1</v>
          </cell>
        </row>
        <row r="121">
          <cell r="A121" t="str">
            <v>417900.804814814814815140294811359632341790</v>
          </cell>
          <cell r="B121">
            <v>1</v>
          </cell>
        </row>
        <row r="122">
          <cell r="A122" t="str">
            <v>417900.804282407407407140294781359626941790</v>
          </cell>
          <cell r="B122">
            <v>1</v>
          </cell>
        </row>
        <row r="123">
          <cell r="A123" t="str">
            <v>417900.803969907407407140294771359660141790</v>
          </cell>
          <cell r="B123">
            <v>1</v>
          </cell>
        </row>
        <row r="124">
          <cell r="A124" t="str">
            <v>417900.803912037037037140294761359638641790</v>
          </cell>
          <cell r="B124">
            <v>1</v>
          </cell>
        </row>
        <row r="125">
          <cell r="A125" t="str">
            <v>417900.80193287037037140294671359627241790</v>
          </cell>
          <cell r="B125">
            <v>1</v>
          </cell>
        </row>
        <row r="126">
          <cell r="A126" t="str">
            <v>417900.80181712962963140294651359626241790</v>
          </cell>
          <cell r="B126">
            <v>1</v>
          </cell>
        </row>
        <row r="127">
          <cell r="A127" t="str">
            <v>417900.801770833333333140294641359668541790</v>
          </cell>
          <cell r="B127">
            <v>1</v>
          </cell>
        </row>
        <row r="128">
          <cell r="A128" t="str">
            <v>417900.800902777777778140294591359626441790</v>
          </cell>
          <cell r="B128">
            <v>1</v>
          </cell>
        </row>
        <row r="129">
          <cell r="A129" t="str">
            <v>417900.800717592592593140294561359667241790</v>
          </cell>
          <cell r="B129">
            <v>1</v>
          </cell>
        </row>
        <row r="130">
          <cell r="A130" t="str">
            <v>417900.79974537037037140294491359647041790</v>
          </cell>
          <cell r="B130">
            <v>1</v>
          </cell>
        </row>
        <row r="131">
          <cell r="A131" t="str">
            <v>417900.798703703703704140294441359640741790</v>
          </cell>
          <cell r="B131">
            <v>1</v>
          </cell>
        </row>
        <row r="132">
          <cell r="A132" t="str">
            <v>417900.798368055555556140294421359638441790</v>
          </cell>
          <cell r="B132">
            <v>1</v>
          </cell>
        </row>
        <row r="133">
          <cell r="A133" t="str">
            <v>417900.797962962962963140294391359638341790</v>
          </cell>
          <cell r="B133">
            <v>1</v>
          </cell>
        </row>
        <row r="134">
          <cell r="A134" t="str">
            <v>417900.797893518518519140294381359620741790</v>
          </cell>
          <cell r="B134">
            <v>1</v>
          </cell>
        </row>
        <row r="135">
          <cell r="A135" t="str">
            <v>417900.796979166666667140294311359672641790</v>
          </cell>
          <cell r="B135">
            <v>1</v>
          </cell>
        </row>
        <row r="136">
          <cell r="A136" t="str">
            <v>417900.796377314814815140294281359626141790</v>
          </cell>
          <cell r="B136">
            <v>1</v>
          </cell>
        </row>
        <row r="137">
          <cell r="A137" t="str">
            <v>417900.796238425925926140294271359617641790</v>
          </cell>
          <cell r="B137">
            <v>1</v>
          </cell>
        </row>
        <row r="138">
          <cell r="A138" t="str">
            <v>417900.796122685185185140294251359620341790</v>
          </cell>
          <cell r="B138">
            <v>1</v>
          </cell>
        </row>
        <row r="139">
          <cell r="A139" t="str">
            <v>417900.796087962962963140294241359620541790</v>
          </cell>
          <cell r="B139">
            <v>1</v>
          </cell>
        </row>
        <row r="140">
          <cell r="A140" t="str">
            <v>417900.793078703703704140294061359620041790</v>
          </cell>
          <cell r="B140">
            <v>1</v>
          </cell>
        </row>
        <row r="141">
          <cell r="A141" t="str">
            <v>417900.792696759259259140294021359638841790</v>
          </cell>
          <cell r="B141">
            <v>1</v>
          </cell>
        </row>
        <row r="142">
          <cell r="A142" t="str">
            <v>417900.792430555555556140293981359617541790</v>
          </cell>
          <cell r="B142">
            <v>1</v>
          </cell>
        </row>
        <row r="143">
          <cell r="A143" t="str">
            <v>417900.791597222222222140293921359661041790</v>
          </cell>
          <cell r="B143">
            <v>1</v>
          </cell>
        </row>
        <row r="144">
          <cell r="A144" t="str">
            <v>417900.790856481481481140293871359645941790</v>
          </cell>
          <cell r="B144">
            <v>1</v>
          </cell>
        </row>
        <row r="145">
          <cell r="A145" t="str">
            <v>417900.79068287037037140293841359642941790</v>
          </cell>
          <cell r="B145">
            <v>1</v>
          </cell>
        </row>
        <row r="146">
          <cell r="A146" t="str">
            <v>417900.790648148148148140293831359626741790</v>
          </cell>
          <cell r="B146">
            <v>1</v>
          </cell>
        </row>
        <row r="147">
          <cell r="A147" t="str">
            <v>417900.790069444444444140293801359616941790</v>
          </cell>
          <cell r="B147">
            <v>1</v>
          </cell>
        </row>
        <row r="148">
          <cell r="A148" t="str">
            <v>417900.789074074074074140293741359617441790</v>
          </cell>
          <cell r="B148">
            <v>1</v>
          </cell>
        </row>
        <row r="149">
          <cell r="A149" t="str">
            <v>417900.788506944444444140293721359620141790</v>
          </cell>
          <cell r="B149">
            <v>1</v>
          </cell>
        </row>
        <row r="150">
          <cell r="A150" t="str">
            <v>417900.788206018518518140293701359620641790</v>
          </cell>
          <cell r="B150">
            <v>1</v>
          </cell>
        </row>
        <row r="151">
          <cell r="A151" t="str">
            <v>417900.788159722222222140293691359647341790</v>
          </cell>
          <cell r="B151">
            <v>1</v>
          </cell>
        </row>
        <row r="152">
          <cell r="A152" t="str">
            <v>417900.787615740740741140293661359670341790</v>
          </cell>
          <cell r="B152">
            <v>1</v>
          </cell>
        </row>
        <row r="153">
          <cell r="A153" t="str">
            <v>417900.786886574074074140293601359608841790</v>
          </cell>
          <cell r="B153">
            <v>1</v>
          </cell>
        </row>
        <row r="154">
          <cell r="A154" t="str">
            <v>417900.786041666666667140293571359620441790</v>
          </cell>
          <cell r="B154">
            <v>1</v>
          </cell>
        </row>
        <row r="155">
          <cell r="A155" t="str">
            <v>417900.78599537037037140293561359619841790</v>
          </cell>
          <cell r="B155">
            <v>1</v>
          </cell>
        </row>
        <row r="156">
          <cell r="A156" t="str">
            <v>417900.784641203703704140293421359610641790</v>
          </cell>
          <cell r="B156">
            <v>1</v>
          </cell>
        </row>
        <row r="157">
          <cell r="A157" t="str">
            <v>417900.784293981481481140293391359617041790</v>
          </cell>
          <cell r="B157">
            <v>1</v>
          </cell>
        </row>
        <row r="158">
          <cell r="A158" t="str">
            <v>417900.783402777777778140293361359665941790</v>
          </cell>
          <cell r="B158">
            <v>1</v>
          </cell>
        </row>
        <row r="159">
          <cell r="A159" t="str">
            <v>417900.783321759259259140293351359704441790</v>
          </cell>
          <cell r="B159">
            <v>1</v>
          </cell>
        </row>
        <row r="160">
          <cell r="A160" t="str">
            <v>417900.782615740740741140293301359626541790</v>
          </cell>
          <cell r="B160">
            <v>1</v>
          </cell>
        </row>
        <row r="161">
          <cell r="A161" t="str">
            <v>417900.781597222222222140293211359604041790</v>
          </cell>
          <cell r="B161">
            <v>1</v>
          </cell>
        </row>
        <row r="162">
          <cell r="A162" t="str">
            <v>417900.781574074074074140293201359600141790</v>
          </cell>
          <cell r="B162">
            <v>1</v>
          </cell>
        </row>
        <row r="163">
          <cell r="A163" t="str">
            <v>417900.779513888888889140292991359617741790</v>
          </cell>
          <cell r="B163">
            <v>1</v>
          </cell>
        </row>
        <row r="164">
          <cell r="A164" t="str">
            <v>417900.778935185185185140292921359604141790</v>
          </cell>
          <cell r="B164">
            <v>1</v>
          </cell>
        </row>
        <row r="165">
          <cell r="A165" t="str">
            <v>417900.778900462962963140292911359604441790</v>
          </cell>
          <cell r="B165">
            <v>1</v>
          </cell>
        </row>
        <row r="166">
          <cell r="A166" t="str">
            <v>417900.778275462962963140292861359600241790</v>
          </cell>
          <cell r="B166">
            <v>1</v>
          </cell>
        </row>
        <row r="167">
          <cell r="A167" t="str">
            <v>417900.777997685185185140292851359604541790</v>
          </cell>
          <cell r="B167">
            <v>1</v>
          </cell>
        </row>
        <row r="168">
          <cell r="A168" t="str">
            <v>417900.777881944444444140292841359597141790</v>
          </cell>
          <cell r="B168">
            <v>1</v>
          </cell>
        </row>
        <row r="169">
          <cell r="A169" t="str">
            <v>417900.776446759259259140292721359600041790</v>
          </cell>
          <cell r="B169">
            <v>1</v>
          </cell>
        </row>
        <row r="170">
          <cell r="A170" t="str">
            <v>417900.775729166666667140292641359599941790</v>
          </cell>
          <cell r="B170">
            <v>1</v>
          </cell>
        </row>
        <row r="171">
          <cell r="A171" t="str">
            <v>417900.774710648148148140292561359617241790</v>
          </cell>
          <cell r="B171">
            <v>1</v>
          </cell>
        </row>
        <row r="172">
          <cell r="A172" t="str">
            <v>417900.774606481481481140292541359593641790</v>
          </cell>
          <cell r="B172">
            <v>1</v>
          </cell>
        </row>
        <row r="173">
          <cell r="A173" t="str">
            <v>417900.774583333333333140292501359610441790</v>
          </cell>
          <cell r="B173">
            <v>1</v>
          </cell>
        </row>
        <row r="174">
          <cell r="A174" t="str">
            <v>417900.774548611111111140292491359632141790</v>
          </cell>
          <cell r="B174">
            <v>1</v>
          </cell>
        </row>
        <row r="175">
          <cell r="A175" t="str">
            <v>417900.773715277777778140292421359608941790</v>
          </cell>
          <cell r="B175">
            <v>1</v>
          </cell>
        </row>
        <row r="176">
          <cell r="A176" t="str">
            <v>417900.773680555555556140292411359627341790</v>
          </cell>
          <cell r="B176">
            <v>1</v>
          </cell>
        </row>
        <row r="177">
          <cell r="A177" t="str">
            <v>417900.772916666666667140292361359610241790</v>
          </cell>
          <cell r="B177">
            <v>1</v>
          </cell>
        </row>
        <row r="178">
          <cell r="A178" t="str">
            <v>417900.772858796296296140292351359593341790</v>
          </cell>
          <cell r="B178">
            <v>1</v>
          </cell>
        </row>
        <row r="179">
          <cell r="A179" t="str">
            <v>417900.769224537037037140292071359645641790</v>
          </cell>
          <cell r="B179">
            <v>1</v>
          </cell>
        </row>
        <row r="180">
          <cell r="A180" t="str">
            <v>417900.7678125140291951359704641790</v>
          </cell>
          <cell r="B180">
            <v>1</v>
          </cell>
        </row>
        <row r="181">
          <cell r="A181" t="str">
            <v>417900.767696759259259140291921359589541790</v>
          </cell>
          <cell r="B181">
            <v>1</v>
          </cell>
        </row>
        <row r="182">
          <cell r="A182" t="str">
            <v>417900.766956018518519140291801359588341790</v>
          </cell>
          <cell r="B182">
            <v>1</v>
          </cell>
        </row>
        <row r="183">
          <cell r="A183" t="str">
            <v>417900.766481481481482140291781359589441790</v>
          </cell>
          <cell r="B183">
            <v>1</v>
          </cell>
        </row>
        <row r="184">
          <cell r="A184" t="str">
            <v>417900.765520833333333140291701359660441790</v>
          </cell>
          <cell r="B184">
            <v>1</v>
          </cell>
        </row>
        <row r="185">
          <cell r="A185" t="str">
            <v>417900.764756944444445140291641359593541790</v>
          </cell>
          <cell r="B185">
            <v>1</v>
          </cell>
        </row>
        <row r="186">
          <cell r="A186" t="str">
            <v>417900.763796296296296140291591359593841790</v>
          </cell>
          <cell r="B186">
            <v>1</v>
          </cell>
        </row>
        <row r="187">
          <cell r="A187" t="str">
            <v>417900.760636574074074140291371359613741790</v>
          </cell>
          <cell r="B187">
            <v>1</v>
          </cell>
        </row>
        <row r="188">
          <cell r="A188" t="str">
            <v>417900.760462962962963140291361359584041790</v>
          </cell>
          <cell r="B188">
            <v>1</v>
          </cell>
        </row>
        <row r="189">
          <cell r="A189" t="str">
            <v>417900.759768518518519140291321359589841790</v>
          </cell>
          <cell r="B189">
            <v>1</v>
          </cell>
        </row>
        <row r="190">
          <cell r="A190" t="str">
            <v>417900.759375140291281359613441790</v>
          </cell>
          <cell r="B190">
            <v>1</v>
          </cell>
        </row>
        <row r="191">
          <cell r="A191" t="str">
            <v>417900.758564814814815140291221359588141790</v>
          </cell>
          <cell r="B191">
            <v>1</v>
          </cell>
        </row>
        <row r="192">
          <cell r="A192" t="str">
            <v>417900.757453703703704140291161359583841790</v>
          </cell>
          <cell r="B192">
            <v>1</v>
          </cell>
        </row>
        <row r="193">
          <cell r="A193" t="str">
            <v>417900.756805555555556140291141359588641790</v>
          </cell>
          <cell r="B193">
            <v>1</v>
          </cell>
        </row>
        <row r="194">
          <cell r="A194" t="str">
            <v>417900.756446759259259140291121359588441790</v>
          </cell>
          <cell r="B194">
            <v>1</v>
          </cell>
        </row>
        <row r="195">
          <cell r="A195" t="str">
            <v>417900.755555555555556140291061359583741790</v>
          </cell>
          <cell r="B195">
            <v>1</v>
          </cell>
        </row>
        <row r="196">
          <cell r="A196" t="str">
            <v>417900.755231481481481140291011359583541790</v>
          </cell>
          <cell r="B196">
            <v>1</v>
          </cell>
        </row>
        <row r="197">
          <cell r="A197" t="str">
            <v>417900.752175925925926140290771359581541790</v>
          </cell>
          <cell r="B197">
            <v>1</v>
          </cell>
        </row>
        <row r="198">
          <cell r="A198" t="str">
            <v>417900.751666666666667140290731359666541790</v>
          </cell>
          <cell r="B198">
            <v>1</v>
          </cell>
        </row>
        <row r="199">
          <cell r="A199" t="str">
            <v>417900.750543981481481140290651359646941790</v>
          </cell>
          <cell r="B199">
            <v>1</v>
          </cell>
        </row>
        <row r="200">
          <cell r="A200" t="str">
            <v>417900.750451388888889140290631359580441790</v>
          </cell>
          <cell r="B200">
            <v>1</v>
          </cell>
        </row>
        <row r="201">
          <cell r="A201" t="str">
            <v>417900.750011574074074140290561359588041790</v>
          </cell>
          <cell r="B201">
            <v>1</v>
          </cell>
        </row>
        <row r="202">
          <cell r="A202" t="str">
            <v>417900.749502314814815140290531359593441790</v>
          </cell>
          <cell r="B202">
            <v>1</v>
          </cell>
        </row>
        <row r="203">
          <cell r="A203" t="str">
            <v>417900.748645833333333140290491359642641790</v>
          </cell>
          <cell r="B203">
            <v>1</v>
          </cell>
        </row>
        <row r="204">
          <cell r="A204" t="str">
            <v>417900.748576388888889140290481359583941790</v>
          </cell>
          <cell r="B204">
            <v>1</v>
          </cell>
        </row>
        <row r="205">
          <cell r="A205" t="str">
            <v>417900.748206018518519140290461359668741790</v>
          </cell>
          <cell r="B205">
            <v>1</v>
          </cell>
        </row>
        <row r="206">
          <cell r="A206" t="str">
            <v>417900.747314814814815140290401359586341790</v>
          </cell>
          <cell r="B206">
            <v>1</v>
          </cell>
        </row>
        <row r="207">
          <cell r="A207" t="str">
            <v>417900.746886574074074140290371359577941790</v>
          </cell>
          <cell r="B207">
            <v>1</v>
          </cell>
        </row>
        <row r="208">
          <cell r="A208" t="str">
            <v>417900.746747685185185140290361359586741790</v>
          </cell>
          <cell r="B208">
            <v>1</v>
          </cell>
        </row>
        <row r="209">
          <cell r="A209" t="str">
            <v>417900.746574074074074140290351359586241790</v>
          </cell>
          <cell r="B209">
            <v>1</v>
          </cell>
        </row>
        <row r="210">
          <cell r="A210" t="str">
            <v>417900.746076388888889140290271359669241790</v>
          </cell>
          <cell r="B210">
            <v>1</v>
          </cell>
        </row>
        <row r="211">
          <cell r="A211" t="str">
            <v>417900.746041666666667140290261359597041790</v>
          </cell>
          <cell r="B211">
            <v>1</v>
          </cell>
        </row>
        <row r="212">
          <cell r="A212" t="str">
            <v>417900.745046296296296140290191359575141790</v>
          </cell>
          <cell r="B212">
            <v>1</v>
          </cell>
        </row>
        <row r="213">
          <cell r="A213" t="str">
            <v>417900.744976851851852140290181359577841790</v>
          </cell>
          <cell r="B213">
            <v>1</v>
          </cell>
        </row>
        <row r="214">
          <cell r="A214" t="str">
            <v>417900.744259259259259140290131359577741790</v>
          </cell>
          <cell r="B214">
            <v>1</v>
          </cell>
        </row>
        <row r="215">
          <cell r="A215" t="str">
            <v>417900.743935185185185140290071359613641790</v>
          </cell>
          <cell r="B215">
            <v>1</v>
          </cell>
        </row>
        <row r="216">
          <cell r="A216" t="str">
            <v>417900.743854166666667140290051359577041790</v>
          </cell>
          <cell r="B216">
            <v>1</v>
          </cell>
        </row>
        <row r="217">
          <cell r="A217" t="str">
            <v>417900.743680555555556140290031359604341790</v>
          </cell>
          <cell r="B217">
            <v>1</v>
          </cell>
        </row>
        <row r="218">
          <cell r="A218" t="str">
            <v>417900.743460648148148140290001359669441790</v>
          </cell>
          <cell r="B218">
            <v>1</v>
          </cell>
        </row>
        <row r="219">
          <cell r="A219" t="str">
            <v>417900.742268518518518140289921359669541790</v>
          </cell>
          <cell r="B219">
            <v>1</v>
          </cell>
        </row>
        <row r="220">
          <cell r="A220" t="str">
            <v>417900.740011574074074140289741359669841790</v>
          </cell>
          <cell r="B220">
            <v>1</v>
          </cell>
        </row>
        <row r="221">
          <cell r="A221" t="str">
            <v>417900.739664351851852140289731359589741790</v>
          </cell>
          <cell r="B221">
            <v>1</v>
          </cell>
        </row>
        <row r="222">
          <cell r="A222" t="str">
            <v>417900.739456018518518140289701359593941790</v>
          </cell>
          <cell r="B222">
            <v>1</v>
          </cell>
        </row>
        <row r="223">
          <cell r="A223" t="str">
            <v>417900.73943287037037140289681359570341790</v>
          </cell>
          <cell r="B223">
            <v>1</v>
          </cell>
        </row>
        <row r="224">
          <cell r="A224" t="str">
            <v>417900.738923611111111140289651359579841790</v>
          </cell>
          <cell r="B224">
            <v>1</v>
          </cell>
        </row>
        <row r="225">
          <cell r="A225" t="str">
            <v>417900.738391203703704140289601359670141790</v>
          </cell>
          <cell r="B225">
            <v>1</v>
          </cell>
        </row>
        <row r="226">
          <cell r="A226" t="str">
            <v>417900.737789351851852140289561359578041790</v>
          </cell>
          <cell r="B226">
            <v>1</v>
          </cell>
        </row>
        <row r="227">
          <cell r="A227" t="str">
            <v>417900.737627314814815140289541359583341790</v>
          </cell>
          <cell r="B227">
            <v>1</v>
          </cell>
        </row>
        <row r="228">
          <cell r="A228" t="str">
            <v>417900.737615740740741140289531359570041790</v>
          </cell>
          <cell r="B228">
            <v>1</v>
          </cell>
        </row>
        <row r="229">
          <cell r="A229" t="str">
            <v>417900.737546296296296140289521359666841790</v>
          </cell>
          <cell r="B229">
            <v>1</v>
          </cell>
        </row>
        <row r="230">
          <cell r="A230" t="str">
            <v>417900.7353125140289391359671541790</v>
          </cell>
          <cell r="B230">
            <v>1</v>
          </cell>
        </row>
        <row r="231">
          <cell r="A231" t="str">
            <v>417900.735011574074074140289371359569941790</v>
          </cell>
          <cell r="B231">
            <v>1</v>
          </cell>
        </row>
        <row r="232">
          <cell r="A232" t="str">
            <v>417900.73306712962963140289171359582041790</v>
          </cell>
          <cell r="B232">
            <v>1</v>
          </cell>
        </row>
        <row r="233">
          <cell r="A233" t="str">
            <v>417900.732662037037037140289141359568541790</v>
          </cell>
          <cell r="B233">
            <v>1</v>
          </cell>
        </row>
        <row r="234">
          <cell r="A234" t="str">
            <v>417900.731134259259259140288981359671641790</v>
          </cell>
          <cell r="B234">
            <v>1</v>
          </cell>
        </row>
        <row r="235">
          <cell r="A235" t="str">
            <v>417900.730578703703704140288941359613841790</v>
          </cell>
          <cell r="B235">
            <v>1</v>
          </cell>
        </row>
        <row r="236">
          <cell r="A236" t="str">
            <v>417900.730416666666667140288931359577641790</v>
          </cell>
          <cell r="B236">
            <v>1</v>
          </cell>
        </row>
        <row r="237">
          <cell r="A237" t="str">
            <v>417900.730162037037037140288891359574641790</v>
          </cell>
          <cell r="B237">
            <v>1</v>
          </cell>
        </row>
        <row r="238">
          <cell r="A238" t="str">
            <v>417900.730127314814815140288871359669141790</v>
          </cell>
          <cell r="B238">
            <v>1</v>
          </cell>
        </row>
        <row r="239">
          <cell r="A239" t="str">
            <v>417900.729861111111111140288841359567641790</v>
          </cell>
          <cell r="B239">
            <v>1</v>
          </cell>
        </row>
        <row r="240">
          <cell r="A240" t="str">
            <v>417900.729560185185185140288811359570941790</v>
          </cell>
          <cell r="B240">
            <v>1</v>
          </cell>
        </row>
        <row r="241">
          <cell r="A241" t="str">
            <v>417900.729050925925926140288761359577341790</v>
          </cell>
          <cell r="B241">
            <v>1</v>
          </cell>
        </row>
        <row r="242">
          <cell r="A242" t="str">
            <v>417900.728831018518519140288741359604241790</v>
          </cell>
          <cell r="B242">
            <v>1</v>
          </cell>
        </row>
        <row r="243">
          <cell r="A243" t="str">
            <v>417900.72869212962963140288731359617341790</v>
          </cell>
          <cell r="B243">
            <v>1</v>
          </cell>
        </row>
        <row r="244">
          <cell r="A244" t="str">
            <v>417900.727638888888889140288651359581941790</v>
          </cell>
          <cell r="B244">
            <v>1</v>
          </cell>
        </row>
        <row r="245">
          <cell r="A245" t="str">
            <v>417900.727534722222222140288631359572241790</v>
          </cell>
          <cell r="B245">
            <v>1</v>
          </cell>
        </row>
        <row r="246">
          <cell r="A246" t="str">
            <v>417900.726782407407407140288571359562441790</v>
          </cell>
          <cell r="B246">
            <v>1</v>
          </cell>
        </row>
        <row r="247">
          <cell r="A247" t="str">
            <v>417900.725706018518518140288501359564941790</v>
          </cell>
          <cell r="B247">
            <v>1</v>
          </cell>
        </row>
        <row r="248">
          <cell r="A248" t="str">
            <v>417900.72525462962963140288451359560041790</v>
          </cell>
          <cell r="B248">
            <v>1</v>
          </cell>
        </row>
        <row r="249">
          <cell r="A249" t="str">
            <v>417900.72380787037037140288321359568641790</v>
          </cell>
          <cell r="B249">
            <v>1</v>
          </cell>
        </row>
        <row r="250">
          <cell r="A250" t="str">
            <v>417900.723530092592593140288281359582141790</v>
          </cell>
          <cell r="B250">
            <v>1</v>
          </cell>
        </row>
        <row r="251">
          <cell r="A251" t="str">
            <v>417900.723518518518519140288271359568241790</v>
          </cell>
          <cell r="B251">
            <v>1</v>
          </cell>
        </row>
        <row r="252">
          <cell r="A252" t="str">
            <v>417900.722488425925926140288161359560241790</v>
          </cell>
          <cell r="B252">
            <v>1</v>
          </cell>
        </row>
        <row r="253">
          <cell r="A253" t="str">
            <v>417900.722384259259259140288151359556141790</v>
          </cell>
          <cell r="B253">
            <v>1</v>
          </cell>
        </row>
        <row r="254">
          <cell r="A254" t="str">
            <v>417900.721712962962963140288081359571041790</v>
          </cell>
          <cell r="B254">
            <v>1</v>
          </cell>
        </row>
        <row r="255">
          <cell r="A255" t="str">
            <v>417900.721469907407407140288051359642741790</v>
          </cell>
          <cell r="B255">
            <v>1</v>
          </cell>
        </row>
        <row r="256">
          <cell r="A256" t="str">
            <v>417900.721180555555556140288041359579741790</v>
          </cell>
          <cell r="B256">
            <v>1</v>
          </cell>
        </row>
        <row r="257">
          <cell r="A257" t="str">
            <v>417900.720821759259259140288001359561741790</v>
          </cell>
          <cell r="B257">
            <v>1</v>
          </cell>
        </row>
        <row r="258">
          <cell r="A258" t="str">
            <v>417900.720393518518519140287971359568341790</v>
          </cell>
          <cell r="B258">
            <v>1</v>
          </cell>
        </row>
        <row r="259">
          <cell r="A259" t="str">
            <v>417900.719444444444444140287881359671841790</v>
          </cell>
          <cell r="B259">
            <v>1</v>
          </cell>
        </row>
        <row r="260">
          <cell r="A260" t="str">
            <v>417900.718113425925926140287761359599841790</v>
          </cell>
          <cell r="B260">
            <v>1</v>
          </cell>
        </row>
        <row r="261">
          <cell r="A261" t="str">
            <v>417900.717175925925926140287711359559641790</v>
          </cell>
          <cell r="B261">
            <v>1</v>
          </cell>
        </row>
        <row r="262">
          <cell r="A262" t="str">
            <v>417900.717094907407407140287701359647241790</v>
          </cell>
          <cell r="B262">
            <v>1</v>
          </cell>
        </row>
        <row r="263">
          <cell r="A263" t="str">
            <v>417900.71650462962963140287661359558241790</v>
          </cell>
          <cell r="B263">
            <v>1</v>
          </cell>
        </row>
        <row r="264">
          <cell r="A264" t="str">
            <v>417900.71650462962963140287671359564841790</v>
          </cell>
          <cell r="B264">
            <v>1</v>
          </cell>
        </row>
        <row r="265">
          <cell r="A265" t="str">
            <v>417900.716284722222222140287631359562341790</v>
          </cell>
          <cell r="B265">
            <v>1</v>
          </cell>
        </row>
        <row r="266">
          <cell r="A266" t="str">
            <v>417900.715798611111111140287591359559541790</v>
          </cell>
          <cell r="B266">
            <v>1</v>
          </cell>
        </row>
        <row r="267">
          <cell r="A267" t="str">
            <v>417900.714537037037037140287561359721041790</v>
          </cell>
          <cell r="B267">
            <v>1</v>
          </cell>
        </row>
        <row r="268">
          <cell r="A268" t="str">
            <v>417900.714467592592593140287541359687141790</v>
          </cell>
          <cell r="B268">
            <v>1</v>
          </cell>
        </row>
        <row r="269">
          <cell r="A269" t="str">
            <v>417900.713854166666667140287451359556041790</v>
          </cell>
          <cell r="B269">
            <v>1</v>
          </cell>
        </row>
        <row r="270">
          <cell r="A270" t="str">
            <v>417900.713738425925926140287421359561841790</v>
          </cell>
          <cell r="B270">
            <v>1</v>
          </cell>
        </row>
        <row r="271">
          <cell r="A271" t="str">
            <v>417900.712986111111111140287341359542641790</v>
          </cell>
          <cell r="B271">
            <v>1</v>
          </cell>
        </row>
        <row r="272">
          <cell r="A272" t="str">
            <v>417900.712511574074074140287301359540541790</v>
          </cell>
          <cell r="B272">
            <v>1</v>
          </cell>
        </row>
        <row r="273">
          <cell r="A273" t="str">
            <v>417900.712071759259259140287291359560141790</v>
          </cell>
          <cell r="B273">
            <v>1</v>
          </cell>
        </row>
        <row r="274">
          <cell r="A274" t="str">
            <v>417900.70962962962963140287081359539841790</v>
          </cell>
          <cell r="B274">
            <v>1</v>
          </cell>
        </row>
        <row r="275">
          <cell r="A275" t="str">
            <v>417900.70931712962963140287041359550241790</v>
          </cell>
          <cell r="B275">
            <v>1</v>
          </cell>
        </row>
        <row r="276">
          <cell r="A276" t="str">
            <v>417900.708784722222222140286981359577241790</v>
          </cell>
          <cell r="B276">
            <v>1</v>
          </cell>
        </row>
        <row r="277">
          <cell r="A277" t="str">
            <v>417900.707708333333333140286891359596841790</v>
          </cell>
          <cell r="B277">
            <v>1</v>
          </cell>
        </row>
        <row r="278">
          <cell r="A278" t="str">
            <v>417900.707511574074074140286861359549841790</v>
          </cell>
          <cell r="B278">
            <v>1</v>
          </cell>
        </row>
        <row r="279">
          <cell r="A279" t="str">
            <v>417900.707418981481482140286841359657241790</v>
          </cell>
          <cell r="B279">
            <v>1</v>
          </cell>
        </row>
        <row r="280">
          <cell r="A280" t="str">
            <v>417900.707303240740741140286831359540141790</v>
          </cell>
          <cell r="B280">
            <v>1</v>
          </cell>
        </row>
        <row r="281">
          <cell r="A281" t="str">
            <v>417900.707118055555556140286801359593741790</v>
          </cell>
          <cell r="B281">
            <v>1</v>
          </cell>
        </row>
        <row r="282">
          <cell r="A282" t="str">
            <v>417900.70662037037037140286771359536041790</v>
          </cell>
          <cell r="B282">
            <v>1</v>
          </cell>
        </row>
        <row r="283">
          <cell r="A283" t="str">
            <v>417900.706215277777778140286761359540441790</v>
          </cell>
          <cell r="B283">
            <v>1</v>
          </cell>
        </row>
        <row r="284">
          <cell r="A284" t="str">
            <v>417900.705925925925926140286751359581841790</v>
          </cell>
          <cell r="B284">
            <v>1</v>
          </cell>
        </row>
        <row r="285">
          <cell r="A285" t="str">
            <v>417900.705844907407407140286741359567741790</v>
          </cell>
          <cell r="B285">
            <v>1</v>
          </cell>
        </row>
        <row r="286">
          <cell r="A286" t="str">
            <v>417900.70537037037037140286691359543041790</v>
          </cell>
          <cell r="B286">
            <v>1</v>
          </cell>
        </row>
        <row r="287">
          <cell r="A287" t="str">
            <v>417900.705300925925926140286671359542941790</v>
          </cell>
          <cell r="B287">
            <v>1</v>
          </cell>
        </row>
        <row r="288">
          <cell r="A288" t="str">
            <v>417900.703541666666667140286551359565141790</v>
          </cell>
          <cell r="B288">
            <v>1</v>
          </cell>
        </row>
        <row r="289">
          <cell r="A289" t="str">
            <v>417900.702175925925926140286441359529941790</v>
          </cell>
          <cell r="B289">
            <v>1</v>
          </cell>
        </row>
        <row r="290">
          <cell r="A290" t="str">
            <v>417900.701828703703704140286431359529641790</v>
          </cell>
          <cell r="B290">
            <v>1</v>
          </cell>
        </row>
        <row r="291">
          <cell r="A291" t="str">
            <v>417900.701712962962963140286421359540241790</v>
          </cell>
          <cell r="B291">
            <v>1</v>
          </cell>
        </row>
        <row r="292">
          <cell r="A292" t="str">
            <v>417900.70162037037037140286411359530441790</v>
          </cell>
          <cell r="B292">
            <v>1</v>
          </cell>
        </row>
        <row r="293">
          <cell r="A293" t="str">
            <v>417900.701157407407408140286351359555941790</v>
          </cell>
          <cell r="B293">
            <v>1</v>
          </cell>
        </row>
        <row r="294">
          <cell r="A294" t="str">
            <v>417900.701064814814815140286331359529741790</v>
          </cell>
          <cell r="B294">
            <v>1</v>
          </cell>
        </row>
        <row r="295">
          <cell r="A295" t="str">
            <v>417900.700092592592593140286231359570141790</v>
          </cell>
          <cell r="B295">
            <v>1</v>
          </cell>
        </row>
        <row r="296">
          <cell r="A296" t="str">
            <v>417900.699050925925926140286151359559941790</v>
          </cell>
          <cell r="B296">
            <v>1</v>
          </cell>
        </row>
        <row r="297">
          <cell r="A297" t="str">
            <v>417900.698912037037037140286131359530541790</v>
          </cell>
          <cell r="B297">
            <v>1</v>
          </cell>
        </row>
        <row r="298">
          <cell r="A298" t="str">
            <v>417900.698877314814815140286121359565441790</v>
          </cell>
          <cell r="B298">
            <v>1</v>
          </cell>
        </row>
        <row r="299">
          <cell r="A299" t="str">
            <v>417900.698287037037037140286061359536141790</v>
          </cell>
          <cell r="B299">
            <v>1</v>
          </cell>
        </row>
        <row r="300">
          <cell r="A300" t="str">
            <v>417900.698101851851852140286021359572341790</v>
          </cell>
          <cell r="B300">
            <v>1</v>
          </cell>
        </row>
        <row r="301">
          <cell r="A301" t="str">
            <v>417900.697581018518519140286011359530341790</v>
          </cell>
          <cell r="B301">
            <v>1</v>
          </cell>
        </row>
        <row r="302">
          <cell r="A302" t="str">
            <v>417900.697106481481481140285961359626641790</v>
          </cell>
          <cell r="B302">
            <v>1</v>
          </cell>
        </row>
        <row r="303">
          <cell r="A303" t="str">
            <v>417900.696319444444444140285891359521941790</v>
          </cell>
          <cell r="B303">
            <v>1</v>
          </cell>
        </row>
        <row r="304">
          <cell r="A304" t="str">
            <v>417900.694189814814815140285751359539341790</v>
          </cell>
          <cell r="B304">
            <v>1</v>
          </cell>
        </row>
        <row r="305">
          <cell r="A305" t="str">
            <v>417900.694143518518519140285731359572441790</v>
          </cell>
          <cell r="B305">
            <v>1</v>
          </cell>
        </row>
        <row r="306">
          <cell r="A306" t="str">
            <v>417900.693969907407407140285721359539941790</v>
          </cell>
          <cell r="B306">
            <v>1</v>
          </cell>
        </row>
        <row r="307">
          <cell r="A307" t="str">
            <v>417900.693541666666667140285671359564741790</v>
          </cell>
          <cell r="B307">
            <v>1</v>
          </cell>
        </row>
        <row r="308">
          <cell r="A308" t="str">
            <v>417900.692326388888889140285591359549941790</v>
          </cell>
          <cell r="B308">
            <v>1</v>
          </cell>
        </row>
        <row r="309">
          <cell r="A309" t="str">
            <v>417900.691643518518518140285521359562241790</v>
          </cell>
          <cell r="B309">
            <v>1</v>
          </cell>
        </row>
        <row r="310">
          <cell r="A310" t="str">
            <v>417900.691238425925926140285481359516641790</v>
          </cell>
          <cell r="B310">
            <v>1</v>
          </cell>
        </row>
        <row r="311">
          <cell r="A311" t="str">
            <v>417900.691018518518518140285431359540341790</v>
          </cell>
          <cell r="B311">
            <v>1</v>
          </cell>
        </row>
        <row r="312">
          <cell r="A312" t="str">
            <v>417900.6909375140285401359574941790</v>
          </cell>
          <cell r="B312">
            <v>1</v>
          </cell>
        </row>
        <row r="313">
          <cell r="A313" t="str">
            <v>417900.690648148148148140285361359610341790</v>
          </cell>
          <cell r="B313">
            <v>1</v>
          </cell>
        </row>
        <row r="314">
          <cell r="A314" t="str">
            <v>417900.690011574074074140285291359577441790</v>
          </cell>
          <cell r="B314">
            <v>1</v>
          </cell>
        </row>
        <row r="315">
          <cell r="A315" t="str">
            <v>417900.689722222222222140285241359527241790</v>
          </cell>
          <cell r="B315">
            <v>1</v>
          </cell>
        </row>
        <row r="316">
          <cell r="A316" t="str">
            <v>417900.689282407407407140285181359608741790</v>
          </cell>
          <cell r="B316">
            <v>1</v>
          </cell>
        </row>
        <row r="317">
          <cell r="A317" t="str">
            <v>417900.688726851851852140285151359516441790</v>
          </cell>
          <cell r="B317">
            <v>1</v>
          </cell>
        </row>
        <row r="318">
          <cell r="A318" t="str">
            <v>417900.688576388888889140285131359509441790</v>
          </cell>
          <cell r="B318">
            <v>1</v>
          </cell>
        </row>
        <row r="319">
          <cell r="A319" t="str">
            <v>417900.687847222222222140285091359565241790</v>
          </cell>
          <cell r="B319">
            <v>1</v>
          </cell>
        </row>
        <row r="320">
          <cell r="A320" t="str">
            <v>417900.686724537037037140285001359516941790</v>
          </cell>
          <cell r="B320">
            <v>1</v>
          </cell>
        </row>
        <row r="321">
          <cell r="A321" t="str">
            <v>417900.684398148148148140284861359539541790</v>
          </cell>
          <cell r="B321">
            <v>1</v>
          </cell>
        </row>
        <row r="322">
          <cell r="A322" t="str">
            <v>417900.683148148148148140284741359539741790</v>
          </cell>
          <cell r="B322">
            <v>1</v>
          </cell>
        </row>
        <row r="323">
          <cell r="A323" t="str">
            <v>417900.682824074074074140284701359509341790</v>
          </cell>
          <cell r="B323">
            <v>1</v>
          </cell>
        </row>
        <row r="324">
          <cell r="A324" t="str">
            <v>417900.681747685185185140284631359536241790</v>
          </cell>
          <cell r="B324">
            <v>1</v>
          </cell>
        </row>
        <row r="325">
          <cell r="A325" t="str">
            <v>417900.681168981481481140284571359507141790</v>
          </cell>
          <cell r="B325">
            <v>1</v>
          </cell>
        </row>
        <row r="326">
          <cell r="A326" t="str">
            <v>417900.681111111111111140284561359643041790</v>
          </cell>
          <cell r="B326">
            <v>1</v>
          </cell>
        </row>
        <row r="327">
          <cell r="A327" t="str">
            <v>417900.681053240740741140284551359535641790</v>
          </cell>
          <cell r="B327">
            <v>1</v>
          </cell>
        </row>
        <row r="328">
          <cell r="A328" t="str">
            <v>417900.68037037037037140284471359568441790</v>
          </cell>
          <cell r="B328">
            <v>1</v>
          </cell>
        </row>
        <row r="329">
          <cell r="A329" t="str">
            <v>417900.680173611111111140284461359581741790</v>
          </cell>
          <cell r="B329">
            <v>1</v>
          </cell>
        </row>
        <row r="330">
          <cell r="A330" t="str">
            <v>417900.680081018518519140284441359507241790</v>
          </cell>
          <cell r="B330">
            <v>1</v>
          </cell>
        </row>
        <row r="331">
          <cell r="A331" t="str">
            <v>417900.680023148148148140284411359530141790</v>
          </cell>
          <cell r="B331">
            <v>1</v>
          </cell>
        </row>
        <row r="332">
          <cell r="A332" t="str">
            <v>417900.677824074074074140284181359568041790</v>
          </cell>
          <cell r="B332">
            <v>1</v>
          </cell>
        </row>
        <row r="333">
          <cell r="A333" t="str">
            <v>417900.677476851851852140284151359516341790</v>
          </cell>
          <cell r="B333">
            <v>1</v>
          </cell>
        </row>
        <row r="334">
          <cell r="A334" t="str">
            <v>417900.67712962962963140284111359504841790</v>
          </cell>
          <cell r="B334">
            <v>1</v>
          </cell>
        </row>
        <row r="335">
          <cell r="A335" t="str">
            <v>417900.676365740740741140284061359503941790</v>
          </cell>
          <cell r="B335">
            <v>1</v>
          </cell>
        </row>
        <row r="336">
          <cell r="A336" t="str">
            <v>417900.675694444444444140284021359505541790</v>
          </cell>
          <cell r="B336">
            <v>1</v>
          </cell>
        </row>
        <row r="337">
          <cell r="A337" t="str">
            <v>417900.675451388888889140284001359535841790</v>
          </cell>
          <cell r="B337">
            <v>1</v>
          </cell>
        </row>
        <row r="338">
          <cell r="A338" t="str">
            <v>417900.6753125140283991359539641790</v>
          </cell>
          <cell r="B338">
            <v>1</v>
          </cell>
        </row>
        <row r="339">
          <cell r="A339" t="str">
            <v>417900.673738425925926140283911359539241790</v>
          </cell>
          <cell r="B339">
            <v>1</v>
          </cell>
        </row>
        <row r="340">
          <cell r="A340" t="str">
            <v>417900.673206018518519140283881359505141790</v>
          </cell>
          <cell r="B340">
            <v>1</v>
          </cell>
        </row>
        <row r="341">
          <cell r="A341" t="str">
            <v>417900.673078703703704140283861359499141790</v>
          </cell>
          <cell r="B341">
            <v>1</v>
          </cell>
        </row>
        <row r="342">
          <cell r="A342" t="str">
            <v>417900.669768518518519140283621359517041790</v>
          </cell>
          <cell r="B342">
            <v>1</v>
          </cell>
        </row>
        <row r="343">
          <cell r="A343" t="str">
            <v>417900.669375140283601359502041790</v>
          </cell>
          <cell r="B343">
            <v>1</v>
          </cell>
        </row>
        <row r="344">
          <cell r="A344" t="str">
            <v>417900.668622685185185140283551359499341790</v>
          </cell>
          <cell r="B344">
            <v>1</v>
          </cell>
        </row>
        <row r="345">
          <cell r="A345" t="str">
            <v>417900.667962962962963140283521359521841790</v>
          </cell>
          <cell r="B345">
            <v>1</v>
          </cell>
        </row>
        <row r="346">
          <cell r="A346" t="str">
            <v>417900.66775462962963140283511359498941790</v>
          </cell>
          <cell r="B346">
            <v>1</v>
          </cell>
        </row>
        <row r="347">
          <cell r="A347" t="str">
            <v>417900.666979166666667140283471359504041790</v>
          </cell>
          <cell r="B347">
            <v>1</v>
          </cell>
        </row>
        <row r="348">
          <cell r="A348" t="str">
            <v>417900.66474537037037140283401359494341790</v>
          </cell>
          <cell r="B348">
            <v>1</v>
          </cell>
        </row>
        <row r="349">
          <cell r="A349" t="str">
            <v>417900.664097222222222140283341359507841790</v>
          </cell>
          <cell r="B349">
            <v>1</v>
          </cell>
        </row>
        <row r="350">
          <cell r="A350" t="str">
            <v>417900.66337962962963140283271359542441790</v>
          </cell>
          <cell r="B350">
            <v>1</v>
          </cell>
        </row>
        <row r="351">
          <cell r="A351" t="str">
            <v>417900.663252314814815140283251359535541790</v>
          </cell>
          <cell r="B351">
            <v>1</v>
          </cell>
        </row>
        <row r="352">
          <cell r="A352" t="str">
            <v>417900.663009259259259140283221359535941790</v>
          </cell>
          <cell r="B352">
            <v>1</v>
          </cell>
        </row>
        <row r="353">
          <cell r="A353" t="str">
            <v>417900.661099537037037140283131359494941790</v>
          </cell>
          <cell r="B353">
            <v>1</v>
          </cell>
        </row>
        <row r="354">
          <cell r="A354" t="str">
            <v>417900.660335648148148140283061359526741790</v>
          </cell>
          <cell r="B354">
            <v>1</v>
          </cell>
        </row>
        <row r="355">
          <cell r="A355" t="str">
            <v>417900.660046296296296140283051359504941790</v>
          </cell>
          <cell r="B355">
            <v>1</v>
          </cell>
        </row>
        <row r="356">
          <cell r="A356" t="str">
            <v>417900.659733796296296140283021359491741790</v>
          </cell>
          <cell r="B356">
            <v>1</v>
          </cell>
        </row>
        <row r="357">
          <cell r="A357" t="str">
            <v>417900.659664351851852140283011359488641790</v>
          </cell>
          <cell r="B357">
            <v>1</v>
          </cell>
        </row>
        <row r="358">
          <cell r="A358" t="str">
            <v>417900.659664351851852140283001359509141790</v>
          </cell>
          <cell r="B358">
            <v>1</v>
          </cell>
        </row>
        <row r="359">
          <cell r="A359" t="str">
            <v>417900.659398148148148140282961359502641790</v>
          </cell>
          <cell r="B359">
            <v>1</v>
          </cell>
        </row>
        <row r="360">
          <cell r="A360" t="str">
            <v>417900.659363425925926140282951359550041790</v>
          </cell>
          <cell r="B360">
            <v>1</v>
          </cell>
        </row>
        <row r="361">
          <cell r="A361" t="str">
            <v>417900.658865740740741140282921359583641790</v>
          </cell>
          <cell r="B361">
            <v>1</v>
          </cell>
        </row>
        <row r="362">
          <cell r="A362" t="str">
            <v>417900.658055555555556140282861359488841790</v>
          </cell>
          <cell r="B362">
            <v>1</v>
          </cell>
        </row>
        <row r="363">
          <cell r="A363" t="str">
            <v>417900.657650462962963140282851359513141790</v>
          </cell>
          <cell r="B363">
            <v>1</v>
          </cell>
        </row>
        <row r="364">
          <cell r="A364" t="str">
            <v>417900.656863425925926140282791359509741790</v>
          </cell>
          <cell r="B364">
            <v>1</v>
          </cell>
        </row>
        <row r="365">
          <cell r="A365" t="str">
            <v>417900.656851851851852140282781359489041790</v>
          </cell>
          <cell r="B365">
            <v>1</v>
          </cell>
        </row>
        <row r="366">
          <cell r="A366" t="str">
            <v>417900.656481481481482140282731359597241790</v>
          </cell>
          <cell r="B366">
            <v>1</v>
          </cell>
        </row>
        <row r="367">
          <cell r="A367" t="str">
            <v>417900.655428240740741140282641359487941790</v>
          </cell>
          <cell r="B367">
            <v>1</v>
          </cell>
        </row>
        <row r="368">
          <cell r="A368" t="str">
            <v>417900.654074074074074140282541359492041790</v>
          </cell>
          <cell r="B368">
            <v>1</v>
          </cell>
        </row>
        <row r="369">
          <cell r="A369" t="str">
            <v>417900.653958333333333140282521359489141790</v>
          </cell>
          <cell r="B369">
            <v>1</v>
          </cell>
        </row>
        <row r="370">
          <cell r="A370" t="str">
            <v>417900.65224537037037140282451359574741790</v>
          </cell>
          <cell r="B370">
            <v>1</v>
          </cell>
        </row>
        <row r="371">
          <cell r="A371" t="str">
            <v>417900.651666666666667140282391359501941790</v>
          </cell>
          <cell r="B371">
            <v>1</v>
          </cell>
        </row>
        <row r="372">
          <cell r="A372" t="str">
            <v>417900.651388888888889140282371359489241790</v>
          </cell>
          <cell r="B372">
            <v>1</v>
          </cell>
        </row>
        <row r="373">
          <cell r="A373" t="str">
            <v>417900.65005787037037140282301359484941790</v>
          </cell>
          <cell r="B373">
            <v>1</v>
          </cell>
        </row>
        <row r="374">
          <cell r="A374" t="str">
            <v>417900.648645833333333140282181359479641790</v>
          </cell>
          <cell r="B374">
            <v>1</v>
          </cell>
        </row>
        <row r="375">
          <cell r="A375" t="str">
            <v>417900.648460648148148140282171359479741790</v>
          </cell>
          <cell r="B375">
            <v>1</v>
          </cell>
        </row>
        <row r="376">
          <cell r="A376" t="str">
            <v>417900.647939814814815140282101359567541790</v>
          </cell>
          <cell r="B376">
            <v>1</v>
          </cell>
        </row>
        <row r="377">
          <cell r="A377" t="str">
            <v>417900.647800925925926140282081359539441790</v>
          </cell>
          <cell r="B377">
            <v>1</v>
          </cell>
        </row>
        <row r="378">
          <cell r="A378" t="str">
            <v>417900.647361111111111140282051359568141790</v>
          </cell>
          <cell r="B378">
            <v>1</v>
          </cell>
        </row>
        <row r="379">
          <cell r="A379" t="str">
            <v>417900.647002314814815140282031359530241790</v>
          </cell>
          <cell r="B379">
            <v>1</v>
          </cell>
        </row>
        <row r="380">
          <cell r="A380" t="str">
            <v>417900.646967592592593140282021359479941790</v>
          </cell>
          <cell r="B380">
            <v>1</v>
          </cell>
        </row>
        <row r="381">
          <cell r="A381" t="str">
            <v>417900.646469907407407140281991359485041790</v>
          </cell>
          <cell r="B381">
            <v>1</v>
          </cell>
        </row>
        <row r="382">
          <cell r="A382" t="str">
            <v>417900.646331018518518140281971359507541790</v>
          </cell>
          <cell r="B382">
            <v>1</v>
          </cell>
        </row>
        <row r="383">
          <cell r="A383" t="str">
            <v>417900.646284722222222140281951359480041790</v>
          </cell>
          <cell r="B383">
            <v>1</v>
          </cell>
        </row>
        <row r="384">
          <cell r="A384" t="str">
            <v>417900.645462962962963140281891359478941790</v>
          </cell>
          <cell r="B384">
            <v>1</v>
          </cell>
        </row>
        <row r="385">
          <cell r="A385" t="str">
            <v>417900.645277777777778140281871359488341790</v>
          </cell>
          <cell r="B385">
            <v>1</v>
          </cell>
        </row>
        <row r="386">
          <cell r="A386" t="str">
            <v>417900.644780092592593140281801359482641790</v>
          </cell>
          <cell r="B386">
            <v>1</v>
          </cell>
        </row>
        <row r="387">
          <cell r="A387" t="str">
            <v>417900.644490740740741140281771359476241790</v>
          </cell>
          <cell r="B387">
            <v>1</v>
          </cell>
        </row>
        <row r="388">
          <cell r="A388" t="str">
            <v>417900.64431712962963140281741359479841790</v>
          </cell>
          <cell r="B388">
            <v>1</v>
          </cell>
        </row>
        <row r="389">
          <cell r="A389" t="str">
            <v>417900.644305555555556140281731359572741790</v>
          </cell>
          <cell r="B389">
            <v>1</v>
          </cell>
        </row>
        <row r="390">
          <cell r="A390" t="str">
            <v>417900.643900462962963140281711359482741790</v>
          </cell>
          <cell r="B390">
            <v>1</v>
          </cell>
        </row>
        <row r="391">
          <cell r="A391" t="str">
            <v>417900.643773148148148140281701359488141790</v>
          </cell>
          <cell r="B391">
            <v>1</v>
          </cell>
        </row>
        <row r="392">
          <cell r="A392" t="str">
            <v>417900.642685185185185140281601359634041790</v>
          </cell>
          <cell r="B392">
            <v>1</v>
          </cell>
        </row>
        <row r="393">
          <cell r="A393" t="str">
            <v>417900.641446759259259140281501359474241790</v>
          </cell>
          <cell r="B393">
            <v>1</v>
          </cell>
        </row>
        <row r="394">
          <cell r="A394" t="str">
            <v>417900.641435185185185140281491359505641790</v>
          </cell>
          <cell r="B394">
            <v>1</v>
          </cell>
        </row>
        <row r="395">
          <cell r="A395" t="str">
            <v>417900.641423611111111140281471359476941790</v>
          </cell>
          <cell r="B395">
            <v>1</v>
          </cell>
        </row>
        <row r="396">
          <cell r="A396" t="str">
            <v>417900.640601851851852140281411359588841790</v>
          </cell>
          <cell r="B396">
            <v>1</v>
          </cell>
        </row>
        <row r="397">
          <cell r="A397" t="str">
            <v>417900.640451388888889140281401359476841790</v>
          </cell>
          <cell r="B397">
            <v>1</v>
          </cell>
        </row>
        <row r="398">
          <cell r="A398" t="str">
            <v>417900.639641203703704140281371359475941790</v>
          </cell>
          <cell r="B398">
            <v>1</v>
          </cell>
        </row>
        <row r="399">
          <cell r="A399" t="str">
            <v>417900.639328703703704140281351359620241790</v>
          </cell>
          <cell r="B399">
            <v>1</v>
          </cell>
        </row>
        <row r="400">
          <cell r="A400" t="str">
            <v>417900.639016203703704140281321359488441790</v>
          </cell>
          <cell r="B400">
            <v>1</v>
          </cell>
        </row>
        <row r="401">
          <cell r="A401" t="str">
            <v>417900.638402777777778140281281359505341790</v>
          </cell>
          <cell r="B401">
            <v>1</v>
          </cell>
        </row>
        <row r="402">
          <cell r="A402" t="str">
            <v>417900.638298611111111140281271359488741790</v>
          </cell>
          <cell r="B402">
            <v>1</v>
          </cell>
        </row>
        <row r="403">
          <cell r="A403" t="str">
            <v>417900.637662037037037140281221359475541790</v>
          </cell>
          <cell r="B403">
            <v>1</v>
          </cell>
        </row>
        <row r="404">
          <cell r="A404" t="str">
            <v>417900.637615740740741140281211359476141790</v>
          </cell>
          <cell r="B404">
            <v>1</v>
          </cell>
        </row>
        <row r="405">
          <cell r="A405" t="str">
            <v>417900.637164351851852140281181359474441790</v>
          </cell>
          <cell r="B405">
            <v>1</v>
          </cell>
        </row>
        <row r="406">
          <cell r="A406" t="str">
            <v>417900.636851851851852140281151359491941790</v>
          </cell>
          <cell r="B406">
            <v>1</v>
          </cell>
        </row>
        <row r="407">
          <cell r="A407" t="str">
            <v>417900.636782407407407140281131359472941790</v>
          </cell>
          <cell r="B407">
            <v>1</v>
          </cell>
        </row>
        <row r="408">
          <cell r="A408" t="str">
            <v>417900.636493055555556140281091359475841790</v>
          </cell>
          <cell r="B408">
            <v>1</v>
          </cell>
        </row>
        <row r="409">
          <cell r="A409" t="str">
            <v>417900.63556712962963140281031359472341790</v>
          </cell>
          <cell r="B409">
            <v>1</v>
          </cell>
        </row>
        <row r="410">
          <cell r="A410" t="str">
            <v>417900.635393518518519140281011359529441790</v>
          </cell>
          <cell r="B410">
            <v>1</v>
          </cell>
        </row>
        <row r="411">
          <cell r="A411" t="str">
            <v>417900.635289351851852140281001359475641790</v>
          </cell>
          <cell r="B411">
            <v>1</v>
          </cell>
        </row>
        <row r="412">
          <cell r="A412" t="str">
            <v>417900.634895833333333140280991359482941790</v>
          </cell>
          <cell r="B412">
            <v>1</v>
          </cell>
        </row>
        <row r="413">
          <cell r="A413" t="str">
            <v>417900.633310185185185140280861359638741790</v>
          </cell>
          <cell r="B413">
            <v>1</v>
          </cell>
        </row>
        <row r="414">
          <cell r="A414" t="str">
            <v>417900.632534722222222140280821359556241790</v>
          </cell>
          <cell r="B414">
            <v>1</v>
          </cell>
        </row>
        <row r="415">
          <cell r="A415" t="str">
            <v>417900.63212962962963140280771359469141790</v>
          </cell>
          <cell r="B415">
            <v>1</v>
          </cell>
        </row>
        <row r="416">
          <cell r="A416" t="str">
            <v>417900.631678240740741140280701359466241790</v>
          </cell>
          <cell r="B416">
            <v>1</v>
          </cell>
        </row>
        <row r="417">
          <cell r="A417" t="str">
            <v>417900.631493055555556140280681359478841790</v>
          </cell>
          <cell r="B417">
            <v>1</v>
          </cell>
        </row>
        <row r="418">
          <cell r="A418" t="str">
            <v>417900.629918981481482140280601359475741790</v>
          </cell>
          <cell r="B418">
            <v>1</v>
          </cell>
        </row>
        <row r="419">
          <cell r="A419" t="str">
            <v>417900.629837962962963140280591359476641790</v>
          </cell>
          <cell r="B419">
            <v>1</v>
          </cell>
        </row>
        <row r="420">
          <cell r="A420" t="str">
            <v>417900.629768518518519140280571359550341790</v>
          </cell>
          <cell r="B420">
            <v>1</v>
          </cell>
        </row>
        <row r="421">
          <cell r="A421" t="str">
            <v>417900.628888888888889140280461359468341790</v>
          </cell>
          <cell r="B421">
            <v>1</v>
          </cell>
        </row>
        <row r="422">
          <cell r="A422" t="str">
            <v>417900.628865740740741140280441359494441790</v>
          </cell>
          <cell r="B422">
            <v>1</v>
          </cell>
        </row>
        <row r="423">
          <cell r="A423" t="str">
            <v>417900.62755787037037140280341359461141790</v>
          </cell>
          <cell r="B423">
            <v>1</v>
          </cell>
        </row>
        <row r="424">
          <cell r="A424" t="str">
            <v>417900.627453703703704140280331359462241790</v>
          </cell>
          <cell r="B424">
            <v>1</v>
          </cell>
        </row>
        <row r="425">
          <cell r="A425" t="str">
            <v>417900.62744212962963140280311359492241790</v>
          </cell>
          <cell r="B425">
            <v>1</v>
          </cell>
        </row>
        <row r="426">
          <cell r="A426" t="str">
            <v>417900.627326388888889140280291359465241790</v>
          </cell>
          <cell r="B426">
            <v>1</v>
          </cell>
        </row>
        <row r="427">
          <cell r="A427" t="str">
            <v>417900.626087962962963140280101359575241790</v>
          </cell>
          <cell r="B427">
            <v>1</v>
          </cell>
        </row>
        <row r="428">
          <cell r="A428" t="str">
            <v>417900.625868055555556140280051359470441790</v>
          </cell>
          <cell r="B428">
            <v>1</v>
          </cell>
        </row>
        <row r="429">
          <cell r="A429" t="str">
            <v>417900.625729166666667140280021359460841790</v>
          </cell>
          <cell r="B429">
            <v>1</v>
          </cell>
        </row>
        <row r="430">
          <cell r="A430" t="str">
            <v>417900.625717592592593140280001359461941790</v>
          </cell>
          <cell r="B430">
            <v>1</v>
          </cell>
        </row>
        <row r="431">
          <cell r="A431" t="str">
            <v>417900.625277777777778140279971359472541790</v>
          </cell>
          <cell r="B431">
            <v>1</v>
          </cell>
        </row>
        <row r="432">
          <cell r="A432" t="str">
            <v>417900.624479166666667140279861359461841790</v>
          </cell>
          <cell r="B432">
            <v>1</v>
          </cell>
        </row>
        <row r="433">
          <cell r="A433" t="str">
            <v>417900.624340277777778140279841359504241790</v>
          </cell>
          <cell r="B433">
            <v>1</v>
          </cell>
        </row>
        <row r="434">
          <cell r="A434" t="str">
            <v>417900.62375140279791359550141790</v>
          </cell>
          <cell r="B434">
            <v>1</v>
          </cell>
        </row>
        <row r="435">
          <cell r="A435" t="str">
            <v>417900.623518518518518140279751359626341790</v>
          </cell>
          <cell r="B435">
            <v>1</v>
          </cell>
        </row>
        <row r="436">
          <cell r="A436" t="str">
            <v>417900.623206018518519140279701359498541790</v>
          </cell>
          <cell r="B436">
            <v>1</v>
          </cell>
        </row>
        <row r="437">
          <cell r="A437" t="str">
            <v>417900.623194444444444140279691359471741790</v>
          </cell>
          <cell r="B437">
            <v>1</v>
          </cell>
        </row>
        <row r="438">
          <cell r="A438" t="str">
            <v>417900.622233796296296140279581359456341790</v>
          </cell>
          <cell r="B438">
            <v>1</v>
          </cell>
        </row>
        <row r="439">
          <cell r="A439" t="str">
            <v>417900.621064814814815140279441359466041790</v>
          </cell>
          <cell r="B439">
            <v>1</v>
          </cell>
        </row>
        <row r="440">
          <cell r="A440" t="str">
            <v>417900.620833333333333140279391359477041790</v>
          </cell>
          <cell r="B440">
            <v>1</v>
          </cell>
        </row>
        <row r="441">
          <cell r="A441" t="str">
            <v>417900.620115740740741140279291359564641790</v>
          </cell>
          <cell r="B441">
            <v>1</v>
          </cell>
        </row>
        <row r="442">
          <cell r="A442" t="str">
            <v>417900.619664351851852140279231359485641790</v>
          </cell>
          <cell r="B442">
            <v>1</v>
          </cell>
        </row>
        <row r="443">
          <cell r="A443" t="str">
            <v>417900.618958333333333140279151359491841790</v>
          </cell>
          <cell r="B443">
            <v>1</v>
          </cell>
        </row>
        <row r="444">
          <cell r="A444" t="str">
            <v>417900.61806712962963140279061359454841790</v>
          </cell>
          <cell r="B444">
            <v>1</v>
          </cell>
        </row>
        <row r="445">
          <cell r="A445" t="str">
            <v>417900.617905092592593140279041359460241790</v>
          </cell>
          <cell r="B445">
            <v>1</v>
          </cell>
        </row>
        <row r="446">
          <cell r="A446" t="str">
            <v>417900.617604166666667140279011359465141790</v>
          </cell>
          <cell r="B446">
            <v>1</v>
          </cell>
        </row>
        <row r="447">
          <cell r="A447" t="str">
            <v>417900.617511574074074140278991359465841790</v>
          </cell>
          <cell r="B447">
            <v>1</v>
          </cell>
        </row>
        <row r="448">
          <cell r="A448" t="str">
            <v>417900.617037037037037140278921359451441790</v>
          </cell>
          <cell r="B448">
            <v>1</v>
          </cell>
        </row>
        <row r="449">
          <cell r="A449" t="str">
            <v>417900.615972222222222140278821359450241790</v>
          </cell>
          <cell r="B449">
            <v>1</v>
          </cell>
        </row>
        <row r="450">
          <cell r="A450" t="str">
            <v>417900.615324074074074140278751359443641790</v>
          </cell>
          <cell r="B450">
            <v>1</v>
          </cell>
        </row>
        <row r="451">
          <cell r="A451" t="str">
            <v>417900.614444444444444140278641359540041790</v>
          </cell>
          <cell r="B451">
            <v>1</v>
          </cell>
        </row>
        <row r="452">
          <cell r="A452" t="str">
            <v>417900.614409722222222140278621359443541790</v>
          </cell>
          <cell r="B452">
            <v>1</v>
          </cell>
        </row>
        <row r="453">
          <cell r="A453" t="str">
            <v>417900.614328703703704140278581359462041790</v>
          </cell>
          <cell r="B453">
            <v>1</v>
          </cell>
        </row>
        <row r="454">
          <cell r="A454" t="str">
            <v>417900.614201388888889140278561359444441790</v>
          </cell>
          <cell r="B454">
            <v>1</v>
          </cell>
        </row>
        <row r="455">
          <cell r="A455" t="str">
            <v>417900.614074074074074140278541359464141790</v>
          </cell>
          <cell r="B455">
            <v>1</v>
          </cell>
        </row>
        <row r="456">
          <cell r="A456" t="str">
            <v>417900.613900462962963140278471359442841790</v>
          </cell>
          <cell r="B456">
            <v>1</v>
          </cell>
        </row>
        <row r="457">
          <cell r="A457" t="str">
            <v>417900.613900462962963140278481359442141790</v>
          </cell>
          <cell r="B457">
            <v>1</v>
          </cell>
        </row>
        <row r="458">
          <cell r="A458" t="str">
            <v>417900.613796296296296140278461359448241790</v>
          </cell>
          <cell r="B458">
            <v>1</v>
          </cell>
        </row>
        <row r="459">
          <cell r="A459" t="str">
            <v>417900.613564814814815140278421359450841790</v>
          </cell>
          <cell r="B459">
            <v>1</v>
          </cell>
        </row>
        <row r="460">
          <cell r="A460" t="str">
            <v>417900.613402777777778140278411359447541790</v>
          </cell>
          <cell r="B460">
            <v>1</v>
          </cell>
        </row>
        <row r="461">
          <cell r="A461" t="str">
            <v>417900.612847222222222140278351359448541790</v>
          </cell>
          <cell r="B461">
            <v>1</v>
          </cell>
        </row>
        <row r="462">
          <cell r="A462" t="str">
            <v>417900.612060185185185140278221359440841790</v>
          </cell>
          <cell r="B462">
            <v>1</v>
          </cell>
        </row>
        <row r="463">
          <cell r="A463" t="str">
            <v>417900.611226851851852140278121359441241790</v>
          </cell>
          <cell r="B463">
            <v>1</v>
          </cell>
        </row>
        <row r="464">
          <cell r="A464" t="str">
            <v>417900.611168981481481140278111359461041790</v>
          </cell>
          <cell r="B464">
            <v>1</v>
          </cell>
        </row>
        <row r="465">
          <cell r="A465" t="str">
            <v>417900.610381944444444140278061359442541790</v>
          </cell>
          <cell r="B465">
            <v>1</v>
          </cell>
        </row>
        <row r="466">
          <cell r="A466" t="str">
            <v>417900.610358796296296140278041359504541790</v>
          </cell>
          <cell r="B466">
            <v>1</v>
          </cell>
        </row>
        <row r="467">
          <cell r="A467" t="str">
            <v>417900.610046296296296140278021359475241790</v>
          </cell>
          <cell r="B467">
            <v>1</v>
          </cell>
        </row>
        <row r="468">
          <cell r="A468" t="str">
            <v>417900.609224537037037140277941359442341790</v>
          </cell>
          <cell r="B468">
            <v>1</v>
          </cell>
        </row>
        <row r="469">
          <cell r="A469" t="str">
            <v>417900.609212962962963140277931359439241790</v>
          </cell>
          <cell r="B469">
            <v>1</v>
          </cell>
        </row>
        <row r="470">
          <cell r="A470" t="str">
            <v>417900.6090625140277921359461741790</v>
          </cell>
          <cell r="B470">
            <v>1</v>
          </cell>
        </row>
        <row r="471">
          <cell r="A471" t="str">
            <v>417900.60880787037037140277891359483041790</v>
          </cell>
          <cell r="B471">
            <v>1</v>
          </cell>
        </row>
        <row r="472">
          <cell r="A472" t="str">
            <v>417900.608333333333333140277831359437841790</v>
          </cell>
          <cell r="B472">
            <v>1</v>
          </cell>
        </row>
        <row r="473">
          <cell r="A473" t="str">
            <v>417900.607951388888889140277791359441541790</v>
          </cell>
          <cell r="B473">
            <v>1</v>
          </cell>
        </row>
        <row r="474">
          <cell r="A474" t="str">
            <v>417900.607939814814815140277781359435141790</v>
          </cell>
          <cell r="B474">
            <v>1</v>
          </cell>
        </row>
        <row r="475">
          <cell r="A475" t="str">
            <v>417900.605578703703704140277541359441841790</v>
          </cell>
          <cell r="B475">
            <v>1</v>
          </cell>
        </row>
        <row r="476">
          <cell r="A476" t="str">
            <v>417900.605416666666667140277521359438041790</v>
          </cell>
          <cell r="B476">
            <v>1</v>
          </cell>
        </row>
        <row r="477">
          <cell r="A477" t="str">
            <v>417900.604826388888889140277481359434441790</v>
          </cell>
          <cell r="B477">
            <v>1</v>
          </cell>
        </row>
        <row r="478">
          <cell r="A478" t="str">
            <v>417900.604155092592593140277391359438641790</v>
          </cell>
          <cell r="B478">
            <v>1</v>
          </cell>
        </row>
        <row r="479">
          <cell r="A479" t="str">
            <v>417900.603252314814815140277311359436341790</v>
          </cell>
          <cell r="B479">
            <v>1</v>
          </cell>
        </row>
        <row r="480">
          <cell r="A480" t="str">
            <v>417900.603020833333333140277251359478741790</v>
          </cell>
          <cell r="B480">
            <v>1</v>
          </cell>
        </row>
        <row r="481">
          <cell r="A481" t="str">
            <v>417900.602928240740741140277221359436041790</v>
          </cell>
          <cell r="B481">
            <v>1</v>
          </cell>
        </row>
        <row r="482">
          <cell r="A482" t="str">
            <v>417900.602835648148148140277211359443741790</v>
          </cell>
          <cell r="B482">
            <v>1</v>
          </cell>
        </row>
        <row r="483">
          <cell r="A483" t="str">
            <v>417900.6028125140277201359459941790</v>
          </cell>
          <cell r="B483">
            <v>1</v>
          </cell>
        </row>
        <row r="484">
          <cell r="A484" t="str">
            <v>417900.601875140277081359441941790</v>
          </cell>
          <cell r="B484">
            <v>1</v>
          </cell>
        </row>
        <row r="485">
          <cell r="A485" t="str">
            <v>417900.601527777777778140277011359453941790</v>
          </cell>
          <cell r="B485">
            <v>1</v>
          </cell>
        </row>
        <row r="486">
          <cell r="A486" t="str">
            <v>417900.601203703703704140276941359438241790</v>
          </cell>
          <cell r="B486">
            <v>1</v>
          </cell>
        </row>
        <row r="487">
          <cell r="A487" t="str">
            <v>417900.60119212962963140276931359439541790</v>
          </cell>
          <cell r="B487">
            <v>1</v>
          </cell>
        </row>
        <row r="488">
          <cell r="A488" t="str">
            <v>417900.600983796296296140276911359494741790</v>
          </cell>
          <cell r="B488">
            <v>1</v>
          </cell>
        </row>
        <row r="489">
          <cell r="A489" t="str">
            <v>417900.599988425925926140276831359428241790</v>
          </cell>
          <cell r="B489">
            <v>1</v>
          </cell>
        </row>
        <row r="490">
          <cell r="A490" t="str">
            <v>417900.599965277777778140276821359431441790</v>
          </cell>
          <cell r="B490">
            <v>1</v>
          </cell>
        </row>
        <row r="491">
          <cell r="A491" t="str">
            <v>417900.598912037037037140276671359454141790</v>
          </cell>
          <cell r="B491">
            <v>1</v>
          </cell>
        </row>
        <row r="492">
          <cell r="A492" t="str">
            <v>417900.598472222222222140276641359555741790</v>
          </cell>
          <cell r="B492">
            <v>1</v>
          </cell>
        </row>
        <row r="493">
          <cell r="A493" t="str">
            <v>417900.598368055555556140276621359577141790</v>
          </cell>
          <cell r="B493">
            <v>1</v>
          </cell>
        </row>
        <row r="494">
          <cell r="A494" t="str">
            <v>417900.59818287037037140276601359465541790</v>
          </cell>
          <cell r="B494">
            <v>1</v>
          </cell>
        </row>
        <row r="495">
          <cell r="A495" t="str">
            <v>417900.597523148148148140276521359427841790</v>
          </cell>
          <cell r="B495">
            <v>1</v>
          </cell>
        </row>
        <row r="496">
          <cell r="A496" t="str">
            <v>417900.597222222222222140276471359429941790</v>
          </cell>
          <cell r="B496">
            <v>1</v>
          </cell>
        </row>
        <row r="497">
          <cell r="A497" t="str">
            <v>417900.596875140276431359460941790</v>
          </cell>
          <cell r="B497">
            <v>1</v>
          </cell>
        </row>
        <row r="498">
          <cell r="A498" t="str">
            <v>417900.596550925925926140276371359428941790</v>
          </cell>
          <cell r="B498">
            <v>1</v>
          </cell>
        </row>
        <row r="499">
          <cell r="A499" t="str">
            <v>417900.59625140276311359420241790</v>
          </cell>
          <cell r="B499">
            <v>1</v>
          </cell>
        </row>
        <row r="500">
          <cell r="A500" t="str">
            <v>417900.595578703703704140276231359450341790</v>
          </cell>
          <cell r="B500">
            <v>1</v>
          </cell>
        </row>
        <row r="501">
          <cell r="A501" t="str">
            <v>417900.595196759259259140276181359419241790</v>
          </cell>
          <cell r="B501">
            <v>1</v>
          </cell>
        </row>
        <row r="502">
          <cell r="A502" t="str">
            <v>417900.595104166666667140276151359431041790</v>
          </cell>
          <cell r="B502">
            <v>1</v>
          </cell>
        </row>
        <row r="503">
          <cell r="A503" t="str">
            <v>417900.595046296296296140276131359428641790</v>
          </cell>
          <cell r="B503">
            <v>1</v>
          </cell>
        </row>
        <row r="504">
          <cell r="A504" t="str">
            <v>417900.594930555555556140276121359450141790</v>
          </cell>
          <cell r="B504">
            <v>1</v>
          </cell>
        </row>
        <row r="505">
          <cell r="A505" t="str">
            <v>417900.594907407407407140276111359430841790</v>
          </cell>
          <cell r="B505">
            <v>1</v>
          </cell>
        </row>
        <row r="506">
          <cell r="A506" t="str">
            <v>417900.594861111111111140276101359434541790</v>
          </cell>
          <cell r="B506">
            <v>1</v>
          </cell>
        </row>
        <row r="507">
          <cell r="A507" t="str">
            <v>417900.594722222222222140276091359657141790</v>
          </cell>
          <cell r="B507">
            <v>1</v>
          </cell>
        </row>
        <row r="508">
          <cell r="A508" t="str">
            <v>417900.594502314814815140276051359439741790</v>
          </cell>
          <cell r="B508">
            <v>1</v>
          </cell>
        </row>
        <row r="509">
          <cell r="A509" t="str">
            <v>417900.593761574074074140275941359428341790</v>
          </cell>
          <cell r="B509">
            <v>1</v>
          </cell>
        </row>
        <row r="510">
          <cell r="A510" t="str">
            <v>417900.593738425925926140275931359428041790</v>
          </cell>
          <cell r="B510">
            <v>1</v>
          </cell>
        </row>
        <row r="511">
          <cell r="A511" t="str">
            <v>417900.593541666666667140275891359435241790</v>
          </cell>
          <cell r="B511">
            <v>1</v>
          </cell>
        </row>
        <row r="512">
          <cell r="A512" t="str">
            <v>417900.593194444444444140275851359418241790</v>
          </cell>
          <cell r="B512">
            <v>1</v>
          </cell>
        </row>
        <row r="513">
          <cell r="A513" t="str">
            <v>417900.593159722222222140275841359417841790</v>
          </cell>
          <cell r="B513">
            <v>1</v>
          </cell>
        </row>
        <row r="514">
          <cell r="A514" t="str">
            <v>417900.593055555555556140275821359429241790</v>
          </cell>
          <cell r="B514">
            <v>1</v>
          </cell>
        </row>
        <row r="515">
          <cell r="A515" t="str">
            <v>417900.592997685185185140275811359419541790</v>
          </cell>
          <cell r="B515">
            <v>1</v>
          </cell>
        </row>
        <row r="516">
          <cell r="A516" t="str">
            <v>417900.591643518518518140275691359428441790</v>
          </cell>
          <cell r="B516">
            <v>1</v>
          </cell>
        </row>
        <row r="517">
          <cell r="A517" t="str">
            <v>417900.590949074074074140275631359468541790</v>
          </cell>
          <cell r="B517">
            <v>1</v>
          </cell>
        </row>
        <row r="518">
          <cell r="A518" t="str">
            <v>417900.590231481481481140275561359431141790</v>
          </cell>
          <cell r="B518">
            <v>1</v>
          </cell>
        </row>
        <row r="519">
          <cell r="A519" t="str">
            <v>417900.588622685185185140275391359420541790</v>
          </cell>
          <cell r="B519">
            <v>1</v>
          </cell>
        </row>
        <row r="520">
          <cell r="A520" t="str">
            <v>417900.587430555555556140275301359411741790</v>
          </cell>
          <cell r="B520">
            <v>1</v>
          </cell>
        </row>
        <row r="521">
          <cell r="A521" t="str">
            <v>417900.586898148148148140275231359420841790</v>
          </cell>
          <cell r="B521">
            <v>1</v>
          </cell>
        </row>
        <row r="522">
          <cell r="A522" t="str">
            <v>417900.58525462962963140275001359438541790</v>
          </cell>
          <cell r="B522">
            <v>1</v>
          </cell>
        </row>
        <row r="523">
          <cell r="A523" t="str">
            <v>417900.585023148148148140274951359406441790</v>
          </cell>
          <cell r="B523">
            <v>1</v>
          </cell>
        </row>
        <row r="524">
          <cell r="A524" t="str">
            <v>417900.58494212962963140274911359417441790</v>
          </cell>
          <cell r="B524">
            <v>1</v>
          </cell>
        </row>
        <row r="525">
          <cell r="A525" t="str">
            <v>417900.584791666666667140274891359570641790</v>
          </cell>
          <cell r="B525">
            <v>1</v>
          </cell>
        </row>
        <row r="526">
          <cell r="A526" t="str">
            <v>417900.584756944444444140274871359433941790</v>
          </cell>
          <cell r="B526">
            <v>1</v>
          </cell>
        </row>
        <row r="527">
          <cell r="A527" t="str">
            <v>417900.583993055555556140274781359430241790</v>
          </cell>
          <cell r="B527">
            <v>1</v>
          </cell>
        </row>
        <row r="528">
          <cell r="A528" t="str">
            <v>417900.583981481481482140274771359416541790</v>
          </cell>
          <cell r="B528">
            <v>1</v>
          </cell>
        </row>
        <row r="529">
          <cell r="A529" t="str">
            <v>417900.583194444444444140274691359447241790</v>
          </cell>
          <cell r="B529">
            <v>1</v>
          </cell>
        </row>
        <row r="530">
          <cell r="A530" t="str">
            <v>417900.583009259259259140274611359522741790</v>
          </cell>
          <cell r="B530">
            <v>1</v>
          </cell>
        </row>
        <row r="531">
          <cell r="A531" t="str">
            <v>417900.582974537037037140274571359418341790</v>
          </cell>
          <cell r="B531">
            <v>1</v>
          </cell>
        </row>
        <row r="532">
          <cell r="A532" t="str">
            <v>417900.582962962962963140274561359411041790</v>
          </cell>
          <cell r="B532">
            <v>1</v>
          </cell>
        </row>
        <row r="533">
          <cell r="A533" t="str">
            <v>417900.582534722222222140274501359403541790</v>
          </cell>
          <cell r="B533">
            <v>1</v>
          </cell>
        </row>
        <row r="534">
          <cell r="A534" t="str">
            <v>417900.58244212962963140274481359402341790</v>
          </cell>
          <cell r="B534">
            <v>1</v>
          </cell>
        </row>
        <row r="535">
          <cell r="A535" t="str">
            <v>417900.582256944444444140274431359410641790</v>
          </cell>
          <cell r="B535">
            <v>1</v>
          </cell>
        </row>
        <row r="536">
          <cell r="A536" t="str">
            <v>417900.581909722222222140274391359436141790</v>
          </cell>
          <cell r="B536">
            <v>1</v>
          </cell>
        </row>
        <row r="537">
          <cell r="A537" t="str">
            <v>417900.581655092592593140274361359402441790</v>
          </cell>
          <cell r="B537">
            <v>1</v>
          </cell>
        </row>
        <row r="538">
          <cell r="A538" t="str">
            <v>417900.581539351851852140274331359461241790</v>
          </cell>
          <cell r="B538">
            <v>1</v>
          </cell>
        </row>
        <row r="539">
          <cell r="A539" t="str">
            <v>417900.581412037037037140274321359403041790</v>
          </cell>
          <cell r="B539">
            <v>1</v>
          </cell>
        </row>
        <row r="540">
          <cell r="A540" t="str">
            <v>417900.580972222222222140274261359418741790</v>
          </cell>
          <cell r="B540">
            <v>1</v>
          </cell>
        </row>
        <row r="541">
          <cell r="A541" t="str">
            <v>417900.580972222222222140274241359411541790</v>
          </cell>
          <cell r="B541">
            <v>1</v>
          </cell>
        </row>
        <row r="542">
          <cell r="A542" t="str">
            <v>417900.580868055555556140274221359416041790</v>
          </cell>
          <cell r="B542">
            <v>1</v>
          </cell>
        </row>
        <row r="543">
          <cell r="A543" t="str">
            <v>417900.580219907407407140274181359417741790</v>
          </cell>
          <cell r="B543">
            <v>1</v>
          </cell>
        </row>
        <row r="544">
          <cell r="A544" t="str">
            <v>417900.579155092592593140273991359416741790</v>
          </cell>
          <cell r="B544">
            <v>1</v>
          </cell>
        </row>
        <row r="545">
          <cell r="A545" t="str">
            <v>417900.578171296296296140273901359581641790</v>
          </cell>
          <cell r="B545">
            <v>1</v>
          </cell>
        </row>
        <row r="546">
          <cell r="A546" t="str">
            <v>417900.578020833333333140273891359669041790</v>
          </cell>
          <cell r="B546">
            <v>1</v>
          </cell>
        </row>
        <row r="547">
          <cell r="A547" t="str">
            <v>417900.577974537037037140273881359447641790</v>
          </cell>
          <cell r="B547">
            <v>1</v>
          </cell>
        </row>
        <row r="548">
          <cell r="A548" t="str">
            <v>417900.57787037037037140273871359399041790</v>
          </cell>
          <cell r="B548">
            <v>1</v>
          </cell>
        </row>
        <row r="549">
          <cell r="A549" t="str">
            <v>417900.576747685185185140273751359399541790</v>
          </cell>
          <cell r="B549">
            <v>1</v>
          </cell>
        </row>
        <row r="550">
          <cell r="A550" t="str">
            <v>417900.57625140273701359666241790</v>
          </cell>
          <cell r="B550">
            <v>1</v>
          </cell>
        </row>
        <row r="551">
          <cell r="A551" t="str">
            <v>417900.575844907407407140273641359535741790</v>
          </cell>
          <cell r="B551">
            <v>1</v>
          </cell>
        </row>
        <row r="552">
          <cell r="A552" t="str">
            <v>417900.574861111111111140273491359488941790</v>
          </cell>
          <cell r="B552">
            <v>1</v>
          </cell>
        </row>
        <row r="553">
          <cell r="A553" t="str">
            <v>417900.574803240740741140273471359399841790</v>
          </cell>
          <cell r="B553">
            <v>1</v>
          </cell>
        </row>
        <row r="554">
          <cell r="A554" t="str">
            <v>417900.573634259259259140273361359415741790</v>
          </cell>
          <cell r="B554">
            <v>1</v>
          </cell>
        </row>
        <row r="555">
          <cell r="A555" t="str">
            <v>417900.573587962962963140273351359440241790</v>
          </cell>
          <cell r="B555">
            <v>1</v>
          </cell>
        </row>
        <row r="556">
          <cell r="A556" t="str">
            <v>417900.573287037037037140273311359400141790</v>
          </cell>
          <cell r="B556">
            <v>1</v>
          </cell>
        </row>
        <row r="557">
          <cell r="A557" t="str">
            <v>417900.572766203703704140273221359455641790</v>
          </cell>
          <cell r="B557">
            <v>1</v>
          </cell>
        </row>
        <row r="558">
          <cell r="A558" t="str">
            <v>417900.572627314814815140273201359392741790</v>
          </cell>
          <cell r="B558">
            <v>1</v>
          </cell>
        </row>
        <row r="559">
          <cell r="A559" t="str">
            <v>417900.571631944444444140272961359470041790</v>
          </cell>
          <cell r="B559">
            <v>1</v>
          </cell>
        </row>
        <row r="560">
          <cell r="A560" t="str">
            <v>417900.5715625140272951359657341790</v>
          </cell>
          <cell r="B560">
            <v>1</v>
          </cell>
        </row>
        <row r="561">
          <cell r="A561" t="str">
            <v>417900.57125140272931359399441790</v>
          </cell>
          <cell r="B561">
            <v>1</v>
          </cell>
        </row>
        <row r="562">
          <cell r="A562" t="str">
            <v>417900.571006944444444140272891359495141790</v>
          </cell>
          <cell r="B562">
            <v>1</v>
          </cell>
        </row>
        <row r="563">
          <cell r="A563" t="str">
            <v>417900.570798611111111140272801359386041790</v>
          </cell>
          <cell r="B563">
            <v>1</v>
          </cell>
        </row>
        <row r="564">
          <cell r="A564" t="str">
            <v>417900.570706018518519140272781359403741790</v>
          </cell>
          <cell r="B564">
            <v>1</v>
          </cell>
        </row>
        <row r="565">
          <cell r="A565" t="str">
            <v>417900.570277777777778140272711359463841790</v>
          </cell>
          <cell r="B565">
            <v>1</v>
          </cell>
        </row>
        <row r="566">
          <cell r="A566" t="str">
            <v>417900.569872685185185140272621359409941790</v>
          </cell>
          <cell r="B566">
            <v>1</v>
          </cell>
        </row>
        <row r="567">
          <cell r="A567" t="str">
            <v>417900.569814814814815140272611359505841790</v>
          </cell>
          <cell r="B567">
            <v>1</v>
          </cell>
        </row>
        <row r="568">
          <cell r="A568" t="str">
            <v>417900.569710648148148140272581359410441790</v>
          </cell>
          <cell r="B568">
            <v>1</v>
          </cell>
        </row>
        <row r="569">
          <cell r="A569" t="str">
            <v>417900.569513888888889140272551359387141790</v>
          </cell>
          <cell r="B569">
            <v>1</v>
          </cell>
        </row>
        <row r="570">
          <cell r="A570" t="str">
            <v>417900.569490740740741140272531359656741790</v>
          </cell>
          <cell r="B570">
            <v>1</v>
          </cell>
        </row>
        <row r="571">
          <cell r="A571" t="str">
            <v>417900.569398148148148140272511359419341790</v>
          </cell>
          <cell r="B571">
            <v>1</v>
          </cell>
        </row>
        <row r="572">
          <cell r="A572" t="str">
            <v>417900.569340277777778140272501359589641790</v>
          </cell>
          <cell r="B572">
            <v>1</v>
          </cell>
        </row>
        <row r="573">
          <cell r="A573" t="str">
            <v>417900.569097222222222140272461359407241790</v>
          </cell>
          <cell r="B573">
            <v>1</v>
          </cell>
        </row>
        <row r="574">
          <cell r="A574" t="str">
            <v>417900.569085648148148140272451359387941790</v>
          </cell>
          <cell r="B574">
            <v>1</v>
          </cell>
        </row>
        <row r="575">
          <cell r="A575" t="str">
            <v>417900.5690625140272441359388141790</v>
          </cell>
          <cell r="B575">
            <v>1</v>
          </cell>
        </row>
        <row r="576">
          <cell r="A576" t="str">
            <v>417900.568900462962963140272421359393841790</v>
          </cell>
          <cell r="B576">
            <v>1</v>
          </cell>
        </row>
        <row r="577">
          <cell r="A577" t="str">
            <v>417900.568506944444444140272361359626841790</v>
          </cell>
          <cell r="B577">
            <v>1</v>
          </cell>
        </row>
        <row r="578">
          <cell r="A578" t="str">
            <v>417900.5684375140272351359395241790</v>
          </cell>
          <cell r="B578">
            <v>1</v>
          </cell>
        </row>
        <row r="579">
          <cell r="A579" t="str">
            <v>417900.567858796296296140272271359393941790</v>
          </cell>
          <cell r="B579">
            <v>1</v>
          </cell>
        </row>
        <row r="580">
          <cell r="A580" t="str">
            <v>417900.567291666666667140272191359387441790</v>
          </cell>
          <cell r="B580">
            <v>1</v>
          </cell>
        </row>
        <row r="581">
          <cell r="A581" t="str">
            <v>417900.567164351851852140272171359377441790</v>
          </cell>
          <cell r="B581">
            <v>1</v>
          </cell>
        </row>
        <row r="582">
          <cell r="A582" t="str">
            <v>417900.566655092592593140272101359529541790</v>
          </cell>
          <cell r="B582">
            <v>1</v>
          </cell>
        </row>
        <row r="583">
          <cell r="A583" t="str">
            <v>417900.56619212962963140272021359399341790</v>
          </cell>
          <cell r="B583">
            <v>1</v>
          </cell>
        </row>
        <row r="584">
          <cell r="A584" t="str">
            <v>417900.565381944444444140271911359382241790</v>
          </cell>
          <cell r="B584">
            <v>1</v>
          </cell>
        </row>
        <row r="585">
          <cell r="A585" t="str">
            <v>417900.565266203703704140271871359381341790</v>
          </cell>
          <cell r="B585">
            <v>1</v>
          </cell>
        </row>
        <row r="586">
          <cell r="A586" t="str">
            <v>417900.565150462962963140271851359382341790</v>
          </cell>
          <cell r="B586">
            <v>1</v>
          </cell>
        </row>
        <row r="587">
          <cell r="A587" t="str">
            <v>417900.564664351851852140271801359485241790</v>
          </cell>
          <cell r="B587">
            <v>1</v>
          </cell>
        </row>
        <row r="588">
          <cell r="A588" t="str">
            <v>417900.564155092592593140271661359386441790</v>
          </cell>
          <cell r="B588">
            <v>1</v>
          </cell>
        </row>
        <row r="589">
          <cell r="A589" t="str">
            <v>417900.563912037037037140271621359383141790</v>
          </cell>
          <cell r="B589">
            <v>1</v>
          </cell>
        </row>
        <row r="590">
          <cell r="A590" t="str">
            <v>417900.563703703703704140271591359371241790</v>
          </cell>
          <cell r="B590">
            <v>1</v>
          </cell>
        </row>
        <row r="591">
          <cell r="A591" t="str">
            <v>417900.563263888888889140271471359463941790</v>
          </cell>
          <cell r="B591">
            <v>1</v>
          </cell>
        </row>
        <row r="592">
          <cell r="A592" t="str">
            <v>417900.562546296296296140271401359377541790</v>
          </cell>
          <cell r="B592">
            <v>1</v>
          </cell>
        </row>
        <row r="593">
          <cell r="A593" t="str">
            <v>417900.562152777777778140271341359395141790</v>
          </cell>
          <cell r="B593">
            <v>1</v>
          </cell>
        </row>
        <row r="594">
          <cell r="A594" t="str">
            <v>417900.561064814814815140271221359483141790</v>
          </cell>
          <cell r="B594">
            <v>1</v>
          </cell>
        </row>
        <row r="595">
          <cell r="A595" t="str">
            <v>417900.559872685185185140271081359381741790</v>
          </cell>
          <cell r="B595">
            <v>1</v>
          </cell>
        </row>
        <row r="596">
          <cell r="A596" t="str">
            <v>417900.559444444444444140271011359403441790</v>
          </cell>
          <cell r="B596">
            <v>1</v>
          </cell>
        </row>
        <row r="597">
          <cell r="A597" t="str">
            <v>417900.559097222222222140270981359485141790</v>
          </cell>
          <cell r="B597">
            <v>1</v>
          </cell>
        </row>
        <row r="598">
          <cell r="A598" t="str">
            <v>417900.559039351851852140270971359371441790</v>
          </cell>
          <cell r="B598">
            <v>1</v>
          </cell>
        </row>
        <row r="599">
          <cell r="A599" t="str">
            <v>417900.559027777777778140270961359377141790</v>
          </cell>
          <cell r="B599">
            <v>1</v>
          </cell>
        </row>
        <row r="600">
          <cell r="A600" t="str">
            <v>417900.559016203703704140270951359369341790</v>
          </cell>
          <cell r="B600">
            <v>1</v>
          </cell>
        </row>
        <row r="601">
          <cell r="A601" t="str">
            <v>417900.558287037037037140270861359485341790</v>
          </cell>
          <cell r="B601">
            <v>1</v>
          </cell>
        </row>
        <row r="602">
          <cell r="A602" t="str">
            <v>417900.557789351851852140270761359509041790</v>
          </cell>
          <cell r="B602">
            <v>1</v>
          </cell>
        </row>
        <row r="603">
          <cell r="A603" t="str">
            <v>417900.557743055555556140270741359370641790</v>
          </cell>
          <cell r="B603">
            <v>1</v>
          </cell>
        </row>
        <row r="604">
          <cell r="A604" t="str">
            <v>417900.55744212962963140270701359397741790</v>
          </cell>
          <cell r="B604">
            <v>1</v>
          </cell>
        </row>
        <row r="605">
          <cell r="A605" t="str">
            <v>417900.557199074074074140270621359406241790</v>
          </cell>
          <cell r="B605">
            <v>1</v>
          </cell>
        </row>
        <row r="606">
          <cell r="A606" t="str">
            <v>417900.556956018518519140270571359369941790</v>
          </cell>
          <cell r="B606">
            <v>1</v>
          </cell>
        </row>
        <row r="607">
          <cell r="A607" t="str">
            <v>417900.556736111111111140270541359398541790</v>
          </cell>
          <cell r="B607">
            <v>1</v>
          </cell>
        </row>
        <row r="608">
          <cell r="A608" t="str">
            <v>417900.556689814814815140270531359367941790</v>
          </cell>
          <cell r="B608">
            <v>1</v>
          </cell>
        </row>
        <row r="609">
          <cell r="A609" t="str">
            <v>417900.556342592592593140270451359376641790</v>
          </cell>
          <cell r="B609">
            <v>1</v>
          </cell>
        </row>
        <row r="610">
          <cell r="A610" t="str">
            <v>417900.556111111111111140270391359368541790</v>
          </cell>
          <cell r="B610">
            <v>1</v>
          </cell>
        </row>
        <row r="611">
          <cell r="A611" t="str">
            <v>417900.555543981481481140270361359368141790</v>
          </cell>
          <cell r="B611">
            <v>1</v>
          </cell>
        </row>
        <row r="612">
          <cell r="A612" t="str">
            <v>417900.554930555555556140270281359487841790</v>
          </cell>
          <cell r="B612">
            <v>1</v>
          </cell>
        </row>
        <row r="613">
          <cell r="A613" t="str">
            <v>417900.554675925925926140270251359371741790</v>
          </cell>
          <cell r="B613">
            <v>1</v>
          </cell>
        </row>
        <row r="614">
          <cell r="A614" t="str">
            <v>417900.554490740740741140270231359479041790</v>
          </cell>
          <cell r="B614">
            <v>1</v>
          </cell>
        </row>
        <row r="615">
          <cell r="A615" t="str">
            <v>417900.554143518518519140270181359370341790</v>
          </cell>
          <cell r="B615">
            <v>1</v>
          </cell>
        </row>
        <row r="616">
          <cell r="A616" t="str">
            <v>417900.554027777777778140270171359381541790</v>
          </cell>
          <cell r="B616">
            <v>1</v>
          </cell>
        </row>
        <row r="617">
          <cell r="A617" t="str">
            <v>417900.554016203703704140270161359376141790</v>
          </cell>
          <cell r="B617">
            <v>1</v>
          </cell>
        </row>
        <row r="618">
          <cell r="A618" t="str">
            <v>417900.553981481481482140270151359419941790</v>
          </cell>
          <cell r="B618">
            <v>1</v>
          </cell>
        </row>
        <row r="619">
          <cell r="A619" t="str">
            <v>417900.553009259259259140270081359377041790</v>
          </cell>
          <cell r="B619">
            <v>1</v>
          </cell>
        </row>
        <row r="620">
          <cell r="A620" t="str">
            <v>417900.551898148148148140269941359536341790</v>
          </cell>
          <cell r="B620">
            <v>1</v>
          </cell>
        </row>
        <row r="621">
          <cell r="A621" t="str">
            <v>417900.551203703703704140269861359387041790</v>
          </cell>
          <cell r="B621">
            <v>1</v>
          </cell>
        </row>
        <row r="622">
          <cell r="A622" t="str">
            <v>417900.550763888888889140269811359380141790</v>
          </cell>
          <cell r="B622">
            <v>1</v>
          </cell>
        </row>
        <row r="623">
          <cell r="A623" t="str">
            <v>417900.550740740740741140269801359367641790</v>
          </cell>
          <cell r="B623">
            <v>1</v>
          </cell>
        </row>
        <row r="624">
          <cell r="A624" t="str">
            <v>417900.550648148148148140269771359368841790</v>
          </cell>
          <cell r="B624">
            <v>1</v>
          </cell>
        </row>
        <row r="625">
          <cell r="A625" t="str">
            <v>417900.550648148148148140269781359363141790</v>
          </cell>
          <cell r="B625">
            <v>1</v>
          </cell>
        </row>
        <row r="626">
          <cell r="A626" t="str">
            <v>417900.550578703703704140269761359371341790</v>
          </cell>
          <cell r="B626">
            <v>1</v>
          </cell>
        </row>
        <row r="627">
          <cell r="A627" t="str">
            <v>417900.550520833333333140269731359428741790</v>
          </cell>
          <cell r="B627">
            <v>1</v>
          </cell>
        </row>
        <row r="628">
          <cell r="A628" t="str">
            <v>417900.55025462962963140269711359656841790</v>
          </cell>
          <cell r="B628">
            <v>1</v>
          </cell>
        </row>
        <row r="629">
          <cell r="A629" t="str">
            <v>417900.550138888888889140269701359498641790</v>
          </cell>
          <cell r="B629">
            <v>1</v>
          </cell>
        </row>
        <row r="630">
          <cell r="A630" t="str">
            <v>417900.550081018518519140269691359363341790</v>
          </cell>
          <cell r="B630">
            <v>1</v>
          </cell>
        </row>
        <row r="631">
          <cell r="A631" t="str">
            <v>417900.549525462962963140269581359403641790</v>
          </cell>
          <cell r="B631">
            <v>1</v>
          </cell>
        </row>
        <row r="632">
          <cell r="A632" t="str">
            <v>417900.549467592592593140269551359360741790</v>
          </cell>
          <cell r="B632">
            <v>1</v>
          </cell>
        </row>
        <row r="633">
          <cell r="A633" t="str">
            <v>417900.549189814814815140269531359376741790</v>
          </cell>
          <cell r="B633">
            <v>1</v>
          </cell>
        </row>
        <row r="634">
          <cell r="A634" t="str">
            <v>417900.549016203703704140269511359516741790</v>
          </cell>
          <cell r="B634">
            <v>1</v>
          </cell>
        </row>
        <row r="635">
          <cell r="A635" t="str">
            <v>417900.548935185185185140269501359365341790</v>
          </cell>
          <cell r="B635">
            <v>1</v>
          </cell>
        </row>
        <row r="636">
          <cell r="A636" t="str">
            <v>417900.548703703703704140269481359379341790</v>
          </cell>
          <cell r="B636">
            <v>1</v>
          </cell>
        </row>
        <row r="637">
          <cell r="A637" t="str">
            <v>417900.5484375140269441359367341790</v>
          </cell>
          <cell r="B637">
            <v>1</v>
          </cell>
        </row>
        <row r="638">
          <cell r="A638" t="str">
            <v>417900.548425925925926140269431359408241790</v>
          </cell>
          <cell r="B638">
            <v>1</v>
          </cell>
        </row>
        <row r="639">
          <cell r="A639" t="str">
            <v>417900.548113425925926140269391359379141790</v>
          </cell>
          <cell r="B639">
            <v>1</v>
          </cell>
        </row>
        <row r="640">
          <cell r="A640" t="str">
            <v>417900.547627314814815140269301359359141790</v>
          </cell>
          <cell r="B640">
            <v>1</v>
          </cell>
        </row>
        <row r="641">
          <cell r="A641" t="str">
            <v>417900.547546296296296140269281359368441790</v>
          </cell>
          <cell r="B641">
            <v>1</v>
          </cell>
        </row>
        <row r="642">
          <cell r="A642" t="str">
            <v>417900.54744212962963140269261359387541790</v>
          </cell>
          <cell r="B642">
            <v>1</v>
          </cell>
        </row>
        <row r="643">
          <cell r="A643" t="str">
            <v>417900.547291666666667140269231359367541790</v>
          </cell>
          <cell r="B643">
            <v>1</v>
          </cell>
        </row>
        <row r="644">
          <cell r="A644" t="str">
            <v>417900.547013888888889140269201359402941790</v>
          </cell>
          <cell r="B644">
            <v>1</v>
          </cell>
        </row>
        <row r="645">
          <cell r="A645" t="str">
            <v>417900.546956018518518140269191359360041790</v>
          </cell>
          <cell r="B645">
            <v>1</v>
          </cell>
        </row>
        <row r="646">
          <cell r="A646" t="str">
            <v>417900.546469907407407140269111359365441790</v>
          </cell>
          <cell r="B646">
            <v>1</v>
          </cell>
        </row>
        <row r="647">
          <cell r="A647" t="str">
            <v>417900.545925925925926140269041359358141790</v>
          </cell>
          <cell r="B647">
            <v>1</v>
          </cell>
        </row>
        <row r="648">
          <cell r="A648" t="str">
            <v>417900.545543981481481140269021359363741790</v>
          </cell>
          <cell r="B648">
            <v>1</v>
          </cell>
        </row>
        <row r="649">
          <cell r="A649" t="str">
            <v>417900.545034722222222140268971359480141790</v>
          </cell>
          <cell r="B649">
            <v>1</v>
          </cell>
        </row>
        <row r="650">
          <cell r="A650" t="str">
            <v>417900.544340277777778140268861359412041790</v>
          </cell>
          <cell r="B650">
            <v>1</v>
          </cell>
        </row>
        <row r="651">
          <cell r="A651" t="str">
            <v>417900.54337962962963140268711359353841790</v>
          </cell>
          <cell r="B651">
            <v>1</v>
          </cell>
        </row>
        <row r="652">
          <cell r="A652" t="str">
            <v>417900.543217592592593140268691359357941790</v>
          </cell>
          <cell r="B652">
            <v>1</v>
          </cell>
        </row>
        <row r="653">
          <cell r="A653" t="str">
            <v>417900.542372685185185140268601359561941790</v>
          </cell>
          <cell r="B653">
            <v>1</v>
          </cell>
        </row>
        <row r="654">
          <cell r="A654" t="str">
            <v>417900.541851851851852140268541359570441790</v>
          </cell>
          <cell r="B654">
            <v>1</v>
          </cell>
        </row>
        <row r="655">
          <cell r="A655" t="str">
            <v>417900.541689814814815140268511359360341790</v>
          </cell>
          <cell r="B655">
            <v>1</v>
          </cell>
        </row>
        <row r="656">
          <cell r="A656" t="str">
            <v>417900.541539351851852140268481359660741790</v>
          </cell>
          <cell r="B656">
            <v>1</v>
          </cell>
        </row>
        <row r="657">
          <cell r="A657" t="str">
            <v>417900.541006944444444140268401359352641790</v>
          </cell>
          <cell r="B657">
            <v>1</v>
          </cell>
        </row>
        <row r="658">
          <cell r="A658" t="str">
            <v>417900.540775462962963140268371359354041790</v>
          </cell>
          <cell r="B658">
            <v>1</v>
          </cell>
        </row>
        <row r="659">
          <cell r="A659" t="str">
            <v>417900.54068287037037140268351359359841790</v>
          </cell>
          <cell r="B659">
            <v>1</v>
          </cell>
        </row>
        <row r="660">
          <cell r="A660" t="str">
            <v>417900.539976851851852140268251359351441790</v>
          </cell>
          <cell r="B660">
            <v>1</v>
          </cell>
        </row>
        <row r="661">
          <cell r="A661" t="str">
            <v>417900.539259259259259140268171359369041790</v>
          </cell>
          <cell r="B661">
            <v>1</v>
          </cell>
        </row>
        <row r="662">
          <cell r="A662" t="str">
            <v>417900.53900462962963140268111359393041790</v>
          </cell>
          <cell r="B662">
            <v>1</v>
          </cell>
        </row>
        <row r="663">
          <cell r="A663" t="str">
            <v>417900.538819444444444140268101359358541790</v>
          </cell>
          <cell r="B663">
            <v>1</v>
          </cell>
        </row>
        <row r="664">
          <cell r="A664" t="str">
            <v>417900.538773148148148140268071359347741790</v>
          </cell>
          <cell r="B664">
            <v>1</v>
          </cell>
        </row>
        <row r="665">
          <cell r="A665" t="str">
            <v>417900.53869212962963140268061359361141790</v>
          </cell>
          <cell r="B665">
            <v>1</v>
          </cell>
        </row>
        <row r="666">
          <cell r="A666" t="str">
            <v>417900.5384375140268041359358741790</v>
          </cell>
          <cell r="B666">
            <v>1</v>
          </cell>
        </row>
        <row r="667">
          <cell r="A667" t="str">
            <v>417900.538344907407407140268021359376041790</v>
          </cell>
          <cell r="B667">
            <v>1</v>
          </cell>
        </row>
        <row r="668">
          <cell r="A668" t="str">
            <v>417900.538101851851852140267981359465641790</v>
          </cell>
          <cell r="B668">
            <v>1</v>
          </cell>
        </row>
        <row r="669">
          <cell r="A669" t="str">
            <v>417900.537673611111111140267921359362841790</v>
          </cell>
          <cell r="B669">
            <v>1</v>
          </cell>
        </row>
        <row r="670">
          <cell r="A670" t="str">
            <v>417900.536782407407407140267821359350241790</v>
          </cell>
          <cell r="B670">
            <v>1</v>
          </cell>
        </row>
        <row r="671">
          <cell r="A671" t="str">
            <v>417900.536296296296296140267781359364341790</v>
          </cell>
          <cell r="B671">
            <v>1</v>
          </cell>
        </row>
        <row r="672">
          <cell r="A672" t="str">
            <v>417900.536157407407407140267751359527341790</v>
          </cell>
          <cell r="B672">
            <v>1</v>
          </cell>
        </row>
        <row r="673">
          <cell r="A673" t="str">
            <v>417900.535439814814815140267701359679141790</v>
          </cell>
          <cell r="B673">
            <v>1</v>
          </cell>
        </row>
        <row r="674">
          <cell r="A674" t="str">
            <v>417900.535138888888889140267651359346741790</v>
          </cell>
          <cell r="B674">
            <v>1</v>
          </cell>
        </row>
        <row r="675">
          <cell r="A675" t="str">
            <v>417900.535104166666667140267641359352241790</v>
          </cell>
          <cell r="B675">
            <v>1</v>
          </cell>
        </row>
        <row r="676">
          <cell r="A676" t="str">
            <v>417900.534479166666667140267601359382441790</v>
          </cell>
          <cell r="B676">
            <v>1</v>
          </cell>
        </row>
        <row r="677">
          <cell r="A677" t="str">
            <v>417900.533981481481482140267561359361241790</v>
          </cell>
          <cell r="B677">
            <v>1</v>
          </cell>
        </row>
        <row r="678">
          <cell r="A678" t="str">
            <v>417900.533958333333333140267551359586541790</v>
          </cell>
          <cell r="B678">
            <v>1</v>
          </cell>
        </row>
        <row r="679">
          <cell r="A679" t="str">
            <v>417900.533263888888889140267441359453641790</v>
          </cell>
          <cell r="B679">
            <v>1</v>
          </cell>
        </row>
        <row r="680">
          <cell r="A680" t="str">
            <v>417900.533194444444444140267431359381041790</v>
          </cell>
          <cell r="B680">
            <v>1</v>
          </cell>
        </row>
        <row r="681">
          <cell r="A681" t="str">
            <v>417900.532905092592593140267371359342841790</v>
          </cell>
          <cell r="B681">
            <v>1</v>
          </cell>
        </row>
        <row r="682">
          <cell r="A682" t="str">
            <v>417900.532094907407407140267291359349141790</v>
          </cell>
          <cell r="B682">
            <v>1</v>
          </cell>
        </row>
        <row r="683">
          <cell r="A683" t="str">
            <v>417900.531712962962963140267221359359341790</v>
          </cell>
          <cell r="B683">
            <v>1</v>
          </cell>
        </row>
        <row r="684">
          <cell r="A684" t="str">
            <v>417900.53150462962963140267191359343541790</v>
          </cell>
          <cell r="B684">
            <v>1</v>
          </cell>
        </row>
        <row r="685">
          <cell r="A685" t="str">
            <v>417900.531331018518518140267121359416841790</v>
          </cell>
          <cell r="B685">
            <v>1</v>
          </cell>
        </row>
        <row r="686">
          <cell r="A686" t="str">
            <v>417900.531145833333333140267071359347141790</v>
          </cell>
          <cell r="B686">
            <v>1</v>
          </cell>
        </row>
        <row r="687">
          <cell r="A687" t="str">
            <v>417900.530324074074074140267011359351341790</v>
          </cell>
          <cell r="B687">
            <v>1</v>
          </cell>
        </row>
        <row r="688">
          <cell r="A688" t="str">
            <v>417900.529756944444444140266941359464241790</v>
          </cell>
          <cell r="B688">
            <v>1</v>
          </cell>
        </row>
        <row r="689">
          <cell r="A689" t="str">
            <v>417900.529571759259259140266911359348241790</v>
          </cell>
          <cell r="B689">
            <v>1</v>
          </cell>
        </row>
        <row r="690">
          <cell r="A690" t="str">
            <v>417900.529444444444444140266871359455441790</v>
          </cell>
          <cell r="B690">
            <v>1</v>
          </cell>
        </row>
        <row r="691">
          <cell r="A691" t="str">
            <v>417900.529270833333333140266851359342141790</v>
          </cell>
          <cell r="B691">
            <v>1</v>
          </cell>
        </row>
        <row r="692">
          <cell r="A692" t="str">
            <v>417900.529201388888889140266831359350641790</v>
          </cell>
          <cell r="B692">
            <v>1</v>
          </cell>
        </row>
        <row r="693">
          <cell r="A693" t="str">
            <v>417900.529201388888889140266821359346941790</v>
          </cell>
          <cell r="B693">
            <v>1</v>
          </cell>
        </row>
        <row r="694">
          <cell r="A694" t="str">
            <v>417900.528530092592593140266681359343041790</v>
          </cell>
          <cell r="B694">
            <v>1</v>
          </cell>
        </row>
        <row r="695">
          <cell r="A695" t="str">
            <v>417900.52806712962963140266621359340741790</v>
          </cell>
          <cell r="B695">
            <v>1</v>
          </cell>
        </row>
        <row r="696">
          <cell r="A696" t="str">
            <v>417900.52775462962963140266581359349241790</v>
          </cell>
          <cell r="B696">
            <v>1</v>
          </cell>
        </row>
        <row r="697">
          <cell r="A697" t="str">
            <v>417900.526724537037037140266501359340441790</v>
          </cell>
          <cell r="B697">
            <v>1</v>
          </cell>
        </row>
        <row r="698">
          <cell r="A698" t="str">
            <v>417900.526574074074074140266491359340841790</v>
          </cell>
          <cell r="B698">
            <v>1</v>
          </cell>
        </row>
        <row r="699">
          <cell r="A699" t="str">
            <v>417900.526458333333333140266471359359241790</v>
          </cell>
          <cell r="B699">
            <v>1</v>
          </cell>
        </row>
        <row r="700">
          <cell r="A700" t="str">
            <v>417900.526435185185185140266451359439341790</v>
          </cell>
          <cell r="B700">
            <v>1</v>
          </cell>
        </row>
        <row r="701">
          <cell r="A701" t="str">
            <v>417900.526377314814815140266431359347041790</v>
          </cell>
          <cell r="B701">
            <v>1</v>
          </cell>
        </row>
        <row r="702">
          <cell r="A702" t="str">
            <v>417900.525856481481481140266331359341541790</v>
          </cell>
          <cell r="B702">
            <v>1</v>
          </cell>
        </row>
        <row r="703">
          <cell r="A703" t="str">
            <v>417900.525844907407407140266311359361041790</v>
          </cell>
          <cell r="B703">
            <v>1</v>
          </cell>
        </row>
        <row r="704">
          <cell r="A704" t="str">
            <v>417900.525613425925926140266291359464841790</v>
          </cell>
          <cell r="B704">
            <v>1</v>
          </cell>
        </row>
        <row r="705">
          <cell r="A705" t="str">
            <v>417900.524444444444444140266201359337041790</v>
          </cell>
          <cell r="B705">
            <v>1</v>
          </cell>
        </row>
        <row r="706">
          <cell r="A706" t="str">
            <v>417900.524108796296296140266141359341941790</v>
          </cell>
          <cell r="B706">
            <v>1</v>
          </cell>
        </row>
        <row r="707">
          <cell r="A707" t="str">
            <v>417900.524027777777778140266131359392541790</v>
          </cell>
          <cell r="B707">
            <v>1</v>
          </cell>
        </row>
        <row r="708">
          <cell r="A708" t="str">
            <v>417900.522928240740741140265951359351041790</v>
          </cell>
          <cell r="B708">
            <v>1</v>
          </cell>
        </row>
        <row r="709">
          <cell r="A709" t="str">
            <v>417900.52275462962963140265921359340341790</v>
          </cell>
          <cell r="B709">
            <v>1</v>
          </cell>
        </row>
        <row r="710">
          <cell r="A710" t="str">
            <v>417900.522511574074074140265901359337841790</v>
          </cell>
          <cell r="B710">
            <v>1</v>
          </cell>
        </row>
        <row r="711">
          <cell r="A711" t="str">
            <v>417900.522314814814815140265871359332441790</v>
          </cell>
          <cell r="B711">
            <v>1</v>
          </cell>
        </row>
        <row r="712">
          <cell r="A712" t="str">
            <v>417900.522094907407407140265851359590141790</v>
          </cell>
          <cell r="B712">
            <v>1</v>
          </cell>
        </row>
        <row r="713">
          <cell r="A713" t="str">
            <v>417900.521261574074074140265791359331641790</v>
          </cell>
          <cell r="B713">
            <v>1</v>
          </cell>
        </row>
        <row r="714">
          <cell r="A714" t="str">
            <v>417900.520833333333333140265761359341241790</v>
          </cell>
          <cell r="B714">
            <v>1</v>
          </cell>
        </row>
        <row r="715">
          <cell r="A715" t="str">
            <v>417900.520474537037037140265671359336141790</v>
          </cell>
          <cell r="B715">
            <v>1</v>
          </cell>
        </row>
        <row r="716">
          <cell r="A716" t="str">
            <v>417900.520115740740741140265641359332241790</v>
          </cell>
          <cell r="B716">
            <v>1</v>
          </cell>
        </row>
        <row r="717">
          <cell r="A717" t="str">
            <v>417900.519988425925926140265621359411241790</v>
          </cell>
          <cell r="B717">
            <v>1</v>
          </cell>
        </row>
        <row r="718">
          <cell r="A718" t="str">
            <v>417900.519756944444444140265611359337641790</v>
          </cell>
          <cell r="B718">
            <v>1</v>
          </cell>
        </row>
        <row r="719">
          <cell r="A719" t="str">
            <v>417900.519502314814815140265561359386841790</v>
          </cell>
          <cell r="B719">
            <v>1</v>
          </cell>
        </row>
        <row r="720">
          <cell r="A720" t="str">
            <v>417900.519212962962963140265491359340241790</v>
          </cell>
          <cell r="B720">
            <v>1</v>
          </cell>
        </row>
        <row r="721">
          <cell r="A721" t="str">
            <v>417900.519212962962963140265501359459841790</v>
          </cell>
          <cell r="B721">
            <v>1</v>
          </cell>
        </row>
        <row r="722">
          <cell r="A722" t="str">
            <v>417900.519016203703704140265471359343141790</v>
          </cell>
          <cell r="B722">
            <v>1</v>
          </cell>
        </row>
        <row r="723">
          <cell r="A723" t="str">
            <v>417900.518981481481481140265461359333541790</v>
          </cell>
          <cell r="B723">
            <v>1</v>
          </cell>
        </row>
        <row r="724">
          <cell r="A724" t="str">
            <v>417900.518946759259259140265451359340041790</v>
          </cell>
          <cell r="B724">
            <v>1</v>
          </cell>
        </row>
        <row r="725">
          <cell r="A725" t="str">
            <v>417900.518819444444444140265441359341741790</v>
          </cell>
          <cell r="B725">
            <v>1</v>
          </cell>
        </row>
        <row r="726">
          <cell r="A726" t="str">
            <v>417900.518425925925926140265411359324941790</v>
          </cell>
          <cell r="B726">
            <v>1</v>
          </cell>
        </row>
        <row r="727">
          <cell r="A727" t="str">
            <v>417900.518368055555556140265391359374841790</v>
          </cell>
          <cell r="B727">
            <v>1</v>
          </cell>
        </row>
        <row r="728">
          <cell r="A728" t="str">
            <v>417900.517951388888889140265361359342241790</v>
          </cell>
          <cell r="B728">
            <v>1</v>
          </cell>
        </row>
        <row r="729">
          <cell r="A729" t="str">
            <v>417900.517476851851852140265311359341041790</v>
          </cell>
          <cell r="B729">
            <v>1</v>
          </cell>
        </row>
        <row r="730">
          <cell r="A730" t="str">
            <v>417900.517361111111111140265291359330241790</v>
          </cell>
          <cell r="B730">
            <v>1</v>
          </cell>
        </row>
        <row r="731">
          <cell r="A731" t="str">
            <v>417900.516886574074074140265241359329841790</v>
          </cell>
          <cell r="B731">
            <v>1</v>
          </cell>
        </row>
        <row r="732">
          <cell r="A732" t="str">
            <v>417900.516851851851852140265211359527141790</v>
          </cell>
          <cell r="B732">
            <v>1</v>
          </cell>
        </row>
        <row r="733">
          <cell r="A733" t="str">
            <v>417900.516701388888889140265201359338941790</v>
          </cell>
          <cell r="B733">
            <v>1</v>
          </cell>
        </row>
        <row r="734">
          <cell r="A734" t="str">
            <v>417900.516539351851852140265131359352441790</v>
          </cell>
          <cell r="B734">
            <v>1</v>
          </cell>
        </row>
        <row r="735">
          <cell r="A735" t="str">
            <v>417900.515671296296296140265011359328541790</v>
          </cell>
          <cell r="B735">
            <v>1</v>
          </cell>
        </row>
        <row r="736">
          <cell r="A736" t="str">
            <v>417900.515520833333333140264981359329341790</v>
          </cell>
          <cell r="B736">
            <v>1</v>
          </cell>
        </row>
        <row r="737">
          <cell r="A737" t="str">
            <v>417900.514803240740741140264911359337241790</v>
          </cell>
          <cell r="B737">
            <v>1</v>
          </cell>
        </row>
        <row r="738">
          <cell r="A738" t="str">
            <v>417900.514398148148148140264851359575341790</v>
          </cell>
          <cell r="B738">
            <v>1</v>
          </cell>
        </row>
        <row r="739">
          <cell r="A739" t="str">
            <v>417900.514247685185185140264821359339141790</v>
          </cell>
          <cell r="B739">
            <v>1</v>
          </cell>
        </row>
        <row r="740">
          <cell r="A740" t="str">
            <v>417900.513611111111111140264741359328941790</v>
          </cell>
          <cell r="B740">
            <v>1</v>
          </cell>
        </row>
        <row r="741">
          <cell r="A741" t="str">
            <v>417900.512847222222222140264631359323841790</v>
          </cell>
          <cell r="B741">
            <v>1</v>
          </cell>
        </row>
        <row r="742">
          <cell r="A742" t="str">
            <v>417900.511921296296296140264461359411641790</v>
          </cell>
          <cell r="B742">
            <v>1</v>
          </cell>
        </row>
        <row r="743">
          <cell r="A743" t="str">
            <v>417900.511400462962963140264421359318341790</v>
          </cell>
          <cell r="B743">
            <v>1</v>
          </cell>
        </row>
        <row r="744">
          <cell r="A744" t="str">
            <v>417900.511342592592593140264401359353141790</v>
          </cell>
          <cell r="B744">
            <v>1</v>
          </cell>
        </row>
        <row r="745">
          <cell r="A745" t="str">
            <v>417900.511238425925926140264381359323241790</v>
          </cell>
          <cell r="B745">
            <v>1</v>
          </cell>
        </row>
        <row r="746">
          <cell r="A746" t="str">
            <v>417900.510127314814815140264331359441441790</v>
          </cell>
          <cell r="B746">
            <v>1</v>
          </cell>
        </row>
        <row r="747">
          <cell r="A747" t="str">
            <v>417900.509803240740741140264271359318941790</v>
          </cell>
          <cell r="B747">
            <v>1</v>
          </cell>
        </row>
        <row r="748">
          <cell r="A748" t="str">
            <v>417900.509652777777778140264241359354941790</v>
          </cell>
          <cell r="B748">
            <v>1</v>
          </cell>
        </row>
        <row r="749">
          <cell r="A749" t="str">
            <v>417900.509143518518519140264171359368941790</v>
          </cell>
          <cell r="B749">
            <v>1</v>
          </cell>
        </row>
        <row r="750">
          <cell r="A750" t="str">
            <v>417900.50900462962963140264151359315241790</v>
          </cell>
          <cell r="B750">
            <v>1</v>
          </cell>
        </row>
        <row r="751">
          <cell r="A751" t="str">
            <v>417900.508842592592593140264131359347441790</v>
          </cell>
          <cell r="B751">
            <v>1</v>
          </cell>
        </row>
        <row r="752">
          <cell r="A752" t="str">
            <v>417900.508668981481481140264101359323041790</v>
          </cell>
          <cell r="B752">
            <v>1</v>
          </cell>
        </row>
        <row r="753">
          <cell r="A753" t="str">
            <v>417900.508587962962963140264091359318841790</v>
          </cell>
          <cell r="B753">
            <v>1</v>
          </cell>
        </row>
        <row r="754">
          <cell r="A754" t="str">
            <v>417900.508240740740741140264061359317841790</v>
          </cell>
          <cell r="B754">
            <v>1</v>
          </cell>
        </row>
        <row r="755">
          <cell r="A755" t="str">
            <v>417900.508078703703704140264041359632241790</v>
          </cell>
          <cell r="B755">
            <v>1</v>
          </cell>
        </row>
        <row r="756">
          <cell r="A756" t="str">
            <v>417900.507858796296296140264031359318141790</v>
          </cell>
          <cell r="B756">
            <v>1</v>
          </cell>
        </row>
        <row r="757">
          <cell r="A757" t="str">
            <v>417900.507569444444444140264011359312641790</v>
          </cell>
          <cell r="B757">
            <v>1</v>
          </cell>
        </row>
        <row r="758">
          <cell r="A758" t="str">
            <v>417900.506712962962963140263881359447341790</v>
          </cell>
          <cell r="B758">
            <v>1</v>
          </cell>
        </row>
        <row r="759">
          <cell r="A759" t="str">
            <v>417900.505972222222222140263831359323341790</v>
          </cell>
          <cell r="B759">
            <v>1</v>
          </cell>
        </row>
        <row r="760">
          <cell r="A760" t="str">
            <v>417900.505543981481481140263811359323941790</v>
          </cell>
          <cell r="B760">
            <v>1</v>
          </cell>
        </row>
        <row r="761">
          <cell r="A761" t="str">
            <v>417900.505173611111111140263761359318241790</v>
          </cell>
          <cell r="B761">
            <v>1</v>
          </cell>
        </row>
        <row r="762">
          <cell r="A762" t="str">
            <v>417900.505140263741359316841790</v>
          </cell>
          <cell r="B762">
            <v>1</v>
          </cell>
        </row>
        <row r="763">
          <cell r="A763" t="str">
            <v>417900.504861111111111140263701359474041790</v>
          </cell>
          <cell r="B763">
            <v>1</v>
          </cell>
        </row>
        <row r="764">
          <cell r="A764" t="str">
            <v>417900.504699074074074140263681359426941790</v>
          </cell>
          <cell r="B764">
            <v>1</v>
          </cell>
        </row>
        <row r="765">
          <cell r="A765" t="str">
            <v>417900.50462962962963140263661359361341790</v>
          </cell>
          <cell r="B765">
            <v>1</v>
          </cell>
        </row>
        <row r="766">
          <cell r="A766" t="str">
            <v>417900.503796296296296140263591359427041790</v>
          </cell>
          <cell r="B766">
            <v>1</v>
          </cell>
        </row>
        <row r="767">
          <cell r="A767" t="str">
            <v>417900.503715277777778140263561359323141790</v>
          </cell>
          <cell r="B767">
            <v>1</v>
          </cell>
        </row>
        <row r="768">
          <cell r="A768" t="str">
            <v>417900.503703703703704140263551359314641790</v>
          </cell>
          <cell r="B768">
            <v>1</v>
          </cell>
        </row>
        <row r="769">
          <cell r="A769" t="str">
            <v>417900.503240740740741140263491359308741790</v>
          </cell>
          <cell r="B769">
            <v>1</v>
          </cell>
        </row>
        <row r="770">
          <cell r="A770" t="str">
            <v>417900.503055555555556140263441359322841790</v>
          </cell>
          <cell r="B770">
            <v>1</v>
          </cell>
        </row>
        <row r="771">
          <cell r="A771" t="str">
            <v>417900.502650462962963140263381359456941790</v>
          </cell>
          <cell r="B771">
            <v>1</v>
          </cell>
        </row>
        <row r="772">
          <cell r="A772" t="str">
            <v>417900.50255787037037140263351359475341790</v>
          </cell>
          <cell r="B772">
            <v>1</v>
          </cell>
        </row>
        <row r="773">
          <cell r="A773" t="str">
            <v>417900.501979166666667140263291359308941790</v>
          </cell>
          <cell r="B773">
            <v>1</v>
          </cell>
        </row>
        <row r="774">
          <cell r="A774" t="str">
            <v>417900.501840277777778140263271359497241790</v>
          </cell>
          <cell r="B774">
            <v>1</v>
          </cell>
        </row>
        <row r="775">
          <cell r="A775" t="str">
            <v>417900.50181712962963140263251359308341790</v>
          </cell>
          <cell r="B775">
            <v>1</v>
          </cell>
        </row>
        <row r="776">
          <cell r="A776" t="str">
            <v>417900.5015625140263211359324441790</v>
          </cell>
          <cell r="B776">
            <v>1</v>
          </cell>
        </row>
        <row r="777">
          <cell r="A777" t="str">
            <v>417900.500497685185185140263111359308141790</v>
          </cell>
          <cell r="B777">
            <v>1</v>
          </cell>
        </row>
        <row r="778">
          <cell r="A778" t="str">
            <v>417900.500474537037037140263101359308841790</v>
          </cell>
          <cell r="B778">
            <v>1</v>
          </cell>
        </row>
        <row r="779">
          <cell r="A779" t="str">
            <v>417900.499699074074074140263061359311041790</v>
          </cell>
          <cell r="B779">
            <v>1</v>
          </cell>
        </row>
        <row r="780">
          <cell r="A780" t="str">
            <v>417900.498865740740741140263011359376441790</v>
          </cell>
          <cell r="B780">
            <v>1</v>
          </cell>
        </row>
        <row r="781">
          <cell r="A781" t="str">
            <v>417900.49869212962963140262981359380041790</v>
          </cell>
          <cell r="B781">
            <v>1</v>
          </cell>
        </row>
        <row r="782">
          <cell r="A782" t="str">
            <v>417900.498645833333333140262971359324641790</v>
          </cell>
          <cell r="B782">
            <v>1</v>
          </cell>
        </row>
        <row r="783">
          <cell r="A783" t="str">
            <v>417900.497881944444444140262931359399141790</v>
          </cell>
          <cell r="B783">
            <v>1</v>
          </cell>
        </row>
        <row r="784">
          <cell r="A784" t="str">
            <v>417900.497650462962963140262901359398041790</v>
          </cell>
          <cell r="B784">
            <v>1</v>
          </cell>
        </row>
        <row r="785">
          <cell r="A785" t="str">
            <v>417900.496643518518519140262761359305541790</v>
          </cell>
          <cell r="B785">
            <v>1</v>
          </cell>
        </row>
        <row r="786">
          <cell r="A786" t="str">
            <v>417900.496643518518519140262771359352741790</v>
          </cell>
          <cell r="B786">
            <v>1</v>
          </cell>
        </row>
        <row r="787">
          <cell r="A787" t="str">
            <v>417900.496423611111111140262741359329041790</v>
          </cell>
          <cell r="B787">
            <v>1</v>
          </cell>
        </row>
        <row r="788">
          <cell r="A788" t="str">
            <v>417900.495798611111111140262681359307841790</v>
          </cell>
          <cell r="B788">
            <v>1</v>
          </cell>
        </row>
        <row r="789">
          <cell r="A789" t="str">
            <v>417900.495601851851852140262661359507441790</v>
          </cell>
          <cell r="B789">
            <v>1</v>
          </cell>
        </row>
        <row r="790">
          <cell r="A790" t="str">
            <v>417900.49525462962963140262621359394241790</v>
          </cell>
          <cell r="B790">
            <v>1</v>
          </cell>
        </row>
        <row r="791">
          <cell r="A791" t="str">
            <v>417900.494537037037037140262501359303241790</v>
          </cell>
          <cell r="B791">
            <v>1</v>
          </cell>
        </row>
        <row r="792">
          <cell r="A792" t="str">
            <v>417900.494305555555556140262491359303841790</v>
          </cell>
          <cell r="B792">
            <v>1</v>
          </cell>
        </row>
        <row r="793">
          <cell r="A793" t="str">
            <v>417900.493900462962963140262421359398641790</v>
          </cell>
          <cell r="B793">
            <v>1</v>
          </cell>
        </row>
        <row r="794">
          <cell r="A794" t="str">
            <v>417900.49380787037037140262411359483241790</v>
          </cell>
          <cell r="B794">
            <v>1</v>
          </cell>
        </row>
        <row r="795">
          <cell r="A795" t="str">
            <v>417900.493449074074074140262381359336241790</v>
          </cell>
          <cell r="B795">
            <v>1</v>
          </cell>
        </row>
        <row r="796">
          <cell r="A796" t="str">
            <v>417900.492349537037037140262211359312741790</v>
          </cell>
          <cell r="B796">
            <v>1</v>
          </cell>
        </row>
        <row r="797">
          <cell r="A797" t="str">
            <v>417900.491863425925926140262141359336541790</v>
          </cell>
          <cell r="B797">
            <v>1</v>
          </cell>
        </row>
        <row r="798">
          <cell r="A798" t="str">
            <v>417900.491793981481482140262131359316941790</v>
          </cell>
          <cell r="B798">
            <v>1</v>
          </cell>
        </row>
        <row r="799">
          <cell r="A799" t="str">
            <v>417900.490625140262031359580041790</v>
          </cell>
          <cell r="B799">
            <v>1</v>
          </cell>
        </row>
        <row r="800">
          <cell r="A800" t="str">
            <v>417900.490625140262021359309741790</v>
          </cell>
          <cell r="B800">
            <v>1</v>
          </cell>
        </row>
        <row r="801">
          <cell r="A801" t="str">
            <v>417900.490590277777778140262001359310541790</v>
          </cell>
          <cell r="B801">
            <v>1</v>
          </cell>
        </row>
        <row r="802">
          <cell r="A802" t="str">
            <v>417900.490347222222222140261991359304241790</v>
          </cell>
          <cell r="B802">
            <v>1</v>
          </cell>
        </row>
        <row r="803">
          <cell r="A803" t="str">
            <v>417900.490324074074074140261981359301741790</v>
          </cell>
          <cell r="B803">
            <v>1</v>
          </cell>
        </row>
        <row r="804">
          <cell r="A804" t="str">
            <v>417900.490266203703704140261971359301241790</v>
          </cell>
          <cell r="B804">
            <v>1</v>
          </cell>
        </row>
        <row r="805">
          <cell r="A805" t="str">
            <v>417900.490173611111111140261921359308641790</v>
          </cell>
          <cell r="B805">
            <v>1</v>
          </cell>
        </row>
        <row r="806">
          <cell r="A806" t="str">
            <v>417900.489976851851852140261891359353241790</v>
          </cell>
          <cell r="B806">
            <v>1</v>
          </cell>
        </row>
        <row r="807">
          <cell r="A807" t="str">
            <v>417900.489953703703704140261881359300841790</v>
          </cell>
          <cell r="B807">
            <v>1</v>
          </cell>
        </row>
        <row r="808">
          <cell r="A808" t="str">
            <v>417900.489849537037037140261871359311341790</v>
          </cell>
          <cell r="B808">
            <v>1</v>
          </cell>
        </row>
        <row r="809">
          <cell r="A809" t="str">
            <v>417900.488773148148148140261841359365541790</v>
          </cell>
          <cell r="B809">
            <v>1</v>
          </cell>
        </row>
        <row r="810">
          <cell r="A810" t="str">
            <v>417900.487789351851852140261751359352541790</v>
          </cell>
          <cell r="B810">
            <v>1</v>
          </cell>
        </row>
        <row r="811">
          <cell r="A811" t="str">
            <v>417900.487777777777778140261741359317441790</v>
          </cell>
          <cell r="B811">
            <v>1</v>
          </cell>
        </row>
        <row r="812">
          <cell r="A812" t="str">
            <v>417900.487511574074074140261701359504741790</v>
          </cell>
          <cell r="B812">
            <v>1</v>
          </cell>
        </row>
        <row r="813">
          <cell r="A813" t="str">
            <v>417900.487465277777778140261691359310641790</v>
          </cell>
          <cell r="B813">
            <v>1</v>
          </cell>
        </row>
        <row r="814">
          <cell r="A814" t="str">
            <v>417900.486782407407407140261611359410541790</v>
          </cell>
          <cell r="B814">
            <v>1</v>
          </cell>
        </row>
        <row r="815">
          <cell r="A815" t="str">
            <v>417900.486412037037037140261591359375341790</v>
          </cell>
          <cell r="B815">
            <v>1</v>
          </cell>
        </row>
        <row r="816">
          <cell r="A816" t="str">
            <v>417900.485729166666667140261501359312541790</v>
          </cell>
          <cell r="B816">
            <v>1</v>
          </cell>
        </row>
        <row r="817">
          <cell r="A817" t="str">
            <v>417900.48537037037037140261471359496641790</v>
          </cell>
          <cell r="B817">
            <v>1</v>
          </cell>
        </row>
        <row r="818">
          <cell r="A818" t="str">
            <v>417900.48349537037037140261281359381141790</v>
          </cell>
          <cell r="B818">
            <v>1</v>
          </cell>
        </row>
        <row r="819">
          <cell r="A819" t="str">
            <v>417900.482743055555556140261171359293341790</v>
          </cell>
          <cell r="B819">
            <v>1</v>
          </cell>
        </row>
        <row r="820">
          <cell r="A820" t="str">
            <v>417900.482673611111111140261161359301341790</v>
          </cell>
          <cell r="B820">
            <v>1</v>
          </cell>
        </row>
        <row r="821">
          <cell r="A821" t="str">
            <v>417900.48244212962963140261131359292441790</v>
          </cell>
          <cell r="B821">
            <v>1</v>
          </cell>
        </row>
        <row r="822">
          <cell r="A822" t="str">
            <v>417900.482164351851852140261081359306041790</v>
          </cell>
          <cell r="B822">
            <v>1</v>
          </cell>
        </row>
        <row r="823">
          <cell r="A823" t="str">
            <v>417900.482094907407407140261071359292641790</v>
          </cell>
          <cell r="B823">
            <v>1</v>
          </cell>
        </row>
        <row r="824">
          <cell r="A824" t="str">
            <v>417900.48181712962963140261041359507741790</v>
          </cell>
          <cell r="B824">
            <v>1</v>
          </cell>
        </row>
        <row r="825">
          <cell r="A825" t="str">
            <v>417900.480983796296296140260981359365641790</v>
          </cell>
          <cell r="B825">
            <v>1</v>
          </cell>
        </row>
        <row r="826">
          <cell r="A826" t="str">
            <v>417900.48068287037037140260931359308541790</v>
          </cell>
          <cell r="B826">
            <v>1</v>
          </cell>
        </row>
        <row r="827">
          <cell r="A827" t="str">
            <v>417900.480671296296296140260921359291741790</v>
          </cell>
          <cell r="B827">
            <v>1</v>
          </cell>
        </row>
        <row r="828">
          <cell r="A828" t="str">
            <v>417900.479895833333333140260821359294441790</v>
          </cell>
          <cell r="B828">
            <v>1</v>
          </cell>
        </row>
        <row r="829">
          <cell r="A829" t="str">
            <v>417900.479722222222222140260771359290341790</v>
          </cell>
          <cell r="B829">
            <v>1</v>
          </cell>
        </row>
        <row r="830">
          <cell r="A830" t="str">
            <v>417900.478981481481481140260731359570241790</v>
          </cell>
          <cell r="B830">
            <v>1</v>
          </cell>
        </row>
        <row r="831">
          <cell r="A831" t="str">
            <v>417900.477997685185185140260641359292741790</v>
          </cell>
          <cell r="B831">
            <v>1</v>
          </cell>
        </row>
        <row r="832">
          <cell r="A832" t="str">
            <v>417900.476736111111111140260521359290641790</v>
          </cell>
          <cell r="B832">
            <v>1</v>
          </cell>
        </row>
        <row r="833">
          <cell r="A833" t="str">
            <v>417900.476712962962963140260511359315141790</v>
          </cell>
          <cell r="B833">
            <v>1</v>
          </cell>
        </row>
        <row r="834">
          <cell r="A834" t="str">
            <v>417900.475798611111111140260411359343641790</v>
          </cell>
          <cell r="B834">
            <v>1</v>
          </cell>
        </row>
        <row r="835">
          <cell r="A835" t="str">
            <v>417900.475439814814815140260371359294141790</v>
          </cell>
          <cell r="B835">
            <v>1</v>
          </cell>
        </row>
        <row r="836">
          <cell r="A836" t="str">
            <v>417900.475347222222222140260351359290041790</v>
          </cell>
          <cell r="B836">
            <v>1</v>
          </cell>
        </row>
        <row r="837">
          <cell r="A837" t="str">
            <v>417900.474710648148148140260301359287541790</v>
          </cell>
          <cell r="B837">
            <v>1</v>
          </cell>
        </row>
        <row r="838">
          <cell r="A838" t="str">
            <v>417900.473796296296296140260221359288841790</v>
          </cell>
          <cell r="B838">
            <v>1</v>
          </cell>
        </row>
        <row r="839">
          <cell r="A839" t="str">
            <v>417900.472962962962963140260101359599741790</v>
          </cell>
          <cell r="B839">
            <v>1</v>
          </cell>
        </row>
        <row r="840">
          <cell r="A840" t="str">
            <v>417900.472013888888889140259971359297341790</v>
          </cell>
          <cell r="B840">
            <v>1</v>
          </cell>
        </row>
        <row r="841">
          <cell r="A841" t="str">
            <v>417900.471481481481481140259931359288741790</v>
          </cell>
          <cell r="B841">
            <v>1</v>
          </cell>
        </row>
        <row r="842">
          <cell r="A842" t="str">
            <v>417900.470590277777778140259811359287441790</v>
          </cell>
          <cell r="B842">
            <v>1</v>
          </cell>
        </row>
        <row r="843">
          <cell r="A843" t="str">
            <v>417900.470150462962963140259781359288641790</v>
          </cell>
          <cell r="B843">
            <v>1</v>
          </cell>
        </row>
        <row r="844">
          <cell r="A844" t="str">
            <v>417900.469259259259259140259721359441141790</v>
          </cell>
          <cell r="B844">
            <v>1</v>
          </cell>
        </row>
        <row r="845">
          <cell r="A845" t="str">
            <v>417900.46900462962963140259691359300741790</v>
          </cell>
          <cell r="B845">
            <v>1</v>
          </cell>
        </row>
        <row r="846">
          <cell r="A846" t="str">
            <v>417900.468252314814815140259671359293841790</v>
          </cell>
          <cell r="B846">
            <v>1</v>
          </cell>
        </row>
        <row r="847">
          <cell r="A847" t="str">
            <v>417900.468032407407407140259641359288941790</v>
          </cell>
          <cell r="B847">
            <v>1</v>
          </cell>
        </row>
        <row r="848">
          <cell r="A848" t="str">
            <v>417900.467777777777778140259601359353341790</v>
          </cell>
          <cell r="B848">
            <v>1</v>
          </cell>
        </row>
        <row r="849">
          <cell r="A849" t="str">
            <v>417900.467349537037037140259531359310941790</v>
          </cell>
          <cell r="B849">
            <v>1</v>
          </cell>
        </row>
        <row r="850">
          <cell r="A850" t="str">
            <v>417900.466909722222222140259451359288241790</v>
          </cell>
          <cell r="B850">
            <v>1</v>
          </cell>
        </row>
        <row r="851">
          <cell r="A851" t="str">
            <v>417900.46681712962963140259441359285041790</v>
          </cell>
          <cell r="B851">
            <v>1</v>
          </cell>
        </row>
        <row r="852">
          <cell r="A852" t="str">
            <v>417900.465972222222222140259331359619941790</v>
          </cell>
          <cell r="B852">
            <v>1</v>
          </cell>
        </row>
        <row r="853">
          <cell r="A853" t="str">
            <v>417900.465439814814815140259251359347541790</v>
          </cell>
          <cell r="B853">
            <v>1</v>
          </cell>
        </row>
        <row r="854">
          <cell r="A854" t="str">
            <v>417900.463564814814815140259031359288541790</v>
          </cell>
          <cell r="B854">
            <v>1</v>
          </cell>
        </row>
        <row r="855">
          <cell r="A855" t="str">
            <v>417900.463055555555556140258971359364941790</v>
          </cell>
          <cell r="B855">
            <v>1</v>
          </cell>
        </row>
        <row r="856">
          <cell r="A856" t="str">
            <v>417900.461527777777778140258881359300141790</v>
          </cell>
          <cell r="B856">
            <v>1</v>
          </cell>
        </row>
        <row r="857">
          <cell r="A857" t="str">
            <v>417900.461412037037037140258861359638941790</v>
          </cell>
          <cell r="B857">
            <v>1</v>
          </cell>
        </row>
        <row r="858">
          <cell r="A858" t="str">
            <v>417900.46025462962963140258771359287141790</v>
          </cell>
          <cell r="B858">
            <v>1</v>
          </cell>
        </row>
        <row r="859">
          <cell r="A859" t="str">
            <v>417900.458344907407407140258631359280941790</v>
          </cell>
          <cell r="B859">
            <v>1</v>
          </cell>
        </row>
        <row r="860">
          <cell r="A860" t="str">
            <v>417900.456944444444444140258541359280141790</v>
          </cell>
          <cell r="B860">
            <v>1</v>
          </cell>
        </row>
        <row r="861">
          <cell r="A861" t="str">
            <v>417900.456446759259259140258521359288441790</v>
          </cell>
          <cell r="B861">
            <v>1</v>
          </cell>
        </row>
        <row r="862">
          <cell r="A862" t="str">
            <v>417900.455578703703704140258471359338241790</v>
          </cell>
          <cell r="B862">
            <v>1</v>
          </cell>
        </row>
        <row r="863">
          <cell r="A863" t="str">
            <v>417900.455300925925926140258451359283141790</v>
          </cell>
          <cell r="B863">
            <v>1</v>
          </cell>
        </row>
        <row r="864">
          <cell r="A864" t="str">
            <v>417900.4546875140258411359283741790</v>
          </cell>
          <cell r="B864">
            <v>1</v>
          </cell>
        </row>
        <row r="865">
          <cell r="A865" t="str">
            <v>417900.4540625140258311359282141790</v>
          </cell>
          <cell r="B865">
            <v>1</v>
          </cell>
        </row>
        <row r="866">
          <cell r="A866" t="str">
            <v>417900.453449074074074140258241359407141790</v>
          </cell>
          <cell r="B866">
            <v>1</v>
          </cell>
        </row>
        <row r="867">
          <cell r="A867" t="str">
            <v>417900.453402777777778140258231359287041790</v>
          </cell>
          <cell r="B867">
            <v>1</v>
          </cell>
        </row>
        <row r="868">
          <cell r="A868" t="str">
            <v>417900.453217592592593140258201359292241790</v>
          </cell>
          <cell r="B868">
            <v>1</v>
          </cell>
        </row>
        <row r="869">
          <cell r="A869" t="str">
            <v>417900.452928240740741140258181359281041790</v>
          </cell>
          <cell r="B869">
            <v>1</v>
          </cell>
        </row>
        <row r="870">
          <cell r="A870" t="str">
            <v>417900.452743055555556140258161359281441790</v>
          </cell>
          <cell r="B870">
            <v>1</v>
          </cell>
        </row>
        <row r="871">
          <cell r="A871" t="str">
            <v>417900.452465277777778140258121359290141790</v>
          </cell>
          <cell r="B871">
            <v>1</v>
          </cell>
        </row>
        <row r="872">
          <cell r="A872" t="str">
            <v>417900.45224537037037140258091359281641790</v>
          </cell>
          <cell r="B872">
            <v>1</v>
          </cell>
        </row>
        <row r="873">
          <cell r="A873" t="str">
            <v>417900.451990740740741140258051359294341790</v>
          </cell>
          <cell r="B873">
            <v>1</v>
          </cell>
        </row>
        <row r="874">
          <cell r="A874" t="str">
            <v>417900.450613425925926140257961359280741790</v>
          </cell>
          <cell r="B874">
            <v>1</v>
          </cell>
        </row>
        <row r="875">
          <cell r="A875" t="str">
            <v>417900.447951388888889140257761359277841790</v>
          </cell>
          <cell r="B875">
            <v>1</v>
          </cell>
        </row>
        <row r="876">
          <cell r="A876" t="str">
            <v>417900.4478125140257741359279541790</v>
          </cell>
          <cell r="B876">
            <v>1</v>
          </cell>
        </row>
        <row r="877">
          <cell r="A877" t="str">
            <v>417900.446770833333333140257681359281941790</v>
          </cell>
          <cell r="B877">
            <v>1</v>
          </cell>
        </row>
        <row r="878">
          <cell r="A878" t="str">
            <v>417900.446516203703704140257631359287741790</v>
          </cell>
          <cell r="B878">
            <v>1</v>
          </cell>
        </row>
        <row r="879">
          <cell r="A879" t="str">
            <v>417900.445335648148148140257501359374741790</v>
          </cell>
          <cell r="B879">
            <v>1</v>
          </cell>
        </row>
        <row r="880">
          <cell r="A880" t="str">
            <v>417900.443877314814815140257351359627141790</v>
          </cell>
          <cell r="B880">
            <v>1</v>
          </cell>
        </row>
        <row r="881">
          <cell r="A881" t="str">
            <v>417900.442858796296296140257221359278341790</v>
          </cell>
          <cell r="B881">
            <v>1</v>
          </cell>
        </row>
        <row r="882">
          <cell r="A882" t="str">
            <v>417900.441400462962963140257091359284941790</v>
          </cell>
          <cell r="B882">
            <v>1</v>
          </cell>
        </row>
        <row r="883">
          <cell r="A883" t="str">
            <v>417900.439201388888889140256931359274341790</v>
          </cell>
          <cell r="B883">
            <v>1</v>
          </cell>
        </row>
        <row r="884">
          <cell r="A884" t="str">
            <v>417900.43599537037037140256691359434741790</v>
          </cell>
          <cell r="B884">
            <v>1</v>
          </cell>
        </row>
        <row r="885">
          <cell r="A885" t="str">
            <v>417900.435196759259259140256651359276141790</v>
          </cell>
          <cell r="B885">
            <v>1</v>
          </cell>
        </row>
        <row r="886">
          <cell r="A886" t="str">
            <v>417900.434803240740741140256631359271341790</v>
          </cell>
          <cell r="B886">
            <v>1</v>
          </cell>
        </row>
        <row r="887">
          <cell r="A887" t="str">
            <v>417900.434571759259259140256621359297741790</v>
          </cell>
          <cell r="B887">
            <v>1</v>
          </cell>
        </row>
        <row r="888">
          <cell r="A888" t="str">
            <v>417900.433865740740741140256581359277441790</v>
          </cell>
          <cell r="B888">
            <v>1</v>
          </cell>
        </row>
        <row r="889">
          <cell r="A889" t="str">
            <v>417900.43375140256571359275441790</v>
          </cell>
          <cell r="B889">
            <v>1</v>
          </cell>
        </row>
        <row r="890">
          <cell r="A890" t="str">
            <v>417900.431377314814815140256421359270941790</v>
          </cell>
          <cell r="B890">
            <v>1</v>
          </cell>
        </row>
        <row r="891">
          <cell r="A891" t="str">
            <v>417900.4309375140256401359270141790</v>
          </cell>
          <cell r="B891">
            <v>1</v>
          </cell>
        </row>
        <row r="892">
          <cell r="A892" t="str">
            <v>417900.43037037037037140256371359282841790</v>
          </cell>
          <cell r="B892">
            <v>1</v>
          </cell>
        </row>
        <row r="893">
          <cell r="A893" t="str">
            <v>417900.429733796296296140256331359271941790</v>
          </cell>
          <cell r="B893">
            <v>1</v>
          </cell>
        </row>
        <row r="894">
          <cell r="A894" t="str">
            <v>417900.429722222222222140256321359272241790</v>
          </cell>
          <cell r="B894">
            <v>1</v>
          </cell>
        </row>
        <row r="895">
          <cell r="A895" t="str">
            <v>417900.427604166666667140256161359267841790</v>
          </cell>
          <cell r="B895">
            <v>1</v>
          </cell>
        </row>
        <row r="896">
          <cell r="A896" t="str">
            <v>417900.425578703703704140256001359272741790</v>
          </cell>
          <cell r="B896">
            <v>1</v>
          </cell>
        </row>
        <row r="897">
          <cell r="A897" t="str">
            <v>417900.423726851851852140255931359268841790</v>
          </cell>
          <cell r="B897">
            <v>1</v>
          </cell>
        </row>
        <row r="898">
          <cell r="A898" t="str">
            <v>417900.417546296296296140255641359266841790</v>
          </cell>
          <cell r="B898">
            <v>1</v>
          </cell>
        </row>
        <row r="899">
          <cell r="A899" t="str">
            <v>417900.409884259259259140255311359513441790</v>
          </cell>
          <cell r="B899">
            <v>1</v>
          </cell>
        </row>
        <row r="900">
          <cell r="A900" t="str">
            <v>417890.901747685185185140254571359344641790</v>
          </cell>
          <cell r="B900">
            <v>1</v>
          </cell>
        </row>
        <row r="901">
          <cell r="A901" t="str">
            <v>417890.88275462962963140254391359223041789</v>
          </cell>
          <cell r="B901">
            <v>1</v>
          </cell>
        </row>
        <row r="902">
          <cell r="A902" t="str">
            <v>417890.878032407407407140254321359337441790</v>
          </cell>
          <cell r="B902">
            <v>1</v>
          </cell>
        </row>
        <row r="903">
          <cell r="A903" t="str">
            <v>417890.874733796296296140254251359216941789</v>
          </cell>
          <cell r="B903">
            <v>1</v>
          </cell>
        </row>
        <row r="904">
          <cell r="A904" t="str">
            <v>417890.873414351851852140254201359220741789</v>
          </cell>
          <cell r="B904">
            <v>1</v>
          </cell>
        </row>
        <row r="905">
          <cell r="A905" t="str">
            <v>417890.872372685185185140254171359492141790</v>
          </cell>
          <cell r="B905">
            <v>1</v>
          </cell>
        </row>
        <row r="906">
          <cell r="A906" t="str">
            <v>417890.870763888888889140254101359495341790</v>
          </cell>
          <cell r="B906">
            <v>1</v>
          </cell>
        </row>
        <row r="907">
          <cell r="A907" t="str">
            <v>417890.870347222222222140254071359210141789</v>
          </cell>
          <cell r="B907">
            <v>1</v>
          </cell>
        </row>
        <row r="908">
          <cell r="A908" t="str">
            <v>417890.869224537037037140254041359496741790</v>
          </cell>
          <cell r="B908">
            <v>1</v>
          </cell>
        </row>
        <row r="909">
          <cell r="A909" t="str">
            <v>417890.868101851851852140254021359497341790</v>
          </cell>
          <cell r="B909">
            <v>1</v>
          </cell>
        </row>
        <row r="910">
          <cell r="A910" t="str">
            <v>417890.86744212962963140253991359208241789</v>
          </cell>
          <cell r="B910">
            <v>1</v>
          </cell>
        </row>
        <row r="911">
          <cell r="A911" t="str">
            <v>417890.866145833333333140253971359498441790</v>
          </cell>
          <cell r="B911">
            <v>1</v>
          </cell>
        </row>
        <row r="912">
          <cell r="A912" t="str">
            <v>417890.864594907407407140253931359294541790</v>
          </cell>
          <cell r="B912">
            <v>1</v>
          </cell>
        </row>
        <row r="913">
          <cell r="A913" t="str">
            <v>417890.864560185185185140253911359207641789</v>
          </cell>
          <cell r="B913">
            <v>1</v>
          </cell>
        </row>
        <row r="914">
          <cell r="A914" t="str">
            <v>417890.864479166666667140253901359498741790</v>
          </cell>
          <cell r="B914">
            <v>1</v>
          </cell>
        </row>
        <row r="915">
          <cell r="A915" t="str">
            <v>417890.864467592592593140253891359208041789</v>
          </cell>
          <cell r="B915">
            <v>1</v>
          </cell>
        </row>
        <row r="916">
          <cell r="A916" t="str">
            <v>417890.864328703703704140253871359212841789</v>
          </cell>
          <cell r="B916">
            <v>1</v>
          </cell>
        </row>
        <row r="917">
          <cell r="A917" t="str">
            <v>417890.863773148148148140253861359207741789</v>
          </cell>
          <cell r="B917">
            <v>1</v>
          </cell>
        </row>
        <row r="918">
          <cell r="A918" t="str">
            <v>417890.863368055555556140253831359207941789</v>
          </cell>
          <cell r="B918">
            <v>1</v>
          </cell>
        </row>
        <row r="919">
          <cell r="A919" t="str">
            <v>417890.862928240740741140253811359499041790</v>
          </cell>
          <cell r="B919">
            <v>1</v>
          </cell>
        </row>
        <row r="920">
          <cell r="A920" t="str">
            <v>417890.860914351851852140253731359202841789</v>
          </cell>
          <cell r="B920">
            <v>1</v>
          </cell>
        </row>
        <row r="921">
          <cell r="A921" t="str">
            <v>417890.857881944444444140253621359502141790</v>
          </cell>
          <cell r="B921">
            <v>1</v>
          </cell>
        </row>
        <row r="922">
          <cell r="A922" t="str">
            <v>417890.856157407407407140253551359502541790</v>
          </cell>
          <cell r="B922">
            <v>1</v>
          </cell>
        </row>
        <row r="923">
          <cell r="A923" t="str">
            <v>417890.854513888888889140253511359504641790</v>
          </cell>
          <cell r="B923">
            <v>1</v>
          </cell>
        </row>
        <row r="924">
          <cell r="A924" t="str">
            <v>417890.852418981481482140253361359505441790</v>
          </cell>
          <cell r="B924">
            <v>1</v>
          </cell>
        </row>
        <row r="925">
          <cell r="A925" t="str">
            <v>417890.851458333333333140253351359341441790</v>
          </cell>
          <cell r="B925">
            <v>1</v>
          </cell>
        </row>
        <row r="926">
          <cell r="A926" t="str">
            <v>417890.851238425925926140253341359588241790</v>
          </cell>
          <cell r="B926">
            <v>1</v>
          </cell>
        </row>
        <row r="927">
          <cell r="A927" t="str">
            <v>417890.851145833333333140253321359191441789</v>
          </cell>
          <cell r="B927">
            <v>1</v>
          </cell>
        </row>
        <row r="928">
          <cell r="A928" t="str">
            <v>417890.850405092592593140253261359199741789</v>
          </cell>
          <cell r="B928">
            <v>1</v>
          </cell>
        </row>
        <row r="929">
          <cell r="A929" t="str">
            <v>417890.850034722222222140253241359336941790</v>
          </cell>
          <cell r="B929">
            <v>1</v>
          </cell>
        </row>
        <row r="930">
          <cell r="A930" t="str">
            <v>417890.848888888888889140253161359192941789</v>
          </cell>
          <cell r="B930">
            <v>1</v>
          </cell>
        </row>
        <row r="931">
          <cell r="A931" t="str">
            <v>417890.848738425925926140253151359199641789</v>
          </cell>
          <cell r="B931">
            <v>1</v>
          </cell>
        </row>
        <row r="932">
          <cell r="A932" t="str">
            <v>417890.84849537037037140253141359301041790</v>
          </cell>
          <cell r="B932">
            <v>1</v>
          </cell>
        </row>
        <row r="933">
          <cell r="A933" t="str">
            <v>417890.848368055555556140253111359193941789</v>
          </cell>
          <cell r="B933">
            <v>1</v>
          </cell>
        </row>
        <row r="934">
          <cell r="A934" t="str">
            <v>417890.844884259259259140252961359208141789</v>
          </cell>
          <cell r="B934">
            <v>1</v>
          </cell>
        </row>
        <row r="935">
          <cell r="A935" t="str">
            <v>417890.843865740740741140252891359191341789</v>
          </cell>
          <cell r="B935">
            <v>1</v>
          </cell>
        </row>
        <row r="936">
          <cell r="A936" t="str">
            <v>417890.843657407407407140252861359192741789</v>
          </cell>
          <cell r="B936">
            <v>1</v>
          </cell>
        </row>
        <row r="937">
          <cell r="A937" t="str">
            <v>417890.839143518518518140252681359505941790</v>
          </cell>
          <cell r="B937">
            <v>1</v>
          </cell>
        </row>
        <row r="938">
          <cell r="A938" t="str">
            <v>417890.838101851851852140252621359189441789</v>
          </cell>
          <cell r="B938">
            <v>1</v>
          </cell>
        </row>
        <row r="939">
          <cell r="A939" t="str">
            <v>417890.838101851851852140252611359181841789</v>
          </cell>
          <cell r="B939">
            <v>1</v>
          </cell>
        </row>
        <row r="940">
          <cell r="A940" t="str">
            <v>417890.833217592592593140252431359291341790</v>
          </cell>
          <cell r="B940">
            <v>1</v>
          </cell>
        </row>
        <row r="941">
          <cell r="A941" t="str">
            <v>417890.832071759259259140252391359181441789</v>
          </cell>
          <cell r="B941">
            <v>1</v>
          </cell>
        </row>
        <row r="942">
          <cell r="A942" t="str">
            <v>417890.829907407407407140252281359189041789</v>
          </cell>
          <cell r="B942">
            <v>1</v>
          </cell>
        </row>
        <row r="943">
          <cell r="A943" t="str">
            <v>417890.829456018518519140252251359184941789</v>
          </cell>
          <cell r="B943">
            <v>1</v>
          </cell>
        </row>
        <row r="944">
          <cell r="A944" t="str">
            <v>417890.828900462962963140252231359181541789</v>
          </cell>
          <cell r="B944">
            <v>1</v>
          </cell>
        </row>
        <row r="945">
          <cell r="A945" t="str">
            <v>417890.828020833333333140252171359189141789</v>
          </cell>
          <cell r="B945">
            <v>1</v>
          </cell>
        </row>
        <row r="946">
          <cell r="A946" t="str">
            <v>417890.827777777777778140252161359184541789</v>
          </cell>
          <cell r="B946">
            <v>1</v>
          </cell>
        </row>
        <row r="947">
          <cell r="A947" t="str">
            <v>417890.827407407407407140252151359504441790</v>
          </cell>
          <cell r="B947">
            <v>1</v>
          </cell>
        </row>
        <row r="948">
          <cell r="A948" t="str">
            <v>417890.827141203703704140252091359318741790</v>
          </cell>
          <cell r="B948">
            <v>1</v>
          </cell>
        </row>
        <row r="949">
          <cell r="A949" t="str">
            <v>417890.826678240740741140252071359178441789</v>
          </cell>
          <cell r="B949">
            <v>1</v>
          </cell>
        </row>
        <row r="950">
          <cell r="A950" t="str">
            <v>417890.825543981481481140251981359165841789</v>
          </cell>
          <cell r="B950">
            <v>1</v>
          </cell>
        </row>
        <row r="951">
          <cell r="A951" t="str">
            <v>417890.824594907407407140251911359385641790</v>
          </cell>
          <cell r="B951">
            <v>1</v>
          </cell>
        </row>
        <row r="952">
          <cell r="A952" t="str">
            <v>417890.821481481481481140251731359174141789</v>
          </cell>
          <cell r="B952">
            <v>1</v>
          </cell>
        </row>
        <row r="953">
          <cell r="A953" t="str">
            <v>417890.821134259259259140251701359166041789</v>
          </cell>
          <cell r="B953">
            <v>1</v>
          </cell>
        </row>
        <row r="954">
          <cell r="A954" t="str">
            <v>417890.818032407407407140251481359168941789</v>
          </cell>
          <cell r="B954">
            <v>1</v>
          </cell>
        </row>
        <row r="955">
          <cell r="A955" t="str">
            <v>417890.81787037037037140251451359405941790</v>
          </cell>
          <cell r="B955">
            <v>1</v>
          </cell>
        </row>
        <row r="956">
          <cell r="A956" t="str">
            <v>417890.817858796296296140251441359230041789</v>
          </cell>
          <cell r="B956">
            <v>1</v>
          </cell>
        </row>
        <row r="957">
          <cell r="A957" t="str">
            <v>417890.815648148148148140251301359166141789</v>
          </cell>
          <cell r="B957">
            <v>1</v>
          </cell>
        </row>
        <row r="958">
          <cell r="A958" t="str">
            <v>417890.815474537037037140251271359178241789</v>
          </cell>
          <cell r="B958">
            <v>1</v>
          </cell>
        </row>
        <row r="959">
          <cell r="A959" t="str">
            <v>417890.815428240740741140251261359162841789</v>
          </cell>
          <cell r="B959">
            <v>1</v>
          </cell>
        </row>
        <row r="960">
          <cell r="A960" t="str">
            <v>417890.814363425925926140251181359165741789</v>
          </cell>
          <cell r="B960">
            <v>1</v>
          </cell>
        </row>
        <row r="961">
          <cell r="A961" t="str">
            <v>417890.814224537037037140251171359165641789</v>
          </cell>
          <cell r="B961">
            <v>1</v>
          </cell>
        </row>
        <row r="962">
          <cell r="A962" t="str">
            <v>417890.813553240740741140251101359162441789</v>
          </cell>
          <cell r="B962">
            <v>1</v>
          </cell>
        </row>
        <row r="963">
          <cell r="A963" t="str">
            <v>417890.813171296296296140251031359155241789</v>
          </cell>
          <cell r="B963">
            <v>1</v>
          </cell>
        </row>
        <row r="964">
          <cell r="A964" t="str">
            <v>417890.813159722222222140251021359155041789</v>
          </cell>
          <cell r="B964">
            <v>1</v>
          </cell>
        </row>
        <row r="965">
          <cell r="A965" t="str">
            <v>417890.813101851851852140251011359572641790</v>
          </cell>
          <cell r="B965">
            <v>1</v>
          </cell>
        </row>
        <row r="966">
          <cell r="A966" t="str">
            <v>417890.812164351851852140250951359165941789</v>
          </cell>
          <cell r="B966">
            <v>1</v>
          </cell>
        </row>
        <row r="967">
          <cell r="A967" t="str">
            <v>417890.811493055555556140250891359267441790</v>
          </cell>
          <cell r="B967">
            <v>1</v>
          </cell>
        </row>
        <row r="968">
          <cell r="A968" t="str">
            <v>417890.810972222222222140250861359151541789</v>
          </cell>
          <cell r="B968">
            <v>1</v>
          </cell>
        </row>
        <row r="969">
          <cell r="A969" t="str">
            <v>417890.810462962962963140250831359159941789</v>
          </cell>
          <cell r="B969">
            <v>1</v>
          </cell>
        </row>
        <row r="970">
          <cell r="A970" t="str">
            <v>417890.810219907407407140250811359155741789</v>
          </cell>
          <cell r="B970">
            <v>1</v>
          </cell>
        </row>
        <row r="971">
          <cell r="A971" t="str">
            <v>417890.809733796296296140250761359382941790</v>
          </cell>
          <cell r="B971">
            <v>1</v>
          </cell>
        </row>
        <row r="972">
          <cell r="A972" t="str">
            <v>417890.809722222222222140250751359155541789</v>
          </cell>
          <cell r="B972">
            <v>1</v>
          </cell>
        </row>
        <row r="973">
          <cell r="A973" t="str">
            <v>417890.809143518518519140250711359192841789</v>
          </cell>
          <cell r="B973">
            <v>1</v>
          </cell>
        </row>
        <row r="974">
          <cell r="A974" t="str">
            <v>417890.80912037037037140250701359162341789</v>
          </cell>
          <cell r="B974">
            <v>1</v>
          </cell>
        </row>
        <row r="975">
          <cell r="A975" t="str">
            <v>417890.808668981481481140250671359148141789</v>
          </cell>
          <cell r="B975">
            <v>1</v>
          </cell>
        </row>
        <row r="976">
          <cell r="A976" t="str">
            <v>417890.805081018518519140250341359210241789</v>
          </cell>
          <cell r="B976">
            <v>1</v>
          </cell>
        </row>
        <row r="977">
          <cell r="A977" t="str">
            <v>417890.804074074074074140250221359145541789</v>
          </cell>
          <cell r="B977">
            <v>1</v>
          </cell>
        </row>
        <row r="978">
          <cell r="A978" t="str">
            <v>417890.80306712962963140250091359507341790</v>
          </cell>
          <cell r="B978">
            <v>1</v>
          </cell>
        </row>
        <row r="979">
          <cell r="A979" t="str">
            <v>417890.802430555555556140250021359184741789</v>
          </cell>
          <cell r="B979">
            <v>1</v>
          </cell>
        </row>
        <row r="980">
          <cell r="A980" t="str">
            <v>417890.801168981481482140249841359159441789</v>
          </cell>
          <cell r="B980">
            <v>1</v>
          </cell>
        </row>
        <row r="981">
          <cell r="A981" t="str">
            <v>417890.800520833333333140249781359139241789</v>
          </cell>
          <cell r="B981">
            <v>1</v>
          </cell>
        </row>
        <row r="982">
          <cell r="A982" t="str">
            <v>417890.800509259259259140249771359184641789</v>
          </cell>
          <cell r="B982">
            <v>1</v>
          </cell>
        </row>
        <row r="983">
          <cell r="A983" t="str">
            <v>417890.799884259259259140249701359135341789</v>
          </cell>
          <cell r="B983">
            <v>1</v>
          </cell>
        </row>
        <row r="984">
          <cell r="A984" t="str">
            <v>417890.799618055555556140249691359159741789</v>
          </cell>
          <cell r="B984">
            <v>1</v>
          </cell>
        </row>
        <row r="985">
          <cell r="A985" t="str">
            <v>417890.799166666666667140249611359139341789</v>
          </cell>
          <cell r="B985">
            <v>1</v>
          </cell>
        </row>
        <row r="986">
          <cell r="A986" t="str">
            <v>417890.797777777777778140249411359134241789</v>
          </cell>
          <cell r="B986">
            <v>1</v>
          </cell>
        </row>
        <row r="987">
          <cell r="A987" t="str">
            <v>417890.79744212962963140249371359386141790</v>
          </cell>
          <cell r="B987">
            <v>1</v>
          </cell>
        </row>
        <row r="988">
          <cell r="A988" t="str">
            <v>417890.797268518518519140249361359145341789</v>
          </cell>
          <cell r="B988">
            <v>1</v>
          </cell>
        </row>
        <row r="989">
          <cell r="A989" t="str">
            <v>417890.796886574074074140249331359133441789</v>
          </cell>
          <cell r="B989">
            <v>1</v>
          </cell>
        </row>
        <row r="990">
          <cell r="A990" t="str">
            <v>417890.796759259259259140249301359133541789</v>
          </cell>
          <cell r="B990">
            <v>1</v>
          </cell>
        </row>
        <row r="991">
          <cell r="A991" t="str">
            <v>417890.795150462962963140249131359145441789</v>
          </cell>
          <cell r="B991">
            <v>1</v>
          </cell>
        </row>
        <row r="992">
          <cell r="A992" t="str">
            <v>417890.794513888888889140249061359151641789</v>
          </cell>
          <cell r="B992">
            <v>1</v>
          </cell>
        </row>
        <row r="993">
          <cell r="A993" t="str">
            <v>417890.794259259259259140249051359178341789</v>
          </cell>
          <cell r="B993">
            <v>1</v>
          </cell>
        </row>
        <row r="994">
          <cell r="A994" t="str">
            <v>417890.793344907407407140248941359127441789</v>
          </cell>
          <cell r="B994">
            <v>1</v>
          </cell>
        </row>
        <row r="995">
          <cell r="A995" t="str">
            <v>417890.792592592592593140248851359155641789</v>
          </cell>
          <cell r="B995">
            <v>1</v>
          </cell>
        </row>
        <row r="996">
          <cell r="A996" t="str">
            <v>417890.792523148148148140248821359159541789</v>
          </cell>
          <cell r="B996">
            <v>1</v>
          </cell>
        </row>
        <row r="997">
          <cell r="A997" t="str">
            <v>417890.792106481481481140248731359133741789</v>
          </cell>
          <cell r="B997">
            <v>1</v>
          </cell>
        </row>
        <row r="998">
          <cell r="A998" t="str">
            <v>417890.790694444444444140248621359129141789</v>
          </cell>
          <cell r="B998">
            <v>1</v>
          </cell>
        </row>
        <row r="999">
          <cell r="A999" t="str">
            <v>417890.790162037037037140248561359124341789</v>
          </cell>
          <cell r="B999">
            <v>1</v>
          </cell>
        </row>
        <row r="1000">
          <cell r="A1000" t="str">
            <v>417890.789282407407407140248461359145041789</v>
          </cell>
          <cell r="B1000">
            <v>1</v>
          </cell>
        </row>
        <row r="1001">
          <cell r="A1001" t="str">
            <v>417890.788854166666667140248401359342041790</v>
          </cell>
          <cell r="B1001">
            <v>1</v>
          </cell>
        </row>
        <row r="1002">
          <cell r="A1002" t="str">
            <v>417890.788854166666667140248391359118241789</v>
          </cell>
          <cell r="B1002">
            <v>1</v>
          </cell>
        </row>
        <row r="1003">
          <cell r="A1003" t="str">
            <v>417890.788576388888889140248331359125141789</v>
          </cell>
          <cell r="B1003">
            <v>1</v>
          </cell>
        </row>
        <row r="1004">
          <cell r="A1004" t="str">
            <v>417890.788368055555556140248291359177841789</v>
          </cell>
          <cell r="B1004">
            <v>1</v>
          </cell>
        </row>
        <row r="1005">
          <cell r="A1005" t="str">
            <v>417890.788206018518518140248261359134641789</v>
          </cell>
          <cell r="B1005">
            <v>1</v>
          </cell>
        </row>
        <row r="1006">
          <cell r="A1006" t="str">
            <v>417890.787881944444444140248201359119641789</v>
          </cell>
          <cell r="B1006">
            <v>1</v>
          </cell>
        </row>
        <row r="1007">
          <cell r="A1007" t="str">
            <v>417890.787777777777778140248161359276041790</v>
          </cell>
          <cell r="B1007">
            <v>1</v>
          </cell>
        </row>
        <row r="1008">
          <cell r="A1008" t="str">
            <v>417890.787268518518519140248081359125241789</v>
          </cell>
          <cell r="B1008">
            <v>1</v>
          </cell>
        </row>
        <row r="1009">
          <cell r="A1009" t="str">
            <v>417890.786782407407407140248011359133341789</v>
          </cell>
          <cell r="B1009">
            <v>1</v>
          </cell>
        </row>
        <row r="1010">
          <cell r="A1010" t="str">
            <v>417890.78625140247961359159041789</v>
          </cell>
          <cell r="B1010">
            <v>1</v>
          </cell>
        </row>
        <row r="1011">
          <cell r="A1011" t="str">
            <v>417890.785844907407407140247911359134441789</v>
          </cell>
          <cell r="B1011">
            <v>1</v>
          </cell>
        </row>
        <row r="1012">
          <cell r="A1012" t="str">
            <v>417890.785520833333333140247851359169041789</v>
          </cell>
          <cell r="B1012">
            <v>1</v>
          </cell>
        </row>
        <row r="1013">
          <cell r="A1013" t="str">
            <v>417890.784976851851852140247771359344941790</v>
          </cell>
          <cell r="B1013">
            <v>1</v>
          </cell>
        </row>
        <row r="1014">
          <cell r="A1014" t="str">
            <v>417890.784814814814815140247751359119041789</v>
          </cell>
          <cell r="B1014">
            <v>1</v>
          </cell>
        </row>
        <row r="1015">
          <cell r="A1015" t="str">
            <v>417890.783773148148148140247661359139741789</v>
          </cell>
          <cell r="B1015">
            <v>1</v>
          </cell>
        </row>
        <row r="1016">
          <cell r="A1016" t="str">
            <v>417890.782708333333333140247501359117341789</v>
          </cell>
          <cell r="B1016">
            <v>1</v>
          </cell>
        </row>
        <row r="1017">
          <cell r="A1017" t="str">
            <v>417890.782465277777778140247471359457241790</v>
          </cell>
          <cell r="B1017">
            <v>1</v>
          </cell>
        </row>
        <row r="1018">
          <cell r="A1018" t="str">
            <v>417890.78212962962963140247451359134741789</v>
          </cell>
          <cell r="B1018">
            <v>1</v>
          </cell>
        </row>
        <row r="1019">
          <cell r="A1019" t="str">
            <v>417890.782071759259259140247441359102541789</v>
          </cell>
          <cell r="B1019">
            <v>1</v>
          </cell>
        </row>
        <row r="1020">
          <cell r="A1020" t="str">
            <v>417890.781319444444444140247311359112041789</v>
          </cell>
          <cell r="B1020">
            <v>1</v>
          </cell>
        </row>
        <row r="1021">
          <cell r="A1021" t="str">
            <v>417890.781122685185185140247281359504341790</v>
          </cell>
          <cell r="B1021">
            <v>1</v>
          </cell>
        </row>
        <row r="1022">
          <cell r="A1022" t="str">
            <v>417890.780648148148148140247221359129741789</v>
          </cell>
          <cell r="B1022">
            <v>1</v>
          </cell>
        </row>
        <row r="1023">
          <cell r="A1023" t="str">
            <v>417890.780335648148148140247141359155441789</v>
          </cell>
          <cell r="B1023">
            <v>1</v>
          </cell>
        </row>
        <row r="1024">
          <cell r="A1024" t="str">
            <v>417890.780162037037037140247121359133941789</v>
          </cell>
          <cell r="B1024">
            <v>1</v>
          </cell>
        </row>
        <row r="1025">
          <cell r="A1025" t="str">
            <v>417890.780127314814815140247101359178541789</v>
          </cell>
          <cell r="B1025">
            <v>1</v>
          </cell>
        </row>
        <row r="1026">
          <cell r="A1026" t="str">
            <v>417890.779513888888889140247021359102241789</v>
          </cell>
          <cell r="B1026">
            <v>1</v>
          </cell>
        </row>
        <row r="1027">
          <cell r="A1027" t="str">
            <v>417890.779421296296296140247001359117641789</v>
          </cell>
          <cell r="B1027">
            <v>1</v>
          </cell>
        </row>
        <row r="1028">
          <cell r="A1028" t="str">
            <v>417890.779351851851852140246991359133641789</v>
          </cell>
          <cell r="B1028">
            <v>1</v>
          </cell>
        </row>
        <row r="1029">
          <cell r="A1029" t="str">
            <v>417890.779097222222222140246971359101741789</v>
          </cell>
          <cell r="B1029">
            <v>1</v>
          </cell>
        </row>
        <row r="1030">
          <cell r="A1030" t="str">
            <v>417890.778981481481481140246941359139541789</v>
          </cell>
          <cell r="B1030">
            <v>1</v>
          </cell>
        </row>
        <row r="1031">
          <cell r="A1031" t="str">
            <v>417890.778958333333333140246931359314141790</v>
          </cell>
          <cell r="B1031">
            <v>1</v>
          </cell>
        </row>
        <row r="1032">
          <cell r="A1032" t="str">
            <v>417890.778923611111111140246921359134041789</v>
          </cell>
          <cell r="B1032">
            <v>1</v>
          </cell>
        </row>
        <row r="1033">
          <cell r="A1033" t="str">
            <v>417890.778680555555555140246881359110641789</v>
          </cell>
          <cell r="B1033">
            <v>1</v>
          </cell>
        </row>
        <row r="1034">
          <cell r="A1034" t="str">
            <v>417890.778599537037037140246851359147741789</v>
          </cell>
          <cell r="B1034">
            <v>1</v>
          </cell>
        </row>
        <row r="1035">
          <cell r="A1035" t="str">
            <v>417890.778576388888889140246841359108841789</v>
          </cell>
          <cell r="B1035">
            <v>1</v>
          </cell>
        </row>
        <row r="1036">
          <cell r="A1036" t="str">
            <v>417890.778564814814815140246831359119141789</v>
          </cell>
          <cell r="B1036">
            <v>1</v>
          </cell>
        </row>
        <row r="1037">
          <cell r="A1037" t="str">
            <v>417890.777303240740741140246681359130141789</v>
          </cell>
          <cell r="B1037">
            <v>1</v>
          </cell>
        </row>
        <row r="1038">
          <cell r="A1038" t="str">
            <v>417890.776967592592593140246611359098741789</v>
          </cell>
          <cell r="B1038">
            <v>1</v>
          </cell>
        </row>
        <row r="1039">
          <cell r="A1039" t="str">
            <v>417890.776203703703704140246481359101641789</v>
          </cell>
          <cell r="B1039">
            <v>1</v>
          </cell>
        </row>
        <row r="1040">
          <cell r="A1040" t="str">
            <v>417890.775648148148148140246411359207841789</v>
          </cell>
          <cell r="B1040">
            <v>1</v>
          </cell>
        </row>
        <row r="1041">
          <cell r="A1041" t="str">
            <v>417890.774814814814815140246261359093541789</v>
          </cell>
          <cell r="B1041">
            <v>1</v>
          </cell>
        </row>
        <row r="1042">
          <cell r="A1042" t="str">
            <v>417890.774814814814815140246281359125441789</v>
          </cell>
          <cell r="B1042">
            <v>1</v>
          </cell>
        </row>
        <row r="1043">
          <cell r="A1043" t="str">
            <v>417890.774282407407407140246201359098441789</v>
          </cell>
          <cell r="B1043">
            <v>1</v>
          </cell>
        </row>
        <row r="1044">
          <cell r="A1044" t="str">
            <v>417890.773564814814815140246081359096941789</v>
          </cell>
          <cell r="B1044">
            <v>1</v>
          </cell>
        </row>
        <row r="1045">
          <cell r="A1045" t="str">
            <v>417890.772986111111111140246011359130041789</v>
          </cell>
          <cell r="B1045">
            <v>1</v>
          </cell>
        </row>
        <row r="1046">
          <cell r="A1046" t="str">
            <v>417890.772928240740741140245991359094041789</v>
          </cell>
          <cell r="B1046">
            <v>1</v>
          </cell>
        </row>
        <row r="1047">
          <cell r="A1047" t="str">
            <v>417890.772916666666667140245981359094241789</v>
          </cell>
          <cell r="B1047">
            <v>1</v>
          </cell>
        </row>
        <row r="1048">
          <cell r="A1048" t="str">
            <v>417890.772743055555556140245931359092941789</v>
          </cell>
          <cell r="B1048">
            <v>1</v>
          </cell>
        </row>
        <row r="1049">
          <cell r="A1049" t="str">
            <v>417890.772465277777778140245871359188641789</v>
          </cell>
          <cell r="B1049">
            <v>1</v>
          </cell>
        </row>
        <row r="1050">
          <cell r="A1050" t="str">
            <v>417890.77224537037037140245851359098041789</v>
          </cell>
          <cell r="B1050">
            <v>1</v>
          </cell>
        </row>
        <row r="1051">
          <cell r="A1051" t="str">
            <v>417890.771527777777778140245761359145641789</v>
          </cell>
          <cell r="B1051">
            <v>1</v>
          </cell>
        </row>
        <row r="1052">
          <cell r="A1052" t="str">
            <v>417890.771354166666667140245731359102141789</v>
          </cell>
          <cell r="B1052">
            <v>1</v>
          </cell>
        </row>
        <row r="1053">
          <cell r="A1053" t="str">
            <v>417890.771099537037037140245681359279641790</v>
          </cell>
          <cell r="B1053">
            <v>1</v>
          </cell>
        </row>
        <row r="1054">
          <cell r="A1054" t="str">
            <v>417890.771030092592593140245641359443241790</v>
          </cell>
          <cell r="B1054">
            <v>1</v>
          </cell>
        </row>
        <row r="1055">
          <cell r="A1055" t="str">
            <v>417890.770405092592593140245591359098241789</v>
          </cell>
          <cell r="B1055">
            <v>1</v>
          </cell>
        </row>
        <row r="1056">
          <cell r="A1056" t="str">
            <v>417890.770208333333333140245561359111641789</v>
          </cell>
          <cell r="B1056">
            <v>1</v>
          </cell>
        </row>
        <row r="1057">
          <cell r="A1057" t="str">
            <v>417890.769861111111111140245491359096541789</v>
          </cell>
          <cell r="B1057">
            <v>1</v>
          </cell>
        </row>
        <row r="1058">
          <cell r="A1058" t="str">
            <v>417890.769513888888889140245451359102441789</v>
          </cell>
          <cell r="B1058">
            <v>1</v>
          </cell>
        </row>
        <row r="1059">
          <cell r="A1059" t="str">
            <v>417890.768680555555556140245341359162541789</v>
          </cell>
          <cell r="B1059">
            <v>1</v>
          </cell>
        </row>
        <row r="1060">
          <cell r="A1060" t="str">
            <v>417890.768344907407407140245291359096041789</v>
          </cell>
          <cell r="B1060">
            <v>1</v>
          </cell>
        </row>
        <row r="1061">
          <cell r="A1061" t="str">
            <v>417890.767858796296296140245191359093041789</v>
          </cell>
          <cell r="B1061">
            <v>1</v>
          </cell>
        </row>
        <row r="1062">
          <cell r="A1062" t="str">
            <v>417890.76662037037037140245001359104341789</v>
          </cell>
          <cell r="B1062">
            <v>1</v>
          </cell>
        </row>
        <row r="1063">
          <cell r="A1063" t="str">
            <v>417890.766435185185185140244981359088541789</v>
          </cell>
          <cell r="B1063">
            <v>1</v>
          </cell>
        </row>
        <row r="1064">
          <cell r="A1064" t="str">
            <v>417890.766157407407407140244931359101341789</v>
          </cell>
          <cell r="B1064">
            <v>1</v>
          </cell>
        </row>
        <row r="1065">
          <cell r="A1065" t="str">
            <v>417890.765486111111111140244841359093841789</v>
          </cell>
          <cell r="B1065">
            <v>1</v>
          </cell>
        </row>
        <row r="1066">
          <cell r="A1066" t="str">
            <v>417890.765034722222222140244801359103441789</v>
          </cell>
          <cell r="B1066">
            <v>1</v>
          </cell>
        </row>
        <row r="1067">
          <cell r="A1067" t="str">
            <v>417890.764803240740741140244721359288341790</v>
          </cell>
          <cell r="B1067">
            <v>1</v>
          </cell>
        </row>
        <row r="1068">
          <cell r="A1068" t="str">
            <v>417890.764710648148148140244711359102041789</v>
          </cell>
          <cell r="B1068">
            <v>1</v>
          </cell>
        </row>
        <row r="1069">
          <cell r="A1069" t="str">
            <v>417890.761412037037037140244181359077141789</v>
          </cell>
          <cell r="B1069">
            <v>1</v>
          </cell>
        </row>
        <row r="1070">
          <cell r="A1070" t="str">
            <v>417890.761412037037037140244191359089441789</v>
          </cell>
          <cell r="B1070">
            <v>1</v>
          </cell>
        </row>
        <row r="1071">
          <cell r="A1071" t="str">
            <v>417890.761319444444445140244171359144941789</v>
          </cell>
          <cell r="B1071">
            <v>1</v>
          </cell>
        </row>
        <row r="1072">
          <cell r="A1072" t="str">
            <v>417890.760775462962963140244161359084441789</v>
          </cell>
          <cell r="B1072">
            <v>1</v>
          </cell>
        </row>
        <row r="1073">
          <cell r="A1073" t="str">
            <v>417890.760393518518519140244131359103541789</v>
          </cell>
          <cell r="B1073">
            <v>1</v>
          </cell>
        </row>
        <row r="1074">
          <cell r="A1074" t="str">
            <v>417890.759675925925926140244051359119441789</v>
          </cell>
          <cell r="B1074">
            <v>1</v>
          </cell>
        </row>
        <row r="1075">
          <cell r="A1075" t="str">
            <v>417890.759606481481481140244021359083841789</v>
          </cell>
          <cell r="B1075">
            <v>1</v>
          </cell>
        </row>
        <row r="1076">
          <cell r="A1076" t="str">
            <v>417890.759583333333333140244011359073241789</v>
          </cell>
          <cell r="B1076">
            <v>1</v>
          </cell>
        </row>
        <row r="1077">
          <cell r="A1077" t="str">
            <v>417890.759548611111111140244001359162041789</v>
          </cell>
          <cell r="B1077">
            <v>1</v>
          </cell>
        </row>
        <row r="1078">
          <cell r="A1078" t="str">
            <v>417890.758194444444444140243801359074341789</v>
          </cell>
          <cell r="B1078">
            <v>1</v>
          </cell>
        </row>
        <row r="1079">
          <cell r="A1079" t="str">
            <v>417890.758090277777778140243771359332041790</v>
          </cell>
          <cell r="B1079">
            <v>1</v>
          </cell>
        </row>
        <row r="1080">
          <cell r="A1080" t="str">
            <v>417890.758020833333333140243761359084741789</v>
          </cell>
          <cell r="B1080">
            <v>1</v>
          </cell>
        </row>
        <row r="1081">
          <cell r="A1081" t="str">
            <v>417890.757511574074074140243691359067641789</v>
          </cell>
          <cell r="B1081">
            <v>1</v>
          </cell>
        </row>
        <row r="1082">
          <cell r="A1082" t="str">
            <v>417890.757210648148148140243651359084641789</v>
          </cell>
          <cell r="B1082">
            <v>1</v>
          </cell>
        </row>
        <row r="1083">
          <cell r="A1083" t="str">
            <v>417890.756689814814815140243541359072441789</v>
          </cell>
          <cell r="B1083">
            <v>1</v>
          </cell>
        </row>
        <row r="1084">
          <cell r="A1084" t="str">
            <v>417890.756400462962963140243481359066041789</v>
          </cell>
          <cell r="B1084">
            <v>1</v>
          </cell>
        </row>
        <row r="1085">
          <cell r="A1085" t="str">
            <v>417890.756215277777778140243431359074441789</v>
          </cell>
          <cell r="B1085">
            <v>1</v>
          </cell>
        </row>
        <row r="1086">
          <cell r="A1086" t="str">
            <v>417890.756134259259259140243411359067841789</v>
          </cell>
          <cell r="B1086">
            <v>1</v>
          </cell>
        </row>
        <row r="1087">
          <cell r="A1087" t="str">
            <v>417890.755729166666667140243361359073041789</v>
          </cell>
          <cell r="B1087">
            <v>1</v>
          </cell>
        </row>
        <row r="1088">
          <cell r="A1088" t="str">
            <v>417890.755324074074074140243311359130241789</v>
          </cell>
          <cell r="B1088">
            <v>1</v>
          </cell>
        </row>
        <row r="1089">
          <cell r="A1089" t="str">
            <v>417890.754386574074074140243171359103341789</v>
          </cell>
          <cell r="B1089">
            <v>1</v>
          </cell>
        </row>
        <row r="1090">
          <cell r="A1090" t="str">
            <v>417890.753391203703704140243041359067941789</v>
          </cell>
          <cell r="B1090">
            <v>1</v>
          </cell>
        </row>
        <row r="1091">
          <cell r="A1091" t="str">
            <v>417890.752476851851852140242931359066441789</v>
          </cell>
          <cell r="B1091">
            <v>1</v>
          </cell>
        </row>
        <row r="1092">
          <cell r="A1092" t="str">
            <v>417890.752372685185185140242911359066541789</v>
          </cell>
          <cell r="B1092">
            <v>1</v>
          </cell>
        </row>
        <row r="1093">
          <cell r="A1093" t="str">
            <v>417890.752152777777778140242831359071941789</v>
          </cell>
          <cell r="B1093">
            <v>1</v>
          </cell>
        </row>
        <row r="1094">
          <cell r="A1094" t="str">
            <v>417890.751273148148148140242691359078441789</v>
          </cell>
          <cell r="B1094">
            <v>1</v>
          </cell>
        </row>
        <row r="1095">
          <cell r="A1095" t="str">
            <v>417890.750497685185185140242511359094141789</v>
          </cell>
          <cell r="B1095">
            <v>1</v>
          </cell>
        </row>
        <row r="1096">
          <cell r="A1096" t="str">
            <v>417890.749953703703704140242411359084141789</v>
          </cell>
          <cell r="B1096">
            <v>1</v>
          </cell>
        </row>
        <row r="1097">
          <cell r="A1097" t="str">
            <v>417890.748773148148148140242251359083541789</v>
          </cell>
          <cell r="B1097">
            <v>1</v>
          </cell>
        </row>
        <row r="1098">
          <cell r="A1098" t="str">
            <v>417890.7484375140242171359101041789</v>
          </cell>
          <cell r="B1098">
            <v>1</v>
          </cell>
        </row>
        <row r="1099">
          <cell r="A1099" t="str">
            <v>417890.748298611111111140242141359055441789</v>
          </cell>
          <cell r="B1099">
            <v>1</v>
          </cell>
        </row>
        <row r="1100">
          <cell r="A1100" t="str">
            <v>417890.748287037037037140242131359061841789</v>
          </cell>
          <cell r="B1100">
            <v>1</v>
          </cell>
        </row>
        <row r="1101">
          <cell r="A1101" t="str">
            <v>417890.748171296296296140242121359064941789</v>
          </cell>
          <cell r="B1101">
            <v>1</v>
          </cell>
        </row>
        <row r="1102">
          <cell r="A1102" t="str">
            <v>417890.747835648148148140242061359055641789</v>
          </cell>
          <cell r="B1102">
            <v>1</v>
          </cell>
        </row>
        <row r="1103">
          <cell r="A1103" t="str">
            <v>417890.747777777777778140242041359065541789</v>
          </cell>
          <cell r="B1103">
            <v>1</v>
          </cell>
        </row>
        <row r="1104">
          <cell r="A1104" t="str">
            <v>417890.747650462962963140242011359065041789</v>
          </cell>
          <cell r="B1104">
            <v>1</v>
          </cell>
        </row>
        <row r="1105">
          <cell r="A1105" t="str">
            <v>417890.747106481481482140241881359058541789</v>
          </cell>
          <cell r="B1105">
            <v>1</v>
          </cell>
        </row>
        <row r="1106">
          <cell r="A1106" t="str">
            <v>417890.746678240740741140241771359054341789</v>
          </cell>
          <cell r="B1106">
            <v>1</v>
          </cell>
        </row>
        <row r="1107">
          <cell r="A1107" t="str">
            <v>417890.745868055555556140241641359060241789</v>
          </cell>
          <cell r="B1107">
            <v>1</v>
          </cell>
        </row>
        <row r="1108">
          <cell r="A1108" t="str">
            <v>417890.74537037037037140241541359093941789</v>
          </cell>
          <cell r="B1108">
            <v>1</v>
          </cell>
        </row>
        <row r="1109">
          <cell r="A1109" t="str">
            <v>417890.744456018518519140241371359054641789</v>
          </cell>
          <cell r="B1109">
            <v>1</v>
          </cell>
        </row>
        <row r="1110">
          <cell r="A1110" t="str">
            <v>417890.744305555555556140241341359043741789</v>
          </cell>
          <cell r="B1110">
            <v>1</v>
          </cell>
        </row>
        <row r="1111">
          <cell r="A1111" t="str">
            <v>417890.743912037037037140241211359047341789</v>
          </cell>
          <cell r="B1111">
            <v>1</v>
          </cell>
        </row>
        <row r="1112">
          <cell r="A1112" t="str">
            <v>417890.74375140241191359084041789</v>
          </cell>
          <cell r="B1112">
            <v>1</v>
          </cell>
        </row>
        <row r="1113">
          <cell r="A1113" t="str">
            <v>417890.743483796296296140241131359066741789</v>
          </cell>
          <cell r="B1113">
            <v>1</v>
          </cell>
        </row>
        <row r="1114">
          <cell r="A1114" t="str">
            <v>417890.741458333333333140240831359051641789</v>
          </cell>
          <cell r="B1114">
            <v>1</v>
          </cell>
        </row>
        <row r="1115">
          <cell r="A1115" t="str">
            <v>417890.741111111111111140240771359110441789</v>
          </cell>
          <cell r="B1115">
            <v>1</v>
          </cell>
        </row>
        <row r="1116">
          <cell r="A1116" t="str">
            <v>417890.741111111111111140240781359052741789</v>
          </cell>
          <cell r="B1116">
            <v>1</v>
          </cell>
        </row>
        <row r="1117">
          <cell r="A1117" t="str">
            <v>417890.740219907407408140240631359054741789</v>
          </cell>
          <cell r="B1117">
            <v>1</v>
          </cell>
        </row>
        <row r="1118">
          <cell r="A1118" t="str">
            <v>417890.740081018518519140240581359042441789</v>
          </cell>
          <cell r="B1118">
            <v>1</v>
          </cell>
        </row>
        <row r="1119">
          <cell r="A1119" t="str">
            <v>417890.739780092592593140240511359102941789</v>
          </cell>
          <cell r="B1119">
            <v>1</v>
          </cell>
        </row>
        <row r="1120">
          <cell r="A1120" t="str">
            <v>417890.73900462962963140240411359509241790</v>
          </cell>
          <cell r="B1120">
            <v>1</v>
          </cell>
        </row>
        <row r="1121">
          <cell r="A1121" t="str">
            <v>417890.738356481481481140240291359059241789</v>
          </cell>
          <cell r="B1121">
            <v>1</v>
          </cell>
        </row>
        <row r="1122">
          <cell r="A1122" t="str">
            <v>417890.73818287037037140240281359065841789</v>
          </cell>
          <cell r="B1122">
            <v>1</v>
          </cell>
        </row>
        <row r="1123">
          <cell r="A1123" t="str">
            <v>417890.738136574074074140240271359111741789</v>
          </cell>
          <cell r="B1123">
            <v>1</v>
          </cell>
        </row>
        <row r="1124">
          <cell r="A1124" t="str">
            <v>417890.738055555555556140240261359071641789</v>
          </cell>
          <cell r="B1124">
            <v>1</v>
          </cell>
        </row>
        <row r="1125">
          <cell r="A1125" t="str">
            <v>417890.737893518518518140240211359047141789</v>
          </cell>
          <cell r="B1125">
            <v>1</v>
          </cell>
        </row>
        <row r="1126">
          <cell r="A1126" t="str">
            <v>417890.737743055555556140240181359078941789</v>
          </cell>
          <cell r="B1126">
            <v>1</v>
          </cell>
        </row>
        <row r="1127">
          <cell r="A1127" t="str">
            <v>417890.737627314814815140240141359360841790</v>
          </cell>
          <cell r="B1127">
            <v>1</v>
          </cell>
        </row>
        <row r="1128">
          <cell r="A1128" t="str">
            <v>417890.7371875140240061359052641789</v>
          </cell>
          <cell r="B1128">
            <v>1</v>
          </cell>
        </row>
        <row r="1129">
          <cell r="A1129" t="str">
            <v>417890.736736111111111140239961359111441789</v>
          </cell>
          <cell r="B1129">
            <v>1</v>
          </cell>
        </row>
        <row r="1130">
          <cell r="A1130" t="str">
            <v>417890.736180555555556140239871359064841789</v>
          </cell>
          <cell r="B1130">
            <v>1</v>
          </cell>
        </row>
        <row r="1131">
          <cell r="A1131" t="str">
            <v>417890.736111111111111140239851359041641789</v>
          </cell>
          <cell r="B1131">
            <v>1</v>
          </cell>
        </row>
        <row r="1132">
          <cell r="A1132" t="str">
            <v>417890.735358796296296140239741359050741789</v>
          </cell>
          <cell r="B1132">
            <v>1</v>
          </cell>
        </row>
        <row r="1133">
          <cell r="A1133" t="str">
            <v>417890.735185185185185140239711359048141789</v>
          </cell>
          <cell r="B1133">
            <v>1</v>
          </cell>
        </row>
        <row r="1134">
          <cell r="A1134" t="str">
            <v>417890.734976851851852140239661359030641789</v>
          </cell>
          <cell r="B1134">
            <v>1</v>
          </cell>
        </row>
        <row r="1135">
          <cell r="A1135" t="str">
            <v>417890.734328703703704140239601359036941789</v>
          </cell>
          <cell r="B1135">
            <v>1</v>
          </cell>
        </row>
        <row r="1136">
          <cell r="A1136" t="str">
            <v>417890.734224537037037140239581359071341789</v>
          </cell>
          <cell r="B1136">
            <v>1</v>
          </cell>
        </row>
        <row r="1137">
          <cell r="A1137" t="str">
            <v>417890.733993055555556140239551359035041789</v>
          </cell>
          <cell r="B1137">
            <v>1</v>
          </cell>
        </row>
        <row r="1138">
          <cell r="A1138" t="str">
            <v>417890.733356481481481140239461359030741789</v>
          </cell>
          <cell r="B1138">
            <v>1</v>
          </cell>
        </row>
        <row r="1139">
          <cell r="A1139" t="str">
            <v>417890.733356481481481140239491359044341789</v>
          </cell>
          <cell r="B1139">
            <v>1</v>
          </cell>
        </row>
        <row r="1140">
          <cell r="A1140" t="str">
            <v>417890.732974537037037140239361359037041789</v>
          </cell>
          <cell r="B1140">
            <v>1</v>
          </cell>
        </row>
        <row r="1141">
          <cell r="A1141" t="str">
            <v>417890.732800925925926140239341359032041789</v>
          </cell>
          <cell r="B1141">
            <v>1</v>
          </cell>
        </row>
        <row r="1142">
          <cell r="A1142" t="str">
            <v>417890.732731481481481140239331359077541789</v>
          </cell>
          <cell r="B1142">
            <v>1</v>
          </cell>
        </row>
        <row r="1143">
          <cell r="A1143" t="str">
            <v>417890.732662037037037140239311359027341789</v>
          </cell>
          <cell r="B1143">
            <v>1</v>
          </cell>
        </row>
        <row r="1144">
          <cell r="A1144" t="str">
            <v>417890.73212962962963140239201359071441789</v>
          </cell>
          <cell r="B1144">
            <v>1</v>
          </cell>
        </row>
        <row r="1145">
          <cell r="A1145" t="str">
            <v>417890.730914351851852140239061359194741789</v>
          </cell>
          <cell r="B1145">
            <v>1</v>
          </cell>
        </row>
        <row r="1146">
          <cell r="A1146" t="str">
            <v>417890.730520833333333140238981359072941789</v>
          </cell>
          <cell r="B1146">
            <v>1</v>
          </cell>
        </row>
        <row r="1147">
          <cell r="A1147" t="str">
            <v>417890.730451388888889140238971359030341789</v>
          </cell>
          <cell r="B1147">
            <v>1</v>
          </cell>
        </row>
        <row r="1148">
          <cell r="A1148" t="str">
            <v>417890.730023148148148140238881359049141789</v>
          </cell>
          <cell r="B1148">
            <v>1</v>
          </cell>
        </row>
        <row r="1149">
          <cell r="A1149" t="str">
            <v>417890.729502314814815140238801359134141789</v>
          </cell>
          <cell r="B1149">
            <v>1</v>
          </cell>
        </row>
        <row r="1150">
          <cell r="A1150" t="str">
            <v>417890.72880787037037140238651359035841789</v>
          </cell>
          <cell r="B1150">
            <v>1</v>
          </cell>
        </row>
        <row r="1151">
          <cell r="A1151" t="str">
            <v>417890.728483796296296140238591359043441789</v>
          </cell>
          <cell r="B1151">
            <v>1</v>
          </cell>
        </row>
        <row r="1152">
          <cell r="A1152" t="str">
            <v>417890.728414351851852140238571359049841789</v>
          </cell>
          <cell r="B1152">
            <v>1</v>
          </cell>
        </row>
        <row r="1153">
          <cell r="A1153" t="str">
            <v>417890.727662037037037140238501359060141789</v>
          </cell>
          <cell r="B1153">
            <v>1</v>
          </cell>
        </row>
        <row r="1154">
          <cell r="A1154" t="str">
            <v>417890.72755787037037140238481359019641789</v>
          </cell>
          <cell r="B1154">
            <v>1</v>
          </cell>
        </row>
        <row r="1155">
          <cell r="A1155" t="str">
            <v>417890.727326388888889140238431359042641789</v>
          </cell>
          <cell r="B1155">
            <v>1</v>
          </cell>
        </row>
        <row r="1156">
          <cell r="A1156" t="str">
            <v>417890.726122685185185140238271359071741789</v>
          </cell>
          <cell r="B1156">
            <v>1</v>
          </cell>
        </row>
        <row r="1157">
          <cell r="A1157" t="str">
            <v>417890.725150462962963140238091359042941789</v>
          </cell>
          <cell r="B1157">
            <v>1</v>
          </cell>
        </row>
        <row r="1158">
          <cell r="A1158" t="str">
            <v>417890.724803240740741140237961359014241789</v>
          </cell>
          <cell r="B1158">
            <v>1</v>
          </cell>
        </row>
        <row r="1159">
          <cell r="A1159" t="str">
            <v>417890.724351851851852140237921359012141789</v>
          </cell>
          <cell r="B1159">
            <v>1</v>
          </cell>
        </row>
        <row r="1160">
          <cell r="A1160" t="str">
            <v>417890.723923611111111140237811359097041789</v>
          </cell>
          <cell r="B1160">
            <v>1</v>
          </cell>
        </row>
        <row r="1161">
          <cell r="A1161" t="str">
            <v>417890.72369212962963140237751359011241789</v>
          </cell>
          <cell r="B1161">
            <v>1</v>
          </cell>
        </row>
        <row r="1162">
          <cell r="A1162" t="str">
            <v>417890.722592592592593140237541359020841789</v>
          </cell>
          <cell r="B1162">
            <v>1</v>
          </cell>
        </row>
        <row r="1163">
          <cell r="A1163" t="str">
            <v>417890.722523148148148140237501359007741789</v>
          </cell>
          <cell r="B1163">
            <v>1</v>
          </cell>
        </row>
        <row r="1164">
          <cell r="A1164" t="str">
            <v>417890.722152777777778140237401359035441789</v>
          </cell>
          <cell r="B1164">
            <v>1</v>
          </cell>
        </row>
        <row r="1165">
          <cell r="A1165" t="str">
            <v>417890.721574074074074140237311359049341789</v>
          </cell>
          <cell r="B1165">
            <v>1</v>
          </cell>
        </row>
        <row r="1166">
          <cell r="A1166" t="str">
            <v>417890.720810185185185140237171359020041789</v>
          </cell>
          <cell r="B1166">
            <v>1</v>
          </cell>
        </row>
        <row r="1167">
          <cell r="A1167" t="str">
            <v>417890.720752314814815140237161359077641789</v>
          </cell>
          <cell r="B1167">
            <v>1</v>
          </cell>
        </row>
        <row r="1168">
          <cell r="A1168" t="str">
            <v>417890.720416666666667140237071359031341789</v>
          </cell>
          <cell r="B1168">
            <v>1</v>
          </cell>
        </row>
        <row r="1169">
          <cell r="A1169" t="str">
            <v>417890.720300925925926140237041359010441789</v>
          </cell>
          <cell r="B1169">
            <v>1</v>
          </cell>
        </row>
        <row r="1170">
          <cell r="A1170" t="str">
            <v>417890.72025462962963140237021359025941789</v>
          </cell>
          <cell r="B1170">
            <v>1</v>
          </cell>
        </row>
        <row r="1171">
          <cell r="A1171" t="str">
            <v>417890.720243055555556140237011359029941789</v>
          </cell>
          <cell r="B1171">
            <v>1</v>
          </cell>
        </row>
        <row r="1172">
          <cell r="A1172" t="str">
            <v>417890.719363425925926140236921359001141789</v>
          </cell>
          <cell r="B1172">
            <v>1</v>
          </cell>
        </row>
        <row r="1173">
          <cell r="A1173" t="str">
            <v>417890.719050925925926140236841359013841789</v>
          </cell>
          <cell r="B1173">
            <v>1</v>
          </cell>
        </row>
        <row r="1174">
          <cell r="A1174" t="str">
            <v>417890.718946759259259140236821359019741789</v>
          </cell>
          <cell r="B1174">
            <v>1</v>
          </cell>
        </row>
        <row r="1175">
          <cell r="A1175" t="str">
            <v>417890.718333333333333140236681359026441789</v>
          </cell>
          <cell r="B1175">
            <v>1</v>
          </cell>
        </row>
        <row r="1176">
          <cell r="A1176" t="str">
            <v>417890.717789351851852140236601359031441789</v>
          </cell>
          <cell r="B1176">
            <v>1</v>
          </cell>
        </row>
        <row r="1177">
          <cell r="A1177" t="str">
            <v>417890.716793981481481140236421359449741790</v>
          </cell>
          <cell r="B1177">
            <v>1</v>
          </cell>
        </row>
        <row r="1178">
          <cell r="A1178" t="str">
            <v>417890.716006944444444140236311359020341789</v>
          </cell>
          <cell r="B1178">
            <v>1</v>
          </cell>
        </row>
        <row r="1179">
          <cell r="A1179" t="str">
            <v>417890.715706018518519140236261359005141789</v>
          </cell>
          <cell r="B1179">
            <v>1</v>
          </cell>
        </row>
        <row r="1180">
          <cell r="A1180" t="str">
            <v>417890.71568287037037140236251359010541789</v>
          </cell>
          <cell r="B1180">
            <v>1</v>
          </cell>
        </row>
        <row r="1181">
          <cell r="A1181" t="str">
            <v>417890.715023148148148140236111359025841789</v>
          </cell>
          <cell r="B1181">
            <v>1</v>
          </cell>
        </row>
        <row r="1182">
          <cell r="A1182" t="str">
            <v>417890.714583333333333140236021359068441789</v>
          </cell>
          <cell r="B1182">
            <v>1</v>
          </cell>
        </row>
        <row r="1183">
          <cell r="A1183" t="str">
            <v>417890.714479166666667140236011359000741789</v>
          </cell>
          <cell r="B1183">
            <v>1</v>
          </cell>
        </row>
        <row r="1184">
          <cell r="A1184" t="str">
            <v>417890.714467592592593140236001358995141789</v>
          </cell>
          <cell r="B1184">
            <v>1</v>
          </cell>
        </row>
        <row r="1185">
          <cell r="A1185" t="str">
            <v>417890.714131944444444140235911358997641789</v>
          </cell>
          <cell r="B1185">
            <v>1</v>
          </cell>
        </row>
        <row r="1186">
          <cell r="A1186" t="str">
            <v>417890.714016203703704140235891359021241789</v>
          </cell>
          <cell r="B1186">
            <v>1</v>
          </cell>
        </row>
        <row r="1187">
          <cell r="A1187" t="str">
            <v>417890.713935185185185140235881359042141789</v>
          </cell>
          <cell r="B1187">
            <v>1</v>
          </cell>
        </row>
        <row r="1188">
          <cell r="A1188" t="str">
            <v>417890.713703703703704140235851359349041790</v>
          </cell>
          <cell r="B1188">
            <v>1</v>
          </cell>
        </row>
        <row r="1189">
          <cell r="A1189" t="str">
            <v>417890.713321759259259140235731359000841789</v>
          </cell>
          <cell r="B1189">
            <v>1</v>
          </cell>
        </row>
        <row r="1190">
          <cell r="A1190" t="str">
            <v>417890.712881944444444140235631359020641789</v>
          </cell>
          <cell r="B1190">
            <v>1</v>
          </cell>
        </row>
        <row r="1191">
          <cell r="A1191" t="str">
            <v>417890.711793981481482140235491359017641789</v>
          </cell>
          <cell r="B1191">
            <v>1</v>
          </cell>
        </row>
        <row r="1192">
          <cell r="A1192" t="str">
            <v>417890.711689814814815140235471359004941789</v>
          </cell>
          <cell r="B1192">
            <v>1</v>
          </cell>
        </row>
        <row r="1193">
          <cell r="A1193" t="str">
            <v>417890.7115625140235451359007841789</v>
          </cell>
          <cell r="B1193">
            <v>1</v>
          </cell>
        </row>
        <row r="1194">
          <cell r="A1194" t="str">
            <v>417890.7109375140235341358997341789</v>
          </cell>
          <cell r="B1194">
            <v>1</v>
          </cell>
        </row>
        <row r="1195">
          <cell r="A1195" t="str">
            <v>417890.710833333333333140235321359029541789</v>
          </cell>
          <cell r="B1195">
            <v>1</v>
          </cell>
        </row>
        <row r="1196">
          <cell r="A1196" t="str">
            <v>417890.710601851851852140235301359020941789</v>
          </cell>
          <cell r="B1196">
            <v>1</v>
          </cell>
        </row>
        <row r="1197">
          <cell r="A1197" t="str">
            <v>417890.710173611111111140235191359020241789</v>
          </cell>
          <cell r="B1197">
            <v>1</v>
          </cell>
        </row>
        <row r="1198">
          <cell r="A1198" t="str">
            <v>417890.710173611111111140235201358996641789</v>
          </cell>
          <cell r="B1198">
            <v>1</v>
          </cell>
        </row>
        <row r="1199">
          <cell r="A1199" t="str">
            <v>417890.709722222222222140235091358992041789</v>
          </cell>
          <cell r="B1199">
            <v>1</v>
          </cell>
        </row>
        <row r="1200">
          <cell r="A1200" t="str">
            <v>417890.70931712962963140235011359010341789</v>
          </cell>
          <cell r="B1200">
            <v>1</v>
          </cell>
        </row>
        <row r="1201">
          <cell r="A1201" t="str">
            <v>417890.708090277777778140234781359333141790</v>
          </cell>
          <cell r="B1201">
            <v>1</v>
          </cell>
        </row>
        <row r="1202">
          <cell r="A1202" t="str">
            <v>417890.706990740740741140234571359159841789</v>
          </cell>
          <cell r="B1202">
            <v>1</v>
          </cell>
        </row>
        <row r="1203">
          <cell r="A1203" t="str">
            <v>417890.706967592592593140234561359031741789</v>
          </cell>
          <cell r="B1203">
            <v>1</v>
          </cell>
        </row>
        <row r="1204">
          <cell r="A1204" t="str">
            <v>417890.706574074074074140234451358991141789</v>
          </cell>
          <cell r="B1204">
            <v>1</v>
          </cell>
        </row>
        <row r="1205">
          <cell r="A1205" t="str">
            <v>417890.706319444444444140234391359029341789</v>
          </cell>
          <cell r="B1205">
            <v>1</v>
          </cell>
        </row>
        <row r="1206">
          <cell r="A1206" t="str">
            <v>417890.706296296296296140234381359072641789</v>
          </cell>
          <cell r="B1206">
            <v>1</v>
          </cell>
        </row>
        <row r="1207">
          <cell r="A1207" t="str">
            <v>417890.705578703703704140234341359046941789</v>
          </cell>
          <cell r="B1207">
            <v>1</v>
          </cell>
        </row>
        <row r="1208">
          <cell r="A1208" t="str">
            <v>417890.705393518518519140234321359076641789</v>
          </cell>
          <cell r="B1208">
            <v>1</v>
          </cell>
        </row>
        <row r="1209">
          <cell r="A1209" t="str">
            <v>417890.705069444444444140234241358987741789</v>
          </cell>
          <cell r="B1209">
            <v>1</v>
          </cell>
        </row>
        <row r="1210">
          <cell r="A1210" t="str">
            <v>417890.704976851851852140234201359350941790</v>
          </cell>
          <cell r="B1210">
            <v>1</v>
          </cell>
        </row>
        <row r="1211">
          <cell r="A1211" t="str">
            <v>417890.704768518518519140234141358987541789</v>
          </cell>
          <cell r="B1211">
            <v>1</v>
          </cell>
        </row>
        <row r="1212">
          <cell r="A1212" t="str">
            <v>417890.704525462962963140234051358986141789</v>
          </cell>
          <cell r="B1212">
            <v>1</v>
          </cell>
        </row>
        <row r="1213">
          <cell r="A1213" t="str">
            <v>417890.703831018518518140233981358986741789</v>
          </cell>
          <cell r="B1213">
            <v>1</v>
          </cell>
        </row>
        <row r="1214">
          <cell r="A1214" t="str">
            <v>417890.703831018518518140233961359084941789</v>
          </cell>
          <cell r="B1214">
            <v>1</v>
          </cell>
        </row>
        <row r="1215">
          <cell r="A1215" t="str">
            <v>417890.703553240740741140233901359052841789</v>
          </cell>
          <cell r="B1215">
            <v>1</v>
          </cell>
        </row>
        <row r="1216">
          <cell r="A1216" t="str">
            <v>417890.703402777777778140233851358991941789</v>
          </cell>
          <cell r="B1216">
            <v>1</v>
          </cell>
        </row>
        <row r="1217">
          <cell r="A1217" t="str">
            <v>417890.7021875140233611358980341789</v>
          </cell>
          <cell r="B1217">
            <v>1</v>
          </cell>
        </row>
        <row r="1218">
          <cell r="A1218" t="str">
            <v>417890.702152777777778140233601358987441789</v>
          </cell>
          <cell r="B1218">
            <v>1</v>
          </cell>
        </row>
        <row r="1219">
          <cell r="A1219" t="str">
            <v>417890.702071759259259140233581359347241790</v>
          </cell>
          <cell r="B1219">
            <v>1</v>
          </cell>
        </row>
        <row r="1220">
          <cell r="A1220" t="str">
            <v>417890.702013888888889140233551358986941789</v>
          </cell>
          <cell r="B1220">
            <v>1</v>
          </cell>
        </row>
        <row r="1221">
          <cell r="A1221" t="str">
            <v>417890.701967592592593140233541359055041789</v>
          </cell>
          <cell r="B1221">
            <v>1</v>
          </cell>
        </row>
        <row r="1222">
          <cell r="A1222" t="str">
            <v>417890.701851851851852140233501358986241789</v>
          </cell>
          <cell r="B1222">
            <v>1</v>
          </cell>
        </row>
        <row r="1223">
          <cell r="A1223" t="str">
            <v>417890.701747685185185140233481358996741789</v>
          </cell>
          <cell r="B1223">
            <v>1</v>
          </cell>
        </row>
        <row r="1224">
          <cell r="A1224" t="str">
            <v>417890.701377314814815140233401359314841790</v>
          </cell>
          <cell r="B1224">
            <v>1</v>
          </cell>
        </row>
        <row r="1225">
          <cell r="A1225" t="str">
            <v>417890.700590277777778140233301359097141789</v>
          </cell>
          <cell r="B1225">
            <v>1</v>
          </cell>
        </row>
        <row r="1226">
          <cell r="A1226" t="str">
            <v>417890.700069444444444140233211359008141789</v>
          </cell>
          <cell r="B1226">
            <v>1</v>
          </cell>
        </row>
        <row r="1227">
          <cell r="A1227" t="str">
            <v>417890.699849537037037140233141358999441789</v>
          </cell>
          <cell r="B1227">
            <v>1</v>
          </cell>
        </row>
        <row r="1228">
          <cell r="A1228" t="str">
            <v>417890.699803240740741140233111359316741790</v>
          </cell>
          <cell r="B1228">
            <v>1</v>
          </cell>
        </row>
        <row r="1229">
          <cell r="A1229" t="str">
            <v>417890.699270833333333140233061359144841789</v>
          </cell>
          <cell r="B1229">
            <v>1</v>
          </cell>
        </row>
        <row r="1230">
          <cell r="A1230" t="str">
            <v>417890.699085648148148140233031359064741789</v>
          </cell>
          <cell r="B1230">
            <v>1</v>
          </cell>
        </row>
        <row r="1231">
          <cell r="A1231" t="str">
            <v>417890.698900462962963140232991358977241789</v>
          </cell>
          <cell r="B1231">
            <v>1</v>
          </cell>
        </row>
        <row r="1232">
          <cell r="A1232" t="str">
            <v>417890.698888888888889140232961358976541789</v>
          </cell>
          <cell r="B1232">
            <v>1</v>
          </cell>
        </row>
        <row r="1233">
          <cell r="A1233" t="str">
            <v>417890.698344907407407140232871358976441789</v>
          </cell>
          <cell r="B1233">
            <v>1</v>
          </cell>
        </row>
        <row r="1234">
          <cell r="A1234" t="str">
            <v>417890.698344907407407140232881359561641790</v>
          </cell>
          <cell r="B1234">
            <v>1</v>
          </cell>
        </row>
        <row r="1235">
          <cell r="A1235" t="str">
            <v>417890.698020833333333140232791358978541789</v>
          </cell>
          <cell r="B1235">
            <v>1</v>
          </cell>
        </row>
        <row r="1236">
          <cell r="A1236" t="str">
            <v>417890.697905092592593140232751359031941789</v>
          </cell>
          <cell r="B1236">
            <v>1</v>
          </cell>
        </row>
        <row r="1237">
          <cell r="A1237" t="str">
            <v>417890.696770833333333140232521359555841790</v>
          </cell>
          <cell r="B1237">
            <v>1</v>
          </cell>
        </row>
        <row r="1238">
          <cell r="A1238" t="str">
            <v>417890.696747685185185140232511359052541789</v>
          </cell>
          <cell r="B1238">
            <v>1</v>
          </cell>
        </row>
        <row r="1239">
          <cell r="A1239" t="str">
            <v>417890.696388888888889140232461358992641789</v>
          </cell>
          <cell r="B1239">
            <v>1</v>
          </cell>
        </row>
        <row r="1240">
          <cell r="A1240" t="str">
            <v>417890.6959375140232391358978041789</v>
          </cell>
          <cell r="B1240">
            <v>1</v>
          </cell>
        </row>
        <row r="1241">
          <cell r="A1241" t="str">
            <v>417890.695787037037037140232371358972641789</v>
          </cell>
          <cell r="B1241">
            <v>1</v>
          </cell>
        </row>
        <row r="1242">
          <cell r="A1242" t="str">
            <v>417890.695775462962963140232351358973841789</v>
          </cell>
          <cell r="B1242">
            <v>1</v>
          </cell>
        </row>
        <row r="1243">
          <cell r="A1243" t="str">
            <v>417890.694965277777778140232251359089241789</v>
          </cell>
          <cell r="B1243">
            <v>1</v>
          </cell>
        </row>
        <row r="1244">
          <cell r="A1244" t="str">
            <v>417890.694293981481481140232131358974441789</v>
          </cell>
          <cell r="B1244">
            <v>1</v>
          </cell>
        </row>
        <row r="1245">
          <cell r="A1245" t="str">
            <v>417890.694016203703704140232091358977341789</v>
          </cell>
          <cell r="B1245">
            <v>1</v>
          </cell>
        </row>
        <row r="1246">
          <cell r="A1246" t="str">
            <v>417890.693263888888889140231971358973641789</v>
          </cell>
          <cell r="B1246">
            <v>1</v>
          </cell>
        </row>
        <row r="1247">
          <cell r="A1247" t="str">
            <v>417890.692025462962963140231781358973541789</v>
          </cell>
          <cell r="B1247">
            <v>1</v>
          </cell>
        </row>
        <row r="1248">
          <cell r="A1248" t="str">
            <v>417890.691087962962963140231691358995741789</v>
          </cell>
          <cell r="B1248">
            <v>1</v>
          </cell>
        </row>
        <row r="1249">
          <cell r="A1249" t="str">
            <v>417890.690034722222222140231511358981241789</v>
          </cell>
          <cell r="B1249">
            <v>1</v>
          </cell>
        </row>
        <row r="1250">
          <cell r="A1250" t="str">
            <v>417890.68974537037037140231461358963041789</v>
          </cell>
          <cell r="B1250">
            <v>1</v>
          </cell>
        </row>
        <row r="1251">
          <cell r="A1251" t="str">
            <v>417890.689467592592592140231391359048341789</v>
          </cell>
          <cell r="B1251">
            <v>1</v>
          </cell>
        </row>
        <row r="1252">
          <cell r="A1252" t="str">
            <v>417890.688761574074074140231271358961941789</v>
          </cell>
          <cell r="B1252">
            <v>1</v>
          </cell>
        </row>
        <row r="1253">
          <cell r="A1253" t="str">
            <v>417890.688726851851852140231251358967141789</v>
          </cell>
          <cell r="B1253">
            <v>1</v>
          </cell>
        </row>
        <row r="1254">
          <cell r="A1254" t="str">
            <v>417890.688298611111111140231181359043641789</v>
          </cell>
          <cell r="B1254">
            <v>1</v>
          </cell>
        </row>
        <row r="1255">
          <cell r="A1255" t="str">
            <v>417890.688275462962963140231151358981741789</v>
          </cell>
          <cell r="B1255">
            <v>1</v>
          </cell>
        </row>
        <row r="1256">
          <cell r="A1256" t="str">
            <v>417890.688125140231111358960241789</v>
          </cell>
          <cell r="B1256">
            <v>1</v>
          </cell>
        </row>
        <row r="1257">
          <cell r="A1257" t="str">
            <v>417890.688101851851852140231101358972141789</v>
          </cell>
          <cell r="B1257">
            <v>1</v>
          </cell>
        </row>
        <row r="1258">
          <cell r="A1258" t="str">
            <v>417890.687638888888889140231031358961241789</v>
          </cell>
          <cell r="B1258">
            <v>1</v>
          </cell>
        </row>
        <row r="1259">
          <cell r="A1259" t="str">
            <v>417890.687592592592593140231001358961741789</v>
          </cell>
          <cell r="B1259">
            <v>1</v>
          </cell>
        </row>
        <row r="1260">
          <cell r="A1260" t="str">
            <v>417890.687465277777778140230981358974041789</v>
          </cell>
          <cell r="B1260">
            <v>1</v>
          </cell>
        </row>
        <row r="1261">
          <cell r="A1261" t="str">
            <v>417890.687314814814815140230921358976941789</v>
          </cell>
          <cell r="B1261">
            <v>1</v>
          </cell>
        </row>
        <row r="1262">
          <cell r="A1262" t="str">
            <v>417890.686759259259259140230831358955841789</v>
          </cell>
          <cell r="B1262">
            <v>1</v>
          </cell>
        </row>
        <row r="1263">
          <cell r="A1263" t="str">
            <v>417890.686631944444445140230801358961041789</v>
          </cell>
          <cell r="B1263">
            <v>1</v>
          </cell>
        </row>
        <row r="1264">
          <cell r="A1264" t="str">
            <v>417890.686226851851852140230741358987141789</v>
          </cell>
          <cell r="B1264">
            <v>1</v>
          </cell>
        </row>
        <row r="1265">
          <cell r="A1265" t="str">
            <v>417890.685960648148148140230701358957041789</v>
          </cell>
          <cell r="B1265">
            <v>1</v>
          </cell>
        </row>
        <row r="1266">
          <cell r="A1266" t="str">
            <v>417890.684918981481481140230531358953941789</v>
          </cell>
          <cell r="B1266">
            <v>1</v>
          </cell>
        </row>
        <row r="1267">
          <cell r="A1267" t="str">
            <v>417890.684236111111111140230421358960541789</v>
          </cell>
          <cell r="B1267">
            <v>1</v>
          </cell>
        </row>
        <row r="1268">
          <cell r="A1268" t="str">
            <v>417890.684016203703704140230371358966441789</v>
          </cell>
          <cell r="B1268">
            <v>1</v>
          </cell>
        </row>
        <row r="1269">
          <cell r="A1269" t="str">
            <v>417890.683784722222222140230341358961841789</v>
          </cell>
          <cell r="B1269">
            <v>1</v>
          </cell>
        </row>
        <row r="1270">
          <cell r="A1270" t="str">
            <v>417890.682731481481481140230151358973341789</v>
          </cell>
          <cell r="B1270">
            <v>1</v>
          </cell>
        </row>
        <row r="1271">
          <cell r="A1271" t="str">
            <v>417890.682534722222222140230071358978141789</v>
          </cell>
          <cell r="B1271">
            <v>1</v>
          </cell>
        </row>
        <row r="1272">
          <cell r="A1272" t="str">
            <v>417890.682233796296296140230031358972841789</v>
          </cell>
          <cell r="B1272">
            <v>1</v>
          </cell>
        </row>
        <row r="1273">
          <cell r="A1273" t="str">
            <v>417890.681550925925926140229881358966941789</v>
          </cell>
          <cell r="B1273">
            <v>1</v>
          </cell>
        </row>
        <row r="1274">
          <cell r="A1274" t="str">
            <v>417890.680914351851852140229771358953341789</v>
          </cell>
          <cell r="B1274">
            <v>1</v>
          </cell>
        </row>
        <row r="1275">
          <cell r="A1275" t="str">
            <v>417890.680555555555555140229711358960841789</v>
          </cell>
          <cell r="B1275">
            <v>1</v>
          </cell>
        </row>
        <row r="1276">
          <cell r="A1276" t="str">
            <v>417890.680266203703704140229661358976841789</v>
          </cell>
          <cell r="B1276">
            <v>1</v>
          </cell>
        </row>
        <row r="1277">
          <cell r="A1277" t="str">
            <v>417890.680034722222222140229641358945841789</v>
          </cell>
          <cell r="B1277">
            <v>1</v>
          </cell>
        </row>
        <row r="1278">
          <cell r="A1278" t="str">
            <v>417890.679837962962963140229611359089341789</v>
          </cell>
          <cell r="B1278">
            <v>1</v>
          </cell>
        </row>
        <row r="1279">
          <cell r="A1279" t="str">
            <v>417890.679467592592593140229561358981541789</v>
          </cell>
          <cell r="B1279">
            <v>1</v>
          </cell>
        </row>
        <row r="1280">
          <cell r="A1280" t="str">
            <v>417890.678564814814815140229361358992141789</v>
          </cell>
          <cell r="B1280">
            <v>1</v>
          </cell>
        </row>
        <row r="1281">
          <cell r="A1281" t="str">
            <v>417890.678194444444444140229301358999741789</v>
          </cell>
          <cell r="B1281">
            <v>1</v>
          </cell>
        </row>
        <row r="1282">
          <cell r="A1282" t="str">
            <v>417890.677569444444444140229201358995241789</v>
          </cell>
          <cell r="B1282">
            <v>1</v>
          </cell>
        </row>
        <row r="1283">
          <cell r="A1283" t="str">
            <v>417890.677291666666667140229181359079041789</v>
          </cell>
          <cell r="B1283">
            <v>1</v>
          </cell>
        </row>
        <row r="1284">
          <cell r="A1284" t="str">
            <v>417890.677106481481481140229171358962141789</v>
          </cell>
          <cell r="B1284">
            <v>1</v>
          </cell>
        </row>
        <row r="1285">
          <cell r="A1285" t="str">
            <v>417890.676631944444444140229081359054441789</v>
          </cell>
          <cell r="B1285">
            <v>1</v>
          </cell>
        </row>
        <row r="1286">
          <cell r="A1286" t="str">
            <v>417890.675451388888889140228921358955641789</v>
          </cell>
          <cell r="B1286">
            <v>1</v>
          </cell>
        </row>
        <row r="1287">
          <cell r="A1287" t="str">
            <v>417890.675138888888889140228881358967741789</v>
          </cell>
          <cell r="B1287">
            <v>1</v>
          </cell>
        </row>
        <row r="1288">
          <cell r="A1288" t="str">
            <v>417890.674965277777778140228861359085341789</v>
          </cell>
          <cell r="B1288">
            <v>1</v>
          </cell>
        </row>
        <row r="1289">
          <cell r="A1289" t="str">
            <v>417890.674872685185185140228841358933741789</v>
          </cell>
          <cell r="B1289">
            <v>1</v>
          </cell>
        </row>
        <row r="1290">
          <cell r="A1290" t="str">
            <v>417890.673668981481481140228621359041841789</v>
          </cell>
          <cell r="B1290">
            <v>1</v>
          </cell>
        </row>
        <row r="1291">
          <cell r="A1291" t="str">
            <v>417890.672905092592593140228491358945941789</v>
          </cell>
          <cell r="B1291">
            <v>1</v>
          </cell>
        </row>
        <row r="1292">
          <cell r="A1292" t="str">
            <v>417890.67287037037037140228481358939841789</v>
          </cell>
          <cell r="B1292">
            <v>1</v>
          </cell>
        </row>
        <row r="1293">
          <cell r="A1293" t="str">
            <v>417890.67255787037037140228451359332141790</v>
          </cell>
          <cell r="B1293">
            <v>1</v>
          </cell>
        </row>
        <row r="1294">
          <cell r="A1294" t="str">
            <v>417890.672152777777778140228381359053541789</v>
          </cell>
          <cell r="B1294">
            <v>1</v>
          </cell>
        </row>
        <row r="1295">
          <cell r="A1295" t="str">
            <v>417890.670474537037037140228221358951541789</v>
          </cell>
          <cell r="B1295">
            <v>1</v>
          </cell>
        </row>
        <row r="1296">
          <cell r="A1296" t="str">
            <v>417890.670138888888889140228131358971841789</v>
          </cell>
          <cell r="B1296">
            <v>1</v>
          </cell>
        </row>
        <row r="1297">
          <cell r="A1297" t="str">
            <v>417890.670046296296296140228101358952541789</v>
          </cell>
          <cell r="B1297">
            <v>1</v>
          </cell>
        </row>
        <row r="1298">
          <cell r="A1298" t="str">
            <v>417890.67140228091358953841789</v>
          </cell>
          <cell r="B1298">
            <v>1</v>
          </cell>
        </row>
        <row r="1299">
          <cell r="A1299" t="str">
            <v>417890.669131944444444140227861358981641789</v>
          </cell>
          <cell r="B1299">
            <v>1</v>
          </cell>
        </row>
        <row r="1300">
          <cell r="A1300" t="str">
            <v>417890.668958333333333140227831358939441789</v>
          </cell>
          <cell r="B1300">
            <v>1</v>
          </cell>
        </row>
        <row r="1301">
          <cell r="A1301" t="str">
            <v>417890.668194444444444140227731358953641789</v>
          </cell>
          <cell r="B1301">
            <v>1</v>
          </cell>
        </row>
        <row r="1302">
          <cell r="A1302" t="str">
            <v>417890.66818287037037140227721359083441789</v>
          </cell>
          <cell r="B1302">
            <v>1</v>
          </cell>
        </row>
        <row r="1303">
          <cell r="A1303" t="str">
            <v>417890.667962962962963140227711358929541789</v>
          </cell>
          <cell r="B1303">
            <v>1</v>
          </cell>
        </row>
        <row r="1304">
          <cell r="A1304" t="str">
            <v>417890.667800925925926140227701358934741789</v>
          </cell>
          <cell r="B1304">
            <v>1</v>
          </cell>
        </row>
        <row r="1305">
          <cell r="A1305" t="str">
            <v>417890.667650462962963140227671358933041789</v>
          </cell>
          <cell r="B1305">
            <v>1</v>
          </cell>
        </row>
        <row r="1306">
          <cell r="A1306" t="str">
            <v>417890.666678240740741140227571358924641789</v>
          </cell>
          <cell r="B1306">
            <v>1</v>
          </cell>
        </row>
        <row r="1307">
          <cell r="A1307" t="str">
            <v>417890.664814814814815140227311358934341789</v>
          </cell>
          <cell r="B1307">
            <v>1</v>
          </cell>
        </row>
        <row r="1308">
          <cell r="A1308" t="str">
            <v>417890.664768518518518140227301358939041789</v>
          </cell>
          <cell r="B1308">
            <v>1</v>
          </cell>
        </row>
        <row r="1309">
          <cell r="A1309" t="str">
            <v>417890.664467592592593140227271358956841789</v>
          </cell>
          <cell r="B1309">
            <v>1</v>
          </cell>
        </row>
        <row r="1310">
          <cell r="A1310" t="str">
            <v>417890.661550925925926140226861358925341789</v>
          </cell>
          <cell r="B1310">
            <v>1</v>
          </cell>
        </row>
        <row r="1311">
          <cell r="A1311" t="str">
            <v>417890.661365740740741140226841358920341789</v>
          </cell>
          <cell r="B1311">
            <v>1</v>
          </cell>
        </row>
        <row r="1312">
          <cell r="A1312" t="str">
            <v>417890.660949074074074140226771358934441789</v>
          </cell>
          <cell r="B1312">
            <v>1</v>
          </cell>
        </row>
        <row r="1313">
          <cell r="A1313" t="str">
            <v>417890.660416666666667140226631358925241789</v>
          </cell>
          <cell r="B1313">
            <v>1</v>
          </cell>
        </row>
        <row r="1314">
          <cell r="A1314" t="str">
            <v>417890.659363425925926140226441358934041789</v>
          </cell>
          <cell r="B1314">
            <v>1</v>
          </cell>
        </row>
        <row r="1315">
          <cell r="A1315" t="str">
            <v>417890.65837962962963140226261358995641789</v>
          </cell>
          <cell r="B1315">
            <v>1</v>
          </cell>
        </row>
        <row r="1316">
          <cell r="A1316" t="str">
            <v>417890.657986111111111140226201358993741789</v>
          </cell>
          <cell r="B1316">
            <v>1</v>
          </cell>
        </row>
        <row r="1317">
          <cell r="A1317" t="str">
            <v>417890.65775462962963140226181358919941789</v>
          </cell>
          <cell r="B1317">
            <v>1</v>
          </cell>
        </row>
        <row r="1318">
          <cell r="A1318" t="str">
            <v>417890.65744212962963140226151358924741789</v>
          </cell>
          <cell r="B1318">
            <v>1</v>
          </cell>
        </row>
        <row r="1319">
          <cell r="A1319" t="str">
            <v>417890.657256944444444140226121358915141789</v>
          </cell>
          <cell r="B1319">
            <v>1</v>
          </cell>
        </row>
        <row r="1320">
          <cell r="A1320" t="str">
            <v>417890.656712962962963140226021358920241789</v>
          </cell>
          <cell r="B1320">
            <v>1</v>
          </cell>
        </row>
        <row r="1321">
          <cell r="A1321" t="str">
            <v>417890.655173611111111140225691358930141789</v>
          </cell>
          <cell r="B1321">
            <v>1</v>
          </cell>
        </row>
        <row r="1322">
          <cell r="A1322" t="str">
            <v>417890.654201388888889140225621358924141789</v>
          </cell>
          <cell r="B1322">
            <v>1</v>
          </cell>
        </row>
        <row r="1323">
          <cell r="A1323" t="str">
            <v>417890.653877314814815140225591358929041789</v>
          </cell>
          <cell r="B1323">
            <v>1</v>
          </cell>
        </row>
        <row r="1324">
          <cell r="A1324" t="str">
            <v>417890.653090277777778140225521358911341789</v>
          </cell>
          <cell r="B1324">
            <v>1</v>
          </cell>
        </row>
        <row r="1325">
          <cell r="A1325" t="str">
            <v>417890.652581018518518140225481358924841789</v>
          </cell>
          <cell r="B1325">
            <v>1</v>
          </cell>
        </row>
        <row r="1326">
          <cell r="A1326" t="str">
            <v>417890.652395833333333140225461359026541789</v>
          </cell>
          <cell r="B1326">
            <v>1</v>
          </cell>
        </row>
        <row r="1327">
          <cell r="A1327" t="str">
            <v>417890.651805555555556140225361359025741789</v>
          </cell>
          <cell r="B1327">
            <v>1</v>
          </cell>
        </row>
        <row r="1328">
          <cell r="A1328" t="str">
            <v>417890.651655092592593140225351358933241789</v>
          </cell>
          <cell r="B1328">
            <v>1</v>
          </cell>
        </row>
        <row r="1329">
          <cell r="A1329" t="str">
            <v>417890.651585648148148140225341358909841789</v>
          </cell>
          <cell r="B1329">
            <v>1</v>
          </cell>
        </row>
        <row r="1330">
          <cell r="A1330" t="str">
            <v>417890.651099537037037140225291358951841789</v>
          </cell>
          <cell r="B1330">
            <v>1</v>
          </cell>
        </row>
        <row r="1331">
          <cell r="A1331" t="str">
            <v>417890.650868055555556140225261359322941790</v>
          </cell>
          <cell r="B1331">
            <v>1</v>
          </cell>
        </row>
        <row r="1332">
          <cell r="A1332" t="str">
            <v>417890.650289351851852140225171358909241789</v>
          </cell>
          <cell r="B1332">
            <v>1</v>
          </cell>
        </row>
        <row r="1333">
          <cell r="A1333" t="str">
            <v>417890.649780092592593140225091358938541789</v>
          </cell>
          <cell r="B1333">
            <v>1</v>
          </cell>
        </row>
        <row r="1334">
          <cell r="A1334" t="str">
            <v>417890.6496875140225081358927941789</v>
          </cell>
          <cell r="B1334">
            <v>1</v>
          </cell>
        </row>
        <row r="1335">
          <cell r="A1335" t="str">
            <v>417890.649664351851852140225071358913141789</v>
          </cell>
          <cell r="B1335">
            <v>1</v>
          </cell>
        </row>
        <row r="1336">
          <cell r="A1336" t="str">
            <v>417890.649131944444444140225001358915341789</v>
          </cell>
          <cell r="B1336">
            <v>1</v>
          </cell>
        </row>
        <row r="1337">
          <cell r="A1337" t="str">
            <v>417890.649039351851852140224991358911041789</v>
          </cell>
          <cell r="B1337">
            <v>1</v>
          </cell>
        </row>
        <row r="1338">
          <cell r="A1338" t="str">
            <v>417890.648530092592593140224941358925141789</v>
          </cell>
          <cell r="B1338">
            <v>1</v>
          </cell>
        </row>
        <row r="1339">
          <cell r="A1339" t="str">
            <v>417890.648321759259259140224901358955741789</v>
          </cell>
          <cell r="B1339">
            <v>1</v>
          </cell>
        </row>
        <row r="1340">
          <cell r="A1340" t="str">
            <v>417890.648287037037037140224891358925441789</v>
          </cell>
          <cell r="B1340">
            <v>1</v>
          </cell>
        </row>
        <row r="1341">
          <cell r="A1341" t="str">
            <v>417890.64787037037037140224851358938041789</v>
          </cell>
          <cell r="B1341">
            <v>1</v>
          </cell>
        </row>
        <row r="1342">
          <cell r="A1342" t="str">
            <v>417890.647523148148148140224811358911741789</v>
          </cell>
          <cell r="B1342">
            <v>1</v>
          </cell>
        </row>
        <row r="1343">
          <cell r="A1343" t="str">
            <v>417890.64712962962963140224771358924241789</v>
          </cell>
          <cell r="B1343">
            <v>1</v>
          </cell>
        </row>
        <row r="1344">
          <cell r="A1344" t="str">
            <v>417890.64662037037037140224731358951641789</v>
          </cell>
          <cell r="B1344">
            <v>1</v>
          </cell>
        </row>
        <row r="1345">
          <cell r="A1345" t="str">
            <v>417890.644641203703704140224501358910141789</v>
          </cell>
          <cell r="B1345">
            <v>1</v>
          </cell>
        </row>
        <row r="1346">
          <cell r="A1346" t="str">
            <v>417890.643796296296296140224391358907441789</v>
          </cell>
          <cell r="B1346">
            <v>1</v>
          </cell>
        </row>
        <row r="1347">
          <cell r="A1347" t="str">
            <v>417890.643738425925926140224381358977641789</v>
          </cell>
          <cell r="B1347">
            <v>1</v>
          </cell>
        </row>
        <row r="1348">
          <cell r="A1348" t="str">
            <v>417890.643078703703704140224311358916241789</v>
          </cell>
          <cell r="B1348">
            <v>1</v>
          </cell>
        </row>
        <row r="1349">
          <cell r="A1349" t="str">
            <v>417890.642986111111111140224281358910941789</v>
          </cell>
          <cell r="B1349">
            <v>1</v>
          </cell>
        </row>
        <row r="1350">
          <cell r="A1350" t="str">
            <v>417890.642928240740741140224251358900641789</v>
          </cell>
          <cell r="B1350">
            <v>1</v>
          </cell>
        </row>
        <row r="1351">
          <cell r="A1351" t="str">
            <v>417890.642210648148148140224161358928841789</v>
          </cell>
          <cell r="B1351">
            <v>1</v>
          </cell>
        </row>
        <row r="1352">
          <cell r="A1352" t="str">
            <v>417890.641076388888889140224051359177941789</v>
          </cell>
          <cell r="B1352">
            <v>1</v>
          </cell>
        </row>
        <row r="1353">
          <cell r="A1353" t="str">
            <v>417890.640081018518519140223941359417241790</v>
          </cell>
          <cell r="B1353">
            <v>1</v>
          </cell>
        </row>
        <row r="1354">
          <cell r="A1354" t="str">
            <v>417890.640046296296296140223931359025341789</v>
          </cell>
          <cell r="B1354">
            <v>1</v>
          </cell>
        </row>
        <row r="1355">
          <cell r="A1355" t="str">
            <v>417890.639803240740741140223881358901541789</v>
          </cell>
          <cell r="B1355">
            <v>1</v>
          </cell>
        </row>
        <row r="1356">
          <cell r="A1356" t="str">
            <v>417890.639594907407407140223841358915941789</v>
          </cell>
          <cell r="B1356">
            <v>1</v>
          </cell>
        </row>
        <row r="1357">
          <cell r="A1357" t="str">
            <v>417890.639166666666667140223781358907141789</v>
          </cell>
          <cell r="B1357">
            <v>1</v>
          </cell>
        </row>
        <row r="1358">
          <cell r="A1358" t="str">
            <v>417890.639155092592593140223771358895541789</v>
          </cell>
          <cell r="B1358">
            <v>1</v>
          </cell>
        </row>
        <row r="1359">
          <cell r="A1359" t="str">
            <v>417890.638530092592593140223641359348941790</v>
          </cell>
          <cell r="B1359">
            <v>1</v>
          </cell>
        </row>
        <row r="1360">
          <cell r="A1360" t="str">
            <v>417890.637905092592593140223551358894741789</v>
          </cell>
          <cell r="B1360">
            <v>1</v>
          </cell>
        </row>
        <row r="1361">
          <cell r="A1361" t="str">
            <v>417890.637604166666667140223491358897741789</v>
          </cell>
          <cell r="B1361">
            <v>1</v>
          </cell>
        </row>
        <row r="1362">
          <cell r="A1362" t="str">
            <v>417890.636875140223371359418841790</v>
          </cell>
          <cell r="B1362">
            <v>1</v>
          </cell>
        </row>
        <row r="1363">
          <cell r="A1363" t="str">
            <v>417890.636585648148148140223331359484841790</v>
          </cell>
          <cell r="B1363">
            <v>1</v>
          </cell>
        </row>
        <row r="1364">
          <cell r="A1364" t="str">
            <v>417890.63650462962963140223311358895641789</v>
          </cell>
          <cell r="B1364">
            <v>1</v>
          </cell>
        </row>
        <row r="1365">
          <cell r="A1365" t="str">
            <v>417890.636157407407407140223211359428541790</v>
          </cell>
          <cell r="B1365">
            <v>1</v>
          </cell>
        </row>
        <row r="1366">
          <cell r="A1366" t="str">
            <v>417890.635891203703704140223181359049941789</v>
          </cell>
          <cell r="B1366">
            <v>1</v>
          </cell>
        </row>
        <row r="1367">
          <cell r="A1367" t="str">
            <v>417890.635787037037037140223161358889841789</v>
          </cell>
          <cell r="B1367">
            <v>1</v>
          </cell>
        </row>
        <row r="1368">
          <cell r="A1368" t="str">
            <v>417890.635717592592593140223151358897341789</v>
          </cell>
          <cell r="B1368">
            <v>1</v>
          </cell>
        </row>
        <row r="1369">
          <cell r="A1369" t="str">
            <v>417890.635486111111111140223111358911441789</v>
          </cell>
          <cell r="B1369">
            <v>1</v>
          </cell>
        </row>
        <row r="1370">
          <cell r="A1370" t="str">
            <v>417890.634699074074074140223041359085541789</v>
          </cell>
          <cell r="B1370">
            <v>1</v>
          </cell>
        </row>
        <row r="1371">
          <cell r="A1371" t="str">
            <v>417890.634456018518519140223001358993441789</v>
          </cell>
          <cell r="B1371">
            <v>1</v>
          </cell>
        </row>
        <row r="1372">
          <cell r="A1372" t="str">
            <v>417890.63380787037037140222931358893841789</v>
          </cell>
          <cell r="B1372">
            <v>1</v>
          </cell>
        </row>
        <row r="1373">
          <cell r="A1373" t="str">
            <v>417890.633460648148148140222901358889641789</v>
          </cell>
          <cell r="B1373">
            <v>1</v>
          </cell>
        </row>
        <row r="1374">
          <cell r="A1374" t="str">
            <v>417890.632685185185185140222801359293741790</v>
          </cell>
          <cell r="B1374">
            <v>1</v>
          </cell>
        </row>
        <row r="1375">
          <cell r="A1375" t="str">
            <v>417890.632337962962963140222781359324741790</v>
          </cell>
          <cell r="B1375">
            <v>1</v>
          </cell>
        </row>
        <row r="1376">
          <cell r="A1376" t="str">
            <v>417890.63162037037037140222701359415841790</v>
          </cell>
          <cell r="B1376">
            <v>1</v>
          </cell>
        </row>
        <row r="1377">
          <cell r="A1377" t="str">
            <v>417890.631458333333333140222691358898041789</v>
          </cell>
          <cell r="B1377">
            <v>1</v>
          </cell>
        </row>
        <row r="1378">
          <cell r="A1378" t="str">
            <v>417890.631238425925926140222641359010741789</v>
          </cell>
          <cell r="B1378">
            <v>1</v>
          </cell>
        </row>
        <row r="1379">
          <cell r="A1379" t="str">
            <v>417890.631087962962963140222601358894441789</v>
          </cell>
          <cell r="B1379">
            <v>1</v>
          </cell>
        </row>
        <row r="1380">
          <cell r="A1380" t="str">
            <v>417890.631018518518519140222581358900741789</v>
          </cell>
          <cell r="B1380">
            <v>1</v>
          </cell>
        </row>
        <row r="1381">
          <cell r="A1381" t="str">
            <v>417890.630520833333333140222531359504141790</v>
          </cell>
          <cell r="B1381">
            <v>1</v>
          </cell>
        </row>
        <row r="1382">
          <cell r="A1382" t="str">
            <v>417890.630462962962963140222501358924541789</v>
          </cell>
          <cell r="B1382">
            <v>1</v>
          </cell>
        </row>
        <row r="1383">
          <cell r="A1383" t="str">
            <v>417890.630451388888889140222491359714241790</v>
          </cell>
          <cell r="B1383">
            <v>1</v>
          </cell>
        </row>
        <row r="1384">
          <cell r="A1384" t="str">
            <v>417890.630393518518519140222481358894641789</v>
          </cell>
          <cell r="B1384">
            <v>1</v>
          </cell>
        </row>
        <row r="1385">
          <cell r="A1385" t="str">
            <v>417890.629953703703704140222421358888541789</v>
          </cell>
          <cell r="B1385">
            <v>1</v>
          </cell>
        </row>
        <row r="1386">
          <cell r="A1386" t="str">
            <v>417890.629641203703704140222401358896841789</v>
          </cell>
          <cell r="B1386">
            <v>1</v>
          </cell>
        </row>
        <row r="1387">
          <cell r="A1387" t="str">
            <v>417890.629571759259259140222391358890541789</v>
          </cell>
          <cell r="B1387">
            <v>1</v>
          </cell>
        </row>
        <row r="1388">
          <cell r="A1388" t="str">
            <v>417890.629074074074074140222341358889441789</v>
          </cell>
          <cell r="B1388">
            <v>1</v>
          </cell>
        </row>
        <row r="1389">
          <cell r="A1389" t="str">
            <v>417890.628680555555556140222281358885241789</v>
          </cell>
          <cell r="B1389">
            <v>1</v>
          </cell>
        </row>
        <row r="1390">
          <cell r="A1390" t="str">
            <v>417890.628553240740741140222271358889941789</v>
          </cell>
          <cell r="B1390">
            <v>1</v>
          </cell>
        </row>
        <row r="1391">
          <cell r="A1391" t="str">
            <v>417890.628194444444444140222221358895841789</v>
          </cell>
          <cell r="B1391">
            <v>1</v>
          </cell>
        </row>
        <row r="1392">
          <cell r="A1392" t="str">
            <v>417890.628101851851852140222201358886641789</v>
          </cell>
          <cell r="B1392">
            <v>1</v>
          </cell>
        </row>
        <row r="1393">
          <cell r="A1393" t="str">
            <v>417890.627476851851852140222121358882641789</v>
          </cell>
          <cell r="B1393">
            <v>1</v>
          </cell>
        </row>
        <row r="1394">
          <cell r="A1394" t="str">
            <v>417890.627349537037037140222111358900441789</v>
          </cell>
          <cell r="B1394">
            <v>1</v>
          </cell>
        </row>
        <row r="1395">
          <cell r="A1395" t="str">
            <v>417890.627314814814815140222101359464741790</v>
          </cell>
          <cell r="B1395">
            <v>1</v>
          </cell>
        </row>
        <row r="1396">
          <cell r="A1396" t="str">
            <v>417890.627199074074074140222091358884141789</v>
          </cell>
          <cell r="B1396">
            <v>1</v>
          </cell>
        </row>
        <row r="1397">
          <cell r="A1397" t="str">
            <v>417890.627164351851852140222081358885041789</v>
          </cell>
          <cell r="B1397">
            <v>1</v>
          </cell>
        </row>
        <row r="1398">
          <cell r="A1398" t="str">
            <v>417890.626284722222222140222001358882241789</v>
          </cell>
          <cell r="B1398">
            <v>1</v>
          </cell>
        </row>
        <row r="1399">
          <cell r="A1399" t="str">
            <v>417890.62625140221981358895141789</v>
          </cell>
          <cell r="B1399">
            <v>1</v>
          </cell>
        </row>
        <row r="1400">
          <cell r="A1400" t="str">
            <v>417890.624386574074074140221671358883941789</v>
          </cell>
          <cell r="B1400">
            <v>1</v>
          </cell>
        </row>
        <row r="1401">
          <cell r="A1401" t="str">
            <v>417890.624027777777778140221611359283241790</v>
          </cell>
          <cell r="B1401">
            <v>1</v>
          </cell>
        </row>
        <row r="1402">
          <cell r="A1402" t="str">
            <v>417890.623483796296296140221551358882141789</v>
          </cell>
          <cell r="B1402">
            <v>1</v>
          </cell>
        </row>
        <row r="1403">
          <cell r="A1403" t="str">
            <v>417890.62287037037037140221511358885741789</v>
          </cell>
          <cell r="B1403">
            <v>1</v>
          </cell>
        </row>
        <row r="1404">
          <cell r="A1404" t="str">
            <v>417890.622662037037037140221491358909441789</v>
          </cell>
          <cell r="B1404">
            <v>1</v>
          </cell>
        </row>
        <row r="1405">
          <cell r="A1405" t="str">
            <v>417890.622314814814815140221441358876341789</v>
          </cell>
          <cell r="B1405">
            <v>1</v>
          </cell>
        </row>
        <row r="1406">
          <cell r="A1406" t="str">
            <v>417890.621388888888889140221321358889341789</v>
          </cell>
          <cell r="B1406">
            <v>1</v>
          </cell>
        </row>
        <row r="1407">
          <cell r="A1407" t="str">
            <v>417890.620335648148148140221181358879741789</v>
          </cell>
          <cell r="B1407">
            <v>1</v>
          </cell>
        </row>
        <row r="1408">
          <cell r="A1408" t="str">
            <v>417890.620115740740741140221151358875641789</v>
          </cell>
          <cell r="B1408">
            <v>1</v>
          </cell>
        </row>
        <row r="1409">
          <cell r="A1409" t="str">
            <v>417890.619907407407407140221111358879941789</v>
          </cell>
          <cell r="B1409">
            <v>1</v>
          </cell>
        </row>
        <row r="1410">
          <cell r="A1410" t="str">
            <v>417890.619479166666667140220971358882441789</v>
          </cell>
          <cell r="B1410">
            <v>1</v>
          </cell>
        </row>
        <row r="1411">
          <cell r="A1411" t="str">
            <v>417890.618263888888889140220831358882941789</v>
          </cell>
          <cell r="B1411">
            <v>1</v>
          </cell>
        </row>
        <row r="1412">
          <cell r="A1412" t="str">
            <v>417890.618240740740741140220821359329541790</v>
          </cell>
          <cell r="B1412">
            <v>1</v>
          </cell>
        </row>
        <row r="1413">
          <cell r="A1413" t="str">
            <v>417890.616979166666667140220641358894041789</v>
          </cell>
          <cell r="B1413">
            <v>1</v>
          </cell>
        </row>
        <row r="1414">
          <cell r="A1414" t="str">
            <v>417890.616770833333333140220631358874841789</v>
          </cell>
          <cell r="B1414">
            <v>1</v>
          </cell>
        </row>
        <row r="1415">
          <cell r="A1415" t="str">
            <v>417890.615601851851852140220461358881041789</v>
          </cell>
          <cell r="B1415">
            <v>1</v>
          </cell>
        </row>
        <row r="1416">
          <cell r="A1416" t="str">
            <v>417890.615243055555556140220421358973441789</v>
          </cell>
          <cell r="B1416">
            <v>1</v>
          </cell>
        </row>
        <row r="1417">
          <cell r="A1417" t="str">
            <v>417890.614791666666667140220321358871341789</v>
          </cell>
          <cell r="B1417">
            <v>1</v>
          </cell>
        </row>
        <row r="1418">
          <cell r="A1418" t="str">
            <v>417890.614768518518519140220301359278141790</v>
          </cell>
          <cell r="B1418">
            <v>1</v>
          </cell>
        </row>
        <row r="1419">
          <cell r="A1419" t="str">
            <v>417890.614247685185185140220281358876241789</v>
          </cell>
          <cell r="B1419">
            <v>1</v>
          </cell>
        </row>
        <row r="1420">
          <cell r="A1420" t="str">
            <v>417890.613912037037037140220231358882541789</v>
          </cell>
          <cell r="B1420">
            <v>1</v>
          </cell>
        </row>
        <row r="1421">
          <cell r="A1421" t="str">
            <v>417890.613287037037037140220201358866641789</v>
          </cell>
          <cell r="B1421">
            <v>1</v>
          </cell>
        </row>
        <row r="1422">
          <cell r="A1422" t="str">
            <v>417890.612569444444444140220121358866341789</v>
          </cell>
          <cell r="B1422">
            <v>1</v>
          </cell>
        </row>
        <row r="1423">
          <cell r="A1423" t="str">
            <v>417890.612488425925926140220091358872341789</v>
          </cell>
          <cell r="B1423">
            <v>1</v>
          </cell>
        </row>
        <row r="1424">
          <cell r="A1424" t="str">
            <v>417890.612430555555556140220061359555641790</v>
          </cell>
          <cell r="B1424">
            <v>1</v>
          </cell>
        </row>
        <row r="1425">
          <cell r="A1425" t="str">
            <v>417890.6121875140220041359067441789</v>
          </cell>
          <cell r="B1425">
            <v>1</v>
          </cell>
        </row>
        <row r="1426">
          <cell r="A1426" t="str">
            <v>417890.612106481481482140220031358900841789</v>
          </cell>
          <cell r="B1426">
            <v>1</v>
          </cell>
        </row>
        <row r="1427">
          <cell r="A1427" t="str">
            <v>417890.611898148148148140219991358865841789</v>
          </cell>
          <cell r="B1427">
            <v>1</v>
          </cell>
        </row>
        <row r="1428">
          <cell r="A1428" t="str">
            <v>417890.611516203703704140219951358862341789</v>
          </cell>
          <cell r="B1428">
            <v>1</v>
          </cell>
        </row>
        <row r="1429">
          <cell r="A1429" t="str">
            <v>417890.611354166666667140219911358875541789</v>
          </cell>
          <cell r="B1429">
            <v>1</v>
          </cell>
        </row>
        <row r="1430">
          <cell r="A1430" t="str">
            <v>417890.611331018518518140219901358872141789</v>
          </cell>
          <cell r="B1430">
            <v>1</v>
          </cell>
        </row>
        <row r="1431">
          <cell r="A1431" t="str">
            <v>417890.610266203703704140219761358860941789</v>
          </cell>
          <cell r="B1431">
            <v>1</v>
          </cell>
        </row>
        <row r="1432">
          <cell r="A1432" t="str">
            <v>417890.610150462962963140219751358880841789</v>
          </cell>
          <cell r="B1432">
            <v>1</v>
          </cell>
        </row>
        <row r="1433">
          <cell r="A1433" t="str">
            <v>417890.60962962962963140219721358861741789</v>
          </cell>
          <cell r="B1433">
            <v>1</v>
          </cell>
        </row>
        <row r="1434">
          <cell r="A1434" t="str">
            <v>417890.609363425925926140219671358861641789</v>
          </cell>
          <cell r="B1434">
            <v>1</v>
          </cell>
        </row>
        <row r="1435">
          <cell r="A1435" t="str">
            <v>417890.607222222222222140219421358872541789</v>
          </cell>
          <cell r="B1435">
            <v>1</v>
          </cell>
        </row>
        <row r="1436">
          <cell r="A1436" t="str">
            <v>417890.606655092592593140219311358861141789</v>
          </cell>
          <cell r="B1436">
            <v>1</v>
          </cell>
        </row>
        <row r="1437">
          <cell r="A1437" t="str">
            <v>417890.606388888888889140219291358872041789</v>
          </cell>
          <cell r="B1437">
            <v>1</v>
          </cell>
        </row>
        <row r="1438">
          <cell r="A1438" t="str">
            <v>417890.606273148148148140219281358861341789</v>
          </cell>
          <cell r="B1438">
            <v>1</v>
          </cell>
        </row>
        <row r="1439">
          <cell r="A1439" t="str">
            <v>417890.606157407407407140219271358861241789</v>
          </cell>
          <cell r="B1439">
            <v>1</v>
          </cell>
        </row>
        <row r="1440">
          <cell r="A1440" t="str">
            <v>417890.605578703703704140219191358861941789</v>
          </cell>
          <cell r="B1440">
            <v>1</v>
          </cell>
        </row>
        <row r="1441">
          <cell r="A1441" t="str">
            <v>417890.604583333333333140219071358898141789</v>
          </cell>
          <cell r="B1441">
            <v>1</v>
          </cell>
        </row>
        <row r="1442">
          <cell r="A1442" t="str">
            <v>417890.6040625140219011358854241789</v>
          </cell>
          <cell r="B1442">
            <v>1</v>
          </cell>
        </row>
        <row r="1443">
          <cell r="A1443" t="str">
            <v>417890.603993055555556140219001358880941789</v>
          </cell>
          <cell r="B1443">
            <v>1</v>
          </cell>
        </row>
        <row r="1444">
          <cell r="A1444" t="str">
            <v>417890.602731481481481140218881358883141789</v>
          </cell>
          <cell r="B1444">
            <v>1</v>
          </cell>
        </row>
        <row r="1445">
          <cell r="A1445" t="str">
            <v>417890.602569444444444140218851359162741789</v>
          </cell>
          <cell r="B1445">
            <v>1</v>
          </cell>
        </row>
        <row r="1446">
          <cell r="A1446" t="str">
            <v>417890.602523148148148140218831359275041790</v>
          </cell>
          <cell r="B1446">
            <v>1</v>
          </cell>
        </row>
        <row r="1447">
          <cell r="A1447" t="str">
            <v>417890.602199074074074140218771358888741789</v>
          </cell>
          <cell r="B1447">
            <v>1</v>
          </cell>
        </row>
        <row r="1448">
          <cell r="A1448" t="str">
            <v>417890.601736111111111140218711358852441789</v>
          </cell>
          <cell r="B1448">
            <v>1</v>
          </cell>
        </row>
        <row r="1449">
          <cell r="A1449" t="str">
            <v>417890.6009375140218561358851641789</v>
          </cell>
          <cell r="B1449">
            <v>1</v>
          </cell>
        </row>
        <row r="1450">
          <cell r="A1450" t="str">
            <v>417890.600300925925926140218481358871841789</v>
          </cell>
          <cell r="B1450">
            <v>1</v>
          </cell>
        </row>
        <row r="1451">
          <cell r="A1451" t="str">
            <v>417890.60005787037037140218471358946141789</v>
          </cell>
          <cell r="B1451">
            <v>1</v>
          </cell>
        </row>
        <row r="1452">
          <cell r="A1452" t="str">
            <v>417890.599490740740741140218401358888341789</v>
          </cell>
          <cell r="B1452">
            <v>1</v>
          </cell>
        </row>
        <row r="1453">
          <cell r="A1453" t="str">
            <v>417890.599027777777778140218281359306441790</v>
          </cell>
          <cell r="B1453">
            <v>1</v>
          </cell>
        </row>
        <row r="1454">
          <cell r="A1454" t="str">
            <v>417890.59818287037037140218191359419641790</v>
          </cell>
          <cell r="B1454">
            <v>1</v>
          </cell>
        </row>
        <row r="1455">
          <cell r="A1455" t="str">
            <v>417890.597997685185185140218141359035541789</v>
          </cell>
          <cell r="B1455">
            <v>1</v>
          </cell>
        </row>
        <row r="1456">
          <cell r="A1456" t="str">
            <v>417890.596608796296296140217981359339441790</v>
          </cell>
          <cell r="B1456">
            <v>1</v>
          </cell>
        </row>
        <row r="1457">
          <cell r="A1457" t="str">
            <v>417890.596076388888889140217931358847441789</v>
          </cell>
          <cell r="B1457">
            <v>1</v>
          </cell>
        </row>
        <row r="1458">
          <cell r="A1458" t="str">
            <v>417890.596030092592593140217911358844441789</v>
          </cell>
          <cell r="B1458">
            <v>1</v>
          </cell>
        </row>
        <row r="1459">
          <cell r="A1459" t="str">
            <v>417890.594791666666667140217711359575041790</v>
          </cell>
          <cell r="B1459">
            <v>1</v>
          </cell>
        </row>
        <row r="1460">
          <cell r="A1460" t="str">
            <v>417890.594537037037037140217651358866541789</v>
          </cell>
          <cell r="B1460">
            <v>1</v>
          </cell>
        </row>
        <row r="1461">
          <cell r="A1461" t="str">
            <v>417890.594479166666667140217641358857741789</v>
          </cell>
          <cell r="B1461">
            <v>1</v>
          </cell>
        </row>
        <row r="1462">
          <cell r="A1462" t="str">
            <v>417890.594085648148148140217561358895441789</v>
          </cell>
          <cell r="B1462">
            <v>1</v>
          </cell>
        </row>
        <row r="1463">
          <cell r="A1463" t="str">
            <v>417890.593414351851852140217501358932641789</v>
          </cell>
          <cell r="B1463">
            <v>1</v>
          </cell>
        </row>
        <row r="1464">
          <cell r="A1464" t="str">
            <v>417890.593090277777778140217451358886141789</v>
          </cell>
          <cell r="B1464">
            <v>1</v>
          </cell>
        </row>
        <row r="1465">
          <cell r="A1465" t="str">
            <v>417890.592905092592593140217421358844141789</v>
          </cell>
          <cell r="B1465">
            <v>1</v>
          </cell>
        </row>
        <row r="1466">
          <cell r="A1466" t="str">
            <v>417890.592893518518519140217411358847841789</v>
          </cell>
          <cell r="B1466">
            <v>1</v>
          </cell>
        </row>
        <row r="1467">
          <cell r="A1467" t="str">
            <v>417890.592881944444444140217401358848941789</v>
          </cell>
          <cell r="B1467">
            <v>1</v>
          </cell>
        </row>
        <row r="1468">
          <cell r="A1468" t="str">
            <v>417890.592476851851852140217321358843341789</v>
          </cell>
          <cell r="B1468">
            <v>1</v>
          </cell>
        </row>
        <row r="1469">
          <cell r="A1469" t="str">
            <v>417890.59125140217081358848041789</v>
          </cell>
          <cell r="B1469">
            <v>1</v>
          </cell>
        </row>
        <row r="1470">
          <cell r="A1470" t="str">
            <v>417890.590358796296296140216891358839041789</v>
          </cell>
          <cell r="B1470">
            <v>1</v>
          </cell>
        </row>
        <row r="1471">
          <cell r="A1471" t="str">
            <v>417890.589884259259259140216801358842741789</v>
          </cell>
          <cell r="B1471">
            <v>1</v>
          </cell>
        </row>
        <row r="1472">
          <cell r="A1472" t="str">
            <v>417890.589837962962963140216791358840341789</v>
          </cell>
          <cell r="B1472">
            <v>1</v>
          </cell>
        </row>
        <row r="1473">
          <cell r="A1473" t="str">
            <v>417890.589270833333333140216681359078541789</v>
          </cell>
          <cell r="B1473">
            <v>1</v>
          </cell>
        </row>
        <row r="1474">
          <cell r="A1474" t="str">
            <v>417890.588611111111111140216551358844541789</v>
          </cell>
          <cell r="B1474">
            <v>1</v>
          </cell>
        </row>
        <row r="1475">
          <cell r="A1475" t="str">
            <v>417890.587372685185185140216361358840241789</v>
          </cell>
          <cell r="B1475">
            <v>1</v>
          </cell>
        </row>
        <row r="1476">
          <cell r="A1476" t="str">
            <v>417890.587280092592593140216321358853341789</v>
          </cell>
          <cell r="B1476">
            <v>1</v>
          </cell>
        </row>
        <row r="1477">
          <cell r="A1477" t="str">
            <v>417890.587152777777778140216291358986041789</v>
          </cell>
          <cell r="B1477">
            <v>1</v>
          </cell>
        </row>
        <row r="1478">
          <cell r="A1478" t="str">
            <v>417890.586342592592593140216201358838441789</v>
          </cell>
          <cell r="B1478">
            <v>1</v>
          </cell>
        </row>
        <row r="1479">
          <cell r="A1479" t="str">
            <v>417890.586215277777778140216171358851141789</v>
          </cell>
          <cell r="B1479">
            <v>1</v>
          </cell>
        </row>
        <row r="1480">
          <cell r="A1480" t="str">
            <v>417890.586180555555556140216161359005841789</v>
          </cell>
          <cell r="B1480">
            <v>1</v>
          </cell>
        </row>
        <row r="1481">
          <cell r="A1481" t="str">
            <v>417890.586134259259259140216141358834241789</v>
          </cell>
          <cell r="B1481">
            <v>1</v>
          </cell>
        </row>
        <row r="1482">
          <cell r="A1482" t="str">
            <v>417890.584861111111111140215971358828941789</v>
          </cell>
          <cell r="B1482">
            <v>1</v>
          </cell>
        </row>
        <row r="1483">
          <cell r="A1483" t="str">
            <v>417890.583761574074074140215721358980741789</v>
          </cell>
          <cell r="B1483">
            <v>1</v>
          </cell>
        </row>
        <row r="1484">
          <cell r="A1484" t="str">
            <v>417890.58369212962963140215671358915041789</v>
          </cell>
          <cell r="B1484">
            <v>1</v>
          </cell>
        </row>
        <row r="1485">
          <cell r="A1485" t="str">
            <v>417890.583240740740741140215561358834541789</v>
          </cell>
          <cell r="B1485">
            <v>1</v>
          </cell>
        </row>
        <row r="1486">
          <cell r="A1486" t="str">
            <v>417890.583229166666667140215551358828241789</v>
          </cell>
          <cell r="B1486">
            <v>1</v>
          </cell>
        </row>
        <row r="1487">
          <cell r="A1487" t="str">
            <v>417890.582083333333333140215381358862141789</v>
          </cell>
          <cell r="B1487">
            <v>1</v>
          </cell>
        </row>
        <row r="1488">
          <cell r="A1488" t="str">
            <v>417890.581979166666667140215351358828041789</v>
          </cell>
          <cell r="B1488">
            <v>1</v>
          </cell>
        </row>
        <row r="1489">
          <cell r="A1489" t="str">
            <v>417890.581840277777778140215331358825641789</v>
          </cell>
          <cell r="B1489">
            <v>1</v>
          </cell>
        </row>
        <row r="1490">
          <cell r="A1490" t="str">
            <v>417890.581655092592593140215311358824541789</v>
          </cell>
          <cell r="B1490">
            <v>1</v>
          </cell>
        </row>
        <row r="1491">
          <cell r="A1491" t="str">
            <v>417890.581435185185185140215251358978441789</v>
          </cell>
          <cell r="B1491">
            <v>1</v>
          </cell>
        </row>
        <row r="1492">
          <cell r="A1492" t="str">
            <v>417890.58130787037037140215241358834841789</v>
          </cell>
          <cell r="B1492">
            <v>1</v>
          </cell>
        </row>
        <row r="1493">
          <cell r="A1493" t="str">
            <v>417890.581180555555556140215201358827441789</v>
          </cell>
          <cell r="B1493">
            <v>1</v>
          </cell>
        </row>
        <row r="1494">
          <cell r="A1494" t="str">
            <v>417890.580532407407407140215111359005741789</v>
          </cell>
          <cell r="B1494">
            <v>1</v>
          </cell>
        </row>
        <row r="1495">
          <cell r="A1495" t="str">
            <v>417890.580243055555556140215061358846341789</v>
          </cell>
          <cell r="B1495">
            <v>1</v>
          </cell>
        </row>
        <row r="1496">
          <cell r="A1496" t="str">
            <v>417890.580243055555556140215071359288141790</v>
          </cell>
          <cell r="B1496">
            <v>1</v>
          </cell>
        </row>
        <row r="1497">
          <cell r="A1497" t="str">
            <v>417890.579641203703704140214981358857941789</v>
          </cell>
          <cell r="B1497">
            <v>1</v>
          </cell>
        </row>
        <row r="1498">
          <cell r="A1498" t="str">
            <v>417890.579490740740741140214961358867041789</v>
          </cell>
          <cell r="B1498">
            <v>1</v>
          </cell>
        </row>
        <row r="1499">
          <cell r="A1499" t="str">
            <v>417890.579189814814815140214881359165541789</v>
          </cell>
          <cell r="B1499">
            <v>1</v>
          </cell>
        </row>
        <row r="1500">
          <cell r="A1500" t="str">
            <v>417890.579108796296296140214871358819441789</v>
          </cell>
          <cell r="B1500">
            <v>1</v>
          </cell>
        </row>
        <row r="1501">
          <cell r="A1501" t="str">
            <v>417890.578263888888889140214731358827941789</v>
          </cell>
          <cell r="B1501">
            <v>1</v>
          </cell>
        </row>
        <row r="1502">
          <cell r="A1502" t="str">
            <v>417890.578217592592593140214711358828841789</v>
          </cell>
          <cell r="B1502">
            <v>1</v>
          </cell>
        </row>
        <row r="1503">
          <cell r="A1503" t="str">
            <v>417890.57818287037037140214701359053441789</v>
          </cell>
          <cell r="B1503">
            <v>1</v>
          </cell>
        </row>
        <row r="1504">
          <cell r="A1504" t="str">
            <v>417890.578113425925926140214691358825241789</v>
          </cell>
          <cell r="B1504">
            <v>1</v>
          </cell>
        </row>
        <row r="1505">
          <cell r="A1505" t="str">
            <v>417890.577905092592593140214631358842841789</v>
          </cell>
          <cell r="B1505">
            <v>1</v>
          </cell>
        </row>
        <row r="1506">
          <cell r="A1506" t="str">
            <v>417890.577881944444444140214621358895241789</v>
          </cell>
          <cell r="B1506">
            <v>1</v>
          </cell>
        </row>
        <row r="1507">
          <cell r="A1507" t="str">
            <v>417890.577534722222222140214561358818241789</v>
          </cell>
          <cell r="B1507">
            <v>1</v>
          </cell>
        </row>
        <row r="1508">
          <cell r="A1508" t="str">
            <v>417890.576215277777778140214281358913341789</v>
          </cell>
          <cell r="B1508">
            <v>1</v>
          </cell>
        </row>
        <row r="1509">
          <cell r="A1509" t="str">
            <v>417890.575462962962963140214191358839941789</v>
          </cell>
          <cell r="B1509">
            <v>1</v>
          </cell>
        </row>
        <row r="1510">
          <cell r="A1510" t="str">
            <v>417890.575335648148148140214151358829041789</v>
          </cell>
          <cell r="B1510">
            <v>1</v>
          </cell>
        </row>
        <row r="1511">
          <cell r="A1511" t="str">
            <v>417890.575300925925926140214131358863841789</v>
          </cell>
          <cell r="B1511">
            <v>1</v>
          </cell>
        </row>
        <row r="1512">
          <cell r="A1512" t="str">
            <v>417890.574756944444444140214011358815641789</v>
          </cell>
          <cell r="B1512">
            <v>1</v>
          </cell>
        </row>
        <row r="1513">
          <cell r="A1513" t="str">
            <v>417890.573645833333333140213901358819041789</v>
          </cell>
          <cell r="B1513">
            <v>1</v>
          </cell>
        </row>
        <row r="1514">
          <cell r="A1514" t="str">
            <v>417890.573460648148148140213831358857841789</v>
          </cell>
          <cell r="B1514">
            <v>1</v>
          </cell>
        </row>
        <row r="1515">
          <cell r="A1515" t="str">
            <v>417890.572824074074074140213691358838841789</v>
          </cell>
          <cell r="B1515">
            <v>1</v>
          </cell>
        </row>
        <row r="1516">
          <cell r="A1516" t="str">
            <v>417890.572326388888889140213631359360141790</v>
          </cell>
          <cell r="B1516">
            <v>1</v>
          </cell>
        </row>
        <row r="1517">
          <cell r="A1517" t="str">
            <v>417890.572060185185185140213591358932941789</v>
          </cell>
          <cell r="B1517">
            <v>1</v>
          </cell>
        </row>
        <row r="1518">
          <cell r="A1518" t="str">
            <v>417890.571689814814815140213551358828741789</v>
          </cell>
          <cell r="B1518">
            <v>1</v>
          </cell>
        </row>
        <row r="1519">
          <cell r="A1519" t="str">
            <v>417890.571458333333333140213531358881241789</v>
          </cell>
          <cell r="B1519">
            <v>1</v>
          </cell>
        </row>
        <row r="1520">
          <cell r="A1520" t="str">
            <v>417890.571238425925926140213491358826141789</v>
          </cell>
          <cell r="B1520">
            <v>1</v>
          </cell>
        </row>
        <row r="1521">
          <cell r="A1521" t="str">
            <v>417890.571087962962963140213481358831841789</v>
          </cell>
          <cell r="B1521">
            <v>1</v>
          </cell>
        </row>
        <row r="1522">
          <cell r="A1522" t="str">
            <v>417890.570821759259259140213431358805241789</v>
          </cell>
          <cell r="B1522">
            <v>1</v>
          </cell>
        </row>
        <row r="1523">
          <cell r="A1523" t="str">
            <v>417890.570601851851852140213411358817041789</v>
          </cell>
          <cell r="B1523">
            <v>1</v>
          </cell>
        </row>
        <row r="1524">
          <cell r="A1524" t="str">
            <v>417890.570381944444444140213401359005641789</v>
          </cell>
          <cell r="B1524">
            <v>1</v>
          </cell>
        </row>
        <row r="1525">
          <cell r="A1525" t="str">
            <v>417890.570347222222222140213381358805041789</v>
          </cell>
          <cell r="B1525">
            <v>1</v>
          </cell>
        </row>
        <row r="1526">
          <cell r="A1526" t="str">
            <v>417890.570231481481482140213331358987641789</v>
          </cell>
          <cell r="B1526">
            <v>1</v>
          </cell>
        </row>
        <row r="1527">
          <cell r="A1527" t="str">
            <v>417890.570208333333333140213321358815041789</v>
          </cell>
          <cell r="B1527">
            <v>1</v>
          </cell>
        </row>
        <row r="1528">
          <cell r="A1528" t="str">
            <v>417890.569814814814815140213191358809541789</v>
          </cell>
          <cell r="B1528">
            <v>1</v>
          </cell>
        </row>
        <row r="1529">
          <cell r="A1529" t="str">
            <v>417890.569467592592593140213111358825841789</v>
          </cell>
          <cell r="B1529">
            <v>1</v>
          </cell>
        </row>
        <row r="1530">
          <cell r="A1530" t="str">
            <v>417890.569155092592593140213061358828341789</v>
          </cell>
          <cell r="B1530">
            <v>1</v>
          </cell>
        </row>
        <row r="1531">
          <cell r="A1531" t="str">
            <v>417890.569039351851852140213031358826041789</v>
          </cell>
          <cell r="B1531">
            <v>1</v>
          </cell>
        </row>
        <row r="1532">
          <cell r="A1532" t="str">
            <v>417890.568912037037037140213001358816341789</v>
          </cell>
          <cell r="B1532">
            <v>1</v>
          </cell>
        </row>
        <row r="1533">
          <cell r="A1533" t="str">
            <v>417890.568796296296296140212961358980441789</v>
          </cell>
          <cell r="B1533">
            <v>1</v>
          </cell>
        </row>
        <row r="1534">
          <cell r="A1534" t="str">
            <v>417890.568599537037037140212901359028841789</v>
          </cell>
          <cell r="B1534">
            <v>1</v>
          </cell>
        </row>
        <row r="1535">
          <cell r="A1535" t="str">
            <v>417890.568136574074074140212851359162241789</v>
          </cell>
          <cell r="B1535">
            <v>1</v>
          </cell>
        </row>
        <row r="1536">
          <cell r="A1536" t="str">
            <v>417890.567337962962963140212671358814841789</v>
          </cell>
          <cell r="B1536">
            <v>1</v>
          </cell>
        </row>
        <row r="1537">
          <cell r="A1537" t="str">
            <v>417890.567326388888889140212651358859141789</v>
          </cell>
          <cell r="B1537">
            <v>1</v>
          </cell>
        </row>
        <row r="1538">
          <cell r="A1538" t="str">
            <v>417890.567083333333333140212601358825041789</v>
          </cell>
          <cell r="B1538">
            <v>1</v>
          </cell>
        </row>
        <row r="1539">
          <cell r="A1539" t="str">
            <v>417890.56650462962963140212531358875041789</v>
          </cell>
          <cell r="B1539">
            <v>1</v>
          </cell>
        </row>
        <row r="1540">
          <cell r="A1540" t="str">
            <v>417890.566446759259259140212521358834141789</v>
          </cell>
          <cell r="B1540">
            <v>1</v>
          </cell>
        </row>
        <row r="1541">
          <cell r="A1541" t="str">
            <v>417890.566180555555556140212491358801141789</v>
          </cell>
          <cell r="B1541">
            <v>1</v>
          </cell>
        </row>
        <row r="1542">
          <cell r="A1542" t="str">
            <v>417890.566168981481482140212481358819841789</v>
          </cell>
          <cell r="B1542">
            <v>1</v>
          </cell>
        </row>
        <row r="1543">
          <cell r="A1543" t="str">
            <v>417890.566053240740741140212461358825341789</v>
          </cell>
          <cell r="B1543">
            <v>1</v>
          </cell>
        </row>
        <row r="1544">
          <cell r="A1544" t="str">
            <v>417890.5659375140212441358803041789</v>
          </cell>
          <cell r="B1544">
            <v>1</v>
          </cell>
        </row>
        <row r="1545">
          <cell r="A1545" t="str">
            <v>417890.565925925925926140212431358804641789</v>
          </cell>
          <cell r="B1545">
            <v>1</v>
          </cell>
        </row>
        <row r="1546">
          <cell r="A1546" t="str">
            <v>417890.565729166666667140212401358800041789</v>
          </cell>
          <cell r="B1546">
            <v>1</v>
          </cell>
        </row>
        <row r="1547">
          <cell r="A1547" t="str">
            <v>417890.56474537037037140212241358818741789</v>
          </cell>
          <cell r="B1547">
            <v>1</v>
          </cell>
        </row>
        <row r="1548">
          <cell r="A1548" t="str">
            <v>417890.564421296296296140212221358804841789</v>
          </cell>
          <cell r="B1548">
            <v>1</v>
          </cell>
        </row>
        <row r="1549">
          <cell r="A1549" t="str">
            <v>417890.564050925925926140212171358982141789</v>
          </cell>
          <cell r="B1549">
            <v>1</v>
          </cell>
        </row>
        <row r="1550">
          <cell r="A1550" t="str">
            <v>417890.563923611111111140212151358847241789</v>
          </cell>
          <cell r="B1550">
            <v>1</v>
          </cell>
        </row>
        <row r="1551">
          <cell r="A1551" t="str">
            <v>417890.562465277777778140211851358793741789</v>
          </cell>
          <cell r="B1551">
            <v>1</v>
          </cell>
        </row>
        <row r="1552">
          <cell r="A1552" t="str">
            <v>417890.561388888888889140211611358801541789</v>
          </cell>
          <cell r="B1552">
            <v>1</v>
          </cell>
        </row>
        <row r="1553">
          <cell r="A1553" t="str">
            <v>417890.559236111111111140211321358803241789</v>
          </cell>
          <cell r="B1553">
            <v>1</v>
          </cell>
        </row>
        <row r="1554">
          <cell r="A1554" t="str">
            <v>417890.558634259259259140211211358794141789</v>
          </cell>
          <cell r="B1554">
            <v>1</v>
          </cell>
        </row>
        <row r="1555">
          <cell r="A1555" t="str">
            <v>417890.558240740740741140211121358794541789</v>
          </cell>
          <cell r="B1555">
            <v>1</v>
          </cell>
        </row>
        <row r="1556">
          <cell r="A1556" t="str">
            <v>417890.557986111111111140211081358895341789</v>
          </cell>
          <cell r="B1556">
            <v>1</v>
          </cell>
        </row>
        <row r="1557">
          <cell r="A1557" t="str">
            <v>417890.557766203703704140211021358799041789</v>
          </cell>
          <cell r="B1557">
            <v>1</v>
          </cell>
        </row>
        <row r="1558">
          <cell r="A1558" t="str">
            <v>417890.557465277777778140210941359061441789</v>
          </cell>
          <cell r="B1558">
            <v>1</v>
          </cell>
        </row>
        <row r="1559">
          <cell r="A1559" t="str">
            <v>417890.556979166666667140210871358799941789</v>
          </cell>
          <cell r="B1559">
            <v>1</v>
          </cell>
        </row>
        <row r="1560">
          <cell r="A1560" t="str">
            <v>417890.556574074074074140210851359083741789</v>
          </cell>
          <cell r="B1560">
            <v>1</v>
          </cell>
        </row>
        <row r="1561">
          <cell r="A1561" t="str">
            <v>417890.556087962962963140210731359030241789</v>
          </cell>
          <cell r="B1561">
            <v>1</v>
          </cell>
        </row>
        <row r="1562">
          <cell r="A1562" t="str">
            <v>417890.556030092592593140210711358996441789</v>
          </cell>
          <cell r="B1562">
            <v>1</v>
          </cell>
        </row>
        <row r="1563">
          <cell r="A1563" t="str">
            <v>417890.555902777777778140210671358852941789</v>
          </cell>
          <cell r="B1563">
            <v>1</v>
          </cell>
        </row>
        <row r="1564">
          <cell r="A1564" t="str">
            <v>417890.555462962962963140210571359269141790</v>
          </cell>
          <cell r="B1564">
            <v>1</v>
          </cell>
        </row>
        <row r="1565">
          <cell r="A1565" t="str">
            <v>417890.554918981481482140210491358883841789</v>
          </cell>
          <cell r="B1565">
            <v>1</v>
          </cell>
        </row>
        <row r="1566">
          <cell r="A1566" t="str">
            <v>417890.554756944444444140210451358881941789</v>
          </cell>
          <cell r="B1566">
            <v>1</v>
          </cell>
        </row>
        <row r="1567">
          <cell r="A1567" t="str">
            <v>417890.554571759259259140210411359273241790</v>
          </cell>
          <cell r="B1567">
            <v>1</v>
          </cell>
        </row>
        <row r="1568">
          <cell r="A1568" t="str">
            <v>417890.554398148148148140210381358824941789</v>
          </cell>
          <cell r="B1568">
            <v>1</v>
          </cell>
        </row>
        <row r="1569">
          <cell r="A1569" t="str">
            <v>417890.554143518518519140210361358780841789</v>
          </cell>
          <cell r="B1569">
            <v>1</v>
          </cell>
        </row>
        <row r="1570">
          <cell r="A1570" t="str">
            <v>417890.553738425925926140210231358834741789</v>
          </cell>
          <cell r="B1570">
            <v>1</v>
          </cell>
        </row>
        <row r="1571">
          <cell r="A1571" t="str">
            <v>417890.553356481481481140210131358801241789</v>
          </cell>
          <cell r="B1571">
            <v>1</v>
          </cell>
        </row>
        <row r="1572">
          <cell r="A1572" t="str">
            <v>417890.552905092592593140210051358787541789</v>
          </cell>
          <cell r="B1572">
            <v>1</v>
          </cell>
        </row>
        <row r="1573">
          <cell r="A1573" t="str">
            <v>417890.552430555555556140209961358952341789</v>
          </cell>
          <cell r="B1573">
            <v>1</v>
          </cell>
        </row>
        <row r="1574">
          <cell r="A1574" t="str">
            <v>417890.551041666666667140209781358778441789</v>
          </cell>
          <cell r="B1574">
            <v>1</v>
          </cell>
        </row>
        <row r="1575">
          <cell r="A1575" t="str">
            <v>417890.550729166666667140209721358800341789</v>
          </cell>
          <cell r="B1575">
            <v>1</v>
          </cell>
        </row>
        <row r="1576">
          <cell r="A1576" t="str">
            <v>417890.5503125140209661359312241790</v>
          </cell>
          <cell r="B1576">
            <v>1</v>
          </cell>
        </row>
        <row r="1577">
          <cell r="A1577" t="str">
            <v>417890.550162037037037140209631358992541789</v>
          </cell>
          <cell r="B1577">
            <v>1</v>
          </cell>
        </row>
        <row r="1578">
          <cell r="A1578" t="str">
            <v>417890.550069444444444140209611358792441789</v>
          </cell>
          <cell r="B1578">
            <v>1</v>
          </cell>
        </row>
        <row r="1579">
          <cell r="A1579" t="str">
            <v>417890.549131944444444140209371358781841789</v>
          </cell>
          <cell r="B1579">
            <v>1</v>
          </cell>
        </row>
        <row r="1580">
          <cell r="A1580" t="str">
            <v>417890.549131944444444140209391358986841789</v>
          </cell>
          <cell r="B1580">
            <v>1</v>
          </cell>
        </row>
        <row r="1581">
          <cell r="A1581" t="str">
            <v>417890.548888888888889140209331358860841789</v>
          </cell>
          <cell r="B1581">
            <v>1</v>
          </cell>
        </row>
        <row r="1582">
          <cell r="A1582" t="str">
            <v>417890.54880787037037140209301358786241789</v>
          </cell>
          <cell r="B1582">
            <v>1</v>
          </cell>
        </row>
        <row r="1583">
          <cell r="A1583" t="str">
            <v>417890.548738425925926140209271358842641789</v>
          </cell>
          <cell r="B1583">
            <v>1</v>
          </cell>
        </row>
        <row r="1584">
          <cell r="A1584" t="str">
            <v>417890.547939814814815140209171358771341789</v>
          </cell>
          <cell r="B1584">
            <v>1</v>
          </cell>
        </row>
        <row r="1585">
          <cell r="A1585" t="str">
            <v>417890.547592592592593140209041358772741789</v>
          </cell>
          <cell r="B1585">
            <v>1</v>
          </cell>
        </row>
        <row r="1586">
          <cell r="A1586" t="str">
            <v>417890.547430555555556140209021358779141789</v>
          </cell>
          <cell r="B1586">
            <v>1</v>
          </cell>
        </row>
        <row r="1587">
          <cell r="A1587" t="str">
            <v>417890.546469907407407140208821359068241789</v>
          </cell>
          <cell r="B1587">
            <v>1</v>
          </cell>
        </row>
        <row r="1588">
          <cell r="A1588" t="str">
            <v>417890.546018518518519140208751358772141789</v>
          </cell>
          <cell r="B1588">
            <v>1</v>
          </cell>
        </row>
        <row r="1589">
          <cell r="A1589" t="str">
            <v>417890.545555555555556140208671359276941790</v>
          </cell>
          <cell r="B1589">
            <v>1</v>
          </cell>
        </row>
        <row r="1590">
          <cell r="A1590" t="str">
            <v>417890.545173611111111140208631358771441789</v>
          </cell>
          <cell r="B1590">
            <v>1</v>
          </cell>
        </row>
        <row r="1591">
          <cell r="A1591" t="str">
            <v>417890.543958333333333140208481358767441789</v>
          </cell>
          <cell r="B1591">
            <v>1</v>
          </cell>
        </row>
        <row r="1592">
          <cell r="A1592" t="str">
            <v>417890.543703703703704140208421358884241789</v>
          </cell>
          <cell r="B1592">
            <v>1</v>
          </cell>
        </row>
        <row r="1593">
          <cell r="A1593" t="str">
            <v>417890.542673611111111140208241358782341789</v>
          </cell>
          <cell r="B1593">
            <v>1</v>
          </cell>
        </row>
        <row r="1594">
          <cell r="A1594" t="str">
            <v>417890.54162037037037140208101358885341789</v>
          </cell>
          <cell r="B1594">
            <v>1</v>
          </cell>
        </row>
        <row r="1595">
          <cell r="A1595" t="str">
            <v>417890.541273148148148140208001358763041789</v>
          </cell>
          <cell r="B1595">
            <v>1</v>
          </cell>
        </row>
        <row r="1596">
          <cell r="A1596" t="str">
            <v>417890.539907407407407140207881358866941789</v>
          </cell>
          <cell r="B1596">
            <v>1</v>
          </cell>
        </row>
        <row r="1597">
          <cell r="A1597" t="str">
            <v>417890.539826388888889140207841358769041789</v>
          </cell>
          <cell r="B1597">
            <v>1</v>
          </cell>
        </row>
        <row r="1598">
          <cell r="A1598" t="str">
            <v>417890.539606481481481140207811359089741789</v>
          </cell>
          <cell r="B1598">
            <v>1</v>
          </cell>
        </row>
        <row r="1599">
          <cell r="A1599" t="str">
            <v>417890.539571759259259140207791358763441789</v>
          </cell>
          <cell r="B1599">
            <v>1</v>
          </cell>
        </row>
        <row r="1600">
          <cell r="A1600" t="str">
            <v>417890.538391203703704140207611358886441789</v>
          </cell>
          <cell r="B1600">
            <v>1</v>
          </cell>
        </row>
        <row r="1601">
          <cell r="A1601" t="str">
            <v>417890.538275462962963140207581358828641789</v>
          </cell>
          <cell r="B1601">
            <v>1</v>
          </cell>
        </row>
        <row r="1602">
          <cell r="A1602" t="str">
            <v>417890.537858796296296140207501359124541789</v>
          </cell>
          <cell r="B1602">
            <v>1</v>
          </cell>
        </row>
        <row r="1603">
          <cell r="A1603" t="str">
            <v>417890.537696759259259140207421358759141789</v>
          </cell>
          <cell r="B1603">
            <v>1</v>
          </cell>
        </row>
        <row r="1604">
          <cell r="A1604" t="str">
            <v>417890.536828703703704140207241358767541789</v>
          </cell>
          <cell r="B1604">
            <v>1</v>
          </cell>
        </row>
        <row r="1605">
          <cell r="A1605" t="str">
            <v>417890.536550925925926140207211358767141789</v>
          </cell>
          <cell r="B1605">
            <v>1</v>
          </cell>
        </row>
        <row r="1606">
          <cell r="A1606" t="str">
            <v>417890.535972222222222140207161358861441789</v>
          </cell>
          <cell r="B1606">
            <v>1</v>
          </cell>
        </row>
        <row r="1607">
          <cell r="A1607" t="str">
            <v>417890.535694444444444140207091358757141789</v>
          </cell>
          <cell r="B1607">
            <v>1</v>
          </cell>
        </row>
        <row r="1608">
          <cell r="A1608" t="str">
            <v>417890.535509259259259140207071358763741789</v>
          </cell>
          <cell r="B1608">
            <v>1</v>
          </cell>
        </row>
        <row r="1609">
          <cell r="A1609" t="str">
            <v>417890.535219907407407140207011359066641789</v>
          </cell>
          <cell r="B1609">
            <v>1</v>
          </cell>
        </row>
        <row r="1610">
          <cell r="A1610" t="str">
            <v>417890.535162037037037140206991358767841789</v>
          </cell>
          <cell r="B1610">
            <v>1</v>
          </cell>
        </row>
        <row r="1611">
          <cell r="A1611" t="str">
            <v>417890.534560185185185140206891359066841789</v>
          </cell>
          <cell r="B1611">
            <v>1</v>
          </cell>
        </row>
        <row r="1612">
          <cell r="A1612" t="str">
            <v>417890.534247685185185140206851358756941789</v>
          </cell>
          <cell r="B1612">
            <v>1</v>
          </cell>
        </row>
        <row r="1613">
          <cell r="A1613" t="str">
            <v>417890.533263888888889140206651358777741789</v>
          </cell>
          <cell r="B1613">
            <v>1</v>
          </cell>
        </row>
        <row r="1614">
          <cell r="A1614" t="str">
            <v>417890.532731481481482140206551358757341789</v>
          </cell>
          <cell r="B1614">
            <v>1</v>
          </cell>
        </row>
        <row r="1615">
          <cell r="A1615" t="str">
            <v>417890.532546296296296140206481358896941789</v>
          </cell>
          <cell r="B1615">
            <v>1</v>
          </cell>
        </row>
        <row r="1616">
          <cell r="A1616" t="str">
            <v>417890.532523148148148140206461358910341789</v>
          </cell>
          <cell r="B1616">
            <v>1</v>
          </cell>
        </row>
        <row r="1617">
          <cell r="A1617" t="str">
            <v>417890.531493055555556140206251358754441789</v>
          </cell>
          <cell r="B1617">
            <v>1</v>
          </cell>
        </row>
        <row r="1618">
          <cell r="A1618" t="str">
            <v>417890.528773148148148140205751358817841789</v>
          </cell>
          <cell r="B1618">
            <v>1</v>
          </cell>
        </row>
        <row r="1619">
          <cell r="A1619" t="str">
            <v>417890.52837962962963140205671358757241789</v>
          </cell>
          <cell r="B1619">
            <v>1</v>
          </cell>
        </row>
        <row r="1620">
          <cell r="A1620" t="str">
            <v>417890.527916666666667140205521358758341789</v>
          </cell>
          <cell r="B1620">
            <v>1</v>
          </cell>
        </row>
        <row r="1621">
          <cell r="A1621" t="str">
            <v>417890.527893518518519140205511358755041789</v>
          </cell>
          <cell r="B1621">
            <v>1</v>
          </cell>
        </row>
        <row r="1622">
          <cell r="A1622" t="str">
            <v>417890.527881944444444140205491359588541790</v>
          </cell>
          <cell r="B1622">
            <v>1</v>
          </cell>
        </row>
        <row r="1623">
          <cell r="A1623" t="str">
            <v>417890.527858796296296140205471359110841789</v>
          </cell>
          <cell r="B1623">
            <v>1</v>
          </cell>
        </row>
        <row r="1624">
          <cell r="A1624" t="str">
            <v>417890.526956018518519140205381358745441789</v>
          </cell>
          <cell r="B1624">
            <v>1</v>
          </cell>
        </row>
        <row r="1625">
          <cell r="A1625" t="str">
            <v>417890.526516203703704140205271358784841789</v>
          </cell>
          <cell r="B1625">
            <v>1</v>
          </cell>
        </row>
        <row r="1626">
          <cell r="A1626" t="str">
            <v>417890.526469907407407140205261359443041790</v>
          </cell>
          <cell r="B1626">
            <v>1</v>
          </cell>
        </row>
        <row r="1627">
          <cell r="A1627" t="str">
            <v>417890.526319444444444140205221358769241789</v>
          </cell>
          <cell r="B1627">
            <v>1</v>
          </cell>
        </row>
        <row r="1628">
          <cell r="A1628" t="str">
            <v>417890.525648148148148140205111358753341789</v>
          </cell>
          <cell r="B1628">
            <v>1</v>
          </cell>
        </row>
        <row r="1629">
          <cell r="A1629" t="str">
            <v>417890.524826388888889140204921358746441789</v>
          </cell>
          <cell r="B1629">
            <v>1</v>
          </cell>
        </row>
        <row r="1630">
          <cell r="A1630" t="str">
            <v>417890.524143518518518140204701358740541789</v>
          </cell>
          <cell r="B1630">
            <v>1</v>
          </cell>
        </row>
        <row r="1631">
          <cell r="A1631" t="str">
            <v>417890.522986111111111140204521358915841789</v>
          </cell>
          <cell r="B1631">
            <v>1</v>
          </cell>
        </row>
        <row r="1632">
          <cell r="A1632" t="str">
            <v>417890.52287037037037140204491358763341789</v>
          </cell>
          <cell r="B1632">
            <v>1</v>
          </cell>
        </row>
        <row r="1633">
          <cell r="A1633" t="str">
            <v>417890.521365740740741140204241359090041789</v>
          </cell>
          <cell r="B1633">
            <v>1</v>
          </cell>
        </row>
        <row r="1634">
          <cell r="A1634" t="str">
            <v>417890.520787037037037140204181358745341789</v>
          </cell>
          <cell r="B1634">
            <v>1</v>
          </cell>
        </row>
        <row r="1635">
          <cell r="A1635" t="str">
            <v>417890.520717592592593140204151358737541789</v>
          </cell>
          <cell r="B1635">
            <v>1</v>
          </cell>
        </row>
        <row r="1636">
          <cell r="A1636" t="str">
            <v>417890.520578703703704140204121358732241789</v>
          </cell>
          <cell r="B1636">
            <v>1</v>
          </cell>
        </row>
        <row r="1637">
          <cell r="A1637" t="str">
            <v>417890.520324074074074140204081358732841789</v>
          </cell>
          <cell r="B1637">
            <v>1</v>
          </cell>
        </row>
        <row r="1638">
          <cell r="A1638" t="str">
            <v>417890.519490740740741140204021359159641789</v>
          </cell>
          <cell r="B1638">
            <v>1</v>
          </cell>
        </row>
        <row r="1639">
          <cell r="A1639" t="str">
            <v>417890.519212962962963140203951358735941789</v>
          </cell>
          <cell r="B1639">
            <v>1</v>
          </cell>
        </row>
        <row r="1640">
          <cell r="A1640" t="str">
            <v>417890.518460648148148140203831358735441789</v>
          </cell>
          <cell r="B1640">
            <v>1</v>
          </cell>
        </row>
        <row r="1641">
          <cell r="A1641" t="str">
            <v>417890.518148148148148140203791358735541789</v>
          </cell>
          <cell r="B1641">
            <v>1</v>
          </cell>
        </row>
        <row r="1642">
          <cell r="A1642" t="str">
            <v>417890.518055555555556140203771358741341789</v>
          </cell>
          <cell r="B1642">
            <v>1</v>
          </cell>
        </row>
        <row r="1643">
          <cell r="A1643" t="str">
            <v>417890.517777777777778140203721358736241789</v>
          </cell>
          <cell r="B1643">
            <v>1</v>
          </cell>
        </row>
        <row r="1644">
          <cell r="A1644" t="str">
            <v>417890.517650462962963140203701359035141789</v>
          </cell>
          <cell r="B1644">
            <v>1</v>
          </cell>
        </row>
        <row r="1645">
          <cell r="A1645" t="str">
            <v>417890.517291666666667140203631359020441789</v>
          </cell>
          <cell r="B1645">
            <v>1</v>
          </cell>
        </row>
        <row r="1646">
          <cell r="A1646" t="str">
            <v>417890.516539351851852140203501358728641789</v>
          </cell>
          <cell r="B1646">
            <v>1</v>
          </cell>
        </row>
        <row r="1647">
          <cell r="A1647" t="str">
            <v>417890.516354166666667140203481358730441789</v>
          </cell>
          <cell r="B1647">
            <v>1</v>
          </cell>
        </row>
        <row r="1648">
          <cell r="A1648" t="str">
            <v>417890.51568287037037140203391359579941790</v>
          </cell>
          <cell r="B1648">
            <v>1</v>
          </cell>
        </row>
        <row r="1649">
          <cell r="A1649" t="str">
            <v>417890.515243055555555140203311359311541790</v>
          </cell>
          <cell r="B1649">
            <v>1</v>
          </cell>
        </row>
        <row r="1650">
          <cell r="A1650" t="str">
            <v>417890.515162037037037140203281358740241789</v>
          </cell>
          <cell r="B1650">
            <v>1</v>
          </cell>
        </row>
        <row r="1651">
          <cell r="A1651" t="str">
            <v>417890.51462962962963140203161358730941789</v>
          </cell>
          <cell r="B1651">
            <v>1</v>
          </cell>
        </row>
        <row r="1652">
          <cell r="A1652" t="str">
            <v>417890.514282407407407140203081358731341789</v>
          </cell>
          <cell r="B1652">
            <v>1</v>
          </cell>
        </row>
        <row r="1653">
          <cell r="A1653" t="str">
            <v>417890.514282407407407140203091358764141789</v>
          </cell>
          <cell r="B1653">
            <v>1</v>
          </cell>
        </row>
        <row r="1654">
          <cell r="A1654" t="str">
            <v>417890.513796296296296140203021358987241789</v>
          </cell>
          <cell r="B1654">
            <v>1</v>
          </cell>
        </row>
        <row r="1655">
          <cell r="A1655" t="str">
            <v>417890.513761574074074140202991358721741789</v>
          </cell>
          <cell r="B1655">
            <v>1</v>
          </cell>
        </row>
        <row r="1656">
          <cell r="A1656" t="str">
            <v>417890.513043981481481140202891358731041789</v>
          </cell>
          <cell r="B1656">
            <v>1</v>
          </cell>
        </row>
        <row r="1657">
          <cell r="A1657" t="str">
            <v>417890.512962962962963140202881358752341789</v>
          </cell>
          <cell r="B1657">
            <v>1</v>
          </cell>
        </row>
        <row r="1658">
          <cell r="A1658" t="str">
            <v>417890.512881944444444140202861358772841789</v>
          </cell>
          <cell r="B1658">
            <v>1</v>
          </cell>
        </row>
        <row r="1659">
          <cell r="A1659" t="str">
            <v>417890.511701388888889140202651358753641789</v>
          </cell>
          <cell r="B1659">
            <v>1</v>
          </cell>
        </row>
        <row r="1660">
          <cell r="A1660" t="str">
            <v>417890.511666666666667140202641359169141789</v>
          </cell>
          <cell r="B1660">
            <v>1</v>
          </cell>
        </row>
        <row r="1661">
          <cell r="A1661" t="str">
            <v>417890.510925925925926140202091358966341789</v>
          </cell>
          <cell r="B1661">
            <v>1</v>
          </cell>
        </row>
        <row r="1662">
          <cell r="A1662" t="str">
            <v>417890.510405092592593140202001358731441789</v>
          </cell>
          <cell r="B1662">
            <v>1</v>
          </cell>
        </row>
        <row r="1663">
          <cell r="A1663" t="str">
            <v>417890.509444444444444140201901358740141789</v>
          </cell>
          <cell r="B1663">
            <v>1</v>
          </cell>
        </row>
        <row r="1664">
          <cell r="A1664" t="str">
            <v>417890.509444444444444140201921358754141789</v>
          </cell>
          <cell r="B1664">
            <v>1</v>
          </cell>
        </row>
        <row r="1665">
          <cell r="A1665" t="str">
            <v>417890.509444444444444140201891358740641789</v>
          </cell>
          <cell r="B1665">
            <v>1</v>
          </cell>
        </row>
        <row r="1666">
          <cell r="A1666" t="str">
            <v>417890.507743055555556140201681358721941789</v>
          </cell>
          <cell r="B1666">
            <v>1</v>
          </cell>
        </row>
        <row r="1667">
          <cell r="A1667" t="str">
            <v>417890.507719907407407140201661358731141789</v>
          </cell>
          <cell r="B1667">
            <v>1</v>
          </cell>
        </row>
        <row r="1668">
          <cell r="A1668" t="str">
            <v>417890.507592592592593140201631358707341789</v>
          </cell>
          <cell r="B1668">
            <v>1</v>
          </cell>
        </row>
        <row r="1669">
          <cell r="A1669" t="str">
            <v>417890.507152777777778140201561358720841789</v>
          </cell>
          <cell r="B1669">
            <v>1</v>
          </cell>
        </row>
        <row r="1670">
          <cell r="A1670" t="str">
            <v>417890.507060185185185140201501358712241789</v>
          </cell>
          <cell r="B1670">
            <v>1</v>
          </cell>
        </row>
        <row r="1671">
          <cell r="A1671" t="str">
            <v>417890.506979166666667140201491358712541789</v>
          </cell>
          <cell r="B1671">
            <v>1</v>
          </cell>
        </row>
        <row r="1672">
          <cell r="A1672" t="str">
            <v>417890.506574074074074140201391358721441789</v>
          </cell>
          <cell r="B1672">
            <v>1</v>
          </cell>
        </row>
        <row r="1673">
          <cell r="A1673" t="str">
            <v>417890.504953703703704140201071358711341789</v>
          </cell>
          <cell r="B1673">
            <v>1</v>
          </cell>
        </row>
        <row r="1674">
          <cell r="A1674" t="str">
            <v>417890.504050925925926140200891359101141789</v>
          </cell>
          <cell r="B1674">
            <v>1</v>
          </cell>
        </row>
        <row r="1675">
          <cell r="A1675" t="str">
            <v>417890.503946759259259140200861358726441789</v>
          </cell>
          <cell r="B1675">
            <v>1</v>
          </cell>
        </row>
        <row r="1676">
          <cell r="A1676" t="str">
            <v>417890.503425925925926140200761358720941789</v>
          </cell>
          <cell r="B1676">
            <v>1</v>
          </cell>
        </row>
        <row r="1677">
          <cell r="A1677" t="str">
            <v>417890.502974537037037140200701358799841789</v>
          </cell>
          <cell r="B1677">
            <v>1</v>
          </cell>
        </row>
        <row r="1678">
          <cell r="A1678" t="str">
            <v>417890.502939814814815140200691358725941789</v>
          </cell>
          <cell r="B1678">
            <v>1</v>
          </cell>
        </row>
        <row r="1679">
          <cell r="A1679" t="str">
            <v>417890.502581018518519140200601358722241789</v>
          </cell>
          <cell r="B1679">
            <v>1</v>
          </cell>
        </row>
        <row r="1680">
          <cell r="A1680" t="str">
            <v>417890.501863425925926140200381358721141789</v>
          </cell>
          <cell r="B1680">
            <v>1</v>
          </cell>
        </row>
        <row r="1681">
          <cell r="A1681" t="str">
            <v>417890.501481481481482140200331358720541789</v>
          </cell>
          <cell r="B1681">
            <v>1</v>
          </cell>
        </row>
        <row r="1682">
          <cell r="A1682" t="str">
            <v>417890.501180555555556140200291358829741789</v>
          </cell>
          <cell r="B1682">
            <v>1</v>
          </cell>
        </row>
        <row r="1683">
          <cell r="A1683" t="str">
            <v>417890.501041666666667140200261358707641789</v>
          </cell>
          <cell r="B1683">
            <v>1</v>
          </cell>
        </row>
        <row r="1684">
          <cell r="A1684" t="str">
            <v>417890.500752314814815140200201358999541789</v>
          </cell>
          <cell r="B1684">
            <v>1</v>
          </cell>
        </row>
        <row r="1685">
          <cell r="A1685" t="str">
            <v>417890.500648148148148140200191358694741789</v>
          </cell>
          <cell r="B1685">
            <v>1</v>
          </cell>
        </row>
        <row r="1686">
          <cell r="A1686" t="str">
            <v>417890.500636574074074140200151359096241789</v>
          </cell>
          <cell r="B1686">
            <v>1</v>
          </cell>
        </row>
        <row r="1687">
          <cell r="A1687" t="str">
            <v>417890.500358796296296140200131358735341789</v>
          </cell>
          <cell r="B1687">
            <v>1</v>
          </cell>
        </row>
        <row r="1688">
          <cell r="A1688" t="str">
            <v>417890.499560185185185140199921358861541789</v>
          </cell>
          <cell r="B1688">
            <v>1</v>
          </cell>
        </row>
        <row r="1689">
          <cell r="A1689" t="str">
            <v>417890.497800925925926140199721359151841789</v>
          </cell>
          <cell r="B1689">
            <v>1</v>
          </cell>
        </row>
        <row r="1690">
          <cell r="A1690" t="str">
            <v>417890.497488425925926140199671358701141789</v>
          </cell>
          <cell r="B1690">
            <v>1</v>
          </cell>
        </row>
        <row r="1691">
          <cell r="A1691" t="str">
            <v>417890.496909722222222140199601358706941789</v>
          </cell>
          <cell r="B1691">
            <v>1</v>
          </cell>
        </row>
        <row r="1692">
          <cell r="A1692" t="str">
            <v>417890.496863425925926140199581358689641789</v>
          </cell>
          <cell r="B1692">
            <v>1</v>
          </cell>
        </row>
        <row r="1693">
          <cell r="A1693" t="str">
            <v>417890.496828703703704140199571358788141789</v>
          </cell>
          <cell r="B1693">
            <v>1</v>
          </cell>
        </row>
        <row r="1694">
          <cell r="A1694" t="str">
            <v>417890.496238425925926140199471358693741789</v>
          </cell>
          <cell r="B1694">
            <v>1</v>
          </cell>
        </row>
        <row r="1695">
          <cell r="A1695" t="str">
            <v>417890.495266203703704140199241358694241789</v>
          </cell>
          <cell r="B1695">
            <v>1</v>
          </cell>
        </row>
        <row r="1696">
          <cell r="A1696" t="str">
            <v>417890.494594907407407140199141358911641789</v>
          </cell>
          <cell r="B1696">
            <v>1</v>
          </cell>
        </row>
        <row r="1697">
          <cell r="A1697" t="str">
            <v>417890.494016203703704140199011358693641789</v>
          </cell>
          <cell r="B1697">
            <v>1</v>
          </cell>
        </row>
        <row r="1698">
          <cell r="A1698" t="str">
            <v>417890.493275462962963140198921358853041789</v>
          </cell>
          <cell r="B1698">
            <v>1</v>
          </cell>
        </row>
        <row r="1699">
          <cell r="A1699" t="str">
            <v>417890.493194444444444140198901358688141789</v>
          </cell>
          <cell r="B1699">
            <v>1</v>
          </cell>
        </row>
        <row r="1700">
          <cell r="A1700" t="str">
            <v>417890.493171296296296140198891358700041789</v>
          </cell>
          <cell r="B1700">
            <v>1</v>
          </cell>
        </row>
        <row r="1701">
          <cell r="A1701" t="str">
            <v>417890.492291666666667140198791358706541789</v>
          </cell>
          <cell r="B1701">
            <v>1</v>
          </cell>
        </row>
        <row r="1702">
          <cell r="A1702" t="str">
            <v>417890.492233796296296140198751358960941789</v>
          </cell>
          <cell r="B1702">
            <v>1</v>
          </cell>
        </row>
        <row r="1703">
          <cell r="A1703" t="str">
            <v>417890.4921875140198731359712041790</v>
          </cell>
          <cell r="B1703">
            <v>1</v>
          </cell>
        </row>
        <row r="1704">
          <cell r="A1704" t="str">
            <v>417890.491608796296296140198681358852141789</v>
          </cell>
          <cell r="B1704">
            <v>1</v>
          </cell>
        </row>
        <row r="1705">
          <cell r="A1705" t="str">
            <v>417890.491342592592593140198661358702341789</v>
          </cell>
          <cell r="B1705">
            <v>1</v>
          </cell>
        </row>
        <row r="1706">
          <cell r="A1706" t="str">
            <v>417890.490856481481481140198621359275641790</v>
          </cell>
          <cell r="B1706">
            <v>1</v>
          </cell>
        </row>
        <row r="1707">
          <cell r="A1707" t="str">
            <v>417890.490162037037037140198521358680441789</v>
          </cell>
          <cell r="B1707">
            <v>1</v>
          </cell>
        </row>
        <row r="1708">
          <cell r="A1708" t="str">
            <v>417890.490081018518518140198501358687741789</v>
          </cell>
          <cell r="B1708">
            <v>1</v>
          </cell>
        </row>
        <row r="1709">
          <cell r="A1709" t="str">
            <v>417890.489791666666667140198431358712741789</v>
          </cell>
          <cell r="B1709">
            <v>1</v>
          </cell>
        </row>
        <row r="1710">
          <cell r="A1710" t="str">
            <v>417890.489618055555556140198411358683741789</v>
          </cell>
          <cell r="B1710">
            <v>1</v>
          </cell>
        </row>
        <row r="1711">
          <cell r="A1711" t="str">
            <v>417890.488958333333333140198281358687541789</v>
          </cell>
          <cell r="B1711">
            <v>1</v>
          </cell>
        </row>
        <row r="1712">
          <cell r="A1712" t="str">
            <v>417890.488900462962963140198261358683641789</v>
          </cell>
          <cell r="B1712">
            <v>1</v>
          </cell>
        </row>
        <row r="1713">
          <cell r="A1713" t="str">
            <v>417890.488726851851852140198231358688741789</v>
          </cell>
          <cell r="B1713">
            <v>1</v>
          </cell>
        </row>
        <row r="1714">
          <cell r="A1714" t="str">
            <v>417890.48806712962963140198181359302841790</v>
          </cell>
          <cell r="B1714">
            <v>1</v>
          </cell>
        </row>
        <row r="1715">
          <cell r="A1715" t="str">
            <v>417890.488009259259259140198171358700441789</v>
          </cell>
          <cell r="B1715">
            <v>1</v>
          </cell>
        </row>
        <row r="1716">
          <cell r="A1716" t="str">
            <v>417890.486041666666667140197901358706841789</v>
          </cell>
          <cell r="B1716">
            <v>1</v>
          </cell>
        </row>
        <row r="1717">
          <cell r="A1717" t="str">
            <v>417890.4859375140197851359092841789</v>
          </cell>
          <cell r="B1717">
            <v>1</v>
          </cell>
        </row>
        <row r="1718">
          <cell r="A1718" t="str">
            <v>417890.485543981481481140197811358694641789</v>
          </cell>
          <cell r="B1718">
            <v>1</v>
          </cell>
        </row>
        <row r="1719">
          <cell r="A1719" t="str">
            <v>417890.485266203703704140197781358720041789</v>
          </cell>
          <cell r="B1719">
            <v>1</v>
          </cell>
        </row>
        <row r="1720">
          <cell r="A1720" t="str">
            <v>417890.484988425925926140197741358754941789</v>
          </cell>
          <cell r="B1720">
            <v>1</v>
          </cell>
        </row>
        <row r="1721">
          <cell r="A1721" t="str">
            <v>417890.484965277777778140197731358858041789</v>
          </cell>
          <cell r="B1721">
            <v>1</v>
          </cell>
        </row>
        <row r="1722">
          <cell r="A1722" t="str">
            <v>417890.483391203703704140197511358693841789</v>
          </cell>
          <cell r="B1722">
            <v>1</v>
          </cell>
        </row>
        <row r="1723">
          <cell r="A1723" t="str">
            <v>417890.483344907407407140197501358886041789</v>
          </cell>
          <cell r="B1723">
            <v>1</v>
          </cell>
        </row>
        <row r="1724">
          <cell r="A1724" t="str">
            <v>417890.482800925925926140197411358673841789</v>
          </cell>
          <cell r="B1724">
            <v>1</v>
          </cell>
        </row>
        <row r="1725">
          <cell r="A1725" t="str">
            <v>417890.482696759259259140197361358684041789</v>
          </cell>
          <cell r="B1725">
            <v>1</v>
          </cell>
        </row>
        <row r="1726">
          <cell r="A1726" t="str">
            <v>417890.482534722222222140197311359139041789</v>
          </cell>
          <cell r="B1726">
            <v>1</v>
          </cell>
        </row>
        <row r="1727">
          <cell r="A1727" t="str">
            <v>417890.482303240740741140197241358680541789</v>
          </cell>
          <cell r="B1727">
            <v>1</v>
          </cell>
        </row>
        <row r="1728">
          <cell r="A1728" t="str">
            <v>417890.481909722222222140197191358769141789</v>
          </cell>
          <cell r="B1728">
            <v>1</v>
          </cell>
        </row>
        <row r="1729">
          <cell r="A1729" t="str">
            <v>417890.480763888888889140197021358680941789</v>
          </cell>
          <cell r="B1729">
            <v>1</v>
          </cell>
        </row>
        <row r="1730">
          <cell r="A1730" t="str">
            <v>417890.480613425925926140197001358824841789</v>
          </cell>
          <cell r="B1730">
            <v>1</v>
          </cell>
        </row>
        <row r="1731">
          <cell r="A1731" t="str">
            <v>417890.479895833333333140196891358673141789</v>
          </cell>
          <cell r="B1731">
            <v>1</v>
          </cell>
        </row>
        <row r="1732">
          <cell r="A1732" t="str">
            <v>417890.479386574074074140196811358889541789</v>
          </cell>
          <cell r="B1732">
            <v>1</v>
          </cell>
        </row>
        <row r="1733">
          <cell r="A1733" t="str">
            <v>417890.479247685185185140196761358673041789</v>
          </cell>
          <cell r="B1733">
            <v>1</v>
          </cell>
        </row>
        <row r="1734">
          <cell r="A1734" t="str">
            <v>417890.479247685185185140196771358675141789</v>
          </cell>
          <cell r="B1734">
            <v>1</v>
          </cell>
        </row>
        <row r="1735">
          <cell r="A1735" t="str">
            <v>417890.478333333333333140196601358666941789</v>
          </cell>
          <cell r="B1735">
            <v>1</v>
          </cell>
        </row>
        <row r="1736">
          <cell r="A1736" t="str">
            <v>417890.477847222222222140196501358663341789</v>
          </cell>
          <cell r="B1736">
            <v>1</v>
          </cell>
        </row>
        <row r="1737">
          <cell r="A1737" t="str">
            <v>417890.477060185185185140196421358670341789</v>
          </cell>
          <cell r="B1737">
            <v>1</v>
          </cell>
        </row>
        <row r="1738">
          <cell r="A1738" t="str">
            <v>417890.47630787037037140196341359610841790</v>
          </cell>
          <cell r="B1738">
            <v>1</v>
          </cell>
        </row>
        <row r="1739">
          <cell r="A1739" t="str">
            <v>417890.475694444444444140196291358829641789</v>
          </cell>
          <cell r="B1739">
            <v>1</v>
          </cell>
        </row>
        <row r="1740">
          <cell r="A1740" t="str">
            <v>417890.474525462962963140196121358664241789</v>
          </cell>
          <cell r="B1740">
            <v>1</v>
          </cell>
        </row>
        <row r="1741">
          <cell r="A1741" t="str">
            <v>417890.474131944444444140196081358689441789</v>
          </cell>
          <cell r="B1741">
            <v>1</v>
          </cell>
        </row>
        <row r="1742">
          <cell r="A1742" t="str">
            <v>417890.473206018518519140195901358658241789</v>
          </cell>
          <cell r="B1742">
            <v>1</v>
          </cell>
        </row>
        <row r="1743">
          <cell r="A1743" t="str">
            <v>417890.471342592592593140195711358673641789</v>
          </cell>
          <cell r="B1743">
            <v>1</v>
          </cell>
        </row>
        <row r="1744">
          <cell r="A1744" t="str">
            <v>417890.471076388888889140195641358664741789</v>
          </cell>
          <cell r="B1744">
            <v>1</v>
          </cell>
        </row>
        <row r="1745">
          <cell r="A1745" t="str">
            <v>417890.471076388888889140195631358664541789</v>
          </cell>
          <cell r="B1745">
            <v>1</v>
          </cell>
        </row>
        <row r="1746">
          <cell r="A1746" t="str">
            <v>417890.470891203703704140195591358665041789</v>
          </cell>
          <cell r="B1746">
            <v>1</v>
          </cell>
        </row>
        <row r="1747">
          <cell r="A1747" t="str">
            <v>417890.470474537037037140195511359097541789</v>
          </cell>
          <cell r="B1747">
            <v>1</v>
          </cell>
        </row>
        <row r="1748">
          <cell r="A1748" t="str">
            <v>417890.468668981481482140195161358668041789</v>
          </cell>
          <cell r="B1748">
            <v>1</v>
          </cell>
        </row>
        <row r="1749">
          <cell r="A1749" t="str">
            <v>417890.46849537037037140195131358657041789</v>
          </cell>
          <cell r="B1749">
            <v>1</v>
          </cell>
        </row>
        <row r="1750">
          <cell r="A1750" t="str">
            <v>417890.467939814814815140195031358652141789</v>
          </cell>
          <cell r="B1750">
            <v>1</v>
          </cell>
        </row>
        <row r="1751">
          <cell r="A1751" t="str">
            <v>417890.467534722222222140194951359026341789</v>
          </cell>
          <cell r="B1751">
            <v>1</v>
          </cell>
        </row>
        <row r="1752">
          <cell r="A1752" t="str">
            <v>417890.467476851851852140194941358664841789</v>
          </cell>
          <cell r="B1752">
            <v>1</v>
          </cell>
        </row>
        <row r="1753">
          <cell r="A1753" t="str">
            <v>417890.467256944444444140194891358652641789</v>
          </cell>
          <cell r="B1753">
            <v>1</v>
          </cell>
        </row>
        <row r="1754">
          <cell r="A1754" t="str">
            <v>417890.466412037037037140194771358652741789</v>
          </cell>
          <cell r="B1754">
            <v>1</v>
          </cell>
        </row>
        <row r="1755">
          <cell r="A1755" t="str">
            <v>417890.46587962962963140194681358651841789</v>
          </cell>
          <cell r="B1755">
            <v>1</v>
          </cell>
        </row>
        <row r="1756">
          <cell r="A1756" t="str">
            <v>417890.464907407407407140194541358661441789</v>
          </cell>
          <cell r="B1756">
            <v>1</v>
          </cell>
        </row>
        <row r="1757">
          <cell r="A1757" t="str">
            <v>417890.462685185185185140194241358647941789</v>
          </cell>
          <cell r="B1757">
            <v>1</v>
          </cell>
        </row>
        <row r="1758">
          <cell r="A1758" t="str">
            <v>417890.462685185185185140194231358651941789</v>
          </cell>
          <cell r="B1758">
            <v>1</v>
          </cell>
        </row>
        <row r="1759">
          <cell r="A1759" t="str">
            <v>417890.4621875140194151358657641789</v>
          </cell>
          <cell r="B1759">
            <v>1</v>
          </cell>
        </row>
        <row r="1760">
          <cell r="A1760" t="str">
            <v>417890.461388888888889140194071358645041789</v>
          </cell>
          <cell r="B1760">
            <v>1</v>
          </cell>
        </row>
        <row r="1761">
          <cell r="A1761" t="str">
            <v>417890.4609375140194001358920441789</v>
          </cell>
          <cell r="B1761">
            <v>1</v>
          </cell>
        </row>
        <row r="1762">
          <cell r="A1762" t="str">
            <v>417890.46056712962963140193941358657441789</v>
          </cell>
          <cell r="B1762">
            <v>1</v>
          </cell>
        </row>
        <row r="1763">
          <cell r="A1763" t="str">
            <v>417890.459467592592593140193791358667441789</v>
          </cell>
          <cell r="B1763">
            <v>1</v>
          </cell>
        </row>
        <row r="1764">
          <cell r="A1764" t="str">
            <v>417890.459305555555556140193761358652241789</v>
          </cell>
          <cell r="B1764">
            <v>1</v>
          </cell>
        </row>
        <row r="1765">
          <cell r="A1765" t="str">
            <v>417890.458912037037037140193681358644641789</v>
          </cell>
          <cell r="B1765">
            <v>1</v>
          </cell>
        </row>
        <row r="1766">
          <cell r="A1766" t="str">
            <v>417890.458888888888889140193661358758941789</v>
          </cell>
          <cell r="B1766">
            <v>1</v>
          </cell>
        </row>
        <row r="1767">
          <cell r="A1767" t="str">
            <v>417890.458726851851852140193601358661641789</v>
          </cell>
          <cell r="B1767">
            <v>1</v>
          </cell>
        </row>
        <row r="1768">
          <cell r="A1768" t="str">
            <v>417890.458587962962963140193581358682841789</v>
          </cell>
          <cell r="B1768">
            <v>1</v>
          </cell>
        </row>
        <row r="1769">
          <cell r="A1769" t="str">
            <v>417890.458483796296296140193551358646141789</v>
          </cell>
          <cell r="B1769">
            <v>1</v>
          </cell>
        </row>
        <row r="1770">
          <cell r="A1770" t="str">
            <v>417890.458101851851852140193501358929641789</v>
          </cell>
          <cell r="B1770">
            <v>1</v>
          </cell>
        </row>
        <row r="1771">
          <cell r="A1771" t="str">
            <v>417890.458101851851852140193491358657141789</v>
          </cell>
          <cell r="B1771">
            <v>1</v>
          </cell>
        </row>
        <row r="1772">
          <cell r="A1772" t="str">
            <v>417890.458055555555556140193481359376541790</v>
          </cell>
          <cell r="B1772">
            <v>1</v>
          </cell>
        </row>
        <row r="1773">
          <cell r="A1773" t="str">
            <v>417890.456469907407407140193331358682941789</v>
          </cell>
          <cell r="B1773">
            <v>1</v>
          </cell>
        </row>
        <row r="1774">
          <cell r="A1774" t="str">
            <v>417890.455949074074074140193301358640741789</v>
          </cell>
          <cell r="B1774">
            <v>1</v>
          </cell>
        </row>
        <row r="1775">
          <cell r="A1775" t="str">
            <v>417890.455231481481482140193201358731641789</v>
          </cell>
          <cell r="B1775">
            <v>1</v>
          </cell>
        </row>
        <row r="1776">
          <cell r="A1776" t="str">
            <v>417890.455023148148148140193161358641741789</v>
          </cell>
          <cell r="B1776">
            <v>1</v>
          </cell>
        </row>
        <row r="1777">
          <cell r="A1777" t="str">
            <v>417890.454768518518519140193151358649341789</v>
          </cell>
          <cell r="B1777">
            <v>1</v>
          </cell>
        </row>
        <row r="1778">
          <cell r="A1778" t="str">
            <v>417890.453969907407407140193071358644441789</v>
          </cell>
          <cell r="B1778">
            <v>1</v>
          </cell>
        </row>
        <row r="1779">
          <cell r="A1779" t="str">
            <v>417890.453819444444444140193011358641441789</v>
          </cell>
          <cell r="B1779">
            <v>1</v>
          </cell>
        </row>
        <row r="1780">
          <cell r="A1780" t="str">
            <v>417890.453217592592593140192961358641241789</v>
          </cell>
          <cell r="B1780">
            <v>1</v>
          </cell>
        </row>
        <row r="1781">
          <cell r="A1781" t="str">
            <v>417890.452534722222222140192911358652341789</v>
          </cell>
          <cell r="B1781">
            <v>1</v>
          </cell>
        </row>
        <row r="1782">
          <cell r="A1782" t="str">
            <v>417890.451793981481481140192831358641541789</v>
          </cell>
          <cell r="B1782">
            <v>1</v>
          </cell>
        </row>
        <row r="1783">
          <cell r="A1783" t="str">
            <v>417890.450416666666667140192681358701041789</v>
          </cell>
          <cell r="B1783">
            <v>1</v>
          </cell>
        </row>
        <row r="1784">
          <cell r="A1784" t="str">
            <v>417890.448217592592593140192501358648541789</v>
          </cell>
          <cell r="B1784">
            <v>1</v>
          </cell>
        </row>
        <row r="1785">
          <cell r="A1785" t="str">
            <v>417890.447314814814815140192391359030041789</v>
          </cell>
          <cell r="B1785">
            <v>1</v>
          </cell>
        </row>
        <row r="1786">
          <cell r="A1786" t="str">
            <v>417890.446377314814815140192231358637241789</v>
          </cell>
          <cell r="B1786">
            <v>1</v>
          </cell>
        </row>
        <row r="1787">
          <cell r="A1787" t="str">
            <v>417890.446354166666667140192221358637541789</v>
          </cell>
          <cell r="B1787">
            <v>1</v>
          </cell>
        </row>
        <row r="1788">
          <cell r="A1788" t="str">
            <v>417890.446111111111111140192161358633041789</v>
          </cell>
          <cell r="B1788">
            <v>1</v>
          </cell>
        </row>
        <row r="1789">
          <cell r="A1789" t="str">
            <v>417890.445810185185185140192141358940441789</v>
          </cell>
          <cell r="B1789">
            <v>1</v>
          </cell>
        </row>
        <row r="1790">
          <cell r="A1790" t="str">
            <v>417890.44400462962963140191991358631741789</v>
          </cell>
          <cell r="B1790">
            <v>1</v>
          </cell>
        </row>
        <row r="1791">
          <cell r="A1791" t="str">
            <v>417890.442673611111111140191821359502741790</v>
          </cell>
          <cell r="B1791">
            <v>1</v>
          </cell>
        </row>
        <row r="1792">
          <cell r="A1792" t="str">
            <v>417890.439560185185185140191531358631341789</v>
          </cell>
          <cell r="B1792">
            <v>1</v>
          </cell>
        </row>
        <row r="1793">
          <cell r="A1793" t="str">
            <v>417890.438645833333333140191441358666841789</v>
          </cell>
          <cell r="B1793">
            <v>1</v>
          </cell>
        </row>
        <row r="1794">
          <cell r="A1794" t="str">
            <v>417890.437743055555556140191351359353541790</v>
          </cell>
          <cell r="B1794">
            <v>1</v>
          </cell>
        </row>
        <row r="1795">
          <cell r="A1795" t="str">
            <v>417890.43755787037037140191341358628441789</v>
          </cell>
          <cell r="B1795">
            <v>1</v>
          </cell>
        </row>
        <row r="1796">
          <cell r="A1796" t="str">
            <v>417890.437152777777778140191291358660941789</v>
          </cell>
          <cell r="B1796">
            <v>1</v>
          </cell>
        </row>
        <row r="1797">
          <cell r="A1797" t="str">
            <v>417890.43630787037037140191221358629041789</v>
          </cell>
          <cell r="B1797">
            <v>1</v>
          </cell>
        </row>
        <row r="1798">
          <cell r="A1798" t="str">
            <v>417890.435555555555556140191141358621241789</v>
          </cell>
          <cell r="B1798">
            <v>1</v>
          </cell>
        </row>
        <row r="1799">
          <cell r="A1799" t="str">
            <v>417890.434571759259259140191001358631541789</v>
          </cell>
          <cell r="B1799">
            <v>1</v>
          </cell>
        </row>
        <row r="1800">
          <cell r="A1800" t="str">
            <v>417890.433287037037037140190751358641341789</v>
          </cell>
          <cell r="B1800">
            <v>1</v>
          </cell>
        </row>
        <row r="1801">
          <cell r="A1801" t="str">
            <v>417890.432430555555556140190621358865741789</v>
          </cell>
          <cell r="B1801">
            <v>1</v>
          </cell>
        </row>
        <row r="1802">
          <cell r="A1802" t="str">
            <v>417890.428715277777778140190141358616641789</v>
          </cell>
          <cell r="B1802">
            <v>1</v>
          </cell>
        </row>
        <row r="1803">
          <cell r="A1803" t="str">
            <v>417890.428680555555556140190121358629141789</v>
          </cell>
          <cell r="B1803">
            <v>1</v>
          </cell>
        </row>
        <row r="1804">
          <cell r="A1804" t="str">
            <v>417890.428472222222222140190081358624541789</v>
          </cell>
          <cell r="B1804">
            <v>1</v>
          </cell>
        </row>
        <row r="1805">
          <cell r="A1805" t="str">
            <v>417890.428240740740741140190051358685241789</v>
          </cell>
          <cell r="B1805">
            <v>1</v>
          </cell>
        </row>
        <row r="1806">
          <cell r="A1806" t="str">
            <v>417890.428206018518519140190041358628041789</v>
          </cell>
          <cell r="B1806">
            <v>1</v>
          </cell>
        </row>
        <row r="1807">
          <cell r="A1807" t="str">
            <v>417890.427106481481482140189941358614541789</v>
          </cell>
          <cell r="B1807">
            <v>1</v>
          </cell>
        </row>
        <row r="1808">
          <cell r="A1808" t="str">
            <v>417890.426435185185185140189811358614441789</v>
          </cell>
          <cell r="B1808">
            <v>1</v>
          </cell>
        </row>
        <row r="1809">
          <cell r="A1809" t="str">
            <v>417890.426215277777778140189761358689541789</v>
          </cell>
          <cell r="B1809">
            <v>1</v>
          </cell>
        </row>
        <row r="1810">
          <cell r="A1810" t="str">
            <v>417890.425648148148148140189691359315641790</v>
          </cell>
          <cell r="B1810">
            <v>1</v>
          </cell>
        </row>
        <row r="1811">
          <cell r="A1811" t="str">
            <v>417890.425092592592593140189601358624141789</v>
          </cell>
          <cell r="B1811">
            <v>1</v>
          </cell>
        </row>
        <row r="1812">
          <cell r="A1812" t="str">
            <v>417890.424537037037037140189571358617241789</v>
          </cell>
          <cell r="B1812">
            <v>1</v>
          </cell>
        </row>
        <row r="1813">
          <cell r="A1813" t="str">
            <v>417890.424224537037037140189551358609241789</v>
          </cell>
          <cell r="B1813">
            <v>1</v>
          </cell>
        </row>
        <row r="1814">
          <cell r="A1814" t="str">
            <v>417890.424074074074074140189521359270641790</v>
          </cell>
          <cell r="B1814">
            <v>1</v>
          </cell>
        </row>
        <row r="1815">
          <cell r="A1815" t="str">
            <v>417890.422962962962963140189441358617741789</v>
          </cell>
          <cell r="B1815">
            <v>1</v>
          </cell>
        </row>
        <row r="1816">
          <cell r="A1816" t="str">
            <v>417890.422766203703704140189411358609641789</v>
          </cell>
          <cell r="B1816">
            <v>1</v>
          </cell>
        </row>
        <row r="1817">
          <cell r="A1817" t="str">
            <v>417890.421898148148148140189311358616441789</v>
          </cell>
          <cell r="B1817">
            <v>1</v>
          </cell>
        </row>
        <row r="1818">
          <cell r="A1818" t="str">
            <v>417890.420428240740741140189231358606641789</v>
          </cell>
          <cell r="B1818">
            <v>1</v>
          </cell>
        </row>
        <row r="1819">
          <cell r="A1819" t="str">
            <v>417890.419699074074074140189191358633341789</v>
          </cell>
          <cell r="B1819">
            <v>1</v>
          </cell>
        </row>
        <row r="1820">
          <cell r="A1820" t="str">
            <v>417890.419375140189151358663441789</v>
          </cell>
          <cell r="B1820">
            <v>1</v>
          </cell>
        </row>
        <row r="1821">
          <cell r="A1821" t="str">
            <v>417890.417777777777778140188961358606541789</v>
          </cell>
          <cell r="B1821">
            <v>1</v>
          </cell>
        </row>
        <row r="1822">
          <cell r="A1822" t="str">
            <v>417890.417222222222222140188911358634641789</v>
          </cell>
          <cell r="B1822">
            <v>1</v>
          </cell>
        </row>
        <row r="1823">
          <cell r="A1823" t="str">
            <v>417890.416481481481481140188831358605541789</v>
          </cell>
          <cell r="B1823">
            <v>1</v>
          </cell>
        </row>
        <row r="1824">
          <cell r="A1824" t="str">
            <v>417890.413784722222222140188711358646041789</v>
          </cell>
          <cell r="B1824">
            <v>1</v>
          </cell>
        </row>
        <row r="1825">
          <cell r="A1825" t="str">
            <v>417890.413738425925926140188701358680641789</v>
          </cell>
          <cell r="B1825">
            <v>1</v>
          </cell>
        </row>
        <row r="1826">
          <cell r="A1826" t="str">
            <v>417890.411180555555556140188511358607141789</v>
          </cell>
          <cell r="B1826">
            <v>1</v>
          </cell>
        </row>
        <row r="1827">
          <cell r="A1827" t="str">
            <v>417890.410590277777778140188471359502341790</v>
          </cell>
          <cell r="B1827">
            <v>1</v>
          </cell>
        </row>
        <row r="1828">
          <cell r="A1828" t="str">
            <v>417890.408784722222222140188321358601141789</v>
          </cell>
          <cell r="B1828">
            <v>1</v>
          </cell>
        </row>
        <row r="1829">
          <cell r="A1829" t="str">
            <v>417890.405104166666667140188081359270341790</v>
          </cell>
          <cell r="B1829">
            <v>1</v>
          </cell>
        </row>
        <row r="1830">
          <cell r="A1830" t="str">
            <v>417890.397523148148148140187691358588541789</v>
          </cell>
          <cell r="B1830">
            <v>1</v>
          </cell>
        </row>
        <row r="1831">
          <cell r="A1831" t="str">
            <v>417890.396226851851852140187631358673241789</v>
          </cell>
          <cell r="B1831">
            <v>1</v>
          </cell>
        </row>
        <row r="1832">
          <cell r="A1832" t="str">
            <v>417890.395706018518519140187591358594841789</v>
          </cell>
          <cell r="B1832">
            <v>1</v>
          </cell>
        </row>
        <row r="1833">
          <cell r="A1833" t="str">
            <v>417890.395393518518519140187571358588341789</v>
          </cell>
          <cell r="B1833">
            <v>1</v>
          </cell>
        </row>
        <row r="1834">
          <cell r="A1834" t="str">
            <v>417890.392071759259259140187401358664941789</v>
          </cell>
          <cell r="B1834">
            <v>1</v>
          </cell>
        </row>
        <row r="1835">
          <cell r="A1835" t="str">
            <v>417890.392025462962963140187391359306641790</v>
          </cell>
          <cell r="B1835">
            <v>1</v>
          </cell>
        </row>
        <row r="1836">
          <cell r="A1836" t="str">
            <v>417890.391354166666667140187341359267341790</v>
          </cell>
          <cell r="B1836">
            <v>1</v>
          </cell>
        </row>
        <row r="1837">
          <cell r="A1837" t="str">
            <v>417890.390416666666667140187271358585441789</v>
          </cell>
          <cell r="B1837">
            <v>1</v>
          </cell>
        </row>
        <row r="1838">
          <cell r="A1838" t="str">
            <v>417890.381655092592593140187021358584241789</v>
          </cell>
          <cell r="B1838">
            <v>1</v>
          </cell>
        </row>
        <row r="1839">
          <cell r="A1839" t="str">
            <v>417890.381030092592593140187001358652841789</v>
          </cell>
          <cell r="B1839">
            <v>1</v>
          </cell>
        </row>
        <row r="1840">
          <cell r="A1840" t="str">
            <v>417880.886215277777778140185761359006741789</v>
          </cell>
          <cell r="B1840">
            <v>1</v>
          </cell>
        </row>
        <row r="1841">
          <cell r="A1841" t="str">
            <v>417880.864571759259259140185391358668541789</v>
          </cell>
          <cell r="B1841">
            <v>1</v>
          </cell>
        </row>
        <row r="1842">
          <cell r="A1842" t="str">
            <v>417880.834409722222222140184271358664441789</v>
          </cell>
          <cell r="B1842">
            <v>1</v>
          </cell>
        </row>
        <row r="1843">
          <cell r="A1843" t="str">
            <v>417880.82806712962963140183941358656541789</v>
          </cell>
          <cell r="B1843">
            <v>1</v>
          </cell>
        </row>
        <row r="1844">
          <cell r="A1844" t="str">
            <v>417880.821446759259259140183501359492441790</v>
          </cell>
          <cell r="B1844">
            <v>1</v>
          </cell>
        </row>
        <row r="1845">
          <cell r="A1845" t="str">
            <v>417880.820081018518518140183421359102741789</v>
          </cell>
          <cell r="B1845">
            <v>1</v>
          </cell>
        </row>
        <row r="1846">
          <cell r="A1846" t="str">
            <v>417880.81787037037037140183251358721541789</v>
          </cell>
          <cell r="B1846">
            <v>1</v>
          </cell>
        </row>
        <row r="1847">
          <cell r="A1847" t="str">
            <v>417880.813888888888889140182841359507641790</v>
          </cell>
          <cell r="B1847">
            <v>1</v>
          </cell>
        </row>
        <row r="1848">
          <cell r="A1848" t="str">
            <v>417880.813414351851852140182801359398741790</v>
          </cell>
          <cell r="B1848">
            <v>1</v>
          </cell>
        </row>
        <row r="1849">
          <cell r="A1849" t="str">
            <v>417880.80849537037037140182501358735641789</v>
          </cell>
          <cell r="B1849">
            <v>1</v>
          </cell>
        </row>
        <row r="1850">
          <cell r="A1850" t="str">
            <v>417880.805949074074074140182281358720641789</v>
          </cell>
          <cell r="B1850">
            <v>1</v>
          </cell>
        </row>
        <row r="1851">
          <cell r="A1851" t="str">
            <v>417880.804421296296296140182131358572441789</v>
          </cell>
          <cell r="B1851">
            <v>1</v>
          </cell>
        </row>
        <row r="1852">
          <cell r="A1852" t="str">
            <v>417880.803935185185185140182051358683041789</v>
          </cell>
          <cell r="B1852">
            <v>1</v>
          </cell>
        </row>
        <row r="1853">
          <cell r="A1853" t="str">
            <v>417880.786759259259259140180131359061341789</v>
          </cell>
          <cell r="B1853">
            <v>1</v>
          </cell>
        </row>
        <row r="1854">
          <cell r="A1854" t="str">
            <v>417880.786342592592593140180091358746641789</v>
          </cell>
          <cell r="B1854">
            <v>1</v>
          </cell>
        </row>
        <row r="1855">
          <cell r="A1855" t="str">
            <v>417880.785023148148148140179861358666441789</v>
          </cell>
          <cell r="B1855">
            <v>1</v>
          </cell>
        </row>
        <row r="1856">
          <cell r="A1856" t="str">
            <v>417880.782627314814815140179611358588141789</v>
          </cell>
          <cell r="B1856">
            <v>1</v>
          </cell>
        </row>
        <row r="1857">
          <cell r="A1857" t="str">
            <v>417880.779814814814815140179361359370141790</v>
          </cell>
          <cell r="B1857">
            <v>1</v>
          </cell>
        </row>
        <row r="1858">
          <cell r="A1858" t="str">
            <v>417880.774398148148148140178521358701641789</v>
          </cell>
          <cell r="B1858">
            <v>1</v>
          </cell>
        </row>
        <row r="1859">
          <cell r="A1859" t="str">
            <v>417880.772638888888889140178201358641641789</v>
          </cell>
          <cell r="B1859">
            <v>1</v>
          </cell>
        </row>
        <row r="1860">
          <cell r="A1860" t="str">
            <v>417880.770914351851852140177991358644841789</v>
          </cell>
          <cell r="B1860">
            <v>1</v>
          </cell>
        </row>
        <row r="1861">
          <cell r="A1861" t="str">
            <v>417880.768460648148148140177571359450541790</v>
          </cell>
          <cell r="B1861">
            <v>1</v>
          </cell>
        </row>
        <row r="1862">
          <cell r="A1862" t="str">
            <v>417880.767488425925926140177401359292341790</v>
          </cell>
          <cell r="B1862">
            <v>1</v>
          </cell>
        </row>
        <row r="1863">
          <cell r="A1863" t="str">
            <v>417880.766481481481482140177201359448141790</v>
          </cell>
          <cell r="B1863">
            <v>1</v>
          </cell>
        </row>
        <row r="1864">
          <cell r="A1864" t="str">
            <v>417880.763842592592593140176651358897641789</v>
          </cell>
          <cell r="B1864">
            <v>1</v>
          </cell>
        </row>
        <row r="1865">
          <cell r="A1865" t="str">
            <v>417880.755439814814815140175291359393141790</v>
          </cell>
          <cell r="B1865">
            <v>1</v>
          </cell>
        </row>
        <row r="1866">
          <cell r="A1866" t="str">
            <v>417880.74787037037037140174021359165441789</v>
          </cell>
          <cell r="B1866">
            <v>1</v>
          </cell>
        </row>
        <row r="1867">
          <cell r="A1867" t="str">
            <v>417880.747372685185185140173961359469041790</v>
          </cell>
          <cell r="B1867">
            <v>1</v>
          </cell>
        </row>
        <row r="1868">
          <cell r="A1868" t="str">
            <v>417880.745034722222222140173581359300941790</v>
          </cell>
          <cell r="B1868">
            <v>1</v>
          </cell>
        </row>
        <row r="1869">
          <cell r="A1869" t="str">
            <v>417880.743136574074074140173211358767341789</v>
          </cell>
          <cell r="B1869">
            <v>1</v>
          </cell>
        </row>
        <row r="1870">
          <cell r="A1870" t="str">
            <v>417880.739027777777778140172501359047441789</v>
          </cell>
          <cell r="B1870">
            <v>1</v>
          </cell>
        </row>
        <row r="1871">
          <cell r="A1871" t="str">
            <v>417880.73787037037037140172261358996841789</v>
          </cell>
          <cell r="B1871">
            <v>1</v>
          </cell>
        </row>
        <row r="1872">
          <cell r="A1872" t="str">
            <v>417880.735694444444444140171851358840041789</v>
          </cell>
          <cell r="B1872">
            <v>1</v>
          </cell>
        </row>
        <row r="1873">
          <cell r="A1873" t="str">
            <v>417880.733229166666667140171421359295441790</v>
          </cell>
          <cell r="B1873">
            <v>1</v>
          </cell>
        </row>
        <row r="1874">
          <cell r="A1874" t="str">
            <v>417880.729479166666667140170691358727441789</v>
          </cell>
          <cell r="B1874">
            <v>1</v>
          </cell>
        </row>
        <row r="1875">
          <cell r="A1875" t="str">
            <v>417880.729178240740741140170621359657441790</v>
          </cell>
          <cell r="B1875">
            <v>1</v>
          </cell>
        </row>
        <row r="1876">
          <cell r="A1876" t="str">
            <v>417880.72599537037037140170071359088441789</v>
          </cell>
          <cell r="B1876">
            <v>1</v>
          </cell>
        </row>
        <row r="1877">
          <cell r="A1877" t="str">
            <v>417880.725914351851852140170061358956641789</v>
          </cell>
          <cell r="B1877">
            <v>1</v>
          </cell>
        </row>
        <row r="1878">
          <cell r="A1878" t="str">
            <v>417880.722534722222222140169301358928941789</v>
          </cell>
          <cell r="B1878">
            <v>1</v>
          </cell>
        </row>
        <row r="1879">
          <cell r="A1879" t="str">
            <v>417880.7215625140169111358820841789</v>
          </cell>
          <cell r="B1879">
            <v>1</v>
          </cell>
        </row>
        <row r="1880">
          <cell r="A1880" t="str">
            <v>417880.719270833333333140168631358880441789</v>
          </cell>
          <cell r="B1880">
            <v>1</v>
          </cell>
        </row>
        <row r="1881">
          <cell r="A1881" t="str">
            <v>417880.718368055555556140168471358631141789</v>
          </cell>
          <cell r="B1881">
            <v>1</v>
          </cell>
        </row>
        <row r="1882">
          <cell r="A1882" t="str">
            <v>417880.717384259259259140168291359046841789</v>
          </cell>
          <cell r="B1882">
            <v>1</v>
          </cell>
        </row>
        <row r="1883">
          <cell r="A1883" t="str">
            <v>417880.714733796296296140167921359272341790</v>
          </cell>
          <cell r="B1883">
            <v>1</v>
          </cell>
        </row>
        <row r="1884">
          <cell r="A1884" t="str">
            <v>417880.711018518518518140167281358700741789</v>
          </cell>
          <cell r="B1884">
            <v>1</v>
          </cell>
        </row>
        <row r="1885">
          <cell r="A1885" t="str">
            <v>417880.707696759259259140166731359586441790</v>
          </cell>
          <cell r="B1885">
            <v>1</v>
          </cell>
        </row>
        <row r="1886">
          <cell r="A1886" t="str">
            <v>417880.698333333333333140165131359319541790</v>
          </cell>
          <cell r="B1886">
            <v>1</v>
          </cell>
        </row>
        <row r="1887">
          <cell r="A1887" t="str">
            <v>417880.698020833333333140165071358962441789</v>
          </cell>
          <cell r="B1887">
            <v>1</v>
          </cell>
        </row>
        <row r="1888">
          <cell r="A1888" t="str">
            <v>417880.686631944444445140163221358657541789</v>
          </cell>
          <cell r="B1888">
            <v>1</v>
          </cell>
        </row>
        <row r="1889">
          <cell r="A1889" t="str">
            <v>417880.684502314814815140162831359398841790</v>
          </cell>
          <cell r="B1889">
            <v>1</v>
          </cell>
        </row>
        <row r="1890">
          <cell r="A1890" t="str">
            <v>417880.683078703703704140162501358741541789</v>
          </cell>
          <cell r="B1890">
            <v>1</v>
          </cell>
        </row>
        <row r="1891">
          <cell r="A1891" t="str">
            <v>417880.682222222222222140162371358584141789</v>
          </cell>
          <cell r="B1891">
            <v>1</v>
          </cell>
        </row>
        <row r="1892">
          <cell r="A1892" t="str">
            <v>417880.680763888888889140162121358617541789</v>
          </cell>
          <cell r="B1892">
            <v>1</v>
          </cell>
        </row>
        <row r="1893">
          <cell r="A1893" t="str">
            <v>417880.672627314814815140160691359178741789</v>
          </cell>
          <cell r="B1893">
            <v>1</v>
          </cell>
        </row>
        <row r="1894">
          <cell r="A1894" t="str">
            <v>417880.670138888888889140160371359494241790</v>
          </cell>
          <cell r="B1894">
            <v>1</v>
          </cell>
        </row>
        <row r="1895">
          <cell r="A1895" t="str">
            <v>417880.659826388888889140159021358764241789</v>
          </cell>
          <cell r="B1895">
            <v>1</v>
          </cell>
        </row>
        <row r="1896">
          <cell r="A1896" t="str">
            <v>417880.658356481481482140158851359319241790</v>
          </cell>
          <cell r="B1896">
            <v>1</v>
          </cell>
        </row>
        <row r="1897">
          <cell r="A1897" t="str">
            <v>417880.651226851851852140157971358853141789</v>
          </cell>
          <cell r="B1897">
            <v>1</v>
          </cell>
        </row>
        <row r="1898">
          <cell r="A1898" t="str">
            <v>417880.640243055555555140156821359071841789</v>
          </cell>
          <cell r="B1898">
            <v>1</v>
          </cell>
        </row>
        <row r="1899">
          <cell r="A1899" t="str">
            <v>417880.627418981481481140155421358894541789</v>
          </cell>
          <cell r="B1899">
            <v>1</v>
          </cell>
        </row>
        <row r="1900">
          <cell r="A1900" t="str">
            <v>417880.625601851851852140155171358805141789</v>
          </cell>
          <cell r="B1900">
            <v>1</v>
          </cell>
        </row>
        <row r="1901">
          <cell r="A1901" t="str">
            <v>417880.623553240740741140154921359073641789</v>
          </cell>
          <cell r="B1901">
            <v>1</v>
          </cell>
        </row>
        <row r="1902">
          <cell r="A1902" t="str">
            <v>417880.620381944444444140154471359007141789</v>
          </cell>
          <cell r="B1902">
            <v>1</v>
          </cell>
        </row>
        <row r="1903">
          <cell r="A1903" t="str">
            <v>417880.616284722222222140153721358836241789</v>
          </cell>
          <cell r="B1903">
            <v>1</v>
          </cell>
        </row>
        <row r="1904">
          <cell r="A1904" t="str">
            <v>417880.612997685185185140153211359567841790</v>
          </cell>
          <cell r="B1904">
            <v>1</v>
          </cell>
        </row>
        <row r="1905">
          <cell r="A1905" t="str">
            <v>417880.597534722222222140150961358672441789</v>
          </cell>
          <cell r="B1905">
            <v>1</v>
          </cell>
        </row>
        <row r="1906">
          <cell r="A1906" t="str">
            <v>417880.588240740740741140149051358768441789</v>
          </cell>
          <cell r="B1906">
            <v>1</v>
          </cell>
        </row>
        <row r="1907">
          <cell r="A1907" t="str">
            <v>417880.579780092592593140147441358810541789</v>
          </cell>
          <cell r="B1907">
            <v>1</v>
          </cell>
        </row>
        <row r="1908">
          <cell r="A1908" t="str">
            <v>417880.577974537037037140147111358978341789</v>
          </cell>
          <cell r="B1908">
            <v>1</v>
          </cell>
        </row>
        <row r="1909">
          <cell r="A1909" t="str">
            <v>417880.575150462962963140146661359294641790</v>
          </cell>
          <cell r="B1909">
            <v>1</v>
          </cell>
        </row>
        <row r="1910">
          <cell r="A1910" t="str">
            <v>417880.574247685185185140146481359509541790</v>
          </cell>
          <cell r="B1910">
            <v>1</v>
          </cell>
        </row>
        <row r="1911">
          <cell r="A1911" t="str">
            <v>417880.57087962962963140145921358785241789</v>
          </cell>
          <cell r="B1911">
            <v>1</v>
          </cell>
        </row>
        <row r="1912">
          <cell r="A1912" t="str">
            <v>417880.569861111111111140145771358858441789</v>
          </cell>
          <cell r="B1912">
            <v>1</v>
          </cell>
        </row>
        <row r="1913">
          <cell r="A1913" t="str">
            <v>417880.565509259259259140145031359427741790</v>
          </cell>
          <cell r="B1913">
            <v>1</v>
          </cell>
        </row>
        <row r="1914">
          <cell r="A1914" t="str">
            <v>417880.56537037037037140145001359416141790</v>
          </cell>
          <cell r="B1914">
            <v>1</v>
          </cell>
        </row>
        <row r="1915">
          <cell r="A1915" t="str">
            <v>417880.565208333333333140144941358956941789</v>
          </cell>
          <cell r="B1915">
            <v>1</v>
          </cell>
        </row>
        <row r="1916">
          <cell r="A1916" t="str">
            <v>417880.562291666666667140144321359005441789</v>
          </cell>
          <cell r="B1916">
            <v>1</v>
          </cell>
        </row>
        <row r="1917">
          <cell r="A1917" t="str">
            <v>417880.55619212962963140143191358875941789</v>
          </cell>
          <cell r="B1917">
            <v>1</v>
          </cell>
        </row>
        <row r="1918">
          <cell r="A1918" t="str">
            <v>417880.554178240740741140142751358754341789</v>
          </cell>
          <cell r="B1918">
            <v>1</v>
          </cell>
        </row>
        <row r="1919">
          <cell r="A1919" t="str">
            <v>417880.550925925925926140142041359565541790</v>
          </cell>
          <cell r="B1919">
            <v>1</v>
          </cell>
        </row>
        <row r="1920">
          <cell r="A1920" t="str">
            <v>417880.549409722222222140141751359101441789</v>
          </cell>
          <cell r="B1920">
            <v>1</v>
          </cell>
        </row>
        <row r="1921">
          <cell r="A1921" t="str">
            <v>417880.540763888888889140140231358885441789</v>
          </cell>
          <cell r="B1921">
            <v>1</v>
          </cell>
        </row>
        <row r="1922">
          <cell r="A1922" t="str">
            <v>417880.538993055555556140139901358875441789</v>
          </cell>
          <cell r="B1922">
            <v>1</v>
          </cell>
        </row>
        <row r="1923">
          <cell r="A1923" t="str">
            <v>417880.537789351851852140139701358871541789</v>
          </cell>
          <cell r="B1923">
            <v>1</v>
          </cell>
        </row>
        <row r="1924">
          <cell r="A1924" t="str">
            <v>417880.537569444444444140139641358648041789</v>
          </cell>
          <cell r="B1924">
            <v>1</v>
          </cell>
        </row>
        <row r="1925">
          <cell r="A1925" t="str">
            <v>417880.537106481481482140139571359387841790</v>
          </cell>
          <cell r="B1925">
            <v>1</v>
          </cell>
        </row>
        <row r="1926">
          <cell r="A1926" t="str">
            <v>417880.530856481481481140138211359184841789</v>
          </cell>
          <cell r="B1926">
            <v>1</v>
          </cell>
        </row>
        <row r="1927">
          <cell r="A1927" t="str">
            <v>417880.516944444444444140135691358648141789</v>
          </cell>
          <cell r="B1927">
            <v>1</v>
          </cell>
        </row>
        <row r="1928">
          <cell r="A1928" t="str">
            <v>417880.508055555555556140134171359088741789</v>
          </cell>
          <cell r="B1928">
            <v>1</v>
          </cell>
        </row>
        <row r="1929">
          <cell r="A1929" t="str">
            <v>417880.500636574074074140132891358647541789</v>
          </cell>
          <cell r="B1929">
            <v>1</v>
          </cell>
        </row>
        <row r="1930">
          <cell r="A1930" t="str">
            <v>417880.482743055555556140129971359470341790</v>
          </cell>
          <cell r="B1930">
            <v>1</v>
          </cell>
        </row>
        <row r="1931">
          <cell r="A1931" t="str">
            <v>417880.475740740740741140128851358675341789</v>
          </cell>
          <cell r="B1931">
            <v>1</v>
          </cell>
        </row>
        <row r="1932">
          <cell r="A1932" t="str">
            <v>417880.473738425925926140128421358672041789</v>
          </cell>
          <cell r="B1932">
            <v>1</v>
          </cell>
        </row>
        <row r="1933">
          <cell r="A1933" t="str">
            <v>417880.470578703703704140127941358683841789</v>
          </cell>
          <cell r="B1933">
            <v>1</v>
          </cell>
        </row>
        <row r="1934">
          <cell r="A1934" t="str">
            <v>417880.457881944444444140126221358667941789</v>
          </cell>
          <cell r="B1934">
            <v>1</v>
          </cell>
        </row>
        <row r="1935">
          <cell r="A1935" t="str">
            <v>417880.411863425925926140120611358771541789</v>
          </cell>
          <cell r="B1935">
            <v>1</v>
          </cell>
        </row>
        <row r="1936">
          <cell r="A1936" t="str">
            <v>417870.875243055555555140116771359377241790</v>
          </cell>
          <cell r="B1936">
            <v>1</v>
          </cell>
        </row>
        <row r="1937">
          <cell r="A1937" t="str">
            <v>417870.843900462962963140116091359715141790</v>
          </cell>
          <cell r="B1937">
            <v>1</v>
          </cell>
        </row>
        <row r="1938">
          <cell r="A1938" t="str">
            <v>417870.821087962962963140115061359379241790</v>
          </cell>
          <cell r="B1938">
            <v>1</v>
          </cell>
        </row>
        <row r="1939">
          <cell r="A1939" t="str">
            <v>417870.796145833333333140112971359376241790</v>
          </cell>
          <cell r="B1939">
            <v>1</v>
          </cell>
        </row>
        <row r="1940">
          <cell r="A1940" t="str">
            <v>417870.78880787037037140112001359060841789</v>
          </cell>
          <cell r="B1940">
            <v>1</v>
          </cell>
        </row>
        <row r="1941">
          <cell r="A1941" t="str">
            <v>417870.779502314814815140110701359297541790</v>
          </cell>
          <cell r="B1941">
            <v>1</v>
          </cell>
        </row>
        <row r="1942">
          <cell r="A1942" t="str">
            <v>417870.774768518518519140109991358962241789</v>
          </cell>
          <cell r="B1942">
            <v>1</v>
          </cell>
        </row>
        <row r="1943">
          <cell r="A1943" t="str">
            <v>417870.77119212962963140109371359482841790</v>
          </cell>
          <cell r="B1943">
            <v>1</v>
          </cell>
        </row>
        <row r="1944">
          <cell r="A1944" t="str">
            <v>417870.756168981481481140106641358938841789</v>
          </cell>
          <cell r="B1944">
            <v>1</v>
          </cell>
        </row>
        <row r="1945">
          <cell r="A1945" t="str">
            <v>417870.734895833333333140102551359479141790</v>
          </cell>
          <cell r="B1945">
            <v>1</v>
          </cell>
        </row>
        <row r="1946">
          <cell r="A1946" t="str">
            <v>417870.732361111111111140102021358666641789</v>
          </cell>
          <cell r="B1946">
            <v>1</v>
          </cell>
        </row>
        <row r="1947">
          <cell r="A1947" t="str">
            <v>417870.730833333333333140101711358772641789</v>
          </cell>
          <cell r="B1947">
            <v>1</v>
          </cell>
        </row>
        <row r="1948">
          <cell r="A1948" t="str">
            <v>417870.726990740740741140101051358815541789</v>
          </cell>
          <cell r="B1948">
            <v>1</v>
          </cell>
        </row>
        <row r="1949">
          <cell r="A1949" t="str">
            <v>417870.722951388888889140100111358732441789</v>
          </cell>
          <cell r="B1949">
            <v>1</v>
          </cell>
        </row>
        <row r="1950">
          <cell r="A1950" t="str">
            <v>417870.711608796296296140097821358617441789</v>
          </cell>
          <cell r="B1950">
            <v>1</v>
          </cell>
        </row>
        <row r="1951">
          <cell r="A1951" t="str">
            <v>417870.705543981481481140096371359708641790</v>
          </cell>
          <cell r="B1951">
            <v>1</v>
          </cell>
        </row>
        <row r="1952">
          <cell r="A1952" t="str">
            <v>417870.69931712962963140095121358872441789</v>
          </cell>
          <cell r="B1952">
            <v>1</v>
          </cell>
        </row>
        <row r="1953">
          <cell r="A1953" t="str">
            <v>417870.695601851851852140094511359380941790</v>
          </cell>
          <cell r="B1953">
            <v>1</v>
          </cell>
        </row>
        <row r="1954">
          <cell r="A1954" t="str">
            <v>417870.694837962962963140094341358736641789</v>
          </cell>
          <cell r="B1954">
            <v>1</v>
          </cell>
        </row>
        <row r="1955">
          <cell r="A1955" t="str">
            <v>417870.694131944444444140094221359147841789</v>
          </cell>
          <cell r="B1955">
            <v>1</v>
          </cell>
        </row>
        <row r="1956">
          <cell r="A1956" t="str">
            <v>417870.6934375140094091358762241789</v>
          </cell>
          <cell r="B1956">
            <v>1</v>
          </cell>
        </row>
        <row r="1957">
          <cell r="A1957" t="str">
            <v>417870.676574074074074140090891358835541789</v>
          </cell>
          <cell r="B1957">
            <v>1</v>
          </cell>
        </row>
        <row r="1958">
          <cell r="A1958" t="str">
            <v>417870.672326388888889140090031359101941789</v>
          </cell>
          <cell r="B1958">
            <v>1</v>
          </cell>
        </row>
        <row r="1959">
          <cell r="A1959" t="str">
            <v>417870.670648148148148140089691358768941789</v>
          </cell>
          <cell r="B1959">
            <v>1</v>
          </cell>
        </row>
        <row r="1960">
          <cell r="A1960" t="str">
            <v>417870.666446759259259140089101358620541789</v>
          </cell>
          <cell r="B1960">
            <v>1</v>
          </cell>
        </row>
        <row r="1961">
          <cell r="A1961" t="str">
            <v>417870.65380787037037140087101359341841790</v>
          </cell>
          <cell r="B1961">
            <v>1</v>
          </cell>
        </row>
        <row r="1962">
          <cell r="A1962" t="str">
            <v>417870.637650462962963140084581359319841790</v>
          </cell>
          <cell r="B1962">
            <v>1</v>
          </cell>
        </row>
        <row r="1963">
          <cell r="A1963" t="str">
            <v>417870.633217592592593140083961358803141789</v>
          </cell>
          <cell r="B1963">
            <v>1</v>
          </cell>
        </row>
        <row r="1964">
          <cell r="A1964" t="str">
            <v>417870.631712962962963140083731359406841790</v>
          </cell>
          <cell r="B1964">
            <v>1</v>
          </cell>
        </row>
        <row r="1965">
          <cell r="A1965" t="str">
            <v>417870.601215277777778140078781358657341789</v>
          </cell>
          <cell r="B1965">
            <v>1</v>
          </cell>
        </row>
        <row r="1966">
          <cell r="A1966" t="str">
            <v>417870.574583333333333140073481359124941789</v>
          </cell>
          <cell r="B1966">
            <v>1</v>
          </cell>
        </row>
        <row r="1967">
          <cell r="A1967" t="str">
            <v>417870.562349537037037140070901359191041789</v>
          </cell>
          <cell r="B1967">
            <v>1</v>
          </cell>
        </row>
        <row r="1968">
          <cell r="A1968" t="str">
            <v>417870.5596875140070331358667141789</v>
          </cell>
          <cell r="B1968">
            <v>1</v>
          </cell>
        </row>
        <row r="1969">
          <cell r="A1969" t="str">
            <v>417870.542222222222222140066521359311741790</v>
          </cell>
          <cell r="B1969">
            <v>1</v>
          </cell>
        </row>
        <row r="1970">
          <cell r="A1970" t="str">
            <v>417870.521122685185185140062111359273741790</v>
          </cell>
          <cell r="B1970">
            <v>1</v>
          </cell>
        </row>
        <row r="1971">
          <cell r="A1971" t="str">
            <v>417870.509155092592593140059351358721041789</v>
          </cell>
          <cell r="B1971">
            <v>1</v>
          </cell>
        </row>
        <row r="1972">
          <cell r="A1972" t="str">
            <v>417870.504212962962963140058261359315841790</v>
          </cell>
          <cell r="B1972">
            <v>1</v>
          </cell>
        </row>
        <row r="1973">
          <cell r="A1973" t="str">
            <v>417870.482071759259259140054011359317341790</v>
          </cell>
          <cell r="B1973">
            <v>1</v>
          </cell>
        </row>
        <row r="1974">
          <cell r="A1974" t="str">
            <v>417870.409421296296296140044191358972441789</v>
          </cell>
          <cell r="B1974">
            <v>1</v>
          </cell>
        </row>
        <row r="1975">
          <cell r="A1975" t="str">
            <v>417860.871736111111111140039741359270541790</v>
          </cell>
          <cell r="B1975">
            <v>1</v>
          </cell>
        </row>
        <row r="1976">
          <cell r="A1976" t="str">
            <v>417860.842615740740741140038951359190941789</v>
          </cell>
          <cell r="B1976">
            <v>1</v>
          </cell>
        </row>
        <row r="1977">
          <cell r="A1977" t="str">
            <v>417860.825787037037037140038191358876141789</v>
          </cell>
          <cell r="B1977">
            <v>1</v>
          </cell>
        </row>
        <row r="1978">
          <cell r="A1978" t="str">
            <v>417860.794502314814815140035611359344541790</v>
          </cell>
          <cell r="B1978">
            <v>1</v>
          </cell>
        </row>
        <row r="1979">
          <cell r="A1979" t="str">
            <v>417860.76140030581359059041789</v>
          </cell>
          <cell r="B1979">
            <v>1</v>
          </cell>
        </row>
        <row r="1980">
          <cell r="A1980" t="str">
            <v>417860.732604166666667140025691359322641790</v>
          </cell>
          <cell r="B1980">
            <v>1</v>
          </cell>
        </row>
        <row r="1981">
          <cell r="A1981" t="str">
            <v>417860.718703703703704140023191358779241789</v>
          </cell>
          <cell r="B1981">
            <v>1</v>
          </cell>
        </row>
        <row r="1982">
          <cell r="A1982" t="str">
            <v>417860.717534722222222140023021358997141789</v>
          </cell>
          <cell r="B1982">
            <v>1</v>
          </cell>
        </row>
        <row r="1983">
          <cell r="A1983" t="str">
            <v>417860.669305555555555140013721359292841790</v>
          </cell>
          <cell r="B1983">
            <v>1</v>
          </cell>
        </row>
        <row r="1984">
          <cell r="A1984" t="str">
            <v>417860.65125140010941359301541790</v>
          </cell>
          <cell r="B1984">
            <v>1</v>
          </cell>
        </row>
        <row r="1985">
          <cell r="A1985" t="str">
            <v>417860.628634259259259140007981358711241789</v>
          </cell>
          <cell r="B1985">
            <v>1</v>
          </cell>
        </row>
        <row r="1986">
          <cell r="A1986" t="str">
            <v>417860.583136574074074140000171359162141789</v>
          </cell>
          <cell r="B1986">
            <v>1</v>
          </cell>
        </row>
        <row r="1987">
          <cell r="A1987" t="str">
            <v>417860.581365740740741139999871359710541790</v>
          </cell>
          <cell r="B1987">
            <v>1</v>
          </cell>
        </row>
        <row r="1988">
          <cell r="A1988" t="str">
            <v>417860.575162037037037139998711358630841789</v>
          </cell>
          <cell r="B1988">
            <v>1</v>
          </cell>
        </row>
        <row r="1989">
          <cell r="A1989" t="str">
            <v>417860.537118055555556139990981359284241790</v>
          </cell>
          <cell r="B1989">
            <v>1</v>
          </cell>
        </row>
        <row r="1990">
          <cell r="A1990" t="str">
            <v>417860.497916666666667139983061359060641789</v>
          </cell>
          <cell r="B1990">
            <v>1</v>
          </cell>
        </row>
        <row r="1991">
          <cell r="A1991" t="str">
            <v>417850.857430555555556139963501358824441789</v>
          </cell>
          <cell r="B1991">
            <v>1</v>
          </cell>
        </row>
        <row r="1992">
          <cell r="A1992" t="str">
            <v>417850.791481481481481139958681358843741789</v>
          </cell>
          <cell r="B1992">
            <v>1</v>
          </cell>
        </row>
        <row r="1993">
          <cell r="A1993" t="str">
            <v>417850.782858796296296139957341359107841789</v>
          </cell>
          <cell r="B1993">
            <v>1</v>
          </cell>
        </row>
        <row r="1994">
          <cell r="A1994" t="str">
            <v>417850.735694444444444139948601359584841790</v>
          </cell>
          <cell r="B1994">
            <v>1</v>
          </cell>
        </row>
        <row r="1995">
          <cell r="A1995" t="str">
            <v>417850.720162037037037139945291359207541789</v>
          </cell>
          <cell r="B1995">
            <v>1</v>
          </cell>
        </row>
        <row r="1996">
          <cell r="A1996" t="str">
            <v>417850.710069444444445139943211359380241790</v>
          </cell>
          <cell r="B1996">
            <v>1</v>
          </cell>
        </row>
        <row r="1997">
          <cell r="A1997" t="str">
            <v>417850.669351851851852139935171358649041789</v>
          </cell>
          <cell r="B1997">
            <v>1</v>
          </cell>
        </row>
        <row r="1998">
          <cell r="A1998" t="str">
            <v>417850.668819444444444139935061358617341789</v>
          </cell>
          <cell r="B1998">
            <v>1</v>
          </cell>
        </row>
        <row r="1999">
          <cell r="A1999" t="str">
            <v>417850.633043981481482139930231359360941790</v>
          </cell>
          <cell r="B1999">
            <v>1</v>
          </cell>
        </row>
        <row r="2000">
          <cell r="A2000" t="str">
            <v>417850.575092592592593139920301359574841790</v>
          </cell>
          <cell r="B2000">
            <v>1</v>
          </cell>
        </row>
        <row r="2001">
          <cell r="A2001" t="str">
            <v>417850.57130787037037139919501359497441790</v>
          </cell>
          <cell r="B2001">
            <v>1</v>
          </cell>
        </row>
        <row r="2002">
          <cell r="A2002" t="str">
            <v>417850.564050925925926139918011359352941790</v>
          </cell>
          <cell r="B2002">
            <v>1</v>
          </cell>
        </row>
        <row r="2003">
          <cell r="A2003" t="str">
            <v>417850.560891203703704139917401358588241789</v>
          </cell>
          <cell r="B2003">
            <v>1</v>
          </cell>
        </row>
        <row r="2004">
          <cell r="A2004" t="str">
            <v>417850.48275462962963139900821359082841789</v>
          </cell>
          <cell r="B2004">
            <v>1</v>
          </cell>
        </row>
        <row r="2005">
          <cell r="A2005" t="str">
            <v>417850.478738425925926139900051358801741789</v>
          </cell>
          <cell r="B2005">
            <v>1</v>
          </cell>
        </row>
        <row r="2006">
          <cell r="A2006" t="str">
            <v>417850.425324074074074139891811358798941789</v>
          </cell>
          <cell r="B2006">
            <v>1</v>
          </cell>
        </row>
        <row r="2007">
          <cell r="A2007" t="str">
            <v>417840.758831018518519139886371358648441789</v>
          </cell>
          <cell r="B2007">
            <v>1</v>
          </cell>
        </row>
        <row r="2008">
          <cell r="A2008" t="str">
            <v>417840.741168981481481139885971358771941789</v>
          </cell>
          <cell r="B2008">
            <v>1</v>
          </cell>
        </row>
        <row r="2009">
          <cell r="A2009" t="str">
            <v>417840.673981481481481139884281359640541790</v>
          </cell>
          <cell r="B2009">
            <v>1</v>
          </cell>
        </row>
        <row r="2010">
          <cell r="A2010" t="str">
            <v>417830.768923611111111139878181359005541789</v>
          </cell>
          <cell r="B2010">
            <v>1</v>
          </cell>
        </row>
        <row r="2011">
          <cell r="A2011" t="str">
            <v>417830.696388888888889139876061359173941789</v>
          </cell>
          <cell r="B2011">
            <v>1</v>
          </cell>
        </row>
        <row r="2012">
          <cell r="A2012" t="str">
            <v>417830.524953703703704139860161359336641790</v>
          </cell>
          <cell r="B2012">
            <v>1</v>
          </cell>
        </row>
        <row r="2013">
          <cell r="A2013" t="str">
            <v>417830.42806712962963139851141359084841789</v>
          </cell>
          <cell r="B2013">
            <v>1</v>
          </cell>
        </row>
        <row r="2014">
          <cell r="A2014" t="str">
            <v>417820.612361111111111139816641359273341790</v>
          </cell>
          <cell r="B2014">
            <v>1</v>
          </cell>
        </row>
        <row r="2015">
          <cell r="A2015" t="str">
            <v>417820.60556712962963139815731359306541790</v>
          </cell>
          <cell r="B2015">
            <v>1</v>
          </cell>
        </row>
        <row r="2016">
          <cell r="A2016" t="str">
            <v>417820.571319444444444139810281358850041789</v>
          </cell>
          <cell r="B2016">
            <v>1</v>
          </cell>
        </row>
        <row r="2017">
          <cell r="A2017" t="str">
            <v>417820.490706018518519139795881359427541790</v>
          </cell>
          <cell r="B2017">
            <v>1</v>
          </cell>
        </row>
        <row r="2018">
          <cell r="A2018" t="str">
            <v>417810.834340277777778139779291359385441790</v>
          </cell>
          <cell r="B2018">
            <v>1</v>
          </cell>
        </row>
        <row r="2019">
          <cell r="A2019" t="str">
            <v>417810.785636574074074139775091358730341789</v>
          </cell>
          <cell r="B2019">
            <v>1</v>
          </cell>
        </row>
        <row r="2020">
          <cell r="A2020" t="str">
            <v>417810.715659722222222139762541359351941790</v>
          </cell>
          <cell r="B2020">
            <v>1</v>
          </cell>
        </row>
        <row r="2021">
          <cell r="A2021" t="str">
            <v>417810.690856481481481139757591359522041790</v>
          </cell>
          <cell r="B2021">
            <v>1</v>
          </cell>
        </row>
        <row r="2022">
          <cell r="A2022" t="str">
            <v>417810.526712962962963139731321359191241789</v>
          </cell>
          <cell r="B2022">
            <v>1</v>
          </cell>
        </row>
        <row r="2023">
          <cell r="A2023" t="str">
            <v>417810.400636574074074139711111359578141790</v>
          </cell>
          <cell r="B2023">
            <v>1</v>
          </cell>
        </row>
        <row r="2024">
          <cell r="A2024" t="str">
            <v>417800.692569444444444139683681359562041790</v>
          </cell>
          <cell r="B2024">
            <v>1</v>
          </cell>
        </row>
        <row r="2025">
          <cell r="A2025" t="str">
            <v>417800.645393518518519139676921359291641790</v>
          </cell>
          <cell r="B2025">
            <v>1</v>
          </cell>
        </row>
        <row r="2026">
          <cell r="A2026" t="str">
            <v>417790.80462962962963139631001358689741789</v>
          </cell>
          <cell r="B2026">
            <v>1</v>
          </cell>
        </row>
        <row r="2027">
          <cell r="A2027" t="str">
            <v>417790.748229166666667139622521359555341790</v>
          </cell>
          <cell r="B2027">
            <v>1</v>
          </cell>
        </row>
        <row r="2028">
          <cell r="A2028" t="str">
            <v>417790.7390625139620661358578741789</v>
          </cell>
          <cell r="B2028">
            <v>1</v>
          </cell>
        </row>
        <row r="2029">
          <cell r="A2029" t="str">
            <v>417790.607268518518518139598001359485541790</v>
          </cell>
          <cell r="B2029">
            <v>1</v>
          </cell>
        </row>
        <row r="2030">
          <cell r="A2030" t="str">
            <v>417780.526331018518518139505421359178641789</v>
          </cell>
          <cell r="B2030">
            <v>1</v>
          </cell>
        </row>
        <row r="2031">
          <cell r="A2031" t="str">
            <v>417780.507627314814815139501701358753241789</v>
          </cell>
          <cell r="B2031">
            <v>1</v>
          </cell>
        </row>
        <row r="2032">
          <cell r="A2032" t="str">
            <v>417770.592638888888889139477821358905341789</v>
          </cell>
          <cell r="B2032">
            <v>1</v>
          </cell>
        </row>
        <row r="2033">
          <cell r="A2033" t="str">
            <v>417760.735289351851852139473501359473941790</v>
          </cell>
          <cell r="B2033">
            <v>1</v>
          </cell>
        </row>
        <row r="2034">
          <cell r="A2034" t="str">
            <v>417630.633020833333333138723711359509641790</v>
          </cell>
          <cell r="B2034">
            <v>1</v>
          </cell>
        </row>
        <row r="2035">
          <cell r="A2035" t="str">
            <v>417570.640983796296296138453721359582341790</v>
          </cell>
          <cell r="B2035">
            <v>1</v>
          </cell>
        </row>
        <row r="2036">
          <cell r="A2036" t="str">
            <v>Total general</v>
          </cell>
          <cell r="B2036">
            <v>2032</v>
          </cell>
        </row>
      </sheetData>
      <sheetData sheetId="1" refreshError="1"/>
      <sheetData sheetId="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"/>
      <sheetName val="CONSOLIDADO NOE"/>
      <sheetName val="DATOS"/>
    </sheetNames>
    <sheetDataSet>
      <sheetData sheetId="0">
        <row r="3">
          <cell r="A3" t="str">
            <v>Etiquetas de fila</v>
          </cell>
          <cell r="B3" t="str">
            <v>Cuenta de Monto</v>
          </cell>
        </row>
        <row r="4">
          <cell r="A4" t="str">
            <v>417900.976898148148148140299151359729241790</v>
          </cell>
          <cell r="B4">
            <v>1</v>
          </cell>
        </row>
        <row r="5">
          <cell r="A5" t="str">
            <v>417900.921134259259259140298821359714141790</v>
          </cell>
          <cell r="B5">
            <v>1</v>
          </cell>
        </row>
        <row r="6">
          <cell r="A6" t="str">
            <v>417900.915358796296296140298761359711441790</v>
          </cell>
          <cell r="B6">
            <v>1</v>
          </cell>
        </row>
        <row r="7">
          <cell r="A7" t="str">
            <v>417900.912696759259259140298701359729141790</v>
          </cell>
          <cell r="B7">
            <v>1</v>
          </cell>
        </row>
        <row r="8">
          <cell r="A8" t="str">
            <v>417900.911770833333333140298671359711241790</v>
          </cell>
          <cell r="B8">
            <v>1</v>
          </cell>
        </row>
        <row r="9">
          <cell r="A9" t="str">
            <v>417900.909976851851852140298621359726841790</v>
          </cell>
          <cell r="B9">
            <v>1</v>
          </cell>
        </row>
        <row r="10">
          <cell r="A10" t="str">
            <v>417900.905266203703704140298561359710441790</v>
          </cell>
          <cell r="B10">
            <v>1</v>
          </cell>
        </row>
        <row r="11">
          <cell r="A11" t="str">
            <v>417900.90431712962963140298541359708441790</v>
          </cell>
          <cell r="B11">
            <v>1</v>
          </cell>
        </row>
        <row r="12">
          <cell r="A12" t="str">
            <v>417900.904178240740741140298531359711941790</v>
          </cell>
          <cell r="B12">
            <v>1</v>
          </cell>
        </row>
        <row r="13">
          <cell r="A13" t="str">
            <v>417900.902673611111111140298501359729341790</v>
          </cell>
          <cell r="B13">
            <v>1</v>
          </cell>
        </row>
        <row r="14">
          <cell r="A14" t="str">
            <v>417900.899108796296296140298461359711141790</v>
          </cell>
          <cell r="B14">
            <v>1</v>
          </cell>
        </row>
        <row r="15">
          <cell r="A15" t="str">
            <v>417900.893993055555556140298361359702441790</v>
          </cell>
          <cell r="B15">
            <v>1</v>
          </cell>
        </row>
        <row r="16">
          <cell r="A16" t="str">
            <v>417900.893356481481482140298351359708341790</v>
          </cell>
          <cell r="B16">
            <v>1</v>
          </cell>
        </row>
        <row r="17">
          <cell r="A17" t="str">
            <v>417900.890416666666667140298301359700441790</v>
          </cell>
          <cell r="B17">
            <v>1</v>
          </cell>
        </row>
        <row r="18">
          <cell r="A18" t="str">
            <v>417900.889247685185185140298251359703141790</v>
          </cell>
          <cell r="B18">
            <v>1</v>
          </cell>
        </row>
        <row r="19">
          <cell r="A19" t="str">
            <v>417900.888506944444444140298221359700641790</v>
          </cell>
          <cell r="B19">
            <v>1</v>
          </cell>
        </row>
        <row r="20">
          <cell r="A20" t="str">
            <v>417900.887893518518518140298171359697641790</v>
          </cell>
          <cell r="B20">
            <v>1</v>
          </cell>
        </row>
        <row r="21">
          <cell r="A21" t="str">
            <v>417900.880046296296296140298001359679241790</v>
          </cell>
          <cell r="B21">
            <v>1</v>
          </cell>
        </row>
        <row r="22">
          <cell r="A22" t="str">
            <v>417900.878796296296296140297921359686741790</v>
          </cell>
          <cell r="B22">
            <v>1</v>
          </cell>
        </row>
        <row r="23">
          <cell r="A23" t="str">
            <v>417900.877986111111111140297881359687041790</v>
          </cell>
          <cell r="B23">
            <v>1</v>
          </cell>
        </row>
        <row r="24">
          <cell r="A24" t="str">
            <v>417900.87693287037037140297831359704741790</v>
          </cell>
          <cell r="B24">
            <v>1</v>
          </cell>
        </row>
        <row r="25">
          <cell r="A25" t="str">
            <v>417900.873726851851852140297781359703241790</v>
          </cell>
          <cell r="B25">
            <v>1</v>
          </cell>
        </row>
        <row r="26">
          <cell r="A26" t="str">
            <v>417900.873622685185185140297771359696341790</v>
          </cell>
          <cell r="B26">
            <v>1</v>
          </cell>
        </row>
        <row r="27">
          <cell r="A27" t="str">
            <v>417900.871689814814815140297681359711341790</v>
          </cell>
          <cell r="B27">
            <v>1</v>
          </cell>
        </row>
        <row r="28">
          <cell r="A28" t="str">
            <v>417900.871585648148148140297671359693141790</v>
          </cell>
          <cell r="B28">
            <v>1</v>
          </cell>
        </row>
        <row r="29">
          <cell r="A29" t="str">
            <v>417900.871111111111111140297651359672341790</v>
          </cell>
          <cell r="B29">
            <v>1</v>
          </cell>
        </row>
        <row r="30">
          <cell r="A30" t="str">
            <v>417900.870694444444445140297641359672741790</v>
          </cell>
          <cell r="B30">
            <v>1</v>
          </cell>
        </row>
        <row r="31">
          <cell r="A31" t="str">
            <v>417900.8696875140297631359696141790</v>
          </cell>
          <cell r="B31">
            <v>1</v>
          </cell>
        </row>
        <row r="32">
          <cell r="A32" t="str">
            <v>417900.868668981481481140297581359720941790</v>
          </cell>
          <cell r="B32">
            <v>1</v>
          </cell>
        </row>
        <row r="33">
          <cell r="A33" t="str">
            <v>417900.868634259259259140297571359672241790</v>
          </cell>
          <cell r="B33">
            <v>1</v>
          </cell>
        </row>
        <row r="34">
          <cell r="A34" t="str">
            <v>417900.867511574074074140297521359672141790</v>
          </cell>
          <cell r="B34">
            <v>1</v>
          </cell>
        </row>
        <row r="35">
          <cell r="A35" t="str">
            <v>417900.867384259259259140297511359708541790</v>
          </cell>
          <cell r="B35">
            <v>1</v>
          </cell>
        </row>
        <row r="36">
          <cell r="A36" t="str">
            <v>417900.867291666666667140297501359679041790</v>
          </cell>
          <cell r="B36">
            <v>1</v>
          </cell>
        </row>
        <row r="37">
          <cell r="A37" t="str">
            <v>417900.867175925925926140297481359693341790</v>
          </cell>
          <cell r="B37">
            <v>1</v>
          </cell>
        </row>
        <row r="38">
          <cell r="A38" t="str">
            <v>417900.866076388888889140297451359693241790</v>
          </cell>
          <cell r="B38">
            <v>1</v>
          </cell>
        </row>
        <row r="39">
          <cell r="A39" t="str">
            <v>417900.864212962962963140297401359671941790</v>
          </cell>
          <cell r="B39">
            <v>1</v>
          </cell>
        </row>
        <row r="40">
          <cell r="A40" t="str">
            <v>417900.862534722222222140297361359714041790</v>
          </cell>
          <cell r="B40">
            <v>1</v>
          </cell>
        </row>
        <row r="41">
          <cell r="A41" t="str">
            <v>417900.862002314814815140297351359703041790</v>
          </cell>
          <cell r="B41">
            <v>1</v>
          </cell>
        </row>
        <row r="42">
          <cell r="A42" t="str">
            <v>417900.861956018518519140297341359678941790</v>
          </cell>
          <cell r="B42">
            <v>1</v>
          </cell>
        </row>
        <row r="43">
          <cell r="A43" t="str">
            <v>417900.859178240740741140297251359697741790</v>
          </cell>
          <cell r="B43">
            <v>1</v>
          </cell>
        </row>
        <row r="44">
          <cell r="A44" t="str">
            <v>417900.855706018518518140297181359693441790</v>
          </cell>
          <cell r="B44">
            <v>1</v>
          </cell>
        </row>
        <row r="45">
          <cell r="A45" t="str">
            <v>417900.855694444444444140297171359672841790</v>
          </cell>
          <cell r="B45">
            <v>1</v>
          </cell>
        </row>
        <row r="46">
          <cell r="A46" t="str">
            <v>417900.855659722222222140297161359672941790</v>
          </cell>
          <cell r="B46">
            <v>1</v>
          </cell>
        </row>
        <row r="47">
          <cell r="A47" t="str">
            <v>417900.853020833333333140297041359700541790</v>
          </cell>
          <cell r="B47">
            <v>1</v>
          </cell>
        </row>
        <row r="48">
          <cell r="A48" t="str">
            <v>417900.852465277777778140297001359670041790</v>
          </cell>
          <cell r="B48">
            <v>1</v>
          </cell>
        </row>
        <row r="49">
          <cell r="A49" t="str">
            <v>417900.850011574074074140296961359670441790</v>
          </cell>
          <cell r="B49">
            <v>1</v>
          </cell>
        </row>
        <row r="50">
          <cell r="A50" t="str">
            <v>417900.848657407407407140296921359670541790</v>
          </cell>
          <cell r="B50">
            <v>1</v>
          </cell>
        </row>
        <row r="51">
          <cell r="A51" t="str">
            <v>417900.847291666666667140296881359669741790</v>
          </cell>
          <cell r="B51">
            <v>1</v>
          </cell>
        </row>
        <row r="52">
          <cell r="A52" t="str">
            <v>417900.846875140296871359672041790</v>
          </cell>
          <cell r="B52">
            <v>1</v>
          </cell>
        </row>
        <row r="53">
          <cell r="A53" t="str">
            <v>417900.846655092592593140296861359666741790</v>
          </cell>
          <cell r="B53">
            <v>1</v>
          </cell>
        </row>
        <row r="54">
          <cell r="A54" t="str">
            <v>417900.846238425925926140296831359696241790</v>
          </cell>
          <cell r="B54">
            <v>1</v>
          </cell>
        </row>
        <row r="55">
          <cell r="A55" t="str">
            <v>417900.844513888888889140296781359666041790</v>
          </cell>
          <cell r="B55">
            <v>1</v>
          </cell>
        </row>
        <row r="56">
          <cell r="A56" t="str">
            <v>417900.843726851851852140296751359672541790</v>
          </cell>
          <cell r="B56">
            <v>1</v>
          </cell>
        </row>
        <row r="57">
          <cell r="A57" t="str">
            <v>417900.842094907407407140296661359670741790</v>
          </cell>
          <cell r="B57">
            <v>1</v>
          </cell>
        </row>
        <row r="58">
          <cell r="A58" t="str">
            <v>417900.839247685185185140296561359663141790</v>
          </cell>
          <cell r="B58">
            <v>1</v>
          </cell>
        </row>
        <row r="59">
          <cell r="A59" t="str">
            <v>417900.838888888888889140296541359668641790</v>
          </cell>
          <cell r="B59">
            <v>1</v>
          </cell>
        </row>
        <row r="60">
          <cell r="A60" t="str">
            <v>417900.838541666666667140296511359667141790</v>
          </cell>
          <cell r="B60">
            <v>1</v>
          </cell>
        </row>
        <row r="61">
          <cell r="A61" t="str">
            <v>417900.837534722222222140296451359672441790</v>
          </cell>
          <cell r="B61">
            <v>1</v>
          </cell>
        </row>
        <row r="62">
          <cell r="A62" t="str">
            <v>417900.837488425925926140296441359662841790</v>
          </cell>
          <cell r="B62">
            <v>1</v>
          </cell>
        </row>
        <row r="63">
          <cell r="A63" t="str">
            <v>417900.836851851851852140296431359662641790</v>
          </cell>
          <cell r="B63">
            <v>1</v>
          </cell>
        </row>
        <row r="64">
          <cell r="A64" t="str">
            <v>417900.83681712962963140296421359662741790</v>
          </cell>
          <cell r="B64">
            <v>1</v>
          </cell>
        </row>
        <row r="65">
          <cell r="A65" t="str">
            <v>417900.836550925925926140296401359715041790</v>
          </cell>
          <cell r="B65">
            <v>1</v>
          </cell>
        </row>
        <row r="66">
          <cell r="A66" t="str">
            <v>417900.836435185185185140296391359668841790</v>
          </cell>
          <cell r="B66">
            <v>1</v>
          </cell>
        </row>
        <row r="67">
          <cell r="A67" t="str">
            <v>417900.835810185185185140296381359712141790</v>
          </cell>
          <cell r="B67">
            <v>1</v>
          </cell>
        </row>
        <row r="68">
          <cell r="A68" t="str">
            <v>417900.835740740740741140296371359660541790</v>
          </cell>
          <cell r="B68">
            <v>1</v>
          </cell>
        </row>
        <row r="69">
          <cell r="A69" t="str">
            <v>417900.835590277777778140296361359662541790</v>
          </cell>
          <cell r="B69">
            <v>1</v>
          </cell>
        </row>
        <row r="70">
          <cell r="A70" t="str">
            <v>417900.835140296341359665641790</v>
          </cell>
          <cell r="B70">
            <v>1</v>
          </cell>
        </row>
        <row r="71">
          <cell r="A71" t="str">
            <v>417900.834768518518518140296321359670241790</v>
          </cell>
          <cell r="B71">
            <v>1</v>
          </cell>
        </row>
        <row r="72">
          <cell r="A72" t="str">
            <v>417900.834259259259259140296291359660641790</v>
          </cell>
          <cell r="B72">
            <v>1</v>
          </cell>
        </row>
        <row r="73">
          <cell r="A73" t="str">
            <v>417900.834259259259259140296281359704841790</v>
          </cell>
          <cell r="B73">
            <v>1</v>
          </cell>
        </row>
        <row r="74">
          <cell r="A74" t="str">
            <v>417900.833483796296296140296261359659841790</v>
          </cell>
          <cell r="B74">
            <v>1</v>
          </cell>
        </row>
        <row r="75">
          <cell r="A75" t="str">
            <v>417900.833333333333333140296251359687241790</v>
          </cell>
          <cell r="B75">
            <v>1</v>
          </cell>
        </row>
        <row r="76">
          <cell r="A76" t="str">
            <v>417900.832997685185185140296221359660841790</v>
          </cell>
          <cell r="B76">
            <v>1</v>
          </cell>
        </row>
        <row r="77">
          <cell r="A77" t="str">
            <v>417900.83287037037037140296211359668941790</v>
          </cell>
          <cell r="B77">
            <v>1</v>
          </cell>
        </row>
        <row r="78">
          <cell r="A78" t="str">
            <v>417900.830856481481482140296141359657041790</v>
          </cell>
          <cell r="B78">
            <v>1</v>
          </cell>
        </row>
        <row r="79">
          <cell r="A79" t="str">
            <v>417900.830266203703704140296131359724641790</v>
          </cell>
          <cell r="B79">
            <v>1</v>
          </cell>
        </row>
        <row r="80">
          <cell r="A80" t="str">
            <v>417900.829618055555556140296051359667941790</v>
          </cell>
          <cell r="B80">
            <v>1</v>
          </cell>
        </row>
        <row r="81">
          <cell r="A81" t="str">
            <v>417900.829537037037037140296041359686941790</v>
          </cell>
          <cell r="B81">
            <v>1</v>
          </cell>
        </row>
        <row r="82">
          <cell r="A82" t="str">
            <v>417900.829502314814815140296031359656941790</v>
          </cell>
          <cell r="B82">
            <v>1</v>
          </cell>
        </row>
        <row r="83">
          <cell r="A83" t="str">
            <v>417900.828391203703704140295971359666941790</v>
          </cell>
          <cell r="B83">
            <v>1</v>
          </cell>
        </row>
        <row r="84">
          <cell r="A84" t="str">
            <v>417900.826782407407407140295901359645741790</v>
          </cell>
          <cell r="B84">
            <v>1</v>
          </cell>
        </row>
        <row r="85">
          <cell r="A85" t="str">
            <v>417900.826689814814815140295891359647141790</v>
          </cell>
          <cell r="B85">
            <v>1</v>
          </cell>
        </row>
        <row r="86">
          <cell r="A86" t="str">
            <v>417900.826550925925926140295861359660941790</v>
          </cell>
          <cell r="B86">
            <v>1</v>
          </cell>
        </row>
        <row r="87">
          <cell r="A87" t="str">
            <v>417900.826446759259259140295851359671741790</v>
          </cell>
          <cell r="B87">
            <v>1</v>
          </cell>
        </row>
        <row r="88">
          <cell r="A88" t="str">
            <v>417900.825138888888889140295811359660341790</v>
          </cell>
          <cell r="B88">
            <v>1</v>
          </cell>
        </row>
        <row r="89">
          <cell r="A89" t="str">
            <v>417900.825081018518519140295801359669341790</v>
          </cell>
          <cell r="B89">
            <v>1</v>
          </cell>
        </row>
        <row r="90">
          <cell r="A90" t="str">
            <v>417900.824247685185185140295761359645341790</v>
          </cell>
          <cell r="B90">
            <v>1</v>
          </cell>
        </row>
        <row r="91">
          <cell r="A91" t="str">
            <v>417900.823981481481482140295741359645841790</v>
          </cell>
          <cell r="B91">
            <v>1</v>
          </cell>
        </row>
        <row r="92">
          <cell r="A92" t="str">
            <v>417900.823206018518518140295661359666441790</v>
          </cell>
          <cell r="B92">
            <v>1</v>
          </cell>
        </row>
        <row r="93">
          <cell r="A93" t="str">
            <v>417900.821134259259259140295611359645441790</v>
          </cell>
          <cell r="B93">
            <v>1</v>
          </cell>
        </row>
        <row r="94">
          <cell r="A94" t="str">
            <v>417900.820787037037037140295591359659941790</v>
          </cell>
          <cell r="B94">
            <v>1</v>
          </cell>
        </row>
        <row r="95">
          <cell r="A95" t="str">
            <v>417900.820069444444444140295581359642841790</v>
          </cell>
          <cell r="B95">
            <v>1</v>
          </cell>
        </row>
        <row r="96">
          <cell r="A96" t="str">
            <v>417900.82140295561359704541790</v>
          </cell>
          <cell r="B96">
            <v>1</v>
          </cell>
        </row>
        <row r="97">
          <cell r="A97" t="str">
            <v>417900.819155092592593140295501359647441790</v>
          </cell>
          <cell r="B97">
            <v>1</v>
          </cell>
        </row>
        <row r="98">
          <cell r="A98" t="str">
            <v>417900.818842592592593140295471359667341790</v>
          </cell>
          <cell r="B98">
            <v>1</v>
          </cell>
        </row>
        <row r="99">
          <cell r="A99" t="str">
            <v>417900.818761574074074140295461359663041790</v>
          </cell>
          <cell r="B99">
            <v>1</v>
          </cell>
        </row>
        <row r="100">
          <cell r="A100" t="str">
            <v>417900.816342592592593140295331359702341790</v>
          </cell>
          <cell r="B100">
            <v>1</v>
          </cell>
        </row>
        <row r="101">
          <cell r="A101" t="str">
            <v>417900.816226851851852140295321359640941790</v>
          </cell>
          <cell r="B101">
            <v>1</v>
          </cell>
        </row>
        <row r="102">
          <cell r="A102" t="str">
            <v>417900.813229166666667140295261359638541790</v>
          </cell>
          <cell r="B102">
            <v>1</v>
          </cell>
        </row>
        <row r="103">
          <cell r="A103" t="str">
            <v>417900.812824074074074140295241359645541790</v>
          </cell>
          <cell r="B103">
            <v>1</v>
          </cell>
        </row>
        <row r="104">
          <cell r="A104" t="str">
            <v>417900.812731481481482140295221359646041790</v>
          </cell>
          <cell r="B104">
            <v>1</v>
          </cell>
        </row>
        <row r="105">
          <cell r="A105" t="str">
            <v>417900.811886574074074140295151359660241790</v>
          </cell>
          <cell r="B105">
            <v>1</v>
          </cell>
        </row>
        <row r="106">
          <cell r="A106" t="str">
            <v>417900.811458333333333140295131359640641790</v>
          </cell>
          <cell r="B106">
            <v>1</v>
          </cell>
        </row>
        <row r="107">
          <cell r="A107" t="str">
            <v>417900.811238425925926140295111359641041790</v>
          </cell>
          <cell r="B107">
            <v>1</v>
          </cell>
        </row>
        <row r="108">
          <cell r="A108" t="str">
            <v>417900.811053240740741140295091359693041790</v>
          </cell>
          <cell r="B108">
            <v>1</v>
          </cell>
        </row>
        <row r="109">
          <cell r="A109" t="str">
            <v>417900.81037037037037140295061359656041790</v>
          </cell>
          <cell r="B109">
            <v>1</v>
          </cell>
        </row>
        <row r="110">
          <cell r="A110" t="str">
            <v>417900.810127314814815140295041359662941790</v>
          </cell>
          <cell r="B110">
            <v>1</v>
          </cell>
        </row>
        <row r="111">
          <cell r="A111" t="str">
            <v>417900.81140295031359686841790</v>
          </cell>
          <cell r="B111">
            <v>1</v>
          </cell>
        </row>
        <row r="112">
          <cell r="A112" t="str">
            <v>417900.808773148148148140294991359632441790</v>
          </cell>
          <cell r="B112">
            <v>1</v>
          </cell>
        </row>
        <row r="113">
          <cell r="A113" t="str">
            <v>417900.808645833333333140294981359700741790</v>
          </cell>
          <cell r="B113">
            <v>1</v>
          </cell>
        </row>
        <row r="114">
          <cell r="A114" t="str">
            <v>417900.808136574074074140294971359633941790</v>
          </cell>
          <cell r="B114">
            <v>1</v>
          </cell>
        </row>
        <row r="115">
          <cell r="A115" t="str">
            <v>417900.807048611111111140294951359640841790</v>
          </cell>
          <cell r="B115">
            <v>1</v>
          </cell>
        </row>
        <row r="116">
          <cell r="A116" t="str">
            <v>417900.807025462962963140294941359666141790</v>
          </cell>
          <cell r="B116">
            <v>1</v>
          </cell>
        </row>
        <row r="117">
          <cell r="A117" t="str">
            <v>417900.806979166666667140294931359660041790</v>
          </cell>
          <cell r="B117">
            <v>1</v>
          </cell>
        </row>
        <row r="118">
          <cell r="A118" t="str">
            <v>417900.806585648148148140294891359663341790</v>
          </cell>
          <cell r="B118">
            <v>1</v>
          </cell>
        </row>
        <row r="119">
          <cell r="A119" t="str">
            <v>417900.806180555555556140294861359669941790</v>
          </cell>
          <cell r="B119">
            <v>1</v>
          </cell>
        </row>
        <row r="120">
          <cell r="A120" t="str">
            <v>417900.804988425925926140294821359665441790</v>
          </cell>
          <cell r="B120">
            <v>1</v>
          </cell>
        </row>
        <row r="121">
          <cell r="A121" t="str">
            <v>417900.804814814814815140294811359632341790</v>
          </cell>
          <cell r="B121">
            <v>1</v>
          </cell>
        </row>
        <row r="122">
          <cell r="A122" t="str">
            <v>417900.804282407407407140294781359626941790</v>
          </cell>
          <cell r="B122">
            <v>1</v>
          </cell>
        </row>
        <row r="123">
          <cell r="A123" t="str">
            <v>417900.803969907407407140294771359660141790</v>
          </cell>
          <cell r="B123">
            <v>1</v>
          </cell>
        </row>
        <row r="124">
          <cell r="A124" t="str">
            <v>417900.803912037037037140294761359638641790</v>
          </cell>
          <cell r="B124">
            <v>1</v>
          </cell>
        </row>
        <row r="125">
          <cell r="A125" t="str">
            <v>417900.80193287037037140294671359627241790</v>
          </cell>
          <cell r="B125">
            <v>1</v>
          </cell>
        </row>
        <row r="126">
          <cell r="A126" t="str">
            <v>417900.80181712962963140294651359626241790</v>
          </cell>
          <cell r="B126">
            <v>1</v>
          </cell>
        </row>
        <row r="127">
          <cell r="A127" t="str">
            <v>417900.801770833333333140294641359668541790</v>
          </cell>
          <cell r="B127">
            <v>1</v>
          </cell>
        </row>
        <row r="128">
          <cell r="A128" t="str">
            <v>417900.800902777777778140294591359626441790</v>
          </cell>
          <cell r="B128">
            <v>1</v>
          </cell>
        </row>
        <row r="129">
          <cell r="A129" t="str">
            <v>417900.800717592592593140294561359667241790</v>
          </cell>
          <cell r="B129">
            <v>1</v>
          </cell>
        </row>
        <row r="130">
          <cell r="A130" t="str">
            <v>417900.79974537037037140294491359647041790</v>
          </cell>
          <cell r="B130">
            <v>1</v>
          </cell>
        </row>
        <row r="131">
          <cell r="A131" t="str">
            <v>417900.798703703703704140294441359640741790</v>
          </cell>
          <cell r="B131">
            <v>1</v>
          </cell>
        </row>
        <row r="132">
          <cell r="A132" t="str">
            <v>417900.798368055555556140294421359638441790</v>
          </cell>
          <cell r="B132">
            <v>1</v>
          </cell>
        </row>
        <row r="133">
          <cell r="A133" t="str">
            <v>417900.797962962962963140294391359638341790</v>
          </cell>
          <cell r="B133">
            <v>1</v>
          </cell>
        </row>
        <row r="134">
          <cell r="A134" t="str">
            <v>417900.797893518518519140294381359620741790</v>
          </cell>
          <cell r="B134">
            <v>1</v>
          </cell>
        </row>
        <row r="135">
          <cell r="A135" t="str">
            <v>417900.796979166666667140294311359672641790</v>
          </cell>
          <cell r="B135">
            <v>1</v>
          </cell>
        </row>
        <row r="136">
          <cell r="A136" t="str">
            <v>417900.796377314814815140294281359626141790</v>
          </cell>
          <cell r="B136">
            <v>1</v>
          </cell>
        </row>
        <row r="137">
          <cell r="A137" t="str">
            <v>417900.796238425925926140294271359617641790</v>
          </cell>
          <cell r="B137">
            <v>1</v>
          </cell>
        </row>
        <row r="138">
          <cell r="A138" t="str">
            <v>417900.796122685185185140294251359620341790</v>
          </cell>
          <cell r="B138">
            <v>1</v>
          </cell>
        </row>
        <row r="139">
          <cell r="A139" t="str">
            <v>417900.796087962962963140294241359620541790</v>
          </cell>
          <cell r="B139">
            <v>1</v>
          </cell>
        </row>
        <row r="140">
          <cell r="A140" t="str">
            <v>417900.793078703703704140294061359620041790</v>
          </cell>
          <cell r="B140">
            <v>1</v>
          </cell>
        </row>
        <row r="141">
          <cell r="A141" t="str">
            <v>417900.792696759259259140294021359638841790</v>
          </cell>
          <cell r="B141">
            <v>1</v>
          </cell>
        </row>
        <row r="142">
          <cell r="A142" t="str">
            <v>417900.792430555555556140293981359617541790</v>
          </cell>
          <cell r="B142">
            <v>1</v>
          </cell>
        </row>
        <row r="143">
          <cell r="A143" t="str">
            <v>417900.791597222222222140293921359661041790</v>
          </cell>
          <cell r="B143">
            <v>1</v>
          </cell>
        </row>
        <row r="144">
          <cell r="A144" t="str">
            <v>417900.790856481481481140293871359645941790</v>
          </cell>
          <cell r="B144">
            <v>1</v>
          </cell>
        </row>
        <row r="145">
          <cell r="A145" t="str">
            <v>417900.79068287037037140293841359642941790</v>
          </cell>
          <cell r="B145">
            <v>1</v>
          </cell>
        </row>
        <row r="146">
          <cell r="A146" t="str">
            <v>417900.790648148148148140293831359626741790</v>
          </cell>
          <cell r="B146">
            <v>1</v>
          </cell>
        </row>
        <row r="147">
          <cell r="A147" t="str">
            <v>417900.790069444444444140293801359616941790</v>
          </cell>
          <cell r="B147">
            <v>1</v>
          </cell>
        </row>
        <row r="148">
          <cell r="A148" t="str">
            <v>417900.789074074074074140293741359617441790</v>
          </cell>
          <cell r="B148">
            <v>1</v>
          </cell>
        </row>
        <row r="149">
          <cell r="A149" t="str">
            <v>417900.788506944444444140293721359620141790</v>
          </cell>
          <cell r="B149">
            <v>1</v>
          </cell>
        </row>
        <row r="150">
          <cell r="A150" t="str">
            <v>417900.788206018518518140293701359620641790</v>
          </cell>
          <cell r="B150">
            <v>1</v>
          </cell>
        </row>
        <row r="151">
          <cell r="A151" t="str">
            <v>417900.788159722222222140293691359647341790</v>
          </cell>
          <cell r="B151">
            <v>1</v>
          </cell>
        </row>
        <row r="152">
          <cell r="A152" t="str">
            <v>417900.787615740740741140293661359670341790</v>
          </cell>
          <cell r="B152">
            <v>1</v>
          </cell>
        </row>
        <row r="153">
          <cell r="A153" t="str">
            <v>417900.786886574074074140293601359608841790</v>
          </cell>
          <cell r="B153">
            <v>1</v>
          </cell>
        </row>
        <row r="154">
          <cell r="A154" t="str">
            <v>417900.786041666666667140293571359620441790</v>
          </cell>
          <cell r="B154">
            <v>1</v>
          </cell>
        </row>
        <row r="155">
          <cell r="A155" t="str">
            <v>417900.78599537037037140293561359619841790</v>
          </cell>
          <cell r="B155">
            <v>1</v>
          </cell>
        </row>
        <row r="156">
          <cell r="A156" t="str">
            <v>417900.784641203703704140293421359610641790</v>
          </cell>
          <cell r="B156">
            <v>1</v>
          </cell>
        </row>
        <row r="157">
          <cell r="A157" t="str">
            <v>417900.784293981481481140293391359617041790</v>
          </cell>
          <cell r="B157">
            <v>1</v>
          </cell>
        </row>
        <row r="158">
          <cell r="A158" t="str">
            <v>417900.783402777777778140293361359665941790</v>
          </cell>
          <cell r="B158">
            <v>1</v>
          </cell>
        </row>
        <row r="159">
          <cell r="A159" t="str">
            <v>417900.783321759259259140293351359704441790</v>
          </cell>
          <cell r="B159">
            <v>1</v>
          </cell>
        </row>
        <row r="160">
          <cell r="A160" t="str">
            <v>417900.782615740740741140293301359626541790</v>
          </cell>
          <cell r="B160">
            <v>1</v>
          </cell>
        </row>
        <row r="161">
          <cell r="A161" t="str">
            <v>417900.781597222222222140293211359604041790</v>
          </cell>
          <cell r="B161">
            <v>1</v>
          </cell>
        </row>
        <row r="162">
          <cell r="A162" t="str">
            <v>417900.781574074074074140293201359600141790</v>
          </cell>
          <cell r="B162">
            <v>1</v>
          </cell>
        </row>
        <row r="163">
          <cell r="A163" t="str">
            <v>417900.779513888888889140292991359617741790</v>
          </cell>
          <cell r="B163">
            <v>1</v>
          </cell>
        </row>
        <row r="164">
          <cell r="A164" t="str">
            <v>417900.778935185185185140292921359604141790</v>
          </cell>
          <cell r="B164">
            <v>1</v>
          </cell>
        </row>
        <row r="165">
          <cell r="A165" t="str">
            <v>417900.778900462962963140292911359604441790</v>
          </cell>
          <cell r="B165">
            <v>1</v>
          </cell>
        </row>
        <row r="166">
          <cell r="A166" t="str">
            <v>417900.778275462962963140292861359600241790</v>
          </cell>
          <cell r="B166">
            <v>1</v>
          </cell>
        </row>
        <row r="167">
          <cell r="A167" t="str">
            <v>417900.777997685185185140292851359604541790</v>
          </cell>
          <cell r="B167">
            <v>1</v>
          </cell>
        </row>
        <row r="168">
          <cell r="A168" t="str">
            <v>417900.777881944444444140292841359597141790</v>
          </cell>
          <cell r="B168">
            <v>1</v>
          </cell>
        </row>
        <row r="169">
          <cell r="A169" t="str">
            <v>417900.776446759259259140292721359600041790</v>
          </cell>
          <cell r="B169">
            <v>1</v>
          </cell>
        </row>
        <row r="170">
          <cell r="A170" t="str">
            <v>417900.775729166666667140292641359599941790</v>
          </cell>
          <cell r="B170">
            <v>1</v>
          </cell>
        </row>
        <row r="171">
          <cell r="A171" t="str">
            <v>417900.774710648148148140292561359617241790</v>
          </cell>
          <cell r="B171">
            <v>1</v>
          </cell>
        </row>
        <row r="172">
          <cell r="A172" t="str">
            <v>417900.774606481481481140292541359593641790</v>
          </cell>
          <cell r="B172">
            <v>1</v>
          </cell>
        </row>
        <row r="173">
          <cell r="A173" t="str">
            <v>417900.774583333333333140292501359610441790</v>
          </cell>
          <cell r="B173">
            <v>1</v>
          </cell>
        </row>
        <row r="174">
          <cell r="A174" t="str">
            <v>417900.774548611111111140292491359632141790</v>
          </cell>
          <cell r="B174">
            <v>1</v>
          </cell>
        </row>
        <row r="175">
          <cell r="A175" t="str">
            <v>417900.773715277777778140292421359608941790</v>
          </cell>
          <cell r="B175">
            <v>1</v>
          </cell>
        </row>
        <row r="176">
          <cell r="A176" t="str">
            <v>417900.773680555555556140292411359627341790</v>
          </cell>
          <cell r="B176">
            <v>1</v>
          </cell>
        </row>
        <row r="177">
          <cell r="A177" t="str">
            <v>417900.772916666666667140292361359610241790</v>
          </cell>
          <cell r="B177">
            <v>1</v>
          </cell>
        </row>
        <row r="178">
          <cell r="A178" t="str">
            <v>417900.772858796296296140292351359593341790</v>
          </cell>
          <cell r="B178">
            <v>1</v>
          </cell>
        </row>
        <row r="179">
          <cell r="A179" t="str">
            <v>417900.769224537037037140292071359645641790</v>
          </cell>
          <cell r="B179">
            <v>1</v>
          </cell>
        </row>
        <row r="180">
          <cell r="A180" t="str">
            <v>417900.7678125140291951359704641790</v>
          </cell>
          <cell r="B180">
            <v>1</v>
          </cell>
        </row>
        <row r="181">
          <cell r="A181" t="str">
            <v>417900.767696759259259140291921359589541790</v>
          </cell>
          <cell r="B181">
            <v>1</v>
          </cell>
        </row>
        <row r="182">
          <cell r="A182" t="str">
            <v>417900.766956018518519140291801359588341790</v>
          </cell>
          <cell r="B182">
            <v>1</v>
          </cell>
        </row>
        <row r="183">
          <cell r="A183" t="str">
            <v>417900.766481481481482140291781359589441790</v>
          </cell>
          <cell r="B183">
            <v>1</v>
          </cell>
        </row>
        <row r="184">
          <cell r="A184" t="str">
            <v>417900.765520833333333140291701359660441790</v>
          </cell>
          <cell r="B184">
            <v>1</v>
          </cell>
        </row>
        <row r="185">
          <cell r="A185" t="str">
            <v>417900.764756944444445140291641359593541790</v>
          </cell>
          <cell r="B185">
            <v>1</v>
          </cell>
        </row>
        <row r="186">
          <cell r="A186" t="str">
            <v>417900.763796296296296140291591359593841790</v>
          </cell>
          <cell r="B186">
            <v>1</v>
          </cell>
        </row>
        <row r="187">
          <cell r="A187" t="str">
            <v>417900.760636574074074140291371359613741790</v>
          </cell>
          <cell r="B187">
            <v>1</v>
          </cell>
        </row>
        <row r="188">
          <cell r="A188" t="str">
            <v>417900.760462962962963140291361359584041790</v>
          </cell>
          <cell r="B188">
            <v>1</v>
          </cell>
        </row>
        <row r="189">
          <cell r="A189" t="str">
            <v>417900.759768518518519140291321359589841790</v>
          </cell>
          <cell r="B189">
            <v>1</v>
          </cell>
        </row>
        <row r="190">
          <cell r="A190" t="str">
            <v>417900.759375140291281359613441790</v>
          </cell>
          <cell r="B190">
            <v>1</v>
          </cell>
        </row>
        <row r="191">
          <cell r="A191" t="str">
            <v>417900.758564814814815140291221359588141790</v>
          </cell>
          <cell r="B191">
            <v>1</v>
          </cell>
        </row>
        <row r="192">
          <cell r="A192" t="str">
            <v>417900.757453703703704140291161359583841790</v>
          </cell>
          <cell r="B192">
            <v>1</v>
          </cell>
        </row>
        <row r="193">
          <cell r="A193" t="str">
            <v>417900.756805555555556140291141359588641790</v>
          </cell>
          <cell r="B193">
            <v>1</v>
          </cell>
        </row>
        <row r="194">
          <cell r="A194" t="str">
            <v>417900.756446759259259140291121359588441790</v>
          </cell>
          <cell r="B194">
            <v>1</v>
          </cell>
        </row>
        <row r="195">
          <cell r="A195" t="str">
            <v>417900.755555555555556140291061359583741790</v>
          </cell>
          <cell r="B195">
            <v>1</v>
          </cell>
        </row>
        <row r="196">
          <cell r="A196" t="str">
            <v>417900.755231481481481140291011359583541790</v>
          </cell>
          <cell r="B196">
            <v>1</v>
          </cell>
        </row>
        <row r="197">
          <cell r="A197" t="str">
            <v>417900.752175925925926140290771359581541790</v>
          </cell>
          <cell r="B197">
            <v>1</v>
          </cell>
        </row>
        <row r="198">
          <cell r="A198" t="str">
            <v>417900.751666666666667140290731359666541790</v>
          </cell>
          <cell r="B198">
            <v>1</v>
          </cell>
        </row>
        <row r="199">
          <cell r="A199" t="str">
            <v>417900.750543981481481140290651359646941790</v>
          </cell>
          <cell r="B199">
            <v>1</v>
          </cell>
        </row>
        <row r="200">
          <cell r="A200" t="str">
            <v>417900.750451388888889140290631359580441790</v>
          </cell>
          <cell r="B200">
            <v>1</v>
          </cell>
        </row>
        <row r="201">
          <cell r="A201" t="str">
            <v>417900.750011574074074140290561359588041790</v>
          </cell>
          <cell r="B201">
            <v>1</v>
          </cell>
        </row>
        <row r="202">
          <cell r="A202" t="str">
            <v>417900.749502314814815140290531359593441790</v>
          </cell>
          <cell r="B202">
            <v>1</v>
          </cell>
        </row>
        <row r="203">
          <cell r="A203" t="str">
            <v>417900.748645833333333140290491359642641790</v>
          </cell>
          <cell r="B203">
            <v>1</v>
          </cell>
        </row>
        <row r="204">
          <cell r="A204" t="str">
            <v>417900.748576388888889140290481359583941790</v>
          </cell>
          <cell r="B204">
            <v>1</v>
          </cell>
        </row>
        <row r="205">
          <cell r="A205" t="str">
            <v>417900.748206018518519140290461359668741790</v>
          </cell>
          <cell r="B205">
            <v>1</v>
          </cell>
        </row>
        <row r="206">
          <cell r="A206" t="str">
            <v>417900.747314814814815140290401359586341790</v>
          </cell>
          <cell r="B206">
            <v>1</v>
          </cell>
        </row>
        <row r="207">
          <cell r="A207" t="str">
            <v>417900.746886574074074140290371359577941790</v>
          </cell>
          <cell r="B207">
            <v>1</v>
          </cell>
        </row>
        <row r="208">
          <cell r="A208" t="str">
            <v>417900.746747685185185140290361359586741790</v>
          </cell>
          <cell r="B208">
            <v>1</v>
          </cell>
        </row>
        <row r="209">
          <cell r="A209" t="str">
            <v>417900.746574074074074140290351359586241790</v>
          </cell>
          <cell r="B209">
            <v>1</v>
          </cell>
        </row>
        <row r="210">
          <cell r="A210" t="str">
            <v>417900.746076388888889140290271359669241790</v>
          </cell>
          <cell r="B210">
            <v>1</v>
          </cell>
        </row>
        <row r="211">
          <cell r="A211" t="str">
            <v>417900.746041666666667140290261359597041790</v>
          </cell>
          <cell r="B211">
            <v>1</v>
          </cell>
        </row>
        <row r="212">
          <cell r="A212" t="str">
            <v>417900.745046296296296140290191359575141790</v>
          </cell>
          <cell r="B212">
            <v>1</v>
          </cell>
        </row>
        <row r="213">
          <cell r="A213" t="str">
            <v>417900.744976851851852140290181359577841790</v>
          </cell>
          <cell r="B213">
            <v>1</v>
          </cell>
        </row>
        <row r="214">
          <cell r="A214" t="str">
            <v>417900.744259259259259140290131359577741790</v>
          </cell>
          <cell r="B214">
            <v>1</v>
          </cell>
        </row>
        <row r="215">
          <cell r="A215" t="str">
            <v>417900.743935185185185140290071359613641790</v>
          </cell>
          <cell r="B215">
            <v>1</v>
          </cell>
        </row>
        <row r="216">
          <cell r="A216" t="str">
            <v>417900.743854166666667140290051359577041790</v>
          </cell>
          <cell r="B216">
            <v>1</v>
          </cell>
        </row>
        <row r="217">
          <cell r="A217" t="str">
            <v>417900.743680555555556140290031359604341790</v>
          </cell>
          <cell r="B217">
            <v>1</v>
          </cell>
        </row>
        <row r="218">
          <cell r="A218" t="str">
            <v>417900.743460648148148140290001359669441790</v>
          </cell>
          <cell r="B218">
            <v>1</v>
          </cell>
        </row>
        <row r="219">
          <cell r="A219" t="str">
            <v>417900.742268518518518140289921359669541790</v>
          </cell>
          <cell r="B219">
            <v>1</v>
          </cell>
        </row>
        <row r="220">
          <cell r="A220" t="str">
            <v>417900.740011574074074140289741359669841790</v>
          </cell>
          <cell r="B220">
            <v>1</v>
          </cell>
        </row>
        <row r="221">
          <cell r="A221" t="str">
            <v>417900.739664351851852140289731359589741790</v>
          </cell>
          <cell r="B221">
            <v>1</v>
          </cell>
        </row>
        <row r="222">
          <cell r="A222" t="str">
            <v>417900.739456018518518140289701359593941790</v>
          </cell>
          <cell r="B222">
            <v>1</v>
          </cell>
        </row>
        <row r="223">
          <cell r="A223" t="str">
            <v>417900.73943287037037140289681359570341790</v>
          </cell>
          <cell r="B223">
            <v>1</v>
          </cell>
        </row>
        <row r="224">
          <cell r="A224" t="str">
            <v>417900.738923611111111140289651359579841790</v>
          </cell>
          <cell r="B224">
            <v>1</v>
          </cell>
        </row>
        <row r="225">
          <cell r="A225" t="str">
            <v>417900.738391203703704140289601359670141790</v>
          </cell>
          <cell r="B225">
            <v>1</v>
          </cell>
        </row>
        <row r="226">
          <cell r="A226" t="str">
            <v>417900.737789351851852140289561359578041790</v>
          </cell>
          <cell r="B226">
            <v>1</v>
          </cell>
        </row>
        <row r="227">
          <cell r="A227" t="str">
            <v>417900.737627314814815140289541359583341790</v>
          </cell>
          <cell r="B227">
            <v>1</v>
          </cell>
        </row>
        <row r="228">
          <cell r="A228" t="str">
            <v>417900.737615740740741140289531359570041790</v>
          </cell>
          <cell r="B228">
            <v>1</v>
          </cell>
        </row>
        <row r="229">
          <cell r="A229" t="str">
            <v>417900.737546296296296140289521359666841790</v>
          </cell>
          <cell r="B229">
            <v>1</v>
          </cell>
        </row>
        <row r="230">
          <cell r="A230" t="str">
            <v>417900.7353125140289391359671541790</v>
          </cell>
          <cell r="B230">
            <v>1</v>
          </cell>
        </row>
        <row r="231">
          <cell r="A231" t="str">
            <v>417900.735011574074074140289371359569941790</v>
          </cell>
          <cell r="B231">
            <v>1</v>
          </cell>
        </row>
        <row r="232">
          <cell r="A232" t="str">
            <v>417900.73306712962963140289171359582041790</v>
          </cell>
          <cell r="B232">
            <v>1</v>
          </cell>
        </row>
        <row r="233">
          <cell r="A233" t="str">
            <v>417900.732662037037037140289141359568541790</v>
          </cell>
          <cell r="B233">
            <v>1</v>
          </cell>
        </row>
        <row r="234">
          <cell r="A234" t="str">
            <v>417900.731134259259259140288981359671641790</v>
          </cell>
          <cell r="B234">
            <v>1</v>
          </cell>
        </row>
        <row r="235">
          <cell r="A235" t="str">
            <v>417900.730578703703704140288941359613841790</v>
          </cell>
          <cell r="B235">
            <v>1</v>
          </cell>
        </row>
        <row r="236">
          <cell r="A236" t="str">
            <v>417900.730416666666667140288931359577641790</v>
          </cell>
          <cell r="B236">
            <v>1</v>
          </cell>
        </row>
        <row r="237">
          <cell r="A237" t="str">
            <v>417900.730162037037037140288891359574641790</v>
          </cell>
          <cell r="B237">
            <v>1</v>
          </cell>
        </row>
        <row r="238">
          <cell r="A238" t="str">
            <v>417900.730127314814815140288871359669141790</v>
          </cell>
          <cell r="B238">
            <v>1</v>
          </cell>
        </row>
        <row r="239">
          <cell r="A239" t="str">
            <v>417900.729861111111111140288841359567641790</v>
          </cell>
          <cell r="B239">
            <v>1</v>
          </cell>
        </row>
        <row r="240">
          <cell r="A240" t="str">
            <v>417900.729560185185185140288811359570941790</v>
          </cell>
          <cell r="B240">
            <v>1</v>
          </cell>
        </row>
        <row r="241">
          <cell r="A241" t="str">
            <v>417900.729050925925926140288761359577341790</v>
          </cell>
          <cell r="B241">
            <v>1</v>
          </cell>
        </row>
        <row r="242">
          <cell r="A242" t="str">
            <v>417900.728831018518519140288741359604241790</v>
          </cell>
          <cell r="B242">
            <v>1</v>
          </cell>
        </row>
        <row r="243">
          <cell r="A243" t="str">
            <v>417900.72869212962963140288731359617341790</v>
          </cell>
          <cell r="B243">
            <v>1</v>
          </cell>
        </row>
        <row r="244">
          <cell r="A244" t="str">
            <v>417900.727638888888889140288651359581941790</v>
          </cell>
          <cell r="B244">
            <v>1</v>
          </cell>
        </row>
        <row r="245">
          <cell r="A245" t="str">
            <v>417900.727534722222222140288631359572241790</v>
          </cell>
          <cell r="B245">
            <v>1</v>
          </cell>
        </row>
        <row r="246">
          <cell r="A246" t="str">
            <v>417900.726782407407407140288571359562441790</v>
          </cell>
          <cell r="B246">
            <v>1</v>
          </cell>
        </row>
        <row r="247">
          <cell r="A247" t="str">
            <v>417900.725706018518518140288501359564941790</v>
          </cell>
          <cell r="B247">
            <v>1</v>
          </cell>
        </row>
        <row r="248">
          <cell r="A248" t="str">
            <v>417900.72525462962963140288451359560041790</v>
          </cell>
          <cell r="B248">
            <v>1</v>
          </cell>
        </row>
        <row r="249">
          <cell r="A249" t="str">
            <v>417900.72380787037037140288321359568641790</v>
          </cell>
          <cell r="B249">
            <v>1</v>
          </cell>
        </row>
        <row r="250">
          <cell r="A250" t="str">
            <v>417900.723530092592593140288281359582141790</v>
          </cell>
          <cell r="B250">
            <v>1</v>
          </cell>
        </row>
        <row r="251">
          <cell r="A251" t="str">
            <v>417900.723518518518519140288271359568241790</v>
          </cell>
          <cell r="B251">
            <v>1</v>
          </cell>
        </row>
        <row r="252">
          <cell r="A252" t="str">
            <v>417900.722488425925926140288161359560241790</v>
          </cell>
          <cell r="B252">
            <v>1</v>
          </cell>
        </row>
        <row r="253">
          <cell r="A253" t="str">
            <v>417900.722384259259259140288151359556141790</v>
          </cell>
          <cell r="B253">
            <v>1</v>
          </cell>
        </row>
        <row r="254">
          <cell r="A254" t="str">
            <v>417900.721712962962963140288081359571041790</v>
          </cell>
          <cell r="B254">
            <v>1</v>
          </cell>
        </row>
        <row r="255">
          <cell r="A255" t="str">
            <v>417900.721469907407407140288051359642741790</v>
          </cell>
          <cell r="B255">
            <v>1</v>
          </cell>
        </row>
        <row r="256">
          <cell r="A256" t="str">
            <v>417900.721180555555556140288041359579741790</v>
          </cell>
          <cell r="B256">
            <v>1</v>
          </cell>
        </row>
        <row r="257">
          <cell r="A257" t="str">
            <v>417900.720821759259259140288001359561741790</v>
          </cell>
          <cell r="B257">
            <v>1</v>
          </cell>
        </row>
        <row r="258">
          <cell r="A258" t="str">
            <v>417900.720393518518519140287971359568341790</v>
          </cell>
          <cell r="B258">
            <v>1</v>
          </cell>
        </row>
        <row r="259">
          <cell r="A259" t="str">
            <v>417900.719444444444444140287881359671841790</v>
          </cell>
          <cell r="B259">
            <v>1</v>
          </cell>
        </row>
        <row r="260">
          <cell r="A260" t="str">
            <v>417900.718113425925926140287761359599841790</v>
          </cell>
          <cell r="B260">
            <v>1</v>
          </cell>
        </row>
        <row r="261">
          <cell r="A261" t="str">
            <v>417900.717175925925926140287711359559641790</v>
          </cell>
          <cell r="B261">
            <v>1</v>
          </cell>
        </row>
        <row r="262">
          <cell r="A262" t="str">
            <v>417900.717094907407407140287701359647241790</v>
          </cell>
          <cell r="B262">
            <v>1</v>
          </cell>
        </row>
        <row r="263">
          <cell r="A263" t="str">
            <v>417900.71650462962963140287661359558241790</v>
          </cell>
          <cell r="B263">
            <v>1</v>
          </cell>
        </row>
        <row r="264">
          <cell r="A264" t="str">
            <v>417900.71650462962963140287671359564841790</v>
          </cell>
          <cell r="B264">
            <v>1</v>
          </cell>
        </row>
        <row r="265">
          <cell r="A265" t="str">
            <v>417900.716284722222222140287631359562341790</v>
          </cell>
          <cell r="B265">
            <v>1</v>
          </cell>
        </row>
        <row r="266">
          <cell r="A266" t="str">
            <v>417900.715798611111111140287591359559541790</v>
          </cell>
          <cell r="B266">
            <v>1</v>
          </cell>
        </row>
        <row r="267">
          <cell r="A267" t="str">
            <v>417900.714537037037037140287561359721041790</v>
          </cell>
          <cell r="B267">
            <v>1</v>
          </cell>
        </row>
        <row r="268">
          <cell r="A268" t="str">
            <v>417900.714467592592593140287541359687141790</v>
          </cell>
          <cell r="B268">
            <v>1</v>
          </cell>
        </row>
        <row r="269">
          <cell r="A269" t="str">
            <v>417900.713854166666667140287451359556041790</v>
          </cell>
          <cell r="B269">
            <v>1</v>
          </cell>
        </row>
        <row r="270">
          <cell r="A270" t="str">
            <v>417900.713738425925926140287421359561841790</v>
          </cell>
          <cell r="B270">
            <v>1</v>
          </cell>
        </row>
        <row r="271">
          <cell r="A271" t="str">
            <v>417900.712986111111111140287341359542641790</v>
          </cell>
          <cell r="B271">
            <v>1</v>
          </cell>
        </row>
        <row r="272">
          <cell r="A272" t="str">
            <v>417900.712511574074074140287301359540541790</v>
          </cell>
          <cell r="B272">
            <v>1</v>
          </cell>
        </row>
        <row r="273">
          <cell r="A273" t="str">
            <v>417900.712071759259259140287291359560141790</v>
          </cell>
          <cell r="B273">
            <v>1</v>
          </cell>
        </row>
        <row r="274">
          <cell r="A274" t="str">
            <v>417900.70962962962963140287081359539841790</v>
          </cell>
          <cell r="B274">
            <v>1</v>
          </cell>
        </row>
        <row r="275">
          <cell r="A275" t="str">
            <v>417900.70931712962963140287041359550241790</v>
          </cell>
          <cell r="B275">
            <v>1</v>
          </cell>
        </row>
        <row r="276">
          <cell r="A276" t="str">
            <v>417900.708784722222222140286981359577241790</v>
          </cell>
          <cell r="B276">
            <v>1</v>
          </cell>
        </row>
        <row r="277">
          <cell r="A277" t="str">
            <v>417900.707708333333333140286891359596841790</v>
          </cell>
          <cell r="B277">
            <v>1</v>
          </cell>
        </row>
        <row r="278">
          <cell r="A278" t="str">
            <v>417900.707511574074074140286861359549841790</v>
          </cell>
          <cell r="B278">
            <v>1</v>
          </cell>
        </row>
        <row r="279">
          <cell r="A279" t="str">
            <v>417900.707418981481482140286841359657241790</v>
          </cell>
          <cell r="B279">
            <v>1</v>
          </cell>
        </row>
        <row r="280">
          <cell r="A280" t="str">
            <v>417900.707303240740741140286831359540141790</v>
          </cell>
          <cell r="B280">
            <v>1</v>
          </cell>
        </row>
        <row r="281">
          <cell r="A281" t="str">
            <v>417900.707118055555556140286801359593741790</v>
          </cell>
          <cell r="B281">
            <v>1</v>
          </cell>
        </row>
        <row r="282">
          <cell r="A282" t="str">
            <v>417900.70662037037037140286771359536041790</v>
          </cell>
          <cell r="B282">
            <v>1</v>
          </cell>
        </row>
        <row r="283">
          <cell r="A283" t="str">
            <v>417900.706215277777778140286761359540441790</v>
          </cell>
          <cell r="B283">
            <v>1</v>
          </cell>
        </row>
        <row r="284">
          <cell r="A284" t="str">
            <v>417900.705925925925926140286751359581841790</v>
          </cell>
          <cell r="B284">
            <v>1</v>
          </cell>
        </row>
        <row r="285">
          <cell r="A285" t="str">
            <v>417900.705844907407407140286741359567741790</v>
          </cell>
          <cell r="B285">
            <v>1</v>
          </cell>
        </row>
        <row r="286">
          <cell r="A286" t="str">
            <v>417900.70537037037037140286691359543041790</v>
          </cell>
          <cell r="B286">
            <v>1</v>
          </cell>
        </row>
        <row r="287">
          <cell r="A287" t="str">
            <v>417900.705300925925926140286671359542941790</v>
          </cell>
          <cell r="B287">
            <v>1</v>
          </cell>
        </row>
        <row r="288">
          <cell r="A288" t="str">
            <v>417900.703541666666667140286551359565141790</v>
          </cell>
          <cell r="B288">
            <v>1</v>
          </cell>
        </row>
        <row r="289">
          <cell r="A289" t="str">
            <v>417900.702175925925926140286441359529941790</v>
          </cell>
          <cell r="B289">
            <v>1</v>
          </cell>
        </row>
        <row r="290">
          <cell r="A290" t="str">
            <v>417900.701828703703704140286431359529641790</v>
          </cell>
          <cell r="B290">
            <v>1</v>
          </cell>
        </row>
        <row r="291">
          <cell r="A291" t="str">
            <v>417900.701712962962963140286421359540241790</v>
          </cell>
          <cell r="B291">
            <v>1</v>
          </cell>
        </row>
        <row r="292">
          <cell r="A292" t="str">
            <v>417900.70162037037037140286411359530441790</v>
          </cell>
          <cell r="B292">
            <v>1</v>
          </cell>
        </row>
        <row r="293">
          <cell r="A293" t="str">
            <v>417900.701157407407408140286351359555941790</v>
          </cell>
          <cell r="B293">
            <v>1</v>
          </cell>
        </row>
        <row r="294">
          <cell r="A294" t="str">
            <v>417900.701064814814815140286331359529741790</v>
          </cell>
          <cell r="B294">
            <v>1</v>
          </cell>
        </row>
        <row r="295">
          <cell r="A295" t="str">
            <v>417900.700092592592593140286231359570141790</v>
          </cell>
          <cell r="B295">
            <v>1</v>
          </cell>
        </row>
        <row r="296">
          <cell r="A296" t="str">
            <v>417900.699050925925926140286151359559941790</v>
          </cell>
          <cell r="B296">
            <v>1</v>
          </cell>
        </row>
        <row r="297">
          <cell r="A297" t="str">
            <v>417900.698912037037037140286131359530541790</v>
          </cell>
          <cell r="B297">
            <v>1</v>
          </cell>
        </row>
        <row r="298">
          <cell r="A298" t="str">
            <v>417900.698877314814815140286121359565441790</v>
          </cell>
          <cell r="B298">
            <v>1</v>
          </cell>
        </row>
        <row r="299">
          <cell r="A299" t="str">
            <v>417900.698287037037037140286061359536141790</v>
          </cell>
          <cell r="B299">
            <v>1</v>
          </cell>
        </row>
        <row r="300">
          <cell r="A300" t="str">
            <v>417900.698101851851852140286021359572341790</v>
          </cell>
          <cell r="B300">
            <v>1</v>
          </cell>
        </row>
        <row r="301">
          <cell r="A301" t="str">
            <v>417900.697581018518519140286011359530341790</v>
          </cell>
          <cell r="B301">
            <v>1</v>
          </cell>
        </row>
        <row r="302">
          <cell r="A302" t="str">
            <v>417900.697106481481481140285961359626641790</v>
          </cell>
          <cell r="B302">
            <v>1</v>
          </cell>
        </row>
        <row r="303">
          <cell r="A303" t="str">
            <v>417900.696319444444444140285891359521941790</v>
          </cell>
          <cell r="B303">
            <v>1</v>
          </cell>
        </row>
        <row r="304">
          <cell r="A304" t="str">
            <v>417900.694189814814815140285751359539341790</v>
          </cell>
          <cell r="B304">
            <v>1</v>
          </cell>
        </row>
        <row r="305">
          <cell r="A305" t="str">
            <v>417900.694143518518519140285731359572441790</v>
          </cell>
          <cell r="B305">
            <v>1</v>
          </cell>
        </row>
        <row r="306">
          <cell r="A306" t="str">
            <v>417900.693969907407407140285721359539941790</v>
          </cell>
          <cell r="B306">
            <v>1</v>
          </cell>
        </row>
        <row r="307">
          <cell r="A307" t="str">
            <v>417900.693541666666667140285671359564741790</v>
          </cell>
          <cell r="B307">
            <v>1</v>
          </cell>
        </row>
        <row r="308">
          <cell r="A308" t="str">
            <v>417900.692326388888889140285591359549941790</v>
          </cell>
          <cell r="B308">
            <v>1</v>
          </cell>
        </row>
        <row r="309">
          <cell r="A309" t="str">
            <v>417900.691643518518518140285521359562241790</v>
          </cell>
          <cell r="B309">
            <v>1</v>
          </cell>
        </row>
        <row r="310">
          <cell r="A310" t="str">
            <v>417900.691238425925926140285481359516641790</v>
          </cell>
          <cell r="B310">
            <v>1</v>
          </cell>
        </row>
        <row r="311">
          <cell r="A311" t="str">
            <v>417900.691018518518518140285431359540341790</v>
          </cell>
          <cell r="B311">
            <v>1</v>
          </cell>
        </row>
        <row r="312">
          <cell r="A312" t="str">
            <v>417900.6909375140285401359574941790</v>
          </cell>
          <cell r="B312">
            <v>1</v>
          </cell>
        </row>
        <row r="313">
          <cell r="A313" t="str">
            <v>417900.690648148148148140285361359610341790</v>
          </cell>
          <cell r="B313">
            <v>1</v>
          </cell>
        </row>
        <row r="314">
          <cell r="A314" t="str">
            <v>417900.690011574074074140285291359577441790</v>
          </cell>
          <cell r="B314">
            <v>1</v>
          </cell>
        </row>
        <row r="315">
          <cell r="A315" t="str">
            <v>417900.689722222222222140285241359527241790</v>
          </cell>
          <cell r="B315">
            <v>1</v>
          </cell>
        </row>
        <row r="316">
          <cell r="A316" t="str">
            <v>417900.689282407407407140285181359608741790</v>
          </cell>
          <cell r="B316">
            <v>1</v>
          </cell>
        </row>
        <row r="317">
          <cell r="A317" t="str">
            <v>417900.688726851851852140285151359516441790</v>
          </cell>
          <cell r="B317">
            <v>1</v>
          </cell>
        </row>
        <row r="318">
          <cell r="A318" t="str">
            <v>417900.688576388888889140285131359509441790</v>
          </cell>
          <cell r="B318">
            <v>1</v>
          </cell>
        </row>
        <row r="319">
          <cell r="A319" t="str">
            <v>417900.687847222222222140285091359565241790</v>
          </cell>
          <cell r="B319">
            <v>1</v>
          </cell>
        </row>
        <row r="320">
          <cell r="A320" t="str">
            <v>417900.686724537037037140285001359516941790</v>
          </cell>
          <cell r="B320">
            <v>1</v>
          </cell>
        </row>
        <row r="321">
          <cell r="A321" t="str">
            <v>417900.684398148148148140284861359539541790</v>
          </cell>
          <cell r="B321">
            <v>1</v>
          </cell>
        </row>
        <row r="322">
          <cell r="A322" t="str">
            <v>417900.683148148148148140284741359539741790</v>
          </cell>
          <cell r="B322">
            <v>1</v>
          </cell>
        </row>
        <row r="323">
          <cell r="A323" t="str">
            <v>417900.682824074074074140284701359509341790</v>
          </cell>
          <cell r="B323">
            <v>1</v>
          </cell>
        </row>
        <row r="324">
          <cell r="A324" t="str">
            <v>417900.681747685185185140284631359536241790</v>
          </cell>
          <cell r="B324">
            <v>1</v>
          </cell>
        </row>
        <row r="325">
          <cell r="A325" t="str">
            <v>417900.681168981481481140284571359507141790</v>
          </cell>
          <cell r="B325">
            <v>1</v>
          </cell>
        </row>
        <row r="326">
          <cell r="A326" t="str">
            <v>417900.681111111111111140284561359643041790</v>
          </cell>
          <cell r="B326">
            <v>1</v>
          </cell>
        </row>
        <row r="327">
          <cell r="A327" t="str">
            <v>417900.681053240740741140284551359535641790</v>
          </cell>
          <cell r="B327">
            <v>1</v>
          </cell>
        </row>
        <row r="328">
          <cell r="A328" t="str">
            <v>417900.68037037037037140284471359568441790</v>
          </cell>
          <cell r="B328">
            <v>1</v>
          </cell>
        </row>
        <row r="329">
          <cell r="A329" t="str">
            <v>417900.680173611111111140284461359581741790</v>
          </cell>
          <cell r="B329">
            <v>1</v>
          </cell>
        </row>
        <row r="330">
          <cell r="A330" t="str">
            <v>417900.680081018518519140284441359507241790</v>
          </cell>
          <cell r="B330">
            <v>1</v>
          </cell>
        </row>
        <row r="331">
          <cell r="A331" t="str">
            <v>417900.680023148148148140284411359530141790</v>
          </cell>
          <cell r="B331">
            <v>1</v>
          </cell>
        </row>
        <row r="332">
          <cell r="A332" t="str">
            <v>417900.677824074074074140284181359568041790</v>
          </cell>
          <cell r="B332">
            <v>1</v>
          </cell>
        </row>
        <row r="333">
          <cell r="A333" t="str">
            <v>417900.677476851851852140284151359516341790</v>
          </cell>
          <cell r="B333">
            <v>1</v>
          </cell>
        </row>
        <row r="334">
          <cell r="A334" t="str">
            <v>417900.67712962962963140284111359504841790</v>
          </cell>
          <cell r="B334">
            <v>1</v>
          </cell>
        </row>
        <row r="335">
          <cell r="A335" t="str">
            <v>417900.676365740740741140284061359503941790</v>
          </cell>
          <cell r="B335">
            <v>1</v>
          </cell>
        </row>
        <row r="336">
          <cell r="A336" t="str">
            <v>417900.675694444444444140284021359505541790</v>
          </cell>
          <cell r="B336">
            <v>1</v>
          </cell>
        </row>
        <row r="337">
          <cell r="A337" t="str">
            <v>417900.675451388888889140284001359535841790</v>
          </cell>
          <cell r="B337">
            <v>1</v>
          </cell>
        </row>
        <row r="338">
          <cell r="A338" t="str">
            <v>417900.6753125140283991359539641790</v>
          </cell>
          <cell r="B338">
            <v>1</v>
          </cell>
        </row>
        <row r="339">
          <cell r="A339" t="str">
            <v>417900.673738425925926140283911359539241790</v>
          </cell>
          <cell r="B339">
            <v>1</v>
          </cell>
        </row>
        <row r="340">
          <cell r="A340" t="str">
            <v>417900.673206018518519140283881359505141790</v>
          </cell>
          <cell r="B340">
            <v>1</v>
          </cell>
        </row>
        <row r="341">
          <cell r="A341" t="str">
            <v>417900.673078703703704140283861359499141790</v>
          </cell>
          <cell r="B341">
            <v>1</v>
          </cell>
        </row>
        <row r="342">
          <cell r="A342" t="str">
            <v>417900.669768518518519140283621359517041790</v>
          </cell>
          <cell r="B342">
            <v>1</v>
          </cell>
        </row>
        <row r="343">
          <cell r="A343" t="str">
            <v>417900.669375140283601359502041790</v>
          </cell>
          <cell r="B343">
            <v>1</v>
          </cell>
        </row>
        <row r="344">
          <cell r="A344" t="str">
            <v>417900.668622685185185140283551359499341790</v>
          </cell>
          <cell r="B344">
            <v>1</v>
          </cell>
        </row>
        <row r="345">
          <cell r="A345" t="str">
            <v>417900.667962962962963140283521359521841790</v>
          </cell>
          <cell r="B345">
            <v>1</v>
          </cell>
        </row>
        <row r="346">
          <cell r="A346" t="str">
            <v>417900.66775462962963140283511359498941790</v>
          </cell>
          <cell r="B346">
            <v>1</v>
          </cell>
        </row>
        <row r="347">
          <cell r="A347" t="str">
            <v>417900.666979166666667140283471359504041790</v>
          </cell>
          <cell r="B347">
            <v>1</v>
          </cell>
        </row>
        <row r="348">
          <cell r="A348" t="str">
            <v>417900.66474537037037140283401359494341790</v>
          </cell>
          <cell r="B348">
            <v>1</v>
          </cell>
        </row>
        <row r="349">
          <cell r="A349" t="str">
            <v>417900.664097222222222140283341359507841790</v>
          </cell>
          <cell r="B349">
            <v>1</v>
          </cell>
        </row>
        <row r="350">
          <cell r="A350" t="str">
            <v>417900.66337962962963140283271359542441790</v>
          </cell>
          <cell r="B350">
            <v>1</v>
          </cell>
        </row>
        <row r="351">
          <cell r="A351" t="str">
            <v>417900.663252314814815140283251359535541790</v>
          </cell>
          <cell r="B351">
            <v>1</v>
          </cell>
        </row>
        <row r="352">
          <cell r="A352" t="str">
            <v>417900.663009259259259140283221359535941790</v>
          </cell>
          <cell r="B352">
            <v>1</v>
          </cell>
        </row>
        <row r="353">
          <cell r="A353" t="str">
            <v>417900.661099537037037140283131359494941790</v>
          </cell>
          <cell r="B353">
            <v>1</v>
          </cell>
        </row>
        <row r="354">
          <cell r="A354" t="str">
            <v>417900.660335648148148140283061359526741790</v>
          </cell>
          <cell r="B354">
            <v>1</v>
          </cell>
        </row>
        <row r="355">
          <cell r="A355" t="str">
            <v>417900.660046296296296140283051359504941790</v>
          </cell>
          <cell r="B355">
            <v>1</v>
          </cell>
        </row>
        <row r="356">
          <cell r="A356" t="str">
            <v>417900.659733796296296140283021359491741790</v>
          </cell>
          <cell r="B356">
            <v>1</v>
          </cell>
        </row>
        <row r="357">
          <cell r="A357" t="str">
            <v>417900.659664351851852140283011359488641790</v>
          </cell>
          <cell r="B357">
            <v>1</v>
          </cell>
        </row>
        <row r="358">
          <cell r="A358" t="str">
            <v>417900.659664351851852140283001359509141790</v>
          </cell>
          <cell r="B358">
            <v>1</v>
          </cell>
        </row>
        <row r="359">
          <cell r="A359" t="str">
            <v>417900.659398148148148140282961359502641790</v>
          </cell>
          <cell r="B359">
            <v>1</v>
          </cell>
        </row>
        <row r="360">
          <cell r="A360" t="str">
            <v>417900.659363425925926140282951359550041790</v>
          </cell>
          <cell r="B360">
            <v>1</v>
          </cell>
        </row>
        <row r="361">
          <cell r="A361" t="str">
            <v>417900.658865740740741140282921359583641790</v>
          </cell>
          <cell r="B361">
            <v>1</v>
          </cell>
        </row>
        <row r="362">
          <cell r="A362" t="str">
            <v>417900.658055555555556140282861359488841790</v>
          </cell>
          <cell r="B362">
            <v>1</v>
          </cell>
        </row>
        <row r="363">
          <cell r="A363" t="str">
            <v>417900.657650462962963140282851359513141790</v>
          </cell>
          <cell r="B363">
            <v>1</v>
          </cell>
        </row>
        <row r="364">
          <cell r="A364" t="str">
            <v>417900.656863425925926140282791359509741790</v>
          </cell>
          <cell r="B364">
            <v>1</v>
          </cell>
        </row>
        <row r="365">
          <cell r="A365" t="str">
            <v>417900.656851851851852140282781359489041790</v>
          </cell>
          <cell r="B365">
            <v>1</v>
          </cell>
        </row>
        <row r="366">
          <cell r="A366" t="str">
            <v>417900.656481481481482140282731359597241790</v>
          </cell>
          <cell r="B366">
            <v>1</v>
          </cell>
        </row>
        <row r="367">
          <cell r="A367" t="str">
            <v>417900.655428240740741140282641359487941790</v>
          </cell>
          <cell r="B367">
            <v>1</v>
          </cell>
        </row>
        <row r="368">
          <cell r="A368" t="str">
            <v>417900.654074074074074140282541359492041790</v>
          </cell>
          <cell r="B368">
            <v>1</v>
          </cell>
        </row>
        <row r="369">
          <cell r="A369" t="str">
            <v>417900.653958333333333140282521359489141790</v>
          </cell>
          <cell r="B369">
            <v>1</v>
          </cell>
        </row>
        <row r="370">
          <cell r="A370" t="str">
            <v>417900.65224537037037140282451359574741790</v>
          </cell>
          <cell r="B370">
            <v>1</v>
          </cell>
        </row>
        <row r="371">
          <cell r="A371" t="str">
            <v>417900.651666666666667140282391359501941790</v>
          </cell>
          <cell r="B371">
            <v>1</v>
          </cell>
        </row>
        <row r="372">
          <cell r="A372" t="str">
            <v>417900.651388888888889140282371359489241790</v>
          </cell>
          <cell r="B372">
            <v>1</v>
          </cell>
        </row>
        <row r="373">
          <cell r="A373" t="str">
            <v>417900.65005787037037140282301359484941790</v>
          </cell>
          <cell r="B373">
            <v>1</v>
          </cell>
        </row>
        <row r="374">
          <cell r="A374" t="str">
            <v>417900.648645833333333140282181359479641790</v>
          </cell>
          <cell r="B374">
            <v>1</v>
          </cell>
        </row>
        <row r="375">
          <cell r="A375" t="str">
            <v>417900.648460648148148140282171359479741790</v>
          </cell>
          <cell r="B375">
            <v>1</v>
          </cell>
        </row>
        <row r="376">
          <cell r="A376" t="str">
            <v>417900.647939814814815140282101359567541790</v>
          </cell>
          <cell r="B376">
            <v>1</v>
          </cell>
        </row>
        <row r="377">
          <cell r="A377" t="str">
            <v>417900.647800925925926140282081359539441790</v>
          </cell>
          <cell r="B377">
            <v>1</v>
          </cell>
        </row>
        <row r="378">
          <cell r="A378" t="str">
            <v>417900.647361111111111140282051359568141790</v>
          </cell>
          <cell r="B378">
            <v>1</v>
          </cell>
        </row>
        <row r="379">
          <cell r="A379" t="str">
            <v>417900.647002314814815140282031359530241790</v>
          </cell>
          <cell r="B379">
            <v>1</v>
          </cell>
        </row>
        <row r="380">
          <cell r="A380" t="str">
            <v>417900.646967592592593140282021359479941790</v>
          </cell>
          <cell r="B380">
            <v>1</v>
          </cell>
        </row>
        <row r="381">
          <cell r="A381" t="str">
            <v>417900.646469907407407140281991359485041790</v>
          </cell>
          <cell r="B381">
            <v>1</v>
          </cell>
        </row>
        <row r="382">
          <cell r="A382" t="str">
            <v>417900.646331018518518140281971359507541790</v>
          </cell>
          <cell r="B382">
            <v>1</v>
          </cell>
        </row>
        <row r="383">
          <cell r="A383" t="str">
            <v>417900.646284722222222140281951359480041790</v>
          </cell>
          <cell r="B383">
            <v>1</v>
          </cell>
        </row>
        <row r="384">
          <cell r="A384" t="str">
            <v>417900.645462962962963140281891359478941790</v>
          </cell>
          <cell r="B384">
            <v>1</v>
          </cell>
        </row>
        <row r="385">
          <cell r="A385" t="str">
            <v>417900.645277777777778140281871359488341790</v>
          </cell>
          <cell r="B385">
            <v>1</v>
          </cell>
        </row>
        <row r="386">
          <cell r="A386" t="str">
            <v>417900.644780092592593140281801359482641790</v>
          </cell>
          <cell r="B386">
            <v>1</v>
          </cell>
        </row>
        <row r="387">
          <cell r="A387" t="str">
            <v>417900.644490740740741140281771359476241790</v>
          </cell>
          <cell r="B387">
            <v>1</v>
          </cell>
        </row>
        <row r="388">
          <cell r="A388" t="str">
            <v>417900.64431712962963140281741359479841790</v>
          </cell>
          <cell r="B388">
            <v>1</v>
          </cell>
        </row>
        <row r="389">
          <cell r="A389" t="str">
            <v>417900.644305555555556140281731359572741790</v>
          </cell>
          <cell r="B389">
            <v>1</v>
          </cell>
        </row>
        <row r="390">
          <cell r="A390" t="str">
            <v>417900.643900462962963140281711359482741790</v>
          </cell>
          <cell r="B390">
            <v>1</v>
          </cell>
        </row>
        <row r="391">
          <cell r="A391" t="str">
            <v>417900.643773148148148140281701359488141790</v>
          </cell>
          <cell r="B391">
            <v>1</v>
          </cell>
        </row>
        <row r="392">
          <cell r="A392" t="str">
            <v>417900.642685185185185140281601359634041790</v>
          </cell>
          <cell r="B392">
            <v>1</v>
          </cell>
        </row>
        <row r="393">
          <cell r="A393" t="str">
            <v>417900.641446759259259140281501359474241790</v>
          </cell>
          <cell r="B393">
            <v>1</v>
          </cell>
        </row>
        <row r="394">
          <cell r="A394" t="str">
            <v>417900.641435185185185140281491359505641790</v>
          </cell>
          <cell r="B394">
            <v>1</v>
          </cell>
        </row>
        <row r="395">
          <cell r="A395" t="str">
            <v>417900.641423611111111140281471359476941790</v>
          </cell>
          <cell r="B395">
            <v>1</v>
          </cell>
        </row>
        <row r="396">
          <cell r="A396" t="str">
            <v>417900.640601851851852140281411359588841790</v>
          </cell>
          <cell r="B396">
            <v>1</v>
          </cell>
        </row>
        <row r="397">
          <cell r="A397" t="str">
            <v>417900.640451388888889140281401359476841790</v>
          </cell>
          <cell r="B397">
            <v>1</v>
          </cell>
        </row>
        <row r="398">
          <cell r="A398" t="str">
            <v>417900.639641203703704140281371359475941790</v>
          </cell>
          <cell r="B398">
            <v>1</v>
          </cell>
        </row>
        <row r="399">
          <cell r="A399" t="str">
            <v>417900.639328703703704140281351359620241790</v>
          </cell>
          <cell r="B399">
            <v>1</v>
          </cell>
        </row>
        <row r="400">
          <cell r="A400" t="str">
            <v>417900.639016203703704140281321359488441790</v>
          </cell>
          <cell r="B400">
            <v>1</v>
          </cell>
        </row>
        <row r="401">
          <cell r="A401" t="str">
            <v>417900.638402777777778140281281359505341790</v>
          </cell>
          <cell r="B401">
            <v>1</v>
          </cell>
        </row>
        <row r="402">
          <cell r="A402" t="str">
            <v>417900.638298611111111140281271359488741790</v>
          </cell>
          <cell r="B402">
            <v>1</v>
          </cell>
        </row>
        <row r="403">
          <cell r="A403" t="str">
            <v>417900.637662037037037140281221359475541790</v>
          </cell>
          <cell r="B403">
            <v>1</v>
          </cell>
        </row>
        <row r="404">
          <cell r="A404" t="str">
            <v>417900.637615740740741140281211359476141790</v>
          </cell>
          <cell r="B404">
            <v>1</v>
          </cell>
        </row>
        <row r="405">
          <cell r="A405" t="str">
            <v>417900.637164351851852140281181359474441790</v>
          </cell>
          <cell r="B405">
            <v>1</v>
          </cell>
        </row>
        <row r="406">
          <cell r="A406" t="str">
            <v>417900.636851851851852140281151359491941790</v>
          </cell>
          <cell r="B406">
            <v>1</v>
          </cell>
        </row>
        <row r="407">
          <cell r="A407" t="str">
            <v>417900.636782407407407140281131359472941790</v>
          </cell>
          <cell r="B407">
            <v>1</v>
          </cell>
        </row>
        <row r="408">
          <cell r="A408" t="str">
            <v>417900.636493055555556140281091359475841790</v>
          </cell>
          <cell r="B408">
            <v>1</v>
          </cell>
        </row>
        <row r="409">
          <cell r="A409" t="str">
            <v>417900.63556712962963140281031359472341790</v>
          </cell>
          <cell r="B409">
            <v>1</v>
          </cell>
        </row>
        <row r="410">
          <cell r="A410" t="str">
            <v>417900.635393518518519140281011359529441790</v>
          </cell>
          <cell r="B410">
            <v>1</v>
          </cell>
        </row>
        <row r="411">
          <cell r="A411" t="str">
            <v>417900.635289351851852140281001359475641790</v>
          </cell>
          <cell r="B411">
            <v>1</v>
          </cell>
        </row>
        <row r="412">
          <cell r="A412" t="str">
            <v>417900.634895833333333140280991359482941790</v>
          </cell>
          <cell r="B412">
            <v>1</v>
          </cell>
        </row>
        <row r="413">
          <cell r="A413" t="str">
            <v>417900.633310185185185140280861359638741790</v>
          </cell>
          <cell r="B413">
            <v>1</v>
          </cell>
        </row>
        <row r="414">
          <cell r="A414" t="str">
            <v>417900.632534722222222140280821359556241790</v>
          </cell>
          <cell r="B414">
            <v>1</v>
          </cell>
        </row>
        <row r="415">
          <cell r="A415" t="str">
            <v>417900.63212962962963140280771359469141790</v>
          </cell>
          <cell r="B415">
            <v>1</v>
          </cell>
        </row>
        <row r="416">
          <cell r="A416" t="str">
            <v>417900.631678240740741140280701359466241790</v>
          </cell>
          <cell r="B416">
            <v>1</v>
          </cell>
        </row>
        <row r="417">
          <cell r="A417" t="str">
            <v>417900.631493055555556140280681359478841790</v>
          </cell>
          <cell r="B417">
            <v>1</v>
          </cell>
        </row>
        <row r="418">
          <cell r="A418" t="str">
            <v>417900.629918981481482140280601359475741790</v>
          </cell>
          <cell r="B418">
            <v>1</v>
          </cell>
        </row>
        <row r="419">
          <cell r="A419" t="str">
            <v>417900.629837962962963140280591359476641790</v>
          </cell>
          <cell r="B419">
            <v>1</v>
          </cell>
        </row>
        <row r="420">
          <cell r="A420" t="str">
            <v>417900.629768518518519140280571359550341790</v>
          </cell>
          <cell r="B420">
            <v>1</v>
          </cell>
        </row>
        <row r="421">
          <cell r="A421" t="str">
            <v>417900.628888888888889140280461359468341790</v>
          </cell>
          <cell r="B421">
            <v>1</v>
          </cell>
        </row>
        <row r="422">
          <cell r="A422" t="str">
            <v>417900.628865740740741140280441359494441790</v>
          </cell>
          <cell r="B422">
            <v>1</v>
          </cell>
        </row>
        <row r="423">
          <cell r="A423" t="str">
            <v>417900.62755787037037140280341359461141790</v>
          </cell>
          <cell r="B423">
            <v>1</v>
          </cell>
        </row>
        <row r="424">
          <cell r="A424" t="str">
            <v>417900.627453703703704140280331359462241790</v>
          </cell>
          <cell r="B424">
            <v>1</v>
          </cell>
        </row>
        <row r="425">
          <cell r="A425" t="str">
            <v>417900.62744212962963140280311359492241790</v>
          </cell>
          <cell r="B425">
            <v>1</v>
          </cell>
        </row>
        <row r="426">
          <cell r="A426" t="str">
            <v>417900.627326388888889140280291359465241790</v>
          </cell>
          <cell r="B426">
            <v>1</v>
          </cell>
        </row>
        <row r="427">
          <cell r="A427" t="str">
            <v>417900.626087962962963140280101359575241790</v>
          </cell>
          <cell r="B427">
            <v>1</v>
          </cell>
        </row>
        <row r="428">
          <cell r="A428" t="str">
            <v>417900.625868055555556140280051359470441790</v>
          </cell>
          <cell r="B428">
            <v>1</v>
          </cell>
        </row>
        <row r="429">
          <cell r="A429" t="str">
            <v>417900.625729166666667140280021359460841790</v>
          </cell>
          <cell r="B429">
            <v>1</v>
          </cell>
        </row>
        <row r="430">
          <cell r="A430" t="str">
            <v>417900.625717592592593140280001359461941790</v>
          </cell>
          <cell r="B430">
            <v>1</v>
          </cell>
        </row>
        <row r="431">
          <cell r="A431" t="str">
            <v>417900.625277777777778140279971359472541790</v>
          </cell>
          <cell r="B431">
            <v>1</v>
          </cell>
        </row>
        <row r="432">
          <cell r="A432" t="str">
            <v>417900.624479166666667140279861359461841790</v>
          </cell>
          <cell r="B432">
            <v>1</v>
          </cell>
        </row>
        <row r="433">
          <cell r="A433" t="str">
            <v>417900.624340277777778140279841359504241790</v>
          </cell>
          <cell r="B433">
            <v>1</v>
          </cell>
        </row>
        <row r="434">
          <cell r="A434" t="str">
            <v>417900.62375140279791359550141790</v>
          </cell>
          <cell r="B434">
            <v>1</v>
          </cell>
        </row>
        <row r="435">
          <cell r="A435" t="str">
            <v>417900.623518518518518140279751359626341790</v>
          </cell>
          <cell r="B435">
            <v>1</v>
          </cell>
        </row>
        <row r="436">
          <cell r="A436" t="str">
            <v>417900.623206018518519140279701359498541790</v>
          </cell>
          <cell r="B436">
            <v>1</v>
          </cell>
        </row>
        <row r="437">
          <cell r="A437" t="str">
            <v>417900.623194444444444140279691359471741790</v>
          </cell>
          <cell r="B437">
            <v>1</v>
          </cell>
        </row>
        <row r="438">
          <cell r="A438" t="str">
            <v>417900.622233796296296140279581359456341790</v>
          </cell>
          <cell r="B438">
            <v>1</v>
          </cell>
        </row>
        <row r="439">
          <cell r="A439" t="str">
            <v>417900.621064814814815140279441359466041790</v>
          </cell>
          <cell r="B439">
            <v>1</v>
          </cell>
        </row>
        <row r="440">
          <cell r="A440" t="str">
            <v>417900.620833333333333140279391359477041790</v>
          </cell>
          <cell r="B440">
            <v>1</v>
          </cell>
        </row>
        <row r="441">
          <cell r="A441" t="str">
            <v>417900.620115740740741140279291359564641790</v>
          </cell>
          <cell r="B441">
            <v>1</v>
          </cell>
        </row>
        <row r="442">
          <cell r="A442" t="str">
            <v>417900.619664351851852140279231359485641790</v>
          </cell>
          <cell r="B442">
            <v>1</v>
          </cell>
        </row>
        <row r="443">
          <cell r="A443" t="str">
            <v>417900.618958333333333140279151359491841790</v>
          </cell>
          <cell r="B443">
            <v>1</v>
          </cell>
        </row>
        <row r="444">
          <cell r="A444" t="str">
            <v>417900.61806712962963140279061359454841790</v>
          </cell>
          <cell r="B444">
            <v>1</v>
          </cell>
        </row>
        <row r="445">
          <cell r="A445" t="str">
            <v>417900.617905092592593140279041359460241790</v>
          </cell>
          <cell r="B445">
            <v>1</v>
          </cell>
        </row>
        <row r="446">
          <cell r="A446" t="str">
            <v>417900.617604166666667140279011359465141790</v>
          </cell>
          <cell r="B446">
            <v>1</v>
          </cell>
        </row>
        <row r="447">
          <cell r="A447" t="str">
            <v>417900.617511574074074140278991359465841790</v>
          </cell>
          <cell r="B447">
            <v>1</v>
          </cell>
        </row>
        <row r="448">
          <cell r="A448" t="str">
            <v>417900.617037037037037140278921359451441790</v>
          </cell>
          <cell r="B448">
            <v>1</v>
          </cell>
        </row>
        <row r="449">
          <cell r="A449" t="str">
            <v>417900.615972222222222140278821359450241790</v>
          </cell>
          <cell r="B449">
            <v>1</v>
          </cell>
        </row>
        <row r="450">
          <cell r="A450" t="str">
            <v>417900.615324074074074140278751359443641790</v>
          </cell>
          <cell r="B450">
            <v>1</v>
          </cell>
        </row>
        <row r="451">
          <cell r="A451" t="str">
            <v>417900.614444444444444140278641359540041790</v>
          </cell>
          <cell r="B451">
            <v>1</v>
          </cell>
        </row>
        <row r="452">
          <cell r="A452" t="str">
            <v>417900.614409722222222140278621359443541790</v>
          </cell>
          <cell r="B452">
            <v>1</v>
          </cell>
        </row>
        <row r="453">
          <cell r="A453" t="str">
            <v>417900.614328703703704140278581359462041790</v>
          </cell>
          <cell r="B453">
            <v>1</v>
          </cell>
        </row>
        <row r="454">
          <cell r="A454" t="str">
            <v>417900.614201388888889140278561359444441790</v>
          </cell>
          <cell r="B454">
            <v>1</v>
          </cell>
        </row>
        <row r="455">
          <cell r="A455" t="str">
            <v>417900.614074074074074140278541359464141790</v>
          </cell>
          <cell r="B455">
            <v>1</v>
          </cell>
        </row>
        <row r="456">
          <cell r="A456" t="str">
            <v>417900.613900462962963140278471359442841790</v>
          </cell>
          <cell r="B456">
            <v>1</v>
          </cell>
        </row>
        <row r="457">
          <cell r="A457" t="str">
            <v>417900.613900462962963140278481359442141790</v>
          </cell>
          <cell r="B457">
            <v>1</v>
          </cell>
        </row>
        <row r="458">
          <cell r="A458" t="str">
            <v>417900.613796296296296140278461359448241790</v>
          </cell>
          <cell r="B458">
            <v>1</v>
          </cell>
        </row>
        <row r="459">
          <cell r="A459" t="str">
            <v>417900.613564814814815140278421359450841790</v>
          </cell>
          <cell r="B459">
            <v>1</v>
          </cell>
        </row>
        <row r="460">
          <cell r="A460" t="str">
            <v>417900.613402777777778140278411359447541790</v>
          </cell>
          <cell r="B460">
            <v>1</v>
          </cell>
        </row>
        <row r="461">
          <cell r="A461" t="str">
            <v>417900.612847222222222140278351359448541790</v>
          </cell>
          <cell r="B461">
            <v>1</v>
          </cell>
        </row>
        <row r="462">
          <cell r="A462" t="str">
            <v>417900.612060185185185140278221359440841790</v>
          </cell>
          <cell r="B462">
            <v>1</v>
          </cell>
        </row>
        <row r="463">
          <cell r="A463" t="str">
            <v>417900.611226851851852140278121359441241790</v>
          </cell>
          <cell r="B463">
            <v>1</v>
          </cell>
        </row>
        <row r="464">
          <cell r="A464" t="str">
            <v>417900.611168981481481140278111359461041790</v>
          </cell>
          <cell r="B464">
            <v>1</v>
          </cell>
        </row>
        <row r="465">
          <cell r="A465" t="str">
            <v>417900.610381944444444140278061359442541790</v>
          </cell>
          <cell r="B465">
            <v>1</v>
          </cell>
        </row>
        <row r="466">
          <cell r="A466" t="str">
            <v>417900.610358796296296140278041359504541790</v>
          </cell>
          <cell r="B466">
            <v>1</v>
          </cell>
        </row>
        <row r="467">
          <cell r="A467" t="str">
            <v>417900.610046296296296140278021359475241790</v>
          </cell>
          <cell r="B467">
            <v>1</v>
          </cell>
        </row>
        <row r="468">
          <cell r="A468" t="str">
            <v>417900.609224537037037140277941359442341790</v>
          </cell>
          <cell r="B468">
            <v>1</v>
          </cell>
        </row>
        <row r="469">
          <cell r="A469" t="str">
            <v>417900.609212962962963140277931359439241790</v>
          </cell>
          <cell r="B469">
            <v>1</v>
          </cell>
        </row>
        <row r="470">
          <cell r="A470" t="str">
            <v>417900.6090625140277921359461741790</v>
          </cell>
          <cell r="B470">
            <v>1</v>
          </cell>
        </row>
        <row r="471">
          <cell r="A471" t="str">
            <v>417900.60880787037037140277891359483041790</v>
          </cell>
          <cell r="B471">
            <v>1</v>
          </cell>
        </row>
        <row r="472">
          <cell r="A472" t="str">
            <v>417900.608333333333333140277831359437841790</v>
          </cell>
          <cell r="B472">
            <v>1</v>
          </cell>
        </row>
        <row r="473">
          <cell r="A473" t="str">
            <v>417900.607951388888889140277791359441541790</v>
          </cell>
          <cell r="B473">
            <v>1</v>
          </cell>
        </row>
        <row r="474">
          <cell r="A474" t="str">
            <v>417900.607939814814815140277781359435141790</v>
          </cell>
          <cell r="B474">
            <v>1</v>
          </cell>
        </row>
        <row r="475">
          <cell r="A475" t="str">
            <v>417900.605578703703704140277541359441841790</v>
          </cell>
          <cell r="B475">
            <v>1</v>
          </cell>
        </row>
        <row r="476">
          <cell r="A476" t="str">
            <v>417900.605416666666667140277521359438041790</v>
          </cell>
          <cell r="B476">
            <v>1</v>
          </cell>
        </row>
        <row r="477">
          <cell r="A477" t="str">
            <v>417900.604826388888889140277481359434441790</v>
          </cell>
          <cell r="B477">
            <v>1</v>
          </cell>
        </row>
        <row r="478">
          <cell r="A478" t="str">
            <v>417900.604155092592593140277391359438641790</v>
          </cell>
          <cell r="B478">
            <v>1</v>
          </cell>
        </row>
        <row r="479">
          <cell r="A479" t="str">
            <v>417900.603252314814815140277311359436341790</v>
          </cell>
          <cell r="B479">
            <v>1</v>
          </cell>
        </row>
        <row r="480">
          <cell r="A480" t="str">
            <v>417900.603020833333333140277251359478741790</v>
          </cell>
          <cell r="B480">
            <v>1</v>
          </cell>
        </row>
        <row r="481">
          <cell r="A481" t="str">
            <v>417900.602928240740741140277221359436041790</v>
          </cell>
          <cell r="B481">
            <v>1</v>
          </cell>
        </row>
        <row r="482">
          <cell r="A482" t="str">
            <v>417900.602835648148148140277211359443741790</v>
          </cell>
          <cell r="B482">
            <v>1</v>
          </cell>
        </row>
        <row r="483">
          <cell r="A483" t="str">
            <v>417900.6028125140277201359459941790</v>
          </cell>
          <cell r="B483">
            <v>1</v>
          </cell>
        </row>
        <row r="484">
          <cell r="A484" t="str">
            <v>417900.601875140277081359441941790</v>
          </cell>
          <cell r="B484">
            <v>1</v>
          </cell>
        </row>
        <row r="485">
          <cell r="A485" t="str">
            <v>417900.601527777777778140277011359453941790</v>
          </cell>
          <cell r="B485">
            <v>1</v>
          </cell>
        </row>
        <row r="486">
          <cell r="A486" t="str">
            <v>417900.601203703703704140276941359438241790</v>
          </cell>
          <cell r="B486">
            <v>1</v>
          </cell>
        </row>
        <row r="487">
          <cell r="A487" t="str">
            <v>417900.60119212962963140276931359439541790</v>
          </cell>
          <cell r="B487">
            <v>1</v>
          </cell>
        </row>
        <row r="488">
          <cell r="A488" t="str">
            <v>417900.600983796296296140276911359494741790</v>
          </cell>
          <cell r="B488">
            <v>1</v>
          </cell>
        </row>
        <row r="489">
          <cell r="A489" t="str">
            <v>417900.599988425925926140276831359428241790</v>
          </cell>
          <cell r="B489">
            <v>1</v>
          </cell>
        </row>
        <row r="490">
          <cell r="A490" t="str">
            <v>417900.599965277777778140276821359431441790</v>
          </cell>
          <cell r="B490">
            <v>1</v>
          </cell>
        </row>
        <row r="491">
          <cell r="A491" t="str">
            <v>417900.598912037037037140276671359454141790</v>
          </cell>
          <cell r="B491">
            <v>1</v>
          </cell>
        </row>
        <row r="492">
          <cell r="A492" t="str">
            <v>417900.598472222222222140276641359555741790</v>
          </cell>
          <cell r="B492">
            <v>1</v>
          </cell>
        </row>
        <row r="493">
          <cell r="A493" t="str">
            <v>417900.598368055555556140276621359577141790</v>
          </cell>
          <cell r="B493">
            <v>1</v>
          </cell>
        </row>
        <row r="494">
          <cell r="A494" t="str">
            <v>417900.59818287037037140276601359465541790</v>
          </cell>
          <cell r="B494">
            <v>1</v>
          </cell>
        </row>
        <row r="495">
          <cell r="A495" t="str">
            <v>417900.597523148148148140276521359427841790</v>
          </cell>
          <cell r="B495">
            <v>1</v>
          </cell>
        </row>
        <row r="496">
          <cell r="A496" t="str">
            <v>417900.597222222222222140276471359429941790</v>
          </cell>
          <cell r="B496">
            <v>1</v>
          </cell>
        </row>
        <row r="497">
          <cell r="A497" t="str">
            <v>417900.596875140276431359460941790</v>
          </cell>
          <cell r="B497">
            <v>1</v>
          </cell>
        </row>
        <row r="498">
          <cell r="A498" t="str">
            <v>417900.596550925925926140276371359428941790</v>
          </cell>
          <cell r="B498">
            <v>1</v>
          </cell>
        </row>
        <row r="499">
          <cell r="A499" t="str">
            <v>417900.59625140276311359420241790</v>
          </cell>
          <cell r="B499">
            <v>1</v>
          </cell>
        </row>
        <row r="500">
          <cell r="A500" t="str">
            <v>417900.595578703703704140276231359450341790</v>
          </cell>
          <cell r="B500">
            <v>1</v>
          </cell>
        </row>
        <row r="501">
          <cell r="A501" t="str">
            <v>417900.595196759259259140276181359419241790</v>
          </cell>
          <cell r="B501">
            <v>1</v>
          </cell>
        </row>
        <row r="502">
          <cell r="A502" t="str">
            <v>417900.595104166666667140276151359431041790</v>
          </cell>
          <cell r="B502">
            <v>1</v>
          </cell>
        </row>
        <row r="503">
          <cell r="A503" t="str">
            <v>417900.595046296296296140276131359428641790</v>
          </cell>
          <cell r="B503">
            <v>1</v>
          </cell>
        </row>
        <row r="504">
          <cell r="A504" t="str">
            <v>417900.594930555555556140276121359450141790</v>
          </cell>
          <cell r="B504">
            <v>1</v>
          </cell>
        </row>
        <row r="505">
          <cell r="A505" t="str">
            <v>417900.594907407407407140276111359430841790</v>
          </cell>
          <cell r="B505">
            <v>1</v>
          </cell>
        </row>
        <row r="506">
          <cell r="A506" t="str">
            <v>417900.594861111111111140276101359434541790</v>
          </cell>
          <cell r="B506">
            <v>1</v>
          </cell>
        </row>
        <row r="507">
          <cell r="A507" t="str">
            <v>417900.594722222222222140276091359657141790</v>
          </cell>
          <cell r="B507">
            <v>1</v>
          </cell>
        </row>
        <row r="508">
          <cell r="A508" t="str">
            <v>417900.594502314814815140276051359439741790</v>
          </cell>
          <cell r="B508">
            <v>1</v>
          </cell>
        </row>
        <row r="509">
          <cell r="A509" t="str">
            <v>417900.593761574074074140275941359428341790</v>
          </cell>
          <cell r="B509">
            <v>1</v>
          </cell>
        </row>
        <row r="510">
          <cell r="A510" t="str">
            <v>417900.593738425925926140275931359428041790</v>
          </cell>
          <cell r="B510">
            <v>1</v>
          </cell>
        </row>
        <row r="511">
          <cell r="A511" t="str">
            <v>417900.593541666666667140275891359435241790</v>
          </cell>
          <cell r="B511">
            <v>1</v>
          </cell>
        </row>
        <row r="512">
          <cell r="A512" t="str">
            <v>417900.593194444444444140275851359418241790</v>
          </cell>
          <cell r="B512">
            <v>1</v>
          </cell>
        </row>
        <row r="513">
          <cell r="A513" t="str">
            <v>417900.593159722222222140275841359417841790</v>
          </cell>
          <cell r="B513">
            <v>1</v>
          </cell>
        </row>
        <row r="514">
          <cell r="A514" t="str">
            <v>417900.593055555555556140275821359429241790</v>
          </cell>
          <cell r="B514">
            <v>1</v>
          </cell>
        </row>
        <row r="515">
          <cell r="A515" t="str">
            <v>417900.592997685185185140275811359419541790</v>
          </cell>
          <cell r="B515">
            <v>1</v>
          </cell>
        </row>
        <row r="516">
          <cell r="A516" t="str">
            <v>417900.591643518518518140275691359428441790</v>
          </cell>
          <cell r="B516">
            <v>1</v>
          </cell>
        </row>
        <row r="517">
          <cell r="A517" t="str">
            <v>417900.590949074074074140275631359468541790</v>
          </cell>
          <cell r="B517">
            <v>1</v>
          </cell>
        </row>
        <row r="518">
          <cell r="A518" t="str">
            <v>417900.590231481481481140275561359431141790</v>
          </cell>
          <cell r="B518">
            <v>1</v>
          </cell>
        </row>
        <row r="519">
          <cell r="A519" t="str">
            <v>417900.588622685185185140275391359420541790</v>
          </cell>
          <cell r="B519">
            <v>1</v>
          </cell>
        </row>
        <row r="520">
          <cell r="A520" t="str">
            <v>417900.587430555555556140275301359411741790</v>
          </cell>
          <cell r="B520">
            <v>1</v>
          </cell>
        </row>
        <row r="521">
          <cell r="A521" t="str">
            <v>417900.586898148148148140275231359420841790</v>
          </cell>
          <cell r="B521">
            <v>1</v>
          </cell>
        </row>
        <row r="522">
          <cell r="A522" t="str">
            <v>417900.58525462962963140275001359438541790</v>
          </cell>
          <cell r="B522">
            <v>1</v>
          </cell>
        </row>
        <row r="523">
          <cell r="A523" t="str">
            <v>417900.585023148148148140274951359406441790</v>
          </cell>
          <cell r="B523">
            <v>1</v>
          </cell>
        </row>
        <row r="524">
          <cell r="A524" t="str">
            <v>417900.58494212962963140274911359417441790</v>
          </cell>
          <cell r="B524">
            <v>1</v>
          </cell>
        </row>
        <row r="525">
          <cell r="A525" t="str">
            <v>417900.584791666666667140274891359570641790</v>
          </cell>
          <cell r="B525">
            <v>1</v>
          </cell>
        </row>
        <row r="526">
          <cell r="A526" t="str">
            <v>417900.584756944444444140274871359433941790</v>
          </cell>
          <cell r="B526">
            <v>1</v>
          </cell>
        </row>
        <row r="527">
          <cell r="A527" t="str">
            <v>417900.583993055555556140274781359430241790</v>
          </cell>
          <cell r="B527">
            <v>1</v>
          </cell>
        </row>
        <row r="528">
          <cell r="A528" t="str">
            <v>417900.583981481481482140274771359416541790</v>
          </cell>
          <cell r="B528">
            <v>1</v>
          </cell>
        </row>
        <row r="529">
          <cell r="A529" t="str">
            <v>417900.583194444444444140274691359447241790</v>
          </cell>
          <cell r="B529">
            <v>1</v>
          </cell>
        </row>
        <row r="530">
          <cell r="A530" t="str">
            <v>417900.583009259259259140274611359522741790</v>
          </cell>
          <cell r="B530">
            <v>1</v>
          </cell>
        </row>
        <row r="531">
          <cell r="A531" t="str">
            <v>417900.582974537037037140274571359418341790</v>
          </cell>
          <cell r="B531">
            <v>1</v>
          </cell>
        </row>
        <row r="532">
          <cell r="A532" t="str">
            <v>417900.582962962962963140274561359411041790</v>
          </cell>
          <cell r="B532">
            <v>1</v>
          </cell>
        </row>
        <row r="533">
          <cell r="A533" t="str">
            <v>417900.582534722222222140274501359403541790</v>
          </cell>
          <cell r="B533">
            <v>1</v>
          </cell>
        </row>
        <row r="534">
          <cell r="A534" t="str">
            <v>417900.58244212962963140274481359402341790</v>
          </cell>
          <cell r="B534">
            <v>1</v>
          </cell>
        </row>
        <row r="535">
          <cell r="A535" t="str">
            <v>417900.582256944444444140274431359410641790</v>
          </cell>
          <cell r="B535">
            <v>1</v>
          </cell>
        </row>
        <row r="536">
          <cell r="A536" t="str">
            <v>417900.581909722222222140274391359436141790</v>
          </cell>
          <cell r="B536">
            <v>1</v>
          </cell>
        </row>
        <row r="537">
          <cell r="A537" t="str">
            <v>417900.581655092592593140274361359402441790</v>
          </cell>
          <cell r="B537">
            <v>1</v>
          </cell>
        </row>
        <row r="538">
          <cell r="A538" t="str">
            <v>417900.581539351851852140274331359461241790</v>
          </cell>
          <cell r="B538">
            <v>1</v>
          </cell>
        </row>
        <row r="539">
          <cell r="A539" t="str">
            <v>417900.581412037037037140274321359403041790</v>
          </cell>
          <cell r="B539">
            <v>1</v>
          </cell>
        </row>
        <row r="540">
          <cell r="A540" t="str">
            <v>417900.580972222222222140274261359418741790</v>
          </cell>
          <cell r="B540">
            <v>1</v>
          </cell>
        </row>
        <row r="541">
          <cell r="A541" t="str">
            <v>417900.580972222222222140274241359411541790</v>
          </cell>
          <cell r="B541">
            <v>1</v>
          </cell>
        </row>
        <row r="542">
          <cell r="A542" t="str">
            <v>417900.580868055555556140274221359416041790</v>
          </cell>
          <cell r="B542">
            <v>1</v>
          </cell>
        </row>
        <row r="543">
          <cell r="A543" t="str">
            <v>417900.580219907407407140274181359417741790</v>
          </cell>
          <cell r="B543">
            <v>1</v>
          </cell>
        </row>
        <row r="544">
          <cell r="A544" t="str">
            <v>417900.579155092592593140273991359416741790</v>
          </cell>
          <cell r="B544">
            <v>1</v>
          </cell>
        </row>
        <row r="545">
          <cell r="A545" t="str">
            <v>417900.578171296296296140273901359581641790</v>
          </cell>
          <cell r="B545">
            <v>1</v>
          </cell>
        </row>
        <row r="546">
          <cell r="A546" t="str">
            <v>417900.578020833333333140273891359669041790</v>
          </cell>
          <cell r="B546">
            <v>1</v>
          </cell>
        </row>
        <row r="547">
          <cell r="A547" t="str">
            <v>417900.577974537037037140273881359447641790</v>
          </cell>
          <cell r="B547">
            <v>1</v>
          </cell>
        </row>
        <row r="548">
          <cell r="A548" t="str">
            <v>417900.57787037037037140273871359399041790</v>
          </cell>
          <cell r="B548">
            <v>1</v>
          </cell>
        </row>
        <row r="549">
          <cell r="A549" t="str">
            <v>417900.576747685185185140273751359399541790</v>
          </cell>
          <cell r="B549">
            <v>1</v>
          </cell>
        </row>
        <row r="550">
          <cell r="A550" t="str">
            <v>417900.57625140273701359666241790</v>
          </cell>
          <cell r="B550">
            <v>1</v>
          </cell>
        </row>
        <row r="551">
          <cell r="A551" t="str">
            <v>417900.575844907407407140273641359535741790</v>
          </cell>
          <cell r="B551">
            <v>1</v>
          </cell>
        </row>
        <row r="552">
          <cell r="A552" t="str">
            <v>417900.574861111111111140273491359488941790</v>
          </cell>
          <cell r="B552">
            <v>1</v>
          </cell>
        </row>
        <row r="553">
          <cell r="A553" t="str">
            <v>417900.574803240740741140273471359399841790</v>
          </cell>
          <cell r="B553">
            <v>1</v>
          </cell>
        </row>
        <row r="554">
          <cell r="A554" t="str">
            <v>417900.573634259259259140273361359415741790</v>
          </cell>
          <cell r="B554">
            <v>1</v>
          </cell>
        </row>
        <row r="555">
          <cell r="A555" t="str">
            <v>417900.573587962962963140273351359440241790</v>
          </cell>
          <cell r="B555">
            <v>1</v>
          </cell>
        </row>
        <row r="556">
          <cell r="A556" t="str">
            <v>417900.573287037037037140273311359400141790</v>
          </cell>
          <cell r="B556">
            <v>1</v>
          </cell>
        </row>
        <row r="557">
          <cell r="A557" t="str">
            <v>417900.572766203703704140273221359455641790</v>
          </cell>
          <cell r="B557">
            <v>1</v>
          </cell>
        </row>
        <row r="558">
          <cell r="A558" t="str">
            <v>417900.572627314814815140273201359392741790</v>
          </cell>
          <cell r="B558">
            <v>1</v>
          </cell>
        </row>
        <row r="559">
          <cell r="A559" t="str">
            <v>417900.571631944444444140272961359470041790</v>
          </cell>
          <cell r="B559">
            <v>1</v>
          </cell>
        </row>
        <row r="560">
          <cell r="A560" t="str">
            <v>417900.5715625140272951359657341790</v>
          </cell>
          <cell r="B560">
            <v>1</v>
          </cell>
        </row>
        <row r="561">
          <cell r="A561" t="str">
            <v>417900.57125140272931359399441790</v>
          </cell>
          <cell r="B561">
            <v>1</v>
          </cell>
        </row>
        <row r="562">
          <cell r="A562" t="str">
            <v>417900.571006944444444140272891359495141790</v>
          </cell>
          <cell r="B562">
            <v>1</v>
          </cell>
        </row>
        <row r="563">
          <cell r="A563" t="str">
            <v>417900.570798611111111140272801359386041790</v>
          </cell>
          <cell r="B563">
            <v>1</v>
          </cell>
        </row>
        <row r="564">
          <cell r="A564" t="str">
            <v>417900.570706018518519140272781359403741790</v>
          </cell>
          <cell r="B564">
            <v>1</v>
          </cell>
        </row>
        <row r="565">
          <cell r="A565" t="str">
            <v>417900.570277777777778140272711359463841790</v>
          </cell>
          <cell r="B565">
            <v>1</v>
          </cell>
        </row>
        <row r="566">
          <cell r="A566" t="str">
            <v>417900.569872685185185140272621359409941790</v>
          </cell>
          <cell r="B566">
            <v>1</v>
          </cell>
        </row>
        <row r="567">
          <cell r="A567" t="str">
            <v>417900.569814814814815140272611359505841790</v>
          </cell>
          <cell r="B567">
            <v>1</v>
          </cell>
        </row>
        <row r="568">
          <cell r="A568" t="str">
            <v>417900.569710648148148140272581359410441790</v>
          </cell>
          <cell r="B568">
            <v>1</v>
          </cell>
        </row>
        <row r="569">
          <cell r="A569" t="str">
            <v>417900.569513888888889140272551359387141790</v>
          </cell>
          <cell r="B569">
            <v>1</v>
          </cell>
        </row>
        <row r="570">
          <cell r="A570" t="str">
            <v>417900.569490740740741140272531359656741790</v>
          </cell>
          <cell r="B570">
            <v>1</v>
          </cell>
        </row>
        <row r="571">
          <cell r="A571" t="str">
            <v>417900.569398148148148140272511359419341790</v>
          </cell>
          <cell r="B571">
            <v>1</v>
          </cell>
        </row>
        <row r="572">
          <cell r="A572" t="str">
            <v>417900.569340277777778140272501359589641790</v>
          </cell>
          <cell r="B572">
            <v>1</v>
          </cell>
        </row>
        <row r="573">
          <cell r="A573" t="str">
            <v>417900.569097222222222140272461359407241790</v>
          </cell>
          <cell r="B573">
            <v>1</v>
          </cell>
        </row>
        <row r="574">
          <cell r="A574" t="str">
            <v>417900.569085648148148140272451359387941790</v>
          </cell>
          <cell r="B574">
            <v>1</v>
          </cell>
        </row>
        <row r="575">
          <cell r="A575" t="str">
            <v>417900.5690625140272441359388141790</v>
          </cell>
          <cell r="B575">
            <v>1</v>
          </cell>
        </row>
        <row r="576">
          <cell r="A576" t="str">
            <v>417900.568900462962963140272421359393841790</v>
          </cell>
          <cell r="B576">
            <v>1</v>
          </cell>
        </row>
        <row r="577">
          <cell r="A577" t="str">
            <v>417900.568506944444444140272361359626841790</v>
          </cell>
          <cell r="B577">
            <v>1</v>
          </cell>
        </row>
        <row r="578">
          <cell r="A578" t="str">
            <v>417900.5684375140272351359395241790</v>
          </cell>
          <cell r="B578">
            <v>1</v>
          </cell>
        </row>
        <row r="579">
          <cell r="A579" t="str">
            <v>417900.567858796296296140272271359393941790</v>
          </cell>
          <cell r="B579">
            <v>1</v>
          </cell>
        </row>
        <row r="580">
          <cell r="A580" t="str">
            <v>417900.567291666666667140272191359387441790</v>
          </cell>
          <cell r="B580">
            <v>1</v>
          </cell>
        </row>
        <row r="581">
          <cell r="A581" t="str">
            <v>417900.567164351851852140272171359377441790</v>
          </cell>
          <cell r="B581">
            <v>1</v>
          </cell>
        </row>
        <row r="582">
          <cell r="A582" t="str">
            <v>417900.566655092592593140272101359529541790</v>
          </cell>
          <cell r="B582">
            <v>1</v>
          </cell>
        </row>
        <row r="583">
          <cell r="A583" t="str">
            <v>417900.56619212962963140272021359399341790</v>
          </cell>
          <cell r="B583">
            <v>1</v>
          </cell>
        </row>
        <row r="584">
          <cell r="A584" t="str">
            <v>417900.565381944444444140271911359382241790</v>
          </cell>
          <cell r="B584">
            <v>1</v>
          </cell>
        </row>
        <row r="585">
          <cell r="A585" t="str">
            <v>417900.565266203703704140271871359381341790</v>
          </cell>
          <cell r="B585">
            <v>1</v>
          </cell>
        </row>
        <row r="586">
          <cell r="A586" t="str">
            <v>417900.565150462962963140271851359382341790</v>
          </cell>
          <cell r="B586">
            <v>1</v>
          </cell>
        </row>
        <row r="587">
          <cell r="A587" t="str">
            <v>417900.564664351851852140271801359485241790</v>
          </cell>
          <cell r="B587">
            <v>1</v>
          </cell>
        </row>
        <row r="588">
          <cell r="A588" t="str">
            <v>417900.564155092592593140271661359386441790</v>
          </cell>
          <cell r="B588">
            <v>1</v>
          </cell>
        </row>
        <row r="589">
          <cell r="A589" t="str">
            <v>417900.563912037037037140271621359383141790</v>
          </cell>
          <cell r="B589">
            <v>1</v>
          </cell>
        </row>
        <row r="590">
          <cell r="A590" t="str">
            <v>417900.563703703703704140271591359371241790</v>
          </cell>
          <cell r="B590">
            <v>1</v>
          </cell>
        </row>
        <row r="591">
          <cell r="A591" t="str">
            <v>417900.563263888888889140271471359463941790</v>
          </cell>
          <cell r="B591">
            <v>1</v>
          </cell>
        </row>
        <row r="592">
          <cell r="A592" t="str">
            <v>417900.562546296296296140271401359377541790</v>
          </cell>
          <cell r="B592">
            <v>1</v>
          </cell>
        </row>
        <row r="593">
          <cell r="A593" t="str">
            <v>417900.562152777777778140271341359395141790</v>
          </cell>
          <cell r="B593">
            <v>1</v>
          </cell>
        </row>
        <row r="594">
          <cell r="A594" t="str">
            <v>417900.561064814814815140271221359483141790</v>
          </cell>
          <cell r="B594">
            <v>1</v>
          </cell>
        </row>
        <row r="595">
          <cell r="A595" t="str">
            <v>417900.559872685185185140271081359381741790</v>
          </cell>
          <cell r="B595">
            <v>1</v>
          </cell>
        </row>
        <row r="596">
          <cell r="A596" t="str">
            <v>417900.559444444444444140271011359403441790</v>
          </cell>
          <cell r="B596">
            <v>1</v>
          </cell>
        </row>
        <row r="597">
          <cell r="A597" t="str">
            <v>417900.559097222222222140270981359485141790</v>
          </cell>
          <cell r="B597">
            <v>1</v>
          </cell>
        </row>
        <row r="598">
          <cell r="A598" t="str">
            <v>417900.559039351851852140270971359371441790</v>
          </cell>
          <cell r="B598">
            <v>1</v>
          </cell>
        </row>
        <row r="599">
          <cell r="A599" t="str">
            <v>417900.559027777777778140270961359377141790</v>
          </cell>
          <cell r="B599">
            <v>1</v>
          </cell>
        </row>
        <row r="600">
          <cell r="A600" t="str">
            <v>417900.559016203703704140270951359369341790</v>
          </cell>
          <cell r="B600">
            <v>1</v>
          </cell>
        </row>
        <row r="601">
          <cell r="A601" t="str">
            <v>417900.558287037037037140270861359485341790</v>
          </cell>
          <cell r="B601">
            <v>1</v>
          </cell>
        </row>
        <row r="602">
          <cell r="A602" t="str">
            <v>417900.557789351851852140270761359509041790</v>
          </cell>
          <cell r="B602">
            <v>1</v>
          </cell>
        </row>
        <row r="603">
          <cell r="A603" t="str">
            <v>417900.557743055555556140270741359370641790</v>
          </cell>
          <cell r="B603">
            <v>1</v>
          </cell>
        </row>
        <row r="604">
          <cell r="A604" t="str">
            <v>417900.55744212962963140270701359397741790</v>
          </cell>
          <cell r="B604">
            <v>1</v>
          </cell>
        </row>
        <row r="605">
          <cell r="A605" t="str">
            <v>417900.557199074074074140270621359406241790</v>
          </cell>
          <cell r="B605">
            <v>1</v>
          </cell>
        </row>
        <row r="606">
          <cell r="A606" t="str">
            <v>417900.556956018518519140270571359369941790</v>
          </cell>
          <cell r="B606">
            <v>1</v>
          </cell>
        </row>
        <row r="607">
          <cell r="A607" t="str">
            <v>417900.556736111111111140270541359398541790</v>
          </cell>
          <cell r="B607">
            <v>1</v>
          </cell>
        </row>
        <row r="608">
          <cell r="A608" t="str">
            <v>417900.556689814814815140270531359367941790</v>
          </cell>
          <cell r="B608">
            <v>1</v>
          </cell>
        </row>
        <row r="609">
          <cell r="A609" t="str">
            <v>417900.556342592592593140270451359376641790</v>
          </cell>
          <cell r="B609">
            <v>1</v>
          </cell>
        </row>
        <row r="610">
          <cell r="A610" t="str">
            <v>417900.556111111111111140270391359368541790</v>
          </cell>
          <cell r="B610">
            <v>1</v>
          </cell>
        </row>
        <row r="611">
          <cell r="A611" t="str">
            <v>417900.555543981481481140270361359368141790</v>
          </cell>
          <cell r="B611">
            <v>1</v>
          </cell>
        </row>
        <row r="612">
          <cell r="A612" t="str">
            <v>417900.554930555555556140270281359487841790</v>
          </cell>
          <cell r="B612">
            <v>1</v>
          </cell>
        </row>
        <row r="613">
          <cell r="A613" t="str">
            <v>417900.554675925925926140270251359371741790</v>
          </cell>
          <cell r="B613">
            <v>1</v>
          </cell>
        </row>
        <row r="614">
          <cell r="A614" t="str">
            <v>417900.554490740740741140270231359479041790</v>
          </cell>
          <cell r="B614">
            <v>1</v>
          </cell>
        </row>
        <row r="615">
          <cell r="A615" t="str">
            <v>417900.554143518518519140270181359370341790</v>
          </cell>
          <cell r="B615">
            <v>1</v>
          </cell>
        </row>
        <row r="616">
          <cell r="A616" t="str">
            <v>417900.554027777777778140270171359381541790</v>
          </cell>
          <cell r="B616">
            <v>1</v>
          </cell>
        </row>
        <row r="617">
          <cell r="A617" t="str">
            <v>417900.554016203703704140270161359376141790</v>
          </cell>
          <cell r="B617">
            <v>1</v>
          </cell>
        </row>
        <row r="618">
          <cell r="A618" t="str">
            <v>417900.553981481481482140270151359419941790</v>
          </cell>
          <cell r="B618">
            <v>1</v>
          </cell>
        </row>
        <row r="619">
          <cell r="A619" t="str">
            <v>417900.553009259259259140270081359377041790</v>
          </cell>
          <cell r="B619">
            <v>1</v>
          </cell>
        </row>
        <row r="620">
          <cell r="A620" t="str">
            <v>417900.551898148148148140269941359536341790</v>
          </cell>
          <cell r="B620">
            <v>1</v>
          </cell>
        </row>
        <row r="621">
          <cell r="A621" t="str">
            <v>417900.551203703703704140269861359387041790</v>
          </cell>
          <cell r="B621">
            <v>1</v>
          </cell>
        </row>
        <row r="622">
          <cell r="A622" t="str">
            <v>417900.550763888888889140269811359380141790</v>
          </cell>
          <cell r="B622">
            <v>1</v>
          </cell>
        </row>
        <row r="623">
          <cell r="A623" t="str">
            <v>417900.550740740740741140269801359367641790</v>
          </cell>
          <cell r="B623">
            <v>1</v>
          </cell>
        </row>
        <row r="624">
          <cell r="A624" t="str">
            <v>417900.550648148148148140269771359368841790</v>
          </cell>
          <cell r="B624">
            <v>1</v>
          </cell>
        </row>
        <row r="625">
          <cell r="A625" t="str">
            <v>417900.550648148148148140269781359363141790</v>
          </cell>
          <cell r="B625">
            <v>1</v>
          </cell>
        </row>
        <row r="626">
          <cell r="A626" t="str">
            <v>417900.550578703703704140269761359371341790</v>
          </cell>
          <cell r="B626">
            <v>1</v>
          </cell>
        </row>
        <row r="627">
          <cell r="A627" t="str">
            <v>417900.550520833333333140269731359428741790</v>
          </cell>
          <cell r="B627">
            <v>1</v>
          </cell>
        </row>
        <row r="628">
          <cell r="A628" t="str">
            <v>417900.55025462962963140269711359656841790</v>
          </cell>
          <cell r="B628">
            <v>1</v>
          </cell>
        </row>
        <row r="629">
          <cell r="A629" t="str">
            <v>417900.550138888888889140269701359498641790</v>
          </cell>
          <cell r="B629">
            <v>1</v>
          </cell>
        </row>
        <row r="630">
          <cell r="A630" t="str">
            <v>417900.550081018518519140269691359363341790</v>
          </cell>
          <cell r="B630">
            <v>1</v>
          </cell>
        </row>
        <row r="631">
          <cell r="A631" t="str">
            <v>417900.549525462962963140269581359403641790</v>
          </cell>
          <cell r="B631">
            <v>1</v>
          </cell>
        </row>
        <row r="632">
          <cell r="A632" t="str">
            <v>417900.549467592592593140269551359360741790</v>
          </cell>
          <cell r="B632">
            <v>1</v>
          </cell>
        </row>
        <row r="633">
          <cell r="A633" t="str">
            <v>417900.549189814814815140269531359376741790</v>
          </cell>
          <cell r="B633">
            <v>1</v>
          </cell>
        </row>
        <row r="634">
          <cell r="A634" t="str">
            <v>417900.549016203703704140269511359516741790</v>
          </cell>
          <cell r="B634">
            <v>1</v>
          </cell>
        </row>
        <row r="635">
          <cell r="A635" t="str">
            <v>417900.548935185185185140269501359365341790</v>
          </cell>
          <cell r="B635">
            <v>1</v>
          </cell>
        </row>
        <row r="636">
          <cell r="A636" t="str">
            <v>417900.548703703703704140269481359379341790</v>
          </cell>
          <cell r="B636">
            <v>1</v>
          </cell>
        </row>
        <row r="637">
          <cell r="A637" t="str">
            <v>417900.5484375140269441359367341790</v>
          </cell>
          <cell r="B637">
            <v>1</v>
          </cell>
        </row>
        <row r="638">
          <cell r="A638" t="str">
            <v>417900.548425925925926140269431359408241790</v>
          </cell>
          <cell r="B638">
            <v>1</v>
          </cell>
        </row>
        <row r="639">
          <cell r="A639" t="str">
            <v>417900.548113425925926140269391359379141790</v>
          </cell>
          <cell r="B639">
            <v>1</v>
          </cell>
        </row>
        <row r="640">
          <cell r="A640" t="str">
            <v>417900.547627314814815140269301359359141790</v>
          </cell>
          <cell r="B640">
            <v>1</v>
          </cell>
        </row>
        <row r="641">
          <cell r="A641" t="str">
            <v>417900.547546296296296140269281359368441790</v>
          </cell>
          <cell r="B641">
            <v>1</v>
          </cell>
        </row>
        <row r="642">
          <cell r="A642" t="str">
            <v>417900.54744212962963140269261359387541790</v>
          </cell>
          <cell r="B642">
            <v>1</v>
          </cell>
        </row>
        <row r="643">
          <cell r="A643" t="str">
            <v>417900.547291666666667140269231359367541790</v>
          </cell>
          <cell r="B643">
            <v>1</v>
          </cell>
        </row>
        <row r="644">
          <cell r="A644" t="str">
            <v>417900.547013888888889140269201359402941790</v>
          </cell>
          <cell r="B644">
            <v>1</v>
          </cell>
        </row>
        <row r="645">
          <cell r="A645" t="str">
            <v>417900.546956018518518140269191359360041790</v>
          </cell>
          <cell r="B645">
            <v>1</v>
          </cell>
        </row>
        <row r="646">
          <cell r="A646" t="str">
            <v>417900.546469907407407140269111359365441790</v>
          </cell>
          <cell r="B646">
            <v>1</v>
          </cell>
        </row>
        <row r="647">
          <cell r="A647" t="str">
            <v>417900.545925925925926140269041359358141790</v>
          </cell>
          <cell r="B647">
            <v>1</v>
          </cell>
        </row>
        <row r="648">
          <cell r="A648" t="str">
            <v>417900.545543981481481140269021359363741790</v>
          </cell>
          <cell r="B648">
            <v>1</v>
          </cell>
        </row>
        <row r="649">
          <cell r="A649" t="str">
            <v>417900.545034722222222140268971359480141790</v>
          </cell>
          <cell r="B649">
            <v>1</v>
          </cell>
        </row>
        <row r="650">
          <cell r="A650" t="str">
            <v>417900.544340277777778140268861359412041790</v>
          </cell>
          <cell r="B650">
            <v>1</v>
          </cell>
        </row>
        <row r="651">
          <cell r="A651" t="str">
            <v>417900.54337962962963140268711359353841790</v>
          </cell>
          <cell r="B651">
            <v>1</v>
          </cell>
        </row>
        <row r="652">
          <cell r="A652" t="str">
            <v>417900.543217592592593140268691359357941790</v>
          </cell>
          <cell r="B652">
            <v>1</v>
          </cell>
        </row>
        <row r="653">
          <cell r="A653" t="str">
            <v>417900.542372685185185140268601359561941790</v>
          </cell>
          <cell r="B653">
            <v>1</v>
          </cell>
        </row>
        <row r="654">
          <cell r="A654" t="str">
            <v>417900.541851851851852140268541359570441790</v>
          </cell>
          <cell r="B654">
            <v>1</v>
          </cell>
        </row>
        <row r="655">
          <cell r="A655" t="str">
            <v>417900.541689814814815140268511359360341790</v>
          </cell>
          <cell r="B655">
            <v>1</v>
          </cell>
        </row>
        <row r="656">
          <cell r="A656" t="str">
            <v>417900.541539351851852140268481359660741790</v>
          </cell>
          <cell r="B656">
            <v>1</v>
          </cell>
        </row>
        <row r="657">
          <cell r="A657" t="str">
            <v>417900.541006944444444140268401359352641790</v>
          </cell>
          <cell r="B657">
            <v>1</v>
          </cell>
        </row>
        <row r="658">
          <cell r="A658" t="str">
            <v>417900.540775462962963140268371359354041790</v>
          </cell>
          <cell r="B658">
            <v>1</v>
          </cell>
        </row>
        <row r="659">
          <cell r="A659" t="str">
            <v>417900.54068287037037140268351359359841790</v>
          </cell>
          <cell r="B659">
            <v>1</v>
          </cell>
        </row>
        <row r="660">
          <cell r="A660" t="str">
            <v>417900.539976851851852140268251359351441790</v>
          </cell>
          <cell r="B660">
            <v>1</v>
          </cell>
        </row>
        <row r="661">
          <cell r="A661" t="str">
            <v>417900.539259259259259140268171359369041790</v>
          </cell>
          <cell r="B661">
            <v>1</v>
          </cell>
        </row>
        <row r="662">
          <cell r="A662" t="str">
            <v>417900.53900462962963140268111359393041790</v>
          </cell>
          <cell r="B662">
            <v>1</v>
          </cell>
        </row>
        <row r="663">
          <cell r="A663" t="str">
            <v>417900.538819444444444140268101359358541790</v>
          </cell>
          <cell r="B663">
            <v>1</v>
          </cell>
        </row>
        <row r="664">
          <cell r="A664" t="str">
            <v>417900.538773148148148140268071359347741790</v>
          </cell>
          <cell r="B664">
            <v>1</v>
          </cell>
        </row>
        <row r="665">
          <cell r="A665" t="str">
            <v>417900.53869212962963140268061359361141790</v>
          </cell>
          <cell r="B665">
            <v>1</v>
          </cell>
        </row>
        <row r="666">
          <cell r="A666" t="str">
            <v>417900.5384375140268041359358741790</v>
          </cell>
          <cell r="B666">
            <v>1</v>
          </cell>
        </row>
        <row r="667">
          <cell r="A667" t="str">
            <v>417900.538344907407407140268021359376041790</v>
          </cell>
          <cell r="B667">
            <v>1</v>
          </cell>
        </row>
        <row r="668">
          <cell r="A668" t="str">
            <v>417900.538101851851852140267981359465641790</v>
          </cell>
          <cell r="B668">
            <v>1</v>
          </cell>
        </row>
        <row r="669">
          <cell r="A669" t="str">
            <v>417900.537673611111111140267921359362841790</v>
          </cell>
          <cell r="B669">
            <v>1</v>
          </cell>
        </row>
        <row r="670">
          <cell r="A670" t="str">
            <v>417900.536782407407407140267821359350241790</v>
          </cell>
          <cell r="B670">
            <v>1</v>
          </cell>
        </row>
        <row r="671">
          <cell r="A671" t="str">
            <v>417900.536296296296296140267781359364341790</v>
          </cell>
          <cell r="B671">
            <v>1</v>
          </cell>
        </row>
        <row r="672">
          <cell r="A672" t="str">
            <v>417900.536157407407407140267751359527341790</v>
          </cell>
          <cell r="B672">
            <v>1</v>
          </cell>
        </row>
        <row r="673">
          <cell r="A673" t="str">
            <v>417900.535439814814815140267701359679141790</v>
          </cell>
          <cell r="B673">
            <v>1</v>
          </cell>
        </row>
        <row r="674">
          <cell r="A674" t="str">
            <v>417900.535138888888889140267651359346741790</v>
          </cell>
          <cell r="B674">
            <v>1</v>
          </cell>
        </row>
        <row r="675">
          <cell r="A675" t="str">
            <v>417900.535104166666667140267641359352241790</v>
          </cell>
          <cell r="B675">
            <v>1</v>
          </cell>
        </row>
        <row r="676">
          <cell r="A676" t="str">
            <v>417900.534479166666667140267601359382441790</v>
          </cell>
          <cell r="B676">
            <v>1</v>
          </cell>
        </row>
        <row r="677">
          <cell r="A677" t="str">
            <v>417900.533981481481482140267561359361241790</v>
          </cell>
          <cell r="B677">
            <v>1</v>
          </cell>
        </row>
        <row r="678">
          <cell r="A678" t="str">
            <v>417900.533958333333333140267551359586541790</v>
          </cell>
          <cell r="B678">
            <v>1</v>
          </cell>
        </row>
        <row r="679">
          <cell r="A679" t="str">
            <v>417900.533263888888889140267441359453641790</v>
          </cell>
          <cell r="B679">
            <v>1</v>
          </cell>
        </row>
        <row r="680">
          <cell r="A680" t="str">
            <v>417900.533194444444444140267431359381041790</v>
          </cell>
          <cell r="B680">
            <v>1</v>
          </cell>
        </row>
        <row r="681">
          <cell r="A681" t="str">
            <v>417900.532905092592593140267371359342841790</v>
          </cell>
          <cell r="B681">
            <v>1</v>
          </cell>
        </row>
        <row r="682">
          <cell r="A682" t="str">
            <v>417900.532094907407407140267291359349141790</v>
          </cell>
          <cell r="B682">
            <v>1</v>
          </cell>
        </row>
        <row r="683">
          <cell r="A683" t="str">
            <v>417900.531712962962963140267221359359341790</v>
          </cell>
          <cell r="B683">
            <v>1</v>
          </cell>
        </row>
        <row r="684">
          <cell r="A684" t="str">
            <v>417900.53150462962963140267191359343541790</v>
          </cell>
          <cell r="B684">
            <v>1</v>
          </cell>
        </row>
        <row r="685">
          <cell r="A685" t="str">
            <v>417900.531331018518518140267121359416841790</v>
          </cell>
          <cell r="B685">
            <v>1</v>
          </cell>
        </row>
        <row r="686">
          <cell r="A686" t="str">
            <v>417900.531145833333333140267071359347141790</v>
          </cell>
          <cell r="B686">
            <v>1</v>
          </cell>
        </row>
        <row r="687">
          <cell r="A687" t="str">
            <v>417900.530324074074074140267011359351341790</v>
          </cell>
          <cell r="B687">
            <v>1</v>
          </cell>
        </row>
        <row r="688">
          <cell r="A688" t="str">
            <v>417900.529756944444444140266941359464241790</v>
          </cell>
          <cell r="B688">
            <v>1</v>
          </cell>
        </row>
        <row r="689">
          <cell r="A689" t="str">
            <v>417900.529571759259259140266911359348241790</v>
          </cell>
          <cell r="B689">
            <v>1</v>
          </cell>
        </row>
        <row r="690">
          <cell r="A690" t="str">
            <v>417900.529444444444444140266871359455441790</v>
          </cell>
          <cell r="B690">
            <v>1</v>
          </cell>
        </row>
        <row r="691">
          <cell r="A691" t="str">
            <v>417900.529270833333333140266851359342141790</v>
          </cell>
          <cell r="B691">
            <v>1</v>
          </cell>
        </row>
        <row r="692">
          <cell r="A692" t="str">
            <v>417900.529201388888889140266831359350641790</v>
          </cell>
          <cell r="B692">
            <v>1</v>
          </cell>
        </row>
        <row r="693">
          <cell r="A693" t="str">
            <v>417900.529201388888889140266821359346941790</v>
          </cell>
          <cell r="B693">
            <v>1</v>
          </cell>
        </row>
        <row r="694">
          <cell r="A694" t="str">
            <v>417900.528530092592593140266681359343041790</v>
          </cell>
          <cell r="B694">
            <v>1</v>
          </cell>
        </row>
        <row r="695">
          <cell r="A695" t="str">
            <v>417900.52806712962963140266621359340741790</v>
          </cell>
          <cell r="B695">
            <v>1</v>
          </cell>
        </row>
        <row r="696">
          <cell r="A696" t="str">
            <v>417900.52775462962963140266581359349241790</v>
          </cell>
          <cell r="B696">
            <v>1</v>
          </cell>
        </row>
        <row r="697">
          <cell r="A697" t="str">
            <v>417900.526724537037037140266501359340441790</v>
          </cell>
          <cell r="B697">
            <v>1</v>
          </cell>
        </row>
        <row r="698">
          <cell r="A698" t="str">
            <v>417900.526574074074074140266491359340841790</v>
          </cell>
          <cell r="B698">
            <v>1</v>
          </cell>
        </row>
        <row r="699">
          <cell r="A699" t="str">
            <v>417900.526458333333333140266471359359241790</v>
          </cell>
          <cell r="B699">
            <v>1</v>
          </cell>
        </row>
        <row r="700">
          <cell r="A700" t="str">
            <v>417900.526435185185185140266451359439341790</v>
          </cell>
          <cell r="B700">
            <v>1</v>
          </cell>
        </row>
        <row r="701">
          <cell r="A701" t="str">
            <v>417900.526377314814815140266431359347041790</v>
          </cell>
          <cell r="B701">
            <v>1</v>
          </cell>
        </row>
        <row r="702">
          <cell r="A702" t="str">
            <v>417900.525856481481481140266331359341541790</v>
          </cell>
          <cell r="B702">
            <v>1</v>
          </cell>
        </row>
        <row r="703">
          <cell r="A703" t="str">
            <v>417900.525844907407407140266311359361041790</v>
          </cell>
          <cell r="B703">
            <v>1</v>
          </cell>
        </row>
        <row r="704">
          <cell r="A704" t="str">
            <v>417900.525613425925926140266291359464841790</v>
          </cell>
          <cell r="B704">
            <v>1</v>
          </cell>
        </row>
        <row r="705">
          <cell r="A705" t="str">
            <v>417900.524444444444444140266201359337041790</v>
          </cell>
          <cell r="B705">
            <v>1</v>
          </cell>
        </row>
        <row r="706">
          <cell r="A706" t="str">
            <v>417900.524108796296296140266141359341941790</v>
          </cell>
          <cell r="B706">
            <v>1</v>
          </cell>
        </row>
        <row r="707">
          <cell r="A707" t="str">
            <v>417900.524027777777778140266131359392541790</v>
          </cell>
          <cell r="B707">
            <v>1</v>
          </cell>
        </row>
        <row r="708">
          <cell r="A708" t="str">
            <v>417900.522928240740741140265951359351041790</v>
          </cell>
          <cell r="B708">
            <v>1</v>
          </cell>
        </row>
        <row r="709">
          <cell r="A709" t="str">
            <v>417900.52275462962963140265921359340341790</v>
          </cell>
          <cell r="B709">
            <v>1</v>
          </cell>
        </row>
        <row r="710">
          <cell r="A710" t="str">
            <v>417900.522511574074074140265901359337841790</v>
          </cell>
          <cell r="B710">
            <v>1</v>
          </cell>
        </row>
        <row r="711">
          <cell r="A711" t="str">
            <v>417900.522314814814815140265871359332441790</v>
          </cell>
          <cell r="B711">
            <v>1</v>
          </cell>
        </row>
        <row r="712">
          <cell r="A712" t="str">
            <v>417900.522094907407407140265851359590141790</v>
          </cell>
          <cell r="B712">
            <v>1</v>
          </cell>
        </row>
        <row r="713">
          <cell r="A713" t="str">
            <v>417900.521261574074074140265791359331641790</v>
          </cell>
          <cell r="B713">
            <v>1</v>
          </cell>
        </row>
        <row r="714">
          <cell r="A714" t="str">
            <v>417900.520833333333333140265761359341241790</v>
          </cell>
          <cell r="B714">
            <v>1</v>
          </cell>
        </row>
        <row r="715">
          <cell r="A715" t="str">
            <v>417900.520474537037037140265671359336141790</v>
          </cell>
          <cell r="B715">
            <v>1</v>
          </cell>
        </row>
        <row r="716">
          <cell r="A716" t="str">
            <v>417900.520115740740741140265641359332241790</v>
          </cell>
          <cell r="B716">
            <v>1</v>
          </cell>
        </row>
        <row r="717">
          <cell r="A717" t="str">
            <v>417900.519988425925926140265621359411241790</v>
          </cell>
          <cell r="B717">
            <v>1</v>
          </cell>
        </row>
        <row r="718">
          <cell r="A718" t="str">
            <v>417900.519756944444444140265611359337641790</v>
          </cell>
          <cell r="B718">
            <v>1</v>
          </cell>
        </row>
        <row r="719">
          <cell r="A719" t="str">
            <v>417900.519502314814815140265561359386841790</v>
          </cell>
          <cell r="B719">
            <v>1</v>
          </cell>
        </row>
        <row r="720">
          <cell r="A720" t="str">
            <v>417900.519212962962963140265491359340241790</v>
          </cell>
          <cell r="B720">
            <v>1</v>
          </cell>
        </row>
        <row r="721">
          <cell r="A721" t="str">
            <v>417900.519212962962963140265501359459841790</v>
          </cell>
          <cell r="B721">
            <v>1</v>
          </cell>
        </row>
        <row r="722">
          <cell r="A722" t="str">
            <v>417900.519016203703704140265471359343141790</v>
          </cell>
          <cell r="B722">
            <v>1</v>
          </cell>
        </row>
        <row r="723">
          <cell r="A723" t="str">
            <v>417900.518981481481481140265461359333541790</v>
          </cell>
          <cell r="B723">
            <v>1</v>
          </cell>
        </row>
        <row r="724">
          <cell r="A724" t="str">
            <v>417900.518946759259259140265451359340041790</v>
          </cell>
          <cell r="B724">
            <v>1</v>
          </cell>
        </row>
        <row r="725">
          <cell r="A725" t="str">
            <v>417900.518819444444444140265441359341741790</v>
          </cell>
          <cell r="B725">
            <v>1</v>
          </cell>
        </row>
        <row r="726">
          <cell r="A726" t="str">
            <v>417900.518425925925926140265411359324941790</v>
          </cell>
          <cell r="B726">
            <v>1</v>
          </cell>
        </row>
        <row r="727">
          <cell r="A727" t="str">
            <v>417900.518368055555556140265391359374841790</v>
          </cell>
          <cell r="B727">
            <v>1</v>
          </cell>
        </row>
        <row r="728">
          <cell r="A728" t="str">
            <v>417900.517951388888889140265361359342241790</v>
          </cell>
          <cell r="B728">
            <v>1</v>
          </cell>
        </row>
        <row r="729">
          <cell r="A729" t="str">
            <v>417900.517476851851852140265311359341041790</v>
          </cell>
          <cell r="B729">
            <v>1</v>
          </cell>
        </row>
        <row r="730">
          <cell r="A730" t="str">
            <v>417900.517361111111111140265291359330241790</v>
          </cell>
          <cell r="B730">
            <v>1</v>
          </cell>
        </row>
        <row r="731">
          <cell r="A731" t="str">
            <v>417900.516886574074074140265241359329841790</v>
          </cell>
          <cell r="B731">
            <v>1</v>
          </cell>
        </row>
        <row r="732">
          <cell r="A732" t="str">
            <v>417900.516851851851852140265211359527141790</v>
          </cell>
          <cell r="B732">
            <v>1</v>
          </cell>
        </row>
        <row r="733">
          <cell r="A733" t="str">
            <v>417900.516701388888889140265201359338941790</v>
          </cell>
          <cell r="B733">
            <v>1</v>
          </cell>
        </row>
        <row r="734">
          <cell r="A734" t="str">
            <v>417900.516539351851852140265131359352441790</v>
          </cell>
          <cell r="B734">
            <v>1</v>
          </cell>
        </row>
        <row r="735">
          <cell r="A735" t="str">
            <v>417900.515671296296296140265011359328541790</v>
          </cell>
          <cell r="B735">
            <v>1</v>
          </cell>
        </row>
        <row r="736">
          <cell r="A736" t="str">
            <v>417900.515520833333333140264981359329341790</v>
          </cell>
          <cell r="B736">
            <v>1</v>
          </cell>
        </row>
        <row r="737">
          <cell r="A737" t="str">
            <v>417900.514803240740741140264911359337241790</v>
          </cell>
          <cell r="B737">
            <v>1</v>
          </cell>
        </row>
        <row r="738">
          <cell r="A738" t="str">
            <v>417900.514398148148148140264851359575341790</v>
          </cell>
          <cell r="B738">
            <v>1</v>
          </cell>
        </row>
        <row r="739">
          <cell r="A739" t="str">
            <v>417900.514247685185185140264821359339141790</v>
          </cell>
          <cell r="B739">
            <v>1</v>
          </cell>
        </row>
        <row r="740">
          <cell r="A740" t="str">
            <v>417900.513611111111111140264741359328941790</v>
          </cell>
          <cell r="B740">
            <v>1</v>
          </cell>
        </row>
        <row r="741">
          <cell r="A741" t="str">
            <v>417900.512847222222222140264631359323841790</v>
          </cell>
          <cell r="B741">
            <v>1</v>
          </cell>
        </row>
        <row r="742">
          <cell r="A742" t="str">
            <v>417900.511921296296296140264461359411641790</v>
          </cell>
          <cell r="B742">
            <v>1</v>
          </cell>
        </row>
        <row r="743">
          <cell r="A743" t="str">
            <v>417900.511400462962963140264421359318341790</v>
          </cell>
          <cell r="B743">
            <v>1</v>
          </cell>
        </row>
        <row r="744">
          <cell r="A744" t="str">
            <v>417900.511342592592593140264401359353141790</v>
          </cell>
          <cell r="B744">
            <v>1</v>
          </cell>
        </row>
        <row r="745">
          <cell r="A745" t="str">
            <v>417900.511238425925926140264381359323241790</v>
          </cell>
          <cell r="B745">
            <v>1</v>
          </cell>
        </row>
        <row r="746">
          <cell r="A746" t="str">
            <v>417900.510127314814815140264331359441441790</v>
          </cell>
          <cell r="B746">
            <v>1</v>
          </cell>
        </row>
        <row r="747">
          <cell r="A747" t="str">
            <v>417900.509803240740741140264271359318941790</v>
          </cell>
          <cell r="B747">
            <v>1</v>
          </cell>
        </row>
        <row r="748">
          <cell r="A748" t="str">
            <v>417900.509652777777778140264241359354941790</v>
          </cell>
          <cell r="B748">
            <v>1</v>
          </cell>
        </row>
        <row r="749">
          <cell r="A749" t="str">
            <v>417900.509143518518519140264171359368941790</v>
          </cell>
          <cell r="B749">
            <v>1</v>
          </cell>
        </row>
        <row r="750">
          <cell r="A750" t="str">
            <v>417900.50900462962963140264151359315241790</v>
          </cell>
          <cell r="B750">
            <v>1</v>
          </cell>
        </row>
        <row r="751">
          <cell r="A751" t="str">
            <v>417900.508842592592593140264131359347441790</v>
          </cell>
          <cell r="B751">
            <v>1</v>
          </cell>
        </row>
        <row r="752">
          <cell r="A752" t="str">
            <v>417900.508668981481481140264101359323041790</v>
          </cell>
          <cell r="B752">
            <v>1</v>
          </cell>
        </row>
        <row r="753">
          <cell r="A753" t="str">
            <v>417900.508587962962963140264091359318841790</v>
          </cell>
          <cell r="B753">
            <v>1</v>
          </cell>
        </row>
        <row r="754">
          <cell r="A754" t="str">
            <v>417900.508240740740741140264061359317841790</v>
          </cell>
          <cell r="B754">
            <v>1</v>
          </cell>
        </row>
        <row r="755">
          <cell r="A755" t="str">
            <v>417900.508078703703704140264041359632241790</v>
          </cell>
          <cell r="B755">
            <v>1</v>
          </cell>
        </row>
        <row r="756">
          <cell r="A756" t="str">
            <v>417900.507858796296296140264031359318141790</v>
          </cell>
          <cell r="B756">
            <v>1</v>
          </cell>
        </row>
        <row r="757">
          <cell r="A757" t="str">
            <v>417900.507569444444444140264011359312641790</v>
          </cell>
          <cell r="B757">
            <v>1</v>
          </cell>
        </row>
        <row r="758">
          <cell r="A758" t="str">
            <v>417900.506712962962963140263881359447341790</v>
          </cell>
          <cell r="B758">
            <v>1</v>
          </cell>
        </row>
        <row r="759">
          <cell r="A759" t="str">
            <v>417900.505972222222222140263831359323341790</v>
          </cell>
          <cell r="B759">
            <v>1</v>
          </cell>
        </row>
        <row r="760">
          <cell r="A760" t="str">
            <v>417900.505543981481481140263811359323941790</v>
          </cell>
          <cell r="B760">
            <v>1</v>
          </cell>
        </row>
        <row r="761">
          <cell r="A761" t="str">
            <v>417900.505173611111111140263761359318241790</v>
          </cell>
          <cell r="B761">
            <v>1</v>
          </cell>
        </row>
        <row r="762">
          <cell r="A762" t="str">
            <v>417900.505140263741359316841790</v>
          </cell>
          <cell r="B762">
            <v>1</v>
          </cell>
        </row>
        <row r="763">
          <cell r="A763" t="str">
            <v>417900.504861111111111140263701359474041790</v>
          </cell>
          <cell r="B763">
            <v>1</v>
          </cell>
        </row>
        <row r="764">
          <cell r="A764" t="str">
            <v>417900.504699074074074140263681359426941790</v>
          </cell>
          <cell r="B764">
            <v>1</v>
          </cell>
        </row>
        <row r="765">
          <cell r="A765" t="str">
            <v>417900.50462962962963140263661359361341790</v>
          </cell>
          <cell r="B765">
            <v>1</v>
          </cell>
        </row>
        <row r="766">
          <cell r="A766" t="str">
            <v>417900.503796296296296140263591359427041790</v>
          </cell>
          <cell r="B766">
            <v>1</v>
          </cell>
        </row>
        <row r="767">
          <cell r="A767" t="str">
            <v>417900.503715277777778140263561359323141790</v>
          </cell>
          <cell r="B767">
            <v>1</v>
          </cell>
        </row>
        <row r="768">
          <cell r="A768" t="str">
            <v>417900.503703703703704140263551359314641790</v>
          </cell>
          <cell r="B768">
            <v>1</v>
          </cell>
        </row>
        <row r="769">
          <cell r="A769" t="str">
            <v>417900.503240740740741140263491359308741790</v>
          </cell>
          <cell r="B769">
            <v>1</v>
          </cell>
        </row>
        <row r="770">
          <cell r="A770" t="str">
            <v>417900.503055555555556140263441359322841790</v>
          </cell>
          <cell r="B770">
            <v>1</v>
          </cell>
        </row>
        <row r="771">
          <cell r="A771" t="str">
            <v>417900.502650462962963140263381359456941790</v>
          </cell>
          <cell r="B771">
            <v>1</v>
          </cell>
        </row>
        <row r="772">
          <cell r="A772" t="str">
            <v>417900.50255787037037140263351359475341790</v>
          </cell>
          <cell r="B772">
            <v>1</v>
          </cell>
        </row>
        <row r="773">
          <cell r="A773" t="str">
            <v>417900.501979166666667140263291359308941790</v>
          </cell>
          <cell r="B773">
            <v>1</v>
          </cell>
        </row>
        <row r="774">
          <cell r="A774" t="str">
            <v>417900.501840277777778140263271359497241790</v>
          </cell>
          <cell r="B774">
            <v>1</v>
          </cell>
        </row>
        <row r="775">
          <cell r="A775" t="str">
            <v>417900.50181712962963140263251359308341790</v>
          </cell>
          <cell r="B775">
            <v>1</v>
          </cell>
        </row>
        <row r="776">
          <cell r="A776" t="str">
            <v>417900.5015625140263211359324441790</v>
          </cell>
          <cell r="B776">
            <v>1</v>
          </cell>
        </row>
        <row r="777">
          <cell r="A777" t="str">
            <v>417900.500497685185185140263111359308141790</v>
          </cell>
          <cell r="B777">
            <v>1</v>
          </cell>
        </row>
        <row r="778">
          <cell r="A778" t="str">
            <v>417900.500474537037037140263101359308841790</v>
          </cell>
          <cell r="B778">
            <v>1</v>
          </cell>
        </row>
        <row r="779">
          <cell r="A779" t="str">
            <v>417900.499699074074074140263061359311041790</v>
          </cell>
          <cell r="B779">
            <v>1</v>
          </cell>
        </row>
        <row r="780">
          <cell r="A780" t="str">
            <v>417900.498865740740741140263011359376441790</v>
          </cell>
          <cell r="B780">
            <v>1</v>
          </cell>
        </row>
        <row r="781">
          <cell r="A781" t="str">
            <v>417900.49869212962963140262981359380041790</v>
          </cell>
          <cell r="B781">
            <v>1</v>
          </cell>
        </row>
        <row r="782">
          <cell r="A782" t="str">
            <v>417900.498645833333333140262971359324641790</v>
          </cell>
          <cell r="B782">
            <v>1</v>
          </cell>
        </row>
        <row r="783">
          <cell r="A783" t="str">
            <v>417900.497881944444444140262931359399141790</v>
          </cell>
          <cell r="B783">
            <v>1</v>
          </cell>
        </row>
        <row r="784">
          <cell r="A784" t="str">
            <v>417900.497650462962963140262901359398041790</v>
          </cell>
          <cell r="B784">
            <v>1</v>
          </cell>
        </row>
        <row r="785">
          <cell r="A785" t="str">
            <v>417900.496643518518519140262761359305541790</v>
          </cell>
          <cell r="B785">
            <v>1</v>
          </cell>
        </row>
        <row r="786">
          <cell r="A786" t="str">
            <v>417900.496643518518519140262771359352741790</v>
          </cell>
          <cell r="B786">
            <v>1</v>
          </cell>
        </row>
        <row r="787">
          <cell r="A787" t="str">
            <v>417900.496423611111111140262741359329041790</v>
          </cell>
          <cell r="B787">
            <v>1</v>
          </cell>
        </row>
        <row r="788">
          <cell r="A788" t="str">
            <v>417900.495798611111111140262681359307841790</v>
          </cell>
          <cell r="B788">
            <v>1</v>
          </cell>
        </row>
        <row r="789">
          <cell r="A789" t="str">
            <v>417900.495601851851852140262661359507441790</v>
          </cell>
          <cell r="B789">
            <v>1</v>
          </cell>
        </row>
        <row r="790">
          <cell r="A790" t="str">
            <v>417900.49525462962963140262621359394241790</v>
          </cell>
          <cell r="B790">
            <v>1</v>
          </cell>
        </row>
        <row r="791">
          <cell r="A791" t="str">
            <v>417900.494537037037037140262501359303241790</v>
          </cell>
          <cell r="B791">
            <v>1</v>
          </cell>
        </row>
        <row r="792">
          <cell r="A792" t="str">
            <v>417900.494305555555556140262491359303841790</v>
          </cell>
          <cell r="B792">
            <v>1</v>
          </cell>
        </row>
        <row r="793">
          <cell r="A793" t="str">
            <v>417900.493900462962963140262421359398641790</v>
          </cell>
          <cell r="B793">
            <v>1</v>
          </cell>
        </row>
        <row r="794">
          <cell r="A794" t="str">
            <v>417900.49380787037037140262411359483241790</v>
          </cell>
          <cell r="B794">
            <v>1</v>
          </cell>
        </row>
        <row r="795">
          <cell r="A795" t="str">
            <v>417900.493449074074074140262381359336241790</v>
          </cell>
          <cell r="B795">
            <v>1</v>
          </cell>
        </row>
        <row r="796">
          <cell r="A796" t="str">
            <v>417900.492349537037037140262211359312741790</v>
          </cell>
          <cell r="B796">
            <v>1</v>
          </cell>
        </row>
        <row r="797">
          <cell r="A797" t="str">
            <v>417900.491863425925926140262141359336541790</v>
          </cell>
          <cell r="B797">
            <v>1</v>
          </cell>
        </row>
        <row r="798">
          <cell r="A798" t="str">
            <v>417900.491793981481482140262131359316941790</v>
          </cell>
          <cell r="B798">
            <v>1</v>
          </cell>
        </row>
        <row r="799">
          <cell r="A799" t="str">
            <v>417900.490625140262031359580041790</v>
          </cell>
          <cell r="B799">
            <v>1</v>
          </cell>
        </row>
        <row r="800">
          <cell r="A800" t="str">
            <v>417900.490625140262021359309741790</v>
          </cell>
          <cell r="B800">
            <v>1</v>
          </cell>
        </row>
        <row r="801">
          <cell r="A801" t="str">
            <v>417900.490590277777778140262001359310541790</v>
          </cell>
          <cell r="B801">
            <v>1</v>
          </cell>
        </row>
        <row r="802">
          <cell r="A802" t="str">
            <v>417900.490347222222222140261991359304241790</v>
          </cell>
          <cell r="B802">
            <v>1</v>
          </cell>
        </row>
        <row r="803">
          <cell r="A803" t="str">
            <v>417900.490324074074074140261981359301741790</v>
          </cell>
          <cell r="B803">
            <v>1</v>
          </cell>
        </row>
        <row r="804">
          <cell r="A804" t="str">
            <v>417900.490266203703704140261971359301241790</v>
          </cell>
          <cell r="B804">
            <v>1</v>
          </cell>
        </row>
        <row r="805">
          <cell r="A805" t="str">
            <v>417900.490173611111111140261921359308641790</v>
          </cell>
          <cell r="B805">
            <v>1</v>
          </cell>
        </row>
        <row r="806">
          <cell r="A806" t="str">
            <v>417900.489976851851852140261891359353241790</v>
          </cell>
          <cell r="B806">
            <v>1</v>
          </cell>
        </row>
        <row r="807">
          <cell r="A807" t="str">
            <v>417900.489953703703704140261881359300841790</v>
          </cell>
          <cell r="B807">
            <v>1</v>
          </cell>
        </row>
        <row r="808">
          <cell r="A808" t="str">
            <v>417900.489849537037037140261871359311341790</v>
          </cell>
          <cell r="B808">
            <v>1</v>
          </cell>
        </row>
        <row r="809">
          <cell r="A809" t="str">
            <v>417900.488773148148148140261841359365541790</v>
          </cell>
          <cell r="B809">
            <v>1</v>
          </cell>
        </row>
        <row r="810">
          <cell r="A810" t="str">
            <v>417900.487789351851852140261751359352541790</v>
          </cell>
          <cell r="B810">
            <v>1</v>
          </cell>
        </row>
        <row r="811">
          <cell r="A811" t="str">
            <v>417900.487777777777778140261741359317441790</v>
          </cell>
          <cell r="B811">
            <v>1</v>
          </cell>
        </row>
        <row r="812">
          <cell r="A812" t="str">
            <v>417900.487511574074074140261701359504741790</v>
          </cell>
          <cell r="B812">
            <v>1</v>
          </cell>
        </row>
        <row r="813">
          <cell r="A813" t="str">
            <v>417900.487465277777778140261691359310641790</v>
          </cell>
          <cell r="B813">
            <v>1</v>
          </cell>
        </row>
        <row r="814">
          <cell r="A814" t="str">
            <v>417900.486782407407407140261611359410541790</v>
          </cell>
          <cell r="B814">
            <v>1</v>
          </cell>
        </row>
        <row r="815">
          <cell r="A815" t="str">
            <v>417900.486412037037037140261591359375341790</v>
          </cell>
          <cell r="B815">
            <v>1</v>
          </cell>
        </row>
        <row r="816">
          <cell r="A816" t="str">
            <v>417900.485729166666667140261501359312541790</v>
          </cell>
          <cell r="B816">
            <v>1</v>
          </cell>
        </row>
        <row r="817">
          <cell r="A817" t="str">
            <v>417900.48537037037037140261471359496641790</v>
          </cell>
          <cell r="B817">
            <v>1</v>
          </cell>
        </row>
        <row r="818">
          <cell r="A818" t="str">
            <v>417900.48349537037037140261281359381141790</v>
          </cell>
          <cell r="B818">
            <v>1</v>
          </cell>
        </row>
        <row r="819">
          <cell r="A819" t="str">
            <v>417900.482743055555556140261171359293341790</v>
          </cell>
          <cell r="B819">
            <v>1</v>
          </cell>
        </row>
        <row r="820">
          <cell r="A820" t="str">
            <v>417900.482673611111111140261161359301341790</v>
          </cell>
          <cell r="B820">
            <v>1</v>
          </cell>
        </row>
        <row r="821">
          <cell r="A821" t="str">
            <v>417900.48244212962963140261131359292441790</v>
          </cell>
          <cell r="B821">
            <v>1</v>
          </cell>
        </row>
        <row r="822">
          <cell r="A822" t="str">
            <v>417900.482164351851852140261081359306041790</v>
          </cell>
          <cell r="B822">
            <v>1</v>
          </cell>
        </row>
        <row r="823">
          <cell r="A823" t="str">
            <v>417900.482094907407407140261071359292641790</v>
          </cell>
          <cell r="B823">
            <v>1</v>
          </cell>
        </row>
        <row r="824">
          <cell r="A824" t="str">
            <v>417900.48181712962963140261041359507741790</v>
          </cell>
          <cell r="B824">
            <v>1</v>
          </cell>
        </row>
        <row r="825">
          <cell r="A825" t="str">
            <v>417900.480983796296296140260981359365641790</v>
          </cell>
          <cell r="B825">
            <v>1</v>
          </cell>
        </row>
        <row r="826">
          <cell r="A826" t="str">
            <v>417900.48068287037037140260931359308541790</v>
          </cell>
          <cell r="B826">
            <v>1</v>
          </cell>
        </row>
        <row r="827">
          <cell r="A827" t="str">
            <v>417900.480671296296296140260921359291741790</v>
          </cell>
          <cell r="B827">
            <v>1</v>
          </cell>
        </row>
        <row r="828">
          <cell r="A828" t="str">
            <v>417900.479895833333333140260821359294441790</v>
          </cell>
          <cell r="B828">
            <v>1</v>
          </cell>
        </row>
        <row r="829">
          <cell r="A829" t="str">
            <v>417900.479722222222222140260771359290341790</v>
          </cell>
          <cell r="B829">
            <v>1</v>
          </cell>
        </row>
        <row r="830">
          <cell r="A830" t="str">
            <v>417900.478981481481481140260731359570241790</v>
          </cell>
          <cell r="B830">
            <v>1</v>
          </cell>
        </row>
        <row r="831">
          <cell r="A831" t="str">
            <v>417900.477997685185185140260641359292741790</v>
          </cell>
          <cell r="B831">
            <v>1</v>
          </cell>
        </row>
        <row r="832">
          <cell r="A832" t="str">
            <v>417900.476736111111111140260521359290641790</v>
          </cell>
          <cell r="B832">
            <v>1</v>
          </cell>
        </row>
        <row r="833">
          <cell r="A833" t="str">
            <v>417900.476712962962963140260511359315141790</v>
          </cell>
          <cell r="B833">
            <v>1</v>
          </cell>
        </row>
        <row r="834">
          <cell r="A834" t="str">
            <v>417900.475798611111111140260411359343641790</v>
          </cell>
          <cell r="B834">
            <v>1</v>
          </cell>
        </row>
        <row r="835">
          <cell r="A835" t="str">
            <v>417900.475439814814815140260371359294141790</v>
          </cell>
          <cell r="B835">
            <v>1</v>
          </cell>
        </row>
        <row r="836">
          <cell r="A836" t="str">
            <v>417900.475347222222222140260351359290041790</v>
          </cell>
          <cell r="B836">
            <v>1</v>
          </cell>
        </row>
        <row r="837">
          <cell r="A837" t="str">
            <v>417900.474710648148148140260301359287541790</v>
          </cell>
          <cell r="B837">
            <v>1</v>
          </cell>
        </row>
        <row r="838">
          <cell r="A838" t="str">
            <v>417900.473796296296296140260221359288841790</v>
          </cell>
          <cell r="B838">
            <v>1</v>
          </cell>
        </row>
        <row r="839">
          <cell r="A839" t="str">
            <v>417900.472962962962963140260101359599741790</v>
          </cell>
          <cell r="B839">
            <v>1</v>
          </cell>
        </row>
        <row r="840">
          <cell r="A840" t="str">
            <v>417900.472013888888889140259971359297341790</v>
          </cell>
          <cell r="B840">
            <v>1</v>
          </cell>
        </row>
        <row r="841">
          <cell r="A841" t="str">
            <v>417900.471481481481481140259931359288741790</v>
          </cell>
          <cell r="B841">
            <v>1</v>
          </cell>
        </row>
        <row r="842">
          <cell r="A842" t="str">
            <v>417900.470590277777778140259811359287441790</v>
          </cell>
          <cell r="B842">
            <v>1</v>
          </cell>
        </row>
        <row r="843">
          <cell r="A843" t="str">
            <v>417900.470150462962963140259781359288641790</v>
          </cell>
          <cell r="B843">
            <v>1</v>
          </cell>
        </row>
        <row r="844">
          <cell r="A844" t="str">
            <v>417900.469259259259259140259721359441141790</v>
          </cell>
          <cell r="B844">
            <v>1</v>
          </cell>
        </row>
        <row r="845">
          <cell r="A845" t="str">
            <v>417900.46900462962963140259691359300741790</v>
          </cell>
          <cell r="B845">
            <v>1</v>
          </cell>
        </row>
        <row r="846">
          <cell r="A846" t="str">
            <v>417900.468252314814815140259671359293841790</v>
          </cell>
          <cell r="B846">
            <v>1</v>
          </cell>
        </row>
        <row r="847">
          <cell r="A847" t="str">
            <v>417900.468032407407407140259641359288941790</v>
          </cell>
          <cell r="B847">
            <v>1</v>
          </cell>
        </row>
        <row r="848">
          <cell r="A848" t="str">
            <v>417900.467777777777778140259601359353341790</v>
          </cell>
          <cell r="B848">
            <v>1</v>
          </cell>
        </row>
        <row r="849">
          <cell r="A849" t="str">
            <v>417900.467349537037037140259531359310941790</v>
          </cell>
          <cell r="B849">
            <v>1</v>
          </cell>
        </row>
        <row r="850">
          <cell r="A850" t="str">
            <v>417900.466909722222222140259451359288241790</v>
          </cell>
          <cell r="B850">
            <v>1</v>
          </cell>
        </row>
        <row r="851">
          <cell r="A851" t="str">
            <v>417900.46681712962963140259441359285041790</v>
          </cell>
          <cell r="B851">
            <v>1</v>
          </cell>
        </row>
        <row r="852">
          <cell r="A852" t="str">
            <v>417900.465972222222222140259331359619941790</v>
          </cell>
          <cell r="B852">
            <v>1</v>
          </cell>
        </row>
        <row r="853">
          <cell r="A853" t="str">
            <v>417900.465439814814815140259251359347541790</v>
          </cell>
          <cell r="B853">
            <v>1</v>
          </cell>
        </row>
        <row r="854">
          <cell r="A854" t="str">
            <v>417900.463564814814815140259031359288541790</v>
          </cell>
          <cell r="B854">
            <v>1</v>
          </cell>
        </row>
        <row r="855">
          <cell r="A855" t="str">
            <v>417900.463055555555556140258971359364941790</v>
          </cell>
          <cell r="B855">
            <v>1</v>
          </cell>
        </row>
        <row r="856">
          <cell r="A856" t="str">
            <v>417900.461527777777778140258881359300141790</v>
          </cell>
          <cell r="B856">
            <v>1</v>
          </cell>
        </row>
        <row r="857">
          <cell r="A857" t="str">
            <v>417900.461412037037037140258861359638941790</v>
          </cell>
          <cell r="B857">
            <v>1</v>
          </cell>
        </row>
        <row r="858">
          <cell r="A858" t="str">
            <v>417900.46025462962963140258771359287141790</v>
          </cell>
          <cell r="B858">
            <v>1</v>
          </cell>
        </row>
        <row r="859">
          <cell r="A859" t="str">
            <v>417900.458344907407407140258631359280941790</v>
          </cell>
          <cell r="B859">
            <v>1</v>
          </cell>
        </row>
        <row r="860">
          <cell r="A860" t="str">
            <v>417900.456944444444444140258541359280141790</v>
          </cell>
          <cell r="B860">
            <v>1</v>
          </cell>
        </row>
        <row r="861">
          <cell r="A861" t="str">
            <v>417900.456446759259259140258521359288441790</v>
          </cell>
          <cell r="B861">
            <v>1</v>
          </cell>
        </row>
        <row r="862">
          <cell r="A862" t="str">
            <v>417900.455578703703704140258471359338241790</v>
          </cell>
          <cell r="B862">
            <v>1</v>
          </cell>
        </row>
        <row r="863">
          <cell r="A863" t="str">
            <v>417900.455300925925926140258451359283141790</v>
          </cell>
          <cell r="B863">
            <v>1</v>
          </cell>
        </row>
        <row r="864">
          <cell r="A864" t="str">
            <v>417900.4546875140258411359283741790</v>
          </cell>
          <cell r="B864">
            <v>1</v>
          </cell>
        </row>
        <row r="865">
          <cell r="A865" t="str">
            <v>417900.4540625140258311359282141790</v>
          </cell>
          <cell r="B865">
            <v>1</v>
          </cell>
        </row>
        <row r="866">
          <cell r="A866" t="str">
            <v>417900.453449074074074140258241359407141790</v>
          </cell>
          <cell r="B866">
            <v>1</v>
          </cell>
        </row>
        <row r="867">
          <cell r="A867" t="str">
            <v>417900.453402777777778140258231359287041790</v>
          </cell>
          <cell r="B867">
            <v>1</v>
          </cell>
        </row>
        <row r="868">
          <cell r="A868" t="str">
            <v>417900.453217592592593140258201359292241790</v>
          </cell>
          <cell r="B868">
            <v>1</v>
          </cell>
        </row>
        <row r="869">
          <cell r="A869" t="str">
            <v>417900.452928240740741140258181359281041790</v>
          </cell>
          <cell r="B869">
            <v>1</v>
          </cell>
        </row>
        <row r="870">
          <cell r="A870" t="str">
            <v>417900.452743055555556140258161359281441790</v>
          </cell>
          <cell r="B870">
            <v>1</v>
          </cell>
        </row>
        <row r="871">
          <cell r="A871" t="str">
            <v>417900.452465277777778140258121359290141790</v>
          </cell>
          <cell r="B871">
            <v>1</v>
          </cell>
        </row>
        <row r="872">
          <cell r="A872" t="str">
            <v>417900.45224537037037140258091359281641790</v>
          </cell>
          <cell r="B872">
            <v>1</v>
          </cell>
        </row>
        <row r="873">
          <cell r="A873" t="str">
            <v>417900.451990740740741140258051359294341790</v>
          </cell>
          <cell r="B873">
            <v>1</v>
          </cell>
        </row>
        <row r="874">
          <cell r="A874" t="str">
            <v>417900.450613425925926140257961359280741790</v>
          </cell>
          <cell r="B874">
            <v>1</v>
          </cell>
        </row>
        <row r="875">
          <cell r="A875" t="str">
            <v>417900.447951388888889140257761359277841790</v>
          </cell>
          <cell r="B875">
            <v>1</v>
          </cell>
        </row>
        <row r="876">
          <cell r="A876" t="str">
            <v>417900.4478125140257741359279541790</v>
          </cell>
          <cell r="B876">
            <v>1</v>
          </cell>
        </row>
        <row r="877">
          <cell r="A877" t="str">
            <v>417900.446770833333333140257681359281941790</v>
          </cell>
          <cell r="B877">
            <v>1</v>
          </cell>
        </row>
        <row r="878">
          <cell r="A878" t="str">
            <v>417900.446516203703704140257631359287741790</v>
          </cell>
          <cell r="B878">
            <v>1</v>
          </cell>
        </row>
        <row r="879">
          <cell r="A879" t="str">
            <v>417900.445335648148148140257501359374741790</v>
          </cell>
          <cell r="B879">
            <v>1</v>
          </cell>
        </row>
        <row r="880">
          <cell r="A880" t="str">
            <v>417900.443877314814815140257351359627141790</v>
          </cell>
          <cell r="B880">
            <v>1</v>
          </cell>
        </row>
        <row r="881">
          <cell r="A881" t="str">
            <v>417900.442858796296296140257221359278341790</v>
          </cell>
          <cell r="B881">
            <v>1</v>
          </cell>
        </row>
        <row r="882">
          <cell r="A882" t="str">
            <v>417900.441400462962963140257091359284941790</v>
          </cell>
          <cell r="B882">
            <v>1</v>
          </cell>
        </row>
        <row r="883">
          <cell r="A883" t="str">
            <v>417900.439201388888889140256931359274341790</v>
          </cell>
          <cell r="B883">
            <v>1</v>
          </cell>
        </row>
        <row r="884">
          <cell r="A884" t="str">
            <v>417900.43599537037037140256691359434741790</v>
          </cell>
          <cell r="B884">
            <v>1</v>
          </cell>
        </row>
        <row r="885">
          <cell r="A885" t="str">
            <v>417900.435196759259259140256651359276141790</v>
          </cell>
          <cell r="B885">
            <v>1</v>
          </cell>
        </row>
        <row r="886">
          <cell r="A886" t="str">
            <v>417900.434803240740741140256631359271341790</v>
          </cell>
          <cell r="B886">
            <v>1</v>
          </cell>
        </row>
        <row r="887">
          <cell r="A887" t="str">
            <v>417900.434571759259259140256621359297741790</v>
          </cell>
          <cell r="B887">
            <v>1</v>
          </cell>
        </row>
        <row r="888">
          <cell r="A888" t="str">
            <v>417900.433865740740741140256581359277441790</v>
          </cell>
          <cell r="B888">
            <v>1</v>
          </cell>
        </row>
        <row r="889">
          <cell r="A889" t="str">
            <v>417900.43375140256571359275441790</v>
          </cell>
          <cell r="B889">
            <v>1</v>
          </cell>
        </row>
        <row r="890">
          <cell r="A890" t="str">
            <v>417900.431377314814815140256421359270941790</v>
          </cell>
          <cell r="B890">
            <v>1</v>
          </cell>
        </row>
        <row r="891">
          <cell r="A891" t="str">
            <v>417900.4309375140256401359270141790</v>
          </cell>
          <cell r="B891">
            <v>1</v>
          </cell>
        </row>
        <row r="892">
          <cell r="A892" t="str">
            <v>417900.43037037037037140256371359282841790</v>
          </cell>
          <cell r="B892">
            <v>1</v>
          </cell>
        </row>
        <row r="893">
          <cell r="A893" t="str">
            <v>417900.429733796296296140256331359271941790</v>
          </cell>
          <cell r="B893">
            <v>1</v>
          </cell>
        </row>
        <row r="894">
          <cell r="A894" t="str">
            <v>417900.429722222222222140256321359272241790</v>
          </cell>
          <cell r="B894">
            <v>1</v>
          </cell>
        </row>
        <row r="895">
          <cell r="A895" t="str">
            <v>417900.427604166666667140256161359267841790</v>
          </cell>
          <cell r="B895">
            <v>1</v>
          </cell>
        </row>
        <row r="896">
          <cell r="A896" t="str">
            <v>417900.425578703703704140256001359272741790</v>
          </cell>
          <cell r="B896">
            <v>1</v>
          </cell>
        </row>
        <row r="897">
          <cell r="A897" t="str">
            <v>417900.423726851851852140255931359268841790</v>
          </cell>
          <cell r="B897">
            <v>1</v>
          </cell>
        </row>
        <row r="898">
          <cell r="A898" t="str">
            <v>417900.417546296296296140255641359266841790</v>
          </cell>
          <cell r="B898">
            <v>1</v>
          </cell>
        </row>
        <row r="899">
          <cell r="A899" t="str">
            <v>417900.409884259259259140255311359513441790</v>
          </cell>
          <cell r="B899">
            <v>1</v>
          </cell>
        </row>
        <row r="900">
          <cell r="A900" t="str">
            <v>417890.901747685185185140254571359344641790</v>
          </cell>
          <cell r="B900">
            <v>1</v>
          </cell>
        </row>
        <row r="901">
          <cell r="A901" t="str">
            <v>417890.88275462962963140254391359223041789</v>
          </cell>
          <cell r="B901">
            <v>1</v>
          </cell>
        </row>
        <row r="902">
          <cell r="A902" t="str">
            <v>417890.878032407407407140254321359337441790</v>
          </cell>
          <cell r="B902">
            <v>1</v>
          </cell>
        </row>
        <row r="903">
          <cell r="A903" t="str">
            <v>417890.874733796296296140254251359216941789</v>
          </cell>
          <cell r="B903">
            <v>1</v>
          </cell>
        </row>
        <row r="904">
          <cell r="A904" t="str">
            <v>417890.873414351851852140254201359220741789</v>
          </cell>
          <cell r="B904">
            <v>1</v>
          </cell>
        </row>
        <row r="905">
          <cell r="A905" t="str">
            <v>417890.872372685185185140254171359492141790</v>
          </cell>
          <cell r="B905">
            <v>1</v>
          </cell>
        </row>
        <row r="906">
          <cell r="A906" t="str">
            <v>417890.870763888888889140254101359495341790</v>
          </cell>
          <cell r="B906">
            <v>1</v>
          </cell>
        </row>
        <row r="907">
          <cell r="A907" t="str">
            <v>417890.870347222222222140254071359210141789</v>
          </cell>
          <cell r="B907">
            <v>1</v>
          </cell>
        </row>
        <row r="908">
          <cell r="A908" t="str">
            <v>417890.869224537037037140254041359496741790</v>
          </cell>
          <cell r="B908">
            <v>1</v>
          </cell>
        </row>
        <row r="909">
          <cell r="A909" t="str">
            <v>417890.868101851851852140254021359497341790</v>
          </cell>
          <cell r="B909">
            <v>1</v>
          </cell>
        </row>
        <row r="910">
          <cell r="A910" t="str">
            <v>417890.86744212962963140253991359208241789</v>
          </cell>
          <cell r="B910">
            <v>1</v>
          </cell>
        </row>
        <row r="911">
          <cell r="A911" t="str">
            <v>417890.866145833333333140253971359498441790</v>
          </cell>
          <cell r="B911">
            <v>1</v>
          </cell>
        </row>
        <row r="912">
          <cell r="A912" t="str">
            <v>417890.864594907407407140253931359294541790</v>
          </cell>
          <cell r="B912">
            <v>1</v>
          </cell>
        </row>
        <row r="913">
          <cell r="A913" t="str">
            <v>417890.864560185185185140253911359207641789</v>
          </cell>
          <cell r="B913">
            <v>1</v>
          </cell>
        </row>
        <row r="914">
          <cell r="A914" t="str">
            <v>417890.864479166666667140253901359498741790</v>
          </cell>
          <cell r="B914">
            <v>1</v>
          </cell>
        </row>
        <row r="915">
          <cell r="A915" t="str">
            <v>417890.864467592592593140253891359208041789</v>
          </cell>
          <cell r="B915">
            <v>1</v>
          </cell>
        </row>
        <row r="916">
          <cell r="A916" t="str">
            <v>417890.864328703703704140253871359212841789</v>
          </cell>
          <cell r="B916">
            <v>1</v>
          </cell>
        </row>
        <row r="917">
          <cell r="A917" t="str">
            <v>417890.863773148148148140253861359207741789</v>
          </cell>
          <cell r="B917">
            <v>1</v>
          </cell>
        </row>
        <row r="918">
          <cell r="A918" t="str">
            <v>417890.863368055555556140253831359207941789</v>
          </cell>
          <cell r="B918">
            <v>1</v>
          </cell>
        </row>
        <row r="919">
          <cell r="A919" t="str">
            <v>417890.862928240740741140253811359499041790</v>
          </cell>
          <cell r="B919">
            <v>1</v>
          </cell>
        </row>
        <row r="920">
          <cell r="A920" t="str">
            <v>417890.860914351851852140253731359202841789</v>
          </cell>
          <cell r="B920">
            <v>1</v>
          </cell>
        </row>
        <row r="921">
          <cell r="A921" t="str">
            <v>417890.857881944444444140253621359502141790</v>
          </cell>
          <cell r="B921">
            <v>1</v>
          </cell>
        </row>
        <row r="922">
          <cell r="A922" t="str">
            <v>417890.856157407407407140253551359502541790</v>
          </cell>
          <cell r="B922">
            <v>1</v>
          </cell>
        </row>
        <row r="923">
          <cell r="A923" t="str">
            <v>417890.854513888888889140253511359504641790</v>
          </cell>
          <cell r="B923">
            <v>1</v>
          </cell>
        </row>
        <row r="924">
          <cell r="A924" t="str">
            <v>417890.852418981481482140253361359505441790</v>
          </cell>
          <cell r="B924">
            <v>1</v>
          </cell>
        </row>
        <row r="925">
          <cell r="A925" t="str">
            <v>417890.851458333333333140253351359341441790</v>
          </cell>
          <cell r="B925">
            <v>1</v>
          </cell>
        </row>
        <row r="926">
          <cell r="A926" t="str">
            <v>417890.851238425925926140253341359588241790</v>
          </cell>
          <cell r="B926">
            <v>1</v>
          </cell>
        </row>
        <row r="927">
          <cell r="A927" t="str">
            <v>417890.851145833333333140253321359191441789</v>
          </cell>
          <cell r="B927">
            <v>1</v>
          </cell>
        </row>
        <row r="928">
          <cell r="A928" t="str">
            <v>417890.850405092592593140253261359199741789</v>
          </cell>
          <cell r="B928">
            <v>1</v>
          </cell>
        </row>
        <row r="929">
          <cell r="A929" t="str">
            <v>417890.850034722222222140253241359336941790</v>
          </cell>
          <cell r="B929">
            <v>1</v>
          </cell>
        </row>
        <row r="930">
          <cell r="A930" t="str">
            <v>417890.848888888888889140253161359192941789</v>
          </cell>
          <cell r="B930">
            <v>1</v>
          </cell>
        </row>
        <row r="931">
          <cell r="A931" t="str">
            <v>417890.848738425925926140253151359199641789</v>
          </cell>
          <cell r="B931">
            <v>1</v>
          </cell>
        </row>
        <row r="932">
          <cell r="A932" t="str">
            <v>417890.84849537037037140253141359301041790</v>
          </cell>
          <cell r="B932">
            <v>1</v>
          </cell>
        </row>
        <row r="933">
          <cell r="A933" t="str">
            <v>417890.848368055555556140253111359193941789</v>
          </cell>
          <cell r="B933">
            <v>1</v>
          </cell>
        </row>
        <row r="934">
          <cell r="A934" t="str">
            <v>417890.844884259259259140252961359208141789</v>
          </cell>
          <cell r="B934">
            <v>1</v>
          </cell>
        </row>
        <row r="935">
          <cell r="A935" t="str">
            <v>417890.843865740740741140252891359191341789</v>
          </cell>
          <cell r="B935">
            <v>1</v>
          </cell>
        </row>
        <row r="936">
          <cell r="A936" t="str">
            <v>417890.843657407407407140252861359192741789</v>
          </cell>
          <cell r="B936">
            <v>1</v>
          </cell>
        </row>
        <row r="937">
          <cell r="A937" t="str">
            <v>417890.839143518518518140252681359505941790</v>
          </cell>
          <cell r="B937">
            <v>1</v>
          </cell>
        </row>
        <row r="938">
          <cell r="A938" t="str">
            <v>417890.838101851851852140252621359189441789</v>
          </cell>
          <cell r="B938">
            <v>1</v>
          </cell>
        </row>
        <row r="939">
          <cell r="A939" t="str">
            <v>417890.838101851851852140252611359181841789</v>
          </cell>
          <cell r="B939">
            <v>1</v>
          </cell>
        </row>
        <row r="940">
          <cell r="A940" t="str">
            <v>417890.833217592592593140252431359291341790</v>
          </cell>
          <cell r="B940">
            <v>1</v>
          </cell>
        </row>
        <row r="941">
          <cell r="A941" t="str">
            <v>417890.832071759259259140252391359181441789</v>
          </cell>
          <cell r="B941">
            <v>1</v>
          </cell>
        </row>
        <row r="942">
          <cell r="A942" t="str">
            <v>417890.829907407407407140252281359189041789</v>
          </cell>
          <cell r="B942">
            <v>1</v>
          </cell>
        </row>
        <row r="943">
          <cell r="A943" t="str">
            <v>417890.829456018518519140252251359184941789</v>
          </cell>
          <cell r="B943">
            <v>1</v>
          </cell>
        </row>
        <row r="944">
          <cell r="A944" t="str">
            <v>417890.828900462962963140252231359181541789</v>
          </cell>
          <cell r="B944">
            <v>1</v>
          </cell>
        </row>
        <row r="945">
          <cell r="A945" t="str">
            <v>417890.828020833333333140252171359189141789</v>
          </cell>
          <cell r="B945">
            <v>1</v>
          </cell>
        </row>
        <row r="946">
          <cell r="A946" t="str">
            <v>417890.827777777777778140252161359184541789</v>
          </cell>
          <cell r="B946">
            <v>1</v>
          </cell>
        </row>
        <row r="947">
          <cell r="A947" t="str">
            <v>417890.827407407407407140252151359504441790</v>
          </cell>
          <cell r="B947">
            <v>1</v>
          </cell>
        </row>
        <row r="948">
          <cell r="A948" t="str">
            <v>417890.827141203703704140252091359318741790</v>
          </cell>
          <cell r="B948">
            <v>1</v>
          </cell>
        </row>
        <row r="949">
          <cell r="A949" t="str">
            <v>417890.826678240740741140252071359178441789</v>
          </cell>
          <cell r="B949">
            <v>1</v>
          </cell>
        </row>
        <row r="950">
          <cell r="A950" t="str">
            <v>417890.825543981481481140251981359165841789</v>
          </cell>
          <cell r="B950">
            <v>1</v>
          </cell>
        </row>
        <row r="951">
          <cell r="A951" t="str">
            <v>417890.824594907407407140251911359385641790</v>
          </cell>
          <cell r="B951">
            <v>1</v>
          </cell>
        </row>
        <row r="952">
          <cell r="A952" t="str">
            <v>417890.821481481481481140251731359174141789</v>
          </cell>
          <cell r="B952">
            <v>1</v>
          </cell>
        </row>
        <row r="953">
          <cell r="A953" t="str">
            <v>417890.821134259259259140251701359166041789</v>
          </cell>
          <cell r="B953">
            <v>1</v>
          </cell>
        </row>
        <row r="954">
          <cell r="A954" t="str">
            <v>417890.818032407407407140251481359168941789</v>
          </cell>
          <cell r="B954">
            <v>1</v>
          </cell>
        </row>
        <row r="955">
          <cell r="A955" t="str">
            <v>417890.81787037037037140251451359405941790</v>
          </cell>
          <cell r="B955">
            <v>1</v>
          </cell>
        </row>
        <row r="956">
          <cell r="A956" t="str">
            <v>417890.817858796296296140251441359230041789</v>
          </cell>
          <cell r="B956">
            <v>1</v>
          </cell>
        </row>
        <row r="957">
          <cell r="A957" t="str">
            <v>417890.815648148148148140251301359166141789</v>
          </cell>
          <cell r="B957">
            <v>1</v>
          </cell>
        </row>
        <row r="958">
          <cell r="A958" t="str">
            <v>417890.815474537037037140251271359178241789</v>
          </cell>
          <cell r="B958">
            <v>1</v>
          </cell>
        </row>
        <row r="959">
          <cell r="A959" t="str">
            <v>417890.815428240740741140251261359162841789</v>
          </cell>
          <cell r="B959">
            <v>1</v>
          </cell>
        </row>
        <row r="960">
          <cell r="A960" t="str">
            <v>417890.814363425925926140251181359165741789</v>
          </cell>
          <cell r="B960">
            <v>1</v>
          </cell>
        </row>
        <row r="961">
          <cell r="A961" t="str">
            <v>417890.814224537037037140251171359165641789</v>
          </cell>
          <cell r="B961">
            <v>1</v>
          </cell>
        </row>
        <row r="962">
          <cell r="A962" t="str">
            <v>417890.813553240740741140251101359162441789</v>
          </cell>
          <cell r="B962">
            <v>1</v>
          </cell>
        </row>
        <row r="963">
          <cell r="A963" t="str">
            <v>417890.813171296296296140251031359155241789</v>
          </cell>
          <cell r="B963">
            <v>1</v>
          </cell>
        </row>
        <row r="964">
          <cell r="A964" t="str">
            <v>417890.813159722222222140251021359155041789</v>
          </cell>
          <cell r="B964">
            <v>1</v>
          </cell>
        </row>
        <row r="965">
          <cell r="A965" t="str">
            <v>417890.813101851851852140251011359572641790</v>
          </cell>
          <cell r="B965">
            <v>1</v>
          </cell>
        </row>
        <row r="966">
          <cell r="A966" t="str">
            <v>417890.812164351851852140250951359165941789</v>
          </cell>
          <cell r="B966">
            <v>1</v>
          </cell>
        </row>
        <row r="967">
          <cell r="A967" t="str">
            <v>417890.811493055555556140250891359267441790</v>
          </cell>
          <cell r="B967">
            <v>1</v>
          </cell>
        </row>
        <row r="968">
          <cell r="A968" t="str">
            <v>417890.810972222222222140250861359151541789</v>
          </cell>
          <cell r="B968">
            <v>1</v>
          </cell>
        </row>
        <row r="969">
          <cell r="A969" t="str">
            <v>417890.810462962962963140250831359159941789</v>
          </cell>
          <cell r="B969">
            <v>1</v>
          </cell>
        </row>
        <row r="970">
          <cell r="A970" t="str">
            <v>417890.810219907407407140250811359155741789</v>
          </cell>
          <cell r="B970">
            <v>1</v>
          </cell>
        </row>
        <row r="971">
          <cell r="A971" t="str">
            <v>417890.809733796296296140250761359382941790</v>
          </cell>
          <cell r="B971">
            <v>1</v>
          </cell>
        </row>
        <row r="972">
          <cell r="A972" t="str">
            <v>417890.809722222222222140250751359155541789</v>
          </cell>
          <cell r="B972">
            <v>1</v>
          </cell>
        </row>
        <row r="973">
          <cell r="A973" t="str">
            <v>417890.809143518518519140250711359192841789</v>
          </cell>
          <cell r="B973">
            <v>1</v>
          </cell>
        </row>
        <row r="974">
          <cell r="A974" t="str">
            <v>417890.80912037037037140250701359162341789</v>
          </cell>
          <cell r="B974">
            <v>1</v>
          </cell>
        </row>
        <row r="975">
          <cell r="A975" t="str">
            <v>417890.808668981481481140250671359148141789</v>
          </cell>
          <cell r="B975">
            <v>1</v>
          </cell>
        </row>
        <row r="976">
          <cell r="A976" t="str">
            <v>417890.805081018518519140250341359210241789</v>
          </cell>
          <cell r="B976">
            <v>1</v>
          </cell>
        </row>
        <row r="977">
          <cell r="A977" t="str">
            <v>417890.804074074074074140250221359145541789</v>
          </cell>
          <cell r="B977">
            <v>1</v>
          </cell>
        </row>
        <row r="978">
          <cell r="A978" t="str">
            <v>417890.80306712962963140250091359507341790</v>
          </cell>
          <cell r="B978">
            <v>1</v>
          </cell>
        </row>
        <row r="979">
          <cell r="A979" t="str">
            <v>417890.802430555555556140250021359184741789</v>
          </cell>
          <cell r="B979">
            <v>1</v>
          </cell>
        </row>
        <row r="980">
          <cell r="A980" t="str">
            <v>417890.801168981481482140249841359159441789</v>
          </cell>
          <cell r="B980">
            <v>1</v>
          </cell>
        </row>
        <row r="981">
          <cell r="A981" t="str">
            <v>417890.800520833333333140249781359139241789</v>
          </cell>
          <cell r="B981">
            <v>1</v>
          </cell>
        </row>
        <row r="982">
          <cell r="A982" t="str">
            <v>417890.800509259259259140249771359184641789</v>
          </cell>
          <cell r="B982">
            <v>1</v>
          </cell>
        </row>
        <row r="983">
          <cell r="A983" t="str">
            <v>417890.799884259259259140249701359135341789</v>
          </cell>
          <cell r="B983">
            <v>1</v>
          </cell>
        </row>
        <row r="984">
          <cell r="A984" t="str">
            <v>417890.799618055555556140249691359159741789</v>
          </cell>
          <cell r="B984">
            <v>1</v>
          </cell>
        </row>
        <row r="985">
          <cell r="A985" t="str">
            <v>417890.799166666666667140249611359139341789</v>
          </cell>
          <cell r="B985">
            <v>1</v>
          </cell>
        </row>
        <row r="986">
          <cell r="A986" t="str">
            <v>417890.797777777777778140249411359134241789</v>
          </cell>
          <cell r="B986">
            <v>1</v>
          </cell>
        </row>
        <row r="987">
          <cell r="A987" t="str">
            <v>417890.79744212962963140249371359386141790</v>
          </cell>
          <cell r="B987">
            <v>1</v>
          </cell>
        </row>
        <row r="988">
          <cell r="A988" t="str">
            <v>417890.797268518518519140249361359145341789</v>
          </cell>
          <cell r="B988">
            <v>1</v>
          </cell>
        </row>
        <row r="989">
          <cell r="A989" t="str">
            <v>417890.796886574074074140249331359133441789</v>
          </cell>
          <cell r="B989">
            <v>1</v>
          </cell>
        </row>
        <row r="990">
          <cell r="A990" t="str">
            <v>417890.796759259259259140249301359133541789</v>
          </cell>
          <cell r="B990">
            <v>1</v>
          </cell>
        </row>
        <row r="991">
          <cell r="A991" t="str">
            <v>417890.795150462962963140249131359145441789</v>
          </cell>
          <cell r="B991">
            <v>1</v>
          </cell>
        </row>
        <row r="992">
          <cell r="A992" t="str">
            <v>417890.794513888888889140249061359151641789</v>
          </cell>
          <cell r="B992">
            <v>1</v>
          </cell>
        </row>
        <row r="993">
          <cell r="A993" t="str">
            <v>417890.794259259259259140249051359178341789</v>
          </cell>
          <cell r="B993">
            <v>1</v>
          </cell>
        </row>
        <row r="994">
          <cell r="A994" t="str">
            <v>417890.793344907407407140248941359127441789</v>
          </cell>
          <cell r="B994">
            <v>1</v>
          </cell>
        </row>
        <row r="995">
          <cell r="A995" t="str">
            <v>417890.792592592592593140248851359155641789</v>
          </cell>
          <cell r="B995">
            <v>1</v>
          </cell>
        </row>
        <row r="996">
          <cell r="A996" t="str">
            <v>417890.792523148148148140248821359159541789</v>
          </cell>
          <cell r="B996">
            <v>1</v>
          </cell>
        </row>
        <row r="997">
          <cell r="A997" t="str">
            <v>417890.792106481481481140248731359133741789</v>
          </cell>
          <cell r="B997">
            <v>1</v>
          </cell>
        </row>
        <row r="998">
          <cell r="A998" t="str">
            <v>417890.790694444444444140248621359129141789</v>
          </cell>
          <cell r="B998">
            <v>1</v>
          </cell>
        </row>
        <row r="999">
          <cell r="A999" t="str">
            <v>417890.790162037037037140248561359124341789</v>
          </cell>
          <cell r="B999">
            <v>1</v>
          </cell>
        </row>
        <row r="1000">
          <cell r="A1000" t="str">
            <v>417890.789282407407407140248461359145041789</v>
          </cell>
          <cell r="B1000">
            <v>1</v>
          </cell>
        </row>
        <row r="1001">
          <cell r="A1001" t="str">
            <v>417890.788854166666667140248401359342041790</v>
          </cell>
          <cell r="B1001">
            <v>1</v>
          </cell>
        </row>
        <row r="1002">
          <cell r="A1002" t="str">
            <v>417890.788854166666667140248391359118241789</v>
          </cell>
          <cell r="B1002">
            <v>1</v>
          </cell>
        </row>
        <row r="1003">
          <cell r="A1003" t="str">
            <v>417890.788576388888889140248331359125141789</v>
          </cell>
          <cell r="B1003">
            <v>1</v>
          </cell>
        </row>
        <row r="1004">
          <cell r="A1004" t="str">
            <v>417890.788368055555556140248291359177841789</v>
          </cell>
          <cell r="B1004">
            <v>1</v>
          </cell>
        </row>
        <row r="1005">
          <cell r="A1005" t="str">
            <v>417890.788206018518518140248261359134641789</v>
          </cell>
          <cell r="B1005">
            <v>1</v>
          </cell>
        </row>
        <row r="1006">
          <cell r="A1006" t="str">
            <v>417890.787881944444444140248201359119641789</v>
          </cell>
          <cell r="B1006">
            <v>1</v>
          </cell>
        </row>
        <row r="1007">
          <cell r="A1007" t="str">
            <v>417890.787777777777778140248161359276041790</v>
          </cell>
          <cell r="B1007">
            <v>1</v>
          </cell>
        </row>
        <row r="1008">
          <cell r="A1008" t="str">
            <v>417890.787268518518519140248081359125241789</v>
          </cell>
          <cell r="B1008">
            <v>1</v>
          </cell>
        </row>
        <row r="1009">
          <cell r="A1009" t="str">
            <v>417890.786782407407407140248011359133341789</v>
          </cell>
          <cell r="B1009">
            <v>1</v>
          </cell>
        </row>
        <row r="1010">
          <cell r="A1010" t="str">
            <v>417890.78625140247961359159041789</v>
          </cell>
          <cell r="B1010">
            <v>1</v>
          </cell>
        </row>
        <row r="1011">
          <cell r="A1011" t="str">
            <v>417890.785844907407407140247911359134441789</v>
          </cell>
          <cell r="B1011">
            <v>1</v>
          </cell>
        </row>
        <row r="1012">
          <cell r="A1012" t="str">
            <v>417890.785520833333333140247851359169041789</v>
          </cell>
          <cell r="B1012">
            <v>1</v>
          </cell>
        </row>
        <row r="1013">
          <cell r="A1013" t="str">
            <v>417890.784976851851852140247771359344941790</v>
          </cell>
          <cell r="B1013">
            <v>1</v>
          </cell>
        </row>
        <row r="1014">
          <cell r="A1014" t="str">
            <v>417890.784814814814815140247751359119041789</v>
          </cell>
          <cell r="B1014">
            <v>1</v>
          </cell>
        </row>
        <row r="1015">
          <cell r="A1015" t="str">
            <v>417890.783773148148148140247661359139741789</v>
          </cell>
          <cell r="B1015">
            <v>1</v>
          </cell>
        </row>
        <row r="1016">
          <cell r="A1016" t="str">
            <v>417890.782708333333333140247501359117341789</v>
          </cell>
          <cell r="B1016">
            <v>1</v>
          </cell>
        </row>
        <row r="1017">
          <cell r="A1017" t="str">
            <v>417890.782465277777778140247471359457241790</v>
          </cell>
          <cell r="B1017">
            <v>1</v>
          </cell>
        </row>
        <row r="1018">
          <cell r="A1018" t="str">
            <v>417890.78212962962963140247451359134741789</v>
          </cell>
          <cell r="B1018">
            <v>1</v>
          </cell>
        </row>
        <row r="1019">
          <cell r="A1019" t="str">
            <v>417890.782071759259259140247441359102541789</v>
          </cell>
          <cell r="B1019">
            <v>1</v>
          </cell>
        </row>
        <row r="1020">
          <cell r="A1020" t="str">
            <v>417890.781319444444444140247311359112041789</v>
          </cell>
          <cell r="B1020">
            <v>1</v>
          </cell>
        </row>
        <row r="1021">
          <cell r="A1021" t="str">
            <v>417890.781122685185185140247281359504341790</v>
          </cell>
          <cell r="B1021">
            <v>1</v>
          </cell>
        </row>
        <row r="1022">
          <cell r="A1022" t="str">
            <v>417890.780648148148148140247221359129741789</v>
          </cell>
          <cell r="B1022">
            <v>1</v>
          </cell>
        </row>
        <row r="1023">
          <cell r="A1023" t="str">
            <v>417890.780335648148148140247141359155441789</v>
          </cell>
          <cell r="B1023">
            <v>1</v>
          </cell>
        </row>
        <row r="1024">
          <cell r="A1024" t="str">
            <v>417890.780162037037037140247121359133941789</v>
          </cell>
          <cell r="B1024">
            <v>1</v>
          </cell>
        </row>
        <row r="1025">
          <cell r="A1025" t="str">
            <v>417890.780127314814815140247101359178541789</v>
          </cell>
          <cell r="B1025">
            <v>1</v>
          </cell>
        </row>
        <row r="1026">
          <cell r="A1026" t="str">
            <v>417890.779513888888889140247021359102241789</v>
          </cell>
          <cell r="B1026">
            <v>1</v>
          </cell>
        </row>
        <row r="1027">
          <cell r="A1027" t="str">
            <v>417890.779421296296296140247001359117641789</v>
          </cell>
          <cell r="B1027">
            <v>1</v>
          </cell>
        </row>
        <row r="1028">
          <cell r="A1028" t="str">
            <v>417890.779351851851852140246991359133641789</v>
          </cell>
          <cell r="B1028">
            <v>1</v>
          </cell>
        </row>
        <row r="1029">
          <cell r="A1029" t="str">
            <v>417890.779097222222222140246971359101741789</v>
          </cell>
          <cell r="B1029">
            <v>1</v>
          </cell>
        </row>
        <row r="1030">
          <cell r="A1030" t="str">
            <v>417890.778981481481481140246941359139541789</v>
          </cell>
          <cell r="B1030">
            <v>1</v>
          </cell>
        </row>
        <row r="1031">
          <cell r="A1031" t="str">
            <v>417890.778958333333333140246931359314141790</v>
          </cell>
          <cell r="B1031">
            <v>1</v>
          </cell>
        </row>
        <row r="1032">
          <cell r="A1032" t="str">
            <v>417890.778923611111111140246921359134041789</v>
          </cell>
          <cell r="B1032">
            <v>1</v>
          </cell>
        </row>
        <row r="1033">
          <cell r="A1033" t="str">
            <v>417890.778680555555555140246881359110641789</v>
          </cell>
          <cell r="B1033">
            <v>1</v>
          </cell>
        </row>
        <row r="1034">
          <cell r="A1034" t="str">
            <v>417890.778599537037037140246851359147741789</v>
          </cell>
          <cell r="B1034">
            <v>1</v>
          </cell>
        </row>
        <row r="1035">
          <cell r="A1035" t="str">
            <v>417890.778576388888889140246841359108841789</v>
          </cell>
          <cell r="B1035">
            <v>1</v>
          </cell>
        </row>
        <row r="1036">
          <cell r="A1036" t="str">
            <v>417890.778564814814815140246831359119141789</v>
          </cell>
          <cell r="B1036">
            <v>1</v>
          </cell>
        </row>
        <row r="1037">
          <cell r="A1037" t="str">
            <v>417890.777303240740741140246681359130141789</v>
          </cell>
          <cell r="B1037">
            <v>1</v>
          </cell>
        </row>
        <row r="1038">
          <cell r="A1038" t="str">
            <v>417890.776967592592593140246611359098741789</v>
          </cell>
          <cell r="B1038">
            <v>1</v>
          </cell>
        </row>
        <row r="1039">
          <cell r="A1039" t="str">
            <v>417890.776203703703704140246481359101641789</v>
          </cell>
          <cell r="B1039">
            <v>1</v>
          </cell>
        </row>
        <row r="1040">
          <cell r="A1040" t="str">
            <v>417890.775648148148148140246411359207841789</v>
          </cell>
          <cell r="B1040">
            <v>1</v>
          </cell>
        </row>
        <row r="1041">
          <cell r="A1041" t="str">
            <v>417890.774814814814815140246261359093541789</v>
          </cell>
          <cell r="B1041">
            <v>1</v>
          </cell>
        </row>
        <row r="1042">
          <cell r="A1042" t="str">
            <v>417890.774814814814815140246281359125441789</v>
          </cell>
          <cell r="B1042">
            <v>1</v>
          </cell>
        </row>
        <row r="1043">
          <cell r="A1043" t="str">
            <v>417890.774282407407407140246201359098441789</v>
          </cell>
          <cell r="B1043">
            <v>1</v>
          </cell>
        </row>
        <row r="1044">
          <cell r="A1044" t="str">
            <v>417890.773564814814815140246081359096941789</v>
          </cell>
          <cell r="B1044">
            <v>1</v>
          </cell>
        </row>
        <row r="1045">
          <cell r="A1045" t="str">
            <v>417890.772986111111111140246011359130041789</v>
          </cell>
          <cell r="B1045">
            <v>1</v>
          </cell>
        </row>
        <row r="1046">
          <cell r="A1046" t="str">
            <v>417890.772928240740741140245991359094041789</v>
          </cell>
          <cell r="B1046">
            <v>1</v>
          </cell>
        </row>
        <row r="1047">
          <cell r="A1047" t="str">
            <v>417890.772916666666667140245981359094241789</v>
          </cell>
          <cell r="B1047">
            <v>1</v>
          </cell>
        </row>
        <row r="1048">
          <cell r="A1048" t="str">
            <v>417890.772743055555556140245931359092941789</v>
          </cell>
          <cell r="B1048">
            <v>1</v>
          </cell>
        </row>
        <row r="1049">
          <cell r="A1049" t="str">
            <v>417890.772465277777778140245871359188641789</v>
          </cell>
          <cell r="B1049">
            <v>1</v>
          </cell>
        </row>
        <row r="1050">
          <cell r="A1050" t="str">
            <v>417890.77224537037037140245851359098041789</v>
          </cell>
          <cell r="B1050">
            <v>1</v>
          </cell>
        </row>
        <row r="1051">
          <cell r="A1051" t="str">
            <v>417890.771527777777778140245761359145641789</v>
          </cell>
          <cell r="B1051">
            <v>1</v>
          </cell>
        </row>
        <row r="1052">
          <cell r="A1052" t="str">
            <v>417890.771354166666667140245731359102141789</v>
          </cell>
          <cell r="B1052">
            <v>1</v>
          </cell>
        </row>
        <row r="1053">
          <cell r="A1053" t="str">
            <v>417890.771099537037037140245681359279641790</v>
          </cell>
          <cell r="B1053">
            <v>1</v>
          </cell>
        </row>
        <row r="1054">
          <cell r="A1054" t="str">
            <v>417890.771030092592593140245641359443241790</v>
          </cell>
          <cell r="B1054">
            <v>1</v>
          </cell>
        </row>
        <row r="1055">
          <cell r="A1055" t="str">
            <v>417890.770405092592593140245591359098241789</v>
          </cell>
          <cell r="B1055">
            <v>1</v>
          </cell>
        </row>
        <row r="1056">
          <cell r="A1056" t="str">
            <v>417890.770208333333333140245561359111641789</v>
          </cell>
          <cell r="B1056">
            <v>1</v>
          </cell>
        </row>
        <row r="1057">
          <cell r="A1057" t="str">
            <v>417890.769861111111111140245491359096541789</v>
          </cell>
          <cell r="B1057">
            <v>1</v>
          </cell>
        </row>
        <row r="1058">
          <cell r="A1058" t="str">
            <v>417890.769513888888889140245451359102441789</v>
          </cell>
          <cell r="B1058">
            <v>1</v>
          </cell>
        </row>
        <row r="1059">
          <cell r="A1059" t="str">
            <v>417890.768680555555556140245341359162541789</v>
          </cell>
          <cell r="B1059">
            <v>1</v>
          </cell>
        </row>
        <row r="1060">
          <cell r="A1060" t="str">
            <v>417890.768344907407407140245291359096041789</v>
          </cell>
          <cell r="B1060">
            <v>1</v>
          </cell>
        </row>
        <row r="1061">
          <cell r="A1061" t="str">
            <v>417890.767858796296296140245191359093041789</v>
          </cell>
          <cell r="B1061">
            <v>1</v>
          </cell>
        </row>
        <row r="1062">
          <cell r="A1062" t="str">
            <v>417890.76662037037037140245001359104341789</v>
          </cell>
          <cell r="B1062">
            <v>1</v>
          </cell>
        </row>
        <row r="1063">
          <cell r="A1063" t="str">
            <v>417890.766435185185185140244981359088541789</v>
          </cell>
          <cell r="B1063">
            <v>1</v>
          </cell>
        </row>
        <row r="1064">
          <cell r="A1064" t="str">
            <v>417890.766157407407407140244931359101341789</v>
          </cell>
          <cell r="B1064">
            <v>1</v>
          </cell>
        </row>
        <row r="1065">
          <cell r="A1065" t="str">
            <v>417890.765486111111111140244841359093841789</v>
          </cell>
          <cell r="B1065">
            <v>1</v>
          </cell>
        </row>
        <row r="1066">
          <cell r="A1066" t="str">
            <v>417890.765034722222222140244801359103441789</v>
          </cell>
          <cell r="B1066">
            <v>1</v>
          </cell>
        </row>
        <row r="1067">
          <cell r="A1067" t="str">
            <v>417890.764803240740741140244721359288341790</v>
          </cell>
          <cell r="B1067">
            <v>1</v>
          </cell>
        </row>
        <row r="1068">
          <cell r="A1068" t="str">
            <v>417890.764710648148148140244711359102041789</v>
          </cell>
          <cell r="B1068">
            <v>1</v>
          </cell>
        </row>
        <row r="1069">
          <cell r="A1069" t="str">
            <v>417890.761412037037037140244181359077141789</v>
          </cell>
          <cell r="B1069">
            <v>1</v>
          </cell>
        </row>
        <row r="1070">
          <cell r="A1070" t="str">
            <v>417890.761412037037037140244191359089441789</v>
          </cell>
          <cell r="B1070">
            <v>1</v>
          </cell>
        </row>
        <row r="1071">
          <cell r="A1071" t="str">
            <v>417890.761319444444445140244171359144941789</v>
          </cell>
          <cell r="B1071">
            <v>1</v>
          </cell>
        </row>
        <row r="1072">
          <cell r="A1072" t="str">
            <v>417890.760775462962963140244161359084441789</v>
          </cell>
          <cell r="B1072">
            <v>1</v>
          </cell>
        </row>
        <row r="1073">
          <cell r="A1073" t="str">
            <v>417890.760393518518519140244131359103541789</v>
          </cell>
          <cell r="B1073">
            <v>1</v>
          </cell>
        </row>
        <row r="1074">
          <cell r="A1074" t="str">
            <v>417890.759675925925926140244051359119441789</v>
          </cell>
          <cell r="B1074">
            <v>1</v>
          </cell>
        </row>
        <row r="1075">
          <cell r="A1075" t="str">
            <v>417890.759606481481481140244021359083841789</v>
          </cell>
          <cell r="B1075">
            <v>1</v>
          </cell>
        </row>
        <row r="1076">
          <cell r="A1076" t="str">
            <v>417890.759583333333333140244011359073241789</v>
          </cell>
          <cell r="B1076">
            <v>1</v>
          </cell>
        </row>
        <row r="1077">
          <cell r="A1077" t="str">
            <v>417890.759548611111111140244001359162041789</v>
          </cell>
          <cell r="B1077">
            <v>1</v>
          </cell>
        </row>
        <row r="1078">
          <cell r="A1078" t="str">
            <v>417890.758194444444444140243801359074341789</v>
          </cell>
          <cell r="B1078">
            <v>1</v>
          </cell>
        </row>
        <row r="1079">
          <cell r="A1079" t="str">
            <v>417890.758090277777778140243771359332041790</v>
          </cell>
          <cell r="B1079">
            <v>1</v>
          </cell>
        </row>
        <row r="1080">
          <cell r="A1080" t="str">
            <v>417890.758020833333333140243761359084741789</v>
          </cell>
          <cell r="B1080">
            <v>1</v>
          </cell>
        </row>
        <row r="1081">
          <cell r="A1081" t="str">
            <v>417890.757511574074074140243691359067641789</v>
          </cell>
          <cell r="B1081">
            <v>1</v>
          </cell>
        </row>
        <row r="1082">
          <cell r="A1082" t="str">
            <v>417890.757210648148148140243651359084641789</v>
          </cell>
          <cell r="B1082">
            <v>1</v>
          </cell>
        </row>
        <row r="1083">
          <cell r="A1083" t="str">
            <v>417890.756689814814815140243541359072441789</v>
          </cell>
          <cell r="B1083">
            <v>1</v>
          </cell>
        </row>
        <row r="1084">
          <cell r="A1084" t="str">
            <v>417890.756400462962963140243481359066041789</v>
          </cell>
          <cell r="B1084">
            <v>1</v>
          </cell>
        </row>
        <row r="1085">
          <cell r="A1085" t="str">
            <v>417890.756215277777778140243431359074441789</v>
          </cell>
          <cell r="B1085">
            <v>1</v>
          </cell>
        </row>
        <row r="1086">
          <cell r="A1086" t="str">
            <v>417890.756134259259259140243411359067841789</v>
          </cell>
          <cell r="B1086">
            <v>1</v>
          </cell>
        </row>
        <row r="1087">
          <cell r="A1087" t="str">
            <v>417890.755729166666667140243361359073041789</v>
          </cell>
          <cell r="B1087">
            <v>1</v>
          </cell>
        </row>
        <row r="1088">
          <cell r="A1088" t="str">
            <v>417890.755324074074074140243311359130241789</v>
          </cell>
          <cell r="B1088">
            <v>1</v>
          </cell>
        </row>
        <row r="1089">
          <cell r="A1089" t="str">
            <v>417890.754386574074074140243171359103341789</v>
          </cell>
          <cell r="B1089">
            <v>1</v>
          </cell>
        </row>
        <row r="1090">
          <cell r="A1090" t="str">
            <v>417890.753391203703704140243041359067941789</v>
          </cell>
          <cell r="B1090">
            <v>1</v>
          </cell>
        </row>
        <row r="1091">
          <cell r="A1091" t="str">
            <v>417890.752476851851852140242931359066441789</v>
          </cell>
          <cell r="B1091">
            <v>1</v>
          </cell>
        </row>
        <row r="1092">
          <cell r="A1092" t="str">
            <v>417890.752372685185185140242911359066541789</v>
          </cell>
          <cell r="B1092">
            <v>1</v>
          </cell>
        </row>
        <row r="1093">
          <cell r="A1093" t="str">
            <v>417890.752152777777778140242831359071941789</v>
          </cell>
          <cell r="B1093">
            <v>1</v>
          </cell>
        </row>
        <row r="1094">
          <cell r="A1094" t="str">
            <v>417890.751273148148148140242691359078441789</v>
          </cell>
          <cell r="B1094">
            <v>1</v>
          </cell>
        </row>
        <row r="1095">
          <cell r="A1095" t="str">
            <v>417890.750497685185185140242511359094141789</v>
          </cell>
          <cell r="B1095">
            <v>1</v>
          </cell>
        </row>
        <row r="1096">
          <cell r="A1096" t="str">
            <v>417890.749953703703704140242411359084141789</v>
          </cell>
          <cell r="B1096">
            <v>1</v>
          </cell>
        </row>
        <row r="1097">
          <cell r="A1097" t="str">
            <v>417890.748773148148148140242251359083541789</v>
          </cell>
          <cell r="B1097">
            <v>1</v>
          </cell>
        </row>
        <row r="1098">
          <cell r="A1098" t="str">
            <v>417890.7484375140242171359101041789</v>
          </cell>
          <cell r="B1098">
            <v>1</v>
          </cell>
        </row>
        <row r="1099">
          <cell r="A1099" t="str">
            <v>417890.748298611111111140242141359055441789</v>
          </cell>
          <cell r="B1099">
            <v>1</v>
          </cell>
        </row>
        <row r="1100">
          <cell r="A1100" t="str">
            <v>417890.748287037037037140242131359061841789</v>
          </cell>
          <cell r="B1100">
            <v>1</v>
          </cell>
        </row>
        <row r="1101">
          <cell r="A1101" t="str">
            <v>417890.748171296296296140242121359064941789</v>
          </cell>
          <cell r="B1101">
            <v>1</v>
          </cell>
        </row>
        <row r="1102">
          <cell r="A1102" t="str">
            <v>417890.747835648148148140242061359055641789</v>
          </cell>
          <cell r="B1102">
            <v>1</v>
          </cell>
        </row>
        <row r="1103">
          <cell r="A1103" t="str">
            <v>417890.747777777777778140242041359065541789</v>
          </cell>
          <cell r="B1103">
            <v>1</v>
          </cell>
        </row>
        <row r="1104">
          <cell r="A1104" t="str">
            <v>417890.747650462962963140242011359065041789</v>
          </cell>
          <cell r="B1104">
            <v>1</v>
          </cell>
        </row>
        <row r="1105">
          <cell r="A1105" t="str">
            <v>417890.747106481481482140241881359058541789</v>
          </cell>
          <cell r="B1105">
            <v>1</v>
          </cell>
        </row>
        <row r="1106">
          <cell r="A1106" t="str">
            <v>417890.746678240740741140241771359054341789</v>
          </cell>
          <cell r="B1106">
            <v>1</v>
          </cell>
        </row>
        <row r="1107">
          <cell r="A1107" t="str">
            <v>417890.745868055555556140241641359060241789</v>
          </cell>
          <cell r="B1107">
            <v>1</v>
          </cell>
        </row>
        <row r="1108">
          <cell r="A1108" t="str">
            <v>417890.74537037037037140241541359093941789</v>
          </cell>
          <cell r="B1108">
            <v>1</v>
          </cell>
        </row>
        <row r="1109">
          <cell r="A1109" t="str">
            <v>417890.744456018518519140241371359054641789</v>
          </cell>
          <cell r="B1109">
            <v>1</v>
          </cell>
        </row>
        <row r="1110">
          <cell r="A1110" t="str">
            <v>417890.744305555555556140241341359043741789</v>
          </cell>
          <cell r="B1110">
            <v>1</v>
          </cell>
        </row>
        <row r="1111">
          <cell r="A1111" t="str">
            <v>417890.743912037037037140241211359047341789</v>
          </cell>
          <cell r="B1111">
            <v>1</v>
          </cell>
        </row>
        <row r="1112">
          <cell r="A1112" t="str">
            <v>417890.74375140241191359084041789</v>
          </cell>
          <cell r="B1112">
            <v>1</v>
          </cell>
        </row>
        <row r="1113">
          <cell r="A1113" t="str">
            <v>417890.743483796296296140241131359066741789</v>
          </cell>
          <cell r="B1113">
            <v>1</v>
          </cell>
        </row>
        <row r="1114">
          <cell r="A1114" t="str">
            <v>417890.741458333333333140240831359051641789</v>
          </cell>
          <cell r="B1114">
            <v>1</v>
          </cell>
        </row>
        <row r="1115">
          <cell r="A1115" t="str">
            <v>417890.741111111111111140240771359110441789</v>
          </cell>
          <cell r="B1115">
            <v>1</v>
          </cell>
        </row>
        <row r="1116">
          <cell r="A1116" t="str">
            <v>417890.741111111111111140240781359052741789</v>
          </cell>
          <cell r="B1116">
            <v>1</v>
          </cell>
        </row>
        <row r="1117">
          <cell r="A1117" t="str">
            <v>417890.740219907407408140240631359054741789</v>
          </cell>
          <cell r="B1117">
            <v>1</v>
          </cell>
        </row>
        <row r="1118">
          <cell r="A1118" t="str">
            <v>417890.740081018518519140240581359042441789</v>
          </cell>
          <cell r="B1118">
            <v>1</v>
          </cell>
        </row>
        <row r="1119">
          <cell r="A1119" t="str">
            <v>417890.739780092592593140240511359102941789</v>
          </cell>
          <cell r="B1119">
            <v>1</v>
          </cell>
        </row>
        <row r="1120">
          <cell r="A1120" t="str">
            <v>417890.73900462962963140240411359509241790</v>
          </cell>
          <cell r="B1120">
            <v>1</v>
          </cell>
        </row>
        <row r="1121">
          <cell r="A1121" t="str">
            <v>417890.738356481481481140240291359059241789</v>
          </cell>
          <cell r="B1121">
            <v>1</v>
          </cell>
        </row>
        <row r="1122">
          <cell r="A1122" t="str">
            <v>417890.73818287037037140240281359065841789</v>
          </cell>
          <cell r="B1122">
            <v>1</v>
          </cell>
        </row>
        <row r="1123">
          <cell r="A1123" t="str">
            <v>417890.738136574074074140240271359111741789</v>
          </cell>
          <cell r="B1123">
            <v>1</v>
          </cell>
        </row>
        <row r="1124">
          <cell r="A1124" t="str">
            <v>417890.738055555555556140240261359071641789</v>
          </cell>
          <cell r="B1124">
            <v>1</v>
          </cell>
        </row>
        <row r="1125">
          <cell r="A1125" t="str">
            <v>417890.737893518518518140240211359047141789</v>
          </cell>
          <cell r="B1125">
            <v>1</v>
          </cell>
        </row>
        <row r="1126">
          <cell r="A1126" t="str">
            <v>417890.737743055555556140240181359078941789</v>
          </cell>
          <cell r="B1126">
            <v>1</v>
          </cell>
        </row>
        <row r="1127">
          <cell r="A1127" t="str">
            <v>417890.737627314814815140240141359360841790</v>
          </cell>
          <cell r="B1127">
            <v>1</v>
          </cell>
        </row>
        <row r="1128">
          <cell r="A1128" t="str">
            <v>417890.7371875140240061359052641789</v>
          </cell>
          <cell r="B1128">
            <v>1</v>
          </cell>
        </row>
        <row r="1129">
          <cell r="A1129" t="str">
            <v>417890.736736111111111140239961359111441789</v>
          </cell>
          <cell r="B1129">
            <v>1</v>
          </cell>
        </row>
        <row r="1130">
          <cell r="A1130" t="str">
            <v>417890.736180555555556140239871359064841789</v>
          </cell>
          <cell r="B1130">
            <v>1</v>
          </cell>
        </row>
        <row r="1131">
          <cell r="A1131" t="str">
            <v>417890.736111111111111140239851359041641789</v>
          </cell>
          <cell r="B1131">
            <v>1</v>
          </cell>
        </row>
        <row r="1132">
          <cell r="A1132" t="str">
            <v>417890.735358796296296140239741359050741789</v>
          </cell>
          <cell r="B1132">
            <v>1</v>
          </cell>
        </row>
        <row r="1133">
          <cell r="A1133" t="str">
            <v>417890.735185185185185140239711359048141789</v>
          </cell>
          <cell r="B1133">
            <v>1</v>
          </cell>
        </row>
        <row r="1134">
          <cell r="A1134" t="str">
            <v>417890.734976851851852140239661359030641789</v>
          </cell>
          <cell r="B1134">
            <v>1</v>
          </cell>
        </row>
        <row r="1135">
          <cell r="A1135" t="str">
            <v>417890.734328703703704140239601359036941789</v>
          </cell>
          <cell r="B1135">
            <v>1</v>
          </cell>
        </row>
        <row r="1136">
          <cell r="A1136" t="str">
            <v>417890.734224537037037140239581359071341789</v>
          </cell>
          <cell r="B1136">
            <v>1</v>
          </cell>
        </row>
        <row r="1137">
          <cell r="A1137" t="str">
            <v>417890.733993055555556140239551359035041789</v>
          </cell>
          <cell r="B1137">
            <v>1</v>
          </cell>
        </row>
        <row r="1138">
          <cell r="A1138" t="str">
            <v>417890.733356481481481140239461359030741789</v>
          </cell>
          <cell r="B1138">
            <v>1</v>
          </cell>
        </row>
        <row r="1139">
          <cell r="A1139" t="str">
            <v>417890.733356481481481140239491359044341789</v>
          </cell>
          <cell r="B1139">
            <v>1</v>
          </cell>
        </row>
        <row r="1140">
          <cell r="A1140" t="str">
            <v>417890.732974537037037140239361359037041789</v>
          </cell>
          <cell r="B1140">
            <v>1</v>
          </cell>
        </row>
        <row r="1141">
          <cell r="A1141" t="str">
            <v>417890.732800925925926140239341359032041789</v>
          </cell>
          <cell r="B1141">
            <v>1</v>
          </cell>
        </row>
        <row r="1142">
          <cell r="A1142" t="str">
            <v>417890.732731481481481140239331359077541789</v>
          </cell>
          <cell r="B1142">
            <v>1</v>
          </cell>
        </row>
        <row r="1143">
          <cell r="A1143" t="str">
            <v>417890.732662037037037140239311359027341789</v>
          </cell>
          <cell r="B1143">
            <v>1</v>
          </cell>
        </row>
        <row r="1144">
          <cell r="A1144" t="str">
            <v>417890.73212962962963140239201359071441789</v>
          </cell>
          <cell r="B1144">
            <v>1</v>
          </cell>
        </row>
        <row r="1145">
          <cell r="A1145" t="str">
            <v>417890.730914351851852140239061359194741789</v>
          </cell>
          <cell r="B1145">
            <v>1</v>
          </cell>
        </row>
        <row r="1146">
          <cell r="A1146" t="str">
            <v>417890.730520833333333140238981359072941789</v>
          </cell>
          <cell r="B1146">
            <v>1</v>
          </cell>
        </row>
        <row r="1147">
          <cell r="A1147" t="str">
            <v>417890.730451388888889140238971359030341789</v>
          </cell>
          <cell r="B1147">
            <v>1</v>
          </cell>
        </row>
        <row r="1148">
          <cell r="A1148" t="str">
            <v>417890.730023148148148140238881359049141789</v>
          </cell>
          <cell r="B1148">
            <v>1</v>
          </cell>
        </row>
        <row r="1149">
          <cell r="A1149" t="str">
            <v>417890.729502314814815140238801359134141789</v>
          </cell>
          <cell r="B1149">
            <v>1</v>
          </cell>
        </row>
        <row r="1150">
          <cell r="A1150" t="str">
            <v>417890.72880787037037140238651359035841789</v>
          </cell>
          <cell r="B1150">
            <v>1</v>
          </cell>
        </row>
        <row r="1151">
          <cell r="A1151" t="str">
            <v>417890.728483796296296140238591359043441789</v>
          </cell>
          <cell r="B1151">
            <v>1</v>
          </cell>
        </row>
        <row r="1152">
          <cell r="A1152" t="str">
            <v>417890.728414351851852140238571359049841789</v>
          </cell>
          <cell r="B1152">
            <v>1</v>
          </cell>
        </row>
        <row r="1153">
          <cell r="A1153" t="str">
            <v>417890.727662037037037140238501359060141789</v>
          </cell>
          <cell r="B1153">
            <v>1</v>
          </cell>
        </row>
        <row r="1154">
          <cell r="A1154" t="str">
            <v>417890.72755787037037140238481359019641789</v>
          </cell>
          <cell r="B1154">
            <v>1</v>
          </cell>
        </row>
        <row r="1155">
          <cell r="A1155" t="str">
            <v>417890.727326388888889140238431359042641789</v>
          </cell>
          <cell r="B1155">
            <v>1</v>
          </cell>
        </row>
        <row r="1156">
          <cell r="A1156" t="str">
            <v>417890.726122685185185140238271359071741789</v>
          </cell>
          <cell r="B1156">
            <v>1</v>
          </cell>
        </row>
        <row r="1157">
          <cell r="A1157" t="str">
            <v>417890.725150462962963140238091359042941789</v>
          </cell>
          <cell r="B1157">
            <v>1</v>
          </cell>
        </row>
        <row r="1158">
          <cell r="A1158" t="str">
            <v>417890.724803240740741140237961359014241789</v>
          </cell>
          <cell r="B1158">
            <v>1</v>
          </cell>
        </row>
        <row r="1159">
          <cell r="A1159" t="str">
            <v>417890.724351851851852140237921359012141789</v>
          </cell>
          <cell r="B1159">
            <v>1</v>
          </cell>
        </row>
        <row r="1160">
          <cell r="A1160" t="str">
            <v>417890.723923611111111140237811359097041789</v>
          </cell>
          <cell r="B1160">
            <v>1</v>
          </cell>
        </row>
        <row r="1161">
          <cell r="A1161" t="str">
            <v>417890.72369212962963140237751359011241789</v>
          </cell>
          <cell r="B1161">
            <v>1</v>
          </cell>
        </row>
        <row r="1162">
          <cell r="A1162" t="str">
            <v>417890.722592592592593140237541359020841789</v>
          </cell>
          <cell r="B1162">
            <v>1</v>
          </cell>
        </row>
        <row r="1163">
          <cell r="A1163" t="str">
            <v>417890.722523148148148140237501359007741789</v>
          </cell>
          <cell r="B1163">
            <v>1</v>
          </cell>
        </row>
        <row r="1164">
          <cell r="A1164" t="str">
            <v>417890.722152777777778140237401359035441789</v>
          </cell>
          <cell r="B1164">
            <v>1</v>
          </cell>
        </row>
        <row r="1165">
          <cell r="A1165" t="str">
            <v>417890.721574074074074140237311359049341789</v>
          </cell>
          <cell r="B1165">
            <v>1</v>
          </cell>
        </row>
        <row r="1166">
          <cell r="A1166" t="str">
            <v>417890.720810185185185140237171359020041789</v>
          </cell>
          <cell r="B1166">
            <v>1</v>
          </cell>
        </row>
        <row r="1167">
          <cell r="A1167" t="str">
            <v>417890.720752314814815140237161359077641789</v>
          </cell>
          <cell r="B1167">
            <v>1</v>
          </cell>
        </row>
        <row r="1168">
          <cell r="A1168" t="str">
            <v>417890.720416666666667140237071359031341789</v>
          </cell>
          <cell r="B1168">
            <v>1</v>
          </cell>
        </row>
        <row r="1169">
          <cell r="A1169" t="str">
            <v>417890.720300925925926140237041359010441789</v>
          </cell>
          <cell r="B1169">
            <v>1</v>
          </cell>
        </row>
        <row r="1170">
          <cell r="A1170" t="str">
            <v>417890.72025462962963140237021359025941789</v>
          </cell>
          <cell r="B1170">
            <v>1</v>
          </cell>
        </row>
        <row r="1171">
          <cell r="A1171" t="str">
            <v>417890.720243055555556140237011359029941789</v>
          </cell>
          <cell r="B1171">
            <v>1</v>
          </cell>
        </row>
        <row r="1172">
          <cell r="A1172" t="str">
            <v>417890.719363425925926140236921359001141789</v>
          </cell>
          <cell r="B1172">
            <v>1</v>
          </cell>
        </row>
        <row r="1173">
          <cell r="A1173" t="str">
            <v>417890.719050925925926140236841359013841789</v>
          </cell>
          <cell r="B1173">
            <v>1</v>
          </cell>
        </row>
        <row r="1174">
          <cell r="A1174" t="str">
            <v>417890.718946759259259140236821359019741789</v>
          </cell>
          <cell r="B1174">
            <v>1</v>
          </cell>
        </row>
        <row r="1175">
          <cell r="A1175" t="str">
            <v>417890.718333333333333140236681359026441789</v>
          </cell>
          <cell r="B1175">
            <v>1</v>
          </cell>
        </row>
        <row r="1176">
          <cell r="A1176" t="str">
            <v>417890.717789351851852140236601359031441789</v>
          </cell>
          <cell r="B1176">
            <v>1</v>
          </cell>
        </row>
        <row r="1177">
          <cell r="A1177" t="str">
            <v>417890.716793981481481140236421359449741790</v>
          </cell>
          <cell r="B1177">
            <v>1</v>
          </cell>
        </row>
        <row r="1178">
          <cell r="A1178" t="str">
            <v>417890.716006944444444140236311359020341789</v>
          </cell>
          <cell r="B1178">
            <v>1</v>
          </cell>
        </row>
        <row r="1179">
          <cell r="A1179" t="str">
            <v>417890.715706018518519140236261359005141789</v>
          </cell>
          <cell r="B1179">
            <v>1</v>
          </cell>
        </row>
        <row r="1180">
          <cell r="A1180" t="str">
            <v>417890.71568287037037140236251359010541789</v>
          </cell>
          <cell r="B1180">
            <v>1</v>
          </cell>
        </row>
        <row r="1181">
          <cell r="A1181" t="str">
            <v>417890.715023148148148140236111359025841789</v>
          </cell>
          <cell r="B1181">
            <v>1</v>
          </cell>
        </row>
        <row r="1182">
          <cell r="A1182" t="str">
            <v>417890.714583333333333140236021359068441789</v>
          </cell>
          <cell r="B1182">
            <v>1</v>
          </cell>
        </row>
        <row r="1183">
          <cell r="A1183" t="str">
            <v>417890.714479166666667140236011359000741789</v>
          </cell>
          <cell r="B1183">
            <v>1</v>
          </cell>
        </row>
        <row r="1184">
          <cell r="A1184" t="str">
            <v>417890.714467592592593140236001358995141789</v>
          </cell>
          <cell r="B1184">
            <v>1</v>
          </cell>
        </row>
        <row r="1185">
          <cell r="A1185" t="str">
            <v>417890.714131944444444140235911358997641789</v>
          </cell>
          <cell r="B1185">
            <v>1</v>
          </cell>
        </row>
        <row r="1186">
          <cell r="A1186" t="str">
            <v>417890.714016203703704140235891359021241789</v>
          </cell>
          <cell r="B1186">
            <v>1</v>
          </cell>
        </row>
        <row r="1187">
          <cell r="A1187" t="str">
            <v>417890.713935185185185140235881359042141789</v>
          </cell>
          <cell r="B1187">
            <v>1</v>
          </cell>
        </row>
        <row r="1188">
          <cell r="A1188" t="str">
            <v>417890.713703703703704140235851359349041790</v>
          </cell>
          <cell r="B1188">
            <v>1</v>
          </cell>
        </row>
        <row r="1189">
          <cell r="A1189" t="str">
            <v>417890.713321759259259140235731359000841789</v>
          </cell>
          <cell r="B1189">
            <v>1</v>
          </cell>
        </row>
        <row r="1190">
          <cell r="A1190" t="str">
            <v>417890.712881944444444140235631359020641789</v>
          </cell>
          <cell r="B1190">
            <v>1</v>
          </cell>
        </row>
        <row r="1191">
          <cell r="A1191" t="str">
            <v>417890.711793981481482140235491359017641789</v>
          </cell>
          <cell r="B1191">
            <v>1</v>
          </cell>
        </row>
        <row r="1192">
          <cell r="A1192" t="str">
            <v>417890.711689814814815140235471359004941789</v>
          </cell>
          <cell r="B1192">
            <v>1</v>
          </cell>
        </row>
        <row r="1193">
          <cell r="A1193" t="str">
            <v>417890.7115625140235451359007841789</v>
          </cell>
          <cell r="B1193">
            <v>1</v>
          </cell>
        </row>
        <row r="1194">
          <cell r="A1194" t="str">
            <v>417890.7109375140235341358997341789</v>
          </cell>
          <cell r="B1194">
            <v>1</v>
          </cell>
        </row>
        <row r="1195">
          <cell r="A1195" t="str">
            <v>417890.710833333333333140235321359029541789</v>
          </cell>
          <cell r="B1195">
            <v>1</v>
          </cell>
        </row>
        <row r="1196">
          <cell r="A1196" t="str">
            <v>417890.710601851851852140235301359020941789</v>
          </cell>
          <cell r="B1196">
            <v>1</v>
          </cell>
        </row>
        <row r="1197">
          <cell r="A1197" t="str">
            <v>417890.710173611111111140235191359020241789</v>
          </cell>
          <cell r="B1197">
            <v>1</v>
          </cell>
        </row>
        <row r="1198">
          <cell r="A1198" t="str">
            <v>417890.710173611111111140235201358996641789</v>
          </cell>
          <cell r="B1198">
            <v>1</v>
          </cell>
        </row>
        <row r="1199">
          <cell r="A1199" t="str">
            <v>417890.709722222222222140235091358992041789</v>
          </cell>
          <cell r="B1199">
            <v>1</v>
          </cell>
        </row>
        <row r="1200">
          <cell r="A1200" t="str">
            <v>417890.70931712962963140235011359010341789</v>
          </cell>
          <cell r="B1200">
            <v>1</v>
          </cell>
        </row>
        <row r="1201">
          <cell r="A1201" t="str">
            <v>417890.708090277777778140234781359333141790</v>
          </cell>
          <cell r="B1201">
            <v>1</v>
          </cell>
        </row>
        <row r="1202">
          <cell r="A1202" t="str">
            <v>417890.706990740740741140234571359159841789</v>
          </cell>
          <cell r="B1202">
            <v>1</v>
          </cell>
        </row>
        <row r="1203">
          <cell r="A1203" t="str">
            <v>417890.706967592592593140234561359031741789</v>
          </cell>
          <cell r="B1203">
            <v>1</v>
          </cell>
        </row>
        <row r="1204">
          <cell r="A1204" t="str">
            <v>417890.706574074074074140234451358991141789</v>
          </cell>
          <cell r="B1204">
            <v>1</v>
          </cell>
        </row>
        <row r="1205">
          <cell r="A1205" t="str">
            <v>417890.706319444444444140234391359029341789</v>
          </cell>
          <cell r="B1205">
            <v>1</v>
          </cell>
        </row>
        <row r="1206">
          <cell r="A1206" t="str">
            <v>417890.706296296296296140234381359072641789</v>
          </cell>
          <cell r="B1206">
            <v>1</v>
          </cell>
        </row>
        <row r="1207">
          <cell r="A1207" t="str">
            <v>417890.705578703703704140234341359046941789</v>
          </cell>
          <cell r="B1207">
            <v>1</v>
          </cell>
        </row>
        <row r="1208">
          <cell r="A1208" t="str">
            <v>417890.705393518518519140234321359076641789</v>
          </cell>
          <cell r="B1208">
            <v>1</v>
          </cell>
        </row>
        <row r="1209">
          <cell r="A1209" t="str">
            <v>417890.705069444444444140234241358987741789</v>
          </cell>
          <cell r="B1209">
            <v>1</v>
          </cell>
        </row>
        <row r="1210">
          <cell r="A1210" t="str">
            <v>417890.704976851851852140234201359350941790</v>
          </cell>
          <cell r="B1210">
            <v>1</v>
          </cell>
        </row>
        <row r="1211">
          <cell r="A1211" t="str">
            <v>417890.704768518518519140234141358987541789</v>
          </cell>
          <cell r="B1211">
            <v>1</v>
          </cell>
        </row>
        <row r="1212">
          <cell r="A1212" t="str">
            <v>417890.704525462962963140234051358986141789</v>
          </cell>
          <cell r="B1212">
            <v>1</v>
          </cell>
        </row>
        <row r="1213">
          <cell r="A1213" t="str">
            <v>417890.703831018518518140233981358986741789</v>
          </cell>
          <cell r="B1213">
            <v>1</v>
          </cell>
        </row>
        <row r="1214">
          <cell r="A1214" t="str">
            <v>417890.703831018518518140233961359084941789</v>
          </cell>
          <cell r="B1214">
            <v>1</v>
          </cell>
        </row>
        <row r="1215">
          <cell r="A1215" t="str">
            <v>417890.703553240740741140233901359052841789</v>
          </cell>
          <cell r="B1215">
            <v>1</v>
          </cell>
        </row>
        <row r="1216">
          <cell r="A1216" t="str">
            <v>417890.703402777777778140233851358991941789</v>
          </cell>
          <cell r="B1216">
            <v>1</v>
          </cell>
        </row>
        <row r="1217">
          <cell r="A1217" t="str">
            <v>417890.7021875140233611358980341789</v>
          </cell>
          <cell r="B1217">
            <v>1</v>
          </cell>
        </row>
        <row r="1218">
          <cell r="A1218" t="str">
            <v>417890.702152777777778140233601358987441789</v>
          </cell>
          <cell r="B1218">
            <v>1</v>
          </cell>
        </row>
        <row r="1219">
          <cell r="A1219" t="str">
            <v>417890.702071759259259140233581359347241790</v>
          </cell>
          <cell r="B1219">
            <v>1</v>
          </cell>
        </row>
        <row r="1220">
          <cell r="A1220" t="str">
            <v>417890.702013888888889140233551358986941789</v>
          </cell>
          <cell r="B1220">
            <v>1</v>
          </cell>
        </row>
        <row r="1221">
          <cell r="A1221" t="str">
            <v>417890.701967592592593140233541359055041789</v>
          </cell>
          <cell r="B1221">
            <v>1</v>
          </cell>
        </row>
        <row r="1222">
          <cell r="A1222" t="str">
            <v>417890.701851851851852140233501358986241789</v>
          </cell>
          <cell r="B1222">
            <v>1</v>
          </cell>
        </row>
        <row r="1223">
          <cell r="A1223" t="str">
            <v>417890.701747685185185140233481358996741789</v>
          </cell>
          <cell r="B1223">
            <v>1</v>
          </cell>
        </row>
        <row r="1224">
          <cell r="A1224" t="str">
            <v>417890.701377314814815140233401359314841790</v>
          </cell>
          <cell r="B1224">
            <v>1</v>
          </cell>
        </row>
        <row r="1225">
          <cell r="A1225" t="str">
            <v>417890.700590277777778140233301359097141789</v>
          </cell>
          <cell r="B1225">
            <v>1</v>
          </cell>
        </row>
        <row r="1226">
          <cell r="A1226" t="str">
            <v>417890.700069444444444140233211359008141789</v>
          </cell>
          <cell r="B1226">
            <v>1</v>
          </cell>
        </row>
        <row r="1227">
          <cell r="A1227" t="str">
            <v>417890.699849537037037140233141358999441789</v>
          </cell>
          <cell r="B1227">
            <v>1</v>
          </cell>
        </row>
        <row r="1228">
          <cell r="A1228" t="str">
            <v>417890.699803240740741140233111359316741790</v>
          </cell>
          <cell r="B1228">
            <v>1</v>
          </cell>
        </row>
        <row r="1229">
          <cell r="A1229" t="str">
            <v>417890.699270833333333140233061359144841789</v>
          </cell>
          <cell r="B1229">
            <v>1</v>
          </cell>
        </row>
        <row r="1230">
          <cell r="A1230" t="str">
            <v>417890.699085648148148140233031359064741789</v>
          </cell>
          <cell r="B1230">
            <v>1</v>
          </cell>
        </row>
        <row r="1231">
          <cell r="A1231" t="str">
            <v>417890.698900462962963140232991358977241789</v>
          </cell>
          <cell r="B1231">
            <v>1</v>
          </cell>
        </row>
        <row r="1232">
          <cell r="A1232" t="str">
            <v>417890.698888888888889140232961358976541789</v>
          </cell>
          <cell r="B1232">
            <v>1</v>
          </cell>
        </row>
        <row r="1233">
          <cell r="A1233" t="str">
            <v>417890.698344907407407140232871358976441789</v>
          </cell>
          <cell r="B1233">
            <v>1</v>
          </cell>
        </row>
        <row r="1234">
          <cell r="A1234" t="str">
            <v>417890.698344907407407140232881359561641790</v>
          </cell>
          <cell r="B1234">
            <v>1</v>
          </cell>
        </row>
        <row r="1235">
          <cell r="A1235" t="str">
            <v>417890.698020833333333140232791358978541789</v>
          </cell>
          <cell r="B1235">
            <v>1</v>
          </cell>
        </row>
        <row r="1236">
          <cell r="A1236" t="str">
            <v>417890.697905092592593140232751359031941789</v>
          </cell>
          <cell r="B1236">
            <v>1</v>
          </cell>
        </row>
        <row r="1237">
          <cell r="A1237" t="str">
            <v>417890.696770833333333140232521359555841790</v>
          </cell>
          <cell r="B1237">
            <v>1</v>
          </cell>
        </row>
        <row r="1238">
          <cell r="A1238" t="str">
            <v>417890.696747685185185140232511359052541789</v>
          </cell>
          <cell r="B1238">
            <v>1</v>
          </cell>
        </row>
        <row r="1239">
          <cell r="A1239" t="str">
            <v>417890.696388888888889140232461358992641789</v>
          </cell>
          <cell r="B1239">
            <v>1</v>
          </cell>
        </row>
        <row r="1240">
          <cell r="A1240" t="str">
            <v>417890.6959375140232391358978041789</v>
          </cell>
          <cell r="B1240">
            <v>1</v>
          </cell>
        </row>
        <row r="1241">
          <cell r="A1241" t="str">
            <v>417890.695787037037037140232371358972641789</v>
          </cell>
          <cell r="B1241">
            <v>1</v>
          </cell>
        </row>
        <row r="1242">
          <cell r="A1242" t="str">
            <v>417890.695775462962963140232351358973841789</v>
          </cell>
          <cell r="B1242">
            <v>1</v>
          </cell>
        </row>
        <row r="1243">
          <cell r="A1243" t="str">
            <v>417890.694965277777778140232251359089241789</v>
          </cell>
          <cell r="B1243">
            <v>1</v>
          </cell>
        </row>
        <row r="1244">
          <cell r="A1244" t="str">
            <v>417890.694293981481481140232131358974441789</v>
          </cell>
          <cell r="B1244">
            <v>1</v>
          </cell>
        </row>
        <row r="1245">
          <cell r="A1245" t="str">
            <v>417890.694016203703704140232091358977341789</v>
          </cell>
          <cell r="B1245">
            <v>1</v>
          </cell>
        </row>
        <row r="1246">
          <cell r="A1246" t="str">
            <v>417890.693263888888889140231971358973641789</v>
          </cell>
          <cell r="B1246">
            <v>1</v>
          </cell>
        </row>
        <row r="1247">
          <cell r="A1247" t="str">
            <v>417890.692025462962963140231781358973541789</v>
          </cell>
          <cell r="B1247">
            <v>1</v>
          </cell>
        </row>
        <row r="1248">
          <cell r="A1248" t="str">
            <v>417890.691087962962963140231691358995741789</v>
          </cell>
          <cell r="B1248">
            <v>1</v>
          </cell>
        </row>
        <row r="1249">
          <cell r="A1249" t="str">
            <v>417890.690034722222222140231511358981241789</v>
          </cell>
          <cell r="B1249">
            <v>1</v>
          </cell>
        </row>
        <row r="1250">
          <cell r="A1250" t="str">
            <v>417890.68974537037037140231461358963041789</v>
          </cell>
          <cell r="B1250">
            <v>1</v>
          </cell>
        </row>
        <row r="1251">
          <cell r="A1251" t="str">
            <v>417890.689467592592592140231391359048341789</v>
          </cell>
          <cell r="B1251">
            <v>1</v>
          </cell>
        </row>
        <row r="1252">
          <cell r="A1252" t="str">
            <v>417890.688761574074074140231271358961941789</v>
          </cell>
          <cell r="B1252">
            <v>1</v>
          </cell>
        </row>
        <row r="1253">
          <cell r="A1253" t="str">
            <v>417890.688726851851852140231251358967141789</v>
          </cell>
          <cell r="B1253">
            <v>1</v>
          </cell>
        </row>
        <row r="1254">
          <cell r="A1254" t="str">
            <v>417890.688298611111111140231181359043641789</v>
          </cell>
          <cell r="B1254">
            <v>1</v>
          </cell>
        </row>
        <row r="1255">
          <cell r="A1255" t="str">
            <v>417890.688275462962963140231151358981741789</v>
          </cell>
          <cell r="B1255">
            <v>1</v>
          </cell>
        </row>
        <row r="1256">
          <cell r="A1256" t="str">
            <v>417890.688125140231111358960241789</v>
          </cell>
          <cell r="B1256">
            <v>1</v>
          </cell>
        </row>
        <row r="1257">
          <cell r="A1257" t="str">
            <v>417890.688101851851852140231101358972141789</v>
          </cell>
          <cell r="B1257">
            <v>1</v>
          </cell>
        </row>
        <row r="1258">
          <cell r="A1258" t="str">
            <v>417890.687638888888889140231031358961241789</v>
          </cell>
          <cell r="B1258">
            <v>1</v>
          </cell>
        </row>
        <row r="1259">
          <cell r="A1259" t="str">
            <v>417890.687592592592593140231001358961741789</v>
          </cell>
          <cell r="B1259">
            <v>1</v>
          </cell>
        </row>
        <row r="1260">
          <cell r="A1260" t="str">
            <v>417890.687465277777778140230981358974041789</v>
          </cell>
          <cell r="B1260">
            <v>1</v>
          </cell>
        </row>
        <row r="1261">
          <cell r="A1261" t="str">
            <v>417890.687314814814815140230921358976941789</v>
          </cell>
          <cell r="B1261">
            <v>1</v>
          </cell>
        </row>
        <row r="1262">
          <cell r="A1262" t="str">
            <v>417890.686759259259259140230831358955841789</v>
          </cell>
          <cell r="B1262">
            <v>1</v>
          </cell>
        </row>
        <row r="1263">
          <cell r="A1263" t="str">
            <v>417890.686631944444445140230801358961041789</v>
          </cell>
          <cell r="B1263">
            <v>1</v>
          </cell>
        </row>
        <row r="1264">
          <cell r="A1264" t="str">
            <v>417890.686226851851852140230741358987141789</v>
          </cell>
          <cell r="B1264">
            <v>1</v>
          </cell>
        </row>
        <row r="1265">
          <cell r="A1265" t="str">
            <v>417890.685960648148148140230701358957041789</v>
          </cell>
          <cell r="B1265">
            <v>1</v>
          </cell>
        </row>
        <row r="1266">
          <cell r="A1266" t="str">
            <v>417890.684918981481481140230531358953941789</v>
          </cell>
          <cell r="B1266">
            <v>1</v>
          </cell>
        </row>
        <row r="1267">
          <cell r="A1267" t="str">
            <v>417890.684236111111111140230421358960541789</v>
          </cell>
          <cell r="B1267">
            <v>1</v>
          </cell>
        </row>
        <row r="1268">
          <cell r="A1268" t="str">
            <v>417890.684016203703704140230371358966441789</v>
          </cell>
          <cell r="B1268">
            <v>1</v>
          </cell>
        </row>
        <row r="1269">
          <cell r="A1269" t="str">
            <v>417890.683784722222222140230341358961841789</v>
          </cell>
          <cell r="B1269">
            <v>1</v>
          </cell>
        </row>
        <row r="1270">
          <cell r="A1270" t="str">
            <v>417890.682731481481481140230151358973341789</v>
          </cell>
          <cell r="B1270">
            <v>1</v>
          </cell>
        </row>
        <row r="1271">
          <cell r="A1271" t="str">
            <v>417890.682534722222222140230071358978141789</v>
          </cell>
          <cell r="B1271">
            <v>1</v>
          </cell>
        </row>
        <row r="1272">
          <cell r="A1272" t="str">
            <v>417890.682233796296296140230031358972841789</v>
          </cell>
          <cell r="B1272">
            <v>1</v>
          </cell>
        </row>
        <row r="1273">
          <cell r="A1273" t="str">
            <v>417890.681550925925926140229881358966941789</v>
          </cell>
          <cell r="B1273">
            <v>1</v>
          </cell>
        </row>
        <row r="1274">
          <cell r="A1274" t="str">
            <v>417890.680914351851852140229771358953341789</v>
          </cell>
          <cell r="B1274">
            <v>1</v>
          </cell>
        </row>
        <row r="1275">
          <cell r="A1275" t="str">
            <v>417890.680555555555555140229711358960841789</v>
          </cell>
          <cell r="B1275">
            <v>1</v>
          </cell>
        </row>
        <row r="1276">
          <cell r="A1276" t="str">
            <v>417890.680266203703704140229661358976841789</v>
          </cell>
          <cell r="B1276">
            <v>1</v>
          </cell>
        </row>
        <row r="1277">
          <cell r="A1277" t="str">
            <v>417890.680034722222222140229641358945841789</v>
          </cell>
          <cell r="B1277">
            <v>1</v>
          </cell>
        </row>
        <row r="1278">
          <cell r="A1278" t="str">
            <v>417890.679837962962963140229611359089341789</v>
          </cell>
          <cell r="B1278">
            <v>1</v>
          </cell>
        </row>
        <row r="1279">
          <cell r="A1279" t="str">
            <v>417890.679467592592593140229561358981541789</v>
          </cell>
          <cell r="B1279">
            <v>1</v>
          </cell>
        </row>
        <row r="1280">
          <cell r="A1280" t="str">
            <v>417890.678564814814815140229361358992141789</v>
          </cell>
          <cell r="B1280">
            <v>1</v>
          </cell>
        </row>
        <row r="1281">
          <cell r="A1281" t="str">
            <v>417890.678194444444444140229301358999741789</v>
          </cell>
          <cell r="B1281">
            <v>1</v>
          </cell>
        </row>
        <row r="1282">
          <cell r="A1282" t="str">
            <v>417890.677569444444444140229201358995241789</v>
          </cell>
          <cell r="B1282">
            <v>1</v>
          </cell>
        </row>
        <row r="1283">
          <cell r="A1283" t="str">
            <v>417890.677291666666667140229181359079041789</v>
          </cell>
          <cell r="B1283">
            <v>1</v>
          </cell>
        </row>
        <row r="1284">
          <cell r="A1284" t="str">
            <v>417890.677106481481481140229171358962141789</v>
          </cell>
          <cell r="B1284">
            <v>1</v>
          </cell>
        </row>
        <row r="1285">
          <cell r="A1285" t="str">
            <v>417890.676631944444444140229081359054441789</v>
          </cell>
          <cell r="B1285">
            <v>1</v>
          </cell>
        </row>
        <row r="1286">
          <cell r="A1286" t="str">
            <v>417890.675451388888889140228921358955641789</v>
          </cell>
          <cell r="B1286">
            <v>1</v>
          </cell>
        </row>
        <row r="1287">
          <cell r="A1287" t="str">
            <v>417890.675138888888889140228881358967741789</v>
          </cell>
          <cell r="B1287">
            <v>1</v>
          </cell>
        </row>
        <row r="1288">
          <cell r="A1288" t="str">
            <v>417890.674965277777778140228861359085341789</v>
          </cell>
          <cell r="B1288">
            <v>1</v>
          </cell>
        </row>
        <row r="1289">
          <cell r="A1289" t="str">
            <v>417890.674872685185185140228841358933741789</v>
          </cell>
          <cell r="B1289">
            <v>1</v>
          </cell>
        </row>
        <row r="1290">
          <cell r="A1290" t="str">
            <v>417890.673668981481481140228621359041841789</v>
          </cell>
          <cell r="B1290">
            <v>1</v>
          </cell>
        </row>
        <row r="1291">
          <cell r="A1291" t="str">
            <v>417890.672905092592593140228491358945941789</v>
          </cell>
          <cell r="B1291">
            <v>1</v>
          </cell>
        </row>
        <row r="1292">
          <cell r="A1292" t="str">
            <v>417890.67287037037037140228481358939841789</v>
          </cell>
          <cell r="B1292">
            <v>1</v>
          </cell>
        </row>
        <row r="1293">
          <cell r="A1293" t="str">
            <v>417890.67255787037037140228451359332141790</v>
          </cell>
          <cell r="B1293">
            <v>1</v>
          </cell>
        </row>
        <row r="1294">
          <cell r="A1294" t="str">
            <v>417890.672152777777778140228381359053541789</v>
          </cell>
          <cell r="B1294">
            <v>1</v>
          </cell>
        </row>
        <row r="1295">
          <cell r="A1295" t="str">
            <v>417890.670474537037037140228221358951541789</v>
          </cell>
          <cell r="B1295">
            <v>1</v>
          </cell>
        </row>
        <row r="1296">
          <cell r="A1296" t="str">
            <v>417890.670138888888889140228131358971841789</v>
          </cell>
          <cell r="B1296">
            <v>1</v>
          </cell>
        </row>
        <row r="1297">
          <cell r="A1297" t="str">
            <v>417890.670046296296296140228101358952541789</v>
          </cell>
          <cell r="B1297">
            <v>1</v>
          </cell>
        </row>
        <row r="1298">
          <cell r="A1298" t="str">
            <v>417890.67140228091358953841789</v>
          </cell>
          <cell r="B1298">
            <v>1</v>
          </cell>
        </row>
        <row r="1299">
          <cell r="A1299" t="str">
            <v>417890.669131944444444140227861358981641789</v>
          </cell>
          <cell r="B1299">
            <v>1</v>
          </cell>
        </row>
        <row r="1300">
          <cell r="A1300" t="str">
            <v>417890.668958333333333140227831358939441789</v>
          </cell>
          <cell r="B1300">
            <v>1</v>
          </cell>
        </row>
        <row r="1301">
          <cell r="A1301" t="str">
            <v>417890.668194444444444140227731358953641789</v>
          </cell>
          <cell r="B1301">
            <v>1</v>
          </cell>
        </row>
        <row r="1302">
          <cell r="A1302" t="str">
            <v>417890.66818287037037140227721359083441789</v>
          </cell>
          <cell r="B1302">
            <v>1</v>
          </cell>
        </row>
        <row r="1303">
          <cell r="A1303" t="str">
            <v>417890.667962962962963140227711358929541789</v>
          </cell>
          <cell r="B1303">
            <v>1</v>
          </cell>
        </row>
        <row r="1304">
          <cell r="A1304" t="str">
            <v>417890.667800925925926140227701358934741789</v>
          </cell>
          <cell r="B1304">
            <v>1</v>
          </cell>
        </row>
        <row r="1305">
          <cell r="A1305" t="str">
            <v>417890.667650462962963140227671358933041789</v>
          </cell>
          <cell r="B1305">
            <v>1</v>
          </cell>
        </row>
        <row r="1306">
          <cell r="A1306" t="str">
            <v>417890.666678240740741140227571358924641789</v>
          </cell>
          <cell r="B1306">
            <v>1</v>
          </cell>
        </row>
        <row r="1307">
          <cell r="A1307" t="str">
            <v>417890.664814814814815140227311358934341789</v>
          </cell>
          <cell r="B1307">
            <v>1</v>
          </cell>
        </row>
        <row r="1308">
          <cell r="A1308" t="str">
            <v>417890.664768518518518140227301358939041789</v>
          </cell>
          <cell r="B1308">
            <v>1</v>
          </cell>
        </row>
        <row r="1309">
          <cell r="A1309" t="str">
            <v>417890.664467592592593140227271358956841789</v>
          </cell>
          <cell r="B1309">
            <v>1</v>
          </cell>
        </row>
        <row r="1310">
          <cell r="A1310" t="str">
            <v>417890.661550925925926140226861358925341789</v>
          </cell>
          <cell r="B1310">
            <v>1</v>
          </cell>
        </row>
        <row r="1311">
          <cell r="A1311" t="str">
            <v>417890.661365740740741140226841358920341789</v>
          </cell>
          <cell r="B1311">
            <v>1</v>
          </cell>
        </row>
        <row r="1312">
          <cell r="A1312" t="str">
            <v>417890.660949074074074140226771358934441789</v>
          </cell>
          <cell r="B1312">
            <v>1</v>
          </cell>
        </row>
        <row r="1313">
          <cell r="A1313" t="str">
            <v>417890.660416666666667140226631358925241789</v>
          </cell>
          <cell r="B1313">
            <v>1</v>
          </cell>
        </row>
        <row r="1314">
          <cell r="A1314" t="str">
            <v>417890.659363425925926140226441358934041789</v>
          </cell>
          <cell r="B1314">
            <v>1</v>
          </cell>
        </row>
        <row r="1315">
          <cell r="A1315" t="str">
            <v>417890.65837962962963140226261358995641789</v>
          </cell>
          <cell r="B1315">
            <v>1</v>
          </cell>
        </row>
        <row r="1316">
          <cell r="A1316" t="str">
            <v>417890.657986111111111140226201358993741789</v>
          </cell>
          <cell r="B1316">
            <v>1</v>
          </cell>
        </row>
        <row r="1317">
          <cell r="A1317" t="str">
            <v>417890.65775462962963140226181358919941789</v>
          </cell>
          <cell r="B1317">
            <v>1</v>
          </cell>
        </row>
        <row r="1318">
          <cell r="A1318" t="str">
            <v>417890.65744212962963140226151358924741789</v>
          </cell>
          <cell r="B1318">
            <v>1</v>
          </cell>
        </row>
        <row r="1319">
          <cell r="A1319" t="str">
            <v>417890.657256944444444140226121358915141789</v>
          </cell>
          <cell r="B1319">
            <v>1</v>
          </cell>
        </row>
        <row r="1320">
          <cell r="A1320" t="str">
            <v>417890.656712962962963140226021358920241789</v>
          </cell>
          <cell r="B1320">
            <v>1</v>
          </cell>
        </row>
        <row r="1321">
          <cell r="A1321" t="str">
            <v>417890.655173611111111140225691358930141789</v>
          </cell>
          <cell r="B1321">
            <v>1</v>
          </cell>
        </row>
        <row r="1322">
          <cell r="A1322" t="str">
            <v>417890.654201388888889140225621358924141789</v>
          </cell>
          <cell r="B1322">
            <v>1</v>
          </cell>
        </row>
        <row r="1323">
          <cell r="A1323" t="str">
            <v>417890.653877314814815140225591358929041789</v>
          </cell>
          <cell r="B1323">
            <v>1</v>
          </cell>
        </row>
        <row r="1324">
          <cell r="A1324" t="str">
            <v>417890.653090277777778140225521358911341789</v>
          </cell>
          <cell r="B1324">
            <v>1</v>
          </cell>
        </row>
        <row r="1325">
          <cell r="A1325" t="str">
            <v>417890.652581018518518140225481358924841789</v>
          </cell>
          <cell r="B1325">
            <v>1</v>
          </cell>
        </row>
        <row r="1326">
          <cell r="A1326" t="str">
            <v>417890.652395833333333140225461359026541789</v>
          </cell>
          <cell r="B1326">
            <v>1</v>
          </cell>
        </row>
        <row r="1327">
          <cell r="A1327" t="str">
            <v>417890.651805555555556140225361359025741789</v>
          </cell>
          <cell r="B1327">
            <v>1</v>
          </cell>
        </row>
        <row r="1328">
          <cell r="A1328" t="str">
            <v>417890.651655092592593140225351358933241789</v>
          </cell>
          <cell r="B1328">
            <v>1</v>
          </cell>
        </row>
        <row r="1329">
          <cell r="A1329" t="str">
            <v>417890.651585648148148140225341358909841789</v>
          </cell>
          <cell r="B1329">
            <v>1</v>
          </cell>
        </row>
        <row r="1330">
          <cell r="A1330" t="str">
            <v>417890.651099537037037140225291358951841789</v>
          </cell>
          <cell r="B1330">
            <v>1</v>
          </cell>
        </row>
        <row r="1331">
          <cell r="A1331" t="str">
            <v>417890.650868055555556140225261359322941790</v>
          </cell>
          <cell r="B1331">
            <v>1</v>
          </cell>
        </row>
        <row r="1332">
          <cell r="A1332" t="str">
            <v>417890.650289351851852140225171358909241789</v>
          </cell>
          <cell r="B1332">
            <v>1</v>
          </cell>
        </row>
        <row r="1333">
          <cell r="A1333" t="str">
            <v>417890.649780092592593140225091358938541789</v>
          </cell>
          <cell r="B1333">
            <v>1</v>
          </cell>
        </row>
        <row r="1334">
          <cell r="A1334" t="str">
            <v>417890.6496875140225081358927941789</v>
          </cell>
          <cell r="B1334">
            <v>1</v>
          </cell>
        </row>
        <row r="1335">
          <cell r="A1335" t="str">
            <v>417890.649664351851852140225071358913141789</v>
          </cell>
          <cell r="B1335">
            <v>1</v>
          </cell>
        </row>
        <row r="1336">
          <cell r="A1336" t="str">
            <v>417890.649131944444444140225001358915341789</v>
          </cell>
          <cell r="B1336">
            <v>1</v>
          </cell>
        </row>
        <row r="1337">
          <cell r="A1337" t="str">
            <v>417890.649039351851852140224991358911041789</v>
          </cell>
          <cell r="B1337">
            <v>1</v>
          </cell>
        </row>
        <row r="1338">
          <cell r="A1338" t="str">
            <v>417890.648530092592593140224941358925141789</v>
          </cell>
          <cell r="B1338">
            <v>1</v>
          </cell>
        </row>
        <row r="1339">
          <cell r="A1339" t="str">
            <v>417890.648321759259259140224901358955741789</v>
          </cell>
          <cell r="B1339">
            <v>1</v>
          </cell>
        </row>
        <row r="1340">
          <cell r="A1340" t="str">
            <v>417890.648287037037037140224891358925441789</v>
          </cell>
          <cell r="B1340">
            <v>1</v>
          </cell>
        </row>
        <row r="1341">
          <cell r="A1341" t="str">
            <v>417890.64787037037037140224851358938041789</v>
          </cell>
          <cell r="B1341">
            <v>1</v>
          </cell>
        </row>
        <row r="1342">
          <cell r="A1342" t="str">
            <v>417890.647523148148148140224811358911741789</v>
          </cell>
          <cell r="B1342">
            <v>1</v>
          </cell>
        </row>
        <row r="1343">
          <cell r="A1343" t="str">
            <v>417890.64712962962963140224771358924241789</v>
          </cell>
          <cell r="B1343">
            <v>1</v>
          </cell>
        </row>
        <row r="1344">
          <cell r="A1344" t="str">
            <v>417890.64662037037037140224731358951641789</v>
          </cell>
          <cell r="B1344">
            <v>1</v>
          </cell>
        </row>
        <row r="1345">
          <cell r="A1345" t="str">
            <v>417890.644641203703704140224501358910141789</v>
          </cell>
          <cell r="B1345">
            <v>1</v>
          </cell>
        </row>
        <row r="1346">
          <cell r="A1346" t="str">
            <v>417890.643796296296296140224391358907441789</v>
          </cell>
          <cell r="B1346">
            <v>1</v>
          </cell>
        </row>
        <row r="1347">
          <cell r="A1347" t="str">
            <v>417890.643738425925926140224381358977641789</v>
          </cell>
          <cell r="B1347">
            <v>1</v>
          </cell>
        </row>
        <row r="1348">
          <cell r="A1348" t="str">
            <v>417890.643078703703704140224311358916241789</v>
          </cell>
          <cell r="B1348">
            <v>1</v>
          </cell>
        </row>
        <row r="1349">
          <cell r="A1349" t="str">
            <v>417890.642986111111111140224281358910941789</v>
          </cell>
          <cell r="B1349">
            <v>1</v>
          </cell>
        </row>
        <row r="1350">
          <cell r="A1350" t="str">
            <v>417890.642928240740741140224251358900641789</v>
          </cell>
          <cell r="B1350">
            <v>1</v>
          </cell>
        </row>
        <row r="1351">
          <cell r="A1351" t="str">
            <v>417890.642210648148148140224161358928841789</v>
          </cell>
          <cell r="B1351">
            <v>1</v>
          </cell>
        </row>
        <row r="1352">
          <cell r="A1352" t="str">
            <v>417890.641076388888889140224051359177941789</v>
          </cell>
          <cell r="B1352">
            <v>1</v>
          </cell>
        </row>
        <row r="1353">
          <cell r="A1353" t="str">
            <v>417890.640081018518519140223941359417241790</v>
          </cell>
          <cell r="B1353">
            <v>1</v>
          </cell>
        </row>
        <row r="1354">
          <cell r="A1354" t="str">
            <v>417890.640046296296296140223931359025341789</v>
          </cell>
          <cell r="B1354">
            <v>1</v>
          </cell>
        </row>
        <row r="1355">
          <cell r="A1355" t="str">
            <v>417890.639803240740741140223881358901541789</v>
          </cell>
          <cell r="B1355">
            <v>1</v>
          </cell>
        </row>
        <row r="1356">
          <cell r="A1356" t="str">
            <v>417890.639594907407407140223841358915941789</v>
          </cell>
          <cell r="B1356">
            <v>1</v>
          </cell>
        </row>
        <row r="1357">
          <cell r="A1357" t="str">
            <v>417890.639166666666667140223781358907141789</v>
          </cell>
          <cell r="B1357">
            <v>1</v>
          </cell>
        </row>
        <row r="1358">
          <cell r="A1358" t="str">
            <v>417890.639155092592593140223771358895541789</v>
          </cell>
          <cell r="B1358">
            <v>1</v>
          </cell>
        </row>
        <row r="1359">
          <cell r="A1359" t="str">
            <v>417890.638530092592593140223641359348941790</v>
          </cell>
          <cell r="B1359">
            <v>1</v>
          </cell>
        </row>
        <row r="1360">
          <cell r="A1360" t="str">
            <v>417890.637905092592593140223551358894741789</v>
          </cell>
          <cell r="B1360">
            <v>1</v>
          </cell>
        </row>
        <row r="1361">
          <cell r="A1361" t="str">
            <v>417890.637604166666667140223491358897741789</v>
          </cell>
          <cell r="B1361">
            <v>1</v>
          </cell>
        </row>
        <row r="1362">
          <cell r="A1362" t="str">
            <v>417890.636875140223371359418841790</v>
          </cell>
          <cell r="B1362">
            <v>1</v>
          </cell>
        </row>
        <row r="1363">
          <cell r="A1363" t="str">
            <v>417890.636585648148148140223331359484841790</v>
          </cell>
          <cell r="B1363">
            <v>1</v>
          </cell>
        </row>
        <row r="1364">
          <cell r="A1364" t="str">
            <v>417890.63650462962963140223311358895641789</v>
          </cell>
          <cell r="B1364">
            <v>1</v>
          </cell>
        </row>
        <row r="1365">
          <cell r="A1365" t="str">
            <v>417890.636157407407407140223211359428541790</v>
          </cell>
          <cell r="B1365">
            <v>1</v>
          </cell>
        </row>
        <row r="1366">
          <cell r="A1366" t="str">
            <v>417890.635891203703704140223181359049941789</v>
          </cell>
          <cell r="B1366">
            <v>1</v>
          </cell>
        </row>
        <row r="1367">
          <cell r="A1367" t="str">
            <v>417890.635787037037037140223161358889841789</v>
          </cell>
          <cell r="B1367">
            <v>1</v>
          </cell>
        </row>
        <row r="1368">
          <cell r="A1368" t="str">
            <v>417890.635717592592593140223151358897341789</v>
          </cell>
          <cell r="B1368">
            <v>1</v>
          </cell>
        </row>
        <row r="1369">
          <cell r="A1369" t="str">
            <v>417890.635486111111111140223111358911441789</v>
          </cell>
          <cell r="B1369">
            <v>1</v>
          </cell>
        </row>
        <row r="1370">
          <cell r="A1370" t="str">
            <v>417890.634699074074074140223041359085541789</v>
          </cell>
          <cell r="B1370">
            <v>1</v>
          </cell>
        </row>
        <row r="1371">
          <cell r="A1371" t="str">
            <v>417890.634456018518519140223001358993441789</v>
          </cell>
          <cell r="B1371">
            <v>1</v>
          </cell>
        </row>
        <row r="1372">
          <cell r="A1372" t="str">
            <v>417890.63380787037037140222931358893841789</v>
          </cell>
          <cell r="B1372">
            <v>1</v>
          </cell>
        </row>
        <row r="1373">
          <cell r="A1373" t="str">
            <v>417890.633460648148148140222901358889641789</v>
          </cell>
          <cell r="B1373">
            <v>1</v>
          </cell>
        </row>
        <row r="1374">
          <cell r="A1374" t="str">
            <v>417890.632685185185185140222801359293741790</v>
          </cell>
          <cell r="B1374">
            <v>1</v>
          </cell>
        </row>
        <row r="1375">
          <cell r="A1375" t="str">
            <v>417890.632337962962963140222781359324741790</v>
          </cell>
          <cell r="B1375">
            <v>1</v>
          </cell>
        </row>
        <row r="1376">
          <cell r="A1376" t="str">
            <v>417890.63162037037037140222701359415841790</v>
          </cell>
          <cell r="B1376">
            <v>1</v>
          </cell>
        </row>
        <row r="1377">
          <cell r="A1377" t="str">
            <v>417890.631458333333333140222691358898041789</v>
          </cell>
          <cell r="B1377">
            <v>1</v>
          </cell>
        </row>
        <row r="1378">
          <cell r="A1378" t="str">
            <v>417890.631238425925926140222641359010741789</v>
          </cell>
          <cell r="B1378">
            <v>1</v>
          </cell>
        </row>
        <row r="1379">
          <cell r="A1379" t="str">
            <v>417890.631087962962963140222601358894441789</v>
          </cell>
          <cell r="B1379">
            <v>1</v>
          </cell>
        </row>
        <row r="1380">
          <cell r="A1380" t="str">
            <v>417890.631018518518519140222581358900741789</v>
          </cell>
          <cell r="B1380">
            <v>1</v>
          </cell>
        </row>
        <row r="1381">
          <cell r="A1381" t="str">
            <v>417890.630520833333333140222531359504141790</v>
          </cell>
          <cell r="B1381">
            <v>1</v>
          </cell>
        </row>
        <row r="1382">
          <cell r="A1382" t="str">
            <v>417890.630462962962963140222501358924541789</v>
          </cell>
          <cell r="B1382">
            <v>1</v>
          </cell>
        </row>
        <row r="1383">
          <cell r="A1383" t="str">
            <v>417890.630451388888889140222491359714241790</v>
          </cell>
          <cell r="B1383">
            <v>1</v>
          </cell>
        </row>
        <row r="1384">
          <cell r="A1384" t="str">
            <v>417890.630393518518519140222481358894641789</v>
          </cell>
          <cell r="B1384">
            <v>1</v>
          </cell>
        </row>
        <row r="1385">
          <cell r="A1385" t="str">
            <v>417890.629953703703704140222421358888541789</v>
          </cell>
          <cell r="B1385">
            <v>1</v>
          </cell>
        </row>
        <row r="1386">
          <cell r="A1386" t="str">
            <v>417890.629641203703704140222401358896841789</v>
          </cell>
          <cell r="B1386">
            <v>1</v>
          </cell>
        </row>
        <row r="1387">
          <cell r="A1387" t="str">
            <v>417890.629571759259259140222391358890541789</v>
          </cell>
          <cell r="B1387">
            <v>1</v>
          </cell>
        </row>
        <row r="1388">
          <cell r="A1388" t="str">
            <v>417890.629074074074074140222341358889441789</v>
          </cell>
          <cell r="B1388">
            <v>1</v>
          </cell>
        </row>
        <row r="1389">
          <cell r="A1389" t="str">
            <v>417890.628680555555556140222281358885241789</v>
          </cell>
          <cell r="B1389">
            <v>1</v>
          </cell>
        </row>
        <row r="1390">
          <cell r="A1390" t="str">
            <v>417890.628553240740741140222271358889941789</v>
          </cell>
          <cell r="B1390">
            <v>1</v>
          </cell>
        </row>
        <row r="1391">
          <cell r="A1391" t="str">
            <v>417890.628194444444444140222221358895841789</v>
          </cell>
          <cell r="B1391">
            <v>1</v>
          </cell>
        </row>
        <row r="1392">
          <cell r="A1392" t="str">
            <v>417890.628101851851852140222201358886641789</v>
          </cell>
          <cell r="B1392">
            <v>1</v>
          </cell>
        </row>
        <row r="1393">
          <cell r="A1393" t="str">
            <v>417890.627476851851852140222121358882641789</v>
          </cell>
          <cell r="B1393">
            <v>1</v>
          </cell>
        </row>
        <row r="1394">
          <cell r="A1394" t="str">
            <v>417890.627349537037037140222111358900441789</v>
          </cell>
          <cell r="B1394">
            <v>1</v>
          </cell>
        </row>
        <row r="1395">
          <cell r="A1395" t="str">
            <v>417890.627314814814815140222101359464741790</v>
          </cell>
          <cell r="B1395">
            <v>1</v>
          </cell>
        </row>
        <row r="1396">
          <cell r="A1396" t="str">
            <v>417890.627199074074074140222091358884141789</v>
          </cell>
          <cell r="B1396">
            <v>1</v>
          </cell>
        </row>
        <row r="1397">
          <cell r="A1397" t="str">
            <v>417890.627164351851852140222081358885041789</v>
          </cell>
          <cell r="B1397">
            <v>1</v>
          </cell>
        </row>
        <row r="1398">
          <cell r="A1398" t="str">
            <v>417890.626284722222222140222001358882241789</v>
          </cell>
          <cell r="B1398">
            <v>1</v>
          </cell>
        </row>
        <row r="1399">
          <cell r="A1399" t="str">
            <v>417890.62625140221981358895141789</v>
          </cell>
          <cell r="B1399">
            <v>1</v>
          </cell>
        </row>
        <row r="1400">
          <cell r="A1400" t="str">
            <v>417890.624386574074074140221671358883941789</v>
          </cell>
          <cell r="B1400">
            <v>1</v>
          </cell>
        </row>
        <row r="1401">
          <cell r="A1401" t="str">
            <v>417890.624027777777778140221611359283241790</v>
          </cell>
          <cell r="B1401">
            <v>1</v>
          </cell>
        </row>
        <row r="1402">
          <cell r="A1402" t="str">
            <v>417890.623483796296296140221551358882141789</v>
          </cell>
          <cell r="B1402">
            <v>1</v>
          </cell>
        </row>
        <row r="1403">
          <cell r="A1403" t="str">
            <v>417890.62287037037037140221511358885741789</v>
          </cell>
          <cell r="B1403">
            <v>1</v>
          </cell>
        </row>
        <row r="1404">
          <cell r="A1404" t="str">
            <v>417890.622662037037037140221491358909441789</v>
          </cell>
          <cell r="B1404">
            <v>1</v>
          </cell>
        </row>
        <row r="1405">
          <cell r="A1405" t="str">
            <v>417890.622314814814815140221441358876341789</v>
          </cell>
          <cell r="B1405">
            <v>1</v>
          </cell>
        </row>
        <row r="1406">
          <cell r="A1406" t="str">
            <v>417890.621388888888889140221321358889341789</v>
          </cell>
          <cell r="B1406">
            <v>1</v>
          </cell>
        </row>
        <row r="1407">
          <cell r="A1407" t="str">
            <v>417890.620335648148148140221181358879741789</v>
          </cell>
          <cell r="B1407">
            <v>1</v>
          </cell>
        </row>
        <row r="1408">
          <cell r="A1408" t="str">
            <v>417890.620115740740741140221151358875641789</v>
          </cell>
          <cell r="B1408">
            <v>1</v>
          </cell>
        </row>
        <row r="1409">
          <cell r="A1409" t="str">
            <v>417890.619907407407407140221111358879941789</v>
          </cell>
          <cell r="B1409">
            <v>1</v>
          </cell>
        </row>
        <row r="1410">
          <cell r="A1410" t="str">
            <v>417890.619479166666667140220971358882441789</v>
          </cell>
          <cell r="B1410">
            <v>1</v>
          </cell>
        </row>
        <row r="1411">
          <cell r="A1411" t="str">
            <v>417890.618263888888889140220831358882941789</v>
          </cell>
          <cell r="B1411">
            <v>1</v>
          </cell>
        </row>
        <row r="1412">
          <cell r="A1412" t="str">
            <v>417890.618240740740741140220821359329541790</v>
          </cell>
          <cell r="B1412">
            <v>1</v>
          </cell>
        </row>
        <row r="1413">
          <cell r="A1413" t="str">
            <v>417890.616979166666667140220641358894041789</v>
          </cell>
          <cell r="B1413">
            <v>1</v>
          </cell>
        </row>
        <row r="1414">
          <cell r="A1414" t="str">
            <v>417890.616770833333333140220631358874841789</v>
          </cell>
          <cell r="B1414">
            <v>1</v>
          </cell>
        </row>
        <row r="1415">
          <cell r="A1415" t="str">
            <v>417890.615601851851852140220461358881041789</v>
          </cell>
          <cell r="B1415">
            <v>1</v>
          </cell>
        </row>
        <row r="1416">
          <cell r="A1416" t="str">
            <v>417890.615243055555556140220421358973441789</v>
          </cell>
          <cell r="B1416">
            <v>1</v>
          </cell>
        </row>
        <row r="1417">
          <cell r="A1417" t="str">
            <v>417890.614791666666667140220321358871341789</v>
          </cell>
          <cell r="B1417">
            <v>1</v>
          </cell>
        </row>
        <row r="1418">
          <cell r="A1418" t="str">
            <v>417890.614768518518519140220301359278141790</v>
          </cell>
          <cell r="B1418">
            <v>1</v>
          </cell>
        </row>
        <row r="1419">
          <cell r="A1419" t="str">
            <v>417890.614247685185185140220281358876241789</v>
          </cell>
          <cell r="B1419">
            <v>1</v>
          </cell>
        </row>
        <row r="1420">
          <cell r="A1420" t="str">
            <v>417890.613912037037037140220231358882541789</v>
          </cell>
          <cell r="B1420">
            <v>1</v>
          </cell>
        </row>
        <row r="1421">
          <cell r="A1421" t="str">
            <v>417890.613287037037037140220201358866641789</v>
          </cell>
          <cell r="B1421">
            <v>1</v>
          </cell>
        </row>
        <row r="1422">
          <cell r="A1422" t="str">
            <v>417890.612569444444444140220121358866341789</v>
          </cell>
          <cell r="B1422">
            <v>1</v>
          </cell>
        </row>
        <row r="1423">
          <cell r="A1423" t="str">
            <v>417890.612488425925926140220091358872341789</v>
          </cell>
          <cell r="B1423">
            <v>1</v>
          </cell>
        </row>
        <row r="1424">
          <cell r="A1424" t="str">
            <v>417890.612430555555556140220061359555641790</v>
          </cell>
          <cell r="B1424">
            <v>1</v>
          </cell>
        </row>
        <row r="1425">
          <cell r="A1425" t="str">
            <v>417890.6121875140220041359067441789</v>
          </cell>
          <cell r="B1425">
            <v>1</v>
          </cell>
        </row>
        <row r="1426">
          <cell r="A1426" t="str">
            <v>417890.612106481481482140220031358900841789</v>
          </cell>
          <cell r="B1426">
            <v>1</v>
          </cell>
        </row>
        <row r="1427">
          <cell r="A1427" t="str">
            <v>417890.611898148148148140219991358865841789</v>
          </cell>
          <cell r="B1427">
            <v>1</v>
          </cell>
        </row>
        <row r="1428">
          <cell r="A1428" t="str">
            <v>417890.611516203703704140219951358862341789</v>
          </cell>
          <cell r="B1428">
            <v>1</v>
          </cell>
        </row>
        <row r="1429">
          <cell r="A1429" t="str">
            <v>417890.611354166666667140219911358875541789</v>
          </cell>
          <cell r="B1429">
            <v>1</v>
          </cell>
        </row>
        <row r="1430">
          <cell r="A1430" t="str">
            <v>417890.611331018518518140219901358872141789</v>
          </cell>
          <cell r="B1430">
            <v>1</v>
          </cell>
        </row>
        <row r="1431">
          <cell r="A1431" t="str">
            <v>417890.610266203703704140219761358860941789</v>
          </cell>
          <cell r="B1431">
            <v>1</v>
          </cell>
        </row>
        <row r="1432">
          <cell r="A1432" t="str">
            <v>417890.610150462962963140219751358880841789</v>
          </cell>
          <cell r="B1432">
            <v>1</v>
          </cell>
        </row>
        <row r="1433">
          <cell r="A1433" t="str">
            <v>417890.60962962962963140219721358861741789</v>
          </cell>
          <cell r="B1433">
            <v>1</v>
          </cell>
        </row>
        <row r="1434">
          <cell r="A1434" t="str">
            <v>417890.609363425925926140219671358861641789</v>
          </cell>
          <cell r="B1434">
            <v>1</v>
          </cell>
        </row>
        <row r="1435">
          <cell r="A1435" t="str">
            <v>417890.607222222222222140219421358872541789</v>
          </cell>
          <cell r="B1435">
            <v>1</v>
          </cell>
        </row>
        <row r="1436">
          <cell r="A1436" t="str">
            <v>417890.606655092592593140219311358861141789</v>
          </cell>
          <cell r="B1436">
            <v>1</v>
          </cell>
        </row>
        <row r="1437">
          <cell r="A1437" t="str">
            <v>417890.606388888888889140219291358872041789</v>
          </cell>
          <cell r="B1437">
            <v>1</v>
          </cell>
        </row>
        <row r="1438">
          <cell r="A1438" t="str">
            <v>417890.606273148148148140219281358861341789</v>
          </cell>
          <cell r="B1438">
            <v>1</v>
          </cell>
        </row>
        <row r="1439">
          <cell r="A1439" t="str">
            <v>417890.606157407407407140219271358861241789</v>
          </cell>
          <cell r="B1439">
            <v>1</v>
          </cell>
        </row>
        <row r="1440">
          <cell r="A1440" t="str">
            <v>417890.605578703703704140219191358861941789</v>
          </cell>
          <cell r="B1440">
            <v>1</v>
          </cell>
        </row>
        <row r="1441">
          <cell r="A1441" t="str">
            <v>417890.604583333333333140219071358898141789</v>
          </cell>
          <cell r="B1441">
            <v>1</v>
          </cell>
        </row>
        <row r="1442">
          <cell r="A1442" t="str">
            <v>417890.6040625140219011358854241789</v>
          </cell>
          <cell r="B1442">
            <v>1</v>
          </cell>
        </row>
        <row r="1443">
          <cell r="A1443" t="str">
            <v>417890.603993055555556140219001358880941789</v>
          </cell>
          <cell r="B1443">
            <v>1</v>
          </cell>
        </row>
        <row r="1444">
          <cell r="A1444" t="str">
            <v>417890.602731481481481140218881358883141789</v>
          </cell>
          <cell r="B1444">
            <v>1</v>
          </cell>
        </row>
        <row r="1445">
          <cell r="A1445" t="str">
            <v>417890.602569444444444140218851359162741789</v>
          </cell>
          <cell r="B1445">
            <v>1</v>
          </cell>
        </row>
        <row r="1446">
          <cell r="A1446" t="str">
            <v>417890.602523148148148140218831359275041790</v>
          </cell>
          <cell r="B1446">
            <v>1</v>
          </cell>
        </row>
        <row r="1447">
          <cell r="A1447" t="str">
            <v>417890.602199074074074140218771358888741789</v>
          </cell>
          <cell r="B1447">
            <v>1</v>
          </cell>
        </row>
        <row r="1448">
          <cell r="A1448" t="str">
            <v>417890.601736111111111140218711358852441789</v>
          </cell>
          <cell r="B1448">
            <v>1</v>
          </cell>
        </row>
        <row r="1449">
          <cell r="A1449" t="str">
            <v>417890.6009375140218561358851641789</v>
          </cell>
          <cell r="B1449">
            <v>1</v>
          </cell>
        </row>
        <row r="1450">
          <cell r="A1450" t="str">
            <v>417890.600300925925926140218481358871841789</v>
          </cell>
          <cell r="B1450">
            <v>1</v>
          </cell>
        </row>
        <row r="1451">
          <cell r="A1451" t="str">
            <v>417890.60005787037037140218471358946141789</v>
          </cell>
          <cell r="B1451">
            <v>1</v>
          </cell>
        </row>
        <row r="1452">
          <cell r="A1452" t="str">
            <v>417890.599490740740741140218401358888341789</v>
          </cell>
          <cell r="B1452">
            <v>1</v>
          </cell>
        </row>
        <row r="1453">
          <cell r="A1453" t="str">
            <v>417890.599027777777778140218281359306441790</v>
          </cell>
          <cell r="B1453">
            <v>1</v>
          </cell>
        </row>
        <row r="1454">
          <cell r="A1454" t="str">
            <v>417890.59818287037037140218191359419641790</v>
          </cell>
          <cell r="B1454">
            <v>1</v>
          </cell>
        </row>
        <row r="1455">
          <cell r="A1455" t="str">
            <v>417890.597997685185185140218141359035541789</v>
          </cell>
          <cell r="B1455">
            <v>1</v>
          </cell>
        </row>
        <row r="1456">
          <cell r="A1456" t="str">
            <v>417890.596608796296296140217981359339441790</v>
          </cell>
          <cell r="B1456">
            <v>1</v>
          </cell>
        </row>
        <row r="1457">
          <cell r="A1457" t="str">
            <v>417890.596076388888889140217931358847441789</v>
          </cell>
          <cell r="B1457">
            <v>1</v>
          </cell>
        </row>
        <row r="1458">
          <cell r="A1458" t="str">
            <v>417890.596030092592593140217911358844441789</v>
          </cell>
          <cell r="B1458">
            <v>1</v>
          </cell>
        </row>
        <row r="1459">
          <cell r="A1459" t="str">
            <v>417890.594791666666667140217711359575041790</v>
          </cell>
          <cell r="B1459">
            <v>1</v>
          </cell>
        </row>
        <row r="1460">
          <cell r="A1460" t="str">
            <v>417890.594537037037037140217651358866541789</v>
          </cell>
          <cell r="B1460">
            <v>1</v>
          </cell>
        </row>
        <row r="1461">
          <cell r="A1461" t="str">
            <v>417890.594479166666667140217641358857741789</v>
          </cell>
          <cell r="B1461">
            <v>1</v>
          </cell>
        </row>
        <row r="1462">
          <cell r="A1462" t="str">
            <v>417890.594085648148148140217561358895441789</v>
          </cell>
          <cell r="B1462">
            <v>1</v>
          </cell>
        </row>
        <row r="1463">
          <cell r="A1463" t="str">
            <v>417890.593414351851852140217501358932641789</v>
          </cell>
          <cell r="B1463">
            <v>1</v>
          </cell>
        </row>
        <row r="1464">
          <cell r="A1464" t="str">
            <v>417890.593090277777778140217451358886141789</v>
          </cell>
          <cell r="B1464">
            <v>1</v>
          </cell>
        </row>
        <row r="1465">
          <cell r="A1465" t="str">
            <v>417890.592905092592593140217421358844141789</v>
          </cell>
          <cell r="B1465">
            <v>1</v>
          </cell>
        </row>
        <row r="1466">
          <cell r="A1466" t="str">
            <v>417890.592893518518519140217411358847841789</v>
          </cell>
          <cell r="B1466">
            <v>1</v>
          </cell>
        </row>
        <row r="1467">
          <cell r="A1467" t="str">
            <v>417890.592881944444444140217401358848941789</v>
          </cell>
          <cell r="B1467">
            <v>1</v>
          </cell>
        </row>
        <row r="1468">
          <cell r="A1468" t="str">
            <v>417890.592476851851852140217321358843341789</v>
          </cell>
          <cell r="B1468">
            <v>1</v>
          </cell>
        </row>
        <row r="1469">
          <cell r="A1469" t="str">
            <v>417890.59125140217081358848041789</v>
          </cell>
          <cell r="B1469">
            <v>1</v>
          </cell>
        </row>
        <row r="1470">
          <cell r="A1470" t="str">
            <v>417890.590358796296296140216891358839041789</v>
          </cell>
          <cell r="B1470">
            <v>1</v>
          </cell>
        </row>
        <row r="1471">
          <cell r="A1471" t="str">
            <v>417890.589884259259259140216801358842741789</v>
          </cell>
          <cell r="B1471">
            <v>1</v>
          </cell>
        </row>
        <row r="1472">
          <cell r="A1472" t="str">
            <v>417890.589837962962963140216791358840341789</v>
          </cell>
          <cell r="B1472">
            <v>1</v>
          </cell>
        </row>
        <row r="1473">
          <cell r="A1473" t="str">
            <v>417890.589270833333333140216681359078541789</v>
          </cell>
          <cell r="B1473">
            <v>1</v>
          </cell>
        </row>
        <row r="1474">
          <cell r="A1474" t="str">
            <v>417890.588611111111111140216551358844541789</v>
          </cell>
          <cell r="B1474">
            <v>1</v>
          </cell>
        </row>
        <row r="1475">
          <cell r="A1475" t="str">
            <v>417890.587372685185185140216361358840241789</v>
          </cell>
          <cell r="B1475">
            <v>1</v>
          </cell>
        </row>
        <row r="1476">
          <cell r="A1476" t="str">
            <v>417890.587280092592593140216321358853341789</v>
          </cell>
          <cell r="B1476">
            <v>1</v>
          </cell>
        </row>
        <row r="1477">
          <cell r="A1477" t="str">
            <v>417890.587152777777778140216291358986041789</v>
          </cell>
          <cell r="B1477">
            <v>1</v>
          </cell>
        </row>
        <row r="1478">
          <cell r="A1478" t="str">
            <v>417890.586342592592593140216201358838441789</v>
          </cell>
          <cell r="B1478">
            <v>1</v>
          </cell>
        </row>
        <row r="1479">
          <cell r="A1479" t="str">
            <v>417890.586215277777778140216171358851141789</v>
          </cell>
          <cell r="B1479">
            <v>1</v>
          </cell>
        </row>
        <row r="1480">
          <cell r="A1480" t="str">
            <v>417890.586180555555556140216161359005841789</v>
          </cell>
          <cell r="B1480">
            <v>1</v>
          </cell>
        </row>
        <row r="1481">
          <cell r="A1481" t="str">
            <v>417890.586134259259259140216141358834241789</v>
          </cell>
          <cell r="B1481">
            <v>1</v>
          </cell>
        </row>
        <row r="1482">
          <cell r="A1482" t="str">
            <v>417890.584861111111111140215971358828941789</v>
          </cell>
          <cell r="B1482">
            <v>1</v>
          </cell>
        </row>
        <row r="1483">
          <cell r="A1483" t="str">
            <v>417890.583761574074074140215721358980741789</v>
          </cell>
          <cell r="B1483">
            <v>1</v>
          </cell>
        </row>
        <row r="1484">
          <cell r="A1484" t="str">
            <v>417890.58369212962963140215671358915041789</v>
          </cell>
          <cell r="B1484">
            <v>1</v>
          </cell>
        </row>
        <row r="1485">
          <cell r="A1485" t="str">
            <v>417890.583240740740741140215561358834541789</v>
          </cell>
          <cell r="B1485">
            <v>1</v>
          </cell>
        </row>
        <row r="1486">
          <cell r="A1486" t="str">
            <v>417890.583229166666667140215551358828241789</v>
          </cell>
          <cell r="B1486">
            <v>1</v>
          </cell>
        </row>
        <row r="1487">
          <cell r="A1487" t="str">
            <v>417890.582083333333333140215381358862141789</v>
          </cell>
          <cell r="B1487">
            <v>1</v>
          </cell>
        </row>
        <row r="1488">
          <cell r="A1488" t="str">
            <v>417890.581979166666667140215351358828041789</v>
          </cell>
          <cell r="B1488">
            <v>1</v>
          </cell>
        </row>
        <row r="1489">
          <cell r="A1489" t="str">
            <v>417890.581840277777778140215331358825641789</v>
          </cell>
          <cell r="B1489">
            <v>1</v>
          </cell>
        </row>
        <row r="1490">
          <cell r="A1490" t="str">
            <v>417890.581655092592593140215311358824541789</v>
          </cell>
          <cell r="B1490">
            <v>1</v>
          </cell>
        </row>
        <row r="1491">
          <cell r="A1491" t="str">
            <v>417890.581435185185185140215251358978441789</v>
          </cell>
          <cell r="B1491">
            <v>1</v>
          </cell>
        </row>
        <row r="1492">
          <cell r="A1492" t="str">
            <v>417890.58130787037037140215241358834841789</v>
          </cell>
          <cell r="B1492">
            <v>1</v>
          </cell>
        </row>
        <row r="1493">
          <cell r="A1493" t="str">
            <v>417890.581180555555556140215201358827441789</v>
          </cell>
          <cell r="B1493">
            <v>1</v>
          </cell>
        </row>
        <row r="1494">
          <cell r="A1494" t="str">
            <v>417890.580532407407407140215111359005741789</v>
          </cell>
          <cell r="B1494">
            <v>1</v>
          </cell>
        </row>
        <row r="1495">
          <cell r="A1495" t="str">
            <v>417890.580243055555556140215061358846341789</v>
          </cell>
          <cell r="B1495">
            <v>1</v>
          </cell>
        </row>
        <row r="1496">
          <cell r="A1496" t="str">
            <v>417890.580243055555556140215071359288141790</v>
          </cell>
          <cell r="B1496">
            <v>1</v>
          </cell>
        </row>
        <row r="1497">
          <cell r="A1497" t="str">
            <v>417890.579641203703704140214981358857941789</v>
          </cell>
          <cell r="B1497">
            <v>1</v>
          </cell>
        </row>
        <row r="1498">
          <cell r="A1498" t="str">
            <v>417890.579490740740741140214961358867041789</v>
          </cell>
          <cell r="B1498">
            <v>1</v>
          </cell>
        </row>
        <row r="1499">
          <cell r="A1499" t="str">
            <v>417890.579189814814815140214881359165541789</v>
          </cell>
          <cell r="B1499">
            <v>1</v>
          </cell>
        </row>
        <row r="1500">
          <cell r="A1500" t="str">
            <v>417890.579108796296296140214871358819441789</v>
          </cell>
          <cell r="B1500">
            <v>1</v>
          </cell>
        </row>
        <row r="1501">
          <cell r="A1501" t="str">
            <v>417890.578263888888889140214731358827941789</v>
          </cell>
          <cell r="B1501">
            <v>1</v>
          </cell>
        </row>
        <row r="1502">
          <cell r="A1502" t="str">
            <v>417890.578217592592593140214711358828841789</v>
          </cell>
          <cell r="B1502">
            <v>1</v>
          </cell>
        </row>
        <row r="1503">
          <cell r="A1503" t="str">
            <v>417890.57818287037037140214701359053441789</v>
          </cell>
          <cell r="B1503">
            <v>1</v>
          </cell>
        </row>
        <row r="1504">
          <cell r="A1504" t="str">
            <v>417890.578113425925926140214691358825241789</v>
          </cell>
          <cell r="B1504">
            <v>1</v>
          </cell>
        </row>
        <row r="1505">
          <cell r="A1505" t="str">
            <v>417890.577905092592593140214631358842841789</v>
          </cell>
          <cell r="B1505">
            <v>1</v>
          </cell>
        </row>
        <row r="1506">
          <cell r="A1506" t="str">
            <v>417890.577881944444444140214621358895241789</v>
          </cell>
          <cell r="B1506">
            <v>1</v>
          </cell>
        </row>
        <row r="1507">
          <cell r="A1507" t="str">
            <v>417890.577534722222222140214561358818241789</v>
          </cell>
          <cell r="B1507">
            <v>1</v>
          </cell>
        </row>
        <row r="1508">
          <cell r="A1508" t="str">
            <v>417890.576215277777778140214281358913341789</v>
          </cell>
          <cell r="B1508">
            <v>1</v>
          </cell>
        </row>
        <row r="1509">
          <cell r="A1509" t="str">
            <v>417890.575462962962963140214191358839941789</v>
          </cell>
          <cell r="B1509">
            <v>1</v>
          </cell>
        </row>
        <row r="1510">
          <cell r="A1510" t="str">
            <v>417890.575335648148148140214151358829041789</v>
          </cell>
          <cell r="B1510">
            <v>1</v>
          </cell>
        </row>
        <row r="1511">
          <cell r="A1511" t="str">
            <v>417890.575300925925926140214131358863841789</v>
          </cell>
          <cell r="B1511">
            <v>1</v>
          </cell>
        </row>
        <row r="1512">
          <cell r="A1512" t="str">
            <v>417890.574756944444444140214011358815641789</v>
          </cell>
          <cell r="B1512">
            <v>1</v>
          </cell>
        </row>
        <row r="1513">
          <cell r="A1513" t="str">
            <v>417890.573645833333333140213901358819041789</v>
          </cell>
          <cell r="B1513">
            <v>1</v>
          </cell>
        </row>
        <row r="1514">
          <cell r="A1514" t="str">
            <v>417890.573460648148148140213831358857841789</v>
          </cell>
          <cell r="B1514">
            <v>1</v>
          </cell>
        </row>
        <row r="1515">
          <cell r="A1515" t="str">
            <v>417890.572824074074074140213691358838841789</v>
          </cell>
          <cell r="B1515">
            <v>1</v>
          </cell>
        </row>
        <row r="1516">
          <cell r="A1516" t="str">
            <v>417890.572326388888889140213631359360141790</v>
          </cell>
          <cell r="B1516">
            <v>1</v>
          </cell>
        </row>
        <row r="1517">
          <cell r="A1517" t="str">
            <v>417890.572060185185185140213591358932941789</v>
          </cell>
          <cell r="B1517">
            <v>1</v>
          </cell>
        </row>
        <row r="1518">
          <cell r="A1518" t="str">
            <v>417890.571689814814815140213551358828741789</v>
          </cell>
          <cell r="B1518">
            <v>1</v>
          </cell>
        </row>
        <row r="1519">
          <cell r="A1519" t="str">
            <v>417890.571458333333333140213531358881241789</v>
          </cell>
          <cell r="B1519">
            <v>1</v>
          </cell>
        </row>
        <row r="1520">
          <cell r="A1520" t="str">
            <v>417890.571238425925926140213491358826141789</v>
          </cell>
          <cell r="B1520">
            <v>1</v>
          </cell>
        </row>
        <row r="1521">
          <cell r="A1521" t="str">
            <v>417890.571087962962963140213481358831841789</v>
          </cell>
          <cell r="B1521">
            <v>1</v>
          </cell>
        </row>
        <row r="1522">
          <cell r="A1522" t="str">
            <v>417890.570821759259259140213431358805241789</v>
          </cell>
          <cell r="B1522">
            <v>1</v>
          </cell>
        </row>
        <row r="1523">
          <cell r="A1523" t="str">
            <v>417890.570601851851852140213411358817041789</v>
          </cell>
          <cell r="B1523">
            <v>1</v>
          </cell>
        </row>
        <row r="1524">
          <cell r="A1524" t="str">
            <v>417890.570381944444444140213401359005641789</v>
          </cell>
          <cell r="B1524">
            <v>1</v>
          </cell>
        </row>
        <row r="1525">
          <cell r="A1525" t="str">
            <v>417890.570347222222222140213381358805041789</v>
          </cell>
          <cell r="B1525">
            <v>1</v>
          </cell>
        </row>
        <row r="1526">
          <cell r="A1526" t="str">
            <v>417890.570231481481482140213331358987641789</v>
          </cell>
          <cell r="B1526">
            <v>1</v>
          </cell>
        </row>
        <row r="1527">
          <cell r="A1527" t="str">
            <v>417890.570208333333333140213321358815041789</v>
          </cell>
          <cell r="B1527">
            <v>1</v>
          </cell>
        </row>
        <row r="1528">
          <cell r="A1528" t="str">
            <v>417890.569814814814815140213191358809541789</v>
          </cell>
          <cell r="B1528">
            <v>1</v>
          </cell>
        </row>
        <row r="1529">
          <cell r="A1529" t="str">
            <v>417890.569467592592593140213111358825841789</v>
          </cell>
          <cell r="B1529">
            <v>1</v>
          </cell>
        </row>
        <row r="1530">
          <cell r="A1530" t="str">
            <v>417890.569155092592593140213061358828341789</v>
          </cell>
          <cell r="B1530">
            <v>1</v>
          </cell>
        </row>
        <row r="1531">
          <cell r="A1531" t="str">
            <v>417890.569039351851852140213031358826041789</v>
          </cell>
          <cell r="B1531">
            <v>1</v>
          </cell>
        </row>
        <row r="1532">
          <cell r="A1532" t="str">
            <v>417890.568912037037037140213001358816341789</v>
          </cell>
          <cell r="B1532">
            <v>1</v>
          </cell>
        </row>
        <row r="1533">
          <cell r="A1533" t="str">
            <v>417890.568796296296296140212961358980441789</v>
          </cell>
          <cell r="B1533">
            <v>1</v>
          </cell>
        </row>
        <row r="1534">
          <cell r="A1534" t="str">
            <v>417890.568599537037037140212901359028841789</v>
          </cell>
          <cell r="B1534">
            <v>1</v>
          </cell>
        </row>
        <row r="1535">
          <cell r="A1535" t="str">
            <v>417890.568136574074074140212851359162241789</v>
          </cell>
          <cell r="B1535">
            <v>1</v>
          </cell>
        </row>
        <row r="1536">
          <cell r="A1536" t="str">
            <v>417890.567337962962963140212671358814841789</v>
          </cell>
          <cell r="B1536">
            <v>1</v>
          </cell>
        </row>
        <row r="1537">
          <cell r="A1537" t="str">
            <v>417890.567326388888889140212651358859141789</v>
          </cell>
          <cell r="B1537">
            <v>1</v>
          </cell>
        </row>
        <row r="1538">
          <cell r="A1538" t="str">
            <v>417890.567083333333333140212601358825041789</v>
          </cell>
          <cell r="B1538">
            <v>1</v>
          </cell>
        </row>
        <row r="1539">
          <cell r="A1539" t="str">
            <v>417890.56650462962963140212531358875041789</v>
          </cell>
          <cell r="B1539">
            <v>1</v>
          </cell>
        </row>
        <row r="1540">
          <cell r="A1540" t="str">
            <v>417890.566446759259259140212521358834141789</v>
          </cell>
          <cell r="B1540">
            <v>1</v>
          </cell>
        </row>
        <row r="1541">
          <cell r="A1541" t="str">
            <v>417890.566180555555556140212491358801141789</v>
          </cell>
          <cell r="B1541">
            <v>1</v>
          </cell>
        </row>
        <row r="1542">
          <cell r="A1542" t="str">
            <v>417890.566168981481482140212481358819841789</v>
          </cell>
          <cell r="B1542">
            <v>1</v>
          </cell>
        </row>
        <row r="1543">
          <cell r="A1543" t="str">
            <v>417890.566053240740741140212461358825341789</v>
          </cell>
          <cell r="B1543">
            <v>1</v>
          </cell>
        </row>
        <row r="1544">
          <cell r="A1544" t="str">
            <v>417890.5659375140212441358803041789</v>
          </cell>
          <cell r="B1544">
            <v>1</v>
          </cell>
        </row>
        <row r="1545">
          <cell r="A1545" t="str">
            <v>417890.565925925925926140212431358804641789</v>
          </cell>
          <cell r="B1545">
            <v>1</v>
          </cell>
        </row>
        <row r="1546">
          <cell r="A1546" t="str">
            <v>417890.565729166666667140212401358800041789</v>
          </cell>
          <cell r="B1546">
            <v>1</v>
          </cell>
        </row>
        <row r="1547">
          <cell r="A1547" t="str">
            <v>417890.56474537037037140212241358818741789</v>
          </cell>
          <cell r="B1547">
            <v>1</v>
          </cell>
        </row>
        <row r="1548">
          <cell r="A1548" t="str">
            <v>417890.564421296296296140212221358804841789</v>
          </cell>
          <cell r="B1548">
            <v>1</v>
          </cell>
        </row>
        <row r="1549">
          <cell r="A1549" t="str">
            <v>417890.564050925925926140212171358982141789</v>
          </cell>
          <cell r="B1549">
            <v>1</v>
          </cell>
        </row>
        <row r="1550">
          <cell r="A1550" t="str">
            <v>417890.563923611111111140212151358847241789</v>
          </cell>
          <cell r="B1550">
            <v>1</v>
          </cell>
        </row>
        <row r="1551">
          <cell r="A1551" t="str">
            <v>417890.562465277777778140211851358793741789</v>
          </cell>
          <cell r="B1551">
            <v>1</v>
          </cell>
        </row>
        <row r="1552">
          <cell r="A1552" t="str">
            <v>417890.561388888888889140211611358801541789</v>
          </cell>
          <cell r="B1552">
            <v>1</v>
          </cell>
        </row>
        <row r="1553">
          <cell r="A1553" t="str">
            <v>417890.559236111111111140211321358803241789</v>
          </cell>
          <cell r="B1553">
            <v>1</v>
          </cell>
        </row>
        <row r="1554">
          <cell r="A1554" t="str">
            <v>417890.558634259259259140211211358794141789</v>
          </cell>
          <cell r="B1554">
            <v>1</v>
          </cell>
        </row>
        <row r="1555">
          <cell r="A1555" t="str">
            <v>417890.558240740740741140211121358794541789</v>
          </cell>
          <cell r="B1555">
            <v>1</v>
          </cell>
        </row>
        <row r="1556">
          <cell r="A1556" t="str">
            <v>417890.557986111111111140211081358895341789</v>
          </cell>
          <cell r="B1556">
            <v>1</v>
          </cell>
        </row>
        <row r="1557">
          <cell r="A1557" t="str">
            <v>417890.557766203703704140211021358799041789</v>
          </cell>
          <cell r="B1557">
            <v>1</v>
          </cell>
        </row>
        <row r="1558">
          <cell r="A1558" t="str">
            <v>417890.557465277777778140210941359061441789</v>
          </cell>
          <cell r="B1558">
            <v>1</v>
          </cell>
        </row>
        <row r="1559">
          <cell r="A1559" t="str">
            <v>417890.556979166666667140210871358799941789</v>
          </cell>
          <cell r="B1559">
            <v>1</v>
          </cell>
        </row>
        <row r="1560">
          <cell r="A1560" t="str">
            <v>417890.556574074074074140210851359083741789</v>
          </cell>
          <cell r="B1560">
            <v>1</v>
          </cell>
        </row>
        <row r="1561">
          <cell r="A1561" t="str">
            <v>417890.556087962962963140210731359030241789</v>
          </cell>
          <cell r="B1561">
            <v>1</v>
          </cell>
        </row>
        <row r="1562">
          <cell r="A1562" t="str">
            <v>417890.556030092592593140210711358996441789</v>
          </cell>
          <cell r="B1562">
            <v>1</v>
          </cell>
        </row>
        <row r="1563">
          <cell r="A1563" t="str">
            <v>417890.555902777777778140210671358852941789</v>
          </cell>
          <cell r="B1563">
            <v>1</v>
          </cell>
        </row>
        <row r="1564">
          <cell r="A1564" t="str">
            <v>417890.555462962962963140210571359269141790</v>
          </cell>
          <cell r="B1564">
            <v>1</v>
          </cell>
        </row>
        <row r="1565">
          <cell r="A1565" t="str">
            <v>417890.554918981481482140210491358883841789</v>
          </cell>
          <cell r="B1565">
            <v>1</v>
          </cell>
        </row>
        <row r="1566">
          <cell r="A1566" t="str">
            <v>417890.554756944444444140210451358881941789</v>
          </cell>
          <cell r="B1566">
            <v>1</v>
          </cell>
        </row>
        <row r="1567">
          <cell r="A1567" t="str">
            <v>417890.554571759259259140210411359273241790</v>
          </cell>
          <cell r="B1567">
            <v>1</v>
          </cell>
        </row>
        <row r="1568">
          <cell r="A1568" t="str">
            <v>417890.554398148148148140210381358824941789</v>
          </cell>
          <cell r="B1568">
            <v>1</v>
          </cell>
        </row>
        <row r="1569">
          <cell r="A1569" t="str">
            <v>417890.554143518518519140210361358780841789</v>
          </cell>
          <cell r="B1569">
            <v>1</v>
          </cell>
        </row>
        <row r="1570">
          <cell r="A1570" t="str">
            <v>417890.553738425925926140210231358834741789</v>
          </cell>
          <cell r="B1570">
            <v>1</v>
          </cell>
        </row>
        <row r="1571">
          <cell r="A1571" t="str">
            <v>417890.553356481481481140210131358801241789</v>
          </cell>
          <cell r="B1571">
            <v>1</v>
          </cell>
        </row>
        <row r="1572">
          <cell r="A1572" t="str">
            <v>417890.552905092592593140210051358787541789</v>
          </cell>
          <cell r="B1572">
            <v>1</v>
          </cell>
        </row>
        <row r="1573">
          <cell r="A1573" t="str">
            <v>417890.552430555555556140209961358952341789</v>
          </cell>
          <cell r="B1573">
            <v>1</v>
          </cell>
        </row>
        <row r="1574">
          <cell r="A1574" t="str">
            <v>417890.551041666666667140209781358778441789</v>
          </cell>
          <cell r="B1574">
            <v>1</v>
          </cell>
        </row>
        <row r="1575">
          <cell r="A1575" t="str">
            <v>417890.550729166666667140209721358800341789</v>
          </cell>
          <cell r="B1575">
            <v>1</v>
          </cell>
        </row>
        <row r="1576">
          <cell r="A1576" t="str">
            <v>417890.5503125140209661359312241790</v>
          </cell>
          <cell r="B1576">
            <v>1</v>
          </cell>
        </row>
        <row r="1577">
          <cell r="A1577" t="str">
            <v>417890.550162037037037140209631358992541789</v>
          </cell>
          <cell r="B1577">
            <v>1</v>
          </cell>
        </row>
        <row r="1578">
          <cell r="A1578" t="str">
            <v>417890.550069444444444140209611358792441789</v>
          </cell>
          <cell r="B1578">
            <v>1</v>
          </cell>
        </row>
        <row r="1579">
          <cell r="A1579" t="str">
            <v>417890.549131944444444140209371358781841789</v>
          </cell>
          <cell r="B1579">
            <v>1</v>
          </cell>
        </row>
        <row r="1580">
          <cell r="A1580" t="str">
            <v>417890.549131944444444140209391358986841789</v>
          </cell>
          <cell r="B1580">
            <v>1</v>
          </cell>
        </row>
        <row r="1581">
          <cell r="A1581" t="str">
            <v>417890.548888888888889140209331358860841789</v>
          </cell>
          <cell r="B1581">
            <v>1</v>
          </cell>
        </row>
        <row r="1582">
          <cell r="A1582" t="str">
            <v>417890.54880787037037140209301358786241789</v>
          </cell>
          <cell r="B1582">
            <v>1</v>
          </cell>
        </row>
        <row r="1583">
          <cell r="A1583" t="str">
            <v>417890.548738425925926140209271358842641789</v>
          </cell>
          <cell r="B1583">
            <v>1</v>
          </cell>
        </row>
        <row r="1584">
          <cell r="A1584" t="str">
            <v>417890.547939814814815140209171358771341789</v>
          </cell>
          <cell r="B1584">
            <v>1</v>
          </cell>
        </row>
        <row r="1585">
          <cell r="A1585" t="str">
            <v>417890.547592592592593140209041358772741789</v>
          </cell>
          <cell r="B1585">
            <v>1</v>
          </cell>
        </row>
        <row r="1586">
          <cell r="A1586" t="str">
            <v>417890.547430555555556140209021358779141789</v>
          </cell>
          <cell r="B1586">
            <v>1</v>
          </cell>
        </row>
        <row r="1587">
          <cell r="A1587" t="str">
            <v>417890.546469907407407140208821359068241789</v>
          </cell>
          <cell r="B1587">
            <v>1</v>
          </cell>
        </row>
        <row r="1588">
          <cell r="A1588" t="str">
            <v>417890.546018518518519140208751358772141789</v>
          </cell>
          <cell r="B1588">
            <v>1</v>
          </cell>
        </row>
        <row r="1589">
          <cell r="A1589" t="str">
            <v>417890.545555555555556140208671359276941790</v>
          </cell>
          <cell r="B1589">
            <v>1</v>
          </cell>
        </row>
        <row r="1590">
          <cell r="A1590" t="str">
            <v>417890.545173611111111140208631358771441789</v>
          </cell>
          <cell r="B1590">
            <v>1</v>
          </cell>
        </row>
        <row r="1591">
          <cell r="A1591" t="str">
            <v>417890.543958333333333140208481358767441789</v>
          </cell>
          <cell r="B1591">
            <v>1</v>
          </cell>
        </row>
        <row r="1592">
          <cell r="A1592" t="str">
            <v>417890.543703703703704140208421358884241789</v>
          </cell>
          <cell r="B1592">
            <v>1</v>
          </cell>
        </row>
        <row r="1593">
          <cell r="A1593" t="str">
            <v>417890.542673611111111140208241358782341789</v>
          </cell>
          <cell r="B1593">
            <v>1</v>
          </cell>
        </row>
        <row r="1594">
          <cell r="A1594" t="str">
            <v>417890.54162037037037140208101358885341789</v>
          </cell>
          <cell r="B1594">
            <v>1</v>
          </cell>
        </row>
        <row r="1595">
          <cell r="A1595" t="str">
            <v>417890.541273148148148140208001358763041789</v>
          </cell>
          <cell r="B1595">
            <v>1</v>
          </cell>
        </row>
        <row r="1596">
          <cell r="A1596" t="str">
            <v>417890.539907407407407140207881358866941789</v>
          </cell>
          <cell r="B1596">
            <v>1</v>
          </cell>
        </row>
        <row r="1597">
          <cell r="A1597" t="str">
            <v>417890.539826388888889140207841358769041789</v>
          </cell>
          <cell r="B1597">
            <v>1</v>
          </cell>
        </row>
        <row r="1598">
          <cell r="A1598" t="str">
            <v>417890.539606481481481140207811359089741789</v>
          </cell>
          <cell r="B1598">
            <v>1</v>
          </cell>
        </row>
        <row r="1599">
          <cell r="A1599" t="str">
            <v>417890.539571759259259140207791358763441789</v>
          </cell>
          <cell r="B1599">
            <v>1</v>
          </cell>
        </row>
        <row r="1600">
          <cell r="A1600" t="str">
            <v>417890.538391203703704140207611358886441789</v>
          </cell>
          <cell r="B1600">
            <v>1</v>
          </cell>
        </row>
        <row r="1601">
          <cell r="A1601" t="str">
            <v>417890.538275462962963140207581358828641789</v>
          </cell>
          <cell r="B1601">
            <v>1</v>
          </cell>
        </row>
        <row r="1602">
          <cell r="A1602" t="str">
            <v>417890.537858796296296140207501359124541789</v>
          </cell>
          <cell r="B1602">
            <v>1</v>
          </cell>
        </row>
        <row r="1603">
          <cell r="A1603" t="str">
            <v>417890.537696759259259140207421358759141789</v>
          </cell>
          <cell r="B1603">
            <v>1</v>
          </cell>
        </row>
        <row r="1604">
          <cell r="A1604" t="str">
            <v>417890.536828703703704140207241358767541789</v>
          </cell>
          <cell r="B1604">
            <v>1</v>
          </cell>
        </row>
        <row r="1605">
          <cell r="A1605" t="str">
            <v>417890.536550925925926140207211358767141789</v>
          </cell>
          <cell r="B1605">
            <v>1</v>
          </cell>
        </row>
        <row r="1606">
          <cell r="A1606" t="str">
            <v>417890.535972222222222140207161358861441789</v>
          </cell>
          <cell r="B1606">
            <v>1</v>
          </cell>
        </row>
        <row r="1607">
          <cell r="A1607" t="str">
            <v>417890.535694444444444140207091358757141789</v>
          </cell>
          <cell r="B1607">
            <v>1</v>
          </cell>
        </row>
        <row r="1608">
          <cell r="A1608" t="str">
            <v>417890.535509259259259140207071358763741789</v>
          </cell>
          <cell r="B1608">
            <v>1</v>
          </cell>
        </row>
        <row r="1609">
          <cell r="A1609" t="str">
            <v>417890.535219907407407140207011359066641789</v>
          </cell>
          <cell r="B1609">
            <v>1</v>
          </cell>
        </row>
        <row r="1610">
          <cell r="A1610" t="str">
            <v>417890.535162037037037140206991358767841789</v>
          </cell>
          <cell r="B1610">
            <v>1</v>
          </cell>
        </row>
        <row r="1611">
          <cell r="A1611" t="str">
            <v>417890.534560185185185140206891359066841789</v>
          </cell>
          <cell r="B1611">
            <v>1</v>
          </cell>
        </row>
        <row r="1612">
          <cell r="A1612" t="str">
            <v>417890.534247685185185140206851358756941789</v>
          </cell>
          <cell r="B1612">
            <v>1</v>
          </cell>
        </row>
        <row r="1613">
          <cell r="A1613" t="str">
            <v>417890.533263888888889140206651358777741789</v>
          </cell>
          <cell r="B1613">
            <v>1</v>
          </cell>
        </row>
        <row r="1614">
          <cell r="A1614" t="str">
            <v>417890.532731481481482140206551358757341789</v>
          </cell>
          <cell r="B1614">
            <v>1</v>
          </cell>
        </row>
        <row r="1615">
          <cell r="A1615" t="str">
            <v>417890.532546296296296140206481358896941789</v>
          </cell>
          <cell r="B1615">
            <v>1</v>
          </cell>
        </row>
        <row r="1616">
          <cell r="A1616" t="str">
            <v>417890.532523148148148140206461358910341789</v>
          </cell>
          <cell r="B1616">
            <v>1</v>
          </cell>
        </row>
        <row r="1617">
          <cell r="A1617" t="str">
            <v>417890.531493055555556140206251358754441789</v>
          </cell>
          <cell r="B1617">
            <v>1</v>
          </cell>
        </row>
        <row r="1618">
          <cell r="A1618" t="str">
            <v>417890.528773148148148140205751358817841789</v>
          </cell>
          <cell r="B1618">
            <v>1</v>
          </cell>
        </row>
        <row r="1619">
          <cell r="A1619" t="str">
            <v>417890.52837962962963140205671358757241789</v>
          </cell>
          <cell r="B1619">
            <v>1</v>
          </cell>
        </row>
        <row r="1620">
          <cell r="A1620" t="str">
            <v>417890.527916666666667140205521358758341789</v>
          </cell>
          <cell r="B1620">
            <v>1</v>
          </cell>
        </row>
        <row r="1621">
          <cell r="A1621" t="str">
            <v>417890.527893518518519140205511358755041789</v>
          </cell>
          <cell r="B1621">
            <v>1</v>
          </cell>
        </row>
        <row r="1622">
          <cell r="A1622" t="str">
            <v>417890.527881944444444140205491359588541790</v>
          </cell>
          <cell r="B1622">
            <v>1</v>
          </cell>
        </row>
        <row r="1623">
          <cell r="A1623" t="str">
            <v>417890.527858796296296140205471359110841789</v>
          </cell>
          <cell r="B1623">
            <v>1</v>
          </cell>
        </row>
        <row r="1624">
          <cell r="A1624" t="str">
            <v>417890.526956018518519140205381358745441789</v>
          </cell>
          <cell r="B1624">
            <v>1</v>
          </cell>
        </row>
        <row r="1625">
          <cell r="A1625" t="str">
            <v>417890.526516203703704140205271358784841789</v>
          </cell>
          <cell r="B1625">
            <v>1</v>
          </cell>
        </row>
        <row r="1626">
          <cell r="A1626" t="str">
            <v>417890.526469907407407140205261359443041790</v>
          </cell>
          <cell r="B1626">
            <v>1</v>
          </cell>
        </row>
        <row r="1627">
          <cell r="A1627" t="str">
            <v>417890.526319444444444140205221358769241789</v>
          </cell>
          <cell r="B1627">
            <v>1</v>
          </cell>
        </row>
        <row r="1628">
          <cell r="A1628" t="str">
            <v>417890.525648148148148140205111358753341789</v>
          </cell>
          <cell r="B1628">
            <v>1</v>
          </cell>
        </row>
        <row r="1629">
          <cell r="A1629" t="str">
            <v>417890.524826388888889140204921358746441789</v>
          </cell>
          <cell r="B1629">
            <v>1</v>
          </cell>
        </row>
        <row r="1630">
          <cell r="A1630" t="str">
            <v>417890.524143518518518140204701358740541789</v>
          </cell>
          <cell r="B1630">
            <v>1</v>
          </cell>
        </row>
        <row r="1631">
          <cell r="A1631" t="str">
            <v>417890.522986111111111140204521358915841789</v>
          </cell>
          <cell r="B1631">
            <v>1</v>
          </cell>
        </row>
        <row r="1632">
          <cell r="A1632" t="str">
            <v>417890.52287037037037140204491358763341789</v>
          </cell>
          <cell r="B1632">
            <v>1</v>
          </cell>
        </row>
        <row r="1633">
          <cell r="A1633" t="str">
            <v>417890.521365740740741140204241359090041789</v>
          </cell>
          <cell r="B1633">
            <v>1</v>
          </cell>
        </row>
        <row r="1634">
          <cell r="A1634" t="str">
            <v>417890.520787037037037140204181358745341789</v>
          </cell>
          <cell r="B1634">
            <v>1</v>
          </cell>
        </row>
        <row r="1635">
          <cell r="A1635" t="str">
            <v>417890.520717592592593140204151358737541789</v>
          </cell>
          <cell r="B1635">
            <v>1</v>
          </cell>
        </row>
        <row r="1636">
          <cell r="A1636" t="str">
            <v>417890.520578703703704140204121358732241789</v>
          </cell>
          <cell r="B1636">
            <v>1</v>
          </cell>
        </row>
        <row r="1637">
          <cell r="A1637" t="str">
            <v>417890.520324074074074140204081358732841789</v>
          </cell>
          <cell r="B1637">
            <v>1</v>
          </cell>
        </row>
        <row r="1638">
          <cell r="A1638" t="str">
            <v>417890.519490740740741140204021359159641789</v>
          </cell>
          <cell r="B1638">
            <v>1</v>
          </cell>
        </row>
        <row r="1639">
          <cell r="A1639" t="str">
            <v>417890.519212962962963140203951358735941789</v>
          </cell>
          <cell r="B1639">
            <v>1</v>
          </cell>
        </row>
        <row r="1640">
          <cell r="A1640" t="str">
            <v>417890.518460648148148140203831358735441789</v>
          </cell>
          <cell r="B1640">
            <v>1</v>
          </cell>
        </row>
        <row r="1641">
          <cell r="A1641" t="str">
            <v>417890.518148148148148140203791358735541789</v>
          </cell>
          <cell r="B1641">
            <v>1</v>
          </cell>
        </row>
        <row r="1642">
          <cell r="A1642" t="str">
            <v>417890.518055555555556140203771358741341789</v>
          </cell>
          <cell r="B1642">
            <v>1</v>
          </cell>
        </row>
        <row r="1643">
          <cell r="A1643" t="str">
            <v>417890.517777777777778140203721358736241789</v>
          </cell>
          <cell r="B1643">
            <v>1</v>
          </cell>
        </row>
        <row r="1644">
          <cell r="A1644" t="str">
            <v>417890.517650462962963140203701359035141789</v>
          </cell>
          <cell r="B1644">
            <v>1</v>
          </cell>
        </row>
        <row r="1645">
          <cell r="A1645" t="str">
            <v>417890.517291666666667140203631359020441789</v>
          </cell>
          <cell r="B1645">
            <v>1</v>
          </cell>
        </row>
        <row r="1646">
          <cell r="A1646" t="str">
            <v>417890.516539351851852140203501358728641789</v>
          </cell>
          <cell r="B1646">
            <v>1</v>
          </cell>
        </row>
        <row r="1647">
          <cell r="A1647" t="str">
            <v>417890.516354166666667140203481358730441789</v>
          </cell>
          <cell r="B1647">
            <v>1</v>
          </cell>
        </row>
        <row r="1648">
          <cell r="A1648" t="str">
            <v>417890.51568287037037140203391359579941790</v>
          </cell>
          <cell r="B1648">
            <v>1</v>
          </cell>
        </row>
        <row r="1649">
          <cell r="A1649" t="str">
            <v>417890.515243055555555140203311359311541790</v>
          </cell>
          <cell r="B1649">
            <v>1</v>
          </cell>
        </row>
        <row r="1650">
          <cell r="A1650" t="str">
            <v>417890.515162037037037140203281358740241789</v>
          </cell>
          <cell r="B1650">
            <v>1</v>
          </cell>
        </row>
        <row r="1651">
          <cell r="A1651" t="str">
            <v>417890.51462962962963140203161358730941789</v>
          </cell>
          <cell r="B1651">
            <v>1</v>
          </cell>
        </row>
        <row r="1652">
          <cell r="A1652" t="str">
            <v>417890.514282407407407140203081358731341789</v>
          </cell>
          <cell r="B1652">
            <v>1</v>
          </cell>
        </row>
        <row r="1653">
          <cell r="A1653" t="str">
            <v>417890.514282407407407140203091358764141789</v>
          </cell>
          <cell r="B1653">
            <v>1</v>
          </cell>
        </row>
        <row r="1654">
          <cell r="A1654" t="str">
            <v>417890.513796296296296140203021358987241789</v>
          </cell>
          <cell r="B1654">
            <v>1</v>
          </cell>
        </row>
        <row r="1655">
          <cell r="A1655" t="str">
            <v>417890.513761574074074140202991358721741789</v>
          </cell>
          <cell r="B1655">
            <v>1</v>
          </cell>
        </row>
        <row r="1656">
          <cell r="A1656" t="str">
            <v>417890.513043981481481140202891358731041789</v>
          </cell>
          <cell r="B1656">
            <v>1</v>
          </cell>
        </row>
        <row r="1657">
          <cell r="A1657" t="str">
            <v>417890.512962962962963140202881358752341789</v>
          </cell>
          <cell r="B1657">
            <v>1</v>
          </cell>
        </row>
        <row r="1658">
          <cell r="A1658" t="str">
            <v>417890.512881944444444140202861358772841789</v>
          </cell>
          <cell r="B1658">
            <v>1</v>
          </cell>
        </row>
        <row r="1659">
          <cell r="A1659" t="str">
            <v>417890.511701388888889140202651358753641789</v>
          </cell>
          <cell r="B1659">
            <v>1</v>
          </cell>
        </row>
        <row r="1660">
          <cell r="A1660" t="str">
            <v>417890.511666666666667140202641359169141789</v>
          </cell>
          <cell r="B1660">
            <v>1</v>
          </cell>
        </row>
        <row r="1661">
          <cell r="A1661" t="str">
            <v>417890.510925925925926140202091358966341789</v>
          </cell>
          <cell r="B1661">
            <v>1</v>
          </cell>
        </row>
        <row r="1662">
          <cell r="A1662" t="str">
            <v>417890.510405092592593140202001358731441789</v>
          </cell>
          <cell r="B1662">
            <v>1</v>
          </cell>
        </row>
        <row r="1663">
          <cell r="A1663" t="str">
            <v>417890.509444444444444140201901358740141789</v>
          </cell>
          <cell r="B1663">
            <v>1</v>
          </cell>
        </row>
        <row r="1664">
          <cell r="A1664" t="str">
            <v>417890.509444444444444140201921358754141789</v>
          </cell>
          <cell r="B1664">
            <v>1</v>
          </cell>
        </row>
        <row r="1665">
          <cell r="A1665" t="str">
            <v>417890.509444444444444140201891358740641789</v>
          </cell>
          <cell r="B1665">
            <v>1</v>
          </cell>
        </row>
        <row r="1666">
          <cell r="A1666" t="str">
            <v>417890.507743055555556140201681358721941789</v>
          </cell>
          <cell r="B1666">
            <v>1</v>
          </cell>
        </row>
        <row r="1667">
          <cell r="A1667" t="str">
            <v>417890.507719907407407140201661358731141789</v>
          </cell>
          <cell r="B1667">
            <v>1</v>
          </cell>
        </row>
        <row r="1668">
          <cell r="A1668" t="str">
            <v>417890.507592592592593140201631358707341789</v>
          </cell>
          <cell r="B1668">
            <v>1</v>
          </cell>
        </row>
        <row r="1669">
          <cell r="A1669" t="str">
            <v>417890.507152777777778140201561358720841789</v>
          </cell>
          <cell r="B1669">
            <v>1</v>
          </cell>
        </row>
        <row r="1670">
          <cell r="A1670" t="str">
            <v>417890.507060185185185140201501358712241789</v>
          </cell>
          <cell r="B1670">
            <v>1</v>
          </cell>
        </row>
        <row r="1671">
          <cell r="A1671" t="str">
            <v>417890.506979166666667140201491358712541789</v>
          </cell>
          <cell r="B1671">
            <v>1</v>
          </cell>
        </row>
        <row r="1672">
          <cell r="A1672" t="str">
            <v>417890.506574074074074140201391358721441789</v>
          </cell>
          <cell r="B1672">
            <v>1</v>
          </cell>
        </row>
        <row r="1673">
          <cell r="A1673" t="str">
            <v>417890.504953703703704140201071358711341789</v>
          </cell>
          <cell r="B1673">
            <v>1</v>
          </cell>
        </row>
        <row r="1674">
          <cell r="A1674" t="str">
            <v>417890.504050925925926140200891359101141789</v>
          </cell>
          <cell r="B1674">
            <v>1</v>
          </cell>
        </row>
        <row r="1675">
          <cell r="A1675" t="str">
            <v>417890.503946759259259140200861358726441789</v>
          </cell>
          <cell r="B1675">
            <v>1</v>
          </cell>
        </row>
        <row r="1676">
          <cell r="A1676" t="str">
            <v>417890.503425925925926140200761358720941789</v>
          </cell>
          <cell r="B1676">
            <v>1</v>
          </cell>
        </row>
        <row r="1677">
          <cell r="A1677" t="str">
            <v>417890.502974537037037140200701358799841789</v>
          </cell>
          <cell r="B1677">
            <v>1</v>
          </cell>
        </row>
        <row r="1678">
          <cell r="A1678" t="str">
            <v>417890.502939814814815140200691358725941789</v>
          </cell>
          <cell r="B1678">
            <v>1</v>
          </cell>
        </row>
        <row r="1679">
          <cell r="A1679" t="str">
            <v>417890.502581018518519140200601358722241789</v>
          </cell>
          <cell r="B1679">
            <v>1</v>
          </cell>
        </row>
        <row r="1680">
          <cell r="A1680" t="str">
            <v>417890.501863425925926140200381358721141789</v>
          </cell>
          <cell r="B1680">
            <v>1</v>
          </cell>
        </row>
        <row r="1681">
          <cell r="A1681" t="str">
            <v>417890.501481481481482140200331358720541789</v>
          </cell>
          <cell r="B1681">
            <v>1</v>
          </cell>
        </row>
        <row r="1682">
          <cell r="A1682" t="str">
            <v>417890.501180555555556140200291358829741789</v>
          </cell>
          <cell r="B1682">
            <v>1</v>
          </cell>
        </row>
        <row r="1683">
          <cell r="A1683" t="str">
            <v>417890.501041666666667140200261358707641789</v>
          </cell>
          <cell r="B1683">
            <v>1</v>
          </cell>
        </row>
        <row r="1684">
          <cell r="A1684" t="str">
            <v>417890.500752314814815140200201358999541789</v>
          </cell>
          <cell r="B1684">
            <v>1</v>
          </cell>
        </row>
        <row r="1685">
          <cell r="A1685" t="str">
            <v>417890.500648148148148140200191358694741789</v>
          </cell>
          <cell r="B1685">
            <v>1</v>
          </cell>
        </row>
        <row r="1686">
          <cell r="A1686" t="str">
            <v>417890.500636574074074140200151359096241789</v>
          </cell>
          <cell r="B1686">
            <v>1</v>
          </cell>
        </row>
        <row r="1687">
          <cell r="A1687" t="str">
            <v>417890.500358796296296140200131358735341789</v>
          </cell>
          <cell r="B1687">
            <v>1</v>
          </cell>
        </row>
        <row r="1688">
          <cell r="A1688" t="str">
            <v>417890.499560185185185140199921358861541789</v>
          </cell>
          <cell r="B1688">
            <v>1</v>
          </cell>
        </row>
        <row r="1689">
          <cell r="A1689" t="str">
            <v>417890.497800925925926140199721359151841789</v>
          </cell>
          <cell r="B1689">
            <v>1</v>
          </cell>
        </row>
        <row r="1690">
          <cell r="A1690" t="str">
            <v>417890.497488425925926140199671358701141789</v>
          </cell>
          <cell r="B1690">
            <v>1</v>
          </cell>
        </row>
        <row r="1691">
          <cell r="A1691" t="str">
            <v>417890.496909722222222140199601358706941789</v>
          </cell>
          <cell r="B1691">
            <v>1</v>
          </cell>
        </row>
        <row r="1692">
          <cell r="A1692" t="str">
            <v>417890.496863425925926140199581358689641789</v>
          </cell>
          <cell r="B1692">
            <v>1</v>
          </cell>
        </row>
        <row r="1693">
          <cell r="A1693" t="str">
            <v>417890.496828703703704140199571358788141789</v>
          </cell>
          <cell r="B1693">
            <v>1</v>
          </cell>
        </row>
        <row r="1694">
          <cell r="A1694" t="str">
            <v>417890.496238425925926140199471358693741789</v>
          </cell>
          <cell r="B1694">
            <v>1</v>
          </cell>
        </row>
        <row r="1695">
          <cell r="A1695" t="str">
            <v>417890.495266203703704140199241358694241789</v>
          </cell>
          <cell r="B1695">
            <v>1</v>
          </cell>
        </row>
        <row r="1696">
          <cell r="A1696" t="str">
            <v>417890.494594907407407140199141358911641789</v>
          </cell>
          <cell r="B1696">
            <v>1</v>
          </cell>
        </row>
        <row r="1697">
          <cell r="A1697" t="str">
            <v>417890.494016203703704140199011358693641789</v>
          </cell>
          <cell r="B1697">
            <v>1</v>
          </cell>
        </row>
        <row r="1698">
          <cell r="A1698" t="str">
            <v>417890.493275462962963140198921358853041789</v>
          </cell>
          <cell r="B1698">
            <v>1</v>
          </cell>
        </row>
        <row r="1699">
          <cell r="A1699" t="str">
            <v>417890.493194444444444140198901358688141789</v>
          </cell>
          <cell r="B1699">
            <v>1</v>
          </cell>
        </row>
        <row r="1700">
          <cell r="A1700" t="str">
            <v>417890.493171296296296140198891358700041789</v>
          </cell>
          <cell r="B1700">
            <v>1</v>
          </cell>
        </row>
        <row r="1701">
          <cell r="A1701" t="str">
            <v>417890.492291666666667140198791358706541789</v>
          </cell>
          <cell r="B1701">
            <v>1</v>
          </cell>
        </row>
        <row r="1702">
          <cell r="A1702" t="str">
            <v>417890.492233796296296140198751358960941789</v>
          </cell>
          <cell r="B1702">
            <v>1</v>
          </cell>
        </row>
        <row r="1703">
          <cell r="A1703" t="str">
            <v>417890.4921875140198731359712041790</v>
          </cell>
          <cell r="B1703">
            <v>1</v>
          </cell>
        </row>
        <row r="1704">
          <cell r="A1704" t="str">
            <v>417890.491608796296296140198681358852141789</v>
          </cell>
          <cell r="B1704">
            <v>1</v>
          </cell>
        </row>
        <row r="1705">
          <cell r="A1705" t="str">
            <v>417890.491342592592593140198661358702341789</v>
          </cell>
          <cell r="B1705">
            <v>1</v>
          </cell>
        </row>
        <row r="1706">
          <cell r="A1706" t="str">
            <v>417890.490856481481481140198621359275641790</v>
          </cell>
          <cell r="B1706">
            <v>1</v>
          </cell>
        </row>
        <row r="1707">
          <cell r="A1707" t="str">
            <v>417890.490162037037037140198521358680441789</v>
          </cell>
          <cell r="B1707">
            <v>1</v>
          </cell>
        </row>
        <row r="1708">
          <cell r="A1708" t="str">
            <v>417890.490081018518518140198501358687741789</v>
          </cell>
          <cell r="B1708">
            <v>1</v>
          </cell>
        </row>
        <row r="1709">
          <cell r="A1709" t="str">
            <v>417890.489791666666667140198431358712741789</v>
          </cell>
          <cell r="B1709">
            <v>1</v>
          </cell>
        </row>
        <row r="1710">
          <cell r="A1710" t="str">
            <v>417890.489618055555556140198411358683741789</v>
          </cell>
          <cell r="B1710">
            <v>1</v>
          </cell>
        </row>
        <row r="1711">
          <cell r="A1711" t="str">
            <v>417890.488958333333333140198281358687541789</v>
          </cell>
          <cell r="B1711">
            <v>1</v>
          </cell>
        </row>
        <row r="1712">
          <cell r="A1712" t="str">
            <v>417890.488900462962963140198261358683641789</v>
          </cell>
          <cell r="B1712">
            <v>1</v>
          </cell>
        </row>
        <row r="1713">
          <cell r="A1713" t="str">
            <v>417890.488726851851852140198231358688741789</v>
          </cell>
          <cell r="B1713">
            <v>1</v>
          </cell>
        </row>
        <row r="1714">
          <cell r="A1714" t="str">
            <v>417890.48806712962963140198181359302841790</v>
          </cell>
          <cell r="B1714">
            <v>1</v>
          </cell>
        </row>
        <row r="1715">
          <cell r="A1715" t="str">
            <v>417890.488009259259259140198171358700441789</v>
          </cell>
          <cell r="B1715">
            <v>1</v>
          </cell>
        </row>
        <row r="1716">
          <cell r="A1716" t="str">
            <v>417890.486041666666667140197901358706841789</v>
          </cell>
          <cell r="B1716">
            <v>1</v>
          </cell>
        </row>
        <row r="1717">
          <cell r="A1717" t="str">
            <v>417890.4859375140197851359092841789</v>
          </cell>
          <cell r="B1717">
            <v>1</v>
          </cell>
        </row>
        <row r="1718">
          <cell r="A1718" t="str">
            <v>417890.485543981481481140197811358694641789</v>
          </cell>
          <cell r="B1718">
            <v>1</v>
          </cell>
        </row>
        <row r="1719">
          <cell r="A1719" t="str">
            <v>417890.485266203703704140197781358720041789</v>
          </cell>
          <cell r="B1719">
            <v>1</v>
          </cell>
        </row>
        <row r="1720">
          <cell r="A1720" t="str">
            <v>417890.484988425925926140197741358754941789</v>
          </cell>
          <cell r="B1720">
            <v>1</v>
          </cell>
        </row>
        <row r="1721">
          <cell r="A1721" t="str">
            <v>417890.484965277777778140197731358858041789</v>
          </cell>
          <cell r="B1721">
            <v>1</v>
          </cell>
        </row>
        <row r="1722">
          <cell r="A1722" t="str">
            <v>417890.483391203703704140197511358693841789</v>
          </cell>
          <cell r="B1722">
            <v>1</v>
          </cell>
        </row>
        <row r="1723">
          <cell r="A1723" t="str">
            <v>417890.483344907407407140197501358886041789</v>
          </cell>
          <cell r="B1723">
            <v>1</v>
          </cell>
        </row>
        <row r="1724">
          <cell r="A1724" t="str">
            <v>417890.482800925925926140197411358673841789</v>
          </cell>
          <cell r="B1724">
            <v>1</v>
          </cell>
        </row>
        <row r="1725">
          <cell r="A1725" t="str">
            <v>417890.482696759259259140197361358684041789</v>
          </cell>
          <cell r="B1725">
            <v>1</v>
          </cell>
        </row>
        <row r="1726">
          <cell r="A1726" t="str">
            <v>417890.482534722222222140197311359139041789</v>
          </cell>
          <cell r="B1726">
            <v>1</v>
          </cell>
        </row>
        <row r="1727">
          <cell r="A1727" t="str">
            <v>417890.482303240740741140197241358680541789</v>
          </cell>
          <cell r="B1727">
            <v>1</v>
          </cell>
        </row>
        <row r="1728">
          <cell r="A1728" t="str">
            <v>417890.481909722222222140197191358769141789</v>
          </cell>
          <cell r="B1728">
            <v>1</v>
          </cell>
        </row>
        <row r="1729">
          <cell r="A1729" t="str">
            <v>417890.480763888888889140197021358680941789</v>
          </cell>
          <cell r="B1729">
            <v>1</v>
          </cell>
        </row>
        <row r="1730">
          <cell r="A1730" t="str">
            <v>417890.480613425925926140197001358824841789</v>
          </cell>
          <cell r="B1730">
            <v>1</v>
          </cell>
        </row>
        <row r="1731">
          <cell r="A1731" t="str">
            <v>417890.479895833333333140196891358673141789</v>
          </cell>
          <cell r="B1731">
            <v>1</v>
          </cell>
        </row>
        <row r="1732">
          <cell r="A1732" t="str">
            <v>417890.479386574074074140196811358889541789</v>
          </cell>
          <cell r="B1732">
            <v>1</v>
          </cell>
        </row>
        <row r="1733">
          <cell r="A1733" t="str">
            <v>417890.479247685185185140196761358673041789</v>
          </cell>
          <cell r="B1733">
            <v>1</v>
          </cell>
        </row>
        <row r="1734">
          <cell r="A1734" t="str">
            <v>417890.479247685185185140196771358675141789</v>
          </cell>
          <cell r="B1734">
            <v>1</v>
          </cell>
        </row>
        <row r="1735">
          <cell r="A1735" t="str">
            <v>417890.478333333333333140196601358666941789</v>
          </cell>
          <cell r="B1735">
            <v>1</v>
          </cell>
        </row>
        <row r="1736">
          <cell r="A1736" t="str">
            <v>417890.477847222222222140196501358663341789</v>
          </cell>
          <cell r="B1736">
            <v>1</v>
          </cell>
        </row>
        <row r="1737">
          <cell r="A1737" t="str">
            <v>417890.477060185185185140196421358670341789</v>
          </cell>
          <cell r="B1737">
            <v>1</v>
          </cell>
        </row>
        <row r="1738">
          <cell r="A1738" t="str">
            <v>417890.47630787037037140196341359610841790</v>
          </cell>
          <cell r="B1738">
            <v>1</v>
          </cell>
        </row>
        <row r="1739">
          <cell r="A1739" t="str">
            <v>417890.475694444444444140196291358829641789</v>
          </cell>
          <cell r="B1739">
            <v>1</v>
          </cell>
        </row>
        <row r="1740">
          <cell r="A1740" t="str">
            <v>417890.474525462962963140196121358664241789</v>
          </cell>
          <cell r="B1740">
            <v>1</v>
          </cell>
        </row>
        <row r="1741">
          <cell r="A1741" t="str">
            <v>417890.474131944444444140196081358689441789</v>
          </cell>
          <cell r="B1741">
            <v>1</v>
          </cell>
        </row>
        <row r="1742">
          <cell r="A1742" t="str">
            <v>417890.473206018518519140195901358658241789</v>
          </cell>
          <cell r="B1742">
            <v>1</v>
          </cell>
        </row>
        <row r="1743">
          <cell r="A1743" t="str">
            <v>417890.471342592592593140195711358673641789</v>
          </cell>
          <cell r="B1743">
            <v>1</v>
          </cell>
        </row>
        <row r="1744">
          <cell r="A1744" t="str">
            <v>417890.471076388888889140195641358664741789</v>
          </cell>
          <cell r="B1744">
            <v>1</v>
          </cell>
        </row>
        <row r="1745">
          <cell r="A1745" t="str">
            <v>417890.471076388888889140195631358664541789</v>
          </cell>
          <cell r="B1745">
            <v>1</v>
          </cell>
        </row>
        <row r="1746">
          <cell r="A1746" t="str">
            <v>417890.470891203703704140195591358665041789</v>
          </cell>
          <cell r="B1746">
            <v>1</v>
          </cell>
        </row>
        <row r="1747">
          <cell r="A1747" t="str">
            <v>417890.470474537037037140195511359097541789</v>
          </cell>
          <cell r="B1747">
            <v>1</v>
          </cell>
        </row>
        <row r="1748">
          <cell r="A1748" t="str">
            <v>417890.468668981481482140195161358668041789</v>
          </cell>
          <cell r="B1748">
            <v>1</v>
          </cell>
        </row>
        <row r="1749">
          <cell r="A1749" t="str">
            <v>417890.46849537037037140195131358657041789</v>
          </cell>
          <cell r="B1749">
            <v>1</v>
          </cell>
        </row>
        <row r="1750">
          <cell r="A1750" t="str">
            <v>417890.467939814814815140195031358652141789</v>
          </cell>
          <cell r="B1750">
            <v>1</v>
          </cell>
        </row>
        <row r="1751">
          <cell r="A1751" t="str">
            <v>417890.467534722222222140194951359026341789</v>
          </cell>
          <cell r="B1751">
            <v>1</v>
          </cell>
        </row>
        <row r="1752">
          <cell r="A1752" t="str">
            <v>417890.467476851851852140194941358664841789</v>
          </cell>
          <cell r="B1752">
            <v>1</v>
          </cell>
        </row>
        <row r="1753">
          <cell r="A1753" t="str">
            <v>417890.467256944444444140194891358652641789</v>
          </cell>
          <cell r="B1753">
            <v>1</v>
          </cell>
        </row>
        <row r="1754">
          <cell r="A1754" t="str">
            <v>417890.466412037037037140194771358652741789</v>
          </cell>
          <cell r="B1754">
            <v>1</v>
          </cell>
        </row>
        <row r="1755">
          <cell r="A1755" t="str">
            <v>417890.46587962962963140194681358651841789</v>
          </cell>
          <cell r="B1755">
            <v>1</v>
          </cell>
        </row>
        <row r="1756">
          <cell r="A1756" t="str">
            <v>417890.464907407407407140194541358661441789</v>
          </cell>
          <cell r="B1756">
            <v>1</v>
          </cell>
        </row>
        <row r="1757">
          <cell r="A1757" t="str">
            <v>417890.462685185185185140194241358647941789</v>
          </cell>
          <cell r="B1757">
            <v>1</v>
          </cell>
        </row>
        <row r="1758">
          <cell r="A1758" t="str">
            <v>417890.462685185185185140194231358651941789</v>
          </cell>
          <cell r="B1758">
            <v>1</v>
          </cell>
        </row>
        <row r="1759">
          <cell r="A1759" t="str">
            <v>417890.4621875140194151358657641789</v>
          </cell>
          <cell r="B1759">
            <v>1</v>
          </cell>
        </row>
        <row r="1760">
          <cell r="A1760" t="str">
            <v>417890.461388888888889140194071358645041789</v>
          </cell>
          <cell r="B1760">
            <v>1</v>
          </cell>
        </row>
        <row r="1761">
          <cell r="A1761" t="str">
            <v>417890.4609375140194001358920441789</v>
          </cell>
          <cell r="B1761">
            <v>1</v>
          </cell>
        </row>
        <row r="1762">
          <cell r="A1762" t="str">
            <v>417890.46056712962963140193941358657441789</v>
          </cell>
          <cell r="B1762">
            <v>1</v>
          </cell>
        </row>
        <row r="1763">
          <cell r="A1763" t="str">
            <v>417890.459467592592593140193791358667441789</v>
          </cell>
          <cell r="B1763">
            <v>1</v>
          </cell>
        </row>
        <row r="1764">
          <cell r="A1764" t="str">
            <v>417890.459305555555556140193761358652241789</v>
          </cell>
          <cell r="B1764">
            <v>1</v>
          </cell>
        </row>
        <row r="1765">
          <cell r="A1765" t="str">
            <v>417890.458912037037037140193681358644641789</v>
          </cell>
          <cell r="B1765">
            <v>1</v>
          </cell>
        </row>
        <row r="1766">
          <cell r="A1766" t="str">
            <v>417890.458888888888889140193661358758941789</v>
          </cell>
          <cell r="B1766">
            <v>1</v>
          </cell>
        </row>
        <row r="1767">
          <cell r="A1767" t="str">
            <v>417890.458726851851852140193601358661641789</v>
          </cell>
          <cell r="B1767">
            <v>1</v>
          </cell>
        </row>
        <row r="1768">
          <cell r="A1768" t="str">
            <v>417890.458587962962963140193581358682841789</v>
          </cell>
          <cell r="B1768">
            <v>1</v>
          </cell>
        </row>
        <row r="1769">
          <cell r="A1769" t="str">
            <v>417890.458483796296296140193551358646141789</v>
          </cell>
          <cell r="B1769">
            <v>1</v>
          </cell>
        </row>
        <row r="1770">
          <cell r="A1770" t="str">
            <v>417890.458101851851852140193501358929641789</v>
          </cell>
          <cell r="B1770">
            <v>1</v>
          </cell>
        </row>
        <row r="1771">
          <cell r="A1771" t="str">
            <v>417890.458101851851852140193491358657141789</v>
          </cell>
          <cell r="B1771">
            <v>1</v>
          </cell>
        </row>
        <row r="1772">
          <cell r="A1772" t="str">
            <v>417890.458055555555556140193481359376541790</v>
          </cell>
          <cell r="B1772">
            <v>1</v>
          </cell>
        </row>
        <row r="1773">
          <cell r="A1773" t="str">
            <v>417890.456469907407407140193331358682941789</v>
          </cell>
          <cell r="B1773">
            <v>1</v>
          </cell>
        </row>
        <row r="1774">
          <cell r="A1774" t="str">
            <v>417890.455949074074074140193301358640741789</v>
          </cell>
          <cell r="B1774">
            <v>1</v>
          </cell>
        </row>
        <row r="1775">
          <cell r="A1775" t="str">
            <v>417890.455231481481482140193201358731641789</v>
          </cell>
          <cell r="B1775">
            <v>1</v>
          </cell>
        </row>
        <row r="1776">
          <cell r="A1776" t="str">
            <v>417890.455023148148148140193161358641741789</v>
          </cell>
          <cell r="B1776">
            <v>1</v>
          </cell>
        </row>
        <row r="1777">
          <cell r="A1777" t="str">
            <v>417890.454768518518519140193151358649341789</v>
          </cell>
          <cell r="B1777">
            <v>1</v>
          </cell>
        </row>
        <row r="1778">
          <cell r="A1778" t="str">
            <v>417890.453969907407407140193071358644441789</v>
          </cell>
          <cell r="B1778">
            <v>1</v>
          </cell>
        </row>
        <row r="1779">
          <cell r="A1779" t="str">
            <v>417890.453819444444444140193011358641441789</v>
          </cell>
          <cell r="B1779">
            <v>1</v>
          </cell>
        </row>
        <row r="1780">
          <cell r="A1780" t="str">
            <v>417890.453217592592593140192961358641241789</v>
          </cell>
          <cell r="B1780">
            <v>1</v>
          </cell>
        </row>
        <row r="1781">
          <cell r="A1781" t="str">
            <v>417890.452534722222222140192911358652341789</v>
          </cell>
          <cell r="B1781">
            <v>1</v>
          </cell>
        </row>
        <row r="1782">
          <cell r="A1782" t="str">
            <v>417890.451793981481481140192831358641541789</v>
          </cell>
          <cell r="B1782">
            <v>1</v>
          </cell>
        </row>
        <row r="1783">
          <cell r="A1783" t="str">
            <v>417890.450416666666667140192681358701041789</v>
          </cell>
          <cell r="B1783">
            <v>1</v>
          </cell>
        </row>
        <row r="1784">
          <cell r="A1784" t="str">
            <v>417890.448217592592593140192501358648541789</v>
          </cell>
          <cell r="B1784">
            <v>1</v>
          </cell>
        </row>
        <row r="1785">
          <cell r="A1785" t="str">
            <v>417890.447314814814815140192391359030041789</v>
          </cell>
          <cell r="B1785">
            <v>1</v>
          </cell>
        </row>
        <row r="1786">
          <cell r="A1786" t="str">
            <v>417890.446377314814815140192231358637241789</v>
          </cell>
          <cell r="B1786">
            <v>1</v>
          </cell>
        </row>
        <row r="1787">
          <cell r="A1787" t="str">
            <v>417890.446354166666667140192221358637541789</v>
          </cell>
          <cell r="B1787">
            <v>1</v>
          </cell>
        </row>
        <row r="1788">
          <cell r="A1788" t="str">
            <v>417890.446111111111111140192161358633041789</v>
          </cell>
          <cell r="B1788">
            <v>1</v>
          </cell>
        </row>
        <row r="1789">
          <cell r="A1789" t="str">
            <v>417890.445810185185185140192141358940441789</v>
          </cell>
          <cell r="B1789">
            <v>1</v>
          </cell>
        </row>
        <row r="1790">
          <cell r="A1790" t="str">
            <v>417890.44400462962963140191991358631741789</v>
          </cell>
          <cell r="B1790">
            <v>1</v>
          </cell>
        </row>
        <row r="1791">
          <cell r="A1791" t="str">
            <v>417890.442673611111111140191821359502741790</v>
          </cell>
          <cell r="B1791">
            <v>1</v>
          </cell>
        </row>
        <row r="1792">
          <cell r="A1792" t="str">
            <v>417890.439560185185185140191531358631341789</v>
          </cell>
          <cell r="B1792">
            <v>1</v>
          </cell>
        </row>
        <row r="1793">
          <cell r="A1793" t="str">
            <v>417890.438645833333333140191441358666841789</v>
          </cell>
          <cell r="B1793">
            <v>1</v>
          </cell>
        </row>
        <row r="1794">
          <cell r="A1794" t="str">
            <v>417890.437743055555556140191351359353541790</v>
          </cell>
          <cell r="B1794">
            <v>1</v>
          </cell>
        </row>
        <row r="1795">
          <cell r="A1795" t="str">
            <v>417890.43755787037037140191341358628441789</v>
          </cell>
          <cell r="B1795">
            <v>1</v>
          </cell>
        </row>
        <row r="1796">
          <cell r="A1796" t="str">
            <v>417890.437152777777778140191291358660941789</v>
          </cell>
          <cell r="B1796">
            <v>1</v>
          </cell>
        </row>
        <row r="1797">
          <cell r="A1797" t="str">
            <v>417890.43630787037037140191221358629041789</v>
          </cell>
          <cell r="B1797">
            <v>1</v>
          </cell>
        </row>
        <row r="1798">
          <cell r="A1798" t="str">
            <v>417890.435555555555556140191141358621241789</v>
          </cell>
          <cell r="B1798">
            <v>1</v>
          </cell>
        </row>
        <row r="1799">
          <cell r="A1799" t="str">
            <v>417890.434571759259259140191001358631541789</v>
          </cell>
          <cell r="B1799">
            <v>1</v>
          </cell>
        </row>
        <row r="1800">
          <cell r="A1800" t="str">
            <v>417890.433287037037037140190751358641341789</v>
          </cell>
          <cell r="B1800">
            <v>1</v>
          </cell>
        </row>
        <row r="1801">
          <cell r="A1801" t="str">
            <v>417890.432430555555556140190621358865741789</v>
          </cell>
          <cell r="B1801">
            <v>1</v>
          </cell>
        </row>
        <row r="1802">
          <cell r="A1802" t="str">
            <v>417890.428715277777778140190141358616641789</v>
          </cell>
          <cell r="B1802">
            <v>1</v>
          </cell>
        </row>
        <row r="1803">
          <cell r="A1803" t="str">
            <v>417890.428680555555556140190121358629141789</v>
          </cell>
          <cell r="B1803">
            <v>1</v>
          </cell>
        </row>
        <row r="1804">
          <cell r="A1804" t="str">
            <v>417890.428472222222222140190081358624541789</v>
          </cell>
          <cell r="B1804">
            <v>1</v>
          </cell>
        </row>
        <row r="1805">
          <cell r="A1805" t="str">
            <v>417890.428240740740741140190051358685241789</v>
          </cell>
          <cell r="B1805">
            <v>1</v>
          </cell>
        </row>
        <row r="1806">
          <cell r="A1806" t="str">
            <v>417890.428206018518519140190041358628041789</v>
          </cell>
          <cell r="B1806">
            <v>1</v>
          </cell>
        </row>
        <row r="1807">
          <cell r="A1807" t="str">
            <v>417890.427106481481482140189941358614541789</v>
          </cell>
          <cell r="B1807">
            <v>1</v>
          </cell>
        </row>
        <row r="1808">
          <cell r="A1808" t="str">
            <v>417890.426435185185185140189811358614441789</v>
          </cell>
          <cell r="B1808">
            <v>1</v>
          </cell>
        </row>
        <row r="1809">
          <cell r="A1809" t="str">
            <v>417890.426215277777778140189761358689541789</v>
          </cell>
          <cell r="B1809">
            <v>1</v>
          </cell>
        </row>
        <row r="1810">
          <cell r="A1810" t="str">
            <v>417890.425648148148148140189691359315641790</v>
          </cell>
          <cell r="B1810">
            <v>1</v>
          </cell>
        </row>
        <row r="1811">
          <cell r="A1811" t="str">
            <v>417890.425092592592593140189601358624141789</v>
          </cell>
          <cell r="B1811">
            <v>1</v>
          </cell>
        </row>
        <row r="1812">
          <cell r="A1812" t="str">
            <v>417890.424537037037037140189571358617241789</v>
          </cell>
          <cell r="B1812">
            <v>1</v>
          </cell>
        </row>
        <row r="1813">
          <cell r="A1813" t="str">
            <v>417890.424224537037037140189551358609241789</v>
          </cell>
          <cell r="B1813">
            <v>1</v>
          </cell>
        </row>
        <row r="1814">
          <cell r="A1814" t="str">
            <v>417890.424074074074074140189521359270641790</v>
          </cell>
          <cell r="B1814">
            <v>1</v>
          </cell>
        </row>
        <row r="1815">
          <cell r="A1815" t="str">
            <v>417890.422962962962963140189441358617741789</v>
          </cell>
          <cell r="B1815">
            <v>1</v>
          </cell>
        </row>
        <row r="1816">
          <cell r="A1816" t="str">
            <v>417890.422766203703704140189411358609641789</v>
          </cell>
          <cell r="B1816">
            <v>1</v>
          </cell>
        </row>
        <row r="1817">
          <cell r="A1817" t="str">
            <v>417890.421898148148148140189311358616441789</v>
          </cell>
          <cell r="B1817">
            <v>1</v>
          </cell>
        </row>
        <row r="1818">
          <cell r="A1818" t="str">
            <v>417890.420428240740741140189231358606641789</v>
          </cell>
          <cell r="B1818">
            <v>1</v>
          </cell>
        </row>
        <row r="1819">
          <cell r="A1819" t="str">
            <v>417890.419699074074074140189191358633341789</v>
          </cell>
          <cell r="B1819">
            <v>1</v>
          </cell>
        </row>
        <row r="1820">
          <cell r="A1820" t="str">
            <v>417890.419375140189151358663441789</v>
          </cell>
          <cell r="B1820">
            <v>1</v>
          </cell>
        </row>
        <row r="1821">
          <cell r="A1821" t="str">
            <v>417890.417777777777778140188961358606541789</v>
          </cell>
          <cell r="B1821">
            <v>1</v>
          </cell>
        </row>
        <row r="1822">
          <cell r="A1822" t="str">
            <v>417890.417222222222222140188911358634641789</v>
          </cell>
          <cell r="B1822">
            <v>1</v>
          </cell>
        </row>
        <row r="1823">
          <cell r="A1823" t="str">
            <v>417890.416481481481481140188831358605541789</v>
          </cell>
          <cell r="B1823">
            <v>1</v>
          </cell>
        </row>
        <row r="1824">
          <cell r="A1824" t="str">
            <v>417890.413784722222222140188711358646041789</v>
          </cell>
          <cell r="B1824">
            <v>1</v>
          </cell>
        </row>
        <row r="1825">
          <cell r="A1825" t="str">
            <v>417890.413738425925926140188701358680641789</v>
          </cell>
          <cell r="B1825">
            <v>1</v>
          </cell>
        </row>
        <row r="1826">
          <cell r="A1826" t="str">
            <v>417890.411180555555556140188511358607141789</v>
          </cell>
          <cell r="B1826">
            <v>1</v>
          </cell>
        </row>
        <row r="1827">
          <cell r="A1827" t="str">
            <v>417890.410590277777778140188471359502341790</v>
          </cell>
          <cell r="B1827">
            <v>1</v>
          </cell>
        </row>
        <row r="1828">
          <cell r="A1828" t="str">
            <v>417890.408784722222222140188321358601141789</v>
          </cell>
          <cell r="B1828">
            <v>1</v>
          </cell>
        </row>
        <row r="1829">
          <cell r="A1829" t="str">
            <v>417890.405104166666667140188081359270341790</v>
          </cell>
          <cell r="B1829">
            <v>1</v>
          </cell>
        </row>
        <row r="1830">
          <cell r="A1830" t="str">
            <v>417890.397523148148148140187691358588541789</v>
          </cell>
          <cell r="B1830">
            <v>1</v>
          </cell>
        </row>
        <row r="1831">
          <cell r="A1831" t="str">
            <v>417890.396226851851852140187631358673241789</v>
          </cell>
          <cell r="B1831">
            <v>1</v>
          </cell>
        </row>
        <row r="1832">
          <cell r="A1832" t="str">
            <v>417890.395706018518519140187591358594841789</v>
          </cell>
          <cell r="B1832">
            <v>1</v>
          </cell>
        </row>
        <row r="1833">
          <cell r="A1833" t="str">
            <v>417890.395393518518519140187571358588341789</v>
          </cell>
          <cell r="B1833">
            <v>1</v>
          </cell>
        </row>
        <row r="1834">
          <cell r="A1834" t="str">
            <v>417890.392071759259259140187401358664941789</v>
          </cell>
          <cell r="B1834">
            <v>1</v>
          </cell>
        </row>
        <row r="1835">
          <cell r="A1835" t="str">
            <v>417890.392025462962963140187391359306641790</v>
          </cell>
          <cell r="B1835">
            <v>1</v>
          </cell>
        </row>
        <row r="1836">
          <cell r="A1836" t="str">
            <v>417890.391354166666667140187341359267341790</v>
          </cell>
          <cell r="B1836">
            <v>1</v>
          </cell>
        </row>
        <row r="1837">
          <cell r="A1837" t="str">
            <v>417890.390416666666667140187271358585441789</v>
          </cell>
          <cell r="B1837">
            <v>1</v>
          </cell>
        </row>
        <row r="1838">
          <cell r="A1838" t="str">
            <v>417890.381655092592593140187021358584241789</v>
          </cell>
          <cell r="B1838">
            <v>1</v>
          </cell>
        </row>
        <row r="1839">
          <cell r="A1839" t="str">
            <v>417890.381030092592593140187001358652841789</v>
          </cell>
          <cell r="B1839">
            <v>1</v>
          </cell>
        </row>
        <row r="1840">
          <cell r="A1840" t="str">
            <v>417880.886215277777778140185761359006741789</v>
          </cell>
          <cell r="B1840">
            <v>1</v>
          </cell>
        </row>
        <row r="1841">
          <cell r="A1841" t="str">
            <v>417880.864571759259259140185391358668541789</v>
          </cell>
          <cell r="B1841">
            <v>1</v>
          </cell>
        </row>
        <row r="1842">
          <cell r="A1842" t="str">
            <v>417880.834409722222222140184271358664441789</v>
          </cell>
          <cell r="B1842">
            <v>1</v>
          </cell>
        </row>
        <row r="1843">
          <cell r="A1843" t="str">
            <v>417880.82806712962963140183941358656541789</v>
          </cell>
          <cell r="B1843">
            <v>1</v>
          </cell>
        </row>
        <row r="1844">
          <cell r="A1844" t="str">
            <v>417880.821446759259259140183501359492441790</v>
          </cell>
          <cell r="B1844">
            <v>1</v>
          </cell>
        </row>
        <row r="1845">
          <cell r="A1845" t="str">
            <v>417880.820081018518518140183421359102741789</v>
          </cell>
          <cell r="B1845">
            <v>1</v>
          </cell>
        </row>
        <row r="1846">
          <cell r="A1846" t="str">
            <v>417880.81787037037037140183251358721541789</v>
          </cell>
          <cell r="B1846">
            <v>1</v>
          </cell>
        </row>
        <row r="1847">
          <cell r="A1847" t="str">
            <v>417880.813888888888889140182841359507641790</v>
          </cell>
          <cell r="B1847">
            <v>1</v>
          </cell>
        </row>
        <row r="1848">
          <cell r="A1848" t="str">
            <v>417880.813414351851852140182801359398741790</v>
          </cell>
          <cell r="B1848">
            <v>1</v>
          </cell>
        </row>
        <row r="1849">
          <cell r="A1849" t="str">
            <v>417880.80849537037037140182501358735641789</v>
          </cell>
          <cell r="B1849">
            <v>1</v>
          </cell>
        </row>
        <row r="1850">
          <cell r="A1850" t="str">
            <v>417880.805949074074074140182281358720641789</v>
          </cell>
          <cell r="B1850">
            <v>1</v>
          </cell>
        </row>
        <row r="1851">
          <cell r="A1851" t="str">
            <v>417880.804421296296296140182131358572441789</v>
          </cell>
          <cell r="B1851">
            <v>1</v>
          </cell>
        </row>
        <row r="1852">
          <cell r="A1852" t="str">
            <v>417880.803935185185185140182051358683041789</v>
          </cell>
          <cell r="B1852">
            <v>1</v>
          </cell>
        </row>
        <row r="1853">
          <cell r="A1853" t="str">
            <v>417880.786759259259259140180131359061341789</v>
          </cell>
          <cell r="B1853">
            <v>1</v>
          </cell>
        </row>
        <row r="1854">
          <cell r="A1854" t="str">
            <v>417880.786342592592593140180091358746641789</v>
          </cell>
          <cell r="B1854">
            <v>1</v>
          </cell>
        </row>
        <row r="1855">
          <cell r="A1855" t="str">
            <v>417880.785023148148148140179861358666441789</v>
          </cell>
          <cell r="B1855">
            <v>1</v>
          </cell>
        </row>
        <row r="1856">
          <cell r="A1856" t="str">
            <v>417880.782627314814815140179611358588141789</v>
          </cell>
          <cell r="B1856">
            <v>1</v>
          </cell>
        </row>
        <row r="1857">
          <cell r="A1857" t="str">
            <v>417880.779814814814815140179361359370141790</v>
          </cell>
          <cell r="B1857">
            <v>1</v>
          </cell>
        </row>
        <row r="1858">
          <cell r="A1858" t="str">
            <v>417880.774398148148148140178521358701641789</v>
          </cell>
          <cell r="B1858">
            <v>1</v>
          </cell>
        </row>
        <row r="1859">
          <cell r="A1859" t="str">
            <v>417880.772638888888889140178201358641641789</v>
          </cell>
          <cell r="B1859">
            <v>1</v>
          </cell>
        </row>
        <row r="1860">
          <cell r="A1860" t="str">
            <v>417880.770914351851852140177991358644841789</v>
          </cell>
          <cell r="B1860">
            <v>1</v>
          </cell>
        </row>
        <row r="1861">
          <cell r="A1861" t="str">
            <v>417880.768460648148148140177571359450541790</v>
          </cell>
          <cell r="B1861">
            <v>1</v>
          </cell>
        </row>
        <row r="1862">
          <cell r="A1862" t="str">
            <v>417880.767488425925926140177401359292341790</v>
          </cell>
          <cell r="B1862">
            <v>1</v>
          </cell>
        </row>
        <row r="1863">
          <cell r="A1863" t="str">
            <v>417880.766481481481482140177201359448141790</v>
          </cell>
          <cell r="B1863">
            <v>1</v>
          </cell>
        </row>
        <row r="1864">
          <cell r="A1864" t="str">
            <v>417880.763842592592593140176651358897641789</v>
          </cell>
          <cell r="B1864">
            <v>1</v>
          </cell>
        </row>
        <row r="1865">
          <cell r="A1865" t="str">
            <v>417880.755439814814815140175291359393141790</v>
          </cell>
          <cell r="B1865">
            <v>1</v>
          </cell>
        </row>
        <row r="1866">
          <cell r="A1866" t="str">
            <v>417880.74787037037037140174021359165441789</v>
          </cell>
          <cell r="B1866">
            <v>1</v>
          </cell>
        </row>
        <row r="1867">
          <cell r="A1867" t="str">
            <v>417880.747372685185185140173961359469041790</v>
          </cell>
          <cell r="B1867">
            <v>1</v>
          </cell>
        </row>
        <row r="1868">
          <cell r="A1868" t="str">
            <v>417880.745034722222222140173581359300941790</v>
          </cell>
          <cell r="B1868">
            <v>1</v>
          </cell>
        </row>
        <row r="1869">
          <cell r="A1869" t="str">
            <v>417880.743136574074074140173211358767341789</v>
          </cell>
          <cell r="B1869">
            <v>1</v>
          </cell>
        </row>
        <row r="1870">
          <cell r="A1870" t="str">
            <v>417880.739027777777778140172501359047441789</v>
          </cell>
          <cell r="B1870">
            <v>1</v>
          </cell>
        </row>
        <row r="1871">
          <cell r="A1871" t="str">
            <v>417880.73787037037037140172261358996841789</v>
          </cell>
          <cell r="B1871">
            <v>1</v>
          </cell>
        </row>
        <row r="1872">
          <cell r="A1872" t="str">
            <v>417880.735694444444444140171851358840041789</v>
          </cell>
          <cell r="B1872">
            <v>1</v>
          </cell>
        </row>
        <row r="1873">
          <cell r="A1873" t="str">
            <v>417880.733229166666667140171421359295441790</v>
          </cell>
          <cell r="B1873">
            <v>1</v>
          </cell>
        </row>
        <row r="1874">
          <cell r="A1874" t="str">
            <v>417880.729479166666667140170691358727441789</v>
          </cell>
          <cell r="B1874">
            <v>1</v>
          </cell>
        </row>
        <row r="1875">
          <cell r="A1875" t="str">
            <v>417880.729178240740741140170621359657441790</v>
          </cell>
          <cell r="B1875">
            <v>1</v>
          </cell>
        </row>
        <row r="1876">
          <cell r="A1876" t="str">
            <v>417880.72599537037037140170071359088441789</v>
          </cell>
          <cell r="B1876">
            <v>1</v>
          </cell>
        </row>
        <row r="1877">
          <cell r="A1877" t="str">
            <v>417880.725914351851852140170061358956641789</v>
          </cell>
          <cell r="B1877">
            <v>1</v>
          </cell>
        </row>
        <row r="1878">
          <cell r="A1878" t="str">
            <v>417880.722534722222222140169301358928941789</v>
          </cell>
          <cell r="B1878">
            <v>1</v>
          </cell>
        </row>
        <row r="1879">
          <cell r="A1879" t="str">
            <v>417880.7215625140169111358820841789</v>
          </cell>
          <cell r="B1879">
            <v>1</v>
          </cell>
        </row>
        <row r="1880">
          <cell r="A1880" t="str">
            <v>417880.719270833333333140168631358880441789</v>
          </cell>
          <cell r="B1880">
            <v>1</v>
          </cell>
        </row>
        <row r="1881">
          <cell r="A1881" t="str">
            <v>417880.718368055555556140168471358631141789</v>
          </cell>
          <cell r="B1881">
            <v>1</v>
          </cell>
        </row>
        <row r="1882">
          <cell r="A1882" t="str">
            <v>417880.717384259259259140168291359046841789</v>
          </cell>
          <cell r="B1882">
            <v>1</v>
          </cell>
        </row>
        <row r="1883">
          <cell r="A1883" t="str">
            <v>417880.714733796296296140167921359272341790</v>
          </cell>
          <cell r="B1883">
            <v>1</v>
          </cell>
        </row>
        <row r="1884">
          <cell r="A1884" t="str">
            <v>417880.711018518518518140167281358700741789</v>
          </cell>
          <cell r="B1884">
            <v>1</v>
          </cell>
        </row>
        <row r="1885">
          <cell r="A1885" t="str">
            <v>417880.707696759259259140166731359586441790</v>
          </cell>
          <cell r="B1885">
            <v>1</v>
          </cell>
        </row>
        <row r="1886">
          <cell r="A1886" t="str">
            <v>417880.698333333333333140165131359319541790</v>
          </cell>
          <cell r="B1886">
            <v>1</v>
          </cell>
        </row>
        <row r="1887">
          <cell r="A1887" t="str">
            <v>417880.698020833333333140165071358962441789</v>
          </cell>
          <cell r="B1887">
            <v>1</v>
          </cell>
        </row>
        <row r="1888">
          <cell r="A1888" t="str">
            <v>417880.686631944444445140163221358657541789</v>
          </cell>
          <cell r="B1888">
            <v>1</v>
          </cell>
        </row>
        <row r="1889">
          <cell r="A1889" t="str">
            <v>417880.684502314814815140162831359398841790</v>
          </cell>
          <cell r="B1889">
            <v>1</v>
          </cell>
        </row>
        <row r="1890">
          <cell r="A1890" t="str">
            <v>417880.683078703703704140162501358741541789</v>
          </cell>
          <cell r="B1890">
            <v>1</v>
          </cell>
        </row>
        <row r="1891">
          <cell r="A1891" t="str">
            <v>417880.682222222222222140162371358584141789</v>
          </cell>
          <cell r="B1891">
            <v>1</v>
          </cell>
        </row>
        <row r="1892">
          <cell r="A1892" t="str">
            <v>417880.680763888888889140162121358617541789</v>
          </cell>
          <cell r="B1892">
            <v>1</v>
          </cell>
        </row>
        <row r="1893">
          <cell r="A1893" t="str">
            <v>417880.672627314814815140160691359178741789</v>
          </cell>
          <cell r="B1893">
            <v>1</v>
          </cell>
        </row>
        <row r="1894">
          <cell r="A1894" t="str">
            <v>417880.670138888888889140160371359494241790</v>
          </cell>
          <cell r="B1894">
            <v>1</v>
          </cell>
        </row>
        <row r="1895">
          <cell r="A1895" t="str">
            <v>417880.659826388888889140159021358764241789</v>
          </cell>
          <cell r="B1895">
            <v>1</v>
          </cell>
        </row>
        <row r="1896">
          <cell r="A1896" t="str">
            <v>417880.658356481481482140158851359319241790</v>
          </cell>
          <cell r="B1896">
            <v>1</v>
          </cell>
        </row>
        <row r="1897">
          <cell r="A1897" t="str">
            <v>417880.651226851851852140157971358853141789</v>
          </cell>
          <cell r="B1897">
            <v>1</v>
          </cell>
        </row>
        <row r="1898">
          <cell r="A1898" t="str">
            <v>417880.640243055555555140156821359071841789</v>
          </cell>
          <cell r="B1898">
            <v>1</v>
          </cell>
        </row>
        <row r="1899">
          <cell r="A1899" t="str">
            <v>417880.627418981481481140155421358894541789</v>
          </cell>
          <cell r="B1899">
            <v>1</v>
          </cell>
        </row>
        <row r="1900">
          <cell r="A1900" t="str">
            <v>417880.625601851851852140155171358805141789</v>
          </cell>
          <cell r="B1900">
            <v>1</v>
          </cell>
        </row>
        <row r="1901">
          <cell r="A1901" t="str">
            <v>417880.623553240740741140154921359073641789</v>
          </cell>
          <cell r="B1901">
            <v>1</v>
          </cell>
        </row>
        <row r="1902">
          <cell r="A1902" t="str">
            <v>417880.620381944444444140154471359007141789</v>
          </cell>
          <cell r="B1902">
            <v>1</v>
          </cell>
        </row>
        <row r="1903">
          <cell r="A1903" t="str">
            <v>417880.616284722222222140153721358836241789</v>
          </cell>
          <cell r="B1903">
            <v>1</v>
          </cell>
        </row>
        <row r="1904">
          <cell r="A1904" t="str">
            <v>417880.612997685185185140153211359567841790</v>
          </cell>
          <cell r="B1904">
            <v>1</v>
          </cell>
        </row>
        <row r="1905">
          <cell r="A1905" t="str">
            <v>417880.597534722222222140150961358672441789</v>
          </cell>
          <cell r="B1905">
            <v>1</v>
          </cell>
        </row>
        <row r="1906">
          <cell r="A1906" t="str">
            <v>417880.588240740740741140149051358768441789</v>
          </cell>
          <cell r="B1906">
            <v>1</v>
          </cell>
        </row>
        <row r="1907">
          <cell r="A1907" t="str">
            <v>417880.579780092592593140147441358810541789</v>
          </cell>
          <cell r="B1907">
            <v>1</v>
          </cell>
        </row>
        <row r="1908">
          <cell r="A1908" t="str">
            <v>417880.577974537037037140147111358978341789</v>
          </cell>
          <cell r="B1908">
            <v>1</v>
          </cell>
        </row>
        <row r="1909">
          <cell r="A1909" t="str">
            <v>417880.575150462962963140146661359294641790</v>
          </cell>
          <cell r="B1909">
            <v>1</v>
          </cell>
        </row>
        <row r="1910">
          <cell r="A1910" t="str">
            <v>417880.574247685185185140146481359509541790</v>
          </cell>
          <cell r="B1910">
            <v>1</v>
          </cell>
        </row>
        <row r="1911">
          <cell r="A1911" t="str">
            <v>417880.57087962962963140145921358785241789</v>
          </cell>
          <cell r="B1911">
            <v>1</v>
          </cell>
        </row>
        <row r="1912">
          <cell r="A1912" t="str">
            <v>417880.569861111111111140145771358858441789</v>
          </cell>
          <cell r="B1912">
            <v>1</v>
          </cell>
        </row>
        <row r="1913">
          <cell r="A1913" t="str">
            <v>417880.565509259259259140145031359427741790</v>
          </cell>
          <cell r="B1913">
            <v>1</v>
          </cell>
        </row>
        <row r="1914">
          <cell r="A1914" t="str">
            <v>417880.56537037037037140145001359416141790</v>
          </cell>
          <cell r="B1914">
            <v>1</v>
          </cell>
        </row>
        <row r="1915">
          <cell r="A1915" t="str">
            <v>417880.565208333333333140144941358956941789</v>
          </cell>
          <cell r="B1915">
            <v>1</v>
          </cell>
        </row>
        <row r="1916">
          <cell r="A1916" t="str">
            <v>417880.562291666666667140144321359005441789</v>
          </cell>
          <cell r="B1916">
            <v>1</v>
          </cell>
        </row>
        <row r="1917">
          <cell r="A1917" t="str">
            <v>417880.55619212962963140143191358875941789</v>
          </cell>
          <cell r="B1917">
            <v>1</v>
          </cell>
        </row>
        <row r="1918">
          <cell r="A1918" t="str">
            <v>417880.554178240740741140142751358754341789</v>
          </cell>
          <cell r="B1918">
            <v>1</v>
          </cell>
        </row>
        <row r="1919">
          <cell r="A1919" t="str">
            <v>417880.550925925925926140142041359565541790</v>
          </cell>
          <cell r="B1919">
            <v>1</v>
          </cell>
        </row>
        <row r="1920">
          <cell r="A1920" t="str">
            <v>417880.549409722222222140141751359101441789</v>
          </cell>
          <cell r="B1920">
            <v>1</v>
          </cell>
        </row>
        <row r="1921">
          <cell r="A1921" t="str">
            <v>417880.540763888888889140140231358885441789</v>
          </cell>
          <cell r="B1921">
            <v>1</v>
          </cell>
        </row>
        <row r="1922">
          <cell r="A1922" t="str">
            <v>417880.538993055555556140139901358875441789</v>
          </cell>
          <cell r="B1922">
            <v>1</v>
          </cell>
        </row>
        <row r="1923">
          <cell r="A1923" t="str">
            <v>417880.537789351851852140139701358871541789</v>
          </cell>
          <cell r="B1923">
            <v>1</v>
          </cell>
        </row>
        <row r="1924">
          <cell r="A1924" t="str">
            <v>417880.537569444444444140139641358648041789</v>
          </cell>
          <cell r="B1924">
            <v>1</v>
          </cell>
        </row>
        <row r="1925">
          <cell r="A1925" t="str">
            <v>417880.537106481481482140139571359387841790</v>
          </cell>
          <cell r="B1925">
            <v>1</v>
          </cell>
        </row>
        <row r="1926">
          <cell r="A1926" t="str">
            <v>417880.530856481481481140138211359184841789</v>
          </cell>
          <cell r="B1926">
            <v>1</v>
          </cell>
        </row>
        <row r="1927">
          <cell r="A1927" t="str">
            <v>417880.516944444444444140135691358648141789</v>
          </cell>
          <cell r="B1927">
            <v>1</v>
          </cell>
        </row>
        <row r="1928">
          <cell r="A1928" t="str">
            <v>417880.508055555555556140134171359088741789</v>
          </cell>
          <cell r="B1928">
            <v>1</v>
          </cell>
        </row>
        <row r="1929">
          <cell r="A1929" t="str">
            <v>417880.500636574074074140132891358647541789</v>
          </cell>
          <cell r="B1929">
            <v>1</v>
          </cell>
        </row>
        <row r="1930">
          <cell r="A1930" t="str">
            <v>417880.482743055555556140129971359470341790</v>
          </cell>
          <cell r="B1930">
            <v>1</v>
          </cell>
        </row>
        <row r="1931">
          <cell r="A1931" t="str">
            <v>417880.475740740740741140128851358675341789</v>
          </cell>
          <cell r="B1931">
            <v>1</v>
          </cell>
        </row>
        <row r="1932">
          <cell r="A1932" t="str">
            <v>417880.473738425925926140128421358672041789</v>
          </cell>
          <cell r="B1932">
            <v>1</v>
          </cell>
        </row>
        <row r="1933">
          <cell r="A1933" t="str">
            <v>417880.470578703703704140127941358683841789</v>
          </cell>
          <cell r="B1933">
            <v>1</v>
          </cell>
        </row>
        <row r="1934">
          <cell r="A1934" t="str">
            <v>417880.457881944444444140126221358667941789</v>
          </cell>
          <cell r="B1934">
            <v>1</v>
          </cell>
        </row>
        <row r="1935">
          <cell r="A1935" t="str">
            <v>417880.411863425925926140120611358771541789</v>
          </cell>
          <cell r="B1935">
            <v>1</v>
          </cell>
        </row>
        <row r="1936">
          <cell r="A1936" t="str">
            <v>417870.875243055555555140116771359377241790</v>
          </cell>
          <cell r="B1936">
            <v>1</v>
          </cell>
        </row>
        <row r="1937">
          <cell r="A1937" t="str">
            <v>417870.843900462962963140116091359715141790</v>
          </cell>
          <cell r="B1937">
            <v>1</v>
          </cell>
        </row>
        <row r="1938">
          <cell r="A1938" t="str">
            <v>417870.821087962962963140115061359379241790</v>
          </cell>
          <cell r="B1938">
            <v>1</v>
          </cell>
        </row>
        <row r="1939">
          <cell r="A1939" t="str">
            <v>417870.796145833333333140112971359376241790</v>
          </cell>
          <cell r="B1939">
            <v>1</v>
          </cell>
        </row>
        <row r="1940">
          <cell r="A1940" t="str">
            <v>417870.78880787037037140112001359060841789</v>
          </cell>
          <cell r="B1940">
            <v>1</v>
          </cell>
        </row>
        <row r="1941">
          <cell r="A1941" t="str">
            <v>417870.779502314814815140110701359297541790</v>
          </cell>
          <cell r="B1941">
            <v>1</v>
          </cell>
        </row>
        <row r="1942">
          <cell r="A1942" t="str">
            <v>417870.774768518518519140109991358962241789</v>
          </cell>
          <cell r="B1942">
            <v>1</v>
          </cell>
        </row>
        <row r="1943">
          <cell r="A1943" t="str">
            <v>417870.77119212962963140109371359482841790</v>
          </cell>
          <cell r="B1943">
            <v>1</v>
          </cell>
        </row>
        <row r="1944">
          <cell r="A1944" t="str">
            <v>417870.756168981481481140106641358938841789</v>
          </cell>
          <cell r="B1944">
            <v>1</v>
          </cell>
        </row>
        <row r="1945">
          <cell r="A1945" t="str">
            <v>417870.734895833333333140102551359479141790</v>
          </cell>
          <cell r="B1945">
            <v>1</v>
          </cell>
        </row>
        <row r="1946">
          <cell r="A1946" t="str">
            <v>417870.732361111111111140102021358666641789</v>
          </cell>
          <cell r="B1946">
            <v>1</v>
          </cell>
        </row>
        <row r="1947">
          <cell r="A1947" t="str">
            <v>417870.730833333333333140101711358772641789</v>
          </cell>
          <cell r="B1947">
            <v>1</v>
          </cell>
        </row>
        <row r="1948">
          <cell r="A1948" t="str">
            <v>417870.726990740740741140101051358815541789</v>
          </cell>
          <cell r="B1948">
            <v>1</v>
          </cell>
        </row>
        <row r="1949">
          <cell r="A1949" t="str">
            <v>417870.722951388888889140100111358732441789</v>
          </cell>
          <cell r="B1949">
            <v>1</v>
          </cell>
        </row>
        <row r="1950">
          <cell r="A1950" t="str">
            <v>417870.711608796296296140097821358617441789</v>
          </cell>
          <cell r="B1950">
            <v>1</v>
          </cell>
        </row>
        <row r="1951">
          <cell r="A1951" t="str">
            <v>417870.705543981481481140096371359708641790</v>
          </cell>
          <cell r="B1951">
            <v>1</v>
          </cell>
        </row>
        <row r="1952">
          <cell r="A1952" t="str">
            <v>417870.69931712962963140095121358872441789</v>
          </cell>
          <cell r="B1952">
            <v>1</v>
          </cell>
        </row>
        <row r="1953">
          <cell r="A1953" t="str">
            <v>417870.695601851851852140094511359380941790</v>
          </cell>
          <cell r="B1953">
            <v>1</v>
          </cell>
        </row>
        <row r="1954">
          <cell r="A1954" t="str">
            <v>417870.694837962962963140094341358736641789</v>
          </cell>
          <cell r="B1954">
            <v>1</v>
          </cell>
        </row>
        <row r="1955">
          <cell r="A1955" t="str">
            <v>417870.694131944444444140094221359147841789</v>
          </cell>
          <cell r="B1955">
            <v>1</v>
          </cell>
        </row>
        <row r="1956">
          <cell r="A1956" t="str">
            <v>417870.6934375140094091358762241789</v>
          </cell>
          <cell r="B1956">
            <v>1</v>
          </cell>
        </row>
        <row r="1957">
          <cell r="A1957" t="str">
            <v>417870.676574074074074140090891358835541789</v>
          </cell>
          <cell r="B1957">
            <v>1</v>
          </cell>
        </row>
        <row r="1958">
          <cell r="A1958" t="str">
            <v>417870.672326388888889140090031359101941789</v>
          </cell>
          <cell r="B1958">
            <v>1</v>
          </cell>
        </row>
        <row r="1959">
          <cell r="A1959" t="str">
            <v>417870.670648148148148140089691358768941789</v>
          </cell>
          <cell r="B1959">
            <v>1</v>
          </cell>
        </row>
        <row r="1960">
          <cell r="A1960" t="str">
            <v>417870.666446759259259140089101358620541789</v>
          </cell>
          <cell r="B1960">
            <v>1</v>
          </cell>
        </row>
        <row r="1961">
          <cell r="A1961" t="str">
            <v>417870.65380787037037140087101359341841790</v>
          </cell>
          <cell r="B1961">
            <v>1</v>
          </cell>
        </row>
        <row r="1962">
          <cell r="A1962" t="str">
            <v>417870.637650462962963140084581359319841790</v>
          </cell>
          <cell r="B1962">
            <v>1</v>
          </cell>
        </row>
        <row r="1963">
          <cell r="A1963" t="str">
            <v>417870.633217592592593140083961358803141789</v>
          </cell>
          <cell r="B1963">
            <v>1</v>
          </cell>
        </row>
        <row r="1964">
          <cell r="A1964" t="str">
            <v>417870.631712962962963140083731359406841790</v>
          </cell>
          <cell r="B1964">
            <v>1</v>
          </cell>
        </row>
        <row r="1965">
          <cell r="A1965" t="str">
            <v>417870.601215277777778140078781358657341789</v>
          </cell>
          <cell r="B1965">
            <v>1</v>
          </cell>
        </row>
        <row r="1966">
          <cell r="A1966" t="str">
            <v>417870.574583333333333140073481359124941789</v>
          </cell>
          <cell r="B1966">
            <v>1</v>
          </cell>
        </row>
        <row r="1967">
          <cell r="A1967" t="str">
            <v>417870.562349537037037140070901359191041789</v>
          </cell>
          <cell r="B1967">
            <v>1</v>
          </cell>
        </row>
        <row r="1968">
          <cell r="A1968" t="str">
            <v>417870.5596875140070331358667141789</v>
          </cell>
          <cell r="B1968">
            <v>1</v>
          </cell>
        </row>
        <row r="1969">
          <cell r="A1969" t="str">
            <v>417870.542222222222222140066521359311741790</v>
          </cell>
          <cell r="B1969">
            <v>1</v>
          </cell>
        </row>
        <row r="1970">
          <cell r="A1970" t="str">
            <v>417870.521122685185185140062111359273741790</v>
          </cell>
          <cell r="B1970">
            <v>1</v>
          </cell>
        </row>
        <row r="1971">
          <cell r="A1971" t="str">
            <v>417870.509155092592593140059351358721041789</v>
          </cell>
          <cell r="B1971">
            <v>1</v>
          </cell>
        </row>
        <row r="1972">
          <cell r="A1972" t="str">
            <v>417870.504212962962963140058261359315841790</v>
          </cell>
          <cell r="B1972">
            <v>1</v>
          </cell>
        </row>
        <row r="1973">
          <cell r="A1973" t="str">
            <v>417870.482071759259259140054011359317341790</v>
          </cell>
          <cell r="B1973">
            <v>1</v>
          </cell>
        </row>
        <row r="1974">
          <cell r="A1974" t="str">
            <v>417870.409421296296296140044191358972441789</v>
          </cell>
          <cell r="B1974">
            <v>1</v>
          </cell>
        </row>
        <row r="1975">
          <cell r="A1975" t="str">
            <v>417860.871736111111111140039741359270541790</v>
          </cell>
          <cell r="B1975">
            <v>1</v>
          </cell>
        </row>
        <row r="1976">
          <cell r="A1976" t="str">
            <v>417860.842615740740741140038951359190941789</v>
          </cell>
          <cell r="B1976">
            <v>1</v>
          </cell>
        </row>
        <row r="1977">
          <cell r="A1977" t="str">
            <v>417860.825787037037037140038191358876141789</v>
          </cell>
          <cell r="B1977">
            <v>1</v>
          </cell>
        </row>
        <row r="1978">
          <cell r="A1978" t="str">
            <v>417860.794502314814815140035611359344541790</v>
          </cell>
          <cell r="B1978">
            <v>1</v>
          </cell>
        </row>
        <row r="1979">
          <cell r="A1979" t="str">
            <v>417860.76140030581359059041789</v>
          </cell>
          <cell r="B1979">
            <v>1</v>
          </cell>
        </row>
        <row r="1980">
          <cell r="A1980" t="str">
            <v>417860.732604166666667140025691359322641790</v>
          </cell>
          <cell r="B1980">
            <v>1</v>
          </cell>
        </row>
        <row r="1981">
          <cell r="A1981" t="str">
            <v>417860.718703703703704140023191358779241789</v>
          </cell>
          <cell r="B1981">
            <v>1</v>
          </cell>
        </row>
        <row r="1982">
          <cell r="A1982" t="str">
            <v>417860.717534722222222140023021358997141789</v>
          </cell>
          <cell r="B1982">
            <v>1</v>
          </cell>
        </row>
        <row r="1983">
          <cell r="A1983" t="str">
            <v>417860.669305555555555140013721359292841790</v>
          </cell>
          <cell r="B1983">
            <v>1</v>
          </cell>
        </row>
        <row r="1984">
          <cell r="A1984" t="str">
            <v>417860.65125140010941359301541790</v>
          </cell>
          <cell r="B1984">
            <v>1</v>
          </cell>
        </row>
        <row r="1985">
          <cell r="A1985" t="str">
            <v>417860.628634259259259140007981358711241789</v>
          </cell>
          <cell r="B1985">
            <v>1</v>
          </cell>
        </row>
        <row r="1986">
          <cell r="A1986" t="str">
            <v>417860.583136574074074140000171359162141789</v>
          </cell>
          <cell r="B1986">
            <v>1</v>
          </cell>
        </row>
        <row r="1987">
          <cell r="A1987" t="str">
            <v>417860.581365740740741139999871359710541790</v>
          </cell>
          <cell r="B1987">
            <v>1</v>
          </cell>
        </row>
        <row r="1988">
          <cell r="A1988" t="str">
            <v>417860.575162037037037139998711358630841789</v>
          </cell>
          <cell r="B1988">
            <v>1</v>
          </cell>
        </row>
        <row r="1989">
          <cell r="A1989" t="str">
            <v>417860.537118055555556139990981359284241790</v>
          </cell>
          <cell r="B1989">
            <v>1</v>
          </cell>
        </row>
        <row r="1990">
          <cell r="A1990" t="str">
            <v>417860.497916666666667139983061359060641789</v>
          </cell>
          <cell r="B1990">
            <v>1</v>
          </cell>
        </row>
        <row r="1991">
          <cell r="A1991" t="str">
            <v>417850.857430555555556139963501358824441789</v>
          </cell>
          <cell r="B1991">
            <v>1</v>
          </cell>
        </row>
        <row r="1992">
          <cell r="A1992" t="str">
            <v>417850.791481481481481139958681358843741789</v>
          </cell>
          <cell r="B1992">
            <v>1</v>
          </cell>
        </row>
        <row r="1993">
          <cell r="A1993" t="str">
            <v>417850.782858796296296139957341359107841789</v>
          </cell>
          <cell r="B1993">
            <v>1</v>
          </cell>
        </row>
        <row r="1994">
          <cell r="A1994" t="str">
            <v>417850.735694444444444139948601359584841790</v>
          </cell>
          <cell r="B1994">
            <v>1</v>
          </cell>
        </row>
        <row r="1995">
          <cell r="A1995" t="str">
            <v>417850.720162037037037139945291359207541789</v>
          </cell>
          <cell r="B1995">
            <v>1</v>
          </cell>
        </row>
        <row r="1996">
          <cell r="A1996" t="str">
            <v>417850.710069444444445139943211359380241790</v>
          </cell>
          <cell r="B1996">
            <v>1</v>
          </cell>
        </row>
        <row r="1997">
          <cell r="A1997" t="str">
            <v>417850.669351851851852139935171358649041789</v>
          </cell>
          <cell r="B1997">
            <v>1</v>
          </cell>
        </row>
        <row r="1998">
          <cell r="A1998" t="str">
            <v>417850.668819444444444139935061358617341789</v>
          </cell>
          <cell r="B1998">
            <v>1</v>
          </cell>
        </row>
        <row r="1999">
          <cell r="A1999" t="str">
            <v>417850.633043981481482139930231359360941790</v>
          </cell>
          <cell r="B1999">
            <v>1</v>
          </cell>
        </row>
        <row r="2000">
          <cell r="A2000" t="str">
            <v>417850.575092592592593139920301359574841790</v>
          </cell>
          <cell r="B2000">
            <v>1</v>
          </cell>
        </row>
        <row r="2001">
          <cell r="A2001" t="str">
            <v>417850.57130787037037139919501359497441790</v>
          </cell>
          <cell r="B2001">
            <v>1</v>
          </cell>
        </row>
        <row r="2002">
          <cell r="A2002" t="str">
            <v>417850.564050925925926139918011359352941790</v>
          </cell>
          <cell r="B2002">
            <v>1</v>
          </cell>
        </row>
        <row r="2003">
          <cell r="A2003" t="str">
            <v>417850.560891203703704139917401358588241789</v>
          </cell>
          <cell r="B2003">
            <v>1</v>
          </cell>
        </row>
        <row r="2004">
          <cell r="A2004" t="str">
            <v>417850.48275462962963139900821359082841789</v>
          </cell>
          <cell r="B2004">
            <v>1</v>
          </cell>
        </row>
        <row r="2005">
          <cell r="A2005" t="str">
            <v>417850.478738425925926139900051358801741789</v>
          </cell>
          <cell r="B2005">
            <v>1</v>
          </cell>
        </row>
        <row r="2006">
          <cell r="A2006" t="str">
            <v>417850.425324074074074139891811358798941789</v>
          </cell>
          <cell r="B2006">
            <v>1</v>
          </cell>
        </row>
        <row r="2007">
          <cell r="A2007" t="str">
            <v>417840.758831018518519139886371358648441789</v>
          </cell>
          <cell r="B2007">
            <v>1</v>
          </cell>
        </row>
        <row r="2008">
          <cell r="A2008" t="str">
            <v>417840.741168981481481139885971358771941789</v>
          </cell>
          <cell r="B2008">
            <v>1</v>
          </cell>
        </row>
        <row r="2009">
          <cell r="A2009" t="str">
            <v>417840.673981481481481139884281359640541790</v>
          </cell>
          <cell r="B2009">
            <v>1</v>
          </cell>
        </row>
        <row r="2010">
          <cell r="A2010" t="str">
            <v>417830.768923611111111139878181359005541789</v>
          </cell>
          <cell r="B2010">
            <v>1</v>
          </cell>
        </row>
        <row r="2011">
          <cell r="A2011" t="str">
            <v>417830.696388888888889139876061359173941789</v>
          </cell>
          <cell r="B2011">
            <v>1</v>
          </cell>
        </row>
        <row r="2012">
          <cell r="A2012" t="str">
            <v>417830.524953703703704139860161359336641790</v>
          </cell>
          <cell r="B2012">
            <v>1</v>
          </cell>
        </row>
        <row r="2013">
          <cell r="A2013" t="str">
            <v>417830.42806712962963139851141359084841789</v>
          </cell>
          <cell r="B2013">
            <v>1</v>
          </cell>
        </row>
        <row r="2014">
          <cell r="A2014" t="str">
            <v>417820.612361111111111139816641359273341790</v>
          </cell>
          <cell r="B2014">
            <v>1</v>
          </cell>
        </row>
        <row r="2015">
          <cell r="A2015" t="str">
            <v>417820.60556712962963139815731359306541790</v>
          </cell>
          <cell r="B2015">
            <v>1</v>
          </cell>
        </row>
        <row r="2016">
          <cell r="A2016" t="str">
            <v>417820.571319444444444139810281358850041789</v>
          </cell>
          <cell r="B2016">
            <v>1</v>
          </cell>
        </row>
        <row r="2017">
          <cell r="A2017" t="str">
            <v>417820.490706018518519139795881359427541790</v>
          </cell>
          <cell r="B2017">
            <v>1</v>
          </cell>
        </row>
        <row r="2018">
          <cell r="A2018" t="str">
            <v>417810.834340277777778139779291359385441790</v>
          </cell>
          <cell r="B2018">
            <v>1</v>
          </cell>
        </row>
        <row r="2019">
          <cell r="A2019" t="str">
            <v>417810.785636574074074139775091358730341789</v>
          </cell>
          <cell r="B2019">
            <v>1</v>
          </cell>
        </row>
        <row r="2020">
          <cell r="A2020" t="str">
            <v>417810.715659722222222139762541359351941790</v>
          </cell>
          <cell r="B2020">
            <v>1</v>
          </cell>
        </row>
        <row r="2021">
          <cell r="A2021" t="str">
            <v>417810.690856481481481139757591359522041790</v>
          </cell>
          <cell r="B2021">
            <v>1</v>
          </cell>
        </row>
        <row r="2022">
          <cell r="A2022" t="str">
            <v>417810.526712962962963139731321359191241789</v>
          </cell>
          <cell r="B2022">
            <v>1</v>
          </cell>
        </row>
        <row r="2023">
          <cell r="A2023" t="str">
            <v>417810.400636574074074139711111359578141790</v>
          </cell>
          <cell r="B2023">
            <v>1</v>
          </cell>
        </row>
        <row r="2024">
          <cell r="A2024" t="str">
            <v>417800.692569444444444139683681359562041790</v>
          </cell>
          <cell r="B2024">
            <v>1</v>
          </cell>
        </row>
        <row r="2025">
          <cell r="A2025" t="str">
            <v>417800.645393518518519139676921359291641790</v>
          </cell>
          <cell r="B2025">
            <v>1</v>
          </cell>
        </row>
        <row r="2026">
          <cell r="A2026" t="str">
            <v>417790.80462962962963139631001358689741789</v>
          </cell>
          <cell r="B2026">
            <v>1</v>
          </cell>
        </row>
        <row r="2027">
          <cell r="A2027" t="str">
            <v>417790.748229166666667139622521359555341790</v>
          </cell>
          <cell r="B2027">
            <v>1</v>
          </cell>
        </row>
        <row r="2028">
          <cell r="A2028" t="str">
            <v>417790.7390625139620661358578741789</v>
          </cell>
          <cell r="B2028">
            <v>1</v>
          </cell>
        </row>
        <row r="2029">
          <cell r="A2029" t="str">
            <v>417790.607268518518518139598001359485541790</v>
          </cell>
          <cell r="B2029">
            <v>1</v>
          </cell>
        </row>
        <row r="2030">
          <cell r="A2030" t="str">
            <v>417780.526331018518518139505421359178641789</v>
          </cell>
          <cell r="B2030">
            <v>1</v>
          </cell>
        </row>
        <row r="2031">
          <cell r="A2031" t="str">
            <v>417780.507627314814815139501701358753241789</v>
          </cell>
          <cell r="B2031">
            <v>1</v>
          </cell>
        </row>
        <row r="2032">
          <cell r="A2032" t="str">
            <v>417770.592638888888889139477821358905341789</v>
          </cell>
          <cell r="B2032">
            <v>1</v>
          </cell>
        </row>
        <row r="2033">
          <cell r="A2033" t="str">
            <v>417760.735289351851852139473501359473941790</v>
          </cell>
          <cell r="B2033">
            <v>1</v>
          </cell>
        </row>
        <row r="2034">
          <cell r="A2034" t="str">
            <v>417630.633020833333333138723711359509641790</v>
          </cell>
          <cell r="B2034">
            <v>1</v>
          </cell>
        </row>
        <row r="2035">
          <cell r="A2035" t="str">
            <v>417570.640983796296296138453721359582341790</v>
          </cell>
          <cell r="B2035">
            <v>1</v>
          </cell>
        </row>
        <row r="2036">
          <cell r="A2036" t="str">
            <v>Total general</v>
          </cell>
          <cell r="B2036">
            <v>2032</v>
          </cell>
        </row>
      </sheetData>
      <sheetData sheetId="1" refreshError="1"/>
      <sheetData sheetId="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z"/>
      <sheetName val="INICIAL"/>
      <sheetName val="9100448702632-13291042"/>
      <sheetName val="9100453438813-16001906"/>
      <sheetName val="9100131420364"/>
      <sheetName val="9100445683505-37910924"/>
      <sheetName val="9100448702640-51339208"/>
      <sheetName val="7282100 USD"/>
      <sheetName val="577294 USD"/>
      <sheetName val="9100448702624-13291059"/>
      <sheetName val="9100134638352"/>
      <sheetName val="91004702659"/>
      <sheetName val="9100101934759"/>
      <sheetName val="9100101934899"/>
      <sheetName val="9100102092190"/>
      <sheetName val="91001141739271"/>
      <sheetName val="9100141778218"/>
      <sheetName val="9100141788698"/>
      <sheetName val="156256988"/>
      <sheetName val="156258131"/>
      <sheetName val="9100142058049"/>
    </sheetNames>
    <sheetDataSet>
      <sheetData sheetId="0">
        <row r="3">
          <cell r="B3">
            <v>9100101934759</v>
          </cell>
          <cell r="C3">
            <v>9100101934759</v>
          </cell>
        </row>
        <row r="4">
          <cell r="B4">
            <v>9100101934899</v>
          </cell>
          <cell r="C4">
            <v>9100101934899</v>
          </cell>
        </row>
        <row r="5">
          <cell r="B5">
            <v>9100102092190</v>
          </cell>
          <cell r="C5">
            <v>9100102092190</v>
          </cell>
        </row>
        <row r="6">
          <cell r="B6">
            <v>9100102094738</v>
          </cell>
          <cell r="C6">
            <v>9100102094738</v>
          </cell>
        </row>
        <row r="7">
          <cell r="B7">
            <v>9100102246295</v>
          </cell>
          <cell r="C7">
            <v>9100102246295</v>
          </cell>
        </row>
        <row r="8">
          <cell r="B8">
            <v>9100131420364</v>
          </cell>
          <cell r="C8">
            <v>9100131420364</v>
          </cell>
        </row>
        <row r="9">
          <cell r="B9">
            <v>9100134150562</v>
          </cell>
          <cell r="C9">
            <v>9100134150562</v>
          </cell>
        </row>
        <row r="10">
          <cell r="B10">
            <v>9100134638352</v>
          </cell>
          <cell r="C10">
            <v>9100134638352</v>
          </cell>
        </row>
        <row r="11">
          <cell r="B11">
            <v>9100141788698</v>
          </cell>
          <cell r="C11">
            <v>9100141788698</v>
          </cell>
        </row>
        <row r="12">
          <cell r="B12">
            <v>9100142058049</v>
          </cell>
          <cell r="C12">
            <v>9100142058049</v>
          </cell>
        </row>
        <row r="13">
          <cell r="B13">
            <v>9100141739271</v>
          </cell>
          <cell r="C13">
            <v>9100141739271</v>
          </cell>
        </row>
        <row r="14">
          <cell r="B14">
            <v>9100141778218</v>
          </cell>
          <cell r="C14">
            <v>9100141778218</v>
          </cell>
        </row>
        <row r="15">
          <cell r="B15">
            <v>9100445683505</v>
          </cell>
          <cell r="C15">
            <v>1137910924</v>
          </cell>
        </row>
        <row r="16">
          <cell r="B16">
            <v>9100448702624</v>
          </cell>
          <cell r="C16">
            <v>1113291059</v>
          </cell>
        </row>
        <row r="17">
          <cell r="B17">
            <v>9100448702632</v>
          </cell>
          <cell r="C17">
            <v>1113291042</v>
          </cell>
        </row>
        <row r="18">
          <cell r="B18">
            <v>9100448702640</v>
          </cell>
          <cell r="C18">
            <v>3151339208</v>
          </cell>
        </row>
        <row r="19">
          <cell r="B19">
            <v>9100448702624</v>
          </cell>
          <cell r="C19">
            <v>1113291059</v>
          </cell>
        </row>
        <row r="20">
          <cell r="B20">
            <v>9100448702659</v>
          </cell>
          <cell r="C20">
            <v>9100448702659</v>
          </cell>
        </row>
        <row r="21">
          <cell r="B21">
            <v>9100449461329</v>
          </cell>
          <cell r="C21">
            <v>1137910841</v>
          </cell>
        </row>
        <row r="22">
          <cell r="B22">
            <v>9100448702659</v>
          </cell>
          <cell r="C22">
            <v>9100448702659</v>
          </cell>
        </row>
        <row r="23">
          <cell r="B23">
            <v>9100453438813</v>
          </cell>
          <cell r="C23">
            <v>5116001906</v>
          </cell>
        </row>
        <row r="24">
          <cell r="B24">
            <v>8000577294100</v>
          </cell>
          <cell r="C24">
            <v>8000577294100</v>
          </cell>
        </row>
        <row r="25">
          <cell r="B25">
            <v>9100156256988</v>
          </cell>
          <cell r="C25">
            <v>9100156256988</v>
          </cell>
        </row>
        <row r="26">
          <cell r="B26">
            <v>9100156258131</v>
          </cell>
          <cell r="C26">
            <v>9100156258131</v>
          </cell>
        </row>
        <row r="27">
          <cell r="B27">
            <v>8000577282100</v>
          </cell>
          <cell r="C27">
            <v>8000577282100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z"/>
      <sheetName val="INICIAL"/>
      <sheetName val="9100448702632-13291042"/>
      <sheetName val="9100453438813-16001906"/>
      <sheetName val="9100131420364"/>
      <sheetName val="9100445683505-37910924"/>
      <sheetName val="9100448702640-51339208"/>
      <sheetName val="7282100 USD"/>
      <sheetName val="577294 USD"/>
      <sheetName val="9100448702624-13291059"/>
      <sheetName val="9100134638352"/>
      <sheetName val="91004702659"/>
      <sheetName val="9100101934759"/>
      <sheetName val="9100101934899"/>
      <sheetName val="9100102092190"/>
      <sheetName val="91001141739271"/>
      <sheetName val="9100141778218"/>
      <sheetName val="9100141788698"/>
      <sheetName val="156256988"/>
      <sheetName val="156258131"/>
      <sheetName val="9100142058049"/>
    </sheetNames>
    <sheetDataSet>
      <sheetData sheetId="0">
        <row r="3">
          <cell r="B3">
            <v>9100101934759</v>
          </cell>
          <cell r="C3">
            <v>9100101934759</v>
          </cell>
        </row>
        <row r="4">
          <cell r="B4">
            <v>9100101934899</v>
          </cell>
          <cell r="C4">
            <v>9100101934899</v>
          </cell>
        </row>
        <row r="5">
          <cell r="B5">
            <v>9100102092190</v>
          </cell>
          <cell r="C5">
            <v>9100102092190</v>
          </cell>
        </row>
        <row r="6">
          <cell r="B6">
            <v>9100102094738</v>
          </cell>
          <cell r="C6">
            <v>9100102094738</v>
          </cell>
        </row>
        <row r="7">
          <cell r="B7">
            <v>9100102246295</v>
          </cell>
          <cell r="C7">
            <v>9100102246295</v>
          </cell>
        </row>
        <row r="8">
          <cell r="B8">
            <v>9100131420364</v>
          </cell>
          <cell r="C8">
            <v>9100131420364</v>
          </cell>
        </row>
        <row r="9">
          <cell r="B9">
            <v>9100134150562</v>
          </cell>
          <cell r="C9">
            <v>9100134150562</v>
          </cell>
        </row>
        <row r="10">
          <cell r="B10">
            <v>9100134638352</v>
          </cell>
          <cell r="C10">
            <v>9100134638352</v>
          </cell>
        </row>
        <row r="11">
          <cell r="B11">
            <v>9100141788698</v>
          </cell>
          <cell r="C11">
            <v>9100141788698</v>
          </cell>
        </row>
        <row r="12">
          <cell r="B12">
            <v>9100142058049</v>
          </cell>
          <cell r="C12">
            <v>9100142058049</v>
          </cell>
        </row>
        <row r="13">
          <cell r="B13">
            <v>9100141739271</v>
          </cell>
          <cell r="C13">
            <v>9100141739271</v>
          </cell>
        </row>
        <row r="14">
          <cell r="B14">
            <v>9100141778218</v>
          </cell>
          <cell r="C14">
            <v>9100141778218</v>
          </cell>
        </row>
        <row r="15">
          <cell r="B15">
            <v>9100445683505</v>
          </cell>
          <cell r="C15">
            <v>1137910924</v>
          </cell>
        </row>
        <row r="16">
          <cell r="B16">
            <v>9100448702624</v>
          </cell>
          <cell r="C16">
            <v>1113291059</v>
          </cell>
        </row>
        <row r="17">
          <cell r="B17">
            <v>9100448702632</v>
          </cell>
          <cell r="C17">
            <v>1113291042</v>
          </cell>
        </row>
        <row r="18">
          <cell r="B18">
            <v>9100448702640</v>
          </cell>
          <cell r="C18">
            <v>3151339208</v>
          </cell>
        </row>
        <row r="19">
          <cell r="B19">
            <v>9100448702624</v>
          </cell>
          <cell r="C19">
            <v>1113291059</v>
          </cell>
        </row>
        <row r="20">
          <cell r="B20">
            <v>9100448702659</v>
          </cell>
          <cell r="C20">
            <v>9100448702659</v>
          </cell>
        </row>
        <row r="21">
          <cell r="B21">
            <v>9100449461329</v>
          </cell>
          <cell r="C21">
            <v>1137910841</v>
          </cell>
        </row>
        <row r="22">
          <cell r="B22">
            <v>9100448702659</v>
          </cell>
          <cell r="C22">
            <v>9100448702659</v>
          </cell>
        </row>
        <row r="23">
          <cell r="B23">
            <v>9100453438813</v>
          </cell>
          <cell r="C23">
            <v>5116001906</v>
          </cell>
        </row>
        <row r="24">
          <cell r="B24">
            <v>8000577294100</v>
          </cell>
          <cell r="C24">
            <v>8000577294100</v>
          </cell>
        </row>
        <row r="25">
          <cell r="B25">
            <v>9100156256988</v>
          </cell>
          <cell r="C25">
            <v>9100156256988</v>
          </cell>
        </row>
        <row r="26">
          <cell r="B26">
            <v>9100156258131</v>
          </cell>
          <cell r="C26">
            <v>9100156258131</v>
          </cell>
        </row>
        <row r="27">
          <cell r="B27">
            <v>8000577282100</v>
          </cell>
          <cell r="C27">
            <v>8000577282100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CONSOLIDADO POS NOE"/>
      <sheetName val="CONSOLIDADO NOE"/>
      <sheetName val="CONC DEP"/>
      <sheetName val="CONCILIACION"/>
      <sheetName val="BASES"/>
      <sheetName val="CONSOLIDADO BANCO (ORION)"/>
      <sheetName val="Hoja1"/>
      <sheetName val="ESTADO DE CUENTA 1151"/>
      <sheetName val="tabla"/>
    </sheetNames>
    <sheetDataSet>
      <sheetData sheetId="0">
        <row r="26">
          <cell r="A26" t="str">
            <v>FECHA</v>
          </cell>
          <cell r="B26" t="str">
            <v>DIA</v>
          </cell>
          <cell r="C26" t="str">
            <v>CAL</v>
          </cell>
          <cell r="D26" t="str">
            <v>DIA</v>
          </cell>
          <cell r="E26" t="str">
            <v>VISA</v>
          </cell>
        </row>
        <row r="27">
          <cell r="A27">
            <v>41757</v>
          </cell>
          <cell r="B27" t="str">
            <v>LUNES</v>
          </cell>
          <cell r="C27">
            <v>1</v>
          </cell>
          <cell r="D27" t="str">
            <v>MARTES</v>
          </cell>
          <cell r="E27">
            <v>41758</v>
          </cell>
        </row>
        <row r="28">
          <cell r="A28">
            <v>41758</v>
          </cell>
          <cell r="B28" t="str">
            <v>MARTES</v>
          </cell>
          <cell r="C28">
            <v>1</v>
          </cell>
          <cell r="D28" t="str">
            <v>MIÉRCOLES</v>
          </cell>
          <cell r="E28">
            <v>41759</v>
          </cell>
        </row>
        <row r="29">
          <cell r="A29">
            <v>41759</v>
          </cell>
          <cell r="B29" t="str">
            <v>MIÉRCOLES</v>
          </cell>
          <cell r="C29">
            <v>2</v>
          </cell>
          <cell r="D29" t="str">
            <v>JUEVES</v>
          </cell>
          <cell r="E29">
            <v>41761</v>
          </cell>
        </row>
        <row r="30">
          <cell r="A30">
            <v>41760</v>
          </cell>
          <cell r="B30" t="str">
            <v>JUEVES</v>
          </cell>
          <cell r="C30">
            <v>1</v>
          </cell>
          <cell r="D30" t="str">
            <v>VIERNES</v>
          </cell>
          <cell r="E30">
            <v>41761</v>
          </cell>
        </row>
        <row r="31">
          <cell r="A31">
            <v>41761</v>
          </cell>
          <cell r="B31" t="str">
            <v>VIERNES</v>
          </cell>
          <cell r="C31">
            <v>3</v>
          </cell>
          <cell r="D31" t="str">
            <v>LUNES</v>
          </cell>
          <cell r="E31">
            <v>41764</v>
          </cell>
        </row>
        <row r="32">
          <cell r="A32">
            <v>41762</v>
          </cell>
          <cell r="B32" t="str">
            <v>SÁBADO</v>
          </cell>
          <cell r="C32">
            <v>2</v>
          </cell>
          <cell r="D32" t="str">
            <v>LUNES</v>
          </cell>
          <cell r="E32">
            <v>41764</v>
          </cell>
        </row>
        <row r="33">
          <cell r="A33">
            <v>41763</v>
          </cell>
          <cell r="B33" t="str">
            <v>DOMINGO</v>
          </cell>
          <cell r="C33">
            <v>1</v>
          </cell>
          <cell r="D33" t="str">
            <v>LUNES</v>
          </cell>
          <cell r="E33">
            <v>41764</v>
          </cell>
        </row>
        <row r="34">
          <cell r="A34">
            <v>41764</v>
          </cell>
          <cell r="B34" t="str">
            <v>LUNES</v>
          </cell>
          <cell r="C34">
            <v>1</v>
          </cell>
          <cell r="D34" t="str">
            <v>MARTES</v>
          </cell>
          <cell r="E34">
            <v>41765</v>
          </cell>
        </row>
        <row r="35">
          <cell r="A35">
            <v>41765</v>
          </cell>
          <cell r="B35" t="str">
            <v>MARTES</v>
          </cell>
          <cell r="C35">
            <v>1</v>
          </cell>
          <cell r="D35" t="str">
            <v>MIÉRCOLES</v>
          </cell>
          <cell r="E35">
            <v>41766</v>
          </cell>
        </row>
        <row r="36">
          <cell r="A36">
            <v>41766</v>
          </cell>
          <cell r="B36" t="str">
            <v>MIÉRCOLES</v>
          </cell>
          <cell r="C36">
            <v>1</v>
          </cell>
          <cell r="D36" t="str">
            <v>JUEVES</v>
          </cell>
          <cell r="E36">
            <v>41767</v>
          </cell>
        </row>
        <row r="37">
          <cell r="A37">
            <v>41767</v>
          </cell>
          <cell r="B37" t="str">
            <v>JUEVES</v>
          </cell>
          <cell r="C37">
            <v>1</v>
          </cell>
          <cell r="D37" t="str">
            <v>VIERNES</v>
          </cell>
          <cell r="E37">
            <v>41768</v>
          </cell>
        </row>
        <row r="38">
          <cell r="A38">
            <v>41768</v>
          </cell>
          <cell r="B38" t="str">
            <v>VIERNES</v>
          </cell>
          <cell r="C38">
            <v>3</v>
          </cell>
          <cell r="D38" t="str">
            <v>LUNES</v>
          </cell>
          <cell r="E38">
            <v>41771</v>
          </cell>
        </row>
        <row r="39">
          <cell r="A39">
            <v>41769</v>
          </cell>
          <cell r="B39" t="str">
            <v>SÁBADO</v>
          </cell>
          <cell r="C39">
            <v>2</v>
          </cell>
          <cell r="D39" t="str">
            <v>LUNES</v>
          </cell>
          <cell r="E39">
            <v>41771</v>
          </cell>
        </row>
        <row r="40">
          <cell r="A40">
            <v>41770</v>
          </cell>
          <cell r="B40" t="str">
            <v>DOMINGO</v>
          </cell>
          <cell r="C40">
            <v>1</v>
          </cell>
          <cell r="D40" t="str">
            <v>LUNES</v>
          </cell>
          <cell r="E40">
            <v>41771</v>
          </cell>
        </row>
        <row r="41">
          <cell r="A41">
            <v>41771</v>
          </cell>
          <cell r="B41" t="str">
            <v>LUNES</v>
          </cell>
          <cell r="C41">
            <v>1</v>
          </cell>
          <cell r="D41" t="str">
            <v>MARTES</v>
          </cell>
          <cell r="E41">
            <v>41772</v>
          </cell>
        </row>
        <row r="42">
          <cell r="A42">
            <v>41772</v>
          </cell>
          <cell r="B42" t="str">
            <v>MARTES</v>
          </cell>
          <cell r="C42">
            <v>1</v>
          </cell>
          <cell r="D42" t="str">
            <v>MIÉRCOLES</v>
          </cell>
          <cell r="E42">
            <v>41773</v>
          </cell>
        </row>
        <row r="43">
          <cell r="A43">
            <v>41773</v>
          </cell>
          <cell r="B43" t="str">
            <v>MIÉRCOLES</v>
          </cell>
          <cell r="C43">
            <v>1</v>
          </cell>
          <cell r="D43" t="str">
            <v>JUEVES</v>
          </cell>
          <cell r="E43">
            <v>41774</v>
          </cell>
        </row>
        <row r="44">
          <cell r="A44">
            <v>41774</v>
          </cell>
          <cell r="B44" t="str">
            <v>JUEVES</v>
          </cell>
          <cell r="C44">
            <v>1</v>
          </cell>
          <cell r="D44" t="str">
            <v>VIERNES</v>
          </cell>
          <cell r="E44">
            <v>41775</v>
          </cell>
        </row>
        <row r="45">
          <cell r="A45">
            <v>41775</v>
          </cell>
          <cell r="B45" t="str">
            <v>VIERNES</v>
          </cell>
          <cell r="C45">
            <v>3</v>
          </cell>
          <cell r="D45" t="str">
            <v>LUNES</v>
          </cell>
          <cell r="E45">
            <v>41778</v>
          </cell>
        </row>
        <row r="46">
          <cell r="A46">
            <v>41776</v>
          </cell>
          <cell r="B46" t="str">
            <v>SÁBADO</v>
          </cell>
          <cell r="C46">
            <v>2</v>
          </cell>
          <cell r="D46" t="str">
            <v>LUNES</v>
          </cell>
          <cell r="E46">
            <v>41778</v>
          </cell>
        </row>
        <row r="47">
          <cell r="A47">
            <v>41777</v>
          </cell>
          <cell r="B47" t="str">
            <v>DOMINGO</v>
          </cell>
          <cell r="C47">
            <v>1</v>
          </cell>
          <cell r="D47" t="str">
            <v>LUNES</v>
          </cell>
          <cell r="E47">
            <v>41778</v>
          </cell>
        </row>
        <row r="48">
          <cell r="A48">
            <v>41778</v>
          </cell>
          <cell r="B48" t="str">
            <v>LUNES</v>
          </cell>
          <cell r="C48">
            <v>1</v>
          </cell>
          <cell r="D48" t="str">
            <v>MARTES</v>
          </cell>
          <cell r="E48">
            <v>41779</v>
          </cell>
        </row>
        <row r="49">
          <cell r="A49">
            <v>41779</v>
          </cell>
          <cell r="B49" t="str">
            <v>MARTES</v>
          </cell>
          <cell r="C49">
            <v>1</v>
          </cell>
          <cell r="D49" t="str">
            <v>MIÉRCOLES</v>
          </cell>
          <cell r="E49">
            <v>41780</v>
          </cell>
        </row>
        <row r="50">
          <cell r="A50">
            <v>41780</v>
          </cell>
          <cell r="B50" t="str">
            <v>MIÉRCOLES</v>
          </cell>
          <cell r="C50">
            <v>1</v>
          </cell>
          <cell r="D50" t="str">
            <v>JUEVES</v>
          </cell>
          <cell r="E50">
            <v>41781</v>
          </cell>
        </row>
        <row r="51">
          <cell r="A51">
            <v>41781</v>
          </cell>
          <cell r="B51" t="str">
            <v>JUEVES</v>
          </cell>
          <cell r="C51">
            <v>1</v>
          </cell>
          <cell r="D51" t="str">
            <v>VIERNES</v>
          </cell>
          <cell r="E51">
            <v>41782</v>
          </cell>
        </row>
        <row r="52">
          <cell r="A52">
            <v>41782</v>
          </cell>
          <cell r="B52" t="str">
            <v>VIERNES</v>
          </cell>
          <cell r="C52">
            <v>3</v>
          </cell>
          <cell r="D52" t="str">
            <v>LUNES</v>
          </cell>
          <cell r="E52">
            <v>41785</v>
          </cell>
        </row>
        <row r="53">
          <cell r="A53">
            <v>41783</v>
          </cell>
          <cell r="B53" t="str">
            <v>SÁBADO</v>
          </cell>
          <cell r="C53">
            <v>2</v>
          </cell>
          <cell r="D53" t="str">
            <v>LUNES</v>
          </cell>
          <cell r="E53">
            <v>41785</v>
          </cell>
        </row>
        <row r="54">
          <cell r="A54">
            <v>41784</v>
          </cell>
          <cell r="B54" t="str">
            <v>DOMINGO</v>
          </cell>
          <cell r="C54">
            <v>1</v>
          </cell>
          <cell r="D54" t="str">
            <v>LUNES</v>
          </cell>
          <cell r="E54">
            <v>41785</v>
          </cell>
        </row>
        <row r="55">
          <cell r="A55">
            <v>41785</v>
          </cell>
          <cell r="B55" t="str">
            <v>LUNES</v>
          </cell>
          <cell r="C55">
            <v>1</v>
          </cell>
          <cell r="D55" t="str">
            <v>MARTES</v>
          </cell>
          <cell r="E55">
            <v>41786</v>
          </cell>
        </row>
        <row r="56">
          <cell r="A56">
            <v>41786</v>
          </cell>
          <cell r="B56" t="str">
            <v>MARTES</v>
          </cell>
          <cell r="C56">
            <v>1</v>
          </cell>
          <cell r="D56" t="str">
            <v>MIÉRCOLES</v>
          </cell>
          <cell r="E56">
            <v>41787</v>
          </cell>
        </row>
        <row r="57">
          <cell r="A57">
            <v>41787</v>
          </cell>
          <cell r="B57" t="str">
            <v>MIÉRCOLES</v>
          </cell>
          <cell r="C57">
            <v>1</v>
          </cell>
          <cell r="D57" t="str">
            <v>JUEVES</v>
          </cell>
          <cell r="E57">
            <v>41788</v>
          </cell>
        </row>
        <row r="58">
          <cell r="A58">
            <v>41788</v>
          </cell>
          <cell r="B58" t="str">
            <v>JUEVES</v>
          </cell>
          <cell r="C58">
            <v>1</v>
          </cell>
          <cell r="D58" t="str">
            <v>VIERNES</v>
          </cell>
          <cell r="E58">
            <v>41789</v>
          </cell>
        </row>
        <row r="59">
          <cell r="A59">
            <v>41789</v>
          </cell>
          <cell r="B59" t="str">
            <v>VIERNES</v>
          </cell>
          <cell r="C59">
            <v>3</v>
          </cell>
          <cell r="D59" t="str">
            <v>LUNES</v>
          </cell>
          <cell r="E59">
            <v>41792</v>
          </cell>
        </row>
        <row r="60">
          <cell r="A60">
            <v>41790</v>
          </cell>
          <cell r="B60" t="str">
            <v>SÁBADO</v>
          </cell>
          <cell r="C60">
            <v>2</v>
          </cell>
          <cell r="D60" t="str">
            <v>LUNES</v>
          </cell>
          <cell r="E60">
            <v>41792</v>
          </cell>
        </row>
        <row r="61">
          <cell r="A61">
            <v>41791</v>
          </cell>
          <cell r="B61" t="str">
            <v>DOMINGO</v>
          </cell>
          <cell r="C61">
            <v>1</v>
          </cell>
          <cell r="D61" t="str">
            <v>LUNES</v>
          </cell>
          <cell r="E61">
            <v>41792</v>
          </cell>
        </row>
        <row r="62">
          <cell r="A62">
            <v>41792</v>
          </cell>
          <cell r="B62" t="str">
            <v>LUNES</v>
          </cell>
          <cell r="C62">
            <v>1</v>
          </cell>
          <cell r="D62" t="str">
            <v>MARTES</v>
          </cell>
          <cell r="E62">
            <v>41793</v>
          </cell>
        </row>
        <row r="63">
          <cell r="A63">
            <v>41793</v>
          </cell>
          <cell r="B63" t="str">
            <v>MARTES</v>
          </cell>
          <cell r="C63">
            <v>1</v>
          </cell>
          <cell r="D63" t="str">
            <v>MIÉRCOLES</v>
          </cell>
          <cell r="E63">
            <v>41794</v>
          </cell>
        </row>
        <row r="64">
          <cell r="A64">
            <v>41794</v>
          </cell>
          <cell r="B64" t="str">
            <v>MIÉRCOLES</v>
          </cell>
          <cell r="C64">
            <v>1</v>
          </cell>
          <cell r="D64" t="str">
            <v>JUEVES</v>
          </cell>
          <cell r="E64">
            <v>41795</v>
          </cell>
        </row>
        <row r="65">
          <cell r="A65">
            <v>41795</v>
          </cell>
          <cell r="B65" t="str">
            <v>JUEVES</v>
          </cell>
          <cell r="C65">
            <v>1</v>
          </cell>
          <cell r="D65" t="str">
            <v>VIERNES</v>
          </cell>
          <cell r="E65">
            <v>41796</v>
          </cell>
        </row>
        <row r="66">
          <cell r="A66">
            <v>41796</v>
          </cell>
          <cell r="B66" t="str">
            <v>VIERNES</v>
          </cell>
          <cell r="C66">
            <v>3</v>
          </cell>
          <cell r="D66" t="str">
            <v>LUNES</v>
          </cell>
          <cell r="E66">
            <v>41799</v>
          </cell>
        </row>
        <row r="67">
          <cell r="A67">
            <v>41797</v>
          </cell>
          <cell r="B67" t="str">
            <v>SÁBADO</v>
          </cell>
          <cell r="C67">
            <v>2</v>
          </cell>
          <cell r="D67" t="str">
            <v>LUNES</v>
          </cell>
          <cell r="E67">
            <v>41799</v>
          </cell>
        </row>
        <row r="68">
          <cell r="A68">
            <v>41798</v>
          </cell>
          <cell r="B68" t="str">
            <v>DOMINGO</v>
          </cell>
          <cell r="C68">
            <v>1</v>
          </cell>
          <cell r="D68" t="str">
            <v>LUNES</v>
          </cell>
          <cell r="E68">
            <v>41799</v>
          </cell>
        </row>
        <row r="69">
          <cell r="A69">
            <v>41799</v>
          </cell>
          <cell r="B69" t="str">
            <v>LUNES</v>
          </cell>
          <cell r="C69">
            <v>1</v>
          </cell>
          <cell r="D69" t="str">
            <v>MARTES</v>
          </cell>
          <cell r="E69">
            <v>41800</v>
          </cell>
        </row>
        <row r="70">
          <cell r="A70">
            <v>41800</v>
          </cell>
          <cell r="B70" t="str">
            <v>MARTES</v>
          </cell>
          <cell r="C70">
            <v>1</v>
          </cell>
          <cell r="D70" t="str">
            <v>MIÉRCOLES</v>
          </cell>
          <cell r="E70">
            <v>41801</v>
          </cell>
        </row>
        <row r="71">
          <cell r="A71">
            <v>41801</v>
          </cell>
          <cell r="B71" t="str">
            <v>MIÉRCOLES</v>
          </cell>
          <cell r="C71">
            <v>1</v>
          </cell>
          <cell r="D71" t="str">
            <v>JUEVES</v>
          </cell>
          <cell r="E71">
            <v>41802</v>
          </cell>
        </row>
        <row r="72">
          <cell r="A72">
            <v>41802</v>
          </cell>
          <cell r="B72" t="str">
            <v>JUEVES</v>
          </cell>
          <cell r="C72">
            <v>1</v>
          </cell>
          <cell r="D72" t="str">
            <v>VIERNES</v>
          </cell>
          <cell r="E72">
            <v>41803</v>
          </cell>
        </row>
        <row r="73">
          <cell r="A73">
            <v>41803</v>
          </cell>
          <cell r="B73" t="str">
            <v>VIERNES</v>
          </cell>
          <cell r="C73">
            <v>3</v>
          </cell>
          <cell r="D73" t="str">
            <v>LUNES</v>
          </cell>
          <cell r="E73">
            <v>41806</v>
          </cell>
        </row>
        <row r="74">
          <cell r="A74">
            <v>41804</v>
          </cell>
          <cell r="B74" t="str">
            <v>SÁBADO</v>
          </cell>
          <cell r="C74">
            <v>2</v>
          </cell>
          <cell r="D74" t="str">
            <v>LUNES</v>
          </cell>
          <cell r="E74">
            <v>41806</v>
          </cell>
        </row>
        <row r="75">
          <cell r="A75">
            <v>41805</v>
          </cell>
          <cell r="B75" t="str">
            <v>DOMINGO</v>
          </cell>
          <cell r="C75">
            <v>1</v>
          </cell>
          <cell r="D75" t="str">
            <v>LUNES</v>
          </cell>
          <cell r="E75">
            <v>41806</v>
          </cell>
        </row>
        <row r="76">
          <cell r="A76">
            <v>41806</v>
          </cell>
          <cell r="B76" t="str">
            <v>LUNES</v>
          </cell>
          <cell r="C76">
            <v>1</v>
          </cell>
          <cell r="D76" t="str">
            <v>MARTES</v>
          </cell>
          <cell r="E76">
            <v>41807</v>
          </cell>
        </row>
        <row r="77">
          <cell r="A77">
            <v>41807</v>
          </cell>
          <cell r="B77" t="str">
            <v>MARTES</v>
          </cell>
          <cell r="C77">
            <v>1</v>
          </cell>
          <cell r="D77" t="str">
            <v>MIÉRCOLES</v>
          </cell>
          <cell r="E77">
            <v>41808</v>
          </cell>
        </row>
        <row r="78">
          <cell r="A78">
            <v>41808</v>
          </cell>
          <cell r="B78" t="str">
            <v>MIÉRCOLES</v>
          </cell>
          <cell r="C78">
            <v>1</v>
          </cell>
          <cell r="D78" t="str">
            <v>JUEVES</v>
          </cell>
          <cell r="E78">
            <v>41809</v>
          </cell>
        </row>
        <row r="79">
          <cell r="A79">
            <v>41809</v>
          </cell>
          <cell r="B79" t="str">
            <v>JUEVES</v>
          </cell>
          <cell r="C79">
            <v>1</v>
          </cell>
          <cell r="D79" t="str">
            <v>VIERNES</v>
          </cell>
          <cell r="E79">
            <v>41810</v>
          </cell>
        </row>
        <row r="80">
          <cell r="A80">
            <v>41810</v>
          </cell>
          <cell r="B80" t="str">
            <v>VIERNES</v>
          </cell>
          <cell r="C80">
            <v>3</v>
          </cell>
          <cell r="D80" t="str">
            <v>LUNES</v>
          </cell>
          <cell r="E80">
            <v>41813</v>
          </cell>
        </row>
        <row r="81">
          <cell r="A81">
            <v>41811</v>
          </cell>
          <cell r="B81" t="str">
            <v>SÁBADO</v>
          </cell>
          <cell r="C81">
            <v>2</v>
          </cell>
          <cell r="D81" t="str">
            <v>LUNES</v>
          </cell>
          <cell r="E81">
            <v>41813</v>
          </cell>
        </row>
        <row r="82">
          <cell r="A82">
            <v>41812</v>
          </cell>
          <cell r="B82" t="str">
            <v>DOMINGO</v>
          </cell>
          <cell r="C82">
            <v>1</v>
          </cell>
          <cell r="D82" t="str">
            <v>LUNES</v>
          </cell>
          <cell r="E82">
            <v>41813</v>
          </cell>
        </row>
        <row r="83">
          <cell r="A83">
            <v>41813</v>
          </cell>
          <cell r="B83" t="str">
            <v>LUNES</v>
          </cell>
          <cell r="C83">
            <v>1</v>
          </cell>
          <cell r="D83" t="str">
            <v>MARTES</v>
          </cell>
          <cell r="E83">
            <v>41814</v>
          </cell>
        </row>
        <row r="84">
          <cell r="A84">
            <v>41814</v>
          </cell>
          <cell r="B84" t="str">
            <v>MARTES</v>
          </cell>
          <cell r="C84">
            <v>1</v>
          </cell>
          <cell r="D84" t="str">
            <v>MIÉRCOLES</v>
          </cell>
          <cell r="E84">
            <v>41815</v>
          </cell>
        </row>
        <row r="85">
          <cell r="A85">
            <v>41815</v>
          </cell>
          <cell r="B85" t="str">
            <v>MIÉRCOLES</v>
          </cell>
          <cell r="C85">
            <v>1</v>
          </cell>
          <cell r="D85" t="str">
            <v>JUEVES</v>
          </cell>
          <cell r="E85">
            <v>41816</v>
          </cell>
        </row>
        <row r="86">
          <cell r="A86">
            <v>41816</v>
          </cell>
          <cell r="B86" t="str">
            <v>JUEVES</v>
          </cell>
          <cell r="C86">
            <v>1</v>
          </cell>
          <cell r="D86" t="str">
            <v>VIERNES</v>
          </cell>
          <cell r="E86">
            <v>41817</v>
          </cell>
        </row>
        <row r="87">
          <cell r="A87">
            <v>41817</v>
          </cell>
          <cell r="B87" t="str">
            <v>VIERNES</v>
          </cell>
          <cell r="C87">
            <v>3</v>
          </cell>
          <cell r="D87" t="str">
            <v>LUNES</v>
          </cell>
          <cell r="E87">
            <v>41820</v>
          </cell>
        </row>
        <row r="88">
          <cell r="A88">
            <v>41818</v>
          </cell>
          <cell r="B88" t="str">
            <v>SÁBADO</v>
          </cell>
          <cell r="C88">
            <v>2</v>
          </cell>
          <cell r="D88" t="str">
            <v>LUNES</v>
          </cell>
          <cell r="E88">
            <v>41820</v>
          </cell>
        </row>
        <row r="89">
          <cell r="A89">
            <v>41819</v>
          </cell>
          <cell r="B89" t="str">
            <v>DOMINGO</v>
          </cell>
          <cell r="C89">
            <v>1</v>
          </cell>
          <cell r="D89" t="str">
            <v>LUNES</v>
          </cell>
          <cell r="E89">
            <v>41820</v>
          </cell>
        </row>
        <row r="90">
          <cell r="A90">
            <v>41820</v>
          </cell>
          <cell r="B90" t="str">
            <v>LUNES</v>
          </cell>
          <cell r="C90">
            <v>1</v>
          </cell>
          <cell r="D90" t="str">
            <v>MARTES</v>
          </cell>
          <cell r="E90">
            <v>41821</v>
          </cell>
        </row>
        <row r="91">
          <cell r="A91">
            <v>41821</v>
          </cell>
          <cell r="B91" t="str">
            <v>MARTES</v>
          </cell>
          <cell r="C91">
            <v>1</v>
          </cell>
          <cell r="D91" t="str">
            <v>MIÉRCOLES</v>
          </cell>
          <cell r="E91">
            <v>41822</v>
          </cell>
        </row>
        <row r="92">
          <cell r="A92">
            <v>41822</v>
          </cell>
          <cell r="B92" t="str">
            <v>MIÉRCOLES</v>
          </cell>
          <cell r="C92">
            <v>1</v>
          </cell>
          <cell r="D92" t="str">
            <v>JUEVES</v>
          </cell>
          <cell r="E92">
            <v>41823</v>
          </cell>
        </row>
        <row r="93">
          <cell r="A93">
            <v>41823</v>
          </cell>
          <cell r="B93" t="str">
            <v>JUEVES</v>
          </cell>
          <cell r="C93">
            <v>1</v>
          </cell>
          <cell r="D93" t="str">
            <v>VIERNES</v>
          </cell>
          <cell r="E93">
            <v>41824</v>
          </cell>
        </row>
        <row r="94">
          <cell r="A94">
            <v>41824</v>
          </cell>
          <cell r="B94" t="str">
            <v>VIERNES</v>
          </cell>
          <cell r="C94">
            <v>3</v>
          </cell>
          <cell r="D94" t="str">
            <v>LUNES</v>
          </cell>
          <cell r="E94">
            <v>41827</v>
          </cell>
        </row>
        <row r="95">
          <cell r="A95">
            <v>41825</v>
          </cell>
          <cell r="B95" t="str">
            <v>SÁBADO</v>
          </cell>
          <cell r="C95">
            <v>2</v>
          </cell>
          <cell r="D95" t="str">
            <v>LUNES</v>
          </cell>
          <cell r="E95">
            <v>41827</v>
          </cell>
        </row>
        <row r="96">
          <cell r="A96">
            <v>41826</v>
          </cell>
          <cell r="B96" t="str">
            <v>DOMINGO</v>
          </cell>
          <cell r="C96">
            <v>1</v>
          </cell>
          <cell r="D96" t="str">
            <v>LUNES</v>
          </cell>
          <cell r="E96">
            <v>41827</v>
          </cell>
        </row>
        <row r="97">
          <cell r="A97">
            <v>41827</v>
          </cell>
          <cell r="B97" t="str">
            <v>LUNES</v>
          </cell>
          <cell r="C97">
            <v>1</v>
          </cell>
          <cell r="D97" t="str">
            <v>MARTES</v>
          </cell>
          <cell r="E97">
            <v>41828</v>
          </cell>
        </row>
        <row r="98">
          <cell r="A98">
            <v>41828</v>
          </cell>
          <cell r="B98" t="str">
            <v>MARTES</v>
          </cell>
          <cell r="C98">
            <v>1</v>
          </cell>
          <cell r="D98" t="str">
            <v>MIÉRCOLES</v>
          </cell>
          <cell r="E98">
            <v>41829</v>
          </cell>
        </row>
        <row r="99">
          <cell r="A99">
            <v>41829</v>
          </cell>
          <cell r="B99" t="str">
            <v>MIÉRCOLES</v>
          </cell>
          <cell r="C99">
            <v>1</v>
          </cell>
          <cell r="D99" t="str">
            <v>JUEVES</v>
          </cell>
          <cell r="E99">
            <v>41830</v>
          </cell>
        </row>
        <row r="100">
          <cell r="A100">
            <v>41830</v>
          </cell>
          <cell r="B100" t="str">
            <v>JUEVES</v>
          </cell>
          <cell r="C100">
            <v>1</v>
          </cell>
          <cell r="D100" t="str">
            <v>VIERNES</v>
          </cell>
          <cell r="E100">
            <v>41831</v>
          </cell>
        </row>
        <row r="101">
          <cell r="A101">
            <v>41831</v>
          </cell>
          <cell r="B101" t="str">
            <v>VIERNES</v>
          </cell>
          <cell r="C101">
            <v>3</v>
          </cell>
          <cell r="D101" t="str">
            <v>LUNES</v>
          </cell>
          <cell r="E101">
            <v>41834</v>
          </cell>
        </row>
        <row r="102">
          <cell r="A102">
            <v>41832</v>
          </cell>
          <cell r="B102" t="str">
            <v>SÁBADO</v>
          </cell>
          <cell r="C102">
            <v>2</v>
          </cell>
          <cell r="D102" t="str">
            <v>LUNES</v>
          </cell>
          <cell r="E102">
            <v>41834</v>
          </cell>
        </row>
        <row r="103">
          <cell r="A103">
            <v>41833</v>
          </cell>
          <cell r="B103" t="str">
            <v>DOMINGO</v>
          </cell>
          <cell r="C103">
            <v>1</v>
          </cell>
          <cell r="D103" t="str">
            <v>LUNES</v>
          </cell>
          <cell r="E103">
            <v>41834</v>
          </cell>
        </row>
        <row r="104">
          <cell r="A104">
            <v>41834</v>
          </cell>
          <cell r="B104" t="str">
            <v>LUNES</v>
          </cell>
          <cell r="C104">
            <v>1</v>
          </cell>
          <cell r="D104" t="str">
            <v>MARTES</v>
          </cell>
          <cell r="E104">
            <v>41835</v>
          </cell>
        </row>
        <row r="105">
          <cell r="A105">
            <v>41835</v>
          </cell>
          <cell r="B105" t="str">
            <v>MARTES</v>
          </cell>
          <cell r="C105">
            <v>1</v>
          </cell>
          <cell r="D105" t="str">
            <v>MIÉRCOLES</v>
          </cell>
          <cell r="E105">
            <v>41836</v>
          </cell>
        </row>
        <row r="106">
          <cell r="A106">
            <v>41836</v>
          </cell>
          <cell r="B106" t="str">
            <v>MIÉRCOLES</v>
          </cell>
          <cell r="C106">
            <v>1</v>
          </cell>
          <cell r="D106" t="str">
            <v>JUEVES</v>
          </cell>
          <cell r="E106">
            <v>41837</v>
          </cell>
        </row>
        <row r="107">
          <cell r="A107">
            <v>41837</v>
          </cell>
          <cell r="B107" t="str">
            <v>JUEVES</v>
          </cell>
          <cell r="C107">
            <v>1</v>
          </cell>
          <cell r="D107" t="str">
            <v>VIERNES</v>
          </cell>
          <cell r="E107">
            <v>41838</v>
          </cell>
        </row>
        <row r="108">
          <cell r="A108">
            <v>41838</v>
          </cell>
          <cell r="B108" t="str">
            <v>VIERNES</v>
          </cell>
          <cell r="C108">
            <v>3</v>
          </cell>
          <cell r="D108" t="str">
            <v>LUNES</v>
          </cell>
          <cell r="E108">
            <v>41841</v>
          </cell>
        </row>
        <row r="109">
          <cell r="A109">
            <v>41839</v>
          </cell>
          <cell r="B109" t="str">
            <v>SÁBADO</v>
          </cell>
          <cell r="C109">
            <v>2</v>
          </cell>
          <cell r="D109" t="str">
            <v>LUNES</v>
          </cell>
          <cell r="E109">
            <v>41841</v>
          </cell>
        </row>
        <row r="110">
          <cell r="A110">
            <v>41840</v>
          </cell>
          <cell r="B110" t="str">
            <v>DOMINGO</v>
          </cell>
          <cell r="C110">
            <v>1</v>
          </cell>
          <cell r="D110" t="str">
            <v>LUNES</v>
          </cell>
          <cell r="E110">
            <v>41841</v>
          </cell>
        </row>
        <row r="111">
          <cell r="A111">
            <v>41841</v>
          </cell>
          <cell r="B111" t="str">
            <v>LUNES</v>
          </cell>
          <cell r="C111">
            <v>1</v>
          </cell>
          <cell r="D111" t="str">
            <v>MARTES</v>
          </cell>
          <cell r="E111">
            <v>41842</v>
          </cell>
        </row>
        <row r="112">
          <cell r="A112">
            <v>41842</v>
          </cell>
          <cell r="B112" t="str">
            <v>MARTES</v>
          </cell>
          <cell r="C112">
            <v>1</v>
          </cell>
          <cell r="D112" t="str">
            <v>MIÉRCOLES</v>
          </cell>
          <cell r="E112">
            <v>41843</v>
          </cell>
        </row>
        <row r="113">
          <cell r="A113">
            <v>41843</v>
          </cell>
          <cell r="B113" t="str">
            <v>MIÉRCOLES</v>
          </cell>
          <cell r="C113">
            <v>1</v>
          </cell>
          <cell r="D113" t="str">
            <v>JUEVES</v>
          </cell>
          <cell r="E113">
            <v>41844</v>
          </cell>
        </row>
        <row r="114">
          <cell r="A114">
            <v>41844</v>
          </cell>
          <cell r="B114" t="str">
            <v>JUEVES</v>
          </cell>
          <cell r="C114">
            <v>1</v>
          </cell>
          <cell r="D114" t="str">
            <v>VIERNES</v>
          </cell>
          <cell r="E114">
            <v>41845</v>
          </cell>
        </row>
        <row r="115">
          <cell r="A115">
            <v>41845</v>
          </cell>
          <cell r="B115" t="str">
            <v>VIERNES</v>
          </cell>
          <cell r="C115">
            <v>3</v>
          </cell>
          <cell r="D115" t="str">
            <v>LUNES</v>
          </cell>
          <cell r="E115">
            <v>41848</v>
          </cell>
        </row>
        <row r="116">
          <cell r="A116">
            <v>41846</v>
          </cell>
          <cell r="B116" t="str">
            <v>SÁBADO</v>
          </cell>
          <cell r="C116">
            <v>2</v>
          </cell>
          <cell r="D116" t="str">
            <v>LUNES</v>
          </cell>
          <cell r="E116">
            <v>41848</v>
          </cell>
        </row>
        <row r="117">
          <cell r="A117">
            <v>41847</v>
          </cell>
          <cell r="B117" t="str">
            <v>DOMINGO</v>
          </cell>
          <cell r="C117">
            <v>1</v>
          </cell>
          <cell r="D117" t="str">
            <v>LUNES</v>
          </cell>
          <cell r="E117">
            <v>41848</v>
          </cell>
        </row>
        <row r="118">
          <cell r="A118">
            <v>41848</v>
          </cell>
          <cell r="B118" t="str">
            <v>LUNES</v>
          </cell>
          <cell r="C118">
            <v>1</v>
          </cell>
          <cell r="D118" t="str">
            <v>MARTES</v>
          </cell>
          <cell r="E118">
            <v>41849</v>
          </cell>
        </row>
        <row r="119">
          <cell r="A119">
            <v>41849</v>
          </cell>
          <cell r="B119" t="str">
            <v>MARTES</v>
          </cell>
          <cell r="C119">
            <v>1</v>
          </cell>
          <cell r="D119" t="str">
            <v>MIÉRCOLES</v>
          </cell>
          <cell r="E119">
            <v>41850</v>
          </cell>
        </row>
        <row r="120">
          <cell r="A120">
            <v>41850</v>
          </cell>
          <cell r="B120" t="str">
            <v>MIÉRCOLES</v>
          </cell>
          <cell r="C120">
            <v>1</v>
          </cell>
          <cell r="D120" t="str">
            <v>JUEVES</v>
          </cell>
          <cell r="E120">
            <v>41851</v>
          </cell>
        </row>
        <row r="121">
          <cell r="A121">
            <v>41851</v>
          </cell>
          <cell r="B121" t="str">
            <v>JUEVES</v>
          </cell>
          <cell r="C121">
            <v>1</v>
          </cell>
          <cell r="D121" t="str">
            <v>VIERNES</v>
          </cell>
          <cell r="E121">
            <v>41852</v>
          </cell>
        </row>
        <row r="122">
          <cell r="A122">
            <v>41852</v>
          </cell>
          <cell r="B122" t="str">
            <v>VIERNES</v>
          </cell>
          <cell r="C122">
            <v>3</v>
          </cell>
          <cell r="D122" t="str">
            <v>LUNES</v>
          </cell>
          <cell r="E122">
            <v>41855</v>
          </cell>
        </row>
        <row r="123">
          <cell r="A123">
            <v>41853</v>
          </cell>
          <cell r="B123" t="str">
            <v>SÁBADO</v>
          </cell>
          <cell r="C123">
            <v>2</v>
          </cell>
          <cell r="D123" t="str">
            <v>LUNES</v>
          </cell>
          <cell r="E123">
            <v>41855</v>
          </cell>
        </row>
        <row r="124">
          <cell r="A124">
            <v>41854</v>
          </cell>
          <cell r="B124" t="str">
            <v>DOMINGO</v>
          </cell>
          <cell r="C124">
            <v>1</v>
          </cell>
          <cell r="D124" t="str">
            <v>LUNES</v>
          </cell>
          <cell r="E124">
            <v>41855</v>
          </cell>
        </row>
        <row r="125">
          <cell r="A125">
            <v>41855</v>
          </cell>
          <cell r="B125" t="str">
            <v>LUNES</v>
          </cell>
          <cell r="C125">
            <v>1</v>
          </cell>
          <cell r="D125" t="str">
            <v>MARTES</v>
          </cell>
          <cell r="E125">
            <v>41856</v>
          </cell>
        </row>
        <row r="126">
          <cell r="A126">
            <v>41856</v>
          </cell>
          <cell r="B126" t="str">
            <v>MARTES</v>
          </cell>
          <cell r="C126">
            <v>1</v>
          </cell>
          <cell r="D126" t="str">
            <v>MIÉRCOLES</v>
          </cell>
          <cell r="E126">
            <v>41857</v>
          </cell>
        </row>
        <row r="127">
          <cell r="A127">
            <v>41857</v>
          </cell>
          <cell r="B127" t="str">
            <v>MIÉRCOLES</v>
          </cell>
          <cell r="C127">
            <v>1</v>
          </cell>
          <cell r="D127" t="str">
            <v>JUEVES</v>
          </cell>
          <cell r="E127">
            <v>41858</v>
          </cell>
        </row>
        <row r="128">
          <cell r="A128">
            <v>41858</v>
          </cell>
          <cell r="B128" t="str">
            <v>JUEVES</v>
          </cell>
          <cell r="C128">
            <v>1</v>
          </cell>
          <cell r="D128" t="str">
            <v>VIERNES</v>
          </cell>
          <cell r="E128">
            <v>41859</v>
          </cell>
        </row>
        <row r="129">
          <cell r="A129">
            <v>41859</v>
          </cell>
          <cell r="B129" t="str">
            <v>VIERNES</v>
          </cell>
          <cell r="C129">
            <v>3</v>
          </cell>
          <cell r="D129" t="str">
            <v>LUNES</v>
          </cell>
          <cell r="E129">
            <v>41862</v>
          </cell>
        </row>
        <row r="130">
          <cell r="A130">
            <v>41860</v>
          </cell>
          <cell r="B130" t="str">
            <v>SÁBADO</v>
          </cell>
          <cell r="C130">
            <v>2</v>
          </cell>
          <cell r="D130" t="str">
            <v>LUNES</v>
          </cell>
          <cell r="E130">
            <v>41862</v>
          </cell>
        </row>
        <row r="131">
          <cell r="A131">
            <v>41861</v>
          </cell>
          <cell r="B131" t="str">
            <v>DOMINGO</v>
          </cell>
          <cell r="C131">
            <v>1</v>
          </cell>
          <cell r="D131" t="str">
            <v>LUNES</v>
          </cell>
          <cell r="E131">
            <v>41862</v>
          </cell>
        </row>
        <row r="132">
          <cell r="A132">
            <v>41862</v>
          </cell>
          <cell r="B132" t="str">
            <v>LUNES</v>
          </cell>
          <cell r="C132">
            <v>1</v>
          </cell>
          <cell r="D132" t="str">
            <v>MARTES</v>
          </cell>
          <cell r="E132">
            <v>41863</v>
          </cell>
        </row>
        <row r="133">
          <cell r="A133">
            <v>41863</v>
          </cell>
          <cell r="B133" t="str">
            <v>MARTES</v>
          </cell>
          <cell r="C133">
            <v>1</v>
          </cell>
          <cell r="D133" t="str">
            <v>MIÉRCOLES</v>
          </cell>
          <cell r="E133">
            <v>41864</v>
          </cell>
        </row>
        <row r="134">
          <cell r="A134">
            <v>41864</v>
          </cell>
          <cell r="B134" t="str">
            <v>MIÉRCOLES</v>
          </cell>
          <cell r="C134">
            <v>1</v>
          </cell>
          <cell r="D134" t="str">
            <v>JUEVES</v>
          </cell>
          <cell r="E134">
            <v>41865</v>
          </cell>
        </row>
        <row r="135">
          <cell r="A135">
            <v>41865</v>
          </cell>
          <cell r="B135" t="str">
            <v>JUEVES</v>
          </cell>
          <cell r="C135">
            <v>1</v>
          </cell>
          <cell r="D135" t="str">
            <v>VIERNES</v>
          </cell>
          <cell r="E135">
            <v>41866</v>
          </cell>
        </row>
        <row r="136">
          <cell r="A136">
            <v>41866</v>
          </cell>
          <cell r="B136" t="str">
            <v>VIERNES</v>
          </cell>
          <cell r="C136">
            <v>3</v>
          </cell>
          <cell r="D136" t="str">
            <v>LUNES</v>
          </cell>
          <cell r="E136">
            <v>41869</v>
          </cell>
        </row>
        <row r="137">
          <cell r="A137">
            <v>41867</v>
          </cell>
          <cell r="B137" t="str">
            <v>SÁBADO</v>
          </cell>
          <cell r="C137">
            <v>2</v>
          </cell>
          <cell r="D137" t="str">
            <v>LUNES</v>
          </cell>
          <cell r="E137">
            <v>41869</v>
          </cell>
        </row>
        <row r="138">
          <cell r="A138">
            <v>41868</v>
          </cell>
          <cell r="B138" t="str">
            <v>DOMINGO</v>
          </cell>
          <cell r="C138">
            <v>1</v>
          </cell>
          <cell r="D138" t="str">
            <v>LUNES</v>
          </cell>
          <cell r="E138">
            <v>41869</v>
          </cell>
        </row>
        <row r="139">
          <cell r="A139">
            <v>41869</v>
          </cell>
          <cell r="B139" t="str">
            <v>LUNES</v>
          </cell>
          <cell r="C139">
            <v>1</v>
          </cell>
          <cell r="D139" t="str">
            <v>MARTES</v>
          </cell>
          <cell r="E139">
            <v>41870</v>
          </cell>
        </row>
        <row r="140">
          <cell r="A140">
            <v>41870</v>
          </cell>
          <cell r="B140" t="str">
            <v>MARTES</v>
          </cell>
          <cell r="C140">
            <v>1</v>
          </cell>
          <cell r="D140" t="str">
            <v>MIÉRCOLES</v>
          </cell>
          <cell r="E140">
            <v>41871</v>
          </cell>
        </row>
        <row r="141">
          <cell r="A141">
            <v>41871</v>
          </cell>
          <cell r="B141" t="str">
            <v>MIÉRCOLES</v>
          </cell>
          <cell r="C141">
            <v>1</v>
          </cell>
          <cell r="D141" t="str">
            <v>JUEVES</v>
          </cell>
          <cell r="E141">
            <v>41872</v>
          </cell>
        </row>
        <row r="142">
          <cell r="A142">
            <v>41872</v>
          </cell>
          <cell r="B142" t="str">
            <v>JUEVES</v>
          </cell>
          <cell r="C142">
            <v>1</v>
          </cell>
          <cell r="D142" t="str">
            <v>VIERNES</v>
          </cell>
          <cell r="E142">
            <v>41873</v>
          </cell>
        </row>
        <row r="143">
          <cell r="A143">
            <v>41873</v>
          </cell>
          <cell r="B143" t="str">
            <v>VIERNES</v>
          </cell>
          <cell r="C143">
            <v>3</v>
          </cell>
          <cell r="D143" t="str">
            <v>LUNES</v>
          </cell>
          <cell r="E143">
            <v>41876</v>
          </cell>
        </row>
        <row r="144">
          <cell r="A144">
            <v>41874</v>
          </cell>
          <cell r="B144" t="str">
            <v>SÁBADO</v>
          </cell>
          <cell r="C144">
            <v>2</v>
          </cell>
          <cell r="D144" t="str">
            <v>LUNES</v>
          </cell>
          <cell r="E144">
            <v>41876</v>
          </cell>
        </row>
        <row r="145">
          <cell r="A145">
            <v>41875</v>
          </cell>
          <cell r="B145" t="str">
            <v>DOMINGO</v>
          </cell>
          <cell r="C145">
            <v>1</v>
          </cell>
          <cell r="D145" t="str">
            <v>LUNES</v>
          </cell>
          <cell r="E145">
            <v>41876</v>
          </cell>
        </row>
        <row r="146">
          <cell r="A146">
            <v>41876</v>
          </cell>
          <cell r="B146" t="str">
            <v>LUNES</v>
          </cell>
          <cell r="C146">
            <v>1</v>
          </cell>
          <cell r="D146" t="str">
            <v>MARTES</v>
          </cell>
          <cell r="E146">
            <v>41877</v>
          </cell>
        </row>
        <row r="147">
          <cell r="A147">
            <v>41877</v>
          </cell>
          <cell r="B147" t="str">
            <v>MARTES</v>
          </cell>
          <cell r="C147">
            <v>1</v>
          </cell>
          <cell r="D147" t="str">
            <v>MIÉRCOLES</v>
          </cell>
          <cell r="E147">
            <v>41878</v>
          </cell>
        </row>
        <row r="148">
          <cell r="A148">
            <v>41878</v>
          </cell>
          <cell r="B148" t="str">
            <v>MIÉRCOLES</v>
          </cell>
          <cell r="C148">
            <v>1</v>
          </cell>
          <cell r="D148" t="str">
            <v>JUEVES</v>
          </cell>
          <cell r="E148">
            <v>41879</v>
          </cell>
        </row>
        <row r="149">
          <cell r="A149">
            <v>41879</v>
          </cell>
          <cell r="B149" t="str">
            <v>JUEVES</v>
          </cell>
          <cell r="C149">
            <v>1</v>
          </cell>
          <cell r="D149" t="str">
            <v>VIERNES</v>
          </cell>
          <cell r="E149">
            <v>41880</v>
          </cell>
        </row>
        <row r="150">
          <cell r="A150">
            <v>41880</v>
          </cell>
          <cell r="B150" t="str">
            <v>VIERNES</v>
          </cell>
          <cell r="C150">
            <v>3</v>
          </cell>
          <cell r="D150" t="str">
            <v>LUNES</v>
          </cell>
          <cell r="E150">
            <v>41883</v>
          </cell>
        </row>
        <row r="151">
          <cell r="A151">
            <v>41881</v>
          </cell>
          <cell r="B151" t="str">
            <v>SÁBADO</v>
          </cell>
          <cell r="C151">
            <v>2</v>
          </cell>
          <cell r="D151" t="str">
            <v>LUNES</v>
          </cell>
          <cell r="E151">
            <v>41883</v>
          </cell>
        </row>
        <row r="152">
          <cell r="A152">
            <v>41882</v>
          </cell>
          <cell r="B152" t="str">
            <v>DOMINGO</v>
          </cell>
          <cell r="C152">
            <v>1</v>
          </cell>
          <cell r="D152" t="str">
            <v>LUNES</v>
          </cell>
          <cell r="E152">
            <v>41883</v>
          </cell>
        </row>
        <row r="153">
          <cell r="A153">
            <v>41883</v>
          </cell>
          <cell r="B153" t="str">
            <v>LUNES</v>
          </cell>
          <cell r="C153">
            <v>1</v>
          </cell>
          <cell r="D153" t="str">
            <v>MARTES</v>
          </cell>
          <cell r="E153">
            <v>41884</v>
          </cell>
        </row>
        <row r="154">
          <cell r="A154">
            <v>41884</v>
          </cell>
          <cell r="B154" t="str">
            <v>MARTES</v>
          </cell>
          <cell r="C154">
            <v>1</v>
          </cell>
          <cell r="D154" t="str">
            <v>MIÉRCOLES</v>
          </cell>
          <cell r="E154">
            <v>41885</v>
          </cell>
        </row>
        <row r="155">
          <cell r="A155">
            <v>41885</v>
          </cell>
          <cell r="B155" t="str">
            <v>MIÉRCOLES</v>
          </cell>
          <cell r="C155">
            <v>1</v>
          </cell>
          <cell r="D155" t="str">
            <v>JUEVES</v>
          </cell>
          <cell r="E155">
            <v>41886</v>
          </cell>
        </row>
        <row r="156">
          <cell r="A156">
            <v>41886</v>
          </cell>
          <cell r="B156" t="str">
            <v>JUEVES</v>
          </cell>
          <cell r="C156">
            <v>1</v>
          </cell>
          <cell r="D156" t="str">
            <v>VIERNES</v>
          </cell>
          <cell r="E156">
            <v>41887</v>
          </cell>
        </row>
        <row r="157">
          <cell r="A157">
            <v>41887</v>
          </cell>
          <cell r="B157" t="str">
            <v>VIERNES</v>
          </cell>
          <cell r="C157">
            <v>3</v>
          </cell>
          <cell r="D157" t="str">
            <v>LUNES</v>
          </cell>
          <cell r="E157">
            <v>41890</v>
          </cell>
        </row>
        <row r="158">
          <cell r="A158">
            <v>41888</v>
          </cell>
          <cell r="B158" t="str">
            <v>SÁBADO</v>
          </cell>
          <cell r="C158">
            <v>2</v>
          </cell>
          <cell r="D158" t="str">
            <v>LUNES</v>
          </cell>
          <cell r="E158">
            <v>41890</v>
          </cell>
        </row>
        <row r="159">
          <cell r="A159">
            <v>41889</v>
          </cell>
          <cell r="B159" t="str">
            <v>DOMINGO</v>
          </cell>
          <cell r="C159">
            <v>1</v>
          </cell>
          <cell r="D159" t="str">
            <v>LUNES</v>
          </cell>
          <cell r="E159">
            <v>41890</v>
          </cell>
        </row>
        <row r="160">
          <cell r="A160">
            <v>41890</v>
          </cell>
          <cell r="B160" t="str">
            <v>LUNES</v>
          </cell>
          <cell r="C160">
            <v>1</v>
          </cell>
          <cell r="D160" t="str">
            <v>MARTES</v>
          </cell>
          <cell r="E160">
            <v>41891</v>
          </cell>
        </row>
        <row r="161">
          <cell r="A161">
            <v>41891</v>
          </cell>
          <cell r="B161" t="str">
            <v>MARTES</v>
          </cell>
          <cell r="C161">
            <v>1</v>
          </cell>
          <cell r="D161" t="str">
            <v>MIÉRCOLES</v>
          </cell>
          <cell r="E161">
            <v>41892</v>
          </cell>
        </row>
        <row r="162">
          <cell r="A162">
            <v>41892</v>
          </cell>
          <cell r="B162" t="str">
            <v>MIÉRCOLES</v>
          </cell>
          <cell r="C162">
            <v>1</v>
          </cell>
          <cell r="D162" t="str">
            <v>JUEVES</v>
          </cell>
          <cell r="E162">
            <v>41893</v>
          </cell>
        </row>
        <row r="163">
          <cell r="A163">
            <v>41893</v>
          </cell>
          <cell r="B163" t="str">
            <v>JUEVES</v>
          </cell>
          <cell r="C163">
            <v>1</v>
          </cell>
          <cell r="D163" t="str">
            <v>VIERNES</v>
          </cell>
          <cell r="E163">
            <v>41894</v>
          </cell>
        </row>
        <row r="164">
          <cell r="A164">
            <v>41894</v>
          </cell>
          <cell r="B164" t="str">
            <v>VIERNES</v>
          </cell>
          <cell r="C164">
            <v>3</v>
          </cell>
          <cell r="D164" t="str">
            <v>LUNES</v>
          </cell>
          <cell r="E164">
            <v>41897</v>
          </cell>
        </row>
        <row r="165">
          <cell r="A165">
            <v>41895</v>
          </cell>
          <cell r="B165" t="str">
            <v>SÁBADO</v>
          </cell>
          <cell r="C165">
            <v>2</v>
          </cell>
          <cell r="D165" t="str">
            <v>LUNES</v>
          </cell>
          <cell r="E165">
            <v>41897</v>
          </cell>
        </row>
        <row r="166">
          <cell r="A166">
            <v>41896</v>
          </cell>
          <cell r="B166" t="str">
            <v>DOMINGO</v>
          </cell>
          <cell r="C166">
            <v>1</v>
          </cell>
          <cell r="D166" t="str">
            <v>LUNES</v>
          </cell>
          <cell r="E166">
            <v>41897</v>
          </cell>
        </row>
        <row r="167">
          <cell r="A167">
            <v>41897</v>
          </cell>
          <cell r="B167" t="str">
            <v>LUNES</v>
          </cell>
          <cell r="C167">
            <v>1</v>
          </cell>
          <cell r="D167" t="str">
            <v>MARTES</v>
          </cell>
          <cell r="E167">
            <v>41898</v>
          </cell>
        </row>
        <row r="168">
          <cell r="A168">
            <v>41898</v>
          </cell>
          <cell r="B168" t="str">
            <v>MARTES</v>
          </cell>
          <cell r="C168">
            <v>1</v>
          </cell>
          <cell r="D168" t="str">
            <v>MIÉRCOLES</v>
          </cell>
          <cell r="E168">
            <v>41899</v>
          </cell>
        </row>
        <row r="169">
          <cell r="A169">
            <v>41899</v>
          </cell>
          <cell r="B169" t="str">
            <v>MIÉRCOLES</v>
          </cell>
          <cell r="C169">
            <v>1</v>
          </cell>
          <cell r="D169" t="str">
            <v>JUEVES</v>
          </cell>
          <cell r="E169">
            <v>41900</v>
          </cell>
        </row>
        <row r="170">
          <cell r="A170">
            <v>41900</v>
          </cell>
          <cell r="B170" t="str">
            <v>JUEVES</v>
          </cell>
          <cell r="C170">
            <v>1</v>
          </cell>
          <cell r="D170" t="str">
            <v>VIERNES</v>
          </cell>
          <cell r="E170">
            <v>41901</v>
          </cell>
        </row>
        <row r="171">
          <cell r="A171">
            <v>41901</v>
          </cell>
          <cell r="B171" t="str">
            <v>VIERNES</v>
          </cell>
          <cell r="C171">
            <v>3</v>
          </cell>
          <cell r="D171" t="str">
            <v>LUNES</v>
          </cell>
          <cell r="E171">
            <v>41904</v>
          </cell>
        </row>
        <row r="172">
          <cell r="A172">
            <v>41902</v>
          </cell>
          <cell r="B172" t="str">
            <v>SÁBADO</v>
          </cell>
          <cell r="C172">
            <v>2</v>
          </cell>
          <cell r="D172" t="str">
            <v>LUNES</v>
          </cell>
          <cell r="E172">
            <v>41904</v>
          </cell>
        </row>
        <row r="173">
          <cell r="A173">
            <v>41903</v>
          </cell>
          <cell r="B173" t="str">
            <v>DOMINGO</v>
          </cell>
          <cell r="C173">
            <v>1</v>
          </cell>
          <cell r="D173" t="str">
            <v>LUNES</v>
          </cell>
          <cell r="E173">
            <v>41904</v>
          </cell>
        </row>
        <row r="174">
          <cell r="A174">
            <v>41904</v>
          </cell>
          <cell r="B174" t="str">
            <v>LUNES</v>
          </cell>
          <cell r="C174">
            <v>1</v>
          </cell>
          <cell r="D174" t="str">
            <v>MARTES</v>
          </cell>
          <cell r="E174">
            <v>41905</v>
          </cell>
        </row>
        <row r="175">
          <cell r="A175">
            <v>41905</v>
          </cell>
          <cell r="B175" t="str">
            <v>MARTES</v>
          </cell>
          <cell r="C175">
            <v>1</v>
          </cell>
          <cell r="D175" t="str">
            <v>MIÉRCOLES</v>
          </cell>
          <cell r="E175">
            <v>41906</v>
          </cell>
        </row>
        <row r="176">
          <cell r="A176">
            <v>41906</v>
          </cell>
          <cell r="B176" t="str">
            <v>MIÉRCOLES</v>
          </cell>
          <cell r="C176">
            <v>1</v>
          </cell>
          <cell r="D176" t="str">
            <v>JUEVES</v>
          </cell>
          <cell r="E176">
            <v>41907</v>
          </cell>
        </row>
        <row r="177">
          <cell r="A177">
            <v>41907</v>
          </cell>
          <cell r="B177" t="str">
            <v>JUEVES</v>
          </cell>
          <cell r="C177">
            <v>1</v>
          </cell>
          <cell r="D177" t="str">
            <v>VIERNES</v>
          </cell>
          <cell r="E177">
            <v>41908</v>
          </cell>
        </row>
        <row r="178">
          <cell r="A178">
            <v>41908</v>
          </cell>
          <cell r="B178" t="str">
            <v>VIERNES</v>
          </cell>
          <cell r="C178">
            <v>3</v>
          </cell>
          <cell r="D178" t="str">
            <v>LUNES</v>
          </cell>
          <cell r="E178">
            <v>41911</v>
          </cell>
        </row>
        <row r="179">
          <cell r="A179">
            <v>41909</v>
          </cell>
          <cell r="B179" t="str">
            <v>SÁBADO</v>
          </cell>
          <cell r="C179">
            <v>2</v>
          </cell>
          <cell r="D179" t="str">
            <v>LUNES</v>
          </cell>
          <cell r="E179">
            <v>41911</v>
          </cell>
        </row>
        <row r="180">
          <cell r="A180">
            <v>41910</v>
          </cell>
          <cell r="B180" t="str">
            <v>DOMINGO</v>
          </cell>
          <cell r="C180">
            <v>1</v>
          </cell>
          <cell r="D180" t="str">
            <v>LUNES</v>
          </cell>
          <cell r="E180">
            <v>41911</v>
          </cell>
        </row>
        <row r="181">
          <cell r="A181">
            <v>41911</v>
          </cell>
          <cell r="B181" t="str">
            <v>LUNES</v>
          </cell>
          <cell r="C181">
            <v>1</v>
          </cell>
          <cell r="D181" t="str">
            <v>MARTES</v>
          </cell>
          <cell r="E181">
            <v>41912</v>
          </cell>
        </row>
        <row r="182">
          <cell r="A182">
            <v>41912</v>
          </cell>
          <cell r="B182" t="str">
            <v>MARTES</v>
          </cell>
          <cell r="C182">
            <v>1</v>
          </cell>
          <cell r="D182" t="str">
            <v>MIÉRCOLES</v>
          </cell>
          <cell r="E182">
            <v>41913</v>
          </cell>
        </row>
        <row r="183">
          <cell r="A183">
            <v>41913</v>
          </cell>
          <cell r="B183" t="str">
            <v>MIÉRCOLES</v>
          </cell>
          <cell r="C183">
            <v>1</v>
          </cell>
          <cell r="D183" t="str">
            <v>JUEVES</v>
          </cell>
          <cell r="E183">
            <v>41914</v>
          </cell>
        </row>
        <row r="184">
          <cell r="A184">
            <v>41914</v>
          </cell>
          <cell r="B184" t="str">
            <v>JUEVES</v>
          </cell>
          <cell r="C184">
            <v>1</v>
          </cell>
          <cell r="D184" t="str">
            <v>VIERNES</v>
          </cell>
          <cell r="E184">
            <v>41915</v>
          </cell>
        </row>
        <row r="185">
          <cell r="A185">
            <v>41915</v>
          </cell>
          <cell r="B185" t="str">
            <v>VIERNES</v>
          </cell>
          <cell r="C185">
            <v>3</v>
          </cell>
          <cell r="D185" t="str">
            <v>LUNES</v>
          </cell>
          <cell r="E185">
            <v>41918</v>
          </cell>
        </row>
        <row r="186">
          <cell r="A186">
            <v>41916</v>
          </cell>
          <cell r="B186" t="str">
            <v>SÁBADO</v>
          </cell>
          <cell r="C186">
            <v>2</v>
          </cell>
          <cell r="D186" t="str">
            <v>LUNES</v>
          </cell>
          <cell r="E186">
            <v>41918</v>
          </cell>
        </row>
        <row r="187">
          <cell r="A187">
            <v>41917</v>
          </cell>
          <cell r="B187" t="str">
            <v>DOMINGO</v>
          </cell>
          <cell r="C187">
            <v>1</v>
          </cell>
          <cell r="D187" t="str">
            <v>LUNES</v>
          </cell>
          <cell r="E187">
            <v>41918</v>
          </cell>
        </row>
        <row r="188">
          <cell r="A188">
            <v>41918</v>
          </cell>
          <cell r="B188" t="str">
            <v>LUNES</v>
          </cell>
          <cell r="C188">
            <v>1</v>
          </cell>
          <cell r="D188" t="str">
            <v>MARTES</v>
          </cell>
          <cell r="E188">
            <v>41919</v>
          </cell>
        </row>
        <row r="189">
          <cell r="A189">
            <v>41919</v>
          </cell>
          <cell r="B189" t="str">
            <v>MARTES</v>
          </cell>
          <cell r="C189">
            <v>1</v>
          </cell>
          <cell r="D189" t="str">
            <v>MIÉRCOLES</v>
          </cell>
          <cell r="E189">
            <v>41920</v>
          </cell>
        </row>
        <row r="190">
          <cell r="A190">
            <v>41920</v>
          </cell>
          <cell r="B190" t="str">
            <v>MIÉRCOLES</v>
          </cell>
          <cell r="C190">
            <v>1</v>
          </cell>
          <cell r="D190" t="str">
            <v>JUEVES</v>
          </cell>
          <cell r="E190">
            <v>41921</v>
          </cell>
        </row>
        <row r="191">
          <cell r="A191">
            <v>41921</v>
          </cell>
          <cell r="B191" t="str">
            <v>JUEVES</v>
          </cell>
          <cell r="C191">
            <v>1</v>
          </cell>
          <cell r="D191" t="str">
            <v>VIERNES</v>
          </cell>
          <cell r="E191">
            <v>41922</v>
          </cell>
        </row>
        <row r="192">
          <cell r="A192">
            <v>41922</v>
          </cell>
          <cell r="B192" t="str">
            <v>VIERNES</v>
          </cell>
          <cell r="C192">
            <v>3</v>
          </cell>
          <cell r="D192" t="str">
            <v>LUNES</v>
          </cell>
          <cell r="E192">
            <v>41925</v>
          </cell>
        </row>
        <row r="193">
          <cell r="A193">
            <v>41923</v>
          </cell>
          <cell r="B193" t="str">
            <v>SÁBADO</v>
          </cell>
          <cell r="C193">
            <v>2</v>
          </cell>
          <cell r="D193" t="str">
            <v>LUNES</v>
          </cell>
          <cell r="E193">
            <v>41925</v>
          </cell>
        </row>
        <row r="194">
          <cell r="A194">
            <v>41924</v>
          </cell>
          <cell r="B194" t="str">
            <v>DOMINGO</v>
          </cell>
          <cell r="C194">
            <v>1</v>
          </cell>
          <cell r="D194" t="str">
            <v>LUNES</v>
          </cell>
          <cell r="E194">
            <v>41925</v>
          </cell>
        </row>
        <row r="195">
          <cell r="A195">
            <v>41925</v>
          </cell>
          <cell r="B195" t="str">
            <v>LUNES</v>
          </cell>
          <cell r="C195">
            <v>1</v>
          </cell>
          <cell r="D195" t="str">
            <v>MARTES</v>
          </cell>
          <cell r="E195">
            <v>41926</v>
          </cell>
        </row>
        <row r="196">
          <cell r="A196">
            <v>41926</v>
          </cell>
          <cell r="B196" t="str">
            <v>MARTES</v>
          </cell>
          <cell r="C196">
            <v>1</v>
          </cell>
          <cell r="D196" t="str">
            <v>MIÉRCOLES</v>
          </cell>
          <cell r="E196">
            <v>41927</v>
          </cell>
        </row>
        <row r="197">
          <cell r="A197">
            <v>41927</v>
          </cell>
          <cell r="B197" t="str">
            <v>MIÉRCOLES</v>
          </cell>
          <cell r="C197">
            <v>1</v>
          </cell>
          <cell r="D197" t="str">
            <v>JUEVES</v>
          </cell>
          <cell r="E197">
            <v>41928</v>
          </cell>
        </row>
        <row r="198">
          <cell r="A198">
            <v>41928</v>
          </cell>
          <cell r="B198" t="str">
            <v>JUEVES</v>
          </cell>
          <cell r="C198">
            <v>1</v>
          </cell>
          <cell r="D198" t="str">
            <v>VIERNES</v>
          </cell>
          <cell r="E198">
            <v>41929</v>
          </cell>
        </row>
        <row r="199">
          <cell r="A199">
            <v>41929</v>
          </cell>
          <cell r="B199" t="str">
            <v>VIERNES</v>
          </cell>
          <cell r="C199">
            <v>3</v>
          </cell>
          <cell r="D199" t="str">
            <v>LUNES</v>
          </cell>
          <cell r="E199">
            <v>41932</v>
          </cell>
        </row>
        <row r="200">
          <cell r="A200">
            <v>41930</v>
          </cell>
          <cell r="B200" t="str">
            <v>SÁBADO</v>
          </cell>
          <cell r="C200">
            <v>2</v>
          </cell>
          <cell r="D200" t="str">
            <v>LUNES</v>
          </cell>
          <cell r="E200">
            <v>41932</v>
          </cell>
        </row>
        <row r="201">
          <cell r="A201">
            <v>41931</v>
          </cell>
          <cell r="B201" t="str">
            <v>DOMINGO</v>
          </cell>
          <cell r="C201">
            <v>1</v>
          </cell>
          <cell r="D201" t="str">
            <v>LUNES</v>
          </cell>
          <cell r="E201">
            <v>41932</v>
          </cell>
        </row>
        <row r="202">
          <cell r="A202">
            <v>41932</v>
          </cell>
          <cell r="B202" t="str">
            <v>LUNES</v>
          </cell>
          <cell r="C202">
            <v>1</v>
          </cell>
          <cell r="D202" t="str">
            <v>MARTES</v>
          </cell>
          <cell r="E202">
            <v>41933</v>
          </cell>
        </row>
        <row r="203">
          <cell r="A203">
            <v>41933</v>
          </cell>
          <cell r="B203" t="str">
            <v>MARTES</v>
          </cell>
          <cell r="C203">
            <v>1</v>
          </cell>
          <cell r="D203" t="str">
            <v>MIÉRCOLES</v>
          </cell>
          <cell r="E203">
            <v>41934</v>
          </cell>
        </row>
        <row r="204">
          <cell r="A204">
            <v>41934</v>
          </cell>
          <cell r="B204" t="str">
            <v>MIÉRCOLES</v>
          </cell>
          <cell r="C204">
            <v>1</v>
          </cell>
          <cell r="D204" t="str">
            <v>JUEVES</v>
          </cell>
          <cell r="E204">
            <v>41935</v>
          </cell>
        </row>
        <row r="205">
          <cell r="A205">
            <v>41935</v>
          </cell>
          <cell r="B205" t="str">
            <v>JUEVES</v>
          </cell>
          <cell r="C205">
            <v>1</v>
          </cell>
          <cell r="D205" t="str">
            <v>VIERNES</v>
          </cell>
          <cell r="E205">
            <v>41936</v>
          </cell>
        </row>
        <row r="206">
          <cell r="A206">
            <v>41936</v>
          </cell>
          <cell r="B206" t="str">
            <v>VIERNES</v>
          </cell>
          <cell r="C206">
            <v>3</v>
          </cell>
          <cell r="D206" t="str">
            <v>LUNES</v>
          </cell>
          <cell r="E206">
            <v>41939</v>
          </cell>
        </row>
        <row r="207">
          <cell r="A207">
            <v>41937</v>
          </cell>
          <cell r="B207" t="str">
            <v>SÁBADO</v>
          </cell>
          <cell r="C207">
            <v>2</v>
          </cell>
          <cell r="D207" t="str">
            <v>LUNES</v>
          </cell>
          <cell r="E207">
            <v>41939</v>
          </cell>
        </row>
        <row r="208">
          <cell r="A208">
            <v>41938</v>
          </cell>
          <cell r="B208" t="str">
            <v>DOMINGO</v>
          </cell>
          <cell r="C208">
            <v>1</v>
          </cell>
          <cell r="D208" t="str">
            <v>LUNES</v>
          </cell>
          <cell r="E208">
            <v>41939</v>
          </cell>
        </row>
        <row r="209">
          <cell r="A209">
            <v>41939</v>
          </cell>
          <cell r="B209" t="str">
            <v>LUNES</v>
          </cell>
          <cell r="C209">
            <v>1</v>
          </cell>
          <cell r="D209" t="str">
            <v>MARTES</v>
          </cell>
          <cell r="E209">
            <v>41940</v>
          </cell>
        </row>
        <row r="210">
          <cell r="A210">
            <v>41940</v>
          </cell>
          <cell r="B210" t="str">
            <v>MARTES</v>
          </cell>
          <cell r="C210">
            <v>1</v>
          </cell>
          <cell r="D210" t="str">
            <v>MIÉRCOLES</v>
          </cell>
          <cell r="E210">
            <v>41941</v>
          </cell>
        </row>
        <row r="211">
          <cell r="A211">
            <v>41941</v>
          </cell>
          <cell r="B211" t="str">
            <v>MIÉRCOLES</v>
          </cell>
          <cell r="C211">
            <v>1</v>
          </cell>
          <cell r="D211" t="str">
            <v>JUEVES</v>
          </cell>
          <cell r="E211">
            <v>41942</v>
          </cell>
        </row>
        <row r="212">
          <cell r="A212">
            <v>41942</v>
          </cell>
          <cell r="B212" t="str">
            <v>JUEVES</v>
          </cell>
          <cell r="C212">
            <v>1</v>
          </cell>
          <cell r="D212" t="str">
            <v>VIERNES</v>
          </cell>
          <cell r="E212">
            <v>41943</v>
          </cell>
        </row>
        <row r="213">
          <cell r="A213">
            <v>41943</v>
          </cell>
          <cell r="B213" t="str">
            <v>VIERNES</v>
          </cell>
          <cell r="C213">
            <v>3</v>
          </cell>
          <cell r="D213" t="str">
            <v>LUNES</v>
          </cell>
          <cell r="E213">
            <v>41946</v>
          </cell>
        </row>
        <row r="214">
          <cell r="A214">
            <v>41944</v>
          </cell>
          <cell r="B214" t="str">
            <v>SÁBADO</v>
          </cell>
          <cell r="C214">
            <v>2</v>
          </cell>
          <cell r="D214" t="str">
            <v>LUNES</v>
          </cell>
          <cell r="E214">
            <v>41946</v>
          </cell>
        </row>
        <row r="215">
          <cell r="A215">
            <v>41945</v>
          </cell>
          <cell r="B215" t="str">
            <v>DOMINGO</v>
          </cell>
          <cell r="C215">
            <v>1</v>
          </cell>
          <cell r="D215" t="str">
            <v>LUNES</v>
          </cell>
          <cell r="E215">
            <v>41946</v>
          </cell>
        </row>
        <row r="216">
          <cell r="A216">
            <v>41946</v>
          </cell>
          <cell r="B216" t="str">
            <v>LUNES</v>
          </cell>
          <cell r="C216">
            <v>1</v>
          </cell>
          <cell r="D216" t="str">
            <v>MARTES</v>
          </cell>
          <cell r="E216">
            <v>41947</v>
          </cell>
        </row>
        <row r="217">
          <cell r="A217">
            <v>41947</v>
          </cell>
          <cell r="B217" t="str">
            <v>MARTES</v>
          </cell>
          <cell r="C217">
            <v>1</v>
          </cell>
          <cell r="D217" t="str">
            <v>MIÉRCOLES</v>
          </cell>
          <cell r="E217">
            <v>41948</v>
          </cell>
        </row>
        <row r="218">
          <cell r="A218">
            <v>41948</v>
          </cell>
          <cell r="B218" t="str">
            <v>MIÉRCOLES</v>
          </cell>
          <cell r="C218">
            <v>1</v>
          </cell>
          <cell r="D218" t="str">
            <v>JUEVES</v>
          </cell>
          <cell r="E218">
            <v>41949</v>
          </cell>
        </row>
        <row r="219">
          <cell r="A219">
            <v>41949</v>
          </cell>
          <cell r="B219" t="str">
            <v>JUEVES</v>
          </cell>
          <cell r="C219">
            <v>1</v>
          </cell>
          <cell r="D219" t="str">
            <v>VIERNES</v>
          </cell>
          <cell r="E219">
            <v>41950</v>
          </cell>
        </row>
        <row r="220">
          <cell r="A220">
            <v>41950</v>
          </cell>
          <cell r="B220" t="str">
            <v>VIERNES</v>
          </cell>
          <cell r="C220">
            <v>3</v>
          </cell>
          <cell r="D220" t="str">
            <v>LUNES</v>
          </cell>
          <cell r="E220">
            <v>41953</v>
          </cell>
        </row>
        <row r="221">
          <cell r="A221">
            <v>41951</v>
          </cell>
          <cell r="B221" t="str">
            <v>SÁBADO</v>
          </cell>
          <cell r="C221">
            <v>2</v>
          </cell>
          <cell r="D221" t="str">
            <v>LUNES</v>
          </cell>
          <cell r="E221">
            <v>41953</v>
          </cell>
        </row>
        <row r="222">
          <cell r="A222">
            <v>41952</v>
          </cell>
          <cell r="B222" t="str">
            <v>DOMINGO</v>
          </cell>
          <cell r="C222">
            <v>1</v>
          </cell>
          <cell r="D222" t="str">
            <v>LUNES</v>
          </cell>
          <cell r="E222">
            <v>41953</v>
          </cell>
        </row>
        <row r="223">
          <cell r="A223">
            <v>41953</v>
          </cell>
          <cell r="B223" t="str">
            <v>LUNES</v>
          </cell>
          <cell r="C223">
            <v>1</v>
          </cell>
          <cell r="D223" t="str">
            <v>MARTES</v>
          </cell>
          <cell r="E223">
            <v>41954</v>
          </cell>
        </row>
        <row r="224">
          <cell r="A224">
            <v>41954</v>
          </cell>
          <cell r="B224" t="str">
            <v>MARTES</v>
          </cell>
          <cell r="C224">
            <v>1</v>
          </cell>
          <cell r="D224" t="str">
            <v>MIÉRCOLES</v>
          </cell>
          <cell r="E224">
            <v>41955</v>
          </cell>
        </row>
        <row r="225">
          <cell r="A225">
            <v>41955</v>
          </cell>
          <cell r="B225" t="str">
            <v>MIÉRCOLES</v>
          </cell>
          <cell r="C225">
            <v>1</v>
          </cell>
          <cell r="D225" t="str">
            <v>JUEVES</v>
          </cell>
          <cell r="E225">
            <v>41956</v>
          </cell>
        </row>
        <row r="226">
          <cell r="A226">
            <v>41956</v>
          </cell>
          <cell r="B226" t="str">
            <v>JUEVES</v>
          </cell>
          <cell r="C226">
            <v>1</v>
          </cell>
          <cell r="D226" t="str">
            <v>VIERNES</v>
          </cell>
          <cell r="E226">
            <v>41957</v>
          </cell>
        </row>
        <row r="227">
          <cell r="A227">
            <v>41957</v>
          </cell>
          <cell r="B227" t="str">
            <v>VIERNES</v>
          </cell>
          <cell r="C227">
            <v>3</v>
          </cell>
          <cell r="D227" t="str">
            <v>LUNES</v>
          </cell>
          <cell r="E227">
            <v>41960</v>
          </cell>
        </row>
        <row r="228">
          <cell r="A228">
            <v>41958</v>
          </cell>
          <cell r="B228" t="str">
            <v>SÁBADO</v>
          </cell>
          <cell r="C228">
            <v>2</v>
          </cell>
          <cell r="D228" t="str">
            <v>LUNES</v>
          </cell>
          <cell r="E228">
            <v>41960</v>
          </cell>
        </row>
        <row r="229">
          <cell r="A229">
            <v>41959</v>
          </cell>
          <cell r="B229" t="str">
            <v>DOMINGO</v>
          </cell>
          <cell r="C229">
            <v>1</v>
          </cell>
          <cell r="D229" t="str">
            <v>LUNES</v>
          </cell>
          <cell r="E229">
            <v>41960</v>
          </cell>
        </row>
        <row r="230">
          <cell r="A230">
            <v>41960</v>
          </cell>
          <cell r="B230" t="str">
            <v>LUNES</v>
          </cell>
          <cell r="C230">
            <v>1</v>
          </cell>
          <cell r="D230" t="str">
            <v>MARTES</v>
          </cell>
          <cell r="E230">
            <v>41961</v>
          </cell>
        </row>
        <row r="231">
          <cell r="A231">
            <v>41961</v>
          </cell>
          <cell r="B231" t="str">
            <v>MARTES</v>
          </cell>
          <cell r="C231">
            <v>1</v>
          </cell>
          <cell r="D231" t="str">
            <v>MIÉRCOLES</v>
          </cell>
          <cell r="E231">
            <v>41962</v>
          </cell>
        </row>
        <row r="232">
          <cell r="A232">
            <v>41962</v>
          </cell>
          <cell r="B232" t="str">
            <v>MIÉRCOLES</v>
          </cell>
          <cell r="C232">
            <v>1</v>
          </cell>
          <cell r="D232" t="str">
            <v>JUEVES</v>
          </cell>
          <cell r="E232">
            <v>41963</v>
          </cell>
        </row>
        <row r="233">
          <cell r="A233">
            <v>41963</v>
          </cell>
          <cell r="B233" t="str">
            <v>JUEVES</v>
          </cell>
          <cell r="C233">
            <v>1</v>
          </cell>
          <cell r="D233" t="str">
            <v>VIERNES</v>
          </cell>
          <cell r="E233">
            <v>41964</v>
          </cell>
        </row>
        <row r="234">
          <cell r="A234">
            <v>41964</v>
          </cell>
          <cell r="B234" t="str">
            <v>VIERNES</v>
          </cell>
          <cell r="C234">
            <v>3</v>
          </cell>
          <cell r="D234" t="str">
            <v>LUNES</v>
          </cell>
          <cell r="E234">
            <v>41967</v>
          </cell>
        </row>
        <row r="235">
          <cell r="A235">
            <v>41965</v>
          </cell>
          <cell r="B235" t="str">
            <v>SÁBADO</v>
          </cell>
          <cell r="C235">
            <v>2</v>
          </cell>
          <cell r="D235" t="str">
            <v>LUNES</v>
          </cell>
          <cell r="E235">
            <v>41967</v>
          </cell>
        </row>
        <row r="236">
          <cell r="A236">
            <v>41966</v>
          </cell>
          <cell r="B236" t="str">
            <v>DOMINGO</v>
          </cell>
          <cell r="C236">
            <v>1</v>
          </cell>
          <cell r="D236" t="str">
            <v>LUNES</v>
          </cell>
          <cell r="E236">
            <v>41967</v>
          </cell>
        </row>
        <row r="237">
          <cell r="A237">
            <v>41967</v>
          </cell>
          <cell r="B237" t="str">
            <v>LUNES</v>
          </cell>
          <cell r="C237">
            <v>1</v>
          </cell>
          <cell r="D237" t="str">
            <v>MARTES</v>
          </cell>
          <cell r="E237">
            <v>41968</v>
          </cell>
        </row>
        <row r="238">
          <cell r="A238">
            <v>41968</v>
          </cell>
          <cell r="B238" t="str">
            <v>MARTES</v>
          </cell>
          <cell r="C238">
            <v>1</v>
          </cell>
          <cell r="D238" t="str">
            <v>MIÉRCOLES</v>
          </cell>
          <cell r="E238">
            <v>41969</v>
          </cell>
        </row>
        <row r="239">
          <cell r="A239">
            <v>41969</v>
          </cell>
          <cell r="B239" t="str">
            <v>MIÉRCOLES</v>
          </cell>
          <cell r="C239">
            <v>1</v>
          </cell>
          <cell r="D239" t="str">
            <v>JUEVES</v>
          </cell>
          <cell r="E239">
            <v>41970</v>
          </cell>
        </row>
        <row r="240">
          <cell r="A240">
            <v>41970</v>
          </cell>
          <cell r="B240" t="str">
            <v>JUEVES</v>
          </cell>
          <cell r="C240">
            <v>1</v>
          </cell>
          <cell r="D240" t="str">
            <v>VIERNES</v>
          </cell>
          <cell r="E240">
            <v>41971</v>
          </cell>
        </row>
        <row r="241">
          <cell r="A241">
            <v>41971</v>
          </cell>
          <cell r="B241" t="str">
            <v>VIERNES</v>
          </cell>
          <cell r="C241">
            <v>3</v>
          </cell>
          <cell r="D241" t="str">
            <v>LUNES</v>
          </cell>
          <cell r="E241">
            <v>41974</v>
          </cell>
        </row>
        <row r="242">
          <cell r="A242">
            <v>41972</v>
          </cell>
          <cell r="B242" t="str">
            <v>SÁBADO</v>
          </cell>
          <cell r="C242">
            <v>2</v>
          </cell>
          <cell r="D242" t="str">
            <v>LUNES</v>
          </cell>
          <cell r="E242">
            <v>41974</v>
          </cell>
        </row>
        <row r="243">
          <cell r="A243">
            <v>41973</v>
          </cell>
          <cell r="B243" t="str">
            <v>DOMINGO</v>
          </cell>
          <cell r="C243">
            <v>1</v>
          </cell>
          <cell r="D243" t="str">
            <v>LUNES</v>
          </cell>
          <cell r="E243">
            <v>41974</v>
          </cell>
        </row>
        <row r="244">
          <cell r="A244">
            <v>41974</v>
          </cell>
          <cell r="B244" t="str">
            <v>LUNES</v>
          </cell>
          <cell r="C244">
            <v>1</v>
          </cell>
          <cell r="D244" t="str">
            <v>MARTES</v>
          </cell>
          <cell r="E244">
            <v>41975</v>
          </cell>
        </row>
        <row r="245">
          <cell r="A245">
            <v>41975</v>
          </cell>
          <cell r="B245" t="str">
            <v>MARTES</v>
          </cell>
          <cell r="C245">
            <v>1</v>
          </cell>
          <cell r="D245" t="str">
            <v>MIÉRCOLES</v>
          </cell>
          <cell r="E245">
            <v>41976</v>
          </cell>
        </row>
        <row r="246">
          <cell r="A246">
            <v>41976</v>
          </cell>
          <cell r="B246" t="str">
            <v>MIÉRCOLES</v>
          </cell>
          <cell r="C246">
            <v>1</v>
          </cell>
          <cell r="D246" t="str">
            <v>JUEVES</v>
          </cell>
          <cell r="E246">
            <v>41977</v>
          </cell>
        </row>
        <row r="247">
          <cell r="A247">
            <v>41977</v>
          </cell>
          <cell r="B247" t="str">
            <v>JUEVES</v>
          </cell>
          <cell r="C247">
            <v>1</v>
          </cell>
          <cell r="D247" t="str">
            <v>VIERNES</v>
          </cell>
          <cell r="E247">
            <v>41978</v>
          </cell>
        </row>
        <row r="248">
          <cell r="A248">
            <v>41978</v>
          </cell>
          <cell r="B248" t="str">
            <v>VIERNES</v>
          </cell>
          <cell r="C248">
            <v>3</v>
          </cell>
          <cell r="D248" t="str">
            <v>LUNES</v>
          </cell>
          <cell r="E248">
            <v>41981</v>
          </cell>
        </row>
        <row r="249">
          <cell r="A249">
            <v>41979</v>
          </cell>
          <cell r="B249" t="str">
            <v>SÁBADO</v>
          </cell>
          <cell r="C249">
            <v>2</v>
          </cell>
          <cell r="D249" t="str">
            <v>LUNES</v>
          </cell>
          <cell r="E249">
            <v>41981</v>
          </cell>
        </row>
        <row r="250">
          <cell r="A250">
            <v>41980</v>
          </cell>
          <cell r="B250" t="str">
            <v>DOMINGO</v>
          </cell>
          <cell r="C250">
            <v>1</v>
          </cell>
          <cell r="D250" t="str">
            <v>LUNES</v>
          </cell>
          <cell r="E250">
            <v>41981</v>
          </cell>
        </row>
        <row r="251">
          <cell r="A251">
            <v>41981</v>
          </cell>
          <cell r="B251" t="str">
            <v>LUNES</v>
          </cell>
          <cell r="C251">
            <v>1</v>
          </cell>
          <cell r="D251" t="str">
            <v>MARTES</v>
          </cell>
          <cell r="E251">
            <v>41982</v>
          </cell>
        </row>
        <row r="252">
          <cell r="A252">
            <v>41982</v>
          </cell>
          <cell r="B252" t="str">
            <v>MARTES</v>
          </cell>
          <cell r="C252">
            <v>1</v>
          </cell>
          <cell r="D252" t="str">
            <v>MIÉRCOLES</v>
          </cell>
          <cell r="E252">
            <v>41983</v>
          </cell>
        </row>
        <row r="253">
          <cell r="A253">
            <v>41983</v>
          </cell>
          <cell r="B253" t="str">
            <v>MIÉRCOLES</v>
          </cell>
          <cell r="C253">
            <v>1</v>
          </cell>
          <cell r="D253" t="str">
            <v>JUEVES</v>
          </cell>
          <cell r="E253">
            <v>41984</v>
          </cell>
        </row>
        <row r="254">
          <cell r="A254">
            <v>41984</v>
          </cell>
          <cell r="B254" t="str">
            <v>JUEVES</v>
          </cell>
          <cell r="C254">
            <v>1</v>
          </cell>
          <cell r="D254" t="str">
            <v>VIERNES</v>
          </cell>
          <cell r="E254">
            <v>41985</v>
          </cell>
        </row>
        <row r="255">
          <cell r="A255">
            <v>41985</v>
          </cell>
          <cell r="B255" t="str">
            <v>VIERNES</v>
          </cell>
          <cell r="C255">
            <v>3</v>
          </cell>
          <cell r="D255" t="str">
            <v>LUNES</v>
          </cell>
          <cell r="E255">
            <v>41988</v>
          </cell>
        </row>
        <row r="256">
          <cell r="A256">
            <v>41986</v>
          </cell>
          <cell r="B256" t="str">
            <v>SÁBADO</v>
          </cell>
          <cell r="C256">
            <v>2</v>
          </cell>
          <cell r="D256" t="str">
            <v>LUNES</v>
          </cell>
          <cell r="E256">
            <v>41988</v>
          </cell>
        </row>
        <row r="257">
          <cell r="A257">
            <v>41987</v>
          </cell>
          <cell r="B257" t="str">
            <v>DOMINGO</v>
          </cell>
          <cell r="C257">
            <v>1</v>
          </cell>
          <cell r="D257" t="str">
            <v>LUNES</v>
          </cell>
          <cell r="E257">
            <v>41988</v>
          </cell>
        </row>
        <row r="258">
          <cell r="A258">
            <v>41988</v>
          </cell>
          <cell r="B258" t="str">
            <v>LUNES</v>
          </cell>
          <cell r="C258">
            <v>1</v>
          </cell>
          <cell r="D258" t="str">
            <v>MARTES</v>
          </cell>
          <cell r="E258">
            <v>41989</v>
          </cell>
        </row>
        <row r="259">
          <cell r="A259">
            <v>41989</v>
          </cell>
          <cell r="B259" t="str">
            <v>MARTES</v>
          </cell>
          <cell r="C259">
            <v>1</v>
          </cell>
          <cell r="D259" t="str">
            <v>MIÉRCOLES</v>
          </cell>
          <cell r="E259">
            <v>41990</v>
          </cell>
        </row>
        <row r="260">
          <cell r="A260">
            <v>41990</v>
          </cell>
          <cell r="B260" t="str">
            <v>MIÉRCOLES</v>
          </cell>
          <cell r="C260">
            <v>1</v>
          </cell>
          <cell r="D260" t="str">
            <v>JUEVES</v>
          </cell>
          <cell r="E260">
            <v>41991</v>
          </cell>
        </row>
        <row r="261">
          <cell r="A261">
            <v>41991</v>
          </cell>
          <cell r="B261" t="str">
            <v>JUEVES</v>
          </cell>
          <cell r="C261">
            <v>1</v>
          </cell>
          <cell r="D261" t="str">
            <v>VIERNES</v>
          </cell>
          <cell r="E261">
            <v>41992</v>
          </cell>
        </row>
        <row r="262">
          <cell r="A262">
            <v>41992</v>
          </cell>
          <cell r="B262" t="str">
            <v>VIERNES</v>
          </cell>
          <cell r="C262">
            <v>3</v>
          </cell>
          <cell r="D262" t="str">
            <v>LUNES</v>
          </cell>
          <cell r="E262">
            <v>41995</v>
          </cell>
        </row>
        <row r="263">
          <cell r="A263">
            <v>41993</v>
          </cell>
          <cell r="B263" t="str">
            <v>SÁBADO</v>
          </cell>
          <cell r="C263">
            <v>2</v>
          </cell>
          <cell r="D263" t="str">
            <v>LUNES</v>
          </cell>
          <cell r="E263">
            <v>41995</v>
          </cell>
        </row>
        <row r="264">
          <cell r="A264">
            <v>41994</v>
          </cell>
          <cell r="B264" t="str">
            <v>DOMINGO</v>
          </cell>
          <cell r="C264">
            <v>1</v>
          </cell>
          <cell r="D264" t="str">
            <v>LUNES</v>
          </cell>
          <cell r="E264">
            <v>41995</v>
          </cell>
        </row>
        <row r="265">
          <cell r="A265">
            <v>41995</v>
          </cell>
          <cell r="B265" t="str">
            <v>LUNES</v>
          </cell>
          <cell r="C265">
            <v>1</v>
          </cell>
          <cell r="D265" t="str">
            <v>MARTES</v>
          </cell>
          <cell r="E265">
            <v>41996</v>
          </cell>
        </row>
        <row r="266">
          <cell r="A266">
            <v>41996</v>
          </cell>
          <cell r="B266" t="str">
            <v>MARTES</v>
          </cell>
          <cell r="C266">
            <v>1</v>
          </cell>
          <cell r="D266" t="str">
            <v>MIÉRCOLES</v>
          </cell>
          <cell r="E266">
            <v>41997</v>
          </cell>
        </row>
        <row r="267">
          <cell r="A267">
            <v>41997</v>
          </cell>
          <cell r="B267" t="str">
            <v>MIÉRCOLES</v>
          </cell>
          <cell r="C267">
            <v>1</v>
          </cell>
          <cell r="D267" t="str">
            <v>JUEVES</v>
          </cell>
          <cell r="E267">
            <v>41998</v>
          </cell>
        </row>
        <row r="268">
          <cell r="A268">
            <v>41998</v>
          </cell>
          <cell r="B268" t="str">
            <v>JUEVES</v>
          </cell>
          <cell r="C268">
            <v>1</v>
          </cell>
          <cell r="D268" t="str">
            <v>VIERNES</v>
          </cell>
          <cell r="E268">
            <v>41999</v>
          </cell>
        </row>
        <row r="269">
          <cell r="A269">
            <v>41999</v>
          </cell>
          <cell r="B269" t="str">
            <v>VIERNES</v>
          </cell>
          <cell r="C269">
            <v>3</v>
          </cell>
          <cell r="D269" t="str">
            <v>LUNES</v>
          </cell>
          <cell r="E269">
            <v>42002</v>
          </cell>
        </row>
        <row r="270">
          <cell r="A270">
            <v>42000</v>
          </cell>
          <cell r="B270" t="str">
            <v>SÁBADO</v>
          </cell>
          <cell r="C270">
            <v>2</v>
          </cell>
          <cell r="D270" t="str">
            <v>LUNES</v>
          </cell>
          <cell r="E270">
            <v>42002</v>
          </cell>
        </row>
        <row r="271">
          <cell r="A271">
            <v>42001</v>
          </cell>
          <cell r="B271" t="str">
            <v>DOMINGO</v>
          </cell>
          <cell r="C271">
            <v>1</v>
          </cell>
          <cell r="D271" t="str">
            <v>LUNES</v>
          </cell>
          <cell r="E271">
            <v>42002</v>
          </cell>
        </row>
        <row r="272">
          <cell r="A272">
            <v>42002</v>
          </cell>
          <cell r="B272" t="str">
            <v>LUNES</v>
          </cell>
          <cell r="C272">
            <v>1</v>
          </cell>
          <cell r="D272" t="str">
            <v>MARTES</v>
          </cell>
          <cell r="E272">
            <v>42003</v>
          </cell>
        </row>
        <row r="273">
          <cell r="A273">
            <v>42003</v>
          </cell>
          <cell r="B273" t="str">
            <v>MARTES</v>
          </cell>
          <cell r="C273">
            <v>1</v>
          </cell>
          <cell r="D273" t="str">
            <v>MIÉRCOLES</v>
          </cell>
          <cell r="E273">
            <v>42004</v>
          </cell>
        </row>
        <row r="274">
          <cell r="A274">
            <v>42004</v>
          </cell>
          <cell r="B274" t="str">
            <v>MIÉRCOLES</v>
          </cell>
          <cell r="C274">
            <v>1</v>
          </cell>
          <cell r="D274" t="str">
            <v>JUEVES</v>
          </cell>
          <cell r="E274">
            <v>42005</v>
          </cell>
        </row>
        <row r="275">
          <cell r="A275">
            <v>42005</v>
          </cell>
          <cell r="B275" t="str">
            <v>JUEVES</v>
          </cell>
          <cell r="C275">
            <v>1</v>
          </cell>
          <cell r="D275" t="str">
            <v>VIERNES</v>
          </cell>
          <cell r="E275">
            <v>42006</v>
          </cell>
        </row>
        <row r="276">
          <cell r="A276">
            <v>42006</v>
          </cell>
          <cell r="B276" t="str">
            <v>VIERNES</v>
          </cell>
          <cell r="C276">
            <v>3</v>
          </cell>
          <cell r="D276" t="str">
            <v>LUNES</v>
          </cell>
          <cell r="E276">
            <v>42009</v>
          </cell>
        </row>
        <row r="277">
          <cell r="A277">
            <v>42007</v>
          </cell>
          <cell r="B277" t="str">
            <v>SÁBADO</v>
          </cell>
          <cell r="C277">
            <v>2</v>
          </cell>
          <cell r="D277" t="str">
            <v>LUNES</v>
          </cell>
          <cell r="E277">
            <v>42009</v>
          </cell>
        </row>
        <row r="278">
          <cell r="A278">
            <v>42008</v>
          </cell>
          <cell r="B278" t="str">
            <v>DOMINGO</v>
          </cell>
          <cell r="C278">
            <v>1</v>
          </cell>
          <cell r="D278" t="str">
            <v>LUNES</v>
          </cell>
          <cell r="E278">
            <v>42009</v>
          </cell>
        </row>
        <row r="279">
          <cell r="A279">
            <v>42009</v>
          </cell>
          <cell r="B279" t="str">
            <v>LUNES</v>
          </cell>
          <cell r="C279">
            <v>1</v>
          </cell>
          <cell r="D279" t="str">
            <v>MARTES</v>
          </cell>
          <cell r="E279">
            <v>42010</v>
          </cell>
        </row>
        <row r="280">
          <cell r="A280">
            <v>42010</v>
          </cell>
          <cell r="B280" t="str">
            <v>MARTES</v>
          </cell>
          <cell r="C280">
            <v>1</v>
          </cell>
          <cell r="D280" t="str">
            <v>MIÉRCOLES</v>
          </cell>
          <cell r="E280">
            <v>42011</v>
          </cell>
        </row>
        <row r="281">
          <cell r="A281">
            <v>42011</v>
          </cell>
          <cell r="B281" t="str">
            <v>MIÉRCOLES</v>
          </cell>
          <cell r="C281">
            <v>1</v>
          </cell>
          <cell r="D281" t="str">
            <v>JUEVES</v>
          </cell>
          <cell r="E281">
            <v>42012</v>
          </cell>
        </row>
        <row r="282">
          <cell r="A282">
            <v>42012</v>
          </cell>
          <cell r="B282" t="str">
            <v>JUEVES</v>
          </cell>
          <cell r="C282">
            <v>1</v>
          </cell>
          <cell r="D282" t="str">
            <v>VIERNES</v>
          </cell>
          <cell r="E282">
            <v>42013</v>
          </cell>
        </row>
        <row r="283">
          <cell r="A283">
            <v>42013</v>
          </cell>
          <cell r="B283" t="str">
            <v>VIERNES</v>
          </cell>
          <cell r="C283">
            <v>3</v>
          </cell>
          <cell r="D283" t="str">
            <v>LUNES</v>
          </cell>
          <cell r="E283">
            <v>42016</v>
          </cell>
        </row>
        <row r="284">
          <cell r="A284">
            <v>42014</v>
          </cell>
          <cell r="B284" t="str">
            <v>SÁBADO</v>
          </cell>
          <cell r="C284">
            <v>2</v>
          </cell>
          <cell r="D284" t="str">
            <v>LUNES</v>
          </cell>
          <cell r="E284">
            <v>42016</v>
          </cell>
        </row>
        <row r="285">
          <cell r="A285">
            <v>42015</v>
          </cell>
          <cell r="B285" t="str">
            <v>DOMINGO</v>
          </cell>
          <cell r="C285">
            <v>1</v>
          </cell>
          <cell r="D285" t="str">
            <v>LUNES</v>
          </cell>
          <cell r="E285">
            <v>42016</v>
          </cell>
        </row>
        <row r="286">
          <cell r="A286">
            <v>42016</v>
          </cell>
          <cell r="B286" t="str">
            <v>LUNES</v>
          </cell>
          <cell r="C286">
            <v>1</v>
          </cell>
          <cell r="D286" t="str">
            <v>MARTES</v>
          </cell>
          <cell r="E286">
            <v>42017</v>
          </cell>
        </row>
        <row r="287">
          <cell r="A287">
            <v>42017</v>
          </cell>
          <cell r="B287" t="str">
            <v>MARTES</v>
          </cell>
          <cell r="C287">
            <v>1</v>
          </cell>
          <cell r="D287" t="str">
            <v>MIÉRCOLES</v>
          </cell>
          <cell r="E287">
            <v>42018</v>
          </cell>
        </row>
        <row r="288">
          <cell r="A288">
            <v>42018</v>
          </cell>
          <cell r="B288" t="str">
            <v>MIÉRCOLES</v>
          </cell>
          <cell r="C288">
            <v>1</v>
          </cell>
          <cell r="D288" t="str">
            <v>JUEVES</v>
          </cell>
          <cell r="E288">
            <v>42019</v>
          </cell>
        </row>
        <row r="289">
          <cell r="A289">
            <v>42019</v>
          </cell>
          <cell r="B289" t="str">
            <v>JUEVES</v>
          </cell>
          <cell r="C289">
            <v>1</v>
          </cell>
          <cell r="D289" t="str">
            <v>VIERNES</v>
          </cell>
          <cell r="E289">
            <v>42020</v>
          </cell>
        </row>
        <row r="290">
          <cell r="A290">
            <v>42020</v>
          </cell>
          <cell r="B290" t="str">
            <v>VIERNES</v>
          </cell>
          <cell r="C290">
            <v>3</v>
          </cell>
          <cell r="D290" t="str">
            <v>LUNES</v>
          </cell>
          <cell r="E290">
            <v>42023</v>
          </cell>
        </row>
        <row r="291">
          <cell r="A291">
            <v>42021</v>
          </cell>
          <cell r="B291" t="str">
            <v>SÁBADO</v>
          </cell>
          <cell r="C291">
            <v>2</v>
          </cell>
          <cell r="D291" t="str">
            <v>LUNES</v>
          </cell>
          <cell r="E291">
            <v>42023</v>
          </cell>
        </row>
        <row r="292">
          <cell r="A292">
            <v>42022</v>
          </cell>
          <cell r="B292" t="str">
            <v>DOMINGO</v>
          </cell>
          <cell r="C292">
            <v>1</v>
          </cell>
          <cell r="D292" t="str">
            <v>LUNES</v>
          </cell>
          <cell r="E292">
            <v>42023</v>
          </cell>
        </row>
        <row r="293">
          <cell r="A293">
            <v>42023</v>
          </cell>
          <cell r="B293" t="str">
            <v>LUNES</v>
          </cell>
          <cell r="C293">
            <v>1</v>
          </cell>
          <cell r="D293" t="str">
            <v>MARTES</v>
          </cell>
          <cell r="E293">
            <v>42024</v>
          </cell>
        </row>
        <row r="294">
          <cell r="A294">
            <v>42024</v>
          </cell>
          <cell r="B294" t="str">
            <v>MARTES</v>
          </cell>
          <cell r="C294">
            <v>1</v>
          </cell>
          <cell r="D294" t="str">
            <v>MIÉRCOLES</v>
          </cell>
          <cell r="E294">
            <v>42025</v>
          </cell>
        </row>
        <row r="295">
          <cell r="A295">
            <v>42025</v>
          </cell>
          <cell r="B295" t="str">
            <v>MIÉRCOLES</v>
          </cell>
          <cell r="C295">
            <v>1</v>
          </cell>
          <cell r="D295" t="str">
            <v>JUEVES</v>
          </cell>
          <cell r="E295">
            <v>42026</v>
          </cell>
        </row>
        <row r="296">
          <cell r="A296">
            <v>42026</v>
          </cell>
          <cell r="B296" t="str">
            <v>JUEVES</v>
          </cell>
          <cell r="C296">
            <v>1</v>
          </cell>
          <cell r="D296" t="str">
            <v>VIERNES</v>
          </cell>
          <cell r="E296">
            <v>42027</v>
          </cell>
        </row>
        <row r="297">
          <cell r="A297">
            <v>42027</v>
          </cell>
          <cell r="B297" t="str">
            <v>VIERNES</v>
          </cell>
          <cell r="C297">
            <v>3</v>
          </cell>
          <cell r="D297" t="str">
            <v>LUNES</v>
          </cell>
          <cell r="E297">
            <v>42030</v>
          </cell>
        </row>
        <row r="298">
          <cell r="A298">
            <v>42028</v>
          </cell>
          <cell r="B298" t="str">
            <v>SÁBADO</v>
          </cell>
          <cell r="C298">
            <v>2</v>
          </cell>
          <cell r="D298" t="str">
            <v>LUNES</v>
          </cell>
          <cell r="E298">
            <v>42030</v>
          </cell>
        </row>
        <row r="299">
          <cell r="A299">
            <v>42029</v>
          </cell>
          <cell r="B299" t="str">
            <v>DOMINGO</v>
          </cell>
          <cell r="C299">
            <v>1</v>
          </cell>
          <cell r="D299" t="str">
            <v>LUNES</v>
          </cell>
          <cell r="E299">
            <v>42030</v>
          </cell>
        </row>
        <row r="300">
          <cell r="A300">
            <v>42030</v>
          </cell>
          <cell r="B300" t="str">
            <v>LUNES</v>
          </cell>
          <cell r="C300">
            <v>1</v>
          </cell>
          <cell r="D300" t="str">
            <v>MARTES</v>
          </cell>
          <cell r="E300">
            <v>42031</v>
          </cell>
        </row>
        <row r="301">
          <cell r="A301">
            <v>42031</v>
          </cell>
          <cell r="B301" t="str">
            <v>MARTES</v>
          </cell>
          <cell r="C301">
            <v>1</v>
          </cell>
          <cell r="D301" t="str">
            <v>MIÉRCOLES</v>
          </cell>
          <cell r="E301">
            <v>42032</v>
          </cell>
        </row>
        <row r="302">
          <cell r="A302">
            <v>42032</v>
          </cell>
          <cell r="B302" t="str">
            <v>MIÉRCOLES</v>
          </cell>
          <cell r="C302">
            <v>1</v>
          </cell>
          <cell r="D302" t="str">
            <v>JUEVES</v>
          </cell>
          <cell r="E302">
            <v>42033</v>
          </cell>
        </row>
        <row r="303">
          <cell r="A303">
            <v>42033</v>
          </cell>
          <cell r="B303" t="str">
            <v>JUEVES</v>
          </cell>
          <cell r="C303">
            <v>1</v>
          </cell>
          <cell r="D303" t="str">
            <v>VIERNES</v>
          </cell>
          <cell r="E303">
            <v>42034</v>
          </cell>
        </row>
        <row r="304">
          <cell r="A304">
            <v>42034</v>
          </cell>
          <cell r="B304" t="str">
            <v>VIERNES</v>
          </cell>
          <cell r="C304">
            <v>3</v>
          </cell>
          <cell r="D304" t="str">
            <v>LUNES</v>
          </cell>
          <cell r="E304">
            <v>42037</v>
          </cell>
        </row>
        <row r="305">
          <cell r="A305">
            <v>42035</v>
          </cell>
          <cell r="B305" t="str">
            <v>SÁBADO</v>
          </cell>
          <cell r="C305">
            <v>2</v>
          </cell>
          <cell r="D305" t="str">
            <v>LUNES</v>
          </cell>
          <cell r="E305">
            <v>42037</v>
          </cell>
        </row>
        <row r="306">
          <cell r="A306">
            <v>42036</v>
          </cell>
          <cell r="B306" t="str">
            <v>DOMINGO</v>
          </cell>
          <cell r="C306">
            <v>1</v>
          </cell>
          <cell r="D306" t="str">
            <v>LUNES</v>
          </cell>
          <cell r="E306">
            <v>42037</v>
          </cell>
        </row>
        <row r="307">
          <cell r="A307">
            <v>42037</v>
          </cell>
          <cell r="B307" t="str">
            <v>LUNES</v>
          </cell>
          <cell r="C307">
            <v>1</v>
          </cell>
          <cell r="D307" t="str">
            <v>MARTES</v>
          </cell>
          <cell r="E307">
            <v>42038</v>
          </cell>
        </row>
        <row r="308">
          <cell r="A308">
            <v>42038</v>
          </cell>
          <cell r="B308" t="str">
            <v>MARTES</v>
          </cell>
          <cell r="C308">
            <v>1</v>
          </cell>
          <cell r="D308" t="str">
            <v>MIÉRCOLES</v>
          </cell>
          <cell r="E308">
            <v>42039</v>
          </cell>
        </row>
        <row r="309">
          <cell r="A309">
            <v>42039</v>
          </cell>
          <cell r="B309" t="str">
            <v>MIÉRCOLES</v>
          </cell>
          <cell r="C309">
            <v>1</v>
          </cell>
          <cell r="D309" t="str">
            <v>JUEVES</v>
          </cell>
          <cell r="E309">
            <v>42040</v>
          </cell>
        </row>
        <row r="310">
          <cell r="A310">
            <v>42040</v>
          </cell>
          <cell r="B310" t="str">
            <v>JUEVES</v>
          </cell>
          <cell r="C310">
            <v>1</v>
          </cell>
          <cell r="D310" t="str">
            <v>VIERNES</v>
          </cell>
          <cell r="E310">
            <v>42041</v>
          </cell>
        </row>
        <row r="311">
          <cell r="A311">
            <v>42041</v>
          </cell>
          <cell r="B311" t="str">
            <v>VIERNES</v>
          </cell>
          <cell r="C311">
            <v>3</v>
          </cell>
          <cell r="D311" t="str">
            <v>LUNES</v>
          </cell>
          <cell r="E311">
            <v>42044</v>
          </cell>
        </row>
        <row r="312">
          <cell r="A312">
            <v>42042</v>
          </cell>
          <cell r="B312" t="str">
            <v>SÁBADO</v>
          </cell>
          <cell r="C312">
            <v>2</v>
          </cell>
          <cell r="D312" t="str">
            <v>LUNES</v>
          </cell>
          <cell r="E312">
            <v>42044</v>
          </cell>
        </row>
        <row r="313">
          <cell r="A313">
            <v>42043</v>
          </cell>
          <cell r="B313" t="str">
            <v>DOMINGO</v>
          </cell>
          <cell r="C313">
            <v>1</v>
          </cell>
          <cell r="D313" t="str">
            <v>LUNES</v>
          </cell>
          <cell r="E313">
            <v>42044</v>
          </cell>
        </row>
        <row r="314">
          <cell r="A314">
            <v>42044</v>
          </cell>
          <cell r="B314" t="str">
            <v>LUNES</v>
          </cell>
          <cell r="C314">
            <v>1</v>
          </cell>
          <cell r="D314" t="str">
            <v>MARTES</v>
          </cell>
          <cell r="E314">
            <v>42045</v>
          </cell>
        </row>
        <row r="315">
          <cell r="A315">
            <v>42045</v>
          </cell>
          <cell r="B315" t="str">
            <v>MARTES</v>
          </cell>
          <cell r="C315">
            <v>1</v>
          </cell>
          <cell r="D315" t="str">
            <v>MIÉRCOLES</v>
          </cell>
          <cell r="E315">
            <v>42046</v>
          </cell>
        </row>
        <row r="316">
          <cell r="A316">
            <v>42046</v>
          </cell>
          <cell r="B316" t="str">
            <v>MIÉRCOLES</v>
          </cell>
          <cell r="C316">
            <v>1</v>
          </cell>
          <cell r="D316" t="str">
            <v>JUEVES</v>
          </cell>
          <cell r="E316">
            <v>42047</v>
          </cell>
        </row>
        <row r="317">
          <cell r="A317">
            <v>42047</v>
          </cell>
          <cell r="B317" t="str">
            <v>JUEVES</v>
          </cell>
          <cell r="C317">
            <v>1</v>
          </cell>
          <cell r="D317" t="str">
            <v>VIERNES</v>
          </cell>
          <cell r="E317">
            <v>42048</v>
          </cell>
        </row>
        <row r="318">
          <cell r="A318">
            <v>42048</v>
          </cell>
          <cell r="B318" t="str">
            <v>VIERNES</v>
          </cell>
          <cell r="C318">
            <v>3</v>
          </cell>
          <cell r="D318" t="str">
            <v>LUNES</v>
          </cell>
          <cell r="E318">
            <v>42051</v>
          </cell>
        </row>
        <row r="319">
          <cell r="A319">
            <v>42049</v>
          </cell>
          <cell r="B319" t="str">
            <v>SÁBADO</v>
          </cell>
          <cell r="C319">
            <v>2</v>
          </cell>
          <cell r="D319" t="str">
            <v>LUNES</v>
          </cell>
          <cell r="E319">
            <v>42051</v>
          </cell>
        </row>
        <row r="320">
          <cell r="A320">
            <v>42050</v>
          </cell>
          <cell r="B320" t="str">
            <v>DOMINGO</v>
          </cell>
          <cell r="C320">
            <v>1</v>
          </cell>
          <cell r="D320" t="str">
            <v>LUNES</v>
          </cell>
          <cell r="E320">
            <v>42051</v>
          </cell>
        </row>
        <row r="321">
          <cell r="A321">
            <v>42051</v>
          </cell>
          <cell r="B321" t="str">
            <v>LUNES</v>
          </cell>
          <cell r="C321">
            <v>1</v>
          </cell>
          <cell r="D321" t="str">
            <v>MARTES</v>
          </cell>
          <cell r="E321">
            <v>42052</v>
          </cell>
        </row>
        <row r="322">
          <cell r="A322">
            <v>42052</v>
          </cell>
          <cell r="B322" t="str">
            <v>MARTES</v>
          </cell>
          <cell r="C322">
            <v>1</v>
          </cell>
          <cell r="D322" t="str">
            <v>MIÉRCOLES</v>
          </cell>
          <cell r="E322">
            <v>42053</v>
          </cell>
        </row>
        <row r="323">
          <cell r="A323">
            <v>42053</v>
          </cell>
          <cell r="B323" t="str">
            <v>MIÉRCOLES</v>
          </cell>
          <cell r="C323">
            <v>1</v>
          </cell>
          <cell r="D323" t="str">
            <v>JUEVES</v>
          </cell>
          <cell r="E323">
            <v>42054</v>
          </cell>
        </row>
        <row r="324">
          <cell r="A324">
            <v>42054</v>
          </cell>
          <cell r="B324" t="str">
            <v>JUEVES</v>
          </cell>
          <cell r="C324">
            <v>1</v>
          </cell>
          <cell r="D324" t="str">
            <v>VIERNES</v>
          </cell>
          <cell r="E324">
            <v>42055</v>
          </cell>
        </row>
        <row r="325">
          <cell r="A325">
            <v>42055</v>
          </cell>
          <cell r="B325" t="str">
            <v>VIERNES</v>
          </cell>
          <cell r="C325">
            <v>3</v>
          </cell>
          <cell r="D325" t="str">
            <v>LUNES</v>
          </cell>
          <cell r="E325">
            <v>42058</v>
          </cell>
        </row>
        <row r="326">
          <cell r="A326">
            <v>42056</v>
          </cell>
          <cell r="B326" t="str">
            <v>SÁBADO</v>
          </cell>
          <cell r="C326">
            <v>2</v>
          </cell>
          <cell r="D326" t="str">
            <v>LUNES</v>
          </cell>
          <cell r="E326">
            <v>42058</v>
          </cell>
        </row>
        <row r="327">
          <cell r="A327">
            <v>42057</v>
          </cell>
          <cell r="B327" t="str">
            <v>DOMINGO</v>
          </cell>
          <cell r="C327">
            <v>1</v>
          </cell>
          <cell r="D327" t="str">
            <v>LUNES</v>
          </cell>
          <cell r="E327">
            <v>42058</v>
          </cell>
        </row>
        <row r="328">
          <cell r="A328">
            <v>42058</v>
          </cell>
          <cell r="B328" t="str">
            <v>LUNES</v>
          </cell>
          <cell r="C328">
            <v>1</v>
          </cell>
          <cell r="D328" t="str">
            <v>MARTES</v>
          </cell>
          <cell r="E328">
            <v>42059</v>
          </cell>
        </row>
        <row r="329">
          <cell r="A329">
            <v>42059</v>
          </cell>
          <cell r="B329" t="str">
            <v>MARTES</v>
          </cell>
          <cell r="C329">
            <v>1</v>
          </cell>
          <cell r="D329" t="str">
            <v>MIÉRCOLES</v>
          </cell>
          <cell r="E329">
            <v>42060</v>
          </cell>
        </row>
        <row r="330">
          <cell r="A330">
            <v>42060</v>
          </cell>
          <cell r="B330" t="str">
            <v>MIÉRCOLES</v>
          </cell>
          <cell r="C330">
            <v>1</v>
          </cell>
          <cell r="D330" t="str">
            <v>JUEVES</v>
          </cell>
          <cell r="E330">
            <v>42061</v>
          </cell>
        </row>
        <row r="331">
          <cell r="A331">
            <v>42061</v>
          </cell>
          <cell r="B331" t="str">
            <v>JUEVES</v>
          </cell>
          <cell r="C331">
            <v>1</v>
          </cell>
          <cell r="D331" t="str">
            <v>VIERNES</v>
          </cell>
          <cell r="E331">
            <v>42062</v>
          </cell>
        </row>
        <row r="332">
          <cell r="A332">
            <v>42062</v>
          </cell>
          <cell r="B332" t="str">
            <v>VIERNES</v>
          </cell>
          <cell r="C332">
            <v>3</v>
          </cell>
          <cell r="D332" t="str">
            <v>LUNES</v>
          </cell>
          <cell r="E332">
            <v>42065</v>
          </cell>
        </row>
        <row r="333">
          <cell r="A333">
            <v>42063</v>
          </cell>
          <cell r="B333" t="str">
            <v>SÁBADO</v>
          </cell>
          <cell r="C333">
            <v>2</v>
          </cell>
          <cell r="D333" t="str">
            <v>LUNES</v>
          </cell>
          <cell r="E333">
            <v>42065</v>
          </cell>
        </row>
        <row r="334">
          <cell r="A334">
            <v>42064</v>
          </cell>
          <cell r="B334" t="str">
            <v>DOMINGO</v>
          </cell>
          <cell r="C334">
            <v>1</v>
          </cell>
          <cell r="D334" t="str">
            <v>LUNES</v>
          </cell>
          <cell r="E334">
            <v>42065</v>
          </cell>
        </row>
        <row r="335">
          <cell r="A335">
            <v>42065</v>
          </cell>
          <cell r="B335" t="str">
            <v>LUNES</v>
          </cell>
          <cell r="C335">
            <v>1</v>
          </cell>
          <cell r="D335" t="str">
            <v>MARTES</v>
          </cell>
          <cell r="E335">
            <v>42066</v>
          </cell>
        </row>
        <row r="336">
          <cell r="A336">
            <v>42066</v>
          </cell>
          <cell r="B336" t="str">
            <v>MARTES</v>
          </cell>
          <cell r="C336">
            <v>1</v>
          </cell>
          <cell r="D336" t="str">
            <v>MIÉRCOLES</v>
          </cell>
          <cell r="E336">
            <v>42067</v>
          </cell>
        </row>
        <row r="337">
          <cell r="A337">
            <v>42067</v>
          </cell>
          <cell r="B337" t="str">
            <v>MIÉRCOLES</v>
          </cell>
          <cell r="C337">
            <v>1</v>
          </cell>
          <cell r="D337" t="str">
            <v>JUEVES</v>
          </cell>
          <cell r="E337">
            <v>42068</v>
          </cell>
        </row>
        <row r="338">
          <cell r="A338">
            <v>42068</v>
          </cell>
          <cell r="B338" t="str">
            <v>JUEVES</v>
          </cell>
          <cell r="C338">
            <v>1</v>
          </cell>
          <cell r="D338" t="str">
            <v>VIERNES</v>
          </cell>
          <cell r="E338">
            <v>42069</v>
          </cell>
        </row>
        <row r="339">
          <cell r="A339">
            <v>42069</v>
          </cell>
          <cell r="B339" t="str">
            <v>VIERNES</v>
          </cell>
          <cell r="C339">
            <v>3</v>
          </cell>
          <cell r="D339" t="str">
            <v>LUNES</v>
          </cell>
          <cell r="E339">
            <v>42072</v>
          </cell>
        </row>
        <row r="340">
          <cell r="A340">
            <v>42070</v>
          </cell>
          <cell r="B340" t="str">
            <v>SÁBADO</v>
          </cell>
          <cell r="C340">
            <v>2</v>
          </cell>
          <cell r="D340" t="str">
            <v>LUNES</v>
          </cell>
          <cell r="E340">
            <v>42072</v>
          </cell>
        </row>
        <row r="341">
          <cell r="A341">
            <v>42071</v>
          </cell>
          <cell r="B341" t="str">
            <v>DOMINGO</v>
          </cell>
          <cell r="C341">
            <v>1</v>
          </cell>
          <cell r="D341" t="str">
            <v>LUNES</v>
          </cell>
          <cell r="E341">
            <v>42072</v>
          </cell>
        </row>
        <row r="342">
          <cell r="A342">
            <v>42072</v>
          </cell>
          <cell r="B342" t="str">
            <v>LUNES</v>
          </cell>
          <cell r="C342">
            <v>1</v>
          </cell>
          <cell r="D342" t="str">
            <v>MARTES</v>
          </cell>
          <cell r="E342">
            <v>42073</v>
          </cell>
        </row>
        <row r="343">
          <cell r="A343">
            <v>42073</v>
          </cell>
          <cell r="B343" t="str">
            <v>MARTES</v>
          </cell>
          <cell r="C343">
            <v>1</v>
          </cell>
          <cell r="D343" t="str">
            <v>MIÉRCOLES</v>
          </cell>
          <cell r="E343">
            <v>42074</v>
          </cell>
        </row>
        <row r="344">
          <cell r="A344">
            <v>42074</v>
          </cell>
          <cell r="B344" t="str">
            <v>MIÉRCOLES</v>
          </cell>
          <cell r="C344">
            <v>1</v>
          </cell>
          <cell r="D344" t="str">
            <v>JUEVES</v>
          </cell>
          <cell r="E344">
            <v>42075</v>
          </cell>
        </row>
        <row r="345">
          <cell r="A345">
            <v>42075</v>
          </cell>
          <cell r="B345" t="str">
            <v>JUEVES</v>
          </cell>
          <cell r="C345">
            <v>1</v>
          </cell>
          <cell r="D345" t="str">
            <v>VIERNES</v>
          </cell>
          <cell r="E345">
            <v>42076</v>
          </cell>
        </row>
        <row r="346">
          <cell r="A346">
            <v>42076</v>
          </cell>
          <cell r="B346" t="str">
            <v>VIERNES</v>
          </cell>
          <cell r="C346">
            <v>3</v>
          </cell>
          <cell r="D346" t="str">
            <v>LUNES</v>
          </cell>
          <cell r="E346">
            <v>42079</v>
          </cell>
        </row>
        <row r="347">
          <cell r="A347">
            <v>42077</v>
          </cell>
          <cell r="B347" t="str">
            <v>SÁBADO</v>
          </cell>
          <cell r="C347">
            <v>2</v>
          </cell>
          <cell r="D347" t="str">
            <v>LUNES</v>
          </cell>
          <cell r="E347">
            <v>42079</v>
          </cell>
        </row>
        <row r="348">
          <cell r="A348">
            <v>42078</v>
          </cell>
          <cell r="B348" t="str">
            <v>DOMINGO</v>
          </cell>
          <cell r="C348">
            <v>1</v>
          </cell>
          <cell r="D348" t="str">
            <v>LUNES</v>
          </cell>
          <cell r="E348">
            <v>42079</v>
          </cell>
        </row>
        <row r="349">
          <cell r="A349">
            <v>42079</v>
          </cell>
          <cell r="B349" t="str">
            <v>LUNES</v>
          </cell>
          <cell r="C349">
            <v>1</v>
          </cell>
          <cell r="D349" t="str">
            <v>MARTES</v>
          </cell>
          <cell r="E349">
            <v>42080</v>
          </cell>
        </row>
        <row r="350">
          <cell r="A350">
            <v>42080</v>
          </cell>
          <cell r="B350" t="str">
            <v>MARTES</v>
          </cell>
          <cell r="C350">
            <v>1</v>
          </cell>
          <cell r="D350" t="str">
            <v>MIÉRCOLES</v>
          </cell>
          <cell r="E350">
            <v>42081</v>
          </cell>
        </row>
        <row r="351">
          <cell r="A351">
            <v>42081</v>
          </cell>
          <cell r="B351" t="str">
            <v>MIÉRCOLES</v>
          </cell>
          <cell r="C351">
            <v>1</v>
          </cell>
          <cell r="D351" t="str">
            <v>JUEVES</v>
          </cell>
          <cell r="E351">
            <v>42082</v>
          </cell>
        </row>
        <row r="352">
          <cell r="A352">
            <v>42082</v>
          </cell>
          <cell r="B352" t="str">
            <v>JUEVES</v>
          </cell>
          <cell r="C352">
            <v>1</v>
          </cell>
          <cell r="D352" t="str">
            <v>VIERNES</v>
          </cell>
          <cell r="E352">
            <v>42083</v>
          </cell>
        </row>
        <row r="353">
          <cell r="A353">
            <v>42083</v>
          </cell>
          <cell r="B353" t="str">
            <v>VIERNES</v>
          </cell>
          <cell r="C353">
            <v>3</v>
          </cell>
          <cell r="D353" t="str">
            <v>LUNES</v>
          </cell>
          <cell r="E353">
            <v>42086</v>
          </cell>
        </row>
        <row r="354">
          <cell r="A354">
            <v>42084</v>
          </cell>
          <cell r="B354" t="str">
            <v>SÁBADO</v>
          </cell>
          <cell r="C354">
            <v>2</v>
          </cell>
          <cell r="D354" t="str">
            <v>LUNES</v>
          </cell>
          <cell r="E354">
            <v>42086</v>
          </cell>
        </row>
        <row r="355">
          <cell r="A355">
            <v>42085</v>
          </cell>
          <cell r="B355" t="str">
            <v>DOMINGO</v>
          </cell>
          <cell r="C355">
            <v>1</v>
          </cell>
          <cell r="D355" t="str">
            <v>LUNES</v>
          </cell>
          <cell r="E355">
            <v>42086</v>
          </cell>
        </row>
        <row r="356">
          <cell r="A356">
            <v>42086</v>
          </cell>
          <cell r="B356" t="str">
            <v>LUNES</v>
          </cell>
          <cell r="C356">
            <v>1</v>
          </cell>
          <cell r="D356" t="str">
            <v>MARTES</v>
          </cell>
          <cell r="E356">
            <v>42087</v>
          </cell>
        </row>
        <row r="357">
          <cell r="A357">
            <v>42087</v>
          </cell>
          <cell r="B357" t="str">
            <v>MARTES</v>
          </cell>
          <cell r="C357">
            <v>1</v>
          </cell>
          <cell r="D357" t="str">
            <v>MIÉRCOLES</v>
          </cell>
          <cell r="E357">
            <v>42088</v>
          </cell>
        </row>
        <row r="358">
          <cell r="A358">
            <v>42088</v>
          </cell>
          <cell r="B358" t="str">
            <v>MIÉRCOLES</v>
          </cell>
          <cell r="C358">
            <v>1</v>
          </cell>
          <cell r="D358" t="str">
            <v>JUEVES</v>
          </cell>
          <cell r="E358">
            <v>42089</v>
          </cell>
        </row>
        <row r="359">
          <cell r="A359">
            <v>42089</v>
          </cell>
          <cell r="B359" t="str">
            <v>JUEVES</v>
          </cell>
          <cell r="C359">
            <v>1</v>
          </cell>
          <cell r="D359" t="str">
            <v>VIERNES</v>
          </cell>
          <cell r="E359">
            <v>42090</v>
          </cell>
        </row>
        <row r="360">
          <cell r="A360">
            <v>42090</v>
          </cell>
          <cell r="B360" t="str">
            <v>VIERNES</v>
          </cell>
          <cell r="C360">
            <v>3</v>
          </cell>
          <cell r="D360" t="str">
            <v>LUNES</v>
          </cell>
          <cell r="E360">
            <v>42093</v>
          </cell>
        </row>
        <row r="361">
          <cell r="A361">
            <v>42091</v>
          </cell>
          <cell r="B361" t="str">
            <v>SÁBADO</v>
          </cell>
          <cell r="C361">
            <v>2</v>
          </cell>
          <cell r="D361" t="str">
            <v>LUNES</v>
          </cell>
          <cell r="E361">
            <v>42093</v>
          </cell>
        </row>
        <row r="362">
          <cell r="A362">
            <v>42092</v>
          </cell>
          <cell r="B362" t="str">
            <v>DOMINGO</v>
          </cell>
          <cell r="C362">
            <v>1</v>
          </cell>
          <cell r="D362" t="str">
            <v>LUNES</v>
          </cell>
          <cell r="E362">
            <v>42093</v>
          </cell>
        </row>
        <row r="363">
          <cell r="A363">
            <v>42093</v>
          </cell>
          <cell r="B363" t="str">
            <v>LUNES</v>
          </cell>
          <cell r="C363">
            <v>1</v>
          </cell>
          <cell r="D363" t="str">
            <v>MARTES</v>
          </cell>
          <cell r="E363">
            <v>42094</v>
          </cell>
        </row>
        <row r="364">
          <cell r="A364">
            <v>42094</v>
          </cell>
          <cell r="B364" t="str">
            <v>MARTES</v>
          </cell>
          <cell r="C364">
            <v>1</v>
          </cell>
          <cell r="D364" t="str">
            <v>MIÉRCOLES</v>
          </cell>
          <cell r="E364">
            <v>42095</v>
          </cell>
        </row>
        <row r="365">
          <cell r="A365">
            <v>42095</v>
          </cell>
          <cell r="B365" t="str">
            <v>MIÉRCOLES</v>
          </cell>
          <cell r="C365">
            <v>1</v>
          </cell>
          <cell r="D365" t="str">
            <v>JUEVES</v>
          </cell>
          <cell r="E365">
            <v>42096</v>
          </cell>
        </row>
        <row r="366">
          <cell r="A366">
            <v>42096</v>
          </cell>
          <cell r="B366" t="str">
            <v>JUEVES</v>
          </cell>
          <cell r="C366">
            <v>1</v>
          </cell>
          <cell r="D366" t="str">
            <v>VIERNES</v>
          </cell>
          <cell r="E366">
            <v>42097</v>
          </cell>
        </row>
        <row r="367">
          <cell r="A367">
            <v>42097</v>
          </cell>
          <cell r="B367" t="str">
            <v>VIERNES</v>
          </cell>
          <cell r="C367">
            <v>3</v>
          </cell>
          <cell r="D367" t="str">
            <v>LUNES</v>
          </cell>
          <cell r="E367">
            <v>42100</v>
          </cell>
        </row>
        <row r="368">
          <cell r="A368">
            <v>42098</v>
          </cell>
          <cell r="B368" t="str">
            <v>SÁBADO</v>
          </cell>
          <cell r="C368">
            <v>2</v>
          </cell>
          <cell r="D368" t="str">
            <v>LUNES</v>
          </cell>
          <cell r="E368">
            <v>42100</v>
          </cell>
        </row>
        <row r="369">
          <cell r="A369">
            <v>42099</v>
          </cell>
          <cell r="B369" t="str">
            <v>DOMINGO</v>
          </cell>
          <cell r="C369">
            <v>1</v>
          </cell>
          <cell r="D369" t="str">
            <v>LUNES</v>
          </cell>
          <cell r="E369">
            <v>42100</v>
          </cell>
        </row>
        <row r="370">
          <cell r="A370">
            <v>42100</v>
          </cell>
          <cell r="B370" t="str">
            <v>LUNES</v>
          </cell>
          <cell r="C370">
            <v>1</v>
          </cell>
          <cell r="D370" t="str">
            <v>MARTES</v>
          </cell>
          <cell r="E370">
            <v>42101</v>
          </cell>
        </row>
        <row r="371">
          <cell r="A371">
            <v>42101</v>
          </cell>
          <cell r="B371" t="str">
            <v>MARTES</v>
          </cell>
          <cell r="C371">
            <v>1</v>
          </cell>
          <cell r="D371" t="str">
            <v>MIÉRCOLES</v>
          </cell>
          <cell r="E371">
            <v>42102</v>
          </cell>
        </row>
        <row r="372">
          <cell r="A372">
            <v>42102</v>
          </cell>
          <cell r="B372" t="str">
            <v>MIÉRCOLES</v>
          </cell>
          <cell r="C372">
            <v>1</v>
          </cell>
          <cell r="D372" t="str">
            <v>JUEVES</v>
          </cell>
          <cell r="E372">
            <v>42103</v>
          </cell>
        </row>
        <row r="373">
          <cell r="A373">
            <v>42103</v>
          </cell>
          <cell r="B373" t="str">
            <v>JUEVES</v>
          </cell>
          <cell r="C373">
            <v>1</v>
          </cell>
          <cell r="D373" t="str">
            <v>VIERNES</v>
          </cell>
          <cell r="E373">
            <v>42104</v>
          </cell>
        </row>
        <row r="374">
          <cell r="A374">
            <v>42104</v>
          </cell>
          <cell r="B374" t="str">
            <v>VIERNES</v>
          </cell>
          <cell r="C374">
            <v>3</v>
          </cell>
          <cell r="D374" t="str">
            <v>LUNES</v>
          </cell>
          <cell r="E374">
            <v>42107</v>
          </cell>
        </row>
        <row r="375">
          <cell r="A375">
            <v>42105</v>
          </cell>
          <cell r="B375" t="str">
            <v>SÁBADO</v>
          </cell>
          <cell r="C375">
            <v>2</v>
          </cell>
          <cell r="D375" t="str">
            <v>LUNES</v>
          </cell>
          <cell r="E375">
            <v>42107</v>
          </cell>
        </row>
        <row r="376">
          <cell r="A376">
            <v>42106</v>
          </cell>
          <cell r="B376" t="str">
            <v>DOMINGO</v>
          </cell>
          <cell r="C376">
            <v>1</v>
          </cell>
          <cell r="D376" t="str">
            <v>LUNES</v>
          </cell>
          <cell r="E376">
            <v>42107</v>
          </cell>
        </row>
        <row r="377">
          <cell r="A377">
            <v>42107</v>
          </cell>
          <cell r="B377" t="str">
            <v>LUNES</v>
          </cell>
          <cell r="C377">
            <v>1</v>
          </cell>
          <cell r="D377" t="str">
            <v>MARTES</v>
          </cell>
          <cell r="E377">
            <v>42108</v>
          </cell>
        </row>
        <row r="378">
          <cell r="A378">
            <v>42108</v>
          </cell>
          <cell r="B378" t="str">
            <v>MARTES</v>
          </cell>
          <cell r="C378">
            <v>1</v>
          </cell>
          <cell r="D378" t="str">
            <v>MIÉRCOLES</v>
          </cell>
          <cell r="E378">
            <v>42109</v>
          </cell>
        </row>
        <row r="379">
          <cell r="A379">
            <v>42109</v>
          </cell>
          <cell r="B379" t="str">
            <v>MIÉRCOLES</v>
          </cell>
          <cell r="C379">
            <v>1</v>
          </cell>
          <cell r="D379" t="str">
            <v>JUEVES</v>
          </cell>
          <cell r="E379">
            <v>42110</v>
          </cell>
        </row>
        <row r="380">
          <cell r="A380">
            <v>42110</v>
          </cell>
          <cell r="B380" t="str">
            <v>JUEVES</v>
          </cell>
          <cell r="C380">
            <v>1</v>
          </cell>
          <cell r="D380" t="str">
            <v>VIERNES</v>
          </cell>
          <cell r="E380">
            <v>42111</v>
          </cell>
        </row>
        <row r="381">
          <cell r="A381">
            <v>42111</v>
          </cell>
          <cell r="B381" t="str">
            <v>VIERNES</v>
          </cell>
          <cell r="C381">
            <v>3</v>
          </cell>
          <cell r="D381" t="str">
            <v>LUNES</v>
          </cell>
          <cell r="E381">
            <v>42114</v>
          </cell>
        </row>
        <row r="382">
          <cell r="A382">
            <v>42112</v>
          </cell>
          <cell r="B382" t="str">
            <v>SÁBADO</v>
          </cell>
          <cell r="C382">
            <v>2</v>
          </cell>
          <cell r="D382" t="str">
            <v>LUNES</v>
          </cell>
          <cell r="E382">
            <v>42114</v>
          </cell>
        </row>
        <row r="383">
          <cell r="A383">
            <v>42113</v>
          </cell>
          <cell r="B383" t="str">
            <v>DOMINGO</v>
          </cell>
          <cell r="C383">
            <v>1</v>
          </cell>
          <cell r="D383" t="str">
            <v>LUNES</v>
          </cell>
          <cell r="E383">
            <v>42114</v>
          </cell>
        </row>
        <row r="384">
          <cell r="A384">
            <v>42114</v>
          </cell>
          <cell r="B384" t="str">
            <v>LUNES</v>
          </cell>
          <cell r="C384">
            <v>1</v>
          </cell>
          <cell r="D384" t="str">
            <v>MARTES</v>
          </cell>
          <cell r="E384">
            <v>42115</v>
          </cell>
        </row>
        <row r="385">
          <cell r="A385">
            <v>42115</v>
          </cell>
          <cell r="B385" t="str">
            <v>MARTES</v>
          </cell>
          <cell r="C385">
            <v>1</v>
          </cell>
          <cell r="D385" t="str">
            <v>MIÉRCOLES</v>
          </cell>
          <cell r="E385">
            <v>42116</v>
          </cell>
        </row>
        <row r="386">
          <cell r="A386">
            <v>42116</v>
          </cell>
          <cell r="B386" t="str">
            <v>MIÉRCOLES</v>
          </cell>
          <cell r="C386">
            <v>1</v>
          </cell>
          <cell r="D386" t="str">
            <v>JUEVES</v>
          </cell>
          <cell r="E386">
            <v>42117</v>
          </cell>
        </row>
        <row r="387">
          <cell r="A387">
            <v>42117</v>
          </cell>
          <cell r="B387" t="str">
            <v>JUEVES</v>
          </cell>
          <cell r="C387">
            <v>1</v>
          </cell>
          <cell r="D387" t="str">
            <v>VIERNES</v>
          </cell>
          <cell r="E387">
            <v>42118</v>
          </cell>
        </row>
        <row r="388">
          <cell r="A388">
            <v>42118</v>
          </cell>
          <cell r="B388" t="str">
            <v>VIERNES</v>
          </cell>
          <cell r="C388">
            <v>3</v>
          </cell>
          <cell r="D388" t="str">
            <v>LUNES</v>
          </cell>
          <cell r="E388">
            <v>42121</v>
          </cell>
        </row>
        <row r="389">
          <cell r="A389">
            <v>42119</v>
          </cell>
          <cell r="B389" t="str">
            <v>SÁBADO</v>
          </cell>
          <cell r="C389">
            <v>2</v>
          </cell>
          <cell r="D389" t="str">
            <v>LUNES</v>
          </cell>
          <cell r="E389">
            <v>42121</v>
          </cell>
        </row>
        <row r="390">
          <cell r="A390">
            <v>42120</v>
          </cell>
          <cell r="B390" t="str">
            <v>DOMINGO</v>
          </cell>
          <cell r="C390">
            <v>1</v>
          </cell>
          <cell r="D390" t="str">
            <v>LUNES</v>
          </cell>
          <cell r="E390">
            <v>42121</v>
          </cell>
        </row>
        <row r="391">
          <cell r="A391">
            <v>42121</v>
          </cell>
          <cell r="B391" t="str">
            <v>LUNES</v>
          </cell>
          <cell r="C391">
            <v>1</v>
          </cell>
          <cell r="D391" t="str">
            <v>MARTES</v>
          </cell>
          <cell r="E391">
            <v>42122</v>
          </cell>
        </row>
        <row r="392">
          <cell r="A392">
            <v>42122</v>
          </cell>
          <cell r="B392" t="str">
            <v>MARTES</v>
          </cell>
          <cell r="C392">
            <v>1</v>
          </cell>
          <cell r="D392" t="str">
            <v>MIÉRCOLES</v>
          </cell>
          <cell r="E392">
            <v>42123</v>
          </cell>
        </row>
        <row r="393">
          <cell r="A393">
            <v>42123</v>
          </cell>
          <cell r="B393" t="str">
            <v>MIÉRCOLES</v>
          </cell>
          <cell r="C393">
            <v>1</v>
          </cell>
          <cell r="D393" t="str">
            <v>JUEVES</v>
          </cell>
          <cell r="E393">
            <v>42124</v>
          </cell>
        </row>
        <row r="394">
          <cell r="A394">
            <v>42124</v>
          </cell>
          <cell r="B394" t="str">
            <v>JUEVES</v>
          </cell>
          <cell r="C394">
            <v>1</v>
          </cell>
          <cell r="D394" t="str">
            <v>VIERNES</v>
          </cell>
          <cell r="E394">
            <v>42125</v>
          </cell>
        </row>
        <row r="395">
          <cell r="A395">
            <v>42125</v>
          </cell>
          <cell r="B395" t="str">
            <v>VIERNES</v>
          </cell>
          <cell r="C395">
            <v>3</v>
          </cell>
          <cell r="D395" t="str">
            <v>LUNES</v>
          </cell>
          <cell r="E395">
            <v>42128</v>
          </cell>
        </row>
        <row r="396">
          <cell r="A396">
            <v>42126</v>
          </cell>
          <cell r="B396" t="str">
            <v>SÁBADO</v>
          </cell>
          <cell r="C396">
            <v>2</v>
          </cell>
          <cell r="D396" t="str">
            <v>LUNES</v>
          </cell>
          <cell r="E396">
            <v>42128</v>
          </cell>
        </row>
        <row r="397">
          <cell r="A397">
            <v>42127</v>
          </cell>
          <cell r="B397" t="str">
            <v>DOMINGO</v>
          </cell>
          <cell r="C397">
            <v>1</v>
          </cell>
          <cell r="D397" t="str">
            <v>LUNES</v>
          </cell>
          <cell r="E397">
            <v>42128</v>
          </cell>
        </row>
        <row r="398">
          <cell r="A398">
            <v>42128</v>
          </cell>
          <cell r="B398" t="str">
            <v>LUNES</v>
          </cell>
          <cell r="C398">
            <v>1</v>
          </cell>
          <cell r="D398" t="str">
            <v>MARTES</v>
          </cell>
          <cell r="E398">
            <v>42129</v>
          </cell>
        </row>
        <row r="399">
          <cell r="A399">
            <v>42129</v>
          </cell>
          <cell r="B399" t="str">
            <v>MARTES</v>
          </cell>
          <cell r="C399">
            <v>1</v>
          </cell>
          <cell r="D399" t="str">
            <v>MIÉRCOLES</v>
          </cell>
          <cell r="E399">
            <v>42130</v>
          </cell>
        </row>
        <row r="400">
          <cell r="A400">
            <v>42130</v>
          </cell>
          <cell r="B400" t="str">
            <v>MIÉRCOLES</v>
          </cell>
          <cell r="C400">
            <v>1</v>
          </cell>
          <cell r="D400" t="str">
            <v>JUEVES</v>
          </cell>
          <cell r="E400">
            <v>42131</v>
          </cell>
        </row>
        <row r="401">
          <cell r="A401">
            <v>42131</v>
          </cell>
          <cell r="B401" t="str">
            <v>JUEVES</v>
          </cell>
          <cell r="C401">
            <v>1</v>
          </cell>
          <cell r="D401" t="str">
            <v>VIERNES</v>
          </cell>
          <cell r="E401">
            <v>42132</v>
          </cell>
        </row>
        <row r="402">
          <cell r="A402">
            <v>42132</v>
          </cell>
          <cell r="B402" t="str">
            <v>VIERNES</v>
          </cell>
          <cell r="C402">
            <v>3</v>
          </cell>
          <cell r="D402" t="str">
            <v>LUNES</v>
          </cell>
          <cell r="E402">
            <v>42135</v>
          </cell>
        </row>
        <row r="403">
          <cell r="A403">
            <v>42133</v>
          </cell>
          <cell r="B403" t="str">
            <v>SÁBADO</v>
          </cell>
          <cell r="C403">
            <v>2</v>
          </cell>
          <cell r="D403" t="str">
            <v>LUNES</v>
          </cell>
          <cell r="E403">
            <v>42135</v>
          </cell>
        </row>
        <row r="404">
          <cell r="A404">
            <v>42134</v>
          </cell>
          <cell r="B404" t="str">
            <v>DOMINGO</v>
          </cell>
          <cell r="C404">
            <v>1</v>
          </cell>
          <cell r="D404" t="str">
            <v>LUNES</v>
          </cell>
          <cell r="E404">
            <v>42135</v>
          </cell>
        </row>
        <row r="405">
          <cell r="A405">
            <v>42135</v>
          </cell>
          <cell r="B405" t="str">
            <v>LUNES</v>
          </cell>
          <cell r="C405">
            <v>1</v>
          </cell>
          <cell r="D405" t="str">
            <v>MARTES</v>
          </cell>
          <cell r="E405">
            <v>42136</v>
          </cell>
        </row>
        <row r="406">
          <cell r="A406">
            <v>42136</v>
          </cell>
          <cell r="B406" t="str">
            <v>MARTES</v>
          </cell>
          <cell r="C406">
            <v>1</v>
          </cell>
          <cell r="D406" t="str">
            <v>MIÉRCOLES</v>
          </cell>
          <cell r="E406">
            <v>42137</v>
          </cell>
        </row>
        <row r="407">
          <cell r="A407">
            <v>42137</v>
          </cell>
          <cell r="B407" t="str">
            <v>MIÉRCOLES</v>
          </cell>
          <cell r="C407">
            <v>1</v>
          </cell>
          <cell r="D407" t="str">
            <v>JUEVES</v>
          </cell>
          <cell r="E407">
            <v>42138</v>
          </cell>
        </row>
        <row r="408">
          <cell r="A408">
            <v>42138</v>
          </cell>
          <cell r="B408" t="str">
            <v>JUEVES</v>
          </cell>
          <cell r="C408">
            <v>1</v>
          </cell>
          <cell r="D408" t="str">
            <v>VIERNES</v>
          </cell>
          <cell r="E408">
            <v>42139</v>
          </cell>
        </row>
        <row r="409">
          <cell r="A409">
            <v>42139</v>
          </cell>
          <cell r="B409" t="str">
            <v>VIERNES</v>
          </cell>
          <cell r="C409">
            <v>3</v>
          </cell>
          <cell r="D409" t="str">
            <v>LUNES</v>
          </cell>
          <cell r="E409">
            <v>42142</v>
          </cell>
        </row>
        <row r="410">
          <cell r="A410">
            <v>42140</v>
          </cell>
          <cell r="B410" t="str">
            <v>SÁBADO</v>
          </cell>
          <cell r="C410">
            <v>2</v>
          </cell>
          <cell r="D410" t="str">
            <v>LUNES</v>
          </cell>
          <cell r="E410">
            <v>42142</v>
          </cell>
        </row>
        <row r="411">
          <cell r="A411">
            <v>42141</v>
          </cell>
          <cell r="B411" t="str">
            <v>DOMINGO</v>
          </cell>
          <cell r="C411">
            <v>1</v>
          </cell>
          <cell r="D411" t="str">
            <v>LUNES</v>
          </cell>
          <cell r="E411">
            <v>42142</v>
          </cell>
        </row>
        <row r="412">
          <cell r="A412">
            <v>42142</v>
          </cell>
          <cell r="B412" t="str">
            <v>LUNES</v>
          </cell>
          <cell r="C412">
            <v>1</v>
          </cell>
          <cell r="D412" t="str">
            <v>MARTES</v>
          </cell>
          <cell r="E412">
            <v>42143</v>
          </cell>
        </row>
        <row r="413">
          <cell r="A413">
            <v>42143</v>
          </cell>
          <cell r="B413" t="str">
            <v>MARTES</v>
          </cell>
          <cell r="C413">
            <v>1</v>
          </cell>
          <cell r="D413" t="str">
            <v>MIÉRCOLES</v>
          </cell>
          <cell r="E413">
            <v>42144</v>
          </cell>
        </row>
        <row r="414">
          <cell r="A414">
            <v>42144</v>
          </cell>
          <cell r="B414" t="str">
            <v>MIÉRCOLES</v>
          </cell>
          <cell r="C414">
            <v>1</v>
          </cell>
          <cell r="D414" t="str">
            <v>JUEVES</v>
          </cell>
          <cell r="E414">
            <v>42145</v>
          </cell>
        </row>
        <row r="415">
          <cell r="A415">
            <v>42145</v>
          </cell>
          <cell r="B415" t="str">
            <v>JUEVES</v>
          </cell>
          <cell r="C415">
            <v>1</v>
          </cell>
          <cell r="D415" t="str">
            <v>VIERNES</v>
          </cell>
          <cell r="E415">
            <v>42146</v>
          </cell>
        </row>
        <row r="416">
          <cell r="A416">
            <v>42146</v>
          </cell>
          <cell r="B416" t="str">
            <v>VIERNES</v>
          </cell>
          <cell r="C416">
            <v>3</v>
          </cell>
          <cell r="D416" t="str">
            <v>LUNES</v>
          </cell>
          <cell r="E416">
            <v>42149</v>
          </cell>
        </row>
        <row r="417">
          <cell r="A417">
            <v>42147</v>
          </cell>
          <cell r="B417" t="str">
            <v>SÁBADO</v>
          </cell>
          <cell r="C417">
            <v>2</v>
          </cell>
          <cell r="D417" t="str">
            <v>LUNES</v>
          </cell>
          <cell r="E417">
            <v>42149</v>
          </cell>
        </row>
        <row r="418">
          <cell r="A418">
            <v>42148</v>
          </cell>
          <cell r="B418" t="str">
            <v>DOMINGO</v>
          </cell>
          <cell r="C418">
            <v>1</v>
          </cell>
          <cell r="D418" t="str">
            <v>LUNES</v>
          </cell>
          <cell r="E418">
            <v>42149</v>
          </cell>
        </row>
        <row r="419">
          <cell r="A419">
            <v>42149</v>
          </cell>
          <cell r="B419" t="str">
            <v>LUNES</v>
          </cell>
          <cell r="C419">
            <v>1</v>
          </cell>
          <cell r="D419" t="str">
            <v>MARTES</v>
          </cell>
          <cell r="E419">
            <v>42150</v>
          </cell>
        </row>
        <row r="420">
          <cell r="A420">
            <v>42150</v>
          </cell>
          <cell r="B420" t="str">
            <v>MARTES</v>
          </cell>
          <cell r="C420">
            <v>1</v>
          </cell>
          <cell r="D420" t="str">
            <v>MIÉRCOLES</v>
          </cell>
          <cell r="E420">
            <v>42151</v>
          </cell>
        </row>
        <row r="421">
          <cell r="A421">
            <v>42151</v>
          </cell>
          <cell r="B421" t="str">
            <v>MIÉRCOLES</v>
          </cell>
          <cell r="C421">
            <v>1</v>
          </cell>
          <cell r="D421" t="str">
            <v>JUEVES</v>
          </cell>
          <cell r="E421">
            <v>42152</v>
          </cell>
        </row>
        <row r="422">
          <cell r="A422">
            <v>42152</v>
          </cell>
          <cell r="B422" t="str">
            <v>JUEVES</v>
          </cell>
          <cell r="C422">
            <v>1</v>
          </cell>
          <cell r="D422" t="str">
            <v>VIERNES</v>
          </cell>
          <cell r="E422">
            <v>42153</v>
          </cell>
        </row>
        <row r="423">
          <cell r="A423">
            <v>42153</v>
          </cell>
          <cell r="B423" t="str">
            <v>VIERNES</v>
          </cell>
          <cell r="C423">
            <v>3</v>
          </cell>
          <cell r="D423" t="str">
            <v>LUNES</v>
          </cell>
          <cell r="E423">
            <v>42156</v>
          </cell>
        </row>
        <row r="424">
          <cell r="A424">
            <v>42154</v>
          </cell>
          <cell r="B424" t="str">
            <v>SÁBADO</v>
          </cell>
          <cell r="C424">
            <v>2</v>
          </cell>
          <cell r="D424" t="str">
            <v>LUNES</v>
          </cell>
          <cell r="E424">
            <v>42156</v>
          </cell>
        </row>
        <row r="425">
          <cell r="A425">
            <v>42155</v>
          </cell>
          <cell r="B425" t="str">
            <v>DOMINGO</v>
          </cell>
          <cell r="C425">
            <v>1</v>
          </cell>
          <cell r="D425" t="str">
            <v>LUNES</v>
          </cell>
          <cell r="E425">
            <v>42156</v>
          </cell>
        </row>
        <row r="426">
          <cell r="A426">
            <v>42156</v>
          </cell>
          <cell r="B426" t="str">
            <v>LUNES</v>
          </cell>
          <cell r="C426">
            <v>1</v>
          </cell>
          <cell r="D426" t="str">
            <v>MARTES</v>
          </cell>
          <cell r="E426">
            <v>42157</v>
          </cell>
        </row>
        <row r="427">
          <cell r="A427">
            <v>42157</v>
          </cell>
          <cell r="B427" t="str">
            <v>MARTES</v>
          </cell>
          <cell r="C427">
            <v>1</v>
          </cell>
          <cell r="D427" t="str">
            <v>MIÉRCOLES</v>
          </cell>
          <cell r="E427">
            <v>42158</v>
          </cell>
        </row>
        <row r="428">
          <cell r="A428">
            <v>42158</v>
          </cell>
          <cell r="B428" t="str">
            <v>MIÉRCOLES</v>
          </cell>
          <cell r="C428">
            <v>1</v>
          </cell>
          <cell r="D428" t="str">
            <v>JUEVES</v>
          </cell>
          <cell r="E428">
            <v>42159</v>
          </cell>
        </row>
        <row r="429">
          <cell r="A429">
            <v>42159</v>
          </cell>
          <cell r="B429" t="str">
            <v>JUEVES</v>
          </cell>
          <cell r="C429">
            <v>1</v>
          </cell>
          <cell r="D429" t="str">
            <v>VIERNES</v>
          </cell>
          <cell r="E429">
            <v>42160</v>
          </cell>
        </row>
        <row r="430">
          <cell r="A430">
            <v>42160</v>
          </cell>
          <cell r="B430" t="str">
            <v>VIERNES</v>
          </cell>
          <cell r="C430">
            <v>3</v>
          </cell>
          <cell r="D430" t="str">
            <v>LUNES</v>
          </cell>
          <cell r="E430">
            <v>42163</v>
          </cell>
        </row>
        <row r="431">
          <cell r="A431">
            <v>42161</v>
          </cell>
          <cell r="B431" t="str">
            <v>SÁBADO</v>
          </cell>
          <cell r="C431">
            <v>2</v>
          </cell>
          <cell r="D431" t="str">
            <v>LUNES</v>
          </cell>
          <cell r="E431">
            <v>42163</v>
          </cell>
        </row>
        <row r="432">
          <cell r="A432">
            <v>42162</v>
          </cell>
          <cell r="B432" t="str">
            <v>DOMINGO</v>
          </cell>
          <cell r="C432">
            <v>1</v>
          </cell>
          <cell r="D432" t="str">
            <v>LUNES</v>
          </cell>
          <cell r="E432">
            <v>42163</v>
          </cell>
        </row>
        <row r="433">
          <cell r="A433">
            <v>42163</v>
          </cell>
          <cell r="B433" t="str">
            <v>LUNES</v>
          </cell>
          <cell r="C433">
            <v>1</v>
          </cell>
          <cell r="D433" t="str">
            <v>MARTES</v>
          </cell>
          <cell r="E433">
            <v>42164</v>
          </cell>
        </row>
        <row r="434">
          <cell r="A434">
            <v>42164</v>
          </cell>
          <cell r="B434" t="str">
            <v>MARTES</v>
          </cell>
          <cell r="C434">
            <v>1</v>
          </cell>
          <cell r="D434" t="str">
            <v>MIÉRCOLES</v>
          </cell>
          <cell r="E434">
            <v>42165</v>
          </cell>
        </row>
        <row r="435">
          <cell r="A435">
            <v>42165</v>
          </cell>
          <cell r="B435" t="str">
            <v>MIÉRCOLES</v>
          </cell>
          <cell r="C435">
            <v>1</v>
          </cell>
          <cell r="D435" t="str">
            <v>JUEVES</v>
          </cell>
          <cell r="E435">
            <v>42166</v>
          </cell>
        </row>
        <row r="436">
          <cell r="A436">
            <v>42166</v>
          </cell>
          <cell r="B436" t="str">
            <v>JUEVES</v>
          </cell>
          <cell r="C436">
            <v>1</v>
          </cell>
          <cell r="D436" t="str">
            <v>VIERNES</v>
          </cell>
          <cell r="E436">
            <v>42167</v>
          </cell>
        </row>
        <row r="437">
          <cell r="A437">
            <v>42167</v>
          </cell>
          <cell r="B437" t="str">
            <v>VIERNES</v>
          </cell>
          <cell r="C437">
            <v>3</v>
          </cell>
          <cell r="D437" t="str">
            <v>LUNES</v>
          </cell>
          <cell r="E437">
            <v>42170</v>
          </cell>
        </row>
        <row r="438">
          <cell r="A438">
            <v>42168</v>
          </cell>
          <cell r="B438" t="str">
            <v>SÁBADO</v>
          </cell>
          <cell r="C438">
            <v>2</v>
          </cell>
          <cell r="D438" t="str">
            <v>LUNES</v>
          </cell>
          <cell r="E438">
            <v>42170</v>
          </cell>
        </row>
        <row r="439">
          <cell r="A439">
            <v>42169</v>
          </cell>
          <cell r="B439" t="str">
            <v>DOMINGO</v>
          </cell>
          <cell r="C439">
            <v>1</v>
          </cell>
          <cell r="D439" t="str">
            <v>LUNES</v>
          </cell>
          <cell r="E439">
            <v>42170</v>
          </cell>
        </row>
        <row r="440">
          <cell r="A440">
            <v>42170</v>
          </cell>
          <cell r="B440" t="str">
            <v>LUNES</v>
          </cell>
          <cell r="C440">
            <v>1</v>
          </cell>
          <cell r="D440" t="str">
            <v>MARTES</v>
          </cell>
          <cell r="E440">
            <v>42171</v>
          </cell>
        </row>
        <row r="441">
          <cell r="A441">
            <v>42171</v>
          </cell>
          <cell r="B441" t="str">
            <v>MARTES</v>
          </cell>
          <cell r="C441">
            <v>1</v>
          </cell>
          <cell r="D441" t="str">
            <v>MIÉRCOLES</v>
          </cell>
          <cell r="E441">
            <v>42172</v>
          </cell>
        </row>
        <row r="442">
          <cell r="A442">
            <v>42172</v>
          </cell>
          <cell r="B442" t="str">
            <v>MIÉRCOLES</v>
          </cell>
          <cell r="C442">
            <v>1</v>
          </cell>
          <cell r="D442" t="str">
            <v>JUEVES</v>
          </cell>
          <cell r="E442">
            <v>42173</v>
          </cell>
        </row>
        <row r="443">
          <cell r="A443">
            <v>42173</v>
          </cell>
          <cell r="B443" t="str">
            <v>JUEVES</v>
          </cell>
          <cell r="C443">
            <v>1</v>
          </cell>
          <cell r="D443" t="str">
            <v>VIERNES</v>
          </cell>
          <cell r="E443">
            <v>42174</v>
          </cell>
        </row>
        <row r="444">
          <cell r="A444">
            <v>42174</v>
          </cell>
          <cell r="B444" t="str">
            <v>VIERNES</v>
          </cell>
          <cell r="C444">
            <v>3</v>
          </cell>
          <cell r="D444" t="str">
            <v>LUNES</v>
          </cell>
          <cell r="E444">
            <v>42177</v>
          </cell>
        </row>
        <row r="445">
          <cell r="A445">
            <v>42175</v>
          </cell>
          <cell r="B445" t="str">
            <v>SÁBADO</v>
          </cell>
          <cell r="C445">
            <v>2</v>
          </cell>
          <cell r="D445" t="str">
            <v>LUNES</v>
          </cell>
          <cell r="E445">
            <v>42177</v>
          </cell>
        </row>
        <row r="446">
          <cell r="A446">
            <v>42176</v>
          </cell>
          <cell r="B446" t="str">
            <v>DOMINGO</v>
          </cell>
          <cell r="C446">
            <v>1</v>
          </cell>
          <cell r="D446" t="str">
            <v>LUNES</v>
          </cell>
          <cell r="E446">
            <v>42177</v>
          </cell>
        </row>
        <row r="447">
          <cell r="A447">
            <v>42177</v>
          </cell>
          <cell r="B447" t="str">
            <v>LUNES</v>
          </cell>
          <cell r="C447">
            <v>1</v>
          </cell>
          <cell r="D447" t="str">
            <v>MARTES</v>
          </cell>
          <cell r="E447">
            <v>42178</v>
          </cell>
        </row>
        <row r="448">
          <cell r="A448">
            <v>42178</v>
          </cell>
          <cell r="B448" t="str">
            <v>MARTES</v>
          </cell>
          <cell r="C448">
            <v>1</v>
          </cell>
          <cell r="D448" t="str">
            <v>MIÉRCOLES</v>
          </cell>
          <cell r="E448">
            <v>42179</v>
          </cell>
        </row>
        <row r="449">
          <cell r="A449">
            <v>42179</v>
          </cell>
          <cell r="B449" t="str">
            <v>MIÉRCOLES</v>
          </cell>
          <cell r="C449">
            <v>1</v>
          </cell>
          <cell r="D449" t="str">
            <v>JUEVES</v>
          </cell>
          <cell r="E449">
            <v>42180</v>
          </cell>
        </row>
        <row r="450">
          <cell r="A450">
            <v>42180</v>
          </cell>
          <cell r="B450" t="str">
            <v>JUEVES</v>
          </cell>
          <cell r="C450">
            <v>1</v>
          </cell>
          <cell r="D450" t="str">
            <v>VIERNES</v>
          </cell>
          <cell r="E450">
            <v>42181</v>
          </cell>
        </row>
        <row r="451">
          <cell r="A451">
            <v>42181</v>
          </cell>
          <cell r="B451" t="str">
            <v>VIERNES</v>
          </cell>
          <cell r="C451">
            <v>3</v>
          </cell>
          <cell r="D451" t="str">
            <v>LUNES</v>
          </cell>
          <cell r="E451">
            <v>42184</v>
          </cell>
        </row>
        <row r="452">
          <cell r="A452">
            <v>42182</v>
          </cell>
          <cell r="B452" t="str">
            <v>SÁBADO</v>
          </cell>
          <cell r="C452">
            <v>2</v>
          </cell>
          <cell r="D452" t="str">
            <v>LUNES</v>
          </cell>
          <cell r="E452">
            <v>42184</v>
          </cell>
        </row>
        <row r="453">
          <cell r="A453">
            <v>42183</v>
          </cell>
          <cell r="B453" t="str">
            <v>DOMINGO</v>
          </cell>
          <cell r="C453">
            <v>1</v>
          </cell>
          <cell r="D453" t="str">
            <v>LUNES</v>
          </cell>
          <cell r="E453">
            <v>42184</v>
          </cell>
        </row>
        <row r="454">
          <cell r="A454">
            <v>42184</v>
          </cell>
          <cell r="B454" t="str">
            <v>LUNES</v>
          </cell>
          <cell r="C454">
            <v>1</v>
          </cell>
          <cell r="D454" t="str">
            <v>MARTES</v>
          </cell>
          <cell r="E454">
            <v>42185</v>
          </cell>
        </row>
        <row r="455">
          <cell r="A455">
            <v>42185</v>
          </cell>
          <cell r="B455" t="str">
            <v>MARTES</v>
          </cell>
          <cell r="C455">
            <v>1</v>
          </cell>
          <cell r="D455" t="str">
            <v>MIÉRCOLES</v>
          </cell>
          <cell r="E455">
            <v>42186</v>
          </cell>
        </row>
        <row r="456">
          <cell r="A456">
            <v>42186</v>
          </cell>
          <cell r="B456" t="str">
            <v>MIÉRCOLES</v>
          </cell>
          <cell r="C456">
            <v>1</v>
          </cell>
          <cell r="D456" t="str">
            <v>JUEVES</v>
          </cell>
          <cell r="E456">
            <v>42187</v>
          </cell>
        </row>
        <row r="457">
          <cell r="A457">
            <v>42187</v>
          </cell>
          <cell r="B457" t="str">
            <v>JUEVES</v>
          </cell>
          <cell r="C457">
            <v>1</v>
          </cell>
          <cell r="D457" t="str">
            <v>VIERNES</v>
          </cell>
          <cell r="E457">
            <v>42188</v>
          </cell>
        </row>
        <row r="458">
          <cell r="A458">
            <v>42188</v>
          </cell>
          <cell r="B458" t="str">
            <v>VIERNES</v>
          </cell>
          <cell r="C458">
            <v>3</v>
          </cell>
          <cell r="D458" t="str">
            <v>LUNES</v>
          </cell>
          <cell r="E458">
            <v>42191</v>
          </cell>
        </row>
        <row r="459">
          <cell r="A459">
            <v>42189</v>
          </cell>
          <cell r="B459" t="str">
            <v>SÁBADO</v>
          </cell>
          <cell r="C459">
            <v>2</v>
          </cell>
          <cell r="D459" t="str">
            <v>LUNES</v>
          </cell>
          <cell r="E459">
            <v>42191</v>
          </cell>
        </row>
        <row r="460">
          <cell r="A460">
            <v>42190</v>
          </cell>
          <cell r="B460" t="str">
            <v>DOMINGO</v>
          </cell>
          <cell r="C460">
            <v>1</v>
          </cell>
          <cell r="D460" t="str">
            <v>LUNES</v>
          </cell>
          <cell r="E460">
            <v>42191</v>
          </cell>
        </row>
        <row r="461">
          <cell r="A461">
            <v>42191</v>
          </cell>
          <cell r="B461" t="str">
            <v>LUNES</v>
          </cell>
          <cell r="C461">
            <v>1</v>
          </cell>
          <cell r="D461" t="str">
            <v>MARTES</v>
          </cell>
          <cell r="E461">
            <v>42192</v>
          </cell>
        </row>
        <row r="462">
          <cell r="A462">
            <v>42192</v>
          </cell>
          <cell r="B462" t="str">
            <v>MARTES</v>
          </cell>
          <cell r="C462">
            <v>1</v>
          </cell>
          <cell r="D462" t="str">
            <v>MIÉRCOLES</v>
          </cell>
          <cell r="E462">
            <v>42193</v>
          </cell>
        </row>
        <row r="463">
          <cell r="A463">
            <v>42193</v>
          </cell>
          <cell r="B463" t="str">
            <v>MIÉRCOLES</v>
          </cell>
          <cell r="C463">
            <v>1</v>
          </cell>
          <cell r="D463" t="str">
            <v>JUEVES</v>
          </cell>
          <cell r="E463">
            <v>42194</v>
          </cell>
        </row>
        <row r="464">
          <cell r="A464">
            <v>42194</v>
          </cell>
          <cell r="B464" t="str">
            <v>JUEVES</v>
          </cell>
          <cell r="C464">
            <v>1</v>
          </cell>
          <cell r="D464" t="str">
            <v>VIERNES</v>
          </cell>
          <cell r="E464">
            <v>42195</v>
          </cell>
        </row>
        <row r="465">
          <cell r="A465">
            <v>42195</v>
          </cell>
          <cell r="B465" t="str">
            <v>VIERNES</v>
          </cell>
          <cell r="C465">
            <v>3</v>
          </cell>
          <cell r="D465" t="str">
            <v>LUNES</v>
          </cell>
          <cell r="E465">
            <v>42198</v>
          </cell>
        </row>
        <row r="466">
          <cell r="A466">
            <v>42196</v>
          </cell>
          <cell r="B466" t="str">
            <v>SÁBADO</v>
          </cell>
          <cell r="C466">
            <v>2</v>
          </cell>
          <cell r="D466" t="str">
            <v>LUNES</v>
          </cell>
          <cell r="E466">
            <v>42198</v>
          </cell>
        </row>
        <row r="467">
          <cell r="A467">
            <v>42197</v>
          </cell>
          <cell r="B467" t="str">
            <v>DOMINGO</v>
          </cell>
          <cell r="C467">
            <v>1</v>
          </cell>
          <cell r="D467" t="str">
            <v>LUNES</v>
          </cell>
          <cell r="E467">
            <v>42198</v>
          </cell>
        </row>
        <row r="468">
          <cell r="A468">
            <v>42198</v>
          </cell>
          <cell r="B468" t="str">
            <v>LUNES</v>
          </cell>
          <cell r="C468">
            <v>1</v>
          </cell>
          <cell r="D468" t="str">
            <v>MARTES</v>
          </cell>
          <cell r="E468">
            <v>42199</v>
          </cell>
        </row>
        <row r="469">
          <cell r="A469">
            <v>42199</v>
          </cell>
          <cell r="B469" t="str">
            <v>MARTES</v>
          </cell>
          <cell r="C469">
            <v>1</v>
          </cell>
          <cell r="D469" t="str">
            <v>MIÉRCOLES</v>
          </cell>
          <cell r="E469">
            <v>42200</v>
          </cell>
        </row>
        <row r="470">
          <cell r="A470">
            <v>42200</v>
          </cell>
          <cell r="B470" t="str">
            <v>MIÉRCOLES</v>
          </cell>
          <cell r="C470">
            <v>1</v>
          </cell>
          <cell r="D470" t="str">
            <v>JUEVES</v>
          </cell>
          <cell r="E470">
            <v>42201</v>
          </cell>
        </row>
        <row r="471">
          <cell r="A471">
            <v>42201</v>
          </cell>
          <cell r="B471" t="str">
            <v>JUEVES</v>
          </cell>
          <cell r="C471">
            <v>1</v>
          </cell>
          <cell r="D471" t="str">
            <v>VIERNES</v>
          </cell>
          <cell r="E471">
            <v>42202</v>
          </cell>
        </row>
        <row r="472">
          <cell r="A472">
            <v>42202</v>
          </cell>
          <cell r="B472" t="str">
            <v>VIERNES</v>
          </cell>
          <cell r="C472">
            <v>3</v>
          </cell>
          <cell r="D472" t="str">
            <v>LUNES</v>
          </cell>
          <cell r="E472">
            <v>42205</v>
          </cell>
        </row>
        <row r="473">
          <cell r="A473">
            <v>42203</v>
          </cell>
          <cell r="B473" t="str">
            <v>SÁBADO</v>
          </cell>
          <cell r="C473">
            <v>2</v>
          </cell>
          <cell r="D473" t="str">
            <v>LUNES</v>
          </cell>
          <cell r="E473">
            <v>42205</v>
          </cell>
        </row>
        <row r="474">
          <cell r="A474">
            <v>42204</v>
          </cell>
          <cell r="B474" t="str">
            <v>DOMINGO</v>
          </cell>
          <cell r="C474">
            <v>1</v>
          </cell>
          <cell r="D474" t="str">
            <v>LUNES</v>
          </cell>
          <cell r="E474">
            <v>42205</v>
          </cell>
        </row>
        <row r="475">
          <cell r="A475">
            <v>42205</v>
          </cell>
          <cell r="B475" t="str">
            <v>LUNES</v>
          </cell>
          <cell r="C475">
            <v>1</v>
          </cell>
          <cell r="D475" t="str">
            <v>MARTES</v>
          </cell>
          <cell r="E475">
            <v>42206</v>
          </cell>
        </row>
        <row r="476">
          <cell r="A476">
            <v>42206</v>
          </cell>
          <cell r="B476" t="str">
            <v>MARTES</v>
          </cell>
          <cell r="C476">
            <v>1</v>
          </cell>
          <cell r="D476" t="str">
            <v>MIÉRCOLES</v>
          </cell>
          <cell r="E476">
            <v>42207</v>
          </cell>
        </row>
        <row r="477">
          <cell r="A477">
            <v>42207</v>
          </cell>
          <cell r="B477" t="str">
            <v>MIÉRCOLES</v>
          </cell>
          <cell r="C477">
            <v>1</v>
          </cell>
          <cell r="D477" t="str">
            <v>JUEVES</v>
          </cell>
          <cell r="E477">
            <v>42208</v>
          </cell>
        </row>
        <row r="478">
          <cell r="A478">
            <v>42208</v>
          </cell>
          <cell r="B478" t="str">
            <v>JUEVES</v>
          </cell>
          <cell r="C478">
            <v>1</v>
          </cell>
          <cell r="D478" t="str">
            <v>VIERNES</v>
          </cell>
          <cell r="E478">
            <v>42209</v>
          </cell>
        </row>
        <row r="479">
          <cell r="A479">
            <v>42209</v>
          </cell>
          <cell r="B479" t="str">
            <v>VIERNES</v>
          </cell>
          <cell r="C479">
            <v>3</v>
          </cell>
          <cell r="D479" t="str">
            <v>LUNES</v>
          </cell>
          <cell r="E479">
            <v>42212</v>
          </cell>
        </row>
        <row r="480">
          <cell r="A480">
            <v>42210</v>
          </cell>
          <cell r="B480" t="str">
            <v>SÁBADO</v>
          </cell>
          <cell r="C480">
            <v>2</v>
          </cell>
          <cell r="D480" t="str">
            <v>LUNES</v>
          </cell>
          <cell r="E480">
            <v>42212</v>
          </cell>
        </row>
        <row r="481">
          <cell r="A481">
            <v>42211</v>
          </cell>
          <cell r="B481" t="str">
            <v>DOMINGO</v>
          </cell>
          <cell r="C481">
            <v>1</v>
          </cell>
          <cell r="D481" t="str">
            <v>LUNES</v>
          </cell>
          <cell r="E481">
            <v>42212</v>
          </cell>
        </row>
        <row r="482">
          <cell r="A482">
            <v>42212</v>
          </cell>
          <cell r="B482" t="str">
            <v>LUNES</v>
          </cell>
          <cell r="C482">
            <v>1</v>
          </cell>
          <cell r="D482" t="str">
            <v>MARTES</v>
          </cell>
          <cell r="E482">
            <v>42213</v>
          </cell>
        </row>
        <row r="483">
          <cell r="A483">
            <v>42213</v>
          </cell>
          <cell r="B483" t="str">
            <v>MARTES</v>
          </cell>
          <cell r="C483">
            <v>1</v>
          </cell>
          <cell r="D483" t="str">
            <v>MIÉRCOLES</v>
          </cell>
          <cell r="E483">
            <v>42214</v>
          </cell>
        </row>
        <row r="484">
          <cell r="A484">
            <v>42214</v>
          </cell>
          <cell r="B484" t="str">
            <v>MIÉRCOLES</v>
          </cell>
          <cell r="C484">
            <v>1</v>
          </cell>
          <cell r="D484" t="str">
            <v>JUEVES</v>
          </cell>
          <cell r="E484">
            <v>42215</v>
          </cell>
        </row>
        <row r="485">
          <cell r="A485">
            <v>42215</v>
          </cell>
          <cell r="B485" t="str">
            <v>JUEVES</v>
          </cell>
          <cell r="C485">
            <v>1</v>
          </cell>
          <cell r="D485" t="str">
            <v>VIERNES</v>
          </cell>
          <cell r="E485">
            <v>42216</v>
          </cell>
        </row>
        <row r="486">
          <cell r="A486">
            <v>42216</v>
          </cell>
          <cell r="B486" t="str">
            <v>VIERNES</v>
          </cell>
          <cell r="C486">
            <v>3</v>
          </cell>
          <cell r="D486" t="str">
            <v>LUNES</v>
          </cell>
          <cell r="E486">
            <v>42219</v>
          </cell>
        </row>
        <row r="487">
          <cell r="A487">
            <v>42217</v>
          </cell>
          <cell r="B487" t="str">
            <v>SÁBADO</v>
          </cell>
          <cell r="C487">
            <v>2</v>
          </cell>
          <cell r="D487" t="str">
            <v>LUNES</v>
          </cell>
          <cell r="E487">
            <v>42219</v>
          </cell>
        </row>
        <row r="488">
          <cell r="A488">
            <v>42218</v>
          </cell>
          <cell r="B488" t="str">
            <v>DOMINGO</v>
          </cell>
          <cell r="C488">
            <v>1</v>
          </cell>
          <cell r="D488" t="str">
            <v>LUNES</v>
          </cell>
          <cell r="E488">
            <v>42219</v>
          </cell>
        </row>
        <row r="489">
          <cell r="A489">
            <v>42219</v>
          </cell>
          <cell r="B489" t="str">
            <v>LUNES</v>
          </cell>
          <cell r="C489">
            <v>1</v>
          </cell>
          <cell r="D489" t="str">
            <v>MARTES</v>
          </cell>
          <cell r="E489">
            <v>42220</v>
          </cell>
        </row>
        <row r="490">
          <cell r="A490">
            <v>42220</v>
          </cell>
          <cell r="B490" t="str">
            <v>MARTES</v>
          </cell>
          <cell r="C490">
            <v>1</v>
          </cell>
          <cell r="D490" t="str">
            <v>MIÉRCOLES</v>
          </cell>
          <cell r="E490">
            <v>42221</v>
          </cell>
        </row>
        <row r="491">
          <cell r="A491">
            <v>42221</v>
          </cell>
          <cell r="B491" t="str">
            <v>MIÉRCOLES</v>
          </cell>
          <cell r="C491">
            <v>1</v>
          </cell>
          <cell r="D491" t="str">
            <v>JUEVES</v>
          </cell>
          <cell r="E491">
            <v>42222</v>
          </cell>
        </row>
        <row r="492">
          <cell r="A492">
            <v>42222</v>
          </cell>
          <cell r="B492" t="str">
            <v>JUEVES</v>
          </cell>
          <cell r="C492">
            <v>1</v>
          </cell>
          <cell r="D492" t="str">
            <v>VIERNES</v>
          </cell>
          <cell r="E492">
            <v>42223</v>
          </cell>
        </row>
        <row r="493">
          <cell r="A493">
            <v>42223</v>
          </cell>
          <cell r="B493" t="str">
            <v>VIERNES</v>
          </cell>
          <cell r="C493">
            <v>3</v>
          </cell>
          <cell r="D493" t="str">
            <v>LUNES</v>
          </cell>
          <cell r="E493">
            <v>42226</v>
          </cell>
        </row>
        <row r="494">
          <cell r="A494">
            <v>42224</v>
          </cell>
          <cell r="B494" t="str">
            <v>SÁBADO</v>
          </cell>
          <cell r="C494">
            <v>2</v>
          </cell>
          <cell r="D494" t="str">
            <v>LUNES</v>
          </cell>
          <cell r="E494">
            <v>42226</v>
          </cell>
        </row>
        <row r="495">
          <cell r="A495">
            <v>42225</v>
          </cell>
          <cell r="B495" t="str">
            <v>DOMINGO</v>
          </cell>
          <cell r="C495">
            <v>1</v>
          </cell>
          <cell r="D495" t="str">
            <v>LUNES</v>
          </cell>
          <cell r="E495">
            <v>42226</v>
          </cell>
        </row>
        <row r="496">
          <cell r="A496">
            <v>42226</v>
          </cell>
          <cell r="B496" t="str">
            <v>LUNES</v>
          </cell>
          <cell r="C496">
            <v>1</v>
          </cell>
          <cell r="D496" t="str">
            <v>MARTES</v>
          </cell>
          <cell r="E496">
            <v>42227</v>
          </cell>
        </row>
        <row r="497">
          <cell r="A497">
            <v>42227</v>
          </cell>
          <cell r="B497" t="str">
            <v>MARTES</v>
          </cell>
          <cell r="C497">
            <v>1</v>
          </cell>
          <cell r="D497" t="str">
            <v>MIÉRCOLES</v>
          </cell>
          <cell r="E497">
            <v>42228</v>
          </cell>
        </row>
        <row r="498">
          <cell r="A498">
            <v>42228</v>
          </cell>
          <cell r="B498" t="str">
            <v>MIÉRCOLES</v>
          </cell>
          <cell r="C498">
            <v>1</v>
          </cell>
          <cell r="D498" t="str">
            <v>JUEVES</v>
          </cell>
          <cell r="E498">
            <v>42229</v>
          </cell>
        </row>
        <row r="499">
          <cell r="A499">
            <v>42229</v>
          </cell>
          <cell r="B499" t="str">
            <v>JUEVES</v>
          </cell>
          <cell r="C499">
            <v>1</v>
          </cell>
          <cell r="D499" t="str">
            <v>VIERNES</v>
          </cell>
          <cell r="E499">
            <v>42230</v>
          </cell>
        </row>
        <row r="500">
          <cell r="A500">
            <v>42230</v>
          </cell>
          <cell r="B500" t="str">
            <v>VIERNES</v>
          </cell>
          <cell r="C500">
            <v>3</v>
          </cell>
          <cell r="D500" t="str">
            <v>LUNES</v>
          </cell>
          <cell r="E500">
            <v>42233</v>
          </cell>
        </row>
        <row r="501">
          <cell r="A501">
            <v>42231</v>
          </cell>
          <cell r="B501" t="str">
            <v>SÁBADO</v>
          </cell>
          <cell r="C501">
            <v>2</v>
          </cell>
          <cell r="D501" t="str">
            <v>LUNES</v>
          </cell>
          <cell r="E501">
            <v>42233</v>
          </cell>
        </row>
        <row r="502">
          <cell r="A502">
            <v>42232</v>
          </cell>
          <cell r="B502" t="str">
            <v>DOMINGO</v>
          </cell>
          <cell r="C502">
            <v>1</v>
          </cell>
          <cell r="D502" t="str">
            <v>LUNES</v>
          </cell>
          <cell r="E502">
            <v>42233</v>
          </cell>
        </row>
        <row r="503">
          <cell r="A503">
            <v>42233</v>
          </cell>
          <cell r="B503" t="str">
            <v>LUNES</v>
          </cell>
          <cell r="C503">
            <v>1</v>
          </cell>
          <cell r="D503" t="str">
            <v>MARTES</v>
          </cell>
          <cell r="E503">
            <v>42234</v>
          </cell>
        </row>
        <row r="504">
          <cell r="A504">
            <v>42234</v>
          </cell>
          <cell r="B504" t="str">
            <v>MARTES</v>
          </cell>
          <cell r="C504">
            <v>1</v>
          </cell>
          <cell r="D504" t="str">
            <v>MIÉRCOLES</v>
          </cell>
          <cell r="E504">
            <v>42235</v>
          </cell>
        </row>
        <row r="505">
          <cell r="A505">
            <v>42235</v>
          </cell>
          <cell r="B505" t="str">
            <v>MIÉRCOLES</v>
          </cell>
          <cell r="C505">
            <v>1</v>
          </cell>
          <cell r="D505" t="str">
            <v>JUEVES</v>
          </cell>
          <cell r="E505">
            <v>42236</v>
          </cell>
        </row>
        <row r="506">
          <cell r="A506">
            <v>42236</v>
          </cell>
          <cell r="B506" t="str">
            <v>JUEVES</v>
          </cell>
          <cell r="C506">
            <v>1</v>
          </cell>
          <cell r="D506" t="str">
            <v>VIERNES</v>
          </cell>
          <cell r="E506">
            <v>42237</v>
          </cell>
        </row>
        <row r="507">
          <cell r="A507">
            <v>42237</v>
          </cell>
          <cell r="B507" t="str">
            <v>VIERNES</v>
          </cell>
          <cell r="C507">
            <v>3</v>
          </cell>
          <cell r="D507" t="str">
            <v>LUNES</v>
          </cell>
          <cell r="E507">
            <v>42240</v>
          </cell>
        </row>
        <row r="508">
          <cell r="A508">
            <v>42238</v>
          </cell>
          <cell r="B508" t="str">
            <v>SÁBADO</v>
          </cell>
          <cell r="C508">
            <v>2</v>
          </cell>
          <cell r="D508" t="str">
            <v>LUNES</v>
          </cell>
          <cell r="E508">
            <v>42240</v>
          </cell>
        </row>
        <row r="509">
          <cell r="A509">
            <v>42239</v>
          </cell>
          <cell r="B509" t="str">
            <v>DOMINGO</v>
          </cell>
          <cell r="C509">
            <v>1</v>
          </cell>
          <cell r="D509" t="str">
            <v>LUNES</v>
          </cell>
          <cell r="E509">
            <v>42240</v>
          </cell>
        </row>
        <row r="510">
          <cell r="A510">
            <v>42240</v>
          </cell>
          <cell r="B510" t="str">
            <v>LUNES</v>
          </cell>
          <cell r="C510">
            <v>1</v>
          </cell>
          <cell r="D510" t="str">
            <v>MARTES</v>
          </cell>
          <cell r="E510">
            <v>42241</v>
          </cell>
        </row>
        <row r="511">
          <cell r="A511">
            <v>42241</v>
          </cell>
          <cell r="B511" t="str">
            <v>MARTES</v>
          </cell>
          <cell r="C511">
            <v>1</v>
          </cell>
          <cell r="D511" t="str">
            <v>MIÉRCOLES</v>
          </cell>
          <cell r="E511">
            <v>42242</v>
          </cell>
        </row>
        <row r="512">
          <cell r="A512">
            <v>42242</v>
          </cell>
          <cell r="B512" t="str">
            <v>MIÉRCOLES</v>
          </cell>
          <cell r="C512">
            <v>1</v>
          </cell>
          <cell r="D512" t="str">
            <v>JUEVES</v>
          </cell>
          <cell r="E512">
            <v>42243</v>
          </cell>
        </row>
        <row r="513">
          <cell r="A513">
            <v>42243</v>
          </cell>
          <cell r="B513" t="str">
            <v>JUEVES</v>
          </cell>
          <cell r="C513">
            <v>1</v>
          </cell>
          <cell r="D513" t="str">
            <v>VIERNES</v>
          </cell>
          <cell r="E513">
            <v>42244</v>
          </cell>
        </row>
        <row r="514">
          <cell r="A514">
            <v>42244</v>
          </cell>
          <cell r="B514" t="str">
            <v>VIERNES</v>
          </cell>
          <cell r="C514">
            <v>3</v>
          </cell>
          <cell r="D514" t="str">
            <v>LUNES</v>
          </cell>
          <cell r="E514">
            <v>42247</v>
          </cell>
        </row>
        <row r="515">
          <cell r="A515">
            <v>42245</v>
          </cell>
          <cell r="B515" t="str">
            <v>SÁBADO</v>
          </cell>
          <cell r="C515">
            <v>2</v>
          </cell>
          <cell r="D515" t="str">
            <v>LUNES</v>
          </cell>
          <cell r="E515">
            <v>42247</v>
          </cell>
        </row>
        <row r="516">
          <cell r="A516">
            <v>42246</v>
          </cell>
          <cell r="B516" t="str">
            <v>DOMINGO</v>
          </cell>
          <cell r="C516">
            <v>1</v>
          </cell>
          <cell r="D516" t="str">
            <v>LUNES</v>
          </cell>
          <cell r="E516">
            <v>42247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CONSOLIDADO POS NOE"/>
      <sheetName val="CONSOLIDADO NOE"/>
      <sheetName val="CONC DEP"/>
      <sheetName val="CONCILIACION"/>
      <sheetName val="BASES"/>
      <sheetName val="CONSOLIDADO BANCO (ORION)"/>
      <sheetName val="Hoja1"/>
      <sheetName val="ESTADO DE CUENTA 1151"/>
      <sheetName val="tabla"/>
    </sheetNames>
    <sheetDataSet>
      <sheetData sheetId="0">
        <row r="26">
          <cell r="A26" t="str">
            <v>FECHA</v>
          </cell>
          <cell r="B26" t="str">
            <v>DIA</v>
          </cell>
          <cell r="C26" t="str">
            <v>CAL</v>
          </cell>
          <cell r="D26" t="str">
            <v>DIA</v>
          </cell>
          <cell r="E26" t="str">
            <v>VISA</v>
          </cell>
        </row>
        <row r="27">
          <cell r="A27">
            <v>41757</v>
          </cell>
          <cell r="B27" t="str">
            <v>LUNES</v>
          </cell>
          <cell r="C27">
            <v>1</v>
          </cell>
          <cell r="D27" t="str">
            <v>MARTES</v>
          </cell>
          <cell r="E27">
            <v>41758</v>
          </cell>
        </row>
        <row r="28">
          <cell r="A28">
            <v>41758</v>
          </cell>
          <cell r="B28" t="str">
            <v>MARTES</v>
          </cell>
          <cell r="C28">
            <v>1</v>
          </cell>
          <cell r="D28" t="str">
            <v>MIÉRCOLES</v>
          </cell>
          <cell r="E28">
            <v>41759</v>
          </cell>
        </row>
        <row r="29">
          <cell r="A29">
            <v>41759</v>
          </cell>
          <cell r="B29" t="str">
            <v>MIÉRCOLES</v>
          </cell>
          <cell r="C29">
            <v>2</v>
          </cell>
          <cell r="D29" t="str">
            <v>JUEVES</v>
          </cell>
          <cell r="E29">
            <v>41761</v>
          </cell>
        </row>
        <row r="30">
          <cell r="A30">
            <v>41760</v>
          </cell>
          <cell r="B30" t="str">
            <v>JUEVES</v>
          </cell>
          <cell r="C30">
            <v>1</v>
          </cell>
          <cell r="D30" t="str">
            <v>VIERNES</v>
          </cell>
          <cell r="E30">
            <v>41761</v>
          </cell>
        </row>
        <row r="31">
          <cell r="A31">
            <v>41761</v>
          </cell>
          <cell r="B31" t="str">
            <v>VIERNES</v>
          </cell>
          <cell r="C31">
            <v>3</v>
          </cell>
          <cell r="D31" t="str">
            <v>LUNES</v>
          </cell>
          <cell r="E31">
            <v>41764</v>
          </cell>
        </row>
        <row r="32">
          <cell r="A32">
            <v>41762</v>
          </cell>
          <cell r="B32" t="str">
            <v>SÁBADO</v>
          </cell>
          <cell r="C32">
            <v>2</v>
          </cell>
          <cell r="D32" t="str">
            <v>LUNES</v>
          </cell>
          <cell r="E32">
            <v>41764</v>
          </cell>
        </row>
        <row r="33">
          <cell r="A33">
            <v>41763</v>
          </cell>
          <cell r="B33" t="str">
            <v>DOMINGO</v>
          </cell>
          <cell r="C33">
            <v>1</v>
          </cell>
          <cell r="D33" t="str">
            <v>LUNES</v>
          </cell>
          <cell r="E33">
            <v>41764</v>
          </cell>
        </row>
        <row r="34">
          <cell r="A34">
            <v>41764</v>
          </cell>
          <cell r="B34" t="str">
            <v>LUNES</v>
          </cell>
          <cell r="C34">
            <v>1</v>
          </cell>
          <cell r="D34" t="str">
            <v>MARTES</v>
          </cell>
          <cell r="E34">
            <v>41765</v>
          </cell>
        </row>
        <row r="35">
          <cell r="A35">
            <v>41765</v>
          </cell>
          <cell r="B35" t="str">
            <v>MARTES</v>
          </cell>
          <cell r="C35">
            <v>1</v>
          </cell>
          <cell r="D35" t="str">
            <v>MIÉRCOLES</v>
          </cell>
          <cell r="E35">
            <v>41766</v>
          </cell>
        </row>
        <row r="36">
          <cell r="A36">
            <v>41766</v>
          </cell>
          <cell r="B36" t="str">
            <v>MIÉRCOLES</v>
          </cell>
          <cell r="C36">
            <v>1</v>
          </cell>
          <cell r="D36" t="str">
            <v>JUEVES</v>
          </cell>
          <cell r="E36">
            <v>41767</v>
          </cell>
        </row>
        <row r="37">
          <cell r="A37">
            <v>41767</v>
          </cell>
          <cell r="B37" t="str">
            <v>JUEVES</v>
          </cell>
          <cell r="C37">
            <v>1</v>
          </cell>
          <cell r="D37" t="str">
            <v>VIERNES</v>
          </cell>
          <cell r="E37">
            <v>41768</v>
          </cell>
        </row>
        <row r="38">
          <cell r="A38">
            <v>41768</v>
          </cell>
          <cell r="B38" t="str">
            <v>VIERNES</v>
          </cell>
          <cell r="C38">
            <v>3</v>
          </cell>
          <cell r="D38" t="str">
            <v>LUNES</v>
          </cell>
          <cell r="E38">
            <v>41771</v>
          </cell>
        </row>
        <row r="39">
          <cell r="A39">
            <v>41769</v>
          </cell>
          <cell r="B39" t="str">
            <v>SÁBADO</v>
          </cell>
          <cell r="C39">
            <v>2</v>
          </cell>
          <cell r="D39" t="str">
            <v>LUNES</v>
          </cell>
          <cell r="E39">
            <v>41771</v>
          </cell>
        </row>
        <row r="40">
          <cell r="A40">
            <v>41770</v>
          </cell>
          <cell r="B40" t="str">
            <v>DOMINGO</v>
          </cell>
          <cell r="C40">
            <v>1</v>
          </cell>
          <cell r="D40" t="str">
            <v>LUNES</v>
          </cell>
          <cell r="E40">
            <v>41771</v>
          </cell>
        </row>
        <row r="41">
          <cell r="A41">
            <v>41771</v>
          </cell>
          <cell r="B41" t="str">
            <v>LUNES</v>
          </cell>
          <cell r="C41">
            <v>1</v>
          </cell>
          <cell r="D41" t="str">
            <v>MARTES</v>
          </cell>
          <cell r="E41">
            <v>41772</v>
          </cell>
        </row>
        <row r="42">
          <cell r="A42">
            <v>41772</v>
          </cell>
          <cell r="B42" t="str">
            <v>MARTES</v>
          </cell>
          <cell r="C42">
            <v>1</v>
          </cell>
          <cell r="D42" t="str">
            <v>MIÉRCOLES</v>
          </cell>
          <cell r="E42">
            <v>41773</v>
          </cell>
        </row>
        <row r="43">
          <cell r="A43">
            <v>41773</v>
          </cell>
          <cell r="B43" t="str">
            <v>MIÉRCOLES</v>
          </cell>
          <cell r="C43">
            <v>1</v>
          </cell>
          <cell r="D43" t="str">
            <v>JUEVES</v>
          </cell>
          <cell r="E43">
            <v>41774</v>
          </cell>
        </row>
        <row r="44">
          <cell r="A44">
            <v>41774</v>
          </cell>
          <cell r="B44" t="str">
            <v>JUEVES</v>
          </cell>
          <cell r="C44">
            <v>1</v>
          </cell>
          <cell r="D44" t="str">
            <v>VIERNES</v>
          </cell>
          <cell r="E44">
            <v>41775</v>
          </cell>
        </row>
        <row r="45">
          <cell r="A45">
            <v>41775</v>
          </cell>
          <cell r="B45" t="str">
            <v>VIERNES</v>
          </cell>
          <cell r="C45">
            <v>3</v>
          </cell>
          <cell r="D45" t="str">
            <v>LUNES</v>
          </cell>
          <cell r="E45">
            <v>41778</v>
          </cell>
        </row>
        <row r="46">
          <cell r="A46">
            <v>41776</v>
          </cell>
          <cell r="B46" t="str">
            <v>SÁBADO</v>
          </cell>
          <cell r="C46">
            <v>2</v>
          </cell>
          <cell r="D46" t="str">
            <v>LUNES</v>
          </cell>
          <cell r="E46">
            <v>41778</v>
          </cell>
        </row>
        <row r="47">
          <cell r="A47">
            <v>41777</v>
          </cell>
          <cell r="B47" t="str">
            <v>DOMINGO</v>
          </cell>
          <cell r="C47">
            <v>1</v>
          </cell>
          <cell r="D47" t="str">
            <v>LUNES</v>
          </cell>
          <cell r="E47">
            <v>41778</v>
          </cell>
        </row>
        <row r="48">
          <cell r="A48">
            <v>41778</v>
          </cell>
          <cell r="B48" t="str">
            <v>LUNES</v>
          </cell>
          <cell r="C48">
            <v>1</v>
          </cell>
          <cell r="D48" t="str">
            <v>MARTES</v>
          </cell>
          <cell r="E48">
            <v>41779</v>
          </cell>
        </row>
        <row r="49">
          <cell r="A49">
            <v>41779</v>
          </cell>
          <cell r="B49" t="str">
            <v>MARTES</v>
          </cell>
          <cell r="C49">
            <v>1</v>
          </cell>
          <cell r="D49" t="str">
            <v>MIÉRCOLES</v>
          </cell>
          <cell r="E49">
            <v>41780</v>
          </cell>
        </row>
        <row r="50">
          <cell r="A50">
            <v>41780</v>
          </cell>
          <cell r="B50" t="str">
            <v>MIÉRCOLES</v>
          </cell>
          <cell r="C50">
            <v>1</v>
          </cell>
          <cell r="D50" t="str">
            <v>JUEVES</v>
          </cell>
          <cell r="E50">
            <v>41781</v>
          </cell>
        </row>
        <row r="51">
          <cell r="A51">
            <v>41781</v>
          </cell>
          <cell r="B51" t="str">
            <v>JUEVES</v>
          </cell>
          <cell r="C51">
            <v>1</v>
          </cell>
          <cell r="D51" t="str">
            <v>VIERNES</v>
          </cell>
          <cell r="E51">
            <v>41782</v>
          </cell>
        </row>
        <row r="52">
          <cell r="A52">
            <v>41782</v>
          </cell>
          <cell r="B52" t="str">
            <v>VIERNES</v>
          </cell>
          <cell r="C52">
            <v>3</v>
          </cell>
          <cell r="D52" t="str">
            <v>LUNES</v>
          </cell>
          <cell r="E52">
            <v>41785</v>
          </cell>
        </row>
        <row r="53">
          <cell r="A53">
            <v>41783</v>
          </cell>
          <cell r="B53" t="str">
            <v>SÁBADO</v>
          </cell>
          <cell r="C53">
            <v>2</v>
          </cell>
          <cell r="D53" t="str">
            <v>LUNES</v>
          </cell>
          <cell r="E53">
            <v>41785</v>
          </cell>
        </row>
        <row r="54">
          <cell r="A54">
            <v>41784</v>
          </cell>
          <cell r="B54" t="str">
            <v>DOMINGO</v>
          </cell>
          <cell r="C54">
            <v>1</v>
          </cell>
          <cell r="D54" t="str">
            <v>LUNES</v>
          </cell>
          <cell r="E54">
            <v>41785</v>
          </cell>
        </row>
        <row r="55">
          <cell r="A55">
            <v>41785</v>
          </cell>
          <cell r="B55" t="str">
            <v>LUNES</v>
          </cell>
          <cell r="C55">
            <v>1</v>
          </cell>
          <cell r="D55" t="str">
            <v>MARTES</v>
          </cell>
          <cell r="E55">
            <v>41786</v>
          </cell>
        </row>
        <row r="56">
          <cell r="A56">
            <v>41786</v>
          </cell>
          <cell r="B56" t="str">
            <v>MARTES</v>
          </cell>
          <cell r="C56">
            <v>1</v>
          </cell>
          <cell r="D56" t="str">
            <v>MIÉRCOLES</v>
          </cell>
          <cell r="E56">
            <v>41787</v>
          </cell>
        </row>
        <row r="57">
          <cell r="A57">
            <v>41787</v>
          </cell>
          <cell r="B57" t="str">
            <v>MIÉRCOLES</v>
          </cell>
          <cell r="C57">
            <v>1</v>
          </cell>
          <cell r="D57" t="str">
            <v>JUEVES</v>
          </cell>
          <cell r="E57">
            <v>41788</v>
          </cell>
        </row>
        <row r="58">
          <cell r="A58">
            <v>41788</v>
          </cell>
          <cell r="B58" t="str">
            <v>JUEVES</v>
          </cell>
          <cell r="C58">
            <v>1</v>
          </cell>
          <cell r="D58" t="str">
            <v>VIERNES</v>
          </cell>
          <cell r="E58">
            <v>41789</v>
          </cell>
        </row>
        <row r="59">
          <cell r="A59">
            <v>41789</v>
          </cell>
          <cell r="B59" t="str">
            <v>VIERNES</v>
          </cell>
          <cell r="C59">
            <v>3</v>
          </cell>
          <cell r="D59" t="str">
            <v>LUNES</v>
          </cell>
          <cell r="E59">
            <v>41792</v>
          </cell>
        </row>
        <row r="60">
          <cell r="A60">
            <v>41790</v>
          </cell>
          <cell r="B60" t="str">
            <v>SÁBADO</v>
          </cell>
          <cell r="C60">
            <v>2</v>
          </cell>
          <cell r="D60" t="str">
            <v>LUNES</v>
          </cell>
          <cell r="E60">
            <v>41792</v>
          </cell>
        </row>
        <row r="61">
          <cell r="A61">
            <v>41791</v>
          </cell>
          <cell r="B61" t="str">
            <v>DOMINGO</v>
          </cell>
          <cell r="C61">
            <v>1</v>
          </cell>
          <cell r="D61" t="str">
            <v>LUNES</v>
          </cell>
          <cell r="E61">
            <v>41792</v>
          </cell>
        </row>
        <row r="62">
          <cell r="A62">
            <v>41792</v>
          </cell>
          <cell r="B62" t="str">
            <v>LUNES</v>
          </cell>
          <cell r="C62">
            <v>1</v>
          </cell>
          <cell r="D62" t="str">
            <v>MARTES</v>
          </cell>
          <cell r="E62">
            <v>41793</v>
          </cell>
        </row>
        <row r="63">
          <cell r="A63">
            <v>41793</v>
          </cell>
          <cell r="B63" t="str">
            <v>MARTES</v>
          </cell>
          <cell r="C63">
            <v>1</v>
          </cell>
          <cell r="D63" t="str">
            <v>MIÉRCOLES</v>
          </cell>
          <cell r="E63">
            <v>41794</v>
          </cell>
        </row>
        <row r="64">
          <cell r="A64">
            <v>41794</v>
          </cell>
          <cell r="B64" t="str">
            <v>MIÉRCOLES</v>
          </cell>
          <cell r="C64">
            <v>1</v>
          </cell>
          <cell r="D64" t="str">
            <v>JUEVES</v>
          </cell>
          <cell r="E64">
            <v>41795</v>
          </cell>
        </row>
        <row r="65">
          <cell r="A65">
            <v>41795</v>
          </cell>
          <cell r="B65" t="str">
            <v>JUEVES</v>
          </cell>
          <cell r="C65">
            <v>1</v>
          </cell>
          <cell r="D65" t="str">
            <v>VIERNES</v>
          </cell>
          <cell r="E65">
            <v>41796</v>
          </cell>
        </row>
        <row r="66">
          <cell r="A66">
            <v>41796</v>
          </cell>
          <cell r="B66" t="str">
            <v>VIERNES</v>
          </cell>
          <cell r="C66">
            <v>3</v>
          </cell>
          <cell r="D66" t="str">
            <v>LUNES</v>
          </cell>
          <cell r="E66">
            <v>41799</v>
          </cell>
        </row>
        <row r="67">
          <cell r="A67">
            <v>41797</v>
          </cell>
          <cell r="B67" t="str">
            <v>SÁBADO</v>
          </cell>
          <cell r="C67">
            <v>2</v>
          </cell>
          <cell r="D67" t="str">
            <v>LUNES</v>
          </cell>
          <cell r="E67">
            <v>41799</v>
          </cell>
        </row>
        <row r="68">
          <cell r="A68">
            <v>41798</v>
          </cell>
          <cell r="B68" t="str">
            <v>DOMINGO</v>
          </cell>
          <cell r="C68">
            <v>1</v>
          </cell>
          <cell r="D68" t="str">
            <v>LUNES</v>
          </cell>
          <cell r="E68">
            <v>41799</v>
          </cell>
        </row>
        <row r="69">
          <cell r="A69">
            <v>41799</v>
          </cell>
          <cell r="B69" t="str">
            <v>LUNES</v>
          </cell>
          <cell r="C69">
            <v>1</v>
          </cell>
          <cell r="D69" t="str">
            <v>MARTES</v>
          </cell>
          <cell r="E69">
            <v>41800</v>
          </cell>
        </row>
        <row r="70">
          <cell r="A70">
            <v>41800</v>
          </cell>
          <cell r="B70" t="str">
            <v>MARTES</v>
          </cell>
          <cell r="C70">
            <v>1</v>
          </cell>
          <cell r="D70" t="str">
            <v>MIÉRCOLES</v>
          </cell>
          <cell r="E70">
            <v>41801</v>
          </cell>
        </row>
        <row r="71">
          <cell r="A71">
            <v>41801</v>
          </cell>
          <cell r="B71" t="str">
            <v>MIÉRCOLES</v>
          </cell>
          <cell r="C71">
            <v>1</v>
          </cell>
          <cell r="D71" t="str">
            <v>JUEVES</v>
          </cell>
          <cell r="E71">
            <v>41802</v>
          </cell>
        </row>
        <row r="72">
          <cell r="A72">
            <v>41802</v>
          </cell>
          <cell r="B72" t="str">
            <v>JUEVES</v>
          </cell>
          <cell r="C72">
            <v>1</v>
          </cell>
          <cell r="D72" t="str">
            <v>VIERNES</v>
          </cell>
          <cell r="E72">
            <v>41803</v>
          </cell>
        </row>
        <row r="73">
          <cell r="A73">
            <v>41803</v>
          </cell>
          <cell r="B73" t="str">
            <v>VIERNES</v>
          </cell>
          <cell r="C73">
            <v>3</v>
          </cell>
          <cell r="D73" t="str">
            <v>LUNES</v>
          </cell>
          <cell r="E73">
            <v>41806</v>
          </cell>
        </row>
        <row r="74">
          <cell r="A74">
            <v>41804</v>
          </cell>
          <cell r="B74" t="str">
            <v>SÁBADO</v>
          </cell>
          <cell r="C74">
            <v>2</v>
          </cell>
          <cell r="D74" t="str">
            <v>LUNES</v>
          </cell>
          <cell r="E74">
            <v>41806</v>
          </cell>
        </row>
        <row r="75">
          <cell r="A75">
            <v>41805</v>
          </cell>
          <cell r="B75" t="str">
            <v>DOMINGO</v>
          </cell>
          <cell r="C75">
            <v>1</v>
          </cell>
          <cell r="D75" t="str">
            <v>LUNES</v>
          </cell>
          <cell r="E75">
            <v>41806</v>
          </cell>
        </row>
        <row r="76">
          <cell r="A76">
            <v>41806</v>
          </cell>
          <cell r="B76" t="str">
            <v>LUNES</v>
          </cell>
          <cell r="C76">
            <v>1</v>
          </cell>
          <cell r="D76" t="str">
            <v>MARTES</v>
          </cell>
          <cell r="E76">
            <v>41807</v>
          </cell>
        </row>
        <row r="77">
          <cell r="A77">
            <v>41807</v>
          </cell>
          <cell r="B77" t="str">
            <v>MARTES</v>
          </cell>
          <cell r="C77">
            <v>1</v>
          </cell>
          <cell r="D77" t="str">
            <v>MIÉRCOLES</v>
          </cell>
          <cell r="E77">
            <v>41808</v>
          </cell>
        </row>
        <row r="78">
          <cell r="A78">
            <v>41808</v>
          </cell>
          <cell r="B78" t="str">
            <v>MIÉRCOLES</v>
          </cell>
          <cell r="C78">
            <v>1</v>
          </cell>
          <cell r="D78" t="str">
            <v>JUEVES</v>
          </cell>
          <cell r="E78">
            <v>41809</v>
          </cell>
        </row>
        <row r="79">
          <cell r="A79">
            <v>41809</v>
          </cell>
          <cell r="B79" t="str">
            <v>JUEVES</v>
          </cell>
          <cell r="C79">
            <v>1</v>
          </cell>
          <cell r="D79" t="str">
            <v>VIERNES</v>
          </cell>
          <cell r="E79">
            <v>41810</v>
          </cell>
        </row>
        <row r="80">
          <cell r="A80">
            <v>41810</v>
          </cell>
          <cell r="B80" t="str">
            <v>VIERNES</v>
          </cell>
          <cell r="C80">
            <v>3</v>
          </cell>
          <cell r="D80" t="str">
            <v>LUNES</v>
          </cell>
          <cell r="E80">
            <v>41813</v>
          </cell>
        </row>
        <row r="81">
          <cell r="A81">
            <v>41811</v>
          </cell>
          <cell r="B81" t="str">
            <v>SÁBADO</v>
          </cell>
          <cell r="C81">
            <v>2</v>
          </cell>
          <cell r="D81" t="str">
            <v>LUNES</v>
          </cell>
          <cell r="E81">
            <v>41813</v>
          </cell>
        </row>
        <row r="82">
          <cell r="A82">
            <v>41812</v>
          </cell>
          <cell r="B82" t="str">
            <v>DOMINGO</v>
          </cell>
          <cell r="C82">
            <v>1</v>
          </cell>
          <cell r="D82" t="str">
            <v>LUNES</v>
          </cell>
          <cell r="E82">
            <v>41813</v>
          </cell>
        </row>
        <row r="83">
          <cell r="A83">
            <v>41813</v>
          </cell>
          <cell r="B83" t="str">
            <v>LUNES</v>
          </cell>
          <cell r="C83">
            <v>1</v>
          </cell>
          <cell r="D83" t="str">
            <v>MARTES</v>
          </cell>
          <cell r="E83">
            <v>41814</v>
          </cell>
        </row>
        <row r="84">
          <cell r="A84">
            <v>41814</v>
          </cell>
          <cell r="B84" t="str">
            <v>MARTES</v>
          </cell>
          <cell r="C84">
            <v>1</v>
          </cell>
          <cell r="D84" t="str">
            <v>MIÉRCOLES</v>
          </cell>
          <cell r="E84">
            <v>41815</v>
          </cell>
        </row>
        <row r="85">
          <cell r="A85">
            <v>41815</v>
          </cell>
          <cell r="B85" t="str">
            <v>MIÉRCOLES</v>
          </cell>
          <cell r="C85">
            <v>1</v>
          </cell>
          <cell r="D85" t="str">
            <v>JUEVES</v>
          </cell>
          <cell r="E85">
            <v>41816</v>
          </cell>
        </row>
        <row r="86">
          <cell r="A86">
            <v>41816</v>
          </cell>
          <cell r="B86" t="str">
            <v>JUEVES</v>
          </cell>
          <cell r="C86">
            <v>1</v>
          </cell>
          <cell r="D86" t="str">
            <v>VIERNES</v>
          </cell>
          <cell r="E86">
            <v>41817</v>
          </cell>
        </row>
        <row r="87">
          <cell r="A87">
            <v>41817</v>
          </cell>
          <cell r="B87" t="str">
            <v>VIERNES</v>
          </cell>
          <cell r="C87">
            <v>3</v>
          </cell>
          <cell r="D87" t="str">
            <v>LUNES</v>
          </cell>
          <cell r="E87">
            <v>41820</v>
          </cell>
        </row>
        <row r="88">
          <cell r="A88">
            <v>41818</v>
          </cell>
          <cell r="B88" t="str">
            <v>SÁBADO</v>
          </cell>
          <cell r="C88">
            <v>2</v>
          </cell>
          <cell r="D88" t="str">
            <v>LUNES</v>
          </cell>
          <cell r="E88">
            <v>41820</v>
          </cell>
        </row>
        <row r="89">
          <cell r="A89">
            <v>41819</v>
          </cell>
          <cell r="B89" t="str">
            <v>DOMINGO</v>
          </cell>
          <cell r="C89">
            <v>1</v>
          </cell>
          <cell r="D89" t="str">
            <v>LUNES</v>
          </cell>
          <cell r="E89">
            <v>41820</v>
          </cell>
        </row>
        <row r="90">
          <cell r="A90">
            <v>41820</v>
          </cell>
          <cell r="B90" t="str">
            <v>LUNES</v>
          </cell>
          <cell r="C90">
            <v>1</v>
          </cell>
          <cell r="D90" t="str">
            <v>MARTES</v>
          </cell>
          <cell r="E90">
            <v>41821</v>
          </cell>
        </row>
        <row r="91">
          <cell r="A91">
            <v>41821</v>
          </cell>
          <cell r="B91" t="str">
            <v>MARTES</v>
          </cell>
          <cell r="C91">
            <v>1</v>
          </cell>
          <cell r="D91" t="str">
            <v>MIÉRCOLES</v>
          </cell>
          <cell r="E91">
            <v>41822</v>
          </cell>
        </row>
        <row r="92">
          <cell r="A92">
            <v>41822</v>
          </cell>
          <cell r="B92" t="str">
            <v>MIÉRCOLES</v>
          </cell>
          <cell r="C92">
            <v>1</v>
          </cell>
          <cell r="D92" t="str">
            <v>JUEVES</v>
          </cell>
          <cell r="E92">
            <v>41823</v>
          </cell>
        </row>
        <row r="93">
          <cell r="A93">
            <v>41823</v>
          </cell>
          <cell r="B93" t="str">
            <v>JUEVES</v>
          </cell>
          <cell r="C93">
            <v>1</v>
          </cell>
          <cell r="D93" t="str">
            <v>VIERNES</v>
          </cell>
          <cell r="E93">
            <v>41824</v>
          </cell>
        </row>
        <row r="94">
          <cell r="A94">
            <v>41824</v>
          </cell>
          <cell r="B94" t="str">
            <v>VIERNES</v>
          </cell>
          <cell r="C94">
            <v>3</v>
          </cell>
          <cell r="D94" t="str">
            <v>LUNES</v>
          </cell>
          <cell r="E94">
            <v>41827</v>
          </cell>
        </row>
        <row r="95">
          <cell r="A95">
            <v>41825</v>
          </cell>
          <cell r="B95" t="str">
            <v>SÁBADO</v>
          </cell>
          <cell r="C95">
            <v>2</v>
          </cell>
          <cell r="D95" t="str">
            <v>LUNES</v>
          </cell>
          <cell r="E95">
            <v>41827</v>
          </cell>
        </row>
        <row r="96">
          <cell r="A96">
            <v>41826</v>
          </cell>
          <cell r="B96" t="str">
            <v>DOMINGO</v>
          </cell>
          <cell r="C96">
            <v>1</v>
          </cell>
          <cell r="D96" t="str">
            <v>LUNES</v>
          </cell>
          <cell r="E96">
            <v>41827</v>
          </cell>
        </row>
        <row r="97">
          <cell r="A97">
            <v>41827</v>
          </cell>
          <cell r="B97" t="str">
            <v>LUNES</v>
          </cell>
          <cell r="C97">
            <v>1</v>
          </cell>
          <cell r="D97" t="str">
            <v>MARTES</v>
          </cell>
          <cell r="E97">
            <v>41828</v>
          </cell>
        </row>
        <row r="98">
          <cell r="A98">
            <v>41828</v>
          </cell>
          <cell r="B98" t="str">
            <v>MARTES</v>
          </cell>
          <cell r="C98">
            <v>1</v>
          </cell>
          <cell r="D98" t="str">
            <v>MIÉRCOLES</v>
          </cell>
          <cell r="E98">
            <v>41829</v>
          </cell>
        </row>
        <row r="99">
          <cell r="A99">
            <v>41829</v>
          </cell>
          <cell r="B99" t="str">
            <v>MIÉRCOLES</v>
          </cell>
          <cell r="C99">
            <v>1</v>
          </cell>
          <cell r="D99" t="str">
            <v>JUEVES</v>
          </cell>
          <cell r="E99">
            <v>41830</v>
          </cell>
        </row>
        <row r="100">
          <cell r="A100">
            <v>41830</v>
          </cell>
          <cell r="B100" t="str">
            <v>JUEVES</v>
          </cell>
          <cell r="C100">
            <v>1</v>
          </cell>
          <cell r="D100" t="str">
            <v>VIERNES</v>
          </cell>
          <cell r="E100">
            <v>41831</v>
          </cell>
        </row>
        <row r="101">
          <cell r="A101">
            <v>41831</v>
          </cell>
          <cell r="B101" t="str">
            <v>VIERNES</v>
          </cell>
          <cell r="C101">
            <v>3</v>
          </cell>
          <cell r="D101" t="str">
            <v>LUNES</v>
          </cell>
          <cell r="E101">
            <v>41834</v>
          </cell>
        </row>
        <row r="102">
          <cell r="A102">
            <v>41832</v>
          </cell>
          <cell r="B102" t="str">
            <v>SÁBADO</v>
          </cell>
          <cell r="C102">
            <v>2</v>
          </cell>
          <cell r="D102" t="str">
            <v>LUNES</v>
          </cell>
          <cell r="E102">
            <v>41834</v>
          </cell>
        </row>
        <row r="103">
          <cell r="A103">
            <v>41833</v>
          </cell>
          <cell r="B103" t="str">
            <v>DOMINGO</v>
          </cell>
          <cell r="C103">
            <v>1</v>
          </cell>
          <cell r="D103" t="str">
            <v>LUNES</v>
          </cell>
          <cell r="E103">
            <v>41834</v>
          </cell>
        </row>
        <row r="104">
          <cell r="A104">
            <v>41834</v>
          </cell>
          <cell r="B104" t="str">
            <v>LUNES</v>
          </cell>
          <cell r="C104">
            <v>1</v>
          </cell>
          <cell r="D104" t="str">
            <v>MARTES</v>
          </cell>
          <cell r="E104">
            <v>41835</v>
          </cell>
        </row>
        <row r="105">
          <cell r="A105">
            <v>41835</v>
          </cell>
          <cell r="B105" t="str">
            <v>MARTES</v>
          </cell>
          <cell r="C105">
            <v>1</v>
          </cell>
          <cell r="D105" t="str">
            <v>MIÉRCOLES</v>
          </cell>
          <cell r="E105">
            <v>41836</v>
          </cell>
        </row>
        <row r="106">
          <cell r="A106">
            <v>41836</v>
          </cell>
          <cell r="B106" t="str">
            <v>MIÉRCOLES</v>
          </cell>
          <cell r="C106">
            <v>1</v>
          </cell>
          <cell r="D106" t="str">
            <v>JUEVES</v>
          </cell>
          <cell r="E106">
            <v>41837</v>
          </cell>
        </row>
        <row r="107">
          <cell r="A107">
            <v>41837</v>
          </cell>
          <cell r="B107" t="str">
            <v>JUEVES</v>
          </cell>
          <cell r="C107">
            <v>1</v>
          </cell>
          <cell r="D107" t="str">
            <v>VIERNES</v>
          </cell>
          <cell r="E107">
            <v>41838</v>
          </cell>
        </row>
        <row r="108">
          <cell r="A108">
            <v>41838</v>
          </cell>
          <cell r="B108" t="str">
            <v>VIERNES</v>
          </cell>
          <cell r="C108">
            <v>3</v>
          </cell>
          <cell r="D108" t="str">
            <v>LUNES</v>
          </cell>
          <cell r="E108">
            <v>41841</v>
          </cell>
        </row>
        <row r="109">
          <cell r="A109">
            <v>41839</v>
          </cell>
          <cell r="B109" t="str">
            <v>SÁBADO</v>
          </cell>
          <cell r="C109">
            <v>2</v>
          </cell>
          <cell r="D109" t="str">
            <v>LUNES</v>
          </cell>
          <cell r="E109">
            <v>41841</v>
          </cell>
        </row>
        <row r="110">
          <cell r="A110">
            <v>41840</v>
          </cell>
          <cell r="B110" t="str">
            <v>DOMINGO</v>
          </cell>
          <cell r="C110">
            <v>1</v>
          </cell>
          <cell r="D110" t="str">
            <v>LUNES</v>
          </cell>
          <cell r="E110">
            <v>41841</v>
          </cell>
        </row>
        <row r="111">
          <cell r="A111">
            <v>41841</v>
          </cell>
          <cell r="B111" t="str">
            <v>LUNES</v>
          </cell>
          <cell r="C111">
            <v>1</v>
          </cell>
          <cell r="D111" t="str">
            <v>MARTES</v>
          </cell>
          <cell r="E111">
            <v>41842</v>
          </cell>
        </row>
        <row r="112">
          <cell r="A112">
            <v>41842</v>
          </cell>
          <cell r="B112" t="str">
            <v>MARTES</v>
          </cell>
          <cell r="C112">
            <v>1</v>
          </cell>
          <cell r="D112" t="str">
            <v>MIÉRCOLES</v>
          </cell>
          <cell r="E112">
            <v>41843</v>
          </cell>
        </row>
        <row r="113">
          <cell r="A113">
            <v>41843</v>
          </cell>
          <cell r="B113" t="str">
            <v>MIÉRCOLES</v>
          </cell>
          <cell r="C113">
            <v>1</v>
          </cell>
          <cell r="D113" t="str">
            <v>JUEVES</v>
          </cell>
          <cell r="E113">
            <v>41844</v>
          </cell>
        </row>
        <row r="114">
          <cell r="A114">
            <v>41844</v>
          </cell>
          <cell r="B114" t="str">
            <v>JUEVES</v>
          </cell>
          <cell r="C114">
            <v>1</v>
          </cell>
          <cell r="D114" t="str">
            <v>VIERNES</v>
          </cell>
          <cell r="E114">
            <v>41845</v>
          </cell>
        </row>
        <row r="115">
          <cell r="A115">
            <v>41845</v>
          </cell>
          <cell r="B115" t="str">
            <v>VIERNES</v>
          </cell>
          <cell r="C115">
            <v>3</v>
          </cell>
          <cell r="D115" t="str">
            <v>LUNES</v>
          </cell>
          <cell r="E115">
            <v>41848</v>
          </cell>
        </row>
        <row r="116">
          <cell r="A116">
            <v>41846</v>
          </cell>
          <cell r="B116" t="str">
            <v>SÁBADO</v>
          </cell>
          <cell r="C116">
            <v>2</v>
          </cell>
          <cell r="D116" t="str">
            <v>LUNES</v>
          </cell>
          <cell r="E116">
            <v>41848</v>
          </cell>
        </row>
        <row r="117">
          <cell r="A117">
            <v>41847</v>
          </cell>
          <cell r="B117" t="str">
            <v>DOMINGO</v>
          </cell>
          <cell r="C117">
            <v>1</v>
          </cell>
          <cell r="D117" t="str">
            <v>LUNES</v>
          </cell>
          <cell r="E117">
            <v>41848</v>
          </cell>
        </row>
        <row r="118">
          <cell r="A118">
            <v>41848</v>
          </cell>
          <cell r="B118" t="str">
            <v>LUNES</v>
          </cell>
          <cell r="C118">
            <v>1</v>
          </cell>
          <cell r="D118" t="str">
            <v>MARTES</v>
          </cell>
          <cell r="E118">
            <v>41849</v>
          </cell>
        </row>
        <row r="119">
          <cell r="A119">
            <v>41849</v>
          </cell>
          <cell r="B119" t="str">
            <v>MARTES</v>
          </cell>
          <cell r="C119">
            <v>1</v>
          </cell>
          <cell r="D119" t="str">
            <v>MIÉRCOLES</v>
          </cell>
          <cell r="E119">
            <v>41850</v>
          </cell>
        </row>
        <row r="120">
          <cell r="A120">
            <v>41850</v>
          </cell>
          <cell r="B120" t="str">
            <v>MIÉRCOLES</v>
          </cell>
          <cell r="C120">
            <v>1</v>
          </cell>
          <cell r="D120" t="str">
            <v>JUEVES</v>
          </cell>
          <cell r="E120">
            <v>41851</v>
          </cell>
        </row>
        <row r="121">
          <cell r="A121">
            <v>41851</v>
          </cell>
          <cell r="B121" t="str">
            <v>JUEVES</v>
          </cell>
          <cell r="C121">
            <v>1</v>
          </cell>
          <cell r="D121" t="str">
            <v>VIERNES</v>
          </cell>
          <cell r="E121">
            <v>41852</v>
          </cell>
        </row>
        <row r="122">
          <cell r="A122">
            <v>41852</v>
          </cell>
          <cell r="B122" t="str">
            <v>VIERNES</v>
          </cell>
          <cell r="C122">
            <v>3</v>
          </cell>
          <cell r="D122" t="str">
            <v>LUNES</v>
          </cell>
          <cell r="E122">
            <v>41855</v>
          </cell>
        </row>
        <row r="123">
          <cell r="A123">
            <v>41853</v>
          </cell>
          <cell r="B123" t="str">
            <v>SÁBADO</v>
          </cell>
          <cell r="C123">
            <v>2</v>
          </cell>
          <cell r="D123" t="str">
            <v>LUNES</v>
          </cell>
          <cell r="E123">
            <v>41855</v>
          </cell>
        </row>
        <row r="124">
          <cell r="A124">
            <v>41854</v>
          </cell>
          <cell r="B124" t="str">
            <v>DOMINGO</v>
          </cell>
          <cell r="C124">
            <v>1</v>
          </cell>
          <cell r="D124" t="str">
            <v>LUNES</v>
          </cell>
          <cell r="E124">
            <v>41855</v>
          </cell>
        </row>
        <row r="125">
          <cell r="A125">
            <v>41855</v>
          </cell>
          <cell r="B125" t="str">
            <v>LUNES</v>
          </cell>
          <cell r="C125">
            <v>1</v>
          </cell>
          <cell r="D125" t="str">
            <v>MARTES</v>
          </cell>
          <cell r="E125">
            <v>41856</v>
          </cell>
        </row>
        <row r="126">
          <cell r="A126">
            <v>41856</v>
          </cell>
          <cell r="B126" t="str">
            <v>MARTES</v>
          </cell>
          <cell r="C126">
            <v>1</v>
          </cell>
          <cell r="D126" t="str">
            <v>MIÉRCOLES</v>
          </cell>
          <cell r="E126">
            <v>41857</v>
          </cell>
        </row>
        <row r="127">
          <cell r="A127">
            <v>41857</v>
          </cell>
          <cell r="B127" t="str">
            <v>MIÉRCOLES</v>
          </cell>
          <cell r="C127">
            <v>1</v>
          </cell>
          <cell r="D127" t="str">
            <v>JUEVES</v>
          </cell>
          <cell r="E127">
            <v>41858</v>
          </cell>
        </row>
        <row r="128">
          <cell r="A128">
            <v>41858</v>
          </cell>
          <cell r="B128" t="str">
            <v>JUEVES</v>
          </cell>
          <cell r="C128">
            <v>1</v>
          </cell>
          <cell r="D128" t="str">
            <v>VIERNES</v>
          </cell>
          <cell r="E128">
            <v>41859</v>
          </cell>
        </row>
        <row r="129">
          <cell r="A129">
            <v>41859</v>
          </cell>
          <cell r="B129" t="str">
            <v>VIERNES</v>
          </cell>
          <cell r="C129">
            <v>3</v>
          </cell>
          <cell r="D129" t="str">
            <v>LUNES</v>
          </cell>
          <cell r="E129">
            <v>41862</v>
          </cell>
        </row>
        <row r="130">
          <cell r="A130">
            <v>41860</v>
          </cell>
          <cell r="B130" t="str">
            <v>SÁBADO</v>
          </cell>
          <cell r="C130">
            <v>2</v>
          </cell>
          <cell r="D130" t="str">
            <v>LUNES</v>
          </cell>
          <cell r="E130">
            <v>41862</v>
          </cell>
        </row>
        <row r="131">
          <cell r="A131">
            <v>41861</v>
          </cell>
          <cell r="B131" t="str">
            <v>DOMINGO</v>
          </cell>
          <cell r="C131">
            <v>1</v>
          </cell>
          <cell r="D131" t="str">
            <v>LUNES</v>
          </cell>
          <cell r="E131">
            <v>41862</v>
          </cell>
        </row>
        <row r="132">
          <cell r="A132">
            <v>41862</v>
          </cell>
          <cell r="B132" t="str">
            <v>LUNES</v>
          </cell>
          <cell r="C132">
            <v>1</v>
          </cell>
          <cell r="D132" t="str">
            <v>MARTES</v>
          </cell>
          <cell r="E132">
            <v>41863</v>
          </cell>
        </row>
        <row r="133">
          <cell r="A133">
            <v>41863</v>
          </cell>
          <cell r="B133" t="str">
            <v>MARTES</v>
          </cell>
          <cell r="C133">
            <v>1</v>
          </cell>
          <cell r="D133" t="str">
            <v>MIÉRCOLES</v>
          </cell>
          <cell r="E133">
            <v>41864</v>
          </cell>
        </row>
        <row r="134">
          <cell r="A134">
            <v>41864</v>
          </cell>
          <cell r="B134" t="str">
            <v>MIÉRCOLES</v>
          </cell>
          <cell r="C134">
            <v>1</v>
          </cell>
          <cell r="D134" t="str">
            <v>JUEVES</v>
          </cell>
          <cell r="E134">
            <v>41865</v>
          </cell>
        </row>
        <row r="135">
          <cell r="A135">
            <v>41865</v>
          </cell>
          <cell r="B135" t="str">
            <v>JUEVES</v>
          </cell>
          <cell r="C135">
            <v>1</v>
          </cell>
          <cell r="D135" t="str">
            <v>VIERNES</v>
          </cell>
          <cell r="E135">
            <v>41866</v>
          </cell>
        </row>
        <row r="136">
          <cell r="A136">
            <v>41866</v>
          </cell>
          <cell r="B136" t="str">
            <v>VIERNES</v>
          </cell>
          <cell r="C136">
            <v>3</v>
          </cell>
          <cell r="D136" t="str">
            <v>LUNES</v>
          </cell>
          <cell r="E136">
            <v>41869</v>
          </cell>
        </row>
        <row r="137">
          <cell r="A137">
            <v>41867</v>
          </cell>
          <cell r="B137" t="str">
            <v>SÁBADO</v>
          </cell>
          <cell r="C137">
            <v>2</v>
          </cell>
          <cell r="D137" t="str">
            <v>LUNES</v>
          </cell>
          <cell r="E137">
            <v>41869</v>
          </cell>
        </row>
        <row r="138">
          <cell r="A138">
            <v>41868</v>
          </cell>
          <cell r="B138" t="str">
            <v>DOMINGO</v>
          </cell>
          <cell r="C138">
            <v>1</v>
          </cell>
          <cell r="D138" t="str">
            <v>LUNES</v>
          </cell>
          <cell r="E138">
            <v>41869</v>
          </cell>
        </row>
        <row r="139">
          <cell r="A139">
            <v>41869</v>
          </cell>
          <cell r="B139" t="str">
            <v>LUNES</v>
          </cell>
          <cell r="C139">
            <v>1</v>
          </cell>
          <cell r="D139" t="str">
            <v>MARTES</v>
          </cell>
          <cell r="E139">
            <v>41870</v>
          </cell>
        </row>
        <row r="140">
          <cell r="A140">
            <v>41870</v>
          </cell>
          <cell r="B140" t="str">
            <v>MARTES</v>
          </cell>
          <cell r="C140">
            <v>1</v>
          </cell>
          <cell r="D140" t="str">
            <v>MIÉRCOLES</v>
          </cell>
          <cell r="E140">
            <v>41871</v>
          </cell>
        </row>
        <row r="141">
          <cell r="A141">
            <v>41871</v>
          </cell>
          <cell r="B141" t="str">
            <v>MIÉRCOLES</v>
          </cell>
          <cell r="C141">
            <v>1</v>
          </cell>
          <cell r="D141" t="str">
            <v>JUEVES</v>
          </cell>
          <cell r="E141">
            <v>41872</v>
          </cell>
        </row>
        <row r="142">
          <cell r="A142">
            <v>41872</v>
          </cell>
          <cell r="B142" t="str">
            <v>JUEVES</v>
          </cell>
          <cell r="C142">
            <v>1</v>
          </cell>
          <cell r="D142" t="str">
            <v>VIERNES</v>
          </cell>
          <cell r="E142">
            <v>41873</v>
          </cell>
        </row>
        <row r="143">
          <cell r="A143">
            <v>41873</v>
          </cell>
          <cell r="B143" t="str">
            <v>VIERNES</v>
          </cell>
          <cell r="C143">
            <v>3</v>
          </cell>
          <cell r="D143" t="str">
            <v>LUNES</v>
          </cell>
          <cell r="E143">
            <v>41876</v>
          </cell>
        </row>
        <row r="144">
          <cell r="A144">
            <v>41874</v>
          </cell>
          <cell r="B144" t="str">
            <v>SÁBADO</v>
          </cell>
          <cell r="C144">
            <v>2</v>
          </cell>
          <cell r="D144" t="str">
            <v>LUNES</v>
          </cell>
          <cell r="E144">
            <v>41876</v>
          </cell>
        </row>
        <row r="145">
          <cell r="A145">
            <v>41875</v>
          </cell>
          <cell r="B145" t="str">
            <v>DOMINGO</v>
          </cell>
          <cell r="C145">
            <v>1</v>
          </cell>
          <cell r="D145" t="str">
            <v>LUNES</v>
          </cell>
          <cell r="E145">
            <v>41876</v>
          </cell>
        </row>
        <row r="146">
          <cell r="A146">
            <v>41876</v>
          </cell>
          <cell r="B146" t="str">
            <v>LUNES</v>
          </cell>
          <cell r="C146">
            <v>1</v>
          </cell>
          <cell r="D146" t="str">
            <v>MARTES</v>
          </cell>
          <cell r="E146">
            <v>41877</v>
          </cell>
        </row>
        <row r="147">
          <cell r="A147">
            <v>41877</v>
          </cell>
          <cell r="B147" t="str">
            <v>MARTES</v>
          </cell>
          <cell r="C147">
            <v>1</v>
          </cell>
          <cell r="D147" t="str">
            <v>MIÉRCOLES</v>
          </cell>
          <cell r="E147">
            <v>41878</v>
          </cell>
        </row>
        <row r="148">
          <cell r="A148">
            <v>41878</v>
          </cell>
          <cell r="B148" t="str">
            <v>MIÉRCOLES</v>
          </cell>
          <cell r="C148">
            <v>1</v>
          </cell>
          <cell r="D148" t="str">
            <v>JUEVES</v>
          </cell>
          <cell r="E148">
            <v>41879</v>
          </cell>
        </row>
        <row r="149">
          <cell r="A149">
            <v>41879</v>
          </cell>
          <cell r="B149" t="str">
            <v>JUEVES</v>
          </cell>
          <cell r="C149">
            <v>1</v>
          </cell>
          <cell r="D149" t="str">
            <v>VIERNES</v>
          </cell>
          <cell r="E149">
            <v>41880</v>
          </cell>
        </row>
        <row r="150">
          <cell r="A150">
            <v>41880</v>
          </cell>
          <cell r="B150" t="str">
            <v>VIERNES</v>
          </cell>
          <cell r="C150">
            <v>3</v>
          </cell>
          <cell r="D150" t="str">
            <v>LUNES</v>
          </cell>
          <cell r="E150">
            <v>41883</v>
          </cell>
        </row>
        <row r="151">
          <cell r="A151">
            <v>41881</v>
          </cell>
          <cell r="B151" t="str">
            <v>SÁBADO</v>
          </cell>
          <cell r="C151">
            <v>2</v>
          </cell>
          <cell r="D151" t="str">
            <v>LUNES</v>
          </cell>
          <cell r="E151">
            <v>41883</v>
          </cell>
        </row>
        <row r="152">
          <cell r="A152">
            <v>41882</v>
          </cell>
          <cell r="B152" t="str">
            <v>DOMINGO</v>
          </cell>
          <cell r="C152">
            <v>1</v>
          </cell>
          <cell r="D152" t="str">
            <v>LUNES</v>
          </cell>
          <cell r="E152">
            <v>41883</v>
          </cell>
        </row>
        <row r="153">
          <cell r="A153">
            <v>41883</v>
          </cell>
          <cell r="B153" t="str">
            <v>LUNES</v>
          </cell>
          <cell r="C153">
            <v>1</v>
          </cell>
          <cell r="D153" t="str">
            <v>MARTES</v>
          </cell>
          <cell r="E153">
            <v>41884</v>
          </cell>
        </row>
        <row r="154">
          <cell r="A154">
            <v>41884</v>
          </cell>
          <cell r="B154" t="str">
            <v>MARTES</v>
          </cell>
          <cell r="C154">
            <v>1</v>
          </cell>
          <cell r="D154" t="str">
            <v>MIÉRCOLES</v>
          </cell>
          <cell r="E154">
            <v>41885</v>
          </cell>
        </row>
        <row r="155">
          <cell r="A155">
            <v>41885</v>
          </cell>
          <cell r="B155" t="str">
            <v>MIÉRCOLES</v>
          </cell>
          <cell r="C155">
            <v>1</v>
          </cell>
          <cell r="D155" t="str">
            <v>JUEVES</v>
          </cell>
          <cell r="E155">
            <v>41886</v>
          </cell>
        </row>
        <row r="156">
          <cell r="A156">
            <v>41886</v>
          </cell>
          <cell r="B156" t="str">
            <v>JUEVES</v>
          </cell>
          <cell r="C156">
            <v>1</v>
          </cell>
          <cell r="D156" t="str">
            <v>VIERNES</v>
          </cell>
          <cell r="E156">
            <v>41887</v>
          </cell>
        </row>
        <row r="157">
          <cell r="A157">
            <v>41887</v>
          </cell>
          <cell r="B157" t="str">
            <v>VIERNES</v>
          </cell>
          <cell r="C157">
            <v>3</v>
          </cell>
          <cell r="D157" t="str">
            <v>LUNES</v>
          </cell>
          <cell r="E157">
            <v>41890</v>
          </cell>
        </row>
        <row r="158">
          <cell r="A158">
            <v>41888</v>
          </cell>
          <cell r="B158" t="str">
            <v>SÁBADO</v>
          </cell>
          <cell r="C158">
            <v>2</v>
          </cell>
          <cell r="D158" t="str">
            <v>LUNES</v>
          </cell>
          <cell r="E158">
            <v>41890</v>
          </cell>
        </row>
        <row r="159">
          <cell r="A159">
            <v>41889</v>
          </cell>
          <cell r="B159" t="str">
            <v>DOMINGO</v>
          </cell>
          <cell r="C159">
            <v>1</v>
          </cell>
          <cell r="D159" t="str">
            <v>LUNES</v>
          </cell>
          <cell r="E159">
            <v>41890</v>
          </cell>
        </row>
        <row r="160">
          <cell r="A160">
            <v>41890</v>
          </cell>
          <cell r="B160" t="str">
            <v>LUNES</v>
          </cell>
          <cell r="C160">
            <v>1</v>
          </cell>
          <cell r="D160" t="str">
            <v>MARTES</v>
          </cell>
          <cell r="E160">
            <v>41891</v>
          </cell>
        </row>
        <row r="161">
          <cell r="A161">
            <v>41891</v>
          </cell>
          <cell r="B161" t="str">
            <v>MARTES</v>
          </cell>
          <cell r="C161">
            <v>1</v>
          </cell>
          <cell r="D161" t="str">
            <v>MIÉRCOLES</v>
          </cell>
          <cell r="E161">
            <v>41892</v>
          </cell>
        </row>
        <row r="162">
          <cell r="A162">
            <v>41892</v>
          </cell>
          <cell r="B162" t="str">
            <v>MIÉRCOLES</v>
          </cell>
          <cell r="C162">
            <v>1</v>
          </cell>
          <cell r="D162" t="str">
            <v>JUEVES</v>
          </cell>
          <cell r="E162">
            <v>41893</v>
          </cell>
        </row>
        <row r="163">
          <cell r="A163">
            <v>41893</v>
          </cell>
          <cell r="B163" t="str">
            <v>JUEVES</v>
          </cell>
          <cell r="C163">
            <v>1</v>
          </cell>
          <cell r="D163" t="str">
            <v>VIERNES</v>
          </cell>
          <cell r="E163">
            <v>41894</v>
          </cell>
        </row>
        <row r="164">
          <cell r="A164">
            <v>41894</v>
          </cell>
          <cell r="B164" t="str">
            <v>VIERNES</v>
          </cell>
          <cell r="C164">
            <v>3</v>
          </cell>
          <cell r="D164" t="str">
            <v>LUNES</v>
          </cell>
          <cell r="E164">
            <v>41897</v>
          </cell>
        </row>
        <row r="165">
          <cell r="A165">
            <v>41895</v>
          </cell>
          <cell r="B165" t="str">
            <v>SÁBADO</v>
          </cell>
          <cell r="C165">
            <v>2</v>
          </cell>
          <cell r="D165" t="str">
            <v>LUNES</v>
          </cell>
          <cell r="E165">
            <v>41897</v>
          </cell>
        </row>
        <row r="166">
          <cell r="A166">
            <v>41896</v>
          </cell>
          <cell r="B166" t="str">
            <v>DOMINGO</v>
          </cell>
          <cell r="C166">
            <v>1</v>
          </cell>
          <cell r="D166" t="str">
            <v>LUNES</v>
          </cell>
          <cell r="E166">
            <v>41897</v>
          </cell>
        </row>
        <row r="167">
          <cell r="A167">
            <v>41897</v>
          </cell>
          <cell r="B167" t="str">
            <v>LUNES</v>
          </cell>
          <cell r="C167">
            <v>1</v>
          </cell>
          <cell r="D167" t="str">
            <v>MARTES</v>
          </cell>
          <cell r="E167">
            <v>41898</v>
          </cell>
        </row>
        <row r="168">
          <cell r="A168">
            <v>41898</v>
          </cell>
          <cell r="B168" t="str">
            <v>MARTES</v>
          </cell>
          <cell r="C168">
            <v>1</v>
          </cell>
          <cell r="D168" t="str">
            <v>MIÉRCOLES</v>
          </cell>
          <cell r="E168">
            <v>41899</v>
          </cell>
        </row>
        <row r="169">
          <cell r="A169">
            <v>41899</v>
          </cell>
          <cell r="B169" t="str">
            <v>MIÉRCOLES</v>
          </cell>
          <cell r="C169">
            <v>1</v>
          </cell>
          <cell r="D169" t="str">
            <v>JUEVES</v>
          </cell>
          <cell r="E169">
            <v>41900</v>
          </cell>
        </row>
        <row r="170">
          <cell r="A170">
            <v>41900</v>
          </cell>
          <cell r="B170" t="str">
            <v>JUEVES</v>
          </cell>
          <cell r="C170">
            <v>1</v>
          </cell>
          <cell r="D170" t="str">
            <v>VIERNES</v>
          </cell>
          <cell r="E170">
            <v>41901</v>
          </cell>
        </row>
        <row r="171">
          <cell r="A171">
            <v>41901</v>
          </cell>
          <cell r="B171" t="str">
            <v>VIERNES</v>
          </cell>
          <cell r="C171">
            <v>3</v>
          </cell>
          <cell r="D171" t="str">
            <v>LUNES</v>
          </cell>
          <cell r="E171">
            <v>41904</v>
          </cell>
        </row>
        <row r="172">
          <cell r="A172">
            <v>41902</v>
          </cell>
          <cell r="B172" t="str">
            <v>SÁBADO</v>
          </cell>
          <cell r="C172">
            <v>2</v>
          </cell>
          <cell r="D172" t="str">
            <v>LUNES</v>
          </cell>
          <cell r="E172">
            <v>41904</v>
          </cell>
        </row>
        <row r="173">
          <cell r="A173">
            <v>41903</v>
          </cell>
          <cell r="B173" t="str">
            <v>DOMINGO</v>
          </cell>
          <cell r="C173">
            <v>1</v>
          </cell>
          <cell r="D173" t="str">
            <v>LUNES</v>
          </cell>
          <cell r="E173">
            <v>41904</v>
          </cell>
        </row>
        <row r="174">
          <cell r="A174">
            <v>41904</v>
          </cell>
          <cell r="B174" t="str">
            <v>LUNES</v>
          </cell>
          <cell r="C174">
            <v>1</v>
          </cell>
          <cell r="D174" t="str">
            <v>MARTES</v>
          </cell>
          <cell r="E174">
            <v>41905</v>
          </cell>
        </row>
        <row r="175">
          <cell r="A175">
            <v>41905</v>
          </cell>
          <cell r="B175" t="str">
            <v>MARTES</v>
          </cell>
          <cell r="C175">
            <v>1</v>
          </cell>
          <cell r="D175" t="str">
            <v>MIÉRCOLES</v>
          </cell>
          <cell r="E175">
            <v>41906</v>
          </cell>
        </row>
        <row r="176">
          <cell r="A176">
            <v>41906</v>
          </cell>
          <cell r="B176" t="str">
            <v>MIÉRCOLES</v>
          </cell>
          <cell r="C176">
            <v>1</v>
          </cell>
          <cell r="D176" t="str">
            <v>JUEVES</v>
          </cell>
          <cell r="E176">
            <v>41907</v>
          </cell>
        </row>
        <row r="177">
          <cell r="A177">
            <v>41907</v>
          </cell>
          <cell r="B177" t="str">
            <v>JUEVES</v>
          </cell>
          <cell r="C177">
            <v>1</v>
          </cell>
          <cell r="D177" t="str">
            <v>VIERNES</v>
          </cell>
          <cell r="E177">
            <v>41908</v>
          </cell>
        </row>
        <row r="178">
          <cell r="A178">
            <v>41908</v>
          </cell>
          <cell r="B178" t="str">
            <v>VIERNES</v>
          </cell>
          <cell r="C178">
            <v>3</v>
          </cell>
          <cell r="D178" t="str">
            <v>LUNES</v>
          </cell>
          <cell r="E178">
            <v>41911</v>
          </cell>
        </row>
        <row r="179">
          <cell r="A179">
            <v>41909</v>
          </cell>
          <cell r="B179" t="str">
            <v>SÁBADO</v>
          </cell>
          <cell r="C179">
            <v>2</v>
          </cell>
          <cell r="D179" t="str">
            <v>LUNES</v>
          </cell>
          <cell r="E179">
            <v>41911</v>
          </cell>
        </row>
        <row r="180">
          <cell r="A180">
            <v>41910</v>
          </cell>
          <cell r="B180" t="str">
            <v>DOMINGO</v>
          </cell>
          <cell r="C180">
            <v>1</v>
          </cell>
          <cell r="D180" t="str">
            <v>LUNES</v>
          </cell>
          <cell r="E180">
            <v>41911</v>
          </cell>
        </row>
        <row r="181">
          <cell r="A181">
            <v>41911</v>
          </cell>
          <cell r="B181" t="str">
            <v>LUNES</v>
          </cell>
          <cell r="C181">
            <v>1</v>
          </cell>
          <cell r="D181" t="str">
            <v>MARTES</v>
          </cell>
          <cell r="E181">
            <v>41912</v>
          </cell>
        </row>
        <row r="182">
          <cell r="A182">
            <v>41912</v>
          </cell>
          <cell r="B182" t="str">
            <v>MARTES</v>
          </cell>
          <cell r="C182">
            <v>1</v>
          </cell>
          <cell r="D182" t="str">
            <v>MIÉRCOLES</v>
          </cell>
          <cell r="E182">
            <v>41913</v>
          </cell>
        </row>
        <row r="183">
          <cell r="A183">
            <v>41913</v>
          </cell>
          <cell r="B183" t="str">
            <v>MIÉRCOLES</v>
          </cell>
          <cell r="C183">
            <v>1</v>
          </cell>
          <cell r="D183" t="str">
            <v>JUEVES</v>
          </cell>
          <cell r="E183">
            <v>41914</v>
          </cell>
        </row>
        <row r="184">
          <cell r="A184">
            <v>41914</v>
          </cell>
          <cell r="B184" t="str">
            <v>JUEVES</v>
          </cell>
          <cell r="C184">
            <v>1</v>
          </cell>
          <cell r="D184" t="str">
            <v>VIERNES</v>
          </cell>
          <cell r="E184">
            <v>41915</v>
          </cell>
        </row>
        <row r="185">
          <cell r="A185">
            <v>41915</v>
          </cell>
          <cell r="B185" t="str">
            <v>VIERNES</v>
          </cell>
          <cell r="C185">
            <v>3</v>
          </cell>
          <cell r="D185" t="str">
            <v>LUNES</v>
          </cell>
          <cell r="E185">
            <v>41918</v>
          </cell>
        </row>
        <row r="186">
          <cell r="A186">
            <v>41916</v>
          </cell>
          <cell r="B186" t="str">
            <v>SÁBADO</v>
          </cell>
          <cell r="C186">
            <v>2</v>
          </cell>
          <cell r="D186" t="str">
            <v>LUNES</v>
          </cell>
          <cell r="E186">
            <v>41918</v>
          </cell>
        </row>
        <row r="187">
          <cell r="A187">
            <v>41917</v>
          </cell>
          <cell r="B187" t="str">
            <v>DOMINGO</v>
          </cell>
          <cell r="C187">
            <v>1</v>
          </cell>
          <cell r="D187" t="str">
            <v>LUNES</v>
          </cell>
          <cell r="E187">
            <v>41918</v>
          </cell>
        </row>
        <row r="188">
          <cell r="A188">
            <v>41918</v>
          </cell>
          <cell r="B188" t="str">
            <v>LUNES</v>
          </cell>
          <cell r="C188">
            <v>1</v>
          </cell>
          <cell r="D188" t="str">
            <v>MARTES</v>
          </cell>
          <cell r="E188">
            <v>41919</v>
          </cell>
        </row>
        <row r="189">
          <cell r="A189">
            <v>41919</v>
          </cell>
          <cell r="B189" t="str">
            <v>MARTES</v>
          </cell>
          <cell r="C189">
            <v>1</v>
          </cell>
          <cell r="D189" t="str">
            <v>MIÉRCOLES</v>
          </cell>
          <cell r="E189">
            <v>41920</v>
          </cell>
        </row>
        <row r="190">
          <cell r="A190">
            <v>41920</v>
          </cell>
          <cell r="B190" t="str">
            <v>MIÉRCOLES</v>
          </cell>
          <cell r="C190">
            <v>1</v>
          </cell>
          <cell r="D190" t="str">
            <v>JUEVES</v>
          </cell>
          <cell r="E190">
            <v>41921</v>
          </cell>
        </row>
        <row r="191">
          <cell r="A191">
            <v>41921</v>
          </cell>
          <cell r="B191" t="str">
            <v>JUEVES</v>
          </cell>
          <cell r="C191">
            <v>1</v>
          </cell>
          <cell r="D191" t="str">
            <v>VIERNES</v>
          </cell>
          <cell r="E191">
            <v>41922</v>
          </cell>
        </row>
        <row r="192">
          <cell r="A192">
            <v>41922</v>
          </cell>
          <cell r="B192" t="str">
            <v>VIERNES</v>
          </cell>
          <cell r="C192">
            <v>3</v>
          </cell>
          <cell r="D192" t="str">
            <v>LUNES</v>
          </cell>
          <cell r="E192">
            <v>41925</v>
          </cell>
        </row>
        <row r="193">
          <cell r="A193">
            <v>41923</v>
          </cell>
          <cell r="B193" t="str">
            <v>SÁBADO</v>
          </cell>
          <cell r="C193">
            <v>2</v>
          </cell>
          <cell r="D193" t="str">
            <v>LUNES</v>
          </cell>
          <cell r="E193">
            <v>41925</v>
          </cell>
        </row>
        <row r="194">
          <cell r="A194">
            <v>41924</v>
          </cell>
          <cell r="B194" t="str">
            <v>DOMINGO</v>
          </cell>
          <cell r="C194">
            <v>1</v>
          </cell>
          <cell r="D194" t="str">
            <v>LUNES</v>
          </cell>
          <cell r="E194">
            <v>41925</v>
          </cell>
        </row>
        <row r="195">
          <cell r="A195">
            <v>41925</v>
          </cell>
          <cell r="B195" t="str">
            <v>LUNES</v>
          </cell>
          <cell r="C195">
            <v>1</v>
          </cell>
          <cell r="D195" t="str">
            <v>MARTES</v>
          </cell>
          <cell r="E195">
            <v>41926</v>
          </cell>
        </row>
        <row r="196">
          <cell r="A196">
            <v>41926</v>
          </cell>
          <cell r="B196" t="str">
            <v>MARTES</v>
          </cell>
          <cell r="C196">
            <v>1</v>
          </cell>
          <cell r="D196" t="str">
            <v>MIÉRCOLES</v>
          </cell>
          <cell r="E196">
            <v>41927</v>
          </cell>
        </row>
        <row r="197">
          <cell r="A197">
            <v>41927</v>
          </cell>
          <cell r="B197" t="str">
            <v>MIÉRCOLES</v>
          </cell>
          <cell r="C197">
            <v>1</v>
          </cell>
          <cell r="D197" t="str">
            <v>JUEVES</v>
          </cell>
          <cell r="E197">
            <v>41928</v>
          </cell>
        </row>
        <row r="198">
          <cell r="A198">
            <v>41928</v>
          </cell>
          <cell r="B198" t="str">
            <v>JUEVES</v>
          </cell>
          <cell r="C198">
            <v>1</v>
          </cell>
          <cell r="D198" t="str">
            <v>VIERNES</v>
          </cell>
          <cell r="E198">
            <v>41929</v>
          </cell>
        </row>
        <row r="199">
          <cell r="A199">
            <v>41929</v>
          </cell>
          <cell r="B199" t="str">
            <v>VIERNES</v>
          </cell>
          <cell r="C199">
            <v>3</v>
          </cell>
          <cell r="D199" t="str">
            <v>LUNES</v>
          </cell>
          <cell r="E199">
            <v>41932</v>
          </cell>
        </row>
        <row r="200">
          <cell r="A200">
            <v>41930</v>
          </cell>
          <cell r="B200" t="str">
            <v>SÁBADO</v>
          </cell>
          <cell r="C200">
            <v>2</v>
          </cell>
          <cell r="D200" t="str">
            <v>LUNES</v>
          </cell>
          <cell r="E200">
            <v>41932</v>
          </cell>
        </row>
        <row r="201">
          <cell r="A201">
            <v>41931</v>
          </cell>
          <cell r="B201" t="str">
            <v>DOMINGO</v>
          </cell>
          <cell r="C201">
            <v>1</v>
          </cell>
          <cell r="D201" t="str">
            <v>LUNES</v>
          </cell>
          <cell r="E201">
            <v>41932</v>
          </cell>
        </row>
        <row r="202">
          <cell r="A202">
            <v>41932</v>
          </cell>
          <cell r="B202" t="str">
            <v>LUNES</v>
          </cell>
          <cell r="C202">
            <v>1</v>
          </cell>
          <cell r="D202" t="str">
            <v>MARTES</v>
          </cell>
          <cell r="E202">
            <v>41933</v>
          </cell>
        </row>
        <row r="203">
          <cell r="A203">
            <v>41933</v>
          </cell>
          <cell r="B203" t="str">
            <v>MARTES</v>
          </cell>
          <cell r="C203">
            <v>1</v>
          </cell>
          <cell r="D203" t="str">
            <v>MIÉRCOLES</v>
          </cell>
          <cell r="E203">
            <v>41934</v>
          </cell>
        </row>
        <row r="204">
          <cell r="A204">
            <v>41934</v>
          </cell>
          <cell r="B204" t="str">
            <v>MIÉRCOLES</v>
          </cell>
          <cell r="C204">
            <v>1</v>
          </cell>
          <cell r="D204" t="str">
            <v>JUEVES</v>
          </cell>
          <cell r="E204">
            <v>41935</v>
          </cell>
        </row>
        <row r="205">
          <cell r="A205">
            <v>41935</v>
          </cell>
          <cell r="B205" t="str">
            <v>JUEVES</v>
          </cell>
          <cell r="C205">
            <v>1</v>
          </cell>
          <cell r="D205" t="str">
            <v>VIERNES</v>
          </cell>
          <cell r="E205">
            <v>41936</v>
          </cell>
        </row>
        <row r="206">
          <cell r="A206">
            <v>41936</v>
          </cell>
          <cell r="B206" t="str">
            <v>VIERNES</v>
          </cell>
          <cell r="C206">
            <v>3</v>
          </cell>
          <cell r="D206" t="str">
            <v>LUNES</v>
          </cell>
          <cell r="E206">
            <v>41939</v>
          </cell>
        </row>
        <row r="207">
          <cell r="A207">
            <v>41937</v>
          </cell>
          <cell r="B207" t="str">
            <v>SÁBADO</v>
          </cell>
          <cell r="C207">
            <v>2</v>
          </cell>
          <cell r="D207" t="str">
            <v>LUNES</v>
          </cell>
          <cell r="E207">
            <v>41939</v>
          </cell>
        </row>
        <row r="208">
          <cell r="A208">
            <v>41938</v>
          </cell>
          <cell r="B208" t="str">
            <v>DOMINGO</v>
          </cell>
          <cell r="C208">
            <v>1</v>
          </cell>
          <cell r="D208" t="str">
            <v>LUNES</v>
          </cell>
          <cell r="E208">
            <v>41939</v>
          </cell>
        </row>
        <row r="209">
          <cell r="A209">
            <v>41939</v>
          </cell>
          <cell r="B209" t="str">
            <v>LUNES</v>
          </cell>
          <cell r="C209">
            <v>1</v>
          </cell>
          <cell r="D209" t="str">
            <v>MARTES</v>
          </cell>
          <cell r="E209">
            <v>41940</v>
          </cell>
        </row>
        <row r="210">
          <cell r="A210">
            <v>41940</v>
          </cell>
          <cell r="B210" t="str">
            <v>MARTES</v>
          </cell>
          <cell r="C210">
            <v>1</v>
          </cell>
          <cell r="D210" t="str">
            <v>MIÉRCOLES</v>
          </cell>
          <cell r="E210">
            <v>41941</v>
          </cell>
        </row>
        <row r="211">
          <cell r="A211">
            <v>41941</v>
          </cell>
          <cell r="B211" t="str">
            <v>MIÉRCOLES</v>
          </cell>
          <cell r="C211">
            <v>1</v>
          </cell>
          <cell r="D211" t="str">
            <v>JUEVES</v>
          </cell>
          <cell r="E211">
            <v>41942</v>
          </cell>
        </row>
        <row r="212">
          <cell r="A212">
            <v>41942</v>
          </cell>
          <cell r="B212" t="str">
            <v>JUEVES</v>
          </cell>
          <cell r="C212">
            <v>1</v>
          </cell>
          <cell r="D212" t="str">
            <v>VIERNES</v>
          </cell>
          <cell r="E212">
            <v>41943</v>
          </cell>
        </row>
        <row r="213">
          <cell r="A213">
            <v>41943</v>
          </cell>
          <cell r="B213" t="str">
            <v>VIERNES</v>
          </cell>
          <cell r="C213">
            <v>3</v>
          </cell>
          <cell r="D213" t="str">
            <v>LUNES</v>
          </cell>
          <cell r="E213">
            <v>41946</v>
          </cell>
        </row>
        <row r="214">
          <cell r="A214">
            <v>41944</v>
          </cell>
          <cell r="B214" t="str">
            <v>SÁBADO</v>
          </cell>
          <cell r="C214">
            <v>2</v>
          </cell>
          <cell r="D214" t="str">
            <v>LUNES</v>
          </cell>
          <cell r="E214">
            <v>41946</v>
          </cell>
        </row>
        <row r="215">
          <cell r="A215">
            <v>41945</v>
          </cell>
          <cell r="B215" t="str">
            <v>DOMINGO</v>
          </cell>
          <cell r="C215">
            <v>1</v>
          </cell>
          <cell r="D215" t="str">
            <v>LUNES</v>
          </cell>
          <cell r="E215">
            <v>41946</v>
          </cell>
        </row>
        <row r="216">
          <cell r="A216">
            <v>41946</v>
          </cell>
          <cell r="B216" t="str">
            <v>LUNES</v>
          </cell>
          <cell r="C216">
            <v>1</v>
          </cell>
          <cell r="D216" t="str">
            <v>MARTES</v>
          </cell>
          <cell r="E216">
            <v>41947</v>
          </cell>
        </row>
        <row r="217">
          <cell r="A217">
            <v>41947</v>
          </cell>
          <cell r="B217" t="str">
            <v>MARTES</v>
          </cell>
          <cell r="C217">
            <v>1</v>
          </cell>
          <cell r="D217" t="str">
            <v>MIÉRCOLES</v>
          </cell>
          <cell r="E217">
            <v>41948</v>
          </cell>
        </row>
        <row r="218">
          <cell r="A218">
            <v>41948</v>
          </cell>
          <cell r="B218" t="str">
            <v>MIÉRCOLES</v>
          </cell>
          <cell r="C218">
            <v>1</v>
          </cell>
          <cell r="D218" t="str">
            <v>JUEVES</v>
          </cell>
          <cell r="E218">
            <v>41949</v>
          </cell>
        </row>
        <row r="219">
          <cell r="A219">
            <v>41949</v>
          </cell>
          <cell r="B219" t="str">
            <v>JUEVES</v>
          </cell>
          <cell r="C219">
            <v>1</v>
          </cell>
          <cell r="D219" t="str">
            <v>VIERNES</v>
          </cell>
          <cell r="E219">
            <v>41950</v>
          </cell>
        </row>
        <row r="220">
          <cell r="A220">
            <v>41950</v>
          </cell>
          <cell r="B220" t="str">
            <v>VIERNES</v>
          </cell>
          <cell r="C220">
            <v>3</v>
          </cell>
          <cell r="D220" t="str">
            <v>LUNES</v>
          </cell>
          <cell r="E220">
            <v>41953</v>
          </cell>
        </row>
        <row r="221">
          <cell r="A221">
            <v>41951</v>
          </cell>
          <cell r="B221" t="str">
            <v>SÁBADO</v>
          </cell>
          <cell r="C221">
            <v>2</v>
          </cell>
          <cell r="D221" t="str">
            <v>LUNES</v>
          </cell>
          <cell r="E221">
            <v>41953</v>
          </cell>
        </row>
        <row r="222">
          <cell r="A222">
            <v>41952</v>
          </cell>
          <cell r="B222" t="str">
            <v>DOMINGO</v>
          </cell>
          <cell r="C222">
            <v>1</v>
          </cell>
          <cell r="D222" t="str">
            <v>LUNES</v>
          </cell>
          <cell r="E222">
            <v>41953</v>
          </cell>
        </row>
        <row r="223">
          <cell r="A223">
            <v>41953</v>
          </cell>
          <cell r="B223" t="str">
            <v>LUNES</v>
          </cell>
          <cell r="C223">
            <v>1</v>
          </cell>
          <cell r="D223" t="str">
            <v>MARTES</v>
          </cell>
          <cell r="E223">
            <v>41954</v>
          </cell>
        </row>
        <row r="224">
          <cell r="A224">
            <v>41954</v>
          </cell>
          <cell r="B224" t="str">
            <v>MARTES</v>
          </cell>
          <cell r="C224">
            <v>1</v>
          </cell>
          <cell r="D224" t="str">
            <v>MIÉRCOLES</v>
          </cell>
          <cell r="E224">
            <v>41955</v>
          </cell>
        </row>
        <row r="225">
          <cell r="A225">
            <v>41955</v>
          </cell>
          <cell r="B225" t="str">
            <v>MIÉRCOLES</v>
          </cell>
          <cell r="C225">
            <v>1</v>
          </cell>
          <cell r="D225" t="str">
            <v>JUEVES</v>
          </cell>
          <cell r="E225">
            <v>41956</v>
          </cell>
        </row>
        <row r="226">
          <cell r="A226">
            <v>41956</v>
          </cell>
          <cell r="B226" t="str">
            <v>JUEVES</v>
          </cell>
          <cell r="C226">
            <v>1</v>
          </cell>
          <cell r="D226" t="str">
            <v>VIERNES</v>
          </cell>
          <cell r="E226">
            <v>41957</v>
          </cell>
        </row>
        <row r="227">
          <cell r="A227">
            <v>41957</v>
          </cell>
          <cell r="B227" t="str">
            <v>VIERNES</v>
          </cell>
          <cell r="C227">
            <v>3</v>
          </cell>
          <cell r="D227" t="str">
            <v>LUNES</v>
          </cell>
          <cell r="E227">
            <v>41960</v>
          </cell>
        </row>
        <row r="228">
          <cell r="A228">
            <v>41958</v>
          </cell>
          <cell r="B228" t="str">
            <v>SÁBADO</v>
          </cell>
          <cell r="C228">
            <v>2</v>
          </cell>
          <cell r="D228" t="str">
            <v>LUNES</v>
          </cell>
          <cell r="E228">
            <v>41960</v>
          </cell>
        </row>
        <row r="229">
          <cell r="A229">
            <v>41959</v>
          </cell>
          <cell r="B229" t="str">
            <v>DOMINGO</v>
          </cell>
          <cell r="C229">
            <v>1</v>
          </cell>
          <cell r="D229" t="str">
            <v>LUNES</v>
          </cell>
          <cell r="E229">
            <v>41960</v>
          </cell>
        </row>
        <row r="230">
          <cell r="A230">
            <v>41960</v>
          </cell>
          <cell r="B230" t="str">
            <v>LUNES</v>
          </cell>
          <cell r="C230">
            <v>1</v>
          </cell>
          <cell r="D230" t="str">
            <v>MARTES</v>
          </cell>
          <cell r="E230">
            <v>41961</v>
          </cell>
        </row>
        <row r="231">
          <cell r="A231">
            <v>41961</v>
          </cell>
          <cell r="B231" t="str">
            <v>MARTES</v>
          </cell>
          <cell r="C231">
            <v>1</v>
          </cell>
          <cell r="D231" t="str">
            <v>MIÉRCOLES</v>
          </cell>
          <cell r="E231">
            <v>41962</v>
          </cell>
        </row>
        <row r="232">
          <cell r="A232">
            <v>41962</v>
          </cell>
          <cell r="B232" t="str">
            <v>MIÉRCOLES</v>
          </cell>
          <cell r="C232">
            <v>1</v>
          </cell>
          <cell r="D232" t="str">
            <v>JUEVES</v>
          </cell>
          <cell r="E232">
            <v>41963</v>
          </cell>
        </row>
        <row r="233">
          <cell r="A233">
            <v>41963</v>
          </cell>
          <cell r="B233" t="str">
            <v>JUEVES</v>
          </cell>
          <cell r="C233">
            <v>1</v>
          </cell>
          <cell r="D233" t="str">
            <v>VIERNES</v>
          </cell>
          <cell r="E233">
            <v>41964</v>
          </cell>
        </row>
        <row r="234">
          <cell r="A234">
            <v>41964</v>
          </cell>
          <cell r="B234" t="str">
            <v>VIERNES</v>
          </cell>
          <cell r="C234">
            <v>3</v>
          </cell>
          <cell r="D234" t="str">
            <v>LUNES</v>
          </cell>
          <cell r="E234">
            <v>41967</v>
          </cell>
        </row>
        <row r="235">
          <cell r="A235">
            <v>41965</v>
          </cell>
          <cell r="B235" t="str">
            <v>SÁBADO</v>
          </cell>
          <cell r="C235">
            <v>2</v>
          </cell>
          <cell r="D235" t="str">
            <v>LUNES</v>
          </cell>
          <cell r="E235">
            <v>41967</v>
          </cell>
        </row>
        <row r="236">
          <cell r="A236">
            <v>41966</v>
          </cell>
          <cell r="B236" t="str">
            <v>DOMINGO</v>
          </cell>
          <cell r="C236">
            <v>1</v>
          </cell>
          <cell r="D236" t="str">
            <v>LUNES</v>
          </cell>
          <cell r="E236">
            <v>41967</v>
          </cell>
        </row>
        <row r="237">
          <cell r="A237">
            <v>41967</v>
          </cell>
          <cell r="B237" t="str">
            <v>LUNES</v>
          </cell>
          <cell r="C237">
            <v>1</v>
          </cell>
          <cell r="D237" t="str">
            <v>MARTES</v>
          </cell>
          <cell r="E237">
            <v>41968</v>
          </cell>
        </row>
        <row r="238">
          <cell r="A238">
            <v>41968</v>
          </cell>
          <cell r="B238" t="str">
            <v>MARTES</v>
          </cell>
          <cell r="C238">
            <v>1</v>
          </cell>
          <cell r="D238" t="str">
            <v>MIÉRCOLES</v>
          </cell>
          <cell r="E238">
            <v>41969</v>
          </cell>
        </row>
        <row r="239">
          <cell r="A239">
            <v>41969</v>
          </cell>
          <cell r="B239" t="str">
            <v>MIÉRCOLES</v>
          </cell>
          <cell r="C239">
            <v>1</v>
          </cell>
          <cell r="D239" t="str">
            <v>JUEVES</v>
          </cell>
          <cell r="E239">
            <v>41970</v>
          </cell>
        </row>
        <row r="240">
          <cell r="A240">
            <v>41970</v>
          </cell>
          <cell r="B240" t="str">
            <v>JUEVES</v>
          </cell>
          <cell r="C240">
            <v>1</v>
          </cell>
          <cell r="D240" t="str">
            <v>VIERNES</v>
          </cell>
          <cell r="E240">
            <v>41971</v>
          </cell>
        </row>
        <row r="241">
          <cell r="A241">
            <v>41971</v>
          </cell>
          <cell r="B241" t="str">
            <v>VIERNES</v>
          </cell>
          <cell r="C241">
            <v>3</v>
          </cell>
          <cell r="D241" t="str">
            <v>LUNES</v>
          </cell>
          <cell r="E241">
            <v>41974</v>
          </cell>
        </row>
        <row r="242">
          <cell r="A242">
            <v>41972</v>
          </cell>
          <cell r="B242" t="str">
            <v>SÁBADO</v>
          </cell>
          <cell r="C242">
            <v>2</v>
          </cell>
          <cell r="D242" t="str">
            <v>LUNES</v>
          </cell>
          <cell r="E242">
            <v>41974</v>
          </cell>
        </row>
        <row r="243">
          <cell r="A243">
            <v>41973</v>
          </cell>
          <cell r="B243" t="str">
            <v>DOMINGO</v>
          </cell>
          <cell r="C243">
            <v>1</v>
          </cell>
          <cell r="D243" t="str">
            <v>LUNES</v>
          </cell>
          <cell r="E243">
            <v>41974</v>
          </cell>
        </row>
        <row r="244">
          <cell r="A244">
            <v>41974</v>
          </cell>
          <cell r="B244" t="str">
            <v>LUNES</v>
          </cell>
          <cell r="C244">
            <v>1</v>
          </cell>
          <cell r="D244" t="str">
            <v>MARTES</v>
          </cell>
          <cell r="E244">
            <v>41975</v>
          </cell>
        </row>
        <row r="245">
          <cell r="A245">
            <v>41975</v>
          </cell>
          <cell r="B245" t="str">
            <v>MARTES</v>
          </cell>
          <cell r="C245">
            <v>1</v>
          </cell>
          <cell r="D245" t="str">
            <v>MIÉRCOLES</v>
          </cell>
          <cell r="E245">
            <v>41976</v>
          </cell>
        </row>
        <row r="246">
          <cell r="A246">
            <v>41976</v>
          </cell>
          <cell r="B246" t="str">
            <v>MIÉRCOLES</v>
          </cell>
          <cell r="C246">
            <v>1</v>
          </cell>
          <cell r="D246" t="str">
            <v>JUEVES</v>
          </cell>
          <cell r="E246">
            <v>41977</v>
          </cell>
        </row>
        <row r="247">
          <cell r="A247">
            <v>41977</v>
          </cell>
          <cell r="B247" t="str">
            <v>JUEVES</v>
          </cell>
          <cell r="C247">
            <v>1</v>
          </cell>
          <cell r="D247" t="str">
            <v>VIERNES</v>
          </cell>
          <cell r="E247">
            <v>41978</v>
          </cell>
        </row>
        <row r="248">
          <cell r="A248">
            <v>41978</v>
          </cell>
          <cell r="B248" t="str">
            <v>VIERNES</v>
          </cell>
          <cell r="C248">
            <v>3</v>
          </cell>
          <cell r="D248" t="str">
            <v>LUNES</v>
          </cell>
          <cell r="E248">
            <v>41981</v>
          </cell>
        </row>
        <row r="249">
          <cell r="A249">
            <v>41979</v>
          </cell>
          <cell r="B249" t="str">
            <v>SÁBADO</v>
          </cell>
          <cell r="C249">
            <v>2</v>
          </cell>
          <cell r="D249" t="str">
            <v>LUNES</v>
          </cell>
          <cell r="E249">
            <v>41981</v>
          </cell>
        </row>
        <row r="250">
          <cell r="A250">
            <v>41980</v>
          </cell>
          <cell r="B250" t="str">
            <v>DOMINGO</v>
          </cell>
          <cell r="C250">
            <v>1</v>
          </cell>
          <cell r="D250" t="str">
            <v>LUNES</v>
          </cell>
          <cell r="E250">
            <v>41981</v>
          </cell>
        </row>
        <row r="251">
          <cell r="A251">
            <v>41981</v>
          </cell>
          <cell r="B251" t="str">
            <v>LUNES</v>
          </cell>
          <cell r="C251">
            <v>1</v>
          </cell>
          <cell r="D251" t="str">
            <v>MARTES</v>
          </cell>
          <cell r="E251">
            <v>41982</v>
          </cell>
        </row>
        <row r="252">
          <cell r="A252">
            <v>41982</v>
          </cell>
          <cell r="B252" t="str">
            <v>MARTES</v>
          </cell>
          <cell r="C252">
            <v>1</v>
          </cell>
          <cell r="D252" t="str">
            <v>MIÉRCOLES</v>
          </cell>
          <cell r="E252">
            <v>41983</v>
          </cell>
        </row>
        <row r="253">
          <cell r="A253">
            <v>41983</v>
          </cell>
          <cell r="B253" t="str">
            <v>MIÉRCOLES</v>
          </cell>
          <cell r="C253">
            <v>1</v>
          </cell>
          <cell r="D253" t="str">
            <v>JUEVES</v>
          </cell>
          <cell r="E253">
            <v>41984</v>
          </cell>
        </row>
        <row r="254">
          <cell r="A254">
            <v>41984</v>
          </cell>
          <cell r="B254" t="str">
            <v>JUEVES</v>
          </cell>
          <cell r="C254">
            <v>1</v>
          </cell>
          <cell r="D254" t="str">
            <v>VIERNES</v>
          </cell>
          <cell r="E254">
            <v>41985</v>
          </cell>
        </row>
        <row r="255">
          <cell r="A255">
            <v>41985</v>
          </cell>
          <cell r="B255" t="str">
            <v>VIERNES</v>
          </cell>
          <cell r="C255">
            <v>3</v>
          </cell>
          <cell r="D255" t="str">
            <v>LUNES</v>
          </cell>
          <cell r="E255">
            <v>41988</v>
          </cell>
        </row>
        <row r="256">
          <cell r="A256">
            <v>41986</v>
          </cell>
          <cell r="B256" t="str">
            <v>SÁBADO</v>
          </cell>
          <cell r="C256">
            <v>2</v>
          </cell>
          <cell r="D256" t="str">
            <v>LUNES</v>
          </cell>
          <cell r="E256">
            <v>41988</v>
          </cell>
        </row>
        <row r="257">
          <cell r="A257">
            <v>41987</v>
          </cell>
          <cell r="B257" t="str">
            <v>DOMINGO</v>
          </cell>
          <cell r="C257">
            <v>1</v>
          </cell>
          <cell r="D257" t="str">
            <v>LUNES</v>
          </cell>
          <cell r="E257">
            <v>41988</v>
          </cell>
        </row>
        <row r="258">
          <cell r="A258">
            <v>41988</v>
          </cell>
          <cell r="B258" t="str">
            <v>LUNES</v>
          </cell>
          <cell r="C258">
            <v>1</v>
          </cell>
          <cell r="D258" t="str">
            <v>MARTES</v>
          </cell>
          <cell r="E258">
            <v>41989</v>
          </cell>
        </row>
        <row r="259">
          <cell r="A259">
            <v>41989</v>
          </cell>
          <cell r="B259" t="str">
            <v>MARTES</v>
          </cell>
          <cell r="C259">
            <v>1</v>
          </cell>
          <cell r="D259" t="str">
            <v>MIÉRCOLES</v>
          </cell>
          <cell r="E259">
            <v>41990</v>
          </cell>
        </row>
        <row r="260">
          <cell r="A260">
            <v>41990</v>
          </cell>
          <cell r="B260" t="str">
            <v>MIÉRCOLES</v>
          </cell>
          <cell r="C260">
            <v>1</v>
          </cell>
          <cell r="D260" t="str">
            <v>JUEVES</v>
          </cell>
          <cell r="E260">
            <v>41991</v>
          </cell>
        </row>
        <row r="261">
          <cell r="A261">
            <v>41991</v>
          </cell>
          <cell r="B261" t="str">
            <v>JUEVES</v>
          </cell>
          <cell r="C261">
            <v>1</v>
          </cell>
          <cell r="D261" t="str">
            <v>VIERNES</v>
          </cell>
          <cell r="E261">
            <v>41992</v>
          </cell>
        </row>
        <row r="262">
          <cell r="A262">
            <v>41992</v>
          </cell>
          <cell r="B262" t="str">
            <v>VIERNES</v>
          </cell>
          <cell r="C262">
            <v>3</v>
          </cell>
          <cell r="D262" t="str">
            <v>LUNES</v>
          </cell>
          <cell r="E262">
            <v>41995</v>
          </cell>
        </row>
        <row r="263">
          <cell r="A263">
            <v>41993</v>
          </cell>
          <cell r="B263" t="str">
            <v>SÁBADO</v>
          </cell>
          <cell r="C263">
            <v>2</v>
          </cell>
          <cell r="D263" t="str">
            <v>LUNES</v>
          </cell>
          <cell r="E263">
            <v>41995</v>
          </cell>
        </row>
        <row r="264">
          <cell r="A264">
            <v>41994</v>
          </cell>
          <cell r="B264" t="str">
            <v>DOMINGO</v>
          </cell>
          <cell r="C264">
            <v>1</v>
          </cell>
          <cell r="D264" t="str">
            <v>LUNES</v>
          </cell>
          <cell r="E264">
            <v>41995</v>
          </cell>
        </row>
        <row r="265">
          <cell r="A265">
            <v>41995</v>
          </cell>
          <cell r="B265" t="str">
            <v>LUNES</v>
          </cell>
          <cell r="C265">
            <v>1</v>
          </cell>
          <cell r="D265" t="str">
            <v>MARTES</v>
          </cell>
          <cell r="E265">
            <v>41996</v>
          </cell>
        </row>
        <row r="266">
          <cell r="A266">
            <v>41996</v>
          </cell>
          <cell r="B266" t="str">
            <v>MARTES</v>
          </cell>
          <cell r="C266">
            <v>1</v>
          </cell>
          <cell r="D266" t="str">
            <v>MIÉRCOLES</v>
          </cell>
          <cell r="E266">
            <v>41997</v>
          </cell>
        </row>
        <row r="267">
          <cell r="A267">
            <v>41997</v>
          </cell>
          <cell r="B267" t="str">
            <v>MIÉRCOLES</v>
          </cell>
          <cell r="C267">
            <v>1</v>
          </cell>
          <cell r="D267" t="str">
            <v>JUEVES</v>
          </cell>
          <cell r="E267">
            <v>41998</v>
          </cell>
        </row>
        <row r="268">
          <cell r="A268">
            <v>41998</v>
          </cell>
          <cell r="B268" t="str">
            <v>JUEVES</v>
          </cell>
          <cell r="C268">
            <v>1</v>
          </cell>
          <cell r="D268" t="str">
            <v>VIERNES</v>
          </cell>
          <cell r="E268">
            <v>41999</v>
          </cell>
        </row>
        <row r="269">
          <cell r="A269">
            <v>41999</v>
          </cell>
          <cell r="B269" t="str">
            <v>VIERNES</v>
          </cell>
          <cell r="C269">
            <v>3</v>
          </cell>
          <cell r="D269" t="str">
            <v>LUNES</v>
          </cell>
          <cell r="E269">
            <v>42002</v>
          </cell>
        </row>
        <row r="270">
          <cell r="A270">
            <v>42000</v>
          </cell>
          <cell r="B270" t="str">
            <v>SÁBADO</v>
          </cell>
          <cell r="C270">
            <v>2</v>
          </cell>
          <cell r="D270" t="str">
            <v>LUNES</v>
          </cell>
          <cell r="E270">
            <v>42002</v>
          </cell>
        </row>
        <row r="271">
          <cell r="A271">
            <v>42001</v>
          </cell>
          <cell r="B271" t="str">
            <v>DOMINGO</v>
          </cell>
          <cell r="C271">
            <v>1</v>
          </cell>
          <cell r="D271" t="str">
            <v>LUNES</v>
          </cell>
          <cell r="E271">
            <v>42002</v>
          </cell>
        </row>
        <row r="272">
          <cell r="A272">
            <v>42002</v>
          </cell>
          <cell r="B272" t="str">
            <v>LUNES</v>
          </cell>
          <cell r="C272">
            <v>1</v>
          </cell>
          <cell r="D272" t="str">
            <v>MARTES</v>
          </cell>
          <cell r="E272">
            <v>42003</v>
          </cell>
        </row>
        <row r="273">
          <cell r="A273">
            <v>42003</v>
          </cell>
          <cell r="B273" t="str">
            <v>MARTES</v>
          </cell>
          <cell r="C273">
            <v>1</v>
          </cell>
          <cell r="D273" t="str">
            <v>MIÉRCOLES</v>
          </cell>
          <cell r="E273">
            <v>42004</v>
          </cell>
        </row>
        <row r="274">
          <cell r="A274">
            <v>42004</v>
          </cell>
          <cell r="B274" t="str">
            <v>MIÉRCOLES</v>
          </cell>
          <cell r="C274">
            <v>1</v>
          </cell>
          <cell r="D274" t="str">
            <v>JUEVES</v>
          </cell>
          <cell r="E274">
            <v>42005</v>
          </cell>
        </row>
        <row r="275">
          <cell r="A275">
            <v>42005</v>
          </cell>
          <cell r="B275" t="str">
            <v>JUEVES</v>
          </cell>
          <cell r="C275">
            <v>1</v>
          </cell>
          <cell r="D275" t="str">
            <v>VIERNES</v>
          </cell>
          <cell r="E275">
            <v>42006</v>
          </cell>
        </row>
        <row r="276">
          <cell r="A276">
            <v>42006</v>
          </cell>
          <cell r="B276" t="str">
            <v>VIERNES</v>
          </cell>
          <cell r="C276">
            <v>3</v>
          </cell>
          <cell r="D276" t="str">
            <v>LUNES</v>
          </cell>
          <cell r="E276">
            <v>42009</v>
          </cell>
        </row>
        <row r="277">
          <cell r="A277">
            <v>42007</v>
          </cell>
          <cell r="B277" t="str">
            <v>SÁBADO</v>
          </cell>
          <cell r="C277">
            <v>2</v>
          </cell>
          <cell r="D277" t="str">
            <v>LUNES</v>
          </cell>
          <cell r="E277">
            <v>42009</v>
          </cell>
        </row>
        <row r="278">
          <cell r="A278">
            <v>42008</v>
          </cell>
          <cell r="B278" t="str">
            <v>DOMINGO</v>
          </cell>
          <cell r="C278">
            <v>1</v>
          </cell>
          <cell r="D278" t="str">
            <v>LUNES</v>
          </cell>
          <cell r="E278">
            <v>42009</v>
          </cell>
        </row>
        <row r="279">
          <cell r="A279">
            <v>42009</v>
          </cell>
          <cell r="B279" t="str">
            <v>LUNES</v>
          </cell>
          <cell r="C279">
            <v>1</v>
          </cell>
          <cell r="D279" t="str">
            <v>MARTES</v>
          </cell>
          <cell r="E279">
            <v>42010</v>
          </cell>
        </row>
        <row r="280">
          <cell r="A280">
            <v>42010</v>
          </cell>
          <cell r="B280" t="str">
            <v>MARTES</v>
          </cell>
          <cell r="C280">
            <v>1</v>
          </cell>
          <cell r="D280" t="str">
            <v>MIÉRCOLES</v>
          </cell>
          <cell r="E280">
            <v>42011</v>
          </cell>
        </row>
        <row r="281">
          <cell r="A281">
            <v>42011</v>
          </cell>
          <cell r="B281" t="str">
            <v>MIÉRCOLES</v>
          </cell>
          <cell r="C281">
            <v>1</v>
          </cell>
          <cell r="D281" t="str">
            <v>JUEVES</v>
          </cell>
          <cell r="E281">
            <v>42012</v>
          </cell>
        </row>
        <row r="282">
          <cell r="A282">
            <v>42012</v>
          </cell>
          <cell r="B282" t="str">
            <v>JUEVES</v>
          </cell>
          <cell r="C282">
            <v>1</v>
          </cell>
          <cell r="D282" t="str">
            <v>VIERNES</v>
          </cell>
          <cell r="E282">
            <v>42013</v>
          </cell>
        </row>
        <row r="283">
          <cell r="A283">
            <v>42013</v>
          </cell>
          <cell r="B283" t="str">
            <v>VIERNES</v>
          </cell>
          <cell r="C283">
            <v>3</v>
          </cell>
          <cell r="D283" t="str">
            <v>LUNES</v>
          </cell>
          <cell r="E283">
            <v>42016</v>
          </cell>
        </row>
        <row r="284">
          <cell r="A284">
            <v>42014</v>
          </cell>
          <cell r="B284" t="str">
            <v>SÁBADO</v>
          </cell>
          <cell r="C284">
            <v>2</v>
          </cell>
          <cell r="D284" t="str">
            <v>LUNES</v>
          </cell>
          <cell r="E284">
            <v>42016</v>
          </cell>
        </row>
        <row r="285">
          <cell r="A285">
            <v>42015</v>
          </cell>
          <cell r="B285" t="str">
            <v>DOMINGO</v>
          </cell>
          <cell r="C285">
            <v>1</v>
          </cell>
          <cell r="D285" t="str">
            <v>LUNES</v>
          </cell>
          <cell r="E285">
            <v>42016</v>
          </cell>
        </row>
        <row r="286">
          <cell r="A286">
            <v>42016</v>
          </cell>
          <cell r="B286" t="str">
            <v>LUNES</v>
          </cell>
          <cell r="C286">
            <v>1</v>
          </cell>
          <cell r="D286" t="str">
            <v>MARTES</v>
          </cell>
          <cell r="E286">
            <v>42017</v>
          </cell>
        </row>
        <row r="287">
          <cell r="A287">
            <v>42017</v>
          </cell>
          <cell r="B287" t="str">
            <v>MARTES</v>
          </cell>
          <cell r="C287">
            <v>1</v>
          </cell>
          <cell r="D287" t="str">
            <v>MIÉRCOLES</v>
          </cell>
          <cell r="E287">
            <v>42018</v>
          </cell>
        </row>
        <row r="288">
          <cell r="A288">
            <v>42018</v>
          </cell>
          <cell r="B288" t="str">
            <v>MIÉRCOLES</v>
          </cell>
          <cell r="C288">
            <v>1</v>
          </cell>
          <cell r="D288" t="str">
            <v>JUEVES</v>
          </cell>
          <cell r="E288">
            <v>42019</v>
          </cell>
        </row>
        <row r="289">
          <cell r="A289">
            <v>42019</v>
          </cell>
          <cell r="B289" t="str">
            <v>JUEVES</v>
          </cell>
          <cell r="C289">
            <v>1</v>
          </cell>
          <cell r="D289" t="str">
            <v>VIERNES</v>
          </cell>
          <cell r="E289">
            <v>42020</v>
          </cell>
        </row>
        <row r="290">
          <cell r="A290">
            <v>42020</v>
          </cell>
          <cell r="B290" t="str">
            <v>VIERNES</v>
          </cell>
          <cell r="C290">
            <v>3</v>
          </cell>
          <cell r="D290" t="str">
            <v>LUNES</v>
          </cell>
          <cell r="E290">
            <v>42023</v>
          </cell>
        </row>
        <row r="291">
          <cell r="A291">
            <v>42021</v>
          </cell>
          <cell r="B291" t="str">
            <v>SÁBADO</v>
          </cell>
          <cell r="C291">
            <v>2</v>
          </cell>
          <cell r="D291" t="str">
            <v>LUNES</v>
          </cell>
          <cell r="E291">
            <v>42023</v>
          </cell>
        </row>
        <row r="292">
          <cell r="A292">
            <v>42022</v>
          </cell>
          <cell r="B292" t="str">
            <v>DOMINGO</v>
          </cell>
          <cell r="C292">
            <v>1</v>
          </cell>
          <cell r="D292" t="str">
            <v>LUNES</v>
          </cell>
          <cell r="E292">
            <v>42023</v>
          </cell>
        </row>
        <row r="293">
          <cell r="A293">
            <v>42023</v>
          </cell>
          <cell r="B293" t="str">
            <v>LUNES</v>
          </cell>
          <cell r="C293">
            <v>1</v>
          </cell>
          <cell r="D293" t="str">
            <v>MARTES</v>
          </cell>
          <cell r="E293">
            <v>42024</v>
          </cell>
        </row>
        <row r="294">
          <cell r="A294">
            <v>42024</v>
          </cell>
          <cell r="B294" t="str">
            <v>MARTES</v>
          </cell>
          <cell r="C294">
            <v>1</v>
          </cell>
          <cell r="D294" t="str">
            <v>MIÉRCOLES</v>
          </cell>
          <cell r="E294">
            <v>42025</v>
          </cell>
        </row>
        <row r="295">
          <cell r="A295">
            <v>42025</v>
          </cell>
          <cell r="B295" t="str">
            <v>MIÉRCOLES</v>
          </cell>
          <cell r="C295">
            <v>1</v>
          </cell>
          <cell r="D295" t="str">
            <v>JUEVES</v>
          </cell>
          <cell r="E295">
            <v>42026</v>
          </cell>
        </row>
        <row r="296">
          <cell r="A296">
            <v>42026</v>
          </cell>
          <cell r="B296" t="str">
            <v>JUEVES</v>
          </cell>
          <cell r="C296">
            <v>1</v>
          </cell>
          <cell r="D296" t="str">
            <v>VIERNES</v>
          </cell>
          <cell r="E296">
            <v>42027</v>
          </cell>
        </row>
        <row r="297">
          <cell r="A297">
            <v>42027</v>
          </cell>
          <cell r="B297" t="str">
            <v>VIERNES</v>
          </cell>
          <cell r="C297">
            <v>3</v>
          </cell>
          <cell r="D297" t="str">
            <v>LUNES</v>
          </cell>
          <cell r="E297">
            <v>42030</v>
          </cell>
        </row>
        <row r="298">
          <cell r="A298">
            <v>42028</v>
          </cell>
          <cell r="B298" t="str">
            <v>SÁBADO</v>
          </cell>
          <cell r="C298">
            <v>2</v>
          </cell>
          <cell r="D298" t="str">
            <v>LUNES</v>
          </cell>
          <cell r="E298">
            <v>42030</v>
          </cell>
        </row>
        <row r="299">
          <cell r="A299">
            <v>42029</v>
          </cell>
          <cell r="B299" t="str">
            <v>DOMINGO</v>
          </cell>
          <cell r="C299">
            <v>1</v>
          </cell>
          <cell r="D299" t="str">
            <v>LUNES</v>
          </cell>
          <cell r="E299">
            <v>42030</v>
          </cell>
        </row>
        <row r="300">
          <cell r="A300">
            <v>42030</v>
          </cell>
          <cell r="B300" t="str">
            <v>LUNES</v>
          </cell>
          <cell r="C300">
            <v>1</v>
          </cell>
          <cell r="D300" t="str">
            <v>MARTES</v>
          </cell>
          <cell r="E300">
            <v>42031</v>
          </cell>
        </row>
        <row r="301">
          <cell r="A301">
            <v>42031</v>
          </cell>
          <cell r="B301" t="str">
            <v>MARTES</v>
          </cell>
          <cell r="C301">
            <v>1</v>
          </cell>
          <cell r="D301" t="str">
            <v>MIÉRCOLES</v>
          </cell>
          <cell r="E301">
            <v>42032</v>
          </cell>
        </row>
        <row r="302">
          <cell r="A302">
            <v>42032</v>
          </cell>
          <cell r="B302" t="str">
            <v>MIÉRCOLES</v>
          </cell>
          <cell r="C302">
            <v>1</v>
          </cell>
          <cell r="D302" t="str">
            <v>JUEVES</v>
          </cell>
          <cell r="E302">
            <v>42033</v>
          </cell>
        </row>
        <row r="303">
          <cell r="A303">
            <v>42033</v>
          </cell>
          <cell r="B303" t="str">
            <v>JUEVES</v>
          </cell>
          <cell r="C303">
            <v>1</v>
          </cell>
          <cell r="D303" t="str">
            <v>VIERNES</v>
          </cell>
          <cell r="E303">
            <v>42034</v>
          </cell>
        </row>
        <row r="304">
          <cell r="A304">
            <v>42034</v>
          </cell>
          <cell r="B304" t="str">
            <v>VIERNES</v>
          </cell>
          <cell r="C304">
            <v>3</v>
          </cell>
          <cell r="D304" t="str">
            <v>LUNES</v>
          </cell>
          <cell r="E304">
            <v>42037</v>
          </cell>
        </row>
        <row r="305">
          <cell r="A305">
            <v>42035</v>
          </cell>
          <cell r="B305" t="str">
            <v>SÁBADO</v>
          </cell>
          <cell r="C305">
            <v>2</v>
          </cell>
          <cell r="D305" t="str">
            <v>LUNES</v>
          </cell>
          <cell r="E305">
            <v>42037</v>
          </cell>
        </row>
        <row r="306">
          <cell r="A306">
            <v>42036</v>
          </cell>
          <cell r="B306" t="str">
            <v>DOMINGO</v>
          </cell>
          <cell r="C306">
            <v>1</v>
          </cell>
          <cell r="D306" t="str">
            <v>LUNES</v>
          </cell>
          <cell r="E306">
            <v>42037</v>
          </cell>
        </row>
        <row r="307">
          <cell r="A307">
            <v>42037</v>
          </cell>
          <cell r="B307" t="str">
            <v>LUNES</v>
          </cell>
          <cell r="C307">
            <v>1</v>
          </cell>
          <cell r="D307" t="str">
            <v>MARTES</v>
          </cell>
          <cell r="E307">
            <v>42038</v>
          </cell>
        </row>
        <row r="308">
          <cell r="A308">
            <v>42038</v>
          </cell>
          <cell r="B308" t="str">
            <v>MARTES</v>
          </cell>
          <cell r="C308">
            <v>1</v>
          </cell>
          <cell r="D308" t="str">
            <v>MIÉRCOLES</v>
          </cell>
          <cell r="E308">
            <v>42039</v>
          </cell>
        </row>
        <row r="309">
          <cell r="A309">
            <v>42039</v>
          </cell>
          <cell r="B309" t="str">
            <v>MIÉRCOLES</v>
          </cell>
          <cell r="C309">
            <v>1</v>
          </cell>
          <cell r="D309" t="str">
            <v>JUEVES</v>
          </cell>
          <cell r="E309">
            <v>42040</v>
          </cell>
        </row>
        <row r="310">
          <cell r="A310">
            <v>42040</v>
          </cell>
          <cell r="B310" t="str">
            <v>JUEVES</v>
          </cell>
          <cell r="C310">
            <v>1</v>
          </cell>
          <cell r="D310" t="str">
            <v>VIERNES</v>
          </cell>
          <cell r="E310">
            <v>42041</v>
          </cell>
        </row>
        <row r="311">
          <cell r="A311">
            <v>42041</v>
          </cell>
          <cell r="B311" t="str">
            <v>VIERNES</v>
          </cell>
          <cell r="C311">
            <v>3</v>
          </cell>
          <cell r="D311" t="str">
            <v>LUNES</v>
          </cell>
          <cell r="E311">
            <v>42044</v>
          </cell>
        </row>
        <row r="312">
          <cell r="A312">
            <v>42042</v>
          </cell>
          <cell r="B312" t="str">
            <v>SÁBADO</v>
          </cell>
          <cell r="C312">
            <v>2</v>
          </cell>
          <cell r="D312" t="str">
            <v>LUNES</v>
          </cell>
          <cell r="E312">
            <v>42044</v>
          </cell>
        </row>
        <row r="313">
          <cell r="A313">
            <v>42043</v>
          </cell>
          <cell r="B313" t="str">
            <v>DOMINGO</v>
          </cell>
          <cell r="C313">
            <v>1</v>
          </cell>
          <cell r="D313" t="str">
            <v>LUNES</v>
          </cell>
          <cell r="E313">
            <v>42044</v>
          </cell>
        </row>
        <row r="314">
          <cell r="A314">
            <v>42044</v>
          </cell>
          <cell r="B314" t="str">
            <v>LUNES</v>
          </cell>
          <cell r="C314">
            <v>1</v>
          </cell>
          <cell r="D314" t="str">
            <v>MARTES</v>
          </cell>
          <cell r="E314">
            <v>42045</v>
          </cell>
        </row>
        <row r="315">
          <cell r="A315">
            <v>42045</v>
          </cell>
          <cell r="B315" t="str">
            <v>MARTES</v>
          </cell>
          <cell r="C315">
            <v>1</v>
          </cell>
          <cell r="D315" t="str">
            <v>MIÉRCOLES</v>
          </cell>
          <cell r="E315">
            <v>42046</v>
          </cell>
        </row>
        <row r="316">
          <cell r="A316">
            <v>42046</v>
          </cell>
          <cell r="B316" t="str">
            <v>MIÉRCOLES</v>
          </cell>
          <cell r="C316">
            <v>1</v>
          </cell>
          <cell r="D316" t="str">
            <v>JUEVES</v>
          </cell>
          <cell r="E316">
            <v>42047</v>
          </cell>
        </row>
        <row r="317">
          <cell r="A317">
            <v>42047</v>
          </cell>
          <cell r="B317" t="str">
            <v>JUEVES</v>
          </cell>
          <cell r="C317">
            <v>1</v>
          </cell>
          <cell r="D317" t="str">
            <v>VIERNES</v>
          </cell>
          <cell r="E317">
            <v>42048</v>
          </cell>
        </row>
        <row r="318">
          <cell r="A318">
            <v>42048</v>
          </cell>
          <cell r="B318" t="str">
            <v>VIERNES</v>
          </cell>
          <cell r="C318">
            <v>3</v>
          </cell>
          <cell r="D318" t="str">
            <v>LUNES</v>
          </cell>
          <cell r="E318">
            <v>42051</v>
          </cell>
        </row>
        <row r="319">
          <cell r="A319">
            <v>42049</v>
          </cell>
          <cell r="B319" t="str">
            <v>SÁBADO</v>
          </cell>
          <cell r="C319">
            <v>2</v>
          </cell>
          <cell r="D319" t="str">
            <v>LUNES</v>
          </cell>
          <cell r="E319">
            <v>42051</v>
          </cell>
        </row>
        <row r="320">
          <cell r="A320">
            <v>42050</v>
          </cell>
          <cell r="B320" t="str">
            <v>DOMINGO</v>
          </cell>
          <cell r="C320">
            <v>1</v>
          </cell>
          <cell r="D320" t="str">
            <v>LUNES</v>
          </cell>
          <cell r="E320">
            <v>42051</v>
          </cell>
        </row>
        <row r="321">
          <cell r="A321">
            <v>42051</v>
          </cell>
          <cell r="B321" t="str">
            <v>LUNES</v>
          </cell>
          <cell r="C321">
            <v>1</v>
          </cell>
          <cell r="D321" t="str">
            <v>MARTES</v>
          </cell>
          <cell r="E321">
            <v>42052</v>
          </cell>
        </row>
        <row r="322">
          <cell r="A322">
            <v>42052</v>
          </cell>
          <cell r="B322" t="str">
            <v>MARTES</v>
          </cell>
          <cell r="C322">
            <v>1</v>
          </cell>
          <cell r="D322" t="str">
            <v>MIÉRCOLES</v>
          </cell>
          <cell r="E322">
            <v>42053</v>
          </cell>
        </row>
        <row r="323">
          <cell r="A323">
            <v>42053</v>
          </cell>
          <cell r="B323" t="str">
            <v>MIÉRCOLES</v>
          </cell>
          <cell r="C323">
            <v>1</v>
          </cell>
          <cell r="D323" t="str">
            <v>JUEVES</v>
          </cell>
          <cell r="E323">
            <v>42054</v>
          </cell>
        </row>
        <row r="324">
          <cell r="A324">
            <v>42054</v>
          </cell>
          <cell r="B324" t="str">
            <v>JUEVES</v>
          </cell>
          <cell r="C324">
            <v>1</v>
          </cell>
          <cell r="D324" t="str">
            <v>VIERNES</v>
          </cell>
          <cell r="E324">
            <v>42055</v>
          </cell>
        </row>
        <row r="325">
          <cell r="A325">
            <v>42055</v>
          </cell>
          <cell r="B325" t="str">
            <v>VIERNES</v>
          </cell>
          <cell r="C325">
            <v>3</v>
          </cell>
          <cell r="D325" t="str">
            <v>LUNES</v>
          </cell>
          <cell r="E325">
            <v>42058</v>
          </cell>
        </row>
        <row r="326">
          <cell r="A326">
            <v>42056</v>
          </cell>
          <cell r="B326" t="str">
            <v>SÁBADO</v>
          </cell>
          <cell r="C326">
            <v>2</v>
          </cell>
          <cell r="D326" t="str">
            <v>LUNES</v>
          </cell>
          <cell r="E326">
            <v>42058</v>
          </cell>
        </row>
        <row r="327">
          <cell r="A327">
            <v>42057</v>
          </cell>
          <cell r="B327" t="str">
            <v>DOMINGO</v>
          </cell>
          <cell r="C327">
            <v>1</v>
          </cell>
          <cell r="D327" t="str">
            <v>LUNES</v>
          </cell>
          <cell r="E327">
            <v>42058</v>
          </cell>
        </row>
        <row r="328">
          <cell r="A328">
            <v>42058</v>
          </cell>
          <cell r="B328" t="str">
            <v>LUNES</v>
          </cell>
          <cell r="C328">
            <v>1</v>
          </cell>
          <cell r="D328" t="str">
            <v>MARTES</v>
          </cell>
          <cell r="E328">
            <v>42059</v>
          </cell>
        </row>
        <row r="329">
          <cell r="A329">
            <v>42059</v>
          </cell>
          <cell r="B329" t="str">
            <v>MARTES</v>
          </cell>
          <cell r="C329">
            <v>1</v>
          </cell>
          <cell r="D329" t="str">
            <v>MIÉRCOLES</v>
          </cell>
          <cell r="E329">
            <v>42060</v>
          </cell>
        </row>
        <row r="330">
          <cell r="A330">
            <v>42060</v>
          </cell>
          <cell r="B330" t="str">
            <v>MIÉRCOLES</v>
          </cell>
          <cell r="C330">
            <v>1</v>
          </cell>
          <cell r="D330" t="str">
            <v>JUEVES</v>
          </cell>
          <cell r="E330">
            <v>42061</v>
          </cell>
        </row>
        <row r="331">
          <cell r="A331">
            <v>42061</v>
          </cell>
          <cell r="B331" t="str">
            <v>JUEVES</v>
          </cell>
          <cell r="C331">
            <v>1</v>
          </cell>
          <cell r="D331" t="str">
            <v>VIERNES</v>
          </cell>
          <cell r="E331">
            <v>42062</v>
          </cell>
        </row>
        <row r="332">
          <cell r="A332">
            <v>42062</v>
          </cell>
          <cell r="B332" t="str">
            <v>VIERNES</v>
          </cell>
          <cell r="C332">
            <v>3</v>
          </cell>
          <cell r="D332" t="str">
            <v>LUNES</v>
          </cell>
          <cell r="E332">
            <v>42065</v>
          </cell>
        </row>
        <row r="333">
          <cell r="A333">
            <v>42063</v>
          </cell>
          <cell r="B333" t="str">
            <v>SÁBADO</v>
          </cell>
          <cell r="C333">
            <v>2</v>
          </cell>
          <cell r="D333" t="str">
            <v>LUNES</v>
          </cell>
          <cell r="E333">
            <v>42065</v>
          </cell>
        </row>
        <row r="334">
          <cell r="A334">
            <v>42064</v>
          </cell>
          <cell r="B334" t="str">
            <v>DOMINGO</v>
          </cell>
          <cell r="C334">
            <v>1</v>
          </cell>
          <cell r="D334" t="str">
            <v>LUNES</v>
          </cell>
          <cell r="E334">
            <v>42065</v>
          </cell>
        </row>
        <row r="335">
          <cell r="A335">
            <v>42065</v>
          </cell>
          <cell r="B335" t="str">
            <v>LUNES</v>
          </cell>
          <cell r="C335">
            <v>1</v>
          </cell>
          <cell r="D335" t="str">
            <v>MARTES</v>
          </cell>
          <cell r="E335">
            <v>42066</v>
          </cell>
        </row>
        <row r="336">
          <cell r="A336">
            <v>42066</v>
          </cell>
          <cell r="B336" t="str">
            <v>MARTES</v>
          </cell>
          <cell r="C336">
            <v>1</v>
          </cell>
          <cell r="D336" t="str">
            <v>MIÉRCOLES</v>
          </cell>
          <cell r="E336">
            <v>42067</v>
          </cell>
        </row>
        <row r="337">
          <cell r="A337">
            <v>42067</v>
          </cell>
          <cell r="B337" t="str">
            <v>MIÉRCOLES</v>
          </cell>
          <cell r="C337">
            <v>1</v>
          </cell>
          <cell r="D337" t="str">
            <v>JUEVES</v>
          </cell>
          <cell r="E337">
            <v>42068</v>
          </cell>
        </row>
        <row r="338">
          <cell r="A338">
            <v>42068</v>
          </cell>
          <cell r="B338" t="str">
            <v>JUEVES</v>
          </cell>
          <cell r="C338">
            <v>1</v>
          </cell>
          <cell r="D338" t="str">
            <v>VIERNES</v>
          </cell>
          <cell r="E338">
            <v>42069</v>
          </cell>
        </row>
        <row r="339">
          <cell r="A339">
            <v>42069</v>
          </cell>
          <cell r="B339" t="str">
            <v>VIERNES</v>
          </cell>
          <cell r="C339">
            <v>3</v>
          </cell>
          <cell r="D339" t="str">
            <v>LUNES</v>
          </cell>
          <cell r="E339">
            <v>42072</v>
          </cell>
        </row>
        <row r="340">
          <cell r="A340">
            <v>42070</v>
          </cell>
          <cell r="B340" t="str">
            <v>SÁBADO</v>
          </cell>
          <cell r="C340">
            <v>2</v>
          </cell>
          <cell r="D340" t="str">
            <v>LUNES</v>
          </cell>
          <cell r="E340">
            <v>42072</v>
          </cell>
        </row>
        <row r="341">
          <cell r="A341">
            <v>42071</v>
          </cell>
          <cell r="B341" t="str">
            <v>DOMINGO</v>
          </cell>
          <cell r="C341">
            <v>1</v>
          </cell>
          <cell r="D341" t="str">
            <v>LUNES</v>
          </cell>
          <cell r="E341">
            <v>42072</v>
          </cell>
        </row>
        <row r="342">
          <cell r="A342">
            <v>42072</v>
          </cell>
          <cell r="B342" t="str">
            <v>LUNES</v>
          </cell>
          <cell r="C342">
            <v>1</v>
          </cell>
          <cell r="D342" t="str">
            <v>MARTES</v>
          </cell>
          <cell r="E342">
            <v>42073</v>
          </cell>
        </row>
        <row r="343">
          <cell r="A343">
            <v>42073</v>
          </cell>
          <cell r="B343" t="str">
            <v>MARTES</v>
          </cell>
          <cell r="C343">
            <v>1</v>
          </cell>
          <cell r="D343" t="str">
            <v>MIÉRCOLES</v>
          </cell>
          <cell r="E343">
            <v>42074</v>
          </cell>
        </row>
        <row r="344">
          <cell r="A344">
            <v>42074</v>
          </cell>
          <cell r="B344" t="str">
            <v>MIÉRCOLES</v>
          </cell>
          <cell r="C344">
            <v>1</v>
          </cell>
          <cell r="D344" t="str">
            <v>JUEVES</v>
          </cell>
          <cell r="E344">
            <v>42075</v>
          </cell>
        </row>
        <row r="345">
          <cell r="A345">
            <v>42075</v>
          </cell>
          <cell r="B345" t="str">
            <v>JUEVES</v>
          </cell>
          <cell r="C345">
            <v>1</v>
          </cell>
          <cell r="D345" t="str">
            <v>VIERNES</v>
          </cell>
          <cell r="E345">
            <v>42076</v>
          </cell>
        </row>
        <row r="346">
          <cell r="A346">
            <v>42076</v>
          </cell>
          <cell r="B346" t="str">
            <v>VIERNES</v>
          </cell>
          <cell r="C346">
            <v>3</v>
          </cell>
          <cell r="D346" t="str">
            <v>LUNES</v>
          </cell>
          <cell r="E346">
            <v>42079</v>
          </cell>
        </row>
        <row r="347">
          <cell r="A347">
            <v>42077</v>
          </cell>
          <cell r="B347" t="str">
            <v>SÁBADO</v>
          </cell>
          <cell r="C347">
            <v>2</v>
          </cell>
          <cell r="D347" t="str">
            <v>LUNES</v>
          </cell>
          <cell r="E347">
            <v>42079</v>
          </cell>
        </row>
        <row r="348">
          <cell r="A348">
            <v>42078</v>
          </cell>
          <cell r="B348" t="str">
            <v>DOMINGO</v>
          </cell>
          <cell r="C348">
            <v>1</v>
          </cell>
          <cell r="D348" t="str">
            <v>LUNES</v>
          </cell>
          <cell r="E348">
            <v>42079</v>
          </cell>
        </row>
        <row r="349">
          <cell r="A349">
            <v>42079</v>
          </cell>
          <cell r="B349" t="str">
            <v>LUNES</v>
          </cell>
          <cell r="C349">
            <v>1</v>
          </cell>
          <cell r="D349" t="str">
            <v>MARTES</v>
          </cell>
          <cell r="E349">
            <v>42080</v>
          </cell>
        </row>
        <row r="350">
          <cell r="A350">
            <v>42080</v>
          </cell>
          <cell r="B350" t="str">
            <v>MARTES</v>
          </cell>
          <cell r="C350">
            <v>1</v>
          </cell>
          <cell r="D350" t="str">
            <v>MIÉRCOLES</v>
          </cell>
          <cell r="E350">
            <v>42081</v>
          </cell>
        </row>
        <row r="351">
          <cell r="A351">
            <v>42081</v>
          </cell>
          <cell r="B351" t="str">
            <v>MIÉRCOLES</v>
          </cell>
          <cell r="C351">
            <v>1</v>
          </cell>
          <cell r="D351" t="str">
            <v>JUEVES</v>
          </cell>
          <cell r="E351">
            <v>42082</v>
          </cell>
        </row>
        <row r="352">
          <cell r="A352">
            <v>42082</v>
          </cell>
          <cell r="B352" t="str">
            <v>JUEVES</v>
          </cell>
          <cell r="C352">
            <v>1</v>
          </cell>
          <cell r="D352" t="str">
            <v>VIERNES</v>
          </cell>
          <cell r="E352">
            <v>42083</v>
          </cell>
        </row>
        <row r="353">
          <cell r="A353">
            <v>42083</v>
          </cell>
          <cell r="B353" t="str">
            <v>VIERNES</v>
          </cell>
          <cell r="C353">
            <v>3</v>
          </cell>
          <cell r="D353" t="str">
            <v>LUNES</v>
          </cell>
          <cell r="E353">
            <v>42086</v>
          </cell>
        </row>
        <row r="354">
          <cell r="A354">
            <v>42084</v>
          </cell>
          <cell r="B354" t="str">
            <v>SÁBADO</v>
          </cell>
          <cell r="C354">
            <v>2</v>
          </cell>
          <cell r="D354" t="str">
            <v>LUNES</v>
          </cell>
          <cell r="E354">
            <v>42086</v>
          </cell>
        </row>
        <row r="355">
          <cell r="A355">
            <v>42085</v>
          </cell>
          <cell r="B355" t="str">
            <v>DOMINGO</v>
          </cell>
          <cell r="C355">
            <v>1</v>
          </cell>
          <cell r="D355" t="str">
            <v>LUNES</v>
          </cell>
          <cell r="E355">
            <v>42086</v>
          </cell>
        </row>
        <row r="356">
          <cell r="A356">
            <v>42086</v>
          </cell>
          <cell r="B356" t="str">
            <v>LUNES</v>
          </cell>
          <cell r="C356">
            <v>1</v>
          </cell>
          <cell r="D356" t="str">
            <v>MARTES</v>
          </cell>
          <cell r="E356">
            <v>42087</v>
          </cell>
        </row>
        <row r="357">
          <cell r="A357">
            <v>42087</v>
          </cell>
          <cell r="B357" t="str">
            <v>MARTES</v>
          </cell>
          <cell r="C357">
            <v>1</v>
          </cell>
          <cell r="D357" t="str">
            <v>MIÉRCOLES</v>
          </cell>
          <cell r="E357">
            <v>42088</v>
          </cell>
        </row>
        <row r="358">
          <cell r="A358">
            <v>42088</v>
          </cell>
          <cell r="B358" t="str">
            <v>MIÉRCOLES</v>
          </cell>
          <cell r="C358">
            <v>1</v>
          </cell>
          <cell r="D358" t="str">
            <v>JUEVES</v>
          </cell>
          <cell r="E358">
            <v>42089</v>
          </cell>
        </row>
        <row r="359">
          <cell r="A359">
            <v>42089</v>
          </cell>
          <cell r="B359" t="str">
            <v>JUEVES</v>
          </cell>
          <cell r="C359">
            <v>1</v>
          </cell>
          <cell r="D359" t="str">
            <v>VIERNES</v>
          </cell>
          <cell r="E359">
            <v>42090</v>
          </cell>
        </row>
        <row r="360">
          <cell r="A360">
            <v>42090</v>
          </cell>
          <cell r="B360" t="str">
            <v>VIERNES</v>
          </cell>
          <cell r="C360">
            <v>3</v>
          </cell>
          <cell r="D360" t="str">
            <v>LUNES</v>
          </cell>
          <cell r="E360">
            <v>42093</v>
          </cell>
        </row>
        <row r="361">
          <cell r="A361">
            <v>42091</v>
          </cell>
          <cell r="B361" t="str">
            <v>SÁBADO</v>
          </cell>
          <cell r="C361">
            <v>2</v>
          </cell>
          <cell r="D361" t="str">
            <v>LUNES</v>
          </cell>
          <cell r="E361">
            <v>42093</v>
          </cell>
        </row>
        <row r="362">
          <cell r="A362">
            <v>42092</v>
          </cell>
          <cell r="B362" t="str">
            <v>DOMINGO</v>
          </cell>
          <cell r="C362">
            <v>1</v>
          </cell>
          <cell r="D362" t="str">
            <v>LUNES</v>
          </cell>
          <cell r="E362">
            <v>42093</v>
          </cell>
        </row>
        <row r="363">
          <cell r="A363">
            <v>42093</v>
          </cell>
          <cell r="B363" t="str">
            <v>LUNES</v>
          </cell>
          <cell r="C363">
            <v>1</v>
          </cell>
          <cell r="D363" t="str">
            <v>MARTES</v>
          </cell>
          <cell r="E363">
            <v>42094</v>
          </cell>
        </row>
        <row r="364">
          <cell r="A364">
            <v>42094</v>
          </cell>
          <cell r="B364" t="str">
            <v>MARTES</v>
          </cell>
          <cell r="C364">
            <v>1</v>
          </cell>
          <cell r="D364" t="str">
            <v>MIÉRCOLES</v>
          </cell>
          <cell r="E364">
            <v>42095</v>
          </cell>
        </row>
        <row r="365">
          <cell r="A365">
            <v>42095</v>
          </cell>
          <cell r="B365" t="str">
            <v>MIÉRCOLES</v>
          </cell>
          <cell r="C365">
            <v>1</v>
          </cell>
          <cell r="D365" t="str">
            <v>JUEVES</v>
          </cell>
          <cell r="E365">
            <v>42096</v>
          </cell>
        </row>
        <row r="366">
          <cell r="A366">
            <v>42096</v>
          </cell>
          <cell r="B366" t="str">
            <v>JUEVES</v>
          </cell>
          <cell r="C366">
            <v>1</v>
          </cell>
          <cell r="D366" t="str">
            <v>VIERNES</v>
          </cell>
          <cell r="E366">
            <v>42097</v>
          </cell>
        </row>
        <row r="367">
          <cell r="A367">
            <v>42097</v>
          </cell>
          <cell r="B367" t="str">
            <v>VIERNES</v>
          </cell>
          <cell r="C367">
            <v>3</v>
          </cell>
          <cell r="D367" t="str">
            <v>LUNES</v>
          </cell>
          <cell r="E367">
            <v>42100</v>
          </cell>
        </row>
        <row r="368">
          <cell r="A368">
            <v>42098</v>
          </cell>
          <cell r="B368" t="str">
            <v>SÁBADO</v>
          </cell>
          <cell r="C368">
            <v>2</v>
          </cell>
          <cell r="D368" t="str">
            <v>LUNES</v>
          </cell>
          <cell r="E368">
            <v>42100</v>
          </cell>
        </row>
        <row r="369">
          <cell r="A369">
            <v>42099</v>
          </cell>
          <cell r="B369" t="str">
            <v>DOMINGO</v>
          </cell>
          <cell r="C369">
            <v>1</v>
          </cell>
          <cell r="D369" t="str">
            <v>LUNES</v>
          </cell>
          <cell r="E369">
            <v>42100</v>
          </cell>
        </row>
        <row r="370">
          <cell r="A370">
            <v>42100</v>
          </cell>
          <cell r="B370" t="str">
            <v>LUNES</v>
          </cell>
          <cell r="C370">
            <v>1</v>
          </cell>
          <cell r="D370" t="str">
            <v>MARTES</v>
          </cell>
          <cell r="E370">
            <v>42101</v>
          </cell>
        </row>
        <row r="371">
          <cell r="A371">
            <v>42101</v>
          </cell>
          <cell r="B371" t="str">
            <v>MARTES</v>
          </cell>
          <cell r="C371">
            <v>1</v>
          </cell>
          <cell r="D371" t="str">
            <v>MIÉRCOLES</v>
          </cell>
          <cell r="E371">
            <v>42102</v>
          </cell>
        </row>
        <row r="372">
          <cell r="A372">
            <v>42102</v>
          </cell>
          <cell r="B372" t="str">
            <v>MIÉRCOLES</v>
          </cell>
          <cell r="C372">
            <v>1</v>
          </cell>
          <cell r="D372" t="str">
            <v>JUEVES</v>
          </cell>
          <cell r="E372">
            <v>42103</v>
          </cell>
        </row>
        <row r="373">
          <cell r="A373">
            <v>42103</v>
          </cell>
          <cell r="B373" t="str">
            <v>JUEVES</v>
          </cell>
          <cell r="C373">
            <v>1</v>
          </cell>
          <cell r="D373" t="str">
            <v>VIERNES</v>
          </cell>
          <cell r="E373">
            <v>42104</v>
          </cell>
        </row>
        <row r="374">
          <cell r="A374">
            <v>42104</v>
          </cell>
          <cell r="B374" t="str">
            <v>VIERNES</v>
          </cell>
          <cell r="C374">
            <v>3</v>
          </cell>
          <cell r="D374" t="str">
            <v>LUNES</v>
          </cell>
          <cell r="E374">
            <v>42107</v>
          </cell>
        </row>
        <row r="375">
          <cell r="A375">
            <v>42105</v>
          </cell>
          <cell r="B375" t="str">
            <v>SÁBADO</v>
          </cell>
          <cell r="C375">
            <v>2</v>
          </cell>
          <cell r="D375" t="str">
            <v>LUNES</v>
          </cell>
          <cell r="E375">
            <v>42107</v>
          </cell>
        </row>
        <row r="376">
          <cell r="A376">
            <v>42106</v>
          </cell>
          <cell r="B376" t="str">
            <v>DOMINGO</v>
          </cell>
          <cell r="C376">
            <v>1</v>
          </cell>
          <cell r="D376" t="str">
            <v>LUNES</v>
          </cell>
          <cell r="E376">
            <v>42107</v>
          </cell>
        </row>
        <row r="377">
          <cell r="A377">
            <v>42107</v>
          </cell>
          <cell r="B377" t="str">
            <v>LUNES</v>
          </cell>
          <cell r="C377">
            <v>1</v>
          </cell>
          <cell r="D377" t="str">
            <v>MARTES</v>
          </cell>
          <cell r="E377">
            <v>42108</v>
          </cell>
        </row>
        <row r="378">
          <cell r="A378">
            <v>42108</v>
          </cell>
          <cell r="B378" t="str">
            <v>MARTES</v>
          </cell>
          <cell r="C378">
            <v>1</v>
          </cell>
          <cell r="D378" t="str">
            <v>MIÉRCOLES</v>
          </cell>
          <cell r="E378">
            <v>42109</v>
          </cell>
        </row>
        <row r="379">
          <cell r="A379">
            <v>42109</v>
          </cell>
          <cell r="B379" t="str">
            <v>MIÉRCOLES</v>
          </cell>
          <cell r="C379">
            <v>1</v>
          </cell>
          <cell r="D379" t="str">
            <v>JUEVES</v>
          </cell>
          <cell r="E379">
            <v>42110</v>
          </cell>
        </row>
        <row r="380">
          <cell r="A380">
            <v>42110</v>
          </cell>
          <cell r="B380" t="str">
            <v>JUEVES</v>
          </cell>
          <cell r="C380">
            <v>1</v>
          </cell>
          <cell r="D380" t="str">
            <v>VIERNES</v>
          </cell>
          <cell r="E380">
            <v>42111</v>
          </cell>
        </row>
        <row r="381">
          <cell r="A381">
            <v>42111</v>
          </cell>
          <cell r="B381" t="str">
            <v>VIERNES</v>
          </cell>
          <cell r="C381">
            <v>3</v>
          </cell>
          <cell r="D381" t="str">
            <v>LUNES</v>
          </cell>
          <cell r="E381">
            <v>42114</v>
          </cell>
        </row>
        <row r="382">
          <cell r="A382">
            <v>42112</v>
          </cell>
          <cell r="B382" t="str">
            <v>SÁBADO</v>
          </cell>
          <cell r="C382">
            <v>2</v>
          </cell>
          <cell r="D382" t="str">
            <v>LUNES</v>
          </cell>
          <cell r="E382">
            <v>42114</v>
          </cell>
        </row>
        <row r="383">
          <cell r="A383">
            <v>42113</v>
          </cell>
          <cell r="B383" t="str">
            <v>DOMINGO</v>
          </cell>
          <cell r="C383">
            <v>1</v>
          </cell>
          <cell r="D383" t="str">
            <v>LUNES</v>
          </cell>
          <cell r="E383">
            <v>42114</v>
          </cell>
        </row>
        <row r="384">
          <cell r="A384">
            <v>42114</v>
          </cell>
          <cell r="B384" t="str">
            <v>LUNES</v>
          </cell>
          <cell r="C384">
            <v>1</v>
          </cell>
          <cell r="D384" t="str">
            <v>MARTES</v>
          </cell>
          <cell r="E384">
            <v>42115</v>
          </cell>
        </row>
        <row r="385">
          <cell r="A385">
            <v>42115</v>
          </cell>
          <cell r="B385" t="str">
            <v>MARTES</v>
          </cell>
          <cell r="C385">
            <v>1</v>
          </cell>
          <cell r="D385" t="str">
            <v>MIÉRCOLES</v>
          </cell>
          <cell r="E385">
            <v>42116</v>
          </cell>
        </row>
        <row r="386">
          <cell r="A386">
            <v>42116</v>
          </cell>
          <cell r="B386" t="str">
            <v>MIÉRCOLES</v>
          </cell>
          <cell r="C386">
            <v>1</v>
          </cell>
          <cell r="D386" t="str">
            <v>JUEVES</v>
          </cell>
          <cell r="E386">
            <v>42117</v>
          </cell>
        </row>
        <row r="387">
          <cell r="A387">
            <v>42117</v>
          </cell>
          <cell r="B387" t="str">
            <v>JUEVES</v>
          </cell>
          <cell r="C387">
            <v>1</v>
          </cell>
          <cell r="D387" t="str">
            <v>VIERNES</v>
          </cell>
          <cell r="E387">
            <v>42118</v>
          </cell>
        </row>
        <row r="388">
          <cell r="A388">
            <v>42118</v>
          </cell>
          <cell r="B388" t="str">
            <v>VIERNES</v>
          </cell>
          <cell r="C388">
            <v>3</v>
          </cell>
          <cell r="D388" t="str">
            <v>LUNES</v>
          </cell>
          <cell r="E388">
            <v>42121</v>
          </cell>
        </row>
        <row r="389">
          <cell r="A389">
            <v>42119</v>
          </cell>
          <cell r="B389" t="str">
            <v>SÁBADO</v>
          </cell>
          <cell r="C389">
            <v>2</v>
          </cell>
          <cell r="D389" t="str">
            <v>LUNES</v>
          </cell>
          <cell r="E389">
            <v>42121</v>
          </cell>
        </row>
        <row r="390">
          <cell r="A390">
            <v>42120</v>
          </cell>
          <cell r="B390" t="str">
            <v>DOMINGO</v>
          </cell>
          <cell r="C390">
            <v>1</v>
          </cell>
          <cell r="D390" t="str">
            <v>LUNES</v>
          </cell>
          <cell r="E390">
            <v>42121</v>
          </cell>
        </row>
        <row r="391">
          <cell r="A391">
            <v>42121</v>
          </cell>
          <cell r="B391" t="str">
            <v>LUNES</v>
          </cell>
          <cell r="C391">
            <v>1</v>
          </cell>
          <cell r="D391" t="str">
            <v>MARTES</v>
          </cell>
          <cell r="E391">
            <v>42122</v>
          </cell>
        </row>
        <row r="392">
          <cell r="A392">
            <v>42122</v>
          </cell>
          <cell r="B392" t="str">
            <v>MARTES</v>
          </cell>
          <cell r="C392">
            <v>1</v>
          </cell>
          <cell r="D392" t="str">
            <v>MIÉRCOLES</v>
          </cell>
          <cell r="E392">
            <v>42123</v>
          </cell>
        </row>
        <row r="393">
          <cell r="A393">
            <v>42123</v>
          </cell>
          <cell r="B393" t="str">
            <v>MIÉRCOLES</v>
          </cell>
          <cell r="C393">
            <v>1</v>
          </cell>
          <cell r="D393" t="str">
            <v>JUEVES</v>
          </cell>
          <cell r="E393">
            <v>42124</v>
          </cell>
        </row>
        <row r="394">
          <cell r="A394">
            <v>42124</v>
          </cell>
          <cell r="B394" t="str">
            <v>JUEVES</v>
          </cell>
          <cell r="C394">
            <v>1</v>
          </cell>
          <cell r="D394" t="str">
            <v>VIERNES</v>
          </cell>
          <cell r="E394">
            <v>42125</v>
          </cell>
        </row>
        <row r="395">
          <cell r="A395">
            <v>42125</v>
          </cell>
          <cell r="B395" t="str">
            <v>VIERNES</v>
          </cell>
          <cell r="C395">
            <v>3</v>
          </cell>
          <cell r="D395" t="str">
            <v>LUNES</v>
          </cell>
          <cell r="E395">
            <v>42128</v>
          </cell>
        </row>
        <row r="396">
          <cell r="A396">
            <v>42126</v>
          </cell>
          <cell r="B396" t="str">
            <v>SÁBADO</v>
          </cell>
          <cell r="C396">
            <v>2</v>
          </cell>
          <cell r="D396" t="str">
            <v>LUNES</v>
          </cell>
          <cell r="E396">
            <v>42128</v>
          </cell>
        </row>
        <row r="397">
          <cell r="A397">
            <v>42127</v>
          </cell>
          <cell r="B397" t="str">
            <v>DOMINGO</v>
          </cell>
          <cell r="C397">
            <v>1</v>
          </cell>
          <cell r="D397" t="str">
            <v>LUNES</v>
          </cell>
          <cell r="E397">
            <v>42128</v>
          </cell>
        </row>
        <row r="398">
          <cell r="A398">
            <v>42128</v>
          </cell>
          <cell r="B398" t="str">
            <v>LUNES</v>
          </cell>
          <cell r="C398">
            <v>1</v>
          </cell>
          <cell r="D398" t="str">
            <v>MARTES</v>
          </cell>
          <cell r="E398">
            <v>42129</v>
          </cell>
        </row>
        <row r="399">
          <cell r="A399">
            <v>42129</v>
          </cell>
          <cell r="B399" t="str">
            <v>MARTES</v>
          </cell>
          <cell r="C399">
            <v>1</v>
          </cell>
          <cell r="D399" t="str">
            <v>MIÉRCOLES</v>
          </cell>
          <cell r="E399">
            <v>42130</v>
          </cell>
        </row>
        <row r="400">
          <cell r="A400">
            <v>42130</v>
          </cell>
          <cell r="B400" t="str">
            <v>MIÉRCOLES</v>
          </cell>
          <cell r="C400">
            <v>1</v>
          </cell>
          <cell r="D400" t="str">
            <v>JUEVES</v>
          </cell>
          <cell r="E400">
            <v>42131</v>
          </cell>
        </row>
        <row r="401">
          <cell r="A401">
            <v>42131</v>
          </cell>
          <cell r="B401" t="str">
            <v>JUEVES</v>
          </cell>
          <cell r="C401">
            <v>1</v>
          </cell>
          <cell r="D401" t="str">
            <v>VIERNES</v>
          </cell>
          <cell r="E401">
            <v>42132</v>
          </cell>
        </row>
        <row r="402">
          <cell r="A402">
            <v>42132</v>
          </cell>
          <cell r="B402" t="str">
            <v>VIERNES</v>
          </cell>
          <cell r="C402">
            <v>3</v>
          </cell>
          <cell r="D402" t="str">
            <v>LUNES</v>
          </cell>
          <cell r="E402">
            <v>42135</v>
          </cell>
        </row>
        <row r="403">
          <cell r="A403">
            <v>42133</v>
          </cell>
          <cell r="B403" t="str">
            <v>SÁBADO</v>
          </cell>
          <cell r="C403">
            <v>2</v>
          </cell>
          <cell r="D403" t="str">
            <v>LUNES</v>
          </cell>
          <cell r="E403">
            <v>42135</v>
          </cell>
        </row>
        <row r="404">
          <cell r="A404">
            <v>42134</v>
          </cell>
          <cell r="B404" t="str">
            <v>DOMINGO</v>
          </cell>
          <cell r="C404">
            <v>1</v>
          </cell>
          <cell r="D404" t="str">
            <v>LUNES</v>
          </cell>
          <cell r="E404">
            <v>42135</v>
          </cell>
        </row>
        <row r="405">
          <cell r="A405">
            <v>42135</v>
          </cell>
          <cell r="B405" t="str">
            <v>LUNES</v>
          </cell>
          <cell r="C405">
            <v>1</v>
          </cell>
          <cell r="D405" t="str">
            <v>MARTES</v>
          </cell>
          <cell r="E405">
            <v>42136</v>
          </cell>
        </row>
        <row r="406">
          <cell r="A406">
            <v>42136</v>
          </cell>
          <cell r="B406" t="str">
            <v>MARTES</v>
          </cell>
          <cell r="C406">
            <v>1</v>
          </cell>
          <cell r="D406" t="str">
            <v>MIÉRCOLES</v>
          </cell>
          <cell r="E406">
            <v>42137</v>
          </cell>
        </row>
        <row r="407">
          <cell r="A407">
            <v>42137</v>
          </cell>
          <cell r="B407" t="str">
            <v>MIÉRCOLES</v>
          </cell>
          <cell r="C407">
            <v>1</v>
          </cell>
          <cell r="D407" t="str">
            <v>JUEVES</v>
          </cell>
          <cell r="E407">
            <v>42138</v>
          </cell>
        </row>
        <row r="408">
          <cell r="A408">
            <v>42138</v>
          </cell>
          <cell r="B408" t="str">
            <v>JUEVES</v>
          </cell>
          <cell r="C408">
            <v>1</v>
          </cell>
          <cell r="D408" t="str">
            <v>VIERNES</v>
          </cell>
          <cell r="E408">
            <v>42139</v>
          </cell>
        </row>
        <row r="409">
          <cell r="A409">
            <v>42139</v>
          </cell>
          <cell r="B409" t="str">
            <v>VIERNES</v>
          </cell>
          <cell r="C409">
            <v>3</v>
          </cell>
          <cell r="D409" t="str">
            <v>LUNES</v>
          </cell>
          <cell r="E409">
            <v>42142</v>
          </cell>
        </row>
        <row r="410">
          <cell r="A410">
            <v>42140</v>
          </cell>
          <cell r="B410" t="str">
            <v>SÁBADO</v>
          </cell>
          <cell r="C410">
            <v>2</v>
          </cell>
          <cell r="D410" t="str">
            <v>LUNES</v>
          </cell>
          <cell r="E410">
            <v>42142</v>
          </cell>
        </row>
        <row r="411">
          <cell r="A411">
            <v>42141</v>
          </cell>
          <cell r="B411" t="str">
            <v>DOMINGO</v>
          </cell>
          <cell r="C411">
            <v>1</v>
          </cell>
          <cell r="D411" t="str">
            <v>LUNES</v>
          </cell>
          <cell r="E411">
            <v>42142</v>
          </cell>
        </row>
        <row r="412">
          <cell r="A412">
            <v>42142</v>
          </cell>
          <cell r="B412" t="str">
            <v>LUNES</v>
          </cell>
          <cell r="C412">
            <v>1</v>
          </cell>
          <cell r="D412" t="str">
            <v>MARTES</v>
          </cell>
          <cell r="E412">
            <v>42143</v>
          </cell>
        </row>
        <row r="413">
          <cell r="A413">
            <v>42143</v>
          </cell>
          <cell r="B413" t="str">
            <v>MARTES</v>
          </cell>
          <cell r="C413">
            <v>1</v>
          </cell>
          <cell r="D413" t="str">
            <v>MIÉRCOLES</v>
          </cell>
          <cell r="E413">
            <v>42144</v>
          </cell>
        </row>
        <row r="414">
          <cell r="A414">
            <v>42144</v>
          </cell>
          <cell r="B414" t="str">
            <v>MIÉRCOLES</v>
          </cell>
          <cell r="C414">
            <v>1</v>
          </cell>
          <cell r="D414" t="str">
            <v>JUEVES</v>
          </cell>
          <cell r="E414">
            <v>42145</v>
          </cell>
        </row>
        <row r="415">
          <cell r="A415">
            <v>42145</v>
          </cell>
          <cell r="B415" t="str">
            <v>JUEVES</v>
          </cell>
          <cell r="C415">
            <v>1</v>
          </cell>
          <cell r="D415" t="str">
            <v>VIERNES</v>
          </cell>
          <cell r="E415">
            <v>42146</v>
          </cell>
        </row>
        <row r="416">
          <cell r="A416">
            <v>42146</v>
          </cell>
          <cell r="B416" t="str">
            <v>VIERNES</v>
          </cell>
          <cell r="C416">
            <v>3</v>
          </cell>
          <cell r="D416" t="str">
            <v>LUNES</v>
          </cell>
          <cell r="E416">
            <v>42149</v>
          </cell>
        </row>
        <row r="417">
          <cell r="A417">
            <v>42147</v>
          </cell>
          <cell r="B417" t="str">
            <v>SÁBADO</v>
          </cell>
          <cell r="C417">
            <v>2</v>
          </cell>
          <cell r="D417" t="str">
            <v>LUNES</v>
          </cell>
          <cell r="E417">
            <v>42149</v>
          </cell>
        </row>
        <row r="418">
          <cell r="A418">
            <v>42148</v>
          </cell>
          <cell r="B418" t="str">
            <v>DOMINGO</v>
          </cell>
          <cell r="C418">
            <v>1</v>
          </cell>
          <cell r="D418" t="str">
            <v>LUNES</v>
          </cell>
          <cell r="E418">
            <v>42149</v>
          </cell>
        </row>
        <row r="419">
          <cell r="A419">
            <v>42149</v>
          </cell>
          <cell r="B419" t="str">
            <v>LUNES</v>
          </cell>
          <cell r="C419">
            <v>1</v>
          </cell>
          <cell r="D419" t="str">
            <v>MARTES</v>
          </cell>
          <cell r="E419">
            <v>42150</v>
          </cell>
        </row>
        <row r="420">
          <cell r="A420">
            <v>42150</v>
          </cell>
          <cell r="B420" t="str">
            <v>MARTES</v>
          </cell>
          <cell r="C420">
            <v>1</v>
          </cell>
          <cell r="D420" t="str">
            <v>MIÉRCOLES</v>
          </cell>
          <cell r="E420">
            <v>42151</v>
          </cell>
        </row>
        <row r="421">
          <cell r="A421">
            <v>42151</v>
          </cell>
          <cell r="B421" t="str">
            <v>MIÉRCOLES</v>
          </cell>
          <cell r="C421">
            <v>1</v>
          </cell>
          <cell r="D421" t="str">
            <v>JUEVES</v>
          </cell>
          <cell r="E421">
            <v>42152</v>
          </cell>
        </row>
        <row r="422">
          <cell r="A422">
            <v>42152</v>
          </cell>
          <cell r="B422" t="str">
            <v>JUEVES</v>
          </cell>
          <cell r="C422">
            <v>1</v>
          </cell>
          <cell r="D422" t="str">
            <v>VIERNES</v>
          </cell>
          <cell r="E422">
            <v>42153</v>
          </cell>
        </row>
        <row r="423">
          <cell r="A423">
            <v>42153</v>
          </cell>
          <cell r="B423" t="str">
            <v>VIERNES</v>
          </cell>
          <cell r="C423">
            <v>3</v>
          </cell>
          <cell r="D423" t="str">
            <v>LUNES</v>
          </cell>
          <cell r="E423">
            <v>42156</v>
          </cell>
        </row>
        <row r="424">
          <cell r="A424">
            <v>42154</v>
          </cell>
          <cell r="B424" t="str">
            <v>SÁBADO</v>
          </cell>
          <cell r="C424">
            <v>2</v>
          </cell>
          <cell r="D424" t="str">
            <v>LUNES</v>
          </cell>
          <cell r="E424">
            <v>42156</v>
          </cell>
        </row>
        <row r="425">
          <cell r="A425">
            <v>42155</v>
          </cell>
          <cell r="B425" t="str">
            <v>DOMINGO</v>
          </cell>
          <cell r="C425">
            <v>1</v>
          </cell>
          <cell r="D425" t="str">
            <v>LUNES</v>
          </cell>
          <cell r="E425">
            <v>42156</v>
          </cell>
        </row>
        <row r="426">
          <cell r="A426">
            <v>42156</v>
          </cell>
          <cell r="B426" t="str">
            <v>LUNES</v>
          </cell>
          <cell r="C426">
            <v>1</v>
          </cell>
          <cell r="D426" t="str">
            <v>MARTES</v>
          </cell>
          <cell r="E426">
            <v>42157</v>
          </cell>
        </row>
        <row r="427">
          <cell r="A427">
            <v>42157</v>
          </cell>
          <cell r="B427" t="str">
            <v>MARTES</v>
          </cell>
          <cell r="C427">
            <v>1</v>
          </cell>
          <cell r="D427" t="str">
            <v>MIÉRCOLES</v>
          </cell>
          <cell r="E427">
            <v>42158</v>
          </cell>
        </row>
        <row r="428">
          <cell r="A428">
            <v>42158</v>
          </cell>
          <cell r="B428" t="str">
            <v>MIÉRCOLES</v>
          </cell>
          <cell r="C428">
            <v>1</v>
          </cell>
          <cell r="D428" t="str">
            <v>JUEVES</v>
          </cell>
          <cell r="E428">
            <v>42159</v>
          </cell>
        </row>
        <row r="429">
          <cell r="A429">
            <v>42159</v>
          </cell>
          <cell r="B429" t="str">
            <v>JUEVES</v>
          </cell>
          <cell r="C429">
            <v>1</v>
          </cell>
          <cell r="D429" t="str">
            <v>VIERNES</v>
          </cell>
          <cell r="E429">
            <v>42160</v>
          </cell>
        </row>
        <row r="430">
          <cell r="A430">
            <v>42160</v>
          </cell>
          <cell r="B430" t="str">
            <v>VIERNES</v>
          </cell>
          <cell r="C430">
            <v>3</v>
          </cell>
          <cell r="D430" t="str">
            <v>LUNES</v>
          </cell>
          <cell r="E430">
            <v>42163</v>
          </cell>
        </row>
        <row r="431">
          <cell r="A431">
            <v>42161</v>
          </cell>
          <cell r="B431" t="str">
            <v>SÁBADO</v>
          </cell>
          <cell r="C431">
            <v>2</v>
          </cell>
          <cell r="D431" t="str">
            <v>LUNES</v>
          </cell>
          <cell r="E431">
            <v>42163</v>
          </cell>
        </row>
        <row r="432">
          <cell r="A432">
            <v>42162</v>
          </cell>
          <cell r="B432" t="str">
            <v>DOMINGO</v>
          </cell>
          <cell r="C432">
            <v>1</v>
          </cell>
          <cell r="D432" t="str">
            <v>LUNES</v>
          </cell>
          <cell r="E432">
            <v>42163</v>
          </cell>
        </row>
        <row r="433">
          <cell r="A433">
            <v>42163</v>
          </cell>
          <cell r="B433" t="str">
            <v>LUNES</v>
          </cell>
          <cell r="C433">
            <v>1</v>
          </cell>
          <cell r="D433" t="str">
            <v>MARTES</v>
          </cell>
          <cell r="E433">
            <v>42164</v>
          </cell>
        </row>
        <row r="434">
          <cell r="A434">
            <v>42164</v>
          </cell>
          <cell r="B434" t="str">
            <v>MARTES</v>
          </cell>
          <cell r="C434">
            <v>1</v>
          </cell>
          <cell r="D434" t="str">
            <v>MIÉRCOLES</v>
          </cell>
          <cell r="E434">
            <v>42165</v>
          </cell>
        </row>
        <row r="435">
          <cell r="A435">
            <v>42165</v>
          </cell>
          <cell r="B435" t="str">
            <v>MIÉRCOLES</v>
          </cell>
          <cell r="C435">
            <v>1</v>
          </cell>
          <cell r="D435" t="str">
            <v>JUEVES</v>
          </cell>
          <cell r="E435">
            <v>42166</v>
          </cell>
        </row>
        <row r="436">
          <cell r="A436">
            <v>42166</v>
          </cell>
          <cell r="B436" t="str">
            <v>JUEVES</v>
          </cell>
          <cell r="C436">
            <v>1</v>
          </cell>
          <cell r="D436" t="str">
            <v>VIERNES</v>
          </cell>
          <cell r="E436">
            <v>42167</v>
          </cell>
        </row>
        <row r="437">
          <cell r="A437">
            <v>42167</v>
          </cell>
          <cell r="B437" t="str">
            <v>VIERNES</v>
          </cell>
          <cell r="C437">
            <v>3</v>
          </cell>
          <cell r="D437" t="str">
            <v>LUNES</v>
          </cell>
          <cell r="E437">
            <v>42170</v>
          </cell>
        </row>
        <row r="438">
          <cell r="A438">
            <v>42168</v>
          </cell>
          <cell r="B438" t="str">
            <v>SÁBADO</v>
          </cell>
          <cell r="C438">
            <v>2</v>
          </cell>
          <cell r="D438" t="str">
            <v>LUNES</v>
          </cell>
          <cell r="E438">
            <v>42170</v>
          </cell>
        </row>
        <row r="439">
          <cell r="A439">
            <v>42169</v>
          </cell>
          <cell r="B439" t="str">
            <v>DOMINGO</v>
          </cell>
          <cell r="C439">
            <v>1</v>
          </cell>
          <cell r="D439" t="str">
            <v>LUNES</v>
          </cell>
          <cell r="E439">
            <v>42170</v>
          </cell>
        </row>
        <row r="440">
          <cell r="A440">
            <v>42170</v>
          </cell>
          <cell r="B440" t="str">
            <v>LUNES</v>
          </cell>
          <cell r="C440">
            <v>1</v>
          </cell>
          <cell r="D440" t="str">
            <v>MARTES</v>
          </cell>
          <cell r="E440">
            <v>42171</v>
          </cell>
        </row>
        <row r="441">
          <cell r="A441">
            <v>42171</v>
          </cell>
          <cell r="B441" t="str">
            <v>MARTES</v>
          </cell>
          <cell r="C441">
            <v>1</v>
          </cell>
          <cell r="D441" t="str">
            <v>MIÉRCOLES</v>
          </cell>
          <cell r="E441">
            <v>42172</v>
          </cell>
        </row>
        <row r="442">
          <cell r="A442">
            <v>42172</v>
          </cell>
          <cell r="B442" t="str">
            <v>MIÉRCOLES</v>
          </cell>
          <cell r="C442">
            <v>1</v>
          </cell>
          <cell r="D442" t="str">
            <v>JUEVES</v>
          </cell>
          <cell r="E442">
            <v>42173</v>
          </cell>
        </row>
        <row r="443">
          <cell r="A443">
            <v>42173</v>
          </cell>
          <cell r="B443" t="str">
            <v>JUEVES</v>
          </cell>
          <cell r="C443">
            <v>1</v>
          </cell>
          <cell r="D443" t="str">
            <v>VIERNES</v>
          </cell>
          <cell r="E443">
            <v>42174</v>
          </cell>
        </row>
        <row r="444">
          <cell r="A444">
            <v>42174</v>
          </cell>
          <cell r="B444" t="str">
            <v>VIERNES</v>
          </cell>
          <cell r="C444">
            <v>3</v>
          </cell>
          <cell r="D444" t="str">
            <v>LUNES</v>
          </cell>
          <cell r="E444">
            <v>42177</v>
          </cell>
        </row>
        <row r="445">
          <cell r="A445">
            <v>42175</v>
          </cell>
          <cell r="B445" t="str">
            <v>SÁBADO</v>
          </cell>
          <cell r="C445">
            <v>2</v>
          </cell>
          <cell r="D445" t="str">
            <v>LUNES</v>
          </cell>
          <cell r="E445">
            <v>42177</v>
          </cell>
        </row>
        <row r="446">
          <cell r="A446">
            <v>42176</v>
          </cell>
          <cell r="B446" t="str">
            <v>DOMINGO</v>
          </cell>
          <cell r="C446">
            <v>1</v>
          </cell>
          <cell r="D446" t="str">
            <v>LUNES</v>
          </cell>
          <cell r="E446">
            <v>42177</v>
          </cell>
        </row>
        <row r="447">
          <cell r="A447">
            <v>42177</v>
          </cell>
          <cell r="B447" t="str">
            <v>LUNES</v>
          </cell>
          <cell r="C447">
            <v>1</v>
          </cell>
          <cell r="D447" t="str">
            <v>MARTES</v>
          </cell>
          <cell r="E447">
            <v>42178</v>
          </cell>
        </row>
        <row r="448">
          <cell r="A448">
            <v>42178</v>
          </cell>
          <cell r="B448" t="str">
            <v>MARTES</v>
          </cell>
          <cell r="C448">
            <v>1</v>
          </cell>
          <cell r="D448" t="str">
            <v>MIÉRCOLES</v>
          </cell>
          <cell r="E448">
            <v>42179</v>
          </cell>
        </row>
        <row r="449">
          <cell r="A449">
            <v>42179</v>
          </cell>
          <cell r="B449" t="str">
            <v>MIÉRCOLES</v>
          </cell>
          <cell r="C449">
            <v>1</v>
          </cell>
          <cell r="D449" t="str">
            <v>JUEVES</v>
          </cell>
          <cell r="E449">
            <v>42180</v>
          </cell>
        </row>
        <row r="450">
          <cell r="A450">
            <v>42180</v>
          </cell>
          <cell r="B450" t="str">
            <v>JUEVES</v>
          </cell>
          <cell r="C450">
            <v>1</v>
          </cell>
          <cell r="D450" t="str">
            <v>VIERNES</v>
          </cell>
          <cell r="E450">
            <v>42181</v>
          </cell>
        </row>
        <row r="451">
          <cell r="A451">
            <v>42181</v>
          </cell>
          <cell r="B451" t="str">
            <v>VIERNES</v>
          </cell>
          <cell r="C451">
            <v>3</v>
          </cell>
          <cell r="D451" t="str">
            <v>LUNES</v>
          </cell>
          <cell r="E451">
            <v>42184</v>
          </cell>
        </row>
        <row r="452">
          <cell r="A452">
            <v>42182</v>
          </cell>
          <cell r="B452" t="str">
            <v>SÁBADO</v>
          </cell>
          <cell r="C452">
            <v>2</v>
          </cell>
          <cell r="D452" t="str">
            <v>LUNES</v>
          </cell>
          <cell r="E452">
            <v>42184</v>
          </cell>
        </row>
        <row r="453">
          <cell r="A453">
            <v>42183</v>
          </cell>
          <cell r="B453" t="str">
            <v>DOMINGO</v>
          </cell>
          <cell r="C453">
            <v>1</v>
          </cell>
          <cell r="D453" t="str">
            <v>LUNES</v>
          </cell>
          <cell r="E453">
            <v>42184</v>
          </cell>
        </row>
        <row r="454">
          <cell r="A454">
            <v>42184</v>
          </cell>
          <cell r="B454" t="str">
            <v>LUNES</v>
          </cell>
          <cell r="C454">
            <v>1</v>
          </cell>
          <cell r="D454" t="str">
            <v>MARTES</v>
          </cell>
          <cell r="E454">
            <v>42185</v>
          </cell>
        </row>
        <row r="455">
          <cell r="A455">
            <v>42185</v>
          </cell>
          <cell r="B455" t="str">
            <v>MARTES</v>
          </cell>
          <cell r="C455">
            <v>1</v>
          </cell>
          <cell r="D455" t="str">
            <v>MIÉRCOLES</v>
          </cell>
          <cell r="E455">
            <v>42186</v>
          </cell>
        </row>
        <row r="456">
          <cell r="A456">
            <v>42186</v>
          </cell>
          <cell r="B456" t="str">
            <v>MIÉRCOLES</v>
          </cell>
          <cell r="C456">
            <v>1</v>
          </cell>
          <cell r="D456" t="str">
            <v>JUEVES</v>
          </cell>
          <cell r="E456">
            <v>42187</v>
          </cell>
        </row>
        <row r="457">
          <cell r="A457">
            <v>42187</v>
          </cell>
          <cell r="B457" t="str">
            <v>JUEVES</v>
          </cell>
          <cell r="C457">
            <v>1</v>
          </cell>
          <cell r="D457" t="str">
            <v>VIERNES</v>
          </cell>
          <cell r="E457">
            <v>42188</v>
          </cell>
        </row>
        <row r="458">
          <cell r="A458">
            <v>42188</v>
          </cell>
          <cell r="B458" t="str">
            <v>VIERNES</v>
          </cell>
          <cell r="C458">
            <v>3</v>
          </cell>
          <cell r="D458" t="str">
            <v>LUNES</v>
          </cell>
          <cell r="E458">
            <v>42191</v>
          </cell>
        </row>
        <row r="459">
          <cell r="A459">
            <v>42189</v>
          </cell>
          <cell r="B459" t="str">
            <v>SÁBADO</v>
          </cell>
          <cell r="C459">
            <v>2</v>
          </cell>
          <cell r="D459" t="str">
            <v>LUNES</v>
          </cell>
          <cell r="E459">
            <v>42191</v>
          </cell>
        </row>
        <row r="460">
          <cell r="A460">
            <v>42190</v>
          </cell>
          <cell r="B460" t="str">
            <v>DOMINGO</v>
          </cell>
          <cell r="C460">
            <v>1</v>
          </cell>
          <cell r="D460" t="str">
            <v>LUNES</v>
          </cell>
          <cell r="E460">
            <v>42191</v>
          </cell>
        </row>
        <row r="461">
          <cell r="A461">
            <v>42191</v>
          </cell>
          <cell r="B461" t="str">
            <v>LUNES</v>
          </cell>
          <cell r="C461">
            <v>1</v>
          </cell>
          <cell r="D461" t="str">
            <v>MARTES</v>
          </cell>
          <cell r="E461">
            <v>42192</v>
          </cell>
        </row>
        <row r="462">
          <cell r="A462">
            <v>42192</v>
          </cell>
          <cell r="B462" t="str">
            <v>MARTES</v>
          </cell>
          <cell r="C462">
            <v>1</v>
          </cell>
          <cell r="D462" t="str">
            <v>MIÉRCOLES</v>
          </cell>
          <cell r="E462">
            <v>42193</v>
          </cell>
        </row>
        <row r="463">
          <cell r="A463">
            <v>42193</v>
          </cell>
          <cell r="B463" t="str">
            <v>MIÉRCOLES</v>
          </cell>
          <cell r="C463">
            <v>1</v>
          </cell>
          <cell r="D463" t="str">
            <v>JUEVES</v>
          </cell>
          <cell r="E463">
            <v>42194</v>
          </cell>
        </row>
        <row r="464">
          <cell r="A464">
            <v>42194</v>
          </cell>
          <cell r="B464" t="str">
            <v>JUEVES</v>
          </cell>
          <cell r="C464">
            <v>1</v>
          </cell>
          <cell r="D464" t="str">
            <v>VIERNES</v>
          </cell>
          <cell r="E464">
            <v>42195</v>
          </cell>
        </row>
        <row r="465">
          <cell r="A465">
            <v>42195</v>
          </cell>
          <cell r="B465" t="str">
            <v>VIERNES</v>
          </cell>
          <cell r="C465">
            <v>3</v>
          </cell>
          <cell r="D465" t="str">
            <v>LUNES</v>
          </cell>
          <cell r="E465">
            <v>42198</v>
          </cell>
        </row>
        <row r="466">
          <cell r="A466">
            <v>42196</v>
          </cell>
          <cell r="B466" t="str">
            <v>SÁBADO</v>
          </cell>
          <cell r="C466">
            <v>2</v>
          </cell>
          <cell r="D466" t="str">
            <v>LUNES</v>
          </cell>
          <cell r="E466">
            <v>42198</v>
          </cell>
        </row>
        <row r="467">
          <cell r="A467">
            <v>42197</v>
          </cell>
          <cell r="B467" t="str">
            <v>DOMINGO</v>
          </cell>
          <cell r="C467">
            <v>1</v>
          </cell>
          <cell r="D467" t="str">
            <v>LUNES</v>
          </cell>
          <cell r="E467">
            <v>42198</v>
          </cell>
        </row>
        <row r="468">
          <cell r="A468">
            <v>42198</v>
          </cell>
          <cell r="B468" t="str">
            <v>LUNES</v>
          </cell>
          <cell r="C468">
            <v>1</v>
          </cell>
          <cell r="D468" t="str">
            <v>MARTES</v>
          </cell>
          <cell r="E468">
            <v>42199</v>
          </cell>
        </row>
        <row r="469">
          <cell r="A469">
            <v>42199</v>
          </cell>
          <cell r="B469" t="str">
            <v>MARTES</v>
          </cell>
          <cell r="C469">
            <v>1</v>
          </cell>
          <cell r="D469" t="str">
            <v>MIÉRCOLES</v>
          </cell>
          <cell r="E469">
            <v>42200</v>
          </cell>
        </row>
        <row r="470">
          <cell r="A470">
            <v>42200</v>
          </cell>
          <cell r="B470" t="str">
            <v>MIÉRCOLES</v>
          </cell>
          <cell r="C470">
            <v>1</v>
          </cell>
          <cell r="D470" t="str">
            <v>JUEVES</v>
          </cell>
          <cell r="E470">
            <v>42201</v>
          </cell>
        </row>
        <row r="471">
          <cell r="A471">
            <v>42201</v>
          </cell>
          <cell r="B471" t="str">
            <v>JUEVES</v>
          </cell>
          <cell r="C471">
            <v>1</v>
          </cell>
          <cell r="D471" t="str">
            <v>VIERNES</v>
          </cell>
          <cell r="E471">
            <v>42202</v>
          </cell>
        </row>
        <row r="472">
          <cell r="A472">
            <v>42202</v>
          </cell>
          <cell r="B472" t="str">
            <v>VIERNES</v>
          </cell>
          <cell r="C472">
            <v>3</v>
          </cell>
          <cell r="D472" t="str">
            <v>LUNES</v>
          </cell>
          <cell r="E472">
            <v>42205</v>
          </cell>
        </row>
        <row r="473">
          <cell r="A473">
            <v>42203</v>
          </cell>
          <cell r="B473" t="str">
            <v>SÁBADO</v>
          </cell>
          <cell r="C473">
            <v>2</v>
          </cell>
          <cell r="D473" t="str">
            <v>LUNES</v>
          </cell>
          <cell r="E473">
            <v>42205</v>
          </cell>
        </row>
        <row r="474">
          <cell r="A474">
            <v>42204</v>
          </cell>
          <cell r="B474" t="str">
            <v>DOMINGO</v>
          </cell>
          <cell r="C474">
            <v>1</v>
          </cell>
          <cell r="D474" t="str">
            <v>LUNES</v>
          </cell>
          <cell r="E474">
            <v>42205</v>
          </cell>
        </row>
        <row r="475">
          <cell r="A475">
            <v>42205</v>
          </cell>
          <cell r="B475" t="str">
            <v>LUNES</v>
          </cell>
          <cell r="C475">
            <v>1</v>
          </cell>
          <cell r="D475" t="str">
            <v>MARTES</v>
          </cell>
          <cell r="E475">
            <v>42206</v>
          </cell>
        </row>
        <row r="476">
          <cell r="A476">
            <v>42206</v>
          </cell>
          <cell r="B476" t="str">
            <v>MARTES</v>
          </cell>
          <cell r="C476">
            <v>1</v>
          </cell>
          <cell r="D476" t="str">
            <v>MIÉRCOLES</v>
          </cell>
          <cell r="E476">
            <v>42207</v>
          </cell>
        </row>
        <row r="477">
          <cell r="A477">
            <v>42207</v>
          </cell>
          <cell r="B477" t="str">
            <v>MIÉRCOLES</v>
          </cell>
          <cell r="C477">
            <v>1</v>
          </cell>
          <cell r="D477" t="str">
            <v>JUEVES</v>
          </cell>
          <cell r="E477">
            <v>42208</v>
          </cell>
        </row>
        <row r="478">
          <cell r="A478">
            <v>42208</v>
          </cell>
          <cell r="B478" t="str">
            <v>JUEVES</v>
          </cell>
          <cell r="C478">
            <v>1</v>
          </cell>
          <cell r="D478" t="str">
            <v>VIERNES</v>
          </cell>
          <cell r="E478">
            <v>42209</v>
          </cell>
        </row>
        <row r="479">
          <cell r="A479">
            <v>42209</v>
          </cell>
          <cell r="B479" t="str">
            <v>VIERNES</v>
          </cell>
          <cell r="C479">
            <v>3</v>
          </cell>
          <cell r="D479" t="str">
            <v>LUNES</v>
          </cell>
          <cell r="E479">
            <v>42212</v>
          </cell>
        </row>
        <row r="480">
          <cell r="A480">
            <v>42210</v>
          </cell>
          <cell r="B480" t="str">
            <v>SÁBADO</v>
          </cell>
          <cell r="C480">
            <v>2</v>
          </cell>
          <cell r="D480" t="str">
            <v>LUNES</v>
          </cell>
          <cell r="E480">
            <v>42212</v>
          </cell>
        </row>
        <row r="481">
          <cell r="A481">
            <v>42211</v>
          </cell>
          <cell r="B481" t="str">
            <v>DOMINGO</v>
          </cell>
          <cell r="C481">
            <v>1</v>
          </cell>
          <cell r="D481" t="str">
            <v>LUNES</v>
          </cell>
          <cell r="E481">
            <v>42212</v>
          </cell>
        </row>
        <row r="482">
          <cell r="A482">
            <v>42212</v>
          </cell>
          <cell r="B482" t="str">
            <v>LUNES</v>
          </cell>
          <cell r="C482">
            <v>1</v>
          </cell>
          <cell r="D482" t="str">
            <v>MARTES</v>
          </cell>
          <cell r="E482">
            <v>42213</v>
          </cell>
        </row>
        <row r="483">
          <cell r="A483">
            <v>42213</v>
          </cell>
          <cell r="B483" t="str">
            <v>MARTES</v>
          </cell>
          <cell r="C483">
            <v>1</v>
          </cell>
          <cell r="D483" t="str">
            <v>MIÉRCOLES</v>
          </cell>
          <cell r="E483">
            <v>42214</v>
          </cell>
        </row>
        <row r="484">
          <cell r="A484">
            <v>42214</v>
          </cell>
          <cell r="B484" t="str">
            <v>MIÉRCOLES</v>
          </cell>
          <cell r="C484">
            <v>1</v>
          </cell>
          <cell r="D484" t="str">
            <v>JUEVES</v>
          </cell>
          <cell r="E484">
            <v>42215</v>
          </cell>
        </row>
        <row r="485">
          <cell r="A485">
            <v>42215</v>
          </cell>
          <cell r="B485" t="str">
            <v>JUEVES</v>
          </cell>
          <cell r="C485">
            <v>1</v>
          </cell>
          <cell r="D485" t="str">
            <v>VIERNES</v>
          </cell>
          <cell r="E485">
            <v>42216</v>
          </cell>
        </row>
        <row r="486">
          <cell r="A486">
            <v>42216</v>
          </cell>
          <cell r="B486" t="str">
            <v>VIERNES</v>
          </cell>
          <cell r="C486">
            <v>3</v>
          </cell>
          <cell r="D486" t="str">
            <v>LUNES</v>
          </cell>
          <cell r="E486">
            <v>42219</v>
          </cell>
        </row>
        <row r="487">
          <cell r="A487">
            <v>42217</v>
          </cell>
          <cell r="B487" t="str">
            <v>SÁBADO</v>
          </cell>
          <cell r="C487">
            <v>2</v>
          </cell>
          <cell r="D487" t="str">
            <v>LUNES</v>
          </cell>
          <cell r="E487">
            <v>42219</v>
          </cell>
        </row>
        <row r="488">
          <cell r="A488">
            <v>42218</v>
          </cell>
          <cell r="B488" t="str">
            <v>DOMINGO</v>
          </cell>
          <cell r="C488">
            <v>1</v>
          </cell>
          <cell r="D488" t="str">
            <v>LUNES</v>
          </cell>
          <cell r="E488">
            <v>42219</v>
          </cell>
        </row>
        <row r="489">
          <cell r="A489">
            <v>42219</v>
          </cell>
          <cell r="B489" t="str">
            <v>LUNES</v>
          </cell>
          <cell r="C489">
            <v>1</v>
          </cell>
          <cell r="D489" t="str">
            <v>MARTES</v>
          </cell>
          <cell r="E489">
            <v>42220</v>
          </cell>
        </row>
        <row r="490">
          <cell r="A490">
            <v>42220</v>
          </cell>
          <cell r="B490" t="str">
            <v>MARTES</v>
          </cell>
          <cell r="C490">
            <v>1</v>
          </cell>
          <cell r="D490" t="str">
            <v>MIÉRCOLES</v>
          </cell>
          <cell r="E490">
            <v>42221</v>
          </cell>
        </row>
        <row r="491">
          <cell r="A491">
            <v>42221</v>
          </cell>
          <cell r="B491" t="str">
            <v>MIÉRCOLES</v>
          </cell>
          <cell r="C491">
            <v>1</v>
          </cell>
          <cell r="D491" t="str">
            <v>JUEVES</v>
          </cell>
          <cell r="E491">
            <v>42222</v>
          </cell>
        </row>
        <row r="492">
          <cell r="A492">
            <v>42222</v>
          </cell>
          <cell r="B492" t="str">
            <v>JUEVES</v>
          </cell>
          <cell r="C492">
            <v>1</v>
          </cell>
          <cell r="D492" t="str">
            <v>VIERNES</v>
          </cell>
          <cell r="E492">
            <v>42223</v>
          </cell>
        </row>
        <row r="493">
          <cell r="A493">
            <v>42223</v>
          </cell>
          <cell r="B493" t="str">
            <v>VIERNES</v>
          </cell>
          <cell r="C493">
            <v>3</v>
          </cell>
          <cell r="D493" t="str">
            <v>LUNES</v>
          </cell>
          <cell r="E493">
            <v>42226</v>
          </cell>
        </row>
        <row r="494">
          <cell r="A494">
            <v>42224</v>
          </cell>
          <cell r="B494" t="str">
            <v>SÁBADO</v>
          </cell>
          <cell r="C494">
            <v>2</v>
          </cell>
          <cell r="D494" t="str">
            <v>LUNES</v>
          </cell>
          <cell r="E494">
            <v>42226</v>
          </cell>
        </row>
        <row r="495">
          <cell r="A495">
            <v>42225</v>
          </cell>
          <cell r="B495" t="str">
            <v>DOMINGO</v>
          </cell>
          <cell r="C495">
            <v>1</v>
          </cell>
          <cell r="D495" t="str">
            <v>LUNES</v>
          </cell>
          <cell r="E495">
            <v>42226</v>
          </cell>
        </row>
        <row r="496">
          <cell r="A496">
            <v>42226</v>
          </cell>
          <cell r="B496" t="str">
            <v>LUNES</v>
          </cell>
          <cell r="C496">
            <v>1</v>
          </cell>
          <cell r="D496" t="str">
            <v>MARTES</v>
          </cell>
          <cell r="E496">
            <v>42227</v>
          </cell>
        </row>
        <row r="497">
          <cell r="A497">
            <v>42227</v>
          </cell>
          <cell r="B497" t="str">
            <v>MARTES</v>
          </cell>
          <cell r="C497">
            <v>1</v>
          </cell>
          <cell r="D497" t="str">
            <v>MIÉRCOLES</v>
          </cell>
          <cell r="E497">
            <v>42228</v>
          </cell>
        </row>
        <row r="498">
          <cell r="A498">
            <v>42228</v>
          </cell>
          <cell r="B498" t="str">
            <v>MIÉRCOLES</v>
          </cell>
          <cell r="C498">
            <v>1</v>
          </cell>
          <cell r="D498" t="str">
            <v>JUEVES</v>
          </cell>
          <cell r="E498">
            <v>42229</v>
          </cell>
        </row>
        <row r="499">
          <cell r="A499">
            <v>42229</v>
          </cell>
          <cell r="B499" t="str">
            <v>JUEVES</v>
          </cell>
          <cell r="C499">
            <v>1</v>
          </cell>
          <cell r="D499" t="str">
            <v>VIERNES</v>
          </cell>
          <cell r="E499">
            <v>42230</v>
          </cell>
        </row>
        <row r="500">
          <cell r="A500">
            <v>42230</v>
          </cell>
          <cell r="B500" t="str">
            <v>VIERNES</v>
          </cell>
          <cell r="C500">
            <v>3</v>
          </cell>
          <cell r="D500" t="str">
            <v>LUNES</v>
          </cell>
          <cell r="E500">
            <v>42233</v>
          </cell>
        </row>
        <row r="501">
          <cell r="A501">
            <v>42231</v>
          </cell>
          <cell r="B501" t="str">
            <v>SÁBADO</v>
          </cell>
          <cell r="C501">
            <v>2</v>
          </cell>
          <cell r="D501" t="str">
            <v>LUNES</v>
          </cell>
          <cell r="E501">
            <v>42233</v>
          </cell>
        </row>
        <row r="502">
          <cell r="A502">
            <v>42232</v>
          </cell>
          <cell r="B502" t="str">
            <v>DOMINGO</v>
          </cell>
          <cell r="C502">
            <v>1</v>
          </cell>
          <cell r="D502" t="str">
            <v>LUNES</v>
          </cell>
          <cell r="E502">
            <v>42233</v>
          </cell>
        </row>
        <row r="503">
          <cell r="A503">
            <v>42233</v>
          </cell>
          <cell r="B503" t="str">
            <v>LUNES</v>
          </cell>
          <cell r="C503">
            <v>1</v>
          </cell>
          <cell r="D503" t="str">
            <v>MARTES</v>
          </cell>
          <cell r="E503">
            <v>42234</v>
          </cell>
        </row>
        <row r="504">
          <cell r="A504">
            <v>42234</v>
          </cell>
          <cell r="B504" t="str">
            <v>MARTES</v>
          </cell>
          <cell r="C504">
            <v>1</v>
          </cell>
          <cell r="D504" t="str">
            <v>MIÉRCOLES</v>
          </cell>
          <cell r="E504">
            <v>42235</v>
          </cell>
        </row>
        <row r="505">
          <cell r="A505">
            <v>42235</v>
          </cell>
          <cell r="B505" t="str">
            <v>MIÉRCOLES</v>
          </cell>
          <cell r="C505">
            <v>1</v>
          </cell>
          <cell r="D505" t="str">
            <v>JUEVES</v>
          </cell>
          <cell r="E505">
            <v>42236</v>
          </cell>
        </row>
        <row r="506">
          <cell r="A506">
            <v>42236</v>
          </cell>
          <cell r="B506" t="str">
            <v>JUEVES</v>
          </cell>
          <cell r="C506">
            <v>1</v>
          </cell>
          <cell r="D506" t="str">
            <v>VIERNES</v>
          </cell>
          <cell r="E506">
            <v>42237</v>
          </cell>
        </row>
        <row r="507">
          <cell r="A507">
            <v>42237</v>
          </cell>
          <cell r="B507" t="str">
            <v>VIERNES</v>
          </cell>
          <cell r="C507">
            <v>3</v>
          </cell>
          <cell r="D507" t="str">
            <v>LUNES</v>
          </cell>
          <cell r="E507">
            <v>42240</v>
          </cell>
        </row>
        <row r="508">
          <cell r="A508">
            <v>42238</v>
          </cell>
          <cell r="B508" t="str">
            <v>SÁBADO</v>
          </cell>
          <cell r="C508">
            <v>2</v>
          </cell>
          <cell r="D508" t="str">
            <v>LUNES</v>
          </cell>
          <cell r="E508">
            <v>42240</v>
          </cell>
        </row>
        <row r="509">
          <cell r="A509">
            <v>42239</v>
          </cell>
          <cell r="B509" t="str">
            <v>DOMINGO</v>
          </cell>
          <cell r="C509">
            <v>1</v>
          </cell>
          <cell r="D509" t="str">
            <v>LUNES</v>
          </cell>
          <cell r="E509">
            <v>42240</v>
          </cell>
        </row>
        <row r="510">
          <cell r="A510">
            <v>42240</v>
          </cell>
          <cell r="B510" t="str">
            <v>LUNES</v>
          </cell>
          <cell r="C510">
            <v>1</v>
          </cell>
          <cell r="D510" t="str">
            <v>MARTES</v>
          </cell>
          <cell r="E510">
            <v>42241</v>
          </cell>
        </row>
        <row r="511">
          <cell r="A511">
            <v>42241</v>
          </cell>
          <cell r="B511" t="str">
            <v>MARTES</v>
          </cell>
          <cell r="C511">
            <v>1</v>
          </cell>
          <cell r="D511" t="str">
            <v>MIÉRCOLES</v>
          </cell>
          <cell r="E511">
            <v>42242</v>
          </cell>
        </row>
        <row r="512">
          <cell r="A512">
            <v>42242</v>
          </cell>
          <cell r="B512" t="str">
            <v>MIÉRCOLES</v>
          </cell>
          <cell r="C512">
            <v>1</v>
          </cell>
          <cell r="D512" t="str">
            <v>JUEVES</v>
          </cell>
          <cell r="E512">
            <v>42243</v>
          </cell>
        </row>
        <row r="513">
          <cell r="A513">
            <v>42243</v>
          </cell>
          <cell r="B513" t="str">
            <v>JUEVES</v>
          </cell>
          <cell r="C513">
            <v>1</v>
          </cell>
          <cell r="D513" t="str">
            <v>VIERNES</v>
          </cell>
          <cell r="E513">
            <v>42244</v>
          </cell>
        </row>
        <row r="514">
          <cell r="A514">
            <v>42244</v>
          </cell>
          <cell r="B514" t="str">
            <v>VIERNES</v>
          </cell>
          <cell r="C514">
            <v>3</v>
          </cell>
          <cell r="D514" t="str">
            <v>LUNES</v>
          </cell>
          <cell r="E514">
            <v>42247</v>
          </cell>
        </row>
        <row r="515">
          <cell r="A515">
            <v>42245</v>
          </cell>
          <cell r="B515" t="str">
            <v>SÁBADO</v>
          </cell>
          <cell r="C515">
            <v>2</v>
          </cell>
          <cell r="D515" t="str">
            <v>LUNES</v>
          </cell>
          <cell r="E515">
            <v>42247</v>
          </cell>
        </row>
        <row r="516">
          <cell r="A516">
            <v>42246</v>
          </cell>
          <cell r="B516" t="str">
            <v>DOMINGO</v>
          </cell>
          <cell r="C516">
            <v>1</v>
          </cell>
          <cell r="D516" t="str">
            <v>LUNES</v>
          </cell>
          <cell r="E516">
            <v>42247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E"/>
      <sheetName val="PTO. VTA."/>
      <sheetName val="CONCILIACION"/>
      <sheetName val="BASE"/>
      <sheetName val="REPORTE CONSOLIDADO"/>
      <sheetName val="BANCOMER"/>
      <sheetName val="BANAMEX"/>
      <sheetName val="REPORTE CONSOLIDADO (2)"/>
      <sheetName val="REPORTE CONSOLIDADO (3)"/>
      <sheetName val="Meses sin int"/>
    </sheetNames>
    <sheetDataSet>
      <sheetData sheetId="0"/>
      <sheetData sheetId="1"/>
      <sheetData sheetId="2">
        <row r="13">
          <cell r="M13" t="str">
            <v>41739C CHETUMAL PLAZA LAS AMERICAS-367.83639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E"/>
      <sheetName val="PTO. VTA."/>
      <sheetName val="CONCILIACION"/>
      <sheetName val="BASE"/>
      <sheetName val="REPORTE CONSOLIDADO"/>
      <sheetName val="BANCOMER"/>
      <sheetName val="BANAMEX"/>
      <sheetName val="REPORTE CONSOLIDADO (2)"/>
      <sheetName val="REPORTE CONSOLIDADO (3)"/>
      <sheetName val="Meses sin int"/>
    </sheetNames>
    <sheetDataSet>
      <sheetData sheetId="0"/>
      <sheetData sheetId="1"/>
      <sheetData sheetId="2">
        <row r="13">
          <cell r="M13" t="str">
            <v>41739C CHETUMAL PLAZA LAS AMERICAS-367.83639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ILIADAS GENERAR POL"/>
      <sheetName val="PENDIENTE GLOBAL"/>
      <sheetName val="SUMMARY"/>
    </sheetNames>
    <sheetDataSet>
      <sheetData sheetId="0"/>
      <sheetData sheetId="1"/>
      <sheetData sheetId="2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BANCOMER (2624l-w)"/>
      <sheetName val="BANCOMER (8352a; 2659v; 4899d)"/>
      <sheetName val="BANCOMER (1094 p)"/>
      <sheetName val="BANCOMER (45817 M)"/>
      <sheetName val="BNMX (1224p,1151cn,7389a,44204l"/>
      <sheetName val="BANORTE (3357lps)"/>
      <sheetName val="HSBC (6718l, 0477m)"/>
      <sheetName val="St&amp;er (43,60,91,62,05,26,38,83)"/>
      <sheetName val="SCOTIABANK (4256l)"/>
      <sheetName val="Hoja1"/>
    </sheetNames>
    <sheetDataSet>
      <sheetData sheetId="0">
        <row r="1499">
          <cell r="D1499" t="str">
            <v>1672567</v>
          </cell>
          <cell r="E1499" t="str">
            <v>1448588</v>
          </cell>
        </row>
        <row r="1500">
          <cell r="A1500" t="str">
            <v>GRUPO</v>
          </cell>
          <cell r="B1500" t="str">
            <v>GRUPO</v>
          </cell>
          <cell r="C1500" t="str">
            <v>CTABANCARIA</v>
          </cell>
          <cell r="D1500" t="str">
            <v>SUCURSAL</v>
          </cell>
          <cell r="E1500" t="str">
            <v>AFILIACION</v>
          </cell>
          <cell r="F1500" t="str">
            <v>AFIL</v>
          </cell>
          <cell r="G1500" t="str">
            <v>IVA</v>
          </cell>
        </row>
        <row r="1501">
          <cell r="A1501" t="str">
            <v>870442045548525</v>
          </cell>
          <cell r="B1501" t="str">
            <v>LINEA DIGITAL</v>
          </cell>
          <cell r="C1501">
            <v>87044204</v>
          </cell>
          <cell r="D1501" t="str">
            <v>LINEA DIGITAL</v>
          </cell>
          <cell r="E1501" t="str">
            <v>5548525</v>
          </cell>
          <cell r="F1501" t="str">
            <v>5548525</v>
          </cell>
          <cell r="G1501">
            <v>0.15</v>
          </cell>
        </row>
        <row r="1502">
          <cell r="A1502" t="str">
            <v>870442040001038</v>
          </cell>
          <cell r="B1502" t="str">
            <v>LINEA DIGITAL</v>
          </cell>
          <cell r="C1502">
            <v>87044204</v>
          </cell>
          <cell r="D1502" t="str">
            <v>LINEA DIGITAL</v>
          </cell>
          <cell r="E1502" t="str">
            <v>0001038</v>
          </cell>
          <cell r="F1502" t="str">
            <v>0001038</v>
          </cell>
          <cell r="G1502">
            <v>0.15</v>
          </cell>
        </row>
        <row r="1503">
          <cell r="A1503" t="str">
            <v>870442040055485</v>
          </cell>
          <cell r="B1503" t="str">
            <v>LINEA DIGITAL</v>
          </cell>
          <cell r="C1503">
            <v>87044204</v>
          </cell>
          <cell r="D1503" t="str">
            <v>LINEA DIGITAL</v>
          </cell>
          <cell r="E1503" t="str">
            <v>0055485</v>
          </cell>
          <cell r="F1503" t="str">
            <v>0055485</v>
          </cell>
          <cell r="G1503">
            <v>0.15</v>
          </cell>
        </row>
        <row r="1504">
          <cell r="A1504" t="str">
            <v>8704420455485</v>
          </cell>
          <cell r="B1504" t="str">
            <v>LINEA DIGITAL</v>
          </cell>
          <cell r="C1504">
            <v>87044204</v>
          </cell>
          <cell r="D1504" t="str">
            <v>LINEA DIGITAL</v>
          </cell>
          <cell r="E1504">
            <v>55485</v>
          </cell>
          <cell r="F1504">
            <v>55485</v>
          </cell>
          <cell r="G1504">
            <v>0.15</v>
          </cell>
        </row>
        <row r="1505">
          <cell r="A1505" t="str">
            <v>59711515548525</v>
          </cell>
          <cell r="B1505" t="str">
            <v>C. REC. VISA Y M. C. BNMX</v>
          </cell>
          <cell r="C1505">
            <v>5971151</v>
          </cell>
          <cell r="D1505" t="str">
            <v>CAB</v>
          </cell>
          <cell r="E1505" t="str">
            <v>5548525</v>
          </cell>
          <cell r="F1505" t="str">
            <v>5548525</v>
          </cell>
          <cell r="G1505">
            <v>0.15</v>
          </cell>
        </row>
        <row r="1506">
          <cell r="A1506" t="str">
            <v>59711510036796</v>
          </cell>
          <cell r="B1506" t="str">
            <v>C. REC. VISA Y M. C. BNMX</v>
          </cell>
          <cell r="C1506">
            <v>5971151</v>
          </cell>
          <cell r="D1506" t="str">
            <v>CAB</v>
          </cell>
          <cell r="E1506" t="str">
            <v>0036796</v>
          </cell>
          <cell r="F1506" t="str">
            <v>0036796</v>
          </cell>
          <cell r="G1506">
            <v>0.15</v>
          </cell>
        </row>
        <row r="1507">
          <cell r="A1507" t="str">
            <v>59711512314714</v>
          </cell>
          <cell r="B1507" t="str">
            <v>C. REC. VISA Y M. C. BNMX</v>
          </cell>
          <cell r="C1507">
            <v>5971151</v>
          </cell>
          <cell r="D1507" t="str">
            <v>CAB EQUIPO</v>
          </cell>
          <cell r="E1507">
            <v>2314714</v>
          </cell>
          <cell r="F1507">
            <v>2314714</v>
          </cell>
          <cell r="G1507">
            <v>0.15</v>
          </cell>
        </row>
        <row r="1508">
          <cell r="A1508" t="str">
            <v>59711515374988</v>
          </cell>
          <cell r="B1508" t="str">
            <v>C. REC. VISA Y M. C. BNMX</v>
          </cell>
          <cell r="C1508">
            <v>5971151</v>
          </cell>
          <cell r="D1508" t="str">
            <v>CAB SERVICIO</v>
          </cell>
          <cell r="E1508">
            <v>5374988</v>
          </cell>
          <cell r="F1508">
            <v>5374988</v>
          </cell>
          <cell r="G1508">
            <v>0.15</v>
          </cell>
        </row>
        <row r="1509">
          <cell r="A1509" t="str">
            <v>597115136796</v>
          </cell>
          <cell r="B1509" t="str">
            <v>C. REC. VISA Y M. C. BNMX</v>
          </cell>
          <cell r="C1509">
            <v>5971151</v>
          </cell>
          <cell r="D1509" t="str">
            <v>CAB</v>
          </cell>
          <cell r="E1509">
            <v>36796</v>
          </cell>
          <cell r="F1509">
            <v>36796</v>
          </cell>
          <cell r="G1509">
            <v>0.15</v>
          </cell>
        </row>
        <row r="1510">
          <cell r="A1510" t="str">
            <v>59711515375001</v>
          </cell>
          <cell r="B1510" t="str">
            <v>SIV VISA Y M. C. BNMX</v>
          </cell>
          <cell r="C1510">
            <v>5971151</v>
          </cell>
          <cell r="D1510" t="str">
            <v>RETAIL'S</v>
          </cell>
          <cell r="E1510">
            <v>5375001</v>
          </cell>
          <cell r="F1510" t="str">
            <v>5375001</v>
          </cell>
          <cell r="G1510">
            <v>0.15</v>
          </cell>
        </row>
        <row r="1511">
          <cell r="A1511" t="str">
            <v>59711511671841</v>
          </cell>
          <cell r="B1511" t="str">
            <v>SIV VISA Y M. C. BNMX</v>
          </cell>
          <cell r="C1511">
            <v>5971151</v>
          </cell>
          <cell r="D1511" t="str">
            <v>RETAIL'S</v>
          </cell>
          <cell r="E1511" t="str">
            <v>1671841</v>
          </cell>
          <cell r="F1511" t="str">
            <v>1671841</v>
          </cell>
          <cell r="G1511">
            <v>0.15</v>
          </cell>
        </row>
        <row r="1512">
          <cell r="A1512" t="str">
            <v>59711511672245</v>
          </cell>
          <cell r="B1512" t="str">
            <v>SIV VISA Y M. C. BNMX</v>
          </cell>
          <cell r="C1512">
            <v>5971151</v>
          </cell>
          <cell r="D1512" t="str">
            <v>RETAIL'S</v>
          </cell>
          <cell r="E1512" t="str">
            <v>1672245</v>
          </cell>
          <cell r="F1512" t="str">
            <v>1672245</v>
          </cell>
          <cell r="G1512">
            <v>0.15</v>
          </cell>
        </row>
        <row r="1513">
          <cell r="A1513" t="str">
            <v>59711511672294</v>
          </cell>
          <cell r="B1513" t="str">
            <v>SIV VISA Y M. C. BNMX</v>
          </cell>
          <cell r="C1513">
            <v>5971151</v>
          </cell>
          <cell r="D1513" t="str">
            <v>RETAIL'S</v>
          </cell>
          <cell r="E1513" t="str">
            <v>1672294</v>
          </cell>
          <cell r="F1513" t="str">
            <v>1672294</v>
          </cell>
          <cell r="G1513">
            <v>0.15</v>
          </cell>
        </row>
        <row r="1514">
          <cell r="A1514" t="str">
            <v>59711511672567</v>
          </cell>
          <cell r="B1514" t="str">
            <v>SIV VISA Y M. C. BNMX</v>
          </cell>
          <cell r="C1514">
            <v>5971151</v>
          </cell>
          <cell r="D1514" t="str">
            <v>RETAIL'S</v>
          </cell>
          <cell r="E1514" t="str">
            <v>1672567</v>
          </cell>
          <cell r="F1514" t="str">
            <v>1672567</v>
          </cell>
          <cell r="G1514">
            <v>0.15</v>
          </cell>
        </row>
        <row r="1515">
          <cell r="A1515" t="str">
            <v>59712245374749</v>
          </cell>
          <cell r="B1515" t="str">
            <v>CAP's VISA Y M. C. BNMX</v>
          </cell>
          <cell r="C1515">
            <v>5971224</v>
          </cell>
          <cell r="D1515" t="str">
            <v>ACAPULCO</v>
          </cell>
          <cell r="E1515" t="str">
            <v>5374749</v>
          </cell>
          <cell r="F1515" t="str">
            <v>5374749</v>
          </cell>
          <cell r="G1515">
            <v>0.15</v>
          </cell>
        </row>
        <row r="1516">
          <cell r="A1516" t="str">
            <v>59712241450709</v>
          </cell>
          <cell r="B1516" t="str">
            <v>CAP's VISA Y M. C. BNMX</v>
          </cell>
          <cell r="C1516">
            <v>5971224</v>
          </cell>
          <cell r="D1516" t="str">
            <v>C URUAPAN BENITO JUAREZ</v>
          </cell>
          <cell r="E1516" t="str">
            <v>1450709</v>
          </cell>
          <cell r="F1516" t="str">
            <v>1450709</v>
          </cell>
          <cell r="G1516">
            <v>0.15</v>
          </cell>
        </row>
        <row r="1517">
          <cell r="A1517" t="str">
            <v>59712241450667</v>
          </cell>
          <cell r="B1517" t="str">
            <v>CAP's VISA Y M. C. BNMX</v>
          </cell>
          <cell r="C1517">
            <v>5971224</v>
          </cell>
          <cell r="D1517" t="str">
            <v>C CD CARMEN AEROPUERTO</v>
          </cell>
          <cell r="E1517" t="str">
            <v>1450667</v>
          </cell>
          <cell r="F1517" t="str">
            <v>1450667</v>
          </cell>
          <cell r="G1517">
            <v>0.15</v>
          </cell>
        </row>
        <row r="1518">
          <cell r="A1518" t="str">
            <v>59712241450683</v>
          </cell>
          <cell r="B1518" t="str">
            <v>CAP's VISA Y M. C. BNMX</v>
          </cell>
          <cell r="C1518">
            <v>5971224</v>
          </cell>
          <cell r="D1518" t="str">
            <v>C CULIACAN TRES RIOS</v>
          </cell>
          <cell r="E1518" t="str">
            <v>1450683</v>
          </cell>
          <cell r="F1518" t="str">
            <v>1450683</v>
          </cell>
          <cell r="G1518">
            <v>0.15</v>
          </cell>
        </row>
        <row r="1519">
          <cell r="A1519" t="str">
            <v>59712243786100</v>
          </cell>
          <cell r="B1519" t="str">
            <v>CAP's VISA Y M. C. BNMX</v>
          </cell>
          <cell r="C1519">
            <v>5971224</v>
          </cell>
          <cell r="D1519" t="str">
            <v>AEROPUERTO</v>
          </cell>
          <cell r="E1519">
            <v>3786100</v>
          </cell>
          <cell r="F1519">
            <v>3786100</v>
          </cell>
          <cell r="G1519">
            <v>0.15</v>
          </cell>
        </row>
        <row r="1520">
          <cell r="A1520" t="str">
            <v>59712245519137</v>
          </cell>
          <cell r="B1520" t="str">
            <v>CAP's VISA Y M. C. BNMX</v>
          </cell>
          <cell r="C1520">
            <v>5971224</v>
          </cell>
          <cell r="D1520" t="str">
            <v>AGUASCALIENTES</v>
          </cell>
          <cell r="E1520">
            <v>5519137</v>
          </cell>
          <cell r="F1520">
            <v>5519137</v>
          </cell>
          <cell r="G1520">
            <v>0.15</v>
          </cell>
        </row>
        <row r="1521">
          <cell r="A1521" t="str">
            <v>59712241065275</v>
          </cell>
          <cell r="B1521" t="str">
            <v>CAP's VISA Y M. C. BNMX</v>
          </cell>
          <cell r="C1521">
            <v>5971224</v>
          </cell>
          <cell r="D1521" t="str">
            <v>CAJA PUEBLA CORP JV</v>
          </cell>
          <cell r="E1521">
            <v>1065275</v>
          </cell>
          <cell r="F1521">
            <v>1065275</v>
          </cell>
          <cell r="G1521">
            <v>0.15</v>
          </cell>
        </row>
        <row r="1522">
          <cell r="A1522" t="str">
            <v>59712243717071</v>
          </cell>
          <cell r="B1522" t="str">
            <v>CAP's VISA Y M. C. BNMX</v>
          </cell>
          <cell r="C1522">
            <v>5971224</v>
          </cell>
          <cell r="D1522" t="str">
            <v>CAMPECHE</v>
          </cell>
          <cell r="E1522">
            <v>3717071</v>
          </cell>
          <cell r="F1522">
            <v>3717071</v>
          </cell>
          <cell r="G1522">
            <v>0.15</v>
          </cell>
        </row>
        <row r="1523">
          <cell r="A1523" t="str">
            <v>59712245631023</v>
          </cell>
          <cell r="B1523" t="str">
            <v>CAP's VISA Y M. C. BNMX</v>
          </cell>
          <cell r="C1523">
            <v>5971224</v>
          </cell>
          <cell r="D1523" t="str">
            <v>CANCUN</v>
          </cell>
          <cell r="E1523">
            <v>5631023</v>
          </cell>
          <cell r="F1523">
            <v>5631023</v>
          </cell>
          <cell r="G1523">
            <v>0.15</v>
          </cell>
        </row>
        <row r="1524">
          <cell r="A1524" t="str">
            <v>59712245870795</v>
          </cell>
          <cell r="B1524" t="str">
            <v>CAP's VISA Y M. C. BNMX</v>
          </cell>
          <cell r="C1524">
            <v>5971224</v>
          </cell>
          <cell r="D1524" t="str">
            <v>CAP ARAGON (D.F.)</v>
          </cell>
          <cell r="E1524">
            <v>5870795</v>
          </cell>
          <cell r="F1524">
            <v>5870795</v>
          </cell>
          <cell r="G1524">
            <v>0.15</v>
          </cell>
        </row>
        <row r="1525">
          <cell r="A1525" t="str">
            <v>59712241450691</v>
          </cell>
          <cell r="B1525" t="str">
            <v>CAP's VISA Y M. C. BNMX</v>
          </cell>
          <cell r="C1525">
            <v>5971224</v>
          </cell>
          <cell r="D1525" t="str">
            <v>C REYNOSA MORELOS</v>
          </cell>
          <cell r="E1525">
            <v>1450691</v>
          </cell>
          <cell r="F1525">
            <v>1450691</v>
          </cell>
          <cell r="G1525">
            <v>0.15</v>
          </cell>
        </row>
        <row r="1526">
          <cell r="A1526" t="str">
            <v>59712245374814</v>
          </cell>
          <cell r="B1526" t="str">
            <v>CAP's VISA Y M. C. BNMX</v>
          </cell>
          <cell r="C1526">
            <v>5971224</v>
          </cell>
          <cell r="D1526" t="str">
            <v>CAP IRAPUATO</v>
          </cell>
          <cell r="E1526">
            <v>5374814</v>
          </cell>
          <cell r="F1526">
            <v>5374814</v>
          </cell>
          <cell r="G1526">
            <v>0.15</v>
          </cell>
        </row>
        <row r="1527">
          <cell r="A1527" t="str">
            <v>59712241435759</v>
          </cell>
          <cell r="B1527" t="str">
            <v>CAP's VISA Y M. C. BNMX</v>
          </cell>
          <cell r="C1527">
            <v>5971224</v>
          </cell>
          <cell r="D1527" t="str">
            <v>CAP LA PAZ ISABEL LA CAT.</v>
          </cell>
          <cell r="E1527">
            <v>1435759</v>
          </cell>
          <cell r="F1527">
            <v>1435759</v>
          </cell>
          <cell r="G1527">
            <v>0.1</v>
          </cell>
        </row>
        <row r="1528">
          <cell r="A1528" t="str">
            <v>59712245982723</v>
          </cell>
          <cell r="B1528" t="str">
            <v>CAP's VISA Y M. C. BNMX</v>
          </cell>
          <cell r="C1528">
            <v>5971224</v>
          </cell>
          <cell r="D1528" t="str">
            <v>CAP PABELLON CUAUHTEMOC</v>
          </cell>
          <cell r="E1528">
            <v>5982723</v>
          </cell>
          <cell r="F1528">
            <v>5982723</v>
          </cell>
          <cell r="G1528">
            <v>0.15</v>
          </cell>
        </row>
        <row r="1529">
          <cell r="A1529" t="str">
            <v>59712241435767</v>
          </cell>
          <cell r="B1529" t="str">
            <v>CAP's VISA Y M. C. BNMX</v>
          </cell>
          <cell r="C1529">
            <v>5971224</v>
          </cell>
          <cell r="D1529" t="str">
            <v>CAP POZA RICA GRAN PATIO</v>
          </cell>
          <cell r="E1529">
            <v>1435767</v>
          </cell>
          <cell r="F1529">
            <v>1435767</v>
          </cell>
          <cell r="G1529">
            <v>0.15</v>
          </cell>
        </row>
        <row r="1530">
          <cell r="A1530" t="str">
            <v>59712245374962</v>
          </cell>
          <cell r="B1530" t="str">
            <v>CAP's VISA Y M. C. BNMX</v>
          </cell>
          <cell r="C1530">
            <v>5971224</v>
          </cell>
          <cell r="D1530" t="str">
            <v>CAP TLALNEPANTLA</v>
          </cell>
          <cell r="E1530">
            <v>5374962</v>
          </cell>
          <cell r="F1530">
            <v>5374962</v>
          </cell>
          <cell r="G1530">
            <v>0.15</v>
          </cell>
        </row>
        <row r="1531">
          <cell r="A1531" t="str">
            <v>59712241448588</v>
          </cell>
          <cell r="B1531" t="str">
            <v>CAP's VISA Y M. C. BNMX</v>
          </cell>
          <cell r="C1531">
            <v>5971224</v>
          </cell>
          <cell r="D1531" t="str">
            <v>C CUERNAVACA PZ SAN DIEGO</v>
          </cell>
          <cell r="E1531">
            <v>1448588</v>
          </cell>
          <cell r="F1531">
            <v>1448588</v>
          </cell>
          <cell r="G1531">
            <v>0.15</v>
          </cell>
        </row>
        <row r="1532">
          <cell r="A1532" t="str">
            <v>59712242422715</v>
          </cell>
          <cell r="B1532" t="str">
            <v>CALL C. VISA Y M. C. BNMX</v>
          </cell>
          <cell r="C1532">
            <v>5971224</v>
          </cell>
          <cell r="D1532" t="str">
            <v>CC TECNOPARQUE</v>
          </cell>
          <cell r="E1532">
            <v>2422715</v>
          </cell>
          <cell r="F1532">
            <v>2422715</v>
          </cell>
          <cell r="G1532">
            <v>0.15</v>
          </cell>
        </row>
        <row r="1533">
          <cell r="A1533" t="str">
            <v>59712242422715</v>
          </cell>
          <cell r="B1533" t="str">
            <v>CALL C. VISA Y M. C. BNMX</v>
          </cell>
          <cell r="C1533">
            <v>5971224</v>
          </cell>
          <cell r="D1533" t="str">
            <v>CC TLALNEPANTLA</v>
          </cell>
          <cell r="E1533">
            <v>2422715</v>
          </cell>
          <cell r="F1533">
            <v>2422715</v>
          </cell>
          <cell r="G1533">
            <v>0.15</v>
          </cell>
        </row>
        <row r="1534">
          <cell r="A1534" t="str">
            <v>59712245541289</v>
          </cell>
          <cell r="B1534" t="str">
            <v>CAP's VISA Y M. C. BNMX</v>
          </cell>
          <cell r="C1534">
            <v>5971224</v>
          </cell>
          <cell r="D1534" t="str">
            <v>CD JUAREZ</v>
          </cell>
          <cell r="E1534">
            <v>5541289</v>
          </cell>
          <cell r="F1534">
            <v>5541289</v>
          </cell>
          <cell r="G1534">
            <v>0.15</v>
          </cell>
        </row>
        <row r="1535">
          <cell r="A1535" t="str">
            <v>59712245775721</v>
          </cell>
          <cell r="B1535" t="str">
            <v>CAP's VISA Y M. C. BNMX</v>
          </cell>
          <cell r="C1535">
            <v>5971224</v>
          </cell>
          <cell r="D1535" t="str">
            <v>CD. OBREGON</v>
          </cell>
          <cell r="E1535">
            <v>5775721</v>
          </cell>
          <cell r="F1535">
            <v>5775721</v>
          </cell>
          <cell r="G1535">
            <v>0.15</v>
          </cell>
        </row>
        <row r="1536">
          <cell r="A1536" t="str">
            <v>59712245374764</v>
          </cell>
          <cell r="B1536" t="str">
            <v>CAP's VISA Y M. C. BNMX</v>
          </cell>
          <cell r="C1536">
            <v>5971224</v>
          </cell>
          <cell r="D1536" t="str">
            <v>CELAYA</v>
          </cell>
          <cell r="E1536">
            <v>5374764</v>
          </cell>
          <cell r="F1536">
            <v>5374764</v>
          </cell>
          <cell r="G1536">
            <v>0.15</v>
          </cell>
        </row>
        <row r="1537">
          <cell r="A1537" t="str">
            <v>59712245432299</v>
          </cell>
          <cell r="B1537" t="str">
            <v>CAP's VISA Y M. C. BNMX</v>
          </cell>
          <cell r="C1537">
            <v>5971224</v>
          </cell>
          <cell r="D1537" t="str">
            <v>CENTRAL DE ABASTOS</v>
          </cell>
          <cell r="E1537">
            <v>5432299</v>
          </cell>
          <cell r="F1537">
            <v>5432299</v>
          </cell>
          <cell r="G1537">
            <v>0.15</v>
          </cell>
        </row>
        <row r="1538">
          <cell r="A1538" t="str">
            <v>59712245725379</v>
          </cell>
          <cell r="B1538" t="str">
            <v>CAP's VISA Y M. C. BNMX</v>
          </cell>
          <cell r="C1538">
            <v>5971224</v>
          </cell>
          <cell r="D1538" t="str">
            <v>CHIHUAHUA</v>
          </cell>
          <cell r="E1538">
            <v>5725379</v>
          </cell>
          <cell r="F1538">
            <v>5725379</v>
          </cell>
          <cell r="G1538">
            <v>0.15</v>
          </cell>
        </row>
        <row r="1539">
          <cell r="A1539" t="str">
            <v>59712241448604</v>
          </cell>
          <cell r="B1539" t="str">
            <v>CAP's VISA Y M. C. BNMX</v>
          </cell>
          <cell r="C1539">
            <v>5971224</v>
          </cell>
          <cell r="D1539" t="str">
            <v>M. E. SAN JUAN DEL RIO</v>
          </cell>
          <cell r="E1539">
            <v>1448604</v>
          </cell>
          <cell r="F1539">
            <v>1448604</v>
          </cell>
          <cell r="G1539">
            <v>0.16</v>
          </cell>
        </row>
        <row r="1540">
          <cell r="A1540" t="str">
            <v>59712241448562</v>
          </cell>
          <cell r="B1540" t="str">
            <v>CAP's VISA Y M. C. BNMX</v>
          </cell>
          <cell r="C1540">
            <v>5971224</v>
          </cell>
          <cell r="D1540" t="str">
            <v>C CELAYA CAMPESTRE</v>
          </cell>
          <cell r="E1540">
            <v>1448562</v>
          </cell>
          <cell r="F1540">
            <v>1448562</v>
          </cell>
          <cell r="G1540">
            <v>0.16</v>
          </cell>
        </row>
        <row r="1541">
          <cell r="A1541" t="str">
            <v>59712241448596</v>
          </cell>
          <cell r="B1541" t="str">
            <v>CAP's VISA Y M. C. BNMX</v>
          </cell>
          <cell r="C1541">
            <v>5971224</v>
          </cell>
          <cell r="D1541" t="str">
            <v>C TIJUANA PZA PASEO 2000</v>
          </cell>
          <cell r="E1541">
            <v>1448596</v>
          </cell>
          <cell r="F1541">
            <v>1448596</v>
          </cell>
          <cell r="G1541">
            <v>0.11</v>
          </cell>
        </row>
        <row r="1542">
          <cell r="A1542" t="str">
            <v>59712245695895</v>
          </cell>
          <cell r="B1542" t="str">
            <v>CAP's VISA Y M. C. BNMX</v>
          </cell>
          <cell r="C1542">
            <v>5971224</v>
          </cell>
          <cell r="D1542" t="str">
            <v>CIUDAD VICTORIA</v>
          </cell>
          <cell r="E1542">
            <v>5695895</v>
          </cell>
          <cell r="F1542">
            <v>5695895</v>
          </cell>
          <cell r="G1542">
            <v>0.15</v>
          </cell>
        </row>
        <row r="1543">
          <cell r="A1543" t="str">
            <v>59712245820535</v>
          </cell>
          <cell r="B1543" t="str">
            <v>CAP's VISA Y M. C. BNMX</v>
          </cell>
          <cell r="C1543">
            <v>5971224</v>
          </cell>
          <cell r="D1543" t="str">
            <v>COAPA</v>
          </cell>
          <cell r="E1543">
            <v>5820535</v>
          </cell>
          <cell r="F1543">
            <v>5820535</v>
          </cell>
          <cell r="G1543">
            <v>0.15</v>
          </cell>
        </row>
        <row r="1544">
          <cell r="A1544" t="str">
            <v>59712243717089</v>
          </cell>
          <cell r="B1544" t="str">
            <v>CAP's VISA Y M. C. BNMX</v>
          </cell>
          <cell r="C1544">
            <v>5971224</v>
          </cell>
          <cell r="D1544" t="str">
            <v>COATZACOALCOS</v>
          </cell>
          <cell r="E1544">
            <v>3717089</v>
          </cell>
          <cell r="F1544">
            <v>3717089</v>
          </cell>
          <cell r="G1544">
            <v>0.15</v>
          </cell>
        </row>
        <row r="1545">
          <cell r="A1545" t="str">
            <v>59712245695911</v>
          </cell>
          <cell r="B1545" t="str">
            <v>CAP's VISA Y M. C. BNMX</v>
          </cell>
          <cell r="C1545">
            <v>5971224</v>
          </cell>
          <cell r="D1545" t="str">
            <v>COLIMA</v>
          </cell>
          <cell r="E1545">
            <v>5695911</v>
          </cell>
          <cell r="F1545">
            <v>5695911</v>
          </cell>
          <cell r="G1545">
            <v>0.15</v>
          </cell>
        </row>
        <row r="1546">
          <cell r="A1546" t="str">
            <v>59712245374772</v>
          </cell>
          <cell r="B1546" t="str">
            <v>CAP's VISA Y M. C. BNMX</v>
          </cell>
          <cell r="C1546">
            <v>5971224</v>
          </cell>
          <cell r="D1546" t="str">
            <v>CORDOBA</v>
          </cell>
          <cell r="E1546">
            <v>5374772</v>
          </cell>
          <cell r="F1546">
            <v>5374772</v>
          </cell>
          <cell r="G1546">
            <v>0.15</v>
          </cell>
        </row>
        <row r="1547">
          <cell r="A1547" t="str">
            <v>59712246025688</v>
          </cell>
          <cell r="B1547" t="str">
            <v>CAP's VISA Y M. C. BNMX</v>
          </cell>
          <cell r="C1547">
            <v>5971224</v>
          </cell>
          <cell r="D1547" t="str">
            <v>COUNTRY (GDL)</v>
          </cell>
          <cell r="E1547">
            <v>6025688</v>
          </cell>
          <cell r="F1547">
            <v>6025688</v>
          </cell>
          <cell r="G1547">
            <v>0.15</v>
          </cell>
        </row>
        <row r="1548">
          <cell r="A1548" t="str">
            <v>59712245374913</v>
          </cell>
          <cell r="B1548" t="str">
            <v>CAP's VISA Y M. C. BNMX</v>
          </cell>
          <cell r="C1548">
            <v>5971224</v>
          </cell>
          <cell r="D1548" t="str">
            <v>CRUZ DEL SUR (GDL)</v>
          </cell>
          <cell r="E1548">
            <v>5374913</v>
          </cell>
          <cell r="F1548">
            <v>5374913</v>
          </cell>
          <cell r="G1548">
            <v>0.15</v>
          </cell>
        </row>
        <row r="1549">
          <cell r="A1549" t="str">
            <v>59712245775739</v>
          </cell>
          <cell r="B1549" t="str">
            <v>CAP's VISA Y M. C. BNMX</v>
          </cell>
          <cell r="C1549">
            <v>5971224</v>
          </cell>
          <cell r="D1549" t="str">
            <v>CUAUTITLAN</v>
          </cell>
          <cell r="E1549">
            <v>5775739</v>
          </cell>
          <cell r="F1549">
            <v>5775739</v>
          </cell>
          <cell r="G1549">
            <v>0.15</v>
          </cell>
        </row>
        <row r="1550">
          <cell r="A1550" t="str">
            <v>59712245781752</v>
          </cell>
          <cell r="B1550" t="str">
            <v>CAP's VISA Y M. C. BNMX</v>
          </cell>
          <cell r="C1550">
            <v>5971224</v>
          </cell>
          <cell r="D1550" t="str">
            <v>CUAUTLA</v>
          </cell>
          <cell r="E1550">
            <v>5781752</v>
          </cell>
          <cell r="F1550">
            <v>5781752</v>
          </cell>
          <cell r="G1550">
            <v>0.15</v>
          </cell>
        </row>
        <row r="1551">
          <cell r="A1551" t="str">
            <v>59712245374780</v>
          </cell>
          <cell r="B1551" t="str">
            <v>CAP's VISA Y M. C. BNMX</v>
          </cell>
          <cell r="C1551">
            <v>5971224</v>
          </cell>
          <cell r="D1551" t="str">
            <v>CUERNAVACA</v>
          </cell>
          <cell r="E1551">
            <v>5374780</v>
          </cell>
          <cell r="F1551">
            <v>5374780</v>
          </cell>
          <cell r="G1551">
            <v>0.15</v>
          </cell>
        </row>
        <row r="1552">
          <cell r="A1552" t="str">
            <v>59712245374707</v>
          </cell>
          <cell r="B1552" t="str">
            <v>CAP's VISA Y M. C. BNMX</v>
          </cell>
          <cell r="C1552">
            <v>5971224</v>
          </cell>
          <cell r="D1552" t="str">
            <v>CUICUILCO</v>
          </cell>
          <cell r="E1552">
            <v>5374707</v>
          </cell>
          <cell r="F1552">
            <v>5374707</v>
          </cell>
          <cell r="G1552">
            <v>0.15</v>
          </cell>
        </row>
        <row r="1553">
          <cell r="A1553" t="str">
            <v>59712245374731</v>
          </cell>
          <cell r="B1553" t="str">
            <v>CAP's VISA Y M. C. BNMX</v>
          </cell>
          <cell r="C1553">
            <v>5971224</v>
          </cell>
          <cell r="D1553" t="str">
            <v>CUITLAHUAC</v>
          </cell>
          <cell r="E1553">
            <v>5374731</v>
          </cell>
          <cell r="F1553">
            <v>5374731</v>
          </cell>
          <cell r="G1553">
            <v>0.15</v>
          </cell>
        </row>
        <row r="1554">
          <cell r="A1554" t="str">
            <v>59712245774377</v>
          </cell>
          <cell r="B1554" t="str">
            <v>CAP's VISA Y M. C. BNMX</v>
          </cell>
          <cell r="C1554">
            <v>5971224</v>
          </cell>
          <cell r="D1554" t="str">
            <v>CULIACAN</v>
          </cell>
          <cell r="E1554">
            <v>5774377</v>
          </cell>
          <cell r="F1554">
            <v>5774377</v>
          </cell>
          <cell r="G1554">
            <v>0.15</v>
          </cell>
        </row>
        <row r="1555">
          <cell r="A1555" t="str">
            <v>59712245709068</v>
          </cell>
          <cell r="B1555" t="str">
            <v>CAP's VISA Y M. C. BNMX</v>
          </cell>
          <cell r="C1555">
            <v>5971224</v>
          </cell>
          <cell r="D1555" t="str">
            <v>CUMBRES (MTY)</v>
          </cell>
          <cell r="E1555">
            <v>5709068</v>
          </cell>
          <cell r="F1555">
            <v>5709068</v>
          </cell>
          <cell r="G1555">
            <v>0.15</v>
          </cell>
        </row>
        <row r="1556">
          <cell r="A1556" t="str">
            <v>59712245440060</v>
          </cell>
          <cell r="B1556" t="str">
            <v>CAP's VISA Y M. C. BNMX</v>
          </cell>
          <cell r="C1556">
            <v>5971224</v>
          </cell>
          <cell r="D1556" t="str">
            <v>DEL VALLE</v>
          </cell>
          <cell r="E1556">
            <v>5440060</v>
          </cell>
          <cell r="F1556">
            <v>5440060</v>
          </cell>
          <cell r="G1556">
            <v>0.15</v>
          </cell>
        </row>
        <row r="1557">
          <cell r="A1557" t="str">
            <v>59712245982699</v>
          </cell>
          <cell r="B1557" t="str">
            <v>CAP's VISA Y M. C. BNMX</v>
          </cell>
          <cell r="C1557">
            <v>5971224</v>
          </cell>
          <cell r="D1557" t="str">
            <v>DURANGO</v>
          </cell>
          <cell r="E1557">
            <v>5982699</v>
          </cell>
          <cell r="F1557">
            <v>5982699</v>
          </cell>
          <cell r="G1557">
            <v>0.15</v>
          </cell>
        </row>
        <row r="1558">
          <cell r="A1558" t="str">
            <v>59712245436571</v>
          </cell>
          <cell r="B1558" t="str">
            <v>CAP's VISA Y M. C. BNMX</v>
          </cell>
          <cell r="C1558">
            <v>5971224</v>
          </cell>
          <cell r="D1558" t="str">
            <v>EDIF.CORPORATIVO D.F.</v>
          </cell>
          <cell r="E1558">
            <v>5436571</v>
          </cell>
          <cell r="F1558">
            <v>5436571</v>
          </cell>
          <cell r="G1558">
            <v>0.15</v>
          </cell>
        </row>
        <row r="1559">
          <cell r="A1559" t="str">
            <v>59712245436571</v>
          </cell>
          <cell r="B1559" t="str">
            <v>CAP's VISA Y M. C. BNMX</v>
          </cell>
          <cell r="C1559">
            <v>5971224</v>
          </cell>
          <cell r="D1559" t="str">
            <v>EDIFICIO CORPORATIVO D.F.</v>
          </cell>
          <cell r="E1559">
            <v>5436571</v>
          </cell>
          <cell r="F1559">
            <v>5436571</v>
          </cell>
          <cell r="G1559">
            <v>0.15</v>
          </cell>
        </row>
        <row r="1560">
          <cell r="A1560" t="str">
            <v>59712245659164</v>
          </cell>
          <cell r="B1560" t="str">
            <v>CAP's VISA Y M. C. BNMX</v>
          </cell>
          <cell r="C1560">
            <v>5971224</v>
          </cell>
          <cell r="D1560" t="str">
            <v>ENSENADA</v>
          </cell>
          <cell r="E1560">
            <v>5659164</v>
          </cell>
          <cell r="F1560">
            <v>5659164</v>
          </cell>
          <cell r="G1560">
            <v>0.15</v>
          </cell>
        </row>
        <row r="1561">
          <cell r="A1561" t="str">
            <v>59712241303833</v>
          </cell>
          <cell r="B1561" t="str">
            <v>CAP's VISA Y M. C. BNMX</v>
          </cell>
          <cell r="C1561">
            <v>5971224</v>
          </cell>
          <cell r="D1561" t="str">
            <v>ENSENADA PZA MISION</v>
          </cell>
          <cell r="E1561">
            <v>1303833</v>
          </cell>
          <cell r="F1561">
            <v>1303833</v>
          </cell>
          <cell r="G1561">
            <v>0.15</v>
          </cell>
        </row>
        <row r="1562">
          <cell r="A1562" t="str">
            <v>59712241268051</v>
          </cell>
          <cell r="B1562" t="str">
            <v>CAP's VISA Y M. C. BNMX</v>
          </cell>
          <cell r="C1562">
            <v>5971224</v>
          </cell>
          <cell r="D1562" t="str">
            <v>EVA SAMANO (N LAREDO)</v>
          </cell>
          <cell r="E1562">
            <v>1268051</v>
          </cell>
          <cell r="F1562">
            <v>1268051</v>
          </cell>
          <cell r="G1562">
            <v>0.1</v>
          </cell>
        </row>
        <row r="1563">
          <cell r="A1563" t="str">
            <v>59712243786118</v>
          </cell>
          <cell r="B1563" t="str">
            <v>CAP's VISA Y M. C. BNMX</v>
          </cell>
          <cell r="C1563">
            <v>5971224</v>
          </cell>
          <cell r="D1563" t="str">
            <v>GARZA SADA (MTY)</v>
          </cell>
          <cell r="E1563">
            <v>3786118</v>
          </cell>
          <cell r="F1563">
            <v>3786118</v>
          </cell>
          <cell r="G1563">
            <v>0.15</v>
          </cell>
        </row>
        <row r="1564">
          <cell r="A1564" t="str">
            <v>59712245870779</v>
          </cell>
          <cell r="B1564" t="str">
            <v>CAP's VISA Y M. C. BNMX</v>
          </cell>
          <cell r="C1564">
            <v>5971224</v>
          </cell>
          <cell r="D1564" t="str">
            <v>GDL PABELLON</v>
          </cell>
          <cell r="E1564">
            <v>5870779</v>
          </cell>
          <cell r="F1564">
            <v>5870779</v>
          </cell>
          <cell r="G1564">
            <v>0.15</v>
          </cell>
        </row>
        <row r="1565">
          <cell r="A1565" t="str">
            <v>59712245848650</v>
          </cell>
          <cell r="B1565" t="str">
            <v>CAP's VISA Y M. C. BNMX</v>
          </cell>
          <cell r="C1565">
            <v>5971224</v>
          </cell>
          <cell r="D1565" t="str">
            <v>GUANAJUATO</v>
          </cell>
          <cell r="E1565">
            <v>5848650</v>
          </cell>
          <cell r="F1565">
            <v>5848650</v>
          </cell>
          <cell r="G1565">
            <v>0.15</v>
          </cell>
        </row>
        <row r="1566">
          <cell r="A1566" t="str">
            <v>59712245782610</v>
          </cell>
          <cell r="B1566" t="str">
            <v>CAP's VISA Y M. C. BNMX</v>
          </cell>
          <cell r="C1566">
            <v>5971224</v>
          </cell>
          <cell r="D1566" t="str">
            <v>GUASAVE</v>
          </cell>
          <cell r="E1566">
            <v>5782610</v>
          </cell>
          <cell r="F1566">
            <v>5782610</v>
          </cell>
          <cell r="G1566">
            <v>0.15</v>
          </cell>
        </row>
        <row r="1567">
          <cell r="A1567" t="str">
            <v>59712245822242</v>
          </cell>
          <cell r="B1567" t="str">
            <v>CAP's VISA Y M. C. BNMX</v>
          </cell>
          <cell r="C1567">
            <v>5971224</v>
          </cell>
          <cell r="D1567" t="str">
            <v>GUAYMAS</v>
          </cell>
          <cell r="E1567">
            <v>5822242</v>
          </cell>
          <cell r="F1567">
            <v>5822242</v>
          </cell>
          <cell r="G1567">
            <v>0.15</v>
          </cell>
        </row>
        <row r="1568">
          <cell r="A1568" t="str">
            <v>59712245529268</v>
          </cell>
          <cell r="B1568" t="str">
            <v>CAP's VISA Y M. C. BNMX</v>
          </cell>
          <cell r="C1568">
            <v>5971224</v>
          </cell>
          <cell r="D1568" t="str">
            <v>GUERRERO  (NUEVO LAREDO)</v>
          </cell>
          <cell r="E1568">
            <v>5529268</v>
          </cell>
          <cell r="F1568">
            <v>5529268</v>
          </cell>
          <cell r="G1568">
            <v>0.15</v>
          </cell>
        </row>
        <row r="1569">
          <cell r="A1569" t="str">
            <v>59712245374863</v>
          </cell>
          <cell r="B1569" t="str">
            <v>CAP's VISA Y M. C. BNMX</v>
          </cell>
          <cell r="C1569">
            <v>5971224</v>
          </cell>
          <cell r="D1569" t="str">
            <v>HEB NUEVO LAREDO</v>
          </cell>
          <cell r="E1569">
            <v>5374863</v>
          </cell>
          <cell r="F1569">
            <v>5374863</v>
          </cell>
          <cell r="G1569">
            <v>0.15</v>
          </cell>
        </row>
        <row r="1570">
          <cell r="A1570" t="str">
            <v>59712245775705</v>
          </cell>
          <cell r="B1570" t="str">
            <v>CAP's VISA Y M. C. BNMX</v>
          </cell>
          <cell r="C1570">
            <v>5971224</v>
          </cell>
          <cell r="D1570" t="str">
            <v>HERMOSILLO</v>
          </cell>
          <cell r="E1570">
            <v>5775705</v>
          </cell>
          <cell r="F1570">
            <v>5775705</v>
          </cell>
          <cell r="G1570">
            <v>0.15</v>
          </cell>
        </row>
        <row r="1571">
          <cell r="A1571" t="str">
            <v>59712241237957</v>
          </cell>
          <cell r="B1571" t="str">
            <v>CAP's VISA Y M. C. BNMX</v>
          </cell>
          <cell r="C1571">
            <v>5971224</v>
          </cell>
          <cell r="D1571" t="str">
            <v>HUMBERTO LOBO (MTY)</v>
          </cell>
          <cell r="E1571">
            <v>1237957</v>
          </cell>
          <cell r="F1571">
            <v>1237957</v>
          </cell>
          <cell r="G1571">
            <v>0.15</v>
          </cell>
        </row>
        <row r="1572">
          <cell r="A1572" t="str">
            <v>59712243786118</v>
          </cell>
          <cell r="B1572" t="str">
            <v>CAP's VISA Y M. C. BNMX</v>
          </cell>
          <cell r="C1572">
            <v>5971224</v>
          </cell>
          <cell r="D1572" t="str">
            <v>HUMBERTO LOBO (MTY)</v>
          </cell>
          <cell r="E1572">
            <v>3786118</v>
          </cell>
          <cell r="F1572">
            <v>3786118</v>
          </cell>
          <cell r="G1572">
            <v>0.15</v>
          </cell>
        </row>
        <row r="1573">
          <cell r="A1573" t="str">
            <v>59712245374814</v>
          </cell>
          <cell r="B1573" t="str">
            <v>CAP's VISA Y M. C. BNMX</v>
          </cell>
          <cell r="C1573">
            <v>5971224</v>
          </cell>
          <cell r="D1573" t="str">
            <v>IRAPUATO</v>
          </cell>
          <cell r="E1573">
            <v>5374814</v>
          </cell>
          <cell r="F1573">
            <v>5374814</v>
          </cell>
          <cell r="G1573">
            <v>0.15</v>
          </cell>
        </row>
        <row r="1574">
          <cell r="A1574" t="str">
            <v>59712245659370</v>
          </cell>
          <cell r="B1574" t="str">
            <v>CAP's VISA Y M. C. BNMX</v>
          </cell>
          <cell r="C1574">
            <v>5971224</v>
          </cell>
          <cell r="D1574" t="str">
            <v>JALAPA</v>
          </cell>
          <cell r="E1574">
            <v>5659370</v>
          </cell>
          <cell r="F1574">
            <v>5659370</v>
          </cell>
          <cell r="G1574">
            <v>0.15</v>
          </cell>
        </row>
        <row r="1575">
          <cell r="A1575" t="str">
            <v>59712245374798</v>
          </cell>
          <cell r="B1575" t="str">
            <v>CAP's VISA Y M. C. BNMX</v>
          </cell>
          <cell r="C1575">
            <v>5971224</v>
          </cell>
          <cell r="D1575" t="str">
            <v>LAZARO CARDENAS (GDL)</v>
          </cell>
          <cell r="E1575">
            <v>5374798</v>
          </cell>
          <cell r="F1575">
            <v>5374798</v>
          </cell>
          <cell r="G1575">
            <v>0.15</v>
          </cell>
        </row>
        <row r="1576">
          <cell r="A1576" t="str">
            <v>59712245374822</v>
          </cell>
          <cell r="B1576" t="str">
            <v>CAP's VISA Y M. C. BNMX</v>
          </cell>
          <cell r="C1576">
            <v>5971224</v>
          </cell>
          <cell r="D1576" t="str">
            <v>LEON</v>
          </cell>
          <cell r="E1576">
            <v>5374822</v>
          </cell>
          <cell r="F1576">
            <v>5374822</v>
          </cell>
          <cell r="G1576">
            <v>0.15</v>
          </cell>
        </row>
        <row r="1577">
          <cell r="A1577" t="str">
            <v>59712245404363</v>
          </cell>
          <cell r="B1577" t="str">
            <v>CAP's VISA Y M. C. BNMX</v>
          </cell>
          <cell r="C1577">
            <v>5971224</v>
          </cell>
          <cell r="D1577" t="str">
            <v>LEON ESCOBEDO</v>
          </cell>
          <cell r="E1577">
            <v>5404363</v>
          </cell>
          <cell r="F1577">
            <v>5404363</v>
          </cell>
          <cell r="G1577">
            <v>0.15</v>
          </cell>
        </row>
        <row r="1578">
          <cell r="A1578" t="str">
            <v>59712241247964</v>
          </cell>
          <cell r="B1578" t="str">
            <v>CAP's VISA Y M. C. BNMX</v>
          </cell>
          <cell r="C1578">
            <v>5971224</v>
          </cell>
          <cell r="D1578" t="str">
            <v>LEON LAS TORRES</v>
          </cell>
          <cell r="E1578">
            <v>1247964</v>
          </cell>
          <cell r="F1578">
            <v>1247964</v>
          </cell>
          <cell r="G1578">
            <v>0.15</v>
          </cell>
        </row>
        <row r="1579">
          <cell r="A1579" t="str">
            <v>59712245374848</v>
          </cell>
          <cell r="B1579" t="str">
            <v>CAP's VISA Y M. C. BNMX</v>
          </cell>
          <cell r="C1579">
            <v>5971224</v>
          </cell>
          <cell r="D1579" t="str">
            <v>LINDAVISTA (MTY)</v>
          </cell>
          <cell r="E1579">
            <v>5374848</v>
          </cell>
          <cell r="F1579">
            <v>5374848</v>
          </cell>
          <cell r="G1579">
            <v>0.15</v>
          </cell>
        </row>
        <row r="1580">
          <cell r="A1580" t="str">
            <v>59712246025670</v>
          </cell>
          <cell r="B1580" t="str">
            <v>CAP's VISA Y M. C. BNMX</v>
          </cell>
          <cell r="C1580">
            <v>5971224</v>
          </cell>
          <cell r="D1580" t="str">
            <v>LOS CABOS</v>
          </cell>
          <cell r="E1580">
            <v>6025670</v>
          </cell>
          <cell r="F1580">
            <v>6025670</v>
          </cell>
          <cell r="G1580">
            <v>0.1</v>
          </cell>
        </row>
        <row r="1581">
          <cell r="A1581" t="str">
            <v>59712245775713</v>
          </cell>
          <cell r="B1581" t="str">
            <v>CAP's VISA Y M. C. BNMX</v>
          </cell>
          <cell r="C1581">
            <v>5971224</v>
          </cell>
          <cell r="D1581" t="str">
            <v>LOS MOCHIS</v>
          </cell>
          <cell r="E1581">
            <v>5775713</v>
          </cell>
          <cell r="F1581">
            <v>5775713</v>
          </cell>
          <cell r="G1581">
            <v>0.15</v>
          </cell>
        </row>
        <row r="1582">
          <cell r="A1582" t="str">
            <v>59712242368124</v>
          </cell>
          <cell r="B1582" t="str">
            <v>M. E. VISA Y M. C. BNMX</v>
          </cell>
          <cell r="C1582">
            <v>5971224</v>
          </cell>
          <cell r="D1582" t="str">
            <v>M. E. 11 DE JULIO</v>
          </cell>
          <cell r="E1582">
            <v>2368124</v>
          </cell>
          <cell r="F1582">
            <v>2368124</v>
          </cell>
          <cell r="G1582">
            <v>0.15</v>
          </cell>
        </row>
        <row r="1583">
          <cell r="A1583" t="str">
            <v>59712242368124</v>
          </cell>
          <cell r="B1583" t="str">
            <v>M. E. VISA Y M. C. BNMX</v>
          </cell>
          <cell r="C1583">
            <v>5971224</v>
          </cell>
          <cell r="D1583" t="str">
            <v>M. E. 1RO DE MAYO</v>
          </cell>
          <cell r="E1583">
            <v>2368124</v>
          </cell>
          <cell r="F1583">
            <v>2368124</v>
          </cell>
          <cell r="G1583">
            <v>0.15</v>
          </cell>
        </row>
        <row r="1584">
          <cell r="A1584" t="str">
            <v>59712242368124</v>
          </cell>
          <cell r="B1584" t="str">
            <v>M. E. VISA Y M. C. BNMX</v>
          </cell>
          <cell r="C1584">
            <v>5971224</v>
          </cell>
          <cell r="D1584" t="str">
            <v>M. E. 5 DE FEBRERO</v>
          </cell>
          <cell r="E1584">
            <v>2368124</v>
          </cell>
          <cell r="F1584">
            <v>2368124</v>
          </cell>
          <cell r="G1584">
            <v>0.1</v>
          </cell>
        </row>
        <row r="1585">
          <cell r="A1585" t="str">
            <v>59712242145738</v>
          </cell>
          <cell r="B1585" t="str">
            <v>M. E. VISA Y M. C. BNMX</v>
          </cell>
          <cell r="C1585">
            <v>5971224</v>
          </cell>
          <cell r="D1585" t="str">
            <v>M. E. 7A ORIENTE</v>
          </cell>
          <cell r="E1585">
            <v>2145738</v>
          </cell>
          <cell r="F1585">
            <v>2145738</v>
          </cell>
          <cell r="G1585">
            <v>0.15</v>
          </cell>
        </row>
        <row r="1586">
          <cell r="A1586" t="str">
            <v>59712242368132</v>
          </cell>
          <cell r="B1586" t="str">
            <v>M. E. VISA Y M. C. BNMX</v>
          </cell>
          <cell r="C1586">
            <v>5971224</v>
          </cell>
          <cell r="D1586" t="str">
            <v>M. E. ACAPULCO M. A.</v>
          </cell>
          <cell r="E1586">
            <v>2368132</v>
          </cell>
          <cell r="F1586">
            <v>2368132</v>
          </cell>
          <cell r="G1586">
            <v>0.15</v>
          </cell>
        </row>
        <row r="1587">
          <cell r="A1587" t="str">
            <v>59712242145704</v>
          </cell>
          <cell r="B1587" t="str">
            <v>M. E. VISA Y M. C. BNMX</v>
          </cell>
          <cell r="C1587">
            <v>5971224</v>
          </cell>
          <cell r="D1587" t="str">
            <v>M. E. AEROPUERTO</v>
          </cell>
          <cell r="E1587">
            <v>2145704</v>
          </cell>
          <cell r="F1587">
            <v>2145704</v>
          </cell>
          <cell r="G1587">
            <v>0.15</v>
          </cell>
        </row>
        <row r="1588">
          <cell r="A1588" t="str">
            <v>59712242368132</v>
          </cell>
          <cell r="B1588" t="str">
            <v>M. E. VISA Y M. C. BNMX</v>
          </cell>
          <cell r="C1588">
            <v>5971224</v>
          </cell>
          <cell r="D1588" t="str">
            <v>M. E. AGUA AZUL</v>
          </cell>
          <cell r="E1588">
            <v>2368132</v>
          </cell>
          <cell r="F1588">
            <v>2368132</v>
          </cell>
          <cell r="G1588">
            <v>0.15</v>
          </cell>
        </row>
        <row r="1589">
          <cell r="A1589" t="str">
            <v>59712242368124</v>
          </cell>
          <cell r="B1589" t="str">
            <v>M. E. VISA Y M. C. BNMX</v>
          </cell>
          <cell r="C1589">
            <v>5971224</v>
          </cell>
          <cell r="D1589" t="str">
            <v>M. E. AGUSTIN YANEZ</v>
          </cell>
          <cell r="E1589">
            <v>2368124</v>
          </cell>
          <cell r="F1589">
            <v>2368124</v>
          </cell>
          <cell r="G1589">
            <v>0.15</v>
          </cell>
        </row>
        <row r="1590">
          <cell r="A1590" t="str">
            <v>59712242368124</v>
          </cell>
          <cell r="B1590" t="str">
            <v>M. E. VISA Y M. C. BNMX</v>
          </cell>
          <cell r="C1590">
            <v>5971224</v>
          </cell>
          <cell r="D1590" t="str">
            <v>M. E. ALBINO ROJAS</v>
          </cell>
          <cell r="E1590">
            <v>2368124</v>
          </cell>
          <cell r="F1590">
            <v>2368124</v>
          </cell>
          <cell r="G1590">
            <v>0.15</v>
          </cell>
        </row>
        <row r="1591">
          <cell r="A1591" t="str">
            <v>59712242368124</v>
          </cell>
          <cell r="B1591" t="str">
            <v>M. E. VISA Y M. C. BNMX</v>
          </cell>
          <cell r="C1591">
            <v>5971224</v>
          </cell>
          <cell r="D1591" t="str">
            <v>M. E. ALFARO SIQUEIROS</v>
          </cell>
          <cell r="E1591">
            <v>2368124</v>
          </cell>
          <cell r="F1591">
            <v>2368124</v>
          </cell>
          <cell r="G1591">
            <v>0.1</v>
          </cell>
        </row>
        <row r="1592">
          <cell r="A1592" t="str">
            <v>59712242145738</v>
          </cell>
          <cell r="B1592" t="str">
            <v>M. E. VISA Y M. C. BNMX</v>
          </cell>
          <cell r="C1592">
            <v>5971224</v>
          </cell>
          <cell r="D1592" t="str">
            <v>M. E. ALLENDE</v>
          </cell>
          <cell r="E1592">
            <v>2145738</v>
          </cell>
          <cell r="F1592">
            <v>2145738</v>
          </cell>
          <cell r="G1592">
            <v>0.15</v>
          </cell>
        </row>
        <row r="1593">
          <cell r="A1593" t="str">
            <v>59712242145738</v>
          </cell>
          <cell r="B1593" t="str">
            <v>M. E. VISA Y M. C. BNMX</v>
          </cell>
          <cell r="C1593">
            <v>5971224</v>
          </cell>
          <cell r="D1593" t="str">
            <v>M. E. AMARILLOS</v>
          </cell>
          <cell r="E1593">
            <v>2145738</v>
          </cell>
          <cell r="F1593">
            <v>2145738</v>
          </cell>
          <cell r="G1593">
            <v>0.15</v>
          </cell>
        </row>
        <row r="1594">
          <cell r="A1594" t="str">
            <v>59712242145738</v>
          </cell>
          <cell r="B1594" t="str">
            <v>M. E. VISA Y M. C. BNMX</v>
          </cell>
          <cell r="C1594">
            <v>5971224</v>
          </cell>
          <cell r="D1594" t="str">
            <v>M. E. ANDREA</v>
          </cell>
          <cell r="E1594">
            <v>2145738</v>
          </cell>
          <cell r="F1594">
            <v>2145738</v>
          </cell>
          <cell r="G1594">
            <v>0.1</v>
          </cell>
        </row>
        <row r="1595">
          <cell r="A1595" t="str">
            <v>59712242145704</v>
          </cell>
          <cell r="B1595" t="str">
            <v>M. E. VISA Y M. C. BNMX</v>
          </cell>
          <cell r="C1595">
            <v>5971224</v>
          </cell>
          <cell r="D1595" t="str">
            <v>M. E. ARISTEUM</v>
          </cell>
          <cell r="E1595">
            <v>2145704</v>
          </cell>
          <cell r="F1595">
            <v>2145704</v>
          </cell>
          <cell r="G1595">
            <v>0.15</v>
          </cell>
        </row>
        <row r="1596">
          <cell r="A1596" t="str">
            <v>59712242145738</v>
          </cell>
          <cell r="B1596" t="str">
            <v>M. E. VISA Y M. C. BNMX</v>
          </cell>
          <cell r="C1596">
            <v>5971224</v>
          </cell>
          <cell r="D1596" t="str">
            <v>M. E. AZTECA</v>
          </cell>
          <cell r="E1596">
            <v>2145738</v>
          </cell>
          <cell r="F1596">
            <v>2145738</v>
          </cell>
          <cell r="G1596">
            <v>0.15</v>
          </cell>
        </row>
        <row r="1597">
          <cell r="A1597" t="str">
            <v>59712242368124</v>
          </cell>
          <cell r="B1597" t="str">
            <v>M. E. VISA Y M. C. BNMX</v>
          </cell>
          <cell r="C1597">
            <v>5971224</v>
          </cell>
          <cell r="D1597" t="str">
            <v>M. E. BALCONES</v>
          </cell>
          <cell r="E1597">
            <v>2368124</v>
          </cell>
          <cell r="F1597">
            <v>2368124</v>
          </cell>
          <cell r="G1597">
            <v>0.15</v>
          </cell>
        </row>
        <row r="1598">
          <cell r="A1598" t="str">
            <v>59712242368124</v>
          </cell>
          <cell r="B1598" t="str">
            <v>M. E. VISA Y M. C. BNMX</v>
          </cell>
          <cell r="C1598">
            <v>5971224</v>
          </cell>
          <cell r="D1598" t="str">
            <v>M. E. BLVD ANAHUAC</v>
          </cell>
          <cell r="E1598">
            <v>2368124</v>
          </cell>
          <cell r="F1598">
            <v>2368124</v>
          </cell>
          <cell r="G1598">
            <v>0.1</v>
          </cell>
        </row>
        <row r="1599">
          <cell r="A1599" t="str">
            <v>59712242368124</v>
          </cell>
          <cell r="B1599" t="str">
            <v>M. E. VISA Y M. C. BNMX</v>
          </cell>
          <cell r="C1599">
            <v>5971224</v>
          </cell>
          <cell r="D1599" t="str">
            <v>M. E. BLVD COSTERO</v>
          </cell>
          <cell r="E1599">
            <v>2368124</v>
          </cell>
          <cell r="F1599">
            <v>2368124</v>
          </cell>
          <cell r="G1599">
            <v>0.1</v>
          </cell>
        </row>
        <row r="1600">
          <cell r="A1600" t="str">
            <v>59712242368132</v>
          </cell>
          <cell r="B1600" t="str">
            <v>M. E. VISA Y M. C. BNMX</v>
          </cell>
          <cell r="C1600">
            <v>5971224</v>
          </cell>
          <cell r="D1600" t="str">
            <v>M. E. BONAMPAK</v>
          </cell>
          <cell r="E1600">
            <v>2368132</v>
          </cell>
          <cell r="F1600">
            <v>2368132</v>
          </cell>
          <cell r="G1600">
            <v>0.1</v>
          </cell>
        </row>
        <row r="1601">
          <cell r="A1601" t="str">
            <v>59712242368124</v>
          </cell>
          <cell r="B1601" t="str">
            <v>M. E. VISA Y M. C. BNMX</v>
          </cell>
          <cell r="C1601">
            <v>5971224</v>
          </cell>
          <cell r="D1601" t="str">
            <v>M. E. CABO SAN LUCAS</v>
          </cell>
          <cell r="E1601">
            <v>2368124</v>
          </cell>
          <cell r="F1601">
            <v>2368124</v>
          </cell>
          <cell r="G1601">
            <v>0.1</v>
          </cell>
        </row>
        <row r="1602">
          <cell r="A1602" t="str">
            <v>59712242368124</v>
          </cell>
          <cell r="B1602" t="str">
            <v>M. E. VISA Y M. C. BNMX</v>
          </cell>
          <cell r="C1602">
            <v>5971224</v>
          </cell>
          <cell r="D1602" t="str">
            <v>M. E. CALLE 1</v>
          </cell>
          <cell r="E1602">
            <v>2368124</v>
          </cell>
          <cell r="F1602">
            <v>2368124</v>
          </cell>
          <cell r="G1602">
            <v>0.15</v>
          </cell>
        </row>
        <row r="1603">
          <cell r="A1603" t="str">
            <v>59712242368132</v>
          </cell>
          <cell r="B1603" t="str">
            <v>M. E. VISA Y M. C. BNMX</v>
          </cell>
          <cell r="C1603">
            <v>5971224</v>
          </cell>
          <cell r="D1603" t="str">
            <v>M. E. CALLE 20</v>
          </cell>
          <cell r="E1603">
            <v>2368132</v>
          </cell>
          <cell r="F1603">
            <v>2368132</v>
          </cell>
          <cell r="G1603">
            <v>0.15</v>
          </cell>
        </row>
        <row r="1604">
          <cell r="A1604" t="str">
            <v>59712242368132</v>
          </cell>
          <cell r="B1604" t="str">
            <v>M. E. VISA Y M. C. BNMX</v>
          </cell>
          <cell r="C1604">
            <v>5971224</v>
          </cell>
          <cell r="D1604" t="str">
            <v>M. E. CALLE 26</v>
          </cell>
          <cell r="E1604">
            <v>2368132</v>
          </cell>
          <cell r="F1604">
            <v>2368132</v>
          </cell>
          <cell r="G1604">
            <v>0.15</v>
          </cell>
        </row>
        <row r="1605">
          <cell r="A1605" t="str">
            <v>59712242145738</v>
          </cell>
          <cell r="B1605" t="str">
            <v>M. E. VISA Y M. C. BNMX</v>
          </cell>
          <cell r="C1605">
            <v>5971224</v>
          </cell>
          <cell r="D1605" t="str">
            <v>M. E. CALLE 3RA</v>
          </cell>
          <cell r="E1605">
            <v>2145738</v>
          </cell>
          <cell r="F1605">
            <v>2145738</v>
          </cell>
          <cell r="G1605">
            <v>0.15</v>
          </cell>
        </row>
        <row r="1606">
          <cell r="A1606" t="str">
            <v>59712242368124</v>
          </cell>
          <cell r="B1606" t="str">
            <v>M. E. VISA Y M. C. BNMX</v>
          </cell>
          <cell r="C1606">
            <v>5971224</v>
          </cell>
          <cell r="D1606" t="str">
            <v>M. E. CALVILLO</v>
          </cell>
          <cell r="E1606">
            <v>2368124</v>
          </cell>
          <cell r="F1606">
            <v>2368124</v>
          </cell>
          <cell r="G1606">
            <v>0.15</v>
          </cell>
        </row>
        <row r="1607">
          <cell r="A1607" t="str">
            <v>59712242145738</v>
          </cell>
          <cell r="B1607" t="str">
            <v>M. E. VISA Y M. C. BNMX</v>
          </cell>
          <cell r="C1607">
            <v>5971224</v>
          </cell>
          <cell r="D1607" t="str">
            <v>M. E. CAMARGO</v>
          </cell>
          <cell r="E1607">
            <v>2145738</v>
          </cell>
          <cell r="F1607">
            <v>2145738</v>
          </cell>
          <cell r="G1607">
            <v>0.15</v>
          </cell>
        </row>
        <row r="1608">
          <cell r="A1608" t="str">
            <v>59712242368124</v>
          </cell>
          <cell r="B1608" t="str">
            <v>M. E. VISA Y M. C. BNMX</v>
          </cell>
          <cell r="C1608">
            <v>5971224</v>
          </cell>
          <cell r="D1608" t="str">
            <v>M. E. CAMPESTRE</v>
          </cell>
          <cell r="E1608">
            <v>2368124</v>
          </cell>
          <cell r="F1608">
            <v>2368124</v>
          </cell>
          <cell r="G1608">
            <v>0.15</v>
          </cell>
        </row>
        <row r="1609">
          <cell r="A1609" t="str">
            <v>59712242368132</v>
          </cell>
          <cell r="B1609" t="str">
            <v>M. E. VISA Y M. C. BNMX</v>
          </cell>
          <cell r="C1609">
            <v>5971224</v>
          </cell>
          <cell r="D1609" t="str">
            <v>M. E. CARDENAS</v>
          </cell>
          <cell r="E1609">
            <v>2368132</v>
          </cell>
          <cell r="F1609">
            <v>2368132</v>
          </cell>
          <cell r="G1609">
            <v>0.15</v>
          </cell>
        </row>
        <row r="1610">
          <cell r="A1610" t="str">
            <v>59712242368124</v>
          </cell>
          <cell r="B1610" t="str">
            <v>M. E. VISA Y M. C. BNMX</v>
          </cell>
          <cell r="C1610">
            <v>5971224</v>
          </cell>
          <cell r="D1610" t="str">
            <v>M. E. CC CALIMAX</v>
          </cell>
          <cell r="E1610">
            <v>2368124</v>
          </cell>
          <cell r="F1610">
            <v>2368124</v>
          </cell>
          <cell r="G1610">
            <v>0.1</v>
          </cell>
        </row>
        <row r="1611">
          <cell r="A1611" t="str">
            <v>59712242368132</v>
          </cell>
          <cell r="B1611" t="str">
            <v>M. E. VISA Y M. C. BNMX</v>
          </cell>
          <cell r="C1611">
            <v>5971224</v>
          </cell>
          <cell r="D1611" t="str">
            <v>M. E. CC CHILPANCINGO</v>
          </cell>
          <cell r="E1611">
            <v>2368132</v>
          </cell>
          <cell r="F1611">
            <v>2368132</v>
          </cell>
          <cell r="G1611">
            <v>0.15</v>
          </cell>
        </row>
        <row r="1612">
          <cell r="A1612" t="str">
            <v>59712242368124</v>
          </cell>
          <cell r="B1612" t="str">
            <v>M. E. VISA Y M. C. BNMX</v>
          </cell>
          <cell r="C1612">
            <v>5971224</v>
          </cell>
          <cell r="D1612" t="str">
            <v>M. E. CELAYA</v>
          </cell>
          <cell r="E1612">
            <v>2368124</v>
          </cell>
          <cell r="F1612">
            <v>2368124</v>
          </cell>
          <cell r="G1612">
            <v>0.15</v>
          </cell>
        </row>
        <row r="1613">
          <cell r="A1613" t="str">
            <v>59712242145704</v>
          </cell>
          <cell r="B1613" t="str">
            <v>M. E. VISA Y M. C. BNMX</v>
          </cell>
          <cell r="C1613">
            <v>5971224</v>
          </cell>
          <cell r="D1613" t="str">
            <v>M. E. CHALCO</v>
          </cell>
          <cell r="E1613">
            <v>2145704</v>
          </cell>
          <cell r="F1613">
            <v>2145704</v>
          </cell>
          <cell r="G1613">
            <v>0.15</v>
          </cell>
        </row>
        <row r="1614">
          <cell r="A1614" t="str">
            <v>59712242368132</v>
          </cell>
          <cell r="B1614" t="str">
            <v>M. E. VISA Y M. C. BNMX</v>
          </cell>
          <cell r="C1614">
            <v>5971224</v>
          </cell>
          <cell r="D1614" t="str">
            <v>M. E. CHETUMAL</v>
          </cell>
          <cell r="E1614">
            <v>2368132</v>
          </cell>
          <cell r="F1614">
            <v>2368132</v>
          </cell>
          <cell r="G1614">
            <v>0.1</v>
          </cell>
        </row>
        <row r="1615">
          <cell r="A1615" t="str">
            <v>59712241368778</v>
          </cell>
          <cell r="B1615" t="str">
            <v>M. E. VISA Y M. C. BNMX</v>
          </cell>
          <cell r="C1615">
            <v>5971224</v>
          </cell>
          <cell r="D1615" t="str">
            <v>M. E. CIRCUNVALACION</v>
          </cell>
          <cell r="E1615">
            <v>1368778</v>
          </cell>
          <cell r="F1615">
            <v>1368778</v>
          </cell>
          <cell r="G1615">
            <v>0.15</v>
          </cell>
        </row>
        <row r="1616">
          <cell r="A1616" t="str">
            <v>59712242368124</v>
          </cell>
          <cell r="B1616" t="str">
            <v>M. E. VISA Y M. C. BNMX</v>
          </cell>
          <cell r="C1616">
            <v>5971224</v>
          </cell>
          <cell r="D1616" t="str">
            <v>M. E. CONSTITUYENTES</v>
          </cell>
          <cell r="E1616">
            <v>2368124</v>
          </cell>
          <cell r="F1616">
            <v>2368124</v>
          </cell>
          <cell r="G1616">
            <v>0.15</v>
          </cell>
        </row>
        <row r="1617">
          <cell r="A1617" t="str">
            <v>59712242368132</v>
          </cell>
          <cell r="B1617" t="str">
            <v>M. E. VISA Y M. C. BNMX</v>
          </cell>
          <cell r="C1617">
            <v>5971224</v>
          </cell>
          <cell r="D1617" t="str">
            <v>M. E. COSAMALOAPAN</v>
          </cell>
          <cell r="E1617">
            <v>2368132</v>
          </cell>
          <cell r="F1617">
            <v>2368132</v>
          </cell>
          <cell r="G1617">
            <v>0.15</v>
          </cell>
        </row>
        <row r="1618">
          <cell r="A1618" t="str">
            <v>59712242368132</v>
          </cell>
          <cell r="B1618" t="str">
            <v>M. E. VISA Y M. C. BNMX</v>
          </cell>
          <cell r="C1618">
            <v>5971224</v>
          </cell>
          <cell r="D1618" t="str">
            <v>M. E. COZUMEL</v>
          </cell>
          <cell r="E1618">
            <v>2368132</v>
          </cell>
          <cell r="F1618">
            <v>2368132</v>
          </cell>
          <cell r="G1618">
            <v>0.15</v>
          </cell>
        </row>
        <row r="1619">
          <cell r="A1619" t="str">
            <v>59712242368132</v>
          </cell>
          <cell r="B1619" t="str">
            <v>M. E. VISA Y M. C. BNMX</v>
          </cell>
          <cell r="C1619">
            <v>5971224</v>
          </cell>
          <cell r="D1619" t="str">
            <v>M. E. CTO INTERIOR</v>
          </cell>
          <cell r="E1619">
            <v>2368132</v>
          </cell>
          <cell r="F1619">
            <v>2368132</v>
          </cell>
          <cell r="G1619">
            <v>0.15</v>
          </cell>
        </row>
        <row r="1620">
          <cell r="A1620" t="str">
            <v>59712242368124</v>
          </cell>
          <cell r="B1620" t="str">
            <v>M. E. VISA Y M. C. BNMX</v>
          </cell>
          <cell r="C1620">
            <v>5971224</v>
          </cell>
          <cell r="D1620" t="str">
            <v>M. E. CULIACAN</v>
          </cell>
          <cell r="E1620">
            <v>2368124</v>
          </cell>
          <cell r="F1620">
            <v>2368124</v>
          </cell>
          <cell r="G1620">
            <v>0.15</v>
          </cell>
        </row>
        <row r="1621">
          <cell r="A1621" t="str">
            <v>59712241377902</v>
          </cell>
          <cell r="B1621" t="str">
            <v>M. E. VISA Y M. C. BNMX</v>
          </cell>
          <cell r="C1621">
            <v>5971224</v>
          </cell>
          <cell r="D1621" t="str">
            <v>M. E. DEGOLLADO</v>
          </cell>
          <cell r="E1621">
            <v>1377902</v>
          </cell>
          <cell r="F1621">
            <v>1377902</v>
          </cell>
          <cell r="G1621">
            <v>0.15</v>
          </cell>
        </row>
        <row r="1622">
          <cell r="A1622" t="str">
            <v>59712242145738</v>
          </cell>
          <cell r="B1622" t="str">
            <v>M. E. VISA Y M. C. BNMX</v>
          </cell>
          <cell r="C1622">
            <v>5971224</v>
          </cell>
          <cell r="D1622" t="str">
            <v>M. E. DEL PARRAL</v>
          </cell>
          <cell r="E1622">
            <v>2145738</v>
          </cell>
          <cell r="F1622">
            <v>2145738</v>
          </cell>
          <cell r="G1622">
            <v>0.15</v>
          </cell>
        </row>
        <row r="1623">
          <cell r="A1623" t="str">
            <v>59712242368132</v>
          </cell>
          <cell r="B1623" t="str">
            <v>M. E. VISA Y M. C. BNMX</v>
          </cell>
          <cell r="C1623">
            <v>5971224</v>
          </cell>
          <cell r="D1623" t="str">
            <v>M. E. DIAG. DEFENSORES</v>
          </cell>
          <cell r="E1623">
            <v>2368132</v>
          </cell>
          <cell r="F1623">
            <v>2368132</v>
          </cell>
          <cell r="G1623">
            <v>0.15</v>
          </cell>
        </row>
        <row r="1624">
          <cell r="A1624" t="str">
            <v>59712242145704</v>
          </cell>
          <cell r="B1624" t="str">
            <v>M. E. VISA Y M. C. BNMX</v>
          </cell>
          <cell r="C1624">
            <v>5971224</v>
          </cell>
          <cell r="D1624" t="str">
            <v>M. E. DIVISION DEL NORTE</v>
          </cell>
          <cell r="E1624">
            <v>2145704</v>
          </cell>
          <cell r="F1624">
            <v>2145704</v>
          </cell>
          <cell r="G1624">
            <v>0.15</v>
          </cell>
        </row>
        <row r="1625">
          <cell r="A1625" t="str">
            <v>59712242145738</v>
          </cell>
          <cell r="B1625" t="str">
            <v>M. E. VISA Y M. C. BNMX</v>
          </cell>
          <cell r="C1625">
            <v>5971224</v>
          </cell>
          <cell r="D1625" t="str">
            <v>M. E. DUNAS</v>
          </cell>
          <cell r="E1625">
            <v>2145738</v>
          </cell>
          <cell r="F1625">
            <v>2145738</v>
          </cell>
          <cell r="G1625">
            <v>0.15</v>
          </cell>
        </row>
        <row r="1626">
          <cell r="A1626" t="str">
            <v>59712242145704</v>
          </cell>
          <cell r="B1626" t="str">
            <v>M. E. VISA Y M. C. BNMX</v>
          </cell>
          <cell r="C1626">
            <v>5971224</v>
          </cell>
          <cell r="D1626" t="str">
            <v>M. E. ECATEPEC</v>
          </cell>
          <cell r="E1626">
            <v>2145704</v>
          </cell>
          <cell r="F1626">
            <v>2145704</v>
          </cell>
          <cell r="G1626">
            <v>0.15</v>
          </cell>
        </row>
        <row r="1627">
          <cell r="A1627" t="str">
            <v>59712242368124</v>
          </cell>
          <cell r="B1627" t="str">
            <v>M. E. VISA Y M. C. BNMX</v>
          </cell>
          <cell r="C1627">
            <v>5971224</v>
          </cell>
          <cell r="D1627" t="str">
            <v>M. E. EL FUERTE</v>
          </cell>
          <cell r="E1627">
            <v>2368124</v>
          </cell>
          <cell r="F1627">
            <v>2368124</v>
          </cell>
          <cell r="G1627">
            <v>0.15</v>
          </cell>
        </row>
        <row r="1628">
          <cell r="A1628" t="str">
            <v>59712242145704</v>
          </cell>
          <cell r="B1628" t="str">
            <v>M. E. VISA Y M. C. BNMX</v>
          </cell>
          <cell r="C1628">
            <v>5971224</v>
          </cell>
          <cell r="D1628" t="str">
            <v>M. E. EMILIANO ZAPATA</v>
          </cell>
          <cell r="E1628">
            <v>2145704</v>
          </cell>
          <cell r="F1628">
            <v>2145704</v>
          </cell>
          <cell r="G1628">
            <v>0.15</v>
          </cell>
        </row>
        <row r="1629">
          <cell r="A1629" t="str">
            <v>59712242145704</v>
          </cell>
          <cell r="B1629" t="str">
            <v>M. E. VISA Y M. C. BNMX</v>
          </cell>
          <cell r="C1629">
            <v>5971224</v>
          </cell>
          <cell r="D1629" t="str">
            <v>M. E. ESCANDON</v>
          </cell>
          <cell r="E1629">
            <v>2145704</v>
          </cell>
          <cell r="F1629">
            <v>2145704</v>
          </cell>
          <cell r="G1629">
            <v>0.15</v>
          </cell>
        </row>
        <row r="1630">
          <cell r="A1630" t="str">
            <v>59712242368124</v>
          </cell>
          <cell r="B1630" t="str">
            <v>M. E. VISA Y M. C. BNMX</v>
          </cell>
          <cell r="C1630">
            <v>5971224</v>
          </cell>
          <cell r="D1630" t="str">
            <v>M. E. ESCOBEDO</v>
          </cell>
          <cell r="E1630">
            <v>2368124</v>
          </cell>
          <cell r="F1630">
            <v>2368124</v>
          </cell>
          <cell r="G1630">
            <v>0.15</v>
          </cell>
        </row>
        <row r="1631">
          <cell r="A1631" t="str">
            <v>59712242145738</v>
          </cell>
          <cell r="B1631" t="str">
            <v>M. E. VISA Y M. C. BNMX</v>
          </cell>
          <cell r="C1631">
            <v>5971224</v>
          </cell>
          <cell r="D1631" t="str">
            <v>M. E. EUGENIO G SADA</v>
          </cell>
          <cell r="E1631">
            <v>2145738</v>
          </cell>
          <cell r="F1631">
            <v>2145738</v>
          </cell>
          <cell r="G1631">
            <v>0.15</v>
          </cell>
        </row>
        <row r="1632">
          <cell r="A1632" t="str">
            <v>59712242368124</v>
          </cell>
          <cell r="B1632" t="str">
            <v>M. E. VISA Y M. C. BNMX</v>
          </cell>
          <cell r="C1632">
            <v>5971224</v>
          </cell>
          <cell r="D1632" t="str">
            <v>M. E. GALERIAS</v>
          </cell>
          <cell r="E1632">
            <v>2368124</v>
          </cell>
          <cell r="F1632">
            <v>2368124</v>
          </cell>
          <cell r="G1632">
            <v>0.15</v>
          </cell>
        </row>
        <row r="1633">
          <cell r="A1633" t="str">
            <v>59712242368124</v>
          </cell>
          <cell r="B1633" t="str">
            <v>M. E. VISA Y M. C. BNMX</v>
          </cell>
          <cell r="C1633">
            <v>5971224</v>
          </cell>
          <cell r="D1633" t="str">
            <v>M. E. GUERRERO</v>
          </cell>
          <cell r="E1633">
            <v>2368124</v>
          </cell>
          <cell r="F1633">
            <v>2368124</v>
          </cell>
          <cell r="G1633">
            <v>0.1</v>
          </cell>
        </row>
        <row r="1634">
          <cell r="A1634" t="str">
            <v>59712241377852</v>
          </cell>
          <cell r="B1634" t="str">
            <v>M. E. VISA Y M. C. BNMX</v>
          </cell>
          <cell r="C1634">
            <v>5971224</v>
          </cell>
          <cell r="D1634" t="str">
            <v>M. E. GUERRERO V</v>
          </cell>
          <cell r="E1634">
            <v>1377852</v>
          </cell>
          <cell r="F1634">
            <v>1377852</v>
          </cell>
          <cell r="G1634">
            <v>0.15</v>
          </cell>
        </row>
        <row r="1635">
          <cell r="A1635" t="str">
            <v>59712242368132</v>
          </cell>
          <cell r="B1635" t="str">
            <v>M. E. VISA Y M. C. BNMX</v>
          </cell>
          <cell r="C1635">
            <v>5971224</v>
          </cell>
          <cell r="D1635" t="str">
            <v>M. E. HERIBERTO JARA</v>
          </cell>
          <cell r="E1635">
            <v>2368132</v>
          </cell>
          <cell r="F1635">
            <v>2368132</v>
          </cell>
          <cell r="G1635">
            <v>0.15</v>
          </cell>
        </row>
        <row r="1636">
          <cell r="A1636" t="str">
            <v>59712242368124</v>
          </cell>
          <cell r="B1636" t="str">
            <v>M. E. VISA Y M. C. BNMX</v>
          </cell>
          <cell r="C1636">
            <v>5971224</v>
          </cell>
          <cell r="D1636" t="str">
            <v>M. E. HIDALGO</v>
          </cell>
          <cell r="E1636">
            <v>2368124</v>
          </cell>
          <cell r="F1636">
            <v>2368124</v>
          </cell>
          <cell r="G1636">
            <v>0.15</v>
          </cell>
        </row>
        <row r="1637">
          <cell r="A1637" t="str">
            <v>59712242368124</v>
          </cell>
          <cell r="B1637" t="str">
            <v>M. E. VISA Y M. C. BNMX</v>
          </cell>
          <cell r="C1637">
            <v>5971224</v>
          </cell>
          <cell r="D1637" t="str">
            <v>M. E. HIDALGO SUR</v>
          </cell>
          <cell r="E1637">
            <v>2368124</v>
          </cell>
          <cell r="F1637">
            <v>2368124</v>
          </cell>
          <cell r="G1637">
            <v>0.15</v>
          </cell>
        </row>
        <row r="1638">
          <cell r="A1638" t="str">
            <v>59712242368132</v>
          </cell>
          <cell r="B1638" t="str">
            <v>M. E. VISA Y M. C. BNMX</v>
          </cell>
          <cell r="C1638">
            <v>5971224</v>
          </cell>
          <cell r="D1638" t="str">
            <v>M. E. HUAMANTLA</v>
          </cell>
          <cell r="E1638">
            <v>2368132</v>
          </cell>
          <cell r="F1638">
            <v>2368132</v>
          </cell>
          <cell r="G1638">
            <v>0.15</v>
          </cell>
        </row>
        <row r="1639">
          <cell r="A1639" t="str">
            <v>59712242145704</v>
          </cell>
          <cell r="B1639" t="str">
            <v>M. E. VISA Y M. C. BNMX</v>
          </cell>
          <cell r="C1639">
            <v>5971224</v>
          </cell>
          <cell r="D1639" t="str">
            <v>M. E. INSURGENTES SUR</v>
          </cell>
          <cell r="E1639">
            <v>2145704</v>
          </cell>
          <cell r="F1639">
            <v>2145704</v>
          </cell>
          <cell r="G1639">
            <v>0.15</v>
          </cell>
        </row>
        <row r="1640">
          <cell r="A1640" t="str">
            <v>59712242145704</v>
          </cell>
          <cell r="B1640" t="str">
            <v>M. E. VISA Y M. C. BNMX</v>
          </cell>
          <cell r="C1640">
            <v>5971224</v>
          </cell>
          <cell r="D1640" t="str">
            <v>M. E. IZTAPALAPA</v>
          </cell>
          <cell r="E1640">
            <v>2145704</v>
          </cell>
          <cell r="F1640">
            <v>2145704</v>
          </cell>
          <cell r="G1640">
            <v>0.15</v>
          </cell>
        </row>
        <row r="1641">
          <cell r="A1641" t="str">
            <v>59712242145738</v>
          </cell>
          <cell r="B1641" t="str">
            <v>M. E. VISA Y M. C. BNMX</v>
          </cell>
          <cell r="C1641">
            <v>5971224</v>
          </cell>
          <cell r="D1641" t="str">
            <v>M. E. JIMENEZ</v>
          </cell>
          <cell r="E1641">
            <v>2145738</v>
          </cell>
          <cell r="F1641">
            <v>2145738</v>
          </cell>
          <cell r="G1641">
            <v>0.15</v>
          </cell>
        </row>
        <row r="1642">
          <cell r="A1642" t="str">
            <v>59712242145704</v>
          </cell>
          <cell r="B1642" t="str">
            <v>M. E. VISA Y M. C. BNMX</v>
          </cell>
          <cell r="C1642">
            <v>5971224</v>
          </cell>
          <cell r="D1642" t="str">
            <v>M. E. JIMENEZ CANTU</v>
          </cell>
          <cell r="E1642">
            <v>2145704</v>
          </cell>
          <cell r="F1642">
            <v>2145704</v>
          </cell>
          <cell r="G1642">
            <v>0.15</v>
          </cell>
        </row>
        <row r="1643">
          <cell r="A1643" t="str">
            <v>59712242368124</v>
          </cell>
          <cell r="B1643" t="str">
            <v>M. E. VISA Y M. C. BNMX</v>
          </cell>
          <cell r="C1643">
            <v>5971224</v>
          </cell>
          <cell r="D1643" t="str">
            <v>M. E. JORGE ALMADA</v>
          </cell>
          <cell r="E1643">
            <v>2368124</v>
          </cell>
          <cell r="F1643">
            <v>2368124</v>
          </cell>
          <cell r="G1643">
            <v>0.15</v>
          </cell>
        </row>
        <row r="1644">
          <cell r="A1644" t="str">
            <v>59712242368132</v>
          </cell>
          <cell r="B1644" t="str">
            <v>M. E. VISA Y M. C. BNMX</v>
          </cell>
          <cell r="C1644">
            <v>5971224</v>
          </cell>
          <cell r="D1644" t="str">
            <v>M. E. JUAN PABLO II</v>
          </cell>
          <cell r="E1644">
            <v>2368132</v>
          </cell>
          <cell r="F1644">
            <v>2368132</v>
          </cell>
          <cell r="G1644">
            <v>0.15</v>
          </cell>
        </row>
        <row r="1645">
          <cell r="A1645" t="str">
            <v>59712242145738</v>
          </cell>
          <cell r="B1645" t="str">
            <v>M. E. VISA Y M. C. BNMX</v>
          </cell>
          <cell r="C1645">
            <v>5971224</v>
          </cell>
          <cell r="D1645" t="str">
            <v>M. E. JUAREZ</v>
          </cell>
          <cell r="E1645">
            <v>2145738</v>
          </cell>
          <cell r="F1645">
            <v>2145738</v>
          </cell>
          <cell r="G1645">
            <v>0.15</v>
          </cell>
        </row>
        <row r="1646">
          <cell r="A1646" t="str">
            <v>59712242368132</v>
          </cell>
          <cell r="B1646" t="str">
            <v>M. E. VISA Y M. C. BNMX</v>
          </cell>
          <cell r="C1646">
            <v>5971224</v>
          </cell>
          <cell r="D1646" t="str">
            <v>M. E. JUAREZ CENTRO</v>
          </cell>
          <cell r="E1646">
            <v>2368132</v>
          </cell>
          <cell r="F1646">
            <v>2368132</v>
          </cell>
          <cell r="G1646">
            <v>0.15</v>
          </cell>
        </row>
        <row r="1647">
          <cell r="A1647" t="str">
            <v>59712242145704</v>
          </cell>
          <cell r="B1647" t="str">
            <v>M. E. VISA Y M. C. BNMX</v>
          </cell>
          <cell r="C1647">
            <v>5971224</v>
          </cell>
          <cell r="D1647" t="str">
            <v>M. E. JUAREZ SUR</v>
          </cell>
          <cell r="E1647">
            <v>2145704</v>
          </cell>
          <cell r="F1647">
            <v>2145704</v>
          </cell>
          <cell r="G1647">
            <v>0.15</v>
          </cell>
        </row>
        <row r="1648">
          <cell r="A1648" t="str">
            <v>59712242368132</v>
          </cell>
          <cell r="B1648" t="str">
            <v>M. E. VISA Y M. C. BNMX</v>
          </cell>
          <cell r="C1648">
            <v>5971224</v>
          </cell>
          <cell r="D1648" t="str">
            <v>M. E. JUSTO SIERRA</v>
          </cell>
          <cell r="E1648">
            <v>2368132</v>
          </cell>
          <cell r="F1648">
            <v>2368132</v>
          </cell>
          <cell r="G1648">
            <v>0.15</v>
          </cell>
        </row>
        <row r="1649">
          <cell r="A1649" t="str">
            <v>59712242145738</v>
          </cell>
          <cell r="B1649" t="str">
            <v>M. E. VISA Y M. C. BNMX</v>
          </cell>
          <cell r="C1649">
            <v>5971224</v>
          </cell>
          <cell r="D1649" t="str">
            <v>M. E. L. MATEOS</v>
          </cell>
          <cell r="E1649">
            <v>2145738</v>
          </cell>
          <cell r="F1649">
            <v>2145738</v>
          </cell>
          <cell r="G1649">
            <v>0.1</v>
          </cell>
        </row>
        <row r="1650">
          <cell r="A1650" t="str">
            <v>59712242145704</v>
          </cell>
          <cell r="B1650" t="str">
            <v>M. E. VISA Y M. C. BNMX</v>
          </cell>
          <cell r="C1650">
            <v>5971224</v>
          </cell>
          <cell r="D1650" t="str">
            <v>M. E. LA CUSPIDE</v>
          </cell>
          <cell r="E1650">
            <v>2145704</v>
          </cell>
          <cell r="F1650">
            <v>2145704</v>
          </cell>
          <cell r="G1650">
            <v>0.15</v>
          </cell>
        </row>
        <row r="1651">
          <cell r="A1651" t="str">
            <v>59712242145704</v>
          </cell>
          <cell r="B1651" t="str">
            <v>M. E. VISA Y M. C. BNMX</v>
          </cell>
          <cell r="C1651">
            <v>5971224</v>
          </cell>
          <cell r="D1651" t="str">
            <v>M. E. LA HERRADURA</v>
          </cell>
          <cell r="E1651">
            <v>2145704</v>
          </cell>
          <cell r="F1651">
            <v>2145704</v>
          </cell>
          <cell r="G1651">
            <v>0.15</v>
          </cell>
        </row>
        <row r="1652">
          <cell r="A1652" t="str">
            <v>59712242368124</v>
          </cell>
          <cell r="B1652" t="str">
            <v>M. E. VISA Y M. C. BNMX</v>
          </cell>
          <cell r="C1652">
            <v>5971224</v>
          </cell>
          <cell r="D1652" t="str">
            <v>M. E. LA HUERTA</v>
          </cell>
          <cell r="E1652">
            <v>2368124</v>
          </cell>
          <cell r="F1652">
            <v>2368124</v>
          </cell>
          <cell r="G1652">
            <v>0.15</v>
          </cell>
        </row>
        <row r="1653">
          <cell r="A1653" t="str">
            <v>59712242368124</v>
          </cell>
          <cell r="B1653" t="str">
            <v>M. E. VISA Y M. C. BNMX</v>
          </cell>
          <cell r="C1653">
            <v>5971224</v>
          </cell>
          <cell r="D1653" t="str">
            <v>M. E. LA PIEDAD</v>
          </cell>
          <cell r="E1653">
            <v>2368124</v>
          </cell>
          <cell r="F1653">
            <v>2368124</v>
          </cell>
          <cell r="G1653">
            <v>0.15</v>
          </cell>
        </row>
        <row r="1654">
          <cell r="A1654" t="str">
            <v>59712242145704</v>
          </cell>
          <cell r="B1654" t="str">
            <v>M. E. VISA Y M. C. BNMX</v>
          </cell>
          <cell r="C1654">
            <v>5971224</v>
          </cell>
          <cell r="D1654" t="str">
            <v>M. E. LAS ARMAS</v>
          </cell>
          <cell r="E1654">
            <v>2145704</v>
          </cell>
          <cell r="F1654">
            <v>2145704</v>
          </cell>
          <cell r="G1654">
            <v>0.15</v>
          </cell>
        </row>
        <row r="1655">
          <cell r="A1655" t="str">
            <v>59712242368124</v>
          </cell>
          <cell r="B1655" t="str">
            <v>M. E. VISA Y M. C. BNMX</v>
          </cell>
          <cell r="C1655">
            <v>5971224</v>
          </cell>
          <cell r="D1655" t="str">
            <v>M. E. LAS FUENTES</v>
          </cell>
          <cell r="E1655">
            <v>2368124</v>
          </cell>
          <cell r="F1655">
            <v>2368124</v>
          </cell>
          <cell r="G1655">
            <v>0.15</v>
          </cell>
        </row>
        <row r="1656">
          <cell r="A1656" t="str">
            <v>59712242145738</v>
          </cell>
          <cell r="B1656" t="str">
            <v>M. E. VISA Y M. C. BNMX</v>
          </cell>
          <cell r="C1656">
            <v>5971224</v>
          </cell>
          <cell r="D1656" t="str">
            <v>M. E. LAS PUENTES</v>
          </cell>
          <cell r="E1656">
            <v>2145738</v>
          </cell>
          <cell r="F1656">
            <v>2145738</v>
          </cell>
          <cell r="G1656">
            <v>0.15</v>
          </cell>
        </row>
        <row r="1657">
          <cell r="A1657" t="str">
            <v>59712242145738</v>
          </cell>
          <cell r="B1657" t="str">
            <v>M. E. VISA Y M. C. BNMX</v>
          </cell>
          <cell r="C1657">
            <v>5971224</v>
          </cell>
          <cell r="D1657" t="str">
            <v>M. E. LEONES</v>
          </cell>
          <cell r="E1657">
            <v>2145738</v>
          </cell>
          <cell r="F1657">
            <v>2145738</v>
          </cell>
          <cell r="G1657">
            <v>0.15</v>
          </cell>
        </row>
        <row r="1658">
          <cell r="A1658" t="str">
            <v>59712242145704</v>
          </cell>
          <cell r="B1658" t="str">
            <v>M. E. VISA Y M. C. BNMX</v>
          </cell>
          <cell r="C1658">
            <v>5971224</v>
          </cell>
          <cell r="D1658" t="str">
            <v>M. E. LIVERPOOL</v>
          </cell>
          <cell r="E1658">
            <v>2145704</v>
          </cell>
          <cell r="F1658">
            <v>2145704</v>
          </cell>
          <cell r="G1658">
            <v>0.15</v>
          </cell>
        </row>
        <row r="1659">
          <cell r="A1659" t="str">
            <v>59712242368124</v>
          </cell>
          <cell r="B1659" t="str">
            <v>M. E. VISA Y M. C. BNMX</v>
          </cell>
          <cell r="C1659">
            <v>5971224</v>
          </cell>
          <cell r="D1659" t="str">
            <v>M. E. LOPEZ MATEOS</v>
          </cell>
          <cell r="E1659">
            <v>2368124</v>
          </cell>
          <cell r="F1659">
            <v>2368124</v>
          </cell>
          <cell r="G1659">
            <v>0.15</v>
          </cell>
        </row>
        <row r="1660">
          <cell r="A1660" t="str">
            <v>59712242145738</v>
          </cell>
          <cell r="B1660" t="str">
            <v>M. E. VISA Y M. C. BNMX</v>
          </cell>
          <cell r="C1660">
            <v>5971224</v>
          </cell>
          <cell r="D1660" t="str">
            <v>M. E. LOS AZAHARES</v>
          </cell>
          <cell r="E1660">
            <v>2145738</v>
          </cell>
          <cell r="F1660">
            <v>2145738</v>
          </cell>
          <cell r="G1660">
            <v>0.15</v>
          </cell>
        </row>
        <row r="1661">
          <cell r="A1661" t="str">
            <v>59712242368124</v>
          </cell>
          <cell r="B1661" t="str">
            <v>M. E. VISA Y M. C. BNMX</v>
          </cell>
          <cell r="C1661">
            <v>5971224</v>
          </cell>
          <cell r="D1661" t="str">
            <v>M. E. LOS MOCHIS</v>
          </cell>
          <cell r="E1661">
            <v>2368124</v>
          </cell>
          <cell r="F1661">
            <v>2368124</v>
          </cell>
          <cell r="G1661">
            <v>0.15</v>
          </cell>
        </row>
        <row r="1662">
          <cell r="A1662" t="str">
            <v>59712242368132</v>
          </cell>
          <cell r="B1662" t="str">
            <v>M. E. VISA Y M. C. BNMX</v>
          </cell>
          <cell r="C1662">
            <v>5971224</v>
          </cell>
          <cell r="D1662" t="str">
            <v>M. E. LOS PINOS</v>
          </cell>
          <cell r="E1662">
            <v>2368132</v>
          </cell>
          <cell r="F1662">
            <v>2368132</v>
          </cell>
          <cell r="G1662">
            <v>0.15</v>
          </cell>
        </row>
        <row r="1663">
          <cell r="A1663" t="str">
            <v>59712242368124</v>
          </cell>
          <cell r="B1663" t="str">
            <v>M. E. VISA Y M. C. BNMX</v>
          </cell>
          <cell r="C1663">
            <v>5971224</v>
          </cell>
          <cell r="D1663" t="str">
            <v>M. E. LUCIERNAGA</v>
          </cell>
          <cell r="E1663">
            <v>2368124</v>
          </cell>
          <cell r="F1663">
            <v>2368124</v>
          </cell>
          <cell r="G1663">
            <v>0.15</v>
          </cell>
        </row>
        <row r="1664">
          <cell r="A1664" t="str">
            <v>59712242368124</v>
          </cell>
          <cell r="B1664" t="str">
            <v>M. E. VISA Y M. C. BNMX</v>
          </cell>
          <cell r="C1664">
            <v>5971224</v>
          </cell>
          <cell r="D1664" t="str">
            <v>M. E. MACROPLAZA</v>
          </cell>
          <cell r="E1664">
            <v>2368124</v>
          </cell>
          <cell r="F1664">
            <v>2368124</v>
          </cell>
          <cell r="G1664">
            <v>0.1</v>
          </cell>
        </row>
        <row r="1665">
          <cell r="A1665" t="str">
            <v>59712242145738</v>
          </cell>
          <cell r="B1665" t="str">
            <v>M. E. VISA Y M. C. BNMX</v>
          </cell>
          <cell r="C1665">
            <v>5971224</v>
          </cell>
          <cell r="D1665" t="str">
            <v>M. E. MADERO NORTE</v>
          </cell>
          <cell r="E1665">
            <v>2145738</v>
          </cell>
          <cell r="F1665">
            <v>2145738</v>
          </cell>
          <cell r="G1665">
            <v>0.15</v>
          </cell>
        </row>
        <row r="1666">
          <cell r="A1666" t="str">
            <v>59712242145738</v>
          </cell>
          <cell r="B1666" t="str">
            <v>M. E. VISA Y M. C. BNMX</v>
          </cell>
          <cell r="C1666">
            <v>5971224</v>
          </cell>
          <cell r="D1666" t="str">
            <v>M. E. MANTE</v>
          </cell>
          <cell r="E1666">
            <v>2145738</v>
          </cell>
          <cell r="F1666">
            <v>2145738</v>
          </cell>
          <cell r="G1666">
            <v>0.1</v>
          </cell>
        </row>
        <row r="1667">
          <cell r="A1667" t="str">
            <v>59712242145704</v>
          </cell>
          <cell r="B1667" t="str">
            <v>M. E. VISA Y M. C. BNMX</v>
          </cell>
          <cell r="C1667">
            <v>5971224</v>
          </cell>
          <cell r="D1667" t="str">
            <v>M. E. MARIANO ESCOBEDO</v>
          </cell>
          <cell r="E1667">
            <v>2145704</v>
          </cell>
          <cell r="F1667">
            <v>2145704</v>
          </cell>
          <cell r="G1667">
            <v>0.15</v>
          </cell>
        </row>
        <row r="1668">
          <cell r="A1668" t="str">
            <v>59712242368124</v>
          </cell>
          <cell r="B1668" t="str">
            <v>M. E. VISA Y M. C. BNMX</v>
          </cell>
          <cell r="C1668">
            <v>5971224</v>
          </cell>
          <cell r="D1668" t="str">
            <v>M. E. MARIANO PERRUS.</v>
          </cell>
          <cell r="E1668">
            <v>2368124</v>
          </cell>
          <cell r="F1668">
            <v>2368124</v>
          </cell>
          <cell r="G1668">
            <v>0.15</v>
          </cell>
        </row>
        <row r="1669">
          <cell r="A1669" t="str">
            <v>59712242145738</v>
          </cell>
          <cell r="B1669" t="str">
            <v>M. E. VISA Y M. C. BNMX</v>
          </cell>
          <cell r="C1669">
            <v>5971224</v>
          </cell>
          <cell r="D1669" t="str">
            <v>M. E. MARTOCK</v>
          </cell>
          <cell r="E1669">
            <v>2145738</v>
          </cell>
          <cell r="F1669">
            <v>2145738</v>
          </cell>
          <cell r="G1669">
            <v>0.15</v>
          </cell>
        </row>
        <row r="1670">
          <cell r="A1670" t="str">
            <v>59712242145704</v>
          </cell>
          <cell r="B1670" t="str">
            <v>M. E. VISA Y M. C. BNMX</v>
          </cell>
          <cell r="C1670">
            <v>5971224</v>
          </cell>
          <cell r="D1670" t="str">
            <v>M. E. MELCHOR OCAMPO</v>
          </cell>
          <cell r="E1670">
            <v>2145704</v>
          </cell>
          <cell r="F1670">
            <v>2145704</v>
          </cell>
          <cell r="G1670">
            <v>0.15</v>
          </cell>
        </row>
        <row r="1671">
          <cell r="A1671" t="str">
            <v>59712242368132</v>
          </cell>
          <cell r="B1671" t="str">
            <v>M. E. VISA Y M. C. BNMX</v>
          </cell>
          <cell r="C1671">
            <v>5971224</v>
          </cell>
          <cell r="D1671" t="str">
            <v>M. E. MIGUEL ALEMAN</v>
          </cell>
          <cell r="E1671">
            <v>2368132</v>
          </cell>
          <cell r="F1671">
            <v>2368132</v>
          </cell>
          <cell r="G1671">
            <v>0.15</v>
          </cell>
        </row>
        <row r="1672">
          <cell r="A1672" t="str">
            <v>59712242145704</v>
          </cell>
          <cell r="B1672" t="str">
            <v>M. E. VISA Y M. C. BNMX</v>
          </cell>
          <cell r="C1672">
            <v>5971224</v>
          </cell>
          <cell r="D1672" t="str">
            <v>M. E. MISSISSIPPI</v>
          </cell>
          <cell r="E1672">
            <v>2145704</v>
          </cell>
          <cell r="F1672">
            <v>2145704</v>
          </cell>
          <cell r="G1672">
            <v>0.15</v>
          </cell>
        </row>
        <row r="1673">
          <cell r="A1673" t="str">
            <v>59712242145704</v>
          </cell>
          <cell r="B1673" t="str">
            <v>M. E. VISA Y M. C. BNMX</v>
          </cell>
          <cell r="C1673">
            <v>5971224</v>
          </cell>
          <cell r="D1673" t="str">
            <v>M. E. MIXCOAC</v>
          </cell>
          <cell r="E1673">
            <v>2145704</v>
          </cell>
          <cell r="F1673">
            <v>2145704</v>
          </cell>
          <cell r="G1673">
            <v>0.15</v>
          </cell>
        </row>
        <row r="1674">
          <cell r="A1674" t="str">
            <v>59712242145738</v>
          </cell>
          <cell r="B1674" t="str">
            <v>M. E. VISA Y M. C. BNMX</v>
          </cell>
          <cell r="C1674">
            <v>5971224</v>
          </cell>
          <cell r="D1674" t="str">
            <v>M. E. MORELOS</v>
          </cell>
          <cell r="E1674">
            <v>2145738</v>
          </cell>
          <cell r="F1674">
            <v>2145738</v>
          </cell>
          <cell r="G1674">
            <v>0.1</v>
          </cell>
        </row>
        <row r="1675">
          <cell r="A1675" t="str">
            <v>59712242368124</v>
          </cell>
          <cell r="B1675" t="str">
            <v>M. E. VISA Y M. C. BNMX</v>
          </cell>
          <cell r="C1675">
            <v>5971224</v>
          </cell>
          <cell r="D1675" t="str">
            <v>M. E. MORELOS SUR</v>
          </cell>
          <cell r="E1675">
            <v>2368124</v>
          </cell>
          <cell r="F1675">
            <v>2368124</v>
          </cell>
          <cell r="G1675">
            <v>0.15</v>
          </cell>
        </row>
        <row r="1676">
          <cell r="A1676" t="str">
            <v>59712242368124</v>
          </cell>
          <cell r="B1676" t="str">
            <v>M. E. VISA Y M. C. BNMX</v>
          </cell>
          <cell r="C1676">
            <v>5971224</v>
          </cell>
          <cell r="D1676" t="str">
            <v>M. E. MOROLEON</v>
          </cell>
          <cell r="E1676">
            <v>2368124</v>
          </cell>
          <cell r="F1676">
            <v>2368124</v>
          </cell>
          <cell r="G1676">
            <v>0.15</v>
          </cell>
        </row>
        <row r="1677">
          <cell r="A1677" t="str">
            <v>59712242368132</v>
          </cell>
          <cell r="B1677" t="str">
            <v>M. E. VISA Y M. C. BNMX</v>
          </cell>
          <cell r="C1677">
            <v>5971224</v>
          </cell>
          <cell r="D1677" t="str">
            <v>M. E. MTZ DE LA TORRE</v>
          </cell>
          <cell r="E1677">
            <v>2368132</v>
          </cell>
          <cell r="F1677">
            <v>2368132</v>
          </cell>
          <cell r="G1677">
            <v>0.15</v>
          </cell>
        </row>
        <row r="1678">
          <cell r="A1678" t="str">
            <v>59712241412055</v>
          </cell>
          <cell r="B1678" t="str">
            <v>M. E. VISA Y M. C. BNMX</v>
          </cell>
          <cell r="C1678">
            <v>5971224</v>
          </cell>
          <cell r="D1678" t="str">
            <v>M. E. NICOLAS BRAVO</v>
          </cell>
          <cell r="E1678">
            <v>1412055</v>
          </cell>
          <cell r="F1678">
            <v>1412055</v>
          </cell>
          <cell r="G1678">
            <v>0.15</v>
          </cell>
        </row>
        <row r="1679">
          <cell r="A1679" t="str">
            <v>59712242368124</v>
          </cell>
          <cell r="B1679" t="str">
            <v>M. E. VISA Y M. C. BNMX</v>
          </cell>
          <cell r="C1679">
            <v>5971224</v>
          </cell>
          <cell r="D1679" t="str">
            <v>M. E. NINO OBRERO</v>
          </cell>
          <cell r="E1679">
            <v>2368124</v>
          </cell>
          <cell r="F1679">
            <v>2368124</v>
          </cell>
          <cell r="G1679">
            <v>0.15</v>
          </cell>
        </row>
        <row r="1680">
          <cell r="A1680" t="str">
            <v>59712242145738</v>
          </cell>
          <cell r="B1680" t="str">
            <v>M. E. VISA Y M. C. BNMX</v>
          </cell>
          <cell r="C1680">
            <v>5971224</v>
          </cell>
          <cell r="D1680" t="str">
            <v>M. E. OBREGON</v>
          </cell>
          <cell r="E1680">
            <v>2145738</v>
          </cell>
          <cell r="F1680">
            <v>2145738</v>
          </cell>
          <cell r="G1680">
            <v>0.1</v>
          </cell>
        </row>
        <row r="1681">
          <cell r="A1681" t="str">
            <v>59712242368124</v>
          </cell>
          <cell r="B1681" t="str">
            <v>M. E. VISA Y M. C. BNMX</v>
          </cell>
          <cell r="C1681">
            <v>5971224</v>
          </cell>
          <cell r="D1681" t="str">
            <v>M. E. OCAMPO</v>
          </cell>
          <cell r="E1681">
            <v>2368124</v>
          </cell>
          <cell r="F1681">
            <v>2368124</v>
          </cell>
          <cell r="G1681">
            <v>0.15</v>
          </cell>
        </row>
        <row r="1682">
          <cell r="A1682" t="str">
            <v>59712242368132</v>
          </cell>
          <cell r="B1682" t="str">
            <v>M. E. VISA Y M. C. BNMX</v>
          </cell>
          <cell r="C1682">
            <v>5971224</v>
          </cell>
          <cell r="D1682" t="str">
            <v>M. E. ORIENTE 6</v>
          </cell>
          <cell r="E1682">
            <v>2368132</v>
          </cell>
          <cell r="F1682">
            <v>2368132</v>
          </cell>
          <cell r="G1682">
            <v>0.15</v>
          </cell>
        </row>
        <row r="1683">
          <cell r="A1683" t="str">
            <v>59712242145738</v>
          </cell>
          <cell r="B1683" t="str">
            <v>M. E. VISA Y M. C. BNMX</v>
          </cell>
          <cell r="C1683">
            <v>5971224</v>
          </cell>
          <cell r="D1683" t="str">
            <v>M. E. PARIS</v>
          </cell>
          <cell r="E1683">
            <v>2145738</v>
          </cell>
          <cell r="F1683">
            <v>2145738</v>
          </cell>
          <cell r="G1683">
            <v>0.15</v>
          </cell>
        </row>
        <row r="1684">
          <cell r="A1684" t="str">
            <v>59712242368132</v>
          </cell>
          <cell r="B1684" t="str">
            <v>M. E. VISA Y M. C. BNMX</v>
          </cell>
          <cell r="C1684">
            <v>5971224</v>
          </cell>
          <cell r="D1684" t="str">
            <v>M. E. PASEO</v>
          </cell>
          <cell r="E1684">
            <v>2368132</v>
          </cell>
          <cell r="F1684">
            <v>2368132</v>
          </cell>
          <cell r="G1684">
            <v>0.15</v>
          </cell>
        </row>
        <row r="1685">
          <cell r="A1685" t="str">
            <v>59712242145738</v>
          </cell>
          <cell r="B1685" t="str">
            <v>M. E. VISA Y M. C. BNMX</v>
          </cell>
          <cell r="C1685">
            <v>5971224</v>
          </cell>
          <cell r="D1685" t="str">
            <v>M. E. PASEO ROSITA</v>
          </cell>
          <cell r="E1685">
            <v>2145738</v>
          </cell>
          <cell r="F1685">
            <v>2145738</v>
          </cell>
          <cell r="G1685">
            <v>0.15</v>
          </cell>
        </row>
        <row r="1686">
          <cell r="A1686" t="str">
            <v>59712242368124</v>
          </cell>
          <cell r="B1686" t="str">
            <v>M. E. VISA Y M. C. BNMX</v>
          </cell>
          <cell r="C1686">
            <v>5971224</v>
          </cell>
          <cell r="D1686" t="str">
            <v>M. E. PATRIA</v>
          </cell>
          <cell r="E1686">
            <v>2368124</v>
          </cell>
          <cell r="F1686">
            <v>2368124</v>
          </cell>
          <cell r="G1686">
            <v>0.15</v>
          </cell>
        </row>
        <row r="1687">
          <cell r="A1687" t="str">
            <v>59712242368124</v>
          </cell>
          <cell r="B1687" t="str">
            <v>M. E. VISA Y M. C. BNMX</v>
          </cell>
          <cell r="C1687">
            <v>5971224</v>
          </cell>
          <cell r="D1687" t="str">
            <v>M. E. PATRIA 2</v>
          </cell>
          <cell r="E1687">
            <v>2368124</v>
          </cell>
          <cell r="F1687">
            <v>2368124</v>
          </cell>
          <cell r="G1687">
            <v>0.15</v>
          </cell>
        </row>
        <row r="1688">
          <cell r="A1688" t="str">
            <v>59712242368124</v>
          </cell>
          <cell r="B1688" t="str">
            <v>M. E. VISA Y M. C. BNMX</v>
          </cell>
          <cell r="C1688">
            <v>5971224</v>
          </cell>
          <cell r="D1688" t="str">
            <v>M. E. PEDRO MARTINEZ</v>
          </cell>
          <cell r="E1688">
            <v>2368124</v>
          </cell>
          <cell r="F1688">
            <v>2368124</v>
          </cell>
          <cell r="G1688">
            <v>0.15</v>
          </cell>
        </row>
        <row r="1689">
          <cell r="A1689" t="str">
            <v>59712242145704</v>
          </cell>
          <cell r="B1689" t="str">
            <v>M. E. VISA Y M. C. BNMX</v>
          </cell>
          <cell r="C1689">
            <v>5971224</v>
          </cell>
          <cell r="D1689" t="str">
            <v>M. E. PENNSYLVANIA</v>
          </cell>
          <cell r="E1689">
            <v>2145704</v>
          </cell>
          <cell r="F1689">
            <v>2145704</v>
          </cell>
          <cell r="G1689">
            <v>0.15</v>
          </cell>
        </row>
        <row r="1690">
          <cell r="A1690" t="str">
            <v>59712242368132</v>
          </cell>
          <cell r="B1690" t="str">
            <v>M. E. VISA Y M. C. BNMX</v>
          </cell>
          <cell r="C1690">
            <v>5971224</v>
          </cell>
          <cell r="D1690" t="str">
            <v>M. E. PERICON</v>
          </cell>
          <cell r="E1690">
            <v>2368132</v>
          </cell>
          <cell r="F1690">
            <v>2368132</v>
          </cell>
          <cell r="G1690">
            <v>0.15</v>
          </cell>
        </row>
        <row r="1691">
          <cell r="A1691" t="str">
            <v>59712242368132</v>
          </cell>
          <cell r="B1691" t="str">
            <v>M. E. VISA Y M. C. BNMX</v>
          </cell>
          <cell r="C1691">
            <v>5971224</v>
          </cell>
          <cell r="D1691" t="str">
            <v>M. E. PEROTE</v>
          </cell>
          <cell r="E1691">
            <v>2368132</v>
          </cell>
          <cell r="F1691">
            <v>2368132</v>
          </cell>
          <cell r="G1691">
            <v>0.15</v>
          </cell>
        </row>
        <row r="1692">
          <cell r="A1692" t="str">
            <v>59712242368124</v>
          </cell>
          <cell r="B1692" t="str">
            <v>M. E. VISA Y M. C. BNMX</v>
          </cell>
          <cell r="C1692">
            <v>5971224</v>
          </cell>
          <cell r="D1692" t="str">
            <v>M. E. PESQUEIRA</v>
          </cell>
          <cell r="E1692">
            <v>2368124</v>
          </cell>
          <cell r="F1692">
            <v>2368124</v>
          </cell>
          <cell r="G1692">
            <v>0.15</v>
          </cell>
        </row>
        <row r="1693">
          <cell r="A1693" t="str">
            <v>59712242145738</v>
          </cell>
          <cell r="B1693" t="str">
            <v>M. E. VISA Y M. C. BNMX</v>
          </cell>
          <cell r="C1693">
            <v>5971224</v>
          </cell>
          <cell r="D1693" t="str">
            <v>M. E. PINO SUAREZ</v>
          </cell>
          <cell r="E1693">
            <v>2145738</v>
          </cell>
          <cell r="F1693">
            <v>2145738</v>
          </cell>
          <cell r="G1693">
            <v>0.15</v>
          </cell>
        </row>
        <row r="1694">
          <cell r="A1694" t="str">
            <v>59712242368132</v>
          </cell>
          <cell r="B1694" t="str">
            <v>M. E. VISA Y M. C. BNMX</v>
          </cell>
          <cell r="C1694">
            <v>5971224</v>
          </cell>
          <cell r="D1694" t="str">
            <v>M. E. PLAYA DEL CARMEN</v>
          </cell>
          <cell r="E1694">
            <v>2368132</v>
          </cell>
          <cell r="F1694">
            <v>2368132</v>
          </cell>
          <cell r="G1694">
            <v>0.15</v>
          </cell>
        </row>
        <row r="1695">
          <cell r="A1695" t="str">
            <v>59712241411990</v>
          </cell>
          <cell r="B1695" t="str">
            <v>M. E. VISA Y M. C. BNMX</v>
          </cell>
          <cell r="C1695">
            <v>5971224</v>
          </cell>
          <cell r="D1695" t="str">
            <v>M. E. PLAZA ARAMIL</v>
          </cell>
          <cell r="E1695">
            <v>1411990</v>
          </cell>
          <cell r="F1695">
            <v>1411990</v>
          </cell>
          <cell r="G1695">
            <v>0.15</v>
          </cell>
        </row>
        <row r="1696">
          <cell r="A1696" t="str">
            <v>59712241412006</v>
          </cell>
          <cell r="B1696" t="str">
            <v>M. E. VISA Y M. C. BNMX</v>
          </cell>
          <cell r="C1696">
            <v>5971224</v>
          </cell>
          <cell r="D1696" t="str">
            <v>M. E. PLAZA BELLA</v>
          </cell>
          <cell r="E1696">
            <v>1412006</v>
          </cell>
          <cell r="F1696">
            <v>1412006</v>
          </cell>
          <cell r="G1696">
            <v>10</v>
          </cell>
        </row>
        <row r="1697">
          <cell r="A1697" t="str">
            <v>59712242368124</v>
          </cell>
          <cell r="B1697" t="str">
            <v>M. E. VISA Y M. C. BNMX</v>
          </cell>
          <cell r="C1697">
            <v>5971224</v>
          </cell>
          <cell r="D1697" t="str">
            <v>M. E. PLAZA DEL SOL</v>
          </cell>
          <cell r="E1697">
            <v>2368124</v>
          </cell>
          <cell r="F1697">
            <v>2368124</v>
          </cell>
          <cell r="G1697">
            <v>0.15</v>
          </cell>
        </row>
        <row r="1698">
          <cell r="A1698" t="str">
            <v>59712241368802</v>
          </cell>
          <cell r="B1698" t="str">
            <v>M. E. VISA Y M. C. BNMX</v>
          </cell>
          <cell r="C1698">
            <v>5971224</v>
          </cell>
          <cell r="D1698" t="str">
            <v>M. E. PLAZA LAGO</v>
          </cell>
          <cell r="E1698">
            <v>1368802</v>
          </cell>
          <cell r="F1698">
            <v>1368802</v>
          </cell>
          <cell r="G1698">
            <v>0.15</v>
          </cell>
        </row>
        <row r="1699">
          <cell r="A1699" t="str">
            <v>59712242368132</v>
          </cell>
          <cell r="B1699" t="str">
            <v>M. E. VISA Y M. C. BNMX</v>
          </cell>
          <cell r="C1699">
            <v>5971224</v>
          </cell>
          <cell r="D1699" t="str">
            <v>M. E. PLAZA LAS AME.</v>
          </cell>
          <cell r="E1699">
            <v>2368132</v>
          </cell>
          <cell r="F1699">
            <v>2368132</v>
          </cell>
          <cell r="G1699">
            <v>0.15</v>
          </cell>
        </row>
        <row r="1700">
          <cell r="A1700" t="str">
            <v>59712242145738</v>
          </cell>
          <cell r="B1700" t="str">
            <v>M. E. VISA Y M. C. BNMX</v>
          </cell>
          <cell r="C1700">
            <v>5971224</v>
          </cell>
          <cell r="D1700" t="str">
            <v>M. E. PLAZA MIRADOR SUR</v>
          </cell>
          <cell r="E1700">
            <v>2145738</v>
          </cell>
          <cell r="F1700">
            <v>2145738</v>
          </cell>
          <cell r="G1700">
            <v>0.15</v>
          </cell>
        </row>
        <row r="1701">
          <cell r="A1701" t="str">
            <v>59712241377860</v>
          </cell>
          <cell r="B1701" t="str">
            <v>M. E. VISA Y M. C. BNMX</v>
          </cell>
          <cell r="C1701">
            <v>5971224</v>
          </cell>
          <cell r="D1701" t="str">
            <v>M. E. PLAZA OASIS</v>
          </cell>
          <cell r="E1701">
            <v>1377860</v>
          </cell>
          <cell r="F1701">
            <v>1377860</v>
          </cell>
          <cell r="G1701">
            <v>0.1</v>
          </cell>
        </row>
        <row r="1702">
          <cell r="A1702" t="str">
            <v>59712242368124</v>
          </cell>
          <cell r="B1702" t="str">
            <v>M. E. VISA Y M. C. BNMX</v>
          </cell>
          <cell r="C1702">
            <v>5971224</v>
          </cell>
          <cell r="D1702" t="str">
            <v>M. E. PLAZA OBELISCO</v>
          </cell>
          <cell r="E1702">
            <v>2368124</v>
          </cell>
          <cell r="F1702">
            <v>2368124</v>
          </cell>
          <cell r="G1702">
            <v>0.15</v>
          </cell>
        </row>
        <row r="1703">
          <cell r="A1703" t="str">
            <v>59712242145704</v>
          </cell>
          <cell r="B1703" t="str">
            <v>M. E. VISA Y M. C. BNMX</v>
          </cell>
          <cell r="C1703">
            <v>5971224</v>
          </cell>
          <cell r="D1703" t="str">
            <v>M. E. PLAZA PERICENTRO</v>
          </cell>
          <cell r="E1703">
            <v>2145704</v>
          </cell>
          <cell r="F1703">
            <v>2145704</v>
          </cell>
          <cell r="G1703">
            <v>0.15</v>
          </cell>
        </row>
        <row r="1704">
          <cell r="A1704" t="str">
            <v>59712242368132</v>
          </cell>
          <cell r="B1704" t="str">
            <v>M. E. VISA Y M. C. BNMX</v>
          </cell>
          <cell r="C1704">
            <v>5971224</v>
          </cell>
          <cell r="D1704" t="str">
            <v>M. E. PLAZA PREMIER</v>
          </cell>
          <cell r="E1704">
            <v>2368132</v>
          </cell>
          <cell r="F1704">
            <v>2368132</v>
          </cell>
          <cell r="G1704">
            <v>0.15</v>
          </cell>
        </row>
        <row r="1705">
          <cell r="A1705" t="str">
            <v>59712242145738</v>
          </cell>
          <cell r="B1705" t="str">
            <v>M. E. VISA Y M. C. BNMX</v>
          </cell>
          <cell r="C1705">
            <v>5971224</v>
          </cell>
          <cell r="D1705" t="str">
            <v>M. E. PLAZA REGIA</v>
          </cell>
          <cell r="E1705">
            <v>2145738</v>
          </cell>
          <cell r="F1705">
            <v>2145738</v>
          </cell>
          <cell r="G1705">
            <v>0.15</v>
          </cell>
        </row>
        <row r="1706">
          <cell r="A1706" t="str">
            <v>59712242368132</v>
          </cell>
          <cell r="B1706" t="str">
            <v>M. E. VISA Y M. C. BNMX</v>
          </cell>
          <cell r="C1706">
            <v>5971224</v>
          </cell>
          <cell r="D1706" t="str">
            <v>M. E. PLAZA SANTA ANA</v>
          </cell>
          <cell r="E1706">
            <v>2368132</v>
          </cell>
          <cell r="F1706">
            <v>2368132</v>
          </cell>
          <cell r="G1706">
            <v>0.15</v>
          </cell>
        </row>
        <row r="1707">
          <cell r="A1707" t="str">
            <v>59712242145738</v>
          </cell>
          <cell r="B1707" t="str">
            <v>M. E. VISA Y M. C. BNMX</v>
          </cell>
          <cell r="C1707">
            <v>5971224</v>
          </cell>
          <cell r="D1707" t="str">
            <v xml:space="preserve">M. E. PLAZA VILLA CONTRY </v>
          </cell>
          <cell r="E1707">
            <v>2145738</v>
          </cell>
          <cell r="F1707">
            <v>2145738</v>
          </cell>
          <cell r="G1707">
            <v>0.15</v>
          </cell>
        </row>
        <row r="1708">
          <cell r="A1708" t="str">
            <v>59712242368124</v>
          </cell>
          <cell r="B1708" t="str">
            <v>M. E. VISA Y M. C. BNMX</v>
          </cell>
          <cell r="C1708">
            <v>5971224</v>
          </cell>
          <cell r="D1708" t="str">
            <v>M. E. POLIFORUM</v>
          </cell>
          <cell r="E1708">
            <v>2368124</v>
          </cell>
          <cell r="F1708">
            <v>2368124</v>
          </cell>
          <cell r="G1708">
            <v>0.15</v>
          </cell>
        </row>
        <row r="1709">
          <cell r="A1709" t="str">
            <v>59712242368132</v>
          </cell>
          <cell r="B1709" t="str">
            <v>M. E. VISA Y M. C. BNMX</v>
          </cell>
          <cell r="C1709">
            <v>5971224</v>
          </cell>
          <cell r="D1709" t="str">
            <v>M. E. POZA RICA</v>
          </cell>
          <cell r="E1709">
            <v>2368132</v>
          </cell>
          <cell r="F1709">
            <v>2368132</v>
          </cell>
          <cell r="G1709">
            <v>0.15</v>
          </cell>
        </row>
        <row r="1710">
          <cell r="A1710" t="str">
            <v>59712241377878</v>
          </cell>
          <cell r="B1710" t="str">
            <v>M. E. VISA Y M. C. BNMX</v>
          </cell>
          <cell r="C1710">
            <v>5971224</v>
          </cell>
          <cell r="D1710" t="str">
            <v>M. E. PUNTO PLAZA</v>
          </cell>
          <cell r="E1710">
            <v>1377878</v>
          </cell>
          <cell r="F1710">
            <v>1377878</v>
          </cell>
          <cell r="G1710">
            <v>0.15</v>
          </cell>
        </row>
        <row r="1711">
          <cell r="A1711" t="str">
            <v>59712241411982</v>
          </cell>
          <cell r="B1711" t="str">
            <v>M. E. VISA Y M. C. BNMX</v>
          </cell>
          <cell r="C1711">
            <v>5971224</v>
          </cell>
          <cell r="D1711" t="str">
            <v>M. E. PZA AEROPUERTO</v>
          </cell>
          <cell r="E1711">
            <v>1411982</v>
          </cell>
          <cell r="F1711">
            <v>1411982</v>
          </cell>
          <cell r="G1711">
            <v>0.1</v>
          </cell>
        </row>
        <row r="1712">
          <cell r="A1712" t="str">
            <v>59712241368828</v>
          </cell>
          <cell r="B1712" t="str">
            <v>M. E. VISA Y M. C. BNMX</v>
          </cell>
          <cell r="C1712">
            <v>5971224</v>
          </cell>
          <cell r="D1712" t="str">
            <v>M. E. PZA EL BOTANICO</v>
          </cell>
          <cell r="E1712">
            <v>1368828</v>
          </cell>
          <cell r="F1712">
            <v>1368828</v>
          </cell>
          <cell r="G1712">
            <v>0.15</v>
          </cell>
        </row>
        <row r="1713">
          <cell r="A1713" t="str">
            <v>59712242145738</v>
          </cell>
          <cell r="B1713" t="str">
            <v>M. E. VISA Y M. C. BNMX</v>
          </cell>
          <cell r="C1713">
            <v>5971224</v>
          </cell>
          <cell r="D1713" t="str">
            <v>M. E. PZA LA JOYA</v>
          </cell>
          <cell r="E1713">
            <v>2145738</v>
          </cell>
          <cell r="F1713">
            <v>2145738</v>
          </cell>
          <cell r="G1713">
            <v>0.15</v>
          </cell>
        </row>
        <row r="1714">
          <cell r="A1714" t="str">
            <v>59712241368836</v>
          </cell>
          <cell r="B1714" t="str">
            <v>M. E. VISA Y M. C. BNMX</v>
          </cell>
          <cell r="C1714">
            <v>5971224</v>
          </cell>
          <cell r="D1714" t="str">
            <v>M. E. PZA LAS MISIONES</v>
          </cell>
          <cell r="E1714">
            <v>1368836</v>
          </cell>
          <cell r="F1714">
            <v>1368836</v>
          </cell>
          <cell r="G1714">
            <v>0.1</v>
          </cell>
        </row>
        <row r="1715">
          <cell r="A1715" t="str">
            <v>59712241412014</v>
          </cell>
          <cell r="B1715" t="str">
            <v>M. E. VISA Y M. C. BNMX</v>
          </cell>
          <cell r="C1715">
            <v>5971224</v>
          </cell>
          <cell r="D1715" t="str">
            <v>M. E. PZA LOS SOLES</v>
          </cell>
          <cell r="E1715">
            <v>1412014</v>
          </cell>
          <cell r="F1715">
            <v>1412014</v>
          </cell>
          <cell r="G1715">
            <v>0.15</v>
          </cell>
        </row>
        <row r="1716">
          <cell r="A1716" t="str">
            <v>59712241368810</v>
          </cell>
          <cell r="B1716" t="str">
            <v>M. E. VISA Y M. C. BNMX</v>
          </cell>
          <cell r="C1716">
            <v>5971224</v>
          </cell>
          <cell r="D1716" t="str">
            <v>M. E. PZA SANTA FE</v>
          </cell>
          <cell r="E1716">
            <v>1368810</v>
          </cell>
          <cell r="F1716">
            <v>1368810</v>
          </cell>
          <cell r="G1716">
            <v>0.15</v>
          </cell>
        </row>
        <row r="1717">
          <cell r="A1717" t="str">
            <v>59712241377886</v>
          </cell>
          <cell r="B1717" t="str">
            <v>M. E. VISA Y M. C. BNMX</v>
          </cell>
          <cell r="C1717">
            <v>5971224</v>
          </cell>
          <cell r="D1717" t="str">
            <v>M. E. PZA STA CECILIA</v>
          </cell>
          <cell r="E1717">
            <v>1377886</v>
          </cell>
          <cell r="F1717">
            <v>1377886</v>
          </cell>
          <cell r="G1717">
            <v>0.1</v>
          </cell>
        </row>
        <row r="1718">
          <cell r="A1718" t="str">
            <v>59712241412022</v>
          </cell>
          <cell r="B1718" t="str">
            <v>M. E. VISA Y M. C. BNMX</v>
          </cell>
          <cell r="C1718">
            <v>5971224</v>
          </cell>
          <cell r="D1718" t="str">
            <v>M. E. REVOLUCION</v>
          </cell>
          <cell r="E1718">
            <v>1412022</v>
          </cell>
          <cell r="F1718">
            <v>1412022</v>
          </cell>
          <cell r="G1718">
            <v>0.1</v>
          </cell>
        </row>
        <row r="1719">
          <cell r="A1719" t="str">
            <v>59712242145738</v>
          </cell>
          <cell r="B1719" t="str">
            <v>M. E. VISA Y M. C. BNMX</v>
          </cell>
          <cell r="C1719">
            <v>5971224</v>
          </cell>
          <cell r="D1719" t="str">
            <v>M. E. REVOLUCION</v>
          </cell>
          <cell r="E1719">
            <v>2145738</v>
          </cell>
          <cell r="F1719">
            <v>2145738</v>
          </cell>
          <cell r="G1719">
            <v>0.1</v>
          </cell>
        </row>
        <row r="1720">
          <cell r="A1720" t="str">
            <v>59712242145738</v>
          </cell>
          <cell r="B1720" t="str">
            <v>M. E. VISA Y M. C. BNMX</v>
          </cell>
          <cell r="C1720">
            <v>5971224</v>
          </cell>
          <cell r="D1720" t="str">
            <v>M. E. RIO BRAVO</v>
          </cell>
          <cell r="E1720">
            <v>2145738</v>
          </cell>
          <cell r="F1720">
            <v>2145738</v>
          </cell>
          <cell r="G1720">
            <v>0.1</v>
          </cell>
        </row>
        <row r="1721">
          <cell r="A1721" t="str">
            <v>59712242145704</v>
          </cell>
          <cell r="B1721" t="str">
            <v>M. E. VISA Y M. C. BNMX</v>
          </cell>
          <cell r="C1721">
            <v>5971224</v>
          </cell>
          <cell r="D1721" t="str">
            <v>M. E. RODRIGUEZ GALVAN</v>
          </cell>
          <cell r="E1721">
            <v>2145704</v>
          </cell>
          <cell r="F1721">
            <v>2145704</v>
          </cell>
          <cell r="G1721">
            <v>0.15</v>
          </cell>
        </row>
        <row r="1722">
          <cell r="A1722" t="str">
            <v>59712242368124</v>
          </cell>
          <cell r="B1722" t="str">
            <v>M. E. VISA Y M. C. BNMX</v>
          </cell>
          <cell r="C1722">
            <v>5971224</v>
          </cell>
          <cell r="D1722" t="str">
            <v>M. E. ROSALES</v>
          </cell>
          <cell r="E1722">
            <v>2368124</v>
          </cell>
          <cell r="F1722">
            <v>2368124</v>
          </cell>
          <cell r="G1722">
            <v>0.15</v>
          </cell>
        </row>
        <row r="1723">
          <cell r="A1723" t="str">
            <v>59712242145738</v>
          </cell>
          <cell r="B1723" t="str">
            <v>M. E. VISA Y M. C. BNMX</v>
          </cell>
          <cell r="C1723">
            <v>5971224</v>
          </cell>
          <cell r="D1723" t="str">
            <v>M. E. RUTILIO TORRES</v>
          </cell>
          <cell r="E1723">
            <v>2145738</v>
          </cell>
          <cell r="F1723">
            <v>2145738</v>
          </cell>
          <cell r="G1723">
            <v>0.15</v>
          </cell>
        </row>
        <row r="1724">
          <cell r="A1724" t="str">
            <v>59712242145738</v>
          </cell>
          <cell r="B1724" t="str">
            <v>M. E. VISA Y M. C. BNMX</v>
          </cell>
          <cell r="C1724">
            <v>5971224</v>
          </cell>
          <cell r="D1724" t="str">
            <v>M. E. SABINAS</v>
          </cell>
          <cell r="E1724">
            <v>2145738</v>
          </cell>
          <cell r="F1724">
            <v>2145738</v>
          </cell>
          <cell r="G1724">
            <v>0.15</v>
          </cell>
        </row>
        <row r="1725">
          <cell r="A1725" t="str">
            <v>59712242368124</v>
          </cell>
          <cell r="B1725" t="str">
            <v>M. E. VISA Y M. C. BNMX</v>
          </cell>
          <cell r="C1725">
            <v>5971224</v>
          </cell>
          <cell r="D1725" t="str">
            <v>M. E. SAHUAYO</v>
          </cell>
          <cell r="E1725">
            <v>2368124</v>
          </cell>
          <cell r="F1725">
            <v>2368124</v>
          </cell>
          <cell r="G1725">
            <v>0.15</v>
          </cell>
        </row>
        <row r="1726">
          <cell r="A1726" t="str">
            <v>59712242368124</v>
          </cell>
          <cell r="B1726" t="str">
            <v>M. E. VISA Y M. C. BNMX</v>
          </cell>
          <cell r="C1726">
            <v>5971224</v>
          </cell>
          <cell r="D1726" t="str">
            <v>M. E. SALAMANCA</v>
          </cell>
          <cell r="E1726">
            <v>2368124</v>
          </cell>
          <cell r="F1726">
            <v>2368124</v>
          </cell>
          <cell r="G1726">
            <v>0.15</v>
          </cell>
        </row>
        <row r="1727">
          <cell r="A1727" t="str">
            <v>59712242145738</v>
          </cell>
          <cell r="B1727" t="str">
            <v>M. E. VISA Y M. C. BNMX</v>
          </cell>
          <cell r="C1727">
            <v>5971224</v>
          </cell>
          <cell r="D1727" t="str">
            <v>M. E. SAN AGUSTIN</v>
          </cell>
          <cell r="E1727">
            <v>2145738</v>
          </cell>
          <cell r="F1727">
            <v>2145738</v>
          </cell>
          <cell r="G1727">
            <v>0.15</v>
          </cell>
        </row>
        <row r="1728">
          <cell r="A1728" t="str">
            <v>59712242368124</v>
          </cell>
          <cell r="B1728" t="str">
            <v>M. E. VISA Y M. C. BNMX</v>
          </cell>
          <cell r="C1728">
            <v>5971224</v>
          </cell>
          <cell r="D1728" t="str">
            <v>M. E. SN FCO RINCON</v>
          </cell>
          <cell r="E1728">
            <v>2368124</v>
          </cell>
          <cell r="F1728">
            <v>2368124</v>
          </cell>
          <cell r="G1728">
            <v>0.15</v>
          </cell>
        </row>
        <row r="1729">
          <cell r="A1729" t="str">
            <v>59712242368124</v>
          </cell>
          <cell r="B1729" t="str">
            <v>M. E. VISA Y M. C. BNMX</v>
          </cell>
          <cell r="C1729">
            <v>5971224</v>
          </cell>
          <cell r="D1729" t="str">
            <v>M. E. SOLIDARIDAD</v>
          </cell>
          <cell r="E1729">
            <v>2368124</v>
          </cell>
          <cell r="F1729">
            <v>2368124</v>
          </cell>
          <cell r="G1729">
            <v>0.15</v>
          </cell>
        </row>
        <row r="1730">
          <cell r="A1730" t="str">
            <v>59712242145704</v>
          </cell>
          <cell r="B1730" t="str">
            <v>M. E. VISA Y M. C. BNMX</v>
          </cell>
          <cell r="C1730">
            <v>5971224</v>
          </cell>
          <cell r="D1730" t="str">
            <v>M. E. TECAMAC</v>
          </cell>
          <cell r="E1730">
            <v>2145704</v>
          </cell>
          <cell r="F1730">
            <v>2145704</v>
          </cell>
          <cell r="G1730">
            <v>0.15</v>
          </cell>
        </row>
        <row r="1731">
          <cell r="A1731" t="str">
            <v>59712242368124</v>
          </cell>
          <cell r="B1731" t="str">
            <v>M. E. VISA Y M. C. BNMX</v>
          </cell>
          <cell r="C1731">
            <v>5971224</v>
          </cell>
          <cell r="D1731" t="str">
            <v>M. E. TECNOLOGICO</v>
          </cell>
          <cell r="E1731">
            <v>2368124</v>
          </cell>
          <cell r="F1731">
            <v>2368124</v>
          </cell>
          <cell r="G1731">
            <v>0.1</v>
          </cell>
        </row>
        <row r="1732">
          <cell r="A1732" t="str">
            <v>59712242368124</v>
          </cell>
          <cell r="B1732" t="str">
            <v>M. E. VISA Y M. C. BNMX</v>
          </cell>
          <cell r="C1732">
            <v>5971224</v>
          </cell>
          <cell r="D1732" t="str">
            <v>M. E. TECOMAN</v>
          </cell>
          <cell r="E1732">
            <v>2368124</v>
          </cell>
          <cell r="F1732">
            <v>2368124</v>
          </cell>
          <cell r="G1732">
            <v>0.1</v>
          </cell>
        </row>
        <row r="1733">
          <cell r="A1733" t="str">
            <v>59712242368124</v>
          </cell>
          <cell r="B1733" t="str">
            <v>M. E. VISA Y M. C. BNMX</v>
          </cell>
          <cell r="C1733">
            <v>5971224</v>
          </cell>
          <cell r="D1733" t="str">
            <v>M. E. TEPATITLAN</v>
          </cell>
          <cell r="E1733">
            <v>2368124</v>
          </cell>
          <cell r="F1733">
            <v>2368124</v>
          </cell>
          <cell r="G1733">
            <v>0.15</v>
          </cell>
        </row>
        <row r="1734">
          <cell r="A1734" t="str">
            <v>59712242368132</v>
          </cell>
          <cell r="B1734" t="str">
            <v>M. E. VISA Y M. C. BNMX</v>
          </cell>
          <cell r="C1734">
            <v>5971224</v>
          </cell>
          <cell r="D1734" t="str">
            <v>M. E. TEZIUTLAN</v>
          </cell>
          <cell r="E1734">
            <v>2368132</v>
          </cell>
          <cell r="F1734">
            <v>2368132</v>
          </cell>
          <cell r="G1734">
            <v>0.15</v>
          </cell>
        </row>
        <row r="1735">
          <cell r="A1735" t="str">
            <v>59712242368132</v>
          </cell>
          <cell r="B1735" t="str">
            <v>M. E. VISA Y M. C. BNMX</v>
          </cell>
          <cell r="C1735">
            <v>5971224</v>
          </cell>
          <cell r="D1735" t="str">
            <v>M. E. TEZIUTLAN SUR</v>
          </cell>
          <cell r="E1735">
            <v>2368132</v>
          </cell>
          <cell r="F1735">
            <v>2368132</v>
          </cell>
          <cell r="G1735">
            <v>0.15</v>
          </cell>
        </row>
        <row r="1736">
          <cell r="A1736" t="str">
            <v>59712242368124</v>
          </cell>
          <cell r="B1736" t="str">
            <v>M. E. VISA Y M. C. BNMX</v>
          </cell>
          <cell r="C1736">
            <v>5971224</v>
          </cell>
          <cell r="D1736" t="str">
            <v>M. E. TINTORETO</v>
          </cell>
          <cell r="E1736">
            <v>2368124</v>
          </cell>
          <cell r="F1736">
            <v>2368124</v>
          </cell>
          <cell r="G1736">
            <v>0.15</v>
          </cell>
        </row>
        <row r="1737">
          <cell r="A1737" t="str">
            <v>59712242145704</v>
          </cell>
          <cell r="B1737" t="str">
            <v>M. E. VISA Y M. C. BNMX</v>
          </cell>
          <cell r="C1737">
            <v>5971224</v>
          </cell>
          <cell r="D1737" t="str">
            <v>M. E. TIZAYUCA</v>
          </cell>
          <cell r="E1737">
            <v>2145704</v>
          </cell>
          <cell r="F1737">
            <v>2145704</v>
          </cell>
          <cell r="G1737">
            <v>0.15</v>
          </cell>
        </row>
        <row r="1738">
          <cell r="A1738" t="str">
            <v>59712242145704</v>
          </cell>
          <cell r="B1738" t="str">
            <v>M. E. VISA Y M. C. BNMX</v>
          </cell>
          <cell r="C1738">
            <v>5971224</v>
          </cell>
          <cell r="D1738" t="str">
            <v>M. E. TLALNEPANTLA</v>
          </cell>
          <cell r="E1738">
            <v>2145704</v>
          </cell>
          <cell r="F1738">
            <v>2145704</v>
          </cell>
          <cell r="G1738">
            <v>0.15</v>
          </cell>
        </row>
        <row r="1739">
          <cell r="A1739" t="str">
            <v>59712242368124</v>
          </cell>
          <cell r="B1739" t="str">
            <v>M. E. VISA Y M. C. BNMX</v>
          </cell>
          <cell r="C1739">
            <v>5971224</v>
          </cell>
          <cell r="D1739" t="str">
            <v>M. E. TOPACIO</v>
          </cell>
          <cell r="E1739">
            <v>2368124</v>
          </cell>
          <cell r="F1739">
            <v>2368124</v>
          </cell>
          <cell r="G1739">
            <v>0.15</v>
          </cell>
        </row>
        <row r="1740">
          <cell r="A1740" t="str">
            <v>59712242145704</v>
          </cell>
          <cell r="B1740" t="str">
            <v>M. E. VISA Y M. C. BNMX</v>
          </cell>
          <cell r="C1740">
            <v>5971224</v>
          </cell>
          <cell r="D1740" t="str">
            <v>M. E. TULANCINGO</v>
          </cell>
          <cell r="E1740">
            <v>2145704</v>
          </cell>
          <cell r="F1740">
            <v>2145704</v>
          </cell>
          <cell r="G1740">
            <v>0.15</v>
          </cell>
        </row>
        <row r="1741">
          <cell r="A1741" t="str">
            <v>59712242145704</v>
          </cell>
          <cell r="B1741" t="str">
            <v>M. E. VISA Y M. C. BNMX</v>
          </cell>
          <cell r="C1741">
            <v>5971224</v>
          </cell>
          <cell r="D1741" t="str">
            <v>M. E. TULTITLAN</v>
          </cell>
          <cell r="E1741">
            <v>2145704</v>
          </cell>
          <cell r="F1741">
            <v>2145704</v>
          </cell>
          <cell r="G1741">
            <v>0.15</v>
          </cell>
        </row>
        <row r="1742">
          <cell r="A1742" t="str">
            <v>59712242368132</v>
          </cell>
          <cell r="B1742" t="str">
            <v>M. E. VISA Y M. C. BNMX</v>
          </cell>
          <cell r="C1742">
            <v>5971224</v>
          </cell>
          <cell r="D1742" t="str">
            <v>M. E. TUXPAM</v>
          </cell>
          <cell r="E1742">
            <v>2368132</v>
          </cell>
          <cell r="F1742">
            <v>2368132</v>
          </cell>
          <cell r="G1742">
            <v>0.15</v>
          </cell>
        </row>
        <row r="1743">
          <cell r="A1743" t="str">
            <v>59712242368124</v>
          </cell>
          <cell r="B1743" t="str">
            <v>M. E. VISA Y M. C. BNMX</v>
          </cell>
          <cell r="C1743">
            <v>5971224</v>
          </cell>
          <cell r="D1743" t="str">
            <v>M. E. URUAPAN</v>
          </cell>
          <cell r="E1743">
            <v>2368124</v>
          </cell>
          <cell r="F1743">
            <v>2368124</v>
          </cell>
          <cell r="G1743">
            <v>0.15</v>
          </cell>
        </row>
        <row r="1744">
          <cell r="A1744" t="str">
            <v>59712242145738</v>
          </cell>
          <cell r="B1744" t="str">
            <v>M. E. VISA Y M. C. BNMX</v>
          </cell>
          <cell r="C1744">
            <v>5971224</v>
          </cell>
          <cell r="D1744" t="str">
            <v>M. E. V. CARRANZA</v>
          </cell>
          <cell r="E1744">
            <v>2145738</v>
          </cell>
          <cell r="F1744">
            <v>2145738</v>
          </cell>
          <cell r="G1744">
            <v>0.15</v>
          </cell>
        </row>
        <row r="1745">
          <cell r="A1745" t="str">
            <v>59712242145738</v>
          </cell>
          <cell r="B1745" t="str">
            <v>M. E. VISA Y M. C. BNMX</v>
          </cell>
          <cell r="C1745">
            <v>5971224</v>
          </cell>
          <cell r="D1745" t="str">
            <v>M. E. VALLE HERMOSO</v>
          </cell>
          <cell r="E1745">
            <v>2145738</v>
          </cell>
          <cell r="F1745">
            <v>2145738</v>
          </cell>
          <cell r="G1745">
            <v>0.15</v>
          </cell>
        </row>
        <row r="1746">
          <cell r="A1746" t="str">
            <v>59712242145738</v>
          </cell>
          <cell r="B1746" t="str">
            <v>M. E. VISA Y M. C. BNMX</v>
          </cell>
          <cell r="C1746">
            <v>5971224</v>
          </cell>
          <cell r="D1746" t="str">
            <v>M. E. VALLE ORIENTE</v>
          </cell>
          <cell r="E1746">
            <v>2145738</v>
          </cell>
          <cell r="F1746">
            <v>2145738</v>
          </cell>
          <cell r="G1746">
            <v>0.15</v>
          </cell>
        </row>
        <row r="1747">
          <cell r="A1747" t="str">
            <v>59712242368124</v>
          </cell>
          <cell r="B1747" t="str">
            <v>M. E. VISA Y M. C. BNMX</v>
          </cell>
          <cell r="C1747">
            <v>5971224</v>
          </cell>
          <cell r="D1747" t="str">
            <v>M. E. VALLE SANTIAGO</v>
          </cell>
          <cell r="E1747">
            <v>2368124</v>
          </cell>
          <cell r="F1747">
            <v>2368124</v>
          </cell>
          <cell r="G1747">
            <v>0.15</v>
          </cell>
        </row>
        <row r="1748">
          <cell r="A1748" t="str">
            <v>59712242145704</v>
          </cell>
          <cell r="B1748" t="str">
            <v>M. E. VISA Y M. C. BNMX</v>
          </cell>
          <cell r="C1748">
            <v>5971224</v>
          </cell>
          <cell r="D1748" t="str">
            <v>M. E. VALLEJO</v>
          </cell>
          <cell r="E1748">
            <v>2145704</v>
          </cell>
          <cell r="F1748">
            <v>2145704</v>
          </cell>
          <cell r="G1748">
            <v>0.15</v>
          </cell>
        </row>
        <row r="1749">
          <cell r="A1749" t="str">
            <v>59712242145704</v>
          </cell>
          <cell r="B1749" t="str">
            <v>M. E. VISA Y M. C. BNMX</v>
          </cell>
          <cell r="C1749">
            <v>5971224</v>
          </cell>
          <cell r="D1749" t="str">
            <v>M. E. VIA MORELOS</v>
          </cell>
          <cell r="E1749">
            <v>2145704</v>
          </cell>
          <cell r="F1749">
            <v>2145704</v>
          </cell>
          <cell r="G1749">
            <v>0.15</v>
          </cell>
        </row>
        <row r="1750">
          <cell r="A1750" t="str">
            <v>59712242368132</v>
          </cell>
          <cell r="B1750" t="str">
            <v>M. E. VISA Y M. C. BNMX</v>
          </cell>
          <cell r="C1750">
            <v>5971224</v>
          </cell>
          <cell r="D1750" t="str">
            <v>M. E. VICENTE GUERRERO</v>
          </cell>
          <cell r="E1750">
            <v>2368132</v>
          </cell>
          <cell r="F1750">
            <v>2368132</v>
          </cell>
          <cell r="G1750">
            <v>0.15</v>
          </cell>
        </row>
        <row r="1751">
          <cell r="A1751" t="str">
            <v>59712241411966</v>
          </cell>
          <cell r="B1751" t="str">
            <v>M. E. VISA Y M. C. BNMX</v>
          </cell>
          <cell r="C1751">
            <v>5971224</v>
          </cell>
          <cell r="D1751" t="str">
            <v>M. E. VISTA HERMOSA</v>
          </cell>
          <cell r="E1751">
            <v>1411966</v>
          </cell>
          <cell r="F1751">
            <v>1411966</v>
          </cell>
          <cell r="G1751">
            <v>0.15</v>
          </cell>
        </row>
        <row r="1752">
          <cell r="A1752" t="str">
            <v>59712242145738</v>
          </cell>
          <cell r="B1752" t="str">
            <v>M. E. VISA Y M. C. BNMX</v>
          </cell>
          <cell r="C1752">
            <v>5971224</v>
          </cell>
          <cell r="D1752" t="str">
            <v>M. E. ZARAGOZA</v>
          </cell>
          <cell r="E1752">
            <v>2145738</v>
          </cell>
          <cell r="F1752">
            <v>2145738</v>
          </cell>
          <cell r="G1752">
            <v>0.15</v>
          </cell>
        </row>
        <row r="1753">
          <cell r="A1753" t="str">
            <v>59712245695903</v>
          </cell>
          <cell r="B1753" t="str">
            <v>CAP's VISA Y M. C. BNMX</v>
          </cell>
          <cell r="C1753">
            <v>5971224</v>
          </cell>
          <cell r="D1753" t="str">
            <v>MANZANILLO</v>
          </cell>
          <cell r="E1753">
            <v>5695903</v>
          </cell>
          <cell r="F1753">
            <v>5695903</v>
          </cell>
          <cell r="G1753">
            <v>0.15</v>
          </cell>
        </row>
        <row r="1754">
          <cell r="A1754" t="str">
            <v>59712245591201</v>
          </cell>
          <cell r="B1754" t="str">
            <v>CAP's VISA Y M. C. BNMX</v>
          </cell>
          <cell r="C1754">
            <v>5971224</v>
          </cell>
          <cell r="D1754" t="str">
            <v>MATAMOROS</v>
          </cell>
          <cell r="E1754">
            <v>5591201</v>
          </cell>
          <cell r="F1754">
            <v>5591201</v>
          </cell>
          <cell r="G1754">
            <v>0.15</v>
          </cell>
        </row>
        <row r="1755">
          <cell r="A1755" t="str">
            <v>59712245774989</v>
          </cell>
          <cell r="B1755" t="str">
            <v>CAP's VISA Y M. C. BNMX</v>
          </cell>
          <cell r="C1755">
            <v>5971224</v>
          </cell>
          <cell r="D1755" t="str">
            <v>MAZATLAN</v>
          </cell>
          <cell r="E1755">
            <v>5774989</v>
          </cell>
          <cell r="F1755">
            <v>5774989</v>
          </cell>
          <cell r="G1755">
            <v>0.15</v>
          </cell>
        </row>
        <row r="1756">
          <cell r="A1756" t="str">
            <v>59712245695937</v>
          </cell>
          <cell r="B1756" t="str">
            <v>CAP's VISA Y M. C. BNMX</v>
          </cell>
          <cell r="C1756">
            <v>5971224</v>
          </cell>
          <cell r="D1756" t="str">
            <v>MERIDA</v>
          </cell>
          <cell r="E1756">
            <v>5695937</v>
          </cell>
          <cell r="F1756">
            <v>5695937</v>
          </cell>
          <cell r="G1756">
            <v>0.15</v>
          </cell>
        </row>
        <row r="1757">
          <cell r="A1757" t="str">
            <v>59712245695937</v>
          </cell>
          <cell r="B1757" t="str">
            <v>CAP's VISA Y M. C. BNMX</v>
          </cell>
          <cell r="C1757">
            <v>5971224</v>
          </cell>
          <cell r="D1757" t="str">
            <v>MERIDA I</v>
          </cell>
          <cell r="E1757">
            <v>5695937</v>
          </cell>
          <cell r="F1757">
            <v>5695937</v>
          </cell>
          <cell r="G1757">
            <v>0.15</v>
          </cell>
        </row>
        <row r="1758">
          <cell r="A1758" t="str">
            <v>59712245374830</v>
          </cell>
          <cell r="B1758" t="str">
            <v>CAP's VISA Y M. C. BNMX</v>
          </cell>
          <cell r="C1758">
            <v>5971224</v>
          </cell>
          <cell r="D1758" t="str">
            <v>MEXICALI</v>
          </cell>
          <cell r="E1758">
            <v>5374830</v>
          </cell>
          <cell r="F1758">
            <v>5374830</v>
          </cell>
          <cell r="G1758">
            <v>0.15</v>
          </cell>
        </row>
        <row r="1759">
          <cell r="A1759" t="str">
            <v>59712243727070</v>
          </cell>
          <cell r="B1759" t="str">
            <v>CAP's VISA Y M. C. BNMX</v>
          </cell>
          <cell r="C1759">
            <v>5971224</v>
          </cell>
          <cell r="D1759" t="str">
            <v>MEXICALI VISTA HERMOSA</v>
          </cell>
          <cell r="E1759">
            <v>3727070</v>
          </cell>
          <cell r="F1759">
            <v>3727070</v>
          </cell>
          <cell r="G1759">
            <v>0.15</v>
          </cell>
        </row>
        <row r="1760">
          <cell r="A1760" t="str">
            <v>59712246025654</v>
          </cell>
          <cell r="B1760" t="str">
            <v>CAP's VISA Y M. C. BNMX</v>
          </cell>
          <cell r="C1760">
            <v>5971224</v>
          </cell>
          <cell r="D1760" t="str">
            <v>MIGUEL  ALEMAN (MTY)</v>
          </cell>
          <cell r="E1760">
            <v>6025654</v>
          </cell>
          <cell r="F1760">
            <v>6025654</v>
          </cell>
          <cell r="G1760">
            <v>0.15</v>
          </cell>
        </row>
        <row r="1761">
          <cell r="A1761" t="str">
            <v>59712245374723</v>
          </cell>
          <cell r="B1761" t="str">
            <v>CAP's VISA Y M. C. BNMX</v>
          </cell>
          <cell r="C1761">
            <v>5971224</v>
          </cell>
          <cell r="D1761" t="str">
            <v>MIGUEL ANGEL DE QUEVEDO</v>
          </cell>
          <cell r="E1761">
            <v>5374723</v>
          </cell>
          <cell r="F1761">
            <v>5374723</v>
          </cell>
          <cell r="G1761">
            <v>0.15</v>
          </cell>
        </row>
        <row r="1762">
          <cell r="A1762" t="str">
            <v>59712245374699</v>
          </cell>
          <cell r="B1762" t="str">
            <v>CAP's VISA Y M. C. BNMX</v>
          </cell>
          <cell r="C1762">
            <v>5971224</v>
          </cell>
          <cell r="D1762" t="str">
            <v>MORELIA</v>
          </cell>
          <cell r="E1762">
            <v>5374699</v>
          </cell>
          <cell r="F1762">
            <v>5374699</v>
          </cell>
          <cell r="G1762">
            <v>0.15</v>
          </cell>
        </row>
        <row r="1763">
          <cell r="A1763" t="str">
            <v>59712245374806</v>
          </cell>
          <cell r="B1763" t="str">
            <v>CAP's VISA Y M. C. BNMX</v>
          </cell>
          <cell r="C1763">
            <v>5971224</v>
          </cell>
          <cell r="D1763" t="str">
            <v>NINOS HEROES (GDL)</v>
          </cell>
          <cell r="E1763">
            <v>5374806</v>
          </cell>
          <cell r="F1763">
            <v>5374806</v>
          </cell>
          <cell r="G1763">
            <v>0.15</v>
          </cell>
        </row>
        <row r="1764">
          <cell r="A1764" t="str">
            <v>59712245848635</v>
          </cell>
          <cell r="B1764" t="str">
            <v>CAP's VISA Y M. C. BNMX</v>
          </cell>
          <cell r="C1764">
            <v>5971224</v>
          </cell>
          <cell r="D1764" t="str">
            <v>NOGALES</v>
          </cell>
          <cell r="E1764">
            <v>5848635</v>
          </cell>
          <cell r="F1764">
            <v>5848635</v>
          </cell>
          <cell r="G1764">
            <v>0.1</v>
          </cell>
        </row>
        <row r="1765">
          <cell r="A1765" t="str">
            <v>59712245374871</v>
          </cell>
          <cell r="B1765" t="str">
            <v>CAP's VISA Y M. C. BNMX</v>
          </cell>
          <cell r="C1765">
            <v>5971224</v>
          </cell>
          <cell r="D1765" t="str">
            <v>NUEVO LAREDO</v>
          </cell>
          <cell r="E1765">
            <v>5374871</v>
          </cell>
          <cell r="F1765">
            <v>5374871</v>
          </cell>
          <cell r="G1765">
            <v>0.15</v>
          </cell>
        </row>
        <row r="1766">
          <cell r="A1766" t="str">
            <v>59712245659388</v>
          </cell>
          <cell r="B1766" t="str">
            <v>CAP's VISA Y M. C. BNMX</v>
          </cell>
          <cell r="C1766">
            <v>5971224</v>
          </cell>
          <cell r="D1766" t="str">
            <v>PACHUCA</v>
          </cell>
          <cell r="E1766">
            <v>5659388</v>
          </cell>
          <cell r="F1766">
            <v>5659388</v>
          </cell>
          <cell r="G1766">
            <v>0.15</v>
          </cell>
        </row>
        <row r="1767">
          <cell r="A1767" t="str">
            <v>59712245410923</v>
          </cell>
          <cell r="B1767" t="str">
            <v>CAP's VISA Y M. C. BNMX</v>
          </cell>
          <cell r="C1767">
            <v>5971224</v>
          </cell>
          <cell r="D1767" t="str">
            <v>PALMAS (PUEBLA)</v>
          </cell>
          <cell r="E1767">
            <v>5410923</v>
          </cell>
          <cell r="F1767">
            <v>5410923</v>
          </cell>
          <cell r="G1767">
            <v>0.15</v>
          </cell>
        </row>
        <row r="1768">
          <cell r="A1768" t="str">
            <v>59712241247972</v>
          </cell>
          <cell r="B1768" t="str">
            <v>CAP's VISA Y M. C. BNMX</v>
          </cell>
          <cell r="C1768">
            <v>5971224</v>
          </cell>
          <cell r="D1768" t="str">
            <v>PLAZA SAN LUIS (CDJUAREZ)</v>
          </cell>
          <cell r="E1768">
            <v>1247972</v>
          </cell>
          <cell r="F1768">
            <v>1247972</v>
          </cell>
          <cell r="G1768">
            <v>0.1</v>
          </cell>
        </row>
        <row r="1769">
          <cell r="A1769" t="str">
            <v>59712241065275</v>
          </cell>
          <cell r="B1769" t="str">
            <v>CAP's VISA Y M. C. BNMX</v>
          </cell>
          <cell r="C1769">
            <v>5971224</v>
          </cell>
          <cell r="D1769" t="str">
            <v>PUEBLA</v>
          </cell>
          <cell r="E1769">
            <v>1065275</v>
          </cell>
          <cell r="F1769">
            <v>1065275</v>
          </cell>
          <cell r="G1769">
            <v>0.15</v>
          </cell>
        </row>
        <row r="1770">
          <cell r="A1770" t="str">
            <v>59712245374889</v>
          </cell>
          <cell r="B1770" t="str">
            <v>CAP's VISA Y M. C. BNMX</v>
          </cell>
          <cell r="C1770">
            <v>5971224</v>
          </cell>
          <cell r="D1770" t="str">
            <v>PUEBLA ANGELOPOLIS</v>
          </cell>
          <cell r="E1770">
            <v>5374889</v>
          </cell>
          <cell r="F1770">
            <v>5374889</v>
          </cell>
          <cell r="G1770">
            <v>0.15</v>
          </cell>
        </row>
        <row r="1771">
          <cell r="A1771" t="str">
            <v>59712245822309</v>
          </cell>
          <cell r="B1771" t="str">
            <v>CAP's VISA Y M. C. BNMX</v>
          </cell>
          <cell r="C1771">
            <v>5971224</v>
          </cell>
          <cell r="D1771" t="str">
            <v>PUERTO VALLARTA</v>
          </cell>
          <cell r="E1771">
            <v>5822309</v>
          </cell>
          <cell r="F1771">
            <v>5822309</v>
          </cell>
          <cell r="G1771">
            <v>0.15</v>
          </cell>
        </row>
        <row r="1772">
          <cell r="A1772" t="str">
            <v>59712241085331</v>
          </cell>
          <cell r="B1772" t="str">
            <v>CAP's VISA Y M. C. BNMX</v>
          </cell>
          <cell r="C1772">
            <v>5971224</v>
          </cell>
          <cell r="D1772" t="str">
            <v>PZA CARRANZA MEXICALI</v>
          </cell>
          <cell r="E1772">
            <v>1085331</v>
          </cell>
          <cell r="F1772">
            <v>1085331</v>
          </cell>
          <cell r="G1772">
            <v>0.15</v>
          </cell>
        </row>
        <row r="1773">
          <cell r="A1773" t="str">
            <v>59712241268069</v>
          </cell>
          <cell r="B1773" t="str">
            <v>CAP's VISA Y M. C. BNMX</v>
          </cell>
          <cell r="C1773">
            <v>5971224</v>
          </cell>
          <cell r="D1773" t="str">
            <v>PZA SENDERO (MATAM)</v>
          </cell>
          <cell r="E1773">
            <v>1268069</v>
          </cell>
          <cell r="F1773">
            <v>1268069</v>
          </cell>
          <cell r="G1773">
            <v>0.1</v>
          </cell>
        </row>
        <row r="1774">
          <cell r="A1774" t="str">
            <v>59712245374947</v>
          </cell>
          <cell r="B1774" t="str">
            <v>CAP's VISA Y M. C. BNMX</v>
          </cell>
          <cell r="C1774">
            <v>5971224</v>
          </cell>
          <cell r="D1774" t="str">
            <v>QUERETARO</v>
          </cell>
          <cell r="E1774">
            <v>5374947</v>
          </cell>
          <cell r="F1774">
            <v>5374947</v>
          </cell>
          <cell r="G1774">
            <v>0.15</v>
          </cell>
        </row>
        <row r="1775">
          <cell r="A1775" t="str">
            <v>59712245848627</v>
          </cell>
          <cell r="B1775" t="str">
            <v>CAP's VISA Y M. C. BNMX</v>
          </cell>
          <cell r="C1775">
            <v>5971224</v>
          </cell>
          <cell r="D1775" t="str">
            <v>QUERETARO BOULEVARES</v>
          </cell>
          <cell r="E1775">
            <v>5848627</v>
          </cell>
          <cell r="F1775">
            <v>5848627</v>
          </cell>
          <cell r="G1775">
            <v>0.15</v>
          </cell>
        </row>
        <row r="1776">
          <cell r="A1776" t="str">
            <v>59712245374715</v>
          </cell>
          <cell r="B1776" t="str">
            <v>CAP's VISA Y M. C. BNMX</v>
          </cell>
          <cell r="C1776">
            <v>5971224</v>
          </cell>
          <cell r="D1776" t="str">
            <v>REFORMA</v>
          </cell>
          <cell r="E1776">
            <v>5374715</v>
          </cell>
          <cell r="F1776">
            <v>5374715</v>
          </cell>
          <cell r="G1776">
            <v>0.15</v>
          </cell>
        </row>
        <row r="1777">
          <cell r="A1777" t="str">
            <v>59712245374939</v>
          </cell>
          <cell r="B1777" t="str">
            <v>CAP's VISA Y M. C. BNMX</v>
          </cell>
          <cell r="C1777">
            <v>5971224</v>
          </cell>
          <cell r="D1777" t="str">
            <v>REVOLUCION</v>
          </cell>
          <cell r="E1777">
            <v>5374939</v>
          </cell>
          <cell r="F1777">
            <v>5374939</v>
          </cell>
          <cell r="G1777">
            <v>0.15</v>
          </cell>
        </row>
        <row r="1778">
          <cell r="A1778" t="str">
            <v>59712245631015</v>
          </cell>
          <cell r="B1778" t="str">
            <v>CAP's VISA Y M. C. BNMX</v>
          </cell>
          <cell r="C1778">
            <v>5971224</v>
          </cell>
          <cell r="D1778" t="str">
            <v>REYNOSA</v>
          </cell>
          <cell r="E1778">
            <v>5631015</v>
          </cell>
          <cell r="F1778">
            <v>5631015</v>
          </cell>
          <cell r="G1778">
            <v>0.15</v>
          </cell>
        </row>
        <row r="1779">
          <cell r="A1779" t="str">
            <v>59712241303866</v>
          </cell>
          <cell r="B1779" t="str">
            <v>CAP's VISA Y M. C. BNMX</v>
          </cell>
          <cell r="C1779">
            <v>5971224</v>
          </cell>
          <cell r="D1779" t="str">
            <v>REYNOSA PERIFERICO</v>
          </cell>
          <cell r="E1779">
            <v>1303866</v>
          </cell>
          <cell r="F1779">
            <v>1303866</v>
          </cell>
          <cell r="G1779">
            <v>0.15</v>
          </cell>
        </row>
        <row r="1780">
          <cell r="A1780" t="str">
            <v>59712245374756</v>
          </cell>
          <cell r="B1780" t="str">
            <v>CAP's VISA Y M. C. BNMX</v>
          </cell>
          <cell r="C1780">
            <v>5971224</v>
          </cell>
          <cell r="D1780" t="str">
            <v>RUIZ CORTINEZ (VER)</v>
          </cell>
          <cell r="E1780">
            <v>5374756</v>
          </cell>
          <cell r="F1780">
            <v>5374756</v>
          </cell>
          <cell r="G1780">
            <v>0.15</v>
          </cell>
        </row>
        <row r="1781">
          <cell r="A1781" t="str">
            <v>59712245504378</v>
          </cell>
          <cell r="B1781" t="str">
            <v>CAP's VISA Y M. C. BNMX</v>
          </cell>
          <cell r="C1781">
            <v>5971224</v>
          </cell>
          <cell r="D1781" t="str">
            <v>SALTILLO</v>
          </cell>
          <cell r="E1781">
            <v>5504378</v>
          </cell>
          <cell r="F1781">
            <v>5504378</v>
          </cell>
          <cell r="G1781">
            <v>0.15</v>
          </cell>
        </row>
        <row r="1782">
          <cell r="A1782" t="str">
            <v>59712245374897</v>
          </cell>
          <cell r="B1782" t="str">
            <v>CAP's VISA Y M. C. BNMX</v>
          </cell>
          <cell r="C1782">
            <v>5971224</v>
          </cell>
          <cell r="D1782" t="str">
            <v>SAN LUIS POTOSI</v>
          </cell>
          <cell r="E1782">
            <v>5374897</v>
          </cell>
          <cell r="F1782">
            <v>5374897</v>
          </cell>
          <cell r="G1782">
            <v>0.15</v>
          </cell>
        </row>
        <row r="1783">
          <cell r="A1783" t="str">
            <v>59712245607155</v>
          </cell>
          <cell r="B1783" t="str">
            <v>CAP's VISA Y M. C. BNMX</v>
          </cell>
          <cell r="C1783">
            <v>5971224</v>
          </cell>
          <cell r="D1783" t="str">
            <v>SANTA FE</v>
          </cell>
          <cell r="E1783">
            <v>5607155</v>
          </cell>
          <cell r="F1783">
            <v>5607155</v>
          </cell>
          <cell r="G1783">
            <v>0.15</v>
          </cell>
        </row>
        <row r="1784">
          <cell r="A1784" t="str">
            <v>59712245614128</v>
          </cell>
          <cell r="B1784" t="str">
            <v>CAP's VISA Y M. C. BNMX</v>
          </cell>
          <cell r="C1784">
            <v>5971224</v>
          </cell>
          <cell r="D1784" t="str">
            <v>SATELITE</v>
          </cell>
          <cell r="E1784">
            <v>5614128</v>
          </cell>
          <cell r="F1784">
            <v>5614128</v>
          </cell>
          <cell r="G1784">
            <v>0.15</v>
          </cell>
        </row>
        <row r="1785">
          <cell r="A1785" t="str">
            <v>59712245374855</v>
          </cell>
          <cell r="B1785" t="str">
            <v>CAP's VISA Y M. C. BNMX</v>
          </cell>
          <cell r="C1785">
            <v>5971224</v>
          </cell>
          <cell r="D1785" t="str">
            <v>SENDERO (MTY)</v>
          </cell>
          <cell r="E1785">
            <v>5374855</v>
          </cell>
          <cell r="F1785">
            <v>5374855</v>
          </cell>
          <cell r="G1785">
            <v>0.15</v>
          </cell>
        </row>
        <row r="1786">
          <cell r="A1786" t="str">
            <v>59712245695929</v>
          </cell>
          <cell r="B1786" t="str">
            <v>CAP's VISA Y M. C. BNMX</v>
          </cell>
          <cell r="C1786">
            <v>5971224</v>
          </cell>
          <cell r="D1786" t="str">
            <v>TAMPICO</v>
          </cell>
          <cell r="E1786">
            <v>5695929</v>
          </cell>
          <cell r="F1786">
            <v>5695929</v>
          </cell>
          <cell r="G1786">
            <v>0.15</v>
          </cell>
        </row>
        <row r="1787">
          <cell r="A1787" t="str">
            <v>59712245743489</v>
          </cell>
          <cell r="B1787" t="str">
            <v>CAP's VISA Y M. C. BNMX</v>
          </cell>
          <cell r="C1787">
            <v>5971224</v>
          </cell>
          <cell r="D1787" t="str">
            <v>TECATE</v>
          </cell>
          <cell r="E1787">
            <v>5743489</v>
          </cell>
          <cell r="F1787">
            <v>5743489</v>
          </cell>
          <cell r="G1787">
            <v>0.1</v>
          </cell>
        </row>
        <row r="1788">
          <cell r="A1788" t="str">
            <v>59712241168970</v>
          </cell>
          <cell r="B1788" t="str">
            <v>CAP's VISA Y M. C. BNMX</v>
          </cell>
          <cell r="C1788">
            <v>5971224</v>
          </cell>
          <cell r="D1788" t="str">
            <v>TECNOPARQUE</v>
          </cell>
          <cell r="E1788">
            <v>1168970</v>
          </cell>
          <cell r="F1788">
            <v>1168970</v>
          </cell>
          <cell r="G1788">
            <v>0.15</v>
          </cell>
        </row>
        <row r="1789">
          <cell r="A1789" t="str">
            <v>59712245743497</v>
          </cell>
          <cell r="B1789" t="str">
            <v>CAP's VISA Y M. C. BNMX</v>
          </cell>
          <cell r="C1789">
            <v>5971224</v>
          </cell>
          <cell r="D1789" t="str">
            <v>TEPIC</v>
          </cell>
          <cell r="E1789">
            <v>5743497</v>
          </cell>
          <cell r="F1789">
            <v>5743497</v>
          </cell>
          <cell r="G1789">
            <v>0.15</v>
          </cell>
        </row>
        <row r="1790">
          <cell r="A1790" t="str">
            <v>59712245374905</v>
          </cell>
          <cell r="B1790" t="str">
            <v>CAP's VISA Y M. C. BNMX</v>
          </cell>
          <cell r="C1790">
            <v>5971224</v>
          </cell>
          <cell r="D1790" t="str">
            <v>TIJUANA</v>
          </cell>
          <cell r="E1790">
            <v>5374905</v>
          </cell>
          <cell r="F1790">
            <v>5374905</v>
          </cell>
          <cell r="G1790">
            <v>0.15</v>
          </cell>
        </row>
        <row r="1791">
          <cell r="A1791" t="str">
            <v>59712245822291</v>
          </cell>
          <cell r="B1791" t="str">
            <v>CAP's VISA Y M. C. BNMX</v>
          </cell>
          <cell r="C1791">
            <v>5971224</v>
          </cell>
          <cell r="D1791" t="str">
            <v>TIJUANA (ROSARITO)</v>
          </cell>
          <cell r="E1791">
            <v>5822291</v>
          </cell>
          <cell r="F1791">
            <v>5822291</v>
          </cell>
          <cell r="G1791">
            <v>0.1</v>
          </cell>
        </row>
        <row r="1792">
          <cell r="A1792" t="str">
            <v>59712245574561</v>
          </cell>
          <cell r="B1792" t="str">
            <v>CAP's VISA Y M. C. BNMX</v>
          </cell>
          <cell r="C1792">
            <v>5971224</v>
          </cell>
          <cell r="D1792" t="str">
            <v>TIJUANA PENINSULA</v>
          </cell>
          <cell r="E1792">
            <v>5574561</v>
          </cell>
          <cell r="F1792">
            <v>5574561</v>
          </cell>
          <cell r="G1792">
            <v>0.15</v>
          </cell>
        </row>
        <row r="1793">
          <cell r="A1793" t="str">
            <v>59712245374905</v>
          </cell>
          <cell r="B1793" t="str">
            <v>CAP's VISA Y M. C. BNMX</v>
          </cell>
          <cell r="C1793">
            <v>5971224</v>
          </cell>
          <cell r="D1793" t="str">
            <v>TIJUANA RIO</v>
          </cell>
          <cell r="E1793">
            <v>5374905</v>
          </cell>
          <cell r="F1793">
            <v>5374905</v>
          </cell>
          <cell r="G1793">
            <v>0.1</v>
          </cell>
        </row>
        <row r="1794">
          <cell r="A1794" t="str">
            <v>59712245768064</v>
          </cell>
          <cell r="B1794" t="str">
            <v>CAP's VISA Y M. C. BNMX</v>
          </cell>
          <cell r="C1794">
            <v>5971224</v>
          </cell>
          <cell r="D1794" t="str">
            <v>TIJUANA RIO II</v>
          </cell>
          <cell r="E1794">
            <v>5768064</v>
          </cell>
          <cell r="F1794">
            <v>5768064</v>
          </cell>
          <cell r="G1794">
            <v>0.15</v>
          </cell>
        </row>
        <row r="1795">
          <cell r="A1795" t="str">
            <v>59712245374921</v>
          </cell>
          <cell r="B1795" t="str">
            <v>CAP's VISA Y M. C. BNMX</v>
          </cell>
          <cell r="C1795">
            <v>5971224</v>
          </cell>
          <cell r="D1795" t="str">
            <v>TOLUCA</v>
          </cell>
          <cell r="E1795">
            <v>5374921</v>
          </cell>
          <cell r="F1795">
            <v>5374921</v>
          </cell>
          <cell r="G1795">
            <v>0.15</v>
          </cell>
        </row>
        <row r="1796">
          <cell r="A1796" t="str">
            <v>59712241054956</v>
          </cell>
          <cell r="B1796" t="str">
            <v>CAP's VISA Y M. C. BNMX</v>
          </cell>
          <cell r="C1796">
            <v>5971224</v>
          </cell>
          <cell r="D1796" t="str">
            <v>TOLUCA EL PUNTO</v>
          </cell>
          <cell r="E1796">
            <v>1054956</v>
          </cell>
          <cell r="F1796">
            <v>1054956</v>
          </cell>
          <cell r="G1796">
            <v>0.15</v>
          </cell>
        </row>
        <row r="1797">
          <cell r="A1797" t="str">
            <v>59712245374970</v>
          </cell>
          <cell r="B1797" t="str">
            <v>CAP's VISA Y M. C. BNMX</v>
          </cell>
          <cell r="C1797">
            <v>5971224</v>
          </cell>
          <cell r="D1797" t="str">
            <v>TORRE ESMERALDA</v>
          </cell>
          <cell r="E1797">
            <v>5374970</v>
          </cell>
          <cell r="F1797">
            <v>5374970</v>
          </cell>
          <cell r="G1797">
            <v>0.15</v>
          </cell>
        </row>
        <row r="1798">
          <cell r="A1798" t="str">
            <v>59712245436571</v>
          </cell>
          <cell r="B1798" t="str">
            <v>CAP's VISA Y M. C. BNMX</v>
          </cell>
          <cell r="C1798">
            <v>5971224</v>
          </cell>
          <cell r="D1798" t="str">
            <v>TORRE ESMERALDA (VENTANILLA)</v>
          </cell>
          <cell r="E1798">
            <v>5436571</v>
          </cell>
          <cell r="F1798">
            <v>5436571</v>
          </cell>
          <cell r="G1798">
            <v>0.15</v>
          </cell>
        </row>
        <row r="1799">
          <cell r="A1799" t="str">
            <v>59712245597067</v>
          </cell>
          <cell r="B1799" t="str">
            <v>CAP's VISA Y M. C. BNMX</v>
          </cell>
          <cell r="C1799">
            <v>5971224</v>
          </cell>
          <cell r="D1799" t="str">
            <v>TORREON</v>
          </cell>
          <cell r="E1799">
            <v>5597067</v>
          </cell>
          <cell r="F1799">
            <v>5597067</v>
          </cell>
          <cell r="G1799">
            <v>0.15</v>
          </cell>
        </row>
        <row r="1800">
          <cell r="A1800" t="str">
            <v>59712245374954</v>
          </cell>
          <cell r="B1800" t="str">
            <v>CAP's VISA Y M. C. BNMX</v>
          </cell>
          <cell r="C1800">
            <v>5971224</v>
          </cell>
          <cell r="D1800" t="str">
            <v>VASCONCELOS (MTY)</v>
          </cell>
          <cell r="E1800">
            <v>5374954</v>
          </cell>
          <cell r="F1800">
            <v>5374954</v>
          </cell>
          <cell r="G1800">
            <v>0.15</v>
          </cell>
        </row>
        <row r="1801">
          <cell r="A1801" t="str">
            <v>59712245374756</v>
          </cell>
          <cell r="B1801" t="str">
            <v>CAP's VISA Y M. C. BNMX</v>
          </cell>
          <cell r="C1801">
            <v>5971224</v>
          </cell>
          <cell r="D1801" t="str">
            <v>VERACRUZ</v>
          </cell>
          <cell r="E1801">
            <v>5374756</v>
          </cell>
          <cell r="F1801">
            <v>5374756</v>
          </cell>
          <cell r="G1801">
            <v>0.15</v>
          </cell>
        </row>
        <row r="1802">
          <cell r="A1802" t="str">
            <v>59712243717097</v>
          </cell>
          <cell r="B1802" t="str">
            <v>CAP's VISA Y M. C. BNMX</v>
          </cell>
          <cell r="C1802">
            <v>5971224</v>
          </cell>
          <cell r="D1802" t="str">
            <v>VILLAHERMOSA</v>
          </cell>
          <cell r="E1802">
            <v>3717097</v>
          </cell>
          <cell r="F1802">
            <v>3717097</v>
          </cell>
          <cell r="G1802">
            <v>0.15</v>
          </cell>
        </row>
        <row r="1803">
          <cell r="A1803" t="str">
            <v>59712241444405</v>
          </cell>
          <cell r="B1803" t="str">
            <v>CAP's VISA Y M. C. BNMX</v>
          </cell>
          <cell r="C1803">
            <v>5971224</v>
          </cell>
          <cell r="D1803" t="str">
            <v>VILLAHERMOSA</v>
          </cell>
          <cell r="E1803">
            <v>1444405</v>
          </cell>
          <cell r="F1803">
            <v>1444405</v>
          </cell>
          <cell r="G1803">
            <v>0.15</v>
          </cell>
        </row>
        <row r="1804">
          <cell r="A1804" t="str">
            <v>59712246045652</v>
          </cell>
          <cell r="B1804" t="str">
            <v>CAP's VISA Y M. C. BNMX</v>
          </cell>
          <cell r="C1804">
            <v>5971224</v>
          </cell>
          <cell r="D1804" t="str">
            <v>ZACATECAS</v>
          </cell>
          <cell r="E1804">
            <v>6045652</v>
          </cell>
          <cell r="F1804">
            <v>6045652</v>
          </cell>
          <cell r="G1804">
            <v>0.15</v>
          </cell>
        </row>
        <row r="1805">
          <cell r="A1805" t="str">
            <v>710013357PAGO SPEI</v>
          </cell>
          <cell r="B1805" t="str">
            <v>LINEA DIGITAL</v>
          </cell>
          <cell r="C1805">
            <v>710013357</v>
          </cell>
          <cell r="D1805" t="str">
            <v>OTROS</v>
          </cell>
          <cell r="E1805" t="str">
            <v>PAGO SPEI</v>
          </cell>
          <cell r="F1805" t="str">
            <v>PAGO SPEI</v>
          </cell>
          <cell r="G1805">
            <v>0.15</v>
          </cell>
        </row>
        <row r="1806">
          <cell r="A1806" t="str">
            <v>710013357A MENSUAL</v>
          </cell>
          <cell r="B1806" t="str">
            <v>LINEA DIGITAL</v>
          </cell>
          <cell r="C1806">
            <v>710013357</v>
          </cell>
          <cell r="D1806" t="str">
            <v>CHEQUERA</v>
          </cell>
          <cell r="E1806" t="str">
            <v>A MENSUAL</v>
          </cell>
          <cell r="F1806" t="str">
            <v>A MENSUAL</v>
          </cell>
          <cell r="G1806">
            <v>0.15</v>
          </cell>
        </row>
        <row r="1807">
          <cell r="A1807" t="str">
            <v>710013357SPASO CEP</v>
          </cell>
          <cell r="B1807" t="str">
            <v>LINEA DIGITAL</v>
          </cell>
          <cell r="C1807">
            <v>710013357</v>
          </cell>
          <cell r="D1807" t="str">
            <v>LINEA DIGITAL</v>
          </cell>
          <cell r="E1807" t="str">
            <v>SPASO CEP</v>
          </cell>
          <cell r="F1807" t="str">
            <v>SPASO CEP</v>
          </cell>
          <cell r="G1807">
            <v>0.15</v>
          </cell>
        </row>
        <row r="1808">
          <cell r="A1808" t="str">
            <v>710013357ISION CEP</v>
          </cell>
          <cell r="B1808" t="str">
            <v>LINEA DIGITAL</v>
          </cell>
          <cell r="C1808">
            <v>710013357</v>
          </cell>
          <cell r="D1808" t="str">
            <v>LINEA DIGITAL</v>
          </cell>
          <cell r="E1808" t="str">
            <v>ISION CEP</v>
          </cell>
          <cell r="F1808" t="str">
            <v>ISION CEP</v>
          </cell>
          <cell r="G1808">
            <v>0.15</v>
          </cell>
        </row>
        <row r="1809">
          <cell r="A1809" t="str">
            <v>710013357R IVA CEP</v>
          </cell>
          <cell r="B1809" t="str">
            <v>LINEA DIGITAL</v>
          </cell>
          <cell r="C1809">
            <v>710013357</v>
          </cell>
          <cell r="D1809" t="str">
            <v>LINEA DIGITAL</v>
          </cell>
          <cell r="E1809" t="str">
            <v>R IVA CEP</v>
          </cell>
          <cell r="F1809" t="str">
            <v>R IVA CEP</v>
          </cell>
          <cell r="G1809">
            <v>0.15</v>
          </cell>
        </row>
        <row r="1810">
          <cell r="A1810" t="str">
            <v>71001335700988345S</v>
          </cell>
          <cell r="B1810" t="str">
            <v>ATM VISA Y M. C. BNTE</v>
          </cell>
          <cell r="C1810">
            <v>710013357</v>
          </cell>
          <cell r="D1810" t="str">
            <v>ATM TORRE ESMERALDA</v>
          </cell>
          <cell r="E1810">
            <v>988345</v>
          </cell>
          <cell r="F1810" t="str">
            <v>00988345S</v>
          </cell>
          <cell r="G1810">
            <v>0.15</v>
          </cell>
        </row>
        <row r="1811">
          <cell r="A1811" t="str">
            <v>71001335702368124S</v>
          </cell>
          <cell r="B1811" t="str">
            <v>ATM VISA Y M. C. BNTE</v>
          </cell>
          <cell r="C1811">
            <v>710013357</v>
          </cell>
          <cell r="D1811" t="str">
            <v>ATM NIÑOS HEROES</v>
          </cell>
          <cell r="E1811">
            <v>2368124</v>
          </cell>
          <cell r="F1811" t="str">
            <v>02368124S</v>
          </cell>
          <cell r="G1811">
            <v>0.15</v>
          </cell>
        </row>
        <row r="1812">
          <cell r="A1812" t="str">
            <v>71001335705374830S</v>
          </cell>
          <cell r="B1812" t="str">
            <v>ATM VISA Y M. C. BNTE</v>
          </cell>
          <cell r="C1812">
            <v>710013357</v>
          </cell>
          <cell r="D1812" t="str">
            <v>ATM MEXICALLI</v>
          </cell>
          <cell r="E1812">
            <v>5374830</v>
          </cell>
          <cell r="F1812" t="str">
            <v>05374830S</v>
          </cell>
          <cell r="G1812">
            <v>0.15</v>
          </cell>
        </row>
        <row r="1813">
          <cell r="A1813" t="str">
            <v>71001335705374954S</v>
          </cell>
          <cell r="B1813" t="str">
            <v>ATM VISA Y M. C. BNTE</v>
          </cell>
          <cell r="C1813">
            <v>710013357</v>
          </cell>
          <cell r="D1813" t="str">
            <v>ATM VASCONCELOS</v>
          </cell>
          <cell r="E1813">
            <v>5374954</v>
          </cell>
          <cell r="F1813" t="str">
            <v>05374954S</v>
          </cell>
          <cell r="G1813">
            <v>0.15</v>
          </cell>
        </row>
        <row r="1814">
          <cell r="A1814" t="str">
            <v>71001335707010889S</v>
          </cell>
          <cell r="B1814" t="str">
            <v>SHOTS VISA Y M. C. BNTE</v>
          </cell>
          <cell r="C1814">
            <v>710013357</v>
          </cell>
          <cell r="D1814" t="str">
            <v>SHOTS ON LINE</v>
          </cell>
          <cell r="E1814">
            <v>7010889</v>
          </cell>
          <cell r="F1814" t="str">
            <v>07010889S</v>
          </cell>
          <cell r="G1814">
            <v>0.15</v>
          </cell>
        </row>
        <row r="1815">
          <cell r="A1815" t="str">
            <v>71001335707032286S</v>
          </cell>
          <cell r="B1815" t="str">
            <v>ATM VISA Y M. C. BNTE</v>
          </cell>
          <cell r="C1815">
            <v>710013357</v>
          </cell>
          <cell r="D1815" t="str">
            <v>ATM SALTILLO</v>
          </cell>
          <cell r="E1815">
            <v>7032286</v>
          </cell>
          <cell r="F1815" t="str">
            <v>07032286S</v>
          </cell>
          <cell r="G1815">
            <v>0.15</v>
          </cell>
        </row>
        <row r="1816">
          <cell r="A1816" t="str">
            <v>71001335707047308S</v>
          </cell>
          <cell r="B1816" t="str">
            <v>ATM VISA Y M. C. BNTE</v>
          </cell>
          <cell r="C1816">
            <v>710013357</v>
          </cell>
          <cell r="D1816" t="str">
            <v>ATM PLAZA CARRANZA</v>
          </cell>
          <cell r="E1816">
            <v>7047308</v>
          </cell>
          <cell r="F1816" t="str">
            <v>07047308S</v>
          </cell>
          <cell r="G1816">
            <v>0.1</v>
          </cell>
        </row>
        <row r="1817">
          <cell r="A1817" t="str">
            <v>71001335707047341S</v>
          </cell>
          <cell r="B1817" t="str">
            <v>ATM VISA Y M. C. BNTE</v>
          </cell>
          <cell r="C1817">
            <v>710013357</v>
          </cell>
          <cell r="D1817" t="str">
            <v>ATM TIJUANA RIO II</v>
          </cell>
          <cell r="E1817">
            <v>7047341</v>
          </cell>
          <cell r="F1817" t="str">
            <v>07047341S</v>
          </cell>
          <cell r="G1817">
            <v>0.1</v>
          </cell>
        </row>
        <row r="1818">
          <cell r="A1818" t="str">
            <v>71001335707047342S</v>
          </cell>
          <cell r="B1818" t="str">
            <v>ATM VISA Y M. C. BNTE</v>
          </cell>
          <cell r="C1818">
            <v>710013357</v>
          </cell>
          <cell r="D1818" t="str">
            <v>ATM Mazatlan</v>
          </cell>
          <cell r="E1818">
            <v>7047342</v>
          </cell>
          <cell r="F1818" t="str">
            <v>07047342S</v>
          </cell>
          <cell r="G1818">
            <v>0.15</v>
          </cell>
        </row>
        <row r="1819">
          <cell r="A1819" t="str">
            <v>71001335707047344S</v>
          </cell>
          <cell r="B1819" t="str">
            <v>ATM VISA Y M. C. BNTE</v>
          </cell>
          <cell r="C1819">
            <v>710013357</v>
          </cell>
          <cell r="D1819" t="str">
            <v>ATM HERMOSILLO</v>
          </cell>
          <cell r="E1819">
            <v>7047344</v>
          </cell>
          <cell r="F1819" t="str">
            <v>07047344S</v>
          </cell>
          <cell r="G1819">
            <v>0.15</v>
          </cell>
        </row>
        <row r="1820">
          <cell r="A1820" t="str">
            <v>71001335707047345S</v>
          </cell>
          <cell r="B1820" t="str">
            <v>ATM VISA Y M. C. BNTE</v>
          </cell>
          <cell r="C1820">
            <v>710013357</v>
          </cell>
          <cell r="D1820" t="str">
            <v>ATM CD. VICTORIA</v>
          </cell>
          <cell r="E1820">
            <v>7047345</v>
          </cell>
          <cell r="F1820" t="str">
            <v>07047345S</v>
          </cell>
          <cell r="G1820">
            <v>0.15</v>
          </cell>
        </row>
        <row r="1821">
          <cell r="A1821" t="str">
            <v>71001335707047347S</v>
          </cell>
          <cell r="B1821" t="str">
            <v>ATM VISA Y M. C. BNTE</v>
          </cell>
          <cell r="C1821">
            <v>710013357</v>
          </cell>
          <cell r="D1821" t="str">
            <v>ATM CUMBRES</v>
          </cell>
          <cell r="E1821">
            <v>7047347</v>
          </cell>
          <cell r="F1821" t="str">
            <v>07047347S</v>
          </cell>
          <cell r="G1821">
            <v>0.15</v>
          </cell>
        </row>
        <row r="1822">
          <cell r="A1822" t="str">
            <v>71001335707047349S</v>
          </cell>
          <cell r="B1822" t="str">
            <v>ATM VISA Y M. C. BNTE</v>
          </cell>
          <cell r="C1822">
            <v>710013357</v>
          </cell>
          <cell r="D1822" t="str">
            <v>ATM SENDERO</v>
          </cell>
          <cell r="E1822">
            <v>7047349</v>
          </cell>
          <cell r="F1822" t="str">
            <v>07047349S</v>
          </cell>
          <cell r="G1822">
            <v>0.15</v>
          </cell>
        </row>
        <row r="1823">
          <cell r="A1823" t="str">
            <v>71001335707047352S</v>
          </cell>
          <cell r="B1823" t="str">
            <v>ATM VISA Y M. C. BNTE</v>
          </cell>
          <cell r="C1823">
            <v>710013357</v>
          </cell>
          <cell r="D1823" t="str">
            <v>ATM COUNTRY</v>
          </cell>
          <cell r="E1823">
            <v>7047352</v>
          </cell>
          <cell r="F1823" t="str">
            <v>07047352S</v>
          </cell>
          <cell r="G1823">
            <v>0.15</v>
          </cell>
        </row>
        <row r="1824">
          <cell r="A1824" t="str">
            <v>71001335707047353S</v>
          </cell>
          <cell r="B1824" t="str">
            <v>ATM VISA Y M. C. BNTE</v>
          </cell>
          <cell r="C1824">
            <v>710013357</v>
          </cell>
          <cell r="D1824" t="str">
            <v>ATM LEON MORAL</v>
          </cell>
          <cell r="E1824">
            <v>7047353</v>
          </cell>
          <cell r="F1824" t="str">
            <v>07047353S</v>
          </cell>
          <cell r="G1824">
            <v>0.15</v>
          </cell>
        </row>
        <row r="1825">
          <cell r="A1825" t="str">
            <v>71001335707047355S</v>
          </cell>
          <cell r="B1825" t="str">
            <v>ATM VISA Y M. C. BNTE</v>
          </cell>
          <cell r="C1825">
            <v>710013357</v>
          </cell>
          <cell r="D1825" t="str">
            <v>ATM S LUIS POTOSI</v>
          </cell>
          <cell r="E1825">
            <v>7047355</v>
          </cell>
          <cell r="F1825" t="str">
            <v>07047355S</v>
          </cell>
          <cell r="G1825">
            <v>0.15</v>
          </cell>
        </row>
        <row r="1826">
          <cell r="A1826" t="str">
            <v>71001335707047356S</v>
          </cell>
          <cell r="B1826" t="str">
            <v>ATM VISA Y M. C. BNTE</v>
          </cell>
          <cell r="C1826">
            <v>710013357</v>
          </cell>
          <cell r="D1826" t="str">
            <v>ATM ACAPULCO</v>
          </cell>
          <cell r="E1826">
            <v>7047356</v>
          </cell>
          <cell r="F1826" t="str">
            <v>07047356S</v>
          </cell>
          <cell r="G1826">
            <v>0.15</v>
          </cell>
        </row>
        <row r="1827">
          <cell r="A1827" t="str">
            <v>71001335707047357S</v>
          </cell>
          <cell r="B1827" t="str">
            <v>ATM VISA Y M. C. BNTE</v>
          </cell>
          <cell r="C1827">
            <v>710013357</v>
          </cell>
          <cell r="D1827" t="str">
            <v>ATM TLALNEPANTLA</v>
          </cell>
          <cell r="E1827">
            <v>7047357</v>
          </cell>
          <cell r="F1827" t="str">
            <v>07047357S</v>
          </cell>
          <cell r="G1827">
            <v>0.15</v>
          </cell>
        </row>
        <row r="1828">
          <cell r="A1828" t="str">
            <v>71001335707048562S</v>
          </cell>
          <cell r="B1828" t="str">
            <v>ATM VISA Y M. C. BNTE</v>
          </cell>
          <cell r="C1828">
            <v>710013357</v>
          </cell>
          <cell r="D1828" t="str">
            <v>ATM MORELIA</v>
          </cell>
          <cell r="E1828">
            <v>7048562</v>
          </cell>
          <cell r="F1828" t="str">
            <v>07048562S</v>
          </cell>
          <cell r="G1828">
            <v>0.15</v>
          </cell>
        </row>
        <row r="1829">
          <cell r="A1829" t="str">
            <v>71001335707048563S</v>
          </cell>
          <cell r="B1829" t="str">
            <v>ATM VISA Y M. C. BNTE</v>
          </cell>
          <cell r="C1829">
            <v>710013357</v>
          </cell>
          <cell r="D1829" t="str">
            <v>ATM TAMPICO</v>
          </cell>
          <cell r="E1829">
            <v>7048563</v>
          </cell>
          <cell r="F1829" t="str">
            <v>07048563S</v>
          </cell>
          <cell r="G1829">
            <v>0.15</v>
          </cell>
        </row>
        <row r="1830">
          <cell r="A1830" t="str">
            <v>71001335708055402S</v>
          </cell>
          <cell r="B1830" t="str">
            <v>ATM VISA Y M. C. BNTE</v>
          </cell>
          <cell r="C1830">
            <v>710013357</v>
          </cell>
          <cell r="D1830" t="str">
            <v>ATM NIÑOS HEROES</v>
          </cell>
          <cell r="E1830">
            <v>8055402</v>
          </cell>
          <cell r="F1830" t="str">
            <v>08055402S</v>
          </cell>
          <cell r="G1830">
            <v>0.15</v>
          </cell>
        </row>
        <row r="1831">
          <cell r="A1831" t="str">
            <v>71001335708877458S</v>
          </cell>
          <cell r="B1831" t="str">
            <v>ATM VISA Y M. C. BNTE</v>
          </cell>
          <cell r="C1831">
            <v>710013357</v>
          </cell>
          <cell r="D1831" t="str">
            <v>ATM RUIZ CORTINEZ (VER)</v>
          </cell>
          <cell r="E1831">
            <v>8877458</v>
          </cell>
          <cell r="F1831" t="str">
            <v>08877458S</v>
          </cell>
          <cell r="G1831">
            <v>0.15</v>
          </cell>
        </row>
        <row r="1832">
          <cell r="A1832" t="str">
            <v>71001335709027319S</v>
          </cell>
          <cell r="B1832" t="str">
            <v>ATM VISA Y M. C. BNTE</v>
          </cell>
          <cell r="C1832">
            <v>710013357</v>
          </cell>
          <cell r="D1832" t="str">
            <v>ATM REYNOSA</v>
          </cell>
          <cell r="E1832">
            <v>9027319</v>
          </cell>
          <cell r="F1832" t="str">
            <v>09027319S</v>
          </cell>
          <cell r="G1832">
            <v>0.1</v>
          </cell>
        </row>
        <row r="1833">
          <cell r="A1833" t="str">
            <v>71001335709119223S</v>
          </cell>
          <cell r="B1833" t="str">
            <v>ATM VISA Y M. C. BNTE</v>
          </cell>
          <cell r="C1833">
            <v>710013357</v>
          </cell>
          <cell r="D1833" t="str">
            <v>ATM CD JUAREZ</v>
          </cell>
          <cell r="E1833">
            <v>9119223</v>
          </cell>
          <cell r="F1833" t="str">
            <v>09119223S</v>
          </cell>
          <cell r="G1833">
            <v>0.1</v>
          </cell>
        </row>
        <row r="1834">
          <cell r="A1834" t="str">
            <v>71001335709128679S</v>
          </cell>
          <cell r="B1834" t="str">
            <v>ATM VISA Y M. C. BNTE</v>
          </cell>
          <cell r="C1834">
            <v>710013357</v>
          </cell>
          <cell r="D1834" t="str">
            <v>ATM CULIACAN</v>
          </cell>
          <cell r="E1834">
            <v>9128679</v>
          </cell>
          <cell r="F1834" t="str">
            <v>09128679S</v>
          </cell>
          <cell r="G1834">
            <v>0.15</v>
          </cell>
        </row>
        <row r="1835">
          <cell r="A1835" t="str">
            <v>71001335709129024S</v>
          </cell>
          <cell r="B1835" t="str">
            <v>ATM VISA Y M. C. BNTE</v>
          </cell>
          <cell r="C1835">
            <v>710013357</v>
          </cell>
          <cell r="D1835" t="str">
            <v>ATM MATAMOROS</v>
          </cell>
          <cell r="E1835">
            <v>9129024</v>
          </cell>
          <cell r="F1835" t="str">
            <v>09129024S</v>
          </cell>
          <cell r="G1835">
            <v>0.1</v>
          </cell>
        </row>
        <row r="1836">
          <cell r="A1836" t="str">
            <v>71001335709129107S</v>
          </cell>
          <cell r="B1836" t="str">
            <v>ATM VISA Y M. C. BNTE</v>
          </cell>
          <cell r="C1836">
            <v>710013357</v>
          </cell>
          <cell r="D1836" t="str">
            <v>ATM TIJUANA PENINSULA</v>
          </cell>
          <cell r="E1836">
            <v>9129107</v>
          </cell>
          <cell r="F1836" t="str">
            <v>09129107S</v>
          </cell>
          <cell r="G1836">
            <v>0.1</v>
          </cell>
        </row>
        <row r="1837">
          <cell r="A1837" t="str">
            <v>71001335709582925S</v>
          </cell>
          <cell r="B1837" t="str">
            <v>ATM VISA Y M. C. BNTE</v>
          </cell>
          <cell r="C1837">
            <v>710013357</v>
          </cell>
          <cell r="D1837" t="str">
            <v>ATM LEON ESCOBEDO</v>
          </cell>
          <cell r="E1837">
            <v>9582925</v>
          </cell>
          <cell r="F1837" t="str">
            <v>09582925S</v>
          </cell>
          <cell r="G1837">
            <v>0.15</v>
          </cell>
        </row>
        <row r="1838">
          <cell r="A1838" t="str">
            <v>71001335709583501S</v>
          </cell>
          <cell r="B1838" t="str">
            <v>ATM VISA Y M. C. BNTE</v>
          </cell>
          <cell r="C1838">
            <v>710013357</v>
          </cell>
          <cell r="D1838" t="str">
            <v>ATM CELAYA</v>
          </cell>
          <cell r="E1838">
            <v>9583501</v>
          </cell>
          <cell r="F1838" t="str">
            <v>09583501S</v>
          </cell>
          <cell r="G1838">
            <v>0.1</v>
          </cell>
        </row>
        <row r="1839">
          <cell r="A1839" t="str">
            <v>71001335709583550S</v>
          </cell>
          <cell r="B1839" t="str">
            <v>ATM VISA Y M. C. BNTE</v>
          </cell>
          <cell r="C1839">
            <v>710013357</v>
          </cell>
          <cell r="D1839" t="str">
            <v>ATM IRAPUATO</v>
          </cell>
          <cell r="E1839">
            <v>9583550</v>
          </cell>
          <cell r="F1839" t="str">
            <v>09583550S</v>
          </cell>
          <cell r="G1839">
            <v>0.1</v>
          </cell>
        </row>
        <row r="1840">
          <cell r="A1840" t="str">
            <v>71001335709584012S</v>
          </cell>
          <cell r="B1840" t="str">
            <v>ATM VISA Y M. C. BNTE</v>
          </cell>
          <cell r="C1840">
            <v>710013357</v>
          </cell>
          <cell r="D1840" t="str">
            <v>ATM QUERETARO</v>
          </cell>
          <cell r="E1840">
            <v>9584012</v>
          </cell>
          <cell r="F1840" t="str">
            <v>09584012S</v>
          </cell>
          <cell r="G1840">
            <v>0.15</v>
          </cell>
        </row>
        <row r="1841">
          <cell r="A1841" t="str">
            <v>71001335709584137S</v>
          </cell>
          <cell r="B1841" t="str">
            <v>ATM VISA Y M. C. BNTE</v>
          </cell>
          <cell r="C1841">
            <v>710013357</v>
          </cell>
          <cell r="D1841" t="str">
            <v>ATM QRO BOULEVARES</v>
          </cell>
          <cell r="E1841">
            <v>9584137</v>
          </cell>
          <cell r="F1841" t="str">
            <v>09584137S</v>
          </cell>
          <cell r="G1841">
            <v>0.15</v>
          </cell>
        </row>
        <row r="1842">
          <cell r="A1842" t="str">
            <v>71001335709584210S</v>
          </cell>
          <cell r="B1842" t="str">
            <v>ATM VISA Y M. C. BNTE</v>
          </cell>
          <cell r="C1842">
            <v>710013357</v>
          </cell>
          <cell r="D1842" t="str">
            <v>ATM LAZARO CARDENAS</v>
          </cell>
          <cell r="E1842">
            <v>9584210</v>
          </cell>
          <cell r="F1842" t="str">
            <v>09584210S</v>
          </cell>
          <cell r="G1842">
            <v>0.15</v>
          </cell>
        </row>
        <row r="1843">
          <cell r="A1843" t="str">
            <v>71001335709585415S</v>
          </cell>
          <cell r="B1843" t="str">
            <v>ATM VISA Y M. C. BNTE</v>
          </cell>
          <cell r="C1843">
            <v>710013357</v>
          </cell>
          <cell r="D1843" t="str">
            <v>ATM CUERNAVACA</v>
          </cell>
          <cell r="E1843">
            <v>9585415</v>
          </cell>
          <cell r="F1843" t="str">
            <v>09585415S</v>
          </cell>
          <cell r="G1843">
            <v>0.1</v>
          </cell>
        </row>
        <row r="1844">
          <cell r="A1844" t="str">
            <v>71001335709585563S</v>
          </cell>
          <cell r="B1844" t="str">
            <v>ATM VISA Y M. C. BNTE</v>
          </cell>
          <cell r="C1844">
            <v>710013357</v>
          </cell>
          <cell r="D1844" t="str">
            <v>ATM PUEBLA PALMAS</v>
          </cell>
          <cell r="E1844">
            <v>9585563</v>
          </cell>
          <cell r="F1844" t="str">
            <v>09585563S</v>
          </cell>
          <cell r="G1844">
            <v>0.1</v>
          </cell>
        </row>
        <row r="1845">
          <cell r="A1845" t="str">
            <v>71001335709586199S</v>
          </cell>
          <cell r="B1845" t="str">
            <v>ATM VISA Y M. C. BNTE</v>
          </cell>
          <cell r="C1845">
            <v>710013357</v>
          </cell>
          <cell r="D1845" t="str">
            <v>ATM LAREDO GUERRERO</v>
          </cell>
          <cell r="E1845">
            <v>9586199</v>
          </cell>
          <cell r="F1845" t="str">
            <v>09586199S</v>
          </cell>
          <cell r="G1845">
            <v>0.1</v>
          </cell>
        </row>
        <row r="1846">
          <cell r="A1846" t="str">
            <v>71001335709586652S</v>
          </cell>
          <cell r="B1846" t="str">
            <v>ATM VISA Y M. C. BNTE</v>
          </cell>
          <cell r="C1846">
            <v>710013357</v>
          </cell>
          <cell r="D1846" t="str">
            <v>ATM CRUZ DEL SUR</v>
          </cell>
          <cell r="E1846">
            <v>9586652</v>
          </cell>
          <cell r="F1846" t="str">
            <v>09586652S</v>
          </cell>
          <cell r="G1846">
            <v>0.15</v>
          </cell>
        </row>
        <row r="1847">
          <cell r="A1847" t="str">
            <v>71001335709595299S</v>
          </cell>
          <cell r="B1847" t="str">
            <v>ATM VISA Y M. C. BNTE</v>
          </cell>
          <cell r="C1847">
            <v>710013357</v>
          </cell>
          <cell r="D1847" t="str">
            <v>ATM Laredo</v>
          </cell>
          <cell r="E1847">
            <v>9595299</v>
          </cell>
          <cell r="F1847" t="str">
            <v>09595299S</v>
          </cell>
          <cell r="G1847">
            <v>0.1</v>
          </cell>
        </row>
        <row r="1848">
          <cell r="A1848" t="str">
            <v>71001335709595398S</v>
          </cell>
          <cell r="B1848" t="str">
            <v>ATM VISA Y M. C. BNTE</v>
          </cell>
          <cell r="C1848">
            <v>710013357</v>
          </cell>
          <cell r="D1848" t="str">
            <v>ATM LINDAVISTA</v>
          </cell>
          <cell r="E1848">
            <v>9595398</v>
          </cell>
          <cell r="F1848" t="str">
            <v>09595398S</v>
          </cell>
          <cell r="G1848">
            <v>0.15</v>
          </cell>
        </row>
        <row r="1849">
          <cell r="A1849" t="str">
            <v>71001335709595463S</v>
          </cell>
          <cell r="B1849" t="str">
            <v>ATM VISA Y M. C. BNTE</v>
          </cell>
          <cell r="C1849">
            <v>710013357</v>
          </cell>
          <cell r="D1849" t="str">
            <v>ATM TIJUANA RIO</v>
          </cell>
          <cell r="E1849">
            <v>9595463</v>
          </cell>
          <cell r="F1849" t="str">
            <v>09595463S</v>
          </cell>
          <cell r="G1849">
            <v>0.1</v>
          </cell>
        </row>
        <row r="1850">
          <cell r="A1850" t="str">
            <v>71001335709598616S</v>
          </cell>
          <cell r="B1850" t="str">
            <v>ATM VISA Y M. C. BNTE</v>
          </cell>
          <cell r="C1850">
            <v>710013357</v>
          </cell>
          <cell r="D1850" t="str">
            <v>ATM Ensenada</v>
          </cell>
          <cell r="E1850">
            <v>9598616</v>
          </cell>
          <cell r="F1850" t="str">
            <v>09598616S</v>
          </cell>
          <cell r="G1850">
            <v>0.1</v>
          </cell>
        </row>
        <row r="1851">
          <cell r="A1851" t="str">
            <v>71001335709599150S</v>
          </cell>
          <cell r="B1851" t="str">
            <v>ATM VISA Y M. C. BNTE</v>
          </cell>
          <cell r="C1851">
            <v>710013357</v>
          </cell>
          <cell r="D1851" t="str">
            <v>ATM COAPA</v>
          </cell>
          <cell r="E1851">
            <v>9599150</v>
          </cell>
          <cell r="F1851" t="str">
            <v>09599150S</v>
          </cell>
          <cell r="G1851">
            <v>0.15</v>
          </cell>
        </row>
        <row r="1852">
          <cell r="A1852" t="str">
            <v>71001335709600420S</v>
          </cell>
          <cell r="B1852" t="str">
            <v>ATM VISA Y M. C. BNTE</v>
          </cell>
          <cell r="C1852">
            <v>710013357</v>
          </cell>
          <cell r="D1852" t="str">
            <v>ATM LEON LAS TORRES</v>
          </cell>
          <cell r="E1852">
            <v>9600420</v>
          </cell>
          <cell r="F1852" t="str">
            <v>09600420S</v>
          </cell>
          <cell r="G1852">
            <v>0.15</v>
          </cell>
        </row>
        <row r="1853">
          <cell r="A1853" t="str">
            <v>71001335709600651S</v>
          </cell>
          <cell r="B1853" t="str">
            <v>ATM VISA Y M. C. BNTE</v>
          </cell>
          <cell r="C1853">
            <v>710013357</v>
          </cell>
          <cell r="D1853" t="str">
            <v>ATM TOLUCA PUNTO</v>
          </cell>
          <cell r="E1853">
            <v>9600651</v>
          </cell>
          <cell r="F1853" t="str">
            <v>09600651S</v>
          </cell>
          <cell r="G1853">
            <v>0.15</v>
          </cell>
        </row>
        <row r="1854">
          <cell r="A1854" t="str">
            <v>71001335709601220S</v>
          </cell>
          <cell r="B1854" t="str">
            <v>ATM VISA Y M. C. BNTE</v>
          </cell>
          <cell r="C1854">
            <v>710013357</v>
          </cell>
          <cell r="D1854" t="str">
            <v>ATM HEB LAREDO</v>
          </cell>
          <cell r="E1854">
            <v>9601220</v>
          </cell>
          <cell r="F1854" t="str">
            <v>09601220S</v>
          </cell>
          <cell r="G1854">
            <v>0.1</v>
          </cell>
        </row>
        <row r="1855">
          <cell r="A1855" t="str">
            <v>71001335700988345</v>
          </cell>
          <cell r="B1855" t="str">
            <v>ATM VISA Y M. C. BNTE</v>
          </cell>
          <cell r="C1855">
            <v>710013357</v>
          </cell>
          <cell r="D1855" t="str">
            <v>ATM TORRE ESMERALDA</v>
          </cell>
          <cell r="E1855">
            <v>988345</v>
          </cell>
          <cell r="F1855" t="str">
            <v>00988345</v>
          </cell>
          <cell r="G1855">
            <v>0.15</v>
          </cell>
        </row>
        <row r="1856">
          <cell r="A1856" t="str">
            <v>71001335702368124</v>
          </cell>
          <cell r="B1856" t="str">
            <v>ATM VISA Y M. C. BNTE</v>
          </cell>
          <cell r="C1856">
            <v>710013357</v>
          </cell>
          <cell r="D1856" t="str">
            <v>ATM NIÑOS HEROES</v>
          </cell>
          <cell r="E1856">
            <v>2368124</v>
          </cell>
          <cell r="F1856" t="str">
            <v>02368124</v>
          </cell>
          <cell r="G1856">
            <v>0.15</v>
          </cell>
        </row>
        <row r="1857">
          <cell r="A1857" t="str">
            <v>71001335705374830</v>
          </cell>
          <cell r="B1857" t="str">
            <v>ATM VISA Y M. C. BNTE</v>
          </cell>
          <cell r="C1857">
            <v>710013357</v>
          </cell>
          <cell r="D1857" t="str">
            <v>ATM MEXICALLI</v>
          </cell>
          <cell r="E1857">
            <v>5374830</v>
          </cell>
          <cell r="F1857" t="str">
            <v>05374830</v>
          </cell>
          <cell r="G1857">
            <v>0.15</v>
          </cell>
        </row>
        <row r="1858">
          <cell r="A1858" t="str">
            <v>71001335705374954</v>
          </cell>
          <cell r="B1858" t="str">
            <v>ATM VISA Y M. C. BNTE</v>
          </cell>
          <cell r="C1858">
            <v>710013357</v>
          </cell>
          <cell r="D1858" t="str">
            <v>ATM VASCONCELOS</v>
          </cell>
          <cell r="E1858">
            <v>5374954</v>
          </cell>
          <cell r="F1858" t="str">
            <v>05374954</v>
          </cell>
          <cell r="G1858">
            <v>0.15</v>
          </cell>
        </row>
        <row r="1859">
          <cell r="A1859" t="str">
            <v>71001335707010889</v>
          </cell>
          <cell r="B1859" t="str">
            <v>SHOTS VISA Y M. C. BNTE</v>
          </cell>
          <cell r="C1859">
            <v>710013357</v>
          </cell>
          <cell r="D1859" t="str">
            <v>SHOTS ON LINE</v>
          </cell>
          <cell r="E1859">
            <v>7010889</v>
          </cell>
          <cell r="F1859" t="str">
            <v>07010889</v>
          </cell>
          <cell r="G1859">
            <v>0.15</v>
          </cell>
        </row>
        <row r="1860">
          <cell r="A1860" t="str">
            <v>71001335707032286</v>
          </cell>
          <cell r="B1860" t="str">
            <v>ATM VISA Y M. C. BNTE</v>
          </cell>
          <cell r="C1860">
            <v>710013357</v>
          </cell>
          <cell r="D1860" t="str">
            <v>ATM SALTILLO</v>
          </cell>
          <cell r="E1860">
            <v>7032286</v>
          </cell>
          <cell r="F1860" t="str">
            <v>07032286</v>
          </cell>
          <cell r="G1860">
            <v>0.15</v>
          </cell>
        </row>
        <row r="1861">
          <cell r="A1861" t="str">
            <v>71001335707047308</v>
          </cell>
          <cell r="B1861" t="str">
            <v>ATM VISA Y M. C. BNTE</v>
          </cell>
          <cell r="C1861">
            <v>710013357</v>
          </cell>
          <cell r="D1861" t="str">
            <v>ATM PLAZA CARRANZA</v>
          </cell>
          <cell r="E1861">
            <v>7047308</v>
          </cell>
          <cell r="F1861" t="str">
            <v>07047308</v>
          </cell>
          <cell r="G1861">
            <v>0.1</v>
          </cell>
        </row>
        <row r="1862">
          <cell r="A1862" t="str">
            <v>71001335707047341</v>
          </cell>
          <cell r="B1862" t="str">
            <v>ATM VISA Y M. C. BNTE</v>
          </cell>
          <cell r="C1862">
            <v>710013357</v>
          </cell>
          <cell r="D1862" t="str">
            <v>ATM TIJUANA RIO II</v>
          </cell>
          <cell r="E1862">
            <v>7047341</v>
          </cell>
          <cell r="F1862" t="str">
            <v>07047341</v>
          </cell>
          <cell r="G1862">
            <v>0.1</v>
          </cell>
        </row>
        <row r="1863">
          <cell r="A1863" t="str">
            <v>71001335707047342</v>
          </cell>
          <cell r="B1863" t="str">
            <v>ATM VISA Y M. C. BNTE</v>
          </cell>
          <cell r="C1863">
            <v>710013357</v>
          </cell>
          <cell r="D1863" t="str">
            <v>ATM Mazatlan</v>
          </cell>
          <cell r="E1863">
            <v>7047342</v>
          </cell>
          <cell r="F1863" t="str">
            <v>07047342</v>
          </cell>
          <cell r="G1863">
            <v>0.15</v>
          </cell>
        </row>
        <row r="1864">
          <cell r="A1864" t="str">
            <v>71001335707047344</v>
          </cell>
          <cell r="B1864" t="str">
            <v>ATM VISA Y M. C. BNTE</v>
          </cell>
          <cell r="C1864">
            <v>710013357</v>
          </cell>
          <cell r="D1864" t="str">
            <v>ATM HERMOSILLO</v>
          </cell>
          <cell r="E1864">
            <v>7047344</v>
          </cell>
          <cell r="F1864" t="str">
            <v>07047344</v>
          </cell>
          <cell r="G1864">
            <v>0.15</v>
          </cell>
        </row>
        <row r="1865">
          <cell r="A1865" t="str">
            <v>71001335707047345</v>
          </cell>
          <cell r="B1865" t="str">
            <v>ATM VISA Y M. C. BNTE</v>
          </cell>
          <cell r="C1865">
            <v>710013357</v>
          </cell>
          <cell r="D1865" t="str">
            <v>ATM CD. VICTORIA</v>
          </cell>
          <cell r="E1865">
            <v>7047345</v>
          </cell>
          <cell r="F1865" t="str">
            <v>07047345</v>
          </cell>
          <cell r="G1865">
            <v>0.15</v>
          </cell>
        </row>
        <row r="1866">
          <cell r="A1866" t="str">
            <v>71001335707047347</v>
          </cell>
          <cell r="B1866" t="str">
            <v>ATM VISA Y M. C. BNTE</v>
          </cell>
          <cell r="C1866">
            <v>710013357</v>
          </cell>
          <cell r="D1866" t="str">
            <v>ATM CUMBRES</v>
          </cell>
          <cell r="E1866">
            <v>7047347</v>
          </cell>
          <cell r="F1866" t="str">
            <v>07047347</v>
          </cell>
          <cell r="G1866">
            <v>0.15</v>
          </cell>
        </row>
        <row r="1867">
          <cell r="A1867" t="str">
            <v>71001335707047349</v>
          </cell>
          <cell r="B1867" t="str">
            <v>ATM VISA Y M. C. BNTE</v>
          </cell>
          <cell r="C1867">
            <v>710013357</v>
          </cell>
          <cell r="D1867" t="str">
            <v>ATM SENDERO</v>
          </cell>
          <cell r="E1867">
            <v>7047349</v>
          </cell>
          <cell r="F1867" t="str">
            <v>07047349</v>
          </cell>
          <cell r="G1867">
            <v>0.15</v>
          </cell>
        </row>
        <row r="1868">
          <cell r="A1868" t="str">
            <v>71001335707047352</v>
          </cell>
          <cell r="B1868" t="str">
            <v>ATM VISA Y M. C. BNTE</v>
          </cell>
          <cell r="C1868">
            <v>710013357</v>
          </cell>
          <cell r="D1868" t="str">
            <v>ATM COUNTRY</v>
          </cell>
          <cell r="E1868">
            <v>7047352</v>
          </cell>
          <cell r="F1868" t="str">
            <v>07047352</v>
          </cell>
          <cell r="G1868">
            <v>0.15</v>
          </cell>
        </row>
        <row r="1869">
          <cell r="A1869" t="str">
            <v>71001335707047353</v>
          </cell>
          <cell r="B1869" t="str">
            <v>ATM VISA Y M. C. BNTE</v>
          </cell>
          <cell r="C1869">
            <v>710013357</v>
          </cell>
          <cell r="D1869" t="str">
            <v>ATM LEON MORAL</v>
          </cell>
          <cell r="E1869">
            <v>7047353</v>
          </cell>
          <cell r="F1869" t="str">
            <v>07047353</v>
          </cell>
          <cell r="G1869">
            <v>0.15</v>
          </cell>
        </row>
        <row r="1870">
          <cell r="A1870" t="str">
            <v>71001335707047355</v>
          </cell>
          <cell r="B1870" t="str">
            <v>ATM VISA Y M. C. BNTE</v>
          </cell>
          <cell r="C1870">
            <v>710013357</v>
          </cell>
          <cell r="D1870" t="str">
            <v>ATM S LUIS POTOSI</v>
          </cell>
          <cell r="E1870">
            <v>7047355</v>
          </cell>
          <cell r="F1870" t="str">
            <v>07047355</v>
          </cell>
          <cell r="G1870">
            <v>0.15</v>
          </cell>
        </row>
        <row r="1871">
          <cell r="A1871" t="str">
            <v>71001335707047356</v>
          </cell>
          <cell r="B1871" t="str">
            <v>ATM VISA Y M. C. BNTE</v>
          </cell>
          <cell r="C1871">
            <v>710013357</v>
          </cell>
          <cell r="D1871" t="str">
            <v>ATM ACAPULCO</v>
          </cell>
          <cell r="E1871">
            <v>7047356</v>
          </cell>
          <cell r="F1871" t="str">
            <v>07047356</v>
          </cell>
          <cell r="G1871">
            <v>0.15</v>
          </cell>
        </row>
        <row r="1872">
          <cell r="A1872" t="str">
            <v>71001335707047357</v>
          </cell>
          <cell r="B1872" t="str">
            <v>ATM VISA Y M. C. BNTE</v>
          </cell>
          <cell r="C1872">
            <v>710013357</v>
          </cell>
          <cell r="D1872" t="str">
            <v>ATM TLALNEPANTLA</v>
          </cell>
          <cell r="E1872">
            <v>7047357</v>
          </cell>
          <cell r="F1872" t="str">
            <v>07047357</v>
          </cell>
          <cell r="G1872">
            <v>0.15</v>
          </cell>
        </row>
        <row r="1873">
          <cell r="A1873" t="str">
            <v>71001335707048562</v>
          </cell>
          <cell r="B1873" t="str">
            <v>ATM VISA Y M. C. BNTE</v>
          </cell>
          <cell r="C1873">
            <v>710013357</v>
          </cell>
          <cell r="D1873" t="str">
            <v>ATM MORELIA</v>
          </cell>
          <cell r="E1873">
            <v>7048562</v>
          </cell>
          <cell r="F1873" t="str">
            <v>07048562</v>
          </cell>
          <cell r="G1873">
            <v>0.15</v>
          </cell>
        </row>
        <row r="1874">
          <cell r="A1874" t="str">
            <v>71001335707048563</v>
          </cell>
          <cell r="B1874" t="str">
            <v>ATM VISA Y M. C. BNTE</v>
          </cell>
          <cell r="C1874">
            <v>710013357</v>
          </cell>
          <cell r="D1874" t="str">
            <v>ATM TAMPICO</v>
          </cell>
          <cell r="E1874">
            <v>7048563</v>
          </cell>
          <cell r="F1874" t="str">
            <v>07048563</v>
          </cell>
          <cell r="G1874">
            <v>0.15</v>
          </cell>
        </row>
        <row r="1875">
          <cell r="A1875" t="str">
            <v>71001335708055402</v>
          </cell>
          <cell r="B1875" t="str">
            <v>ATM VISA Y M. C. BNTE</v>
          </cell>
          <cell r="C1875">
            <v>710013357</v>
          </cell>
          <cell r="D1875" t="str">
            <v>ATM NIÑOS HEROES</v>
          </cell>
          <cell r="E1875">
            <v>8055402</v>
          </cell>
          <cell r="F1875" t="str">
            <v>08055402</v>
          </cell>
          <cell r="G1875">
            <v>0.15</v>
          </cell>
        </row>
        <row r="1876">
          <cell r="A1876" t="str">
            <v>71001335708877458</v>
          </cell>
          <cell r="B1876" t="str">
            <v>ATM VISA Y M. C. BNTE</v>
          </cell>
          <cell r="C1876">
            <v>710013357</v>
          </cell>
          <cell r="D1876" t="str">
            <v>ATM RUIZ CORTINEZ (VER)</v>
          </cell>
          <cell r="E1876">
            <v>8877458</v>
          </cell>
          <cell r="F1876" t="str">
            <v>08877458</v>
          </cell>
          <cell r="G1876">
            <v>0.15</v>
          </cell>
        </row>
        <row r="1877">
          <cell r="A1877" t="str">
            <v>71001335709027319</v>
          </cell>
          <cell r="B1877" t="str">
            <v>ATM VISA Y M. C. BNTE</v>
          </cell>
          <cell r="C1877">
            <v>710013357</v>
          </cell>
          <cell r="D1877" t="str">
            <v>ATM REYNOSA</v>
          </cell>
          <cell r="E1877">
            <v>9027319</v>
          </cell>
          <cell r="F1877" t="str">
            <v>09027319</v>
          </cell>
          <cell r="G1877">
            <v>0.1</v>
          </cell>
        </row>
        <row r="1878">
          <cell r="A1878" t="str">
            <v>71001335709119223</v>
          </cell>
          <cell r="B1878" t="str">
            <v>ATM VISA Y M. C. BNTE</v>
          </cell>
          <cell r="C1878">
            <v>710013357</v>
          </cell>
          <cell r="D1878" t="str">
            <v>ATM CD JUAREZ</v>
          </cell>
          <cell r="E1878">
            <v>9119223</v>
          </cell>
          <cell r="F1878" t="str">
            <v>09119223</v>
          </cell>
          <cell r="G1878">
            <v>0.1</v>
          </cell>
        </row>
        <row r="1879">
          <cell r="A1879" t="str">
            <v>71001335709128679</v>
          </cell>
          <cell r="B1879" t="str">
            <v>ATM VISA Y M. C. BNTE</v>
          </cell>
          <cell r="C1879">
            <v>710013357</v>
          </cell>
          <cell r="D1879" t="str">
            <v>ATM CULIACAN</v>
          </cell>
          <cell r="E1879">
            <v>9128679</v>
          </cell>
          <cell r="F1879" t="str">
            <v>09128679</v>
          </cell>
          <cell r="G1879">
            <v>0.15</v>
          </cell>
        </row>
        <row r="1880">
          <cell r="A1880" t="str">
            <v>71001335709129024</v>
          </cell>
          <cell r="B1880" t="str">
            <v>ATM VISA Y M. C. BNTE</v>
          </cell>
          <cell r="C1880">
            <v>710013357</v>
          </cell>
          <cell r="D1880" t="str">
            <v>ATM MATAMOROS</v>
          </cell>
          <cell r="E1880">
            <v>9129024</v>
          </cell>
          <cell r="F1880" t="str">
            <v>09129024</v>
          </cell>
          <cell r="G1880">
            <v>0.1</v>
          </cell>
        </row>
        <row r="1881">
          <cell r="A1881" t="str">
            <v>71001335709129107</v>
          </cell>
          <cell r="B1881" t="str">
            <v>ATM VISA Y M. C. BNTE</v>
          </cell>
          <cell r="C1881">
            <v>710013357</v>
          </cell>
          <cell r="D1881" t="str">
            <v>ATM TIJUANA PENINSULA</v>
          </cell>
          <cell r="E1881">
            <v>9129107</v>
          </cell>
          <cell r="F1881" t="str">
            <v>09129107</v>
          </cell>
          <cell r="G1881">
            <v>0.1</v>
          </cell>
        </row>
        <row r="1882">
          <cell r="A1882" t="str">
            <v>71001335709582925</v>
          </cell>
          <cell r="B1882" t="str">
            <v>ATM VISA Y M. C. BNTE</v>
          </cell>
          <cell r="C1882">
            <v>710013357</v>
          </cell>
          <cell r="D1882" t="str">
            <v>ATM LEON ESCOBEDO</v>
          </cell>
          <cell r="E1882">
            <v>9582925</v>
          </cell>
          <cell r="F1882" t="str">
            <v>09582925</v>
          </cell>
          <cell r="G1882">
            <v>0.15</v>
          </cell>
        </row>
        <row r="1883">
          <cell r="A1883" t="str">
            <v>71001335709583501</v>
          </cell>
          <cell r="B1883" t="str">
            <v>ATM VISA Y M. C. BNTE</v>
          </cell>
          <cell r="C1883">
            <v>710013357</v>
          </cell>
          <cell r="D1883" t="str">
            <v>ATM CELAYA</v>
          </cell>
          <cell r="E1883">
            <v>9583501</v>
          </cell>
          <cell r="F1883" t="str">
            <v>09583501</v>
          </cell>
          <cell r="G1883">
            <v>0.1</v>
          </cell>
        </row>
        <row r="1884">
          <cell r="A1884" t="str">
            <v>71001335709583550</v>
          </cell>
          <cell r="B1884" t="str">
            <v>ATM VISA Y M. C. BNTE</v>
          </cell>
          <cell r="C1884">
            <v>710013357</v>
          </cell>
          <cell r="D1884" t="str">
            <v>ATM IRAPUATO</v>
          </cell>
          <cell r="E1884">
            <v>9583550</v>
          </cell>
          <cell r="F1884" t="str">
            <v>09583550</v>
          </cell>
          <cell r="G1884">
            <v>0.1</v>
          </cell>
        </row>
        <row r="1885">
          <cell r="A1885" t="str">
            <v>71001335709584012</v>
          </cell>
          <cell r="B1885" t="str">
            <v>ATM VISA Y M. C. BNTE</v>
          </cell>
          <cell r="C1885">
            <v>710013357</v>
          </cell>
          <cell r="D1885" t="str">
            <v>ATM QUERETARO</v>
          </cell>
          <cell r="E1885">
            <v>9584012</v>
          </cell>
          <cell r="F1885" t="str">
            <v>09584012</v>
          </cell>
          <cell r="G1885">
            <v>0.15</v>
          </cell>
        </row>
        <row r="1886">
          <cell r="A1886" t="str">
            <v>71001335709584137</v>
          </cell>
          <cell r="B1886" t="str">
            <v>ATM VISA Y M. C. BNTE</v>
          </cell>
          <cell r="C1886">
            <v>710013357</v>
          </cell>
          <cell r="D1886" t="str">
            <v>ATM QRO BOULEVARES</v>
          </cell>
          <cell r="E1886">
            <v>9584137</v>
          </cell>
          <cell r="F1886" t="str">
            <v>09584137</v>
          </cell>
          <cell r="G1886">
            <v>0.15</v>
          </cell>
        </row>
        <row r="1887">
          <cell r="A1887" t="str">
            <v>71001335709584210</v>
          </cell>
          <cell r="B1887" t="str">
            <v>ATM VISA Y M. C. BNTE</v>
          </cell>
          <cell r="C1887">
            <v>710013357</v>
          </cell>
          <cell r="D1887" t="str">
            <v>ATM LAZARO CARDENAS</v>
          </cell>
          <cell r="E1887">
            <v>9584210</v>
          </cell>
          <cell r="F1887" t="str">
            <v>09584210</v>
          </cell>
          <cell r="G1887">
            <v>0.15</v>
          </cell>
        </row>
        <row r="1888">
          <cell r="A1888" t="str">
            <v>71001335709585415</v>
          </cell>
          <cell r="B1888" t="str">
            <v>ATM VISA Y M. C. BNTE</v>
          </cell>
          <cell r="C1888">
            <v>710013357</v>
          </cell>
          <cell r="D1888" t="str">
            <v>ATM CUERNAVACA</v>
          </cell>
          <cell r="E1888">
            <v>9585415</v>
          </cell>
          <cell r="F1888" t="str">
            <v>09585415</v>
          </cell>
          <cell r="G1888">
            <v>0.1</v>
          </cell>
        </row>
        <row r="1889">
          <cell r="A1889" t="str">
            <v>71001335709585563</v>
          </cell>
          <cell r="B1889" t="str">
            <v>ATM VISA Y M. C. BNTE</v>
          </cell>
          <cell r="C1889">
            <v>710013357</v>
          </cell>
          <cell r="D1889" t="str">
            <v>ATM PUEBLA PALMAS</v>
          </cell>
          <cell r="E1889">
            <v>9585563</v>
          </cell>
          <cell r="F1889" t="str">
            <v>09585563</v>
          </cell>
          <cell r="G1889">
            <v>0.1</v>
          </cell>
        </row>
        <row r="1890">
          <cell r="A1890" t="str">
            <v>71001335709586199</v>
          </cell>
          <cell r="B1890" t="str">
            <v>ATM VISA Y M. C. BNTE</v>
          </cell>
          <cell r="C1890">
            <v>710013357</v>
          </cell>
          <cell r="D1890" t="str">
            <v>ATM LAREDO GUERRERO</v>
          </cell>
          <cell r="E1890">
            <v>9586199</v>
          </cell>
          <cell r="F1890" t="str">
            <v>09586199</v>
          </cell>
          <cell r="G1890">
            <v>0.1</v>
          </cell>
        </row>
        <row r="1891">
          <cell r="A1891" t="str">
            <v>71001335709586652</v>
          </cell>
          <cell r="B1891" t="str">
            <v>ATM VISA Y M. C. BNTE</v>
          </cell>
          <cell r="C1891">
            <v>710013357</v>
          </cell>
          <cell r="D1891" t="str">
            <v>ATM CRUZ DEL SUR</v>
          </cell>
          <cell r="E1891">
            <v>9586652</v>
          </cell>
          <cell r="F1891" t="str">
            <v>09586652</v>
          </cell>
          <cell r="G1891">
            <v>0.15</v>
          </cell>
        </row>
        <row r="1892">
          <cell r="A1892" t="str">
            <v>71001335709595299</v>
          </cell>
          <cell r="B1892" t="str">
            <v>ATM VISA Y M. C. BNTE</v>
          </cell>
          <cell r="C1892">
            <v>710013357</v>
          </cell>
          <cell r="D1892" t="str">
            <v>ATM Laredo</v>
          </cell>
          <cell r="E1892">
            <v>9595299</v>
          </cell>
          <cell r="F1892" t="str">
            <v>09595299</v>
          </cell>
          <cell r="G1892">
            <v>0.1</v>
          </cell>
        </row>
        <row r="1893">
          <cell r="A1893" t="str">
            <v>71001335709595398</v>
          </cell>
          <cell r="B1893" t="str">
            <v>ATM VISA Y M. C. BNTE</v>
          </cell>
          <cell r="C1893">
            <v>710013357</v>
          </cell>
          <cell r="D1893" t="str">
            <v>ATM LINDAVISTA</v>
          </cell>
          <cell r="E1893">
            <v>9595398</v>
          </cell>
          <cell r="F1893" t="str">
            <v>09595398</v>
          </cell>
          <cell r="G1893">
            <v>0.15</v>
          </cell>
        </row>
        <row r="1894">
          <cell r="A1894" t="str">
            <v>71001335709595463</v>
          </cell>
          <cell r="B1894" t="str">
            <v>ATM VISA Y M. C. BNTE</v>
          </cell>
          <cell r="C1894">
            <v>710013357</v>
          </cell>
          <cell r="D1894" t="str">
            <v>ATM TIJUANA RIO</v>
          </cell>
          <cell r="E1894">
            <v>9595463</v>
          </cell>
          <cell r="F1894" t="str">
            <v>09595463</v>
          </cell>
          <cell r="G1894">
            <v>0.1</v>
          </cell>
        </row>
        <row r="1895">
          <cell r="A1895" t="str">
            <v>71001335709598616</v>
          </cell>
          <cell r="B1895" t="str">
            <v>ATM VISA Y M. C. BNTE</v>
          </cell>
          <cell r="C1895">
            <v>710013357</v>
          </cell>
          <cell r="D1895" t="str">
            <v>ATM Ensenada</v>
          </cell>
          <cell r="E1895">
            <v>9598616</v>
          </cell>
          <cell r="F1895" t="str">
            <v>09598616</v>
          </cell>
          <cell r="G1895">
            <v>0.1</v>
          </cell>
        </row>
        <row r="1896">
          <cell r="A1896" t="str">
            <v>71001335709599150</v>
          </cell>
          <cell r="B1896" t="str">
            <v>ATM VISA Y M. C. BNTE</v>
          </cell>
          <cell r="C1896">
            <v>710013357</v>
          </cell>
          <cell r="D1896" t="str">
            <v>ATM COAPA</v>
          </cell>
          <cell r="E1896">
            <v>9599150</v>
          </cell>
          <cell r="F1896" t="str">
            <v>09599150</v>
          </cell>
          <cell r="G1896">
            <v>0.15</v>
          </cell>
        </row>
        <row r="1897">
          <cell r="A1897" t="str">
            <v>71001335709600420</v>
          </cell>
          <cell r="B1897" t="str">
            <v>ATM VISA Y M. C. BNTE</v>
          </cell>
          <cell r="C1897">
            <v>710013357</v>
          </cell>
          <cell r="D1897" t="str">
            <v>ATM LEON LAS TORRES</v>
          </cell>
          <cell r="E1897">
            <v>9600420</v>
          </cell>
          <cell r="F1897" t="str">
            <v>09600420</v>
          </cell>
          <cell r="G1897">
            <v>0.15</v>
          </cell>
        </row>
        <row r="1898">
          <cell r="A1898" t="str">
            <v>71001335709600651</v>
          </cell>
          <cell r="B1898" t="str">
            <v>ATM VISA Y M. C. BNTE</v>
          </cell>
          <cell r="C1898">
            <v>710013357</v>
          </cell>
          <cell r="D1898" t="str">
            <v>ATM TOLUCA PUNTO</v>
          </cell>
          <cell r="E1898">
            <v>9600651</v>
          </cell>
          <cell r="F1898" t="str">
            <v>09600651</v>
          </cell>
          <cell r="G1898">
            <v>0.15</v>
          </cell>
        </row>
        <row r="1899">
          <cell r="A1899" t="str">
            <v>71001335709601220</v>
          </cell>
          <cell r="B1899" t="str">
            <v>ATM VISA Y M. C. BNTE</v>
          </cell>
          <cell r="C1899">
            <v>710013357</v>
          </cell>
          <cell r="D1899" t="str">
            <v>ATM HEB LAREDO</v>
          </cell>
          <cell r="E1899">
            <v>9601220</v>
          </cell>
          <cell r="F1899" t="str">
            <v>09601220</v>
          </cell>
          <cell r="G1899">
            <v>0.1</v>
          </cell>
        </row>
        <row r="1900">
          <cell r="A1900" t="str">
            <v>9100134638352935609289</v>
          </cell>
          <cell r="B1900" t="str">
            <v>CAP's AMEX</v>
          </cell>
          <cell r="C1900">
            <v>9100134638352</v>
          </cell>
          <cell r="D1900" t="str">
            <v>ACAPULCO</v>
          </cell>
          <cell r="E1900">
            <v>9356092891</v>
          </cell>
          <cell r="F1900">
            <v>935609289</v>
          </cell>
          <cell r="G1900">
            <v>0.15</v>
          </cell>
        </row>
        <row r="1901">
          <cell r="A1901" t="str">
            <v>9100134638352935048991</v>
          </cell>
          <cell r="B1901" t="str">
            <v>CAP's AMEX</v>
          </cell>
          <cell r="C1901">
            <v>9100134638352</v>
          </cell>
          <cell r="D1901" t="str">
            <v>CAP IRAPUATO CIBELES</v>
          </cell>
          <cell r="E1901">
            <v>9350489911</v>
          </cell>
          <cell r="F1901">
            <v>935048991</v>
          </cell>
          <cell r="G1901">
            <v>0.15</v>
          </cell>
        </row>
        <row r="1902">
          <cell r="A1902" t="str">
            <v>9100134638352935647222</v>
          </cell>
          <cell r="B1902" t="str">
            <v>CAP's AMEX</v>
          </cell>
          <cell r="C1902">
            <v>9100134638352</v>
          </cell>
          <cell r="D1902" t="str">
            <v>AEROPUERTO</v>
          </cell>
          <cell r="E1902">
            <v>9356472226</v>
          </cell>
          <cell r="F1902">
            <v>935647222</v>
          </cell>
          <cell r="G1902">
            <v>0.15</v>
          </cell>
        </row>
        <row r="1903">
          <cell r="A1903" t="str">
            <v>9100134638352935617359</v>
          </cell>
          <cell r="B1903" t="str">
            <v>CAP's AMEX</v>
          </cell>
          <cell r="C1903">
            <v>9100134638352</v>
          </cell>
          <cell r="D1903" t="str">
            <v>AGUASCALIENTES</v>
          </cell>
          <cell r="E1903">
            <v>9356173592</v>
          </cell>
          <cell r="F1903">
            <v>935617359</v>
          </cell>
          <cell r="G1903">
            <v>0.15</v>
          </cell>
        </row>
        <row r="1904">
          <cell r="A1904" t="str">
            <v>9100134638352935619868</v>
          </cell>
          <cell r="B1904" t="str">
            <v>C. REC. AMEX</v>
          </cell>
          <cell r="C1904">
            <v>9100134638352</v>
          </cell>
          <cell r="D1904" t="str">
            <v>AMEX CARGO RECUR EQUIPO</v>
          </cell>
          <cell r="E1904">
            <v>9356198680</v>
          </cell>
          <cell r="F1904">
            <v>935619868</v>
          </cell>
          <cell r="G1904">
            <v>0.15</v>
          </cell>
        </row>
        <row r="1905">
          <cell r="A1905" t="str">
            <v>9100134638352935607443</v>
          </cell>
          <cell r="B1905" t="str">
            <v>C. REC. AMEX</v>
          </cell>
          <cell r="C1905">
            <v>9100134638352</v>
          </cell>
          <cell r="D1905" t="str">
            <v>AMEX CARGO RECUR SERVICIO</v>
          </cell>
          <cell r="E1905">
            <v>9356074436</v>
          </cell>
          <cell r="F1905">
            <v>935607443</v>
          </cell>
          <cell r="G1905">
            <v>0.15</v>
          </cell>
        </row>
        <row r="1906">
          <cell r="A1906" t="str">
            <v>9100134638352935638926</v>
          </cell>
          <cell r="B1906" t="str">
            <v>CAP's AMEX</v>
          </cell>
          <cell r="C1906">
            <v>9100134638352</v>
          </cell>
          <cell r="D1906" t="str">
            <v>CALZADA DEL VALLE GDM</v>
          </cell>
          <cell r="E1906">
            <v>9356389263</v>
          </cell>
          <cell r="F1906">
            <v>935638926</v>
          </cell>
          <cell r="G1906">
            <v>0.15</v>
          </cell>
        </row>
        <row r="1907">
          <cell r="A1907" t="str">
            <v>9100134638352935631728</v>
          </cell>
          <cell r="B1907" t="str">
            <v>CAP's AMEX</v>
          </cell>
          <cell r="C1907">
            <v>9100134638352</v>
          </cell>
          <cell r="D1907" t="str">
            <v>CANCUN</v>
          </cell>
          <cell r="E1907">
            <v>9356317280</v>
          </cell>
          <cell r="F1907">
            <v>935631728</v>
          </cell>
          <cell r="G1907">
            <v>0.1</v>
          </cell>
        </row>
        <row r="1908">
          <cell r="A1908" t="str">
            <v>9100134638352935609289</v>
          </cell>
          <cell r="B1908" t="str">
            <v>CAP's AMEX</v>
          </cell>
          <cell r="C1908">
            <v>9100134638352</v>
          </cell>
          <cell r="D1908" t="str">
            <v>CAP ACAPULCO</v>
          </cell>
          <cell r="E1908">
            <v>9356092891</v>
          </cell>
          <cell r="F1908">
            <v>935609289</v>
          </cell>
          <cell r="G1908">
            <v>0.15</v>
          </cell>
        </row>
        <row r="1909">
          <cell r="A1909" t="str">
            <v>9100134638352935653665</v>
          </cell>
          <cell r="B1909" t="str">
            <v>CAP's AMEX</v>
          </cell>
          <cell r="C1909">
            <v>9100134638352</v>
          </cell>
          <cell r="D1909" t="str">
            <v>CAP ARAGON (D.F.)</v>
          </cell>
          <cell r="E1909">
            <v>9356536657</v>
          </cell>
          <cell r="F1909">
            <v>935653665</v>
          </cell>
          <cell r="G1909">
            <v>0.15</v>
          </cell>
        </row>
        <row r="1910">
          <cell r="A1910" t="str">
            <v>9100134638352935631728</v>
          </cell>
          <cell r="B1910" t="str">
            <v>CAP's AMEX</v>
          </cell>
          <cell r="C1910">
            <v>9100134638352</v>
          </cell>
          <cell r="D1910" t="str">
            <v>CAP CANCUN</v>
          </cell>
          <cell r="E1910">
            <v>9356317280</v>
          </cell>
          <cell r="F1910">
            <v>935631728</v>
          </cell>
          <cell r="G1910">
            <v>0.1</v>
          </cell>
        </row>
        <row r="1911">
          <cell r="A1911" t="str">
            <v>9100134638352935606110</v>
          </cell>
          <cell r="B1911" t="str">
            <v>CAP's AMEX</v>
          </cell>
          <cell r="C1911">
            <v>9100134638352</v>
          </cell>
          <cell r="D1911" t="str">
            <v>CAP CELAYA</v>
          </cell>
          <cell r="E1911">
            <v>9356061102</v>
          </cell>
          <cell r="F1911">
            <v>935606110</v>
          </cell>
          <cell r="G1911">
            <v>0.15</v>
          </cell>
        </row>
        <row r="1912">
          <cell r="A1912" t="str">
            <v>9100134638352935627680</v>
          </cell>
          <cell r="B1912" t="str">
            <v>CAP's AMEX</v>
          </cell>
          <cell r="C1912">
            <v>9100134638352</v>
          </cell>
          <cell r="D1912" t="str">
            <v>CAP CENTRAL DE ABASTOS</v>
          </cell>
          <cell r="E1912">
            <v>9356276809</v>
          </cell>
          <cell r="F1912">
            <v>935627680</v>
          </cell>
          <cell r="G1912">
            <v>0.15</v>
          </cell>
        </row>
        <row r="1913">
          <cell r="A1913" t="str">
            <v>9100134638352935615065</v>
          </cell>
          <cell r="B1913" t="str">
            <v>CAP's AMEX</v>
          </cell>
          <cell r="C1913">
            <v>9100134638352</v>
          </cell>
          <cell r="D1913" t="str">
            <v>CAP CORDOBA</v>
          </cell>
          <cell r="E1913">
            <v>9356150657</v>
          </cell>
          <cell r="F1913">
            <v>935615065</v>
          </cell>
          <cell r="G1913">
            <v>0.15</v>
          </cell>
        </row>
        <row r="1914">
          <cell r="A1914" t="str">
            <v>9100134638352935615064</v>
          </cell>
          <cell r="B1914" t="str">
            <v>CAP's AMEX</v>
          </cell>
          <cell r="C1914">
            <v>9100134638352</v>
          </cell>
          <cell r="D1914" t="str">
            <v>CAP CRUZ DEL SUR</v>
          </cell>
          <cell r="E1914">
            <v>9356150640</v>
          </cell>
          <cell r="F1914">
            <v>935615064</v>
          </cell>
          <cell r="G1914">
            <v>0.15</v>
          </cell>
        </row>
        <row r="1915">
          <cell r="A1915" t="str">
            <v>9100134638352935607620</v>
          </cell>
          <cell r="B1915" t="str">
            <v>CAP's AMEX</v>
          </cell>
          <cell r="C1915">
            <v>9100134638352</v>
          </cell>
          <cell r="D1915" t="str">
            <v>CAP CUERNAVACA</v>
          </cell>
          <cell r="E1915">
            <v>9356076209</v>
          </cell>
          <cell r="F1915">
            <v>935607620</v>
          </cell>
          <cell r="G1915">
            <v>0.15</v>
          </cell>
        </row>
        <row r="1916">
          <cell r="A1916" t="str">
            <v>9100134638352935606109</v>
          </cell>
          <cell r="B1916" t="str">
            <v>CAP's AMEX</v>
          </cell>
          <cell r="C1916">
            <v>9100134638352</v>
          </cell>
          <cell r="D1916" t="str">
            <v>CAP CUITLAHUAC</v>
          </cell>
          <cell r="E1916">
            <v>9356061094</v>
          </cell>
          <cell r="F1916">
            <v>935606109</v>
          </cell>
          <cell r="G1916">
            <v>0.15</v>
          </cell>
        </row>
        <row r="1917">
          <cell r="A1917" t="str">
            <v>9100134638352935628280</v>
          </cell>
          <cell r="B1917" t="str">
            <v>CAP's AMEX</v>
          </cell>
          <cell r="C1917">
            <v>9100134638352</v>
          </cell>
          <cell r="D1917" t="str">
            <v>CAP DEL VALLE</v>
          </cell>
          <cell r="E1917">
            <v>9356282807</v>
          </cell>
          <cell r="F1917">
            <v>935628280</v>
          </cell>
          <cell r="G1917">
            <v>0.15</v>
          </cell>
        </row>
        <row r="1918">
          <cell r="A1918" t="str">
            <v>9100134638352935611872</v>
          </cell>
          <cell r="B1918" t="str">
            <v>CAP's AMEX</v>
          </cell>
          <cell r="C1918">
            <v>9100134638352</v>
          </cell>
          <cell r="D1918" t="str">
            <v>CAP ESMERALDA</v>
          </cell>
          <cell r="E1918">
            <v>9356118720</v>
          </cell>
          <cell r="F1918">
            <v>935611872</v>
          </cell>
          <cell r="G1918">
            <v>0.15</v>
          </cell>
        </row>
        <row r="1919">
          <cell r="A1919" t="str">
            <v>9100134638352935606112</v>
          </cell>
          <cell r="B1919" t="str">
            <v>CAP's AMEX</v>
          </cell>
          <cell r="C1919">
            <v>9100134638352</v>
          </cell>
          <cell r="D1919" t="str">
            <v>CAP IRAPUATO</v>
          </cell>
          <cell r="E1919">
            <v>9356061128</v>
          </cell>
          <cell r="F1919">
            <v>935606112</v>
          </cell>
          <cell r="G1919">
            <v>0.15</v>
          </cell>
        </row>
        <row r="1920">
          <cell r="A1920" t="str">
            <v>9100134638352935039604</v>
          </cell>
          <cell r="B1920" t="str">
            <v>CAP's AMEX</v>
          </cell>
          <cell r="C1920">
            <v>9100134638352</v>
          </cell>
          <cell r="D1920" t="str">
            <v>CAP LA PAZ ISABEL LA CAT.</v>
          </cell>
          <cell r="E1920">
            <v>9350396041</v>
          </cell>
          <cell r="F1920">
            <v>935039604</v>
          </cell>
          <cell r="G1920">
            <v>0.1</v>
          </cell>
        </row>
        <row r="1921">
          <cell r="A1921" t="str">
            <v>9100134638352935609701</v>
          </cell>
          <cell r="B1921" t="str">
            <v>CAP's AMEX</v>
          </cell>
          <cell r="C1921">
            <v>9100134638352</v>
          </cell>
          <cell r="D1921" t="str">
            <v>CAP LAZARO CARDENAS</v>
          </cell>
          <cell r="E1921">
            <v>9356097015</v>
          </cell>
          <cell r="F1921">
            <v>935609701</v>
          </cell>
          <cell r="G1921">
            <v>0.15</v>
          </cell>
        </row>
        <row r="1922">
          <cell r="A1922" t="str">
            <v>9100134638352935609700</v>
          </cell>
          <cell r="B1922" t="str">
            <v>CAP's AMEX</v>
          </cell>
          <cell r="C1922">
            <v>9100134638352</v>
          </cell>
          <cell r="D1922" t="str">
            <v>CAP LINDAVISTA</v>
          </cell>
          <cell r="E1922">
            <v>9356097007</v>
          </cell>
          <cell r="F1922">
            <v>935609700</v>
          </cell>
          <cell r="G1922">
            <v>0.15</v>
          </cell>
        </row>
        <row r="1923">
          <cell r="A1923" t="str">
            <v>9100134638352935638417</v>
          </cell>
          <cell r="B1923" t="str">
            <v>CAP's AMEX</v>
          </cell>
          <cell r="C1923">
            <v>9100134638352</v>
          </cell>
          <cell r="D1923" t="str">
            <v>CAP MERIDA</v>
          </cell>
          <cell r="E1923">
            <v>9356384173</v>
          </cell>
          <cell r="F1923">
            <v>935638417</v>
          </cell>
          <cell r="G1923">
            <v>0.15</v>
          </cell>
        </row>
        <row r="1924">
          <cell r="A1924" t="str">
            <v>9100134638352935638417</v>
          </cell>
          <cell r="B1924" t="str">
            <v>CAP's AMEX</v>
          </cell>
          <cell r="C1924">
            <v>9100134638352</v>
          </cell>
          <cell r="D1924" t="str">
            <v>CAP MERIDA I</v>
          </cell>
          <cell r="E1924">
            <v>9356384173</v>
          </cell>
          <cell r="F1924">
            <v>935638417</v>
          </cell>
          <cell r="G1924">
            <v>0.15</v>
          </cell>
        </row>
        <row r="1925">
          <cell r="A1925" t="str">
            <v>9100134638352935606105</v>
          </cell>
          <cell r="B1925" t="str">
            <v>CAP's AMEX</v>
          </cell>
          <cell r="C1925">
            <v>9100134638352</v>
          </cell>
          <cell r="D1925" t="str">
            <v>CAP MIGUEL ANGEL DE QUEVEDO</v>
          </cell>
          <cell r="E1925">
            <v>9356061052</v>
          </cell>
          <cell r="F1925">
            <v>935606105</v>
          </cell>
          <cell r="G1925">
            <v>0.15</v>
          </cell>
        </row>
        <row r="1926">
          <cell r="A1926" t="str">
            <v>9100134638352935606113</v>
          </cell>
          <cell r="B1926" t="str">
            <v>CAP's AMEX</v>
          </cell>
          <cell r="C1926">
            <v>9100134638352</v>
          </cell>
          <cell r="D1926" t="str">
            <v>CAP NINOS HEROES</v>
          </cell>
          <cell r="E1926">
            <v>9356061136</v>
          </cell>
          <cell r="F1926">
            <v>935606113</v>
          </cell>
          <cell r="G1926">
            <v>0.15</v>
          </cell>
        </row>
        <row r="1927">
          <cell r="A1927" t="str">
            <v>9100134638352935644598</v>
          </cell>
          <cell r="B1927" t="str">
            <v>CAP's AMEX</v>
          </cell>
          <cell r="C1927">
            <v>9100134638352</v>
          </cell>
          <cell r="D1927" t="str">
            <v>CAP PABELLON CUAUHTEMOC</v>
          </cell>
          <cell r="E1927">
            <v>9356445982</v>
          </cell>
          <cell r="F1927">
            <v>935644598</v>
          </cell>
          <cell r="G1927">
            <v>0.15</v>
          </cell>
        </row>
        <row r="1928">
          <cell r="A1928" t="str">
            <v>9100134638352935626805</v>
          </cell>
          <cell r="B1928" t="str">
            <v>CAP's AMEX</v>
          </cell>
          <cell r="C1928">
            <v>9100134638352</v>
          </cell>
          <cell r="D1928" t="str">
            <v>CAP PALMAS (PUEBLA II)</v>
          </cell>
          <cell r="E1928">
            <v>9356268053</v>
          </cell>
          <cell r="F1928">
            <v>935626805</v>
          </cell>
          <cell r="G1928">
            <v>0.15</v>
          </cell>
        </row>
        <row r="1929">
          <cell r="A1929" t="str">
            <v>9100134638352935624349</v>
          </cell>
          <cell r="B1929" t="str">
            <v>CAP's AMEX</v>
          </cell>
          <cell r="C1929">
            <v>9100134638352</v>
          </cell>
          <cell r="D1929" t="str">
            <v>CAP PERISUR</v>
          </cell>
          <cell r="E1929">
            <v>9356243494</v>
          </cell>
          <cell r="F1929">
            <v>935624349</v>
          </cell>
          <cell r="G1929">
            <v>0.15</v>
          </cell>
        </row>
        <row r="1930">
          <cell r="A1930" t="str">
            <v>9100134638352935039603</v>
          </cell>
          <cell r="B1930" t="str">
            <v>CAP's AMEX</v>
          </cell>
          <cell r="C1930">
            <v>9100134638352</v>
          </cell>
          <cell r="D1930" t="str">
            <v>CAP POZA RICA GRAN PATIO</v>
          </cell>
          <cell r="E1930">
            <v>9350396033</v>
          </cell>
          <cell r="F1930">
            <v>935039603</v>
          </cell>
          <cell r="G1930">
            <v>0.15</v>
          </cell>
        </row>
        <row r="1931">
          <cell r="A1931" t="str">
            <v>9100134638352935606108</v>
          </cell>
          <cell r="B1931" t="str">
            <v>CAP's AMEX</v>
          </cell>
          <cell r="C1931">
            <v>9100134638352</v>
          </cell>
          <cell r="D1931" t="str">
            <v>CAP PUEBLA-ANIMAS</v>
          </cell>
          <cell r="E1931">
            <v>9356061086</v>
          </cell>
          <cell r="F1931">
            <v>935606108</v>
          </cell>
          <cell r="G1931">
            <v>0.15</v>
          </cell>
        </row>
        <row r="1932">
          <cell r="A1932" t="str">
            <v>9100134638352935606106</v>
          </cell>
          <cell r="B1932" t="str">
            <v>CAP's AMEX</v>
          </cell>
          <cell r="C1932">
            <v>9100134638352</v>
          </cell>
          <cell r="D1932" t="str">
            <v>CAP QUERETARO</v>
          </cell>
          <cell r="E1932">
            <v>9356061060</v>
          </cell>
          <cell r="F1932">
            <v>935606106</v>
          </cell>
          <cell r="G1932">
            <v>0.15</v>
          </cell>
        </row>
        <row r="1933">
          <cell r="A1933" t="str">
            <v>9100134638352935606111</v>
          </cell>
          <cell r="B1933" t="str">
            <v>CAP's AMEX</v>
          </cell>
          <cell r="C1933">
            <v>9100134638352</v>
          </cell>
          <cell r="D1933" t="str">
            <v>CAP REFORMA</v>
          </cell>
          <cell r="E1933">
            <v>9356061110</v>
          </cell>
          <cell r="F1933">
            <v>935606111</v>
          </cell>
          <cell r="G1933">
            <v>0.15</v>
          </cell>
        </row>
        <row r="1934">
          <cell r="A1934" t="str">
            <v>9100134638352935602680</v>
          </cell>
          <cell r="B1934" t="str">
            <v>CAP's AMEX</v>
          </cell>
          <cell r="C1934">
            <v>9100134638352</v>
          </cell>
          <cell r="D1934" t="str">
            <v>CAP REVOLUCION</v>
          </cell>
          <cell r="E1934">
            <v>9356026808</v>
          </cell>
          <cell r="F1934">
            <v>935602680</v>
          </cell>
          <cell r="G1934">
            <v>0.15</v>
          </cell>
        </row>
        <row r="1935">
          <cell r="A1935" t="str">
            <v>9100134638352935617187</v>
          </cell>
          <cell r="B1935" t="str">
            <v>CAP's AMEX</v>
          </cell>
          <cell r="C1935">
            <v>9100134638352</v>
          </cell>
          <cell r="D1935" t="str">
            <v>CAP SALTILLO</v>
          </cell>
          <cell r="E1935">
            <v>9356171877</v>
          </cell>
          <cell r="F1935">
            <v>935617187</v>
          </cell>
          <cell r="G1935">
            <v>0.15</v>
          </cell>
        </row>
        <row r="1936">
          <cell r="A1936" t="str">
            <v>9100134638352935631615</v>
          </cell>
          <cell r="B1936" t="str">
            <v>CAP's AMEX</v>
          </cell>
          <cell r="C1936">
            <v>9100134638352</v>
          </cell>
          <cell r="D1936" t="str">
            <v>CAP SANTA FE</v>
          </cell>
          <cell r="E1936">
            <v>9356316159</v>
          </cell>
          <cell r="F1936">
            <v>935631615</v>
          </cell>
          <cell r="G1936">
            <v>0.15</v>
          </cell>
        </row>
        <row r="1937">
          <cell r="A1937" t="str">
            <v>9100134638352935631612</v>
          </cell>
          <cell r="B1937" t="str">
            <v>CAP's AMEX</v>
          </cell>
          <cell r="C1937">
            <v>9100134638352</v>
          </cell>
          <cell r="D1937" t="str">
            <v>CAP SATELITE</v>
          </cell>
          <cell r="E1937">
            <v>9356316126</v>
          </cell>
          <cell r="F1937">
            <v>935631612</v>
          </cell>
          <cell r="G1937">
            <v>0.15</v>
          </cell>
        </row>
        <row r="1938">
          <cell r="A1938" t="str">
            <v>9100134638352935619232</v>
          </cell>
          <cell r="B1938" t="str">
            <v>CAP's AMEX</v>
          </cell>
          <cell r="C1938">
            <v>9100134638352</v>
          </cell>
          <cell r="D1938" t="str">
            <v>CAP SENDERO</v>
          </cell>
          <cell r="E1938">
            <v>9356192329</v>
          </cell>
          <cell r="F1938">
            <v>935619232</v>
          </cell>
          <cell r="G1938">
            <v>0.15</v>
          </cell>
        </row>
        <row r="1939">
          <cell r="A1939" t="str">
            <v>9100134638352935611232</v>
          </cell>
          <cell r="B1939" t="str">
            <v>CAP's AMEX</v>
          </cell>
          <cell r="C1939">
            <v>9100134638352</v>
          </cell>
          <cell r="D1939" t="str">
            <v>CAP TLALNEPANTLA</v>
          </cell>
          <cell r="E1939">
            <v>9356112327</v>
          </cell>
          <cell r="F1939">
            <v>935611232</v>
          </cell>
          <cell r="G1939">
            <v>0.15</v>
          </cell>
        </row>
        <row r="1940">
          <cell r="A1940" t="str">
            <v>9100134638352935611232</v>
          </cell>
          <cell r="B1940" t="str">
            <v>CAP's AMEX</v>
          </cell>
          <cell r="C1940">
            <v>9100134638352</v>
          </cell>
          <cell r="D1940" t="str">
            <v>CAP TLALNEPANTLA</v>
          </cell>
          <cell r="E1940">
            <v>9356112327</v>
          </cell>
          <cell r="F1940">
            <v>935611232</v>
          </cell>
          <cell r="G1940">
            <v>0.15</v>
          </cell>
        </row>
        <row r="1941">
          <cell r="A1941" t="str">
            <v>9100134638352935606107</v>
          </cell>
          <cell r="B1941" t="str">
            <v>CAP's AMEX</v>
          </cell>
          <cell r="C1941">
            <v>9100134638352</v>
          </cell>
          <cell r="D1941" t="str">
            <v>CAP TOLUCA</v>
          </cell>
          <cell r="E1941">
            <v>9356061078</v>
          </cell>
          <cell r="F1941">
            <v>935606107</v>
          </cell>
          <cell r="G1941">
            <v>0.15</v>
          </cell>
        </row>
        <row r="1942">
          <cell r="A1942" t="str">
            <v>9100134638352935606299</v>
          </cell>
          <cell r="B1942" t="str">
            <v>CAP's AMEX</v>
          </cell>
          <cell r="C1942">
            <v>9100134638352</v>
          </cell>
          <cell r="D1942" t="str">
            <v>CAP VALLE</v>
          </cell>
          <cell r="E1942">
            <v>9356062993</v>
          </cell>
          <cell r="F1942">
            <v>935606299</v>
          </cell>
          <cell r="G1942">
            <v>0.15</v>
          </cell>
        </row>
        <row r="1943">
          <cell r="A1943" t="str">
            <v>9100134638352935615063</v>
          </cell>
          <cell r="B1943" t="str">
            <v>CAP's AMEX</v>
          </cell>
          <cell r="C1943">
            <v>9100134638352</v>
          </cell>
          <cell r="D1943" t="str">
            <v>CAP VERACRUZ</v>
          </cell>
          <cell r="E1943">
            <v>9356150632</v>
          </cell>
          <cell r="F1943">
            <v>935615063</v>
          </cell>
          <cell r="G1943">
            <v>0.15</v>
          </cell>
        </row>
        <row r="1944">
          <cell r="A1944" t="str">
            <v>9100134638352935617801</v>
          </cell>
          <cell r="B1944" t="str">
            <v>CAP's AMEX</v>
          </cell>
          <cell r="C1944">
            <v>9100134638352</v>
          </cell>
          <cell r="D1944" t="str">
            <v>CD JUAREZ</v>
          </cell>
          <cell r="E1944">
            <v>9356178013</v>
          </cell>
          <cell r="F1944">
            <v>935617801</v>
          </cell>
          <cell r="G1944">
            <v>0.15</v>
          </cell>
        </row>
        <row r="1945">
          <cell r="A1945" t="str">
            <v>9100134638352935652899</v>
          </cell>
          <cell r="B1945" t="str">
            <v>CAP's AMEX</v>
          </cell>
          <cell r="C1945">
            <v>9100134638352</v>
          </cell>
          <cell r="D1945" t="str">
            <v>CD. OBREGON</v>
          </cell>
          <cell r="E1945">
            <v>9356528993</v>
          </cell>
          <cell r="F1945">
            <v>935652899</v>
          </cell>
          <cell r="G1945">
            <v>0.15</v>
          </cell>
        </row>
        <row r="1946">
          <cell r="A1946" t="str">
            <v>9100134638352935638861</v>
          </cell>
          <cell r="B1946" t="str">
            <v>CAP's AMEX</v>
          </cell>
          <cell r="C1946">
            <v>9100134638352</v>
          </cell>
          <cell r="D1946" t="str">
            <v>CDC FP COVARRUBIAS</v>
          </cell>
          <cell r="E1946">
            <v>9356388612</v>
          </cell>
          <cell r="F1946">
            <v>935638861</v>
          </cell>
          <cell r="G1946">
            <v>0.15</v>
          </cell>
        </row>
        <row r="1947">
          <cell r="A1947" t="str">
            <v>9100134638352935638857</v>
          </cell>
          <cell r="B1947" t="str">
            <v>CAP's AMEX</v>
          </cell>
          <cell r="C1947">
            <v>9100134638352</v>
          </cell>
          <cell r="D1947" t="str">
            <v>CDC FP GUSTAVOBAZ</v>
          </cell>
          <cell r="E1947">
            <v>9356388570</v>
          </cell>
          <cell r="F1947">
            <v>935638857</v>
          </cell>
          <cell r="G1947">
            <v>0.15</v>
          </cell>
        </row>
        <row r="1948">
          <cell r="A1948" t="str">
            <v>9100134638352935638856</v>
          </cell>
          <cell r="B1948" t="str">
            <v>CAP's AMEX</v>
          </cell>
          <cell r="C1948">
            <v>9100134638352</v>
          </cell>
          <cell r="D1948" t="str">
            <v>CDC FP HIDALGO (PENON DE LOS BANOS)</v>
          </cell>
          <cell r="E1948">
            <v>9356388562</v>
          </cell>
          <cell r="F1948">
            <v>935638856</v>
          </cell>
          <cell r="G1948">
            <v>0.15</v>
          </cell>
        </row>
        <row r="1949">
          <cell r="A1949" t="str">
            <v>9100134638352935638858</v>
          </cell>
          <cell r="B1949" t="str">
            <v>CAP's AMEX</v>
          </cell>
          <cell r="C1949">
            <v>9100134638352</v>
          </cell>
          <cell r="D1949" t="str">
            <v>CDC FP LIMA (LINDAVISTA)</v>
          </cell>
          <cell r="E1949">
            <v>9356388588</v>
          </cell>
          <cell r="F1949">
            <v>935638858</v>
          </cell>
          <cell r="G1949">
            <v>0.15</v>
          </cell>
        </row>
        <row r="1950">
          <cell r="A1950" t="str">
            <v>9100134638352935638860</v>
          </cell>
          <cell r="B1950" t="str">
            <v>CAP's AMEX</v>
          </cell>
          <cell r="C1950">
            <v>9100134638352</v>
          </cell>
          <cell r="D1950" t="str">
            <v>CDC FP LIVERPOOL</v>
          </cell>
          <cell r="E1950">
            <v>9356388604</v>
          </cell>
          <cell r="F1950">
            <v>935638860</v>
          </cell>
          <cell r="G1950">
            <v>0.15</v>
          </cell>
        </row>
        <row r="1951">
          <cell r="A1951" t="str">
            <v>9100134638352935638859</v>
          </cell>
          <cell r="B1951" t="str">
            <v>CAP's AMEX</v>
          </cell>
          <cell r="C1951">
            <v>9100134638352</v>
          </cell>
          <cell r="D1951" t="str">
            <v>CDC FP RIO MISSISSIPI</v>
          </cell>
          <cell r="E1951">
            <v>9356388596</v>
          </cell>
          <cell r="F1951">
            <v>935638859</v>
          </cell>
          <cell r="G1951">
            <v>0.15</v>
          </cell>
        </row>
        <row r="1952">
          <cell r="A1952" t="str">
            <v>9100134638352935638863</v>
          </cell>
          <cell r="B1952" t="str">
            <v>CAP's AMEX</v>
          </cell>
          <cell r="C1952">
            <v>9100134638352</v>
          </cell>
          <cell r="D1952" t="str">
            <v>CDC PLAZA ENRIQUE C LIVAS MABEGACOM</v>
          </cell>
          <cell r="E1952">
            <v>9356388638</v>
          </cell>
          <cell r="F1952">
            <v>935638863</v>
          </cell>
          <cell r="G1952">
            <v>0.15</v>
          </cell>
        </row>
        <row r="1953">
          <cell r="A1953" t="str">
            <v>9100134638352935638868</v>
          </cell>
          <cell r="B1953" t="str">
            <v>CAP's AMEX</v>
          </cell>
          <cell r="C1953">
            <v>9100134638352</v>
          </cell>
          <cell r="D1953" t="str">
            <v>CDC PLAZA HOLDING SA DE CV</v>
          </cell>
          <cell r="E1953">
            <v>9356388687</v>
          </cell>
          <cell r="F1953">
            <v>935638868</v>
          </cell>
          <cell r="G1953">
            <v>0.15</v>
          </cell>
        </row>
        <row r="1954">
          <cell r="A1954" t="str">
            <v>9100134638352935638865</v>
          </cell>
          <cell r="B1954" t="str">
            <v>CAP's AMEX</v>
          </cell>
          <cell r="C1954">
            <v>9100134638352</v>
          </cell>
          <cell r="D1954" t="str">
            <v>CDC PLAZA LAZARO CARDENAS</v>
          </cell>
          <cell r="E1954">
            <v>9356388653</v>
          </cell>
          <cell r="F1954">
            <v>935638865</v>
          </cell>
          <cell r="G1954">
            <v>0.15</v>
          </cell>
        </row>
        <row r="1955">
          <cell r="A1955" t="str">
            <v>9100134638352935638864</v>
          </cell>
          <cell r="B1955" t="str">
            <v>CAP's AMEX</v>
          </cell>
          <cell r="C1955">
            <v>9100134638352</v>
          </cell>
          <cell r="D1955" t="str">
            <v>CDC PLAZA REVOLUCION</v>
          </cell>
          <cell r="E1955">
            <v>9356388646</v>
          </cell>
          <cell r="F1955">
            <v>935638864</v>
          </cell>
          <cell r="G1955">
            <v>0.15</v>
          </cell>
        </row>
        <row r="1956">
          <cell r="A1956" t="str">
            <v>9100134638352935653621</v>
          </cell>
          <cell r="B1956" t="str">
            <v>CAP's AMEX</v>
          </cell>
          <cell r="C1956">
            <v>9100134638352</v>
          </cell>
          <cell r="D1956" t="str">
            <v>CDN PATRIA II N1COM</v>
          </cell>
          <cell r="E1956">
            <v>9356536210</v>
          </cell>
          <cell r="F1956">
            <v>935653621</v>
          </cell>
          <cell r="G1956">
            <v>0.15</v>
          </cell>
        </row>
        <row r="1957">
          <cell r="A1957" t="str">
            <v>9100134638352935653629</v>
          </cell>
          <cell r="B1957" t="str">
            <v>CAP's AMEX</v>
          </cell>
          <cell r="C1957">
            <v>9100134638352</v>
          </cell>
          <cell r="D1957" t="str">
            <v>CDN PATRIA N1COM</v>
          </cell>
          <cell r="E1957">
            <v>9356536293</v>
          </cell>
          <cell r="F1957">
            <v>935653629</v>
          </cell>
          <cell r="G1957">
            <v>0.15</v>
          </cell>
        </row>
        <row r="1958">
          <cell r="A1958" t="str">
            <v>9100134638352935606110</v>
          </cell>
          <cell r="B1958" t="str">
            <v>CAP's AMEX</v>
          </cell>
          <cell r="C1958">
            <v>9100134638352</v>
          </cell>
          <cell r="D1958" t="str">
            <v>CELAYA</v>
          </cell>
          <cell r="E1958">
            <v>9356061102</v>
          </cell>
          <cell r="F1958">
            <v>935606110</v>
          </cell>
          <cell r="G1958">
            <v>0.15</v>
          </cell>
        </row>
        <row r="1959">
          <cell r="A1959" t="str">
            <v>9100134638352935627680</v>
          </cell>
          <cell r="B1959" t="str">
            <v>CAP's AMEX</v>
          </cell>
          <cell r="C1959">
            <v>9100134638352</v>
          </cell>
          <cell r="D1959" t="str">
            <v>CENTRAL DE ABASTOS</v>
          </cell>
          <cell r="E1959">
            <v>9356276809</v>
          </cell>
          <cell r="F1959">
            <v>935627680</v>
          </cell>
          <cell r="G1959">
            <v>0.15</v>
          </cell>
        </row>
        <row r="1960">
          <cell r="A1960" t="str">
            <v>9100134638352935638888</v>
          </cell>
          <cell r="B1960" t="str">
            <v>CAP's AMEX</v>
          </cell>
          <cell r="C1960">
            <v>9100134638352</v>
          </cell>
          <cell r="D1960" t="str">
            <v>CHEDRAUI EDUARDO MOLINA</v>
          </cell>
          <cell r="E1960">
            <v>9356388885</v>
          </cell>
          <cell r="F1960">
            <v>935638888</v>
          </cell>
          <cell r="G1960">
            <v>0.15</v>
          </cell>
        </row>
        <row r="1961">
          <cell r="A1961" t="str">
            <v>9100134638352935638891</v>
          </cell>
          <cell r="B1961" t="str">
            <v>CAP's AMEX</v>
          </cell>
          <cell r="C1961">
            <v>9100134638352</v>
          </cell>
          <cell r="D1961" t="str">
            <v>CHEDRAUI TECAMAC</v>
          </cell>
          <cell r="E1961">
            <v>9356388919</v>
          </cell>
          <cell r="F1961">
            <v>935638891</v>
          </cell>
          <cell r="G1961">
            <v>0.15</v>
          </cell>
        </row>
        <row r="1962">
          <cell r="A1962" t="str">
            <v>9100134638352935638751</v>
          </cell>
          <cell r="B1962" t="str">
            <v>CAP's AMEX</v>
          </cell>
          <cell r="C1962">
            <v>9100134638352</v>
          </cell>
          <cell r="D1962" t="str">
            <v>CHIHUAHUA</v>
          </cell>
          <cell r="E1962">
            <v>9356387515</v>
          </cell>
          <cell r="F1962">
            <v>935638751</v>
          </cell>
          <cell r="G1962">
            <v>0.15</v>
          </cell>
        </row>
        <row r="1963">
          <cell r="A1963" t="str">
            <v>9100134638352935638414</v>
          </cell>
          <cell r="B1963" t="str">
            <v>CAP's AMEX</v>
          </cell>
          <cell r="C1963">
            <v>9100134638352</v>
          </cell>
          <cell r="D1963" t="str">
            <v>CIUDAD VICTORIA</v>
          </cell>
          <cell r="E1963">
            <v>9356384140</v>
          </cell>
          <cell r="F1963">
            <v>935638414</v>
          </cell>
          <cell r="G1963">
            <v>0.15</v>
          </cell>
        </row>
        <row r="1964">
          <cell r="A1964" t="str">
            <v>9100134638352935653612</v>
          </cell>
          <cell r="B1964" t="str">
            <v>CAP's AMEX</v>
          </cell>
          <cell r="C1964">
            <v>9100134638352</v>
          </cell>
          <cell r="D1964" t="str">
            <v>COAPA</v>
          </cell>
          <cell r="E1964">
            <v>9356536129</v>
          </cell>
          <cell r="F1964">
            <v>935653612</v>
          </cell>
          <cell r="G1964">
            <v>0.15</v>
          </cell>
        </row>
        <row r="1965">
          <cell r="A1965" t="str">
            <v>9100134638352935047871</v>
          </cell>
          <cell r="B1965" t="str">
            <v>CAP's AMEX</v>
          </cell>
          <cell r="C1965">
            <v>9100134638352</v>
          </cell>
          <cell r="D1965" t="str">
            <v>C TIJUANA PZA PASEO 2000</v>
          </cell>
          <cell r="E1965">
            <v>9350478716</v>
          </cell>
          <cell r="F1965">
            <v>935047871</v>
          </cell>
          <cell r="G1965">
            <v>0.15</v>
          </cell>
        </row>
        <row r="1966">
          <cell r="A1966" t="str">
            <v>9100134638352935646433</v>
          </cell>
          <cell r="B1966" t="str">
            <v>CAP's AMEX</v>
          </cell>
          <cell r="C1966">
            <v>9100134638352</v>
          </cell>
          <cell r="D1966" t="str">
            <v>COATZACOALCOS</v>
          </cell>
          <cell r="E1966">
            <v>9356464330</v>
          </cell>
          <cell r="F1966">
            <v>935646433</v>
          </cell>
          <cell r="G1966">
            <v>0.15</v>
          </cell>
        </row>
        <row r="1967">
          <cell r="A1967" t="str">
            <v>9100134638352935638411</v>
          </cell>
          <cell r="B1967" t="str">
            <v>CAP's AMEX</v>
          </cell>
          <cell r="C1967">
            <v>9100134638352</v>
          </cell>
          <cell r="D1967" t="str">
            <v>COLIMA</v>
          </cell>
          <cell r="E1967">
            <v>9356384116</v>
          </cell>
          <cell r="F1967">
            <v>935638411</v>
          </cell>
          <cell r="G1967">
            <v>0.15</v>
          </cell>
        </row>
        <row r="1968">
          <cell r="A1968" t="str">
            <v>9100134638352935615065</v>
          </cell>
          <cell r="B1968" t="str">
            <v>CAP's AMEX</v>
          </cell>
          <cell r="C1968">
            <v>9100134638352</v>
          </cell>
          <cell r="D1968" t="str">
            <v>CORDOBA</v>
          </cell>
          <cell r="E1968">
            <v>9356150657</v>
          </cell>
          <cell r="F1968">
            <v>935615065</v>
          </cell>
          <cell r="G1968">
            <v>0.15</v>
          </cell>
        </row>
        <row r="1969">
          <cell r="A1969" t="str">
            <v>9100134638352935645304</v>
          </cell>
          <cell r="B1969" t="str">
            <v>CAP's AMEX</v>
          </cell>
          <cell r="C1969">
            <v>9100134638352</v>
          </cell>
          <cell r="D1969" t="str">
            <v>COUNTRY (GDL)</v>
          </cell>
          <cell r="E1969">
            <v>9356453044</v>
          </cell>
          <cell r="F1969">
            <v>935645304</v>
          </cell>
          <cell r="G1969">
            <v>0.15</v>
          </cell>
        </row>
        <row r="1970">
          <cell r="A1970" t="str">
            <v>9100134638352935615064</v>
          </cell>
          <cell r="B1970" t="str">
            <v>CAP's AMEX</v>
          </cell>
          <cell r="C1970">
            <v>9100134638352</v>
          </cell>
          <cell r="D1970" t="str">
            <v>CRUZ DEL SUR (GDL)</v>
          </cell>
          <cell r="E1970">
            <v>9356150640</v>
          </cell>
          <cell r="F1970">
            <v>935615064</v>
          </cell>
          <cell r="G1970">
            <v>0.15</v>
          </cell>
        </row>
        <row r="1971">
          <cell r="A1971" t="str">
            <v>9100134638352935652959</v>
          </cell>
          <cell r="B1971" t="str">
            <v>CAP's AMEX</v>
          </cell>
          <cell r="C1971">
            <v>9100134638352</v>
          </cell>
          <cell r="D1971" t="str">
            <v>CUAUTITLAN</v>
          </cell>
          <cell r="E1971">
            <v>9356529595</v>
          </cell>
          <cell r="F1971">
            <v>935652959</v>
          </cell>
          <cell r="G1971">
            <v>0.15</v>
          </cell>
        </row>
        <row r="1972">
          <cell r="A1972" t="str">
            <v>9100134638352935652919</v>
          </cell>
          <cell r="B1972" t="str">
            <v>CAP's AMEX</v>
          </cell>
          <cell r="C1972">
            <v>9100134638352</v>
          </cell>
          <cell r="D1972" t="str">
            <v>CUAUTLA</v>
          </cell>
          <cell r="E1972">
            <v>9356529199</v>
          </cell>
          <cell r="F1972">
            <v>935652919</v>
          </cell>
          <cell r="G1972">
            <v>0.15</v>
          </cell>
        </row>
        <row r="1973">
          <cell r="A1973" t="str">
            <v>9100134638352935607620</v>
          </cell>
          <cell r="B1973" t="str">
            <v>CAP's AMEX</v>
          </cell>
          <cell r="C1973">
            <v>9100134638352</v>
          </cell>
          <cell r="D1973" t="str">
            <v>CUERNAVACA</v>
          </cell>
          <cell r="E1973">
            <v>9356076209</v>
          </cell>
          <cell r="F1973">
            <v>935607620</v>
          </cell>
          <cell r="G1973">
            <v>0.15</v>
          </cell>
        </row>
        <row r="1974">
          <cell r="A1974" t="str">
            <v>9100134638352935624349</v>
          </cell>
          <cell r="B1974" t="str">
            <v>CAP's AMEX</v>
          </cell>
          <cell r="C1974">
            <v>9100134638352</v>
          </cell>
          <cell r="D1974" t="str">
            <v>CUICUILCO</v>
          </cell>
          <cell r="E1974">
            <v>9356243494</v>
          </cell>
          <cell r="F1974">
            <v>935624349</v>
          </cell>
          <cell r="G1974">
            <v>0.15</v>
          </cell>
        </row>
        <row r="1975">
          <cell r="A1975" t="str">
            <v>9100134638352935606109</v>
          </cell>
          <cell r="B1975" t="str">
            <v>CAP's AMEX</v>
          </cell>
          <cell r="C1975">
            <v>9100134638352</v>
          </cell>
          <cell r="D1975" t="str">
            <v>CUITLAHUAC</v>
          </cell>
          <cell r="E1975">
            <v>9356061094</v>
          </cell>
          <cell r="F1975">
            <v>935606109</v>
          </cell>
          <cell r="G1975">
            <v>0.15</v>
          </cell>
        </row>
        <row r="1976">
          <cell r="A1976" t="str">
            <v>9100134638352935652901</v>
          </cell>
          <cell r="B1976" t="str">
            <v>CAP's AMEX</v>
          </cell>
          <cell r="C1976">
            <v>9100134638352</v>
          </cell>
          <cell r="D1976" t="str">
            <v>CULIACAN</v>
          </cell>
          <cell r="E1976">
            <v>9356529017</v>
          </cell>
          <cell r="F1976">
            <v>935652901</v>
          </cell>
          <cell r="G1976">
            <v>0.15</v>
          </cell>
        </row>
        <row r="1977">
          <cell r="A1977" t="str">
            <v>9100134638352935638883</v>
          </cell>
          <cell r="B1977" t="str">
            <v>CAP's AMEX</v>
          </cell>
          <cell r="C1977">
            <v>9100134638352</v>
          </cell>
          <cell r="D1977" t="str">
            <v>CUMBRES (MTY)</v>
          </cell>
          <cell r="E1977">
            <v>9356388836</v>
          </cell>
          <cell r="F1977">
            <v>935638883</v>
          </cell>
          <cell r="G1977">
            <v>0.15</v>
          </cell>
        </row>
        <row r="1978">
          <cell r="A1978" t="str">
            <v>9100134638352935628280</v>
          </cell>
          <cell r="B1978" t="str">
            <v>CAP's AMEX</v>
          </cell>
          <cell r="C1978">
            <v>9100134638352</v>
          </cell>
          <cell r="D1978" t="str">
            <v>DEL VALLE</v>
          </cell>
          <cell r="E1978">
            <v>9356282807</v>
          </cell>
          <cell r="F1978">
            <v>935628280</v>
          </cell>
          <cell r="G1978">
            <v>0.15</v>
          </cell>
        </row>
        <row r="1979">
          <cell r="A1979" t="str">
            <v>9100134638352935644594</v>
          </cell>
          <cell r="B1979" t="str">
            <v>CAP's AMEX</v>
          </cell>
          <cell r="C1979">
            <v>9100134638352</v>
          </cell>
          <cell r="D1979" t="str">
            <v>DURANGO</v>
          </cell>
          <cell r="E1979">
            <v>9356445941</v>
          </cell>
          <cell r="F1979">
            <v>935644594</v>
          </cell>
          <cell r="G1979">
            <v>0.15</v>
          </cell>
        </row>
        <row r="1980">
          <cell r="A1980" t="str">
            <v>9100134638352935627746</v>
          </cell>
          <cell r="B1980" t="str">
            <v>CAP's AMEX</v>
          </cell>
          <cell r="C1980">
            <v>9100134638352</v>
          </cell>
          <cell r="D1980" t="str">
            <v>EDIF.CORPORATIVO D.F.</v>
          </cell>
          <cell r="E1980">
            <v>9356277468</v>
          </cell>
          <cell r="F1980">
            <v>935627746</v>
          </cell>
          <cell r="G1980">
            <v>0.15</v>
          </cell>
        </row>
        <row r="1981">
          <cell r="A1981" t="str">
            <v>9100134638352935627746</v>
          </cell>
          <cell r="B1981" t="str">
            <v>CAP's AMEX</v>
          </cell>
          <cell r="C1981">
            <v>9100134638352</v>
          </cell>
          <cell r="D1981" t="str">
            <v>EDIFICIO CORPORATIVO D.F.</v>
          </cell>
          <cell r="E1981">
            <v>9356277468</v>
          </cell>
          <cell r="F1981">
            <v>935627746</v>
          </cell>
          <cell r="G1981">
            <v>0.15</v>
          </cell>
        </row>
        <row r="1982">
          <cell r="A1982" t="str">
            <v>9100134638352935631767</v>
          </cell>
          <cell r="B1982" t="str">
            <v>CAP's AMEX</v>
          </cell>
          <cell r="C1982">
            <v>9100134638352</v>
          </cell>
          <cell r="D1982" t="str">
            <v>ENSENADA</v>
          </cell>
          <cell r="E1982">
            <v>9356317678</v>
          </cell>
          <cell r="F1982">
            <v>935631767</v>
          </cell>
          <cell r="G1982">
            <v>0.1</v>
          </cell>
        </row>
        <row r="1983">
          <cell r="A1983" t="str">
            <v>9100134638352935680372</v>
          </cell>
          <cell r="B1983" t="str">
            <v>CAP's AMEX</v>
          </cell>
          <cell r="C1983">
            <v>9100134638352</v>
          </cell>
          <cell r="D1983" t="str">
            <v>ENSENADA PZA MISION</v>
          </cell>
          <cell r="E1983">
            <v>9356803727</v>
          </cell>
          <cell r="F1983">
            <v>935680372</v>
          </cell>
          <cell r="G1983">
            <v>0.1</v>
          </cell>
        </row>
        <row r="1984">
          <cell r="A1984" t="str">
            <v>9100134638352935680372</v>
          </cell>
          <cell r="B1984" t="str">
            <v>CAP's AMEX</v>
          </cell>
          <cell r="C1984">
            <v>9100134638352</v>
          </cell>
          <cell r="D1984" t="str">
            <v>ENSENADA PZA MISION</v>
          </cell>
          <cell r="E1984">
            <v>9356803727</v>
          </cell>
          <cell r="F1984">
            <v>935680372</v>
          </cell>
          <cell r="G1984">
            <v>0.15</v>
          </cell>
        </row>
        <row r="1985">
          <cell r="A1985" t="str">
            <v>9100134638352935658610</v>
          </cell>
          <cell r="B1985" t="str">
            <v>CAP's AMEX</v>
          </cell>
          <cell r="C1985">
            <v>9100134638352</v>
          </cell>
          <cell r="D1985" t="str">
            <v>EVA SAMANO (N LAREDO)</v>
          </cell>
          <cell r="E1985">
            <v>9356586108</v>
          </cell>
          <cell r="F1985">
            <v>935658610</v>
          </cell>
          <cell r="G1985">
            <v>0.1</v>
          </cell>
        </row>
        <row r="1986">
          <cell r="A1986" t="str">
            <v>9100134638352935647220</v>
          </cell>
          <cell r="B1986" t="str">
            <v>CAP's AMEX</v>
          </cell>
          <cell r="C1986">
            <v>9100134638352</v>
          </cell>
          <cell r="D1986" t="str">
            <v>GARZA SADA (MTY)</v>
          </cell>
          <cell r="E1986">
            <v>9356472200</v>
          </cell>
          <cell r="F1986">
            <v>935647220</v>
          </cell>
          <cell r="G1986">
            <v>0.15</v>
          </cell>
        </row>
        <row r="1987">
          <cell r="A1987" t="str">
            <v>9100134638352935600437</v>
          </cell>
          <cell r="B1987" t="str">
            <v>CAP's AMEX</v>
          </cell>
          <cell r="C1987">
            <v>9100134638352</v>
          </cell>
          <cell r="D1987" t="str">
            <v>GDL PABELLON</v>
          </cell>
          <cell r="E1987">
            <v>9356004375</v>
          </cell>
          <cell r="F1987">
            <v>935600437</v>
          </cell>
          <cell r="G1987">
            <v>0.15</v>
          </cell>
        </row>
        <row r="1988">
          <cell r="A1988" t="str">
            <v>9100134638352935653630</v>
          </cell>
          <cell r="B1988" t="str">
            <v>CAP's AMEX</v>
          </cell>
          <cell r="C1988">
            <v>9100134638352</v>
          </cell>
          <cell r="D1988" t="str">
            <v>GDM CDN LEON ESCOBEDO</v>
          </cell>
          <cell r="E1988">
            <v>9356536301</v>
          </cell>
          <cell r="F1988">
            <v>935653630</v>
          </cell>
          <cell r="G1988">
            <v>0.15</v>
          </cell>
        </row>
        <row r="1989">
          <cell r="A1989" t="str">
            <v>9100134638352935638908</v>
          </cell>
          <cell r="B1989" t="str">
            <v>CAP's AMEX</v>
          </cell>
          <cell r="C1989">
            <v>9100134638352</v>
          </cell>
          <cell r="D1989" t="str">
            <v>GDM FP ALTIMUS</v>
          </cell>
          <cell r="E1989">
            <v>9356389081</v>
          </cell>
          <cell r="F1989">
            <v>935638908</v>
          </cell>
          <cell r="G1989">
            <v>0.15</v>
          </cell>
        </row>
        <row r="1990">
          <cell r="A1990" t="str">
            <v>9100134638352935638913</v>
          </cell>
          <cell r="B1990" t="str">
            <v>CAP's AMEX</v>
          </cell>
          <cell r="C1990">
            <v>9100134638352</v>
          </cell>
          <cell r="D1990" t="str">
            <v>GDM FP DURANGO</v>
          </cell>
          <cell r="E1990">
            <v>9356389131</v>
          </cell>
          <cell r="F1990">
            <v>935638913</v>
          </cell>
          <cell r="G1990">
            <v>0.15</v>
          </cell>
        </row>
        <row r="1991">
          <cell r="A1991" t="str">
            <v>9100134638352935638903</v>
          </cell>
          <cell r="B1991" t="str">
            <v>CAP's AMEX</v>
          </cell>
          <cell r="C1991">
            <v>9100134638352</v>
          </cell>
          <cell r="D1991" t="str">
            <v>GDM FP ERMITA</v>
          </cell>
          <cell r="E1991">
            <v>9356389032</v>
          </cell>
          <cell r="F1991">
            <v>935638903</v>
          </cell>
          <cell r="G1991">
            <v>0.15</v>
          </cell>
        </row>
        <row r="1992">
          <cell r="A1992" t="str">
            <v>9100134638352935638906</v>
          </cell>
          <cell r="B1992" t="str">
            <v>CAP's AMEX</v>
          </cell>
          <cell r="C1992">
            <v>9100134638352</v>
          </cell>
          <cell r="D1992" t="str">
            <v>GDM FP GALERIAS</v>
          </cell>
          <cell r="E1992">
            <v>9356389065</v>
          </cell>
          <cell r="F1992">
            <v>935638906</v>
          </cell>
          <cell r="G1992">
            <v>0.15</v>
          </cell>
        </row>
        <row r="1993">
          <cell r="A1993" t="str">
            <v>9100134638352935638905</v>
          </cell>
          <cell r="B1993" t="str">
            <v>CAP's AMEX</v>
          </cell>
          <cell r="C1993">
            <v>9100134638352</v>
          </cell>
          <cell r="D1993" t="str">
            <v>GDM FP GRAN SUR</v>
          </cell>
          <cell r="E1993">
            <v>9356389057</v>
          </cell>
          <cell r="F1993">
            <v>935638905</v>
          </cell>
          <cell r="G1993">
            <v>0.15</v>
          </cell>
        </row>
        <row r="1994">
          <cell r="A1994" t="str">
            <v>9100134638352935638914</v>
          </cell>
          <cell r="B1994" t="str">
            <v>CAP's AMEX</v>
          </cell>
          <cell r="C1994">
            <v>9100134638352</v>
          </cell>
          <cell r="D1994" t="str">
            <v>GDM FP GUADALUPE</v>
          </cell>
          <cell r="E1994">
            <v>9356389149</v>
          </cell>
          <cell r="F1994">
            <v>935638914</v>
          </cell>
          <cell r="G1994">
            <v>0.15</v>
          </cell>
        </row>
        <row r="1995">
          <cell r="A1995" t="str">
            <v>9100134638352935638904</v>
          </cell>
          <cell r="B1995" t="str">
            <v>CAP's AMEX</v>
          </cell>
          <cell r="C1995">
            <v>9100134638352</v>
          </cell>
          <cell r="D1995" t="str">
            <v>GDM FP INSURGENTES</v>
          </cell>
          <cell r="E1995">
            <v>9356389040</v>
          </cell>
          <cell r="F1995">
            <v>935638904</v>
          </cell>
          <cell r="G1995">
            <v>0.15</v>
          </cell>
        </row>
        <row r="1996">
          <cell r="A1996" t="str">
            <v>9100134638352935638912</v>
          </cell>
          <cell r="B1996" t="str">
            <v>CAP's AMEX</v>
          </cell>
          <cell r="C1996">
            <v>9100134638352</v>
          </cell>
          <cell r="D1996" t="str">
            <v>GDM FP LOMAS VERDES</v>
          </cell>
          <cell r="E1996">
            <v>9356389123</v>
          </cell>
          <cell r="F1996">
            <v>935638912</v>
          </cell>
          <cell r="G1996">
            <v>0.15</v>
          </cell>
        </row>
        <row r="1997">
          <cell r="A1997" t="str">
            <v>9100134638352935638910</v>
          </cell>
          <cell r="B1997" t="str">
            <v>CAP's AMEX</v>
          </cell>
          <cell r="C1997">
            <v>9100134638352</v>
          </cell>
          <cell r="D1997" t="str">
            <v>GDM FP PARQUE DELTA</v>
          </cell>
          <cell r="E1997">
            <v>9356389107</v>
          </cell>
          <cell r="F1997">
            <v>935638910</v>
          </cell>
          <cell r="G1997">
            <v>0.15</v>
          </cell>
        </row>
        <row r="1998">
          <cell r="A1998" t="str">
            <v>9100134638352935638909</v>
          </cell>
          <cell r="B1998" t="str">
            <v>CAP's AMEX</v>
          </cell>
          <cell r="C1998">
            <v>9100134638352</v>
          </cell>
          <cell r="D1998" t="str">
            <v>GDM FP PERINORTE</v>
          </cell>
          <cell r="E1998">
            <v>9356389099</v>
          </cell>
          <cell r="F1998">
            <v>935638909</v>
          </cell>
          <cell r="G1998">
            <v>0.15</v>
          </cell>
        </row>
        <row r="1999">
          <cell r="A1999" t="str">
            <v>9100134638352935638901</v>
          </cell>
          <cell r="B1999" t="str">
            <v>CAP's AMEX</v>
          </cell>
          <cell r="C1999">
            <v>9100134638352</v>
          </cell>
          <cell r="D1999" t="str">
            <v>GDM FP POLANCO</v>
          </cell>
          <cell r="E1999">
            <v>9356389016</v>
          </cell>
          <cell r="F1999">
            <v>935638901</v>
          </cell>
          <cell r="G1999">
            <v>0.15</v>
          </cell>
        </row>
        <row r="2000">
          <cell r="A2000" t="str">
            <v>9100134638352935638911</v>
          </cell>
          <cell r="B2000" t="str">
            <v>CAP's AMEX</v>
          </cell>
          <cell r="C2000">
            <v>9100134638352</v>
          </cell>
          <cell r="D2000" t="str">
            <v>GDM FP SAN MARCOS</v>
          </cell>
          <cell r="E2000">
            <v>9356389115</v>
          </cell>
          <cell r="F2000">
            <v>935638911</v>
          </cell>
          <cell r="G2000">
            <v>0.15</v>
          </cell>
        </row>
        <row r="2001">
          <cell r="A2001" t="str">
            <v>9100134638352935638907</v>
          </cell>
          <cell r="B2001" t="str">
            <v>CAP's AMEX</v>
          </cell>
          <cell r="C2001">
            <v>9100134638352</v>
          </cell>
          <cell r="D2001" t="str">
            <v>GDM FP SAN MIGUEL</v>
          </cell>
          <cell r="E2001">
            <v>9356389073</v>
          </cell>
          <cell r="F2001">
            <v>935638907</v>
          </cell>
          <cell r="G2001">
            <v>0.15</v>
          </cell>
        </row>
        <row r="2002">
          <cell r="A2002" t="str">
            <v>9100134638352935638902</v>
          </cell>
          <cell r="B2002" t="str">
            <v>CAP's AMEX</v>
          </cell>
          <cell r="C2002">
            <v>9100134638352</v>
          </cell>
          <cell r="D2002" t="str">
            <v>GDM FP SATELITE</v>
          </cell>
          <cell r="E2002">
            <v>9356389024</v>
          </cell>
          <cell r="F2002">
            <v>935638902</v>
          </cell>
          <cell r="G2002">
            <v>0.15</v>
          </cell>
        </row>
        <row r="2003">
          <cell r="A2003" t="str">
            <v>9100134638352935638852</v>
          </cell>
          <cell r="B2003" t="str">
            <v>CAP's AMEX</v>
          </cell>
          <cell r="C2003">
            <v>9100134638352</v>
          </cell>
          <cell r="D2003" t="str">
            <v>GDMFP 5 DE MAYO</v>
          </cell>
          <cell r="E2003">
            <v>9356388521</v>
          </cell>
          <cell r="F2003">
            <v>935638852</v>
          </cell>
          <cell r="G2003">
            <v>0.15</v>
          </cell>
        </row>
        <row r="2004">
          <cell r="A2004" t="str">
            <v>9100134638352935638853</v>
          </cell>
          <cell r="B2004" t="str">
            <v>CAP's AMEX</v>
          </cell>
          <cell r="C2004">
            <v>9100134638352</v>
          </cell>
          <cell r="D2004" t="str">
            <v>GDMFP CALLE 18</v>
          </cell>
          <cell r="E2004">
            <v>9356388539</v>
          </cell>
          <cell r="F2004">
            <v>935638853</v>
          </cell>
          <cell r="G2004">
            <v>0.15</v>
          </cell>
        </row>
        <row r="2005">
          <cell r="A2005" t="str">
            <v>9100134638352935653676</v>
          </cell>
          <cell r="B2005" t="str">
            <v>CAP's AMEX</v>
          </cell>
          <cell r="C2005">
            <v>9100134638352</v>
          </cell>
          <cell r="D2005" t="str">
            <v>GUANAJUATO</v>
          </cell>
          <cell r="E2005">
            <v>9356536764</v>
          </cell>
          <cell r="F2005">
            <v>935653676</v>
          </cell>
          <cell r="G2005">
            <v>0.15</v>
          </cell>
        </row>
        <row r="2006">
          <cell r="A2006" t="str">
            <v>9100134638352935652956</v>
          </cell>
          <cell r="B2006" t="str">
            <v>CAP's AMEX</v>
          </cell>
          <cell r="C2006">
            <v>9100134638352</v>
          </cell>
          <cell r="D2006" t="str">
            <v>GUASAVE</v>
          </cell>
          <cell r="E2006">
            <v>9356529561</v>
          </cell>
          <cell r="F2006">
            <v>935652956</v>
          </cell>
          <cell r="G2006">
            <v>0.15</v>
          </cell>
        </row>
        <row r="2007">
          <cell r="A2007" t="str">
            <v>9100134638352935653523</v>
          </cell>
          <cell r="B2007" t="str">
            <v>CAP's AMEX</v>
          </cell>
          <cell r="C2007">
            <v>9100134638352</v>
          </cell>
          <cell r="D2007" t="str">
            <v>GUAYMAS</v>
          </cell>
          <cell r="E2007">
            <v>9356535238</v>
          </cell>
          <cell r="F2007">
            <v>935653523</v>
          </cell>
          <cell r="G2007">
            <v>0.15</v>
          </cell>
        </row>
        <row r="2008">
          <cell r="A2008" t="str">
            <v>9100134638352935617487</v>
          </cell>
          <cell r="B2008" t="str">
            <v>CAP's AMEX</v>
          </cell>
          <cell r="C2008">
            <v>9100134638352</v>
          </cell>
          <cell r="D2008" t="str">
            <v>GUERRERO  (NUEVO LAREDO)</v>
          </cell>
          <cell r="E2008">
            <v>9356174871</v>
          </cell>
          <cell r="F2008">
            <v>935617487</v>
          </cell>
          <cell r="G2008">
            <v>0.1</v>
          </cell>
        </row>
        <row r="2009">
          <cell r="A2009" t="str">
            <v>9100134638352935621902</v>
          </cell>
          <cell r="B2009" t="str">
            <v>CAP's AMEX</v>
          </cell>
          <cell r="C2009">
            <v>9100134638352</v>
          </cell>
          <cell r="D2009" t="str">
            <v>HEB NUEVO LAREDO</v>
          </cell>
          <cell r="E2009">
            <v>9356219023</v>
          </cell>
          <cell r="F2009">
            <v>935621902</v>
          </cell>
          <cell r="G2009">
            <v>0.15</v>
          </cell>
        </row>
        <row r="2010">
          <cell r="A2010" t="str">
            <v>9100134638352935652902</v>
          </cell>
          <cell r="B2010" t="str">
            <v>CAP's AMEX</v>
          </cell>
          <cell r="C2010">
            <v>9100134638352</v>
          </cell>
          <cell r="D2010" t="str">
            <v>HERMOSILLO</v>
          </cell>
          <cell r="E2010">
            <v>9356529025</v>
          </cell>
          <cell r="F2010">
            <v>935652902</v>
          </cell>
          <cell r="G2010">
            <v>0.15</v>
          </cell>
        </row>
        <row r="2011">
          <cell r="A2011" t="str">
            <v>9100134638352935657987</v>
          </cell>
          <cell r="B2011" t="str">
            <v>CAP's AMEX</v>
          </cell>
          <cell r="C2011">
            <v>9100134638352</v>
          </cell>
          <cell r="D2011" t="str">
            <v>HUMBERTO LOBO (MTY)</v>
          </cell>
          <cell r="E2011">
            <v>9356579871</v>
          </cell>
          <cell r="F2011">
            <v>935657987</v>
          </cell>
          <cell r="G2011">
            <v>0.15</v>
          </cell>
        </row>
        <row r="2012">
          <cell r="A2012" t="str">
            <v>9100134638352935606112</v>
          </cell>
          <cell r="B2012" t="str">
            <v>CAP's AMEX</v>
          </cell>
          <cell r="C2012">
            <v>9100134638352</v>
          </cell>
          <cell r="D2012" t="str">
            <v>IRAPUATO</v>
          </cell>
          <cell r="E2012">
            <v>9356061128</v>
          </cell>
          <cell r="F2012">
            <v>935606112</v>
          </cell>
          <cell r="G2012">
            <v>0.15</v>
          </cell>
        </row>
        <row r="2013">
          <cell r="A2013" t="str">
            <v>9100134638352935631818</v>
          </cell>
          <cell r="B2013" t="str">
            <v>CAP's AMEX</v>
          </cell>
          <cell r="C2013">
            <v>9100134638352</v>
          </cell>
          <cell r="D2013" t="str">
            <v>JALAPA</v>
          </cell>
          <cell r="E2013">
            <v>9356318189</v>
          </cell>
          <cell r="F2013">
            <v>935631818</v>
          </cell>
          <cell r="G2013">
            <v>0.15</v>
          </cell>
        </row>
        <row r="2014">
          <cell r="A2014" t="str">
            <v>9100134638352935609701</v>
          </cell>
          <cell r="B2014" t="str">
            <v>CAP's AMEX</v>
          </cell>
          <cell r="C2014">
            <v>9100134638352</v>
          </cell>
          <cell r="D2014" t="str">
            <v>LAZARO CARDENAS (GDL)</v>
          </cell>
          <cell r="E2014">
            <v>9356097015</v>
          </cell>
          <cell r="F2014">
            <v>935609701</v>
          </cell>
          <cell r="G2014">
            <v>0.15</v>
          </cell>
        </row>
        <row r="2015">
          <cell r="A2015" t="str">
            <v>9100134638352935606104</v>
          </cell>
          <cell r="B2015" t="str">
            <v>CAP's AMEX</v>
          </cell>
          <cell r="C2015">
            <v>9100134638352</v>
          </cell>
          <cell r="D2015" t="str">
            <v>LEON</v>
          </cell>
          <cell r="E2015">
            <v>9356061045</v>
          </cell>
          <cell r="F2015">
            <v>935606104</v>
          </cell>
          <cell r="G2015">
            <v>0.15</v>
          </cell>
        </row>
        <row r="2016">
          <cell r="A2016" t="str">
            <v>9100134638352935626023</v>
          </cell>
          <cell r="B2016" t="str">
            <v>CAP's AMEX</v>
          </cell>
          <cell r="C2016">
            <v>9100134638352</v>
          </cell>
          <cell r="D2016" t="str">
            <v>LEON ESCOBEDO</v>
          </cell>
          <cell r="E2016">
            <v>9356260233</v>
          </cell>
          <cell r="F2016">
            <v>935626023</v>
          </cell>
          <cell r="G2016">
            <v>0.15</v>
          </cell>
        </row>
        <row r="2017">
          <cell r="A2017" t="str">
            <v>9100134638352935658061</v>
          </cell>
          <cell r="B2017" t="str">
            <v>CAP's AMEX</v>
          </cell>
          <cell r="C2017">
            <v>9100134638352</v>
          </cell>
          <cell r="D2017" t="str">
            <v>LEON LAS TORRES</v>
          </cell>
          <cell r="E2017">
            <v>9356580614</v>
          </cell>
          <cell r="F2017">
            <v>935658061</v>
          </cell>
          <cell r="G2017">
            <v>0.15</v>
          </cell>
        </row>
        <row r="2018">
          <cell r="A2018" t="str">
            <v>9100134638352935609700</v>
          </cell>
          <cell r="B2018" t="str">
            <v>CAP's AMEX</v>
          </cell>
          <cell r="C2018">
            <v>9100134638352</v>
          </cell>
          <cell r="D2018" t="str">
            <v>LINDAVISTA (MTY)</v>
          </cell>
          <cell r="E2018">
            <v>9356097007</v>
          </cell>
          <cell r="F2018">
            <v>935609700</v>
          </cell>
          <cell r="G2018">
            <v>0.15</v>
          </cell>
        </row>
        <row r="2019">
          <cell r="A2019" t="str">
            <v>9100134638352935645554</v>
          </cell>
          <cell r="B2019" t="str">
            <v>CAP's AMEX</v>
          </cell>
          <cell r="C2019">
            <v>9100134638352</v>
          </cell>
          <cell r="D2019" t="str">
            <v>LOS CABOS</v>
          </cell>
          <cell r="E2019">
            <v>9356455544</v>
          </cell>
          <cell r="F2019">
            <v>935645554</v>
          </cell>
          <cell r="G2019">
            <v>0.1</v>
          </cell>
        </row>
        <row r="2020">
          <cell r="A2020" t="str">
            <v>9100134638352935652905</v>
          </cell>
          <cell r="B2020" t="str">
            <v>CAP's AMEX</v>
          </cell>
          <cell r="C2020">
            <v>9100134638352</v>
          </cell>
          <cell r="D2020" t="str">
            <v>LOS MOCHIS</v>
          </cell>
          <cell r="E2020">
            <v>9356529058</v>
          </cell>
          <cell r="F2020">
            <v>935652905</v>
          </cell>
          <cell r="G2020">
            <v>0.15</v>
          </cell>
        </row>
        <row r="2021">
          <cell r="A2021" t="str">
            <v>9100134638352935600476</v>
          </cell>
          <cell r="B2021" t="str">
            <v>M. E. AMEX</v>
          </cell>
          <cell r="C2021">
            <v>9100134638352</v>
          </cell>
          <cell r="D2021" t="str">
            <v>M. E. 1RO DE MAYO</v>
          </cell>
          <cell r="E2021">
            <v>9356004763</v>
          </cell>
          <cell r="F2021">
            <v>935600476</v>
          </cell>
          <cell r="G2021">
            <v>0.15</v>
          </cell>
        </row>
        <row r="2022">
          <cell r="A2022" t="str">
            <v>9100134638352935600465</v>
          </cell>
          <cell r="B2022" t="str">
            <v>M. E. AMEX</v>
          </cell>
          <cell r="C2022">
            <v>9100134638352</v>
          </cell>
          <cell r="D2022" t="str">
            <v>M. E. 7A ORIENTE</v>
          </cell>
          <cell r="E2022">
            <v>9356004656</v>
          </cell>
          <cell r="F2022">
            <v>935600465</v>
          </cell>
          <cell r="G2022">
            <v>0.15</v>
          </cell>
        </row>
        <row r="2023">
          <cell r="A2023" t="str">
            <v>9100134638352935646666</v>
          </cell>
          <cell r="B2023" t="str">
            <v>M. E. AMEX</v>
          </cell>
          <cell r="C2023">
            <v>9100134638352</v>
          </cell>
          <cell r="D2023" t="str">
            <v>M. E. AGUA AZUL</v>
          </cell>
          <cell r="E2023">
            <v>9356466665</v>
          </cell>
          <cell r="F2023">
            <v>935646666</v>
          </cell>
          <cell r="G2023">
            <v>0.15</v>
          </cell>
        </row>
        <row r="2024">
          <cell r="A2024" t="str">
            <v>9100134638352935631794</v>
          </cell>
          <cell r="B2024" t="str">
            <v>M. E. AMEX</v>
          </cell>
          <cell r="C2024">
            <v>9100134638352</v>
          </cell>
          <cell r="D2024" t="str">
            <v>M. E. AGUSTIN YANEZ</v>
          </cell>
          <cell r="E2024">
            <v>9356317942</v>
          </cell>
          <cell r="F2024">
            <v>935631794</v>
          </cell>
          <cell r="G2024">
            <v>0.15</v>
          </cell>
        </row>
        <row r="2025">
          <cell r="A2025" t="str">
            <v>9100134638352935600492</v>
          </cell>
          <cell r="B2025" t="str">
            <v>M. E. AMEX</v>
          </cell>
          <cell r="C2025">
            <v>9100134638352</v>
          </cell>
          <cell r="D2025" t="str">
            <v>M. E. ALBINO ROJAS</v>
          </cell>
          <cell r="E2025">
            <v>9356004920</v>
          </cell>
          <cell r="F2025">
            <v>935600492</v>
          </cell>
          <cell r="G2025">
            <v>0.15</v>
          </cell>
        </row>
        <row r="2026">
          <cell r="A2026" t="str">
            <v>9100134638352935600478</v>
          </cell>
          <cell r="B2026" t="str">
            <v>M. E. AMEX</v>
          </cell>
          <cell r="C2026">
            <v>9100134638352</v>
          </cell>
          <cell r="D2026" t="str">
            <v>M. E. ALFARO SIQUEIROS</v>
          </cell>
          <cell r="E2026">
            <v>9356004789</v>
          </cell>
          <cell r="F2026">
            <v>935600478</v>
          </cell>
          <cell r="G2026">
            <v>0.1</v>
          </cell>
        </row>
        <row r="2027">
          <cell r="A2027" t="str">
            <v>9100134638352935631779</v>
          </cell>
          <cell r="B2027" t="str">
            <v>M. E. AMEX</v>
          </cell>
          <cell r="C2027">
            <v>9100134638352</v>
          </cell>
          <cell r="D2027" t="str">
            <v>M. E. BLVD ANAHUAC</v>
          </cell>
          <cell r="E2027">
            <v>9356317793</v>
          </cell>
          <cell r="F2027">
            <v>935631779</v>
          </cell>
          <cell r="G2027">
            <v>0.1</v>
          </cell>
        </row>
        <row r="2028">
          <cell r="A2028" t="str">
            <v>9100134638352935631744</v>
          </cell>
          <cell r="B2028" t="str">
            <v>M. E. AMEX</v>
          </cell>
          <cell r="C2028">
            <v>9100134638352</v>
          </cell>
          <cell r="D2028" t="str">
            <v>M. E. BLVD COSTERO</v>
          </cell>
          <cell r="E2028">
            <v>9356317447</v>
          </cell>
          <cell r="F2028">
            <v>935631744</v>
          </cell>
          <cell r="G2028">
            <v>0.1</v>
          </cell>
        </row>
        <row r="2029">
          <cell r="A2029" t="str">
            <v>9100134638352935638787</v>
          </cell>
          <cell r="B2029" t="str">
            <v>M. E. AMEX</v>
          </cell>
          <cell r="C2029">
            <v>9100134638352</v>
          </cell>
          <cell r="D2029" t="str">
            <v>M. E. CALLE 1</v>
          </cell>
          <cell r="E2029">
            <v>9356387879</v>
          </cell>
          <cell r="F2029">
            <v>935638787</v>
          </cell>
          <cell r="G2029">
            <v>0.15</v>
          </cell>
        </row>
        <row r="2030">
          <cell r="A2030" t="str">
            <v>9100134638352935600468</v>
          </cell>
          <cell r="B2030" t="str">
            <v>M. E. AMEX</v>
          </cell>
          <cell r="C2030">
            <v>9100134638352</v>
          </cell>
          <cell r="D2030" t="str">
            <v>M. E. CALLE 3RA</v>
          </cell>
          <cell r="E2030">
            <v>9356004680</v>
          </cell>
          <cell r="F2030">
            <v>935600468</v>
          </cell>
          <cell r="G2030">
            <v>0.15</v>
          </cell>
        </row>
        <row r="2031">
          <cell r="A2031" t="str">
            <v>9100134638352935646673</v>
          </cell>
          <cell r="B2031" t="str">
            <v>M. E. AMEX</v>
          </cell>
          <cell r="C2031">
            <v>9100134638352</v>
          </cell>
          <cell r="D2031" t="str">
            <v>M. E. CAMPESTRE</v>
          </cell>
          <cell r="E2031">
            <v>9356466731</v>
          </cell>
          <cell r="F2031">
            <v>935646673</v>
          </cell>
          <cell r="G2031">
            <v>0.15</v>
          </cell>
        </row>
        <row r="2032">
          <cell r="A2032" t="str">
            <v>9100134638352935646674</v>
          </cell>
          <cell r="B2032" t="str">
            <v>M. E. AMEX</v>
          </cell>
          <cell r="C2032">
            <v>9100134638352</v>
          </cell>
          <cell r="D2032" t="str">
            <v>M. E. CC CALIMAX</v>
          </cell>
          <cell r="E2032">
            <v>9356466749</v>
          </cell>
          <cell r="F2032">
            <v>935646674</v>
          </cell>
          <cell r="G2032">
            <v>0.1</v>
          </cell>
        </row>
        <row r="2033">
          <cell r="A2033" t="str">
            <v>9100134638352935638874</v>
          </cell>
          <cell r="B2033" t="str">
            <v>M. E. AMEX</v>
          </cell>
          <cell r="C2033">
            <v>9100134638352</v>
          </cell>
          <cell r="D2033" t="str">
            <v>M. E. CC CHILPANCINGO</v>
          </cell>
          <cell r="E2033">
            <v>9356388745</v>
          </cell>
          <cell r="F2033">
            <v>935638874</v>
          </cell>
          <cell r="G2033">
            <v>0.15</v>
          </cell>
        </row>
        <row r="2034">
          <cell r="A2034" t="str">
            <v>9100134638352935631747</v>
          </cell>
          <cell r="B2034" t="str">
            <v>M. E. AMEX</v>
          </cell>
          <cell r="C2034">
            <v>9100134638352</v>
          </cell>
          <cell r="D2034" t="str">
            <v>M. E. CHALCO</v>
          </cell>
          <cell r="E2034">
            <v>9356317470</v>
          </cell>
          <cell r="F2034">
            <v>935631747</v>
          </cell>
          <cell r="G2034">
            <v>0.15</v>
          </cell>
        </row>
        <row r="2035">
          <cell r="A2035" t="str">
            <v>9100134638352935631741</v>
          </cell>
          <cell r="B2035" t="str">
            <v>M. E. AMEX</v>
          </cell>
          <cell r="C2035">
            <v>9100134638352</v>
          </cell>
          <cell r="D2035" t="str">
            <v>M. E. CONSTITUYENTES</v>
          </cell>
          <cell r="E2035">
            <v>9356317413</v>
          </cell>
          <cell r="F2035">
            <v>935631741</v>
          </cell>
          <cell r="G2035">
            <v>0.15</v>
          </cell>
        </row>
        <row r="2036">
          <cell r="A2036" t="str">
            <v>9100134638352935631800</v>
          </cell>
          <cell r="B2036" t="str">
            <v>M. E. AMEX</v>
          </cell>
          <cell r="C2036">
            <v>9100134638352</v>
          </cell>
          <cell r="D2036" t="str">
            <v>M. E. DIAG. DEFENSORES</v>
          </cell>
          <cell r="E2036">
            <v>9356318007</v>
          </cell>
          <cell r="F2036">
            <v>935631800</v>
          </cell>
          <cell r="G2036">
            <v>0.15</v>
          </cell>
        </row>
        <row r="2037">
          <cell r="A2037" t="str">
            <v>9100134638352935631773</v>
          </cell>
          <cell r="B2037" t="str">
            <v>M. E. AMEX</v>
          </cell>
          <cell r="C2037">
            <v>9100134638352</v>
          </cell>
          <cell r="D2037" t="str">
            <v>M. E. DIVISION DEL NORTE</v>
          </cell>
          <cell r="E2037">
            <v>9356317736</v>
          </cell>
          <cell r="F2037">
            <v>935631773</v>
          </cell>
          <cell r="G2037">
            <v>0.15</v>
          </cell>
        </row>
        <row r="2038">
          <cell r="A2038" t="str">
            <v>9100134638352935600486</v>
          </cell>
          <cell r="B2038" t="str">
            <v>M. E. AMEX</v>
          </cell>
          <cell r="C2038">
            <v>9100134638352</v>
          </cell>
          <cell r="D2038" t="str">
            <v>M. E. EMILIANO ZAPATA</v>
          </cell>
          <cell r="E2038">
            <v>9356004862</v>
          </cell>
          <cell r="F2038">
            <v>935600486</v>
          </cell>
          <cell r="G2038">
            <v>0.15</v>
          </cell>
        </row>
        <row r="2039">
          <cell r="A2039" t="str">
            <v>9100134638352935631706</v>
          </cell>
          <cell r="B2039" t="str">
            <v>M. E. AMEX</v>
          </cell>
          <cell r="C2039">
            <v>9100134638352</v>
          </cell>
          <cell r="D2039" t="str">
            <v>M. E. ESCANDON</v>
          </cell>
          <cell r="E2039">
            <v>9356317066</v>
          </cell>
          <cell r="F2039">
            <v>935631706</v>
          </cell>
          <cell r="G2039">
            <v>0.15</v>
          </cell>
        </row>
        <row r="2040">
          <cell r="A2040" t="str">
            <v>9100134638352935631791</v>
          </cell>
          <cell r="B2040" t="str">
            <v>M. E. AMEX</v>
          </cell>
          <cell r="C2040">
            <v>9100134638352</v>
          </cell>
          <cell r="D2040" t="str">
            <v>M. E. EUGENIO G SADA</v>
          </cell>
          <cell r="E2040">
            <v>9356317918</v>
          </cell>
          <cell r="F2040">
            <v>935631791</v>
          </cell>
          <cell r="G2040">
            <v>0.15</v>
          </cell>
        </row>
        <row r="2041">
          <cell r="A2041" t="str">
            <v>9100134638352935631782</v>
          </cell>
          <cell r="B2041" t="str">
            <v>M. E. AMEX</v>
          </cell>
          <cell r="C2041">
            <v>9100134638352</v>
          </cell>
          <cell r="D2041" t="str">
            <v>M. E. HERIBERTO JARA</v>
          </cell>
          <cell r="E2041">
            <v>9356317827</v>
          </cell>
          <cell r="F2041">
            <v>935631782</v>
          </cell>
          <cell r="G2041">
            <v>0.15</v>
          </cell>
        </row>
        <row r="2042">
          <cell r="A2042" t="str">
            <v>9100134638352935600457</v>
          </cell>
          <cell r="B2042" t="str">
            <v>M. E. AMEX</v>
          </cell>
          <cell r="C2042">
            <v>9100134638352</v>
          </cell>
          <cell r="D2042" t="str">
            <v>M. E. HIDALGO SUR</v>
          </cell>
          <cell r="E2042">
            <v>9356004573</v>
          </cell>
          <cell r="F2042">
            <v>935600457</v>
          </cell>
          <cell r="G2042">
            <v>0.15</v>
          </cell>
        </row>
        <row r="2043">
          <cell r="A2043" t="str">
            <v>9100134638352935631806</v>
          </cell>
          <cell r="B2043" t="str">
            <v>M. E. AMEX</v>
          </cell>
          <cell r="C2043">
            <v>9100134638352</v>
          </cell>
          <cell r="D2043" t="str">
            <v>M. E. INSURGENTES SUR</v>
          </cell>
          <cell r="E2043">
            <v>9356318064</v>
          </cell>
          <cell r="F2043">
            <v>935631806</v>
          </cell>
          <cell r="G2043">
            <v>0.15</v>
          </cell>
        </row>
        <row r="2044">
          <cell r="A2044" t="str">
            <v>9100134638352935600495</v>
          </cell>
          <cell r="B2044" t="str">
            <v>M. E. AMEX</v>
          </cell>
          <cell r="C2044">
            <v>9100134638352</v>
          </cell>
          <cell r="D2044" t="str">
            <v>M. E. JORGE ALMADA</v>
          </cell>
          <cell r="E2044">
            <v>9356004953</v>
          </cell>
          <cell r="F2044">
            <v>935600495</v>
          </cell>
          <cell r="G2044">
            <v>0.15</v>
          </cell>
        </row>
        <row r="2045">
          <cell r="A2045" t="str">
            <v>9100134638352935646665</v>
          </cell>
          <cell r="B2045" t="str">
            <v>M. E. AMEX</v>
          </cell>
          <cell r="C2045">
            <v>9100134638352</v>
          </cell>
          <cell r="D2045" t="str">
            <v>M. E. JUAREZ</v>
          </cell>
          <cell r="E2045">
            <v>9356466657</v>
          </cell>
          <cell r="F2045">
            <v>935646665</v>
          </cell>
          <cell r="G2045">
            <v>0.15</v>
          </cell>
        </row>
        <row r="2046">
          <cell r="A2046" t="str">
            <v>9100134638352935646669</v>
          </cell>
          <cell r="B2046" t="str">
            <v>M. E. AMEX</v>
          </cell>
          <cell r="C2046">
            <v>9100134638352</v>
          </cell>
          <cell r="D2046" t="str">
            <v>M. E. L. MATEOS</v>
          </cell>
          <cell r="E2046">
            <v>9356466699</v>
          </cell>
          <cell r="F2046">
            <v>935646669</v>
          </cell>
          <cell r="G2046">
            <v>0.1</v>
          </cell>
        </row>
        <row r="2047">
          <cell r="A2047" t="str">
            <v>9100134638352935631709</v>
          </cell>
          <cell r="B2047" t="str">
            <v>M. E. AMEX</v>
          </cell>
          <cell r="C2047">
            <v>9100134638352</v>
          </cell>
          <cell r="D2047" t="str">
            <v>M. E. LA CUSPIDE</v>
          </cell>
          <cell r="E2047">
            <v>9356317090</v>
          </cell>
          <cell r="F2047">
            <v>935631709</v>
          </cell>
          <cell r="G2047">
            <v>0.15</v>
          </cell>
        </row>
        <row r="2048">
          <cell r="A2048" t="str">
            <v>9100134638352935600491</v>
          </cell>
          <cell r="B2048" t="str">
            <v>M. E. AMEX</v>
          </cell>
          <cell r="C2048">
            <v>9100134638352</v>
          </cell>
          <cell r="D2048" t="str">
            <v>M. E. LA HERRADURA</v>
          </cell>
          <cell r="E2048">
            <v>9356004912</v>
          </cell>
          <cell r="F2048">
            <v>935600491</v>
          </cell>
          <cell r="G2048">
            <v>0.15</v>
          </cell>
        </row>
        <row r="2049">
          <cell r="A2049" t="str">
            <v>9100134638352935631782</v>
          </cell>
          <cell r="B2049" t="str">
            <v>M. E. AMEX</v>
          </cell>
          <cell r="C2049">
            <v>9100134638352</v>
          </cell>
          <cell r="D2049" t="str">
            <v>M. E. LA PIEDAD</v>
          </cell>
          <cell r="E2049">
            <v>9356317827</v>
          </cell>
          <cell r="F2049">
            <v>935631782</v>
          </cell>
          <cell r="G2049">
            <v>0.15</v>
          </cell>
        </row>
        <row r="2050">
          <cell r="A2050" t="str">
            <v>9100134638352935646675</v>
          </cell>
          <cell r="B2050" t="str">
            <v>M. E. AMEX</v>
          </cell>
          <cell r="C2050">
            <v>9100134638352</v>
          </cell>
          <cell r="D2050" t="str">
            <v>M. E. LAS FUENTES</v>
          </cell>
          <cell r="E2050">
            <v>9356466756</v>
          </cell>
          <cell r="F2050">
            <v>935646675</v>
          </cell>
          <cell r="G2050">
            <v>0.15</v>
          </cell>
        </row>
        <row r="2051">
          <cell r="A2051" t="str">
            <v>9100134638352935638928</v>
          </cell>
          <cell r="B2051" t="str">
            <v>M. E. AMEX</v>
          </cell>
          <cell r="C2051">
            <v>9100134638352</v>
          </cell>
          <cell r="D2051" t="str">
            <v>M. E. LEONES</v>
          </cell>
          <cell r="E2051">
            <v>9356389289</v>
          </cell>
          <cell r="F2051">
            <v>935638928</v>
          </cell>
          <cell r="G2051">
            <v>0.15</v>
          </cell>
        </row>
        <row r="2052">
          <cell r="A2052" t="str">
            <v>9100134638352935631703</v>
          </cell>
          <cell r="B2052" t="str">
            <v>M. E. AMEX</v>
          </cell>
          <cell r="C2052">
            <v>9100134638352</v>
          </cell>
          <cell r="D2052" t="str">
            <v>M. E. LIVERPOOL</v>
          </cell>
          <cell r="E2052">
            <v>9356317033</v>
          </cell>
          <cell r="F2052">
            <v>935631703</v>
          </cell>
          <cell r="G2052">
            <v>0.15</v>
          </cell>
        </row>
        <row r="2053">
          <cell r="A2053" t="str">
            <v>9100134638352935631712</v>
          </cell>
          <cell r="B2053" t="str">
            <v>M. E. AMEX</v>
          </cell>
          <cell r="C2053">
            <v>9100134638352</v>
          </cell>
          <cell r="D2053" t="str">
            <v>M. E. MARIANO ESCOBEDO</v>
          </cell>
          <cell r="E2053">
            <v>9356317124</v>
          </cell>
          <cell r="F2053">
            <v>935631712</v>
          </cell>
          <cell r="G2053">
            <v>0.15</v>
          </cell>
        </row>
        <row r="2054">
          <cell r="A2054" t="str">
            <v>9100134638352935638816</v>
          </cell>
          <cell r="B2054" t="str">
            <v>M. E. AMEX</v>
          </cell>
          <cell r="C2054">
            <v>9100134638352</v>
          </cell>
          <cell r="D2054" t="str">
            <v>M. E. MARIANO PERRUS.</v>
          </cell>
          <cell r="E2054">
            <v>9356388166</v>
          </cell>
          <cell r="F2054">
            <v>935638816</v>
          </cell>
          <cell r="G2054">
            <v>0.15</v>
          </cell>
        </row>
        <row r="2055">
          <cell r="A2055" t="str">
            <v>9100134638352935638786</v>
          </cell>
          <cell r="B2055" t="str">
            <v>M. E. AMEX</v>
          </cell>
          <cell r="C2055">
            <v>9100134638352</v>
          </cell>
          <cell r="D2055" t="str">
            <v>M. E. MELCHOR OCAMPO</v>
          </cell>
          <cell r="E2055">
            <v>9356387861</v>
          </cell>
          <cell r="F2055">
            <v>935638786</v>
          </cell>
          <cell r="G2055">
            <v>0.15</v>
          </cell>
        </row>
        <row r="2056">
          <cell r="A2056" t="str">
            <v>9100134638352935631776</v>
          </cell>
          <cell r="B2056" t="str">
            <v>M. E. AMEX</v>
          </cell>
          <cell r="C2056">
            <v>9100134638352</v>
          </cell>
          <cell r="D2056" t="str">
            <v>M. E. MISSISSIPPI</v>
          </cell>
          <cell r="E2056">
            <v>9356317769</v>
          </cell>
          <cell r="F2056">
            <v>935631776</v>
          </cell>
          <cell r="G2056">
            <v>0.15</v>
          </cell>
        </row>
        <row r="2057">
          <cell r="A2057" t="str">
            <v>9100134638352935600494</v>
          </cell>
          <cell r="B2057" t="str">
            <v>M. E. AMEX</v>
          </cell>
          <cell r="C2057">
            <v>9100134638352</v>
          </cell>
          <cell r="D2057" t="str">
            <v>M. E. MORELOS SUR</v>
          </cell>
          <cell r="E2057">
            <v>9356004946</v>
          </cell>
          <cell r="F2057">
            <v>935600494</v>
          </cell>
          <cell r="G2057">
            <v>0.15</v>
          </cell>
        </row>
        <row r="2058">
          <cell r="A2058" t="str">
            <v>9100134638352935631797</v>
          </cell>
          <cell r="B2058" t="str">
            <v>M. E. AMEX</v>
          </cell>
          <cell r="C2058">
            <v>9100134638352</v>
          </cell>
          <cell r="D2058" t="str">
            <v>M. E. NINO OBRERO</v>
          </cell>
          <cell r="E2058">
            <v>9356317975</v>
          </cell>
          <cell r="F2058">
            <v>935631797</v>
          </cell>
          <cell r="G2058">
            <v>0.15</v>
          </cell>
        </row>
        <row r="2059">
          <cell r="A2059" t="str">
            <v>9100134638352935631785</v>
          </cell>
          <cell r="B2059" t="str">
            <v>M. E. AMEX</v>
          </cell>
          <cell r="C2059">
            <v>9100134638352</v>
          </cell>
          <cell r="D2059" t="str">
            <v>M. E. OBREGON</v>
          </cell>
          <cell r="E2059">
            <v>9356317850</v>
          </cell>
          <cell r="F2059">
            <v>935631785</v>
          </cell>
          <cell r="G2059">
            <v>0.1</v>
          </cell>
        </row>
        <row r="2060">
          <cell r="A2060" t="str">
            <v>9100134638352935646672</v>
          </cell>
          <cell r="B2060" t="str">
            <v>M. E. AMEX</v>
          </cell>
          <cell r="C2060">
            <v>9100134638352</v>
          </cell>
          <cell r="D2060" t="str">
            <v>M. E. PASEO ROSITA</v>
          </cell>
          <cell r="E2060">
            <v>9356466723</v>
          </cell>
          <cell r="F2060">
            <v>935646672</v>
          </cell>
          <cell r="G2060">
            <v>0.15</v>
          </cell>
        </row>
        <row r="2061">
          <cell r="A2061" t="str">
            <v>9100134638352935638880</v>
          </cell>
          <cell r="B2061" t="str">
            <v>M. E. AMEX</v>
          </cell>
          <cell r="C2061">
            <v>9100134638352</v>
          </cell>
          <cell r="D2061" t="str">
            <v>M. E. PATRIA</v>
          </cell>
          <cell r="E2061">
            <v>9356388802</v>
          </cell>
          <cell r="F2061">
            <v>935638880</v>
          </cell>
          <cell r="G2061">
            <v>0.15</v>
          </cell>
        </row>
        <row r="2062">
          <cell r="A2062" t="str">
            <v>9100134638352935600456</v>
          </cell>
          <cell r="B2062" t="str">
            <v>M. E. AMEX</v>
          </cell>
          <cell r="C2062">
            <v>9100134638352</v>
          </cell>
          <cell r="D2062" t="str">
            <v>M. E. PATRIA 2</v>
          </cell>
          <cell r="E2062">
            <v>9356004565</v>
          </cell>
          <cell r="F2062">
            <v>935600456</v>
          </cell>
          <cell r="G2062">
            <v>0.15</v>
          </cell>
        </row>
        <row r="2063">
          <cell r="A2063" t="str">
            <v>9100134638352935600497</v>
          </cell>
          <cell r="B2063" t="str">
            <v>M. E. AMEX</v>
          </cell>
          <cell r="C2063">
            <v>9100134638352</v>
          </cell>
          <cell r="D2063" t="str">
            <v>M. E. PESQUEIRA</v>
          </cell>
          <cell r="E2063">
            <v>9356004979</v>
          </cell>
          <cell r="F2063">
            <v>935600497</v>
          </cell>
          <cell r="G2063">
            <v>0.15</v>
          </cell>
        </row>
        <row r="2064">
          <cell r="A2064" t="str">
            <v>9100134638352935600480</v>
          </cell>
          <cell r="B2064" t="str">
            <v>M. E. AMEX</v>
          </cell>
          <cell r="C2064">
            <v>9100134638352</v>
          </cell>
          <cell r="D2064" t="str">
            <v>M. E. PINO SUAREZ</v>
          </cell>
          <cell r="E2064">
            <v>9356004805</v>
          </cell>
          <cell r="F2064">
            <v>935600480</v>
          </cell>
          <cell r="G2064">
            <v>0.15</v>
          </cell>
        </row>
        <row r="2065">
          <cell r="A2065" t="str">
            <v>9100134638352935600459</v>
          </cell>
          <cell r="B2065" t="str">
            <v>M. E. AMEX</v>
          </cell>
          <cell r="C2065">
            <v>9100134638352</v>
          </cell>
          <cell r="D2065" t="str">
            <v>M. E. PLAZA DEL SOL</v>
          </cell>
          <cell r="E2065">
            <v>9356004599</v>
          </cell>
          <cell r="F2065">
            <v>935600459</v>
          </cell>
          <cell r="G2065">
            <v>0.15</v>
          </cell>
        </row>
        <row r="2066">
          <cell r="A2066" t="str">
            <v>9100134638352935600462</v>
          </cell>
          <cell r="B2066" t="str">
            <v>M. E. AMEX</v>
          </cell>
          <cell r="C2066">
            <v>9100134638352</v>
          </cell>
          <cell r="D2066" t="str">
            <v>M. E. PLAZA LAS AME.</v>
          </cell>
          <cell r="E2066">
            <v>9356004623</v>
          </cell>
          <cell r="F2066">
            <v>935600462</v>
          </cell>
          <cell r="G2066">
            <v>0.15</v>
          </cell>
        </row>
        <row r="2067">
          <cell r="A2067" t="str">
            <v>9100134638352935600474</v>
          </cell>
          <cell r="B2067" t="str">
            <v>M. E. AMEX</v>
          </cell>
          <cell r="C2067">
            <v>9100134638352</v>
          </cell>
          <cell r="D2067" t="str">
            <v>M. E. PLAZA OBELISCO</v>
          </cell>
          <cell r="E2067">
            <v>9356004748</v>
          </cell>
          <cell r="F2067">
            <v>935600474</v>
          </cell>
          <cell r="G2067">
            <v>0.15</v>
          </cell>
        </row>
        <row r="2068">
          <cell r="A2068" t="str">
            <v>9100134638352935631750</v>
          </cell>
          <cell r="B2068" t="str">
            <v>M. E. AMEX</v>
          </cell>
          <cell r="C2068">
            <v>9100134638352</v>
          </cell>
          <cell r="D2068" t="str">
            <v>M. E. PLAZA PERICENTRO</v>
          </cell>
          <cell r="E2068">
            <v>9356317504</v>
          </cell>
          <cell r="F2068">
            <v>935631750</v>
          </cell>
          <cell r="G2068">
            <v>0.15</v>
          </cell>
        </row>
        <row r="2069">
          <cell r="A2069" t="str">
            <v>9100134638352935600489</v>
          </cell>
          <cell r="B2069" t="str">
            <v>M. E. AMEX</v>
          </cell>
          <cell r="C2069">
            <v>9100134638352</v>
          </cell>
          <cell r="D2069" t="str">
            <v>M. E. PLAZA PREMIER</v>
          </cell>
          <cell r="E2069">
            <v>9356004896</v>
          </cell>
          <cell r="F2069">
            <v>935600489</v>
          </cell>
          <cell r="G2069">
            <v>0.15</v>
          </cell>
        </row>
        <row r="2070">
          <cell r="A2070" t="str">
            <v>9100134638352935631788</v>
          </cell>
          <cell r="B2070" t="str">
            <v>M. E. AMEX</v>
          </cell>
          <cell r="C2070">
            <v>9100134638352</v>
          </cell>
          <cell r="D2070" t="str">
            <v>M. E. PLAZA REGIA</v>
          </cell>
          <cell r="E2070">
            <v>9356317884</v>
          </cell>
          <cell r="F2070">
            <v>935631788</v>
          </cell>
          <cell r="G2070">
            <v>0.15</v>
          </cell>
        </row>
        <row r="2071">
          <cell r="A2071" t="str">
            <v>9100134638352935600483</v>
          </cell>
          <cell r="B2071" t="str">
            <v>M. E. AMEX</v>
          </cell>
          <cell r="C2071">
            <v>9100134638352</v>
          </cell>
          <cell r="D2071" t="str">
            <v>M. E. PLAZA SANTA ANA</v>
          </cell>
          <cell r="E2071">
            <v>9356004839</v>
          </cell>
          <cell r="F2071">
            <v>935600483</v>
          </cell>
          <cell r="G2071">
            <v>0.15</v>
          </cell>
        </row>
        <row r="2072">
          <cell r="A2072" t="str">
            <v>9100134638352935600477</v>
          </cell>
          <cell r="B2072" t="str">
            <v>M. E. AMEX</v>
          </cell>
          <cell r="C2072">
            <v>9100134638352</v>
          </cell>
          <cell r="D2072" t="str">
            <v xml:space="preserve">M. E. PLAZA VILLA CONTRY </v>
          </cell>
          <cell r="E2072">
            <v>9356004771</v>
          </cell>
          <cell r="F2072">
            <v>935600477</v>
          </cell>
          <cell r="G2072">
            <v>0.15</v>
          </cell>
        </row>
        <row r="2073">
          <cell r="A2073" t="str">
            <v>9100134638352935600471</v>
          </cell>
          <cell r="B2073" t="str">
            <v>M. E. AMEX</v>
          </cell>
          <cell r="C2073">
            <v>9100134638352</v>
          </cell>
          <cell r="D2073" t="str">
            <v xml:space="preserve">M. E. RODRIGUEZ GALVAN </v>
          </cell>
          <cell r="E2073">
            <v>9356004714</v>
          </cell>
          <cell r="F2073">
            <v>935600471</v>
          </cell>
          <cell r="G2073">
            <v>0.15</v>
          </cell>
        </row>
        <row r="2074">
          <cell r="A2074" t="str">
            <v>9100134638352935600485</v>
          </cell>
          <cell r="B2074" t="str">
            <v>M. E. AMEX</v>
          </cell>
          <cell r="C2074">
            <v>9100134638352</v>
          </cell>
          <cell r="D2074" t="str">
            <v>M. E. ROSALES</v>
          </cell>
          <cell r="E2074">
            <v>9356004854</v>
          </cell>
          <cell r="F2074">
            <v>935600485</v>
          </cell>
          <cell r="G2074">
            <v>0.15</v>
          </cell>
        </row>
        <row r="2075">
          <cell r="A2075" t="str">
            <v>9100134638352935646671</v>
          </cell>
          <cell r="B2075" t="str">
            <v>M. E. AMEX</v>
          </cell>
          <cell r="C2075">
            <v>9100134638352</v>
          </cell>
          <cell r="D2075" t="str">
            <v>M. E. RUTILIO TORRES</v>
          </cell>
          <cell r="E2075">
            <v>9356466715</v>
          </cell>
          <cell r="F2075">
            <v>935646671</v>
          </cell>
          <cell r="G2075">
            <v>0.15</v>
          </cell>
        </row>
        <row r="2076">
          <cell r="A2076" t="str">
            <v>9100134638352935646668</v>
          </cell>
          <cell r="B2076" t="str">
            <v>M. E. AMEX</v>
          </cell>
          <cell r="C2076">
            <v>9100134638352</v>
          </cell>
          <cell r="D2076" t="str">
            <v>M. E. SAN AGUSTIN</v>
          </cell>
          <cell r="E2076">
            <v>9356466681</v>
          </cell>
          <cell r="F2076">
            <v>935646668</v>
          </cell>
          <cell r="G2076">
            <v>0.15</v>
          </cell>
        </row>
        <row r="2077">
          <cell r="A2077" t="str">
            <v>9100134638352935631709</v>
          </cell>
          <cell r="B2077" t="str">
            <v>M. E. AMEX</v>
          </cell>
          <cell r="C2077">
            <v>9100134638352</v>
          </cell>
          <cell r="D2077" t="str">
            <v>M. E. SATELITE</v>
          </cell>
          <cell r="E2077">
            <v>9356317090</v>
          </cell>
          <cell r="F2077">
            <v>935631709</v>
          </cell>
          <cell r="G2077">
            <v>0.15</v>
          </cell>
        </row>
        <row r="2078">
          <cell r="A2078" t="str">
            <v>9100134638352935652747</v>
          </cell>
          <cell r="B2078" t="str">
            <v>M. E. AMEX</v>
          </cell>
          <cell r="C2078">
            <v>9100134638352</v>
          </cell>
          <cell r="D2078" t="str">
            <v>M. E. TECNOLOGICO</v>
          </cell>
          <cell r="E2078">
            <v>9356527474</v>
          </cell>
          <cell r="F2078">
            <v>935652747</v>
          </cell>
          <cell r="G2078">
            <v>0.1</v>
          </cell>
        </row>
        <row r="2079">
          <cell r="A2079" t="str">
            <v>9100134638352935600473</v>
          </cell>
          <cell r="B2079" t="str">
            <v>M. E. AMEX</v>
          </cell>
          <cell r="C2079">
            <v>9100134638352</v>
          </cell>
          <cell r="D2079" t="str">
            <v>M. E. TEZIUTLAN SUR</v>
          </cell>
          <cell r="E2079">
            <v>9356004730</v>
          </cell>
          <cell r="F2079">
            <v>935600473</v>
          </cell>
          <cell r="G2079">
            <v>0.15</v>
          </cell>
        </row>
        <row r="2080">
          <cell r="A2080" t="str">
            <v>9100134638352935600482</v>
          </cell>
          <cell r="B2080" t="str">
            <v>M. E. AMEX</v>
          </cell>
          <cell r="C2080">
            <v>9100134638352</v>
          </cell>
          <cell r="D2080" t="str">
            <v>M. E. TLALNEPANTLA</v>
          </cell>
          <cell r="E2080">
            <v>9356004821</v>
          </cell>
          <cell r="F2080">
            <v>935600482</v>
          </cell>
          <cell r="G2080">
            <v>0.15</v>
          </cell>
        </row>
        <row r="2081">
          <cell r="A2081" t="str">
            <v>9100134638352935631750</v>
          </cell>
          <cell r="B2081" t="str">
            <v>M. E. AMEX</v>
          </cell>
          <cell r="C2081">
            <v>9100134638352</v>
          </cell>
          <cell r="D2081" t="str">
            <v>M. E. TULTITLAN</v>
          </cell>
          <cell r="E2081">
            <v>9356317504</v>
          </cell>
          <cell r="F2081">
            <v>935631750</v>
          </cell>
          <cell r="G2081">
            <v>0.15</v>
          </cell>
        </row>
        <row r="2082">
          <cell r="A2082" t="str">
            <v>9100134638352935646670</v>
          </cell>
          <cell r="B2082" t="str">
            <v>M. E. AMEX</v>
          </cell>
          <cell r="C2082">
            <v>9100134638352</v>
          </cell>
          <cell r="D2082" t="str">
            <v>M. E. V. CARRANZA</v>
          </cell>
          <cell r="E2082">
            <v>9356466707</v>
          </cell>
          <cell r="F2082">
            <v>935646670</v>
          </cell>
          <cell r="G2082">
            <v>0.15</v>
          </cell>
        </row>
        <row r="2083">
          <cell r="A2083" t="str">
            <v>9100134638352935600500</v>
          </cell>
          <cell r="B2083" t="str">
            <v>M. E. AMEX</v>
          </cell>
          <cell r="C2083">
            <v>9100134638352</v>
          </cell>
          <cell r="D2083" t="str">
            <v>M. E. VALLEJO</v>
          </cell>
          <cell r="E2083">
            <v>9356005000</v>
          </cell>
          <cell r="F2083">
            <v>935600500</v>
          </cell>
          <cell r="G2083">
            <v>0.15</v>
          </cell>
        </row>
        <row r="2084">
          <cell r="A2084" t="str">
            <v>9100134638352935631803</v>
          </cell>
          <cell r="B2084" t="str">
            <v>M. E. AMEX</v>
          </cell>
          <cell r="C2084">
            <v>9100134638352</v>
          </cell>
          <cell r="D2084" t="str">
            <v>M. E. VICENTE GUERRERO</v>
          </cell>
          <cell r="E2084">
            <v>9356318031</v>
          </cell>
          <cell r="F2084">
            <v>935631803</v>
          </cell>
          <cell r="G2084">
            <v>0.15</v>
          </cell>
        </row>
        <row r="2085">
          <cell r="A2085" t="str">
            <v>9100134638352935640584</v>
          </cell>
          <cell r="B2085" t="str">
            <v>CAP's AMEX</v>
          </cell>
          <cell r="C2085">
            <v>9100134638352</v>
          </cell>
          <cell r="D2085" t="str">
            <v>MANZANILLO</v>
          </cell>
          <cell r="E2085">
            <v>9356405846</v>
          </cell>
          <cell r="F2085">
            <v>935640584</v>
          </cell>
          <cell r="G2085">
            <v>0.15</v>
          </cell>
        </row>
        <row r="2086">
          <cell r="A2086" t="str">
            <v>9100134638352935631617</v>
          </cell>
          <cell r="B2086" t="str">
            <v>CAP's AMEX</v>
          </cell>
          <cell r="C2086">
            <v>9100134638352</v>
          </cell>
          <cell r="D2086" t="str">
            <v>MATAMOROS</v>
          </cell>
          <cell r="E2086">
            <v>9356316175</v>
          </cell>
          <cell r="F2086">
            <v>935631617</v>
          </cell>
          <cell r="G2086">
            <v>0.15</v>
          </cell>
        </row>
        <row r="2087">
          <cell r="A2087" t="str">
            <v>9100134638352935652898</v>
          </cell>
          <cell r="B2087" t="str">
            <v>CAP's AMEX</v>
          </cell>
          <cell r="C2087">
            <v>9100134638352</v>
          </cell>
          <cell r="D2087" t="str">
            <v>MAZATLAN</v>
          </cell>
          <cell r="E2087">
            <v>9356528985</v>
          </cell>
          <cell r="F2087">
            <v>935652898</v>
          </cell>
          <cell r="G2087">
            <v>0.15</v>
          </cell>
        </row>
        <row r="2088">
          <cell r="A2088" t="str">
            <v>9100134638352935638417</v>
          </cell>
          <cell r="B2088" t="str">
            <v>CAP's AMEX</v>
          </cell>
          <cell r="C2088">
            <v>9100134638352</v>
          </cell>
          <cell r="D2088" t="str">
            <v>MERIDA</v>
          </cell>
          <cell r="E2088">
            <v>9356384173</v>
          </cell>
          <cell r="F2088">
            <v>935638417</v>
          </cell>
          <cell r="G2088">
            <v>0.15</v>
          </cell>
        </row>
        <row r="2089">
          <cell r="A2089" t="str">
            <v>9100134638352935638417</v>
          </cell>
          <cell r="B2089" t="str">
            <v>CAP's AMEX</v>
          </cell>
          <cell r="C2089">
            <v>9100134638352</v>
          </cell>
          <cell r="D2089" t="str">
            <v>MERIDA I</v>
          </cell>
          <cell r="E2089">
            <v>9356384173</v>
          </cell>
          <cell r="F2089">
            <v>935638417</v>
          </cell>
          <cell r="G2089">
            <v>0.15</v>
          </cell>
        </row>
        <row r="2090">
          <cell r="A2090" t="str">
            <v>9100134638352935619869</v>
          </cell>
          <cell r="B2090" t="str">
            <v>CAP's AMEX</v>
          </cell>
          <cell r="C2090">
            <v>9100134638352</v>
          </cell>
          <cell r="D2090" t="str">
            <v>MEXICALI</v>
          </cell>
          <cell r="E2090">
            <v>9356198698</v>
          </cell>
          <cell r="F2090">
            <v>935619869</v>
          </cell>
          <cell r="G2090">
            <v>0.1</v>
          </cell>
        </row>
        <row r="2091">
          <cell r="A2091" t="str">
            <v>9100134638352935657428</v>
          </cell>
          <cell r="B2091" t="str">
            <v>CAP's AMEX</v>
          </cell>
          <cell r="C2091">
            <v>9100134638352</v>
          </cell>
          <cell r="D2091" t="str">
            <v>MEXICALI VISTA HERMOSA</v>
          </cell>
          <cell r="E2091">
            <v>9356574286</v>
          </cell>
          <cell r="F2091">
            <v>935657428</v>
          </cell>
          <cell r="G2091">
            <v>0.15</v>
          </cell>
        </row>
        <row r="2092">
          <cell r="A2092" t="str">
            <v>9100134638352935645316</v>
          </cell>
          <cell r="B2092" t="str">
            <v>CAP's AMEX</v>
          </cell>
          <cell r="C2092">
            <v>9100134638352</v>
          </cell>
          <cell r="D2092" t="str">
            <v>MIGUEL  ALEMAN (MTY)</v>
          </cell>
          <cell r="E2092">
            <v>9356453168</v>
          </cell>
          <cell r="F2092">
            <v>935645316</v>
          </cell>
          <cell r="G2092">
            <v>0.15</v>
          </cell>
        </row>
        <row r="2093">
          <cell r="A2093" t="str">
            <v>9100134638352935638893</v>
          </cell>
          <cell r="B2093" t="str">
            <v>CAP's AMEX</v>
          </cell>
          <cell r="C2093">
            <v>9100134638352</v>
          </cell>
          <cell r="D2093" t="str">
            <v>MIGUEL ALEMAN</v>
          </cell>
          <cell r="E2093">
            <v>9356388935</v>
          </cell>
          <cell r="F2093">
            <v>935638893</v>
          </cell>
          <cell r="G2093">
            <v>0.15</v>
          </cell>
        </row>
        <row r="2094">
          <cell r="A2094" t="str">
            <v>9100134638352935606105</v>
          </cell>
          <cell r="B2094" t="str">
            <v>CAP's AMEX</v>
          </cell>
          <cell r="C2094">
            <v>9100134638352</v>
          </cell>
          <cell r="D2094" t="str">
            <v>MIGUEL ANGEL DE QUEVEDO</v>
          </cell>
          <cell r="E2094">
            <v>9356061052</v>
          </cell>
          <cell r="F2094">
            <v>935606105</v>
          </cell>
          <cell r="G2094">
            <v>0.15</v>
          </cell>
        </row>
        <row r="2095">
          <cell r="A2095" t="str">
            <v>9100134638352935624171</v>
          </cell>
          <cell r="B2095" t="str">
            <v>CAP's AMEX</v>
          </cell>
          <cell r="C2095">
            <v>9100134638352</v>
          </cell>
          <cell r="D2095" t="str">
            <v>MORELIA</v>
          </cell>
          <cell r="E2095">
            <v>9356241712</v>
          </cell>
          <cell r="F2095">
            <v>935624171</v>
          </cell>
          <cell r="G2095">
            <v>0.15</v>
          </cell>
        </row>
        <row r="2096">
          <cell r="A2096" t="str">
            <v>9100134638352935638889</v>
          </cell>
          <cell r="B2096" t="str">
            <v>CAP's AMEX</v>
          </cell>
          <cell r="C2096">
            <v>9100134638352</v>
          </cell>
          <cell r="D2096" t="str">
            <v>MULTIPLAZA BOSQUES</v>
          </cell>
          <cell r="E2096">
            <v>9356388893</v>
          </cell>
          <cell r="F2096">
            <v>935638889</v>
          </cell>
          <cell r="G2096">
            <v>0.15</v>
          </cell>
        </row>
        <row r="2097">
          <cell r="A2097" t="str">
            <v>9100134638352935638882</v>
          </cell>
          <cell r="B2097" t="str">
            <v>CAP's AMEX</v>
          </cell>
          <cell r="C2097">
            <v>9100134638352</v>
          </cell>
          <cell r="D2097" t="str">
            <v>MULTIPLAZA VALLE DORADO</v>
          </cell>
          <cell r="E2097">
            <v>9356388828</v>
          </cell>
          <cell r="F2097">
            <v>935638882</v>
          </cell>
          <cell r="G2097">
            <v>0.15</v>
          </cell>
        </row>
        <row r="2098">
          <cell r="A2098" t="str">
            <v>9100134638352935653624</v>
          </cell>
          <cell r="B2098" t="str">
            <v>CAP's AMEX</v>
          </cell>
          <cell r="C2098">
            <v>9100134638352</v>
          </cell>
          <cell r="D2098" t="str">
            <v>N1 COM FP ATLIXCO</v>
          </cell>
          <cell r="E2098">
            <v>9356536244</v>
          </cell>
          <cell r="F2098">
            <v>935653624</v>
          </cell>
          <cell r="G2098">
            <v>0.15</v>
          </cell>
        </row>
        <row r="2099">
          <cell r="A2099" t="str">
            <v>9100134638352935653614</v>
          </cell>
          <cell r="B2099" t="str">
            <v>CAP's AMEX</v>
          </cell>
          <cell r="C2099">
            <v>9100134638352</v>
          </cell>
          <cell r="D2099" t="str">
            <v>N1COM CDN HERIBERTO ENRIQUEZ</v>
          </cell>
          <cell r="E2099">
            <v>9356536145</v>
          </cell>
          <cell r="F2099">
            <v>935653614</v>
          </cell>
          <cell r="G2099">
            <v>0.15</v>
          </cell>
        </row>
        <row r="2100">
          <cell r="A2100" t="str">
            <v>9100134638352935653622</v>
          </cell>
          <cell r="B2100" t="str">
            <v>CAP's AMEX</v>
          </cell>
          <cell r="C2100">
            <v>9100134638352</v>
          </cell>
          <cell r="D2100" t="str">
            <v>N1COMFPTEZIUTLAN</v>
          </cell>
          <cell r="E2100">
            <v>9356536228</v>
          </cell>
          <cell r="F2100">
            <v>935653622</v>
          </cell>
          <cell r="G2100">
            <v>0.15</v>
          </cell>
        </row>
        <row r="2101">
          <cell r="A2101" t="str">
            <v>9100134638352935606113</v>
          </cell>
          <cell r="B2101" t="str">
            <v>CAP's AMEX</v>
          </cell>
          <cell r="C2101">
            <v>9100134638352</v>
          </cell>
          <cell r="D2101" t="str">
            <v>NINOS HEROES (GDL)</v>
          </cell>
          <cell r="E2101">
            <v>9356061136</v>
          </cell>
          <cell r="F2101">
            <v>935606113</v>
          </cell>
          <cell r="G2101">
            <v>0.15</v>
          </cell>
        </row>
        <row r="2102">
          <cell r="A2102" t="str">
            <v>9100134638352935600430</v>
          </cell>
          <cell r="B2102" t="str">
            <v>CAP's AMEX</v>
          </cell>
          <cell r="C2102">
            <v>9100134638352</v>
          </cell>
          <cell r="D2102" t="str">
            <v>NOGALES</v>
          </cell>
          <cell r="E2102">
            <v>9356004300</v>
          </cell>
          <cell r="F2102">
            <v>935600430</v>
          </cell>
          <cell r="G2102">
            <v>0.1</v>
          </cell>
        </row>
        <row r="2103">
          <cell r="A2103" t="str">
            <v>9100134638352935607619</v>
          </cell>
          <cell r="B2103" t="str">
            <v>CAP's AMEX</v>
          </cell>
          <cell r="C2103">
            <v>9100134638352</v>
          </cell>
          <cell r="D2103" t="str">
            <v>NUEVO LAREDO</v>
          </cell>
          <cell r="E2103">
            <v>9356076191</v>
          </cell>
          <cell r="F2103">
            <v>935607619</v>
          </cell>
          <cell r="G2103">
            <v>0.15</v>
          </cell>
        </row>
        <row r="2104">
          <cell r="A2104" t="str">
            <v>9100134638352935631821</v>
          </cell>
          <cell r="B2104" t="str">
            <v>CAP's AMEX</v>
          </cell>
          <cell r="C2104">
            <v>9100134638352</v>
          </cell>
          <cell r="D2104" t="str">
            <v>PACHUCA</v>
          </cell>
          <cell r="E2104">
            <v>9356318213</v>
          </cell>
          <cell r="F2104">
            <v>935631821</v>
          </cell>
          <cell r="G2104">
            <v>0.15</v>
          </cell>
        </row>
        <row r="2105">
          <cell r="A2105" t="str">
            <v>9100134638352935638895</v>
          </cell>
          <cell r="B2105" t="str">
            <v>CAP's AMEX</v>
          </cell>
          <cell r="C2105">
            <v>9100134638352</v>
          </cell>
          <cell r="D2105" t="str">
            <v>PALACIO DE HIERRO SATELITE</v>
          </cell>
          <cell r="E2105">
            <v>9356388950</v>
          </cell>
          <cell r="F2105">
            <v>935638895</v>
          </cell>
          <cell r="G2105">
            <v>0.15</v>
          </cell>
        </row>
        <row r="2106">
          <cell r="A2106" t="str">
            <v>9100134638352935626805</v>
          </cell>
          <cell r="B2106" t="str">
            <v>CAP's AMEX</v>
          </cell>
          <cell r="C2106">
            <v>9100134638352</v>
          </cell>
          <cell r="D2106" t="str">
            <v>PALMAS (PUEBLA)</v>
          </cell>
          <cell r="E2106">
            <v>9356268053</v>
          </cell>
          <cell r="F2106">
            <v>935626805</v>
          </cell>
          <cell r="G2106">
            <v>0.15</v>
          </cell>
        </row>
        <row r="2107">
          <cell r="A2107" t="str">
            <v>9100134638352935658060</v>
          </cell>
          <cell r="B2107" t="str">
            <v>CAP's AMEX</v>
          </cell>
          <cell r="C2107">
            <v>9100134638352</v>
          </cell>
          <cell r="D2107" t="str">
            <v>PLAZA SAN LUIS (CDJUAREZ)</v>
          </cell>
          <cell r="E2107">
            <v>9356580606</v>
          </cell>
          <cell r="F2107">
            <v>935658060</v>
          </cell>
          <cell r="G2107">
            <v>0.1</v>
          </cell>
        </row>
        <row r="2108">
          <cell r="A2108" t="str">
            <v>9100134638352935606108</v>
          </cell>
          <cell r="B2108" t="str">
            <v>CAP's AMEX</v>
          </cell>
          <cell r="C2108">
            <v>9100134638352</v>
          </cell>
          <cell r="D2108" t="str">
            <v>PUEBLA ANGELOPOLIS</v>
          </cell>
          <cell r="E2108">
            <v>9356061086</v>
          </cell>
          <cell r="F2108">
            <v>935606108</v>
          </cell>
          <cell r="G2108">
            <v>0.15</v>
          </cell>
        </row>
        <row r="2109">
          <cell r="A2109" t="str">
            <v>9100134638352935653351</v>
          </cell>
          <cell r="B2109" t="str">
            <v>CAP's AMEX</v>
          </cell>
          <cell r="C2109">
            <v>9100134638352</v>
          </cell>
          <cell r="D2109" t="str">
            <v>PUERTO VALLARTA</v>
          </cell>
          <cell r="E2109">
            <v>9356533514</v>
          </cell>
          <cell r="F2109">
            <v>935653351</v>
          </cell>
          <cell r="G2109">
            <v>0.15</v>
          </cell>
        </row>
        <row r="2110">
          <cell r="A2110" t="str">
            <v>9100134638352935014310</v>
          </cell>
          <cell r="B2110" t="str">
            <v>CAP's AMEX</v>
          </cell>
          <cell r="C2110">
            <v>9100134638352</v>
          </cell>
          <cell r="D2110" t="str">
            <v>PZA CARRANZA MEXICALI</v>
          </cell>
          <cell r="E2110">
            <v>9350143104</v>
          </cell>
          <cell r="F2110">
            <v>935014310</v>
          </cell>
          <cell r="G2110">
            <v>0.15</v>
          </cell>
        </row>
        <row r="2111">
          <cell r="A2111" t="str">
            <v>9100134638352935658609</v>
          </cell>
          <cell r="B2111" t="str">
            <v>CAP's AMEX</v>
          </cell>
          <cell r="C2111">
            <v>9100134638352</v>
          </cell>
          <cell r="D2111" t="str">
            <v>PZA SENDERO (MATAM)</v>
          </cell>
          <cell r="E2111">
            <v>9356586090</v>
          </cell>
          <cell r="F2111">
            <v>935658609</v>
          </cell>
          <cell r="G2111">
            <v>0.1</v>
          </cell>
        </row>
        <row r="2112">
          <cell r="A2112" t="str">
            <v>9100134638352935606106</v>
          </cell>
          <cell r="B2112" t="str">
            <v>CAP's AMEX</v>
          </cell>
          <cell r="C2112">
            <v>9100134638352</v>
          </cell>
          <cell r="D2112" t="str">
            <v>QUERETARO</v>
          </cell>
          <cell r="E2112">
            <v>9356061060</v>
          </cell>
          <cell r="F2112">
            <v>935606106</v>
          </cell>
          <cell r="G2112">
            <v>0.15</v>
          </cell>
        </row>
        <row r="2113">
          <cell r="A2113" t="str">
            <v>9100134638352935653670</v>
          </cell>
          <cell r="B2113" t="str">
            <v>CAP's AMEX</v>
          </cell>
          <cell r="C2113">
            <v>9100134638352</v>
          </cell>
          <cell r="D2113" t="str">
            <v>QUERETARO BOULEVARES</v>
          </cell>
          <cell r="E2113">
            <v>9356536707</v>
          </cell>
          <cell r="F2113">
            <v>935653670</v>
          </cell>
          <cell r="G2113">
            <v>0.15</v>
          </cell>
        </row>
        <row r="2114">
          <cell r="A2114" t="str">
            <v>9100134638352935606111</v>
          </cell>
          <cell r="B2114" t="str">
            <v>CAP's AMEX</v>
          </cell>
          <cell r="C2114">
            <v>9100134638352</v>
          </cell>
          <cell r="D2114" t="str">
            <v>REFORMA</v>
          </cell>
          <cell r="E2114">
            <v>9356061110</v>
          </cell>
          <cell r="F2114">
            <v>935606111</v>
          </cell>
          <cell r="G2114">
            <v>0.15</v>
          </cell>
        </row>
        <row r="2115">
          <cell r="A2115" t="str">
            <v>9100134638352935602680</v>
          </cell>
          <cell r="B2115" t="str">
            <v>CAP's AMEX</v>
          </cell>
          <cell r="C2115">
            <v>9100134638352</v>
          </cell>
          <cell r="D2115" t="str">
            <v>REVOLUCION</v>
          </cell>
          <cell r="E2115">
            <v>9356026808</v>
          </cell>
          <cell r="F2115">
            <v>935602680</v>
          </cell>
          <cell r="G2115">
            <v>0.15</v>
          </cell>
        </row>
        <row r="2116">
          <cell r="A2116" t="str">
            <v>9100134638352935631731</v>
          </cell>
          <cell r="B2116" t="str">
            <v>CAP's AMEX</v>
          </cell>
          <cell r="C2116">
            <v>9100134638352</v>
          </cell>
          <cell r="D2116" t="str">
            <v>REYNOSA</v>
          </cell>
          <cell r="E2116">
            <v>9356317314</v>
          </cell>
          <cell r="F2116">
            <v>935631731</v>
          </cell>
          <cell r="G2116">
            <v>0.15</v>
          </cell>
        </row>
        <row r="2117">
          <cell r="A2117" t="str">
            <v>9100134638352935680370</v>
          </cell>
          <cell r="B2117" t="str">
            <v>CAP's AMEX</v>
          </cell>
          <cell r="C2117">
            <v>9100134638352</v>
          </cell>
          <cell r="D2117" t="str">
            <v>REYNOSA PERIFERICO</v>
          </cell>
          <cell r="E2117">
            <v>9356803701</v>
          </cell>
          <cell r="F2117">
            <v>935680370</v>
          </cell>
          <cell r="G2117">
            <v>0.1</v>
          </cell>
        </row>
        <row r="2118">
          <cell r="A2118" t="str">
            <v>9100134638352935680370</v>
          </cell>
          <cell r="B2118" t="str">
            <v>CAP's AMEX</v>
          </cell>
          <cell r="C2118">
            <v>9100134638352</v>
          </cell>
          <cell r="D2118" t="str">
            <v>REYNOSA PERIFERICO</v>
          </cell>
          <cell r="E2118">
            <v>9356803701</v>
          </cell>
          <cell r="F2118">
            <v>935680370</v>
          </cell>
          <cell r="G2118">
            <v>0.15</v>
          </cell>
        </row>
        <row r="2119">
          <cell r="A2119" t="str">
            <v>9100134638352935615063</v>
          </cell>
          <cell r="B2119" t="str">
            <v>CAP's AMEX</v>
          </cell>
          <cell r="C2119">
            <v>9100134638352</v>
          </cell>
          <cell r="D2119" t="str">
            <v>RUIZ CORTINEZ (VER)</v>
          </cell>
          <cell r="E2119">
            <v>9356150632</v>
          </cell>
          <cell r="F2119">
            <v>935615063</v>
          </cell>
          <cell r="G2119">
            <v>0.15</v>
          </cell>
        </row>
        <row r="2120">
          <cell r="A2120" t="str">
            <v>9100134638352935617187</v>
          </cell>
          <cell r="B2120" t="str">
            <v>CAP's AMEX</v>
          </cell>
          <cell r="C2120">
            <v>9100134638352</v>
          </cell>
          <cell r="D2120" t="str">
            <v>SALTILLO</v>
          </cell>
          <cell r="E2120">
            <v>9356171877</v>
          </cell>
          <cell r="F2120">
            <v>935617187</v>
          </cell>
          <cell r="G2120">
            <v>0.15</v>
          </cell>
        </row>
        <row r="2121">
          <cell r="A2121" t="str">
            <v>9100134638352935638854</v>
          </cell>
          <cell r="B2121" t="str">
            <v>CAP's AMEX</v>
          </cell>
          <cell r="C2121">
            <v>9100134638352</v>
          </cell>
          <cell r="D2121" t="str">
            <v>SAMS BERNARDO QUINTANA</v>
          </cell>
          <cell r="E2121">
            <v>9356388547</v>
          </cell>
          <cell r="F2121">
            <v>935638854</v>
          </cell>
          <cell r="G2121">
            <v>0.15</v>
          </cell>
        </row>
        <row r="2122">
          <cell r="A2122" t="str">
            <v>9100134638352935638872</v>
          </cell>
          <cell r="B2122" t="str">
            <v>CAP's AMEX</v>
          </cell>
          <cell r="C2122">
            <v>9100134638352</v>
          </cell>
          <cell r="D2122" t="str">
            <v>SAMS CORDOBA SAN JOSE</v>
          </cell>
          <cell r="E2122">
            <v>9356388729</v>
          </cell>
          <cell r="F2122">
            <v>935638872</v>
          </cell>
          <cell r="G2122">
            <v>0.15</v>
          </cell>
        </row>
        <row r="2123">
          <cell r="A2123" t="str">
            <v>9100134638352935638876</v>
          </cell>
          <cell r="B2123" t="str">
            <v>CAP's AMEX</v>
          </cell>
          <cell r="C2123">
            <v>9100134638352</v>
          </cell>
          <cell r="D2123" t="str">
            <v>SAMS IRAPUATO</v>
          </cell>
          <cell r="E2123">
            <v>9356388760</v>
          </cell>
          <cell r="F2123">
            <v>935638876</v>
          </cell>
          <cell r="G2123">
            <v>0.15</v>
          </cell>
        </row>
        <row r="2124">
          <cell r="A2124" t="str">
            <v>9100134638352935638870</v>
          </cell>
          <cell r="B2124" t="str">
            <v>CAP's AMEX</v>
          </cell>
          <cell r="C2124">
            <v>9100134638352</v>
          </cell>
          <cell r="D2124" t="str">
            <v>SAMS LA NORIA</v>
          </cell>
          <cell r="E2124">
            <v>9356388703</v>
          </cell>
          <cell r="F2124">
            <v>935638870</v>
          </cell>
          <cell r="G2124">
            <v>0.15</v>
          </cell>
        </row>
        <row r="2125">
          <cell r="A2125" t="str">
            <v>9100134638352935638879</v>
          </cell>
          <cell r="B2125" t="str">
            <v>CAP's AMEX</v>
          </cell>
          <cell r="C2125">
            <v>9100134638352</v>
          </cell>
          <cell r="D2125" t="str">
            <v>SAMS LAS AMERICAS</v>
          </cell>
          <cell r="E2125">
            <v>9356388794</v>
          </cell>
          <cell r="F2125">
            <v>935638879</v>
          </cell>
          <cell r="G2125">
            <v>0.15</v>
          </cell>
        </row>
        <row r="2126">
          <cell r="A2126" t="str">
            <v>9100134638352935638855</v>
          </cell>
          <cell r="B2126" t="str">
            <v>CAP's AMEX</v>
          </cell>
          <cell r="C2126">
            <v>9100134638352</v>
          </cell>
          <cell r="D2126" t="str">
            <v>SAMS LEON</v>
          </cell>
          <cell r="E2126">
            <v>9356388554</v>
          </cell>
          <cell r="F2126">
            <v>935638855</v>
          </cell>
          <cell r="G2126">
            <v>0.15</v>
          </cell>
        </row>
        <row r="2127">
          <cell r="A2127" t="str">
            <v>9100134638352935638892</v>
          </cell>
          <cell r="B2127" t="str">
            <v>CAP's AMEX</v>
          </cell>
          <cell r="C2127">
            <v>9100134638352</v>
          </cell>
          <cell r="D2127" t="str">
            <v>SAMS METEPEC</v>
          </cell>
          <cell r="E2127">
            <v>9356388927</v>
          </cell>
          <cell r="F2127">
            <v>935638892</v>
          </cell>
          <cell r="G2127">
            <v>0.15</v>
          </cell>
        </row>
        <row r="2128">
          <cell r="A2128" t="str">
            <v>9100134638352935638885</v>
          </cell>
          <cell r="B2128" t="str">
            <v>CAP's AMEX</v>
          </cell>
          <cell r="C2128">
            <v>9100134638352</v>
          </cell>
          <cell r="D2128" t="str">
            <v>SAMS PLAZA ORIENTE</v>
          </cell>
          <cell r="E2128">
            <v>9356388851</v>
          </cell>
          <cell r="F2128">
            <v>935638885</v>
          </cell>
          <cell r="G2128">
            <v>0.15</v>
          </cell>
        </row>
        <row r="2129">
          <cell r="A2129" t="str">
            <v>9100134638352935638894</v>
          </cell>
          <cell r="B2129" t="str">
            <v>CAP's AMEX</v>
          </cell>
          <cell r="C2129">
            <v>9100134638352</v>
          </cell>
          <cell r="D2129" t="str">
            <v>SAMS SALTILLO</v>
          </cell>
          <cell r="E2129">
            <v>9356388943</v>
          </cell>
          <cell r="F2129">
            <v>935638894</v>
          </cell>
          <cell r="G2129">
            <v>0.15</v>
          </cell>
        </row>
        <row r="2130">
          <cell r="A2130" t="str">
            <v>9100134638352935638887</v>
          </cell>
          <cell r="B2130" t="str">
            <v>CAP's AMEX</v>
          </cell>
          <cell r="C2130">
            <v>9100134638352</v>
          </cell>
          <cell r="D2130" t="str">
            <v>SAMS TEPEYAC</v>
          </cell>
          <cell r="E2130">
            <v>9356388877</v>
          </cell>
          <cell r="F2130">
            <v>935638887</v>
          </cell>
          <cell r="G2130">
            <v>0.15</v>
          </cell>
        </row>
        <row r="2131">
          <cell r="A2131" t="str">
            <v>9100134638352935638873</v>
          </cell>
          <cell r="B2131" t="str">
            <v>CAP's AMEX</v>
          </cell>
          <cell r="C2131">
            <v>9100134638352</v>
          </cell>
          <cell r="D2131" t="str">
            <v>SAMS TLAQUEPAQUE</v>
          </cell>
          <cell r="E2131">
            <v>9356388737</v>
          </cell>
          <cell r="F2131">
            <v>935638873</v>
          </cell>
          <cell r="G2131">
            <v>0.15</v>
          </cell>
        </row>
        <row r="2132">
          <cell r="A2132" t="str">
            <v>9100134638352935638867</v>
          </cell>
          <cell r="B2132" t="str">
            <v>CAP's AMEX</v>
          </cell>
          <cell r="C2132">
            <v>9100134638352</v>
          </cell>
          <cell r="D2132" t="str">
            <v>SAMS VIA CAPU</v>
          </cell>
          <cell r="E2132">
            <v>9356388679</v>
          </cell>
          <cell r="F2132">
            <v>935638867</v>
          </cell>
          <cell r="G2132">
            <v>0.15</v>
          </cell>
        </row>
        <row r="2133">
          <cell r="A2133" t="str">
            <v>9100134638352935615664</v>
          </cell>
          <cell r="B2133" t="str">
            <v>CAP's AMEX</v>
          </cell>
          <cell r="C2133">
            <v>9100134638352</v>
          </cell>
          <cell r="D2133" t="str">
            <v>SAN LUIS POTOSI</v>
          </cell>
          <cell r="E2133">
            <v>9356156647</v>
          </cell>
          <cell r="F2133">
            <v>935615664</v>
          </cell>
          <cell r="G2133">
            <v>0.15</v>
          </cell>
        </row>
        <row r="2134">
          <cell r="A2134" t="str">
            <v>9100134638352935631615</v>
          </cell>
          <cell r="B2134" t="str">
            <v>CAP's AMEX</v>
          </cell>
          <cell r="C2134">
            <v>9100134638352</v>
          </cell>
          <cell r="D2134" t="str">
            <v>SANTA FE</v>
          </cell>
          <cell r="E2134">
            <v>9356316159</v>
          </cell>
          <cell r="F2134">
            <v>935631615</v>
          </cell>
          <cell r="G2134">
            <v>0.15</v>
          </cell>
        </row>
        <row r="2135">
          <cell r="A2135" t="str">
            <v>9100134638352935631612</v>
          </cell>
          <cell r="B2135" t="str">
            <v>CAP's AMEX</v>
          </cell>
          <cell r="C2135">
            <v>9100134638352</v>
          </cell>
          <cell r="D2135" t="str">
            <v>SATELITE</v>
          </cell>
          <cell r="E2135">
            <v>9356316126</v>
          </cell>
          <cell r="F2135">
            <v>935631612</v>
          </cell>
          <cell r="G2135">
            <v>0.15</v>
          </cell>
        </row>
        <row r="2136">
          <cell r="A2136" t="str">
            <v>9100134638352935619232</v>
          </cell>
          <cell r="B2136" t="str">
            <v>CAP's AMEX</v>
          </cell>
          <cell r="C2136">
            <v>9100134638352</v>
          </cell>
          <cell r="D2136" t="str">
            <v>SENDERO (MTY)</v>
          </cell>
          <cell r="E2136">
            <v>9356192329</v>
          </cell>
          <cell r="F2136">
            <v>935619232</v>
          </cell>
          <cell r="G2136">
            <v>0.15</v>
          </cell>
        </row>
        <row r="2137">
          <cell r="A2137" t="str">
            <v>9100134638352935638929</v>
          </cell>
          <cell r="B2137" t="str">
            <v>CAP's AMEX</v>
          </cell>
          <cell r="C2137">
            <v>9100134638352</v>
          </cell>
          <cell r="D2137" t="str">
            <v>SIMON BOLIVAR GDM AMARRILLOS</v>
          </cell>
          <cell r="E2137">
            <v>9356389297</v>
          </cell>
          <cell r="F2137">
            <v>935638929</v>
          </cell>
          <cell r="G2137">
            <v>0.15</v>
          </cell>
        </row>
        <row r="2138">
          <cell r="A2138" t="str">
            <v>9100134638352935638420</v>
          </cell>
          <cell r="B2138" t="str">
            <v>CAP's AMEX</v>
          </cell>
          <cell r="C2138">
            <v>9100134638352</v>
          </cell>
          <cell r="D2138" t="str">
            <v>TAMPICO</v>
          </cell>
          <cell r="E2138">
            <v>9356384207</v>
          </cell>
          <cell r="F2138">
            <v>935638420</v>
          </cell>
          <cell r="G2138">
            <v>0.15</v>
          </cell>
        </row>
        <row r="2139">
          <cell r="A2139" t="str">
            <v>9100134638352935638753</v>
          </cell>
          <cell r="B2139" t="str">
            <v>CAP's AMEX</v>
          </cell>
          <cell r="C2139">
            <v>9100134638352</v>
          </cell>
          <cell r="D2139" t="str">
            <v>TECATE</v>
          </cell>
          <cell r="E2139">
            <v>9356387531</v>
          </cell>
          <cell r="F2139">
            <v>935638753</v>
          </cell>
          <cell r="G2139">
            <v>0.1</v>
          </cell>
        </row>
        <row r="2140">
          <cell r="A2140" t="str">
            <v>9100134638352935638877</v>
          </cell>
          <cell r="B2140" t="str">
            <v>CAP's AMEX</v>
          </cell>
          <cell r="C2140">
            <v>9100134638352</v>
          </cell>
          <cell r="D2140" t="str">
            <v>TEPIC</v>
          </cell>
          <cell r="E2140">
            <v>9356388778</v>
          </cell>
          <cell r="F2140">
            <v>935638877</v>
          </cell>
          <cell r="G2140">
            <v>0.15</v>
          </cell>
        </row>
        <row r="2141">
          <cell r="A2141" t="str">
            <v>9100134638352935619867</v>
          </cell>
          <cell r="B2141" t="str">
            <v>CAP's AMEX</v>
          </cell>
          <cell r="C2141">
            <v>9100134638352</v>
          </cell>
          <cell r="D2141" t="str">
            <v>TIJUANA</v>
          </cell>
          <cell r="E2141">
            <v>9356198672</v>
          </cell>
          <cell r="F2141">
            <v>935619867</v>
          </cell>
          <cell r="G2141">
            <v>0.1</v>
          </cell>
        </row>
        <row r="2142">
          <cell r="A2142" t="str">
            <v>9100134638352935653522</v>
          </cell>
          <cell r="B2142" t="str">
            <v>CAP's AMEX</v>
          </cell>
          <cell r="C2142">
            <v>9100134638352</v>
          </cell>
          <cell r="D2142" t="str">
            <v>TIJUANA (ROSARITO)</v>
          </cell>
          <cell r="E2142">
            <v>9356535220</v>
          </cell>
          <cell r="F2142">
            <v>935653522</v>
          </cell>
          <cell r="G2142">
            <v>0.1</v>
          </cell>
        </row>
        <row r="2143">
          <cell r="A2143" t="str">
            <v>9100134638352935631585</v>
          </cell>
          <cell r="B2143" t="str">
            <v>CAP's AMEX</v>
          </cell>
          <cell r="C2143">
            <v>9100134638352</v>
          </cell>
          <cell r="D2143" t="str">
            <v>TIJUANA PENINSULA</v>
          </cell>
          <cell r="E2143">
            <v>9356315854</v>
          </cell>
          <cell r="F2143">
            <v>935631585</v>
          </cell>
          <cell r="G2143">
            <v>0.1</v>
          </cell>
        </row>
        <row r="2144">
          <cell r="A2144" t="str">
            <v>9100134638352935619867</v>
          </cell>
          <cell r="B2144" t="str">
            <v>CAP's AMEX</v>
          </cell>
          <cell r="C2144">
            <v>9100134638352</v>
          </cell>
          <cell r="D2144" t="str">
            <v>TIJUANA RIO</v>
          </cell>
          <cell r="E2144">
            <v>9356198672</v>
          </cell>
          <cell r="F2144">
            <v>935619867</v>
          </cell>
          <cell r="G2144">
            <v>0.1</v>
          </cell>
        </row>
        <row r="2145">
          <cell r="A2145" t="str">
            <v>9100134638352935652906</v>
          </cell>
          <cell r="B2145" t="str">
            <v>CAP's AMEX</v>
          </cell>
          <cell r="C2145">
            <v>9100134638352</v>
          </cell>
          <cell r="D2145" t="str">
            <v>TIJUANA RIO II</v>
          </cell>
          <cell r="E2145">
            <v>9356529066</v>
          </cell>
          <cell r="F2145">
            <v>935652906</v>
          </cell>
          <cell r="G2145">
            <v>0.1</v>
          </cell>
        </row>
        <row r="2146">
          <cell r="A2146" t="str">
            <v>9100134638352935606107</v>
          </cell>
          <cell r="B2146" t="str">
            <v>CAP's AMEX</v>
          </cell>
          <cell r="C2146">
            <v>9100134638352</v>
          </cell>
          <cell r="D2146" t="str">
            <v>TOLUCA</v>
          </cell>
          <cell r="E2146">
            <v>9356061078</v>
          </cell>
          <cell r="F2146">
            <v>935606107</v>
          </cell>
          <cell r="G2146">
            <v>0.15</v>
          </cell>
        </row>
        <row r="2147">
          <cell r="A2147" t="str">
            <v>9100134638352935005986</v>
          </cell>
          <cell r="B2147" t="str">
            <v>CAP's AMEX</v>
          </cell>
          <cell r="C2147">
            <v>9100134638352</v>
          </cell>
          <cell r="D2147" t="str">
            <v>TOLUCA EL PUNTO</v>
          </cell>
          <cell r="E2147">
            <v>9350059862</v>
          </cell>
          <cell r="F2147">
            <v>935005986</v>
          </cell>
          <cell r="G2147">
            <v>0.15</v>
          </cell>
        </row>
        <row r="2148">
          <cell r="A2148" t="str">
            <v>9100134638352935603914</v>
          </cell>
          <cell r="B2148" t="str">
            <v>CAP's AMEX</v>
          </cell>
          <cell r="C2148">
            <v>9100134638352</v>
          </cell>
          <cell r="D2148" t="str">
            <v>TORRE ESMERALDA</v>
          </cell>
          <cell r="E2148">
            <v>9356039140</v>
          </cell>
          <cell r="F2148">
            <v>935603914</v>
          </cell>
          <cell r="G2148">
            <v>0.15</v>
          </cell>
        </row>
        <row r="2149">
          <cell r="A2149" t="str">
            <v>9100134638352935627746</v>
          </cell>
          <cell r="B2149" t="str">
            <v>CAP's AMEX</v>
          </cell>
          <cell r="C2149">
            <v>9100134638352</v>
          </cell>
          <cell r="D2149" t="str">
            <v>TORRE ESMERALDA (VENTANILLA)</v>
          </cell>
          <cell r="E2149">
            <v>9356277468</v>
          </cell>
          <cell r="F2149">
            <v>935627746</v>
          </cell>
          <cell r="G2149">
            <v>0.15</v>
          </cell>
        </row>
        <row r="2150">
          <cell r="A2150" t="str">
            <v>9100134638352935631647</v>
          </cell>
          <cell r="B2150" t="str">
            <v>CAP's AMEX</v>
          </cell>
          <cell r="C2150">
            <v>9100134638352</v>
          </cell>
          <cell r="D2150" t="str">
            <v>TORREON</v>
          </cell>
          <cell r="E2150">
            <v>9356316472</v>
          </cell>
          <cell r="F2150">
            <v>935631647</v>
          </cell>
          <cell r="G2150">
            <v>0.15</v>
          </cell>
        </row>
        <row r="2151">
          <cell r="A2151" t="str">
            <v>9100134638352935653672</v>
          </cell>
          <cell r="B2151" t="str">
            <v>CAP's AMEX</v>
          </cell>
          <cell r="C2151">
            <v>9100134638352</v>
          </cell>
          <cell r="D2151" t="str">
            <v>UNO FP 5 DE MAYO</v>
          </cell>
          <cell r="E2151">
            <v>9356536723</v>
          </cell>
          <cell r="F2151">
            <v>935653672</v>
          </cell>
          <cell r="G2151">
            <v>0.15</v>
          </cell>
        </row>
        <row r="2152">
          <cell r="A2152" t="str">
            <v>9100134638352935653627</v>
          </cell>
          <cell r="B2152" t="str">
            <v>CAP's AMEX</v>
          </cell>
          <cell r="C2152">
            <v>9100134638352</v>
          </cell>
          <cell r="D2152" t="str">
            <v>UNO FP CAFETALES</v>
          </cell>
          <cell r="E2152">
            <v>9356536277</v>
          </cell>
          <cell r="F2152">
            <v>935653627</v>
          </cell>
          <cell r="G2152">
            <v>0.15</v>
          </cell>
        </row>
        <row r="2153">
          <cell r="A2153" t="str">
            <v>9100134638352935653615</v>
          </cell>
          <cell r="B2153" t="str">
            <v>CAP's AMEX</v>
          </cell>
          <cell r="C2153">
            <v>9100134638352</v>
          </cell>
          <cell r="D2153" t="str">
            <v>UNO FP PENSYLVANIA</v>
          </cell>
          <cell r="E2153">
            <v>9356536152</v>
          </cell>
          <cell r="F2153">
            <v>935653615</v>
          </cell>
          <cell r="G2153">
            <v>0.15</v>
          </cell>
        </row>
        <row r="2154">
          <cell r="A2154" t="str">
            <v>9100134638352935653628</v>
          </cell>
          <cell r="B2154" t="str">
            <v>CAP's AMEX</v>
          </cell>
          <cell r="C2154">
            <v>9100134638352</v>
          </cell>
          <cell r="D2154" t="str">
            <v>UNO FP PREMIER (TLAXCALA)</v>
          </cell>
          <cell r="E2154">
            <v>9356536285</v>
          </cell>
          <cell r="F2154">
            <v>935653628</v>
          </cell>
          <cell r="G2154">
            <v>0.15</v>
          </cell>
        </row>
        <row r="2155">
          <cell r="A2155" t="str">
            <v>9100134638352935653626</v>
          </cell>
          <cell r="B2155" t="str">
            <v>CAP's AMEX</v>
          </cell>
          <cell r="C2155">
            <v>9100134638352</v>
          </cell>
          <cell r="D2155" t="str">
            <v>UNOFP11SUR</v>
          </cell>
          <cell r="E2155">
            <v>9356536269</v>
          </cell>
          <cell r="F2155">
            <v>935653626</v>
          </cell>
          <cell r="G2155">
            <v>0.15</v>
          </cell>
        </row>
        <row r="2156">
          <cell r="A2156" t="str">
            <v>9100134638352935653613</v>
          </cell>
          <cell r="B2156" t="str">
            <v>CAP's AMEX</v>
          </cell>
          <cell r="C2156">
            <v>9100134638352</v>
          </cell>
          <cell r="D2156" t="str">
            <v>UNOFPCHOLULA</v>
          </cell>
          <cell r="E2156">
            <v>9356536137</v>
          </cell>
          <cell r="F2156">
            <v>935653613</v>
          </cell>
          <cell r="G2156">
            <v>0.15</v>
          </cell>
        </row>
        <row r="2157">
          <cell r="A2157" t="str">
            <v>9100134638352935606299</v>
          </cell>
          <cell r="B2157" t="str">
            <v>CAP's AMEX</v>
          </cell>
          <cell r="C2157">
            <v>9100134638352</v>
          </cell>
          <cell r="D2157" t="str">
            <v>VASCONCELOS (MTY)</v>
          </cell>
          <cell r="E2157">
            <v>9356062993</v>
          </cell>
          <cell r="F2157">
            <v>935606299</v>
          </cell>
          <cell r="G2157">
            <v>0.15</v>
          </cell>
        </row>
        <row r="2158">
          <cell r="A2158" t="str">
            <v>9100134638352935638899</v>
          </cell>
          <cell r="B2158" t="str">
            <v>CAP's AMEX</v>
          </cell>
          <cell r="C2158">
            <v>9100134638352</v>
          </cell>
          <cell r="D2158" t="str">
            <v>VCC COACALCO</v>
          </cell>
          <cell r="E2158">
            <v>9356388992</v>
          </cell>
          <cell r="F2158">
            <v>935638899</v>
          </cell>
          <cell r="G2158">
            <v>0.15</v>
          </cell>
        </row>
        <row r="2159">
          <cell r="A2159" t="str">
            <v>9100134638352935638897</v>
          </cell>
          <cell r="B2159" t="str">
            <v>CAP's AMEX</v>
          </cell>
          <cell r="C2159">
            <v>9100134638352</v>
          </cell>
          <cell r="D2159" t="str">
            <v>VCC COAPA</v>
          </cell>
          <cell r="E2159">
            <v>9356388976</v>
          </cell>
          <cell r="F2159">
            <v>935638897</v>
          </cell>
          <cell r="G2159">
            <v>0.15</v>
          </cell>
        </row>
        <row r="2160">
          <cell r="A2160" t="str">
            <v>9100134638352935638898</v>
          </cell>
          <cell r="B2160" t="str">
            <v>CAP's AMEX</v>
          </cell>
          <cell r="C2160">
            <v>9100134638352</v>
          </cell>
          <cell r="D2160" t="str">
            <v xml:space="preserve">VCC COYOACAN </v>
          </cell>
          <cell r="E2160">
            <v>9356388984</v>
          </cell>
          <cell r="F2160">
            <v>935638898</v>
          </cell>
          <cell r="G2160">
            <v>0.15</v>
          </cell>
        </row>
        <row r="2161">
          <cell r="A2161" t="str">
            <v>9100134638352935638900</v>
          </cell>
          <cell r="B2161" t="str">
            <v>CAP's AMEX</v>
          </cell>
          <cell r="C2161">
            <v>9100134638352</v>
          </cell>
          <cell r="D2161" t="str">
            <v>VCC GALERIAS QUERETARO</v>
          </cell>
          <cell r="E2161">
            <v>9356389008</v>
          </cell>
          <cell r="F2161">
            <v>935638900</v>
          </cell>
          <cell r="G2161">
            <v>0.15</v>
          </cell>
        </row>
        <row r="2162">
          <cell r="A2162" t="str">
            <v>9100134638352935638917</v>
          </cell>
          <cell r="B2162" t="str">
            <v>CAP's AMEX</v>
          </cell>
          <cell r="C2162">
            <v>9100134638352</v>
          </cell>
          <cell r="D2162" t="str">
            <v>VCC LA CALMA GUADALAJARA</v>
          </cell>
          <cell r="E2162">
            <v>9356389172</v>
          </cell>
          <cell r="F2162">
            <v>935638917</v>
          </cell>
          <cell r="G2162">
            <v>0.15</v>
          </cell>
        </row>
        <row r="2163">
          <cell r="A2163" t="str">
            <v>9100134638352935638916</v>
          </cell>
          <cell r="B2163" t="str">
            <v>CAP's AMEX</v>
          </cell>
          <cell r="C2163">
            <v>9100134638352</v>
          </cell>
          <cell r="D2163" t="str">
            <v>VCC PLAZA DEL SOL</v>
          </cell>
          <cell r="E2163">
            <v>9356389164</v>
          </cell>
          <cell r="F2163">
            <v>935638916</v>
          </cell>
          <cell r="G2163">
            <v>0.15</v>
          </cell>
        </row>
        <row r="2164">
          <cell r="A2164" t="str">
            <v>9100134638352935638896</v>
          </cell>
          <cell r="B2164" t="str">
            <v>CAP's AMEX</v>
          </cell>
          <cell r="C2164">
            <v>9100134638352</v>
          </cell>
          <cell r="D2164" t="str">
            <v>VCC SANTA FE</v>
          </cell>
          <cell r="E2164">
            <v>9356388968</v>
          </cell>
          <cell r="F2164">
            <v>935638896</v>
          </cell>
          <cell r="G2164">
            <v>0.15</v>
          </cell>
        </row>
        <row r="2165">
          <cell r="A2165" t="str">
            <v>9100134638352935638922</v>
          </cell>
          <cell r="B2165" t="str">
            <v>CAP's AMEX</v>
          </cell>
          <cell r="C2165">
            <v>9100134638352</v>
          </cell>
          <cell r="D2165" t="str">
            <v>VCC TERRANOVA</v>
          </cell>
          <cell r="E2165">
            <v>9356389222</v>
          </cell>
          <cell r="F2165">
            <v>935638922</v>
          </cell>
          <cell r="G2165">
            <v>0.15</v>
          </cell>
        </row>
        <row r="2166">
          <cell r="A2166" t="str">
            <v>9100134638352935638862</v>
          </cell>
          <cell r="B2166" t="str">
            <v>CAP's AMEX</v>
          </cell>
          <cell r="C2166">
            <v>9100134638352</v>
          </cell>
          <cell r="D2166" t="str">
            <v>VCN AGUSTIN YANEZ</v>
          </cell>
          <cell r="E2166">
            <v>9356388620</v>
          </cell>
          <cell r="F2166">
            <v>935638862</v>
          </cell>
          <cell r="G2166">
            <v>0.15</v>
          </cell>
        </row>
        <row r="2167">
          <cell r="A2167" t="str">
            <v>9100134638352935638925</v>
          </cell>
          <cell r="B2167" t="str">
            <v>CAP's AMEX</v>
          </cell>
          <cell r="C2167">
            <v>9100134638352</v>
          </cell>
          <cell r="D2167" t="str">
            <v>VCN AVENIDA MEXICO</v>
          </cell>
          <cell r="E2167">
            <v>9356389255</v>
          </cell>
          <cell r="F2167">
            <v>935638925</v>
          </cell>
          <cell r="G2167">
            <v>0.15</v>
          </cell>
        </row>
        <row r="2168">
          <cell r="A2168" t="str">
            <v>9100134638352935653673</v>
          </cell>
          <cell r="B2168" t="str">
            <v>CAP's AMEX</v>
          </cell>
          <cell r="C2168">
            <v>9100134638352</v>
          </cell>
          <cell r="D2168" t="str">
            <v>VCN HIDALGO</v>
          </cell>
          <cell r="E2168">
            <v>9356536731</v>
          </cell>
          <cell r="F2168">
            <v>935653673</v>
          </cell>
          <cell r="G2168">
            <v>0.15</v>
          </cell>
        </row>
        <row r="2169">
          <cell r="A2169" t="str">
            <v>9100134638352935638920</v>
          </cell>
          <cell r="B2169" t="str">
            <v>CAP's AMEX</v>
          </cell>
          <cell r="C2169">
            <v>9100134638352</v>
          </cell>
          <cell r="D2169" t="str">
            <v>VCN NINOS HEROES</v>
          </cell>
          <cell r="E2169">
            <v>9356389206</v>
          </cell>
          <cell r="F2169">
            <v>935638920</v>
          </cell>
          <cell r="G2169">
            <v>0.15</v>
          </cell>
        </row>
        <row r="2170">
          <cell r="A2170" t="str">
            <v>9100134638352935638919</v>
          </cell>
          <cell r="B2170" t="str">
            <v>CAP's AMEX</v>
          </cell>
          <cell r="C2170">
            <v>9100134638352</v>
          </cell>
          <cell r="D2170" t="str">
            <v>VCN PATRIA I</v>
          </cell>
          <cell r="E2170">
            <v>9356389198</v>
          </cell>
          <cell r="F2170">
            <v>935638919</v>
          </cell>
          <cell r="G2170">
            <v>0.15</v>
          </cell>
        </row>
        <row r="2171">
          <cell r="A2171" t="str">
            <v>9100134638352935638923</v>
          </cell>
          <cell r="B2171" t="str">
            <v>CAP's AMEX</v>
          </cell>
          <cell r="C2171">
            <v>9100134638352</v>
          </cell>
          <cell r="D2171" t="str">
            <v>VCN RUBEN DARIO</v>
          </cell>
          <cell r="E2171">
            <v>9356389230</v>
          </cell>
          <cell r="F2171">
            <v>935638923</v>
          </cell>
          <cell r="G2171">
            <v>0.15</v>
          </cell>
        </row>
        <row r="2172">
          <cell r="A2172" t="str">
            <v>9100134638352935653623</v>
          </cell>
          <cell r="B2172" t="str">
            <v>CAP's AMEX</v>
          </cell>
          <cell r="C2172">
            <v>9100134638352</v>
          </cell>
          <cell r="D2172" t="str">
            <v>VCN TEPATITLAN</v>
          </cell>
          <cell r="E2172">
            <v>9356536236</v>
          </cell>
          <cell r="F2172">
            <v>935653623</v>
          </cell>
          <cell r="G2172">
            <v>0.15</v>
          </cell>
        </row>
        <row r="2173">
          <cell r="A2173" t="str">
            <v>9100134638352935615063</v>
          </cell>
          <cell r="B2173" t="str">
            <v>CAP's AMEX</v>
          </cell>
          <cell r="C2173">
            <v>9100134638352</v>
          </cell>
          <cell r="D2173" t="str">
            <v>VERACRUZ</v>
          </cell>
          <cell r="E2173">
            <v>9356150632</v>
          </cell>
          <cell r="F2173">
            <v>935615063</v>
          </cell>
          <cell r="G2173">
            <v>0.15</v>
          </cell>
        </row>
        <row r="2174">
          <cell r="A2174" t="str">
            <v>9100134638352935646483</v>
          </cell>
          <cell r="B2174" t="str">
            <v>CAP's AMEX</v>
          </cell>
          <cell r="C2174">
            <v>9100134638352</v>
          </cell>
          <cell r="D2174" t="str">
            <v>VILLAHERMOSA</v>
          </cell>
          <cell r="E2174">
            <v>9356464835</v>
          </cell>
          <cell r="F2174">
            <v>935646483</v>
          </cell>
          <cell r="G2174">
            <v>0.15</v>
          </cell>
        </row>
        <row r="2175">
          <cell r="A2175" t="str">
            <v>9100134638352935638890</v>
          </cell>
          <cell r="B2175" t="str">
            <v>CAP's AMEX</v>
          </cell>
          <cell r="C2175">
            <v>9100134638352</v>
          </cell>
          <cell r="D2175" t="str">
            <v>WAL MART ARAGON</v>
          </cell>
          <cell r="E2175">
            <v>9356388901</v>
          </cell>
          <cell r="F2175">
            <v>935638890</v>
          </cell>
          <cell r="G2175">
            <v>0.15</v>
          </cell>
        </row>
        <row r="2176">
          <cell r="A2176" t="str">
            <v>9100134638352935638875</v>
          </cell>
          <cell r="B2176" t="str">
            <v>CAP's AMEX</v>
          </cell>
          <cell r="C2176">
            <v>9100134638352</v>
          </cell>
          <cell r="D2176" t="str">
            <v>WAL MART BERNARDO QUINTANA</v>
          </cell>
          <cell r="E2176">
            <v>9356388752</v>
          </cell>
          <cell r="F2176">
            <v>935638875</v>
          </cell>
          <cell r="G2176">
            <v>0.15</v>
          </cell>
        </row>
        <row r="2177">
          <cell r="A2177" t="str">
            <v>9100134638352935638881</v>
          </cell>
          <cell r="B2177" t="str">
            <v>CAP's AMEX</v>
          </cell>
          <cell r="C2177">
            <v>9100134638352</v>
          </cell>
          <cell r="D2177" t="str">
            <v>WAL MART CUITLAHUAC</v>
          </cell>
          <cell r="E2177">
            <v>9356388810</v>
          </cell>
          <cell r="F2177">
            <v>935638881</v>
          </cell>
          <cell r="G2177">
            <v>0.15</v>
          </cell>
        </row>
        <row r="2178">
          <cell r="A2178" t="str">
            <v>9100134638352935638869</v>
          </cell>
          <cell r="B2178" t="str">
            <v>CAP's AMEX</v>
          </cell>
          <cell r="C2178">
            <v>9100134638352</v>
          </cell>
          <cell r="D2178" t="str">
            <v>WAL MART LAS ANIMAS</v>
          </cell>
          <cell r="E2178">
            <v>9356388695</v>
          </cell>
          <cell r="F2178">
            <v>935638869</v>
          </cell>
          <cell r="G2178">
            <v>0.15</v>
          </cell>
        </row>
        <row r="2179">
          <cell r="A2179" t="str">
            <v>9100134638352935638869</v>
          </cell>
          <cell r="B2179" t="str">
            <v>CAP's AMEX</v>
          </cell>
          <cell r="C2179">
            <v>9100134638352</v>
          </cell>
          <cell r="D2179" t="str">
            <v>WAL MART LAS ANIMAS</v>
          </cell>
          <cell r="E2179">
            <v>9356388695</v>
          </cell>
          <cell r="F2179">
            <v>935638869</v>
          </cell>
          <cell r="G2179">
            <v>0.15</v>
          </cell>
        </row>
        <row r="2180">
          <cell r="A2180" t="str">
            <v>9100134638352935638878</v>
          </cell>
          <cell r="B2180" t="str">
            <v>CAP's AMEX</v>
          </cell>
          <cell r="C2180">
            <v>9100134638352</v>
          </cell>
          <cell r="D2180" t="str">
            <v>WAL MART TORRES LANDA</v>
          </cell>
          <cell r="E2180">
            <v>9356388786</v>
          </cell>
          <cell r="F2180">
            <v>935638878</v>
          </cell>
          <cell r="G2180">
            <v>0.15</v>
          </cell>
        </row>
        <row r="2181">
          <cell r="A2181" t="str">
            <v>9100134638352935638884</v>
          </cell>
          <cell r="B2181" t="str">
            <v>CAP's AMEX</v>
          </cell>
          <cell r="C2181">
            <v>9100134638352</v>
          </cell>
          <cell r="D2181" t="str">
            <v>WAL MART UNIVERSIDAD</v>
          </cell>
          <cell r="E2181">
            <v>9356388844</v>
          </cell>
          <cell r="F2181">
            <v>935638884</v>
          </cell>
          <cell r="G2181">
            <v>0.15</v>
          </cell>
        </row>
        <row r="2182">
          <cell r="A2182" t="str">
            <v>9100134638352935638866</v>
          </cell>
          <cell r="B2182" t="str">
            <v>CAP's AMEX</v>
          </cell>
          <cell r="C2182">
            <v>9100134638352</v>
          </cell>
          <cell r="D2182" t="str">
            <v>WALMART LAS PALMAS ACAPULCO</v>
          </cell>
          <cell r="E2182">
            <v>9356388661</v>
          </cell>
          <cell r="F2182">
            <v>935638866</v>
          </cell>
          <cell r="G2182">
            <v>0.15</v>
          </cell>
        </row>
        <row r="2183">
          <cell r="A2183" t="str">
            <v>9100134638352935645670</v>
          </cell>
          <cell r="B2183" t="str">
            <v>CAP's AMEX</v>
          </cell>
          <cell r="C2183">
            <v>9100134638352</v>
          </cell>
          <cell r="D2183" t="str">
            <v>ZACATECAS</v>
          </cell>
          <cell r="E2183">
            <v>9356456708</v>
          </cell>
          <cell r="F2183">
            <v>935645670</v>
          </cell>
          <cell r="G2183">
            <v>0.15</v>
          </cell>
        </row>
        <row r="2184">
          <cell r="A2184" t="str">
            <v>91004487026595374749</v>
          </cell>
          <cell r="B2184" t="str">
            <v>CAP's VISA Y M. C. BBVA</v>
          </cell>
          <cell r="C2184">
            <v>9100448702659</v>
          </cell>
          <cell r="D2184" t="str">
            <v>ACAPULCO</v>
          </cell>
          <cell r="E2184">
            <v>145374749</v>
          </cell>
          <cell r="F2184">
            <v>5374749</v>
          </cell>
          <cell r="G2184">
            <v>0.15</v>
          </cell>
        </row>
        <row r="2185">
          <cell r="A2185" t="str">
            <v>91004487026595519137</v>
          </cell>
          <cell r="B2185" t="str">
            <v>CAP's VISA Y M. C. BBVA</v>
          </cell>
          <cell r="C2185">
            <v>9100448702659</v>
          </cell>
          <cell r="D2185" t="str">
            <v>AGUASCALIENTES</v>
          </cell>
          <cell r="E2185">
            <v>145519137</v>
          </cell>
          <cell r="F2185">
            <v>5519137</v>
          </cell>
          <cell r="G2185">
            <v>0.15</v>
          </cell>
        </row>
        <row r="2186">
          <cell r="A2186" t="str">
            <v>91004487026595631023</v>
          </cell>
          <cell r="B2186" t="str">
            <v>CAP's VISA Y M. C. BBVA</v>
          </cell>
          <cell r="C2186">
            <v>9100448702659</v>
          </cell>
          <cell r="D2186" t="str">
            <v>CANCUN</v>
          </cell>
          <cell r="E2186">
            <v>145631023</v>
          </cell>
          <cell r="F2186">
            <v>5631023</v>
          </cell>
          <cell r="G2186">
            <v>0.15</v>
          </cell>
        </row>
        <row r="2187">
          <cell r="A2187" t="str">
            <v>91004487026595870795</v>
          </cell>
          <cell r="B2187" t="str">
            <v>CAP's VISA Y M. C. BBVA</v>
          </cell>
          <cell r="C2187">
            <v>9100448702659</v>
          </cell>
          <cell r="D2187" t="str">
            <v>CAP ARAGON (D.F.)</v>
          </cell>
          <cell r="E2187">
            <v>145870795</v>
          </cell>
          <cell r="F2187">
            <v>5870795</v>
          </cell>
          <cell r="G2187">
            <v>0.15</v>
          </cell>
        </row>
        <row r="2188">
          <cell r="A2188" t="str">
            <v>91004487026595374814</v>
          </cell>
          <cell r="B2188" t="str">
            <v>CAP's VISA Y M. C. BBVA</v>
          </cell>
          <cell r="C2188">
            <v>9100448702659</v>
          </cell>
          <cell r="D2188" t="str">
            <v>CAP IRAPUATO</v>
          </cell>
          <cell r="E2188">
            <v>145374814</v>
          </cell>
          <cell r="F2188">
            <v>5374814</v>
          </cell>
          <cell r="G2188">
            <v>0.15</v>
          </cell>
        </row>
        <row r="2189">
          <cell r="A2189" t="str">
            <v>91004487026595982723</v>
          </cell>
          <cell r="B2189" t="str">
            <v>CAP's VISA Y M. C. BBVA</v>
          </cell>
          <cell r="C2189">
            <v>9100448702659</v>
          </cell>
          <cell r="D2189" t="str">
            <v>CAP PABELLON CUAUHTEMOC</v>
          </cell>
          <cell r="E2189">
            <v>145982723</v>
          </cell>
          <cell r="F2189">
            <v>5982723</v>
          </cell>
          <cell r="G2189">
            <v>0.15</v>
          </cell>
        </row>
        <row r="2190">
          <cell r="A2190" t="str">
            <v>91004487026595374962</v>
          </cell>
          <cell r="B2190" t="str">
            <v>CAP's VISA Y M. C. BBVA</v>
          </cell>
          <cell r="C2190">
            <v>9100448702659</v>
          </cell>
          <cell r="D2190" t="str">
            <v>CAP TLALNEPANTLA</v>
          </cell>
          <cell r="E2190">
            <v>145374962</v>
          </cell>
          <cell r="F2190">
            <v>5374962</v>
          </cell>
          <cell r="G2190">
            <v>0.15</v>
          </cell>
        </row>
        <row r="2191">
          <cell r="A2191" t="str">
            <v>91004487026595374681</v>
          </cell>
          <cell r="B2191" t="str">
            <v>C. REC. VISA Y M. C. BBVA</v>
          </cell>
          <cell r="C2191">
            <v>9100448702659</v>
          </cell>
          <cell r="D2191" t="str">
            <v>CARGO RECURRENTE EQUIPO</v>
          </cell>
          <cell r="E2191">
            <v>145374681</v>
          </cell>
          <cell r="F2191">
            <v>5374681</v>
          </cell>
          <cell r="G2191">
            <v>0.15</v>
          </cell>
        </row>
        <row r="2192">
          <cell r="A2192" t="str">
            <v>91004487026595374988</v>
          </cell>
          <cell r="B2192" t="str">
            <v>C. REC. VISA Y M. C. BBVA</v>
          </cell>
          <cell r="C2192">
            <v>9100448702659</v>
          </cell>
          <cell r="D2192" t="str">
            <v>CARGO RECURRENTE SERVICIO</v>
          </cell>
          <cell r="E2192">
            <v>145374988</v>
          </cell>
          <cell r="F2192">
            <v>5374988</v>
          </cell>
          <cell r="G2192">
            <v>0.15</v>
          </cell>
        </row>
        <row r="2193">
          <cell r="A2193" t="str">
            <v>91004487026595541289</v>
          </cell>
          <cell r="B2193" t="str">
            <v>CAP's VISA Y M. C. BBVA</v>
          </cell>
          <cell r="C2193">
            <v>9100448702659</v>
          </cell>
          <cell r="D2193" t="str">
            <v>CD JUAREZ</v>
          </cell>
          <cell r="E2193">
            <v>145541289</v>
          </cell>
          <cell r="F2193">
            <v>5541289</v>
          </cell>
          <cell r="G2193">
            <v>0.15</v>
          </cell>
        </row>
        <row r="2194">
          <cell r="A2194" t="str">
            <v>91004487026595775721</v>
          </cell>
          <cell r="B2194" t="str">
            <v>CAP's VISA Y M. C. BBVA</v>
          </cell>
          <cell r="C2194">
            <v>9100448702659</v>
          </cell>
          <cell r="D2194" t="str">
            <v>CD. OBREGON</v>
          </cell>
          <cell r="E2194">
            <v>145775721</v>
          </cell>
          <cell r="F2194">
            <v>5775721</v>
          </cell>
          <cell r="G2194">
            <v>0.15</v>
          </cell>
        </row>
        <row r="2195">
          <cell r="A2195" t="str">
            <v>91004487026595374764</v>
          </cell>
          <cell r="B2195" t="str">
            <v>CAP's VISA Y M. C. BBVA</v>
          </cell>
          <cell r="C2195">
            <v>9100448702659</v>
          </cell>
          <cell r="D2195" t="str">
            <v>CELAYA</v>
          </cell>
          <cell r="E2195">
            <v>145374764</v>
          </cell>
          <cell r="F2195">
            <v>5374764</v>
          </cell>
          <cell r="G2195">
            <v>0.15</v>
          </cell>
        </row>
        <row r="2196">
          <cell r="A2196" t="str">
            <v>91004487026595432299</v>
          </cell>
          <cell r="B2196" t="str">
            <v>CAP's VISA Y M. C. BBVA</v>
          </cell>
          <cell r="C2196">
            <v>9100448702659</v>
          </cell>
          <cell r="D2196" t="str">
            <v>CENTRAL DE ABASTOS</v>
          </cell>
          <cell r="E2196">
            <v>145432299</v>
          </cell>
          <cell r="F2196">
            <v>5432299</v>
          </cell>
          <cell r="G2196">
            <v>0.15</v>
          </cell>
        </row>
        <row r="2197">
          <cell r="A2197" t="str">
            <v>91004487026595725379</v>
          </cell>
          <cell r="B2197" t="str">
            <v>CAP's VISA Y M. C. BBVA</v>
          </cell>
          <cell r="C2197">
            <v>9100448702659</v>
          </cell>
          <cell r="D2197" t="str">
            <v>CHIHUAHUA</v>
          </cell>
          <cell r="E2197">
            <v>145725379</v>
          </cell>
          <cell r="F2197">
            <v>5725379</v>
          </cell>
          <cell r="G2197">
            <v>0.15</v>
          </cell>
        </row>
        <row r="2198">
          <cell r="A2198" t="str">
            <v>91004487026595695895</v>
          </cell>
          <cell r="B2198" t="str">
            <v>CAP's VISA Y M. C. BBVA</v>
          </cell>
          <cell r="C2198">
            <v>9100448702659</v>
          </cell>
          <cell r="D2198" t="str">
            <v>CIUDAD VICTORIA</v>
          </cell>
          <cell r="E2198">
            <v>145695895</v>
          </cell>
          <cell r="F2198">
            <v>5695895</v>
          </cell>
          <cell r="G2198">
            <v>0.15</v>
          </cell>
        </row>
        <row r="2199">
          <cell r="A2199" t="str">
            <v>91004487026595820535</v>
          </cell>
          <cell r="B2199" t="str">
            <v>CAP's VISA Y M. C. BBVA</v>
          </cell>
          <cell r="C2199">
            <v>9100448702659</v>
          </cell>
          <cell r="D2199" t="str">
            <v>COAPA</v>
          </cell>
          <cell r="E2199">
            <v>145820535</v>
          </cell>
          <cell r="F2199">
            <v>5820535</v>
          </cell>
          <cell r="G2199">
            <v>0.15</v>
          </cell>
        </row>
        <row r="2200">
          <cell r="A2200" t="str">
            <v>91004487026595695911</v>
          </cell>
          <cell r="B2200" t="str">
            <v>CAP's VISA Y M. C. BBVA</v>
          </cell>
          <cell r="C2200">
            <v>9100448702659</v>
          </cell>
          <cell r="D2200" t="str">
            <v>COLIMA</v>
          </cell>
          <cell r="E2200">
            <v>145695911</v>
          </cell>
          <cell r="F2200">
            <v>5695911</v>
          </cell>
          <cell r="G2200">
            <v>0.15</v>
          </cell>
        </row>
        <row r="2201">
          <cell r="A2201" t="str">
            <v>91004487026595374772</v>
          </cell>
          <cell r="B2201" t="str">
            <v>CAP's VISA Y M. C. BBVA</v>
          </cell>
          <cell r="C2201">
            <v>9100448702659</v>
          </cell>
          <cell r="D2201" t="str">
            <v>CORDOBA</v>
          </cell>
          <cell r="E2201">
            <v>145374772</v>
          </cell>
          <cell r="F2201">
            <v>5374772</v>
          </cell>
          <cell r="G2201">
            <v>0.15</v>
          </cell>
        </row>
        <row r="2202">
          <cell r="A2202" t="str">
            <v>91004487026596025688</v>
          </cell>
          <cell r="B2202" t="str">
            <v>CAP's VISA Y M. C. BBVA</v>
          </cell>
          <cell r="C2202">
            <v>9100448702659</v>
          </cell>
          <cell r="D2202" t="str">
            <v>COUNTRY (GDL)</v>
          </cell>
          <cell r="E2202">
            <v>146025688</v>
          </cell>
          <cell r="F2202">
            <v>6025688</v>
          </cell>
          <cell r="G2202">
            <v>0.15</v>
          </cell>
        </row>
        <row r="2203">
          <cell r="A2203" t="str">
            <v>91004487026595374913</v>
          </cell>
          <cell r="B2203" t="str">
            <v>CAP's VISA Y M. C. BBVA</v>
          </cell>
          <cell r="C2203">
            <v>9100448702659</v>
          </cell>
          <cell r="D2203" t="str">
            <v>CRUZ DEL SUR (GDL)</v>
          </cell>
          <cell r="E2203">
            <v>145374913</v>
          </cell>
          <cell r="F2203">
            <v>5374913</v>
          </cell>
          <cell r="G2203">
            <v>0.15</v>
          </cell>
        </row>
        <row r="2204">
          <cell r="A2204" t="str">
            <v>91004487026595775739</v>
          </cell>
          <cell r="B2204" t="str">
            <v>CAP's VISA Y M. C. BBVA</v>
          </cell>
          <cell r="C2204">
            <v>9100448702659</v>
          </cell>
          <cell r="D2204" t="str">
            <v>CUAUTITLAN</v>
          </cell>
          <cell r="E2204">
            <v>145775739</v>
          </cell>
          <cell r="F2204">
            <v>5775739</v>
          </cell>
          <cell r="G2204">
            <v>0.15</v>
          </cell>
        </row>
        <row r="2205">
          <cell r="A2205" t="str">
            <v>91004487026595781752</v>
          </cell>
          <cell r="B2205" t="str">
            <v>CAP's VISA Y M. C. BBVA</v>
          </cell>
          <cell r="C2205">
            <v>9100448702659</v>
          </cell>
          <cell r="D2205" t="str">
            <v>CUAUTLA</v>
          </cell>
          <cell r="E2205">
            <v>145781752</v>
          </cell>
          <cell r="F2205">
            <v>5781752</v>
          </cell>
          <cell r="G2205">
            <v>0.15</v>
          </cell>
        </row>
        <row r="2206">
          <cell r="A2206" t="str">
            <v>91004487026595374780</v>
          </cell>
          <cell r="B2206" t="str">
            <v>CAP's VISA Y M. C. BBVA</v>
          </cell>
          <cell r="C2206">
            <v>9100448702659</v>
          </cell>
          <cell r="D2206" t="str">
            <v>CUERNAVACA</v>
          </cell>
          <cell r="E2206">
            <v>145374780</v>
          </cell>
          <cell r="F2206">
            <v>5374780</v>
          </cell>
          <cell r="G2206">
            <v>0.15</v>
          </cell>
        </row>
        <row r="2207">
          <cell r="A2207" t="str">
            <v>91004487026595374707</v>
          </cell>
          <cell r="B2207" t="str">
            <v>CAP's VISA Y M. C. BBVA</v>
          </cell>
          <cell r="C2207">
            <v>9100448702659</v>
          </cell>
          <cell r="D2207" t="str">
            <v>CUICUILCO</v>
          </cell>
          <cell r="E2207">
            <v>145374707</v>
          </cell>
          <cell r="F2207">
            <v>5374707</v>
          </cell>
          <cell r="G2207">
            <v>0.15</v>
          </cell>
        </row>
        <row r="2208">
          <cell r="A2208" t="str">
            <v>91004487026595374731</v>
          </cell>
          <cell r="B2208" t="str">
            <v>CAP's VISA Y M. C. BBVA</v>
          </cell>
          <cell r="C2208">
            <v>9100448702659</v>
          </cell>
          <cell r="D2208" t="str">
            <v>CUITLAHUAC</v>
          </cell>
          <cell r="E2208">
            <v>145374731</v>
          </cell>
          <cell r="F2208">
            <v>5374731</v>
          </cell>
          <cell r="G2208">
            <v>0.15</v>
          </cell>
        </row>
        <row r="2209">
          <cell r="A2209" t="str">
            <v>91004487026595774377</v>
          </cell>
          <cell r="B2209" t="str">
            <v>CAP's VISA Y M. C. BBVA</v>
          </cell>
          <cell r="C2209">
            <v>9100448702659</v>
          </cell>
          <cell r="D2209" t="str">
            <v>CULIACAN</v>
          </cell>
          <cell r="E2209">
            <v>145774377</v>
          </cell>
          <cell r="F2209">
            <v>5774377</v>
          </cell>
          <cell r="G2209">
            <v>0.15</v>
          </cell>
        </row>
        <row r="2210">
          <cell r="A2210" t="str">
            <v>91004487026595709068</v>
          </cell>
          <cell r="B2210" t="str">
            <v>CAP's VISA Y M. C. BBVA</v>
          </cell>
          <cell r="C2210">
            <v>9100448702659</v>
          </cell>
          <cell r="D2210" t="str">
            <v>CUMBRES (MTY)</v>
          </cell>
          <cell r="E2210">
            <v>145709068</v>
          </cell>
          <cell r="F2210">
            <v>5709068</v>
          </cell>
          <cell r="G2210">
            <v>0.15</v>
          </cell>
        </row>
        <row r="2211">
          <cell r="A2211" t="str">
            <v>91004487026595440060</v>
          </cell>
          <cell r="B2211" t="str">
            <v>CAP's VISA Y M. C. BBVA</v>
          </cell>
          <cell r="C2211">
            <v>9100448702659</v>
          </cell>
          <cell r="D2211" t="str">
            <v>DEL VALLE</v>
          </cell>
          <cell r="E2211">
            <v>145440060</v>
          </cell>
          <cell r="F2211">
            <v>5440060</v>
          </cell>
          <cell r="G2211">
            <v>0.15</v>
          </cell>
        </row>
        <row r="2212">
          <cell r="A2212" t="str">
            <v>91004487026595982699</v>
          </cell>
          <cell r="B2212" t="str">
            <v>CAP's VISA Y M. C. BBVA</v>
          </cell>
          <cell r="C2212">
            <v>9100448702659</v>
          </cell>
          <cell r="D2212" t="str">
            <v>DURANGO</v>
          </cell>
          <cell r="E2212">
            <v>145982699</v>
          </cell>
          <cell r="F2212">
            <v>5982699</v>
          </cell>
          <cell r="G2212">
            <v>0.15</v>
          </cell>
        </row>
        <row r="2213">
          <cell r="A2213" t="str">
            <v>91004487026595436571</v>
          </cell>
          <cell r="B2213" t="str">
            <v>CAP's VISA Y M. C. BBVA</v>
          </cell>
          <cell r="C2213">
            <v>9100448702659</v>
          </cell>
          <cell r="D2213" t="str">
            <v>EDIFICIO CORPORATIVO D.F.</v>
          </cell>
          <cell r="E2213">
            <v>145436571</v>
          </cell>
          <cell r="F2213">
            <v>5436571</v>
          </cell>
          <cell r="G2213">
            <v>0.15</v>
          </cell>
        </row>
        <row r="2214">
          <cell r="A2214" t="str">
            <v>91004487026595659164</v>
          </cell>
          <cell r="B2214" t="str">
            <v>CAP's VISA Y M. C. BBVA</v>
          </cell>
          <cell r="C2214">
            <v>9100448702659</v>
          </cell>
          <cell r="D2214" t="str">
            <v>ENSENADA</v>
          </cell>
          <cell r="E2214">
            <v>145659164</v>
          </cell>
          <cell r="F2214">
            <v>5659164</v>
          </cell>
          <cell r="G2214">
            <v>0.15</v>
          </cell>
        </row>
        <row r="2215">
          <cell r="A2215" t="str">
            <v>91004487026595574561</v>
          </cell>
          <cell r="B2215" t="str">
            <v>CAP's VISA Y M. C. BBVA</v>
          </cell>
          <cell r="C2215">
            <v>9100448702659</v>
          </cell>
          <cell r="D2215" t="str">
            <v>FF TIJ (CD INDUSTRIAL)</v>
          </cell>
          <cell r="E2215">
            <v>145574561</v>
          </cell>
          <cell r="F2215">
            <v>5574561</v>
          </cell>
          <cell r="G2215">
            <v>0.1</v>
          </cell>
        </row>
        <row r="2216">
          <cell r="A2216" t="str">
            <v>91004487026595870779</v>
          </cell>
          <cell r="B2216" t="str">
            <v>CAP's VISA Y M. C. BBVA</v>
          </cell>
          <cell r="C2216">
            <v>9100448702659</v>
          </cell>
          <cell r="D2216" t="str">
            <v>GDL PABELLON</v>
          </cell>
          <cell r="E2216">
            <v>145870779</v>
          </cell>
          <cell r="F2216">
            <v>5870779</v>
          </cell>
          <cell r="G2216">
            <v>0.15</v>
          </cell>
        </row>
        <row r="2217">
          <cell r="A2217" t="str">
            <v>91004487026595848650</v>
          </cell>
          <cell r="B2217" t="str">
            <v>CAP's VISA Y M. C. BBVA</v>
          </cell>
          <cell r="C2217">
            <v>9100448702659</v>
          </cell>
          <cell r="D2217" t="str">
            <v>GUANAJUATO</v>
          </cell>
          <cell r="E2217">
            <v>145848650</v>
          </cell>
          <cell r="F2217">
            <v>5848650</v>
          </cell>
          <cell r="G2217">
            <v>0.15</v>
          </cell>
        </row>
        <row r="2218">
          <cell r="A2218" t="str">
            <v>91004487026595782610</v>
          </cell>
          <cell r="B2218" t="str">
            <v>CAP's VISA Y M. C. BBVA</v>
          </cell>
          <cell r="C2218">
            <v>9100448702659</v>
          </cell>
          <cell r="D2218" t="str">
            <v>GUASAVE</v>
          </cell>
          <cell r="E2218">
            <v>145782610</v>
          </cell>
          <cell r="F2218">
            <v>5782610</v>
          </cell>
          <cell r="G2218">
            <v>0.15</v>
          </cell>
        </row>
        <row r="2219">
          <cell r="A2219" t="str">
            <v>91004487026595822242</v>
          </cell>
          <cell r="B2219" t="str">
            <v>CAP's VISA Y M. C. BBVA</v>
          </cell>
          <cell r="C2219">
            <v>9100448702659</v>
          </cell>
          <cell r="D2219" t="str">
            <v>GUAYMAS</v>
          </cell>
          <cell r="E2219">
            <v>145822242</v>
          </cell>
          <cell r="F2219">
            <v>5822242</v>
          </cell>
          <cell r="G2219">
            <v>0.15</v>
          </cell>
        </row>
        <row r="2220">
          <cell r="A2220" t="str">
            <v>91004487026595529268</v>
          </cell>
          <cell r="B2220" t="str">
            <v>CAP's VISA Y M. C. BBVA</v>
          </cell>
          <cell r="C2220">
            <v>9100448702659</v>
          </cell>
          <cell r="D2220" t="str">
            <v>GUERRERO  (NUEVO LAREDO)</v>
          </cell>
          <cell r="E2220">
            <v>145529268</v>
          </cell>
          <cell r="F2220">
            <v>5529268</v>
          </cell>
          <cell r="G2220">
            <v>0.15</v>
          </cell>
        </row>
        <row r="2221">
          <cell r="A2221" t="str">
            <v>91004487026595374863</v>
          </cell>
          <cell r="B2221" t="str">
            <v>CAP's VISA Y M. C. BBVA</v>
          </cell>
          <cell r="C2221">
            <v>9100448702659</v>
          </cell>
          <cell r="D2221" t="str">
            <v>HEB NUEVO LAREDO</v>
          </cell>
          <cell r="E2221">
            <v>145374863</v>
          </cell>
          <cell r="F2221">
            <v>5374863</v>
          </cell>
          <cell r="G2221">
            <v>0.15</v>
          </cell>
        </row>
        <row r="2222">
          <cell r="A2222" t="str">
            <v>91004487026595775705</v>
          </cell>
          <cell r="B2222" t="str">
            <v>CAP's VISA Y M. C. BBVA</v>
          </cell>
          <cell r="C2222">
            <v>9100448702659</v>
          </cell>
          <cell r="D2222" t="str">
            <v>HERMOSILLO</v>
          </cell>
          <cell r="E2222">
            <v>145775705</v>
          </cell>
          <cell r="F2222">
            <v>5775705</v>
          </cell>
          <cell r="G2222">
            <v>0.15</v>
          </cell>
        </row>
        <row r="2223">
          <cell r="A2223" t="str">
            <v>91004487026595374814</v>
          </cell>
          <cell r="B2223" t="str">
            <v>CAP's VISA Y M. C. BBVA</v>
          </cell>
          <cell r="C2223">
            <v>9100448702659</v>
          </cell>
          <cell r="D2223" t="str">
            <v>IRAPUATO</v>
          </cell>
          <cell r="E2223">
            <v>145374814</v>
          </cell>
          <cell r="F2223">
            <v>5374814</v>
          </cell>
          <cell r="G2223">
            <v>0.15</v>
          </cell>
        </row>
        <row r="2224">
          <cell r="A2224" t="str">
            <v>91004487026595659370</v>
          </cell>
          <cell r="B2224" t="str">
            <v>CAP's VISA Y M. C. BBVA</v>
          </cell>
          <cell r="C2224">
            <v>9100448702659</v>
          </cell>
          <cell r="D2224" t="str">
            <v>JALAPA</v>
          </cell>
          <cell r="E2224">
            <v>145659370</v>
          </cell>
          <cell r="F2224">
            <v>5659370</v>
          </cell>
          <cell r="G2224">
            <v>0.15</v>
          </cell>
        </row>
        <row r="2225">
          <cell r="A2225" t="str">
            <v>91004487026595374798</v>
          </cell>
          <cell r="B2225" t="str">
            <v>CAP's VISA Y M. C. BBVA</v>
          </cell>
          <cell r="C2225">
            <v>9100448702659</v>
          </cell>
          <cell r="D2225" t="str">
            <v>LAZARO CARDENAS (GDL)</v>
          </cell>
          <cell r="E2225">
            <v>145374798</v>
          </cell>
          <cell r="F2225">
            <v>5374798</v>
          </cell>
          <cell r="G2225">
            <v>0.15</v>
          </cell>
        </row>
        <row r="2226">
          <cell r="A2226" t="str">
            <v>91004487026595374822</v>
          </cell>
          <cell r="B2226" t="str">
            <v>CAP's VISA Y M. C. BBVA</v>
          </cell>
          <cell r="C2226">
            <v>9100448702659</v>
          </cell>
          <cell r="D2226" t="str">
            <v>LEON</v>
          </cell>
          <cell r="E2226">
            <v>145374822</v>
          </cell>
          <cell r="F2226">
            <v>5374822</v>
          </cell>
          <cell r="G2226">
            <v>0.15</v>
          </cell>
        </row>
        <row r="2227">
          <cell r="A2227" t="str">
            <v>91004487026595404363</v>
          </cell>
          <cell r="B2227" t="str">
            <v>CAP's VISA Y M. C. BBVA</v>
          </cell>
          <cell r="C2227">
            <v>9100448702659</v>
          </cell>
          <cell r="D2227" t="str">
            <v>LEON ESCOBEDO</v>
          </cell>
          <cell r="E2227">
            <v>145404363</v>
          </cell>
          <cell r="F2227">
            <v>5404363</v>
          </cell>
          <cell r="G2227">
            <v>0.15</v>
          </cell>
        </row>
        <row r="2228">
          <cell r="A2228" t="str">
            <v>91004487026595374848</v>
          </cell>
          <cell r="B2228" t="str">
            <v>CAP's VISA Y M. C. BBVA</v>
          </cell>
          <cell r="C2228">
            <v>9100448702659</v>
          </cell>
          <cell r="D2228" t="str">
            <v>LINDAVISTA (MTY)</v>
          </cell>
          <cell r="E2228">
            <v>145374848</v>
          </cell>
          <cell r="F2228">
            <v>5374848</v>
          </cell>
          <cell r="G2228">
            <v>0.15</v>
          </cell>
        </row>
        <row r="2229">
          <cell r="A2229" t="str">
            <v>91004487026596025670</v>
          </cell>
          <cell r="B2229" t="str">
            <v>CAP's VISA Y M. C. BBVA</v>
          </cell>
          <cell r="C2229">
            <v>9100448702659</v>
          </cell>
          <cell r="D2229" t="str">
            <v>LOS CABOS</v>
          </cell>
          <cell r="E2229">
            <v>146025670</v>
          </cell>
          <cell r="F2229">
            <v>6025670</v>
          </cell>
          <cell r="G2229">
            <v>0.1</v>
          </cell>
        </row>
        <row r="2230">
          <cell r="A2230" t="str">
            <v>91004487026595775713</v>
          </cell>
          <cell r="B2230" t="str">
            <v>CAP's VISA Y M. C. BBVA</v>
          </cell>
          <cell r="C2230">
            <v>9100448702659</v>
          </cell>
          <cell r="D2230" t="str">
            <v>LOS MOCHIS</v>
          </cell>
          <cell r="E2230">
            <v>145775713</v>
          </cell>
          <cell r="F2230">
            <v>5775713</v>
          </cell>
          <cell r="G2230">
            <v>0.15</v>
          </cell>
        </row>
        <row r="2231">
          <cell r="A2231" t="str">
            <v>91004487026595695903</v>
          </cell>
          <cell r="B2231" t="str">
            <v>CAP's VISA Y M. C. BBVA</v>
          </cell>
          <cell r="C2231">
            <v>9100448702659</v>
          </cell>
          <cell r="D2231" t="str">
            <v>MANZANILLO</v>
          </cell>
          <cell r="E2231">
            <v>145695903</v>
          </cell>
          <cell r="F2231">
            <v>5695903</v>
          </cell>
          <cell r="G2231">
            <v>0.15</v>
          </cell>
        </row>
        <row r="2232">
          <cell r="A2232" t="str">
            <v>91004487026595591201</v>
          </cell>
          <cell r="B2232" t="str">
            <v>CAP's VISA Y M. C. BBVA</v>
          </cell>
          <cell r="C2232">
            <v>9100448702659</v>
          </cell>
          <cell r="D2232" t="str">
            <v>MATAMOROS</v>
          </cell>
          <cell r="E2232">
            <v>145591201</v>
          </cell>
          <cell r="F2232">
            <v>5591201</v>
          </cell>
          <cell r="G2232">
            <v>0.15</v>
          </cell>
        </row>
        <row r="2233">
          <cell r="A2233" t="str">
            <v>91004487026595774989</v>
          </cell>
          <cell r="B2233" t="str">
            <v>CAP's VISA Y M. C. BBVA</v>
          </cell>
          <cell r="C2233">
            <v>9100448702659</v>
          </cell>
          <cell r="D2233" t="str">
            <v>MAZATLAN</v>
          </cell>
          <cell r="E2233">
            <v>145774989</v>
          </cell>
          <cell r="F2233">
            <v>5774989</v>
          </cell>
          <cell r="G2233">
            <v>0.15</v>
          </cell>
        </row>
        <row r="2234">
          <cell r="A2234" t="str">
            <v>91004487026595695937</v>
          </cell>
          <cell r="B2234" t="str">
            <v>CAP's VISA Y M. C. BBVA</v>
          </cell>
          <cell r="C2234">
            <v>9100448702659</v>
          </cell>
          <cell r="D2234" t="str">
            <v>MERIDA</v>
          </cell>
          <cell r="E2234">
            <v>145695937</v>
          </cell>
          <cell r="F2234">
            <v>5695937</v>
          </cell>
          <cell r="G2234">
            <v>0.15</v>
          </cell>
        </row>
        <row r="2235">
          <cell r="A2235" t="str">
            <v>91004487026595695937</v>
          </cell>
          <cell r="B2235" t="str">
            <v>CAP's VISA Y M. C. BBVA</v>
          </cell>
          <cell r="C2235">
            <v>9100448702659</v>
          </cell>
          <cell r="D2235" t="str">
            <v>MERIDA I</v>
          </cell>
          <cell r="E2235">
            <v>145695937</v>
          </cell>
          <cell r="F2235">
            <v>5695937</v>
          </cell>
          <cell r="G2235">
            <v>0.15</v>
          </cell>
        </row>
        <row r="2236">
          <cell r="A2236" t="str">
            <v>91004487026595374830</v>
          </cell>
          <cell r="B2236" t="str">
            <v>CAP's VISA Y M. C. BBVA</v>
          </cell>
          <cell r="C2236">
            <v>9100448702659</v>
          </cell>
          <cell r="D2236" t="str">
            <v>MEXICALI</v>
          </cell>
          <cell r="E2236">
            <v>145374830</v>
          </cell>
          <cell r="F2236">
            <v>5374830</v>
          </cell>
          <cell r="G2236">
            <v>0.15</v>
          </cell>
        </row>
        <row r="2237">
          <cell r="A2237" t="str">
            <v>91004487026593727070</v>
          </cell>
          <cell r="B2237" t="str">
            <v>CAP's VISA Y M. C. BBVA</v>
          </cell>
          <cell r="C2237">
            <v>9100448702659</v>
          </cell>
          <cell r="D2237" t="str">
            <v>MEXICALI VISTA HERMOSA</v>
          </cell>
          <cell r="E2237">
            <v>143727070</v>
          </cell>
          <cell r="F2237">
            <v>3727070</v>
          </cell>
          <cell r="G2237">
            <v>0.15</v>
          </cell>
        </row>
        <row r="2238">
          <cell r="A2238" t="str">
            <v>91004487026596025654</v>
          </cell>
          <cell r="B2238" t="str">
            <v>CAP's VISA Y M. C. BBVA</v>
          </cell>
          <cell r="C2238">
            <v>9100448702659</v>
          </cell>
          <cell r="D2238" t="str">
            <v>MIGUEL  ALEMAN (MTY)</v>
          </cell>
          <cell r="E2238">
            <v>146025654</v>
          </cell>
          <cell r="F2238">
            <v>6025654</v>
          </cell>
          <cell r="G2238">
            <v>0.15</v>
          </cell>
        </row>
        <row r="2239">
          <cell r="A2239" t="str">
            <v>91004487026595374723</v>
          </cell>
          <cell r="B2239" t="str">
            <v>CAP's VISA Y M. C. BBVA</v>
          </cell>
          <cell r="C2239">
            <v>9100448702659</v>
          </cell>
          <cell r="D2239" t="str">
            <v>MIGUEL ANGEL DE QUEVEDO</v>
          </cell>
          <cell r="E2239">
            <v>145374723</v>
          </cell>
          <cell r="F2239">
            <v>5374723</v>
          </cell>
          <cell r="G2239">
            <v>0.15</v>
          </cell>
        </row>
        <row r="2240">
          <cell r="A2240" t="str">
            <v>91004487026595374699</v>
          </cell>
          <cell r="B2240" t="str">
            <v>CAP's VISA Y M. C. BBVA</v>
          </cell>
          <cell r="C2240">
            <v>9100448702659</v>
          </cell>
          <cell r="D2240" t="str">
            <v>MORELIA</v>
          </cell>
          <cell r="E2240">
            <v>145374699</v>
          </cell>
          <cell r="F2240">
            <v>5374699</v>
          </cell>
          <cell r="G2240">
            <v>0.15</v>
          </cell>
        </row>
        <row r="2241">
          <cell r="A2241" t="str">
            <v>91004487026595374806</v>
          </cell>
          <cell r="B2241" t="str">
            <v>CAP's VISA Y M. C. BBVA</v>
          </cell>
          <cell r="C2241">
            <v>9100448702659</v>
          </cell>
          <cell r="D2241" t="str">
            <v>NINOS HEROES (GDL)</v>
          </cell>
          <cell r="E2241">
            <v>145374806</v>
          </cell>
          <cell r="F2241">
            <v>5374806</v>
          </cell>
          <cell r="G2241">
            <v>0.15</v>
          </cell>
        </row>
        <row r="2242">
          <cell r="A2242" t="str">
            <v>91004487026595848635</v>
          </cell>
          <cell r="B2242" t="str">
            <v>CAP's VISA Y M. C. BBVA</v>
          </cell>
          <cell r="C2242">
            <v>9100448702659</v>
          </cell>
          <cell r="D2242" t="str">
            <v>NOGALES</v>
          </cell>
          <cell r="E2242">
            <v>145848635</v>
          </cell>
          <cell r="F2242">
            <v>5848635</v>
          </cell>
          <cell r="G2242">
            <v>0.1</v>
          </cell>
        </row>
        <row r="2243">
          <cell r="A2243" t="str">
            <v>91004487026595374871</v>
          </cell>
          <cell r="B2243" t="str">
            <v>CAP's VISA Y M. C. BBVA</v>
          </cell>
          <cell r="C2243">
            <v>9100448702659</v>
          </cell>
          <cell r="D2243" t="str">
            <v>NUEVO LAREDO</v>
          </cell>
          <cell r="E2243">
            <v>145374871</v>
          </cell>
          <cell r="F2243">
            <v>5374871</v>
          </cell>
          <cell r="G2243">
            <v>0.15</v>
          </cell>
        </row>
        <row r="2244">
          <cell r="A2244" t="str">
            <v>91004487026595659388</v>
          </cell>
          <cell r="B2244" t="str">
            <v>CAP's VISA Y M. C. BBVA</v>
          </cell>
          <cell r="C2244">
            <v>9100448702659</v>
          </cell>
          <cell r="D2244" t="str">
            <v>PACHUCA</v>
          </cell>
          <cell r="E2244">
            <v>145659388</v>
          </cell>
          <cell r="F2244">
            <v>5659388</v>
          </cell>
          <cell r="G2244">
            <v>0.15</v>
          </cell>
        </row>
        <row r="2245">
          <cell r="A2245" t="str">
            <v>91004487026595410923</v>
          </cell>
          <cell r="B2245" t="str">
            <v>CAP's VISA Y M. C. BBVA</v>
          </cell>
          <cell r="C2245">
            <v>9100448702659</v>
          </cell>
          <cell r="D2245" t="str">
            <v>PALMAS (PUEBLA)</v>
          </cell>
          <cell r="E2245">
            <v>145410923</v>
          </cell>
          <cell r="F2245">
            <v>5410923</v>
          </cell>
          <cell r="G2245">
            <v>0.15</v>
          </cell>
        </row>
        <row r="2246">
          <cell r="A2246" t="str">
            <v>91004487026595374889</v>
          </cell>
          <cell r="B2246" t="str">
            <v>CAP's VISA Y M. C. BBVA</v>
          </cell>
          <cell r="C2246">
            <v>9100448702659</v>
          </cell>
          <cell r="D2246" t="str">
            <v>PUEBLA ANGELOPOLIS</v>
          </cell>
          <cell r="E2246">
            <v>145374889</v>
          </cell>
          <cell r="F2246">
            <v>5374889</v>
          </cell>
          <cell r="G2246">
            <v>0.15</v>
          </cell>
        </row>
        <row r="2247">
          <cell r="A2247" t="str">
            <v>91004487026595822309</v>
          </cell>
          <cell r="B2247" t="str">
            <v>CAP's VISA Y M. C. BBVA</v>
          </cell>
          <cell r="C2247">
            <v>9100448702659</v>
          </cell>
          <cell r="D2247" t="str">
            <v>PUERTO VALLARTA</v>
          </cell>
          <cell r="E2247">
            <v>145822309</v>
          </cell>
          <cell r="F2247">
            <v>5822309</v>
          </cell>
          <cell r="G2247">
            <v>0.15</v>
          </cell>
        </row>
        <row r="2248">
          <cell r="A2248" t="str">
            <v>91004487026595374947</v>
          </cell>
          <cell r="B2248" t="str">
            <v>CAP's VISA Y M. C. BBVA</v>
          </cell>
          <cell r="C2248">
            <v>9100448702659</v>
          </cell>
          <cell r="D2248" t="str">
            <v>QUERETARO</v>
          </cell>
          <cell r="E2248">
            <v>145374947</v>
          </cell>
          <cell r="F2248">
            <v>5374947</v>
          </cell>
          <cell r="G2248">
            <v>0.15</v>
          </cell>
        </row>
        <row r="2249">
          <cell r="A2249" t="str">
            <v>91004487026595848627</v>
          </cell>
          <cell r="B2249" t="str">
            <v>CAP's VISA Y M. C. BBVA</v>
          </cell>
          <cell r="C2249">
            <v>9100448702659</v>
          </cell>
          <cell r="D2249" t="str">
            <v>QUERETARO BOULEVARES</v>
          </cell>
          <cell r="E2249">
            <v>145848627</v>
          </cell>
          <cell r="F2249">
            <v>5848627</v>
          </cell>
          <cell r="G2249">
            <v>0.15</v>
          </cell>
        </row>
        <row r="2250">
          <cell r="A2250" t="str">
            <v>91004487026595374715</v>
          </cell>
          <cell r="B2250" t="str">
            <v>CAP's VISA Y M. C. BBVA</v>
          </cell>
          <cell r="C2250">
            <v>9100448702659</v>
          </cell>
          <cell r="D2250" t="str">
            <v>REFORMA</v>
          </cell>
          <cell r="E2250">
            <v>145374715</v>
          </cell>
          <cell r="F2250">
            <v>5374715</v>
          </cell>
          <cell r="G2250">
            <v>0.15</v>
          </cell>
        </row>
        <row r="2251">
          <cell r="A2251" t="str">
            <v>91004487026595374939</v>
          </cell>
          <cell r="B2251" t="str">
            <v>CAP's VISA Y M. C. BBVA</v>
          </cell>
          <cell r="C2251">
            <v>9100448702659</v>
          </cell>
          <cell r="D2251" t="str">
            <v>REVOLUCION</v>
          </cell>
          <cell r="E2251">
            <v>145374939</v>
          </cell>
          <cell r="F2251">
            <v>5374939</v>
          </cell>
          <cell r="G2251">
            <v>0.15</v>
          </cell>
        </row>
        <row r="2252">
          <cell r="A2252" t="str">
            <v>91004487026595631015</v>
          </cell>
          <cell r="B2252" t="str">
            <v>CAP's VISA Y M. C. BBVA</v>
          </cell>
          <cell r="C2252">
            <v>9100448702659</v>
          </cell>
          <cell r="D2252" t="str">
            <v>REYNOSA</v>
          </cell>
          <cell r="E2252">
            <v>145631015</v>
          </cell>
          <cell r="F2252">
            <v>5631015</v>
          </cell>
          <cell r="G2252">
            <v>0.15</v>
          </cell>
        </row>
        <row r="2253">
          <cell r="A2253" t="str">
            <v>91004487026595504378</v>
          </cell>
          <cell r="B2253" t="str">
            <v>CAP's VISA Y M. C. BBVA</v>
          </cell>
          <cell r="C2253">
            <v>9100448702659</v>
          </cell>
          <cell r="D2253" t="str">
            <v>SALTILLO</v>
          </cell>
          <cell r="E2253">
            <v>145504378</v>
          </cell>
          <cell r="F2253">
            <v>5504378</v>
          </cell>
          <cell r="G2253">
            <v>0.15</v>
          </cell>
        </row>
        <row r="2254">
          <cell r="A2254" t="str">
            <v>91004487026595374897</v>
          </cell>
          <cell r="B2254" t="str">
            <v>CAP's VISA Y M. C. BBVA</v>
          </cell>
          <cell r="C2254">
            <v>9100448702659</v>
          </cell>
          <cell r="D2254" t="str">
            <v>SAN LUIS POTOSI</v>
          </cell>
          <cell r="E2254">
            <v>145374897</v>
          </cell>
          <cell r="F2254">
            <v>5374897</v>
          </cell>
          <cell r="G2254">
            <v>0.15</v>
          </cell>
        </row>
        <row r="2255">
          <cell r="A2255" t="str">
            <v>91004487026595607155</v>
          </cell>
          <cell r="B2255" t="str">
            <v>CAP's VISA Y M. C. BBVA</v>
          </cell>
          <cell r="C2255">
            <v>9100448702659</v>
          </cell>
          <cell r="D2255" t="str">
            <v>SANTA FE</v>
          </cell>
          <cell r="E2255">
            <v>145607155</v>
          </cell>
          <cell r="F2255">
            <v>5607155</v>
          </cell>
          <cell r="G2255">
            <v>0.15</v>
          </cell>
        </row>
        <row r="2256">
          <cell r="A2256" t="str">
            <v>91004487026595614128</v>
          </cell>
          <cell r="B2256" t="str">
            <v>CAP's VISA Y M. C. BBVA</v>
          </cell>
          <cell r="C2256">
            <v>9100448702659</v>
          </cell>
          <cell r="D2256" t="str">
            <v>SATELITE</v>
          </cell>
          <cell r="E2256">
            <v>145614128</v>
          </cell>
          <cell r="F2256">
            <v>5614128</v>
          </cell>
          <cell r="G2256">
            <v>0.15</v>
          </cell>
        </row>
        <row r="2257">
          <cell r="A2257" t="str">
            <v>91004487026595374855</v>
          </cell>
          <cell r="B2257" t="str">
            <v>CAP's VISA Y M. C. BBVA</v>
          </cell>
          <cell r="C2257">
            <v>9100448702659</v>
          </cell>
          <cell r="D2257" t="str">
            <v>SENDERO (MTY)</v>
          </cell>
          <cell r="E2257">
            <v>145374855</v>
          </cell>
          <cell r="F2257">
            <v>5374855</v>
          </cell>
          <cell r="G2257">
            <v>0.15</v>
          </cell>
        </row>
        <row r="2258">
          <cell r="A2258" t="str">
            <v>91004487026595695929</v>
          </cell>
          <cell r="B2258" t="str">
            <v>CAP's VISA Y M. C. BBVA</v>
          </cell>
          <cell r="C2258">
            <v>9100448702659</v>
          </cell>
          <cell r="D2258" t="str">
            <v>TAMPICO</v>
          </cell>
          <cell r="E2258">
            <v>145695929</v>
          </cell>
          <cell r="F2258">
            <v>5695929</v>
          </cell>
          <cell r="G2258">
            <v>0.15</v>
          </cell>
        </row>
        <row r="2259">
          <cell r="A2259" t="str">
            <v>91004487026595743489</v>
          </cell>
          <cell r="B2259" t="str">
            <v>CAP's VISA Y M. C. BBVA</v>
          </cell>
          <cell r="C2259">
            <v>9100448702659</v>
          </cell>
          <cell r="D2259" t="str">
            <v>TECATE</v>
          </cell>
          <cell r="E2259">
            <v>145743489</v>
          </cell>
          <cell r="F2259">
            <v>5743489</v>
          </cell>
          <cell r="G2259">
            <v>0.1</v>
          </cell>
        </row>
        <row r="2260">
          <cell r="A2260" t="str">
            <v>91004487026595375001</v>
          </cell>
          <cell r="B2260" t="str">
            <v>CAP's VISA Y M. C. BBVA</v>
          </cell>
          <cell r="C2260">
            <v>9100448702659</v>
          </cell>
          <cell r="D2260" t="str">
            <v>TELEMARKETING (RETAILS)</v>
          </cell>
          <cell r="E2260">
            <v>145375001</v>
          </cell>
          <cell r="F2260">
            <v>5375001</v>
          </cell>
          <cell r="G2260">
            <v>0.15</v>
          </cell>
        </row>
        <row r="2261">
          <cell r="A2261" t="str">
            <v>91004487026595743497</v>
          </cell>
          <cell r="B2261" t="str">
            <v>CAP's VISA Y M. C. BBVA</v>
          </cell>
          <cell r="C2261">
            <v>9100448702659</v>
          </cell>
          <cell r="D2261" t="str">
            <v>TEPIC</v>
          </cell>
          <cell r="E2261">
            <v>145743497</v>
          </cell>
          <cell r="F2261">
            <v>5743497</v>
          </cell>
          <cell r="G2261">
            <v>0.15</v>
          </cell>
        </row>
        <row r="2262">
          <cell r="A2262" t="str">
            <v>91004487026595374905</v>
          </cell>
          <cell r="B2262" t="str">
            <v>CAP's VISA Y M. C. BBVA</v>
          </cell>
          <cell r="C2262">
            <v>9100448702659</v>
          </cell>
          <cell r="D2262" t="str">
            <v>TIJUANA</v>
          </cell>
          <cell r="E2262">
            <v>145374905</v>
          </cell>
          <cell r="F2262">
            <v>5374905</v>
          </cell>
          <cell r="G2262">
            <v>0.15</v>
          </cell>
        </row>
        <row r="2263">
          <cell r="A2263" t="str">
            <v>91004487026595822291</v>
          </cell>
          <cell r="B2263" t="str">
            <v>CAP's VISA Y M. C. BBVA</v>
          </cell>
          <cell r="C2263">
            <v>9100448702659</v>
          </cell>
          <cell r="D2263" t="str">
            <v>TIJUANA (ROSARITO)</v>
          </cell>
          <cell r="E2263">
            <v>145822291</v>
          </cell>
          <cell r="F2263">
            <v>5822291</v>
          </cell>
          <cell r="G2263">
            <v>0.1</v>
          </cell>
        </row>
        <row r="2264">
          <cell r="A2264" t="str">
            <v>91004487026595574561</v>
          </cell>
          <cell r="B2264" t="str">
            <v>CAP's VISA Y M. C. BBVA</v>
          </cell>
          <cell r="C2264">
            <v>9100448702659</v>
          </cell>
          <cell r="D2264" t="str">
            <v>TIJUANA PENINSULA</v>
          </cell>
          <cell r="E2264">
            <v>145574561</v>
          </cell>
          <cell r="F2264">
            <v>5574561</v>
          </cell>
          <cell r="G2264">
            <v>0.15</v>
          </cell>
        </row>
        <row r="2265">
          <cell r="A2265" t="str">
            <v>91004487026595768064</v>
          </cell>
          <cell r="B2265" t="str">
            <v>CAP's VISA Y M. C. BBVA</v>
          </cell>
          <cell r="C2265">
            <v>9100448702659</v>
          </cell>
          <cell r="D2265" t="str">
            <v>TIJUANA RIO II</v>
          </cell>
          <cell r="E2265">
            <v>145768064</v>
          </cell>
          <cell r="F2265">
            <v>5768064</v>
          </cell>
          <cell r="G2265">
            <v>0.15</v>
          </cell>
        </row>
        <row r="2266">
          <cell r="A2266" t="str">
            <v>91004487026595374921</v>
          </cell>
          <cell r="B2266" t="str">
            <v>CAP's VISA Y M. C. BBVA</v>
          </cell>
          <cell r="C2266">
            <v>9100448702659</v>
          </cell>
          <cell r="D2266" t="str">
            <v>TOLUCA</v>
          </cell>
          <cell r="E2266">
            <v>145374921</v>
          </cell>
          <cell r="F2266">
            <v>5374921</v>
          </cell>
          <cell r="G2266">
            <v>0.15</v>
          </cell>
        </row>
        <row r="2267">
          <cell r="A2267" t="str">
            <v>91004487026595374970</v>
          </cell>
          <cell r="B2267" t="str">
            <v>CAP's VISA Y M. C. BBVA</v>
          </cell>
          <cell r="C2267">
            <v>9100448702659</v>
          </cell>
          <cell r="D2267" t="str">
            <v>TORRE ESMERALDA</v>
          </cell>
          <cell r="E2267">
            <v>145374970</v>
          </cell>
          <cell r="F2267">
            <v>5374970</v>
          </cell>
          <cell r="G2267">
            <v>0.15</v>
          </cell>
        </row>
        <row r="2268">
          <cell r="A2268" t="str">
            <v>91004487026595436571</v>
          </cell>
          <cell r="B2268" t="str">
            <v>CAP's VISA Y M. C. BBVA</v>
          </cell>
          <cell r="C2268">
            <v>9100448702659</v>
          </cell>
          <cell r="D2268" t="str">
            <v>TORRE ESMERALDA (VENTANILLA)</v>
          </cell>
          <cell r="E2268">
            <v>145436571</v>
          </cell>
          <cell r="F2268">
            <v>5436571</v>
          </cell>
          <cell r="G2268">
            <v>0.15</v>
          </cell>
        </row>
        <row r="2269">
          <cell r="A2269" t="str">
            <v>91004487026595597067</v>
          </cell>
          <cell r="B2269" t="str">
            <v>CAP's VISA Y M. C. BBVA</v>
          </cell>
          <cell r="C2269">
            <v>9100448702659</v>
          </cell>
          <cell r="D2269" t="str">
            <v>TORREON</v>
          </cell>
          <cell r="E2269">
            <v>145597067</v>
          </cell>
          <cell r="F2269">
            <v>5597067</v>
          </cell>
          <cell r="G2269">
            <v>0.15</v>
          </cell>
        </row>
        <row r="2270">
          <cell r="A2270" t="str">
            <v>91004487026595374954</v>
          </cell>
          <cell r="B2270" t="str">
            <v>CAP's VISA Y M. C. BBVA</v>
          </cell>
          <cell r="C2270">
            <v>9100448702659</v>
          </cell>
          <cell r="D2270" t="str">
            <v>VASCONCELOS (MTY)</v>
          </cell>
          <cell r="E2270">
            <v>145374954</v>
          </cell>
          <cell r="F2270">
            <v>5374954</v>
          </cell>
          <cell r="G2270">
            <v>0.15</v>
          </cell>
        </row>
        <row r="2271">
          <cell r="A2271" t="str">
            <v>91004487026595374756</v>
          </cell>
          <cell r="B2271" t="str">
            <v>CAP's VISA Y M. C. BBVA</v>
          </cell>
          <cell r="C2271">
            <v>9100448702659</v>
          </cell>
          <cell r="D2271" t="str">
            <v>VERACRUZ</v>
          </cell>
          <cell r="E2271">
            <v>145374756</v>
          </cell>
          <cell r="F2271">
            <v>5374756</v>
          </cell>
          <cell r="G2271">
            <v>0.15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branza por Forma de Pago"/>
      <sheetName val="Hoja1"/>
      <sheetName val="MATRIZ"/>
      <sheetName val="BASE"/>
      <sheetName val="INFORME"/>
      <sheetName val="INFORME (fecha)"/>
    </sheetNames>
    <sheetDataSet>
      <sheetData sheetId="0"/>
      <sheetData sheetId="1"/>
      <sheetData sheetId="2">
        <row r="848">
          <cell r="A848" t="str">
            <v>AMERICAN EXPRESS</v>
          </cell>
          <cell r="B848" t="str">
            <v>AMEX</v>
          </cell>
        </row>
        <row r="849">
          <cell r="A849" t="str">
            <v>LOYALTY REWARDS NEXTEL</v>
          </cell>
          <cell r="B849" t="str">
            <v>RECOMPENSA</v>
          </cell>
        </row>
        <row r="850">
          <cell r="A850" t="str">
            <v>03 MESES S/INT AMEX</v>
          </cell>
          <cell r="B850" t="str">
            <v>AMEX</v>
          </cell>
        </row>
        <row r="851">
          <cell r="A851" t="str">
            <v>06 MESES S/INT AMEX</v>
          </cell>
          <cell r="B851" t="str">
            <v>AMEX</v>
          </cell>
        </row>
        <row r="852">
          <cell r="A852" t="str">
            <v>09 MESES S/INT AMEX</v>
          </cell>
          <cell r="B852" t="str">
            <v>AMEX</v>
          </cell>
        </row>
        <row r="853">
          <cell r="A853" t="str">
            <v>12 MESES S/INT AMEX</v>
          </cell>
          <cell r="B853" t="str">
            <v>AMEX</v>
          </cell>
        </row>
        <row r="854">
          <cell r="A854" t="str">
            <v>18 MESES S/INT AMEX</v>
          </cell>
          <cell r="B854" t="str">
            <v>AMEX</v>
          </cell>
        </row>
        <row r="855">
          <cell r="A855" t="str">
            <v>24 MESES S/INT AMEX</v>
          </cell>
          <cell r="B855" t="str">
            <v>AMEX</v>
          </cell>
        </row>
        <row r="856">
          <cell r="A856" t="str">
            <v>CUSTOMER FOR LIFE</v>
          </cell>
          <cell r="B856" t="str">
            <v>CFL</v>
          </cell>
        </row>
        <row r="857">
          <cell r="A857" t="str">
            <v>CHOBCOS</v>
          </cell>
          <cell r="B857" t="str">
            <v>CHQ. O BCOS.</v>
          </cell>
        </row>
        <row r="858">
          <cell r="A858" t="str">
            <v>CHSAN</v>
          </cell>
          <cell r="B858" t="str">
            <v>CHQ. SAN.</v>
          </cell>
        </row>
        <row r="859">
          <cell r="A859" t="str">
            <v>CHMI-SAN</v>
          </cell>
          <cell r="B859" t="str">
            <v>CHQ. SAN.</v>
          </cell>
        </row>
        <row r="860">
          <cell r="A860" t="str">
            <v>CHMI-BCM</v>
          </cell>
          <cell r="B860" t="str">
            <v>CHQ. BCM.</v>
          </cell>
        </row>
        <row r="861">
          <cell r="A861" t="str">
            <v>EFECTIVO</v>
          </cell>
          <cell r="B861" t="str">
            <v>EFECTIVO</v>
          </cell>
        </row>
        <row r="862">
          <cell r="A862" t="str">
            <v>NOTA DE CRÉDITO</v>
          </cell>
          <cell r="B862" t="str">
            <v>N. DE CRÉDITO</v>
          </cell>
        </row>
        <row r="863">
          <cell r="A863" t="str">
            <v>ORION BANAMEX  PAGO 1</v>
          </cell>
          <cell r="B863" t="str">
            <v>VISA Y M.C.</v>
          </cell>
        </row>
        <row r="864">
          <cell r="A864" t="str">
            <v>ORION BANAMEX  PAGO 2</v>
          </cell>
          <cell r="B864" t="str">
            <v>VISA Y M.C.</v>
          </cell>
        </row>
        <row r="865">
          <cell r="A865" t="str">
            <v>PAGO DEPOSITO EN GARANTIA</v>
          </cell>
          <cell r="B865" t="str">
            <v>DEP. EN GTIA.</v>
          </cell>
        </row>
        <row r="866">
          <cell r="A866" t="str">
            <v>VISA Y MASTERCARD</v>
          </cell>
          <cell r="B866" t="str">
            <v>VISA Y M.C.</v>
          </cell>
        </row>
        <row r="867">
          <cell r="A867" t="str">
            <v>PAGO DEVOLUCION RENTA ANTICIPADA</v>
          </cell>
          <cell r="B867" t="str">
            <v>DEP. EN GTIA.</v>
          </cell>
        </row>
        <row r="868">
          <cell r="A868" t="str">
            <v>03 MESES S/INT ORION</v>
          </cell>
          <cell r="B868" t="str">
            <v>MESES VISA Y M.C.</v>
          </cell>
        </row>
        <row r="869">
          <cell r="A869" t="str">
            <v>06 MESES S/INT ORION</v>
          </cell>
          <cell r="B869" t="str">
            <v>MESES VISA Y M.C.</v>
          </cell>
        </row>
        <row r="870">
          <cell r="A870" t="str">
            <v>09 MESES S/INT ORION</v>
          </cell>
          <cell r="B870" t="str">
            <v>MESES VISA Y M.C.</v>
          </cell>
        </row>
        <row r="871">
          <cell r="A871" t="str">
            <v>12 MESES S/INT ORION</v>
          </cell>
          <cell r="B871" t="str">
            <v>MESES VISA Y M.C.</v>
          </cell>
        </row>
        <row r="872">
          <cell r="A872" t="str">
            <v>18 MESES S/INT ORION</v>
          </cell>
          <cell r="B872" t="str">
            <v>MESES VISA Y M.C.</v>
          </cell>
        </row>
        <row r="873">
          <cell r="A873" t="str">
            <v>03 MESES S/INT SANTANDER</v>
          </cell>
          <cell r="B873" t="str">
            <v>MESES VISA Y M.C.</v>
          </cell>
        </row>
        <row r="874">
          <cell r="A874" t="str">
            <v>06 MESES S/INT SANTANDER</v>
          </cell>
          <cell r="B874" t="str">
            <v>MESES VISA Y M.C.</v>
          </cell>
        </row>
        <row r="875">
          <cell r="A875" t="str">
            <v>09 MESES S/INT SANTANDER</v>
          </cell>
          <cell r="B875" t="str">
            <v>MESES VISA Y M.C.</v>
          </cell>
        </row>
        <row r="876">
          <cell r="A876" t="str">
            <v>12 MESES S/INT SANTANDER</v>
          </cell>
          <cell r="B876" t="str">
            <v>MESES VISA Y M.C.</v>
          </cell>
        </row>
        <row r="877">
          <cell r="A877" t="str">
            <v>18 MESES S/INT SANTANDER</v>
          </cell>
          <cell r="B877" t="str">
            <v>MESES VISA Y M.C.</v>
          </cell>
        </row>
        <row r="878">
          <cell r="A878" t="str">
            <v>03 MESES S/INT HSBC</v>
          </cell>
          <cell r="B878" t="str">
            <v>MESES VISA Y M.C.</v>
          </cell>
        </row>
        <row r="879">
          <cell r="A879" t="str">
            <v>06 MESES S/INT HSBC</v>
          </cell>
          <cell r="B879" t="str">
            <v>MESES VISA Y M.C.</v>
          </cell>
        </row>
        <row r="880">
          <cell r="A880" t="str">
            <v>09 MESES S/INT HSBC</v>
          </cell>
          <cell r="B880" t="str">
            <v>MESES VISA Y M.C.</v>
          </cell>
        </row>
        <row r="881">
          <cell r="A881" t="str">
            <v>12 MESES S/INT HSBC</v>
          </cell>
          <cell r="B881" t="str">
            <v>MESES VISA Y M.C.</v>
          </cell>
        </row>
        <row r="882">
          <cell r="A882" t="str">
            <v>18 MESES S/INT HSBC</v>
          </cell>
          <cell r="B882" t="str">
            <v>MESES VISA Y M.C.</v>
          </cell>
        </row>
      </sheetData>
      <sheetData sheetId="3"/>
      <sheetData sheetId="4"/>
      <sheetData sheetId="5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branza por Forma de Pago"/>
      <sheetName val="Hoja1"/>
      <sheetName val="MATRIZ"/>
      <sheetName val="BASE"/>
      <sheetName val="INFORME"/>
      <sheetName val="INFORME (fecha)"/>
    </sheetNames>
    <sheetDataSet>
      <sheetData sheetId="0"/>
      <sheetData sheetId="1"/>
      <sheetData sheetId="2">
        <row r="848">
          <cell r="A848" t="str">
            <v>AMERICAN EXPRESS</v>
          </cell>
          <cell r="B848" t="str">
            <v>AMEX</v>
          </cell>
        </row>
        <row r="849">
          <cell r="A849" t="str">
            <v>LOYALTY REWARDS NEXTEL</v>
          </cell>
          <cell r="B849" t="str">
            <v>RECOMPENSA</v>
          </cell>
        </row>
        <row r="850">
          <cell r="A850" t="str">
            <v>03 MESES S/INT AMEX</v>
          </cell>
          <cell r="B850" t="str">
            <v>AMEX</v>
          </cell>
        </row>
        <row r="851">
          <cell r="A851" t="str">
            <v>06 MESES S/INT AMEX</v>
          </cell>
          <cell r="B851" t="str">
            <v>AMEX</v>
          </cell>
        </row>
        <row r="852">
          <cell r="A852" t="str">
            <v>09 MESES S/INT AMEX</v>
          </cell>
          <cell r="B852" t="str">
            <v>AMEX</v>
          </cell>
        </row>
        <row r="853">
          <cell r="A853" t="str">
            <v>12 MESES S/INT AMEX</v>
          </cell>
          <cell r="B853" t="str">
            <v>AMEX</v>
          </cell>
        </row>
        <row r="854">
          <cell r="A854" t="str">
            <v>18 MESES S/INT AMEX</v>
          </cell>
          <cell r="B854" t="str">
            <v>AMEX</v>
          </cell>
        </row>
        <row r="855">
          <cell r="A855" t="str">
            <v>24 MESES S/INT AMEX</v>
          </cell>
          <cell r="B855" t="str">
            <v>AMEX</v>
          </cell>
        </row>
        <row r="856">
          <cell r="A856" t="str">
            <v>CUSTOMER FOR LIFE</v>
          </cell>
          <cell r="B856" t="str">
            <v>CFL</v>
          </cell>
        </row>
        <row r="857">
          <cell r="A857" t="str">
            <v>CHOBCOS</v>
          </cell>
          <cell r="B857" t="str">
            <v>CHQ. O BCOS.</v>
          </cell>
        </row>
        <row r="858">
          <cell r="A858" t="str">
            <v>CHSAN</v>
          </cell>
          <cell r="B858" t="str">
            <v>CHQ. SAN.</v>
          </cell>
        </row>
        <row r="859">
          <cell r="A859" t="str">
            <v>CHMI-SAN</v>
          </cell>
          <cell r="B859" t="str">
            <v>CHQ. SAN.</v>
          </cell>
        </row>
        <row r="860">
          <cell r="A860" t="str">
            <v>CHMI-BCM</v>
          </cell>
          <cell r="B860" t="str">
            <v>CHQ. BCM.</v>
          </cell>
        </row>
        <row r="861">
          <cell r="A861" t="str">
            <v>EFECTIVO</v>
          </cell>
          <cell r="B861" t="str">
            <v>EFECTIVO</v>
          </cell>
        </row>
        <row r="862">
          <cell r="A862" t="str">
            <v>NOTA DE CRÉDITO</v>
          </cell>
          <cell r="B862" t="str">
            <v>N. DE CRÉDITO</v>
          </cell>
        </row>
        <row r="863">
          <cell r="A863" t="str">
            <v>ORION BANAMEX  PAGO 1</v>
          </cell>
          <cell r="B863" t="str">
            <v>VISA Y M.C.</v>
          </cell>
        </row>
        <row r="864">
          <cell r="A864" t="str">
            <v>ORION BANAMEX  PAGO 2</v>
          </cell>
          <cell r="B864" t="str">
            <v>VISA Y M.C.</v>
          </cell>
        </row>
        <row r="865">
          <cell r="A865" t="str">
            <v>PAGO DEPOSITO EN GARANTIA</v>
          </cell>
          <cell r="B865" t="str">
            <v>DEP. EN GTIA.</v>
          </cell>
        </row>
        <row r="866">
          <cell r="A866" t="str">
            <v>VISA Y MASTERCARD</v>
          </cell>
          <cell r="B866" t="str">
            <v>VISA Y M.C.</v>
          </cell>
        </row>
        <row r="867">
          <cell r="A867" t="str">
            <v>PAGO DEVOLUCION RENTA ANTICIPADA</v>
          </cell>
          <cell r="B867" t="str">
            <v>DEP. EN GTIA.</v>
          </cell>
        </row>
        <row r="868">
          <cell r="A868" t="str">
            <v>03 MESES S/INT ORION</v>
          </cell>
          <cell r="B868" t="str">
            <v>MESES VISA Y M.C.</v>
          </cell>
        </row>
        <row r="869">
          <cell r="A869" t="str">
            <v>06 MESES S/INT ORION</v>
          </cell>
          <cell r="B869" t="str">
            <v>MESES VISA Y M.C.</v>
          </cell>
        </row>
        <row r="870">
          <cell r="A870" t="str">
            <v>09 MESES S/INT ORION</v>
          </cell>
          <cell r="B870" t="str">
            <v>MESES VISA Y M.C.</v>
          </cell>
        </row>
        <row r="871">
          <cell r="A871" t="str">
            <v>12 MESES S/INT ORION</v>
          </cell>
          <cell r="B871" t="str">
            <v>MESES VISA Y M.C.</v>
          </cell>
        </row>
        <row r="872">
          <cell r="A872" t="str">
            <v>18 MESES S/INT ORION</v>
          </cell>
          <cell r="B872" t="str">
            <v>MESES VISA Y M.C.</v>
          </cell>
        </row>
        <row r="873">
          <cell r="A873" t="str">
            <v>03 MESES S/INT SANTANDER</v>
          </cell>
          <cell r="B873" t="str">
            <v>MESES VISA Y M.C.</v>
          </cell>
        </row>
        <row r="874">
          <cell r="A874" t="str">
            <v>06 MESES S/INT SANTANDER</v>
          </cell>
          <cell r="B874" t="str">
            <v>MESES VISA Y M.C.</v>
          </cell>
        </row>
        <row r="875">
          <cell r="A875" t="str">
            <v>09 MESES S/INT SANTANDER</v>
          </cell>
          <cell r="B875" t="str">
            <v>MESES VISA Y M.C.</v>
          </cell>
        </row>
        <row r="876">
          <cell r="A876" t="str">
            <v>12 MESES S/INT SANTANDER</v>
          </cell>
          <cell r="B876" t="str">
            <v>MESES VISA Y M.C.</v>
          </cell>
        </row>
        <row r="877">
          <cell r="A877" t="str">
            <v>18 MESES S/INT SANTANDER</v>
          </cell>
          <cell r="B877" t="str">
            <v>MESES VISA Y M.C.</v>
          </cell>
        </row>
        <row r="878">
          <cell r="A878" t="str">
            <v>03 MESES S/INT HSBC</v>
          </cell>
          <cell r="B878" t="str">
            <v>MESES VISA Y M.C.</v>
          </cell>
        </row>
        <row r="879">
          <cell r="A879" t="str">
            <v>06 MESES S/INT HSBC</v>
          </cell>
          <cell r="B879" t="str">
            <v>MESES VISA Y M.C.</v>
          </cell>
        </row>
        <row r="880">
          <cell r="A880" t="str">
            <v>09 MESES S/INT HSBC</v>
          </cell>
          <cell r="B880" t="str">
            <v>MESES VISA Y M.C.</v>
          </cell>
        </row>
        <row r="881">
          <cell r="A881" t="str">
            <v>12 MESES S/INT HSBC</v>
          </cell>
          <cell r="B881" t="str">
            <v>MESES VISA Y M.C.</v>
          </cell>
        </row>
        <row r="882">
          <cell r="A882" t="str">
            <v>18 MESES S/INT HSBC</v>
          </cell>
          <cell r="B882" t="str">
            <v>MESES VISA Y M.C.</v>
          </cell>
        </row>
      </sheetData>
      <sheetData sheetId="3"/>
      <sheetData sheetId="4"/>
      <sheetData sheetId="5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122005"/>
      <sheetName val="Punto de Venta"/>
      <sheetName val="Dep en Circ"/>
      <sheetName val="Dic 2005"/>
    </sheetNames>
    <sheetDataSet>
      <sheetData sheetId="0"/>
      <sheetData sheetId="1" refreshError="1">
        <row r="3">
          <cell r="D3" t="str">
            <v>CORTE</v>
          </cell>
          <cell r="F3" t="str">
            <v>IMPORTE</v>
          </cell>
        </row>
        <row r="4">
          <cell r="D4" t="str">
            <v>C:NEX,Z:ZPAC,P:02,S:B10,CJ:5,CT:821</v>
          </cell>
          <cell r="F4">
            <v>23479.03</v>
          </cell>
        </row>
        <row r="5">
          <cell r="D5" t="str">
            <v>C:NEX,Z:ZPAC,P:02,S:B10,CJ:5,CT:821</v>
          </cell>
          <cell r="F5">
            <v>43967.34</v>
          </cell>
        </row>
        <row r="6">
          <cell r="D6" t="str">
            <v>C:NEX,Z:ZPAC,P:02,S:B10,CJ:5,CT:821</v>
          </cell>
          <cell r="F6">
            <v>6113.72</v>
          </cell>
        </row>
        <row r="7">
          <cell r="D7" t="str">
            <v>C:NEX,Z:ZPAC,P:02,S:B10,CJ:5,CT:821</v>
          </cell>
          <cell r="F7">
            <v>41077.120000000003</v>
          </cell>
        </row>
        <row r="8">
          <cell r="D8" t="str">
            <v>C:NEX,Z:ZPAC,P:02,S:B10,CJ:5,CT:822</v>
          </cell>
          <cell r="F8">
            <v>5407.96</v>
          </cell>
        </row>
        <row r="9">
          <cell r="D9" t="str">
            <v>C:NEX,Z:ZPAC,P:02,S:B10,CJ:5,CT:822</v>
          </cell>
          <cell r="F9">
            <v>19313.169999999998</v>
          </cell>
        </row>
        <row r="10">
          <cell r="D10" t="str">
            <v>C:NEX,Z:ZPAC,P:02,S:B10,CJ:5,CT:822</v>
          </cell>
          <cell r="F10">
            <v>61057.72</v>
          </cell>
        </row>
        <row r="11">
          <cell r="D11" t="str">
            <v>C:NEX,Z:ZPAC,P:02,S:B10,CJ:5,CT:823</v>
          </cell>
          <cell r="F11">
            <v>16496.37</v>
          </cell>
        </row>
        <row r="12">
          <cell r="D12" t="str">
            <v>C:NEX,Z:ZPAC,P:02,S:B10,CJ:5,CT:823</v>
          </cell>
          <cell r="F12">
            <v>19623.78</v>
          </cell>
        </row>
        <row r="13">
          <cell r="D13" t="str">
            <v>C:NEX,Z:ZPAC,P:02,S:B10,CJ:5,CT:823</v>
          </cell>
          <cell r="F13">
            <v>15302.95</v>
          </cell>
        </row>
        <row r="14">
          <cell r="D14" t="str">
            <v>C:NEX,Z:ZPAC,P:02,S:B10,CJ:5,CT:823</v>
          </cell>
          <cell r="F14">
            <v>1988.42</v>
          </cell>
        </row>
        <row r="15">
          <cell r="D15" t="str">
            <v>C:NEX,Z:ZPAC,P:02,S:B10,CJ:5,CT:823</v>
          </cell>
          <cell r="F15">
            <v>48787.34</v>
          </cell>
        </row>
        <row r="16">
          <cell r="D16" t="str">
            <v>C:NEX,Z:ZPAC,P:02,S:B10,CJ:5,CT:824</v>
          </cell>
          <cell r="F16">
            <v>17566.91</v>
          </cell>
        </row>
        <row r="17">
          <cell r="D17" t="str">
            <v>C:NEX,Z:ZPAC,P:02,S:B10,CJ:5,CT:824</v>
          </cell>
          <cell r="F17">
            <v>21819.06</v>
          </cell>
        </row>
        <row r="18">
          <cell r="D18" t="str">
            <v>C:NEX,Z:ZPAC,P:02,S:B10,CJ:5,CT:824</v>
          </cell>
          <cell r="F18">
            <v>39342.559999999998</v>
          </cell>
        </row>
        <row r="19">
          <cell r="D19" t="str">
            <v>C:NEX,Z:ZPAC,P:02,S:B10,CJ:6,CT:822</v>
          </cell>
          <cell r="F19">
            <v>11968.3</v>
          </cell>
        </row>
        <row r="20">
          <cell r="D20" t="str">
            <v>C:NEX,Z:ZPAC,P:02,S:B10,CJ:6,CT:822</v>
          </cell>
          <cell r="F20">
            <v>10049.709999999999</v>
          </cell>
        </row>
        <row r="21">
          <cell r="D21" t="str">
            <v>C:NEX,Z:ZPAC,P:02,S:B10,CJ:6,CT:822</v>
          </cell>
          <cell r="F21">
            <v>25162.17</v>
          </cell>
        </row>
        <row r="22">
          <cell r="D22" t="str">
            <v>C:NEX,Z:ZPAC,P:02,S:B10,CJ:6,CT:822</v>
          </cell>
          <cell r="F22">
            <v>3677.48</v>
          </cell>
        </row>
        <row r="23">
          <cell r="D23" t="str">
            <v>C:NEX,Z:ZPAC,P:02,S:B10,CJ:6,CT:822</v>
          </cell>
          <cell r="F23">
            <v>19371.810000000001</v>
          </cell>
        </row>
        <row r="24">
          <cell r="D24" t="str">
            <v>C:NEX,Z:ZPAC,P:02,S:B10,CJ:6,CT:822</v>
          </cell>
          <cell r="F24">
            <v>50794.62</v>
          </cell>
        </row>
        <row r="25">
          <cell r="D25" t="str">
            <v>C:NEX,Z:ZPAC,P:02,S:B10,CJ:6,CT:823</v>
          </cell>
          <cell r="F25">
            <v>7839.41</v>
          </cell>
        </row>
        <row r="26">
          <cell r="D26" t="str">
            <v>C:NEX,Z:ZPAC,P:02,S:B10,CJ:6,CT:823</v>
          </cell>
          <cell r="F26">
            <v>7843.65</v>
          </cell>
        </row>
        <row r="27">
          <cell r="D27" t="str">
            <v>C:NEX,Z:ZPAC,P:02,S:B10,CJ:6,CT:824</v>
          </cell>
          <cell r="F27">
            <v>30133.88</v>
          </cell>
        </row>
        <row r="28">
          <cell r="D28" t="str">
            <v>C:NEX,Z:ZPAC,P:02,S:B10,CJ:6,CT:824</v>
          </cell>
          <cell r="F28">
            <v>17267.46</v>
          </cell>
        </row>
        <row r="29">
          <cell r="D29" t="str">
            <v>C:NEX,Z:ZPAC,P:02,S:B10,CJ:6,CT:824</v>
          </cell>
          <cell r="F29">
            <v>21486.81</v>
          </cell>
        </row>
        <row r="30">
          <cell r="D30" t="str">
            <v>C:NEX,Z:ZPAC,P:02,S:B10,CJ:6,CT:824</v>
          </cell>
          <cell r="F30">
            <v>43665.59</v>
          </cell>
        </row>
        <row r="31">
          <cell r="D31" t="str">
            <v>C:NEX,Z:ZPAC,P:02,S:B10,CJ:6,CT:825</v>
          </cell>
          <cell r="F31">
            <v>13341.5</v>
          </cell>
        </row>
        <row r="32">
          <cell r="D32" t="str">
            <v>C:NEX,Z:ZPAC,P:02,S:B10,CJ:6,CT:825</v>
          </cell>
          <cell r="F32">
            <v>14196.88</v>
          </cell>
        </row>
        <row r="33">
          <cell r="D33" t="str">
            <v>C:NEX,Z:ZPAC,P:05,S:B19,CJ:5,CT:765</v>
          </cell>
          <cell r="F33">
            <v>21446.09</v>
          </cell>
        </row>
        <row r="34">
          <cell r="D34" t="str">
            <v>C:NEX,Z:ZPAC,P:05,S:B19,CJ:5,CT:765</v>
          </cell>
          <cell r="F34">
            <v>10212.120000000001</v>
          </cell>
        </row>
        <row r="35">
          <cell r="D35" t="str">
            <v>C:NEX,Z:ZPAC,P:05,S:B19,CJ:5,CT:765</v>
          </cell>
          <cell r="F35">
            <v>44698.080000000002</v>
          </cell>
        </row>
        <row r="36">
          <cell r="D36" t="str">
            <v>C:NEX,Z:ZPAC,P:05,S:B19,CJ:5,CT:766</v>
          </cell>
          <cell r="F36">
            <v>446</v>
          </cell>
        </row>
        <row r="37">
          <cell r="D37" t="str">
            <v>C:NEX,Z:ZPAC,P:05,S:B19,CJ:5,CT:767</v>
          </cell>
          <cell r="F37">
            <v>8830.89</v>
          </cell>
        </row>
        <row r="38">
          <cell r="D38" t="str">
            <v>C:NEX,Z:ZPAC,P:05,S:B19,CJ:5,CT:767</v>
          </cell>
          <cell r="F38">
            <v>10939.96</v>
          </cell>
        </row>
        <row r="39">
          <cell r="D39" t="str">
            <v>C:NEX,Z:ZPAC,P:05,S:B19,CJ:5,CT:767</v>
          </cell>
          <cell r="F39">
            <v>36352.26</v>
          </cell>
        </row>
        <row r="40">
          <cell r="D40" t="str">
            <v>C:NEX,Z:ZPAC,P:05,S:B19,CJ:5,CT:768</v>
          </cell>
          <cell r="F40">
            <v>8534.64</v>
          </cell>
        </row>
        <row r="41">
          <cell r="D41" t="str">
            <v>C:NEX,Z:ZPAC,P:05,S:B19,CJ:5,CT:768</v>
          </cell>
          <cell r="F41">
            <v>2490.1</v>
          </cell>
        </row>
        <row r="42">
          <cell r="D42" t="str">
            <v>C:NEX,Z:ZPAC,P:05,S:B19,CJ:6,CT:778</v>
          </cell>
          <cell r="F42">
            <v>5415.62</v>
          </cell>
        </row>
        <row r="43">
          <cell r="D43" t="str">
            <v>C:NEX,Z:ZPAC,P:05,S:B19,CJ:6,CT:778</v>
          </cell>
          <cell r="F43">
            <v>17552.2</v>
          </cell>
        </row>
        <row r="44">
          <cell r="D44" t="str">
            <v>C:NEX,Z:ZPAC,P:05,S:B19,CJ:6,CT:779</v>
          </cell>
          <cell r="F44">
            <v>3016.23</v>
          </cell>
        </row>
        <row r="45">
          <cell r="D45" t="str">
            <v>C:NEX,Z:ZPAC,P:05,S:B19,CJ:6,CT:779</v>
          </cell>
          <cell r="F45">
            <v>7421.55</v>
          </cell>
        </row>
        <row r="46">
          <cell r="D46" t="str">
            <v>C:NEX,Z:ZPAC,P:05,S:B19,CJ:6,CT:780</v>
          </cell>
          <cell r="F46">
            <v>3262.45</v>
          </cell>
        </row>
        <row r="47">
          <cell r="D47" t="str">
            <v>C:NEX,Z:ZPAC,P:05,S:B19,CJ:6,CT:780</v>
          </cell>
          <cell r="F47">
            <v>10601.74</v>
          </cell>
        </row>
        <row r="48">
          <cell r="D48" t="str">
            <v>C:NEX,Z:ZPAC,P:05,S:B19,CJ:6,CT:780</v>
          </cell>
          <cell r="F48">
            <v>1064.25</v>
          </cell>
        </row>
        <row r="49">
          <cell r="D49" t="str">
            <v>C:NEX,Z:ZPAC,P:05,S:B19,CJ:6,CT:780</v>
          </cell>
          <cell r="F49">
            <v>18073.599999999999</v>
          </cell>
        </row>
        <row r="50">
          <cell r="D50" t="str">
            <v>C:NEX,Z:ZPAC,P:05,S:B19,CJ:6,CT:781</v>
          </cell>
          <cell r="F50">
            <v>1137.0999999999999</v>
          </cell>
        </row>
        <row r="51">
          <cell r="D51" t="str">
            <v>C:NEX,Z:ZPAC,P:05,S:B19,CJ:6,CT:781</v>
          </cell>
          <cell r="F51">
            <v>27509.15</v>
          </cell>
        </row>
        <row r="52">
          <cell r="D52" t="str">
            <v>C:NEX,Z:ZPAC,P:06,S:B20,CJ:5,CT:784</v>
          </cell>
          <cell r="F52">
            <v>25497.03</v>
          </cell>
        </row>
        <row r="53">
          <cell r="D53" t="str">
            <v>C:NEX,Z:ZPAC,P:06,S:B20,CJ:5,CT:784</v>
          </cell>
          <cell r="F53">
            <v>34480.300000000003</v>
          </cell>
        </row>
        <row r="54">
          <cell r="D54" t="str">
            <v>C:NEX,Z:ZPAC,P:06,S:B20,CJ:5,CT:785</v>
          </cell>
          <cell r="F54">
            <v>20527.5</v>
          </cell>
        </row>
        <row r="55">
          <cell r="D55" t="str">
            <v>C:NEX,Z:ZPAC,P:06,S:B20,CJ:5,CT:786</v>
          </cell>
          <cell r="F55">
            <v>4586.84</v>
          </cell>
        </row>
        <row r="56">
          <cell r="D56" t="str">
            <v>C:NEX,Z:ZPAC,P:06,S:B20,CJ:5,CT:786</v>
          </cell>
          <cell r="F56">
            <v>29585.77</v>
          </cell>
        </row>
        <row r="57">
          <cell r="D57" t="str">
            <v>C:NEX,Z:ZPAC,P:06,S:B20,CJ:5,CT:787</v>
          </cell>
          <cell r="F57">
            <v>2760.03</v>
          </cell>
        </row>
        <row r="58">
          <cell r="D58" t="str">
            <v>C:NEX,Z:ZPAC,P:06,S:B20,CJ:5,CT:787</v>
          </cell>
          <cell r="F58">
            <v>8433.83</v>
          </cell>
        </row>
        <row r="59">
          <cell r="D59" t="str">
            <v>C:NEX,Z:ZPAC,P:06,S:B20,CJ:6,CT:801</v>
          </cell>
          <cell r="F59">
            <v>14967.32</v>
          </cell>
        </row>
        <row r="60">
          <cell r="D60" t="str">
            <v>C:NEX,Z:ZPAC,P:06,S:B20,CJ:6,CT:801</v>
          </cell>
          <cell r="F60">
            <v>20605.7</v>
          </cell>
        </row>
        <row r="61">
          <cell r="D61" t="str">
            <v>C:NEX,Z:ZPAC,P:06,S:B20,CJ:6,CT:801</v>
          </cell>
          <cell r="F61">
            <v>4370</v>
          </cell>
        </row>
        <row r="62">
          <cell r="D62" t="str">
            <v>C:NEX,Z:ZPAC,P:06,S:B20,CJ:6,CT:801</v>
          </cell>
          <cell r="F62">
            <v>45629.77</v>
          </cell>
        </row>
        <row r="63">
          <cell r="D63" t="str">
            <v>C:NEX,Z:ZPAC,P:06,S:B20,CJ:6,CT:802</v>
          </cell>
          <cell r="F63">
            <v>2363.1999999999998</v>
          </cell>
        </row>
        <row r="64">
          <cell r="D64" t="str">
            <v>C:NEX,Z:ZPAC,P:06,S:B20,CJ:6,CT:802</v>
          </cell>
          <cell r="F64">
            <v>11291.8</v>
          </cell>
        </row>
        <row r="65">
          <cell r="D65" t="str">
            <v>C:NEX,Z:ZPAC,P:06,S:B20,CJ:6,CT:803</v>
          </cell>
          <cell r="F65">
            <v>55571.25</v>
          </cell>
        </row>
        <row r="66">
          <cell r="D66" t="str">
            <v>C:NEX,Z:ZPAC,P:06,S:B20,CJ:6,CT:804</v>
          </cell>
          <cell r="F66">
            <v>27230.48</v>
          </cell>
        </row>
        <row r="67">
          <cell r="D67" t="str">
            <v>C:NEX,Z:ZPAC,P:07,S:B21,CJ:5,CT:814</v>
          </cell>
          <cell r="F67">
            <v>18838.349999999999</v>
          </cell>
        </row>
        <row r="68">
          <cell r="D68" t="str">
            <v>C:NEX,Z:ZPAC,P:07,S:B21,CJ:5,CT:814</v>
          </cell>
          <cell r="F68">
            <v>66793.509999999995</v>
          </cell>
        </row>
        <row r="69">
          <cell r="D69" t="str">
            <v>C:NEX,Z:ZPAC,P:07,S:B21,CJ:5,CT:815</v>
          </cell>
          <cell r="F69">
            <v>2624.7</v>
          </cell>
        </row>
        <row r="70">
          <cell r="D70" t="str">
            <v>C:NEX,Z:ZPAC,P:07,S:B21,CJ:5,CT:815</v>
          </cell>
          <cell r="F70">
            <v>15603.5</v>
          </cell>
        </row>
        <row r="71">
          <cell r="D71" t="str">
            <v>C:NEX,Z:ZPAC,P:07,S:B21,CJ:5,CT:816</v>
          </cell>
          <cell r="F71">
            <v>16774.759999999998</v>
          </cell>
        </row>
        <row r="72">
          <cell r="D72" t="str">
            <v>C:NEX,Z:ZPAC,P:07,S:B21,CJ:5,CT:816</v>
          </cell>
          <cell r="F72">
            <v>56610.400000000001</v>
          </cell>
        </row>
        <row r="73">
          <cell r="D73" t="str">
            <v>C:NEX,Z:ZPAC,P:07,S:B21,CJ:5,CT:817</v>
          </cell>
          <cell r="F73">
            <v>2438.69</v>
          </cell>
        </row>
        <row r="74">
          <cell r="D74" t="str">
            <v>C:NEX,Z:ZPAC,P:07,S:B21,CJ:5,CT:817</v>
          </cell>
          <cell r="F74">
            <v>9985</v>
          </cell>
        </row>
        <row r="75">
          <cell r="D75" t="str">
            <v>C:NEX,Z:ZPAC,P:07,S:B21,CJ:6,CT:823</v>
          </cell>
          <cell r="F75">
            <v>1586.66</v>
          </cell>
        </row>
        <row r="76">
          <cell r="D76" t="str">
            <v>C:NEX,Z:ZPAC,P:07,S:B21,CJ:6,CT:823</v>
          </cell>
          <cell r="F76">
            <v>22638.3</v>
          </cell>
        </row>
        <row r="77">
          <cell r="D77" t="str">
            <v>C:NEX,Z:ZPAC,P:07,S:B21,CJ:6,CT:824</v>
          </cell>
          <cell r="F77">
            <v>12648.97</v>
          </cell>
        </row>
        <row r="78">
          <cell r="D78" t="str">
            <v>C:NEX,Z:ZPAC,P:07,S:B21,CJ:6,CT:824</v>
          </cell>
          <cell r="F78">
            <v>4927.75</v>
          </cell>
        </row>
        <row r="79">
          <cell r="D79" t="str">
            <v>C:NEX,Z:ZPAC,P:07,S:B21,CJ:6,CT:824</v>
          </cell>
          <cell r="F79">
            <v>34435.01</v>
          </cell>
        </row>
        <row r="80">
          <cell r="D80" t="str">
            <v>C:NEX,Z:ZPAC,P:07,S:B21,CJ:6,CT:825</v>
          </cell>
          <cell r="F80">
            <v>4456.93</v>
          </cell>
        </row>
        <row r="81">
          <cell r="D81" t="str">
            <v>C:NEX,Z:ZPAC,P:07,S:B21,CJ:6,CT:825</v>
          </cell>
          <cell r="F81">
            <v>36901.5</v>
          </cell>
        </row>
        <row r="82">
          <cell r="D82" t="str">
            <v>C:NEX,Z:ZPAC,P:07,S:B21,CJ:6,CT:826</v>
          </cell>
          <cell r="F82">
            <v>6116.79</v>
          </cell>
        </row>
        <row r="83">
          <cell r="D83" t="str">
            <v>C:NEX,Z:ZPAC,P:07,S:B21,CJ:6,CT:826</v>
          </cell>
          <cell r="F83">
            <v>24543.25</v>
          </cell>
        </row>
        <row r="84">
          <cell r="D84" t="str">
            <v>C:NEX,Z:ZPAC,P:07,S:B30,CJ:7,CT:773</v>
          </cell>
          <cell r="F84">
            <v>12433.24</v>
          </cell>
        </row>
        <row r="85">
          <cell r="D85" t="str">
            <v>C:NEX,Z:ZPAC,P:07,S:B30,CJ:7,CT:773</v>
          </cell>
          <cell r="F85">
            <v>40229.17</v>
          </cell>
        </row>
        <row r="86">
          <cell r="D86" t="str">
            <v>C:NEX,Z:ZPAC,P:07,S:B30,CJ:7,CT:774</v>
          </cell>
          <cell r="F86">
            <v>6721.92</v>
          </cell>
        </row>
        <row r="87">
          <cell r="D87" t="str">
            <v>C:NEX,Z:ZPAC,P:07,S:B30,CJ:7,CT:774</v>
          </cell>
          <cell r="F87">
            <v>12646.53</v>
          </cell>
        </row>
        <row r="88">
          <cell r="D88" t="str">
            <v>C:NEX,Z:ZPAC,P:07,S:B30,CJ:7,CT:775</v>
          </cell>
          <cell r="F88">
            <v>17909.22</v>
          </cell>
        </row>
        <row r="89">
          <cell r="D89" t="str">
            <v>C:NEX,Z:ZPAC,P:07,S:B30,CJ:7,CT:775</v>
          </cell>
          <cell r="F89">
            <v>2777.23</v>
          </cell>
        </row>
        <row r="90">
          <cell r="D90" t="str">
            <v>C:NEX,Z:ZPAC,P:07,S:B30,CJ:7,CT:775</v>
          </cell>
          <cell r="F90">
            <v>27094.79</v>
          </cell>
        </row>
        <row r="91">
          <cell r="D91" t="str">
            <v>C:NEX,Z:ZPAC,P:07,S:B30,CJ:7,CT:776</v>
          </cell>
          <cell r="F91">
            <v>2204.12</v>
          </cell>
        </row>
        <row r="92">
          <cell r="D92" t="str">
            <v>C:NEX,Z:ZPAC,P:07,S:B30,CJ:7,CT:776</v>
          </cell>
          <cell r="F92">
            <v>14572.49</v>
          </cell>
        </row>
        <row r="93">
          <cell r="D93" t="str">
            <v>C:NEX,Z:ZPAC,P:07,S:B30,CJ:8,CT:619</v>
          </cell>
          <cell r="F93">
            <v>8005.85</v>
          </cell>
        </row>
        <row r="94">
          <cell r="D94" t="str">
            <v>C:NEX,Z:ZPAC,P:07,S:B30,CJ:8,CT:619</v>
          </cell>
          <cell r="F94">
            <v>9045.9</v>
          </cell>
        </row>
        <row r="95">
          <cell r="D95" t="str">
            <v>C:NEX,Z:ZPAC,P:07,S:B30,CJ:8,CT:620</v>
          </cell>
          <cell r="F95">
            <v>14760.16</v>
          </cell>
        </row>
        <row r="96">
          <cell r="D96" t="str">
            <v>C:NEX,Z:ZPAC,P:07,S:B30,CJ:8,CT:620</v>
          </cell>
          <cell r="F96">
            <v>11500</v>
          </cell>
        </row>
        <row r="97">
          <cell r="D97" t="str">
            <v>C:NEX,Z:ZPAC,P:07,S:B30,CJ:8,CT:620</v>
          </cell>
          <cell r="F97">
            <v>76568.14</v>
          </cell>
        </row>
        <row r="98">
          <cell r="D98" t="str">
            <v>C:NEX,Z:ZPAC,P:07,S:B30,CJ:8,CT:621</v>
          </cell>
          <cell r="F98">
            <v>12929.23</v>
          </cell>
        </row>
        <row r="99">
          <cell r="D99" t="str">
            <v>C:NEX,Z:ZPAC,P:07,S:B30,CJ:8,CT:621</v>
          </cell>
          <cell r="F99">
            <v>4488.22</v>
          </cell>
        </row>
        <row r="100">
          <cell r="D100" t="str">
            <v>C:NEX,Z:ZPAC,P:07,S:B30,CJ:8,CT:622</v>
          </cell>
          <cell r="F100">
            <v>8165</v>
          </cell>
        </row>
        <row r="101">
          <cell r="D101" t="str">
            <v>C:NEX,Z:ZPAC,P:07,S:B30,CJ:8,CT:622</v>
          </cell>
          <cell r="F101">
            <v>36216</v>
          </cell>
        </row>
        <row r="102">
          <cell r="D102" t="str">
            <v>C:NEX,Z:ZPAC,P:08,S:B16,CJ:16,CT:642</v>
          </cell>
          <cell r="F102">
            <v>9866.86</v>
          </cell>
        </row>
        <row r="103">
          <cell r="D103" t="str">
            <v>C:NEX,Z:ZPAC,P:08,S:B16,CJ:16,CT:642</v>
          </cell>
          <cell r="F103">
            <v>12892.47</v>
          </cell>
        </row>
        <row r="104">
          <cell r="D104" t="str">
            <v>C:NEX,Z:ZPAC,P:08,S:B16,CJ:16,CT:642</v>
          </cell>
          <cell r="F104">
            <v>68693.070000000007</v>
          </cell>
        </row>
        <row r="105">
          <cell r="D105" t="str">
            <v>C:NEX,Z:ZPAC,P:08,S:B16,CJ:16,CT:643</v>
          </cell>
          <cell r="F105">
            <v>6564.19</v>
          </cell>
        </row>
        <row r="106">
          <cell r="D106" t="str">
            <v>C:NEX,Z:ZPAC,P:08,S:B16,CJ:16,CT:643</v>
          </cell>
          <cell r="F106">
            <v>112852.25</v>
          </cell>
        </row>
        <row r="107">
          <cell r="D107" t="str">
            <v>C:NEX,Z:ZPAC,P:08,S:B16,CJ:16,CT:643</v>
          </cell>
          <cell r="F107">
            <v>32620.48</v>
          </cell>
        </row>
        <row r="108">
          <cell r="D108" t="str">
            <v>C:NEX,Z:ZPAC,P:08,S:B16,CJ:16,CT:644</v>
          </cell>
          <cell r="F108">
            <v>18189.419999999998</v>
          </cell>
        </row>
        <row r="109">
          <cell r="D109" t="str">
            <v>C:NEX,Z:ZPAC,P:08,S:B16,CJ:16,CT:644</v>
          </cell>
          <cell r="F109">
            <v>15789.07</v>
          </cell>
        </row>
        <row r="110">
          <cell r="D110" t="str">
            <v>C:NEX,Z:ZPAC,P:08,S:B16,CJ:16,CT:644</v>
          </cell>
          <cell r="F110">
            <v>54480.91</v>
          </cell>
        </row>
        <row r="111">
          <cell r="D111" t="str">
            <v>C:NEX,Z:ZPAC,P:08,S:B16,CJ:16,CT:644</v>
          </cell>
          <cell r="F111">
            <v>88337.33</v>
          </cell>
        </row>
        <row r="112">
          <cell r="D112" t="str">
            <v>C:NEX,Z:ZPAC,P:08,S:B16,CJ:16,CT:645</v>
          </cell>
          <cell r="F112">
            <v>85324.63</v>
          </cell>
        </row>
        <row r="113">
          <cell r="D113" t="str">
            <v>C:NEX,Z:ZPAC,P:08,S:B16,CJ:17,CT:815</v>
          </cell>
          <cell r="F113">
            <v>1465.39</v>
          </cell>
        </row>
        <row r="114">
          <cell r="D114" t="str">
            <v>C:NEX,Z:ZPAC,P:08,S:B16,CJ:17,CT:815</v>
          </cell>
          <cell r="F114">
            <v>51295.08</v>
          </cell>
        </row>
        <row r="115">
          <cell r="D115" t="str">
            <v>C:NEX,Z:ZPAC,P:08,S:B16,CJ:17,CT:816</v>
          </cell>
          <cell r="F115">
            <v>21941.93</v>
          </cell>
        </row>
        <row r="116">
          <cell r="D116" t="str">
            <v>C:NEX,Z:ZPAC,P:08,S:B16,CJ:17,CT:816</v>
          </cell>
          <cell r="F116">
            <v>995.44</v>
          </cell>
        </row>
        <row r="117">
          <cell r="D117" t="str">
            <v>C:NEX,Z:ZPAC,P:08,S:B16,CJ:17,CT:816</v>
          </cell>
          <cell r="F117">
            <v>13989.85</v>
          </cell>
        </row>
        <row r="118">
          <cell r="D118" t="str">
            <v>C:NEX,Z:ZPAC,P:08,S:B16,CJ:17,CT:816</v>
          </cell>
          <cell r="F118">
            <v>22195.46</v>
          </cell>
        </row>
        <row r="119">
          <cell r="D119" t="str">
            <v>C:NEX,Z:ZPAC,P:08,S:B16,CJ:17,CT:816</v>
          </cell>
          <cell r="F119">
            <v>62512.92</v>
          </cell>
        </row>
        <row r="120">
          <cell r="D120" t="str">
            <v>C:NEX,Z:ZPAC,P:08,S:B16,CJ:17,CT:817</v>
          </cell>
          <cell r="F120">
            <v>21711.360000000001</v>
          </cell>
        </row>
        <row r="121">
          <cell r="D121" t="str">
            <v>C:NEX,Z:ZPAC,P:08,S:B16,CJ:17,CT:817</v>
          </cell>
          <cell r="F121">
            <v>4477.47</v>
          </cell>
        </row>
        <row r="122">
          <cell r="D122" t="str">
            <v>C:NEX,Z:ZPAC,P:08,S:B16,CJ:17,CT:817</v>
          </cell>
          <cell r="F122">
            <v>38634.769999999997</v>
          </cell>
        </row>
        <row r="123">
          <cell r="D123" t="str">
            <v>C:NEX,Z:ZPAC,P:08,S:B16,CJ:17,CT:818</v>
          </cell>
          <cell r="F123">
            <v>3248.6</v>
          </cell>
        </row>
        <row r="124">
          <cell r="D124" t="str">
            <v>C:NEX,Z:ZPAC,P:08,S:B16,CJ:17,CT:818</v>
          </cell>
          <cell r="F124">
            <v>49637.31</v>
          </cell>
        </row>
        <row r="125">
          <cell r="D125" t="str">
            <v>C:NEX,Z:ZPAC,P:08,S:B16,CJ:17,CT:818</v>
          </cell>
          <cell r="F125">
            <v>690</v>
          </cell>
        </row>
        <row r="126">
          <cell r="D126" t="str">
            <v>C:NEX,Z:ZPAC,P:08,S:B16,CJ:17,CT:818</v>
          </cell>
          <cell r="F126">
            <v>56380.07</v>
          </cell>
        </row>
        <row r="127">
          <cell r="D127" t="str">
            <v>C:NEX,Z:ZPAC,P:08,S:B16,CJ:22,CT:444</v>
          </cell>
          <cell r="F127">
            <v>30239.52</v>
          </cell>
        </row>
        <row r="128">
          <cell r="D128" t="str">
            <v>C:NEX,Z:ZPAC,P:08,S:B16,CJ:22,CT:444</v>
          </cell>
          <cell r="F128">
            <v>12280</v>
          </cell>
        </row>
        <row r="129">
          <cell r="D129" t="str">
            <v>C:NEX,Z:ZPAC,P:08,S:B16,CJ:22,CT:444</v>
          </cell>
          <cell r="F129">
            <v>16180.74</v>
          </cell>
        </row>
        <row r="130">
          <cell r="D130" t="str">
            <v>C:NEX,Z:ZPAC,P:08,S:B16,CJ:22,CT:444</v>
          </cell>
          <cell r="F130">
            <v>2613</v>
          </cell>
        </row>
        <row r="131">
          <cell r="D131" t="str">
            <v>C:NEX,Z:ZPAC,P:08,S:B16,CJ:22,CT:444</v>
          </cell>
          <cell r="F131">
            <v>98543.039999999994</v>
          </cell>
        </row>
        <row r="132">
          <cell r="D132" t="str">
            <v>C:NEX,Z:ZPAC,P:08,S:B16,CJ:22,CT:445</v>
          </cell>
          <cell r="F132">
            <v>20276.7</v>
          </cell>
        </row>
        <row r="133">
          <cell r="D133" t="str">
            <v>C:NEX,Z:ZPAC,P:08,S:B16,CJ:22,CT:445</v>
          </cell>
          <cell r="F133">
            <v>3875.04</v>
          </cell>
        </row>
        <row r="134">
          <cell r="D134" t="str">
            <v>C:NEX,Z:ZPAC,P:08,S:B16,CJ:22,CT:445</v>
          </cell>
          <cell r="F134">
            <v>112251.67</v>
          </cell>
        </row>
        <row r="135">
          <cell r="D135" t="str">
            <v>C:NEX,Z:ZPAC,P:08,S:B16,CJ:22,CT:445</v>
          </cell>
          <cell r="F135">
            <v>47176.2</v>
          </cell>
        </row>
        <row r="136">
          <cell r="D136" t="str">
            <v>C:NEX,Z:ZPAC,P:08,S:B17,CJ:18,CT:812</v>
          </cell>
          <cell r="F136">
            <v>5114.68</v>
          </cell>
        </row>
        <row r="137">
          <cell r="D137" t="str">
            <v>C:NEX,Z:ZPAC,P:08,S:B17,CJ:18,CT:812</v>
          </cell>
          <cell r="F137">
            <v>12502.55</v>
          </cell>
        </row>
        <row r="138">
          <cell r="D138" t="str">
            <v>C:NEX,Z:ZPAC,P:08,S:B17,CJ:18,CT:813</v>
          </cell>
          <cell r="F138">
            <v>1719.48</v>
          </cell>
        </row>
        <row r="139">
          <cell r="D139" t="str">
            <v>C:NEX,Z:ZPAC,P:08,S:B17,CJ:18,CT:813</v>
          </cell>
          <cell r="F139">
            <v>28090.73</v>
          </cell>
        </row>
        <row r="140">
          <cell r="D140" t="str">
            <v>C:NEX,Z:ZPAC,P:08,S:B17,CJ:18,CT:814</v>
          </cell>
          <cell r="F140">
            <v>4807.3900000000003</v>
          </cell>
        </row>
        <row r="141">
          <cell r="D141" t="str">
            <v>C:NEX,Z:ZPAC,P:08,S:B17,CJ:18,CT:814</v>
          </cell>
          <cell r="F141">
            <v>36143.370000000003</v>
          </cell>
        </row>
        <row r="142">
          <cell r="D142" t="str">
            <v>C:NEX,Z:ZPAC,P:08,S:B17,CJ:18,CT:815</v>
          </cell>
          <cell r="F142">
            <v>8877.58</v>
          </cell>
        </row>
        <row r="143">
          <cell r="D143" t="str">
            <v>C:NEX,Z:ZPAC,P:08,S:B17,CJ:18,CT:815</v>
          </cell>
          <cell r="F143">
            <v>997.1</v>
          </cell>
        </row>
        <row r="144">
          <cell r="D144" t="str">
            <v>C:NEX,Z:ZPAC,P:08,S:B17,CJ:18,CT:815</v>
          </cell>
          <cell r="F144">
            <v>40385.82</v>
          </cell>
        </row>
        <row r="145">
          <cell r="D145" t="str">
            <v>C:NEX,Z:ZPAC,P:08,S:B17,CJ:19,CT:627</v>
          </cell>
          <cell r="F145">
            <v>16596.87</v>
          </cell>
        </row>
        <row r="146">
          <cell r="D146" t="str">
            <v>C:NEX,Z:ZPAC,P:08,S:B17,CJ:19,CT:627</v>
          </cell>
          <cell r="F146">
            <v>23874.11</v>
          </cell>
        </row>
        <row r="147">
          <cell r="D147" t="str">
            <v>C:NEX,Z:ZPAC,P:08,S:B17,CJ:19,CT:627</v>
          </cell>
          <cell r="F147">
            <v>45113.4</v>
          </cell>
        </row>
        <row r="148">
          <cell r="D148" t="str">
            <v>C:NEX,Z:ZPAC,P:08,S:B17,CJ:19,CT:628</v>
          </cell>
          <cell r="F148">
            <v>2108.5</v>
          </cell>
        </row>
        <row r="149">
          <cell r="D149" t="str">
            <v>C:NEX,Z:ZPAC,P:08,S:B17,CJ:19,CT:628</v>
          </cell>
          <cell r="F149">
            <v>14408.2</v>
          </cell>
        </row>
        <row r="150">
          <cell r="D150" t="str">
            <v>C:NEX,Z:ZPAC,P:08,S:B17,CJ:19,CT:629</v>
          </cell>
          <cell r="F150">
            <v>7929.89</v>
          </cell>
        </row>
        <row r="151">
          <cell r="D151" t="str">
            <v>C:NEX,Z:ZPAC,P:08,S:B17,CJ:19,CT:629</v>
          </cell>
          <cell r="F151">
            <v>14973.64</v>
          </cell>
        </row>
        <row r="152">
          <cell r="D152" t="str">
            <v>C:NEX,Z:ZPAC,P:08,S:B17,CJ:19,CT:629</v>
          </cell>
          <cell r="F152">
            <v>84392.8</v>
          </cell>
        </row>
        <row r="153">
          <cell r="D153" t="str">
            <v>C:NEX,Z:ZPAC,P:08,S:B17,CJ:19,CT:630</v>
          </cell>
          <cell r="F153">
            <v>1180.02</v>
          </cell>
        </row>
        <row r="154">
          <cell r="D154" t="str">
            <v>C:NEX,Z:ZPAC,P:08,S:B17,CJ:19,CT:630</v>
          </cell>
          <cell r="F154">
            <v>23013.14</v>
          </cell>
        </row>
        <row r="155">
          <cell r="D155" t="str">
            <v>C:NEX,Z:ZPAC,P:08,S:B17,CJ:19,CT:630</v>
          </cell>
          <cell r="F155">
            <v>23255.35</v>
          </cell>
        </row>
        <row r="156">
          <cell r="D156" t="str">
            <v>C:NEX,Z:ZPAC,P:08,S:B18,CJ:20,CT:799</v>
          </cell>
          <cell r="F156">
            <v>19114.38</v>
          </cell>
        </row>
        <row r="157">
          <cell r="D157" t="str">
            <v>C:NEX,Z:ZPAC,P:08,S:B18,CJ:20,CT:799</v>
          </cell>
          <cell r="F157">
            <v>747.5</v>
          </cell>
        </row>
        <row r="158">
          <cell r="D158" t="str">
            <v>C:NEX,Z:ZPAC,P:08,S:B18,CJ:20,CT:799</v>
          </cell>
          <cell r="F158">
            <v>80755.88</v>
          </cell>
        </row>
        <row r="159">
          <cell r="D159" t="str">
            <v>C:NEX,Z:ZPAC,P:08,S:B18,CJ:20,CT:800</v>
          </cell>
          <cell r="F159">
            <v>2731.48</v>
          </cell>
        </row>
        <row r="160">
          <cell r="D160" t="str">
            <v>C:NEX,Z:ZPAC,P:08,S:B18,CJ:20,CT:800</v>
          </cell>
          <cell r="F160">
            <v>16900.599999999999</v>
          </cell>
        </row>
        <row r="161">
          <cell r="D161" t="str">
            <v>C:NEX,Z:ZPAC,P:08,S:B18,CJ:20,CT:801</v>
          </cell>
          <cell r="F161">
            <v>22643.279999999999</v>
          </cell>
        </row>
        <row r="162">
          <cell r="D162" t="str">
            <v>C:NEX,Z:ZPAC,P:08,S:B18,CJ:20,CT:801</v>
          </cell>
          <cell r="F162">
            <v>35702.67</v>
          </cell>
        </row>
        <row r="163">
          <cell r="D163" t="str">
            <v>C:NEX,Z:ZPAC,P:08,S:B18,CJ:20,CT:802</v>
          </cell>
          <cell r="F163">
            <v>4772.6099999999997</v>
          </cell>
        </row>
        <row r="164">
          <cell r="D164" t="str">
            <v>C:NEX,Z:ZPAC,P:08,S:B18,CJ:20,CT:802</v>
          </cell>
          <cell r="F164">
            <v>6229</v>
          </cell>
        </row>
        <row r="165">
          <cell r="D165" t="str">
            <v>C:NEX,Z:ZPAC,P:08,S:B18,CJ:21,CT:602</v>
          </cell>
          <cell r="F165">
            <v>18821.03</v>
          </cell>
        </row>
        <row r="166">
          <cell r="D166" t="str">
            <v>C:NEX,Z:ZPAC,P:08,S:B18,CJ:21,CT:602</v>
          </cell>
          <cell r="F166">
            <v>1840</v>
          </cell>
        </row>
        <row r="167">
          <cell r="D167" t="str">
            <v>C:NEX,Z:ZPAC,P:08,S:B18,CJ:21,CT:602</v>
          </cell>
          <cell r="F167">
            <v>92415.61</v>
          </cell>
        </row>
        <row r="168">
          <cell r="D168" t="str">
            <v>C:NEX,Z:ZPAC,P:08,S:B18,CJ:21,CT:603</v>
          </cell>
          <cell r="F168">
            <v>3966.64</v>
          </cell>
        </row>
        <row r="169">
          <cell r="D169" t="str">
            <v>C:NEX,Z:ZPAC,P:08,S:B18,CJ:21,CT:603</v>
          </cell>
          <cell r="F169">
            <v>31132.6</v>
          </cell>
        </row>
        <row r="170">
          <cell r="D170" t="str">
            <v>C:NEX,Z:ZPAC,P:08,S:B18,CJ:21,CT:604</v>
          </cell>
          <cell r="F170">
            <v>3680.46</v>
          </cell>
        </row>
        <row r="171">
          <cell r="D171" t="str">
            <v>C:NEX,Z:ZPAC,P:08,S:B18,CJ:21,CT:604</v>
          </cell>
          <cell r="F171">
            <v>18173.5</v>
          </cell>
        </row>
        <row r="172">
          <cell r="D172" t="str">
            <v>C:NEX,Z:ZPAC,P:08,S:B18,CJ:21,CT:605</v>
          </cell>
          <cell r="F172">
            <v>12682.82</v>
          </cell>
        </row>
        <row r="173">
          <cell r="D173" t="str">
            <v>C:NEX,Z:ZPAC,P:08,S:B18,CJ:21,CT:605</v>
          </cell>
          <cell r="F173">
            <v>2850.25</v>
          </cell>
        </row>
        <row r="174">
          <cell r="D174" t="str">
            <v>C:NEX,Z:ZPAC,P:08,S:B18,CJ:21,CT:605</v>
          </cell>
          <cell r="F174">
            <v>26030.9</v>
          </cell>
        </row>
        <row r="175">
          <cell r="D175" t="str">
            <v>C:NEX,Z:ZPAC,P:17,S:B22,CJ:3,CT:766</v>
          </cell>
          <cell r="F175">
            <v>12669.77</v>
          </cell>
        </row>
        <row r="176">
          <cell r="D176" t="str">
            <v>C:NEX,Z:ZPAC,P:17,S:B22,CJ:3,CT:766</v>
          </cell>
          <cell r="F176">
            <v>61880.67</v>
          </cell>
        </row>
        <row r="177">
          <cell r="D177" t="str">
            <v>C:NEX,Z:ZPAC,P:17,S:B22,CJ:3,CT:766</v>
          </cell>
          <cell r="F177">
            <v>543.4</v>
          </cell>
        </row>
        <row r="178">
          <cell r="D178" t="str">
            <v>C:NEX,Z:ZPAC,P:17,S:B22,CJ:3,CT:766</v>
          </cell>
          <cell r="F178">
            <v>162990</v>
          </cell>
        </row>
        <row r="179">
          <cell r="D179" t="str">
            <v>C:NEX,Z:ZPAC,P:17,S:B22,CJ:3,CT:767</v>
          </cell>
          <cell r="F179">
            <v>19466.61</v>
          </cell>
        </row>
        <row r="180">
          <cell r="D180" t="str">
            <v>C:NEX,Z:ZPAC,P:17,S:B22,CJ:3,CT:767</v>
          </cell>
          <cell r="F180">
            <v>2070.1999999999998</v>
          </cell>
        </row>
        <row r="181">
          <cell r="D181" t="str">
            <v>C:NEX,Z:ZPAC,P:17,S:B22,CJ:3,CT:767</v>
          </cell>
          <cell r="F181">
            <v>1143.01</v>
          </cell>
        </row>
        <row r="182">
          <cell r="D182" t="str">
            <v>C:NEX,Z:ZPAC,P:17,S:B22,CJ:3,CT:767</v>
          </cell>
          <cell r="F182">
            <v>140375</v>
          </cell>
        </row>
        <row r="183">
          <cell r="D183" t="str">
            <v>C:NEX,Z:ZPAC,P:17,S:B22,CJ:3,CT:768</v>
          </cell>
          <cell r="F183">
            <v>17199.919999999998</v>
          </cell>
        </row>
        <row r="184">
          <cell r="D184" t="str">
            <v>C:NEX,Z:ZPAC,P:17,S:B22,CJ:3,CT:768</v>
          </cell>
          <cell r="F184">
            <v>12303.9</v>
          </cell>
        </row>
        <row r="185">
          <cell r="D185" t="str">
            <v>C:NEX,Z:ZPAC,P:17,S:B22,CJ:3,CT:768</v>
          </cell>
          <cell r="F185">
            <v>3345.63</v>
          </cell>
        </row>
        <row r="186">
          <cell r="D186" t="str">
            <v>C:NEX,Z:ZPAC,P:17,S:B22,CJ:3,CT:768</v>
          </cell>
          <cell r="F186">
            <v>94982.07</v>
          </cell>
        </row>
        <row r="187">
          <cell r="D187" t="str">
            <v>C:NEX,Z:ZPAC,P:17,S:B22,CJ:3,CT:769</v>
          </cell>
          <cell r="F187">
            <v>11046.91</v>
          </cell>
        </row>
        <row r="188">
          <cell r="D188" t="str">
            <v>C:NEX,Z:ZPAC,P:17,S:B22,CJ:3,CT:769</v>
          </cell>
          <cell r="F188">
            <v>10124.61</v>
          </cell>
        </row>
        <row r="189">
          <cell r="D189" t="str">
            <v>C:NEX,Z:ZPAC,P:17,S:B22,CJ:3,CT:769</v>
          </cell>
          <cell r="F189">
            <v>6358.51</v>
          </cell>
        </row>
        <row r="190">
          <cell r="D190" t="str">
            <v>C:NEX,Z:ZPAC,P:17,S:B22,CJ:3,CT:769</v>
          </cell>
          <cell r="F190">
            <v>83762.899999999994</v>
          </cell>
        </row>
        <row r="191">
          <cell r="D191" t="str">
            <v>C:NEX,Z:ZPAC,P:17,S:B22,CJ:4,CT:777</v>
          </cell>
          <cell r="F191">
            <v>5833.23</v>
          </cell>
        </row>
        <row r="192">
          <cell r="D192" t="str">
            <v>C:NEX,Z:ZPAC,P:17,S:B22,CJ:4,CT:777</v>
          </cell>
          <cell r="F192">
            <v>10324.6</v>
          </cell>
        </row>
        <row r="193">
          <cell r="D193" t="str">
            <v>C:NEX,Z:ZPAC,P:17,S:B22,CJ:4,CT:777</v>
          </cell>
          <cell r="F193">
            <v>1482.8</v>
          </cell>
        </row>
        <row r="194">
          <cell r="D194" t="str">
            <v>C:NEX,Z:ZPAC,P:17,S:B22,CJ:4,CT:777</v>
          </cell>
          <cell r="F194">
            <v>15240.23</v>
          </cell>
        </row>
        <row r="195">
          <cell r="D195" t="str">
            <v>C:NEX,Z:ZPAC,P:17,S:B22,CJ:4,CT:777</v>
          </cell>
          <cell r="F195">
            <v>190808.35</v>
          </cell>
        </row>
        <row r="196">
          <cell r="D196" t="str">
            <v>C:NEX,Z:ZPAC,P:17,S:B22,CJ:4,CT:778</v>
          </cell>
          <cell r="F196">
            <v>8796.2900000000009</v>
          </cell>
        </row>
        <row r="197">
          <cell r="D197" t="str">
            <v>C:NEX,Z:ZPAC,P:17,S:B22,CJ:4,CT:778</v>
          </cell>
          <cell r="F197">
            <v>10776.75</v>
          </cell>
        </row>
        <row r="198">
          <cell r="D198" t="str">
            <v>C:NEX,Z:ZPAC,P:17,S:B22,CJ:4,CT:778</v>
          </cell>
          <cell r="F198">
            <v>2401.36</v>
          </cell>
        </row>
        <row r="199">
          <cell r="D199" t="str">
            <v>C:NEX,Z:ZPAC,P:17,S:B22,CJ:4,CT:778</v>
          </cell>
          <cell r="F199">
            <v>126693.4</v>
          </cell>
        </row>
        <row r="200">
          <cell r="D200" t="str">
            <v>C:NEX,Z:ZPAC,P:17,S:B22,CJ:4,CT:779</v>
          </cell>
          <cell r="F200">
            <v>11559.52</v>
          </cell>
        </row>
        <row r="201">
          <cell r="D201" t="str">
            <v>C:NEX,Z:ZPAC,P:17,S:B22,CJ:4,CT:779</v>
          </cell>
          <cell r="F201">
            <v>38708.44</v>
          </cell>
        </row>
        <row r="202">
          <cell r="D202" t="str">
            <v>C:NEX,Z:ZPAC,P:17,S:B22,CJ:4,CT:779</v>
          </cell>
          <cell r="F202">
            <v>4638.78</v>
          </cell>
        </row>
        <row r="203">
          <cell r="D203" t="str">
            <v>C:NEX,Z:ZPAC,P:17,S:B22,CJ:4,CT:779</v>
          </cell>
          <cell r="F203">
            <v>80495.39</v>
          </cell>
        </row>
        <row r="204">
          <cell r="D204" t="str">
            <v>C:NEX,Z:ZPAC,P:17,S:B22,CJ:4,CT:780</v>
          </cell>
          <cell r="F204">
            <v>3818.1</v>
          </cell>
        </row>
        <row r="205">
          <cell r="D205" t="str">
            <v>C:NEX,Z:ZPAC,P:17,S:B22,CJ:4,CT:780</v>
          </cell>
          <cell r="F205">
            <v>3630</v>
          </cell>
        </row>
        <row r="206">
          <cell r="D206" t="str">
            <v>C:NEX,Z:ZPAC,P:17,S:B22,CJ:4,CT:780</v>
          </cell>
          <cell r="F206">
            <v>51976.4</v>
          </cell>
        </row>
        <row r="207">
          <cell r="D207" t="str">
            <v>C:NEX,Z:ZPAC,P:17,S:B22,CJ:5,CT:200</v>
          </cell>
          <cell r="F207">
            <v>14707.35</v>
          </cell>
        </row>
        <row r="208">
          <cell r="D208" t="str">
            <v>C:NEX,Z:ZPAC,P:17,S:B22,CJ:5,CT:200</v>
          </cell>
          <cell r="F208">
            <v>7433.54</v>
          </cell>
        </row>
        <row r="209">
          <cell r="D209" t="str">
            <v>C:NEX,Z:ZPAC,P:17,S:B22,CJ:5,CT:200</v>
          </cell>
          <cell r="F209">
            <v>291487</v>
          </cell>
        </row>
        <row r="210">
          <cell r="D210" t="str">
            <v>C:NEX,Z:ZPAC,P:17,S:B22,CJ:5,CT:201</v>
          </cell>
          <cell r="F210">
            <v>15146.09</v>
          </cell>
        </row>
        <row r="211">
          <cell r="D211" t="str">
            <v>C:NEX,Z:ZPAC,P:17,S:B22,CJ:5,CT:201</v>
          </cell>
          <cell r="F211">
            <v>11883.34</v>
          </cell>
        </row>
        <row r="212">
          <cell r="D212" t="str">
            <v>C:NEX,Z:ZPAC,P:17,S:B22,CJ:5,CT:201</v>
          </cell>
          <cell r="F212">
            <v>4264.79</v>
          </cell>
        </row>
        <row r="213">
          <cell r="D213" t="str">
            <v>C:NEX,Z:ZPAC,P:17,S:B22,CJ:5,CT:201</v>
          </cell>
          <cell r="F213">
            <v>130950</v>
          </cell>
        </row>
        <row r="214">
          <cell r="D214" t="str">
            <v>C:NEX,Z:ZPAC,P:17,S:B22,CJ:5,CT:202</v>
          </cell>
          <cell r="F214">
            <v>25068</v>
          </cell>
        </row>
        <row r="215">
          <cell r="D215" t="str">
            <v>C:NEX,Z:ZPAC,P:17,S:B37,CJ:6,CT:95</v>
          </cell>
          <cell r="F215">
            <v>6930</v>
          </cell>
        </row>
        <row r="216">
          <cell r="D216" t="str">
            <v>C:NEX,Z:ZPAC,P:17,S:B37,CJ:6,CT:95</v>
          </cell>
          <cell r="F216">
            <v>10895.83</v>
          </cell>
        </row>
        <row r="217">
          <cell r="D217" t="str">
            <v>C:NEX,Z:ZPAC,P:17,S:B37,CJ:6,CT:95</v>
          </cell>
          <cell r="F217">
            <v>12352.64</v>
          </cell>
        </row>
        <row r="218">
          <cell r="D218" t="str">
            <v>C:NEX,Z:ZPAC,P:17,S:B37,CJ:6,CT:95</v>
          </cell>
          <cell r="F218">
            <v>4840</v>
          </cell>
        </row>
        <row r="219">
          <cell r="D219" t="str">
            <v>C:NEX,Z:ZPAC,P:17,S:B37,CJ:6,CT:95</v>
          </cell>
          <cell r="F219">
            <v>359415.42</v>
          </cell>
        </row>
        <row r="220">
          <cell r="D220" t="str">
            <v>C:NEX,Z:ZPAC,P:17,S:B37,CJ:6,CT:96</v>
          </cell>
          <cell r="F220">
            <v>8580.01</v>
          </cell>
        </row>
        <row r="221">
          <cell r="D221" t="str">
            <v>C:NEX,Z:ZPAC,P:17,S:B37,CJ:6,CT:96</v>
          </cell>
          <cell r="F221">
            <v>149866.10999999999</v>
          </cell>
        </row>
        <row r="222">
          <cell r="D222" t="str">
            <v>C:NEX,Z:ZPAC,P:17,S:B37,CJ:6,CT:97</v>
          </cell>
          <cell r="F222">
            <v>440</v>
          </cell>
        </row>
        <row r="223">
          <cell r="D223" t="str">
            <v>C:NEX,Z:ZPAC,P:17,S:B37,CJ:6,CT:97</v>
          </cell>
          <cell r="F223">
            <v>880</v>
          </cell>
        </row>
        <row r="224">
          <cell r="D224" t="str">
            <v>C:NEX,Z:ZPAC,P:17,S:B37,CJ:6,CT:97</v>
          </cell>
          <cell r="F224">
            <v>46293</v>
          </cell>
        </row>
        <row r="225">
          <cell r="D225" t="str">
            <v>C:NEX,Z:ZPAC,P:17,S:B37,CJ:7,CT:95</v>
          </cell>
          <cell r="F225">
            <v>17765.740000000002</v>
          </cell>
        </row>
        <row r="226">
          <cell r="D226" t="str">
            <v>C:NEX,Z:ZPAC,P:17,S:B37,CJ:7,CT:95</v>
          </cell>
          <cell r="F226">
            <v>38421.64</v>
          </cell>
        </row>
        <row r="227">
          <cell r="D227" t="str">
            <v>C:NEX,Z:ZPAC,P:17,S:B37,CJ:7,CT:95</v>
          </cell>
          <cell r="F227">
            <v>3267</v>
          </cell>
        </row>
        <row r="228">
          <cell r="D228" t="str">
            <v>C:NEX,Z:ZPAC,P:17,S:B37,CJ:7,CT:95</v>
          </cell>
          <cell r="F228">
            <v>3752.1</v>
          </cell>
        </row>
        <row r="229">
          <cell r="D229" t="str">
            <v>C:NEX,Z:ZPAC,P:17,S:B37,CJ:7,CT:95</v>
          </cell>
          <cell r="F229">
            <v>14185.67</v>
          </cell>
        </row>
        <row r="230">
          <cell r="D230" t="str">
            <v>C:NEX,Z:ZPAC,P:17,S:B37,CJ:7,CT:95</v>
          </cell>
          <cell r="F230">
            <v>321748.65000000002</v>
          </cell>
        </row>
        <row r="231">
          <cell r="D231" t="str">
            <v>C:NEX,Z:ZPAC,P:17,S:B37,CJ:7,CT:96</v>
          </cell>
          <cell r="F231">
            <v>17658.57</v>
          </cell>
        </row>
        <row r="232">
          <cell r="D232" t="str">
            <v>C:NEX,Z:ZPAC,P:17,S:B37,CJ:7,CT:96</v>
          </cell>
          <cell r="F232">
            <v>63732.86</v>
          </cell>
        </row>
        <row r="233">
          <cell r="D233" t="str">
            <v>C:NEX,Z:ZPAC,P:17,S:B37,CJ:7,CT:97</v>
          </cell>
          <cell r="F233">
            <v>1100.02</v>
          </cell>
        </row>
        <row r="234">
          <cell r="D234" t="str">
            <v>C:NEX,Z:ZPAC,P:17,S:B37,CJ:7,CT:97</v>
          </cell>
          <cell r="F234">
            <v>63379.09</v>
          </cell>
        </row>
        <row r="235">
          <cell r="D235" t="str">
            <v>C:NEX,Z:ZPAC,P:18,S:B23,CJ:2,CT:820</v>
          </cell>
          <cell r="F235">
            <v>12528.66</v>
          </cell>
        </row>
        <row r="236">
          <cell r="D236" t="str">
            <v>C:NEX,Z:ZPAC,P:18,S:B23,CJ:2,CT:820</v>
          </cell>
          <cell r="F236">
            <v>28527.91</v>
          </cell>
        </row>
        <row r="237">
          <cell r="D237" t="str">
            <v>C:NEX,Z:ZPAC,P:18,S:B23,CJ:2,CT:820</v>
          </cell>
          <cell r="F237">
            <v>6176.56</v>
          </cell>
        </row>
        <row r="238">
          <cell r="D238" t="str">
            <v>C:NEX,Z:ZPAC,P:18,S:B23,CJ:2,CT:820</v>
          </cell>
          <cell r="F238">
            <v>15746.51</v>
          </cell>
        </row>
        <row r="239">
          <cell r="D239" t="str">
            <v>C:NEX,Z:ZPAC,P:18,S:B23,CJ:2,CT:820</v>
          </cell>
          <cell r="F239">
            <v>10170.18</v>
          </cell>
        </row>
        <row r="240">
          <cell r="D240" t="str">
            <v>C:NEX,Z:ZPAC,P:18,S:B23,CJ:2,CT:820</v>
          </cell>
          <cell r="F240">
            <v>124676.5</v>
          </cell>
        </row>
        <row r="241">
          <cell r="D241" t="str">
            <v>C:NEX,Z:ZPAC,P:18,S:B23,CJ:2,CT:821</v>
          </cell>
          <cell r="F241">
            <v>11055.37</v>
          </cell>
        </row>
        <row r="242">
          <cell r="D242" t="str">
            <v>C:NEX,Z:ZPAC,P:18,S:B23,CJ:2,CT:821</v>
          </cell>
          <cell r="F242">
            <v>5046.3999999999996</v>
          </cell>
        </row>
        <row r="243">
          <cell r="D243" t="str">
            <v>C:NEX,Z:ZPAC,P:18,S:B23,CJ:2,CT:821</v>
          </cell>
          <cell r="F243">
            <v>12585.1</v>
          </cell>
        </row>
        <row r="244">
          <cell r="D244" t="str">
            <v>C:NEX,Z:ZPAC,P:18,S:B23,CJ:2,CT:821</v>
          </cell>
          <cell r="F244">
            <v>73965</v>
          </cell>
        </row>
        <row r="245">
          <cell r="D245" t="str">
            <v>C:NEX,Z:ZPAC,P:18,S:B23,CJ:2,CT:822</v>
          </cell>
          <cell r="F245">
            <v>10351.43</v>
          </cell>
        </row>
        <row r="246">
          <cell r="D246" t="str">
            <v>C:NEX,Z:ZPAC,P:18,S:B23,CJ:2,CT:822</v>
          </cell>
          <cell r="F246">
            <v>6779.92</v>
          </cell>
        </row>
        <row r="247">
          <cell r="D247" t="str">
            <v>C:NEX,Z:ZPAC,P:18,S:B23,CJ:2,CT:822</v>
          </cell>
          <cell r="F247">
            <v>4414.6400000000003</v>
          </cell>
        </row>
        <row r="248">
          <cell r="D248" t="str">
            <v>C:NEX,Z:ZPAC,P:18,S:B23,CJ:2,CT:822</v>
          </cell>
          <cell r="F248">
            <v>111056.26</v>
          </cell>
        </row>
        <row r="249">
          <cell r="D249" t="str">
            <v>C:NEX,Z:ZPAC,P:18,S:B23,CJ:2,CT:823</v>
          </cell>
          <cell r="F249">
            <v>26722</v>
          </cell>
        </row>
        <row r="250">
          <cell r="D250" t="str">
            <v>C:NEX,Z:ZPAC,P:18,S:B23,CJ:3,CT:495</v>
          </cell>
          <cell r="F250">
            <v>6500.91</v>
          </cell>
        </row>
        <row r="251">
          <cell r="D251" t="str">
            <v>C:NEX,Z:ZPAC,P:18,S:B23,CJ:3,CT:495</v>
          </cell>
          <cell r="F251">
            <v>5846.67</v>
          </cell>
        </row>
        <row r="252">
          <cell r="D252" t="str">
            <v>C:NEX,Z:ZPAC,P:18,S:B23,CJ:3,CT:495</v>
          </cell>
          <cell r="F252">
            <v>102795.54</v>
          </cell>
        </row>
        <row r="253">
          <cell r="D253" t="str">
            <v>C:NEX,Z:ZPAC,P:18,S:B23,CJ:3,CT:496</v>
          </cell>
          <cell r="F253">
            <v>12991.04</v>
          </cell>
        </row>
        <row r="254">
          <cell r="D254" t="str">
            <v>C:NEX,Z:ZPAC,P:18,S:B23,CJ:3,CT:496</v>
          </cell>
          <cell r="F254">
            <v>3599.1</v>
          </cell>
        </row>
        <row r="255">
          <cell r="D255" t="str">
            <v>C:NEX,Z:ZPAC,P:18,S:B23,CJ:3,CT:496</v>
          </cell>
          <cell r="F255">
            <v>23697.81</v>
          </cell>
        </row>
        <row r="256">
          <cell r="D256" t="str">
            <v>C:NEX,Z:ZPAC,P:18,S:B23,CJ:3,CT:496</v>
          </cell>
          <cell r="F256">
            <v>139975.63</v>
          </cell>
        </row>
        <row r="257">
          <cell r="D257" t="str">
            <v>C:NEX,Z:ZPAC,P:18,S:B23,CJ:3,CT:497</v>
          </cell>
          <cell r="F257">
            <v>6299.48</v>
          </cell>
        </row>
        <row r="258">
          <cell r="D258" t="str">
            <v>C:NEX,Z:ZPAC,P:18,S:B23,CJ:3,CT:497</v>
          </cell>
          <cell r="F258">
            <v>1086.8</v>
          </cell>
        </row>
        <row r="259">
          <cell r="D259" t="str">
            <v>C:NEX,Z:ZPAC,P:18,S:B23,CJ:3,CT:497</v>
          </cell>
          <cell r="F259">
            <v>40685.269999999997</v>
          </cell>
        </row>
        <row r="260">
          <cell r="D260" t="str">
            <v>C:NEX,Z:ZPAC,P:18,S:B23,CJ:3,CT:498</v>
          </cell>
          <cell r="F260">
            <v>12575.92</v>
          </cell>
        </row>
        <row r="261">
          <cell r="D261" t="str">
            <v>C:NEX,Z:ZPAC,P:18,S:B23,CJ:3,CT:498</v>
          </cell>
          <cell r="F261">
            <v>12574.51</v>
          </cell>
        </row>
        <row r="262">
          <cell r="D262" t="str">
            <v>C:NEX,Z:ZPAC,P:18,S:B23,CJ:3,CT:498</v>
          </cell>
          <cell r="F262">
            <v>1910.99</v>
          </cell>
        </row>
        <row r="263">
          <cell r="D263" t="str">
            <v>C:NEX,Z:ZPAC,P:18,S:B23,CJ:3,CT:498</v>
          </cell>
          <cell r="F263">
            <v>56615.74</v>
          </cell>
        </row>
        <row r="264">
          <cell r="D264" t="str">
            <v>C:NEX,Z:ZPAC,P:AGS,S:B34,CJ:1,CT:310</v>
          </cell>
          <cell r="F264">
            <v>8639.2000000000007</v>
          </cell>
        </row>
        <row r="265">
          <cell r="D265" t="str">
            <v>C:NEX,Z:ZPAC,P:AGS,S:B34,CJ:1,CT:310</v>
          </cell>
          <cell r="F265">
            <v>27367.14</v>
          </cell>
        </row>
        <row r="266">
          <cell r="D266" t="str">
            <v>C:NEX,Z:ZPAC,P:AGS,S:B34,CJ:1,CT:311</v>
          </cell>
          <cell r="F266">
            <v>2551.7399999999998</v>
          </cell>
        </row>
        <row r="267">
          <cell r="D267" t="str">
            <v>C:NEX,Z:ZPAC,P:AGS,S:B34,CJ:1,CT:311</v>
          </cell>
          <cell r="F267">
            <v>10739.5</v>
          </cell>
        </row>
        <row r="268">
          <cell r="D268" t="str">
            <v>C:NEX,Z:ZPAC,P:AGS,S:B34,CJ:1,CT:312</v>
          </cell>
          <cell r="F268">
            <v>15640.26</v>
          </cell>
        </row>
        <row r="269">
          <cell r="D269" t="str">
            <v>C:NEX,Z:ZPAC,P:AGS,S:B34,CJ:1,CT:312</v>
          </cell>
          <cell r="F269">
            <v>3128.62</v>
          </cell>
        </row>
        <row r="270">
          <cell r="D270" t="str">
            <v>C:NEX,Z:ZPAC,P:AGS,S:B34,CJ:1,CT:312</v>
          </cell>
          <cell r="F270">
            <v>12029.66</v>
          </cell>
        </row>
        <row r="271">
          <cell r="D271" t="str">
            <v>C:NEX,Z:ZPAC,P:AGS,S:B34,CJ:1,CT:313</v>
          </cell>
          <cell r="F271">
            <v>5852.72</v>
          </cell>
        </row>
        <row r="272">
          <cell r="D272" t="str">
            <v>C:NEX,Z:ZPAC,P:AGS,S:B34,CJ:1,CT:313</v>
          </cell>
          <cell r="F272">
            <v>14728.27</v>
          </cell>
        </row>
        <row r="273">
          <cell r="D273" t="str">
            <v>C:NEX,Z:ZPAC,P:AGS,S:B34,CJ:1,CT:313</v>
          </cell>
          <cell r="F273">
            <v>9658.9500000000007</v>
          </cell>
        </row>
        <row r="274">
          <cell r="F274">
            <v>7707322.0399999982</v>
          </cell>
        </row>
        <row r="276">
          <cell r="D276" t="str">
            <v>CORTE</v>
          </cell>
          <cell r="F276" t="str">
            <v>IMPORTE</v>
          </cell>
        </row>
        <row r="277">
          <cell r="D277" t="str">
            <v>C:NEX,Z:ZPAC,P:02,S:B10,CJ:5,CT:825</v>
          </cell>
          <cell r="F277">
            <v>19375.63</v>
          </cell>
        </row>
        <row r="278">
          <cell r="D278" t="str">
            <v>C:NEX,Z:ZPAC,P:02,S:B10,CJ:5,CT:825</v>
          </cell>
          <cell r="F278">
            <v>20446.55</v>
          </cell>
        </row>
        <row r="279">
          <cell r="D279" t="str">
            <v>C:NEX,Z:ZPAC,P:02,S:B10,CJ:5,CT:825</v>
          </cell>
          <cell r="F279">
            <v>29552.38</v>
          </cell>
        </row>
        <row r="280">
          <cell r="D280" t="str">
            <v>C:NEX,Z:ZPAC,P:02,S:B10,CJ:5,CT:826</v>
          </cell>
          <cell r="F280">
            <v>1090.8900000000001</v>
          </cell>
        </row>
        <row r="281">
          <cell r="D281" t="str">
            <v>C:NEX,Z:ZPAC,P:02,S:B10,CJ:5,CT:826</v>
          </cell>
          <cell r="F281">
            <v>60309.59</v>
          </cell>
        </row>
        <row r="282">
          <cell r="D282" t="str">
            <v>C:NEX,Z:ZPAC,P:02,S:B10,CJ:6,CT:826</v>
          </cell>
          <cell r="F282">
            <v>11792.21</v>
          </cell>
        </row>
        <row r="283">
          <cell r="D283" t="str">
            <v>C:NEX,Z:ZPAC,P:02,S:B10,CJ:6,CT:826</v>
          </cell>
          <cell r="F283">
            <v>37788.82</v>
          </cell>
        </row>
        <row r="284">
          <cell r="D284" t="str">
            <v>C:NEX,Z:ZPAC,P:02,S:B10,CJ:6,CT:826</v>
          </cell>
          <cell r="F284">
            <v>4385.76</v>
          </cell>
        </row>
        <row r="285">
          <cell r="D285" t="str">
            <v>C:NEX,Z:ZPAC,P:02,S:B10,CJ:6,CT:826</v>
          </cell>
          <cell r="F285">
            <v>47261.919999999998</v>
          </cell>
        </row>
        <row r="286">
          <cell r="D286" t="str">
            <v>C:NEX,Z:ZPAC,P:02,S:B10,CJ:6,CT:826</v>
          </cell>
          <cell r="F286">
            <v>48942.559999999998</v>
          </cell>
        </row>
        <row r="287">
          <cell r="D287" t="str">
            <v>C:NEX,Z:ZPAC,P:02,S:B10,CJ:6,CT:827</v>
          </cell>
          <cell r="F287">
            <v>2078.92</v>
          </cell>
        </row>
        <row r="288">
          <cell r="D288" t="str">
            <v>C:NEX,Z:ZPAC,P:02,S:B10,CJ:6,CT:827</v>
          </cell>
          <cell r="F288">
            <v>11840.1</v>
          </cell>
        </row>
        <row r="289">
          <cell r="D289" t="str">
            <v>C:NEX,Z:ZPAC,P:05,S:B19,CJ:5,CT:769</v>
          </cell>
          <cell r="F289">
            <v>6829.56</v>
          </cell>
        </row>
        <row r="290">
          <cell r="D290" t="str">
            <v>C:NEX,Z:ZPAC,P:05,S:B19,CJ:5,CT:769</v>
          </cell>
          <cell r="F290">
            <v>26204.99</v>
          </cell>
        </row>
        <row r="291">
          <cell r="D291" t="str">
            <v>C:NEX,Z:ZPAC,P:05,S:B19,CJ:5,CT:769</v>
          </cell>
          <cell r="F291">
            <v>65345.17</v>
          </cell>
        </row>
        <row r="292">
          <cell r="D292" t="str">
            <v>C:NEX,Z:ZPAC,P:05,S:B19,CJ:5,CT:770</v>
          </cell>
          <cell r="F292">
            <v>4547.1499999999996</v>
          </cell>
        </row>
        <row r="293">
          <cell r="D293" t="str">
            <v>C:NEX,Z:ZPAC,P:05,S:B19,CJ:6,CT:782</v>
          </cell>
          <cell r="F293">
            <v>13620.5</v>
          </cell>
        </row>
        <row r="294">
          <cell r="D294" t="str">
            <v>C:NEX,Z:ZPAC,P:05,S:B19,CJ:6,CT:783</v>
          </cell>
          <cell r="F294">
            <v>3443.3</v>
          </cell>
        </row>
        <row r="295">
          <cell r="D295" t="str">
            <v>C:NEX,Z:ZPAC,P:05,S:B19,CJ:6,CT:783</v>
          </cell>
          <cell r="F295">
            <v>575</v>
          </cell>
        </row>
        <row r="296">
          <cell r="D296" t="str">
            <v>C:NEX,Z:ZPAC,P:05,S:B19,CJ:6,CT:783</v>
          </cell>
          <cell r="F296">
            <v>45537.15</v>
          </cell>
        </row>
        <row r="297">
          <cell r="D297" t="str">
            <v>C:NEX,Z:ZPAC,P:06,S:B20,CJ:5,CT:788</v>
          </cell>
          <cell r="F297">
            <v>25221.81</v>
          </cell>
        </row>
        <row r="298">
          <cell r="D298" t="str">
            <v>C:NEX,Z:ZPAC,P:06,S:B20,CJ:5,CT:788</v>
          </cell>
          <cell r="F298">
            <v>3615.36</v>
          </cell>
        </row>
        <row r="299">
          <cell r="D299" t="str">
            <v>C:NEX,Z:ZPAC,P:06,S:B20,CJ:5,CT:788</v>
          </cell>
          <cell r="F299">
            <v>58050.91</v>
          </cell>
        </row>
        <row r="300">
          <cell r="D300" t="str">
            <v>C:NEX,Z:ZPAC,P:06,S:B20,CJ:5,CT:789</v>
          </cell>
          <cell r="F300">
            <v>11456.65</v>
          </cell>
        </row>
        <row r="301">
          <cell r="D301" t="str">
            <v>C:NEX,Z:ZPAC,P:06,S:B20,CJ:6,CT:805</v>
          </cell>
          <cell r="F301">
            <v>22506.09</v>
          </cell>
        </row>
        <row r="302">
          <cell r="D302" t="str">
            <v>C:NEX,Z:ZPAC,P:06,S:B20,CJ:6,CT:805</v>
          </cell>
          <cell r="F302">
            <v>29682.05</v>
          </cell>
        </row>
        <row r="303">
          <cell r="D303" t="str">
            <v>C:NEX,Z:ZPAC,P:06,S:B20,CJ:6,CT:805</v>
          </cell>
          <cell r="F303">
            <v>40753.65</v>
          </cell>
        </row>
        <row r="304">
          <cell r="D304" t="str">
            <v>C:NEX,Z:ZPAC,P:06,S:B20,CJ:6,CT:806</v>
          </cell>
          <cell r="F304">
            <v>1978.14</v>
          </cell>
        </row>
        <row r="305">
          <cell r="D305" t="str">
            <v>C:NEX,Z:ZPAC,P:06,S:B20,CJ:6,CT:806</v>
          </cell>
          <cell r="F305">
            <v>26502.87</v>
          </cell>
        </row>
        <row r="306">
          <cell r="D306" t="str">
            <v>C:NEX,Z:ZPAC,P:07,S:B21,CJ:5,CT:818</v>
          </cell>
          <cell r="F306">
            <v>23684.01</v>
          </cell>
        </row>
        <row r="307">
          <cell r="D307" t="str">
            <v>C:NEX,Z:ZPAC,P:07,S:B21,CJ:5,CT:818</v>
          </cell>
          <cell r="F307">
            <v>8025.63</v>
          </cell>
        </row>
        <row r="308">
          <cell r="D308" t="str">
            <v>C:NEX,Z:ZPAC,P:07,S:B21,CJ:5,CT:818</v>
          </cell>
          <cell r="F308">
            <v>18375</v>
          </cell>
        </row>
        <row r="309">
          <cell r="D309" t="str">
            <v>C:NEX,Z:ZPAC,P:07,S:B21,CJ:5,CT:818</v>
          </cell>
          <cell r="F309">
            <v>69864.929999999993</v>
          </cell>
        </row>
        <row r="310">
          <cell r="D310" t="str">
            <v>C:NEX,Z:ZPAC,P:07,S:B21,CJ:6,CT:827</v>
          </cell>
          <cell r="F310">
            <v>66488.929999999993</v>
          </cell>
        </row>
        <row r="311">
          <cell r="D311" t="str">
            <v>C:NEX,Z:ZPAC,P:07,S:B21,CJ:6,CT:828</v>
          </cell>
          <cell r="F311">
            <v>13040.99</v>
          </cell>
        </row>
        <row r="312">
          <cell r="D312" t="str">
            <v>C:NEX,Z:ZPAC,P:07,S:B21,CJ:6,CT:828</v>
          </cell>
          <cell r="F312">
            <v>2000</v>
          </cell>
        </row>
        <row r="313">
          <cell r="D313" t="str">
            <v>C:NEX,Z:ZPAC,P:07,S:B21,CJ:6,CT:828</v>
          </cell>
          <cell r="F313">
            <v>51129.73</v>
          </cell>
        </row>
        <row r="314">
          <cell r="D314" t="str">
            <v>C:NEX,Z:ZPAC,P:07,S:B30,CJ:7,CT:777</v>
          </cell>
          <cell r="F314">
            <v>13323.84</v>
          </cell>
        </row>
        <row r="315">
          <cell r="D315" t="str">
            <v>C:NEX,Z:ZPAC,P:07,S:B30,CJ:7,CT:777</v>
          </cell>
          <cell r="F315">
            <v>10431.01</v>
          </cell>
        </row>
        <row r="316">
          <cell r="D316" t="str">
            <v>C:NEX,Z:ZPAC,P:07,S:B30,CJ:7,CT:777</v>
          </cell>
          <cell r="F316">
            <v>52135.82</v>
          </cell>
        </row>
        <row r="317">
          <cell r="D317" t="str">
            <v>C:NEX,Z:ZPAC,P:07,S:B30,CJ:7,CT:778</v>
          </cell>
          <cell r="F317">
            <v>774.66</v>
          </cell>
        </row>
        <row r="318">
          <cell r="D318" t="str">
            <v>C:NEX,Z:ZPAC,P:07,S:B30,CJ:7,CT:778</v>
          </cell>
          <cell r="F318">
            <v>7050</v>
          </cell>
        </row>
        <row r="319">
          <cell r="D319" t="str">
            <v>C:NEX,Z:ZPAC,P:07,S:B30,CJ:8,CT:623</v>
          </cell>
          <cell r="F319">
            <v>19774.189999999999</v>
          </cell>
        </row>
        <row r="320">
          <cell r="D320" t="str">
            <v>C:NEX,Z:ZPAC,P:07,S:B30,CJ:8,CT:623</v>
          </cell>
          <cell r="F320">
            <v>2501.83</v>
          </cell>
        </row>
        <row r="321">
          <cell r="D321" t="str">
            <v>C:NEX,Z:ZPAC,P:07,S:B30,CJ:8,CT:623</v>
          </cell>
          <cell r="F321">
            <v>7072.9</v>
          </cell>
        </row>
        <row r="322">
          <cell r="D322" t="str">
            <v>C:NEX,Z:ZPAC,P:07,S:B30,CJ:8,CT:623</v>
          </cell>
          <cell r="F322">
            <v>46067.93</v>
          </cell>
        </row>
        <row r="323">
          <cell r="D323" t="str">
            <v>C:NEX,Z:ZPAC,P:08,S:B16,CJ:16,CT:646</v>
          </cell>
          <cell r="F323">
            <v>20952.09</v>
          </cell>
        </row>
        <row r="324">
          <cell r="D324" t="str">
            <v>C:NEX,Z:ZPAC,P:08,S:B16,CJ:16,CT:646</v>
          </cell>
          <cell r="F324">
            <v>15682.66</v>
          </cell>
        </row>
        <row r="325">
          <cell r="D325" t="str">
            <v>C:NEX,Z:ZPAC,P:08,S:B16,CJ:16,CT:646</v>
          </cell>
          <cell r="F325">
            <v>14807.12</v>
          </cell>
        </row>
        <row r="326">
          <cell r="D326" t="str">
            <v>C:NEX,Z:ZPAC,P:08,S:B16,CJ:16,CT:646</v>
          </cell>
          <cell r="F326">
            <v>7296.76</v>
          </cell>
        </row>
        <row r="327">
          <cell r="D327" t="str">
            <v>C:NEX,Z:ZPAC,P:08,S:B16,CJ:16,CT:646</v>
          </cell>
          <cell r="F327">
            <v>115345.31</v>
          </cell>
        </row>
        <row r="328">
          <cell r="D328" t="str">
            <v>C:NEX,Z:ZPAC,P:08,S:B16,CJ:16,CT:647</v>
          </cell>
          <cell r="F328">
            <v>7921.74</v>
          </cell>
        </row>
        <row r="329">
          <cell r="D329" t="str">
            <v>C:NEX,Z:ZPAC,P:08,S:B16,CJ:16,CT:647</v>
          </cell>
          <cell r="F329">
            <v>53000.53</v>
          </cell>
        </row>
        <row r="330">
          <cell r="D330" t="str">
            <v>C:NEX,Z:ZPAC,P:08,S:B16,CJ:17,CT:819</v>
          </cell>
          <cell r="F330">
            <v>11198</v>
          </cell>
        </row>
        <row r="331">
          <cell r="D331" t="str">
            <v>C:NEX,Z:ZPAC,P:08,S:B16,CJ:17,CT:819</v>
          </cell>
          <cell r="F331">
            <v>1380</v>
          </cell>
        </row>
        <row r="332">
          <cell r="D332" t="str">
            <v>C:NEX,Z:ZPAC,P:08,S:B16,CJ:17,CT:819</v>
          </cell>
          <cell r="F332">
            <v>54413.63</v>
          </cell>
        </row>
        <row r="333">
          <cell r="D333" t="str">
            <v>C:NEX,Z:ZPAC,P:08,S:B16,CJ:17,CT:820</v>
          </cell>
          <cell r="F333">
            <v>10969.7</v>
          </cell>
        </row>
        <row r="334">
          <cell r="D334" t="str">
            <v>C:NEX,Z:ZPAC,P:08,S:B16,CJ:17,CT:820</v>
          </cell>
          <cell r="F334">
            <v>86769.12</v>
          </cell>
        </row>
        <row r="335">
          <cell r="D335" t="str">
            <v>C:NEX,Z:ZPAC,P:08,S:B16,CJ:17,CT:820</v>
          </cell>
          <cell r="F335">
            <v>69095.149999999994</v>
          </cell>
        </row>
        <row r="336">
          <cell r="D336" t="str">
            <v>C:NEX,Z:ZPAC,P:08,S:B16,CJ:22,CT:446</v>
          </cell>
          <cell r="F336">
            <v>17031.05</v>
          </cell>
        </row>
        <row r="337">
          <cell r="D337" t="str">
            <v>C:NEX,Z:ZPAC,P:08,S:B16,CJ:22,CT:446</v>
          </cell>
          <cell r="F337">
            <v>55322.03</v>
          </cell>
        </row>
        <row r="338">
          <cell r="D338" t="str">
            <v>C:NEX,Z:ZPAC,P:08,S:B16,CJ:22,CT:447</v>
          </cell>
          <cell r="F338">
            <v>26687.64</v>
          </cell>
        </row>
        <row r="339">
          <cell r="D339" t="str">
            <v>C:NEX,Z:ZPAC,P:08,S:B17,CJ:18,CT:816</v>
          </cell>
          <cell r="F339">
            <v>952.95</v>
          </cell>
        </row>
        <row r="340">
          <cell r="D340" t="str">
            <v>C:NEX,Z:ZPAC,P:08,S:B17,CJ:18,CT:816</v>
          </cell>
          <cell r="F340">
            <v>23487.78</v>
          </cell>
        </row>
        <row r="341">
          <cell r="D341" t="str">
            <v>C:NEX,Z:ZPAC,P:08,S:B17,CJ:18,CT:817</v>
          </cell>
          <cell r="F341">
            <v>9173.11</v>
          </cell>
        </row>
        <row r="342">
          <cell r="D342" t="str">
            <v>C:NEX,Z:ZPAC,P:08,S:B17,CJ:18,CT:817</v>
          </cell>
          <cell r="F342">
            <v>4416.4399999999996</v>
          </cell>
        </row>
        <row r="343">
          <cell r="D343" t="str">
            <v>C:NEX,Z:ZPAC,P:08,S:B17,CJ:18,CT:817</v>
          </cell>
          <cell r="F343">
            <v>46393.32</v>
          </cell>
        </row>
        <row r="344">
          <cell r="D344" t="str">
            <v>C:NEX,Z:ZPAC,P:08,S:B17,CJ:19,CT:631</v>
          </cell>
          <cell r="F344">
            <v>16165.78</v>
          </cell>
        </row>
        <row r="345">
          <cell r="D345" t="str">
            <v>C:NEX,Z:ZPAC,P:08,S:B17,CJ:19,CT:631</v>
          </cell>
          <cell r="F345">
            <v>29325.8</v>
          </cell>
        </row>
        <row r="346">
          <cell r="D346" t="str">
            <v>C:NEX,Z:ZPAC,P:08,S:B17,CJ:19,CT:631</v>
          </cell>
          <cell r="F346">
            <v>58094.38</v>
          </cell>
        </row>
        <row r="347">
          <cell r="D347" t="str">
            <v>C:NEX,Z:ZPAC,P:08,S:B17,CJ:19,CT:632</v>
          </cell>
          <cell r="F347">
            <v>12993.84</v>
          </cell>
        </row>
        <row r="348">
          <cell r="D348" t="str">
            <v>C:NEX,Z:ZPAC,P:08,S:B17,CJ:19,CT:632</v>
          </cell>
          <cell r="F348">
            <v>4638.5</v>
          </cell>
        </row>
        <row r="349">
          <cell r="D349" t="str">
            <v>C:NEX,Z:ZPAC,P:08,S:B17,CJ:19,CT:632</v>
          </cell>
          <cell r="F349">
            <v>21674.41</v>
          </cell>
        </row>
        <row r="350">
          <cell r="D350" t="str">
            <v>C:NEX,Z:ZPAC,P:08,S:B17,CJ:19,CT:632</v>
          </cell>
          <cell r="F350">
            <v>38751.65</v>
          </cell>
        </row>
        <row r="351">
          <cell r="D351" t="str">
            <v>C:NEX,Z:ZPAC,P:08,S:B18,CJ:20,CT:803</v>
          </cell>
          <cell r="F351">
            <v>6665.22</v>
          </cell>
        </row>
        <row r="352">
          <cell r="D352" t="str">
            <v>C:NEX,Z:ZPAC,P:08,S:B18,CJ:20,CT:803</v>
          </cell>
          <cell r="F352">
            <v>14207.22</v>
          </cell>
        </row>
        <row r="353">
          <cell r="D353" t="str">
            <v>C:NEX,Z:ZPAC,P:08,S:B18,CJ:20,CT:803</v>
          </cell>
          <cell r="F353">
            <v>55783.59</v>
          </cell>
        </row>
        <row r="354">
          <cell r="D354" t="str">
            <v>C:NEX,Z:ZPAC,P:08,S:B18,CJ:20,CT:804</v>
          </cell>
          <cell r="F354">
            <v>11033.45</v>
          </cell>
        </row>
        <row r="355">
          <cell r="D355" t="str">
            <v>C:NEX,Z:ZPAC,P:08,S:B18,CJ:20,CT:804</v>
          </cell>
          <cell r="F355">
            <v>25468.76</v>
          </cell>
        </row>
        <row r="356">
          <cell r="D356" t="str">
            <v>C:NEX,Z:ZPAC,P:08,S:B18,CJ:20,CT:804</v>
          </cell>
          <cell r="F356">
            <v>24519.4</v>
          </cell>
        </row>
        <row r="357">
          <cell r="D357" t="str">
            <v>C:NEX,Z:ZPAC,P:08,S:B18,CJ:21,CT:606</v>
          </cell>
          <cell r="F357">
            <v>20902.71</v>
          </cell>
        </row>
        <row r="358">
          <cell r="D358" t="str">
            <v>C:NEX,Z:ZPAC,P:08,S:B18,CJ:21,CT:606</v>
          </cell>
          <cell r="F358">
            <v>14538.5</v>
          </cell>
        </row>
        <row r="359">
          <cell r="D359" t="str">
            <v>C:NEX,Z:ZPAC,P:08,S:B18,CJ:21,CT:606</v>
          </cell>
          <cell r="F359">
            <v>94139.5</v>
          </cell>
        </row>
        <row r="360">
          <cell r="D360" t="str">
            <v>C:NEX,Z:ZPAC,P:08,S:B18,CJ:21,CT:607</v>
          </cell>
          <cell r="F360">
            <v>18045.830000000002</v>
          </cell>
        </row>
        <row r="361">
          <cell r="D361" t="str">
            <v>C:NEX,Z:ZPAC,P:08,S:B18,CJ:21,CT:607</v>
          </cell>
          <cell r="F361">
            <v>3211.43</v>
          </cell>
        </row>
        <row r="362">
          <cell r="D362" t="str">
            <v>C:NEX,Z:ZPAC,P:08,S:B18,CJ:21,CT:607</v>
          </cell>
          <cell r="F362">
            <v>21662</v>
          </cell>
        </row>
        <row r="363">
          <cell r="D363" t="str">
            <v>C:NEX,Z:ZPAC,P:17,S:B22,CJ:3,CT:770</v>
          </cell>
          <cell r="F363">
            <v>9359.9500000000007</v>
          </cell>
        </row>
        <row r="364">
          <cell r="D364" t="str">
            <v>C:NEX,Z:ZPAC,P:17,S:B22,CJ:3,CT:770</v>
          </cell>
          <cell r="F364">
            <v>36342.69</v>
          </cell>
        </row>
        <row r="365">
          <cell r="D365" t="str">
            <v>C:NEX,Z:ZPAC,P:17,S:B22,CJ:3,CT:770</v>
          </cell>
          <cell r="F365">
            <v>77446.64</v>
          </cell>
        </row>
        <row r="366">
          <cell r="D366" t="str">
            <v>C:NEX,Z:ZPAC,P:17,S:B22,CJ:3,CT:771</v>
          </cell>
          <cell r="F366">
            <v>25886.53</v>
          </cell>
        </row>
        <row r="367">
          <cell r="D367" t="str">
            <v>C:NEX,Z:ZPAC,P:17,S:B22,CJ:3,CT:771</v>
          </cell>
          <cell r="F367">
            <v>1273.8</v>
          </cell>
        </row>
        <row r="368">
          <cell r="D368" t="str">
            <v>C:NEX,Z:ZPAC,P:17,S:B22,CJ:3,CT:771</v>
          </cell>
          <cell r="F368">
            <v>62227.32</v>
          </cell>
        </row>
        <row r="369">
          <cell r="D369" t="str">
            <v>C:NEX,Z:ZPAC,P:17,S:B22,CJ:4,CT:781</v>
          </cell>
          <cell r="F369">
            <v>10460.19</v>
          </cell>
        </row>
        <row r="370">
          <cell r="D370" t="str">
            <v>C:NEX,Z:ZPAC,P:17,S:B22,CJ:4,CT:781</v>
          </cell>
          <cell r="F370">
            <v>660</v>
          </cell>
        </row>
        <row r="371">
          <cell r="D371" t="str">
            <v>C:NEX,Z:ZPAC,P:17,S:B22,CJ:4,CT:781</v>
          </cell>
          <cell r="F371">
            <v>31266.82</v>
          </cell>
        </row>
        <row r="372">
          <cell r="D372" t="str">
            <v>C:NEX,Z:ZPAC,P:17,S:B22,CJ:4,CT:781</v>
          </cell>
          <cell r="F372">
            <v>46428.09</v>
          </cell>
        </row>
        <row r="373">
          <cell r="D373" t="str">
            <v>C:NEX,Z:ZPAC,P:17,S:B22,CJ:4,CT:782</v>
          </cell>
          <cell r="F373">
            <v>21748.18</v>
          </cell>
        </row>
        <row r="374">
          <cell r="D374" t="str">
            <v>C:NEX,Z:ZPAC,P:17,S:B22,CJ:4,CT:782</v>
          </cell>
          <cell r="F374">
            <v>10116.98</v>
          </cell>
        </row>
        <row r="375">
          <cell r="D375" t="str">
            <v>C:NEX,Z:ZPAC,P:17,S:B22,CJ:4,CT:782</v>
          </cell>
          <cell r="F375">
            <v>27490.959999999999</v>
          </cell>
        </row>
        <row r="376">
          <cell r="D376" t="str">
            <v>C:NEX,Z:ZPAC,P:17,S:B22,CJ:4,CT:782</v>
          </cell>
          <cell r="F376">
            <v>61682.34</v>
          </cell>
        </row>
        <row r="377">
          <cell r="D377" t="str">
            <v>C:NEX,Z:ZPAC,P:17,S:B22,CJ:5,CT:203</v>
          </cell>
          <cell r="F377">
            <v>21102.75</v>
          </cell>
        </row>
        <row r="378">
          <cell r="D378" t="str">
            <v>C:NEX,Z:ZPAC,P:17,S:B22,CJ:5,CT:203</v>
          </cell>
          <cell r="F378">
            <v>20372.7</v>
          </cell>
        </row>
        <row r="379">
          <cell r="D379" t="str">
            <v>C:NEX,Z:ZPAC,P:17,S:B22,CJ:5,CT:203</v>
          </cell>
          <cell r="F379">
            <v>10237.02</v>
          </cell>
        </row>
        <row r="380">
          <cell r="D380" t="str">
            <v>C:NEX,Z:ZPAC,P:17,S:B22,CJ:5,CT:203</v>
          </cell>
          <cell r="F380">
            <v>5615.9</v>
          </cell>
        </row>
        <row r="381">
          <cell r="D381" t="str">
            <v>C:NEX,Z:ZPAC,P:17,S:B22,CJ:5,CT:203</v>
          </cell>
          <cell r="F381">
            <v>149712</v>
          </cell>
        </row>
        <row r="382">
          <cell r="D382" t="str">
            <v>C:NEX,Z:ZPAC,P:17,S:B22,CJ:5,CT:204</v>
          </cell>
          <cell r="F382">
            <v>6197.4</v>
          </cell>
        </row>
        <row r="383">
          <cell r="D383" t="str">
            <v>C:NEX,Z:ZPAC,P:17,S:B22,CJ:5,CT:204</v>
          </cell>
          <cell r="F383">
            <v>17659</v>
          </cell>
        </row>
        <row r="384">
          <cell r="D384" t="str">
            <v>C:NEX,Z:ZPAC,P:17,S:B37,CJ:6,CT:98</v>
          </cell>
          <cell r="F384">
            <v>6791.02</v>
          </cell>
        </row>
        <row r="385">
          <cell r="D385" t="str">
            <v>C:NEX,Z:ZPAC,P:17,S:B37,CJ:6,CT:98</v>
          </cell>
          <cell r="F385">
            <v>2557.5</v>
          </cell>
        </row>
        <row r="386">
          <cell r="D386" t="str">
            <v>C:NEX,Z:ZPAC,P:17,S:B37,CJ:6,CT:98</v>
          </cell>
          <cell r="F386">
            <v>53401.79</v>
          </cell>
        </row>
        <row r="387">
          <cell r="D387" t="str">
            <v>C:NEX,Z:ZPAC,P:17,S:B37,CJ:6,CT:99</v>
          </cell>
          <cell r="F387">
            <v>7653.7</v>
          </cell>
        </row>
        <row r="388">
          <cell r="D388" t="str">
            <v>C:NEX,Z:ZPAC,P:17,S:B37,CJ:6,CT:99</v>
          </cell>
          <cell r="F388">
            <v>29934.959999999999</v>
          </cell>
        </row>
        <row r="389">
          <cell r="D389" t="str">
            <v>C:NEX,Z:ZPAC,P:17,S:B37,CJ:7,CT:98</v>
          </cell>
          <cell r="F389">
            <v>6744.13</v>
          </cell>
        </row>
        <row r="390">
          <cell r="D390" t="str">
            <v>C:NEX,Z:ZPAC,P:17,S:B37,CJ:7,CT:98</v>
          </cell>
          <cell r="F390">
            <v>20886.04</v>
          </cell>
        </row>
        <row r="391">
          <cell r="D391" t="str">
            <v>C:NEX,Z:ZPAC,P:17,S:B37,CJ:7,CT:98</v>
          </cell>
          <cell r="F391">
            <v>2230.1999999999998</v>
          </cell>
        </row>
        <row r="392">
          <cell r="D392" t="str">
            <v>C:NEX,Z:ZPAC,P:17,S:B37,CJ:7,CT:98</v>
          </cell>
          <cell r="F392">
            <v>64059.48</v>
          </cell>
        </row>
        <row r="393">
          <cell r="D393" t="str">
            <v>C:NEX,Z:ZPAC,P:17,S:B37,CJ:7,CT:99</v>
          </cell>
          <cell r="F393">
            <v>16321.35</v>
          </cell>
        </row>
        <row r="394">
          <cell r="D394" t="str">
            <v>C:NEX,Z:ZPAC,P:17,S:B37,CJ:7,CT:99</v>
          </cell>
          <cell r="F394">
            <v>4510</v>
          </cell>
        </row>
        <row r="395">
          <cell r="D395" t="str">
            <v>C:NEX,Z:ZPAC,P:17,S:B37,CJ:7,CT:99</v>
          </cell>
          <cell r="F395">
            <v>330</v>
          </cell>
        </row>
        <row r="396">
          <cell r="D396" t="str">
            <v>C:NEX,Z:ZPAC,P:17,S:B37,CJ:7,CT:99</v>
          </cell>
          <cell r="F396">
            <v>86864.13</v>
          </cell>
        </row>
        <row r="397">
          <cell r="D397" t="str">
            <v>C:NEX,Z:ZPAC,P:18,S:B23,CJ:3,CT:499</v>
          </cell>
          <cell r="F397">
            <v>19404.62</v>
          </cell>
        </row>
        <row r="398">
          <cell r="D398" t="str">
            <v>C:NEX,Z:ZPAC,P:18,S:B23,CJ:3,CT:499</v>
          </cell>
          <cell r="F398">
            <v>20317.57</v>
          </cell>
        </row>
        <row r="399">
          <cell r="D399" t="str">
            <v>C:NEX,Z:ZPAC,P:18,S:B23,CJ:3,CT:499</v>
          </cell>
          <cell r="F399">
            <v>71064.350000000006</v>
          </cell>
        </row>
        <row r="400">
          <cell r="D400" t="str">
            <v>C:NEX,Z:ZPAC,P:18,S:B23,CJ:3,CT:499</v>
          </cell>
          <cell r="F400">
            <v>5239.54</v>
          </cell>
        </row>
        <row r="401">
          <cell r="D401" t="str">
            <v>C:NEX,Z:ZPAC,P:18,S:B23,CJ:3,CT:499</v>
          </cell>
          <cell r="F401">
            <v>13134.55</v>
          </cell>
        </row>
        <row r="402">
          <cell r="D402" t="str">
            <v>C:NEX,Z:ZPAC,P:18,S:B23,CJ:3,CT:499</v>
          </cell>
          <cell r="F402">
            <v>250711.27</v>
          </cell>
        </row>
        <row r="403">
          <cell r="D403" t="str">
            <v>C:NEX,Z:ZPAC,P:AGS,S:B34,CJ:1,CT:314</v>
          </cell>
          <cell r="F403">
            <v>20874.96</v>
          </cell>
        </row>
        <row r="404">
          <cell r="D404" t="str">
            <v>C:NEX,Z:ZPAC,P:AGS,S:B34,CJ:1,CT:314</v>
          </cell>
          <cell r="F404">
            <v>14053.11</v>
          </cell>
        </row>
        <row r="405">
          <cell r="D405" t="str">
            <v>C:NEX,Z:ZPAC,P:AGS,S:B34,CJ:1,CT:314</v>
          </cell>
          <cell r="F405">
            <v>54221.94</v>
          </cell>
        </row>
        <row r="406">
          <cell r="D406" t="str">
            <v>C:NEX,Z:ZPAC,P:AGS,S:B34,CJ:1,CT:315</v>
          </cell>
          <cell r="F406">
            <v>11120.72</v>
          </cell>
        </row>
        <row r="407">
          <cell r="D407" t="str">
            <v>C:NEX,Z:ZPAC,P:AGS,S:B34,CJ:1,CT:315</v>
          </cell>
          <cell r="F407">
            <v>4592.6499999999996</v>
          </cell>
        </row>
        <row r="408">
          <cell r="D408" t="str">
            <v>C:NEX,Z:ZPAC,P:AGS,S:B34,CJ:1,CT:315</v>
          </cell>
          <cell r="F408">
            <v>26135.05</v>
          </cell>
        </row>
        <row r="409">
          <cell r="F409">
            <v>3703037.0699999989</v>
          </cell>
        </row>
        <row r="411">
          <cell r="D411" t="str">
            <v>CORTE</v>
          </cell>
          <cell r="F411" t="str">
            <v>IMPORTE</v>
          </cell>
        </row>
        <row r="412">
          <cell r="D412" t="str">
            <v>C:NEX,Z:ZPAC,P:02,S:B10,CJ:5,CT:827</v>
          </cell>
          <cell r="F412">
            <v>19802.04</v>
          </cell>
        </row>
        <row r="413">
          <cell r="D413" t="str">
            <v>C:NEX,Z:ZPAC,P:02,S:B10,CJ:5,CT:827</v>
          </cell>
          <cell r="F413">
            <v>33077.46</v>
          </cell>
        </row>
        <row r="414">
          <cell r="D414" t="str">
            <v>C:NEX,Z:ZPAC,P:02,S:B10,CJ:5,CT:828</v>
          </cell>
          <cell r="F414">
            <v>6715.55</v>
          </cell>
        </row>
        <row r="415">
          <cell r="D415" t="str">
            <v>C:NEX,Z:ZPAC,P:02,S:B10,CJ:5,CT:828</v>
          </cell>
          <cell r="F415">
            <v>22745.14</v>
          </cell>
        </row>
        <row r="416">
          <cell r="D416" t="str">
            <v>C:NEX,Z:ZPAC,P:02,S:B10,CJ:5,CT:828</v>
          </cell>
          <cell r="F416">
            <v>32203.57</v>
          </cell>
        </row>
        <row r="417">
          <cell r="D417" t="str">
            <v>C:NEX,Z:ZPAC,P:02,S:B10,CJ:5,CT:829</v>
          </cell>
          <cell r="F417">
            <v>19354.2</v>
          </cell>
        </row>
        <row r="418">
          <cell r="D418" t="str">
            <v>C:NEX,Z:ZPAC,P:02,S:B10,CJ:5,CT:829</v>
          </cell>
          <cell r="F418">
            <v>10364.58</v>
          </cell>
        </row>
        <row r="419">
          <cell r="D419" t="str">
            <v>C:NEX,Z:ZPAC,P:02,S:B10,CJ:5,CT:829</v>
          </cell>
          <cell r="F419">
            <v>60686.27</v>
          </cell>
        </row>
        <row r="420">
          <cell r="D420" t="str">
            <v>C:NEX,Z:ZPAC,P:02,S:B10,CJ:5,CT:829</v>
          </cell>
          <cell r="F420">
            <v>52605.04</v>
          </cell>
        </row>
        <row r="421">
          <cell r="D421" t="str">
            <v>C:NEX,Z:ZPAC,P:02,S:B10,CJ:5,CT:830</v>
          </cell>
          <cell r="F421">
            <v>7713.07</v>
          </cell>
        </row>
        <row r="422">
          <cell r="D422" t="str">
            <v>C:NEX,Z:ZPAC,P:02,S:B10,CJ:5,CT:830</v>
          </cell>
          <cell r="F422">
            <v>34837.15</v>
          </cell>
        </row>
        <row r="423">
          <cell r="D423" t="str">
            <v>C:NEX,Z:ZPAC,P:02,S:B10,CJ:5,CT:830</v>
          </cell>
          <cell r="F423">
            <v>11930.48</v>
          </cell>
        </row>
        <row r="424">
          <cell r="D424" t="str">
            <v>C:NEX,Z:ZPAC,P:02,S:B10,CJ:5,CT:831</v>
          </cell>
          <cell r="F424">
            <v>13331.33</v>
          </cell>
        </row>
        <row r="425">
          <cell r="D425" t="str">
            <v>C:NEX,Z:ZPAC,P:02,S:B10,CJ:5,CT:831</v>
          </cell>
          <cell r="F425">
            <v>15721.78</v>
          </cell>
        </row>
        <row r="426">
          <cell r="D426" t="str">
            <v>C:NEX,Z:ZPAC,P:02,S:B10,CJ:6,CT:828</v>
          </cell>
          <cell r="F426">
            <v>21578.31</v>
          </cell>
        </row>
        <row r="427">
          <cell r="D427" t="str">
            <v>C:NEX,Z:ZPAC,P:02,S:B10,CJ:6,CT:828</v>
          </cell>
          <cell r="F427">
            <v>35698.49</v>
          </cell>
        </row>
        <row r="428">
          <cell r="D428" t="str">
            <v>C:NEX,Z:ZPAC,P:02,S:B10,CJ:6,CT:828</v>
          </cell>
          <cell r="F428">
            <v>17065.97</v>
          </cell>
        </row>
        <row r="429">
          <cell r="D429" t="str">
            <v>C:NEX,Z:ZPAC,P:02,S:B10,CJ:6,CT:828</v>
          </cell>
          <cell r="F429">
            <v>15650.12</v>
          </cell>
        </row>
        <row r="430">
          <cell r="D430" t="str">
            <v>C:NEX,Z:ZPAC,P:02,S:B10,CJ:6,CT:828</v>
          </cell>
          <cell r="F430">
            <v>2300</v>
          </cell>
        </row>
        <row r="431">
          <cell r="D431" t="str">
            <v>C:NEX,Z:ZPAC,P:02,S:B10,CJ:6,CT:828</v>
          </cell>
          <cell r="F431">
            <v>68058.92</v>
          </cell>
        </row>
        <row r="432">
          <cell r="D432" t="str">
            <v>C:NEX,Z:ZPAC,P:02,S:B10,CJ:6,CT:829</v>
          </cell>
          <cell r="F432">
            <v>13215.95</v>
          </cell>
        </row>
        <row r="433">
          <cell r="D433" t="str">
            <v>C:NEX,Z:ZPAC,P:02,S:B10,CJ:6,CT:830</v>
          </cell>
          <cell r="F433">
            <v>18606.05</v>
          </cell>
        </row>
        <row r="434">
          <cell r="D434" t="str">
            <v>C:NEX,Z:ZPAC,P:02,S:B10,CJ:6,CT:830</v>
          </cell>
          <cell r="F434">
            <v>15944.08</v>
          </cell>
        </row>
        <row r="435">
          <cell r="D435" t="str">
            <v>C:NEX,Z:ZPAC,P:02,S:B10,CJ:6,CT:830</v>
          </cell>
          <cell r="F435">
            <v>35620.85</v>
          </cell>
        </row>
        <row r="436">
          <cell r="D436" t="str">
            <v>C:NEX,Z:ZPAC,P:02,S:B10,CJ:6,CT:830</v>
          </cell>
          <cell r="F436">
            <v>61329.09</v>
          </cell>
        </row>
        <row r="437">
          <cell r="D437" t="str">
            <v>C:NEX,Z:ZPAC,P:02,S:B10,CJ:6,CT:831</v>
          </cell>
          <cell r="F437">
            <v>11198.57</v>
          </cell>
        </row>
        <row r="438">
          <cell r="D438" t="str">
            <v>C:NEX,Z:ZPAC,P:02,S:B10,CJ:6,CT:831</v>
          </cell>
          <cell r="F438">
            <v>10439.950000000001</v>
          </cell>
        </row>
        <row r="439">
          <cell r="D439" t="str">
            <v>C:NEX,Z:ZPAC,P:05,S:B19,CJ:5,CT:771</v>
          </cell>
          <cell r="F439">
            <v>12014.23</v>
          </cell>
        </row>
        <row r="440">
          <cell r="D440" t="str">
            <v>C:NEX,Z:ZPAC,P:05,S:B19,CJ:5,CT:771</v>
          </cell>
          <cell r="F440">
            <v>1679.76</v>
          </cell>
        </row>
        <row r="441">
          <cell r="D441" t="str">
            <v>C:NEX,Z:ZPAC,P:05,S:B19,CJ:5,CT:771</v>
          </cell>
          <cell r="F441">
            <v>27320</v>
          </cell>
        </row>
        <row r="442">
          <cell r="D442" t="str">
            <v>C:NEX,Z:ZPAC,P:05,S:B19,CJ:5,CT:772</v>
          </cell>
          <cell r="F442">
            <v>34957.54</v>
          </cell>
        </row>
        <row r="443">
          <cell r="D443" t="str">
            <v>C:NEX,Z:ZPAC,P:05,S:B19,CJ:5,CT:773</v>
          </cell>
          <cell r="F443">
            <v>13548.08</v>
          </cell>
        </row>
        <row r="444">
          <cell r="D444" t="str">
            <v>C:NEX,Z:ZPAC,P:05,S:B19,CJ:5,CT:773</v>
          </cell>
          <cell r="F444">
            <v>82776.89</v>
          </cell>
        </row>
        <row r="445">
          <cell r="D445" t="str">
            <v>C:NEX,Z:ZPAC,P:05,S:B19,CJ:5,CT:773</v>
          </cell>
          <cell r="F445">
            <v>2205.64</v>
          </cell>
        </row>
        <row r="446">
          <cell r="D446" t="str">
            <v>C:NEX,Z:ZPAC,P:05,S:B19,CJ:5,CT:773</v>
          </cell>
          <cell r="F446">
            <v>61687.39</v>
          </cell>
        </row>
        <row r="447">
          <cell r="D447" t="str">
            <v>C:NEX,Z:ZPAC,P:05,S:B19,CJ:5,CT:774</v>
          </cell>
          <cell r="F447">
            <v>1219.98</v>
          </cell>
        </row>
        <row r="448">
          <cell r="D448" t="str">
            <v>C:NEX,Z:ZPAC,P:05,S:B19,CJ:5,CT:774</v>
          </cell>
          <cell r="F448">
            <v>7417.5</v>
          </cell>
        </row>
        <row r="449">
          <cell r="D449" t="str">
            <v>C:NEX,Z:ZPAC,P:05,S:B19,CJ:5,CT:775</v>
          </cell>
          <cell r="F449">
            <v>6680.46</v>
          </cell>
        </row>
        <row r="450">
          <cell r="D450" t="str">
            <v>C:NEX,Z:ZPAC,P:05,S:B19,CJ:5,CT:775</v>
          </cell>
          <cell r="F450">
            <v>29595.01</v>
          </cell>
        </row>
        <row r="451">
          <cell r="D451" t="str">
            <v>C:NEX,Z:ZPAC,P:05,S:B19,CJ:6,CT:784</v>
          </cell>
          <cell r="F451">
            <v>8547.2099999999991</v>
          </cell>
        </row>
        <row r="452">
          <cell r="D452" t="str">
            <v>C:NEX,Z:ZPAC,P:05,S:B19,CJ:6,CT:784</v>
          </cell>
          <cell r="F452">
            <v>2300</v>
          </cell>
        </row>
        <row r="453">
          <cell r="D453" t="str">
            <v>C:NEX,Z:ZPAC,P:05,S:B19,CJ:6,CT:784</v>
          </cell>
          <cell r="F453">
            <v>45981.2</v>
          </cell>
        </row>
        <row r="454">
          <cell r="D454" t="str">
            <v>C:NEX,Z:ZPAC,P:05,S:B19,CJ:6,CT:785</v>
          </cell>
          <cell r="F454">
            <v>1861.92</v>
          </cell>
        </row>
        <row r="455">
          <cell r="D455" t="str">
            <v>C:NEX,Z:ZPAC,P:05,S:B19,CJ:6,CT:785</v>
          </cell>
          <cell r="F455">
            <v>5087.5</v>
          </cell>
        </row>
        <row r="456">
          <cell r="D456" t="str">
            <v>C:NEX,Z:ZPAC,P:05,S:B19,CJ:6,CT:786</v>
          </cell>
          <cell r="F456">
            <v>21026.06</v>
          </cell>
        </row>
        <row r="457">
          <cell r="D457" t="str">
            <v>C:NEX,Z:ZPAC,P:05,S:B19,CJ:6,CT:786</v>
          </cell>
          <cell r="F457">
            <v>16180.27</v>
          </cell>
        </row>
        <row r="458">
          <cell r="D458" t="str">
            <v>C:NEX,Z:ZPAC,P:05,S:B19,CJ:6,CT:786</v>
          </cell>
          <cell r="F458">
            <v>44495.53</v>
          </cell>
        </row>
        <row r="459">
          <cell r="D459" t="str">
            <v>C:NEX,Z:ZPAC,P:05,S:B19,CJ:6,CT:787</v>
          </cell>
          <cell r="F459">
            <v>24062.78</v>
          </cell>
        </row>
        <row r="460">
          <cell r="D460" t="str">
            <v>C:NEX,Z:ZPAC,P:05,S:B19,CJ:6,CT:787</v>
          </cell>
          <cell r="F460">
            <v>40502.720000000001</v>
          </cell>
        </row>
        <row r="461">
          <cell r="D461" t="str">
            <v>C:NEX,Z:ZPAC,P:05,S:B19,CJ:6,CT:787</v>
          </cell>
          <cell r="F461">
            <v>33038.1</v>
          </cell>
        </row>
        <row r="462">
          <cell r="D462" t="str">
            <v>C:NEX,Z:ZPAC,P:06,S:B20,CJ:5,CT:790</v>
          </cell>
          <cell r="F462">
            <v>10058.299999999999</v>
          </cell>
        </row>
        <row r="463">
          <cell r="D463" t="str">
            <v>C:NEX,Z:ZPAC,P:06,S:B20,CJ:5,CT:790</v>
          </cell>
          <cell r="F463">
            <v>54419.59</v>
          </cell>
        </row>
        <row r="464">
          <cell r="D464" t="str">
            <v>C:NEX,Z:ZPAC,P:06,S:B20,CJ:5,CT:791</v>
          </cell>
          <cell r="F464">
            <v>2773.18</v>
          </cell>
        </row>
        <row r="465">
          <cell r="D465" t="str">
            <v>C:NEX,Z:ZPAC,P:06,S:B20,CJ:5,CT:791</v>
          </cell>
          <cell r="F465">
            <v>1978.55</v>
          </cell>
        </row>
        <row r="466">
          <cell r="D466" t="str">
            <v>C:NEX,Z:ZPAC,P:06,S:B20,CJ:5,CT:792</v>
          </cell>
          <cell r="F466">
            <v>12506.25</v>
          </cell>
        </row>
        <row r="467">
          <cell r="D467" t="str">
            <v>C:NEX,Z:ZPAC,P:06,S:B20,CJ:5,CT:792</v>
          </cell>
          <cell r="F467">
            <v>19433.34</v>
          </cell>
        </row>
        <row r="468">
          <cell r="D468" t="str">
            <v>C:NEX,Z:ZPAC,P:06,S:B20,CJ:5,CT:792</v>
          </cell>
          <cell r="F468">
            <v>6001.16</v>
          </cell>
        </row>
        <row r="469">
          <cell r="D469" t="str">
            <v>C:NEX,Z:ZPAC,P:06,S:B20,CJ:5,CT:792</v>
          </cell>
          <cell r="F469">
            <v>61519.31</v>
          </cell>
        </row>
        <row r="470">
          <cell r="D470" t="str">
            <v>C:NEX,Z:ZPAC,P:06,S:B20,CJ:5,CT:793</v>
          </cell>
          <cell r="F470">
            <v>13923.3</v>
          </cell>
        </row>
        <row r="471">
          <cell r="D471" t="str">
            <v>C:NEX,Z:ZPAC,P:06,S:B20,CJ:5,CT:793</v>
          </cell>
          <cell r="F471">
            <v>5703.77</v>
          </cell>
        </row>
        <row r="472">
          <cell r="D472" t="str">
            <v>C:NEX,Z:ZPAC,P:06,S:B20,CJ:5,CT:794</v>
          </cell>
          <cell r="F472">
            <v>2760</v>
          </cell>
        </row>
        <row r="473">
          <cell r="D473" t="str">
            <v>C:NEX,Z:ZPAC,P:06,S:B20,CJ:5,CT:794</v>
          </cell>
          <cell r="F473">
            <v>43966.74</v>
          </cell>
        </row>
        <row r="474">
          <cell r="D474" t="str">
            <v>C:NEX,Z:ZPAC,P:06,S:B20,CJ:6,CT:807</v>
          </cell>
          <cell r="F474">
            <v>6991.38</v>
          </cell>
        </row>
        <row r="475">
          <cell r="D475" t="str">
            <v>C:NEX,Z:ZPAC,P:06,S:B20,CJ:6,CT:807</v>
          </cell>
          <cell r="F475">
            <v>40913.22</v>
          </cell>
        </row>
        <row r="476">
          <cell r="D476" t="str">
            <v>C:NEX,Z:ZPAC,P:06,S:B20,CJ:6,CT:808</v>
          </cell>
          <cell r="F476">
            <v>11989.35</v>
          </cell>
        </row>
        <row r="477">
          <cell r="D477" t="str">
            <v>C:NEX,Z:ZPAC,P:06,S:B20,CJ:6,CT:809</v>
          </cell>
          <cell r="F477">
            <v>17705.310000000001</v>
          </cell>
        </row>
        <row r="478">
          <cell r="D478" t="str">
            <v>C:NEX,Z:ZPAC,P:06,S:B20,CJ:6,CT:809</v>
          </cell>
          <cell r="F478">
            <v>43705.23</v>
          </cell>
        </row>
        <row r="479">
          <cell r="D479" t="str">
            <v>C:NEX,Z:ZPAC,P:06,S:B20,CJ:6,CT:809</v>
          </cell>
          <cell r="F479">
            <v>37447.15</v>
          </cell>
        </row>
        <row r="480">
          <cell r="D480" t="str">
            <v>C:NEX,Z:ZPAC,P:06,S:B20,CJ:6,CT:810</v>
          </cell>
          <cell r="F480">
            <v>11380.8</v>
          </cell>
        </row>
        <row r="481">
          <cell r="D481" t="str">
            <v>C:NEX,Z:ZPAC,P:06,S:B20,CJ:6,CT:810</v>
          </cell>
          <cell r="F481">
            <v>12701.31</v>
          </cell>
        </row>
        <row r="482">
          <cell r="D482" t="str">
            <v>C:NEX,Z:ZPAC,P:07,S:B21,CJ:5,CT:819</v>
          </cell>
          <cell r="F482">
            <v>13872.45</v>
          </cell>
        </row>
        <row r="483">
          <cell r="D483" t="str">
            <v>C:NEX,Z:ZPAC,P:07,S:B21,CJ:5,CT:819</v>
          </cell>
          <cell r="F483">
            <v>23644.799999999999</v>
          </cell>
        </row>
        <row r="484">
          <cell r="D484" t="str">
            <v>C:NEX,Z:ZPAC,P:07,S:B21,CJ:5,CT:819</v>
          </cell>
          <cell r="F484">
            <v>50471.91</v>
          </cell>
        </row>
        <row r="485">
          <cell r="D485" t="str">
            <v>C:NEX,Z:ZPAC,P:07,S:B21,CJ:5,CT:820</v>
          </cell>
          <cell r="F485">
            <v>19412.32</v>
          </cell>
        </row>
        <row r="486">
          <cell r="D486" t="str">
            <v>C:NEX,Z:ZPAC,P:07,S:B21,CJ:5,CT:820</v>
          </cell>
          <cell r="F486">
            <v>29833.19</v>
          </cell>
        </row>
        <row r="487">
          <cell r="D487" t="str">
            <v>C:NEX,Z:ZPAC,P:07,S:B21,CJ:5,CT:820</v>
          </cell>
          <cell r="F487">
            <v>54356.25</v>
          </cell>
        </row>
        <row r="488">
          <cell r="D488" t="str">
            <v>C:NEX,Z:ZPAC,P:07,S:B21,CJ:5,CT:820</v>
          </cell>
          <cell r="F488">
            <v>82433.5</v>
          </cell>
        </row>
        <row r="489">
          <cell r="D489" t="str">
            <v>C:NEX,Z:ZPAC,P:07,S:B21,CJ:6,CT:829</v>
          </cell>
          <cell r="F489">
            <v>7782.75</v>
          </cell>
        </row>
        <row r="490">
          <cell r="D490" t="str">
            <v>C:NEX,Z:ZPAC,P:07,S:B21,CJ:6,CT:829</v>
          </cell>
          <cell r="F490">
            <v>27641</v>
          </cell>
        </row>
        <row r="491">
          <cell r="D491" t="str">
            <v>C:NEX,Z:ZPAC,P:07,S:B21,CJ:6,CT:830</v>
          </cell>
          <cell r="F491">
            <v>8548.18</v>
          </cell>
        </row>
        <row r="492">
          <cell r="D492" t="str">
            <v>C:NEX,Z:ZPAC,P:07,S:B21,CJ:6,CT:830</v>
          </cell>
          <cell r="F492">
            <v>44508.61</v>
          </cell>
        </row>
        <row r="493">
          <cell r="D493" t="str">
            <v>C:NEX,Z:ZPAC,P:07,S:B21,CJ:6,CT:831</v>
          </cell>
          <cell r="F493">
            <v>19562.89</v>
          </cell>
        </row>
        <row r="494">
          <cell r="D494" t="str">
            <v>C:NEX,Z:ZPAC,P:07,S:B21,CJ:6,CT:831</v>
          </cell>
          <cell r="F494">
            <v>11831.56</v>
          </cell>
        </row>
        <row r="495">
          <cell r="D495" t="str">
            <v>C:NEX,Z:ZPAC,P:07,S:B21,CJ:6,CT:831</v>
          </cell>
          <cell r="F495">
            <v>4061.75</v>
          </cell>
        </row>
        <row r="496">
          <cell r="D496" t="str">
            <v>C:NEX,Z:ZPAC,P:07,S:B21,CJ:6,CT:831</v>
          </cell>
          <cell r="F496">
            <v>23258.69</v>
          </cell>
        </row>
        <row r="497">
          <cell r="D497" t="str">
            <v>C:NEX,Z:ZPAC,P:07,S:B21,CJ:6,CT:831</v>
          </cell>
          <cell r="F497">
            <v>39570.99</v>
          </cell>
        </row>
        <row r="498">
          <cell r="D498" t="str">
            <v>C:NEX,Z:ZPAC,P:07,S:B21,CJ:6,CT:832</v>
          </cell>
          <cell r="F498">
            <v>21718.82</v>
          </cell>
        </row>
        <row r="499">
          <cell r="D499" t="str">
            <v>C:NEX,Z:ZPAC,P:07,S:B21,CJ:6,CT:832</v>
          </cell>
          <cell r="F499">
            <v>48481.75</v>
          </cell>
        </row>
        <row r="500">
          <cell r="D500" t="str">
            <v>C:NEX,Z:ZPAC,P:07,S:B21,CJ:6,CT:832</v>
          </cell>
          <cell r="F500">
            <v>39343.99</v>
          </cell>
        </row>
        <row r="501">
          <cell r="D501" t="str">
            <v>C:NEX,Z:ZPAC,P:07,S:B21,CJ:6,CT:833</v>
          </cell>
          <cell r="F501">
            <v>12103.84</v>
          </cell>
        </row>
        <row r="502">
          <cell r="D502" t="str">
            <v>C:NEX,Z:ZPAC,P:07,S:B21,CJ:6,CT:833</v>
          </cell>
          <cell r="F502">
            <v>28793.99</v>
          </cell>
        </row>
        <row r="503">
          <cell r="D503" t="str">
            <v>C:NEX,Z:ZPAC,P:07,S:B30,CJ:7,CT:779</v>
          </cell>
          <cell r="F503">
            <v>16604.330000000002</v>
          </cell>
        </row>
        <row r="504">
          <cell r="D504" t="str">
            <v>C:NEX,Z:ZPAC,P:07,S:B30,CJ:7,CT:779</v>
          </cell>
          <cell r="F504">
            <v>10909.71</v>
          </cell>
        </row>
        <row r="505">
          <cell r="D505" t="str">
            <v>C:NEX,Z:ZPAC,P:07,S:B30,CJ:7,CT:779</v>
          </cell>
          <cell r="F505">
            <v>8658.92</v>
          </cell>
        </row>
        <row r="506">
          <cell r="D506" t="str">
            <v>C:NEX,Z:ZPAC,P:07,S:B30,CJ:7,CT:779</v>
          </cell>
          <cell r="F506">
            <v>63032.85</v>
          </cell>
        </row>
        <row r="507">
          <cell r="D507" t="str">
            <v>C:NEX,Z:ZPAC,P:07,S:B30,CJ:7,CT:780</v>
          </cell>
          <cell r="F507">
            <v>12103.46</v>
          </cell>
        </row>
        <row r="508">
          <cell r="D508" t="str">
            <v>C:NEX,Z:ZPAC,P:07,S:B30,CJ:7,CT:780</v>
          </cell>
          <cell r="F508">
            <v>1338.45</v>
          </cell>
        </row>
        <row r="509">
          <cell r="D509" t="str">
            <v>C:NEX,Z:ZPAC,P:07,S:B30,CJ:7,CT:781</v>
          </cell>
          <cell r="F509">
            <v>13352.93</v>
          </cell>
        </row>
        <row r="510">
          <cell r="D510" t="str">
            <v>C:NEX,Z:ZPAC,P:07,S:B30,CJ:7,CT:781</v>
          </cell>
          <cell r="F510">
            <v>13147.49</v>
          </cell>
        </row>
        <row r="511">
          <cell r="D511" t="str">
            <v>C:NEX,Z:ZPAC,P:07,S:B30,CJ:7,CT:781</v>
          </cell>
          <cell r="F511">
            <v>52761.08</v>
          </cell>
        </row>
        <row r="512">
          <cell r="D512" t="str">
            <v>C:NEX,Z:ZPAC,P:07,S:B30,CJ:7,CT:782</v>
          </cell>
          <cell r="F512">
            <v>4370</v>
          </cell>
        </row>
        <row r="513">
          <cell r="D513" t="str">
            <v>C:NEX,Z:ZPAC,P:07,S:B30,CJ:7,CT:782</v>
          </cell>
          <cell r="F513">
            <v>5494</v>
          </cell>
        </row>
        <row r="514">
          <cell r="D514" t="str">
            <v>C:NEX,Z:ZPAC,P:07,S:B30,CJ:8,CT:624</v>
          </cell>
          <cell r="F514">
            <v>18170.080000000002</v>
          </cell>
        </row>
        <row r="515">
          <cell r="D515" t="str">
            <v>C:NEX,Z:ZPAC,P:07,S:B30,CJ:8,CT:624</v>
          </cell>
          <cell r="F515">
            <v>94128.27</v>
          </cell>
        </row>
        <row r="516">
          <cell r="D516" t="str">
            <v>C:NEX,Z:ZPAC,P:07,S:B30,CJ:8,CT:625</v>
          </cell>
          <cell r="F516">
            <v>15964.89</v>
          </cell>
        </row>
        <row r="517">
          <cell r="D517" t="str">
            <v>C:NEX,Z:ZPAC,P:07,S:B30,CJ:8,CT:625</v>
          </cell>
          <cell r="F517">
            <v>16387.830000000002</v>
          </cell>
        </row>
        <row r="518">
          <cell r="D518" t="str">
            <v>C:NEX,Z:ZPAC,P:07,S:B30,CJ:8,CT:625</v>
          </cell>
          <cell r="F518">
            <v>1725</v>
          </cell>
        </row>
        <row r="519">
          <cell r="D519" t="str">
            <v>C:NEX,Z:ZPAC,P:07,S:B30,CJ:8,CT:625</v>
          </cell>
          <cell r="F519">
            <v>66268.009999999995</v>
          </cell>
        </row>
        <row r="520">
          <cell r="D520" t="str">
            <v>C:NEX,Z:ZPAC,P:07,S:B30,CJ:8,CT:626</v>
          </cell>
          <cell r="F520">
            <v>832.6</v>
          </cell>
        </row>
        <row r="521">
          <cell r="D521" t="str">
            <v>C:NEX,Z:ZPAC,P:07,S:B30,CJ:8,CT:626</v>
          </cell>
          <cell r="F521">
            <v>32680.77</v>
          </cell>
        </row>
        <row r="522">
          <cell r="D522" t="str">
            <v>C:NEX,Z:ZPAC,P:08,S:B16,CJ:16,CT:648</v>
          </cell>
          <cell r="F522">
            <v>14131.39</v>
          </cell>
        </row>
        <row r="523">
          <cell r="D523" t="str">
            <v>C:NEX,Z:ZPAC,P:08,S:B16,CJ:16,CT:648</v>
          </cell>
          <cell r="F523">
            <v>3145.6</v>
          </cell>
        </row>
        <row r="524">
          <cell r="D524" t="str">
            <v>C:NEX,Z:ZPAC,P:08,S:B16,CJ:16,CT:648</v>
          </cell>
          <cell r="F524">
            <v>92413.01</v>
          </cell>
        </row>
        <row r="525">
          <cell r="D525" t="str">
            <v>C:NEX,Z:ZPAC,P:08,S:B16,CJ:16,CT:649</v>
          </cell>
          <cell r="F525">
            <v>2435.4499999999998</v>
          </cell>
        </row>
        <row r="526">
          <cell r="D526" t="str">
            <v>C:NEX,Z:ZPAC,P:08,S:B16,CJ:16,CT:649</v>
          </cell>
          <cell r="F526">
            <v>34895.11</v>
          </cell>
        </row>
        <row r="527">
          <cell r="D527" t="str">
            <v>C:NEX,Z:ZPAC,P:08,S:B16,CJ:16,CT:650</v>
          </cell>
          <cell r="F527">
            <v>21434.02</v>
          </cell>
        </row>
        <row r="528">
          <cell r="D528" t="str">
            <v>C:NEX,Z:ZPAC,P:08,S:B16,CJ:16,CT:650</v>
          </cell>
          <cell r="F528">
            <v>21348.53</v>
          </cell>
        </row>
        <row r="529">
          <cell r="D529" t="str">
            <v>C:NEX,Z:ZPAC,P:08,S:B16,CJ:16,CT:650</v>
          </cell>
          <cell r="F529">
            <v>2253.6</v>
          </cell>
        </row>
        <row r="530">
          <cell r="D530" t="str">
            <v>C:NEX,Z:ZPAC,P:08,S:B16,CJ:16,CT:650</v>
          </cell>
          <cell r="F530">
            <v>43791.32</v>
          </cell>
        </row>
        <row r="531">
          <cell r="D531" t="str">
            <v>C:NEX,Z:ZPAC,P:08,S:B16,CJ:16,CT:650</v>
          </cell>
          <cell r="F531">
            <v>67514.97</v>
          </cell>
        </row>
        <row r="532">
          <cell r="D532" t="str">
            <v>C:NEX,Z:ZPAC,P:08,S:B16,CJ:16,CT:651</v>
          </cell>
          <cell r="F532">
            <v>12374.57</v>
          </cell>
        </row>
        <row r="533">
          <cell r="D533" t="str">
            <v>C:NEX,Z:ZPAC,P:08,S:B16,CJ:16,CT:651</v>
          </cell>
          <cell r="F533">
            <v>23302.41</v>
          </cell>
        </row>
        <row r="534">
          <cell r="D534" t="str">
            <v>C:NEX,Z:ZPAC,P:08,S:B16,CJ:16,CT:651</v>
          </cell>
          <cell r="F534">
            <v>11624.83</v>
          </cell>
        </row>
        <row r="535">
          <cell r="D535" t="str">
            <v>C:NEX,Z:ZPAC,P:08,S:B16,CJ:16,CT:651</v>
          </cell>
          <cell r="F535">
            <v>46410.8</v>
          </cell>
        </row>
        <row r="536">
          <cell r="D536" t="str">
            <v>C:NEX,Z:ZPAC,P:08,S:B16,CJ:16,CT:652</v>
          </cell>
          <cell r="F536">
            <v>7267.29</v>
          </cell>
        </row>
        <row r="537">
          <cell r="D537" t="str">
            <v>C:NEX,Z:ZPAC,P:08,S:B16,CJ:16,CT:652</v>
          </cell>
          <cell r="F537">
            <v>40150.99</v>
          </cell>
        </row>
        <row r="538">
          <cell r="D538" t="str">
            <v>C:NEX,Z:ZPAC,P:08,S:B16,CJ:17,CT:821</v>
          </cell>
          <cell r="F538">
            <v>14314.16</v>
          </cell>
        </row>
        <row r="539">
          <cell r="D539" t="str">
            <v>C:NEX,Z:ZPAC,P:08,S:B16,CJ:17,CT:821</v>
          </cell>
          <cell r="F539">
            <v>10456.19</v>
          </cell>
        </row>
        <row r="540">
          <cell r="D540" t="str">
            <v>C:NEX,Z:ZPAC,P:08,S:B16,CJ:17,CT:821</v>
          </cell>
          <cell r="F540">
            <v>58492.51</v>
          </cell>
        </row>
        <row r="541">
          <cell r="D541" t="str">
            <v>C:NEX,Z:ZPAC,P:08,S:B16,CJ:17,CT:822</v>
          </cell>
          <cell r="F541">
            <v>12968.53</v>
          </cell>
        </row>
        <row r="542">
          <cell r="D542" t="str">
            <v>C:NEX,Z:ZPAC,P:08,S:B16,CJ:17,CT:822</v>
          </cell>
          <cell r="F542">
            <v>41704.959999999999</v>
          </cell>
        </row>
        <row r="543">
          <cell r="D543" t="str">
            <v>C:NEX,Z:ZPAC,P:08,S:B16,CJ:17,CT:823</v>
          </cell>
          <cell r="F543">
            <v>8746.9699999999993</v>
          </cell>
        </row>
        <row r="544">
          <cell r="D544" t="str">
            <v>C:NEX,Z:ZPAC,P:08,S:B16,CJ:17,CT:823</v>
          </cell>
          <cell r="F544">
            <v>575</v>
          </cell>
        </row>
        <row r="545">
          <cell r="D545" t="str">
            <v>C:NEX,Z:ZPAC,P:08,S:B16,CJ:17,CT:823</v>
          </cell>
          <cell r="F545">
            <v>51496.69</v>
          </cell>
        </row>
        <row r="546">
          <cell r="D546" t="str">
            <v>C:NEX,Z:ZPAC,P:08,S:B16,CJ:17,CT:824</v>
          </cell>
          <cell r="F546">
            <v>20000.34</v>
          </cell>
        </row>
        <row r="547">
          <cell r="D547" t="str">
            <v>C:NEX,Z:ZPAC,P:08,S:B16,CJ:17,CT:824</v>
          </cell>
          <cell r="F547">
            <v>9262.92</v>
          </cell>
        </row>
        <row r="548">
          <cell r="D548" t="str">
            <v>C:NEX,Z:ZPAC,P:08,S:B16,CJ:17,CT:824</v>
          </cell>
          <cell r="F548">
            <v>7844.42</v>
          </cell>
        </row>
        <row r="549">
          <cell r="D549" t="str">
            <v>C:NEX,Z:ZPAC,P:08,S:B16,CJ:17,CT:824</v>
          </cell>
          <cell r="F549">
            <v>58564.01</v>
          </cell>
        </row>
        <row r="550">
          <cell r="D550" t="str">
            <v>C:NEX,Z:ZPAC,P:08,S:B16,CJ:22,CT:448</v>
          </cell>
          <cell r="F550">
            <v>16514.97</v>
          </cell>
        </row>
        <row r="551">
          <cell r="D551" t="str">
            <v>C:NEX,Z:ZPAC,P:08,S:B16,CJ:22,CT:448</v>
          </cell>
          <cell r="F551">
            <v>42110.87</v>
          </cell>
        </row>
        <row r="552">
          <cell r="D552" t="str">
            <v>C:NEX,Z:ZPAC,P:08,S:B16,CJ:22,CT:448</v>
          </cell>
          <cell r="F552">
            <v>2578.0100000000002</v>
          </cell>
        </row>
        <row r="553">
          <cell r="D553" t="str">
            <v>C:NEX,Z:ZPAC,P:08,S:B16,CJ:22,CT:448</v>
          </cell>
          <cell r="F553">
            <v>76698.3</v>
          </cell>
        </row>
        <row r="554">
          <cell r="D554" t="str">
            <v>C:NEX,Z:ZPAC,P:08,S:B16,CJ:22,CT:449</v>
          </cell>
          <cell r="F554">
            <v>25392.5</v>
          </cell>
        </row>
        <row r="555">
          <cell r="D555" t="str">
            <v>C:NEX,Z:ZPAC,P:08,S:B16,CJ:22,CT:449</v>
          </cell>
          <cell r="F555">
            <v>36923.629999999997</v>
          </cell>
        </row>
        <row r="556">
          <cell r="D556" t="str">
            <v>C:NEX,Z:ZPAC,P:08,S:B16,CJ:22,CT:449</v>
          </cell>
          <cell r="F556">
            <v>32656.71</v>
          </cell>
        </row>
        <row r="557">
          <cell r="D557" t="str">
            <v>C:NEX,Z:ZPAC,P:08,S:B16,CJ:22,CT:449</v>
          </cell>
          <cell r="F557">
            <v>10190.35</v>
          </cell>
        </row>
        <row r="558">
          <cell r="D558" t="str">
            <v>C:NEX,Z:ZPAC,P:08,S:B16,CJ:22,CT:449</v>
          </cell>
          <cell r="F558">
            <v>80170.600000000006</v>
          </cell>
        </row>
        <row r="559">
          <cell r="D559" t="str">
            <v>C:NEX,Z:ZPAC,P:08,S:B16,CJ:22,CT:450</v>
          </cell>
          <cell r="F559">
            <v>15624.12</v>
          </cell>
        </row>
        <row r="560">
          <cell r="D560" t="str">
            <v>C:NEX,Z:ZPAC,P:08,S:B16,CJ:22,CT:450</v>
          </cell>
          <cell r="F560">
            <v>40702.5</v>
          </cell>
        </row>
        <row r="561">
          <cell r="D561" t="str">
            <v>C:NEX,Z:ZPAC,P:08,S:B17,CJ:18,CT:818</v>
          </cell>
          <cell r="F561">
            <v>15130.18</v>
          </cell>
        </row>
        <row r="562">
          <cell r="D562" t="str">
            <v>C:NEX,Z:ZPAC,P:08,S:B17,CJ:18,CT:818</v>
          </cell>
          <cell r="F562">
            <v>3933.9</v>
          </cell>
        </row>
        <row r="563">
          <cell r="D563" t="str">
            <v>C:NEX,Z:ZPAC,P:08,S:B17,CJ:18,CT:818</v>
          </cell>
          <cell r="F563">
            <v>54107.09</v>
          </cell>
        </row>
        <row r="564">
          <cell r="D564" t="str">
            <v>C:NEX,Z:ZPAC,P:08,S:B17,CJ:18,CT:819</v>
          </cell>
          <cell r="F564">
            <v>1561.87</v>
          </cell>
        </row>
        <row r="565">
          <cell r="D565" t="str">
            <v>C:NEX,Z:ZPAC,P:08,S:B17,CJ:18,CT:819</v>
          </cell>
          <cell r="F565">
            <v>4272.28</v>
          </cell>
        </row>
        <row r="566">
          <cell r="D566" t="str">
            <v>C:NEX,Z:ZPAC,P:08,S:B17,CJ:18,CT:820</v>
          </cell>
          <cell r="F566">
            <v>10389.6</v>
          </cell>
        </row>
        <row r="567">
          <cell r="D567" t="str">
            <v>C:NEX,Z:ZPAC,P:08,S:B17,CJ:18,CT:820</v>
          </cell>
          <cell r="F567">
            <v>4985.43</v>
          </cell>
        </row>
        <row r="568">
          <cell r="D568" t="str">
            <v>C:NEX,Z:ZPAC,P:08,S:B17,CJ:18,CT:820</v>
          </cell>
          <cell r="F568">
            <v>21435.89</v>
          </cell>
        </row>
        <row r="569">
          <cell r="D569" t="str">
            <v>C:NEX,Z:ZPAC,P:08,S:B17,CJ:18,CT:821</v>
          </cell>
          <cell r="F569">
            <v>19067.14</v>
          </cell>
        </row>
        <row r="570">
          <cell r="D570" t="str">
            <v>C:NEX,Z:ZPAC,P:08,S:B17,CJ:18,CT:821</v>
          </cell>
          <cell r="F570">
            <v>12660.96</v>
          </cell>
        </row>
        <row r="571">
          <cell r="D571" t="str">
            <v>C:NEX,Z:ZPAC,P:08,S:B17,CJ:18,CT:821</v>
          </cell>
          <cell r="F571">
            <v>32435.17</v>
          </cell>
        </row>
        <row r="572">
          <cell r="D572" t="str">
            <v>C:NEX,Z:ZPAC,P:08,S:B17,CJ:18,CT:822</v>
          </cell>
          <cell r="F572">
            <v>15165.13</v>
          </cell>
        </row>
        <row r="573">
          <cell r="D573" t="str">
            <v>C:NEX,Z:ZPAC,P:08,S:B17,CJ:18,CT:822</v>
          </cell>
          <cell r="F573">
            <v>38353.040000000001</v>
          </cell>
        </row>
        <row r="574">
          <cell r="D574" t="str">
            <v>C:NEX,Z:ZPAC,P:08,S:B17,CJ:19,CT:633</v>
          </cell>
          <cell r="F574">
            <v>8113.88</v>
          </cell>
        </row>
        <row r="575">
          <cell r="D575" t="str">
            <v>C:NEX,Z:ZPAC,P:08,S:B17,CJ:19,CT:633</v>
          </cell>
          <cell r="F575">
            <v>30824</v>
          </cell>
        </row>
        <row r="576">
          <cell r="D576" t="str">
            <v>C:NEX,Z:ZPAC,P:08,S:B17,CJ:19,CT:634</v>
          </cell>
          <cell r="F576">
            <v>18793.36</v>
          </cell>
        </row>
        <row r="577">
          <cell r="D577" t="str">
            <v>C:NEX,Z:ZPAC,P:08,S:B17,CJ:19,CT:634</v>
          </cell>
          <cell r="F577">
            <v>10676.03</v>
          </cell>
        </row>
        <row r="578">
          <cell r="D578" t="str">
            <v>C:NEX,Z:ZPAC,P:08,S:B17,CJ:19,CT:634</v>
          </cell>
          <cell r="F578">
            <v>28667</v>
          </cell>
        </row>
        <row r="579">
          <cell r="D579" t="str">
            <v>C:NEX,Z:ZPAC,P:08,S:B17,CJ:19,CT:635</v>
          </cell>
          <cell r="F579">
            <v>17111.48</v>
          </cell>
        </row>
        <row r="580">
          <cell r="D580" t="str">
            <v>C:NEX,Z:ZPAC,P:08,S:B17,CJ:19,CT:635</v>
          </cell>
          <cell r="F580">
            <v>2771.96</v>
          </cell>
        </row>
        <row r="581">
          <cell r="D581" t="str">
            <v>C:NEX,Z:ZPAC,P:08,S:B17,CJ:19,CT:635</v>
          </cell>
          <cell r="F581">
            <v>87143.09</v>
          </cell>
        </row>
        <row r="582">
          <cell r="D582" t="str">
            <v>C:NEX,Z:ZPAC,P:08,S:B17,CJ:19,CT:636</v>
          </cell>
          <cell r="F582">
            <v>5437.61</v>
          </cell>
        </row>
        <row r="583">
          <cell r="D583" t="str">
            <v>C:NEX,Z:ZPAC,P:08,S:B17,CJ:19,CT:636</v>
          </cell>
          <cell r="F583">
            <v>11482.2</v>
          </cell>
        </row>
        <row r="584">
          <cell r="D584" t="str">
            <v>C:NEX,Z:ZPAC,P:08,S:B18,CJ:20,CT:805</v>
          </cell>
          <cell r="F584">
            <v>25035.13</v>
          </cell>
        </row>
        <row r="585">
          <cell r="D585" t="str">
            <v>C:NEX,Z:ZPAC,P:08,S:B18,CJ:20,CT:805</v>
          </cell>
          <cell r="F585">
            <v>41944.87</v>
          </cell>
        </row>
        <row r="586">
          <cell r="D586" t="str">
            <v>C:NEX,Z:ZPAC,P:08,S:B18,CJ:20,CT:805</v>
          </cell>
          <cell r="F586">
            <v>6176.23</v>
          </cell>
        </row>
        <row r="587">
          <cell r="D587" t="str">
            <v>C:NEX,Z:ZPAC,P:08,S:B18,CJ:20,CT:805</v>
          </cell>
          <cell r="F587">
            <v>1840</v>
          </cell>
        </row>
        <row r="588">
          <cell r="D588" t="str">
            <v>C:NEX,Z:ZPAC,P:08,S:B18,CJ:20,CT:805</v>
          </cell>
          <cell r="F588">
            <v>78528.039999999994</v>
          </cell>
        </row>
        <row r="589">
          <cell r="D589" t="str">
            <v>C:NEX,Z:ZPAC,P:08,S:B18,CJ:20,CT:806</v>
          </cell>
          <cell r="F589">
            <v>18225</v>
          </cell>
        </row>
        <row r="590">
          <cell r="D590" t="str">
            <v>C:NEX,Z:ZPAC,P:08,S:B18,CJ:20,CT:807</v>
          </cell>
          <cell r="F590">
            <v>31726.73</v>
          </cell>
        </row>
        <row r="591">
          <cell r="D591" t="str">
            <v>C:NEX,Z:ZPAC,P:08,S:B18,CJ:20,CT:807</v>
          </cell>
          <cell r="F591">
            <v>14002.28</v>
          </cell>
        </row>
        <row r="592">
          <cell r="D592" t="str">
            <v>C:NEX,Z:ZPAC,P:08,S:B18,CJ:20,CT:807</v>
          </cell>
          <cell r="F592">
            <v>17812.63</v>
          </cell>
        </row>
        <row r="593">
          <cell r="D593" t="str">
            <v>C:NEX,Z:ZPAC,P:08,S:B18,CJ:20,CT:807</v>
          </cell>
          <cell r="F593">
            <v>16100</v>
          </cell>
        </row>
        <row r="594">
          <cell r="D594" t="str">
            <v>C:NEX,Z:ZPAC,P:08,S:B18,CJ:20,CT:807</v>
          </cell>
          <cell r="F594">
            <v>10670.83</v>
          </cell>
        </row>
        <row r="595">
          <cell r="D595" t="str">
            <v>C:NEX,Z:ZPAC,P:08,S:B18,CJ:20,CT:807</v>
          </cell>
          <cell r="F595">
            <v>11500</v>
          </cell>
        </row>
        <row r="596">
          <cell r="D596" t="str">
            <v>C:NEX,Z:ZPAC,P:08,S:B18,CJ:20,CT:807</v>
          </cell>
          <cell r="F596">
            <v>86702.12</v>
          </cell>
        </row>
        <row r="597">
          <cell r="D597" t="str">
            <v>C:NEX,Z:ZPAC,P:08,S:B18,CJ:20,CT:808</v>
          </cell>
          <cell r="F597">
            <v>11943.77</v>
          </cell>
        </row>
        <row r="598">
          <cell r="D598" t="str">
            <v>C:NEX,Z:ZPAC,P:08,S:B18,CJ:20,CT:808</v>
          </cell>
          <cell r="F598">
            <v>5150</v>
          </cell>
        </row>
        <row r="599">
          <cell r="D599" t="str">
            <v>C:NEX,Z:ZPAC,P:08,S:B18,CJ:21,CT:608</v>
          </cell>
          <cell r="F599">
            <v>5799.82</v>
          </cell>
        </row>
        <row r="600">
          <cell r="D600" t="str">
            <v>C:NEX,Z:ZPAC,P:08,S:B18,CJ:21,CT:608</v>
          </cell>
          <cell r="F600">
            <v>27913.5</v>
          </cell>
        </row>
        <row r="601">
          <cell r="D601" t="str">
            <v>C:NEX,Z:ZPAC,P:08,S:B18,CJ:21,CT:609</v>
          </cell>
          <cell r="F601">
            <v>3982.62</v>
          </cell>
        </row>
        <row r="602">
          <cell r="D602" t="str">
            <v>C:NEX,Z:ZPAC,P:08,S:B18,CJ:21,CT:609</v>
          </cell>
          <cell r="F602">
            <v>2875</v>
          </cell>
        </row>
        <row r="603">
          <cell r="D603" t="str">
            <v>C:NEX,Z:ZPAC,P:08,S:B18,CJ:21,CT:609</v>
          </cell>
          <cell r="F603">
            <v>15409</v>
          </cell>
        </row>
        <row r="604">
          <cell r="D604" t="str">
            <v>C:NEX,Z:ZPAC,P:08,S:B18,CJ:21,CT:610</v>
          </cell>
          <cell r="F604">
            <v>6568.52</v>
          </cell>
        </row>
        <row r="605">
          <cell r="D605" t="str">
            <v>C:NEX,Z:ZPAC,P:08,S:B18,CJ:21,CT:610</v>
          </cell>
          <cell r="F605">
            <v>25629.94</v>
          </cell>
        </row>
        <row r="606">
          <cell r="D606" t="str">
            <v>C:NEX,Z:ZPAC,P:08,S:B18,CJ:21,CT:610</v>
          </cell>
          <cell r="F606">
            <v>37507.14</v>
          </cell>
        </row>
        <row r="607">
          <cell r="D607" t="str">
            <v>C:NEX,Z:ZPAC,P:08,S:B18,CJ:21,CT:611</v>
          </cell>
          <cell r="F607">
            <v>24474.84</v>
          </cell>
        </row>
        <row r="608">
          <cell r="D608" t="str">
            <v>C:NEX,Z:ZPAC,P:08,S:B18,CJ:21,CT:611</v>
          </cell>
          <cell r="F608">
            <v>4600</v>
          </cell>
        </row>
        <row r="609">
          <cell r="D609" t="str">
            <v>C:NEX,Z:ZPAC,P:08,S:B18,CJ:21,CT:611</v>
          </cell>
          <cell r="F609">
            <v>10305.700000000001</v>
          </cell>
        </row>
        <row r="610">
          <cell r="D610" t="str">
            <v>C:NEX,Z:ZPAC,P:08,S:B18,CJ:21,CT:611</v>
          </cell>
          <cell r="F610">
            <v>64158</v>
          </cell>
        </row>
        <row r="611">
          <cell r="D611" t="str">
            <v>C:NEX,Z:ZPAC,P:08,S:B18,CJ:21,CT:612</v>
          </cell>
          <cell r="F611">
            <v>10777.33</v>
          </cell>
        </row>
        <row r="612">
          <cell r="D612" t="str">
            <v>C:NEX,Z:ZPAC,P:08,S:B18,CJ:21,CT:612</v>
          </cell>
          <cell r="F612">
            <v>26619.5</v>
          </cell>
        </row>
        <row r="613">
          <cell r="D613" t="str">
            <v>C:NEX,Z:ZPAC,P:17,S:B22,CJ:3,CT:772</v>
          </cell>
          <cell r="F613">
            <v>33582.81</v>
          </cell>
        </row>
        <row r="614">
          <cell r="D614" t="str">
            <v>C:NEX,Z:ZPAC,P:17,S:B22,CJ:3,CT:772</v>
          </cell>
          <cell r="F614">
            <v>5583.45</v>
          </cell>
        </row>
        <row r="615">
          <cell r="D615" t="str">
            <v>C:NEX,Z:ZPAC,P:17,S:B22,CJ:3,CT:772</v>
          </cell>
          <cell r="F615">
            <v>5012.1000000000004</v>
          </cell>
        </row>
        <row r="616">
          <cell r="D616" t="str">
            <v>C:NEX,Z:ZPAC,P:17,S:B22,CJ:3,CT:772</v>
          </cell>
          <cell r="F616">
            <v>65620.5</v>
          </cell>
        </row>
        <row r="617">
          <cell r="D617" t="str">
            <v>C:NEX,Z:ZPAC,P:17,S:B22,CJ:3,CT:773</v>
          </cell>
          <cell r="F617">
            <v>26178.3</v>
          </cell>
        </row>
        <row r="618">
          <cell r="D618" t="str">
            <v>C:NEX,Z:ZPAC,P:17,S:B22,CJ:3,CT:773</v>
          </cell>
          <cell r="F618">
            <v>12966.21</v>
          </cell>
        </row>
        <row r="619">
          <cell r="D619" t="str">
            <v>C:NEX,Z:ZPAC,P:17,S:B22,CJ:3,CT:773</v>
          </cell>
          <cell r="F619">
            <v>37493.230000000003</v>
          </cell>
        </row>
        <row r="620">
          <cell r="D620" t="str">
            <v>C:NEX,Z:ZPAC,P:17,S:B22,CJ:3,CT:773</v>
          </cell>
          <cell r="F620">
            <v>9994.01</v>
          </cell>
        </row>
        <row r="621">
          <cell r="D621" t="str">
            <v>C:NEX,Z:ZPAC,P:17,S:B22,CJ:3,CT:773</v>
          </cell>
          <cell r="F621">
            <v>77821.13</v>
          </cell>
        </row>
        <row r="622">
          <cell r="D622" t="str">
            <v>C:NEX,Z:ZPAC,P:17,S:B22,CJ:3,CT:774</v>
          </cell>
          <cell r="F622">
            <v>20315.09</v>
          </cell>
        </row>
        <row r="623">
          <cell r="D623" t="str">
            <v>C:NEX,Z:ZPAC,P:17,S:B22,CJ:3,CT:774</v>
          </cell>
          <cell r="F623">
            <v>1216.53</v>
          </cell>
        </row>
        <row r="624">
          <cell r="D624" t="str">
            <v>C:NEX,Z:ZPAC,P:17,S:B22,CJ:3,CT:774</v>
          </cell>
          <cell r="F624">
            <v>21647.56</v>
          </cell>
        </row>
        <row r="625">
          <cell r="D625" t="str">
            <v>C:NEX,Z:ZPAC,P:17,S:B22,CJ:3,CT:774</v>
          </cell>
          <cell r="F625">
            <v>64104</v>
          </cell>
        </row>
        <row r="626">
          <cell r="D626" t="str">
            <v>C:NEX,Z:ZPAC,P:17,S:B22,CJ:3,CT:775</v>
          </cell>
          <cell r="F626">
            <v>31604.92</v>
          </cell>
        </row>
        <row r="627">
          <cell r="D627" t="str">
            <v>C:NEX,Z:ZPAC,P:17,S:B22,CJ:3,CT:775</v>
          </cell>
          <cell r="F627">
            <v>46820.87</v>
          </cell>
        </row>
        <row r="628">
          <cell r="D628" t="str">
            <v>C:NEX,Z:ZPAC,P:17,S:B22,CJ:3,CT:775</v>
          </cell>
          <cell r="F628">
            <v>13519.87</v>
          </cell>
        </row>
        <row r="629">
          <cell r="D629" t="str">
            <v>C:NEX,Z:ZPAC,P:17,S:B22,CJ:3,CT:775</v>
          </cell>
          <cell r="F629">
            <v>3742.04</v>
          </cell>
        </row>
        <row r="630">
          <cell r="D630" t="str">
            <v>C:NEX,Z:ZPAC,P:17,S:B22,CJ:3,CT:775</v>
          </cell>
          <cell r="F630">
            <v>104988</v>
          </cell>
        </row>
        <row r="631">
          <cell r="D631" t="str">
            <v>C:NEX,Z:ZPAC,P:17,S:B22,CJ:3,CT:776</v>
          </cell>
          <cell r="F631">
            <v>30184.25</v>
          </cell>
        </row>
        <row r="632">
          <cell r="D632" t="str">
            <v>C:NEX,Z:ZPAC,P:17,S:B22,CJ:3,CT:776</v>
          </cell>
          <cell r="F632">
            <v>41496.94</v>
          </cell>
        </row>
        <row r="633">
          <cell r="D633" t="str">
            <v>C:NEX,Z:ZPAC,P:17,S:B22,CJ:3,CT:776</v>
          </cell>
          <cell r="F633">
            <v>1207.6400000000001</v>
          </cell>
        </row>
        <row r="634">
          <cell r="D634" t="str">
            <v>C:NEX,Z:ZPAC,P:17,S:B22,CJ:3,CT:776</v>
          </cell>
          <cell r="F634">
            <v>154024.68</v>
          </cell>
        </row>
        <row r="635">
          <cell r="D635" t="str">
            <v>C:NEX,Z:ZPAC,P:17,S:B22,CJ:4,CT:783</v>
          </cell>
          <cell r="F635">
            <v>12392.84</v>
          </cell>
        </row>
        <row r="636">
          <cell r="D636" t="str">
            <v>C:NEX,Z:ZPAC,P:17,S:B22,CJ:4,CT:783</v>
          </cell>
          <cell r="F636">
            <v>21104.74</v>
          </cell>
        </row>
        <row r="637">
          <cell r="D637" t="str">
            <v>C:NEX,Z:ZPAC,P:17,S:B22,CJ:4,CT:783</v>
          </cell>
          <cell r="F637">
            <v>11265.28</v>
          </cell>
        </row>
        <row r="638">
          <cell r="D638" t="str">
            <v>C:NEX,Z:ZPAC,P:17,S:B22,CJ:4,CT:783</v>
          </cell>
          <cell r="F638">
            <v>56656.2</v>
          </cell>
        </row>
        <row r="639">
          <cell r="D639" t="str">
            <v>C:NEX,Z:ZPAC,P:17,S:B22,CJ:4,CT:784</v>
          </cell>
          <cell r="F639">
            <v>9530.35</v>
          </cell>
        </row>
        <row r="640">
          <cell r="D640" t="str">
            <v>C:NEX,Z:ZPAC,P:17,S:B22,CJ:4,CT:784</v>
          </cell>
          <cell r="F640">
            <v>46512.88</v>
          </cell>
        </row>
        <row r="641">
          <cell r="D641" t="str">
            <v>C:NEX,Z:ZPAC,P:17,S:B22,CJ:4,CT:785</v>
          </cell>
          <cell r="F641">
            <v>18431.91</v>
          </cell>
        </row>
        <row r="642">
          <cell r="D642" t="str">
            <v>C:NEX,Z:ZPAC,P:17,S:B22,CJ:4,CT:785</v>
          </cell>
          <cell r="F642">
            <v>19222.78</v>
          </cell>
        </row>
        <row r="643">
          <cell r="D643" t="str">
            <v>C:NEX,Z:ZPAC,P:17,S:B22,CJ:4,CT:785</v>
          </cell>
          <cell r="F643">
            <v>18922.48</v>
          </cell>
        </row>
        <row r="644">
          <cell r="D644" t="str">
            <v>C:NEX,Z:ZPAC,P:17,S:B22,CJ:4,CT:785</v>
          </cell>
          <cell r="F644">
            <v>50759.73</v>
          </cell>
        </row>
        <row r="645">
          <cell r="D645" t="str">
            <v>C:NEX,Z:ZPAC,P:17,S:B22,CJ:4,CT:785</v>
          </cell>
          <cell r="F645">
            <v>4100.6899999999996</v>
          </cell>
        </row>
        <row r="646">
          <cell r="D646" t="str">
            <v>C:NEX,Z:ZPAC,P:17,S:B22,CJ:4,CT:785</v>
          </cell>
          <cell r="F646">
            <v>90186.51</v>
          </cell>
        </row>
        <row r="647">
          <cell r="D647" t="str">
            <v>C:NEX,Z:ZPAC,P:17,S:B22,CJ:4,CT:786</v>
          </cell>
          <cell r="F647">
            <v>29286.720000000001</v>
          </cell>
        </row>
        <row r="648">
          <cell r="D648" t="str">
            <v>C:NEX,Z:ZPAC,P:17,S:B22,CJ:4,CT:786</v>
          </cell>
          <cell r="F648">
            <v>22341.01</v>
          </cell>
        </row>
        <row r="649">
          <cell r="D649" t="str">
            <v>C:NEX,Z:ZPAC,P:17,S:B22,CJ:4,CT:786</v>
          </cell>
          <cell r="F649">
            <v>50693.03</v>
          </cell>
        </row>
        <row r="650">
          <cell r="D650" t="str">
            <v>C:NEX,Z:ZPAC,P:17,S:B22,CJ:4,CT:786</v>
          </cell>
          <cell r="F650">
            <v>56231.32</v>
          </cell>
        </row>
        <row r="651">
          <cell r="D651" t="str">
            <v>C:NEX,Z:ZPAC,P:17,S:B22,CJ:4,CT:787</v>
          </cell>
          <cell r="F651">
            <v>18357.189999999999</v>
          </cell>
        </row>
        <row r="652">
          <cell r="D652" t="str">
            <v>C:NEX,Z:ZPAC,P:17,S:B22,CJ:4,CT:787</v>
          </cell>
          <cell r="F652">
            <v>136508.35999999999</v>
          </cell>
        </row>
        <row r="653">
          <cell r="D653" t="str">
            <v>C:NEX,Z:ZPAC,P:17,S:B22,CJ:5,CT:205</v>
          </cell>
          <cell r="F653">
            <v>18151.09</v>
          </cell>
        </row>
        <row r="654">
          <cell r="D654" t="str">
            <v>C:NEX,Z:ZPAC,P:17,S:B22,CJ:5,CT:205</v>
          </cell>
          <cell r="F654">
            <v>17113.259999999998</v>
          </cell>
        </row>
        <row r="655">
          <cell r="D655" t="str">
            <v>C:NEX,Z:ZPAC,P:17,S:B22,CJ:5,CT:205</v>
          </cell>
          <cell r="F655">
            <v>7169.92</v>
          </cell>
        </row>
        <row r="656">
          <cell r="D656" t="str">
            <v>C:NEX,Z:ZPAC,P:17,S:B22,CJ:5,CT:205</v>
          </cell>
          <cell r="F656">
            <v>83648.61</v>
          </cell>
        </row>
        <row r="657">
          <cell r="D657" t="str">
            <v>C:NEX,Z:ZPAC,P:17,S:B22,CJ:5,CT:205</v>
          </cell>
          <cell r="F657">
            <v>8365.8799999999992</v>
          </cell>
        </row>
        <row r="658">
          <cell r="D658" t="str">
            <v>C:NEX,Z:ZPAC,P:17,S:B22,CJ:5,CT:205</v>
          </cell>
          <cell r="F658">
            <v>25603.15</v>
          </cell>
        </row>
        <row r="659">
          <cell r="D659" t="str">
            <v>C:NEX,Z:ZPAC,P:17,S:B22,CJ:5,CT:205</v>
          </cell>
          <cell r="F659">
            <v>88435</v>
          </cell>
        </row>
        <row r="660">
          <cell r="D660" t="str">
            <v>C:NEX,Z:ZPAC,P:17,S:B22,CJ:5,CT:206</v>
          </cell>
          <cell r="F660">
            <v>15669</v>
          </cell>
        </row>
        <row r="661">
          <cell r="D661" t="str">
            <v>C:NEX,Z:ZPAC,P:17,S:B22,CJ:5,CT:207</v>
          </cell>
          <cell r="F661">
            <v>26130.5</v>
          </cell>
        </row>
        <row r="662">
          <cell r="D662" t="str">
            <v>C:NEX,Z:ZPAC,P:17,S:B22,CJ:5,CT:207</v>
          </cell>
          <cell r="F662">
            <v>38649.18</v>
          </cell>
        </row>
        <row r="663">
          <cell r="D663" t="str">
            <v>C:NEX,Z:ZPAC,P:17,S:B22,CJ:5,CT:207</v>
          </cell>
          <cell r="F663">
            <v>2256.21</v>
          </cell>
        </row>
        <row r="664">
          <cell r="D664" t="str">
            <v>C:NEX,Z:ZPAC,P:17,S:B22,CJ:5,CT:207</v>
          </cell>
          <cell r="F664">
            <v>16332.99</v>
          </cell>
        </row>
        <row r="665">
          <cell r="D665" t="str">
            <v>C:NEX,Z:ZPAC,P:17,S:B22,CJ:5,CT:207</v>
          </cell>
          <cell r="F665">
            <v>19942.560000000001</v>
          </cell>
        </row>
        <row r="666">
          <cell r="D666" t="str">
            <v>C:NEX,Z:ZPAC,P:17,S:B22,CJ:5,CT:207</v>
          </cell>
          <cell r="F666">
            <v>161688</v>
          </cell>
        </row>
        <row r="667">
          <cell r="D667" t="str">
            <v>C:NEX,Z:ZPAC,P:17,S:B22,CJ:5,CT:208</v>
          </cell>
          <cell r="F667">
            <v>3704.03</v>
          </cell>
        </row>
        <row r="668">
          <cell r="D668" t="str">
            <v>C:NEX,Z:ZPAC,P:17,S:B22,CJ:5,CT:208</v>
          </cell>
          <cell r="F668">
            <v>20869</v>
          </cell>
        </row>
        <row r="669">
          <cell r="D669" t="str">
            <v>C:NEX,Z:ZPAC,P:17,S:B37,CJ:6,CT:100</v>
          </cell>
          <cell r="F669">
            <v>18112.89</v>
          </cell>
        </row>
        <row r="670">
          <cell r="D670" t="str">
            <v>C:NEX,Z:ZPAC,P:17,S:B37,CJ:6,CT:100</v>
          </cell>
          <cell r="F670">
            <v>2593.4499999999998</v>
          </cell>
        </row>
        <row r="671">
          <cell r="D671" t="str">
            <v>C:NEX,Z:ZPAC,P:17,S:B37,CJ:6,CT:100</v>
          </cell>
          <cell r="F671">
            <v>13565.12</v>
          </cell>
        </row>
        <row r="672">
          <cell r="D672" t="str">
            <v>C:NEX,Z:ZPAC,P:17,S:B37,CJ:6,CT:100</v>
          </cell>
          <cell r="F672">
            <v>3334.32</v>
          </cell>
        </row>
        <row r="673">
          <cell r="D673" t="str">
            <v>C:NEX,Z:ZPAC,P:17,S:B37,CJ:6,CT:100</v>
          </cell>
          <cell r="F673">
            <v>93229.4</v>
          </cell>
        </row>
        <row r="674">
          <cell r="D674" t="str">
            <v>C:NEX,Z:ZPAC,P:17,S:B37,CJ:6,CT:101</v>
          </cell>
          <cell r="F674">
            <v>14667.3</v>
          </cell>
        </row>
        <row r="675">
          <cell r="D675" t="str">
            <v>C:NEX,Z:ZPAC,P:17,S:B37,CJ:6,CT:101</v>
          </cell>
          <cell r="F675">
            <v>58487.26</v>
          </cell>
        </row>
        <row r="676">
          <cell r="D676" t="str">
            <v>C:NEX,Z:ZPAC,P:17,S:B37,CJ:6,CT:102</v>
          </cell>
          <cell r="F676">
            <v>29154.63</v>
          </cell>
        </row>
        <row r="677">
          <cell r="D677" t="str">
            <v>C:NEX,Z:ZPAC,P:17,S:B37,CJ:6,CT:102</v>
          </cell>
          <cell r="F677">
            <v>14469.37</v>
          </cell>
        </row>
        <row r="678">
          <cell r="D678" t="str">
            <v>C:NEX,Z:ZPAC,P:17,S:B37,CJ:6,CT:102</v>
          </cell>
          <cell r="F678">
            <v>24081.65</v>
          </cell>
        </row>
        <row r="679">
          <cell r="D679" t="str">
            <v>C:NEX,Z:ZPAC,P:17,S:B37,CJ:6,CT:102</v>
          </cell>
          <cell r="F679">
            <v>13015.84</v>
          </cell>
        </row>
        <row r="680">
          <cell r="D680" t="str">
            <v>C:NEX,Z:ZPAC,P:17,S:B37,CJ:6,CT:102</v>
          </cell>
          <cell r="F680">
            <v>85027.06</v>
          </cell>
        </row>
        <row r="681">
          <cell r="D681" t="str">
            <v>C:NEX,Z:ZPAC,P:17,S:B37,CJ:6,CT:103</v>
          </cell>
          <cell r="F681">
            <v>20502.54</v>
          </cell>
        </row>
        <row r="682">
          <cell r="D682" t="str">
            <v>C:NEX,Z:ZPAC,P:17,S:B37,CJ:6,CT:103</v>
          </cell>
          <cell r="F682">
            <v>9065.76</v>
          </cell>
        </row>
        <row r="683">
          <cell r="D683" t="str">
            <v>C:NEX,Z:ZPAC,P:17,S:B37,CJ:6,CT:103</v>
          </cell>
          <cell r="F683">
            <v>1100</v>
          </cell>
        </row>
        <row r="684">
          <cell r="D684" t="str">
            <v>C:NEX,Z:ZPAC,P:17,S:B37,CJ:6,CT:103</v>
          </cell>
          <cell r="F684">
            <v>141482.10999999999</v>
          </cell>
        </row>
        <row r="685">
          <cell r="D685" t="str">
            <v>C:NEX,Z:ZPAC,P:17,S:B37,CJ:6,CT:104</v>
          </cell>
          <cell r="F685">
            <v>26354.62</v>
          </cell>
        </row>
        <row r="686">
          <cell r="D686" t="str">
            <v>C:NEX,Z:ZPAC,P:17,S:B37,CJ:6,CT:104</v>
          </cell>
          <cell r="F686">
            <v>13440.41</v>
          </cell>
        </row>
        <row r="687">
          <cell r="D687" t="str">
            <v>C:NEX,Z:ZPAC,P:17,S:B37,CJ:6,CT:104</v>
          </cell>
          <cell r="F687">
            <v>23625.33</v>
          </cell>
        </row>
        <row r="688">
          <cell r="D688" t="str">
            <v>C:NEX,Z:ZPAC,P:17,S:B37,CJ:6,CT:104</v>
          </cell>
          <cell r="F688">
            <v>4694.76</v>
          </cell>
        </row>
        <row r="689">
          <cell r="D689" t="str">
            <v>C:NEX,Z:ZPAC,P:17,S:B37,CJ:6,CT:104</v>
          </cell>
          <cell r="F689">
            <v>276288.98</v>
          </cell>
        </row>
        <row r="690">
          <cell r="D690" t="str">
            <v>C:NEX,Z:ZPAC,P:17,S:B37,CJ:7,CT:100</v>
          </cell>
          <cell r="F690">
            <v>18422.04</v>
          </cell>
        </row>
        <row r="691">
          <cell r="D691" t="str">
            <v>C:NEX,Z:ZPAC,P:17,S:B37,CJ:7,CT:100</v>
          </cell>
          <cell r="F691">
            <v>11044.17</v>
          </cell>
        </row>
        <row r="692">
          <cell r="D692" t="str">
            <v>C:NEX,Z:ZPAC,P:17,S:B37,CJ:7,CT:100</v>
          </cell>
          <cell r="F692">
            <v>38977.910000000003</v>
          </cell>
        </row>
        <row r="693">
          <cell r="D693" t="str">
            <v>C:NEX,Z:ZPAC,P:17,S:B37,CJ:7,CT:100</v>
          </cell>
          <cell r="F693">
            <v>58431.41</v>
          </cell>
        </row>
        <row r="694">
          <cell r="D694" t="str">
            <v>C:NEX,Z:ZPAC,P:17,S:B37,CJ:7,CT:101</v>
          </cell>
          <cell r="F694">
            <v>14399.06</v>
          </cell>
        </row>
        <row r="695">
          <cell r="D695" t="str">
            <v>C:NEX,Z:ZPAC,P:17,S:B37,CJ:7,CT:101</v>
          </cell>
          <cell r="F695">
            <v>2682.5</v>
          </cell>
        </row>
        <row r="696">
          <cell r="D696" t="str">
            <v>C:NEX,Z:ZPAC,P:17,S:B37,CJ:7,CT:101</v>
          </cell>
          <cell r="F696">
            <v>37691.760000000002</v>
          </cell>
        </row>
        <row r="697">
          <cell r="D697" t="str">
            <v>C:NEX,Z:ZPAC,P:17,S:B37,CJ:7,CT:102</v>
          </cell>
          <cell r="F697">
            <v>26858.76</v>
          </cell>
        </row>
        <row r="698">
          <cell r="D698" t="str">
            <v>C:NEX,Z:ZPAC,P:17,S:B37,CJ:7,CT:102</v>
          </cell>
          <cell r="F698">
            <v>13899.49</v>
          </cell>
        </row>
        <row r="699">
          <cell r="D699" t="str">
            <v>C:NEX,Z:ZPAC,P:17,S:B37,CJ:7,CT:102</v>
          </cell>
          <cell r="F699">
            <v>58090.34</v>
          </cell>
        </row>
        <row r="700">
          <cell r="D700" t="str">
            <v>C:NEX,Z:ZPAC,P:17,S:B37,CJ:7,CT:102</v>
          </cell>
          <cell r="F700">
            <v>42762.92</v>
          </cell>
        </row>
        <row r="701">
          <cell r="D701" t="str">
            <v>C:NEX,Z:ZPAC,P:17,S:B37,CJ:7,CT:103</v>
          </cell>
          <cell r="F701">
            <v>20436.61</v>
          </cell>
        </row>
        <row r="702">
          <cell r="D702" t="str">
            <v>C:NEX,Z:ZPAC,P:17,S:B37,CJ:7,CT:103</v>
          </cell>
          <cell r="F702">
            <v>73960.22</v>
          </cell>
        </row>
        <row r="703">
          <cell r="D703" t="str">
            <v>C:NEX,Z:ZPAC,P:17,S:B37,CJ:7,CT:103</v>
          </cell>
          <cell r="F703">
            <v>22479.09</v>
          </cell>
        </row>
        <row r="704">
          <cell r="D704" t="str">
            <v>C:NEX,Z:ZPAC,P:17,S:B37,CJ:7,CT:103</v>
          </cell>
          <cell r="F704">
            <v>6088.19</v>
          </cell>
        </row>
        <row r="705">
          <cell r="D705" t="str">
            <v>C:NEX,Z:ZPAC,P:17,S:B37,CJ:7,CT:103</v>
          </cell>
          <cell r="F705">
            <v>11305.81</v>
          </cell>
        </row>
        <row r="706">
          <cell r="D706" t="str">
            <v>C:NEX,Z:ZPAC,P:17,S:B37,CJ:7,CT:103</v>
          </cell>
          <cell r="F706">
            <v>81760.990000000005</v>
          </cell>
        </row>
        <row r="707">
          <cell r="D707" t="str">
            <v>C:NEX,Z:ZPAC,P:18,S:B23,CJ:2,CT:824</v>
          </cell>
          <cell r="F707">
            <v>11403.6</v>
          </cell>
        </row>
        <row r="708">
          <cell r="D708" t="str">
            <v>C:NEX,Z:ZPAC,P:18,S:B23,CJ:2,CT:824</v>
          </cell>
          <cell r="F708">
            <v>3430.7</v>
          </cell>
        </row>
        <row r="709">
          <cell r="D709" t="str">
            <v>C:NEX,Z:ZPAC,P:18,S:B23,CJ:2,CT:824</v>
          </cell>
          <cell r="F709">
            <v>14902.79</v>
          </cell>
        </row>
        <row r="710">
          <cell r="D710" t="str">
            <v>C:NEX,Z:ZPAC,P:18,S:B23,CJ:2,CT:824</v>
          </cell>
          <cell r="F710">
            <v>96615.61</v>
          </cell>
        </row>
        <row r="711">
          <cell r="D711" t="str">
            <v>C:NEX,Z:ZPAC,P:18,S:B23,CJ:2,CT:825</v>
          </cell>
          <cell r="F711">
            <v>9522.39</v>
          </cell>
        </row>
        <row r="712">
          <cell r="D712" t="str">
            <v>C:NEX,Z:ZPAC,P:18,S:B23,CJ:2,CT:825</v>
          </cell>
          <cell r="F712">
            <v>5354.7</v>
          </cell>
        </row>
        <row r="713">
          <cell r="D713" t="str">
            <v>C:NEX,Z:ZPAC,P:18,S:B23,CJ:2,CT:825</v>
          </cell>
          <cell r="F713">
            <v>23944</v>
          </cell>
        </row>
        <row r="714">
          <cell r="D714" t="str">
            <v>C:NEX,Z:ZPAC,P:18,S:B23,CJ:2,CT:826</v>
          </cell>
          <cell r="F714">
            <v>23932.37</v>
          </cell>
        </row>
        <row r="715">
          <cell r="D715" t="str">
            <v>C:NEX,Z:ZPAC,P:18,S:B23,CJ:2,CT:826</v>
          </cell>
          <cell r="F715">
            <v>40070.53</v>
          </cell>
        </row>
        <row r="716">
          <cell r="D716" t="str">
            <v>C:NEX,Z:ZPAC,P:18,S:B23,CJ:3,CT:500</v>
          </cell>
          <cell r="F716">
            <v>11516.34</v>
          </cell>
        </row>
        <row r="717">
          <cell r="D717" t="str">
            <v>C:NEX,Z:ZPAC,P:18,S:B23,CJ:3,CT:500</v>
          </cell>
          <cell r="F717">
            <v>55386.5</v>
          </cell>
        </row>
        <row r="718">
          <cell r="D718" t="str">
            <v>C:NEX,Z:ZPAC,P:18,S:B23,CJ:3,CT:501</v>
          </cell>
          <cell r="F718">
            <v>20704.169999999998</v>
          </cell>
        </row>
        <row r="719">
          <cell r="D719" t="str">
            <v>C:NEX,Z:ZPAC,P:18,S:B23,CJ:3,CT:501</v>
          </cell>
          <cell r="F719">
            <v>11864.38</v>
          </cell>
        </row>
        <row r="720">
          <cell r="D720" t="str">
            <v>C:NEX,Z:ZPAC,P:18,S:B23,CJ:3,CT:501</v>
          </cell>
          <cell r="F720">
            <v>66681.73</v>
          </cell>
        </row>
        <row r="721">
          <cell r="D721" t="str">
            <v>C:NEX,Z:ZPAC,P:18,S:B23,CJ:3,CT:502</v>
          </cell>
          <cell r="F721">
            <v>19305.04</v>
          </cell>
        </row>
        <row r="722">
          <cell r="D722" t="str">
            <v>C:NEX,Z:ZPAC,P:18,S:B23,CJ:3,CT:502</v>
          </cell>
          <cell r="F722">
            <v>28542.32</v>
          </cell>
        </row>
        <row r="723">
          <cell r="D723" t="str">
            <v>C:NEX,Z:ZPAC,P:18,S:B23,CJ:3,CT:502</v>
          </cell>
          <cell r="F723">
            <v>20928.09</v>
          </cell>
        </row>
        <row r="724">
          <cell r="D724" t="str">
            <v>C:NEX,Z:ZPAC,P:18,S:B23,CJ:3,CT:502</v>
          </cell>
          <cell r="F724">
            <v>28951.57</v>
          </cell>
        </row>
        <row r="725">
          <cell r="D725" t="str">
            <v>C:NEX,Z:ZPAC,P:18,S:B23,CJ:3,CT:502</v>
          </cell>
          <cell r="F725">
            <v>331341.64</v>
          </cell>
        </row>
        <row r="726">
          <cell r="D726" t="str">
            <v>C:NEX,Z:ZPAC,P:18,S:B23,CJ:3,CT:502</v>
          </cell>
          <cell r="F726">
            <v>25645.85</v>
          </cell>
        </row>
        <row r="727">
          <cell r="D727" t="str">
            <v>C:NEX,Z:ZPAC,P:18,S:B23,CJ:3,CT:502</v>
          </cell>
          <cell r="F727">
            <v>18654.830000000002</v>
          </cell>
        </row>
        <row r="728">
          <cell r="D728" t="str">
            <v>C:NEX,Z:ZPAC,P:18,S:B23,CJ:3,CT:502</v>
          </cell>
          <cell r="F728">
            <v>27087.06</v>
          </cell>
        </row>
        <row r="729">
          <cell r="D729" t="str">
            <v>C:NEX,Z:ZPAC,P:18,S:B23,CJ:3,CT:502</v>
          </cell>
          <cell r="F729">
            <v>24489.3</v>
          </cell>
        </row>
        <row r="730">
          <cell r="D730" t="str">
            <v>C:NEX,Z:ZPAC,P:18,S:B23,CJ:3,CT:502</v>
          </cell>
          <cell r="F730">
            <v>16751.349999999999</v>
          </cell>
        </row>
        <row r="731">
          <cell r="D731" t="str">
            <v>C:NEX,Z:ZPAC,P:18,S:B23,CJ:3,CT:502</v>
          </cell>
          <cell r="F731">
            <v>76980.41</v>
          </cell>
        </row>
        <row r="732">
          <cell r="D732" t="str">
            <v>C:NEX,Z:ZPAC,P:18,S:B23,CJ:3,CT:502</v>
          </cell>
          <cell r="F732">
            <v>224298.67</v>
          </cell>
        </row>
        <row r="733">
          <cell r="D733" t="str">
            <v>C:NEX,Z:ZPAC,P:18,S:B23,CJ:3,CT:503</v>
          </cell>
          <cell r="F733">
            <v>31074.32</v>
          </cell>
        </row>
        <row r="734">
          <cell r="D734" t="str">
            <v>C:NEX,Z:ZPAC,P:18,S:B23,CJ:3,CT:503</v>
          </cell>
          <cell r="F734">
            <v>98191.31</v>
          </cell>
        </row>
        <row r="735">
          <cell r="D735" t="str">
            <v>C:NEX,Z:ZPAC,P:18,S:B23,CJ:3,CT:503</v>
          </cell>
          <cell r="F735">
            <v>14700.36</v>
          </cell>
        </row>
        <row r="736">
          <cell r="D736" t="str">
            <v>C:NEX,Z:ZPAC,P:18,S:B23,CJ:3,CT:503</v>
          </cell>
          <cell r="F736">
            <v>19267.72</v>
          </cell>
        </row>
        <row r="737">
          <cell r="D737" t="str">
            <v>C:NEX,Z:ZPAC,P:18,S:B23,CJ:3,CT:503</v>
          </cell>
          <cell r="F737">
            <v>1225.76</v>
          </cell>
        </row>
        <row r="738">
          <cell r="D738" t="str">
            <v>C:NEX,Z:ZPAC,P:18,S:B23,CJ:3,CT:503</v>
          </cell>
          <cell r="F738">
            <v>149578.64000000001</v>
          </cell>
        </row>
        <row r="739">
          <cell r="D739" t="str">
            <v>C:NEX,Z:ZPAC,P:AGS,S:B34,CJ:1,CT:316</v>
          </cell>
          <cell r="F739">
            <v>11354.14</v>
          </cell>
        </row>
        <row r="740">
          <cell r="D740" t="str">
            <v>C:NEX,Z:ZPAC,P:AGS,S:B34,CJ:1,CT:316</v>
          </cell>
          <cell r="F740">
            <v>34278.43</v>
          </cell>
        </row>
        <row r="741">
          <cell r="D741" t="str">
            <v>C:NEX,Z:ZPAC,P:AGS,S:B34,CJ:1,CT:317</v>
          </cell>
          <cell r="F741">
            <v>3452.43</v>
          </cell>
        </row>
        <row r="742">
          <cell r="D742" t="str">
            <v>C:NEX,Z:ZPAC,P:AGS,S:B34,CJ:1,CT:317</v>
          </cell>
          <cell r="F742">
            <v>31073.69</v>
          </cell>
        </row>
        <row r="743">
          <cell r="D743" t="str">
            <v>C:NEX,Z:ZPAC,P:AGS,S:B34,CJ:1,CT:318</v>
          </cell>
          <cell r="F743">
            <v>25724.74</v>
          </cell>
        </row>
        <row r="744">
          <cell r="D744" t="str">
            <v>C:NEX,Z:ZPAC,P:AGS,S:B34,CJ:1,CT:318</v>
          </cell>
          <cell r="F744">
            <v>3428.14</v>
          </cell>
        </row>
        <row r="745">
          <cell r="D745" t="str">
            <v>C:NEX,Z:ZPAC,P:AGS,S:B34,CJ:1,CT:318</v>
          </cell>
          <cell r="F745">
            <v>3414.72</v>
          </cell>
        </row>
        <row r="746">
          <cell r="D746" t="str">
            <v>C:NEX,Z:ZPAC,P:AGS,S:B34,CJ:1,CT:318</v>
          </cell>
          <cell r="F746">
            <v>74997.06</v>
          </cell>
        </row>
        <row r="747">
          <cell r="D747" t="str">
            <v>C:NEX,Z:ZPAC,P:AGS,S:B34,CJ:1,CT:319</v>
          </cell>
          <cell r="F747">
            <v>7336.46</v>
          </cell>
        </row>
        <row r="748">
          <cell r="D748" t="str">
            <v>C:NEX,Z:ZPAC,P:AGS,S:B34,CJ:1,CT:319</v>
          </cell>
          <cell r="F748">
            <v>21153.21</v>
          </cell>
        </row>
        <row r="749">
          <cell r="D749" t="str">
            <v>C:NEX,Z:ZPAC,P:AGS,S:B34,CJ:1,CT:320</v>
          </cell>
          <cell r="F749">
            <v>17825.05</v>
          </cell>
        </row>
        <row r="750">
          <cell r="D750" t="str">
            <v>C:NEX,Z:ZPAC,P:AGS,S:B34,CJ:1,CT:320</v>
          </cell>
          <cell r="F750">
            <v>1897.51</v>
          </cell>
        </row>
        <row r="751">
          <cell r="D751" t="str">
            <v>C:NEX,Z:ZPAC,P:AGS,S:B34,CJ:1,CT:320</v>
          </cell>
          <cell r="F751">
            <v>12023.37</v>
          </cell>
        </row>
        <row r="752">
          <cell r="D752" t="str">
            <v>C:NEX,Z:ZPAC,P:AGS,S:B34,CJ:1,CT:320</v>
          </cell>
          <cell r="F752">
            <v>35686.54</v>
          </cell>
        </row>
        <row r="753">
          <cell r="F753">
            <v>10182931.040000007</v>
          </cell>
        </row>
        <row r="755">
          <cell r="D755" t="str">
            <v>CORTE</v>
          </cell>
          <cell r="F755" t="str">
            <v>IMPORTE</v>
          </cell>
        </row>
        <row r="756">
          <cell r="D756" t="str">
            <v>C:NEX,Z:ZPAC,P:02,S:B10,CJ:5,CT:832</v>
          </cell>
          <cell r="F756">
            <v>28280.92</v>
          </cell>
        </row>
        <row r="757">
          <cell r="D757" t="str">
            <v>C:NEX,Z:ZPAC,P:02,S:B10,CJ:5,CT:832</v>
          </cell>
          <cell r="F757">
            <v>24927.35</v>
          </cell>
        </row>
        <row r="758">
          <cell r="D758" t="str">
            <v>C:NEX,Z:ZPAC,P:02,S:B10,CJ:5,CT:832</v>
          </cell>
          <cell r="F758">
            <v>12789.35</v>
          </cell>
        </row>
        <row r="759">
          <cell r="D759" t="str">
            <v>C:NEX,Z:ZPAC,P:02,S:B10,CJ:5,CT:832</v>
          </cell>
          <cell r="F759">
            <v>23793.39</v>
          </cell>
        </row>
        <row r="760">
          <cell r="D760" t="str">
            <v>C:NEX,Z:ZPAC,P:02,S:B10,CJ:5,CT:832</v>
          </cell>
          <cell r="F760">
            <v>6423.17</v>
          </cell>
        </row>
        <row r="761">
          <cell r="D761" t="str">
            <v>C:NEX,Z:ZPAC,P:02,S:B10,CJ:5,CT:832</v>
          </cell>
          <cell r="F761">
            <v>40579.19</v>
          </cell>
        </row>
        <row r="762">
          <cell r="D762" t="str">
            <v>C:NEX,Z:ZPAC,P:02,S:B10,CJ:5,CT:832</v>
          </cell>
          <cell r="F762">
            <v>75262.210000000006</v>
          </cell>
        </row>
        <row r="763">
          <cell r="D763" t="str">
            <v>C:NEX,Z:ZPAC,P:02,S:B10,CJ:5,CT:833</v>
          </cell>
          <cell r="F763">
            <v>26971.21</v>
          </cell>
        </row>
        <row r="764">
          <cell r="D764" t="str">
            <v>C:NEX,Z:ZPAC,P:02,S:B10,CJ:5,CT:833</v>
          </cell>
          <cell r="F764">
            <v>50166.95</v>
          </cell>
        </row>
        <row r="765">
          <cell r="D765" t="str">
            <v>C:NEX,Z:ZPAC,P:02,S:B10,CJ:5,CT:833</v>
          </cell>
          <cell r="F765">
            <v>15918.99</v>
          </cell>
        </row>
        <row r="766">
          <cell r="D766" t="str">
            <v>C:NEX,Z:ZPAC,P:02,S:B10,CJ:5,CT:833</v>
          </cell>
          <cell r="F766">
            <v>7071.7</v>
          </cell>
        </row>
        <row r="767">
          <cell r="D767" t="str">
            <v>C:NEX,Z:ZPAC,P:02,S:B10,CJ:5,CT:833</v>
          </cell>
          <cell r="F767">
            <v>47322.68</v>
          </cell>
        </row>
        <row r="768">
          <cell r="D768" t="str">
            <v>C:NEX,Z:ZPAC,P:02,S:B10,CJ:5,CT:834</v>
          </cell>
          <cell r="F768">
            <v>26759.24</v>
          </cell>
        </row>
        <row r="769">
          <cell r="D769" t="str">
            <v>C:NEX,Z:ZPAC,P:02,S:B10,CJ:5,CT:834</v>
          </cell>
          <cell r="F769">
            <v>366253.78</v>
          </cell>
        </row>
        <row r="770">
          <cell r="D770" t="str">
            <v>C:NEX,Z:ZPAC,P:02,S:B10,CJ:5,CT:834</v>
          </cell>
          <cell r="F770">
            <v>13533.4</v>
          </cell>
        </row>
        <row r="771">
          <cell r="D771" t="str">
            <v>C:NEX,Z:ZPAC,P:02,S:B10,CJ:5,CT:834</v>
          </cell>
          <cell r="F771">
            <v>26271.71</v>
          </cell>
        </row>
        <row r="772">
          <cell r="D772" t="str">
            <v>C:NEX,Z:ZPAC,P:02,S:B10,CJ:5,CT:834</v>
          </cell>
          <cell r="F772">
            <v>77316.3</v>
          </cell>
        </row>
        <row r="773">
          <cell r="D773" t="str">
            <v>C:NEX,Z:ZPAC,P:02,S:B10,CJ:5,CT:835</v>
          </cell>
          <cell r="F773">
            <v>25664.01</v>
          </cell>
        </row>
        <row r="774">
          <cell r="D774" t="str">
            <v>C:NEX,Z:ZPAC,P:02,S:B10,CJ:5,CT:835</v>
          </cell>
          <cell r="F774">
            <v>29602.69</v>
          </cell>
        </row>
        <row r="775">
          <cell r="D775" t="str">
            <v>C:NEX,Z:ZPAC,P:02,S:B10,CJ:5,CT:835</v>
          </cell>
          <cell r="F775">
            <v>4771.6499999999996</v>
          </cell>
        </row>
        <row r="776">
          <cell r="D776" t="str">
            <v>C:NEX,Z:ZPAC,P:02,S:B10,CJ:5,CT:835</v>
          </cell>
          <cell r="F776">
            <v>30625.35</v>
          </cell>
        </row>
        <row r="777">
          <cell r="D777" t="str">
            <v>C:NEX,Z:ZPAC,P:02,S:B10,CJ:5,CT:836</v>
          </cell>
          <cell r="F777">
            <v>23169.53</v>
          </cell>
        </row>
        <row r="778">
          <cell r="D778" t="str">
            <v>C:NEX,Z:ZPAC,P:02,S:B10,CJ:5,CT:836</v>
          </cell>
          <cell r="F778">
            <v>112570.19</v>
          </cell>
        </row>
        <row r="779">
          <cell r="D779" t="str">
            <v>C:NEX,Z:ZPAC,P:02,S:B10,CJ:5,CT:836</v>
          </cell>
          <cell r="F779">
            <v>24518.6</v>
          </cell>
        </row>
        <row r="780">
          <cell r="D780" t="str">
            <v>C:NEX,Z:ZPAC,P:02,S:B10,CJ:5,CT:836</v>
          </cell>
          <cell r="F780">
            <v>1076.75</v>
          </cell>
        </row>
        <row r="781">
          <cell r="D781" t="str">
            <v>C:NEX,Z:ZPAC,P:02,S:B10,CJ:5,CT:836</v>
          </cell>
          <cell r="F781">
            <v>18089</v>
          </cell>
        </row>
        <row r="782">
          <cell r="D782" t="str">
            <v>C:NEX,Z:ZPAC,P:02,S:B10,CJ:5,CT:836</v>
          </cell>
          <cell r="F782">
            <v>3176.07</v>
          </cell>
        </row>
        <row r="783">
          <cell r="D783" t="str">
            <v>C:NEX,Z:ZPAC,P:02,S:B10,CJ:5,CT:836</v>
          </cell>
          <cell r="F783">
            <v>77329.679999999993</v>
          </cell>
        </row>
        <row r="784">
          <cell r="D784" t="str">
            <v>C:NEX,Z:ZPAC,P:02,S:B10,CJ:5,CT:837</v>
          </cell>
          <cell r="F784">
            <v>24591.63</v>
          </cell>
        </row>
        <row r="785">
          <cell r="D785" t="str">
            <v>C:NEX,Z:ZPAC,P:02,S:B10,CJ:5,CT:837</v>
          </cell>
          <cell r="F785">
            <v>2413.21</v>
          </cell>
        </row>
        <row r="786">
          <cell r="D786" t="str">
            <v>C:NEX,Z:ZPAC,P:02,S:B10,CJ:5,CT:837</v>
          </cell>
          <cell r="F786">
            <v>137910.09</v>
          </cell>
        </row>
        <row r="787">
          <cell r="D787" t="str">
            <v>C:NEX,Z:ZPAC,P:02,S:B10,CJ:5,CT:837</v>
          </cell>
          <cell r="F787">
            <v>55738.15</v>
          </cell>
        </row>
        <row r="788">
          <cell r="D788" t="str">
            <v>C:NEX,Z:ZPAC,P:02,S:B10,CJ:6,CT:832</v>
          </cell>
          <cell r="F788">
            <v>24771.85</v>
          </cell>
        </row>
        <row r="789">
          <cell r="D789" t="str">
            <v>C:NEX,Z:ZPAC,P:02,S:B10,CJ:6,CT:832</v>
          </cell>
          <cell r="F789">
            <v>32906.800000000003</v>
          </cell>
        </row>
        <row r="790">
          <cell r="D790" t="str">
            <v>C:NEX,Z:ZPAC,P:02,S:B10,CJ:6,CT:832</v>
          </cell>
          <cell r="F790">
            <v>11338.53</v>
          </cell>
        </row>
        <row r="791">
          <cell r="D791" t="str">
            <v>C:NEX,Z:ZPAC,P:02,S:B10,CJ:6,CT:832</v>
          </cell>
          <cell r="F791">
            <v>29541.89</v>
          </cell>
        </row>
        <row r="792">
          <cell r="D792" t="str">
            <v>C:NEX,Z:ZPAC,P:02,S:B10,CJ:6,CT:832</v>
          </cell>
          <cell r="F792">
            <v>116544.42</v>
          </cell>
        </row>
        <row r="793">
          <cell r="D793" t="str">
            <v>C:NEX,Z:ZPAC,P:02,S:B10,CJ:6,CT:833</v>
          </cell>
          <cell r="F793">
            <v>24405.09</v>
          </cell>
        </row>
        <row r="794">
          <cell r="D794" t="str">
            <v>C:NEX,Z:ZPAC,P:02,S:B10,CJ:6,CT:833</v>
          </cell>
          <cell r="F794">
            <v>3273.97</v>
          </cell>
        </row>
        <row r="795">
          <cell r="D795" t="str">
            <v>C:NEX,Z:ZPAC,P:02,S:B10,CJ:6,CT:833</v>
          </cell>
          <cell r="F795">
            <v>26124.67</v>
          </cell>
        </row>
        <row r="796">
          <cell r="D796" t="str">
            <v>C:NEX,Z:ZPAC,P:02,S:B10,CJ:6,CT:834</v>
          </cell>
          <cell r="F796">
            <v>28396.98</v>
          </cell>
        </row>
        <row r="797">
          <cell r="D797" t="str">
            <v>C:NEX,Z:ZPAC,P:02,S:B10,CJ:6,CT:834</v>
          </cell>
          <cell r="F797">
            <v>2793.77</v>
          </cell>
        </row>
        <row r="798">
          <cell r="D798" t="str">
            <v>C:NEX,Z:ZPAC,P:02,S:B10,CJ:6,CT:834</v>
          </cell>
          <cell r="F798">
            <v>134364.57</v>
          </cell>
        </row>
        <row r="799">
          <cell r="D799" t="str">
            <v>C:NEX,Z:ZPAC,P:02,S:B10,CJ:6,CT:834</v>
          </cell>
          <cell r="F799">
            <v>26583.07</v>
          </cell>
        </row>
        <row r="800">
          <cell r="D800" t="str">
            <v>C:NEX,Z:ZPAC,P:02,S:B10,CJ:6,CT:834</v>
          </cell>
          <cell r="F800">
            <v>21913.599999999999</v>
          </cell>
        </row>
        <row r="801">
          <cell r="D801" t="str">
            <v>C:NEX,Z:ZPAC,P:02,S:B10,CJ:6,CT:834</v>
          </cell>
          <cell r="F801">
            <v>2512.08</v>
          </cell>
        </row>
        <row r="802">
          <cell r="D802" t="str">
            <v>C:NEX,Z:ZPAC,P:02,S:B10,CJ:6,CT:834</v>
          </cell>
          <cell r="F802">
            <v>14099.52</v>
          </cell>
        </row>
        <row r="803">
          <cell r="D803" t="str">
            <v>C:NEX,Z:ZPAC,P:02,S:B10,CJ:6,CT:834</v>
          </cell>
          <cell r="F803">
            <v>103193.91</v>
          </cell>
        </row>
        <row r="804">
          <cell r="D804" t="str">
            <v>C:NEX,Z:ZPAC,P:02,S:B10,CJ:6,CT:835</v>
          </cell>
          <cell r="F804">
            <v>2295.81</v>
          </cell>
        </row>
        <row r="805">
          <cell r="D805" t="str">
            <v>C:NEX,Z:ZPAC,P:02,S:B10,CJ:6,CT:835</v>
          </cell>
          <cell r="F805">
            <v>8408.67</v>
          </cell>
        </row>
        <row r="806">
          <cell r="D806" t="str">
            <v>C:NEX,Z:ZPAC,P:02,S:B10,CJ:6,CT:836</v>
          </cell>
          <cell r="F806">
            <v>43176.93</v>
          </cell>
        </row>
        <row r="807">
          <cell r="D807" t="str">
            <v>C:NEX,Z:ZPAC,P:02,S:B10,CJ:6,CT:836</v>
          </cell>
          <cell r="F807">
            <v>96692.3</v>
          </cell>
        </row>
        <row r="808">
          <cell r="D808" t="str">
            <v>C:NEX,Z:ZPAC,P:02,S:B10,CJ:6,CT:836</v>
          </cell>
          <cell r="F808">
            <v>152302.62</v>
          </cell>
        </row>
        <row r="809">
          <cell r="D809" t="str">
            <v>C:NEX,Z:ZPAC,P:02,S:B10,CJ:6,CT:836</v>
          </cell>
          <cell r="F809">
            <v>9684.4500000000007</v>
          </cell>
        </row>
        <row r="810">
          <cell r="D810" t="str">
            <v>C:NEX,Z:ZPAC,P:02,S:B10,CJ:6,CT:836</v>
          </cell>
          <cell r="F810">
            <v>34363.93</v>
          </cell>
        </row>
        <row r="811">
          <cell r="D811" t="str">
            <v>C:NEX,Z:ZPAC,P:02,S:B10,CJ:6,CT:836</v>
          </cell>
          <cell r="F811">
            <v>15848.37</v>
          </cell>
        </row>
        <row r="812">
          <cell r="D812" t="str">
            <v>C:NEX,Z:ZPAC,P:02,S:B10,CJ:6,CT:836</v>
          </cell>
          <cell r="F812">
            <v>33339.300000000003</v>
          </cell>
        </row>
        <row r="813">
          <cell r="D813" t="str">
            <v>C:NEX,Z:ZPAC,P:02,S:B10,CJ:6,CT:836</v>
          </cell>
          <cell r="F813">
            <v>12776.67</v>
          </cell>
        </row>
        <row r="814">
          <cell r="D814" t="str">
            <v>C:NEX,Z:ZPAC,P:02,S:B10,CJ:6,CT:836</v>
          </cell>
          <cell r="F814">
            <v>41402.43</v>
          </cell>
        </row>
        <row r="815">
          <cell r="D815" t="str">
            <v>C:NEX,Z:ZPAC,P:02,S:B10,CJ:6,CT:836</v>
          </cell>
          <cell r="F815">
            <v>105349.49</v>
          </cell>
        </row>
        <row r="816">
          <cell r="D816" t="str">
            <v>C:NEX,Z:ZPAC,P:02,S:B10,CJ:6,CT:837</v>
          </cell>
          <cell r="F816">
            <v>10189.75</v>
          </cell>
        </row>
        <row r="817">
          <cell r="D817" t="str">
            <v>C:NEX,Z:ZPAC,P:02,S:B10,CJ:6,CT:837</v>
          </cell>
          <cell r="F817">
            <v>19812.849999999999</v>
          </cell>
        </row>
        <row r="818">
          <cell r="D818" t="str">
            <v>C:NEX,Z:ZPAC,P:02,S:B10,CJ:6,CT:837</v>
          </cell>
          <cell r="F818">
            <v>15127.35</v>
          </cell>
        </row>
        <row r="819">
          <cell r="D819" t="str">
            <v>C:NEX,Z:ZPAC,P:05,S:B19,CJ:5,CT:776</v>
          </cell>
          <cell r="F819">
            <v>11292.55</v>
          </cell>
        </row>
        <row r="820">
          <cell r="D820" t="str">
            <v>C:NEX,Z:ZPAC,P:05,S:B19,CJ:5,CT:776</v>
          </cell>
          <cell r="F820">
            <v>36228.25</v>
          </cell>
        </row>
        <row r="821">
          <cell r="D821" t="str">
            <v>C:NEX,Z:ZPAC,P:05,S:B19,CJ:5,CT:777</v>
          </cell>
          <cell r="F821">
            <v>7960.3</v>
          </cell>
        </row>
        <row r="822">
          <cell r="D822" t="str">
            <v>C:NEX,Z:ZPAC,P:05,S:B19,CJ:5,CT:777</v>
          </cell>
          <cell r="F822">
            <v>51118.5</v>
          </cell>
        </row>
        <row r="823">
          <cell r="D823" t="str">
            <v>C:NEX,Z:ZPAC,P:05,S:B19,CJ:5,CT:778</v>
          </cell>
          <cell r="F823">
            <v>12163.35</v>
          </cell>
        </row>
        <row r="824">
          <cell r="D824" t="str">
            <v>C:NEX,Z:ZPAC,P:05,S:B19,CJ:5,CT:778</v>
          </cell>
          <cell r="F824">
            <v>33301.56</v>
          </cell>
        </row>
        <row r="825">
          <cell r="D825" t="str">
            <v>C:NEX,Z:ZPAC,P:05,S:B19,CJ:5,CT:778</v>
          </cell>
          <cell r="F825">
            <v>58518.5</v>
          </cell>
        </row>
        <row r="826">
          <cell r="D826" t="str">
            <v>C:NEX,Z:ZPAC,P:05,S:B19,CJ:5,CT:779</v>
          </cell>
          <cell r="F826">
            <v>13737.66</v>
          </cell>
        </row>
        <row r="827">
          <cell r="D827" t="str">
            <v>C:NEX,Z:ZPAC,P:05,S:B19,CJ:5,CT:779</v>
          </cell>
          <cell r="F827">
            <v>19996.52</v>
          </cell>
        </row>
        <row r="828">
          <cell r="D828" t="str">
            <v>C:NEX,Z:ZPAC,P:05,S:B19,CJ:5,CT:780</v>
          </cell>
          <cell r="F828">
            <v>27189.65</v>
          </cell>
        </row>
        <row r="829">
          <cell r="D829" t="str">
            <v>C:NEX,Z:ZPAC,P:05,S:B19,CJ:5,CT:780</v>
          </cell>
          <cell r="F829">
            <v>84693.01</v>
          </cell>
        </row>
        <row r="830">
          <cell r="D830" t="str">
            <v>C:NEX,Z:ZPAC,P:05,S:B19,CJ:5,CT:781</v>
          </cell>
          <cell r="F830">
            <v>17083.18</v>
          </cell>
        </row>
        <row r="831">
          <cell r="D831" t="str">
            <v>C:NEX,Z:ZPAC,P:05,S:B19,CJ:5,CT:781</v>
          </cell>
          <cell r="F831">
            <v>35884.339999999997</v>
          </cell>
        </row>
        <row r="832">
          <cell r="D832" t="str">
            <v>C:NEX,Z:ZPAC,P:05,S:B19,CJ:5,CT:781</v>
          </cell>
          <cell r="F832">
            <v>1254.02</v>
          </cell>
        </row>
        <row r="833">
          <cell r="D833" t="str">
            <v>C:NEX,Z:ZPAC,P:05,S:B19,CJ:5,CT:781</v>
          </cell>
          <cell r="F833">
            <v>42139.01</v>
          </cell>
        </row>
        <row r="834">
          <cell r="D834" t="str">
            <v>C:NEX,Z:ZPAC,P:05,S:B19,CJ:6,CT:788</v>
          </cell>
          <cell r="F834">
            <v>34758.92</v>
          </cell>
        </row>
        <row r="835">
          <cell r="D835" t="str">
            <v>C:NEX,Z:ZPAC,P:05,S:B19,CJ:6,CT:788</v>
          </cell>
          <cell r="F835">
            <v>7178.89</v>
          </cell>
        </row>
        <row r="836">
          <cell r="D836" t="str">
            <v>C:NEX,Z:ZPAC,P:05,S:B19,CJ:6,CT:788</v>
          </cell>
          <cell r="F836">
            <v>153900.25</v>
          </cell>
        </row>
        <row r="837">
          <cell r="D837" t="str">
            <v>C:NEX,Z:ZPAC,P:05,S:B19,CJ:6,CT:788</v>
          </cell>
          <cell r="F837">
            <v>90889.7</v>
          </cell>
        </row>
        <row r="838">
          <cell r="D838" t="str">
            <v>C:NEX,Z:ZPAC,P:05,S:B19,CJ:6,CT:789</v>
          </cell>
          <cell r="F838">
            <v>10571.51</v>
          </cell>
        </row>
        <row r="839">
          <cell r="D839" t="str">
            <v>C:NEX,Z:ZPAC,P:05,S:B19,CJ:6,CT:789</v>
          </cell>
          <cell r="F839">
            <v>5259.01</v>
          </cell>
        </row>
        <row r="840">
          <cell r="D840" t="str">
            <v>C:NEX,Z:ZPAC,P:05,S:B19,CJ:6,CT:789</v>
          </cell>
          <cell r="F840">
            <v>26901</v>
          </cell>
        </row>
        <row r="841">
          <cell r="D841" t="str">
            <v>C:NEX,Z:ZPAC,P:05,S:B19,CJ:6,CT:790</v>
          </cell>
          <cell r="F841">
            <v>28588.71</v>
          </cell>
        </row>
        <row r="842">
          <cell r="D842" t="str">
            <v>C:NEX,Z:ZPAC,P:05,S:B19,CJ:6,CT:790</v>
          </cell>
          <cell r="F842">
            <v>14695.97</v>
          </cell>
        </row>
        <row r="843">
          <cell r="D843" t="str">
            <v>C:NEX,Z:ZPAC,P:05,S:B19,CJ:6,CT:790</v>
          </cell>
          <cell r="F843">
            <v>2166.1999999999998</v>
          </cell>
        </row>
        <row r="844">
          <cell r="D844" t="str">
            <v>C:NEX,Z:ZPAC,P:05,S:B19,CJ:6,CT:790</v>
          </cell>
          <cell r="F844">
            <v>96960.73</v>
          </cell>
        </row>
        <row r="845">
          <cell r="D845" t="str">
            <v>C:NEX,Z:ZPAC,P:05,S:B19,CJ:6,CT:791</v>
          </cell>
          <cell r="F845">
            <v>9736.3799999999992</v>
          </cell>
        </row>
        <row r="846">
          <cell r="D846" t="str">
            <v>C:NEX,Z:ZPAC,P:05,S:B19,CJ:6,CT:791</v>
          </cell>
          <cell r="F846">
            <v>32876.5</v>
          </cell>
        </row>
        <row r="847">
          <cell r="D847" t="str">
            <v>C:NEX,Z:ZPAC,P:05,S:B19,CJ:6,CT:792</v>
          </cell>
          <cell r="F847">
            <v>23122.47</v>
          </cell>
        </row>
        <row r="848">
          <cell r="D848" t="str">
            <v>C:NEX,Z:ZPAC,P:05,S:B19,CJ:6,CT:792</v>
          </cell>
          <cell r="F848">
            <v>93525.28</v>
          </cell>
        </row>
        <row r="849">
          <cell r="D849" t="str">
            <v>C:NEX,Z:ZPAC,P:05,S:B19,CJ:6,CT:792</v>
          </cell>
          <cell r="F849">
            <v>23450.99</v>
          </cell>
        </row>
        <row r="850">
          <cell r="D850" t="str">
            <v>C:NEX,Z:ZPAC,P:05,S:B19,CJ:6,CT:792</v>
          </cell>
          <cell r="F850">
            <v>2999.4</v>
          </cell>
        </row>
        <row r="851">
          <cell r="D851" t="str">
            <v>C:NEX,Z:ZPAC,P:05,S:B19,CJ:6,CT:792</v>
          </cell>
          <cell r="F851">
            <v>114839.25</v>
          </cell>
        </row>
        <row r="852">
          <cell r="D852" t="str">
            <v>C:NEX,Z:ZPAC,P:05,S:B19,CJ:6,CT:793</v>
          </cell>
          <cell r="F852">
            <v>15218.78</v>
          </cell>
        </row>
        <row r="853">
          <cell r="D853" t="str">
            <v>C:NEX,Z:ZPAC,P:05,S:B19,CJ:6,CT:793</v>
          </cell>
          <cell r="F853">
            <v>25351.5</v>
          </cell>
        </row>
        <row r="854">
          <cell r="D854" t="str">
            <v>C:NEX,Z:ZPAC,P:06,S:B20,CJ:5,CT:795</v>
          </cell>
          <cell r="F854">
            <v>28484.85</v>
          </cell>
        </row>
        <row r="855">
          <cell r="D855" t="str">
            <v>C:NEX,Z:ZPAC,P:06,S:B20,CJ:5,CT:795</v>
          </cell>
          <cell r="F855">
            <v>10293.709999999999</v>
          </cell>
        </row>
        <row r="856">
          <cell r="D856" t="str">
            <v>C:NEX,Z:ZPAC,P:06,S:B20,CJ:5,CT:795</v>
          </cell>
          <cell r="F856">
            <v>11560.26</v>
          </cell>
        </row>
        <row r="857">
          <cell r="D857" t="str">
            <v>C:NEX,Z:ZPAC,P:06,S:B20,CJ:5,CT:795</v>
          </cell>
          <cell r="F857">
            <v>85153.17</v>
          </cell>
        </row>
        <row r="858">
          <cell r="D858" t="str">
            <v>C:NEX,Z:ZPAC,P:06,S:B20,CJ:5,CT:796</v>
          </cell>
          <cell r="F858">
            <v>25143.360000000001</v>
          </cell>
        </row>
        <row r="859">
          <cell r="D859" t="str">
            <v>C:NEX,Z:ZPAC,P:06,S:B20,CJ:5,CT:797</v>
          </cell>
          <cell r="F859">
            <v>34273.99</v>
          </cell>
        </row>
        <row r="860">
          <cell r="D860" t="str">
            <v>C:NEX,Z:ZPAC,P:06,S:B20,CJ:5,CT:797</v>
          </cell>
          <cell r="F860">
            <v>5628.94</v>
          </cell>
        </row>
        <row r="861">
          <cell r="D861" t="str">
            <v>C:NEX,Z:ZPAC,P:06,S:B20,CJ:5,CT:797</v>
          </cell>
          <cell r="F861">
            <v>5608.91</v>
          </cell>
        </row>
        <row r="862">
          <cell r="D862" t="str">
            <v>C:NEX,Z:ZPAC,P:06,S:B20,CJ:5,CT:797</v>
          </cell>
          <cell r="F862">
            <v>100262.5</v>
          </cell>
        </row>
        <row r="863">
          <cell r="D863" t="str">
            <v>C:NEX,Z:ZPAC,P:06,S:B20,CJ:5,CT:798</v>
          </cell>
          <cell r="F863">
            <v>5294.62</v>
          </cell>
        </row>
        <row r="864">
          <cell r="D864" t="str">
            <v>C:NEX,Z:ZPAC,P:06,S:B20,CJ:5,CT:798</v>
          </cell>
          <cell r="F864">
            <v>19062.37</v>
          </cell>
        </row>
        <row r="865">
          <cell r="D865" t="str">
            <v>C:NEX,Z:ZPAC,P:06,S:B20,CJ:5,CT:799</v>
          </cell>
          <cell r="F865">
            <v>27896.51</v>
          </cell>
        </row>
        <row r="866">
          <cell r="D866" t="str">
            <v>C:NEX,Z:ZPAC,P:06,S:B20,CJ:5,CT:799</v>
          </cell>
          <cell r="F866">
            <v>14799.63</v>
          </cell>
        </row>
        <row r="867">
          <cell r="D867" t="str">
            <v>C:NEX,Z:ZPAC,P:06,S:B20,CJ:5,CT:799</v>
          </cell>
          <cell r="F867">
            <v>123197.75999999999</v>
          </cell>
        </row>
        <row r="868">
          <cell r="D868" t="str">
            <v>C:NEX,Z:ZPAC,P:06,S:B20,CJ:5,CT:799</v>
          </cell>
          <cell r="F868">
            <v>36824.730000000003</v>
          </cell>
        </row>
        <row r="869">
          <cell r="D869" t="str">
            <v>C:NEX,Z:ZPAC,P:06,S:B20,CJ:5,CT:799</v>
          </cell>
          <cell r="F869">
            <v>10624.98</v>
          </cell>
        </row>
        <row r="870">
          <cell r="D870" t="str">
            <v>C:NEX,Z:ZPAC,P:06,S:B20,CJ:5,CT:799</v>
          </cell>
          <cell r="F870">
            <v>82115.399999999994</v>
          </cell>
        </row>
        <row r="871">
          <cell r="D871" t="str">
            <v>C:NEX,Z:ZPAC,P:06,S:B20,CJ:5,CT:800</v>
          </cell>
          <cell r="F871">
            <v>3501.93</v>
          </cell>
        </row>
        <row r="872">
          <cell r="D872" t="str">
            <v>C:NEX,Z:ZPAC,P:06,S:B20,CJ:5,CT:800</v>
          </cell>
          <cell r="F872">
            <v>4491.9799999999996</v>
          </cell>
        </row>
        <row r="873">
          <cell r="D873" t="str">
            <v>C:NEX,Z:ZPAC,P:06,S:B20,CJ:6,CT:811</v>
          </cell>
          <cell r="F873">
            <v>13964.84</v>
          </cell>
        </row>
        <row r="874">
          <cell r="D874" t="str">
            <v>C:NEX,Z:ZPAC,P:06,S:B20,CJ:6,CT:811</v>
          </cell>
          <cell r="F874">
            <v>15682.93</v>
          </cell>
        </row>
        <row r="875">
          <cell r="D875" t="str">
            <v>C:NEX,Z:ZPAC,P:06,S:B20,CJ:6,CT:811</v>
          </cell>
          <cell r="F875">
            <v>91229.06</v>
          </cell>
        </row>
        <row r="876">
          <cell r="D876" t="str">
            <v>C:NEX,Z:ZPAC,P:06,S:B20,CJ:6,CT:812</v>
          </cell>
          <cell r="F876">
            <v>8508.7800000000007</v>
          </cell>
        </row>
        <row r="877">
          <cell r="D877" t="str">
            <v>C:NEX,Z:ZPAC,P:06,S:B20,CJ:6,CT:812</v>
          </cell>
          <cell r="F877">
            <v>40295.300000000003</v>
          </cell>
        </row>
        <row r="878">
          <cell r="D878" t="str">
            <v>C:NEX,Z:ZPAC,P:06,S:B20,CJ:6,CT:813</v>
          </cell>
          <cell r="F878">
            <v>32316.11</v>
          </cell>
        </row>
        <row r="879">
          <cell r="D879" t="str">
            <v>C:NEX,Z:ZPAC,P:06,S:B20,CJ:6,CT:813</v>
          </cell>
          <cell r="F879">
            <v>61922.2</v>
          </cell>
        </row>
        <row r="880">
          <cell r="D880" t="str">
            <v>C:NEX,Z:ZPAC,P:06,S:B20,CJ:6,CT:813</v>
          </cell>
          <cell r="F880">
            <v>66430.600000000006</v>
          </cell>
        </row>
        <row r="881">
          <cell r="D881" t="str">
            <v>C:NEX,Z:ZPAC,P:06,S:B20,CJ:6,CT:814</v>
          </cell>
          <cell r="F881">
            <v>700</v>
          </cell>
        </row>
        <row r="882">
          <cell r="D882" t="str">
            <v>C:NEX,Z:ZPAC,P:06,S:B20,CJ:6,CT:814</v>
          </cell>
          <cell r="F882">
            <v>11467.35</v>
          </cell>
        </row>
        <row r="883">
          <cell r="D883" t="str">
            <v>C:NEX,Z:ZPAC,P:06,S:B20,CJ:6,CT:814</v>
          </cell>
          <cell r="F883">
            <v>36335.269999999997</v>
          </cell>
        </row>
        <row r="884">
          <cell r="D884" t="str">
            <v>C:NEX,Z:ZPAC,P:06,S:B20,CJ:6,CT:815</v>
          </cell>
          <cell r="F884">
            <v>4180.8100000000004</v>
          </cell>
        </row>
        <row r="885">
          <cell r="D885" t="str">
            <v>C:NEX,Z:ZPAC,P:06,S:B20,CJ:6,CT:815</v>
          </cell>
          <cell r="F885">
            <v>77472.73</v>
          </cell>
        </row>
        <row r="886">
          <cell r="D886" t="str">
            <v>C:NEX,Z:ZPAC,P:06,S:B20,CJ:6,CT:815</v>
          </cell>
          <cell r="F886">
            <v>44788.34</v>
          </cell>
        </row>
        <row r="887">
          <cell r="D887" t="str">
            <v>C:NEX,Z:ZPAC,P:06,S:B20,CJ:6,CT:816</v>
          </cell>
          <cell r="F887">
            <v>1337.13</v>
          </cell>
        </row>
        <row r="888">
          <cell r="D888" t="str">
            <v>C:NEX,Z:ZPAC,P:06,S:B20,CJ:6,CT:816</v>
          </cell>
          <cell r="F888">
            <v>23639.95</v>
          </cell>
        </row>
        <row r="889">
          <cell r="D889" t="str">
            <v>C:NEX,Z:ZPAC,P:07,S:B21,CJ:5,CT:821</v>
          </cell>
          <cell r="F889">
            <v>24318.13</v>
          </cell>
        </row>
        <row r="890">
          <cell r="D890" t="str">
            <v>C:NEX,Z:ZPAC,P:07,S:B21,CJ:5,CT:821</v>
          </cell>
          <cell r="F890">
            <v>608.37</v>
          </cell>
        </row>
        <row r="891">
          <cell r="D891" t="str">
            <v>C:NEX,Z:ZPAC,P:07,S:B21,CJ:5,CT:821</v>
          </cell>
          <cell r="F891">
            <v>12875.76</v>
          </cell>
        </row>
        <row r="892">
          <cell r="D892" t="str">
            <v>C:NEX,Z:ZPAC,P:07,S:B21,CJ:5,CT:821</v>
          </cell>
          <cell r="F892">
            <v>4444.8900000000003</v>
          </cell>
        </row>
        <row r="893">
          <cell r="D893" t="str">
            <v>C:NEX,Z:ZPAC,P:07,S:B21,CJ:5,CT:821</v>
          </cell>
          <cell r="F893">
            <v>119064.78</v>
          </cell>
        </row>
        <row r="894">
          <cell r="D894" t="str">
            <v>C:NEX,Z:ZPAC,P:07,S:B21,CJ:5,CT:822</v>
          </cell>
          <cell r="F894">
            <v>13017.84</v>
          </cell>
        </row>
        <row r="895">
          <cell r="D895" t="str">
            <v>C:NEX,Z:ZPAC,P:07,S:B21,CJ:5,CT:822</v>
          </cell>
          <cell r="F895">
            <v>12154.12</v>
          </cell>
        </row>
        <row r="896">
          <cell r="D896" t="str">
            <v>C:NEX,Z:ZPAC,P:07,S:B21,CJ:5,CT:822</v>
          </cell>
          <cell r="F896">
            <v>32739.97</v>
          </cell>
        </row>
        <row r="897">
          <cell r="D897" t="str">
            <v>C:NEX,Z:ZPAC,P:07,S:B21,CJ:5,CT:825</v>
          </cell>
          <cell r="F897">
            <v>27077.13</v>
          </cell>
        </row>
        <row r="898">
          <cell r="D898" t="str">
            <v>C:NEX,Z:ZPAC,P:07,S:B21,CJ:5,CT:825</v>
          </cell>
          <cell r="F898">
            <v>13543.61</v>
          </cell>
        </row>
        <row r="899">
          <cell r="D899" t="str">
            <v>C:NEX,Z:ZPAC,P:07,S:B21,CJ:5,CT:825</v>
          </cell>
          <cell r="F899">
            <v>1260.98</v>
          </cell>
        </row>
        <row r="900">
          <cell r="D900" t="str">
            <v>C:NEX,Z:ZPAC,P:07,S:B21,CJ:5,CT:825</v>
          </cell>
          <cell r="F900">
            <v>69715.77</v>
          </cell>
        </row>
        <row r="901">
          <cell r="D901" t="str">
            <v>C:NEX,Z:ZPAC,P:07,S:B21,CJ:5,CT:826</v>
          </cell>
          <cell r="F901">
            <v>11760.5</v>
          </cell>
        </row>
        <row r="902">
          <cell r="D902" t="str">
            <v>C:NEX,Z:ZPAC,P:07,S:B21,CJ:5,CT:826</v>
          </cell>
          <cell r="F902">
            <v>24813</v>
          </cell>
        </row>
        <row r="903">
          <cell r="D903" t="str">
            <v>C:NEX,Z:ZPAC,P:07,S:B21,CJ:5,CT:827</v>
          </cell>
          <cell r="F903">
            <v>28269.31</v>
          </cell>
        </row>
        <row r="904">
          <cell r="D904" t="str">
            <v>C:NEX,Z:ZPAC,P:07,S:B21,CJ:5,CT:827</v>
          </cell>
          <cell r="F904">
            <v>818.34</v>
          </cell>
        </row>
        <row r="905">
          <cell r="D905" t="str">
            <v>C:NEX,Z:ZPAC,P:07,S:B21,CJ:5,CT:827</v>
          </cell>
          <cell r="F905">
            <v>137848.15</v>
          </cell>
        </row>
        <row r="906">
          <cell r="D906" t="str">
            <v>C:NEX,Z:ZPAC,P:07,S:B21,CJ:5,CT:827</v>
          </cell>
          <cell r="F906">
            <v>86431.75</v>
          </cell>
        </row>
        <row r="907">
          <cell r="D907" t="str">
            <v>C:NEX,Z:ZPAC,P:07,S:B21,CJ:5,CT:828</v>
          </cell>
          <cell r="F907">
            <v>3975.92</v>
          </cell>
        </row>
        <row r="908">
          <cell r="D908" t="str">
            <v>C:NEX,Z:ZPAC,P:07,S:B21,CJ:5,CT:828</v>
          </cell>
          <cell r="F908">
            <v>23163.5</v>
          </cell>
        </row>
        <row r="909">
          <cell r="D909" t="str">
            <v>C:NEX,Z:ZPAC,P:07,S:B21,CJ:6,CT:834</v>
          </cell>
          <cell r="F909">
            <v>29488.98</v>
          </cell>
        </row>
        <row r="910">
          <cell r="D910" t="str">
            <v>C:NEX,Z:ZPAC,P:07,S:B21,CJ:6,CT:834</v>
          </cell>
          <cell r="F910">
            <v>14506.84</v>
          </cell>
        </row>
        <row r="911">
          <cell r="D911" t="str">
            <v>C:NEX,Z:ZPAC,P:07,S:B21,CJ:6,CT:834</v>
          </cell>
          <cell r="F911">
            <v>51684</v>
          </cell>
        </row>
        <row r="912">
          <cell r="D912" t="str">
            <v>C:NEX,Z:ZPAC,P:07,S:B21,CJ:6,CT:835</v>
          </cell>
          <cell r="F912">
            <v>11076.52</v>
          </cell>
        </row>
        <row r="913">
          <cell r="D913" t="str">
            <v>C:NEX,Z:ZPAC,P:07,S:B21,CJ:6,CT:835</v>
          </cell>
          <cell r="F913">
            <v>2861.83</v>
          </cell>
        </row>
        <row r="914">
          <cell r="D914" t="str">
            <v>C:NEX,Z:ZPAC,P:07,S:B21,CJ:6,CT:835</v>
          </cell>
          <cell r="F914">
            <v>32191.14</v>
          </cell>
        </row>
        <row r="915">
          <cell r="D915" t="str">
            <v>C:NEX,Z:ZPAC,P:07,S:B21,CJ:6,CT:835</v>
          </cell>
          <cell r="F915">
            <v>69372.3</v>
          </cell>
        </row>
        <row r="916">
          <cell r="D916" t="str">
            <v>C:NEX,Z:ZPAC,P:07,S:B21,CJ:6,CT:836</v>
          </cell>
          <cell r="F916">
            <v>13507.13</v>
          </cell>
        </row>
        <row r="917">
          <cell r="D917" t="str">
            <v>C:NEX,Z:ZPAC,P:07,S:B21,CJ:6,CT:836</v>
          </cell>
          <cell r="F917">
            <v>13817.07</v>
          </cell>
        </row>
        <row r="918">
          <cell r="D918" t="str">
            <v>C:NEX,Z:ZPAC,P:07,S:B21,CJ:6,CT:836</v>
          </cell>
          <cell r="F918">
            <v>16512.150000000001</v>
          </cell>
        </row>
        <row r="919">
          <cell r="D919" t="str">
            <v>C:NEX,Z:ZPAC,P:07,S:B21,CJ:6,CT:836</v>
          </cell>
          <cell r="F919">
            <v>101436.54</v>
          </cell>
        </row>
        <row r="920">
          <cell r="D920" t="str">
            <v>C:NEX,Z:ZPAC,P:07,S:B21,CJ:6,CT:837</v>
          </cell>
          <cell r="F920">
            <v>12446.26</v>
          </cell>
        </row>
        <row r="921">
          <cell r="D921" t="str">
            <v>C:NEX,Z:ZPAC,P:07,S:B21,CJ:6,CT:837</v>
          </cell>
          <cell r="F921">
            <v>12841.3</v>
          </cell>
        </row>
        <row r="922">
          <cell r="D922" t="str">
            <v>C:NEX,Z:ZPAC,P:07,S:B21,CJ:6,CT:837</v>
          </cell>
          <cell r="F922">
            <v>170</v>
          </cell>
        </row>
        <row r="923">
          <cell r="D923" t="str">
            <v>C:NEX,Z:ZPAC,P:07,S:B21,CJ:6,CT:837</v>
          </cell>
          <cell r="F923">
            <v>75838.34</v>
          </cell>
        </row>
        <row r="924">
          <cell r="D924" t="str">
            <v>C:NEX,Z:ZPAC,P:07,S:B21,CJ:6,CT:838</v>
          </cell>
          <cell r="F924">
            <v>25814.98</v>
          </cell>
        </row>
        <row r="925">
          <cell r="D925" t="str">
            <v>C:NEX,Z:ZPAC,P:07,S:B21,CJ:6,CT:838</v>
          </cell>
          <cell r="F925">
            <v>23781.69</v>
          </cell>
        </row>
        <row r="926">
          <cell r="D926" t="str">
            <v>C:NEX,Z:ZPAC,P:07,S:B21,CJ:6,CT:838</v>
          </cell>
          <cell r="F926">
            <v>6470.83</v>
          </cell>
        </row>
        <row r="927">
          <cell r="D927" t="str">
            <v>C:NEX,Z:ZPAC,P:07,S:B21,CJ:6,CT:838</v>
          </cell>
          <cell r="F927">
            <v>75093</v>
          </cell>
        </row>
        <row r="928">
          <cell r="D928" t="str">
            <v>C:NEX,Z:ZPAC,P:07,S:B21,CJ:6,CT:839</v>
          </cell>
          <cell r="F928">
            <v>4482.54</v>
          </cell>
        </row>
        <row r="929">
          <cell r="D929" t="str">
            <v>C:NEX,Z:ZPAC,P:07,S:B21,CJ:6,CT:839</v>
          </cell>
          <cell r="F929">
            <v>4758</v>
          </cell>
        </row>
        <row r="930">
          <cell r="D930" t="str">
            <v>C:NEX,Z:ZPAC,P:07,S:B21,CJ:6,CT:839</v>
          </cell>
          <cell r="F930">
            <v>49367.13</v>
          </cell>
        </row>
        <row r="931">
          <cell r="D931" t="str">
            <v>C:NEX,Z:ZPAC,P:07,S:B30,CJ:7,CT:783</v>
          </cell>
          <cell r="F931">
            <v>26961.59</v>
          </cell>
        </row>
        <row r="932">
          <cell r="D932" t="str">
            <v>C:NEX,Z:ZPAC,P:07,S:B30,CJ:7,CT:783</v>
          </cell>
          <cell r="F932">
            <v>11536.92</v>
          </cell>
        </row>
        <row r="933">
          <cell r="D933" t="str">
            <v>C:NEX,Z:ZPAC,P:07,S:B30,CJ:7,CT:783</v>
          </cell>
          <cell r="F933">
            <v>3429.06</v>
          </cell>
        </row>
        <row r="934">
          <cell r="D934" t="str">
            <v>C:NEX,Z:ZPAC,P:07,S:B30,CJ:7,CT:783</v>
          </cell>
          <cell r="F934">
            <v>68717.899999999994</v>
          </cell>
        </row>
        <row r="935">
          <cell r="D935" t="str">
            <v>C:NEX,Z:ZPAC,P:07,S:B30,CJ:7,CT:784</v>
          </cell>
          <cell r="F935">
            <v>747.5</v>
          </cell>
        </row>
        <row r="936">
          <cell r="D936" t="str">
            <v>C:NEX,Z:ZPAC,P:07,S:B30,CJ:7,CT:784</v>
          </cell>
          <cell r="F936">
            <v>30908.29</v>
          </cell>
        </row>
        <row r="937">
          <cell r="D937" t="str">
            <v>C:NEX,Z:ZPAC,P:07,S:B30,CJ:7,CT:784</v>
          </cell>
          <cell r="F937">
            <v>32293</v>
          </cell>
        </row>
        <row r="938">
          <cell r="D938" t="str">
            <v>C:NEX,Z:ZPAC,P:07,S:B30,CJ:7,CT:785</v>
          </cell>
          <cell r="F938">
            <v>21800.32</v>
          </cell>
        </row>
        <row r="939">
          <cell r="D939" t="str">
            <v>C:NEX,Z:ZPAC,P:07,S:B30,CJ:7,CT:785</v>
          </cell>
          <cell r="F939">
            <v>24992.84</v>
          </cell>
        </row>
        <row r="940">
          <cell r="D940" t="str">
            <v>C:NEX,Z:ZPAC,P:07,S:B30,CJ:7,CT:785</v>
          </cell>
          <cell r="F940">
            <v>2241.61</v>
          </cell>
        </row>
        <row r="941">
          <cell r="D941" t="str">
            <v>C:NEX,Z:ZPAC,P:07,S:B30,CJ:7,CT:785</v>
          </cell>
          <cell r="F941">
            <v>79763.27</v>
          </cell>
        </row>
        <row r="942">
          <cell r="D942" t="str">
            <v>C:NEX,Z:ZPAC,P:07,S:B30,CJ:7,CT:785</v>
          </cell>
          <cell r="F942">
            <v>49828.35</v>
          </cell>
        </row>
        <row r="943">
          <cell r="D943" t="str">
            <v>C:NEX,Z:ZPAC,P:07,S:B30,CJ:7,CT:786</v>
          </cell>
          <cell r="F943">
            <v>10446.08</v>
          </cell>
        </row>
        <row r="944">
          <cell r="D944" t="str">
            <v>C:NEX,Z:ZPAC,P:07,S:B30,CJ:7,CT:786</v>
          </cell>
          <cell r="F944">
            <v>4454.01</v>
          </cell>
        </row>
        <row r="945">
          <cell r="D945" t="str">
            <v>C:NEX,Z:ZPAC,P:07,S:B30,CJ:7,CT:786</v>
          </cell>
          <cell r="F945">
            <v>8608.5</v>
          </cell>
        </row>
        <row r="946">
          <cell r="D946" t="str">
            <v>C:NEX,Z:ZPAC,P:07,S:B30,CJ:7,CT:787</v>
          </cell>
          <cell r="F946">
            <v>20047.14</v>
          </cell>
        </row>
        <row r="947">
          <cell r="D947" t="str">
            <v>C:NEX,Z:ZPAC,P:07,S:B30,CJ:7,CT:787</v>
          </cell>
          <cell r="F947">
            <v>4135.71</v>
          </cell>
        </row>
        <row r="948">
          <cell r="D948" t="str">
            <v>C:NEX,Z:ZPAC,P:07,S:B30,CJ:7,CT:787</v>
          </cell>
          <cell r="F948">
            <v>1593.22</v>
          </cell>
        </row>
        <row r="949">
          <cell r="D949" t="str">
            <v>C:NEX,Z:ZPAC,P:07,S:B30,CJ:7,CT:787</v>
          </cell>
          <cell r="F949">
            <v>39137.89</v>
          </cell>
        </row>
        <row r="950">
          <cell r="D950" t="str">
            <v>C:NEX,Z:ZPAC,P:07,S:B30,CJ:7,CT:787</v>
          </cell>
          <cell r="F950">
            <v>90578.240000000005</v>
          </cell>
        </row>
        <row r="951">
          <cell r="D951" t="str">
            <v>C:NEX,Z:ZPAC,P:07,S:B30,CJ:7,CT:788</v>
          </cell>
          <cell r="F951">
            <v>10944.59</v>
          </cell>
        </row>
        <row r="952">
          <cell r="D952" t="str">
            <v>C:NEX,Z:ZPAC,P:07,S:B30,CJ:7,CT:788</v>
          </cell>
          <cell r="F952">
            <v>39941.949999999997</v>
          </cell>
        </row>
        <row r="953">
          <cell r="D953" t="str">
            <v>C:NEX,Z:ZPAC,P:07,S:B30,CJ:8,CT:627</v>
          </cell>
          <cell r="F953">
            <v>24085.55</v>
          </cell>
        </row>
        <row r="954">
          <cell r="D954" t="str">
            <v>C:NEX,Z:ZPAC,P:07,S:B30,CJ:8,CT:627</v>
          </cell>
          <cell r="F954">
            <v>10079.68</v>
          </cell>
        </row>
        <row r="955">
          <cell r="D955" t="str">
            <v>C:NEX,Z:ZPAC,P:07,S:B30,CJ:8,CT:627</v>
          </cell>
          <cell r="F955">
            <v>13281.08</v>
          </cell>
        </row>
        <row r="956">
          <cell r="D956" t="str">
            <v>C:NEX,Z:ZPAC,P:07,S:B30,CJ:8,CT:627</v>
          </cell>
          <cell r="F956">
            <v>36927</v>
          </cell>
        </row>
        <row r="957">
          <cell r="D957" t="str">
            <v>C:NEX,Z:ZPAC,P:07,S:B30,CJ:8,CT:628</v>
          </cell>
          <cell r="F957">
            <v>20805.3</v>
          </cell>
        </row>
        <row r="958">
          <cell r="D958" t="str">
            <v>C:NEX,Z:ZPAC,P:07,S:B30,CJ:8,CT:628</v>
          </cell>
          <cell r="F958">
            <v>34017.81</v>
          </cell>
        </row>
        <row r="959">
          <cell r="D959" t="str">
            <v>C:NEX,Z:ZPAC,P:07,S:B30,CJ:8,CT:628</v>
          </cell>
          <cell r="F959">
            <v>3424</v>
          </cell>
        </row>
        <row r="960">
          <cell r="D960" t="str">
            <v>C:NEX,Z:ZPAC,P:07,S:B30,CJ:8,CT:628</v>
          </cell>
          <cell r="F960">
            <v>13112.75</v>
          </cell>
        </row>
        <row r="961">
          <cell r="D961" t="str">
            <v>C:NEX,Z:ZPAC,P:07,S:B30,CJ:8,CT:628</v>
          </cell>
          <cell r="F961">
            <v>60460.5</v>
          </cell>
        </row>
        <row r="962">
          <cell r="D962" t="str">
            <v>C:NEX,Z:ZPAC,P:07,S:B30,CJ:8,CT:629</v>
          </cell>
          <cell r="F962">
            <v>14203.01</v>
          </cell>
        </row>
        <row r="963">
          <cell r="D963" t="str">
            <v>C:NEX,Z:ZPAC,P:07,S:B30,CJ:8,CT:629</v>
          </cell>
          <cell r="F963">
            <v>27590.31</v>
          </cell>
        </row>
        <row r="964">
          <cell r="D964" t="str">
            <v>C:NEX,Z:ZPAC,P:07,S:B30,CJ:8,CT:629</v>
          </cell>
          <cell r="F964">
            <v>9761.16</v>
          </cell>
        </row>
        <row r="965">
          <cell r="D965" t="str">
            <v>C:NEX,Z:ZPAC,P:07,S:B30,CJ:8,CT:629</v>
          </cell>
          <cell r="F965">
            <v>6900</v>
          </cell>
        </row>
        <row r="966">
          <cell r="D966" t="str">
            <v>C:NEX,Z:ZPAC,P:07,S:B30,CJ:8,CT:629</v>
          </cell>
          <cell r="F966">
            <v>33422.5</v>
          </cell>
        </row>
        <row r="967">
          <cell r="D967" t="str">
            <v>C:NEX,Z:ZPAC,P:07,S:B30,CJ:8,CT:630</v>
          </cell>
          <cell r="F967">
            <v>11410.52</v>
          </cell>
        </row>
        <row r="968">
          <cell r="D968" t="str">
            <v>C:NEX,Z:ZPAC,P:07,S:B30,CJ:8,CT:630</v>
          </cell>
          <cell r="F968">
            <v>38550.92</v>
          </cell>
        </row>
        <row r="969">
          <cell r="D969" t="str">
            <v>C:NEX,Z:ZPAC,P:07,S:B30,CJ:8,CT:630</v>
          </cell>
          <cell r="F969">
            <v>6670</v>
          </cell>
        </row>
        <row r="970">
          <cell r="D970" t="str">
            <v>C:NEX,Z:ZPAC,P:07,S:B30,CJ:8,CT:630</v>
          </cell>
          <cell r="F970">
            <v>39980</v>
          </cell>
        </row>
        <row r="971">
          <cell r="D971" t="str">
            <v>C:NEX,Z:ZPAC,P:07,S:B30,CJ:8,CT:631</v>
          </cell>
          <cell r="F971">
            <v>16358.99</v>
          </cell>
        </row>
        <row r="972">
          <cell r="D972" t="str">
            <v>C:NEX,Z:ZPAC,P:07,S:B30,CJ:8,CT:631</v>
          </cell>
          <cell r="F972">
            <v>3250.64</v>
          </cell>
        </row>
        <row r="973">
          <cell r="D973" t="str">
            <v>C:NEX,Z:ZPAC,P:07,S:B30,CJ:8,CT:631</v>
          </cell>
          <cell r="F973">
            <v>48211.02</v>
          </cell>
        </row>
        <row r="974">
          <cell r="D974" t="str">
            <v>C:NEX,Z:ZPAC,P:07,S:B30,CJ:8,CT:632</v>
          </cell>
          <cell r="F974">
            <v>12865.8</v>
          </cell>
        </row>
        <row r="975">
          <cell r="D975" t="str">
            <v>C:NEX,Z:ZPAC,P:07,S:B30,CJ:8,CT:632</v>
          </cell>
          <cell r="F975">
            <v>24140.74</v>
          </cell>
        </row>
        <row r="976">
          <cell r="D976" t="str">
            <v>C:NEX,Z:ZPAC,P:07,S:B30,CJ:8,CT:632</v>
          </cell>
          <cell r="F976">
            <v>85436.02</v>
          </cell>
        </row>
        <row r="977">
          <cell r="D977" t="str">
            <v>C:NEX,Z:ZPAC,P:08,S:B16,CJ:16,CT:653</v>
          </cell>
          <cell r="F977">
            <v>37335.49</v>
          </cell>
        </row>
        <row r="978">
          <cell r="D978" t="str">
            <v>C:NEX,Z:ZPAC,P:08,S:B16,CJ:16,CT:653</v>
          </cell>
          <cell r="F978">
            <v>17358.96</v>
          </cell>
        </row>
        <row r="979">
          <cell r="D979" t="str">
            <v>C:NEX,Z:ZPAC,P:08,S:B16,CJ:16,CT:653</v>
          </cell>
          <cell r="F979">
            <v>27396.97</v>
          </cell>
        </row>
        <row r="980">
          <cell r="D980" t="str">
            <v>C:NEX,Z:ZPAC,P:08,S:B16,CJ:16,CT:653</v>
          </cell>
          <cell r="F980">
            <v>23715.4</v>
          </cell>
        </row>
        <row r="981">
          <cell r="D981" t="str">
            <v>C:NEX,Z:ZPAC,P:08,S:B16,CJ:16,CT:653</v>
          </cell>
          <cell r="F981">
            <v>33383.54</v>
          </cell>
        </row>
        <row r="982">
          <cell r="D982" t="str">
            <v>C:NEX,Z:ZPAC,P:08,S:B16,CJ:16,CT:653</v>
          </cell>
          <cell r="F982">
            <v>20424.89</v>
          </cell>
        </row>
        <row r="983">
          <cell r="D983" t="str">
            <v>C:NEX,Z:ZPAC,P:08,S:B16,CJ:16,CT:653</v>
          </cell>
          <cell r="F983">
            <v>151446.13</v>
          </cell>
        </row>
        <row r="984">
          <cell r="D984" t="str">
            <v>C:NEX,Z:ZPAC,P:08,S:B16,CJ:16,CT:654</v>
          </cell>
          <cell r="F984">
            <v>25206.98</v>
          </cell>
        </row>
        <row r="985">
          <cell r="D985" t="str">
            <v>C:NEX,Z:ZPAC,P:08,S:B16,CJ:16,CT:654</v>
          </cell>
          <cell r="F985">
            <v>11463.65</v>
          </cell>
        </row>
        <row r="986">
          <cell r="D986" t="str">
            <v>C:NEX,Z:ZPAC,P:08,S:B16,CJ:16,CT:654</v>
          </cell>
          <cell r="F986">
            <v>18713.060000000001</v>
          </cell>
        </row>
        <row r="987">
          <cell r="D987" t="str">
            <v>C:NEX,Z:ZPAC,P:08,S:B16,CJ:16,CT:654</v>
          </cell>
          <cell r="F987">
            <v>6439.05</v>
          </cell>
        </row>
        <row r="988">
          <cell r="D988" t="str">
            <v>C:NEX,Z:ZPAC,P:08,S:B16,CJ:16,CT:654</v>
          </cell>
          <cell r="F988">
            <v>53933.440000000002</v>
          </cell>
        </row>
        <row r="989">
          <cell r="D989" t="str">
            <v>C:NEX,Z:ZPAC,P:08,S:B16,CJ:16,CT:655</v>
          </cell>
          <cell r="F989">
            <v>21824.09</v>
          </cell>
        </row>
        <row r="990">
          <cell r="D990" t="str">
            <v>C:NEX,Z:ZPAC,P:08,S:B16,CJ:16,CT:655</v>
          </cell>
          <cell r="F990">
            <v>13363.95</v>
          </cell>
        </row>
        <row r="991">
          <cell r="D991" t="str">
            <v>C:NEX,Z:ZPAC,P:08,S:B16,CJ:16,CT:655</v>
          </cell>
          <cell r="F991">
            <v>2149.81</v>
          </cell>
        </row>
        <row r="992">
          <cell r="D992" t="str">
            <v>C:NEX,Z:ZPAC,P:08,S:B16,CJ:16,CT:655</v>
          </cell>
          <cell r="F992">
            <v>23242.240000000002</v>
          </cell>
        </row>
        <row r="993">
          <cell r="D993" t="str">
            <v>C:NEX,Z:ZPAC,P:08,S:B16,CJ:16,CT:655</v>
          </cell>
          <cell r="F993">
            <v>111119.14</v>
          </cell>
        </row>
        <row r="994">
          <cell r="D994" t="str">
            <v>C:NEX,Z:ZPAC,P:08,S:B16,CJ:16,CT:656</v>
          </cell>
          <cell r="F994">
            <v>18848.63</v>
          </cell>
        </row>
        <row r="995">
          <cell r="D995" t="str">
            <v>C:NEX,Z:ZPAC,P:08,S:B16,CJ:16,CT:656</v>
          </cell>
          <cell r="F995">
            <v>16024.52</v>
          </cell>
        </row>
        <row r="996">
          <cell r="D996" t="str">
            <v>C:NEX,Z:ZPAC,P:08,S:B16,CJ:16,CT:656</v>
          </cell>
          <cell r="F996">
            <v>3397.55</v>
          </cell>
        </row>
        <row r="997">
          <cell r="D997" t="str">
            <v>C:NEX,Z:ZPAC,P:08,S:B16,CJ:16,CT:656</v>
          </cell>
          <cell r="F997">
            <v>41437.99</v>
          </cell>
        </row>
        <row r="998">
          <cell r="D998" t="str">
            <v>C:NEX,Z:ZPAC,P:08,S:B16,CJ:16,CT:657</v>
          </cell>
          <cell r="F998">
            <v>19255.439999999999</v>
          </cell>
        </row>
        <row r="999">
          <cell r="D999" t="str">
            <v>C:NEX,Z:ZPAC,P:08,S:B16,CJ:16,CT:657</v>
          </cell>
          <cell r="F999">
            <v>27567.26</v>
          </cell>
        </row>
        <row r="1000">
          <cell r="D1000" t="str">
            <v>C:NEX,Z:ZPAC,P:08,S:B16,CJ:16,CT:657</v>
          </cell>
          <cell r="F1000">
            <v>25085.74</v>
          </cell>
        </row>
        <row r="1001">
          <cell r="D1001" t="str">
            <v>C:NEX,Z:ZPAC,P:08,S:B16,CJ:16,CT:657</v>
          </cell>
          <cell r="F1001">
            <v>45775.71</v>
          </cell>
        </row>
        <row r="1002">
          <cell r="D1002" t="str">
            <v>C:NEX,Z:ZPAC,P:08,S:B16,CJ:16,CT:657</v>
          </cell>
          <cell r="F1002">
            <v>11134.94</v>
          </cell>
        </row>
        <row r="1003">
          <cell r="D1003" t="str">
            <v>C:NEX,Z:ZPAC,P:08,S:B16,CJ:16,CT:657</v>
          </cell>
          <cell r="F1003">
            <v>18425.490000000002</v>
          </cell>
        </row>
        <row r="1004">
          <cell r="D1004" t="str">
            <v>C:NEX,Z:ZPAC,P:08,S:B16,CJ:16,CT:657</v>
          </cell>
          <cell r="F1004">
            <v>155628.32999999999</v>
          </cell>
        </row>
        <row r="1005">
          <cell r="D1005" t="str">
            <v>C:NEX,Z:ZPAC,P:08,S:B16,CJ:16,CT:658</v>
          </cell>
          <cell r="F1005">
            <v>32544.43</v>
          </cell>
        </row>
        <row r="1006">
          <cell r="D1006" t="str">
            <v>C:NEX,Z:ZPAC,P:08,S:B16,CJ:16,CT:658</v>
          </cell>
          <cell r="F1006">
            <v>14163.59</v>
          </cell>
        </row>
        <row r="1007">
          <cell r="D1007" t="str">
            <v>C:NEX,Z:ZPAC,P:08,S:B16,CJ:16,CT:658</v>
          </cell>
          <cell r="F1007">
            <v>3853.49</v>
          </cell>
        </row>
        <row r="1008">
          <cell r="D1008" t="str">
            <v>C:NEX,Z:ZPAC,P:08,S:B16,CJ:16,CT:658</v>
          </cell>
          <cell r="F1008">
            <v>84036.26</v>
          </cell>
        </row>
        <row r="1009">
          <cell r="D1009" t="str">
            <v>C:NEX,Z:ZPAC,P:08,S:B16,CJ:17,CT:825</v>
          </cell>
          <cell r="F1009">
            <v>29838.91</v>
          </cell>
        </row>
        <row r="1010">
          <cell r="D1010" t="str">
            <v>C:NEX,Z:ZPAC,P:08,S:B16,CJ:17,CT:825</v>
          </cell>
          <cell r="F1010">
            <v>24935.57</v>
          </cell>
        </row>
        <row r="1011">
          <cell r="D1011" t="str">
            <v>C:NEX,Z:ZPAC,P:08,S:B16,CJ:17,CT:825</v>
          </cell>
          <cell r="F1011">
            <v>1175.1300000000001</v>
          </cell>
        </row>
        <row r="1012">
          <cell r="D1012" t="str">
            <v>C:NEX,Z:ZPAC,P:08,S:B16,CJ:17,CT:825</v>
          </cell>
          <cell r="F1012">
            <v>12630.75</v>
          </cell>
        </row>
        <row r="1013">
          <cell r="D1013" t="str">
            <v>C:NEX,Z:ZPAC,P:08,S:B16,CJ:17,CT:825</v>
          </cell>
          <cell r="F1013">
            <v>42357</v>
          </cell>
        </row>
        <row r="1014">
          <cell r="D1014" t="str">
            <v>C:NEX,Z:ZPAC,P:08,S:B16,CJ:17,CT:826</v>
          </cell>
          <cell r="F1014">
            <v>24388.54</v>
          </cell>
        </row>
        <row r="1015">
          <cell r="D1015" t="str">
            <v>C:NEX,Z:ZPAC,P:08,S:B16,CJ:17,CT:826</v>
          </cell>
          <cell r="F1015">
            <v>10375.57</v>
          </cell>
        </row>
        <row r="1016">
          <cell r="D1016" t="str">
            <v>C:NEX,Z:ZPAC,P:08,S:B16,CJ:17,CT:826</v>
          </cell>
          <cell r="F1016">
            <v>13779.83</v>
          </cell>
        </row>
        <row r="1017">
          <cell r="D1017" t="str">
            <v>C:NEX,Z:ZPAC,P:08,S:B16,CJ:17,CT:826</v>
          </cell>
          <cell r="F1017">
            <v>11490.08</v>
          </cell>
        </row>
        <row r="1018">
          <cell r="D1018" t="str">
            <v>C:NEX,Z:ZPAC,P:08,S:B16,CJ:17,CT:826</v>
          </cell>
          <cell r="F1018">
            <v>126751.8</v>
          </cell>
        </row>
        <row r="1019">
          <cell r="D1019" t="str">
            <v>C:NEX,Z:ZPAC,P:08,S:B16,CJ:17,CT:827</v>
          </cell>
          <cell r="F1019">
            <v>16136.28</v>
          </cell>
        </row>
        <row r="1020">
          <cell r="D1020" t="str">
            <v>C:NEX,Z:ZPAC,P:08,S:B16,CJ:17,CT:827</v>
          </cell>
          <cell r="F1020">
            <v>27263.33</v>
          </cell>
        </row>
        <row r="1021">
          <cell r="D1021" t="str">
            <v>C:NEX,Z:ZPAC,P:08,S:B16,CJ:17,CT:827</v>
          </cell>
          <cell r="F1021">
            <v>6852.41</v>
          </cell>
        </row>
        <row r="1022">
          <cell r="D1022" t="str">
            <v>C:NEX,Z:ZPAC,P:08,S:B16,CJ:17,CT:827</v>
          </cell>
          <cell r="F1022">
            <v>39631.21</v>
          </cell>
        </row>
        <row r="1023">
          <cell r="D1023" t="str">
            <v>C:NEX,Z:ZPAC,P:08,S:B16,CJ:17,CT:828</v>
          </cell>
          <cell r="F1023">
            <v>16120.52</v>
          </cell>
        </row>
        <row r="1024">
          <cell r="D1024" t="str">
            <v>C:NEX,Z:ZPAC,P:08,S:B16,CJ:17,CT:828</v>
          </cell>
          <cell r="F1024">
            <v>20188.939999999999</v>
          </cell>
        </row>
        <row r="1025">
          <cell r="D1025" t="str">
            <v>C:NEX,Z:ZPAC,P:08,S:B16,CJ:17,CT:828</v>
          </cell>
          <cell r="F1025">
            <v>747.5</v>
          </cell>
        </row>
        <row r="1026">
          <cell r="D1026" t="str">
            <v>C:NEX,Z:ZPAC,P:08,S:B16,CJ:17,CT:828</v>
          </cell>
          <cell r="F1026">
            <v>119373.42</v>
          </cell>
        </row>
        <row r="1027">
          <cell r="D1027" t="str">
            <v>C:NEX,Z:ZPAC,P:08,S:B16,CJ:17,CT:829</v>
          </cell>
          <cell r="F1027">
            <v>19670.21</v>
          </cell>
        </row>
        <row r="1028">
          <cell r="D1028" t="str">
            <v>C:NEX,Z:ZPAC,P:08,S:B16,CJ:17,CT:829</v>
          </cell>
          <cell r="F1028">
            <v>25033.59</v>
          </cell>
        </row>
        <row r="1029">
          <cell r="D1029" t="str">
            <v>C:NEX,Z:ZPAC,P:08,S:B16,CJ:17,CT:829</v>
          </cell>
          <cell r="F1029">
            <v>4193.79</v>
          </cell>
        </row>
        <row r="1030">
          <cell r="D1030" t="str">
            <v>C:NEX,Z:ZPAC,P:08,S:B16,CJ:17,CT:829</v>
          </cell>
          <cell r="F1030">
            <v>23266.31</v>
          </cell>
        </row>
        <row r="1031">
          <cell r="D1031" t="str">
            <v>C:NEX,Z:ZPAC,P:08,S:B16,CJ:17,CT:829</v>
          </cell>
          <cell r="F1031">
            <v>70463.740000000005</v>
          </cell>
        </row>
        <row r="1032">
          <cell r="D1032" t="str">
            <v>C:NEX,Z:ZPAC,P:08,S:B16,CJ:17,CT:830</v>
          </cell>
          <cell r="F1032">
            <v>37456.71</v>
          </cell>
        </row>
        <row r="1033">
          <cell r="D1033" t="str">
            <v>C:NEX,Z:ZPAC,P:08,S:B16,CJ:17,CT:830</v>
          </cell>
          <cell r="F1033">
            <v>18859.32</v>
          </cell>
        </row>
        <row r="1034">
          <cell r="D1034" t="str">
            <v>C:NEX,Z:ZPAC,P:08,S:B16,CJ:17,CT:830</v>
          </cell>
          <cell r="F1034">
            <v>1373.39</v>
          </cell>
        </row>
        <row r="1035">
          <cell r="D1035" t="str">
            <v>C:NEX,Z:ZPAC,P:08,S:B16,CJ:17,CT:830</v>
          </cell>
          <cell r="F1035">
            <v>11632.63</v>
          </cell>
        </row>
        <row r="1036">
          <cell r="D1036" t="str">
            <v>C:NEX,Z:ZPAC,P:08,S:B16,CJ:17,CT:830</v>
          </cell>
          <cell r="F1036">
            <v>97087.63</v>
          </cell>
        </row>
        <row r="1037">
          <cell r="D1037" t="str">
            <v>C:NEX,Z:ZPAC,P:08,S:B16,CJ:22,CT:451</v>
          </cell>
          <cell r="F1037">
            <v>21176.91</v>
          </cell>
        </row>
        <row r="1038">
          <cell r="D1038" t="str">
            <v>C:NEX,Z:ZPAC,P:08,S:B16,CJ:22,CT:451</v>
          </cell>
          <cell r="F1038">
            <v>100344.54</v>
          </cell>
        </row>
        <row r="1039">
          <cell r="D1039" t="str">
            <v>C:NEX,Z:ZPAC,P:08,S:B16,CJ:22,CT:451</v>
          </cell>
          <cell r="F1039">
            <v>16677.400000000001</v>
          </cell>
        </row>
        <row r="1040">
          <cell r="D1040" t="str">
            <v>C:NEX,Z:ZPAC,P:08,S:B16,CJ:22,CT:451</v>
          </cell>
          <cell r="F1040">
            <v>25360.9</v>
          </cell>
        </row>
        <row r="1041">
          <cell r="D1041" t="str">
            <v>C:NEX,Z:ZPAC,P:08,S:B16,CJ:22,CT:451</v>
          </cell>
          <cell r="F1041">
            <v>36204.19</v>
          </cell>
        </row>
        <row r="1042">
          <cell r="D1042" t="str">
            <v>C:NEX,Z:ZPAC,P:08,S:B16,CJ:22,CT:451</v>
          </cell>
          <cell r="F1042">
            <v>4268.62</v>
          </cell>
        </row>
        <row r="1043">
          <cell r="D1043" t="str">
            <v>C:NEX,Z:ZPAC,P:08,S:B16,CJ:22,CT:451</v>
          </cell>
          <cell r="F1043">
            <v>176729.72</v>
          </cell>
        </row>
        <row r="1044">
          <cell r="D1044" t="str">
            <v>C:NEX,Z:ZPAC,P:08,S:B16,CJ:22,CT:452</v>
          </cell>
          <cell r="F1044">
            <v>24105.33</v>
          </cell>
        </row>
        <row r="1045">
          <cell r="D1045" t="str">
            <v>C:NEX,Z:ZPAC,P:08,S:B16,CJ:22,CT:452</v>
          </cell>
          <cell r="F1045">
            <v>30802.59</v>
          </cell>
        </row>
        <row r="1046">
          <cell r="D1046" t="str">
            <v>C:NEX,Z:ZPAC,P:08,S:B16,CJ:22,CT:452</v>
          </cell>
          <cell r="F1046">
            <v>26423.759999999998</v>
          </cell>
        </row>
        <row r="1047">
          <cell r="D1047" t="str">
            <v>C:NEX,Z:ZPAC,P:08,S:B16,CJ:22,CT:452</v>
          </cell>
          <cell r="F1047">
            <v>63036.959999999999</v>
          </cell>
        </row>
        <row r="1048">
          <cell r="D1048" t="str">
            <v>C:NEX,Z:ZPAC,P:08,S:B16,CJ:22,CT:452</v>
          </cell>
          <cell r="F1048">
            <v>39773.5</v>
          </cell>
        </row>
        <row r="1049">
          <cell r="D1049" t="str">
            <v>C:NEX,Z:ZPAC,P:08,S:B16,CJ:22,CT:452</v>
          </cell>
          <cell r="F1049">
            <v>2122.9699999999998</v>
          </cell>
        </row>
        <row r="1050">
          <cell r="D1050" t="str">
            <v>C:NEX,Z:ZPAC,P:08,S:B16,CJ:22,CT:452</v>
          </cell>
          <cell r="F1050">
            <v>196177.71</v>
          </cell>
        </row>
        <row r="1051">
          <cell r="D1051" t="str">
            <v>C:NEX,Z:ZPAC,P:08,S:B16,CJ:22,CT:453</v>
          </cell>
          <cell r="F1051">
            <v>21288.49</v>
          </cell>
        </row>
        <row r="1052">
          <cell r="D1052" t="str">
            <v>C:NEX,Z:ZPAC,P:08,S:B16,CJ:22,CT:453</v>
          </cell>
          <cell r="F1052">
            <v>26525.56</v>
          </cell>
        </row>
        <row r="1053">
          <cell r="D1053" t="str">
            <v>C:NEX,Z:ZPAC,P:08,S:B16,CJ:22,CT:453</v>
          </cell>
          <cell r="F1053">
            <v>6447.82</v>
          </cell>
        </row>
        <row r="1054">
          <cell r="D1054" t="str">
            <v>C:NEX,Z:ZPAC,P:08,S:B16,CJ:22,CT:453</v>
          </cell>
          <cell r="F1054">
            <v>29667.96</v>
          </cell>
        </row>
        <row r="1055">
          <cell r="D1055" t="str">
            <v>C:NEX,Z:ZPAC,P:08,S:B16,CJ:22,CT:453</v>
          </cell>
          <cell r="F1055">
            <v>29643.49</v>
          </cell>
        </row>
        <row r="1056">
          <cell r="D1056" t="str">
            <v>C:NEX,Z:ZPAC,P:08,S:B16,CJ:22,CT:453</v>
          </cell>
          <cell r="F1056">
            <v>8388.85</v>
          </cell>
        </row>
        <row r="1057">
          <cell r="D1057" t="str">
            <v>C:NEX,Z:ZPAC,P:08,S:B16,CJ:22,CT:453</v>
          </cell>
          <cell r="F1057">
            <v>220539.01</v>
          </cell>
        </row>
        <row r="1058">
          <cell r="D1058" t="str">
            <v>C:NEX,Z:ZPAC,P:08,S:B17,CJ:18,CT:823</v>
          </cell>
          <cell r="F1058">
            <v>18878.849999999999</v>
          </cell>
        </row>
        <row r="1059">
          <cell r="D1059" t="str">
            <v>C:NEX,Z:ZPAC,P:08,S:B17,CJ:18,CT:823</v>
          </cell>
          <cell r="F1059">
            <v>11204.51</v>
          </cell>
        </row>
        <row r="1060">
          <cell r="D1060" t="str">
            <v>C:NEX,Z:ZPAC,P:08,S:B17,CJ:18,CT:823</v>
          </cell>
          <cell r="F1060">
            <v>27380.87</v>
          </cell>
        </row>
        <row r="1061">
          <cell r="D1061" t="str">
            <v>C:NEX,Z:ZPAC,P:08,S:B17,CJ:18,CT:823</v>
          </cell>
          <cell r="F1061">
            <v>9475.2999999999993</v>
          </cell>
        </row>
        <row r="1062">
          <cell r="D1062" t="str">
            <v>C:NEX,Z:ZPAC,P:08,S:B17,CJ:18,CT:823</v>
          </cell>
          <cell r="F1062">
            <v>50988.59</v>
          </cell>
        </row>
        <row r="1063">
          <cell r="D1063" t="str">
            <v>C:NEX,Z:ZPAC,P:08,S:B17,CJ:18,CT:824</v>
          </cell>
          <cell r="F1063">
            <v>28217.51</v>
          </cell>
        </row>
        <row r="1064">
          <cell r="D1064" t="str">
            <v>C:NEX,Z:ZPAC,P:08,S:B17,CJ:18,CT:824</v>
          </cell>
          <cell r="F1064">
            <v>10264.99</v>
          </cell>
        </row>
        <row r="1065">
          <cell r="D1065" t="str">
            <v>C:NEX,Z:ZPAC,P:08,S:B17,CJ:18,CT:824</v>
          </cell>
          <cell r="F1065">
            <v>10330.540000000001</v>
          </cell>
        </row>
        <row r="1066">
          <cell r="D1066" t="str">
            <v>C:NEX,Z:ZPAC,P:08,S:B17,CJ:18,CT:824</v>
          </cell>
          <cell r="F1066">
            <v>4659.7</v>
          </cell>
        </row>
        <row r="1067">
          <cell r="D1067" t="str">
            <v>C:NEX,Z:ZPAC,P:08,S:B17,CJ:18,CT:824</v>
          </cell>
          <cell r="F1067">
            <v>39558.370000000003</v>
          </cell>
        </row>
        <row r="1068">
          <cell r="D1068" t="str">
            <v>C:NEX,Z:ZPAC,P:08,S:B17,CJ:18,CT:825</v>
          </cell>
          <cell r="F1068">
            <v>15042.35</v>
          </cell>
        </row>
        <row r="1069">
          <cell r="D1069" t="str">
            <v>C:NEX,Z:ZPAC,P:08,S:B17,CJ:18,CT:825</v>
          </cell>
          <cell r="F1069">
            <v>11375.97</v>
          </cell>
        </row>
        <row r="1070">
          <cell r="D1070" t="str">
            <v>C:NEX,Z:ZPAC,P:08,S:B17,CJ:18,CT:825</v>
          </cell>
          <cell r="F1070">
            <v>11295.08</v>
          </cell>
        </row>
        <row r="1071">
          <cell r="D1071" t="str">
            <v>C:NEX,Z:ZPAC,P:08,S:B17,CJ:18,CT:825</v>
          </cell>
          <cell r="F1071">
            <v>18228.82</v>
          </cell>
        </row>
        <row r="1072">
          <cell r="D1072" t="str">
            <v>C:NEX,Z:ZPAC,P:08,S:B17,CJ:18,CT:825</v>
          </cell>
          <cell r="F1072">
            <v>83520.17</v>
          </cell>
        </row>
        <row r="1073">
          <cell r="D1073" t="str">
            <v>C:NEX,Z:ZPAC,P:08,S:B17,CJ:18,CT:826</v>
          </cell>
          <cell r="F1073">
            <v>24097.62</v>
          </cell>
        </row>
        <row r="1074">
          <cell r="D1074" t="str">
            <v>C:NEX,Z:ZPAC,P:08,S:B17,CJ:18,CT:826</v>
          </cell>
          <cell r="F1074">
            <v>3632.97</v>
          </cell>
        </row>
        <row r="1075">
          <cell r="D1075" t="str">
            <v>C:NEX,Z:ZPAC,P:08,S:B17,CJ:18,CT:826</v>
          </cell>
          <cell r="F1075">
            <v>11532.11</v>
          </cell>
        </row>
        <row r="1076">
          <cell r="D1076" t="str">
            <v>C:NEX,Z:ZPAC,P:08,S:B17,CJ:18,CT:826</v>
          </cell>
          <cell r="F1076">
            <v>3048.19</v>
          </cell>
        </row>
        <row r="1077">
          <cell r="D1077" t="str">
            <v>C:NEX,Z:ZPAC,P:08,S:B17,CJ:18,CT:826</v>
          </cell>
          <cell r="F1077">
            <v>16152.55</v>
          </cell>
        </row>
        <row r="1078">
          <cell r="D1078" t="str">
            <v>C:NEX,Z:ZPAC,P:08,S:B17,CJ:18,CT:826</v>
          </cell>
          <cell r="F1078">
            <v>66633.070000000007</v>
          </cell>
        </row>
        <row r="1079">
          <cell r="D1079" t="str">
            <v>C:NEX,Z:ZPAC,P:08,S:B17,CJ:18,CT:827</v>
          </cell>
          <cell r="F1079">
            <v>19387.36</v>
          </cell>
        </row>
        <row r="1080">
          <cell r="D1080" t="str">
            <v>C:NEX,Z:ZPAC,P:08,S:B17,CJ:18,CT:827</v>
          </cell>
          <cell r="F1080">
            <v>40802.79</v>
          </cell>
        </row>
        <row r="1081">
          <cell r="D1081" t="str">
            <v>C:NEX,Z:ZPAC,P:08,S:B17,CJ:18,CT:827</v>
          </cell>
          <cell r="F1081">
            <v>75700.63</v>
          </cell>
        </row>
        <row r="1082">
          <cell r="D1082" t="str">
            <v>C:NEX,Z:ZPAC,P:08,S:B17,CJ:19,CT:637</v>
          </cell>
          <cell r="F1082">
            <v>20803.52</v>
          </cell>
        </row>
        <row r="1083">
          <cell r="D1083" t="str">
            <v>C:NEX,Z:ZPAC,P:08,S:B17,CJ:19,CT:637</v>
          </cell>
          <cell r="F1083">
            <v>91804.63</v>
          </cell>
        </row>
        <row r="1084">
          <cell r="D1084" t="str">
            <v>C:NEX,Z:ZPAC,P:08,S:B17,CJ:19,CT:637</v>
          </cell>
          <cell r="F1084">
            <v>17633.03</v>
          </cell>
        </row>
        <row r="1085">
          <cell r="D1085" t="str">
            <v>C:NEX,Z:ZPAC,P:08,S:B17,CJ:19,CT:637</v>
          </cell>
          <cell r="F1085">
            <v>24304.04</v>
          </cell>
        </row>
        <row r="1086">
          <cell r="D1086" t="str">
            <v>C:NEX,Z:ZPAC,P:08,S:B17,CJ:19,CT:637</v>
          </cell>
          <cell r="F1086">
            <v>19924.12</v>
          </cell>
        </row>
        <row r="1087">
          <cell r="D1087" t="str">
            <v>C:NEX,Z:ZPAC,P:08,S:B17,CJ:19,CT:637</v>
          </cell>
          <cell r="F1087">
            <v>58966.02</v>
          </cell>
        </row>
        <row r="1088">
          <cell r="D1088" t="str">
            <v>C:NEX,Z:ZPAC,P:08,S:B17,CJ:19,CT:638</v>
          </cell>
          <cell r="F1088">
            <v>10724.57</v>
          </cell>
        </row>
        <row r="1089">
          <cell r="D1089" t="str">
            <v>C:NEX,Z:ZPAC,P:08,S:B17,CJ:19,CT:638</v>
          </cell>
          <cell r="F1089">
            <v>2011.96</v>
          </cell>
        </row>
        <row r="1090">
          <cell r="D1090" t="str">
            <v>C:NEX,Z:ZPAC,P:08,S:B17,CJ:19,CT:638</v>
          </cell>
          <cell r="F1090">
            <v>19897.509999999998</v>
          </cell>
        </row>
        <row r="1091">
          <cell r="D1091" t="str">
            <v>C:NEX,Z:ZPAC,P:08,S:B17,CJ:19,CT:639</v>
          </cell>
          <cell r="F1091">
            <v>30867.7</v>
          </cell>
        </row>
        <row r="1092">
          <cell r="D1092" t="str">
            <v>C:NEX,Z:ZPAC,P:08,S:B17,CJ:19,CT:639</v>
          </cell>
          <cell r="F1092">
            <v>27183.09</v>
          </cell>
        </row>
        <row r="1093">
          <cell r="D1093" t="str">
            <v>C:NEX,Z:ZPAC,P:08,S:B17,CJ:19,CT:639</v>
          </cell>
          <cell r="F1093">
            <v>4754.6899999999996</v>
          </cell>
        </row>
        <row r="1094">
          <cell r="D1094" t="str">
            <v>C:NEX,Z:ZPAC,P:08,S:B17,CJ:19,CT:639</v>
          </cell>
          <cell r="F1094">
            <v>11217.68</v>
          </cell>
        </row>
        <row r="1095">
          <cell r="D1095" t="str">
            <v>C:NEX,Z:ZPAC,P:08,S:B17,CJ:19,CT:639</v>
          </cell>
          <cell r="F1095">
            <v>2930.78</v>
          </cell>
        </row>
        <row r="1096">
          <cell r="D1096" t="str">
            <v>C:NEX,Z:ZPAC,P:08,S:B17,CJ:19,CT:639</v>
          </cell>
          <cell r="F1096">
            <v>93340.01</v>
          </cell>
        </row>
        <row r="1097">
          <cell r="D1097" t="str">
            <v>C:NEX,Z:ZPAC,P:08,S:B17,CJ:19,CT:640</v>
          </cell>
          <cell r="F1097">
            <v>22972.560000000001</v>
          </cell>
        </row>
        <row r="1098">
          <cell r="D1098" t="str">
            <v>C:NEX,Z:ZPAC,P:08,S:B17,CJ:19,CT:640</v>
          </cell>
          <cell r="F1098">
            <v>30448.28</v>
          </cell>
        </row>
        <row r="1099">
          <cell r="D1099" t="str">
            <v>C:NEX,Z:ZPAC,P:08,S:B17,CJ:19,CT:640</v>
          </cell>
          <cell r="F1099">
            <v>21149.32</v>
          </cell>
        </row>
        <row r="1100">
          <cell r="D1100" t="str">
            <v>C:NEX,Z:ZPAC,P:08,S:B17,CJ:19,CT:640</v>
          </cell>
          <cell r="F1100">
            <v>10099.290000000001</v>
          </cell>
        </row>
        <row r="1101">
          <cell r="D1101" t="str">
            <v>C:NEX,Z:ZPAC,P:08,S:B17,CJ:19,CT:640</v>
          </cell>
          <cell r="F1101">
            <v>13338.45</v>
          </cell>
        </row>
        <row r="1102">
          <cell r="D1102" t="str">
            <v>C:NEX,Z:ZPAC,P:08,S:B17,CJ:19,CT:640</v>
          </cell>
          <cell r="F1102">
            <v>62271</v>
          </cell>
        </row>
        <row r="1103">
          <cell r="D1103" t="str">
            <v>C:NEX,Z:ZPAC,P:08,S:B17,CJ:19,CT:641</v>
          </cell>
          <cell r="F1103">
            <v>6747.38</v>
          </cell>
        </row>
        <row r="1104">
          <cell r="D1104" t="str">
            <v>C:NEX,Z:ZPAC,P:08,S:B17,CJ:19,CT:641</v>
          </cell>
          <cell r="F1104">
            <v>2791.99</v>
          </cell>
        </row>
        <row r="1105">
          <cell r="D1105" t="str">
            <v>C:NEX,Z:ZPAC,P:08,S:B17,CJ:19,CT:641</v>
          </cell>
          <cell r="F1105">
            <v>33718.5</v>
          </cell>
        </row>
        <row r="1106">
          <cell r="D1106" t="str">
            <v>C:NEX,Z:ZPAC,P:08,S:B18,CJ:20,CT:809</v>
          </cell>
          <cell r="F1106">
            <v>30629.67</v>
          </cell>
        </row>
        <row r="1107">
          <cell r="D1107" t="str">
            <v>C:NEX,Z:ZPAC,P:08,S:B18,CJ:20,CT:809</v>
          </cell>
          <cell r="F1107">
            <v>17727.57</v>
          </cell>
        </row>
        <row r="1108">
          <cell r="D1108" t="str">
            <v>C:NEX,Z:ZPAC,P:08,S:B18,CJ:20,CT:809</v>
          </cell>
          <cell r="F1108">
            <v>27360.79</v>
          </cell>
        </row>
        <row r="1109">
          <cell r="D1109" t="str">
            <v>C:NEX,Z:ZPAC,P:08,S:B18,CJ:20,CT:809</v>
          </cell>
          <cell r="F1109">
            <v>15631.54</v>
          </cell>
        </row>
        <row r="1110">
          <cell r="D1110" t="str">
            <v>C:NEX,Z:ZPAC,P:08,S:B18,CJ:20,CT:809</v>
          </cell>
          <cell r="F1110">
            <v>98701.23</v>
          </cell>
        </row>
        <row r="1111">
          <cell r="D1111" t="str">
            <v>C:NEX,Z:ZPAC,P:08,S:B18,CJ:20,CT:810</v>
          </cell>
          <cell r="F1111">
            <v>4259.29</v>
          </cell>
        </row>
        <row r="1112">
          <cell r="D1112" t="str">
            <v>C:NEX,Z:ZPAC,P:08,S:B18,CJ:20,CT:810</v>
          </cell>
          <cell r="F1112">
            <v>49520.51</v>
          </cell>
        </row>
        <row r="1113">
          <cell r="D1113" t="str">
            <v>C:NEX,Z:ZPAC,P:08,S:B18,CJ:20,CT:811</v>
          </cell>
          <cell r="F1113">
            <v>37113.589999999997</v>
          </cell>
        </row>
        <row r="1114">
          <cell r="D1114" t="str">
            <v>C:NEX,Z:ZPAC,P:08,S:B18,CJ:20,CT:811</v>
          </cell>
          <cell r="F1114">
            <v>17480</v>
          </cell>
        </row>
        <row r="1115">
          <cell r="D1115" t="str">
            <v>C:NEX,Z:ZPAC,P:08,S:B18,CJ:20,CT:811</v>
          </cell>
          <cell r="F1115">
            <v>9993.4500000000007</v>
          </cell>
        </row>
        <row r="1116">
          <cell r="D1116" t="str">
            <v>C:NEX,Z:ZPAC,P:08,S:B18,CJ:20,CT:811</v>
          </cell>
          <cell r="F1116">
            <v>19067.98</v>
          </cell>
        </row>
        <row r="1117">
          <cell r="D1117" t="str">
            <v>C:NEX,Z:ZPAC,P:08,S:B18,CJ:20,CT:811</v>
          </cell>
          <cell r="F1117">
            <v>1833.15</v>
          </cell>
        </row>
        <row r="1118">
          <cell r="D1118" t="str">
            <v>C:NEX,Z:ZPAC,P:08,S:B18,CJ:20,CT:811</v>
          </cell>
          <cell r="F1118">
            <v>90047.24</v>
          </cell>
        </row>
        <row r="1119">
          <cell r="D1119" t="str">
            <v>C:NEX,Z:ZPAC,P:08,S:B18,CJ:20,CT:812</v>
          </cell>
          <cell r="F1119">
            <v>17456.77</v>
          </cell>
        </row>
        <row r="1120">
          <cell r="D1120" t="str">
            <v>C:NEX,Z:ZPAC,P:08,S:B18,CJ:20,CT:813</v>
          </cell>
          <cell r="F1120">
            <v>19320.02</v>
          </cell>
        </row>
        <row r="1121">
          <cell r="D1121" t="str">
            <v>C:NEX,Z:ZPAC,P:08,S:B18,CJ:20,CT:813</v>
          </cell>
          <cell r="F1121">
            <v>5088.6400000000003</v>
          </cell>
        </row>
        <row r="1122">
          <cell r="D1122" t="str">
            <v>C:NEX,Z:ZPAC,P:08,S:B18,CJ:20,CT:813</v>
          </cell>
          <cell r="F1122">
            <v>34596.379999999997</v>
          </cell>
        </row>
        <row r="1123">
          <cell r="D1123" t="str">
            <v>C:NEX,Z:ZPAC,P:08,S:B18,CJ:20,CT:813</v>
          </cell>
          <cell r="F1123">
            <v>3413.27</v>
          </cell>
        </row>
        <row r="1124">
          <cell r="D1124" t="str">
            <v>C:NEX,Z:ZPAC,P:08,S:B18,CJ:20,CT:813</v>
          </cell>
          <cell r="F1124">
            <v>11259.22</v>
          </cell>
        </row>
        <row r="1125">
          <cell r="D1125" t="str">
            <v>C:NEX,Z:ZPAC,P:08,S:B18,CJ:20,CT:813</v>
          </cell>
          <cell r="F1125">
            <v>139897.21</v>
          </cell>
        </row>
        <row r="1126">
          <cell r="D1126" t="str">
            <v>C:NEX,Z:ZPAC,P:08,S:B18,CJ:21,CT:613</v>
          </cell>
          <cell r="F1126">
            <v>15651.81</v>
          </cell>
        </row>
        <row r="1127">
          <cell r="D1127" t="str">
            <v>C:NEX,Z:ZPAC,P:08,S:B18,CJ:21,CT:613</v>
          </cell>
          <cell r="F1127">
            <v>24383.119999999999</v>
          </cell>
        </row>
        <row r="1128">
          <cell r="D1128" t="str">
            <v>C:NEX,Z:ZPAC,P:08,S:B18,CJ:21,CT:613</v>
          </cell>
          <cell r="F1128">
            <v>13527.52</v>
          </cell>
        </row>
        <row r="1129">
          <cell r="D1129" t="str">
            <v>C:NEX,Z:ZPAC,P:08,S:B18,CJ:21,CT:613</v>
          </cell>
          <cell r="F1129">
            <v>3207.48</v>
          </cell>
        </row>
        <row r="1130">
          <cell r="D1130" t="str">
            <v>C:NEX,Z:ZPAC,P:08,S:B18,CJ:21,CT:613</v>
          </cell>
          <cell r="F1130">
            <v>77005.3</v>
          </cell>
        </row>
        <row r="1131">
          <cell r="D1131" t="str">
            <v>C:NEX,Z:ZPAC,P:08,S:B18,CJ:21,CT:614</v>
          </cell>
          <cell r="F1131">
            <v>23238.83</v>
          </cell>
        </row>
        <row r="1132">
          <cell r="D1132" t="str">
            <v>C:NEX,Z:ZPAC,P:08,S:B18,CJ:21,CT:614</v>
          </cell>
          <cell r="F1132">
            <v>12322.83</v>
          </cell>
        </row>
        <row r="1133">
          <cell r="D1133" t="str">
            <v>C:NEX,Z:ZPAC,P:08,S:B18,CJ:21,CT:614</v>
          </cell>
          <cell r="F1133">
            <v>4012.87</v>
          </cell>
        </row>
        <row r="1134">
          <cell r="D1134" t="str">
            <v>C:NEX,Z:ZPAC,P:08,S:B18,CJ:21,CT:614</v>
          </cell>
          <cell r="F1134">
            <v>2859.2</v>
          </cell>
        </row>
        <row r="1135">
          <cell r="D1135" t="str">
            <v>C:NEX,Z:ZPAC,P:08,S:B18,CJ:21,CT:614</v>
          </cell>
          <cell r="F1135">
            <v>47176.5</v>
          </cell>
        </row>
        <row r="1136">
          <cell r="D1136" t="str">
            <v>C:NEX,Z:ZPAC,P:08,S:B18,CJ:21,CT:615</v>
          </cell>
          <cell r="F1136">
            <v>39135.19</v>
          </cell>
        </row>
        <row r="1137">
          <cell r="D1137" t="str">
            <v>C:NEX,Z:ZPAC,P:08,S:B18,CJ:21,CT:615</v>
          </cell>
          <cell r="F1137">
            <v>4872.74</v>
          </cell>
        </row>
        <row r="1138">
          <cell r="D1138" t="str">
            <v>C:NEX,Z:ZPAC,P:08,S:B18,CJ:21,CT:615</v>
          </cell>
          <cell r="F1138">
            <v>14218.08</v>
          </cell>
        </row>
        <row r="1139">
          <cell r="D1139" t="str">
            <v>C:NEX,Z:ZPAC,P:08,S:B18,CJ:21,CT:615</v>
          </cell>
          <cell r="F1139">
            <v>55279.51</v>
          </cell>
        </row>
        <row r="1140">
          <cell r="D1140" t="str">
            <v>C:NEX,Z:ZPAC,P:08,S:B18,CJ:21,CT:616</v>
          </cell>
          <cell r="F1140">
            <v>31650.91</v>
          </cell>
        </row>
        <row r="1141">
          <cell r="D1141" t="str">
            <v>C:NEX,Z:ZPAC,P:08,S:B18,CJ:21,CT:616</v>
          </cell>
          <cell r="F1141">
            <v>4148.46</v>
          </cell>
        </row>
        <row r="1142">
          <cell r="D1142" t="str">
            <v>C:NEX,Z:ZPAC,P:08,S:B18,CJ:21,CT:616</v>
          </cell>
          <cell r="F1142">
            <v>33021.61</v>
          </cell>
        </row>
        <row r="1143">
          <cell r="D1143" t="str">
            <v>C:NEX,Z:ZPAC,P:08,S:B18,CJ:21,CT:617</v>
          </cell>
          <cell r="F1143">
            <v>17450.88</v>
          </cell>
        </row>
        <row r="1144">
          <cell r="D1144" t="str">
            <v>C:NEX,Z:ZPAC,P:08,S:B18,CJ:21,CT:617</v>
          </cell>
          <cell r="F1144">
            <v>12199.21</v>
          </cell>
        </row>
        <row r="1145">
          <cell r="D1145" t="str">
            <v>C:NEX,Z:ZPAC,P:08,S:B18,CJ:21,CT:617</v>
          </cell>
          <cell r="F1145">
            <v>34593.5</v>
          </cell>
        </row>
        <row r="1146">
          <cell r="D1146" t="str">
            <v>C:NEX,Z:ZPAC,P:08,S:B18,CJ:21,CT:618</v>
          </cell>
          <cell r="F1146">
            <v>16689.05</v>
          </cell>
        </row>
        <row r="1147">
          <cell r="D1147" t="str">
            <v>C:NEX,Z:ZPAC,P:08,S:B18,CJ:21,CT:618</v>
          </cell>
          <cell r="F1147">
            <v>4567.05</v>
          </cell>
        </row>
        <row r="1148">
          <cell r="D1148" t="str">
            <v>C:NEX,Z:ZPAC,P:08,S:B18,CJ:21,CT:618</v>
          </cell>
          <cell r="F1148">
            <v>71318.58</v>
          </cell>
        </row>
        <row r="1149">
          <cell r="D1149" t="str">
            <v>C:NEX,Z:ZPAC,P:17,S:B22,CJ:3,CT:777</v>
          </cell>
          <cell r="F1149">
            <v>28230.03</v>
          </cell>
        </row>
        <row r="1150">
          <cell r="D1150" t="str">
            <v>C:NEX,Z:ZPAC,P:17,S:B22,CJ:3,CT:777</v>
          </cell>
          <cell r="F1150">
            <v>35976.67</v>
          </cell>
        </row>
        <row r="1151">
          <cell r="D1151" t="str">
            <v>C:NEX,Z:ZPAC,P:17,S:B22,CJ:3,CT:777</v>
          </cell>
          <cell r="F1151">
            <v>106374.59</v>
          </cell>
        </row>
        <row r="1152">
          <cell r="D1152" t="str">
            <v>C:NEX,Z:ZPAC,P:17,S:B22,CJ:3,CT:777</v>
          </cell>
          <cell r="F1152">
            <v>10348.86</v>
          </cell>
        </row>
        <row r="1153">
          <cell r="D1153" t="str">
            <v>C:NEX,Z:ZPAC,P:17,S:B22,CJ:3,CT:777</v>
          </cell>
          <cell r="F1153">
            <v>28616.89</v>
          </cell>
        </row>
        <row r="1154">
          <cell r="D1154" t="str">
            <v>C:NEX,Z:ZPAC,P:17,S:B22,CJ:3,CT:777</v>
          </cell>
          <cell r="F1154">
            <v>25076.02</v>
          </cell>
        </row>
        <row r="1155">
          <cell r="D1155" t="str">
            <v>C:NEX,Z:ZPAC,P:17,S:B22,CJ:3,CT:777</v>
          </cell>
          <cell r="F1155">
            <v>28968.05</v>
          </cell>
        </row>
        <row r="1156">
          <cell r="D1156" t="str">
            <v>C:NEX,Z:ZPAC,P:17,S:B22,CJ:3,CT:777</v>
          </cell>
          <cell r="F1156">
            <v>25562.73</v>
          </cell>
        </row>
        <row r="1157">
          <cell r="D1157" t="str">
            <v>C:NEX,Z:ZPAC,P:17,S:B22,CJ:3,CT:777</v>
          </cell>
          <cell r="F1157">
            <v>14112.12</v>
          </cell>
        </row>
        <row r="1158">
          <cell r="D1158" t="str">
            <v>C:NEX,Z:ZPAC,P:17,S:B22,CJ:3,CT:777</v>
          </cell>
          <cell r="F1158">
            <v>369548.82</v>
          </cell>
        </row>
        <row r="1159">
          <cell r="D1159" t="str">
            <v>C:NEX,Z:ZPAC,P:17,S:B22,CJ:3,CT:778</v>
          </cell>
          <cell r="F1159">
            <v>19735.240000000002</v>
          </cell>
        </row>
        <row r="1160">
          <cell r="D1160" t="str">
            <v>C:NEX,Z:ZPAC,P:17,S:B22,CJ:3,CT:778</v>
          </cell>
          <cell r="F1160">
            <v>22456.16</v>
          </cell>
        </row>
        <row r="1161">
          <cell r="D1161" t="str">
            <v>C:NEX,Z:ZPAC,P:17,S:B22,CJ:3,CT:778</v>
          </cell>
          <cell r="F1161">
            <v>23432.93</v>
          </cell>
        </row>
        <row r="1162">
          <cell r="D1162" t="str">
            <v>C:NEX,Z:ZPAC,P:17,S:B22,CJ:3,CT:778</v>
          </cell>
          <cell r="F1162">
            <v>11960.71</v>
          </cell>
        </row>
        <row r="1163">
          <cell r="D1163" t="str">
            <v>C:NEX,Z:ZPAC,P:17,S:B22,CJ:3,CT:778</v>
          </cell>
          <cell r="F1163">
            <v>2905.1</v>
          </cell>
        </row>
        <row r="1164">
          <cell r="D1164" t="str">
            <v>C:NEX,Z:ZPAC,P:17,S:B22,CJ:3,CT:778</v>
          </cell>
          <cell r="F1164">
            <v>32000.39</v>
          </cell>
        </row>
        <row r="1165">
          <cell r="D1165" t="str">
            <v>C:NEX,Z:ZPAC,P:17,S:B22,CJ:3,CT:778</v>
          </cell>
          <cell r="F1165">
            <v>14897.45</v>
          </cell>
        </row>
        <row r="1166">
          <cell r="D1166" t="str">
            <v>C:NEX,Z:ZPAC,P:17,S:B22,CJ:3,CT:778</v>
          </cell>
          <cell r="F1166">
            <v>10680.23</v>
          </cell>
        </row>
        <row r="1167">
          <cell r="D1167" t="str">
            <v>C:NEX,Z:ZPAC,P:17,S:B22,CJ:3,CT:778</v>
          </cell>
          <cell r="F1167">
            <v>319976.18</v>
          </cell>
        </row>
        <row r="1168">
          <cell r="D1168" t="str">
            <v>C:NEX,Z:ZPAC,P:17,S:B22,CJ:3,CT:779</v>
          </cell>
          <cell r="F1168">
            <v>25282</v>
          </cell>
        </row>
        <row r="1169">
          <cell r="D1169" t="str">
            <v>C:NEX,Z:ZPAC,P:17,S:B22,CJ:3,CT:779</v>
          </cell>
          <cell r="F1169">
            <v>26675.79</v>
          </cell>
        </row>
        <row r="1170">
          <cell r="D1170" t="str">
            <v>C:NEX,Z:ZPAC,P:17,S:B22,CJ:3,CT:779</v>
          </cell>
          <cell r="F1170">
            <v>69296.12</v>
          </cell>
        </row>
        <row r="1171">
          <cell r="D1171" t="str">
            <v>C:NEX,Z:ZPAC,P:17,S:B22,CJ:3,CT:779</v>
          </cell>
          <cell r="F1171">
            <v>9405.4500000000007</v>
          </cell>
        </row>
        <row r="1172">
          <cell r="D1172" t="str">
            <v>C:NEX,Z:ZPAC,P:17,S:B22,CJ:3,CT:779</v>
          </cell>
          <cell r="F1172">
            <v>23293.09</v>
          </cell>
        </row>
        <row r="1173">
          <cell r="D1173" t="str">
            <v>C:NEX,Z:ZPAC,P:17,S:B22,CJ:3,CT:779</v>
          </cell>
          <cell r="F1173">
            <v>25077.95</v>
          </cell>
        </row>
        <row r="1174">
          <cell r="D1174" t="str">
            <v>C:NEX,Z:ZPAC,P:17,S:B22,CJ:3,CT:779</v>
          </cell>
          <cell r="F1174">
            <v>10286.18</v>
          </cell>
        </row>
        <row r="1175">
          <cell r="D1175" t="str">
            <v>C:NEX,Z:ZPAC,P:17,S:B22,CJ:3,CT:779</v>
          </cell>
          <cell r="F1175">
            <v>354872.56</v>
          </cell>
        </row>
        <row r="1176">
          <cell r="D1176" t="str">
            <v>C:NEX,Z:ZPAC,P:17,S:B22,CJ:4,CT:788</v>
          </cell>
          <cell r="F1176">
            <v>27994.01</v>
          </cell>
        </row>
        <row r="1177">
          <cell r="D1177" t="str">
            <v>C:NEX,Z:ZPAC,P:17,S:B22,CJ:4,CT:788</v>
          </cell>
          <cell r="F1177">
            <v>67567.7</v>
          </cell>
        </row>
        <row r="1178">
          <cell r="D1178" t="str">
            <v>C:NEX,Z:ZPAC,P:17,S:B22,CJ:4,CT:788</v>
          </cell>
          <cell r="F1178">
            <v>30207.1</v>
          </cell>
        </row>
        <row r="1179">
          <cell r="D1179" t="str">
            <v>C:NEX,Z:ZPAC,P:17,S:B22,CJ:4,CT:788</v>
          </cell>
          <cell r="F1179">
            <v>25553.200000000001</v>
          </cell>
        </row>
        <row r="1180">
          <cell r="D1180" t="str">
            <v>C:NEX,Z:ZPAC,P:17,S:B22,CJ:4,CT:788</v>
          </cell>
          <cell r="F1180">
            <v>20369.759999999998</v>
          </cell>
        </row>
        <row r="1181">
          <cell r="D1181" t="str">
            <v>C:NEX,Z:ZPAC,P:17,S:B22,CJ:4,CT:788</v>
          </cell>
          <cell r="F1181">
            <v>27078.33</v>
          </cell>
        </row>
        <row r="1182">
          <cell r="D1182" t="str">
            <v>C:NEX,Z:ZPAC,P:17,S:B22,CJ:4,CT:788</v>
          </cell>
          <cell r="F1182">
            <v>26818.400000000001</v>
          </cell>
        </row>
        <row r="1183">
          <cell r="D1183" t="str">
            <v>C:NEX,Z:ZPAC,P:17,S:B22,CJ:4,CT:788</v>
          </cell>
          <cell r="F1183">
            <v>12502.94</v>
          </cell>
        </row>
        <row r="1184">
          <cell r="D1184" t="str">
            <v>C:NEX,Z:ZPAC,P:17,S:B22,CJ:4,CT:788</v>
          </cell>
          <cell r="F1184">
            <v>42249.440000000002</v>
          </cell>
        </row>
        <row r="1185">
          <cell r="D1185" t="str">
            <v>C:NEX,Z:ZPAC,P:17,S:B22,CJ:4,CT:788</v>
          </cell>
          <cell r="F1185">
            <v>404780.26</v>
          </cell>
        </row>
        <row r="1186">
          <cell r="D1186" t="str">
            <v>C:NEX,Z:ZPAC,P:17,S:B22,CJ:4,CT:789</v>
          </cell>
          <cell r="F1186">
            <v>28263.72</v>
          </cell>
        </row>
        <row r="1187">
          <cell r="D1187" t="str">
            <v>C:NEX,Z:ZPAC,P:17,S:B22,CJ:4,CT:789</v>
          </cell>
          <cell r="F1187">
            <v>22599.21</v>
          </cell>
        </row>
        <row r="1188">
          <cell r="D1188" t="str">
            <v>C:NEX,Z:ZPAC,P:17,S:B22,CJ:4,CT:789</v>
          </cell>
          <cell r="F1188">
            <v>75571.56</v>
          </cell>
        </row>
        <row r="1189">
          <cell r="D1189" t="str">
            <v>C:NEX,Z:ZPAC,P:17,S:B22,CJ:4,CT:789</v>
          </cell>
          <cell r="F1189">
            <v>13576.13</v>
          </cell>
        </row>
        <row r="1190">
          <cell r="D1190" t="str">
            <v>C:NEX,Z:ZPAC,P:17,S:B22,CJ:4,CT:789</v>
          </cell>
          <cell r="F1190">
            <v>21692.57</v>
          </cell>
        </row>
        <row r="1191">
          <cell r="D1191" t="str">
            <v>C:NEX,Z:ZPAC,P:17,S:B22,CJ:4,CT:789</v>
          </cell>
          <cell r="F1191">
            <v>16959.02</v>
          </cell>
        </row>
        <row r="1192">
          <cell r="D1192" t="str">
            <v>C:NEX,Z:ZPAC,P:17,S:B22,CJ:4,CT:789</v>
          </cell>
          <cell r="F1192">
            <v>17624.080000000002</v>
          </cell>
        </row>
        <row r="1193">
          <cell r="D1193" t="str">
            <v>C:NEX,Z:ZPAC,P:17,S:B22,CJ:4,CT:789</v>
          </cell>
          <cell r="F1193">
            <v>337937.91999999998</v>
          </cell>
        </row>
        <row r="1194">
          <cell r="D1194" t="str">
            <v>C:NEX,Z:ZPAC,P:17,S:B22,CJ:4,CT:790</v>
          </cell>
          <cell r="F1194">
            <v>20316.259999999998</v>
          </cell>
        </row>
        <row r="1195">
          <cell r="D1195" t="str">
            <v>C:NEX,Z:ZPAC,P:17,S:B22,CJ:4,CT:790</v>
          </cell>
          <cell r="F1195">
            <v>33849.089999999997</v>
          </cell>
        </row>
        <row r="1196">
          <cell r="D1196" t="str">
            <v>C:NEX,Z:ZPAC,P:17,S:B22,CJ:4,CT:790</v>
          </cell>
          <cell r="F1196">
            <v>4853.42</v>
          </cell>
        </row>
        <row r="1197">
          <cell r="D1197" t="str">
            <v>C:NEX,Z:ZPAC,P:17,S:B22,CJ:4,CT:790</v>
          </cell>
          <cell r="F1197">
            <v>11790.09</v>
          </cell>
        </row>
        <row r="1198">
          <cell r="D1198" t="str">
            <v>C:NEX,Z:ZPAC,P:17,S:B22,CJ:4,CT:790</v>
          </cell>
          <cell r="F1198">
            <v>30395.9</v>
          </cell>
        </row>
        <row r="1199">
          <cell r="D1199" t="str">
            <v>C:NEX,Z:ZPAC,P:17,S:B22,CJ:4,CT:790</v>
          </cell>
          <cell r="F1199">
            <v>26427.93</v>
          </cell>
        </row>
        <row r="1200">
          <cell r="D1200" t="str">
            <v>C:NEX,Z:ZPAC,P:17,S:B22,CJ:4,CT:790</v>
          </cell>
          <cell r="F1200">
            <v>22954.35</v>
          </cell>
        </row>
        <row r="1201">
          <cell r="D1201" t="str">
            <v>C:NEX,Z:ZPAC,P:17,S:B22,CJ:4,CT:790</v>
          </cell>
          <cell r="F1201">
            <v>27735.53</v>
          </cell>
        </row>
        <row r="1202">
          <cell r="D1202" t="str">
            <v>C:NEX,Z:ZPAC,P:17,S:B22,CJ:4,CT:790</v>
          </cell>
          <cell r="F1202">
            <v>379969.96</v>
          </cell>
        </row>
        <row r="1203">
          <cell r="D1203" t="str">
            <v>C:NEX,Z:ZPAC,P:17,S:B22,CJ:5,CT:209</v>
          </cell>
          <cell r="F1203">
            <v>29141.27</v>
          </cell>
        </row>
        <row r="1204">
          <cell r="D1204" t="str">
            <v>C:NEX,Z:ZPAC,P:17,S:B22,CJ:5,CT:209</v>
          </cell>
          <cell r="F1204">
            <v>31779.69</v>
          </cell>
        </row>
        <row r="1205">
          <cell r="D1205" t="str">
            <v>C:NEX,Z:ZPAC,P:17,S:B22,CJ:5,CT:209</v>
          </cell>
          <cell r="F1205">
            <v>15929.3</v>
          </cell>
        </row>
        <row r="1206">
          <cell r="D1206" t="str">
            <v>C:NEX,Z:ZPAC,P:17,S:B22,CJ:5,CT:209</v>
          </cell>
          <cell r="F1206">
            <v>60082.27</v>
          </cell>
        </row>
        <row r="1207">
          <cell r="D1207" t="str">
            <v>C:NEX,Z:ZPAC,P:17,S:B22,CJ:5,CT:209</v>
          </cell>
          <cell r="F1207">
            <v>27787.82</v>
          </cell>
        </row>
        <row r="1208">
          <cell r="D1208" t="str">
            <v>C:NEX,Z:ZPAC,P:17,S:B22,CJ:5,CT:209</v>
          </cell>
          <cell r="F1208">
            <v>27930.63</v>
          </cell>
        </row>
        <row r="1209">
          <cell r="D1209" t="str">
            <v>C:NEX,Z:ZPAC,P:17,S:B22,CJ:5,CT:209</v>
          </cell>
          <cell r="F1209">
            <v>30338.91</v>
          </cell>
        </row>
        <row r="1210">
          <cell r="D1210" t="str">
            <v>C:NEX,Z:ZPAC,P:17,S:B22,CJ:5,CT:209</v>
          </cell>
          <cell r="F1210">
            <v>10255.59</v>
          </cell>
        </row>
        <row r="1211">
          <cell r="D1211" t="str">
            <v>C:NEX,Z:ZPAC,P:17,S:B22,CJ:5,CT:209</v>
          </cell>
          <cell r="F1211">
            <v>27350.12</v>
          </cell>
        </row>
        <row r="1212">
          <cell r="D1212" t="str">
            <v>C:NEX,Z:ZPAC,P:17,S:B22,CJ:5,CT:209</v>
          </cell>
          <cell r="F1212">
            <v>348170</v>
          </cell>
        </row>
        <row r="1213">
          <cell r="D1213" t="str">
            <v>C:NEX,Z:ZPAC,P:17,S:B22,CJ:5,CT:211</v>
          </cell>
          <cell r="F1213">
            <v>19601.810000000001</v>
          </cell>
        </row>
        <row r="1214">
          <cell r="D1214" t="str">
            <v>C:NEX,Z:ZPAC,P:17,S:B22,CJ:5,CT:211</v>
          </cell>
          <cell r="F1214">
            <v>28818.57</v>
          </cell>
        </row>
        <row r="1215">
          <cell r="D1215" t="str">
            <v>C:NEX,Z:ZPAC,P:17,S:B22,CJ:5,CT:211</v>
          </cell>
          <cell r="F1215">
            <v>13398.94</v>
          </cell>
        </row>
        <row r="1216">
          <cell r="D1216" t="str">
            <v>C:NEX,Z:ZPAC,P:17,S:B22,CJ:5,CT:211</v>
          </cell>
          <cell r="F1216">
            <v>34424.06</v>
          </cell>
        </row>
        <row r="1217">
          <cell r="D1217" t="str">
            <v>C:NEX,Z:ZPAC,P:17,S:B22,CJ:5,CT:211</v>
          </cell>
          <cell r="F1217">
            <v>29328.19</v>
          </cell>
        </row>
        <row r="1218">
          <cell r="D1218" t="str">
            <v>C:NEX,Z:ZPAC,P:17,S:B22,CJ:5,CT:211</v>
          </cell>
          <cell r="F1218">
            <v>38597.31</v>
          </cell>
        </row>
        <row r="1219">
          <cell r="D1219" t="str">
            <v>C:NEX,Z:ZPAC,P:17,S:B22,CJ:5,CT:211</v>
          </cell>
          <cell r="F1219">
            <v>18725.310000000001</v>
          </cell>
        </row>
        <row r="1220">
          <cell r="D1220" t="str">
            <v>C:NEX,Z:ZPAC,P:17,S:B22,CJ:5,CT:211</v>
          </cell>
          <cell r="F1220">
            <v>235025</v>
          </cell>
        </row>
        <row r="1221">
          <cell r="D1221" t="str">
            <v>C:NEX,Z:ZPAC,P:17,S:B37,CJ:6,CT:105</v>
          </cell>
          <cell r="F1221">
            <v>40546.82</v>
          </cell>
        </row>
        <row r="1222">
          <cell r="D1222" t="str">
            <v>C:NEX,Z:ZPAC,P:17,S:B37,CJ:6,CT:105</v>
          </cell>
          <cell r="F1222">
            <v>25350.09</v>
          </cell>
        </row>
        <row r="1223">
          <cell r="D1223" t="str">
            <v>C:NEX,Z:ZPAC,P:17,S:B37,CJ:6,CT:105</v>
          </cell>
          <cell r="F1223">
            <v>35154.33</v>
          </cell>
        </row>
        <row r="1224">
          <cell r="D1224" t="str">
            <v>C:NEX,Z:ZPAC,P:17,S:B37,CJ:6,CT:105</v>
          </cell>
          <cell r="F1224">
            <v>27426.27</v>
          </cell>
        </row>
        <row r="1225">
          <cell r="D1225" t="str">
            <v>C:NEX,Z:ZPAC,P:17,S:B37,CJ:6,CT:105</v>
          </cell>
          <cell r="F1225">
            <v>86503.22</v>
          </cell>
        </row>
        <row r="1226">
          <cell r="D1226" t="str">
            <v>C:NEX,Z:ZPAC,P:17,S:B37,CJ:6,CT:105</v>
          </cell>
          <cell r="F1226">
            <v>27396.65</v>
          </cell>
        </row>
        <row r="1227">
          <cell r="D1227" t="str">
            <v>C:NEX,Z:ZPAC,P:17,S:B37,CJ:6,CT:105</v>
          </cell>
          <cell r="F1227">
            <v>34459.660000000003</v>
          </cell>
        </row>
        <row r="1228">
          <cell r="D1228" t="str">
            <v>C:NEX,Z:ZPAC,P:17,S:B37,CJ:6,CT:105</v>
          </cell>
          <cell r="F1228">
            <v>16110.29</v>
          </cell>
        </row>
        <row r="1229">
          <cell r="D1229" t="str">
            <v>C:NEX,Z:ZPAC,P:17,S:B37,CJ:6,CT:105</v>
          </cell>
          <cell r="F1229">
            <v>34601.910000000003</v>
          </cell>
        </row>
        <row r="1230">
          <cell r="D1230" t="str">
            <v>C:NEX,Z:ZPAC,P:17,S:B37,CJ:6,CT:105</v>
          </cell>
          <cell r="F1230">
            <v>31867.81</v>
          </cell>
        </row>
        <row r="1231">
          <cell r="D1231" t="str">
            <v>C:NEX,Z:ZPAC,P:17,S:B37,CJ:6,CT:105</v>
          </cell>
          <cell r="F1231">
            <v>3403.68</v>
          </cell>
        </row>
        <row r="1232">
          <cell r="D1232" t="str">
            <v>C:NEX,Z:ZPAC,P:17,S:B37,CJ:6,CT:105</v>
          </cell>
          <cell r="F1232">
            <v>407662.13</v>
          </cell>
        </row>
        <row r="1233">
          <cell r="D1233" t="str">
            <v>C:NEX,Z:ZPAC,P:17,S:B37,CJ:6,CT:106</v>
          </cell>
          <cell r="F1233">
            <v>22461.75</v>
          </cell>
        </row>
        <row r="1234">
          <cell r="D1234" t="str">
            <v>C:NEX,Z:ZPAC,P:17,S:B37,CJ:6,CT:106</v>
          </cell>
          <cell r="F1234">
            <v>10978.77</v>
          </cell>
        </row>
        <row r="1235">
          <cell r="D1235" t="str">
            <v>C:NEX,Z:ZPAC,P:17,S:B37,CJ:6,CT:106</v>
          </cell>
          <cell r="F1235">
            <v>16573.2</v>
          </cell>
        </row>
        <row r="1236">
          <cell r="D1236" t="str">
            <v>C:NEX,Z:ZPAC,P:17,S:B37,CJ:6,CT:106</v>
          </cell>
          <cell r="F1236">
            <v>24516.37</v>
          </cell>
        </row>
        <row r="1237">
          <cell r="D1237" t="str">
            <v>C:NEX,Z:ZPAC,P:17,S:B37,CJ:6,CT:106</v>
          </cell>
          <cell r="F1237">
            <v>33104.620000000003</v>
          </cell>
        </row>
        <row r="1238">
          <cell r="D1238" t="str">
            <v>C:NEX,Z:ZPAC,P:17,S:B37,CJ:6,CT:106</v>
          </cell>
          <cell r="F1238">
            <v>26890.47</v>
          </cell>
        </row>
        <row r="1239">
          <cell r="D1239" t="str">
            <v>C:NEX,Z:ZPAC,P:17,S:B37,CJ:6,CT:106</v>
          </cell>
          <cell r="F1239">
            <v>15826.6</v>
          </cell>
        </row>
        <row r="1240">
          <cell r="D1240" t="str">
            <v>C:NEX,Z:ZPAC,P:17,S:B37,CJ:6,CT:106</v>
          </cell>
          <cell r="F1240">
            <v>27679.62</v>
          </cell>
        </row>
        <row r="1241">
          <cell r="D1241" t="str">
            <v>C:NEX,Z:ZPAC,P:17,S:B37,CJ:6,CT:106</v>
          </cell>
          <cell r="F1241">
            <v>27105.15</v>
          </cell>
        </row>
        <row r="1242">
          <cell r="D1242" t="str">
            <v>C:NEX,Z:ZPAC,P:17,S:B37,CJ:6,CT:106</v>
          </cell>
          <cell r="F1242">
            <v>7391.3</v>
          </cell>
        </row>
        <row r="1243">
          <cell r="D1243" t="str">
            <v>C:NEX,Z:ZPAC,P:17,S:B37,CJ:6,CT:106</v>
          </cell>
          <cell r="F1243">
            <v>19204.900000000001</v>
          </cell>
        </row>
        <row r="1244">
          <cell r="D1244" t="str">
            <v>C:NEX,Z:ZPAC,P:17,S:B37,CJ:6,CT:106</v>
          </cell>
          <cell r="F1244">
            <v>300671.34000000003</v>
          </cell>
        </row>
        <row r="1245">
          <cell r="D1245" t="str">
            <v>C:NEX,Z:ZPAC,P:17,S:B37,CJ:6,CT:107</v>
          </cell>
          <cell r="F1245">
            <v>16036.05</v>
          </cell>
        </row>
        <row r="1246">
          <cell r="D1246" t="str">
            <v>C:NEX,Z:ZPAC,P:17,S:B37,CJ:6,CT:107</v>
          </cell>
          <cell r="F1246">
            <v>11609</v>
          </cell>
        </row>
        <row r="1247">
          <cell r="D1247" t="str">
            <v>C:NEX,Z:ZPAC,P:17,S:B37,CJ:6,CT:107</v>
          </cell>
          <cell r="F1247">
            <v>3151.87</v>
          </cell>
        </row>
        <row r="1248">
          <cell r="D1248" t="str">
            <v>C:NEX,Z:ZPAC,P:17,S:B37,CJ:6,CT:107</v>
          </cell>
          <cell r="F1248">
            <v>78712.850000000006</v>
          </cell>
        </row>
        <row r="1249">
          <cell r="D1249" t="str">
            <v>C:NEX,Z:ZPAC,P:17,S:B37,CJ:6,CT:108</v>
          </cell>
          <cell r="F1249">
            <v>10040.48</v>
          </cell>
        </row>
        <row r="1250">
          <cell r="D1250" t="str">
            <v>C:NEX,Z:ZPAC,P:17,S:B37,CJ:6,CT:108</v>
          </cell>
          <cell r="F1250">
            <v>145544.01</v>
          </cell>
        </row>
        <row r="1251">
          <cell r="D1251" t="str">
            <v>C:NEX,Z:ZPAC,P:17,S:B37,CJ:7,CT:104</v>
          </cell>
          <cell r="F1251">
            <v>27276.63</v>
          </cell>
        </row>
        <row r="1252">
          <cell r="D1252" t="str">
            <v>C:NEX,Z:ZPAC,P:17,S:B37,CJ:7,CT:104</v>
          </cell>
          <cell r="F1252">
            <v>25795.96</v>
          </cell>
        </row>
        <row r="1253">
          <cell r="D1253" t="str">
            <v>C:NEX,Z:ZPAC,P:17,S:B37,CJ:7,CT:104</v>
          </cell>
          <cell r="F1253">
            <v>30695.3</v>
          </cell>
        </row>
        <row r="1254">
          <cell r="D1254" t="str">
            <v>C:NEX,Z:ZPAC,P:17,S:B37,CJ:7,CT:104</v>
          </cell>
          <cell r="F1254">
            <v>20241.36</v>
          </cell>
        </row>
        <row r="1255">
          <cell r="D1255" t="str">
            <v>C:NEX,Z:ZPAC,P:17,S:B37,CJ:7,CT:104</v>
          </cell>
          <cell r="F1255">
            <v>30713.97</v>
          </cell>
        </row>
        <row r="1256">
          <cell r="D1256" t="str">
            <v>C:NEX,Z:ZPAC,P:17,S:B37,CJ:7,CT:104</v>
          </cell>
          <cell r="F1256">
            <v>139070.12</v>
          </cell>
        </row>
        <row r="1257">
          <cell r="D1257" t="str">
            <v>C:NEX,Z:ZPAC,P:17,S:B37,CJ:7,CT:104</v>
          </cell>
          <cell r="F1257">
            <v>26552.21</v>
          </cell>
        </row>
        <row r="1258">
          <cell r="D1258" t="str">
            <v>C:NEX,Z:ZPAC,P:17,S:B37,CJ:7,CT:104</v>
          </cell>
          <cell r="F1258">
            <v>24084.05</v>
          </cell>
        </row>
        <row r="1259">
          <cell r="D1259" t="str">
            <v>C:NEX,Z:ZPAC,P:17,S:B37,CJ:7,CT:104</v>
          </cell>
          <cell r="F1259">
            <v>27006.13</v>
          </cell>
        </row>
        <row r="1260">
          <cell r="D1260" t="str">
            <v>C:NEX,Z:ZPAC,P:17,S:B37,CJ:7,CT:104</v>
          </cell>
          <cell r="F1260">
            <v>26492.5</v>
          </cell>
        </row>
        <row r="1261">
          <cell r="D1261" t="str">
            <v>C:NEX,Z:ZPAC,P:17,S:B37,CJ:7,CT:104</v>
          </cell>
          <cell r="F1261">
            <v>29030.51</v>
          </cell>
        </row>
        <row r="1262">
          <cell r="D1262" t="str">
            <v>C:NEX,Z:ZPAC,P:17,S:B37,CJ:7,CT:104</v>
          </cell>
          <cell r="F1262">
            <v>29584.49</v>
          </cell>
        </row>
        <row r="1263">
          <cell r="D1263" t="str">
            <v>C:NEX,Z:ZPAC,P:17,S:B37,CJ:7,CT:104</v>
          </cell>
          <cell r="F1263">
            <v>5967.01</v>
          </cell>
        </row>
        <row r="1264">
          <cell r="D1264" t="str">
            <v>C:NEX,Z:ZPAC,P:17,S:B37,CJ:7,CT:104</v>
          </cell>
          <cell r="F1264">
            <v>37496.9</v>
          </cell>
        </row>
        <row r="1265">
          <cell r="D1265" t="str">
            <v>C:NEX,Z:ZPAC,P:17,S:B37,CJ:7,CT:104</v>
          </cell>
          <cell r="F1265">
            <v>459797.55</v>
          </cell>
        </row>
        <row r="1266">
          <cell r="D1266" t="str">
            <v>C:NEX,Z:ZPAC,P:17,S:B37,CJ:7,CT:105</v>
          </cell>
          <cell r="F1266">
            <v>30263.4</v>
          </cell>
        </row>
        <row r="1267">
          <cell r="D1267" t="str">
            <v>C:NEX,Z:ZPAC,P:17,S:B37,CJ:7,CT:105</v>
          </cell>
          <cell r="F1267">
            <v>22323.42</v>
          </cell>
        </row>
        <row r="1268">
          <cell r="D1268" t="str">
            <v>C:NEX,Z:ZPAC,P:17,S:B37,CJ:7,CT:105</v>
          </cell>
          <cell r="F1268">
            <v>17992.080000000002</v>
          </cell>
        </row>
        <row r="1269">
          <cell r="D1269" t="str">
            <v>C:NEX,Z:ZPAC,P:17,S:B37,CJ:7,CT:105</v>
          </cell>
          <cell r="F1269">
            <v>3561.14</v>
          </cell>
        </row>
        <row r="1270">
          <cell r="D1270" t="str">
            <v>C:NEX,Z:ZPAC,P:17,S:B37,CJ:7,CT:105</v>
          </cell>
          <cell r="F1270">
            <v>109808.08</v>
          </cell>
        </row>
        <row r="1271">
          <cell r="D1271" t="str">
            <v>C:NEX,Z:ZPAC,P:17,S:B37,CJ:7,CT:105</v>
          </cell>
          <cell r="F1271">
            <v>18487.599999999999</v>
          </cell>
        </row>
        <row r="1272">
          <cell r="D1272" t="str">
            <v>C:NEX,Z:ZPAC,P:17,S:B37,CJ:7,CT:105</v>
          </cell>
          <cell r="F1272">
            <v>14919.48</v>
          </cell>
        </row>
        <row r="1273">
          <cell r="D1273" t="str">
            <v>C:NEX,Z:ZPAC,P:17,S:B37,CJ:7,CT:105</v>
          </cell>
          <cell r="F1273">
            <v>372797.63</v>
          </cell>
        </row>
        <row r="1274">
          <cell r="D1274" t="str">
            <v>C:NEX,Z:ZPAC,P:17,S:B37,CJ:7,CT:106</v>
          </cell>
          <cell r="F1274">
            <v>24316.02</v>
          </cell>
        </row>
        <row r="1275">
          <cell r="D1275" t="str">
            <v>C:NEX,Z:ZPAC,P:17,S:B37,CJ:7,CT:106</v>
          </cell>
          <cell r="F1275">
            <v>10315.530000000001</v>
          </cell>
        </row>
        <row r="1276">
          <cell r="D1276" t="str">
            <v>C:NEX,Z:ZPAC,P:17,S:B37,CJ:7,CT:106</v>
          </cell>
          <cell r="F1276">
            <v>23848.27</v>
          </cell>
        </row>
        <row r="1277">
          <cell r="D1277" t="str">
            <v>C:NEX,Z:ZPAC,P:17,S:B37,CJ:7,CT:106</v>
          </cell>
          <cell r="F1277">
            <v>25419.18</v>
          </cell>
        </row>
        <row r="1278">
          <cell r="D1278" t="str">
            <v>C:NEX,Z:ZPAC,P:17,S:B37,CJ:7,CT:106</v>
          </cell>
          <cell r="F1278">
            <v>10063.040000000001</v>
          </cell>
        </row>
        <row r="1279">
          <cell r="D1279" t="str">
            <v>C:NEX,Z:ZPAC,P:17,S:B37,CJ:7,CT:106</v>
          </cell>
          <cell r="F1279">
            <v>201983.02</v>
          </cell>
        </row>
        <row r="1280">
          <cell r="D1280" t="str">
            <v>C:NEX,Z:ZPAC,P:18,S:B23,CJ:2,CT:827</v>
          </cell>
          <cell r="F1280">
            <v>21952.47</v>
          </cell>
        </row>
        <row r="1281">
          <cell r="D1281" t="str">
            <v>C:NEX,Z:ZPAC,P:18,S:B23,CJ:2,CT:827</v>
          </cell>
          <cell r="F1281">
            <v>28129.69</v>
          </cell>
        </row>
        <row r="1282">
          <cell r="D1282" t="str">
            <v>C:NEX,Z:ZPAC,P:18,S:B23,CJ:2,CT:827</v>
          </cell>
          <cell r="F1282">
            <v>25379.78</v>
          </cell>
        </row>
        <row r="1283">
          <cell r="D1283" t="str">
            <v>C:NEX,Z:ZPAC,P:18,S:B23,CJ:2,CT:827</v>
          </cell>
          <cell r="F1283">
            <v>16902.05</v>
          </cell>
        </row>
        <row r="1284">
          <cell r="D1284" t="str">
            <v>C:NEX,Z:ZPAC,P:18,S:B23,CJ:2,CT:827</v>
          </cell>
          <cell r="F1284">
            <v>20242.37</v>
          </cell>
        </row>
        <row r="1285">
          <cell r="D1285" t="str">
            <v>C:NEX,Z:ZPAC,P:18,S:B23,CJ:2,CT:827</v>
          </cell>
          <cell r="F1285">
            <v>27166.3</v>
          </cell>
        </row>
        <row r="1286">
          <cell r="D1286" t="str">
            <v>C:NEX,Z:ZPAC,P:18,S:B23,CJ:2,CT:827</v>
          </cell>
          <cell r="F1286">
            <v>99962.34</v>
          </cell>
        </row>
        <row r="1287">
          <cell r="D1287" t="str">
            <v>C:NEX,Z:ZPAC,P:18,S:B23,CJ:2,CT:827</v>
          </cell>
          <cell r="F1287">
            <v>15677.3</v>
          </cell>
        </row>
        <row r="1288">
          <cell r="D1288" t="str">
            <v>C:NEX,Z:ZPAC,P:18,S:B23,CJ:2,CT:827</v>
          </cell>
          <cell r="F1288">
            <v>10813.66</v>
          </cell>
        </row>
        <row r="1289">
          <cell r="D1289" t="str">
            <v>C:NEX,Z:ZPAC,P:18,S:B23,CJ:2,CT:827</v>
          </cell>
          <cell r="F1289">
            <v>14927.99</v>
          </cell>
        </row>
        <row r="1290">
          <cell r="D1290" t="str">
            <v>C:NEX,Z:ZPAC,P:18,S:B23,CJ:2,CT:827</v>
          </cell>
          <cell r="F1290">
            <v>18490.3</v>
          </cell>
        </row>
        <row r="1291">
          <cell r="D1291" t="str">
            <v>C:NEX,Z:ZPAC,P:18,S:B23,CJ:2,CT:827</v>
          </cell>
          <cell r="F1291">
            <v>26309.88</v>
          </cell>
        </row>
        <row r="1292">
          <cell r="D1292" t="str">
            <v>C:NEX,Z:ZPAC,P:18,S:B23,CJ:2,CT:827</v>
          </cell>
          <cell r="F1292">
            <v>15231.67</v>
          </cell>
        </row>
        <row r="1293">
          <cell r="D1293" t="str">
            <v>C:NEX,Z:ZPAC,P:18,S:B23,CJ:2,CT:827</v>
          </cell>
          <cell r="F1293">
            <v>18226.490000000002</v>
          </cell>
        </row>
        <row r="1294">
          <cell r="D1294" t="str">
            <v>C:NEX,Z:ZPAC,P:18,S:B23,CJ:2,CT:827</v>
          </cell>
          <cell r="F1294">
            <v>25542.17</v>
          </cell>
        </row>
        <row r="1295">
          <cell r="D1295" t="str">
            <v>C:NEX,Z:ZPAC,P:18,S:B23,CJ:2,CT:827</v>
          </cell>
          <cell r="F1295">
            <v>271583.31</v>
          </cell>
        </row>
        <row r="1296">
          <cell r="D1296" t="str">
            <v>C:NEX,Z:ZPAC,P:18,S:B23,CJ:2,CT:828</v>
          </cell>
          <cell r="F1296">
            <v>22084.240000000002</v>
          </cell>
        </row>
        <row r="1297">
          <cell r="D1297" t="str">
            <v>C:NEX,Z:ZPAC,P:18,S:B23,CJ:2,CT:828</v>
          </cell>
          <cell r="F1297">
            <v>19131.150000000001</v>
          </cell>
        </row>
        <row r="1298">
          <cell r="D1298" t="str">
            <v>C:NEX,Z:ZPAC,P:18,S:B23,CJ:2,CT:828</v>
          </cell>
          <cell r="F1298">
            <v>20846.38</v>
          </cell>
        </row>
        <row r="1299">
          <cell r="D1299" t="str">
            <v>C:NEX,Z:ZPAC,P:18,S:B23,CJ:2,CT:828</v>
          </cell>
          <cell r="F1299">
            <v>15829.48</v>
          </cell>
        </row>
        <row r="1300">
          <cell r="D1300" t="str">
            <v>C:NEX,Z:ZPAC,P:18,S:B23,CJ:2,CT:828</v>
          </cell>
          <cell r="F1300">
            <v>112105.67</v>
          </cell>
        </row>
        <row r="1301">
          <cell r="D1301" t="str">
            <v>C:NEX,Z:ZPAC,P:18,S:B23,CJ:2,CT:828</v>
          </cell>
          <cell r="F1301">
            <v>26639.3</v>
          </cell>
        </row>
        <row r="1302">
          <cell r="D1302" t="str">
            <v>C:NEX,Z:ZPAC,P:18,S:B23,CJ:2,CT:828</v>
          </cell>
          <cell r="F1302">
            <v>20815.05</v>
          </cell>
        </row>
        <row r="1303">
          <cell r="D1303" t="str">
            <v>C:NEX,Z:ZPAC,P:18,S:B23,CJ:2,CT:828</v>
          </cell>
          <cell r="F1303">
            <v>18138.77</v>
          </cell>
        </row>
        <row r="1304">
          <cell r="D1304" t="str">
            <v>C:NEX,Z:ZPAC,P:18,S:B23,CJ:2,CT:828</v>
          </cell>
          <cell r="F1304">
            <v>282004.81</v>
          </cell>
        </row>
        <row r="1305">
          <cell r="D1305" t="str">
            <v>C:NEX,Z:ZPAC,P:18,S:B23,CJ:2,CT:829</v>
          </cell>
          <cell r="F1305">
            <v>13055.61</v>
          </cell>
        </row>
        <row r="1306">
          <cell r="D1306" t="str">
            <v>C:NEX,Z:ZPAC,P:18,S:B23,CJ:2,CT:829</v>
          </cell>
          <cell r="F1306">
            <v>20835.310000000001</v>
          </cell>
        </row>
        <row r="1307">
          <cell r="D1307" t="str">
            <v>C:NEX,Z:ZPAC,P:18,S:B23,CJ:2,CT:829</v>
          </cell>
          <cell r="F1307">
            <v>16579.939999999999</v>
          </cell>
        </row>
        <row r="1308">
          <cell r="D1308" t="str">
            <v>C:NEX,Z:ZPAC,P:18,S:B23,CJ:2,CT:829</v>
          </cell>
          <cell r="F1308">
            <v>31079.59</v>
          </cell>
        </row>
        <row r="1309">
          <cell r="D1309" t="str">
            <v>C:NEX,Z:ZPAC,P:18,S:B23,CJ:2,CT:829</v>
          </cell>
          <cell r="F1309">
            <v>145511.26</v>
          </cell>
        </row>
        <row r="1310">
          <cell r="D1310" t="str">
            <v>C:NEX,Z:ZPAC,P:18,S:B23,CJ:2,CT:830</v>
          </cell>
          <cell r="F1310">
            <v>28480.91</v>
          </cell>
        </row>
        <row r="1311">
          <cell r="D1311" t="str">
            <v>C:NEX,Z:ZPAC,P:18,S:B23,CJ:2,CT:830</v>
          </cell>
          <cell r="F1311">
            <v>29571.09</v>
          </cell>
        </row>
        <row r="1312">
          <cell r="D1312" t="str">
            <v>C:NEX,Z:ZPAC,P:18,S:B23,CJ:2,CT:830</v>
          </cell>
          <cell r="F1312">
            <v>15993.76</v>
          </cell>
        </row>
        <row r="1313">
          <cell r="D1313" t="str">
            <v>C:NEX,Z:ZPAC,P:18,S:B23,CJ:2,CT:830</v>
          </cell>
          <cell r="F1313">
            <v>37956.69</v>
          </cell>
        </row>
        <row r="1314">
          <cell r="D1314" t="str">
            <v>C:NEX,Z:ZPAC,P:18,S:B23,CJ:2,CT:830</v>
          </cell>
          <cell r="F1314">
            <v>68802.11</v>
          </cell>
        </row>
        <row r="1315">
          <cell r="D1315" t="str">
            <v>C:NEX,Z:ZPAC,P:18,S:B23,CJ:3,CT:504</v>
          </cell>
          <cell r="F1315">
            <v>22277.79</v>
          </cell>
        </row>
        <row r="1316">
          <cell r="D1316" t="str">
            <v>C:NEX,Z:ZPAC,P:18,S:B23,CJ:3,CT:504</v>
          </cell>
          <cell r="F1316">
            <v>22365.83</v>
          </cell>
        </row>
        <row r="1317">
          <cell r="D1317" t="str">
            <v>C:NEX,Z:ZPAC,P:18,S:B23,CJ:3,CT:504</v>
          </cell>
          <cell r="F1317">
            <v>73668.41</v>
          </cell>
        </row>
        <row r="1318">
          <cell r="D1318" t="str">
            <v>C:NEX,Z:ZPAC,P:18,S:B23,CJ:3,CT:504</v>
          </cell>
          <cell r="F1318">
            <v>36222.86</v>
          </cell>
        </row>
        <row r="1319">
          <cell r="D1319" t="str">
            <v>C:NEX,Z:ZPAC,P:18,S:B23,CJ:3,CT:504</v>
          </cell>
          <cell r="F1319">
            <v>21242.28</v>
          </cell>
        </row>
        <row r="1320">
          <cell r="D1320" t="str">
            <v>C:NEX,Z:ZPAC,P:18,S:B23,CJ:3,CT:504</v>
          </cell>
          <cell r="F1320">
            <v>29225.43</v>
          </cell>
        </row>
        <row r="1321">
          <cell r="D1321" t="str">
            <v>C:NEX,Z:ZPAC,P:18,S:B23,CJ:3,CT:504</v>
          </cell>
          <cell r="F1321">
            <v>17368.240000000002</v>
          </cell>
        </row>
        <row r="1322">
          <cell r="D1322" t="str">
            <v>C:NEX,Z:ZPAC,P:18,S:B23,CJ:3,CT:504</v>
          </cell>
          <cell r="F1322">
            <v>14613.57</v>
          </cell>
        </row>
        <row r="1323">
          <cell r="D1323" t="str">
            <v>C:NEX,Z:ZPAC,P:18,S:B23,CJ:3,CT:504</v>
          </cell>
          <cell r="F1323">
            <v>31069.43</v>
          </cell>
        </row>
        <row r="1324">
          <cell r="D1324" t="str">
            <v>C:NEX,Z:ZPAC,P:18,S:B23,CJ:3,CT:504</v>
          </cell>
          <cell r="F1324">
            <v>32546.080000000002</v>
          </cell>
        </row>
        <row r="1325">
          <cell r="D1325" t="str">
            <v>C:NEX,Z:ZPAC,P:18,S:B23,CJ:3,CT:504</v>
          </cell>
          <cell r="F1325">
            <v>331933.11</v>
          </cell>
        </row>
        <row r="1326">
          <cell r="D1326" t="str">
            <v>C:NEX,Z:ZPAC,P:18,S:B23,CJ:3,CT:505</v>
          </cell>
          <cell r="F1326">
            <v>30862.67</v>
          </cell>
        </row>
        <row r="1327">
          <cell r="D1327" t="str">
            <v>C:NEX,Z:ZPAC,P:18,S:B23,CJ:3,CT:505</v>
          </cell>
          <cell r="F1327">
            <v>19675.689999999999</v>
          </cell>
        </row>
        <row r="1328">
          <cell r="D1328" t="str">
            <v>C:NEX,Z:ZPAC,P:18,S:B23,CJ:3,CT:505</v>
          </cell>
          <cell r="F1328">
            <v>25967.91</v>
          </cell>
        </row>
        <row r="1329">
          <cell r="D1329" t="str">
            <v>C:NEX,Z:ZPAC,P:18,S:B23,CJ:3,CT:505</v>
          </cell>
          <cell r="F1329">
            <v>19671.560000000001</v>
          </cell>
        </row>
        <row r="1330">
          <cell r="D1330" t="str">
            <v>C:NEX,Z:ZPAC,P:18,S:B23,CJ:3,CT:505</v>
          </cell>
          <cell r="F1330">
            <v>23384.05</v>
          </cell>
        </row>
        <row r="1331">
          <cell r="D1331" t="str">
            <v>C:NEX,Z:ZPAC,P:18,S:B23,CJ:3,CT:505</v>
          </cell>
          <cell r="F1331">
            <v>17281.509999999998</v>
          </cell>
        </row>
        <row r="1332">
          <cell r="D1332" t="str">
            <v>C:NEX,Z:ZPAC,P:18,S:B23,CJ:3,CT:505</v>
          </cell>
          <cell r="F1332">
            <v>31980.93</v>
          </cell>
        </row>
        <row r="1333">
          <cell r="D1333" t="str">
            <v>C:NEX,Z:ZPAC,P:18,S:B23,CJ:3,CT:505</v>
          </cell>
          <cell r="F1333">
            <v>2131.06</v>
          </cell>
        </row>
        <row r="1334">
          <cell r="D1334" t="str">
            <v>C:NEX,Z:ZPAC,P:18,S:B23,CJ:3,CT:505</v>
          </cell>
          <cell r="F1334">
            <v>15994.35</v>
          </cell>
        </row>
        <row r="1335">
          <cell r="D1335" t="str">
            <v>C:NEX,Z:ZPAC,P:18,S:B23,CJ:3,CT:505</v>
          </cell>
          <cell r="F1335">
            <v>21572.82</v>
          </cell>
        </row>
        <row r="1336">
          <cell r="D1336" t="str">
            <v>C:NEX,Z:ZPAC,P:18,S:B23,CJ:3,CT:505</v>
          </cell>
          <cell r="F1336">
            <v>34314.129999999997</v>
          </cell>
        </row>
        <row r="1337">
          <cell r="D1337" t="str">
            <v>C:NEX,Z:ZPAC,P:18,S:B23,CJ:3,CT:505</v>
          </cell>
          <cell r="F1337">
            <v>17398.97</v>
          </cell>
        </row>
        <row r="1338">
          <cell r="D1338" t="str">
            <v>C:NEX,Z:ZPAC,P:18,S:B23,CJ:3,CT:505</v>
          </cell>
          <cell r="F1338">
            <v>6382.1</v>
          </cell>
        </row>
        <row r="1339">
          <cell r="D1339" t="str">
            <v>C:NEX,Z:ZPAC,P:18,S:B23,CJ:3,CT:505</v>
          </cell>
          <cell r="F1339">
            <v>10257.06</v>
          </cell>
        </row>
        <row r="1340">
          <cell r="D1340" t="str">
            <v>C:NEX,Z:ZPAC,P:18,S:B23,CJ:3,CT:505</v>
          </cell>
          <cell r="F1340">
            <v>280714.31</v>
          </cell>
        </row>
        <row r="1341">
          <cell r="D1341" t="str">
            <v>C:NEX,Z:ZPAC,P:18,S:B23,CJ:3,CT:506</v>
          </cell>
          <cell r="F1341">
            <v>19364.5</v>
          </cell>
        </row>
        <row r="1342">
          <cell r="D1342" t="str">
            <v>C:NEX,Z:ZPAC,P:18,S:B23,CJ:3,CT:506</v>
          </cell>
          <cell r="F1342">
            <v>12414.48</v>
          </cell>
        </row>
        <row r="1343">
          <cell r="D1343" t="str">
            <v>C:NEX,Z:ZPAC,P:18,S:B23,CJ:3,CT:506</v>
          </cell>
          <cell r="F1343">
            <v>2861.6</v>
          </cell>
        </row>
        <row r="1344">
          <cell r="D1344" t="str">
            <v>C:NEX,Z:ZPAC,P:18,S:B23,CJ:3,CT:506</v>
          </cell>
          <cell r="F1344">
            <v>14726.43</v>
          </cell>
        </row>
        <row r="1345">
          <cell r="D1345" t="str">
            <v>C:NEX,Z:ZPAC,P:18,S:B23,CJ:3,CT:506</v>
          </cell>
          <cell r="F1345">
            <v>1960.15</v>
          </cell>
        </row>
        <row r="1346">
          <cell r="D1346" t="str">
            <v>C:NEX,Z:ZPAC,P:18,S:B23,CJ:3,CT:506</v>
          </cell>
          <cell r="F1346">
            <v>101340</v>
          </cell>
        </row>
        <row r="1347">
          <cell r="D1347" t="str">
            <v>C:NEX,Z:ZPAC,P:18,S:B23,CJ:3,CT:507</v>
          </cell>
          <cell r="F1347">
            <v>14993.75</v>
          </cell>
        </row>
        <row r="1348">
          <cell r="D1348" t="str">
            <v>C:NEX,Z:ZPAC,P:18,S:B23,CJ:3,CT:507</v>
          </cell>
          <cell r="F1348">
            <v>11735.79</v>
          </cell>
        </row>
        <row r="1349">
          <cell r="D1349" t="str">
            <v>C:NEX,Z:ZPAC,P:18,S:B23,CJ:3,CT:507</v>
          </cell>
          <cell r="F1349">
            <v>4739.3</v>
          </cell>
        </row>
        <row r="1350">
          <cell r="D1350" t="str">
            <v>C:NEX,Z:ZPAC,P:18,S:B23,CJ:3,CT:507</v>
          </cell>
          <cell r="F1350">
            <v>17424</v>
          </cell>
        </row>
        <row r="1351">
          <cell r="D1351" t="str">
            <v>C:NEX,Z:ZPAC,P:AGS,S:B34,CJ:1,CT:321</v>
          </cell>
          <cell r="F1351">
            <v>34704.019999999997</v>
          </cell>
        </row>
        <row r="1352">
          <cell r="D1352" t="str">
            <v>C:NEX,Z:ZPAC,P:AGS,S:B34,CJ:1,CT:321</v>
          </cell>
          <cell r="F1352">
            <v>7135.22</v>
          </cell>
        </row>
        <row r="1353">
          <cell r="D1353" t="str">
            <v>C:NEX,Z:ZPAC,P:AGS,S:B34,CJ:1,CT:321</v>
          </cell>
          <cell r="F1353">
            <v>6347.87</v>
          </cell>
        </row>
        <row r="1354">
          <cell r="D1354" t="str">
            <v>C:NEX,Z:ZPAC,P:AGS,S:B34,CJ:1,CT:321</v>
          </cell>
          <cell r="F1354">
            <v>35347.64</v>
          </cell>
        </row>
        <row r="1355">
          <cell r="D1355" t="str">
            <v>C:NEX,Z:ZPAC,P:AGS,S:B34,CJ:1,CT:322</v>
          </cell>
          <cell r="F1355">
            <v>37265.01</v>
          </cell>
        </row>
        <row r="1356">
          <cell r="D1356" t="str">
            <v>C:NEX,Z:ZPAC,P:AGS,S:B34,CJ:1,CT:322</v>
          </cell>
          <cell r="F1356">
            <v>11731.97</v>
          </cell>
        </row>
        <row r="1357">
          <cell r="D1357" t="str">
            <v>C:NEX,Z:ZPAC,P:AGS,S:B34,CJ:1,CT:322</v>
          </cell>
          <cell r="F1357">
            <v>35829.75</v>
          </cell>
        </row>
        <row r="1358">
          <cell r="D1358" t="str">
            <v>C:NEX,Z:ZPAC,P:AGS,S:B34,CJ:1,CT:323</v>
          </cell>
          <cell r="F1358">
            <v>11752.65</v>
          </cell>
        </row>
        <row r="1359">
          <cell r="D1359" t="str">
            <v>C:NEX,Z:ZPAC,P:AGS,S:B34,CJ:1,CT:323</v>
          </cell>
          <cell r="F1359">
            <v>10061.18</v>
          </cell>
        </row>
        <row r="1360">
          <cell r="D1360" t="str">
            <v>C:NEX,Z:ZPAC,P:AGS,S:B34,CJ:1,CT:323</v>
          </cell>
          <cell r="F1360">
            <v>33396.629999999997</v>
          </cell>
        </row>
        <row r="1361">
          <cell r="D1361" t="str">
            <v>C:NEX,Z:ZPAC,P:AGS,S:B34,CJ:1,CT:324</v>
          </cell>
          <cell r="F1361">
            <v>3924.45</v>
          </cell>
        </row>
        <row r="1362">
          <cell r="D1362" t="str">
            <v>C:NEX,Z:ZPAC,P:AGS,S:B34,CJ:1,CT:324</v>
          </cell>
          <cell r="F1362">
            <v>14464.72</v>
          </cell>
        </row>
        <row r="1363">
          <cell r="D1363" t="str">
            <v>C:NEX,Z:ZPAC,P:AGS,S:B34,CJ:1,CT:325</v>
          </cell>
          <cell r="F1363">
            <v>27850.87</v>
          </cell>
        </row>
        <row r="1364">
          <cell r="D1364" t="str">
            <v>C:NEX,Z:ZPAC,P:AGS,S:B34,CJ:1,CT:325</v>
          </cell>
          <cell r="F1364">
            <v>60503.82</v>
          </cell>
        </row>
        <row r="1365">
          <cell r="D1365" t="str">
            <v>C:NEX,Z:ZPAC,P:AGS,S:B34,CJ:1,CT:326</v>
          </cell>
          <cell r="F1365">
            <v>7649.66</v>
          </cell>
        </row>
        <row r="1366">
          <cell r="D1366" t="str">
            <v>C:NEX,Z:ZPAC,P:AGS,S:B34,CJ:1,CT:326</v>
          </cell>
          <cell r="F1366">
            <v>36993.08</v>
          </cell>
        </row>
        <row r="1367">
          <cell r="F1367">
            <v>24328547.96999998</v>
          </cell>
        </row>
        <row r="1369">
          <cell r="D1369" t="str">
            <v>CORTE</v>
          </cell>
          <cell r="F1369" t="str">
            <v>IMPORTE</v>
          </cell>
        </row>
        <row r="1370">
          <cell r="D1370" t="str">
            <v>C:NEX,Z:ZPAC,P:02,S:B10,CJ:5,CT:838</v>
          </cell>
          <cell r="F1370">
            <v>27933.43</v>
          </cell>
        </row>
        <row r="1371">
          <cell r="D1371" t="str">
            <v>C:NEX,Z:ZPAC,P:02,S:B10,CJ:5,CT:838</v>
          </cell>
          <cell r="F1371">
            <v>37894.269999999997</v>
          </cell>
        </row>
        <row r="1372">
          <cell r="D1372" t="str">
            <v>C:NEX,Z:ZPAC,P:02,S:B10,CJ:5,CT:838</v>
          </cell>
          <cell r="F1372">
            <v>13037.16</v>
          </cell>
        </row>
        <row r="1373">
          <cell r="D1373" t="str">
            <v>C:NEX,Z:ZPAC,P:02,S:B10,CJ:5,CT:838</v>
          </cell>
          <cell r="F1373">
            <v>27565</v>
          </cell>
        </row>
        <row r="1374">
          <cell r="D1374" t="str">
            <v>C:NEX,Z:ZPAC,P:02,S:B10,CJ:5,CT:838</v>
          </cell>
          <cell r="F1374">
            <v>16025.36</v>
          </cell>
        </row>
        <row r="1375">
          <cell r="D1375" t="str">
            <v>C:NEX,Z:ZPAC,P:02,S:B10,CJ:5,CT:838</v>
          </cell>
          <cell r="F1375">
            <v>102785.98</v>
          </cell>
        </row>
        <row r="1376">
          <cell r="D1376" t="str">
            <v>C:NEX,Z:ZPAC,P:02,S:B10,CJ:5,CT:838</v>
          </cell>
          <cell r="F1376">
            <v>79759.94</v>
          </cell>
        </row>
        <row r="1377">
          <cell r="D1377" t="str">
            <v>C:NEX,Z:ZPAC,P:02,S:B10,CJ:5,CT:838</v>
          </cell>
          <cell r="F1377">
            <v>24753.08</v>
          </cell>
        </row>
        <row r="1378">
          <cell r="D1378" t="str">
            <v>C:NEX,Z:ZPAC,P:02,S:B10,CJ:5,CT:838</v>
          </cell>
          <cell r="F1378">
            <v>9051.5499999999993</v>
          </cell>
        </row>
        <row r="1379">
          <cell r="D1379" t="str">
            <v>C:NEX,Z:ZPAC,P:02,S:B10,CJ:5,CT:838</v>
          </cell>
          <cell r="F1379">
            <v>58319.199999999997</v>
          </cell>
        </row>
        <row r="1380">
          <cell r="D1380" t="str">
            <v>C:NEX,Z:ZPAC,P:02,S:B10,CJ:5,CT:838</v>
          </cell>
          <cell r="F1380">
            <v>103305.09</v>
          </cell>
        </row>
        <row r="1381">
          <cell r="D1381" t="str">
            <v>C:NEX,Z:ZPAC,P:02,S:B10,CJ:5,CT:839</v>
          </cell>
          <cell r="F1381">
            <v>24987.65</v>
          </cell>
        </row>
        <row r="1382">
          <cell r="D1382" t="str">
            <v>C:NEX,Z:ZPAC,P:02,S:B10,CJ:5,CT:839</v>
          </cell>
          <cell r="F1382">
            <v>27133.56</v>
          </cell>
        </row>
        <row r="1383">
          <cell r="D1383" t="str">
            <v>C:NEX,Z:ZPAC,P:02,S:B10,CJ:5,CT:839</v>
          </cell>
          <cell r="F1383">
            <v>101738.61</v>
          </cell>
        </row>
        <row r="1384">
          <cell r="D1384" t="str">
            <v>C:NEX,Z:ZPAC,P:02,S:B10,CJ:5,CT:839</v>
          </cell>
          <cell r="F1384">
            <v>18789.169999999998</v>
          </cell>
        </row>
        <row r="1385">
          <cell r="D1385" t="str">
            <v>C:NEX,Z:ZPAC,P:02,S:B10,CJ:5,CT:839</v>
          </cell>
          <cell r="F1385">
            <v>23704.03</v>
          </cell>
        </row>
        <row r="1386">
          <cell r="D1386" t="str">
            <v>C:NEX,Z:ZPAC,P:02,S:B10,CJ:5,CT:839</v>
          </cell>
          <cell r="F1386">
            <v>4370.53</v>
          </cell>
        </row>
        <row r="1387">
          <cell r="D1387" t="str">
            <v>C:NEX,Z:ZPAC,P:02,S:B10,CJ:5,CT:839</v>
          </cell>
          <cell r="F1387">
            <v>44521.99</v>
          </cell>
        </row>
        <row r="1388">
          <cell r="D1388" t="str">
            <v>C:NEX,Z:ZPAC,P:02,S:B10,CJ:5,CT:840</v>
          </cell>
          <cell r="F1388">
            <v>28754.47</v>
          </cell>
        </row>
        <row r="1389">
          <cell r="D1389" t="str">
            <v>C:NEX,Z:ZPAC,P:02,S:B10,CJ:5,CT:840</v>
          </cell>
          <cell r="F1389">
            <v>27367.8</v>
          </cell>
        </row>
        <row r="1390">
          <cell r="D1390" t="str">
            <v>C:NEX,Z:ZPAC,P:02,S:B10,CJ:5,CT:840</v>
          </cell>
          <cell r="F1390">
            <v>20099.21</v>
          </cell>
        </row>
        <row r="1391">
          <cell r="D1391" t="str">
            <v>C:NEX,Z:ZPAC,P:02,S:B10,CJ:5,CT:840</v>
          </cell>
          <cell r="F1391">
            <v>227489.49</v>
          </cell>
        </row>
        <row r="1392">
          <cell r="D1392" t="str">
            <v>C:NEX,Z:ZPAC,P:02,S:B10,CJ:5,CT:840</v>
          </cell>
          <cell r="F1392">
            <v>9772.25</v>
          </cell>
        </row>
        <row r="1393">
          <cell r="D1393" t="str">
            <v>C:NEX,Z:ZPAC,P:02,S:B10,CJ:5,CT:840</v>
          </cell>
          <cell r="F1393">
            <v>23007.21</v>
          </cell>
        </row>
        <row r="1394">
          <cell r="D1394" t="str">
            <v>C:NEX,Z:ZPAC,P:02,S:B10,CJ:5,CT:840</v>
          </cell>
          <cell r="F1394">
            <v>25562.12</v>
          </cell>
        </row>
        <row r="1395">
          <cell r="D1395" t="str">
            <v>C:NEX,Z:ZPAC,P:02,S:B10,CJ:5,CT:840</v>
          </cell>
          <cell r="F1395">
            <v>33619.449999999997</v>
          </cell>
        </row>
        <row r="1396">
          <cell r="D1396" t="str">
            <v>C:NEX,Z:ZPAC,P:02,S:B10,CJ:5,CT:840</v>
          </cell>
          <cell r="F1396">
            <v>26510.06</v>
          </cell>
        </row>
        <row r="1397">
          <cell r="D1397" t="str">
            <v>C:NEX,Z:ZPAC,P:02,S:B10,CJ:5,CT:840</v>
          </cell>
          <cell r="F1397">
            <v>36351.410000000003</v>
          </cell>
        </row>
        <row r="1398">
          <cell r="D1398" t="str">
            <v>C:NEX,Z:ZPAC,P:02,S:B10,CJ:5,CT:840</v>
          </cell>
          <cell r="F1398">
            <v>26756</v>
          </cell>
        </row>
        <row r="1399">
          <cell r="D1399" t="str">
            <v>C:NEX,Z:ZPAC,P:02,S:B10,CJ:5,CT:840</v>
          </cell>
          <cell r="F1399">
            <v>27848.97</v>
          </cell>
        </row>
        <row r="1400">
          <cell r="D1400" t="str">
            <v>C:NEX,Z:ZPAC,P:02,S:B10,CJ:5,CT:840</v>
          </cell>
          <cell r="F1400">
            <v>34336.85</v>
          </cell>
        </row>
        <row r="1401">
          <cell r="D1401" t="str">
            <v>C:NEX,Z:ZPAC,P:02,S:B10,CJ:5,CT:840</v>
          </cell>
          <cell r="F1401">
            <v>229261.08</v>
          </cell>
        </row>
        <row r="1402">
          <cell r="D1402" t="str">
            <v>C:NEX,Z:ZPAC,P:02,S:B10,CJ:5,CT:841</v>
          </cell>
          <cell r="F1402">
            <v>24650.080000000002</v>
          </cell>
        </row>
        <row r="1403">
          <cell r="D1403" t="str">
            <v>C:NEX,Z:ZPAC,P:02,S:B10,CJ:5,CT:841</v>
          </cell>
          <cell r="F1403">
            <v>35217.51</v>
          </cell>
        </row>
        <row r="1404">
          <cell r="D1404" t="str">
            <v>C:NEX,Z:ZPAC,P:02,S:B10,CJ:5,CT:841</v>
          </cell>
          <cell r="F1404">
            <v>25043.360000000001</v>
          </cell>
        </row>
        <row r="1405">
          <cell r="D1405" t="str">
            <v>C:NEX,Z:ZPAC,P:02,S:B10,CJ:5,CT:841</v>
          </cell>
          <cell r="F1405">
            <v>68153.63</v>
          </cell>
        </row>
        <row r="1406">
          <cell r="D1406" t="str">
            <v>C:NEX,Z:ZPAC,P:02,S:B10,CJ:5,CT:841</v>
          </cell>
          <cell r="F1406">
            <v>282885.87</v>
          </cell>
        </row>
        <row r="1407">
          <cell r="D1407" t="str">
            <v>C:NEX,Z:ZPAC,P:02,S:B10,CJ:5,CT:841</v>
          </cell>
          <cell r="F1407">
            <v>32747.72</v>
          </cell>
        </row>
        <row r="1408">
          <cell r="D1408" t="str">
            <v>C:NEX,Z:ZPAC,P:02,S:B10,CJ:5,CT:841</v>
          </cell>
          <cell r="F1408">
            <v>28795.69</v>
          </cell>
        </row>
        <row r="1409">
          <cell r="D1409" t="str">
            <v>C:NEX,Z:ZPAC,P:02,S:B10,CJ:5,CT:841</v>
          </cell>
          <cell r="F1409">
            <v>11889.22</v>
          </cell>
        </row>
        <row r="1410">
          <cell r="D1410" t="str">
            <v>C:NEX,Z:ZPAC,P:02,S:B10,CJ:5,CT:841</v>
          </cell>
          <cell r="F1410">
            <v>36204.21</v>
          </cell>
        </row>
        <row r="1411">
          <cell r="D1411" t="str">
            <v>C:NEX,Z:ZPAC,P:02,S:B10,CJ:5,CT:841</v>
          </cell>
          <cell r="F1411">
            <v>150822.81</v>
          </cell>
        </row>
        <row r="1412">
          <cell r="D1412" t="str">
            <v>C:NEX,Z:ZPAC,P:02,S:B10,CJ:5,CT:842</v>
          </cell>
          <cell r="F1412">
            <v>29576.29</v>
          </cell>
        </row>
        <row r="1413">
          <cell r="D1413" t="str">
            <v>C:NEX,Z:ZPAC,P:02,S:B10,CJ:5,CT:842</v>
          </cell>
          <cell r="F1413">
            <v>27500.27</v>
          </cell>
        </row>
        <row r="1414">
          <cell r="D1414" t="str">
            <v>C:NEX,Z:ZPAC,P:02,S:B10,CJ:5,CT:842</v>
          </cell>
          <cell r="F1414">
            <v>71888.28</v>
          </cell>
        </row>
        <row r="1415">
          <cell r="D1415" t="str">
            <v>C:NEX,Z:ZPAC,P:02,S:B10,CJ:5,CT:842</v>
          </cell>
          <cell r="F1415">
            <v>37674.21</v>
          </cell>
        </row>
        <row r="1416">
          <cell r="D1416" t="str">
            <v>C:NEX,Z:ZPAC,P:02,S:B10,CJ:5,CT:842</v>
          </cell>
          <cell r="F1416">
            <v>67592.960000000006</v>
          </cell>
        </row>
        <row r="1417">
          <cell r="D1417" t="str">
            <v>C:NEX,Z:ZPAC,P:02,S:B10,CJ:6,CT:838</v>
          </cell>
          <cell r="F1417">
            <v>47335.58</v>
          </cell>
        </row>
        <row r="1418">
          <cell r="D1418" t="str">
            <v>C:NEX,Z:ZPAC,P:02,S:B10,CJ:6,CT:838</v>
          </cell>
          <cell r="F1418">
            <v>31081.46</v>
          </cell>
        </row>
        <row r="1419">
          <cell r="D1419" t="str">
            <v>C:NEX,Z:ZPAC,P:02,S:B10,CJ:6,CT:838</v>
          </cell>
          <cell r="F1419">
            <v>18530.849999999999</v>
          </cell>
        </row>
        <row r="1420">
          <cell r="D1420" t="str">
            <v>C:NEX,Z:ZPAC,P:02,S:B10,CJ:6,CT:838</v>
          </cell>
          <cell r="F1420">
            <v>110366.26</v>
          </cell>
        </row>
        <row r="1421">
          <cell r="D1421" t="str">
            <v>C:NEX,Z:ZPAC,P:02,S:B10,CJ:6,CT:838</v>
          </cell>
          <cell r="F1421">
            <v>32181.94</v>
          </cell>
        </row>
        <row r="1422">
          <cell r="D1422" t="str">
            <v>C:NEX,Z:ZPAC,P:02,S:B10,CJ:6,CT:838</v>
          </cell>
          <cell r="F1422">
            <v>39607.61</v>
          </cell>
        </row>
        <row r="1423">
          <cell r="D1423" t="str">
            <v>C:NEX,Z:ZPAC,P:02,S:B10,CJ:6,CT:838</v>
          </cell>
          <cell r="F1423">
            <v>3946.74</v>
          </cell>
        </row>
        <row r="1424">
          <cell r="D1424" t="str">
            <v>C:NEX,Z:ZPAC,P:02,S:B10,CJ:6,CT:838</v>
          </cell>
          <cell r="F1424">
            <v>163841.85999999999</v>
          </cell>
        </row>
        <row r="1425">
          <cell r="D1425" t="str">
            <v>C:NEX,Z:ZPAC,P:02,S:B10,CJ:6,CT:839</v>
          </cell>
          <cell r="F1425">
            <v>10224.98</v>
          </cell>
        </row>
        <row r="1426">
          <cell r="D1426" t="str">
            <v>C:NEX,Z:ZPAC,P:02,S:B10,CJ:6,CT:839</v>
          </cell>
          <cell r="F1426">
            <v>28708.05</v>
          </cell>
        </row>
        <row r="1427">
          <cell r="D1427" t="str">
            <v>C:NEX,Z:ZPAC,P:02,S:B10,CJ:6,CT:839</v>
          </cell>
          <cell r="F1427">
            <v>26347.58</v>
          </cell>
        </row>
        <row r="1428">
          <cell r="D1428" t="str">
            <v>C:NEX,Z:ZPAC,P:02,S:B10,CJ:6,CT:839</v>
          </cell>
          <cell r="F1428">
            <v>747.5</v>
          </cell>
        </row>
        <row r="1429">
          <cell r="D1429" t="str">
            <v>C:NEX,Z:ZPAC,P:02,S:B10,CJ:6,CT:839</v>
          </cell>
          <cell r="F1429">
            <v>20802.419999999998</v>
          </cell>
        </row>
        <row r="1430">
          <cell r="D1430" t="str">
            <v>C:NEX,Z:ZPAC,P:02,S:B10,CJ:6,CT:840</v>
          </cell>
          <cell r="F1430">
            <v>109405.41</v>
          </cell>
        </row>
        <row r="1431">
          <cell r="D1431" t="str">
            <v>C:NEX,Z:ZPAC,P:02,S:B10,CJ:6,CT:840</v>
          </cell>
          <cell r="F1431">
            <v>144345.4</v>
          </cell>
        </row>
        <row r="1432">
          <cell r="D1432" t="str">
            <v>C:NEX,Z:ZPAC,P:02,S:B10,CJ:6,CT:840</v>
          </cell>
          <cell r="F1432">
            <v>208251.72</v>
          </cell>
        </row>
        <row r="1433">
          <cell r="D1433" t="str">
            <v>C:NEX,Z:ZPAC,P:02,S:B10,CJ:6,CT:840</v>
          </cell>
          <cell r="F1433">
            <v>105645.12</v>
          </cell>
        </row>
        <row r="1434">
          <cell r="D1434" t="str">
            <v>C:NEX,Z:ZPAC,P:02,S:B10,CJ:6,CT:840</v>
          </cell>
          <cell r="F1434">
            <v>3310.98</v>
          </cell>
        </row>
        <row r="1435">
          <cell r="D1435" t="str">
            <v>C:NEX,Z:ZPAC,P:02,S:B10,CJ:6,CT:840</v>
          </cell>
          <cell r="F1435">
            <v>32008.28</v>
          </cell>
        </row>
        <row r="1436">
          <cell r="D1436" t="str">
            <v>C:NEX,Z:ZPAC,P:02,S:B10,CJ:6,CT:840</v>
          </cell>
          <cell r="F1436">
            <v>21925.72</v>
          </cell>
        </row>
        <row r="1437">
          <cell r="D1437" t="str">
            <v>C:NEX,Z:ZPAC,P:02,S:B10,CJ:6,CT:840</v>
          </cell>
          <cell r="F1437">
            <v>30197.05</v>
          </cell>
        </row>
        <row r="1438">
          <cell r="D1438" t="str">
            <v>C:NEX,Z:ZPAC,P:02,S:B10,CJ:6,CT:840</v>
          </cell>
          <cell r="F1438">
            <v>23498.04</v>
          </cell>
        </row>
        <row r="1439">
          <cell r="D1439" t="str">
            <v>C:NEX,Z:ZPAC,P:02,S:B10,CJ:6,CT:840</v>
          </cell>
          <cell r="F1439">
            <v>32186.58</v>
          </cell>
        </row>
        <row r="1440">
          <cell r="D1440" t="str">
            <v>C:NEX,Z:ZPAC,P:02,S:B10,CJ:6,CT:840</v>
          </cell>
          <cell r="F1440">
            <v>26666.11</v>
          </cell>
        </row>
        <row r="1441">
          <cell r="D1441" t="str">
            <v>C:NEX,Z:ZPAC,P:02,S:B10,CJ:6,CT:840</v>
          </cell>
          <cell r="F1441">
            <v>20454.669999999998</v>
          </cell>
        </row>
        <row r="1442">
          <cell r="D1442" t="str">
            <v>C:NEX,Z:ZPAC,P:02,S:B10,CJ:6,CT:840</v>
          </cell>
          <cell r="F1442">
            <v>28117.69</v>
          </cell>
        </row>
        <row r="1443">
          <cell r="D1443" t="str">
            <v>C:NEX,Z:ZPAC,P:02,S:B10,CJ:6,CT:840</v>
          </cell>
          <cell r="F1443">
            <v>26532.639999999999</v>
          </cell>
        </row>
        <row r="1444">
          <cell r="D1444" t="str">
            <v>C:NEX,Z:ZPAC,P:02,S:B10,CJ:6,CT:840</v>
          </cell>
          <cell r="F1444">
            <v>31479.72</v>
          </cell>
        </row>
        <row r="1445">
          <cell r="D1445" t="str">
            <v>C:NEX,Z:ZPAC,P:02,S:B10,CJ:6,CT:840</v>
          </cell>
          <cell r="F1445">
            <v>28071.79</v>
          </cell>
        </row>
        <row r="1446">
          <cell r="D1446" t="str">
            <v>C:NEX,Z:ZPAC,P:02,S:B10,CJ:6,CT:840</v>
          </cell>
          <cell r="F1446">
            <v>8956.23</v>
          </cell>
        </row>
        <row r="1447">
          <cell r="D1447" t="str">
            <v>C:NEX,Z:ZPAC,P:02,S:B10,CJ:6,CT:840</v>
          </cell>
          <cell r="F1447">
            <v>43757.34</v>
          </cell>
        </row>
        <row r="1448">
          <cell r="D1448" t="str">
            <v>C:NEX,Z:ZPAC,P:02,S:B10,CJ:6,CT:840</v>
          </cell>
          <cell r="F1448">
            <v>183235.37</v>
          </cell>
        </row>
        <row r="1449">
          <cell r="D1449" t="str">
            <v>C:NEX,Z:ZPAC,P:02,S:B10,CJ:6,CT:841</v>
          </cell>
          <cell r="F1449">
            <v>104942.54</v>
          </cell>
        </row>
        <row r="1450">
          <cell r="D1450" t="str">
            <v>C:NEX,Z:ZPAC,P:02,S:B10,CJ:6,CT:841</v>
          </cell>
          <cell r="F1450">
            <v>20367.54</v>
          </cell>
        </row>
        <row r="1451">
          <cell r="D1451" t="str">
            <v>C:NEX,Z:ZPAC,P:02,S:B10,CJ:6,CT:841</v>
          </cell>
          <cell r="F1451">
            <v>23103.599999999999</v>
          </cell>
        </row>
        <row r="1452">
          <cell r="D1452" t="str">
            <v>C:NEX,Z:ZPAC,P:02,S:B10,CJ:6,CT:841</v>
          </cell>
          <cell r="F1452">
            <v>32716.19</v>
          </cell>
        </row>
        <row r="1453">
          <cell r="D1453" t="str">
            <v>C:NEX,Z:ZPAC,P:02,S:B10,CJ:6,CT:841</v>
          </cell>
          <cell r="F1453">
            <v>11473.41</v>
          </cell>
        </row>
        <row r="1454">
          <cell r="D1454" t="str">
            <v>C:NEX,Z:ZPAC,P:02,S:B10,CJ:6,CT:841</v>
          </cell>
          <cell r="F1454">
            <v>14336.87</v>
          </cell>
        </row>
        <row r="1455">
          <cell r="D1455" t="str">
            <v>C:NEX,Z:ZPAC,P:02,S:B10,CJ:6,CT:841</v>
          </cell>
          <cell r="F1455">
            <v>120232.37</v>
          </cell>
        </row>
        <row r="1456">
          <cell r="D1456" t="str">
            <v>C:NEX,Z:ZPAC,P:02,S:B10,CJ:6,CT:842</v>
          </cell>
          <cell r="F1456">
            <v>20803.03</v>
          </cell>
        </row>
        <row r="1457">
          <cell r="D1457" t="str">
            <v>C:NEX,Z:ZPAC,P:02,S:B10,CJ:6,CT:842</v>
          </cell>
          <cell r="F1457">
            <v>81482.990000000005</v>
          </cell>
        </row>
        <row r="1458">
          <cell r="D1458" t="str">
            <v>C:NEX,Z:ZPAC,P:02,S:B10,CJ:6,CT:842</v>
          </cell>
          <cell r="F1458">
            <v>8621.91</v>
          </cell>
        </row>
        <row r="1459">
          <cell r="D1459" t="str">
            <v>C:NEX,Z:ZPAC,P:02,S:B10,CJ:6,CT:842</v>
          </cell>
          <cell r="F1459">
            <v>33057.22</v>
          </cell>
        </row>
        <row r="1460">
          <cell r="D1460" t="str">
            <v>C:NEX,Z:ZPAC,P:02,S:B10,CJ:6,CT:842</v>
          </cell>
          <cell r="F1460">
            <v>38869.46</v>
          </cell>
        </row>
        <row r="1461">
          <cell r="D1461" t="str">
            <v>C:NEX,Z:ZPAC,P:02,S:B10,CJ:6,CT:842</v>
          </cell>
          <cell r="F1461">
            <v>11988.91</v>
          </cell>
        </row>
        <row r="1462">
          <cell r="D1462" t="str">
            <v>C:NEX,Z:ZPAC,P:02,S:B10,CJ:6,CT:842</v>
          </cell>
          <cell r="F1462">
            <v>70324.899999999994</v>
          </cell>
        </row>
        <row r="1463">
          <cell r="D1463" t="str">
            <v>C:NEX,Z:ZPAC,P:05,S:B19,CJ:5,CT:782</v>
          </cell>
          <cell r="F1463">
            <v>19242.02</v>
          </cell>
        </row>
        <row r="1464">
          <cell r="D1464" t="str">
            <v>C:NEX,Z:ZPAC,P:05,S:B19,CJ:5,CT:782</v>
          </cell>
          <cell r="F1464">
            <v>30751.37</v>
          </cell>
        </row>
        <row r="1465">
          <cell r="D1465" t="str">
            <v>C:NEX,Z:ZPAC,P:05,S:B19,CJ:5,CT:782</v>
          </cell>
          <cell r="F1465">
            <v>3819.03</v>
          </cell>
        </row>
        <row r="1466">
          <cell r="D1466" t="str">
            <v>C:NEX,Z:ZPAC,P:05,S:B19,CJ:5,CT:782</v>
          </cell>
          <cell r="F1466">
            <v>17737.54</v>
          </cell>
        </row>
        <row r="1467">
          <cell r="D1467" t="str">
            <v>C:NEX,Z:ZPAC,P:05,S:B19,CJ:5,CT:782</v>
          </cell>
          <cell r="F1467">
            <v>62885.5</v>
          </cell>
        </row>
        <row r="1468">
          <cell r="D1468" t="str">
            <v>C:NEX,Z:ZPAC,P:05,S:B19,CJ:5,CT:783</v>
          </cell>
          <cell r="F1468">
            <v>21991.93</v>
          </cell>
        </row>
        <row r="1469">
          <cell r="D1469" t="str">
            <v>C:NEX,Z:ZPAC,P:05,S:B19,CJ:5,CT:783</v>
          </cell>
          <cell r="F1469">
            <v>14519.29</v>
          </cell>
        </row>
        <row r="1470">
          <cell r="D1470" t="str">
            <v>C:NEX,Z:ZPAC,P:05,S:B19,CJ:5,CT:783</v>
          </cell>
          <cell r="F1470">
            <v>36891.74</v>
          </cell>
        </row>
        <row r="1471">
          <cell r="D1471" t="str">
            <v>C:NEX,Z:ZPAC,P:05,S:B19,CJ:5,CT:783</v>
          </cell>
          <cell r="F1471">
            <v>2014.63</v>
          </cell>
        </row>
        <row r="1472">
          <cell r="D1472" t="str">
            <v>C:NEX,Z:ZPAC,P:05,S:B19,CJ:5,CT:783</v>
          </cell>
          <cell r="F1472">
            <v>42102.6</v>
          </cell>
        </row>
        <row r="1473">
          <cell r="D1473" t="str">
            <v>C:NEX,Z:ZPAC,P:05,S:B19,CJ:5,CT:784</v>
          </cell>
          <cell r="F1473">
            <v>29410.22</v>
          </cell>
        </row>
        <row r="1474">
          <cell r="D1474" t="str">
            <v>C:NEX,Z:ZPAC,P:05,S:B19,CJ:5,CT:784</v>
          </cell>
          <cell r="F1474">
            <v>29858.240000000002</v>
          </cell>
        </row>
        <row r="1475">
          <cell r="D1475" t="str">
            <v>C:NEX,Z:ZPAC,P:05,S:B19,CJ:5,CT:784</v>
          </cell>
          <cell r="F1475">
            <v>26663.26</v>
          </cell>
        </row>
        <row r="1476">
          <cell r="D1476" t="str">
            <v>C:NEX,Z:ZPAC,P:05,S:B19,CJ:5,CT:784</v>
          </cell>
          <cell r="F1476">
            <v>11803.86</v>
          </cell>
        </row>
        <row r="1477">
          <cell r="D1477" t="str">
            <v>C:NEX,Z:ZPAC,P:05,S:B19,CJ:5,CT:784</v>
          </cell>
          <cell r="F1477">
            <v>174976.56</v>
          </cell>
        </row>
        <row r="1478">
          <cell r="D1478" t="str">
            <v>C:NEX,Z:ZPAC,P:05,S:B19,CJ:5,CT:784</v>
          </cell>
          <cell r="F1478">
            <v>141442.88</v>
          </cell>
        </row>
        <row r="1479">
          <cell r="D1479" t="str">
            <v>C:NEX,Z:ZPAC,P:05,S:B19,CJ:5,CT:784</v>
          </cell>
          <cell r="F1479">
            <v>14943.3</v>
          </cell>
        </row>
        <row r="1480">
          <cell r="D1480" t="str">
            <v>C:NEX,Z:ZPAC,P:05,S:B19,CJ:5,CT:784</v>
          </cell>
          <cell r="F1480">
            <v>24919.53</v>
          </cell>
        </row>
        <row r="1481">
          <cell r="D1481" t="str">
            <v>C:NEX,Z:ZPAC,P:05,S:B19,CJ:5,CT:784</v>
          </cell>
          <cell r="F1481">
            <v>37584.32</v>
          </cell>
        </row>
        <row r="1482">
          <cell r="D1482" t="str">
            <v>C:NEX,Z:ZPAC,P:05,S:B19,CJ:5,CT:784</v>
          </cell>
          <cell r="F1482">
            <v>23211.86</v>
          </cell>
        </row>
        <row r="1483">
          <cell r="D1483" t="str">
            <v>C:NEX,Z:ZPAC,P:05,S:B19,CJ:5,CT:784</v>
          </cell>
          <cell r="F1483">
            <v>26059.16</v>
          </cell>
        </row>
        <row r="1484">
          <cell r="D1484" t="str">
            <v>C:NEX,Z:ZPAC,P:05,S:B19,CJ:5,CT:784</v>
          </cell>
          <cell r="F1484">
            <v>22382.66</v>
          </cell>
        </row>
        <row r="1485">
          <cell r="D1485" t="str">
            <v>C:NEX,Z:ZPAC,P:05,S:B19,CJ:5,CT:784</v>
          </cell>
          <cell r="F1485">
            <v>20746.2</v>
          </cell>
        </row>
        <row r="1486">
          <cell r="D1486" t="str">
            <v>C:NEX,Z:ZPAC,P:05,S:B19,CJ:5,CT:784</v>
          </cell>
          <cell r="F1486">
            <v>31555.439999999999</v>
          </cell>
        </row>
        <row r="1487">
          <cell r="D1487" t="str">
            <v>C:NEX,Z:ZPAC,P:05,S:B19,CJ:5,CT:784</v>
          </cell>
          <cell r="F1487">
            <v>6964.97</v>
          </cell>
        </row>
        <row r="1488">
          <cell r="D1488" t="str">
            <v>C:NEX,Z:ZPAC,P:05,S:B19,CJ:5,CT:784</v>
          </cell>
          <cell r="F1488">
            <v>338075.07</v>
          </cell>
        </row>
        <row r="1489">
          <cell r="D1489" t="str">
            <v>C:NEX,Z:ZPAC,P:05,S:B19,CJ:6,CT:794</v>
          </cell>
          <cell r="F1489">
            <v>26790.53</v>
          </cell>
        </row>
        <row r="1490">
          <cell r="D1490" t="str">
            <v>C:NEX,Z:ZPAC,P:05,S:B19,CJ:6,CT:794</v>
          </cell>
          <cell r="F1490">
            <v>187333.29</v>
          </cell>
        </row>
        <row r="1491">
          <cell r="D1491" t="str">
            <v>C:NEX,Z:ZPAC,P:05,S:B19,CJ:6,CT:794</v>
          </cell>
          <cell r="F1491">
            <v>15892.04</v>
          </cell>
        </row>
        <row r="1492">
          <cell r="D1492" t="str">
            <v>C:NEX,Z:ZPAC,P:05,S:B19,CJ:6,CT:794</v>
          </cell>
          <cell r="F1492">
            <v>25203.8</v>
          </cell>
        </row>
        <row r="1493">
          <cell r="D1493" t="str">
            <v>C:NEX,Z:ZPAC,P:05,S:B19,CJ:6,CT:794</v>
          </cell>
          <cell r="F1493">
            <v>1732.42</v>
          </cell>
        </row>
        <row r="1494">
          <cell r="D1494" t="str">
            <v>C:NEX,Z:ZPAC,P:05,S:B19,CJ:6,CT:794</v>
          </cell>
          <cell r="F1494">
            <v>21250.92</v>
          </cell>
        </row>
        <row r="1495">
          <cell r="D1495" t="str">
            <v>C:NEX,Z:ZPAC,P:05,S:B19,CJ:6,CT:794</v>
          </cell>
          <cell r="F1495">
            <v>132638.10999999999</v>
          </cell>
        </row>
        <row r="1496">
          <cell r="D1496" t="str">
            <v>C:NEX,Z:ZPAC,P:05,S:B19,CJ:6,CT:795</v>
          </cell>
          <cell r="F1496">
            <v>17338.18</v>
          </cell>
        </row>
        <row r="1497">
          <cell r="D1497" t="str">
            <v>C:NEX,Z:ZPAC,P:05,S:B19,CJ:6,CT:795</v>
          </cell>
          <cell r="F1497">
            <v>2472.5</v>
          </cell>
        </row>
        <row r="1498">
          <cell r="D1498" t="str">
            <v>C:NEX,Z:ZPAC,P:05,S:B19,CJ:6,CT:795</v>
          </cell>
          <cell r="F1498">
            <v>24757.5</v>
          </cell>
        </row>
        <row r="1499">
          <cell r="D1499" t="str">
            <v>C:NEX,Z:ZPAC,P:05,S:B19,CJ:6,CT:796</v>
          </cell>
          <cell r="F1499">
            <v>21360.560000000001</v>
          </cell>
        </row>
        <row r="1500">
          <cell r="D1500" t="str">
            <v>C:NEX,Z:ZPAC,P:05,S:B19,CJ:6,CT:796</v>
          </cell>
          <cell r="F1500">
            <v>28589.45</v>
          </cell>
        </row>
        <row r="1501">
          <cell r="D1501" t="str">
            <v>C:NEX,Z:ZPAC,P:05,S:B19,CJ:6,CT:796</v>
          </cell>
          <cell r="F1501">
            <v>22643.79</v>
          </cell>
        </row>
        <row r="1502">
          <cell r="D1502" t="str">
            <v>C:NEX,Z:ZPAC,P:05,S:B19,CJ:6,CT:796</v>
          </cell>
          <cell r="F1502">
            <v>81651.199999999997</v>
          </cell>
        </row>
        <row r="1503">
          <cell r="D1503" t="str">
            <v>C:NEX,Z:ZPAC,P:05,S:B19,CJ:6,CT:796</v>
          </cell>
          <cell r="F1503">
            <v>131755.62</v>
          </cell>
        </row>
        <row r="1504">
          <cell r="D1504" t="str">
            <v>C:NEX,Z:ZPAC,P:05,S:B19,CJ:6,CT:796</v>
          </cell>
          <cell r="F1504">
            <v>15435.18</v>
          </cell>
        </row>
        <row r="1505">
          <cell r="D1505" t="str">
            <v>C:NEX,Z:ZPAC,P:05,S:B19,CJ:6,CT:796</v>
          </cell>
          <cell r="F1505">
            <v>20979.15</v>
          </cell>
        </row>
        <row r="1506">
          <cell r="D1506" t="str">
            <v>C:NEX,Z:ZPAC,P:05,S:B19,CJ:6,CT:796</v>
          </cell>
          <cell r="F1506">
            <v>31154.05</v>
          </cell>
        </row>
        <row r="1507">
          <cell r="D1507" t="str">
            <v>C:NEX,Z:ZPAC,P:05,S:B19,CJ:6,CT:796</v>
          </cell>
          <cell r="F1507">
            <v>28523.66</v>
          </cell>
        </row>
        <row r="1508">
          <cell r="D1508" t="str">
            <v>C:NEX,Z:ZPAC,P:05,S:B19,CJ:6,CT:796</v>
          </cell>
          <cell r="F1508">
            <v>22386.84</v>
          </cell>
        </row>
        <row r="1509">
          <cell r="D1509" t="str">
            <v>C:NEX,Z:ZPAC,P:05,S:B19,CJ:6,CT:796</v>
          </cell>
          <cell r="F1509">
            <v>27477.27</v>
          </cell>
        </row>
        <row r="1510">
          <cell r="D1510" t="str">
            <v>C:NEX,Z:ZPAC,P:05,S:B19,CJ:6,CT:796</v>
          </cell>
          <cell r="F1510">
            <v>34051.730000000003</v>
          </cell>
        </row>
        <row r="1511">
          <cell r="D1511" t="str">
            <v>C:NEX,Z:ZPAC,P:05,S:B19,CJ:6,CT:796</v>
          </cell>
          <cell r="F1511">
            <v>27003.09</v>
          </cell>
        </row>
        <row r="1512">
          <cell r="D1512" t="str">
            <v>C:NEX,Z:ZPAC,P:05,S:B19,CJ:6,CT:796</v>
          </cell>
          <cell r="F1512">
            <v>319801</v>
          </cell>
        </row>
        <row r="1513">
          <cell r="D1513" t="str">
            <v>C:NEX,Z:ZPAC,P:05,S:B19,CJ:6,CT:797</v>
          </cell>
          <cell r="F1513">
            <v>36903.1</v>
          </cell>
        </row>
        <row r="1514">
          <cell r="D1514" t="str">
            <v>C:NEX,Z:ZPAC,P:05,S:B19,CJ:6,CT:797</v>
          </cell>
          <cell r="F1514">
            <v>9876.64</v>
          </cell>
        </row>
        <row r="1515">
          <cell r="D1515" t="str">
            <v>C:NEX,Z:ZPAC,P:05,S:B19,CJ:6,CT:797</v>
          </cell>
          <cell r="F1515">
            <v>115371.22</v>
          </cell>
        </row>
        <row r="1516">
          <cell r="D1516" t="str">
            <v>C:NEX,Z:ZPAC,P:05,S:B19,CJ:6,CT:797</v>
          </cell>
          <cell r="F1516">
            <v>27430.34</v>
          </cell>
        </row>
        <row r="1517">
          <cell r="D1517" t="str">
            <v>C:NEX,Z:ZPAC,P:05,S:B19,CJ:6,CT:797</v>
          </cell>
          <cell r="F1517">
            <v>29295.17</v>
          </cell>
        </row>
        <row r="1518">
          <cell r="D1518" t="str">
            <v>C:NEX,Z:ZPAC,P:05,S:B19,CJ:6,CT:797</v>
          </cell>
          <cell r="F1518">
            <v>20457.23</v>
          </cell>
        </row>
        <row r="1519">
          <cell r="D1519" t="str">
            <v>C:NEX,Z:ZPAC,P:05,S:B19,CJ:6,CT:797</v>
          </cell>
          <cell r="F1519">
            <v>4546.55</v>
          </cell>
        </row>
        <row r="1520">
          <cell r="D1520" t="str">
            <v>C:NEX,Z:ZPAC,P:05,S:B19,CJ:6,CT:797</v>
          </cell>
          <cell r="F1520">
            <v>170166.5</v>
          </cell>
        </row>
        <row r="1521">
          <cell r="D1521" t="str">
            <v>C:NEX,Z:ZPAC,P:06,S:B20,CJ:5,CT:801</v>
          </cell>
          <cell r="F1521">
            <v>31245.09</v>
          </cell>
        </row>
        <row r="1522">
          <cell r="D1522" t="str">
            <v>C:NEX,Z:ZPAC,P:06,S:B20,CJ:5,CT:801</v>
          </cell>
          <cell r="F1522">
            <v>80504.44</v>
          </cell>
        </row>
        <row r="1523">
          <cell r="D1523" t="str">
            <v>C:NEX,Z:ZPAC,P:06,S:B20,CJ:5,CT:801</v>
          </cell>
          <cell r="F1523">
            <v>17491.2</v>
          </cell>
        </row>
        <row r="1524">
          <cell r="D1524" t="str">
            <v>C:NEX,Z:ZPAC,P:06,S:B20,CJ:5,CT:801</v>
          </cell>
          <cell r="F1524">
            <v>37500.239999999998</v>
          </cell>
        </row>
        <row r="1525">
          <cell r="D1525" t="str">
            <v>C:NEX,Z:ZPAC,P:06,S:B20,CJ:5,CT:801</v>
          </cell>
          <cell r="F1525">
            <v>20836.349999999999</v>
          </cell>
        </row>
        <row r="1526">
          <cell r="D1526" t="str">
            <v>C:NEX,Z:ZPAC,P:06,S:B20,CJ:5,CT:801</v>
          </cell>
          <cell r="F1526">
            <v>31883.66</v>
          </cell>
        </row>
        <row r="1527">
          <cell r="D1527" t="str">
            <v>C:NEX,Z:ZPAC,P:06,S:B20,CJ:5,CT:801</v>
          </cell>
          <cell r="F1527">
            <v>132456.39000000001</v>
          </cell>
        </row>
        <row r="1528">
          <cell r="D1528" t="str">
            <v>C:NEX,Z:ZPAC,P:06,S:B20,CJ:5,CT:802</v>
          </cell>
          <cell r="F1528">
            <v>3605.62</v>
          </cell>
        </row>
        <row r="1529">
          <cell r="D1529" t="str">
            <v>C:NEX,Z:ZPAC,P:06,S:B20,CJ:5,CT:802</v>
          </cell>
          <cell r="F1529">
            <v>20127.919999999998</v>
          </cell>
        </row>
        <row r="1530">
          <cell r="D1530" t="str">
            <v>C:NEX,Z:ZPAC,P:06,S:B20,CJ:5,CT:802</v>
          </cell>
          <cell r="F1530">
            <v>7407.01</v>
          </cell>
        </row>
        <row r="1531">
          <cell r="D1531" t="str">
            <v>C:NEX,Z:ZPAC,P:06,S:B20,CJ:5,CT:803</v>
          </cell>
          <cell r="F1531">
            <v>31423.57</v>
          </cell>
        </row>
        <row r="1532">
          <cell r="D1532" t="str">
            <v>C:NEX,Z:ZPAC,P:06,S:B20,CJ:5,CT:803</v>
          </cell>
          <cell r="F1532">
            <v>23381.35</v>
          </cell>
        </row>
        <row r="1533">
          <cell r="D1533" t="str">
            <v>C:NEX,Z:ZPAC,P:06,S:B20,CJ:5,CT:803</v>
          </cell>
          <cell r="F1533">
            <v>163033.68</v>
          </cell>
        </row>
        <row r="1534">
          <cell r="D1534" t="str">
            <v>C:NEX,Z:ZPAC,P:06,S:B20,CJ:5,CT:803</v>
          </cell>
          <cell r="F1534">
            <v>28567.08</v>
          </cell>
        </row>
        <row r="1535">
          <cell r="D1535" t="str">
            <v>C:NEX,Z:ZPAC,P:06,S:B20,CJ:5,CT:803</v>
          </cell>
          <cell r="F1535">
            <v>22916.74</v>
          </cell>
        </row>
        <row r="1536">
          <cell r="D1536" t="str">
            <v>C:NEX,Z:ZPAC,P:06,S:B20,CJ:5,CT:803</v>
          </cell>
          <cell r="F1536">
            <v>28965.1</v>
          </cell>
        </row>
        <row r="1537">
          <cell r="D1537" t="str">
            <v>C:NEX,Z:ZPAC,P:06,S:B20,CJ:5,CT:803</v>
          </cell>
          <cell r="F1537">
            <v>19859.16</v>
          </cell>
        </row>
        <row r="1538">
          <cell r="D1538" t="str">
            <v>C:NEX,Z:ZPAC,P:06,S:B20,CJ:5,CT:803</v>
          </cell>
          <cell r="F1538">
            <v>31328.68</v>
          </cell>
        </row>
        <row r="1539">
          <cell r="D1539" t="str">
            <v>C:NEX,Z:ZPAC,P:06,S:B20,CJ:5,CT:803</v>
          </cell>
          <cell r="F1539">
            <v>15243.19</v>
          </cell>
        </row>
        <row r="1540">
          <cell r="D1540" t="str">
            <v>C:NEX,Z:ZPAC,P:06,S:B20,CJ:5,CT:803</v>
          </cell>
          <cell r="F1540">
            <v>24415.96</v>
          </cell>
        </row>
        <row r="1541">
          <cell r="D1541" t="str">
            <v>C:NEX,Z:ZPAC,P:06,S:B20,CJ:5,CT:803</v>
          </cell>
          <cell r="F1541">
            <v>252659.05</v>
          </cell>
        </row>
        <row r="1542">
          <cell r="D1542" t="str">
            <v>C:NEX,Z:ZPAC,P:06,S:B20,CJ:5,CT:804</v>
          </cell>
          <cell r="F1542">
            <v>29741.27</v>
          </cell>
        </row>
        <row r="1543">
          <cell r="D1543" t="str">
            <v>C:NEX,Z:ZPAC,P:06,S:B20,CJ:5,CT:804</v>
          </cell>
          <cell r="F1543">
            <v>16033.05</v>
          </cell>
        </row>
        <row r="1544">
          <cell r="D1544" t="str">
            <v>C:NEX,Z:ZPAC,P:06,S:B20,CJ:5,CT:804</v>
          </cell>
          <cell r="F1544">
            <v>11777.25</v>
          </cell>
        </row>
        <row r="1545">
          <cell r="D1545" t="str">
            <v>C:NEX,Z:ZPAC,P:06,S:B20,CJ:5,CT:804</v>
          </cell>
          <cell r="F1545">
            <v>859.86</v>
          </cell>
        </row>
        <row r="1546">
          <cell r="D1546" t="str">
            <v>C:NEX,Z:ZPAC,P:06,S:B20,CJ:5,CT:804</v>
          </cell>
          <cell r="F1546">
            <v>70541.84</v>
          </cell>
        </row>
        <row r="1547">
          <cell r="D1547" t="str">
            <v>C:NEX,Z:ZPAC,P:06,S:B20,CJ:5,CT:805</v>
          </cell>
          <cell r="F1547">
            <v>13223</v>
          </cell>
        </row>
        <row r="1548">
          <cell r="D1548" t="str">
            <v>C:NEX,Z:ZPAC,P:06,S:B20,CJ:5,CT:805</v>
          </cell>
          <cell r="F1548">
            <v>120814.81</v>
          </cell>
        </row>
        <row r="1549">
          <cell r="D1549" t="str">
            <v>C:NEX,Z:ZPAC,P:06,S:B20,CJ:5,CT:805</v>
          </cell>
          <cell r="F1549">
            <v>11283.16</v>
          </cell>
        </row>
        <row r="1550">
          <cell r="D1550" t="str">
            <v>C:NEX,Z:ZPAC,P:06,S:B20,CJ:5,CT:805</v>
          </cell>
          <cell r="F1550">
            <v>103099.73</v>
          </cell>
        </row>
        <row r="1551">
          <cell r="D1551" t="str">
            <v>C:NEX,Z:ZPAC,P:06,S:B20,CJ:6,CT:817</v>
          </cell>
          <cell r="F1551">
            <v>24924.16</v>
          </cell>
        </row>
        <row r="1552">
          <cell r="D1552" t="str">
            <v>C:NEX,Z:ZPAC,P:06,S:B20,CJ:6,CT:817</v>
          </cell>
          <cell r="F1552">
            <v>5505.91</v>
          </cell>
        </row>
        <row r="1553">
          <cell r="D1553" t="str">
            <v>C:NEX,Z:ZPAC,P:06,S:B20,CJ:6,CT:817</v>
          </cell>
          <cell r="F1553">
            <v>13104.43</v>
          </cell>
        </row>
        <row r="1554">
          <cell r="D1554" t="str">
            <v>C:NEX,Z:ZPAC,P:06,S:B20,CJ:6,CT:817</v>
          </cell>
          <cell r="F1554">
            <v>6090.27</v>
          </cell>
        </row>
        <row r="1555">
          <cell r="D1555" t="str">
            <v>C:NEX,Z:ZPAC,P:06,S:B20,CJ:6,CT:817</v>
          </cell>
          <cell r="F1555">
            <v>81160.55</v>
          </cell>
        </row>
        <row r="1556">
          <cell r="D1556" t="str">
            <v>C:NEX,Z:ZPAC,P:06,S:B20,CJ:6,CT:818</v>
          </cell>
          <cell r="F1556">
            <v>34988.39</v>
          </cell>
        </row>
        <row r="1557">
          <cell r="D1557" t="str">
            <v>C:NEX,Z:ZPAC,P:06,S:B20,CJ:6,CT:818</v>
          </cell>
          <cell r="F1557">
            <v>15159.87</v>
          </cell>
        </row>
        <row r="1558">
          <cell r="D1558" t="str">
            <v>C:NEX,Z:ZPAC,P:06,S:B20,CJ:6,CT:818</v>
          </cell>
          <cell r="F1558">
            <v>18333.37</v>
          </cell>
        </row>
        <row r="1559">
          <cell r="D1559" t="str">
            <v>C:NEX,Z:ZPAC,P:06,S:B20,CJ:6,CT:819</v>
          </cell>
          <cell r="F1559">
            <v>18972.849999999999</v>
          </cell>
        </row>
        <row r="1560">
          <cell r="D1560" t="str">
            <v>C:NEX,Z:ZPAC,P:06,S:B20,CJ:6,CT:819</v>
          </cell>
          <cell r="F1560">
            <v>33224.550000000003</v>
          </cell>
        </row>
        <row r="1561">
          <cell r="D1561" t="str">
            <v>C:NEX,Z:ZPAC,P:06,S:B20,CJ:6,CT:819</v>
          </cell>
          <cell r="F1561">
            <v>23393.31</v>
          </cell>
        </row>
        <row r="1562">
          <cell r="D1562" t="str">
            <v>C:NEX,Z:ZPAC,P:06,S:B20,CJ:6,CT:819</v>
          </cell>
          <cell r="F1562">
            <v>22041.61</v>
          </cell>
        </row>
        <row r="1563">
          <cell r="D1563" t="str">
            <v>C:NEX,Z:ZPAC,P:06,S:B20,CJ:6,CT:819</v>
          </cell>
          <cell r="F1563">
            <v>17603.32</v>
          </cell>
        </row>
        <row r="1564">
          <cell r="D1564" t="str">
            <v>C:NEX,Z:ZPAC,P:06,S:B20,CJ:6,CT:819</v>
          </cell>
          <cell r="F1564">
            <v>16923.009999999998</v>
          </cell>
        </row>
        <row r="1565">
          <cell r="D1565" t="str">
            <v>C:NEX,Z:ZPAC,P:06,S:B20,CJ:6,CT:819</v>
          </cell>
          <cell r="F1565">
            <v>143741.51</v>
          </cell>
        </row>
        <row r="1566">
          <cell r="D1566" t="str">
            <v>C:NEX,Z:ZPAC,P:06,S:B20,CJ:6,CT:820</v>
          </cell>
          <cell r="F1566">
            <v>38046.67</v>
          </cell>
        </row>
        <row r="1567">
          <cell r="D1567" t="str">
            <v>C:NEX,Z:ZPAC,P:06,S:B20,CJ:6,CT:820</v>
          </cell>
          <cell r="F1567">
            <v>45285.77</v>
          </cell>
        </row>
        <row r="1568">
          <cell r="D1568" t="str">
            <v>C:NEX,Z:ZPAC,P:06,S:B20,CJ:6,CT:820</v>
          </cell>
          <cell r="F1568">
            <v>2355.84</v>
          </cell>
        </row>
        <row r="1569">
          <cell r="D1569" t="str">
            <v>C:NEX,Z:ZPAC,P:06,S:B20,CJ:6,CT:820</v>
          </cell>
          <cell r="F1569">
            <v>102402.92</v>
          </cell>
        </row>
        <row r="1570">
          <cell r="D1570" t="str">
            <v>C:NEX,Z:ZPAC,P:06,S:B20,CJ:6,CT:820</v>
          </cell>
          <cell r="F1570">
            <v>10084.15</v>
          </cell>
        </row>
        <row r="1571">
          <cell r="D1571" t="str">
            <v>C:NEX,Z:ZPAC,P:06,S:B20,CJ:6,CT:820</v>
          </cell>
          <cell r="F1571">
            <v>98565.56</v>
          </cell>
        </row>
        <row r="1572">
          <cell r="D1572" t="str">
            <v>C:NEX,Z:ZPAC,P:06,S:B20,CJ:6,CT:821</v>
          </cell>
          <cell r="F1572">
            <v>28148.11</v>
          </cell>
        </row>
        <row r="1573">
          <cell r="D1573" t="str">
            <v>C:NEX,Z:ZPAC,P:06,S:B20,CJ:6,CT:821</v>
          </cell>
          <cell r="F1573">
            <v>17322.75</v>
          </cell>
        </row>
        <row r="1574">
          <cell r="D1574" t="str">
            <v>C:NEX,Z:ZPAC,P:06,S:B20,CJ:6,CT:821</v>
          </cell>
          <cell r="F1574">
            <v>25816.94</v>
          </cell>
        </row>
        <row r="1575">
          <cell r="D1575" t="str">
            <v>C:NEX,Z:ZPAC,P:06,S:B20,CJ:6,CT:821</v>
          </cell>
          <cell r="F1575">
            <v>8721.5</v>
          </cell>
        </row>
        <row r="1576">
          <cell r="D1576" t="str">
            <v>C:NEX,Z:ZPAC,P:06,S:B20,CJ:6,CT:821</v>
          </cell>
          <cell r="F1576">
            <v>85245.62</v>
          </cell>
        </row>
        <row r="1577">
          <cell r="D1577" t="str">
            <v>C:NEX,Z:ZPAC,P:07,S:B21,CJ:5,CT:829</v>
          </cell>
          <cell r="F1577">
            <v>22392.51</v>
          </cell>
        </row>
        <row r="1578">
          <cell r="D1578" t="str">
            <v>C:NEX,Z:ZPAC,P:07,S:B21,CJ:5,CT:829</v>
          </cell>
          <cell r="F1578">
            <v>28166.799999999999</v>
          </cell>
        </row>
        <row r="1579">
          <cell r="D1579" t="str">
            <v>C:NEX,Z:ZPAC,P:07,S:B21,CJ:5,CT:829</v>
          </cell>
          <cell r="F1579">
            <v>13481.48</v>
          </cell>
        </row>
        <row r="1580">
          <cell r="D1580" t="str">
            <v>C:NEX,Z:ZPAC,P:07,S:B21,CJ:5,CT:829</v>
          </cell>
          <cell r="F1580">
            <v>15167.35</v>
          </cell>
        </row>
        <row r="1581">
          <cell r="D1581" t="str">
            <v>C:NEX,Z:ZPAC,P:07,S:B21,CJ:5,CT:829</v>
          </cell>
          <cell r="F1581">
            <v>14039.24</v>
          </cell>
        </row>
        <row r="1582">
          <cell r="D1582" t="str">
            <v>C:NEX,Z:ZPAC,P:07,S:B21,CJ:5,CT:829</v>
          </cell>
          <cell r="F1582">
            <v>182503.69</v>
          </cell>
        </row>
        <row r="1583">
          <cell r="D1583" t="str">
            <v>C:NEX,Z:ZPAC,P:07,S:B21,CJ:5,CT:830</v>
          </cell>
          <cell r="F1583">
            <v>5459.41</v>
          </cell>
        </row>
        <row r="1584">
          <cell r="D1584" t="str">
            <v>C:NEX,Z:ZPAC,P:07,S:B21,CJ:5,CT:830</v>
          </cell>
          <cell r="F1584">
            <v>22420.04</v>
          </cell>
        </row>
        <row r="1585">
          <cell r="D1585" t="str">
            <v>C:NEX,Z:ZPAC,P:07,S:B21,CJ:5,CT:831</v>
          </cell>
          <cell r="F1585">
            <v>21994.92</v>
          </cell>
        </row>
        <row r="1586">
          <cell r="D1586" t="str">
            <v>C:NEX,Z:ZPAC,P:07,S:B21,CJ:5,CT:831</v>
          </cell>
          <cell r="F1586">
            <v>25684.73</v>
          </cell>
        </row>
        <row r="1587">
          <cell r="D1587" t="str">
            <v>C:NEX,Z:ZPAC,P:07,S:B21,CJ:5,CT:831</v>
          </cell>
          <cell r="F1587">
            <v>15861.14</v>
          </cell>
        </row>
        <row r="1588">
          <cell r="D1588" t="str">
            <v>C:NEX,Z:ZPAC,P:07,S:B21,CJ:5,CT:831</v>
          </cell>
          <cell r="F1588">
            <v>30364.31</v>
          </cell>
        </row>
        <row r="1589">
          <cell r="D1589" t="str">
            <v>C:NEX,Z:ZPAC,P:07,S:B21,CJ:5,CT:831</v>
          </cell>
          <cell r="F1589">
            <v>8243.3799999999992</v>
          </cell>
        </row>
        <row r="1590">
          <cell r="D1590" t="str">
            <v>C:NEX,Z:ZPAC,P:07,S:B21,CJ:5,CT:831</v>
          </cell>
          <cell r="F1590">
            <v>254681.51</v>
          </cell>
        </row>
        <row r="1591">
          <cell r="D1591" t="str">
            <v>C:NEX,Z:ZPAC,P:07,S:B21,CJ:5,CT:832</v>
          </cell>
          <cell r="F1591">
            <v>30093.56</v>
          </cell>
        </row>
        <row r="1592">
          <cell r="D1592" t="str">
            <v>C:NEX,Z:ZPAC,P:07,S:B21,CJ:5,CT:832</v>
          </cell>
          <cell r="F1592">
            <v>10667.5</v>
          </cell>
        </row>
        <row r="1593">
          <cell r="D1593" t="str">
            <v>C:NEX,Z:ZPAC,P:07,S:B21,CJ:5,CT:832</v>
          </cell>
          <cell r="F1593">
            <v>68269.009999999995</v>
          </cell>
        </row>
        <row r="1594">
          <cell r="D1594" t="str">
            <v>C:NEX,Z:ZPAC,P:07,S:B21,CJ:5,CT:833</v>
          </cell>
          <cell r="F1594">
            <v>27117.91</v>
          </cell>
        </row>
        <row r="1595">
          <cell r="D1595" t="str">
            <v>C:NEX,Z:ZPAC,P:07,S:B21,CJ:5,CT:833</v>
          </cell>
          <cell r="F1595">
            <v>33397.99</v>
          </cell>
        </row>
        <row r="1596">
          <cell r="D1596" t="str">
            <v>C:NEX,Z:ZPAC,P:07,S:B21,CJ:5,CT:833</v>
          </cell>
          <cell r="F1596">
            <v>7932.28</v>
          </cell>
        </row>
        <row r="1597">
          <cell r="D1597" t="str">
            <v>C:NEX,Z:ZPAC,P:07,S:B21,CJ:5,CT:833</v>
          </cell>
          <cell r="F1597">
            <v>26551.73</v>
          </cell>
        </row>
        <row r="1598">
          <cell r="D1598" t="str">
            <v>C:NEX,Z:ZPAC,P:07,S:B21,CJ:5,CT:833</v>
          </cell>
          <cell r="F1598">
            <v>9239.67</v>
          </cell>
        </row>
        <row r="1599">
          <cell r="D1599" t="str">
            <v>C:NEX,Z:ZPAC,P:07,S:B21,CJ:5,CT:833</v>
          </cell>
          <cell r="F1599">
            <v>178323</v>
          </cell>
        </row>
        <row r="1600">
          <cell r="D1600" t="str">
            <v>C:NEX,Z:ZPAC,P:07,S:B21,CJ:6,CT:840</v>
          </cell>
          <cell r="F1600">
            <v>24145.51</v>
          </cell>
        </row>
        <row r="1601">
          <cell r="D1601" t="str">
            <v>C:NEX,Z:ZPAC,P:07,S:B21,CJ:6,CT:840</v>
          </cell>
          <cell r="F1601">
            <v>15503.53</v>
          </cell>
        </row>
        <row r="1602">
          <cell r="D1602" t="str">
            <v>C:NEX,Z:ZPAC,P:07,S:B21,CJ:6,CT:840</v>
          </cell>
          <cell r="F1602">
            <v>99542.43</v>
          </cell>
        </row>
        <row r="1603">
          <cell r="D1603" t="str">
            <v>C:NEX,Z:ZPAC,P:07,S:B21,CJ:6,CT:841</v>
          </cell>
          <cell r="F1603">
            <v>21932.560000000001</v>
          </cell>
        </row>
        <row r="1604">
          <cell r="D1604" t="str">
            <v>C:NEX,Z:ZPAC,P:07,S:B21,CJ:6,CT:841</v>
          </cell>
          <cell r="F1604">
            <v>2358.36</v>
          </cell>
        </row>
        <row r="1605">
          <cell r="D1605" t="str">
            <v>C:NEX,Z:ZPAC,P:07,S:B21,CJ:6,CT:841</v>
          </cell>
          <cell r="F1605">
            <v>95433.99</v>
          </cell>
        </row>
        <row r="1606">
          <cell r="D1606" t="str">
            <v>C:NEX,Z:ZPAC,P:07,S:B21,CJ:6,CT:842</v>
          </cell>
          <cell r="F1606">
            <v>28035.599999999999</v>
          </cell>
        </row>
        <row r="1607">
          <cell r="D1607" t="str">
            <v>C:NEX,Z:ZPAC,P:07,S:B21,CJ:6,CT:842</v>
          </cell>
          <cell r="F1607">
            <v>22509.53</v>
          </cell>
        </row>
        <row r="1608">
          <cell r="D1608" t="str">
            <v>C:NEX,Z:ZPAC,P:07,S:B21,CJ:6,CT:842</v>
          </cell>
          <cell r="F1608">
            <v>18108.86</v>
          </cell>
        </row>
        <row r="1609">
          <cell r="D1609" t="str">
            <v>C:NEX,Z:ZPAC,P:07,S:B21,CJ:6,CT:842</v>
          </cell>
          <cell r="F1609">
            <v>11140.84</v>
          </cell>
        </row>
        <row r="1610">
          <cell r="D1610" t="str">
            <v>C:NEX,Z:ZPAC,P:07,S:B21,CJ:6,CT:842</v>
          </cell>
          <cell r="F1610">
            <v>114761.5</v>
          </cell>
        </row>
        <row r="1611">
          <cell r="D1611" t="str">
            <v>C:NEX,Z:ZPAC,P:07,S:B21,CJ:6,CT:843</v>
          </cell>
          <cell r="F1611">
            <v>19576.23</v>
          </cell>
        </row>
        <row r="1612">
          <cell r="D1612" t="str">
            <v>C:NEX,Z:ZPAC,P:07,S:B21,CJ:6,CT:843</v>
          </cell>
          <cell r="F1612">
            <v>13549.9</v>
          </cell>
        </row>
        <row r="1613">
          <cell r="D1613" t="str">
            <v>C:NEX,Z:ZPAC,P:07,S:B21,CJ:6,CT:843</v>
          </cell>
          <cell r="F1613">
            <v>19153.099999999999</v>
          </cell>
        </row>
        <row r="1614">
          <cell r="D1614" t="str">
            <v>C:NEX,Z:ZPAC,P:07,S:B21,CJ:6,CT:843</v>
          </cell>
          <cell r="F1614">
            <v>16218.51</v>
          </cell>
        </row>
        <row r="1615">
          <cell r="D1615" t="str">
            <v>C:NEX,Z:ZPAC,P:07,S:B21,CJ:6,CT:843</v>
          </cell>
          <cell r="F1615">
            <v>172400.84</v>
          </cell>
        </row>
        <row r="1616">
          <cell r="D1616" t="str">
            <v>C:NEX,Z:ZPAC,P:07,S:B30,CJ:7,CT:789</v>
          </cell>
          <cell r="F1616">
            <v>25594.28</v>
          </cell>
        </row>
        <row r="1617">
          <cell r="D1617" t="str">
            <v>C:NEX,Z:ZPAC,P:07,S:B30,CJ:7,CT:789</v>
          </cell>
          <cell r="F1617">
            <v>21065.87</v>
          </cell>
        </row>
        <row r="1618">
          <cell r="D1618" t="str">
            <v>C:NEX,Z:ZPAC,P:07,S:B30,CJ:7,CT:789</v>
          </cell>
          <cell r="F1618">
            <v>9573.08</v>
          </cell>
        </row>
        <row r="1619">
          <cell r="D1619" t="str">
            <v>C:NEX,Z:ZPAC,P:07,S:B30,CJ:7,CT:789</v>
          </cell>
          <cell r="F1619">
            <v>23114.720000000001</v>
          </cell>
        </row>
        <row r="1620">
          <cell r="D1620" t="str">
            <v>C:NEX,Z:ZPAC,P:07,S:B30,CJ:7,CT:789</v>
          </cell>
          <cell r="F1620">
            <v>85688.42</v>
          </cell>
        </row>
        <row r="1621">
          <cell r="D1621" t="str">
            <v>C:NEX,Z:ZPAC,P:07,S:B30,CJ:7,CT:790</v>
          </cell>
          <cell r="F1621">
            <v>17651.47</v>
          </cell>
        </row>
        <row r="1622">
          <cell r="D1622" t="str">
            <v>C:NEX,Z:ZPAC,P:07,S:B30,CJ:7,CT:790</v>
          </cell>
          <cell r="F1622">
            <v>29799.5</v>
          </cell>
        </row>
        <row r="1623">
          <cell r="D1623" t="str">
            <v>C:NEX,Z:ZPAC,P:07,S:B30,CJ:7,CT:790</v>
          </cell>
          <cell r="F1623">
            <v>20116.560000000001</v>
          </cell>
        </row>
        <row r="1624">
          <cell r="D1624" t="str">
            <v>C:NEX,Z:ZPAC,P:07,S:B30,CJ:7,CT:790</v>
          </cell>
          <cell r="F1624">
            <v>41921.050000000003</v>
          </cell>
        </row>
        <row r="1625">
          <cell r="D1625" t="str">
            <v>C:NEX,Z:ZPAC,P:07,S:B30,CJ:7,CT:791</v>
          </cell>
          <cell r="F1625">
            <v>28397.99</v>
          </cell>
        </row>
        <row r="1626">
          <cell r="D1626" t="str">
            <v>C:NEX,Z:ZPAC,P:07,S:B30,CJ:7,CT:791</v>
          </cell>
          <cell r="F1626">
            <v>23887.91</v>
          </cell>
        </row>
        <row r="1627">
          <cell r="D1627" t="str">
            <v>C:NEX,Z:ZPAC,P:07,S:B30,CJ:7,CT:791</v>
          </cell>
          <cell r="F1627">
            <v>15544.76</v>
          </cell>
        </row>
        <row r="1628">
          <cell r="D1628" t="str">
            <v>C:NEX,Z:ZPAC,P:07,S:B30,CJ:7,CT:791</v>
          </cell>
          <cell r="F1628">
            <v>99128.51</v>
          </cell>
        </row>
        <row r="1629">
          <cell r="D1629" t="str">
            <v>C:NEX,Z:ZPAC,P:07,S:B30,CJ:7,CT:791</v>
          </cell>
          <cell r="F1629">
            <v>30261.03</v>
          </cell>
        </row>
        <row r="1630">
          <cell r="D1630" t="str">
            <v>C:NEX,Z:ZPAC,P:07,S:B30,CJ:7,CT:791</v>
          </cell>
          <cell r="F1630">
            <v>6708.63</v>
          </cell>
        </row>
        <row r="1631">
          <cell r="D1631" t="str">
            <v>C:NEX,Z:ZPAC,P:07,S:B30,CJ:7,CT:791</v>
          </cell>
          <cell r="F1631">
            <v>132931.4</v>
          </cell>
        </row>
        <row r="1632">
          <cell r="D1632" t="str">
            <v>C:NEX,Z:ZPAC,P:07,S:B30,CJ:7,CT:792</v>
          </cell>
          <cell r="F1632">
            <v>17497.03</v>
          </cell>
        </row>
        <row r="1633">
          <cell r="D1633" t="str">
            <v>C:NEX,Z:ZPAC,P:07,S:B30,CJ:7,CT:792</v>
          </cell>
          <cell r="F1633">
            <v>47498.57</v>
          </cell>
        </row>
        <row r="1634">
          <cell r="D1634" t="str">
            <v>C:NEX,Z:ZPAC,P:07,S:B30,CJ:7,CT:792</v>
          </cell>
          <cell r="F1634">
            <v>42634</v>
          </cell>
        </row>
        <row r="1635">
          <cell r="D1635" t="str">
            <v>C:NEX,Z:ZPAC,P:07,S:B30,CJ:7,CT:793</v>
          </cell>
          <cell r="F1635">
            <v>20780.38</v>
          </cell>
        </row>
        <row r="1636">
          <cell r="D1636" t="str">
            <v>C:NEX,Z:ZPAC,P:07,S:B30,CJ:7,CT:793</v>
          </cell>
          <cell r="F1636">
            <v>11682.1</v>
          </cell>
        </row>
        <row r="1637">
          <cell r="D1637" t="str">
            <v>C:NEX,Z:ZPAC,P:07,S:B30,CJ:7,CT:793</v>
          </cell>
          <cell r="F1637">
            <v>25369.75</v>
          </cell>
        </row>
        <row r="1638">
          <cell r="D1638" t="str">
            <v>C:NEX,Z:ZPAC,P:07,S:B30,CJ:7,CT:793</v>
          </cell>
          <cell r="F1638">
            <v>12498.95</v>
          </cell>
        </row>
        <row r="1639">
          <cell r="D1639" t="str">
            <v>C:NEX,Z:ZPAC,P:07,S:B30,CJ:7,CT:793</v>
          </cell>
          <cell r="F1639">
            <v>109054.88</v>
          </cell>
        </row>
        <row r="1640">
          <cell r="D1640" t="str">
            <v>C:NEX,Z:ZPAC,P:07,S:B30,CJ:8,CT:633</v>
          </cell>
          <cell r="F1640">
            <v>36760.120000000003</v>
          </cell>
        </row>
        <row r="1641">
          <cell r="D1641" t="str">
            <v>C:NEX,Z:ZPAC,P:07,S:B30,CJ:8,CT:633</v>
          </cell>
          <cell r="F1641">
            <v>13662.76</v>
          </cell>
        </row>
        <row r="1642">
          <cell r="D1642" t="str">
            <v>C:NEX,Z:ZPAC,P:07,S:B30,CJ:8,CT:633</v>
          </cell>
          <cell r="F1642">
            <v>3583.39</v>
          </cell>
        </row>
        <row r="1643">
          <cell r="D1643" t="str">
            <v>C:NEX,Z:ZPAC,P:07,S:B30,CJ:8,CT:633</v>
          </cell>
          <cell r="F1643">
            <v>3775.8</v>
          </cell>
        </row>
        <row r="1644">
          <cell r="D1644" t="str">
            <v>C:NEX,Z:ZPAC,P:07,S:B30,CJ:8,CT:633</v>
          </cell>
          <cell r="F1644">
            <v>43616.53</v>
          </cell>
        </row>
        <row r="1645">
          <cell r="D1645" t="str">
            <v>C:NEX,Z:ZPAC,P:07,S:B30,CJ:8,CT:634</v>
          </cell>
          <cell r="F1645">
            <v>17232.84</v>
          </cell>
        </row>
        <row r="1646">
          <cell r="D1646" t="str">
            <v>C:NEX,Z:ZPAC,P:07,S:B30,CJ:8,CT:634</v>
          </cell>
          <cell r="F1646">
            <v>17679.12</v>
          </cell>
        </row>
        <row r="1647">
          <cell r="D1647" t="str">
            <v>C:NEX,Z:ZPAC,P:07,S:B30,CJ:8,CT:634</v>
          </cell>
          <cell r="F1647">
            <v>82626.990000000005</v>
          </cell>
        </row>
        <row r="1648">
          <cell r="D1648" t="str">
            <v>C:NEX,Z:ZPAC,P:07,S:B30,CJ:8,CT:635</v>
          </cell>
          <cell r="F1648">
            <v>28794.27</v>
          </cell>
        </row>
        <row r="1649">
          <cell r="D1649" t="str">
            <v>C:NEX,Z:ZPAC,P:07,S:B30,CJ:8,CT:635</v>
          </cell>
          <cell r="F1649">
            <v>3059.63</v>
          </cell>
        </row>
        <row r="1650">
          <cell r="D1650" t="str">
            <v>C:NEX,Z:ZPAC,P:07,S:B30,CJ:8,CT:635</v>
          </cell>
          <cell r="F1650">
            <v>26043.49</v>
          </cell>
        </row>
        <row r="1651">
          <cell r="D1651" t="str">
            <v>C:NEX,Z:ZPAC,P:07,S:B30,CJ:8,CT:635</v>
          </cell>
          <cell r="F1651">
            <v>3380.71</v>
          </cell>
        </row>
        <row r="1652">
          <cell r="D1652" t="str">
            <v>C:NEX,Z:ZPAC,P:07,S:B30,CJ:8,CT:635</v>
          </cell>
          <cell r="F1652">
            <v>85993.51</v>
          </cell>
        </row>
        <row r="1653">
          <cell r="D1653" t="str">
            <v>C:NEX,Z:ZPAC,P:07,S:B30,CJ:8,CT:636</v>
          </cell>
          <cell r="F1653">
            <v>15720.98</v>
          </cell>
        </row>
        <row r="1654">
          <cell r="D1654" t="str">
            <v>C:NEX,Z:ZPAC,P:07,S:B30,CJ:8,CT:636</v>
          </cell>
          <cell r="F1654">
            <v>20690.810000000001</v>
          </cell>
        </row>
        <row r="1655">
          <cell r="D1655" t="str">
            <v>C:NEX,Z:ZPAC,P:07,S:B30,CJ:8,CT:636</v>
          </cell>
          <cell r="F1655">
            <v>13789.67</v>
          </cell>
        </row>
        <row r="1656">
          <cell r="D1656" t="str">
            <v>C:NEX,Z:ZPAC,P:07,S:B30,CJ:8,CT:636</v>
          </cell>
          <cell r="F1656">
            <v>1629.99</v>
          </cell>
        </row>
        <row r="1657">
          <cell r="D1657" t="str">
            <v>C:NEX,Z:ZPAC,P:07,S:B30,CJ:8,CT:636</v>
          </cell>
          <cell r="F1657">
            <v>4657.5</v>
          </cell>
        </row>
        <row r="1658">
          <cell r="D1658" t="str">
            <v>C:NEX,Z:ZPAC,P:07,S:B30,CJ:8,CT:636</v>
          </cell>
          <cell r="F1658">
            <v>125722.04</v>
          </cell>
        </row>
        <row r="1659">
          <cell r="D1659" t="str">
            <v>C:NEX,Z:ZPAC,P:08,S:B16,CJ:16,CT:659</v>
          </cell>
          <cell r="F1659">
            <v>24471.59</v>
          </cell>
        </row>
        <row r="1660">
          <cell r="D1660" t="str">
            <v>C:NEX,Z:ZPAC,P:08,S:B16,CJ:16,CT:659</v>
          </cell>
          <cell r="F1660">
            <v>108572.49</v>
          </cell>
        </row>
        <row r="1661">
          <cell r="D1661" t="str">
            <v>C:NEX,Z:ZPAC,P:08,S:B16,CJ:16,CT:659</v>
          </cell>
          <cell r="F1661">
            <v>33838.019999999997</v>
          </cell>
        </row>
        <row r="1662">
          <cell r="D1662" t="str">
            <v>C:NEX,Z:ZPAC,P:08,S:B16,CJ:16,CT:659</v>
          </cell>
          <cell r="F1662">
            <v>25721.040000000001</v>
          </cell>
        </row>
        <row r="1663">
          <cell r="D1663" t="str">
            <v>C:NEX,Z:ZPAC,P:08,S:B16,CJ:16,CT:659</v>
          </cell>
          <cell r="F1663">
            <v>18771.78</v>
          </cell>
        </row>
        <row r="1664">
          <cell r="D1664" t="str">
            <v>C:NEX,Z:ZPAC,P:08,S:B16,CJ:16,CT:659</v>
          </cell>
          <cell r="F1664">
            <v>12175.91</v>
          </cell>
        </row>
        <row r="1665">
          <cell r="D1665" t="str">
            <v>C:NEX,Z:ZPAC,P:08,S:B16,CJ:16,CT:659</v>
          </cell>
          <cell r="F1665">
            <v>135597.04999999999</v>
          </cell>
        </row>
        <row r="1666">
          <cell r="D1666" t="str">
            <v>C:NEX,Z:ZPAC,P:08,S:B16,CJ:16,CT:660</v>
          </cell>
          <cell r="F1666">
            <v>21910.45</v>
          </cell>
        </row>
        <row r="1667">
          <cell r="D1667" t="str">
            <v>C:NEX,Z:ZPAC,P:08,S:B16,CJ:16,CT:660</v>
          </cell>
          <cell r="F1667">
            <v>94429.09</v>
          </cell>
        </row>
        <row r="1668">
          <cell r="D1668" t="str">
            <v>C:NEX,Z:ZPAC,P:08,S:B16,CJ:16,CT:661</v>
          </cell>
          <cell r="F1668">
            <v>31654.240000000002</v>
          </cell>
        </row>
        <row r="1669">
          <cell r="D1669" t="str">
            <v>C:NEX,Z:ZPAC,P:08,S:B16,CJ:16,CT:661</v>
          </cell>
          <cell r="F1669">
            <v>17080.34</v>
          </cell>
        </row>
        <row r="1670">
          <cell r="D1670" t="str">
            <v>C:NEX,Z:ZPAC,P:08,S:B16,CJ:16,CT:661</v>
          </cell>
          <cell r="F1670">
            <v>36755.07</v>
          </cell>
        </row>
        <row r="1671">
          <cell r="D1671" t="str">
            <v>C:NEX,Z:ZPAC,P:08,S:B16,CJ:16,CT:661</v>
          </cell>
          <cell r="F1671">
            <v>21845.48</v>
          </cell>
        </row>
        <row r="1672">
          <cell r="D1672" t="str">
            <v>C:NEX,Z:ZPAC,P:08,S:B16,CJ:16,CT:661</v>
          </cell>
          <cell r="F1672">
            <v>31517.42</v>
          </cell>
        </row>
        <row r="1673">
          <cell r="D1673" t="str">
            <v>C:NEX,Z:ZPAC,P:08,S:B16,CJ:16,CT:661</v>
          </cell>
          <cell r="F1673">
            <v>199183.57</v>
          </cell>
        </row>
        <row r="1674">
          <cell r="D1674" t="str">
            <v>C:NEX,Z:ZPAC,P:08,S:B16,CJ:16,CT:662</v>
          </cell>
          <cell r="F1674">
            <v>36369.33</v>
          </cell>
        </row>
        <row r="1675">
          <cell r="D1675" t="str">
            <v>C:NEX,Z:ZPAC,P:08,S:B16,CJ:16,CT:662</v>
          </cell>
          <cell r="F1675">
            <v>4566.82</v>
          </cell>
        </row>
        <row r="1676">
          <cell r="D1676" t="str">
            <v>C:NEX,Z:ZPAC,P:08,S:B16,CJ:16,CT:662</v>
          </cell>
          <cell r="F1676">
            <v>21718</v>
          </cell>
        </row>
        <row r="1677">
          <cell r="D1677" t="str">
            <v>C:NEX,Z:ZPAC,P:08,S:B16,CJ:16,CT:662</v>
          </cell>
          <cell r="F1677">
            <v>25084.959999999999</v>
          </cell>
        </row>
        <row r="1678">
          <cell r="D1678" t="str">
            <v>C:NEX,Z:ZPAC,P:08,S:B16,CJ:16,CT:662</v>
          </cell>
          <cell r="F1678">
            <v>7781.3</v>
          </cell>
        </row>
        <row r="1679">
          <cell r="D1679" t="str">
            <v>C:NEX,Z:ZPAC,P:08,S:B16,CJ:16,CT:662</v>
          </cell>
          <cell r="F1679">
            <v>169416.81</v>
          </cell>
        </row>
        <row r="1680">
          <cell r="D1680" t="str">
            <v>C:NEX,Z:ZPAC,P:08,S:B16,CJ:17,CT:831</v>
          </cell>
          <cell r="F1680">
            <v>16218.21</v>
          </cell>
        </row>
        <row r="1681">
          <cell r="D1681" t="str">
            <v>C:NEX,Z:ZPAC,P:08,S:B16,CJ:17,CT:831</v>
          </cell>
          <cell r="F1681">
            <v>17145.89</v>
          </cell>
        </row>
        <row r="1682">
          <cell r="D1682" t="str">
            <v>C:NEX,Z:ZPAC,P:08,S:B16,CJ:17,CT:831</v>
          </cell>
          <cell r="F1682">
            <v>1091.08</v>
          </cell>
        </row>
        <row r="1683">
          <cell r="D1683" t="str">
            <v>C:NEX,Z:ZPAC,P:08,S:B16,CJ:17,CT:831</v>
          </cell>
          <cell r="F1683">
            <v>13800</v>
          </cell>
        </row>
        <row r="1684">
          <cell r="D1684" t="str">
            <v>C:NEX,Z:ZPAC,P:08,S:B16,CJ:17,CT:831</v>
          </cell>
          <cell r="F1684">
            <v>8162.87</v>
          </cell>
        </row>
        <row r="1685">
          <cell r="D1685" t="str">
            <v>C:NEX,Z:ZPAC,P:08,S:B16,CJ:17,CT:831</v>
          </cell>
          <cell r="F1685">
            <v>36550.07</v>
          </cell>
        </row>
        <row r="1686">
          <cell r="D1686" t="str">
            <v>C:NEX,Z:ZPAC,P:08,S:B16,CJ:17,CT:832</v>
          </cell>
          <cell r="F1686">
            <v>21250.2</v>
          </cell>
        </row>
        <row r="1687">
          <cell r="D1687" t="str">
            <v>C:NEX,Z:ZPAC,P:08,S:B16,CJ:17,CT:832</v>
          </cell>
          <cell r="F1687">
            <v>23735.15</v>
          </cell>
        </row>
        <row r="1688">
          <cell r="D1688" t="str">
            <v>C:NEX,Z:ZPAC,P:08,S:B16,CJ:17,CT:832</v>
          </cell>
          <cell r="F1688">
            <v>16268.67</v>
          </cell>
        </row>
        <row r="1689">
          <cell r="D1689" t="str">
            <v>C:NEX,Z:ZPAC,P:08,S:B16,CJ:17,CT:832</v>
          </cell>
          <cell r="F1689">
            <v>89107.24</v>
          </cell>
        </row>
        <row r="1690">
          <cell r="D1690" t="str">
            <v>C:NEX,Z:ZPAC,P:08,S:B16,CJ:17,CT:832</v>
          </cell>
          <cell r="F1690">
            <v>113235.19</v>
          </cell>
        </row>
        <row r="1691">
          <cell r="D1691" t="str">
            <v>C:NEX,Z:ZPAC,P:08,S:B16,CJ:17,CT:833</v>
          </cell>
          <cell r="F1691">
            <v>24751.85</v>
          </cell>
        </row>
        <row r="1692">
          <cell r="D1692" t="str">
            <v>C:NEX,Z:ZPAC,P:08,S:B16,CJ:17,CT:833</v>
          </cell>
          <cell r="F1692">
            <v>27543.279999999999</v>
          </cell>
        </row>
        <row r="1693">
          <cell r="D1693" t="str">
            <v>C:NEX,Z:ZPAC,P:08,S:B16,CJ:17,CT:833</v>
          </cell>
          <cell r="F1693">
            <v>14298.12</v>
          </cell>
        </row>
        <row r="1694">
          <cell r="D1694" t="str">
            <v>C:NEX,Z:ZPAC,P:08,S:B16,CJ:17,CT:833</v>
          </cell>
          <cell r="F1694">
            <v>17608.52</v>
          </cell>
        </row>
        <row r="1695">
          <cell r="D1695" t="str">
            <v>C:NEX,Z:ZPAC,P:08,S:B16,CJ:17,CT:833</v>
          </cell>
          <cell r="F1695">
            <v>2804.68</v>
          </cell>
        </row>
        <row r="1696">
          <cell r="D1696" t="str">
            <v>C:NEX,Z:ZPAC,P:08,S:B16,CJ:17,CT:833</v>
          </cell>
          <cell r="F1696">
            <v>27186.52</v>
          </cell>
        </row>
        <row r="1697">
          <cell r="D1697" t="str">
            <v>C:NEX,Z:ZPAC,P:08,S:B16,CJ:17,CT:833</v>
          </cell>
          <cell r="F1697">
            <v>168001.8</v>
          </cell>
        </row>
        <row r="1698">
          <cell r="D1698" t="str">
            <v>C:NEX,Z:ZPAC,P:08,S:B16,CJ:17,CT:834</v>
          </cell>
          <cell r="F1698">
            <v>21826.41</v>
          </cell>
        </row>
        <row r="1699">
          <cell r="D1699" t="str">
            <v>C:NEX,Z:ZPAC,P:08,S:B16,CJ:17,CT:834</v>
          </cell>
          <cell r="F1699">
            <v>1000</v>
          </cell>
        </row>
        <row r="1700">
          <cell r="D1700" t="str">
            <v>C:NEX,Z:ZPAC,P:08,S:B16,CJ:17,CT:834</v>
          </cell>
          <cell r="F1700">
            <v>26419.25</v>
          </cell>
        </row>
        <row r="1701">
          <cell r="D1701" t="str">
            <v>C:NEX,Z:ZPAC,P:08,S:B16,CJ:17,CT:834</v>
          </cell>
          <cell r="F1701">
            <v>20647.13</v>
          </cell>
        </row>
        <row r="1702">
          <cell r="D1702" t="str">
            <v>C:NEX,Z:ZPAC,P:08,S:B16,CJ:17,CT:834</v>
          </cell>
          <cell r="F1702">
            <v>34507.99</v>
          </cell>
        </row>
        <row r="1703">
          <cell r="D1703" t="str">
            <v>C:NEX,Z:ZPAC,P:08,S:B16,CJ:17,CT:834</v>
          </cell>
          <cell r="F1703">
            <v>19773.09</v>
          </cell>
        </row>
        <row r="1704">
          <cell r="D1704" t="str">
            <v>C:NEX,Z:ZPAC,P:08,S:B16,CJ:17,CT:834</v>
          </cell>
          <cell r="F1704">
            <v>216448</v>
          </cell>
        </row>
        <row r="1705">
          <cell r="D1705" t="str">
            <v>C:NEX,Z:ZPAC,P:08,S:B16,CJ:17,CT:835</v>
          </cell>
          <cell r="F1705">
            <v>20495.14</v>
          </cell>
        </row>
        <row r="1706">
          <cell r="D1706" t="str">
            <v>C:NEX,Z:ZPAC,P:08,S:B16,CJ:17,CT:835</v>
          </cell>
          <cell r="F1706">
            <v>25815.67</v>
          </cell>
        </row>
        <row r="1707">
          <cell r="D1707" t="str">
            <v>C:NEX,Z:ZPAC,P:08,S:B16,CJ:17,CT:835</v>
          </cell>
          <cell r="F1707">
            <v>35676.89</v>
          </cell>
        </row>
        <row r="1708">
          <cell r="D1708" t="str">
            <v>C:NEX,Z:ZPAC,P:08,S:B16,CJ:17,CT:835</v>
          </cell>
          <cell r="F1708">
            <v>5615</v>
          </cell>
        </row>
        <row r="1709">
          <cell r="D1709" t="str">
            <v>C:NEX,Z:ZPAC,P:08,S:B16,CJ:17,CT:835</v>
          </cell>
          <cell r="F1709">
            <v>116753.08</v>
          </cell>
        </row>
        <row r="1710">
          <cell r="D1710" t="str">
            <v>C:NEX,Z:ZPAC,P:08,S:B16,CJ:22,CT:454</v>
          </cell>
          <cell r="F1710">
            <v>23833.77</v>
          </cell>
        </row>
        <row r="1711">
          <cell r="D1711" t="str">
            <v>C:NEX,Z:ZPAC,P:08,S:B16,CJ:22,CT:454</v>
          </cell>
          <cell r="F1711">
            <v>18271.64</v>
          </cell>
        </row>
        <row r="1712">
          <cell r="D1712" t="str">
            <v>C:NEX,Z:ZPAC,P:08,S:B16,CJ:22,CT:454</v>
          </cell>
          <cell r="F1712">
            <v>10458.49</v>
          </cell>
        </row>
        <row r="1713">
          <cell r="D1713" t="str">
            <v>C:NEX,Z:ZPAC,P:08,S:B16,CJ:22,CT:454</v>
          </cell>
          <cell r="F1713">
            <v>21919.37</v>
          </cell>
        </row>
        <row r="1714">
          <cell r="D1714" t="str">
            <v>C:NEX,Z:ZPAC,P:08,S:B16,CJ:22,CT:454</v>
          </cell>
          <cell r="F1714">
            <v>2376.2800000000002</v>
          </cell>
        </row>
        <row r="1715">
          <cell r="D1715" t="str">
            <v>C:NEX,Z:ZPAC,P:08,S:B16,CJ:22,CT:454</v>
          </cell>
          <cell r="F1715">
            <v>239812.11</v>
          </cell>
        </row>
        <row r="1716">
          <cell r="D1716" t="str">
            <v>C:NEX,Z:ZPAC,P:08,S:B16,CJ:22,CT:455</v>
          </cell>
          <cell r="F1716">
            <v>31064.74</v>
          </cell>
        </row>
        <row r="1717">
          <cell r="D1717" t="str">
            <v>C:NEX,Z:ZPAC,P:08,S:B16,CJ:22,CT:455</v>
          </cell>
          <cell r="F1717">
            <v>66817.899999999994</v>
          </cell>
        </row>
        <row r="1718">
          <cell r="D1718" t="str">
            <v>C:NEX,Z:ZPAC,P:08,S:B16,CJ:22,CT:455</v>
          </cell>
          <cell r="F1718">
            <v>42700.2</v>
          </cell>
        </row>
        <row r="1719">
          <cell r="D1719" t="str">
            <v>C:NEX,Z:ZPAC,P:08,S:B16,CJ:22,CT:455</v>
          </cell>
          <cell r="F1719">
            <v>36105.22</v>
          </cell>
        </row>
        <row r="1720">
          <cell r="D1720" t="str">
            <v>C:NEX,Z:ZPAC,P:08,S:B16,CJ:22,CT:455</v>
          </cell>
          <cell r="F1720">
            <v>25227.23</v>
          </cell>
        </row>
        <row r="1721">
          <cell r="D1721" t="str">
            <v>C:NEX,Z:ZPAC,P:08,S:B16,CJ:22,CT:455</v>
          </cell>
          <cell r="F1721">
            <v>35396.410000000003</v>
          </cell>
        </row>
        <row r="1722">
          <cell r="D1722" t="str">
            <v>C:NEX,Z:ZPAC,P:08,S:B16,CJ:22,CT:455</v>
          </cell>
          <cell r="F1722">
            <v>30151.32</v>
          </cell>
        </row>
        <row r="1723">
          <cell r="D1723" t="str">
            <v>C:NEX,Z:ZPAC,P:08,S:B16,CJ:22,CT:455</v>
          </cell>
          <cell r="F1723">
            <v>27375.98</v>
          </cell>
        </row>
        <row r="1724">
          <cell r="D1724" t="str">
            <v>C:NEX,Z:ZPAC,P:08,S:B16,CJ:22,CT:455</v>
          </cell>
          <cell r="F1724">
            <v>26861.74</v>
          </cell>
        </row>
        <row r="1725">
          <cell r="D1725" t="str">
            <v>C:NEX,Z:ZPAC,P:08,S:B16,CJ:22,CT:455</v>
          </cell>
          <cell r="F1725">
            <v>13635.98</v>
          </cell>
        </row>
        <row r="1726">
          <cell r="D1726" t="str">
            <v>C:NEX,Z:ZPAC,P:08,S:B16,CJ:22,CT:455</v>
          </cell>
          <cell r="F1726">
            <v>312659.67</v>
          </cell>
        </row>
        <row r="1727">
          <cell r="D1727" t="str">
            <v>C:NEX,Z:ZPAC,P:08,S:B16,CJ:22,CT:456</v>
          </cell>
          <cell r="F1727">
            <v>31124.95</v>
          </cell>
        </row>
        <row r="1728">
          <cell r="D1728" t="str">
            <v>C:NEX,Z:ZPAC,P:08,S:B16,CJ:22,CT:456</v>
          </cell>
          <cell r="F1728">
            <v>18311.400000000001</v>
          </cell>
        </row>
        <row r="1729">
          <cell r="D1729" t="str">
            <v>C:NEX,Z:ZPAC,P:08,S:B16,CJ:22,CT:456</v>
          </cell>
          <cell r="F1729">
            <v>8572.77</v>
          </cell>
        </row>
        <row r="1730">
          <cell r="D1730" t="str">
            <v>C:NEX,Z:ZPAC,P:08,S:B16,CJ:22,CT:456</v>
          </cell>
          <cell r="F1730">
            <v>11555.66</v>
          </cell>
        </row>
        <row r="1731">
          <cell r="D1731" t="str">
            <v>C:NEX,Z:ZPAC,P:08,S:B16,CJ:22,CT:456</v>
          </cell>
          <cell r="F1731">
            <v>122810.58</v>
          </cell>
        </row>
        <row r="1732">
          <cell r="D1732" t="str">
            <v>C:NEX,Z:ZPAC,P:08,S:B17,CJ:18,CT:828</v>
          </cell>
          <cell r="F1732">
            <v>14314.93</v>
          </cell>
        </row>
        <row r="1733">
          <cell r="D1733" t="str">
            <v>C:NEX,Z:ZPAC,P:08,S:B17,CJ:18,CT:828</v>
          </cell>
          <cell r="F1733">
            <v>23814.92</v>
          </cell>
        </row>
        <row r="1734">
          <cell r="D1734" t="str">
            <v>C:NEX,Z:ZPAC,P:08,S:B17,CJ:18,CT:828</v>
          </cell>
          <cell r="F1734">
            <v>21748.71</v>
          </cell>
        </row>
        <row r="1735">
          <cell r="D1735" t="str">
            <v>C:NEX,Z:ZPAC,P:08,S:B17,CJ:18,CT:828</v>
          </cell>
          <cell r="F1735">
            <v>8308.43</v>
          </cell>
        </row>
        <row r="1736">
          <cell r="D1736" t="str">
            <v>C:NEX,Z:ZPAC,P:08,S:B17,CJ:18,CT:828</v>
          </cell>
          <cell r="F1736">
            <v>58465.26</v>
          </cell>
        </row>
        <row r="1737">
          <cell r="D1737" t="str">
            <v>C:NEX,Z:ZPAC,P:08,S:B17,CJ:18,CT:829</v>
          </cell>
          <cell r="F1737">
            <v>17149.759999999998</v>
          </cell>
        </row>
        <row r="1738">
          <cell r="D1738" t="str">
            <v>C:NEX,Z:ZPAC,P:08,S:B17,CJ:18,CT:829</v>
          </cell>
          <cell r="F1738">
            <v>32368.3</v>
          </cell>
        </row>
        <row r="1739">
          <cell r="D1739" t="str">
            <v>C:NEX,Z:ZPAC,P:08,S:B17,CJ:18,CT:829</v>
          </cell>
          <cell r="F1739">
            <v>1619.38</v>
          </cell>
        </row>
        <row r="1740">
          <cell r="D1740" t="str">
            <v>C:NEX,Z:ZPAC,P:08,S:B17,CJ:18,CT:829</v>
          </cell>
          <cell r="F1740">
            <v>12473.54</v>
          </cell>
        </row>
        <row r="1741">
          <cell r="D1741" t="str">
            <v>C:NEX,Z:ZPAC,P:08,S:B17,CJ:18,CT:829</v>
          </cell>
          <cell r="F1741">
            <v>129757.46</v>
          </cell>
        </row>
        <row r="1742">
          <cell r="D1742" t="str">
            <v>C:NEX,Z:ZPAC,P:08,S:B17,CJ:18,CT:830</v>
          </cell>
          <cell r="F1742">
            <v>28832.94</v>
          </cell>
        </row>
        <row r="1743">
          <cell r="D1743" t="str">
            <v>C:NEX,Z:ZPAC,P:08,S:B17,CJ:18,CT:830</v>
          </cell>
          <cell r="F1743">
            <v>133925.87</v>
          </cell>
        </row>
        <row r="1744">
          <cell r="D1744" t="str">
            <v>C:NEX,Z:ZPAC,P:08,S:B17,CJ:18,CT:830</v>
          </cell>
          <cell r="F1744">
            <v>30370.9</v>
          </cell>
        </row>
        <row r="1745">
          <cell r="D1745" t="str">
            <v>C:NEX,Z:ZPAC,P:08,S:B17,CJ:18,CT:830</v>
          </cell>
          <cell r="F1745">
            <v>28525.66</v>
          </cell>
        </row>
        <row r="1746">
          <cell r="D1746" t="str">
            <v>C:NEX,Z:ZPAC,P:08,S:B17,CJ:18,CT:830</v>
          </cell>
          <cell r="F1746">
            <v>9461.8799999999992</v>
          </cell>
        </row>
        <row r="1747">
          <cell r="D1747" t="str">
            <v>C:NEX,Z:ZPAC,P:08,S:B17,CJ:18,CT:830</v>
          </cell>
          <cell r="F1747">
            <v>351673.47</v>
          </cell>
        </row>
        <row r="1748">
          <cell r="D1748" t="str">
            <v>C:NEX,Z:ZPAC,P:08,S:B17,CJ:19,CT:642</v>
          </cell>
          <cell r="F1748">
            <v>21098.39</v>
          </cell>
        </row>
        <row r="1749">
          <cell r="D1749" t="str">
            <v>C:NEX,Z:ZPAC,P:08,S:B17,CJ:19,CT:642</v>
          </cell>
          <cell r="F1749">
            <v>9043.9</v>
          </cell>
        </row>
        <row r="1750">
          <cell r="D1750" t="str">
            <v>C:NEX,Z:ZPAC,P:08,S:B17,CJ:19,CT:642</v>
          </cell>
          <cell r="F1750">
            <v>39988.300000000003</v>
          </cell>
        </row>
        <row r="1751">
          <cell r="D1751" t="str">
            <v>C:NEX,Z:ZPAC,P:08,S:B17,CJ:19,CT:642</v>
          </cell>
          <cell r="F1751">
            <v>10580.7</v>
          </cell>
        </row>
        <row r="1752">
          <cell r="D1752" t="str">
            <v>C:NEX,Z:ZPAC,P:08,S:B17,CJ:19,CT:642</v>
          </cell>
          <cell r="F1752">
            <v>58873.86</v>
          </cell>
        </row>
        <row r="1753">
          <cell r="D1753" t="str">
            <v>C:NEX,Z:ZPAC,P:08,S:B17,CJ:19,CT:642</v>
          </cell>
          <cell r="F1753">
            <v>124305.2</v>
          </cell>
        </row>
        <row r="1754">
          <cell r="D1754" t="str">
            <v>C:NEX,Z:ZPAC,P:08,S:B17,CJ:19,CT:643</v>
          </cell>
          <cell r="F1754">
            <v>19238.7</v>
          </cell>
        </row>
        <row r="1755">
          <cell r="D1755" t="str">
            <v>C:NEX,Z:ZPAC,P:08,S:B17,CJ:19,CT:643</v>
          </cell>
          <cell r="F1755">
            <v>23230</v>
          </cell>
        </row>
        <row r="1756">
          <cell r="D1756" t="str">
            <v>C:NEX,Z:ZPAC,P:08,S:B17,CJ:19,CT:643</v>
          </cell>
          <cell r="F1756">
            <v>6900</v>
          </cell>
        </row>
        <row r="1757">
          <cell r="D1757" t="str">
            <v>C:NEX,Z:ZPAC,P:08,S:B17,CJ:19,CT:643</v>
          </cell>
          <cell r="F1757">
            <v>2300</v>
          </cell>
        </row>
        <row r="1758">
          <cell r="D1758" t="str">
            <v>C:NEX,Z:ZPAC,P:08,S:B17,CJ:19,CT:643</v>
          </cell>
          <cell r="F1758">
            <v>95131.96</v>
          </cell>
        </row>
        <row r="1759">
          <cell r="D1759" t="str">
            <v>C:NEX,Z:ZPAC,P:08,S:B17,CJ:19,CT:644</v>
          </cell>
          <cell r="F1759">
            <v>22851.3</v>
          </cell>
        </row>
        <row r="1760">
          <cell r="D1760" t="str">
            <v>C:NEX,Z:ZPAC,P:08,S:B17,CJ:19,CT:644</v>
          </cell>
          <cell r="F1760">
            <v>25760.2</v>
          </cell>
        </row>
        <row r="1761">
          <cell r="D1761" t="str">
            <v>C:NEX,Z:ZPAC,P:08,S:B17,CJ:19,CT:644</v>
          </cell>
          <cell r="F1761">
            <v>12876.19</v>
          </cell>
        </row>
        <row r="1762">
          <cell r="D1762" t="str">
            <v>C:NEX,Z:ZPAC,P:08,S:B17,CJ:19,CT:644</v>
          </cell>
          <cell r="F1762">
            <v>29238.68</v>
          </cell>
        </row>
        <row r="1763">
          <cell r="D1763" t="str">
            <v>C:NEX,Z:ZPAC,P:08,S:B17,CJ:19,CT:644</v>
          </cell>
          <cell r="F1763">
            <v>26188.73</v>
          </cell>
        </row>
        <row r="1764">
          <cell r="D1764" t="str">
            <v>C:NEX,Z:ZPAC,P:08,S:B17,CJ:19,CT:644</v>
          </cell>
          <cell r="F1764">
            <v>15888.25</v>
          </cell>
        </row>
        <row r="1765">
          <cell r="D1765" t="str">
            <v>C:NEX,Z:ZPAC,P:08,S:B17,CJ:19,CT:644</v>
          </cell>
          <cell r="F1765">
            <v>27233.9</v>
          </cell>
        </row>
        <row r="1766">
          <cell r="D1766" t="str">
            <v>C:NEX,Z:ZPAC,P:08,S:B17,CJ:19,CT:644</v>
          </cell>
          <cell r="F1766">
            <v>39767.870000000003</v>
          </cell>
        </row>
        <row r="1767">
          <cell r="D1767" t="str">
            <v>C:NEX,Z:ZPAC,P:08,S:B17,CJ:19,CT:644</v>
          </cell>
          <cell r="F1767">
            <v>426348.15</v>
          </cell>
        </row>
        <row r="1768">
          <cell r="D1768" t="str">
            <v>C:NEX,Z:ZPAC,P:08,S:B17,CJ:19,CT:645</v>
          </cell>
          <cell r="F1768">
            <v>20022.23</v>
          </cell>
        </row>
        <row r="1769">
          <cell r="D1769" t="str">
            <v>C:NEX,Z:ZPAC,P:08,S:B17,CJ:19,CT:645</v>
          </cell>
          <cell r="F1769">
            <v>18663.060000000001</v>
          </cell>
        </row>
        <row r="1770">
          <cell r="D1770" t="str">
            <v>C:NEX,Z:ZPAC,P:08,S:B17,CJ:19,CT:645</v>
          </cell>
          <cell r="F1770">
            <v>12023.46</v>
          </cell>
        </row>
        <row r="1771">
          <cell r="D1771" t="str">
            <v>C:NEX,Z:ZPAC,P:08,S:B17,CJ:19,CT:645</v>
          </cell>
          <cell r="F1771">
            <v>188163.20000000001</v>
          </cell>
        </row>
        <row r="1772">
          <cell r="D1772" t="str">
            <v>C:NEX,Z:ZPAC,P:08,S:B18,CJ:20,CT:814</v>
          </cell>
          <cell r="F1772">
            <v>14087.71</v>
          </cell>
        </row>
        <row r="1773">
          <cell r="D1773" t="str">
            <v>C:NEX,Z:ZPAC,P:08,S:B18,CJ:20,CT:814</v>
          </cell>
          <cell r="F1773">
            <v>9165.56</v>
          </cell>
        </row>
        <row r="1774">
          <cell r="D1774" t="str">
            <v>C:NEX,Z:ZPAC,P:08,S:B18,CJ:20,CT:814</v>
          </cell>
          <cell r="F1774">
            <v>17113.830000000002</v>
          </cell>
        </row>
        <row r="1775">
          <cell r="D1775" t="str">
            <v>C:NEX,Z:ZPAC,P:08,S:B18,CJ:20,CT:814</v>
          </cell>
          <cell r="F1775">
            <v>12449.5</v>
          </cell>
        </row>
        <row r="1776">
          <cell r="D1776" t="str">
            <v>C:NEX,Z:ZPAC,P:08,S:B18,CJ:20,CT:814</v>
          </cell>
          <cell r="F1776">
            <v>114737.36</v>
          </cell>
        </row>
        <row r="1777">
          <cell r="D1777" t="str">
            <v>C:NEX,Z:ZPAC,P:08,S:B18,CJ:20,CT:815</v>
          </cell>
          <cell r="F1777">
            <v>1450</v>
          </cell>
        </row>
        <row r="1778">
          <cell r="D1778" t="str">
            <v>C:NEX,Z:ZPAC,P:08,S:B18,CJ:20,CT:815</v>
          </cell>
          <cell r="F1778">
            <v>14817.43</v>
          </cell>
        </row>
        <row r="1779">
          <cell r="D1779" t="str">
            <v>C:NEX,Z:ZPAC,P:08,S:B18,CJ:20,CT:815</v>
          </cell>
          <cell r="F1779">
            <v>2915.27</v>
          </cell>
        </row>
        <row r="1780">
          <cell r="D1780" t="str">
            <v>C:NEX,Z:ZPAC,P:08,S:B18,CJ:20,CT:815</v>
          </cell>
          <cell r="F1780">
            <v>36350.36</v>
          </cell>
        </row>
        <row r="1781">
          <cell r="D1781" t="str">
            <v>C:NEX,Z:ZPAC,P:08,S:B18,CJ:20,CT:816</v>
          </cell>
          <cell r="F1781">
            <v>22948.17</v>
          </cell>
        </row>
        <row r="1782">
          <cell r="D1782" t="str">
            <v>C:NEX,Z:ZPAC,P:08,S:B18,CJ:20,CT:816</v>
          </cell>
          <cell r="F1782">
            <v>16955.86</v>
          </cell>
        </row>
        <row r="1783">
          <cell r="D1783" t="str">
            <v>C:NEX,Z:ZPAC,P:08,S:B18,CJ:20,CT:816</v>
          </cell>
          <cell r="F1783">
            <v>21670.98</v>
          </cell>
        </row>
        <row r="1784">
          <cell r="D1784" t="str">
            <v>C:NEX,Z:ZPAC,P:08,S:B18,CJ:20,CT:816</v>
          </cell>
          <cell r="F1784">
            <v>10633.41</v>
          </cell>
        </row>
        <row r="1785">
          <cell r="D1785" t="str">
            <v>C:NEX,Z:ZPAC,P:08,S:B18,CJ:20,CT:816</v>
          </cell>
          <cell r="F1785">
            <v>169840.47</v>
          </cell>
        </row>
        <row r="1786">
          <cell r="D1786" t="str">
            <v>C:NEX,Z:ZPAC,P:08,S:B18,CJ:20,CT:817</v>
          </cell>
          <cell r="F1786">
            <v>32501.56</v>
          </cell>
        </row>
        <row r="1787">
          <cell r="D1787" t="str">
            <v>C:NEX,Z:ZPAC,P:08,S:B18,CJ:20,CT:817</v>
          </cell>
          <cell r="F1787">
            <v>24506.84</v>
          </cell>
        </row>
        <row r="1788">
          <cell r="D1788" t="str">
            <v>C:NEX,Z:ZPAC,P:08,S:B18,CJ:20,CT:817</v>
          </cell>
          <cell r="F1788">
            <v>7839.34</v>
          </cell>
        </row>
        <row r="1789">
          <cell r="D1789" t="str">
            <v>C:NEX,Z:ZPAC,P:08,S:B18,CJ:20,CT:817</v>
          </cell>
          <cell r="F1789">
            <v>69296.649999999994</v>
          </cell>
        </row>
        <row r="1790">
          <cell r="D1790" t="str">
            <v>C:NEX,Z:ZPAC,P:08,S:B18,CJ:20,CT:818</v>
          </cell>
          <cell r="F1790">
            <v>30253.21</v>
          </cell>
        </row>
        <row r="1791">
          <cell r="D1791" t="str">
            <v>C:NEX,Z:ZPAC,P:08,S:B18,CJ:20,CT:818</v>
          </cell>
          <cell r="F1791">
            <v>37548.03</v>
          </cell>
        </row>
        <row r="1792">
          <cell r="D1792" t="str">
            <v>C:NEX,Z:ZPAC,P:08,S:B18,CJ:20,CT:818</v>
          </cell>
          <cell r="F1792">
            <v>10848.82</v>
          </cell>
        </row>
        <row r="1793">
          <cell r="D1793" t="str">
            <v>C:NEX,Z:ZPAC,P:08,S:B18,CJ:20,CT:818</v>
          </cell>
          <cell r="F1793">
            <v>4428.12</v>
          </cell>
        </row>
        <row r="1794">
          <cell r="D1794" t="str">
            <v>C:NEX,Z:ZPAC,P:08,S:B18,CJ:20,CT:818</v>
          </cell>
          <cell r="F1794">
            <v>97478.15</v>
          </cell>
        </row>
        <row r="1795">
          <cell r="D1795" t="str">
            <v>C:NEX,Z:ZPAC,P:08,S:B18,CJ:21,CT:619</v>
          </cell>
          <cell r="F1795">
            <v>25539.279999999999</v>
          </cell>
        </row>
        <row r="1796">
          <cell r="D1796" t="str">
            <v>C:NEX,Z:ZPAC,P:08,S:B18,CJ:21,CT:619</v>
          </cell>
          <cell r="F1796">
            <v>4080.81</v>
          </cell>
        </row>
        <row r="1797">
          <cell r="D1797" t="str">
            <v>C:NEX,Z:ZPAC,P:08,S:B18,CJ:21,CT:619</v>
          </cell>
          <cell r="F1797">
            <v>21221</v>
          </cell>
        </row>
        <row r="1798">
          <cell r="D1798" t="str">
            <v>C:NEX,Z:ZPAC,P:08,S:B18,CJ:21,CT:620</v>
          </cell>
          <cell r="F1798">
            <v>21865.32</v>
          </cell>
        </row>
        <row r="1799">
          <cell r="D1799" t="str">
            <v>C:NEX,Z:ZPAC,P:08,S:B18,CJ:21,CT:620</v>
          </cell>
          <cell r="F1799">
            <v>26695.83</v>
          </cell>
        </row>
        <row r="1800">
          <cell r="D1800" t="str">
            <v>C:NEX,Z:ZPAC,P:08,S:B18,CJ:21,CT:620</v>
          </cell>
          <cell r="F1800">
            <v>48987.75</v>
          </cell>
        </row>
        <row r="1801">
          <cell r="D1801" t="str">
            <v>C:NEX,Z:ZPAC,P:08,S:B18,CJ:21,CT:621</v>
          </cell>
          <cell r="F1801">
            <v>25139.61</v>
          </cell>
        </row>
        <row r="1802">
          <cell r="D1802" t="str">
            <v>C:NEX,Z:ZPAC,P:08,S:B18,CJ:21,CT:621</v>
          </cell>
          <cell r="F1802">
            <v>16913.07</v>
          </cell>
        </row>
        <row r="1803">
          <cell r="D1803" t="str">
            <v>C:NEX,Z:ZPAC,P:08,S:B18,CJ:21,CT:621</v>
          </cell>
          <cell r="F1803">
            <v>14641.64</v>
          </cell>
        </row>
        <row r="1804">
          <cell r="D1804" t="str">
            <v>C:NEX,Z:ZPAC,P:08,S:B18,CJ:21,CT:621</v>
          </cell>
          <cell r="F1804">
            <v>8395.02</v>
          </cell>
        </row>
        <row r="1805">
          <cell r="D1805" t="str">
            <v>C:NEX,Z:ZPAC,P:08,S:B18,CJ:21,CT:621</v>
          </cell>
          <cell r="F1805">
            <v>104997.4</v>
          </cell>
        </row>
        <row r="1806">
          <cell r="D1806" t="str">
            <v>C:NEX,Z:ZPAC,P:08,S:B18,CJ:21,CT:622</v>
          </cell>
          <cell r="F1806">
            <v>29561.919999999998</v>
          </cell>
        </row>
        <row r="1807">
          <cell r="D1807" t="str">
            <v>C:NEX,Z:ZPAC,P:08,S:B18,CJ:21,CT:622</v>
          </cell>
          <cell r="F1807">
            <v>25434.09</v>
          </cell>
        </row>
        <row r="1808">
          <cell r="D1808" t="str">
            <v>C:NEX,Z:ZPAC,P:08,S:B18,CJ:21,CT:622</v>
          </cell>
          <cell r="F1808">
            <v>2527.71</v>
          </cell>
        </row>
        <row r="1809">
          <cell r="D1809" t="str">
            <v>C:NEX,Z:ZPAC,P:08,S:B18,CJ:21,CT:622</v>
          </cell>
          <cell r="F1809">
            <v>27456.45</v>
          </cell>
        </row>
        <row r="1810">
          <cell r="D1810" t="str">
            <v>C:NEX,Z:ZPAC,P:08,S:B18,CJ:21,CT:622</v>
          </cell>
          <cell r="F1810">
            <v>7511.05</v>
          </cell>
        </row>
        <row r="1811">
          <cell r="D1811" t="str">
            <v>C:NEX,Z:ZPAC,P:08,S:B18,CJ:21,CT:622</v>
          </cell>
          <cell r="F1811">
            <v>157676.64000000001</v>
          </cell>
        </row>
        <row r="1812">
          <cell r="D1812" t="str">
            <v>C:NEX,Z:ZPAC,P:17,S:B22,CJ:3,CT:780</v>
          </cell>
          <cell r="F1812">
            <v>19236.48</v>
          </cell>
        </row>
        <row r="1813">
          <cell r="D1813" t="str">
            <v>C:NEX,Z:ZPAC,P:17,S:B22,CJ:3,CT:780</v>
          </cell>
          <cell r="F1813">
            <v>1273</v>
          </cell>
        </row>
        <row r="1814">
          <cell r="D1814" t="str">
            <v>C:NEX,Z:ZPAC,P:17,S:B22,CJ:3,CT:780</v>
          </cell>
          <cell r="F1814">
            <v>37341.919999999998</v>
          </cell>
        </row>
        <row r="1815">
          <cell r="D1815" t="str">
            <v>C:NEX,Z:ZPAC,P:17,S:B22,CJ:3,CT:780</v>
          </cell>
          <cell r="F1815">
            <v>4620.42</v>
          </cell>
        </row>
        <row r="1816">
          <cell r="D1816" t="str">
            <v>C:NEX,Z:ZPAC,P:17,S:B22,CJ:3,CT:780</v>
          </cell>
          <cell r="F1816">
            <v>10104.25</v>
          </cell>
        </row>
        <row r="1817">
          <cell r="D1817" t="str">
            <v>C:NEX,Z:ZPAC,P:17,S:B22,CJ:3,CT:780</v>
          </cell>
          <cell r="F1817">
            <v>85137.33</v>
          </cell>
        </row>
        <row r="1818">
          <cell r="D1818" t="str">
            <v>C:NEX,Z:ZPAC,P:17,S:B22,CJ:3,CT:781</v>
          </cell>
          <cell r="F1818">
            <v>8949.2999999999993</v>
          </cell>
        </row>
        <row r="1819">
          <cell r="D1819" t="str">
            <v>C:NEX,Z:ZPAC,P:17,S:B22,CJ:3,CT:781</v>
          </cell>
          <cell r="F1819">
            <v>17893.05</v>
          </cell>
        </row>
        <row r="1820">
          <cell r="D1820" t="str">
            <v>C:NEX,Z:ZPAC,P:17,S:B22,CJ:3,CT:781</v>
          </cell>
          <cell r="F1820">
            <v>6377.14</v>
          </cell>
        </row>
        <row r="1821">
          <cell r="D1821" t="str">
            <v>C:NEX,Z:ZPAC,P:17,S:B22,CJ:3,CT:781</v>
          </cell>
          <cell r="F1821">
            <v>98469.22</v>
          </cell>
        </row>
        <row r="1822">
          <cell r="D1822" t="str">
            <v>C:NEX,Z:ZPAC,P:17,S:B22,CJ:3,CT:782</v>
          </cell>
          <cell r="F1822">
            <v>11324.14</v>
          </cell>
        </row>
        <row r="1823">
          <cell r="D1823" t="str">
            <v>C:NEX,Z:ZPAC,P:17,S:B22,CJ:3,CT:782</v>
          </cell>
          <cell r="F1823">
            <v>82642.5</v>
          </cell>
        </row>
        <row r="1824">
          <cell r="D1824" t="str">
            <v>C:NEX,Z:ZPAC,P:17,S:B22,CJ:3,CT:783</v>
          </cell>
          <cell r="F1824">
            <v>20051.11</v>
          </cell>
        </row>
        <row r="1825">
          <cell r="D1825" t="str">
            <v>C:NEX,Z:ZPAC,P:17,S:B22,CJ:3,CT:783</v>
          </cell>
          <cell r="F1825">
            <v>18708.39</v>
          </cell>
        </row>
        <row r="1826">
          <cell r="D1826" t="str">
            <v>C:NEX,Z:ZPAC,P:17,S:B22,CJ:3,CT:783</v>
          </cell>
          <cell r="F1826">
            <v>2891.79</v>
          </cell>
        </row>
        <row r="1827">
          <cell r="D1827" t="str">
            <v>C:NEX,Z:ZPAC,P:17,S:B22,CJ:3,CT:783</v>
          </cell>
          <cell r="F1827">
            <v>140814.39999999999</v>
          </cell>
        </row>
        <row r="1828">
          <cell r="D1828" t="str">
            <v>C:NEX,Z:ZPAC,P:17,S:B22,CJ:4,CT:791</v>
          </cell>
          <cell r="F1828">
            <v>30936.38</v>
          </cell>
        </row>
        <row r="1829">
          <cell r="D1829" t="str">
            <v>C:NEX,Z:ZPAC,P:17,S:B22,CJ:4,CT:791</v>
          </cell>
          <cell r="F1829">
            <v>19526.099999999999</v>
          </cell>
        </row>
        <row r="1830">
          <cell r="D1830" t="str">
            <v>C:NEX,Z:ZPAC,P:17,S:B22,CJ:4,CT:791</v>
          </cell>
          <cell r="F1830">
            <v>16811.2</v>
          </cell>
        </row>
        <row r="1831">
          <cell r="D1831" t="str">
            <v>C:NEX,Z:ZPAC,P:17,S:B22,CJ:4,CT:791</v>
          </cell>
          <cell r="F1831">
            <v>18118.54</v>
          </cell>
        </row>
        <row r="1832">
          <cell r="D1832" t="str">
            <v>C:NEX,Z:ZPAC,P:17,S:B22,CJ:4,CT:791</v>
          </cell>
          <cell r="F1832">
            <v>10898.85</v>
          </cell>
        </row>
        <row r="1833">
          <cell r="D1833" t="str">
            <v>C:NEX,Z:ZPAC,P:17,S:B22,CJ:4,CT:791</v>
          </cell>
          <cell r="F1833">
            <v>102187.24</v>
          </cell>
        </row>
        <row r="1834">
          <cell r="D1834" t="str">
            <v>C:NEX,Z:ZPAC,P:17,S:B22,CJ:4,CT:792</v>
          </cell>
          <cell r="F1834">
            <v>8828.49</v>
          </cell>
        </row>
        <row r="1835">
          <cell r="D1835" t="str">
            <v>C:NEX,Z:ZPAC,P:17,S:B22,CJ:4,CT:792</v>
          </cell>
          <cell r="F1835">
            <v>1086.2</v>
          </cell>
        </row>
        <row r="1836">
          <cell r="D1836" t="str">
            <v>C:NEX,Z:ZPAC,P:17,S:B22,CJ:4,CT:792</v>
          </cell>
          <cell r="F1836">
            <v>82221.440000000002</v>
          </cell>
        </row>
        <row r="1837">
          <cell r="D1837" t="str">
            <v>C:NEX,Z:ZPAC,P:17,S:B22,CJ:4,CT:793</v>
          </cell>
          <cell r="F1837">
            <v>15608.74</v>
          </cell>
        </row>
        <row r="1838">
          <cell r="D1838" t="str">
            <v>C:NEX,Z:ZPAC,P:17,S:B22,CJ:4,CT:793</v>
          </cell>
          <cell r="F1838">
            <v>127946.4</v>
          </cell>
        </row>
        <row r="1839">
          <cell r="D1839" t="str">
            <v>C:NEX,Z:ZPAC,P:17,S:B22,CJ:4,CT:794</v>
          </cell>
          <cell r="F1839">
            <v>23741.49</v>
          </cell>
        </row>
        <row r="1840">
          <cell r="D1840" t="str">
            <v>C:NEX,Z:ZPAC,P:17,S:B22,CJ:4,CT:794</v>
          </cell>
          <cell r="F1840">
            <v>71392.72</v>
          </cell>
        </row>
        <row r="1841">
          <cell r="D1841" t="str">
            <v>C:NEX,Z:ZPAC,P:17,S:B22,CJ:4,CT:795</v>
          </cell>
          <cell r="F1841">
            <v>22661.35</v>
          </cell>
        </row>
        <row r="1842">
          <cell r="D1842" t="str">
            <v>C:NEX,Z:ZPAC,P:17,S:B22,CJ:4,CT:795</v>
          </cell>
          <cell r="F1842">
            <v>3000.04</v>
          </cell>
        </row>
        <row r="1843">
          <cell r="D1843" t="str">
            <v>C:NEX,Z:ZPAC,P:17,S:B22,CJ:4,CT:795</v>
          </cell>
          <cell r="F1843">
            <v>18917.53</v>
          </cell>
        </row>
        <row r="1844">
          <cell r="D1844" t="str">
            <v>C:NEX,Z:ZPAC,P:17,S:B22,CJ:4,CT:795</v>
          </cell>
          <cell r="F1844">
            <v>190921.41</v>
          </cell>
        </row>
        <row r="1845">
          <cell r="D1845" t="str">
            <v>C:NEX,Z:ZPAC,P:17,S:B22,CJ:5,CT:212</v>
          </cell>
          <cell r="F1845">
            <v>16955.93</v>
          </cell>
        </row>
        <row r="1846">
          <cell r="D1846" t="str">
            <v>C:NEX,Z:ZPAC,P:17,S:B22,CJ:5,CT:212</v>
          </cell>
          <cell r="F1846">
            <v>28132.43</v>
          </cell>
        </row>
        <row r="1847">
          <cell r="D1847" t="str">
            <v>C:NEX,Z:ZPAC,P:17,S:B22,CJ:5,CT:212</v>
          </cell>
          <cell r="F1847">
            <v>9615.56</v>
          </cell>
        </row>
        <row r="1848">
          <cell r="D1848" t="str">
            <v>C:NEX,Z:ZPAC,P:17,S:B22,CJ:5,CT:212</v>
          </cell>
          <cell r="F1848">
            <v>135930</v>
          </cell>
        </row>
        <row r="1849">
          <cell r="D1849" t="str">
            <v>C:NEX,Z:ZPAC,P:17,S:B22,CJ:5,CT:213</v>
          </cell>
          <cell r="F1849">
            <v>3991.86</v>
          </cell>
        </row>
        <row r="1850">
          <cell r="D1850" t="str">
            <v>C:NEX,Z:ZPAC,P:17,S:B22,CJ:5,CT:213</v>
          </cell>
          <cell r="F1850">
            <v>23707</v>
          </cell>
        </row>
        <row r="1851">
          <cell r="D1851" t="str">
            <v>C:NEX,Z:ZPAC,P:17,S:B22,CJ:5,CT:214</v>
          </cell>
          <cell r="F1851">
            <v>24333.17</v>
          </cell>
        </row>
        <row r="1852">
          <cell r="D1852" t="str">
            <v>C:NEX,Z:ZPAC,P:17,S:B22,CJ:5,CT:214</v>
          </cell>
          <cell r="F1852">
            <v>3303.36</v>
          </cell>
        </row>
        <row r="1853">
          <cell r="D1853" t="str">
            <v>C:NEX,Z:ZPAC,P:17,S:B22,CJ:5,CT:214</v>
          </cell>
          <cell r="F1853">
            <v>2233.2800000000002</v>
          </cell>
        </row>
        <row r="1854">
          <cell r="D1854" t="str">
            <v>C:NEX,Z:ZPAC,P:17,S:B22,CJ:5,CT:214</v>
          </cell>
          <cell r="F1854">
            <v>143171</v>
          </cell>
        </row>
        <row r="1855">
          <cell r="D1855" t="str">
            <v>C:NEX,Z:ZPAC,P:17,S:B22,CJ:5,CT:215</v>
          </cell>
          <cell r="F1855">
            <v>9251.17</v>
          </cell>
        </row>
        <row r="1856">
          <cell r="D1856" t="str">
            <v>C:NEX,Z:ZPAC,P:17,S:B22,CJ:5,CT:215</v>
          </cell>
          <cell r="F1856">
            <v>17183</v>
          </cell>
        </row>
        <row r="1857">
          <cell r="D1857" t="str">
            <v>C:NEX,Z:ZPAC,P:17,S:B22,CJ:5,CT:216</v>
          </cell>
          <cell r="F1857">
            <v>14330.23</v>
          </cell>
        </row>
        <row r="1858">
          <cell r="D1858" t="str">
            <v>C:NEX,Z:ZPAC,P:17,S:B22,CJ:5,CT:216</v>
          </cell>
          <cell r="F1858">
            <v>14390.58</v>
          </cell>
        </row>
        <row r="1859">
          <cell r="D1859" t="str">
            <v>C:NEX,Z:ZPAC,P:17,S:B22,CJ:5,CT:216</v>
          </cell>
          <cell r="F1859">
            <v>4890.6000000000004</v>
          </cell>
        </row>
        <row r="1860">
          <cell r="D1860" t="str">
            <v>C:NEX,Z:ZPAC,P:17,S:B22,CJ:5,CT:216</v>
          </cell>
          <cell r="F1860">
            <v>180430</v>
          </cell>
        </row>
        <row r="1861">
          <cell r="D1861" t="str">
            <v>C:NEX,Z:ZPAC,P:17,S:B37,CJ:6,CT:109</v>
          </cell>
          <cell r="F1861">
            <v>21256.34</v>
          </cell>
        </row>
        <row r="1862">
          <cell r="D1862" t="str">
            <v>C:NEX,Z:ZPAC,P:17,S:B37,CJ:6,CT:109</v>
          </cell>
          <cell r="F1862">
            <v>2173.6</v>
          </cell>
        </row>
        <row r="1863">
          <cell r="D1863" t="str">
            <v>C:NEX,Z:ZPAC,P:17,S:B37,CJ:6,CT:109</v>
          </cell>
          <cell r="F1863">
            <v>42399.69</v>
          </cell>
        </row>
        <row r="1864">
          <cell r="D1864" t="str">
            <v>C:NEX,Z:ZPAC,P:17,S:B37,CJ:6,CT:109</v>
          </cell>
          <cell r="F1864">
            <v>24404.959999999999</v>
          </cell>
        </row>
        <row r="1865">
          <cell r="D1865" t="str">
            <v>C:NEX,Z:ZPAC,P:17,S:B37,CJ:6,CT:109</v>
          </cell>
          <cell r="F1865">
            <v>1981</v>
          </cell>
        </row>
        <row r="1866">
          <cell r="D1866" t="str">
            <v>C:NEX,Z:ZPAC,P:17,S:B37,CJ:6,CT:109</v>
          </cell>
          <cell r="F1866">
            <v>184747.51</v>
          </cell>
        </row>
        <row r="1867">
          <cell r="D1867" t="str">
            <v>C:NEX,Z:ZPAC,P:17,S:B37,CJ:6,CT:110</v>
          </cell>
          <cell r="F1867">
            <v>8462.3799999999992</v>
          </cell>
        </row>
        <row r="1868">
          <cell r="D1868" t="str">
            <v>C:NEX,Z:ZPAC,P:17,S:B37,CJ:6,CT:110</v>
          </cell>
          <cell r="F1868">
            <v>29733.21</v>
          </cell>
        </row>
        <row r="1869">
          <cell r="D1869" t="str">
            <v>C:NEX,Z:ZPAC,P:17,S:B37,CJ:6,CT:111</v>
          </cell>
          <cell r="F1869">
            <v>27320.65</v>
          </cell>
        </row>
        <row r="1870">
          <cell r="D1870" t="str">
            <v>C:NEX,Z:ZPAC,P:17,S:B37,CJ:6,CT:111</v>
          </cell>
          <cell r="F1870">
            <v>17589.150000000001</v>
          </cell>
        </row>
        <row r="1871">
          <cell r="D1871" t="str">
            <v>C:NEX,Z:ZPAC,P:17,S:B37,CJ:6,CT:111</v>
          </cell>
          <cell r="F1871">
            <v>10018.36</v>
          </cell>
        </row>
        <row r="1872">
          <cell r="D1872" t="str">
            <v>C:NEX,Z:ZPAC,P:17,S:B37,CJ:6,CT:111</v>
          </cell>
          <cell r="F1872">
            <v>14654.38</v>
          </cell>
        </row>
        <row r="1873">
          <cell r="D1873" t="str">
            <v>C:NEX,Z:ZPAC,P:17,S:B37,CJ:6,CT:111</v>
          </cell>
          <cell r="F1873">
            <v>174995.37</v>
          </cell>
        </row>
        <row r="1874">
          <cell r="D1874" t="str">
            <v>C:NEX,Z:ZPAC,P:17,S:B37,CJ:6,CT:112</v>
          </cell>
          <cell r="F1874">
            <v>8087.42</v>
          </cell>
        </row>
        <row r="1875">
          <cell r="D1875" t="str">
            <v>C:NEX,Z:ZPAC,P:17,S:B37,CJ:6,CT:112</v>
          </cell>
          <cell r="F1875">
            <v>10862.82</v>
          </cell>
        </row>
        <row r="1876">
          <cell r="D1876" t="str">
            <v>C:NEX,Z:ZPAC,P:17,S:B37,CJ:6,CT:112</v>
          </cell>
          <cell r="F1876">
            <v>79940.509999999995</v>
          </cell>
        </row>
        <row r="1877">
          <cell r="D1877" t="str">
            <v>C:NEX,Z:ZPAC,P:17,S:B37,CJ:7,CT:107</v>
          </cell>
          <cell r="F1877">
            <v>8857.94</v>
          </cell>
        </row>
        <row r="1878">
          <cell r="D1878" t="str">
            <v>C:NEX,Z:ZPAC,P:17,S:B37,CJ:7,CT:107</v>
          </cell>
          <cell r="F1878">
            <v>10235.16</v>
          </cell>
        </row>
        <row r="1879">
          <cell r="D1879" t="str">
            <v>C:NEX,Z:ZPAC,P:17,S:B37,CJ:7,CT:107</v>
          </cell>
          <cell r="F1879">
            <v>62699.92</v>
          </cell>
        </row>
        <row r="1880">
          <cell r="D1880" t="str">
            <v>C:NEX,Z:ZPAC,P:17,S:B37,CJ:7,CT:108</v>
          </cell>
          <cell r="F1880">
            <v>20273.84</v>
          </cell>
        </row>
        <row r="1881">
          <cell r="D1881" t="str">
            <v>C:NEX,Z:ZPAC,P:17,S:B37,CJ:7,CT:108</v>
          </cell>
          <cell r="F1881">
            <v>5521.59</v>
          </cell>
        </row>
        <row r="1882">
          <cell r="D1882" t="str">
            <v>C:NEX,Z:ZPAC,P:17,S:B37,CJ:7,CT:108</v>
          </cell>
          <cell r="F1882">
            <v>140433.60999999999</v>
          </cell>
        </row>
        <row r="1883">
          <cell r="D1883" t="str">
            <v>C:NEX,Z:ZPAC,P:17,S:B37,CJ:7,CT:109</v>
          </cell>
          <cell r="F1883">
            <v>18720.36</v>
          </cell>
        </row>
        <row r="1884">
          <cell r="D1884" t="str">
            <v>C:NEX,Z:ZPAC,P:17,S:B37,CJ:7,CT:109</v>
          </cell>
          <cell r="F1884">
            <v>5100.92</v>
          </cell>
        </row>
        <row r="1885">
          <cell r="D1885" t="str">
            <v>C:NEX,Z:ZPAC,P:17,S:B37,CJ:7,CT:109</v>
          </cell>
          <cell r="F1885">
            <v>45308.01</v>
          </cell>
        </row>
        <row r="1886">
          <cell r="D1886" t="str">
            <v>C:NEX,Z:ZPAC,P:17,S:B37,CJ:7,CT:110</v>
          </cell>
          <cell r="F1886">
            <v>16374.39</v>
          </cell>
        </row>
        <row r="1887">
          <cell r="D1887" t="str">
            <v>C:NEX,Z:ZPAC,P:17,S:B37,CJ:7,CT:110</v>
          </cell>
          <cell r="F1887">
            <v>11060.61</v>
          </cell>
        </row>
        <row r="1888">
          <cell r="D1888" t="str">
            <v>C:NEX,Z:ZPAC,P:17,S:B37,CJ:7,CT:110</v>
          </cell>
          <cell r="F1888">
            <v>7812.87</v>
          </cell>
        </row>
        <row r="1889">
          <cell r="D1889" t="str">
            <v>C:NEX,Z:ZPAC,P:17,S:B37,CJ:7,CT:110</v>
          </cell>
          <cell r="F1889">
            <v>120206.44</v>
          </cell>
        </row>
        <row r="1890">
          <cell r="D1890" t="str">
            <v>C:NEX,Z:ZPAC,P:17,S:B37,CJ:7,CT:111</v>
          </cell>
          <cell r="F1890">
            <v>27263.040000000001</v>
          </cell>
        </row>
        <row r="1891">
          <cell r="D1891" t="str">
            <v>C:NEX,Z:ZPAC,P:17,S:B37,CJ:7,CT:111</v>
          </cell>
          <cell r="F1891">
            <v>10147.870000000001</v>
          </cell>
        </row>
        <row r="1892">
          <cell r="D1892" t="str">
            <v>C:NEX,Z:ZPAC,P:17,S:B37,CJ:7,CT:111</v>
          </cell>
          <cell r="F1892">
            <v>8814.91</v>
          </cell>
        </row>
        <row r="1893">
          <cell r="D1893" t="str">
            <v>C:NEX,Z:ZPAC,P:17,S:B37,CJ:7,CT:111</v>
          </cell>
          <cell r="F1893">
            <v>12172.49</v>
          </cell>
        </row>
        <row r="1894">
          <cell r="D1894" t="str">
            <v>C:NEX,Z:ZPAC,P:17,S:B37,CJ:7,CT:111</v>
          </cell>
          <cell r="F1894">
            <v>221421.67</v>
          </cell>
        </row>
        <row r="1895">
          <cell r="D1895" t="str">
            <v>C:NEX,Z:ZPAC,P:18,S:B23,CJ:2,CT:831</v>
          </cell>
          <cell r="F1895">
            <v>13991.37</v>
          </cell>
        </row>
        <row r="1896">
          <cell r="D1896" t="str">
            <v>C:NEX,Z:ZPAC,P:18,S:B23,CJ:2,CT:831</v>
          </cell>
          <cell r="F1896">
            <v>12512.28</v>
          </cell>
        </row>
        <row r="1897">
          <cell r="D1897" t="str">
            <v>C:NEX,Z:ZPAC,P:18,S:B23,CJ:2,CT:831</v>
          </cell>
          <cell r="F1897">
            <v>19847.77</v>
          </cell>
        </row>
        <row r="1898">
          <cell r="D1898" t="str">
            <v>C:NEX,Z:ZPAC,P:18,S:B23,CJ:2,CT:831</v>
          </cell>
          <cell r="F1898">
            <v>23658.78</v>
          </cell>
        </row>
        <row r="1899">
          <cell r="D1899" t="str">
            <v>C:NEX,Z:ZPAC,P:18,S:B23,CJ:2,CT:831</v>
          </cell>
          <cell r="F1899">
            <v>17678.009999999998</v>
          </cell>
        </row>
        <row r="1900">
          <cell r="D1900" t="str">
            <v>C:NEX,Z:ZPAC,P:18,S:B23,CJ:2,CT:831</v>
          </cell>
          <cell r="F1900">
            <v>10586.12</v>
          </cell>
        </row>
        <row r="1901">
          <cell r="D1901" t="str">
            <v>C:NEX,Z:ZPAC,P:18,S:B23,CJ:2,CT:831</v>
          </cell>
          <cell r="F1901">
            <v>119611.71</v>
          </cell>
        </row>
        <row r="1902">
          <cell r="D1902" t="str">
            <v>C:NEX,Z:ZPAC,P:18,S:B23,CJ:2,CT:832</v>
          </cell>
          <cell r="F1902">
            <v>9193.17</v>
          </cell>
        </row>
        <row r="1903">
          <cell r="D1903" t="str">
            <v>C:NEX,Z:ZPAC,P:18,S:B23,CJ:2,CT:832</v>
          </cell>
          <cell r="F1903">
            <v>19447.91</v>
          </cell>
        </row>
        <row r="1904">
          <cell r="D1904" t="str">
            <v>C:NEX,Z:ZPAC,P:18,S:B23,CJ:2,CT:832</v>
          </cell>
          <cell r="F1904">
            <v>22112</v>
          </cell>
        </row>
        <row r="1905">
          <cell r="D1905" t="str">
            <v>C:NEX,Z:ZPAC,P:18,S:B23,CJ:2,CT:833</v>
          </cell>
          <cell r="F1905">
            <v>23170.53</v>
          </cell>
        </row>
        <row r="1906">
          <cell r="D1906" t="str">
            <v>C:NEX,Z:ZPAC,P:18,S:B23,CJ:2,CT:833</v>
          </cell>
          <cell r="F1906">
            <v>32803.1</v>
          </cell>
        </row>
        <row r="1907">
          <cell r="D1907" t="str">
            <v>C:NEX,Z:ZPAC,P:18,S:B23,CJ:2,CT:833</v>
          </cell>
          <cell r="F1907">
            <v>26112.28</v>
          </cell>
        </row>
        <row r="1908">
          <cell r="D1908" t="str">
            <v>C:NEX,Z:ZPAC,P:18,S:B23,CJ:2,CT:833</v>
          </cell>
          <cell r="F1908">
            <v>2173.6</v>
          </cell>
        </row>
        <row r="1909">
          <cell r="D1909" t="str">
            <v>C:NEX,Z:ZPAC,P:18,S:B23,CJ:2,CT:833</v>
          </cell>
          <cell r="F1909">
            <v>91615.17</v>
          </cell>
        </row>
        <row r="1910">
          <cell r="D1910" t="str">
            <v>C:NEX,Z:ZPAC,P:18,S:B23,CJ:2,CT:834</v>
          </cell>
          <cell r="F1910">
            <v>20882.68</v>
          </cell>
        </row>
        <row r="1911">
          <cell r="D1911" t="str">
            <v>C:NEX,Z:ZPAC,P:18,S:B23,CJ:2,CT:834</v>
          </cell>
          <cell r="F1911">
            <v>4147.1099999999997</v>
          </cell>
        </row>
        <row r="1912">
          <cell r="D1912" t="str">
            <v>C:NEX,Z:ZPAC,P:18,S:B23,CJ:2,CT:834</v>
          </cell>
          <cell r="F1912">
            <v>64097</v>
          </cell>
        </row>
        <row r="1913">
          <cell r="D1913" t="str">
            <v>C:NEX,Z:ZPAC,P:18,S:B23,CJ:2,CT:835</v>
          </cell>
          <cell r="F1913">
            <v>34911.629999999997</v>
          </cell>
        </row>
        <row r="1914">
          <cell r="D1914" t="str">
            <v>C:NEX,Z:ZPAC,P:18,S:B23,CJ:2,CT:835</v>
          </cell>
          <cell r="F1914">
            <v>219460.28</v>
          </cell>
        </row>
        <row r="1915">
          <cell r="D1915" t="str">
            <v>C:NEX,Z:ZPAC,P:18,S:B23,CJ:3,CT:508</v>
          </cell>
          <cell r="F1915">
            <v>5859.89</v>
          </cell>
        </row>
        <row r="1916">
          <cell r="D1916" t="str">
            <v>C:NEX,Z:ZPAC,P:18,S:B23,CJ:3,CT:508</v>
          </cell>
          <cell r="F1916">
            <v>33870.61</v>
          </cell>
        </row>
        <row r="1917">
          <cell r="D1917" t="str">
            <v>C:NEX,Z:ZPAC,P:18,S:B23,CJ:3,CT:509</v>
          </cell>
          <cell r="F1917">
            <v>20132</v>
          </cell>
        </row>
        <row r="1918">
          <cell r="D1918" t="str">
            <v>C:NEX,Z:ZPAC,P:18,S:B23,CJ:3,CT:509</v>
          </cell>
          <cell r="F1918">
            <v>9928.92</v>
          </cell>
        </row>
        <row r="1919">
          <cell r="D1919" t="str">
            <v>C:NEX,Z:ZPAC,P:18,S:B23,CJ:3,CT:509</v>
          </cell>
          <cell r="F1919">
            <v>4980.68</v>
          </cell>
        </row>
        <row r="1920">
          <cell r="D1920" t="str">
            <v>C:NEX,Z:ZPAC,P:18,S:B23,CJ:3,CT:509</v>
          </cell>
          <cell r="F1920">
            <v>97210.4</v>
          </cell>
        </row>
        <row r="1921">
          <cell r="D1921" t="str">
            <v>C:NEX,Z:ZPAC,P:18,S:B23,CJ:3,CT:510</v>
          </cell>
          <cell r="F1921">
            <v>27717.4</v>
          </cell>
        </row>
        <row r="1922">
          <cell r="D1922" t="str">
            <v>C:NEX,Z:ZPAC,P:18,S:B23,CJ:3,CT:510</v>
          </cell>
          <cell r="F1922">
            <v>3790.15</v>
          </cell>
        </row>
        <row r="1923">
          <cell r="D1923" t="str">
            <v>C:NEX,Z:ZPAC,P:18,S:B23,CJ:3,CT:510</v>
          </cell>
          <cell r="F1923">
            <v>1801.8</v>
          </cell>
        </row>
        <row r="1924">
          <cell r="D1924" t="str">
            <v>C:NEX,Z:ZPAC,P:18,S:B23,CJ:3,CT:510</v>
          </cell>
          <cell r="F1924">
            <v>63142.8</v>
          </cell>
        </row>
        <row r="1925">
          <cell r="D1925" t="str">
            <v>C:NEX,Z:ZPAC,P:18,S:B23,CJ:3,CT:511</v>
          </cell>
          <cell r="F1925">
            <v>19066.84</v>
          </cell>
        </row>
        <row r="1926">
          <cell r="D1926" t="str">
            <v>C:NEX,Z:ZPAC,P:18,S:B23,CJ:3,CT:511</v>
          </cell>
          <cell r="F1926">
            <v>27596.77</v>
          </cell>
        </row>
        <row r="1927">
          <cell r="D1927" t="str">
            <v>C:NEX,Z:ZPAC,P:18,S:B23,CJ:3,CT:511</v>
          </cell>
          <cell r="F1927">
            <v>8928.52</v>
          </cell>
        </row>
        <row r="1928">
          <cell r="D1928" t="str">
            <v>C:NEX,Z:ZPAC,P:18,S:B23,CJ:3,CT:511</v>
          </cell>
          <cell r="F1928">
            <v>118362.28</v>
          </cell>
        </row>
        <row r="1929">
          <cell r="D1929" t="str">
            <v>C:NEX,Z:ZPAC,P:AGS,S:B34,CJ:1,CT:327</v>
          </cell>
          <cell r="F1929">
            <v>8880.7000000000007</v>
          </cell>
        </row>
        <row r="1930">
          <cell r="D1930" t="str">
            <v>C:NEX,Z:ZPAC,P:AGS,S:B34,CJ:1,CT:327</v>
          </cell>
          <cell r="F1930">
            <v>13309.3</v>
          </cell>
        </row>
        <row r="1931">
          <cell r="D1931" t="str">
            <v>C:NEX,Z:ZPAC,P:AGS,S:B34,CJ:1,CT:327</v>
          </cell>
          <cell r="F1931">
            <v>3546.6</v>
          </cell>
        </row>
        <row r="1932">
          <cell r="D1932" t="str">
            <v>C:NEX,Z:ZPAC,P:AGS,S:B34,CJ:1,CT:327</v>
          </cell>
          <cell r="F1932">
            <v>46840</v>
          </cell>
        </row>
        <row r="1933">
          <cell r="D1933" t="str">
            <v>C:NEX,Z:ZPAC,P:AGS,S:B34,CJ:1,CT:328</v>
          </cell>
          <cell r="F1933">
            <v>19086.099999999999</v>
          </cell>
        </row>
        <row r="1934">
          <cell r="D1934" t="str">
            <v>C:NEX,Z:ZPAC,P:AGS,S:B34,CJ:1,CT:328</v>
          </cell>
          <cell r="F1934">
            <v>6745.04</v>
          </cell>
        </row>
        <row r="1935">
          <cell r="D1935" t="str">
            <v>C:NEX,Z:ZPAC,P:AGS,S:B34,CJ:1,CT:329</v>
          </cell>
          <cell r="F1935">
            <v>28315.3</v>
          </cell>
        </row>
        <row r="1936">
          <cell r="D1936" t="str">
            <v>C:NEX,Z:ZPAC,P:AGS,S:B34,CJ:1,CT:329</v>
          </cell>
          <cell r="F1936">
            <v>8387.44</v>
          </cell>
        </row>
        <row r="1937">
          <cell r="D1937" t="str">
            <v>C:NEX,Z:ZPAC,P:AGS,S:B34,CJ:1,CT:329</v>
          </cell>
          <cell r="F1937">
            <v>69294.77</v>
          </cell>
        </row>
        <row r="1938">
          <cell r="D1938" t="str">
            <v>C:NEX,Z:ZPAC,P:AGS,S:B34,CJ:1,CT:330</v>
          </cell>
          <cell r="F1938">
            <v>15861.19</v>
          </cell>
        </row>
        <row r="1939">
          <cell r="D1939" t="str">
            <v>C:NEX,Z:ZPAC,P:AGS,S:B34,CJ:1,CT:330</v>
          </cell>
          <cell r="F1939">
            <v>23579.4</v>
          </cell>
        </row>
        <row r="1940">
          <cell r="D1940" t="str">
            <v>C:NEX,Z:ZPAC,P:AGS,S:B34,CJ:1,CT:330</v>
          </cell>
          <cell r="F1940">
            <v>21153</v>
          </cell>
        </row>
        <row r="1941">
          <cell r="D1941" t="str">
            <v>C:NEX,Z:ZPAC,P:AGS,S:B34,CJ:1,CT:331</v>
          </cell>
          <cell r="F1941">
            <v>12479.14</v>
          </cell>
        </row>
        <row r="1942">
          <cell r="D1942" t="str">
            <v>C:NEX,Z:ZPAC,P:AGS,S:B34,CJ:1,CT:331</v>
          </cell>
          <cell r="F1942">
            <v>8289.1200000000008</v>
          </cell>
        </row>
        <row r="1943">
          <cell r="D1943" t="str">
            <v>C:NEX,Z:ZPAC,P:AGS,S:B34,CJ:1,CT:331</v>
          </cell>
          <cell r="F1943">
            <v>16734.47</v>
          </cell>
        </row>
        <row r="1944">
          <cell r="F1944">
            <v>24967293.220000021</v>
          </cell>
        </row>
        <row r="1946">
          <cell r="D1946" t="str">
            <v>CORTE</v>
          </cell>
          <cell r="F1946" t="str">
            <v>IMPORTE</v>
          </cell>
        </row>
        <row r="1947">
          <cell r="D1947" t="str">
            <v>C:NEX,Z:ZPAC,P:02,S:B10,CJ:5,CT:843</v>
          </cell>
          <cell r="F1947">
            <v>36803.699999999997</v>
          </cell>
        </row>
        <row r="1948">
          <cell r="D1948" t="str">
            <v>C:NEX,Z:ZPAC,P:02,S:B10,CJ:5,CT:843</v>
          </cell>
          <cell r="F1948">
            <v>26949.38</v>
          </cell>
        </row>
        <row r="1949">
          <cell r="D1949" t="str">
            <v>C:NEX,Z:ZPAC,P:02,S:B10,CJ:5,CT:843</v>
          </cell>
          <cell r="F1949">
            <v>42994.559999999998</v>
          </cell>
        </row>
        <row r="1950">
          <cell r="D1950" t="str">
            <v>C:NEX,Z:ZPAC,P:02,S:B10,CJ:5,CT:843</v>
          </cell>
          <cell r="F1950">
            <v>29895.01</v>
          </cell>
        </row>
        <row r="1951">
          <cell r="D1951" t="str">
            <v>C:NEX,Z:ZPAC,P:02,S:B10,CJ:5,CT:843</v>
          </cell>
          <cell r="F1951">
            <v>126695.48</v>
          </cell>
        </row>
        <row r="1952">
          <cell r="D1952" t="str">
            <v>C:NEX,Z:ZPAC,P:02,S:B10,CJ:5,CT:843</v>
          </cell>
          <cell r="F1952">
            <v>26986.2</v>
          </cell>
        </row>
        <row r="1953">
          <cell r="D1953" t="str">
            <v>C:NEX,Z:ZPAC,P:02,S:B10,CJ:5,CT:843</v>
          </cell>
          <cell r="F1953">
            <v>132729.12</v>
          </cell>
        </row>
        <row r="1954">
          <cell r="D1954" t="str">
            <v>C:NEX,Z:ZPAC,P:02,S:B10,CJ:5,CT:844</v>
          </cell>
          <cell r="F1954">
            <v>39731.910000000003</v>
          </cell>
        </row>
        <row r="1955">
          <cell r="D1955" t="str">
            <v>C:NEX,Z:ZPAC,P:02,S:B10,CJ:5,CT:844</v>
          </cell>
          <cell r="F1955">
            <v>33348.57</v>
          </cell>
        </row>
        <row r="1956">
          <cell r="D1956" t="str">
            <v>C:NEX,Z:ZPAC,P:02,S:B10,CJ:5,CT:845</v>
          </cell>
          <cell r="F1956">
            <v>35562.92</v>
          </cell>
        </row>
        <row r="1957">
          <cell r="D1957" t="str">
            <v>C:NEX,Z:ZPAC,P:02,S:B10,CJ:5,CT:845</v>
          </cell>
          <cell r="F1957">
            <v>17010.07</v>
          </cell>
        </row>
        <row r="1958">
          <cell r="D1958" t="str">
            <v>C:NEX,Z:ZPAC,P:02,S:B10,CJ:5,CT:845</v>
          </cell>
          <cell r="F1958">
            <v>95193.4</v>
          </cell>
        </row>
        <row r="1959">
          <cell r="D1959" t="str">
            <v>C:NEX,Z:ZPAC,P:02,S:B10,CJ:5,CT:845</v>
          </cell>
          <cell r="F1959">
            <v>25119.34</v>
          </cell>
        </row>
        <row r="1960">
          <cell r="D1960" t="str">
            <v>C:NEX,Z:ZPAC,P:02,S:B10,CJ:5,CT:845</v>
          </cell>
          <cell r="F1960">
            <v>23914.69</v>
          </cell>
        </row>
        <row r="1961">
          <cell r="D1961" t="str">
            <v>C:NEX,Z:ZPAC,P:02,S:B10,CJ:5,CT:845</v>
          </cell>
          <cell r="F1961">
            <v>21253.39</v>
          </cell>
        </row>
        <row r="1962">
          <cell r="D1962" t="str">
            <v>C:NEX,Z:ZPAC,P:02,S:B10,CJ:5,CT:845</v>
          </cell>
          <cell r="F1962">
            <v>24800.31</v>
          </cell>
        </row>
        <row r="1963">
          <cell r="D1963" t="str">
            <v>C:NEX,Z:ZPAC,P:02,S:B10,CJ:5,CT:845</v>
          </cell>
          <cell r="F1963">
            <v>5923.61</v>
          </cell>
        </row>
        <row r="1964">
          <cell r="D1964" t="str">
            <v>C:NEX,Z:ZPAC,P:02,S:B10,CJ:5,CT:845</v>
          </cell>
          <cell r="F1964">
            <v>14197.46</v>
          </cell>
        </row>
        <row r="1965">
          <cell r="D1965" t="str">
            <v>C:NEX,Z:ZPAC,P:02,S:B10,CJ:5,CT:845</v>
          </cell>
          <cell r="F1965">
            <v>252644.07</v>
          </cell>
        </row>
        <row r="1966">
          <cell r="D1966" t="str">
            <v>C:NEX,Z:ZPAC,P:02,S:B10,CJ:5,CT:846</v>
          </cell>
          <cell r="F1966">
            <v>24623.7</v>
          </cell>
        </row>
        <row r="1967">
          <cell r="D1967" t="str">
            <v>C:NEX,Z:ZPAC,P:02,S:B10,CJ:5,CT:846</v>
          </cell>
          <cell r="F1967">
            <v>28799.37</v>
          </cell>
        </row>
        <row r="1968">
          <cell r="D1968" t="str">
            <v>C:NEX,Z:ZPAC,P:02,S:B10,CJ:5,CT:846</v>
          </cell>
          <cell r="F1968">
            <v>17194.66</v>
          </cell>
        </row>
        <row r="1969">
          <cell r="D1969" t="str">
            <v>C:NEX,Z:ZPAC,P:02,S:B10,CJ:5,CT:846</v>
          </cell>
          <cell r="F1969">
            <v>67210.559999999998</v>
          </cell>
        </row>
        <row r="1970">
          <cell r="D1970" t="str">
            <v>C:NEX,Z:ZPAC,P:02,S:B10,CJ:5,CT:846</v>
          </cell>
          <cell r="F1970">
            <v>20413.259999999998</v>
          </cell>
        </row>
        <row r="1971">
          <cell r="D1971" t="str">
            <v>C:NEX,Z:ZPAC,P:02,S:B10,CJ:5,CT:846</v>
          </cell>
          <cell r="F1971">
            <v>1207.5</v>
          </cell>
        </row>
        <row r="1972">
          <cell r="D1972" t="str">
            <v>C:NEX,Z:ZPAC,P:02,S:B10,CJ:5,CT:846</v>
          </cell>
          <cell r="F1972">
            <v>117494.79</v>
          </cell>
        </row>
        <row r="1973">
          <cell r="D1973" t="str">
            <v>C:NEX,Z:ZPAC,P:02,S:B10,CJ:5,CT:847</v>
          </cell>
          <cell r="F1973">
            <v>32172.85</v>
          </cell>
        </row>
        <row r="1974">
          <cell r="D1974" t="str">
            <v>C:NEX,Z:ZPAC,P:02,S:B10,CJ:5,CT:847</v>
          </cell>
          <cell r="F1974">
            <v>23541.26</v>
          </cell>
        </row>
        <row r="1975">
          <cell r="D1975" t="str">
            <v>C:NEX,Z:ZPAC,P:02,S:B10,CJ:5,CT:847</v>
          </cell>
          <cell r="F1975">
            <v>8422.7199999999993</v>
          </cell>
        </row>
        <row r="1976">
          <cell r="D1976" t="str">
            <v>C:NEX,Z:ZPAC,P:02,S:B10,CJ:5,CT:847</v>
          </cell>
          <cell r="F1976">
            <v>16677.07</v>
          </cell>
        </row>
        <row r="1977">
          <cell r="D1977" t="str">
            <v>C:NEX,Z:ZPAC,P:02,S:B10,CJ:5,CT:847</v>
          </cell>
          <cell r="F1977">
            <v>19134.11</v>
          </cell>
        </row>
        <row r="1978">
          <cell r="D1978" t="str">
            <v>C:NEX,Z:ZPAC,P:02,S:B10,CJ:5,CT:847</v>
          </cell>
          <cell r="F1978">
            <v>14832.18</v>
          </cell>
        </row>
        <row r="1979">
          <cell r="D1979" t="str">
            <v>C:NEX,Z:ZPAC,P:02,S:B10,CJ:5,CT:847</v>
          </cell>
          <cell r="F1979">
            <v>190896.61</v>
          </cell>
        </row>
        <row r="1980">
          <cell r="D1980" t="str">
            <v>C:NEX,Z:ZPAC,P:02,S:B10,CJ:5,CT:848</v>
          </cell>
          <cell r="F1980">
            <v>23485.11</v>
          </cell>
        </row>
        <row r="1981">
          <cell r="D1981" t="str">
            <v>C:NEX,Z:ZPAC,P:02,S:B10,CJ:5,CT:848</v>
          </cell>
          <cell r="F1981">
            <v>18981.12</v>
          </cell>
        </row>
        <row r="1982">
          <cell r="D1982" t="str">
            <v>C:NEX,Z:ZPAC,P:02,S:B10,CJ:5,CT:848</v>
          </cell>
          <cell r="F1982">
            <v>5316.57</v>
          </cell>
        </row>
        <row r="1983">
          <cell r="D1983" t="str">
            <v>C:NEX,Z:ZPAC,P:02,S:B10,CJ:5,CT:848</v>
          </cell>
          <cell r="F1983">
            <v>186349.18</v>
          </cell>
        </row>
        <row r="1984">
          <cell r="D1984" t="str">
            <v>C:NEX,Z:ZPAC,P:02,S:B10,CJ:5,CT:849</v>
          </cell>
          <cell r="F1984">
            <v>21414.98</v>
          </cell>
        </row>
        <row r="1985">
          <cell r="D1985" t="str">
            <v>C:NEX,Z:ZPAC,P:02,S:B10,CJ:5,CT:849</v>
          </cell>
          <cell r="F1985">
            <v>15310.71</v>
          </cell>
        </row>
        <row r="1986">
          <cell r="D1986" t="str">
            <v>C:NEX,Z:ZPAC,P:02,S:B10,CJ:5,CT:849</v>
          </cell>
          <cell r="F1986">
            <v>297327.27</v>
          </cell>
        </row>
        <row r="1987">
          <cell r="D1987" t="str">
            <v>C:NEX,Z:ZPAC,P:02,S:B10,CJ:5,CT:849</v>
          </cell>
          <cell r="F1987">
            <v>26353.360000000001</v>
          </cell>
        </row>
        <row r="1988">
          <cell r="D1988" t="str">
            <v>C:NEX,Z:ZPAC,P:02,S:B10,CJ:5,CT:849</v>
          </cell>
          <cell r="F1988">
            <v>7998.48</v>
          </cell>
        </row>
        <row r="1989">
          <cell r="D1989" t="str">
            <v>C:NEX,Z:ZPAC,P:02,S:B10,CJ:5,CT:849</v>
          </cell>
          <cell r="F1989">
            <v>126511.31</v>
          </cell>
        </row>
        <row r="1990">
          <cell r="D1990" t="str">
            <v>C:NEX,Z:ZPAC,P:02,S:B10,CJ:5,CT:850</v>
          </cell>
          <cell r="F1990">
            <v>18771.82</v>
          </cell>
        </row>
        <row r="1991">
          <cell r="D1991" t="str">
            <v>C:NEX,Z:ZPAC,P:02,S:B10,CJ:5,CT:850</v>
          </cell>
          <cell r="F1991">
            <v>12365.61</v>
          </cell>
        </row>
        <row r="1992">
          <cell r="D1992" t="str">
            <v>C:NEX,Z:ZPAC,P:02,S:B10,CJ:5,CT:850</v>
          </cell>
          <cell r="F1992">
            <v>38730.68</v>
          </cell>
        </row>
        <row r="1993">
          <cell r="D1993" t="str">
            <v>C:NEX,Z:ZPAC,P:02,S:B10,CJ:5,CT:850</v>
          </cell>
          <cell r="F1993">
            <v>67327.12</v>
          </cell>
        </row>
        <row r="1994">
          <cell r="D1994" t="str">
            <v>C:NEX,Z:ZPAC,P:02,S:B10,CJ:5,CT:851</v>
          </cell>
          <cell r="F1994">
            <v>16457.91</v>
          </cell>
        </row>
        <row r="1995">
          <cell r="D1995" t="str">
            <v>C:NEX,Z:ZPAC,P:02,S:B10,CJ:5,CT:851</v>
          </cell>
          <cell r="F1995">
            <v>23321.75</v>
          </cell>
        </row>
        <row r="1996">
          <cell r="D1996" t="str">
            <v>C:NEX,Z:ZPAC,P:02,S:B10,CJ:5,CT:851</v>
          </cell>
          <cell r="F1996">
            <v>20448.38</v>
          </cell>
        </row>
        <row r="1997">
          <cell r="D1997" t="str">
            <v>C:NEX,Z:ZPAC,P:02,S:B10,CJ:5,CT:851</v>
          </cell>
          <cell r="F1997">
            <v>24206.15</v>
          </cell>
        </row>
        <row r="1998">
          <cell r="D1998" t="str">
            <v>C:NEX,Z:ZPAC,P:02,S:B10,CJ:5,CT:851</v>
          </cell>
          <cell r="F1998">
            <v>8687.61</v>
          </cell>
        </row>
        <row r="1999">
          <cell r="D1999" t="str">
            <v>C:NEX,Z:ZPAC,P:02,S:B10,CJ:5,CT:851</v>
          </cell>
          <cell r="F1999">
            <v>190205.7</v>
          </cell>
        </row>
        <row r="2000">
          <cell r="D2000" t="str">
            <v>C:NEX,Z:ZPAC,P:02,S:B10,CJ:5,CT:852</v>
          </cell>
          <cell r="F2000">
            <v>18194.080000000002</v>
          </cell>
        </row>
        <row r="2001">
          <cell r="D2001" t="str">
            <v>C:NEX,Z:ZPAC,P:02,S:B10,CJ:5,CT:852</v>
          </cell>
          <cell r="F2001">
            <v>2831.31</v>
          </cell>
        </row>
        <row r="2002">
          <cell r="D2002" t="str">
            <v>C:NEX,Z:ZPAC,P:02,S:B10,CJ:5,CT:852</v>
          </cell>
          <cell r="F2002">
            <v>10405.61</v>
          </cell>
        </row>
        <row r="2003">
          <cell r="D2003" t="str">
            <v>C:NEX,Z:ZPAC,P:02,S:B10,CJ:5,CT:852</v>
          </cell>
          <cell r="F2003">
            <v>7673.56</v>
          </cell>
        </row>
        <row r="2004">
          <cell r="D2004" t="str">
            <v>C:NEX,Z:ZPAC,P:02,S:B10,CJ:5,CT:852</v>
          </cell>
          <cell r="F2004">
            <v>82369.8</v>
          </cell>
        </row>
        <row r="2005">
          <cell r="D2005" t="str">
            <v>C:NEX,Z:ZPAC,P:02,S:B10,CJ:5,CT:853</v>
          </cell>
          <cell r="F2005">
            <v>27051.26</v>
          </cell>
        </row>
        <row r="2006">
          <cell r="D2006" t="str">
            <v>C:NEX,Z:ZPAC,P:02,S:B10,CJ:5,CT:853</v>
          </cell>
          <cell r="F2006">
            <v>7037.05</v>
          </cell>
        </row>
        <row r="2007">
          <cell r="D2007" t="str">
            <v>C:NEX,Z:ZPAC,P:02,S:B10,CJ:5,CT:853</v>
          </cell>
          <cell r="F2007">
            <v>3650.61</v>
          </cell>
        </row>
        <row r="2008">
          <cell r="D2008" t="str">
            <v>C:NEX,Z:ZPAC,P:02,S:B10,CJ:5,CT:853</v>
          </cell>
          <cell r="F2008">
            <v>82710.87</v>
          </cell>
        </row>
        <row r="2009">
          <cell r="D2009" t="str">
            <v>C:NEX,Z:ZPAC,P:02,S:B10,CJ:6,CT:843</v>
          </cell>
          <cell r="F2009">
            <v>28078.49</v>
          </cell>
        </row>
        <row r="2010">
          <cell r="D2010" t="str">
            <v>C:NEX,Z:ZPAC,P:02,S:B10,CJ:6,CT:843</v>
          </cell>
          <cell r="F2010">
            <v>22488.23</v>
          </cell>
        </row>
        <row r="2011">
          <cell r="D2011" t="str">
            <v>C:NEX,Z:ZPAC,P:02,S:B10,CJ:6,CT:843</v>
          </cell>
          <cell r="F2011">
            <v>20528.11</v>
          </cell>
        </row>
        <row r="2012">
          <cell r="D2012" t="str">
            <v>C:NEX,Z:ZPAC,P:02,S:B10,CJ:6,CT:843</v>
          </cell>
          <cell r="F2012">
            <v>26813.46</v>
          </cell>
        </row>
        <row r="2013">
          <cell r="D2013" t="str">
            <v>C:NEX,Z:ZPAC,P:02,S:B10,CJ:6,CT:843</v>
          </cell>
          <cell r="F2013">
            <v>47951.15</v>
          </cell>
        </row>
        <row r="2014">
          <cell r="D2014" t="str">
            <v>C:NEX,Z:ZPAC,P:02,S:B10,CJ:6,CT:843</v>
          </cell>
          <cell r="F2014">
            <v>8166.82</v>
          </cell>
        </row>
        <row r="2015">
          <cell r="D2015" t="str">
            <v>C:NEX,Z:ZPAC,P:02,S:B10,CJ:6,CT:843</v>
          </cell>
          <cell r="F2015">
            <v>31095.46</v>
          </cell>
        </row>
        <row r="2016">
          <cell r="D2016" t="str">
            <v>C:NEX,Z:ZPAC,P:02,S:B10,CJ:6,CT:843</v>
          </cell>
          <cell r="F2016">
            <v>18036</v>
          </cell>
        </row>
        <row r="2017">
          <cell r="D2017" t="str">
            <v>C:NEX,Z:ZPAC,P:02,S:B10,CJ:6,CT:843</v>
          </cell>
          <cell r="F2017">
            <v>41772.81</v>
          </cell>
        </row>
        <row r="2018">
          <cell r="D2018" t="str">
            <v>C:NEX,Z:ZPAC,P:02,S:B10,CJ:6,CT:843</v>
          </cell>
          <cell r="F2018">
            <v>21071.53</v>
          </cell>
        </row>
        <row r="2019">
          <cell r="D2019" t="str">
            <v>C:NEX,Z:ZPAC,P:02,S:B10,CJ:6,CT:843</v>
          </cell>
          <cell r="F2019">
            <v>173639.75</v>
          </cell>
        </row>
        <row r="2020">
          <cell r="D2020" t="str">
            <v>C:NEX,Z:ZPAC,P:02,S:B10,CJ:6,CT:844</v>
          </cell>
          <cell r="F2020">
            <v>14576.07</v>
          </cell>
        </row>
        <row r="2021">
          <cell r="D2021" t="str">
            <v>C:NEX,Z:ZPAC,P:02,S:B10,CJ:6,CT:844</v>
          </cell>
          <cell r="F2021">
            <v>12137.43</v>
          </cell>
        </row>
        <row r="2022">
          <cell r="D2022" t="str">
            <v>C:NEX,Z:ZPAC,P:02,S:B10,CJ:6,CT:844</v>
          </cell>
          <cell r="F2022">
            <v>30854.5</v>
          </cell>
        </row>
        <row r="2023">
          <cell r="D2023" t="str">
            <v>C:NEX,Z:ZPAC,P:02,S:B10,CJ:6,CT:845</v>
          </cell>
          <cell r="F2023">
            <v>114880.94</v>
          </cell>
        </row>
        <row r="2024">
          <cell r="D2024" t="str">
            <v>C:NEX,Z:ZPAC,P:02,S:B10,CJ:6,CT:845</v>
          </cell>
          <cell r="F2024">
            <v>12636.2</v>
          </cell>
        </row>
        <row r="2025">
          <cell r="D2025" t="str">
            <v>C:NEX,Z:ZPAC,P:02,S:B10,CJ:6,CT:845</v>
          </cell>
          <cell r="F2025">
            <v>23041.21</v>
          </cell>
        </row>
        <row r="2026">
          <cell r="D2026" t="str">
            <v>C:NEX,Z:ZPAC,P:02,S:B10,CJ:6,CT:845</v>
          </cell>
          <cell r="F2026">
            <v>24962.92</v>
          </cell>
        </row>
        <row r="2027">
          <cell r="D2027" t="str">
            <v>C:NEX,Z:ZPAC,P:02,S:B10,CJ:6,CT:845</v>
          </cell>
          <cell r="F2027">
            <v>21804.68</v>
          </cell>
        </row>
        <row r="2028">
          <cell r="D2028" t="str">
            <v>C:NEX,Z:ZPAC,P:02,S:B10,CJ:6,CT:845</v>
          </cell>
          <cell r="F2028">
            <v>26292.73</v>
          </cell>
        </row>
        <row r="2029">
          <cell r="D2029" t="str">
            <v>C:NEX,Z:ZPAC,P:02,S:B10,CJ:6,CT:845</v>
          </cell>
          <cell r="F2029">
            <v>32725.26</v>
          </cell>
        </row>
        <row r="2030">
          <cell r="D2030" t="str">
            <v>C:NEX,Z:ZPAC,P:02,S:B10,CJ:6,CT:845</v>
          </cell>
          <cell r="F2030">
            <v>32957.35</v>
          </cell>
        </row>
        <row r="2031">
          <cell r="D2031" t="str">
            <v>C:NEX,Z:ZPAC,P:02,S:B10,CJ:6,CT:845</v>
          </cell>
          <cell r="F2031">
            <v>27170.69</v>
          </cell>
        </row>
        <row r="2032">
          <cell r="D2032" t="str">
            <v>C:NEX,Z:ZPAC,P:02,S:B10,CJ:6,CT:845</v>
          </cell>
          <cell r="F2032">
            <v>16512.78</v>
          </cell>
        </row>
        <row r="2033">
          <cell r="D2033" t="str">
            <v>C:NEX,Z:ZPAC,P:02,S:B10,CJ:6,CT:845</v>
          </cell>
          <cell r="F2033">
            <v>313468.38</v>
          </cell>
        </row>
        <row r="2034">
          <cell r="D2034" t="str">
            <v>C:NEX,Z:ZPAC,P:02,S:B10,CJ:6,CT:846</v>
          </cell>
          <cell r="F2034">
            <v>23711.79</v>
          </cell>
        </row>
        <row r="2035">
          <cell r="D2035" t="str">
            <v>C:NEX,Z:ZPAC,P:02,S:B10,CJ:6,CT:846</v>
          </cell>
          <cell r="F2035">
            <v>20267.2</v>
          </cell>
        </row>
        <row r="2036">
          <cell r="D2036" t="str">
            <v>C:NEX,Z:ZPAC,P:02,S:B10,CJ:6,CT:846</v>
          </cell>
          <cell r="F2036">
            <v>4047.84</v>
          </cell>
        </row>
        <row r="2037">
          <cell r="D2037" t="str">
            <v>C:NEX,Z:ZPAC,P:02,S:B10,CJ:6,CT:846</v>
          </cell>
          <cell r="F2037">
            <v>56641.93</v>
          </cell>
        </row>
        <row r="2038">
          <cell r="D2038" t="str">
            <v>C:NEX,Z:ZPAC,P:02,S:B10,CJ:6,CT:847</v>
          </cell>
          <cell r="F2038">
            <v>13051.55</v>
          </cell>
        </row>
        <row r="2039">
          <cell r="D2039" t="str">
            <v>C:NEX,Z:ZPAC,P:02,S:B10,CJ:6,CT:847</v>
          </cell>
          <cell r="F2039">
            <v>20721.810000000001</v>
          </cell>
        </row>
        <row r="2040">
          <cell r="D2040" t="str">
            <v>C:NEX,Z:ZPAC,P:02,S:B10,CJ:6,CT:847</v>
          </cell>
          <cell r="F2040">
            <v>17200.599999999999</v>
          </cell>
        </row>
        <row r="2041">
          <cell r="D2041" t="str">
            <v>C:NEX,Z:ZPAC,P:02,S:B10,CJ:6,CT:847</v>
          </cell>
          <cell r="F2041">
            <v>13841.25</v>
          </cell>
        </row>
        <row r="2042">
          <cell r="D2042" t="str">
            <v>C:NEX,Z:ZPAC,P:02,S:B10,CJ:6,CT:847</v>
          </cell>
          <cell r="F2042">
            <v>27232.61</v>
          </cell>
        </row>
        <row r="2043">
          <cell r="D2043" t="str">
            <v>C:NEX,Z:ZPAC,P:02,S:B10,CJ:6,CT:847</v>
          </cell>
          <cell r="F2043">
            <v>19077.02</v>
          </cell>
        </row>
        <row r="2044">
          <cell r="D2044" t="str">
            <v>C:NEX,Z:ZPAC,P:02,S:B10,CJ:6,CT:847</v>
          </cell>
          <cell r="F2044">
            <v>2920.94</v>
          </cell>
        </row>
        <row r="2045">
          <cell r="D2045" t="str">
            <v>C:NEX,Z:ZPAC,P:02,S:B10,CJ:6,CT:847</v>
          </cell>
          <cell r="F2045">
            <v>275579.31</v>
          </cell>
        </row>
        <row r="2046">
          <cell r="D2046" t="str">
            <v>C:NEX,Z:ZPAC,P:02,S:B10,CJ:6,CT:848</v>
          </cell>
          <cell r="F2046">
            <v>31140.67</v>
          </cell>
        </row>
        <row r="2047">
          <cell r="D2047" t="str">
            <v>C:NEX,Z:ZPAC,P:02,S:B10,CJ:6,CT:848</v>
          </cell>
          <cell r="F2047">
            <v>16426.099999999999</v>
          </cell>
        </row>
        <row r="2048">
          <cell r="D2048" t="str">
            <v>C:NEX,Z:ZPAC,P:02,S:B10,CJ:6,CT:848</v>
          </cell>
          <cell r="F2048">
            <v>14558</v>
          </cell>
        </row>
        <row r="2049">
          <cell r="D2049" t="str">
            <v>C:NEX,Z:ZPAC,P:02,S:B10,CJ:6,CT:848</v>
          </cell>
          <cell r="F2049">
            <v>37899.08</v>
          </cell>
        </row>
        <row r="2050">
          <cell r="D2050" t="str">
            <v>C:NEX,Z:ZPAC,P:02,S:B10,CJ:6,CT:849</v>
          </cell>
          <cell r="F2050">
            <v>24185.39</v>
          </cell>
        </row>
        <row r="2051">
          <cell r="D2051" t="str">
            <v>C:NEX,Z:ZPAC,P:02,S:B10,CJ:6,CT:849</v>
          </cell>
          <cell r="F2051">
            <v>25640.23</v>
          </cell>
        </row>
        <row r="2052">
          <cell r="D2052" t="str">
            <v>C:NEX,Z:ZPAC,P:02,S:B10,CJ:6,CT:849</v>
          </cell>
          <cell r="F2052">
            <v>63032.27</v>
          </cell>
        </row>
        <row r="2053">
          <cell r="D2053" t="str">
            <v>C:NEX,Z:ZPAC,P:02,S:B10,CJ:6,CT:849</v>
          </cell>
          <cell r="F2053">
            <v>6809.26</v>
          </cell>
        </row>
        <row r="2054">
          <cell r="D2054" t="str">
            <v>C:NEX,Z:ZPAC,P:02,S:B10,CJ:6,CT:849</v>
          </cell>
          <cell r="F2054">
            <v>25437.68</v>
          </cell>
        </row>
        <row r="2055">
          <cell r="D2055" t="str">
            <v>C:NEX,Z:ZPAC,P:02,S:B10,CJ:6,CT:849</v>
          </cell>
          <cell r="F2055">
            <v>10246.799999999999</v>
          </cell>
        </row>
        <row r="2056">
          <cell r="D2056" t="str">
            <v>C:NEX,Z:ZPAC,P:02,S:B10,CJ:6,CT:849</v>
          </cell>
          <cell r="F2056">
            <v>10402.34</v>
          </cell>
        </row>
        <row r="2057">
          <cell r="D2057" t="str">
            <v>C:NEX,Z:ZPAC,P:02,S:B10,CJ:6,CT:849</v>
          </cell>
          <cell r="F2057">
            <v>170443.62</v>
          </cell>
        </row>
        <row r="2058">
          <cell r="D2058" t="str">
            <v>C:NEX,Z:ZPAC,P:02,S:B10,CJ:6,CT:850</v>
          </cell>
          <cell r="F2058">
            <v>3787.12</v>
          </cell>
        </row>
        <row r="2059">
          <cell r="D2059" t="str">
            <v>C:NEX,Z:ZPAC,P:02,S:B10,CJ:6,CT:850</v>
          </cell>
          <cell r="F2059">
            <v>13642.98</v>
          </cell>
        </row>
        <row r="2060">
          <cell r="D2060" t="str">
            <v>C:NEX,Z:ZPAC,P:02,S:B10,CJ:6,CT:850</v>
          </cell>
          <cell r="F2060">
            <v>52522.37</v>
          </cell>
        </row>
        <row r="2061">
          <cell r="D2061" t="str">
            <v>C:NEX,Z:ZPAC,P:02,S:B10,CJ:6,CT:851</v>
          </cell>
          <cell r="F2061">
            <v>24796.67</v>
          </cell>
        </row>
        <row r="2062">
          <cell r="D2062" t="str">
            <v>C:NEX,Z:ZPAC,P:02,S:B10,CJ:6,CT:851</v>
          </cell>
          <cell r="F2062">
            <v>28642.04</v>
          </cell>
        </row>
        <row r="2063">
          <cell r="D2063" t="str">
            <v>C:NEX,Z:ZPAC,P:02,S:B10,CJ:6,CT:851</v>
          </cell>
          <cell r="F2063">
            <v>21000.03</v>
          </cell>
        </row>
        <row r="2064">
          <cell r="D2064" t="str">
            <v>C:NEX,Z:ZPAC,P:02,S:B10,CJ:6,CT:851</v>
          </cell>
          <cell r="F2064">
            <v>30490.81</v>
          </cell>
        </row>
        <row r="2065">
          <cell r="D2065" t="str">
            <v>C:NEX,Z:ZPAC,P:02,S:B10,CJ:6,CT:851</v>
          </cell>
          <cell r="F2065">
            <v>5774.73</v>
          </cell>
        </row>
        <row r="2066">
          <cell r="D2066" t="str">
            <v>C:NEX,Z:ZPAC,P:02,S:B10,CJ:6,CT:851</v>
          </cell>
          <cell r="F2066">
            <v>37845.660000000003</v>
          </cell>
        </row>
        <row r="2067">
          <cell r="D2067" t="str">
            <v>C:NEX,Z:ZPAC,P:02,S:B10,CJ:6,CT:851</v>
          </cell>
          <cell r="F2067">
            <v>253077</v>
          </cell>
        </row>
        <row r="2068">
          <cell r="D2068" t="str">
            <v>C:NEX,Z:ZPAC,P:02,S:B10,CJ:6,CT:852</v>
          </cell>
          <cell r="F2068">
            <v>3835.5</v>
          </cell>
        </row>
        <row r="2069">
          <cell r="D2069" t="str">
            <v>C:NEX,Z:ZPAC,P:02,S:B10,CJ:6,CT:852</v>
          </cell>
          <cell r="F2069">
            <v>19427.84</v>
          </cell>
        </row>
        <row r="2070">
          <cell r="D2070" t="str">
            <v>C:NEX,Z:ZPAC,P:05,S:B19,CJ:5,CT:785</v>
          </cell>
          <cell r="F2070">
            <v>19948.599999999999</v>
          </cell>
        </row>
        <row r="2071">
          <cell r="D2071" t="str">
            <v>C:NEX,Z:ZPAC,P:05,S:B19,CJ:5,CT:785</v>
          </cell>
          <cell r="F2071">
            <v>19232.39</v>
          </cell>
        </row>
        <row r="2072">
          <cell r="D2072" t="str">
            <v>C:NEX,Z:ZPAC,P:05,S:B19,CJ:5,CT:785</v>
          </cell>
          <cell r="F2072">
            <v>9584.9699999999993</v>
          </cell>
        </row>
        <row r="2073">
          <cell r="D2073" t="str">
            <v>C:NEX,Z:ZPAC,P:05,S:B19,CJ:5,CT:785</v>
          </cell>
          <cell r="F2073">
            <v>29113.77</v>
          </cell>
        </row>
        <row r="2074">
          <cell r="D2074" t="str">
            <v>C:NEX,Z:ZPAC,P:05,S:B19,CJ:5,CT:785</v>
          </cell>
          <cell r="F2074">
            <v>2462.89</v>
          </cell>
        </row>
        <row r="2075">
          <cell r="D2075" t="str">
            <v>C:NEX,Z:ZPAC,P:05,S:B19,CJ:5,CT:785</v>
          </cell>
          <cell r="F2075">
            <v>115668.37</v>
          </cell>
        </row>
        <row r="2076">
          <cell r="D2076" t="str">
            <v>C:NEX,Z:ZPAC,P:05,S:B19,CJ:5,CT:786</v>
          </cell>
          <cell r="F2076">
            <v>12101.58</v>
          </cell>
        </row>
        <row r="2077">
          <cell r="D2077" t="str">
            <v>C:NEX,Z:ZPAC,P:05,S:B19,CJ:5,CT:786</v>
          </cell>
          <cell r="F2077">
            <v>17100.2</v>
          </cell>
        </row>
        <row r="2078">
          <cell r="D2078" t="str">
            <v>C:NEX,Z:ZPAC,P:05,S:B19,CJ:5,CT:787</v>
          </cell>
          <cell r="F2078">
            <v>20174.849999999999</v>
          </cell>
        </row>
        <row r="2079">
          <cell r="D2079" t="str">
            <v>C:NEX,Z:ZPAC,P:05,S:B19,CJ:5,CT:787</v>
          </cell>
          <cell r="F2079">
            <v>12011.06</v>
          </cell>
        </row>
        <row r="2080">
          <cell r="D2080" t="str">
            <v>C:NEX,Z:ZPAC,P:05,S:B19,CJ:5,CT:787</v>
          </cell>
          <cell r="F2080">
            <v>26545.01</v>
          </cell>
        </row>
        <row r="2081">
          <cell r="D2081" t="str">
            <v>C:NEX,Z:ZPAC,P:05,S:B19,CJ:5,CT:787</v>
          </cell>
          <cell r="F2081">
            <v>14136.25</v>
          </cell>
        </row>
        <row r="2082">
          <cell r="D2082" t="str">
            <v>C:NEX,Z:ZPAC,P:05,S:B19,CJ:5,CT:787</v>
          </cell>
          <cell r="F2082">
            <v>129419.15</v>
          </cell>
        </row>
        <row r="2083">
          <cell r="D2083" t="str">
            <v>C:NEX,Z:ZPAC,P:05,S:B19,CJ:5,CT:788</v>
          </cell>
          <cell r="F2083">
            <v>16205.75</v>
          </cell>
        </row>
        <row r="2084">
          <cell r="D2084" t="str">
            <v>C:NEX,Z:ZPAC,P:05,S:B19,CJ:5,CT:788</v>
          </cell>
          <cell r="F2084">
            <v>18809.580000000002</v>
          </cell>
        </row>
        <row r="2085">
          <cell r="D2085" t="str">
            <v>C:NEX,Z:ZPAC,P:05,S:B19,CJ:5,CT:788</v>
          </cell>
          <cell r="F2085">
            <v>17218.7</v>
          </cell>
        </row>
        <row r="2086">
          <cell r="D2086" t="str">
            <v>C:NEX,Z:ZPAC,P:05,S:B19,CJ:5,CT:788</v>
          </cell>
          <cell r="F2086">
            <v>7659.66</v>
          </cell>
        </row>
        <row r="2087">
          <cell r="D2087" t="str">
            <v>C:NEX,Z:ZPAC,P:05,S:B19,CJ:5,CT:788</v>
          </cell>
          <cell r="F2087">
            <v>135919.70000000001</v>
          </cell>
        </row>
        <row r="2088">
          <cell r="D2088" t="str">
            <v>C:NEX,Z:ZPAC,P:05,S:B19,CJ:5,CT:789</v>
          </cell>
          <cell r="F2088">
            <v>25060.42</v>
          </cell>
        </row>
        <row r="2089">
          <cell r="D2089" t="str">
            <v>C:NEX,Z:ZPAC,P:05,S:B19,CJ:5,CT:789</v>
          </cell>
          <cell r="F2089">
            <v>37599.47</v>
          </cell>
        </row>
        <row r="2090">
          <cell r="D2090" t="str">
            <v>C:NEX,Z:ZPAC,P:05,S:B19,CJ:5,CT:789</v>
          </cell>
          <cell r="F2090">
            <v>8483.0400000000009</v>
          </cell>
        </row>
        <row r="2091">
          <cell r="D2091" t="str">
            <v>C:NEX,Z:ZPAC,P:05,S:B19,CJ:5,CT:789</v>
          </cell>
          <cell r="F2091">
            <v>11754.12</v>
          </cell>
        </row>
        <row r="2092">
          <cell r="D2092" t="str">
            <v>C:NEX,Z:ZPAC,P:05,S:B19,CJ:5,CT:789</v>
          </cell>
          <cell r="F2092">
            <v>26910.06</v>
          </cell>
        </row>
        <row r="2093">
          <cell r="D2093" t="str">
            <v>C:NEX,Z:ZPAC,P:05,S:B19,CJ:5,CT:789</v>
          </cell>
          <cell r="F2093">
            <v>19817.21</v>
          </cell>
        </row>
        <row r="2094">
          <cell r="D2094" t="str">
            <v>C:NEX,Z:ZPAC,P:05,S:B19,CJ:5,CT:789</v>
          </cell>
          <cell r="F2094">
            <v>3812.2</v>
          </cell>
        </row>
        <row r="2095">
          <cell r="D2095" t="str">
            <v>C:NEX,Z:ZPAC,P:05,S:B19,CJ:5,CT:789</v>
          </cell>
          <cell r="F2095">
            <v>221913.98</v>
          </cell>
        </row>
        <row r="2096">
          <cell r="D2096" t="str">
            <v>C:NEX,Z:ZPAC,P:05,S:B19,CJ:5,CT:790</v>
          </cell>
          <cell r="F2096">
            <v>20098.34</v>
          </cell>
        </row>
        <row r="2097">
          <cell r="D2097" t="str">
            <v>C:NEX,Z:ZPAC,P:05,S:B19,CJ:5,CT:790</v>
          </cell>
          <cell r="F2097">
            <v>14836.13</v>
          </cell>
        </row>
        <row r="2098">
          <cell r="D2098" t="str">
            <v>C:NEX,Z:ZPAC,P:05,S:B19,CJ:5,CT:790</v>
          </cell>
          <cell r="F2098">
            <v>96773.39</v>
          </cell>
        </row>
        <row r="2099">
          <cell r="D2099" t="str">
            <v>C:NEX,Z:ZPAC,P:05,S:B19,CJ:5,CT:791</v>
          </cell>
          <cell r="F2099">
            <v>13383.01</v>
          </cell>
        </row>
        <row r="2100">
          <cell r="D2100" t="str">
            <v>C:NEX,Z:ZPAC,P:05,S:B19,CJ:5,CT:791</v>
          </cell>
          <cell r="F2100">
            <v>1731.08</v>
          </cell>
        </row>
        <row r="2101">
          <cell r="D2101" t="str">
            <v>C:NEX,Z:ZPAC,P:05,S:B19,CJ:5,CT:791</v>
          </cell>
          <cell r="F2101">
            <v>55234.5</v>
          </cell>
        </row>
        <row r="2102">
          <cell r="D2102" t="str">
            <v>C:NEX,Z:ZPAC,P:05,S:B19,CJ:5,CT:792</v>
          </cell>
          <cell r="F2102">
            <v>31697.48</v>
          </cell>
        </row>
        <row r="2103">
          <cell r="D2103" t="str">
            <v>C:NEX,Z:ZPAC,P:05,S:B19,CJ:5,CT:792</v>
          </cell>
          <cell r="F2103">
            <v>4556.76</v>
          </cell>
        </row>
        <row r="2104">
          <cell r="D2104" t="str">
            <v>C:NEX,Z:ZPAC,P:05,S:B19,CJ:5,CT:792</v>
          </cell>
          <cell r="F2104">
            <v>27847.26</v>
          </cell>
        </row>
        <row r="2105">
          <cell r="D2105" t="str">
            <v>C:NEX,Z:ZPAC,P:05,S:B19,CJ:5,CT:792</v>
          </cell>
          <cell r="F2105">
            <v>2200.64</v>
          </cell>
        </row>
        <row r="2106">
          <cell r="D2106" t="str">
            <v>C:NEX,Z:ZPAC,P:05,S:B19,CJ:5,CT:792</v>
          </cell>
          <cell r="F2106">
            <v>146404.51</v>
          </cell>
        </row>
        <row r="2107">
          <cell r="D2107" t="str">
            <v>C:NEX,Z:ZPAC,P:05,S:B19,CJ:5,CT:793</v>
          </cell>
          <cell r="F2107">
            <v>15347.07</v>
          </cell>
        </row>
        <row r="2108">
          <cell r="D2108" t="str">
            <v>C:NEX,Z:ZPAC,P:05,S:B19,CJ:5,CT:793</v>
          </cell>
          <cell r="F2108">
            <v>84250.36</v>
          </cell>
        </row>
        <row r="2109">
          <cell r="D2109" t="str">
            <v>C:NEX,Z:ZPAC,P:05,S:B19,CJ:5,CT:794</v>
          </cell>
          <cell r="F2109">
            <v>22532.639999999999</v>
          </cell>
        </row>
        <row r="2110">
          <cell r="D2110" t="str">
            <v>C:NEX,Z:ZPAC,P:05,S:B19,CJ:5,CT:794</v>
          </cell>
          <cell r="F2110">
            <v>4819.66</v>
          </cell>
        </row>
        <row r="2111">
          <cell r="D2111" t="str">
            <v>C:NEX,Z:ZPAC,P:05,S:B19,CJ:5,CT:794</v>
          </cell>
          <cell r="F2111">
            <v>5398.44</v>
          </cell>
        </row>
        <row r="2112">
          <cell r="D2112" t="str">
            <v>C:NEX,Z:ZPAC,P:05,S:B19,CJ:5,CT:794</v>
          </cell>
          <cell r="F2112">
            <v>138461.07999999999</v>
          </cell>
        </row>
        <row r="2113">
          <cell r="D2113" t="str">
            <v>C:NEX,Z:ZPAC,P:05,S:B19,CJ:6,CT:798</v>
          </cell>
          <cell r="F2113">
            <v>28899.26</v>
          </cell>
        </row>
        <row r="2114">
          <cell r="D2114" t="str">
            <v>C:NEX,Z:ZPAC,P:05,S:B19,CJ:6,CT:798</v>
          </cell>
          <cell r="F2114">
            <v>40089.410000000003</v>
          </cell>
        </row>
        <row r="2115">
          <cell r="D2115" t="str">
            <v>C:NEX,Z:ZPAC,P:05,S:B19,CJ:6,CT:798</v>
          </cell>
          <cell r="F2115">
            <v>6950.56</v>
          </cell>
        </row>
        <row r="2116">
          <cell r="D2116" t="str">
            <v>C:NEX,Z:ZPAC,P:05,S:B19,CJ:6,CT:798</v>
          </cell>
          <cell r="F2116">
            <v>5743.42</v>
          </cell>
        </row>
        <row r="2117">
          <cell r="D2117" t="str">
            <v>C:NEX,Z:ZPAC,P:05,S:B19,CJ:6,CT:798</v>
          </cell>
          <cell r="F2117">
            <v>79084.990000000005</v>
          </cell>
        </row>
        <row r="2118">
          <cell r="D2118" t="str">
            <v>C:NEX,Z:ZPAC,P:05,S:B19,CJ:6,CT:799</v>
          </cell>
          <cell r="F2118">
            <v>19285.560000000001</v>
          </cell>
        </row>
        <row r="2119">
          <cell r="D2119" t="str">
            <v>C:NEX,Z:ZPAC,P:05,S:B19,CJ:6,CT:799</v>
          </cell>
          <cell r="F2119">
            <v>35243</v>
          </cell>
        </row>
        <row r="2120">
          <cell r="D2120" t="str">
            <v>C:NEX,Z:ZPAC,P:05,S:B19,CJ:6,CT:800</v>
          </cell>
          <cell r="F2120">
            <v>23371.84</v>
          </cell>
        </row>
        <row r="2121">
          <cell r="D2121" t="str">
            <v>C:NEX,Z:ZPAC,P:05,S:B19,CJ:6,CT:800</v>
          </cell>
          <cell r="F2121">
            <v>26895.98</v>
          </cell>
        </row>
        <row r="2122">
          <cell r="D2122" t="str">
            <v>C:NEX,Z:ZPAC,P:05,S:B19,CJ:6,CT:800</v>
          </cell>
          <cell r="F2122">
            <v>8318.2199999999993</v>
          </cell>
        </row>
        <row r="2123">
          <cell r="D2123" t="str">
            <v>C:NEX,Z:ZPAC,P:05,S:B19,CJ:6,CT:800</v>
          </cell>
          <cell r="F2123">
            <v>17391.830000000002</v>
          </cell>
        </row>
        <row r="2124">
          <cell r="D2124" t="str">
            <v>C:NEX,Z:ZPAC,P:05,S:B19,CJ:6,CT:800</v>
          </cell>
          <cell r="F2124">
            <v>21397.7</v>
          </cell>
        </row>
        <row r="2125">
          <cell r="D2125" t="str">
            <v>C:NEX,Z:ZPAC,P:05,S:B19,CJ:6,CT:800</v>
          </cell>
          <cell r="F2125">
            <v>10610.77</v>
          </cell>
        </row>
        <row r="2126">
          <cell r="D2126" t="str">
            <v>C:NEX,Z:ZPAC,P:05,S:B19,CJ:6,CT:800</v>
          </cell>
          <cell r="F2126">
            <v>277689</v>
          </cell>
        </row>
        <row r="2127">
          <cell r="D2127" t="str">
            <v>C:NEX,Z:ZPAC,P:05,S:B19,CJ:6,CT:801</v>
          </cell>
          <cell r="F2127">
            <v>28728.48</v>
          </cell>
        </row>
        <row r="2128">
          <cell r="D2128" t="str">
            <v>C:NEX,Z:ZPAC,P:05,S:B19,CJ:6,CT:801</v>
          </cell>
          <cell r="F2128">
            <v>17084.189999999999</v>
          </cell>
        </row>
        <row r="2129">
          <cell r="D2129" t="str">
            <v>C:NEX,Z:ZPAC,P:05,S:B19,CJ:6,CT:801</v>
          </cell>
          <cell r="F2129">
            <v>67339</v>
          </cell>
        </row>
        <row r="2130">
          <cell r="D2130" t="str">
            <v>C:NEX,Z:ZPAC,P:05,S:B19,CJ:6,CT:802</v>
          </cell>
          <cell r="F2130">
            <v>15766.79</v>
          </cell>
        </row>
        <row r="2131">
          <cell r="D2131" t="str">
            <v>C:NEX,Z:ZPAC,P:05,S:B19,CJ:6,CT:802</v>
          </cell>
          <cell r="F2131">
            <v>32079.34</v>
          </cell>
        </row>
        <row r="2132">
          <cell r="D2132" t="str">
            <v>C:NEX,Z:ZPAC,P:05,S:B19,CJ:6,CT:802</v>
          </cell>
          <cell r="F2132">
            <v>19174.5</v>
          </cell>
        </row>
        <row r="2133">
          <cell r="D2133" t="str">
            <v>C:NEX,Z:ZPAC,P:05,S:B19,CJ:6,CT:802</v>
          </cell>
          <cell r="F2133">
            <v>10408.129999999999</v>
          </cell>
        </row>
        <row r="2134">
          <cell r="D2134" t="str">
            <v>C:NEX,Z:ZPAC,P:05,S:B19,CJ:6,CT:802</v>
          </cell>
          <cell r="F2134">
            <v>3945.88</v>
          </cell>
        </row>
        <row r="2135">
          <cell r="D2135" t="str">
            <v>C:NEX,Z:ZPAC,P:05,S:B19,CJ:6,CT:802</v>
          </cell>
          <cell r="F2135">
            <v>330889.06</v>
          </cell>
        </row>
        <row r="2136">
          <cell r="D2136" t="str">
            <v>C:NEX,Z:ZPAC,P:05,S:B19,CJ:6,CT:803</v>
          </cell>
          <cell r="F2136">
            <v>20920.900000000001</v>
          </cell>
        </row>
        <row r="2137">
          <cell r="D2137" t="str">
            <v>C:NEX,Z:ZPAC,P:05,S:B19,CJ:6,CT:803</v>
          </cell>
          <cell r="F2137">
            <v>17318.38</v>
          </cell>
        </row>
        <row r="2138">
          <cell r="D2138" t="str">
            <v>C:NEX,Z:ZPAC,P:05,S:B19,CJ:6,CT:803</v>
          </cell>
          <cell r="F2138">
            <v>18255.900000000001</v>
          </cell>
        </row>
        <row r="2139">
          <cell r="D2139" t="str">
            <v>C:NEX,Z:ZPAC,P:05,S:B19,CJ:6,CT:803</v>
          </cell>
          <cell r="F2139">
            <v>1250</v>
          </cell>
        </row>
        <row r="2140">
          <cell r="D2140" t="str">
            <v>C:NEX,Z:ZPAC,P:05,S:B19,CJ:6,CT:803</v>
          </cell>
          <cell r="F2140">
            <v>123767</v>
          </cell>
        </row>
        <row r="2141">
          <cell r="D2141" t="str">
            <v>C:NEX,Z:ZPAC,P:05,S:B19,CJ:6,CT:804</v>
          </cell>
          <cell r="F2141">
            <v>9240.25</v>
          </cell>
        </row>
        <row r="2142">
          <cell r="D2142" t="str">
            <v>C:NEX,Z:ZPAC,P:05,S:B19,CJ:6,CT:804</v>
          </cell>
          <cell r="F2142">
            <v>36277.919999999998</v>
          </cell>
        </row>
        <row r="2143">
          <cell r="D2143" t="str">
            <v>C:NEX,Z:ZPAC,P:05,S:B19,CJ:6,CT:804</v>
          </cell>
          <cell r="F2143">
            <v>6292.12</v>
          </cell>
        </row>
        <row r="2144">
          <cell r="D2144" t="str">
            <v>C:NEX,Z:ZPAC,P:05,S:B19,CJ:6,CT:804</v>
          </cell>
          <cell r="F2144">
            <v>101181.5</v>
          </cell>
        </row>
        <row r="2145">
          <cell r="D2145" t="str">
            <v>C:NEX,Z:ZPAC,P:05,S:B19,CJ:6,CT:805</v>
          </cell>
          <cell r="F2145">
            <v>23895.66</v>
          </cell>
        </row>
        <row r="2146">
          <cell r="D2146" t="str">
            <v>C:NEX,Z:ZPAC,P:05,S:B19,CJ:6,CT:805</v>
          </cell>
          <cell r="F2146">
            <v>11365.05</v>
          </cell>
        </row>
        <row r="2147">
          <cell r="D2147" t="str">
            <v>C:NEX,Z:ZPAC,P:05,S:B19,CJ:6,CT:805</v>
          </cell>
          <cell r="F2147">
            <v>3308.55</v>
          </cell>
        </row>
        <row r="2148">
          <cell r="D2148" t="str">
            <v>C:NEX,Z:ZPAC,P:05,S:B19,CJ:6,CT:805</v>
          </cell>
          <cell r="F2148">
            <v>204056</v>
          </cell>
        </row>
        <row r="2149">
          <cell r="D2149" t="str">
            <v>C:NEX,Z:ZPAC,P:05,S:B19,CJ:6,CT:806</v>
          </cell>
          <cell r="F2149">
            <v>16898.87</v>
          </cell>
        </row>
        <row r="2150">
          <cell r="D2150" t="str">
            <v>C:NEX,Z:ZPAC,P:05,S:B19,CJ:6,CT:806</v>
          </cell>
          <cell r="F2150">
            <v>7474</v>
          </cell>
        </row>
        <row r="2151">
          <cell r="D2151" t="str">
            <v>C:NEX,Z:ZPAC,P:05,S:B19,CJ:6,CT:806</v>
          </cell>
          <cell r="F2151">
            <v>87871.99</v>
          </cell>
        </row>
        <row r="2152">
          <cell r="D2152" t="str">
            <v>C:NEX,Z:ZPAC,P:06,S:B20,CJ:5,CT:806</v>
          </cell>
          <cell r="F2152">
            <v>21420.21</v>
          </cell>
        </row>
        <row r="2153">
          <cell r="D2153" t="str">
            <v>C:NEX,Z:ZPAC,P:06,S:B20,CJ:5,CT:806</v>
          </cell>
          <cell r="F2153">
            <v>15208.33</v>
          </cell>
        </row>
        <row r="2154">
          <cell r="D2154" t="str">
            <v>C:NEX,Z:ZPAC,P:06,S:B20,CJ:5,CT:806</v>
          </cell>
          <cell r="F2154">
            <v>4482.76</v>
          </cell>
        </row>
        <row r="2155">
          <cell r="D2155" t="str">
            <v>C:NEX,Z:ZPAC,P:06,S:B20,CJ:5,CT:806</v>
          </cell>
          <cell r="F2155">
            <v>5031.8900000000003</v>
          </cell>
        </row>
        <row r="2156">
          <cell r="D2156" t="str">
            <v>C:NEX,Z:ZPAC,P:06,S:B20,CJ:5,CT:806</v>
          </cell>
          <cell r="F2156">
            <v>104411.04</v>
          </cell>
        </row>
        <row r="2157">
          <cell r="D2157" t="str">
            <v>C:NEX,Z:ZPAC,P:06,S:B20,CJ:5,CT:807</v>
          </cell>
          <cell r="F2157">
            <v>2813.63</v>
          </cell>
        </row>
        <row r="2158">
          <cell r="D2158" t="str">
            <v>C:NEX,Z:ZPAC,P:06,S:B20,CJ:5,CT:807</v>
          </cell>
          <cell r="F2158">
            <v>5717.24</v>
          </cell>
        </row>
        <row r="2159">
          <cell r="D2159" t="str">
            <v>C:NEX,Z:ZPAC,P:06,S:B20,CJ:5,CT:808</v>
          </cell>
          <cell r="F2159">
            <v>23508.1</v>
          </cell>
        </row>
        <row r="2160">
          <cell r="D2160" t="str">
            <v>C:NEX,Z:ZPAC,P:06,S:B20,CJ:5,CT:808</v>
          </cell>
          <cell r="F2160">
            <v>19104.71</v>
          </cell>
        </row>
        <row r="2161">
          <cell r="D2161" t="str">
            <v>C:NEX,Z:ZPAC,P:06,S:B20,CJ:5,CT:808</v>
          </cell>
          <cell r="F2161">
            <v>20420.16</v>
          </cell>
        </row>
        <row r="2162">
          <cell r="D2162" t="str">
            <v>C:NEX,Z:ZPAC,P:06,S:B20,CJ:5,CT:808</v>
          </cell>
          <cell r="F2162">
            <v>33442.65</v>
          </cell>
        </row>
        <row r="2163">
          <cell r="D2163" t="str">
            <v>C:NEX,Z:ZPAC,P:06,S:B20,CJ:5,CT:808</v>
          </cell>
          <cell r="F2163">
            <v>32013.33</v>
          </cell>
        </row>
        <row r="2164">
          <cell r="D2164" t="str">
            <v>C:NEX,Z:ZPAC,P:06,S:B20,CJ:5,CT:808</v>
          </cell>
          <cell r="F2164">
            <v>18997.189999999999</v>
          </cell>
        </row>
        <row r="2165">
          <cell r="D2165" t="str">
            <v>C:NEX,Z:ZPAC,P:06,S:B20,CJ:5,CT:808</v>
          </cell>
          <cell r="F2165">
            <v>16485.919999999998</v>
          </cell>
        </row>
        <row r="2166">
          <cell r="D2166" t="str">
            <v>C:NEX,Z:ZPAC,P:06,S:B20,CJ:5,CT:808</v>
          </cell>
          <cell r="F2166">
            <v>17556.259999999998</v>
          </cell>
        </row>
        <row r="2167">
          <cell r="D2167" t="str">
            <v>C:NEX,Z:ZPAC,P:06,S:B20,CJ:5,CT:808</v>
          </cell>
          <cell r="F2167">
            <v>28160.36</v>
          </cell>
        </row>
        <row r="2168">
          <cell r="D2168" t="str">
            <v>C:NEX,Z:ZPAC,P:06,S:B20,CJ:5,CT:808</v>
          </cell>
          <cell r="F2168">
            <v>23069.71</v>
          </cell>
        </row>
        <row r="2169">
          <cell r="D2169" t="str">
            <v>C:NEX,Z:ZPAC,P:06,S:B20,CJ:5,CT:808</v>
          </cell>
          <cell r="F2169">
            <v>402537.56</v>
          </cell>
        </row>
        <row r="2170">
          <cell r="D2170" t="str">
            <v>C:NEX,Z:ZPAC,P:06,S:B20,CJ:5,CT:809</v>
          </cell>
          <cell r="F2170">
            <v>34345.440000000002</v>
          </cell>
        </row>
        <row r="2171">
          <cell r="D2171" t="str">
            <v>C:NEX,Z:ZPAC,P:06,S:B20,CJ:5,CT:809</v>
          </cell>
          <cell r="F2171">
            <v>31568.61</v>
          </cell>
        </row>
        <row r="2172">
          <cell r="D2172" t="str">
            <v>C:NEX,Z:ZPAC,P:06,S:B20,CJ:5,CT:809</v>
          </cell>
          <cell r="F2172">
            <v>6633.27</v>
          </cell>
        </row>
        <row r="2173">
          <cell r="D2173" t="str">
            <v>C:NEX,Z:ZPAC,P:06,S:B20,CJ:5,CT:809</v>
          </cell>
          <cell r="F2173">
            <v>51331.75</v>
          </cell>
        </row>
        <row r="2174">
          <cell r="D2174" t="str">
            <v>C:NEX,Z:ZPAC,P:06,S:B20,CJ:5,CT:809</v>
          </cell>
          <cell r="F2174">
            <v>24962.71</v>
          </cell>
        </row>
        <row r="2175">
          <cell r="D2175" t="str">
            <v>C:NEX,Z:ZPAC,P:06,S:B20,CJ:5,CT:809</v>
          </cell>
          <cell r="F2175">
            <v>21461.27</v>
          </cell>
        </row>
        <row r="2176">
          <cell r="D2176" t="str">
            <v>C:NEX,Z:ZPAC,P:06,S:B20,CJ:5,CT:809</v>
          </cell>
          <cell r="F2176">
            <v>8305.01</v>
          </cell>
        </row>
        <row r="2177">
          <cell r="D2177" t="str">
            <v>C:NEX,Z:ZPAC,P:06,S:B20,CJ:5,CT:809</v>
          </cell>
          <cell r="F2177">
            <v>364913.93</v>
          </cell>
        </row>
        <row r="2178">
          <cell r="D2178" t="str">
            <v>C:NEX,Z:ZPAC,P:06,S:B20,CJ:5,CT:810</v>
          </cell>
          <cell r="F2178">
            <v>17698.61</v>
          </cell>
        </row>
        <row r="2179">
          <cell r="D2179" t="str">
            <v>C:NEX,Z:ZPAC,P:06,S:B20,CJ:5,CT:810</v>
          </cell>
          <cell r="F2179">
            <v>18604.71</v>
          </cell>
        </row>
        <row r="2180">
          <cell r="D2180" t="str">
            <v>C:NEX,Z:ZPAC,P:06,S:B20,CJ:5,CT:810</v>
          </cell>
          <cell r="F2180">
            <v>11997.23</v>
          </cell>
        </row>
        <row r="2181">
          <cell r="D2181" t="str">
            <v>C:NEX,Z:ZPAC,P:06,S:B20,CJ:5,CT:810</v>
          </cell>
          <cell r="F2181">
            <v>266261.65999999997</v>
          </cell>
        </row>
        <row r="2182">
          <cell r="D2182" t="str">
            <v>C:NEX,Z:ZPAC,P:06,S:B20,CJ:5,CT:811</v>
          </cell>
          <cell r="F2182">
            <v>14432.05</v>
          </cell>
        </row>
        <row r="2183">
          <cell r="D2183" t="str">
            <v>C:NEX,Z:ZPAC,P:06,S:B20,CJ:5,CT:811</v>
          </cell>
          <cell r="F2183">
            <v>31452.05</v>
          </cell>
        </row>
        <row r="2184">
          <cell r="D2184" t="str">
            <v>C:NEX,Z:ZPAC,P:06,S:B20,CJ:5,CT:812</v>
          </cell>
          <cell r="F2184">
            <v>25476.55</v>
          </cell>
        </row>
        <row r="2185">
          <cell r="D2185" t="str">
            <v>C:NEX,Z:ZPAC,P:06,S:B20,CJ:5,CT:812</v>
          </cell>
          <cell r="F2185">
            <v>24762.81</v>
          </cell>
        </row>
        <row r="2186">
          <cell r="D2186" t="str">
            <v>C:NEX,Z:ZPAC,P:06,S:B20,CJ:5,CT:812</v>
          </cell>
          <cell r="F2186">
            <v>9401.5300000000007</v>
          </cell>
        </row>
        <row r="2187">
          <cell r="D2187" t="str">
            <v>C:NEX,Z:ZPAC,P:06,S:B20,CJ:5,CT:812</v>
          </cell>
          <cell r="F2187">
            <v>11784.97</v>
          </cell>
        </row>
        <row r="2188">
          <cell r="D2188" t="str">
            <v>C:NEX,Z:ZPAC,P:06,S:B20,CJ:5,CT:812</v>
          </cell>
          <cell r="F2188">
            <v>14800.18</v>
          </cell>
        </row>
        <row r="2189">
          <cell r="D2189" t="str">
            <v>C:NEX,Z:ZPAC,P:06,S:B20,CJ:5,CT:812</v>
          </cell>
          <cell r="F2189">
            <v>272512.44</v>
          </cell>
        </row>
        <row r="2190">
          <cell r="D2190" t="str">
            <v>C:NEX,Z:ZPAC,P:06,S:B20,CJ:5,CT:813</v>
          </cell>
          <cell r="F2190">
            <v>8321.7000000000007</v>
          </cell>
        </row>
        <row r="2191">
          <cell r="D2191" t="str">
            <v>C:NEX,Z:ZPAC,P:06,S:B20,CJ:5,CT:813</v>
          </cell>
          <cell r="F2191">
            <v>56100.42</v>
          </cell>
        </row>
        <row r="2192">
          <cell r="D2192" t="str">
            <v>C:NEX,Z:ZPAC,P:06,S:B20,CJ:5,CT:814</v>
          </cell>
          <cell r="F2192">
            <v>20068</v>
          </cell>
        </row>
        <row r="2193">
          <cell r="D2193" t="str">
            <v>C:NEX,Z:ZPAC,P:06,S:B20,CJ:5,CT:814</v>
          </cell>
          <cell r="F2193">
            <v>63014.48</v>
          </cell>
        </row>
        <row r="2194">
          <cell r="D2194" t="str">
            <v>C:NEX,Z:ZPAC,P:06,S:B20,CJ:6,CT:822</v>
          </cell>
          <cell r="F2194">
            <v>42173.62</v>
          </cell>
        </row>
        <row r="2195">
          <cell r="D2195" t="str">
            <v>C:NEX,Z:ZPAC,P:06,S:B20,CJ:6,CT:822</v>
          </cell>
          <cell r="F2195">
            <v>94076.79</v>
          </cell>
        </row>
        <row r="2196">
          <cell r="D2196" t="str">
            <v>C:NEX,Z:ZPAC,P:06,S:B20,CJ:6,CT:823</v>
          </cell>
          <cell r="F2196">
            <v>4406.53</v>
          </cell>
        </row>
        <row r="2197">
          <cell r="D2197" t="str">
            <v>C:NEX,Z:ZPAC,P:06,S:B20,CJ:6,CT:823</v>
          </cell>
          <cell r="F2197">
            <v>27662.69</v>
          </cell>
        </row>
        <row r="2198">
          <cell r="D2198" t="str">
            <v>C:NEX,Z:ZPAC,P:06,S:B20,CJ:6,CT:824</v>
          </cell>
          <cell r="F2198">
            <v>27917.51</v>
          </cell>
        </row>
        <row r="2199">
          <cell r="D2199" t="str">
            <v>C:NEX,Z:ZPAC,P:06,S:B20,CJ:6,CT:824</v>
          </cell>
          <cell r="F2199">
            <v>24464.41</v>
          </cell>
        </row>
        <row r="2200">
          <cell r="D2200" t="str">
            <v>C:NEX,Z:ZPAC,P:06,S:B20,CJ:6,CT:824</v>
          </cell>
          <cell r="F2200">
            <v>22782.83</v>
          </cell>
        </row>
        <row r="2201">
          <cell r="D2201" t="str">
            <v>C:NEX,Z:ZPAC,P:06,S:B20,CJ:6,CT:824</v>
          </cell>
          <cell r="F2201">
            <v>33671.379999999997</v>
          </cell>
        </row>
        <row r="2202">
          <cell r="D2202" t="str">
            <v>C:NEX,Z:ZPAC,P:06,S:B20,CJ:6,CT:824</v>
          </cell>
          <cell r="F2202">
            <v>27849.09</v>
          </cell>
        </row>
        <row r="2203">
          <cell r="D2203" t="str">
            <v>C:NEX,Z:ZPAC,P:06,S:B20,CJ:6,CT:824</v>
          </cell>
          <cell r="F2203">
            <v>27719.96</v>
          </cell>
        </row>
        <row r="2204">
          <cell r="D2204" t="str">
            <v>C:NEX,Z:ZPAC,P:06,S:B20,CJ:6,CT:824</v>
          </cell>
          <cell r="F2204">
            <v>34775.449999999997</v>
          </cell>
        </row>
        <row r="2205">
          <cell r="D2205" t="str">
            <v>C:NEX,Z:ZPAC,P:06,S:B20,CJ:6,CT:824</v>
          </cell>
          <cell r="F2205">
            <v>295799.55</v>
          </cell>
        </row>
        <row r="2206">
          <cell r="D2206" t="str">
            <v>C:NEX,Z:ZPAC,P:06,S:B20,CJ:6,CT:825</v>
          </cell>
          <cell r="F2206">
            <v>19784.939999999999</v>
          </cell>
        </row>
        <row r="2207">
          <cell r="D2207" t="str">
            <v>C:NEX,Z:ZPAC,P:06,S:B20,CJ:6,CT:825</v>
          </cell>
          <cell r="F2207">
            <v>15997.74</v>
          </cell>
        </row>
        <row r="2208">
          <cell r="D2208" t="str">
            <v>C:NEX,Z:ZPAC,P:06,S:B20,CJ:6,CT:825</v>
          </cell>
          <cell r="F2208">
            <v>6631.66</v>
          </cell>
        </row>
        <row r="2209">
          <cell r="D2209" t="str">
            <v>C:NEX,Z:ZPAC,P:06,S:B20,CJ:6,CT:825</v>
          </cell>
          <cell r="F2209">
            <v>13597.28</v>
          </cell>
        </row>
        <row r="2210">
          <cell r="D2210" t="str">
            <v>C:NEX,Z:ZPAC,P:06,S:B20,CJ:6,CT:825</v>
          </cell>
          <cell r="F2210">
            <v>18715.82</v>
          </cell>
        </row>
        <row r="2211">
          <cell r="D2211" t="str">
            <v>C:NEX,Z:ZPAC,P:06,S:B20,CJ:6,CT:825</v>
          </cell>
          <cell r="F2211">
            <v>28934.09</v>
          </cell>
        </row>
        <row r="2212">
          <cell r="D2212" t="str">
            <v>C:NEX,Z:ZPAC,P:06,S:B20,CJ:6,CT:825</v>
          </cell>
          <cell r="F2212">
            <v>6805.07</v>
          </cell>
        </row>
        <row r="2213">
          <cell r="D2213" t="str">
            <v>C:NEX,Z:ZPAC,P:06,S:B20,CJ:6,CT:825</v>
          </cell>
          <cell r="F2213">
            <v>319178.96000000002</v>
          </cell>
        </row>
        <row r="2214">
          <cell r="D2214" t="str">
            <v>C:NEX,Z:ZPAC,P:06,S:B20,CJ:6,CT:826</v>
          </cell>
          <cell r="F2214">
            <v>27273.73</v>
          </cell>
        </row>
        <row r="2215">
          <cell r="D2215" t="str">
            <v>C:NEX,Z:ZPAC,P:06,S:B20,CJ:6,CT:826</v>
          </cell>
          <cell r="F2215">
            <v>11133.21</v>
          </cell>
        </row>
        <row r="2216">
          <cell r="D2216" t="str">
            <v>C:NEX,Z:ZPAC,P:06,S:B20,CJ:6,CT:826</v>
          </cell>
          <cell r="F2216">
            <v>8802.67</v>
          </cell>
        </row>
        <row r="2217">
          <cell r="D2217" t="str">
            <v>C:NEX,Z:ZPAC,P:06,S:B20,CJ:6,CT:826</v>
          </cell>
          <cell r="F2217">
            <v>137697.26999999999</v>
          </cell>
        </row>
        <row r="2218">
          <cell r="D2218" t="str">
            <v>C:NEX,Z:ZPAC,P:06,S:B20,CJ:6,CT:827</v>
          </cell>
          <cell r="F2218">
            <v>15079.93</v>
          </cell>
        </row>
        <row r="2219">
          <cell r="D2219" t="str">
            <v>C:NEX,Z:ZPAC,P:06,S:B20,CJ:6,CT:827</v>
          </cell>
          <cell r="F2219">
            <v>3935.01</v>
          </cell>
        </row>
        <row r="2220">
          <cell r="D2220" t="str">
            <v>C:NEX,Z:ZPAC,P:06,S:B20,CJ:6,CT:827</v>
          </cell>
          <cell r="F2220">
            <v>86816.08</v>
          </cell>
        </row>
        <row r="2221">
          <cell r="D2221" t="str">
            <v>C:NEX,Z:ZPAC,P:06,S:B20,CJ:6,CT:828</v>
          </cell>
          <cell r="F2221">
            <v>31102</v>
          </cell>
        </row>
        <row r="2222">
          <cell r="D2222" t="str">
            <v>C:NEX,Z:ZPAC,P:06,S:B20,CJ:6,CT:828</v>
          </cell>
          <cell r="F2222">
            <v>15460.21</v>
          </cell>
        </row>
        <row r="2223">
          <cell r="D2223" t="str">
            <v>C:NEX,Z:ZPAC,P:06,S:B20,CJ:6,CT:828</v>
          </cell>
          <cell r="F2223">
            <v>12185.51</v>
          </cell>
        </row>
        <row r="2224">
          <cell r="D2224" t="str">
            <v>C:NEX,Z:ZPAC,P:06,S:B20,CJ:6,CT:828</v>
          </cell>
          <cell r="F2224">
            <v>2925.9</v>
          </cell>
        </row>
        <row r="2225">
          <cell r="D2225" t="str">
            <v>C:NEX,Z:ZPAC,P:06,S:B20,CJ:6,CT:828</v>
          </cell>
          <cell r="F2225">
            <v>174998.76</v>
          </cell>
        </row>
        <row r="2226">
          <cell r="D2226" t="str">
            <v>C:NEX,Z:ZPAC,P:06,S:B20,CJ:6,CT:829</v>
          </cell>
          <cell r="F2226">
            <v>15484.86</v>
          </cell>
        </row>
        <row r="2227">
          <cell r="D2227" t="str">
            <v>C:NEX,Z:ZPAC,P:06,S:B20,CJ:6,CT:829</v>
          </cell>
          <cell r="F2227">
            <v>81434.19</v>
          </cell>
        </row>
        <row r="2228">
          <cell r="D2228" t="str">
            <v>C:NEX,Z:ZPAC,P:06,S:B20,CJ:6,CT:830</v>
          </cell>
          <cell r="F2228">
            <v>9539.27</v>
          </cell>
        </row>
        <row r="2229">
          <cell r="D2229" t="str">
            <v>C:NEX,Z:ZPAC,P:06,S:B20,CJ:6,CT:830</v>
          </cell>
          <cell r="F2229">
            <v>73572.27</v>
          </cell>
        </row>
        <row r="2230">
          <cell r="D2230" t="str">
            <v>C:NEX,Z:ZPAC,P:07,S:B21,CJ:5,CT:834</v>
          </cell>
          <cell r="F2230">
            <v>17155.57</v>
          </cell>
        </row>
        <row r="2231">
          <cell r="D2231" t="str">
            <v>C:NEX,Z:ZPAC,P:07,S:B21,CJ:5,CT:834</v>
          </cell>
          <cell r="F2231">
            <v>21257.46</v>
          </cell>
        </row>
        <row r="2232">
          <cell r="D2232" t="str">
            <v>C:NEX,Z:ZPAC,P:07,S:B21,CJ:5,CT:834</v>
          </cell>
          <cell r="F2232">
            <v>5971.5</v>
          </cell>
        </row>
        <row r="2233">
          <cell r="D2233" t="str">
            <v>C:NEX,Z:ZPAC,P:07,S:B21,CJ:5,CT:834</v>
          </cell>
          <cell r="F2233">
            <v>4523.07</v>
          </cell>
        </row>
        <row r="2234">
          <cell r="D2234" t="str">
            <v>C:NEX,Z:ZPAC,P:07,S:B21,CJ:5,CT:834</v>
          </cell>
          <cell r="F2234">
            <v>60744</v>
          </cell>
        </row>
        <row r="2235">
          <cell r="D2235" t="str">
            <v>C:NEX,Z:ZPAC,P:07,S:B21,CJ:5,CT:835</v>
          </cell>
          <cell r="F2235">
            <v>9726.5</v>
          </cell>
        </row>
        <row r="2236">
          <cell r="D2236" t="str">
            <v>C:NEX,Z:ZPAC,P:07,S:B21,CJ:5,CT:835</v>
          </cell>
          <cell r="F2236">
            <v>11133.78</v>
          </cell>
        </row>
        <row r="2237">
          <cell r="D2237" t="str">
            <v>C:NEX,Z:ZPAC,P:07,S:B21,CJ:5,CT:835</v>
          </cell>
          <cell r="F2237">
            <v>28554.5</v>
          </cell>
        </row>
        <row r="2238">
          <cell r="D2238" t="str">
            <v>C:NEX,Z:ZPAC,P:07,S:B21,CJ:5,CT:836</v>
          </cell>
          <cell r="F2238">
            <v>22769.87</v>
          </cell>
        </row>
        <row r="2239">
          <cell r="D2239" t="str">
            <v>C:NEX,Z:ZPAC,P:07,S:B21,CJ:5,CT:836</v>
          </cell>
          <cell r="F2239">
            <v>24410.03</v>
          </cell>
        </row>
        <row r="2240">
          <cell r="D2240" t="str">
            <v>C:NEX,Z:ZPAC,P:07,S:B21,CJ:5,CT:836</v>
          </cell>
          <cell r="F2240">
            <v>20075.82</v>
          </cell>
        </row>
        <row r="2241">
          <cell r="D2241" t="str">
            <v>C:NEX,Z:ZPAC,P:07,S:B21,CJ:5,CT:836</v>
          </cell>
          <cell r="F2241">
            <v>188642.92</v>
          </cell>
        </row>
        <row r="2242">
          <cell r="D2242" t="str">
            <v>C:NEX,Z:ZPAC,P:07,S:B21,CJ:5,CT:837</v>
          </cell>
          <cell r="F2242">
            <v>31161.67</v>
          </cell>
        </row>
        <row r="2243">
          <cell r="D2243" t="str">
            <v>C:NEX,Z:ZPAC,P:07,S:B21,CJ:5,CT:837</v>
          </cell>
          <cell r="F2243">
            <v>20896.150000000001</v>
          </cell>
        </row>
        <row r="2244">
          <cell r="D2244" t="str">
            <v>C:NEX,Z:ZPAC,P:07,S:B21,CJ:5,CT:837</v>
          </cell>
          <cell r="F2244">
            <v>201417.9</v>
          </cell>
        </row>
        <row r="2245">
          <cell r="D2245" t="str">
            <v>C:NEX,Z:ZPAC,P:07,S:B21,CJ:5,CT:838</v>
          </cell>
          <cell r="F2245">
            <v>27542.71</v>
          </cell>
        </row>
        <row r="2246">
          <cell r="D2246" t="str">
            <v>C:NEX,Z:ZPAC,P:07,S:B21,CJ:5,CT:838</v>
          </cell>
          <cell r="F2246">
            <v>11347.09</v>
          </cell>
        </row>
        <row r="2247">
          <cell r="D2247" t="str">
            <v>C:NEX,Z:ZPAC,P:07,S:B21,CJ:5,CT:838</v>
          </cell>
          <cell r="F2247">
            <v>20333.310000000001</v>
          </cell>
        </row>
        <row r="2248">
          <cell r="D2248" t="str">
            <v>C:NEX,Z:ZPAC,P:07,S:B21,CJ:5,CT:838</v>
          </cell>
          <cell r="F2248">
            <v>3290.42</v>
          </cell>
        </row>
        <row r="2249">
          <cell r="D2249" t="str">
            <v>C:NEX,Z:ZPAC,P:07,S:B21,CJ:5,CT:838</v>
          </cell>
          <cell r="F2249">
            <v>20788.849999999999</v>
          </cell>
        </row>
        <row r="2250">
          <cell r="D2250" t="str">
            <v>C:NEX,Z:ZPAC,P:07,S:B21,CJ:5,CT:838</v>
          </cell>
          <cell r="F2250">
            <v>146529.51</v>
          </cell>
        </row>
        <row r="2251">
          <cell r="D2251" t="str">
            <v>C:NEX,Z:ZPAC,P:07,S:B21,CJ:5,CT:839</v>
          </cell>
          <cell r="F2251">
            <v>26233.32</v>
          </cell>
        </row>
        <row r="2252">
          <cell r="D2252" t="str">
            <v>C:NEX,Z:ZPAC,P:07,S:B21,CJ:5,CT:839</v>
          </cell>
          <cell r="F2252">
            <v>15134.05</v>
          </cell>
        </row>
        <row r="2253">
          <cell r="D2253" t="str">
            <v>C:NEX,Z:ZPAC,P:07,S:B21,CJ:5,CT:839</v>
          </cell>
          <cell r="F2253">
            <v>6895.46</v>
          </cell>
        </row>
        <row r="2254">
          <cell r="D2254" t="str">
            <v>C:NEX,Z:ZPAC,P:07,S:B21,CJ:5,CT:839</v>
          </cell>
          <cell r="F2254">
            <v>165896.4</v>
          </cell>
        </row>
        <row r="2255">
          <cell r="D2255" t="str">
            <v>C:NEX,Z:ZPAC,P:07,S:B21,CJ:5,CT:840</v>
          </cell>
          <cell r="F2255">
            <v>20817.990000000002</v>
          </cell>
        </row>
        <row r="2256">
          <cell r="D2256" t="str">
            <v>C:NEX,Z:ZPAC,P:07,S:B21,CJ:5,CT:840</v>
          </cell>
          <cell r="F2256">
            <v>25448.54</v>
          </cell>
        </row>
        <row r="2257">
          <cell r="D2257" t="str">
            <v>C:NEX,Z:ZPAC,P:07,S:B21,CJ:5,CT:840</v>
          </cell>
          <cell r="F2257">
            <v>90527.61</v>
          </cell>
        </row>
        <row r="2258">
          <cell r="D2258" t="str">
            <v>C:NEX,Z:ZPAC,P:07,S:B21,CJ:5,CT:840</v>
          </cell>
          <cell r="F2258">
            <v>28636.33</v>
          </cell>
        </row>
        <row r="2259">
          <cell r="D2259" t="str">
            <v>C:NEX,Z:ZPAC,P:07,S:B21,CJ:5,CT:840</v>
          </cell>
          <cell r="F2259">
            <v>21667.16</v>
          </cell>
        </row>
        <row r="2260">
          <cell r="D2260" t="str">
            <v>C:NEX,Z:ZPAC,P:07,S:B21,CJ:5,CT:840</v>
          </cell>
          <cell r="F2260">
            <v>2225.89</v>
          </cell>
        </row>
        <row r="2261">
          <cell r="D2261" t="str">
            <v>C:NEX,Z:ZPAC,P:07,S:B21,CJ:5,CT:840</v>
          </cell>
          <cell r="F2261">
            <v>288569.59999999998</v>
          </cell>
        </row>
        <row r="2262">
          <cell r="D2262" t="str">
            <v>C:NEX,Z:ZPAC,P:07,S:B21,CJ:5,CT:841</v>
          </cell>
          <cell r="F2262">
            <v>29978.080000000002</v>
          </cell>
        </row>
        <row r="2263">
          <cell r="D2263" t="str">
            <v>C:NEX,Z:ZPAC,P:07,S:B21,CJ:5,CT:841</v>
          </cell>
          <cell r="F2263">
            <v>21234.6</v>
          </cell>
        </row>
        <row r="2264">
          <cell r="D2264" t="str">
            <v>C:NEX,Z:ZPAC,P:07,S:B21,CJ:5,CT:841</v>
          </cell>
          <cell r="F2264">
            <v>28035.279999999999</v>
          </cell>
        </row>
        <row r="2265">
          <cell r="D2265" t="str">
            <v>C:NEX,Z:ZPAC,P:07,S:B21,CJ:5,CT:841</v>
          </cell>
          <cell r="F2265">
            <v>15340.75</v>
          </cell>
        </row>
        <row r="2266">
          <cell r="D2266" t="str">
            <v>C:NEX,Z:ZPAC,P:07,S:B21,CJ:5,CT:841</v>
          </cell>
          <cell r="F2266">
            <v>31357.439999999999</v>
          </cell>
        </row>
        <row r="2267">
          <cell r="D2267" t="str">
            <v>C:NEX,Z:ZPAC,P:07,S:B21,CJ:5,CT:841</v>
          </cell>
          <cell r="F2267">
            <v>116058.82</v>
          </cell>
        </row>
        <row r="2268">
          <cell r="D2268" t="str">
            <v>C:NEX,Z:ZPAC,P:07,S:B21,CJ:5,CT:841</v>
          </cell>
          <cell r="F2268">
            <v>26144.74</v>
          </cell>
        </row>
        <row r="2269">
          <cell r="D2269" t="str">
            <v>C:NEX,Z:ZPAC,P:07,S:B21,CJ:5,CT:841</v>
          </cell>
          <cell r="F2269">
            <v>10455.48</v>
          </cell>
        </row>
        <row r="2270">
          <cell r="D2270" t="str">
            <v>C:NEX,Z:ZPAC,P:07,S:B21,CJ:5,CT:841</v>
          </cell>
          <cell r="F2270">
            <v>344348.04</v>
          </cell>
        </row>
        <row r="2271">
          <cell r="D2271" t="str">
            <v>C:NEX,Z:ZPAC,P:07,S:B21,CJ:6,CT:844</v>
          </cell>
          <cell r="F2271">
            <v>28386.85</v>
          </cell>
        </row>
        <row r="2272">
          <cell r="D2272" t="str">
            <v>C:NEX,Z:ZPAC,P:07,S:B21,CJ:6,CT:844</v>
          </cell>
          <cell r="F2272">
            <v>24771.72</v>
          </cell>
        </row>
        <row r="2273">
          <cell r="D2273" t="str">
            <v>C:NEX,Z:ZPAC,P:07,S:B21,CJ:6,CT:844</v>
          </cell>
          <cell r="F2273">
            <v>5055.1099999999997</v>
          </cell>
        </row>
        <row r="2274">
          <cell r="D2274" t="str">
            <v>C:NEX,Z:ZPAC,P:07,S:B21,CJ:6,CT:844</v>
          </cell>
          <cell r="F2274">
            <v>99811.07</v>
          </cell>
        </row>
        <row r="2275">
          <cell r="D2275" t="str">
            <v>C:NEX,Z:ZPAC,P:07,S:B21,CJ:6,CT:845</v>
          </cell>
          <cell r="F2275">
            <v>8711.7000000000007</v>
          </cell>
        </row>
        <row r="2276">
          <cell r="D2276" t="str">
            <v>C:NEX,Z:ZPAC,P:07,S:B21,CJ:6,CT:846</v>
          </cell>
          <cell r="F2276">
            <v>23194.66</v>
          </cell>
        </row>
        <row r="2277">
          <cell r="D2277" t="str">
            <v>C:NEX,Z:ZPAC,P:07,S:B21,CJ:6,CT:846</v>
          </cell>
          <cell r="F2277">
            <v>21753.87</v>
          </cell>
        </row>
        <row r="2278">
          <cell r="D2278" t="str">
            <v>C:NEX,Z:ZPAC,P:07,S:B21,CJ:6,CT:846</v>
          </cell>
          <cell r="F2278">
            <v>24590.38</v>
          </cell>
        </row>
        <row r="2279">
          <cell r="D2279" t="str">
            <v>C:NEX,Z:ZPAC,P:07,S:B21,CJ:6,CT:846</v>
          </cell>
          <cell r="F2279">
            <v>21806.26</v>
          </cell>
        </row>
        <row r="2280">
          <cell r="D2280" t="str">
            <v>C:NEX,Z:ZPAC,P:07,S:B21,CJ:6,CT:846</v>
          </cell>
          <cell r="F2280">
            <v>5044.4799999999996</v>
          </cell>
        </row>
        <row r="2281">
          <cell r="D2281" t="str">
            <v>C:NEX,Z:ZPAC,P:07,S:B21,CJ:6,CT:846</v>
          </cell>
          <cell r="F2281">
            <v>326519.01</v>
          </cell>
        </row>
        <row r="2282">
          <cell r="D2282" t="str">
            <v>C:NEX,Z:ZPAC,P:07,S:B21,CJ:6,CT:847</v>
          </cell>
          <cell r="F2282">
            <v>23377.87</v>
          </cell>
        </row>
        <row r="2283">
          <cell r="D2283" t="str">
            <v>C:NEX,Z:ZPAC,P:07,S:B21,CJ:6,CT:847</v>
          </cell>
          <cell r="F2283">
            <v>7585.71</v>
          </cell>
        </row>
        <row r="2284">
          <cell r="D2284" t="str">
            <v>C:NEX,Z:ZPAC,P:07,S:B21,CJ:6,CT:847</v>
          </cell>
          <cell r="F2284">
            <v>7688.45</v>
          </cell>
        </row>
        <row r="2285">
          <cell r="D2285" t="str">
            <v>C:NEX,Z:ZPAC,P:07,S:B21,CJ:6,CT:847</v>
          </cell>
          <cell r="F2285">
            <v>69406</v>
          </cell>
        </row>
        <row r="2286">
          <cell r="D2286" t="str">
            <v>C:NEX,Z:ZPAC,P:07,S:B21,CJ:6,CT:848</v>
          </cell>
          <cell r="F2286">
            <v>19824.11</v>
          </cell>
        </row>
        <row r="2287">
          <cell r="D2287" t="str">
            <v>C:NEX,Z:ZPAC,P:07,S:B21,CJ:6,CT:848</v>
          </cell>
          <cell r="F2287">
            <v>44402.91</v>
          </cell>
        </row>
        <row r="2288">
          <cell r="D2288" t="str">
            <v>C:NEX,Z:ZPAC,P:07,S:B21,CJ:6,CT:848</v>
          </cell>
          <cell r="F2288">
            <v>15735.22</v>
          </cell>
        </row>
        <row r="2289">
          <cell r="D2289" t="str">
            <v>C:NEX,Z:ZPAC,P:07,S:B21,CJ:6,CT:848</v>
          </cell>
          <cell r="F2289">
            <v>31877.57</v>
          </cell>
        </row>
        <row r="2290">
          <cell r="D2290" t="str">
            <v>C:NEX,Z:ZPAC,P:07,S:B21,CJ:6,CT:848</v>
          </cell>
          <cell r="F2290">
            <v>3088.83</v>
          </cell>
        </row>
        <row r="2291">
          <cell r="D2291" t="str">
            <v>C:NEX,Z:ZPAC,P:07,S:B21,CJ:6,CT:848</v>
          </cell>
          <cell r="F2291">
            <v>3036</v>
          </cell>
        </row>
        <row r="2292">
          <cell r="D2292" t="str">
            <v>C:NEX,Z:ZPAC,P:07,S:B21,CJ:6,CT:848</v>
          </cell>
          <cell r="F2292">
            <v>271699.34000000003</v>
          </cell>
        </row>
        <row r="2293">
          <cell r="D2293" t="str">
            <v>C:NEX,Z:ZPAC,P:07,S:B21,CJ:6,CT:849</v>
          </cell>
          <cell r="F2293">
            <v>19723.68</v>
          </cell>
        </row>
        <row r="2294">
          <cell r="D2294" t="str">
            <v>C:NEX,Z:ZPAC,P:07,S:B21,CJ:6,CT:849</v>
          </cell>
          <cell r="F2294">
            <v>4283.8900000000003</v>
          </cell>
        </row>
        <row r="2295">
          <cell r="D2295" t="str">
            <v>C:NEX,Z:ZPAC,P:07,S:B21,CJ:6,CT:849</v>
          </cell>
          <cell r="F2295">
            <v>4469.21</v>
          </cell>
        </row>
        <row r="2296">
          <cell r="D2296" t="str">
            <v>C:NEX,Z:ZPAC,P:07,S:B21,CJ:6,CT:849</v>
          </cell>
          <cell r="F2296">
            <v>49790.01</v>
          </cell>
        </row>
        <row r="2297">
          <cell r="D2297" t="str">
            <v>C:NEX,Z:ZPAC,P:07,S:B21,CJ:6,CT:850</v>
          </cell>
          <cell r="F2297">
            <v>22052.27</v>
          </cell>
        </row>
        <row r="2298">
          <cell r="D2298" t="str">
            <v>C:NEX,Z:ZPAC,P:07,S:B21,CJ:6,CT:850</v>
          </cell>
          <cell r="F2298">
            <v>10175.629999999999</v>
          </cell>
        </row>
        <row r="2299">
          <cell r="D2299" t="str">
            <v>C:NEX,Z:ZPAC,P:07,S:B21,CJ:6,CT:850</v>
          </cell>
          <cell r="F2299">
            <v>85443.99</v>
          </cell>
        </row>
        <row r="2300">
          <cell r="D2300" t="str">
            <v>C:NEX,Z:ZPAC,P:07,S:B21,CJ:6,CT:851</v>
          </cell>
          <cell r="F2300">
            <v>21355.82</v>
          </cell>
        </row>
        <row r="2301">
          <cell r="D2301" t="str">
            <v>C:NEX,Z:ZPAC,P:07,S:B21,CJ:6,CT:851</v>
          </cell>
          <cell r="F2301">
            <v>12690.99</v>
          </cell>
        </row>
        <row r="2302">
          <cell r="D2302" t="str">
            <v>C:NEX,Z:ZPAC,P:07,S:B21,CJ:6,CT:851</v>
          </cell>
          <cell r="F2302">
            <v>141744.5</v>
          </cell>
        </row>
        <row r="2303">
          <cell r="D2303" t="str">
            <v>C:NEX,Z:ZPAC,P:07,S:B21,CJ:6,CT:852</v>
          </cell>
          <cell r="F2303">
            <v>37219.040000000001</v>
          </cell>
        </row>
        <row r="2304">
          <cell r="D2304" t="str">
            <v>C:NEX,Z:ZPAC,P:07,S:B21,CJ:6,CT:852</v>
          </cell>
          <cell r="F2304">
            <v>40902.65</v>
          </cell>
        </row>
        <row r="2305">
          <cell r="D2305" t="str">
            <v>C:NEX,Z:ZPAC,P:07,S:B21,CJ:6,CT:852</v>
          </cell>
          <cell r="F2305">
            <v>12323.55</v>
          </cell>
        </row>
        <row r="2306">
          <cell r="D2306" t="str">
            <v>C:NEX,Z:ZPAC,P:07,S:B21,CJ:6,CT:852</v>
          </cell>
          <cell r="F2306">
            <v>30091.57</v>
          </cell>
        </row>
        <row r="2307">
          <cell r="D2307" t="str">
            <v>C:NEX,Z:ZPAC,P:07,S:B21,CJ:6,CT:852</v>
          </cell>
          <cell r="F2307">
            <v>88825.62</v>
          </cell>
        </row>
        <row r="2308">
          <cell r="D2308" t="str">
            <v>C:NEX,Z:ZPAC,P:07,S:B21,CJ:6,CT:852</v>
          </cell>
          <cell r="F2308">
            <v>19483.509999999998</v>
          </cell>
        </row>
        <row r="2309">
          <cell r="D2309" t="str">
            <v>C:NEX,Z:ZPAC,P:07,S:B21,CJ:6,CT:852</v>
          </cell>
          <cell r="F2309">
            <v>22474.799999999999</v>
          </cell>
        </row>
        <row r="2310">
          <cell r="D2310" t="str">
            <v>C:NEX,Z:ZPAC,P:07,S:B21,CJ:6,CT:852</v>
          </cell>
          <cell r="F2310">
            <v>25187.08</v>
          </cell>
        </row>
        <row r="2311">
          <cell r="D2311" t="str">
            <v>C:NEX,Z:ZPAC,P:07,S:B21,CJ:6,CT:852</v>
          </cell>
          <cell r="F2311">
            <v>6706.49</v>
          </cell>
        </row>
        <row r="2312">
          <cell r="D2312" t="str">
            <v>C:NEX,Z:ZPAC,P:07,S:B21,CJ:6,CT:852</v>
          </cell>
          <cell r="F2312">
            <v>393587.1</v>
          </cell>
        </row>
        <row r="2313">
          <cell r="D2313" t="str">
            <v>C:NEX,Z:ZPAC,P:07,S:B21,CJ:6,CT:853</v>
          </cell>
          <cell r="F2313">
            <v>27660.04</v>
          </cell>
        </row>
        <row r="2314">
          <cell r="D2314" t="str">
            <v>C:NEX,Z:ZPAC,P:07,S:B21,CJ:6,CT:853</v>
          </cell>
          <cell r="F2314">
            <v>10136.209999999999</v>
          </cell>
        </row>
        <row r="2315">
          <cell r="D2315" t="str">
            <v>C:NEX,Z:ZPAC,P:07,S:B21,CJ:6,CT:853</v>
          </cell>
          <cell r="F2315">
            <v>56174.9</v>
          </cell>
        </row>
        <row r="2316">
          <cell r="D2316" t="str">
            <v>C:NEX,Z:ZPAC,P:07,S:B21,CJ:6,CT:853</v>
          </cell>
          <cell r="F2316">
            <v>17008.43</v>
          </cell>
        </row>
        <row r="2317">
          <cell r="D2317" t="str">
            <v>C:NEX,Z:ZPAC,P:07,S:B21,CJ:6,CT:853</v>
          </cell>
          <cell r="F2317">
            <v>28019.99</v>
          </cell>
        </row>
        <row r="2318">
          <cell r="D2318" t="str">
            <v>C:NEX,Z:ZPAC,P:07,S:B21,CJ:6,CT:853</v>
          </cell>
          <cell r="F2318">
            <v>14524.75</v>
          </cell>
        </row>
        <row r="2319">
          <cell r="D2319" t="str">
            <v>C:NEX,Z:ZPAC,P:07,S:B21,CJ:6,CT:853</v>
          </cell>
          <cell r="F2319">
            <v>113095.95</v>
          </cell>
        </row>
        <row r="2320">
          <cell r="D2320" t="str">
            <v>C:NEX,Z:ZPAC,P:07,S:B30,CJ:7,CT:794</v>
          </cell>
          <cell r="F2320">
            <v>26194.01</v>
          </cell>
        </row>
        <row r="2321">
          <cell r="D2321" t="str">
            <v>C:NEX,Z:ZPAC,P:07,S:B30,CJ:7,CT:794</v>
          </cell>
          <cell r="F2321">
            <v>9851.3799999999992</v>
          </cell>
        </row>
        <row r="2322">
          <cell r="D2322" t="str">
            <v>C:NEX,Z:ZPAC,P:07,S:B30,CJ:7,CT:794</v>
          </cell>
          <cell r="F2322">
            <v>3281.07</v>
          </cell>
        </row>
        <row r="2323">
          <cell r="D2323" t="str">
            <v>C:NEX,Z:ZPAC,P:07,S:B30,CJ:7,CT:794</v>
          </cell>
          <cell r="F2323">
            <v>50336.5</v>
          </cell>
        </row>
        <row r="2324">
          <cell r="D2324" t="str">
            <v>C:NEX,Z:ZPAC,P:07,S:B30,CJ:7,CT:795</v>
          </cell>
          <cell r="F2324">
            <v>12963.65</v>
          </cell>
        </row>
        <row r="2325">
          <cell r="D2325" t="str">
            <v>C:NEX,Z:ZPAC,P:07,S:B30,CJ:7,CT:795</v>
          </cell>
          <cell r="F2325">
            <v>19711.95</v>
          </cell>
        </row>
        <row r="2326">
          <cell r="D2326" t="str">
            <v>C:NEX,Z:ZPAC,P:07,S:B30,CJ:7,CT:796</v>
          </cell>
          <cell r="F2326">
            <v>25482.19</v>
          </cell>
        </row>
        <row r="2327">
          <cell r="D2327" t="str">
            <v>C:NEX,Z:ZPAC,P:07,S:B30,CJ:7,CT:796</v>
          </cell>
          <cell r="F2327">
            <v>33359.629999999997</v>
          </cell>
        </row>
        <row r="2328">
          <cell r="D2328" t="str">
            <v>C:NEX,Z:ZPAC,P:07,S:B30,CJ:7,CT:796</v>
          </cell>
          <cell r="F2328">
            <v>108266.05</v>
          </cell>
        </row>
        <row r="2329">
          <cell r="D2329" t="str">
            <v>C:NEX,Z:ZPAC,P:07,S:B30,CJ:7,CT:797</v>
          </cell>
          <cell r="F2329">
            <v>12398.84</v>
          </cell>
        </row>
        <row r="2330">
          <cell r="D2330" t="str">
            <v>C:NEX,Z:ZPAC,P:07,S:B30,CJ:7,CT:797</v>
          </cell>
          <cell r="F2330">
            <v>17448.25</v>
          </cell>
        </row>
        <row r="2331">
          <cell r="D2331" t="str">
            <v>C:NEX,Z:ZPAC,P:07,S:B30,CJ:7,CT:797</v>
          </cell>
          <cell r="F2331">
            <v>13997.11</v>
          </cell>
        </row>
        <row r="2332">
          <cell r="D2332" t="str">
            <v>C:NEX,Z:ZPAC,P:07,S:B30,CJ:7,CT:797</v>
          </cell>
          <cell r="F2332">
            <v>4542.51</v>
          </cell>
        </row>
        <row r="2333">
          <cell r="D2333" t="str">
            <v>C:NEX,Z:ZPAC,P:07,S:B30,CJ:7,CT:797</v>
          </cell>
          <cell r="F2333">
            <v>116880</v>
          </cell>
        </row>
        <row r="2334">
          <cell r="D2334" t="str">
            <v>C:NEX,Z:ZPAC,P:07,S:B30,CJ:7,CT:798</v>
          </cell>
          <cell r="F2334">
            <v>15424.98</v>
          </cell>
        </row>
        <row r="2335">
          <cell r="D2335" t="str">
            <v>C:NEX,Z:ZPAC,P:07,S:B30,CJ:7,CT:798</v>
          </cell>
          <cell r="F2335">
            <v>23552.83</v>
          </cell>
        </row>
        <row r="2336">
          <cell r="D2336" t="str">
            <v>C:NEX,Z:ZPAC,P:07,S:B30,CJ:7,CT:798</v>
          </cell>
          <cell r="F2336">
            <v>4104.29</v>
          </cell>
        </row>
        <row r="2337">
          <cell r="D2337" t="str">
            <v>C:NEX,Z:ZPAC,P:07,S:B30,CJ:7,CT:798</v>
          </cell>
          <cell r="F2337">
            <v>72247.09</v>
          </cell>
        </row>
        <row r="2338">
          <cell r="D2338" t="str">
            <v>C:NEX,Z:ZPAC,P:07,S:B30,CJ:7,CT:799</v>
          </cell>
          <cell r="F2338">
            <v>26639.74</v>
          </cell>
        </row>
        <row r="2339">
          <cell r="D2339" t="str">
            <v>C:NEX,Z:ZPAC,P:07,S:B30,CJ:7,CT:799</v>
          </cell>
          <cell r="F2339">
            <v>33853.43</v>
          </cell>
        </row>
        <row r="2340">
          <cell r="D2340" t="str">
            <v>C:NEX,Z:ZPAC,P:07,S:B30,CJ:7,CT:799</v>
          </cell>
          <cell r="F2340">
            <v>11121.98</v>
          </cell>
        </row>
        <row r="2341">
          <cell r="D2341" t="str">
            <v>C:NEX,Z:ZPAC,P:07,S:B30,CJ:7,CT:799</v>
          </cell>
          <cell r="F2341">
            <v>117611.01</v>
          </cell>
        </row>
        <row r="2342">
          <cell r="D2342" t="str">
            <v>C:NEX,Z:ZPAC,P:07,S:B30,CJ:7,CT:800</v>
          </cell>
          <cell r="F2342">
            <v>10511.38</v>
          </cell>
        </row>
        <row r="2343">
          <cell r="D2343" t="str">
            <v>C:NEX,Z:ZPAC,P:07,S:B30,CJ:7,CT:800</v>
          </cell>
          <cell r="F2343">
            <v>67369.5</v>
          </cell>
        </row>
        <row r="2344">
          <cell r="D2344" t="str">
            <v>C:NEX,Z:ZPAC,P:07,S:B30,CJ:7,CT:801</v>
          </cell>
          <cell r="F2344">
            <v>19146.41</v>
          </cell>
        </row>
        <row r="2345">
          <cell r="D2345" t="str">
            <v>C:NEX,Z:ZPAC,P:07,S:B30,CJ:7,CT:801</v>
          </cell>
          <cell r="F2345">
            <v>1488</v>
          </cell>
        </row>
        <row r="2346">
          <cell r="D2346" t="str">
            <v>C:NEX,Z:ZPAC,P:07,S:B30,CJ:7,CT:801</v>
          </cell>
          <cell r="F2346">
            <v>19752.98</v>
          </cell>
        </row>
        <row r="2347">
          <cell r="D2347" t="str">
            <v>C:NEX,Z:ZPAC,P:07,S:B30,CJ:7,CT:801</v>
          </cell>
          <cell r="F2347">
            <v>704.55</v>
          </cell>
        </row>
        <row r="2348">
          <cell r="D2348" t="str">
            <v>C:NEX,Z:ZPAC,P:07,S:B30,CJ:7,CT:801</v>
          </cell>
          <cell r="F2348">
            <v>12229.73</v>
          </cell>
        </row>
        <row r="2349">
          <cell r="D2349" t="str">
            <v>C:NEX,Z:ZPAC,P:07,S:B30,CJ:7,CT:801</v>
          </cell>
          <cell r="F2349">
            <v>119401.5</v>
          </cell>
        </row>
        <row r="2350">
          <cell r="D2350" t="str">
            <v>C:NEX,Z:ZPAC,P:07,S:B30,CJ:7,CT:802</v>
          </cell>
          <cell r="F2350">
            <v>34362.79</v>
          </cell>
        </row>
        <row r="2351">
          <cell r="D2351" t="str">
            <v>C:NEX,Z:ZPAC,P:07,S:B30,CJ:7,CT:802</v>
          </cell>
          <cell r="F2351">
            <v>24274.38</v>
          </cell>
        </row>
        <row r="2352">
          <cell r="D2352" t="str">
            <v>C:NEX,Z:ZPAC,P:07,S:B30,CJ:7,CT:802</v>
          </cell>
          <cell r="F2352">
            <v>9799.6200000000008</v>
          </cell>
        </row>
        <row r="2353">
          <cell r="D2353" t="str">
            <v>C:NEX,Z:ZPAC,P:07,S:B30,CJ:7,CT:802</v>
          </cell>
          <cell r="F2353">
            <v>10124.01</v>
          </cell>
        </row>
        <row r="2354">
          <cell r="D2354" t="str">
            <v>C:NEX,Z:ZPAC,P:07,S:B30,CJ:7,CT:802</v>
          </cell>
          <cell r="F2354">
            <v>94030.06</v>
          </cell>
        </row>
        <row r="2355">
          <cell r="D2355" t="str">
            <v>C:NEX,Z:ZPAC,P:07,S:B30,CJ:7,CT:803</v>
          </cell>
          <cell r="F2355">
            <v>19046.2</v>
          </cell>
        </row>
        <row r="2356">
          <cell r="D2356" t="str">
            <v>C:NEX,Z:ZPAC,P:07,S:B30,CJ:7,CT:803</v>
          </cell>
          <cell r="F2356">
            <v>15401.65</v>
          </cell>
        </row>
        <row r="2357">
          <cell r="D2357" t="str">
            <v>C:NEX,Z:ZPAC,P:07,S:B30,CJ:7,CT:803</v>
          </cell>
          <cell r="F2357">
            <v>575</v>
          </cell>
        </row>
        <row r="2358">
          <cell r="D2358" t="str">
            <v>C:NEX,Z:ZPAC,P:07,S:B30,CJ:7,CT:803</v>
          </cell>
          <cell r="F2358">
            <v>129763</v>
          </cell>
        </row>
        <row r="2359">
          <cell r="D2359" t="str">
            <v>C:NEX,Z:ZPAC,P:07,S:B30,CJ:7,CT:804</v>
          </cell>
          <cell r="F2359">
            <v>18737.66</v>
          </cell>
        </row>
        <row r="2360">
          <cell r="D2360" t="str">
            <v>C:NEX,Z:ZPAC,P:07,S:B30,CJ:7,CT:804</v>
          </cell>
          <cell r="F2360">
            <v>13507.54</v>
          </cell>
        </row>
        <row r="2361">
          <cell r="D2361" t="str">
            <v>C:NEX,Z:ZPAC,P:07,S:B30,CJ:7,CT:804</v>
          </cell>
          <cell r="F2361">
            <v>4151.78</v>
          </cell>
        </row>
        <row r="2362">
          <cell r="D2362" t="str">
            <v>C:NEX,Z:ZPAC,P:07,S:B30,CJ:7,CT:804</v>
          </cell>
          <cell r="F2362">
            <v>4529.75</v>
          </cell>
        </row>
        <row r="2363">
          <cell r="D2363" t="str">
            <v>C:NEX,Z:ZPAC,P:07,S:B30,CJ:7,CT:804</v>
          </cell>
          <cell r="F2363">
            <v>14771.75</v>
          </cell>
        </row>
        <row r="2364">
          <cell r="D2364" t="str">
            <v>C:NEX,Z:ZPAC,P:07,S:B30,CJ:7,CT:804</v>
          </cell>
          <cell r="F2364">
            <v>111933.5</v>
          </cell>
        </row>
        <row r="2365">
          <cell r="D2365" t="str">
            <v>C:NEX,Z:ZPAC,P:07,S:B30,CJ:8,CT:637</v>
          </cell>
          <cell r="F2365">
            <v>12375.8</v>
          </cell>
        </row>
        <row r="2366">
          <cell r="D2366" t="str">
            <v>C:NEX,Z:ZPAC,P:07,S:B30,CJ:8,CT:637</v>
          </cell>
          <cell r="F2366">
            <v>34593.089999999997</v>
          </cell>
        </row>
        <row r="2367">
          <cell r="D2367" t="str">
            <v>C:NEX,Z:ZPAC,P:07,S:B30,CJ:8,CT:637</v>
          </cell>
          <cell r="F2367">
            <v>2342.87</v>
          </cell>
        </row>
        <row r="2368">
          <cell r="D2368" t="str">
            <v>C:NEX,Z:ZPAC,P:07,S:B30,CJ:8,CT:637</v>
          </cell>
          <cell r="F2368">
            <v>102032.99</v>
          </cell>
        </row>
        <row r="2369">
          <cell r="D2369" t="str">
            <v>C:NEX,Z:ZPAC,P:07,S:B30,CJ:8,CT:638</v>
          </cell>
          <cell r="F2369">
            <v>928.66</v>
          </cell>
        </row>
        <row r="2370">
          <cell r="D2370" t="str">
            <v>C:NEX,Z:ZPAC,P:07,S:B30,CJ:8,CT:638</v>
          </cell>
          <cell r="F2370">
            <v>7621</v>
          </cell>
        </row>
        <row r="2371">
          <cell r="D2371" t="str">
            <v>C:NEX,Z:ZPAC,P:07,S:B30,CJ:8,CT:639</v>
          </cell>
          <cell r="F2371">
            <v>15644.7</v>
          </cell>
        </row>
        <row r="2372">
          <cell r="D2372" t="str">
            <v>C:NEX,Z:ZPAC,P:07,S:B30,CJ:8,CT:639</v>
          </cell>
          <cell r="F2372">
            <v>83481.31</v>
          </cell>
        </row>
        <row r="2373">
          <cell r="D2373" t="str">
            <v>C:NEX,Z:ZPAC,P:07,S:B30,CJ:8,CT:639</v>
          </cell>
          <cell r="F2373">
            <v>12548.74</v>
          </cell>
        </row>
        <row r="2374">
          <cell r="D2374" t="str">
            <v>C:NEX,Z:ZPAC,P:07,S:B30,CJ:8,CT:639</v>
          </cell>
          <cell r="F2374">
            <v>22530.9</v>
          </cell>
        </row>
        <row r="2375">
          <cell r="D2375" t="str">
            <v>C:NEX,Z:ZPAC,P:07,S:B30,CJ:8,CT:639</v>
          </cell>
          <cell r="F2375">
            <v>19654.84</v>
          </cell>
        </row>
        <row r="2376">
          <cell r="D2376" t="str">
            <v>C:NEX,Z:ZPAC,P:07,S:B30,CJ:8,CT:639</v>
          </cell>
          <cell r="F2376">
            <v>15496.43</v>
          </cell>
        </row>
        <row r="2377">
          <cell r="D2377" t="str">
            <v>C:NEX,Z:ZPAC,P:07,S:B30,CJ:8,CT:639</v>
          </cell>
          <cell r="F2377">
            <v>176764.51</v>
          </cell>
        </row>
        <row r="2378">
          <cell r="D2378" t="str">
            <v>C:NEX,Z:ZPAC,P:07,S:B30,CJ:8,CT:640</v>
          </cell>
          <cell r="F2378">
            <v>19248.5</v>
          </cell>
        </row>
        <row r="2379">
          <cell r="D2379" t="str">
            <v>C:NEX,Z:ZPAC,P:07,S:B30,CJ:8,CT:640</v>
          </cell>
          <cell r="F2379">
            <v>84113</v>
          </cell>
        </row>
        <row r="2380">
          <cell r="D2380" t="str">
            <v>C:NEX,Z:ZPAC,P:07,S:B30,CJ:8,CT:641</v>
          </cell>
          <cell r="F2380">
            <v>22400.33</v>
          </cell>
        </row>
        <row r="2381">
          <cell r="D2381" t="str">
            <v>C:NEX,Z:ZPAC,P:07,S:B30,CJ:8,CT:641</v>
          </cell>
          <cell r="F2381">
            <v>10991.47</v>
          </cell>
        </row>
        <row r="2382">
          <cell r="D2382" t="str">
            <v>C:NEX,Z:ZPAC,P:07,S:B30,CJ:8,CT:641</v>
          </cell>
          <cell r="F2382">
            <v>25878.11</v>
          </cell>
        </row>
        <row r="2383">
          <cell r="D2383" t="str">
            <v>C:NEX,Z:ZPAC,P:07,S:B30,CJ:8,CT:641</v>
          </cell>
          <cell r="F2383">
            <v>172542.06</v>
          </cell>
        </row>
        <row r="2384">
          <cell r="D2384" t="str">
            <v>C:NEX,Z:ZPAC,P:07,S:B30,CJ:8,CT:642</v>
          </cell>
          <cell r="F2384">
            <v>27399.65</v>
          </cell>
        </row>
        <row r="2385">
          <cell r="D2385" t="str">
            <v>C:NEX,Z:ZPAC,P:07,S:B30,CJ:8,CT:642</v>
          </cell>
          <cell r="F2385">
            <v>12378.77</v>
          </cell>
        </row>
        <row r="2386">
          <cell r="D2386" t="str">
            <v>C:NEX,Z:ZPAC,P:07,S:B30,CJ:8,CT:642</v>
          </cell>
          <cell r="F2386">
            <v>74170</v>
          </cell>
        </row>
        <row r="2387">
          <cell r="D2387" t="str">
            <v>C:NEX,Z:ZPAC,P:07,S:B30,CJ:8,CT:643</v>
          </cell>
          <cell r="F2387">
            <v>20619.84</v>
          </cell>
        </row>
        <row r="2388">
          <cell r="D2388" t="str">
            <v>C:NEX,Z:ZPAC,P:07,S:B30,CJ:8,CT:643</v>
          </cell>
          <cell r="F2388">
            <v>230344.26</v>
          </cell>
        </row>
        <row r="2389">
          <cell r="D2389" t="str">
            <v>C:NEX,Z:ZPAC,P:07,S:B30,CJ:8,CT:643</v>
          </cell>
          <cell r="F2389">
            <v>20357.68</v>
          </cell>
        </row>
        <row r="2390">
          <cell r="D2390" t="str">
            <v>C:NEX,Z:ZPAC,P:07,S:B30,CJ:8,CT:643</v>
          </cell>
          <cell r="F2390">
            <v>8278.9500000000007</v>
          </cell>
        </row>
        <row r="2391">
          <cell r="D2391" t="str">
            <v>C:NEX,Z:ZPAC,P:07,S:B30,CJ:8,CT:643</v>
          </cell>
          <cell r="F2391">
            <v>149780.03</v>
          </cell>
        </row>
        <row r="2392">
          <cell r="D2392" t="str">
            <v>C:NEX,Z:ZPAC,P:07,S:B30,CJ:8,CT:644</v>
          </cell>
          <cell r="F2392">
            <v>14364.38</v>
          </cell>
        </row>
        <row r="2393">
          <cell r="D2393" t="str">
            <v>C:NEX,Z:ZPAC,P:07,S:B30,CJ:8,CT:644</v>
          </cell>
          <cell r="F2393">
            <v>55937.5</v>
          </cell>
        </row>
        <row r="2394">
          <cell r="D2394" t="str">
            <v>C:NEX,Z:ZPAC,P:07,S:B30,CJ:8,CT:645</v>
          </cell>
          <cell r="F2394">
            <v>36013.199999999997</v>
          </cell>
        </row>
        <row r="2395">
          <cell r="D2395" t="str">
            <v>C:NEX,Z:ZPAC,P:07,S:B30,CJ:8,CT:645</v>
          </cell>
          <cell r="F2395">
            <v>20556.7</v>
          </cell>
        </row>
        <row r="2396">
          <cell r="D2396" t="str">
            <v>C:NEX,Z:ZPAC,P:07,S:B30,CJ:8,CT:645</v>
          </cell>
          <cell r="F2396">
            <v>33395.300000000003</v>
          </cell>
        </row>
        <row r="2397">
          <cell r="D2397" t="str">
            <v>C:NEX,Z:ZPAC,P:07,S:B30,CJ:8,CT:645</v>
          </cell>
          <cell r="F2397">
            <v>5959.39</v>
          </cell>
        </row>
        <row r="2398">
          <cell r="D2398" t="str">
            <v>C:NEX,Z:ZPAC,P:07,S:B30,CJ:8,CT:645</v>
          </cell>
          <cell r="F2398">
            <v>93668.35</v>
          </cell>
        </row>
        <row r="2399">
          <cell r="D2399" t="str">
            <v>C:NEX,Z:ZPAC,P:07,S:B30,CJ:8,CT:645</v>
          </cell>
          <cell r="F2399">
            <v>161159.01999999999</v>
          </cell>
        </row>
        <row r="2400">
          <cell r="D2400" t="str">
            <v>C:NEX,Z:ZPAC,P:07,S:B30,CJ:8,CT:646</v>
          </cell>
          <cell r="F2400">
            <v>26104.35</v>
          </cell>
        </row>
        <row r="2401">
          <cell r="D2401" t="str">
            <v>C:NEX,Z:ZPAC,P:07,S:B30,CJ:8,CT:646</v>
          </cell>
          <cell r="F2401">
            <v>87661.31</v>
          </cell>
        </row>
        <row r="2402">
          <cell r="D2402" t="str">
            <v>C:NEX,Z:ZPAC,P:07,S:B30,CJ:8,CT:646</v>
          </cell>
          <cell r="F2402">
            <v>2573.87</v>
          </cell>
        </row>
        <row r="2403">
          <cell r="D2403" t="str">
            <v>C:NEX,Z:ZPAC,P:07,S:B30,CJ:8,CT:646</v>
          </cell>
          <cell r="F2403">
            <v>32291.51</v>
          </cell>
        </row>
        <row r="2404">
          <cell r="D2404" t="str">
            <v>C:NEX,Z:ZPAC,P:08,S:B16,CJ:16,CT:663</v>
          </cell>
          <cell r="F2404">
            <v>42236.31</v>
          </cell>
        </row>
        <row r="2405">
          <cell r="D2405" t="str">
            <v>C:NEX,Z:ZPAC,P:08,S:B16,CJ:16,CT:663</v>
          </cell>
          <cell r="F2405">
            <v>26223.14</v>
          </cell>
        </row>
        <row r="2406">
          <cell r="D2406" t="str">
            <v>C:NEX,Z:ZPAC,P:08,S:B16,CJ:16,CT:663</v>
          </cell>
          <cell r="F2406">
            <v>12682.53</v>
          </cell>
        </row>
        <row r="2407">
          <cell r="D2407" t="str">
            <v>C:NEX,Z:ZPAC,P:08,S:B16,CJ:16,CT:663</v>
          </cell>
          <cell r="F2407">
            <v>16754.419999999998</v>
          </cell>
        </row>
        <row r="2408">
          <cell r="D2408" t="str">
            <v>C:NEX,Z:ZPAC,P:08,S:B16,CJ:16,CT:663</v>
          </cell>
          <cell r="F2408">
            <v>28081.43</v>
          </cell>
        </row>
        <row r="2409">
          <cell r="D2409" t="str">
            <v>C:NEX,Z:ZPAC,P:08,S:B16,CJ:16,CT:663</v>
          </cell>
          <cell r="F2409">
            <v>1550.37</v>
          </cell>
        </row>
        <row r="2410">
          <cell r="D2410" t="str">
            <v>C:NEX,Z:ZPAC,P:08,S:B16,CJ:16,CT:663</v>
          </cell>
          <cell r="F2410">
            <v>12084.4</v>
          </cell>
        </row>
        <row r="2411">
          <cell r="D2411" t="str">
            <v>C:NEX,Z:ZPAC,P:08,S:B16,CJ:16,CT:663</v>
          </cell>
          <cell r="F2411">
            <v>199810.27</v>
          </cell>
        </row>
        <row r="2412">
          <cell r="D2412" t="str">
            <v>C:NEX,Z:ZPAC,P:08,S:B16,CJ:16,CT:664</v>
          </cell>
          <cell r="F2412">
            <v>27853.040000000001</v>
          </cell>
        </row>
        <row r="2413">
          <cell r="D2413" t="str">
            <v>C:NEX,Z:ZPAC,P:08,S:B16,CJ:16,CT:664</v>
          </cell>
          <cell r="F2413">
            <v>17361.45</v>
          </cell>
        </row>
        <row r="2414">
          <cell r="D2414" t="str">
            <v>C:NEX,Z:ZPAC,P:08,S:B16,CJ:16,CT:664</v>
          </cell>
          <cell r="F2414">
            <v>102956.71</v>
          </cell>
        </row>
        <row r="2415">
          <cell r="D2415" t="str">
            <v>C:NEX,Z:ZPAC,P:08,S:B16,CJ:16,CT:664</v>
          </cell>
          <cell r="F2415">
            <v>96584.44</v>
          </cell>
        </row>
        <row r="2416">
          <cell r="D2416" t="str">
            <v>C:NEX,Z:ZPAC,P:08,S:B16,CJ:16,CT:665</v>
          </cell>
          <cell r="F2416">
            <v>18774.34</v>
          </cell>
        </row>
        <row r="2417">
          <cell r="D2417" t="str">
            <v>C:NEX,Z:ZPAC,P:08,S:B16,CJ:16,CT:665</v>
          </cell>
          <cell r="F2417">
            <v>95910.75</v>
          </cell>
        </row>
        <row r="2418">
          <cell r="D2418" t="str">
            <v>C:NEX,Z:ZPAC,P:08,S:B16,CJ:16,CT:665</v>
          </cell>
          <cell r="F2418">
            <v>24502.69</v>
          </cell>
        </row>
        <row r="2419">
          <cell r="D2419" t="str">
            <v>C:NEX,Z:ZPAC,P:08,S:B16,CJ:16,CT:665</v>
          </cell>
          <cell r="F2419">
            <v>18617.07</v>
          </cell>
        </row>
        <row r="2420">
          <cell r="D2420" t="str">
            <v>C:NEX,Z:ZPAC,P:08,S:B16,CJ:16,CT:665</v>
          </cell>
          <cell r="F2420">
            <v>38495.120000000003</v>
          </cell>
        </row>
        <row r="2421">
          <cell r="D2421" t="str">
            <v>C:NEX,Z:ZPAC,P:08,S:B16,CJ:16,CT:665</v>
          </cell>
          <cell r="F2421">
            <v>251800.5</v>
          </cell>
        </row>
        <row r="2422">
          <cell r="D2422" t="str">
            <v>C:NEX,Z:ZPAC,P:08,S:B16,CJ:16,CT:665</v>
          </cell>
          <cell r="F2422">
            <v>251713.62</v>
          </cell>
        </row>
        <row r="2423">
          <cell r="D2423" t="str">
            <v>C:NEX,Z:ZPAC,P:08,S:B16,CJ:16,CT:666</v>
          </cell>
          <cell r="F2423">
            <v>18988.29</v>
          </cell>
        </row>
        <row r="2424">
          <cell r="D2424" t="str">
            <v>C:NEX,Z:ZPAC,P:08,S:B16,CJ:16,CT:666</v>
          </cell>
          <cell r="F2424">
            <v>77363.149999999994</v>
          </cell>
        </row>
        <row r="2425">
          <cell r="D2425" t="str">
            <v>C:NEX,Z:ZPAC,P:08,S:B16,CJ:16,CT:667</v>
          </cell>
          <cell r="F2425">
            <v>29450.91</v>
          </cell>
        </row>
        <row r="2426">
          <cell r="D2426" t="str">
            <v>C:NEX,Z:ZPAC,P:08,S:B16,CJ:16,CT:667</v>
          </cell>
          <cell r="F2426">
            <v>31533.24</v>
          </cell>
        </row>
        <row r="2427">
          <cell r="D2427" t="str">
            <v>C:NEX,Z:ZPAC,P:08,S:B16,CJ:16,CT:667</v>
          </cell>
          <cell r="F2427">
            <v>14067.76</v>
          </cell>
        </row>
        <row r="2428">
          <cell r="D2428" t="str">
            <v>C:NEX,Z:ZPAC,P:08,S:B16,CJ:16,CT:667</v>
          </cell>
          <cell r="F2428">
            <v>23826.32</v>
          </cell>
        </row>
        <row r="2429">
          <cell r="D2429" t="str">
            <v>C:NEX,Z:ZPAC,P:08,S:B16,CJ:16,CT:667</v>
          </cell>
          <cell r="F2429">
            <v>3006</v>
          </cell>
        </row>
        <row r="2430">
          <cell r="D2430" t="str">
            <v>C:NEX,Z:ZPAC,P:08,S:B16,CJ:16,CT:667</v>
          </cell>
          <cell r="F2430">
            <v>4464.9399999999996</v>
          </cell>
        </row>
        <row r="2431">
          <cell r="D2431" t="str">
            <v>C:NEX,Z:ZPAC,P:08,S:B16,CJ:16,CT:667</v>
          </cell>
          <cell r="F2431">
            <v>11442.02</v>
          </cell>
        </row>
        <row r="2432">
          <cell r="D2432" t="str">
            <v>C:NEX,Z:ZPAC,P:08,S:B16,CJ:16,CT:667</v>
          </cell>
          <cell r="F2432">
            <v>205839.78</v>
          </cell>
        </row>
        <row r="2433">
          <cell r="D2433" t="str">
            <v>C:NEX,Z:ZPAC,P:08,S:B16,CJ:16,CT:668</v>
          </cell>
          <cell r="F2433">
            <v>22120.81</v>
          </cell>
        </row>
        <row r="2434">
          <cell r="D2434" t="str">
            <v>C:NEX,Z:ZPAC,P:08,S:B16,CJ:16,CT:668</v>
          </cell>
          <cell r="F2434">
            <v>8500.98</v>
          </cell>
        </row>
        <row r="2435">
          <cell r="D2435" t="str">
            <v>C:NEX,Z:ZPAC,P:08,S:B16,CJ:16,CT:668</v>
          </cell>
          <cell r="F2435">
            <v>28746.33</v>
          </cell>
        </row>
        <row r="2436">
          <cell r="D2436" t="str">
            <v>C:NEX,Z:ZPAC,P:08,S:B16,CJ:16,CT:668</v>
          </cell>
          <cell r="F2436">
            <v>160857.01999999999</v>
          </cell>
        </row>
        <row r="2437">
          <cell r="D2437" t="str">
            <v>C:NEX,Z:ZPAC,P:08,S:B16,CJ:16,CT:669</v>
          </cell>
          <cell r="F2437">
            <v>29831.58</v>
          </cell>
        </row>
        <row r="2438">
          <cell r="D2438" t="str">
            <v>C:NEX,Z:ZPAC,P:08,S:B16,CJ:16,CT:669</v>
          </cell>
          <cell r="F2438">
            <v>20833.939999999999</v>
          </cell>
        </row>
        <row r="2439">
          <cell r="D2439" t="str">
            <v>C:NEX,Z:ZPAC,P:08,S:B16,CJ:16,CT:669</v>
          </cell>
          <cell r="F2439">
            <v>26974.9</v>
          </cell>
        </row>
        <row r="2440">
          <cell r="D2440" t="str">
            <v>C:NEX,Z:ZPAC,P:08,S:B16,CJ:16,CT:669</v>
          </cell>
          <cell r="F2440">
            <v>17041.32</v>
          </cell>
        </row>
        <row r="2441">
          <cell r="D2441" t="str">
            <v>C:NEX,Z:ZPAC,P:08,S:B16,CJ:16,CT:669</v>
          </cell>
          <cell r="F2441">
            <v>12810.39</v>
          </cell>
        </row>
        <row r="2442">
          <cell r="D2442" t="str">
            <v>C:NEX,Z:ZPAC,P:08,S:B16,CJ:16,CT:669</v>
          </cell>
          <cell r="F2442">
            <v>10028.459999999999</v>
          </cell>
        </row>
        <row r="2443">
          <cell r="D2443" t="str">
            <v>C:NEX,Z:ZPAC,P:08,S:B16,CJ:16,CT:669</v>
          </cell>
          <cell r="F2443">
            <v>220947.85</v>
          </cell>
        </row>
        <row r="2444">
          <cell r="D2444" t="str">
            <v>C:NEX,Z:ZPAC,P:08,S:B16,CJ:16,CT:670</v>
          </cell>
          <cell r="F2444">
            <v>22192.12</v>
          </cell>
        </row>
        <row r="2445">
          <cell r="D2445" t="str">
            <v>C:NEX,Z:ZPAC,P:08,S:B16,CJ:16,CT:670</v>
          </cell>
          <cell r="F2445">
            <v>16627.68</v>
          </cell>
        </row>
        <row r="2446">
          <cell r="D2446" t="str">
            <v>C:NEX,Z:ZPAC,P:08,S:B16,CJ:16,CT:670</v>
          </cell>
          <cell r="F2446">
            <v>7636.43</v>
          </cell>
        </row>
        <row r="2447">
          <cell r="D2447" t="str">
            <v>C:NEX,Z:ZPAC,P:08,S:B16,CJ:16,CT:670</v>
          </cell>
          <cell r="F2447">
            <v>113941.51</v>
          </cell>
        </row>
        <row r="2448">
          <cell r="D2448" t="str">
            <v>C:NEX,Z:ZPAC,P:08,S:B16,CJ:16,CT:671</v>
          </cell>
          <cell r="F2448">
            <v>30578.36</v>
          </cell>
        </row>
        <row r="2449">
          <cell r="D2449" t="str">
            <v>C:NEX,Z:ZPAC,P:08,S:B16,CJ:16,CT:671</v>
          </cell>
          <cell r="F2449">
            <v>20108.919999999998</v>
          </cell>
        </row>
        <row r="2450">
          <cell r="D2450" t="str">
            <v>C:NEX,Z:ZPAC,P:08,S:B16,CJ:16,CT:671</v>
          </cell>
          <cell r="F2450">
            <v>37743.360000000001</v>
          </cell>
        </row>
        <row r="2451">
          <cell r="D2451" t="str">
            <v>C:NEX,Z:ZPAC,P:08,S:B16,CJ:16,CT:671</v>
          </cell>
          <cell r="F2451">
            <v>20964.689999999999</v>
          </cell>
        </row>
        <row r="2452">
          <cell r="D2452" t="str">
            <v>C:NEX,Z:ZPAC,P:08,S:B16,CJ:16,CT:671</v>
          </cell>
          <cell r="F2452">
            <v>263072.53999999998</v>
          </cell>
        </row>
        <row r="2453">
          <cell r="D2453" t="str">
            <v>C:NEX,Z:ZPAC,P:08,S:B16,CJ:16,CT:671</v>
          </cell>
          <cell r="F2453">
            <v>51982.66</v>
          </cell>
        </row>
        <row r="2454">
          <cell r="D2454" t="str">
            <v>C:NEX,Z:ZPAC,P:08,S:B16,CJ:16,CT:671</v>
          </cell>
          <cell r="F2454">
            <v>11174.1</v>
          </cell>
        </row>
        <row r="2455">
          <cell r="D2455" t="str">
            <v>C:NEX,Z:ZPAC,P:08,S:B16,CJ:16,CT:671</v>
          </cell>
          <cell r="F2455">
            <v>23326.13</v>
          </cell>
        </row>
        <row r="2456">
          <cell r="D2456" t="str">
            <v>C:NEX,Z:ZPAC,P:08,S:B16,CJ:16,CT:671</v>
          </cell>
          <cell r="F2456">
            <v>37088.800000000003</v>
          </cell>
        </row>
        <row r="2457">
          <cell r="D2457" t="str">
            <v>C:NEX,Z:ZPAC,P:08,S:B16,CJ:16,CT:671</v>
          </cell>
          <cell r="F2457">
            <v>12151.75</v>
          </cell>
        </row>
        <row r="2458">
          <cell r="D2458" t="str">
            <v>C:NEX,Z:ZPAC,P:08,S:B16,CJ:16,CT:671</v>
          </cell>
          <cell r="F2458">
            <v>155487.49</v>
          </cell>
        </row>
        <row r="2459">
          <cell r="D2459" t="str">
            <v>C:NEX,Z:ZPAC,P:08,S:B16,CJ:16,CT:671</v>
          </cell>
          <cell r="F2459">
            <v>382307.87</v>
          </cell>
        </row>
        <row r="2460">
          <cell r="D2460" t="str">
            <v>C:NEX,Z:ZPAC,P:08,S:B16,CJ:16,CT:672</v>
          </cell>
          <cell r="F2460">
            <v>20052.990000000002</v>
          </cell>
        </row>
        <row r="2461">
          <cell r="D2461" t="str">
            <v>C:NEX,Z:ZPAC,P:08,S:B16,CJ:16,CT:672</v>
          </cell>
          <cell r="F2461">
            <v>8704.7000000000007</v>
          </cell>
        </row>
        <row r="2462">
          <cell r="D2462" t="str">
            <v>C:NEX,Z:ZPAC,P:08,S:B16,CJ:16,CT:672</v>
          </cell>
          <cell r="F2462">
            <v>36338.68</v>
          </cell>
        </row>
        <row r="2463">
          <cell r="D2463" t="str">
            <v>C:NEX,Z:ZPAC,P:08,S:B16,CJ:16,CT:672</v>
          </cell>
          <cell r="F2463">
            <v>5520.35</v>
          </cell>
        </row>
        <row r="2464">
          <cell r="D2464" t="str">
            <v>C:NEX,Z:ZPAC,P:08,S:B16,CJ:16,CT:672</v>
          </cell>
          <cell r="F2464">
            <v>43059.31</v>
          </cell>
        </row>
        <row r="2465">
          <cell r="D2465" t="str">
            <v>C:NEX,Z:ZPAC,P:08,S:B16,CJ:16,CT:672</v>
          </cell>
          <cell r="F2465">
            <v>147898.21</v>
          </cell>
        </row>
        <row r="2466">
          <cell r="D2466" t="str">
            <v>C:NEX,Z:ZPAC,P:08,S:B16,CJ:17,CT:836</v>
          </cell>
          <cell r="F2466">
            <v>39720.28</v>
          </cell>
        </row>
        <row r="2467">
          <cell r="D2467" t="str">
            <v>C:NEX,Z:ZPAC,P:08,S:B16,CJ:17,CT:836</v>
          </cell>
          <cell r="F2467">
            <v>16982.509999999998</v>
          </cell>
        </row>
        <row r="2468">
          <cell r="D2468" t="str">
            <v>C:NEX,Z:ZPAC,P:08,S:B16,CJ:17,CT:836</v>
          </cell>
          <cell r="F2468">
            <v>26669.62</v>
          </cell>
        </row>
        <row r="2469">
          <cell r="D2469" t="str">
            <v>C:NEX,Z:ZPAC,P:08,S:B16,CJ:17,CT:836</v>
          </cell>
          <cell r="F2469">
            <v>6724.28</v>
          </cell>
        </row>
        <row r="2470">
          <cell r="D2470" t="str">
            <v>C:NEX,Z:ZPAC,P:08,S:B16,CJ:17,CT:836</v>
          </cell>
          <cell r="F2470">
            <v>102351.13</v>
          </cell>
        </row>
        <row r="2471">
          <cell r="D2471" t="str">
            <v>C:NEX,Z:ZPAC,P:08,S:B16,CJ:17,CT:837</v>
          </cell>
          <cell r="F2471">
            <v>18098.53</v>
          </cell>
        </row>
        <row r="2472">
          <cell r="D2472" t="str">
            <v>C:NEX,Z:ZPAC,P:08,S:B16,CJ:17,CT:837</v>
          </cell>
          <cell r="F2472">
            <v>20624.95</v>
          </cell>
        </row>
        <row r="2473">
          <cell r="D2473" t="str">
            <v>C:NEX,Z:ZPAC,P:08,S:B16,CJ:17,CT:837</v>
          </cell>
          <cell r="F2473">
            <v>27268.45</v>
          </cell>
        </row>
        <row r="2474">
          <cell r="D2474" t="str">
            <v>C:NEX,Z:ZPAC,P:08,S:B16,CJ:17,CT:837</v>
          </cell>
          <cell r="F2474">
            <v>15609.91</v>
          </cell>
        </row>
        <row r="2475">
          <cell r="D2475" t="str">
            <v>C:NEX,Z:ZPAC,P:08,S:B16,CJ:17,CT:837</v>
          </cell>
          <cell r="F2475">
            <v>2754.6</v>
          </cell>
        </row>
        <row r="2476">
          <cell r="D2476" t="str">
            <v>C:NEX,Z:ZPAC,P:08,S:B16,CJ:17,CT:837</v>
          </cell>
          <cell r="F2476">
            <v>124296.82</v>
          </cell>
        </row>
        <row r="2477">
          <cell r="D2477" t="str">
            <v>C:NEX,Z:ZPAC,P:08,S:B16,CJ:17,CT:838</v>
          </cell>
          <cell r="F2477">
            <v>11872.52</v>
          </cell>
        </row>
        <row r="2478">
          <cell r="D2478" t="str">
            <v>C:NEX,Z:ZPAC,P:08,S:B16,CJ:17,CT:838</v>
          </cell>
          <cell r="F2478">
            <v>26153.74</v>
          </cell>
        </row>
        <row r="2479">
          <cell r="D2479" t="str">
            <v>C:NEX,Z:ZPAC,P:08,S:B16,CJ:17,CT:838</v>
          </cell>
          <cell r="F2479">
            <v>2524.31</v>
          </cell>
        </row>
        <row r="2480">
          <cell r="D2480" t="str">
            <v>C:NEX,Z:ZPAC,P:08,S:B16,CJ:17,CT:838</v>
          </cell>
          <cell r="F2480">
            <v>14377.83</v>
          </cell>
        </row>
        <row r="2481">
          <cell r="D2481" t="str">
            <v>C:NEX,Z:ZPAC,P:08,S:B16,CJ:17,CT:838</v>
          </cell>
          <cell r="F2481">
            <v>2550.87</v>
          </cell>
        </row>
        <row r="2482">
          <cell r="D2482" t="str">
            <v>C:NEX,Z:ZPAC,P:08,S:B16,CJ:17,CT:838</v>
          </cell>
          <cell r="F2482">
            <v>147874.12</v>
          </cell>
        </row>
        <row r="2483">
          <cell r="D2483" t="str">
            <v>C:NEX,Z:ZPAC,P:08,S:B16,CJ:17,CT:839</v>
          </cell>
          <cell r="F2483">
            <v>34898.85</v>
          </cell>
        </row>
        <row r="2484">
          <cell r="D2484" t="str">
            <v>C:NEX,Z:ZPAC,P:08,S:B16,CJ:17,CT:839</v>
          </cell>
          <cell r="F2484">
            <v>27120.84</v>
          </cell>
        </row>
        <row r="2485">
          <cell r="D2485" t="str">
            <v>C:NEX,Z:ZPAC,P:08,S:B16,CJ:17,CT:839</v>
          </cell>
          <cell r="F2485">
            <v>17236.77</v>
          </cell>
        </row>
        <row r="2486">
          <cell r="D2486" t="str">
            <v>C:NEX,Z:ZPAC,P:08,S:B16,CJ:17,CT:839</v>
          </cell>
          <cell r="F2486">
            <v>3457.59</v>
          </cell>
        </row>
        <row r="2487">
          <cell r="D2487" t="str">
            <v>C:NEX,Z:ZPAC,P:08,S:B16,CJ:17,CT:839</v>
          </cell>
          <cell r="F2487">
            <v>187862.53</v>
          </cell>
        </row>
        <row r="2488">
          <cell r="D2488" t="str">
            <v>C:NEX,Z:ZPAC,P:08,S:B16,CJ:17,CT:840</v>
          </cell>
          <cell r="F2488">
            <v>20030.16</v>
          </cell>
        </row>
        <row r="2489">
          <cell r="D2489" t="str">
            <v>C:NEX,Z:ZPAC,P:08,S:B16,CJ:17,CT:840</v>
          </cell>
          <cell r="F2489">
            <v>14564.41</v>
          </cell>
        </row>
        <row r="2490">
          <cell r="D2490" t="str">
            <v>C:NEX,Z:ZPAC,P:08,S:B16,CJ:17,CT:840</v>
          </cell>
          <cell r="F2490">
            <v>7485.56</v>
          </cell>
        </row>
        <row r="2491">
          <cell r="D2491" t="str">
            <v>C:NEX,Z:ZPAC,P:08,S:B16,CJ:17,CT:840</v>
          </cell>
          <cell r="F2491">
            <v>26041.11</v>
          </cell>
        </row>
        <row r="2492">
          <cell r="D2492" t="str">
            <v>C:NEX,Z:ZPAC,P:08,S:B16,CJ:17,CT:840</v>
          </cell>
          <cell r="F2492">
            <v>95729.19</v>
          </cell>
        </row>
        <row r="2493">
          <cell r="D2493" t="str">
            <v>C:NEX,Z:ZPAC,P:08,S:B16,CJ:17,CT:841</v>
          </cell>
          <cell r="F2493">
            <v>23185.14</v>
          </cell>
        </row>
        <row r="2494">
          <cell r="D2494" t="str">
            <v>C:NEX,Z:ZPAC,P:08,S:B16,CJ:17,CT:841</v>
          </cell>
          <cell r="F2494">
            <v>31858.22</v>
          </cell>
        </row>
        <row r="2495">
          <cell r="D2495" t="str">
            <v>C:NEX,Z:ZPAC,P:08,S:B16,CJ:17,CT:841</v>
          </cell>
          <cell r="F2495">
            <v>14451.72</v>
          </cell>
        </row>
        <row r="2496">
          <cell r="D2496" t="str">
            <v>C:NEX,Z:ZPAC,P:08,S:B16,CJ:17,CT:841</v>
          </cell>
          <cell r="F2496">
            <v>121812.99</v>
          </cell>
        </row>
        <row r="2497">
          <cell r="D2497" t="str">
            <v>C:NEX,Z:ZPAC,P:08,S:B16,CJ:17,CT:841</v>
          </cell>
          <cell r="F2497">
            <v>18128.12</v>
          </cell>
        </row>
        <row r="2498">
          <cell r="D2498" t="str">
            <v>C:NEX,Z:ZPAC,P:08,S:B16,CJ:17,CT:841</v>
          </cell>
          <cell r="F2498">
            <v>18326.150000000001</v>
          </cell>
        </row>
        <row r="2499">
          <cell r="D2499" t="str">
            <v>C:NEX,Z:ZPAC,P:08,S:B16,CJ:17,CT:841</v>
          </cell>
          <cell r="F2499">
            <v>2161.13</v>
          </cell>
        </row>
        <row r="2500">
          <cell r="D2500" t="str">
            <v>C:NEX,Z:ZPAC,P:08,S:B16,CJ:17,CT:841</v>
          </cell>
          <cell r="F2500">
            <v>184103.66</v>
          </cell>
        </row>
        <row r="2501">
          <cell r="D2501" t="str">
            <v>C:NEX,Z:ZPAC,P:08,S:B16,CJ:17,CT:842</v>
          </cell>
          <cell r="F2501">
            <v>22745.97</v>
          </cell>
        </row>
        <row r="2502">
          <cell r="D2502" t="str">
            <v>C:NEX,Z:ZPAC,P:08,S:B16,CJ:17,CT:842</v>
          </cell>
          <cell r="F2502">
            <v>7684.97</v>
          </cell>
        </row>
        <row r="2503">
          <cell r="D2503" t="str">
            <v>C:NEX,Z:ZPAC,P:08,S:B16,CJ:17,CT:842</v>
          </cell>
          <cell r="F2503">
            <v>41393.910000000003</v>
          </cell>
        </row>
        <row r="2504">
          <cell r="D2504" t="str">
            <v>C:NEX,Z:ZPAC,P:08,S:B16,CJ:17,CT:842</v>
          </cell>
          <cell r="F2504">
            <v>4773.1400000000003</v>
          </cell>
        </row>
        <row r="2505">
          <cell r="D2505" t="str">
            <v>C:NEX,Z:ZPAC,P:08,S:B16,CJ:17,CT:842</v>
          </cell>
          <cell r="F2505">
            <v>94723.02</v>
          </cell>
        </row>
        <row r="2506">
          <cell r="D2506" t="str">
            <v>C:NEX,Z:ZPAC,P:08,S:B16,CJ:17,CT:843</v>
          </cell>
          <cell r="F2506">
            <v>19412.060000000001</v>
          </cell>
        </row>
        <row r="2507">
          <cell r="D2507" t="str">
            <v>C:NEX,Z:ZPAC,P:08,S:B16,CJ:17,CT:843</v>
          </cell>
          <cell r="F2507">
            <v>76089.710000000006</v>
          </cell>
        </row>
        <row r="2508">
          <cell r="D2508" t="str">
            <v>C:NEX,Z:ZPAC,P:08,S:B16,CJ:17,CT:843</v>
          </cell>
          <cell r="F2508">
            <v>20347.62</v>
          </cell>
        </row>
        <row r="2509">
          <cell r="D2509" t="str">
            <v>C:NEX,Z:ZPAC,P:08,S:B16,CJ:17,CT:843</v>
          </cell>
          <cell r="F2509">
            <v>10536.16</v>
          </cell>
        </row>
        <row r="2510">
          <cell r="D2510" t="str">
            <v>C:NEX,Z:ZPAC,P:08,S:B16,CJ:17,CT:843</v>
          </cell>
          <cell r="F2510">
            <v>196524.28</v>
          </cell>
        </row>
        <row r="2511">
          <cell r="D2511" t="str">
            <v>C:NEX,Z:ZPAC,P:08,S:B16,CJ:17,CT:844</v>
          </cell>
          <cell r="F2511">
            <v>18341.39</v>
          </cell>
        </row>
        <row r="2512">
          <cell r="D2512" t="str">
            <v>C:NEX,Z:ZPAC,P:08,S:B16,CJ:17,CT:844</v>
          </cell>
          <cell r="F2512">
            <v>28809.31</v>
          </cell>
        </row>
        <row r="2513">
          <cell r="D2513" t="str">
            <v>C:NEX,Z:ZPAC,P:08,S:B16,CJ:17,CT:844</v>
          </cell>
          <cell r="F2513">
            <v>31811.86</v>
          </cell>
        </row>
        <row r="2514">
          <cell r="D2514" t="str">
            <v>C:NEX,Z:ZPAC,P:08,S:B16,CJ:17,CT:844</v>
          </cell>
          <cell r="F2514">
            <v>14065.28</v>
          </cell>
        </row>
        <row r="2515">
          <cell r="D2515" t="str">
            <v>C:NEX,Z:ZPAC,P:08,S:B16,CJ:17,CT:844</v>
          </cell>
          <cell r="F2515">
            <v>29821.14</v>
          </cell>
        </row>
        <row r="2516">
          <cell r="D2516" t="str">
            <v>C:NEX,Z:ZPAC,P:08,S:B16,CJ:17,CT:844</v>
          </cell>
          <cell r="F2516">
            <v>16421.68</v>
          </cell>
        </row>
        <row r="2517">
          <cell r="D2517" t="str">
            <v>C:NEX,Z:ZPAC,P:08,S:B16,CJ:17,CT:844</v>
          </cell>
          <cell r="F2517">
            <v>167757.56</v>
          </cell>
        </row>
        <row r="2518">
          <cell r="D2518" t="str">
            <v>C:NEX,Z:ZPAC,P:08,S:B16,CJ:17,CT:845</v>
          </cell>
          <cell r="F2518">
            <v>27672.400000000001</v>
          </cell>
        </row>
        <row r="2519">
          <cell r="D2519" t="str">
            <v>C:NEX,Z:ZPAC,P:08,S:B16,CJ:17,CT:845</v>
          </cell>
          <cell r="F2519">
            <v>26649.77</v>
          </cell>
        </row>
        <row r="2520">
          <cell r="D2520" t="str">
            <v>C:NEX,Z:ZPAC,P:08,S:B16,CJ:17,CT:845</v>
          </cell>
          <cell r="F2520">
            <v>38516.69</v>
          </cell>
        </row>
        <row r="2521">
          <cell r="D2521" t="str">
            <v>C:NEX,Z:ZPAC,P:08,S:B16,CJ:17,CT:845</v>
          </cell>
          <cell r="F2521">
            <v>13978.34</v>
          </cell>
        </row>
        <row r="2522">
          <cell r="D2522" t="str">
            <v>C:NEX,Z:ZPAC,P:08,S:B16,CJ:17,CT:845</v>
          </cell>
          <cell r="F2522">
            <v>90232.88</v>
          </cell>
        </row>
        <row r="2523">
          <cell r="D2523" t="str">
            <v>C:NEX,Z:ZPAC,P:08,S:B16,CJ:22,CT:457</v>
          </cell>
          <cell r="F2523">
            <v>23949.08</v>
          </cell>
        </row>
        <row r="2524">
          <cell r="D2524" t="str">
            <v>C:NEX,Z:ZPAC,P:08,S:B16,CJ:22,CT:457</v>
          </cell>
          <cell r="F2524">
            <v>19624.73</v>
          </cell>
        </row>
        <row r="2525">
          <cell r="D2525" t="str">
            <v>C:NEX,Z:ZPAC,P:08,S:B16,CJ:22,CT:457</v>
          </cell>
          <cell r="F2525">
            <v>18068.68</v>
          </cell>
        </row>
        <row r="2526">
          <cell r="D2526" t="str">
            <v>C:NEX,Z:ZPAC,P:08,S:B16,CJ:22,CT:457</v>
          </cell>
          <cell r="F2526">
            <v>3514.69</v>
          </cell>
        </row>
        <row r="2527">
          <cell r="D2527" t="str">
            <v>C:NEX,Z:ZPAC,P:08,S:B16,CJ:22,CT:457</v>
          </cell>
          <cell r="F2527">
            <v>168413.31</v>
          </cell>
        </row>
        <row r="2528">
          <cell r="D2528" t="str">
            <v>C:NEX,Z:ZPAC,P:08,S:B16,CJ:22,CT:458</v>
          </cell>
          <cell r="F2528">
            <v>20571.939999999999</v>
          </cell>
        </row>
        <row r="2529">
          <cell r="D2529" t="str">
            <v>C:NEX,Z:ZPAC,P:08,S:B16,CJ:22,CT:458</v>
          </cell>
          <cell r="F2529">
            <v>2780.7</v>
          </cell>
        </row>
        <row r="2530">
          <cell r="D2530" t="str">
            <v>C:NEX,Z:ZPAC,P:08,S:B16,CJ:22,CT:458</v>
          </cell>
          <cell r="F2530">
            <v>53323.6</v>
          </cell>
        </row>
        <row r="2531">
          <cell r="D2531" t="str">
            <v>C:NEX,Z:ZPAC,P:08,S:B16,CJ:22,CT:459</v>
          </cell>
          <cell r="F2531">
            <v>30861.439999999999</v>
          </cell>
        </row>
        <row r="2532">
          <cell r="D2532" t="str">
            <v>C:NEX,Z:ZPAC,P:08,S:B16,CJ:22,CT:459</v>
          </cell>
          <cell r="F2532">
            <v>13320.07</v>
          </cell>
        </row>
        <row r="2533">
          <cell r="D2533" t="str">
            <v>C:NEX,Z:ZPAC,P:08,S:B16,CJ:22,CT:459</v>
          </cell>
          <cell r="F2533">
            <v>47235.32</v>
          </cell>
        </row>
        <row r="2534">
          <cell r="D2534" t="str">
            <v>C:NEX,Z:ZPAC,P:08,S:B16,CJ:22,CT:459</v>
          </cell>
          <cell r="F2534">
            <v>8788</v>
          </cell>
        </row>
        <row r="2535">
          <cell r="D2535" t="str">
            <v>C:NEX,Z:ZPAC,P:08,S:B16,CJ:22,CT:459</v>
          </cell>
          <cell r="F2535">
            <v>19480.32</v>
          </cell>
        </row>
        <row r="2536">
          <cell r="D2536" t="str">
            <v>C:NEX,Z:ZPAC,P:08,S:B16,CJ:22,CT:459</v>
          </cell>
          <cell r="F2536">
            <v>22352.53</v>
          </cell>
        </row>
        <row r="2537">
          <cell r="D2537" t="str">
            <v>C:NEX,Z:ZPAC,P:08,S:B16,CJ:22,CT:459</v>
          </cell>
          <cell r="F2537">
            <v>11110.55</v>
          </cell>
        </row>
        <row r="2538">
          <cell r="D2538" t="str">
            <v>C:NEX,Z:ZPAC,P:08,S:B16,CJ:22,CT:459</v>
          </cell>
          <cell r="F2538">
            <v>18868.82</v>
          </cell>
        </row>
        <row r="2539">
          <cell r="D2539" t="str">
            <v>C:NEX,Z:ZPAC,P:08,S:B16,CJ:22,CT:459</v>
          </cell>
          <cell r="F2539">
            <v>271874.8</v>
          </cell>
        </row>
        <row r="2540">
          <cell r="D2540" t="str">
            <v>C:NEX,Z:ZPAC,P:08,S:B16,CJ:22,CT:460</v>
          </cell>
          <cell r="F2540">
            <v>19309.919999999998</v>
          </cell>
        </row>
        <row r="2541">
          <cell r="D2541" t="str">
            <v>C:NEX,Z:ZPAC,P:08,S:B16,CJ:22,CT:460</v>
          </cell>
          <cell r="F2541">
            <v>21015.64</v>
          </cell>
        </row>
        <row r="2542">
          <cell r="D2542" t="str">
            <v>C:NEX,Z:ZPAC,P:08,S:B16,CJ:22,CT:460</v>
          </cell>
          <cell r="F2542">
            <v>25439.26</v>
          </cell>
        </row>
        <row r="2543">
          <cell r="D2543" t="str">
            <v>C:NEX,Z:ZPAC,P:08,S:B16,CJ:22,CT:460</v>
          </cell>
          <cell r="F2543">
            <v>33595.33</v>
          </cell>
        </row>
        <row r="2544">
          <cell r="D2544" t="str">
            <v>C:NEX,Z:ZPAC,P:08,S:B16,CJ:22,CT:460</v>
          </cell>
          <cell r="F2544">
            <v>10880.67</v>
          </cell>
        </row>
        <row r="2545">
          <cell r="D2545" t="str">
            <v>C:NEX,Z:ZPAC,P:08,S:B16,CJ:22,CT:460</v>
          </cell>
          <cell r="F2545">
            <v>26711.759999999998</v>
          </cell>
        </row>
        <row r="2546">
          <cell r="D2546" t="str">
            <v>C:NEX,Z:ZPAC,P:08,S:B16,CJ:22,CT:460</v>
          </cell>
          <cell r="F2546">
            <v>5834.53</v>
          </cell>
        </row>
        <row r="2547">
          <cell r="D2547" t="str">
            <v>C:NEX,Z:ZPAC,P:08,S:B16,CJ:22,CT:460</v>
          </cell>
          <cell r="F2547">
            <v>299860.53999999998</v>
          </cell>
        </row>
        <row r="2548">
          <cell r="D2548" t="str">
            <v>C:NEX,Z:ZPAC,P:08,S:B16,CJ:22,CT:461</v>
          </cell>
          <cell r="F2548">
            <v>25220.32</v>
          </cell>
        </row>
        <row r="2549">
          <cell r="D2549" t="str">
            <v>C:NEX,Z:ZPAC,P:08,S:B16,CJ:22,CT:461</v>
          </cell>
          <cell r="F2549">
            <v>42018.3</v>
          </cell>
        </row>
        <row r="2550">
          <cell r="D2550" t="str">
            <v>C:NEX,Z:ZPAC,P:08,S:B16,CJ:22,CT:461</v>
          </cell>
          <cell r="F2550">
            <v>9604.75</v>
          </cell>
        </row>
        <row r="2551">
          <cell r="D2551" t="str">
            <v>C:NEX,Z:ZPAC,P:08,S:B16,CJ:22,CT:461</v>
          </cell>
          <cell r="F2551">
            <v>5038.6499999999996</v>
          </cell>
        </row>
        <row r="2552">
          <cell r="D2552" t="str">
            <v>C:NEX,Z:ZPAC,P:08,S:B16,CJ:22,CT:461</v>
          </cell>
          <cell r="F2552">
            <v>223980.07</v>
          </cell>
        </row>
        <row r="2553">
          <cell r="D2553" t="str">
            <v>C:NEX,Z:ZPAC,P:08,S:B16,CJ:22,CT:462</v>
          </cell>
          <cell r="F2553">
            <v>20823.29</v>
          </cell>
        </row>
        <row r="2554">
          <cell r="D2554" t="str">
            <v>C:NEX,Z:ZPAC,P:08,S:B16,CJ:22,CT:462</v>
          </cell>
          <cell r="F2554">
            <v>3544.59</v>
          </cell>
        </row>
        <row r="2555">
          <cell r="D2555" t="str">
            <v>C:NEX,Z:ZPAC,P:08,S:B16,CJ:22,CT:462</v>
          </cell>
          <cell r="F2555">
            <v>48848</v>
          </cell>
        </row>
        <row r="2556">
          <cell r="D2556" t="str">
            <v>C:NEX,Z:ZPAC,P:08,S:B16,CJ:22,CT:463</v>
          </cell>
          <cell r="F2556">
            <v>40521.120000000003</v>
          </cell>
        </row>
        <row r="2557">
          <cell r="D2557" t="str">
            <v>C:NEX,Z:ZPAC,P:08,S:B16,CJ:22,CT:463</v>
          </cell>
          <cell r="F2557">
            <v>54173.67</v>
          </cell>
        </row>
        <row r="2558">
          <cell r="D2558" t="str">
            <v>C:NEX,Z:ZPAC,P:08,S:B16,CJ:22,CT:463</v>
          </cell>
          <cell r="F2558">
            <v>19732.71</v>
          </cell>
        </row>
        <row r="2559">
          <cell r="D2559" t="str">
            <v>C:NEX,Z:ZPAC,P:08,S:B16,CJ:22,CT:463</v>
          </cell>
          <cell r="F2559">
            <v>38085.74</v>
          </cell>
        </row>
        <row r="2560">
          <cell r="D2560" t="str">
            <v>C:NEX,Z:ZPAC,P:08,S:B16,CJ:22,CT:463</v>
          </cell>
          <cell r="F2560">
            <v>27554.37</v>
          </cell>
        </row>
        <row r="2561">
          <cell r="D2561" t="str">
            <v>C:NEX,Z:ZPAC,P:08,S:B16,CJ:22,CT:463</v>
          </cell>
          <cell r="F2561">
            <v>155542.22</v>
          </cell>
        </row>
        <row r="2562">
          <cell r="D2562" t="str">
            <v>C:NEX,Z:ZPAC,P:08,S:B16,CJ:22,CT:463</v>
          </cell>
          <cell r="F2562">
            <v>25407.01</v>
          </cell>
        </row>
        <row r="2563">
          <cell r="D2563" t="str">
            <v>C:NEX,Z:ZPAC,P:08,S:B16,CJ:22,CT:463</v>
          </cell>
          <cell r="F2563">
            <v>14486.13</v>
          </cell>
        </row>
        <row r="2564">
          <cell r="D2564" t="str">
            <v>C:NEX,Z:ZPAC,P:08,S:B16,CJ:22,CT:463</v>
          </cell>
          <cell r="F2564">
            <v>48001.81</v>
          </cell>
        </row>
        <row r="2565">
          <cell r="D2565" t="str">
            <v>C:NEX,Z:ZPAC,P:08,S:B16,CJ:22,CT:463</v>
          </cell>
          <cell r="F2565">
            <v>297729.88</v>
          </cell>
        </row>
        <row r="2566">
          <cell r="D2566" t="str">
            <v>C:NEX,Z:ZPAC,P:08,S:B16,CJ:22,CT:464</v>
          </cell>
          <cell r="F2566">
            <v>28803.68</v>
          </cell>
        </row>
        <row r="2567">
          <cell r="D2567" t="str">
            <v>C:NEX,Z:ZPAC,P:08,S:B16,CJ:22,CT:464</v>
          </cell>
          <cell r="F2567">
            <v>28722.09</v>
          </cell>
        </row>
        <row r="2568">
          <cell r="D2568" t="str">
            <v>C:NEX,Z:ZPAC,P:08,S:B16,CJ:22,CT:464</v>
          </cell>
          <cell r="F2568">
            <v>45100.45</v>
          </cell>
        </row>
        <row r="2569">
          <cell r="D2569" t="str">
            <v>C:NEX,Z:ZPAC,P:08,S:B16,CJ:22,CT:464</v>
          </cell>
          <cell r="F2569">
            <v>116359.5</v>
          </cell>
        </row>
        <row r="2570">
          <cell r="D2570" t="str">
            <v>C:NEX,Z:ZPAC,P:08,S:B16,CJ:25,CT:4</v>
          </cell>
          <cell r="F2570">
            <v>19164.16</v>
          </cell>
        </row>
        <row r="2571">
          <cell r="D2571" t="str">
            <v>C:NEX,Z:ZPAC,P:08,S:B16,CJ:25,CT:4</v>
          </cell>
          <cell r="F2571">
            <v>17397.07</v>
          </cell>
        </row>
        <row r="2572">
          <cell r="D2572" t="str">
            <v>C:NEX,Z:ZPAC,P:08,S:B16,CJ:25,CT:4</v>
          </cell>
          <cell r="F2572">
            <v>14324.45</v>
          </cell>
        </row>
        <row r="2573">
          <cell r="D2573" t="str">
            <v>C:NEX,Z:ZPAC,P:08,S:B16,CJ:25,CT:4</v>
          </cell>
          <cell r="F2573">
            <v>20093.38</v>
          </cell>
        </row>
        <row r="2574">
          <cell r="D2574" t="str">
            <v>C:NEX,Z:ZPAC,P:08,S:B16,CJ:25,CT:4</v>
          </cell>
          <cell r="F2574">
            <v>4641.5200000000004</v>
          </cell>
        </row>
        <row r="2575">
          <cell r="D2575" t="str">
            <v>C:NEX,Z:ZPAC,P:08,S:B16,CJ:25,CT:4</v>
          </cell>
          <cell r="F2575">
            <v>161784.85999999999</v>
          </cell>
        </row>
        <row r="2576">
          <cell r="D2576" t="str">
            <v>C:NEX,Z:ZPAC,P:08,S:B16,CJ:25,CT:5</v>
          </cell>
          <cell r="F2576">
            <v>10888.3</v>
          </cell>
        </row>
        <row r="2577">
          <cell r="D2577" t="str">
            <v>C:NEX,Z:ZPAC,P:08,S:B16,CJ:25,CT:5</v>
          </cell>
          <cell r="F2577">
            <v>1062.42</v>
          </cell>
        </row>
        <row r="2578">
          <cell r="D2578" t="str">
            <v>C:NEX,Z:ZPAC,P:08,S:B16,CJ:25,CT:5</v>
          </cell>
          <cell r="F2578">
            <v>103605.4</v>
          </cell>
        </row>
        <row r="2579">
          <cell r="D2579" t="str">
            <v>C:NEX,Z:ZPAC,P:08,S:B17,CJ:18,CT:831</v>
          </cell>
          <cell r="F2579">
            <v>22352.720000000001</v>
          </cell>
        </row>
        <row r="2580">
          <cell r="D2580" t="str">
            <v>C:NEX,Z:ZPAC,P:08,S:B17,CJ:18,CT:831</v>
          </cell>
          <cell r="F2580">
            <v>10751.98</v>
          </cell>
        </row>
        <row r="2581">
          <cell r="D2581" t="str">
            <v>C:NEX,Z:ZPAC,P:08,S:B17,CJ:18,CT:831</v>
          </cell>
          <cell r="F2581">
            <v>13423.19</v>
          </cell>
        </row>
        <row r="2582">
          <cell r="D2582" t="str">
            <v>C:NEX,Z:ZPAC,P:08,S:B17,CJ:18,CT:831</v>
          </cell>
          <cell r="F2582">
            <v>24330.58</v>
          </cell>
        </row>
        <row r="2583">
          <cell r="D2583" t="str">
            <v>C:NEX,Z:ZPAC,P:08,S:B17,CJ:18,CT:831</v>
          </cell>
          <cell r="F2583">
            <v>27818.52</v>
          </cell>
        </row>
        <row r="2584">
          <cell r="D2584" t="str">
            <v>C:NEX,Z:ZPAC,P:08,S:B17,CJ:18,CT:831</v>
          </cell>
          <cell r="F2584">
            <v>3606.13</v>
          </cell>
        </row>
        <row r="2585">
          <cell r="D2585" t="str">
            <v>C:NEX,Z:ZPAC,P:08,S:B17,CJ:18,CT:831</v>
          </cell>
          <cell r="F2585">
            <v>184579.44</v>
          </cell>
        </row>
        <row r="2586">
          <cell r="D2586" t="str">
            <v>C:NEX,Z:ZPAC,P:08,S:B17,CJ:18,CT:832</v>
          </cell>
          <cell r="F2586">
            <v>14263.08</v>
          </cell>
        </row>
        <row r="2587">
          <cell r="D2587" t="str">
            <v>C:NEX,Z:ZPAC,P:08,S:B17,CJ:18,CT:832</v>
          </cell>
          <cell r="F2587">
            <v>15234.64</v>
          </cell>
        </row>
        <row r="2588">
          <cell r="D2588" t="str">
            <v>C:NEX,Z:ZPAC,P:08,S:B17,CJ:18,CT:832</v>
          </cell>
          <cell r="F2588">
            <v>32624.32</v>
          </cell>
        </row>
        <row r="2589">
          <cell r="D2589" t="str">
            <v>C:NEX,Z:ZPAC,P:08,S:B17,CJ:18,CT:832</v>
          </cell>
          <cell r="F2589">
            <v>126912.42</v>
          </cell>
        </row>
        <row r="2590">
          <cell r="D2590" t="str">
            <v>C:NEX,Z:ZPAC,P:08,S:B17,CJ:18,CT:833</v>
          </cell>
          <cell r="F2590">
            <v>25734.9</v>
          </cell>
        </row>
        <row r="2591">
          <cell r="D2591" t="str">
            <v>C:NEX,Z:ZPAC,P:08,S:B17,CJ:18,CT:833</v>
          </cell>
          <cell r="F2591">
            <v>18909.71</v>
          </cell>
        </row>
        <row r="2592">
          <cell r="D2592" t="str">
            <v>C:NEX,Z:ZPAC,P:08,S:B17,CJ:18,CT:833</v>
          </cell>
          <cell r="F2592">
            <v>21050.28</v>
          </cell>
        </row>
        <row r="2593">
          <cell r="D2593" t="str">
            <v>C:NEX,Z:ZPAC,P:08,S:B17,CJ:18,CT:833</v>
          </cell>
          <cell r="F2593">
            <v>25769.79</v>
          </cell>
        </row>
        <row r="2594">
          <cell r="D2594" t="str">
            <v>C:NEX,Z:ZPAC,P:08,S:B17,CJ:18,CT:833</v>
          </cell>
          <cell r="F2594">
            <v>6847.55</v>
          </cell>
        </row>
        <row r="2595">
          <cell r="D2595" t="str">
            <v>C:NEX,Z:ZPAC,P:08,S:B17,CJ:18,CT:833</v>
          </cell>
          <cell r="F2595">
            <v>158342.32999999999</v>
          </cell>
        </row>
        <row r="2596">
          <cell r="D2596" t="str">
            <v>C:NEX,Z:ZPAC,P:08,S:B17,CJ:18,CT:834</v>
          </cell>
          <cell r="F2596">
            <v>12888.01</v>
          </cell>
        </row>
        <row r="2597">
          <cell r="D2597" t="str">
            <v>C:NEX,Z:ZPAC,P:08,S:B17,CJ:18,CT:834</v>
          </cell>
          <cell r="F2597">
            <v>33771.599999999999</v>
          </cell>
        </row>
        <row r="2598">
          <cell r="D2598" t="str">
            <v>C:NEX,Z:ZPAC,P:08,S:B17,CJ:18,CT:834</v>
          </cell>
          <cell r="F2598">
            <v>9745.83</v>
          </cell>
        </row>
        <row r="2599">
          <cell r="D2599" t="str">
            <v>C:NEX,Z:ZPAC,P:08,S:B17,CJ:18,CT:834</v>
          </cell>
          <cell r="F2599">
            <v>12946.93</v>
          </cell>
        </row>
        <row r="2600">
          <cell r="D2600" t="str">
            <v>C:NEX,Z:ZPAC,P:08,S:B17,CJ:18,CT:834</v>
          </cell>
          <cell r="F2600">
            <v>19301.37</v>
          </cell>
        </row>
        <row r="2601">
          <cell r="D2601" t="str">
            <v>C:NEX,Z:ZPAC,P:08,S:B17,CJ:18,CT:834</v>
          </cell>
          <cell r="F2601">
            <v>262104.75</v>
          </cell>
        </row>
        <row r="2602">
          <cell r="D2602" t="str">
            <v>C:NEX,Z:ZPAC,P:08,S:B17,CJ:18,CT:835</v>
          </cell>
          <cell r="F2602">
            <v>23312.84</v>
          </cell>
        </row>
        <row r="2603">
          <cell r="D2603" t="str">
            <v>C:NEX,Z:ZPAC,P:08,S:B17,CJ:18,CT:835</v>
          </cell>
          <cell r="F2603">
            <v>20147.52</v>
          </cell>
        </row>
        <row r="2604">
          <cell r="D2604" t="str">
            <v>C:NEX,Z:ZPAC,P:08,S:B17,CJ:18,CT:835</v>
          </cell>
          <cell r="F2604">
            <v>5312.71</v>
          </cell>
        </row>
        <row r="2605">
          <cell r="D2605" t="str">
            <v>C:NEX,Z:ZPAC,P:08,S:B17,CJ:18,CT:835</v>
          </cell>
          <cell r="F2605">
            <v>28538.76</v>
          </cell>
        </row>
        <row r="2606">
          <cell r="D2606" t="str">
            <v>C:NEX,Z:ZPAC,P:08,S:B17,CJ:18,CT:835</v>
          </cell>
          <cell r="F2606">
            <v>13282.51</v>
          </cell>
        </row>
        <row r="2607">
          <cell r="D2607" t="str">
            <v>C:NEX,Z:ZPAC,P:08,S:B17,CJ:18,CT:835</v>
          </cell>
          <cell r="F2607">
            <v>4326.96</v>
          </cell>
        </row>
        <row r="2608">
          <cell r="D2608" t="str">
            <v>C:NEX,Z:ZPAC,P:08,S:B17,CJ:18,CT:835</v>
          </cell>
          <cell r="F2608">
            <v>11930.56</v>
          </cell>
        </row>
        <row r="2609">
          <cell r="D2609" t="str">
            <v>C:NEX,Z:ZPAC,P:08,S:B17,CJ:18,CT:835</v>
          </cell>
          <cell r="F2609">
            <v>269168.61</v>
          </cell>
        </row>
        <row r="2610">
          <cell r="D2610" t="str">
            <v>C:NEX,Z:ZPAC,P:08,S:B17,CJ:18,CT:836</v>
          </cell>
          <cell r="F2610">
            <v>33660.18</v>
          </cell>
        </row>
        <row r="2611">
          <cell r="D2611" t="str">
            <v>C:NEX,Z:ZPAC,P:08,S:B17,CJ:18,CT:836</v>
          </cell>
          <cell r="F2611">
            <v>209701.4</v>
          </cell>
        </row>
        <row r="2612">
          <cell r="D2612" t="str">
            <v>C:NEX,Z:ZPAC,P:08,S:B17,CJ:18,CT:836</v>
          </cell>
          <cell r="F2612">
            <v>11419.53</v>
          </cell>
        </row>
        <row r="2613">
          <cell r="D2613" t="str">
            <v>C:NEX,Z:ZPAC,P:08,S:B17,CJ:18,CT:836</v>
          </cell>
          <cell r="F2613">
            <v>17618.939999999999</v>
          </cell>
        </row>
        <row r="2614">
          <cell r="D2614" t="str">
            <v>C:NEX,Z:ZPAC,P:08,S:B17,CJ:18,CT:836</v>
          </cell>
          <cell r="F2614">
            <v>37058.519999999997</v>
          </cell>
        </row>
        <row r="2615">
          <cell r="D2615" t="str">
            <v>C:NEX,Z:ZPAC,P:08,S:B17,CJ:18,CT:836</v>
          </cell>
          <cell r="F2615">
            <v>25394.13</v>
          </cell>
        </row>
        <row r="2616">
          <cell r="D2616" t="str">
            <v>C:NEX,Z:ZPAC,P:08,S:B17,CJ:18,CT:836</v>
          </cell>
          <cell r="F2616">
            <v>106836.24</v>
          </cell>
        </row>
        <row r="2617">
          <cell r="D2617" t="str">
            <v>C:NEX,Z:ZPAC,P:08,S:B17,CJ:18,CT:836</v>
          </cell>
          <cell r="F2617">
            <v>256519.82</v>
          </cell>
        </row>
        <row r="2618">
          <cell r="D2618" t="str">
            <v>C:NEX,Z:ZPAC,P:08,S:B17,CJ:18,CT:837</v>
          </cell>
          <cell r="F2618">
            <v>29044.799999999999</v>
          </cell>
        </row>
        <row r="2619">
          <cell r="D2619" t="str">
            <v>C:NEX,Z:ZPAC,P:08,S:B17,CJ:18,CT:837</v>
          </cell>
          <cell r="F2619">
            <v>10669.82</v>
          </cell>
        </row>
        <row r="2620">
          <cell r="D2620" t="str">
            <v>C:NEX,Z:ZPAC,P:08,S:B17,CJ:18,CT:837</v>
          </cell>
          <cell r="F2620">
            <v>19734.43</v>
          </cell>
        </row>
        <row r="2621">
          <cell r="D2621" t="str">
            <v>C:NEX,Z:ZPAC,P:08,S:B17,CJ:18,CT:837</v>
          </cell>
          <cell r="F2621">
            <v>24299.34</v>
          </cell>
        </row>
        <row r="2622">
          <cell r="D2622" t="str">
            <v>C:NEX,Z:ZPAC,P:08,S:B17,CJ:18,CT:837</v>
          </cell>
          <cell r="F2622">
            <v>10850.28</v>
          </cell>
        </row>
        <row r="2623">
          <cell r="D2623" t="str">
            <v>C:NEX,Z:ZPAC,P:08,S:B17,CJ:18,CT:837</v>
          </cell>
          <cell r="F2623">
            <v>158539.94</v>
          </cell>
        </row>
        <row r="2624">
          <cell r="D2624" t="str">
            <v>C:NEX,Z:ZPAC,P:08,S:B17,CJ:19,CT:646</v>
          </cell>
          <cell r="F2624">
            <v>28578.82</v>
          </cell>
        </row>
        <row r="2625">
          <cell r="D2625" t="str">
            <v>C:NEX,Z:ZPAC,P:08,S:B17,CJ:19,CT:646</v>
          </cell>
          <cell r="F2625">
            <v>20576.900000000001</v>
          </cell>
        </row>
        <row r="2626">
          <cell r="D2626" t="str">
            <v>C:NEX,Z:ZPAC,P:08,S:B17,CJ:19,CT:646</v>
          </cell>
          <cell r="F2626">
            <v>10293.879999999999</v>
          </cell>
        </row>
        <row r="2627">
          <cell r="D2627" t="str">
            <v>C:NEX,Z:ZPAC,P:08,S:B17,CJ:19,CT:646</v>
          </cell>
          <cell r="F2627">
            <v>25563.56</v>
          </cell>
        </row>
        <row r="2628">
          <cell r="D2628" t="str">
            <v>C:NEX,Z:ZPAC,P:08,S:B17,CJ:19,CT:646</v>
          </cell>
          <cell r="F2628">
            <v>21053.62</v>
          </cell>
        </row>
        <row r="2629">
          <cell r="D2629" t="str">
            <v>C:NEX,Z:ZPAC,P:08,S:B17,CJ:19,CT:646</v>
          </cell>
          <cell r="F2629">
            <v>31837.37</v>
          </cell>
        </row>
        <row r="2630">
          <cell r="D2630" t="str">
            <v>C:NEX,Z:ZPAC,P:08,S:B17,CJ:19,CT:646</v>
          </cell>
          <cell r="F2630">
            <v>16788.169999999998</v>
          </cell>
        </row>
        <row r="2631">
          <cell r="D2631" t="str">
            <v>C:NEX,Z:ZPAC,P:08,S:B17,CJ:19,CT:646</v>
          </cell>
          <cell r="F2631">
            <v>261654.15</v>
          </cell>
        </row>
        <row r="2632">
          <cell r="D2632" t="str">
            <v>C:NEX,Z:ZPAC,P:08,S:B17,CJ:19,CT:647</v>
          </cell>
          <cell r="F2632">
            <v>32058.15</v>
          </cell>
        </row>
        <row r="2633">
          <cell r="D2633" t="str">
            <v>C:NEX,Z:ZPAC,P:08,S:B17,CJ:19,CT:647</v>
          </cell>
          <cell r="F2633">
            <v>18751.88</v>
          </cell>
        </row>
        <row r="2634">
          <cell r="D2634" t="str">
            <v>C:NEX,Z:ZPAC,P:08,S:B17,CJ:19,CT:647</v>
          </cell>
          <cell r="F2634">
            <v>25250.400000000001</v>
          </cell>
        </row>
        <row r="2635">
          <cell r="D2635" t="str">
            <v>C:NEX,Z:ZPAC,P:08,S:B17,CJ:19,CT:647</v>
          </cell>
          <cell r="F2635">
            <v>21528.19</v>
          </cell>
        </row>
        <row r="2636">
          <cell r="D2636" t="str">
            <v>C:NEX,Z:ZPAC,P:08,S:B17,CJ:19,CT:647</v>
          </cell>
          <cell r="F2636">
            <v>23635.89</v>
          </cell>
        </row>
        <row r="2637">
          <cell r="D2637" t="str">
            <v>C:NEX,Z:ZPAC,P:08,S:B17,CJ:19,CT:647</v>
          </cell>
          <cell r="F2637">
            <v>22326.17</v>
          </cell>
        </row>
        <row r="2638">
          <cell r="D2638" t="str">
            <v>C:NEX,Z:ZPAC,P:08,S:B17,CJ:19,CT:647</v>
          </cell>
          <cell r="F2638">
            <v>424115.97</v>
          </cell>
        </row>
        <row r="2639">
          <cell r="D2639" t="str">
            <v>C:NEX,Z:ZPAC,P:08,S:B17,CJ:19,CT:648</v>
          </cell>
          <cell r="F2639">
            <v>26298.21</v>
          </cell>
        </row>
        <row r="2640">
          <cell r="D2640" t="str">
            <v>C:NEX,Z:ZPAC,P:08,S:B17,CJ:19,CT:648</v>
          </cell>
          <cell r="F2640">
            <v>21819.919999999998</v>
          </cell>
        </row>
        <row r="2641">
          <cell r="D2641" t="str">
            <v>C:NEX,Z:ZPAC,P:08,S:B17,CJ:19,CT:648</v>
          </cell>
          <cell r="F2641">
            <v>39666.239999999998</v>
          </cell>
        </row>
        <row r="2642">
          <cell r="D2642" t="str">
            <v>C:NEX,Z:ZPAC,P:08,S:B17,CJ:19,CT:648</v>
          </cell>
          <cell r="F2642">
            <v>2632.58</v>
          </cell>
        </row>
        <row r="2643">
          <cell r="D2643" t="str">
            <v>C:NEX,Z:ZPAC,P:08,S:B17,CJ:19,CT:648</v>
          </cell>
          <cell r="F2643">
            <v>24746.48</v>
          </cell>
        </row>
        <row r="2644">
          <cell r="D2644" t="str">
            <v>C:NEX,Z:ZPAC,P:08,S:B17,CJ:19,CT:648</v>
          </cell>
          <cell r="F2644">
            <v>27242.38</v>
          </cell>
        </row>
        <row r="2645">
          <cell r="D2645" t="str">
            <v>C:NEX,Z:ZPAC,P:08,S:B17,CJ:19,CT:648</v>
          </cell>
          <cell r="F2645">
            <v>4303.55</v>
          </cell>
        </row>
        <row r="2646">
          <cell r="D2646" t="str">
            <v>C:NEX,Z:ZPAC,P:08,S:B17,CJ:19,CT:648</v>
          </cell>
          <cell r="F2646">
            <v>11632.55</v>
          </cell>
        </row>
        <row r="2647">
          <cell r="D2647" t="str">
            <v>C:NEX,Z:ZPAC,P:08,S:B17,CJ:19,CT:648</v>
          </cell>
          <cell r="F2647">
            <v>361951.74</v>
          </cell>
        </row>
        <row r="2648">
          <cell r="D2648" t="str">
            <v>C:NEX,Z:ZPAC,P:08,S:B17,CJ:19,CT:649</v>
          </cell>
          <cell r="F2648">
            <v>20370.16</v>
          </cell>
        </row>
        <row r="2649">
          <cell r="D2649" t="str">
            <v>C:NEX,Z:ZPAC,P:08,S:B17,CJ:19,CT:649</v>
          </cell>
          <cell r="F2649">
            <v>10653.18</v>
          </cell>
        </row>
        <row r="2650">
          <cell r="D2650" t="str">
            <v>C:NEX,Z:ZPAC,P:08,S:B17,CJ:19,CT:649</v>
          </cell>
          <cell r="F2650">
            <v>104428.35</v>
          </cell>
        </row>
        <row r="2651">
          <cell r="D2651" t="str">
            <v>C:NEX,Z:ZPAC,P:08,S:B17,CJ:19,CT:649</v>
          </cell>
          <cell r="F2651">
            <v>26235.84</v>
          </cell>
        </row>
        <row r="2652">
          <cell r="D2652" t="str">
            <v>C:NEX,Z:ZPAC,P:08,S:B17,CJ:19,CT:649</v>
          </cell>
          <cell r="F2652">
            <v>33390.6</v>
          </cell>
        </row>
        <row r="2653">
          <cell r="D2653" t="str">
            <v>C:NEX,Z:ZPAC,P:08,S:B17,CJ:19,CT:649</v>
          </cell>
          <cell r="F2653">
            <v>16376.51</v>
          </cell>
        </row>
        <row r="2654">
          <cell r="D2654" t="str">
            <v>C:NEX,Z:ZPAC,P:08,S:B17,CJ:19,CT:649</v>
          </cell>
          <cell r="F2654">
            <v>359152.02</v>
          </cell>
        </row>
        <row r="2655">
          <cell r="D2655" t="str">
            <v>C:NEX,Z:ZPAC,P:08,S:B17,CJ:19,CT:650</v>
          </cell>
          <cell r="F2655">
            <v>17566.57</v>
          </cell>
        </row>
        <row r="2656">
          <cell r="D2656" t="str">
            <v>C:NEX,Z:ZPAC,P:08,S:B17,CJ:19,CT:650</v>
          </cell>
          <cell r="F2656">
            <v>31380.86</v>
          </cell>
        </row>
        <row r="2657">
          <cell r="D2657" t="str">
            <v>C:NEX,Z:ZPAC,P:08,S:B17,CJ:19,CT:650</v>
          </cell>
          <cell r="F2657">
            <v>24922.14</v>
          </cell>
        </row>
        <row r="2658">
          <cell r="D2658" t="str">
            <v>C:NEX,Z:ZPAC,P:08,S:B17,CJ:19,CT:650</v>
          </cell>
          <cell r="F2658">
            <v>12157</v>
          </cell>
        </row>
        <row r="2659">
          <cell r="D2659" t="str">
            <v>C:NEX,Z:ZPAC,P:08,S:B17,CJ:19,CT:650</v>
          </cell>
          <cell r="F2659">
            <v>159774.81</v>
          </cell>
        </row>
        <row r="2660">
          <cell r="D2660" t="str">
            <v>C:NEX,Z:ZPAC,P:08,S:B17,CJ:19,CT:650</v>
          </cell>
          <cell r="F2660">
            <v>31012.65</v>
          </cell>
        </row>
        <row r="2661">
          <cell r="D2661" t="str">
            <v>C:NEX,Z:ZPAC,P:08,S:B17,CJ:19,CT:650</v>
          </cell>
          <cell r="F2661">
            <v>20872.3</v>
          </cell>
        </row>
        <row r="2662">
          <cell r="D2662" t="str">
            <v>C:NEX,Z:ZPAC,P:08,S:B17,CJ:19,CT:650</v>
          </cell>
          <cell r="F2662">
            <v>17109.95</v>
          </cell>
        </row>
        <row r="2663">
          <cell r="D2663" t="str">
            <v>C:NEX,Z:ZPAC,P:08,S:B17,CJ:19,CT:650</v>
          </cell>
          <cell r="F2663">
            <v>51789.37</v>
          </cell>
        </row>
        <row r="2664">
          <cell r="D2664" t="str">
            <v>C:NEX,Z:ZPAC,P:08,S:B17,CJ:19,CT:650</v>
          </cell>
          <cell r="F2664">
            <v>391850.65</v>
          </cell>
        </row>
        <row r="2665">
          <cell r="D2665" t="str">
            <v>C:NEX,Z:ZPAC,P:08,S:B18,CJ:20,CT:819</v>
          </cell>
          <cell r="F2665">
            <v>27701.59</v>
          </cell>
        </row>
        <row r="2666">
          <cell r="D2666" t="str">
            <v>C:NEX,Z:ZPAC,P:08,S:B18,CJ:20,CT:819</v>
          </cell>
          <cell r="F2666">
            <v>10925</v>
          </cell>
        </row>
        <row r="2667">
          <cell r="D2667" t="str">
            <v>C:NEX,Z:ZPAC,P:08,S:B18,CJ:20,CT:819</v>
          </cell>
          <cell r="F2667">
            <v>9976.7000000000007</v>
          </cell>
        </row>
        <row r="2668">
          <cell r="D2668" t="str">
            <v>C:NEX,Z:ZPAC,P:08,S:B18,CJ:20,CT:819</v>
          </cell>
          <cell r="F2668">
            <v>29547.81</v>
          </cell>
        </row>
        <row r="2669">
          <cell r="D2669" t="str">
            <v>C:NEX,Z:ZPAC,P:08,S:B18,CJ:20,CT:819</v>
          </cell>
          <cell r="F2669">
            <v>8606.69</v>
          </cell>
        </row>
        <row r="2670">
          <cell r="D2670" t="str">
            <v>C:NEX,Z:ZPAC,P:08,S:B18,CJ:20,CT:819</v>
          </cell>
          <cell r="F2670">
            <v>164666.49</v>
          </cell>
        </row>
        <row r="2671">
          <cell r="D2671" t="str">
            <v>C:NEX,Z:ZPAC,P:08,S:B18,CJ:20,CT:820</v>
          </cell>
          <cell r="F2671">
            <v>13885.24</v>
          </cell>
        </row>
        <row r="2672">
          <cell r="D2672" t="str">
            <v>C:NEX,Z:ZPAC,P:08,S:B18,CJ:20,CT:820</v>
          </cell>
          <cell r="F2672">
            <v>1495</v>
          </cell>
        </row>
        <row r="2673">
          <cell r="D2673" t="str">
            <v>C:NEX,Z:ZPAC,P:08,S:B18,CJ:20,CT:820</v>
          </cell>
          <cell r="F2673">
            <v>49312</v>
          </cell>
        </row>
        <row r="2674">
          <cell r="D2674" t="str">
            <v>C:NEX,Z:ZPAC,P:08,S:B18,CJ:20,CT:821</v>
          </cell>
          <cell r="F2674">
            <v>25616.54</v>
          </cell>
        </row>
        <row r="2675">
          <cell r="D2675" t="str">
            <v>C:NEX,Z:ZPAC,P:08,S:B18,CJ:20,CT:821</v>
          </cell>
          <cell r="F2675">
            <v>15865.64</v>
          </cell>
        </row>
        <row r="2676">
          <cell r="D2676" t="str">
            <v>C:NEX,Z:ZPAC,P:08,S:B18,CJ:20,CT:821</v>
          </cell>
          <cell r="F2676">
            <v>20406.810000000001</v>
          </cell>
        </row>
        <row r="2677">
          <cell r="D2677" t="str">
            <v>C:NEX,Z:ZPAC,P:08,S:B18,CJ:20,CT:821</v>
          </cell>
          <cell r="F2677">
            <v>18842.32</v>
          </cell>
        </row>
        <row r="2678">
          <cell r="D2678" t="str">
            <v>C:NEX,Z:ZPAC,P:08,S:B18,CJ:20,CT:821</v>
          </cell>
          <cell r="F2678">
            <v>11196.52</v>
          </cell>
        </row>
        <row r="2679">
          <cell r="D2679" t="str">
            <v>C:NEX,Z:ZPAC,P:08,S:B18,CJ:20,CT:821</v>
          </cell>
          <cell r="F2679">
            <v>5831.75</v>
          </cell>
        </row>
        <row r="2680">
          <cell r="D2680" t="str">
            <v>C:NEX,Z:ZPAC,P:08,S:B18,CJ:20,CT:821</v>
          </cell>
          <cell r="F2680">
            <v>239473.51</v>
          </cell>
        </row>
        <row r="2681">
          <cell r="D2681" t="str">
            <v>C:NEX,Z:ZPAC,P:08,S:B18,CJ:20,CT:822</v>
          </cell>
          <cell r="F2681">
            <v>26564.080000000002</v>
          </cell>
        </row>
        <row r="2682">
          <cell r="D2682" t="str">
            <v>C:NEX,Z:ZPAC,P:08,S:B18,CJ:20,CT:822</v>
          </cell>
          <cell r="F2682">
            <v>27174.16</v>
          </cell>
        </row>
        <row r="2683">
          <cell r="D2683" t="str">
            <v>C:NEX,Z:ZPAC,P:08,S:B18,CJ:20,CT:822</v>
          </cell>
          <cell r="F2683">
            <v>28772.47</v>
          </cell>
        </row>
        <row r="2684">
          <cell r="D2684" t="str">
            <v>C:NEX,Z:ZPAC,P:08,S:B18,CJ:20,CT:822</v>
          </cell>
          <cell r="F2684">
            <v>35754.76</v>
          </cell>
        </row>
        <row r="2685">
          <cell r="D2685" t="str">
            <v>C:NEX,Z:ZPAC,P:08,S:B18,CJ:20,CT:822</v>
          </cell>
          <cell r="F2685">
            <v>10562.91</v>
          </cell>
        </row>
        <row r="2686">
          <cell r="D2686" t="str">
            <v>C:NEX,Z:ZPAC,P:08,S:B18,CJ:20,CT:822</v>
          </cell>
          <cell r="F2686">
            <v>288831.98</v>
          </cell>
        </row>
        <row r="2687">
          <cell r="D2687" t="str">
            <v>C:NEX,Z:ZPAC,P:08,S:B18,CJ:20,CT:823</v>
          </cell>
          <cell r="F2687">
            <v>40282.92</v>
          </cell>
        </row>
        <row r="2688">
          <cell r="D2688" t="str">
            <v>C:NEX,Z:ZPAC,P:08,S:B18,CJ:20,CT:823</v>
          </cell>
          <cell r="F2688">
            <v>17002.39</v>
          </cell>
        </row>
        <row r="2689">
          <cell r="D2689" t="str">
            <v>C:NEX,Z:ZPAC,P:08,S:B18,CJ:20,CT:823</v>
          </cell>
          <cell r="F2689">
            <v>14488.62</v>
          </cell>
        </row>
        <row r="2690">
          <cell r="D2690" t="str">
            <v>C:NEX,Z:ZPAC,P:08,S:B18,CJ:20,CT:823</v>
          </cell>
          <cell r="F2690">
            <v>119580.01</v>
          </cell>
        </row>
        <row r="2691">
          <cell r="D2691" t="str">
            <v>C:NEX,Z:ZPAC,P:08,S:B18,CJ:20,CT:824</v>
          </cell>
          <cell r="F2691">
            <v>14048.47</v>
          </cell>
        </row>
        <row r="2692">
          <cell r="D2692" t="str">
            <v>C:NEX,Z:ZPAC,P:08,S:B18,CJ:20,CT:824</v>
          </cell>
          <cell r="F2692">
            <v>10460.99</v>
          </cell>
        </row>
        <row r="2693">
          <cell r="D2693" t="str">
            <v>C:NEX,Z:ZPAC,P:08,S:B18,CJ:20,CT:824</v>
          </cell>
          <cell r="F2693">
            <v>299</v>
          </cell>
        </row>
        <row r="2694">
          <cell r="D2694" t="str">
            <v>C:NEX,Z:ZPAC,P:08,S:B18,CJ:20,CT:824</v>
          </cell>
          <cell r="F2694">
            <v>25463.759999999998</v>
          </cell>
        </row>
        <row r="2695">
          <cell r="D2695" t="str">
            <v>C:NEX,Z:ZPAC,P:08,S:B18,CJ:20,CT:825</v>
          </cell>
          <cell r="F2695">
            <v>16297.18</v>
          </cell>
        </row>
        <row r="2696">
          <cell r="D2696" t="str">
            <v>C:NEX,Z:ZPAC,P:08,S:B18,CJ:20,CT:825</v>
          </cell>
          <cell r="F2696">
            <v>115925.08</v>
          </cell>
        </row>
        <row r="2697">
          <cell r="D2697" t="str">
            <v>C:NEX,Z:ZPAC,P:08,S:B18,CJ:20,CT:825</v>
          </cell>
          <cell r="F2697">
            <v>31308.92</v>
          </cell>
        </row>
        <row r="2698">
          <cell r="D2698" t="str">
            <v>C:NEX,Z:ZPAC,P:08,S:B18,CJ:20,CT:825</v>
          </cell>
          <cell r="F2698">
            <v>19144.96</v>
          </cell>
        </row>
        <row r="2699">
          <cell r="D2699" t="str">
            <v>C:NEX,Z:ZPAC,P:08,S:B18,CJ:20,CT:825</v>
          </cell>
          <cell r="F2699">
            <v>5541.6</v>
          </cell>
        </row>
        <row r="2700">
          <cell r="D2700" t="str">
            <v>C:NEX,Z:ZPAC,P:08,S:B18,CJ:20,CT:825</v>
          </cell>
          <cell r="F2700">
            <v>11031.99</v>
          </cell>
        </row>
        <row r="2701">
          <cell r="D2701" t="str">
            <v>C:NEX,Z:ZPAC,P:08,S:B18,CJ:20,CT:825</v>
          </cell>
          <cell r="F2701">
            <v>167451.62</v>
          </cell>
        </row>
        <row r="2702">
          <cell r="D2702" t="str">
            <v>C:NEX,Z:ZPAC,P:08,S:B18,CJ:20,CT:826</v>
          </cell>
          <cell r="F2702">
            <v>13180.26</v>
          </cell>
        </row>
        <row r="2703">
          <cell r="D2703" t="str">
            <v>C:NEX,Z:ZPAC,P:08,S:B18,CJ:20,CT:826</v>
          </cell>
          <cell r="F2703">
            <v>10755.61</v>
          </cell>
        </row>
        <row r="2704">
          <cell r="D2704" t="str">
            <v>C:NEX,Z:ZPAC,P:08,S:B18,CJ:20,CT:826</v>
          </cell>
          <cell r="F2704">
            <v>11091</v>
          </cell>
        </row>
        <row r="2705">
          <cell r="D2705" t="str">
            <v>C:NEX,Z:ZPAC,P:08,S:B18,CJ:21,CT:623</v>
          </cell>
          <cell r="F2705">
            <v>13089.85</v>
          </cell>
        </row>
        <row r="2706">
          <cell r="D2706" t="str">
            <v>C:NEX,Z:ZPAC,P:08,S:B18,CJ:21,CT:623</v>
          </cell>
          <cell r="F2706">
            <v>2151.59</v>
          </cell>
        </row>
        <row r="2707">
          <cell r="D2707" t="str">
            <v>C:NEX,Z:ZPAC,P:08,S:B18,CJ:21,CT:623</v>
          </cell>
          <cell r="F2707">
            <v>24921.03</v>
          </cell>
        </row>
        <row r="2708">
          <cell r="D2708" t="str">
            <v>C:NEX,Z:ZPAC,P:08,S:B18,CJ:21,CT:623</v>
          </cell>
          <cell r="F2708">
            <v>21997.040000000001</v>
          </cell>
        </row>
        <row r="2709">
          <cell r="D2709" t="str">
            <v>C:NEX,Z:ZPAC,P:08,S:B18,CJ:21,CT:623</v>
          </cell>
          <cell r="F2709">
            <v>10841.22</v>
          </cell>
        </row>
        <row r="2710">
          <cell r="D2710" t="str">
            <v>C:NEX,Z:ZPAC,P:08,S:B18,CJ:21,CT:623</v>
          </cell>
          <cell r="F2710">
            <v>141253</v>
          </cell>
        </row>
        <row r="2711">
          <cell r="D2711" t="str">
            <v>C:NEX,Z:ZPAC,P:08,S:B18,CJ:21,CT:624</v>
          </cell>
          <cell r="F2711">
            <v>25124.06</v>
          </cell>
        </row>
        <row r="2712">
          <cell r="D2712" t="str">
            <v>C:NEX,Z:ZPAC,P:08,S:B18,CJ:21,CT:624</v>
          </cell>
          <cell r="F2712">
            <v>17358.5</v>
          </cell>
        </row>
        <row r="2713">
          <cell r="D2713" t="str">
            <v>C:NEX,Z:ZPAC,P:08,S:B18,CJ:21,CT:624</v>
          </cell>
          <cell r="F2713">
            <v>96431</v>
          </cell>
        </row>
        <row r="2714">
          <cell r="D2714" t="str">
            <v>C:NEX,Z:ZPAC,P:08,S:B18,CJ:21,CT:625</v>
          </cell>
          <cell r="F2714">
            <v>18850.689999999999</v>
          </cell>
        </row>
        <row r="2715">
          <cell r="D2715" t="str">
            <v>C:NEX,Z:ZPAC,P:08,S:B18,CJ:21,CT:625</v>
          </cell>
          <cell r="F2715">
            <v>6212.43</v>
          </cell>
        </row>
        <row r="2716">
          <cell r="D2716" t="str">
            <v>C:NEX,Z:ZPAC,P:08,S:B18,CJ:21,CT:625</v>
          </cell>
          <cell r="F2716">
            <v>35357.629999999997</v>
          </cell>
        </row>
        <row r="2717">
          <cell r="D2717" t="str">
            <v>C:NEX,Z:ZPAC,P:08,S:B18,CJ:21,CT:625</v>
          </cell>
          <cell r="F2717">
            <v>91501.5</v>
          </cell>
        </row>
        <row r="2718">
          <cell r="D2718" t="str">
            <v>C:NEX,Z:ZPAC,P:08,S:B18,CJ:21,CT:626</v>
          </cell>
          <cell r="F2718">
            <v>18929.509999999998</v>
          </cell>
        </row>
        <row r="2719">
          <cell r="D2719" t="str">
            <v>C:NEX,Z:ZPAC,P:08,S:B18,CJ:21,CT:626</v>
          </cell>
          <cell r="F2719">
            <v>10331.07</v>
          </cell>
        </row>
        <row r="2720">
          <cell r="D2720" t="str">
            <v>C:NEX,Z:ZPAC,P:08,S:B18,CJ:21,CT:626</v>
          </cell>
          <cell r="F2720">
            <v>7853.47</v>
          </cell>
        </row>
        <row r="2721">
          <cell r="D2721" t="str">
            <v>C:NEX,Z:ZPAC,P:08,S:B18,CJ:21,CT:626</v>
          </cell>
          <cell r="F2721">
            <v>25024.14</v>
          </cell>
        </row>
        <row r="2722">
          <cell r="D2722" t="str">
            <v>C:NEX,Z:ZPAC,P:08,S:B18,CJ:21,CT:626</v>
          </cell>
          <cell r="F2722">
            <v>13003.99</v>
          </cell>
        </row>
        <row r="2723">
          <cell r="D2723" t="str">
            <v>C:NEX,Z:ZPAC,P:08,S:B18,CJ:21,CT:626</v>
          </cell>
          <cell r="F2723">
            <v>164082.51</v>
          </cell>
        </row>
        <row r="2724">
          <cell r="D2724" t="str">
            <v>C:NEX,Z:ZPAC,P:08,S:B18,CJ:21,CT:627</v>
          </cell>
          <cell r="F2724">
            <v>18370.150000000001</v>
          </cell>
        </row>
        <row r="2725">
          <cell r="D2725" t="str">
            <v>C:NEX,Z:ZPAC,P:08,S:B18,CJ:21,CT:627</v>
          </cell>
          <cell r="F2725">
            <v>15180.5</v>
          </cell>
        </row>
        <row r="2726">
          <cell r="D2726" t="str">
            <v>C:NEX,Z:ZPAC,P:08,S:B18,CJ:21,CT:627</v>
          </cell>
          <cell r="F2726">
            <v>28191.98</v>
          </cell>
        </row>
        <row r="2727">
          <cell r="D2727" t="str">
            <v>C:NEX,Z:ZPAC,P:08,S:B18,CJ:21,CT:627</v>
          </cell>
          <cell r="F2727">
            <v>22227.9</v>
          </cell>
        </row>
        <row r="2728">
          <cell r="D2728" t="str">
            <v>C:NEX,Z:ZPAC,P:08,S:B18,CJ:21,CT:627</v>
          </cell>
          <cell r="F2728">
            <v>2355.9</v>
          </cell>
        </row>
        <row r="2729">
          <cell r="D2729" t="str">
            <v>C:NEX,Z:ZPAC,P:08,S:B18,CJ:21,CT:627</v>
          </cell>
          <cell r="F2729">
            <v>14547.52</v>
          </cell>
        </row>
        <row r="2730">
          <cell r="D2730" t="str">
            <v>C:NEX,Z:ZPAC,P:08,S:B18,CJ:21,CT:627</v>
          </cell>
          <cell r="F2730">
            <v>4197.5</v>
          </cell>
        </row>
        <row r="2731">
          <cell r="D2731" t="str">
            <v>C:NEX,Z:ZPAC,P:08,S:B18,CJ:21,CT:627</v>
          </cell>
          <cell r="F2731">
            <v>264933.86</v>
          </cell>
        </row>
        <row r="2732">
          <cell r="D2732" t="str">
            <v>C:NEX,Z:ZPAC,P:08,S:B18,CJ:21,CT:628</v>
          </cell>
          <cell r="F2732">
            <v>27311.03</v>
          </cell>
        </row>
        <row r="2733">
          <cell r="D2733" t="str">
            <v>C:NEX,Z:ZPAC,P:08,S:B18,CJ:21,CT:628</v>
          </cell>
          <cell r="F2733">
            <v>6245.63</v>
          </cell>
        </row>
        <row r="2734">
          <cell r="D2734" t="str">
            <v>C:NEX,Z:ZPAC,P:08,S:B18,CJ:21,CT:628</v>
          </cell>
          <cell r="F2734">
            <v>19007.759999999998</v>
          </cell>
        </row>
        <row r="2735">
          <cell r="D2735" t="str">
            <v>C:NEX,Z:ZPAC,P:08,S:B18,CJ:21,CT:628</v>
          </cell>
          <cell r="F2735">
            <v>6965.61</v>
          </cell>
        </row>
        <row r="2736">
          <cell r="D2736" t="str">
            <v>C:NEX,Z:ZPAC,P:08,S:B18,CJ:21,CT:628</v>
          </cell>
          <cell r="F2736">
            <v>41546</v>
          </cell>
        </row>
        <row r="2737">
          <cell r="D2737" t="str">
            <v>C:NEX,Z:ZPAC,P:08,S:B18,CJ:21,CT:629</v>
          </cell>
          <cell r="F2737">
            <v>27281.119999999999</v>
          </cell>
        </row>
        <row r="2738">
          <cell r="D2738" t="str">
            <v>C:NEX,Z:ZPAC,P:08,S:B18,CJ:21,CT:629</v>
          </cell>
          <cell r="F2738">
            <v>18421.060000000001</v>
          </cell>
        </row>
        <row r="2739">
          <cell r="D2739" t="str">
            <v>C:NEX,Z:ZPAC,P:08,S:B18,CJ:21,CT:629</v>
          </cell>
          <cell r="F2739">
            <v>14802.67</v>
          </cell>
        </row>
        <row r="2740">
          <cell r="D2740" t="str">
            <v>C:NEX,Z:ZPAC,P:08,S:B18,CJ:21,CT:629</v>
          </cell>
          <cell r="F2740">
            <v>2300</v>
          </cell>
        </row>
        <row r="2741">
          <cell r="D2741" t="str">
            <v>C:NEX,Z:ZPAC,P:08,S:B18,CJ:21,CT:629</v>
          </cell>
          <cell r="F2741">
            <v>31878.61</v>
          </cell>
        </row>
        <row r="2742">
          <cell r="D2742" t="str">
            <v>C:NEX,Z:ZPAC,P:08,S:B18,CJ:21,CT:629</v>
          </cell>
          <cell r="F2742">
            <v>63176.99</v>
          </cell>
        </row>
        <row r="2743">
          <cell r="D2743" t="str">
            <v>C:NEX,Z:ZPAC,P:08,S:B18,CJ:21,CT:630</v>
          </cell>
          <cell r="F2743">
            <v>30090.9</v>
          </cell>
        </row>
        <row r="2744">
          <cell r="D2744" t="str">
            <v>C:NEX,Z:ZPAC,P:08,S:B18,CJ:21,CT:630</v>
          </cell>
          <cell r="F2744">
            <v>30345.200000000001</v>
          </cell>
        </row>
        <row r="2745">
          <cell r="D2745" t="str">
            <v>C:NEX,Z:ZPAC,P:08,S:B18,CJ:21,CT:630</v>
          </cell>
          <cell r="F2745">
            <v>15260.93</v>
          </cell>
        </row>
        <row r="2746">
          <cell r="D2746" t="str">
            <v>C:NEX,Z:ZPAC,P:08,S:B18,CJ:21,CT:630</v>
          </cell>
          <cell r="F2746">
            <v>10892.33</v>
          </cell>
        </row>
        <row r="2747">
          <cell r="D2747" t="str">
            <v>C:NEX,Z:ZPAC,P:08,S:B18,CJ:21,CT:630</v>
          </cell>
          <cell r="F2747">
            <v>112144.51</v>
          </cell>
        </row>
        <row r="2748">
          <cell r="D2748" t="str">
            <v>C:NEX,Z:ZPAC,P:08,S:B18,CJ:21,CT:631</v>
          </cell>
          <cell r="F2748">
            <v>32584.84</v>
          </cell>
        </row>
        <row r="2749">
          <cell r="D2749" t="str">
            <v>C:NEX,Z:ZPAC,P:08,S:B18,CJ:21,CT:631</v>
          </cell>
          <cell r="F2749">
            <v>29361.08</v>
          </cell>
        </row>
        <row r="2750">
          <cell r="D2750" t="str">
            <v>C:NEX,Z:ZPAC,P:08,S:B18,CJ:21,CT:631</v>
          </cell>
          <cell r="F2750">
            <v>81403.11</v>
          </cell>
        </row>
        <row r="2751">
          <cell r="D2751" t="str">
            <v>C:NEX,Z:ZPAC,P:08,S:B18,CJ:21,CT:631</v>
          </cell>
          <cell r="F2751">
            <v>22932.07</v>
          </cell>
        </row>
        <row r="2752">
          <cell r="D2752" t="str">
            <v>C:NEX,Z:ZPAC,P:08,S:B18,CJ:21,CT:631</v>
          </cell>
          <cell r="F2752">
            <v>1127.3399999999999</v>
          </cell>
        </row>
        <row r="2753">
          <cell r="D2753" t="str">
            <v>C:NEX,Z:ZPAC,P:08,S:B18,CJ:21,CT:631</v>
          </cell>
          <cell r="F2753">
            <v>98303.53</v>
          </cell>
        </row>
        <row r="2754">
          <cell r="D2754" t="str">
            <v>C:NEX,Z:ZPAC,P:08,S:B18,CJ:21,CT:632</v>
          </cell>
          <cell r="F2754">
            <v>29156.86</v>
          </cell>
        </row>
        <row r="2755">
          <cell r="D2755" t="str">
            <v>C:NEX,Z:ZPAC,P:08,S:B18,CJ:21,CT:632</v>
          </cell>
          <cell r="F2755">
            <v>100369.44</v>
          </cell>
        </row>
        <row r="2756">
          <cell r="D2756" t="str">
            <v>C:NEX,Z:ZPAC,P:08,S:B18,CJ:21,CT:632</v>
          </cell>
          <cell r="F2756">
            <v>2978.2</v>
          </cell>
        </row>
        <row r="2757">
          <cell r="D2757" t="str">
            <v>C:NEX,Z:ZPAC,P:08,S:B18,CJ:21,CT:632</v>
          </cell>
          <cell r="F2757">
            <v>11277.79</v>
          </cell>
        </row>
        <row r="2758">
          <cell r="D2758" t="str">
            <v>C:NEX,Z:ZPAC,P:08,S:B18,CJ:21,CT:632</v>
          </cell>
          <cell r="F2758">
            <v>118994.5</v>
          </cell>
        </row>
        <row r="2759">
          <cell r="D2759" t="str">
            <v>C:NEX,Z:ZPAC,P:17,S:B22,CJ:3,CT:784</v>
          </cell>
          <cell r="F2759">
            <v>19075.47</v>
          </cell>
        </row>
        <row r="2760">
          <cell r="D2760" t="str">
            <v>C:NEX,Z:ZPAC,P:17,S:B22,CJ:3,CT:784</v>
          </cell>
          <cell r="F2760">
            <v>21734.959999999999</v>
          </cell>
        </row>
        <row r="2761">
          <cell r="D2761" t="str">
            <v>C:NEX,Z:ZPAC,P:17,S:B22,CJ:3,CT:784</v>
          </cell>
          <cell r="F2761">
            <v>10462.07</v>
          </cell>
        </row>
        <row r="2762">
          <cell r="D2762" t="str">
            <v>C:NEX,Z:ZPAC,P:17,S:B22,CJ:3,CT:784</v>
          </cell>
          <cell r="F2762">
            <v>306581.92</v>
          </cell>
        </row>
        <row r="2763">
          <cell r="D2763" t="str">
            <v>C:NEX,Z:ZPAC,P:17,S:B22,CJ:3,CT:785</v>
          </cell>
          <cell r="F2763">
            <v>1436.76</v>
          </cell>
        </row>
        <row r="2764">
          <cell r="D2764" t="str">
            <v>C:NEX,Z:ZPAC,P:17,S:B22,CJ:3,CT:785</v>
          </cell>
          <cell r="F2764">
            <v>5432.55</v>
          </cell>
        </row>
        <row r="2765">
          <cell r="D2765" t="str">
            <v>C:NEX,Z:ZPAC,P:17,S:B22,CJ:3,CT:785</v>
          </cell>
          <cell r="F2765">
            <v>66445.899999999994</v>
          </cell>
        </row>
        <row r="2766">
          <cell r="D2766" t="str">
            <v>C:NEX,Z:ZPAC,P:17,S:B22,CJ:4,CT:796</v>
          </cell>
          <cell r="F2766">
            <v>20643.14</v>
          </cell>
        </row>
        <row r="2767">
          <cell r="D2767" t="str">
            <v>C:NEX,Z:ZPAC,P:17,S:B22,CJ:4,CT:796</v>
          </cell>
          <cell r="F2767">
            <v>24703.88</v>
          </cell>
        </row>
        <row r="2768">
          <cell r="D2768" t="str">
            <v>C:NEX,Z:ZPAC,P:17,S:B22,CJ:4,CT:796</v>
          </cell>
          <cell r="F2768">
            <v>22669.69</v>
          </cell>
        </row>
        <row r="2769">
          <cell r="D2769" t="str">
            <v>C:NEX,Z:ZPAC,P:17,S:B22,CJ:4,CT:796</v>
          </cell>
          <cell r="F2769">
            <v>15954.05</v>
          </cell>
        </row>
        <row r="2770">
          <cell r="D2770" t="str">
            <v>C:NEX,Z:ZPAC,P:17,S:B22,CJ:4,CT:796</v>
          </cell>
          <cell r="F2770">
            <v>3736.98</v>
          </cell>
        </row>
        <row r="2771">
          <cell r="D2771" t="str">
            <v>C:NEX,Z:ZPAC,P:17,S:B22,CJ:4,CT:796</v>
          </cell>
          <cell r="F2771">
            <v>14608.74</v>
          </cell>
        </row>
        <row r="2772">
          <cell r="D2772" t="str">
            <v>C:NEX,Z:ZPAC,P:17,S:B22,CJ:4,CT:796</v>
          </cell>
          <cell r="F2772">
            <v>22480.73</v>
          </cell>
        </row>
        <row r="2773">
          <cell r="D2773" t="str">
            <v>C:NEX,Z:ZPAC,P:17,S:B22,CJ:4,CT:796</v>
          </cell>
          <cell r="F2773">
            <v>348414.08</v>
          </cell>
        </row>
        <row r="2774">
          <cell r="D2774" t="str">
            <v>C:NEX,Z:ZPAC,P:17,S:B22,CJ:4,CT:797</v>
          </cell>
          <cell r="F2774">
            <v>26906.58</v>
          </cell>
        </row>
        <row r="2775">
          <cell r="D2775" t="str">
            <v>C:NEX,Z:ZPAC,P:17,S:B22,CJ:4,CT:797</v>
          </cell>
          <cell r="F2775">
            <v>16807.52</v>
          </cell>
        </row>
        <row r="2776">
          <cell r="D2776" t="str">
            <v>C:NEX,Z:ZPAC,P:17,S:B22,CJ:4,CT:797</v>
          </cell>
          <cell r="F2776">
            <v>11910</v>
          </cell>
        </row>
        <row r="2777">
          <cell r="D2777" t="str">
            <v>C:NEX,Z:ZPAC,P:17,S:B22,CJ:4,CT:797</v>
          </cell>
          <cell r="F2777">
            <v>24175.72</v>
          </cell>
        </row>
        <row r="2778">
          <cell r="D2778" t="str">
            <v>C:NEX,Z:ZPAC,P:17,S:B22,CJ:4,CT:797</v>
          </cell>
          <cell r="F2778">
            <v>21460.27</v>
          </cell>
        </row>
        <row r="2779">
          <cell r="D2779" t="str">
            <v>C:NEX,Z:ZPAC,P:17,S:B22,CJ:4,CT:797</v>
          </cell>
          <cell r="F2779">
            <v>309190.31</v>
          </cell>
        </row>
        <row r="2780">
          <cell r="D2780" t="str">
            <v>C:NEX,Z:ZPAC,P:17,S:B22,CJ:4,CT:798</v>
          </cell>
          <cell r="F2780">
            <v>19208.5</v>
          </cell>
        </row>
        <row r="2781">
          <cell r="D2781" t="str">
            <v>C:NEX,Z:ZPAC,P:17,S:B22,CJ:4,CT:798</v>
          </cell>
          <cell r="F2781">
            <v>13229.7</v>
          </cell>
        </row>
        <row r="2782">
          <cell r="D2782" t="str">
            <v>C:NEX,Z:ZPAC,P:17,S:B22,CJ:4,CT:798</v>
          </cell>
          <cell r="F2782">
            <v>31919.15</v>
          </cell>
        </row>
        <row r="2783">
          <cell r="D2783" t="str">
            <v>C:NEX,Z:ZPAC,P:17,S:B22,CJ:4,CT:798</v>
          </cell>
          <cell r="F2783">
            <v>1971.31</v>
          </cell>
        </row>
        <row r="2784">
          <cell r="D2784" t="str">
            <v>C:NEX,Z:ZPAC,P:17,S:B22,CJ:4,CT:798</v>
          </cell>
          <cell r="F2784">
            <v>5885.14</v>
          </cell>
        </row>
        <row r="2785">
          <cell r="D2785" t="str">
            <v>C:NEX,Z:ZPAC,P:17,S:B22,CJ:4,CT:798</v>
          </cell>
          <cell r="F2785">
            <v>206922.91</v>
          </cell>
        </row>
        <row r="2786">
          <cell r="D2786" t="str">
            <v>C:NEX,Z:ZPAC,P:17,S:B22,CJ:4,CT:799</v>
          </cell>
          <cell r="F2786">
            <v>15097.39</v>
          </cell>
        </row>
        <row r="2787">
          <cell r="D2787" t="str">
            <v>C:NEX,Z:ZPAC,P:17,S:B22,CJ:4,CT:799</v>
          </cell>
          <cell r="F2787">
            <v>8943.17</v>
          </cell>
        </row>
        <row r="2788">
          <cell r="D2788" t="str">
            <v>C:NEX,Z:ZPAC,P:17,S:B22,CJ:4,CT:799</v>
          </cell>
          <cell r="F2788">
            <v>178835.67</v>
          </cell>
        </row>
        <row r="2789">
          <cell r="D2789" t="str">
            <v>C:NEX,Z:ZPAC,P:17,S:B22,CJ:4,CT:800</v>
          </cell>
          <cell r="F2789">
            <v>17618.009999999998</v>
          </cell>
        </row>
        <row r="2790">
          <cell r="D2790" t="str">
            <v>C:NEX,Z:ZPAC,P:17,S:B22,CJ:4,CT:800</v>
          </cell>
          <cell r="F2790">
            <v>12498.2</v>
          </cell>
        </row>
        <row r="2791">
          <cell r="D2791" t="str">
            <v>C:NEX,Z:ZPAC,P:17,S:B22,CJ:4,CT:800</v>
          </cell>
          <cell r="F2791">
            <v>3504.26</v>
          </cell>
        </row>
        <row r="2792">
          <cell r="D2792" t="str">
            <v>C:NEX,Z:ZPAC,P:17,S:B22,CJ:4,CT:800</v>
          </cell>
          <cell r="F2792">
            <v>76966.429999999993</v>
          </cell>
        </row>
        <row r="2793">
          <cell r="D2793" t="str">
            <v>C:NEX,Z:ZPAC,P:17,S:B22,CJ:4,CT:801</v>
          </cell>
          <cell r="F2793">
            <v>10430.09</v>
          </cell>
        </row>
        <row r="2794">
          <cell r="D2794" t="str">
            <v>C:NEX,Z:ZPAC,P:17,S:B22,CJ:4,CT:801</v>
          </cell>
          <cell r="F2794">
            <v>89612.43</v>
          </cell>
        </row>
        <row r="2795">
          <cell r="D2795" t="str">
            <v>C:NEX,Z:ZPAC,P:17,S:B22,CJ:5,CT:217</v>
          </cell>
          <cell r="F2795">
            <v>14416.37</v>
          </cell>
        </row>
        <row r="2796">
          <cell r="D2796" t="str">
            <v>C:NEX,Z:ZPAC,P:17,S:B22,CJ:5,CT:217</v>
          </cell>
          <cell r="F2796">
            <v>9434.3700000000008</v>
          </cell>
        </row>
        <row r="2797">
          <cell r="D2797" t="str">
            <v>C:NEX,Z:ZPAC,P:17,S:B22,CJ:5,CT:217</v>
          </cell>
          <cell r="F2797">
            <v>312932</v>
          </cell>
        </row>
        <row r="2798">
          <cell r="D2798" t="str">
            <v>C:NEX,Z:ZPAC,P:17,S:B22,CJ:5,CT:218</v>
          </cell>
          <cell r="F2798">
            <v>19259.47</v>
          </cell>
        </row>
        <row r="2799">
          <cell r="D2799" t="str">
            <v>C:NEX,Z:ZPAC,P:17,S:B22,CJ:5,CT:218</v>
          </cell>
          <cell r="F2799">
            <v>15307.18</v>
          </cell>
        </row>
        <row r="2800">
          <cell r="D2800" t="str">
            <v>C:NEX,Z:ZPAC,P:17,S:B22,CJ:5,CT:218</v>
          </cell>
          <cell r="F2800">
            <v>24772.65</v>
          </cell>
        </row>
        <row r="2801">
          <cell r="D2801" t="str">
            <v>C:NEX,Z:ZPAC,P:17,S:B22,CJ:5,CT:218</v>
          </cell>
          <cell r="F2801">
            <v>4744.91</v>
          </cell>
        </row>
        <row r="2802">
          <cell r="D2802" t="str">
            <v>C:NEX,Z:ZPAC,P:17,S:B22,CJ:5,CT:218</v>
          </cell>
          <cell r="F2802">
            <v>278670</v>
          </cell>
        </row>
        <row r="2803">
          <cell r="D2803" t="str">
            <v>C:NEX,Z:ZPAC,P:17,S:B22,CJ:5,CT:219</v>
          </cell>
          <cell r="F2803">
            <v>16828.79</v>
          </cell>
        </row>
        <row r="2804">
          <cell r="D2804" t="str">
            <v>C:NEX,Z:ZPAC,P:17,S:B22,CJ:5,CT:219</v>
          </cell>
          <cell r="F2804">
            <v>12580.23</v>
          </cell>
        </row>
        <row r="2805">
          <cell r="D2805" t="str">
            <v>C:NEX,Z:ZPAC,P:17,S:B22,CJ:5,CT:219</v>
          </cell>
          <cell r="F2805">
            <v>16674.37</v>
          </cell>
        </row>
        <row r="2806">
          <cell r="D2806" t="str">
            <v>C:NEX,Z:ZPAC,P:17,S:B22,CJ:5,CT:219</v>
          </cell>
          <cell r="F2806">
            <v>1740.4</v>
          </cell>
        </row>
        <row r="2807">
          <cell r="D2807" t="str">
            <v>C:NEX,Z:ZPAC,P:17,S:B22,CJ:5,CT:219</v>
          </cell>
          <cell r="F2807">
            <v>278150</v>
          </cell>
        </row>
        <row r="2808">
          <cell r="D2808" t="str">
            <v>C:NEX,Z:ZPAC,P:17,S:B22,CJ:5,CT:220</v>
          </cell>
          <cell r="F2808">
            <v>20236.46</v>
          </cell>
        </row>
        <row r="2809">
          <cell r="D2809" t="str">
            <v>C:NEX,Z:ZPAC,P:17,S:B22,CJ:5,CT:220</v>
          </cell>
          <cell r="F2809">
            <v>10615.66</v>
          </cell>
        </row>
        <row r="2810">
          <cell r="D2810" t="str">
            <v>C:NEX,Z:ZPAC,P:17,S:B22,CJ:5,CT:220</v>
          </cell>
          <cell r="F2810">
            <v>2612.8200000000002</v>
          </cell>
        </row>
        <row r="2811">
          <cell r="D2811" t="str">
            <v>C:NEX,Z:ZPAC,P:17,S:B22,CJ:5,CT:220</v>
          </cell>
          <cell r="F2811">
            <v>3888.37</v>
          </cell>
        </row>
        <row r="2812">
          <cell r="D2812" t="str">
            <v>C:NEX,Z:ZPAC,P:17,S:B22,CJ:5,CT:220</v>
          </cell>
          <cell r="F2812">
            <v>238885</v>
          </cell>
        </row>
        <row r="2813">
          <cell r="D2813" t="str">
            <v>C:NEX,Z:ZPAC,P:17,S:B22,CJ:5,CT:221</v>
          </cell>
          <cell r="F2813">
            <v>29513.98</v>
          </cell>
        </row>
        <row r="2814">
          <cell r="D2814" t="str">
            <v>C:NEX,Z:ZPAC,P:17,S:B22,CJ:5,CT:221</v>
          </cell>
          <cell r="F2814">
            <v>2978.01</v>
          </cell>
        </row>
        <row r="2815">
          <cell r="D2815" t="str">
            <v>C:NEX,Z:ZPAC,P:17,S:B22,CJ:5,CT:221</v>
          </cell>
          <cell r="F2815">
            <v>3421.94</v>
          </cell>
        </row>
        <row r="2816">
          <cell r="D2816" t="str">
            <v>C:NEX,Z:ZPAC,P:17,S:B22,CJ:5,CT:221</v>
          </cell>
          <cell r="F2816">
            <v>186170</v>
          </cell>
        </row>
        <row r="2817">
          <cell r="D2817" t="str">
            <v>C:NEX,Z:ZPAC,P:17,S:B22,CJ:5,CT:222</v>
          </cell>
          <cell r="F2817">
            <v>3806.8</v>
          </cell>
        </row>
        <row r="2818">
          <cell r="D2818" t="str">
            <v>C:NEX,Z:ZPAC,P:17,S:B22,CJ:5,CT:222</v>
          </cell>
          <cell r="F2818">
            <v>29670</v>
          </cell>
        </row>
        <row r="2819">
          <cell r="D2819" t="str">
            <v>C:NEX,Z:ZPAC,P:17,S:B22,CJ:5,CT:223</v>
          </cell>
          <cell r="F2819">
            <v>5405.34</v>
          </cell>
        </row>
        <row r="2820">
          <cell r="D2820" t="str">
            <v>C:NEX,Z:ZPAC,P:17,S:B22,CJ:5,CT:223</v>
          </cell>
          <cell r="F2820">
            <v>12525.77</v>
          </cell>
        </row>
        <row r="2821">
          <cell r="D2821" t="str">
            <v>C:NEX,Z:ZPAC,P:17,S:B22,CJ:5,CT:223</v>
          </cell>
          <cell r="F2821">
            <v>6637.4</v>
          </cell>
        </row>
        <row r="2822">
          <cell r="D2822" t="str">
            <v>C:NEX,Z:ZPAC,P:17,S:B22,CJ:5,CT:223</v>
          </cell>
          <cell r="F2822">
            <v>122855</v>
          </cell>
        </row>
        <row r="2823">
          <cell r="D2823" t="str">
            <v>C:NEX,Z:ZPAC,P:17,S:B37,CJ:6,CT:113</v>
          </cell>
          <cell r="F2823">
            <v>30776.89</v>
          </cell>
        </row>
        <row r="2824">
          <cell r="D2824" t="str">
            <v>C:NEX,Z:ZPAC,P:17,S:B37,CJ:6,CT:113</v>
          </cell>
          <cell r="F2824">
            <v>19226.54</v>
          </cell>
        </row>
        <row r="2825">
          <cell r="D2825" t="str">
            <v>C:NEX,Z:ZPAC,P:17,S:B37,CJ:6,CT:113</v>
          </cell>
          <cell r="F2825">
            <v>12778.7</v>
          </cell>
        </row>
        <row r="2826">
          <cell r="D2826" t="str">
            <v>C:NEX,Z:ZPAC,P:17,S:B37,CJ:6,CT:113</v>
          </cell>
          <cell r="F2826">
            <v>8175.11</v>
          </cell>
        </row>
        <row r="2827">
          <cell r="D2827" t="str">
            <v>C:NEX,Z:ZPAC,P:17,S:B37,CJ:6,CT:113</v>
          </cell>
          <cell r="F2827">
            <v>21356.5</v>
          </cell>
        </row>
        <row r="2828">
          <cell r="D2828" t="str">
            <v>C:NEX,Z:ZPAC,P:17,S:B37,CJ:6,CT:113</v>
          </cell>
          <cell r="F2828">
            <v>342911.16</v>
          </cell>
        </row>
        <row r="2829">
          <cell r="D2829" t="str">
            <v>C:NEX,Z:ZPAC,P:17,S:B37,CJ:6,CT:114</v>
          </cell>
          <cell r="F2829">
            <v>18222.849999999999</v>
          </cell>
        </row>
        <row r="2830">
          <cell r="D2830" t="str">
            <v>C:NEX,Z:ZPAC,P:17,S:B37,CJ:6,CT:114</v>
          </cell>
          <cell r="F2830">
            <v>2425.77</v>
          </cell>
        </row>
        <row r="2831">
          <cell r="D2831" t="str">
            <v>C:NEX,Z:ZPAC,P:17,S:B37,CJ:6,CT:114</v>
          </cell>
          <cell r="F2831">
            <v>9998.01</v>
          </cell>
        </row>
        <row r="2832">
          <cell r="D2832" t="str">
            <v>C:NEX,Z:ZPAC,P:17,S:B37,CJ:6,CT:114</v>
          </cell>
          <cell r="F2832">
            <v>199353.38</v>
          </cell>
        </row>
        <row r="2833">
          <cell r="D2833" t="str">
            <v>C:NEX,Z:ZPAC,P:17,S:B37,CJ:6,CT:115</v>
          </cell>
          <cell r="F2833">
            <v>20676.77</v>
          </cell>
        </row>
        <row r="2834">
          <cell r="D2834" t="str">
            <v>C:NEX,Z:ZPAC,P:17,S:B37,CJ:6,CT:115</v>
          </cell>
          <cell r="F2834">
            <v>770</v>
          </cell>
        </row>
        <row r="2835">
          <cell r="D2835" t="str">
            <v>C:NEX,Z:ZPAC,P:17,S:B37,CJ:6,CT:115</v>
          </cell>
          <cell r="F2835">
            <v>41823</v>
          </cell>
        </row>
        <row r="2836">
          <cell r="D2836" t="str">
            <v>C:NEX,Z:ZPAC,P:17,S:B37,CJ:6,CT:116</v>
          </cell>
          <cell r="F2836">
            <v>24474.720000000001</v>
          </cell>
        </row>
        <row r="2837">
          <cell r="D2837" t="str">
            <v>C:NEX,Z:ZPAC,P:17,S:B37,CJ:6,CT:116</v>
          </cell>
          <cell r="F2837">
            <v>4009.17</v>
          </cell>
        </row>
        <row r="2838">
          <cell r="D2838" t="str">
            <v>C:NEX,Z:ZPAC,P:17,S:B37,CJ:6,CT:116</v>
          </cell>
          <cell r="F2838">
            <v>11572</v>
          </cell>
        </row>
        <row r="2839">
          <cell r="D2839" t="str">
            <v>C:NEX,Z:ZPAC,P:17,S:B37,CJ:6,CT:116</v>
          </cell>
          <cell r="F2839">
            <v>3216.04</v>
          </cell>
        </row>
        <row r="2840">
          <cell r="D2840" t="str">
            <v>C:NEX,Z:ZPAC,P:17,S:B37,CJ:6,CT:116</v>
          </cell>
          <cell r="F2840">
            <v>163024.79</v>
          </cell>
        </row>
        <row r="2841">
          <cell r="D2841" t="str">
            <v>C:NEX,Z:ZPAC,P:17,S:B37,CJ:6,CT:117</v>
          </cell>
          <cell r="F2841">
            <v>3452.3</v>
          </cell>
        </row>
        <row r="2842">
          <cell r="D2842" t="str">
            <v>C:NEX,Z:ZPAC,P:17,S:B37,CJ:6,CT:117</v>
          </cell>
          <cell r="F2842">
            <v>53034.21</v>
          </cell>
        </row>
        <row r="2843">
          <cell r="D2843" t="str">
            <v>C:NEX,Z:ZPAC,P:17,S:B37,CJ:6,CT:118</v>
          </cell>
          <cell r="F2843">
            <v>25447.4</v>
          </cell>
        </row>
        <row r="2844">
          <cell r="D2844" t="str">
            <v>C:NEX,Z:ZPAC,P:17,S:B37,CJ:6,CT:118</v>
          </cell>
          <cell r="F2844">
            <v>1650.01</v>
          </cell>
        </row>
        <row r="2845">
          <cell r="D2845" t="str">
            <v>C:NEX,Z:ZPAC,P:17,S:B37,CJ:6,CT:118</v>
          </cell>
          <cell r="F2845">
            <v>10615</v>
          </cell>
        </row>
        <row r="2846">
          <cell r="D2846" t="str">
            <v>C:NEX,Z:ZPAC,P:17,S:B37,CJ:6,CT:118</v>
          </cell>
          <cell r="F2846">
            <v>107670.37</v>
          </cell>
        </row>
        <row r="2847">
          <cell r="D2847" t="str">
            <v>C:NEX,Z:ZPAC,P:17,S:B37,CJ:6,CT:119</v>
          </cell>
          <cell r="F2847">
            <v>4772.2</v>
          </cell>
        </row>
        <row r="2848">
          <cell r="D2848" t="str">
            <v>C:NEX,Z:ZPAC,P:17,S:B37,CJ:6,CT:119</v>
          </cell>
          <cell r="F2848">
            <v>46358</v>
          </cell>
        </row>
        <row r="2849">
          <cell r="D2849" t="str">
            <v>C:NEX,Z:ZPAC,P:17,S:B37,CJ:6,CT:120</v>
          </cell>
          <cell r="F2849">
            <v>8630.91</v>
          </cell>
        </row>
        <row r="2850">
          <cell r="D2850" t="str">
            <v>C:NEX,Z:ZPAC,P:17,S:B37,CJ:6,CT:120</v>
          </cell>
          <cell r="F2850">
            <v>73092.83</v>
          </cell>
        </row>
        <row r="2851">
          <cell r="D2851" t="str">
            <v>C:NEX,Z:ZPAC,P:17,S:B37,CJ:6,CT:121</v>
          </cell>
          <cell r="F2851">
            <v>15031.66</v>
          </cell>
        </row>
        <row r="2852">
          <cell r="D2852" t="str">
            <v>C:NEX,Z:ZPAC,P:17,S:B37,CJ:6,CT:122</v>
          </cell>
          <cell r="F2852">
            <v>14051.8</v>
          </cell>
        </row>
        <row r="2853">
          <cell r="D2853" t="str">
            <v>C:NEX,Z:ZPAC,P:17,S:B37,CJ:6,CT:122</v>
          </cell>
          <cell r="F2853">
            <v>13451.45</v>
          </cell>
        </row>
        <row r="2854">
          <cell r="D2854" t="str">
            <v>C:NEX,Z:ZPAC,P:17,S:B37,CJ:6,CT:122</v>
          </cell>
          <cell r="F2854">
            <v>119713.3</v>
          </cell>
        </row>
        <row r="2855">
          <cell r="D2855" t="str">
            <v>C:NEX,Z:ZPAC,P:17,S:B37,CJ:7,CT:112</v>
          </cell>
          <cell r="F2855">
            <v>26402.78</v>
          </cell>
        </row>
        <row r="2856">
          <cell r="D2856" t="str">
            <v>C:NEX,Z:ZPAC,P:17,S:B37,CJ:7,CT:112</v>
          </cell>
          <cell r="F2856">
            <v>14850</v>
          </cell>
        </row>
        <row r="2857">
          <cell r="D2857" t="str">
            <v>C:NEX,Z:ZPAC,P:17,S:B37,CJ:7,CT:112</v>
          </cell>
          <cell r="F2857">
            <v>21494.55</v>
          </cell>
        </row>
        <row r="2858">
          <cell r="D2858" t="str">
            <v>C:NEX,Z:ZPAC,P:17,S:B37,CJ:7,CT:112</v>
          </cell>
          <cell r="F2858">
            <v>19812.93</v>
          </cell>
        </row>
        <row r="2859">
          <cell r="D2859" t="str">
            <v>C:NEX,Z:ZPAC,P:17,S:B37,CJ:7,CT:112</v>
          </cell>
          <cell r="F2859">
            <v>22217.34</v>
          </cell>
        </row>
        <row r="2860">
          <cell r="D2860" t="str">
            <v>C:NEX,Z:ZPAC,P:17,S:B37,CJ:7,CT:112</v>
          </cell>
          <cell r="F2860">
            <v>11735.95</v>
          </cell>
        </row>
        <row r="2861">
          <cell r="D2861" t="str">
            <v>C:NEX,Z:ZPAC,P:17,S:B37,CJ:7,CT:112</v>
          </cell>
          <cell r="F2861">
            <v>365206.44</v>
          </cell>
        </row>
        <row r="2862">
          <cell r="D2862" t="str">
            <v>C:NEX,Z:ZPAC,P:17,S:B37,CJ:7,CT:113</v>
          </cell>
          <cell r="F2862">
            <v>12458.58</v>
          </cell>
        </row>
        <row r="2863">
          <cell r="D2863" t="str">
            <v>C:NEX,Z:ZPAC,P:17,S:B37,CJ:7,CT:113</v>
          </cell>
          <cell r="F2863">
            <v>2939.53</v>
          </cell>
        </row>
        <row r="2864">
          <cell r="D2864" t="str">
            <v>C:NEX,Z:ZPAC,P:17,S:B37,CJ:7,CT:113</v>
          </cell>
          <cell r="F2864">
            <v>86083.3</v>
          </cell>
        </row>
        <row r="2865">
          <cell r="D2865" t="str">
            <v>C:NEX,Z:ZPAC,P:17,S:B37,CJ:7,CT:114</v>
          </cell>
          <cell r="F2865">
            <v>20248.419999999998</v>
          </cell>
        </row>
        <row r="2866">
          <cell r="D2866" t="str">
            <v>C:NEX,Z:ZPAC,P:17,S:B37,CJ:7,CT:114</v>
          </cell>
          <cell r="F2866">
            <v>10864.66</v>
          </cell>
        </row>
        <row r="2867">
          <cell r="D2867" t="str">
            <v>C:NEX,Z:ZPAC,P:17,S:B37,CJ:7,CT:114</v>
          </cell>
          <cell r="F2867">
            <v>120145.99</v>
          </cell>
        </row>
        <row r="2868">
          <cell r="D2868" t="str">
            <v>C:NEX,Z:ZPAC,P:17,S:B37,CJ:7,CT:115</v>
          </cell>
          <cell r="F2868">
            <v>11821.63</v>
          </cell>
        </row>
        <row r="2869">
          <cell r="D2869" t="str">
            <v>C:NEX,Z:ZPAC,P:17,S:B37,CJ:7,CT:115</v>
          </cell>
          <cell r="F2869">
            <v>3493.6</v>
          </cell>
        </row>
        <row r="2870">
          <cell r="D2870" t="str">
            <v>C:NEX,Z:ZPAC,P:17,S:B37,CJ:7,CT:115</v>
          </cell>
          <cell r="F2870">
            <v>120853.2</v>
          </cell>
        </row>
        <row r="2871">
          <cell r="D2871" t="str">
            <v>C:NEX,Z:ZPAC,P:17,S:B37,CJ:7,CT:116</v>
          </cell>
          <cell r="F2871">
            <v>17844.919999999998</v>
          </cell>
        </row>
        <row r="2872">
          <cell r="D2872" t="str">
            <v>C:NEX,Z:ZPAC,P:17,S:B37,CJ:7,CT:116</v>
          </cell>
          <cell r="F2872">
            <v>6365.25</v>
          </cell>
        </row>
        <row r="2873">
          <cell r="D2873" t="str">
            <v>C:NEX,Z:ZPAC,P:17,S:B37,CJ:7,CT:116</v>
          </cell>
          <cell r="F2873">
            <v>113324.14</v>
          </cell>
        </row>
        <row r="2874">
          <cell r="D2874" t="str">
            <v>C:NEX,Z:ZPAC,P:17,S:B37,CJ:7,CT:117</v>
          </cell>
          <cell r="F2874">
            <v>4829.8599999999997</v>
          </cell>
        </row>
        <row r="2875">
          <cell r="D2875" t="str">
            <v>C:NEX,Z:ZPAC,P:17,S:B37,CJ:7,CT:117</v>
          </cell>
          <cell r="F2875">
            <v>2393.6</v>
          </cell>
        </row>
        <row r="2876">
          <cell r="D2876" t="str">
            <v>C:NEX,Z:ZPAC,P:17,S:B37,CJ:7,CT:117</v>
          </cell>
          <cell r="F2876">
            <v>14016.24</v>
          </cell>
        </row>
        <row r="2877">
          <cell r="D2877" t="str">
            <v>C:NEX,Z:ZPAC,P:17,S:B37,CJ:7,CT:117</v>
          </cell>
          <cell r="F2877">
            <v>68642.45</v>
          </cell>
        </row>
        <row r="2878">
          <cell r="D2878" t="str">
            <v>C:NEX,Z:ZPAC,P:17,S:B37,CJ:7,CT:118</v>
          </cell>
          <cell r="F2878">
            <v>5830.01</v>
          </cell>
        </row>
        <row r="2879">
          <cell r="D2879" t="str">
            <v>C:NEX,Z:ZPAC,P:17,S:B37,CJ:7,CT:118</v>
          </cell>
          <cell r="F2879">
            <v>78760.08</v>
          </cell>
        </row>
        <row r="2880">
          <cell r="D2880" t="str">
            <v>C:NEX,Z:ZPAC,P:17,S:B37,CJ:7,CT:119</v>
          </cell>
          <cell r="F2880">
            <v>3260.4</v>
          </cell>
        </row>
        <row r="2881">
          <cell r="D2881" t="str">
            <v>C:NEX,Z:ZPAC,P:17,S:B37,CJ:7,CT:119</v>
          </cell>
          <cell r="F2881">
            <v>13002.22</v>
          </cell>
        </row>
        <row r="2882">
          <cell r="D2882" t="str">
            <v>C:NEX,Z:ZPAC,P:17,S:B37,CJ:7,CT:119</v>
          </cell>
          <cell r="F2882">
            <v>4077.08</v>
          </cell>
        </row>
        <row r="2883">
          <cell r="D2883" t="str">
            <v>C:NEX,Z:ZPAC,P:17,S:B37,CJ:7,CT:119</v>
          </cell>
          <cell r="F2883">
            <v>62335.66</v>
          </cell>
        </row>
        <row r="2884">
          <cell r="D2884" t="str">
            <v>C:NEX,Z:ZPAC,P:17,S:B37,CJ:7,CT:120</v>
          </cell>
          <cell r="F2884">
            <v>13177.17</v>
          </cell>
        </row>
        <row r="2885">
          <cell r="D2885" t="str">
            <v>C:NEX,Z:ZPAC,P:17,S:B37,CJ:7,CT:120</v>
          </cell>
          <cell r="F2885">
            <v>4472.1400000000003</v>
          </cell>
        </row>
        <row r="2886">
          <cell r="D2886" t="str">
            <v>C:NEX,Z:ZPAC,P:17,S:B37,CJ:7,CT:120</v>
          </cell>
          <cell r="F2886">
            <v>102169.06</v>
          </cell>
        </row>
        <row r="2887">
          <cell r="D2887" t="str">
            <v>C:NEX,Z:ZPAC,P:18,S:B23,CJ:2,CT:836</v>
          </cell>
          <cell r="F2887">
            <v>20723.77</v>
          </cell>
        </row>
        <row r="2888">
          <cell r="D2888" t="str">
            <v>C:NEX,Z:ZPAC,P:18,S:B23,CJ:2,CT:836</v>
          </cell>
          <cell r="F2888">
            <v>24041.64</v>
          </cell>
        </row>
        <row r="2889">
          <cell r="D2889" t="str">
            <v>C:NEX,Z:ZPAC,P:18,S:B23,CJ:2,CT:836</v>
          </cell>
          <cell r="F2889">
            <v>5400.18</v>
          </cell>
        </row>
        <row r="2890">
          <cell r="D2890" t="str">
            <v>C:NEX,Z:ZPAC,P:18,S:B23,CJ:2,CT:836</v>
          </cell>
          <cell r="F2890">
            <v>10809.05</v>
          </cell>
        </row>
        <row r="2891">
          <cell r="D2891" t="str">
            <v>C:NEX,Z:ZPAC,P:18,S:B23,CJ:2,CT:836</v>
          </cell>
          <cell r="F2891">
            <v>20406.189999999999</v>
          </cell>
        </row>
        <row r="2892">
          <cell r="D2892" t="str">
            <v>C:NEX,Z:ZPAC,P:18,S:B23,CJ:2,CT:836</v>
          </cell>
          <cell r="F2892">
            <v>3326</v>
          </cell>
        </row>
        <row r="2893">
          <cell r="D2893" t="str">
            <v>C:NEX,Z:ZPAC,P:18,S:B23,CJ:2,CT:836</v>
          </cell>
          <cell r="F2893">
            <v>320449.31</v>
          </cell>
        </row>
        <row r="2894">
          <cell r="D2894" t="str">
            <v>C:NEX,Z:ZPAC,P:18,S:B23,CJ:2,CT:837</v>
          </cell>
          <cell r="F2894">
            <v>20284.93</v>
          </cell>
        </row>
        <row r="2895">
          <cell r="D2895" t="str">
            <v>C:NEX,Z:ZPAC,P:18,S:B23,CJ:2,CT:837</v>
          </cell>
          <cell r="F2895">
            <v>17364.830000000002</v>
          </cell>
        </row>
        <row r="2896">
          <cell r="D2896" t="str">
            <v>C:NEX,Z:ZPAC,P:18,S:B23,CJ:2,CT:837</v>
          </cell>
          <cell r="F2896">
            <v>22384.02</v>
          </cell>
        </row>
        <row r="2897">
          <cell r="D2897" t="str">
            <v>C:NEX,Z:ZPAC,P:18,S:B23,CJ:2,CT:837</v>
          </cell>
          <cell r="F2897">
            <v>23695.25</v>
          </cell>
        </row>
        <row r="2898">
          <cell r="D2898" t="str">
            <v>C:NEX,Z:ZPAC,P:18,S:B23,CJ:2,CT:837</v>
          </cell>
          <cell r="F2898">
            <v>11975.6</v>
          </cell>
        </row>
        <row r="2899">
          <cell r="D2899" t="str">
            <v>C:NEX,Z:ZPAC,P:18,S:B23,CJ:2,CT:837</v>
          </cell>
          <cell r="F2899">
            <v>2240.6999999999998</v>
          </cell>
        </row>
        <row r="2900">
          <cell r="D2900" t="str">
            <v>C:NEX,Z:ZPAC,P:18,S:B23,CJ:2,CT:837</v>
          </cell>
          <cell r="F2900">
            <v>364778.12</v>
          </cell>
        </row>
        <row r="2901">
          <cell r="D2901" t="str">
            <v>C:NEX,Z:ZPAC,P:18,S:B23,CJ:2,CT:838</v>
          </cell>
          <cell r="F2901">
            <v>21508.240000000002</v>
          </cell>
        </row>
        <row r="2902">
          <cell r="D2902" t="str">
            <v>C:NEX,Z:ZPAC,P:18,S:B23,CJ:2,CT:838</v>
          </cell>
          <cell r="F2902">
            <v>2972.59</v>
          </cell>
        </row>
        <row r="2903">
          <cell r="D2903" t="str">
            <v>C:NEX,Z:ZPAC,P:18,S:B23,CJ:2,CT:838</v>
          </cell>
          <cell r="F2903">
            <v>24847.57</v>
          </cell>
        </row>
        <row r="2904">
          <cell r="D2904" t="str">
            <v>C:NEX,Z:ZPAC,P:18,S:B23,CJ:2,CT:838</v>
          </cell>
          <cell r="F2904">
            <v>2985.62</v>
          </cell>
        </row>
        <row r="2905">
          <cell r="D2905" t="str">
            <v>C:NEX,Z:ZPAC,P:18,S:B23,CJ:2,CT:838</v>
          </cell>
          <cell r="F2905">
            <v>136831.76</v>
          </cell>
        </row>
        <row r="2906">
          <cell r="D2906" t="str">
            <v>C:NEX,Z:ZPAC,P:18,S:B23,CJ:2,CT:839</v>
          </cell>
          <cell r="F2906">
            <v>3470.17</v>
          </cell>
        </row>
        <row r="2907">
          <cell r="D2907" t="str">
            <v>C:NEX,Z:ZPAC,P:18,S:B23,CJ:2,CT:839</v>
          </cell>
          <cell r="F2907">
            <v>17240.5</v>
          </cell>
        </row>
        <row r="2908">
          <cell r="D2908" t="str">
            <v>C:NEX,Z:ZPAC,P:18,S:B23,CJ:2,CT:840</v>
          </cell>
          <cell r="F2908">
            <v>23720.84</v>
          </cell>
        </row>
        <row r="2909">
          <cell r="D2909" t="str">
            <v>C:NEX,Z:ZPAC,P:18,S:B23,CJ:2,CT:840</v>
          </cell>
          <cell r="F2909">
            <v>8897.35</v>
          </cell>
        </row>
        <row r="2910">
          <cell r="D2910" t="str">
            <v>C:NEX,Z:ZPAC,P:18,S:B23,CJ:2,CT:840</v>
          </cell>
          <cell r="F2910">
            <v>2614.6999999999998</v>
          </cell>
        </row>
        <row r="2911">
          <cell r="D2911" t="str">
            <v>C:NEX,Z:ZPAC,P:18,S:B23,CJ:2,CT:840</v>
          </cell>
          <cell r="F2911">
            <v>111462.36</v>
          </cell>
        </row>
        <row r="2912">
          <cell r="D2912" t="str">
            <v>C:NEX,Z:ZPAC,P:18,S:B23,CJ:2,CT:841</v>
          </cell>
          <cell r="F2912">
            <v>2788</v>
          </cell>
        </row>
        <row r="2913">
          <cell r="D2913" t="str">
            <v>C:NEX,Z:ZPAC,P:18,S:B23,CJ:2,CT:841</v>
          </cell>
          <cell r="F2913">
            <v>16416.25</v>
          </cell>
        </row>
        <row r="2914">
          <cell r="D2914" t="str">
            <v>C:NEX,Z:ZPAC,P:18,S:B23,CJ:2,CT:842</v>
          </cell>
          <cell r="F2914">
            <v>23733.62</v>
          </cell>
        </row>
        <row r="2915">
          <cell r="D2915" t="str">
            <v>C:NEX,Z:ZPAC,P:18,S:B23,CJ:2,CT:842</v>
          </cell>
          <cell r="F2915">
            <v>1098</v>
          </cell>
        </row>
        <row r="2916">
          <cell r="D2916" t="str">
            <v>C:NEX,Z:ZPAC,P:18,S:B23,CJ:2,CT:842</v>
          </cell>
          <cell r="F2916">
            <v>19517.25</v>
          </cell>
        </row>
        <row r="2917">
          <cell r="D2917" t="str">
            <v>C:NEX,Z:ZPAC,P:18,S:B23,CJ:2,CT:842</v>
          </cell>
          <cell r="F2917">
            <v>67317.259999999995</v>
          </cell>
        </row>
        <row r="2918">
          <cell r="D2918" t="str">
            <v>C:NEX,Z:ZPAC,P:18,S:B23,CJ:2,CT:843</v>
          </cell>
          <cell r="F2918">
            <v>23779</v>
          </cell>
        </row>
        <row r="2919">
          <cell r="D2919" t="str">
            <v>C:NEX,Z:ZPAC,P:18,S:B23,CJ:2,CT:844</v>
          </cell>
          <cell r="F2919">
            <v>21545.31</v>
          </cell>
        </row>
        <row r="2920">
          <cell r="D2920" t="str">
            <v>C:NEX,Z:ZPAC,P:18,S:B23,CJ:2,CT:844</v>
          </cell>
          <cell r="F2920">
            <v>1640.6</v>
          </cell>
        </row>
        <row r="2921">
          <cell r="D2921" t="str">
            <v>C:NEX,Z:ZPAC,P:18,S:B23,CJ:2,CT:844</v>
          </cell>
          <cell r="F2921">
            <v>98214.2</v>
          </cell>
        </row>
        <row r="2922">
          <cell r="D2922" t="str">
            <v>C:NEX,Z:ZPAC,P:18,S:B23,CJ:3,CT:512</v>
          </cell>
          <cell r="F2922">
            <v>27776.66</v>
          </cell>
        </row>
        <row r="2923">
          <cell r="D2923" t="str">
            <v>C:NEX,Z:ZPAC,P:18,S:B23,CJ:3,CT:512</v>
          </cell>
          <cell r="F2923">
            <v>28902.9</v>
          </cell>
        </row>
        <row r="2924">
          <cell r="D2924" t="str">
            <v>C:NEX,Z:ZPAC,P:18,S:B23,CJ:3,CT:512</v>
          </cell>
          <cell r="F2924">
            <v>17760.54</v>
          </cell>
        </row>
        <row r="2925">
          <cell r="D2925" t="str">
            <v>C:NEX,Z:ZPAC,P:18,S:B23,CJ:3,CT:512</v>
          </cell>
          <cell r="F2925">
            <v>15871.85</v>
          </cell>
        </row>
        <row r="2926">
          <cell r="D2926" t="str">
            <v>C:NEX,Z:ZPAC,P:18,S:B23,CJ:3,CT:512</v>
          </cell>
          <cell r="F2926">
            <v>5583.81</v>
          </cell>
        </row>
        <row r="2927">
          <cell r="D2927" t="str">
            <v>C:NEX,Z:ZPAC,P:18,S:B23,CJ:3,CT:512</v>
          </cell>
          <cell r="F2927">
            <v>282915.61</v>
          </cell>
        </row>
        <row r="2928">
          <cell r="D2928" t="str">
            <v>C:NEX,Z:ZPAC,P:18,S:B23,CJ:3,CT:513</v>
          </cell>
          <cell r="F2928">
            <v>20462.05</v>
          </cell>
        </row>
        <row r="2929">
          <cell r="D2929" t="str">
            <v>C:NEX,Z:ZPAC,P:18,S:B23,CJ:3,CT:513</v>
          </cell>
          <cell r="F2929">
            <v>4143.76</v>
          </cell>
        </row>
        <row r="2930">
          <cell r="D2930" t="str">
            <v>C:NEX,Z:ZPAC,P:18,S:B23,CJ:3,CT:513</v>
          </cell>
          <cell r="F2930">
            <v>72956</v>
          </cell>
        </row>
        <row r="2931">
          <cell r="D2931" t="str">
            <v>C:NEX,Z:ZPAC,P:18,S:B23,CJ:3,CT:514</v>
          </cell>
          <cell r="F2931">
            <v>16784.32</v>
          </cell>
        </row>
        <row r="2932">
          <cell r="D2932" t="str">
            <v>C:NEX,Z:ZPAC,P:18,S:B23,CJ:3,CT:514</v>
          </cell>
          <cell r="F2932">
            <v>5460.36</v>
          </cell>
        </row>
        <row r="2933">
          <cell r="D2933" t="str">
            <v>C:NEX,Z:ZPAC,P:18,S:B23,CJ:3,CT:514</v>
          </cell>
          <cell r="F2933">
            <v>105514.96</v>
          </cell>
        </row>
        <row r="2934">
          <cell r="D2934" t="str">
            <v>C:NEX,Z:ZPAC,P:18,S:B23,CJ:3,CT:515</v>
          </cell>
          <cell r="F2934">
            <v>23079.98</v>
          </cell>
        </row>
        <row r="2935">
          <cell r="D2935" t="str">
            <v>C:NEX,Z:ZPAC,P:18,S:B23,CJ:3,CT:515</v>
          </cell>
          <cell r="F2935">
            <v>17990.7</v>
          </cell>
        </row>
        <row r="2936">
          <cell r="D2936" t="str">
            <v>C:NEX,Z:ZPAC,P:18,S:B23,CJ:3,CT:515</v>
          </cell>
          <cell r="F2936">
            <v>11824.84</v>
          </cell>
        </row>
        <row r="2937">
          <cell r="D2937" t="str">
            <v>C:NEX,Z:ZPAC,P:18,S:B23,CJ:3,CT:515</v>
          </cell>
          <cell r="F2937">
            <v>100485</v>
          </cell>
        </row>
        <row r="2938">
          <cell r="D2938" t="str">
            <v>C:NEX,Z:ZPAC,P:18,S:B23,CJ:3,CT:516</v>
          </cell>
          <cell r="F2938">
            <v>12185.88</v>
          </cell>
        </row>
        <row r="2939">
          <cell r="D2939" t="str">
            <v>C:NEX,Z:ZPAC,P:18,S:B23,CJ:3,CT:516</v>
          </cell>
          <cell r="F2939">
            <v>18054.759999999998</v>
          </cell>
        </row>
        <row r="2940">
          <cell r="D2940" t="str">
            <v>C:NEX,Z:ZPAC,P:18,S:B23,CJ:3,CT:516</v>
          </cell>
          <cell r="F2940">
            <v>7410.26</v>
          </cell>
        </row>
        <row r="2941">
          <cell r="D2941" t="str">
            <v>C:NEX,Z:ZPAC,P:18,S:B23,CJ:3,CT:516</v>
          </cell>
          <cell r="F2941">
            <v>98744.4</v>
          </cell>
        </row>
        <row r="2942">
          <cell r="D2942" t="str">
            <v>C:NEX,Z:ZPAC,P:18,S:B23,CJ:3,CT:517</v>
          </cell>
          <cell r="F2942">
            <v>13104.59</v>
          </cell>
        </row>
        <row r="2943">
          <cell r="D2943" t="str">
            <v>C:NEX,Z:ZPAC,P:18,S:B23,CJ:3,CT:517</v>
          </cell>
          <cell r="F2943">
            <v>59030.9</v>
          </cell>
        </row>
        <row r="2944">
          <cell r="D2944" t="str">
            <v>C:NEX,Z:ZPAC,P:18,S:B23,CJ:3,CT:518</v>
          </cell>
          <cell r="F2944">
            <v>10730.2</v>
          </cell>
        </row>
        <row r="2945">
          <cell r="D2945" t="str">
            <v>C:NEX,Z:ZPAC,P:18,S:B23,CJ:3,CT:518</v>
          </cell>
          <cell r="F2945">
            <v>3695.89</v>
          </cell>
        </row>
        <row r="2946">
          <cell r="D2946" t="str">
            <v>C:NEX,Z:ZPAC,P:18,S:B23,CJ:3,CT:518</v>
          </cell>
          <cell r="F2946">
            <v>19447.91</v>
          </cell>
        </row>
        <row r="2947">
          <cell r="D2947" t="str">
            <v>C:NEX,Z:ZPAC,P:18,S:B23,CJ:3,CT:518</v>
          </cell>
          <cell r="F2947">
            <v>3173.34</v>
          </cell>
        </row>
        <row r="2948">
          <cell r="D2948" t="str">
            <v>C:NEX,Z:ZPAC,P:18,S:B23,CJ:3,CT:518</v>
          </cell>
          <cell r="F2948">
            <v>84248.75</v>
          </cell>
        </row>
        <row r="2949">
          <cell r="D2949" t="str">
            <v>C:NEX,Z:ZPAC,P:18,S:B23,CJ:3,CT:519</v>
          </cell>
          <cell r="F2949">
            <v>4056.8</v>
          </cell>
        </row>
        <row r="2950">
          <cell r="D2950" t="str">
            <v>C:NEX,Z:ZPAC,P:18,S:B23,CJ:3,CT:519</v>
          </cell>
          <cell r="F2950">
            <v>50909.51</v>
          </cell>
        </row>
        <row r="2951">
          <cell r="D2951" t="str">
            <v>C:NEX,Z:ZPAC,P:AGS,S:B34,CJ:1,CT:332</v>
          </cell>
          <cell r="F2951">
            <v>9716.08</v>
          </cell>
        </row>
        <row r="2952">
          <cell r="D2952" t="str">
            <v>C:NEX,Z:ZPAC,P:AGS,S:B34,CJ:1,CT:332</v>
          </cell>
          <cell r="F2952">
            <v>3853.49</v>
          </cell>
        </row>
        <row r="2953">
          <cell r="D2953" t="str">
            <v>C:NEX,Z:ZPAC,P:AGS,S:B34,CJ:1,CT:332</v>
          </cell>
          <cell r="F2953">
            <v>33067.85</v>
          </cell>
        </row>
        <row r="2954">
          <cell r="D2954" t="str">
            <v>C:NEX,Z:ZPAC,P:AGS,S:B34,CJ:1,CT:333</v>
          </cell>
          <cell r="F2954">
            <v>1457</v>
          </cell>
        </row>
        <row r="2955">
          <cell r="D2955" t="str">
            <v>C:NEX,Z:ZPAC,P:AGS,S:B34,CJ:1,CT:333</v>
          </cell>
          <cell r="F2955">
            <v>11299.06</v>
          </cell>
        </row>
        <row r="2956">
          <cell r="D2956" t="str">
            <v>C:NEX,Z:ZPAC,P:AGS,S:B34,CJ:1,CT:334</v>
          </cell>
          <cell r="F2956">
            <v>26018.720000000001</v>
          </cell>
        </row>
        <row r="2957">
          <cell r="D2957" t="str">
            <v>C:NEX,Z:ZPAC,P:AGS,S:B34,CJ:1,CT:334</v>
          </cell>
          <cell r="F2957">
            <v>17912.78</v>
          </cell>
        </row>
        <row r="2958">
          <cell r="D2958" t="str">
            <v>C:NEX,Z:ZPAC,P:AGS,S:B34,CJ:1,CT:334</v>
          </cell>
          <cell r="F2958">
            <v>4839.49</v>
          </cell>
        </row>
        <row r="2959">
          <cell r="D2959" t="str">
            <v>C:NEX,Z:ZPAC,P:AGS,S:B34,CJ:1,CT:334</v>
          </cell>
          <cell r="F2959">
            <v>75885.16</v>
          </cell>
        </row>
        <row r="2960">
          <cell r="D2960" t="str">
            <v>C:NEX,Z:ZPAC,P:AGS,S:B34,CJ:1,CT:335</v>
          </cell>
          <cell r="F2960">
            <v>12963.94</v>
          </cell>
        </row>
        <row r="2961">
          <cell r="D2961" t="str">
            <v>C:NEX,Z:ZPAC,P:AGS,S:B34,CJ:1,CT:335</v>
          </cell>
          <cell r="F2961">
            <v>28792.16</v>
          </cell>
        </row>
        <row r="2962">
          <cell r="D2962" t="str">
            <v>C:NEX,Z:ZPAC,P:AGS,S:B34,CJ:1,CT:336</v>
          </cell>
          <cell r="F2962">
            <v>11952.44</v>
          </cell>
        </row>
        <row r="2963">
          <cell r="D2963" t="str">
            <v>C:NEX,Z:ZPAC,P:AGS,S:B34,CJ:1,CT:336</v>
          </cell>
          <cell r="F2963">
            <v>34798.559999999998</v>
          </cell>
        </row>
        <row r="2964">
          <cell r="D2964" t="str">
            <v>C:NEX,Z:ZPAC,P:AGS,S:B34,CJ:1,CT:337</v>
          </cell>
          <cell r="F2964">
            <v>13535.35</v>
          </cell>
        </row>
        <row r="2965">
          <cell r="D2965" t="str">
            <v>C:NEX,Z:ZPAC,P:AGS,S:B34,CJ:1,CT:337</v>
          </cell>
          <cell r="F2965">
            <v>29635.38</v>
          </cell>
        </row>
        <row r="2966">
          <cell r="D2966" t="str">
            <v>C:NEX,Z:ZPAC,P:AGS,S:B34,CJ:1,CT:337</v>
          </cell>
          <cell r="F2966">
            <v>31823.75</v>
          </cell>
        </row>
        <row r="2967">
          <cell r="D2967" t="str">
            <v>C:NEX,Z:ZPAC,P:AGS,S:B34,CJ:1,CT:338</v>
          </cell>
          <cell r="F2967">
            <v>17958.060000000001</v>
          </cell>
        </row>
        <row r="2968">
          <cell r="D2968" t="str">
            <v>C:NEX,Z:ZPAC,P:AGS,S:B34,CJ:1,CT:338</v>
          </cell>
          <cell r="F2968">
            <v>59183.08</v>
          </cell>
        </row>
        <row r="2969">
          <cell r="D2969" t="str">
            <v>C:NEX,Z:ZPAC,P:AGS,S:B34,CJ:1,CT:339</v>
          </cell>
          <cell r="F2969">
            <v>19241.88</v>
          </cell>
        </row>
        <row r="2970">
          <cell r="D2970" t="str">
            <v>C:NEX,Z:ZPAC,P:AGS,S:B34,CJ:1,CT:340</v>
          </cell>
          <cell r="F2970">
            <v>21666.87</v>
          </cell>
        </row>
        <row r="2971">
          <cell r="D2971" t="str">
            <v>C:NEX,Z:ZPAC,P:AGS,S:B34,CJ:1,CT:340</v>
          </cell>
          <cell r="F2971">
            <v>24106.240000000002</v>
          </cell>
        </row>
        <row r="2972">
          <cell r="D2972" t="str">
            <v>C:NEX,Z:ZPAC,P:AGS,S:B34,CJ:1,CT:340</v>
          </cell>
          <cell r="F2972">
            <v>22040.67</v>
          </cell>
        </row>
        <row r="2973">
          <cell r="D2973" t="str">
            <v>C:NEX,Z:ZPAC,P:AGS,S:B34,CJ:1,CT:341</v>
          </cell>
          <cell r="F2973">
            <v>7620.21</v>
          </cell>
        </row>
        <row r="2974">
          <cell r="D2974" t="str">
            <v>C:NEX,Z:ZPAC,P:AGS,S:B34,CJ:1,CT:341</v>
          </cell>
          <cell r="F2974">
            <v>25947.439999999999</v>
          </cell>
        </row>
        <row r="2975">
          <cell r="D2975" t="str">
            <v>C:NEX,Z:ZPAC,P:AGS,S:B34,CJ:1,CT:342</v>
          </cell>
          <cell r="F2975">
            <v>8914.68</v>
          </cell>
        </row>
        <row r="2976">
          <cell r="D2976" t="str">
            <v>C:NEX,Z:ZPAC,P:AGS,S:B34,CJ:1,CT:342</v>
          </cell>
          <cell r="F2976">
            <v>26696.98</v>
          </cell>
        </row>
        <row r="2977">
          <cell r="D2977" t="str">
            <v>C:NEX,Z:ZPAC,P:AGS,S:B34,CJ:1,CT:343</v>
          </cell>
          <cell r="F2977">
            <v>500</v>
          </cell>
        </row>
        <row r="2978">
          <cell r="F2978">
            <v>48969821.779999971</v>
          </cell>
        </row>
        <row r="2980">
          <cell r="D2980" t="str">
            <v>CORTE</v>
          </cell>
          <cell r="F2980" t="str">
            <v>IMPORTE</v>
          </cell>
        </row>
        <row r="2981">
          <cell r="D2981" t="str">
            <v>C:NEX,Z:ZPAC,P:02,S:B10,CJ:5,CT:854</v>
          </cell>
          <cell r="F2981">
            <v>20544.759999999998</v>
          </cell>
        </row>
        <row r="2982">
          <cell r="D2982" t="str">
            <v>C:NEX,Z:ZPAC,P:02,S:B10,CJ:5,CT:854</v>
          </cell>
          <cell r="F2982">
            <v>10460.629999999999</v>
          </cell>
        </row>
        <row r="2983">
          <cell r="D2983" t="str">
            <v>C:NEX,Z:ZPAC,P:02,S:B10,CJ:5,CT:854</v>
          </cell>
          <cell r="F2983">
            <v>11783.03</v>
          </cell>
        </row>
        <row r="2984">
          <cell r="D2984" t="str">
            <v>C:NEX,Z:ZPAC,P:02,S:B10,CJ:5,CT:854</v>
          </cell>
          <cell r="F2984">
            <v>7339.37</v>
          </cell>
        </row>
        <row r="2985">
          <cell r="D2985" t="str">
            <v>C:NEX,Z:ZPAC,P:02,S:B10,CJ:5,CT:854</v>
          </cell>
          <cell r="F2985">
            <v>93632.74</v>
          </cell>
        </row>
        <row r="2986">
          <cell r="D2986" t="str">
            <v>C:NEX,Z:ZPAC,P:02,S:B10,CJ:5,CT:855</v>
          </cell>
          <cell r="F2986">
            <v>29116.05</v>
          </cell>
        </row>
        <row r="2987">
          <cell r="D2987" t="str">
            <v>C:NEX,Z:ZPAC,P:02,S:B10,CJ:5,CT:855</v>
          </cell>
          <cell r="F2987">
            <v>3891.03</v>
          </cell>
        </row>
        <row r="2988">
          <cell r="D2988" t="str">
            <v>C:NEX,Z:ZPAC,P:02,S:B10,CJ:5,CT:855</v>
          </cell>
          <cell r="F2988">
            <v>53563.43</v>
          </cell>
        </row>
        <row r="2989">
          <cell r="D2989" t="str">
            <v>C:NEX,Z:ZPAC,P:02,S:B10,CJ:5,CT:856</v>
          </cell>
          <cell r="F2989">
            <v>21010.58</v>
          </cell>
        </row>
        <row r="2990">
          <cell r="D2990" t="str">
            <v>C:NEX,Z:ZPAC,P:02,S:B10,CJ:5,CT:856</v>
          </cell>
          <cell r="F2990">
            <v>11871.66</v>
          </cell>
        </row>
        <row r="2991">
          <cell r="D2991" t="str">
            <v>C:NEX,Z:ZPAC,P:02,S:B10,CJ:5,CT:856</v>
          </cell>
          <cell r="F2991">
            <v>83240.36</v>
          </cell>
        </row>
        <row r="2992">
          <cell r="D2992" t="str">
            <v>C:NEX,Z:ZPAC,P:02,S:B10,CJ:5,CT:857</v>
          </cell>
          <cell r="F2992">
            <v>22387.200000000001</v>
          </cell>
        </row>
        <row r="2993">
          <cell r="D2993" t="str">
            <v>C:NEX,Z:ZPAC,P:02,S:B10,CJ:5,CT:857</v>
          </cell>
          <cell r="F2993">
            <v>78048.95</v>
          </cell>
        </row>
        <row r="2994">
          <cell r="D2994" t="str">
            <v>C:NEX,Z:ZPAC,P:02,S:B10,CJ:5,CT:857</v>
          </cell>
          <cell r="F2994">
            <v>75079.679999999993</v>
          </cell>
        </row>
        <row r="2995">
          <cell r="D2995" t="str">
            <v>C:NEX,Z:ZPAC,P:02,S:B10,CJ:5,CT:858</v>
          </cell>
          <cell r="F2995">
            <v>24329.84</v>
          </cell>
        </row>
        <row r="2996">
          <cell r="D2996" t="str">
            <v>C:NEX,Z:ZPAC,P:02,S:B10,CJ:5,CT:858</v>
          </cell>
          <cell r="F2996">
            <v>10574.67</v>
          </cell>
        </row>
        <row r="2997">
          <cell r="D2997" t="str">
            <v>C:NEX,Z:ZPAC,P:02,S:B10,CJ:5,CT:858</v>
          </cell>
          <cell r="F2997">
            <v>31276.17</v>
          </cell>
        </row>
        <row r="2998">
          <cell r="D2998" t="str">
            <v>C:NEX,Z:ZPAC,P:02,S:B10,CJ:5,CT:858</v>
          </cell>
          <cell r="F2998">
            <v>4104.3900000000003</v>
          </cell>
        </row>
        <row r="2999">
          <cell r="D2999" t="str">
            <v>C:NEX,Z:ZPAC,P:02,S:B10,CJ:5,CT:858</v>
          </cell>
          <cell r="F2999">
            <v>74441.58</v>
          </cell>
        </row>
        <row r="3000">
          <cell r="D3000" t="str">
            <v>C:NEX,Z:ZPAC,P:02,S:B10,CJ:5,CT:859</v>
          </cell>
          <cell r="F3000">
            <v>19395.310000000001</v>
          </cell>
        </row>
        <row r="3001">
          <cell r="D3001" t="str">
            <v>C:NEX,Z:ZPAC,P:02,S:B10,CJ:5,CT:859</v>
          </cell>
          <cell r="F3001">
            <v>42452.31</v>
          </cell>
        </row>
        <row r="3002">
          <cell r="D3002" t="str">
            <v>C:NEX,Z:ZPAC,P:02,S:B10,CJ:6,CT:853</v>
          </cell>
          <cell r="F3002">
            <v>25712.12</v>
          </cell>
        </row>
        <row r="3003">
          <cell r="D3003" t="str">
            <v>C:NEX,Z:ZPAC,P:02,S:B10,CJ:6,CT:853</v>
          </cell>
          <cell r="F3003">
            <v>25941.02</v>
          </cell>
        </row>
        <row r="3004">
          <cell r="D3004" t="str">
            <v>C:NEX,Z:ZPAC,P:02,S:B10,CJ:6,CT:853</v>
          </cell>
          <cell r="F3004">
            <v>6012.29</v>
          </cell>
        </row>
        <row r="3005">
          <cell r="D3005" t="str">
            <v>C:NEX,Z:ZPAC,P:02,S:B10,CJ:6,CT:853</v>
          </cell>
          <cell r="F3005">
            <v>20192.39</v>
          </cell>
        </row>
        <row r="3006">
          <cell r="D3006" t="str">
            <v>C:NEX,Z:ZPAC,P:02,S:B10,CJ:6,CT:853</v>
          </cell>
          <cell r="F3006">
            <v>4932.8500000000004</v>
          </cell>
        </row>
        <row r="3007">
          <cell r="D3007" t="str">
            <v>C:NEX,Z:ZPAC,P:02,S:B10,CJ:6,CT:853</v>
          </cell>
          <cell r="F3007">
            <v>138079.09</v>
          </cell>
        </row>
        <row r="3008">
          <cell r="D3008" t="str">
            <v>C:NEX,Z:ZPAC,P:02,S:B10,CJ:6,CT:854</v>
          </cell>
          <cell r="F3008">
            <v>19924.84</v>
          </cell>
        </row>
        <row r="3009">
          <cell r="D3009" t="str">
            <v>C:NEX,Z:ZPAC,P:02,S:B10,CJ:6,CT:854</v>
          </cell>
          <cell r="F3009">
            <v>26884.63</v>
          </cell>
        </row>
        <row r="3010">
          <cell r="D3010" t="str">
            <v>C:NEX,Z:ZPAC,P:02,S:B10,CJ:6,CT:855</v>
          </cell>
          <cell r="F3010">
            <v>15490.63</v>
          </cell>
        </row>
        <row r="3011">
          <cell r="D3011" t="str">
            <v>C:NEX,Z:ZPAC,P:02,S:B10,CJ:6,CT:855</v>
          </cell>
          <cell r="F3011">
            <v>15324.31</v>
          </cell>
        </row>
        <row r="3012">
          <cell r="D3012" t="str">
            <v>C:NEX,Z:ZPAC,P:02,S:B10,CJ:6,CT:855</v>
          </cell>
          <cell r="F3012">
            <v>27464.46</v>
          </cell>
        </row>
        <row r="3013">
          <cell r="D3013" t="str">
            <v>C:NEX,Z:ZPAC,P:02,S:B10,CJ:6,CT:855</v>
          </cell>
          <cell r="F3013">
            <v>85213.35</v>
          </cell>
        </row>
        <row r="3014">
          <cell r="D3014" t="str">
            <v>C:NEX,Z:ZPAC,P:02,S:B10,CJ:6,CT:856</v>
          </cell>
          <cell r="F3014">
            <v>12600.89</v>
          </cell>
        </row>
        <row r="3015">
          <cell r="D3015" t="str">
            <v>C:NEX,Z:ZPAC,P:02,S:B10,CJ:6,CT:856</v>
          </cell>
          <cell r="F3015">
            <v>2331.91</v>
          </cell>
        </row>
        <row r="3016">
          <cell r="D3016" t="str">
            <v>C:NEX,Z:ZPAC,P:02,S:B10,CJ:6,CT:856</v>
          </cell>
          <cell r="F3016">
            <v>22087.98</v>
          </cell>
        </row>
        <row r="3017">
          <cell r="D3017" t="str">
            <v>C:NEX,Z:ZPAC,P:02,S:B10,CJ:6,CT:857</v>
          </cell>
          <cell r="F3017">
            <v>29998.959999999999</v>
          </cell>
        </row>
        <row r="3018">
          <cell r="D3018" t="str">
            <v>C:NEX,Z:ZPAC,P:02,S:B10,CJ:6,CT:857</v>
          </cell>
          <cell r="F3018">
            <v>19607.509999999998</v>
          </cell>
        </row>
        <row r="3019">
          <cell r="D3019" t="str">
            <v>C:NEX,Z:ZPAC,P:02,S:B10,CJ:6,CT:857</v>
          </cell>
          <cell r="F3019">
            <v>16090.33</v>
          </cell>
        </row>
        <row r="3020">
          <cell r="D3020" t="str">
            <v>C:NEX,Z:ZPAC,P:02,S:B10,CJ:6,CT:857</v>
          </cell>
          <cell r="F3020">
            <v>3391.05</v>
          </cell>
        </row>
        <row r="3021">
          <cell r="D3021" t="str">
            <v>C:NEX,Z:ZPAC,P:02,S:B10,CJ:6,CT:857</v>
          </cell>
          <cell r="F3021">
            <v>106882.63</v>
          </cell>
        </row>
        <row r="3022">
          <cell r="D3022" t="str">
            <v>C:NEX,Z:ZPAC,P:02,S:B10,CJ:6,CT:858</v>
          </cell>
          <cell r="F3022">
            <v>2210.59</v>
          </cell>
        </row>
        <row r="3023">
          <cell r="D3023" t="str">
            <v>C:NEX,Z:ZPAC,P:02,S:B10,CJ:6,CT:858</v>
          </cell>
          <cell r="F3023">
            <v>7600.52</v>
          </cell>
        </row>
        <row r="3024">
          <cell r="D3024" t="str">
            <v>C:NEX,Z:ZPAC,P:02,S:B10,CJ:6,CT:858</v>
          </cell>
          <cell r="F3024">
            <v>26264.26</v>
          </cell>
        </row>
        <row r="3025">
          <cell r="D3025" t="str">
            <v>C:NEX,Z:ZPAC,P:05,S:B19,CJ:5,CT:795</v>
          </cell>
          <cell r="F3025">
            <v>6413.3</v>
          </cell>
        </row>
        <row r="3026">
          <cell r="D3026" t="str">
            <v>C:NEX,Z:ZPAC,P:05,S:B19,CJ:5,CT:795</v>
          </cell>
          <cell r="F3026">
            <v>96796.78</v>
          </cell>
        </row>
        <row r="3027">
          <cell r="D3027" t="str">
            <v>C:NEX,Z:ZPAC,P:05,S:B19,CJ:5,CT:796</v>
          </cell>
          <cell r="F3027">
            <v>3034</v>
          </cell>
        </row>
        <row r="3028">
          <cell r="D3028" t="str">
            <v>C:NEX,Z:ZPAC,P:05,S:B19,CJ:5,CT:796</v>
          </cell>
          <cell r="F3028">
            <v>42054.58</v>
          </cell>
        </row>
        <row r="3029">
          <cell r="D3029" t="str">
            <v>C:NEX,Z:ZPAC,P:05,S:B19,CJ:5,CT:797</v>
          </cell>
          <cell r="F3029">
            <v>11700.18</v>
          </cell>
        </row>
        <row r="3030">
          <cell r="D3030" t="str">
            <v>C:NEX,Z:ZPAC,P:05,S:B19,CJ:5,CT:797</v>
          </cell>
          <cell r="F3030">
            <v>61494.52</v>
          </cell>
        </row>
        <row r="3031">
          <cell r="D3031" t="str">
            <v>C:NEX,Z:ZPAC,P:05,S:B19,CJ:5,CT:798</v>
          </cell>
          <cell r="F3031">
            <v>965.42</v>
          </cell>
        </row>
        <row r="3032">
          <cell r="D3032" t="str">
            <v>C:NEX,Z:ZPAC,P:05,S:B19,CJ:5,CT:798</v>
          </cell>
          <cell r="F3032">
            <v>42163.51</v>
          </cell>
        </row>
        <row r="3033">
          <cell r="D3033" t="str">
            <v>C:NEX,Z:ZPAC,P:05,S:B19,CJ:5,CT:799</v>
          </cell>
          <cell r="F3033">
            <v>14690.81</v>
          </cell>
        </row>
        <row r="3034">
          <cell r="D3034" t="str">
            <v>C:NEX,Z:ZPAC,P:05,S:B19,CJ:5,CT:799</v>
          </cell>
          <cell r="F3034">
            <v>52176.13</v>
          </cell>
        </row>
        <row r="3035">
          <cell r="D3035" t="str">
            <v>C:NEX,Z:ZPAC,P:05,S:B19,CJ:5,CT:800</v>
          </cell>
          <cell r="F3035">
            <v>7361.01</v>
          </cell>
        </row>
        <row r="3036">
          <cell r="D3036" t="str">
            <v>C:NEX,Z:ZPAC,P:05,S:B19,CJ:5,CT:800</v>
          </cell>
          <cell r="F3036">
            <v>27840.55</v>
          </cell>
        </row>
        <row r="3037">
          <cell r="D3037" t="str">
            <v>C:NEX,Z:ZPAC,P:05,S:B19,CJ:6,CT:807</v>
          </cell>
          <cell r="F3037">
            <v>14306.69</v>
          </cell>
        </row>
        <row r="3038">
          <cell r="D3038" t="str">
            <v>C:NEX,Z:ZPAC,P:05,S:B19,CJ:6,CT:807</v>
          </cell>
          <cell r="F3038">
            <v>25243.86</v>
          </cell>
        </row>
        <row r="3039">
          <cell r="D3039" t="str">
            <v>C:NEX,Z:ZPAC,P:05,S:B19,CJ:6,CT:807</v>
          </cell>
          <cell r="F3039">
            <v>23771.5</v>
          </cell>
        </row>
        <row r="3040">
          <cell r="D3040" t="str">
            <v>C:NEX,Z:ZPAC,P:05,S:B19,CJ:6,CT:807</v>
          </cell>
          <cell r="F3040">
            <v>138370.26</v>
          </cell>
        </row>
        <row r="3041">
          <cell r="D3041" t="str">
            <v>C:NEX,Z:ZPAC,P:05,S:B19,CJ:6,CT:808</v>
          </cell>
          <cell r="F3041">
            <v>1525.19</v>
          </cell>
        </row>
        <row r="3042">
          <cell r="D3042" t="str">
            <v>C:NEX,Z:ZPAC,P:05,S:B19,CJ:6,CT:808</v>
          </cell>
          <cell r="F3042">
            <v>1215.03</v>
          </cell>
        </row>
        <row r="3043">
          <cell r="D3043" t="str">
            <v>C:NEX,Z:ZPAC,P:05,S:B19,CJ:6,CT:808</v>
          </cell>
          <cell r="F3043">
            <v>60037.5</v>
          </cell>
        </row>
        <row r="3044">
          <cell r="D3044" t="str">
            <v>C:NEX,Z:ZPAC,P:05,S:B19,CJ:6,CT:809</v>
          </cell>
          <cell r="F3044">
            <v>14613.52</v>
          </cell>
        </row>
        <row r="3045">
          <cell r="D3045" t="str">
            <v>C:NEX,Z:ZPAC,P:05,S:B19,CJ:6,CT:809</v>
          </cell>
          <cell r="F3045">
            <v>747.5</v>
          </cell>
        </row>
        <row r="3046">
          <cell r="D3046" t="str">
            <v>C:NEX,Z:ZPAC,P:05,S:B19,CJ:6,CT:809</v>
          </cell>
          <cell r="F3046">
            <v>96639</v>
          </cell>
        </row>
        <row r="3047">
          <cell r="D3047" t="str">
            <v>C:NEX,Z:ZPAC,P:05,S:B19,CJ:6,CT:810</v>
          </cell>
          <cell r="F3047">
            <v>5328.41</v>
          </cell>
        </row>
        <row r="3048">
          <cell r="D3048" t="str">
            <v>C:NEX,Z:ZPAC,P:05,S:B19,CJ:6,CT:810</v>
          </cell>
          <cell r="F3048">
            <v>30704.5</v>
          </cell>
        </row>
        <row r="3049">
          <cell r="D3049" t="str">
            <v>C:NEX,Z:ZPAC,P:05,S:B19,CJ:6,CT:811</v>
          </cell>
          <cell r="F3049">
            <v>20802.689999999999</v>
          </cell>
        </row>
        <row r="3050">
          <cell r="D3050" t="str">
            <v>C:NEX,Z:ZPAC,P:05,S:B19,CJ:6,CT:811</v>
          </cell>
          <cell r="F3050">
            <v>101358.53</v>
          </cell>
        </row>
        <row r="3051">
          <cell r="D3051" t="str">
            <v>C:NEX,Z:ZPAC,P:05,S:B19,CJ:6,CT:812</v>
          </cell>
          <cell r="F3051">
            <v>17945.759999999998</v>
          </cell>
        </row>
        <row r="3052">
          <cell r="D3052" t="str">
            <v>C:NEX,Z:ZPAC,P:05,S:B19,CJ:6,CT:812</v>
          </cell>
          <cell r="F3052">
            <v>2070</v>
          </cell>
        </row>
        <row r="3053">
          <cell r="D3053" t="str">
            <v>C:NEX,Z:ZPAC,P:05,S:B19,CJ:6,CT:812</v>
          </cell>
          <cell r="F3053">
            <v>67323.53</v>
          </cell>
        </row>
        <row r="3054">
          <cell r="D3054" t="str">
            <v>C:NEX,Z:ZPAC,P:06,S:B20,CJ:5,CT:815</v>
          </cell>
          <cell r="F3054">
            <v>10650.6</v>
          </cell>
        </row>
        <row r="3055">
          <cell r="D3055" t="str">
            <v>C:NEX,Z:ZPAC,P:06,S:B20,CJ:5,CT:815</v>
          </cell>
          <cell r="F3055">
            <v>185930.82</v>
          </cell>
        </row>
        <row r="3056">
          <cell r="D3056" t="str">
            <v>C:NEX,Z:ZPAC,P:06,S:B20,CJ:5,CT:816</v>
          </cell>
          <cell r="F3056">
            <v>10152.469999999999</v>
          </cell>
        </row>
        <row r="3057">
          <cell r="D3057" t="str">
            <v>C:NEX,Z:ZPAC,P:06,S:B20,CJ:5,CT:817</v>
          </cell>
          <cell r="F3057">
            <v>19535.259999999998</v>
          </cell>
        </row>
        <row r="3058">
          <cell r="D3058" t="str">
            <v>C:NEX,Z:ZPAC,P:06,S:B20,CJ:5,CT:817</v>
          </cell>
          <cell r="F3058">
            <v>13182.92</v>
          </cell>
        </row>
        <row r="3059">
          <cell r="D3059" t="str">
            <v>C:NEX,Z:ZPAC,P:06,S:B20,CJ:5,CT:817</v>
          </cell>
          <cell r="F3059">
            <v>5519.38</v>
          </cell>
        </row>
        <row r="3060">
          <cell r="D3060" t="str">
            <v>C:NEX,Z:ZPAC,P:06,S:B20,CJ:5,CT:817</v>
          </cell>
          <cell r="F3060">
            <v>114926.78</v>
          </cell>
        </row>
        <row r="3061">
          <cell r="D3061" t="str">
            <v>C:NEX,Z:ZPAC,P:06,S:B20,CJ:5,CT:818</v>
          </cell>
          <cell r="F3061">
            <v>1352.34</v>
          </cell>
        </row>
        <row r="3062">
          <cell r="D3062" t="str">
            <v>C:NEX,Z:ZPAC,P:06,S:B20,CJ:5,CT:818</v>
          </cell>
          <cell r="F3062">
            <v>16508.580000000002</v>
          </cell>
        </row>
        <row r="3063">
          <cell r="D3063" t="str">
            <v>C:NEX,Z:ZPAC,P:06,S:B20,CJ:5,CT:819</v>
          </cell>
          <cell r="F3063">
            <v>16068.09</v>
          </cell>
        </row>
        <row r="3064">
          <cell r="D3064" t="str">
            <v>C:NEX,Z:ZPAC,P:06,S:B20,CJ:5,CT:819</v>
          </cell>
          <cell r="F3064">
            <v>23891.66</v>
          </cell>
        </row>
        <row r="3065">
          <cell r="D3065" t="str">
            <v>C:NEX,Z:ZPAC,P:06,S:B20,CJ:5,CT:819</v>
          </cell>
          <cell r="F3065">
            <v>77888.38</v>
          </cell>
        </row>
        <row r="3066">
          <cell r="D3066" t="str">
            <v>C:NEX,Z:ZPAC,P:06,S:B20,CJ:5,CT:820</v>
          </cell>
          <cell r="F3066">
            <v>8023.68</v>
          </cell>
        </row>
        <row r="3067">
          <cell r="D3067" t="str">
            <v>C:NEX,Z:ZPAC,P:06,S:B20,CJ:5,CT:820</v>
          </cell>
          <cell r="F3067">
            <v>23016</v>
          </cell>
        </row>
        <row r="3068">
          <cell r="D3068" t="str">
            <v>C:NEX,Z:ZPAC,P:06,S:B20,CJ:6,CT:831</v>
          </cell>
          <cell r="F3068">
            <v>15818.08</v>
          </cell>
        </row>
        <row r="3069">
          <cell r="D3069" t="str">
            <v>C:NEX,Z:ZPAC,P:06,S:B20,CJ:6,CT:831</v>
          </cell>
          <cell r="F3069">
            <v>4756.18</v>
          </cell>
        </row>
        <row r="3070">
          <cell r="D3070" t="str">
            <v>C:NEX,Z:ZPAC,P:06,S:B20,CJ:6,CT:831</v>
          </cell>
          <cell r="F3070">
            <v>2813.99</v>
          </cell>
        </row>
        <row r="3071">
          <cell r="D3071" t="str">
            <v>C:NEX,Z:ZPAC,P:06,S:B20,CJ:6,CT:831</v>
          </cell>
          <cell r="F3071">
            <v>127963.33</v>
          </cell>
        </row>
        <row r="3072">
          <cell r="D3072" t="str">
            <v>C:NEX,Z:ZPAC,P:06,S:B20,CJ:6,CT:832</v>
          </cell>
          <cell r="F3072">
            <v>20389.39</v>
          </cell>
        </row>
        <row r="3073">
          <cell r="D3073" t="str">
            <v>C:NEX,Z:ZPAC,P:06,S:B20,CJ:6,CT:832</v>
          </cell>
          <cell r="F3073">
            <v>4481.4399999999996</v>
          </cell>
        </row>
        <row r="3074">
          <cell r="D3074" t="str">
            <v>C:NEX,Z:ZPAC,P:06,S:B20,CJ:6,CT:832</v>
          </cell>
          <cell r="F3074">
            <v>33759.54</v>
          </cell>
        </row>
        <row r="3075">
          <cell r="D3075" t="str">
            <v>C:NEX,Z:ZPAC,P:06,S:B20,CJ:6,CT:832</v>
          </cell>
          <cell r="F3075">
            <v>51232.61</v>
          </cell>
        </row>
        <row r="3076">
          <cell r="D3076" t="str">
            <v>C:NEX,Z:ZPAC,P:06,S:B20,CJ:6,CT:833</v>
          </cell>
          <cell r="F3076">
            <v>14212.4</v>
          </cell>
        </row>
        <row r="3077">
          <cell r="D3077" t="str">
            <v>C:NEX,Z:ZPAC,P:06,S:B20,CJ:6,CT:833</v>
          </cell>
          <cell r="F3077">
            <v>28561.81</v>
          </cell>
        </row>
        <row r="3078">
          <cell r="D3078" t="str">
            <v>C:NEX,Z:ZPAC,P:06,S:B20,CJ:6,CT:833</v>
          </cell>
          <cell r="F3078">
            <v>5977.47</v>
          </cell>
        </row>
        <row r="3079">
          <cell r="D3079" t="str">
            <v>C:NEX,Z:ZPAC,P:06,S:B20,CJ:6,CT:833</v>
          </cell>
          <cell r="F3079">
            <v>78386.44</v>
          </cell>
        </row>
        <row r="3080">
          <cell r="D3080" t="str">
            <v>C:NEX,Z:ZPAC,P:06,S:B20,CJ:6,CT:834</v>
          </cell>
          <cell r="F3080">
            <v>7285.04</v>
          </cell>
        </row>
        <row r="3081">
          <cell r="D3081" t="str">
            <v>C:NEX,Z:ZPAC,P:06,S:B20,CJ:6,CT:834</v>
          </cell>
          <cell r="F3081">
            <v>61182.32</v>
          </cell>
        </row>
        <row r="3082">
          <cell r="D3082" t="str">
            <v>C:NEX,Z:ZPAC,P:06,S:B20,CJ:6,CT:835</v>
          </cell>
          <cell r="F3082">
            <v>14581.82</v>
          </cell>
        </row>
        <row r="3083">
          <cell r="D3083" t="str">
            <v>C:NEX,Z:ZPAC,P:06,S:B20,CJ:6,CT:835</v>
          </cell>
          <cell r="F3083">
            <v>82518.649999999994</v>
          </cell>
        </row>
        <row r="3084">
          <cell r="D3084" t="str">
            <v>C:NEX,Z:ZPAC,P:06,S:B20,CJ:6,CT:836</v>
          </cell>
          <cell r="F3084">
            <v>26798.78</v>
          </cell>
        </row>
        <row r="3085">
          <cell r="D3085" t="str">
            <v>C:NEX,Z:ZPAC,P:07,S:B21,CJ:5,CT:842</v>
          </cell>
          <cell r="F3085">
            <v>15373.54</v>
          </cell>
        </row>
        <row r="3086">
          <cell r="D3086" t="str">
            <v>C:NEX,Z:ZPAC,P:07,S:B21,CJ:5,CT:842</v>
          </cell>
          <cell r="F3086">
            <v>20731.759999999998</v>
          </cell>
        </row>
        <row r="3087">
          <cell r="D3087" t="str">
            <v>C:NEX,Z:ZPAC,P:07,S:B21,CJ:5,CT:842</v>
          </cell>
          <cell r="F3087">
            <v>79876.929999999993</v>
          </cell>
        </row>
        <row r="3088">
          <cell r="D3088" t="str">
            <v>C:NEX,Z:ZPAC,P:07,S:B21,CJ:5,CT:842</v>
          </cell>
          <cell r="F3088">
            <v>33411.589999999997</v>
          </cell>
        </row>
        <row r="3089">
          <cell r="D3089" t="str">
            <v>C:NEX,Z:ZPAC,P:07,S:B21,CJ:5,CT:842</v>
          </cell>
          <cell r="F3089">
            <v>32401.65</v>
          </cell>
        </row>
        <row r="3090">
          <cell r="D3090" t="str">
            <v>C:NEX,Z:ZPAC,P:07,S:B21,CJ:5,CT:842</v>
          </cell>
          <cell r="F3090">
            <v>12142.54</v>
          </cell>
        </row>
        <row r="3091">
          <cell r="D3091" t="str">
            <v>C:NEX,Z:ZPAC,P:07,S:B21,CJ:5,CT:842</v>
          </cell>
          <cell r="F3091">
            <v>35792.76</v>
          </cell>
        </row>
        <row r="3092">
          <cell r="D3092" t="str">
            <v>C:NEX,Z:ZPAC,P:07,S:B21,CJ:5,CT:842</v>
          </cell>
          <cell r="F3092">
            <v>172914.5</v>
          </cell>
        </row>
        <row r="3093">
          <cell r="D3093" t="str">
            <v>C:NEX,Z:ZPAC,P:07,S:B21,CJ:5,CT:843</v>
          </cell>
          <cell r="F3093">
            <v>36012.629999999997</v>
          </cell>
        </row>
        <row r="3094">
          <cell r="D3094" t="str">
            <v>C:NEX,Z:ZPAC,P:07,S:B21,CJ:5,CT:843</v>
          </cell>
          <cell r="F3094">
            <v>14874.5</v>
          </cell>
        </row>
        <row r="3095">
          <cell r="D3095" t="str">
            <v>C:NEX,Z:ZPAC,P:07,S:B21,CJ:5,CT:843</v>
          </cell>
          <cell r="F3095">
            <v>118181.49</v>
          </cell>
        </row>
        <row r="3096">
          <cell r="D3096" t="str">
            <v>C:NEX,Z:ZPAC,P:07,S:B21,CJ:5,CT:843</v>
          </cell>
          <cell r="F3096">
            <v>33415</v>
          </cell>
        </row>
        <row r="3097">
          <cell r="D3097" t="str">
            <v>C:NEX,Z:ZPAC,P:07,S:B21,CJ:5,CT:844</v>
          </cell>
          <cell r="F3097">
            <v>32802.86</v>
          </cell>
        </row>
        <row r="3098">
          <cell r="D3098" t="str">
            <v>C:NEX,Z:ZPAC,P:07,S:B21,CJ:5,CT:844</v>
          </cell>
          <cell r="F3098">
            <v>20566.939999999999</v>
          </cell>
        </row>
        <row r="3099">
          <cell r="D3099" t="str">
            <v>C:NEX,Z:ZPAC,P:07,S:B21,CJ:5,CT:844</v>
          </cell>
          <cell r="F3099">
            <v>1133.6300000000001</v>
          </cell>
        </row>
        <row r="3100">
          <cell r="D3100" t="str">
            <v>C:NEX,Z:ZPAC,P:07,S:B21,CJ:5,CT:844</v>
          </cell>
          <cell r="F3100">
            <v>76605.100000000006</v>
          </cell>
        </row>
        <row r="3101">
          <cell r="D3101" t="str">
            <v>C:NEX,Z:ZPAC,P:07,S:B21,CJ:5,CT:844</v>
          </cell>
          <cell r="F3101">
            <v>23373.54</v>
          </cell>
        </row>
        <row r="3102">
          <cell r="D3102" t="str">
            <v>C:NEX,Z:ZPAC,P:07,S:B21,CJ:5,CT:844</v>
          </cell>
          <cell r="F3102">
            <v>38005.800000000003</v>
          </cell>
        </row>
        <row r="3103">
          <cell r="D3103" t="str">
            <v>C:NEX,Z:ZPAC,P:07,S:B21,CJ:5,CT:844</v>
          </cell>
          <cell r="F3103">
            <v>10207.98</v>
          </cell>
        </row>
        <row r="3104">
          <cell r="D3104" t="str">
            <v>C:NEX,Z:ZPAC,P:07,S:B21,CJ:5,CT:844</v>
          </cell>
          <cell r="F3104">
            <v>179579.1</v>
          </cell>
        </row>
        <row r="3105">
          <cell r="D3105" t="str">
            <v>C:NEX,Z:ZPAC,P:07,S:B21,CJ:5,CT:845</v>
          </cell>
          <cell r="F3105">
            <v>5203.47</v>
          </cell>
        </row>
        <row r="3106">
          <cell r="D3106" t="str">
            <v>C:NEX,Z:ZPAC,P:07,S:B21,CJ:5,CT:845</v>
          </cell>
          <cell r="F3106">
            <v>30266.68</v>
          </cell>
        </row>
        <row r="3107">
          <cell r="D3107" t="str">
            <v>C:NEX,Z:ZPAC,P:07,S:B21,CJ:5,CT:845</v>
          </cell>
          <cell r="F3107">
            <v>2131.4299999999998</v>
          </cell>
        </row>
        <row r="3108">
          <cell r="D3108" t="str">
            <v>C:NEX,Z:ZPAC,P:07,S:B21,CJ:5,CT:845</v>
          </cell>
          <cell r="F3108">
            <v>39735</v>
          </cell>
        </row>
        <row r="3109">
          <cell r="D3109" t="str">
            <v>C:NEX,Z:ZPAC,P:07,S:B21,CJ:5,CT:846</v>
          </cell>
          <cell r="F3109">
            <v>24245.57</v>
          </cell>
        </row>
        <row r="3110">
          <cell r="D3110" t="str">
            <v>C:NEX,Z:ZPAC,P:07,S:B21,CJ:5,CT:846</v>
          </cell>
          <cell r="F3110">
            <v>41355.61</v>
          </cell>
        </row>
        <row r="3111">
          <cell r="D3111" t="str">
            <v>C:NEX,Z:ZPAC,P:07,S:B21,CJ:5,CT:846</v>
          </cell>
          <cell r="F3111">
            <v>104140.72</v>
          </cell>
        </row>
        <row r="3112">
          <cell r="D3112" t="str">
            <v>C:NEX,Z:ZPAC,P:07,S:B21,CJ:5,CT:846</v>
          </cell>
          <cell r="F3112">
            <v>9435.42</v>
          </cell>
        </row>
        <row r="3113">
          <cell r="D3113" t="str">
            <v>C:NEX,Z:ZPAC,P:07,S:B21,CJ:5,CT:846</v>
          </cell>
          <cell r="F3113">
            <v>3171.7</v>
          </cell>
        </row>
        <row r="3114">
          <cell r="D3114" t="str">
            <v>C:NEX,Z:ZPAC,P:07,S:B21,CJ:5,CT:846</v>
          </cell>
          <cell r="F3114">
            <v>134125</v>
          </cell>
        </row>
        <row r="3115">
          <cell r="D3115" t="str">
            <v>C:NEX,Z:ZPAC,P:07,S:B21,CJ:5,CT:847</v>
          </cell>
          <cell r="F3115">
            <v>22840.89</v>
          </cell>
        </row>
        <row r="3116">
          <cell r="D3116" t="str">
            <v>C:NEX,Z:ZPAC,P:07,S:B21,CJ:5,CT:847</v>
          </cell>
          <cell r="F3116">
            <v>18252.5</v>
          </cell>
        </row>
        <row r="3117">
          <cell r="D3117" t="str">
            <v>C:NEX,Z:ZPAC,P:07,S:B21,CJ:6,CT:854</v>
          </cell>
          <cell r="F3117">
            <v>19651.5</v>
          </cell>
        </row>
        <row r="3118">
          <cell r="D3118" t="str">
            <v>C:NEX,Z:ZPAC,P:07,S:B21,CJ:6,CT:854</v>
          </cell>
          <cell r="F3118">
            <v>26680.15</v>
          </cell>
        </row>
        <row r="3119">
          <cell r="D3119" t="str">
            <v>C:NEX,Z:ZPAC,P:07,S:B21,CJ:6,CT:854</v>
          </cell>
          <cell r="F3119">
            <v>10327.4</v>
          </cell>
        </row>
        <row r="3120">
          <cell r="D3120" t="str">
            <v>C:NEX,Z:ZPAC,P:07,S:B21,CJ:6,CT:854</v>
          </cell>
          <cell r="F3120">
            <v>6870.44</v>
          </cell>
        </row>
        <row r="3121">
          <cell r="D3121" t="str">
            <v>C:NEX,Z:ZPAC,P:07,S:B21,CJ:6,CT:854</v>
          </cell>
          <cell r="F3121">
            <v>3227</v>
          </cell>
        </row>
        <row r="3122">
          <cell r="D3122" t="str">
            <v>C:NEX,Z:ZPAC,P:07,S:B21,CJ:6,CT:854</v>
          </cell>
          <cell r="F3122">
            <v>146944</v>
          </cell>
        </row>
        <row r="3123">
          <cell r="D3123" t="str">
            <v>C:NEX,Z:ZPAC,P:07,S:B21,CJ:6,CT:855</v>
          </cell>
          <cell r="F3123">
            <v>20096.23</v>
          </cell>
        </row>
        <row r="3124">
          <cell r="D3124" t="str">
            <v>C:NEX,Z:ZPAC,P:07,S:B21,CJ:6,CT:855</v>
          </cell>
          <cell r="F3124">
            <v>9446.65</v>
          </cell>
        </row>
        <row r="3125">
          <cell r="D3125" t="str">
            <v>C:NEX,Z:ZPAC,P:07,S:B21,CJ:6,CT:855</v>
          </cell>
          <cell r="F3125">
            <v>37907.82</v>
          </cell>
        </row>
        <row r="3126">
          <cell r="D3126" t="str">
            <v>C:NEX,Z:ZPAC,P:07,S:B21,CJ:6,CT:855</v>
          </cell>
          <cell r="F3126">
            <v>11651.62</v>
          </cell>
        </row>
        <row r="3127">
          <cell r="D3127" t="str">
            <v>C:NEX,Z:ZPAC,P:07,S:B21,CJ:6,CT:855</v>
          </cell>
          <cell r="F3127">
            <v>101959.5</v>
          </cell>
        </row>
        <row r="3128">
          <cell r="D3128" t="str">
            <v>C:NEX,Z:ZPAC,P:07,S:B21,CJ:6,CT:856</v>
          </cell>
          <cell r="F3128">
            <v>22551.41</v>
          </cell>
        </row>
        <row r="3129">
          <cell r="D3129" t="str">
            <v>C:NEX,Z:ZPAC,P:07,S:B21,CJ:6,CT:856</v>
          </cell>
          <cell r="F3129">
            <v>26995.96</v>
          </cell>
        </row>
        <row r="3130">
          <cell r="D3130" t="str">
            <v>C:NEX,Z:ZPAC,P:07,S:B21,CJ:6,CT:856</v>
          </cell>
          <cell r="F3130">
            <v>6454.58</v>
          </cell>
        </row>
        <row r="3131">
          <cell r="D3131" t="str">
            <v>C:NEX,Z:ZPAC,P:07,S:B21,CJ:6,CT:856</v>
          </cell>
          <cell r="F3131">
            <v>51736.73</v>
          </cell>
        </row>
        <row r="3132">
          <cell r="D3132" t="str">
            <v>C:NEX,Z:ZPAC,P:07,S:B21,CJ:6,CT:856</v>
          </cell>
          <cell r="F3132">
            <v>13221.22</v>
          </cell>
        </row>
        <row r="3133">
          <cell r="D3133" t="str">
            <v>C:NEX,Z:ZPAC,P:07,S:B21,CJ:6,CT:856</v>
          </cell>
          <cell r="F3133">
            <v>75994.52</v>
          </cell>
        </row>
        <row r="3134">
          <cell r="D3134" t="str">
            <v>C:NEX,Z:ZPAC,P:07,S:B21,CJ:6,CT:857</v>
          </cell>
          <cell r="F3134">
            <v>23142.63</v>
          </cell>
        </row>
        <row r="3135">
          <cell r="D3135" t="str">
            <v>C:NEX,Z:ZPAC,P:07,S:B21,CJ:6,CT:857</v>
          </cell>
          <cell r="F3135">
            <v>10263.120000000001</v>
          </cell>
        </row>
        <row r="3136">
          <cell r="D3136" t="str">
            <v>C:NEX,Z:ZPAC,P:07,S:B21,CJ:6,CT:857</v>
          </cell>
          <cell r="F3136">
            <v>21127.96</v>
          </cell>
        </row>
        <row r="3137">
          <cell r="D3137" t="str">
            <v>C:NEX,Z:ZPAC,P:07,S:B21,CJ:6,CT:857</v>
          </cell>
          <cell r="F3137">
            <v>22600.46</v>
          </cell>
        </row>
        <row r="3138">
          <cell r="D3138" t="str">
            <v>C:NEX,Z:ZPAC,P:07,S:B21,CJ:6,CT:857</v>
          </cell>
          <cell r="F3138">
            <v>88632.99</v>
          </cell>
        </row>
        <row r="3139">
          <cell r="D3139" t="str">
            <v>C:NEX,Z:ZPAC,P:07,S:B21,CJ:6,CT:858</v>
          </cell>
          <cell r="F3139">
            <v>32780.15</v>
          </cell>
        </row>
        <row r="3140">
          <cell r="D3140" t="str">
            <v>C:NEX,Z:ZPAC,P:07,S:B21,CJ:6,CT:858</v>
          </cell>
          <cell r="F3140">
            <v>9711.1200000000008</v>
          </cell>
        </row>
        <row r="3141">
          <cell r="D3141" t="str">
            <v>C:NEX,Z:ZPAC,P:07,S:B21,CJ:6,CT:858</v>
          </cell>
          <cell r="F3141">
            <v>3760.5</v>
          </cell>
        </row>
        <row r="3142">
          <cell r="D3142" t="str">
            <v>C:NEX,Z:ZPAC,P:07,S:B21,CJ:6,CT:858</v>
          </cell>
          <cell r="F3142">
            <v>89644</v>
          </cell>
        </row>
        <row r="3143">
          <cell r="D3143" t="str">
            <v>C:NEX,Z:ZPAC,P:07,S:B21,CJ:6,CT:859</v>
          </cell>
          <cell r="F3143">
            <v>27890.32</v>
          </cell>
        </row>
        <row r="3144">
          <cell r="D3144" t="str">
            <v>C:NEX,Z:ZPAC,P:07,S:B21,CJ:6,CT:859</v>
          </cell>
          <cell r="F3144">
            <v>2755.23</v>
          </cell>
        </row>
        <row r="3145">
          <cell r="D3145" t="str">
            <v>C:NEX,Z:ZPAC,P:07,S:B21,CJ:6,CT:859</v>
          </cell>
          <cell r="F3145">
            <v>33750.01</v>
          </cell>
        </row>
        <row r="3146">
          <cell r="D3146" t="str">
            <v>C:NEX,Z:ZPAC,P:07,S:B21,CJ:6,CT:859</v>
          </cell>
          <cell r="F3146">
            <v>94020.5</v>
          </cell>
        </row>
        <row r="3147">
          <cell r="D3147" t="str">
            <v>C:NEX,Z:ZPAC,P:07,S:B30,CJ:7,CT:805</v>
          </cell>
          <cell r="F3147">
            <v>23416.02</v>
          </cell>
        </row>
        <row r="3148">
          <cell r="D3148" t="str">
            <v>C:NEX,Z:ZPAC,P:07,S:B30,CJ:7,CT:805</v>
          </cell>
          <cell r="F3148">
            <v>29317.83</v>
          </cell>
        </row>
        <row r="3149">
          <cell r="D3149" t="str">
            <v>C:NEX,Z:ZPAC,P:07,S:B30,CJ:7,CT:805</v>
          </cell>
          <cell r="F3149">
            <v>28589.73</v>
          </cell>
        </row>
        <row r="3150">
          <cell r="D3150" t="str">
            <v>C:NEX,Z:ZPAC,P:07,S:B30,CJ:7,CT:805</v>
          </cell>
          <cell r="F3150">
            <v>158374.70000000001</v>
          </cell>
        </row>
        <row r="3151">
          <cell r="D3151" t="str">
            <v>C:NEX,Z:ZPAC,P:07,S:B30,CJ:7,CT:805</v>
          </cell>
          <cell r="F3151">
            <v>16915.82</v>
          </cell>
        </row>
        <row r="3152">
          <cell r="D3152" t="str">
            <v>C:NEX,Z:ZPAC,P:07,S:B30,CJ:7,CT:805</v>
          </cell>
          <cell r="F3152">
            <v>8538.2900000000009</v>
          </cell>
        </row>
        <row r="3153">
          <cell r="D3153" t="str">
            <v>C:NEX,Z:ZPAC,P:07,S:B30,CJ:7,CT:805</v>
          </cell>
          <cell r="F3153">
            <v>104600.95</v>
          </cell>
        </row>
        <row r="3154">
          <cell r="D3154" t="str">
            <v>C:NEX,Z:ZPAC,P:07,S:B30,CJ:7,CT:806</v>
          </cell>
          <cell r="F3154">
            <v>37233.86</v>
          </cell>
        </row>
        <row r="3155">
          <cell r="D3155" t="str">
            <v>C:NEX,Z:ZPAC,P:07,S:B30,CJ:7,CT:806</v>
          </cell>
          <cell r="F3155">
            <v>12084.17</v>
          </cell>
        </row>
        <row r="3156">
          <cell r="D3156" t="str">
            <v>C:NEX,Z:ZPAC,P:07,S:B30,CJ:7,CT:806</v>
          </cell>
          <cell r="F3156">
            <v>16783.560000000001</v>
          </cell>
        </row>
        <row r="3157">
          <cell r="D3157" t="str">
            <v>C:NEX,Z:ZPAC,P:07,S:B30,CJ:7,CT:806</v>
          </cell>
          <cell r="F3157">
            <v>31789</v>
          </cell>
        </row>
        <row r="3158">
          <cell r="D3158" t="str">
            <v>C:NEX,Z:ZPAC,P:07,S:B30,CJ:7,CT:807</v>
          </cell>
          <cell r="F3158">
            <v>28011.119999999999</v>
          </cell>
        </row>
        <row r="3159">
          <cell r="D3159" t="str">
            <v>C:NEX,Z:ZPAC,P:07,S:B30,CJ:7,CT:807</v>
          </cell>
          <cell r="F3159">
            <v>17085.91</v>
          </cell>
        </row>
        <row r="3160">
          <cell r="D3160" t="str">
            <v>C:NEX,Z:ZPAC,P:07,S:B30,CJ:7,CT:807</v>
          </cell>
          <cell r="F3160">
            <v>22699.040000000001</v>
          </cell>
        </row>
        <row r="3161">
          <cell r="D3161" t="str">
            <v>C:NEX,Z:ZPAC,P:07,S:B30,CJ:7,CT:807</v>
          </cell>
          <cell r="F3161">
            <v>7206.42</v>
          </cell>
        </row>
        <row r="3162">
          <cell r="D3162" t="str">
            <v>C:NEX,Z:ZPAC,P:07,S:B30,CJ:7,CT:807</v>
          </cell>
          <cell r="F3162">
            <v>85896</v>
          </cell>
        </row>
        <row r="3163">
          <cell r="D3163" t="str">
            <v>C:NEX,Z:ZPAC,P:07,S:B30,CJ:7,CT:808</v>
          </cell>
          <cell r="F3163">
            <v>6223.21</v>
          </cell>
        </row>
        <row r="3164">
          <cell r="D3164" t="str">
            <v>C:NEX,Z:ZPAC,P:07,S:B30,CJ:7,CT:808</v>
          </cell>
          <cell r="F3164">
            <v>18007.669999999998</v>
          </cell>
        </row>
        <row r="3165">
          <cell r="D3165" t="str">
            <v>C:NEX,Z:ZPAC,P:07,S:B30,CJ:7,CT:808</v>
          </cell>
          <cell r="F3165">
            <v>17243.45</v>
          </cell>
        </row>
        <row r="3166">
          <cell r="D3166" t="str">
            <v>C:NEX,Z:ZPAC,P:07,S:B30,CJ:7,CT:809</v>
          </cell>
          <cell r="F3166">
            <v>26826.11</v>
          </cell>
        </row>
        <row r="3167">
          <cell r="D3167" t="str">
            <v>C:NEX,Z:ZPAC,P:07,S:B30,CJ:7,CT:809</v>
          </cell>
          <cell r="F3167">
            <v>4485.01</v>
          </cell>
        </row>
        <row r="3168">
          <cell r="D3168" t="str">
            <v>C:NEX,Z:ZPAC,P:07,S:B30,CJ:7,CT:809</v>
          </cell>
          <cell r="F3168">
            <v>66328.22</v>
          </cell>
        </row>
        <row r="3169">
          <cell r="D3169" t="str">
            <v>C:NEX,Z:ZPAC,P:07,S:B30,CJ:7,CT:809</v>
          </cell>
          <cell r="F3169">
            <v>123790.61</v>
          </cell>
        </row>
        <row r="3170">
          <cell r="D3170" t="str">
            <v>C:NEX,Z:ZPAC,P:07,S:B30,CJ:7,CT:810</v>
          </cell>
          <cell r="F3170">
            <v>8144.92</v>
          </cell>
        </row>
        <row r="3171">
          <cell r="D3171" t="str">
            <v>C:NEX,Z:ZPAC,P:07,S:B30,CJ:7,CT:810</v>
          </cell>
          <cell r="F3171">
            <v>7337.5</v>
          </cell>
        </row>
        <row r="3172">
          <cell r="D3172" t="str">
            <v>C:NEX,Z:ZPAC,P:07,S:B30,CJ:8,CT:647</v>
          </cell>
          <cell r="F3172">
            <v>33498.1</v>
          </cell>
        </row>
        <row r="3173">
          <cell r="D3173" t="str">
            <v>C:NEX,Z:ZPAC,P:07,S:B30,CJ:8,CT:647</v>
          </cell>
          <cell r="F3173">
            <v>9742.0400000000009</v>
          </cell>
        </row>
        <row r="3174">
          <cell r="D3174" t="str">
            <v>C:NEX,Z:ZPAC,P:07,S:B30,CJ:8,CT:647</v>
          </cell>
          <cell r="F3174">
            <v>44113.09</v>
          </cell>
        </row>
        <row r="3175">
          <cell r="D3175" t="str">
            <v>C:NEX,Z:ZPAC,P:07,S:B30,CJ:8,CT:647</v>
          </cell>
          <cell r="F3175">
            <v>20738.62</v>
          </cell>
        </row>
        <row r="3176">
          <cell r="D3176" t="str">
            <v>C:NEX,Z:ZPAC,P:07,S:B30,CJ:8,CT:647</v>
          </cell>
          <cell r="F3176">
            <v>12977.28</v>
          </cell>
        </row>
        <row r="3177">
          <cell r="D3177" t="str">
            <v>C:NEX,Z:ZPAC,P:07,S:B30,CJ:8,CT:647</v>
          </cell>
          <cell r="F3177">
            <v>70973.009999999995</v>
          </cell>
        </row>
        <row r="3178">
          <cell r="D3178" t="str">
            <v>C:NEX,Z:ZPAC,P:07,S:B30,CJ:8,CT:648</v>
          </cell>
          <cell r="F3178">
            <v>25444.54</v>
          </cell>
        </row>
        <row r="3179">
          <cell r="D3179" t="str">
            <v>C:NEX,Z:ZPAC,P:07,S:B30,CJ:8,CT:648</v>
          </cell>
          <cell r="F3179">
            <v>21776.94</v>
          </cell>
        </row>
        <row r="3180">
          <cell r="D3180" t="str">
            <v>C:NEX,Z:ZPAC,P:07,S:B30,CJ:8,CT:648</v>
          </cell>
          <cell r="F3180">
            <v>8656.2900000000009</v>
          </cell>
        </row>
        <row r="3181">
          <cell r="D3181" t="str">
            <v>C:NEX,Z:ZPAC,P:07,S:B30,CJ:8,CT:648</v>
          </cell>
          <cell r="F3181">
            <v>27028.78</v>
          </cell>
        </row>
        <row r="3182">
          <cell r="D3182" t="str">
            <v>C:NEX,Z:ZPAC,P:07,S:B30,CJ:8,CT:648</v>
          </cell>
          <cell r="F3182">
            <v>11439.57</v>
          </cell>
        </row>
        <row r="3183">
          <cell r="D3183" t="str">
            <v>C:NEX,Z:ZPAC,P:07,S:B30,CJ:8,CT:648</v>
          </cell>
          <cell r="F3183">
            <v>40617.199999999997</v>
          </cell>
        </row>
        <row r="3184">
          <cell r="D3184" t="str">
            <v>C:NEX,Z:ZPAC,P:07,S:B30,CJ:8,CT:648</v>
          </cell>
          <cell r="F3184">
            <v>83127.490000000005</v>
          </cell>
        </row>
        <row r="3185">
          <cell r="D3185" t="str">
            <v>C:NEX,Z:ZPAC,P:07,S:B30,CJ:8,CT:649</v>
          </cell>
          <cell r="F3185">
            <v>22316.17</v>
          </cell>
        </row>
        <row r="3186">
          <cell r="D3186" t="str">
            <v>C:NEX,Z:ZPAC,P:07,S:B30,CJ:8,CT:649</v>
          </cell>
          <cell r="F3186">
            <v>19237.54</v>
          </cell>
        </row>
        <row r="3187">
          <cell r="D3187" t="str">
            <v>C:NEX,Z:ZPAC,P:07,S:B30,CJ:8,CT:649</v>
          </cell>
          <cell r="F3187">
            <v>18875.080000000002</v>
          </cell>
        </row>
        <row r="3188">
          <cell r="D3188" t="str">
            <v>C:NEX,Z:ZPAC,P:07,S:B30,CJ:8,CT:649</v>
          </cell>
          <cell r="F3188">
            <v>78880.5</v>
          </cell>
        </row>
        <row r="3189">
          <cell r="D3189" t="str">
            <v>C:NEX,Z:ZPAC,P:07,S:B30,CJ:8,CT:650</v>
          </cell>
          <cell r="F3189">
            <v>25149.82</v>
          </cell>
        </row>
        <row r="3190">
          <cell r="D3190" t="str">
            <v>C:NEX,Z:ZPAC,P:07,S:B30,CJ:8,CT:650</v>
          </cell>
          <cell r="F3190">
            <v>6688.97</v>
          </cell>
        </row>
        <row r="3191">
          <cell r="D3191" t="str">
            <v>C:NEX,Z:ZPAC,P:07,S:B30,CJ:8,CT:650</v>
          </cell>
          <cell r="F3191">
            <v>40099.33</v>
          </cell>
        </row>
        <row r="3192">
          <cell r="D3192" t="str">
            <v>C:NEX,Z:ZPAC,P:07,S:B30,CJ:8,CT:650</v>
          </cell>
          <cell r="F3192">
            <v>5290</v>
          </cell>
        </row>
        <row r="3193">
          <cell r="D3193" t="str">
            <v>C:NEX,Z:ZPAC,P:07,S:B30,CJ:8,CT:650</v>
          </cell>
          <cell r="F3193">
            <v>44475.5</v>
          </cell>
        </row>
        <row r="3194">
          <cell r="D3194" t="str">
            <v>C:NEX,Z:ZPAC,P:07,S:B30,CJ:8,CT:651</v>
          </cell>
          <cell r="F3194">
            <v>25751.19</v>
          </cell>
        </row>
        <row r="3195">
          <cell r="D3195" t="str">
            <v>C:NEX,Z:ZPAC,P:07,S:B30,CJ:8,CT:651</v>
          </cell>
          <cell r="F3195">
            <v>11244.83</v>
          </cell>
        </row>
        <row r="3196">
          <cell r="D3196" t="str">
            <v>C:NEX,Z:ZPAC,P:07,S:B30,CJ:8,CT:651</v>
          </cell>
          <cell r="F3196">
            <v>15090.41</v>
          </cell>
        </row>
        <row r="3197">
          <cell r="D3197" t="str">
            <v>C:NEX,Z:ZPAC,P:07,S:B30,CJ:8,CT:651</v>
          </cell>
          <cell r="F3197">
            <v>60800.26</v>
          </cell>
        </row>
        <row r="3198">
          <cell r="D3198" t="str">
            <v>C:NEX,Z:ZPAC,P:07,S:B30,CJ:8,CT:652</v>
          </cell>
          <cell r="F3198">
            <v>12585.36</v>
          </cell>
        </row>
        <row r="3199">
          <cell r="D3199" t="str">
            <v>C:NEX,Z:ZPAC,P:07,S:B30,CJ:8,CT:652</v>
          </cell>
          <cell r="F3199">
            <v>31230.5</v>
          </cell>
        </row>
        <row r="3200">
          <cell r="D3200" t="str">
            <v>C:NEX,Z:ZPAC,P:08,S:B16,CJ:16,CT:673</v>
          </cell>
          <cell r="F3200">
            <v>31285.82</v>
          </cell>
        </row>
        <row r="3201">
          <cell r="D3201" t="str">
            <v>C:NEX,Z:ZPAC,P:08,S:B16,CJ:16,CT:673</v>
          </cell>
          <cell r="F3201">
            <v>21089.47</v>
          </cell>
        </row>
        <row r="3202">
          <cell r="D3202" t="str">
            <v>C:NEX,Z:ZPAC,P:08,S:B16,CJ:16,CT:673</v>
          </cell>
          <cell r="F3202">
            <v>195358.65</v>
          </cell>
        </row>
        <row r="3203">
          <cell r="D3203" t="str">
            <v>C:NEX,Z:ZPAC,P:08,S:B16,CJ:16,CT:673</v>
          </cell>
          <cell r="F3203">
            <v>11314.51</v>
          </cell>
        </row>
        <row r="3204">
          <cell r="D3204" t="str">
            <v>C:NEX,Z:ZPAC,P:08,S:B16,CJ:16,CT:673</v>
          </cell>
          <cell r="F3204">
            <v>7903.23</v>
          </cell>
        </row>
        <row r="3205">
          <cell r="D3205" t="str">
            <v>C:NEX,Z:ZPAC,P:08,S:B16,CJ:16,CT:673</v>
          </cell>
          <cell r="F3205">
            <v>30233.67</v>
          </cell>
        </row>
        <row r="3206">
          <cell r="D3206" t="str">
            <v>C:NEX,Z:ZPAC,P:08,S:B16,CJ:16,CT:673</v>
          </cell>
          <cell r="F3206">
            <v>34256.660000000003</v>
          </cell>
        </row>
        <row r="3207">
          <cell r="D3207" t="str">
            <v>C:NEX,Z:ZPAC,P:08,S:B16,CJ:16,CT:673</v>
          </cell>
          <cell r="F3207">
            <v>28045.79</v>
          </cell>
        </row>
        <row r="3208">
          <cell r="D3208" t="str">
            <v>C:NEX,Z:ZPAC,P:08,S:B16,CJ:16,CT:673</v>
          </cell>
          <cell r="F3208">
            <v>31200.71</v>
          </cell>
        </row>
        <row r="3209">
          <cell r="D3209" t="str">
            <v>C:NEX,Z:ZPAC,P:08,S:B16,CJ:16,CT:673</v>
          </cell>
          <cell r="F3209">
            <v>162545.34</v>
          </cell>
        </row>
        <row r="3210">
          <cell r="D3210" t="str">
            <v>C:NEX,Z:ZPAC,P:08,S:B16,CJ:16,CT:674</v>
          </cell>
          <cell r="F3210">
            <v>19237.509999999998</v>
          </cell>
        </row>
        <row r="3211">
          <cell r="D3211" t="str">
            <v>C:NEX,Z:ZPAC,P:08,S:B16,CJ:16,CT:674</v>
          </cell>
          <cell r="F3211">
            <v>136745.70000000001</v>
          </cell>
        </row>
        <row r="3212">
          <cell r="D3212" t="str">
            <v>C:NEX,Z:ZPAC,P:08,S:B16,CJ:16,CT:674</v>
          </cell>
          <cell r="F3212">
            <v>16374.66</v>
          </cell>
        </row>
        <row r="3213">
          <cell r="D3213" t="str">
            <v>C:NEX,Z:ZPAC,P:08,S:B16,CJ:16,CT:674</v>
          </cell>
          <cell r="F3213">
            <v>84814.32</v>
          </cell>
        </row>
        <row r="3214">
          <cell r="D3214" t="str">
            <v>C:NEX,Z:ZPAC,P:08,S:B16,CJ:16,CT:675</v>
          </cell>
          <cell r="F3214">
            <v>32848.36</v>
          </cell>
        </row>
        <row r="3215">
          <cell r="D3215" t="str">
            <v>C:NEX,Z:ZPAC,P:08,S:B16,CJ:16,CT:675</v>
          </cell>
          <cell r="F3215">
            <v>14010.39</v>
          </cell>
        </row>
        <row r="3216">
          <cell r="D3216" t="str">
            <v>C:NEX,Z:ZPAC,P:08,S:B16,CJ:16,CT:675</v>
          </cell>
          <cell r="F3216">
            <v>126441.4</v>
          </cell>
        </row>
        <row r="3217">
          <cell r="D3217" t="str">
            <v>C:NEX,Z:ZPAC,P:08,S:B16,CJ:16,CT:675</v>
          </cell>
          <cell r="F3217">
            <v>153896.21</v>
          </cell>
        </row>
        <row r="3218">
          <cell r="D3218" t="str">
            <v>C:NEX,Z:ZPAC,P:08,S:B16,CJ:16,CT:675</v>
          </cell>
          <cell r="F3218">
            <v>25237.73</v>
          </cell>
        </row>
        <row r="3219">
          <cell r="D3219" t="str">
            <v>C:NEX,Z:ZPAC,P:08,S:B16,CJ:16,CT:675</v>
          </cell>
          <cell r="F3219">
            <v>27626.26</v>
          </cell>
        </row>
        <row r="3220">
          <cell r="D3220" t="str">
            <v>C:NEX,Z:ZPAC,P:08,S:B16,CJ:16,CT:675</v>
          </cell>
          <cell r="F3220">
            <v>5004.46</v>
          </cell>
        </row>
        <row r="3221">
          <cell r="D3221" t="str">
            <v>C:NEX,Z:ZPAC,P:08,S:B16,CJ:16,CT:675</v>
          </cell>
          <cell r="F3221">
            <v>59889.41</v>
          </cell>
        </row>
        <row r="3222">
          <cell r="D3222" t="str">
            <v>C:NEX,Z:ZPAC,P:08,S:B16,CJ:16,CT:675</v>
          </cell>
          <cell r="F3222">
            <v>193803.16</v>
          </cell>
        </row>
        <row r="3223">
          <cell r="D3223" t="str">
            <v>C:NEX,Z:ZPAC,P:08,S:B16,CJ:16,CT:676</v>
          </cell>
          <cell r="F3223">
            <v>25058.11</v>
          </cell>
        </row>
        <row r="3224">
          <cell r="D3224" t="str">
            <v>C:NEX,Z:ZPAC,P:08,S:B16,CJ:16,CT:676</v>
          </cell>
          <cell r="F3224">
            <v>6123.89</v>
          </cell>
        </row>
        <row r="3225">
          <cell r="D3225" t="str">
            <v>C:NEX,Z:ZPAC,P:08,S:B16,CJ:16,CT:676</v>
          </cell>
          <cell r="F3225">
            <v>15554.44</v>
          </cell>
        </row>
        <row r="3226">
          <cell r="D3226" t="str">
            <v>C:NEX,Z:ZPAC,P:08,S:B16,CJ:16,CT:676</v>
          </cell>
          <cell r="F3226">
            <v>11463.23</v>
          </cell>
        </row>
        <row r="3227">
          <cell r="D3227" t="str">
            <v>C:NEX,Z:ZPAC,P:08,S:B16,CJ:16,CT:676</v>
          </cell>
          <cell r="F3227">
            <v>78340.97</v>
          </cell>
        </row>
        <row r="3228">
          <cell r="D3228" t="str">
            <v>C:NEX,Z:ZPAC,P:08,S:B16,CJ:16,CT:677</v>
          </cell>
          <cell r="F3228">
            <v>21711.84</v>
          </cell>
        </row>
        <row r="3229">
          <cell r="D3229" t="str">
            <v>C:NEX,Z:ZPAC,P:08,S:B16,CJ:16,CT:677</v>
          </cell>
          <cell r="F3229">
            <v>29117.66</v>
          </cell>
        </row>
        <row r="3230">
          <cell r="D3230" t="str">
            <v>C:NEX,Z:ZPAC,P:08,S:B16,CJ:16,CT:677</v>
          </cell>
          <cell r="F3230">
            <v>8237.65</v>
          </cell>
        </row>
        <row r="3231">
          <cell r="D3231" t="str">
            <v>C:NEX,Z:ZPAC,P:08,S:B16,CJ:16,CT:677</v>
          </cell>
          <cell r="F3231">
            <v>47689.35</v>
          </cell>
        </row>
        <row r="3232">
          <cell r="D3232" t="str">
            <v>C:NEX,Z:ZPAC,P:08,S:B16,CJ:16,CT:677</v>
          </cell>
          <cell r="F3232">
            <v>24494.75</v>
          </cell>
        </row>
        <row r="3233">
          <cell r="D3233" t="str">
            <v>C:NEX,Z:ZPAC,P:08,S:B16,CJ:16,CT:677</v>
          </cell>
          <cell r="F3233">
            <v>20441.73</v>
          </cell>
        </row>
        <row r="3234">
          <cell r="D3234" t="str">
            <v>C:NEX,Z:ZPAC,P:08,S:B16,CJ:16,CT:677</v>
          </cell>
          <cell r="F3234">
            <v>163720.88</v>
          </cell>
        </row>
        <row r="3235">
          <cell r="D3235" t="str">
            <v>C:NEX,Z:ZPAC,P:08,S:B16,CJ:16,CT:678</v>
          </cell>
          <cell r="F3235">
            <v>25719.96</v>
          </cell>
        </row>
        <row r="3236">
          <cell r="D3236" t="str">
            <v>C:NEX,Z:ZPAC,P:08,S:B16,CJ:16,CT:678</v>
          </cell>
          <cell r="F3236">
            <v>39249.730000000003</v>
          </cell>
        </row>
        <row r="3237">
          <cell r="D3237" t="str">
            <v>C:NEX,Z:ZPAC,P:08,S:B16,CJ:16,CT:678</v>
          </cell>
          <cell r="F3237">
            <v>4615.6400000000003</v>
          </cell>
        </row>
        <row r="3238">
          <cell r="D3238" t="str">
            <v>C:NEX,Z:ZPAC,P:08,S:B16,CJ:16,CT:678</v>
          </cell>
          <cell r="F3238">
            <v>80037.91</v>
          </cell>
        </row>
        <row r="3239">
          <cell r="D3239" t="str">
            <v>C:NEX,Z:ZPAC,P:08,S:B16,CJ:17,CT:846</v>
          </cell>
          <cell r="F3239">
            <v>17943.900000000001</v>
          </cell>
        </row>
        <row r="3240">
          <cell r="D3240" t="str">
            <v>C:NEX,Z:ZPAC,P:08,S:B16,CJ:17,CT:846</v>
          </cell>
          <cell r="F3240">
            <v>33109.5</v>
          </cell>
        </row>
        <row r="3241">
          <cell r="D3241" t="str">
            <v>C:NEX,Z:ZPAC,P:08,S:B16,CJ:17,CT:846</v>
          </cell>
          <cell r="F3241">
            <v>54601.4</v>
          </cell>
        </row>
        <row r="3242">
          <cell r="D3242" t="str">
            <v>C:NEX,Z:ZPAC,P:08,S:B16,CJ:17,CT:846</v>
          </cell>
          <cell r="F3242">
            <v>33911.129999999997</v>
          </cell>
        </row>
        <row r="3243">
          <cell r="D3243" t="str">
            <v>C:NEX,Z:ZPAC,P:08,S:B16,CJ:17,CT:846</v>
          </cell>
          <cell r="F3243">
            <v>13736.92</v>
          </cell>
        </row>
        <row r="3244">
          <cell r="D3244" t="str">
            <v>C:NEX,Z:ZPAC,P:08,S:B16,CJ:17,CT:846</v>
          </cell>
          <cell r="F3244">
            <v>86300.51</v>
          </cell>
        </row>
        <row r="3245">
          <cell r="D3245" t="str">
            <v>C:NEX,Z:ZPAC,P:08,S:B16,CJ:17,CT:847</v>
          </cell>
          <cell r="F3245">
            <v>33995.53</v>
          </cell>
        </row>
        <row r="3246">
          <cell r="D3246" t="str">
            <v>C:NEX,Z:ZPAC,P:08,S:B16,CJ:17,CT:847</v>
          </cell>
          <cell r="F3246">
            <v>69883.53</v>
          </cell>
        </row>
        <row r="3247">
          <cell r="D3247" t="str">
            <v>C:NEX,Z:ZPAC,P:08,S:B16,CJ:17,CT:847</v>
          </cell>
          <cell r="F3247">
            <v>11961.95</v>
          </cell>
        </row>
        <row r="3248">
          <cell r="D3248" t="str">
            <v>C:NEX,Z:ZPAC,P:08,S:B16,CJ:17,CT:847</v>
          </cell>
          <cell r="F3248">
            <v>32913.5</v>
          </cell>
        </row>
        <row r="3249">
          <cell r="D3249" t="str">
            <v>C:NEX,Z:ZPAC,P:08,S:B16,CJ:17,CT:847</v>
          </cell>
          <cell r="F3249">
            <v>28598.240000000002</v>
          </cell>
        </row>
        <row r="3250">
          <cell r="D3250" t="str">
            <v>C:NEX,Z:ZPAC,P:08,S:B16,CJ:17,CT:847</v>
          </cell>
          <cell r="F3250">
            <v>10939.05</v>
          </cell>
        </row>
        <row r="3251">
          <cell r="D3251" t="str">
            <v>C:NEX,Z:ZPAC,P:08,S:B16,CJ:17,CT:847</v>
          </cell>
          <cell r="F3251">
            <v>140520.39000000001</v>
          </cell>
        </row>
        <row r="3252">
          <cell r="D3252" t="str">
            <v>C:NEX,Z:ZPAC,P:08,S:B16,CJ:17,CT:848</v>
          </cell>
          <cell r="F3252">
            <v>23325.64</v>
          </cell>
        </row>
        <row r="3253">
          <cell r="D3253" t="str">
            <v>C:NEX,Z:ZPAC,P:08,S:B16,CJ:17,CT:848</v>
          </cell>
          <cell r="F3253">
            <v>10732.65</v>
          </cell>
        </row>
        <row r="3254">
          <cell r="D3254" t="str">
            <v>C:NEX,Z:ZPAC,P:08,S:B16,CJ:17,CT:848</v>
          </cell>
          <cell r="F3254">
            <v>65593.56</v>
          </cell>
        </row>
        <row r="3255">
          <cell r="D3255" t="str">
            <v>C:NEX,Z:ZPAC,P:08,S:B16,CJ:17,CT:848</v>
          </cell>
          <cell r="F3255">
            <v>2848.79</v>
          </cell>
        </row>
        <row r="3256">
          <cell r="D3256" t="str">
            <v>C:NEX,Z:ZPAC,P:08,S:B16,CJ:17,CT:848</v>
          </cell>
          <cell r="F3256">
            <v>25576.41</v>
          </cell>
        </row>
        <row r="3257">
          <cell r="D3257" t="str">
            <v>C:NEX,Z:ZPAC,P:08,S:B16,CJ:17,CT:848</v>
          </cell>
          <cell r="F3257">
            <v>114356.49</v>
          </cell>
        </row>
        <row r="3258">
          <cell r="D3258" t="str">
            <v>C:NEX,Z:ZPAC,P:08,S:B16,CJ:17,CT:849</v>
          </cell>
          <cell r="F3258">
            <v>23426.799999999999</v>
          </cell>
        </row>
        <row r="3259">
          <cell r="D3259" t="str">
            <v>C:NEX,Z:ZPAC,P:08,S:B16,CJ:17,CT:849</v>
          </cell>
          <cell r="F3259">
            <v>28596.959999999999</v>
          </cell>
        </row>
        <row r="3260">
          <cell r="D3260" t="str">
            <v>C:NEX,Z:ZPAC,P:08,S:B16,CJ:17,CT:849</v>
          </cell>
          <cell r="F3260">
            <v>11709.82</v>
          </cell>
        </row>
        <row r="3261">
          <cell r="D3261" t="str">
            <v>C:NEX,Z:ZPAC,P:08,S:B16,CJ:17,CT:849</v>
          </cell>
          <cell r="F3261">
            <v>70804.039999999994</v>
          </cell>
        </row>
        <row r="3262">
          <cell r="D3262" t="str">
            <v>C:NEX,Z:ZPAC,P:08,S:B16,CJ:17,CT:850</v>
          </cell>
          <cell r="F3262">
            <v>12511.24</v>
          </cell>
        </row>
        <row r="3263">
          <cell r="D3263" t="str">
            <v>C:NEX,Z:ZPAC,P:08,S:B16,CJ:17,CT:850</v>
          </cell>
          <cell r="F3263">
            <v>46617.93</v>
          </cell>
        </row>
        <row r="3264">
          <cell r="D3264" t="str">
            <v>C:NEX,Z:ZPAC,P:08,S:B16,CJ:17,CT:850</v>
          </cell>
          <cell r="F3264">
            <v>20296.32</v>
          </cell>
        </row>
        <row r="3265">
          <cell r="D3265" t="str">
            <v>C:NEX,Z:ZPAC,P:08,S:B16,CJ:17,CT:850</v>
          </cell>
          <cell r="F3265">
            <v>88902.78</v>
          </cell>
        </row>
        <row r="3266">
          <cell r="D3266" t="str">
            <v>C:NEX,Z:ZPAC,P:08,S:B16,CJ:17,CT:851</v>
          </cell>
          <cell r="F3266">
            <v>28643.16</v>
          </cell>
        </row>
        <row r="3267">
          <cell r="D3267" t="str">
            <v>C:NEX,Z:ZPAC,P:08,S:B16,CJ:17,CT:851</v>
          </cell>
          <cell r="F3267">
            <v>29323.49</v>
          </cell>
        </row>
        <row r="3268">
          <cell r="D3268" t="str">
            <v>C:NEX,Z:ZPAC,P:08,S:B16,CJ:17,CT:851</v>
          </cell>
          <cell r="F3268">
            <v>35910.400000000001</v>
          </cell>
        </row>
        <row r="3269">
          <cell r="D3269" t="str">
            <v>C:NEX,Z:ZPAC,P:08,S:B16,CJ:17,CT:851</v>
          </cell>
          <cell r="F3269">
            <v>74575.25</v>
          </cell>
        </row>
        <row r="3270">
          <cell r="D3270" t="str">
            <v>C:NEX,Z:ZPAC,P:08,S:B16,CJ:22,CT:465</v>
          </cell>
          <cell r="F3270">
            <v>32976.53</v>
          </cell>
        </row>
        <row r="3271">
          <cell r="D3271" t="str">
            <v>C:NEX,Z:ZPAC,P:08,S:B16,CJ:22,CT:465</v>
          </cell>
          <cell r="F3271">
            <v>46899.1</v>
          </cell>
        </row>
        <row r="3272">
          <cell r="D3272" t="str">
            <v>C:NEX,Z:ZPAC,P:08,S:B16,CJ:22,CT:465</v>
          </cell>
          <cell r="F3272">
            <v>34376.959999999999</v>
          </cell>
        </row>
        <row r="3273">
          <cell r="D3273" t="str">
            <v>C:NEX,Z:ZPAC,P:08,S:B16,CJ:22,CT:465</v>
          </cell>
          <cell r="F3273">
            <v>126313.06</v>
          </cell>
        </row>
        <row r="3274">
          <cell r="D3274" t="str">
            <v>C:NEX,Z:ZPAC,P:08,S:B16,CJ:22,CT:465</v>
          </cell>
          <cell r="F3274">
            <v>114066.15</v>
          </cell>
        </row>
        <row r="3275">
          <cell r="D3275" t="str">
            <v>C:NEX,Z:ZPAC,P:08,S:B16,CJ:22,CT:465</v>
          </cell>
          <cell r="F3275">
            <v>20389.080000000002</v>
          </cell>
        </row>
        <row r="3276">
          <cell r="D3276" t="str">
            <v>C:NEX,Z:ZPAC,P:08,S:B16,CJ:22,CT:465</v>
          </cell>
          <cell r="F3276">
            <v>32391.14</v>
          </cell>
        </row>
        <row r="3277">
          <cell r="D3277" t="str">
            <v>C:NEX,Z:ZPAC,P:08,S:B16,CJ:22,CT:465</v>
          </cell>
          <cell r="F3277">
            <v>29702.83</v>
          </cell>
        </row>
        <row r="3278">
          <cell r="D3278" t="str">
            <v>C:NEX,Z:ZPAC,P:08,S:B16,CJ:22,CT:465</v>
          </cell>
          <cell r="F3278">
            <v>43409.57</v>
          </cell>
        </row>
        <row r="3279">
          <cell r="D3279" t="str">
            <v>C:NEX,Z:ZPAC,P:08,S:B16,CJ:22,CT:465</v>
          </cell>
          <cell r="F3279">
            <v>25504.3</v>
          </cell>
        </row>
        <row r="3280">
          <cell r="D3280" t="str">
            <v>C:NEX,Z:ZPAC,P:08,S:B16,CJ:22,CT:465</v>
          </cell>
          <cell r="F3280">
            <v>33428.089999999997</v>
          </cell>
        </row>
        <row r="3281">
          <cell r="D3281" t="str">
            <v>C:NEX,Z:ZPAC,P:08,S:B16,CJ:22,CT:465</v>
          </cell>
          <cell r="F3281">
            <v>23924.880000000001</v>
          </cell>
        </row>
        <row r="3282">
          <cell r="D3282" t="str">
            <v>C:NEX,Z:ZPAC,P:08,S:B16,CJ:22,CT:465</v>
          </cell>
          <cell r="F3282">
            <v>42358.52</v>
          </cell>
        </row>
        <row r="3283">
          <cell r="D3283" t="str">
            <v>C:NEX,Z:ZPAC,P:08,S:B16,CJ:22,CT:465</v>
          </cell>
          <cell r="F3283">
            <v>282294.81</v>
          </cell>
        </row>
        <row r="3284">
          <cell r="D3284" t="str">
            <v>C:NEX,Z:ZPAC,P:08,S:B16,CJ:22,CT:466</v>
          </cell>
          <cell r="F3284">
            <v>23391.99</v>
          </cell>
        </row>
        <row r="3285">
          <cell r="D3285" t="str">
            <v>C:NEX,Z:ZPAC,P:08,S:B16,CJ:22,CT:466</v>
          </cell>
          <cell r="F3285">
            <v>21427.759999999998</v>
          </cell>
        </row>
        <row r="3286">
          <cell r="D3286" t="str">
            <v>C:NEX,Z:ZPAC,P:08,S:B16,CJ:22,CT:466</v>
          </cell>
          <cell r="F3286">
            <v>786.99</v>
          </cell>
        </row>
        <row r="3287">
          <cell r="D3287" t="str">
            <v>C:NEX,Z:ZPAC,P:08,S:B16,CJ:22,CT:466</v>
          </cell>
          <cell r="F3287">
            <v>57546.87</v>
          </cell>
        </row>
        <row r="3288">
          <cell r="D3288" t="str">
            <v>C:NEX,Z:ZPAC,P:08,S:B16,CJ:22,CT:466</v>
          </cell>
          <cell r="F3288">
            <v>26069.01</v>
          </cell>
        </row>
        <row r="3289">
          <cell r="D3289" t="str">
            <v>C:NEX,Z:ZPAC,P:08,S:B16,CJ:22,CT:466</v>
          </cell>
          <cell r="F3289">
            <v>20557.13</v>
          </cell>
        </row>
        <row r="3290">
          <cell r="D3290" t="str">
            <v>C:NEX,Z:ZPAC,P:08,S:B16,CJ:22,CT:466</v>
          </cell>
          <cell r="F3290">
            <v>13841.8</v>
          </cell>
        </row>
        <row r="3291">
          <cell r="D3291" t="str">
            <v>C:NEX,Z:ZPAC,P:08,S:B16,CJ:22,CT:466</v>
          </cell>
          <cell r="F3291">
            <v>24148.21</v>
          </cell>
        </row>
        <row r="3292">
          <cell r="D3292" t="str">
            <v>C:NEX,Z:ZPAC,P:08,S:B16,CJ:22,CT:466</v>
          </cell>
          <cell r="F3292">
            <v>199611.9</v>
          </cell>
        </row>
        <row r="3293">
          <cell r="D3293" t="str">
            <v>C:NEX,Z:ZPAC,P:08,S:B16,CJ:22,CT:467</v>
          </cell>
          <cell r="F3293">
            <v>44294.400000000001</v>
          </cell>
        </row>
        <row r="3294">
          <cell r="D3294" t="str">
            <v>C:NEX,Z:ZPAC,P:08,S:B16,CJ:22,CT:467</v>
          </cell>
          <cell r="F3294">
            <v>25123.279999999999</v>
          </cell>
        </row>
        <row r="3295">
          <cell r="D3295" t="str">
            <v>C:NEX,Z:ZPAC,P:08,S:B16,CJ:22,CT:467</v>
          </cell>
          <cell r="F3295">
            <v>28594.86</v>
          </cell>
        </row>
        <row r="3296">
          <cell r="D3296" t="str">
            <v>C:NEX,Z:ZPAC,P:08,S:B16,CJ:22,CT:467</v>
          </cell>
          <cell r="F3296">
            <v>7525.32</v>
          </cell>
        </row>
        <row r="3297">
          <cell r="D3297" t="str">
            <v>C:NEX,Z:ZPAC,P:08,S:B16,CJ:22,CT:467</v>
          </cell>
          <cell r="F3297">
            <v>25512.52</v>
          </cell>
        </row>
        <row r="3298">
          <cell r="D3298" t="str">
            <v>C:NEX,Z:ZPAC,P:08,S:B16,CJ:22,CT:467</v>
          </cell>
          <cell r="F3298">
            <v>16061.3</v>
          </cell>
        </row>
        <row r="3299">
          <cell r="D3299" t="str">
            <v>C:NEX,Z:ZPAC,P:08,S:B16,CJ:22,CT:467</v>
          </cell>
          <cell r="F3299">
            <v>146613.22</v>
          </cell>
        </row>
        <row r="3300">
          <cell r="D3300" t="str">
            <v>C:NEX,Z:ZPAC,P:08,S:B17,CJ:18,CT:838</v>
          </cell>
          <cell r="F3300">
            <v>34663.46</v>
          </cell>
        </row>
        <row r="3301">
          <cell r="D3301" t="str">
            <v>C:NEX,Z:ZPAC,P:08,S:B17,CJ:18,CT:838</v>
          </cell>
          <cell r="F3301">
            <v>10200.51</v>
          </cell>
        </row>
        <row r="3302">
          <cell r="D3302" t="str">
            <v>C:NEX,Z:ZPAC,P:08,S:B17,CJ:18,CT:838</v>
          </cell>
          <cell r="F3302">
            <v>100694.69</v>
          </cell>
        </row>
        <row r="3303">
          <cell r="D3303" t="str">
            <v>C:NEX,Z:ZPAC,P:08,S:B17,CJ:18,CT:838</v>
          </cell>
          <cell r="F3303">
            <v>31557.54</v>
          </cell>
        </row>
        <row r="3304">
          <cell r="D3304" t="str">
            <v>C:NEX,Z:ZPAC,P:08,S:B17,CJ:18,CT:838</v>
          </cell>
          <cell r="F3304">
            <v>31681.03</v>
          </cell>
        </row>
        <row r="3305">
          <cell r="D3305" t="str">
            <v>C:NEX,Z:ZPAC,P:08,S:B17,CJ:18,CT:838</v>
          </cell>
          <cell r="F3305">
            <v>31034.1</v>
          </cell>
        </row>
        <row r="3306">
          <cell r="D3306" t="str">
            <v>C:NEX,Z:ZPAC,P:08,S:B17,CJ:18,CT:838</v>
          </cell>
          <cell r="F3306">
            <v>11707.92</v>
          </cell>
        </row>
        <row r="3307">
          <cell r="D3307" t="str">
            <v>C:NEX,Z:ZPAC,P:08,S:B17,CJ:18,CT:838</v>
          </cell>
          <cell r="F3307">
            <v>15565.09</v>
          </cell>
        </row>
        <row r="3308">
          <cell r="D3308" t="str">
            <v>C:NEX,Z:ZPAC,P:08,S:B17,CJ:18,CT:838</v>
          </cell>
          <cell r="F3308">
            <v>286270.98</v>
          </cell>
        </row>
        <row r="3309">
          <cell r="D3309" t="str">
            <v>C:NEX,Z:ZPAC,P:08,S:B17,CJ:18,CT:839</v>
          </cell>
          <cell r="F3309">
            <v>27195.18</v>
          </cell>
        </row>
        <row r="3310">
          <cell r="D3310" t="str">
            <v>C:NEX,Z:ZPAC,P:08,S:B17,CJ:18,CT:839</v>
          </cell>
          <cell r="F3310">
            <v>73908.11</v>
          </cell>
        </row>
        <row r="3311">
          <cell r="D3311" t="str">
            <v>C:NEX,Z:ZPAC,P:08,S:B17,CJ:18,CT:839</v>
          </cell>
          <cell r="F3311">
            <v>38775.949999999997</v>
          </cell>
        </row>
        <row r="3312">
          <cell r="D3312" t="str">
            <v>C:NEX,Z:ZPAC,P:08,S:B17,CJ:18,CT:839</v>
          </cell>
          <cell r="F3312">
            <v>15773.13</v>
          </cell>
        </row>
        <row r="3313">
          <cell r="D3313" t="str">
            <v>C:NEX,Z:ZPAC,P:08,S:B17,CJ:18,CT:839</v>
          </cell>
          <cell r="F3313">
            <v>17210.71</v>
          </cell>
        </row>
        <row r="3314">
          <cell r="D3314" t="str">
            <v>C:NEX,Z:ZPAC,P:08,S:B17,CJ:18,CT:839</v>
          </cell>
          <cell r="F3314">
            <v>188106.58</v>
          </cell>
        </row>
        <row r="3315">
          <cell r="D3315" t="str">
            <v>C:NEX,Z:ZPAC,P:08,S:B17,CJ:18,CT:840</v>
          </cell>
          <cell r="F3315">
            <v>27931.26</v>
          </cell>
        </row>
        <row r="3316">
          <cell r="D3316" t="str">
            <v>C:NEX,Z:ZPAC,P:08,S:B17,CJ:18,CT:840</v>
          </cell>
          <cell r="F3316">
            <v>24637.42</v>
          </cell>
        </row>
        <row r="3317">
          <cell r="D3317" t="str">
            <v>C:NEX,Z:ZPAC,P:08,S:B17,CJ:18,CT:840</v>
          </cell>
          <cell r="F3317">
            <v>24090.73</v>
          </cell>
        </row>
        <row r="3318">
          <cell r="D3318" t="str">
            <v>C:NEX,Z:ZPAC,P:08,S:B17,CJ:18,CT:840</v>
          </cell>
          <cell r="F3318">
            <v>77275.38</v>
          </cell>
        </row>
        <row r="3319">
          <cell r="D3319" t="str">
            <v>C:NEX,Z:ZPAC,P:08,S:B17,CJ:18,CT:841</v>
          </cell>
          <cell r="F3319">
            <v>16783.080000000002</v>
          </cell>
        </row>
        <row r="3320">
          <cell r="D3320" t="str">
            <v>C:NEX,Z:ZPAC,P:08,S:B17,CJ:18,CT:841</v>
          </cell>
          <cell r="F3320">
            <v>20614.5</v>
          </cell>
        </row>
        <row r="3321">
          <cell r="D3321" t="str">
            <v>C:NEX,Z:ZPAC,P:08,S:B17,CJ:18,CT:841</v>
          </cell>
          <cell r="F3321">
            <v>70267.570000000007</v>
          </cell>
        </row>
        <row r="3322">
          <cell r="D3322" t="str">
            <v>C:NEX,Z:ZPAC,P:08,S:B17,CJ:19,CT:651</v>
          </cell>
          <cell r="F3322">
            <v>22233.65</v>
          </cell>
        </row>
        <row r="3323">
          <cell r="D3323" t="str">
            <v>C:NEX,Z:ZPAC,P:08,S:B17,CJ:19,CT:651</v>
          </cell>
          <cell r="F3323">
            <v>27667.13</v>
          </cell>
        </row>
        <row r="3324">
          <cell r="D3324" t="str">
            <v>C:NEX,Z:ZPAC,P:08,S:B17,CJ:19,CT:651</v>
          </cell>
          <cell r="F3324">
            <v>30650.69</v>
          </cell>
        </row>
        <row r="3325">
          <cell r="D3325" t="str">
            <v>C:NEX,Z:ZPAC,P:08,S:B17,CJ:19,CT:651</v>
          </cell>
          <cell r="F3325">
            <v>99708.46</v>
          </cell>
        </row>
        <row r="3326">
          <cell r="D3326" t="str">
            <v>C:NEX,Z:ZPAC,P:08,S:B17,CJ:19,CT:651</v>
          </cell>
          <cell r="F3326">
            <v>30464.82</v>
          </cell>
        </row>
        <row r="3327">
          <cell r="D3327" t="str">
            <v>C:NEX,Z:ZPAC,P:08,S:B17,CJ:19,CT:651</v>
          </cell>
          <cell r="F3327">
            <v>104934.9</v>
          </cell>
        </row>
        <row r="3328">
          <cell r="D3328" t="str">
            <v>C:NEX,Z:ZPAC,P:08,S:B17,CJ:19,CT:651</v>
          </cell>
          <cell r="F3328">
            <v>7343.04</v>
          </cell>
        </row>
        <row r="3329">
          <cell r="D3329" t="str">
            <v>C:NEX,Z:ZPAC,P:08,S:B17,CJ:19,CT:651</v>
          </cell>
          <cell r="F3329">
            <v>22142.7</v>
          </cell>
        </row>
        <row r="3330">
          <cell r="D3330" t="str">
            <v>C:NEX,Z:ZPAC,P:08,S:B17,CJ:19,CT:651</v>
          </cell>
          <cell r="F3330">
            <v>21157.97</v>
          </cell>
        </row>
        <row r="3331">
          <cell r="D3331" t="str">
            <v>C:NEX,Z:ZPAC,P:08,S:B17,CJ:19,CT:651</v>
          </cell>
          <cell r="F3331">
            <v>145642.07999999999</v>
          </cell>
        </row>
        <row r="3332">
          <cell r="D3332" t="str">
            <v>C:NEX,Z:ZPAC,P:08,S:B17,CJ:19,CT:651</v>
          </cell>
          <cell r="F3332">
            <v>263342.01</v>
          </cell>
        </row>
        <row r="3333">
          <cell r="D3333" t="str">
            <v>C:NEX,Z:ZPAC,P:08,S:B17,CJ:19,CT:652</v>
          </cell>
          <cell r="F3333">
            <v>18341.23</v>
          </cell>
        </row>
        <row r="3334">
          <cell r="D3334" t="str">
            <v>C:NEX,Z:ZPAC,P:08,S:B17,CJ:19,CT:652</v>
          </cell>
          <cell r="F3334">
            <v>23051.59</v>
          </cell>
        </row>
        <row r="3335">
          <cell r="D3335" t="str">
            <v>C:NEX,Z:ZPAC,P:08,S:B17,CJ:19,CT:652</v>
          </cell>
          <cell r="F3335">
            <v>3520.23</v>
          </cell>
        </row>
        <row r="3336">
          <cell r="D3336" t="str">
            <v>C:NEX,Z:ZPAC,P:08,S:B17,CJ:19,CT:652</v>
          </cell>
          <cell r="F3336">
            <v>76948.95</v>
          </cell>
        </row>
        <row r="3337">
          <cell r="D3337" t="str">
            <v>C:NEX,Z:ZPAC,P:08,S:B17,CJ:19,CT:652</v>
          </cell>
          <cell r="F3337">
            <v>14257.14</v>
          </cell>
        </row>
        <row r="3338">
          <cell r="D3338" t="str">
            <v>C:NEX,Z:ZPAC,P:08,S:B17,CJ:19,CT:652</v>
          </cell>
          <cell r="F3338">
            <v>216786.75</v>
          </cell>
        </row>
        <row r="3339">
          <cell r="D3339" t="str">
            <v>C:NEX,Z:ZPAC,P:08,S:B17,CJ:19,CT:653</v>
          </cell>
          <cell r="F3339">
            <v>28727.7</v>
          </cell>
        </row>
        <row r="3340">
          <cell r="D3340" t="str">
            <v>C:NEX,Z:ZPAC,P:08,S:B17,CJ:19,CT:653</v>
          </cell>
          <cell r="F3340">
            <v>20848.29</v>
          </cell>
        </row>
        <row r="3341">
          <cell r="D3341" t="str">
            <v>C:NEX,Z:ZPAC,P:08,S:B17,CJ:19,CT:653</v>
          </cell>
          <cell r="F3341">
            <v>109901.25</v>
          </cell>
        </row>
        <row r="3342">
          <cell r="D3342" t="str">
            <v>C:NEX,Z:ZPAC,P:08,S:B17,CJ:19,CT:653</v>
          </cell>
          <cell r="F3342">
            <v>17829.43</v>
          </cell>
        </row>
        <row r="3343">
          <cell r="D3343" t="str">
            <v>C:NEX,Z:ZPAC,P:08,S:B17,CJ:19,CT:653</v>
          </cell>
          <cell r="F3343">
            <v>3025.71</v>
          </cell>
        </row>
        <row r="3344">
          <cell r="D3344" t="str">
            <v>C:NEX,Z:ZPAC,P:08,S:B17,CJ:19,CT:653</v>
          </cell>
          <cell r="F3344">
            <v>118287.01</v>
          </cell>
        </row>
        <row r="3345">
          <cell r="D3345" t="str">
            <v>C:NEX,Z:ZPAC,P:08,S:B17,CJ:19,CT:654</v>
          </cell>
          <cell r="F3345">
            <v>3781.78</v>
          </cell>
        </row>
        <row r="3346">
          <cell r="D3346" t="str">
            <v>C:NEX,Z:ZPAC,P:08,S:B17,CJ:19,CT:654</v>
          </cell>
          <cell r="F3346">
            <v>18352.509999999998</v>
          </cell>
        </row>
        <row r="3347">
          <cell r="D3347" t="str">
            <v>C:NEX,Z:ZPAC,P:08,S:B18,CJ:20,CT:827</v>
          </cell>
          <cell r="F3347">
            <v>10976.63</v>
          </cell>
        </row>
        <row r="3348">
          <cell r="D3348" t="str">
            <v>C:NEX,Z:ZPAC,P:08,S:B18,CJ:20,CT:827</v>
          </cell>
          <cell r="F3348">
            <v>31530.91</v>
          </cell>
        </row>
        <row r="3349">
          <cell r="D3349" t="str">
            <v>C:NEX,Z:ZPAC,P:08,S:B18,CJ:20,CT:827</v>
          </cell>
          <cell r="F3349">
            <v>9607.0499999999993</v>
          </cell>
        </row>
        <row r="3350">
          <cell r="D3350" t="str">
            <v>C:NEX,Z:ZPAC,P:08,S:B18,CJ:20,CT:827</v>
          </cell>
          <cell r="F3350">
            <v>36122.839999999997</v>
          </cell>
        </row>
        <row r="3351">
          <cell r="D3351" t="str">
            <v>C:NEX,Z:ZPAC,P:08,S:B18,CJ:20,CT:827</v>
          </cell>
          <cell r="F3351">
            <v>17770.150000000001</v>
          </cell>
        </row>
        <row r="3352">
          <cell r="D3352" t="str">
            <v>C:NEX,Z:ZPAC,P:08,S:B18,CJ:20,CT:827</v>
          </cell>
          <cell r="F3352">
            <v>14662.72</v>
          </cell>
        </row>
        <row r="3353">
          <cell r="D3353" t="str">
            <v>C:NEX,Z:ZPAC,P:08,S:B18,CJ:20,CT:827</v>
          </cell>
          <cell r="F3353">
            <v>138723.87</v>
          </cell>
        </row>
        <row r="3354">
          <cell r="D3354" t="str">
            <v>C:NEX,Z:ZPAC,P:08,S:B18,CJ:20,CT:828</v>
          </cell>
          <cell r="F3354">
            <v>14075.83</v>
          </cell>
        </row>
        <row r="3355">
          <cell r="D3355" t="str">
            <v>C:NEX,Z:ZPAC,P:08,S:B18,CJ:20,CT:828</v>
          </cell>
          <cell r="F3355">
            <v>11949.13</v>
          </cell>
        </row>
        <row r="3356">
          <cell r="D3356" t="str">
            <v>C:NEX,Z:ZPAC,P:08,S:B18,CJ:20,CT:828</v>
          </cell>
          <cell r="F3356">
            <v>9932.84</v>
          </cell>
        </row>
        <row r="3357">
          <cell r="D3357" t="str">
            <v>C:NEX,Z:ZPAC,P:08,S:B18,CJ:20,CT:828</v>
          </cell>
          <cell r="F3357">
            <v>32093.200000000001</v>
          </cell>
        </row>
        <row r="3358">
          <cell r="D3358" t="str">
            <v>C:NEX,Z:ZPAC,P:08,S:B18,CJ:20,CT:829</v>
          </cell>
          <cell r="F3358">
            <v>33717.32</v>
          </cell>
        </row>
        <row r="3359">
          <cell r="D3359" t="str">
            <v>C:NEX,Z:ZPAC,P:08,S:B18,CJ:20,CT:829</v>
          </cell>
          <cell r="F3359">
            <v>2043.23</v>
          </cell>
        </row>
        <row r="3360">
          <cell r="D3360" t="str">
            <v>C:NEX,Z:ZPAC,P:08,S:B18,CJ:20,CT:829</v>
          </cell>
          <cell r="F3360">
            <v>23414.98</v>
          </cell>
        </row>
        <row r="3361">
          <cell r="D3361" t="str">
            <v>C:NEX,Z:ZPAC,P:08,S:B18,CJ:20,CT:829</v>
          </cell>
          <cell r="F3361">
            <v>10864.72</v>
          </cell>
        </row>
        <row r="3362">
          <cell r="D3362" t="str">
            <v>C:NEX,Z:ZPAC,P:08,S:B18,CJ:20,CT:829</v>
          </cell>
          <cell r="F3362">
            <v>102675.32</v>
          </cell>
        </row>
        <row r="3363">
          <cell r="D3363" t="str">
            <v>C:NEX,Z:ZPAC,P:08,S:B18,CJ:20,CT:830</v>
          </cell>
          <cell r="F3363">
            <v>11419.1</v>
          </cell>
        </row>
        <row r="3364">
          <cell r="D3364" t="str">
            <v>C:NEX,Z:ZPAC,P:08,S:B18,CJ:20,CT:830</v>
          </cell>
          <cell r="F3364">
            <v>37584.49</v>
          </cell>
        </row>
        <row r="3365">
          <cell r="D3365" t="str">
            <v>C:NEX,Z:ZPAC,P:08,S:B18,CJ:20,CT:831</v>
          </cell>
          <cell r="F3365">
            <v>16704.09</v>
          </cell>
        </row>
        <row r="3366">
          <cell r="D3366" t="str">
            <v>C:NEX,Z:ZPAC,P:08,S:B18,CJ:20,CT:831</v>
          </cell>
          <cell r="F3366">
            <v>15199.87</v>
          </cell>
        </row>
        <row r="3367">
          <cell r="D3367" t="str">
            <v>C:NEX,Z:ZPAC,P:08,S:B18,CJ:20,CT:831</v>
          </cell>
          <cell r="F3367">
            <v>15876.31</v>
          </cell>
        </row>
        <row r="3368">
          <cell r="D3368" t="str">
            <v>C:NEX,Z:ZPAC,P:08,S:B18,CJ:20,CT:831</v>
          </cell>
          <cell r="F3368">
            <v>575</v>
          </cell>
        </row>
        <row r="3369">
          <cell r="D3369" t="str">
            <v>C:NEX,Z:ZPAC,P:08,S:B18,CJ:20,CT:831</v>
          </cell>
          <cell r="F3369">
            <v>121807.86</v>
          </cell>
        </row>
        <row r="3370">
          <cell r="D3370" t="str">
            <v>C:NEX,Z:ZPAC,P:08,S:B18,CJ:20,CT:832</v>
          </cell>
          <cell r="F3370">
            <v>25483.21</v>
          </cell>
        </row>
        <row r="3371">
          <cell r="D3371" t="str">
            <v>C:NEX,Z:ZPAC,P:08,S:B18,CJ:20,CT:832</v>
          </cell>
          <cell r="F3371">
            <v>5162.4799999999996</v>
          </cell>
        </row>
        <row r="3372">
          <cell r="D3372" t="str">
            <v>C:NEX,Z:ZPAC,P:08,S:B18,CJ:20,CT:832</v>
          </cell>
          <cell r="F3372">
            <v>18433.09</v>
          </cell>
        </row>
        <row r="3373">
          <cell r="D3373" t="str">
            <v>C:NEX,Z:ZPAC,P:08,S:B18,CJ:21,CT:633</v>
          </cell>
          <cell r="F3373">
            <v>23927.63</v>
          </cell>
        </row>
        <row r="3374">
          <cell r="D3374" t="str">
            <v>C:NEX,Z:ZPAC,P:08,S:B18,CJ:21,CT:633</v>
          </cell>
          <cell r="F3374">
            <v>10790.54</v>
          </cell>
        </row>
        <row r="3375">
          <cell r="D3375" t="str">
            <v>C:NEX,Z:ZPAC,P:08,S:B18,CJ:21,CT:633</v>
          </cell>
          <cell r="F3375">
            <v>6965.48</v>
          </cell>
        </row>
        <row r="3376">
          <cell r="D3376" t="str">
            <v>C:NEX,Z:ZPAC,P:08,S:B18,CJ:21,CT:633</v>
          </cell>
          <cell r="F3376">
            <v>85172</v>
          </cell>
        </row>
        <row r="3377">
          <cell r="D3377" t="str">
            <v>C:NEX,Z:ZPAC,P:08,S:B18,CJ:21,CT:634</v>
          </cell>
          <cell r="F3377">
            <v>33104.5</v>
          </cell>
        </row>
        <row r="3378">
          <cell r="D3378" t="str">
            <v>C:NEX,Z:ZPAC,P:08,S:B18,CJ:21,CT:634</v>
          </cell>
          <cell r="F3378">
            <v>11704.86</v>
          </cell>
        </row>
        <row r="3379">
          <cell r="D3379" t="str">
            <v>C:NEX,Z:ZPAC,P:08,S:B18,CJ:21,CT:634</v>
          </cell>
          <cell r="F3379">
            <v>128670.08</v>
          </cell>
        </row>
        <row r="3380">
          <cell r="D3380" t="str">
            <v>C:NEX,Z:ZPAC,P:08,S:B18,CJ:21,CT:634</v>
          </cell>
          <cell r="F3380">
            <v>68707.5</v>
          </cell>
        </row>
        <row r="3381">
          <cell r="D3381" t="str">
            <v>C:NEX,Z:ZPAC,P:08,S:B18,CJ:21,CT:635</v>
          </cell>
          <cell r="F3381">
            <v>23621.41</v>
          </cell>
        </row>
        <row r="3382">
          <cell r="D3382" t="str">
            <v>C:NEX,Z:ZPAC,P:08,S:B18,CJ:21,CT:635</v>
          </cell>
          <cell r="F3382">
            <v>17468.490000000002</v>
          </cell>
        </row>
        <row r="3383">
          <cell r="D3383" t="str">
            <v>C:NEX,Z:ZPAC,P:08,S:B18,CJ:21,CT:635</v>
          </cell>
          <cell r="F3383">
            <v>51434.3</v>
          </cell>
        </row>
        <row r="3384">
          <cell r="D3384" t="str">
            <v>C:NEX,Z:ZPAC,P:08,S:B18,CJ:21,CT:636</v>
          </cell>
          <cell r="F3384">
            <v>26666.06</v>
          </cell>
        </row>
        <row r="3385">
          <cell r="D3385" t="str">
            <v>C:NEX,Z:ZPAC,P:08,S:B18,CJ:21,CT:636</v>
          </cell>
          <cell r="F3385">
            <v>3543.2</v>
          </cell>
        </row>
        <row r="3386">
          <cell r="D3386" t="str">
            <v>C:NEX,Z:ZPAC,P:08,S:B18,CJ:21,CT:636</v>
          </cell>
          <cell r="F3386">
            <v>4316.8100000000004</v>
          </cell>
        </row>
        <row r="3387">
          <cell r="D3387" t="str">
            <v>C:NEX,Z:ZPAC,P:08,S:B18,CJ:21,CT:636</v>
          </cell>
          <cell r="F3387">
            <v>15007.53</v>
          </cell>
        </row>
        <row r="3388">
          <cell r="D3388" t="str">
            <v>C:NEX,Z:ZPAC,P:08,S:B18,CJ:21,CT:636</v>
          </cell>
          <cell r="F3388">
            <v>43890.01</v>
          </cell>
        </row>
        <row r="3389">
          <cell r="D3389" t="str">
            <v>C:NEX,Z:ZPAC,P:08,S:B18,CJ:21,CT:637</v>
          </cell>
          <cell r="F3389">
            <v>28862.03</v>
          </cell>
        </row>
        <row r="3390">
          <cell r="D3390" t="str">
            <v>C:NEX,Z:ZPAC,P:08,S:B18,CJ:21,CT:637</v>
          </cell>
          <cell r="F3390">
            <v>4358.67</v>
          </cell>
        </row>
        <row r="3391">
          <cell r="D3391" t="str">
            <v>C:NEX,Z:ZPAC,P:08,S:B18,CJ:21,CT:637</v>
          </cell>
          <cell r="F3391">
            <v>49470.54</v>
          </cell>
        </row>
        <row r="3392">
          <cell r="D3392" t="str">
            <v>C:NEX,Z:ZPAC,P:08,S:B18,CJ:21,CT:638</v>
          </cell>
          <cell r="F3392">
            <v>31453.040000000001</v>
          </cell>
        </row>
        <row r="3393">
          <cell r="D3393" t="str">
            <v>C:NEX,Z:ZPAC,P:08,S:B18,CJ:21,CT:638</v>
          </cell>
          <cell r="F3393">
            <v>75973.350000000006</v>
          </cell>
        </row>
        <row r="3394">
          <cell r="D3394" t="str">
            <v>C:NEX,Z:ZPAC,P:08,S:B18,CJ:21,CT:638</v>
          </cell>
          <cell r="F3394">
            <v>1919.04</v>
          </cell>
        </row>
        <row r="3395">
          <cell r="D3395" t="str">
            <v>C:NEX,Z:ZPAC,P:08,S:B18,CJ:21,CT:638</v>
          </cell>
          <cell r="F3395">
            <v>42863.01</v>
          </cell>
        </row>
        <row r="3396">
          <cell r="D3396" t="str">
            <v>C:NEX,Z:ZPAC,P:17,S:B22,CJ:4,CT:802</v>
          </cell>
          <cell r="F3396">
            <v>2979.2</v>
          </cell>
        </row>
        <row r="3397">
          <cell r="D3397" t="str">
            <v>C:NEX,Z:ZPAC,P:17,S:B22,CJ:4,CT:802</v>
          </cell>
          <cell r="F3397">
            <v>111150.23</v>
          </cell>
        </row>
        <row r="3398">
          <cell r="D3398" t="str">
            <v>C:NEX,Z:ZPAC,P:17,S:B22,CJ:4,CT:803</v>
          </cell>
          <cell r="F3398">
            <v>11200.37</v>
          </cell>
        </row>
        <row r="3399">
          <cell r="D3399" t="str">
            <v>C:NEX,Z:ZPAC,P:17,S:B22,CJ:4,CT:803</v>
          </cell>
          <cell r="F3399">
            <v>91410.79</v>
          </cell>
        </row>
        <row r="3400">
          <cell r="D3400" t="str">
            <v>C:NEX,Z:ZPAC,P:17,S:B22,CJ:4,CT:804</v>
          </cell>
          <cell r="F3400">
            <v>22073.68</v>
          </cell>
        </row>
        <row r="3401">
          <cell r="D3401" t="str">
            <v>C:NEX,Z:ZPAC,P:17,S:B22,CJ:4,CT:804</v>
          </cell>
          <cell r="F3401">
            <v>1630.2</v>
          </cell>
        </row>
        <row r="3402">
          <cell r="D3402" t="str">
            <v>C:NEX,Z:ZPAC,P:17,S:B22,CJ:4,CT:804</v>
          </cell>
          <cell r="F3402">
            <v>96070.25</v>
          </cell>
        </row>
        <row r="3403">
          <cell r="D3403" t="str">
            <v>C:NEX,Z:ZPAC,P:17,S:B22,CJ:4,CT:805</v>
          </cell>
          <cell r="F3403">
            <v>8617.17</v>
          </cell>
        </row>
        <row r="3404">
          <cell r="D3404" t="str">
            <v>C:NEX,Z:ZPAC,P:17,S:B22,CJ:4,CT:805</v>
          </cell>
          <cell r="F3404">
            <v>2432.7600000000002</v>
          </cell>
        </row>
        <row r="3405">
          <cell r="D3405" t="str">
            <v>C:NEX,Z:ZPAC,P:17,S:B22,CJ:4,CT:805</v>
          </cell>
          <cell r="F3405">
            <v>60965.51</v>
          </cell>
        </row>
        <row r="3406">
          <cell r="D3406" t="str">
            <v>C:NEX,Z:ZPAC,P:17,S:B22,CJ:4,CT:806</v>
          </cell>
          <cell r="F3406">
            <v>27481.64</v>
          </cell>
        </row>
        <row r="3407">
          <cell r="D3407" t="str">
            <v>C:NEX,Z:ZPAC,P:17,S:B22,CJ:4,CT:806</v>
          </cell>
          <cell r="F3407">
            <v>7263.65</v>
          </cell>
        </row>
        <row r="3408">
          <cell r="D3408" t="str">
            <v>C:NEX,Z:ZPAC,P:17,S:B22,CJ:4,CT:806</v>
          </cell>
          <cell r="F3408">
            <v>59818.64</v>
          </cell>
        </row>
        <row r="3409">
          <cell r="D3409" t="str">
            <v>C:NEX,Z:ZPAC,P:17,S:B22,CJ:4,CT:807</v>
          </cell>
          <cell r="F3409">
            <v>4544.3500000000004</v>
          </cell>
        </row>
        <row r="3410">
          <cell r="D3410" t="str">
            <v>C:NEX,Z:ZPAC,P:17,S:B22,CJ:4,CT:807</v>
          </cell>
          <cell r="F3410">
            <v>2145</v>
          </cell>
        </row>
        <row r="3411">
          <cell r="D3411" t="str">
            <v>C:NEX,Z:ZPAC,P:17,S:B22,CJ:4,CT:807</v>
          </cell>
          <cell r="F3411">
            <v>80821.960000000006</v>
          </cell>
        </row>
        <row r="3412">
          <cell r="D3412" t="str">
            <v>C:NEX,Z:ZPAC,P:17,S:B22,CJ:5,CT:224</v>
          </cell>
          <cell r="F3412">
            <v>14900.66</v>
          </cell>
        </row>
        <row r="3413">
          <cell r="D3413" t="str">
            <v>C:NEX,Z:ZPAC,P:17,S:B22,CJ:5,CT:224</v>
          </cell>
          <cell r="F3413">
            <v>12227.73</v>
          </cell>
        </row>
        <row r="3414">
          <cell r="D3414" t="str">
            <v>C:NEX,Z:ZPAC,P:17,S:B22,CJ:5,CT:224</v>
          </cell>
          <cell r="F3414">
            <v>11671.78</v>
          </cell>
        </row>
        <row r="3415">
          <cell r="D3415" t="str">
            <v>C:NEX,Z:ZPAC,P:17,S:B22,CJ:5,CT:224</v>
          </cell>
          <cell r="F3415">
            <v>161470</v>
          </cell>
        </row>
        <row r="3416">
          <cell r="D3416" t="str">
            <v>C:NEX,Z:ZPAC,P:17,S:B22,CJ:5,CT:225</v>
          </cell>
          <cell r="F3416">
            <v>2084.6799999999998</v>
          </cell>
        </row>
        <row r="3417">
          <cell r="D3417" t="str">
            <v>C:NEX,Z:ZPAC,P:17,S:B22,CJ:5,CT:225</v>
          </cell>
          <cell r="F3417">
            <v>32060</v>
          </cell>
        </row>
        <row r="3418">
          <cell r="D3418" t="str">
            <v>C:NEX,Z:ZPAC,P:17,S:B22,CJ:5,CT:226</v>
          </cell>
          <cell r="F3418">
            <v>12840.03</v>
          </cell>
        </row>
        <row r="3419">
          <cell r="D3419" t="str">
            <v>C:NEX,Z:ZPAC,P:17,S:B22,CJ:5,CT:226</v>
          </cell>
          <cell r="F3419">
            <v>602.32000000000005</v>
          </cell>
        </row>
        <row r="3420">
          <cell r="D3420" t="str">
            <v>C:NEX,Z:ZPAC,P:17,S:B22,CJ:5,CT:226</v>
          </cell>
          <cell r="F3420">
            <v>8146.86</v>
          </cell>
        </row>
        <row r="3421">
          <cell r="D3421" t="str">
            <v>C:NEX,Z:ZPAC,P:17,S:B22,CJ:5,CT:226</v>
          </cell>
          <cell r="F3421">
            <v>15153.28</v>
          </cell>
        </row>
        <row r="3422">
          <cell r="D3422" t="str">
            <v>C:NEX,Z:ZPAC,P:17,S:B22,CJ:5,CT:226</v>
          </cell>
          <cell r="F3422">
            <v>147070</v>
          </cell>
        </row>
        <row r="3423">
          <cell r="D3423" t="str">
            <v>C:NEX,Z:ZPAC,P:17,S:B22,CJ:5,CT:227</v>
          </cell>
          <cell r="F3423">
            <v>5430.26</v>
          </cell>
        </row>
        <row r="3424">
          <cell r="D3424" t="str">
            <v>C:NEX,Z:ZPAC,P:17,S:B22,CJ:5,CT:227</v>
          </cell>
          <cell r="F3424">
            <v>11028</v>
          </cell>
        </row>
        <row r="3425">
          <cell r="D3425" t="str">
            <v>C:NEX,Z:ZPAC,P:17,S:B22,CJ:5,CT:228</v>
          </cell>
          <cell r="F3425">
            <v>15846.47</v>
          </cell>
        </row>
        <row r="3426">
          <cell r="D3426" t="str">
            <v>C:NEX,Z:ZPAC,P:17,S:B22,CJ:5,CT:228</v>
          </cell>
          <cell r="F3426">
            <v>10559.62</v>
          </cell>
        </row>
        <row r="3427">
          <cell r="D3427" t="str">
            <v>C:NEX,Z:ZPAC,P:17,S:B22,CJ:5,CT:228</v>
          </cell>
          <cell r="F3427">
            <v>155730</v>
          </cell>
        </row>
        <row r="3428">
          <cell r="D3428" t="str">
            <v>C:NEX,Z:ZPAC,P:17,S:B22,CJ:5,CT:229</v>
          </cell>
          <cell r="F3428">
            <v>3626.87</v>
          </cell>
        </row>
        <row r="3429">
          <cell r="D3429" t="str">
            <v>C:NEX,Z:ZPAC,P:17,S:B22,CJ:5,CT:229</v>
          </cell>
          <cell r="F3429">
            <v>21406</v>
          </cell>
        </row>
        <row r="3430">
          <cell r="D3430" t="str">
            <v>C:NEX,Z:ZPAC,P:17,S:B37,CJ:6,CT:123</v>
          </cell>
          <cell r="F3430">
            <v>1705.7</v>
          </cell>
        </row>
        <row r="3431">
          <cell r="D3431" t="str">
            <v>C:NEX,Z:ZPAC,P:17,S:B37,CJ:6,CT:123</v>
          </cell>
          <cell r="F3431">
            <v>120046.5</v>
          </cell>
        </row>
        <row r="3432">
          <cell r="D3432" t="str">
            <v>C:NEX,Z:ZPAC,P:17,S:B37,CJ:6,CT:124</v>
          </cell>
          <cell r="F3432">
            <v>14007</v>
          </cell>
        </row>
        <row r="3433">
          <cell r="D3433" t="str">
            <v>C:NEX,Z:ZPAC,P:17,S:B37,CJ:6,CT:125</v>
          </cell>
          <cell r="F3433">
            <v>8370.2099999999991</v>
          </cell>
        </row>
        <row r="3434">
          <cell r="D3434" t="str">
            <v>C:NEX,Z:ZPAC,P:17,S:B37,CJ:6,CT:125</v>
          </cell>
          <cell r="F3434">
            <v>81378.91</v>
          </cell>
        </row>
        <row r="3435">
          <cell r="D3435" t="str">
            <v>C:NEX,Z:ZPAC,P:17,S:B37,CJ:6,CT:126</v>
          </cell>
          <cell r="F3435">
            <v>1650.01</v>
          </cell>
        </row>
        <row r="3436">
          <cell r="D3436" t="str">
            <v>C:NEX,Z:ZPAC,P:17,S:B37,CJ:6,CT:126</v>
          </cell>
          <cell r="F3436">
            <v>52305.24</v>
          </cell>
        </row>
        <row r="3437">
          <cell r="D3437" t="str">
            <v>C:NEX,Z:ZPAC,P:17,S:B37,CJ:6,CT:128</v>
          </cell>
          <cell r="F3437">
            <v>8415</v>
          </cell>
        </row>
        <row r="3438">
          <cell r="D3438" t="str">
            <v>C:NEX,Z:ZPAC,P:17,S:B37,CJ:6,CT:128</v>
          </cell>
          <cell r="F3438">
            <v>60681.99</v>
          </cell>
        </row>
        <row r="3439">
          <cell r="D3439" t="str">
            <v>C:NEX,Z:ZPAC,P:17,S:B37,CJ:6,CT:129</v>
          </cell>
          <cell r="F3439">
            <v>14740</v>
          </cell>
        </row>
        <row r="3440">
          <cell r="D3440" t="str">
            <v>C:NEX,Z:ZPAC,P:17,S:B37,CJ:6,CT:129</v>
          </cell>
          <cell r="F3440">
            <v>42552</v>
          </cell>
        </row>
        <row r="3441">
          <cell r="D3441" t="str">
            <v>C:NEX,Z:ZPAC,P:17,S:B37,CJ:7,CT:121</v>
          </cell>
          <cell r="F3441">
            <v>9561.85</v>
          </cell>
        </row>
        <row r="3442">
          <cell r="D3442" t="str">
            <v>C:NEX,Z:ZPAC,P:17,S:B37,CJ:7,CT:121</v>
          </cell>
          <cell r="F3442">
            <v>4629.72</v>
          </cell>
        </row>
        <row r="3443">
          <cell r="D3443" t="str">
            <v>C:NEX,Z:ZPAC,P:17,S:B37,CJ:7,CT:121</v>
          </cell>
          <cell r="F3443">
            <v>96051.99</v>
          </cell>
        </row>
        <row r="3444">
          <cell r="D3444" t="str">
            <v>C:NEX,Z:ZPAC,P:17,S:B37,CJ:7,CT:122</v>
          </cell>
          <cell r="F3444">
            <v>8254.7999999999993</v>
          </cell>
        </row>
        <row r="3445">
          <cell r="D3445" t="str">
            <v>C:NEX,Z:ZPAC,P:17,S:B37,CJ:7,CT:122</v>
          </cell>
          <cell r="F3445">
            <v>1430.08</v>
          </cell>
        </row>
        <row r="3446">
          <cell r="D3446" t="str">
            <v>C:NEX,Z:ZPAC,P:17,S:B37,CJ:7,CT:122</v>
          </cell>
          <cell r="F3446">
            <v>120335.75</v>
          </cell>
        </row>
        <row r="3447">
          <cell r="D3447" t="str">
            <v>C:NEX,Z:ZPAC,P:17,S:B37,CJ:7,CT:123</v>
          </cell>
          <cell r="F3447">
            <v>12725.09</v>
          </cell>
        </row>
        <row r="3448">
          <cell r="D3448" t="str">
            <v>C:NEX,Z:ZPAC,P:17,S:B37,CJ:7,CT:123</v>
          </cell>
          <cell r="F3448">
            <v>46304.25</v>
          </cell>
        </row>
        <row r="3449">
          <cell r="D3449" t="str">
            <v>C:NEX,Z:ZPAC,P:17,S:B37,CJ:7,CT:124</v>
          </cell>
          <cell r="F3449">
            <v>3850</v>
          </cell>
        </row>
        <row r="3450">
          <cell r="D3450" t="str">
            <v>C:NEX,Z:ZPAC,P:17,S:B37,CJ:7,CT:124</v>
          </cell>
          <cell r="F3450">
            <v>10309.91</v>
          </cell>
        </row>
        <row r="3451">
          <cell r="D3451" t="str">
            <v>C:NEX,Z:ZPAC,P:17,S:B37,CJ:7,CT:124</v>
          </cell>
          <cell r="F3451">
            <v>51791.35</v>
          </cell>
        </row>
        <row r="3452">
          <cell r="D3452" t="str">
            <v>C:NEX,Z:ZPAC,P:17,S:B37,CJ:7,CT:126</v>
          </cell>
          <cell r="F3452">
            <v>1980.02</v>
          </cell>
        </row>
        <row r="3453">
          <cell r="D3453" t="str">
            <v>C:NEX,Z:ZPAC,P:17,S:B37,CJ:7,CT:126</v>
          </cell>
          <cell r="F3453">
            <v>20232.560000000001</v>
          </cell>
        </row>
        <row r="3454">
          <cell r="D3454" t="str">
            <v>C:NEX,Z:ZPAC,P:17,S:B37,CJ:7,CT:126</v>
          </cell>
          <cell r="F3454">
            <v>733</v>
          </cell>
        </row>
        <row r="3455">
          <cell r="D3455" t="str">
            <v>C:NEX,Z:ZPAC,P:17,S:B37,CJ:7,CT:126</v>
          </cell>
          <cell r="F3455">
            <v>46786.79</v>
          </cell>
        </row>
        <row r="3456">
          <cell r="D3456" t="str">
            <v>C:NEX,Z:ZPAC,P:17,S:B37,CJ:7,CT:127</v>
          </cell>
          <cell r="F3456">
            <v>12645.22</v>
          </cell>
        </row>
        <row r="3457">
          <cell r="D3457" t="str">
            <v>C:NEX,Z:ZPAC,P:17,S:B37,CJ:7,CT:127</v>
          </cell>
          <cell r="F3457">
            <v>82134.91</v>
          </cell>
        </row>
        <row r="3458">
          <cell r="D3458" t="str">
            <v>C:NEX,Z:ZPAC,P:18,S:B23,CJ:2,CT:845</v>
          </cell>
          <cell r="F3458">
            <v>7602.12</v>
          </cell>
        </row>
        <row r="3459">
          <cell r="D3459" t="str">
            <v>C:NEX,Z:ZPAC,P:18,S:B23,CJ:2,CT:845</v>
          </cell>
          <cell r="F3459">
            <v>4905.67</v>
          </cell>
        </row>
        <row r="3460">
          <cell r="D3460" t="str">
            <v>C:NEX,Z:ZPAC,P:18,S:B23,CJ:2,CT:845</v>
          </cell>
          <cell r="F3460">
            <v>103024.4</v>
          </cell>
        </row>
        <row r="3461">
          <cell r="D3461" t="str">
            <v>C:NEX,Z:ZPAC,P:18,S:B23,CJ:2,CT:846</v>
          </cell>
          <cell r="F3461">
            <v>4969.54</v>
          </cell>
        </row>
        <row r="3462">
          <cell r="D3462" t="str">
            <v>C:NEX,Z:ZPAC,P:18,S:B23,CJ:2,CT:846</v>
          </cell>
          <cell r="F3462">
            <v>13157.5</v>
          </cell>
        </row>
        <row r="3463">
          <cell r="D3463" t="str">
            <v>C:NEX,Z:ZPAC,P:18,S:B23,CJ:2,CT:847</v>
          </cell>
          <cell r="F3463">
            <v>18052.78</v>
          </cell>
        </row>
        <row r="3464">
          <cell r="D3464" t="str">
            <v>C:NEX,Z:ZPAC,P:18,S:B23,CJ:2,CT:847</v>
          </cell>
          <cell r="F3464">
            <v>18624.21</v>
          </cell>
        </row>
        <row r="3465">
          <cell r="D3465" t="str">
            <v>C:NEX,Z:ZPAC,P:18,S:B23,CJ:2,CT:847</v>
          </cell>
          <cell r="F3465">
            <v>8857.58</v>
          </cell>
        </row>
        <row r="3466">
          <cell r="D3466" t="str">
            <v>C:NEX,Z:ZPAC,P:18,S:B23,CJ:2,CT:847</v>
          </cell>
          <cell r="F3466">
            <v>111677.37</v>
          </cell>
        </row>
        <row r="3467">
          <cell r="D3467" t="str">
            <v>C:NEX,Z:ZPAC,P:18,S:B23,CJ:2,CT:848</v>
          </cell>
          <cell r="F3467">
            <v>8454</v>
          </cell>
        </row>
        <row r="3468">
          <cell r="D3468" t="str">
            <v>C:NEX,Z:ZPAC,P:18,S:B23,CJ:2,CT:849</v>
          </cell>
          <cell r="F3468">
            <v>20721.45</v>
          </cell>
        </row>
        <row r="3469">
          <cell r="D3469" t="str">
            <v>C:NEX,Z:ZPAC,P:18,S:B23,CJ:2,CT:849</v>
          </cell>
          <cell r="F3469">
            <v>15085.35</v>
          </cell>
        </row>
        <row r="3470">
          <cell r="D3470" t="str">
            <v>C:NEX,Z:ZPAC,P:18,S:B23,CJ:2,CT:849</v>
          </cell>
          <cell r="F3470">
            <v>9248.11</v>
          </cell>
        </row>
        <row r="3471">
          <cell r="D3471" t="str">
            <v>C:NEX,Z:ZPAC,P:18,S:B23,CJ:2,CT:849</v>
          </cell>
          <cell r="F3471">
            <v>5686.51</v>
          </cell>
        </row>
        <row r="3472">
          <cell r="D3472" t="str">
            <v>C:NEX,Z:ZPAC,P:18,S:B23,CJ:2,CT:849</v>
          </cell>
          <cell r="F3472">
            <v>52459.4</v>
          </cell>
        </row>
        <row r="3473">
          <cell r="D3473" t="str">
            <v>C:NEX,Z:ZPAC,P:18,S:B23,CJ:2,CT:850</v>
          </cell>
          <cell r="F3473">
            <v>2188.23</v>
          </cell>
        </row>
        <row r="3474">
          <cell r="D3474" t="str">
            <v>C:NEX,Z:ZPAC,P:18,S:B23,CJ:2,CT:850</v>
          </cell>
          <cell r="F3474">
            <v>22673</v>
          </cell>
        </row>
        <row r="3475">
          <cell r="D3475" t="str">
            <v>C:NEX,Z:ZPAC,P:18,S:B23,CJ:3,CT:520</v>
          </cell>
          <cell r="F3475">
            <v>8175.34</v>
          </cell>
        </row>
        <row r="3476">
          <cell r="D3476" t="str">
            <v>C:NEX,Z:ZPAC,P:18,S:B23,CJ:3,CT:520</v>
          </cell>
          <cell r="F3476">
            <v>41420.5</v>
          </cell>
        </row>
        <row r="3477">
          <cell r="D3477" t="str">
            <v>C:NEX,Z:ZPAC,P:18,S:B23,CJ:3,CT:521</v>
          </cell>
          <cell r="F3477">
            <v>10953.15</v>
          </cell>
        </row>
        <row r="3478">
          <cell r="D3478" t="str">
            <v>C:NEX,Z:ZPAC,P:18,S:B23,CJ:3,CT:521</v>
          </cell>
          <cell r="F3478">
            <v>17088.61</v>
          </cell>
        </row>
        <row r="3479">
          <cell r="D3479" t="str">
            <v>C:NEX,Z:ZPAC,P:18,S:B23,CJ:3,CT:521</v>
          </cell>
          <cell r="F3479">
            <v>4477.72</v>
          </cell>
        </row>
        <row r="3480">
          <cell r="D3480" t="str">
            <v>C:NEX,Z:ZPAC,P:18,S:B23,CJ:3,CT:521</v>
          </cell>
          <cell r="F3480">
            <v>65389.17</v>
          </cell>
        </row>
        <row r="3481">
          <cell r="D3481" t="str">
            <v>C:NEX,Z:ZPAC,P:18,S:B23,CJ:3,CT:522</v>
          </cell>
          <cell r="F3481">
            <v>17386.5</v>
          </cell>
        </row>
        <row r="3482">
          <cell r="D3482" t="str">
            <v>C:NEX,Z:ZPAC,P:18,S:B23,CJ:3,CT:522</v>
          </cell>
          <cell r="F3482">
            <v>3407.36</v>
          </cell>
        </row>
        <row r="3483">
          <cell r="D3483" t="str">
            <v>C:NEX,Z:ZPAC,P:18,S:B23,CJ:3,CT:522</v>
          </cell>
          <cell r="F3483">
            <v>36610.36</v>
          </cell>
        </row>
        <row r="3484">
          <cell r="D3484" t="str">
            <v>C:NEX,Z:ZPAC,P:18,S:B23,CJ:3,CT:522</v>
          </cell>
          <cell r="F3484">
            <v>19015.3</v>
          </cell>
        </row>
        <row r="3485">
          <cell r="D3485" t="str">
            <v>C:NEX,Z:ZPAC,P:18,S:B23,CJ:3,CT:522</v>
          </cell>
          <cell r="F3485">
            <v>5753.33</v>
          </cell>
        </row>
        <row r="3486">
          <cell r="D3486" t="str">
            <v>C:NEX,Z:ZPAC,P:18,S:B23,CJ:3,CT:522</v>
          </cell>
          <cell r="F3486">
            <v>22647.52</v>
          </cell>
        </row>
        <row r="3487">
          <cell r="D3487" t="str">
            <v>C:NEX,Z:ZPAC,P:18,S:B23,CJ:3,CT:522</v>
          </cell>
          <cell r="F3487">
            <v>82372.67</v>
          </cell>
        </row>
        <row r="3488">
          <cell r="D3488" t="str">
            <v>C:NEX,Z:ZPAC,P:18,S:B23,CJ:3,CT:523</v>
          </cell>
          <cell r="F3488">
            <v>5104.72</v>
          </cell>
        </row>
        <row r="3489">
          <cell r="D3489" t="str">
            <v>C:NEX,Z:ZPAC,P:18,S:B23,CJ:3,CT:523</v>
          </cell>
          <cell r="F3489">
            <v>475.8</v>
          </cell>
        </row>
        <row r="3490">
          <cell r="D3490" t="str">
            <v>C:NEX,Z:ZPAC,P:18,S:B23,CJ:3,CT:523</v>
          </cell>
          <cell r="F3490">
            <v>21451</v>
          </cell>
        </row>
        <row r="3491">
          <cell r="D3491" t="str">
            <v>C:NEX,Z:ZPAC,P:18,S:B23,CJ:3,CT:524</v>
          </cell>
          <cell r="F3491">
            <v>12691.31</v>
          </cell>
        </row>
        <row r="3492">
          <cell r="D3492" t="str">
            <v>C:NEX,Z:ZPAC,P:18,S:B23,CJ:3,CT:524</v>
          </cell>
          <cell r="F3492">
            <v>2800.16</v>
          </cell>
        </row>
        <row r="3493">
          <cell r="D3493" t="str">
            <v>C:NEX,Z:ZPAC,P:18,S:B23,CJ:3,CT:524</v>
          </cell>
          <cell r="F3493">
            <v>3698.21</v>
          </cell>
        </row>
        <row r="3494">
          <cell r="D3494" t="str">
            <v>C:NEX,Z:ZPAC,P:18,S:B23,CJ:3,CT:524</v>
          </cell>
          <cell r="F3494">
            <v>38461</v>
          </cell>
        </row>
        <row r="3495">
          <cell r="D3495" t="str">
            <v>C:NEX,Z:ZPAC,P:18,S:B23,CJ:3,CT:525</v>
          </cell>
          <cell r="F3495">
            <v>16798.900000000001</v>
          </cell>
        </row>
        <row r="3496">
          <cell r="D3496" t="str">
            <v>C:NEX,Z:ZPAC,P:18,S:B23,CJ:3,CT:525</v>
          </cell>
          <cell r="F3496">
            <v>43658.3</v>
          </cell>
        </row>
        <row r="3497">
          <cell r="D3497" t="str">
            <v>C:NEX,Z:ZPAC,P:AGS,S:B34,CJ:1,CT:344</v>
          </cell>
          <cell r="F3497">
            <v>17333.36</v>
          </cell>
        </row>
        <row r="3498">
          <cell r="D3498" t="str">
            <v>C:NEX,Z:ZPAC,P:AGS,S:B34,CJ:1,CT:344</v>
          </cell>
          <cell r="F3498">
            <v>22894.67</v>
          </cell>
        </row>
        <row r="3499">
          <cell r="D3499" t="str">
            <v>C:NEX,Z:ZPAC,P:AGS,S:B34,CJ:1,CT:344</v>
          </cell>
          <cell r="F3499">
            <v>3375.11</v>
          </cell>
        </row>
        <row r="3500">
          <cell r="D3500" t="str">
            <v>C:NEX,Z:ZPAC,P:AGS,S:B34,CJ:1,CT:344</v>
          </cell>
          <cell r="F3500">
            <v>40622.080000000002</v>
          </cell>
        </row>
        <row r="3501">
          <cell r="D3501" t="str">
            <v>C:NEX,Z:ZPAC,P:AGS,S:B34,CJ:1,CT:345</v>
          </cell>
          <cell r="F3501">
            <v>11966.86</v>
          </cell>
        </row>
        <row r="3502">
          <cell r="D3502" t="str">
            <v>C:NEX,Z:ZPAC,P:AGS,S:B34,CJ:1,CT:345</v>
          </cell>
          <cell r="F3502">
            <v>35746.370000000003</v>
          </cell>
        </row>
        <row r="3503">
          <cell r="D3503" t="str">
            <v>C:NEX,Z:ZPAC,P:AGS,S:B34,CJ:1,CT:346</v>
          </cell>
          <cell r="F3503">
            <v>19964.04</v>
          </cell>
        </row>
        <row r="3504">
          <cell r="D3504" t="str">
            <v>C:NEX,Z:ZPAC,P:AGS,S:B34,CJ:1,CT:346</v>
          </cell>
          <cell r="F3504">
            <v>1432.85</v>
          </cell>
        </row>
        <row r="3505">
          <cell r="D3505" t="str">
            <v>C:NEX,Z:ZPAC,P:AGS,S:B34,CJ:1,CT:346</v>
          </cell>
          <cell r="F3505">
            <v>26148.080000000002</v>
          </cell>
        </row>
        <row r="3506">
          <cell r="D3506" t="str">
            <v>C:NEX,Z:ZPAC,P:AGS,S:B34,CJ:1,CT:346</v>
          </cell>
          <cell r="F3506">
            <v>3293.14</v>
          </cell>
        </row>
        <row r="3507">
          <cell r="D3507" t="str">
            <v>C:NEX,Z:ZPAC,P:AGS,S:B34,CJ:1,CT:346</v>
          </cell>
          <cell r="F3507">
            <v>40684.43</v>
          </cell>
        </row>
        <row r="3508">
          <cell r="D3508" t="str">
            <v>C:NEX,Z:ZPAC,P:AGS,S:B34,CJ:1,CT:347</v>
          </cell>
          <cell r="F3508">
            <v>14551.44</v>
          </cell>
        </row>
        <row r="3509">
          <cell r="D3509" t="str">
            <v>C:NEX,Z:ZPAC,P:AGS,S:B34,CJ:1,CT:347</v>
          </cell>
          <cell r="F3509">
            <v>10338.219999999999</v>
          </cell>
        </row>
        <row r="3510">
          <cell r="D3510" t="str">
            <v>C:NEX,Z:ZPAC,P:AGS,S:B34,CJ:1,CT:347</v>
          </cell>
          <cell r="F3510">
            <v>17124.939999999999</v>
          </cell>
        </row>
        <row r="3511">
          <cell r="D3511" t="str">
            <v>C:NEX,Z:ZPAC,P:AGS,S:B34,CJ:1,CT:347</v>
          </cell>
          <cell r="F3511">
            <v>7163.92</v>
          </cell>
        </row>
        <row r="3512">
          <cell r="D3512" t="str">
            <v>C:NEX,Z:ZPAC,P:AGS,S:B34,CJ:1,CT:348</v>
          </cell>
          <cell r="F3512">
            <v>17969.37</v>
          </cell>
        </row>
        <row r="3513">
          <cell r="D3513" t="str">
            <v>C:NEX,Z:ZPAC,P:AGS,S:B34,CJ:1,CT:348</v>
          </cell>
          <cell r="F3513">
            <v>8389.3700000000008</v>
          </cell>
        </row>
        <row r="3514">
          <cell r="D3514" t="str">
            <v>C:NEX,Z:ZPAC,P:AGS,S:B34,CJ:1,CT:348</v>
          </cell>
          <cell r="F3514">
            <v>14229.5</v>
          </cell>
        </row>
        <row r="3515">
          <cell r="D3515" t="str">
            <v>C:NEX,Z:ZPAC,P:AGS,S:B34,CJ:1,CT:348</v>
          </cell>
          <cell r="F3515">
            <v>11880.44</v>
          </cell>
        </row>
        <row r="3516">
          <cell r="D3516" t="str">
            <v>C:NEX,Z:ZPAC,P:AGS,S:B34,CJ:1,CT:348</v>
          </cell>
          <cell r="F3516">
            <v>16299.24</v>
          </cell>
        </row>
        <row r="3517">
          <cell r="D3517" t="str">
            <v>C:NEX,Z:ZPAC,P:AGS,S:B34,CJ:1,CT:348</v>
          </cell>
          <cell r="F3517">
            <v>36615.68</v>
          </cell>
        </row>
        <row r="3518">
          <cell r="D3518" t="str">
            <v>C:NEX,Z:ZPAC,P:AGS,S:B34,CJ:1,CT:349</v>
          </cell>
          <cell r="F3518">
            <v>10731.9</v>
          </cell>
        </row>
        <row r="3519">
          <cell r="D3519" t="str">
            <v>C:NEX,Z:ZPAC,P:AGS,S:B34,CJ:1,CT:349</v>
          </cell>
          <cell r="F3519">
            <v>19391.96</v>
          </cell>
        </row>
        <row r="3520">
          <cell r="F3520">
            <v>20262403.150000028</v>
          </cell>
        </row>
        <row r="3522">
          <cell r="D3522" t="str">
            <v>CORTE</v>
          </cell>
          <cell r="F3522" t="str">
            <v>IMPORTE</v>
          </cell>
        </row>
        <row r="3523">
          <cell r="D3523" t="str">
            <v>C:NEX,Z:ZPAC,P:02,S:B10,CJ:5,CT:860</v>
          </cell>
          <cell r="F3523">
            <v>22092.59</v>
          </cell>
        </row>
        <row r="3524">
          <cell r="D3524" t="str">
            <v>C:NEX,Z:ZPAC,P:02,S:B10,CJ:5,CT:860</v>
          </cell>
          <cell r="F3524">
            <v>13800</v>
          </cell>
        </row>
        <row r="3525">
          <cell r="D3525" t="str">
            <v>C:NEX,Z:ZPAC,P:02,S:B10,CJ:5,CT:860</v>
          </cell>
          <cell r="F3525">
            <v>6683.2</v>
          </cell>
        </row>
        <row r="3526">
          <cell r="D3526" t="str">
            <v>C:NEX,Z:ZPAC,P:02,S:B10,CJ:5,CT:860</v>
          </cell>
          <cell r="F3526">
            <v>105987.78</v>
          </cell>
        </row>
        <row r="3527">
          <cell r="D3527" t="str">
            <v>C:NEX,Z:ZPAC,P:02,S:B10,CJ:5,CT:860</v>
          </cell>
          <cell r="F3527">
            <v>2342.5500000000002</v>
          </cell>
        </row>
        <row r="3528">
          <cell r="D3528" t="str">
            <v>C:NEX,Z:ZPAC,P:02,S:B10,CJ:5,CT:860</v>
          </cell>
          <cell r="F3528">
            <v>94267.13</v>
          </cell>
        </row>
        <row r="3529">
          <cell r="D3529" t="str">
            <v>C:NEX,Z:ZPAC,P:02,S:B10,CJ:5,CT:861</v>
          </cell>
          <cell r="F3529">
            <v>23745.279999999999</v>
          </cell>
        </row>
        <row r="3530">
          <cell r="D3530" t="str">
            <v>C:NEX,Z:ZPAC,P:02,S:B10,CJ:5,CT:861</v>
          </cell>
          <cell r="F3530">
            <v>19866.38</v>
          </cell>
        </row>
        <row r="3531">
          <cell r="D3531" t="str">
            <v>C:NEX,Z:ZPAC,P:02,S:B10,CJ:5,CT:861</v>
          </cell>
          <cell r="F3531">
            <v>4910.78</v>
          </cell>
        </row>
        <row r="3532">
          <cell r="D3532" t="str">
            <v>C:NEX,Z:ZPAC,P:02,S:B10,CJ:5,CT:861</v>
          </cell>
          <cell r="F3532">
            <v>74009.440000000002</v>
          </cell>
        </row>
        <row r="3533">
          <cell r="D3533" t="str">
            <v>C:NEX,Z:ZPAC,P:02,S:B10,CJ:5,CT:862</v>
          </cell>
          <cell r="F3533">
            <v>22309.63</v>
          </cell>
        </row>
        <row r="3534">
          <cell r="D3534" t="str">
            <v>C:NEX,Z:ZPAC,P:02,S:B10,CJ:5,CT:862</v>
          </cell>
          <cell r="F3534">
            <v>3352.09</v>
          </cell>
        </row>
        <row r="3535">
          <cell r="D3535" t="str">
            <v>C:NEX,Z:ZPAC,P:02,S:B10,CJ:5,CT:862</v>
          </cell>
          <cell r="F3535">
            <v>71478.740000000005</v>
          </cell>
        </row>
        <row r="3536">
          <cell r="D3536" t="str">
            <v>C:NEX,Z:ZPAC,P:02,S:B10,CJ:5,CT:862</v>
          </cell>
          <cell r="F3536">
            <v>80484.63</v>
          </cell>
        </row>
        <row r="3537">
          <cell r="D3537" t="str">
            <v>C:NEX,Z:ZPAC,P:02,S:B10,CJ:5,CT:863</v>
          </cell>
          <cell r="F3537">
            <v>20847.11</v>
          </cell>
        </row>
        <row r="3538">
          <cell r="D3538" t="str">
            <v>C:NEX,Z:ZPAC,P:02,S:B10,CJ:5,CT:863</v>
          </cell>
          <cell r="F3538">
            <v>10939.02</v>
          </cell>
        </row>
        <row r="3539">
          <cell r="D3539" t="str">
            <v>C:NEX,Z:ZPAC,P:02,S:B10,CJ:5,CT:863</v>
          </cell>
          <cell r="F3539">
            <v>2630.92</v>
          </cell>
        </row>
        <row r="3540">
          <cell r="D3540" t="str">
            <v>C:NEX,Z:ZPAC,P:02,S:B10,CJ:5,CT:863</v>
          </cell>
          <cell r="F3540">
            <v>23829.51</v>
          </cell>
        </row>
        <row r="3541">
          <cell r="D3541" t="str">
            <v>C:NEX,Z:ZPAC,P:02,S:B10,CJ:6,CT:859</v>
          </cell>
          <cell r="F3541">
            <v>24563.63</v>
          </cell>
        </row>
        <row r="3542">
          <cell r="D3542" t="str">
            <v>C:NEX,Z:ZPAC,P:02,S:B10,CJ:6,CT:859</v>
          </cell>
          <cell r="F3542">
            <v>31226.639999999999</v>
          </cell>
        </row>
        <row r="3543">
          <cell r="D3543" t="str">
            <v>C:NEX,Z:ZPAC,P:02,S:B10,CJ:6,CT:859</v>
          </cell>
          <cell r="F3543">
            <v>6449.46</v>
          </cell>
        </row>
        <row r="3544">
          <cell r="D3544" t="str">
            <v>C:NEX,Z:ZPAC,P:02,S:B10,CJ:6,CT:859</v>
          </cell>
          <cell r="F3544">
            <v>275998.28999999998</v>
          </cell>
        </row>
        <row r="3545">
          <cell r="D3545" t="str">
            <v>C:NEX,Z:ZPAC,P:02,S:B10,CJ:6,CT:859</v>
          </cell>
          <cell r="F3545">
            <v>3872.15</v>
          </cell>
        </row>
        <row r="3546">
          <cell r="D3546" t="str">
            <v>C:NEX,Z:ZPAC,P:02,S:B10,CJ:6,CT:859</v>
          </cell>
          <cell r="F3546">
            <v>97196.93</v>
          </cell>
        </row>
        <row r="3547">
          <cell r="D3547" t="str">
            <v>C:NEX,Z:ZPAC,P:02,S:B10,CJ:6,CT:860</v>
          </cell>
          <cell r="F3547">
            <v>14575.55</v>
          </cell>
        </row>
        <row r="3548">
          <cell r="D3548" t="str">
            <v>C:NEX,Z:ZPAC,P:02,S:B10,CJ:6,CT:861</v>
          </cell>
          <cell r="F3548">
            <v>25767.54</v>
          </cell>
        </row>
        <row r="3549">
          <cell r="D3549" t="str">
            <v>C:NEX,Z:ZPAC,P:02,S:B10,CJ:6,CT:861</v>
          </cell>
          <cell r="F3549">
            <v>28290</v>
          </cell>
        </row>
        <row r="3550">
          <cell r="D3550" t="str">
            <v>C:NEX,Z:ZPAC,P:02,S:B10,CJ:6,CT:861</v>
          </cell>
          <cell r="F3550">
            <v>23880.400000000001</v>
          </cell>
        </row>
        <row r="3551">
          <cell r="D3551" t="str">
            <v>C:NEX,Z:ZPAC,P:02,S:B10,CJ:6,CT:861</v>
          </cell>
          <cell r="F3551">
            <v>36433.879999999997</v>
          </cell>
        </row>
        <row r="3552">
          <cell r="D3552" t="str">
            <v>C:NEX,Z:ZPAC,P:02,S:B10,CJ:6,CT:861</v>
          </cell>
          <cell r="F3552">
            <v>88084.2</v>
          </cell>
        </row>
        <row r="3553">
          <cell r="D3553" t="str">
            <v>C:NEX,Z:ZPAC,P:02,S:B10,CJ:6,CT:862</v>
          </cell>
          <cell r="F3553">
            <v>10157.48</v>
          </cell>
        </row>
        <row r="3554">
          <cell r="D3554" t="str">
            <v>C:NEX,Z:ZPAC,P:02,S:B10,CJ:6,CT:862</v>
          </cell>
          <cell r="F3554">
            <v>17194.5</v>
          </cell>
        </row>
        <row r="3555">
          <cell r="D3555" t="str">
            <v>C:NEX,Z:ZPAC,P:05,S:B19,CJ:5,CT:801</v>
          </cell>
          <cell r="F3555">
            <v>1732.53</v>
          </cell>
        </row>
        <row r="3556">
          <cell r="D3556" t="str">
            <v>C:NEX,Z:ZPAC,P:05,S:B19,CJ:5,CT:801</v>
          </cell>
          <cell r="F3556">
            <v>34102.480000000003</v>
          </cell>
        </row>
        <row r="3557">
          <cell r="D3557" t="str">
            <v>C:NEX,Z:ZPAC,P:05,S:B19,CJ:5,CT:802</v>
          </cell>
          <cell r="F3557">
            <v>3186.45</v>
          </cell>
        </row>
        <row r="3558">
          <cell r="D3558" t="str">
            <v>C:NEX,Z:ZPAC,P:05,S:B19,CJ:5,CT:802</v>
          </cell>
          <cell r="F3558">
            <v>30154</v>
          </cell>
        </row>
        <row r="3559">
          <cell r="D3559" t="str">
            <v>C:NEX,Z:ZPAC,P:05,S:B19,CJ:5,CT:803</v>
          </cell>
          <cell r="F3559">
            <v>7575.4</v>
          </cell>
        </row>
        <row r="3560">
          <cell r="D3560" t="str">
            <v>C:NEX,Z:ZPAC,P:05,S:B19,CJ:5,CT:803</v>
          </cell>
          <cell r="F3560">
            <v>3440</v>
          </cell>
        </row>
        <row r="3561">
          <cell r="D3561" t="str">
            <v>C:NEX,Z:ZPAC,P:05,S:B19,CJ:5,CT:803</v>
          </cell>
          <cell r="F3561">
            <v>22374.07</v>
          </cell>
        </row>
        <row r="3562">
          <cell r="D3562" t="str">
            <v>C:NEX,Z:ZPAC,P:05,S:B19,CJ:5,CT:804</v>
          </cell>
          <cell r="F3562">
            <v>10256.290000000001</v>
          </cell>
        </row>
        <row r="3563">
          <cell r="D3563" t="str">
            <v>C:NEX,Z:ZPAC,P:05,S:B19,CJ:5,CT:804</v>
          </cell>
          <cell r="F3563">
            <v>44243.61</v>
          </cell>
        </row>
        <row r="3564">
          <cell r="D3564" t="str">
            <v>C:NEX,Z:ZPAC,P:05,S:B19,CJ:6,CT:813</v>
          </cell>
          <cell r="F3564">
            <v>45061.02</v>
          </cell>
        </row>
        <row r="3565">
          <cell r="D3565" t="str">
            <v>C:NEX,Z:ZPAC,P:05,S:B19,CJ:6,CT:813</v>
          </cell>
          <cell r="F3565">
            <v>7379.39</v>
          </cell>
        </row>
        <row r="3566">
          <cell r="D3566" t="str">
            <v>C:NEX,Z:ZPAC,P:05,S:B19,CJ:6,CT:813</v>
          </cell>
          <cell r="F3566">
            <v>139426.85</v>
          </cell>
        </row>
        <row r="3567">
          <cell r="D3567" t="str">
            <v>C:NEX,Z:ZPAC,P:05,S:B19,CJ:6,CT:814</v>
          </cell>
          <cell r="F3567">
            <v>2645</v>
          </cell>
        </row>
        <row r="3568">
          <cell r="D3568" t="str">
            <v>C:NEX,Z:ZPAC,P:05,S:B19,CJ:6,CT:814</v>
          </cell>
          <cell r="F3568">
            <v>19738.5</v>
          </cell>
        </row>
        <row r="3569">
          <cell r="D3569" t="str">
            <v>C:NEX,Z:ZPAC,P:05,S:B19,CJ:6,CT:815</v>
          </cell>
          <cell r="F3569">
            <v>14648.47</v>
          </cell>
        </row>
        <row r="3570">
          <cell r="D3570" t="str">
            <v>C:NEX,Z:ZPAC,P:05,S:B19,CJ:6,CT:815</v>
          </cell>
          <cell r="F3570">
            <v>76073.87</v>
          </cell>
        </row>
        <row r="3571">
          <cell r="D3571" t="str">
            <v>C:NEX,Z:ZPAC,P:05,S:B19,CJ:6,CT:816</v>
          </cell>
          <cell r="F3571">
            <v>11321.4</v>
          </cell>
        </row>
        <row r="3572">
          <cell r="D3572" t="str">
            <v>C:NEX,Z:ZPAC,P:05,S:B19,CJ:6,CT:816</v>
          </cell>
          <cell r="F3572">
            <v>35752.93</v>
          </cell>
        </row>
        <row r="3573">
          <cell r="D3573" t="str">
            <v>C:NEX,Z:ZPAC,P:06,S:B20,CJ:5,CT:822</v>
          </cell>
          <cell r="F3573">
            <v>21734.73</v>
          </cell>
        </row>
        <row r="3574">
          <cell r="D3574" t="str">
            <v>C:NEX,Z:ZPAC,P:06,S:B20,CJ:5,CT:822</v>
          </cell>
          <cell r="F3574">
            <v>1150</v>
          </cell>
        </row>
        <row r="3575">
          <cell r="D3575" t="str">
            <v>C:NEX,Z:ZPAC,P:06,S:B20,CJ:5,CT:822</v>
          </cell>
          <cell r="F3575">
            <v>2138.3200000000002</v>
          </cell>
        </row>
        <row r="3576">
          <cell r="D3576" t="str">
            <v>C:NEX,Z:ZPAC,P:06,S:B20,CJ:5,CT:822</v>
          </cell>
          <cell r="F3576">
            <v>118226.06</v>
          </cell>
        </row>
        <row r="3577">
          <cell r="D3577" t="str">
            <v>C:NEX,Z:ZPAC,P:06,S:B20,CJ:5,CT:823</v>
          </cell>
          <cell r="F3577">
            <v>2612.9499999999998</v>
          </cell>
        </row>
        <row r="3578">
          <cell r="D3578" t="str">
            <v>C:NEX,Z:ZPAC,P:06,S:B20,CJ:5,CT:823</v>
          </cell>
          <cell r="F3578">
            <v>34592.78</v>
          </cell>
        </row>
        <row r="3579">
          <cell r="D3579" t="str">
            <v>C:NEX,Z:ZPAC,P:06,S:B20,CJ:5,CT:824</v>
          </cell>
          <cell r="F3579">
            <v>27602.93</v>
          </cell>
        </row>
        <row r="3580">
          <cell r="D3580" t="str">
            <v>C:NEX,Z:ZPAC,P:06,S:B20,CJ:5,CT:824</v>
          </cell>
          <cell r="F3580">
            <v>4903.8999999999996</v>
          </cell>
        </row>
        <row r="3581">
          <cell r="D3581" t="str">
            <v>C:NEX,Z:ZPAC,P:06,S:B20,CJ:5,CT:824</v>
          </cell>
          <cell r="F3581">
            <v>96047.93</v>
          </cell>
        </row>
        <row r="3582">
          <cell r="D3582" t="str">
            <v>C:NEX,Z:ZPAC,P:06,S:B20,CJ:5,CT:825</v>
          </cell>
          <cell r="F3582">
            <v>1931.24</v>
          </cell>
        </row>
        <row r="3583">
          <cell r="D3583" t="str">
            <v>C:NEX,Z:ZPAC,P:06,S:B20,CJ:5,CT:825</v>
          </cell>
          <cell r="F3583">
            <v>21500.91</v>
          </cell>
        </row>
        <row r="3584">
          <cell r="D3584" t="str">
            <v>C:NEX,Z:ZPAC,P:06,S:B20,CJ:6,CT:837</v>
          </cell>
          <cell r="F3584">
            <v>11212.1</v>
          </cell>
        </row>
        <row r="3585">
          <cell r="D3585" t="str">
            <v>C:NEX,Z:ZPAC,P:06,S:B20,CJ:6,CT:837</v>
          </cell>
          <cell r="F3585">
            <v>20753.95</v>
          </cell>
        </row>
        <row r="3586">
          <cell r="D3586" t="str">
            <v>C:NEX,Z:ZPAC,P:06,S:B20,CJ:6,CT:837</v>
          </cell>
          <cell r="F3586">
            <v>74200.37</v>
          </cell>
        </row>
        <row r="3587">
          <cell r="D3587" t="str">
            <v>C:NEX,Z:ZPAC,P:06,S:B20,CJ:6,CT:838</v>
          </cell>
          <cell r="F3587">
            <v>12401.55</v>
          </cell>
        </row>
        <row r="3588">
          <cell r="D3588" t="str">
            <v>C:NEX,Z:ZPAC,P:06,S:B20,CJ:6,CT:838</v>
          </cell>
          <cell r="F3588">
            <v>45060.93</v>
          </cell>
        </row>
        <row r="3589">
          <cell r="D3589" t="str">
            <v>C:NEX,Z:ZPAC,P:06,S:B20,CJ:6,CT:839</v>
          </cell>
          <cell r="F3589">
            <v>11330.07</v>
          </cell>
        </row>
        <row r="3590">
          <cell r="D3590" t="str">
            <v>C:NEX,Z:ZPAC,P:06,S:B20,CJ:6,CT:839</v>
          </cell>
          <cell r="F3590">
            <v>5186.24</v>
          </cell>
        </row>
        <row r="3591">
          <cell r="D3591" t="str">
            <v>C:NEX,Z:ZPAC,P:06,S:B20,CJ:6,CT:839</v>
          </cell>
          <cell r="F3591">
            <v>54071.82</v>
          </cell>
        </row>
        <row r="3592">
          <cell r="D3592" t="str">
            <v>C:NEX,Z:ZPAC,P:06,S:B20,CJ:6,CT:840</v>
          </cell>
          <cell r="F3592">
            <v>14682.66</v>
          </cell>
        </row>
        <row r="3593">
          <cell r="D3593" t="str">
            <v>C:NEX,Z:ZPAC,P:06,S:B20,CJ:6,CT:840</v>
          </cell>
          <cell r="F3593">
            <v>2070</v>
          </cell>
        </row>
        <row r="3594">
          <cell r="D3594" t="str">
            <v>C:NEX,Z:ZPAC,P:06,S:B20,CJ:6,CT:840</v>
          </cell>
          <cell r="F3594">
            <v>32902.480000000003</v>
          </cell>
        </row>
        <row r="3595">
          <cell r="D3595" t="str">
            <v>C:NEX,Z:ZPAC,P:07,S:B21,CJ:5,CT:848</v>
          </cell>
          <cell r="F3595">
            <v>22523.89</v>
          </cell>
        </row>
        <row r="3596">
          <cell r="D3596" t="str">
            <v>C:NEX,Z:ZPAC,P:07,S:B21,CJ:5,CT:848</v>
          </cell>
          <cell r="F3596">
            <v>13309.63</v>
          </cell>
        </row>
        <row r="3597">
          <cell r="D3597" t="str">
            <v>C:NEX,Z:ZPAC,P:07,S:B21,CJ:5,CT:848</v>
          </cell>
          <cell r="F3597">
            <v>12539.64</v>
          </cell>
        </row>
        <row r="3598">
          <cell r="D3598" t="str">
            <v>C:NEX,Z:ZPAC,P:07,S:B21,CJ:5,CT:848</v>
          </cell>
          <cell r="F3598">
            <v>66444.63</v>
          </cell>
        </row>
        <row r="3599">
          <cell r="D3599" t="str">
            <v>C:NEX,Z:ZPAC,P:07,S:B21,CJ:5,CT:848</v>
          </cell>
          <cell r="F3599">
            <v>20230.349999999999</v>
          </cell>
        </row>
        <row r="3600">
          <cell r="D3600" t="str">
            <v>C:NEX,Z:ZPAC,P:07,S:B21,CJ:5,CT:848</v>
          </cell>
          <cell r="F3600">
            <v>1671.71</v>
          </cell>
        </row>
        <row r="3601">
          <cell r="D3601" t="str">
            <v>C:NEX,Z:ZPAC,P:07,S:B21,CJ:5,CT:848</v>
          </cell>
          <cell r="F3601">
            <v>95541</v>
          </cell>
        </row>
        <row r="3602">
          <cell r="D3602" t="str">
            <v>C:NEX,Z:ZPAC,P:07,S:B21,CJ:5,CT:849</v>
          </cell>
          <cell r="F3602">
            <v>22441.3</v>
          </cell>
        </row>
        <row r="3603">
          <cell r="D3603" t="str">
            <v>C:NEX,Z:ZPAC,P:07,S:B21,CJ:5,CT:849</v>
          </cell>
          <cell r="F3603">
            <v>21848.93</v>
          </cell>
        </row>
        <row r="3604">
          <cell r="D3604" t="str">
            <v>C:NEX,Z:ZPAC,P:07,S:B21,CJ:5,CT:850</v>
          </cell>
          <cell r="F3604">
            <v>14926.55</v>
          </cell>
        </row>
        <row r="3605">
          <cell r="D3605" t="str">
            <v>C:NEX,Z:ZPAC,P:07,S:B21,CJ:5,CT:850</v>
          </cell>
          <cell r="F3605">
            <v>5551.74</v>
          </cell>
        </row>
        <row r="3606">
          <cell r="D3606" t="str">
            <v>C:NEX,Z:ZPAC,P:07,S:B21,CJ:5,CT:850</v>
          </cell>
          <cell r="F3606">
            <v>30858.5</v>
          </cell>
        </row>
        <row r="3607">
          <cell r="D3607" t="str">
            <v>C:NEX,Z:ZPAC,P:07,S:B21,CJ:5,CT:851</v>
          </cell>
          <cell r="F3607">
            <v>14399.71</v>
          </cell>
        </row>
        <row r="3608">
          <cell r="D3608" t="str">
            <v>C:NEX,Z:ZPAC,P:07,S:B21,CJ:5,CT:851</v>
          </cell>
          <cell r="F3608">
            <v>47168.51</v>
          </cell>
        </row>
        <row r="3609">
          <cell r="D3609" t="str">
            <v>C:NEX,Z:ZPAC,P:07,S:B21,CJ:6,CT:860</v>
          </cell>
          <cell r="F3609">
            <v>20666.900000000001</v>
          </cell>
        </row>
        <row r="3610">
          <cell r="D3610" t="str">
            <v>C:NEX,Z:ZPAC,P:07,S:B21,CJ:6,CT:860</v>
          </cell>
          <cell r="F3610">
            <v>7472.35</v>
          </cell>
        </row>
        <row r="3611">
          <cell r="D3611" t="str">
            <v>C:NEX,Z:ZPAC,P:07,S:B21,CJ:6,CT:860</v>
          </cell>
          <cell r="F3611">
            <v>12913.33</v>
          </cell>
        </row>
        <row r="3612">
          <cell r="D3612" t="str">
            <v>C:NEX,Z:ZPAC,P:07,S:B21,CJ:6,CT:860</v>
          </cell>
          <cell r="F3612">
            <v>8205.67</v>
          </cell>
        </row>
        <row r="3613">
          <cell r="D3613" t="str">
            <v>C:NEX,Z:ZPAC,P:07,S:B21,CJ:6,CT:860</v>
          </cell>
          <cell r="F3613">
            <v>81668.5</v>
          </cell>
        </row>
        <row r="3614">
          <cell r="D3614" t="str">
            <v>C:NEX,Z:ZPAC,P:07,S:B21,CJ:6,CT:861</v>
          </cell>
          <cell r="F3614">
            <v>25449.89</v>
          </cell>
        </row>
        <row r="3615">
          <cell r="D3615" t="str">
            <v>C:NEX,Z:ZPAC,P:07,S:B21,CJ:6,CT:861</v>
          </cell>
          <cell r="F3615">
            <v>6331.95</v>
          </cell>
        </row>
        <row r="3616">
          <cell r="D3616" t="str">
            <v>C:NEX,Z:ZPAC,P:07,S:B21,CJ:6,CT:861</v>
          </cell>
          <cell r="F3616">
            <v>96562.07</v>
          </cell>
        </row>
        <row r="3617">
          <cell r="D3617" t="str">
            <v>C:NEX,Z:ZPAC,P:07,S:B21,CJ:6,CT:862</v>
          </cell>
          <cell r="F3617">
            <v>20843.96</v>
          </cell>
        </row>
        <row r="3618">
          <cell r="D3618" t="str">
            <v>C:NEX,Z:ZPAC,P:07,S:B21,CJ:6,CT:862</v>
          </cell>
          <cell r="F3618">
            <v>8933.24</v>
          </cell>
        </row>
        <row r="3619">
          <cell r="D3619" t="str">
            <v>C:NEX,Z:ZPAC,P:07,S:B21,CJ:6,CT:862</v>
          </cell>
          <cell r="F3619">
            <v>41094.480000000003</v>
          </cell>
        </row>
        <row r="3620">
          <cell r="D3620" t="str">
            <v>C:NEX,Z:ZPAC,P:07,S:B21,CJ:6,CT:862</v>
          </cell>
          <cell r="F3620">
            <v>2548.17</v>
          </cell>
        </row>
        <row r="3621">
          <cell r="D3621" t="str">
            <v>C:NEX,Z:ZPAC,P:07,S:B21,CJ:6,CT:862</v>
          </cell>
          <cell r="F3621">
            <v>113581.12</v>
          </cell>
        </row>
        <row r="3622">
          <cell r="D3622" t="str">
            <v>C:NEX,Z:ZPAC,P:07,S:B21,CJ:6,CT:863</v>
          </cell>
          <cell r="F3622">
            <v>9053.8799999999992</v>
          </cell>
        </row>
        <row r="3623">
          <cell r="D3623" t="str">
            <v>C:NEX,Z:ZPAC,P:07,S:B21,CJ:6,CT:863</v>
          </cell>
          <cell r="F3623">
            <v>147036.45000000001</v>
          </cell>
        </row>
        <row r="3624">
          <cell r="D3624" t="str">
            <v>C:NEX,Z:ZPAC,P:07,S:B21,CJ:6,CT:863</v>
          </cell>
          <cell r="F3624">
            <v>29968.5</v>
          </cell>
        </row>
        <row r="3625">
          <cell r="D3625" t="str">
            <v>C:NEX,Z:ZPAC,P:07,S:B30,CJ:7,CT:811</v>
          </cell>
          <cell r="F3625">
            <v>10271.370000000001</v>
          </cell>
        </row>
        <row r="3626">
          <cell r="D3626" t="str">
            <v>C:NEX,Z:ZPAC,P:07,S:B30,CJ:7,CT:811</v>
          </cell>
          <cell r="F3626">
            <v>15362.92</v>
          </cell>
        </row>
        <row r="3627">
          <cell r="D3627" t="str">
            <v>C:NEX,Z:ZPAC,P:07,S:B30,CJ:7,CT:811</v>
          </cell>
          <cell r="F3627">
            <v>16891.080000000002</v>
          </cell>
        </row>
        <row r="3628">
          <cell r="D3628" t="str">
            <v>C:NEX,Z:ZPAC,P:07,S:B30,CJ:7,CT:811</v>
          </cell>
          <cell r="F3628">
            <v>8546.8700000000008</v>
          </cell>
        </row>
        <row r="3629">
          <cell r="D3629" t="str">
            <v>C:NEX,Z:ZPAC,P:07,S:B30,CJ:7,CT:811</v>
          </cell>
          <cell r="F3629">
            <v>70726.86</v>
          </cell>
        </row>
        <row r="3630">
          <cell r="D3630" t="str">
            <v>C:NEX,Z:ZPAC,P:07,S:B30,CJ:7,CT:812</v>
          </cell>
          <cell r="F3630">
            <v>32364.67</v>
          </cell>
        </row>
        <row r="3631">
          <cell r="D3631" t="str">
            <v>C:NEX,Z:ZPAC,P:07,S:B30,CJ:7,CT:812</v>
          </cell>
          <cell r="F3631">
            <v>23000</v>
          </cell>
        </row>
        <row r="3632">
          <cell r="D3632" t="str">
            <v>C:NEX,Z:ZPAC,P:07,S:B30,CJ:7,CT:812</v>
          </cell>
          <cell r="F3632">
            <v>287.5</v>
          </cell>
        </row>
        <row r="3633">
          <cell r="D3633" t="str">
            <v>C:NEX,Z:ZPAC,P:07,S:B30,CJ:7,CT:812</v>
          </cell>
          <cell r="F3633">
            <v>21171</v>
          </cell>
        </row>
        <row r="3634">
          <cell r="D3634" t="str">
            <v>C:NEX,Z:ZPAC,P:07,S:B30,CJ:7,CT:813</v>
          </cell>
          <cell r="F3634">
            <v>5142.12</v>
          </cell>
        </row>
        <row r="3635">
          <cell r="D3635" t="str">
            <v>C:NEX,Z:ZPAC,P:07,S:B30,CJ:7,CT:813</v>
          </cell>
          <cell r="F3635">
            <v>19262.11</v>
          </cell>
        </row>
        <row r="3636">
          <cell r="D3636" t="str">
            <v>C:NEX,Z:ZPAC,P:07,S:B30,CJ:7,CT:813</v>
          </cell>
          <cell r="F3636">
            <v>1572.3</v>
          </cell>
        </row>
        <row r="3637">
          <cell r="D3637" t="str">
            <v>C:NEX,Z:ZPAC,P:07,S:B30,CJ:7,CT:813</v>
          </cell>
          <cell r="F3637">
            <v>55822</v>
          </cell>
        </row>
        <row r="3638">
          <cell r="D3638" t="str">
            <v>C:NEX,Z:ZPAC,P:07,S:B30,CJ:7,CT:814</v>
          </cell>
          <cell r="F3638">
            <v>11786.97</v>
          </cell>
        </row>
        <row r="3639">
          <cell r="D3639" t="str">
            <v>C:NEX,Z:ZPAC,P:07,S:B30,CJ:7,CT:814</v>
          </cell>
          <cell r="F3639">
            <v>2567.62</v>
          </cell>
        </row>
        <row r="3640">
          <cell r="D3640" t="str">
            <v>C:NEX,Z:ZPAC,P:07,S:B30,CJ:7,CT:814</v>
          </cell>
          <cell r="F3640">
            <v>24458.02</v>
          </cell>
        </row>
        <row r="3641">
          <cell r="D3641" t="str">
            <v>C:NEX,Z:ZPAC,P:07,S:B30,CJ:8,CT:653</v>
          </cell>
          <cell r="F3641">
            <v>20194.64</v>
          </cell>
        </row>
        <row r="3642">
          <cell r="D3642" t="str">
            <v>C:NEX,Z:ZPAC,P:07,S:B30,CJ:8,CT:653</v>
          </cell>
          <cell r="F3642">
            <v>5667.86</v>
          </cell>
        </row>
        <row r="3643">
          <cell r="D3643" t="str">
            <v>C:NEX,Z:ZPAC,P:07,S:B30,CJ:8,CT:653</v>
          </cell>
          <cell r="F3643">
            <v>12012.05</v>
          </cell>
        </row>
        <row r="3644">
          <cell r="D3644" t="str">
            <v>C:NEX,Z:ZPAC,P:07,S:B30,CJ:8,CT:653</v>
          </cell>
          <cell r="F3644">
            <v>104916.72</v>
          </cell>
        </row>
        <row r="3645">
          <cell r="D3645" t="str">
            <v>C:NEX,Z:ZPAC,P:07,S:B30,CJ:8,CT:654</v>
          </cell>
          <cell r="F3645">
            <v>25190.67</v>
          </cell>
        </row>
        <row r="3646">
          <cell r="D3646" t="str">
            <v>C:NEX,Z:ZPAC,P:07,S:B30,CJ:8,CT:654</v>
          </cell>
          <cell r="F3646">
            <v>2773.97</v>
          </cell>
        </row>
        <row r="3647">
          <cell r="D3647" t="str">
            <v>C:NEX,Z:ZPAC,P:07,S:B30,CJ:8,CT:654</v>
          </cell>
          <cell r="F3647">
            <v>2070</v>
          </cell>
        </row>
        <row r="3648">
          <cell r="D3648" t="str">
            <v>C:NEX,Z:ZPAC,P:07,S:B30,CJ:8,CT:654</v>
          </cell>
          <cell r="F3648">
            <v>38422.01</v>
          </cell>
        </row>
        <row r="3649">
          <cell r="D3649" t="str">
            <v>C:NEX,Z:ZPAC,P:07,S:B30,CJ:8,CT:655</v>
          </cell>
          <cell r="F3649">
            <v>9009.1200000000008</v>
          </cell>
        </row>
        <row r="3650">
          <cell r="D3650" t="str">
            <v>C:NEX,Z:ZPAC,P:07,S:B30,CJ:8,CT:655</v>
          </cell>
          <cell r="F3650">
            <v>24254.84</v>
          </cell>
        </row>
        <row r="3651">
          <cell r="D3651" t="str">
            <v>C:NEX,Z:ZPAC,P:07,S:B30,CJ:8,CT:656</v>
          </cell>
          <cell r="F3651">
            <v>13400.97</v>
          </cell>
        </row>
        <row r="3652">
          <cell r="D3652" t="str">
            <v>C:NEX,Z:ZPAC,P:07,S:B30,CJ:8,CT:656</v>
          </cell>
          <cell r="F3652">
            <v>48639.64</v>
          </cell>
        </row>
        <row r="3653">
          <cell r="D3653" t="str">
            <v>C:NEX,Z:ZPAC,P:08,S:B16,CJ:16,CT:679</v>
          </cell>
          <cell r="F3653">
            <v>25829.759999999998</v>
          </cell>
        </row>
        <row r="3654">
          <cell r="D3654" t="str">
            <v>C:NEX,Z:ZPAC,P:08,S:B16,CJ:16,CT:679</v>
          </cell>
          <cell r="F3654">
            <v>24455.48</v>
          </cell>
        </row>
        <row r="3655">
          <cell r="D3655" t="str">
            <v>C:NEX,Z:ZPAC,P:08,S:B16,CJ:16,CT:679</v>
          </cell>
          <cell r="F3655">
            <v>24836.17</v>
          </cell>
        </row>
        <row r="3656">
          <cell r="D3656" t="str">
            <v>C:NEX,Z:ZPAC,P:08,S:B16,CJ:16,CT:679</v>
          </cell>
          <cell r="F3656">
            <v>823</v>
          </cell>
        </row>
        <row r="3657">
          <cell r="D3657" t="str">
            <v>C:NEX,Z:ZPAC,P:08,S:B16,CJ:16,CT:679</v>
          </cell>
          <cell r="F3657">
            <v>151597.49</v>
          </cell>
        </row>
        <row r="3658">
          <cell r="D3658" t="str">
            <v>C:NEX,Z:ZPAC,P:08,S:B16,CJ:16,CT:680</v>
          </cell>
          <cell r="F3658">
            <v>25181.7</v>
          </cell>
        </row>
        <row r="3659">
          <cell r="D3659" t="str">
            <v>C:NEX,Z:ZPAC,P:08,S:B16,CJ:16,CT:680</v>
          </cell>
          <cell r="F3659">
            <v>14192.08</v>
          </cell>
        </row>
        <row r="3660">
          <cell r="D3660" t="str">
            <v>C:NEX,Z:ZPAC,P:08,S:B16,CJ:16,CT:680</v>
          </cell>
          <cell r="F3660">
            <v>35381.56</v>
          </cell>
        </row>
        <row r="3661">
          <cell r="D3661" t="str">
            <v>C:NEX,Z:ZPAC,P:08,S:B16,CJ:16,CT:680</v>
          </cell>
          <cell r="F3661">
            <v>33847.550000000003</v>
          </cell>
        </row>
        <row r="3662">
          <cell r="D3662" t="str">
            <v>C:NEX,Z:ZPAC,P:08,S:B16,CJ:16,CT:681</v>
          </cell>
          <cell r="F3662">
            <v>25601.45</v>
          </cell>
        </row>
        <row r="3663">
          <cell r="D3663" t="str">
            <v>C:NEX,Z:ZPAC,P:08,S:B16,CJ:16,CT:681</v>
          </cell>
          <cell r="F3663">
            <v>25380.85</v>
          </cell>
        </row>
        <row r="3664">
          <cell r="D3664" t="str">
            <v>C:NEX,Z:ZPAC,P:08,S:B16,CJ:16,CT:681</v>
          </cell>
          <cell r="F3664">
            <v>108184.46</v>
          </cell>
        </row>
        <row r="3665">
          <cell r="D3665" t="str">
            <v>C:NEX,Z:ZPAC,P:08,S:B16,CJ:16,CT:681</v>
          </cell>
          <cell r="F3665">
            <v>14456.26</v>
          </cell>
        </row>
        <row r="3666">
          <cell r="D3666" t="str">
            <v>C:NEX,Z:ZPAC,P:08,S:B16,CJ:16,CT:681</v>
          </cell>
          <cell r="F3666">
            <v>6999.87</v>
          </cell>
        </row>
        <row r="3667">
          <cell r="D3667" t="str">
            <v>C:NEX,Z:ZPAC,P:08,S:B16,CJ:16,CT:681</v>
          </cell>
          <cell r="F3667">
            <v>147014.26</v>
          </cell>
        </row>
        <row r="3668">
          <cell r="D3668" t="str">
            <v>C:NEX,Z:ZPAC,P:08,S:B16,CJ:16,CT:682</v>
          </cell>
          <cell r="F3668">
            <v>8813.76</v>
          </cell>
        </row>
        <row r="3669">
          <cell r="D3669" t="str">
            <v>C:NEX,Z:ZPAC,P:08,S:B16,CJ:16,CT:682</v>
          </cell>
          <cell r="F3669">
            <v>3664.89</v>
          </cell>
        </row>
        <row r="3670">
          <cell r="D3670" t="str">
            <v>C:NEX,Z:ZPAC,P:08,S:B16,CJ:16,CT:682</v>
          </cell>
          <cell r="F3670">
            <v>41858.49</v>
          </cell>
        </row>
        <row r="3671">
          <cell r="D3671" t="str">
            <v>C:NEX,Z:ZPAC,P:08,S:B16,CJ:17,CT:852</v>
          </cell>
          <cell r="F3671">
            <v>20824.64</v>
          </cell>
        </row>
        <row r="3672">
          <cell r="D3672" t="str">
            <v>C:NEX,Z:ZPAC,P:08,S:B16,CJ:17,CT:852</v>
          </cell>
          <cell r="F3672">
            <v>13321.1</v>
          </cell>
        </row>
        <row r="3673">
          <cell r="D3673" t="str">
            <v>C:NEX,Z:ZPAC,P:08,S:B16,CJ:17,CT:852</v>
          </cell>
          <cell r="F3673">
            <v>13695.05</v>
          </cell>
        </row>
        <row r="3674">
          <cell r="D3674" t="str">
            <v>C:NEX,Z:ZPAC,P:08,S:B16,CJ:17,CT:852</v>
          </cell>
          <cell r="F3674">
            <v>96654.33</v>
          </cell>
        </row>
        <row r="3675">
          <cell r="D3675" t="str">
            <v>C:NEX,Z:ZPAC,P:08,S:B16,CJ:17,CT:853</v>
          </cell>
          <cell r="F3675">
            <v>25851.81</v>
          </cell>
        </row>
        <row r="3676">
          <cell r="D3676" t="str">
            <v>C:NEX,Z:ZPAC,P:08,S:B16,CJ:17,CT:853</v>
          </cell>
          <cell r="F3676">
            <v>82768.22</v>
          </cell>
        </row>
        <row r="3677">
          <cell r="D3677" t="str">
            <v>C:NEX,Z:ZPAC,P:08,S:B16,CJ:17,CT:854</v>
          </cell>
          <cell r="F3677">
            <v>34341.42</v>
          </cell>
        </row>
        <row r="3678">
          <cell r="D3678" t="str">
            <v>C:NEX,Z:ZPAC,P:08,S:B16,CJ:17,CT:854</v>
          </cell>
          <cell r="F3678">
            <v>6762.57</v>
          </cell>
        </row>
        <row r="3679">
          <cell r="D3679" t="str">
            <v>C:NEX,Z:ZPAC,P:08,S:B16,CJ:17,CT:854</v>
          </cell>
          <cell r="F3679">
            <v>54494.89</v>
          </cell>
        </row>
        <row r="3680">
          <cell r="D3680" t="str">
            <v>C:NEX,Z:ZPAC,P:08,S:B16,CJ:17,CT:855</v>
          </cell>
          <cell r="F3680">
            <v>25955.11</v>
          </cell>
        </row>
        <row r="3681">
          <cell r="D3681" t="str">
            <v>C:NEX,Z:ZPAC,P:08,S:B16,CJ:17,CT:855</v>
          </cell>
          <cell r="F3681">
            <v>20092.59</v>
          </cell>
        </row>
        <row r="3682">
          <cell r="D3682" t="str">
            <v>C:NEX,Z:ZPAC,P:08,S:B16,CJ:17,CT:855</v>
          </cell>
          <cell r="F3682">
            <v>41177.879999999997</v>
          </cell>
        </row>
        <row r="3683">
          <cell r="D3683" t="str">
            <v>C:NEX,Z:ZPAC,P:08,S:B16,CJ:17,CT:855</v>
          </cell>
          <cell r="F3683">
            <v>35516.99</v>
          </cell>
        </row>
        <row r="3684">
          <cell r="D3684" t="str">
            <v>C:NEX,Z:ZPAC,P:08,S:B16,CJ:22,CT:468</v>
          </cell>
          <cell r="F3684">
            <v>20835.810000000001</v>
          </cell>
        </row>
        <row r="3685">
          <cell r="D3685" t="str">
            <v>C:NEX,Z:ZPAC,P:08,S:B16,CJ:22,CT:468</v>
          </cell>
          <cell r="F3685">
            <v>30856.639999999999</v>
          </cell>
        </row>
        <row r="3686">
          <cell r="D3686" t="str">
            <v>C:NEX,Z:ZPAC,P:08,S:B16,CJ:22,CT:468</v>
          </cell>
          <cell r="F3686">
            <v>33373.269999999997</v>
          </cell>
        </row>
        <row r="3687">
          <cell r="D3687" t="str">
            <v>C:NEX,Z:ZPAC,P:08,S:B16,CJ:22,CT:468</v>
          </cell>
          <cell r="F3687">
            <v>24752.77</v>
          </cell>
        </row>
        <row r="3688">
          <cell r="D3688" t="str">
            <v>C:NEX,Z:ZPAC,P:08,S:B16,CJ:22,CT:468</v>
          </cell>
          <cell r="F3688">
            <v>7200.72</v>
          </cell>
        </row>
        <row r="3689">
          <cell r="D3689" t="str">
            <v>C:NEX,Z:ZPAC,P:08,S:B16,CJ:22,CT:468</v>
          </cell>
          <cell r="F3689">
            <v>156697.22</v>
          </cell>
        </row>
        <row r="3690">
          <cell r="D3690" t="str">
            <v>C:NEX,Z:ZPAC,P:08,S:B16,CJ:22,CT:469</v>
          </cell>
          <cell r="F3690">
            <v>22775.14</v>
          </cell>
        </row>
        <row r="3691">
          <cell r="D3691" t="str">
            <v>C:NEX,Z:ZPAC,P:08,S:B16,CJ:22,CT:469</v>
          </cell>
          <cell r="F3691">
            <v>16825.22</v>
          </cell>
        </row>
        <row r="3692">
          <cell r="D3692" t="str">
            <v>C:NEX,Z:ZPAC,P:08,S:B16,CJ:22,CT:469</v>
          </cell>
          <cell r="F3692">
            <v>39977.51</v>
          </cell>
        </row>
        <row r="3693">
          <cell r="D3693" t="str">
            <v>C:NEX,Z:ZPAC,P:08,S:B16,CJ:22,CT:469</v>
          </cell>
          <cell r="F3693">
            <v>918.82</v>
          </cell>
        </row>
        <row r="3694">
          <cell r="D3694" t="str">
            <v>C:NEX,Z:ZPAC,P:08,S:B16,CJ:22,CT:469</v>
          </cell>
          <cell r="F3694">
            <v>136750.01</v>
          </cell>
        </row>
        <row r="3695">
          <cell r="D3695" t="str">
            <v>C:NEX,Z:ZPAC,P:08,S:B17,CJ:18,CT:842</v>
          </cell>
          <cell r="F3695">
            <v>22640.69</v>
          </cell>
        </row>
        <row r="3696">
          <cell r="D3696" t="str">
            <v>C:NEX,Z:ZPAC,P:08,S:B17,CJ:18,CT:842</v>
          </cell>
          <cell r="F3696">
            <v>973</v>
          </cell>
        </row>
        <row r="3697">
          <cell r="D3697" t="str">
            <v>C:NEX,Z:ZPAC,P:08,S:B17,CJ:18,CT:842</v>
          </cell>
          <cell r="F3697">
            <v>49489.120000000003</v>
          </cell>
        </row>
        <row r="3698">
          <cell r="D3698" t="str">
            <v>C:NEX,Z:ZPAC,P:08,S:B17,CJ:18,CT:843</v>
          </cell>
          <cell r="F3698">
            <v>13103.44</v>
          </cell>
        </row>
        <row r="3699">
          <cell r="D3699" t="str">
            <v>C:NEX,Z:ZPAC,P:08,S:B17,CJ:18,CT:843</v>
          </cell>
          <cell r="F3699">
            <v>25660.32</v>
          </cell>
        </row>
        <row r="3700">
          <cell r="D3700" t="str">
            <v>C:NEX,Z:ZPAC,P:08,S:B17,CJ:18,CT:843</v>
          </cell>
          <cell r="F3700">
            <v>60489.51</v>
          </cell>
        </row>
        <row r="3701">
          <cell r="D3701" t="str">
            <v>C:NEX,Z:ZPAC,P:08,S:B17,CJ:18,CT:844</v>
          </cell>
          <cell r="F3701">
            <v>33791.019999999997</v>
          </cell>
        </row>
        <row r="3702">
          <cell r="D3702" t="str">
            <v>C:NEX,Z:ZPAC,P:08,S:B17,CJ:18,CT:844</v>
          </cell>
          <cell r="F3702">
            <v>13583.92</v>
          </cell>
        </row>
        <row r="3703">
          <cell r="D3703" t="str">
            <v>C:NEX,Z:ZPAC,P:08,S:B17,CJ:18,CT:844</v>
          </cell>
          <cell r="F3703">
            <v>14304.36</v>
          </cell>
        </row>
        <row r="3704">
          <cell r="D3704" t="str">
            <v>C:NEX,Z:ZPAC,P:08,S:B17,CJ:18,CT:844</v>
          </cell>
          <cell r="F3704">
            <v>30192.45</v>
          </cell>
        </row>
        <row r="3705">
          <cell r="D3705" t="str">
            <v>C:NEX,Z:ZPAC,P:08,S:B17,CJ:18,CT:845</v>
          </cell>
          <cell r="F3705">
            <v>10547.44</v>
          </cell>
        </row>
        <row r="3706">
          <cell r="D3706" t="str">
            <v>C:NEX,Z:ZPAC,P:08,S:B17,CJ:18,CT:845</v>
          </cell>
          <cell r="F3706">
            <v>2300</v>
          </cell>
        </row>
        <row r="3707">
          <cell r="D3707" t="str">
            <v>C:NEX,Z:ZPAC,P:08,S:B17,CJ:18,CT:845</v>
          </cell>
          <cell r="F3707">
            <v>47034.23</v>
          </cell>
        </row>
        <row r="3708">
          <cell r="D3708" t="str">
            <v>C:NEX,Z:ZPAC,P:08,S:B17,CJ:19,CT:655</v>
          </cell>
          <cell r="F3708">
            <v>25942.33</v>
          </cell>
        </row>
        <row r="3709">
          <cell r="D3709" t="str">
            <v>C:NEX,Z:ZPAC,P:08,S:B17,CJ:19,CT:655</v>
          </cell>
          <cell r="F3709">
            <v>13409.04</v>
          </cell>
        </row>
        <row r="3710">
          <cell r="D3710" t="str">
            <v>C:NEX,Z:ZPAC,P:08,S:B17,CJ:19,CT:655</v>
          </cell>
          <cell r="F3710">
            <v>142298.01</v>
          </cell>
        </row>
        <row r="3711">
          <cell r="D3711" t="str">
            <v>C:NEX,Z:ZPAC,P:08,S:B17,CJ:19,CT:656</v>
          </cell>
          <cell r="F3711">
            <v>2134.75</v>
          </cell>
        </row>
        <row r="3712">
          <cell r="D3712" t="str">
            <v>C:NEX,Z:ZPAC,P:08,S:B17,CJ:19,CT:656</v>
          </cell>
          <cell r="F3712">
            <v>30575.68</v>
          </cell>
        </row>
        <row r="3713">
          <cell r="D3713" t="str">
            <v>C:NEX,Z:ZPAC,P:08,S:B17,CJ:19,CT:656</v>
          </cell>
          <cell r="F3713">
            <v>10943</v>
          </cell>
        </row>
        <row r="3714">
          <cell r="D3714" t="str">
            <v>C:NEX,Z:ZPAC,P:08,S:B17,CJ:19,CT:657</v>
          </cell>
          <cell r="F3714">
            <v>29251.1</v>
          </cell>
        </row>
        <row r="3715">
          <cell r="D3715" t="str">
            <v>C:NEX,Z:ZPAC,P:08,S:B17,CJ:19,CT:657</v>
          </cell>
          <cell r="F3715">
            <v>9210.31</v>
          </cell>
        </row>
        <row r="3716">
          <cell r="D3716" t="str">
            <v>C:NEX,Z:ZPAC,P:08,S:B17,CJ:19,CT:657</v>
          </cell>
          <cell r="F3716">
            <v>53137.03</v>
          </cell>
        </row>
        <row r="3717">
          <cell r="D3717" t="str">
            <v>C:NEX,Z:ZPAC,P:08,S:B17,CJ:19,CT:657</v>
          </cell>
          <cell r="F3717">
            <v>2032.97</v>
          </cell>
        </row>
        <row r="3718">
          <cell r="D3718" t="str">
            <v>C:NEX,Z:ZPAC,P:08,S:B17,CJ:19,CT:657</v>
          </cell>
          <cell r="F3718">
            <v>96795.6</v>
          </cell>
        </row>
        <row r="3719">
          <cell r="D3719" t="str">
            <v>C:NEX,Z:ZPAC,P:08,S:B17,CJ:19,CT:658</v>
          </cell>
          <cell r="F3719">
            <v>13649.22</v>
          </cell>
        </row>
        <row r="3720">
          <cell r="D3720" t="str">
            <v>C:NEX,Z:ZPAC,P:08,S:B17,CJ:19,CT:658</v>
          </cell>
          <cell r="F3720">
            <v>15938.91</v>
          </cell>
        </row>
        <row r="3721">
          <cell r="D3721" t="str">
            <v>C:NEX,Z:ZPAC,P:08,S:B17,CJ:19,CT:658</v>
          </cell>
          <cell r="F3721">
            <v>4536.9799999999996</v>
          </cell>
        </row>
        <row r="3722">
          <cell r="D3722" t="str">
            <v>C:NEX,Z:ZPAC,P:08,S:B17,CJ:19,CT:658</v>
          </cell>
          <cell r="F3722">
            <v>38381</v>
          </cell>
        </row>
        <row r="3723">
          <cell r="D3723" t="str">
            <v>C:NEX,Z:ZPAC,P:08,S:B18,CJ:20,CT:833</v>
          </cell>
          <cell r="F3723">
            <v>23200.880000000001</v>
          </cell>
        </row>
        <row r="3724">
          <cell r="D3724" t="str">
            <v>C:NEX,Z:ZPAC,P:08,S:B18,CJ:20,CT:833</v>
          </cell>
          <cell r="F3724">
            <v>16100.02</v>
          </cell>
        </row>
        <row r="3725">
          <cell r="D3725" t="str">
            <v>C:NEX,Z:ZPAC,P:08,S:B18,CJ:20,CT:833</v>
          </cell>
          <cell r="F3725">
            <v>10850.07</v>
          </cell>
        </row>
        <row r="3726">
          <cell r="D3726" t="str">
            <v>C:NEX,Z:ZPAC,P:08,S:B18,CJ:20,CT:833</v>
          </cell>
          <cell r="F3726">
            <v>19355.95</v>
          </cell>
        </row>
        <row r="3727">
          <cell r="D3727" t="str">
            <v>C:NEX,Z:ZPAC,P:08,S:B18,CJ:20,CT:833</v>
          </cell>
          <cell r="F3727">
            <v>120492.24</v>
          </cell>
        </row>
        <row r="3728">
          <cell r="D3728" t="str">
            <v>C:NEX,Z:ZPAC,P:08,S:B18,CJ:20,CT:834</v>
          </cell>
          <cell r="F3728">
            <v>2300</v>
          </cell>
        </row>
        <row r="3729">
          <cell r="D3729" t="str">
            <v>C:NEX,Z:ZPAC,P:08,S:B18,CJ:20,CT:834</v>
          </cell>
          <cell r="F3729">
            <v>41786.300000000003</v>
          </cell>
        </row>
        <row r="3730">
          <cell r="D3730" t="str">
            <v>C:NEX,Z:ZPAC,P:08,S:B18,CJ:20,CT:835</v>
          </cell>
          <cell r="F3730">
            <v>29731.45</v>
          </cell>
        </row>
        <row r="3731">
          <cell r="D3731" t="str">
            <v>C:NEX,Z:ZPAC,P:08,S:B18,CJ:20,CT:835</v>
          </cell>
          <cell r="F3731">
            <v>12868.19</v>
          </cell>
        </row>
        <row r="3732">
          <cell r="D3732" t="str">
            <v>C:NEX,Z:ZPAC,P:08,S:B18,CJ:20,CT:835</v>
          </cell>
          <cell r="F3732">
            <v>14500.09</v>
          </cell>
        </row>
        <row r="3733">
          <cell r="D3733" t="str">
            <v>C:NEX,Z:ZPAC,P:08,S:B18,CJ:20,CT:835</v>
          </cell>
          <cell r="F3733">
            <v>19377.849999999999</v>
          </cell>
        </row>
        <row r="3734">
          <cell r="D3734" t="str">
            <v>C:NEX,Z:ZPAC,P:08,S:B18,CJ:20,CT:835</v>
          </cell>
          <cell r="F3734">
            <v>12190</v>
          </cell>
        </row>
        <row r="3735">
          <cell r="D3735" t="str">
            <v>C:NEX,Z:ZPAC,P:08,S:B18,CJ:20,CT:835</v>
          </cell>
          <cell r="F3735">
            <v>102356.62</v>
          </cell>
        </row>
        <row r="3736">
          <cell r="D3736" t="str">
            <v>C:NEX,Z:ZPAC,P:08,S:B18,CJ:20,CT:836</v>
          </cell>
          <cell r="F3736">
            <v>13770.22</v>
          </cell>
        </row>
        <row r="3737">
          <cell r="D3737" t="str">
            <v>C:NEX,Z:ZPAC,P:08,S:B18,CJ:20,CT:836</v>
          </cell>
          <cell r="F3737">
            <v>4025</v>
          </cell>
        </row>
        <row r="3738">
          <cell r="D3738" t="str">
            <v>C:NEX,Z:ZPAC,P:08,S:B18,CJ:20,CT:836</v>
          </cell>
          <cell r="F3738">
            <v>23965.07</v>
          </cell>
        </row>
        <row r="3739">
          <cell r="D3739" t="str">
            <v>C:NEX,Z:ZPAC,P:08,S:B18,CJ:21,CT:639</v>
          </cell>
          <cell r="F3739">
            <v>25050.83</v>
          </cell>
        </row>
        <row r="3740">
          <cell r="D3740" t="str">
            <v>C:NEX,Z:ZPAC,P:08,S:B18,CJ:21,CT:639</v>
          </cell>
          <cell r="F3740">
            <v>575</v>
          </cell>
        </row>
        <row r="3741">
          <cell r="D3741" t="str">
            <v>C:NEX,Z:ZPAC,P:08,S:B18,CJ:21,CT:639</v>
          </cell>
          <cell r="F3741">
            <v>10035.59</v>
          </cell>
        </row>
        <row r="3742">
          <cell r="D3742" t="str">
            <v>C:NEX,Z:ZPAC,P:08,S:B18,CJ:21,CT:639</v>
          </cell>
          <cell r="F3742">
            <v>1958.33</v>
          </cell>
        </row>
        <row r="3743">
          <cell r="D3743" t="str">
            <v>C:NEX,Z:ZPAC,P:08,S:B18,CJ:21,CT:639</v>
          </cell>
          <cell r="F3743">
            <v>67562.509999999995</v>
          </cell>
        </row>
        <row r="3744">
          <cell r="D3744" t="str">
            <v>C:NEX,Z:ZPAC,P:08,S:B18,CJ:21,CT:640</v>
          </cell>
          <cell r="F3744">
            <v>15857.21</v>
          </cell>
        </row>
        <row r="3745">
          <cell r="D3745" t="str">
            <v>C:NEX,Z:ZPAC,P:08,S:B18,CJ:21,CT:640</v>
          </cell>
          <cell r="F3745">
            <v>3644.87</v>
          </cell>
        </row>
        <row r="3746">
          <cell r="D3746" t="str">
            <v>C:NEX,Z:ZPAC,P:08,S:B18,CJ:21,CT:640</v>
          </cell>
          <cell r="F3746">
            <v>33885.730000000003</v>
          </cell>
        </row>
        <row r="3747">
          <cell r="D3747" t="str">
            <v>C:NEX,Z:ZPAC,P:08,S:B18,CJ:21,CT:641</v>
          </cell>
          <cell r="F3747">
            <v>345</v>
          </cell>
        </row>
        <row r="3748">
          <cell r="D3748" t="str">
            <v>C:NEX,Z:ZPAC,P:08,S:B18,CJ:21,CT:641</v>
          </cell>
          <cell r="F3748">
            <v>18062</v>
          </cell>
        </row>
        <row r="3749">
          <cell r="D3749" t="str">
            <v>C:NEX,Z:ZPAC,P:08,S:B18,CJ:21,CT:642</v>
          </cell>
          <cell r="F3749">
            <v>19041.22</v>
          </cell>
        </row>
        <row r="3750">
          <cell r="D3750" t="str">
            <v>C:NEX,Z:ZPAC,P:08,S:B18,CJ:21,CT:642</v>
          </cell>
          <cell r="F3750">
            <v>64063.95</v>
          </cell>
        </row>
        <row r="3751">
          <cell r="D3751" t="str">
            <v>C:NEX,Z:ZPAC,P:08,S:B18,CJ:21,CT:642</v>
          </cell>
          <cell r="F3751">
            <v>6785</v>
          </cell>
        </row>
        <row r="3752">
          <cell r="D3752" t="str">
            <v>C:NEX,Z:ZPAC,P:08,S:B18,CJ:21,CT:642</v>
          </cell>
          <cell r="F3752">
            <v>65473</v>
          </cell>
        </row>
        <row r="3753">
          <cell r="D3753" t="str">
            <v>C:NEX,Z:ZPAC,P:17,S:B22,CJ:4,CT:808</v>
          </cell>
          <cell r="F3753">
            <v>2692.64</v>
          </cell>
        </row>
        <row r="3754">
          <cell r="D3754" t="str">
            <v>C:NEX,Z:ZPAC,P:17,S:B22,CJ:4,CT:808</v>
          </cell>
          <cell r="F3754">
            <v>3927.01</v>
          </cell>
        </row>
        <row r="3755">
          <cell r="D3755" t="str">
            <v>C:NEX,Z:ZPAC,P:17,S:B22,CJ:4,CT:808</v>
          </cell>
          <cell r="F3755">
            <v>194811.85</v>
          </cell>
        </row>
        <row r="3756">
          <cell r="D3756" t="str">
            <v>C:NEX,Z:ZPAC,P:17,S:B22,CJ:4,CT:808</v>
          </cell>
          <cell r="F3756">
            <v>68017.3</v>
          </cell>
        </row>
        <row r="3757">
          <cell r="D3757" t="str">
            <v>C:NEX,Z:ZPAC,P:17,S:B22,CJ:4,CT:809</v>
          </cell>
          <cell r="F3757">
            <v>6959.81</v>
          </cell>
        </row>
        <row r="3758">
          <cell r="D3758" t="str">
            <v>C:NEX,Z:ZPAC,P:17,S:B22,CJ:4,CT:809</v>
          </cell>
          <cell r="F3758">
            <v>45404.93</v>
          </cell>
        </row>
        <row r="3759">
          <cell r="D3759" t="str">
            <v>C:NEX,Z:ZPAC,P:17,S:B22,CJ:4,CT:810</v>
          </cell>
          <cell r="F3759">
            <v>24570.35</v>
          </cell>
        </row>
        <row r="3760">
          <cell r="D3760" t="str">
            <v>C:NEX,Z:ZPAC,P:17,S:B22,CJ:4,CT:810</v>
          </cell>
          <cell r="F3760">
            <v>2078.7600000000002</v>
          </cell>
        </row>
        <row r="3761">
          <cell r="D3761" t="str">
            <v>C:NEX,Z:ZPAC,P:17,S:B22,CJ:4,CT:810</v>
          </cell>
          <cell r="F3761">
            <v>3373.1</v>
          </cell>
        </row>
        <row r="3762">
          <cell r="D3762" t="str">
            <v>C:NEX,Z:ZPAC,P:17,S:B22,CJ:4,CT:810</v>
          </cell>
          <cell r="F3762">
            <v>63699.5</v>
          </cell>
        </row>
        <row r="3763">
          <cell r="D3763" t="str">
            <v>C:NEX,Z:ZPAC,P:17,S:B22,CJ:5,CT:230</v>
          </cell>
          <cell r="F3763">
            <v>16856.849999999999</v>
          </cell>
        </row>
        <row r="3764">
          <cell r="D3764" t="str">
            <v>C:NEX,Z:ZPAC,P:17,S:B22,CJ:5,CT:230</v>
          </cell>
          <cell r="F3764">
            <v>110045.75999999999</v>
          </cell>
        </row>
        <row r="3765">
          <cell r="D3765" t="str">
            <v>C:NEX,Z:ZPAC,P:17,S:B22,CJ:5,CT:230</v>
          </cell>
          <cell r="F3765">
            <v>3261</v>
          </cell>
        </row>
        <row r="3766">
          <cell r="D3766" t="str">
            <v>C:NEX,Z:ZPAC,P:17,S:B22,CJ:5,CT:230</v>
          </cell>
          <cell r="F3766">
            <v>137773</v>
          </cell>
        </row>
        <row r="3767">
          <cell r="D3767" t="str">
            <v>C:NEX,Z:ZPAC,P:17,S:B22,CJ:5,CT:231</v>
          </cell>
          <cell r="F3767">
            <v>3002.61</v>
          </cell>
        </row>
        <row r="3768">
          <cell r="D3768" t="str">
            <v>C:NEX,Z:ZPAC,P:17,S:B22,CJ:5,CT:231</v>
          </cell>
          <cell r="F3768">
            <v>2078.73</v>
          </cell>
        </row>
        <row r="3769">
          <cell r="D3769" t="str">
            <v>C:NEX,Z:ZPAC,P:17,S:B22,CJ:5,CT:231</v>
          </cell>
          <cell r="F3769">
            <v>23127</v>
          </cell>
        </row>
        <row r="3770">
          <cell r="D3770" t="str">
            <v>C:NEX,Z:ZPAC,P:17,S:B22,CJ:5,CT:232</v>
          </cell>
          <cell r="F3770">
            <v>23988.560000000001</v>
          </cell>
        </row>
        <row r="3771">
          <cell r="D3771" t="str">
            <v>C:NEX,Z:ZPAC,P:17,S:B22,CJ:5,CT:232</v>
          </cell>
          <cell r="F3771">
            <v>9209.42</v>
          </cell>
        </row>
        <row r="3772">
          <cell r="D3772" t="str">
            <v>C:NEX,Z:ZPAC,P:17,S:B22,CJ:5,CT:232</v>
          </cell>
          <cell r="F3772">
            <v>128700.42</v>
          </cell>
        </row>
        <row r="3773">
          <cell r="D3773" t="str">
            <v>C:NEX,Z:ZPAC,P:17,S:B37,CJ:6,CT:130</v>
          </cell>
          <cell r="F3773">
            <v>12559.86</v>
          </cell>
        </row>
        <row r="3774">
          <cell r="D3774" t="str">
            <v>C:NEX,Z:ZPAC,P:17,S:B37,CJ:6,CT:130</v>
          </cell>
          <cell r="F3774">
            <v>4849.9799999999996</v>
          </cell>
        </row>
        <row r="3775">
          <cell r="D3775" t="str">
            <v>C:NEX,Z:ZPAC,P:17,S:B37,CJ:6,CT:130</v>
          </cell>
          <cell r="F3775">
            <v>47170.94</v>
          </cell>
        </row>
        <row r="3776">
          <cell r="D3776" t="str">
            <v>C:NEX,Z:ZPAC,P:17,S:B37,CJ:6,CT:131</v>
          </cell>
          <cell r="F3776">
            <v>21163.4</v>
          </cell>
        </row>
        <row r="3777">
          <cell r="D3777" t="str">
            <v>C:NEX,Z:ZPAC,P:17,S:B37,CJ:6,CT:131</v>
          </cell>
          <cell r="F3777">
            <v>66834.429999999993</v>
          </cell>
        </row>
        <row r="3778">
          <cell r="D3778" t="str">
            <v>C:NEX,Z:ZPAC,P:17,S:B37,CJ:6,CT:132</v>
          </cell>
          <cell r="F3778">
            <v>11180.57</v>
          </cell>
        </row>
        <row r="3779">
          <cell r="D3779" t="str">
            <v>C:NEX,Z:ZPAC,P:17,S:B37,CJ:6,CT:132</v>
          </cell>
          <cell r="F3779">
            <v>14511.53</v>
          </cell>
        </row>
        <row r="3780">
          <cell r="D3780" t="str">
            <v>C:NEX,Z:ZPAC,P:17,S:B37,CJ:6,CT:132</v>
          </cell>
          <cell r="F3780">
            <v>1100</v>
          </cell>
        </row>
        <row r="3781">
          <cell r="D3781" t="str">
            <v>C:NEX,Z:ZPAC,P:17,S:B37,CJ:6,CT:132</v>
          </cell>
          <cell r="F3781">
            <v>26986.77</v>
          </cell>
        </row>
        <row r="3782">
          <cell r="D3782" t="str">
            <v>C:NEX,Z:ZPAC,P:17,S:B37,CJ:6,CT:132</v>
          </cell>
          <cell r="F3782">
            <v>91228.72</v>
          </cell>
        </row>
        <row r="3783">
          <cell r="D3783" t="str">
            <v>C:NEX,Z:ZPAC,P:17,S:B37,CJ:7,CT:128</v>
          </cell>
          <cell r="F3783">
            <v>833.98</v>
          </cell>
        </row>
        <row r="3784">
          <cell r="D3784" t="str">
            <v>C:NEX,Z:ZPAC,P:17,S:B37,CJ:7,CT:128</v>
          </cell>
          <cell r="F3784">
            <v>31475</v>
          </cell>
        </row>
        <row r="3785">
          <cell r="D3785" t="str">
            <v>C:NEX,Z:ZPAC,P:17,S:B37,CJ:7,CT:129</v>
          </cell>
          <cell r="F3785">
            <v>4654.3999999999996</v>
          </cell>
        </row>
        <row r="3786">
          <cell r="D3786" t="str">
            <v>C:NEX,Z:ZPAC,P:17,S:B37,CJ:7,CT:129</v>
          </cell>
          <cell r="F3786">
            <v>38393.03</v>
          </cell>
        </row>
        <row r="3787">
          <cell r="D3787" t="str">
            <v>C:NEX,Z:ZPAC,P:17,S:B37,CJ:7,CT:129</v>
          </cell>
          <cell r="F3787">
            <v>9101.5300000000007</v>
          </cell>
        </row>
        <row r="3788">
          <cell r="D3788" t="str">
            <v>C:NEX,Z:ZPAC,P:17,S:B37,CJ:7,CT:129</v>
          </cell>
          <cell r="F3788">
            <v>68061.850000000006</v>
          </cell>
        </row>
        <row r="3789">
          <cell r="D3789" t="str">
            <v>C:NEX,Z:ZPAC,P:17,S:B37,CJ:7,CT:130</v>
          </cell>
          <cell r="F3789">
            <v>9187.7099999999991</v>
          </cell>
        </row>
        <row r="3790">
          <cell r="D3790" t="str">
            <v>C:NEX,Z:ZPAC,P:17,S:B37,CJ:7,CT:130</v>
          </cell>
          <cell r="F3790">
            <v>76377.84</v>
          </cell>
        </row>
        <row r="3791">
          <cell r="D3791" t="str">
            <v>C:NEX,Z:ZPAC,P:17,S:B37,CJ:7,CT:131</v>
          </cell>
          <cell r="F3791">
            <v>4611</v>
          </cell>
        </row>
        <row r="3792">
          <cell r="D3792" t="str">
            <v>C:NEX,Z:ZPAC,P:18,S:B23,CJ:2,CT:851</v>
          </cell>
          <cell r="F3792">
            <v>15949.03</v>
          </cell>
        </row>
        <row r="3793">
          <cell r="D3793" t="str">
            <v>C:NEX,Z:ZPAC,P:18,S:B23,CJ:2,CT:851</v>
          </cell>
          <cell r="F3793">
            <v>21536.560000000001</v>
          </cell>
        </row>
        <row r="3794">
          <cell r="D3794" t="str">
            <v>C:NEX,Z:ZPAC,P:18,S:B23,CJ:2,CT:851</v>
          </cell>
          <cell r="F3794">
            <v>65697.5</v>
          </cell>
        </row>
        <row r="3795">
          <cell r="D3795" t="str">
            <v>C:NEX,Z:ZPAC,P:18,S:B23,CJ:2,CT:852</v>
          </cell>
          <cell r="F3795">
            <v>2427.84</v>
          </cell>
        </row>
        <row r="3796">
          <cell r="D3796" t="str">
            <v>C:NEX,Z:ZPAC,P:18,S:B23,CJ:2,CT:852</v>
          </cell>
          <cell r="F3796">
            <v>12153.5</v>
          </cell>
        </row>
        <row r="3797">
          <cell r="D3797" t="str">
            <v>C:NEX,Z:ZPAC,P:18,S:B23,CJ:2,CT:853</v>
          </cell>
          <cell r="F3797">
            <v>16851.759999999998</v>
          </cell>
        </row>
        <row r="3798">
          <cell r="D3798" t="str">
            <v>C:NEX,Z:ZPAC,P:18,S:B23,CJ:2,CT:853</v>
          </cell>
          <cell r="F3798">
            <v>2269.4</v>
          </cell>
        </row>
        <row r="3799">
          <cell r="D3799" t="str">
            <v>C:NEX,Z:ZPAC,P:18,S:B23,CJ:2,CT:853</v>
          </cell>
          <cell r="F3799">
            <v>35896.910000000003</v>
          </cell>
        </row>
        <row r="3800">
          <cell r="D3800" t="str">
            <v>C:NEX,Z:ZPAC,P:18,S:B23,CJ:2,CT:853</v>
          </cell>
          <cell r="F3800">
            <v>5557.39</v>
          </cell>
        </row>
        <row r="3801">
          <cell r="D3801" t="str">
            <v>C:NEX,Z:ZPAC,P:18,S:B23,CJ:2,CT:853</v>
          </cell>
          <cell r="F3801">
            <v>14339.22</v>
          </cell>
        </row>
        <row r="3802">
          <cell r="D3802" t="str">
            <v>C:NEX,Z:ZPAC,P:18,S:B23,CJ:2,CT:853</v>
          </cell>
          <cell r="F3802">
            <v>33550.53</v>
          </cell>
        </row>
        <row r="3803">
          <cell r="D3803" t="str">
            <v>C:NEX,Z:ZPAC,P:18,S:B23,CJ:3,CT:526</v>
          </cell>
          <cell r="F3803">
            <v>20548.59</v>
          </cell>
        </row>
        <row r="3804">
          <cell r="D3804" t="str">
            <v>C:NEX,Z:ZPAC,P:18,S:B23,CJ:3,CT:526</v>
          </cell>
          <cell r="F3804">
            <v>15759.77</v>
          </cell>
        </row>
        <row r="3805">
          <cell r="D3805" t="str">
            <v>C:NEX,Z:ZPAC,P:18,S:B23,CJ:3,CT:526</v>
          </cell>
          <cell r="F3805">
            <v>4790.37</v>
          </cell>
        </row>
        <row r="3806">
          <cell r="D3806" t="str">
            <v>C:NEX,Z:ZPAC,P:18,S:B23,CJ:3,CT:526</v>
          </cell>
          <cell r="F3806">
            <v>31252.12</v>
          </cell>
        </row>
        <row r="3807">
          <cell r="D3807" t="str">
            <v>C:NEX,Z:ZPAC,P:18,S:B23,CJ:3,CT:527</v>
          </cell>
          <cell r="F3807">
            <v>18501.05</v>
          </cell>
        </row>
        <row r="3808">
          <cell r="D3808" t="str">
            <v>C:NEX,Z:ZPAC,P:18,S:B23,CJ:3,CT:527</v>
          </cell>
          <cell r="F3808">
            <v>9764</v>
          </cell>
        </row>
        <row r="3809">
          <cell r="D3809" t="str">
            <v>C:NEX,Z:ZPAC,P:18,S:B23,CJ:3,CT:527</v>
          </cell>
          <cell r="F3809">
            <v>34670</v>
          </cell>
        </row>
        <row r="3810">
          <cell r="D3810" t="str">
            <v>C:NEX,Z:ZPAC,P:18,S:B23,CJ:3,CT:528</v>
          </cell>
          <cell r="F3810">
            <v>16491.16</v>
          </cell>
        </row>
        <row r="3811">
          <cell r="D3811" t="str">
            <v>C:NEX,Z:ZPAC,P:18,S:B23,CJ:3,CT:528</v>
          </cell>
          <cell r="F3811">
            <v>8637.9699999999993</v>
          </cell>
        </row>
        <row r="3812">
          <cell r="D3812" t="str">
            <v>C:NEX,Z:ZPAC,P:18,S:B23,CJ:3,CT:528</v>
          </cell>
          <cell r="F3812">
            <v>5292.2</v>
          </cell>
        </row>
        <row r="3813">
          <cell r="D3813" t="str">
            <v>C:NEX,Z:ZPAC,P:18,S:B23,CJ:3,CT:528</v>
          </cell>
          <cell r="F3813">
            <v>14623.18</v>
          </cell>
        </row>
        <row r="3814">
          <cell r="D3814" t="str">
            <v>C:NEX,Z:ZPAC,P:18,S:B23,CJ:3,CT:528</v>
          </cell>
          <cell r="F3814">
            <v>49709.32</v>
          </cell>
        </row>
        <row r="3815">
          <cell r="D3815" t="str">
            <v>C:NEX,Z:ZPAC,P:AGS,S:B34,CJ:1,CT:351</v>
          </cell>
          <cell r="F3815">
            <v>16523.060000000001</v>
          </cell>
        </row>
        <row r="3816">
          <cell r="D3816" t="str">
            <v>C:NEX,Z:ZPAC,P:AGS,S:B34,CJ:1,CT:351</v>
          </cell>
          <cell r="F3816">
            <v>44511.16</v>
          </cell>
        </row>
        <row r="3817">
          <cell r="D3817" t="str">
            <v>C:NEX,Z:ZPAC,P:AGS,S:B34,CJ:1,CT:351</v>
          </cell>
          <cell r="F3817">
            <v>33301.980000000003</v>
          </cell>
        </row>
        <row r="3818">
          <cell r="D3818" t="str">
            <v>C:NEX,Z:ZPAC,P:AGS,S:B34,CJ:1,CT:352</v>
          </cell>
          <cell r="F3818">
            <v>12170.77</v>
          </cell>
        </row>
        <row r="3819">
          <cell r="D3819" t="str">
            <v>C:NEX,Z:ZPAC,P:AGS,S:B34,CJ:1,CT:352</v>
          </cell>
          <cell r="F3819">
            <v>15087.41</v>
          </cell>
        </row>
        <row r="3820">
          <cell r="D3820" t="str">
            <v>C:NEX,Z:ZPAC,P:AGS,S:B34,CJ:1,CT:353</v>
          </cell>
          <cell r="F3820">
            <v>25870.46</v>
          </cell>
        </row>
        <row r="3821">
          <cell r="D3821" t="str">
            <v>C:NEX,Z:ZPAC,P:AGS,S:B34,CJ:1,CT:353</v>
          </cell>
          <cell r="F3821">
            <v>2371.3000000000002</v>
          </cell>
        </row>
        <row r="3822">
          <cell r="D3822" t="str">
            <v>C:NEX,Z:ZPAC,P:AGS,S:B34,CJ:1,CT:353</v>
          </cell>
          <cell r="F3822">
            <v>2157.9299999999998</v>
          </cell>
        </row>
        <row r="3823">
          <cell r="D3823" t="str">
            <v>C:NEX,Z:ZPAC,P:AGS,S:B34,CJ:1,CT:353</v>
          </cell>
          <cell r="F3823">
            <v>24967.15</v>
          </cell>
        </row>
        <row r="3824">
          <cell r="D3824" t="str">
            <v>C:NEX,Z:ZPAC,P:AGS,S:B34,CJ:1,CT:354</v>
          </cell>
          <cell r="F3824">
            <v>19503.150000000001</v>
          </cell>
        </row>
        <row r="3825">
          <cell r="D3825" t="str">
            <v>C:NEX,Z:ZPAC,P:AGS,S:B34,CJ:1,CT:354</v>
          </cell>
          <cell r="F3825">
            <v>32625.57</v>
          </cell>
        </row>
        <row r="3826">
          <cell r="F3826">
            <v>9451580.9399999958</v>
          </cell>
        </row>
        <row r="3828">
          <cell r="D3828" t="str">
            <v>CORTE</v>
          </cell>
          <cell r="F3828" t="str">
            <v>IMPORTE</v>
          </cell>
        </row>
        <row r="3829">
          <cell r="D3829" t="str">
            <v>C:NEX,Z:ZPAC,P:02,S:B10,CJ:5,CT:864</v>
          </cell>
          <cell r="F3829">
            <v>14617.74</v>
          </cell>
        </row>
        <row r="3830">
          <cell r="D3830" t="str">
            <v>C:NEX,Z:ZPAC,P:02,S:B10,CJ:5,CT:864</v>
          </cell>
          <cell r="F3830">
            <v>5750</v>
          </cell>
        </row>
        <row r="3831">
          <cell r="D3831" t="str">
            <v>C:NEX,Z:ZPAC,P:02,S:B10,CJ:5,CT:864</v>
          </cell>
          <cell r="F3831">
            <v>12211.84</v>
          </cell>
        </row>
        <row r="3832">
          <cell r="D3832" t="str">
            <v>C:NEX,Z:ZPAC,P:02,S:B10,CJ:5,CT:864</v>
          </cell>
          <cell r="F3832">
            <v>65702.100000000006</v>
          </cell>
        </row>
        <row r="3833">
          <cell r="D3833" t="str">
            <v>C:NEX,Z:ZPAC,P:02,S:B10,CJ:5,CT:865</v>
          </cell>
          <cell r="F3833">
            <v>10815.49</v>
          </cell>
        </row>
        <row r="3834">
          <cell r="D3834" t="str">
            <v>C:NEX,Z:ZPAC,P:02,S:B10,CJ:5,CT:865</v>
          </cell>
          <cell r="F3834">
            <v>22156.42</v>
          </cell>
        </row>
        <row r="3835">
          <cell r="D3835" t="str">
            <v>C:NEX,Z:ZPAC,P:02,S:B10,CJ:5,CT:866</v>
          </cell>
          <cell r="F3835">
            <v>10628.81</v>
          </cell>
        </row>
        <row r="3836">
          <cell r="D3836" t="str">
            <v>C:NEX,Z:ZPAC,P:02,S:B10,CJ:5,CT:866</v>
          </cell>
          <cell r="F3836">
            <v>18701.759999999998</v>
          </cell>
        </row>
        <row r="3837">
          <cell r="D3837" t="str">
            <v>C:NEX,Z:ZPAC,P:02,S:B10,CJ:5,CT:866</v>
          </cell>
          <cell r="F3837">
            <v>37537.050000000003</v>
          </cell>
        </row>
        <row r="3838">
          <cell r="D3838" t="str">
            <v>C:NEX,Z:ZPAC,P:02,S:B10,CJ:5,CT:867</v>
          </cell>
          <cell r="F3838">
            <v>6242.28</v>
          </cell>
        </row>
        <row r="3839">
          <cell r="D3839" t="str">
            <v>C:NEX,Z:ZPAC,P:02,S:B10,CJ:5,CT:867</v>
          </cell>
          <cell r="F3839">
            <v>31992.22</v>
          </cell>
        </row>
        <row r="3840">
          <cell r="D3840" t="str">
            <v>C:NEX,Z:ZPAC,P:02,S:B10,CJ:5,CT:868</v>
          </cell>
          <cell r="F3840">
            <v>21826.85</v>
          </cell>
        </row>
        <row r="3841">
          <cell r="D3841" t="str">
            <v>C:NEX,Z:ZPAC,P:02,S:B10,CJ:5,CT:868</v>
          </cell>
          <cell r="F3841">
            <v>50944.800000000003</v>
          </cell>
        </row>
        <row r="3842">
          <cell r="D3842" t="str">
            <v>C:NEX,Z:ZPAC,P:02,S:B10,CJ:5,CT:868</v>
          </cell>
          <cell r="F3842">
            <v>2986.73</v>
          </cell>
        </row>
        <row r="3843">
          <cell r="D3843" t="str">
            <v>C:NEX,Z:ZPAC,P:02,S:B10,CJ:5,CT:868</v>
          </cell>
          <cell r="F3843">
            <v>53766.53</v>
          </cell>
        </row>
        <row r="3844">
          <cell r="D3844" t="str">
            <v>C:NEX,Z:ZPAC,P:02,S:B10,CJ:5,CT:869</v>
          </cell>
          <cell r="F3844">
            <v>6632.21</v>
          </cell>
        </row>
        <row r="3845">
          <cell r="D3845" t="str">
            <v>C:NEX,Z:ZPAC,P:02,S:B10,CJ:5,CT:869</v>
          </cell>
          <cell r="F3845">
            <v>8202.85</v>
          </cell>
        </row>
        <row r="3846">
          <cell r="D3846" t="str">
            <v>C:NEX,Z:ZPAC,P:02,S:B10,CJ:6,CT:863</v>
          </cell>
          <cell r="F3846">
            <v>29406.85</v>
          </cell>
        </row>
        <row r="3847">
          <cell r="D3847" t="str">
            <v>C:NEX,Z:ZPAC,P:02,S:B10,CJ:6,CT:863</v>
          </cell>
          <cell r="F3847">
            <v>75104.44</v>
          </cell>
        </row>
        <row r="3848">
          <cell r="D3848" t="str">
            <v>C:NEX,Z:ZPAC,P:02,S:B10,CJ:6,CT:863</v>
          </cell>
          <cell r="F3848">
            <v>2866.21</v>
          </cell>
        </row>
        <row r="3849">
          <cell r="D3849" t="str">
            <v>C:NEX,Z:ZPAC,P:02,S:B10,CJ:6,CT:863</v>
          </cell>
          <cell r="F3849">
            <v>88408.85</v>
          </cell>
        </row>
        <row r="3850">
          <cell r="D3850" t="str">
            <v>C:NEX,Z:ZPAC,P:02,S:B10,CJ:6,CT:864</v>
          </cell>
          <cell r="F3850">
            <v>5171.7</v>
          </cell>
        </row>
        <row r="3851">
          <cell r="D3851" t="str">
            <v>C:NEX,Z:ZPAC,P:02,S:B10,CJ:6,CT:864</v>
          </cell>
          <cell r="F3851">
            <v>3406</v>
          </cell>
        </row>
        <row r="3852">
          <cell r="D3852" t="str">
            <v>C:NEX,Z:ZPAC,P:02,S:B10,CJ:6,CT:865</v>
          </cell>
          <cell r="F3852">
            <v>23862.73</v>
          </cell>
        </row>
        <row r="3853">
          <cell r="D3853" t="str">
            <v>C:NEX,Z:ZPAC,P:02,S:B10,CJ:6,CT:865</v>
          </cell>
          <cell r="F3853">
            <v>4656.82</v>
          </cell>
        </row>
        <row r="3854">
          <cell r="D3854" t="str">
            <v>C:NEX,Z:ZPAC,P:02,S:B10,CJ:6,CT:865</v>
          </cell>
          <cell r="F3854">
            <v>14208.14</v>
          </cell>
        </row>
        <row r="3855">
          <cell r="D3855" t="str">
            <v>C:NEX,Z:ZPAC,P:02,S:B10,CJ:6,CT:865</v>
          </cell>
          <cell r="F3855">
            <v>71839.16</v>
          </cell>
        </row>
        <row r="3856">
          <cell r="D3856" t="str">
            <v>C:NEX,Z:ZPAC,P:02,S:B10,CJ:6,CT:866</v>
          </cell>
          <cell r="F3856">
            <v>6109.95</v>
          </cell>
        </row>
        <row r="3857">
          <cell r="D3857" t="str">
            <v>C:NEX,Z:ZPAC,P:02,S:B10,CJ:6,CT:866</v>
          </cell>
          <cell r="F3857">
            <v>10906.83</v>
          </cell>
        </row>
        <row r="3858">
          <cell r="D3858" t="str">
            <v>C:NEX,Z:ZPAC,P:02,S:B10,CJ:6,CT:866</v>
          </cell>
          <cell r="F3858">
            <v>3187</v>
          </cell>
        </row>
        <row r="3859">
          <cell r="D3859" t="str">
            <v>C:NEX,Z:ZPAC,P:02,S:B10,CJ:6,CT:867</v>
          </cell>
          <cell r="F3859">
            <v>30058.31</v>
          </cell>
        </row>
        <row r="3860">
          <cell r="D3860" t="str">
            <v>C:NEX,Z:ZPAC,P:02,S:B10,CJ:6,CT:867</v>
          </cell>
          <cell r="F3860">
            <v>10757.6</v>
          </cell>
        </row>
        <row r="3861">
          <cell r="D3861" t="str">
            <v>C:NEX,Z:ZPAC,P:02,S:B10,CJ:6,CT:867</v>
          </cell>
          <cell r="F3861">
            <v>40572.67</v>
          </cell>
        </row>
        <row r="3862">
          <cell r="D3862" t="str">
            <v>C:NEX,Z:ZPAC,P:02,S:B10,CJ:6,CT:867</v>
          </cell>
          <cell r="F3862">
            <v>85322.3</v>
          </cell>
        </row>
        <row r="3863">
          <cell r="D3863" t="str">
            <v>C:NEX,Z:ZPAC,P:02,S:B10,CJ:6,CT:868</v>
          </cell>
          <cell r="F3863">
            <v>13800</v>
          </cell>
        </row>
        <row r="3864">
          <cell r="D3864" t="str">
            <v>C:NEX,Z:ZPAC,P:02,S:B10,CJ:6,CT:868</v>
          </cell>
          <cell r="F3864">
            <v>920</v>
          </cell>
        </row>
        <row r="3865">
          <cell r="D3865" t="str">
            <v>C:NEX,Z:ZPAC,P:02,S:B10,CJ:6,CT:868</v>
          </cell>
          <cell r="F3865">
            <v>4405.5</v>
          </cell>
        </row>
        <row r="3866">
          <cell r="D3866" t="str">
            <v>C:NEX,Z:ZPAC,P:05,S:B19,CJ:5,CT:805</v>
          </cell>
          <cell r="F3866">
            <v>15642.98</v>
          </cell>
        </row>
        <row r="3867">
          <cell r="D3867" t="str">
            <v>C:NEX,Z:ZPAC,P:05,S:B19,CJ:5,CT:805</v>
          </cell>
          <cell r="F3867">
            <v>5351.39</v>
          </cell>
        </row>
        <row r="3868">
          <cell r="D3868" t="str">
            <v>C:NEX,Z:ZPAC,P:05,S:B19,CJ:5,CT:805</v>
          </cell>
          <cell r="F3868">
            <v>52443</v>
          </cell>
        </row>
        <row r="3869">
          <cell r="D3869" t="str">
            <v>C:NEX,Z:ZPAC,P:05,S:B19,CJ:5,CT:806</v>
          </cell>
          <cell r="F3869">
            <v>3320.49</v>
          </cell>
        </row>
        <row r="3870">
          <cell r="D3870" t="str">
            <v>C:NEX,Z:ZPAC,P:05,S:B19,CJ:5,CT:807</v>
          </cell>
          <cell r="F3870">
            <v>2500</v>
          </cell>
        </row>
        <row r="3871">
          <cell r="D3871" t="str">
            <v>C:NEX,Z:ZPAC,P:05,S:B19,CJ:5,CT:807</v>
          </cell>
          <cell r="F3871">
            <v>49214</v>
          </cell>
        </row>
        <row r="3872">
          <cell r="D3872" t="str">
            <v>C:NEX,Z:ZPAC,P:05,S:B19,CJ:5,CT:808</v>
          </cell>
          <cell r="F3872">
            <v>2502</v>
          </cell>
        </row>
        <row r="3873">
          <cell r="D3873" t="str">
            <v>C:NEX,Z:ZPAC,P:05,S:B19,CJ:5,CT:808</v>
          </cell>
          <cell r="F3873">
            <v>9187</v>
          </cell>
        </row>
        <row r="3874">
          <cell r="D3874" t="str">
            <v>C:NEX,Z:ZPAC,P:05,S:B19,CJ:5,CT:809</v>
          </cell>
          <cell r="F3874">
            <v>7695.42</v>
          </cell>
        </row>
        <row r="3875">
          <cell r="D3875" t="str">
            <v>C:NEX,Z:ZPAC,P:05,S:B19,CJ:5,CT:809</v>
          </cell>
          <cell r="F3875">
            <v>22621.7</v>
          </cell>
        </row>
        <row r="3876">
          <cell r="D3876" t="str">
            <v>C:NEX,Z:ZPAC,P:05,S:B19,CJ:5,CT:809</v>
          </cell>
          <cell r="F3876">
            <v>65669.5</v>
          </cell>
        </row>
        <row r="3877">
          <cell r="D3877" t="str">
            <v>C:NEX,Z:ZPAC,P:05,S:B19,CJ:5,CT:810</v>
          </cell>
          <cell r="F3877">
            <v>5510</v>
          </cell>
        </row>
        <row r="3878">
          <cell r="D3878" t="str">
            <v>C:NEX,Z:ZPAC,P:05,S:B19,CJ:6,CT:817</v>
          </cell>
          <cell r="F3878">
            <v>10959.31</v>
          </cell>
        </row>
        <row r="3879">
          <cell r="D3879" t="str">
            <v>C:NEX,Z:ZPAC,P:05,S:B19,CJ:6,CT:817</v>
          </cell>
          <cell r="F3879">
            <v>42775.5</v>
          </cell>
        </row>
        <row r="3880">
          <cell r="D3880" t="str">
            <v>C:NEX,Z:ZPAC,P:05,S:B19,CJ:6,CT:818</v>
          </cell>
          <cell r="F3880">
            <v>4783.05</v>
          </cell>
        </row>
        <row r="3881">
          <cell r="D3881" t="str">
            <v>C:NEX,Z:ZPAC,P:05,S:B19,CJ:6,CT:818</v>
          </cell>
          <cell r="F3881">
            <v>27356.5</v>
          </cell>
        </row>
        <row r="3882">
          <cell r="D3882" t="str">
            <v>C:NEX,Z:ZPAC,P:05,S:B19,CJ:6,CT:819</v>
          </cell>
          <cell r="F3882">
            <v>14459.96</v>
          </cell>
        </row>
        <row r="3883">
          <cell r="D3883" t="str">
            <v>C:NEX,Z:ZPAC,P:05,S:B19,CJ:6,CT:819</v>
          </cell>
          <cell r="F3883">
            <v>10808.68</v>
          </cell>
        </row>
        <row r="3884">
          <cell r="D3884" t="str">
            <v>C:NEX,Z:ZPAC,P:05,S:B19,CJ:6,CT:819</v>
          </cell>
          <cell r="F3884">
            <v>2607.46</v>
          </cell>
        </row>
        <row r="3885">
          <cell r="D3885" t="str">
            <v>C:NEX,Z:ZPAC,P:05,S:B19,CJ:6,CT:819</v>
          </cell>
          <cell r="F3885">
            <v>30268</v>
          </cell>
        </row>
        <row r="3886">
          <cell r="D3886" t="str">
            <v>C:NEX,Z:ZPAC,P:05,S:B19,CJ:6,CT:820</v>
          </cell>
          <cell r="F3886">
            <v>8620.3700000000008</v>
          </cell>
        </row>
        <row r="3887">
          <cell r="D3887" t="str">
            <v>C:NEX,Z:ZPAC,P:05,S:B19,CJ:6,CT:820</v>
          </cell>
          <cell r="F3887">
            <v>10533.27</v>
          </cell>
        </row>
        <row r="3888">
          <cell r="D3888" t="str">
            <v>C:NEX,Z:ZPAC,P:05,S:B19,CJ:6,CT:820</v>
          </cell>
          <cell r="F3888">
            <v>30517.5</v>
          </cell>
        </row>
        <row r="3889">
          <cell r="D3889" t="str">
            <v>C:NEX,Z:ZPAC,P:05,S:B19,CJ:6,CT:821</v>
          </cell>
          <cell r="F3889">
            <v>3253.93</v>
          </cell>
        </row>
        <row r="3890">
          <cell r="D3890" t="str">
            <v>C:NEX,Z:ZPAC,P:05,S:B19,CJ:6,CT:821</v>
          </cell>
          <cell r="F3890">
            <v>43689.36</v>
          </cell>
        </row>
        <row r="3891">
          <cell r="D3891" t="str">
            <v>C:NEX,Z:ZPAC,P:05,S:B19,CJ:6,CT:822</v>
          </cell>
          <cell r="F3891">
            <v>5850.27</v>
          </cell>
        </row>
        <row r="3892">
          <cell r="D3892" t="str">
            <v>C:NEX,Z:ZPAC,P:05,S:B19,CJ:6,CT:822</v>
          </cell>
          <cell r="F3892">
            <v>26445.5</v>
          </cell>
        </row>
        <row r="3893">
          <cell r="D3893" t="str">
            <v>C:NEX,Z:ZPAC,P:06,S:B20,CJ:5,CT:826</v>
          </cell>
          <cell r="F3893">
            <v>1266.67</v>
          </cell>
        </row>
        <row r="3894">
          <cell r="D3894" t="str">
            <v>C:NEX,Z:ZPAC,P:06,S:B20,CJ:5,CT:826</v>
          </cell>
          <cell r="F3894">
            <v>12046.91</v>
          </cell>
        </row>
        <row r="3895">
          <cell r="D3895" t="str">
            <v>C:NEX,Z:ZPAC,P:06,S:B20,CJ:5,CT:826</v>
          </cell>
          <cell r="F3895">
            <v>1069.33</v>
          </cell>
        </row>
        <row r="3896">
          <cell r="D3896" t="str">
            <v>C:NEX,Z:ZPAC,P:06,S:B20,CJ:5,CT:826</v>
          </cell>
          <cell r="F3896">
            <v>75752.09</v>
          </cell>
        </row>
        <row r="3897">
          <cell r="D3897" t="str">
            <v>C:NEX,Z:ZPAC,P:06,S:B20,CJ:5,CT:827</v>
          </cell>
          <cell r="F3897">
            <v>3451.5</v>
          </cell>
        </row>
        <row r="3898">
          <cell r="D3898" t="str">
            <v>C:NEX,Z:ZPAC,P:06,S:B20,CJ:5,CT:828</v>
          </cell>
          <cell r="F3898">
            <v>18442.11</v>
          </cell>
        </row>
        <row r="3899">
          <cell r="D3899" t="str">
            <v>C:NEX,Z:ZPAC,P:06,S:B20,CJ:5,CT:828</v>
          </cell>
          <cell r="F3899">
            <v>65149.1</v>
          </cell>
        </row>
        <row r="3900">
          <cell r="D3900" t="str">
            <v>C:NEX,Z:ZPAC,P:06,S:B20,CJ:5,CT:829</v>
          </cell>
          <cell r="F3900">
            <v>10020</v>
          </cell>
        </row>
        <row r="3901">
          <cell r="D3901" t="str">
            <v>C:NEX,Z:ZPAC,P:06,S:B20,CJ:5,CT:830</v>
          </cell>
          <cell r="F3901">
            <v>16408.810000000001</v>
          </cell>
        </row>
        <row r="3902">
          <cell r="D3902" t="str">
            <v>C:NEX,Z:ZPAC,P:06,S:B20,CJ:5,CT:830</v>
          </cell>
          <cell r="F3902">
            <v>5594</v>
          </cell>
        </row>
        <row r="3903">
          <cell r="D3903" t="str">
            <v>C:NEX,Z:ZPAC,P:06,S:B20,CJ:5,CT:830</v>
          </cell>
          <cell r="F3903">
            <v>76243.679999999993</v>
          </cell>
        </row>
        <row r="3904">
          <cell r="D3904" t="str">
            <v>C:NEX,Z:ZPAC,P:06,S:B20,CJ:5,CT:831</v>
          </cell>
          <cell r="F3904">
            <v>9307.68</v>
          </cell>
        </row>
        <row r="3905">
          <cell r="D3905" t="str">
            <v>C:NEX,Z:ZPAC,P:06,S:B20,CJ:6,CT:841</v>
          </cell>
          <cell r="F3905">
            <v>4979.99</v>
          </cell>
        </row>
        <row r="3906">
          <cell r="D3906" t="str">
            <v>C:NEX,Z:ZPAC,P:06,S:B20,CJ:6,CT:841</v>
          </cell>
          <cell r="F3906">
            <v>32940.36</v>
          </cell>
        </row>
        <row r="3907">
          <cell r="D3907" t="str">
            <v>C:NEX,Z:ZPAC,P:06,S:B20,CJ:6,CT:842</v>
          </cell>
          <cell r="F3907">
            <v>4025</v>
          </cell>
        </row>
        <row r="3908">
          <cell r="D3908" t="str">
            <v>C:NEX,Z:ZPAC,P:06,S:B20,CJ:6,CT:842</v>
          </cell>
          <cell r="F3908">
            <v>37066.15</v>
          </cell>
        </row>
        <row r="3909">
          <cell r="D3909" t="str">
            <v>C:NEX,Z:ZPAC,P:06,S:B20,CJ:6,CT:843</v>
          </cell>
          <cell r="F3909">
            <v>7741.17</v>
          </cell>
        </row>
        <row r="3910">
          <cell r="D3910" t="str">
            <v>C:NEX,Z:ZPAC,P:06,S:B20,CJ:6,CT:843</v>
          </cell>
          <cell r="F3910">
            <v>24911.68</v>
          </cell>
        </row>
        <row r="3911">
          <cell r="D3911" t="str">
            <v>C:NEX,Z:ZPAC,P:06,S:B20,CJ:6,CT:844</v>
          </cell>
          <cell r="F3911">
            <v>32722.02</v>
          </cell>
        </row>
        <row r="3912">
          <cell r="D3912" t="str">
            <v>C:NEX,Z:ZPAC,P:06,S:B20,CJ:6,CT:845</v>
          </cell>
          <cell r="F3912">
            <v>7018.46</v>
          </cell>
        </row>
        <row r="3913">
          <cell r="D3913" t="str">
            <v>C:NEX,Z:ZPAC,P:06,S:B20,CJ:6,CT:845</v>
          </cell>
          <cell r="F3913">
            <v>88160.12</v>
          </cell>
        </row>
        <row r="3914">
          <cell r="D3914" t="str">
            <v>C:NEX,Z:ZPAC,P:06,S:B20,CJ:6,CT:845</v>
          </cell>
          <cell r="F3914">
            <v>14803.48</v>
          </cell>
        </row>
        <row r="3915">
          <cell r="D3915" t="str">
            <v>C:NEX,Z:ZPAC,P:06,S:B20,CJ:6,CT:845</v>
          </cell>
          <cell r="F3915">
            <v>48042.75</v>
          </cell>
        </row>
        <row r="3916">
          <cell r="D3916" t="str">
            <v>C:NEX,Z:ZPAC,P:06,S:B20,CJ:6,CT:846</v>
          </cell>
          <cell r="F3916">
            <v>9500.7000000000007</v>
          </cell>
        </row>
        <row r="3917">
          <cell r="D3917" t="str">
            <v>C:NEX,Z:ZPAC,P:06,S:B20,CJ:6,CT:846</v>
          </cell>
          <cell r="F3917">
            <v>19579.27</v>
          </cell>
        </row>
        <row r="3918">
          <cell r="D3918" t="str">
            <v>C:NEX,Z:ZPAC,P:07,S:B21,CJ:5,CT:852</v>
          </cell>
          <cell r="F3918">
            <v>29426.43</v>
          </cell>
        </row>
        <row r="3919">
          <cell r="D3919" t="str">
            <v>C:NEX,Z:ZPAC,P:07,S:B21,CJ:5,CT:852</v>
          </cell>
          <cell r="F3919">
            <v>29346.97</v>
          </cell>
        </row>
        <row r="3920">
          <cell r="D3920" t="str">
            <v>C:NEX,Z:ZPAC,P:07,S:B21,CJ:5,CT:852</v>
          </cell>
          <cell r="F3920">
            <v>3367.57</v>
          </cell>
        </row>
        <row r="3921">
          <cell r="D3921" t="str">
            <v>C:NEX,Z:ZPAC,P:07,S:B21,CJ:5,CT:852</v>
          </cell>
          <cell r="F3921">
            <v>10475.81</v>
          </cell>
        </row>
        <row r="3922">
          <cell r="D3922" t="str">
            <v>C:NEX,Z:ZPAC,P:07,S:B21,CJ:5,CT:852</v>
          </cell>
          <cell r="F3922">
            <v>160782.75</v>
          </cell>
        </row>
        <row r="3923">
          <cell r="D3923" t="str">
            <v>C:NEX,Z:ZPAC,P:07,S:B21,CJ:5,CT:853</v>
          </cell>
          <cell r="F3923">
            <v>14052.25</v>
          </cell>
        </row>
        <row r="3924">
          <cell r="D3924" t="str">
            <v>C:NEX,Z:ZPAC,P:07,S:B21,CJ:5,CT:853</v>
          </cell>
          <cell r="F3924">
            <v>27054.5</v>
          </cell>
        </row>
        <row r="3925">
          <cell r="D3925" t="str">
            <v>C:NEX,Z:ZPAC,P:07,S:B21,CJ:5,CT:854</v>
          </cell>
          <cell r="F3925">
            <v>14004.98</v>
          </cell>
        </row>
        <row r="3926">
          <cell r="D3926" t="str">
            <v>C:NEX,Z:ZPAC,P:07,S:B21,CJ:5,CT:854</v>
          </cell>
          <cell r="F3926">
            <v>2700.95</v>
          </cell>
        </row>
        <row r="3927">
          <cell r="D3927" t="str">
            <v>C:NEX,Z:ZPAC,P:07,S:B21,CJ:5,CT:854</v>
          </cell>
          <cell r="F3927">
            <v>118000.49</v>
          </cell>
        </row>
        <row r="3928">
          <cell r="D3928" t="str">
            <v>C:NEX,Z:ZPAC,P:07,S:B21,CJ:5,CT:855</v>
          </cell>
          <cell r="F3928">
            <v>1479.36</v>
          </cell>
        </row>
        <row r="3929">
          <cell r="D3929" t="str">
            <v>C:NEX,Z:ZPAC,P:07,S:B21,CJ:5,CT:855</v>
          </cell>
          <cell r="F3929">
            <v>3946</v>
          </cell>
        </row>
        <row r="3930">
          <cell r="D3930" t="str">
            <v>C:NEX,Z:ZPAC,P:07,S:B21,CJ:5,CT:856</v>
          </cell>
          <cell r="F3930">
            <v>2376</v>
          </cell>
        </row>
        <row r="3931">
          <cell r="D3931" t="str">
            <v>C:NEX,Z:ZPAC,P:07,S:B21,CJ:5,CT:856</v>
          </cell>
          <cell r="F3931">
            <v>21215.5</v>
          </cell>
        </row>
        <row r="3932">
          <cell r="D3932" t="str">
            <v>C:NEX,Z:ZPAC,P:07,S:B21,CJ:5,CT:857</v>
          </cell>
          <cell r="F3932">
            <v>41673.5</v>
          </cell>
        </row>
        <row r="3933">
          <cell r="D3933" t="str">
            <v>C:NEX,Z:ZPAC,P:07,S:B21,CJ:6,CT:864</v>
          </cell>
          <cell r="F3933">
            <v>6662.59</v>
          </cell>
        </row>
        <row r="3934">
          <cell r="D3934" t="str">
            <v>C:NEX,Z:ZPAC,P:07,S:B21,CJ:6,CT:864</v>
          </cell>
          <cell r="F3934">
            <v>42796.67</v>
          </cell>
        </row>
        <row r="3935">
          <cell r="D3935" t="str">
            <v>C:NEX,Z:ZPAC,P:07,S:B21,CJ:6,CT:865</v>
          </cell>
          <cell r="F3935">
            <v>28545</v>
          </cell>
        </row>
        <row r="3936">
          <cell r="D3936" t="str">
            <v>C:NEX,Z:ZPAC,P:07,S:B21,CJ:6,CT:866</v>
          </cell>
          <cell r="F3936">
            <v>2967.62</v>
          </cell>
        </row>
        <row r="3937">
          <cell r="D3937" t="str">
            <v>C:NEX,Z:ZPAC,P:07,S:B21,CJ:6,CT:866</v>
          </cell>
          <cell r="F3937">
            <v>43009</v>
          </cell>
        </row>
        <row r="3938">
          <cell r="D3938" t="str">
            <v>C:NEX,Z:ZPAC,P:07,S:B21,CJ:6,CT:867</v>
          </cell>
          <cell r="F3938">
            <v>1658.3</v>
          </cell>
        </row>
        <row r="3939">
          <cell r="D3939" t="str">
            <v>C:NEX,Z:ZPAC,P:07,S:B21,CJ:6,CT:867</v>
          </cell>
          <cell r="F3939">
            <v>13977</v>
          </cell>
        </row>
        <row r="3940">
          <cell r="D3940" t="str">
            <v>C:NEX,Z:ZPAC,P:07,S:B30,CJ:7,CT:815</v>
          </cell>
          <cell r="F3940">
            <v>32805.32</v>
          </cell>
        </row>
        <row r="3941">
          <cell r="D3941" t="str">
            <v>C:NEX,Z:ZPAC,P:07,S:B30,CJ:7,CT:815</v>
          </cell>
          <cell r="F3941">
            <v>3635.78</v>
          </cell>
        </row>
        <row r="3942">
          <cell r="D3942" t="str">
            <v>C:NEX,Z:ZPAC,P:07,S:B30,CJ:7,CT:815</v>
          </cell>
          <cell r="F3942">
            <v>2414.02</v>
          </cell>
        </row>
        <row r="3943">
          <cell r="D3943" t="str">
            <v>C:NEX,Z:ZPAC,P:07,S:B30,CJ:7,CT:815</v>
          </cell>
          <cell r="F3943">
            <v>22165</v>
          </cell>
        </row>
        <row r="3944">
          <cell r="D3944" t="str">
            <v>C:NEX,Z:ZPAC,P:07,S:B30,CJ:7,CT:816</v>
          </cell>
          <cell r="F3944">
            <v>14511.29</v>
          </cell>
        </row>
        <row r="3945">
          <cell r="D3945" t="str">
            <v>C:NEX,Z:ZPAC,P:07,S:B30,CJ:7,CT:816</v>
          </cell>
          <cell r="F3945">
            <v>1034.8</v>
          </cell>
        </row>
        <row r="3946">
          <cell r="D3946" t="str">
            <v>C:NEX,Z:ZPAC,P:07,S:B30,CJ:7,CT:816</v>
          </cell>
          <cell r="F3946">
            <v>10305.44</v>
          </cell>
        </row>
        <row r="3947">
          <cell r="D3947" t="str">
            <v>C:NEX,Z:ZPAC,P:07,S:B30,CJ:7,CT:816</v>
          </cell>
          <cell r="F3947">
            <v>2762.77</v>
          </cell>
        </row>
        <row r="3948">
          <cell r="D3948" t="str">
            <v>C:NEX,Z:ZPAC,P:07,S:B30,CJ:7,CT:816</v>
          </cell>
          <cell r="F3948">
            <v>57026.5</v>
          </cell>
        </row>
        <row r="3949">
          <cell r="D3949" t="str">
            <v>C:NEX,Z:ZPAC,P:07,S:B30,CJ:7,CT:817</v>
          </cell>
          <cell r="F3949">
            <v>33351</v>
          </cell>
        </row>
        <row r="3950">
          <cell r="D3950" t="str">
            <v>C:NEX,Z:ZPAC,P:07,S:B30,CJ:7,CT:818</v>
          </cell>
          <cell r="F3950">
            <v>4600</v>
          </cell>
        </row>
        <row r="3951">
          <cell r="D3951" t="str">
            <v>C:NEX,Z:ZPAC,P:07,S:B30,CJ:7,CT:818</v>
          </cell>
          <cell r="F3951">
            <v>287.5</v>
          </cell>
        </row>
        <row r="3952">
          <cell r="D3952" t="str">
            <v>C:NEX,Z:ZPAC,P:07,S:B30,CJ:7,CT:818</v>
          </cell>
          <cell r="F3952">
            <v>48625.03</v>
          </cell>
        </row>
        <row r="3953">
          <cell r="D3953" t="str">
            <v>C:NEX,Z:ZPAC,P:07,S:B30,CJ:7,CT:819</v>
          </cell>
          <cell r="F3953">
            <v>4628.21</v>
          </cell>
        </row>
        <row r="3954">
          <cell r="D3954" t="str">
            <v>C:NEX,Z:ZPAC,P:07,S:B30,CJ:7,CT:819</v>
          </cell>
          <cell r="F3954">
            <v>13858</v>
          </cell>
        </row>
        <row r="3955">
          <cell r="D3955" t="str">
            <v>C:NEX,Z:ZPAC,P:07,S:B30,CJ:7,CT:820</v>
          </cell>
          <cell r="F3955">
            <v>1725</v>
          </cell>
        </row>
        <row r="3956">
          <cell r="D3956" t="str">
            <v>C:NEX,Z:ZPAC,P:07,S:B30,CJ:7,CT:820</v>
          </cell>
          <cell r="F3956">
            <v>1150</v>
          </cell>
        </row>
        <row r="3957">
          <cell r="D3957" t="str">
            <v>C:NEX,Z:ZPAC,P:07,S:B30,CJ:7,CT:820</v>
          </cell>
          <cell r="F3957">
            <v>37242.019999999997</v>
          </cell>
        </row>
        <row r="3958">
          <cell r="D3958" t="str">
            <v>C:NEX,Z:ZPAC,P:07,S:B30,CJ:8,CT:657</v>
          </cell>
          <cell r="F3958">
            <v>17038</v>
          </cell>
        </row>
        <row r="3959">
          <cell r="D3959" t="str">
            <v>C:NEX,Z:ZPAC,P:07,S:B30,CJ:8,CT:657</v>
          </cell>
          <cell r="F3959">
            <v>54893</v>
          </cell>
        </row>
        <row r="3960">
          <cell r="D3960" t="str">
            <v>C:NEX,Z:ZPAC,P:07,S:B30,CJ:8,CT:658</v>
          </cell>
          <cell r="F3960">
            <v>6607.37</v>
          </cell>
        </row>
        <row r="3961">
          <cell r="D3961" t="str">
            <v>C:NEX,Z:ZPAC,P:07,S:B30,CJ:8,CT:658</v>
          </cell>
          <cell r="F3961">
            <v>30155.42</v>
          </cell>
        </row>
        <row r="3962">
          <cell r="D3962" t="str">
            <v>C:NEX,Z:ZPAC,P:07,S:B30,CJ:8,CT:659</v>
          </cell>
          <cell r="F3962">
            <v>4137.8100000000004</v>
          </cell>
        </row>
        <row r="3963">
          <cell r="D3963" t="str">
            <v>C:NEX,Z:ZPAC,P:07,S:B30,CJ:8,CT:659</v>
          </cell>
          <cell r="F3963">
            <v>40617.03</v>
          </cell>
        </row>
        <row r="3964">
          <cell r="D3964" t="str">
            <v>C:NEX,Z:ZPAC,P:07,S:B30,CJ:8,CT:660</v>
          </cell>
          <cell r="F3964">
            <v>4420</v>
          </cell>
        </row>
        <row r="3965">
          <cell r="D3965" t="str">
            <v>C:NEX,Z:ZPAC,P:07,S:B30,CJ:8,CT:660</v>
          </cell>
          <cell r="F3965">
            <v>5574.27</v>
          </cell>
        </row>
        <row r="3966">
          <cell r="D3966" t="str">
            <v>C:NEX,Z:ZPAC,P:08,S:B16,CJ:16,CT:683</v>
          </cell>
          <cell r="F3966">
            <v>23031.47</v>
          </cell>
        </row>
        <row r="3967">
          <cell r="D3967" t="str">
            <v>C:NEX,Z:ZPAC,P:08,S:B16,CJ:16,CT:683</v>
          </cell>
          <cell r="F3967">
            <v>22802.82</v>
          </cell>
        </row>
        <row r="3968">
          <cell r="D3968" t="str">
            <v>C:NEX,Z:ZPAC,P:08,S:B16,CJ:16,CT:683</v>
          </cell>
          <cell r="F3968">
            <v>52262.2</v>
          </cell>
        </row>
        <row r="3969">
          <cell r="D3969" t="str">
            <v>C:NEX,Z:ZPAC,P:08,S:B16,CJ:16,CT:683</v>
          </cell>
          <cell r="F3969">
            <v>1325.61</v>
          </cell>
        </row>
        <row r="3970">
          <cell r="D3970" t="str">
            <v>C:NEX,Z:ZPAC,P:08,S:B16,CJ:16,CT:683</v>
          </cell>
          <cell r="F3970">
            <v>9343.6299999999992</v>
          </cell>
        </row>
        <row r="3971">
          <cell r="D3971" t="str">
            <v>C:NEX,Z:ZPAC,P:08,S:B16,CJ:16,CT:683</v>
          </cell>
          <cell r="F3971">
            <v>101884.41</v>
          </cell>
        </row>
        <row r="3972">
          <cell r="D3972" t="str">
            <v>C:NEX,Z:ZPAC,P:08,S:B16,CJ:16,CT:684</v>
          </cell>
          <cell r="F3972">
            <v>17883.13</v>
          </cell>
        </row>
        <row r="3973">
          <cell r="D3973" t="str">
            <v>C:NEX,Z:ZPAC,P:08,S:B16,CJ:16,CT:684</v>
          </cell>
          <cell r="F3973">
            <v>228843.2</v>
          </cell>
        </row>
        <row r="3974">
          <cell r="D3974" t="str">
            <v>C:NEX,Z:ZPAC,P:08,S:B16,CJ:16,CT:685</v>
          </cell>
          <cell r="F3974">
            <v>20674.080000000002</v>
          </cell>
        </row>
        <row r="3975">
          <cell r="D3975" t="str">
            <v>C:NEX,Z:ZPAC,P:08,S:B16,CJ:16,CT:685</v>
          </cell>
          <cell r="F3975">
            <v>44930.9</v>
          </cell>
        </row>
        <row r="3976">
          <cell r="D3976" t="str">
            <v>C:NEX,Z:ZPAC,P:08,S:B16,CJ:16,CT:685</v>
          </cell>
          <cell r="F3976">
            <v>8821.64</v>
          </cell>
        </row>
        <row r="3977">
          <cell r="D3977" t="str">
            <v>C:NEX,Z:ZPAC,P:08,S:B16,CJ:16,CT:685</v>
          </cell>
          <cell r="F3977">
            <v>7401.28</v>
          </cell>
        </row>
        <row r="3978">
          <cell r="D3978" t="str">
            <v>C:NEX,Z:ZPAC,P:08,S:B16,CJ:16,CT:685</v>
          </cell>
          <cell r="F3978">
            <v>95955.92</v>
          </cell>
        </row>
        <row r="3979">
          <cell r="D3979" t="str">
            <v>C:NEX,Z:ZPAC,P:08,S:B16,CJ:16,CT:686</v>
          </cell>
          <cell r="F3979">
            <v>15226.98</v>
          </cell>
        </row>
        <row r="3980">
          <cell r="D3980" t="str">
            <v>C:NEX,Z:ZPAC,P:08,S:B16,CJ:17,CT:856</v>
          </cell>
          <cell r="F3980">
            <v>14586.1</v>
          </cell>
        </row>
        <row r="3981">
          <cell r="D3981" t="str">
            <v>C:NEX,Z:ZPAC,P:08,S:B16,CJ:17,CT:856</v>
          </cell>
          <cell r="F3981">
            <v>10982.16</v>
          </cell>
        </row>
        <row r="3982">
          <cell r="D3982" t="str">
            <v>C:NEX,Z:ZPAC,P:08,S:B16,CJ:17,CT:856</v>
          </cell>
          <cell r="F3982">
            <v>43038.3</v>
          </cell>
        </row>
        <row r="3983">
          <cell r="D3983" t="str">
            <v>C:NEX,Z:ZPAC,P:08,S:B16,CJ:17,CT:857</v>
          </cell>
          <cell r="F3983">
            <v>7601.1</v>
          </cell>
        </row>
        <row r="3984">
          <cell r="D3984" t="str">
            <v>C:NEX,Z:ZPAC,P:08,S:B16,CJ:17,CT:857</v>
          </cell>
          <cell r="F3984">
            <v>64591.29</v>
          </cell>
        </row>
        <row r="3985">
          <cell r="D3985" t="str">
            <v>C:NEX,Z:ZPAC,P:08,S:B16,CJ:17,CT:858</v>
          </cell>
          <cell r="F3985">
            <v>16775.099999999999</v>
          </cell>
        </row>
        <row r="3986">
          <cell r="D3986" t="str">
            <v>C:NEX,Z:ZPAC,P:08,S:B16,CJ:17,CT:858</v>
          </cell>
          <cell r="F3986">
            <v>25644.400000000001</v>
          </cell>
        </row>
        <row r="3987">
          <cell r="D3987" t="str">
            <v>C:NEX,Z:ZPAC,P:08,S:B16,CJ:17,CT:858</v>
          </cell>
          <cell r="F3987">
            <v>4550.2700000000004</v>
          </cell>
        </row>
        <row r="3988">
          <cell r="D3988" t="str">
            <v>C:NEX,Z:ZPAC,P:08,S:B16,CJ:17,CT:858</v>
          </cell>
          <cell r="F3988">
            <v>46294.35</v>
          </cell>
        </row>
        <row r="3989">
          <cell r="D3989" t="str">
            <v>C:NEX,Z:ZPAC,P:08,S:B16,CJ:17,CT:859</v>
          </cell>
          <cell r="F3989">
            <v>19339.099999999999</v>
          </cell>
        </row>
        <row r="3990">
          <cell r="D3990" t="str">
            <v>C:NEX,Z:ZPAC,P:08,S:B16,CJ:17,CT:859</v>
          </cell>
          <cell r="F3990">
            <v>92845.59</v>
          </cell>
        </row>
        <row r="3991">
          <cell r="D3991" t="str">
            <v>C:NEX,Z:ZPAC,P:08,S:B16,CJ:17,CT:859</v>
          </cell>
          <cell r="F3991">
            <v>51005.93</v>
          </cell>
        </row>
        <row r="3992">
          <cell r="D3992" t="str">
            <v>C:NEX,Z:ZPAC,P:08,S:B16,CJ:17,CT:859</v>
          </cell>
          <cell r="F3992">
            <v>74531.66</v>
          </cell>
        </row>
        <row r="3993">
          <cell r="D3993" t="str">
            <v>C:NEX,Z:ZPAC,P:08,S:B16,CJ:17,CT:860</v>
          </cell>
          <cell r="F3993">
            <v>18864.07</v>
          </cell>
        </row>
        <row r="3994">
          <cell r="D3994" t="str">
            <v>C:NEX,Z:ZPAC,P:08,S:B16,CJ:17,CT:860</v>
          </cell>
          <cell r="F3994">
            <v>3088.9</v>
          </cell>
        </row>
        <row r="3995">
          <cell r="D3995" t="str">
            <v>C:NEX,Z:ZPAC,P:08,S:B16,CJ:17,CT:860</v>
          </cell>
          <cell r="F3995">
            <v>13140.51</v>
          </cell>
        </row>
        <row r="3996">
          <cell r="D3996" t="str">
            <v>C:NEX,Z:ZPAC,P:08,S:B16,CJ:17,CT:860</v>
          </cell>
          <cell r="F3996">
            <v>11520.31</v>
          </cell>
        </row>
        <row r="3997">
          <cell r="D3997" t="str">
            <v>C:NEX,Z:ZPAC,P:08,S:B16,CJ:17,CT:860</v>
          </cell>
          <cell r="F3997">
            <v>82432.41</v>
          </cell>
        </row>
        <row r="3998">
          <cell r="D3998" t="str">
            <v>C:NEX,Z:ZPAC,P:08,S:B16,CJ:17,CT:861</v>
          </cell>
          <cell r="F3998">
            <v>10953.13</v>
          </cell>
        </row>
        <row r="3999">
          <cell r="D3999" t="str">
            <v>C:NEX,Z:ZPAC,P:08,S:B16,CJ:17,CT:861</v>
          </cell>
          <cell r="F3999">
            <v>25099.91</v>
          </cell>
        </row>
        <row r="4000">
          <cell r="D4000" t="str">
            <v>C:NEX,Z:ZPAC,P:08,S:B16,CJ:17,CT:861</v>
          </cell>
          <cell r="F4000">
            <v>68411.520000000004</v>
          </cell>
        </row>
        <row r="4001">
          <cell r="D4001" t="str">
            <v>C:NEX,Z:ZPAC,P:08,S:B16,CJ:22,CT:470</v>
          </cell>
          <cell r="F4001">
            <v>18303.32</v>
          </cell>
        </row>
        <row r="4002">
          <cell r="D4002" t="str">
            <v>C:NEX,Z:ZPAC,P:08,S:B16,CJ:22,CT:470</v>
          </cell>
          <cell r="F4002">
            <v>8171.69</v>
          </cell>
        </row>
        <row r="4003">
          <cell r="D4003" t="str">
            <v>C:NEX,Z:ZPAC,P:08,S:B16,CJ:22,CT:470</v>
          </cell>
          <cell r="F4003">
            <v>72292.289999999994</v>
          </cell>
        </row>
        <row r="4004">
          <cell r="D4004" t="str">
            <v>C:NEX,Z:ZPAC,P:08,S:B16,CJ:22,CT:470</v>
          </cell>
          <cell r="F4004">
            <v>6244.85</v>
          </cell>
        </row>
        <row r="4005">
          <cell r="D4005" t="str">
            <v>C:NEX,Z:ZPAC,P:08,S:B16,CJ:22,CT:470</v>
          </cell>
          <cell r="F4005">
            <v>11621.32</v>
          </cell>
        </row>
        <row r="4006">
          <cell r="D4006" t="str">
            <v>C:NEX,Z:ZPAC,P:08,S:B16,CJ:22,CT:470</v>
          </cell>
          <cell r="F4006">
            <v>153862.34</v>
          </cell>
        </row>
        <row r="4007">
          <cell r="D4007" t="str">
            <v>C:NEX,Z:ZPAC,P:08,S:B16,CJ:22,CT:471</v>
          </cell>
          <cell r="F4007">
            <v>22005</v>
          </cell>
        </row>
        <row r="4008">
          <cell r="D4008" t="str">
            <v>C:NEX,Z:ZPAC,P:08,S:B16,CJ:22,CT:471</v>
          </cell>
          <cell r="F4008">
            <v>14791.55</v>
          </cell>
        </row>
        <row r="4009">
          <cell r="D4009" t="str">
            <v>C:NEX,Z:ZPAC,P:08,S:B16,CJ:22,CT:471</v>
          </cell>
          <cell r="F4009">
            <v>31696.68</v>
          </cell>
        </row>
        <row r="4010">
          <cell r="D4010" t="str">
            <v>C:NEX,Z:ZPAC,P:08,S:B16,CJ:22,CT:471</v>
          </cell>
          <cell r="F4010">
            <v>2042.57</v>
          </cell>
        </row>
        <row r="4011">
          <cell r="D4011" t="str">
            <v>C:NEX,Z:ZPAC,P:08,S:B16,CJ:22,CT:471</v>
          </cell>
          <cell r="F4011">
            <v>108504.11</v>
          </cell>
        </row>
        <row r="4012">
          <cell r="D4012" t="str">
            <v>C:NEX,Z:ZPAC,P:08,S:B16,CJ:22,CT:472</v>
          </cell>
          <cell r="F4012">
            <v>16305.63</v>
          </cell>
        </row>
        <row r="4013">
          <cell r="D4013" t="str">
            <v>C:NEX,Z:ZPAC,P:08,S:B16,CJ:22,CT:472</v>
          </cell>
          <cell r="F4013">
            <v>15943.12</v>
          </cell>
        </row>
        <row r="4014">
          <cell r="D4014" t="str">
            <v>C:NEX,Z:ZPAC,P:08,S:B16,CJ:22,CT:472</v>
          </cell>
          <cell r="F4014">
            <v>11666.74</v>
          </cell>
        </row>
        <row r="4015">
          <cell r="D4015" t="str">
            <v>C:NEX,Z:ZPAC,P:08,S:B16,CJ:22,CT:472</v>
          </cell>
          <cell r="F4015">
            <v>76658.95</v>
          </cell>
        </row>
        <row r="4016">
          <cell r="D4016" t="str">
            <v>C:NEX,Z:ZPAC,P:08,S:B16,CJ:22,CT:473</v>
          </cell>
          <cell r="F4016">
            <v>8903.23</v>
          </cell>
        </row>
        <row r="4017">
          <cell r="D4017" t="str">
            <v>C:NEX,Z:ZPAC,P:08,S:B16,CJ:22,CT:473</v>
          </cell>
          <cell r="F4017">
            <v>11570.09</v>
          </cell>
        </row>
        <row r="4018">
          <cell r="D4018" t="str">
            <v>C:NEX,Z:ZPAC,P:08,S:B16,CJ:22,CT:473</v>
          </cell>
          <cell r="F4018">
            <v>1934.4</v>
          </cell>
        </row>
        <row r="4019">
          <cell r="D4019" t="str">
            <v>C:NEX,Z:ZPAC,P:08,S:B16,CJ:22,CT:473</v>
          </cell>
          <cell r="F4019">
            <v>60176.82</v>
          </cell>
        </row>
        <row r="4020">
          <cell r="D4020" t="str">
            <v>C:NEX,Z:ZPAC,P:08,S:B17,CJ:18,CT:846</v>
          </cell>
          <cell r="F4020">
            <v>14386.24</v>
          </cell>
        </row>
        <row r="4021">
          <cell r="D4021" t="str">
            <v>C:NEX,Z:ZPAC,P:08,S:B17,CJ:18,CT:846</v>
          </cell>
          <cell r="F4021">
            <v>34827.599999999999</v>
          </cell>
        </row>
        <row r="4022">
          <cell r="D4022" t="str">
            <v>C:NEX,Z:ZPAC,P:08,S:B17,CJ:18,CT:847</v>
          </cell>
          <cell r="F4022">
            <v>601.67999999999995</v>
          </cell>
        </row>
        <row r="4023">
          <cell r="D4023" t="str">
            <v>C:NEX,Z:ZPAC,P:08,S:B17,CJ:18,CT:847</v>
          </cell>
          <cell r="F4023">
            <v>10079.469999999999</v>
          </cell>
        </row>
        <row r="4024">
          <cell r="D4024" t="str">
            <v>C:NEX,Z:ZPAC,P:08,S:B17,CJ:18,CT:847</v>
          </cell>
          <cell r="F4024">
            <v>1366.29</v>
          </cell>
        </row>
        <row r="4025">
          <cell r="D4025" t="str">
            <v>C:NEX,Z:ZPAC,P:08,S:B17,CJ:18,CT:847</v>
          </cell>
          <cell r="F4025">
            <v>37371.760000000002</v>
          </cell>
        </row>
        <row r="4026">
          <cell r="D4026" t="str">
            <v>C:NEX,Z:ZPAC,P:08,S:B17,CJ:18,CT:848</v>
          </cell>
          <cell r="F4026">
            <v>12442.22</v>
          </cell>
        </row>
        <row r="4027">
          <cell r="D4027" t="str">
            <v>C:NEX,Z:ZPAC,P:08,S:B17,CJ:18,CT:848</v>
          </cell>
          <cell r="F4027">
            <v>15596.88</v>
          </cell>
        </row>
        <row r="4028">
          <cell r="D4028" t="str">
            <v>C:NEX,Z:ZPAC,P:08,S:B17,CJ:18,CT:849</v>
          </cell>
          <cell r="F4028">
            <v>7958.82</v>
          </cell>
        </row>
        <row r="4029">
          <cell r="D4029" t="str">
            <v>C:NEX,Z:ZPAC,P:08,S:B17,CJ:18,CT:849</v>
          </cell>
          <cell r="F4029">
            <v>50467.67</v>
          </cell>
        </row>
        <row r="4030">
          <cell r="D4030" t="str">
            <v>C:NEX,Z:ZPAC,P:08,S:B17,CJ:18,CT:850</v>
          </cell>
          <cell r="F4030">
            <v>16859.48</v>
          </cell>
        </row>
        <row r="4031">
          <cell r="D4031" t="str">
            <v>C:NEX,Z:ZPAC,P:08,S:B17,CJ:18,CT:851</v>
          </cell>
          <cell r="F4031">
            <v>13614.17</v>
          </cell>
        </row>
        <row r="4032">
          <cell r="D4032" t="str">
            <v>C:NEX,Z:ZPAC,P:08,S:B17,CJ:18,CT:851</v>
          </cell>
          <cell r="F4032">
            <v>1200.49</v>
          </cell>
        </row>
        <row r="4033">
          <cell r="D4033" t="str">
            <v>C:NEX,Z:ZPAC,P:08,S:B17,CJ:18,CT:851</v>
          </cell>
          <cell r="F4033">
            <v>42124.15</v>
          </cell>
        </row>
        <row r="4034">
          <cell r="D4034" t="str">
            <v>C:NEX,Z:ZPAC,P:08,S:B17,CJ:19,CT:659</v>
          </cell>
          <cell r="F4034">
            <v>23956.39</v>
          </cell>
        </row>
        <row r="4035">
          <cell r="D4035" t="str">
            <v>C:NEX,Z:ZPAC,P:08,S:B17,CJ:19,CT:659</v>
          </cell>
          <cell r="F4035">
            <v>4335.43</v>
          </cell>
        </row>
        <row r="4036">
          <cell r="D4036" t="str">
            <v>C:NEX,Z:ZPAC,P:08,S:B17,CJ:19,CT:659</v>
          </cell>
          <cell r="F4036">
            <v>124883.6</v>
          </cell>
        </row>
        <row r="4037">
          <cell r="D4037" t="str">
            <v>C:NEX,Z:ZPAC,P:08,S:B17,CJ:19,CT:659</v>
          </cell>
          <cell r="F4037">
            <v>104061.63</v>
          </cell>
        </row>
        <row r="4038">
          <cell r="D4038" t="str">
            <v>C:NEX,Z:ZPAC,P:08,S:B17,CJ:19,CT:660</v>
          </cell>
          <cell r="F4038">
            <v>3709.03</v>
          </cell>
        </row>
        <row r="4039">
          <cell r="D4039" t="str">
            <v>C:NEX,Z:ZPAC,P:08,S:B17,CJ:19,CT:660</v>
          </cell>
          <cell r="F4039">
            <v>26462</v>
          </cell>
        </row>
        <row r="4040">
          <cell r="D4040" t="str">
            <v>C:NEX,Z:ZPAC,P:08,S:B17,CJ:19,CT:661</v>
          </cell>
          <cell r="F4040">
            <v>26800.47</v>
          </cell>
        </row>
        <row r="4041">
          <cell r="D4041" t="str">
            <v>C:NEX,Z:ZPAC,P:08,S:B17,CJ:19,CT:661</v>
          </cell>
          <cell r="F4041">
            <v>9663.1</v>
          </cell>
        </row>
        <row r="4042">
          <cell r="D4042" t="str">
            <v>C:NEX,Z:ZPAC,P:08,S:B17,CJ:19,CT:661</v>
          </cell>
          <cell r="F4042">
            <v>10630.59</v>
          </cell>
        </row>
        <row r="4043">
          <cell r="D4043" t="str">
            <v>C:NEX,Z:ZPAC,P:08,S:B17,CJ:19,CT:661</v>
          </cell>
          <cell r="F4043">
            <v>63921.49</v>
          </cell>
        </row>
        <row r="4044">
          <cell r="D4044" t="str">
            <v>C:NEX,Z:ZPAC,P:08,S:B17,CJ:19,CT:662</v>
          </cell>
          <cell r="F4044">
            <v>2326.34</v>
          </cell>
        </row>
        <row r="4045">
          <cell r="D4045" t="str">
            <v>C:NEX,Z:ZPAC,P:08,S:B17,CJ:19,CT:662</v>
          </cell>
          <cell r="F4045">
            <v>17009</v>
          </cell>
        </row>
        <row r="4046">
          <cell r="D4046" t="str">
            <v>C:NEX,Z:ZPAC,P:08,S:B17,CJ:19,CT:663</v>
          </cell>
          <cell r="F4046">
            <v>7724.07</v>
          </cell>
        </row>
        <row r="4047">
          <cell r="D4047" t="str">
            <v>C:NEX,Z:ZPAC,P:08,S:B17,CJ:19,CT:663</v>
          </cell>
          <cell r="F4047">
            <v>82382</v>
          </cell>
        </row>
        <row r="4048">
          <cell r="D4048" t="str">
            <v>C:NEX,Z:ZPAC,P:08,S:B17,CJ:19,CT:664</v>
          </cell>
          <cell r="F4048">
            <v>12565.46</v>
          </cell>
        </row>
        <row r="4049">
          <cell r="D4049" t="str">
            <v>C:NEX,Z:ZPAC,P:08,S:B17,CJ:19,CT:664</v>
          </cell>
          <cell r="F4049">
            <v>7704.5</v>
          </cell>
        </row>
        <row r="4050">
          <cell r="D4050" t="str">
            <v>C:NEX,Z:ZPAC,P:08,S:B18,CJ:20,CT:837</v>
          </cell>
          <cell r="F4050">
            <v>28639.96</v>
          </cell>
        </row>
        <row r="4051">
          <cell r="D4051" t="str">
            <v>C:NEX,Z:ZPAC,P:08,S:B18,CJ:20,CT:837</v>
          </cell>
          <cell r="F4051">
            <v>7686.52</v>
          </cell>
        </row>
        <row r="4052">
          <cell r="D4052" t="str">
            <v>C:NEX,Z:ZPAC,P:08,S:B18,CJ:20,CT:837</v>
          </cell>
          <cell r="F4052">
            <v>47120.51</v>
          </cell>
        </row>
        <row r="4053">
          <cell r="D4053" t="str">
            <v>C:NEX,Z:ZPAC,P:08,S:B18,CJ:20,CT:838</v>
          </cell>
          <cell r="F4053">
            <v>3422.63</v>
          </cell>
        </row>
        <row r="4054">
          <cell r="D4054" t="str">
            <v>C:NEX,Z:ZPAC,P:08,S:B18,CJ:20,CT:838</v>
          </cell>
          <cell r="F4054">
            <v>6963</v>
          </cell>
        </row>
        <row r="4055">
          <cell r="D4055" t="str">
            <v>C:NEX,Z:ZPAC,P:08,S:B18,CJ:20,CT:839</v>
          </cell>
          <cell r="F4055">
            <v>24191.16</v>
          </cell>
        </row>
        <row r="4056">
          <cell r="D4056" t="str">
            <v>C:NEX,Z:ZPAC,P:08,S:B18,CJ:20,CT:839</v>
          </cell>
          <cell r="F4056">
            <v>7689.67</v>
          </cell>
        </row>
        <row r="4057">
          <cell r="D4057" t="str">
            <v>C:NEX,Z:ZPAC,P:08,S:B18,CJ:20,CT:839</v>
          </cell>
          <cell r="F4057">
            <v>5338.43</v>
          </cell>
        </row>
        <row r="4058">
          <cell r="D4058" t="str">
            <v>C:NEX,Z:ZPAC,P:08,S:B18,CJ:20,CT:839</v>
          </cell>
          <cell r="F4058">
            <v>45081.53</v>
          </cell>
        </row>
        <row r="4059">
          <cell r="D4059" t="str">
            <v>C:NEX,Z:ZPAC,P:08,S:B18,CJ:20,CT:840</v>
          </cell>
          <cell r="F4059">
            <v>6672.18</v>
          </cell>
        </row>
        <row r="4060">
          <cell r="D4060" t="str">
            <v>C:NEX,Z:ZPAC,P:08,S:B18,CJ:20,CT:840</v>
          </cell>
          <cell r="F4060">
            <v>11243.01</v>
          </cell>
        </row>
        <row r="4061">
          <cell r="D4061" t="str">
            <v>C:NEX,Z:ZPAC,P:08,S:B18,CJ:20,CT:841</v>
          </cell>
          <cell r="F4061">
            <v>27071.03</v>
          </cell>
        </row>
        <row r="4062">
          <cell r="D4062" t="str">
            <v>C:NEX,Z:ZPAC,P:08,S:B18,CJ:20,CT:841</v>
          </cell>
          <cell r="F4062">
            <v>12247.5</v>
          </cell>
        </row>
        <row r="4063">
          <cell r="D4063" t="str">
            <v>C:NEX,Z:ZPAC,P:08,S:B18,CJ:20,CT:841</v>
          </cell>
          <cell r="F4063">
            <v>1347.35</v>
          </cell>
        </row>
        <row r="4064">
          <cell r="D4064" t="str">
            <v>C:NEX,Z:ZPAC,P:08,S:B18,CJ:20,CT:841</v>
          </cell>
          <cell r="F4064">
            <v>64863.23</v>
          </cell>
        </row>
        <row r="4065">
          <cell r="D4065" t="str">
            <v>C:NEX,Z:ZPAC,P:08,S:B18,CJ:20,CT:842</v>
          </cell>
          <cell r="F4065">
            <v>42423.37</v>
          </cell>
        </row>
        <row r="4066">
          <cell r="D4066" t="str">
            <v>C:NEX,Z:ZPAC,P:08,S:B18,CJ:21,CT:643</v>
          </cell>
          <cell r="F4066">
            <v>18749.97</v>
          </cell>
        </row>
        <row r="4067">
          <cell r="D4067" t="str">
            <v>C:NEX,Z:ZPAC,P:08,S:B18,CJ:21,CT:643</v>
          </cell>
          <cell r="F4067">
            <v>1363.56</v>
          </cell>
        </row>
        <row r="4068">
          <cell r="D4068" t="str">
            <v>C:NEX,Z:ZPAC,P:08,S:B18,CJ:21,CT:643</v>
          </cell>
          <cell r="F4068">
            <v>38436</v>
          </cell>
        </row>
        <row r="4069">
          <cell r="D4069" t="str">
            <v>C:NEX,Z:ZPAC,P:08,S:B18,CJ:21,CT:644</v>
          </cell>
          <cell r="F4069">
            <v>21198.95</v>
          </cell>
        </row>
        <row r="4070">
          <cell r="D4070" t="str">
            <v>C:NEX,Z:ZPAC,P:08,S:B18,CJ:21,CT:644</v>
          </cell>
          <cell r="F4070">
            <v>33568.5</v>
          </cell>
        </row>
        <row r="4071">
          <cell r="D4071" t="str">
            <v>C:NEX,Z:ZPAC,P:08,S:B18,CJ:21,CT:645</v>
          </cell>
          <cell r="F4071">
            <v>25072</v>
          </cell>
        </row>
        <row r="4072">
          <cell r="D4072" t="str">
            <v>C:NEX,Z:ZPAC,P:08,S:B18,CJ:21,CT:645</v>
          </cell>
          <cell r="F4072">
            <v>7015</v>
          </cell>
        </row>
        <row r="4073">
          <cell r="D4073" t="str">
            <v>C:NEX,Z:ZPAC,P:08,S:B18,CJ:21,CT:645</v>
          </cell>
          <cell r="F4073">
            <v>5750</v>
          </cell>
        </row>
        <row r="4074">
          <cell r="D4074" t="str">
            <v>C:NEX,Z:ZPAC,P:08,S:B18,CJ:21,CT:645</v>
          </cell>
          <cell r="F4074">
            <v>82327.3</v>
          </cell>
        </row>
        <row r="4075">
          <cell r="D4075" t="str">
            <v>C:NEX,Z:ZPAC,P:08,S:B18,CJ:21,CT:646</v>
          </cell>
          <cell r="F4075">
            <v>6747.86</v>
          </cell>
        </row>
        <row r="4076">
          <cell r="D4076" t="str">
            <v>C:NEX,Z:ZPAC,P:08,S:B18,CJ:21,CT:646</v>
          </cell>
          <cell r="F4076">
            <v>4025</v>
          </cell>
        </row>
        <row r="4077">
          <cell r="D4077" t="str">
            <v>C:NEX,Z:ZPAC,P:08,S:B18,CJ:21,CT:646</v>
          </cell>
          <cell r="F4077">
            <v>31793.99</v>
          </cell>
        </row>
        <row r="4078">
          <cell r="D4078" t="str">
            <v>C:NEX,Z:ZPAC,P:08,S:B18,CJ:21,CT:647</v>
          </cell>
          <cell r="F4078">
            <v>6422.99</v>
          </cell>
        </row>
        <row r="4079">
          <cell r="D4079" t="str">
            <v>C:NEX,Z:ZPAC,P:08,S:B18,CJ:21,CT:647</v>
          </cell>
          <cell r="F4079">
            <v>14296.5</v>
          </cell>
        </row>
        <row r="4080">
          <cell r="D4080" t="str">
            <v>C:NEX,Z:ZPAC,P:08,S:B18,CJ:21,CT:648</v>
          </cell>
          <cell r="F4080">
            <v>5100.1899999999996</v>
          </cell>
        </row>
        <row r="4081">
          <cell r="D4081" t="str">
            <v>C:NEX,Z:ZPAC,P:08,S:B18,CJ:21,CT:648</v>
          </cell>
          <cell r="F4081">
            <v>17553</v>
          </cell>
        </row>
        <row r="4082">
          <cell r="D4082" t="str">
            <v>C:NEX,Z:ZPAC,P:17,S:B22,CJ:3,CT:788</v>
          </cell>
          <cell r="F4082">
            <v>13830.39</v>
          </cell>
        </row>
        <row r="4083">
          <cell r="D4083" t="str">
            <v>C:NEX,Z:ZPAC,P:17,S:B22,CJ:3,CT:788</v>
          </cell>
          <cell r="F4083">
            <v>11643.81</v>
          </cell>
        </row>
        <row r="4084">
          <cell r="D4084" t="str">
            <v>C:NEX,Z:ZPAC,P:17,S:B22,CJ:3,CT:788</v>
          </cell>
          <cell r="F4084">
            <v>162889.23000000001</v>
          </cell>
        </row>
        <row r="4085">
          <cell r="D4085" t="str">
            <v>C:NEX,Z:ZPAC,P:17,S:B22,CJ:3,CT:789</v>
          </cell>
          <cell r="F4085">
            <v>11372.31</v>
          </cell>
        </row>
        <row r="4086">
          <cell r="D4086" t="str">
            <v>C:NEX,Z:ZPAC,P:17,S:B22,CJ:3,CT:789</v>
          </cell>
          <cell r="F4086">
            <v>13892.44</v>
          </cell>
        </row>
        <row r="4087">
          <cell r="D4087" t="str">
            <v>C:NEX,Z:ZPAC,P:17,S:B22,CJ:3,CT:789</v>
          </cell>
          <cell r="F4087">
            <v>53486.98</v>
          </cell>
        </row>
        <row r="4088">
          <cell r="D4088" t="str">
            <v>C:NEX,Z:ZPAC,P:17,S:B22,CJ:3,CT:790</v>
          </cell>
          <cell r="F4088">
            <v>25144.04</v>
          </cell>
        </row>
        <row r="4089">
          <cell r="D4089" t="str">
            <v>C:NEX,Z:ZPAC,P:17,S:B22,CJ:3,CT:790</v>
          </cell>
          <cell r="F4089">
            <v>3327.84</v>
          </cell>
        </row>
        <row r="4090">
          <cell r="D4090" t="str">
            <v>C:NEX,Z:ZPAC,P:17,S:B22,CJ:3,CT:790</v>
          </cell>
          <cell r="F4090">
            <v>158070.62</v>
          </cell>
        </row>
        <row r="4091">
          <cell r="D4091" t="str">
            <v>C:NEX,Z:ZPAC,P:17,S:B22,CJ:3,CT:791</v>
          </cell>
          <cell r="F4091">
            <v>8194.7000000000007</v>
          </cell>
        </row>
        <row r="4092">
          <cell r="D4092" t="str">
            <v>C:NEX,Z:ZPAC,P:17,S:B22,CJ:3,CT:791</v>
          </cell>
          <cell r="F4092">
            <v>69145</v>
          </cell>
        </row>
        <row r="4093">
          <cell r="D4093" t="str">
            <v>C:NEX,Z:ZPAC,P:17,S:B22,CJ:3,CT:792</v>
          </cell>
          <cell r="F4093">
            <v>9542.34</v>
          </cell>
        </row>
        <row r="4094">
          <cell r="D4094" t="str">
            <v>C:NEX,Z:ZPAC,P:17,S:B22,CJ:3,CT:792</v>
          </cell>
          <cell r="F4094">
            <v>3967.92</v>
          </cell>
        </row>
        <row r="4095">
          <cell r="D4095" t="str">
            <v>C:NEX,Z:ZPAC,P:17,S:B22,CJ:3,CT:792</v>
          </cell>
          <cell r="F4095">
            <v>75803</v>
          </cell>
        </row>
        <row r="4096">
          <cell r="D4096" t="str">
            <v>C:NEX,Z:ZPAC,P:17,S:B22,CJ:3,CT:793</v>
          </cell>
          <cell r="F4096">
            <v>4232.05</v>
          </cell>
        </row>
        <row r="4097">
          <cell r="D4097" t="str">
            <v>C:NEX,Z:ZPAC,P:17,S:B22,CJ:3,CT:793</v>
          </cell>
          <cell r="F4097">
            <v>11447.04</v>
          </cell>
        </row>
        <row r="4098">
          <cell r="D4098" t="str">
            <v>C:NEX,Z:ZPAC,P:17,S:B22,CJ:3,CT:793</v>
          </cell>
          <cell r="F4098">
            <v>143502.10999999999</v>
          </cell>
        </row>
        <row r="4099">
          <cell r="D4099" t="str">
            <v>C:NEX,Z:ZPAC,P:17,S:B22,CJ:4,CT:811</v>
          </cell>
          <cell r="F4099">
            <v>6240.82</v>
          </cell>
        </row>
        <row r="4100">
          <cell r="D4100" t="str">
            <v>C:NEX,Z:ZPAC,P:17,S:B22,CJ:4,CT:811</v>
          </cell>
          <cell r="F4100">
            <v>1916</v>
          </cell>
        </row>
        <row r="4101">
          <cell r="D4101" t="str">
            <v>C:NEX,Z:ZPAC,P:17,S:B22,CJ:4,CT:811</v>
          </cell>
          <cell r="F4101">
            <v>84014.05</v>
          </cell>
        </row>
        <row r="4102">
          <cell r="D4102" t="str">
            <v>C:NEX,Z:ZPAC,P:17,S:B22,CJ:4,CT:812</v>
          </cell>
          <cell r="F4102">
            <v>17415.97</v>
          </cell>
        </row>
        <row r="4103">
          <cell r="D4103" t="str">
            <v>C:NEX,Z:ZPAC,P:17,S:B22,CJ:4,CT:812</v>
          </cell>
          <cell r="F4103">
            <v>11058.57</v>
          </cell>
        </row>
        <row r="4104">
          <cell r="D4104" t="str">
            <v>C:NEX,Z:ZPAC,P:17,S:B22,CJ:4,CT:812</v>
          </cell>
          <cell r="F4104">
            <v>3023.66</v>
          </cell>
        </row>
        <row r="4105">
          <cell r="D4105" t="str">
            <v>C:NEX,Z:ZPAC,P:17,S:B22,CJ:4,CT:812</v>
          </cell>
          <cell r="F4105">
            <v>132060.70000000001</v>
          </cell>
        </row>
        <row r="4106">
          <cell r="D4106" t="str">
            <v>C:NEX,Z:ZPAC,P:17,S:B22,CJ:4,CT:813</v>
          </cell>
          <cell r="F4106">
            <v>2270.9499999999998</v>
          </cell>
        </row>
        <row r="4107">
          <cell r="D4107" t="str">
            <v>C:NEX,Z:ZPAC,P:17,S:B22,CJ:4,CT:813</v>
          </cell>
          <cell r="F4107">
            <v>85301.24</v>
          </cell>
        </row>
        <row r="4108">
          <cell r="D4108" t="str">
            <v>C:NEX,Z:ZPAC,P:17,S:B22,CJ:4,CT:814</v>
          </cell>
          <cell r="F4108">
            <v>7180.48</v>
          </cell>
        </row>
        <row r="4109">
          <cell r="D4109" t="str">
            <v>C:NEX,Z:ZPAC,P:17,S:B22,CJ:4,CT:814</v>
          </cell>
          <cell r="F4109">
            <v>2924.3</v>
          </cell>
        </row>
        <row r="4110">
          <cell r="D4110" t="str">
            <v>C:NEX,Z:ZPAC,P:17,S:B22,CJ:4,CT:814</v>
          </cell>
          <cell r="F4110">
            <v>146797.66</v>
          </cell>
        </row>
        <row r="4111">
          <cell r="D4111" t="str">
            <v>C:NEX,Z:ZPAC,P:17,S:B22,CJ:4,CT:815</v>
          </cell>
          <cell r="F4111">
            <v>22764.05</v>
          </cell>
        </row>
        <row r="4112">
          <cell r="D4112" t="str">
            <v>C:NEX,Z:ZPAC,P:17,S:B22,CJ:4,CT:815</v>
          </cell>
          <cell r="F4112">
            <v>2912.52</v>
          </cell>
        </row>
        <row r="4113">
          <cell r="D4113" t="str">
            <v>C:NEX,Z:ZPAC,P:17,S:B22,CJ:4,CT:815</v>
          </cell>
          <cell r="F4113">
            <v>50049.19</v>
          </cell>
        </row>
        <row r="4114">
          <cell r="D4114" t="str">
            <v>C:NEX,Z:ZPAC,P:17,S:B22,CJ:4,CT:815</v>
          </cell>
          <cell r="F4114">
            <v>136053.89000000001</v>
          </cell>
        </row>
        <row r="4115">
          <cell r="D4115" t="str">
            <v>C:NEX,Z:ZPAC,P:17,S:B22,CJ:4,CT:816</v>
          </cell>
          <cell r="F4115">
            <v>15762.17</v>
          </cell>
        </row>
        <row r="4116">
          <cell r="D4116" t="str">
            <v>C:NEX,Z:ZPAC,P:17,S:B22,CJ:4,CT:816</v>
          </cell>
          <cell r="F4116">
            <v>8677.7099999999991</v>
          </cell>
        </row>
        <row r="4117">
          <cell r="D4117" t="str">
            <v>C:NEX,Z:ZPAC,P:17,S:B22,CJ:4,CT:816</v>
          </cell>
          <cell r="F4117">
            <v>63833.64</v>
          </cell>
        </row>
        <row r="4118">
          <cell r="D4118" t="str">
            <v>C:NEX,Z:ZPAC,P:17,S:B22,CJ:5,CT:234</v>
          </cell>
          <cell r="F4118">
            <v>14362.14</v>
          </cell>
        </row>
        <row r="4119">
          <cell r="D4119" t="str">
            <v>C:NEX,Z:ZPAC,P:17,S:B22,CJ:5,CT:234</v>
          </cell>
          <cell r="F4119">
            <v>660</v>
          </cell>
        </row>
        <row r="4120">
          <cell r="D4120" t="str">
            <v>C:NEX,Z:ZPAC,P:17,S:B22,CJ:5,CT:234</v>
          </cell>
          <cell r="F4120">
            <v>12134.12</v>
          </cell>
        </row>
        <row r="4121">
          <cell r="D4121" t="str">
            <v>C:NEX,Z:ZPAC,P:17,S:B22,CJ:5,CT:234</v>
          </cell>
          <cell r="F4121">
            <v>159190</v>
          </cell>
        </row>
        <row r="4122">
          <cell r="D4122" t="str">
            <v>C:NEX,Z:ZPAC,P:17,S:B22,CJ:5,CT:235</v>
          </cell>
          <cell r="F4122">
            <v>10884.13</v>
          </cell>
        </row>
        <row r="4123">
          <cell r="D4123" t="str">
            <v>C:NEX,Z:ZPAC,P:17,S:B22,CJ:5,CT:235</v>
          </cell>
          <cell r="F4123">
            <v>34108</v>
          </cell>
        </row>
        <row r="4124">
          <cell r="D4124" t="str">
            <v>C:NEX,Z:ZPAC,P:17,S:B37,CJ:6,CT:133</v>
          </cell>
          <cell r="F4124">
            <v>2166</v>
          </cell>
        </row>
        <row r="4125">
          <cell r="D4125" t="str">
            <v>C:NEX,Z:ZPAC,P:17,S:B37,CJ:6,CT:133</v>
          </cell>
          <cell r="F4125">
            <v>154603.98000000001</v>
          </cell>
        </row>
        <row r="4126">
          <cell r="D4126" t="str">
            <v>C:NEX,Z:ZPAC,P:17,S:B37,CJ:6,CT:134</v>
          </cell>
          <cell r="F4126">
            <v>8114.56</v>
          </cell>
        </row>
        <row r="4127">
          <cell r="D4127" t="str">
            <v>C:NEX,Z:ZPAC,P:17,S:B37,CJ:6,CT:134</v>
          </cell>
          <cell r="F4127">
            <v>99237.4</v>
          </cell>
        </row>
        <row r="4128">
          <cell r="D4128" t="str">
            <v>C:NEX,Z:ZPAC,P:17,S:B37,CJ:6,CT:135</v>
          </cell>
          <cell r="F4128">
            <v>20736.259999999998</v>
          </cell>
        </row>
        <row r="4129">
          <cell r="D4129" t="str">
            <v>C:NEX,Z:ZPAC,P:17,S:B37,CJ:6,CT:135</v>
          </cell>
          <cell r="F4129">
            <v>169183.88</v>
          </cell>
        </row>
        <row r="4130">
          <cell r="D4130" t="str">
            <v>C:NEX,Z:ZPAC,P:17,S:B37,CJ:6,CT:136</v>
          </cell>
          <cell r="F4130">
            <v>5627.44</v>
          </cell>
        </row>
        <row r="4131">
          <cell r="D4131" t="str">
            <v>C:NEX,Z:ZPAC,P:17,S:B37,CJ:6,CT:136</v>
          </cell>
          <cell r="F4131">
            <v>20811.8</v>
          </cell>
        </row>
        <row r="4132">
          <cell r="D4132" t="str">
            <v>C:NEX,Z:ZPAC,P:17,S:B37,CJ:6,CT:136</v>
          </cell>
          <cell r="F4132">
            <v>39241.56</v>
          </cell>
        </row>
        <row r="4133">
          <cell r="D4133" t="str">
            <v>C:NEX,Z:ZPAC,P:17,S:B37,CJ:6,CT:137</v>
          </cell>
          <cell r="F4133">
            <v>15330.85</v>
          </cell>
        </row>
        <row r="4134">
          <cell r="D4134" t="str">
            <v>C:NEX,Z:ZPAC,P:17,S:B37,CJ:6,CT:137</v>
          </cell>
          <cell r="F4134">
            <v>7480</v>
          </cell>
        </row>
        <row r="4135">
          <cell r="D4135" t="str">
            <v>C:NEX,Z:ZPAC,P:17,S:B37,CJ:6,CT:137</v>
          </cell>
          <cell r="F4135">
            <v>14170.03</v>
          </cell>
        </row>
        <row r="4136">
          <cell r="D4136" t="str">
            <v>C:NEX,Z:ZPAC,P:17,S:B37,CJ:6,CT:137</v>
          </cell>
          <cell r="F4136">
            <v>142301.88</v>
          </cell>
        </row>
        <row r="4137">
          <cell r="D4137" t="str">
            <v>C:NEX,Z:ZPAC,P:17,S:B37,CJ:6,CT:138</v>
          </cell>
          <cell r="F4137">
            <v>17049.740000000002</v>
          </cell>
        </row>
        <row r="4138">
          <cell r="D4138" t="str">
            <v>C:NEX,Z:ZPAC,P:17,S:B37,CJ:6,CT:138</v>
          </cell>
          <cell r="F4138">
            <v>6490</v>
          </cell>
        </row>
        <row r="4139">
          <cell r="D4139" t="str">
            <v>C:NEX,Z:ZPAC,P:17,S:B37,CJ:6,CT:138</v>
          </cell>
          <cell r="F4139">
            <v>80522</v>
          </cell>
        </row>
        <row r="4140">
          <cell r="D4140" t="str">
            <v>C:NEX,Z:ZPAC,P:17,S:B37,CJ:7,CT:132</v>
          </cell>
          <cell r="F4140">
            <v>829.82</v>
          </cell>
        </row>
        <row r="4141">
          <cell r="D4141" t="str">
            <v>C:NEX,Z:ZPAC,P:17,S:B37,CJ:7,CT:132</v>
          </cell>
          <cell r="F4141">
            <v>49090.85</v>
          </cell>
        </row>
        <row r="4142">
          <cell r="D4142" t="str">
            <v>C:NEX,Z:ZPAC,P:17,S:B37,CJ:7,CT:133</v>
          </cell>
          <cell r="F4142">
            <v>19468.39</v>
          </cell>
        </row>
        <row r="4143">
          <cell r="D4143" t="str">
            <v>C:NEX,Z:ZPAC,P:17,S:B37,CJ:7,CT:133</v>
          </cell>
          <cell r="F4143">
            <v>5500</v>
          </cell>
        </row>
        <row r="4144">
          <cell r="D4144" t="str">
            <v>C:NEX,Z:ZPAC,P:17,S:B37,CJ:7,CT:133</v>
          </cell>
          <cell r="F4144">
            <v>7061.86</v>
          </cell>
        </row>
        <row r="4145">
          <cell r="D4145" t="str">
            <v>C:NEX,Z:ZPAC,P:17,S:B37,CJ:7,CT:133</v>
          </cell>
          <cell r="F4145">
            <v>86422.47</v>
          </cell>
        </row>
        <row r="4146">
          <cell r="D4146" t="str">
            <v>C:NEX,Z:ZPAC,P:17,S:B37,CJ:7,CT:134</v>
          </cell>
          <cell r="F4146">
            <v>3367.82</v>
          </cell>
        </row>
        <row r="4147">
          <cell r="D4147" t="str">
            <v>C:NEX,Z:ZPAC,P:17,S:B37,CJ:7,CT:134</v>
          </cell>
          <cell r="F4147">
            <v>65657.320000000007</v>
          </cell>
        </row>
        <row r="4148">
          <cell r="D4148" t="str">
            <v>C:NEX,Z:ZPAC,P:17,S:B37,CJ:7,CT:135</v>
          </cell>
          <cell r="F4148">
            <v>4401.74</v>
          </cell>
        </row>
        <row r="4149">
          <cell r="D4149" t="str">
            <v>C:NEX,Z:ZPAC,P:17,S:B37,CJ:7,CT:135</v>
          </cell>
          <cell r="F4149">
            <v>6029.77</v>
          </cell>
        </row>
        <row r="4150">
          <cell r="D4150" t="str">
            <v>C:NEX,Z:ZPAC,P:17,S:B37,CJ:7,CT:135</v>
          </cell>
          <cell r="F4150">
            <v>81427.53</v>
          </cell>
        </row>
        <row r="4151">
          <cell r="D4151" t="str">
            <v>C:NEX,Z:ZPAC,P:17,S:B37,CJ:7,CT:136</v>
          </cell>
          <cell r="F4151">
            <v>26131.34</v>
          </cell>
        </row>
        <row r="4152">
          <cell r="D4152" t="str">
            <v>C:NEX,Z:ZPAC,P:17,S:B37,CJ:7,CT:136</v>
          </cell>
          <cell r="F4152">
            <v>13072.01</v>
          </cell>
        </row>
        <row r="4153">
          <cell r="D4153" t="str">
            <v>C:NEX,Z:ZPAC,P:17,S:B37,CJ:7,CT:136</v>
          </cell>
          <cell r="F4153">
            <v>4073.3</v>
          </cell>
        </row>
        <row r="4154">
          <cell r="D4154" t="str">
            <v>C:NEX,Z:ZPAC,P:17,S:B37,CJ:7,CT:136</v>
          </cell>
          <cell r="F4154">
            <v>134291.04999999999</v>
          </cell>
        </row>
        <row r="4155">
          <cell r="D4155" t="str">
            <v>C:NEX,Z:ZPAC,P:17,S:B37,CJ:7,CT:137</v>
          </cell>
          <cell r="F4155">
            <v>15942.25</v>
          </cell>
        </row>
        <row r="4156">
          <cell r="D4156" t="str">
            <v>C:NEX,Z:ZPAC,P:17,S:B37,CJ:7,CT:137</v>
          </cell>
          <cell r="F4156">
            <v>14778.96</v>
          </cell>
        </row>
        <row r="4157">
          <cell r="D4157" t="str">
            <v>C:NEX,Z:ZPAC,P:17,S:B37,CJ:7,CT:137</v>
          </cell>
          <cell r="F4157">
            <v>9437.6200000000008</v>
          </cell>
        </row>
        <row r="4158">
          <cell r="D4158" t="str">
            <v>C:NEX,Z:ZPAC,P:17,S:B37,CJ:7,CT:137</v>
          </cell>
          <cell r="F4158">
            <v>137369.79999999999</v>
          </cell>
        </row>
        <row r="4159">
          <cell r="D4159" t="str">
            <v>C:NEX,Z:ZPAC,P:18,S:B23,CJ:2,CT:854</v>
          </cell>
          <cell r="F4159">
            <v>19751.71</v>
          </cell>
        </row>
        <row r="4160">
          <cell r="D4160" t="str">
            <v>C:NEX,Z:ZPAC,P:18,S:B23,CJ:2,CT:854</v>
          </cell>
          <cell r="F4160">
            <v>11360.86</v>
          </cell>
        </row>
        <row r="4161">
          <cell r="D4161" t="str">
            <v>C:NEX,Z:ZPAC,P:18,S:B23,CJ:2,CT:854</v>
          </cell>
          <cell r="F4161">
            <v>10534.76</v>
          </cell>
        </row>
        <row r="4162">
          <cell r="D4162" t="str">
            <v>C:NEX,Z:ZPAC,P:18,S:B23,CJ:2,CT:854</v>
          </cell>
          <cell r="F4162">
            <v>23011.439999999999</v>
          </cell>
        </row>
        <row r="4163">
          <cell r="D4163" t="str">
            <v>C:NEX,Z:ZPAC,P:18,S:B23,CJ:2,CT:854</v>
          </cell>
          <cell r="F4163">
            <v>139921.31</v>
          </cell>
        </row>
        <row r="4164">
          <cell r="D4164" t="str">
            <v>C:NEX,Z:ZPAC,P:18,S:B23,CJ:2,CT:855</v>
          </cell>
          <cell r="F4164">
            <v>2843.5</v>
          </cell>
        </row>
        <row r="4165">
          <cell r="D4165" t="str">
            <v>C:NEX,Z:ZPAC,P:18,S:B23,CJ:2,CT:855</v>
          </cell>
          <cell r="F4165">
            <v>16353.87</v>
          </cell>
        </row>
        <row r="4166">
          <cell r="D4166" t="str">
            <v>C:NEX,Z:ZPAC,P:18,S:B23,CJ:2,CT:855</v>
          </cell>
          <cell r="F4166">
            <v>27052.95</v>
          </cell>
        </row>
        <row r="4167">
          <cell r="D4167" t="str">
            <v>C:NEX,Z:ZPAC,P:18,S:B23,CJ:2,CT:856</v>
          </cell>
          <cell r="F4167">
            <v>22554.5</v>
          </cell>
        </row>
        <row r="4168">
          <cell r="D4168" t="str">
            <v>C:NEX,Z:ZPAC,P:18,S:B23,CJ:2,CT:856</v>
          </cell>
          <cell r="F4168">
            <v>14409.07</v>
          </cell>
        </row>
        <row r="4169">
          <cell r="D4169" t="str">
            <v>C:NEX,Z:ZPAC,P:18,S:B23,CJ:2,CT:856</v>
          </cell>
          <cell r="F4169">
            <v>21058.63</v>
          </cell>
        </row>
        <row r="4170">
          <cell r="D4170" t="str">
            <v>C:NEX,Z:ZPAC,P:18,S:B23,CJ:2,CT:856</v>
          </cell>
          <cell r="F4170">
            <v>12053.68</v>
          </cell>
        </row>
        <row r="4171">
          <cell r="D4171" t="str">
            <v>C:NEX,Z:ZPAC,P:18,S:B23,CJ:2,CT:856</v>
          </cell>
          <cell r="F4171">
            <v>117675.77</v>
          </cell>
        </row>
        <row r="4172">
          <cell r="D4172" t="str">
            <v>C:NEX,Z:ZPAC,P:18,S:B23,CJ:2,CT:857</v>
          </cell>
          <cell r="F4172">
            <v>23759.7</v>
          </cell>
        </row>
        <row r="4173">
          <cell r="D4173" t="str">
            <v>C:NEX,Z:ZPAC,P:18,S:B23,CJ:2,CT:858</v>
          </cell>
          <cell r="F4173">
            <v>9769.36</v>
          </cell>
        </row>
        <row r="4174">
          <cell r="D4174" t="str">
            <v>C:NEX,Z:ZPAC,P:18,S:B23,CJ:2,CT:858</v>
          </cell>
          <cell r="F4174">
            <v>23051</v>
          </cell>
        </row>
        <row r="4175">
          <cell r="D4175" t="str">
            <v>C:NEX,Z:ZPAC,P:18,S:B23,CJ:2,CT:858</v>
          </cell>
          <cell r="F4175">
            <v>3260.4</v>
          </cell>
        </row>
        <row r="4176">
          <cell r="D4176" t="str">
            <v>C:NEX,Z:ZPAC,P:18,S:B23,CJ:2,CT:858</v>
          </cell>
          <cell r="F4176">
            <v>11349.56</v>
          </cell>
        </row>
        <row r="4177">
          <cell r="D4177" t="str">
            <v>C:NEX,Z:ZPAC,P:18,S:B23,CJ:2,CT:858</v>
          </cell>
          <cell r="F4177">
            <v>107742.9</v>
          </cell>
        </row>
        <row r="4178">
          <cell r="D4178" t="str">
            <v>C:NEX,Z:ZPAC,P:18,S:B23,CJ:2,CT:859</v>
          </cell>
          <cell r="F4178">
            <v>10265.200000000001</v>
          </cell>
        </row>
        <row r="4179">
          <cell r="D4179" t="str">
            <v>C:NEX,Z:ZPAC,P:18,S:B23,CJ:2,CT:859</v>
          </cell>
          <cell r="F4179">
            <v>31880.11</v>
          </cell>
        </row>
        <row r="4180">
          <cell r="D4180" t="str">
            <v>C:NEX,Z:ZPAC,P:18,S:B23,CJ:3,CT:529</v>
          </cell>
          <cell r="F4180">
            <v>6959.72</v>
          </cell>
        </row>
        <row r="4181">
          <cell r="D4181" t="str">
            <v>C:NEX,Z:ZPAC,P:18,S:B23,CJ:3,CT:529</v>
          </cell>
          <cell r="F4181">
            <v>1905.2</v>
          </cell>
        </row>
        <row r="4182">
          <cell r="D4182" t="str">
            <v>C:NEX,Z:ZPAC,P:18,S:B23,CJ:3,CT:529</v>
          </cell>
          <cell r="F4182">
            <v>73452</v>
          </cell>
        </row>
        <row r="4183">
          <cell r="D4183" t="str">
            <v>C:NEX,Z:ZPAC,P:18,S:B23,CJ:3,CT:530</v>
          </cell>
          <cell r="F4183">
            <v>13952.52</v>
          </cell>
        </row>
        <row r="4184">
          <cell r="D4184" t="str">
            <v>C:NEX,Z:ZPAC,P:18,S:B23,CJ:3,CT:530</v>
          </cell>
          <cell r="F4184">
            <v>7905.2</v>
          </cell>
        </row>
        <row r="4185">
          <cell r="D4185" t="str">
            <v>C:NEX,Z:ZPAC,P:18,S:B23,CJ:3,CT:530</v>
          </cell>
          <cell r="F4185">
            <v>54513</v>
          </cell>
        </row>
        <row r="4186">
          <cell r="D4186" t="str">
            <v>C:NEX,Z:ZPAC,P:18,S:B23,CJ:3,CT:531</v>
          </cell>
          <cell r="F4186">
            <v>14449.82</v>
          </cell>
        </row>
        <row r="4187">
          <cell r="D4187" t="str">
            <v>C:NEX,Z:ZPAC,P:18,S:B23,CJ:3,CT:531</v>
          </cell>
          <cell r="F4187">
            <v>16346</v>
          </cell>
        </row>
        <row r="4188">
          <cell r="D4188" t="str">
            <v>C:NEX,Z:ZPAC,P:18,S:B23,CJ:3,CT:531</v>
          </cell>
          <cell r="F4188">
            <v>77482.600000000006</v>
          </cell>
        </row>
        <row r="4189">
          <cell r="D4189" t="str">
            <v>C:NEX,Z:ZPAC,P:18,S:B23,CJ:3,CT:532</v>
          </cell>
          <cell r="F4189">
            <v>11750.55</v>
          </cell>
        </row>
        <row r="4190">
          <cell r="D4190" t="str">
            <v>C:NEX,Z:ZPAC,P:18,S:B23,CJ:3,CT:532</v>
          </cell>
          <cell r="F4190">
            <v>20784.52</v>
          </cell>
        </row>
        <row r="4191">
          <cell r="D4191" t="str">
            <v>C:NEX,Z:ZPAC,P:18,S:B23,CJ:3,CT:532</v>
          </cell>
          <cell r="F4191">
            <v>83023.5</v>
          </cell>
        </row>
        <row r="4192">
          <cell r="D4192" t="str">
            <v>C:NEX,Z:ZPAC,P:AGS,S:B34,CJ:1,CT:356</v>
          </cell>
          <cell r="F4192">
            <v>16502.400000000001</v>
          </cell>
        </row>
        <row r="4193">
          <cell r="D4193" t="str">
            <v>C:NEX,Z:ZPAC,P:AGS,S:B34,CJ:1,CT:356</v>
          </cell>
          <cell r="F4193">
            <v>12097.06</v>
          </cell>
        </row>
        <row r="4194">
          <cell r="D4194" t="str">
            <v>C:NEX,Z:ZPAC,P:AGS,S:B34,CJ:1,CT:356</v>
          </cell>
          <cell r="F4194">
            <v>44303</v>
          </cell>
        </row>
        <row r="4195">
          <cell r="D4195" t="str">
            <v>C:NEX,Z:ZPAC,P:AGS,S:B34,CJ:1,CT:357</v>
          </cell>
          <cell r="F4195">
            <v>12056.14</v>
          </cell>
        </row>
        <row r="4196">
          <cell r="D4196" t="str">
            <v>C:NEX,Z:ZPAC,P:AGS,S:B34,CJ:1,CT:357</v>
          </cell>
          <cell r="F4196">
            <v>16076.48</v>
          </cell>
        </row>
        <row r="4197">
          <cell r="D4197" t="str">
            <v>C:NEX,Z:ZPAC,P:AGS,S:B34,CJ:1,CT:358</v>
          </cell>
          <cell r="F4197">
            <v>13363.15</v>
          </cell>
        </row>
        <row r="4198">
          <cell r="D4198" t="str">
            <v>C:NEX,Z:ZPAC,P:AGS,S:B34,CJ:1,CT:358</v>
          </cell>
          <cell r="F4198">
            <v>2429.89</v>
          </cell>
        </row>
        <row r="4199">
          <cell r="D4199" t="str">
            <v>C:NEX,Z:ZPAC,P:AGS,S:B34,CJ:1,CT:358</v>
          </cell>
          <cell r="F4199">
            <v>21480.94</v>
          </cell>
        </row>
        <row r="4200">
          <cell r="D4200" t="str">
            <v>C:NEX,Z:ZPAC,P:AGS,S:B34,CJ:1,CT:359</v>
          </cell>
          <cell r="F4200">
            <v>8362.23</v>
          </cell>
        </row>
        <row r="4201">
          <cell r="D4201" t="str">
            <v>C:NEX,Z:ZPAC,P:AGS,S:B34,CJ:1,CT:359</v>
          </cell>
          <cell r="F4201">
            <v>4944.7700000000004</v>
          </cell>
        </row>
        <row r="4202">
          <cell r="D4202" t="str">
            <v>C:NEX,Z:ZPAC,P:AGS,S:B34,CJ:1,CT:359</v>
          </cell>
          <cell r="F4202">
            <v>8414.9699999999993</v>
          </cell>
        </row>
        <row r="4203">
          <cell r="D4203" t="str">
            <v>C:NEX,Z:ZPAC,P:AGS,S:B34,CJ:1,CT:360</v>
          </cell>
          <cell r="F4203">
            <v>3575.98</v>
          </cell>
        </row>
        <row r="4204">
          <cell r="D4204" t="str">
            <v>C:NEX,Z:ZPAC,P:AGS,S:B34,CJ:1,CT:361</v>
          </cell>
          <cell r="F4204">
            <v>20954.740000000002</v>
          </cell>
        </row>
        <row r="4205">
          <cell r="D4205" t="str">
            <v>C:NEX,Z:ZPAC,P:AGS,S:B34,CJ:1,CT:361</v>
          </cell>
          <cell r="F4205">
            <v>43993.11</v>
          </cell>
        </row>
        <row r="4206">
          <cell r="D4206" t="str">
            <v>C:NEX,Z:ZPAC,P:AGS,S:B34,CJ:1,CT:362</v>
          </cell>
          <cell r="F4206">
            <v>4364.25</v>
          </cell>
        </row>
        <row r="4207">
          <cell r="D4207" t="str">
            <v>C:NEX,Z:ZPAC,P:AGS,S:B34,CJ:1,CT:362</v>
          </cell>
          <cell r="F4207">
            <v>7781.05</v>
          </cell>
        </row>
        <row r="4208">
          <cell r="F4208">
            <v>11159831.850000005</v>
          </cell>
        </row>
        <row r="4210">
          <cell r="D4210" t="str">
            <v>CORTE</v>
          </cell>
          <cell r="F4210" t="str">
            <v>IMPORTE</v>
          </cell>
        </row>
        <row r="4211">
          <cell r="D4211" t="str">
            <v>C:NEX,Z:ZPAC,P:02,S:B10,CJ:5,CT:870</v>
          </cell>
          <cell r="F4211">
            <v>38412.57</v>
          </cell>
        </row>
        <row r="4212">
          <cell r="D4212" t="str">
            <v>C:NEX,Z:ZPAC,P:02,S:B10,CJ:5,CT:870</v>
          </cell>
          <cell r="F4212">
            <v>10992.85</v>
          </cell>
        </row>
        <row r="4213">
          <cell r="D4213" t="str">
            <v>C:NEX,Z:ZPAC,P:02,S:B10,CJ:5,CT:870</v>
          </cell>
          <cell r="F4213">
            <v>36020.629999999997</v>
          </cell>
        </row>
        <row r="4214">
          <cell r="D4214" t="str">
            <v>C:NEX,Z:ZPAC,P:02,S:B10,CJ:5,CT:871</v>
          </cell>
          <cell r="F4214">
            <v>5783.11</v>
          </cell>
        </row>
        <row r="4215">
          <cell r="D4215" t="str">
            <v>C:NEX,Z:ZPAC,P:02,S:B10,CJ:5,CT:871</v>
          </cell>
          <cell r="F4215">
            <v>11218.59</v>
          </cell>
        </row>
        <row r="4216">
          <cell r="D4216" t="str">
            <v>C:NEX,Z:ZPAC,P:02,S:B10,CJ:5,CT:871</v>
          </cell>
          <cell r="F4216">
            <v>2134</v>
          </cell>
        </row>
        <row r="4217">
          <cell r="D4217" t="str">
            <v>C:NEX,Z:ZPAC,P:02,S:B10,CJ:5,CT:871</v>
          </cell>
          <cell r="F4217">
            <v>43090.03</v>
          </cell>
        </row>
        <row r="4218">
          <cell r="D4218" t="str">
            <v>C:NEX,Z:ZPAC,P:02,S:B10,CJ:6,CT:869</v>
          </cell>
          <cell r="F4218">
            <v>34238.11</v>
          </cell>
        </row>
        <row r="4219">
          <cell r="D4219" t="str">
            <v>C:NEX,Z:ZPAC,P:02,S:B10,CJ:6,CT:869</v>
          </cell>
          <cell r="F4219">
            <v>59451.63</v>
          </cell>
        </row>
        <row r="4220">
          <cell r="D4220" t="str">
            <v>C:NEX,Z:ZPAC,P:02,S:B10,CJ:6,CT:869</v>
          </cell>
          <cell r="F4220">
            <v>9867.2900000000009</v>
          </cell>
        </row>
        <row r="4221">
          <cell r="D4221" t="str">
            <v>C:NEX,Z:ZPAC,P:02,S:B10,CJ:6,CT:869</v>
          </cell>
          <cell r="F4221">
            <v>58549.13</v>
          </cell>
        </row>
        <row r="4222">
          <cell r="D4222" t="str">
            <v>C:NEX,Z:ZPAC,P:02,S:B10,CJ:6,CT:870</v>
          </cell>
          <cell r="F4222">
            <v>10333.56</v>
          </cell>
        </row>
        <row r="4223">
          <cell r="D4223" t="str">
            <v>C:NEX,Z:ZPAC,P:02,S:B10,CJ:6,CT:870</v>
          </cell>
          <cell r="F4223">
            <v>6990.74</v>
          </cell>
        </row>
        <row r="4224">
          <cell r="D4224" t="str">
            <v>C:NEX,Z:ZPAC,P:05,S:B19,CJ:5,CT:811</v>
          </cell>
          <cell r="F4224">
            <v>1672.24</v>
          </cell>
        </row>
        <row r="4225">
          <cell r="D4225" t="str">
            <v>C:NEX,Z:ZPAC,P:05,S:B19,CJ:5,CT:811</v>
          </cell>
          <cell r="F4225">
            <v>33591.99</v>
          </cell>
        </row>
        <row r="4226">
          <cell r="D4226" t="str">
            <v>C:NEX,Z:ZPAC,P:05,S:B19,CJ:5,CT:811</v>
          </cell>
          <cell r="F4226">
            <v>2818.45</v>
          </cell>
        </row>
        <row r="4227">
          <cell r="D4227" t="str">
            <v>C:NEX,Z:ZPAC,P:05,S:B19,CJ:5,CT:811</v>
          </cell>
          <cell r="F4227">
            <v>30342.06</v>
          </cell>
        </row>
        <row r="4228">
          <cell r="D4228" t="str">
            <v>C:NEX,Z:ZPAC,P:05,S:B19,CJ:5,CT:812</v>
          </cell>
          <cell r="F4228">
            <v>6612.5</v>
          </cell>
        </row>
        <row r="4229">
          <cell r="D4229" t="str">
            <v>C:NEX,Z:ZPAC,P:05,S:B19,CJ:5,CT:812</v>
          </cell>
          <cell r="F4229">
            <v>43876.5</v>
          </cell>
        </row>
        <row r="4230">
          <cell r="D4230" t="str">
            <v>C:NEX,Z:ZPAC,P:05,S:B19,CJ:6,CT:823</v>
          </cell>
          <cell r="F4230">
            <v>5709.91</v>
          </cell>
        </row>
        <row r="4231">
          <cell r="D4231" t="str">
            <v>C:NEX,Z:ZPAC,P:05,S:B19,CJ:6,CT:823</v>
          </cell>
          <cell r="F4231">
            <v>44051.8</v>
          </cell>
        </row>
        <row r="4232">
          <cell r="D4232" t="str">
            <v>C:NEX,Z:ZPAC,P:05,S:B19,CJ:6,CT:824</v>
          </cell>
          <cell r="F4232">
            <v>10686.4</v>
          </cell>
        </row>
        <row r="4233">
          <cell r="D4233" t="str">
            <v>C:NEX,Z:ZPAC,P:05,S:B19,CJ:6,CT:824</v>
          </cell>
          <cell r="F4233">
            <v>13412</v>
          </cell>
        </row>
        <row r="4234">
          <cell r="D4234" t="str">
            <v>C:NEX,Z:ZPAC,P:06,S:B20,CJ:5,CT:832</v>
          </cell>
          <cell r="F4234">
            <v>15688.2</v>
          </cell>
        </row>
        <row r="4235">
          <cell r="D4235" t="str">
            <v>C:NEX,Z:ZPAC,P:06,S:B20,CJ:5,CT:832</v>
          </cell>
          <cell r="F4235">
            <v>12108.87</v>
          </cell>
        </row>
        <row r="4236">
          <cell r="D4236" t="str">
            <v>C:NEX,Z:ZPAC,P:06,S:B20,CJ:5,CT:832</v>
          </cell>
          <cell r="F4236">
            <v>41861.14</v>
          </cell>
        </row>
        <row r="4237">
          <cell r="D4237" t="str">
            <v>C:NEX,Z:ZPAC,P:06,S:B20,CJ:5,CT:833</v>
          </cell>
          <cell r="F4237">
            <v>3060</v>
          </cell>
        </row>
        <row r="4238">
          <cell r="D4238" t="str">
            <v>C:NEX,Z:ZPAC,P:06,S:B20,CJ:5,CT:833</v>
          </cell>
          <cell r="F4238">
            <v>10968.86</v>
          </cell>
        </row>
        <row r="4239">
          <cell r="D4239" t="str">
            <v>C:NEX,Z:ZPAC,P:06,S:B20,CJ:6,CT:847</v>
          </cell>
          <cell r="F4239">
            <v>2599.71</v>
          </cell>
        </row>
        <row r="4240">
          <cell r="D4240" t="str">
            <v>C:NEX,Z:ZPAC,P:06,S:B20,CJ:6,CT:847</v>
          </cell>
          <cell r="F4240">
            <v>14241.6</v>
          </cell>
        </row>
        <row r="4241">
          <cell r="D4241" t="str">
            <v>C:NEX,Z:ZPAC,P:06,S:B20,CJ:6,CT:847</v>
          </cell>
          <cell r="F4241">
            <v>44705.87</v>
          </cell>
        </row>
        <row r="4242">
          <cell r="D4242" t="str">
            <v>C:NEX,Z:ZPAC,P:06,S:B20,CJ:6,CT:848</v>
          </cell>
          <cell r="F4242">
            <v>13744.75</v>
          </cell>
        </row>
        <row r="4243">
          <cell r="D4243" t="str">
            <v>C:NEX,Z:ZPAC,P:06,S:B20,CJ:6,CT:848</v>
          </cell>
          <cell r="F4243">
            <v>28137.82</v>
          </cell>
        </row>
        <row r="4244">
          <cell r="D4244" t="str">
            <v>C:NEX,Z:ZPAC,P:06,S:B20,CJ:6,CT:848</v>
          </cell>
          <cell r="F4244">
            <v>28059.07</v>
          </cell>
        </row>
        <row r="4245">
          <cell r="D4245" t="str">
            <v>C:NEX,Z:ZPAC,P:07,S:B21,CJ:5,CT:858</v>
          </cell>
          <cell r="F4245">
            <v>4988.8</v>
          </cell>
        </row>
        <row r="4246">
          <cell r="D4246" t="str">
            <v>C:NEX,Z:ZPAC,P:07,S:B21,CJ:5,CT:858</v>
          </cell>
          <cell r="F4246">
            <v>34352.9</v>
          </cell>
        </row>
        <row r="4247">
          <cell r="D4247" t="str">
            <v>C:NEX,Z:ZPAC,P:07,S:B21,CJ:5,CT:859</v>
          </cell>
          <cell r="F4247">
            <v>2000</v>
          </cell>
        </row>
        <row r="4248">
          <cell r="D4248" t="str">
            <v>C:NEX,Z:ZPAC,P:07,S:B21,CJ:5,CT:859</v>
          </cell>
          <cell r="F4248">
            <v>2521.0300000000002</v>
          </cell>
        </row>
        <row r="4249">
          <cell r="D4249" t="str">
            <v>C:NEX,Z:ZPAC,P:07,S:B21,CJ:5,CT:859</v>
          </cell>
          <cell r="F4249">
            <v>23319.51</v>
          </cell>
        </row>
        <row r="4250">
          <cell r="D4250" t="str">
            <v>C:NEX,Z:ZPAC,P:07,S:B21,CJ:6,CT:868</v>
          </cell>
          <cell r="F4250">
            <v>14584.94</v>
          </cell>
        </row>
        <row r="4251">
          <cell r="D4251" t="str">
            <v>C:NEX,Z:ZPAC,P:07,S:B21,CJ:6,CT:868</v>
          </cell>
          <cell r="F4251">
            <v>55641.75</v>
          </cell>
        </row>
        <row r="4252">
          <cell r="D4252" t="str">
            <v>C:NEX,Z:ZPAC,P:07,S:B21,CJ:6,CT:869</v>
          </cell>
          <cell r="F4252">
            <v>8641</v>
          </cell>
        </row>
        <row r="4253">
          <cell r="D4253" t="str">
            <v>C:NEX,Z:ZPAC,P:07,S:B30,CJ:7,CT:821</v>
          </cell>
          <cell r="F4253">
            <v>4691.8</v>
          </cell>
        </row>
        <row r="4254">
          <cell r="D4254" t="str">
            <v>C:NEX,Z:ZPAC,P:07,S:B30,CJ:7,CT:821</v>
          </cell>
          <cell r="F4254">
            <v>3646.7</v>
          </cell>
        </row>
        <row r="4255">
          <cell r="D4255" t="str">
            <v>C:NEX,Z:ZPAC,P:07,S:B30,CJ:7,CT:821</v>
          </cell>
          <cell r="F4255">
            <v>15878</v>
          </cell>
        </row>
        <row r="4256">
          <cell r="D4256" t="str">
            <v>C:NEX,Z:ZPAC,P:07,S:B30,CJ:7,CT:822</v>
          </cell>
          <cell r="F4256">
            <v>16925.36</v>
          </cell>
        </row>
        <row r="4257">
          <cell r="D4257" t="str">
            <v>C:NEX,Z:ZPAC,P:07,S:B30,CJ:7,CT:822</v>
          </cell>
          <cell r="F4257">
            <v>34264.5</v>
          </cell>
        </row>
        <row r="4258">
          <cell r="D4258" t="str">
            <v>C:NEX,Z:ZPAC,P:07,S:B30,CJ:8,CT:661</v>
          </cell>
          <cell r="F4258">
            <v>6217.08</v>
          </cell>
        </row>
        <row r="4259">
          <cell r="D4259" t="str">
            <v>C:NEX,Z:ZPAC,P:07,S:B30,CJ:8,CT:661</v>
          </cell>
          <cell r="F4259">
            <v>25031.38</v>
          </cell>
        </row>
        <row r="4260">
          <cell r="D4260" t="str">
            <v>C:NEX,Z:ZPAC,P:07,S:B30,CJ:8,CT:661</v>
          </cell>
          <cell r="F4260">
            <v>25955.08</v>
          </cell>
        </row>
        <row r="4261">
          <cell r="D4261" t="str">
            <v>C:NEX,Z:ZPAC,P:07,S:B30,CJ:8,CT:662</v>
          </cell>
          <cell r="F4261">
            <v>3541.5</v>
          </cell>
        </row>
        <row r="4262">
          <cell r="D4262" t="str">
            <v>C:NEX,Z:ZPAC,P:08,S:B16,CJ:17,CT:862</v>
          </cell>
          <cell r="F4262">
            <v>18027.86</v>
          </cell>
        </row>
        <row r="4263">
          <cell r="D4263" t="str">
            <v>C:NEX,Z:ZPAC,P:08,S:B16,CJ:17,CT:862</v>
          </cell>
          <cell r="F4263">
            <v>60433.8</v>
          </cell>
        </row>
        <row r="4264">
          <cell r="D4264" t="str">
            <v>C:NEX,Z:ZPAC,P:08,S:B16,CJ:17,CT:863</v>
          </cell>
          <cell r="F4264">
            <v>12673.04</v>
          </cell>
        </row>
        <row r="4265">
          <cell r="D4265" t="str">
            <v>C:NEX,Z:ZPAC,P:08,S:B16,CJ:17,CT:863</v>
          </cell>
          <cell r="F4265">
            <v>33402.04</v>
          </cell>
        </row>
        <row r="4266">
          <cell r="D4266" t="str">
            <v>C:NEX,Z:ZPAC,P:08,S:B16,CJ:17,CT:863</v>
          </cell>
          <cell r="F4266">
            <v>49558.54</v>
          </cell>
        </row>
        <row r="4267">
          <cell r="D4267" t="str">
            <v>C:NEX,Z:ZPAC,P:08,S:B16,CJ:22,CT:474</v>
          </cell>
          <cell r="F4267">
            <v>22154.13</v>
          </cell>
        </row>
        <row r="4268">
          <cell r="D4268" t="str">
            <v>C:NEX,Z:ZPAC,P:08,S:B16,CJ:22,CT:474</v>
          </cell>
          <cell r="F4268">
            <v>3697.66</v>
          </cell>
        </row>
        <row r="4269">
          <cell r="D4269" t="str">
            <v>C:NEX,Z:ZPAC,P:08,S:B16,CJ:22,CT:474</v>
          </cell>
          <cell r="F4269">
            <v>33527</v>
          </cell>
        </row>
        <row r="4270">
          <cell r="D4270" t="str">
            <v>C:NEX,Z:ZPAC,P:08,S:B16,CJ:22,CT:474</v>
          </cell>
          <cell r="F4270">
            <v>75991.820000000007</v>
          </cell>
        </row>
        <row r="4271">
          <cell r="D4271" t="str">
            <v>C:NEX,Z:ZPAC,P:08,S:B16,CJ:22,CT:475</v>
          </cell>
          <cell r="F4271">
            <v>14080.05</v>
          </cell>
        </row>
        <row r="4272">
          <cell r="D4272" t="str">
            <v>C:NEX,Z:ZPAC,P:08,S:B16,CJ:22,CT:475</v>
          </cell>
          <cell r="F4272">
            <v>2000</v>
          </cell>
        </row>
        <row r="4273">
          <cell r="D4273" t="str">
            <v>C:NEX,Z:ZPAC,P:08,S:B16,CJ:22,CT:475</v>
          </cell>
          <cell r="F4273">
            <v>15906.45</v>
          </cell>
        </row>
        <row r="4274">
          <cell r="D4274" t="str">
            <v>C:NEX,Z:ZPAC,P:08,S:B16,CJ:22,CT:475</v>
          </cell>
          <cell r="F4274">
            <v>51717.42</v>
          </cell>
        </row>
        <row r="4275">
          <cell r="D4275" t="str">
            <v>C:NEX,Z:ZPAC,P:08,S:B17,CJ:18,CT:852</v>
          </cell>
          <cell r="F4275">
            <v>15723.33</v>
          </cell>
        </row>
        <row r="4276">
          <cell r="D4276" t="str">
            <v>C:NEX,Z:ZPAC,P:08,S:B17,CJ:18,CT:852</v>
          </cell>
          <cell r="F4276">
            <v>11042.69</v>
          </cell>
        </row>
        <row r="4277">
          <cell r="D4277" t="str">
            <v>C:NEX,Z:ZPAC,P:08,S:B17,CJ:18,CT:852</v>
          </cell>
          <cell r="F4277">
            <v>30319.5</v>
          </cell>
        </row>
        <row r="4278">
          <cell r="D4278" t="str">
            <v>C:NEX,Z:ZPAC,P:08,S:B17,CJ:18,CT:853</v>
          </cell>
          <cell r="F4278">
            <v>12364.46</v>
          </cell>
        </row>
        <row r="4279">
          <cell r="D4279" t="str">
            <v>C:NEX,Z:ZPAC,P:08,S:B17,CJ:18,CT:853</v>
          </cell>
          <cell r="F4279">
            <v>57896.76</v>
          </cell>
        </row>
        <row r="4280">
          <cell r="D4280" t="str">
            <v>C:NEX,Z:ZPAC,P:08,S:B17,CJ:19,CT:665</v>
          </cell>
          <cell r="F4280">
            <v>11772.98</v>
          </cell>
        </row>
        <row r="4281">
          <cell r="D4281" t="str">
            <v>C:NEX,Z:ZPAC,P:08,S:B17,CJ:19,CT:665</v>
          </cell>
          <cell r="F4281">
            <v>17842.849999999999</v>
          </cell>
        </row>
        <row r="4282">
          <cell r="D4282" t="str">
            <v>C:NEX,Z:ZPAC,P:08,S:B17,CJ:19,CT:665</v>
          </cell>
          <cell r="F4282">
            <v>57041.5</v>
          </cell>
        </row>
        <row r="4283">
          <cell r="D4283" t="str">
            <v>C:NEX,Z:ZPAC,P:08,S:B17,CJ:19,CT:666</v>
          </cell>
          <cell r="F4283">
            <v>679.31</v>
          </cell>
        </row>
        <row r="4284">
          <cell r="D4284" t="str">
            <v>C:NEX,Z:ZPAC,P:08,S:B17,CJ:19,CT:666</v>
          </cell>
          <cell r="F4284">
            <v>4573.5</v>
          </cell>
        </row>
        <row r="4285">
          <cell r="D4285" t="str">
            <v>C:NEX,Z:ZPAC,P:08,S:B18,CJ:20,CT:843</v>
          </cell>
          <cell r="F4285">
            <v>15599.54</v>
          </cell>
        </row>
        <row r="4286">
          <cell r="D4286" t="str">
            <v>C:NEX,Z:ZPAC,P:08,S:B18,CJ:20,CT:843</v>
          </cell>
          <cell r="F4286">
            <v>6555.47</v>
          </cell>
        </row>
        <row r="4287">
          <cell r="D4287" t="str">
            <v>C:NEX,Z:ZPAC,P:08,S:B18,CJ:20,CT:843</v>
          </cell>
          <cell r="F4287">
            <v>3085.45</v>
          </cell>
        </row>
        <row r="4288">
          <cell r="D4288" t="str">
            <v>C:NEX,Z:ZPAC,P:08,S:B18,CJ:20,CT:843</v>
          </cell>
          <cell r="F4288">
            <v>78508.639999999999</v>
          </cell>
        </row>
        <row r="4289">
          <cell r="D4289" t="str">
            <v>C:NEX,Z:ZPAC,P:08,S:B18,CJ:20,CT:844</v>
          </cell>
          <cell r="F4289">
            <v>13345.85</v>
          </cell>
        </row>
        <row r="4290">
          <cell r="D4290" t="str">
            <v>C:NEX,Z:ZPAC,P:08,S:B18,CJ:21,CT:649</v>
          </cell>
          <cell r="F4290">
            <v>15525</v>
          </cell>
        </row>
        <row r="4291">
          <cell r="D4291" t="str">
            <v>C:NEX,Z:ZPAC,P:08,S:B18,CJ:21,CT:649</v>
          </cell>
          <cell r="F4291">
            <v>59328.02</v>
          </cell>
        </row>
        <row r="4292">
          <cell r="D4292" t="str">
            <v>C:NEX,Z:ZPAC,P:08,S:B18,CJ:21,CT:650</v>
          </cell>
          <cell r="F4292">
            <v>7167.95</v>
          </cell>
        </row>
        <row r="4293">
          <cell r="D4293" t="str">
            <v>C:NEX,Z:ZPAC,P:08,S:B18,CJ:21,CT:650</v>
          </cell>
          <cell r="F4293">
            <v>33477.06</v>
          </cell>
        </row>
        <row r="4294">
          <cell r="D4294" t="str">
            <v>C:NEX,Z:ZPAC,P:17,S:B22,CJ:3,CT:794</v>
          </cell>
          <cell r="F4294">
            <v>5575.94</v>
          </cell>
        </row>
        <row r="4295">
          <cell r="D4295" t="str">
            <v>C:NEX,Z:ZPAC,P:17,S:B22,CJ:3,CT:794</v>
          </cell>
          <cell r="F4295">
            <v>56115.5</v>
          </cell>
        </row>
        <row r="4296">
          <cell r="D4296" t="str">
            <v>C:NEX,Z:ZPAC,P:17,S:B22,CJ:3,CT:795</v>
          </cell>
          <cell r="F4296">
            <v>20698.88</v>
          </cell>
        </row>
        <row r="4297">
          <cell r="D4297" t="str">
            <v>C:NEX,Z:ZPAC,P:17,S:B22,CJ:3,CT:795</v>
          </cell>
          <cell r="F4297">
            <v>5262.41</v>
          </cell>
        </row>
        <row r="4298">
          <cell r="D4298" t="str">
            <v>C:NEX,Z:ZPAC,P:17,S:B22,CJ:3,CT:795</v>
          </cell>
          <cell r="F4298">
            <v>11912.16</v>
          </cell>
        </row>
        <row r="4299">
          <cell r="D4299" t="str">
            <v>C:NEX,Z:ZPAC,P:17,S:B22,CJ:3,CT:795</v>
          </cell>
          <cell r="F4299">
            <v>103355.97</v>
          </cell>
        </row>
        <row r="4300">
          <cell r="D4300" t="str">
            <v>C:NEX,Z:ZPAC,P:17,S:B22,CJ:4,CT:817</v>
          </cell>
          <cell r="F4300">
            <v>18442.88</v>
          </cell>
        </row>
        <row r="4301">
          <cell r="D4301" t="str">
            <v>C:NEX,Z:ZPAC,P:17,S:B22,CJ:4,CT:817</v>
          </cell>
          <cell r="F4301">
            <v>147054.57999999999</v>
          </cell>
        </row>
        <row r="4302">
          <cell r="D4302" t="str">
            <v>C:NEX,Z:ZPAC,P:17,S:B22,CJ:4,CT:817</v>
          </cell>
          <cell r="F4302">
            <v>2576.75</v>
          </cell>
        </row>
        <row r="4303">
          <cell r="D4303" t="str">
            <v>C:NEX,Z:ZPAC,P:17,S:B22,CJ:4,CT:817</v>
          </cell>
          <cell r="F4303">
            <v>60469.94</v>
          </cell>
        </row>
        <row r="4304">
          <cell r="D4304" t="str">
            <v>C:NEX,Z:ZPAC,P:17,S:B22,CJ:4,CT:818</v>
          </cell>
          <cell r="F4304">
            <v>9232.3799999999992</v>
          </cell>
        </row>
        <row r="4305">
          <cell r="D4305" t="str">
            <v>C:NEX,Z:ZPAC,P:17,S:B22,CJ:4,CT:818</v>
          </cell>
          <cell r="F4305">
            <v>1944.23</v>
          </cell>
        </row>
        <row r="4306">
          <cell r="D4306" t="str">
            <v>C:NEX,Z:ZPAC,P:17,S:B22,CJ:4,CT:818</v>
          </cell>
          <cell r="F4306">
            <v>43072.6</v>
          </cell>
        </row>
        <row r="4307">
          <cell r="D4307" t="str">
            <v>C:NEX,Z:ZPAC,P:17,S:B22,CJ:5,CT:236</v>
          </cell>
          <cell r="F4307">
            <v>18059.21</v>
          </cell>
        </row>
        <row r="4308">
          <cell r="D4308" t="str">
            <v>C:NEX,Z:ZPAC,P:17,S:B22,CJ:5,CT:236</v>
          </cell>
          <cell r="F4308">
            <v>133643</v>
          </cell>
        </row>
        <row r="4309">
          <cell r="D4309" t="str">
            <v>C:NEX,Z:ZPAC,P:17,S:B22,CJ:5,CT:237</v>
          </cell>
          <cell r="F4309">
            <v>5744.32</v>
          </cell>
        </row>
        <row r="4310">
          <cell r="D4310" t="str">
            <v>C:NEX,Z:ZPAC,P:17,S:B22,CJ:5,CT:237</v>
          </cell>
          <cell r="F4310">
            <v>29536.49</v>
          </cell>
        </row>
        <row r="4311">
          <cell r="D4311" t="str">
            <v>C:NEX,Z:ZPAC,P:17,S:B22,CJ:5,CT:237</v>
          </cell>
          <cell r="F4311">
            <v>10661</v>
          </cell>
        </row>
        <row r="4312">
          <cell r="D4312" t="str">
            <v>C:NEX,Z:ZPAC,P:17,S:B37,CJ:6,CT:139</v>
          </cell>
          <cell r="F4312">
            <v>12115.66</v>
          </cell>
        </row>
        <row r="4313">
          <cell r="D4313" t="str">
            <v>C:NEX,Z:ZPAC,P:17,S:B37,CJ:6,CT:139</v>
          </cell>
          <cell r="F4313">
            <v>17943.259999999998</v>
          </cell>
        </row>
        <row r="4314">
          <cell r="D4314" t="str">
            <v>C:NEX,Z:ZPAC,P:17,S:B37,CJ:6,CT:139</v>
          </cell>
          <cell r="F4314">
            <v>2194</v>
          </cell>
        </row>
        <row r="4315">
          <cell r="D4315" t="str">
            <v>C:NEX,Z:ZPAC,P:17,S:B37,CJ:6,CT:139</v>
          </cell>
          <cell r="F4315">
            <v>108753.96</v>
          </cell>
        </row>
        <row r="4316">
          <cell r="D4316" t="str">
            <v>C:NEX,Z:ZPAC,P:17,S:B37,CJ:6,CT:140</v>
          </cell>
          <cell r="F4316">
            <v>5276.72</v>
          </cell>
        </row>
        <row r="4317">
          <cell r="D4317" t="str">
            <v>C:NEX,Z:ZPAC,P:17,S:B37,CJ:6,CT:140</v>
          </cell>
          <cell r="F4317">
            <v>47051.23</v>
          </cell>
        </row>
        <row r="4318">
          <cell r="D4318" t="str">
            <v>C:NEX,Z:ZPAC,P:17,S:B37,CJ:7,CT:138</v>
          </cell>
          <cell r="F4318">
            <v>15537.31</v>
          </cell>
        </row>
        <row r="4319">
          <cell r="D4319" t="str">
            <v>C:NEX,Z:ZPAC,P:17,S:B37,CJ:7,CT:138</v>
          </cell>
          <cell r="F4319">
            <v>12538.54</v>
          </cell>
        </row>
        <row r="4320">
          <cell r="D4320" t="str">
            <v>C:NEX,Z:ZPAC,P:17,S:B37,CJ:7,CT:138</v>
          </cell>
          <cell r="F4320">
            <v>40395.74</v>
          </cell>
        </row>
        <row r="4321">
          <cell r="D4321" t="str">
            <v>C:NEX,Z:ZPAC,P:17,S:B37,CJ:7,CT:139</v>
          </cell>
          <cell r="F4321">
            <v>4122.7299999999996</v>
          </cell>
        </row>
        <row r="4322">
          <cell r="D4322" t="str">
            <v>C:NEX,Z:ZPAC,P:17,S:B37,CJ:7,CT:139</v>
          </cell>
          <cell r="F4322">
            <v>22207.65</v>
          </cell>
        </row>
        <row r="4323">
          <cell r="D4323" t="str">
            <v>C:NEX,Z:ZPAC,P:17,S:B37,CJ:7,CT:139</v>
          </cell>
          <cell r="F4323">
            <v>12349.77</v>
          </cell>
        </row>
        <row r="4324">
          <cell r="D4324" t="str">
            <v>C:NEX,Z:ZPAC,P:17,S:B37,CJ:7,CT:139</v>
          </cell>
          <cell r="F4324">
            <v>139578.22</v>
          </cell>
        </row>
        <row r="4325">
          <cell r="D4325" t="str">
            <v>C:NEX,Z:ZPAC,P:18,S:B23,CJ:2,CT:860</v>
          </cell>
          <cell r="F4325">
            <v>12806.32</v>
          </cell>
        </row>
        <row r="4326">
          <cell r="D4326" t="str">
            <v>C:NEX,Z:ZPAC,P:18,S:B23,CJ:2,CT:860</v>
          </cell>
          <cell r="F4326">
            <v>15686.83</v>
          </cell>
        </row>
        <row r="4327">
          <cell r="D4327" t="str">
            <v>C:NEX,Z:ZPAC,P:18,S:B23,CJ:2,CT:860</v>
          </cell>
          <cell r="F4327">
            <v>2200</v>
          </cell>
        </row>
        <row r="4328">
          <cell r="D4328" t="str">
            <v>C:NEX,Z:ZPAC,P:18,S:B23,CJ:2,CT:860</v>
          </cell>
          <cell r="F4328">
            <v>76459.199999999997</v>
          </cell>
        </row>
        <row r="4329">
          <cell r="D4329" t="str">
            <v>C:NEX,Z:ZPAC,P:18,S:B23,CJ:2,CT:861</v>
          </cell>
          <cell r="F4329">
            <v>37333.699999999997</v>
          </cell>
        </row>
        <row r="4330">
          <cell r="D4330" t="str">
            <v>C:NEX,Z:ZPAC,P:18,S:B23,CJ:3,CT:533</v>
          </cell>
          <cell r="F4330">
            <v>21715.06</v>
          </cell>
        </row>
        <row r="4331">
          <cell r="D4331" t="str">
            <v>C:NEX,Z:ZPAC,P:18,S:B23,CJ:3,CT:533</v>
          </cell>
          <cell r="F4331">
            <v>26429.73</v>
          </cell>
        </row>
        <row r="4332">
          <cell r="D4332" t="str">
            <v>C:NEX,Z:ZPAC,P:18,S:B23,CJ:3,CT:533</v>
          </cell>
          <cell r="F4332">
            <v>2477.31</v>
          </cell>
        </row>
        <row r="4333">
          <cell r="D4333" t="str">
            <v>C:NEX,Z:ZPAC,P:18,S:B23,CJ:3,CT:533</v>
          </cell>
          <cell r="F4333">
            <v>101874.01</v>
          </cell>
        </row>
        <row r="4334">
          <cell r="D4334" t="str">
            <v>C:NEX,Z:ZPAC,P:18,S:B23,CJ:3,CT:534</v>
          </cell>
          <cell r="F4334">
            <v>1375.4</v>
          </cell>
        </row>
        <row r="4335">
          <cell r="D4335" t="str">
            <v>C:NEX,Z:ZPAC,P:18,S:B23,CJ:3,CT:534</v>
          </cell>
          <cell r="F4335">
            <v>11555.35</v>
          </cell>
        </row>
        <row r="4336">
          <cell r="D4336" t="str">
            <v>C:NEX,Z:ZPAC,P:AGS,S:B34,CJ:1,CT:364</v>
          </cell>
          <cell r="F4336">
            <v>20350.990000000002</v>
          </cell>
        </row>
        <row r="4337">
          <cell r="D4337" t="str">
            <v>C:NEX,Z:ZPAC,P:AGS,S:B34,CJ:1,CT:364</v>
          </cell>
          <cell r="F4337">
            <v>3619.05</v>
          </cell>
        </row>
        <row r="4338">
          <cell r="D4338" t="str">
            <v>C:NEX,Z:ZPAC,P:AGS,S:B34,CJ:1,CT:364</v>
          </cell>
          <cell r="F4338">
            <v>38203.39</v>
          </cell>
        </row>
        <row r="4339">
          <cell r="D4339" t="str">
            <v>C:NEX,Z:ZPAC,P:AGS,S:B34,CJ:1,CT:365</v>
          </cell>
          <cell r="F4339">
            <v>18001.91</v>
          </cell>
        </row>
        <row r="4340">
          <cell r="D4340" t="str">
            <v>C:NEX,Z:ZPAC,P:AGS,S:B34,CJ:1,CT:365</v>
          </cell>
          <cell r="F4340">
            <v>23229.77</v>
          </cell>
        </row>
        <row r="4341">
          <cell r="D4341" t="str">
            <v>C:NEX,Z:ZPAC,P:AGS,S:B34,CJ:1,CT:365</v>
          </cell>
          <cell r="F4341">
            <v>23587.16</v>
          </cell>
        </row>
        <row r="4342">
          <cell r="F4342">
            <v>3422581.1900000004</v>
          </cell>
        </row>
        <row r="4344">
          <cell r="D4344" t="str">
            <v>CORTE</v>
          </cell>
          <cell r="F4344" t="str">
            <v>IMPORTE</v>
          </cell>
        </row>
        <row r="4345">
          <cell r="D4345" t="str">
            <v>C:NEX,Z:ZPAC,P:02,S:B10,CJ:5,CT:872</v>
          </cell>
          <cell r="F4345">
            <v>10104.08</v>
          </cell>
        </row>
        <row r="4346">
          <cell r="D4346" t="str">
            <v>C:NEX,Z:ZPAC,P:02,S:B10,CJ:5,CT:872</v>
          </cell>
          <cell r="F4346">
            <v>11270.05</v>
          </cell>
        </row>
        <row r="4347">
          <cell r="D4347" t="str">
            <v>C:NEX,Z:ZPAC,P:02,S:B10,CJ:5,CT:872</v>
          </cell>
          <cell r="F4347">
            <v>71701.850000000006</v>
          </cell>
        </row>
        <row r="4348">
          <cell r="D4348" t="str">
            <v>C:NEX,Z:ZPAC,P:02,S:B10,CJ:5,CT:873</v>
          </cell>
          <cell r="F4348">
            <v>15104.92</v>
          </cell>
        </row>
        <row r="4349">
          <cell r="D4349" t="str">
            <v>C:NEX,Z:ZPAC,P:02,S:B10,CJ:5,CT:873</v>
          </cell>
          <cell r="F4349">
            <v>21917.98</v>
          </cell>
        </row>
        <row r="4350">
          <cell r="D4350" t="str">
            <v>C:NEX,Z:ZPAC,P:02,S:B10,CJ:6,CT:871</v>
          </cell>
          <cell r="F4350">
            <v>24923.88</v>
          </cell>
        </row>
        <row r="4351">
          <cell r="D4351" t="str">
            <v>C:NEX,Z:ZPAC,P:02,S:B10,CJ:6,CT:871</v>
          </cell>
          <cell r="F4351">
            <v>19078.62</v>
          </cell>
        </row>
        <row r="4352">
          <cell r="D4352" t="str">
            <v>C:NEX,Z:ZPAC,P:02,S:B10,CJ:6,CT:871</v>
          </cell>
          <cell r="F4352">
            <v>24596.94</v>
          </cell>
        </row>
        <row r="4353">
          <cell r="D4353" t="str">
            <v>C:NEX,Z:ZPAC,P:02,S:B10,CJ:6,CT:872</v>
          </cell>
          <cell r="F4353">
            <v>2831.15</v>
          </cell>
        </row>
        <row r="4354">
          <cell r="D4354" t="str">
            <v>C:NEX,Z:ZPAC,P:02,S:B10,CJ:6,CT:872</v>
          </cell>
          <cell r="F4354">
            <v>5646.35</v>
          </cell>
        </row>
        <row r="4355">
          <cell r="D4355" t="str">
            <v>C:NEX,Z:ZPAC,P:05,S:B19,CJ:5,CT:813</v>
          </cell>
          <cell r="F4355">
            <v>22758.51</v>
          </cell>
        </row>
        <row r="4356">
          <cell r="D4356" t="str">
            <v>C:NEX,Z:ZPAC,P:05,S:B19,CJ:5,CT:813</v>
          </cell>
          <cell r="F4356">
            <v>37260.199999999997</v>
          </cell>
        </row>
        <row r="4357">
          <cell r="D4357" t="str">
            <v>C:NEX,Z:ZPAC,P:05,S:B19,CJ:5,CT:814</v>
          </cell>
          <cell r="F4357">
            <v>3274.02</v>
          </cell>
        </row>
        <row r="4358">
          <cell r="D4358" t="str">
            <v>C:NEX,Z:ZPAC,P:05,S:B19,CJ:5,CT:814</v>
          </cell>
          <cell r="F4358">
            <v>20520.5</v>
          </cell>
        </row>
        <row r="4359">
          <cell r="D4359" t="str">
            <v>C:NEX,Z:ZPAC,P:05,S:B19,CJ:6,CT:825</v>
          </cell>
          <cell r="F4359">
            <v>10943.52</v>
          </cell>
        </row>
        <row r="4360">
          <cell r="D4360" t="str">
            <v>C:NEX,Z:ZPAC,P:05,S:B19,CJ:6,CT:825</v>
          </cell>
          <cell r="F4360">
            <v>11327.23</v>
          </cell>
        </row>
        <row r="4361">
          <cell r="D4361" t="str">
            <v>C:NEX,Z:ZPAC,P:05,S:B19,CJ:6,CT:825</v>
          </cell>
          <cell r="F4361">
            <v>21083</v>
          </cell>
        </row>
        <row r="4362">
          <cell r="D4362" t="str">
            <v>C:NEX,Z:ZPAC,P:05,S:B19,CJ:6,CT:826</v>
          </cell>
          <cell r="F4362">
            <v>18398.04</v>
          </cell>
        </row>
        <row r="4363">
          <cell r="D4363" t="str">
            <v>C:NEX,Z:ZPAC,P:05,S:B19,CJ:6,CT:826</v>
          </cell>
          <cell r="F4363">
            <v>2883.05</v>
          </cell>
        </row>
        <row r="4364">
          <cell r="D4364" t="str">
            <v>C:NEX,Z:ZPAC,P:05,S:B19,CJ:6,CT:826</v>
          </cell>
          <cell r="F4364">
            <v>28868</v>
          </cell>
        </row>
        <row r="4365">
          <cell r="D4365" t="str">
            <v>C:NEX,Z:ZPAC,P:06,S:B20,CJ:5,CT:834</v>
          </cell>
          <cell r="F4365">
            <v>24431.82</v>
          </cell>
        </row>
        <row r="4366">
          <cell r="D4366" t="str">
            <v>C:NEX,Z:ZPAC,P:06,S:B20,CJ:5,CT:834</v>
          </cell>
          <cell r="F4366">
            <v>14617.03</v>
          </cell>
        </row>
        <row r="4367">
          <cell r="D4367" t="str">
            <v>C:NEX,Z:ZPAC,P:06,S:B20,CJ:5,CT:834</v>
          </cell>
          <cell r="F4367">
            <v>8717.58</v>
          </cell>
        </row>
        <row r="4368">
          <cell r="D4368" t="str">
            <v>C:NEX,Z:ZPAC,P:06,S:B20,CJ:5,CT:834</v>
          </cell>
          <cell r="F4368">
            <v>84505.41</v>
          </cell>
        </row>
        <row r="4369">
          <cell r="D4369" t="str">
            <v>C:NEX,Z:ZPAC,P:06,S:B20,CJ:6,CT:849</v>
          </cell>
          <cell r="F4369">
            <v>862.5</v>
          </cell>
        </row>
        <row r="4370">
          <cell r="D4370" t="str">
            <v>C:NEX,Z:ZPAC,P:06,S:B20,CJ:6,CT:849</v>
          </cell>
          <cell r="F4370">
            <v>17647.38</v>
          </cell>
        </row>
        <row r="4371">
          <cell r="D4371" t="str">
            <v>C:NEX,Z:ZPAC,P:06,S:B20,CJ:6,CT:849</v>
          </cell>
          <cell r="F4371">
            <v>44943.82</v>
          </cell>
        </row>
        <row r="4372">
          <cell r="D4372" t="str">
            <v>C:NEX,Z:ZPAC,P:07,S:B21,CJ:5,CT:860</v>
          </cell>
          <cell r="F4372">
            <v>3769.64</v>
          </cell>
        </row>
        <row r="4373">
          <cell r="D4373" t="str">
            <v>C:NEX,Z:ZPAC,P:07,S:B21,CJ:5,CT:860</v>
          </cell>
          <cell r="F4373">
            <v>29372</v>
          </cell>
        </row>
        <row r="4374">
          <cell r="D4374" t="str">
            <v>C:NEX,Z:ZPAC,P:07,S:B21,CJ:5,CT:861</v>
          </cell>
          <cell r="F4374">
            <v>1820</v>
          </cell>
        </row>
        <row r="4375">
          <cell r="D4375" t="str">
            <v>C:NEX,Z:ZPAC,P:07,S:B21,CJ:5,CT:861</v>
          </cell>
          <cell r="F4375">
            <v>18635.16</v>
          </cell>
        </row>
        <row r="4376">
          <cell r="D4376" t="str">
            <v>C:NEX,Z:ZPAC,P:07,S:B21,CJ:5,CT:861</v>
          </cell>
          <cell r="F4376">
            <v>21346.5</v>
          </cell>
        </row>
        <row r="4377">
          <cell r="D4377" t="str">
            <v>C:NEX,Z:ZPAC,P:07,S:B21,CJ:6,CT:870</v>
          </cell>
          <cell r="F4377">
            <v>10567.34</v>
          </cell>
        </row>
        <row r="4378">
          <cell r="D4378" t="str">
            <v>C:NEX,Z:ZPAC,P:07,S:B21,CJ:6,CT:870</v>
          </cell>
          <cell r="F4378">
            <v>57544.51</v>
          </cell>
        </row>
        <row r="4379">
          <cell r="D4379" t="str">
            <v>C:NEX,Z:ZPAC,P:07,S:B21,CJ:6,CT:871</v>
          </cell>
          <cell r="F4379">
            <v>15155.5</v>
          </cell>
        </row>
        <row r="4380">
          <cell r="D4380" t="str">
            <v>C:NEX,Z:ZPAC,P:07,S:B30,CJ:7,CT:823</v>
          </cell>
          <cell r="F4380">
            <v>2340.08</v>
          </cell>
        </row>
        <row r="4381">
          <cell r="D4381" t="str">
            <v>C:NEX,Z:ZPAC,P:07,S:B30,CJ:7,CT:823</v>
          </cell>
          <cell r="F4381">
            <v>21154.99</v>
          </cell>
        </row>
        <row r="4382">
          <cell r="D4382" t="str">
            <v>C:NEX,Z:ZPAC,P:07,S:B30,CJ:7,CT:824</v>
          </cell>
          <cell r="F4382">
            <v>3773.81</v>
          </cell>
        </row>
        <row r="4383">
          <cell r="D4383" t="str">
            <v>C:NEX,Z:ZPAC,P:07,S:B30,CJ:7,CT:824</v>
          </cell>
          <cell r="F4383">
            <v>15673.04</v>
          </cell>
        </row>
        <row r="4384">
          <cell r="D4384" t="str">
            <v>C:NEX,Z:ZPAC,P:07,S:B30,CJ:8,CT:663</v>
          </cell>
          <cell r="F4384">
            <v>9371.19</v>
          </cell>
        </row>
        <row r="4385">
          <cell r="D4385" t="str">
            <v>C:NEX,Z:ZPAC,P:07,S:B30,CJ:8,CT:663</v>
          </cell>
          <cell r="F4385">
            <v>11600.31</v>
          </cell>
        </row>
        <row r="4386">
          <cell r="D4386" t="str">
            <v>C:NEX,Z:ZPAC,P:07,S:B30,CJ:8,CT:663</v>
          </cell>
          <cell r="F4386">
            <v>35526.36</v>
          </cell>
        </row>
        <row r="4387">
          <cell r="D4387" t="str">
            <v>C:NEX,Z:ZPAC,P:07,S:B30,CJ:8,CT:664</v>
          </cell>
          <cell r="F4387">
            <v>7475.01</v>
          </cell>
        </row>
        <row r="4388">
          <cell r="D4388" t="str">
            <v>C:NEX,Z:ZPAC,P:07,S:B30,CJ:8,CT:664</v>
          </cell>
          <cell r="F4388">
            <v>33043</v>
          </cell>
        </row>
        <row r="4389">
          <cell r="D4389" t="str">
            <v>C:NEX,Z:ZPAC,P:08,S:B16,CJ:17,CT:864</v>
          </cell>
          <cell r="F4389">
            <v>30614.639999999999</v>
          </cell>
        </row>
        <row r="4390">
          <cell r="D4390" t="str">
            <v>C:NEX,Z:ZPAC,P:08,S:B16,CJ:17,CT:864</v>
          </cell>
          <cell r="F4390">
            <v>4608.68</v>
          </cell>
        </row>
        <row r="4391">
          <cell r="D4391" t="str">
            <v>C:NEX,Z:ZPAC,P:08,S:B16,CJ:17,CT:864</v>
          </cell>
          <cell r="F4391">
            <v>4887.95</v>
          </cell>
        </row>
        <row r="4392">
          <cell r="D4392" t="str">
            <v>C:NEX,Z:ZPAC,P:08,S:B16,CJ:17,CT:864</v>
          </cell>
          <cell r="F4392">
            <v>91601.8</v>
          </cell>
        </row>
        <row r="4393">
          <cell r="D4393" t="str">
            <v>C:NEX,Z:ZPAC,P:08,S:B16,CJ:17,CT:865</v>
          </cell>
          <cell r="F4393">
            <v>2782.23</v>
          </cell>
        </row>
        <row r="4394">
          <cell r="D4394" t="str">
            <v>C:NEX,Z:ZPAC,P:08,S:B16,CJ:17,CT:865</v>
          </cell>
          <cell r="F4394">
            <v>24635.43</v>
          </cell>
        </row>
        <row r="4395">
          <cell r="D4395" t="str">
            <v>C:NEX,Z:ZPAC,P:08,S:B16,CJ:17,CT:865</v>
          </cell>
          <cell r="F4395">
            <v>3328.79</v>
          </cell>
        </row>
        <row r="4396">
          <cell r="D4396" t="str">
            <v>C:NEX,Z:ZPAC,P:08,S:B16,CJ:17,CT:865</v>
          </cell>
          <cell r="F4396">
            <v>37137.19</v>
          </cell>
        </row>
        <row r="4397">
          <cell r="D4397" t="str">
            <v>C:NEX,Z:ZPAC,P:08,S:B16,CJ:22,CT:476</v>
          </cell>
          <cell r="F4397">
            <v>28191.54</v>
          </cell>
        </row>
        <row r="4398">
          <cell r="D4398" t="str">
            <v>C:NEX,Z:ZPAC,P:08,S:B16,CJ:22,CT:476</v>
          </cell>
          <cell r="F4398">
            <v>7690.4</v>
          </cell>
        </row>
        <row r="4399">
          <cell r="D4399" t="str">
            <v>C:NEX,Z:ZPAC,P:08,S:B16,CJ:22,CT:476</v>
          </cell>
          <cell r="F4399">
            <v>29124.84</v>
          </cell>
        </row>
        <row r="4400">
          <cell r="D4400" t="str">
            <v>C:NEX,Z:ZPAC,P:08,S:B16,CJ:22,CT:476</v>
          </cell>
          <cell r="F4400">
            <v>1745.7</v>
          </cell>
        </row>
        <row r="4401">
          <cell r="D4401" t="str">
            <v>C:NEX,Z:ZPAC,P:08,S:B16,CJ:22,CT:476</v>
          </cell>
          <cell r="F4401">
            <v>75636.75</v>
          </cell>
        </row>
        <row r="4402">
          <cell r="D4402" t="str">
            <v>C:NEX,Z:ZPAC,P:08,S:B16,CJ:22,CT:477</v>
          </cell>
          <cell r="F4402">
            <v>14495.07</v>
          </cell>
        </row>
        <row r="4403">
          <cell r="D4403" t="str">
            <v>C:NEX,Z:ZPAC,P:08,S:B16,CJ:22,CT:477</v>
          </cell>
          <cell r="F4403">
            <v>76104.69</v>
          </cell>
        </row>
        <row r="4404">
          <cell r="D4404" t="str">
            <v>C:NEX,Z:ZPAC,P:08,S:B16,CJ:22,CT:477</v>
          </cell>
          <cell r="F4404">
            <v>32523.96</v>
          </cell>
        </row>
        <row r="4405">
          <cell r="D4405" t="str">
            <v>C:NEX,Z:ZPAC,P:08,S:B17,CJ:18,CT:854</v>
          </cell>
          <cell r="F4405">
            <v>18186.64</v>
          </cell>
        </row>
        <row r="4406">
          <cell r="D4406" t="str">
            <v>C:NEX,Z:ZPAC,P:08,S:B17,CJ:18,CT:854</v>
          </cell>
          <cell r="F4406">
            <v>21739.62</v>
          </cell>
        </row>
        <row r="4407">
          <cell r="D4407" t="str">
            <v>C:NEX,Z:ZPAC,P:08,S:B17,CJ:18,CT:855</v>
          </cell>
          <cell r="F4407">
            <v>2420.37</v>
          </cell>
        </row>
        <row r="4408">
          <cell r="D4408" t="str">
            <v>C:NEX,Z:ZPAC,P:08,S:B17,CJ:18,CT:855</v>
          </cell>
          <cell r="F4408">
            <v>28648.09</v>
          </cell>
        </row>
        <row r="4409">
          <cell r="D4409" t="str">
            <v>C:NEX,Z:ZPAC,P:08,S:B17,CJ:19,CT:667</v>
          </cell>
          <cell r="F4409">
            <v>2072.12</v>
          </cell>
        </row>
        <row r="4410">
          <cell r="D4410" t="str">
            <v>C:NEX,Z:ZPAC,P:08,S:B17,CJ:19,CT:667</v>
          </cell>
          <cell r="F4410">
            <v>20101.21</v>
          </cell>
        </row>
        <row r="4411">
          <cell r="D4411" t="str">
            <v>C:NEX,Z:ZPAC,P:08,S:B17,CJ:19,CT:667</v>
          </cell>
          <cell r="F4411">
            <v>54050.98</v>
          </cell>
        </row>
        <row r="4412">
          <cell r="D4412" t="str">
            <v>C:NEX,Z:ZPAC,P:08,S:B17,CJ:19,CT:668</v>
          </cell>
          <cell r="F4412">
            <v>8320.5</v>
          </cell>
        </row>
        <row r="4413">
          <cell r="D4413" t="str">
            <v>C:NEX,Z:ZPAC,P:08,S:B18,CJ:21,CT:651</v>
          </cell>
          <cell r="F4413">
            <v>15221.34</v>
          </cell>
        </row>
        <row r="4414">
          <cell r="D4414" t="str">
            <v>C:NEX,Z:ZPAC,P:08,S:B18,CJ:21,CT:651</v>
          </cell>
          <cell r="F4414">
            <v>11297.54</v>
          </cell>
        </row>
        <row r="4415">
          <cell r="D4415" t="str">
            <v>C:NEX,Z:ZPAC,P:08,S:B18,CJ:21,CT:651</v>
          </cell>
          <cell r="F4415">
            <v>11513.73</v>
          </cell>
        </row>
        <row r="4416">
          <cell r="D4416" t="str">
            <v>C:NEX,Z:ZPAC,P:08,S:B18,CJ:21,CT:651</v>
          </cell>
          <cell r="F4416">
            <v>12882.44</v>
          </cell>
        </row>
        <row r="4417">
          <cell r="D4417" t="str">
            <v>C:NEX,Z:ZPAC,P:08,S:B18,CJ:21,CT:651</v>
          </cell>
          <cell r="F4417">
            <v>1017</v>
          </cell>
        </row>
        <row r="4418">
          <cell r="D4418" t="str">
            <v>C:NEX,Z:ZPAC,P:08,S:B18,CJ:21,CT:651</v>
          </cell>
          <cell r="F4418">
            <v>125966.55</v>
          </cell>
        </row>
        <row r="4419">
          <cell r="D4419" t="str">
            <v>C:NEX,Z:ZPAC,P:17,S:B22,CJ:4,CT:819</v>
          </cell>
          <cell r="F4419">
            <v>20870.82</v>
          </cell>
        </row>
        <row r="4420">
          <cell r="D4420" t="str">
            <v>C:NEX,Z:ZPAC,P:17,S:B22,CJ:4,CT:819</v>
          </cell>
          <cell r="F4420">
            <v>11226.27</v>
          </cell>
        </row>
        <row r="4421">
          <cell r="D4421" t="str">
            <v>C:NEX,Z:ZPAC,P:17,S:B22,CJ:4,CT:819</v>
          </cell>
          <cell r="F4421">
            <v>2843.95</v>
          </cell>
        </row>
        <row r="4422">
          <cell r="D4422" t="str">
            <v>C:NEX,Z:ZPAC,P:17,S:B22,CJ:4,CT:819</v>
          </cell>
          <cell r="F4422">
            <v>13026.1</v>
          </cell>
        </row>
        <row r="4423">
          <cell r="D4423" t="str">
            <v>C:NEX,Z:ZPAC,P:17,S:B22,CJ:4,CT:819</v>
          </cell>
          <cell r="F4423">
            <v>102696.16</v>
          </cell>
        </row>
        <row r="4424">
          <cell r="D4424" t="str">
            <v>C:NEX,Z:ZPAC,P:17,S:B22,CJ:4,CT:820</v>
          </cell>
          <cell r="F4424">
            <v>20915.63</v>
          </cell>
        </row>
        <row r="4425">
          <cell r="D4425" t="str">
            <v>C:NEX,Z:ZPAC,P:17,S:B22,CJ:4,CT:820</v>
          </cell>
          <cell r="F4425">
            <v>6312.63</v>
          </cell>
        </row>
        <row r="4426">
          <cell r="D4426" t="str">
            <v>C:NEX,Z:ZPAC,P:17,S:B22,CJ:4,CT:820</v>
          </cell>
          <cell r="F4426">
            <v>94781.81</v>
          </cell>
        </row>
        <row r="4427">
          <cell r="D4427" t="str">
            <v>C:NEX,Z:ZPAC,P:17,S:B22,CJ:5,CT:238</v>
          </cell>
          <cell r="F4427">
            <v>30223.39</v>
          </cell>
        </row>
        <row r="4428">
          <cell r="D4428" t="str">
            <v>C:NEX,Z:ZPAC,P:17,S:B22,CJ:5,CT:238</v>
          </cell>
          <cell r="F4428">
            <v>67859.78</v>
          </cell>
        </row>
        <row r="4429">
          <cell r="D4429" t="str">
            <v>C:NEX,Z:ZPAC,P:17,S:B22,CJ:5,CT:238</v>
          </cell>
          <cell r="F4429">
            <v>12280.29</v>
          </cell>
        </row>
        <row r="4430">
          <cell r="D4430" t="str">
            <v>C:NEX,Z:ZPAC,P:17,S:B22,CJ:5,CT:238</v>
          </cell>
          <cell r="F4430">
            <v>1630.2</v>
          </cell>
        </row>
        <row r="4431">
          <cell r="D4431" t="str">
            <v>C:NEX,Z:ZPAC,P:17,S:B22,CJ:5,CT:238</v>
          </cell>
          <cell r="F4431">
            <v>155780</v>
          </cell>
        </row>
        <row r="4432">
          <cell r="D4432" t="str">
            <v>C:NEX,Z:ZPAC,P:17,S:B22,CJ:5,CT:239</v>
          </cell>
          <cell r="F4432">
            <v>29027</v>
          </cell>
        </row>
        <row r="4433">
          <cell r="D4433" t="str">
            <v>C:NEX,Z:ZPAC,P:17,S:B37,CJ:6,CT:141</v>
          </cell>
          <cell r="F4433">
            <v>13944.8</v>
          </cell>
        </row>
        <row r="4434">
          <cell r="D4434" t="str">
            <v>C:NEX,Z:ZPAC,P:17,S:B37,CJ:6,CT:141</v>
          </cell>
          <cell r="F4434">
            <v>13475.04</v>
          </cell>
        </row>
        <row r="4435">
          <cell r="D4435" t="str">
            <v>C:NEX,Z:ZPAC,P:17,S:B37,CJ:6,CT:141</v>
          </cell>
          <cell r="F4435">
            <v>95211.27</v>
          </cell>
        </row>
        <row r="4436">
          <cell r="D4436" t="str">
            <v>C:NEX,Z:ZPAC,P:17,S:B37,CJ:6,CT:142</v>
          </cell>
          <cell r="F4436">
            <v>2717</v>
          </cell>
        </row>
        <row r="4437">
          <cell r="D4437" t="str">
            <v>C:NEX,Z:ZPAC,P:17,S:B37,CJ:6,CT:142</v>
          </cell>
          <cell r="F4437">
            <v>28832.61</v>
          </cell>
        </row>
        <row r="4438">
          <cell r="D4438" t="str">
            <v>C:NEX,Z:ZPAC,P:17,S:B37,CJ:7,CT:140</v>
          </cell>
          <cell r="F4438">
            <v>23684.37</v>
          </cell>
        </row>
        <row r="4439">
          <cell r="D4439" t="str">
            <v>C:NEX,Z:ZPAC,P:17,S:B37,CJ:7,CT:140</v>
          </cell>
          <cell r="F4439">
            <v>31542.97</v>
          </cell>
        </row>
        <row r="4440">
          <cell r="D4440" t="str">
            <v>C:NEX,Z:ZPAC,P:17,S:B37,CJ:7,CT:140</v>
          </cell>
          <cell r="F4440">
            <v>48343.11</v>
          </cell>
        </row>
        <row r="4441">
          <cell r="D4441" t="str">
            <v>C:NEX,Z:ZPAC,P:17,S:B37,CJ:7,CT:140</v>
          </cell>
          <cell r="F4441">
            <v>69224.41</v>
          </cell>
        </row>
        <row r="4442">
          <cell r="D4442" t="str">
            <v>C:NEX,Z:ZPAC,P:17,S:B37,CJ:7,CT:141</v>
          </cell>
          <cell r="F4442">
            <v>21612.38</v>
          </cell>
        </row>
        <row r="4443">
          <cell r="D4443" t="str">
            <v>C:NEX,Z:ZPAC,P:17,S:B37,CJ:7,CT:141</v>
          </cell>
          <cell r="F4443">
            <v>76905.320000000007</v>
          </cell>
        </row>
        <row r="4444">
          <cell r="D4444" t="str">
            <v>C:NEX,Z:ZPAC,P:18,S:B23,CJ:2,CT:862</v>
          </cell>
          <cell r="F4444">
            <v>22878.94</v>
          </cell>
        </row>
        <row r="4445">
          <cell r="D4445" t="str">
            <v>C:NEX,Z:ZPAC,P:18,S:B23,CJ:2,CT:862</v>
          </cell>
          <cell r="F4445">
            <v>23508.65</v>
          </cell>
        </row>
        <row r="4446">
          <cell r="D4446" t="str">
            <v>C:NEX,Z:ZPAC,P:18,S:B23,CJ:2,CT:862</v>
          </cell>
          <cell r="F4446">
            <v>3129.27</v>
          </cell>
        </row>
        <row r="4447">
          <cell r="D4447" t="str">
            <v>C:NEX,Z:ZPAC,P:18,S:B23,CJ:2,CT:862</v>
          </cell>
          <cell r="F4447">
            <v>543.4</v>
          </cell>
        </row>
        <row r="4448">
          <cell r="D4448" t="str">
            <v>C:NEX,Z:ZPAC,P:18,S:B23,CJ:2,CT:862</v>
          </cell>
          <cell r="F4448">
            <v>62617.16</v>
          </cell>
        </row>
        <row r="4449">
          <cell r="D4449" t="str">
            <v>C:NEX,Z:ZPAC,P:18,S:B23,CJ:2,CT:863</v>
          </cell>
          <cell r="F4449">
            <v>21957</v>
          </cell>
        </row>
        <row r="4450">
          <cell r="D4450" t="str">
            <v>C:NEX,Z:ZPAC,P:18,S:B23,CJ:3,CT:535</v>
          </cell>
          <cell r="F4450">
            <v>9939.57</v>
          </cell>
        </row>
        <row r="4451">
          <cell r="D4451" t="str">
            <v>C:NEX,Z:ZPAC,P:18,S:B23,CJ:3,CT:535</v>
          </cell>
          <cell r="F4451">
            <v>13668.6</v>
          </cell>
        </row>
        <row r="4452">
          <cell r="D4452" t="str">
            <v>C:NEX,Z:ZPAC,P:18,S:B23,CJ:3,CT:535</v>
          </cell>
          <cell r="F4452">
            <v>54363.7</v>
          </cell>
        </row>
        <row r="4453">
          <cell r="D4453" t="str">
            <v>C:NEX,Z:ZPAC,P:18,S:B23,CJ:3,CT:536</v>
          </cell>
          <cell r="F4453">
            <v>5392.2</v>
          </cell>
        </row>
        <row r="4454">
          <cell r="D4454" t="str">
            <v>C:NEX,Z:ZPAC,P:18,S:B23,CJ:3,CT:536</v>
          </cell>
          <cell r="F4454">
            <v>239621.81</v>
          </cell>
        </row>
        <row r="4455">
          <cell r="D4455" t="str">
            <v>C:NEX,Z:ZPAC,P:18,S:B23,CJ:3,CT:536</v>
          </cell>
          <cell r="F4455">
            <v>57689.599999999999</v>
          </cell>
        </row>
        <row r="4456">
          <cell r="D4456" t="str">
            <v>C:NEX,Z:ZPAC,P:AGS,S:B34,CJ:1,CT:366</v>
          </cell>
          <cell r="F4456">
            <v>8685.7999999999993</v>
          </cell>
        </row>
        <row r="4457">
          <cell r="D4457" t="str">
            <v>C:NEX,Z:ZPAC,P:AGS,S:B34,CJ:1,CT:366</v>
          </cell>
          <cell r="F4457">
            <v>6100.58</v>
          </cell>
        </row>
        <row r="4458">
          <cell r="D4458" t="str">
            <v>C:NEX,Z:ZPAC,P:AGS,S:B34,CJ:1,CT:366</v>
          </cell>
          <cell r="F4458">
            <v>27815.75</v>
          </cell>
        </row>
        <row r="4459">
          <cell r="D4459" t="str">
            <v>C:NEX,Z:ZPAC,P:AGS,S:B34,CJ:1,CT:367</v>
          </cell>
          <cell r="F4459">
            <v>19386.86</v>
          </cell>
        </row>
        <row r="4460">
          <cell r="D4460" t="str">
            <v>C:NEX,Z:ZPAC,P:AGS,S:B34,CJ:1,CT:367</v>
          </cell>
          <cell r="F4460">
            <v>19377.400000000001</v>
          </cell>
        </row>
        <row r="4461">
          <cell r="D4461" t="str">
            <v>C:NEX,Z:ZPAC,P:AGS,S:B34,CJ:1,CT:367</v>
          </cell>
          <cell r="F4461">
            <v>38728.06</v>
          </cell>
        </row>
        <row r="4462">
          <cell r="F4462">
            <v>3307305.3200000003</v>
          </cell>
        </row>
        <row r="4464">
          <cell r="D4464" t="str">
            <v>CORTE</v>
          </cell>
          <cell r="F4464" t="str">
            <v>IMPORTE</v>
          </cell>
        </row>
      </sheetData>
      <sheetData sheetId="2"/>
      <sheetData sheetId="3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NIO 2014"/>
      <sheetName val="Conciliacion CNM"/>
      <sheetName val="0453438813"/>
      <sheetName val="Conciliacion SRM"/>
      <sheetName val="0142058049"/>
      <sheetName val="Conciliacion TELE"/>
      <sheetName val="0171993453"/>
    </sheetNames>
    <sheetDataSet>
      <sheetData sheetId="0"/>
      <sheetData sheetId="1">
        <row r="12">
          <cell r="M12">
            <v>840135.43999999983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NIO 2014"/>
      <sheetName val="Conciliacion CNM"/>
      <sheetName val="0453438813"/>
      <sheetName val="Conciliacion SRM"/>
      <sheetName val="0142058049"/>
      <sheetName val="Conciliacion TELE"/>
      <sheetName val="0171993453"/>
    </sheetNames>
    <sheetDataSet>
      <sheetData sheetId="0"/>
      <sheetData sheetId="1">
        <row r="12">
          <cell r="M12">
            <v>840135.43999999983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E"/>
      <sheetName val="PTO. VTA."/>
      <sheetName val="CONCILIACION"/>
      <sheetName val="BASE"/>
      <sheetName val="REPORTE CONSOLIDADO"/>
      <sheetName val="BANCOMER"/>
      <sheetName val="BANAMEX"/>
      <sheetName val="REPORTE CONSOLIDADO (2)"/>
      <sheetName val="REPORTE CONSOLIDADO (3)"/>
      <sheetName val="Meses sin int"/>
    </sheetNames>
    <sheetDataSet>
      <sheetData sheetId="0"/>
      <sheetData sheetId="1"/>
      <sheetData sheetId="2">
        <row r="13">
          <cell r="M13" t="str">
            <v>41739C CHETUMAL PLAZA LAS AMERICAS-367.83639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2"/>
      <sheetName val="Hoja1"/>
    </sheetNames>
    <sheetDataSet>
      <sheetData sheetId="0">
        <row r="1">
          <cell r="A1" t="str">
            <v>CAP TLALNEPANTLA</v>
          </cell>
          <cell r="B1" t="str">
            <v>Cap Tlanepantla</v>
          </cell>
        </row>
        <row r="2">
          <cell r="A2" t="str">
            <v>CUITLAHUAC</v>
          </cell>
          <cell r="B2" t="str">
            <v>Cuitlahuac</v>
          </cell>
        </row>
        <row r="3">
          <cell r="A3" t="str">
            <v>MIGUEL ANGEL DE QUEVED</v>
          </cell>
          <cell r="B3" t="str">
            <v>Miguel Angel de Quevedo</v>
          </cell>
        </row>
        <row r="4">
          <cell r="A4" t="str">
            <v>REFORMA</v>
          </cell>
          <cell r="B4" t="str">
            <v>Reforma</v>
          </cell>
        </row>
        <row r="5">
          <cell r="A5" t="str">
            <v>REVOLUCION</v>
          </cell>
          <cell r="B5" t="str">
            <v>Revolución</v>
          </cell>
        </row>
        <row r="6">
          <cell r="A6" t="str">
            <v>CUICUILCO</v>
          </cell>
          <cell r="B6" t="str">
            <v>CUICUILCO</v>
          </cell>
        </row>
        <row r="7">
          <cell r="A7" t="str">
            <v>TLANEPANTLA</v>
          </cell>
          <cell r="B7" t="str">
            <v>TLANEPANTLA</v>
          </cell>
        </row>
        <row r="8">
          <cell r="A8" t="str">
            <v>TORRE ESMERALDA</v>
          </cell>
          <cell r="B8" t="str">
            <v>Torre Esmeralda</v>
          </cell>
        </row>
        <row r="9">
          <cell r="A9" t="str">
            <v>LINDAVISTA</v>
          </cell>
          <cell r="B9" t="str">
            <v>Lindavista</v>
          </cell>
        </row>
        <row r="10">
          <cell r="A10" t="str">
            <v>MONTERREY</v>
          </cell>
          <cell r="B10" t="str">
            <v>Monterrey</v>
          </cell>
        </row>
        <row r="11">
          <cell r="A11" t="str">
            <v>SENDERO</v>
          </cell>
          <cell r="B11" t="str">
            <v>SENDERO</v>
          </cell>
        </row>
        <row r="12">
          <cell r="A12" t="str">
            <v>HEB NUEVO LAREDO</v>
          </cell>
          <cell r="B12" t="str">
            <v>HEB Nuevo Laredo</v>
          </cell>
        </row>
        <row r="13">
          <cell r="A13" t="str">
            <v>NUEVO LAREDO</v>
          </cell>
          <cell r="B13" t="str">
            <v>Nuevo Laredo</v>
          </cell>
        </row>
        <row r="14">
          <cell r="A14" t="str">
            <v>CELAYA</v>
          </cell>
          <cell r="B14" t="str">
            <v>Celaya</v>
          </cell>
        </row>
        <row r="15">
          <cell r="A15" t="str">
            <v>CRUZ DEL SUR</v>
          </cell>
          <cell r="B15" t="str">
            <v>Cruz del Sur</v>
          </cell>
        </row>
        <row r="16">
          <cell r="A16" t="str">
            <v>GUADALAJARA</v>
          </cell>
          <cell r="B16" t="str">
            <v>Niños Heroes (GUADALAJARA)</v>
          </cell>
        </row>
        <row r="17">
          <cell r="A17" t="str">
            <v>IRAPUATO</v>
          </cell>
          <cell r="B17" t="str">
            <v>Irapuato</v>
          </cell>
        </row>
        <row r="18">
          <cell r="A18" t="str">
            <v>LAZARO CARDENAS</v>
          </cell>
          <cell r="B18" t="str">
            <v>Lazaro Cardenas</v>
          </cell>
        </row>
        <row r="19">
          <cell r="A19" t="str">
            <v>LEON</v>
          </cell>
          <cell r="B19" t="str">
            <v>León</v>
          </cell>
        </row>
        <row r="20">
          <cell r="A20" t="str">
            <v>SAN LUIS POTOSI</v>
          </cell>
          <cell r="B20" t="str">
            <v>SAN LUIS POTOSI</v>
          </cell>
        </row>
        <row r="21">
          <cell r="A21" t="str">
            <v>MEXICALI</v>
          </cell>
          <cell r="B21" t="str">
            <v>MEXICALI</v>
          </cell>
        </row>
        <row r="22">
          <cell r="A22" t="str">
            <v>MORELIA</v>
          </cell>
          <cell r="B22" t="str">
            <v>MORELIA</v>
          </cell>
        </row>
        <row r="23">
          <cell r="A23" t="str">
            <v>TIJUANA</v>
          </cell>
          <cell r="B23" t="str">
            <v>TIJUANA</v>
          </cell>
        </row>
        <row r="24">
          <cell r="A24" t="str">
            <v>QUERETARO</v>
          </cell>
          <cell r="B24" t="str">
            <v>Queretaro</v>
          </cell>
        </row>
        <row r="25">
          <cell r="A25" t="str">
            <v>ACAPULCO</v>
          </cell>
          <cell r="B25" t="str">
            <v>Acapulco</v>
          </cell>
        </row>
        <row r="26">
          <cell r="A26" t="str">
            <v>CORDOBA</v>
          </cell>
          <cell r="B26" t="str">
            <v>CORDOBA</v>
          </cell>
        </row>
        <row r="27">
          <cell r="A27" t="str">
            <v>CUERNAVACA</v>
          </cell>
          <cell r="B27" t="str">
            <v>Cuernavaca</v>
          </cell>
        </row>
        <row r="28">
          <cell r="A28" t="str">
            <v>PUEBLA</v>
          </cell>
          <cell r="B28" t="str">
            <v>Puebla</v>
          </cell>
        </row>
        <row r="29">
          <cell r="A29" t="str">
            <v>TOLUCA</v>
          </cell>
          <cell r="B29" t="str">
            <v>Toluca</v>
          </cell>
        </row>
        <row r="30">
          <cell r="A30" t="str">
            <v>VERACRUZ</v>
          </cell>
          <cell r="B30" t="str">
            <v>Veracruz</v>
          </cell>
        </row>
      </sheetData>
      <sheetData sheetId="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ILIADAS GENERAR POL"/>
      <sheetName val="PENDIENTE GLOBAL"/>
      <sheetName val="SUMMARY"/>
    </sheetNames>
    <sheetDataSet>
      <sheetData sheetId="0"/>
      <sheetData sheetId="1"/>
      <sheetData sheetId="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ILIADAS GENERAR POL"/>
      <sheetName val="PENDIENTE GLOBAL"/>
      <sheetName val="SUMMARY"/>
    </sheetNames>
    <sheetDataSet>
      <sheetData sheetId="0"/>
      <sheetData sheetId="1"/>
      <sheetData sheetId="2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</row>
        <row r="2">
          <cell r="A2">
            <v>40179</v>
          </cell>
          <cell r="B2" t="str">
            <v>CANCELACION DE OPERACIÓN</v>
          </cell>
        </row>
        <row r="3">
          <cell r="A3" t="str">
            <v>01</v>
          </cell>
          <cell r="B3" t="str">
            <v>CHEQUE (REFERENCIA)</v>
          </cell>
        </row>
        <row r="4">
          <cell r="A4">
            <v>38110</v>
          </cell>
        </row>
        <row r="5">
          <cell r="A5" t="str">
            <v>03</v>
          </cell>
          <cell r="B5" t="str">
            <v>CHEQUE CERTIFICADO (REFERENCIA)</v>
          </cell>
        </row>
        <row r="6">
          <cell r="A6" t="str">
            <v>04</v>
          </cell>
          <cell r="B6" t="str">
            <v>CHEQUE DEVUELTO (REFERENCIA) DEV DCTO FORANEO</v>
          </cell>
        </row>
        <row r="7">
          <cell r="A7" t="str">
            <v>05</v>
          </cell>
          <cell r="B7" t="str">
            <v>COMISION E IVA POR SERVICIO RECEPCION DE PAGOS</v>
          </cell>
        </row>
        <row r="8">
          <cell r="A8" t="str">
            <v>06</v>
          </cell>
          <cell r="B8" t="str">
            <v>GASTOS MANEJO COBRANZA</v>
          </cell>
        </row>
        <row r="9">
          <cell r="A9" t="str">
            <v>07</v>
          </cell>
          <cell r="B9" t="str">
            <v>CORRECCION ABONO ERRONEO</v>
          </cell>
        </row>
        <row r="10">
          <cell r="A10" t="str">
            <v>08</v>
          </cell>
          <cell r="B10" t="str">
            <v>CHEQUE PROTESTADO (REFERENCIA)</v>
          </cell>
        </row>
        <row r="11">
          <cell r="A11" t="str">
            <v>09</v>
          </cell>
          <cell r="B11" t="str">
            <v>CARGO DE CARTERA</v>
          </cell>
        </row>
        <row r="12">
          <cell r="A12" t="str">
            <v>39</v>
          </cell>
          <cell r="B12" t="str">
            <v>ELIMINACION DE ABONO</v>
          </cell>
        </row>
        <row r="13">
          <cell r="A13" t="str">
            <v>42</v>
          </cell>
          <cell r="B13" t="str">
            <v>COMPRA DE GIROS</v>
          </cell>
        </row>
        <row r="14">
          <cell r="A14" t="str">
            <v>47</v>
          </cell>
          <cell r="B14" t="str">
            <v>CERTIFICACION DE ORDEN DE PAGO</v>
          </cell>
        </row>
        <row r="15">
          <cell r="A15" t="str">
            <v>50</v>
          </cell>
          <cell r="B15" t="str">
            <v>SITUACION DEPOSITO FORANEO</v>
          </cell>
        </row>
        <row r="16">
          <cell r="A16" t="str">
            <v>51</v>
          </cell>
          <cell r="B16" t="str">
            <v>TRASPASO CUENTA</v>
          </cell>
        </row>
        <row r="17">
          <cell r="A17" t="str">
            <v>52</v>
          </cell>
          <cell r="B17" t="str">
            <v>COMISION MANEJO DE CUENTA</v>
          </cell>
        </row>
        <row r="18">
          <cell r="A18" t="str">
            <v>53</v>
          </cell>
          <cell r="B18" t="str">
            <v>IVA POR COMISION CHEQUE DEVUELTO 15%</v>
          </cell>
        </row>
        <row r="19">
          <cell r="A19" t="str">
            <v>54</v>
          </cell>
          <cell r="B19" t="str">
            <v>COMISION CHEQUE DEVUELTO</v>
          </cell>
        </row>
        <row r="20">
          <cell r="A20" t="str">
            <v>55</v>
          </cell>
          <cell r="B20" t="str">
            <v>PAGO LINEA DE CREDITO</v>
          </cell>
        </row>
        <row r="21">
          <cell r="A21" t="str">
            <v>56</v>
          </cell>
          <cell r="B21" t="str">
            <v>PAGO DE ADEUDOS</v>
          </cell>
        </row>
        <row r="22">
          <cell r="A22" t="str">
            <v>57</v>
          </cell>
          <cell r="B22" t="str">
            <v>TARJETA DE CREDITO (REFERENCIA)</v>
          </cell>
        </row>
        <row r="23">
          <cell r="A23" t="str">
            <v>58</v>
          </cell>
          <cell r="B23" t="str">
            <v>CARGO ESPECIAL</v>
          </cell>
        </row>
        <row r="24">
          <cell r="A24" t="str">
            <v>59</v>
          </cell>
          <cell r="B24" t="str">
            <v>COMPLEMENTO COMISIONES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</row>
        <row r="2">
          <cell r="A2">
            <v>40179</v>
          </cell>
          <cell r="B2" t="str">
            <v>CANCELACION DE OPERACIÓN</v>
          </cell>
        </row>
        <row r="3">
          <cell r="A3" t="str">
            <v>01</v>
          </cell>
          <cell r="B3" t="str">
            <v>CHEQUE (REFERENCIA)</v>
          </cell>
        </row>
        <row r="4">
          <cell r="A4">
            <v>38110</v>
          </cell>
        </row>
        <row r="5">
          <cell r="A5" t="str">
            <v>03</v>
          </cell>
          <cell r="B5" t="str">
            <v>CHEQUE CERTIFICADO (REFERENCIA)</v>
          </cell>
        </row>
        <row r="6">
          <cell r="A6" t="str">
            <v>04</v>
          </cell>
          <cell r="B6" t="str">
            <v>CHEQUE DEVUELTO (REFERENCIA) DEV DCTO FORANEO</v>
          </cell>
        </row>
        <row r="7">
          <cell r="A7" t="str">
            <v>05</v>
          </cell>
          <cell r="B7" t="str">
            <v>COMISION E IVA POR SERVICIO RECEPCION DE PAGOS</v>
          </cell>
        </row>
        <row r="8">
          <cell r="A8" t="str">
            <v>06</v>
          </cell>
          <cell r="B8" t="str">
            <v>GASTOS MANEJO COBRANZA</v>
          </cell>
        </row>
        <row r="9">
          <cell r="A9" t="str">
            <v>07</v>
          </cell>
          <cell r="B9" t="str">
            <v>CORRECCION ABONO ERRONEO</v>
          </cell>
        </row>
        <row r="10">
          <cell r="A10" t="str">
            <v>08</v>
          </cell>
          <cell r="B10" t="str">
            <v>CHEQUE PROTESTADO (REFERENCIA)</v>
          </cell>
        </row>
        <row r="11">
          <cell r="A11" t="str">
            <v>09</v>
          </cell>
          <cell r="B11" t="str">
            <v>CARGO DE CARTERA</v>
          </cell>
        </row>
        <row r="12">
          <cell r="A12" t="str">
            <v>39</v>
          </cell>
          <cell r="B12" t="str">
            <v>ELIMINACION DE ABONO</v>
          </cell>
        </row>
        <row r="13">
          <cell r="A13" t="str">
            <v>42</v>
          </cell>
          <cell r="B13" t="str">
            <v>COMPRA DE GIROS</v>
          </cell>
        </row>
        <row r="14">
          <cell r="A14" t="str">
            <v>47</v>
          </cell>
          <cell r="B14" t="str">
            <v>CERTIFICACION DE ORDEN DE PAGO</v>
          </cell>
        </row>
        <row r="15">
          <cell r="A15" t="str">
            <v>50</v>
          </cell>
          <cell r="B15" t="str">
            <v>SITUACION DEPOSITO FORANEO</v>
          </cell>
        </row>
        <row r="16">
          <cell r="A16" t="str">
            <v>51</v>
          </cell>
          <cell r="B16" t="str">
            <v>TRASPASO CUENTA</v>
          </cell>
        </row>
        <row r="17">
          <cell r="A17" t="str">
            <v>52</v>
          </cell>
          <cell r="B17" t="str">
            <v>COMISION MANEJO DE CUENTA</v>
          </cell>
        </row>
        <row r="18">
          <cell r="A18" t="str">
            <v>53</v>
          </cell>
          <cell r="B18" t="str">
            <v>IVA POR COMISION CHEQUE DEVUELTO 15%</v>
          </cell>
        </row>
        <row r="19">
          <cell r="A19" t="str">
            <v>54</v>
          </cell>
          <cell r="B19" t="str">
            <v>COMISION CHEQUE DEVUELTO</v>
          </cell>
        </row>
        <row r="20">
          <cell r="A20" t="str">
            <v>55</v>
          </cell>
          <cell r="B20" t="str">
            <v>PAGO LINEA DE CREDITO</v>
          </cell>
        </row>
        <row r="21">
          <cell r="A21" t="str">
            <v>56</v>
          </cell>
          <cell r="B21" t="str">
            <v>PAGO DE ADEUDOS</v>
          </cell>
        </row>
        <row r="22">
          <cell r="A22" t="str">
            <v>57</v>
          </cell>
          <cell r="B22" t="str">
            <v>TARJETA DE CREDITO (REFERENCIA)</v>
          </cell>
        </row>
        <row r="23">
          <cell r="A23" t="str">
            <v>58</v>
          </cell>
          <cell r="B23" t="str">
            <v>CARGO ESPECIAL</v>
          </cell>
        </row>
        <row r="24">
          <cell r="A24" t="str">
            <v>59</v>
          </cell>
          <cell r="B24" t="str">
            <v>COMPLEMENTO COMISIONES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</row>
        <row r="2">
          <cell r="A2">
            <v>40179</v>
          </cell>
          <cell r="B2" t="str">
            <v>CANCELACION DE OPERACIÓN</v>
          </cell>
        </row>
        <row r="3">
          <cell r="A3" t="str">
            <v>01</v>
          </cell>
          <cell r="B3" t="str">
            <v>CHEQUE (REFERENCIA)</v>
          </cell>
        </row>
        <row r="4">
          <cell r="A4">
            <v>38110</v>
          </cell>
        </row>
        <row r="5">
          <cell r="A5" t="str">
            <v>03</v>
          </cell>
          <cell r="B5" t="str">
            <v>CHEQUE CERTIFICADO (REFERENCIA)</v>
          </cell>
        </row>
        <row r="6">
          <cell r="A6" t="str">
            <v>04</v>
          </cell>
          <cell r="B6" t="str">
            <v>CHEQUE DEVUELTO (REFERENCIA) DEV DCTO FORANEO</v>
          </cell>
        </row>
        <row r="7">
          <cell r="A7" t="str">
            <v>05</v>
          </cell>
          <cell r="B7" t="str">
            <v>COMISION E IVA POR SERVICIO RECEPCION DE PAGOS</v>
          </cell>
        </row>
        <row r="8">
          <cell r="A8" t="str">
            <v>06</v>
          </cell>
          <cell r="B8" t="str">
            <v>GASTOS MANEJO COBRANZA</v>
          </cell>
        </row>
        <row r="9">
          <cell r="A9" t="str">
            <v>07</v>
          </cell>
          <cell r="B9" t="str">
            <v>CORRECCION ABONO ERRONEO</v>
          </cell>
        </row>
        <row r="10">
          <cell r="A10" t="str">
            <v>08</v>
          </cell>
          <cell r="B10" t="str">
            <v>CHEQUE PROTESTADO (REFERENCIA)</v>
          </cell>
        </row>
        <row r="11">
          <cell r="A11" t="str">
            <v>09</v>
          </cell>
          <cell r="B11" t="str">
            <v>CARGO DE CARTERA</v>
          </cell>
        </row>
        <row r="12">
          <cell r="A12" t="str">
            <v>39</v>
          </cell>
          <cell r="B12" t="str">
            <v>ELIMINACION DE ABONO</v>
          </cell>
        </row>
        <row r="13">
          <cell r="A13" t="str">
            <v>42</v>
          </cell>
          <cell r="B13" t="str">
            <v>COMPRA DE GIROS</v>
          </cell>
        </row>
        <row r="14">
          <cell r="A14" t="str">
            <v>47</v>
          </cell>
          <cell r="B14" t="str">
            <v>CERTIFICACION DE ORDEN DE PAGO</v>
          </cell>
        </row>
        <row r="15">
          <cell r="A15" t="str">
            <v>50</v>
          </cell>
          <cell r="B15" t="str">
            <v>SITUACION DEPOSITO FORANEO</v>
          </cell>
        </row>
        <row r="16">
          <cell r="A16" t="str">
            <v>51</v>
          </cell>
          <cell r="B16" t="str">
            <v>TRASPASO CUENTA</v>
          </cell>
        </row>
        <row r="17">
          <cell r="A17" t="str">
            <v>52</v>
          </cell>
          <cell r="B17" t="str">
            <v>COMISION MANEJO DE CUENTA</v>
          </cell>
        </row>
        <row r="18">
          <cell r="A18" t="str">
            <v>53</v>
          </cell>
          <cell r="B18" t="str">
            <v>IVA POR COMISION CHEQUE DEVUELTO 15%</v>
          </cell>
        </row>
        <row r="19">
          <cell r="A19" t="str">
            <v>54</v>
          </cell>
          <cell r="B19" t="str">
            <v>COMISION CHEQUE DEVUELTO</v>
          </cell>
        </row>
        <row r="20">
          <cell r="A20" t="str">
            <v>55</v>
          </cell>
          <cell r="B20" t="str">
            <v>PAGO LINEA DE CREDITO</v>
          </cell>
        </row>
        <row r="21">
          <cell r="A21" t="str">
            <v>56</v>
          </cell>
          <cell r="B21" t="str">
            <v>PAGO DE ADEUDOS</v>
          </cell>
        </row>
        <row r="22">
          <cell r="A22" t="str">
            <v>57</v>
          </cell>
          <cell r="B22" t="str">
            <v>TARJETA DE CREDITO (REFERENCIA)</v>
          </cell>
        </row>
        <row r="23">
          <cell r="A23" t="str">
            <v>58</v>
          </cell>
          <cell r="B23" t="str">
            <v>CARGO ESPECIAL</v>
          </cell>
        </row>
        <row r="24">
          <cell r="A24" t="str">
            <v>59</v>
          </cell>
          <cell r="B24" t="str">
            <v>COMPLEMENTO COMISIONES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40179</v>
          </cell>
        </row>
        <row r="2">
          <cell r="A2">
            <v>40179</v>
          </cell>
          <cell r="B2" t="str">
            <v>CANCELACION DE OPERACIÓN</v>
          </cell>
        </row>
        <row r="3">
          <cell r="A3" t="str">
            <v>01</v>
          </cell>
          <cell r="B3" t="str">
            <v>CHEQUE (REFERENCIA)</v>
          </cell>
        </row>
        <row r="4">
          <cell r="A4">
            <v>38110</v>
          </cell>
        </row>
        <row r="5">
          <cell r="A5" t="str">
            <v>03</v>
          </cell>
          <cell r="B5" t="str">
            <v>CHEQUE CERTIFICADO (REFERENCIA)</v>
          </cell>
        </row>
        <row r="6">
          <cell r="A6" t="str">
            <v>04</v>
          </cell>
          <cell r="B6" t="str">
            <v>CHEQUE DEVUELTO (REFERENCIA) DEV DCTO FORANEO</v>
          </cell>
        </row>
        <row r="7">
          <cell r="A7" t="str">
            <v>05</v>
          </cell>
          <cell r="B7" t="str">
            <v>COMISION E IVA POR SERVICIO RECEPCION DE PAGOS</v>
          </cell>
        </row>
        <row r="8">
          <cell r="A8" t="str">
            <v>06</v>
          </cell>
          <cell r="B8" t="str">
            <v>GASTOS MANEJO COBRANZA</v>
          </cell>
        </row>
        <row r="9">
          <cell r="A9" t="str">
            <v>07</v>
          </cell>
          <cell r="B9" t="str">
            <v>CORRECCION ABONO ERRONEO</v>
          </cell>
        </row>
        <row r="10">
          <cell r="A10" t="str">
            <v>08</v>
          </cell>
          <cell r="B10" t="str">
            <v>CHEQUE PROTESTADO (REFERENCIA)</v>
          </cell>
        </row>
        <row r="11">
          <cell r="A11" t="str">
            <v>09</v>
          </cell>
          <cell r="B11" t="str">
            <v>CARGO DE CARTERA</v>
          </cell>
        </row>
        <row r="12">
          <cell r="A12" t="str">
            <v>39</v>
          </cell>
          <cell r="B12" t="str">
            <v>ELIMINACION DE ABONO</v>
          </cell>
        </row>
        <row r="13">
          <cell r="A13" t="str">
            <v>42</v>
          </cell>
          <cell r="B13" t="str">
            <v>COMPRA DE GIROS</v>
          </cell>
        </row>
        <row r="14">
          <cell r="A14" t="str">
            <v>47</v>
          </cell>
          <cell r="B14" t="str">
            <v>CERTIFICACION DE ORDEN DE PAGO</v>
          </cell>
        </row>
        <row r="15">
          <cell r="A15" t="str">
            <v>50</v>
          </cell>
          <cell r="B15" t="str">
            <v>SITUACION DEPOSITO FORANEO</v>
          </cell>
        </row>
        <row r="16">
          <cell r="A16" t="str">
            <v>51</v>
          </cell>
          <cell r="B16" t="str">
            <v>TRASPASO CUENTA</v>
          </cell>
        </row>
        <row r="17">
          <cell r="A17" t="str">
            <v>52</v>
          </cell>
          <cell r="B17" t="str">
            <v>COMISION MANEJO DE CUENTA</v>
          </cell>
        </row>
        <row r="18">
          <cell r="A18" t="str">
            <v>53</v>
          </cell>
          <cell r="B18" t="str">
            <v>IVA POR COMISION CHEQUE DEVUELTO 15%</v>
          </cell>
        </row>
        <row r="19">
          <cell r="A19" t="str">
            <v>54</v>
          </cell>
          <cell r="B19" t="str">
            <v>COMISION CHEQUE DEVUELTO</v>
          </cell>
        </row>
        <row r="20">
          <cell r="A20" t="str">
            <v>55</v>
          </cell>
          <cell r="B20" t="str">
            <v>PAGO LINEA DE CREDITO</v>
          </cell>
        </row>
        <row r="21">
          <cell r="A21" t="str">
            <v>56</v>
          </cell>
          <cell r="B21" t="str">
            <v>PAGO DE ADEUDOS</v>
          </cell>
        </row>
        <row r="22">
          <cell r="A22" t="str">
            <v>57</v>
          </cell>
          <cell r="B22" t="str">
            <v>TARJETA DE CREDITO (REFERENCIA)</v>
          </cell>
        </row>
        <row r="23">
          <cell r="A23" t="str">
            <v>58</v>
          </cell>
          <cell r="B23" t="str">
            <v>CARGO ESPECIAL</v>
          </cell>
        </row>
        <row r="24">
          <cell r="A24" t="str">
            <v>59</v>
          </cell>
          <cell r="B24" t="str">
            <v>COMPLEMENTO COMISIONES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E"/>
      <sheetName val="PTO. VTA."/>
      <sheetName val="CONCILIACION"/>
      <sheetName val="BASE"/>
      <sheetName val="REPORTE CONSOLIDADO"/>
      <sheetName val="BANCOMER"/>
      <sheetName val="BANAMEX"/>
      <sheetName val="REPORTE CONSOLIDADO (2)"/>
      <sheetName val="REPORTE CONSOLIDADO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E"/>
      <sheetName val="PTO. VTA."/>
      <sheetName val="CONCILIACION"/>
      <sheetName val="BASE"/>
      <sheetName val="REPORTE CONSOLIDADO"/>
      <sheetName val="BANCOMER"/>
      <sheetName val="BANAMEX"/>
      <sheetName val="REPORTE CONSOLIDADO (2)"/>
      <sheetName val="REPORTE CONSOLIDADO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4360019"/>
      <sheetName val="1650077389 (72267)"/>
      <sheetName val="5971151"/>
      <sheetName val="87044204"/>
      <sheetName val="5971224"/>
      <sheetName val="1975982749"/>
      <sheetName val="C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A1">
            <v>40179</v>
          </cell>
        </row>
        <row r="2">
          <cell r="A2">
            <v>40179</v>
          </cell>
          <cell r="B2" t="str">
            <v>CANCELACION DE OPERACIÓN</v>
          </cell>
        </row>
        <row r="3">
          <cell r="A3" t="str">
            <v>01</v>
          </cell>
          <cell r="B3" t="str">
            <v>CHEQUE (REFERENCIA)</v>
          </cell>
        </row>
        <row r="4">
          <cell r="A4">
            <v>38110</v>
          </cell>
        </row>
        <row r="5">
          <cell r="A5" t="str">
            <v>03</v>
          </cell>
          <cell r="B5" t="str">
            <v>CHEQUE CERTIFICADO (REFERENCIA)</v>
          </cell>
        </row>
        <row r="6">
          <cell r="A6" t="str">
            <v>04</v>
          </cell>
          <cell r="B6" t="str">
            <v>CHEQUE DEVUELTO (REFERENCIA) DEV DCTO FORANEO</v>
          </cell>
        </row>
        <row r="7">
          <cell r="A7" t="str">
            <v>05</v>
          </cell>
          <cell r="B7" t="str">
            <v>COMISION E IVA POR SERVICIO RECEPCION DE PAGOS</v>
          </cell>
        </row>
        <row r="8">
          <cell r="A8" t="str">
            <v>06</v>
          </cell>
          <cell r="B8" t="str">
            <v>GASTOS MANEJO COBRANZA</v>
          </cell>
        </row>
        <row r="9">
          <cell r="A9" t="str">
            <v>07</v>
          </cell>
          <cell r="B9" t="str">
            <v>CORRECCION ABONO ERRONEO</v>
          </cell>
        </row>
        <row r="10">
          <cell r="A10" t="str">
            <v>08</v>
          </cell>
          <cell r="B10" t="str">
            <v>CHEQUE PROTESTADO (REFERENCIA)</v>
          </cell>
        </row>
        <row r="11">
          <cell r="A11" t="str">
            <v>09</v>
          </cell>
          <cell r="B11" t="str">
            <v>CARGO DE CARTERA</v>
          </cell>
        </row>
        <row r="12">
          <cell r="A12" t="str">
            <v>39</v>
          </cell>
          <cell r="B12" t="str">
            <v>ELIMINACION DE ABONO</v>
          </cell>
        </row>
        <row r="13">
          <cell r="A13" t="str">
            <v>42</v>
          </cell>
          <cell r="B13" t="str">
            <v>COMPRA DE GIROS</v>
          </cell>
        </row>
        <row r="14">
          <cell r="A14" t="str">
            <v>47</v>
          </cell>
          <cell r="B14" t="str">
            <v>CERTIFICACION DE ORDEN DE PAGO</v>
          </cell>
        </row>
        <row r="15">
          <cell r="A15" t="str">
            <v>50</v>
          </cell>
          <cell r="B15" t="str">
            <v>SITUACION DEPOSITO FORANEO</v>
          </cell>
        </row>
        <row r="16">
          <cell r="A16" t="str">
            <v>51</v>
          </cell>
          <cell r="B16" t="str">
            <v>TRASPASO CUENTA</v>
          </cell>
        </row>
        <row r="17">
          <cell r="A17" t="str">
            <v>52</v>
          </cell>
          <cell r="B17" t="str">
            <v>COMISION MANEJO DE CUENTA</v>
          </cell>
        </row>
        <row r="18">
          <cell r="A18" t="str">
            <v>53</v>
          </cell>
          <cell r="B18" t="str">
            <v>IVA POR COMISION CHEQUE DEVUELTO 15%</v>
          </cell>
        </row>
        <row r="19">
          <cell r="A19" t="str">
            <v>54</v>
          </cell>
          <cell r="B19" t="str">
            <v>COMISION CHEQUE DEVUELTO</v>
          </cell>
        </row>
        <row r="20">
          <cell r="A20" t="str">
            <v>55</v>
          </cell>
          <cell r="B20" t="str">
            <v>PAGO LINEA DE CREDITO</v>
          </cell>
        </row>
        <row r="21">
          <cell r="A21" t="str">
            <v>56</v>
          </cell>
          <cell r="B21" t="str">
            <v>PAGO DE ADEUDOS</v>
          </cell>
        </row>
        <row r="22">
          <cell r="A22" t="str">
            <v>57</v>
          </cell>
          <cell r="B22" t="str">
            <v>TARJETA DE CREDITO (REFERENCIA)</v>
          </cell>
        </row>
        <row r="23">
          <cell r="A23" t="str">
            <v>58</v>
          </cell>
          <cell r="B23" t="str">
            <v>CARGO ESPECIAL</v>
          </cell>
        </row>
        <row r="24">
          <cell r="A24" t="str">
            <v>59</v>
          </cell>
          <cell r="B24" t="str">
            <v>COMPLEMENTO COMISIONES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032006"/>
      <sheetName val="Punto de Venta"/>
      <sheetName val="Dep en Circ"/>
      <sheetName val="Mzo 2006"/>
    </sheetNames>
    <sheetDataSet>
      <sheetData sheetId="0"/>
      <sheetData sheetId="1">
        <row r="1">
          <cell r="D1" t="str">
            <v>CORTE</v>
          </cell>
        </row>
        <row r="2">
          <cell r="D2" t="str">
            <v>CORTE</v>
          </cell>
        </row>
        <row r="3">
          <cell r="D3" t="str">
            <v>C:NEX,Z:ZPAC,P:02,S:B10,CJ:5,CT:1075</v>
          </cell>
        </row>
        <row r="4">
          <cell r="D4" t="str">
            <v>C:NEX,Z:ZPAC,P:02,S:B10,CJ:5,CT:1075</v>
          </cell>
        </row>
        <row r="5">
          <cell r="D5" t="str">
            <v>C:NEX,Z:ZPAC,P:02,S:B10,CJ:5,CT:1075</v>
          </cell>
        </row>
        <row r="6">
          <cell r="D6" t="str">
            <v>C:NEX,Z:ZPAC,P:02,S:B10,CJ:5,CT:1075</v>
          </cell>
        </row>
        <row r="7">
          <cell r="D7" t="str">
            <v>C:NEX,Z:ZPAC,P:02,S:B10,CJ:5,CT:1076</v>
          </cell>
        </row>
        <row r="8">
          <cell r="D8" t="str">
            <v>C:NEX,Z:ZPAC,P:02,S:B10,CJ:5,CT:1076</v>
          </cell>
        </row>
        <row r="9">
          <cell r="D9" t="str">
            <v>C:NEX,Z:ZPAC,P:02,S:B10,CJ:5,CT:1076</v>
          </cell>
        </row>
        <row r="10">
          <cell r="D10" t="str">
            <v>C:NEX,Z:ZPAC,P:02,S:B10,CJ:5,CT:1077</v>
          </cell>
        </row>
        <row r="11">
          <cell r="D11" t="str">
            <v>C:NEX,Z:ZPAC,P:02,S:B10,CJ:5,CT:1077</v>
          </cell>
        </row>
        <row r="12">
          <cell r="D12" t="str">
            <v>C:NEX,Z:ZPAC,P:02,S:B10,CJ:5,CT:1077</v>
          </cell>
        </row>
        <row r="13">
          <cell r="D13" t="str">
            <v>C:NEX,Z:ZPAC,P:02,S:B10,CJ:5,CT:1077</v>
          </cell>
        </row>
        <row r="14">
          <cell r="D14" t="str">
            <v>C:NEX,Z:ZPAC,P:02,S:B10,CJ:5,CT:1078</v>
          </cell>
        </row>
        <row r="15">
          <cell r="D15" t="str">
            <v>C:NEX,Z:ZPAC,P:02,S:B10,CJ:5,CT:1078</v>
          </cell>
        </row>
        <row r="16">
          <cell r="D16" t="str">
            <v>C:NEX,Z:ZPAC,P:02,S:B10,CJ:6,CT:1078</v>
          </cell>
        </row>
        <row r="17">
          <cell r="D17" t="str">
            <v>C:NEX,Z:ZPAC,P:02,S:B10,CJ:6,CT:1078</v>
          </cell>
        </row>
        <row r="18">
          <cell r="D18" t="str">
            <v>C:NEX,Z:ZPAC,P:02,S:B10,CJ:6,CT:1078</v>
          </cell>
        </row>
        <row r="19">
          <cell r="D19" t="str">
            <v>C:NEX,Z:ZPAC,P:02,S:B10,CJ:6,CT:1079</v>
          </cell>
        </row>
        <row r="20">
          <cell r="D20" t="str">
            <v>C:NEX,Z:ZPAC,P:02,S:B10,CJ:6,CT:1080</v>
          </cell>
        </row>
        <row r="21">
          <cell r="D21" t="str">
            <v>C:NEX,Z:ZPAC,P:02,S:B10,CJ:6,CT:1080</v>
          </cell>
        </row>
        <row r="22">
          <cell r="D22" t="str">
            <v>C:NEX,Z:ZPAC,P:02,S:B10,CJ:6,CT:1081</v>
          </cell>
        </row>
        <row r="23">
          <cell r="D23" t="str">
            <v>C:NEX,Z:ZPAC,P:02,S:B10,CJ:6,CT:1081</v>
          </cell>
        </row>
        <row r="24">
          <cell r="D24" t="str">
            <v>C:NEX,Z:ZPAC,P:02,S:B10,CJ:7,CT:24</v>
          </cell>
        </row>
        <row r="25">
          <cell r="D25" t="str">
            <v>C:NEX,Z:ZPAC,P:02,S:B10,CJ:7,CT:24</v>
          </cell>
        </row>
        <row r="26">
          <cell r="D26" t="str">
            <v>C:NEX,Z:ZPAC,P:02,S:B10,CJ:7,CT:25</v>
          </cell>
        </row>
        <row r="27">
          <cell r="D27" t="str">
            <v>C:NEX,Z:ZPAC,P:02,S:B10,CJ:7,CT:25</v>
          </cell>
        </row>
        <row r="28">
          <cell r="D28" t="str">
            <v>C:NEX,Z:ZPAC,P:02,S:B10,CJ:7,CT:25</v>
          </cell>
        </row>
        <row r="29">
          <cell r="D29" t="str">
            <v>C:NEX,Z:ZPAC,P:02,S:B10,CJ:7,CT:26</v>
          </cell>
        </row>
        <row r="30">
          <cell r="D30" t="str">
            <v>C:NEX,Z:ZPAC,P:02,S:B10,CJ:7,CT:26</v>
          </cell>
        </row>
        <row r="31">
          <cell r="D31" t="str">
            <v>C:NEX,Z:ZPAC,P:02,S:B10,CJ:7,CT:26</v>
          </cell>
        </row>
        <row r="32">
          <cell r="D32" t="str">
            <v>C:NEX,Z:ZPAC,P:05,S:B19,CJ:5,CT:992</v>
          </cell>
        </row>
        <row r="33">
          <cell r="D33" t="str">
            <v>C:NEX,Z:ZPAC,P:05,S:B19,CJ:5,CT:992</v>
          </cell>
        </row>
        <row r="34">
          <cell r="D34" t="str">
            <v>C:NEX,Z:ZPAC,P:05,S:B19,CJ:5,CT:992</v>
          </cell>
        </row>
        <row r="35">
          <cell r="D35" t="str">
            <v>C:NEX,Z:ZPAC,P:05,S:B19,CJ:5,CT:993</v>
          </cell>
        </row>
        <row r="36">
          <cell r="D36" t="str">
            <v>C:NEX,Z:ZPAC,P:05,S:B19,CJ:5,CT:993</v>
          </cell>
        </row>
        <row r="37">
          <cell r="D37" t="str">
            <v>C:NEX,Z:ZPAC,P:05,S:B19,CJ:5,CT:993</v>
          </cell>
        </row>
        <row r="38">
          <cell r="D38" t="str">
            <v>C:NEX,Z:ZPAC,P:05,S:B19,CJ:5,CT:994</v>
          </cell>
        </row>
        <row r="39">
          <cell r="D39" t="str">
            <v>C:NEX,Z:ZPAC,P:05,S:B19,CJ:5,CT:994</v>
          </cell>
        </row>
        <row r="40">
          <cell r="D40" t="str">
            <v>C:NEX,Z:ZPAC,P:05,S:B19,CJ:5,CT:994</v>
          </cell>
        </row>
        <row r="41">
          <cell r="D41" t="str">
            <v>C:NEX,Z:ZPAC,P:05,S:B19,CJ:5,CT:995</v>
          </cell>
        </row>
        <row r="42">
          <cell r="D42" t="str">
            <v>C:NEX,Z:ZPAC,P:05,S:B19,CJ:5,CT:995</v>
          </cell>
        </row>
        <row r="43">
          <cell r="D43" t="str">
            <v>C:NEX,Z:ZPAC,P:05,S:B19,CJ:6,CT:1006</v>
          </cell>
        </row>
        <row r="44">
          <cell r="D44" t="str">
            <v>C:NEX,Z:ZPAC,P:05,S:B19,CJ:6,CT:1006</v>
          </cell>
        </row>
        <row r="45">
          <cell r="D45" t="str">
            <v>C:NEX,Z:ZPAC,P:05,S:B19,CJ:6,CT:1007</v>
          </cell>
        </row>
        <row r="46">
          <cell r="D46" t="str">
            <v>C:NEX,Z:ZPAC,P:05,S:B19,CJ:6,CT:1007</v>
          </cell>
        </row>
        <row r="47">
          <cell r="D47" t="str">
            <v>C:NEX,Z:ZPAC,P:05,S:B19,CJ:6,CT:1007</v>
          </cell>
        </row>
        <row r="48">
          <cell r="D48" t="str">
            <v>C:NEX,Z:ZPAC,P:05,S:B19,CJ:6,CT:1008</v>
          </cell>
        </row>
        <row r="49">
          <cell r="D49" t="str">
            <v>C:NEX,Z:ZPAC,P:05,S:B19,CJ:6,CT:1008</v>
          </cell>
        </row>
        <row r="50">
          <cell r="D50" t="str">
            <v>C:NEX,Z:ZPAC,P:05,S:B19,CJ:6,CT:1009</v>
          </cell>
        </row>
        <row r="51">
          <cell r="D51" t="str">
            <v>C:NEX,Z:ZPAC,P:05,S:B19,CJ:6,CT:1009</v>
          </cell>
        </row>
        <row r="52">
          <cell r="D52" t="str">
            <v>C:NEX,Z:ZPAC,P:05,S:B19,CJ:6,CT:1010</v>
          </cell>
        </row>
        <row r="53">
          <cell r="D53" t="str">
            <v>C:NEX,Z:ZPAC,P:05,S:B19,CJ:6,CT:1010</v>
          </cell>
        </row>
        <row r="54">
          <cell r="D54" t="str">
            <v>C:NEX,Z:ZPAC,P:05,S:B19,CJ:6,CT:1010</v>
          </cell>
        </row>
        <row r="55">
          <cell r="D55" t="str">
            <v>C:NEX,Z:ZPAC,P:06,S:B20,CJ:5,CT:1028</v>
          </cell>
        </row>
        <row r="56">
          <cell r="D56" t="str">
            <v>C:NEX,Z:ZPAC,P:06,S:B20,CJ:5,CT:1028</v>
          </cell>
        </row>
        <row r="57">
          <cell r="D57" t="str">
            <v>C:NEX,Z:ZPAC,P:06,S:B20,CJ:5,CT:1028</v>
          </cell>
        </row>
        <row r="58">
          <cell r="D58" t="str">
            <v>C:NEX,Z:ZPAC,P:06,S:B20,CJ:5,CT:1028</v>
          </cell>
        </row>
        <row r="59">
          <cell r="D59" t="str">
            <v>C:NEX,Z:ZPAC,P:06,S:B20,CJ:5,CT:1029</v>
          </cell>
        </row>
        <row r="60">
          <cell r="D60" t="str">
            <v>C:NEX,Z:ZPAC,P:06,S:B20,CJ:5,CT:1029</v>
          </cell>
        </row>
        <row r="61">
          <cell r="D61" t="str">
            <v>C:NEX,Z:ZPAC,P:06,S:B20,CJ:5,CT:1030</v>
          </cell>
        </row>
        <row r="62">
          <cell r="D62" t="str">
            <v>C:NEX,Z:ZPAC,P:06,S:B20,CJ:5,CT:1030</v>
          </cell>
        </row>
        <row r="63">
          <cell r="D63" t="str">
            <v>C:NEX,Z:ZPAC,P:06,S:B20,CJ:5,CT:1031</v>
          </cell>
        </row>
        <row r="64">
          <cell r="D64" t="str">
            <v>C:NEX,Z:ZPAC,P:06,S:B20,CJ:5,CT:1031</v>
          </cell>
        </row>
        <row r="65">
          <cell r="D65" t="str">
            <v>C:NEX,Z:ZPAC,P:06,S:B20,CJ:6,CT:1042</v>
          </cell>
        </row>
        <row r="66">
          <cell r="D66" t="str">
            <v>C:NEX,Z:ZPAC,P:06,S:B20,CJ:6,CT:1042</v>
          </cell>
        </row>
        <row r="67">
          <cell r="D67" t="str">
            <v>C:NEX,Z:ZPAC,P:06,S:B20,CJ:6,CT:1042</v>
          </cell>
        </row>
        <row r="68">
          <cell r="D68" t="str">
            <v>C:NEX,Z:ZPAC,P:06,S:B20,CJ:6,CT:1043</v>
          </cell>
        </row>
        <row r="69">
          <cell r="D69" t="str">
            <v>C:NEX,Z:ZPAC,P:06,S:B20,CJ:6,CT:1043</v>
          </cell>
        </row>
        <row r="70">
          <cell r="D70" t="str">
            <v>C:NEX,Z:ZPAC,P:06,S:B20,CJ:6,CT:1044</v>
          </cell>
        </row>
        <row r="71">
          <cell r="D71" t="str">
            <v>C:NEX,Z:ZPAC,P:06,S:B20,CJ:6,CT:1044</v>
          </cell>
        </row>
        <row r="72">
          <cell r="D72" t="str">
            <v>C:NEX,Z:ZPAC,P:06,S:B20,CJ:6,CT:1045</v>
          </cell>
        </row>
        <row r="73">
          <cell r="D73" t="str">
            <v>C:NEX,Z:ZPAC,P:06,S:B20,CJ:6,CT:1045</v>
          </cell>
        </row>
        <row r="74">
          <cell r="D74" t="str">
            <v>C:NEX,Z:ZPAC,P:06,S:B20,CJ:6,CT:1046</v>
          </cell>
        </row>
        <row r="75">
          <cell r="D75" t="str">
            <v>C:NEX,Z:ZPAC,P:06,S:B20,CJ:6,CT:1046</v>
          </cell>
        </row>
        <row r="76">
          <cell r="D76" t="str">
            <v>C:NEX,Z:ZPAC,P:06,S:B20,CJ:6,CT:1046</v>
          </cell>
        </row>
        <row r="77">
          <cell r="D77" t="str">
            <v>C:NEX,Z:ZPAC,P:07,S:B21,CJ:10,CT:73</v>
          </cell>
        </row>
        <row r="78">
          <cell r="D78" t="str">
            <v>C:NEX,Z:ZPAC,P:07,S:B21,CJ:10,CT:74</v>
          </cell>
        </row>
        <row r="79">
          <cell r="D79" t="str">
            <v>C:NEX,Z:ZPAC,P:07,S:B21,CJ:10,CT:74</v>
          </cell>
        </row>
        <row r="80">
          <cell r="D80" t="str">
            <v>C:NEX,Z:ZPAC,P:07,S:B21,CJ:10,CT:74</v>
          </cell>
        </row>
        <row r="81">
          <cell r="D81" t="str">
            <v>C:NEX,Z:ZPAC,P:07,S:B21,CJ:5,CT:1043</v>
          </cell>
        </row>
        <row r="82">
          <cell r="D82" t="str">
            <v>C:NEX,Z:ZPAC,P:07,S:B21,CJ:5,CT:1043</v>
          </cell>
        </row>
        <row r="83">
          <cell r="D83" t="str">
            <v>C:NEX,Z:ZPAC,P:07,S:B21,CJ:5,CT:1043</v>
          </cell>
        </row>
        <row r="84">
          <cell r="D84" t="str">
            <v>C:NEX,Z:ZPAC,P:07,S:B21,CJ:5,CT:1043</v>
          </cell>
        </row>
        <row r="85">
          <cell r="D85" t="str">
            <v>C:NEX,Z:ZPAC,P:07,S:B21,CJ:5,CT:1044</v>
          </cell>
        </row>
        <row r="86">
          <cell r="D86" t="str">
            <v>C:NEX,Z:ZPAC,P:07,S:B21,CJ:5,CT:1044</v>
          </cell>
        </row>
        <row r="87">
          <cell r="D87" t="str">
            <v>C:NEX,Z:ZPAC,P:07,S:B21,CJ:5,CT:1045</v>
          </cell>
        </row>
        <row r="88">
          <cell r="D88" t="str">
            <v>C:NEX,Z:ZPAC,P:07,S:B21,CJ:5,CT:1045</v>
          </cell>
        </row>
        <row r="89">
          <cell r="D89" t="str">
            <v>C:NEX,Z:ZPAC,P:07,S:B21,CJ:5,CT:1045</v>
          </cell>
        </row>
        <row r="90">
          <cell r="D90" t="str">
            <v>C:NEX,Z:ZPAC,P:07,S:B21,CJ:5,CT:1046</v>
          </cell>
        </row>
        <row r="91">
          <cell r="D91" t="str">
            <v>C:NEX,Z:ZPAC,P:07,S:B21,CJ:5,CT:1046</v>
          </cell>
        </row>
        <row r="92">
          <cell r="D92" t="str">
            <v>C:NEX,Z:ZPAC,P:07,S:B21,CJ:6,CT:1054</v>
          </cell>
        </row>
        <row r="93">
          <cell r="D93" t="str">
            <v>C:NEX,Z:ZPAC,P:07,S:B21,CJ:6,CT:1054</v>
          </cell>
        </row>
        <row r="94">
          <cell r="D94" t="str">
            <v>C:NEX,Z:ZPAC,P:07,S:B21,CJ:6,CT:1054</v>
          </cell>
        </row>
        <row r="95">
          <cell r="D95" t="str">
            <v>C:NEX,Z:ZPAC,P:07,S:B21,CJ:6,CT:1054</v>
          </cell>
        </row>
        <row r="96">
          <cell r="D96" t="str">
            <v>C:NEX,Z:ZPAC,P:07,S:B21,CJ:6,CT:1055</v>
          </cell>
        </row>
        <row r="97">
          <cell r="D97" t="str">
            <v>C:NEX,Z:ZPAC,P:07,S:B21,CJ:6,CT:1055</v>
          </cell>
        </row>
        <row r="98">
          <cell r="D98" t="str">
            <v>C:NEX,Z:ZPAC,P:07,S:B21,CJ:6,CT:1055</v>
          </cell>
        </row>
        <row r="99">
          <cell r="D99" t="str">
            <v>C:NEX,Z:ZPAC,P:07,S:B21,CJ:6,CT:1056</v>
          </cell>
        </row>
        <row r="100">
          <cell r="D100" t="str">
            <v>C:NEX,Z:ZPAC,P:07,S:B21,CJ:6,CT:1056</v>
          </cell>
        </row>
        <row r="101">
          <cell r="D101" t="str">
            <v>C:NEX,Z:ZPAC,P:07,S:B21,CJ:6,CT:1056</v>
          </cell>
        </row>
        <row r="102">
          <cell r="D102" t="str">
            <v>C:NEX,Z:ZPAC,P:07,S:B21,CJ:6,CT:1056</v>
          </cell>
        </row>
        <row r="103">
          <cell r="D103" t="str">
            <v>C:NEX,Z:ZPAC,P:07,S:B21,CJ:6,CT:1057</v>
          </cell>
        </row>
        <row r="104">
          <cell r="D104" t="str">
            <v>C:NEX,Z:ZPAC,P:07,S:B21,CJ:6,CT:1057</v>
          </cell>
        </row>
        <row r="105">
          <cell r="D105" t="str">
            <v>C:NEX,Z:ZPAC,P:07,S:B21,CJ:6,CT:1057</v>
          </cell>
        </row>
        <row r="106">
          <cell r="D106" t="str">
            <v>C:NEX,Z:ZPAC,P:07,S:B21,CJ:6,CT:1058</v>
          </cell>
        </row>
        <row r="107">
          <cell r="D107" t="str">
            <v>C:NEX,Z:ZPAC,P:07,S:B21,CJ:6,CT:1058</v>
          </cell>
        </row>
        <row r="108">
          <cell r="D108" t="str">
            <v>C:NEX,Z:ZPAC,P:07,S:B30,CJ:7,CT:1025</v>
          </cell>
        </row>
        <row r="109">
          <cell r="D109" t="str">
            <v>C:NEX,Z:ZPAC,P:07,S:B30,CJ:7,CT:1025</v>
          </cell>
        </row>
        <row r="110">
          <cell r="D110" t="str">
            <v>C:NEX,Z:ZPAC,P:07,S:B30,CJ:7,CT:1026</v>
          </cell>
        </row>
        <row r="111">
          <cell r="D111" t="str">
            <v>C:NEX,Z:ZPAC,P:07,S:B30,CJ:7,CT:1026</v>
          </cell>
        </row>
        <row r="112">
          <cell r="D112" t="str">
            <v>C:NEX,Z:ZPAC,P:07,S:B30,CJ:7,CT:1027</v>
          </cell>
        </row>
        <row r="113">
          <cell r="D113" t="str">
            <v>C:NEX,Z:ZPAC,P:07,S:B30,CJ:7,CT:1027</v>
          </cell>
        </row>
        <row r="114">
          <cell r="D114" t="str">
            <v>C:NEX,Z:ZPAC,P:07,S:B30,CJ:7,CT:1028</v>
          </cell>
        </row>
        <row r="115">
          <cell r="D115" t="str">
            <v>C:NEX,Z:ZPAC,P:07,S:B30,CJ:7,CT:1028</v>
          </cell>
        </row>
        <row r="116">
          <cell r="D116" t="str">
            <v>C:NEX,Z:ZPAC,P:07,S:B30,CJ:7,CT:1029</v>
          </cell>
        </row>
        <row r="117">
          <cell r="D117" t="str">
            <v>C:NEX,Z:ZPAC,P:07,S:B30,CJ:7,CT:1029</v>
          </cell>
        </row>
        <row r="118">
          <cell r="D118" t="str">
            <v>C:NEX,Z:ZPAC,P:07,S:B30,CJ:8,CT:869</v>
          </cell>
        </row>
        <row r="119">
          <cell r="D119" t="str">
            <v>C:NEX,Z:ZPAC,P:07,S:B30,CJ:8,CT:869</v>
          </cell>
        </row>
        <row r="120">
          <cell r="D120" t="str">
            <v>C:NEX,Z:ZPAC,P:07,S:B30,CJ:8,CT:870</v>
          </cell>
        </row>
        <row r="121">
          <cell r="D121" t="str">
            <v>C:NEX,Z:ZPAC,P:07,S:B30,CJ:8,CT:870</v>
          </cell>
        </row>
        <row r="122">
          <cell r="D122" t="str">
            <v>C:NEX,Z:ZPAC,P:07,S:B30,CJ:8,CT:871</v>
          </cell>
        </row>
        <row r="123">
          <cell r="D123" t="str">
            <v>C:NEX,Z:ZPAC,P:07,S:B30,CJ:8,CT:871</v>
          </cell>
        </row>
        <row r="124">
          <cell r="D124" t="str">
            <v>C:NEX,Z:ZPAC,P:07,S:B30,CJ:8,CT:872</v>
          </cell>
        </row>
        <row r="125">
          <cell r="D125" t="str">
            <v>C:NEX,Z:ZPAC,P:07,S:B30,CJ:8,CT:872</v>
          </cell>
        </row>
        <row r="126">
          <cell r="D126" t="str">
            <v>C:NEX,Z:ZPAC,P:07,S:B30,CJ:8,CT:872</v>
          </cell>
        </row>
        <row r="127">
          <cell r="D127" t="str">
            <v>C:NEX,Z:ZPAC,P:07,S:B30,CJ:9,CT:31</v>
          </cell>
        </row>
        <row r="128">
          <cell r="D128" t="str">
            <v>C:NEX,Z:ZPAC,P:07,S:B30,CJ:9,CT:31</v>
          </cell>
        </row>
        <row r="129">
          <cell r="D129" t="str">
            <v>C:NEX,Z:ZPAC,P:07,S:B30,CJ:9,CT:32</v>
          </cell>
        </row>
        <row r="130">
          <cell r="D130" t="str">
            <v>C:NEX,Z:ZPAC,P:07,S:B30,CJ:9,CT:32</v>
          </cell>
        </row>
        <row r="131">
          <cell r="D131" t="str">
            <v>C:NEX,Z:ZPAC,P:08,S:B16,CJ:16,CT:883</v>
          </cell>
        </row>
        <row r="132">
          <cell r="D132" t="str">
            <v>C:NEX,Z:ZPAC,P:08,S:B16,CJ:16,CT:883</v>
          </cell>
        </row>
        <row r="133">
          <cell r="D133" t="str">
            <v>C:NEX,Z:ZPAC,P:08,S:B16,CJ:16,CT:883</v>
          </cell>
        </row>
        <row r="134">
          <cell r="D134" t="str">
            <v>C:NEX,Z:ZPAC,P:08,S:B16,CJ:16,CT:883</v>
          </cell>
        </row>
        <row r="135">
          <cell r="D135" t="str">
            <v>C:NEX,Z:ZPAC,P:08,S:B16,CJ:16,CT:883</v>
          </cell>
        </row>
        <row r="136">
          <cell r="D136" t="str">
            <v>C:NEX,Z:ZPAC,P:08,S:B16,CJ:16,CT:883</v>
          </cell>
        </row>
        <row r="137">
          <cell r="D137" t="str">
            <v>C:NEX,Z:ZPAC,P:08,S:B16,CJ:16,CT:884</v>
          </cell>
        </row>
        <row r="138">
          <cell r="D138" t="str">
            <v>C:NEX,Z:ZPAC,P:08,S:B16,CJ:16,CT:884</v>
          </cell>
        </row>
        <row r="139">
          <cell r="D139" t="str">
            <v>C:NEX,Z:ZPAC,P:08,S:B16,CJ:16,CT:885</v>
          </cell>
        </row>
        <row r="140">
          <cell r="D140" t="str">
            <v>C:NEX,Z:ZPAC,P:08,S:B16,CJ:16,CT:885</v>
          </cell>
        </row>
        <row r="141">
          <cell r="D141" t="str">
            <v>C:NEX,Z:ZPAC,P:08,S:B16,CJ:16,CT:885</v>
          </cell>
        </row>
        <row r="142">
          <cell r="D142" t="str">
            <v>C:NEX,Z:ZPAC,P:08,S:B16,CJ:16,CT:885</v>
          </cell>
        </row>
        <row r="143">
          <cell r="D143" t="str">
            <v>C:NEX,Z:ZPAC,P:08,S:B16,CJ:16,CT:885</v>
          </cell>
        </row>
        <row r="144">
          <cell r="D144" t="str">
            <v>C:NEX,Z:ZPAC,P:08,S:B16,CJ:16,CT:886</v>
          </cell>
        </row>
        <row r="145">
          <cell r="D145" t="str">
            <v>C:NEX,Z:ZPAC,P:08,S:B16,CJ:16,CT:886</v>
          </cell>
        </row>
        <row r="146">
          <cell r="D146" t="str">
            <v>C:NEX,Z:ZPAC,P:08,S:B16,CJ:16,CT:886</v>
          </cell>
        </row>
        <row r="147">
          <cell r="D147" t="str">
            <v>C:NEX,Z:ZPAC,P:08,S:B16,CJ:16,CT:887</v>
          </cell>
        </row>
        <row r="148">
          <cell r="D148" t="str">
            <v>C:NEX,Z:ZPAC,P:08,S:B16,CJ:16,CT:887</v>
          </cell>
        </row>
        <row r="149">
          <cell r="D149" t="str">
            <v>C:NEX,Z:ZPAC,P:08,S:B16,CJ:17,CT:1070</v>
          </cell>
        </row>
        <row r="150">
          <cell r="D150" t="str">
            <v>C:NEX,Z:ZPAC,P:08,S:B16,CJ:17,CT:1070</v>
          </cell>
        </row>
        <row r="151">
          <cell r="D151" t="str">
            <v>C:NEX,Z:ZPAC,P:08,S:B16,CJ:17,CT:1070</v>
          </cell>
        </row>
        <row r="152">
          <cell r="D152" t="str">
            <v>C:NEX,Z:ZPAC,P:08,S:B16,CJ:17,CT:1071</v>
          </cell>
        </row>
        <row r="153">
          <cell r="D153" t="str">
            <v>C:NEX,Z:ZPAC,P:08,S:B16,CJ:17,CT:1071</v>
          </cell>
        </row>
        <row r="154">
          <cell r="D154" t="str">
            <v>C:NEX,Z:ZPAC,P:08,S:B16,CJ:17,CT:1072</v>
          </cell>
        </row>
        <row r="155">
          <cell r="D155" t="str">
            <v>C:NEX,Z:ZPAC,P:08,S:B16,CJ:17,CT:1072</v>
          </cell>
        </row>
        <row r="156">
          <cell r="D156" t="str">
            <v>C:NEX,Z:ZPAC,P:08,S:B16,CJ:17,CT:1072</v>
          </cell>
        </row>
        <row r="157">
          <cell r="D157" t="str">
            <v>C:NEX,Z:ZPAC,P:08,S:B16,CJ:17,CT:1072</v>
          </cell>
        </row>
        <row r="158">
          <cell r="D158" t="str">
            <v>C:NEX,Z:ZPAC,P:08,S:B16,CJ:17,CT:1072</v>
          </cell>
        </row>
        <row r="159">
          <cell r="D159" t="str">
            <v>C:NEX,Z:ZPAC,P:08,S:B16,CJ:17,CT:1073</v>
          </cell>
        </row>
        <row r="160">
          <cell r="D160" t="str">
            <v>C:NEX,Z:ZPAC,P:08,S:B16,CJ:17,CT:1073</v>
          </cell>
        </row>
        <row r="161">
          <cell r="D161" t="str">
            <v>C:NEX,Z:ZPAC,P:08,S:B16,CJ:22,CT:654</v>
          </cell>
        </row>
        <row r="162">
          <cell r="D162" t="str">
            <v>C:NEX,Z:ZPAC,P:08,S:B16,CJ:22,CT:654</v>
          </cell>
        </row>
        <row r="163">
          <cell r="D163" t="str">
            <v>C:NEX,Z:ZPAC,P:08,S:B16,CJ:22,CT:654</v>
          </cell>
        </row>
        <row r="164">
          <cell r="D164" t="str">
            <v>C:NEX,Z:ZPAC,P:08,S:B16,CJ:22,CT:654</v>
          </cell>
        </row>
        <row r="165">
          <cell r="D165" t="str">
            <v>C:NEX,Z:ZPAC,P:08,S:B16,CJ:22,CT:655</v>
          </cell>
        </row>
        <row r="166">
          <cell r="D166" t="str">
            <v>C:NEX,Z:ZPAC,P:08,S:B16,CJ:22,CT:655</v>
          </cell>
        </row>
        <row r="167">
          <cell r="D167" t="str">
            <v>C:NEX,Z:ZPAC,P:08,S:B16,CJ:22,CT:655</v>
          </cell>
        </row>
        <row r="168">
          <cell r="D168" t="str">
            <v>C:NEX,Z:ZPAC,P:08,S:B16,CJ:22,CT:655</v>
          </cell>
        </row>
        <row r="169">
          <cell r="D169" t="str">
            <v>C:NEX,Z:ZPAC,P:08,S:B16,CJ:22,CT:656</v>
          </cell>
        </row>
        <row r="170">
          <cell r="D170" t="str">
            <v>C:NEX,Z:ZPAC,P:08,S:B16,CJ:22,CT:656</v>
          </cell>
        </row>
        <row r="171">
          <cell r="D171" t="str">
            <v>C:NEX,Z:ZPAC,P:08,S:B16,CJ:22,CT:656</v>
          </cell>
        </row>
        <row r="172">
          <cell r="D172" t="str">
            <v>C:NEX,Z:ZPAC,P:08,S:B16,CJ:22,CT:656</v>
          </cell>
        </row>
        <row r="173">
          <cell r="D173" t="str">
            <v>C:NEX,Z:ZPAC,P:08,S:B16,CJ:22,CT:657</v>
          </cell>
        </row>
        <row r="174">
          <cell r="D174" t="str">
            <v>C:NEX,Z:ZPAC,P:08,S:B16,CJ:22,CT:657</v>
          </cell>
        </row>
        <row r="175">
          <cell r="D175" t="str">
            <v>C:NEX,Z:ZPAC,P:08,S:B16,CJ:22,CT:657</v>
          </cell>
        </row>
        <row r="176">
          <cell r="D176" t="str">
            <v>C:NEX,Z:ZPAC,P:08,S:B16,CJ:22,CT:657</v>
          </cell>
        </row>
        <row r="177">
          <cell r="D177" t="str">
            <v>C:NEX,Z:ZPAC,P:08,S:B16,CJ:22,CT:658</v>
          </cell>
        </row>
        <row r="178">
          <cell r="D178" t="str">
            <v>C:NEX,Z:ZPAC,P:08,S:B16,CJ:22,CT:658</v>
          </cell>
        </row>
        <row r="179">
          <cell r="D179" t="str">
            <v>C:NEX,Z:ZPAC,P:08,S:B16,CJ:22,CT:658</v>
          </cell>
        </row>
        <row r="180">
          <cell r="D180" t="str">
            <v>C:NEX,Z:ZPAC,P:08,S:B16,CJ:25,CT:70</v>
          </cell>
        </row>
        <row r="181">
          <cell r="D181" t="str">
            <v>C:NEX,Z:ZPAC,P:08,S:B16,CJ:25,CT:70</v>
          </cell>
        </row>
        <row r="182">
          <cell r="D182" t="str">
            <v>C:NEX,Z:ZPAC,P:08,S:B16,CJ:25,CT:70</v>
          </cell>
        </row>
        <row r="183">
          <cell r="D183" t="str">
            <v>C:NEX,Z:ZPAC,P:08,S:B16,CJ:25,CT:70</v>
          </cell>
        </row>
        <row r="184">
          <cell r="D184" t="str">
            <v>C:NEX,Z:ZPAC,P:08,S:B16,CJ:25,CT:70</v>
          </cell>
        </row>
        <row r="185">
          <cell r="D185" t="str">
            <v>C:NEX,Z:ZPAC,P:08,S:B17,CJ:18,CT:1032</v>
          </cell>
        </row>
        <row r="186">
          <cell r="D186" t="str">
            <v>C:NEX,Z:ZPAC,P:08,S:B17,CJ:18,CT:1032</v>
          </cell>
        </row>
        <row r="187">
          <cell r="D187" t="str">
            <v>C:NEX,Z:ZPAC,P:08,S:B17,CJ:18,CT:1032</v>
          </cell>
        </row>
        <row r="188">
          <cell r="D188" t="str">
            <v>C:NEX,Z:ZPAC,P:08,S:B17,CJ:18,CT:1032</v>
          </cell>
        </row>
        <row r="189">
          <cell r="D189" t="str">
            <v>C:NEX,Z:ZPAC,P:08,S:B17,CJ:18,CT:1033</v>
          </cell>
        </row>
        <row r="190">
          <cell r="D190" t="str">
            <v>C:NEX,Z:ZPAC,P:08,S:B17,CJ:18,CT:1033</v>
          </cell>
        </row>
        <row r="191">
          <cell r="D191" t="str">
            <v>C:NEX,Z:ZPAC,P:08,S:B17,CJ:18,CT:1034</v>
          </cell>
        </row>
        <row r="192">
          <cell r="D192" t="str">
            <v>C:NEX,Z:ZPAC,P:08,S:B17,CJ:18,CT:1034</v>
          </cell>
        </row>
        <row r="193">
          <cell r="D193" t="str">
            <v>C:NEX,Z:ZPAC,P:08,S:B17,CJ:18,CT:1035</v>
          </cell>
        </row>
        <row r="194">
          <cell r="D194" t="str">
            <v>C:NEX,Z:ZPAC,P:08,S:B17,CJ:18,CT:1035</v>
          </cell>
        </row>
        <row r="195">
          <cell r="D195" t="str">
            <v>C:NEX,Z:ZPAC,P:08,S:B17,CJ:18,CT:1035</v>
          </cell>
        </row>
        <row r="196">
          <cell r="D196" t="str">
            <v>C:NEX,Z:ZPAC,P:08,S:B17,CJ:18,CT:1035</v>
          </cell>
        </row>
        <row r="197">
          <cell r="D197" t="str">
            <v>C:NEX,Z:ZPAC,P:08,S:B17,CJ:18,CT:1036</v>
          </cell>
        </row>
        <row r="198">
          <cell r="D198" t="str">
            <v>C:NEX,Z:ZPAC,P:08,S:B17,CJ:18,CT:1036</v>
          </cell>
        </row>
        <row r="199">
          <cell r="D199" t="str">
            <v>C:NEX,Z:ZPAC,P:08,S:B17,CJ:19,CT:846</v>
          </cell>
        </row>
        <row r="200">
          <cell r="D200" t="str">
            <v>C:NEX,Z:ZPAC,P:08,S:B17,CJ:19,CT:846</v>
          </cell>
        </row>
        <row r="201">
          <cell r="D201" t="str">
            <v>C:NEX,Z:ZPAC,P:08,S:B17,CJ:19,CT:846</v>
          </cell>
        </row>
        <row r="202">
          <cell r="D202" t="str">
            <v>C:NEX,Z:ZPAC,P:08,S:B17,CJ:23,CT:45</v>
          </cell>
        </row>
        <row r="203">
          <cell r="D203" t="str">
            <v>C:NEX,Z:ZPAC,P:08,S:B17,CJ:23,CT:45</v>
          </cell>
        </row>
        <row r="204">
          <cell r="D204" t="str">
            <v>C:NEX,Z:ZPAC,P:08,S:B17,CJ:23,CT:45</v>
          </cell>
        </row>
        <row r="205">
          <cell r="D205" t="str">
            <v>C:NEX,Z:ZPAC,P:08,S:B17,CJ:23,CT:46</v>
          </cell>
        </row>
        <row r="206">
          <cell r="D206" t="str">
            <v>C:NEX,Z:ZPAC,P:08,S:B17,CJ:23,CT:46</v>
          </cell>
        </row>
        <row r="207">
          <cell r="D207" t="str">
            <v>C:NEX,Z:ZPAC,P:08,S:B17,CJ:23,CT:46</v>
          </cell>
        </row>
        <row r="208">
          <cell r="D208" t="str">
            <v>C:NEX,Z:ZPAC,P:08,S:B17,CJ:23,CT:46</v>
          </cell>
        </row>
        <row r="209">
          <cell r="D209" t="str">
            <v>C:NEX,Z:ZPAC,P:08,S:B17,CJ:23,CT:47</v>
          </cell>
        </row>
        <row r="210">
          <cell r="D210" t="str">
            <v>C:NEX,Z:ZPAC,P:08,S:B17,CJ:23,CT:47</v>
          </cell>
        </row>
        <row r="211">
          <cell r="D211" t="str">
            <v>C:NEX,Z:ZPAC,P:08,S:B17,CJ:23,CT:48</v>
          </cell>
        </row>
        <row r="212">
          <cell r="D212" t="str">
            <v>C:NEX,Z:ZPAC,P:08,S:B17,CJ:23,CT:48</v>
          </cell>
        </row>
        <row r="213">
          <cell r="D213" t="str">
            <v>C:NEX,Z:ZPAC,P:08,S:B18,CJ:20,CT:1042</v>
          </cell>
        </row>
        <row r="214">
          <cell r="D214" t="str">
            <v>C:NEX,Z:ZPAC,P:08,S:B18,CJ:20,CT:1042</v>
          </cell>
        </row>
        <row r="215">
          <cell r="D215" t="str">
            <v>C:NEX,Z:ZPAC,P:08,S:B18,CJ:20,CT:1042</v>
          </cell>
        </row>
        <row r="216">
          <cell r="D216" t="str">
            <v>C:NEX,Z:ZPAC,P:08,S:B18,CJ:20,CT:1042</v>
          </cell>
        </row>
        <row r="217">
          <cell r="D217" t="str">
            <v>C:NEX,Z:ZPAC,P:08,S:B18,CJ:20,CT:1043</v>
          </cell>
        </row>
        <row r="218">
          <cell r="D218" t="str">
            <v>C:NEX,Z:ZPAC,P:08,S:B18,CJ:20,CT:1044</v>
          </cell>
        </row>
        <row r="219">
          <cell r="D219" t="str">
            <v>C:NEX,Z:ZPAC,P:08,S:B18,CJ:20,CT:1044</v>
          </cell>
        </row>
        <row r="220">
          <cell r="D220" t="str">
            <v>C:NEX,Z:ZPAC,P:08,S:B18,CJ:20,CT:1045</v>
          </cell>
        </row>
        <row r="221">
          <cell r="D221" t="str">
            <v>C:NEX,Z:ZPAC,P:08,S:B18,CJ:20,CT:1045</v>
          </cell>
        </row>
        <row r="222">
          <cell r="D222" t="str">
            <v>C:NEX,Z:ZPAC,P:08,S:B18,CJ:20,CT:1045</v>
          </cell>
        </row>
        <row r="223">
          <cell r="D223" t="str">
            <v>C:NEX,Z:ZPAC,P:08,S:B18,CJ:20,CT:1046</v>
          </cell>
        </row>
        <row r="224">
          <cell r="D224" t="str">
            <v>C:NEX,Z:ZPAC,P:08,S:B18,CJ:20,CT:1046</v>
          </cell>
        </row>
        <row r="225">
          <cell r="D225" t="str">
            <v>C:NEX,Z:ZPAC,P:08,S:B18,CJ:21,CT:844</v>
          </cell>
        </row>
        <row r="226">
          <cell r="D226" t="str">
            <v>C:NEX,Z:ZPAC,P:08,S:B18,CJ:21,CT:844</v>
          </cell>
        </row>
        <row r="227">
          <cell r="D227" t="str">
            <v>C:NEX,Z:ZPAC,P:08,S:B18,CJ:21,CT:845</v>
          </cell>
        </row>
        <row r="228">
          <cell r="D228" t="str">
            <v>C:NEX,Z:ZPAC,P:08,S:B18,CJ:21,CT:845</v>
          </cell>
        </row>
        <row r="229">
          <cell r="D229" t="str">
            <v>C:NEX,Z:ZPAC,P:08,S:B18,CJ:21,CT:846</v>
          </cell>
        </row>
        <row r="230">
          <cell r="D230" t="str">
            <v>C:NEX,Z:ZPAC,P:08,S:B18,CJ:21,CT:846</v>
          </cell>
        </row>
        <row r="231">
          <cell r="D231" t="str">
            <v>C:NEX,Z:ZPAC,P:08,S:B18,CJ:21,CT:847</v>
          </cell>
        </row>
        <row r="232">
          <cell r="D232" t="str">
            <v>C:NEX,Z:ZPAC,P:08,S:B18,CJ:21,CT:847</v>
          </cell>
        </row>
        <row r="233">
          <cell r="D233" t="str">
            <v>C:NEX,Z:ZPAC,P:08,S:B18,CJ:24,CT:44</v>
          </cell>
        </row>
        <row r="234">
          <cell r="D234" t="str">
            <v>C:NEX,Z:ZPAC,P:08,S:B18,CJ:24,CT:44</v>
          </cell>
        </row>
        <row r="235">
          <cell r="D235" t="str">
            <v>C:NEX,Z:ZPAC,P:17,S:B22,CJ:3,CT:962</v>
          </cell>
        </row>
        <row r="236">
          <cell r="D236" t="str">
            <v>C:NEX,Z:ZPAC,P:17,S:B22,CJ:3,CT:962</v>
          </cell>
        </row>
        <row r="237">
          <cell r="D237" t="str">
            <v>C:NEX,Z:ZPAC,P:17,S:B22,CJ:3,CT:962</v>
          </cell>
        </row>
        <row r="238">
          <cell r="D238" t="str">
            <v>C:NEX,Z:ZPAC,P:17,S:B22,CJ:3,CT:963</v>
          </cell>
        </row>
        <row r="239">
          <cell r="D239" t="str">
            <v>C:NEX,Z:ZPAC,P:17,S:B22,CJ:3,CT:964</v>
          </cell>
        </row>
        <row r="240">
          <cell r="D240" t="str">
            <v>C:NEX,Z:ZPAC,P:17,S:B22,CJ:3,CT:964</v>
          </cell>
        </row>
        <row r="241">
          <cell r="D241" t="str">
            <v>C:NEX,Z:ZPAC,P:17,S:B22,CJ:3,CT:964</v>
          </cell>
        </row>
        <row r="242">
          <cell r="D242" t="str">
            <v>C:NEX,Z:ZPAC,P:17,S:B22,CJ:3,CT:964</v>
          </cell>
        </row>
        <row r="243">
          <cell r="D243" t="str">
            <v>C:NEX,Z:ZPAC,P:17,S:B22,CJ:3,CT:965</v>
          </cell>
        </row>
        <row r="244">
          <cell r="D244" t="str">
            <v>C:NEX,Z:ZPAC,P:17,S:B22,CJ:3,CT:965</v>
          </cell>
        </row>
        <row r="245">
          <cell r="D245" t="str">
            <v>C:NEX,Z:ZPAC,P:17,S:B22,CJ:3,CT:965</v>
          </cell>
        </row>
        <row r="246">
          <cell r="D246" t="str">
            <v>C:NEX,Z:ZPAC,P:17,S:B22,CJ:3,CT:966</v>
          </cell>
        </row>
        <row r="247">
          <cell r="D247" t="str">
            <v>C:NEX,Z:ZPAC,P:17,S:B22,CJ:3,CT:966</v>
          </cell>
        </row>
        <row r="248">
          <cell r="D248" t="str">
            <v>C:NEX,Z:ZPAC,P:17,S:B22,CJ:4,CT:986</v>
          </cell>
        </row>
        <row r="249">
          <cell r="D249" t="str">
            <v>C:NEX,Z:ZPAC,P:17,S:B22,CJ:4,CT:986</v>
          </cell>
        </row>
        <row r="250">
          <cell r="D250" t="str">
            <v>C:NEX,Z:ZPAC,P:17,S:B22,CJ:4,CT:987</v>
          </cell>
        </row>
        <row r="251">
          <cell r="D251" t="str">
            <v>C:NEX,Z:ZPAC,P:17,S:B22,CJ:4,CT:987</v>
          </cell>
        </row>
        <row r="252">
          <cell r="D252" t="str">
            <v>C:NEX,Z:ZPAC,P:17,S:B22,CJ:4,CT:987</v>
          </cell>
        </row>
        <row r="253">
          <cell r="D253" t="str">
            <v>C:NEX,Z:ZPAC,P:17,S:B22,CJ:4,CT:988</v>
          </cell>
        </row>
        <row r="254">
          <cell r="D254" t="str">
            <v>C:NEX,Z:ZPAC,P:17,S:B22,CJ:4,CT:988</v>
          </cell>
        </row>
        <row r="255">
          <cell r="D255" t="str">
            <v>C:NEX,Z:ZPAC,P:17,S:B22,CJ:4,CT:989</v>
          </cell>
        </row>
        <row r="256">
          <cell r="D256" t="str">
            <v>C:NEX,Z:ZPAC,P:17,S:B22,CJ:4,CT:989</v>
          </cell>
        </row>
        <row r="257">
          <cell r="D257" t="str">
            <v>C:NEX,Z:ZPAC,P:17,S:B22,CJ:4,CT:989</v>
          </cell>
        </row>
        <row r="258">
          <cell r="D258" t="str">
            <v>C:NEX,Z:ZPAC,P:17,S:B22,CJ:5,CT:413</v>
          </cell>
        </row>
        <row r="259">
          <cell r="D259" t="str">
            <v>C:NEX,Z:ZPAC,P:17,S:B22,CJ:5,CT:413</v>
          </cell>
        </row>
        <row r="260">
          <cell r="D260" t="str">
            <v>C:NEX,Z:ZPAC,P:17,S:B22,CJ:5,CT:413</v>
          </cell>
        </row>
        <row r="261">
          <cell r="D261" t="str">
            <v>C:NEX,Z:ZPAC,P:17,S:B22,CJ:5,CT:414</v>
          </cell>
        </row>
        <row r="262">
          <cell r="D262" t="str">
            <v>C:NEX,Z:ZPAC,P:17,S:B22,CJ:5,CT:414</v>
          </cell>
        </row>
        <row r="263">
          <cell r="D263" t="str">
            <v>C:NEX,Z:ZPAC,P:17,S:B22,CJ:5,CT:415</v>
          </cell>
        </row>
        <row r="264">
          <cell r="D264" t="str">
            <v>C:NEX,Z:ZPAC,P:17,S:B22,CJ:5,CT:415</v>
          </cell>
        </row>
        <row r="265">
          <cell r="D265" t="str">
            <v>C:NEX,Z:ZPAC,P:17,S:B22,CJ:5,CT:415</v>
          </cell>
        </row>
        <row r="266">
          <cell r="D266" t="str">
            <v>C:NEX,Z:ZPAC,P:17,S:B22,CJ:5,CT:415</v>
          </cell>
        </row>
        <row r="267">
          <cell r="D267" t="str">
            <v>C:NEX,Z:ZPAC,P:17,S:B22,CJ:5,CT:415</v>
          </cell>
        </row>
        <row r="268">
          <cell r="D268" t="str">
            <v>C:NEX,Z:ZPAC,P:17,S:B22,CJ:5,CT:416</v>
          </cell>
        </row>
        <row r="269">
          <cell r="D269" t="str">
            <v>C:NEX,Z:ZPAC,P:17,S:B22,CJ:5,CT:416</v>
          </cell>
        </row>
        <row r="270">
          <cell r="D270" t="str">
            <v>C:NEX,Z:ZPAC,P:17,S:B22,CJ:5,CT:416</v>
          </cell>
        </row>
        <row r="271">
          <cell r="D271" t="str">
            <v>C:NEX,Z:ZPAC,P:17,S:B22,CJ:5,CT:416</v>
          </cell>
        </row>
        <row r="272">
          <cell r="D272" t="str">
            <v>C:NEX,Z:ZPAC,P:17,S:B22,CJ:5,CT:417</v>
          </cell>
        </row>
        <row r="273">
          <cell r="D273" t="str">
            <v>C:NEX,Z:ZPAC,P:17,S:B22,CJ:5,CT:417</v>
          </cell>
        </row>
        <row r="274">
          <cell r="D274" t="str">
            <v>C:NEX,Z:ZPAC,P:17,S:B22,CJ:8,CT:63</v>
          </cell>
        </row>
        <row r="275">
          <cell r="D275" t="str">
            <v>C:NEX,Z:ZPAC,P:17,S:B37,CJ:10,CT:2</v>
          </cell>
        </row>
        <row r="276">
          <cell r="D276" t="str">
            <v>C:NEX,Z:ZPAC,P:17,S:B37,CJ:10,CT:2</v>
          </cell>
        </row>
        <row r="277">
          <cell r="D277" t="str">
            <v>C:NEX,Z:ZPAC,P:17,S:B37,CJ:10,CT:3</v>
          </cell>
        </row>
        <row r="278">
          <cell r="D278" t="str">
            <v>C:NEX,Z:ZPAC,P:17,S:B37,CJ:10,CT:3</v>
          </cell>
        </row>
        <row r="279">
          <cell r="D279" t="str">
            <v>C:NEX,Z:ZPAC,P:17,S:B37,CJ:6,CT:316</v>
          </cell>
        </row>
        <row r="280">
          <cell r="D280" t="str">
            <v>C:NEX,Z:ZPAC,P:17,S:B37,CJ:6,CT:316</v>
          </cell>
        </row>
        <row r="281">
          <cell r="D281" t="str">
            <v>C:NEX,Z:ZPAC,P:17,S:B37,CJ:6,CT:316</v>
          </cell>
        </row>
        <row r="282">
          <cell r="D282" t="str">
            <v>C:NEX,Z:ZPAC,P:17,S:B37,CJ:6,CT:317</v>
          </cell>
        </row>
        <row r="283">
          <cell r="D283" t="str">
            <v>C:NEX,Z:ZPAC,P:17,S:B37,CJ:6,CT:317</v>
          </cell>
        </row>
        <row r="284">
          <cell r="D284" t="str">
            <v>C:NEX,Z:ZPAC,P:17,S:B37,CJ:6,CT:318</v>
          </cell>
        </row>
        <row r="285">
          <cell r="D285" t="str">
            <v>C:NEX,Z:ZPAC,P:17,S:B37,CJ:6,CT:318</v>
          </cell>
        </row>
        <row r="286">
          <cell r="D286" t="str">
            <v>C:NEX,Z:ZPAC,P:17,S:B37,CJ:6,CT:318</v>
          </cell>
        </row>
        <row r="287">
          <cell r="D287" t="str">
            <v>C:NEX,Z:ZPAC,P:17,S:B37,CJ:6,CT:319</v>
          </cell>
        </row>
        <row r="288">
          <cell r="D288" t="str">
            <v>C:NEX,Z:ZPAC,P:17,S:B37,CJ:6,CT:319</v>
          </cell>
        </row>
        <row r="289">
          <cell r="D289" t="str">
            <v>C:NEX,Z:ZPAC,P:17,S:B37,CJ:6,CT:319</v>
          </cell>
        </row>
        <row r="290">
          <cell r="D290" t="str">
            <v>C:NEX,Z:ZPAC,P:17,S:B37,CJ:6,CT:320</v>
          </cell>
        </row>
        <row r="291">
          <cell r="D291" t="str">
            <v>C:NEX,Z:ZPAC,P:17,S:B37,CJ:6,CT:320</v>
          </cell>
        </row>
        <row r="292">
          <cell r="D292" t="str">
            <v>C:NEX,Z:ZPAC,P:17,S:B37,CJ:6,CT:320</v>
          </cell>
        </row>
        <row r="293">
          <cell r="D293" t="str">
            <v>C:NEX,Z:ZPAC,P:17,S:B37,CJ:7,CT:318</v>
          </cell>
        </row>
        <row r="294">
          <cell r="D294" t="str">
            <v>C:NEX,Z:ZPAC,P:17,S:B37,CJ:7,CT:318</v>
          </cell>
        </row>
        <row r="295">
          <cell r="D295" t="str">
            <v>C:NEX,Z:ZPAC,P:17,S:B37,CJ:7,CT:319</v>
          </cell>
        </row>
        <row r="296">
          <cell r="D296" t="str">
            <v>C:NEX,Z:ZPAC,P:17,S:B37,CJ:7,CT:320</v>
          </cell>
        </row>
        <row r="297">
          <cell r="D297" t="str">
            <v>C:NEX,Z:ZPAC,P:17,S:B37,CJ:7,CT:320</v>
          </cell>
        </row>
        <row r="298">
          <cell r="D298" t="str">
            <v>C:NEX,Z:ZPAC,P:17,S:B37,CJ:7,CT:321</v>
          </cell>
        </row>
        <row r="299">
          <cell r="D299" t="str">
            <v>C:NEX,Z:ZPAC,P:17,S:B37,CJ:7,CT:321</v>
          </cell>
        </row>
        <row r="300">
          <cell r="D300" t="str">
            <v>C:NEX,Z:ZPAC,P:17,S:B37,CJ:7,CT:321</v>
          </cell>
        </row>
        <row r="301">
          <cell r="D301" t="str">
            <v>C:NEX,Z:ZPAC,P:17,S:B37,CJ:9,CT:100</v>
          </cell>
        </row>
        <row r="302">
          <cell r="D302" t="str">
            <v>C:NEX,Z:ZPAC,P:17,S:B37,CJ:9,CT:100</v>
          </cell>
        </row>
        <row r="303">
          <cell r="D303" t="str">
            <v>C:NEX,Z:ZPAC,P:17,S:B37,CJ:9,CT:101</v>
          </cell>
        </row>
        <row r="304">
          <cell r="D304" t="str">
            <v>C:NEX,Z:ZPAC,P:17,S:B37,CJ:9,CT:101</v>
          </cell>
        </row>
        <row r="305">
          <cell r="D305" t="str">
            <v>C:NEX,Z:ZPAC,P:17,S:B37,CJ:9,CT:98</v>
          </cell>
        </row>
        <row r="306">
          <cell r="D306" t="str">
            <v>C:NEX,Z:ZPAC,P:17,S:B37,CJ:9,CT:99</v>
          </cell>
        </row>
        <row r="307">
          <cell r="D307" t="str">
            <v>C:NEX,Z:ZPAC,P:17,S:B37,CJ:9,CT:99</v>
          </cell>
        </row>
        <row r="308">
          <cell r="D308" t="str">
            <v>C:NEX,Z:ZPAC,P:17,S:B37,CJ:9,CT:99</v>
          </cell>
        </row>
        <row r="309">
          <cell r="D309" t="str">
            <v>C:NEX,Z:ZPAC,P:18,S:B23,CJ:3,CT:724</v>
          </cell>
        </row>
        <row r="310">
          <cell r="D310" t="str">
            <v>C:NEX,Z:ZPAC,P:18,S:B23,CJ:3,CT:724</v>
          </cell>
        </row>
        <row r="311">
          <cell r="D311" t="str">
            <v>C:NEX,Z:ZPAC,P:18,S:B23,CJ:3,CT:724</v>
          </cell>
        </row>
        <row r="312">
          <cell r="D312" t="str">
            <v>C:NEX,Z:ZPAC,P:18,S:B23,CJ:3,CT:725</v>
          </cell>
        </row>
        <row r="313">
          <cell r="D313" t="str">
            <v>C:NEX,Z:ZPAC,P:18,S:B23,CJ:3,CT:725</v>
          </cell>
        </row>
        <row r="314">
          <cell r="D314" t="str">
            <v>C:NEX,Z:ZPAC,P:18,S:B23,CJ:3,CT:725</v>
          </cell>
        </row>
        <row r="315">
          <cell r="D315" t="str">
            <v>C:NEX,Z:ZPAC,P:18,S:B23,CJ:3,CT:726</v>
          </cell>
        </row>
        <row r="316">
          <cell r="D316" t="str">
            <v>C:NEX,Z:ZPAC,P:18,S:B23,CJ:3,CT:726</v>
          </cell>
        </row>
        <row r="317">
          <cell r="D317" t="str">
            <v>C:NEX,Z:ZPAC,P:18,S:B23,CJ:3,CT:726</v>
          </cell>
        </row>
        <row r="318">
          <cell r="D318" t="str">
            <v>C:NEX,Z:ZPAC,P:18,S:B23,CJ:3,CT:727</v>
          </cell>
        </row>
        <row r="319">
          <cell r="D319" t="str">
            <v>C:NEX,Z:ZPAC,P:18,S:B23,CJ:3,CT:727</v>
          </cell>
        </row>
        <row r="320">
          <cell r="D320" t="str">
            <v>C:NEX,Z:ZPAC,P:18,S:B23,CJ:3,CT:727</v>
          </cell>
        </row>
        <row r="321">
          <cell r="D321" t="str">
            <v>C:NEX,Z:ZPAC,P:18,S:B23,CJ:3,CT:728</v>
          </cell>
        </row>
        <row r="322">
          <cell r="D322" t="str">
            <v>C:NEX,Z:ZPAC,P:18,S:B23,CJ:3,CT:728</v>
          </cell>
        </row>
        <row r="323">
          <cell r="D323" t="str">
            <v>C:NEX,Z:ZPAC,P:18,S:B23,CJ:3,CT:728</v>
          </cell>
        </row>
        <row r="324">
          <cell r="D324" t="str">
            <v>C:NEX,Z:ZPAC,P:18,S:B23,CJ:4,CT:109</v>
          </cell>
        </row>
        <row r="325">
          <cell r="D325" t="str">
            <v>C:NEX,Z:ZPAC,P:18,S:B23,CJ:4,CT:109</v>
          </cell>
        </row>
        <row r="326">
          <cell r="D326" t="str">
            <v>C:NEX,Z:ZPAC,P:18,S:B23,CJ:4,CT:109</v>
          </cell>
        </row>
        <row r="327">
          <cell r="D327" t="str">
            <v>C:NEX,Z:ZPAC,P:18,S:B23,CJ:4,CT:109</v>
          </cell>
        </row>
        <row r="328">
          <cell r="D328" t="str">
            <v>C:NEX,Z:ZPAC,P:18,S:B23,CJ:4,CT:110</v>
          </cell>
        </row>
        <row r="329">
          <cell r="D329" t="str">
            <v>C:NEX,Z:ZPAC,P:18,S:B23,CJ:4,CT:111</v>
          </cell>
        </row>
        <row r="330">
          <cell r="D330" t="str">
            <v>C:NEX,Z:ZPAC,P:18,S:B23,CJ:4,CT:111</v>
          </cell>
        </row>
        <row r="331">
          <cell r="D331" t="str">
            <v>C:NEX,Z:ZPAC,P:18,S:B23,CJ:4,CT:111</v>
          </cell>
        </row>
        <row r="332">
          <cell r="D332" t="str">
            <v>C:NEX,Z:ZPAC,P:18,S:B23,CJ:4,CT:111</v>
          </cell>
        </row>
        <row r="333">
          <cell r="D333" t="str">
            <v>C:NEX,Z:ZPAC,P:18,S:B23,CJ:4,CT:112</v>
          </cell>
        </row>
        <row r="334">
          <cell r="D334" t="str">
            <v>C:NEX,Z:ZPAC,P:18,S:B23,CJ:4,CT:112</v>
          </cell>
        </row>
        <row r="335">
          <cell r="D335" t="str">
            <v>C:NEX,Z:ZPAC,P:AGS,S:B34,CJ:1,CT:580</v>
          </cell>
        </row>
        <row r="336">
          <cell r="D336" t="str">
            <v>C:NEX,Z:ZPAC,P:AGS,S:B34,CJ:1,CT:580</v>
          </cell>
        </row>
        <row r="337">
          <cell r="D337" t="str">
            <v>C:NEX,Z:ZPAC,P:AGS,S:B34,CJ:1,CT:580</v>
          </cell>
        </row>
        <row r="338">
          <cell r="D338" t="str">
            <v>C:NEX,Z:ZPAC,P:AGS,S:B34,CJ:1,CT:581</v>
          </cell>
        </row>
        <row r="339">
          <cell r="D339" t="str">
            <v>C:NEX,Z:ZPAC,P:AGS,S:B34,CJ:1,CT:581</v>
          </cell>
        </row>
        <row r="340">
          <cell r="D340" t="str">
            <v>C:NEX,Z:ZPAC,P:AGS,S:B34,CJ:1,CT:581</v>
          </cell>
        </row>
        <row r="341">
          <cell r="D341" t="str">
            <v>C:NEX,Z:ZPAC,P:AGS,S:B34,CJ:1,CT:582</v>
          </cell>
        </row>
        <row r="342">
          <cell r="D342" t="str">
            <v>C:NEX,Z:ZPAC,P:AGS,S:B34,CJ:1,CT:582</v>
          </cell>
        </row>
        <row r="343">
          <cell r="D343" t="str">
            <v>C:NEX,Z:ZPAC,P:AGS,S:B34,CJ:2,CT:100</v>
          </cell>
        </row>
        <row r="344">
          <cell r="D344" t="str">
            <v>C:NEX,Z:ZPAC,P:AGS,S:B34,CJ:2,CT:100</v>
          </cell>
        </row>
        <row r="345">
          <cell r="D345" t="str">
            <v>C:NEX,Z:ZPAC,P:AGS,S:B34,CJ:2,CT:96</v>
          </cell>
        </row>
        <row r="346">
          <cell r="D346" t="str">
            <v>C:NEX,Z:ZPAC,P:AGS,S:B34,CJ:2,CT:96</v>
          </cell>
        </row>
        <row r="347">
          <cell r="D347" t="str">
            <v>C:NEX,Z:ZPAC,P:AGS,S:B34,CJ:2,CT:96</v>
          </cell>
        </row>
        <row r="348">
          <cell r="D348" t="str">
            <v>C:NEX,Z:ZPAC,P:AGS,S:B34,CJ:2,CT:97</v>
          </cell>
        </row>
        <row r="349">
          <cell r="D349" t="str">
            <v>C:NEX,Z:ZPAC,P:AGS,S:B34,CJ:2,CT:98</v>
          </cell>
        </row>
        <row r="350">
          <cell r="D350" t="str">
            <v>C:NEX,Z:ZPAC,P:AGS,S:B34,CJ:2,CT:98</v>
          </cell>
        </row>
        <row r="351">
          <cell r="D351" t="str">
            <v>C:NEX,Z:ZPAC,P:AGS,S:B34,CJ:2,CT:98</v>
          </cell>
        </row>
        <row r="352">
          <cell r="D352" t="str">
            <v>C:NEX,Z:ZPAC,P:AGS,S:B34,CJ:2,CT:98</v>
          </cell>
        </row>
        <row r="353">
          <cell r="D353" t="str">
            <v>C:NEX,Z:ZPAC,P:AGS,S:B34,CJ:2,CT:99</v>
          </cell>
        </row>
        <row r="354">
          <cell r="D354" t="str">
            <v>C:NEX,Z:ZPAC,P:AGS,S:B34,CJ:2,CT:99</v>
          </cell>
        </row>
        <row r="355">
          <cell r="D355" t="str">
            <v>C:NEX,Z:ZPAC,P:COL,S:B50,CJ:1,CT:24</v>
          </cell>
        </row>
        <row r="356">
          <cell r="D356" t="str">
            <v>C:NEX,Z:ZPAC,P:COL,S:B50,CJ:1,CT:24</v>
          </cell>
        </row>
        <row r="357">
          <cell r="D357" t="str">
            <v>C:NEX,Z:ZPAC,P:COL,S:B50,CJ:1,CT:25</v>
          </cell>
        </row>
        <row r="358">
          <cell r="D358" t="str">
            <v>C:NEX,Z:ZPAC,P:COL,S:B50,CJ:1,CT:26</v>
          </cell>
        </row>
        <row r="359">
          <cell r="D359" t="str">
            <v>C:NEX,Z:ZPAC,P:COL,S:B50,CJ:1,CT:26</v>
          </cell>
        </row>
        <row r="360">
          <cell r="D360" t="str">
            <v>C:NEX,Z:ZPAC,P:COL,S:B50,CJ:1,CT:27</v>
          </cell>
        </row>
        <row r="361">
          <cell r="D361" t="str">
            <v>C:NEX,Z:ZPAC,P:COL,S:B50,CJ:1,CT:28</v>
          </cell>
        </row>
        <row r="362">
          <cell r="D362" t="str">
            <v>C:NEX,Z:ZPAC,P:ENS,S:B44,CJ:1,CT:112</v>
          </cell>
        </row>
        <row r="363">
          <cell r="D363" t="str">
            <v>C:NEX,Z:ZPAC,P:ENS,S:B44,CJ:1,CT:112</v>
          </cell>
        </row>
        <row r="364">
          <cell r="D364" t="str">
            <v>C:NEX,Z:ZPAC,P:ENS,S:B44,CJ:1,CT:113</v>
          </cell>
        </row>
        <row r="365">
          <cell r="D365" t="str">
            <v>C:NEX,Z:ZPAC,P:ENS,S:B44,CJ:1,CT:113</v>
          </cell>
        </row>
        <row r="366">
          <cell r="D366" t="str">
            <v>C:NEX,Z:ZPAC,P:ENS,S:B44,CJ:1,CT:114</v>
          </cell>
        </row>
        <row r="367">
          <cell r="D367" t="str">
            <v>C:NEX,Z:ZPAC,P:ENS,S:B44,CJ:1,CT:115</v>
          </cell>
        </row>
        <row r="368">
          <cell r="D368" t="str">
            <v>C:NEX,Z:ZPAC,P:ENS,S:B44,CJ:1,CT:115</v>
          </cell>
        </row>
        <row r="369">
          <cell r="D369" t="str">
            <v>C:NEX,Z:ZPAC,P:ENS,S:B44,CJ:2,CT:100</v>
          </cell>
        </row>
        <row r="370">
          <cell r="D370" t="str">
            <v>C:NEX,Z:ZPAC,P:ENS,S:B44,CJ:2,CT:100</v>
          </cell>
        </row>
        <row r="371">
          <cell r="D371" t="str">
            <v>C:NEX,Z:ZPAC,P:ENS,S:B44,CJ:2,CT:100</v>
          </cell>
        </row>
        <row r="372">
          <cell r="D372" t="str">
            <v>C:NEX,Z:ZPAC,P:ENS,S:B44,CJ:2,CT:101</v>
          </cell>
        </row>
        <row r="373">
          <cell r="D373" t="str">
            <v>C:NEX,Z:ZPAC,P:ENS,S:B44,CJ:2,CT:102</v>
          </cell>
        </row>
        <row r="374">
          <cell r="D374" t="str">
            <v>C:NEX,Z:ZPAC,P:ENS,S:B44,CJ:2,CT:102</v>
          </cell>
        </row>
        <row r="375">
          <cell r="D375" t="str">
            <v>C:NEX,Z:ZPAC,P:ENS,S:B44,CJ:2,CT:102</v>
          </cell>
        </row>
        <row r="376">
          <cell r="D376" t="str">
            <v>C:NEX,Z:ZPAC,P:ENS,S:B44,CJ:2,CT:103</v>
          </cell>
        </row>
        <row r="377">
          <cell r="D377" t="str">
            <v>C:NEX,Z:ZPAC,P:ENS,S:B44,CJ:2,CT:103</v>
          </cell>
        </row>
        <row r="378">
          <cell r="D378" t="str">
            <v>C:NEX,Z:ZPAC,P:ENS,S:B44,CJ:2,CT:104</v>
          </cell>
        </row>
        <row r="379">
          <cell r="D379" t="str">
            <v>C:NEX,Z:ZPAC,P:ENS,S:B44,CJ:2,CT:104</v>
          </cell>
        </row>
        <row r="380">
          <cell r="D380" t="str">
            <v>C:NEX,Z:ZPAC,P:MAN,S:B51,CJ:1,CT:26</v>
          </cell>
        </row>
        <row r="381">
          <cell r="D381" t="str">
            <v>C:NEX,Z:ZPAC,P:MAN,S:B51,CJ:1,CT:26</v>
          </cell>
        </row>
        <row r="382">
          <cell r="D382" t="str">
            <v>C:NEX,Z:ZPAC,P:MAN,S:B51,CJ:1,CT:27</v>
          </cell>
        </row>
        <row r="383">
          <cell r="D383" t="str">
            <v>C:NEX,Z:ZPAC,P:MAN,S:B51,CJ:1,CT:28</v>
          </cell>
        </row>
        <row r="384">
          <cell r="D384" t="str">
            <v>C:NEX,Z:ZPAC,P:MAN,S:B51,CJ:1,CT:29</v>
          </cell>
        </row>
        <row r="385">
          <cell r="D385" t="str">
            <v>C:NEX,Z:ZPAC,P:MAN,S:B51,CJ:1,CT:29</v>
          </cell>
        </row>
        <row r="386">
          <cell r="D386" t="str">
            <v>C:NEX,Z:ZPAC,P:MAN,S:B51,CJ:1,CT:30</v>
          </cell>
        </row>
        <row r="387">
          <cell r="D387" t="str">
            <v>C:NEX,Z:ZPME,P:BME,S:M13,CJ:1,CT:208</v>
          </cell>
        </row>
        <row r="388">
          <cell r="D388" t="str">
            <v>C:NEX,Z:ZPME,P:BME,S:M13,CJ:1,CT:209</v>
          </cell>
        </row>
        <row r="389">
          <cell r="D389" t="str">
            <v>C:NEX,Z:ZPME,P:BME,S:M13,CJ:1,CT:210</v>
          </cell>
        </row>
        <row r="390">
          <cell r="D390" t="str">
            <v>C:NEX,Z:ZPME,P:BME,S:M13,CJ:1,CT:210</v>
          </cell>
        </row>
        <row r="391">
          <cell r="D391" t="str">
            <v>C:NEX,Z:ZPME,P:BME,S:M13,CJ:1,CT:211</v>
          </cell>
        </row>
        <row r="392">
          <cell r="D392" t="str">
            <v>C:NEX,Z:ZPME,P:BME,S:M13,CJ:1,CT:211</v>
          </cell>
        </row>
        <row r="393">
          <cell r="D393" t="str">
            <v>C:NEX,Z:ZPME,P:BME,S:M13,CJ:1,CT:212</v>
          </cell>
        </row>
        <row r="394">
          <cell r="D394" t="str">
            <v>C:NEX,Z:ZPME,P:BME,S:M13,CJ:1,CT:212</v>
          </cell>
        </row>
        <row r="395">
          <cell r="D395" t="str">
            <v>C:NEX,Z:ZPME,P:BME,S:M19,CJ:2,CT:153</v>
          </cell>
        </row>
        <row r="396">
          <cell r="D396" t="str">
            <v>C:NEX,Z:ZPME,P:BME,S:M19,CJ:2,CT:154</v>
          </cell>
        </row>
        <row r="397">
          <cell r="D397" t="str">
            <v>C:NEX,Z:ZPME,P:BME,S:M19,CJ:2,CT:154</v>
          </cell>
        </row>
        <row r="398">
          <cell r="D398" t="str">
            <v>C:NEX,Z:ZPME,P:BME,S:M19,CJ:2,CT:155</v>
          </cell>
        </row>
        <row r="399">
          <cell r="D399" t="str">
            <v>C:NEX,Z:ZPME,P:BME,S:M19,CJ:2,CT:156</v>
          </cell>
        </row>
        <row r="400">
          <cell r="D400" t="str">
            <v>C:NEX,Z:ZPME,P:BME,S:M19,CJ:2,CT:156</v>
          </cell>
        </row>
        <row r="401">
          <cell r="D401" t="str">
            <v>C:NEX,Z:ZPME,P:BME,S:M19,CJ:2,CT:157</v>
          </cell>
        </row>
        <row r="402">
          <cell r="D402" t="str">
            <v>C:NEX,Z:ZPME,P:JME,S:M14,CJ:1,CT:210</v>
          </cell>
        </row>
        <row r="403">
          <cell r="D403" t="str">
            <v>C:NEX,Z:ZPME,P:JME,S:M14,CJ:1,CT:211</v>
          </cell>
        </row>
        <row r="404">
          <cell r="D404" t="str">
            <v>C:NEX,Z:ZPME,P:JME,S:M14,CJ:1,CT:212</v>
          </cell>
        </row>
        <row r="405">
          <cell r="D405" t="str">
            <v>C:NEX,Z:ZPME,P:JME,S:M14,CJ:1,CT:212</v>
          </cell>
        </row>
        <row r="406">
          <cell r="D406" t="str">
            <v>C:NEX,Z:ZPME,P:JME,S:M14,CJ:1,CT:213</v>
          </cell>
        </row>
        <row r="407">
          <cell r="D407" t="str">
            <v>C:NEX,Z:ZPME,P:JME,S:M14,CJ:1,CT:214</v>
          </cell>
        </row>
        <row r="408">
          <cell r="D408" t="str">
            <v>C:NEX,Z:ZPME,P:JME,S:M15,CJ:2,CT:207</v>
          </cell>
        </row>
        <row r="409">
          <cell r="D409" t="str">
            <v>C:NEX,Z:ZPME,P:JME,S:M15,CJ:2,CT:207</v>
          </cell>
        </row>
        <row r="410">
          <cell r="D410" t="str">
            <v>C:NEX,Z:ZPME,P:JME,S:M15,CJ:2,CT:208</v>
          </cell>
        </row>
        <row r="411">
          <cell r="D411" t="str">
            <v>C:NEX,Z:ZPME,P:JME,S:M15,CJ:2,CT:209</v>
          </cell>
        </row>
        <row r="412">
          <cell r="D412" t="str">
            <v>C:NEX,Z:ZPME,P:JME,S:M15,CJ:2,CT:209</v>
          </cell>
        </row>
        <row r="413">
          <cell r="D413" t="str">
            <v>C:NEX,Z:ZPME,P:JME,S:M15,CJ:2,CT:210</v>
          </cell>
        </row>
        <row r="414">
          <cell r="D414" t="str">
            <v>C:NEX,Z:ZPME,P:JME,S:M15,CJ:2,CT:211</v>
          </cell>
        </row>
        <row r="415">
          <cell r="D415" t="str">
            <v>C:NEX,Z:ZPME,P:QME,S:M12,CJ:1,CT:211</v>
          </cell>
        </row>
        <row r="416">
          <cell r="D416" t="str">
            <v>C:NEX,Z:ZPME,P:QME,S:M12,CJ:1,CT:212</v>
          </cell>
        </row>
        <row r="417">
          <cell r="D417" t="str">
            <v>C:NEX,Z:ZPME,P:QME,S:M12,CJ:1,CT:213</v>
          </cell>
        </row>
        <row r="418">
          <cell r="D418" t="str">
            <v>C:NEX,Z:ZPME,P:QME,S:M12,CJ:1,CT:213</v>
          </cell>
        </row>
        <row r="419">
          <cell r="D419" t="str">
            <v>C:NEX,Z:ZPME,P:QME,S:M12,CJ:1,CT:214</v>
          </cell>
        </row>
        <row r="420">
          <cell r="D420" t="str">
            <v>C:NEX,Z:ZPME,P:QME,S:M12,CJ:1,CT:214</v>
          </cell>
        </row>
        <row r="421">
          <cell r="D421" t="str">
            <v>C:NEX,Z:ZPME,P:QME,S:M12,CJ:1,CT:214</v>
          </cell>
        </row>
        <row r="422">
          <cell r="D422" t="str">
            <v>C:NEX,Z:ZPAC,P:02,S:B10,CJ:5,CT:1079</v>
          </cell>
        </row>
        <row r="423">
          <cell r="D423" t="str">
            <v>C:NEX,Z:ZPAC,P:02,S:B10,CJ:5,CT:1079</v>
          </cell>
        </row>
        <row r="424">
          <cell r="D424" t="str">
            <v>C:NEX,Z:ZPAC,P:02,S:B10,CJ:5,CT:1079</v>
          </cell>
        </row>
        <row r="425">
          <cell r="D425" t="str">
            <v>C:NEX,Z:ZPAC,P:02,S:B10,CJ:5,CT:1080</v>
          </cell>
        </row>
        <row r="426">
          <cell r="D426" t="str">
            <v>C:NEX,Z:ZPAC,P:02,S:B10,CJ:5,CT:1080</v>
          </cell>
        </row>
        <row r="427">
          <cell r="D427" t="str">
            <v>C:NEX,Z:ZPAC,P:02,S:B10,CJ:5,CT:1080</v>
          </cell>
        </row>
        <row r="428">
          <cell r="D428" t="str">
            <v>C:NEX,Z:ZPAC,P:02,S:B10,CJ:5,CT:1080</v>
          </cell>
        </row>
        <row r="429">
          <cell r="D429" t="str">
            <v>C:NEX,Z:ZPAC,P:02,S:B10,CJ:5,CT:1081</v>
          </cell>
        </row>
        <row r="430">
          <cell r="D430" t="str">
            <v>C:NEX,Z:ZPAC,P:02,S:B10,CJ:5,CT:1081</v>
          </cell>
        </row>
        <row r="431">
          <cell r="D431" t="str">
            <v>C:NEX,Z:ZPAC,P:02,S:B10,CJ:5,CT:1081</v>
          </cell>
        </row>
        <row r="432">
          <cell r="D432" t="str">
            <v>C:NEX,Z:ZPAC,P:02,S:B10,CJ:5,CT:1081</v>
          </cell>
        </row>
        <row r="433">
          <cell r="D433" t="str">
            <v>C:NEX,Z:ZPAC,P:02,S:B10,CJ:5,CT:1082</v>
          </cell>
        </row>
        <row r="434">
          <cell r="D434" t="str">
            <v>C:NEX,Z:ZPAC,P:02,S:B10,CJ:5,CT:1082</v>
          </cell>
        </row>
        <row r="435">
          <cell r="D435" t="str">
            <v>C:NEX,Z:ZPAC,P:02,S:B10,CJ:6,CT:1082</v>
          </cell>
        </row>
        <row r="436">
          <cell r="D436" t="str">
            <v>C:NEX,Z:ZPAC,P:02,S:B10,CJ:6,CT:1082</v>
          </cell>
        </row>
        <row r="437">
          <cell r="D437" t="str">
            <v>C:NEX,Z:ZPAC,P:02,S:B10,CJ:6,CT:1082</v>
          </cell>
        </row>
        <row r="438">
          <cell r="D438" t="str">
            <v>C:NEX,Z:ZPAC,P:02,S:B10,CJ:6,CT:1082</v>
          </cell>
        </row>
        <row r="439">
          <cell r="D439" t="str">
            <v>C:NEX,Z:ZPAC,P:02,S:B10,CJ:6,CT:1083</v>
          </cell>
        </row>
        <row r="440">
          <cell r="D440" t="str">
            <v>C:NEX,Z:ZPAC,P:02,S:B10,CJ:6,CT:1083</v>
          </cell>
        </row>
        <row r="441">
          <cell r="D441" t="str">
            <v>C:NEX,Z:ZPAC,P:02,S:B10,CJ:6,CT:1084</v>
          </cell>
        </row>
        <row r="442">
          <cell r="D442" t="str">
            <v>C:NEX,Z:ZPAC,P:02,S:B10,CJ:6,CT:1084</v>
          </cell>
        </row>
        <row r="443">
          <cell r="D443" t="str">
            <v>C:NEX,Z:ZPAC,P:02,S:B10,CJ:6,CT:1084</v>
          </cell>
        </row>
        <row r="444">
          <cell r="D444" t="str">
            <v>C:NEX,Z:ZPAC,P:02,S:B10,CJ:6,CT:1084</v>
          </cell>
        </row>
        <row r="445">
          <cell r="D445" t="str">
            <v>C:NEX,Z:ZPAC,P:02,S:B10,CJ:6,CT:1084</v>
          </cell>
        </row>
        <row r="446">
          <cell r="D446" t="str">
            <v>C:NEX,Z:ZPAC,P:02,S:B10,CJ:6,CT:1084</v>
          </cell>
        </row>
        <row r="447">
          <cell r="D447" t="str">
            <v>C:NEX,Z:ZPAC,P:02,S:B10,CJ:6,CT:1085</v>
          </cell>
        </row>
        <row r="448">
          <cell r="D448" t="str">
            <v>C:NEX,Z:ZPAC,P:02,S:B10,CJ:7,CT:27</v>
          </cell>
        </row>
        <row r="449">
          <cell r="D449" t="str">
            <v>C:NEX,Z:ZPAC,P:02,S:B10,CJ:7,CT:27</v>
          </cell>
        </row>
        <row r="450">
          <cell r="D450" t="str">
            <v>C:NEX,Z:ZPAC,P:02,S:B10,CJ:7,CT:27</v>
          </cell>
        </row>
        <row r="451">
          <cell r="D451" t="str">
            <v>C:NEX,Z:ZPAC,P:02,S:B10,CJ:7,CT:28</v>
          </cell>
        </row>
        <row r="452">
          <cell r="D452" t="str">
            <v>C:NEX,Z:ZPAC,P:02,S:B10,CJ:7,CT:28</v>
          </cell>
        </row>
        <row r="453">
          <cell r="D453" t="str">
            <v>C:NEX,Z:ZPAC,P:02,S:B10,CJ:7,CT:28</v>
          </cell>
        </row>
        <row r="454">
          <cell r="D454" t="str">
            <v>C:NEX,Z:ZPAC,P:05,S:B19,CJ:5,CT:996</v>
          </cell>
        </row>
        <row r="455">
          <cell r="D455" t="str">
            <v>C:NEX,Z:ZPAC,P:05,S:B19,CJ:5,CT:996</v>
          </cell>
        </row>
        <row r="456">
          <cell r="D456" t="str">
            <v>C:NEX,Z:ZPAC,P:05,S:B19,CJ:5,CT:997</v>
          </cell>
        </row>
        <row r="457">
          <cell r="D457" t="str">
            <v>C:NEX,Z:ZPAC,P:05,S:B19,CJ:5,CT:997</v>
          </cell>
        </row>
        <row r="458">
          <cell r="D458" t="str">
            <v>C:NEX,Z:ZPAC,P:05,S:B19,CJ:5,CT:998</v>
          </cell>
        </row>
        <row r="459">
          <cell r="D459" t="str">
            <v>C:NEX,Z:ZPAC,P:05,S:B19,CJ:5,CT:998</v>
          </cell>
        </row>
        <row r="460">
          <cell r="D460" t="str">
            <v>C:NEX,Z:ZPAC,P:05,S:B19,CJ:5,CT:998</v>
          </cell>
        </row>
        <row r="461">
          <cell r="D461" t="str">
            <v>C:NEX,Z:ZPAC,P:05,S:B19,CJ:5,CT:999</v>
          </cell>
        </row>
        <row r="462">
          <cell r="D462" t="str">
            <v>C:NEX,Z:ZPAC,P:05,S:B19,CJ:5,CT:999</v>
          </cell>
        </row>
        <row r="463">
          <cell r="D463" t="str">
            <v>C:NEX,Z:ZPAC,P:05,S:B19,CJ:6,CT:1011</v>
          </cell>
        </row>
        <row r="464">
          <cell r="D464" t="str">
            <v>C:NEX,Z:ZPAC,P:05,S:B19,CJ:6,CT:1011</v>
          </cell>
        </row>
        <row r="465">
          <cell r="D465" t="str">
            <v>C:NEX,Z:ZPAC,P:05,S:B19,CJ:6,CT:1012</v>
          </cell>
        </row>
        <row r="466">
          <cell r="D466" t="str">
            <v>C:NEX,Z:ZPAC,P:05,S:B19,CJ:6,CT:1012</v>
          </cell>
        </row>
        <row r="467">
          <cell r="D467" t="str">
            <v>C:NEX,Z:ZPAC,P:05,S:B19,CJ:6,CT:1013</v>
          </cell>
        </row>
        <row r="468">
          <cell r="D468" t="str">
            <v>C:NEX,Z:ZPAC,P:05,S:B19,CJ:6,CT:1013</v>
          </cell>
        </row>
        <row r="469">
          <cell r="D469" t="str">
            <v>C:NEX,Z:ZPAC,P:05,S:B19,CJ:6,CT:1014</v>
          </cell>
        </row>
        <row r="470">
          <cell r="D470" t="str">
            <v>C:NEX,Z:ZPAC,P:05,S:B19,CJ:6,CT:1014</v>
          </cell>
        </row>
        <row r="471">
          <cell r="D471" t="str">
            <v>C:NEX,Z:ZPAC,P:06,S:B20,CJ:5,CT:1032</v>
          </cell>
        </row>
        <row r="472">
          <cell r="D472" t="str">
            <v>C:NEX,Z:ZPAC,P:06,S:B20,CJ:5,CT:1032</v>
          </cell>
        </row>
        <row r="473">
          <cell r="D473" t="str">
            <v>C:NEX,Z:ZPAC,P:06,S:B20,CJ:5,CT:1032</v>
          </cell>
        </row>
        <row r="474">
          <cell r="D474" t="str">
            <v>C:NEX,Z:ZPAC,P:06,S:B20,CJ:5,CT:1033</v>
          </cell>
        </row>
        <row r="475">
          <cell r="D475" t="str">
            <v>C:NEX,Z:ZPAC,P:06,S:B20,CJ:5,CT:1034</v>
          </cell>
        </row>
        <row r="476">
          <cell r="D476" t="str">
            <v>C:NEX,Z:ZPAC,P:06,S:B20,CJ:5,CT:1034</v>
          </cell>
        </row>
        <row r="477">
          <cell r="D477" t="str">
            <v>C:NEX,Z:ZPAC,P:06,S:B20,CJ:5,CT:1034</v>
          </cell>
        </row>
        <row r="478">
          <cell r="D478" t="str">
            <v>C:NEX,Z:ZPAC,P:06,S:B20,CJ:5,CT:1035</v>
          </cell>
        </row>
        <row r="479">
          <cell r="D479" t="str">
            <v>C:NEX,Z:ZPAC,P:06,S:B20,CJ:6,CT:1047</v>
          </cell>
        </row>
        <row r="480">
          <cell r="D480" t="str">
            <v>C:NEX,Z:ZPAC,P:06,S:B20,CJ:6,CT:1047</v>
          </cell>
        </row>
        <row r="481">
          <cell r="D481" t="str">
            <v>C:NEX,Z:ZPAC,P:06,S:B20,CJ:6,CT:1047</v>
          </cell>
        </row>
        <row r="482">
          <cell r="D482" t="str">
            <v>C:NEX,Z:ZPAC,P:06,S:B20,CJ:6,CT:1047</v>
          </cell>
        </row>
        <row r="483">
          <cell r="D483" t="str">
            <v>C:NEX,Z:ZPAC,P:06,S:B20,CJ:6,CT:1048</v>
          </cell>
        </row>
        <row r="484">
          <cell r="D484" t="str">
            <v>C:NEX,Z:ZPAC,P:06,S:B20,CJ:6,CT:1048</v>
          </cell>
        </row>
        <row r="485">
          <cell r="D485" t="str">
            <v>C:NEX,Z:ZPAC,P:06,S:B20,CJ:6,CT:1049</v>
          </cell>
        </row>
        <row r="486">
          <cell r="D486" t="str">
            <v>C:NEX,Z:ZPAC,P:06,S:B20,CJ:6,CT:1049</v>
          </cell>
        </row>
        <row r="487">
          <cell r="D487" t="str">
            <v>C:NEX,Z:ZPAC,P:06,S:B20,CJ:6,CT:1050</v>
          </cell>
        </row>
        <row r="488">
          <cell r="D488" t="str">
            <v>C:NEX,Z:ZPAC,P:06,S:B20,CJ:6,CT:1050</v>
          </cell>
        </row>
        <row r="489">
          <cell r="D489" t="str">
            <v>C:NEX,Z:ZPAC,P:07,S:B21,CJ:10,CT:75</v>
          </cell>
        </row>
        <row r="490">
          <cell r="D490" t="str">
            <v>C:NEX,Z:ZPAC,P:07,S:B21,CJ:10,CT:76</v>
          </cell>
        </row>
        <row r="491">
          <cell r="D491" t="str">
            <v>C:NEX,Z:ZPAC,P:07,S:B21,CJ:10,CT:76</v>
          </cell>
        </row>
        <row r="492">
          <cell r="D492" t="str">
            <v>C:NEX,Z:ZPAC,P:07,S:B21,CJ:5,CT:1047</v>
          </cell>
        </row>
        <row r="493">
          <cell r="D493" t="str">
            <v>C:NEX,Z:ZPAC,P:07,S:B21,CJ:5,CT:1047</v>
          </cell>
        </row>
        <row r="494">
          <cell r="D494" t="str">
            <v>C:NEX,Z:ZPAC,P:07,S:B21,CJ:5,CT:1047</v>
          </cell>
        </row>
        <row r="495">
          <cell r="D495" t="str">
            <v>C:NEX,Z:ZPAC,P:07,S:B21,CJ:5,CT:1048</v>
          </cell>
        </row>
        <row r="496">
          <cell r="D496" t="str">
            <v>C:NEX,Z:ZPAC,P:07,S:B21,CJ:5,CT:1048</v>
          </cell>
        </row>
        <row r="497">
          <cell r="D497" t="str">
            <v>C:NEX,Z:ZPAC,P:07,S:B21,CJ:5,CT:1049</v>
          </cell>
        </row>
        <row r="498">
          <cell r="D498" t="str">
            <v>C:NEX,Z:ZPAC,P:07,S:B21,CJ:5,CT:1049</v>
          </cell>
        </row>
        <row r="499">
          <cell r="D499" t="str">
            <v>C:NEX,Z:ZPAC,P:07,S:B21,CJ:5,CT:1049</v>
          </cell>
        </row>
        <row r="500">
          <cell r="D500" t="str">
            <v>C:NEX,Z:ZPAC,P:07,S:B21,CJ:5,CT:1050</v>
          </cell>
        </row>
        <row r="501">
          <cell r="D501" t="str">
            <v>C:NEX,Z:ZPAC,P:07,S:B21,CJ:5,CT:1050</v>
          </cell>
        </row>
        <row r="502">
          <cell r="D502" t="str">
            <v>C:NEX,Z:ZPAC,P:07,S:B21,CJ:6,CT:1059</v>
          </cell>
        </row>
        <row r="503">
          <cell r="D503" t="str">
            <v>C:NEX,Z:ZPAC,P:07,S:B21,CJ:6,CT:1059</v>
          </cell>
        </row>
        <row r="504">
          <cell r="D504" t="str">
            <v>C:NEX,Z:ZPAC,P:07,S:B21,CJ:6,CT:1059</v>
          </cell>
        </row>
        <row r="505">
          <cell r="D505" t="str">
            <v>C:NEX,Z:ZPAC,P:07,S:B21,CJ:6,CT:1060</v>
          </cell>
        </row>
        <row r="506">
          <cell r="D506" t="str">
            <v>C:NEX,Z:ZPAC,P:07,S:B21,CJ:6,CT:1060</v>
          </cell>
        </row>
        <row r="507">
          <cell r="D507" t="str">
            <v>C:NEX,Z:ZPAC,P:07,S:B21,CJ:6,CT:1061</v>
          </cell>
        </row>
        <row r="508">
          <cell r="D508" t="str">
            <v>C:NEX,Z:ZPAC,P:07,S:B21,CJ:6,CT:1061</v>
          </cell>
        </row>
        <row r="509">
          <cell r="D509" t="str">
            <v>C:NEX,Z:ZPAC,P:07,S:B21,CJ:6,CT:1061</v>
          </cell>
        </row>
        <row r="510">
          <cell r="D510" t="str">
            <v>C:NEX,Z:ZPAC,P:07,S:B21,CJ:6,CT:1062</v>
          </cell>
        </row>
        <row r="511">
          <cell r="D511" t="str">
            <v>C:NEX,Z:ZPAC,P:07,S:B21,CJ:6,CT:1062</v>
          </cell>
        </row>
        <row r="512">
          <cell r="D512" t="str">
            <v>C:NEX,Z:ZPAC,P:07,S:B21,CJ:6,CT:1062</v>
          </cell>
        </row>
        <row r="513">
          <cell r="D513" t="str">
            <v>C:NEX,Z:ZPAC,P:07,S:B30,CJ:7,CT:1030</v>
          </cell>
        </row>
        <row r="514">
          <cell r="D514" t="str">
            <v>C:NEX,Z:ZPAC,P:07,S:B30,CJ:7,CT:1030</v>
          </cell>
        </row>
        <row r="515">
          <cell r="D515" t="str">
            <v>C:NEX,Z:ZPAC,P:07,S:B30,CJ:7,CT:1031</v>
          </cell>
        </row>
        <row r="516">
          <cell r="D516" t="str">
            <v>C:NEX,Z:ZPAC,P:07,S:B30,CJ:7,CT:1031</v>
          </cell>
        </row>
        <row r="517">
          <cell r="D517" t="str">
            <v>C:NEX,Z:ZPAC,P:07,S:B30,CJ:7,CT:1031</v>
          </cell>
        </row>
        <row r="518">
          <cell r="D518" t="str">
            <v>C:NEX,Z:ZPAC,P:07,S:B30,CJ:7,CT:1032</v>
          </cell>
        </row>
        <row r="519">
          <cell r="D519" t="str">
            <v>C:NEX,Z:ZPAC,P:07,S:B30,CJ:7,CT:1032</v>
          </cell>
        </row>
        <row r="520">
          <cell r="D520" t="str">
            <v>C:NEX,Z:ZPAC,P:07,S:B30,CJ:7,CT:1032</v>
          </cell>
        </row>
        <row r="521">
          <cell r="D521" t="str">
            <v>C:NEX,Z:ZPAC,P:07,S:B30,CJ:7,CT:1033</v>
          </cell>
        </row>
        <row r="522">
          <cell r="D522" t="str">
            <v>C:NEX,Z:ZPAC,P:07,S:B30,CJ:7,CT:1033</v>
          </cell>
        </row>
        <row r="523">
          <cell r="D523" t="str">
            <v>C:NEX,Z:ZPAC,P:07,S:B30,CJ:7,CT:1033</v>
          </cell>
        </row>
        <row r="524">
          <cell r="D524" t="str">
            <v>C:NEX,Z:ZPAC,P:07,S:B30,CJ:8,CT:873</v>
          </cell>
        </row>
        <row r="525">
          <cell r="D525" t="str">
            <v>C:NEX,Z:ZPAC,P:07,S:B30,CJ:8,CT:873</v>
          </cell>
        </row>
        <row r="526">
          <cell r="D526" t="str">
            <v>C:NEX,Z:ZPAC,P:07,S:B30,CJ:8,CT:873</v>
          </cell>
        </row>
        <row r="527">
          <cell r="D527" t="str">
            <v>C:NEX,Z:ZPAC,P:07,S:B30,CJ:8,CT:873</v>
          </cell>
        </row>
        <row r="528">
          <cell r="D528" t="str">
            <v>C:NEX,Z:ZPAC,P:07,S:B30,CJ:8,CT:874</v>
          </cell>
        </row>
        <row r="529">
          <cell r="D529" t="str">
            <v>C:NEX,Z:ZPAC,P:07,S:B30,CJ:8,CT:874</v>
          </cell>
        </row>
        <row r="530">
          <cell r="D530" t="str">
            <v>C:NEX,Z:ZPAC,P:07,S:B30,CJ:8,CT:874</v>
          </cell>
        </row>
        <row r="531">
          <cell r="D531" t="str">
            <v>C:NEX,Z:ZPAC,P:07,S:B30,CJ:8,CT:875</v>
          </cell>
        </row>
        <row r="532">
          <cell r="D532" t="str">
            <v>C:NEX,Z:ZPAC,P:07,S:B30,CJ:8,CT:875</v>
          </cell>
        </row>
        <row r="533">
          <cell r="D533" t="str">
            <v>C:NEX,Z:ZPAC,P:07,S:B30,CJ:8,CT:875</v>
          </cell>
        </row>
        <row r="534">
          <cell r="D534" t="str">
            <v>C:NEX,Z:ZPAC,P:07,S:B30,CJ:8,CT:876</v>
          </cell>
        </row>
        <row r="535">
          <cell r="D535" t="str">
            <v>C:NEX,Z:ZPAC,P:07,S:B30,CJ:8,CT:876</v>
          </cell>
        </row>
        <row r="536">
          <cell r="D536" t="str">
            <v>C:NEX,Z:ZPAC,P:08,S:B16,CJ:16,CT:888</v>
          </cell>
        </row>
        <row r="537">
          <cell r="D537" t="str">
            <v>C:NEX,Z:ZPAC,P:08,S:B16,CJ:16,CT:888</v>
          </cell>
        </row>
        <row r="538">
          <cell r="D538" t="str">
            <v>C:NEX,Z:ZPAC,P:08,S:B16,CJ:16,CT:889</v>
          </cell>
        </row>
        <row r="539">
          <cell r="D539" t="str">
            <v>C:NEX,Z:ZPAC,P:08,S:B16,CJ:16,CT:889</v>
          </cell>
        </row>
        <row r="540">
          <cell r="D540" t="str">
            <v>C:NEX,Z:ZPAC,P:08,S:B16,CJ:16,CT:889</v>
          </cell>
        </row>
        <row r="541">
          <cell r="D541" t="str">
            <v>C:NEX,Z:ZPAC,P:08,S:B16,CJ:16,CT:889</v>
          </cell>
        </row>
        <row r="542">
          <cell r="D542" t="str">
            <v>C:NEX,Z:ZPAC,P:08,S:B16,CJ:16,CT:890</v>
          </cell>
        </row>
        <row r="543">
          <cell r="D543" t="str">
            <v>C:NEX,Z:ZPAC,P:08,S:B16,CJ:16,CT:890</v>
          </cell>
        </row>
        <row r="544">
          <cell r="D544" t="str">
            <v>C:NEX,Z:ZPAC,P:08,S:B16,CJ:16,CT:890</v>
          </cell>
        </row>
        <row r="545">
          <cell r="D545" t="str">
            <v>C:NEX,Z:ZPAC,P:08,S:B16,CJ:16,CT:891</v>
          </cell>
        </row>
        <row r="546">
          <cell r="D546" t="str">
            <v>C:NEX,Z:ZPAC,P:08,S:B16,CJ:16,CT:891</v>
          </cell>
        </row>
        <row r="547">
          <cell r="D547" t="str">
            <v>C:NEX,Z:ZPAC,P:08,S:B16,CJ:16,CT:891</v>
          </cell>
        </row>
        <row r="548">
          <cell r="D548" t="str">
            <v>C:NEX,Z:ZPAC,P:08,S:B16,CJ:17,CT:1074</v>
          </cell>
        </row>
        <row r="549">
          <cell r="D549" t="str">
            <v>C:NEX,Z:ZPAC,P:08,S:B16,CJ:17,CT:1074</v>
          </cell>
        </row>
        <row r="550">
          <cell r="D550" t="str">
            <v>C:NEX,Z:ZPAC,P:08,S:B16,CJ:17,CT:1074</v>
          </cell>
        </row>
        <row r="551">
          <cell r="D551" t="str">
            <v>C:NEX,Z:ZPAC,P:08,S:B16,CJ:17,CT:1074</v>
          </cell>
        </row>
        <row r="552">
          <cell r="D552" t="str">
            <v>C:NEX,Z:ZPAC,P:08,S:B16,CJ:17,CT:1075</v>
          </cell>
        </row>
        <row r="553">
          <cell r="D553" t="str">
            <v>C:NEX,Z:ZPAC,P:08,S:B16,CJ:17,CT:1076</v>
          </cell>
        </row>
        <row r="554">
          <cell r="D554" t="str">
            <v>C:NEX,Z:ZPAC,P:08,S:B16,CJ:17,CT:1076</v>
          </cell>
        </row>
        <row r="555">
          <cell r="D555" t="str">
            <v>C:NEX,Z:ZPAC,P:08,S:B16,CJ:17,CT:1076</v>
          </cell>
        </row>
        <row r="556">
          <cell r="D556" t="str">
            <v>C:NEX,Z:ZPAC,P:08,S:B16,CJ:17,CT:1077</v>
          </cell>
        </row>
        <row r="557">
          <cell r="D557" t="str">
            <v>C:NEX,Z:ZPAC,P:08,S:B16,CJ:17,CT:1077</v>
          </cell>
        </row>
        <row r="558">
          <cell r="D558" t="str">
            <v>C:NEX,Z:ZPAC,P:08,S:B16,CJ:17,CT:1077</v>
          </cell>
        </row>
        <row r="559">
          <cell r="D559" t="str">
            <v>C:NEX,Z:ZPAC,P:08,S:B16,CJ:17,CT:1077</v>
          </cell>
        </row>
        <row r="560">
          <cell r="D560" t="str">
            <v>C:NEX,Z:ZPAC,P:08,S:B16,CJ:22,CT:659</v>
          </cell>
        </row>
        <row r="561">
          <cell r="D561" t="str">
            <v>C:NEX,Z:ZPAC,P:08,S:B16,CJ:22,CT:659</v>
          </cell>
        </row>
        <row r="562">
          <cell r="D562" t="str">
            <v>C:NEX,Z:ZPAC,P:08,S:B16,CJ:22,CT:659</v>
          </cell>
        </row>
        <row r="563">
          <cell r="D563" t="str">
            <v>C:NEX,Z:ZPAC,P:08,S:B16,CJ:22,CT:660</v>
          </cell>
        </row>
        <row r="564">
          <cell r="D564" t="str">
            <v>C:NEX,Z:ZPAC,P:08,S:B16,CJ:22,CT:660</v>
          </cell>
        </row>
        <row r="565">
          <cell r="D565" t="str">
            <v>C:NEX,Z:ZPAC,P:08,S:B16,CJ:22,CT:660</v>
          </cell>
        </row>
        <row r="566">
          <cell r="D566" t="str">
            <v>C:NEX,Z:ZPAC,P:08,S:B16,CJ:22,CT:661</v>
          </cell>
        </row>
        <row r="567">
          <cell r="D567" t="str">
            <v>C:NEX,Z:ZPAC,P:08,S:B16,CJ:22,CT:661</v>
          </cell>
        </row>
        <row r="568">
          <cell r="D568" t="str">
            <v>C:NEX,Z:ZPAC,P:08,S:B16,CJ:22,CT:661</v>
          </cell>
        </row>
        <row r="569">
          <cell r="D569" t="str">
            <v>C:NEX,Z:ZPAC,P:08,S:B16,CJ:22,CT:661</v>
          </cell>
        </row>
        <row r="570">
          <cell r="D570" t="str">
            <v>C:NEX,Z:ZPAC,P:08,S:B16,CJ:22,CT:661</v>
          </cell>
        </row>
        <row r="571">
          <cell r="D571" t="str">
            <v>C:NEX,Z:ZPAC,P:08,S:B16,CJ:22,CT:662</v>
          </cell>
        </row>
        <row r="572">
          <cell r="D572" t="str">
            <v>C:NEX,Z:ZPAC,P:08,S:B16,CJ:22,CT:662</v>
          </cell>
        </row>
        <row r="573">
          <cell r="D573" t="str">
            <v>C:NEX,Z:ZPAC,P:08,S:B16,CJ:25,CT:72</v>
          </cell>
        </row>
        <row r="574">
          <cell r="D574" t="str">
            <v>C:NEX,Z:ZPAC,P:08,S:B16,CJ:25,CT:72</v>
          </cell>
        </row>
        <row r="575">
          <cell r="D575" t="str">
            <v>C:NEX,Z:ZPAC,P:08,S:B16,CJ:25,CT:72</v>
          </cell>
        </row>
        <row r="576">
          <cell r="D576" t="str">
            <v>C:NEX,Z:ZPAC,P:08,S:B16,CJ:25,CT:73</v>
          </cell>
        </row>
        <row r="577">
          <cell r="D577" t="str">
            <v>C:NEX,Z:ZPAC,P:08,S:B16,CJ:25,CT:73</v>
          </cell>
        </row>
        <row r="578">
          <cell r="D578" t="str">
            <v>C:NEX,Z:ZPAC,P:08,S:B16,CJ:25,CT:73</v>
          </cell>
        </row>
        <row r="579">
          <cell r="D579" t="str">
            <v>C:NEX,Z:ZPAC,P:08,S:B17,CJ:18,CT:1037</v>
          </cell>
        </row>
        <row r="580">
          <cell r="D580" t="str">
            <v>C:NEX,Z:ZPAC,P:08,S:B17,CJ:18,CT:1037</v>
          </cell>
        </row>
        <row r="581">
          <cell r="D581" t="str">
            <v>C:NEX,Z:ZPAC,P:08,S:B17,CJ:18,CT:1037</v>
          </cell>
        </row>
        <row r="582">
          <cell r="D582" t="str">
            <v>C:NEX,Z:ZPAC,P:08,S:B17,CJ:18,CT:1037</v>
          </cell>
        </row>
        <row r="583">
          <cell r="D583" t="str">
            <v>C:NEX,Z:ZPAC,P:08,S:B17,CJ:18,CT:1038</v>
          </cell>
        </row>
        <row r="584">
          <cell r="D584" t="str">
            <v>C:NEX,Z:ZPAC,P:08,S:B17,CJ:18,CT:1039</v>
          </cell>
        </row>
        <row r="585">
          <cell r="D585" t="str">
            <v>C:NEX,Z:ZPAC,P:08,S:B17,CJ:18,CT:1039</v>
          </cell>
        </row>
        <row r="586">
          <cell r="D586" t="str">
            <v>C:NEX,Z:ZPAC,P:08,S:B17,CJ:18,CT:1039</v>
          </cell>
        </row>
        <row r="587">
          <cell r="D587" t="str">
            <v>C:NEX,Z:ZPAC,P:08,S:B17,CJ:18,CT:1040</v>
          </cell>
        </row>
        <row r="588">
          <cell r="D588" t="str">
            <v>C:NEX,Z:ZPAC,P:08,S:B17,CJ:18,CT:1040</v>
          </cell>
        </row>
        <row r="589">
          <cell r="D589" t="str">
            <v>C:NEX,Z:ZPAC,P:08,S:B17,CJ:19,CT:848</v>
          </cell>
        </row>
        <row r="590">
          <cell r="D590" t="str">
            <v>C:NEX,Z:ZPAC,P:08,S:B17,CJ:19,CT:848</v>
          </cell>
        </row>
        <row r="591">
          <cell r="D591" t="str">
            <v>C:NEX,Z:ZPAC,P:08,S:B17,CJ:19,CT:849</v>
          </cell>
        </row>
        <row r="592">
          <cell r="D592" t="str">
            <v>C:NEX,Z:ZPAC,P:08,S:B17,CJ:19,CT:849</v>
          </cell>
        </row>
        <row r="593">
          <cell r="D593" t="str">
            <v>C:NEX,Z:ZPAC,P:08,S:B17,CJ:23,CT:49</v>
          </cell>
        </row>
        <row r="594">
          <cell r="D594" t="str">
            <v>C:NEX,Z:ZPAC,P:08,S:B17,CJ:23,CT:49</v>
          </cell>
        </row>
        <row r="595">
          <cell r="D595" t="str">
            <v>C:NEX,Z:ZPAC,P:08,S:B17,CJ:23,CT:49</v>
          </cell>
        </row>
        <row r="596">
          <cell r="D596" t="str">
            <v>C:NEX,Z:ZPAC,P:08,S:B17,CJ:23,CT:50</v>
          </cell>
        </row>
        <row r="597">
          <cell r="D597" t="str">
            <v>C:NEX,Z:ZPAC,P:08,S:B17,CJ:23,CT:51</v>
          </cell>
        </row>
        <row r="598">
          <cell r="D598" t="str">
            <v>C:NEX,Z:ZPAC,P:08,S:B17,CJ:23,CT:51</v>
          </cell>
        </row>
        <row r="599">
          <cell r="D599" t="str">
            <v>C:NEX,Z:ZPAC,P:08,S:B17,CJ:23,CT:52</v>
          </cell>
        </row>
        <row r="600">
          <cell r="D600" t="str">
            <v>C:NEX,Z:ZPAC,P:08,S:B18,CJ:20,CT:1047</v>
          </cell>
        </row>
        <row r="601">
          <cell r="D601" t="str">
            <v>C:NEX,Z:ZPAC,P:08,S:B18,CJ:20,CT:1047</v>
          </cell>
        </row>
        <row r="602">
          <cell r="D602" t="str">
            <v>C:NEX,Z:ZPAC,P:08,S:B18,CJ:20,CT:1048</v>
          </cell>
        </row>
        <row r="603">
          <cell r="D603" t="str">
            <v>C:NEX,Z:ZPAC,P:08,S:B18,CJ:20,CT:1048</v>
          </cell>
        </row>
        <row r="604">
          <cell r="D604" t="str">
            <v>C:NEX,Z:ZPAC,P:08,S:B18,CJ:20,CT:1049</v>
          </cell>
        </row>
        <row r="605">
          <cell r="D605" t="str">
            <v>C:NEX,Z:ZPAC,P:08,S:B18,CJ:20,CT:1049</v>
          </cell>
        </row>
        <row r="606">
          <cell r="D606" t="str">
            <v>C:NEX,Z:ZPAC,P:08,S:B18,CJ:21,CT:848</v>
          </cell>
        </row>
        <row r="607">
          <cell r="D607" t="str">
            <v>C:NEX,Z:ZPAC,P:08,S:B18,CJ:21,CT:848</v>
          </cell>
        </row>
        <row r="608">
          <cell r="D608" t="str">
            <v>C:NEX,Z:ZPAC,P:08,S:B18,CJ:21,CT:849</v>
          </cell>
        </row>
        <row r="609">
          <cell r="D609" t="str">
            <v>C:NEX,Z:ZPAC,P:08,S:B18,CJ:21,CT:850</v>
          </cell>
        </row>
        <row r="610">
          <cell r="D610" t="str">
            <v>C:NEX,Z:ZPAC,P:08,S:B18,CJ:21,CT:850</v>
          </cell>
        </row>
        <row r="611">
          <cell r="D611" t="str">
            <v>C:NEX,Z:ZPAC,P:08,S:B18,CJ:21,CT:850</v>
          </cell>
        </row>
        <row r="612">
          <cell r="D612" t="str">
            <v>C:NEX,Z:ZPAC,P:08,S:B18,CJ:21,CT:851</v>
          </cell>
        </row>
        <row r="613">
          <cell r="D613" t="str">
            <v>C:NEX,Z:ZPAC,P:08,S:B18,CJ:21,CT:851</v>
          </cell>
        </row>
        <row r="614">
          <cell r="D614" t="str">
            <v>C:NEX,Z:ZPAC,P:08,S:B18,CJ:24,CT:45</v>
          </cell>
        </row>
        <row r="615">
          <cell r="D615" t="str">
            <v>C:NEX,Z:ZPAC,P:08,S:B18,CJ:24,CT:45</v>
          </cell>
        </row>
        <row r="616">
          <cell r="D616" t="str">
            <v>C:NEX,Z:ZPAC,P:08,S:B18,CJ:24,CT:46</v>
          </cell>
        </row>
        <row r="617">
          <cell r="D617" t="str">
            <v>C:NEX,Z:ZPAC,P:08,S:B18,CJ:24,CT:46</v>
          </cell>
        </row>
        <row r="618">
          <cell r="D618" t="str">
            <v>C:NEX,Z:ZPAC,P:08,S:B18,CJ:24,CT:46</v>
          </cell>
        </row>
        <row r="619">
          <cell r="D619" t="str">
            <v>C:NEX,Z:ZPAC,P:17,S:B22,CJ:3,CT:967</v>
          </cell>
        </row>
        <row r="620">
          <cell r="D620" t="str">
            <v>C:NEX,Z:ZPAC,P:17,S:B22,CJ:3,CT:967</v>
          </cell>
        </row>
        <row r="621">
          <cell r="D621" t="str">
            <v>C:NEX,Z:ZPAC,P:17,S:B22,CJ:3,CT:967</v>
          </cell>
        </row>
        <row r="622">
          <cell r="D622" t="str">
            <v>C:NEX,Z:ZPAC,P:17,S:B22,CJ:3,CT:967</v>
          </cell>
        </row>
        <row r="623">
          <cell r="D623" t="str">
            <v>C:NEX,Z:ZPAC,P:17,S:B22,CJ:3,CT:967</v>
          </cell>
        </row>
        <row r="624">
          <cell r="D624" t="str">
            <v>C:NEX,Z:ZPAC,P:17,S:B22,CJ:3,CT:968</v>
          </cell>
        </row>
        <row r="625">
          <cell r="D625" t="str">
            <v>C:NEX,Z:ZPAC,P:17,S:B22,CJ:3,CT:968</v>
          </cell>
        </row>
        <row r="626">
          <cell r="D626" t="str">
            <v>C:NEX,Z:ZPAC,P:17,S:B22,CJ:3,CT:968</v>
          </cell>
        </row>
        <row r="627">
          <cell r="D627" t="str">
            <v>C:NEX,Z:ZPAC,P:17,S:B22,CJ:3,CT:968</v>
          </cell>
        </row>
        <row r="628">
          <cell r="D628" t="str">
            <v>C:NEX,Z:ZPAC,P:17,S:B22,CJ:4,CT:990</v>
          </cell>
        </row>
        <row r="629">
          <cell r="D629" t="str">
            <v>C:NEX,Z:ZPAC,P:17,S:B22,CJ:4,CT:990</v>
          </cell>
        </row>
        <row r="630">
          <cell r="D630" t="str">
            <v>C:NEX,Z:ZPAC,P:17,S:B22,CJ:4,CT:990</v>
          </cell>
        </row>
        <row r="631">
          <cell r="D631" t="str">
            <v>C:NEX,Z:ZPAC,P:17,S:B22,CJ:4,CT:991</v>
          </cell>
        </row>
        <row r="632">
          <cell r="D632" t="str">
            <v>C:NEX,Z:ZPAC,P:17,S:B22,CJ:4,CT:991</v>
          </cell>
        </row>
        <row r="633">
          <cell r="D633" t="str">
            <v>C:NEX,Z:ZPAC,P:17,S:B22,CJ:4,CT:991</v>
          </cell>
        </row>
        <row r="634">
          <cell r="D634" t="str">
            <v>C:NEX,Z:ZPAC,P:17,S:B22,CJ:4,CT:991</v>
          </cell>
        </row>
        <row r="635">
          <cell r="D635" t="str">
            <v>C:NEX,Z:ZPAC,P:17,S:B22,CJ:5,CT:418</v>
          </cell>
        </row>
        <row r="636">
          <cell r="D636" t="str">
            <v>C:NEX,Z:ZPAC,P:17,S:B22,CJ:5,CT:418</v>
          </cell>
        </row>
        <row r="637">
          <cell r="D637" t="str">
            <v>C:NEX,Z:ZPAC,P:17,S:B22,CJ:5,CT:418</v>
          </cell>
        </row>
        <row r="638">
          <cell r="D638" t="str">
            <v>C:NEX,Z:ZPAC,P:17,S:B22,CJ:5,CT:419</v>
          </cell>
        </row>
        <row r="639">
          <cell r="D639" t="str">
            <v>C:NEX,Z:ZPAC,P:17,S:B22,CJ:5,CT:419</v>
          </cell>
        </row>
        <row r="640">
          <cell r="D640" t="str">
            <v>C:NEX,Z:ZPAC,P:17,S:B22,CJ:5,CT:419</v>
          </cell>
        </row>
        <row r="641">
          <cell r="D641" t="str">
            <v>C:NEX,Z:ZPAC,P:17,S:B22,CJ:5,CT:419</v>
          </cell>
        </row>
        <row r="642">
          <cell r="D642" t="str">
            <v>C:NEX,Z:ZPAC,P:17,S:B22,CJ:5,CT:419</v>
          </cell>
        </row>
        <row r="643">
          <cell r="D643" t="str">
            <v>C:NEX,Z:ZPAC,P:17,S:B22,CJ:8,CT:64</v>
          </cell>
        </row>
        <row r="644">
          <cell r="D644" t="str">
            <v>C:NEX,Z:ZPAC,P:17,S:B22,CJ:8,CT:64</v>
          </cell>
        </row>
        <row r="645">
          <cell r="D645" t="str">
            <v>C:NEX,Z:ZPAC,P:17,S:B22,CJ:8,CT:64</v>
          </cell>
        </row>
        <row r="646">
          <cell r="D646" t="str">
            <v>C:NEX,Z:ZPAC,P:17,S:B22,CJ:8,CT:64</v>
          </cell>
        </row>
        <row r="647">
          <cell r="D647" t="str">
            <v>C:NEX,Z:ZPAC,P:17,S:B22,CJ:8,CT:65</v>
          </cell>
        </row>
        <row r="648">
          <cell r="D648" t="str">
            <v>C:NEX,Z:ZPAC,P:17,S:B22,CJ:8,CT:65</v>
          </cell>
        </row>
        <row r="649">
          <cell r="D649" t="str">
            <v>C:NEX,Z:ZPAC,P:17,S:B22,CJ:8,CT:65</v>
          </cell>
        </row>
        <row r="650">
          <cell r="D650" t="str">
            <v>C:NEX,Z:ZPAC,P:17,S:B22,CJ:8,CT:65</v>
          </cell>
        </row>
        <row r="651">
          <cell r="D651" t="str">
            <v>C:NEX,Z:ZPAC,P:17,S:B37,CJ:10,CT:4</v>
          </cell>
        </row>
        <row r="652">
          <cell r="D652" t="str">
            <v>C:NEX,Z:ZPAC,P:17,S:B37,CJ:10,CT:4</v>
          </cell>
        </row>
        <row r="653">
          <cell r="D653" t="str">
            <v>C:NEX,Z:ZPAC,P:17,S:B37,CJ:6,CT:321</v>
          </cell>
        </row>
        <row r="654">
          <cell r="D654" t="str">
            <v>C:NEX,Z:ZPAC,P:17,S:B37,CJ:6,CT:321</v>
          </cell>
        </row>
        <row r="655">
          <cell r="D655" t="str">
            <v>C:NEX,Z:ZPAC,P:17,S:B37,CJ:6,CT:321</v>
          </cell>
        </row>
        <row r="656">
          <cell r="D656" t="str">
            <v>C:NEX,Z:ZPAC,P:17,S:B37,CJ:6,CT:322</v>
          </cell>
        </row>
        <row r="657">
          <cell r="D657" t="str">
            <v>C:NEX,Z:ZPAC,P:17,S:B37,CJ:6,CT:322</v>
          </cell>
        </row>
        <row r="658">
          <cell r="D658" t="str">
            <v>C:NEX,Z:ZPAC,P:17,S:B37,CJ:6,CT:322</v>
          </cell>
        </row>
        <row r="659">
          <cell r="D659" t="str">
            <v>C:NEX,Z:ZPAC,P:17,S:B37,CJ:6,CT:322</v>
          </cell>
        </row>
        <row r="660">
          <cell r="D660" t="str">
            <v>C:NEX,Z:ZPAC,P:17,S:B37,CJ:7,CT:322</v>
          </cell>
        </row>
        <row r="661">
          <cell r="D661" t="str">
            <v>C:NEX,Z:ZPAC,P:17,S:B37,CJ:7,CT:322</v>
          </cell>
        </row>
        <row r="662">
          <cell r="D662" t="str">
            <v>C:NEX,Z:ZPAC,P:17,S:B37,CJ:7,CT:322</v>
          </cell>
        </row>
        <row r="663">
          <cell r="D663" t="str">
            <v>C:NEX,Z:ZPAC,P:17,S:B37,CJ:7,CT:322</v>
          </cell>
        </row>
        <row r="664">
          <cell r="D664" t="str">
            <v>C:NEX,Z:ZPAC,P:17,S:B37,CJ:7,CT:323</v>
          </cell>
        </row>
        <row r="665">
          <cell r="D665" t="str">
            <v>C:NEX,Z:ZPAC,P:17,S:B37,CJ:7,CT:323</v>
          </cell>
        </row>
        <row r="666">
          <cell r="D666" t="str">
            <v>C:NEX,Z:ZPAC,P:17,S:B37,CJ:9,CT:102</v>
          </cell>
        </row>
        <row r="667">
          <cell r="D667" t="str">
            <v>C:NEX,Z:ZPAC,P:17,S:B37,CJ:9,CT:102</v>
          </cell>
        </row>
        <row r="668">
          <cell r="D668" t="str">
            <v>C:NEX,Z:ZPAC,P:17,S:B37,CJ:9,CT:102</v>
          </cell>
        </row>
        <row r="669">
          <cell r="D669" t="str">
            <v>C:NEX,Z:ZPAC,P:17,S:B37,CJ:9,CT:102</v>
          </cell>
        </row>
        <row r="670">
          <cell r="D670" t="str">
            <v>C:NEX,Z:ZPAC,P:17,S:B37,CJ:9,CT:103</v>
          </cell>
        </row>
        <row r="671">
          <cell r="D671" t="str">
            <v>C:NEX,Z:ZPAC,P:17,S:B37,CJ:9,CT:103</v>
          </cell>
        </row>
        <row r="672">
          <cell r="D672" t="str">
            <v>C:NEX,Z:ZPAC,P:17,S:B37,CJ:9,CT:103</v>
          </cell>
        </row>
        <row r="673">
          <cell r="D673" t="str">
            <v>C:NEX,Z:ZPAC,P:18,S:B23,CJ:3,CT:729</v>
          </cell>
        </row>
        <row r="674">
          <cell r="D674" t="str">
            <v>C:NEX,Z:ZPAC,P:18,S:B23,CJ:3,CT:729</v>
          </cell>
        </row>
        <row r="675">
          <cell r="D675" t="str">
            <v>C:NEX,Z:ZPAC,P:18,S:B23,CJ:3,CT:729</v>
          </cell>
        </row>
        <row r="676">
          <cell r="D676" t="str">
            <v>C:NEX,Z:ZPAC,P:18,S:B23,CJ:3,CT:729</v>
          </cell>
        </row>
        <row r="677">
          <cell r="D677" t="str">
            <v>C:NEX,Z:ZPAC,P:18,S:B23,CJ:3,CT:729</v>
          </cell>
        </row>
        <row r="678">
          <cell r="D678" t="str">
            <v>C:NEX,Z:ZPAC,P:18,S:B23,CJ:3,CT:730</v>
          </cell>
        </row>
        <row r="679">
          <cell r="D679" t="str">
            <v>C:NEX,Z:ZPAC,P:18,S:B23,CJ:3,CT:730</v>
          </cell>
        </row>
        <row r="680">
          <cell r="D680" t="str">
            <v>C:NEX,Z:ZPAC,P:18,S:B23,CJ:3,CT:730</v>
          </cell>
        </row>
        <row r="681">
          <cell r="D681" t="str">
            <v>C:NEX,Z:ZPAC,P:18,S:B23,CJ:3,CT:731</v>
          </cell>
        </row>
        <row r="682">
          <cell r="D682" t="str">
            <v>C:NEX,Z:ZPAC,P:18,S:B23,CJ:3,CT:731</v>
          </cell>
        </row>
        <row r="683">
          <cell r="D683" t="str">
            <v>C:NEX,Z:ZPAC,P:18,S:B23,CJ:3,CT:731</v>
          </cell>
        </row>
        <row r="684">
          <cell r="D684" t="str">
            <v>C:NEX,Z:ZPAC,P:18,S:B23,CJ:4,CT:113</v>
          </cell>
        </row>
        <row r="685">
          <cell r="D685" t="str">
            <v>C:NEX,Z:ZPAC,P:18,S:B23,CJ:4,CT:113</v>
          </cell>
        </row>
        <row r="686">
          <cell r="D686" t="str">
            <v>C:NEX,Z:ZPAC,P:18,S:B23,CJ:4,CT:113</v>
          </cell>
        </row>
        <row r="687">
          <cell r="D687" t="str">
            <v>C:NEX,Z:ZPAC,P:18,S:B23,CJ:4,CT:113</v>
          </cell>
        </row>
        <row r="688">
          <cell r="D688" t="str">
            <v>C:NEX,Z:ZPAC,P:18,S:B23,CJ:4,CT:113</v>
          </cell>
        </row>
        <row r="689">
          <cell r="D689" t="str">
            <v>C:NEX,Z:ZPAC,P:18,S:B23,CJ:4,CT:114</v>
          </cell>
        </row>
        <row r="690">
          <cell r="D690" t="str">
            <v>C:NEX,Z:ZPAC,P:18,S:B23,CJ:4,CT:114</v>
          </cell>
        </row>
        <row r="691">
          <cell r="D691" t="str">
            <v>C:NEX,Z:ZPAC,P:18,S:B23,CJ:4,CT:114</v>
          </cell>
        </row>
        <row r="692">
          <cell r="D692" t="str">
            <v>C:NEX,Z:ZPAC,P:18,S:B23,CJ:4,CT:114</v>
          </cell>
        </row>
        <row r="693">
          <cell r="D693" t="str">
            <v>C:NEX,Z:ZPAC,P:18,S:B23,CJ:4,CT:115</v>
          </cell>
        </row>
        <row r="694">
          <cell r="D694" t="str">
            <v>C:NEX,Z:ZPAC,P:18,S:B23,CJ:4,CT:115</v>
          </cell>
        </row>
        <row r="695">
          <cell r="D695" t="str">
            <v>C:NEX,Z:ZPAC,P:AGS,S:B34,CJ:1,CT:583</v>
          </cell>
        </row>
        <row r="696">
          <cell r="D696" t="str">
            <v>C:NEX,Z:ZPAC,P:AGS,S:B34,CJ:1,CT:583</v>
          </cell>
        </row>
        <row r="697">
          <cell r="D697" t="str">
            <v>C:NEX,Z:ZPAC,P:AGS,S:B34,CJ:1,CT:583</v>
          </cell>
        </row>
        <row r="698">
          <cell r="D698" t="str">
            <v>C:NEX,Z:ZPAC,P:AGS,S:B34,CJ:1,CT:584</v>
          </cell>
        </row>
        <row r="699">
          <cell r="D699" t="str">
            <v>C:NEX,Z:ZPAC,P:AGS,S:B34,CJ:1,CT:584</v>
          </cell>
        </row>
        <row r="700">
          <cell r="D700" t="str">
            <v>C:NEX,Z:ZPAC,P:AGS,S:B34,CJ:1,CT:585</v>
          </cell>
        </row>
        <row r="701">
          <cell r="D701" t="str">
            <v>C:NEX,Z:ZPAC,P:AGS,S:B34,CJ:1,CT:585</v>
          </cell>
        </row>
        <row r="702">
          <cell r="D702" t="str">
            <v>C:NEX,Z:ZPAC,P:AGS,S:B34,CJ:1,CT:586</v>
          </cell>
        </row>
        <row r="703">
          <cell r="D703" t="str">
            <v>C:NEX,Z:ZPAC,P:AGS,S:B34,CJ:1,CT:586</v>
          </cell>
        </row>
        <row r="704">
          <cell r="D704" t="str">
            <v>C:NEX,Z:ZPAC,P:AGS,S:B34,CJ:1,CT:586</v>
          </cell>
        </row>
        <row r="705">
          <cell r="D705" t="str">
            <v>C:NEX,Z:ZPAC,P:AGS,S:B34,CJ:2,CT:101</v>
          </cell>
        </row>
        <row r="706">
          <cell r="D706" t="str">
            <v>C:NEX,Z:ZPAC,P:AGS,S:B34,CJ:2,CT:101</v>
          </cell>
        </row>
        <row r="707">
          <cell r="D707" t="str">
            <v>C:NEX,Z:ZPAC,P:AGS,S:B34,CJ:2,CT:101</v>
          </cell>
        </row>
        <row r="708">
          <cell r="D708" t="str">
            <v>C:NEX,Z:ZPAC,P:AGS,S:B34,CJ:2,CT:102</v>
          </cell>
        </row>
        <row r="709">
          <cell r="D709" t="str">
            <v>C:NEX,Z:ZPAC,P:AGS,S:B34,CJ:2,CT:102</v>
          </cell>
        </row>
        <row r="710">
          <cell r="D710" t="str">
            <v>C:NEX,Z:ZPAC,P:AGS,S:B34,CJ:2,CT:102</v>
          </cell>
        </row>
        <row r="711">
          <cell r="D711" t="str">
            <v>C:NEX,Z:ZPAC,P:AGS,S:B34,CJ:2,CT:103</v>
          </cell>
        </row>
        <row r="712">
          <cell r="D712" t="str">
            <v>C:NEX,Z:ZPAC,P:AGS,S:B34,CJ:2,CT:103</v>
          </cell>
        </row>
        <row r="713">
          <cell r="D713" t="str">
            <v>C:NEX,Z:ZPAC,P:AGS,S:B34,CJ:2,CT:104</v>
          </cell>
        </row>
        <row r="714">
          <cell r="D714" t="str">
            <v>C:NEX,Z:ZPAC,P:AGS,S:B34,CJ:2,CT:104</v>
          </cell>
        </row>
        <row r="715">
          <cell r="D715" t="str">
            <v>C:NEX,Z:ZPAC,P:COL,S:B50,CJ:1,CT:29</v>
          </cell>
        </row>
        <row r="716">
          <cell r="D716" t="str">
            <v>C:NEX,Z:ZPAC,P:COL,S:B50,CJ:1,CT:30</v>
          </cell>
        </row>
        <row r="717">
          <cell r="D717" t="str">
            <v>C:NEX,Z:ZPAC,P:COL,S:B50,CJ:1,CT:30</v>
          </cell>
        </row>
        <row r="718">
          <cell r="D718" t="str">
            <v>C:NEX,Z:ZPAC,P:COL,S:B50,CJ:1,CT:31</v>
          </cell>
        </row>
        <row r="719">
          <cell r="D719" t="str">
            <v>C:NEX,Z:ZPAC,P:COL,S:B50,CJ:1,CT:31</v>
          </cell>
        </row>
        <row r="720">
          <cell r="D720" t="str">
            <v>C:NEX,Z:ZPAC,P:COL,S:B50,CJ:1,CT:31</v>
          </cell>
        </row>
        <row r="721">
          <cell r="D721" t="str">
            <v>C:NEX,Z:ZPAC,P:ENS,S:B44,CJ:1,CT:116</v>
          </cell>
        </row>
        <row r="722">
          <cell r="D722" t="str">
            <v>C:NEX,Z:ZPAC,P:ENS,S:B44,CJ:1,CT:116</v>
          </cell>
        </row>
        <row r="723">
          <cell r="D723" t="str">
            <v>C:NEX,Z:ZPAC,P:ENS,S:B44,CJ:1,CT:117</v>
          </cell>
        </row>
        <row r="724">
          <cell r="D724" t="str">
            <v>C:NEX,Z:ZPAC,P:ENS,S:B44,CJ:1,CT:117</v>
          </cell>
        </row>
        <row r="725">
          <cell r="D725" t="str">
            <v>C:NEX,Z:ZPAC,P:ENS,S:B44,CJ:1,CT:117</v>
          </cell>
        </row>
        <row r="726">
          <cell r="D726" t="str">
            <v>C:NEX,Z:ZPAC,P:ENS,S:B44,CJ:1,CT:117</v>
          </cell>
        </row>
        <row r="727">
          <cell r="D727" t="str">
            <v>C:NEX,Z:ZPAC,P:ENS,S:B44,CJ:1,CT:118</v>
          </cell>
        </row>
        <row r="728">
          <cell r="D728" t="str">
            <v>C:NEX,Z:ZPAC,P:ENS,S:B44,CJ:1,CT:119</v>
          </cell>
        </row>
        <row r="729">
          <cell r="D729" t="str">
            <v>C:NEX,Z:ZPAC,P:ENS,S:B44,CJ:1,CT:119</v>
          </cell>
        </row>
        <row r="730">
          <cell r="D730" t="str">
            <v>C:NEX,Z:ZPAC,P:ENS,S:B44,CJ:2,CT:105</v>
          </cell>
        </row>
        <row r="731">
          <cell r="D731" t="str">
            <v>C:NEX,Z:ZPAC,P:ENS,S:B44,CJ:2,CT:105</v>
          </cell>
        </row>
        <row r="732">
          <cell r="D732" t="str">
            <v>C:NEX,Z:ZPAC,P:ENS,S:B44,CJ:2,CT:106</v>
          </cell>
        </row>
        <row r="733">
          <cell r="D733" t="str">
            <v>C:NEX,Z:ZPAC,P:ENS,S:B44,CJ:2,CT:107</v>
          </cell>
        </row>
        <row r="734">
          <cell r="D734" t="str">
            <v>C:NEX,Z:ZPAC,P:ENS,S:B44,CJ:2,CT:107</v>
          </cell>
        </row>
        <row r="735">
          <cell r="D735" t="str">
            <v>C:NEX,Z:ZPAC,P:ENS,S:B44,CJ:2,CT:107</v>
          </cell>
        </row>
        <row r="736">
          <cell r="D736" t="str">
            <v>C:NEX,Z:ZPAC,P:ENS,S:B44,CJ:2,CT:108</v>
          </cell>
        </row>
        <row r="737">
          <cell r="D737" t="str">
            <v>C:NEX,Z:ZPAC,P:MAN,S:B51,CJ:1,CT:31</v>
          </cell>
        </row>
        <row r="738">
          <cell r="D738" t="str">
            <v>C:NEX,Z:ZPAC,P:MAN,S:B51,CJ:1,CT:31</v>
          </cell>
        </row>
        <row r="739">
          <cell r="D739" t="str">
            <v>C:NEX,Z:ZPAC,P:MAN,S:B51,CJ:1,CT:32</v>
          </cell>
        </row>
        <row r="740">
          <cell r="D740" t="str">
            <v>C:NEX,Z:ZPAC,P:MAN,S:B51,CJ:1,CT:32</v>
          </cell>
        </row>
        <row r="741">
          <cell r="D741" t="str">
            <v>C:NEX,Z:ZPAC,P:MAN,S:B51,CJ:1,CT:33</v>
          </cell>
        </row>
        <row r="742">
          <cell r="D742" t="str">
            <v>C:NEX,Z:ZPAC,P:MAN,S:B51,CJ:1,CT:33</v>
          </cell>
        </row>
        <row r="743">
          <cell r="D743" t="str">
            <v>C:NEX,Z:ZPAC,P:MAN,S:B51,CJ:1,CT:34</v>
          </cell>
        </row>
        <row r="744">
          <cell r="D744" t="str">
            <v>C:NEX,Z:ZPME,P:BME,S:M13,CJ:1,CT:213</v>
          </cell>
        </row>
        <row r="745">
          <cell r="D745" t="str">
            <v>C:NEX,Z:ZPME,P:BME,S:M13,CJ:1,CT:213</v>
          </cell>
        </row>
        <row r="746">
          <cell r="D746" t="str">
            <v>C:NEX,Z:ZPME,P:BME,S:M13,CJ:1,CT:214</v>
          </cell>
        </row>
        <row r="747">
          <cell r="D747" t="str">
            <v>C:NEX,Z:ZPME,P:BME,S:M13,CJ:1,CT:215</v>
          </cell>
        </row>
        <row r="748">
          <cell r="D748" t="str">
            <v>C:NEX,Z:ZPME,P:BME,S:M13,CJ:1,CT:216</v>
          </cell>
        </row>
        <row r="749">
          <cell r="D749" t="str">
            <v>C:NEX,Z:ZPME,P:BME,S:M13,CJ:1,CT:216</v>
          </cell>
        </row>
        <row r="750">
          <cell r="D750" t="str">
            <v>C:NEX,Z:ZPME,P:BME,S:M19,CJ:2,CT:158</v>
          </cell>
        </row>
        <row r="751">
          <cell r="D751" t="str">
            <v>C:NEX,Z:ZPME,P:BME,S:M19,CJ:2,CT:158</v>
          </cell>
        </row>
        <row r="752">
          <cell r="D752" t="str">
            <v>C:NEX,Z:ZPME,P:BME,S:M19,CJ:2,CT:159</v>
          </cell>
        </row>
        <row r="753">
          <cell r="D753" t="str">
            <v>C:NEX,Z:ZPME,P:BME,S:M19,CJ:2,CT:160</v>
          </cell>
        </row>
        <row r="754">
          <cell r="D754" t="str">
            <v>C:NEX,Z:ZPME,P:BME,S:M19,CJ:2,CT:160</v>
          </cell>
        </row>
        <row r="755">
          <cell r="D755" t="str">
            <v>C:NEX,Z:ZPME,P:BME,S:M19,CJ:2,CT:161</v>
          </cell>
        </row>
        <row r="756">
          <cell r="D756" t="str">
            <v>C:NEX,Z:ZPME,P:BME,S:M19,CJ:2,CT:161</v>
          </cell>
        </row>
        <row r="757">
          <cell r="D757" t="str">
            <v>C:NEX,Z:ZPME,P:JME,S:M14,CJ:1,CT:215</v>
          </cell>
        </row>
        <row r="758">
          <cell r="D758" t="str">
            <v>C:NEX,Z:ZPME,P:JME,S:M14,CJ:1,CT:215</v>
          </cell>
        </row>
        <row r="759">
          <cell r="D759" t="str">
            <v>C:NEX,Z:ZPME,P:JME,S:M14,CJ:1,CT:216</v>
          </cell>
        </row>
        <row r="760">
          <cell r="D760" t="str">
            <v>C:NEX,Z:ZPME,P:JME,S:M14,CJ:1,CT:217</v>
          </cell>
        </row>
        <row r="761">
          <cell r="D761" t="str">
            <v>C:NEX,Z:ZPME,P:JME,S:M14,CJ:1,CT:218</v>
          </cell>
        </row>
        <row r="762">
          <cell r="D762" t="str">
            <v>C:NEX,Z:ZPME,P:JME,S:M15,CJ:2,CT:212</v>
          </cell>
        </row>
        <row r="763">
          <cell r="D763" t="str">
            <v>C:NEX,Z:ZPME,P:JME,S:M15,CJ:2,CT:213</v>
          </cell>
        </row>
        <row r="764">
          <cell r="D764" t="str">
            <v>C:NEX,Z:ZPME,P:JME,S:M15,CJ:2,CT:214</v>
          </cell>
        </row>
        <row r="765">
          <cell r="D765" t="str">
            <v>C:NEX,Z:ZPME,P:JME,S:M15,CJ:2,CT:214</v>
          </cell>
        </row>
        <row r="766">
          <cell r="D766" t="str">
            <v>C:NEX,Z:ZPME,P:JME,S:M15,CJ:2,CT:215</v>
          </cell>
        </row>
        <row r="767">
          <cell r="D767" t="str">
            <v>C:NEX,Z:ZPME,P:QME,S:M12,CJ:1,CT:216</v>
          </cell>
        </row>
        <row r="768">
          <cell r="D768" t="str">
            <v>C:NEX,Z:ZPME,P:QME,S:M12,CJ:1,CT:217</v>
          </cell>
        </row>
        <row r="769">
          <cell r="D769" t="str">
            <v>C:NEX,Z:ZPME,P:QME,S:M12,CJ:1,CT:217</v>
          </cell>
        </row>
        <row r="770">
          <cell r="D770" t="str">
            <v>C:NEX,Z:ZPME,P:QME,S:M12,CJ:1,CT:218</v>
          </cell>
        </row>
        <row r="771">
          <cell r="D771" t="str">
            <v>C:NEX,Z:ZPME,P:QME,S:M12,CJ:1,CT:218</v>
          </cell>
        </row>
        <row r="772">
          <cell r="D772" t="str">
            <v>C:NEX,Z:ZPME,P:QME,S:M12,CJ:1,CT:219</v>
          </cell>
        </row>
        <row r="773">
          <cell r="D773" t="str">
            <v>C:NEX,Z:ZPME,P:QME,S:M12,CJ:1,CT:219</v>
          </cell>
        </row>
        <row r="774">
          <cell r="D774" t="str">
            <v>C:NEX,Z:ZPAC,P:02,S:B10,CJ:5,CT:1083</v>
          </cell>
        </row>
        <row r="775">
          <cell r="D775" t="str">
            <v>C:NEX,Z:ZPAC,P:02,S:B10,CJ:5,CT:1083</v>
          </cell>
        </row>
        <row r="776">
          <cell r="D776" t="str">
            <v>C:NEX,Z:ZPAC,P:02,S:B10,CJ:5,CT:1083</v>
          </cell>
        </row>
        <row r="777">
          <cell r="D777" t="str">
            <v>C:NEX,Z:ZPAC,P:02,S:B10,CJ:5,CT:1084</v>
          </cell>
        </row>
        <row r="778">
          <cell r="D778" t="str">
            <v>C:NEX,Z:ZPAC,P:02,S:B10,CJ:5,CT:1084</v>
          </cell>
        </row>
        <row r="779">
          <cell r="D779" t="str">
            <v>C:NEX,Z:ZPAC,P:02,S:B10,CJ:5,CT:1084</v>
          </cell>
        </row>
        <row r="780">
          <cell r="D780" t="str">
            <v>C:NEX,Z:ZPAC,P:02,S:B10,CJ:6,CT:1086</v>
          </cell>
        </row>
        <row r="781">
          <cell r="D781" t="str">
            <v>C:NEX,Z:ZPAC,P:02,S:B10,CJ:6,CT:1086</v>
          </cell>
        </row>
        <row r="782">
          <cell r="D782" t="str">
            <v>C:NEX,Z:ZPAC,P:02,S:B10,CJ:6,CT:1086</v>
          </cell>
        </row>
        <row r="783">
          <cell r="D783" t="str">
            <v>C:NEX,Z:ZPAC,P:02,S:B10,CJ:6,CT:1086</v>
          </cell>
        </row>
        <row r="784">
          <cell r="D784" t="str">
            <v>C:NEX,Z:ZPAC,P:02,S:B10,CJ:6,CT:1087</v>
          </cell>
        </row>
        <row r="785">
          <cell r="D785" t="str">
            <v>C:NEX,Z:ZPAC,P:02,S:B10,CJ:6,CT:1087</v>
          </cell>
        </row>
        <row r="786">
          <cell r="D786" t="str">
            <v>C:NEX,Z:ZPAC,P:02,S:B10,CJ:7,CT:29</v>
          </cell>
        </row>
        <row r="787">
          <cell r="D787" t="str">
            <v>C:NEX,Z:ZPAC,P:02,S:B10,CJ:7,CT:29</v>
          </cell>
        </row>
        <row r="788">
          <cell r="D788" t="str">
            <v>C:NEX,Z:ZPAC,P:02,S:B10,CJ:7,CT:29</v>
          </cell>
        </row>
        <row r="789">
          <cell r="D789" t="str">
            <v>C:NEX,Z:ZPAC,P:05,S:B19,CJ:5,CT:1000</v>
          </cell>
        </row>
        <row r="790">
          <cell r="D790" t="str">
            <v>C:NEX,Z:ZPAC,P:05,S:B19,CJ:5,CT:1000</v>
          </cell>
        </row>
        <row r="791">
          <cell r="D791" t="str">
            <v>C:NEX,Z:ZPAC,P:05,S:B19,CJ:5,CT:1000</v>
          </cell>
        </row>
        <row r="792">
          <cell r="D792" t="str">
            <v>C:NEX,Z:ZPAC,P:05,S:B19,CJ:5,CT:1001</v>
          </cell>
        </row>
        <row r="793">
          <cell r="D793" t="str">
            <v>C:NEX,Z:ZPAC,P:05,S:B19,CJ:5,CT:1001</v>
          </cell>
        </row>
        <row r="794">
          <cell r="D794" t="str">
            <v>C:NEX,Z:ZPAC,P:05,S:B19,CJ:6,CT:1015</v>
          </cell>
        </row>
        <row r="795">
          <cell r="D795" t="str">
            <v>C:NEX,Z:ZPAC,P:05,S:B19,CJ:6,CT:1015</v>
          </cell>
        </row>
        <row r="796">
          <cell r="D796" t="str">
            <v>C:NEX,Z:ZPAC,P:05,S:B19,CJ:6,CT:1015</v>
          </cell>
        </row>
        <row r="797">
          <cell r="D797" t="str">
            <v>C:NEX,Z:ZPAC,P:05,S:B19,CJ:6,CT:1016</v>
          </cell>
        </row>
        <row r="798">
          <cell r="D798" t="str">
            <v>C:NEX,Z:ZPAC,P:06,S:B20,CJ:5,CT:1036</v>
          </cell>
        </row>
        <row r="799">
          <cell r="D799" t="str">
            <v>C:NEX,Z:ZPAC,P:06,S:B20,CJ:5,CT:1036</v>
          </cell>
        </row>
        <row r="800">
          <cell r="D800" t="str">
            <v>C:NEX,Z:ZPAC,P:06,S:B20,CJ:5,CT:1037</v>
          </cell>
        </row>
        <row r="801">
          <cell r="D801" t="str">
            <v>C:NEX,Z:ZPAC,P:06,S:B20,CJ:5,CT:1037</v>
          </cell>
        </row>
        <row r="802">
          <cell r="D802" t="str">
            <v>C:NEX,Z:ZPAC,P:06,S:B20,CJ:6,CT:1051</v>
          </cell>
        </row>
        <row r="803">
          <cell r="D803" t="str">
            <v>C:NEX,Z:ZPAC,P:06,S:B20,CJ:6,CT:1051</v>
          </cell>
        </row>
        <row r="804">
          <cell r="D804" t="str">
            <v>C:NEX,Z:ZPAC,P:06,S:B20,CJ:6,CT:1051</v>
          </cell>
        </row>
        <row r="805">
          <cell r="D805" t="str">
            <v>C:NEX,Z:ZPAC,P:06,S:B20,CJ:6,CT:1052</v>
          </cell>
        </row>
        <row r="806">
          <cell r="D806" t="str">
            <v>C:NEX,Z:ZPAC,P:06,S:B20,CJ:6,CT:1052</v>
          </cell>
        </row>
        <row r="807">
          <cell r="D807" t="str">
            <v>C:NEX,Z:ZPAC,P:07,S:B21,CJ:10,CT:77</v>
          </cell>
        </row>
        <row r="808">
          <cell r="D808" t="str">
            <v>C:NEX,Z:ZPAC,P:07,S:B21,CJ:10,CT:77</v>
          </cell>
        </row>
        <row r="809">
          <cell r="D809" t="str">
            <v>C:NEX,Z:ZPAC,P:07,S:B21,CJ:10,CT:77</v>
          </cell>
        </row>
        <row r="810">
          <cell r="D810" t="str">
            <v>C:NEX,Z:ZPAC,P:07,S:B21,CJ:5,CT:1051</v>
          </cell>
        </row>
        <row r="811">
          <cell r="D811" t="str">
            <v>C:NEX,Z:ZPAC,P:07,S:B21,CJ:5,CT:1051</v>
          </cell>
        </row>
        <row r="812">
          <cell r="D812" t="str">
            <v>C:NEX,Z:ZPAC,P:07,S:B21,CJ:5,CT:1051</v>
          </cell>
        </row>
        <row r="813">
          <cell r="D813" t="str">
            <v>C:NEX,Z:ZPAC,P:07,S:B21,CJ:5,CT:1052</v>
          </cell>
        </row>
        <row r="814">
          <cell r="D814" t="str">
            <v>C:NEX,Z:ZPAC,P:07,S:B21,CJ:5,CT:1052</v>
          </cell>
        </row>
        <row r="815">
          <cell r="D815" t="str">
            <v>C:NEX,Z:ZPAC,P:07,S:B21,CJ:6,CT:1063</v>
          </cell>
        </row>
        <row r="816">
          <cell r="D816" t="str">
            <v>C:NEX,Z:ZPAC,P:07,S:B21,CJ:6,CT:1063</v>
          </cell>
        </row>
        <row r="817">
          <cell r="D817" t="str">
            <v>C:NEX,Z:ZPAC,P:07,S:B21,CJ:6,CT:1063</v>
          </cell>
        </row>
        <row r="818">
          <cell r="D818" t="str">
            <v>C:NEX,Z:ZPAC,P:07,S:B21,CJ:6,CT:1064</v>
          </cell>
        </row>
        <row r="819">
          <cell r="D819" t="str">
            <v>C:NEX,Z:ZPAC,P:07,S:B21,CJ:6,CT:1064</v>
          </cell>
        </row>
        <row r="820">
          <cell r="D820" t="str">
            <v>C:NEX,Z:ZPAC,P:07,S:B30,CJ:7,CT:1034</v>
          </cell>
        </row>
        <row r="821">
          <cell r="D821" t="str">
            <v>C:NEX,Z:ZPAC,P:07,S:B30,CJ:7,CT:1034</v>
          </cell>
        </row>
        <row r="822">
          <cell r="D822" t="str">
            <v>C:NEX,Z:ZPAC,P:07,S:B30,CJ:7,CT:1035</v>
          </cell>
        </row>
        <row r="823">
          <cell r="D823" t="str">
            <v>C:NEX,Z:ZPAC,P:07,S:B30,CJ:7,CT:1035</v>
          </cell>
        </row>
        <row r="824">
          <cell r="D824" t="str">
            <v>C:NEX,Z:ZPAC,P:07,S:B30,CJ:7,CT:1035</v>
          </cell>
        </row>
        <row r="825">
          <cell r="D825" t="str">
            <v>C:NEX,Z:ZPAC,P:07,S:B30,CJ:8,CT:877</v>
          </cell>
        </row>
        <row r="826">
          <cell r="D826" t="str">
            <v>C:NEX,Z:ZPAC,P:07,S:B30,CJ:8,CT:877</v>
          </cell>
        </row>
        <row r="827">
          <cell r="D827" t="str">
            <v>C:NEX,Z:ZPAC,P:07,S:B30,CJ:8,CT:877</v>
          </cell>
        </row>
        <row r="828">
          <cell r="D828" t="str">
            <v>C:NEX,Z:ZPAC,P:07,S:B30,CJ:8,CT:878</v>
          </cell>
        </row>
        <row r="829">
          <cell r="D829" t="str">
            <v>C:NEX,Z:ZPAC,P:07,S:B30,CJ:8,CT:878</v>
          </cell>
        </row>
        <row r="830">
          <cell r="D830" t="str">
            <v>C:NEX,Z:ZPAC,P:08,S:B16,CJ:16,CT:892</v>
          </cell>
        </row>
        <row r="831">
          <cell r="D831" t="str">
            <v>C:NEX,Z:ZPAC,P:08,S:B16,CJ:16,CT:892</v>
          </cell>
        </row>
        <row r="832">
          <cell r="D832" t="str">
            <v>C:NEX,Z:ZPAC,P:08,S:B16,CJ:16,CT:892</v>
          </cell>
        </row>
        <row r="833">
          <cell r="D833" t="str">
            <v>C:NEX,Z:ZPAC,P:08,S:B16,CJ:16,CT:892</v>
          </cell>
        </row>
        <row r="834">
          <cell r="D834" t="str">
            <v>C:NEX,Z:ZPAC,P:08,S:B16,CJ:16,CT:893</v>
          </cell>
        </row>
        <row r="835">
          <cell r="D835" t="str">
            <v>C:NEX,Z:ZPAC,P:08,S:B16,CJ:16,CT:893</v>
          </cell>
        </row>
        <row r="836">
          <cell r="D836" t="str">
            <v>C:NEX,Z:ZPAC,P:08,S:B16,CJ:16,CT:893</v>
          </cell>
        </row>
        <row r="837">
          <cell r="D837" t="str">
            <v>C:NEX,Z:ZPAC,P:08,S:B16,CJ:16,CT:893</v>
          </cell>
        </row>
        <row r="838">
          <cell r="D838" t="str">
            <v>C:NEX,Z:ZPAC,P:08,S:B16,CJ:17,CT:1078</v>
          </cell>
        </row>
        <row r="839">
          <cell r="D839" t="str">
            <v>C:NEX,Z:ZPAC,P:08,S:B16,CJ:17,CT:1078</v>
          </cell>
        </row>
        <row r="840">
          <cell r="D840" t="str">
            <v>C:NEX,Z:ZPAC,P:08,S:B16,CJ:17,CT:1078</v>
          </cell>
        </row>
        <row r="841">
          <cell r="D841" t="str">
            <v>C:NEX,Z:ZPAC,P:08,S:B16,CJ:17,CT:1079</v>
          </cell>
        </row>
        <row r="842">
          <cell r="D842" t="str">
            <v>C:NEX,Z:ZPAC,P:08,S:B16,CJ:17,CT:1079</v>
          </cell>
        </row>
        <row r="843">
          <cell r="D843" t="str">
            <v>C:NEX,Z:ZPAC,P:08,S:B16,CJ:22,CT:663</v>
          </cell>
        </row>
        <row r="844">
          <cell r="D844" t="str">
            <v>C:NEX,Z:ZPAC,P:08,S:B16,CJ:22,CT:663</v>
          </cell>
        </row>
        <row r="845">
          <cell r="D845" t="str">
            <v>C:NEX,Z:ZPAC,P:08,S:B16,CJ:22,CT:663</v>
          </cell>
        </row>
        <row r="846">
          <cell r="D846" t="str">
            <v>C:NEX,Z:ZPAC,P:08,S:B16,CJ:22,CT:664</v>
          </cell>
        </row>
        <row r="847">
          <cell r="D847" t="str">
            <v>C:NEX,Z:ZPAC,P:08,S:B16,CJ:22,CT:664</v>
          </cell>
        </row>
        <row r="848">
          <cell r="D848" t="str">
            <v>C:NEX,Z:ZPAC,P:08,S:B16,CJ:22,CT:664</v>
          </cell>
        </row>
        <row r="849">
          <cell r="D849" t="str">
            <v>C:NEX,Z:ZPAC,P:08,S:B16,CJ:25,CT:74</v>
          </cell>
        </row>
        <row r="850">
          <cell r="D850" t="str">
            <v>C:NEX,Z:ZPAC,P:08,S:B16,CJ:25,CT:74</v>
          </cell>
        </row>
        <row r="851">
          <cell r="D851" t="str">
            <v>C:NEX,Z:ZPAC,P:08,S:B16,CJ:25,CT:74</v>
          </cell>
        </row>
        <row r="852">
          <cell r="D852" t="str">
            <v>C:NEX,Z:ZPAC,P:08,S:B16,CJ:25,CT:74</v>
          </cell>
        </row>
        <row r="853">
          <cell r="D853" t="str">
            <v>C:NEX,Z:ZPAC,P:08,S:B16,CJ:25,CT:74</v>
          </cell>
        </row>
        <row r="854">
          <cell r="D854" t="str">
            <v>C:NEX,Z:ZPAC,P:08,S:B16,CJ:25,CT:74</v>
          </cell>
        </row>
        <row r="855">
          <cell r="D855" t="str">
            <v>C:NEX,Z:ZPAC,P:08,S:B17,CJ:18,CT:1041</v>
          </cell>
        </row>
        <row r="856">
          <cell r="D856" t="str">
            <v>C:NEX,Z:ZPAC,P:08,S:B17,CJ:18,CT:1041</v>
          </cell>
        </row>
        <row r="857">
          <cell r="D857" t="str">
            <v>C:NEX,Z:ZPAC,P:08,S:B17,CJ:18,CT:1042</v>
          </cell>
        </row>
        <row r="858">
          <cell r="D858" t="str">
            <v>C:NEX,Z:ZPAC,P:08,S:B17,CJ:18,CT:1042</v>
          </cell>
        </row>
        <row r="859">
          <cell r="D859" t="str">
            <v>C:NEX,Z:ZPAC,P:08,S:B17,CJ:19,CT:850</v>
          </cell>
        </row>
        <row r="860">
          <cell r="D860" t="str">
            <v>C:NEX,Z:ZPAC,P:08,S:B17,CJ:23,CT:53</v>
          </cell>
        </row>
        <row r="861">
          <cell r="D861" t="str">
            <v>C:NEX,Z:ZPAC,P:08,S:B17,CJ:23,CT:53</v>
          </cell>
        </row>
        <row r="862">
          <cell r="D862" t="str">
            <v>C:NEX,Z:ZPAC,P:08,S:B17,CJ:23,CT:54</v>
          </cell>
        </row>
        <row r="863">
          <cell r="D863" t="str">
            <v>C:NEX,Z:ZPAC,P:08,S:B18,CJ:20,CT:1050</v>
          </cell>
        </row>
        <row r="864">
          <cell r="D864" t="str">
            <v>C:NEX,Z:ZPAC,P:08,S:B18,CJ:20,CT:1050</v>
          </cell>
        </row>
        <row r="865">
          <cell r="D865" t="str">
            <v>C:NEX,Z:ZPAC,P:08,S:B18,CJ:20,CT:1050</v>
          </cell>
        </row>
        <row r="866">
          <cell r="D866" t="str">
            <v>C:NEX,Z:ZPAC,P:08,S:B18,CJ:20,CT:1051</v>
          </cell>
        </row>
        <row r="867">
          <cell r="D867" t="str">
            <v>C:NEX,Z:ZPAC,P:08,S:B18,CJ:20,CT:1051</v>
          </cell>
        </row>
        <row r="868">
          <cell r="D868" t="str">
            <v>C:NEX,Z:ZPAC,P:08,S:B18,CJ:21,CT:852</v>
          </cell>
        </row>
        <row r="869">
          <cell r="D869" t="str">
            <v>C:NEX,Z:ZPAC,P:08,S:B18,CJ:21,CT:852</v>
          </cell>
        </row>
        <row r="870">
          <cell r="D870" t="str">
            <v>C:NEX,Z:ZPAC,P:08,S:B18,CJ:21,CT:852</v>
          </cell>
        </row>
        <row r="871">
          <cell r="D871" t="str">
            <v>C:NEX,Z:ZPAC,P:08,S:B18,CJ:21,CT:853</v>
          </cell>
        </row>
        <row r="872">
          <cell r="D872" t="str">
            <v>C:NEX,Z:ZPAC,P:08,S:B18,CJ:21,CT:853</v>
          </cell>
        </row>
        <row r="873">
          <cell r="D873" t="str">
            <v>C:NEX,Z:ZPAC,P:08,S:B18,CJ:21,CT:853</v>
          </cell>
        </row>
        <row r="874">
          <cell r="D874" t="str">
            <v>C:NEX,Z:ZPAC,P:08,S:B18,CJ:24,CT:47</v>
          </cell>
        </row>
        <row r="875">
          <cell r="D875" t="str">
            <v>C:NEX,Z:ZPAC,P:08,S:B18,CJ:24,CT:47</v>
          </cell>
        </row>
        <row r="876">
          <cell r="D876" t="str">
            <v>C:NEX,Z:ZPAC,P:17,S:B22,CJ:3,CT:969</v>
          </cell>
        </row>
        <row r="877">
          <cell r="D877" t="str">
            <v>C:NEX,Z:ZPAC,P:17,S:B22,CJ:3,CT:969</v>
          </cell>
        </row>
        <row r="878">
          <cell r="D878" t="str">
            <v>C:NEX,Z:ZPAC,P:17,S:B22,CJ:3,CT:969</v>
          </cell>
        </row>
        <row r="879">
          <cell r="D879" t="str">
            <v>C:NEX,Z:ZPAC,P:17,S:B22,CJ:3,CT:970</v>
          </cell>
        </row>
        <row r="880">
          <cell r="D880" t="str">
            <v>C:NEX,Z:ZPAC,P:17,S:B22,CJ:3,CT:970</v>
          </cell>
        </row>
        <row r="881">
          <cell r="D881" t="str">
            <v>C:NEX,Z:ZPAC,P:17,S:B22,CJ:4,CT:992</v>
          </cell>
        </row>
        <row r="882">
          <cell r="D882" t="str">
            <v>C:NEX,Z:ZPAC,P:17,S:B22,CJ:4,CT:992</v>
          </cell>
        </row>
        <row r="883">
          <cell r="D883" t="str">
            <v>C:NEX,Z:ZPAC,P:17,S:B22,CJ:4,CT:992</v>
          </cell>
        </row>
        <row r="884">
          <cell r="D884" t="str">
            <v>C:NEX,Z:ZPAC,P:17,S:B22,CJ:4,CT:993</v>
          </cell>
        </row>
        <row r="885">
          <cell r="D885" t="str">
            <v>C:NEX,Z:ZPAC,P:17,S:B22,CJ:4,CT:993</v>
          </cell>
        </row>
        <row r="886">
          <cell r="D886" t="str">
            <v>C:NEX,Z:ZPAC,P:17,S:B22,CJ:5,CT:420</v>
          </cell>
        </row>
        <row r="887">
          <cell r="D887" t="str">
            <v>C:NEX,Z:ZPAC,P:17,S:B22,CJ:5,CT:420</v>
          </cell>
        </row>
        <row r="888">
          <cell r="D888" t="str">
            <v>C:NEX,Z:ZPAC,P:17,S:B22,CJ:5,CT:420</v>
          </cell>
        </row>
        <row r="889">
          <cell r="D889" t="str">
            <v>C:NEX,Z:ZPAC,P:17,S:B22,CJ:5,CT:420</v>
          </cell>
        </row>
        <row r="890">
          <cell r="D890" t="str">
            <v>C:NEX,Z:ZPAC,P:17,S:B22,CJ:5,CT:421</v>
          </cell>
        </row>
        <row r="891">
          <cell r="D891" t="str">
            <v>C:NEX,Z:ZPAC,P:17,S:B22,CJ:5,CT:421</v>
          </cell>
        </row>
        <row r="892">
          <cell r="D892" t="str">
            <v>C:NEX,Z:ZPAC,P:17,S:B22,CJ:8,CT:66</v>
          </cell>
        </row>
        <row r="893">
          <cell r="D893" t="str">
            <v>C:NEX,Z:ZPAC,P:17,S:B22,CJ:8,CT:66</v>
          </cell>
        </row>
        <row r="894">
          <cell r="D894" t="str">
            <v>C:NEX,Z:ZPAC,P:17,S:B22,CJ:8,CT:66</v>
          </cell>
        </row>
        <row r="895">
          <cell r="D895" t="str">
            <v>C:NEX,Z:ZPAC,P:17,S:B22,CJ:8,CT:66</v>
          </cell>
        </row>
        <row r="896">
          <cell r="D896" t="str">
            <v>C:NEX,Z:ZPAC,P:17,S:B22,CJ:8,CT:67</v>
          </cell>
        </row>
        <row r="897">
          <cell r="D897" t="str">
            <v>C:NEX,Z:ZPAC,P:17,S:B37,CJ:6,CT:323</v>
          </cell>
        </row>
        <row r="898">
          <cell r="D898" t="str">
            <v>C:NEX,Z:ZPAC,P:17,S:B37,CJ:6,CT:323</v>
          </cell>
        </row>
        <row r="899">
          <cell r="D899" t="str">
            <v>C:NEX,Z:ZPAC,P:17,S:B37,CJ:6,CT:323</v>
          </cell>
        </row>
        <row r="900">
          <cell r="D900" t="str">
            <v>C:NEX,Z:ZPAC,P:17,S:B37,CJ:6,CT:323</v>
          </cell>
        </row>
        <row r="901">
          <cell r="D901" t="str">
            <v>C:NEX,Z:ZPAC,P:17,S:B37,CJ:6,CT:323</v>
          </cell>
        </row>
        <row r="902">
          <cell r="D902" t="str">
            <v>C:NEX,Z:ZPAC,P:17,S:B37,CJ:7,CT:324</v>
          </cell>
        </row>
        <row r="903">
          <cell r="D903" t="str">
            <v>C:NEX,Z:ZPAC,P:17,S:B37,CJ:7,CT:324</v>
          </cell>
        </row>
        <row r="904">
          <cell r="D904" t="str">
            <v>C:NEX,Z:ZPAC,P:17,S:B37,CJ:7,CT:324</v>
          </cell>
        </row>
        <row r="905">
          <cell r="D905" t="str">
            <v>C:NEX,Z:ZPAC,P:17,S:B37,CJ:9,CT:104</v>
          </cell>
        </row>
        <row r="906">
          <cell r="D906" t="str">
            <v>C:NEX,Z:ZPAC,P:17,S:B37,CJ:9,CT:104</v>
          </cell>
        </row>
        <row r="907">
          <cell r="D907" t="str">
            <v>C:NEX,Z:ZPAC,P:17,S:B37,CJ:9,CT:104</v>
          </cell>
        </row>
        <row r="908">
          <cell r="D908" t="str">
            <v>C:NEX,Z:ZPAC,P:17,S:B37,CJ:9,CT:104</v>
          </cell>
        </row>
        <row r="909">
          <cell r="D909" t="str">
            <v>C:NEX,Z:ZPAC,P:18,S:B23,CJ:3,CT:732</v>
          </cell>
        </row>
        <row r="910">
          <cell r="D910" t="str">
            <v>C:NEX,Z:ZPAC,P:18,S:B23,CJ:3,CT:732</v>
          </cell>
        </row>
        <row r="911">
          <cell r="D911" t="str">
            <v>C:NEX,Z:ZPAC,P:18,S:B23,CJ:3,CT:732</v>
          </cell>
        </row>
        <row r="912">
          <cell r="D912" t="str">
            <v>C:NEX,Z:ZPAC,P:18,S:B23,CJ:3,CT:732</v>
          </cell>
        </row>
        <row r="913">
          <cell r="D913" t="str">
            <v>C:NEX,Z:ZPAC,P:18,S:B23,CJ:3,CT:732</v>
          </cell>
        </row>
        <row r="914">
          <cell r="D914" t="str">
            <v>C:NEX,Z:ZPAC,P:18,S:B23,CJ:3,CT:733</v>
          </cell>
        </row>
        <row r="915">
          <cell r="D915" t="str">
            <v>C:NEX,Z:ZPAC,P:18,S:B23,CJ:3,CT:733</v>
          </cell>
        </row>
        <row r="916">
          <cell r="D916" t="str">
            <v>C:NEX,Z:ZPAC,P:18,S:B23,CJ:3,CT:733</v>
          </cell>
        </row>
        <row r="917">
          <cell r="D917" t="str">
            <v>C:NEX,Z:ZPAC,P:18,S:B23,CJ:4,CT:116</v>
          </cell>
        </row>
        <row r="918">
          <cell r="D918" t="str">
            <v>C:NEX,Z:ZPAC,P:18,S:B23,CJ:4,CT:116</v>
          </cell>
        </row>
        <row r="919">
          <cell r="D919" t="str">
            <v>C:NEX,Z:ZPAC,P:18,S:B23,CJ:4,CT:116</v>
          </cell>
        </row>
        <row r="920">
          <cell r="D920" t="str">
            <v>C:NEX,Z:ZPAC,P:18,S:B23,CJ:4,CT:116</v>
          </cell>
        </row>
        <row r="921">
          <cell r="D921" t="str">
            <v>C:NEX,Z:ZPAC,P:18,S:B23,CJ:4,CT:117</v>
          </cell>
        </row>
        <row r="922">
          <cell r="D922" t="str">
            <v>C:NEX,Z:ZPAC,P:18,S:B23,CJ:4,CT:117</v>
          </cell>
        </row>
        <row r="923">
          <cell r="D923" t="str">
            <v>C:NEX,Z:ZPAC,P:AGS,S:B34,CJ:1,CT:587</v>
          </cell>
        </row>
        <row r="924">
          <cell r="D924" t="str">
            <v>C:NEX,Z:ZPAC,P:AGS,S:B34,CJ:1,CT:587</v>
          </cell>
        </row>
        <row r="925">
          <cell r="D925" t="str">
            <v>C:NEX,Z:ZPAC,P:AGS,S:B34,CJ:1,CT:587</v>
          </cell>
        </row>
        <row r="926">
          <cell r="D926" t="str">
            <v>C:NEX,Z:ZPAC,P:AGS,S:B34,CJ:1,CT:588</v>
          </cell>
        </row>
        <row r="927">
          <cell r="D927" t="str">
            <v>C:NEX,Z:ZPAC,P:AGS,S:B34,CJ:1,CT:588</v>
          </cell>
        </row>
        <row r="928">
          <cell r="D928" t="str">
            <v>C:NEX,Z:ZPAC,P:AGS,S:B34,CJ:2,CT:105</v>
          </cell>
        </row>
        <row r="929">
          <cell r="D929" t="str">
            <v>C:NEX,Z:ZPAC,P:AGS,S:B34,CJ:2,CT:105</v>
          </cell>
        </row>
        <row r="930">
          <cell r="D930" t="str">
            <v>C:NEX,Z:ZPAC,P:AGS,S:B34,CJ:2,CT:106</v>
          </cell>
        </row>
        <row r="931">
          <cell r="D931" t="str">
            <v>C:NEX,Z:ZPAC,P:AGS,S:B34,CJ:2,CT:106</v>
          </cell>
        </row>
        <row r="932">
          <cell r="D932" t="str">
            <v>C:NEX,Z:ZPAC,P:COL,S:B50,CJ:1,CT:33</v>
          </cell>
        </row>
        <row r="933">
          <cell r="D933" t="str">
            <v>C:NEX,Z:ZPAC,P:COL,S:B50,CJ:1,CT:34</v>
          </cell>
        </row>
        <row r="934">
          <cell r="D934" t="str">
            <v>C:NEX,Z:ZPAC,P:ENS,S:B44,CJ:1,CT:120</v>
          </cell>
        </row>
        <row r="935">
          <cell r="D935" t="str">
            <v>C:NEX,Z:ZPAC,P:ENS,S:B44,CJ:1,CT:120</v>
          </cell>
        </row>
        <row r="936">
          <cell r="D936" t="str">
            <v>C:NEX,Z:ZPAC,P:ENS,S:B44,CJ:1,CT:120</v>
          </cell>
        </row>
        <row r="937">
          <cell r="D937" t="str">
            <v>C:NEX,Z:ZPAC,P:ENS,S:B44,CJ:1,CT:121</v>
          </cell>
        </row>
        <row r="938">
          <cell r="D938" t="str">
            <v>C:NEX,Z:ZPAC,P:ENS,S:B44,CJ:1,CT:121</v>
          </cell>
        </row>
        <row r="939">
          <cell r="D939" t="str">
            <v>C:NEX,Z:ZPAC,P:ENS,S:B44,CJ:2,CT:109</v>
          </cell>
        </row>
        <row r="940">
          <cell r="D940" t="str">
            <v>C:NEX,Z:ZPAC,P:ENS,S:B44,CJ:2,CT:109</v>
          </cell>
        </row>
        <row r="941">
          <cell r="D941" t="str">
            <v>C:NEX,Z:ZPAC,P:ENS,S:B44,CJ:2,CT:110</v>
          </cell>
        </row>
        <row r="942">
          <cell r="D942" t="str">
            <v>C:NEX,Z:ZPAC,P:ENS,S:B44,CJ:2,CT:110</v>
          </cell>
        </row>
        <row r="943">
          <cell r="D943" t="str">
            <v>C:NEX,Z:ZPAC,P:MAN,S:B51,CJ:1,CT:35</v>
          </cell>
        </row>
        <row r="944">
          <cell r="D944" t="str">
            <v>C:NEX,Z:ZPAC,P:MAN,S:B51,CJ:1,CT:36</v>
          </cell>
        </row>
        <row r="945">
          <cell r="D945" t="str">
            <v>C:NEX,Z:ZPME,P:BME,S:M13,CJ:1,CT:217</v>
          </cell>
        </row>
        <row r="946">
          <cell r="D946" t="str">
            <v>C:NEX,Z:ZPME,P:BME,S:M13,CJ:1,CT:217</v>
          </cell>
        </row>
        <row r="947">
          <cell r="D947" t="str">
            <v>C:NEX,Z:ZPME,P:BME,S:M13,CJ:1,CT:218</v>
          </cell>
        </row>
        <row r="948">
          <cell r="D948" t="str">
            <v>C:NEX,Z:ZPME,P:BME,S:M19,CJ:2,CT:162</v>
          </cell>
        </row>
        <row r="949">
          <cell r="D949" t="str">
            <v>C:NEX,Z:ZPME,P:BME,S:M19,CJ:2,CT:162</v>
          </cell>
        </row>
        <row r="950">
          <cell r="D950" t="str">
            <v>C:NEX,Z:ZPME,P:BME,S:M19,CJ:2,CT:163</v>
          </cell>
        </row>
        <row r="951">
          <cell r="D951" t="str">
            <v>C:NEX,Z:ZPME,P:BME,S:M19,CJ:2,CT:163</v>
          </cell>
        </row>
        <row r="952">
          <cell r="D952" t="str">
            <v>C:NEX,Z:ZPME,P:BME,S:M19,CJ:2,CT:163</v>
          </cell>
        </row>
        <row r="953">
          <cell r="D953" t="str">
            <v>C:NEX,Z:ZPME,P:JME,S:M14,CJ:1,CT:219</v>
          </cell>
        </row>
        <row r="954">
          <cell r="D954" t="str">
            <v>C:NEX,Z:ZPME,P:JME,S:M14,CJ:1,CT:219</v>
          </cell>
        </row>
        <row r="955">
          <cell r="D955" t="str">
            <v>C:NEX,Z:ZPME,P:JME,S:M14,CJ:1,CT:220</v>
          </cell>
        </row>
        <row r="956">
          <cell r="D956" t="str">
            <v>C:NEX,Z:ZPME,P:JME,S:M15,CJ:2,CT:216</v>
          </cell>
        </row>
        <row r="957">
          <cell r="D957" t="str">
            <v>C:NEX,Z:ZPME,P:JME,S:M15,CJ:2,CT:216</v>
          </cell>
        </row>
        <row r="958">
          <cell r="D958" t="str">
            <v>C:NEX,Z:ZPME,P:JME,S:M15,CJ:2,CT:217</v>
          </cell>
        </row>
        <row r="959">
          <cell r="D959" t="str">
            <v>C:NEX,Z:ZPME,P:QME,S:M12,CJ:1,CT:221</v>
          </cell>
        </row>
        <row r="960">
          <cell r="D960" t="str">
            <v>C:NEX,Z:ZPME,P:QME,S:M12,CJ:1,CT:221</v>
          </cell>
        </row>
        <row r="961">
          <cell r="D961" t="str">
            <v>C:NEX,Z:ZPME,P:QME,S:M12,CJ:1,CT:221</v>
          </cell>
        </row>
        <row r="962">
          <cell r="D962" t="str">
            <v>C:NEX,Z:ZPAC,P:02,S:B10,CJ:5,CT:1085</v>
          </cell>
        </row>
        <row r="963">
          <cell r="D963" t="str">
            <v>C:NEX,Z:ZPAC,P:02,S:B10,CJ:5,CT:1085</v>
          </cell>
        </row>
        <row r="964">
          <cell r="D964" t="str">
            <v>C:NEX,Z:ZPAC,P:02,S:B10,CJ:5,CT:1085</v>
          </cell>
        </row>
        <row r="965">
          <cell r="D965" t="str">
            <v>C:NEX,Z:ZPAC,P:02,S:B10,CJ:5,CT:1086</v>
          </cell>
        </row>
        <row r="966">
          <cell r="D966" t="str">
            <v>C:NEX,Z:ZPAC,P:02,S:B10,CJ:5,CT:1087</v>
          </cell>
        </row>
        <row r="967">
          <cell r="D967" t="str">
            <v>C:NEX,Z:ZPAC,P:02,S:B10,CJ:5,CT:1087</v>
          </cell>
        </row>
        <row r="968">
          <cell r="D968" t="str">
            <v>C:NEX,Z:ZPAC,P:02,S:B10,CJ:5,CT:1087</v>
          </cell>
        </row>
        <row r="969">
          <cell r="D969" t="str">
            <v>C:NEX,Z:ZPAC,P:02,S:B10,CJ:5,CT:1088</v>
          </cell>
        </row>
        <row r="970">
          <cell r="D970" t="str">
            <v>C:NEX,Z:ZPAC,P:02,S:B10,CJ:5,CT:1088</v>
          </cell>
        </row>
        <row r="971">
          <cell r="D971" t="str">
            <v>C:NEX,Z:ZPAC,P:02,S:B10,CJ:5,CT:1089</v>
          </cell>
        </row>
        <row r="972">
          <cell r="D972" t="str">
            <v>C:NEX,Z:ZPAC,P:02,S:B10,CJ:5,CT:1089</v>
          </cell>
        </row>
        <row r="973">
          <cell r="D973" t="str">
            <v>C:NEX,Z:ZPAC,P:02,S:B10,CJ:6,CT:1088</v>
          </cell>
        </row>
        <row r="974">
          <cell r="D974" t="str">
            <v>C:NEX,Z:ZPAC,P:02,S:B10,CJ:6,CT:1088</v>
          </cell>
        </row>
        <row r="975">
          <cell r="D975" t="str">
            <v>C:NEX,Z:ZPAC,P:02,S:B10,CJ:6,CT:1088</v>
          </cell>
        </row>
        <row r="976">
          <cell r="D976" t="str">
            <v>C:NEX,Z:ZPAC,P:02,S:B10,CJ:6,CT:1088</v>
          </cell>
        </row>
        <row r="977">
          <cell r="D977" t="str">
            <v>C:NEX,Z:ZPAC,P:02,S:B10,CJ:6,CT:1088</v>
          </cell>
        </row>
        <row r="978">
          <cell r="D978" t="str">
            <v>C:NEX,Z:ZPAC,P:02,S:B10,CJ:6,CT:1088</v>
          </cell>
        </row>
        <row r="979">
          <cell r="D979" t="str">
            <v>C:NEX,Z:ZPAC,P:02,S:B10,CJ:6,CT:1089</v>
          </cell>
        </row>
        <row r="980">
          <cell r="D980" t="str">
            <v>C:NEX,Z:ZPAC,P:02,S:B10,CJ:6,CT:1089</v>
          </cell>
        </row>
        <row r="981">
          <cell r="D981" t="str">
            <v>C:NEX,Z:ZPAC,P:02,S:B10,CJ:6,CT:1089</v>
          </cell>
        </row>
        <row r="982">
          <cell r="D982" t="str">
            <v>C:NEX,Z:ZPAC,P:02,S:B10,CJ:6,CT:1090</v>
          </cell>
        </row>
        <row r="983">
          <cell r="D983" t="str">
            <v>C:NEX,Z:ZPAC,P:02,S:B10,CJ:6,CT:1090</v>
          </cell>
        </row>
        <row r="984">
          <cell r="D984" t="str">
            <v>C:NEX,Z:ZPAC,P:02,S:B10,CJ:6,CT:1090</v>
          </cell>
        </row>
        <row r="985">
          <cell r="D985" t="str">
            <v>C:NEX,Z:ZPAC,P:02,S:B10,CJ:6,CT:1090</v>
          </cell>
        </row>
        <row r="986">
          <cell r="D986" t="str">
            <v>C:NEX,Z:ZPAC,P:02,S:B10,CJ:6,CT:1091</v>
          </cell>
        </row>
        <row r="987">
          <cell r="D987" t="str">
            <v>C:NEX,Z:ZPAC,P:02,S:B10,CJ:6,CT:1091</v>
          </cell>
        </row>
        <row r="988">
          <cell r="D988" t="str">
            <v>C:NEX,Z:ZPAC,P:02,S:B10,CJ:7,CT:30</v>
          </cell>
        </row>
        <row r="989">
          <cell r="D989" t="str">
            <v>C:NEX,Z:ZPAC,P:02,S:B10,CJ:7,CT:30</v>
          </cell>
        </row>
        <row r="990">
          <cell r="D990" t="str">
            <v>C:NEX,Z:ZPAC,P:02,S:B10,CJ:7,CT:31</v>
          </cell>
        </row>
        <row r="991">
          <cell r="D991" t="str">
            <v>C:NEX,Z:ZPAC,P:02,S:B10,CJ:7,CT:31</v>
          </cell>
        </row>
        <row r="992">
          <cell r="D992" t="str">
            <v>C:NEX,Z:ZPAC,P:02,S:B10,CJ:7,CT:31</v>
          </cell>
        </row>
        <row r="993">
          <cell r="D993" t="str">
            <v>C:NEX,Z:ZPAC,P:05,S:B19,CJ:5,CT:1002</v>
          </cell>
        </row>
        <row r="994">
          <cell r="D994" t="str">
            <v>C:NEX,Z:ZPAC,P:05,S:B19,CJ:5,CT:1003</v>
          </cell>
        </row>
        <row r="995">
          <cell r="D995" t="str">
            <v>C:NEX,Z:ZPAC,P:05,S:B19,CJ:5,CT:1003</v>
          </cell>
        </row>
        <row r="996">
          <cell r="D996" t="str">
            <v>C:NEX,Z:ZPAC,P:05,S:B19,CJ:6,CT:1017</v>
          </cell>
        </row>
        <row r="997">
          <cell r="D997" t="str">
            <v>C:NEX,Z:ZPAC,P:05,S:B19,CJ:6,CT:1017</v>
          </cell>
        </row>
        <row r="998">
          <cell r="D998" t="str">
            <v>C:NEX,Z:ZPAC,P:05,S:B19,CJ:6,CT:1017</v>
          </cell>
        </row>
        <row r="999">
          <cell r="D999" t="str">
            <v>C:NEX,Z:ZPAC,P:05,S:B19,CJ:6,CT:1018</v>
          </cell>
        </row>
        <row r="1000">
          <cell r="D1000" t="str">
            <v>C:NEX,Z:ZPAC,P:05,S:B19,CJ:6,CT:1018</v>
          </cell>
        </row>
        <row r="1001">
          <cell r="D1001" t="str">
            <v>C:NEX,Z:ZPAC,P:05,S:B53,CJ:7,CT:1</v>
          </cell>
        </row>
        <row r="1002">
          <cell r="D1002" t="str">
            <v>C:NEX,Z:ZPAC,P:05,S:B53,CJ:7,CT:1</v>
          </cell>
        </row>
        <row r="1003">
          <cell r="D1003" t="str">
            <v>C:NEX,Z:ZPAC,P:05,S:B53,CJ:7,CT:2</v>
          </cell>
        </row>
        <row r="1004">
          <cell r="D1004" t="str">
            <v>C:NEX,Z:ZPAC,P:05,S:B53,CJ:7,CT:2</v>
          </cell>
        </row>
        <row r="1005">
          <cell r="D1005" t="str">
            <v>C:NEX,Z:ZPAC,P:05,S:B53,CJ:7,CT:3</v>
          </cell>
        </row>
        <row r="1006">
          <cell r="D1006" t="str">
            <v>C:NEX,Z:ZPAC,P:05,S:B53,CJ:7,CT:3</v>
          </cell>
        </row>
        <row r="1007">
          <cell r="D1007" t="str">
            <v>C:NEX,Z:ZPAC,P:05,S:B53,CJ:7,CT:3</v>
          </cell>
        </row>
        <row r="1008">
          <cell r="D1008" t="str">
            <v>C:NEX,Z:ZPAC,P:05,S:B53,CJ:8,CT:1</v>
          </cell>
        </row>
        <row r="1009">
          <cell r="D1009" t="str">
            <v>C:NEX,Z:ZPAC,P:05,S:B53,CJ:8,CT:1</v>
          </cell>
        </row>
        <row r="1010">
          <cell r="D1010" t="str">
            <v>C:NEX,Z:ZPAC,P:05,S:B53,CJ:8,CT:1</v>
          </cell>
        </row>
        <row r="1011">
          <cell r="D1011" t="str">
            <v>C:NEX,Z:ZPAC,P:05,S:B53,CJ:8,CT:1</v>
          </cell>
        </row>
        <row r="1012">
          <cell r="D1012" t="str">
            <v>C:NEX,Z:ZPAC,P:05,S:B53,CJ:8,CT:2</v>
          </cell>
        </row>
        <row r="1013">
          <cell r="D1013" t="str">
            <v>C:NEX,Z:ZPAC,P:05,S:B53,CJ:8,CT:2</v>
          </cell>
        </row>
        <row r="1014">
          <cell r="D1014" t="str">
            <v>C:NEX,Z:ZPAC,P:06,S:B20,CJ:5,CT:1038</v>
          </cell>
        </row>
        <row r="1015">
          <cell r="D1015" t="str">
            <v>C:NEX,Z:ZPAC,P:06,S:B20,CJ:5,CT:1038</v>
          </cell>
        </row>
        <row r="1016">
          <cell r="D1016" t="str">
            <v>C:NEX,Z:ZPAC,P:06,S:B20,CJ:5,CT:1039</v>
          </cell>
        </row>
        <row r="1017">
          <cell r="D1017" t="str">
            <v>C:NEX,Z:ZPAC,P:06,S:B20,CJ:5,CT:1040</v>
          </cell>
        </row>
        <row r="1018">
          <cell r="D1018" t="str">
            <v>C:NEX,Z:ZPAC,P:06,S:B20,CJ:5,CT:1040</v>
          </cell>
        </row>
        <row r="1019">
          <cell r="D1019" t="str">
            <v>C:NEX,Z:ZPAC,P:06,S:B20,CJ:5,CT:1040</v>
          </cell>
        </row>
        <row r="1020">
          <cell r="D1020" t="str">
            <v>C:NEX,Z:ZPAC,P:06,S:B20,CJ:5,CT:1040</v>
          </cell>
        </row>
        <row r="1021">
          <cell r="D1021" t="str">
            <v>C:NEX,Z:ZPAC,P:06,S:B20,CJ:5,CT:1041</v>
          </cell>
        </row>
        <row r="1022">
          <cell r="D1022" t="str">
            <v>C:NEX,Z:ZPAC,P:06,S:B20,CJ:5,CT:1042</v>
          </cell>
        </row>
        <row r="1023">
          <cell r="D1023" t="str">
            <v>C:NEX,Z:ZPAC,P:06,S:B20,CJ:5,CT:1042</v>
          </cell>
        </row>
        <row r="1024">
          <cell r="D1024" t="str">
            <v>C:NEX,Z:ZPAC,P:06,S:B20,CJ:6,CT:1053</v>
          </cell>
        </row>
        <row r="1025">
          <cell r="D1025" t="str">
            <v>C:NEX,Z:ZPAC,P:06,S:B20,CJ:6,CT:1053</v>
          </cell>
        </row>
        <row r="1026">
          <cell r="D1026" t="str">
            <v>C:NEX,Z:ZPAC,P:06,S:B20,CJ:6,CT:1053</v>
          </cell>
        </row>
        <row r="1027">
          <cell r="D1027" t="str">
            <v>C:NEX,Z:ZPAC,P:06,S:B20,CJ:6,CT:1053</v>
          </cell>
        </row>
        <row r="1028">
          <cell r="D1028" t="str">
            <v>C:NEX,Z:ZPAC,P:06,S:B20,CJ:6,CT:1054</v>
          </cell>
        </row>
        <row r="1029">
          <cell r="D1029" t="str">
            <v>C:NEX,Z:ZPAC,P:06,S:B20,CJ:6,CT:1054</v>
          </cell>
        </row>
        <row r="1030">
          <cell r="D1030" t="str">
            <v>C:NEX,Z:ZPAC,P:06,S:B20,CJ:6,CT:1055</v>
          </cell>
        </row>
        <row r="1031">
          <cell r="D1031" t="str">
            <v>C:NEX,Z:ZPAC,P:06,S:B20,CJ:6,CT:1055</v>
          </cell>
        </row>
        <row r="1032">
          <cell r="D1032" t="str">
            <v>C:NEX,Z:ZPAC,P:06,S:B20,CJ:6,CT:1055</v>
          </cell>
        </row>
        <row r="1033">
          <cell r="D1033" t="str">
            <v>C:NEX,Z:ZPAC,P:06,S:B20,CJ:6,CT:1056</v>
          </cell>
        </row>
        <row r="1034">
          <cell r="D1034" t="str">
            <v>C:NEX,Z:ZPAC,P:06,S:B20,CJ:6,CT:1056</v>
          </cell>
        </row>
        <row r="1035">
          <cell r="D1035" t="str">
            <v>C:NEX,Z:ZPAC,P:07,S:B21,CJ:10,CT:78</v>
          </cell>
        </row>
        <row r="1036">
          <cell r="D1036" t="str">
            <v>C:NEX,Z:ZPAC,P:07,S:B21,CJ:10,CT:78</v>
          </cell>
        </row>
        <row r="1037">
          <cell r="D1037" t="str">
            <v>C:NEX,Z:ZPAC,P:07,S:B21,CJ:10,CT:79</v>
          </cell>
        </row>
        <row r="1038">
          <cell r="D1038" t="str">
            <v>C:NEX,Z:ZPAC,P:07,S:B21,CJ:10,CT:79</v>
          </cell>
        </row>
        <row r="1039">
          <cell r="D1039" t="str">
            <v>C:NEX,Z:ZPAC,P:07,S:B21,CJ:10,CT:79</v>
          </cell>
        </row>
        <row r="1040">
          <cell r="D1040" t="str">
            <v>C:NEX,Z:ZPAC,P:07,S:B21,CJ:10,CT:79</v>
          </cell>
        </row>
        <row r="1041">
          <cell r="D1041" t="str">
            <v>C:NEX,Z:ZPAC,P:07,S:B21,CJ:5,CT:1053</v>
          </cell>
        </row>
        <row r="1042">
          <cell r="D1042" t="str">
            <v>C:NEX,Z:ZPAC,P:07,S:B21,CJ:5,CT:1053</v>
          </cell>
        </row>
        <row r="1043">
          <cell r="D1043" t="str">
            <v>C:NEX,Z:ZPAC,P:07,S:B21,CJ:5,CT:1054</v>
          </cell>
        </row>
        <row r="1044">
          <cell r="D1044" t="str">
            <v>C:NEX,Z:ZPAC,P:07,S:B21,CJ:5,CT:1054</v>
          </cell>
        </row>
        <row r="1045">
          <cell r="D1045" t="str">
            <v>C:NEX,Z:ZPAC,P:07,S:B21,CJ:5,CT:1055</v>
          </cell>
        </row>
        <row r="1046">
          <cell r="D1046" t="str">
            <v>C:NEX,Z:ZPAC,P:07,S:B21,CJ:5,CT:1055</v>
          </cell>
        </row>
        <row r="1047">
          <cell r="D1047" t="str">
            <v>C:NEX,Z:ZPAC,P:07,S:B21,CJ:5,CT:1055</v>
          </cell>
        </row>
        <row r="1048">
          <cell r="D1048" t="str">
            <v>C:NEX,Z:ZPAC,P:07,S:B21,CJ:5,CT:1056</v>
          </cell>
        </row>
        <row r="1049">
          <cell r="D1049" t="str">
            <v>C:NEX,Z:ZPAC,P:07,S:B21,CJ:5,CT:1056</v>
          </cell>
        </row>
        <row r="1050">
          <cell r="D1050" t="str">
            <v>C:NEX,Z:ZPAC,P:07,S:B21,CJ:5,CT:1057</v>
          </cell>
        </row>
        <row r="1051">
          <cell r="D1051" t="str">
            <v>C:NEX,Z:ZPAC,P:07,S:B21,CJ:5,CT:1057</v>
          </cell>
        </row>
        <row r="1052">
          <cell r="D1052" t="str">
            <v>C:NEX,Z:ZPAC,P:07,S:B21,CJ:5,CT:1057</v>
          </cell>
        </row>
        <row r="1053">
          <cell r="D1053" t="str">
            <v>C:NEX,Z:ZPAC,P:07,S:B21,CJ:6,CT:1065</v>
          </cell>
        </row>
        <row r="1054">
          <cell r="D1054" t="str">
            <v>C:NEX,Z:ZPAC,P:07,S:B21,CJ:6,CT:1065</v>
          </cell>
        </row>
        <row r="1055">
          <cell r="D1055" t="str">
            <v>C:NEX,Z:ZPAC,P:07,S:B21,CJ:6,CT:1065</v>
          </cell>
        </row>
        <row r="1056">
          <cell r="D1056" t="str">
            <v>C:NEX,Z:ZPAC,P:07,S:B21,CJ:6,CT:1065</v>
          </cell>
        </row>
        <row r="1057">
          <cell r="D1057" t="str">
            <v>C:NEX,Z:ZPAC,P:07,S:B21,CJ:6,CT:1066</v>
          </cell>
        </row>
        <row r="1058">
          <cell r="D1058" t="str">
            <v>C:NEX,Z:ZPAC,P:07,S:B21,CJ:6,CT:1067</v>
          </cell>
        </row>
        <row r="1059">
          <cell r="D1059" t="str">
            <v>C:NEX,Z:ZPAC,P:07,S:B21,CJ:6,CT:1067</v>
          </cell>
        </row>
        <row r="1060">
          <cell r="D1060" t="str">
            <v>C:NEX,Z:ZPAC,P:07,S:B21,CJ:6,CT:1067</v>
          </cell>
        </row>
        <row r="1061">
          <cell r="D1061" t="str">
            <v>C:NEX,Z:ZPAC,P:07,S:B21,CJ:6,CT:1067</v>
          </cell>
        </row>
        <row r="1062">
          <cell r="D1062" t="str">
            <v>C:NEX,Z:ZPAC,P:07,S:B30,CJ:7,CT:1036</v>
          </cell>
        </row>
        <row r="1063">
          <cell r="D1063" t="str">
            <v>C:NEX,Z:ZPAC,P:07,S:B30,CJ:7,CT:1036</v>
          </cell>
        </row>
        <row r="1064">
          <cell r="D1064" t="str">
            <v>C:NEX,Z:ZPAC,P:07,S:B30,CJ:7,CT:1037</v>
          </cell>
        </row>
        <row r="1065">
          <cell r="D1065" t="str">
            <v>C:NEX,Z:ZPAC,P:07,S:B30,CJ:7,CT:1037</v>
          </cell>
        </row>
        <row r="1066">
          <cell r="D1066" t="str">
            <v>C:NEX,Z:ZPAC,P:07,S:B30,CJ:7,CT:1037</v>
          </cell>
        </row>
        <row r="1067">
          <cell r="D1067" t="str">
            <v>C:NEX,Z:ZPAC,P:07,S:B30,CJ:7,CT:1038</v>
          </cell>
        </row>
        <row r="1068">
          <cell r="D1068" t="str">
            <v>C:NEX,Z:ZPAC,P:07,S:B30,CJ:7,CT:1038</v>
          </cell>
        </row>
        <row r="1069">
          <cell r="D1069" t="str">
            <v>C:NEX,Z:ZPAC,P:07,S:B30,CJ:7,CT:1038</v>
          </cell>
        </row>
        <row r="1070">
          <cell r="D1070" t="str">
            <v>C:NEX,Z:ZPAC,P:07,S:B30,CJ:8,CT:879</v>
          </cell>
        </row>
        <row r="1071">
          <cell r="D1071" t="str">
            <v>C:NEX,Z:ZPAC,P:07,S:B30,CJ:8,CT:879</v>
          </cell>
        </row>
        <row r="1072">
          <cell r="D1072" t="str">
            <v>C:NEX,Z:ZPAC,P:07,S:B30,CJ:8,CT:880</v>
          </cell>
        </row>
        <row r="1073">
          <cell r="D1073" t="str">
            <v>C:NEX,Z:ZPAC,P:07,S:B30,CJ:8,CT:880</v>
          </cell>
        </row>
        <row r="1074">
          <cell r="D1074" t="str">
            <v>C:NEX,Z:ZPAC,P:07,S:B30,CJ:8,CT:881</v>
          </cell>
        </row>
        <row r="1075">
          <cell r="D1075" t="str">
            <v>C:NEX,Z:ZPAC,P:07,S:B30,CJ:8,CT:881</v>
          </cell>
        </row>
        <row r="1076">
          <cell r="D1076" t="str">
            <v>C:NEX,Z:ZPAC,P:07,S:B30,CJ:8,CT:882</v>
          </cell>
        </row>
        <row r="1077">
          <cell r="D1077" t="str">
            <v>C:NEX,Z:ZPAC,P:07,S:B30,CJ:8,CT:882</v>
          </cell>
        </row>
        <row r="1078">
          <cell r="D1078" t="str">
            <v>C:NEX,Z:ZPAC,P:07,S:B30,CJ:9,CT:33</v>
          </cell>
        </row>
        <row r="1079">
          <cell r="D1079" t="str">
            <v>C:NEX,Z:ZPAC,P:07,S:B30,CJ:9,CT:33</v>
          </cell>
        </row>
        <row r="1080">
          <cell r="D1080" t="str">
            <v>C:NEX,Z:ZPAC,P:07,S:B30,CJ:9,CT:34</v>
          </cell>
        </row>
        <row r="1081">
          <cell r="D1081" t="str">
            <v>C:NEX,Z:ZPAC,P:07,S:B30,CJ:9,CT:34</v>
          </cell>
        </row>
        <row r="1082">
          <cell r="D1082" t="str">
            <v>C:NEX,Z:ZPAC,P:07,S:B30,CJ:9,CT:35</v>
          </cell>
        </row>
        <row r="1083">
          <cell r="D1083" t="str">
            <v>C:NEX,Z:ZPAC,P:07,S:B30,CJ:9,CT:35</v>
          </cell>
        </row>
        <row r="1084">
          <cell r="D1084" t="str">
            <v>C:NEX,Z:ZPAC,P:07,S:B30,CJ:9,CT:36</v>
          </cell>
        </row>
        <row r="1085">
          <cell r="D1085" t="str">
            <v>C:NEX,Z:ZPAC,P:07,S:B30,CJ:9,CT:36</v>
          </cell>
        </row>
        <row r="1086">
          <cell r="D1086" t="str">
            <v>C:NEX,Z:ZPAC,P:07,S:B30,CJ:9,CT:37</v>
          </cell>
        </row>
        <row r="1087">
          <cell r="D1087" t="str">
            <v>C:NEX,Z:ZPAC,P:07,S:B30,CJ:9,CT:37</v>
          </cell>
        </row>
        <row r="1088">
          <cell r="D1088" t="str">
            <v>C:NEX,Z:ZPAC,P:08,S:B16,CJ:16,CT:894</v>
          </cell>
        </row>
        <row r="1089">
          <cell r="D1089" t="str">
            <v>C:NEX,Z:ZPAC,P:08,S:B16,CJ:16,CT:894</v>
          </cell>
        </row>
        <row r="1090">
          <cell r="D1090" t="str">
            <v>C:NEX,Z:ZPAC,P:08,S:B16,CJ:16,CT:894</v>
          </cell>
        </row>
        <row r="1091">
          <cell r="D1091" t="str">
            <v>C:NEX,Z:ZPAC,P:08,S:B16,CJ:16,CT:895</v>
          </cell>
        </row>
        <row r="1092">
          <cell r="D1092" t="str">
            <v>C:NEX,Z:ZPAC,P:08,S:B16,CJ:16,CT:895</v>
          </cell>
        </row>
        <row r="1093">
          <cell r="D1093" t="str">
            <v>C:NEX,Z:ZPAC,P:08,S:B16,CJ:16,CT:897</v>
          </cell>
        </row>
        <row r="1094">
          <cell r="D1094" t="str">
            <v>C:NEX,Z:ZPAC,P:08,S:B16,CJ:16,CT:897</v>
          </cell>
        </row>
        <row r="1095">
          <cell r="D1095" t="str">
            <v>C:NEX,Z:ZPAC,P:08,S:B16,CJ:16,CT:897</v>
          </cell>
        </row>
        <row r="1096">
          <cell r="D1096" t="str">
            <v>C:NEX,Z:ZPAC,P:08,S:B16,CJ:16,CT:897</v>
          </cell>
        </row>
        <row r="1097">
          <cell r="D1097" t="str">
            <v>C:NEX,Z:ZPAC,P:08,S:B16,CJ:16,CT:897</v>
          </cell>
        </row>
        <row r="1098">
          <cell r="D1098" t="str">
            <v>C:NEX,Z:ZPAC,P:08,S:B16,CJ:16,CT:898</v>
          </cell>
        </row>
        <row r="1099">
          <cell r="D1099" t="str">
            <v>C:NEX,Z:ZPAC,P:08,S:B16,CJ:16,CT:898</v>
          </cell>
        </row>
        <row r="1100">
          <cell r="D1100" t="str">
            <v>C:NEX,Z:ZPAC,P:08,S:B16,CJ:16,CT:899</v>
          </cell>
        </row>
        <row r="1101">
          <cell r="D1101" t="str">
            <v>C:NEX,Z:ZPAC,P:08,S:B16,CJ:16,CT:899</v>
          </cell>
        </row>
        <row r="1102">
          <cell r="D1102" t="str">
            <v>C:NEX,Z:ZPAC,P:08,S:B16,CJ:16,CT:899</v>
          </cell>
        </row>
        <row r="1103">
          <cell r="D1103" t="str">
            <v>C:NEX,Z:ZPAC,P:08,S:B16,CJ:17,CT:1080</v>
          </cell>
        </row>
        <row r="1104">
          <cell r="D1104" t="str">
            <v>C:NEX,Z:ZPAC,P:08,S:B16,CJ:17,CT:1080</v>
          </cell>
        </row>
        <row r="1105">
          <cell r="D1105" t="str">
            <v>C:NEX,Z:ZPAC,P:08,S:B16,CJ:17,CT:1080</v>
          </cell>
        </row>
        <row r="1106">
          <cell r="D1106" t="str">
            <v>C:NEX,Z:ZPAC,P:08,S:B16,CJ:17,CT:1080</v>
          </cell>
        </row>
        <row r="1107">
          <cell r="D1107" t="str">
            <v>C:NEX,Z:ZPAC,P:08,S:B16,CJ:17,CT:1081</v>
          </cell>
        </row>
        <row r="1108">
          <cell r="D1108" t="str">
            <v>C:NEX,Z:ZPAC,P:08,S:B16,CJ:17,CT:1081</v>
          </cell>
        </row>
        <row r="1109">
          <cell r="D1109" t="str">
            <v>C:NEX,Z:ZPAC,P:08,S:B16,CJ:17,CT:1082</v>
          </cell>
        </row>
        <row r="1110">
          <cell r="D1110" t="str">
            <v>C:NEX,Z:ZPAC,P:08,S:B16,CJ:17,CT:1082</v>
          </cell>
        </row>
        <row r="1111">
          <cell r="D1111" t="str">
            <v>C:NEX,Z:ZPAC,P:08,S:B16,CJ:17,CT:1082</v>
          </cell>
        </row>
        <row r="1112">
          <cell r="D1112" t="str">
            <v>C:NEX,Z:ZPAC,P:08,S:B16,CJ:17,CT:1083</v>
          </cell>
        </row>
        <row r="1113">
          <cell r="D1113" t="str">
            <v>C:NEX,Z:ZPAC,P:08,S:B16,CJ:17,CT:1083</v>
          </cell>
        </row>
        <row r="1114">
          <cell r="D1114" t="str">
            <v>C:NEX,Z:ZPAC,P:08,S:B16,CJ:17,CT:1083</v>
          </cell>
        </row>
        <row r="1115">
          <cell r="D1115" t="str">
            <v>C:NEX,Z:ZPAC,P:08,S:B16,CJ:17,CT:1084</v>
          </cell>
        </row>
        <row r="1116">
          <cell r="D1116" t="str">
            <v>C:NEX,Z:ZPAC,P:08,S:B16,CJ:17,CT:1084</v>
          </cell>
        </row>
        <row r="1117">
          <cell r="D1117" t="str">
            <v>C:NEX,Z:ZPAC,P:08,S:B16,CJ:22,CT:665</v>
          </cell>
        </row>
        <row r="1118">
          <cell r="D1118" t="str">
            <v>C:NEX,Z:ZPAC,P:08,S:B16,CJ:22,CT:665</v>
          </cell>
        </row>
        <row r="1119">
          <cell r="D1119" t="str">
            <v>C:NEX,Z:ZPAC,P:08,S:B16,CJ:22,CT:665</v>
          </cell>
        </row>
        <row r="1120">
          <cell r="D1120" t="str">
            <v>C:NEX,Z:ZPAC,P:08,S:B16,CJ:22,CT:665</v>
          </cell>
        </row>
        <row r="1121">
          <cell r="D1121" t="str">
            <v>C:NEX,Z:ZPAC,P:08,S:B16,CJ:22,CT:666</v>
          </cell>
        </row>
        <row r="1122">
          <cell r="D1122" t="str">
            <v>C:NEX,Z:ZPAC,P:08,S:B16,CJ:22,CT:666</v>
          </cell>
        </row>
        <row r="1123">
          <cell r="D1123" t="str">
            <v>C:NEX,Z:ZPAC,P:08,S:B16,CJ:22,CT:667</v>
          </cell>
        </row>
        <row r="1124">
          <cell r="D1124" t="str">
            <v>C:NEX,Z:ZPAC,P:08,S:B16,CJ:22,CT:667</v>
          </cell>
        </row>
        <row r="1125">
          <cell r="D1125" t="str">
            <v>C:NEX,Z:ZPAC,P:08,S:B16,CJ:22,CT:667</v>
          </cell>
        </row>
        <row r="1126">
          <cell r="D1126" t="str">
            <v>C:NEX,Z:ZPAC,P:08,S:B16,CJ:22,CT:667</v>
          </cell>
        </row>
        <row r="1127">
          <cell r="D1127" t="str">
            <v>C:NEX,Z:ZPAC,P:08,S:B16,CJ:22,CT:667</v>
          </cell>
        </row>
        <row r="1128">
          <cell r="D1128" t="str">
            <v>C:NEX,Z:ZPAC,P:08,S:B16,CJ:22,CT:668</v>
          </cell>
        </row>
        <row r="1129">
          <cell r="D1129" t="str">
            <v>C:NEX,Z:ZPAC,P:08,S:B16,CJ:22,CT:668</v>
          </cell>
        </row>
        <row r="1130">
          <cell r="D1130" t="str">
            <v>C:NEX,Z:ZPAC,P:08,S:B16,CJ:22,CT:668</v>
          </cell>
        </row>
        <row r="1131">
          <cell r="D1131" t="str">
            <v>C:NEX,Z:ZPAC,P:08,S:B16,CJ:25,CT:75</v>
          </cell>
        </row>
        <row r="1132">
          <cell r="D1132" t="str">
            <v>C:NEX,Z:ZPAC,P:08,S:B16,CJ:25,CT:75</v>
          </cell>
        </row>
        <row r="1133">
          <cell r="D1133" t="str">
            <v>C:NEX,Z:ZPAC,P:08,S:B16,CJ:25,CT:76</v>
          </cell>
        </row>
        <row r="1134">
          <cell r="D1134" t="str">
            <v>C:NEX,Z:ZPAC,P:08,S:B16,CJ:25,CT:76</v>
          </cell>
        </row>
        <row r="1135">
          <cell r="D1135" t="str">
            <v>C:NEX,Z:ZPAC,P:08,S:B16,CJ:25,CT:76</v>
          </cell>
        </row>
        <row r="1136">
          <cell r="D1136" t="str">
            <v>C:NEX,Z:ZPAC,P:08,S:B17,CJ:18,CT:1043</v>
          </cell>
        </row>
        <row r="1137">
          <cell r="D1137" t="str">
            <v>C:NEX,Z:ZPAC,P:08,S:B17,CJ:18,CT:1043</v>
          </cell>
        </row>
        <row r="1138">
          <cell r="D1138" t="str">
            <v>C:NEX,Z:ZPAC,P:08,S:B17,CJ:18,CT:1043</v>
          </cell>
        </row>
        <row r="1139">
          <cell r="D1139" t="str">
            <v>C:NEX,Z:ZPAC,P:08,S:B17,CJ:18,CT:1044</v>
          </cell>
        </row>
        <row r="1140">
          <cell r="D1140" t="str">
            <v>C:NEX,Z:ZPAC,P:08,S:B17,CJ:18,CT:1044</v>
          </cell>
        </row>
        <row r="1141">
          <cell r="D1141" t="str">
            <v>C:NEX,Z:ZPAC,P:08,S:B17,CJ:18,CT:1045</v>
          </cell>
        </row>
        <row r="1142">
          <cell r="D1142" t="str">
            <v>C:NEX,Z:ZPAC,P:08,S:B17,CJ:18,CT:1045</v>
          </cell>
        </row>
        <row r="1143">
          <cell r="D1143" t="str">
            <v>C:NEX,Z:ZPAC,P:08,S:B17,CJ:18,CT:1045</v>
          </cell>
        </row>
        <row r="1144">
          <cell r="D1144" t="str">
            <v>C:NEX,Z:ZPAC,P:08,S:B17,CJ:18,CT:1045</v>
          </cell>
        </row>
        <row r="1145">
          <cell r="D1145" t="str">
            <v>C:NEX,Z:ZPAC,P:08,S:B17,CJ:18,CT:1046</v>
          </cell>
        </row>
        <row r="1146">
          <cell r="D1146" t="str">
            <v>C:NEX,Z:ZPAC,P:08,S:B17,CJ:18,CT:1046</v>
          </cell>
        </row>
        <row r="1147">
          <cell r="D1147" t="str">
            <v>C:NEX,Z:ZPAC,P:08,S:B17,CJ:18,CT:1047</v>
          </cell>
        </row>
        <row r="1148">
          <cell r="D1148" t="str">
            <v>C:NEX,Z:ZPAC,P:08,S:B17,CJ:18,CT:1047</v>
          </cell>
        </row>
        <row r="1149">
          <cell r="D1149" t="str">
            <v>C:NEX,Z:ZPAC,P:08,S:B17,CJ:19,CT:851</v>
          </cell>
        </row>
        <row r="1150">
          <cell r="D1150" t="str">
            <v>C:NEX,Z:ZPAC,P:08,S:B17,CJ:19,CT:851</v>
          </cell>
        </row>
        <row r="1151">
          <cell r="D1151" t="str">
            <v>C:NEX,Z:ZPAC,P:08,S:B17,CJ:19,CT:852</v>
          </cell>
        </row>
        <row r="1152">
          <cell r="D1152" t="str">
            <v>C:NEX,Z:ZPAC,P:08,S:B17,CJ:19,CT:852</v>
          </cell>
        </row>
        <row r="1153">
          <cell r="D1153" t="str">
            <v>C:NEX,Z:ZPAC,P:08,S:B17,CJ:19,CT:852</v>
          </cell>
        </row>
        <row r="1154">
          <cell r="D1154" t="str">
            <v>C:NEX,Z:ZPAC,P:08,S:B17,CJ:23,CT:55</v>
          </cell>
        </row>
        <row r="1155">
          <cell r="D1155" t="str">
            <v>C:NEX,Z:ZPAC,P:08,S:B17,CJ:23,CT:55</v>
          </cell>
        </row>
        <row r="1156">
          <cell r="D1156" t="str">
            <v>C:NEX,Z:ZPAC,P:08,S:B17,CJ:23,CT:56</v>
          </cell>
        </row>
        <row r="1157">
          <cell r="D1157" t="str">
            <v>C:NEX,Z:ZPAC,P:08,S:B17,CJ:23,CT:56</v>
          </cell>
        </row>
        <row r="1158">
          <cell r="D1158" t="str">
            <v>C:NEX,Z:ZPAC,P:08,S:B17,CJ:23,CT:57</v>
          </cell>
        </row>
        <row r="1159">
          <cell r="D1159" t="str">
            <v>C:NEX,Z:ZPAC,P:08,S:B17,CJ:23,CT:57</v>
          </cell>
        </row>
        <row r="1160">
          <cell r="D1160" t="str">
            <v>C:NEX,Z:ZPAC,P:08,S:B17,CJ:23,CT:57</v>
          </cell>
        </row>
        <row r="1161">
          <cell r="D1161" t="str">
            <v>C:NEX,Z:ZPAC,P:08,S:B18,CJ:20,CT:1052</v>
          </cell>
        </row>
        <row r="1162">
          <cell r="D1162" t="str">
            <v>C:NEX,Z:ZPAC,P:08,S:B18,CJ:20,CT:1052</v>
          </cell>
        </row>
        <row r="1163">
          <cell r="D1163" t="str">
            <v>C:NEX,Z:ZPAC,P:08,S:B18,CJ:20,CT:1053</v>
          </cell>
        </row>
        <row r="1164">
          <cell r="D1164" t="str">
            <v>C:NEX,Z:ZPAC,P:08,S:B18,CJ:20,CT:1053</v>
          </cell>
        </row>
        <row r="1165">
          <cell r="D1165" t="str">
            <v>C:NEX,Z:ZPAC,P:08,S:B18,CJ:20,CT:1054</v>
          </cell>
        </row>
        <row r="1166">
          <cell r="D1166" t="str">
            <v>C:NEX,Z:ZPAC,P:08,S:B18,CJ:20,CT:1054</v>
          </cell>
        </row>
        <row r="1167">
          <cell r="D1167" t="str">
            <v>C:NEX,Z:ZPAC,P:08,S:B18,CJ:20,CT:1055</v>
          </cell>
        </row>
        <row r="1168">
          <cell r="D1168" t="str">
            <v>C:NEX,Z:ZPAC,P:08,S:B18,CJ:20,CT:1055</v>
          </cell>
        </row>
        <row r="1169">
          <cell r="D1169" t="str">
            <v>C:NEX,Z:ZPAC,P:08,S:B18,CJ:20,CT:1055</v>
          </cell>
        </row>
        <row r="1170">
          <cell r="D1170" t="str">
            <v>C:NEX,Z:ZPAC,P:08,S:B18,CJ:21,CT:854</v>
          </cell>
        </row>
        <row r="1171">
          <cell r="D1171" t="str">
            <v>C:NEX,Z:ZPAC,P:08,S:B18,CJ:21,CT:855</v>
          </cell>
        </row>
        <row r="1172">
          <cell r="D1172" t="str">
            <v>C:NEX,Z:ZPAC,P:08,S:B18,CJ:21,CT:855</v>
          </cell>
        </row>
        <row r="1173">
          <cell r="D1173" t="str">
            <v>C:NEX,Z:ZPAC,P:08,S:B18,CJ:21,CT:856</v>
          </cell>
        </row>
        <row r="1174">
          <cell r="D1174" t="str">
            <v>C:NEX,Z:ZPAC,P:08,S:B18,CJ:21,CT:856</v>
          </cell>
        </row>
        <row r="1175">
          <cell r="D1175" t="str">
            <v>C:NEX,Z:ZPAC,P:08,S:B18,CJ:21,CT:857</v>
          </cell>
        </row>
        <row r="1176">
          <cell r="D1176" t="str">
            <v>C:NEX,Z:ZPAC,P:08,S:B18,CJ:21,CT:857</v>
          </cell>
        </row>
        <row r="1177">
          <cell r="D1177" t="str">
            <v>C:NEX,Z:ZPAC,P:08,S:B18,CJ:21,CT:858</v>
          </cell>
        </row>
        <row r="1178">
          <cell r="D1178" t="str">
            <v>C:NEX,Z:ZPAC,P:08,S:B18,CJ:21,CT:858</v>
          </cell>
        </row>
        <row r="1179">
          <cell r="D1179" t="str">
            <v>C:NEX,Z:ZPAC,P:08,S:B18,CJ:21,CT:858</v>
          </cell>
        </row>
        <row r="1180">
          <cell r="D1180" t="str">
            <v>C:NEX,Z:ZPAC,P:08,S:B18,CJ:21,CT:858</v>
          </cell>
        </row>
        <row r="1181">
          <cell r="D1181" t="str">
            <v>C:NEX,Z:ZPAC,P:08,S:B18,CJ:24,CT:48</v>
          </cell>
        </row>
        <row r="1182">
          <cell r="D1182" t="str">
            <v>C:NEX,Z:ZPAC,P:08,S:B18,CJ:24,CT:49</v>
          </cell>
        </row>
        <row r="1183">
          <cell r="D1183" t="str">
            <v>C:NEX,Z:ZPAC,P:17,S:B22,CJ:3,CT:971</v>
          </cell>
        </row>
        <row r="1184">
          <cell r="D1184" t="str">
            <v>C:NEX,Z:ZPAC,P:17,S:B22,CJ:3,CT:971</v>
          </cell>
        </row>
        <row r="1185">
          <cell r="D1185" t="str">
            <v>C:NEX,Z:ZPAC,P:17,S:B22,CJ:3,CT:971</v>
          </cell>
        </row>
        <row r="1186">
          <cell r="D1186" t="str">
            <v>C:NEX,Z:ZPAC,P:17,S:B22,CJ:3,CT:972</v>
          </cell>
        </row>
        <row r="1187">
          <cell r="D1187" t="str">
            <v>C:NEX,Z:ZPAC,P:17,S:B22,CJ:3,CT:972</v>
          </cell>
        </row>
        <row r="1188">
          <cell r="D1188" t="str">
            <v>C:NEX,Z:ZPAC,P:17,S:B22,CJ:3,CT:973</v>
          </cell>
        </row>
        <row r="1189">
          <cell r="D1189" t="str">
            <v>C:NEX,Z:ZPAC,P:17,S:B22,CJ:3,CT:973</v>
          </cell>
        </row>
        <row r="1190">
          <cell r="D1190" t="str">
            <v>C:NEX,Z:ZPAC,P:17,S:B22,CJ:3,CT:973</v>
          </cell>
        </row>
        <row r="1191">
          <cell r="D1191" t="str">
            <v>C:NEX,Z:ZPAC,P:17,S:B22,CJ:3,CT:973</v>
          </cell>
        </row>
        <row r="1192">
          <cell r="D1192" t="str">
            <v>C:NEX,Z:ZPAC,P:17,S:B22,CJ:3,CT:973</v>
          </cell>
        </row>
        <row r="1193">
          <cell r="D1193" t="str">
            <v>C:NEX,Z:ZPAC,P:17,S:B22,CJ:4,CT:994</v>
          </cell>
        </row>
        <row r="1194">
          <cell r="D1194" t="str">
            <v>C:NEX,Z:ZPAC,P:17,S:B22,CJ:4,CT:994</v>
          </cell>
        </row>
        <row r="1195">
          <cell r="D1195" t="str">
            <v>C:NEX,Z:ZPAC,P:17,S:B22,CJ:4,CT:994</v>
          </cell>
        </row>
        <row r="1196">
          <cell r="D1196" t="str">
            <v>C:NEX,Z:ZPAC,P:17,S:B22,CJ:4,CT:994</v>
          </cell>
        </row>
        <row r="1197">
          <cell r="D1197" t="str">
            <v>C:NEX,Z:ZPAC,P:17,S:B22,CJ:4,CT:994</v>
          </cell>
        </row>
        <row r="1198">
          <cell r="D1198" t="str">
            <v>C:NEX,Z:ZPAC,P:17,S:B22,CJ:4,CT:995</v>
          </cell>
        </row>
        <row r="1199">
          <cell r="D1199" t="str">
            <v>C:NEX,Z:ZPAC,P:17,S:B22,CJ:4,CT:995</v>
          </cell>
        </row>
        <row r="1200">
          <cell r="D1200" t="str">
            <v>C:NEX,Z:ZPAC,P:17,S:B22,CJ:4,CT:996</v>
          </cell>
        </row>
        <row r="1201">
          <cell r="D1201" t="str">
            <v>C:NEX,Z:ZPAC,P:17,S:B22,CJ:4,CT:996</v>
          </cell>
        </row>
        <row r="1202">
          <cell r="D1202" t="str">
            <v>C:NEX,Z:ZPAC,P:17,S:B22,CJ:4,CT:996</v>
          </cell>
        </row>
        <row r="1203">
          <cell r="D1203" t="str">
            <v>C:NEX,Z:ZPAC,P:17,S:B22,CJ:4,CT:996</v>
          </cell>
        </row>
        <row r="1204">
          <cell r="D1204" t="str">
            <v>C:NEX,Z:ZPAC,P:17,S:B22,CJ:4,CT:996</v>
          </cell>
        </row>
        <row r="1205">
          <cell r="D1205" t="str">
            <v>C:NEX,Z:ZPAC,P:17,S:B22,CJ:4,CT:996</v>
          </cell>
        </row>
        <row r="1206">
          <cell r="D1206" t="str">
            <v>C:NEX,Z:ZPAC,P:17,S:B22,CJ:4,CT:996</v>
          </cell>
        </row>
        <row r="1207">
          <cell r="D1207" t="str">
            <v>C:NEX,Z:ZPAC,P:17,S:B22,CJ:4,CT:996</v>
          </cell>
        </row>
        <row r="1208">
          <cell r="D1208" t="str">
            <v>C:NEX,Z:ZPAC,P:17,S:B22,CJ:5,CT:422</v>
          </cell>
        </row>
        <row r="1209">
          <cell r="D1209" t="str">
            <v>C:NEX,Z:ZPAC,P:17,S:B22,CJ:5,CT:422</v>
          </cell>
        </row>
        <row r="1210">
          <cell r="D1210" t="str">
            <v>C:NEX,Z:ZPAC,P:17,S:B22,CJ:5,CT:422</v>
          </cell>
        </row>
        <row r="1211">
          <cell r="D1211" t="str">
            <v>C:NEX,Z:ZPAC,P:17,S:B22,CJ:5,CT:422</v>
          </cell>
        </row>
        <row r="1212">
          <cell r="D1212" t="str">
            <v>C:NEX,Z:ZPAC,P:17,S:B22,CJ:5,CT:422</v>
          </cell>
        </row>
        <row r="1213">
          <cell r="D1213" t="str">
            <v>C:NEX,Z:ZPAC,P:17,S:B22,CJ:5,CT:423</v>
          </cell>
        </row>
        <row r="1214">
          <cell r="D1214" t="str">
            <v>C:NEX,Z:ZPAC,P:17,S:B22,CJ:5,CT:423</v>
          </cell>
        </row>
        <row r="1215">
          <cell r="D1215" t="str">
            <v>C:NEX,Z:ZPAC,P:17,S:B22,CJ:5,CT:423</v>
          </cell>
        </row>
        <row r="1216">
          <cell r="D1216" t="str">
            <v>C:NEX,Z:ZPAC,P:17,S:B22,CJ:5,CT:424</v>
          </cell>
        </row>
        <row r="1217">
          <cell r="D1217" t="str">
            <v>C:NEX,Z:ZPAC,P:17,S:B22,CJ:5,CT:424</v>
          </cell>
        </row>
        <row r="1218">
          <cell r="D1218" t="str">
            <v>C:NEX,Z:ZPAC,P:17,S:B22,CJ:5,CT:424</v>
          </cell>
        </row>
        <row r="1219">
          <cell r="D1219" t="str">
            <v>C:NEX,Z:ZPAC,P:17,S:B22,CJ:5,CT:424</v>
          </cell>
        </row>
        <row r="1220">
          <cell r="D1220" t="str">
            <v>C:NEX,Z:ZPAC,P:17,S:B22,CJ:5,CT:424</v>
          </cell>
        </row>
        <row r="1221">
          <cell r="D1221" t="str">
            <v>C:NEX,Z:ZPAC,P:17,S:B22,CJ:5,CT:424</v>
          </cell>
        </row>
        <row r="1222">
          <cell r="D1222" t="str">
            <v>C:NEX,Z:ZPAC,P:17,S:B22,CJ:5,CT:424</v>
          </cell>
        </row>
        <row r="1223">
          <cell r="D1223" t="str">
            <v>C:NEX,Z:ZPAC,P:17,S:B22,CJ:5,CT:425</v>
          </cell>
        </row>
        <row r="1224">
          <cell r="D1224" t="str">
            <v>C:NEX,Z:ZPAC,P:17,S:B22,CJ:5,CT:425</v>
          </cell>
        </row>
        <row r="1225">
          <cell r="D1225" t="str">
            <v>C:NEX,Z:ZPAC,P:17,S:B22,CJ:5,CT:425</v>
          </cell>
        </row>
        <row r="1226">
          <cell r="D1226" t="str">
            <v>C:NEX,Z:ZPAC,P:17,S:B22,CJ:5,CT:425</v>
          </cell>
        </row>
        <row r="1227">
          <cell r="D1227" t="str">
            <v>C:NEX,Z:ZPAC,P:17,S:B22,CJ:8,CT:68</v>
          </cell>
        </row>
        <row r="1228">
          <cell r="D1228" t="str">
            <v>C:NEX,Z:ZPAC,P:17,S:B22,CJ:8,CT:68</v>
          </cell>
        </row>
        <row r="1229">
          <cell r="D1229" t="str">
            <v>C:NEX,Z:ZPAC,P:17,S:B22,CJ:8,CT:68</v>
          </cell>
        </row>
        <row r="1230">
          <cell r="D1230" t="str">
            <v>C:NEX,Z:ZPAC,P:17,S:B22,CJ:8,CT:68</v>
          </cell>
        </row>
        <row r="1231">
          <cell r="D1231" t="str">
            <v>C:NEX,Z:ZPAC,P:17,S:B22,CJ:8,CT:68</v>
          </cell>
        </row>
        <row r="1232">
          <cell r="D1232" t="str">
            <v>C:NEX,Z:ZPAC,P:17,S:B22,CJ:8,CT:69</v>
          </cell>
        </row>
        <row r="1233">
          <cell r="D1233" t="str">
            <v>C:NEX,Z:ZPAC,P:17,S:B22,CJ:8,CT:69</v>
          </cell>
        </row>
        <row r="1234">
          <cell r="D1234" t="str">
            <v>C:NEX,Z:ZPAC,P:17,S:B22,CJ:8,CT:69</v>
          </cell>
        </row>
        <row r="1235">
          <cell r="D1235" t="str">
            <v>C:NEX,Z:ZPAC,P:17,S:B22,CJ:8,CT:69</v>
          </cell>
        </row>
        <row r="1236">
          <cell r="D1236" t="str">
            <v>C:NEX,Z:ZPAC,P:17,S:B22,CJ:8,CT:70</v>
          </cell>
        </row>
        <row r="1237">
          <cell r="D1237" t="str">
            <v>C:NEX,Z:ZPAC,P:17,S:B22,CJ:8,CT:70</v>
          </cell>
        </row>
        <row r="1238">
          <cell r="D1238" t="str">
            <v>C:NEX,Z:ZPAC,P:17,S:B22,CJ:8,CT:70</v>
          </cell>
        </row>
        <row r="1239">
          <cell r="D1239" t="str">
            <v>C:NEX,Z:ZPAC,P:17,S:B22,CJ:8,CT:70</v>
          </cell>
        </row>
        <row r="1240">
          <cell r="D1240" t="str">
            <v>C:NEX,Z:ZPAC,P:17,S:B37,CJ:10,CT:5</v>
          </cell>
        </row>
        <row r="1241">
          <cell r="D1241" t="str">
            <v>C:NEX,Z:ZPAC,P:17,S:B37,CJ:10,CT:5</v>
          </cell>
        </row>
        <row r="1242">
          <cell r="D1242" t="str">
            <v>C:NEX,Z:ZPAC,P:17,S:B37,CJ:10,CT:5</v>
          </cell>
        </row>
        <row r="1243">
          <cell r="D1243" t="str">
            <v>C:NEX,Z:ZPAC,P:17,S:B37,CJ:6,CT:324</v>
          </cell>
        </row>
        <row r="1244">
          <cell r="D1244" t="str">
            <v>C:NEX,Z:ZPAC,P:17,S:B37,CJ:6,CT:324</v>
          </cell>
        </row>
        <row r="1245">
          <cell r="D1245" t="str">
            <v>C:NEX,Z:ZPAC,P:17,S:B37,CJ:6,CT:325</v>
          </cell>
        </row>
        <row r="1246">
          <cell r="D1246" t="str">
            <v>C:NEX,Z:ZPAC,P:17,S:B37,CJ:6,CT:325</v>
          </cell>
        </row>
        <row r="1247">
          <cell r="D1247" t="str">
            <v>C:NEX,Z:ZPAC,P:17,S:B37,CJ:6,CT:325</v>
          </cell>
        </row>
        <row r="1248">
          <cell r="D1248" t="str">
            <v>C:NEX,Z:ZPAC,P:17,S:B37,CJ:6,CT:325</v>
          </cell>
        </row>
        <row r="1249">
          <cell r="D1249" t="str">
            <v>C:NEX,Z:ZPAC,P:17,S:B37,CJ:6,CT:325</v>
          </cell>
        </row>
        <row r="1250">
          <cell r="D1250" t="str">
            <v>C:NEX,Z:ZPAC,P:17,S:B37,CJ:6,CT:326</v>
          </cell>
        </row>
        <row r="1251">
          <cell r="D1251" t="str">
            <v>C:NEX,Z:ZPAC,P:17,S:B37,CJ:6,CT:326</v>
          </cell>
        </row>
        <row r="1252">
          <cell r="D1252" t="str">
            <v>C:NEX,Z:ZPAC,P:17,S:B37,CJ:6,CT:326</v>
          </cell>
        </row>
        <row r="1253">
          <cell r="D1253" t="str">
            <v>C:NEX,Z:ZPAC,P:17,S:B37,CJ:6,CT:326</v>
          </cell>
        </row>
        <row r="1254">
          <cell r="D1254" t="str">
            <v>C:NEX,Z:ZPAC,P:17,S:B37,CJ:7,CT:325</v>
          </cell>
        </row>
        <row r="1255">
          <cell r="D1255" t="str">
            <v>C:NEX,Z:ZPAC,P:17,S:B37,CJ:7,CT:325</v>
          </cell>
        </row>
        <row r="1256">
          <cell r="D1256" t="str">
            <v>C:NEX,Z:ZPAC,P:17,S:B37,CJ:7,CT:325</v>
          </cell>
        </row>
        <row r="1257">
          <cell r="D1257" t="str">
            <v>C:NEX,Z:ZPAC,P:17,S:B37,CJ:7,CT:325</v>
          </cell>
        </row>
        <row r="1258">
          <cell r="D1258" t="str">
            <v>C:NEX,Z:ZPAC,P:17,S:B37,CJ:7,CT:326</v>
          </cell>
        </row>
        <row r="1259">
          <cell r="D1259" t="str">
            <v>C:NEX,Z:ZPAC,P:17,S:B37,CJ:7,CT:326</v>
          </cell>
        </row>
        <row r="1260">
          <cell r="D1260" t="str">
            <v>C:NEX,Z:ZPAC,P:17,S:B37,CJ:7,CT:326</v>
          </cell>
        </row>
        <row r="1261">
          <cell r="D1261" t="str">
            <v>C:NEX,Z:ZPAC,P:17,S:B37,CJ:7,CT:326</v>
          </cell>
        </row>
        <row r="1262">
          <cell r="D1262" t="str">
            <v>C:NEX,Z:ZPAC,P:17,S:B37,CJ:7,CT:326</v>
          </cell>
        </row>
        <row r="1263">
          <cell r="D1263" t="str">
            <v>C:NEX,Z:ZPAC,P:17,S:B37,CJ:7,CT:326</v>
          </cell>
        </row>
        <row r="1264">
          <cell r="D1264" t="str">
            <v>C:NEX,Z:ZPAC,P:17,S:B37,CJ:7,CT:327</v>
          </cell>
        </row>
        <row r="1265">
          <cell r="D1265" t="str">
            <v>C:NEX,Z:ZPAC,P:17,S:B37,CJ:7,CT:327</v>
          </cell>
        </row>
        <row r="1266">
          <cell r="D1266" t="str">
            <v>C:NEX,Z:ZPAC,P:17,S:B37,CJ:7,CT:327</v>
          </cell>
        </row>
        <row r="1267">
          <cell r="D1267" t="str">
            <v>C:NEX,Z:ZPAC,P:17,S:B37,CJ:7,CT:327</v>
          </cell>
        </row>
        <row r="1268">
          <cell r="D1268" t="str">
            <v>C:NEX,Z:ZPAC,P:17,S:B37,CJ:7,CT:327</v>
          </cell>
        </row>
        <row r="1269">
          <cell r="D1269" t="str">
            <v>C:NEX,Z:ZPAC,P:17,S:B37,CJ:7,CT:327</v>
          </cell>
        </row>
        <row r="1270">
          <cell r="D1270" t="str">
            <v>C:NEX,Z:ZPAC,P:17,S:B37,CJ:7,CT:328</v>
          </cell>
        </row>
        <row r="1271">
          <cell r="D1271" t="str">
            <v>C:NEX,Z:ZPAC,P:17,S:B37,CJ:7,CT:328</v>
          </cell>
        </row>
        <row r="1272">
          <cell r="D1272" t="str">
            <v>C:NEX,Z:ZPAC,P:17,S:B37,CJ:7,CT:328</v>
          </cell>
        </row>
        <row r="1273">
          <cell r="D1273" t="str">
            <v>C:NEX,Z:ZPAC,P:17,S:B37,CJ:7,CT:328</v>
          </cell>
        </row>
        <row r="1274">
          <cell r="D1274" t="str">
            <v>C:NEX,Z:ZPAC,P:17,S:B37,CJ:7,CT:328</v>
          </cell>
        </row>
        <row r="1275">
          <cell r="D1275" t="str">
            <v>C:NEX,Z:ZPAC,P:17,S:B37,CJ:7,CT:328</v>
          </cell>
        </row>
        <row r="1276">
          <cell r="D1276" t="str">
            <v>C:NEX,Z:ZPAC,P:17,S:B37,CJ:9,CT:105</v>
          </cell>
        </row>
        <row r="1277">
          <cell r="D1277" t="str">
            <v>C:NEX,Z:ZPAC,P:17,S:B37,CJ:9,CT:105</v>
          </cell>
        </row>
        <row r="1278">
          <cell r="D1278" t="str">
            <v>C:NEX,Z:ZPAC,P:17,S:B37,CJ:9,CT:105</v>
          </cell>
        </row>
        <row r="1279">
          <cell r="D1279" t="str">
            <v>C:NEX,Z:ZPAC,P:17,S:B37,CJ:9,CT:105</v>
          </cell>
        </row>
        <row r="1280">
          <cell r="D1280" t="str">
            <v>C:NEX,Z:ZPAC,P:17,S:B37,CJ:9,CT:106</v>
          </cell>
        </row>
        <row r="1281">
          <cell r="D1281" t="str">
            <v>C:NEX,Z:ZPAC,P:17,S:B37,CJ:9,CT:106</v>
          </cell>
        </row>
        <row r="1282">
          <cell r="D1282" t="str">
            <v>C:NEX,Z:ZPAC,P:17,S:B37,CJ:9,CT:107</v>
          </cell>
        </row>
        <row r="1283">
          <cell r="D1283" t="str">
            <v>C:NEX,Z:ZPAC,P:17,S:B37,CJ:9,CT:107</v>
          </cell>
        </row>
        <row r="1284">
          <cell r="D1284" t="str">
            <v>C:NEX,Z:ZPAC,P:17,S:B37,CJ:9,CT:107</v>
          </cell>
        </row>
        <row r="1285">
          <cell r="D1285" t="str">
            <v>C:NEX,Z:ZPAC,P:17,S:B37,CJ:9,CT:107</v>
          </cell>
        </row>
        <row r="1286">
          <cell r="D1286" t="str">
            <v>C:NEX,Z:ZPAC,P:17,S:B37,CJ:9,CT:107</v>
          </cell>
        </row>
        <row r="1287">
          <cell r="D1287" t="str">
            <v>C:NEX,Z:ZPAC,P:17,S:B37,CJ:9,CT:107</v>
          </cell>
        </row>
        <row r="1288">
          <cell r="D1288" t="str">
            <v>C:NEX,Z:ZPAC,P:18,S:B23,CJ:3,CT:734</v>
          </cell>
        </row>
        <row r="1289">
          <cell r="D1289" t="str">
            <v>C:NEX,Z:ZPAC,P:18,S:B23,CJ:3,CT:734</v>
          </cell>
        </row>
        <row r="1290">
          <cell r="D1290" t="str">
            <v>C:NEX,Z:ZPAC,P:18,S:B23,CJ:3,CT:734</v>
          </cell>
        </row>
        <row r="1291">
          <cell r="D1291" t="str">
            <v>C:NEX,Z:ZPAC,P:18,S:B23,CJ:3,CT:734</v>
          </cell>
        </row>
        <row r="1292">
          <cell r="D1292" t="str">
            <v>C:NEX,Z:ZPAC,P:18,S:B23,CJ:3,CT:734</v>
          </cell>
        </row>
        <row r="1293">
          <cell r="D1293" t="str">
            <v>C:NEX,Z:ZPAC,P:18,S:B23,CJ:3,CT:734</v>
          </cell>
        </row>
        <row r="1294">
          <cell r="D1294" t="str">
            <v>C:NEX,Z:ZPAC,P:18,S:B23,CJ:3,CT:735</v>
          </cell>
        </row>
        <row r="1295">
          <cell r="D1295" t="str">
            <v>C:NEX,Z:ZPAC,P:18,S:B23,CJ:3,CT:735</v>
          </cell>
        </row>
        <row r="1296">
          <cell r="D1296" t="str">
            <v>C:NEX,Z:ZPAC,P:18,S:B23,CJ:3,CT:735</v>
          </cell>
        </row>
        <row r="1297">
          <cell r="D1297" t="str">
            <v>C:NEX,Z:ZPAC,P:18,S:B23,CJ:3,CT:735</v>
          </cell>
        </row>
        <row r="1298">
          <cell r="D1298" t="str">
            <v>C:NEX,Z:ZPAC,P:18,S:B23,CJ:3,CT:735</v>
          </cell>
        </row>
        <row r="1299">
          <cell r="D1299" t="str">
            <v>C:NEX,Z:ZPAC,P:18,S:B23,CJ:3,CT:736</v>
          </cell>
        </row>
        <row r="1300">
          <cell r="D1300" t="str">
            <v>C:NEX,Z:ZPAC,P:18,S:B23,CJ:3,CT:736</v>
          </cell>
        </row>
        <row r="1301">
          <cell r="D1301" t="str">
            <v>C:NEX,Z:ZPAC,P:18,S:B23,CJ:3,CT:736</v>
          </cell>
        </row>
        <row r="1302">
          <cell r="D1302" t="str">
            <v>C:NEX,Z:ZPAC,P:18,S:B23,CJ:3,CT:736</v>
          </cell>
        </row>
        <row r="1303">
          <cell r="D1303" t="str">
            <v>C:NEX,Z:ZPAC,P:18,S:B23,CJ:3,CT:737</v>
          </cell>
        </row>
        <row r="1304">
          <cell r="D1304" t="str">
            <v>C:NEX,Z:ZPAC,P:18,S:B23,CJ:3,CT:737</v>
          </cell>
        </row>
        <row r="1305">
          <cell r="D1305" t="str">
            <v>C:NEX,Z:ZPAC,P:18,S:B23,CJ:4,CT:118</v>
          </cell>
        </row>
        <row r="1306">
          <cell r="D1306" t="str">
            <v>C:NEX,Z:ZPAC,P:18,S:B23,CJ:4,CT:118</v>
          </cell>
        </row>
        <row r="1307">
          <cell r="D1307" t="str">
            <v>C:NEX,Z:ZPAC,P:18,S:B23,CJ:4,CT:118</v>
          </cell>
        </row>
        <row r="1308">
          <cell r="D1308" t="str">
            <v>C:NEX,Z:ZPAC,P:18,S:B23,CJ:4,CT:118</v>
          </cell>
        </row>
        <row r="1309">
          <cell r="D1309" t="str">
            <v>C:NEX,Z:ZPAC,P:18,S:B23,CJ:4,CT:118</v>
          </cell>
        </row>
        <row r="1310">
          <cell r="D1310" t="str">
            <v>C:NEX,Z:ZPAC,P:18,S:B23,CJ:4,CT:118</v>
          </cell>
        </row>
        <row r="1311">
          <cell r="D1311" t="str">
            <v>C:NEX,Z:ZPAC,P:18,S:B23,CJ:4,CT:119</v>
          </cell>
        </row>
        <row r="1312">
          <cell r="D1312" t="str">
            <v>C:NEX,Z:ZPAC,P:18,S:B23,CJ:4,CT:119</v>
          </cell>
        </row>
        <row r="1313">
          <cell r="D1313" t="str">
            <v>C:NEX,Z:ZPAC,P:18,S:B23,CJ:4,CT:120</v>
          </cell>
        </row>
        <row r="1314">
          <cell r="D1314" t="str">
            <v>C:NEX,Z:ZPAC,P:18,S:B23,CJ:4,CT:120</v>
          </cell>
        </row>
        <row r="1315">
          <cell r="D1315" t="str">
            <v>C:NEX,Z:ZPAC,P:18,S:B23,CJ:4,CT:120</v>
          </cell>
        </row>
        <row r="1316">
          <cell r="D1316" t="str">
            <v>C:NEX,Z:ZPAC,P:18,S:B23,CJ:4,CT:120</v>
          </cell>
        </row>
        <row r="1317">
          <cell r="D1317" t="str">
            <v>C:NEX,Z:ZPAC,P:18,S:B23,CJ:4,CT:120</v>
          </cell>
        </row>
        <row r="1318">
          <cell r="D1318" t="str">
            <v>C:NEX,Z:ZPAC,P:18,S:B23,CJ:4,CT:120</v>
          </cell>
        </row>
        <row r="1319">
          <cell r="D1319" t="str">
            <v>C:NEX,Z:ZPAC,P:18,S:B23,CJ:4,CT:120</v>
          </cell>
        </row>
        <row r="1320">
          <cell r="D1320" t="str">
            <v>C:NEX,Z:ZPAC,P:18,S:B23,CJ:4,CT:120</v>
          </cell>
        </row>
        <row r="1321">
          <cell r="D1321" t="str">
            <v>C:NEX,Z:ZPAC,P:18,S:B23,CJ:4,CT:121</v>
          </cell>
        </row>
        <row r="1322">
          <cell r="D1322" t="str">
            <v>C:NEX,Z:ZPAC,P:18,S:B23,CJ:4,CT:121</v>
          </cell>
        </row>
        <row r="1323">
          <cell r="D1323" t="str">
            <v>C:NEX,Z:ZPAC,P:18,S:B23,CJ:4,CT:121</v>
          </cell>
        </row>
        <row r="1324">
          <cell r="D1324" t="str">
            <v>C:NEX,Z:ZPAC,P:18,S:B23,CJ:4,CT:121</v>
          </cell>
        </row>
        <row r="1325">
          <cell r="D1325" t="str">
            <v>C:NEX,Z:ZPAC,P:18,S:B23,CJ:4,CT:122</v>
          </cell>
        </row>
        <row r="1326">
          <cell r="D1326" t="str">
            <v>C:NEX,Z:ZPAC,P:18,S:B23,CJ:4,CT:122</v>
          </cell>
        </row>
        <row r="1327">
          <cell r="D1327" t="str">
            <v>C:NEX,Z:ZPAC,P:18,S:B23,CJ:4,CT:122</v>
          </cell>
        </row>
        <row r="1328">
          <cell r="D1328" t="str">
            <v>C:NEX,Z:ZPAC,P:AGS,S:B34,CJ:1,CT:589</v>
          </cell>
        </row>
        <row r="1329">
          <cell r="D1329" t="str">
            <v>C:NEX,Z:ZPAC,P:AGS,S:B34,CJ:1,CT:589</v>
          </cell>
        </row>
        <row r="1330">
          <cell r="D1330" t="str">
            <v>C:NEX,Z:ZPAC,P:AGS,S:B34,CJ:1,CT:590</v>
          </cell>
        </row>
        <row r="1331">
          <cell r="D1331" t="str">
            <v>C:NEX,Z:ZPAC,P:AGS,S:B34,CJ:1,CT:590</v>
          </cell>
        </row>
        <row r="1332">
          <cell r="D1332" t="str">
            <v>C:NEX,Z:ZPAC,P:AGS,S:B34,CJ:1,CT:591</v>
          </cell>
        </row>
        <row r="1333">
          <cell r="D1333" t="str">
            <v>C:NEX,Z:ZPAC,P:AGS,S:B34,CJ:1,CT:591</v>
          </cell>
        </row>
        <row r="1334">
          <cell r="D1334" t="str">
            <v>C:NEX,Z:ZPAC,P:AGS,S:B34,CJ:1,CT:591</v>
          </cell>
        </row>
        <row r="1335">
          <cell r="D1335" t="str">
            <v>C:NEX,Z:ZPAC,P:AGS,S:B34,CJ:1,CT:591</v>
          </cell>
        </row>
        <row r="1336">
          <cell r="D1336" t="str">
            <v>C:NEX,Z:ZPAC,P:AGS,S:B34,CJ:1,CT:592</v>
          </cell>
        </row>
        <row r="1337">
          <cell r="D1337" t="str">
            <v>C:NEX,Z:ZPAC,P:AGS,S:B34,CJ:1,CT:592</v>
          </cell>
        </row>
        <row r="1338">
          <cell r="D1338" t="str">
            <v>C:NEX,Z:ZPAC,P:AGS,S:B34,CJ:1,CT:592</v>
          </cell>
        </row>
        <row r="1339">
          <cell r="D1339" t="str">
            <v>C:NEX,Z:ZPAC,P:AGS,S:B34,CJ:1,CT:593</v>
          </cell>
        </row>
        <row r="1340">
          <cell r="D1340" t="str">
            <v>C:NEX,Z:ZPAC,P:AGS,S:B34,CJ:1,CT:593</v>
          </cell>
        </row>
        <row r="1341">
          <cell r="D1341" t="str">
            <v>C:NEX,Z:ZPAC,P:AGS,S:B34,CJ:2,CT:107</v>
          </cell>
        </row>
        <row r="1342">
          <cell r="D1342" t="str">
            <v>C:NEX,Z:ZPAC,P:AGS,S:B34,CJ:2,CT:107</v>
          </cell>
        </row>
        <row r="1343">
          <cell r="D1343" t="str">
            <v>C:NEX,Z:ZPAC,P:AGS,S:B34,CJ:2,CT:108</v>
          </cell>
        </row>
        <row r="1344">
          <cell r="D1344" t="str">
            <v>C:NEX,Z:ZPAC,P:AGS,S:B34,CJ:2,CT:108</v>
          </cell>
        </row>
        <row r="1345">
          <cell r="D1345" t="str">
            <v>C:NEX,Z:ZPAC,P:AGS,S:B34,CJ:2,CT:109</v>
          </cell>
        </row>
        <row r="1346">
          <cell r="D1346" t="str">
            <v>C:NEX,Z:ZPAC,P:AGS,S:B34,CJ:2,CT:109</v>
          </cell>
        </row>
        <row r="1347">
          <cell r="D1347" t="str">
            <v>C:NEX,Z:ZPAC,P:AGS,S:B34,CJ:2,CT:110</v>
          </cell>
        </row>
        <row r="1348">
          <cell r="D1348" t="str">
            <v>C:NEX,Z:ZPAC,P:AGS,S:B34,CJ:2,CT:110</v>
          </cell>
        </row>
        <row r="1349">
          <cell r="D1349" t="str">
            <v>C:NEX,Z:ZPAC,P:AGS,S:B34,CJ:2,CT:110</v>
          </cell>
        </row>
        <row r="1350">
          <cell r="D1350" t="str">
            <v>C:NEX,Z:ZPAC,P:COL,S:B50,CJ:1,CT:35</v>
          </cell>
        </row>
        <row r="1351">
          <cell r="D1351" t="str">
            <v>C:NEX,Z:ZPAC,P:COL,S:B50,CJ:1,CT:36</v>
          </cell>
        </row>
        <row r="1352">
          <cell r="D1352" t="str">
            <v>C:NEX,Z:ZPAC,P:COL,S:B50,CJ:1,CT:37</v>
          </cell>
        </row>
        <row r="1353">
          <cell r="D1353" t="str">
            <v>C:NEX,Z:ZPAC,P:COL,S:B50,CJ:1,CT:37</v>
          </cell>
        </row>
        <row r="1354">
          <cell r="D1354" t="str">
            <v>C:NEX,Z:ZPAC,P:COL,S:B50,CJ:1,CT:38</v>
          </cell>
        </row>
        <row r="1355">
          <cell r="D1355" t="str">
            <v>C:NEX,Z:ZPAC,P:ENS,S:B44,CJ:1,CT:122</v>
          </cell>
        </row>
        <row r="1356">
          <cell r="D1356" t="str">
            <v>C:NEX,Z:ZPAC,P:ENS,S:B44,CJ:1,CT:122</v>
          </cell>
        </row>
        <row r="1357">
          <cell r="D1357" t="str">
            <v>C:NEX,Z:ZPAC,P:ENS,S:B44,CJ:1,CT:123</v>
          </cell>
        </row>
        <row r="1358">
          <cell r="D1358" t="str">
            <v>C:NEX,Z:ZPAC,P:ENS,S:B44,CJ:1,CT:123</v>
          </cell>
        </row>
        <row r="1359">
          <cell r="D1359" t="str">
            <v>C:NEX,Z:ZPAC,P:ENS,S:B44,CJ:1,CT:124</v>
          </cell>
        </row>
        <row r="1360">
          <cell r="D1360" t="str">
            <v>C:NEX,Z:ZPAC,P:ENS,S:B44,CJ:1,CT:124</v>
          </cell>
        </row>
        <row r="1361">
          <cell r="D1361" t="str">
            <v>C:NEX,Z:ZPAC,P:ENS,S:B44,CJ:1,CT:124</v>
          </cell>
        </row>
        <row r="1362">
          <cell r="D1362" t="str">
            <v>C:NEX,Z:ZPAC,P:ENS,S:B44,CJ:1,CT:125</v>
          </cell>
        </row>
        <row r="1363">
          <cell r="D1363" t="str">
            <v>C:NEX,Z:ZPAC,P:ENS,S:B44,CJ:1,CT:125</v>
          </cell>
        </row>
        <row r="1364">
          <cell r="D1364" t="str">
            <v>C:NEX,Z:ZPAC,P:ENS,S:B44,CJ:1,CT:125</v>
          </cell>
        </row>
        <row r="1365">
          <cell r="D1365" t="str">
            <v>C:NEX,Z:ZPAC,P:ENS,S:B44,CJ:1,CT:126</v>
          </cell>
        </row>
        <row r="1366">
          <cell r="D1366" t="str">
            <v>C:NEX,Z:ZPAC,P:ENS,S:B44,CJ:1,CT:126</v>
          </cell>
        </row>
        <row r="1367">
          <cell r="D1367" t="str">
            <v>C:NEX,Z:ZPAC,P:ENS,S:B44,CJ:2,CT:111</v>
          </cell>
        </row>
        <row r="1368">
          <cell r="D1368" t="str">
            <v>C:NEX,Z:ZPAC,P:ENS,S:B44,CJ:2,CT:111</v>
          </cell>
        </row>
        <row r="1369">
          <cell r="D1369" t="str">
            <v>C:NEX,Z:ZPAC,P:ENS,S:B44,CJ:2,CT:111</v>
          </cell>
        </row>
        <row r="1370">
          <cell r="D1370" t="str">
            <v>C:NEX,Z:ZPAC,P:ENS,S:B44,CJ:2,CT:112</v>
          </cell>
        </row>
        <row r="1371">
          <cell r="D1371" t="str">
            <v>C:NEX,Z:ZPAC,P:ENS,S:B44,CJ:2,CT:112</v>
          </cell>
        </row>
        <row r="1372">
          <cell r="D1372" t="str">
            <v>C:NEX,Z:ZPAC,P:ENS,S:B44,CJ:2,CT:113</v>
          </cell>
        </row>
        <row r="1373">
          <cell r="D1373" t="str">
            <v>C:NEX,Z:ZPAC,P:ENS,S:B44,CJ:2,CT:113</v>
          </cell>
        </row>
        <row r="1374">
          <cell r="D1374" t="str">
            <v>C:NEX,Z:ZPAC,P:ENS,S:B44,CJ:2,CT:114</v>
          </cell>
        </row>
        <row r="1375">
          <cell r="D1375" t="str">
            <v>C:NEX,Z:ZPAC,P:ENS,S:B44,CJ:2,CT:114</v>
          </cell>
        </row>
        <row r="1376">
          <cell r="D1376" t="str">
            <v>C:NEX,Z:ZPAC,P:MAN,S:B51,CJ:1,CT:37</v>
          </cell>
        </row>
        <row r="1377">
          <cell r="D1377" t="str">
            <v>C:NEX,Z:ZPAC,P:MAN,S:B51,CJ:1,CT:37</v>
          </cell>
        </row>
        <row r="1378">
          <cell r="D1378" t="str">
            <v>C:NEX,Z:ZPAC,P:MAN,S:B51,CJ:1,CT:38</v>
          </cell>
        </row>
        <row r="1379">
          <cell r="D1379" t="str">
            <v>C:NEX,Z:ZPAC,P:MAN,S:B51,CJ:1,CT:39</v>
          </cell>
        </row>
        <row r="1380">
          <cell r="D1380" t="str">
            <v>C:NEX,Z:ZPME,P:BME,S:M13,CJ:1,CT:219</v>
          </cell>
        </row>
        <row r="1381">
          <cell r="D1381" t="str">
            <v>C:NEX,Z:ZPME,P:BME,S:M13,CJ:1,CT:219</v>
          </cell>
        </row>
        <row r="1382">
          <cell r="D1382" t="str">
            <v>C:NEX,Z:ZPME,P:BME,S:M13,CJ:1,CT:220</v>
          </cell>
        </row>
        <row r="1383">
          <cell r="D1383" t="str">
            <v>C:NEX,Z:ZPME,P:BME,S:M13,CJ:1,CT:221</v>
          </cell>
        </row>
        <row r="1384">
          <cell r="D1384" t="str">
            <v>C:NEX,Z:ZPME,P:BME,S:M13,CJ:1,CT:221</v>
          </cell>
        </row>
        <row r="1385">
          <cell r="D1385" t="str">
            <v>C:NEX,Z:ZPME,P:BME,S:M13,CJ:1,CT:222</v>
          </cell>
        </row>
        <row r="1386">
          <cell r="D1386" t="str">
            <v>C:NEX,Z:ZPME,P:BME,S:M13,CJ:1,CT:223</v>
          </cell>
        </row>
        <row r="1387">
          <cell r="D1387" t="str">
            <v>C:NEX,Z:ZPME,P:BME,S:M13,CJ:1,CT:223</v>
          </cell>
        </row>
        <row r="1388">
          <cell r="D1388" t="str">
            <v>C:NEX,Z:ZPME,P:BME,S:M19,CJ:2,CT:164</v>
          </cell>
        </row>
        <row r="1389">
          <cell r="D1389" t="str">
            <v>C:NEX,Z:ZPME,P:BME,S:M19,CJ:2,CT:164</v>
          </cell>
        </row>
        <row r="1390">
          <cell r="D1390" t="str">
            <v>C:NEX,Z:ZPME,P:BME,S:M19,CJ:2,CT:165</v>
          </cell>
        </row>
        <row r="1391">
          <cell r="D1391" t="str">
            <v>C:NEX,Z:ZPME,P:BME,S:M19,CJ:2,CT:165</v>
          </cell>
        </row>
        <row r="1392">
          <cell r="D1392" t="str">
            <v>C:NEX,Z:ZPME,P:BME,S:M19,CJ:2,CT:165</v>
          </cell>
        </row>
        <row r="1393">
          <cell r="D1393" t="str">
            <v>C:NEX,Z:ZPME,P:BME,S:M19,CJ:2,CT:165</v>
          </cell>
        </row>
        <row r="1394">
          <cell r="D1394" t="str">
            <v>C:NEX,Z:ZPME,P:BME,S:M19,CJ:2,CT:166</v>
          </cell>
        </row>
        <row r="1395">
          <cell r="D1395" t="str">
            <v>C:NEX,Z:ZPME,P:BME,S:M19,CJ:2,CT:166</v>
          </cell>
        </row>
        <row r="1396">
          <cell r="D1396" t="str">
            <v>C:NEX,Z:ZPME,P:BME,S:M19,CJ:2,CT:166</v>
          </cell>
        </row>
        <row r="1397">
          <cell r="D1397" t="str">
            <v>C:NEX,Z:ZPME,P:BME,S:M19,CJ:2,CT:166</v>
          </cell>
        </row>
        <row r="1398">
          <cell r="D1398" t="str">
            <v>C:NEX,Z:ZPME,P:BME,S:M19,CJ:2,CT:167</v>
          </cell>
        </row>
        <row r="1399">
          <cell r="D1399" t="str">
            <v>C:NEX,Z:ZPME,P:BME,S:M19,CJ:2,CT:167</v>
          </cell>
        </row>
        <row r="1400">
          <cell r="D1400" t="str">
            <v>C:NEX,Z:ZPME,P:JME,S:M14,CJ:1,CT:221</v>
          </cell>
        </row>
        <row r="1401">
          <cell r="D1401" t="str">
            <v>C:NEX,Z:ZPME,P:JME,S:M14,CJ:1,CT:222</v>
          </cell>
        </row>
        <row r="1402">
          <cell r="D1402" t="str">
            <v>C:NEX,Z:ZPME,P:JME,S:M14,CJ:1,CT:223</v>
          </cell>
        </row>
        <row r="1403">
          <cell r="D1403" t="str">
            <v>C:NEX,Z:ZPME,P:JME,S:M14,CJ:1,CT:223</v>
          </cell>
        </row>
        <row r="1404">
          <cell r="D1404" t="str">
            <v>C:NEX,Z:ZPME,P:JME,S:M14,CJ:1,CT:223</v>
          </cell>
        </row>
        <row r="1405">
          <cell r="D1405" t="str">
            <v>C:NEX,Z:ZPME,P:JME,S:M14,CJ:1,CT:224</v>
          </cell>
        </row>
        <row r="1406">
          <cell r="D1406" t="str">
            <v>C:NEX,Z:ZPME,P:JME,S:M14,CJ:1,CT:225</v>
          </cell>
        </row>
        <row r="1407">
          <cell r="D1407" t="str">
            <v>C:NEX,Z:ZPME,P:JME,S:M15,CJ:2,CT:218</v>
          </cell>
        </row>
        <row r="1408">
          <cell r="D1408" t="str">
            <v>C:NEX,Z:ZPME,P:JME,S:M15,CJ:2,CT:219</v>
          </cell>
        </row>
        <row r="1409">
          <cell r="D1409" t="str">
            <v>C:NEX,Z:ZPME,P:JME,S:M15,CJ:2,CT:220</v>
          </cell>
        </row>
        <row r="1410">
          <cell r="D1410" t="str">
            <v>C:NEX,Z:ZPME,P:JME,S:M15,CJ:2,CT:221</v>
          </cell>
        </row>
        <row r="1411">
          <cell r="D1411" t="str">
            <v>C:NEX,Z:ZPME,P:JME,S:M15,CJ:2,CT:222</v>
          </cell>
        </row>
        <row r="1412">
          <cell r="D1412" t="str">
            <v>C:NEX,Z:ZPME,P:QME,S:M12,CJ:1,CT:222</v>
          </cell>
        </row>
        <row r="1413">
          <cell r="D1413" t="str">
            <v>C:NEX,Z:ZPME,P:QME,S:M12,CJ:1,CT:222</v>
          </cell>
        </row>
        <row r="1414">
          <cell r="D1414" t="str">
            <v>C:NEX,Z:ZPME,P:QME,S:M12,CJ:1,CT:223</v>
          </cell>
        </row>
        <row r="1415">
          <cell r="D1415" t="str">
            <v>C:NEX,Z:ZPME,P:QME,S:M12,CJ:1,CT:224</v>
          </cell>
        </row>
        <row r="1416">
          <cell r="D1416" t="str">
            <v>C:NEX,Z:ZPME,P:QME,S:M12,CJ:1,CT:224</v>
          </cell>
        </row>
        <row r="1417">
          <cell r="D1417" t="str">
            <v>C:NEX,Z:ZPME,P:QME,S:M12,CJ:1,CT:224</v>
          </cell>
        </row>
        <row r="1418">
          <cell r="D1418" t="str">
            <v>C:NEX,Z:ZPME,P:QME,S:M12,CJ:1,CT:225</v>
          </cell>
        </row>
        <row r="1419">
          <cell r="D1419" t="str">
            <v>C:NEX,Z:ZPME,P:QME,S:M12,CJ:1,CT:226</v>
          </cell>
        </row>
        <row r="1420">
          <cell r="D1420" t="str">
            <v>C:NEX,Z:ZPAC,P:02,S:B10,CJ:5,CT:1090</v>
          </cell>
        </row>
        <row r="1421">
          <cell r="D1421" t="str">
            <v>C:NEX,Z:ZPAC,P:02,S:B10,CJ:5,CT:1090</v>
          </cell>
        </row>
        <row r="1422">
          <cell r="D1422" t="str">
            <v>C:NEX,Z:ZPAC,P:02,S:B10,CJ:5,CT:1090</v>
          </cell>
        </row>
        <row r="1423">
          <cell r="D1423" t="str">
            <v>C:NEX,Z:ZPAC,P:02,S:B10,CJ:5,CT:1090</v>
          </cell>
        </row>
        <row r="1424">
          <cell r="D1424" t="str">
            <v>C:NEX,Z:ZPAC,P:02,S:B10,CJ:5,CT:1091</v>
          </cell>
        </row>
        <row r="1425">
          <cell r="D1425" t="str">
            <v>C:NEX,Z:ZPAC,P:02,S:B10,CJ:5,CT:1091</v>
          </cell>
        </row>
        <row r="1426">
          <cell r="D1426" t="str">
            <v>C:NEX,Z:ZPAC,P:02,S:B10,CJ:5,CT:1091</v>
          </cell>
        </row>
        <row r="1427">
          <cell r="D1427" t="str">
            <v>C:NEX,Z:ZPAC,P:02,S:B10,CJ:5,CT:1092</v>
          </cell>
        </row>
        <row r="1428">
          <cell r="D1428" t="str">
            <v>C:NEX,Z:ZPAC,P:02,S:B10,CJ:5,CT:1092</v>
          </cell>
        </row>
        <row r="1429">
          <cell r="D1429" t="str">
            <v>C:NEX,Z:ZPAC,P:02,S:B10,CJ:5,CT:1092</v>
          </cell>
        </row>
        <row r="1430">
          <cell r="D1430" t="str">
            <v>C:NEX,Z:ZPAC,P:02,S:B10,CJ:5,CT:1092</v>
          </cell>
        </row>
        <row r="1431">
          <cell r="D1431" t="str">
            <v>C:NEX,Z:ZPAC,P:02,S:B10,CJ:5,CT:1092</v>
          </cell>
        </row>
        <row r="1432">
          <cell r="D1432" t="str">
            <v>C:NEX,Z:ZPAC,P:02,S:B10,CJ:5,CT:1092</v>
          </cell>
        </row>
        <row r="1433">
          <cell r="D1433" t="str">
            <v>C:NEX,Z:ZPAC,P:02,S:B10,CJ:5,CT:1092</v>
          </cell>
        </row>
        <row r="1434">
          <cell r="D1434" t="str">
            <v>C:NEX,Z:ZPAC,P:02,S:B10,CJ:5,CT:1093</v>
          </cell>
        </row>
        <row r="1435">
          <cell r="D1435" t="str">
            <v>C:NEX,Z:ZPAC,P:02,S:B10,CJ:5,CT:1093</v>
          </cell>
        </row>
        <row r="1436">
          <cell r="D1436" t="str">
            <v>C:NEX,Z:ZPAC,P:02,S:B10,CJ:5,CT:1093</v>
          </cell>
        </row>
        <row r="1437">
          <cell r="D1437" t="str">
            <v>C:NEX,Z:ZPAC,P:02,S:B10,CJ:5,CT:1093</v>
          </cell>
        </row>
        <row r="1438">
          <cell r="D1438" t="str">
            <v>C:NEX,Z:ZPAC,P:02,S:B10,CJ:5,CT:1094</v>
          </cell>
        </row>
        <row r="1439">
          <cell r="D1439" t="str">
            <v>C:NEX,Z:ZPAC,P:02,S:B10,CJ:5,CT:1094</v>
          </cell>
        </row>
        <row r="1440">
          <cell r="D1440" t="str">
            <v>C:NEX,Z:ZPAC,P:02,S:B10,CJ:5,CT:1094</v>
          </cell>
        </row>
        <row r="1441">
          <cell r="D1441" t="str">
            <v>C:NEX,Z:ZPAC,P:02,S:B10,CJ:5,CT:1094</v>
          </cell>
        </row>
        <row r="1442">
          <cell r="D1442" t="str">
            <v>C:NEX,Z:ZPAC,P:02,S:B10,CJ:5,CT:1095</v>
          </cell>
        </row>
        <row r="1443">
          <cell r="D1443" t="str">
            <v>C:NEX,Z:ZPAC,P:02,S:B10,CJ:5,CT:1095</v>
          </cell>
        </row>
        <row r="1444">
          <cell r="D1444" t="str">
            <v>C:NEX,Z:ZPAC,P:02,S:B10,CJ:5,CT:1095</v>
          </cell>
        </row>
        <row r="1445">
          <cell r="D1445" t="str">
            <v>C:NEX,Z:ZPAC,P:02,S:B10,CJ:6,CT:1092</v>
          </cell>
        </row>
        <row r="1446">
          <cell r="D1446" t="str">
            <v>C:NEX,Z:ZPAC,P:02,S:B10,CJ:6,CT:1092</v>
          </cell>
        </row>
        <row r="1447">
          <cell r="D1447" t="str">
            <v>C:NEX,Z:ZPAC,P:02,S:B10,CJ:6,CT:1092</v>
          </cell>
        </row>
        <row r="1448">
          <cell r="D1448" t="str">
            <v>C:NEX,Z:ZPAC,P:02,S:B10,CJ:6,CT:1092</v>
          </cell>
        </row>
        <row r="1449">
          <cell r="D1449" t="str">
            <v>C:NEX,Z:ZPAC,P:02,S:B10,CJ:6,CT:1092</v>
          </cell>
        </row>
        <row r="1450">
          <cell r="D1450" t="str">
            <v>C:NEX,Z:ZPAC,P:02,S:B10,CJ:6,CT:1092</v>
          </cell>
        </row>
        <row r="1451">
          <cell r="D1451" t="str">
            <v>C:NEX,Z:ZPAC,P:02,S:B10,CJ:6,CT:1092</v>
          </cell>
        </row>
        <row r="1452">
          <cell r="D1452" t="str">
            <v>C:NEX,Z:ZPAC,P:02,S:B10,CJ:6,CT:1093</v>
          </cell>
        </row>
        <row r="1453">
          <cell r="D1453" t="str">
            <v>C:NEX,Z:ZPAC,P:02,S:B10,CJ:6,CT:1094</v>
          </cell>
        </row>
        <row r="1454">
          <cell r="D1454" t="str">
            <v>C:NEX,Z:ZPAC,P:02,S:B10,CJ:6,CT:1094</v>
          </cell>
        </row>
        <row r="1455">
          <cell r="D1455" t="str">
            <v>C:NEX,Z:ZPAC,P:02,S:B10,CJ:6,CT:1094</v>
          </cell>
        </row>
        <row r="1456">
          <cell r="D1456" t="str">
            <v>C:NEX,Z:ZPAC,P:02,S:B10,CJ:6,CT:1094</v>
          </cell>
        </row>
        <row r="1457">
          <cell r="D1457" t="str">
            <v>C:NEX,Z:ZPAC,P:02,S:B10,CJ:6,CT:1094</v>
          </cell>
        </row>
        <row r="1458">
          <cell r="D1458" t="str">
            <v>C:NEX,Z:ZPAC,P:02,S:B10,CJ:6,CT:1094</v>
          </cell>
        </row>
        <row r="1459">
          <cell r="D1459" t="str">
            <v>C:NEX,Z:ZPAC,P:02,S:B10,CJ:6,CT:1095</v>
          </cell>
        </row>
        <row r="1460">
          <cell r="D1460" t="str">
            <v>C:NEX,Z:ZPAC,P:02,S:B10,CJ:6,CT:1095</v>
          </cell>
        </row>
        <row r="1461">
          <cell r="D1461" t="str">
            <v>C:NEX,Z:ZPAC,P:02,S:B10,CJ:6,CT:1096</v>
          </cell>
        </row>
        <row r="1462">
          <cell r="D1462" t="str">
            <v>C:NEX,Z:ZPAC,P:02,S:B10,CJ:6,CT:1096</v>
          </cell>
        </row>
        <row r="1463">
          <cell r="D1463" t="str">
            <v>C:NEX,Z:ZPAC,P:02,S:B10,CJ:6,CT:1096</v>
          </cell>
        </row>
        <row r="1464">
          <cell r="D1464" t="str">
            <v>C:NEX,Z:ZPAC,P:02,S:B10,CJ:6,CT:1096</v>
          </cell>
        </row>
        <row r="1465">
          <cell r="D1465" t="str">
            <v>C:NEX,Z:ZPAC,P:02,S:B10,CJ:6,CT:1096</v>
          </cell>
        </row>
        <row r="1466">
          <cell r="D1466" t="str">
            <v>C:NEX,Z:ZPAC,P:02,S:B10,CJ:6,CT:1096</v>
          </cell>
        </row>
        <row r="1467">
          <cell r="D1467" t="str">
            <v>C:NEX,Z:ZPAC,P:02,S:B10,CJ:6,CT:1096</v>
          </cell>
        </row>
        <row r="1468">
          <cell r="D1468" t="str">
            <v>C:NEX,Z:ZPAC,P:02,S:B10,CJ:6,CT:1096</v>
          </cell>
        </row>
        <row r="1469">
          <cell r="D1469" t="str">
            <v>C:NEX,Z:ZPAC,P:02,S:B10,CJ:6,CT:1097</v>
          </cell>
        </row>
        <row r="1470">
          <cell r="D1470" t="str">
            <v>C:NEX,Z:ZPAC,P:02,S:B10,CJ:6,CT:1097</v>
          </cell>
        </row>
        <row r="1471">
          <cell r="D1471" t="str">
            <v>C:NEX,Z:ZPAC,P:02,S:B10,CJ:6,CT:1097</v>
          </cell>
        </row>
        <row r="1472">
          <cell r="D1472" t="str">
            <v>C:NEX,Z:ZPAC,P:02,S:B10,CJ:7,CT:32</v>
          </cell>
        </row>
        <row r="1473">
          <cell r="D1473" t="str">
            <v>C:NEX,Z:ZPAC,P:02,S:B10,CJ:7,CT:32</v>
          </cell>
        </row>
        <row r="1474">
          <cell r="D1474" t="str">
            <v>C:NEX,Z:ZPAC,P:02,S:B10,CJ:7,CT:32</v>
          </cell>
        </row>
        <row r="1475">
          <cell r="D1475" t="str">
            <v>C:NEX,Z:ZPAC,P:02,S:B10,CJ:7,CT:32</v>
          </cell>
        </row>
        <row r="1476">
          <cell r="D1476" t="str">
            <v>C:NEX,Z:ZPAC,P:02,S:B10,CJ:7,CT:33</v>
          </cell>
        </row>
        <row r="1477">
          <cell r="D1477" t="str">
            <v>C:NEX,Z:ZPAC,P:02,S:B10,CJ:7,CT:33</v>
          </cell>
        </row>
        <row r="1478">
          <cell r="D1478" t="str">
            <v>C:NEX,Z:ZPAC,P:02,S:B10,CJ:7,CT:33</v>
          </cell>
        </row>
        <row r="1479">
          <cell r="D1479" t="str">
            <v>C:NEX,Z:ZPAC,P:02,S:B10,CJ:7,CT:33</v>
          </cell>
        </row>
        <row r="1480">
          <cell r="D1480" t="str">
            <v>C:NEX,Z:ZPAC,P:02,S:B10,CJ:7,CT:34</v>
          </cell>
        </row>
        <row r="1481">
          <cell r="D1481" t="str">
            <v>C:NEX,Z:ZPAC,P:02,S:B10,CJ:7,CT:34</v>
          </cell>
        </row>
        <row r="1482">
          <cell r="D1482" t="str">
            <v>C:NEX,Z:ZPAC,P:02,S:B10,CJ:7,CT:34</v>
          </cell>
        </row>
        <row r="1483">
          <cell r="D1483" t="str">
            <v>C:NEX,Z:ZPAC,P:02,S:B10,CJ:7,CT:34</v>
          </cell>
        </row>
        <row r="1484">
          <cell r="D1484" t="str">
            <v>C:NEX,Z:ZPAC,P:02,S:B10,CJ:7,CT:35</v>
          </cell>
        </row>
        <row r="1485">
          <cell r="D1485" t="str">
            <v>C:NEX,Z:ZPAC,P:02,S:B10,CJ:7,CT:35</v>
          </cell>
        </row>
        <row r="1486">
          <cell r="D1486" t="str">
            <v>C:NEX,Z:ZPAC,P:02,S:B10,CJ:7,CT:35</v>
          </cell>
        </row>
        <row r="1487">
          <cell r="D1487" t="str">
            <v>C:NEX,Z:ZPAC,P:02,S:B10,CJ:7,CT:36</v>
          </cell>
        </row>
        <row r="1488">
          <cell r="D1488" t="str">
            <v>C:NEX,Z:ZPAC,P:02,S:B10,CJ:7,CT:36</v>
          </cell>
        </row>
        <row r="1489">
          <cell r="D1489" t="str">
            <v>C:NEX,Z:ZPAC,P:02,S:B10,CJ:7,CT:36</v>
          </cell>
        </row>
        <row r="1490">
          <cell r="D1490" t="str">
            <v>C:NEX,Z:ZPAC,P:02,S:B10,CJ:7,CT:36</v>
          </cell>
        </row>
        <row r="1491">
          <cell r="D1491" t="str">
            <v>C:NEX,Z:ZPAC,P:02,S:B10,CJ:7,CT:36</v>
          </cell>
        </row>
        <row r="1492">
          <cell r="D1492" t="str">
            <v>C:NEX,Z:ZPAC,P:02,S:B10,CJ:7,CT:37</v>
          </cell>
        </row>
        <row r="1493">
          <cell r="D1493" t="str">
            <v>C:NEX,Z:ZPAC,P:02,S:B10,CJ:7,CT:37</v>
          </cell>
        </row>
        <row r="1494">
          <cell r="D1494" t="str">
            <v>C:NEX,Z:ZPAC,P:02,S:B10,CJ:7,CT:37</v>
          </cell>
        </row>
        <row r="1495">
          <cell r="D1495" t="str">
            <v>C:NEX,Z:ZPAC,P:02,S:B10,CJ:7,CT:37</v>
          </cell>
        </row>
        <row r="1496">
          <cell r="D1496" t="str">
            <v>C:NEX,Z:ZPAC,P:02,S:B10,CJ:7,CT:37</v>
          </cell>
        </row>
        <row r="1497">
          <cell r="D1497" t="str">
            <v>C:NEX,Z:ZPAC,P:05,S:B53,CJ:7,CT:4</v>
          </cell>
        </row>
        <row r="1498">
          <cell r="D1498" t="str">
            <v>C:NEX,Z:ZPAC,P:05,S:B53,CJ:7,CT:4</v>
          </cell>
        </row>
        <row r="1499">
          <cell r="D1499" t="str">
            <v>C:NEX,Z:ZPAC,P:05,S:B53,CJ:7,CT:4</v>
          </cell>
        </row>
        <row r="1500">
          <cell r="D1500" t="str">
            <v>C:NEX,Z:ZPAC,P:05,S:B53,CJ:7,CT:4</v>
          </cell>
        </row>
        <row r="1501">
          <cell r="D1501" t="str">
            <v>C:NEX,Z:ZPAC,P:05,S:B53,CJ:7,CT:4</v>
          </cell>
        </row>
        <row r="1502">
          <cell r="D1502" t="str">
            <v>C:NEX,Z:ZPAC,P:05,S:B53,CJ:7,CT:5</v>
          </cell>
        </row>
        <row r="1503">
          <cell r="D1503" t="str">
            <v>C:NEX,Z:ZPAC,P:05,S:B53,CJ:7,CT:5</v>
          </cell>
        </row>
        <row r="1504">
          <cell r="D1504" t="str">
            <v>C:NEX,Z:ZPAC,P:05,S:B53,CJ:7,CT:5</v>
          </cell>
        </row>
        <row r="1505">
          <cell r="D1505" t="str">
            <v>C:NEX,Z:ZPAC,P:05,S:B53,CJ:7,CT:5</v>
          </cell>
        </row>
        <row r="1506">
          <cell r="D1506" t="str">
            <v>C:NEX,Z:ZPAC,P:05,S:B53,CJ:7,CT:5</v>
          </cell>
        </row>
        <row r="1507">
          <cell r="D1507" t="str">
            <v>C:NEX,Z:ZPAC,P:05,S:B53,CJ:7,CT:5</v>
          </cell>
        </row>
        <row r="1508">
          <cell r="D1508" t="str">
            <v>C:NEX,Z:ZPAC,P:05,S:B53,CJ:7,CT:6</v>
          </cell>
        </row>
        <row r="1509">
          <cell r="D1509" t="str">
            <v>C:NEX,Z:ZPAC,P:05,S:B53,CJ:7,CT:6</v>
          </cell>
        </row>
        <row r="1510">
          <cell r="D1510" t="str">
            <v>C:NEX,Z:ZPAC,P:05,S:B53,CJ:7,CT:6</v>
          </cell>
        </row>
        <row r="1511">
          <cell r="D1511" t="str">
            <v>C:NEX,Z:ZPAC,P:05,S:B53,CJ:7,CT:6</v>
          </cell>
        </row>
        <row r="1512">
          <cell r="D1512" t="str">
            <v>C:NEX,Z:ZPAC,P:05,S:B53,CJ:7,CT:6</v>
          </cell>
        </row>
        <row r="1513">
          <cell r="D1513" t="str">
            <v>C:NEX,Z:ZPAC,P:05,S:B53,CJ:7,CT:7</v>
          </cell>
        </row>
        <row r="1514">
          <cell r="D1514" t="str">
            <v>C:NEX,Z:ZPAC,P:05,S:B53,CJ:7,CT:7</v>
          </cell>
        </row>
        <row r="1515">
          <cell r="D1515" t="str">
            <v>C:NEX,Z:ZPAC,P:05,S:B53,CJ:7,CT:8</v>
          </cell>
        </row>
        <row r="1516">
          <cell r="D1516" t="str">
            <v>C:NEX,Z:ZPAC,P:05,S:B53,CJ:7,CT:8</v>
          </cell>
        </row>
        <row r="1517">
          <cell r="D1517" t="str">
            <v>C:NEX,Z:ZPAC,P:05,S:B53,CJ:7,CT:8</v>
          </cell>
        </row>
        <row r="1518">
          <cell r="D1518" t="str">
            <v>C:NEX,Z:ZPAC,P:05,S:B53,CJ:8,CT:3</v>
          </cell>
        </row>
        <row r="1519">
          <cell r="D1519" t="str">
            <v>C:NEX,Z:ZPAC,P:05,S:B53,CJ:8,CT:3</v>
          </cell>
        </row>
        <row r="1520">
          <cell r="D1520" t="str">
            <v>C:NEX,Z:ZPAC,P:05,S:B53,CJ:8,CT:3</v>
          </cell>
        </row>
        <row r="1521">
          <cell r="D1521" t="str">
            <v>C:NEX,Z:ZPAC,P:05,S:B53,CJ:8,CT:3</v>
          </cell>
        </row>
        <row r="1522">
          <cell r="D1522" t="str">
            <v>C:NEX,Z:ZPAC,P:05,S:B53,CJ:8,CT:3</v>
          </cell>
        </row>
        <row r="1523">
          <cell r="D1523" t="str">
            <v>C:NEX,Z:ZPAC,P:05,S:B53,CJ:8,CT:3</v>
          </cell>
        </row>
        <row r="1524">
          <cell r="D1524" t="str">
            <v>C:NEX,Z:ZPAC,P:05,S:B53,CJ:8,CT:4</v>
          </cell>
        </row>
        <row r="1525">
          <cell r="D1525" t="str">
            <v>C:NEX,Z:ZPAC,P:05,S:B53,CJ:8,CT:4</v>
          </cell>
        </row>
        <row r="1526">
          <cell r="D1526" t="str">
            <v>C:NEX,Z:ZPAC,P:05,S:B53,CJ:8,CT:4</v>
          </cell>
        </row>
        <row r="1527">
          <cell r="D1527" t="str">
            <v>C:NEX,Z:ZPAC,P:05,S:B53,CJ:8,CT:5</v>
          </cell>
        </row>
        <row r="1528">
          <cell r="D1528" t="str">
            <v>C:NEX,Z:ZPAC,P:05,S:B53,CJ:8,CT:5</v>
          </cell>
        </row>
        <row r="1529">
          <cell r="D1529" t="str">
            <v>C:NEX,Z:ZPAC,P:05,S:B53,CJ:8,CT:5</v>
          </cell>
        </row>
        <row r="1530">
          <cell r="D1530" t="str">
            <v>C:NEX,Z:ZPAC,P:05,S:B53,CJ:8,CT:5</v>
          </cell>
        </row>
        <row r="1531">
          <cell r="D1531" t="str">
            <v>C:NEX,Z:ZPAC,P:05,S:B53,CJ:8,CT:5</v>
          </cell>
        </row>
        <row r="1532">
          <cell r="D1532" t="str">
            <v>C:NEX,Z:ZPAC,P:05,S:B53,CJ:8,CT:6</v>
          </cell>
        </row>
        <row r="1533">
          <cell r="D1533" t="str">
            <v>C:NEX,Z:ZPAC,P:05,S:B53,CJ:8,CT:6</v>
          </cell>
        </row>
        <row r="1534">
          <cell r="D1534" t="str">
            <v>C:NEX,Z:ZPAC,P:05,S:B53,CJ:8,CT:6</v>
          </cell>
        </row>
        <row r="1535">
          <cell r="D1535" t="str">
            <v>C:NEX,Z:ZPAC,P:05,S:B53,CJ:8,CT:7</v>
          </cell>
        </row>
        <row r="1536">
          <cell r="D1536" t="str">
            <v>C:NEX,Z:ZPAC,P:05,S:B53,CJ:8,CT:7</v>
          </cell>
        </row>
        <row r="1537">
          <cell r="D1537" t="str">
            <v>C:NEX,Z:ZPAC,P:05,S:B53,CJ:8,CT:7</v>
          </cell>
        </row>
        <row r="1538">
          <cell r="D1538" t="str">
            <v>C:NEX,Z:ZPAC,P:05,S:B53,CJ:8,CT:7</v>
          </cell>
        </row>
        <row r="1539">
          <cell r="D1539" t="str">
            <v>C:NEX,Z:ZPAC,P:06,S:B20,CJ:5,CT:1043</v>
          </cell>
        </row>
        <row r="1540">
          <cell r="D1540" t="str">
            <v>C:NEX,Z:ZPAC,P:06,S:B20,CJ:5,CT:1043</v>
          </cell>
        </row>
        <row r="1541">
          <cell r="D1541" t="str">
            <v>C:NEX,Z:ZPAC,P:06,S:B20,CJ:5,CT:1043</v>
          </cell>
        </row>
        <row r="1542">
          <cell r="D1542" t="str">
            <v>C:NEX,Z:ZPAC,P:06,S:B20,CJ:5,CT:1043</v>
          </cell>
        </row>
        <row r="1543">
          <cell r="D1543" t="str">
            <v>C:NEX,Z:ZPAC,P:06,S:B20,CJ:5,CT:1043</v>
          </cell>
        </row>
        <row r="1544">
          <cell r="D1544" t="str">
            <v>C:NEX,Z:ZPAC,P:06,S:B20,CJ:5,CT:1043</v>
          </cell>
        </row>
        <row r="1545">
          <cell r="D1545" t="str">
            <v>C:NEX,Z:ZPAC,P:06,S:B20,CJ:5,CT:1044</v>
          </cell>
        </row>
        <row r="1546">
          <cell r="D1546" t="str">
            <v>C:NEX,Z:ZPAC,P:06,S:B20,CJ:5,CT:1045</v>
          </cell>
        </row>
        <row r="1547">
          <cell r="D1547" t="str">
            <v>C:NEX,Z:ZPAC,P:06,S:B20,CJ:5,CT:1045</v>
          </cell>
        </row>
        <row r="1548">
          <cell r="D1548" t="str">
            <v>C:NEX,Z:ZPAC,P:06,S:B20,CJ:5,CT:1045</v>
          </cell>
        </row>
        <row r="1549">
          <cell r="D1549" t="str">
            <v>C:NEX,Z:ZPAC,P:06,S:B20,CJ:5,CT:1045</v>
          </cell>
        </row>
        <row r="1550">
          <cell r="D1550" t="str">
            <v>C:NEX,Z:ZPAC,P:06,S:B20,CJ:5,CT:1045</v>
          </cell>
        </row>
        <row r="1551">
          <cell r="D1551" t="str">
            <v>C:NEX,Z:ZPAC,P:06,S:B20,CJ:5,CT:1045</v>
          </cell>
        </row>
        <row r="1552">
          <cell r="D1552" t="str">
            <v>C:NEX,Z:ZPAC,P:06,S:B20,CJ:5,CT:1046</v>
          </cell>
        </row>
        <row r="1553">
          <cell r="D1553" t="str">
            <v>C:NEX,Z:ZPAC,P:06,S:B20,CJ:5,CT:1046</v>
          </cell>
        </row>
        <row r="1554">
          <cell r="D1554" t="str">
            <v>C:NEX,Z:ZPAC,P:06,S:B20,CJ:5,CT:1047</v>
          </cell>
        </row>
        <row r="1555">
          <cell r="D1555" t="str">
            <v>C:NEX,Z:ZPAC,P:06,S:B20,CJ:5,CT:1047</v>
          </cell>
        </row>
        <row r="1556">
          <cell r="D1556" t="str">
            <v>C:NEX,Z:ZPAC,P:06,S:B20,CJ:5,CT:1047</v>
          </cell>
        </row>
        <row r="1557">
          <cell r="D1557" t="str">
            <v>C:NEX,Z:ZPAC,P:06,S:B20,CJ:5,CT:1047</v>
          </cell>
        </row>
        <row r="1558">
          <cell r="D1558" t="str">
            <v>C:NEX,Z:ZPAC,P:06,S:B20,CJ:5,CT:1047</v>
          </cell>
        </row>
        <row r="1559">
          <cell r="D1559" t="str">
            <v>C:NEX,Z:ZPAC,P:06,S:B20,CJ:5,CT:1048</v>
          </cell>
        </row>
        <row r="1560">
          <cell r="D1560" t="str">
            <v>C:NEX,Z:ZPAC,P:06,S:B20,CJ:5,CT:1048</v>
          </cell>
        </row>
        <row r="1561">
          <cell r="D1561" t="str">
            <v>C:NEX,Z:ZPAC,P:06,S:B20,CJ:6,CT:1057</v>
          </cell>
        </row>
        <row r="1562">
          <cell r="D1562" t="str">
            <v>C:NEX,Z:ZPAC,P:06,S:B20,CJ:6,CT:1057</v>
          </cell>
        </row>
        <row r="1563">
          <cell r="D1563" t="str">
            <v>C:NEX,Z:ZPAC,P:06,S:B20,CJ:6,CT:1057</v>
          </cell>
        </row>
        <row r="1564">
          <cell r="D1564" t="str">
            <v>C:NEX,Z:ZPAC,P:06,S:B20,CJ:6,CT:1057</v>
          </cell>
        </row>
        <row r="1565">
          <cell r="D1565" t="str">
            <v>C:NEX,Z:ZPAC,P:06,S:B20,CJ:6,CT:1058</v>
          </cell>
        </row>
        <row r="1566">
          <cell r="D1566" t="str">
            <v>C:NEX,Z:ZPAC,P:06,S:B20,CJ:6,CT:1058</v>
          </cell>
        </row>
        <row r="1567">
          <cell r="D1567" t="str">
            <v>C:NEX,Z:ZPAC,P:06,S:B20,CJ:6,CT:1058</v>
          </cell>
        </row>
        <row r="1568">
          <cell r="D1568" t="str">
            <v>C:NEX,Z:ZPAC,P:06,S:B20,CJ:6,CT:1059</v>
          </cell>
        </row>
        <row r="1569">
          <cell r="D1569" t="str">
            <v>C:NEX,Z:ZPAC,P:06,S:B20,CJ:6,CT:1059</v>
          </cell>
        </row>
        <row r="1570">
          <cell r="D1570" t="str">
            <v>C:NEX,Z:ZPAC,P:06,S:B20,CJ:6,CT:1059</v>
          </cell>
        </row>
        <row r="1571">
          <cell r="D1571" t="str">
            <v>C:NEX,Z:ZPAC,P:06,S:B20,CJ:6,CT:1059</v>
          </cell>
        </row>
        <row r="1572">
          <cell r="D1572" t="str">
            <v>C:NEX,Z:ZPAC,P:06,S:B20,CJ:6,CT:1060</v>
          </cell>
        </row>
        <row r="1573">
          <cell r="D1573" t="str">
            <v>C:NEX,Z:ZPAC,P:06,S:B20,CJ:6,CT:1060</v>
          </cell>
        </row>
        <row r="1574">
          <cell r="D1574" t="str">
            <v>C:NEX,Z:ZPAC,P:06,S:B20,CJ:6,CT:1060</v>
          </cell>
        </row>
        <row r="1575">
          <cell r="D1575" t="str">
            <v>C:NEX,Z:ZPAC,P:06,S:B20,CJ:6,CT:1061</v>
          </cell>
        </row>
        <row r="1576">
          <cell r="D1576" t="str">
            <v>C:NEX,Z:ZPAC,P:06,S:B20,CJ:6,CT:1061</v>
          </cell>
        </row>
        <row r="1577">
          <cell r="D1577" t="str">
            <v>C:NEX,Z:ZPAC,P:06,S:B20,CJ:6,CT:1061</v>
          </cell>
        </row>
        <row r="1578">
          <cell r="D1578" t="str">
            <v>C:NEX,Z:ZPAC,P:06,S:B20,CJ:6,CT:1061</v>
          </cell>
        </row>
        <row r="1579">
          <cell r="D1579" t="str">
            <v>C:NEX,Z:ZPAC,P:06,S:B20,CJ:6,CT:1061</v>
          </cell>
        </row>
        <row r="1580">
          <cell r="D1580" t="str">
            <v>C:NEX,Z:ZPAC,P:06,S:B20,CJ:6,CT:1061</v>
          </cell>
        </row>
        <row r="1581">
          <cell r="D1581" t="str">
            <v>C:NEX,Z:ZPAC,P:06,S:B20,CJ:6,CT:1061</v>
          </cell>
        </row>
        <row r="1582">
          <cell r="D1582" t="str">
            <v>C:NEX,Z:ZPAC,P:06,S:B20,CJ:6,CT:1062</v>
          </cell>
        </row>
        <row r="1583">
          <cell r="D1583" t="str">
            <v>C:NEX,Z:ZPAC,P:06,S:B20,CJ:6,CT:1062</v>
          </cell>
        </row>
        <row r="1584">
          <cell r="D1584" t="str">
            <v>C:NEX,Z:ZPAC,P:06,S:B20,CJ:6,CT:1062</v>
          </cell>
        </row>
        <row r="1585">
          <cell r="D1585" t="str">
            <v>C:NEX,Z:ZPAC,P:07,S:B21,CJ:10,CT:80</v>
          </cell>
        </row>
        <row r="1586">
          <cell r="D1586" t="str">
            <v>C:NEX,Z:ZPAC,P:07,S:B21,CJ:10,CT:80</v>
          </cell>
        </row>
        <row r="1587">
          <cell r="D1587" t="str">
            <v>C:NEX,Z:ZPAC,P:07,S:B21,CJ:10,CT:80</v>
          </cell>
        </row>
        <row r="1588">
          <cell r="D1588" t="str">
            <v>C:NEX,Z:ZPAC,P:07,S:B21,CJ:10,CT:81</v>
          </cell>
        </row>
        <row r="1589">
          <cell r="D1589" t="str">
            <v>C:NEX,Z:ZPAC,P:07,S:B21,CJ:10,CT:81</v>
          </cell>
        </row>
        <row r="1590">
          <cell r="D1590" t="str">
            <v>C:NEX,Z:ZPAC,P:07,S:B21,CJ:10,CT:81</v>
          </cell>
        </row>
        <row r="1591">
          <cell r="D1591" t="str">
            <v>C:NEX,Z:ZPAC,P:07,S:B21,CJ:10,CT:82</v>
          </cell>
        </row>
        <row r="1592">
          <cell r="D1592" t="str">
            <v>C:NEX,Z:ZPAC,P:07,S:B21,CJ:10,CT:82</v>
          </cell>
        </row>
        <row r="1593">
          <cell r="D1593" t="str">
            <v>C:NEX,Z:ZPAC,P:07,S:B21,CJ:10,CT:82</v>
          </cell>
        </row>
        <row r="1594">
          <cell r="D1594" t="str">
            <v>C:NEX,Z:ZPAC,P:07,S:B21,CJ:5,CT:1058</v>
          </cell>
        </row>
        <row r="1595">
          <cell r="D1595" t="str">
            <v>C:NEX,Z:ZPAC,P:07,S:B21,CJ:5,CT:1058</v>
          </cell>
        </row>
        <row r="1596">
          <cell r="D1596" t="str">
            <v>C:NEX,Z:ZPAC,P:07,S:B21,CJ:5,CT:1059</v>
          </cell>
        </row>
        <row r="1597">
          <cell r="D1597" t="str">
            <v>C:NEX,Z:ZPAC,P:07,S:B21,CJ:5,CT:1059</v>
          </cell>
        </row>
        <row r="1598">
          <cell r="D1598" t="str">
            <v>C:NEX,Z:ZPAC,P:07,S:B21,CJ:5,CT:1059</v>
          </cell>
        </row>
        <row r="1599">
          <cell r="D1599" t="str">
            <v>C:NEX,Z:ZPAC,P:07,S:B21,CJ:5,CT:1059</v>
          </cell>
        </row>
        <row r="1600">
          <cell r="D1600" t="str">
            <v>C:NEX,Z:ZPAC,P:07,S:B21,CJ:5,CT:1060</v>
          </cell>
        </row>
        <row r="1601">
          <cell r="D1601" t="str">
            <v>C:NEX,Z:ZPAC,P:07,S:B21,CJ:5,CT:1060</v>
          </cell>
        </row>
        <row r="1602">
          <cell r="D1602" t="str">
            <v>C:NEX,Z:ZPAC,P:07,S:B21,CJ:5,CT:1060</v>
          </cell>
        </row>
        <row r="1603">
          <cell r="D1603" t="str">
            <v>C:NEX,Z:ZPAC,P:07,S:B21,CJ:5,CT:1060</v>
          </cell>
        </row>
        <row r="1604">
          <cell r="D1604" t="str">
            <v>C:NEX,Z:ZPAC,P:07,S:B21,CJ:5,CT:1060</v>
          </cell>
        </row>
        <row r="1605">
          <cell r="D1605" t="str">
            <v>C:NEX,Z:ZPAC,P:07,S:B21,CJ:5,CT:1061</v>
          </cell>
        </row>
        <row r="1606">
          <cell r="D1606" t="str">
            <v>C:NEX,Z:ZPAC,P:07,S:B21,CJ:5,CT:1061</v>
          </cell>
        </row>
        <row r="1607">
          <cell r="D1607" t="str">
            <v>C:NEX,Z:ZPAC,P:07,S:B21,CJ:5,CT:1062</v>
          </cell>
        </row>
        <row r="1608">
          <cell r="D1608" t="str">
            <v>C:NEX,Z:ZPAC,P:07,S:B21,CJ:5,CT:1062</v>
          </cell>
        </row>
        <row r="1609">
          <cell r="D1609" t="str">
            <v>C:NEX,Z:ZPAC,P:07,S:B21,CJ:5,CT:1062</v>
          </cell>
        </row>
        <row r="1610">
          <cell r="D1610" t="str">
            <v>C:NEX,Z:ZPAC,P:07,S:B21,CJ:5,CT:1062</v>
          </cell>
        </row>
        <row r="1611">
          <cell r="D1611" t="str">
            <v>C:NEX,Z:ZPAC,P:07,S:B21,CJ:5,CT:1063</v>
          </cell>
        </row>
        <row r="1612">
          <cell r="D1612" t="str">
            <v>C:NEX,Z:ZPAC,P:07,S:B21,CJ:5,CT:1063</v>
          </cell>
        </row>
        <row r="1613">
          <cell r="D1613" t="str">
            <v>C:NEX,Z:ZPAC,P:07,S:B21,CJ:5,CT:1063</v>
          </cell>
        </row>
        <row r="1614">
          <cell r="D1614" t="str">
            <v>C:NEX,Z:ZPAC,P:07,S:B21,CJ:5,CT:1063</v>
          </cell>
        </row>
        <row r="1615">
          <cell r="D1615" t="str">
            <v>C:NEX,Z:ZPAC,P:07,S:B21,CJ:6,CT:1068</v>
          </cell>
        </row>
        <row r="1616">
          <cell r="D1616" t="str">
            <v>C:NEX,Z:ZPAC,P:07,S:B21,CJ:6,CT:1068</v>
          </cell>
        </row>
        <row r="1617">
          <cell r="D1617" t="str">
            <v>C:NEX,Z:ZPAC,P:07,S:B21,CJ:6,CT:1068</v>
          </cell>
        </row>
        <row r="1618">
          <cell r="D1618" t="str">
            <v>C:NEX,Z:ZPAC,P:07,S:B21,CJ:6,CT:1068</v>
          </cell>
        </row>
        <row r="1619">
          <cell r="D1619" t="str">
            <v>C:NEX,Z:ZPAC,P:07,S:B21,CJ:6,CT:1069</v>
          </cell>
        </row>
        <row r="1620">
          <cell r="D1620" t="str">
            <v>C:NEX,Z:ZPAC,P:07,S:B21,CJ:6,CT:1069</v>
          </cell>
        </row>
        <row r="1621">
          <cell r="D1621" t="str">
            <v>C:NEX,Z:ZPAC,P:07,S:B21,CJ:6,CT:1070</v>
          </cell>
        </row>
        <row r="1622">
          <cell r="D1622" t="str">
            <v>C:NEX,Z:ZPAC,P:07,S:B21,CJ:6,CT:1070</v>
          </cell>
        </row>
        <row r="1623">
          <cell r="D1623" t="str">
            <v>C:NEX,Z:ZPAC,P:07,S:B21,CJ:6,CT:1070</v>
          </cell>
        </row>
        <row r="1624">
          <cell r="D1624" t="str">
            <v>C:NEX,Z:ZPAC,P:07,S:B21,CJ:6,CT:1070</v>
          </cell>
        </row>
        <row r="1625">
          <cell r="D1625" t="str">
            <v>C:NEX,Z:ZPAC,P:07,S:B21,CJ:6,CT:1070</v>
          </cell>
        </row>
        <row r="1626">
          <cell r="D1626" t="str">
            <v>C:NEX,Z:ZPAC,P:07,S:B21,CJ:6,CT:1070</v>
          </cell>
        </row>
        <row r="1627">
          <cell r="D1627" t="str">
            <v>C:NEX,Z:ZPAC,P:07,S:B21,CJ:6,CT:1071</v>
          </cell>
        </row>
        <row r="1628">
          <cell r="D1628" t="str">
            <v>C:NEX,Z:ZPAC,P:07,S:B21,CJ:6,CT:1071</v>
          </cell>
        </row>
        <row r="1629">
          <cell r="D1629" t="str">
            <v>C:NEX,Z:ZPAC,P:07,S:B21,CJ:6,CT:1072</v>
          </cell>
        </row>
        <row r="1630">
          <cell r="D1630" t="str">
            <v>C:NEX,Z:ZPAC,P:07,S:B21,CJ:6,CT:1072</v>
          </cell>
        </row>
        <row r="1631">
          <cell r="D1631" t="str">
            <v>C:NEX,Z:ZPAC,P:07,S:B21,CJ:6,CT:1072</v>
          </cell>
        </row>
        <row r="1632">
          <cell r="D1632" t="str">
            <v>C:NEX,Z:ZPAC,P:07,S:B21,CJ:6,CT:1072</v>
          </cell>
        </row>
        <row r="1633">
          <cell r="D1633" t="str">
            <v>C:NEX,Z:ZPAC,P:07,S:B21,CJ:6,CT:1073</v>
          </cell>
        </row>
        <row r="1634">
          <cell r="D1634" t="str">
            <v>C:NEX,Z:ZPAC,P:07,S:B21,CJ:6,CT:1073</v>
          </cell>
        </row>
        <row r="1635">
          <cell r="D1635" t="str">
            <v>C:NEX,Z:ZPAC,P:07,S:B21,CJ:6,CT:1073</v>
          </cell>
        </row>
        <row r="1636">
          <cell r="D1636" t="str">
            <v>C:NEX,Z:ZPAC,P:07,S:B30,CJ:7,CT:1039</v>
          </cell>
        </row>
        <row r="1637">
          <cell r="D1637" t="str">
            <v>C:NEX,Z:ZPAC,P:07,S:B30,CJ:7,CT:1039</v>
          </cell>
        </row>
        <row r="1638">
          <cell r="D1638" t="str">
            <v>C:NEX,Z:ZPAC,P:07,S:B30,CJ:7,CT:1039</v>
          </cell>
        </row>
        <row r="1639">
          <cell r="D1639" t="str">
            <v>C:NEX,Z:ZPAC,P:07,S:B30,CJ:7,CT:1039</v>
          </cell>
        </row>
        <row r="1640">
          <cell r="D1640" t="str">
            <v>C:NEX,Z:ZPAC,P:07,S:B30,CJ:7,CT:1040</v>
          </cell>
        </row>
        <row r="1641">
          <cell r="D1641" t="str">
            <v>C:NEX,Z:ZPAC,P:07,S:B30,CJ:7,CT:1040</v>
          </cell>
        </row>
        <row r="1642">
          <cell r="D1642" t="str">
            <v>C:NEX,Z:ZPAC,P:07,S:B30,CJ:7,CT:1041</v>
          </cell>
        </row>
        <row r="1643">
          <cell r="D1643" t="str">
            <v>C:NEX,Z:ZPAC,P:07,S:B30,CJ:7,CT:1041</v>
          </cell>
        </row>
        <row r="1644">
          <cell r="D1644" t="str">
            <v>C:NEX,Z:ZPAC,P:07,S:B30,CJ:7,CT:1041</v>
          </cell>
        </row>
        <row r="1645">
          <cell r="D1645" t="str">
            <v>C:NEX,Z:ZPAC,P:07,S:B30,CJ:8,CT:883</v>
          </cell>
        </row>
        <row r="1646">
          <cell r="D1646" t="str">
            <v>C:NEX,Z:ZPAC,P:07,S:B30,CJ:8,CT:883</v>
          </cell>
        </row>
        <row r="1647">
          <cell r="D1647" t="str">
            <v>C:NEX,Z:ZPAC,P:07,S:B30,CJ:8,CT:883</v>
          </cell>
        </row>
        <row r="1648">
          <cell r="D1648" t="str">
            <v>C:NEX,Z:ZPAC,P:07,S:B30,CJ:8,CT:883</v>
          </cell>
        </row>
        <row r="1649">
          <cell r="D1649" t="str">
            <v>C:NEX,Z:ZPAC,P:07,S:B30,CJ:8,CT:884</v>
          </cell>
        </row>
        <row r="1650">
          <cell r="D1650" t="str">
            <v>C:NEX,Z:ZPAC,P:07,S:B30,CJ:8,CT:884</v>
          </cell>
        </row>
        <row r="1651">
          <cell r="D1651" t="str">
            <v>C:NEX,Z:ZPAC,P:07,S:B30,CJ:8,CT:884</v>
          </cell>
        </row>
        <row r="1652">
          <cell r="D1652" t="str">
            <v>C:NEX,Z:ZPAC,P:07,S:B30,CJ:8,CT:884</v>
          </cell>
        </row>
        <row r="1653">
          <cell r="D1653" t="str">
            <v>C:NEX,Z:ZPAC,P:07,S:B30,CJ:8,CT:885</v>
          </cell>
        </row>
        <row r="1654">
          <cell r="D1654" t="str">
            <v>C:NEX,Z:ZPAC,P:07,S:B30,CJ:8,CT:885</v>
          </cell>
        </row>
        <row r="1655">
          <cell r="D1655" t="str">
            <v>C:NEX,Z:ZPAC,P:07,S:B30,CJ:8,CT:885</v>
          </cell>
        </row>
        <row r="1656">
          <cell r="D1656" t="str">
            <v>C:NEX,Z:ZPAC,P:07,S:B30,CJ:8,CT:886</v>
          </cell>
        </row>
        <row r="1657">
          <cell r="D1657" t="str">
            <v>C:NEX,Z:ZPAC,P:07,S:B30,CJ:8,CT:886</v>
          </cell>
        </row>
        <row r="1658">
          <cell r="D1658" t="str">
            <v>C:NEX,Z:ZPAC,P:07,S:B30,CJ:8,CT:887</v>
          </cell>
        </row>
        <row r="1659">
          <cell r="D1659" t="str">
            <v>C:NEX,Z:ZPAC,P:07,S:B30,CJ:8,CT:887</v>
          </cell>
        </row>
        <row r="1660">
          <cell r="D1660" t="str">
            <v>C:NEX,Z:ZPAC,P:07,S:B30,CJ:8,CT:887</v>
          </cell>
        </row>
        <row r="1661">
          <cell r="D1661" t="str">
            <v>C:NEX,Z:ZPAC,P:07,S:B30,CJ:8,CT:887</v>
          </cell>
        </row>
        <row r="1662">
          <cell r="D1662" t="str">
            <v>C:NEX,Z:ZPAC,P:07,S:B30,CJ:8,CT:887</v>
          </cell>
        </row>
        <row r="1663">
          <cell r="D1663" t="str">
            <v>C:NEX,Z:ZPAC,P:07,S:B30,CJ:8,CT:888</v>
          </cell>
        </row>
        <row r="1664">
          <cell r="D1664" t="str">
            <v>C:NEX,Z:ZPAC,P:07,S:B30,CJ:8,CT:888</v>
          </cell>
        </row>
        <row r="1665">
          <cell r="D1665" t="str">
            <v>C:NEX,Z:ZPAC,P:07,S:B30,CJ:9,CT:38</v>
          </cell>
        </row>
        <row r="1666">
          <cell r="D1666" t="str">
            <v>C:NEX,Z:ZPAC,P:07,S:B30,CJ:9,CT:38</v>
          </cell>
        </row>
        <row r="1667">
          <cell r="D1667" t="str">
            <v>C:NEX,Z:ZPAC,P:07,S:B30,CJ:9,CT:38</v>
          </cell>
        </row>
        <row r="1668">
          <cell r="D1668" t="str">
            <v>C:NEX,Z:ZPAC,P:07,S:B30,CJ:9,CT:39</v>
          </cell>
        </row>
        <row r="1669">
          <cell r="D1669" t="str">
            <v>C:NEX,Z:ZPAC,P:07,S:B30,CJ:9,CT:39</v>
          </cell>
        </row>
        <row r="1670">
          <cell r="D1670" t="str">
            <v>C:NEX,Z:ZPAC,P:07,S:B30,CJ:9,CT:39</v>
          </cell>
        </row>
        <row r="1671">
          <cell r="D1671" t="str">
            <v>C:NEX,Z:ZPAC,P:07,S:B30,CJ:9,CT:40</v>
          </cell>
        </row>
        <row r="1672">
          <cell r="D1672" t="str">
            <v>C:NEX,Z:ZPAC,P:07,S:B30,CJ:9,CT:40</v>
          </cell>
        </row>
        <row r="1673">
          <cell r="D1673" t="str">
            <v>C:NEX,Z:ZPAC,P:07,S:B30,CJ:9,CT:40</v>
          </cell>
        </row>
        <row r="1674">
          <cell r="D1674" t="str">
            <v>C:NEX,Z:ZPAC,P:07,S:B30,CJ:9,CT:41</v>
          </cell>
        </row>
        <row r="1675">
          <cell r="D1675" t="str">
            <v>C:NEX,Z:ZPAC,P:07,S:B30,CJ:9,CT:41</v>
          </cell>
        </row>
        <row r="1676">
          <cell r="D1676" t="str">
            <v>C:NEX,Z:ZPAC,P:07,S:B30,CJ:9,CT:41</v>
          </cell>
        </row>
        <row r="1677">
          <cell r="D1677" t="str">
            <v>C:NEX,Z:ZPAC,P:07,S:B30,CJ:9,CT:42</v>
          </cell>
        </row>
        <row r="1678">
          <cell r="D1678" t="str">
            <v>C:NEX,Z:ZPAC,P:07,S:B30,CJ:9,CT:42</v>
          </cell>
        </row>
        <row r="1679">
          <cell r="D1679" t="str">
            <v>C:NEX,Z:ZPAC,P:07,S:B30,CJ:9,CT:43</v>
          </cell>
        </row>
        <row r="1680">
          <cell r="D1680" t="str">
            <v>C:NEX,Z:ZPAC,P:07,S:B30,CJ:9,CT:43</v>
          </cell>
        </row>
        <row r="1681">
          <cell r="D1681" t="str">
            <v>C:NEX,Z:ZPAC,P:07,S:B30,CJ:9,CT:43</v>
          </cell>
        </row>
        <row r="1682">
          <cell r="D1682" t="str">
            <v>C:NEX,Z:ZPAC,P:07,S:B30,CJ:9,CT:43</v>
          </cell>
        </row>
        <row r="1683">
          <cell r="D1683" t="str">
            <v>C:NEX,Z:ZPAC,P:07,S:B30,CJ:9,CT:44</v>
          </cell>
        </row>
        <row r="1684">
          <cell r="D1684" t="str">
            <v>C:NEX,Z:ZPAC,P:07,S:B30,CJ:9,CT:44</v>
          </cell>
        </row>
        <row r="1685">
          <cell r="D1685" t="str">
            <v>C:NEX,Z:ZPAC,P:07,S:B30,CJ:9,CT:44</v>
          </cell>
        </row>
        <row r="1686">
          <cell r="D1686" t="str">
            <v>C:NEX,Z:ZPAC,P:08,S:B16,CJ:16,CT:900</v>
          </cell>
        </row>
        <row r="1687">
          <cell r="D1687" t="str">
            <v>C:NEX,Z:ZPAC,P:08,S:B16,CJ:16,CT:900</v>
          </cell>
        </row>
        <row r="1688">
          <cell r="D1688" t="str">
            <v>C:NEX,Z:ZPAC,P:08,S:B16,CJ:16,CT:900</v>
          </cell>
        </row>
        <row r="1689">
          <cell r="D1689" t="str">
            <v>C:NEX,Z:ZPAC,P:08,S:B16,CJ:16,CT:900</v>
          </cell>
        </row>
        <row r="1690">
          <cell r="D1690" t="str">
            <v>C:NEX,Z:ZPAC,P:08,S:B16,CJ:16,CT:900</v>
          </cell>
        </row>
        <row r="1691">
          <cell r="D1691" t="str">
            <v>C:NEX,Z:ZPAC,P:08,S:B16,CJ:16,CT:900</v>
          </cell>
        </row>
        <row r="1692">
          <cell r="D1692" t="str">
            <v>C:NEX,Z:ZPAC,P:08,S:B16,CJ:16,CT:900</v>
          </cell>
        </row>
        <row r="1693">
          <cell r="D1693" t="str">
            <v>C:NEX,Z:ZPAC,P:08,S:B16,CJ:16,CT:900</v>
          </cell>
        </row>
        <row r="1694">
          <cell r="D1694" t="str">
            <v>C:NEX,Z:ZPAC,P:08,S:B16,CJ:16,CT:901</v>
          </cell>
        </row>
        <row r="1695">
          <cell r="D1695" t="str">
            <v>C:NEX,Z:ZPAC,P:08,S:B16,CJ:16,CT:901</v>
          </cell>
        </row>
        <row r="1696">
          <cell r="D1696" t="str">
            <v>C:NEX,Z:ZPAC,P:08,S:B16,CJ:16,CT:901</v>
          </cell>
        </row>
        <row r="1697">
          <cell r="D1697" t="str">
            <v>C:NEX,Z:ZPAC,P:08,S:B16,CJ:16,CT:901</v>
          </cell>
        </row>
        <row r="1698">
          <cell r="D1698" t="str">
            <v>C:NEX,Z:ZPAC,P:08,S:B16,CJ:16,CT:901</v>
          </cell>
        </row>
        <row r="1699">
          <cell r="D1699" t="str">
            <v>C:NEX,Z:ZPAC,P:08,S:B16,CJ:16,CT:902</v>
          </cell>
        </row>
        <row r="1700">
          <cell r="D1700" t="str">
            <v>C:NEX,Z:ZPAC,P:08,S:B16,CJ:16,CT:902</v>
          </cell>
        </row>
        <row r="1701">
          <cell r="D1701" t="str">
            <v>C:NEX,Z:ZPAC,P:08,S:B16,CJ:16,CT:902</v>
          </cell>
        </row>
        <row r="1702">
          <cell r="D1702" t="str">
            <v>C:NEX,Z:ZPAC,P:08,S:B16,CJ:16,CT:902</v>
          </cell>
        </row>
        <row r="1703">
          <cell r="D1703" t="str">
            <v>C:NEX,Z:ZPAC,P:08,S:B16,CJ:16,CT:902</v>
          </cell>
        </row>
        <row r="1704">
          <cell r="D1704" t="str">
            <v>C:NEX,Z:ZPAC,P:08,S:B16,CJ:16,CT:902</v>
          </cell>
        </row>
        <row r="1705">
          <cell r="D1705" t="str">
            <v>C:NEX,Z:ZPAC,P:08,S:B16,CJ:16,CT:902</v>
          </cell>
        </row>
        <row r="1706">
          <cell r="D1706" t="str">
            <v>C:NEX,Z:ZPAC,P:08,S:B16,CJ:16,CT:903</v>
          </cell>
        </row>
        <row r="1707">
          <cell r="D1707" t="str">
            <v>C:NEX,Z:ZPAC,P:08,S:B16,CJ:16,CT:903</v>
          </cell>
        </row>
        <row r="1708">
          <cell r="D1708" t="str">
            <v>C:NEX,Z:ZPAC,P:08,S:B16,CJ:16,CT:904</v>
          </cell>
        </row>
        <row r="1709">
          <cell r="D1709" t="str">
            <v>C:NEX,Z:ZPAC,P:08,S:B16,CJ:16,CT:904</v>
          </cell>
        </row>
        <row r="1710">
          <cell r="D1710" t="str">
            <v>C:NEX,Z:ZPAC,P:08,S:B16,CJ:16,CT:904</v>
          </cell>
        </row>
        <row r="1711">
          <cell r="D1711" t="str">
            <v>C:NEX,Z:ZPAC,P:08,S:B16,CJ:16,CT:904</v>
          </cell>
        </row>
        <row r="1712">
          <cell r="D1712" t="str">
            <v>C:NEX,Z:ZPAC,P:08,S:B16,CJ:16,CT:904</v>
          </cell>
        </row>
        <row r="1713">
          <cell r="D1713" t="str">
            <v>C:NEX,Z:ZPAC,P:08,S:B16,CJ:16,CT:904</v>
          </cell>
        </row>
        <row r="1714">
          <cell r="D1714" t="str">
            <v>C:NEX,Z:ZPAC,P:08,S:B16,CJ:16,CT:904</v>
          </cell>
        </row>
        <row r="1715">
          <cell r="D1715" t="str">
            <v>C:NEX,Z:ZPAC,P:08,S:B16,CJ:16,CT:904</v>
          </cell>
        </row>
        <row r="1716">
          <cell r="D1716" t="str">
            <v>C:NEX,Z:ZPAC,P:08,S:B16,CJ:16,CT:905</v>
          </cell>
        </row>
        <row r="1717">
          <cell r="D1717" t="str">
            <v>C:NEX,Z:ZPAC,P:08,S:B16,CJ:16,CT:905</v>
          </cell>
        </row>
        <row r="1718">
          <cell r="D1718" t="str">
            <v>C:NEX,Z:ZPAC,P:08,S:B16,CJ:16,CT:905</v>
          </cell>
        </row>
        <row r="1719">
          <cell r="D1719" t="str">
            <v>C:NEX,Z:ZPAC,P:08,S:B16,CJ:17,CT:1085</v>
          </cell>
        </row>
        <row r="1720">
          <cell r="D1720" t="str">
            <v>C:NEX,Z:ZPAC,P:08,S:B16,CJ:17,CT:1085</v>
          </cell>
        </row>
        <row r="1721">
          <cell r="D1721" t="str">
            <v>C:NEX,Z:ZPAC,P:08,S:B16,CJ:17,CT:1085</v>
          </cell>
        </row>
        <row r="1722">
          <cell r="D1722" t="str">
            <v>C:NEX,Z:ZPAC,P:08,S:B16,CJ:17,CT:1086</v>
          </cell>
        </row>
        <row r="1723">
          <cell r="D1723" t="str">
            <v>C:NEX,Z:ZPAC,P:08,S:B16,CJ:17,CT:1086</v>
          </cell>
        </row>
        <row r="1724">
          <cell r="D1724" t="str">
            <v>C:NEX,Z:ZPAC,P:08,S:B16,CJ:17,CT:1086</v>
          </cell>
        </row>
        <row r="1725">
          <cell r="D1725" t="str">
            <v>C:NEX,Z:ZPAC,P:08,S:B16,CJ:17,CT:1086</v>
          </cell>
        </row>
        <row r="1726">
          <cell r="D1726" t="str">
            <v>C:NEX,Z:ZPAC,P:08,S:B16,CJ:17,CT:1087</v>
          </cell>
        </row>
        <row r="1727">
          <cell r="D1727" t="str">
            <v>C:NEX,Z:ZPAC,P:08,S:B16,CJ:17,CT:1087</v>
          </cell>
        </row>
        <row r="1728">
          <cell r="D1728" t="str">
            <v>C:NEX,Z:ZPAC,P:08,S:B16,CJ:17,CT:1087</v>
          </cell>
        </row>
        <row r="1729">
          <cell r="D1729" t="str">
            <v>C:NEX,Z:ZPAC,P:08,S:B16,CJ:17,CT:1087</v>
          </cell>
        </row>
        <row r="1730">
          <cell r="D1730" t="str">
            <v>C:NEX,Z:ZPAC,P:08,S:B16,CJ:17,CT:1087</v>
          </cell>
        </row>
        <row r="1731">
          <cell r="D1731" t="str">
            <v>C:NEX,Z:ZPAC,P:08,S:B16,CJ:17,CT:1088</v>
          </cell>
        </row>
        <row r="1732">
          <cell r="D1732" t="str">
            <v>C:NEX,Z:ZPAC,P:08,S:B16,CJ:17,CT:1088</v>
          </cell>
        </row>
        <row r="1733">
          <cell r="D1733" t="str">
            <v>C:NEX,Z:ZPAC,P:08,S:B16,CJ:17,CT:1088</v>
          </cell>
        </row>
        <row r="1734">
          <cell r="D1734" t="str">
            <v>C:NEX,Z:ZPAC,P:08,S:B16,CJ:17,CT:1088</v>
          </cell>
        </row>
        <row r="1735">
          <cell r="D1735" t="str">
            <v>C:NEX,Z:ZPAC,P:08,S:B16,CJ:17,CT:1088</v>
          </cell>
        </row>
        <row r="1736">
          <cell r="D1736" t="str">
            <v>C:NEX,Z:ZPAC,P:08,S:B16,CJ:17,CT:1089</v>
          </cell>
        </row>
        <row r="1737">
          <cell r="D1737" t="str">
            <v>C:NEX,Z:ZPAC,P:08,S:B16,CJ:17,CT:1089</v>
          </cell>
        </row>
        <row r="1738">
          <cell r="D1738" t="str">
            <v>C:NEX,Z:ZPAC,P:08,S:B16,CJ:17,CT:1089</v>
          </cell>
        </row>
        <row r="1739">
          <cell r="D1739" t="str">
            <v>C:NEX,Z:ZPAC,P:08,S:B16,CJ:17,CT:1089</v>
          </cell>
        </row>
        <row r="1740">
          <cell r="D1740" t="str">
            <v>C:NEX,Z:ZPAC,P:08,S:B16,CJ:17,CT:1090</v>
          </cell>
        </row>
        <row r="1741">
          <cell r="D1741" t="str">
            <v>C:NEX,Z:ZPAC,P:08,S:B16,CJ:17,CT:1090</v>
          </cell>
        </row>
        <row r="1742">
          <cell r="D1742" t="str">
            <v>C:NEX,Z:ZPAC,P:08,S:B16,CJ:17,CT:1090</v>
          </cell>
        </row>
        <row r="1743">
          <cell r="D1743" t="str">
            <v>C:NEX,Z:ZPAC,P:08,S:B16,CJ:17,CT:1090</v>
          </cell>
        </row>
        <row r="1744">
          <cell r="D1744" t="str">
            <v>C:NEX,Z:ZPAC,P:08,S:B16,CJ:22,CT:669</v>
          </cell>
        </row>
        <row r="1745">
          <cell r="D1745" t="str">
            <v>C:NEX,Z:ZPAC,P:08,S:B16,CJ:22,CT:669</v>
          </cell>
        </row>
        <row r="1746">
          <cell r="D1746" t="str">
            <v>C:NEX,Z:ZPAC,P:08,S:B16,CJ:22,CT:669</v>
          </cell>
        </row>
        <row r="1747">
          <cell r="D1747" t="str">
            <v>C:NEX,Z:ZPAC,P:08,S:B16,CJ:22,CT:669</v>
          </cell>
        </row>
        <row r="1748">
          <cell r="D1748" t="str">
            <v>C:NEX,Z:ZPAC,P:08,S:B16,CJ:22,CT:669</v>
          </cell>
        </row>
        <row r="1749">
          <cell r="D1749" t="str">
            <v>C:NEX,Z:ZPAC,P:08,S:B16,CJ:22,CT:669</v>
          </cell>
        </row>
        <row r="1750">
          <cell r="D1750" t="str">
            <v>C:NEX,Z:ZPAC,P:08,S:B16,CJ:22,CT:669</v>
          </cell>
        </row>
        <row r="1751">
          <cell r="D1751" t="str">
            <v>C:NEX,Z:ZPAC,P:08,S:B16,CJ:22,CT:669</v>
          </cell>
        </row>
        <row r="1752">
          <cell r="D1752" t="str">
            <v>C:NEX,Z:ZPAC,P:08,S:B16,CJ:22,CT:670</v>
          </cell>
        </row>
        <row r="1753">
          <cell r="D1753" t="str">
            <v>C:NEX,Z:ZPAC,P:08,S:B16,CJ:22,CT:670</v>
          </cell>
        </row>
        <row r="1754">
          <cell r="D1754" t="str">
            <v>C:NEX,Z:ZPAC,P:08,S:B16,CJ:22,CT:670</v>
          </cell>
        </row>
        <row r="1755">
          <cell r="D1755" t="str">
            <v>C:NEX,Z:ZPAC,P:08,S:B16,CJ:22,CT:670</v>
          </cell>
        </row>
        <row r="1756">
          <cell r="D1756" t="str">
            <v>C:NEX,Z:ZPAC,P:08,S:B16,CJ:22,CT:670</v>
          </cell>
        </row>
        <row r="1757">
          <cell r="D1757" t="str">
            <v>C:NEX,Z:ZPAC,P:08,S:B16,CJ:22,CT:671</v>
          </cell>
        </row>
        <row r="1758">
          <cell r="D1758" t="str">
            <v>C:NEX,Z:ZPAC,P:08,S:B16,CJ:22,CT:671</v>
          </cell>
        </row>
        <row r="1759">
          <cell r="D1759" t="str">
            <v>C:NEX,Z:ZPAC,P:08,S:B16,CJ:22,CT:671</v>
          </cell>
        </row>
        <row r="1760">
          <cell r="D1760" t="str">
            <v>C:NEX,Z:ZPAC,P:08,S:B16,CJ:22,CT:671</v>
          </cell>
        </row>
        <row r="1761">
          <cell r="D1761" t="str">
            <v>C:NEX,Z:ZPAC,P:08,S:B16,CJ:22,CT:671</v>
          </cell>
        </row>
        <row r="1762">
          <cell r="D1762" t="str">
            <v>C:NEX,Z:ZPAC,P:08,S:B16,CJ:22,CT:672</v>
          </cell>
        </row>
        <row r="1763">
          <cell r="D1763" t="str">
            <v>C:NEX,Z:ZPAC,P:08,S:B16,CJ:22,CT:672</v>
          </cell>
        </row>
        <row r="1764">
          <cell r="D1764" t="str">
            <v>C:NEX,Z:ZPAC,P:08,S:B16,CJ:22,CT:672</v>
          </cell>
        </row>
        <row r="1765">
          <cell r="D1765" t="str">
            <v>C:NEX,Z:ZPAC,P:08,S:B16,CJ:22,CT:672</v>
          </cell>
        </row>
        <row r="1766">
          <cell r="D1766" t="str">
            <v>C:NEX,Z:ZPAC,P:08,S:B16,CJ:22,CT:673</v>
          </cell>
        </row>
        <row r="1767">
          <cell r="D1767" t="str">
            <v>C:NEX,Z:ZPAC,P:08,S:B16,CJ:22,CT:673</v>
          </cell>
        </row>
        <row r="1768">
          <cell r="D1768" t="str">
            <v>C:NEX,Z:ZPAC,P:08,S:B16,CJ:22,CT:673</v>
          </cell>
        </row>
        <row r="1769">
          <cell r="D1769" t="str">
            <v>C:NEX,Z:ZPAC,P:08,S:B16,CJ:22,CT:673</v>
          </cell>
        </row>
        <row r="1770">
          <cell r="D1770" t="str">
            <v>C:NEX,Z:ZPAC,P:08,S:B16,CJ:22,CT:673</v>
          </cell>
        </row>
        <row r="1771">
          <cell r="D1771" t="str">
            <v>C:NEX,Z:ZPAC,P:08,S:B16,CJ:22,CT:673</v>
          </cell>
        </row>
        <row r="1772">
          <cell r="D1772" t="str">
            <v>C:NEX,Z:ZPAC,P:08,S:B16,CJ:22,CT:674</v>
          </cell>
        </row>
        <row r="1773">
          <cell r="D1773" t="str">
            <v>C:NEX,Z:ZPAC,P:08,S:B16,CJ:22,CT:674</v>
          </cell>
        </row>
        <row r="1774">
          <cell r="D1774" t="str">
            <v>C:NEX,Z:ZPAC,P:08,S:B16,CJ:22,CT:674</v>
          </cell>
        </row>
        <row r="1775">
          <cell r="D1775" t="str">
            <v>C:NEX,Z:ZPAC,P:08,S:B16,CJ:25,CT:77</v>
          </cell>
        </row>
        <row r="1776">
          <cell r="D1776" t="str">
            <v>C:NEX,Z:ZPAC,P:08,S:B16,CJ:25,CT:77</v>
          </cell>
        </row>
        <row r="1777">
          <cell r="D1777" t="str">
            <v>C:NEX,Z:ZPAC,P:08,S:B16,CJ:25,CT:77</v>
          </cell>
        </row>
        <row r="1778">
          <cell r="D1778" t="str">
            <v>C:NEX,Z:ZPAC,P:08,S:B16,CJ:25,CT:77</v>
          </cell>
        </row>
        <row r="1779">
          <cell r="D1779" t="str">
            <v>C:NEX,Z:ZPAC,P:08,S:B16,CJ:25,CT:77</v>
          </cell>
        </row>
        <row r="1780">
          <cell r="D1780" t="str">
            <v>C:NEX,Z:ZPAC,P:08,S:B16,CJ:25,CT:77</v>
          </cell>
        </row>
        <row r="1781">
          <cell r="D1781" t="str">
            <v>C:NEX,Z:ZPAC,P:08,S:B16,CJ:25,CT:78</v>
          </cell>
        </row>
        <row r="1782">
          <cell r="D1782" t="str">
            <v>C:NEX,Z:ZPAC,P:08,S:B16,CJ:25,CT:78</v>
          </cell>
        </row>
        <row r="1783">
          <cell r="D1783" t="str">
            <v>C:NEX,Z:ZPAC,P:08,S:B16,CJ:25,CT:79</v>
          </cell>
        </row>
        <row r="1784">
          <cell r="D1784" t="str">
            <v>C:NEX,Z:ZPAC,P:08,S:B16,CJ:25,CT:79</v>
          </cell>
        </row>
        <row r="1785">
          <cell r="D1785" t="str">
            <v>C:NEX,Z:ZPAC,P:08,S:B16,CJ:25,CT:79</v>
          </cell>
        </row>
        <row r="1786">
          <cell r="D1786" t="str">
            <v>C:NEX,Z:ZPAC,P:08,S:B16,CJ:25,CT:79</v>
          </cell>
        </row>
        <row r="1787">
          <cell r="D1787" t="str">
            <v>C:NEX,Z:ZPAC,P:08,S:B16,CJ:25,CT:79</v>
          </cell>
        </row>
        <row r="1788">
          <cell r="D1788" t="str">
            <v>C:NEX,Z:ZPAC,P:08,S:B17,CJ:18,CT:1048</v>
          </cell>
        </row>
        <row r="1789">
          <cell r="D1789" t="str">
            <v>C:NEX,Z:ZPAC,P:08,S:B17,CJ:18,CT:1048</v>
          </cell>
        </row>
        <row r="1790">
          <cell r="D1790" t="str">
            <v>C:NEX,Z:ZPAC,P:08,S:B17,CJ:18,CT:1048</v>
          </cell>
        </row>
        <row r="1791">
          <cell r="D1791" t="str">
            <v>C:NEX,Z:ZPAC,P:08,S:B17,CJ:18,CT:1048</v>
          </cell>
        </row>
        <row r="1792">
          <cell r="D1792" t="str">
            <v>C:NEX,Z:ZPAC,P:08,S:B17,CJ:18,CT:1049</v>
          </cell>
        </row>
        <row r="1793">
          <cell r="D1793" t="str">
            <v>C:NEX,Z:ZPAC,P:08,S:B17,CJ:18,CT:1049</v>
          </cell>
        </row>
        <row r="1794">
          <cell r="D1794" t="str">
            <v>C:NEX,Z:ZPAC,P:08,S:B17,CJ:18,CT:1049</v>
          </cell>
        </row>
        <row r="1795">
          <cell r="D1795" t="str">
            <v>C:NEX,Z:ZPAC,P:08,S:B17,CJ:18,CT:1049</v>
          </cell>
        </row>
        <row r="1796">
          <cell r="D1796" t="str">
            <v>C:NEX,Z:ZPAC,P:08,S:B17,CJ:18,CT:1050</v>
          </cell>
        </row>
        <row r="1797">
          <cell r="D1797" t="str">
            <v>C:NEX,Z:ZPAC,P:08,S:B17,CJ:18,CT:1050</v>
          </cell>
        </row>
        <row r="1798">
          <cell r="D1798" t="str">
            <v>C:NEX,Z:ZPAC,P:08,S:B17,CJ:18,CT:1050</v>
          </cell>
        </row>
        <row r="1799">
          <cell r="D1799" t="str">
            <v>C:NEX,Z:ZPAC,P:08,S:B17,CJ:18,CT:1050</v>
          </cell>
        </row>
        <row r="1800">
          <cell r="D1800" t="str">
            <v>C:NEX,Z:ZPAC,P:08,S:B17,CJ:18,CT:1051</v>
          </cell>
        </row>
        <row r="1801">
          <cell r="D1801" t="str">
            <v>C:NEX,Z:ZPAC,P:08,S:B17,CJ:18,CT:1051</v>
          </cell>
        </row>
        <row r="1802">
          <cell r="D1802" t="str">
            <v>C:NEX,Z:ZPAC,P:08,S:B17,CJ:18,CT:1051</v>
          </cell>
        </row>
        <row r="1803">
          <cell r="D1803" t="str">
            <v>C:NEX,Z:ZPAC,P:08,S:B17,CJ:18,CT:1051</v>
          </cell>
        </row>
        <row r="1804">
          <cell r="D1804" t="str">
            <v>C:NEX,Z:ZPAC,P:08,S:B17,CJ:18,CT:1051</v>
          </cell>
        </row>
        <row r="1805">
          <cell r="D1805" t="str">
            <v>C:NEX,Z:ZPAC,P:08,S:B17,CJ:18,CT:1052</v>
          </cell>
        </row>
        <row r="1806">
          <cell r="D1806" t="str">
            <v>C:NEX,Z:ZPAC,P:08,S:B17,CJ:18,CT:1052</v>
          </cell>
        </row>
        <row r="1807">
          <cell r="D1807" t="str">
            <v>C:NEX,Z:ZPAC,P:08,S:B17,CJ:18,CT:1052</v>
          </cell>
        </row>
        <row r="1808">
          <cell r="D1808" t="str">
            <v>C:NEX,Z:ZPAC,P:08,S:B17,CJ:18,CT:1052</v>
          </cell>
        </row>
        <row r="1809">
          <cell r="D1809" t="str">
            <v>C:NEX,Z:ZPAC,P:08,S:B17,CJ:18,CT:1052</v>
          </cell>
        </row>
        <row r="1810">
          <cell r="D1810" t="str">
            <v>C:NEX,Z:ZPAC,P:08,S:B17,CJ:18,CT:1053</v>
          </cell>
        </row>
        <row r="1811">
          <cell r="D1811" t="str">
            <v>C:NEX,Z:ZPAC,P:08,S:B17,CJ:18,CT:1053</v>
          </cell>
        </row>
        <row r="1812">
          <cell r="D1812" t="str">
            <v>C:NEX,Z:ZPAC,P:08,S:B17,CJ:19,CT:853</v>
          </cell>
        </row>
        <row r="1813">
          <cell r="D1813" t="str">
            <v>C:NEX,Z:ZPAC,P:08,S:B17,CJ:19,CT:853</v>
          </cell>
        </row>
        <row r="1814">
          <cell r="D1814" t="str">
            <v>C:NEX,Z:ZPAC,P:08,S:B17,CJ:19,CT:853</v>
          </cell>
        </row>
        <row r="1815">
          <cell r="D1815" t="str">
            <v>C:NEX,Z:ZPAC,P:08,S:B17,CJ:19,CT:854</v>
          </cell>
        </row>
        <row r="1816">
          <cell r="D1816" t="str">
            <v>C:NEX,Z:ZPAC,P:08,S:B17,CJ:19,CT:854</v>
          </cell>
        </row>
        <row r="1817">
          <cell r="D1817" t="str">
            <v>C:NEX,Z:ZPAC,P:08,S:B17,CJ:19,CT:854</v>
          </cell>
        </row>
        <row r="1818">
          <cell r="D1818" t="str">
            <v>C:NEX,Z:ZPAC,P:08,S:B17,CJ:19,CT:854</v>
          </cell>
        </row>
        <row r="1819">
          <cell r="D1819" t="str">
            <v>C:NEX,Z:ZPAC,P:08,S:B17,CJ:19,CT:854</v>
          </cell>
        </row>
        <row r="1820">
          <cell r="D1820" t="str">
            <v>C:NEX,Z:ZPAC,P:08,S:B17,CJ:19,CT:855</v>
          </cell>
        </row>
        <row r="1821">
          <cell r="D1821" t="str">
            <v>C:NEX,Z:ZPAC,P:08,S:B17,CJ:19,CT:855</v>
          </cell>
        </row>
        <row r="1822">
          <cell r="D1822" t="str">
            <v>C:NEX,Z:ZPAC,P:08,S:B17,CJ:19,CT:855</v>
          </cell>
        </row>
        <row r="1823">
          <cell r="D1823" t="str">
            <v>C:NEX,Z:ZPAC,P:08,S:B17,CJ:19,CT:855</v>
          </cell>
        </row>
        <row r="1824">
          <cell r="D1824" t="str">
            <v>C:NEX,Z:ZPAC,P:08,S:B17,CJ:19,CT:856</v>
          </cell>
        </row>
        <row r="1825">
          <cell r="D1825" t="str">
            <v>C:NEX,Z:ZPAC,P:08,S:B17,CJ:19,CT:856</v>
          </cell>
        </row>
        <row r="1826">
          <cell r="D1826" t="str">
            <v>C:NEX,Z:ZPAC,P:08,S:B17,CJ:19,CT:856</v>
          </cell>
        </row>
        <row r="1827">
          <cell r="D1827" t="str">
            <v>C:NEX,Z:ZPAC,P:08,S:B17,CJ:19,CT:856</v>
          </cell>
        </row>
        <row r="1828">
          <cell r="D1828" t="str">
            <v>C:NEX,Z:ZPAC,P:08,S:B17,CJ:19,CT:857</v>
          </cell>
        </row>
        <row r="1829">
          <cell r="D1829" t="str">
            <v>C:NEX,Z:ZPAC,P:08,S:B17,CJ:19,CT:857</v>
          </cell>
        </row>
        <row r="1830">
          <cell r="D1830" t="str">
            <v>C:NEX,Z:ZPAC,P:08,S:B17,CJ:19,CT:857</v>
          </cell>
        </row>
        <row r="1831">
          <cell r="D1831" t="str">
            <v>C:NEX,Z:ZPAC,P:08,S:B17,CJ:19,CT:857</v>
          </cell>
        </row>
        <row r="1832">
          <cell r="D1832" t="str">
            <v>C:NEX,Z:ZPAC,P:08,S:B17,CJ:19,CT:857</v>
          </cell>
        </row>
        <row r="1833">
          <cell r="D1833" t="str">
            <v>C:NEX,Z:ZPAC,P:08,S:B17,CJ:19,CT:858</v>
          </cell>
        </row>
        <row r="1834">
          <cell r="D1834" t="str">
            <v>C:NEX,Z:ZPAC,P:08,S:B17,CJ:19,CT:858</v>
          </cell>
        </row>
        <row r="1835">
          <cell r="D1835" t="str">
            <v>C:NEX,Z:ZPAC,P:08,S:B17,CJ:19,CT:858</v>
          </cell>
        </row>
        <row r="1836">
          <cell r="D1836" t="str">
            <v>C:NEX,Z:ZPAC,P:08,S:B17,CJ:19,CT:858</v>
          </cell>
        </row>
        <row r="1837">
          <cell r="D1837" t="str">
            <v>C:NEX,Z:ZPAC,P:08,S:B17,CJ:23,CT:58</v>
          </cell>
        </row>
        <row r="1838">
          <cell r="D1838" t="str">
            <v>C:NEX,Z:ZPAC,P:08,S:B17,CJ:23,CT:58</v>
          </cell>
        </row>
        <row r="1839">
          <cell r="D1839" t="str">
            <v>C:NEX,Z:ZPAC,P:08,S:B17,CJ:23,CT:58</v>
          </cell>
        </row>
        <row r="1840">
          <cell r="D1840" t="str">
            <v>C:NEX,Z:ZPAC,P:08,S:B17,CJ:23,CT:58</v>
          </cell>
        </row>
        <row r="1841">
          <cell r="D1841" t="str">
            <v>C:NEX,Z:ZPAC,P:08,S:B17,CJ:23,CT:59</v>
          </cell>
        </row>
        <row r="1842">
          <cell r="D1842" t="str">
            <v>C:NEX,Z:ZPAC,P:08,S:B17,CJ:23,CT:59</v>
          </cell>
        </row>
        <row r="1843">
          <cell r="D1843" t="str">
            <v>C:NEX,Z:ZPAC,P:08,S:B17,CJ:23,CT:59</v>
          </cell>
        </row>
        <row r="1844">
          <cell r="D1844" t="str">
            <v>C:NEX,Z:ZPAC,P:08,S:B17,CJ:23,CT:60</v>
          </cell>
        </row>
        <row r="1845">
          <cell r="D1845" t="str">
            <v>C:NEX,Z:ZPAC,P:08,S:B17,CJ:23,CT:60</v>
          </cell>
        </row>
        <row r="1846">
          <cell r="D1846" t="str">
            <v>C:NEX,Z:ZPAC,P:08,S:B17,CJ:23,CT:60</v>
          </cell>
        </row>
        <row r="1847">
          <cell r="D1847" t="str">
            <v>C:NEX,Z:ZPAC,P:08,S:B18,CJ:20,CT:1056</v>
          </cell>
        </row>
        <row r="1848">
          <cell r="D1848" t="str">
            <v>C:NEX,Z:ZPAC,P:08,S:B18,CJ:20,CT:1056</v>
          </cell>
        </row>
        <row r="1849">
          <cell r="D1849" t="str">
            <v>C:NEX,Z:ZPAC,P:08,S:B18,CJ:20,CT:1056</v>
          </cell>
        </row>
        <row r="1850">
          <cell r="D1850" t="str">
            <v>C:NEX,Z:ZPAC,P:08,S:B18,CJ:20,CT:1056</v>
          </cell>
        </row>
        <row r="1851">
          <cell r="D1851" t="str">
            <v>C:NEX,Z:ZPAC,P:08,S:B18,CJ:20,CT:1056</v>
          </cell>
        </row>
        <row r="1852">
          <cell r="D1852" t="str">
            <v>C:NEX,Z:ZPAC,P:08,S:B18,CJ:20,CT:1056</v>
          </cell>
        </row>
        <row r="1853">
          <cell r="D1853" t="str">
            <v>C:NEX,Z:ZPAC,P:08,S:B18,CJ:20,CT:1057</v>
          </cell>
        </row>
        <row r="1854">
          <cell r="D1854" t="str">
            <v>C:NEX,Z:ZPAC,P:08,S:B18,CJ:20,CT:1058</v>
          </cell>
        </row>
        <row r="1855">
          <cell r="D1855" t="str">
            <v>C:NEX,Z:ZPAC,P:08,S:B18,CJ:20,CT:1058</v>
          </cell>
        </row>
        <row r="1856">
          <cell r="D1856" t="str">
            <v>C:NEX,Z:ZPAC,P:08,S:B18,CJ:20,CT:1058</v>
          </cell>
        </row>
        <row r="1857">
          <cell r="D1857" t="str">
            <v>C:NEX,Z:ZPAC,P:08,S:B18,CJ:20,CT:1059</v>
          </cell>
        </row>
        <row r="1858">
          <cell r="D1858" t="str">
            <v>C:NEX,Z:ZPAC,P:08,S:B18,CJ:20,CT:1060</v>
          </cell>
        </row>
        <row r="1859">
          <cell r="D1859" t="str">
            <v>C:NEX,Z:ZPAC,P:08,S:B18,CJ:20,CT:1060</v>
          </cell>
        </row>
        <row r="1860">
          <cell r="D1860" t="str">
            <v>C:NEX,Z:ZPAC,P:08,S:B18,CJ:20,CT:1060</v>
          </cell>
        </row>
        <row r="1861">
          <cell r="D1861" t="str">
            <v>C:NEX,Z:ZPAC,P:08,S:B18,CJ:20,CT:1060</v>
          </cell>
        </row>
        <row r="1862">
          <cell r="D1862" t="str">
            <v>C:NEX,Z:ZPAC,P:08,S:B18,CJ:20,CT:1060</v>
          </cell>
        </row>
        <row r="1863">
          <cell r="D1863" t="str">
            <v>C:NEX,Z:ZPAC,P:08,S:B18,CJ:20,CT:1061</v>
          </cell>
        </row>
        <row r="1864">
          <cell r="D1864" t="str">
            <v>C:NEX,Z:ZPAC,P:08,S:B18,CJ:20,CT:1061</v>
          </cell>
        </row>
        <row r="1865">
          <cell r="D1865" t="str">
            <v>C:NEX,Z:ZPAC,P:08,S:B18,CJ:21,CT:859</v>
          </cell>
        </row>
        <row r="1866">
          <cell r="D1866" t="str">
            <v>C:NEX,Z:ZPAC,P:08,S:B18,CJ:21,CT:859</v>
          </cell>
        </row>
        <row r="1867">
          <cell r="D1867" t="str">
            <v>C:NEX,Z:ZPAC,P:08,S:B18,CJ:21,CT:859</v>
          </cell>
        </row>
        <row r="1868">
          <cell r="D1868" t="str">
            <v>C:NEX,Z:ZPAC,P:08,S:B18,CJ:21,CT:859</v>
          </cell>
        </row>
        <row r="1869">
          <cell r="D1869" t="str">
            <v>C:NEX,Z:ZPAC,P:08,S:B18,CJ:21,CT:860</v>
          </cell>
        </row>
        <row r="1870">
          <cell r="D1870" t="str">
            <v>C:NEX,Z:ZPAC,P:08,S:B18,CJ:21,CT:860</v>
          </cell>
        </row>
        <row r="1871">
          <cell r="D1871" t="str">
            <v>C:NEX,Z:ZPAC,P:08,S:B18,CJ:21,CT:860</v>
          </cell>
        </row>
        <row r="1872">
          <cell r="D1872" t="str">
            <v>C:NEX,Z:ZPAC,P:08,S:B18,CJ:21,CT:861</v>
          </cell>
        </row>
        <row r="1873">
          <cell r="D1873" t="str">
            <v>C:NEX,Z:ZPAC,P:08,S:B18,CJ:21,CT:861</v>
          </cell>
        </row>
        <row r="1874">
          <cell r="D1874" t="str">
            <v>C:NEX,Z:ZPAC,P:08,S:B18,CJ:21,CT:861</v>
          </cell>
        </row>
        <row r="1875">
          <cell r="D1875" t="str">
            <v>C:NEX,Z:ZPAC,P:08,S:B18,CJ:21,CT:861</v>
          </cell>
        </row>
        <row r="1876">
          <cell r="D1876" t="str">
            <v>C:NEX,Z:ZPAC,P:08,S:B18,CJ:21,CT:862</v>
          </cell>
        </row>
        <row r="1877">
          <cell r="D1877" t="str">
            <v>C:NEX,Z:ZPAC,P:08,S:B18,CJ:21,CT:862</v>
          </cell>
        </row>
        <row r="1878">
          <cell r="D1878" t="str">
            <v>C:NEX,Z:ZPAC,P:08,S:B18,CJ:21,CT:862</v>
          </cell>
        </row>
        <row r="1879">
          <cell r="D1879" t="str">
            <v>C:NEX,Z:ZPAC,P:08,S:B18,CJ:21,CT:863</v>
          </cell>
        </row>
        <row r="1880">
          <cell r="D1880" t="str">
            <v>C:NEX,Z:ZPAC,P:08,S:B18,CJ:21,CT:863</v>
          </cell>
        </row>
        <row r="1881">
          <cell r="D1881" t="str">
            <v>C:NEX,Z:ZPAC,P:08,S:B18,CJ:21,CT:863</v>
          </cell>
        </row>
        <row r="1882">
          <cell r="D1882" t="str">
            <v>C:NEX,Z:ZPAC,P:08,S:B18,CJ:21,CT:864</v>
          </cell>
        </row>
        <row r="1883">
          <cell r="D1883" t="str">
            <v>C:NEX,Z:ZPAC,P:08,S:B18,CJ:24,CT:50</v>
          </cell>
        </row>
        <row r="1884">
          <cell r="D1884" t="str">
            <v>C:NEX,Z:ZPAC,P:08,S:B18,CJ:24,CT:50</v>
          </cell>
        </row>
        <row r="1885">
          <cell r="D1885" t="str">
            <v>C:NEX,Z:ZPAC,P:08,S:B18,CJ:24,CT:51</v>
          </cell>
        </row>
        <row r="1886">
          <cell r="D1886" t="str">
            <v>C:NEX,Z:ZPAC,P:08,S:B18,CJ:24,CT:51</v>
          </cell>
        </row>
        <row r="1887">
          <cell r="D1887" t="str">
            <v>C:NEX,Z:ZPAC,P:08,S:B18,CJ:24,CT:51</v>
          </cell>
        </row>
        <row r="1888">
          <cell r="D1888" t="str">
            <v>C:NEX,Z:ZPAC,P:08,S:B18,CJ:24,CT:51</v>
          </cell>
        </row>
        <row r="1889">
          <cell r="D1889" t="str">
            <v>C:NEX,Z:ZPAC,P:08,S:B18,CJ:24,CT:52</v>
          </cell>
        </row>
        <row r="1890">
          <cell r="D1890" t="str">
            <v>C:NEX,Z:ZPAC,P:08,S:B18,CJ:24,CT:52</v>
          </cell>
        </row>
        <row r="1891">
          <cell r="D1891" t="str">
            <v>C:NEX,Z:ZPAC,P:17,S:B22,CJ:3,CT:974</v>
          </cell>
        </row>
        <row r="1892">
          <cell r="D1892" t="str">
            <v>C:NEX,Z:ZPAC,P:17,S:B22,CJ:3,CT:974</v>
          </cell>
        </row>
        <row r="1893">
          <cell r="D1893" t="str">
            <v>C:NEX,Z:ZPAC,P:17,S:B22,CJ:3,CT:974</v>
          </cell>
        </row>
        <row r="1894">
          <cell r="D1894" t="str">
            <v>C:NEX,Z:ZPAC,P:17,S:B22,CJ:3,CT:974</v>
          </cell>
        </row>
        <row r="1895">
          <cell r="D1895" t="str">
            <v>C:NEX,Z:ZPAC,P:17,S:B22,CJ:3,CT:974</v>
          </cell>
        </row>
        <row r="1896">
          <cell r="D1896" t="str">
            <v>C:NEX,Z:ZPAC,P:17,S:B22,CJ:3,CT:974</v>
          </cell>
        </row>
        <row r="1897">
          <cell r="D1897" t="str">
            <v>C:NEX,Z:ZPAC,P:17,S:B22,CJ:3,CT:974</v>
          </cell>
        </row>
        <row r="1898">
          <cell r="D1898" t="str">
            <v>C:NEX,Z:ZPAC,P:17,S:B22,CJ:3,CT:974</v>
          </cell>
        </row>
        <row r="1899">
          <cell r="D1899" t="str">
            <v>C:NEX,Z:ZPAC,P:17,S:B22,CJ:3,CT:975</v>
          </cell>
        </row>
        <row r="1900">
          <cell r="D1900" t="str">
            <v>C:NEX,Z:ZPAC,P:17,S:B22,CJ:3,CT:975</v>
          </cell>
        </row>
        <row r="1901">
          <cell r="D1901" t="str">
            <v>C:NEX,Z:ZPAC,P:17,S:B22,CJ:3,CT:975</v>
          </cell>
        </row>
        <row r="1902">
          <cell r="D1902" t="str">
            <v>C:NEX,Z:ZPAC,P:17,S:B22,CJ:3,CT:975</v>
          </cell>
        </row>
        <row r="1903">
          <cell r="D1903" t="str">
            <v>C:NEX,Z:ZPAC,P:17,S:B22,CJ:3,CT:975</v>
          </cell>
        </row>
        <row r="1904">
          <cell r="D1904" t="str">
            <v>C:NEX,Z:ZPAC,P:17,S:B22,CJ:3,CT:975</v>
          </cell>
        </row>
        <row r="1905">
          <cell r="D1905" t="str">
            <v>C:NEX,Z:ZPAC,P:17,S:B22,CJ:3,CT:976</v>
          </cell>
        </row>
        <row r="1906">
          <cell r="D1906" t="str">
            <v>C:NEX,Z:ZPAC,P:17,S:B22,CJ:3,CT:976</v>
          </cell>
        </row>
        <row r="1907">
          <cell r="D1907" t="str">
            <v>C:NEX,Z:ZPAC,P:17,S:B22,CJ:3,CT:976</v>
          </cell>
        </row>
        <row r="1908">
          <cell r="D1908" t="str">
            <v>C:NEX,Z:ZPAC,P:17,S:B22,CJ:3,CT:976</v>
          </cell>
        </row>
        <row r="1909">
          <cell r="D1909" t="str">
            <v>C:NEX,Z:ZPAC,P:17,S:B22,CJ:3,CT:977</v>
          </cell>
        </row>
        <row r="1910">
          <cell r="D1910" t="str">
            <v>C:NEX,Z:ZPAC,P:17,S:B22,CJ:3,CT:977</v>
          </cell>
        </row>
        <row r="1911">
          <cell r="D1911" t="str">
            <v>C:NEX,Z:ZPAC,P:17,S:B22,CJ:4,CT:1000</v>
          </cell>
        </row>
        <row r="1912">
          <cell r="D1912" t="str">
            <v>C:NEX,Z:ZPAC,P:17,S:B22,CJ:4,CT:1000</v>
          </cell>
        </row>
        <row r="1913">
          <cell r="D1913" t="str">
            <v>C:NEX,Z:ZPAC,P:17,S:B22,CJ:4,CT:1000</v>
          </cell>
        </row>
        <row r="1914">
          <cell r="D1914" t="str">
            <v>C:NEX,Z:ZPAC,P:17,S:B22,CJ:4,CT:1000</v>
          </cell>
        </row>
        <row r="1915">
          <cell r="D1915" t="str">
            <v>C:NEX,Z:ZPAC,P:17,S:B22,CJ:4,CT:1000</v>
          </cell>
        </row>
        <row r="1916">
          <cell r="D1916" t="str">
            <v>C:NEX,Z:ZPAC,P:17,S:B22,CJ:4,CT:997</v>
          </cell>
        </row>
        <row r="1917">
          <cell r="D1917" t="str">
            <v>C:NEX,Z:ZPAC,P:17,S:B22,CJ:4,CT:997</v>
          </cell>
        </row>
        <row r="1918">
          <cell r="D1918" t="str">
            <v>C:NEX,Z:ZPAC,P:17,S:B22,CJ:4,CT:997</v>
          </cell>
        </row>
        <row r="1919">
          <cell r="D1919" t="str">
            <v>C:NEX,Z:ZPAC,P:17,S:B22,CJ:4,CT:997</v>
          </cell>
        </row>
        <row r="1920">
          <cell r="D1920" t="str">
            <v>C:NEX,Z:ZPAC,P:17,S:B22,CJ:4,CT:997</v>
          </cell>
        </row>
        <row r="1921">
          <cell r="D1921" t="str">
            <v>C:NEX,Z:ZPAC,P:17,S:B22,CJ:4,CT:997</v>
          </cell>
        </row>
        <row r="1922">
          <cell r="D1922" t="str">
            <v>C:NEX,Z:ZPAC,P:17,S:B22,CJ:4,CT:997</v>
          </cell>
        </row>
        <row r="1923">
          <cell r="D1923" t="str">
            <v>C:NEX,Z:ZPAC,P:17,S:B22,CJ:4,CT:997</v>
          </cell>
        </row>
        <row r="1924">
          <cell r="D1924" t="str">
            <v>C:NEX,Z:ZPAC,P:17,S:B22,CJ:4,CT:997</v>
          </cell>
        </row>
        <row r="1925">
          <cell r="D1925" t="str">
            <v>C:NEX,Z:ZPAC,P:17,S:B22,CJ:4,CT:997</v>
          </cell>
        </row>
        <row r="1926">
          <cell r="D1926" t="str">
            <v>C:NEX,Z:ZPAC,P:17,S:B22,CJ:4,CT:998</v>
          </cell>
        </row>
        <row r="1927">
          <cell r="D1927" t="str">
            <v>C:NEX,Z:ZPAC,P:17,S:B22,CJ:4,CT:998</v>
          </cell>
        </row>
        <row r="1928">
          <cell r="D1928" t="str">
            <v>C:NEX,Z:ZPAC,P:17,S:B22,CJ:4,CT:998</v>
          </cell>
        </row>
        <row r="1929">
          <cell r="D1929" t="str">
            <v>C:NEX,Z:ZPAC,P:17,S:B22,CJ:4,CT:998</v>
          </cell>
        </row>
        <row r="1930">
          <cell r="D1930" t="str">
            <v>C:NEX,Z:ZPAC,P:17,S:B22,CJ:4,CT:998</v>
          </cell>
        </row>
        <row r="1931">
          <cell r="D1931" t="str">
            <v>C:NEX,Z:ZPAC,P:17,S:B22,CJ:4,CT:998</v>
          </cell>
        </row>
        <row r="1932">
          <cell r="D1932" t="str">
            <v>C:NEX,Z:ZPAC,P:17,S:B22,CJ:4,CT:999</v>
          </cell>
        </row>
        <row r="1933">
          <cell r="D1933" t="str">
            <v>C:NEX,Z:ZPAC,P:17,S:B22,CJ:4,CT:999</v>
          </cell>
        </row>
        <row r="1934">
          <cell r="D1934" t="str">
            <v>C:NEX,Z:ZPAC,P:17,S:B22,CJ:4,CT:999</v>
          </cell>
        </row>
        <row r="1935">
          <cell r="D1935" t="str">
            <v>C:NEX,Z:ZPAC,P:17,S:B22,CJ:5,CT:426</v>
          </cell>
        </row>
        <row r="1936">
          <cell r="D1936" t="str">
            <v>C:NEX,Z:ZPAC,P:17,S:B22,CJ:5,CT:426</v>
          </cell>
        </row>
        <row r="1937">
          <cell r="D1937" t="str">
            <v>C:NEX,Z:ZPAC,P:17,S:B22,CJ:5,CT:426</v>
          </cell>
        </row>
        <row r="1938">
          <cell r="D1938" t="str">
            <v>C:NEX,Z:ZPAC,P:17,S:B22,CJ:5,CT:426</v>
          </cell>
        </row>
        <row r="1939">
          <cell r="D1939" t="str">
            <v>C:NEX,Z:ZPAC,P:17,S:B22,CJ:5,CT:426</v>
          </cell>
        </row>
        <row r="1940">
          <cell r="D1940" t="str">
            <v>C:NEX,Z:ZPAC,P:17,S:B22,CJ:5,CT:426</v>
          </cell>
        </row>
        <row r="1941">
          <cell r="D1941" t="str">
            <v>C:NEX,Z:ZPAC,P:17,S:B22,CJ:5,CT:426</v>
          </cell>
        </row>
        <row r="1942">
          <cell r="D1942" t="str">
            <v>C:NEX,Z:ZPAC,P:17,S:B22,CJ:5,CT:426</v>
          </cell>
        </row>
        <row r="1943">
          <cell r="D1943" t="str">
            <v>C:NEX,Z:ZPAC,P:17,S:B22,CJ:5,CT:426</v>
          </cell>
        </row>
        <row r="1944">
          <cell r="D1944" t="str">
            <v>C:NEX,Z:ZPAC,P:17,S:B22,CJ:5,CT:427</v>
          </cell>
        </row>
        <row r="1945">
          <cell r="D1945" t="str">
            <v>C:NEX,Z:ZPAC,P:17,S:B22,CJ:5,CT:427</v>
          </cell>
        </row>
        <row r="1946">
          <cell r="D1946" t="str">
            <v>C:NEX,Z:ZPAC,P:17,S:B22,CJ:5,CT:427</v>
          </cell>
        </row>
        <row r="1947">
          <cell r="D1947" t="str">
            <v>C:NEX,Z:ZPAC,P:17,S:B22,CJ:5,CT:427</v>
          </cell>
        </row>
        <row r="1948">
          <cell r="D1948" t="str">
            <v>C:NEX,Z:ZPAC,P:17,S:B22,CJ:5,CT:427</v>
          </cell>
        </row>
        <row r="1949">
          <cell r="D1949" t="str">
            <v>C:NEX,Z:ZPAC,P:17,S:B22,CJ:5,CT:427</v>
          </cell>
        </row>
        <row r="1950">
          <cell r="D1950" t="str">
            <v>C:NEX,Z:ZPAC,P:17,S:B22,CJ:5,CT:428</v>
          </cell>
        </row>
        <row r="1951">
          <cell r="D1951" t="str">
            <v>C:NEX,Z:ZPAC,P:17,S:B22,CJ:5,CT:428</v>
          </cell>
        </row>
        <row r="1952">
          <cell r="D1952" t="str">
            <v>C:NEX,Z:ZPAC,P:17,S:B22,CJ:5,CT:428</v>
          </cell>
        </row>
        <row r="1953">
          <cell r="D1953" t="str">
            <v>C:NEX,Z:ZPAC,P:17,S:B22,CJ:5,CT:428</v>
          </cell>
        </row>
        <row r="1954">
          <cell r="D1954" t="str">
            <v>C:NEX,Z:ZPAC,P:17,S:B22,CJ:5,CT:428</v>
          </cell>
        </row>
        <row r="1955">
          <cell r="D1955" t="str">
            <v>C:NEX,Z:ZPAC,P:17,S:B22,CJ:5,CT:429</v>
          </cell>
        </row>
        <row r="1956">
          <cell r="D1956" t="str">
            <v>C:NEX,Z:ZPAC,P:17,S:B22,CJ:5,CT:429</v>
          </cell>
        </row>
        <row r="1957">
          <cell r="D1957" t="str">
            <v>C:NEX,Z:ZPAC,P:17,S:B22,CJ:5,CT:429</v>
          </cell>
        </row>
        <row r="1958">
          <cell r="D1958" t="str">
            <v>C:NEX,Z:ZPAC,P:17,S:B22,CJ:8,CT:71</v>
          </cell>
        </row>
        <row r="1959">
          <cell r="D1959" t="str">
            <v>C:NEX,Z:ZPAC,P:17,S:B22,CJ:8,CT:71</v>
          </cell>
        </row>
        <row r="1960">
          <cell r="D1960" t="str">
            <v>C:NEX,Z:ZPAC,P:17,S:B22,CJ:8,CT:71</v>
          </cell>
        </row>
        <row r="1961">
          <cell r="D1961" t="str">
            <v>C:NEX,Z:ZPAC,P:17,S:B22,CJ:8,CT:71</v>
          </cell>
        </row>
        <row r="1962">
          <cell r="D1962" t="str">
            <v>C:NEX,Z:ZPAC,P:17,S:B22,CJ:8,CT:71</v>
          </cell>
        </row>
        <row r="1963">
          <cell r="D1963" t="str">
            <v>C:NEX,Z:ZPAC,P:17,S:B22,CJ:8,CT:71</v>
          </cell>
        </row>
        <row r="1964">
          <cell r="D1964" t="str">
            <v>C:NEX,Z:ZPAC,P:17,S:B22,CJ:8,CT:71</v>
          </cell>
        </row>
        <row r="1965">
          <cell r="D1965" t="str">
            <v>C:NEX,Z:ZPAC,P:17,S:B22,CJ:8,CT:71</v>
          </cell>
        </row>
        <row r="1966">
          <cell r="D1966" t="str">
            <v>C:NEX,Z:ZPAC,P:17,S:B22,CJ:8,CT:72</v>
          </cell>
        </row>
        <row r="1967">
          <cell r="D1967" t="str">
            <v>C:NEX,Z:ZPAC,P:17,S:B22,CJ:8,CT:72</v>
          </cell>
        </row>
        <row r="1968">
          <cell r="D1968" t="str">
            <v>C:NEX,Z:ZPAC,P:17,S:B22,CJ:8,CT:72</v>
          </cell>
        </row>
        <row r="1969">
          <cell r="D1969" t="str">
            <v>C:NEX,Z:ZPAC,P:17,S:B22,CJ:8,CT:72</v>
          </cell>
        </row>
        <row r="1970">
          <cell r="D1970" t="str">
            <v>C:NEX,Z:ZPAC,P:17,S:B22,CJ:8,CT:72</v>
          </cell>
        </row>
        <row r="1971">
          <cell r="D1971" t="str">
            <v>C:NEX,Z:ZPAC,P:17,S:B22,CJ:8,CT:73</v>
          </cell>
        </row>
        <row r="1972">
          <cell r="D1972" t="str">
            <v>C:NEX,Z:ZPAC,P:17,S:B22,CJ:8,CT:73</v>
          </cell>
        </row>
        <row r="1973">
          <cell r="D1973" t="str">
            <v>C:NEX,Z:ZPAC,P:17,S:B22,CJ:8,CT:73</v>
          </cell>
        </row>
        <row r="1974">
          <cell r="D1974" t="str">
            <v>C:NEX,Z:ZPAC,P:17,S:B22,CJ:8,CT:73</v>
          </cell>
        </row>
        <row r="1975">
          <cell r="D1975" t="str">
            <v>C:NEX,Z:ZPAC,P:17,S:B22,CJ:8,CT:73</v>
          </cell>
        </row>
        <row r="1976">
          <cell r="D1976" t="str">
            <v>C:NEX,Z:ZPAC,P:17,S:B37,CJ:6,CT:327</v>
          </cell>
        </row>
        <row r="1977">
          <cell r="D1977" t="str">
            <v>C:NEX,Z:ZPAC,P:17,S:B37,CJ:6,CT:327</v>
          </cell>
        </row>
        <row r="1978">
          <cell r="D1978" t="str">
            <v>C:NEX,Z:ZPAC,P:17,S:B37,CJ:6,CT:327</v>
          </cell>
        </row>
        <row r="1979">
          <cell r="D1979" t="str">
            <v>C:NEX,Z:ZPAC,P:17,S:B37,CJ:6,CT:327</v>
          </cell>
        </row>
        <row r="1980">
          <cell r="D1980" t="str">
            <v>C:NEX,Z:ZPAC,P:17,S:B37,CJ:6,CT:327</v>
          </cell>
        </row>
        <row r="1981">
          <cell r="D1981" t="str">
            <v>C:NEX,Z:ZPAC,P:17,S:B37,CJ:6,CT:327</v>
          </cell>
        </row>
        <row r="1982">
          <cell r="D1982" t="str">
            <v>C:NEX,Z:ZPAC,P:17,S:B37,CJ:6,CT:327</v>
          </cell>
        </row>
        <row r="1983">
          <cell r="D1983" t="str">
            <v>C:NEX,Z:ZPAC,P:17,S:B37,CJ:6,CT:328</v>
          </cell>
        </row>
        <row r="1984">
          <cell r="D1984" t="str">
            <v>C:NEX,Z:ZPAC,P:17,S:B37,CJ:6,CT:328</v>
          </cell>
        </row>
        <row r="1985">
          <cell r="D1985" t="str">
            <v>C:NEX,Z:ZPAC,P:17,S:B37,CJ:6,CT:328</v>
          </cell>
        </row>
        <row r="1986">
          <cell r="D1986" t="str">
            <v>C:NEX,Z:ZPAC,P:17,S:B37,CJ:6,CT:328</v>
          </cell>
        </row>
        <row r="1987">
          <cell r="D1987" t="str">
            <v>C:NEX,Z:ZPAC,P:17,S:B37,CJ:6,CT:328</v>
          </cell>
        </row>
        <row r="1988">
          <cell r="D1988" t="str">
            <v>C:NEX,Z:ZPAC,P:17,S:B37,CJ:6,CT:328</v>
          </cell>
        </row>
        <row r="1989">
          <cell r="D1989" t="str">
            <v>C:NEX,Z:ZPAC,P:17,S:B37,CJ:6,CT:328</v>
          </cell>
        </row>
        <row r="1990">
          <cell r="D1990" t="str">
            <v>C:NEX,Z:ZPAC,P:17,S:B37,CJ:6,CT:329</v>
          </cell>
        </row>
        <row r="1991">
          <cell r="D1991" t="str">
            <v>C:NEX,Z:ZPAC,P:17,S:B37,CJ:6,CT:329</v>
          </cell>
        </row>
        <row r="1992">
          <cell r="D1992" t="str">
            <v>C:NEX,Z:ZPAC,P:17,S:B37,CJ:6,CT:329</v>
          </cell>
        </row>
        <row r="1993">
          <cell r="D1993" t="str">
            <v>C:NEX,Z:ZPAC,P:17,S:B37,CJ:6,CT:329</v>
          </cell>
        </row>
        <row r="1994">
          <cell r="D1994" t="str">
            <v>C:NEX,Z:ZPAC,P:17,S:B37,CJ:6,CT:329</v>
          </cell>
        </row>
        <row r="1995">
          <cell r="D1995" t="str">
            <v>C:NEX,Z:ZPAC,P:17,S:B37,CJ:6,CT:329</v>
          </cell>
        </row>
        <row r="1996">
          <cell r="D1996" t="str">
            <v>C:NEX,Z:ZPAC,P:17,S:B37,CJ:7,CT:329</v>
          </cell>
        </row>
        <row r="1997">
          <cell r="D1997" t="str">
            <v>C:NEX,Z:ZPAC,P:17,S:B37,CJ:7,CT:329</v>
          </cell>
        </row>
        <row r="1998">
          <cell r="D1998" t="str">
            <v>C:NEX,Z:ZPAC,P:17,S:B37,CJ:7,CT:329</v>
          </cell>
        </row>
        <row r="1999">
          <cell r="D1999" t="str">
            <v>C:NEX,Z:ZPAC,P:17,S:B37,CJ:7,CT:329</v>
          </cell>
        </row>
        <row r="2000">
          <cell r="D2000" t="str">
            <v>C:NEX,Z:ZPAC,P:17,S:B37,CJ:7,CT:329</v>
          </cell>
        </row>
        <row r="2001">
          <cell r="D2001" t="str">
            <v>C:NEX,Z:ZPAC,P:17,S:B37,CJ:7,CT:329</v>
          </cell>
        </row>
        <row r="2002">
          <cell r="D2002" t="str">
            <v>C:NEX,Z:ZPAC,P:17,S:B37,CJ:7,CT:329</v>
          </cell>
        </row>
        <row r="2003">
          <cell r="D2003" t="str">
            <v>C:NEX,Z:ZPAC,P:17,S:B37,CJ:7,CT:329</v>
          </cell>
        </row>
        <row r="2004">
          <cell r="D2004" t="str">
            <v>C:NEX,Z:ZPAC,P:17,S:B37,CJ:7,CT:330</v>
          </cell>
        </row>
        <row r="2005">
          <cell r="D2005" t="str">
            <v>C:NEX,Z:ZPAC,P:17,S:B37,CJ:7,CT:330</v>
          </cell>
        </row>
        <row r="2006">
          <cell r="D2006" t="str">
            <v>C:NEX,Z:ZPAC,P:17,S:B37,CJ:7,CT:330</v>
          </cell>
        </row>
        <row r="2007">
          <cell r="D2007" t="str">
            <v>C:NEX,Z:ZPAC,P:17,S:B37,CJ:7,CT:330</v>
          </cell>
        </row>
        <row r="2008">
          <cell r="D2008" t="str">
            <v>C:NEX,Z:ZPAC,P:17,S:B37,CJ:7,CT:330</v>
          </cell>
        </row>
        <row r="2009">
          <cell r="D2009" t="str">
            <v>C:NEX,Z:ZPAC,P:17,S:B37,CJ:7,CT:330</v>
          </cell>
        </row>
        <row r="2010">
          <cell r="D2010" t="str">
            <v>C:NEX,Z:ZPAC,P:17,S:B37,CJ:7,CT:331</v>
          </cell>
        </row>
        <row r="2011">
          <cell r="D2011" t="str">
            <v>C:NEX,Z:ZPAC,P:17,S:B37,CJ:7,CT:331</v>
          </cell>
        </row>
        <row r="2012">
          <cell r="D2012" t="str">
            <v>C:NEX,Z:ZPAC,P:17,S:B37,CJ:7,CT:331</v>
          </cell>
        </row>
        <row r="2013">
          <cell r="D2013" t="str">
            <v>C:NEX,Z:ZPAC,P:17,S:B37,CJ:7,CT:331</v>
          </cell>
        </row>
        <row r="2014">
          <cell r="D2014" t="str">
            <v>C:NEX,Z:ZPAC,P:17,S:B37,CJ:7,CT:331</v>
          </cell>
        </row>
        <row r="2015">
          <cell r="D2015" t="str">
            <v>C:NEX,Z:ZPAC,P:17,S:B37,CJ:9,CT:108</v>
          </cell>
        </row>
        <row r="2016">
          <cell r="D2016" t="str">
            <v>C:NEX,Z:ZPAC,P:17,S:B37,CJ:9,CT:108</v>
          </cell>
        </row>
        <row r="2017">
          <cell r="D2017" t="str">
            <v>C:NEX,Z:ZPAC,P:17,S:B37,CJ:9,CT:108</v>
          </cell>
        </row>
        <row r="2018">
          <cell r="D2018" t="str">
            <v>C:NEX,Z:ZPAC,P:17,S:B37,CJ:9,CT:108</v>
          </cell>
        </row>
        <row r="2019">
          <cell r="D2019" t="str">
            <v>C:NEX,Z:ZPAC,P:17,S:B37,CJ:9,CT:108</v>
          </cell>
        </row>
        <row r="2020">
          <cell r="D2020" t="str">
            <v>C:NEX,Z:ZPAC,P:17,S:B37,CJ:9,CT:108</v>
          </cell>
        </row>
        <row r="2021">
          <cell r="D2021" t="str">
            <v>C:NEX,Z:ZPAC,P:17,S:B37,CJ:9,CT:108</v>
          </cell>
        </row>
        <row r="2022">
          <cell r="D2022" t="str">
            <v>C:NEX,Z:ZPAC,P:17,S:B37,CJ:9,CT:108</v>
          </cell>
        </row>
        <row r="2023">
          <cell r="D2023" t="str">
            <v>C:NEX,Z:ZPAC,P:17,S:B37,CJ:9,CT:108</v>
          </cell>
        </row>
        <row r="2024">
          <cell r="D2024" t="str">
            <v>C:NEX,Z:ZPAC,P:17,S:B37,CJ:9,CT:108</v>
          </cell>
        </row>
        <row r="2025">
          <cell r="D2025" t="str">
            <v>C:NEX,Z:ZPAC,P:17,S:B37,CJ:9,CT:108</v>
          </cell>
        </row>
        <row r="2026">
          <cell r="D2026" t="str">
            <v>C:NEX,Z:ZPAC,P:17,S:B37,CJ:9,CT:108</v>
          </cell>
        </row>
        <row r="2027">
          <cell r="D2027" t="str">
            <v>C:NEX,Z:ZPAC,P:17,S:B37,CJ:9,CT:109</v>
          </cell>
        </row>
        <row r="2028">
          <cell r="D2028" t="str">
            <v>C:NEX,Z:ZPAC,P:17,S:B37,CJ:9,CT:109</v>
          </cell>
        </row>
        <row r="2029">
          <cell r="D2029" t="str">
            <v>C:NEX,Z:ZPAC,P:17,S:B37,CJ:9,CT:109</v>
          </cell>
        </row>
        <row r="2030">
          <cell r="D2030" t="str">
            <v>C:NEX,Z:ZPAC,P:17,S:B37,CJ:9,CT:109</v>
          </cell>
        </row>
        <row r="2031">
          <cell r="D2031" t="str">
            <v>C:NEX,Z:ZPAC,P:17,S:B37,CJ:9,CT:109</v>
          </cell>
        </row>
        <row r="2032">
          <cell r="D2032" t="str">
            <v>C:NEX,Z:ZPAC,P:17,S:B37,CJ:9,CT:109</v>
          </cell>
        </row>
        <row r="2033">
          <cell r="D2033" t="str">
            <v>C:NEX,Z:ZPAC,P:17,S:B37,CJ:9,CT:109</v>
          </cell>
        </row>
        <row r="2034">
          <cell r="D2034" t="str">
            <v>C:NEX,Z:ZPAC,P:17,S:B37,CJ:9,CT:109</v>
          </cell>
        </row>
        <row r="2035">
          <cell r="D2035" t="str">
            <v>C:NEX,Z:ZPAC,P:17,S:B37,CJ:9,CT:109</v>
          </cell>
        </row>
        <row r="2036">
          <cell r="D2036" t="str">
            <v>C:NEX,Z:ZPAC,P:17,S:B37,CJ:9,CT:110</v>
          </cell>
        </row>
        <row r="2037">
          <cell r="D2037" t="str">
            <v>C:NEX,Z:ZPAC,P:17,S:B37,CJ:9,CT:110</v>
          </cell>
        </row>
        <row r="2038">
          <cell r="D2038" t="str">
            <v>C:NEX,Z:ZPAC,P:17,S:B37,CJ:9,CT:110</v>
          </cell>
        </row>
        <row r="2039">
          <cell r="D2039" t="str">
            <v>C:NEX,Z:ZPAC,P:17,S:B37,CJ:9,CT:110</v>
          </cell>
        </row>
        <row r="2040">
          <cell r="D2040" t="str">
            <v>C:NEX,Z:ZPAC,P:17,S:B37,CJ:9,CT:110</v>
          </cell>
        </row>
        <row r="2041">
          <cell r="D2041" t="str">
            <v>C:NEX,Z:ZPAC,P:17,S:B37,CJ:9,CT:110</v>
          </cell>
        </row>
        <row r="2042">
          <cell r="D2042" t="str">
            <v>C:NEX,Z:ZPAC,P:18,S:B23,CJ:2,CT:980</v>
          </cell>
        </row>
        <row r="2043">
          <cell r="D2043" t="str">
            <v>C:NEX,Z:ZPAC,P:18,S:B23,CJ:2,CT:980</v>
          </cell>
        </row>
        <row r="2044">
          <cell r="D2044" t="str">
            <v>C:NEX,Z:ZPAC,P:18,S:B23,CJ:2,CT:980</v>
          </cell>
        </row>
        <row r="2045">
          <cell r="D2045" t="str">
            <v>C:NEX,Z:ZPAC,P:18,S:B23,CJ:2,CT:980</v>
          </cell>
        </row>
        <row r="2046">
          <cell r="D2046" t="str">
            <v>C:NEX,Z:ZPAC,P:18,S:B23,CJ:2,CT:980</v>
          </cell>
        </row>
        <row r="2047">
          <cell r="D2047" t="str">
            <v>C:NEX,Z:ZPAC,P:18,S:B23,CJ:2,CT:980</v>
          </cell>
        </row>
        <row r="2048">
          <cell r="D2048" t="str">
            <v>C:NEX,Z:ZPAC,P:18,S:B23,CJ:2,CT:980</v>
          </cell>
        </row>
        <row r="2049">
          <cell r="D2049" t="str">
            <v>C:NEX,Z:ZPAC,P:18,S:B23,CJ:2,CT:980</v>
          </cell>
        </row>
        <row r="2050">
          <cell r="D2050" t="str">
            <v>C:NEX,Z:ZPAC,P:18,S:B23,CJ:2,CT:980</v>
          </cell>
        </row>
        <row r="2051">
          <cell r="D2051" t="str">
            <v>C:NEX,Z:ZPAC,P:18,S:B23,CJ:2,CT:980</v>
          </cell>
        </row>
        <row r="2052">
          <cell r="D2052" t="str">
            <v>C:NEX,Z:ZPAC,P:18,S:B23,CJ:2,CT:980</v>
          </cell>
        </row>
        <row r="2053">
          <cell r="D2053" t="str">
            <v>C:NEX,Z:ZPAC,P:18,S:B23,CJ:2,CT:981</v>
          </cell>
        </row>
        <row r="2054">
          <cell r="D2054" t="str">
            <v>C:NEX,Z:ZPAC,P:18,S:B23,CJ:2,CT:981</v>
          </cell>
        </row>
        <row r="2055">
          <cell r="D2055" t="str">
            <v>C:NEX,Z:ZPAC,P:18,S:B23,CJ:2,CT:981</v>
          </cell>
        </row>
        <row r="2056">
          <cell r="D2056" t="str">
            <v>C:NEX,Z:ZPAC,P:18,S:B23,CJ:2,CT:981</v>
          </cell>
        </row>
        <row r="2057">
          <cell r="D2057" t="str">
            <v>C:NEX,Z:ZPAC,P:18,S:B23,CJ:2,CT:981</v>
          </cell>
        </row>
        <row r="2058">
          <cell r="D2058" t="str">
            <v>C:NEX,Z:ZPAC,P:18,S:B23,CJ:2,CT:981</v>
          </cell>
        </row>
        <row r="2059">
          <cell r="D2059" t="str">
            <v>C:NEX,Z:ZPAC,P:18,S:B23,CJ:2,CT:981</v>
          </cell>
        </row>
        <row r="2060">
          <cell r="D2060" t="str">
            <v>C:NEX,Z:ZPAC,P:18,S:B23,CJ:2,CT:981</v>
          </cell>
        </row>
        <row r="2061">
          <cell r="D2061" t="str">
            <v>C:NEX,Z:ZPAC,P:18,S:B23,CJ:2,CT:981</v>
          </cell>
        </row>
        <row r="2062">
          <cell r="D2062" t="str">
            <v>C:NEX,Z:ZPAC,P:18,S:B23,CJ:2,CT:981</v>
          </cell>
        </row>
        <row r="2063">
          <cell r="D2063" t="str">
            <v>C:NEX,Z:ZPAC,P:18,S:B23,CJ:2,CT:981</v>
          </cell>
        </row>
        <row r="2064">
          <cell r="D2064" t="str">
            <v>C:NEX,Z:ZPAC,P:18,S:B23,CJ:2,CT:982</v>
          </cell>
        </row>
        <row r="2065">
          <cell r="D2065" t="str">
            <v>C:NEX,Z:ZPAC,P:18,S:B23,CJ:2,CT:982</v>
          </cell>
        </row>
        <row r="2066">
          <cell r="D2066" t="str">
            <v>C:NEX,Z:ZPAC,P:18,S:B23,CJ:2,CT:982</v>
          </cell>
        </row>
        <row r="2067">
          <cell r="D2067" t="str">
            <v>C:NEX,Z:ZPAC,P:18,S:B23,CJ:2,CT:982</v>
          </cell>
        </row>
        <row r="2068">
          <cell r="D2068" t="str">
            <v>C:NEX,Z:ZPAC,P:18,S:B23,CJ:2,CT:982</v>
          </cell>
        </row>
        <row r="2069">
          <cell r="D2069" t="str">
            <v>C:NEX,Z:ZPAC,P:18,S:B23,CJ:2,CT:982</v>
          </cell>
        </row>
        <row r="2070">
          <cell r="D2070" t="str">
            <v>C:NEX,Z:ZPAC,P:18,S:B23,CJ:2,CT:982</v>
          </cell>
        </row>
        <row r="2071">
          <cell r="D2071" t="str">
            <v>C:NEX,Z:ZPAC,P:18,S:B23,CJ:2,CT:982</v>
          </cell>
        </row>
        <row r="2072">
          <cell r="D2072" t="str">
            <v>C:NEX,Z:ZPAC,P:18,S:B23,CJ:2,CT:982</v>
          </cell>
        </row>
        <row r="2073">
          <cell r="D2073" t="str">
            <v>C:NEX,Z:ZPAC,P:18,S:B23,CJ:2,CT:982</v>
          </cell>
        </row>
        <row r="2074">
          <cell r="D2074" t="str">
            <v>C:NEX,Z:ZPAC,P:18,S:B23,CJ:2,CT:982</v>
          </cell>
        </row>
        <row r="2075">
          <cell r="D2075" t="str">
            <v>C:NEX,Z:ZPAC,P:18,S:B23,CJ:2,CT:982</v>
          </cell>
        </row>
        <row r="2076">
          <cell r="D2076" t="str">
            <v>C:NEX,Z:ZPAC,P:18,S:B23,CJ:3,CT:738</v>
          </cell>
        </row>
        <row r="2077">
          <cell r="D2077" t="str">
            <v>C:NEX,Z:ZPAC,P:18,S:B23,CJ:3,CT:738</v>
          </cell>
        </row>
        <row r="2078">
          <cell r="D2078" t="str">
            <v>C:NEX,Z:ZPAC,P:18,S:B23,CJ:3,CT:738</v>
          </cell>
        </row>
        <row r="2079">
          <cell r="D2079" t="str">
            <v>C:NEX,Z:ZPAC,P:18,S:B23,CJ:3,CT:738</v>
          </cell>
        </row>
        <row r="2080">
          <cell r="D2080" t="str">
            <v>C:NEX,Z:ZPAC,P:18,S:B23,CJ:3,CT:738</v>
          </cell>
        </row>
        <row r="2081">
          <cell r="D2081" t="str">
            <v>C:NEX,Z:ZPAC,P:18,S:B23,CJ:3,CT:738</v>
          </cell>
        </row>
        <row r="2082">
          <cell r="D2082" t="str">
            <v>C:NEX,Z:ZPAC,P:18,S:B23,CJ:3,CT:738</v>
          </cell>
        </row>
        <row r="2083">
          <cell r="D2083" t="str">
            <v>C:NEX,Z:ZPAC,P:18,S:B23,CJ:3,CT:738</v>
          </cell>
        </row>
        <row r="2084">
          <cell r="D2084" t="str">
            <v>C:NEX,Z:ZPAC,P:18,S:B23,CJ:3,CT:738</v>
          </cell>
        </row>
        <row r="2085">
          <cell r="D2085" t="str">
            <v>C:NEX,Z:ZPAC,P:18,S:B23,CJ:3,CT:738</v>
          </cell>
        </row>
        <row r="2086">
          <cell r="D2086" t="str">
            <v>C:NEX,Z:ZPAC,P:18,S:B23,CJ:3,CT:738</v>
          </cell>
        </row>
        <row r="2087">
          <cell r="D2087" t="str">
            <v>C:NEX,Z:ZPAC,P:18,S:B23,CJ:3,CT:738</v>
          </cell>
        </row>
        <row r="2088">
          <cell r="D2088" t="str">
            <v>C:NEX,Z:ZPAC,P:18,S:B23,CJ:3,CT:739</v>
          </cell>
        </row>
        <row r="2089">
          <cell r="D2089" t="str">
            <v>C:NEX,Z:ZPAC,P:18,S:B23,CJ:3,CT:739</v>
          </cell>
        </row>
        <row r="2090">
          <cell r="D2090" t="str">
            <v>C:NEX,Z:ZPAC,P:18,S:B23,CJ:3,CT:739</v>
          </cell>
        </row>
        <row r="2091">
          <cell r="D2091" t="str">
            <v>C:NEX,Z:ZPAC,P:18,S:B23,CJ:3,CT:739</v>
          </cell>
        </row>
        <row r="2092">
          <cell r="D2092" t="str">
            <v>C:NEX,Z:ZPAC,P:18,S:B23,CJ:3,CT:740</v>
          </cell>
        </row>
        <row r="2093">
          <cell r="D2093" t="str">
            <v>C:NEX,Z:ZPAC,P:18,S:B23,CJ:3,CT:741</v>
          </cell>
        </row>
        <row r="2094">
          <cell r="D2094" t="str">
            <v>C:NEX,Z:ZPAC,P:18,S:B23,CJ:3,CT:741</v>
          </cell>
        </row>
        <row r="2095">
          <cell r="D2095" t="str">
            <v>C:NEX,Z:ZPAC,P:18,S:B23,CJ:3,CT:741</v>
          </cell>
        </row>
        <row r="2096">
          <cell r="D2096" t="str">
            <v>C:NEX,Z:ZPAC,P:18,S:B23,CJ:4,CT:123</v>
          </cell>
        </row>
        <row r="2097">
          <cell r="D2097" t="str">
            <v>C:NEX,Z:ZPAC,P:18,S:B23,CJ:4,CT:123</v>
          </cell>
        </row>
        <row r="2098">
          <cell r="D2098" t="str">
            <v>C:NEX,Z:ZPAC,P:18,S:B23,CJ:4,CT:123</v>
          </cell>
        </row>
        <row r="2099">
          <cell r="D2099" t="str">
            <v>C:NEX,Z:ZPAC,P:18,S:B23,CJ:4,CT:123</v>
          </cell>
        </row>
        <row r="2100">
          <cell r="D2100" t="str">
            <v>C:NEX,Z:ZPAC,P:18,S:B23,CJ:4,CT:123</v>
          </cell>
        </row>
        <row r="2101">
          <cell r="D2101" t="str">
            <v>C:NEX,Z:ZPAC,P:18,S:B23,CJ:4,CT:123</v>
          </cell>
        </row>
        <row r="2102">
          <cell r="D2102" t="str">
            <v>C:NEX,Z:ZPAC,P:18,S:B23,CJ:4,CT:123</v>
          </cell>
        </row>
        <row r="2103">
          <cell r="D2103" t="str">
            <v>C:NEX,Z:ZPAC,P:18,S:B23,CJ:4,CT:123</v>
          </cell>
        </row>
        <row r="2104">
          <cell r="D2104" t="str">
            <v>C:NEX,Z:ZPAC,P:18,S:B23,CJ:4,CT:123</v>
          </cell>
        </row>
        <row r="2105">
          <cell r="D2105" t="str">
            <v>C:NEX,Z:ZPAC,P:18,S:B23,CJ:4,CT:123</v>
          </cell>
        </row>
        <row r="2106">
          <cell r="D2106" t="str">
            <v>C:NEX,Z:ZPAC,P:18,S:B23,CJ:4,CT:124</v>
          </cell>
        </row>
        <row r="2107">
          <cell r="D2107" t="str">
            <v>C:NEX,Z:ZPAC,P:18,S:B23,CJ:4,CT:124</v>
          </cell>
        </row>
        <row r="2108">
          <cell r="D2108" t="str">
            <v>C:NEX,Z:ZPAC,P:18,S:B23,CJ:4,CT:124</v>
          </cell>
        </row>
        <row r="2109">
          <cell r="D2109" t="str">
            <v>C:NEX,Z:ZPAC,P:18,S:B23,CJ:4,CT:125</v>
          </cell>
        </row>
        <row r="2110">
          <cell r="D2110" t="str">
            <v>C:NEX,Z:ZPAC,P:18,S:B23,CJ:4,CT:125</v>
          </cell>
        </row>
        <row r="2111">
          <cell r="D2111" t="str">
            <v>C:NEX,Z:ZPAC,P:18,S:B23,CJ:4,CT:125</v>
          </cell>
        </row>
        <row r="2112">
          <cell r="D2112" t="str">
            <v>C:NEX,Z:ZPAC,P:18,S:B23,CJ:4,CT:126</v>
          </cell>
        </row>
        <row r="2113">
          <cell r="D2113" t="str">
            <v>C:NEX,Z:ZPAC,P:18,S:B23,CJ:4,CT:126</v>
          </cell>
        </row>
        <row r="2114">
          <cell r="D2114" t="str">
            <v>C:NEX,Z:ZPAC,P:AGS,S:B34,CJ:1,CT:594</v>
          </cell>
        </row>
        <row r="2115">
          <cell r="D2115" t="str">
            <v>C:NEX,Z:ZPAC,P:AGS,S:B34,CJ:1,CT:594</v>
          </cell>
        </row>
        <row r="2116">
          <cell r="D2116" t="str">
            <v>C:NEX,Z:ZPAC,P:AGS,S:B34,CJ:1,CT:594</v>
          </cell>
        </row>
        <row r="2117">
          <cell r="D2117" t="str">
            <v>C:NEX,Z:ZPAC,P:AGS,S:B34,CJ:1,CT:595</v>
          </cell>
        </row>
        <row r="2118">
          <cell r="D2118" t="str">
            <v>C:NEX,Z:ZPAC,P:AGS,S:B34,CJ:1,CT:595</v>
          </cell>
        </row>
        <row r="2119">
          <cell r="D2119" t="str">
            <v>C:NEX,Z:ZPAC,P:AGS,S:B34,CJ:1,CT:595</v>
          </cell>
        </row>
        <row r="2120">
          <cell r="D2120" t="str">
            <v>C:NEX,Z:ZPAC,P:AGS,S:B34,CJ:1,CT:596</v>
          </cell>
        </row>
        <row r="2121">
          <cell r="D2121" t="str">
            <v>C:NEX,Z:ZPAC,P:AGS,S:B34,CJ:1,CT:596</v>
          </cell>
        </row>
        <row r="2122">
          <cell r="D2122" t="str">
            <v>C:NEX,Z:ZPAC,P:AGS,S:B34,CJ:1,CT:596</v>
          </cell>
        </row>
        <row r="2123">
          <cell r="D2123" t="str">
            <v>C:NEX,Z:ZPAC,P:AGS,S:B34,CJ:1,CT:596</v>
          </cell>
        </row>
        <row r="2124">
          <cell r="D2124" t="str">
            <v>C:NEX,Z:ZPAC,P:AGS,S:B34,CJ:1,CT:597</v>
          </cell>
        </row>
        <row r="2125">
          <cell r="D2125" t="str">
            <v>C:NEX,Z:ZPAC,P:AGS,S:B34,CJ:1,CT:597</v>
          </cell>
        </row>
        <row r="2126">
          <cell r="D2126" t="str">
            <v>C:NEX,Z:ZPAC,P:AGS,S:B34,CJ:1,CT:597</v>
          </cell>
        </row>
        <row r="2127">
          <cell r="D2127" t="str">
            <v>C:NEX,Z:ZPAC,P:AGS,S:B34,CJ:1,CT:598</v>
          </cell>
        </row>
        <row r="2128">
          <cell r="D2128" t="str">
            <v>C:NEX,Z:ZPAC,P:AGS,S:B34,CJ:1,CT:598</v>
          </cell>
        </row>
        <row r="2129">
          <cell r="D2129" t="str">
            <v>C:NEX,Z:ZPAC,P:AGS,S:B34,CJ:1,CT:598</v>
          </cell>
        </row>
        <row r="2130">
          <cell r="D2130" t="str">
            <v>C:NEX,Z:ZPAC,P:AGS,S:B34,CJ:1,CT:599</v>
          </cell>
        </row>
        <row r="2131">
          <cell r="D2131" t="str">
            <v>C:NEX,Z:ZPAC,P:AGS,S:B34,CJ:1,CT:599</v>
          </cell>
        </row>
        <row r="2132">
          <cell r="D2132" t="str">
            <v>C:NEX,Z:ZPAC,P:AGS,S:B34,CJ:1,CT:599</v>
          </cell>
        </row>
        <row r="2133">
          <cell r="D2133" t="str">
            <v>C:NEX,Z:ZPAC,P:AGS,S:B34,CJ:1,CT:599</v>
          </cell>
        </row>
        <row r="2134">
          <cell r="D2134" t="str">
            <v>C:NEX,Z:ZPAC,P:AGS,S:B34,CJ:2,CT:111</v>
          </cell>
        </row>
        <row r="2135">
          <cell r="D2135" t="str">
            <v>C:NEX,Z:ZPAC,P:AGS,S:B34,CJ:2,CT:111</v>
          </cell>
        </row>
        <row r="2136">
          <cell r="D2136" t="str">
            <v>C:NEX,Z:ZPAC,P:AGS,S:B34,CJ:2,CT:111</v>
          </cell>
        </row>
        <row r="2137">
          <cell r="D2137" t="str">
            <v>C:NEX,Z:ZPAC,P:AGS,S:B34,CJ:2,CT:112</v>
          </cell>
        </row>
        <row r="2138">
          <cell r="D2138" t="str">
            <v>C:NEX,Z:ZPAC,P:AGS,S:B34,CJ:2,CT:112</v>
          </cell>
        </row>
        <row r="2139">
          <cell r="D2139" t="str">
            <v>C:NEX,Z:ZPAC,P:AGS,S:B34,CJ:2,CT:113</v>
          </cell>
        </row>
        <row r="2140">
          <cell r="D2140" t="str">
            <v>C:NEX,Z:ZPAC,P:AGS,S:B34,CJ:2,CT:113</v>
          </cell>
        </row>
        <row r="2141">
          <cell r="D2141" t="str">
            <v>C:NEX,Z:ZPAC,P:AGS,S:B34,CJ:2,CT:113</v>
          </cell>
        </row>
        <row r="2142">
          <cell r="D2142" t="str">
            <v>C:NEX,Z:ZPAC,P:AGS,S:B34,CJ:2,CT:113</v>
          </cell>
        </row>
        <row r="2143">
          <cell r="D2143" t="str">
            <v>C:NEX,Z:ZPAC,P:AGS,S:B34,CJ:2,CT:114</v>
          </cell>
        </row>
        <row r="2144">
          <cell r="D2144" t="str">
            <v>C:NEX,Z:ZPAC,P:AGS,S:B34,CJ:2,CT:114</v>
          </cell>
        </row>
        <row r="2145">
          <cell r="D2145" t="str">
            <v>C:NEX,Z:ZPAC,P:AGS,S:B34,CJ:2,CT:114</v>
          </cell>
        </row>
        <row r="2146">
          <cell r="D2146" t="str">
            <v>C:NEX,Z:ZPAC,P:AGS,S:B34,CJ:2,CT:115</v>
          </cell>
        </row>
        <row r="2147">
          <cell r="D2147" t="str">
            <v>C:NEX,Z:ZPAC,P:AGS,S:B34,CJ:2,CT:115</v>
          </cell>
        </row>
        <row r="2148">
          <cell r="D2148" t="str">
            <v>C:NEX,Z:ZPAC,P:AGS,S:B34,CJ:2,CT:116</v>
          </cell>
        </row>
        <row r="2149">
          <cell r="D2149" t="str">
            <v>C:NEX,Z:ZPAC,P:AGS,S:B34,CJ:2,CT:116</v>
          </cell>
        </row>
        <row r="2150">
          <cell r="D2150" t="str">
            <v>C:NEX,Z:ZPAC,P:COL,S:B50,CJ:1,CT:40</v>
          </cell>
        </row>
        <row r="2151">
          <cell r="D2151" t="str">
            <v>C:NEX,Z:ZPAC,P:COL,S:B50,CJ:1,CT:41</v>
          </cell>
        </row>
        <row r="2152">
          <cell r="D2152" t="str">
            <v>C:NEX,Z:ZPAC,P:COL,S:B50,CJ:1,CT:41</v>
          </cell>
        </row>
        <row r="2153">
          <cell r="D2153" t="str">
            <v>C:NEX,Z:ZPAC,P:COL,S:B50,CJ:1,CT:42</v>
          </cell>
        </row>
        <row r="2154">
          <cell r="D2154" t="str">
            <v>C:NEX,Z:ZPAC,P:COL,S:B50,CJ:1,CT:44</v>
          </cell>
        </row>
        <row r="2155">
          <cell r="D2155" t="str">
            <v>C:NEX,Z:ZPAC,P:COL,S:B50,CJ:1,CT:44</v>
          </cell>
        </row>
        <row r="2156">
          <cell r="D2156" t="str">
            <v>C:NEX,Z:ZPAC,P:COL,S:B50,CJ:1,CT:44</v>
          </cell>
        </row>
        <row r="2157">
          <cell r="D2157" t="str">
            <v>C:NEX,Z:ZPAC,P:COL,S:B50,CJ:1,CT:45</v>
          </cell>
        </row>
        <row r="2158">
          <cell r="D2158" t="str">
            <v>C:NEX,Z:ZPAC,P:ENS,S:B44,CJ:1,CT:127</v>
          </cell>
        </row>
        <row r="2159">
          <cell r="D2159" t="str">
            <v>C:NEX,Z:ZPAC,P:ENS,S:B44,CJ:1,CT:127</v>
          </cell>
        </row>
        <row r="2160">
          <cell r="D2160" t="str">
            <v>C:NEX,Z:ZPAC,P:ENS,S:B44,CJ:1,CT:127</v>
          </cell>
        </row>
        <row r="2161">
          <cell r="D2161" t="str">
            <v>C:NEX,Z:ZPAC,P:ENS,S:B44,CJ:1,CT:128</v>
          </cell>
        </row>
        <row r="2162">
          <cell r="D2162" t="str">
            <v>C:NEX,Z:ZPAC,P:ENS,S:B44,CJ:1,CT:128</v>
          </cell>
        </row>
        <row r="2163">
          <cell r="D2163" t="str">
            <v>C:NEX,Z:ZPAC,P:ENS,S:B44,CJ:1,CT:128</v>
          </cell>
        </row>
        <row r="2164">
          <cell r="D2164" t="str">
            <v>C:NEX,Z:ZPAC,P:ENS,S:B44,CJ:1,CT:128</v>
          </cell>
        </row>
        <row r="2165">
          <cell r="D2165" t="str">
            <v>C:NEX,Z:ZPAC,P:ENS,S:B44,CJ:1,CT:129</v>
          </cell>
        </row>
        <row r="2166">
          <cell r="D2166" t="str">
            <v>C:NEX,Z:ZPAC,P:ENS,S:B44,CJ:1,CT:129</v>
          </cell>
        </row>
        <row r="2167">
          <cell r="D2167" t="str">
            <v>C:NEX,Z:ZPAC,P:ENS,S:B44,CJ:1,CT:129</v>
          </cell>
        </row>
        <row r="2168">
          <cell r="D2168" t="str">
            <v>C:NEX,Z:ZPAC,P:ENS,S:B44,CJ:1,CT:130</v>
          </cell>
        </row>
        <row r="2169">
          <cell r="D2169" t="str">
            <v>C:NEX,Z:ZPAC,P:ENS,S:B44,CJ:1,CT:130</v>
          </cell>
        </row>
        <row r="2170">
          <cell r="D2170" t="str">
            <v>C:NEX,Z:ZPAC,P:ENS,S:B44,CJ:1,CT:131</v>
          </cell>
        </row>
        <row r="2171">
          <cell r="D2171" t="str">
            <v>C:NEX,Z:ZPAC,P:ENS,S:B44,CJ:1,CT:131</v>
          </cell>
        </row>
        <row r="2172">
          <cell r="D2172" t="str">
            <v>C:NEX,Z:ZPAC,P:ENS,S:B44,CJ:1,CT:132</v>
          </cell>
        </row>
        <row r="2173">
          <cell r="D2173" t="str">
            <v>C:NEX,Z:ZPAC,P:ENS,S:B44,CJ:1,CT:132</v>
          </cell>
        </row>
        <row r="2174">
          <cell r="D2174" t="str">
            <v>C:NEX,Z:ZPAC,P:ENS,S:B44,CJ:1,CT:132</v>
          </cell>
        </row>
        <row r="2175">
          <cell r="D2175" t="str">
            <v>C:NEX,Z:ZPAC,P:ENS,S:B44,CJ:2,CT:115</v>
          </cell>
        </row>
        <row r="2176">
          <cell r="D2176" t="str">
            <v>C:NEX,Z:ZPAC,P:ENS,S:B44,CJ:2,CT:115</v>
          </cell>
        </row>
        <row r="2177">
          <cell r="D2177" t="str">
            <v>C:NEX,Z:ZPAC,P:ENS,S:B44,CJ:2,CT:115</v>
          </cell>
        </row>
        <row r="2178">
          <cell r="D2178" t="str">
            <v>C:NEX,Z:ZPAC,P:ENS,S:B44,CJ:2,CT:115</v>
          </cell>
        </row>
        <row r="2179">
          <cell r="D2179" t="str">
            <v>C:NEX,Z:ZPAC,P:ENS,S:B44,CJ:2,CT:116</v>
          </cell>
        </row>
        <row r="2180">
          <cell r="D2180" t="str">
            <v>C:NEX,Z:ZPAC,P:ENS,S:B44,CJ:2,CT:116</v>
          </cell>
        </row>
        <row r="2181">
          <cell r="D2181" t="str">
            <v>C:NEX,Z:ZPAC,P:ENS,S:B44,CJ:2,CT:117</v>
          </cell>
        </row>
        <row r="2182">
          <cell r="D2182" t="str">
            <v>C:NEX,Z:ZPAC,P:ENS,S:B44,CJ:2,CT:117</v>
          </cell>
        </row>
        <row r="2183">
          <cell r="D2183" t="str">
            <v>C:NEX,Z:ZPAC,P:ENS,S:B44,CJ:2,CT:117</v>
          </cell>
        </row>
        <row r="2184">
          <cell r="D2184" t="str">
            <v>C:NEX,Z:ZPAC,P:ENS,S:B44,CJ:2,CT:118</v>
          </cell>
        </row>
        <row r="2185">
          <cell r="D2185" t="str">
            <v>C:NEX,Z:ZPAC,P:ENS,S:B44,CJ:2,CT:118</v>
          </cell>
        </row>
        <row r="2186">
          <cell r="D2186" t="str">
            <v>C:NEX,Z:ZPAC,P:ENS,S:B44,CJ:2,CT:118</v>
          </cell>
        </row>
        <row r="2187">
          <cell r="D2187" t="str">
            <v>C:NEX,Z:ZPAC,P:ENS,S:B44,CJ:2,CT:119</v>
          </cell>
        </row>
        <row r="2188">
          <cell r="D2188" t="str">
            <v>C:NEX,Z:ZPAC,P:ENS,S:B44,CJ:2,CT:119</v>
          </cell>
        </row>
        <row r="2189">
          <cell r="D2189" t="str">
            <v>C:NEX,Z:ZPAC,P:ENS,S:B44,CJ:2,CT:119</v>
          </cell>
        </row>
        <row r="2190">
          <cell r="D2190" t="str">
            <v>C:NEX,Z:ZPAC,P:ENS,S:B44,CJ:2,CT:120</v>
          </cell>
        </row>
        <row r="2191">
          <cell r="D2191" t="str">
            <v>C:NEX,Z:ZPAC,P:MAN,S:B51,CJ:1,CT:42</v>
          </cell>
        </row>
        <row r="2192">
          <cell r="D2192" t="str">
            <v>C:NEX,Z:ZPAC,P:MAN,S:B51,CJ:1,CT:43</v>
          </cell>
        </row>
        <row r="2193">
          <cell r="D2193" t="str">
            <v>C:NEX,Z:ZPAC,P:MAN,S:B51,CJ:1,CT:44</v>
          </cell>
        </row>
        <row r="2194">
          <cell r="D2194" t="str">
            <v>C:NEX,Z:ZPAC,P:MAN,S:B51,CJ:1,CT:46</v>
          </cell>
        </row>
        <row r="2195">
          <cell r="D2195" t="str">
            <v>C:NEX,Z:ZPAC,P:MAN,S:B51,CJ:1,CT:46</v>
          </cell>
        </row>
        <row r="2196">
          <cell r="D2196" t="str">
            <v>C:NEX,Z:ZPAC,P:MAN,S:B51,CJ:1,CT:46</v>
          </cell>
        </row>
        <row r="2197">
          <cell r="D2197" t="str">
            <v>C:NEX,Z:ZPAC,P:MAN,S:B51,CJ:1,CT:47</v>
          </cell>
        </row>
        <row r="2198">
          <cell r="D2198" t="str">
            <v>C:NEX,Z:ZPME,P:BME,S:M13,CJ:1,CT:224</v>
          </cell>
        </row>
        <row r="2199">
          <cell r="D2199" t="str">
            <v>C:NEX,Z:ZPME,P:BME,S:M13,CJ:1,CT:224</v>
          </cell>
        </row>
        <row r="2200">
          <cell r="D2200" t="str">
            <v>C:NEX,Z:ZPME,P:BME,S:M13,CJ:1,CT:224</v>
          </cell>
        </row>
        <row r="2201">
          <cell r="D2201" t="str">
            <v>C:NEX,Z:ZPME,P:BME,S:M13,CJ:1,CT:225</v>
          </cell>
        </row>
        <row r="2202">
          <cell r="D2202" t="str">
            <v>C:NEX,Z:ZPME,P:BME,S:M13,CJ:1,CT:225</v>
          </cell>
        </row>
        <row r="2203">
          <cell r="D2203" t="str">
            <v>C:NEX,Z:ZPME,P:BME,S:M13,CJ:1,CT:226</v>
          </cell>
        </row>
        <row r="2204">
          <cell r="D2204" t="str">
            <v>C:NEX,Z:ZPME,P:BME,S:M13,CJ:1,CT:227</v>
          </cell>
        </row>
        <row r="2205">
          <cell r="D2205" t="str">
            <v>C:NEX,Z:ZPME,P:BME,S:M13,CJ:1,CT:227</v>
          </cell>
        </row>
        <row r="2206">
          <cell r="D2206" t="str">
            <v>C:NEX,Z:ZPME,P:BME,S:M13,CJ:1,CT:228</v>
          </cell>
        </row>
        <row r="2207">
          <cell r="D2207" t="str">
            <v>C:NEX,Z:ZPME,P:BME,S:M13,CJ:1,CT:228</v>
          </cell>
        </row>
        <row r="2208">
          <cell r="D2208" t="str">
            <v>C:NEX,Z:ZPME,P:BME,S:M13,CJ:1,CT:229</v>
          </cell>
        </row>
        <row r="2209">
          <cell r="D2209" t="str">
            <v>C:NEX,Z:ZPME,P:BME,S:M13,CJ:1,CT:229</v>
          </cell>
        </row>
        <row r="2210">
          <cell r="D2210" t="str">
            <v>C:NEX,Z:ZPME,P:BME,S:M19,CJ:2,CT:168</v>
          </cell>
        </row>
        <row r="2211">
          <cell r="D2211" t="str">
            <v>C:NEX,Z:ZPME,P:BME,S:M19,CJ:2,CT:168</v>
          </cell>
        </row>
        <row r="2212">
          <cell r="D2212" t="str">
            <v>C:NEX,Z:ZPME,P:BME,S:M19,CJ:2,CT:168</v>
          </cell>
        </row>
        <row r="2213">
          <cell r="D2213" t="str">
            <v>C:NEX,Z:ZPME,P:BME,S:M19,CJ:2,CT:168</v>
          </cell>
        </row>
        <row r="2214">
          <cell r="D2214" t="str">
            <v>C:NEX,Z:ZPME,P:BME,S:M19,CJ:2,CT:168</v>
          </cell>
        </row>
        <row r="2215">
          <cell r="D2215" t="str">
            <v>C:NEX,Z:ZPME,P:BME,S:M19,CJ:2,CT:169</v>
          </cell>
        </row>
        <row r="2216">
          <cell r="D2216" t="str">
            <v>C:NEX,Z:ZPME,P:BME,S:M19,CJ:2,CT:169</v>
          </cell>
        </row>
        <row r="2217">
          <cell r="D2217" t="str">
            <v>C:NEX,Z:ZPME,P:BME,S:M19,CJ:2,CT:169</v>
          </cell>
        </row>
        <row r="2218">
          <cell r="D2218" t="str">
            <v>C:NEX,Z:ZPME,P:BME,S:M19,CJ:2,CT:170</v>
          </cell>
        </row>
        <row r="2219">
          <cell r="D2219" t="str">
            <v>C:NEX,Z:ZPME,P:BME,S:M19,CJ:2,CT:170</v>
          </cell>
        </row>
        <row r="2220">
          <cell r="D2220" t="str">
            <v>C:NEX,Z:ZPME,P:BME,S:M19,CJ:2,CT:170</v>
          </cell>
        </row>
        <row r="2221">
          <cell r="D2221" t="str">
            <v>C:NEX,Z:ZPME,P:BME,S:M19,CJ:2,CT:170</v>
          </cell>
        </row>
        <row r="2222">
          <cell r="D2222" t="str">
            <v>C:NEX,Z:ZPME,P:BME,S:M19,CJ:2,CT:171</v>
          </cell>
        </row>
        <row r="2223">
          <cell r="D2223" t="str">
            <v>C:NEX,Z:ZPME,P:BME,S:M19,CJ:2,CT:171</v>
          </cell>
        </row>
        <row r="2224">
          <cell r="D2224" t="str">
            <v>C:NEX,Z:ZPME,P:BME,S:M19,CJ:2,CT:172</v>
          </cell>
        </row>
        <row r="2225">
          <cell r="D2225" t="str">
            <v>C:NEX,Z:ZPME,P:BME,S:M19,CJ:2,CT:172</v>
          </cell>
        </row>
        <row r="2226">
          <cell r="D2226" t="str">
            <v>C:NEX,Z:ZPME,P:BME,S:M19,CJ:2,CT:173</v>
          </cell>
        </row>
        <row r="2227">
          <cell r="D2227" t="str">
            <v>C:NEX,Z:ZPME,P:BME,S:M19,CJ:2,CT:173</v>
          </cell>
        </row>
        <row r="2228">
          <cell r="D2228" t="str">
            <v>C:NEX,Z:ZPME,P:JME,S:M14,CJ:1,CT:226</v>
          </cell>
        </row>
        <row r="2229">
          <cell r="D2229" t="str">
            <v>C:NEX,Z:ZPME,P:JME,S:M14,CJ:1,CT:226</v>
          </cell>
        </row>
        <row r="2230">
          <cell r="D2230" t="str">
            <v>C:NEX,Z:ZPME,P:JME,S:M14,CJ:1,CT:227</v>
          </cell>
        </row>
        <row r="2231">
          <cell r="D2231" t="str">
            <v>C:NEX,Z:ZPME,P:JME,S:M14,CJ:1,CT:227</v>
          </cell>
        </row>
        <row r="2232">
          <cell r="D2232" t="str">
            <v>C:NEX,Z:ZPME,P:JME,S:M14,CJ:1,CT:228</v>
          </cell>
        </row>
        <row r="2233">
          <cell r="D2233" t="str">
            <v>C:NEX,Z:ZPME,P:JME,S:M14,CJ:1,CT:229</v>
          </cell>
        </row>
        <row r="2234">
          <cell r="D2234" t="str">
            <v>C:NEX,Z:ZPME,P:JME,S:M14,CJ:1,CT:230</v>
          </cell>
        </row>
        <row r="2235">
          <cell r="D2235" t="str">
            <v>C:NEX,Z:ZPME,P:JME,S:M14,CJ:1,CT:230</v>
          </cell>
        </row>
        <row r="2236">
          <cell r="D2236" t="str">
            <v>C:NEX,Z:ZPME,P:JME,S:M14,CJ:1,CT:230</v>
          </cell>
        </row>
        <row r="2237">
          <cell r="D2237" t="str">
            <v>C:NEX,Z:ZPME,P:JME,S:M14,CJ:1,CT:231</v>
          </cell>
        </row>
        <row r="2238">
          <cell r="D2238" t="str">
            <v>C:NEX,Z:ZPME,P:JME,S:M14,CJ:1,CT:231</v>
          </cell>
        </row>
        <row r="2239">
          <cell r="D2239" t="str">
            <v>C:NEX,Z:ZPME,P:JME,S:M15,CJ:2,CT:223</v>
          </cell>
        </row>
        <row r="2240">
          <cell r="D2240" t="str">
            <v>C:NEX,Z:ZPME,P:JME,S:M15,CJ:2,CT:223</v>
          </cell>
        </row>
        <row r="2241">
          <cell r="D2241" t="str">
            <v>C:NEX,Z:ZPME,P:JME,S:M15,CJ:2,CT:224</v>
          </cell>
        </row>
        <row r="2242">
          <cell r="D2242" t="str">
            <v>C:NEX,Z:ZPME,P:JME,S:M15,CJ:2,CT:224</v>
          </cell>
        </row>
        <row r="2243">
          <cell r="D2243" t="str">
            <v>C:NEX,Z:ZPME,P:JME,S:M15,CJ:2,CT:225</v>
          </cell>
        </row>
        <row r="2244">
          <cell r="D2244" t="str">
            <v>C:NEX,Z:ZPME,P:JME,S:M15,CJ:2,CT:225</v>
          </cell>
        </row>
        <row r="2245">
          <cell r="D2245" t="str">
            <v>C:NEX,Z:ZPME,P:JME,S:M15,CJ:2,CT:225</v>
          </cell>
        </row>
        <row r="2246">
          <cell r="D2246" t="str">
            <v>C:NEX,Z:ZPME,P:JME,S:M15,CJ:2,CT:226</v>
          </cell>
        </row>
        <row r="2247">
          <cell r="D2247" t="str">
            <v>C:NEX,Z:ZPME,P:JME,S:M15,CJ:2,CT:227</v>
          </cell>
        </row>
        <row r="2248">
          <cell r="D2248" t="str">
            <v>C:NEX,Z:ZPME,P:JME,S:M15,CJ:2,CT:227</v>
          </cell>
        </row>
        <row r="2249">
          <cell r="D2249" t="str">
            <v>C:NEX,Z:ZPME,P:JME,S:M15,CJ:2,CT:228</v>
          </cell>
        </row>
        <row r="2250">
          <cell r="D2250" t="str">
            <v>C:NEX,Z:ZPME,P:QME,S:M12,CJ:1,CT:227</v>
          </cell>
        </row>
        <row r="2251">
          <cell r="D2251" t="str">
            <v>C:NEX,Z:ZPME,P:QME,S:M12,CJ:1,CT:227</v>
          </cell>
        </row>
        <row r="2252">
          <cell r="D2252" t="str">
            <v>C:NEX,Z:ZPME,P:QME,S:M12,CJ:1,CT:227</v>
          </cell>
        </row>
        <row r="2253">
          <cell r="D2253" t="str">
            <v>C:NEX,Z:ZPME,P:QME,S:M12,CJ:1,CT:228</v>
          </cell>
        </row>
        <row r="2254">
          <cell r="D2254" t="str">
            <v>C:NEX,Z:ZPME,P:QME,S:M12,CJ:1,CT:228</v>
          </cell>
        </row>
        <row r="2255">
          <cell r="D2255" t="str">
            <v>C:NEX,Z:ZPME,P:QME,S:M12,CJ:1,CT:229</v>
          </cell>
        </row>
        <row r="2256">
          <cell r="D2256" t="str">
            <v>C:NEX,Z:ZPME,P:QME,S:M12,CJ:1,CT:229</v>
          </cell>
        </row>
        <row r="2257">
          <cell r="D2257" t="str">
            <v>C:NEX,Z:ZPME,P:QME,S:M12,CJ:1,CT:230</v>
          </cell>
        </row>
        <row r="2258">
          <cell r="D2258" t="str">
            <v>C:NEX,Z:ZPME,P:QME,S:M12,CJ:1,CT:231</v>
          </cell>
        </row>
        <row r="2259">
          <cell r="D2259" t="str">
            <v>C:NEX,Z:ZPME,P:QME,S:M12,CJ:1,CT:231</v>
          </cell>
        </row>
        <row r="2260">
          <cell r="D2260" t="str">
            <v>C:NEX,Z:ZPME,P:QME,S:M12,CJ:1,CT:231</v>
          </cell>
        </row>
        <row r="2261">
          <cell r="D2261" t="str">
            <v>C:NEX,Z:ZPME,P:QME,S:M12,CJ:1,CT:232</v>
          </cell>
        </row>
        <row r="2262">
          <cell r="D2262" t="str">
            <v>C:NEX,Z:ZPME,P:QME,S:M12,CJ:1,CT:232</v>
          </cell>
        </row>
        <row r="2263">
          <cell r="D2263" t="str">
            <v>C:NEX,Z:ZPAC,P:02,S:B10,CJ:5,CT:1096</v>
          </cell>
        </row>
        <row r="2264">
          <cell r="D2264" t="str">
            <v>C:NEX,Z:ZPAC,P:02,S:B10,CJ:5,CT:1096</v>
          </cell>
        </row>
        <row r="2265">
          <cell r="D2265" t="str">
            <v>C:NEX,Z:ZPAC,P:02,S:B10,CJ:5,CT:1096</v>
          </cell>
        </row>
        <row r="2266">
          <cell r="D2266" t="str">
            <v>C:NEX,Z:ZPAC,P:02,S:B10,CJ:5,CT:1096</v>
          </cell>
        </row>
        <row r="2267">
          <cell r="D2267" t="str">
            <v>C:NEX,Z:ZPAC,P:02,S:B10,CJ:5,CT:1096</v>
          </cell>
        </row>
        <row r="2268">
          <cell r="D2268" t="str">
            <v>C:NEX,Z:ZPAC,P:02,S:B10,CJ:5,CT:1096</v>
          </cell>
        </row>
        <row r="2269">
          <cell r="D2269" t="str">
            <v>C:NEX,Z:ZPAC,P:02,S:B10,CJ:5,CT:1096</v>
          </cell>
        </row>
        <row r="2270">
          <cell r="D2270" t="str">
            <v>C:NEX,Z:ZPAC,P:02,S:B10,CJ:5,CT:1097</v>
          </cell>
        </row>
        <row r="2271">
          <cell r="D2271" t="str">
            <v>C:NEX,Z:ZPAC,P:02,S:B10,CJ:5,CT:1097</v>
          </cell>
        </row>
        <row r="2272">
          <cell r="D2272" t="str">
            <v>C:NEX,Z:ZPAC,P:02,S:B10,CJ:5,CT:1097</v>
          </cell>
        </row>
        <row r="2273">
          <cell r="D2273" t="str">
            <v>C:NEX,Z:ZPAC,P:02,S:B10,CJ:5,CT:1097</v>
          </cell>
        </row>
        <row r="2274">
          <cell r="D2274" t="str">
            <v>C:NEX,Z:ZPAC,P:02,S:B10,CJ:5,CT:1098</v>
          </cell>
        </row>
        <row r="2275">
          <cell r="D2275" t="str">
            <v>C:NEX,Z:ZPAC,P:02,S:B10,CJ:5,CT:1098</v>
          </cell>
        </row>
        <row r="2276">
          <cell r="D2276" t="str">
            <v>C:NEX,Z:ZPAC,P:02,S:B10,CJ:5,CT:1098</v>
          </cell>
        </row>
        <row r="2277">
          <cell r="D2277" t="str">
            <v>C:NEX,Z:ZPAC,P:02,S:B10,CJ:5,CT:1098</v>
          </cell>
        </row>
        <row r="2278">
          <cell r="D2278" t="str">
            <v>C:NEX,Z:ZPAC,P:02,S:B10,CJ:5,CT:1098</v>
          </cell>
        </row>
        <row r="2279">
          <cell r="D2279" t="str">
            <v>C:NEX,Z:ZPAC,P:02,S:B10,CJ:5,CT:1098</v>
          </cell>
        </row>
        <row r="2280">
          <cell r="D2280" t="str">
            <v>C:NEX,Z:ZPAC,P:02,S:B10,CJ:5,CT:1098</v>
          </cell>
        </row>
        <row r="2281">
          <cell r="D2281" t="str">
            <v>C:NEX,Z:ZPAC,P:02,S:B10,CJ:5,CT:1098</v>
          </cell>
        </row>
        <row r="2282">
          <cell r="D2282" t="str">
            <v>C:NEX,Z:ZPAC,P:02,S:B10,CJ:5,CT:1098</v>
          </cell>
        </row>
        <row r="2283">
          <cell r="D2283" t="str">
            <v>C:NEX,Z:ZPAC,P:02,S:B10,CJ:5,CT:1098</v>
          </cell>
        </row>
        <row r="2284">
          <cell r="D2284" t="str">
            <v>C:NEX,Z:ZPAC,P:02,S:B10,CJ:5,CT:1098</v>
          </cell>
        </row>
        <row r="2285">
          <cell r="D2285" t="str">
            <v>C:NEX,Z:ZPAC,P:02,S:B10,CJ:5,CT:1098</v>
          </cell>
        </row>
        <row r="2286">
          <cell r="D2286" t="str">
            <v>C:NEX,Z:ZPAC,P:02,S:B10,CJ:5,CT:1098</v>
          </cell>
        </row>
        <row r="2287">
          <cell r="D2287" t="str">
            <v>C:NEX,Z:ZPAC,P:02,S:B10,CJ:5,CT:1099</v>
          </cell>
        </row>
        <row r="2288">
          <cell r="D2288" t="str">
            <v>C:NEX,Z:ZPAC,P:02,S:B10,CJ:5,CT:1099</v>
          </cell>
        </row>
        <row r="2289">
          <cell r="D2289" t="str">
            <v>C:NEX,Z:ZPAC,P:02,S:B10,CJ:5,CT:1099</v>
          </cell>
        </row>
        <row r="2290">
          <cell r="D2290" t="str">
            <v>C:NEX,Z:ZPAC,P:02,S:B10,CJ:5,CT:1099</v>
          </cell>
        </row>
        <row r="2291">
          <cell r="D2291" t="str">
            <v>C:NEX,Z:ZPAC,P:02,S:B10,CJ:5,CT:1099</v>
          </cell>
        </row>
        <row r="2292">
          <cell r="D2292" t="str">
            <v>C:NEX,Z:ZPAC,P:02,S:B10,CJ:5,CT:1099</v>
          </cell>
        </row>
        <row r="2293">
          <cell r="D2293" t="str">
            <v>C:NEX,Z:ZPAC,P:02,S:B10,CJ:5,CT:1099</v>
          </cell>
        </row>
        <row r="2294">
          <cell r="D2294" t="str">
            <v>C:NEX,Z:ZPAC,P:02,S:B10,CJ:5,CT:1099</v>
          </cell>
        </row>
        <row r="2295">
          <cell r="D2295" t="str">
            <v>C:NEX,Z:ZPAC,P:02,S:B10,CJ:5,CT:1099</v>
          </cell>
        </row>
        <row r="2296">
          <cell r="D2296" t="str">
            <v>C:NEX,Z:ZPAC,P:02,S:B10,CJ:6,CT:1098</v>
          </cell>
        </row>
        <row r="2297">
          <cell r="D2297" t="str">
            <v>C:NEX,Z:ZPAC,P:02,S:B10,CJ:6,CT:1098</v>
          </cell>
        </row>
        <row r="2298">
          <cell r="D2298" t="str">
            <v>C:NEX,Z:ZPAC,P:02,S:B10,CJ:6,CT:1098</v>
          </cell>
        </row>
        <row r="2299">
          <cell r="D2299" t="str">
            <v>C:NEX,Z:ZPAC,P:02,S:B10,CJ:6,CT:1098</v>
          </cell>
        </row>
        <row r="2300">
          <cell r="D2300" t="str">
            <v>C:NEX,Z:ZPAC,P:02,S:B10,CJ:6,CT:1098</v>
          </cell>
        </row>
        <row r="2301">
          <cell r="D2301" t="str">
            <v>C:NEX,Z:ZPAC,P:02,S:B10,CJ:6,CT:1098</v>
          </cell>
        </row>
        <row r="2302">
          <cell r="D2302" t="str">
            <v>C:NEX,Z:ZPAC,P:02,S:B10,CJ:6,CT:1098</v>
          </cell>
        </row>
        <row r="2303">
          <cell r="D2303" t="str">
            <v>C:NEX,Z:ZPAC,P:02,S:B10,CJ:6,CT:1098</v>
          </cell>
        </row>
        <row r="2304">
          <cell r="D2304" t="str">
            <v>C:NEX,Z:ZPAC,P:02,S:B10,CJ:6,CT:1098</v>
          </cell>
        </row>
        <row r="2305">
          <cell r="D2305" t="str">
            <v>C:NEX,Z:ZPAC,P:02,S:B10,CJ:6,CT:1099</v>
          </cell>
        </row>
        <row r="2306">
          <cell r="D2306" t="str">
            <v>C:NEX,Z:ZPAC,P:02,S:B10,CJ:6,CT:1099</v>
          </cell>
        </row>
        <row r="2307">
          <cell r="D2307" t="str">
            <v>C:NEX,Z:ZPAC,P:02,S:B10,CJ:6,CT:1099</v>
          </cell>
        </row>
        <row r="2308">
          <cell r="D2308" t="str">
            <v>C:NEX,Z:ZPAC,P:02,S:B10,CJ:6,CT:1100</v>
          </cell>
        </row>
        <row r="2309">
          <cell r="D2309" t="str">
            <v>C:NEX,Z:ZPAC,P:02,S:B10,CJ:6,CT:1100</v>
          </cell>
        </row>
        <row r="2310">
          <cell r="D2310" t="str">
            <v>C:NEX,Z:ZPAC,P:02,S:B10,CJ:6,CT:1100</v>
          </cell>
        </row>
        <row r="2311">
          <cell r="D2311" t="str">
            <v>C:NEX,Z:ZPAC,P:02,S:B10,CJ:6,CT:1100</v>
          </cell>
        </row>
        <row r="2312">
          <cell r="D2312" t="str">
            <v>C:NEX,Z:ZPAC,P:02,S:B10,CJ:6,CT:1100</v>
          </cell>
        </row>
        <row r="2313">
          <cell r="D2313" t="str">
            <v>C:NEX,Z:ZPAC,P:02,S:B10,CJ:6,CT:1100</v>
          </cell>
        </row>
        <row r="2314">
          <cell r="D2314" t="str">
            <v>C:NEX,Z:ZPAC,P:02,S:B10,CJ:6,CT:1100</v>
          </cell>
        </row>
        <row r="2315">
          <cell r="D2315" t="str">
            <v>C:NEX,Z:ZPAC,P:02,S:B10,CJ:6,CT:1100</v>
          </cell>
        </row>
        <row r="2316">
          <cell r="D2316" t="str">
            <v>C:NEX,Z:ZPAC,P:02,S:B10,CJ:6,CT:1100</v>
          </cell>
        </row>
        <row r="2317">
          <cell r="D2317" t="str">
            <v>C:NEX,Z:ZPAC,P:02,S:B10,CJ:6,CT:1100</v>
          </cell>
        </row>
        <row r="2318">
          <cell r="D2318" t="str">
            <v>C:NEX,Z:ZPAC,P:02,S:B10,CJ:6,CT:1100</v>
          </cell>
        </row>
        <row r="2319">
          <cell r="D2319" t="str">
            <v>C:NEX,Z:ZPAC,P:02,S:B10,CJ:6,CT:1100</v>
          </cell>
        </row>
        <row r="2320">
          <cell r="D2320" t="str">
            <v>C:NEX,Z:ZPAC,P:02,S:B10,CJ:6,CT:1101</v>
          </cell>
        </row>
        <row r="2321">
          <cell r="D2321" t="str">
            <v>C:NEX,Z:ZPAC,P:02,S:B10,CJ:6,CT:1101</v>
          </cell>
        </row>
        <row r="2322">
          <cell r="D2322" t="str">
            <v>C:NEX,Z:ZPAC,P:02,S:B10,CJ:6,CT:1101</v>
          </cell>
        </row>
        <row r="2323">
          <cell r="D2323" t="str">
            <v>C:NEX,Z:ZPAC,P:02,S:B10,CJ:6,CT:1102</v>
          </cell>
        </row>
        <row r="2324">
          <cell r="D2324" t="str">
            <v>C:NEX,Z:ZPAC,P:02,S:B10,CJ:6,CT:1102</v>
          </cell>
        </row>
        <row r="2325">
          <cell r="D2325" t="str">
            <v>C:NEX,Z:ZPAC,P:02,S:B10,CJ:6,CT:1102</v>
          </cell>
        </row>
        <row r="2326">
          <cell r="D2326" t="str">
            <v>C:NEX,Z:ZPAC,P:02,S:B10,CJ:6,CT:1102</v>
          </cell>
        </row>
        <row r="2327">
          <cell r="D2327" t="str">
            <v>C:NEX,Z:ZPAC,P:02,S:B10,CJ:6,CT:1102</v>
          </cell>
        </row>
        <row r="2328">
          <cell r="D2328" t="str">
            <v>C:NEX,Z:ZPAC,P:02,S:B10,CJ:6,CT:1102</v>
          </cell>
        </row>
        <row r="2329">
          <cell r="D2329" t="str">
            <v>C:NEX,Z:ZPAC,P:02,S:B10,CJ:7,CT:38</v>
          </cell>
        </row>
        <row r="2330">
          <cell r="D2330" t="str">
            <v>C:NEX,Z:ZPAC,P:02,S:B10,CJ:7,CT:38</v>
          </cell>
        </row>
        <row r="2331">
          <cell r="D2331" t="str">
            <v>C:NEX,Z:ZPAC,P:02,S:B10,CJ:7,CT:38</v>
          </cell>
        </row>
        <row r="2332">
          <cell r="D2332" t="str">
            <v>C:NEX,Z:ZPAC,P:02,S:B10,CJ:7,CT:38</v>
          </cell>
        </row>
        <row r="2333">
          <cell r="D2333" t="str">
            <v>C:NEX,Z:ZPAC,P:02,S:B10,CJ:7,CT:38</v>
          </cell>
        </row>
        <row r="2334">
          <cell r="D2334" t="str">
            <v>C:NEX,Z:ZPAC,P:02,S:B10,CJ:7,CT:39</v>
          </cell>
        </row>
        <row r="2335">
          <cell r="D2335" t="str">
            <v>C:NEX,Z:ZPAC,P:02,S:B10,CJ:7,CT:39</v>
          </cell>
        </row>
        <row r="2336">
          <cell r="D2336" t="str">
            <v>C:NEX,Z:ZPAC,P:02,S:B10,CJ:7,CT:39</v>
          </cell>
        </row>
        <row r="2337">
          <cell r="D2337" t="str">
            <v>C:NEX,Z:ZPAC,P:02,S:B10,CJ:7,CT:39</v>
          </cell>
        </row>
        <row r="2338">
          <cell r="D2338" t="str">
            <v>C:NEX,Z:ZPAC,P:02,S:B10,CJ:7,CT:39</v>
          </cell>
        </row>
        <row r="2339">
          <cell r="D2339" t="str">
            <v>C:NEX,Z:ZPAC,P:02,S:B10,CJ:7,CT:39</v>
          </cell>
        </row>
        <row r="2340">
          <cell r="D2340" t="str">
            <v>C:NEX,Z:ZPAC,P:02,S:B10,CJ:7,CT:39</v>
          </cell>
        </row>
        <row r="2341">
          <cell r="D2341" t="str">
            <v>C:NEX,Z:ZPAC,P:02,S:B10,CJ:7,CT:40</v>
          </cell>
        </row>
        <row r="2342">
          <cell r="D2342" t="str">
            <v>C:NEX,Z:ZPAC,P:02,S:B10,CJ:7,CT:40</v>
          </cell>
        </row>
        <row r="2343">
          <cell r="D2343" t="str">
            <v>C:NEX,Z:ZPAC,P:02,S:B10,CJ:7,CT:40</v>
          </cell>
        </row>
        <row r="2344">
          <cell r="D2344" t="str">
            <v>C:NEX,Z:ZPAC,P:02,S:B10,CJ:7,CT:40</v>
          </cell>
        </row>
        <row r="2345">
          <cell r="D2345" t="str">
            <v>C:NEX,Z:ZPAC,P:02,S:B10,CJ:7,CT:40</v>
          </cell>
        </row>
        <row r="2346">
          <cell r="D2346" t="str">
            <v>C:NEX,Z:ZPAC,P:02,S:B10,CJ:7,CT:41</v>
          </cell>
        </row>
        <row r="2347">
          <cell r="D2347" t="str">
            <v>C:NEX,Z:ZPAC,P:02,S:B10,CJ:7,CT:41</v>
          </cell>
        </row>
        <row r="2348">
          <cell r="D2348" t="str">
            <v>C:NEX,Z:ZPAC,P:02,S:B10,CJ:7,CT:41</v>
          </cell>
        </row>
        <row r="2349">
          <cell r="D2349" t="str">
            <v>C:NEX,Z:ZPAC,P:02,S:B10,CJ:7,CT:41</v>
          </cell>
        </row>
        <row r="2350">
          <cell r="D2350" t="str">
            <v>C:NEX,Z:ZPAC,P:02,S:B10,CJ:7,CT:41</v>
          </cell>
        </row>
        <row r="2351">
          <cell r="D2351" t="str">
            <v>C:NEX,Z:ZPAC,P:02,S:B10,CJ:7,CT:41</v>
          </cell>
        </row>
        <row r="2352">
          <cell r="D2352" t="str">
            <v>C:NEX,Z:ZPAC,P:02,S:B10,CJ:7,CT:41</v>
          </cell>
        </row>
        <row r="2353">
          <cell r="D2353" t="str">
            <v>C:NEX,Z:ZPAC,P:02,S:B10,CJ:7,CT:41</v>
          </cell>
        </row>
        <row r="2354">
          <cell r="D2354" t="str">
            <v>C:NEX,Z:ZPAC,P:05,S:B53,CJ:7,CT:10</v>
          </cell>
        </row>
        <row r="2355">
          <cell r="D2355" t="str">
            <v>C:NEX,Z:ZPAC,P:05,S:B53,CJ:7,CT:11</v>
          </cell>
        </row>
        <row r="2356">
          <cell r="D2356" t="str">
            <v>C:NEX,Z:ZPAC,P:05,S:B53,CJ:7,CT:11</v>
          </cell>
        </row>
        <row r="2357">
          <cell r="D2357" t="str">
            <v>C:NEX,Z:ZPAC,P:05,S:B53,CJ:7,CT:12</v>
          </cell>
        </row>
        <row r="2358">
          <cell r="D2358" t="str">
            <v>C:NEX,Z:ZPAC,P:05,S:B53,CJ:7,CT:12</v>
          </cell>
        </row>
        <row r="2359">
          <cell r="D2359" t="str">
            <v>C:NEX,Z:ZPAC,P:05,S:B53,CJ:7,CT:12</v>
          </cell>
        </row>
        <row r="2360">
          <cell r="D2360" t="str">
            <v>C:NEX,Z:ZPAC,P:05,S:B53,CJ:7,CT:12</v>
          </cell>
        </row>
        <row r="2361">
          <cell r="D2361" t="str">
            <v>C:NEX,Z:ZPAC,P:05,S:B53,CJ:7,CT:12</v>
          </cell>
        </row>
        <row r="2362">
          <cell r="D2362" t="str">
            <v>C:NEX,Z:ZPAC,P:05,S:B53,CJ:7,CT:12</v>
          </cell>
        </row>
        <row r="2363">
          <cell r="D2363" t="str">
            <v>C:NEX,Z:ZPAC,P:05,S:B53,CJ:7,CT:12</v>
          </cell>
        </row>
        <row r="2364">
          <cell r="D2364" t="str">
            <v>C:NEX,Z:ZPAC,P:05,S:B53,CJ:7,CT:12</v>
          </cell>
        </row>
        <row r="2365">
          <cell r="D2365" t="str">
            <v>C:NEX,Z:ZPAC,P:05,S:B53,CJ:7,CT:12</v>
          </cell>
        </row>
        <row r="2366">
          <cell r="D2366" t="str">
            <v>C:NEX,Z:ZPAC,P:05,S:B53,CJ:7,CT:12</v>
          </cell>
        </row>
        <row r="2367">
          <cell r="D2367" t="str">
            <v>C:NEX,Z:ZPAC,P:05,S:B53,CJ:7,CT:12</v>
          </cell>
        </row>
        <row r="2368">
          <cell r="D2368" t="str">
            <v>C:NEX,Z:ZPAC,P:05,S:B53,CJ:7,CT:12</v>
          </cell>
        </row>
        <row r="2369">
          <cell r="D2369" t="str">
            <v>C:NEX,Z:ZPAC,P:05,S:B53,CJ:7,CT:13</v>
          </cell>
        </row>
        <row r="2370">
          <cell r="D2370" t="str">
            <v>C:NEX,Z:ZPAC,P:05,S:B53,CJ:7,CT:13</v>
          </cell>
        </row>
        <row r="2371">
          <cell r="D2371" t="str">
            <v>C:NEX,Z:ZPAC,P:05,S:B53,CJ:7,CT:13</v>
          </cell>
        </row>
        <row r="2372">
          <cell r="D2372" t="str">
            <v>C:NEX,Z:ZPAC,P:05,S:B53,CJ:7,CT:13</v>
          </cell>
        </row>
        <row r="2373">
          <cell r="D2373" t="str">
            <v>C:NEX,Z:ZPAC,P:05,S:B53,CJ:7,CT:13</v>
          </cell>
        </row>
        <row r="2374">
          <cell r="D2374" t="str">
            <v>C:NEX,Z:ZPAC,P:05,S:B53,CJ:7,CT:9</v>
          </cell>
        </row>
        <row r="2375">
          <cell r="D2375" t="str">
            <v>C:NEX,Z:ZPAC,P:05,S:B53,CJ:7,CT:9</v>
          </cell>
        </row>
        <row r="2376">
          <cell r="D2376" t="str">
            <v>C:NEX,Z:ZPAC,P:05,S:B53,CJ:7,CT:9</v>
          </cell>
        </row>
        <row r="2377">
          <cell r="D2377" t="str">
            <v>C:NEX,Z:ZPAC,P:05,S:B53,CJ:7,CT:9</v>
          </cell>
        </row>
        <row r="2378">
          <cell r="D2378" t="str">
            <v>C:NEX,Z:ZPAC,P:05,S:B53,CJ:7,CT:9</v>
          </cell>
        </row>
        <row r="2379">
          <cell r="D2379" t="str">
            <v>C:NEX,Z:ZPAC,P:05,S:B53,CJ:8,CT:10</v>
          </cell>
        </row>
        <row r="2380">
          <cell r="D2380" t="str">
            <v>C:NEX,Z:ZPAC,P:05,S:B53,CJ:8,CT:10</v>
          </cell>
        </row>
        <row r="2381">
          <cell r="D2381" t="str">
            <v>C:NEX,Z:ZPAC,P:05,S:B53,CJ:8,CT:10</v>
          </cell>
        </row>
        <row r="2382">
          <cell r="D2382" t="str">
            <v>C:NEX,Z:ZPAC,P:05,S:B53,CJ:8,CT:10</v>
          </cell>
        </row>
        <row r="2383">
          <cell r="D2383" t="str">
            <v>C:NEX,Z:ZPAC,P:05,S:B53,CJ:8,CT:10</v>
          </cell>
        </row>
        <row r="2384">
          <cell r="D2384" t="str">
            <v>C:NEX,Z:ZPAC,P:05,S:B53,CJ:8,CT:10</v>
          </cell>
        </row>
        <row r="2385">
          <cell r="D2385" t="str">
            <v>C:NEX,Z:ZPAC,P:05,S:B53,CJ:8,CT:10</v>
          </cell>
        </row>
        <row r="2386">
          <cell r="D2386" t="str">
            <v>C:NEX,Z:ZPAC,P:05,S:B53,CJ:8,CT:10</v>
          </cell>
        </row>
        <row r="2387">
          <cell r="D2387" t="str">
            <v>C:NEX,Z:ZPAC,P:05,S:B53,CJ:8,CT:10</v>
          </cell>
        </row>
        <row r="2388">
          <cell r="D2388" t="str">
            <v>C:NEX,Z:ZPAC,P:05,S:B53,CJ:8,CT:10</v>
          </cell>
        </row>
        <row r="2389">
          <cell r="D2389" t="str">
            <v>C:NEX,Z:ZPAC,P:05,S:B53,CJ:8,CT:10</v>
          </cell>
        </row>
        <row r="2390">
          <cell r="D2390" t="str">
            <v>C:NEX,Z:ZPAC,P:05,S:B53,CJ:8,CT:10</v>
          </cell>
        </row>
        <row r="2391">
          <cell r="D2391" t="str">
            <v>C:NEX,Z:ZPAC,P:05,S:B53,CJ:8,CT:10</v>
          </cell>
        </row>
        <row r="2392">
          <cell r="D2392" t="str">
            <v>C:NEX,Z:ZPAC,P:05,S:B53,CJ:8,CT:10</v>
          </cell>
        </row>
        <row r="2393">
          <cell r="D2393" t="str">
            <v>C:NEX,Z:ZPAC,P:05,S:B53,CJ:8,CT:10</v>
          </cell>
        </row>
        <row r="2394">
          <cell r="D2394" t="str">
            <v>C:NEX,Z:ZPAC,P:05,S:B53,CJ:8,CT:11</v>
          </cell>
        </row>
        <row r="2395">
          <cell r="D2395" t="str">
            <v>C:NEX,Z:ZPAC,P:05,S:B53,CJ:8,CT:11</v>
          </cell>
        </row>
        <row r="2396">
          <cell r="D2396" t="str">
            <v>C:NEX,Z:ZPAC,P:05,S:B53,CJ:8,CT:11</v>
          </cell>
        </row>
        <row r="2397">
          <cell r="D2397" t="str">
            <v>C:NEX,Z:ZPAC,P:05,S:B53,CJ:8,CT:11</v>
          </cell>
        </row>
        <row r="2398">
          <cell r="D2398" t="str">
            <v>C:NEX,Z:ZPAC,P:05,S:B53,CJ:8,CT:8</v>
          </cell>
        </row>
        <row r="2399">
          <cell r="D2399" t="str">
            <v>C:NEX,Z:ZPAC,P:05,S:B53,CJ:8,CT:8</v>
          </cell>
        </row>
        <row r="2400">
          <cell r="D2400" t="str">
            <v>C:NEX,Z:ZPAC,P:05,S:B53,CJ:8,CT:8</v>
          </cell>
        </row>
        <row r="2401">
          <cell r="D2401" t="str">
            <v>C:NEX,Z:ZPAC,P:05,S:B53,CJ:8,CT:8</v>
          </cell>
        </row>
        <row r="2402">
          <cell r="D2402" t="str">
            <v>C:NEX,Z:ZPAC,P:05,S:B53,CJ:8,CT:8</v>
          </cell>
        </row>
        <row r="2403">
          <cell r="D2403" t="str">
            <v>C:NEX,Z:ZPAC,P:05,S:B53,CJ:8,CT:8</v>
          </cell>
        </row>
        <row r="2404">
          <cell r="D2404" t="str">
            <v>C:NEX,Z:ZPAC,P:05,S:B53,CJ:8,CT:8</v>
          </cell>
        </row>
        <row r="2405">
          <cell r="D2405" t="str">
            <v>C:NEX,Z:ZPAC,P:05,S:B53,CJ:8,CT:8</v>
          </cell>
        </row>
        <row r="2406">
          <cell r="D2406" t="str">
            <v>C:NEX,Z:ZPAC,P:05,S:B53,CJ:8,CT:9</v>
          </cell>
        </row>
        <row r="2407">
          <cell r="D2407" t="str">
            <v>C:NEX,Z:ZPAC,P:05,S:B53,CJ:8,CT:9</v>
          </cell>
        </row>
        <row r="2408">
          <cell r="D2408" t="str">
            <v>C:NEX,Z:ZPAC,P:05,S:B53,CJ:8,CT:9</v>
          </cell>
        </row>
        <row r="2409">
          <cell r="D2409" t="str">
            <v>C:NEX,Z:ZPAC,P:05,S:B53,CJ:8,CT:9</v>
          </cell>
        </row>
        <row r="2410">
          <cell r="D2410" t="str">
            <v>C:NEX,Z:ZPAC,P:05,S:B53,CJ:8,CT:9</v>
          </cell>
        </row>
        <row r="2411">
          <cell r="D2411" t="str">
            <v>C:NEX,Z:ZPAC,P:06,S:B20,CJ:5,CT:1049</v>
          </cell>
        </row>
        <row r="2412">
          <cell r="D2412" t="str">
            <v>C:NEX,Z:ZPAC,P:06,S:B20,CJ:5,CT:1049</v>
          </cell>
        </row>
        <row r="2413">
          <cell r="D2413" t="str">
            <v>C:NEX,Z:ZPAC,P:06,S:B20,CJ:5,CT:1049</v>
          </cell>
        </row>
        <row r="2414">
          <cell r="D2414" t="str">
            <v>C:NEX,Z:ZPAC,P:06,S:B20,CJ:5,CT:1049</v>
          </cell>
        </row>
        <row r="2415">
          <cell r="D2415" t="str">
            <v>C:NEX,Z:ZPAC,P:06,S:B20,CJ:5,CT:1049</v>
          </cell>
        </row>
        <row r="2416">
          <cell r="D2416" t="str">
            <v>C:NEX,Z:ZPAC,P:06,S:B20,CJ:5,CT:1049</v>
          </cell>
        </row>
        <row r="2417">
          <cell r="D2417" t="str">
            <v>C:NEX,Z:ZPAC,P:06,S:B20,CJ:5,CT:1050</v>
          </cell>
        </row>
        <row r="2418">
          <cell r="D2418" t="str">
            <v>C:NEX,Z:ZPAC,P:06,S:B20,CJ:5,CT:1050</v>
          </cell>
        </row>
        <row r="2419">
          <cell r="D2419" t="str">
            <v>C:NEX,Z:ZPAC,P:06,S:B20,CJ:5,CT:1051</v>
          </cell>
        </row>
        <row r="2420">
          <cell r="D2420" t="str">
            <v>C:NEX,Z:ZPAC,P:06,S:B20,CJ:5,CT:1051</v>
          </cell>
        </row>
        <row r="2421">
          <cell r="D2421" t="str">
            <v>C:NEX,Z:ZPAC,P:06,S:B20,CJ:5,CT:1051</v>
          </cell>
        </row>
        <row r="2422">
          <cell r="D2422" t="str">
            <v>C:NEX,Z:ZPAC,P:06,S:B20,CJ:5,CT:1051</v>
          </cell>
        </row>
        <row r="2423">
          <cell r="D2423" t="str">
            <v>C:NEX,Z:ZPAC,P:06,S:B20,CJ:5,CT:1051</v>
          </cell>
        </row>
        <row r="2424">
          <cell r="D2424" t="str">
            <v>C:NEX,Z:ZPAC,P:06,S:B20,CJ:5,CT:1051</v>
          </cell>
        </row>
        <row r="2425">
          <cell r="D2425" t="str">
            <v>C:NEX,Z:ZPAC,P:06,S:B20,CJ:5,CT:1051</v>
          </cell>
        </row>
        <row r="2426">
          <cell r="D2426" t="str">
            <v>C:NEX,Z:ZPAC,P:06,S:B20,CJ:5,CT:1051</v>
          </cell>
        </row>
        <row r="2427">
          <cell r="D2427" t="str">
            <v>C:NEX,Z:ZPAC,P:06,S:B20,CJ:5,CT:1051</v>
          </cell>
        </row>
        <row r="2428">
          <cell r="D2428" t="str">
            <v>C:NEX,Z:ZPAC,P:06,S:B20,CJ:5,CT:1051</v>
          </cell>
        </row>
        <row r="2429">
          <cell r="D2429" t="str">
            <v>C:NEX,Z:ZPAC,P:06,S:B20,CJ:5,CT:1052</v>
          </cell>
        </row>
        <row r="2430">
          <cell r="D2430" t="str">
            <v>C:NEX,Z:ZPAC,P:06,S:B20,CJ:5,CT:1052</v>
          </cell>
        </row>
        <row r="2431">
          <cell r="D2431" t="str">
            <v>C:NEX,Z:ZPAC,P:06,S:B20,CJ:5,CT:1053</v>
          </cell>
        </row>
        <row r="2432">
          <cell r="D2432" t="str">
            <v>C:NEX,Z:ZPAC,P:06,S:B20,CJ:5,CT:1053</v>
          </cell>
        </row>
        <row r="2433">
          <cell r="D2433" t="str">
            <v>C:NEX,Z:ZPAC,P:06,S:B20,CJ:5,CT:1053</v>
          </cell>
        </row>
        <row r="2434">
          <cell r="D2434" t="str">
            <v>C:NEX,Z:ZPAC,P:06,S:B20,CJ:6,CT:1063</v>
          </cell>
        </row>
        <row r="2435">
          <cell r="D2435" t="str">
            <v>C:NEX,Z:ZPAC,P:06,S:B20,CJ:6,CT:1063</v>
          </cell>
        </row>
        <row r="2436">
          <cell r="D2436" t="str">
            <v>C:NEX,Z:ZPAC,P:06,S:B20,CJ:6,CT:1063</v>
          </cell>
        </row>
        <row r="2437">
          <cell r="D2437" t="str">
            <v>C:NEX,Z:ZPAC,P:06,S:B20,CJ:6,CT:1063</v>
          </cell>
        </row>
        <row r="2438">
          <cell r="D2438" t="str">
            <v>C:NEX,Z:ZPAC,P:06,S:B20,CJ:6,CT:1063</v>
          </cell>
        </row>
        <row r="2439">
          <cell r="D2439" t="str">
            <v>C:NEX,Z:ZPAC,P:06,S:B20,CJ:6,CT:1064</v>
          </cell>
        </row>
        <row r="2440">
          <cell r="D2440" t="str">
            <v>C:NEX,Z:ZPAC,P:06,S:B20,CJ:6,CT:1064</v>
          </cell>
        </row>
        <row r="2441">
          <cell r="D2441" t="str">
            <v>C:NEX,Z:ZPAC,P:06,S:B20,CJ:6,CT:1064</v>
          </cell>
        </row>
        <row r="2442">
          <cell r="D2442" t="str">
            <v>C:NEX,Z:ZPAC,P:06,S:B20,CJ:6,CT:1064</v>
          </cell>
        </row>
        <row r="2443">
          <cell r="D2443" t="str">
            <v>C:NEX,Z:ZPAC,P:06,S:B20,CJ:6,CT:1064</v>
          </cell>
        </row>
        <row r="2444">
          <cell r="D2444" t="str">
            <v>C:NEX,Z:ZPAC,P:06,S:B20,CJ:6,CT:1064</v>
          </cell>
        </row>
        <row r="2445">
          <cell r="D2445" t="str">
            <v>C:NEX,Z:ZPAC,P:06,S:B20,CJ:6,CT:1065</v>
          </cell>
        </row>
        <row r="2446">
          <cell r="D2446" t="str">
            <v>C:NEX,Z:ZPAC,P:06,S:B20,CJ:6,CT:1065</v>
          </cell>
        </row>
        <row r="2447">
          <cell r="D2447" t="str">
            <v>C:NEX,Z:ZPAC,P:06,S:B20,CJ:6,CT:1065</v>
          </cell>
        </row>
        <row r="2448">
          <cell r="D2448" t="str">
            <v>C:NEX,Z:ZPAC,P:06,S:B20,CJ:6,CT:1065</v>
          </cell>
        </row>
        <row r="2449">
          <cell r="D2449" t="str">
            <v>C:NEX,Z:ZPAC,P:06,S:B20,CJ:6,CT:1065</v>
          </cell>
        </row>
        <row r="2450">
          <cell r="D2450" t="str">
            <v>C:NEX,Z:ZPAC,P:06,S:B20,CJ:6,CT:1065</v>
          </cell>
        </row>
        <row r="2451">
          <cell r="D2451" t="str">
            <v>C:NEX,Z:ZPAC,P:06,S:B20,CJ:6,CT:1066</v>
          </cell>
        </row>
        <row r="2452">
          <cell r="D2452" t="str">
            <v>C:NEX,Z:ZPAC,P:06,S:B20,CJ:6,CT:1066</v>
          </cell>
        </row>
        <row r="2453">
          <cell r="D2453" t="str">
            <v>C:NEX,Z:ZPAC,P:06,S:B20,CJ:6,CT:1066</v>
          </cell>
        </row>
        <row r="2454">
          <cell r="D2454" t="str">
            <v>C:NEX,Z:ZPAC,P:06,S:B20,CJ:6,CT:1066</v>
          </cell>
        </row>
        <row r="2455">
          <cell r="D2455" t="str">
            <v>C:NEX,Z:ZPAC,P:06,S:B20,CJ:6,CT:1066</v>
          </cell>
        </row>
        <row r="2456">
          <cell r="D2456" t="str">
            <v>C:NEX,Z:ZPAC,P:06,S:B20,CJ:6,CT:1066</v>
          </cell>
        </row>
        <row r="2457">
          <cell r="D2457" t="str">
            <v>C:NEX,Z:ZPAC,P:06,S:B20,CJ:6,CT:1066</v>
          </cell>
        </row>
        <row r="2458">
          <cell r="D2458" t="str">
            <v>C:NEX,Z:ZPAC,P:06,S:B20,CJ:6,CT:1067</v>
          </cell>
        </row>
        <row r="2459">
          <cell r="D2459" t="str">
            <v>C:NEX,Z:ZPAC,P:06,S:B20,CJ:6,CT:1067</v>
          </cell>
        </row>
        <row r="2460">
          <cell r="D2460" t="str">
            <v>C:NEX,Z:ZPAC,P:06,S:B20,CJ:6,CT:1067</v>
          </cell>
        </row>
        <row r="2461">
          <cell r="D2461" t="str">
            <v>C:NEX,Z:ZPAC,P:06,S:B20,CJ:6,CT:1067</v>
          </cell>
        </row>
        <row r="2462">
          <cell r="D2462" t="str">
            <v>C:NEX,Z:ZPAC,P:06,S:B20,CJ:6,CT:1067</v>
          </cell>
        </row>
        <row r="2463">
          <cell r="D2463" t="str">
            <v>C:NEX,Z:ZPAC,P:07,S:B21,CJ:10,CT:83</v>
          </cell>
        </row>
        <row r="2464">
          <cell r="D2464" t="str">
            <v>C:NEX,Z:ZPAC,P:07,S:B21,CJ:10,CT:83</v>
          </cell>
        </row>
        <row r="2465">
          <cell r="D2465" t="str">
            <v>C:NEX,Z:ZPAC,P:07,S:B21,CJ:10,CT:83</v>
          </cell>
        </row>
        <row r="2466">
          <cell r="D2466" t="str">
            <v>C:NEX,Z:ZPAC,P:07,S:B21,CJ:10,CT:83</v>
          </cell>
        </row>
        <row r="2467">
          <cell r="D2467" t="str">
            <v>C:NEX,Z:ZPAC,P:07,S:B21,CJ:10,CT:84</v>
          </cell>
        </row>
        <row r="2468">
          <cell r="D2468" t="str">
            <v>C:NEX,Z:ZPAC,P:07,S:B21,CJ:10,CT:84</v>
          </cell>
        </row>
        <row r="2469">
          <cell r="D2469" t="str">
            <v>C:NEX,Z:ZPAC,P:07,S:B21,CJ:10,CT:84</v>
          </cell>
        </row>
        <row r="2470">
          <cell r="D2470" t="str">
            <v>C:NEX,Z:ZPAC,P:07,S:B21,CJ:5,CT:1064</v>
          </cell>
        </row>
        <row r="2471">
          <cell r="D2471" t="str">
            <v>C:NEX,Z:ZPAC,P:07,S:B21,CJ:5,CT:1064</v>
          </cell>
        </row>
        <row r="2472">
          <cell r="D2472" t="str">
            <v>C:NEX,Z:ZPAC,P:07,S:B21,CJ:5,CT:1064</v>
          </cell>
        </row>
        <row r="2473">
          <cell r="D2473" t="str">
            <v>C:NEX,Z:ZPAC,P:07,S:B21,CJ:5,CT:1065</v>
          </cell>
        </row>
        <row r="2474">
          <cell r="D2474" t="str">
            <v>C:NEX,Z:ZPAC,P:07,S:B21,CJ:5,CT:1065</v>
          </cell>
        </row>
        <row r="2475">
          <cell r="D2475" t="str">
            <v>C:NEX,Z:ZPAC,P:07,S:B21,CJ:5,CT:1065</v>
          </cell>
        </row>
        <row r="2476">
          <cell r="D2476" t="str">
            <v>C:NEX,Z:ZPAC,P:07,S:B21,CJ:5,CT:1066</v>
          </cell>
        </row>
        <row r="2477">
          <cell r="D2477" t="str">
            <v>C:NEX,Z:ZPAC,P:07,S:B21,CJ:5,CT:1066</v>
          </cell>
        </row>
        <row r="2478">
          <cell r="D2478" t="str">
            <v>C:NEX,Z:ZPAC,P:07,S:B21,CJ:5,CT:1066</v>
          </cell>
        </row>
        <row r="2479">
          <cell r="D2479" t="str">
            <v>C:NEX,Z:ZPAC,P:07,S:B21,CJ:5,CT:1066</v>
          </cell>
        </row>
        <row r="2480">
          <cell r="D2480" t="str">
            <v>C:NEX,Z:ZPAC,P:07,S:B21,CJ:5,CT:1067</v>
          </cell>
        </row>
        <row r="2481">
          <cell r="D2481" t="str">
            <v>C:NEX,Z:ZPAC,P:07,S:B21,CJ:5,CT:1067</v>
          </cell>
        </row>
        <row r="2482">
          <cell r="D2482" t="str">
            <v>C:NEX,Z:ZPAC,P:07,S:B21,CJ:5,CT:1067</v>
          </cell>
        </row>
        <row r="2483">
          <cell r="D2483" t="str">
            <v>C:NEX,Z:ZPAC,P:07,S:B21,CJ:5,CT:1067</v>
          </cell>
        </row>
        <row r="2484">
          <cell r="D2484" t="str">
            <v>C:NEX,Z:ZPAC,P:07,S:B21,CJ:5,CT:1067</v>
          </cell>
        </row>
        <row r="2485">
          <cell r="D2485" t="str">
            <v>C:NEX,Z:ZPAC,P:07,S:B21,CJ:5,CT:1067</v>
          </cell>
        </row>
        <row r="2486">
          <cell r="D2486" t="str">
            <v>C:NEX,Z:ZPAC,P:07,S:B21,CJ:5,CT:1068</v>
          </cell>
        </row>
        <row r="2487">
          <cell r="D2487" t="str">
            <v>C:NEX,Z:ZPAC,P:07,S:B21,CJ:5,CT:1068</v>
          </cell>
        </row>
        <row r="2488">
          <cell r="D2488" t="str">
            <v>C:NEX,Z:ZPAC,P:07,S:B21,CJ:5,CT:1068</v>
          </cell>
        </row>
        <row r="2489">
          <cell r="D2489" t="str">
            <v>C:NEX,Z:ZPAC,P:07,S:B21,CJ:6,CT:1074</v>
          </cell>
        </row>
        <row r="2490">
          <cell r="D2490" t="str">
            <v>C:NEX,Z:ZPAC,P:07,S:B21,CJ:6,CT:1074</v>
          </cell>
        </row>
        <row r="2491">
          <cell r="D2491" t="str">
            <v>C:NEX,Z:ZPAC,P:07,S:B21,CJ:6,CT:1074</v>
          </cell>
        </row>
        <row r="2492">
          <cell r="D2492" t="str">
            <v>C:NEX,Z:ZPAC,P:07,S:B21,CJ:6,CT:1074</v>
          </cell>
        </row>
        <row r="2493">
          <cell r="D2493" t="str">
            <v>C:NEX,Z:ZPAC,P:07,S:B21,CJ:6,CT:1074</v>
          </cell>
        </row>
        <row r="2494">
          <cell r="D2494" t="str">
            <v>C:NEX,Z:ZPAC,P:07,S:B21,CJ:6,CT:1075</v>
          </cell>
        </row>
        <row r="2495">
          <cell r="D2495" t="str">
            <v>C:NEX,Z:ZPAC,P:07,S:B21,CJ:6,CT:1075</v>
          </cell>
        </row>
        <row r="2496">
          <cell r="D2496" t="str">
            <v>C:NEX,Z:ZPAC,P:07,S:B21,CJ:6,CT:1075</v>
          </cell>
        </row>
        <row r="2497">
          <cell r="D2497" t="str">
            <v>C:NEX,Z:ZPAC,P:07,S:B21,CJ:6,CT:1076</v>
          </cell>
        </row>
        <row r="2498">
          <cell r="D2498" t="str">
            <v>C:NEX,Z:ZPAC,P:07,S:B21,CJ:6,CT:1076</v>
          </cell>
        </row>
        <row r="2499">
          <cell r="D2499" t="str">
            <v>C:NEX,Z:ZPAC,P:07,S:B21,CJ:6,CT:1076</v>
          </cell>
        </row>
        <row r="2500">
          <cell r="D2500" t="str">
            <v>C:NEX,Z:ZPAC,P:07,S:B21,CJ:6,CT:1077</v>
          </cell>
        </row>
        <row r="2501">
          <cell r="D2501" t="str">
            <v>C:NEX,Z:ZPAC,P:07,S:B21,CJ:6,CT:1077</v>
          </cell>
        </row>
        <row r="2502">
          <cell r="D2502" t="str">
            <v>C:NEX,Z:ZPAC,P:07,S:B21,CJ:6,CT:1077</v>
          </cell>
        </row>
        <row r="2503">
          <cell r="D2503" t="str">
            <v>C:NEX,Z:ZPAC,P:07,S:B21,CJ:6,CT:1077</v>
          </cell>
        </row>
        <row r="2504">
          <cell r="D2504" t="str">
            <v>C:NEX,Z:ZPAC,P:07,S:B21,CJ:6,CT:1078</v>
          </cell>
        </row>
        <row r="2505">
          <cell r="D2505" t="str">
            <v>C:NEX,Z:ZPAC,P:07,S:B21,CJ:6,CT:1078</v>
          </cell>
        </row>
        <row r="2506">
          <cell r="D2506" t="str">
            <v>C:NEX,Z:ZPAC,P:07,S:B21,CJ:6,CT:1078</v>
          </cell>
        </row>
        <row r="2507">
          <cell r="D2507" t="str">
            <v>C:NEX,Z:ZPAC,P:07,S:B21,CJ:6,CT:1078</v>
          </cell>
        </row>
        <row r="2508">
          <cell r="D2508" t="str">
            <v>C:NEX,Z:ZPAC,P:07,S:B30,CJ:7,CT:1042</v>
          </cell>
        </row>
        <row r="2509">
          <cell r="D2509" t="str">
            <v>C:NEX,Z:ZPAC,P:07,S:B30,CJ:7,CT:1043</v>
          </cell>
        </row>
        <row r="2510">
          <cell r="D2510" t="str">
            <v>C:NEX,Z:ZPAC,P:07,S:B30,CJ:7,CT:1043</v>
          </cell>
        </row>
        <row r="2511">
          <cell r="D2511" t="str">
            <v>C:NEX,Z:ZPAC,P:07,S:B30,CJ:7,CT:1043</v>
          </cell>
        </row>
        <row r="2512">
          <cell r="D2512" t="str">
            <v>C:NEX,Z:ZPAC,P:07,S:B30,CJ:7,CT:1043</v>
          </cell>
        </row>
        <row r="2513">
          <cell r="D2513" t="str">
            <v>C:NEX,Z:ZPAC,P:07,S:B30,CJ:8,CT:889</v>
          </cell>
        </row>
        <row r="2514">
          <cell r="D2514" t="str">
            <v>C:NEX,Z:ZPAC,P:07,S:B30,CJ:8,CT:889</v>
          </cell>
        </row>
        <row r="2515">
          <cell r="D2515" t="str">
            <v>C:NEX,Z:ZPAC,P:07,S:B30,CJ:8,CT:889</v>
          </cell>
        </row>
        <row r="2516">
          <cell r="D2516" t="str">
            <v>C:NEX,Z:ZPAC,P:07,S:B30,CJ:8,CT:889</v>
          </cell>
        </row>
        <row r="2517">
          <cell r="D2517" t="str">
            <v>C:NEX,Z:ZPAC,P:07,S:B30,CJ:8,CT:889</v>
          </cell>
        </row>
        <row r="2518">
          <cell r="D2518" t="str">
            <v>C:NEX,Z:ZPAC,P:07,S:B30,CJ:8,CT:889</v>
          </cell>
        </row>
        <row r="2519">
          <cell r="D2519" t="str">
            <v>C:NEX,Z:ZPAC,P:07,S:B30,CJ:8,CT:890</v>
          </cell>
        </row>
        <row r="2520">
          <cell r="D2520" t="str">
            <v>C:NEX,Z:ZPAC,P:07,S:B30,CJ:8,CT:890</v>
          </cell>
        </row>
        <row r="2521">
          <cell r="D2521" t="str">
            <v>C:NEX,Z:ZPAC,P:07,S:B30,CJ:8,CT:891</v>
          </cell>
        </row>
        <row r="2522">
          <cell r="D2522" t="str">
            <v>C:NEX,Z:ZPAC,P:07,S:B30,CJ:8,CT:891</v>
          </cell>
        </row>
        <row r="2523">
          <cell r="D2523" t="str">
            <v>C:NEX,Z:ZPAC,P:07,S:B30,CJ:8,CT:891</v>
          </cell>
        </row>
        <row r="2524">
          <cell r="D2524" t="str">
            <v>C:NEX,Z:ZPAC,P:07,S:B30,CJ:8,CT:891</v>
          </cell>
        </row>
        <row r="2525">
          <cell r="D2525" t="str">
            <v>C:NEX,Z:ZPAC,P:07,S:B30,CJ:8,CT:891</v>
          </cell>
        </row>
        <row r="2526">
          <cell r="D2526" t="str">
            <v>C:NEX,Z:ZPAC,P:07,S:B30,CJ:8,CT:892</v>
          </cell>
        </row>
        <row r="2527">
          <cell r="D2527" t="str">
            <v>C:NEX,Z:ZPAC,P:07,S:B30,CJ:8,CT:892</v>
          </cell>
        </row>
        <row r="2528">
          <cell r="D2528" t="str">
            <v>C:NEX,Z:ZPAC,P:07,S:B30,CJ:8,CT:892</v>
          </cell>
        </row>
        <row r="2529">
          <cell r="D2529" t="str">
            <v>C:NEX,Z:ZPAC,P:07,S:B30,CJ:8,CT:893</v>
          </cell>
        </row>
        <row r="2530">
          <cell r="D2530" t="str">
            <v>C:NEX,Z:ZPAC,P:07,S:B30,CJ:8,CT:893</v>
          </cell>
        </row>
        <row r="2531">
          <cell r="D2531" t="str">
            <v>C:NEX,Z:ZPAC,P:07,S:B30,CJ:9,CT:45</v>
          </cell>
        </row>
        <row r="2532">
          <cell r="D2532" t="str">
            <v>C:NEX,Z:ZPAC,P:07,S:B30,CJ:9,CT:45</v>
          </cell>
        </row>
        <row r="2533">
          <cell r="D2533" t="str">
            <v>C:NEX,Z:ZPAC,P:07,S:B30,CJ:9,CT:45</v>
          </cell>
        </row>
        <row r="2534">
          <cell r="D2534" t="str">
            <v>C:NEX,Z:ZPAC,P:07,S:B30,CJ:9,CT:45</v>
          </cell>
        </row>
        <row r="2535">
          <cell r="D2535" t="str">
            <v>C:NEX,Z:ZPAC,P:07,S:B30,CJ:9,CT:45</v>
          </cell>
        </row>
        <row r="2536">
          <cell r="D2536" t="str">
            <v>C:NEX,Z:ZPAC,P:07,S:B30,CJ:9,CT:45</v>
          </cell>
        </row>
        <row r="2537">
          <cell r="D2537" t="str">
            <v>C:NEX,Z:ZPAC,P:07,S:B30,CJ:9,CT:46</v>
          </cell>
        </row>
        <row r="2538">
          <cell r="D2538" t="str">
            <v>C:NEX,Z:ZPAC,P:07,S:B30,CJ:9,CT:46</v>
          </cell>
        </row>
        <row r="2539">
          <cell r="D2539" t="str">
            <v>C:NEX,Z:ZPAC,P:07,S:B30,CJ:9,CT:46</v>
          </cell>
        </row>
        <row r="2540">
          <cell r="D2540" t="str">
            <v>C:NEX,Z:ZPAC,P:07,S:B30,CJ:9,CT:47</v>
          </cell>
        </row>
        <row r="2541">
          <cell r="D2541" t="str">
            <v>C:NEX,Z:ZPAC,P:07,S:B30,CJ:9,CT:47</v>
          </cell>
        </row>
        <row r="2542">
          <cell r="D2542" t="str">
            <v>C:NEX,Z:ZPAC,P:07,S:B30,CJ:9,CT:47</v>
          </cell>
        </row>
        <row r="2543">
          <cell r="D2543" t="str">
            <v>C:NEX,Z:ZPAC,P:07,S:B30,CJ:9,CT:47</v>
          </cell>
        </row>
        <row r="2544">
          <cell r="D2544" t="str">
            <v>C:NEX,Z:ZPAC,P:07,S:B30,CJ:9,CT:47</v>
          </cell>
        </row>
        <row r="2545">
          <cell r="D2545" t="str">
            <v>C:NEX,Z:ZPAC,P:07,S:B30,CJ:9,CT:47</v>
          </cell>
        </row>
        <row r="2546">
          <cell r="D2546" t="str">
            <v>C:NEX,Z:ZPAC,P:07,S:B30,CJ:9,CT:48</v>
          </cell>
        </row>
        <row r="2547">
          <cell r="D2547" t="str">
            <v>C:NEX,Z:ZPAC,P:07,S:B30,CJ:9,CT:48</v>
          </cell>
        </row>
        <row r="2548">
          <cell r="D2548" t="str">
            <v>C:NEX,Z:ZPAC,P:07,S:B30,CJ:9,CT:49</v>
          </cell>
        </row>
        <row r="2549">
          <cell r="D2549" t="str">
            <v>C:NEX,Z:ZPAC,P:07,S:B30,CJ:9,CT:49</v>
          </cell>
        </row>
        <row r="2550">
          <cell r="D2550" t="str">
            <v>C:NEX,Z:ZPAC,P:07,S:B30,CJ:9,CT:49</v>
          </cell>
        </row>
        <row r="2551">
          <cell r="D2551" t="str">
            <v>C:NEX,Z:ZPAC,P:07,S:B30,CJ:9,CT:49</v>
          </cell>
        </row>
        <row r="2552">
          <cell r="D2552" t="str">
            <v>C:NEX,Z:ZPAC,P:08,S:B16,CJ:16,CT:906</v>
          </cell>
        </row>
        <row r="2553">
          <cell r="D2553" t="str">
            <v>C:NEX,Z:ZPAC,P:08,S:B16,CJ:16,CT:906</v>
          </cell>
        </row>
        <row r="2554">
          <cell r="D2554" t="str">
            <v>C:NEX,Z:ZPAC,P:08,S:B16,CJ:16,CT:906</v>
          </cell>
        </row>
        <row r="2555">
          <cell r="D2555" t="str">
            <v>C:NEX,Z:ZPAC,P:08,S:B16,CJ:16,CT:906</v>
          </cell>
        </row>
        <row r="2556">
          <cell r="D2556" t="str">
            <v>C:NEX,Z:ZPAC,P:08,S:B16,CJ:16,CT:906</v>
          </cell>
        </row>
        <row r="2557">
          <cell r="D2557" t="str">
            <v>C:NEX,Z:ZPAC,P:08,S:B16,CJ:16,CT:906</v>
          </cell>
        </row>
        <row r="2558">
          <cell r="D2558" t="str">
            <v>C:NEX,Z:ZPAC,P:08,S:B16,CJ:16,CT:906</v>
          </cell>
        </row>
        <row r="2559">
          <cell r="D2559" t="str">
            <v>C:NEX,Z:ZPAC,P:08,S:B16,CJ:16,CT:906</v>
          </cell>
        </row>
        <row r="2560">
          <cell r="D2560" t="str">
            <v>C:NEX,Z:ZPAC,P:08,S:B16,CJ:16,CT:907</v>
          </cell>
        </row>
        <row r="2561">
          <cell r="D2561" t="str">
            <v>C:NEX,Z:ZPAC,P:08,S:B16,CJ:16,CT:907</v>
          </cell>
        </row>
        <row r="2562">
          <cell r="D2562" t="str">
            <v>C:NEX,Z:ZPAC,P:08,S:B16,CJ:16,CT:908</v>
          </cell>
        </row>
        <row r="2563">
          <cell r="D2563" t="str">
            <v>C:NEX,Z:ZPAC,P:08,S:B16,CJ:16,CT:908</v>
          </cell>
        </row>
        <row r="2564">
          <cell r="D2564" t="str">
            <v>C:NEX,Z:ZPAC,P:08,S:B16,CJ:16,CT:908</v>
          </cell>
        </row>
        <row r="2565">
          <cell r="D2565" t="str">
            <v>C:NEX,Z:ZPAC,P:08,S:B16,CJ:16,CT:908</v>
          </cell>
        </row>
        <row r="2566">
          <cell r="D2566" t="str">
            <v>C:NEX,Z:ZPAC,P:08,S:B16,CJ:16,CT:908</v>
          </cell>
        </row>
        <row r="2567">
          <cell r="D2567" t="str">
            <v>C:NEX,Z:ZPAC,P:08,S:B16,CJ:16,CT:908</v>
          </cell>
        </row>
        <row r="2568">
          <cell r="D2568" t="str">
            <v>C:NEX,Z:ZPAC,P:08,S:B16,CJ:16,CT:908</v>
          </cell>
        </row>
        <row r="2569">
          <cell r="D2569" t="str">
            <v>C:NEX,Z:ZPAC,P:08,S:B16,CJ:16,CT:908</v>
          </cell>
        </row>
        <row r="2570">
          <cell r="D2570" t="str">
            <v>C:NEX,Z:ZPAC,P:08,S:B16,CJ:16,CT:909</v>
          </cell>
        </row>
        <row r="2571">
          <cell r="D2571" t="str">
            <v>C:NEX,Z:ZPAC,P:08,S:B16,CJ:16,CT:909</v>
          </cell>
        </row>
        <row r="2572">
          <cell r="D2572" t="str">
            <v>C:NEX,Z:ZPAC,P:08,S:B16,CJ:16,CT:909</v>
          </cell>
        </row>
        <row r="2573">
          <cell r="D2573" t="str">
            <v>C:NEX,Z:ZPAC,P:08,S:B16,CJ:16,CT:909</v>
          </cell>
        </row>
        <row r="2574">
          <cell r="D2574" t="str">
            <v>C:NEX,Z:ZPAC,P:08,S:B16,CJ:16,CT:910</v>
          </cell>
        </row>
        <row r="2575">
          <cell r="D2575" t="str">
            <v>C:NEX,Z:ZPAC,P:08,S:B16,CJ:16,CT:910</v>
          </cell>
        </row>
        <row r="2576">
          <cell r="D2576" t="str">
            <v>C:NEX,Z:ZPAC,P:08,S:B16,CJ:16,CT:910</v>
          </cell>
        </row>
        <row r="2577">
          <cell r="D2577" t="str">
            <v>C:NEX,Z:ZPAC,P:08,S:B16,CJ:16,CT:910</v>
          </cell>
        </row>
        <row r="2578">
          <cell r="D2578" t="str">
            <v>C:NEX,Z:ZPAC,P:08,S:B16,CJ:17,CT:1091</v>
          </cell>
        </row>
        <row r="2579">
          <cell r="D2579" t="str">
            <v>C:NEX,Z:ZPAC,P:08,S:B16,CJ:17,CT:1091</v>
          </cell>
        </row>
        <row r="2580">
          <cell r="D2580" t="str">
            <v>C:NEX,Z:ZPAC,P:08,S:B16,CJ:17,CT:1091</v>
          </cell>
        </row>
        <row r="2581">
          <cell r="D2581" t="str">
            <v>C:NEX,Z:ZPAC,P:08,S:B16,CJ:17,CT:1091</v>
          </cell>
        </row>
        <row r="2582">
          <cell r="D2582" t="str">
            <v>C:NEX,Z:ZPAC,P:08,S:B16,CJ:17,CT:1091</v>
          </cell>
        </row>
        <row r="2583">
          <cell r="D2583" t="str">
            <v>C:NEX,Z:ZPAC,P:08,S:B16,CJ:17,CT:1091</v>
          </cell>
        </row>
        <row r="2584">
          <cell r="D2584" t="str">
            <v>C:NEX,Z:ZPAC,P:08,S:B16,CJ:17,CT:1092</v>
          </cell>
        </row>
        <row r="2585">
          <cell r="D2585" t="str">
            <v>C:NEX,Z:ZPAC,P:08,S:B16,CJ:17,CT:1092</v>
          </cell>
        </row>
        <row r="2586">
          <cell r="D2586" t="str">
            <v>C:NEX,Z:ZPAC,P:08,S:B16,CJ:17,CT:1092</v>
          </cell>
        </row>
        <row r="2587">
          <cell r="D2587" t="str">
            <v>C:NEX,Z:ZPAC,P:08,S:B16,CJ:17,CT:1092</v>
          </cell>
        </row>
        <row r="2588">
          <cell r="D2588" t="str">
            <v>C:NEX,Z:ZPAC,P:08,S:B16,CJ:17,CT:1093</v>
          </cell>
        </row>
        <row r="2589">
          <cell r="D2589" t="str">
            <v>C:NEX,Z:ZPAC,P:08,S:B16,CJ:17,CT:1093</v>
          </cell>
        </row>
        <row r="2590">
          <cell r="D2590" t="str">
            <v>C:NEX,Z:ZPAC,P:08,S:B16,CJ:17,CT:1093</v>
          </cell>
        </row>
        <row r="2591">
          <cell r="D2591" t="str">
            <v>C:NEX,Z:ZPAC,P:08,S:B16,CJ:17,CT:1093</v>
          </cell>
        </row>
        <row r="2592">
          <cell r="D2592" t="str">
            <v>C:NEX,Z:ZPAC,P:08,S:B16,CJ:17,CT:1093</v>
          </cell>
        </row>
        <row r="2593">
          <cell r="D2593" t="str">
            <v>C:NEX,Z:ZPAC,P:08,S:B16,CJ:17,CT:1094</v>
          </cell>
        </row>
        <row r="2594">
          <cell r="D2594" t="str">
            <v>C:NEX,Z:ZPAC,P:08,S:B16,CJ:17,CT:1094</v>
          </cell>
        </row>
        <row r="2595">
          <cell r="D2595" t="str">
            <v>C:NEX,Z:ZPAC,P:08,S:B16,CJ:17,CT:1094</v>
          </cell>
        </row>
        <row r="2596">
          <cell r="D2596" t="str">
            <v>C:NEX,Z:ZPAC,P:08,S:B16,CJ:17,CT:1094</v>
          </cell>
        </row>
        <row r="2597">
          <cell r="D2597" t="str">
            <v>C:NEX,Z:ZPAC,P:08,S:B16,CJ:17,CT:1094</v>
          </cell>
        </row>
        <row r="2598">
          <cell r="D2598" t="str">
            <v>C:NEX,Z:ZPAC,P:08,S:B16,CJ:17,CT:1094</v>
          </cell>
        </row>
        <row r="2599">
          <cell r="D2599" t="str">
            <v>C:NEX,Z:ZPAC,P:08,S:B16,CJ:17,CT:1095</v>
          </cell>
        </row>
        <row r="2600">
          <cell r="D2600" t="str">
            <v>C:NEX,Z:ZPAC,P:08,S:B16,CJ:17,CT:1095</v>
          </cell>
        </row>
        <row r="2601">
          <cell r="D2601" t="str">
            <v>C:NEX,Z:ZPAC,P:08,S:B16,CJ:17,CT:1095</v>
          </cell>
        </row>
        <row r="2602">
          <cell r="D2602" t="str">
            <v>C:NEX,Z:ZPAC,P:08,S:B16,CJ:17,CT:1095</v>
          </cell>
        </row>
        <row r="2603">
          <cell r="D2603" t="str">
            <v>C:NEX,Z:ZPAC,P:08,S:B16,CJ:22,CT:675</v>
          </cell>
        </row>
        <row r="2604">
          <cell r="D2604" t="str">
            <v>C:NEX,Z:ZPAC,P:08,S:B16,CJ:22,CT:675</v>
          </cell>
        </row>
        <row r="2605">
          <cell r="D2605" t="str">
            <v>C:NEX,Z:ZPAC,P:08,S:B16,CJ:22,CT:675</v>
          </cell>
        </row>
        <row r="2606">
          <cell r="D2606" t="str">
            <v>C:NEX,Z:ZPAC,P:08,S:B16,CJ:22,CT:675</v>
          </cell>
        </row>
        <row r="2607">
          <cell r="D2607" t="str">
            <v>C:NEX,Z:ZPAC,P:08,S:B16,CJ:22,CT:675</v>
          </cell>
        </row>
        <row r="2608">
          <cell r="D2608" t="str">
            <v>C:NEX,Z:ZPAC,P:08,S:B16,CJ:22,CT:676</v>
          </cell>
        </row>
        <row r="2609">
          <cell r="D2609" t="str">
            <v>C:NEX,Z:ZPAC,P:08,S:B16,CJ:22,CT:676</v>
          </cell>
        </row>
        <row r="2610">
          <cell r="D2610" t="str">
            <v>C:NEX,Z:ZPAC,P:08,S:B16,CJ:22,CT:676</v>
          </cell>
        </row>
        <row r="2611">
          <cell r="D2611" t="str">
            <v>C:NEX,Z:ZPAC,P:08,S:B16,CJ:22,CT:676</v>
          </cell>
        </row>
        <row r="2612">
          <cell r="D2612" t="str">
            <v>C:NEX,Z:ZPAC,P:08,S:B16,CJ:22,CT:677</v>
          </cell>
        </row>
        <row r="2613">
          <cell r="D2613" t="str">
            <v>C:NEX,Z:ZPAC,P:08,S:B16,CJ:22,CT:677</v>
          </cell>
        </row>
        <row r="2614">
          <cell r="D2614" t="str">
            <v>C:NEX,Z:ZPAC,P:08,S:B16,CJ:22,CT:677</v>
          </cell>
        </row>
        <row r="2615">
          <cell r="D2615" t="str">
            <v>C:NEX,Z:ZPAC,P:08,S:B16,CJ:22,CT:677</v>
          </cell>
        </row>
        <row r="2616">
          <cell r="D2616" t="str">
            <v>C:NEX,Z:ZPAC,P:08,S:B16,CJ:22,CT:677</v>
          </cell>
        </row>
        <row r="2617">
          <cell r="D2617" t="str">
            <v>C:NEX,Z:ZPAC,P:08,S:B16,CJ:22,CT:677</v>
          </cell>
        </row>
        <row r="2618">
          <cell r="D2618" t="str">
            <v>C:NEX,Z:ZPAC,P:08,S:B16,CJ:22,CT:677</v>
          </cell>
        </row>
        <row r="2619">
          <cell r="D2619" t="str">
            <v>C:NEX,Z:ZPAC,P:08,S:B16,CJ:22,CT:678</v>
          </cell>
        </row>
        <row r="2620">
          <cell r="D2620" t="str">
            <v>C:NEX,Z:ZPAC,P:08,S:B16,CJ:22,CT:678</v>
          </cell>
        </row>
        <row r="2621">
          <cell r="D2621" t="str">
            <v>C:NEX,Z:ZPAC,P:08,S:B16,CJ:22,CT:678</v>
          </cell>
        </row>
        <row r="2622">
          <cell r="D2622" t="str">
            <v>C:NEX,Z:ZPAC,P:08,S:B16,CJ:22,CT:678</v>
          </cell>
        </row>
        <row r="2623">
          <cell r="D2623" t="str">
            <v>C:NEX,Z:ZPAC,P:08,S:B16,CJ:25,CT:80</v>
          </cell>
        </row>
        <row r="2624">
          <cell r="D2624" t="str">
            <v>C:NEX,Z:ZPAC,P:08,S:B16,CJ:25,CT:80</v>
          </cell>
        </row>
        <row r="2625">
          <cell r="D2625" t="str">
            <v>C:NEX,Z:ZPAC,P:08,S:B16,CJ:25,CT:80</v>
          </cell>
        </row>
        <row r="2626">
          <cell r="D2626" t="str">
            <v>C:NEX,Z:ZPAC,P:08,S:B16,CJ:25,CT:81</v>
          </cell>
        </row>
        <row r="2627">
          <cell r="D2627" t="str">
            <v>C:NEX,Z:ZPAC,P:08,S:B16,CJ:25,CT:81</v>
          </cell>
        </row>
        <row r="2628">
          <cell r="D2628" t="str">
            <v>C:NEX,Z:ZPAC,P:08,S:B16,CJ:25,CT:81</v>
          </cell>
        </row>
        <row r="2629">
          <cell r="D2629" t="str">
            <v>C:NEX,Z:ZPAC,P:08,S:B16,CJ:25,CT:81</v>
          </cell>
        </row>
        <row r="2630">
          <cell r="D2630" t="str">
            <v>C:NEX,Z:ZPAC,P:08,S:B16,CJ:25,CT:81</v>
          </cell>
        </row>
        <row r="2631">
          <cell r="D2631" t="str">
            <v>C:NEX,Z:ZPAC,P:08,S:B17,CJ:18,CT:1054</v>
          </cell>
        </row>
        <row r="2632">
          <cell r="D2632" t="str">
            <v>C:NEX,Z:ZPAC,P:08,S:B17,CJ:18,CT:1054</v>
          </cell>
        </row>
        <row r="2633">
          <cell r="D2633" t="str">
            <v>C:NEX,Z:ZPAC,P:08,S:B17,CJ:18,CT:1054</v>
          </cell>
        </row>
        <row r="2634">
          <cell r="D2634" t="str">
            <v>C:NEX,Z:ZPAC,P:08,S:B17,CJ:18,CT:1054</v>
          </cell>
        </row>
        <row r="2635">
          <cell r="D2635" t="str">
            <v>C:NEX,Z:ZPAC,P:08,S:B17,CJ:18,CT:1055</v>
          </cell>
        </row>
        <row r="2636">
          <cell r="D2636" t="str">
            <v>C:NEX,Z:ZPAC,P:08,S:B17,CJ:18,CT:1055</v>
          </cell>
        </row>
        <row r="2637">
          <cell r="D2637" t="str">
            <v>C:NEX,Z:ZPAC,P:08,S:B17,CJ:18,CT:1055</v>
          </cell>
        </row>
        <row r="2638">
          <cell r="D2638" t="str">
            <v>C:NEX,Z:ZPAC,P:08,S:B17,CJ:18,CT:1055</v>
          </cell>
        </row>
        <row r="2639">
          <cell r="D2639" t="str">
            <v>C:NEX,Z:ZPAC,P:08,S:B17,CJ:18,CT:1055</v>
          </cell>
        </row>
        <row r="2640">
          <cell r="D2640" t="str">
            <v>C:NEX,Z:ZPAC,P:08,S:B17,CJ:18,CT:1055</v>
          </cell>
        </row>
        <row r="2641">
          <cell r="D2641" t="str">
            <v>C:NEX,Z:ZPAC,P:08,S:B17,CJ:18,CT:1056</v>
          </cell>
        </row>
        <row r="2642">
          <cell r="D2642" t="str">
            <v>C:NEX,Z:ZPAC,P:08,S:B17,CJ:18,CT:1056</v>
          </cell>
        </row>
        <row r="2643">
          <cell r="D2643" t="str">
            <v>C:NEX,Z:ZPAC,P:08,S:B17,CJ:18,CT:1056</v>
          </cell>
        </row>
        <row r="2644">
          <cell r="D2644" t="str">
            <v>C:NEX,Z:ZPAC,P:08,S:B17,CJ:18,CT:1056</v>
          </cell>
        </row>
        <row r="2645">
          <cell r="D2645" t="str">
            <v>C:NEX,Z:ZPAC,P:08,S:B17,CJ:18,CT:1056</v>
          </cell>
        </row>
        <row r="2646">
          <cell r="D2646" t="str">
            <v>C:NEX,Z:ZPAC,P:08,S:B17,CJ:18,CT:1056</v>
          </cell>
        </row>
        <row r="2647">
          <cell r="D2647" t="str">
            <v>C:NEX,Z:ZPAC,P:08,S:B17,CJ:18,CT:1057</v>
          </cell>
        </row>
        <row r="2648">
          <cell r="D2648" t="str">
            <v>C:NEX,Z:ZPAC,P:08,S:B17,CJ:18,CT:1057</v>
          </cell>
        </row>
        <row r="2649">
          <cell r="D2649" t="str">
            <v>C:NEX,Z:ZPAC,P:08,S:B17,CJ:18,CT:1057</v>
          </cell>
        </row>
        <row r="2650">
          <cell r="D2650" t="str">
            <v>C:NEX,Z:ZPAC,P:08,S:B17,CJ:19,CT:859</v>
          </cell>
        </row>
        <row r="2651">
          <cell r="D2651" t="str">
            <v>C:NEX,Z:ZPAC,P:08,S:B17,CJ:19,CT:859</v>
          </cell>
        </row>
        <row r="2652">
          <cell r="D2652" t="str">
            <v>C:NEX,Z:ZPAC,P:08,S:B17,CJ:19,CT:859</v>
          </cell>
        </row>
        <row r="2653">
          <cell r="D2653" t="str">
            <v>C:NEX,Z:ZPAC,P:08,S:B17,CJ:19,CT:859</v>
          </cell>
        </row>
        <row r="2654">
          <cell r="D2654" t="str">
            <v>C:NEX,Z:ZPAC,P:08,S:B17,CJ:19,CT:859</v>
          </cell>
        </row>
        <row r="2655">
          <cell r="D2655" t="str">
            <v>C:NEX,Z:ZPAC,P:08,S:B17,CJ:19,CT:859</v>
          </cell>
        </row>
        <row r="2656">
          <cell r="D2656" t="str">
            <v>C:NEX,Z:ZPAC,P:08,S:B17,CJ:19,CT:860</v>
          </cell>
        </row>
        <row r="2657">
          <cell r="D2657" t="str">
            <v>C:NEX,Z:ZPAC,P:08,S:B17,CJ:19,CT:860</v>
          </cell>
        </row>
        <row r="2658">
          <cell r="D2658" t="str">
            <v>C:NEX,Z:ZPAC,P:08,S:B17,CJ:19,CT:860</v>
          </cell>
        </row>
        <row r="2659">
          <cell r="D2659" t="str">
            <v>C:NEX,Z:ZPAC,P:08,S:B17,CJ:19,CT:861</v>
          </cell>
        </row>
        <row r="2660">
          <cell r="D2660" t="str">
            <v>C:NEX,Z:ZPAC,P:08,S:B17,CJ:19,CT:861</v>
          </cell>
        </row>
        <row r="2661">
          <cell r="D2661" t="str">
            <v>C:NEX,Z:ZPAC,P:08,S:B17,CJ:19,CT:861</v>
          </cell>
        </row>
        <row r="2662">
          <cell r="D2662" t="str">
            <v>C:NEX,Z:ZPAC,P:08,S:B17,CJ:19,CT:861</v>
          </cell>
        </row>
        <row r="2663">
          <cell r="D2663" t="str">
            <v>C:NEX,Z:ZPAC,P:08,S:B17,CJ:19,CT:862</v>
          </cell>
        </row>
        <row r="2664">
          <cell r="D2664" t="str">
            <v>C:NEX,Z:ZPAC,P:08,S:B17,CJ:19,CT:862</v>
          </cell>
        </row>
        <row r="2665">
          <cell r="D2665" t="str">
            <v>C:NEX,Z:ZPAC,P:08,S:B17,CJ:19,CT:862</v>
          </cell>
        </row>
        <row r="2666">
          <cell r="D2666" t="str">
            <v>C:NEX,Z:ZPAC,P:08,S:B17,CJ:19,CT:862</v>
          </cell>
        </row>
        <row r="2667">
          <cell r="D2667" t="str">
            <v>C:NEX,Z:ZPAC,P:08,S:B17,CJ:19,CT:862</v>
          </cell>
        </row>
        <row r="2668">
          <cell r="D2668" t="str">
            <v>C:NEX,Z:ZPAC,P:08,S:B17,CJ:19,CT:862</v>
          </cell>
        </row>
        <row r="2669">
          <cell r="D2669" t="str">
            <v>C:NEX,Z:ZPAC,P:08,S:B17,CJ:19,CT:862</v>
          </cell>
        </row>
        <row r="2670">
          <cell r="D2670" t="str">
            <v>C:NEX,Z:ZPAC,P:08,S:B17,CJ:19,CT:863</v>
          </cell>
        </row>
        <row r="2671">
          <cell r="D2671" t="str">
            <v>C:NEX,Z:ZPAC,P:08,S:B17,CJ:19,CT:863</v>
          </cell>
        </row>
        <row r="2672">
          <cell r="D2672" t="str">
            <v>C:NEX,Z:ZPAC,P:08,S:B17,CJ:19,CT:863</v>
          </cell>
        </row>
        <row r="2673">
          <cell r="D2673" t="str">
            <v>C:NEX,Z:ZPAC,P:08,S:B17,CJ:19,CT:863</v>
          </cell>
        </row>
        <row r="2674">
          <cell r="D2674" t="str">
            <v>C:NEX,Z:ZPAC,P:08,S:B17,CJ:23,CT:61</v>
          </cell>
        </row>
        <row r="2675">
          <cell r="D2675" t="str">
            <v>C:NEX,Z:ZPAC,P:08,S:B17,CJ:23,CT:61</v>
          </cell>
        </row>
        <row r="2676">
          <cell r="D2676" t="str">
            <v>C:NEX,Z:ZPAC,P:08,S:B17,CJ:23,CT:61</v>
          </cell>
        </row>
        <row r="2677">
          <cell r="D2677" t="str">
            <v>C:NEX,Z:ZPAC,P:08,S:B17,CJ:23,CT:62</v>
          </cell>
        </row>
        <row r="2678">
          <cell r="D2678" t="str">
            <v>C:NEX,Z:ZPAC,P:08,S:B17,CJ:23,CT:62</v>
          </cell>
        </row>
        <row r="2679">
          <cell r="D2679" t="str">
            <v>C:NEX,Z:ZPAC,P:08,S:B17,CJ:23,CT:62</v>
          </cell>
        </row>
        <row r="2680">
          <cell r="D2680" t="str">
            <v>C:NEX,Z:ZPAC,P:08,S:B18,CJ:20,CT:1062</v>
          </cell>
        </row>
        <row r="2681">
          <cell r="D2681" t="str">
            <v>C:NEX,Z:ZPAC,P:08,S:B18,CJ:20,CT:1062</v>
          </cell>
        </row>
        <row r="2682">
          <cell r="D2682" t="str">
            <v>C:NEX,Z:ZPAC,P:08,S:B18,CJ:20,CT:1062</v>
          </cell>
        </row>
        <row r="2683">
          <cell r="D2683" t="str">
            <v>C:NEX,Z:ZPAC,P:08,S:B18,CJ:20,CT:1062</v>
          </cell>
        </row>
        <row r="2684">
          <cell r="D2684" t="str">
            <v>C:NEX,Z:ZPAC,P:08,S:B18,CJ:20,CT:1063</v>
          </cell>
        </row>
        <row r="2685">
          <cell r="D2685" t="str">
            <v>C:NEX,Z:ZPAC,P:08,S:B18,CJ:20,CT:1063</v>
          </cell>
        </row>
        <row r="2686">
          <cell r="D2686" t="str">
            <v>C:NEX,Z:ZPAC,P:08,S:B18,CJ:20,CT:1064</v>
          </cell>
        </row>
        <row r="2687">
          <cell r="D2687" t="str">
            <v>C:NEX,Z:ZPAC,P:08,S:B18,CJ:20,CT:1064</v>
          </cell>
        </row>
        <row r="2688">
          <cell r="D2688" t="str">
            <v>C:NEX,Z:ZPAC,P:08,S:B18,CJ:20,CT:1064</v>
          </cell>
        </row>
        <row r="2689">
          <cell r="D2689" t="str">
            <v>C:NEX,Z:ZPAC,P:08,S:B18,CJ:20,CT:1064</v>
          </cell>
        </row>
        <row r="2690">
          <cell r="D2690" t="str">
            <v>C:NEX,Z:ZPAC,P:08,S:B18,CJ:20,CT:1064</v>
          </cell>
        </row>
        <row r="2691">
          <cell r="D2691" t="str">
            <v>C:NEX,Z:ZPAC,P:08,S:B18,CJ:20,CT:1064</v>
          </cell>
        </row>
        <row r="2692">
          <cell r="D2692" t="str">
            <v>C:NEX,Z:ZPAC,P:08,S:B18,CJ:20,CT:1065</v>
          </cell>
        </row>
        <row r="2693">
          <cell r="D2693" t="str">
            <v>C:NEX,Z:ZPAC,P:08,S:B18,CJ:20,CT:1065</v>
          </cell>
        </row>
        <row r="2694">
          <cell r="D2694" t="str">
            <v>C:NEX,Z:ZPAC,P:08,S:B18,CJ:20,CT:1065</v>
          </cell>
        </row>
        <row r="2695">
          <cell r="D2695" t="str">
            <v>C:NEX,Z:ZPAC,P:08,S:B18,CJ:20,CT:1065</v>
          </cell>
        </row>
        <row r="2696">
          <cell r="D2696" t="str">
            <v>C:NEX,Z:ZPAC,P:08,S:B18,CJ:21,CT:865</v>
          </cell>
        </row>
        <row r="2697">
          <cell r="D2697" t="str">
            <v>C:NEX,Z:ZPAC,P:08,S:B18,CJ:21,CT:865</v>
          </cell>
        </row>
        <row r="2698">
          <cell r="D2698" t="str">
            <v>C:NEX,Z:ZPAC,P:08,S:B18,CJ:21,CT:865</v>
          </cell>
        </row>
        <row r="2699">
          <cell r="D2699" t="str">
            <v>C:NEX,Z:ZPAC,P:08,S:B18,CJ:21,CT:865</v>
          </cell>
        </row>
        <row r="2700">
          <cell r="D2700" t="str">
            <v>C:NEX,Z:ZPAC,P:08,S:B18,CJ:21,CT:866</v>
          </cell>
        </row>
        <row r="2701">
          <cell r="D2701" t="str">
            <v>C:NEX,Z:ZPAC,P:08,S:B18,CJ:21,CT:866</v>
          </cell>
        </row>
        <row r="2702">
          <cell r="D2702" t="str">
            <v>C:NEX,Z:ZPAC,P:08,S:B18,CJ:21,CT:867</v>
          </cell>
        </row>
        <row r="2703">
          <cell r="D2703" t="str">
            <v>C:NEX,Z:ZPAC,P:08,S:B18,CJ:21,CT:867</v>
          </cell>
        </row>
        <row r="2704">
          <cell r="D2704" t="str">
            <v>C:NEX,Z:ZPAC,P:08,S:B18,CJ:21,CT:867</v>
          </cell>
        </row>
        <row r="2705">
          <cell r="D2705" t="str">
            <v>C:NEX,Z:ZPAC,P:08,S:B18,CJ:21,CT:867</v>
          </cell>
        </row>
        <row r="2706">
          <cell r="D2706" t="str">
            <v>C:NEX,Z:ZPAC,P:08,S:B18,CJ:21,CT:867</v>
          </cell>
        </row>
        <row r="2707">
          <cell r="D2707" t="str">
            <v>C:NEX,Z:ZPAC,P:08,S:B18,CJ:21,CT:868</v>
          </cell>
        </row>
        <row r="2708">
          <cell r="D2708" t="str">
            <v>C:NEX,Z:ZPAC,P:08,S:B18,CJ:21,CT:868</v>
          </cell>
        </row>
        <row r="2709">
          <cell r="D2709" t="str">
            <v>C:NEX,Z:ZPAC,P:08,S:B18,CJ:21,CT:868</v>
          </cell>
        </row>
        <row r="2710">
          <cell r="D2710" t="str">
            <v>C:NEX,Z:ZPAC,P:08,S:B18,CJ:24,CT:53</v>
          </cell>
        </row>
        <row r="2711">
          <cell r="D2711" t="str">
            <v>C:NEX,Z:ZPAC,P:08,S:B18,CJ:24,CT:53</v>
          </cell>
        </row>
        <row r="2712">
          <cell r="D2712" t="str">
            <v>C:NEX,Z:ZPAC,P:08,S:B18,CJ:24,CT:53</v>
          </cell>
        </row>
        <row r="2713">
          <cell r="D2713" t="str">
            <v>C:NEX,Z:ZPAC,P:08,S:B18,CJ:24,CT:54</v>
          </cell>
        </row>
        <row r="2714">
          <cell r="D2714" t="str">
            <v>C:NEX,Z:ZPAC,P:08,S:B18,CJ:24,CT:54</v>
          </cell>
        </row>
        <row r="2715">
          <cell r="D2715" t="str">
            <v>C:NEX,Z:ZPAC,P:08,S:B18,CJ:24,CT:54</v>
          </cell>
        </row>
        <row r="2716">
          <cell r="D2716" t="str">
            <v>C:NEX,Z:ZPAC,P:08,S:B18,CJ:24,CT:54</v>
          </cell>
        </row>
        <row r="2717">
          <cell r="D2717" t="str">
            <v>C:NEX,Z:ZPAC,P:17,S:B22,CJ:3,CT:978</v>
          </cell>
        </row>
        <row r="2718">
          <cell r="D2718" t="str">
            <v>C:NEX,Z:ZPAC,P:17,S:B22,CJ:3,CT:978</v>
          </cell>
        </row>
        <row r="2719">
          <cell r="D2719" t="str">
            <v>C:NEX,Z:ZPAC,P:17,S:B22,CJ:3,CT:978</v>
          </cell>
        </row>
        <row r="2720">
          <cell r="D2720" t="str">
            <v>C:NEX,Z:ZPAC,P:17,S:B22,CJ:3,CT:978</v>
          </cell>
        </row>
        <row r="2721">
          <cell r="D2721" t="str">
            <v>C:NEX,Z:ZPAC,P:17,S:B22,CJ:3,CT:979</v>
          </cell>
        </row>
        <row r="2722">
          <cell r="D2722" t="str">
            <v>C:NEX,Z:ZPAC,P:17,S:B22,CJ:3,CT:979</v>
          </cell>
        </row>
        <row r="2723">
          <cell r="D2723" t="str">
            <v>C:NEX,Z:ZPAC,P:17,S:B22,CJ:3,CT:979</v>
          </cell>
        </row>
        <row r="2724">
          <cell r="D2724" t="str">
            <v>C:NEX,Z:ZPAC,P:17,S:B22,CJ:3,CT:980</v>
          </cell>
        </row>
        <row r="2725">
          <cell r="D2725" t="str">
            <v>C:NEX,Z:ZPAC,P:17,S:B22,CJ:3,CT:980</v>
          </cell>
        </row>
        <row r="2726">
          <cell r="D2726" t="str">
            <v>C:NEX,Z:ZPAC,P:17,S:B22,CJ:3,CT:980</v>
          </cell>
        </row>
        <row r="2727">
          <cell r="D2727" t="str">
            <v>C:NEX,Z:ZPAC,P:17,S:B22,CJ:3,CT:981</v>
          </cell>
        </row>
        <row r="2728">
          <cell r="D2728" t="str">
            <v>C:NEX,Z:ZPAC,P:17,S:B22,CJ:3,CT:981</v>
          </cell>
        </row>
        <row r="2729">
          <cell r="D2729" t="str">
            <v>C:NEX,Z:ZPAC,P:17,S:B22,CJ:3,CT:981</v>
          </cell>
        </row>
        <row r="2730">
          <cell r="D2730" t="str">
            <v>C:NEX,Z:ZPAC,P:17,S:B22,CJ:4,CT:1001</v>
          </cell>
        </row>
        <row r="2731">
          <cell r="D2731" t="str">
            <v>C:NEX,Z:ZPAC,P:17,S:B22,CJ:4,CT:1001</v>
          </cell>
        </row>
        <row r="2732">
          <cell r="D2732" t="str">
            <v>C:NEX,Z:ZPAC,P:17,S:B22,CJ:4,CT:1002</v>
          </cell>
        </row>
        <row r="2733">
          <cell r="D2733" t="str">
            <v>C:NEX,Z:ZPAC,P:17,S:B22,CJ:4,CT:1002</v>
          </cell>
        </row>
        <row r="2734">
          <cell r="D2734" t="str">
            <v>C:NEX,Z:ZPAC,P:17,S:B22,CJ:4,CT:1002</v>
          </cell>
        </row>
        <row r="2735">
          <cell r="D2735" t="str">
            <v>C:NEX,Z:ZPAC,P:17,S:B22,CJ:4,CT:1002</v>
          </cell>
        </row>
        <row r="2736">
          <cell r="D2736" t="str">
            <v>C:NEX,Z:ZPAC,P:17,S:B22,CJ:4,CT:1003</v>
          </cell>
        </row>
        <row r="2737">
          <cell r="D2737" t="str">
            <v>C:NEX,Z:ZPAC,P:17,S:B22,CJ:4,CT:1003</v>
          </cell>
        </row>
        <row r="2738">
          <cell r="D2738" t="str">
            <v>C:NEX,Z:ZPAC,P:17,S:B22,CJ:4,CT:1004</v>
          </cell>
        </row>
        <row r="2739">
          <cell r="D2739" t="str">
            <v>C:NEX,Z:ZPAC,P:17,S:B22,CJ:4,CT:1004</v>
          </cell>
        </row>
        <row r="2740">
          <cell r="D2740" t="str">
            <v>C:NEX,Z:ZPAC,P:17,S:B22,CJ:4,CT:1004</v>
          </cell>
        </row>
        <row r="2741">
          <cell r="D2741" t="str">
            <v>C:NEX,Z:ZPAC,P:17,S:B22,CJ:4,CT:1005</v>
          </cell>
        </row>
        <row r="2742">
          <cell r="D2742" t="str">
            <v>C:NEX,Z:ZPAC,P:17,S:B22,CJ:4,CT:1005</v>
          </cell>
        </row>
        <row r="2743">
          <cell r="D2743" t="str">
            <v>C:NEX,Z:ZPAC,P:17,S:B22,CJ:4,CT:1005</v>
          </cell>
        </row>
        <row r="2744">
          <cell r="D2744" t="str">
            <v>C:NEX,Z:ZPAC,P:17,S:B22,CJ:5,CT:430</v>
          </cell>
        </row>
        <row r="2745">
          <cell r="D2745" t="str">
            <v>C:NEX,Z:ZPAC,P:17,S:B22,CJ:5,CT:430</v>
          </cell>
        </row>
        <row r="2746">
          <cell r="D2746" t="str">
            <v>C:NEX,Z:ZPAC,P:17,S:B22,CJ:5,CT:430</v>
          </cell>
        </row>
        <row r="2747">
          <cell r="D2747" t="str">
            <v>C:NEX,Z:ZPAC,P:17,S:B22,CJ:5,CT:430</v>
          </cell>
        </row>
        <row r="2748">
          <cell r="D2748" t="str">
            <v>C:NEX,Z:ZPAC,P:17,S:B22,CJ:5,CT:430</v>
          </cell>
        </row>
        <row r="2749">
          <cell r="D2749" t="str">
            <v>C:NEX,Z:ZPAC,P:17,S:B22,CJ:5,CT:431</v>
          </cell>
        </row>
        <row r="2750">
          <cell r="D2750" t="str">
            <v>C:NEX,Z:ZPAC,P:17,S:B22,CJ:5,CT:431</v>
          </cell>
        </row>
        <row r="2751">
          <cell r="D2751" t="str">
            <v>C:NEX,Z:ZPAC,P:17,S:B22,CJ:5,CT:432</v>
          </cell>
        </row>
        <row r="2752">
          <cell r="D2752" t="str">
            <v>C:NEX,Z:ZPAC,P:17,S:B22,CJ:5,CT:432</v>
          </cell>
        </row>
        <row r="2753">
          <cell r="D2753" t="str">
            <v>C:NEX,Z:ZPAC,P:17,S:B22,CJ:5,CT:432</v>
          </cell>
        </row>
        <row r="2754">
          <cell r="D2754" t="str">
            <v>C:NEX,Z:ZPAC,P:17,S:B22,CJ:5,CT:432</v>
          </cell>
        </row>
        <row r="2755">
          <cell r="D2755" t="str">
            <v>C:NEX,Z:ZPAC,P:17,S:B22,CJ:5,CT:432</v>
          </cell>
        </row>
        <row r="2756">
          <cell r="D2756" t="str">
            <v>C:NEX,Z:ZPAC,P:17,S:B22,CJ:5,CT:433</v>
          </cell>
        </row>
        <row r="2757">
          <cell r="D2757" t="str">
            <v>C:NEX,Z:ZPAC,P:17,S:B22,CJ:5,CT:433</v>
          </cell>
        </row>
        <row r="2758">
          <cell r="D2758" t="str">
            <v>C:NEX,Z:ZPAC,P:17,S:B22,CJ:8,CT:74</v>
          </cell>
        </row>
        <row r="2759">
          <cell r="D2759" t="str">
            <v>C:NEX,Z:ZPAC,P:17,S:B22,CJ:8,CT:74</v>
          </cell>
        </row>
        <row r="2760">
          <cell r="D2760" t="str">
            <v>C:NEX,Z:ZPAC,P:17,S:B22,CJ:8,CT:74</v>
          </cell>
        </row>
        <row r="2761">
          <cell r="D2761" t="str">
            <v>C:NEX,Z:ZPAC,P:17,S:B22,CJ:8,CT:74</v>
          </cell>
        </row>
        <row r="2762">
          <cell r="D2762" t="str">
            <v>C:NEX,Z:ZPAC,P:17,S:B22,CJ:8,CT:74</v>
          </cell>
        </row>
        <row r="2763">
          <cell r="D2763" t="str">
            <v>C:NEX,Z:ZPAC,P:17,S:B22,CJ:8,CT:75</v>
          </cell>
        </row>
        <row r="2764">
          <cell r="D2764" t="str">
            <v>C:NEX,Z:ZPAC,P:17,S:B22,CJ:8,CT:75</v>
          </cell>
        </row>
        <row r="2765">
          <cell r="D2765" t="str">
            <v>C:NEX,Z:ZPAC,P:17,S:B22,CJ:8,CT:75</v>
          </cell>
        </row>
        <row r="2766">
          <cell r="D2766" t="str">
            <v>C:NEX,Z:ZPAC,P:17,S:B22,CJ:8,CT:75</v>
          </cell>
        </row>
        <row r="2767">
          <cell r="D2767" t="str">
            <v>C:NEX,Z:ZPAC,P:17,S:B22,CJ:8,CT:75</v>
          </cell>
        </row>
        <row r="2768">
          <cell r="D2768" t="str">
            <v>C:NEX,Z:ZPAC,P:17,S:B22,CJ:8,CT:76</v>
          </cell>
        </row>
        <row r="2769">
          <cell r="D2769" t="str">
            <v>C:NEX,Z:ZPAC,P:17,S:B22,CJ:8,CT:76</v>
          </cell>
        </row>
        <row r="2770">
          <cell r="D2770" t="str">
            <v>C:NEX,Z:ZPAC,P:17,S:B22,CJ:8,CT:76</v>
          </cell>
        </row>
        <row r="2771">
          <cell r="D2771" t="str">
            <v>C:NEX,Z:ZPAC,P:17,S:B22,CJ:8,CT:76</v>
          </cell>
        </row>
        <row r="2772">
          <cell r="D2772" t="str">
            <v>C:NEX,Z:ZPAC,P:17,S:B37,CJ:6,CT:330</v>
          </cell>
        </row>
        <row r="2773">
          <cell r="D2773" t="str">
            <v>C:NEX,Z:ZPAC,P:17,S:B37,CJ:6,CT:330</v>
          </cell>
        </row>
        <row r="2774">
          <cell r="D2774" t="str">
            <v>C:NEX,Z:ZPAC,P:17,S:B37,CJ:6,CT:330</v>
          </cell>
        </row>
        <row r="2775">
          <cell r="D2775" t="str">
            <v>C:NEX,Z:ZPAC,P:17,S:B37,CJ:6,CT:330</v>
          </cell>
        </row>
        <row r="2776">
          <cell r="D2776" t="str">
            <v>C:NEX,Z:ZPAC,P:17,S:B37,CJ:6,CT:330</v>
          </cell>
        </row>
        <row r="2777">
          <cell r="D2777" t="str">
            <v>C:NEX,Z:ZPAC,P:17,S:B37,CJ:6,CT:331</v>
          </cell>
        </row>
        <row r="2778">
          <cell r="D2778" t="str">
            <v>C:NEX,Z:ZPAC,P:17,S:B37,CJ:6,CT:331</v>
          </cell>
        </row>
        <row r="2779">
          <cell r="D2779" t="str">
            <v>C:NEX,Z:ZPAC,P:17,S:B37,CJ:6,CT:331</v>
          </cell>
        </row>
        <row r="2780">
          <cell r="D2780" t="str">
            <v>C:NEX,Z:ZPAC,P:17,S:B37,CJ:6,CT:331</v>
          </cell>
        </row>
        <row r="2781">
          <cell r="D2781" t="str">
            <v>C:NEX,Z:ZPAC,P:17,S:B37,CJ:6,CT:332</v>
          </cell>
        </row>
        <row r="2782">
          <cell r="D2782" t="str">
            <v>C:NEX,Z:ZPAC,P:17,S:B37,CJ:6,CT:332</v>
          </cell>
        </row>
        <row r="2783">
          <cell r="D2783" t="str">
            <v>C:NEX,Z:ZPAC,P:17,S:B37,CJ:6,CT:332</v>
          </cell>
        </row>
        <row r="2784">
          <cell r="D2784" t="str">
            <v>C:NEX,Z:ZPAC,P:17,S:B37,CJ:7,CT:332</v>
          </cell>
        </row>
        <row r="2785">
          <cell r="D2785" t="str">
            <v>C:NEX,Z:ZPAC,P:17,S:B37,CJ:7,CT:332</v>
          </cell>
        </row>
        <row r="2786">
          <cell r="D2786" t="str">
            <v>C:NEX,Z:ZPAC,P:17,S:B37,CJ:7,CT:332</v>
          </cell>
        </row>
        <row r="2787">
          <cell r="D2787" t="str">
            <v>C:NEX,Z:ZPAC,P:17,S:B37,CJ:7,CT:332</v>
          </cell>
        </row>
        <row r="2788">
          <cell r="D2788" t="str">
            <v>C:NEX,Z:ZPAC,P:17,S:B37,CJ:7,CT:332</v>
          </cell>
        </row>
        <row r="2789">
          <cell r="D2789" t="str">
            <v>C:NEX,Z:ZPAC,P:17,S:B37,CJ:7,CT:332</v>
          </cell>
        </row>
        <row r="2790">
          <cell r="D2790" t="str">
            <v>C:NEX,Z:ZPAC,P:17,S:B37,CJ:7,CT:333</v>
          </cell>
        </row>
        <row r="2791">
          <cell r="D2791" t="str">
            <v>C:NEX,Z:ZPAC,P:17,S:B37,CJ:7,CT:333</v>
          </cell>
        </row>
        <row r="2792">
          <cell r="D2792" t="str">
            <v>C:NEX,Z:ZPAC,P:17,S:B37,CJ:7,CT:333</v>
          </cell>
        </row>
        <row r="2793">
          <cell r="D2793" t="str">
            <v>C:NEX,Z:ZPAC,P:17,S:B37,CJ:7,CT:333</v>
          </cell>
        </row>
        <row r="2794">
          <cell r="D2794" t="str">
            <v>C:NEX,Z:ZPAC,P:17,S:B37,CJ:7,CT:333</v>
          </cell>
        </row>
        <row r="2795">
          <cell r="D2795" t="str">
            <v>C:NEX,Z:ZPAC,P:17,S:B37,CJ:9,CT:111</v>
          </cell>
        </row>
        <row r="2796">
          <cell r="D2796" t="str">
            <v>C:NEX,Z:ZPAC,P:17,S:B37,CJ:9,CT:111</v>
          </cell>
        </row>
        <row r="2797">
          <cell r="D2797" t="str">
            <v>C:NEX,Z:ZPAC,P:17,S:B37,CJ:9,CT:111</v>
          </cell>
        </row>
        <row r="2798">
          <cell r="D2798" t="str">
            <v>C:NEX,Z:ZPAC,P:17,S:B37,CJ:9,CT:111</v>
          </cell>
        </row>
        <row r="2799">
          <cell r="D2799" t="str">
            <v>C:NEX,Z:ZPAC,P:17,S:B37,CJ:9,CT:111</v>
          </cell>
        </row>
        <row r="2800">
          <cell r="D2800" t="str">
            <v>C:NEX,Z:ZPAC,P:17,S:B37,CJ:9,CT:112</v>
          </cell>
        </row>
        <row r="2801">
          <cell r="D2801" t="str">
            <v>C:NEX,Z:ZPAC,P:17,S:B37,CJ:9,CT:112</v>
          </cell>
        </row>
        <row r="2802">
          <cell r="D2802" t="str">
            <v>C:NEX,Z:ZPAC,P:17,S:B37,CJ:9,CT:112</v>
          </cell>
        </row>
        <row r="2803">
          <cell r="D2803" t="str">
            <v>C:NEX,Z:ZPAC,P:17,S:B37,CJ:9,CT:112</v>
          </cell>
        </row>
        <row r="2804">
          <cell r="D2804" t="str">
            <v>C:NEX,Z:ZPAC,P:17,S:B37,CJ:9,CT:112</v>
          </cell>
        </row>
        <row r="2805">
          <cell r="D2805" t="str">
            <v>C:NEX,Z:ZPAC,P:17,S:B37,CJ:9,CT:113</v>
          </cell>
        </row>
        <row r="2806">
          <cell r="D2806" t="str">
            <v>C:NEX,Z:ZPAC,P:17,S:B37,CJ:9,CT:113</v>
          </cell>
        </row>
        <row r="2807">
          <cell r="D2807" t="str">
            <v>C:NEX,Z:ZPAC,P:17,S:B37,CJ:9,CT:113</v>
          </cell>
        </row>
        <row r="2808">
          <cell r="D2808" t="str">
            <v>C:NEX,Z:ZPAC,P:17,S:B37,CJ:9,CT:113</v>
          </cell>
        </row>
        <row r="2809">
          <cell r="D2809" t="str">
            <v>C:NEX,Z:ZPAC,P:18,S:B23,CJ:2,CT:983</v>
          </cell>
        </row>
        <row r="2810">
          <cell r="D2810" t="str">
            <v>C:NEX,Z:ZPAC,P:18,S:B23,CJ:2,CT:983</v>
          </cell>
        </row>
        <row r="2811">
          <cell r="D2811" t="str">
            <v>C:NEX,Z:ZPAC,P:18,S:B23,CJ:2,CT:983</v>
          </cell>
        </row>
        <row r="2812">
          <cell r="D2812" t="str">
            <v>C:NEX,Z:ZPAC,P:18,S:B23,CJ:2,CT:983</v>
          </cell>
        </row>
        <row r="2813">
          <cell r="D2813" t="str">
            <v>C:NEX,Z:ZPAC,P:18,S:B23,CJ:2,CT:983</v>
          </cell>
        </row>
        <row r="2814">
          <cell r="D2814" t="str">
            <v>C:NEX,Z:ZPAC,P:18,S:B23,CJ:2,CT:983</v>
          </cell>
        </row>
        <row r="2815">
          <cell r="D2815" t="str">
            <v>C:NEX,Z:ZPAC,P:18,S:B23,CJ:2,CT:983</v>
          </cell>
        </row>
        <row r="2816">
          <cell r="D2816" t="str">
            <v>C:NEX,Z:ZPAC,P:18,S:B23,CJ:2,CT:983</v>
          </cell>
        </row>
        <row r="2817">
          <cell r="D2817" t="str">
            <v>C:NEX,Z:ZPAC,P:18,S:B23,CJ:2,CT:984</v>
          </cell>
        </row>
        <row r="2818">
          <cell r="D2818" t="str">
            <v>C:NEX,Z:ZPAC,P:18,S:B23,CJ:2,CT:984</v>
          </cell>
        </row>
        <row r="2819">
          <cell r="D2819" t="str">
            <v>C:NEX,Z:ZPAC,P:18,S:B23,CJ:2,CT:984</v>
          </cell>
        </row>
        <row r="2820">
          <cell r="D2820" t="str">
            <v>C:NEX,Z:ZPAC,P:18,S:B23,CJ:2,CT:984</v>
          </cell>
        </row>
        <row r="2821">
          <cell r="D2821" t="str">
            <v>C:NEX,Z:ZPAC,P:18,S:B23,CJ:2,CT:984</v>
          </cell>
        </row>
        <row r="2822">
          <cell r="D2822" t="str">
            <v>C:NEX,Z:ZPAC,P:18,S:B23,CJ:2,CT:984</v>
          </cell>
        </row>
        <row r="2823">
          <cell r="D2823" t="str">
            <v>C:NEX,Z:ZPAC,P:18,S:B23,CJ:2,CT:984</v>
          </cell>
        </row>
        <row r="2824">
          <cell r="D2824" t="str">
            <v>C:NEX,Z:ZPAC,P:18,S:B23,CJ:2,CT:984</v>
          </cell>
        </row>
        <row r="2825">
          <cell r="D2825" t="str">
            <v>C:NEX,Z:ZPAC,P:18,S:B23,CJ:2,CT:984</v>
          </cell>
        </row>
        <row r="2826">
          <cell r="D2826" t="str">
            <v>C:NEX,Z:ZPAC,P:18,S:B23,CJ:3,CT:742</v>
          </cell>
        </row>
        <row r="2827">
          <cell r="D2827" t="str">
            <v>C:NEX,Z:ZPAC,P:18,S:B23,CJ:3,CT:742</v>
          </cell>
        </row>
        <row r="2828">
          <cell r="D2828" t="str">
            <v>C:NEX,Z:ZPAC,P:18,S:B23,CJ:3,CT:742</v>
          </cell>
        </row>
        <row r="2829">
          <cell r="D2829" t="str">
            <v>C:NEX,Z:ZPAC,P:18,S:B23,CJ:3,CT:742</v>
          </cell>
        </row>
        <row r="2830">
          <cell r="D2830" t="str">
            <v>C:NEX,Z:ZPAC,P:18,S:B23,CJ:3,CT:743</v>
          </cell>
        </row>
        <row r="2831">
          <cell r="D2831" t="str">
            <v>C:NEX,Z:ZPAC,P:18,S:B23,CJ:3,CT:743</v>
          </cell>
        </row>
        <row r="2832">
          <cell r="D2832" t="str">
            <v>C:NEX,Z:ZPAC,P:18,S:B23,CJ:3,CT:744</v>
          </cell>
        </row>
        <row r="2833">
          <cell r="D2833" t="str">
            <v>C:NEX,Z:ZPAC,P:18,S:B23,CJ:3,CT:744</v>
          </cell>
        </row>
        <row r="2834">
          <cell r="D2834" t="str">
            <v>C:NEX,Z:ZPAC,P:18,S:B23,CJ:3,CT:745</v>
          </cell>
        </row>
        <row r="2835">
          <cell r="D2835" t="str">
            <v>C:NEX,Z:ZPAC,P:18,S:B23,CJ:3,CT:745</v>
          </cell>
        </row>
        <row r="2836">
          <cell r="D2836" t="str">
            <v>C:NEX,Z:ZPAC,P:18,S:B23,CJ:3,CT:745</v>
          </cell>
        </row>
        <row r="2837">
          <cell r="D2837" t="str">
            <v>C:NEX,Z:ZPAC,P:18,S:B23,CJ:3,CT:745</v>
          </cell>
        </row>
        <row r="2838">
          <cell r="D2838" t="str">
            <v>C:NEX,Z:ZPAC,P:18,S:B23,CJ:3,CT:746</v>
          </cell>
        </row>
        <row r="2839">
          <cell r="D2839" t="str">
            <v>C:NEX,Z:ZPAC,P:18,S:B23,CJ:3,CT:746</v>
          </cell>
        </row>
        <row r="2840">
          <cell r="D2840" t="str">
            <v>C:NEX,Z:ZPAC,P:18,S:B23,CJ:3,CT:746</v>
          </cell>
        </row>
        <row r="2841">
          <cell r="D2841" t="str">
            <v>C:NEX,Z:ZPAC,P:18,S:B23,CJ:4,CT:127</v>
          </cell>
        </row>
        <row r="2842">
          <cell r="D2842" t="str">
            <v>C:NEX,Z:ZPAC,P:18,S:B23,CJ:4,CT:127</v>
          </cell>
        </row>
        <row r="2843">
          <cell r="D2843" t="str">
            <v>C:NEX,Z:ZPAC,P:18,S:B23,CJ:4,CT:127</v>
          </cell>
        </row>
        <row r="2844">
          <cell r="D2844" t="str">
            <v>C:NEX,Z:ZPAC,P:18,S:B23,CJ:4,CT:128</v>
          </cell>
        </row>
        <row r="2845">
          <cell r="D2845" t="str">
            <v>C:NEX,Z:ZPAC,P:18,S:B23,CJ:4,CT:128</v>
          </cell>
        </row>
        <row r="2846">
          <cell r="D2846" t="str">
            <v>C:NEX,Z:ZPAC,P:18,S:B23,CJ:4,CT:128</v>
          </cell>
        </row>
        <row r="2847">
          <cell r="D2847" t="str">
            <v>C:NEX,Z:ZPAC,P:18,S:B23,CJ:4,CT:128</v>
          </cell>
        </row>
        <row r="2848">
          <cell r="D2848" t="str">
            <v>C:NEX,Z:ZPAC,P:18,S:B23,CJ:4,CT:129</v>
          </cell>
        </row>
        <row r="2849">
          <cell r="D2849" t="str">
            <v>C:NEX,Z:ZPAC,P:18,S:B23,CJ:4,CT:129</v>
          </cell>
        </row>
        <row r="2850">
          <cell r="D2850" t="str">
            <v>C:NEX,Z:ZPAC,P:18,S:B23,CJ:4,CT:130</v>
          </cell>
        </row>
        <row r="2851">
          <cell r="D2851" t="str">
            <v>C:NEX,Z:ZPAC,P:18,S:B23,CJ:4,CT:130</v>
          </cell>
        </row>
        <row r="2852">
          <cell r="D2852" t="str">
            <v>C:NEX,Z:ZPAC,P:18,S:B23,CJ:4,CT:130</v>
          </cell>
        </row>
        <row r="2853">
          <cell r="D2853" t="str">
            <v>C:NEX,Z:ZPAC,P:18,S:B23,CJ:4,CT:130</v>
          </cell>
        </row>
        <row r="2854">
          <cell r="D2854" t="str">
            <v>C:NEX,Z:ZPAC,P:18,S:B23,CJ:4,CT:131</v>
          </cell>
        </row>
        <row r="2855">
          <cell r="D2855" t="str">
            <v>C:NEX,Z:ZPAC,P:18,S:B23,CJ:4,CT:131</v>
          </cell>
        </row>
        <row r="2856">
          <cell r="D2856" t="str">
            <v>C:NEX,Z:ZPAC,P:18,S:B23,CJ:4,CT:131</v>
          </cell>
        </row>
        <row r="2857">
          <cell r="D2857" t="str">
            <v>C:NEX,Z:ZPAC,P:AGS,S:B34,CJ:1,CT:600</v>
          </cell>
        </row>
        <row r="2858">
          <cell r="D2858" t="str">
            <v>C:NEX,Z:ZPAC,P:AGS,S:B34,CJ:1,CT:600</v>
          </cell>
        </row>
        <row r="2859">
          <cell r="D2859" t="str">
            <v>C:NEX,Z:ZPAC,P:AGS,S:B34,CJ:1,CT:600</v>
          </cell>
        </row>
        <row r="2860">
          <cell r="D2860" t="str">
            <v>C:NEX,Z:ZPAC,P:AGS,S:B34,CJ:1,CT:601</v>
          </cell>
        </row>
        <row r="2861">
          <cell r="D2861" t="str">
            <v>C:NEX,Z:ZPAC,P:AGS,S:B34,CJ:1,CT:601</v>
          </cell>
        </row>
        <row r="2862">
          <cell r="D2862" t="str">
            <v>C:NEX,Z:ZPAC,P:AGS,S:B34,CJ:1,CT:602</v>
          </cell>
        </row>
        <row r="2863">
          <cell r="D2863" t="str">
            <v>C:NEX,Z:ZPAC,P:AGS,S:B34,CJ:1,CT:602</v>
          </cell>
        </row>
        <row r="2864">
          <cell r="D2864" t="str">
            <v>C:NEX,Z:ZPAC,P:AGS,S:B34,CJ:1,CT:602</v>
          </cell>
        </row>
        <row r="2865">
          <cell r="D2865" t="str">
            <v>C:NEX,Z:ZPAC,P:AGS,S:B34,CJ:1,CT:602</v>
          </cell>
        </row>
        <row r="2866">
          <cell r="D2866" t="str">
            <v>C:NEX,Z:ZPAC,P:AGS,S:B34,CJ:1,CT:603</v>
          </cell>
        </row>
        <row r="2867">
          <cell r="D2867" t="str">
            <v>C:NEX,Z:ZPAC,P:AGS,S:B34,CJ:1,CT:603</v>
          </cell>
        </row>
        <row r="2868">
          <cell r="D2868" t="str">
            <v>C:NEX,Z:ZPAC,P:AGS,S:B34,CJ:1,CT:603</v>
          </cell>
        </row>
        <row r="2869">
          <cell r="D2869" t="str">
            <v>C:NEX,Z:ZPAC,P:AGS,S:B34,CJ:1,CT:604</v>
          </cell>
        </row>
        <row r="2870">
          <cell r="D2870" t="str">
            <v>C:NEX,Z:ZPAC,P:AGS,S:B34,CJ:1,CT:604</v>
          </cell>
        </row>
        <row r="2871">
          <cell r="D2871" t="str">
            <v>C:NEX,Z:ZPAC,P:AGS,S:B34,CJ:2,CT:117</v>
          </cell>
        </row>
        <row r="2872">
          <cell r="D2872" t="str">
            <v>C:NEX,Z:ZPAC,P:AGS,S:B34,CJ:2,CT:117</v>
          </cell>
        </row>
        <row r="2873">
          <cell r="D2873" t="str">
            <v>C:NEX,Z:ZPAC,P:AGS,S:B34,CJ:2,CT:117</v>
          </cell>
        </row>
        <row r="2874">
          <cell r="D2874" t="str">
            <v>C:NEX,Z:ZPAC,P:AGS,S:B34,CJ:2,CT:118</v>
          </cell>
        </row>
        <row r="2875">
          <cell r="D2875" t="str">
            <v>C:NEX,Z:ZPAC,P:AGS,S:B34,CJ:2,CT:118</v>
          </cell>
        </row>
        <row r="2876">
          <cell r="D2876" t="str">
            <v>C:NEX,Z:ZPAC,P:AGS,S:B34,CJ:2,CT:119</v>
          </cell>
        </row>
        <row r="2877">
          <cell r="D2877" t="str">
            <v>C:NEX,Z:ZPAC,P:AGS,S:B34,CJ:2,CT:119</v>
          </cell>
        </row>
        <row r="2878">
          <cell r="D2878" t="str">
            <v>C:NEX,Z:ZPAC,P:AGS,S:B34,CJ:2,CT:119</v>
          </cell>
        </row>
        <row r="2879">
          <cell r="D2879" t="str">
            <v>C:NEX,Z:ZPAC,P:AGS,S:B34,CJ:2,CT:120</v>
          </cell>
        </row>
        <row r="2880">
          <cell r="D2880" t="str">
            <v>C:NEX,Z:ZPAC,P:AGS,S:B34,CJ:2,CT:120</v>
          </cell>
        </row>
        <row r="2881">
          <cell r="D2881" t="str">
            <v>C:NEX,Z:ZPAC,P:COL,S:B50,CJ:1,CT:46</v>
          </cell>
        </row>
        <row r="2882">
          <cell r="D2882" t="str">
            <v>C:NEX,Z:ZPAC,P:COL,S:B50,CJ:1,CT:46</v>
          </cell>
        </row>
        <row r="2883">
          <cell r="D2883" t="str">
            <v>C:NEX,Z:ZPAC,P:COL,S:B50,CJ:1,CT:47</v>
          </cell>
        </row>
        <row r="2884">
          <cell r="D2884" t="str">
            <v>C:NEX,Z:ZPAC,P:COL,S:B50,CJ:1,CT:47</v>
          </cell>
        </row>
        <row r="2885">
          <cell r="D2885" t="str">
            <v>C:NEX,Z:ZPAC,P:COL,S:B50,CJ:1,CT:48</v>
          </cell>
        </row>
        <row r="2886">
          <cell r="D2886" t="str">
            <v>C:NEX,Z:ZPAC,P:COL,S:B50,CJ:1,CT:48</v>
          </cell>
        </row>
        <row r="2887">
          <cell r="D2887" t="str">
            <v>C:NEX,Z:ZPAC,P:COL,S:B50,CJ:1,CT:48</v>
          </cell>
        </row>
        <row r="2888">
          <cell r="D2888" t="str">
            <v>C:NEX,Z:ZPAC,P:COL,S:B50,CJ:1,CT:49</v>
          </cell>
        </row>
        <row r="2889">
          <cell r="D2889" t="str">
            <v>C:NEX,Z:ZPAC,P:ENS,S:B44,CJ:1,CT:133</v>
          </cell>
        </row>
        <row r="2890">
          <cell r="D2890" t="str">
            <v>C:NEX,Z:ZPAC,P:ENS,S:B44,CJ:1,CT:133</v>
          </cell>
        </row>
        <row r="2891">
          <cell r="D2891" t="str">
            <v>C:NEX,Z:ZPAC,P:ENS,S:B44,CJ:1,CT:134</v>
          </cell>
        </row>
        <row r="2892">
          <cell r="D2892" t="str">
            <v>C:NEX,Z:ZPAC,P:ENS,S:B44,CJ:1,CT:134</v>
          </cell>
        </row>
        <row r="2893">
          <cell r="D2893" t="str">
            <v>C:NEX,Z:ZPAC,P:ENS,S:B44,CJ:1,CT:135</v>
          </cell>
        </row>
        <row r="2894">
          <cell r="D2894" t="str">
            <v>C:NEX,Z:ZPAC,P:ENS,S:B44,CJ:1,CT:135</v>
          </cell>
        </row>
        <row r="2895">
          <cell r="D2895" t="str">
            <v>C:NEX,Z:ZPAC,P:ENS,S:B44,CJ:1,CT:136</v>
          </cell>
        </row>
        <row r="2896">
          <cell r="D2896" t="str">
            <v>C:NEX,Z:ZPAC,P:ENS,S:B44,CJ:1,CT:136</v>
          </cell>
        </row>
        <row r="2897">
          <cell r="D2897" t="str">
            <v>C:NEX,Z:ZPAC,P:ENS,S:B44,CJ:2,CT:121</v>
          </cell>
        </row>
        <row r="2898">
          <cell r="D2898" t="str">
            <v>C:NEX,Z:ZPAC,P:ENS,S:B44,CJ:2,CT:121</v>
          </cell>
        </row>
        <row r="2899">
          <cell r="D2899" t="str">
            <v>C:NEX,Z:ZPAC,P:ENS,S:B44,CJ:2,CT:121</v>
          </cell>
        </row>
        <row r="2900">
          <cell r="D2900" t="str">
            <v>C:NEX,Z:ZPAC,P:ENS,S:B44,CJ:2,CT:122</v>
          </cell>
        </row>
        <row r="2901">
          <cell r="D2901" t="str">
            <v>C:NEX,Z:ZPAC,P:ENS,S:B44,CJ:2,CT:123</v>
          </cell>
        </row>
        <row r="2902">
          <cell r="D2902" t="str">
            <v>C:NEX,Z:ZPAC,P:ENS,S:B44,CJ:2,CT:123</v>
          </cell>
        </row>
        <row r="2903">
          <cell r="D2903" t="str">
            <v>C:NEX,Z:ZPAC,P:ENS,S:B44,CJ:2,CT:123</v>
          </cell>
        </row>
        <row r="2904">
          <cell r="D2904" t="str">
            <v>C:NEX,Z:ZPAC,P:ENS,S:B44,CJ:2,CT:124</v>
          </cell>
        </row>
        <row r="2905">
          <cell r="D2905" t="str">
            <v>C:NEX,Z:ZPAC,P:ENS,S:B44,CJ:2,CT:124</v>
          </cell>
        </row>
        <row r="2906">
          <cell r="D2906" t="str">
            <v>C:NEX,Z:ZPAC,P:ENS,S:B44,CJ:2,CT:124</v>
          </cell>
        </row>
        <row r="2907">
          <cell r="D2907" t="str">
            <v>C:NEX,Z:ZPAC,P:ENS,S:B44,CJ:2,CT:125</v>
          </cell>
        </row>
        <row r="2908">
          <cell r="D2908" t="str">
            <v>C:NEX,Z:ZPAC,P:ENS,S:B44,CJ:2,CT:125</v>
          </cell>
        </row>
        <row r="2909">
          <cell r="D2909" t="str">
            <v>C:NEX,Z:ZPAC,P:MAN,S:B51,CJ:1,CT:48</v>
          </cell>
        </row>
        <row r="2910">
          <cell r="D2910" t="str">
            <v>C:NEX,Z:ZPAC,P:MAN,S:B51,CJ:1,CT:49</v>
          </cell>
        </row>
        <row r="2911">
          <cell r="D2911" t="str">
            <v>C:NEX,Z:ZPAC,P:MAN,S:B51,CJ:1,CT:51</v>
          </cell>
        </row>
        <row r="2912">
          <cell r="D2912" t="str">
            <v>C:NEX,Z:ZPAC,P:MAN,S:B51,CJ:1,CT:51</v>
          </cell>
        </row>
        <row r="2913">
          <cell r="D2913" t="str">
            <v>C:NEX,Z:ZPME,P:BME,S:M13,CJ:1,CT:230</v>
          </cell>
        </row>
        <row r="2914">
          <cell r="D2914" t="str">
            <v>C:NEX,Z:ZPME,P:BME,S:M13,CJ:1,CT:230</v>
          </cell>
        </row>
        <row r="2915">
          <cell r="D2915" t="str">
            <v>C:NEX,Z:ZPME,P:BME,S:M13,CJ:1,CT:230</v>
          </cell>
        </row>
        <row r="2916">
          <cell r="D2916" t="str">
            <v>C:NEX,Z:ZPME,P:BME,S:M13,CJ:1,CT:231</v>
          </cell>
        </row>
        <row r="2917">
          <cell r="D2917" t="str">
            <v>C:NEX,Z:ZPME,P:BME,S:M13,CJ:1,CT:231</v>
          </cell>
        </row>
        <row r="2918">
          <cell r="D2918" t="str">
            <v>C:NEX,Z:ZPME,P:BME,S:M13,CJ:1,CT:232</v>
          </cell>
        </row>
        <row r="2919">
          <cell r="D2919" t="str">
            <v>C:NEX,Z:ZPME,P:BME,S:M13,CJ:1,CT:232</v>
          </cell>
        </row>
        <row r="2920">
          <cell r="D2920" t="str">
            <v>C:NEX,Z:ZPME,P:BME,S:M13,CJ:1,CT:233</v>
          </cell>
        </row>
        <row r="2921">
          <cell r="D2921" t="str">
            <v>C:NEX,Z:ZPME,P:BME,S:M13,CJ:1,CT:234</v>
          </cell>
        </row>
        <row r="2922">
          <cell r="D2922" t="str">
            <v>C:NEX,Z:ZPME,P:BME,S:M19,CJ:2,CT:174</v>
          </cell>
        </row>
        <row r="2923">
          <cell r="D2923" t="str">
            <v>C:NEX,Z:ZPME,P:BME,S:M19,CJ:2,CT:174</v>
          </cell>
        </row>
        <row r="2924">
          <cell r="D2924" t="str">
            <v>C:NEX,Z:ZPME,P:BME,S:M19,CJ:2,CT:175</v>
          </cell>
        </row>
        <row r="2925">
          <cell r="D2925" t="str">
            <v>C:NEX,Z:ZPME,P:BME,S:M19,CJ:2,CT:175</v>
          </cell>
        </row>
        <row r="2926">
          <cell r="D2926" t="str">
            <v>C:NEX,Z:ZPME,P:BME,S:M19,CJ:2,CT:176</v>
          </cell>
        </row>
        <row r="2927">
          <cell r="D2927" t="str">
            <v>C:NEX,Z:ZPME,P:BME,S:M19,CJ:2,CT:176</v>
          </cell>
        </row>
        <row r="2928">
          <cell r="D2928" t="str">
            <v>C:NEX,Z:ZPME,P:BME,S:M19,CJ:2,CT:177</v>
          </cell>
        </row>
        <row r="2929">
          <cell r="D2929" t="str">
            <v>C:NEX,Z:ZPME,P:BME,S:M19,CJ:2,CT:177</v>
          </cell>
        </row>
        <row r="2930">
          <cell r="D2930" t="str">
            <v>C:NEX,Z:ZPME,P:BME,S:M19,CJ:2,CT:178</v>
          </cell>
        </row>
        <row r="2931">
          <cell r="D2931" t="str">
            <v>C:NEX,Z:ZPME,P:BME,S:M19,CJ:2,CT:178</v>
          </cell>
        </row>
        <row r="2932">
          <cell r="D2932" t="str">
            <v>C:NEX,Z:ZPME,P:BME,S:M19,CJ:2,CT:178</v>
          </cell>
        </row>
        <row r="2933">
          <cell r="D2933" t="str">
            <v>C:NEX,Z:ZPME,P:JME,S:M14,CJ:1,CT:232</v>
          </cell>
        </row>
        <row r="2934">
          <cell r="D2934" t="str">
            <v>C:NEX,Z:ZPME,P:JME,S:M14,CJ:1,CT:233</v>
          </cell>
        </row>
        <row r="2935">
          <cell r="D2935" t="str">
            <v>C:NEX,Z:ZPME,P:JME,S:M14,CJ:1,CT:234</v>
          </cell>
        </row>
        <row r="2936">
          <cell r="D2936" t="str">
            <v>C:NEX,Z:ZPME,P:JME,S:M14,CJ:1,CT:234</v>
          </cell>
        </row>
        <row r="2937">
          <cell r="D2937" t="str">
            <v>C:NEX,Z:ZPME,P:JME,S:M14,CJ:1,CT:234</v>
          </cell>
        </row>
        <row r="2938">
          <cell r="D2938" t="str">
            <v>C:NEX,Z:ZPME,P:JME,S:M14,CJ:1,CT:235</v>
          </cell>
        </row>
        <row r="2939">
          <cell r="D2939" t="str">
            <v>C:NEX,Z:ZPME,P:JME,S:M14,CJ:1,CT:236</v>
          </cell>
        </row>
        <row r="2940">
          <cell r="D2940" t="str">
            <v>C:NEX,Z:ZPME,P:JME,S:M15,CJ:2,CT:229</v>
          </cell>
        </row>
        <row r="2941">
          <cell r="D2941" t="str">
            <v>C:NEX,Z:ZPME,P:JME,S:M15,CJ:2,CT:229</v>
          </cell>
        </row>
        <row r="2942">
          <cell r="D2942" t="str">
            <v>C:NEX,Z:ZPME,P:JME,S:M15,CJ:2,CT:230</v>
          </cell>
        </row>
        <row r="2943">
          <cell r="D2943" t="str">
            <v>C:NEX,Z:ZPME,P:JME,S:M15,CJ:2,CT:231</v>
          </cell>
        </row>
        <row r="2944">
          <cell r="D2944" t="str">
            <v>C:NEX,Z:ZPME,P:JME,S:M15,CJ:2,CT:231</v>
          </cell>
        </row>
        <row r="2945">
          <cell r="D2945" t="str">
            <v>C:NEX,Z:ZPME,P:JME,S:M15,CJ:2,CT:231</v>
          </cell>
        </row>
        <row r="2946">
          <cell r="D2946" t="str">
            <v>C:NEX,Z:ZPME,P:JME,S:M15,CJ:2,CT:232</v>
          </cell>
        </row>
        <row r="2947">
          <cell r="D2947" t="str">
            <v>C:NEX,Z:ZPME,P:JME,S:M15,CJ:2,CT:232</v>
          </cell>
        </row>
        <row r="2948">
          <cell r="D2948" t="str">
            <v>C:NEX,Z:ZPME,P:JME,S:M15,CJ:2,CT:232</v>
          </cell>
        </row>
        <row r="2949">
          <cell r="D2949" t="str">
            <v>C:NEX,Z:ZPME,P:JME,S:M15,CJ:2,CT:233</v>
          </cell>
        </row>
        <row r="2950">
          <cell r="D2950" t="str">
            <v>C:NEX,Z:ZPME,P:JME,S:M15,CJ:2,CT:233</v>
          </cell>
        </row>
        <row r="2951">
          <cell r="D2951" t="str">
            <v>C:NEX,Z:ZPME,P:QME,S:M12,CJ:1,CT:233</v>
          </cell>
        </row>
        <row r="2952">
          <cell r="D2952" t="str">
            <v>C:NEX,Z:ZPME,P:QME,S:M12,CJ:1,CT:233</v>
          </cell>
        </row>
        <row r="2953">
          <cell r="D2953" t="str">
            <v>C:NEX,Z:ZPME,P:QME,S:M12,CJ:1,CT:233</v>
          </cell>
        </row>
        <row r="2954">
          <cell r="D2954" t="str">
            <v>C:NEX,Z:ZPME,P:QME,S:M12,CJ:1,CT:233</v>
          </cell>
        </row>
        <row r="2955">
          <cell r="D2955" t="str">
            <v>C:NEX,Z:ZPME,P:QME,S:M12,CJ:1,CT:234</v>
          </cell>
        </row>
        <row r="2956">
          <cell r="D2956" t="str">
            <v>C:NEX,Z:ZPME,P:QME,S:M12,CJ:1,CT:235</v>
          </cell>
        </row>
        <row r="2957">
          <cell r="D2957" t="str">
            <v>C:NEX,Z:ZPME,P:QME,S:M12,CJ:1,CT:235</v>
          </cell>
        </row>
        <row r="2958">
          <cell r="D2958" t="str">
            <v>C:NEX,Z:ZPME,P:QME,S:M12,CJ:1,CT:235</v>
          </cell>
        </row>
        <row r="2959">
          <cell r="D2959" t="str">
            <v>C:NEX,Z:ZPME,P:QME,S:M12,CJ:1,CT:235</v>
          </cell>
        </row>
        <row r="2960">
          <cell r="D2960" t="str">
            <v>C:NEX,Z:ZPME,P:QME,S:M12,CJ:1,CT:236</v>
          </cell>
        </row>
        <row r="2961">
          <cell r="D2961" t="str">
            <v>C:NEX,Z:ZPME,P:QME,S:M12,CJ:1,CT:236</v>
          </cell>
        </row>
        <row r="2962">
          <cell r="D2962" t="str">
            <v>C:NEX,Z:ZPME,P:QME,S:M12,CJ:1,CT:236</v>
          </cell>
        </row>
        <row r="2963">
          <cell r="D2963" t="str">
            <v>C:NEX,Z:ZPME,P:QME,S:M12,CJ:1,CT:236</v>
          </cell>
        </row>
        <row r="2964">
          <cell r="D2964" t="str">
            <v>C:NEX,Z:ZPME,P:QME,S:M12,CJ:1,CT:237</v>
          </cell>
        </row>
        <row r="2965">
          <cell r="D2965" t="str">
            <v>C:NEX,Z:ZPME,P:QME,S:M12,CJ:1,CT:237</v>
          </cell>
        </row>
        <row r="2966">
          <cell r="D2966" t="str">
            <v>C:NEX,Z:ZPAC,P:02,S:B10,CJ:5,CT:1100</v>
          </cell>
        </row>
        <row r="2967">
          <cell r="D2967" t="str">
            <v>C:NEX,Z:ZPAC,P:02,S:B10,CJ:5,CT:1100</v>
          </cell>
        </row>
        <row r="2968">
          <cell r="D2968" t="str">
            <v>C:NEX,Z:ZPAC,P:02,S:B10,CJ:5,CT:1100</v>
          </cell>
        </row>
        <row r="2969">
          <cell r="D2969" t="str">
            <v>C:NEX,Z:ZPAC,P:02,S:B10,CJ:5,CT:1100</v>
          </cell>
        </row>
        <row r="2970">
          <cell r="D2970" t="str">
            <v>C:NEX,Z:ZPAC,P:02,S:B10,CJ:5,CT:1100</v>
          </cell>
        </row>
        <row r="2971">
          <cell r="D2971" t="str">
            <v>C:NEX,Z:ZPAC,P:02,S:B10,CJ:5,CT:1100</v>
          </cell>
        </row>
        <row r="2972">
          <cell r="D2972" t="str">
            <v>C:NEX,Z:ZPAC,P:02,S:B10,CJ:5,CT:1100</v>
          </cell>
        </row>
        <row r="2973">
          <cell r="D2973" t="str">
            <v>C:NEX,Z:ZPAC,P:02,S:B10,CJ:5,CT:1100</v>
          </cell>
        </row>
        <row r="2974">
          <cell r="D2974" t="str">
            <v>C:NEX,Z:ZPAC,P:02,S:B10,CJ:5,CT:1100</v>
          </cell>
        </row>
        <row r="2975">
          <cell r="D2975" t="str">
            <v>C:NEX,Z:ZPAC,P:02,S:B10,CJ:5,CT:1101</v>
          </cell>
        </row>
        <row r="2976">
          <cell r="D2976" t="str">
            <v>C:NEX,Z:ZPAC,P:02,S:B10,CJ:5,CT:1101</v>
          </cell>
        </row>
        <row r="2977">
          <cell r="D2977" t="str">
            <v>C:NEX,Z:ZPAC,P:02,S:B10,CJ:5,CT:1101</v>
          </cell>
        </row>
        <row r="2978">
          <cell r="D2978" t="str">
            <v>C:NEX,Z:ZPAC,P:02,S:B10,CJ:5,CT:1101</v>
          </cell>
        </row>
        <row r="2979">
          <cell r="D2979" t="str">
            <v>C:NEX,Z:ZPAC,P:02,S:B10,CJ:5,CT:1101</v>
          </cell>
        </row>
        <row r="2980">
          <cell r="D2980" t="str">
            <v>C:NEX,Z:ZPAC,P:02,S:B10,CJ:5,CT:1102</v>
          </cell>
        </row>
        <row r="2981">
          <cell r="D2981" t="str">
            <v>C:NEX,Z:ZPAC,P:02,S:B10,CJ:5,CT:1102</v>
          </cell>
        </row>
        <row r="2982">
          <cell r="D2982" t="str">
            <v>C:NEX,Z:ZPAC,P:02,S:B10,CJ:5,CT:1102</v>
          </cell>
        </row>
        <row r="2983">
          <cell r="D2983" t="str">
            <v>C:NEX,Z:ZPAC,P:02,S:B10,CJ:5,CT:1102</v>
          </cell>
        </row>
        <row r="2984">
          <cell r="D2984" t="str">
            <v>C:NEX,Z:ZPAC,P:02,S:B10,CJ:5,CT:1102</v>
          </cell>
        </row>
        <row r="2985">
          <cell r="D2985" t="str">
            <v>C:NEX,Z:ZPAC,P:02,S:B10,CJ:5,CT:1102</v>
          </cell>
        </row>
        <row r="2986">
          <cell r="D2986" t="str">
            <v>C:NEX,Z:ZPAC,P:02,S:B10,CJ:5,CT:1102</v>
          </cell>
        </row>
        <row r="2987">
          <cell r="D2987" t="str">
            <v>C:NEX,Z:ZPAC,P:02,S:B10,CJ:5,CT:1103</v>
          </cell>
        </row>
        <row r="2988">
          <cell r="D2988" t="str">
            <v>C:NEX,Z:ZPAC,P:02,S:B10,CJ:5,CT:1103</v>
          </cell>
        </row>
        <row r="2989">
          <cell r="D2989" t="str">
            <v>C:NEX,Z:ZPAC,P:02,S:B10,CJ:5,CT:1103</v>
          </cell>
        </row>
        <row r="2990">
          <cell r="D2990" t="str">
            <v>C:NEX,Z:ZPAC,P:02,S:B10,CJ:5,CT:1103</v>
          </cell>
        </row>
        <row r="2991">
          <cell r="D2991" t="str">
            <v>C:NEX,Z:ZPAC,P:02,S:B10,CJ:5,CT:1104</v>
          </cell>
        </row>
        <row r="2992">
          <cell r="D2992" t="str">
            <v>C:NEX,Z:ZPAC,P:02,S:B10,CJ:5,CT:1104</v>
          </cell>
        </row>
        <row r="2993">
          <cell r="D2993" t="str">
            <v>C:NEX,Z:ZPAC,P:02,S:B10,CJ:5,CT:1104</v>
          </cell>
        </row>
        <row r="2994">
          <cell r="D2994" t="str">
            <v>C:NEX,Z:ZPAC,P:02,S:B10,CJ:5,CT:1104</v>
          </cell>
        </row>
        <row r="2995">
          <cell r="D2995" t="str">
            <v>C:NEX,Z:ZPAC,P:02,S:B10,CJ:5,CT:1105</v>
          </cell>
        </row>
        <row r="2996">
          <cell r="D2996" t="str">
            <v>C:NEX,Z:ZPAC,P:02,S:B10,CJ:5,CT:1105</v>
          </cell>
        </row>
        <row r="2997">
          <cell r="D2997" t="str">
            <v>C:NEX,Z:ZPAC,P:02,S:B10,CJ:6,CT:1103</v>
          </cell>
        </row>
        <row r="2998">
          <cell r="D2998" t="str">
            <v>C:NEX,Z:ZPAC,P:02,S:B10,CJ:6,CT:1103</v>
          </cell>
        </row>
        <row r="2999">
          <cell r="D2999" t="str">
            <v>C:NEX,Z:ZPAC,P:02,S:B10,CJ:6,CT:1103</v>
          </cell>
        </row>
        <row r="3000">
          <cell r="D3000" t="str">
            <v>C:NEX,Z:ZPAC,P:02,S:B10,CJ:6,CT:1103</v>
          </cell>
        </row>
        <row r="3001">
          <cell r="D3001" t="str">
            <v>C:NEX,Z:ZPAC,P:02,S:B10,CJ:6,CT:1103</v>
          </cell>
        </row>
        <row r="3002">
          <cell r="D3002" t="str">
            <v>C:NEX,Z:ZPAC,P:02,S:B10,CJ:6,CT:1103</v>
          </cell>
        </row>
        <row r="3003">
          <cell r="D3003" t="str">
            <v>C:NEX,Z:ZPAC,P:02,S:B10,CJ:6,CT:1103</v>
          </cell>
        </row>
        <row r="3004">
          <cell r="D3004" t="str">
            <v>C:NEX,Z:ZPAC,P:02,S:B10,CJ:6,CT:1103</v>
          </cell>
        </row>
        <row r="3005">
          <cell r="D3005" t="str">
            <v>C:NEX,Z:ZPAC,P:02,S:B10,CJ:6,CT:1103</v>
          </cell>
        </row>
        <row r="3006">
          <cell r="D3006" t="str">
            <v>C:NEX,Z:ZPAC,P:02,S:B10,CJ:6,CT:1103</v>
          </cell>
        </row>
        <row r="3007">
          <cell r="D3007" t="str">
            <v>C:NEX,Z:ZPAC,P:02,S:B10,CJ:6,CT:1103</v>
          </cell>
        </row>
        <row r="3008">
          <cell r="D3008" t="str">
            <v>C:NEX,Z:ZPAC,P:02,S:B10,CJ:6,CT:1104</v>
          </cell>
        </row>
        <row r="3009">
          <cell r="D3009" t="str">
            <v>C:NEX,Z:ZPAC,P:02,S:B10,CJ:6,CT:1104</v>
          </cell>
        </row>
        <row r="3010">
          <cell r="D3010" t="str">
            <v>C:NEX,Z:ZPAC,P:02,S:B10,CJ:6,CT:1104</v>
          </cell>
        </row>
        <row r="3011">
          <cell r="D3011" t="str">
            <v>C:NEX,Z:ZPAC,P:02,S:B10,CJ:6,CT:1105</v>
          </cell>
        </row>
        <row r="3012">
          <cell r="D3012" t="str">
            <v>C:NEX,Z:ZPAC,P:02,S:B10,CJ:6,CT:1105</v>
          </cell>
        </row>
        <row r="3013">
          <cell r="D3013" t="str">
            <v>C:NEX,Z:ZPAC,P:02,S:B10,CJ:6,CT:1105</v>
          </cell>
        </row>
        <row r="3014">
          <cell r="D3014" t="str">
            <v>C:NEX,Z:ZPAC,P:02,S:B10,CJ:6,CT:1105</v>
          </cell>
        </row>
        <row r="3015">
          <cell r="D3015" t="str">
            <v>C:NEX,Z:ZPAC,P:02,S:B10,CJ:6,CT:1105</v>
          </cell>
        </row>
        <row r="3016">
          <cell r="D3016" t="str">
            <v>C:NEX,Z:ZPAC,P:02,S:B10,CJ:6,CT:1105</v>
          </cell>
        </row>
        <row r="3017">
          <cell r="D3017" t="str">
            <v>C:NEX,Z:ZPAC,P:02,S:B10,CJ:6,CT:1106</v>
          </cell>
        </row>
        <row r="3018">
          <cell r="D3018" t="str">
            <v>C:NEX,Z:ZPAC,P:02,S:B10,CJ:6,CT:1106</v>
          </cell>
        </row>
        <row r="3019">
          <cell r="D3019" t="str">
            <v>C:NEX,Z:ZPAC,P:02,S:B10,CJ:6,CT:1106</v>
          </cell>
        </row>
        <row r="3020">
          <cell r="D3020" t="str">
            <v>C:NEX,Z:ZPAC,P:02,S:B10,CJ:6,CT:1107</v>
          </cell>
        </row>
        <row r="3021">
          <cell r="D3021" t="str">
            <v>C:NEX,Z:ZPAC,P:02,S:B10,CJ:6,CT:1107</v>
          </cell>
        </row>
        <row r="3022">
          <cell r="D3022" t="str">
            <v>C:NEX,Z:ZPAC,P:02,S:B10,CJ:6,CT:1107</v>
          </cell>
        </row>
        <row r="3023">
          <cell r="D3023" t="str">
            <v>C:NEX,Z:ZPAC,P:02,S:B10,CJ:6,CT:1107</v>
          </cell>
        </row>
        <row r="3024">
          <cell r="D3024" t="str">
            <v>C:NEX,Z:ZPAC,P:02,S:B10,CJ:6,CT:1107</v>
          </cell>
        </row>
        <row r="3025">
          <cell r="D3025" t="str">
            <v>C:NEX,Z:ZPAC,P:02,S:B10,CJ:6,CT:1107</v>
          </cell>
        </row>
        <row r="3026">
          <cell r="D3026" t="str">
            <v>C:NEX,Z:ZPAC,P:02,S:B10,CJ:6,CT:1108</v>
          </cell>
        </row>
        <row r="3027">
          <cell r="D3027" t="str">
            <v>C:NEX,Z:ZPAC,P:02,S:B10,CJ:6,CT:1108</v>
          </cell>
        </row>
        <row r="3028">
          <cell r="D3028" t="str">
            <v>C:NEX,Z:ZPAC,P:02,S:B10,CJ:7,CT:42</v>
          </cell>
        </row>
        <row r="3029">
          <cell r="D3029" t="str">
            <v>C:NEX,Z:ZPAC,P:02,S:B10,CJ:7,CT:42</v>
          </cell>
        </row>
        <row r="3030">
          <cell r="D3030" t="str">
            <v>C:NEX,Z:ZPAC,P:02,S:B10,CJ:7,CT:42</v>
          </cell>
        </row>
        <row r="3031">
          <cell r="D3031" t="str">
            <v>C:NEX,Z:ZPAC,P:02,S:B10,CJ:7,CT:42</v>
          </cell>
        </row>
        <row r="3032">
          <cell r="D3032" t="str">
            <v>C:NEX,Z:ZPAC,P:02,S:B10,CJ:7,CT:42</v>
          </cell>
        </row>
        <row r="3033">
          <cell r="D3033" t="str">
            <v>C:NEX,Z:ZPAC,P:02,S:B10,CJ:7,CT:43</v>
          </cell>
        </row>
        <row r="3034">
          <cell r="D3034" t="str">
            <v>C:NEX,Z:ZPAC,P:02,S:B10,CJ:7,CT:43</v>
          </cell>
        </row>
        <row r="3035">
          <cell r="D3035" t="str">
            <v>C:NEX,Z:ZPAC,P:02,S:B10,CJ:7,CT:43</v>
          </cell>
        </row>
        <row r="3036">
          <cell r="D3036" t="str">
            <v>C:NEX,Z:ZPAC,P:02,S:B10,CJ:7,CT:43</v>
          </cell>
        </row>
        <row r="3037">
          <cell r="D3037" t="str">
            <v>C:NEX,Z:ZPAC,P:02,S:B10,CJ:7,CT:43</v>
          </cell>
        </row>
        <row r="3038">
          <cell r="D3038" t="str">
            <v>C:NEX,Z:ZPAC,P:02,S:B10,CJ:7,CT:43</v>
          </cell>
        </row>
        <row r="3039">
          <cell r="D3039" t="str">
            <v>C:NEX,Z:ZPAC,P:02,S:B10,CJ:7,CT:43</v>
          </cell>
        </row>
        <row r="3040">
          <cell r="D3040" t="str">
            <v>C:NEX,Z:ZPAC,P:02,S:B10,CJ:7,CT:44</v>
          </cell>
        </row>
        <row r="3041">
          <cell r="D3041" t="str">
            <v>C:NEX,Z:ZPAC,P:02,S:B10,CJ:7,CT:44</v>
          </cell>
        </row>
        <row r="3042">
          <cell r="D3042" t="str">
            <v>C:NEX,Z:ZPAC,P:02,S:B10,CJ:7,CT:44</v>
          </cell>
        </row>
        <row r="3043">
          <cell r="D3043" t="str">
            <v>C:NEX,Z:ZPAC,P:02,S:B10,CJ:7,CT:44</v>
          </cell>
        </row>
        <row r="3044">
          <cell r="D3044" t="str">
            <v>C:NEX,Z:ZPAC,P:02,S:B10,CJ:7,CT:44</v>
          </cell>
        </row>
        <row r="3045">
          <cell r="D3045" t="str">
            <v>C:NEX,Z:ZPAC,P:02,S:B10,CJ:7,CT:45</v>
          </cell>
        </row>
        <row r="3046">
          <cell r="D3046" t="str">
            <v>C:NEX,Z:ZPAC,P:02,S:B10,CJ:7,CT:45</v>
          </cell>
        </row>
        <row r="3047">
          <cell r="D3047" t="str">
            <v>C:NEX,Z:ZPAC,P:02,S:B10,CJ:7,CT:46</v>
          </cell>
        </row>
        <row r="3048">
          <cell r="D3048" t="str">
            <v>C:NEX,Z:ZPAC,P:02,S:B10,CJ:7,CT:46</v>
          </cell>
        </row>
        <row r="3049">
          <cell r="D3049" t="str">
            <v>C:NEX,Z:ZPAC,P:02,S:B10,CJ:7,CT:46</v>
          </cell>
        </row>
        <row r="3050">
          <cell r="D3050" t="str">
            <v>C:NEX,Z:ZPAC,P:02,S:B10,CJ:7,CT:46</v>
          </cell>
        </row>
        <row r="3051">
          <cell r="D3051" t="str">
            <v>C:NEX,Z:ZPAC,P:02,S:B10,CJ:7,CT:47</v>
          </cell>
        </row>
        <row r="3052">
          <cell r="D3052" t="str">
            <v>C:NEX,Z:ZPAC,P:02,S:B10,CJ:7,CT:47</v>
          </cell>
        </row>
        <row r="3053">
          <cell r="D3053" t="str">
            <v>C:NEX,Z:ZPAC,P:05,S:B53,CJ:7,CT:14</v>
          </cell>
        </row>
        <row r="3054">
          <cell r="D3054" t="str">
            <v>C:NEX,Z:ZPAC,P:05,S:B53,CJ:7,CT:14</v>
          </cell>
        </row>
        <row r="3055">
          <cell r="D3055" t="str">
            <v>C:NEX,Z:ZPAC,P:05,S:B53,CJ:7,CT:14</v>
          </cell>
        </row>
        <row r="3056">
          <cell r="D3056" t="str">
            <v>C:NEX,Z:ZPAC,P:05,S:B53,CJ:7,CT:14</v>
          </cell>
        </row>
        <row r="3057">
          <cell r="D3057" t="str">
            <v>C:NEX,Z:ZPAC,P:05,S:B53,CJ:7,CT:14</v>
          </cell>
        </row>
        <row r="3058">
          <cell r="D3058" t="str">
            <v>C:NEX,Z:ZPAC,P:05,S:B53,CJ:7,CT:14</v>
          </cell>
        </row>
        <row r="3059">
          <cell r="D3059" t="str">
            <v>C:NEX,Z:ZPAC,P:05,S:B53,CJ:7,CT:14</v>
          </cell>
        </row>
        <row r="3060">
          <cell r="D3060" t="str">
            <v>C:NEX,Z:ZPAC,P:05,S:B53,CJ:7,CT:14</v>
          </cell>
        </row>
        <row r="3061">
          <cell r="D3061" t="str">
            <v>C:NEX,Z:ZPAC,P:05,S:B53,CJ:7,CT:14</v>
          </cell>
        </row>
        <row r="3062">
          <cell r="D3062" t="str">
            <v>C:NEX,Z:ZPAC,P:05,S:B53,CJ:7,CT:15</v>
          </cell>
        </row>
        <row r="3063">
          <cell r="D3063" t="str">
            <v>C:NEX,Z:ZPAC,P:05,S:B53,CJ:7,CT:15</v>
          </cell>
        </row>
        <row r="3064">
          <cell r="D3064" t="str">
            <v>C:NEX,Z:ZPAC,P:05,S:B53,CJ:7,CT:15</v>
          </cell>
        </row>
        <row r="3065">
          <cell r="D3065" t="str">
            <v>C:NEX,Z:ZPAC,P:05,S:B53,CJ:7,CT:16</v>
          </cell>
        </row>
        <row r="3066">
          <cell r="D3066" t="str">
            <v>C:NEX,Z:ZPAC,P:05,S:B53,CJ:7,CT:16</v>
          </cell>
        </row>
        <row r="3067">
          <cell r="D3067" t="str">
            <v>C:NEX,Z:ZPAC,P:05,S:B53,CJ:7,CT:16</v>
          </cell>
        </row>
        <row r="3068">
          <cell r="D3068" t="str">
            <v>C:NEX,Z:ZPAC,P:05,S:B53,CJ:7,CT:17</v>
          </cell>
        </row>
        <row r="3069">
          <cell r="D3069" t="str">
            <v>C:NEX,Z:ZPAC,P:05,S:B53,CJ:7,CT:17</v>
          </cell>
        </row>
        <row r="3070">
          <cell r="D3070" t="str">
            <v>C:NEX,Z:ZPAC,P:05,S:B53,CJ:7,CT:17</v>
          </cell>
        </row>
        <row r="3071">
          <cell r="D3071" t="str">
            <v>C:NEX,Z:ZPAC,P:05,S:B53,CJ:7,CT:17</v>
          </cell>
        </row>
        <row r="3072">
          <cell r="D3072" t="str">
            <v>C:NEX,Z:ZPAC,P:05,S:B53,CJ:7,CT:18</v>
          </cell>
        </row>
        <row r="3073">
          <cell r="D3073" t="str">
            <v>C:NEX,Z:ZPAC,P:05,S:B53,CJ:7,CT:18</v>
          </cell>
        </row>
        <row r="3074">
          <cell r="D3074" t="str">
            <v>C:NEX,Z:ZPAC,P:05,S:B53,CJ:7,CT:18</v>
          </cell>
        </row>
        <row r="3075">
          <cell r="D3075" t="str">
            <v>C:NEX,Z:ZPAC,P:05,S:B53,CJ:7,CT:18</v>
          </cell>
        </row>
        <row r="3076">
          <cell r="D3076" t="str">
            <v>C:NEX,Z:ZPAC,P:05,S:B53,CJ:8,CT:12</v>
          </cell>
        </row>
        <row r="3077">
          <cell r="D3077" t="str">
            <v>C:NEX,Z:ZPAC,P:05,S:B53,CJ:8,CT:12</v>
          </cell>
        </row>
        <row r="3078">
          <cell r="D3078" t="str">
            <v>C:NEX,Z:ZPAC,P:05,S:B53,CJ:8,CT:12</v>
          </cell>
        </row>
        <row r="3079">
          <cell r="D3079" t="str">
            <v>C:NEX,Z:ZPAC,P:05,S:B53,CJ:8,CT:12</v>
          </cell>
        </row>
        <row r="3080">
          <cell r="D3080" t="str">
            <v>C:NEX,Z:ZPAC,P:05,S:B53,CJ:8,CT:12</v>
          </cell>
        </row>
        <row r="3081">
          <cell r="D3081" t="str">
            <v>C:NEX,Z:ZPAC,P:05,S:B53,CJ:8,CT:12</v>
          </cell>
        </row>
        <row r="3082">
          <cell r="D3082" t="str">
            <v>C:NEX,Z:ZPAC,P:05,S:B53,CJ:8,CT:12</v>
          </cell>
        </row>
        <row r="3083">
          <cell r="D3083" t="str">
            <v>C:NEX,Z:ZPAC,P:05,S:B53,CJ:8,CT:12</v>
          </cell>
        </row>
        <row r="3084">
          <cell r="D3084" t="str">
            <v>C:NEX,Z:ZPAC,P:05,S:B53,CJ:8,CT:13</v>
          </cell>
        </row>
        <row r="3085">
          <cell r="D3085" t="str">
            <v>C:NEX,Z:ZPAC,P:05,S:B53,CJ:8,CT:13</v>
          </cell>
        </row>
        <row r="3086">
          <cell r="D3086" t="str">
            <v>C:NEX,Z:ZPAC,P:05,S:B53,CJ:8,CT:13</v>
          </cell>
        </row>
        <row r="3087">
          <cell r="D3087" t="str">
            <v>C:NEX,Z:ZPAC,P:05,S:B53,CJ:8,CT:13</v>
          </cell>
        </row>
        <row r="3088">
          <cell r="D3088" t="str">
            <v>C:NEX,Z:ZPAC,P:05,S:B53,CJ:8,CT:13</v>
          </cell>
        </row>
        <row r="3089">
          <cell r="D3089" t="str">
            <v>C:NEX,Z:ZPAC,P:05,S:B53,CJ:8,CT:14</v>
          </cell>
        </row>
        <row r="3090">
          <cell r="D3090" t="str">
            <v>C:NEX,Z:ZPAC,P:05,S:B53,CJ:8,CT:14</v>
          </cell>
        </row>
        <row r="3091">
          <cell r="D3091" t="str">
            <v>C:NEX,Z:ZPAC,P:05,S:B53,CJ:8,CT:14</v>
          </cell>
        </row>
        <row r="3092">
          <cell r="D3092" t="str">
            <v>C:NEX,Z:ZPAC,P:05,S:B53,CJ:8,CT:14</v>
          </cell>
        </row>
        <row r="3093">
          <cell r="D3093" t="str">
            <v>C:NEX,Z:ZPAC,P:05,S:B53,CJ:8,CT:14</v>
          </cell>
        </row>
        <row r="3094">
          <cell r="D3094" t="str">
            <v>C:NEX,Z:ZPAC,P:05,S:B53,CJ:8,CT:15</v>
          </cell>
        </row>
        <row r="3095">
          <cell r="D3095" t="str">
            <v>C:NEX,Z:ZPAC,P:05,S:B53,CJ:8,CT:15</v>
          </cell>
        </row>
        <row r="3096">
          <cell r="D3096" t="str">
            <v>C:NEX,Z:ZPAC,P:05,S:B53,CJ:8,CT:15</v>
          </cell>
        </row>
        <row r="3097">
          <cell r="D3097" t="str">
            <v>C:NEX,Z:ZPAC,P:05,S:B53,CJ:8,CT:15</v>
          </cell>
        </row>
        <row r="3098">
          <cell r="D3098" t="str">
            <v>C:NEX,Z:ZPAC,P:05,S:B53,CJ:8,CT:16</v>
          </cell>
        </row>
        <row r="3099">
          <cell r="D3099" t="str">
            <v>C:NEX,Z:ZPAC,P:05,S:B53,CJ:8,CT:16</v>
          </cell>
        </row>
        <row r="3100">
          <cell r="D3100" t="str">
            <v>C:NEX,Z:ZPAC,P:06,S:B20,CJ:5,CT:1054</v>
          </cell>
        </row>
        <row r="3101">
          <cell r="D3101" t="str">
            <v>C:NEX,Z:ZPAC,P:06,S:B20,CJ:5,CT:1054</v>
          </cell>
        </row>
        <row r="3102">
          <cell r="D3102" t="str">
            <v>C:NEX,Z:ZPAC,P:06,S:B20,CJ:5,CT:1054</v>
          </cell>
        </row>
        <row r="3103">
          <cell r="D3103" t="str">
            <v>C:NEX,Z:ZPAC,P:06,S:B20,CJ:5,CT:1054</v>
          </cell>
        </row>
        <row r="3104">
          <cell r="D3104" t="str">
            <v>C:NEX,Z:ZPAC,P:06,S:B20,CJ:5,CT:1054</v>
          </cell>
        </row>
        <row r="3105">
          <cell r="D3105" t="str">
            <v>C:NEX,Z:ZPAC,P:06,S:B20,CJ:5,CT:1054</v>
          </cell>
        </row>
        <row r="3106">
          <cell r="D3106" t="str">
            <v>C:NEX,Z:ZPAC,P:06,S:B20,CJ:5,CT:1054</v>
          </cell>
        </row>
        <row r="3107">
          <cell r="D3107" t="str">
            <v>C:NEX,Z:ZPAC,P:06,S:B20,CJ:5,CT:1054</v>
          </cell>
        </row>
        <row r="3108">
          <cell r="D3108" t="str">
            <v>C:NEX,Z:ZPAC,P:06,S:B20,CJ:5,CT:1054</v>
          </cell>
        </row>
        <row r="3109">
          <cell r="D3109" t="str">
            <v>C:NEX,Z:ZPAC,P:06,S:B20,CJ:5,CT:1055</v>
          </cell>
        </row>
        <row r="3110">
          <cell r="D3110" t="str">
            <v>C:NEX,Z:ZPAC,P:06,S:B20,CJ:5,CT:1055</v>
          </cell>
        </row>
        <row r="3111">
          <cell r="D3111" t="str">
            <v>C:NEX,Z:ZPAC,P:06,S:B20,CJ:5,CT:1055</v>
          </cell>
        </row>
        <row r="3112">
          <cell r="D3112" t="str">
            <v>C:NEX,Z:ZPAC,P:06,S:B20,CJ:5,CT:1055</v>
          </cell>
        </row>
        <row r="3113">
          <cell r="D3113" t="str">
            <v>C:NEX,Z:ZPAC,P:06,S:B20,CJ:5,CT:1055</v>
          </cell>
        </row>
        <row r="3114">
          <cell r="D3114" t="str">
            <v>C:NEX,Z:ZPAC,P:06,S:B20,CJ:5,CT:1055</v>
          </cell>
        </row>
        <row r="3115">
          <cell r="D3115" t="str">
            <v>C:NEX,Z:ZPAC,P:06,S:B20,CJ:5,CT:1056</v>
          </cell>
        </row>
        <row r="3116">
          <cell r="D3116" t="str">
            <v>C:NEX,Z:ZPAC,P:06,S:B20,CJ:5,CT:1056</v>
          </cell>
        </row>
        <row r="3117">
          <cell r="D3117" t="str">
            <v>C:NEX,Z:ZPAC,P:06,S:B20,CJ:5,CT:1056</v>
          </cell>
        </row>
        <row r="3118">
          <cell r="D3118" t="str">
            <v>C:NEX,Z:ZPAC,P:06,S:B20,CJ:5,CT:1056</v>
          </cell>
        </row>
        <row r="3119">
          <cell r="D3119" t="str">
            <v>C:NEX,Z:ZPAC,P:06,S:B20,CJ:5,CT:1056</v>
          </cell>
        </row>
        <row r="3120">
          <cell r="D3120" t="str">
            <v>C:NEX,Z:ZPAC,P:06,S:B20,CJ:5,CT:1056</v>
          </cell>
        </row>
        <row r="3121">
          <cell r="D3121" t="str">
            <v>C:NEX,Z:ZPAC,P:06,S:B20,CJ:6,CT:1068</v>
          </cell>
        </row>
        <row r="3122">
          <cell r="D3122" t="str">
            <v>C:NEX,Z:ZPAC,P:06,S:B20,CJ:6,CT:1068</v>
          </cell>
        </row>
        <row r="3123">
          <cell r="D3123" t="str">
            <v>C:NEX,Z:ZPAC,P:06,S:B20,CJ:6,CT:1068</v>
          </cell>
        </row>
        <row r="3124">
          <cell r="D3124" t="str">
            <v>C:NEX,Z:ZPAC,P:06,S:B20,CJ:6,CT:1068</v>
          </cell>
        </row>
        <row r="3125">
          <cell r="D3125" t="str">
            <v>C:NEX,Z:ZPAC,P:06,S:B20,CJ:6,CT:1069</v>
          </cell>
        </row>
        <row r="3126">
          <cell r="D3126" t="str">
            <v>C:NEX,Z:ZPAC,P:06,S:B20,CJ:6,CT:1069</v>
          </cell>
        </row>
        <row r="3127">
          <cell r="D3127" t="str">
            <v>C:NEX,Z:ZPAC,P:06,S:B20,CJ:6,CT:1069</v>
          </cell>
        </row>
        <row r="3128">
          <cell r="D3128" t="str">
            <v>C:NEX,Z:ZPAC,P:06,S:B20,CJ:6,CT:1069</v>
          </cell>
        </row>
        <row r="3129">
          <cell r="D3129" t="str">
            <v>C:NEX,Z:ZPAC,P:06,S:B20,CJ:6,CT:1070</v>
          </cell>
        </row>
        <row r="3130">
          <cell r="D3130" t="str">
            <v>C:NEX,Z:ZPAC,P:06,S:B20,CJ:6,CT:1070</v>
          </cell>
        </row>
        <row r="3131">
          <cell r="D3131" t="str">
            <v>C:NEX,Z:ZPAC,P:06,S:B20,CJ:6,CT:1070</v>
          </cell>
        </row>
        <row r="3132">
          <cell r="D3132" t="str">
            <v>C:NEX,Z:ZPAC,P:06,S:B20,CJ:6,CT:1070</v>
          </cell>
        </row>
        <row r="3133">
          <cell r="D3133" t="str">
            <v>C:NEX,Z:ZPAC,P:06,S:B20,CJ:6,CT:1070</v>
          </cell>
        </row>
        <row r="3134">
          <cell r="D3134" t="str">
            <v>C:NEX,Z:ZPAC,P:06,S:B20,CJ:6,CT:1070</v>
          </cell>
        </row>
        <row r="3135">
          <cell r="D3135" t="str">
            <v>C:NEX,Z:ZPAC,P:06,S:B20,CJ:6,CT:1071</v>
          </cell>
        </row>
        <row r="3136">
          <cell r="D3136" t="str">
            <v>C:NEX,Z:ZPAC,P:06,S:B20,CJ:6,CT:1071</v>
          </cell>
        </row>
        <row r="3137">
          <cell r="D3137" t="str">
            <v>C:NEX,Z:ZPAC,P:06,S:B20,CJ:6,CT:1071</v>
          </cell>
        </row>
        <row r="3138">
          <cell r="D3138" t="str">
            <v>C:NEX,Z:ZPAC,P:06,S:B20,CJ:6,CT:1071</v>
          </cell>
        </row>
        <row r="3139">
          <cell r="D3139" t="str">
            <v>C:NEX,Z:ZPAC,P:06,S:B20,CJ:6,CT:1071</v>
          </cell>
        </row>
        <row r="3140">
          <cell r="D3140" t="str">
            <v>C:NEX,Z:ZPAC,P:06,S:B20,CJ:6,CT:1071</v>
          </cell>
        </row>
        <row r="3141">
          <cell r="D3141" t="str">
            <v>C:NEX,Z:ZPAC,P:07,S:B21,CJ:10,CT:85</v>
          </cell>
        </row>
        <row r="3142">
          <cell r="D3142" t="str">
            <v>C:NEX,Z:ZPAC,P:07,S:B21,CJ:10,CT:85</v>
          </cell>
        </row>
        <row r="3143">
          <cell r="D3143" t="str">
            <v>C:NEX,Z:ZPAC,P:07,S:B21,CJ:10,CT:86</v>
          </cell>
        </row>
        <row r="3144">
          <cell r="D3144" t="str">
            <v>C:NEX,Z:ZPAC,P:07,S:B21,CJ:10,CT:86</v>
          </cell>
        </row>
        <row r="3145">
          <cell r="D3145" t="str">
            <v>C:NEX,Z:ZPAC,P:07,S:B21,CJ:10,CT:86</v>
          </cell>
        </row>
        <row r="3146">
          <cell r="D3146" t="str">
            <v>C:NEX,Z:ZPAC,P:07,S:B21,CJ:10,CT:86</v>
          </cell>
        </row>
        <row r="3147">
          <cell r="D3147" t="str">
            <v>C:NEX,Z:ZPAC,P:07,S:B21,CJ:10,CT:86</v>
          </cell>
        </row>
        <row r="3148">
          <cell r="D3148" t="str">
            <v>C:NEX,Z:ZPAC,P:07,S:B21,CJ:10,CT:87</v>
          </cell>
        </row>
        <row r="3149">
          <cell r="D3149" t="str">
            <v>C:NEX,Z:ZPAC,P:07,S:B21,CJ:10,CT:87</v>
          </cell>
        </row>
        <row r="3150">
          <cell r="D3150" t="str">
            <v>C:NEX,Z:ZPAC,P:07,S:B21,CJ:10,CT:87</v>
          </cell>
        </row>
        <row r="3151">
          <cell r="D3151" t="str">
            <v>C:NEX,Z:ZPAC,P:07,S:B21,CJ:5,CT:1069</v>
          </cell>
        </row>
        <row r="3152">
          <cell r="D3152" t="str">
            <v>C:NEX,Z:ZPAC,P:07,S:B21,CJ:5,CT:1069</v>
          </cell>
        </row>
        <row r="3153">
          <cell r="D3153" t="str">
            <v>C:NEX,Z:ZPAC,P:07,S:B21,CJ:5,CT:1069</v>
          </cell>
        </row>
        <row r="3154">
          <cell r="D3154" t="str">
            <v>C:NEX,Z:ZPAC,P:07,S:B21,CJ:5,CT:1069</v>
          </cell>
        </row>
        <row r="3155">
          <cell r="D3155" t="str">
            <v>C:NEX,Z:ZPAC,P:07,S:B21,CJ:5,CT:1069</v>
          </cell>
        </row>
        <row r="3156">
          <cell r="D3156" t="str">
            <v>C:NEX,Z:ZPAC,P:07,S:B21,CJ:5,CT:1070</v>
          </cell>
        </row>
        <row r="3157">
          <cell r="D3157" t="str">
            <v>C:NEX,Z:ZPAC,P:07,S:B21,CJ:5,CT:1070</v>
          </cell>
        </row>
        <row r="3158">
          <cell r="D3158" t="str">
            <v>C:NEX,Z:ZPAC,P:07,S:B21,CJ:5,CT:1070</v>
          </cell>
        </row>
        <row r="3159">
          <cell r="D3159" t="str">
            <v>C:NEX,Z:ZPAC,P:07,S:B21,CJ:5,CT:1071</v>
          </cell>
        </row>
        <row r="3160">
          <cell r="D3160" t="str">
            <v>C:NEX,Z:ZPAC,P:07,S:B21,CJ:5,CT:1071</v>
          </cell>
        </row>
        <row r="3161">
          <cell r="D3161" t="str">
            <v>C:NEX,Z:ZPAC,P:07,S:B21,CJ:5,CT:1071</v>
          </cell>
        </row>
        <row r="3162">
          <cell r="D3162" t="str">
            <v>C:NEX,Z:ZPAC,P:07,S:B21,CJ:5,CT:1071</v>
          </cell>
        </row>
        <row r="3163">
          <cell r="D3163" t="str">
            <v>C:NEX,Z:ZPAC,P:07,S:B21,CJ:5,CT:1072</v>
          </cell>
        </row>
        <row r="3164">
          <cell r="D3164" t="str">
            <v>C:NEX,Z:ZPAC,P:07,S:B21,CJ:5,CT:1072</v>
          </cell>
        </row>
        <row r="3165">
          <cell r="D3165" t="str">
            <v>C:NEX,Z:ZPAC,P:07,S:B21,CJ:5,CT:1073</v>
          </cell>
        </row>
        <row r="3166">
          <cell r="D3166" t="str">
            <v>C:NEX,Z:ZPAC,P:07,S:B21,CJ:5,CT:1073</v>
          </cell>
        </row>
        <row r="3167">
          <cell r="D3167" t="str">
            <v>C:NEX,Z:ZPAC,P:07,S:B21,CJ:5,CT:1073</v>
          </cell>
        </row>
        <row r="3168">
          <cell r="D3168" t="str">
            <v>C:NEX,Z:ZPAC,P:07,S:B21,CJ:5,CT:1073</v>
          </cell>
        </row>
        <row r="3169">
          <cell r="D3169" t="str">
            <v>C:NEX,Z:ZPAC,P:07,S:B21,CJ:5,CT:1073</v>
          </cell>
        </row>
        <row r="3170">
          <cell r="D3170" t="str">
            <v>C:NEX,Z:ZPAC,P:07,S:B21,CJ:5,CT:1073</v>
          </cell>
        </row>
        <row r="3171">
          <cell r="D3171" t="str">
            <v>C:NEX,Z:ZPAC,P:07,S:B21,CJ:5,CT:1074</v>
          </cell>
        </row>
        <row r="3172">
          <cell r="D3172" t="str">
            <v>C:NEX,Z:ZPAC,P:07,S:B21,CJ:5,CT:1074</v>
          </cell>
        </row>
        <row r="3173">
          <cell r="D3173" t="str">
            <v>C:NEX,Z:ZPAC,P:07,S:B21,CJ:5,CT:1074</v>
          </cell>
        </row>
        <row r="3174">
          <cell r="D3174" t="str">
            <v>C:NEX,Z:ZPAC,P:07,S:B21,CJ:5,CT:1074</v>
          </cell>
        </row>
        <row r="3175">
          <cell r="D3175" t="str">
            <v>C:NEX,Z:ZPAC,P:07,S:B21,CJ:6,CT:1079</v>
          </cell>
        </row>
        <row r="3176">
          <cell r="D3176" t="str">
            <v>C:NEX,Z:ZPAC,P:07,S:B21,CJ:6,CT:1079</v>
          </cell>
        </row>
        <row r="3177">
          <cell r="D3177" t="str">
            <v>C:NEX,Z:ZPAC,P:07,S:B21,CJ:6,CT:1079</v>
          </cell>
        </row>
        <row r="3178">
          <cell r="D3178" t="str">
            <v>C:NEX,Z:ZPAC,P:07,S:B21,CJ:6,CT:1079</v>
          </cell>
        </row>
        <row r="3179">
          <cell r="D3179" t="str">
            <v>C:NEX,Z:ZPAC,P:07,S:B21,CJ:6,CT:1079</v>
          </cell>
        </row>
        <row r="3180">
          <cell r="D3180" t="str">
            <v>C:NEX,Z:ZPAC,P:07,S:B21,CJ:6,CT:1080</v>
          </cell>
        </row>
        <row r="3181">
          <cell r="D3181" t="str">
            <v>C:NEX,Z:ZPAC,P:07,S:B21,CJ:6,CT:1080</v>
          </cell>
        </row>
        <row r="3182">
          <cell r="D3182" t="str">
            <v>C:NEX,Z:ZPAC,P:07,S:B21,CJ:6,CT:1081</v>
          </cell>
        </row>
        <row r="3183">
          <cell r="D3183" t="str">
            <v>C:NEX,Z:ZPAC,P:07,S:B21,CJ:6,CT:1081</v>
          </cell>
        </row>
        <row r="3184">
          <cell r="D3184" t="str">
            <v>C:NEX,Z:ZPAC,P:07,S:B21,CJ:6,CT:1081</v>
          </cell>
        </row>
        <row r="3185">
          <cell r="D3185" t="str">
            <v>C:NEX,Z:ZPAC,P:07,S:B21,CJ:6,CT:1081</v>
          </cell>
        </row>
        <row r="3186">
          <cell r="D3186" t="str">
            <v>C:NEX,Z:ZPAC,P:07,S:B21,CJ:6,CT:1082</v>
          </cell>
        </row>
        <row r="3187">
          <cell r="D3187" t="str">
            <v>C:NEX,Z:ZPAC,P:07,S:B21,CJ:6,CT:1082</v>
          </cell>
        </row>
        <row r="3188">
          <cell r="D3188" t="str">
            <v>C:NEX,Z:ZPAC,P:07,S:B21,CJ:6,CT:1083</v>
          </cell>
        </row>
        <row r="3189">
          <cell r="D3189" t="str">
            <v>C:NEX,Z:ZPAC,P:07,S:B21,CJ:6,CT:1083</v>
          </cell>
        </row>
        <row r="3190">
          <cell r="D3190" t="str">
            <v>C:NEX,Z:ZPAC,P:07,S:B21,CJ:6,CT:1083</v>
          </cell>
        </row>
        <row r="3191">
          <cell r="D3191" t="str">
            <v>C:NEX,Z:ZPAC,P:07,S:B21,CJ:6,CT:1083</v>
          </cell>
        </row>
        <row r="3192">
          <cell r="D3192" t="str">
            <v>C:NEX,Z:ZPAC,P:07,S:B21,CJ:6,CT:1084</v>
          </cell>
        </row>
        <row r="3193">
          <cell r="D3193" t="str">
            <v>C:NEX,Z:ZPAC,P:07,S:B21,CJ:6,CT:1084</v>
          </cell>
        </row>
        <row r="3194">
          <cell r="D3194" t="str">
            <v>C:NEX,Z:ZPAC,P:07,S:B21,CJ:6,CT:1084</v>
          </cell>
        </row>
        <row r="3195">
          <cell r="D3195" t="str">
            <v>C:NEX,Z:ZPAC,P:07,S:B30,CJ:7,CT:1044</v>
          </cell>
        </row>
        <row r="3196">
          <cell r="D3196" t="str">
            <v>C:NEX,Z:ZPAC,P:07,S:B30,CJ:7,CT:1044</v>
          </cell>
        </row>
        <row r="3197">
          <cell r="D3197" t="str">
            <v>C:NEX,Z:ZPAC,P:07,S:B30,CJ:7,CT:1044</v>
          </cell>
        </row>
        <row r="3198">
          <cell r="D3198" t="str">
            <v>C:NEX,Z:ZPAC,P:07,S:B30,CJ:7,CT:1045</v>
          </cell>
        </row>
        <row r="3199">
          <cell r="D3199" t="str">
            <v>C:NEX,Z:ZPAC,P:07,S:B30,CJ:7,CT:1045</v>
          </cell>
        </row>
        <row r="3200">
          <cell r="D3200" t="str">
            <v>C:NEX,Z:ZPAC,P:07,S:B30,CJ:7,CT:1045</v>
          </cell>
        </row>
        <row r="3201">
          <cell r="D3201" t="str">
            <v>C:NEX,Z:ZPAC,P:07,S:B30,CJ:7,CT:1045</v>
          </cell>
        </row>
        <row r="3202">
          <cell r="D3202" t="str">
            <v>C:NEX,Z:ZPAC,P:07,S:B30,CJ:7,CT:1046</v>
          </cell>
        </row>
        <row r="3203">
          <cell r="D3203" t="str">
            <v>C:NEX,Z:ZPAC,P:07,S:B30,CJ:7,CT:1046</v>
          </cell>
        </row>
        <row r="3204">
          <cell r="D3204" t="str">
            <v>C:NEX,Z:ZPAC,P:07,S:B30,CJ:7,CT:1046</v>
          </cell>
        </row>
        <row r="3205">
          <cell r="D3205" t="str">
            <v>C:NEX,Z:ZPAC,P:07,S:B30,CJ:8,CT:894</v>
          </cell>
        </row>
        <row r="3206">
          <cell r="D3206" t="str">
            <v>C:NEX,Z:ZPAC,P:07,S:B30,CJ:8,CT:894</v>
          </cell>
        </row>
        <row r="3207">
          <cell r="D3207" t="str">
            <v>C:NEX,Z:ZPAC,P:07,S:B30,CJ:8,CT:894</v>
          </cell>
        </row>
        <row r="3208">
          <cell r="D3208" t="str">
            <v>C:NEX,Z:ZPAC,P:07,S:B30,CJ:8,CT:894</v>
          </cell>
        </row>
        <row r="3209">
          <cell r="D3209" t="str">
            <v>C:NEX,Z:ZPAC,P:07,S:B30,CJ:8,CT:894</v>
          </cell>
        </row>
        <row r="3210">
          <cell r="D3210" t="str">
            <v>C:NEX,Z:ZPAC,P:07,S:B30,CJ:8,CT:895</v>
          </cell>
        </row>
        <row r="3211">
          <cell r="D3211" t="str">
            <v>C:NEX,Z:ZPAC,P:07,S:B30,CJ:8,CT:895</v>
          </cell>
        </row>
        <row r="3212">
          <cell r="D3212" t="str">
            <v>C:NEX,Z:ZPAC,P:07,S:B30,CJ:8,CT:895</v>
          </cell>
        </row>
        <row r="3213">
          <cell r="D3213" t="str">
            <v>C:NEX,Z:ZPAC,P:07,S:B30,CJ:8,CT:895</v>
          </cell>
        </row>
        <row r="3214">
          <cell r="D3214" t="str">
            <v>C:NEX,Z:ZPAC,P:07,S:B30,CJ:8,CT:896</v>
          </cell>
        </row>
        <row r="3215">
          <cell r="D3215" t="str">
            <v>C:NEX,Z:ZPAC,P:07,S:B30,CJ:8,CT:896</v>
          </cell>
        </row>
        <row r="3216">
          <cell r="D3216" t="str">
            <v>C:NEX,Z:ZPAC,P:07,S:B30,CJ:8,CT:896</v>
          </cell>
        </row>
        <row r="3217">
          <cell r="D3217" t="str">
            <v>C:NEX,Z:ZPAC,P:07,S:B30,CJ:8,CT:896</v>
          </cell>
        </row>
        <row r="3218">
          <cell r="D3218" t="str">
            <v>C:NEX,Z:ZPAC,P:07,S:B30,CJ:8,CT:897</v>
          </cell>
        </row>
        <row r="3219">
          <cell r="D3219" t="str">
            <v>C:NEX,Z:ZPAC,P:07,S:B30,CJ:8,CT:897</v>
          </cell>
        </row>
        <row r="3220">
          <cell r="D3220" t="str">
            <v>C:NEX,Z:ZPAC,P:07,S:B30,CJ:8,CT:897</v>
          </cell>
        </row>
        <row r="3221">
          <cell r="D3221" t="str">
            <v>C:NEX,Z:ZPAC,P:07,S:B30,CJ:8,CT:898</v>
          </cell>
        </row>
        <row r="3222">
          <cell r="D3222" t="str">
            <v>C:NEX,Z:ZPAC,P:07,S:B30,CJ:8,CT:898</v>
          </cell>
        </row>
        <row r="3223">
          <cell r="D3223" t="str">
            <v>C:NEX,Z:ZPAC,P:07,S:B30,CJ:8,CT:899</v>
          </cell>
        </row>
        <row r="3224">
          <cell r="D3224" t="str">
            <v>C:NEX,Z:ZPAC,P:07,S:B30,CJ:8,CT:899</v>
          </cell>
        </row>
        <row r="3225">
          <cell r="D3225" t="str">
            <v>C:NEX,Z:ZPAC,P:07,S:B30,CJ:8,CT:899</v>
          </cell>
        </row>
        <row r="3226">
          <cell r="D3226" t="str">
            <v>C:NEX,Z:ZPAC,P:07,S:B30,CJ:9,CT:50</v>
          </cell>
        </row>
        <row r="3227">
          <cell r="D3227" t="str">
            <v>C:NEX,Z:ZPAC,P:07,S:B30,CJ:9,CT:50</v>
          </cell>
        </row>
        <row r="3228">
          <cell r="D3228" t="str">
            <v>C:NEX,Z:ZPAC,P:07,S:B30,CJ:9,CT:50</v>
          </cell>
        </row>
        <row r="3229">
          <cell r="D3229" t="str">
            <v>C:NEX,Z:ZPAC,P:07,S:B30,CJ:9,CT:50</v>
          </cell>
        </row>
        <row r="3230">
          <cell r="D3230" t="str">
            <v>C:NEX,Z:ZPAC,P:07,S:B30,CJ:9,CT:51</v>
          </cell>
        </row>
        <row r="3231">
          <cell r="D3231" t="str">
            <v>C:NEX,Z:ZPAC,P:07,S:B30,CJ:9,CT:51</v>
          </cell>
        </row>
        <row r="3232">
          <cell r="D3232" t="str">
            <v>C:NEX,Z:ZPAC,P:07,S:B30,CJ:9,CT:52</v>
          </cell>
        </row>
        <row r="3233">
          <cell r="D3233" t="str">
            <v>C:NEX,Z:ZPAC,P:07,S:B30,CJ:9,CT:52</v>
          </cell>
        </row>
        <row r="3234">
          <cell r="D3234" t="str">
            <v>C:NEX,Z:ZPAC,P:07,S:B30,CJ:9,CT:52</v>
          </cell>
        </row>
        <row r="3235">
          <cell r="D3235" t="str">
            <v>C:NEX,Z:ZPAC,P:07,S:B30,CJ:9,CT:53</v>
          </cell>
        </row>
        <row r="3236">
          <cell r="D3236" t="str">
            <v>C:NEX,Z:ZPAC,P:07,S:B30,CJ:9,CT:53</v>
          </cell>
        </row>
        <row r="3237">
          <cell r="D3237" t="str">
            <v>C:NEX,Z:ZPAC,P:07,S:B30,CJ:9,CT:53</v>
          </cell>
        </row>
        <row r="3238">
          <cell r="D3238" t="str">
            <v>C:NEX,Z:ZPAC,P:07,S:B30,CJ:9,CT:54</v>
          </cell>
        </row>
        <row r="3239">
          <cell r="D3239" t="str">
            <v>C:NEX,Z:ZPAC,P:07,S:B30,CJ:9,CT:54</v>
          </cell>
        </row>
        <row r="3240">
          <cell r="D3240" t="str">
            <v>C:NEX,Z:ZPAC,P:07,S:B30,CJ:9,CT:54</v>
          </cell>
        </row>
        <row r="3241">
          <cell r="D3241" t="str">
            <v>C:NEX,Z:ZPAC,P:07,S:B30,CJ:9,CT:55</v>
          </cell>
        </row>
        <row r="3242">
          <cell r="D3242" t="str">
            <v>C:NEX,Z:ZPAC,P:07,S:B30,CJ:9,CT:55</v>
          </cell>
        </row>
        <row r="3243">
          <cell r="D3243" t="str">
            <v>C:NEX,Z:ZPAC,P:07,S:B30,CJ:9,CT:55</v>
          </cell>
        </row>
        <row r="3244">
          <cell r="D3244" t="str">
            <v>C:NEX,Z:ZPAC,P:07,S:B30,CJ:9,CT:55</v>
          </cell>
        </row>
        <row r="3245">
          <cell r="D3245" t="str">
            <v>C:NEX,Z:ZPAC,P:07,S:B30,CJ:9,CT:55</v>
          </cell>
        </row>
        <row r="3246">
          <cell r="D3246" t="str">
            <v>C:NEX,Z:ZPAC,P:07,S:B30,CJ:9,CT:55</v>
          </cell>
        </row>
        <row r="3247">
          <cell r="D3247" t="str">
            <v>C:NEX,Z:ZPAC,P:08,S:B16,CJ:16,CT:911</v>
          </cell>
        </row>
        <row r="3248">
          <cell r="D3248" t="str">
            <v>C:NEX,Z:ZPAC,P:08,S:B16,CJ:16,CT:911</v>
          </cell>
        </row>
        <row r="3249">
          <cell r="D3249" t="str">
            <v>C:NEX,Z:ZPAC,P:08,S:B16,CJ:16,CT:911</v>
          </cell>
        </row>
        <row r="3250">
          <cell r="D3250" t="str">
            <v>C:NEX,Z:ZPAC,P:08,S:B16,CJ:16,CT:911</v>
          </cell>
        </row>
        <row r="3251">
          <cell r="D3251" t="str">
            <v>C:NEX,Z:ZPAC,P:08,S:B16,CJ:16,CT:911</v>
          </cell>
        </row>
        <row r="3252">
          <cell r="D3252" t="str">
            <v>C:NEX,Z:ZPAC,P:08,S:B16,CJ:16,CT:911</v>
          </cell>
        </row>
        <row r="3253">
          <cell r="D3253" t="str">
            <v>C:NEX,Z:ZPAC,P:08,S:B16,CJ:16,CT:911</v>
          </cell>
        </row>
        <row r="3254">
          <cell r="D3254" t="str">
            <v>C:NEX,Z:ZPAC,P:08,S:B16,CJ:16,CT:911</v>
          </cell>
        </row>
        <row r="3255">
          <cell r="D3255" t="str">
            <v>C:NEX,Z:ZPAC,P:08,S:B16,CJ:16,CT:912</v>
          </cell>
        </row>
        <row r="3256">
          <cell r="D3256" t="str">
            <v>C:NEX,Z:ZPAC,P:08,S:B16,CJ:16,CT:912</v>
          </cell>
        </row>
        <row r="3257">
          <cell r="D3257" t="str">
            <v>C:NEX,Z:ZPAC,P:08,S:B16,CJ:16,CT:913</v>
          </cell>
        </row>
        <row r="3258">
          <cell r="D3258" t="str">
            <v>C:NEX,Z:ZPAC,P:08,S:B16,CJ:16,CT:913</v>
          </cell>
        </row>
        <row r="3259">
          <cell r="D3259" t="str">
            <v>C:NEX,Z:ZPAC,P:08,S:B16,CJ:16,CT:913</v>
          </cell>
        </row>
        <row r="3260">
          <cell r="D3260" t="str">
            <v>C:NEX,Z:ZPAC,P:08,S:B16,CJ:16,CT:913</v>
          </cell>
        </row>
        <row r="3261">
          <cell r="D3261" t="str">
            <v>C:NEX,Z:ZPAC,P:08,S:B16,CJ:16,CT:913</v>
          </cell>
        </row>
        <row r="3262">
          <cell r="D3262" t="str">
            <v>C:NEX,Z:ZPAC,P:08,S:B16,CJ:16,CT:913</v>
          </cell>
        </row>
        <row r="3263">
          <cell r="D3263" t="str">
            <v>C:NEX,Z:ZPAC,P:08,S:B16,CJ:16,CT:914</v>
          </cell>
        </row>
        <row r="3264">
          <cell r="D3264" t="str">
            <v>C:NEX,Z:ZPAC,P:08,S:B16,CJ:16,CT:914</v>
          </cell>
        </row>
        <row r="3265">
          <cell r="D3265" t="str">
            <v>C:NEX,Z:ZPAC,P:08,S:B16,CJ:16,CT:914</v>
          </cell>
        </row>
        <row r="3266">
          <cell r="D3266" t="str">
            <v>C:NEX,Z:ZPAC,P:08,S:B16,CJ:16,CT:915</v>
          </cell>
        </row>
        <row r="3267">
          <cell r="D3267" t="str">
            <v>C:NEX,Z:ZPAC,P:08,S:B16,CJ:16,CT:915</v>
          </cell>
        </row>
        <row r="3268">
          <cell r="D3268" t="str">
            <v>C:NEX,Z:ZPAC,P:08,S:B16,CJ:16,CT:915</v>
          </cell>
        </row>
        <row r="3269">
          <cell r="D3269" t="str">
            <v>C:NEX,Z:ZPAC,P:08,S:B16,CJ:16,CT:915</v>
          </cell>
        </row>
        <row r="3270">
          <cell r="D3270" t="str">
            <v>C:NEX,Z:ZPAC,P:08,S:B16,CJ:16,CT:915</v>
          </cell>
        </row>
        <row r="3271">
          <cell r="D3271" t="str">
            <v>C:NEX,Z:ZPAC,P:08,S:B16,CJ:16,CT:915</v>
          </cell>
        </row>
        <row r="3272">
          <cell r="D3272" t="str">
            <v>C:NEX,Z:ZPAC,P:08,S:B16,CJ:17,CT:1096</v>
          </cell>
        </row>
        <row r="3273">
          <cell r="D3273" t="str">
            <v>C:NEX,Z:ZPAC,P:08,S:B16,CJ:17,CT:1096</v>
          </cell>
        </row>
        <row r="3274">
          <cell r="D3274" t="str">
            <v>C:NEX,Z:ZPAC,P:08,S:B16,CJ:17,CT:1096</v>
          </cell>
        </row>
        <row r="3275">
          <cell r="D3275" t="str">
            <v>C:NEX,Z:ZPAC,P:08,S:B16,CJ:17,CT:1096</v>
          </cell>
        </row>
        <row r="3276">
          <cell r="D3276" t="str">
            <v>C:NEX,Z:ZPAC,P:08,S:B16,CJ:17,CT:1096</v>
          </cell>
        </row>
        <row r="3277">
          <cell r="D3277" t="str">
            <v>C:NEX,Z:ZPAC,P:08,S:B16,CJ:17,CT:1096</v>
          </cell>
        </row>
        <row r="3278">
          <cell r="D3278" t="str">
            <v>C:NEX,Z:ZPAC,P:08,S:B16,CJ:17,CT:1096</v>
          </cell>
        </row>
        <row r="3279">
          <cell r="D3279" t="str">
            <v>C:NEX,Z:ZPAC,P:08,S:B16,CJ:17,CT:1097</v>
          </cell>
        </row>
        <row r="3280">
          <cell r="D3280" t="str">
            <v>C:NEX,Z:ZPAC,P:08,S:B16,CJ:17,CT:1097</v>
          </cell>
        </row>
        <row r="3281">
          <cell r="D3281" t="str">
            <v>C:NEX,Z:ZPAC,P:08,S:B16,CJ:17,CT:1097</v>
          </cell>
        </row>
        <row r="3282">
          <cell r="D3282" t="str">
            <v>C:NEX,Z:ZPAC,P:08,S:B16,CJ:17,CT:1098</v>
          </cell>
        </row>
        <row r="3283">
          <cell r="D3283" t="str">
            <v>C:NEX,Z:ZPAC,P:08,S:B16,CJ:17,CT:1098</v>
          </cell>
        </row>
        <row r="3284">
          <cell r="D3284" t="str">
            <v>C:NEX,Z:ZPAC,P:08,S:B16,CJ:17,CT:1098</v>
          </cell>
        </row>
        <row r="3285">
          <cell r="D3285" t="str">
            <v>C:NEX,Z:ZPAC,P:08,S:B16,CJ:17,CT:1098</v>
          </cell>
        </row>
        <row r="3286">
          <cell r="D3286" t="str">
            <v>C:NEX,Z:ZPAC,P:08,S:B16,CJ:17,CT:1099</v>
          </cell>
        </row>
        <row r="3287">
          <cell r="D3287" t="str">
            <v>C:NEX,Z:ZPAC,P:08,S:B16,CJ:17,CT:1099</v>
          </cell>
        </row>
        <row r="3288">
          <cell r="D3288" t="str">
            <v>C:NEX,Z:ZPAC,P:08,S:B16,CJ:17,CT:1099</v>
          </cell>
        </row>
        <row r="3289">
          <cell r="D3289" t="str">
            <v>C:NEX,Z:ZPAC,P:08,S:B16,CJ:17,CT:1099</v>
          </cell>
        </row>
        <row r="3290">
          <cell r="D3290" t="str">
            <v>C:NEX,Z:ZPAC,P:08,S:B16,CJ:17,CT:1099</v>
          </cell>
        </row>
        <row r="3291">
          <cell r="D3291" t="str">
            <v>C:NEX,Z:ZPAC,P:08,S:B16,CJ:17,CT:1100</v>
          </cell>
        </row>
        <row r="3292">
          <cell r="D3292" t="str">
            <v>C:NEX,Z:ZPAC,P:08,S:B16,CJ:17,CT:1100</v>
          </cell>
        </row>
        <row r="3293">
          <cell r="D3293" t="str">
            <v>C:NEX,Z:ZPAC,P:08,S:B16,CJ:17,CT:1100</v>
          </cell>
        </row>
        <row r="3294">
          <cell r="D3294" t="str">
            <v>C:NEX,Z:ZPAC,P:08,S:B16,CJ:17,CT:1100</v>
          </cell>
        </row>
        <row r="3295">
          <cell r="D3295" t="str">
            <v>C:NEX,Z:ZPAC,P:08,S:B16,CJ:17,CT:1100</v>
          </cell>
        </row>
        <row r="3296">
          <cell r="D3296" t="str">
            <v>C:NEX,Z:ZPAC,P:08,S:B16,CJ:17,CT:1101</v>
          </cell>
        </row>
        <row r="3297">
          <cell r="D3297" t="str">
            <v>C:NEX,Z:ZPAC,P:08,S:B16,CJ:17,CT:1101</v>
          </cell>
        </row>
        <row r="3298">
          <cell r="D3298" t="str">
            <v>C:NEX,Z:ZPAC,P:08,S:B16,CJ:17,CT:1101</v>
          </cell>
        </row>
        <row r="3299">
          <cell r="D3299" t="str">
            <v>C:NEX,Z:ZPAC,P:08,S:B16,CJ:17,CT:1101</v>
          </cell>
        </row>
        <row r="3300">
          <cell r="D3300" t="str">
            <v>C:NEX,Z:ZPAC,P:08,S:B16,CJ:22,CT:679</v>
          </cell>
        </row>
        <row r="3301">
          <cell r="D3301" t="str">
            <v>C:NEX,Z:ZPAC,P:08,S:B16,CJ:22,CT:679</v>
          </cell>
        </row>
        <row r="3302">
          <cell r="D3302" t="str">
            <v>C:NEX,Z:ZPAC,P:08,S:B16,CJ:22,CT:679</v>
          </cell>
        </row>
        <row r="3303">
          <cell r="D3303" t="str">
            <v>C:NEX,Z:ZPAC,P:08,S:B16,CJ:22,CT:679</v>
          </cell>
        </row>
        <row r="3304">
          <cell r="D3304" t="str">
            <v>C:NEX,Z:ZPAC,P:08,S:B16,CJ:22,CT:679</v>
          </cell>
        </row>
        <row r="3305">
          <cell r="D3305" t="str">
            <v>C:NEX,Z:ZPAC,P:08,S:B16,CJ:22,CT:679</v>
          </cell>
        </row>
        <row r="3306">
          <cell r="D3306" t="str">
            <v>C:NEX,Z:ZPAC,P:08,S:B16,CJ:22,CT:679</v>
          </cell>
        </row>
        <row r="3307">
          <cell r="D3307" t="str">
            <v>C:NEX,Z:ZPAC,P:08,S:B16,CJ:22,CT:680</v>
          </cell>
        </row>
        <row r="3308">
          <cell r="D3308" t="str">
            <v>C:NEX,Z:ZPAC,P:08,S:B16,CJ:22,CT:680</v>
          </cell>
        </row>
        <row r="3309">
          <cell r="D3309" t="str">
            <v>C:NEX,Z:ZPAC,P:08,S:B16,CJ:22,CT:680</v>
          </cell>
        </row>
        <row r="3310">
          <cell r="D3310" t="str">
            <v>C:NEX,Z:ZPAC,P:08,S:B16,CJ:22,CT:680</v>
          </cell>
        </row>
        <row r="3311">
          <cell r="D3311" t="str">
            <v>C:NEX,Z:ZPAC,P:08,S:B16,CJ:22,CT:680</v>
          </cell>
        </row>
        <row r="3312">
          <cell r="D3312" t="str">
            <v>C:NEX,Z:ZPAC,P:08,S:B16,CJ:22,CT:681</v>
          </cell>
        </row>
        <row r="3313">
          <cell r="D3313" t="str">
            <v>C:NEX,Z:ZPAC,P:08,S:B16,CJ:22,CT:681</v>
          </cell>
        </row>
        <row r="3314">
          <cell r="D3314" t="str">
            <v>C:NEX,Z:ZPAC,P:08,S:B16,CJ:22,CT:681</v>
          </cell>
        </row>
        <row r="3315">
          <cell r="D3315" t="str">
            <v>C:NEX,Z:ZPAC,P:08,S:B16,CJ:22,CT:681</v>
          </cell>
        </row>
        <row r="3316">
          <cell r="D3316" t="str">
            <v>C:NEX,Z:ZPAC,P:08,S:B16,CJ:22,CT:682</v>
          </cell>
        </row>
        <row r="3317">
          <cell r="D3317" t="str">
            <v>C:NEX,Z:ZPAC,P:08,S:B16,CJ:22,CT:682</v>
          </cell>
        </row>
        <row r="3318">
          <cell r="D3318" t="str">
            <v>C:NEX,Z:ZPAC,P:08,S:B16,CJ:22,CT:682</v>
          </cell>
        </row>
        <row r="3319">
          <cell r="D3319" t="str">
            <v>C:NEX,Z:ZPAC,P:08,S:B16,CJ:22,CT:682</v>
          </cell>
        </row>
        <row r="3320">
          <cell r="D3320" t="str">
            <v>C:NEX,Z:ZPAC,P:08,S:B16,CJ:22,CT:683</v>
          </cell>
        </row>
        <row r="3321">
          <cell r="D3321" t="str">
            <v>C:NEX,Z:ZPAC,P:08,S:B16,CJ:22,CT:683</v>
          </cell>
        </row>
        <row r="3322">
          <cell r="D3322" t="str">
            <v>C:NEX,Z:ZPAC,P:08,S:B16,CJ:22,CT:683</v>
          </cell>
        </row>
        <row r="3323">
          <cell r="D3323" t="str">
            <v>C:NEX,Z:ZPAC,P:08,S:B16,CJ:22,CT:683</v>
          </cell>
        </row>
        <row r="3324">
          <cell r="D3324" t="str">
            <v>C:NEX,Z:ZPAC,P:08,S:B16,CJ:22,CT:683</v>
          </cell>
        </row>
        <row r="3325">
          <cell r="D3325" t="str">
            <v>C:NEX,Z:ZPAC,P:08,S:B16,CJ:22,CT:684</v>
          </cell>
        </row>
        <row r="3326">
          <cell r="D3326" t="str">
            <v>C:NEX,Z:ZPAC,P:08,S:B16,CJ:22,CT:684</v>
          </cell>
        </row>
        <row r="3327">
          <cell r="D3327" t="str">
            <v>C:NEX,Z:ZPAC,P:08,S:B16,CJ:22,CT:684</v>
          </cell>
        </row>
        <row r="3328">
          <cell r="D3328" t="str">
            <v>C:NEX,Z:ZPAC,P:08,S:B16,CJ:22,CT:684</v>
          </cell>
        </row>
        <row r="3329">
          <cell r="D3329" t="str">
            <v>C:NEX,Z:ZPAC,P:08,S:B16,CJ:25,CT:82</v>
          </cell>
        </row>
        <row r="3330">
          <cell r="D3330" t="str">
            <v>C:NEX,Z:ZPAC,P:08,S:B16,CJ:25,CT:82</v>
          </cell>
        </row>
        <row r="3331">
          <cell r="D3331" t="str">
            <v>C:NEX,Z:ZPAC,P:08,S:B16,CJ:25,CT:82</v>
          </cell>
        </row>
        <row r="3332">
          <cell r="D3332" t="str">
            <v>C:NEX,Z:ZPAC,P:08,S:B16,CJ:25,CT:82</v>
          </cell>
        </row>
        <row r="3333">
          <cell r="D3333" t="str">
            <v>C:NEX,Z:ZPAC,P:08,S:B16,CJ:25,CT:82</v>
          </cell>
        </row>
        <row r="3334">
          <cell r="D3334" t="str">
            <v>C:NEX,Z:ZPAC,P:08,S:B16,CJ:25,CT:83</v>
          </cell>
        </row>
        <row r="3335">
          <cell r="D3335" t="str">
            <v>C:NEX,Z:ZPAC,P:08,S:B16,CJ:25,CT:83</v>
          </cell>
        </row>
        <row r="3336">
          <cell r="D3336" t="str">
            <v>C:NEX,Z:ZPAC,P:08,S:B16,CJ:25,CT:83</v>
          </cell>
        </row>
        <row r="3337">
          <cell r="D3337" t="str">
            <v>C:NEX,Z:ZPAC,P:08,S:B16,CJ:25,CT:84</v>
          </cell>
        </row>
        <row r="3338">
          <cell r="D3338" t="str">
            <v>C:NEX,Z:ZPAC,P:08,S:B16,CJ:25,CT:84</v>
          </cell>
        </row>
        <row r="3339">
          <cell r="D3339" t="str">
            <v>C:NEX,Z:ZPAC,P:08,S:B16,CJ:25,CT:84</v>
          </cell>
        </row>
        <row r="3340">
          <cell r="D3340" t="str">
            <v>C:NEX,Z:ZPAC,P:08,S:B16,CJ:25,CT:84</v>
          </cell>
        </row>
        <row r="3341">
          <cell r="D3341" t="str">
            <v>C:NEX,Z:ZPAC,P:08,S:B17,CJ:18,CT:1058</v>
          </cell>
        </row>
        <row r="3342">
          <cell r="D3342" t="str">
            <v>C:NEX,Z:ZPAC,P:08,S:B17,CJ:18,CT:1058</v>
          </cell>
        </row>
        <row r="3343">
          <cell r="D3343" t="str">
            <v>C:NEX,Z:ZPAC,P:08,S:B17,CJ:18,CT:1058</v>
          </cell>
        </row>
        <row r="3344">
          <cell r="D3344" t="str">
            <v>C:NEX,Z:ZPAC,P:08,S:B17,CJ:18,CT:1058</v>
          </cell>
        </row>
        <row r="3345">
          <cell r="D3345" t="str">
            <v>C:NEX,Z:ZPAC,P:08,S:B17,CJ:18,CT:1058</v>
          </cell>
        </row>
        <row r="3346">
          <cell r="D3346" t="str">
            <v>C:NEX,Z:ZPAC,P:08,S:B17,CJ:18,CT:1058</v>
          </cell>
        </row>
        <row r="3347">
          <cell r="D3347" t="str">
            <v>C:NEX,Z:ZPAC,P:08,S:B17,CJ:18,CT:1059</v>
          </cell>
        </row>
        <row r="3348">
          <cell r="D3348" t="str">
            <v>C:NEX,Z:ZPAC,P:08,S:B17,CJ:18,CT:1059</v>
          </cell>
        </row>
        <row r="3349">
          <cell r="D3349" t="str">
            <v>C:NEX,Z:ZPAC,P:08,S:B17,CJ:18,CT:1059</v>
          </cell>
        </row>
        <row r="3350">
          <cell r="D3350" t="str">
            <v>C:NEX,Z:ZPAC,P:08,S:B17,CJ:18,CT:1060</v>
          </cell>
        </row>
        <row r="3351">
          <cell r="D3351" t="str">
            <v>C:NEX,Z:ZPAC,P:08,S:B17,CJ:18,CT:1060</v>
          </cell>
        </row>
        <row r="3352">
          <cell r="D3352" t="str">
            <v>C:NEX,Z:ZPAC,P:08,S:B17,CJ:18,CT:1060</v>
          </cell>
        </row>
        <row r="3353">
          <cell r="D3353" t="str">
            <v>C:NEX,Z:ZPAC,P:08,S:B17,CJ:18,CT:1060</v>
          </cell>
        </row>
        <row r="3354">
          <cell r="D3354" t="str">
            <v>C:NEX,Z:ZPAC,P:08,S:B17,CJ:18,CT:1060</v>
          </cell>
        </row>
        <row r="3355">
          <cell r="D3355" t="str">
            <v>C:NEX,Z:ZPAC,P:08,S:B17,CJ:18,CT:1060</v>
          </cell>
        </row>
        <row r="3356">
          <cell r="D3356" t="str">
            <v>C:NEX,Z:ZPAC,P:08,S:B17,CJ:18,CT:1061</v>
          </cell>
        </row>
        <row r="3357">
          <cell r="D3357" t="str">
            <v>C:NEX,Z:ZPAC,P:08,S:B17,CJ:18,CT:1061</v>
          </cell>
        </row>
        <row r="3358">
          <cell r="D3358" t="str">
            <v>C:NEX,Z:ZPAC,P:08,S:B17,CJ:18,CT:1061</v>
          </cell>
        </row>
        <row r="3359">
          <cell r="D3359" t="str">
            <v>C:NEX,Z:ZPAC,P:08,S:B17,CJ:18,CT:1062</v>
          </cell>
        </row>
        <row r="3360">
          <cell r="D3360" t="str">
            <v>C:NEX,Z:ZPAC,P:08,S:B17,CJ:18,CT:1062</v>
          </cell>
        </row>
        <row r="3361">
          <cell r="D3361" t="str">
            <v>C:NEX,Z:ZPAC,P:08,S:B17,CJ:18,CT:1062</v>
          </cell>
        </row>
        <row r="3362">
          <cell r="D3362" t="str">
            <v>C:NEX,Z:ZPAC,P:08,S:B17,CJ:18,CT:1062</v>
          </cell>
        </row>
        <row r="3363">
          <cell r="D3363" t="str">
            <v>C:NEX,Z:ZPAC,P:08,S:B17,CJ:18,CT:1062</v>
          </cell>
        </row>
        <row r="3364">
          <cell r="D3364" t="str">
            <v>C:NEX,Z:ZPAC,P:08,S:B17,CJ:18,CT:1063</v>
          </cell>
        </row>
        <row r="3365">
          <cell r="D3365" t="str">
            <v>C:NEX,Z:ZPAC,P:08,S:B17,CJ:18,CT:1063</v>
          </cell>
        </row>
        <row r="3366">
          <cell r="D3366" t="str">
            <v>C:NEX,Z:ZPAC,P:08,S:B17,CJ:18,CT:1063</v>
          </cell>
        </row>
        <row r="3367">
          <cell r="D3367" t="str">
            <v>C:NEX,Z:ZPAC,P:08,S:B17,CJ:18,CT:1063</v>
          </cell>
        </row>
        <row r="3368">
          <cell r="D3368" t="str">
            <v>C:NEX,Z:ZPAC,P:08,S:B17,CJ:19,CT:864</v>
          </cell>
        </row>
        <row r="3369">
          <cell r="D3369" t="str">
            <v>C:NEX,Z:ZPAC,P:08,S:B17,CJ:19,CT:864</v>
          </cell>
        </row>
        <row r="3370">
          <cell r="D3370" t="str">
            <v>C:NEX,Z:ZPAC,P:08,S:B17,CJ:19,CT:864</v>
          </cell>
        </row>
        <row r="3371">
          <cell r="D3371" t="str">
            <v>C:NEX,Z:ZPAC,P:08,S:B17,CJ:19,CT:864</v>
          </cell>
        </row>
        <row r="3372">
          <cell r="D3372" t="str">
            <v>C:NEX,Z:ZPAC,P:08,S:B17,CJ:19,CT:864</v>
          </cell>
        </row>
        <row r="3373">
          <cell r="D3373" t="str">
            <v>C:NEX,Z:ZPAC,P:08,S:B17,CJ:19,CT:864</v>
          </cell>
        </row>
        <row r="3374">
          <cell r="D3374" t="str">
            <v>C:NEX,Z:ZPAC,P:08,S:B17,CJ:19,CT:864</v>
          </cell>
        </row>
        <row r="3375">
          <cell r="D3375" t="str">
            <v>C:NEX,Z:ZPAC,P:08,S:B17,CJ:19,CT:865</v>
          </cell>
        </row>
        <row r="3376">
          <cell r="D3376" t="str">
            <v>C:NEX,Z:ZPAC,P:08,S:B17,CJ:19,CT:865</v>
          </cell>
        </row>
        <row r="3377">
          <cell r="D3377" t="str">
            <v>C:NEX,Z:ZPAC,P:08,S:B17,CJ:19,CT:865</v>
          </cell>
        </row>
        <row r="3378">
          <cell r="D3378" t="str">
            <v>C:NEX,Z:ZPAC,P:08,S:B17,CJ:19,CT:866</v>
          </cell>
        </row>
        <row r="3379">
          <cell r="D3379" t="str">
            <v>C:NEX,Z:ZPAC,P:08,S:B17,CJ:19,CT:866</v>
          </cell>
        </row>
        <row r="3380">
          <cell r="D3380" t="str">
            <v>C:NEX,Z:ZPAC,P:08,S:B17,CJ:19,CT:866</v>
          </cell>
        </row>
        <row r="3381">
          <cell r="D3381" t="str">
            <v>C:NEX,Z:ZPAC,P:08,S:B17,CJ:19,CT:866</v>
          </cell>
        </row>
        <row r="3382">
          <cell r="D3382" t="str">
            <v>C:NEX,Z:ZPAC,P:08,S:B17,CJ:19,CT:866</v>
          </cell>
        </row>
        <row r="3383">
          <cell r="D3383" t="str">
            <v>C:NEX,Z:ZPAC,P:08,S:B17,CJ:19,CT:866</v>
          </cell>
        </row>
        <row r="3384">
          <cell r="D3384" t="str">
            <v>C:NEX,Z:ZPAC,P:08,S:B17,CJ:19,CT:867</v>
          </cell>
        </row>
        <row r="3385">
          <cell r="D3385" t="str">
            <v>C:NEX,Z:ZPAC,P:08,S:B17,CJ:19,CT:868</v>
          </cell>
        </row>
        <row r="3386">
          <cell r="D3386" t="str">
            <v>C:NEX,Z:ZPAC,P:08,S:B17,CJ:19,CT:868</v>
          </cell>
        </row>
        <row r="3387">
          <cell r="D3387" t="str">
            <v>C:NEX,Z:ZPAC,P:08,S:B17,CJ:19,CT:868</v>
          </cell>
        </row>
        <row r="3388">
          <cell r="D3388" t="str">
            <v>C:NEX,Z:ZPAC,P:08,S:B17,CJ:19,CT:868</v>
          </cell>
        </row>
        <row r="3389">
          <cell r="D3389" t="str">
            <v>C:NEX,Z:ZPAC,P:08,S:B17,CJ:19,CT:868</v>
          </cell>
        </row>
        <row r="3390">
          <cell r="D3390" t="str">
            <v>C:NEX,Z:ZPAC,P:08,S:B17,CJ:19,CT:869</v>
          </cell>
        </row>
        <row r="3391">
          <cell r="D3391" t="str">
            <v>C:NEX,Z:ZPAC,P:08,S:B17,CJ:19,CT:869</v>
          </cell>
        </row>
        <row r="3392">
          <cell r="D3392" t="str">
            <v>C:NEX,Z:ZPAC,P:08,S:B17,CJ:23,CT:63</v>
          </cell>
        </row>
        <row r="3393">
          <cell r="D3393" t="str">
            <v>C:NEX,Z:ZPAC,P:08,S:B17,CJ:23,CT:63</v>
          </cell>
        </row>
        <row r="3394">
          <cell r="D3394" t="str">
            <v>C:NEX,Z:ZPAC,P:08,S:B17,CJ:23,CT:63</v>
          </cell>
        </row>
        <row r="3395">
          <cell r="D3395" t="str">
            <v>C:NEX,Z:ZPAC,P:08,S:B17,CJ:23,CT:63</v>
          </cell>
        </row>
        <row r="3396">
          <cell r="D3396" t="str">
            <v>C:NEX,Z:ZPAC,P:08,S:B17,CJ:23,CT:63</v>
          </cell>
        </row>
        <row r="3397">
          <cell r="D3397" t="str">
            <v>C:NEX,Z:ZPAC,P:08,S:B17,CJ:23,CT:64</v>
          </cell>
        </row>
        <row r="3398">
          <cell r="D3398" t="str">
            <v>C:NEX,Z:ZPAC,P:08,S:B17,CJ:23,CT:64</v>
          </cell>
        </row>
        <row r="3399">
          <cell r="D3399" t="str">
            <v>C:NEX,Z:ZPAC,P:08,S:B17,CJ:23,CT:64</v>
          </cell>
        </row>
        <row r="3400">
          <cell r="D3400" t="str">
            <v>C:NEX,Z:ZPAC,P:08,S:B17,CJ:23,CT:65</v>
          </cell>
        </row>
        <row r="3401">
          <cell r="D3401" t="str">
            <v>C:NEX,Z:ZPAC,P:08,S:B17,CJ:23,CT:65</v>
          </cell>
        </row>
        <row r="3402">
          <cell r="D3402" t="str">
            <v>C:NEX,Z:ZPAC,P:08,S:B17,CJ:23,CT:65</v>
          </cell>
        </row>
        <row r="3403">
          <cell r="D3403" t="str">
            <v>C:NEX,Z:ZPAC,P:08,S:B17,CJ:23,CT:65</v>
          </cell>
        </row>
        <row r="3404">
          <cell r="D3404" t="str">
            <v>C:NEX,Z:ZPAC,P:08,S:B18,CJ:20,CT:1066</v>
          </cell>
        </row>
        <row r="3405">
          <cell r="D3405" t="str">
            <v>C:NEX,Z:ZPAC,P:08,S:B18,CJ:20,CT:1066</v>
          </cell>
        </row>
        <row r="3406">
          <cell r="D3406" t="str">
            <v>C:NEX,Z:ZPAC,P:08,S:B18,CJ:20,CT:1066</v>
          </cell>
        </row>
        <row r="3407">
          <cell r="D3407" t="str">
            <v>C:NEX,Z:ZPAC,P:08,S:B18,CJ:20,CT:1066</v>
          </cell>
        </row>
        <row r="3408">
          <cell r="D3408" t="str">
            <v>C:NEX,Z:ZPAC,P:08,S:B18,CJ:20,CT:1067</v>
          </cell>
        </row>
        <row r="3409">
          <cell r="D3409" t="str">
            <v>C:NEX,Z:ZPAC,P:08,S:B18,CJ:20,CT:1067</v>
          </cell>
        </row>
        <row r="3410">
          <cell r="D3410" t="str">
            <v>C:NEX,Z:ZPAC,P:08,S:B18,CJ:20,CT:1067</v>
          </cell>
        </row>
        <row r="3411">
          <cell r="D3411" t="str">
            <v>C:NEX,Z:ZPAC,P:08,S:B18,CJ:20,CT:1067</v>
          </cell>
        </row>
        <row r="3412">
          <cell r="D3412" t="str">
            <v>C:NEX,Z:ZPAC,P:08,S:B18,CJ:20,CT:1069</v>
          </cell>
        </row>
        <row r="3413">
          <cell r="D3413" t="str">
            <v>C:NEX,Z:ZPAC,P:08,S:B18,CJ:20,CT:1069</v>
          </cell>
        </row>
        <row r="3414">
          <cell r="D3414" t="str">
            <v>C:NEX,Z:ZPAC,P:08,S:B18,CJ:20,CT:1069</v>
          </cell>
        </row>
        <row r="3415">
          <cell r="D3415" t="str">
            <v>C:NEX,Z:ZPAC,P:08,S:B18,CJ:20,CT:1069</v>
          </cell>
        </row>
        <row r="3416">
          <cell r="D3416" t="str">
            <v>C:NEX,Z:ZPAC,P:08,S:B18,CJ:20,CT:1070</v>
          </cell>
        </row>
        <row r="3417">
          <cell r="D3417" t="str">
            <v>C:NEX,Z:ZPAC,P:08,S:B18,CJ:20,CT:1070</v>
          </cell>
        </row>
        <row r="3418">
          <cell r="D3418" t="str">
            <v>C:NEX,Z:ZPAC,P:08,S:B18,CJ:20,CT:1070</v>
          </cell>
        </row>
        <row r="3419">
          <cell r="D3419" t="str">
            <v>C:NEX,Z:ZPAC,P:08,S:B18,CJ:20,CT:1070</v>
          </cell>
        </row>
        <row r="3420">
          <cell r="D3420" t="str">
            <v>C:NEX,Z:ZPAC,P:08,S:B18,CJ:20,CT:1070</v>
          </cell>
        </row>
        <row r="3421">
          <cell r="D3421" t="str">
            <v>C:NEX,Z:ZPAC,P:08,S:B18,CJ:20,CT:1070</v>
          </cell>
        </row>
        <row r="3422">
          <cell r="D3422" t="str">
            <v>C:NEX,Z:ZPAC,P:08,S:B18,CJ:20,CT:1071</v>
          </cell>
        </row>
        <row r="3423">
          <cell r="D3423" t="str">
            <v>C:NEX,Z:ZPAC,P:08,S:B18,CJ:20,CT:1071</v>
          </cell>
        </row>
        <row r="3424">
          <cell r="D3424" t="str">
            <v>C:NEX,Z:ZPAC,P:08,S:B18,CJ:20,CT:1071</v>
          </cell>
        </row>
        <row r="3425">
          <cell r="D3425" t="str">
            <v>C:NEX,Z:ZPAC,P:08,S:B18,CJ:20,CT:1071</v>
          </cell>
        </row>
        <row r="3426">
          <cell r="D3426" t="str">
            <v>C:NEX,Z:ZPAC,P:08,S:B18,CJ:20,CT:1072</v>
          </cell>
        </row>
        <row r="3427">
          <cell r="D3427" t="str">
            <v>C:NEX,Z:ZPAC,P:08,S:B18,CJ:20,CT:1072</v>
          </cell>
        </row>
        <row r="3428">
          <cell r="D3428" t="str">
            <v>C:NEX,Z:ZPAC,P:08,S:B18,CJ:20,CT:1072</v>
          </cell>
        </row>
        <row r="3429">
          <cell r="D3429" t="str">
            <v>C:NEX,Z:ZPAC,P:08,S:B18,CJ:21,CT:869</v>
          </cell>
        </row>
        <row r="3430">
          <cell r="D3430" t="str">
            <v>C:NEX,Z:ZPAC,P:08,S:B18,CJ:21,CT:869</v>
          </cell>
        </row>
        <row r="3431">
          <cell r="D3431" t="str">
            <v>C:NEX,Z:ZPAC,P:08,S:B18,CJ:21,CT:869</v>
          </cell>
        </row>
        <row r="3432">
          <cell r="D3432" t="str">
            <v>C:NEX,Z:ZPAC,P:08,S:B18,CJ:21,CT:870</v>
          </cell>
        </row>
        <row r="3433">
          <cell r="D3433" t="str">
            <v>C:NEX,Z:ZPAC,P:08,S:B18,CJ:21,CT:870</v>
          </cell>
        </row>
        <row r="3434">
          <cell r="D3434" t="str">
            <v>C:NEX,Z:ZPAC,P:08,S:B18,CJ:21,CT:870</v>
          </cell>
        </row>
        <row r="3435">
          <cell r="D3435" t="str">
            <v>C:NEX,Z:ZPAC,P:08,S:B18,CJ:21,CT:870</v>
          </cell>
        </row>
        <row r="3436">
          <cell r="D3436" t="str">
            <v>C:NEX,Z:ZPAC,P:08,S:B18,CJ:21,CT:870</v>
          </cell>
        </row>
        <row r="3437">
          <cell r="D3437" t="str">
            <v>C:NEX,Z:ZPAC,P:08,S:B18,CJ:21,CT:870</v>
          </cell>
        </row>
        <row r="3438">
          <cell r="D3438" t="str">
            <v>C:NEX,Z:ZPAC,P:08,S:B18,CJ:21,CT:871</v>
          </cell>
        </row>
        <row r="3439">
          <cell r="D3439" t="str">
            <v>C:NEX,Z:ZPAC,P:08,S:B18,CJ:21,CT:871</v>
          </cell>
        </row>
        <row r="3440">
          <cell r="D3440" t="str">
            <v>C:NEX,Z:ZPAC,P:08,S:B18,CJ:21,CT:872</v>
          </cell>
        </row>
        <row r="3441">
          <cell r="D3441" t="str">
            <v>C:NEX,Z:ZPAC,P:08,S:B18,CJ:21,CT:872</v>
          </cell>
        </row>
        <row r="3442">
          <cell r="D3442" t="str">
            <v>C:NEX,Z:ZPAC,P:08,S:B18,CJ:21,CT:872</v>
          </cell>
        </row>
        <row r="3443">
          <cell r="D3443" t="str">
            <v>C:NEX,Z:ZPAC,P:08,S:B18,CJ:21,CT:872</v>
          </cell>
        </row>
        <row r="3444">
          <cell r="D3444" t="str">
            <v>C:NEX,Z:ZPAC,P:08,S:B18,CJ:21,CT:872</v>
          </cell>
        </row>
        <row r="3445">
          <cell r="D3445" t="str">
            <v>C:NEX,Z:ZPAC,P:08,S:B18,CJ:21,CT:873</v>
          </cell>
        </row>
        <row r="3446">
          <cell r="D3446" t="str">
            <v>C:NEX,Z:ZPAC,P:08,S:B18,CJ:21,CT:873</v>
          </cell>
        </row>
        <row r="3447">
          <cell r="D3447" t="str">
            <v>C:NEX,Z:ZPAC,P:08,S:B18,CJ:21,CT:874</v>
          </cell>
        </row>
        <row r="3448">
          <cell r="D3448" t="str">
            <v>C:NEX,Z:ZPAC,P:08,S:B18,CJ:21,CT:874</v>
          </cell>
        </row>
        <row r="3449">
          <cell r="D3449" t="str">
            <v>C:NEX,Z:ZPAC,P:08,S:B18,CJ:21,CT:874</v>
          </cell>
        </row>
        <row r="3450">
          <cell r="D3450" t="str">
            <v>C:NEX,Z:ZPAC,P:08,S:B18,CJ:21,CT:874</v>
          </cell>
        </row>
        <row r="3451">
          <cell r="D3451" t="str">
            <v>C:NEX,Z:ZPAC,P:08,S:B18,CJ:24,CT:55</v>
          </cell>
        </row>
        <row r="3452">
          <cell r="D3452" t="str">
            <v>C:NEX,Z:ZPAC,P:08,S:B18,CJ:24,CT:55</v>
          </cell>
        </row>
        <row r="3453">
          <cell r="D3453" t="str">
            <v>C:NEX,Z:ZPAC,P:08,S:B18,CJ:24,CT:55</v>
          </cell>
        </row>
        <row r="3454">
          <cell r="D3454" t="str">
            <v>C:NEX,Z:ZPAC,P:08,S:B18,CJ:24,CT:55</v>
          </cell>
        </row>
        <row r="3455">
          <cell r="D3455" t="str">
            <v>C:NEX,Z:ZPAC,P:08,S:B18,CJ:24,CT:56</v>
          </cell>
        </row>
        <row r="3456">
          <cell r="D3456" t="str">
            <v>C:NEX,Z:ZPAC,P:08,S:B18,CJ:24,CT:56</v>
          </cell>
        </row>
        <row r="3457">
          <cell r="D3457" t="str">
            <v>C:NEX,Z:ZPAC,P:08,S:B18,CJ:24,CT:56</v>
          </cell>
        </row>
        <row r="3458">
          <cell r="D3458" t="str">
            <v>C:NEX,Z:ZPAC,P:08,S:B18,CJ:24,CT:56</v>
          </cell>
        </row>
        <row r="3459">
          <cell r="D3459" t="str">
            <v>C:NEX,Z:ZPAC,P:08,S:B18,CJ:24,CT:57</v>
          </cell>
        </row>
        <row r="3460">
          <cell r="D3460" t="str">
            <v>C:NEX,Z:ZPAC,P:08,S:B18,CJ:24,CT:57</v>
          </cell>
        </row>
        <row r="3461">
          <cell r="D3461" t="str">
            <v>C:NEX,Z:ZPAC,P:08,S:B18,CJ:24,CT:57</v>
          </cell>
        </row>
        <row r="3462">
          <cell r="D3462" t="str">
            <v>C:NEX,Z:ZPAC,P:08,S:B18,CJ:24,CT:57</v>
          </cell>
        </row>
        <row r="3463">
          <cell r="D3463" t="str">
            <v>C:NEX,Z:ZPAC,P:17,S:B22,CJ:3,CT:982</v>
          </cell>
        </row>
        <row r="3464">
          <cell r="D3464" t="str">
            <v>C:NEX,Z:ZPAC,P:17,S:B22,CJ:3,CT:982</v>
          </cell>
        </row>
        <row r="3465">
          <cell r="D3465" t="str">
            <v>C:NEX,Z:ZPAC,P:17,S:B22,CJ:3,CT:982</v>
          </cell>
        </row>
        <row r="3466">
          <cell r="D3466" t="str">
            <v>C:NEX,Z:ZPAC,P:17,S:B22,CJ:3,CT:982</v>
          </cell>
        </row>
        <row r="3467">
          <cell r="D3467" t="str">
            <v>C:NEX,Z:ZPAC,P:17,S:B22,CJ:3,CT:982</v>
          </cell>
        </row>
        <row r="3468">
          <cell r="D3468" t="str">
            <v>C:NEX,Z:ZPAC,P:17,S:B22,CJ:3,CT:983</v>
          </cell>
        </row>
        <row r="3469">
          <cell r="D3469" t="str">
            <v>C:NEX,Z:ZPAC,P:17,S:B22,CJ:3,CT:983</v>
          </cell>
        </row>
        <row r="3470">
          <cell r="D3470" t="str">
            <v>C:NEX,Z:ZPAC,P:17,S:B22,CJ:3,CT:983</v>
          </cell>
        </row>
        <row r="3471">
          <cell r="D3471" t="str">
            <v>C:NEX,Z:ZPAC,P:17,S:B22,CJ:3,CT:983</v>
          </cell>
        </row>
        <row r="3472">
          <cell r="D3472" t="str">
            <v>C:NEX,Z:ZPAC,P:17,S:B22,CJ:3,CT:983</v>
          </cell>
        </row>
        <row r="3473">
          <cell r="D3473" t="str">
            <v>C:NEX,Z:ZPAC,P:17,S:B22,CJ:3,CT:984</v>
          </cell>
        </row>
        <row r="3474">
          <cell r="D3474" t="str">
            <v>C:NEX,Z:ZPAC,P:17,S:B22,CJ:3,CT:984</v>
          </cell>
        </row>
        <row r="3475">
          <cell r="D3475" t="str">
            <v>C:NEX,Z:ZPAC,P:17,S:B22,CJ:3,CT:984</v>
          </cell>
        </row>
        <row r="3476">
          <cell r="D3476" t="str">
            <v>C:NEX,Z:ZPAC,P:17,S:B22,CJ:3,CT:985</v>
          </cell>
        </row>
        <row r="3477">
          <cell r="D3477" t="str">
            <v>C:NEX,Z:ZPAC,P:17,S:B22,CJ:3,CT:985</v>
          </cell>
        </row>
        <row r="3478">
          <cell r="D3478" t="str">
            <v>C:NEX,Z:ZPAC,P:17,S:B22,CJ:3,CT:985</v>
          </cell>
        </row>
        <row r="3479">
          <cell r="D3479" t="str">
            <v>C:NEX,Z:ZPAC,P:17,S:B22,CJ:4,CT:1006</v>
          </cell>
        </row>
        <row r="3480">
          <cell r="D3480" t="str">
            <v>C:NEX,Z:ZPAC,P:17,S:B22,CJ:4,CT:1006</v>
          </cell>
        </row>
        <row r="3481">
          <cell r="D3481" t="str">
            <v>C:NEX,Z:ZPAC,P:17,S:B22,CJ:4,CT:1006</v>
          </cell>
        </row>
        <row r="3482">
          <cell r="D3482" t="str">
            <v>C:NEX,Z:ZPAC,P:17,S:B22,CJ:4,CT:1006</v>
          </cell>
        </row>
        <row r="3483">
          <cell r="D3483" t="str">
            <v>C:NEX,Z:ZPAC,P:17,S:B22,CJ:4,CT:1007</v>
          </cell>
        </row>
        <row r="3484">
          <cell r="D3484" t="str">
            <v>C:NEX,Z:ZPAC,P:17,S:B22,CJ:4,CT:1007</v>
          </cell>
        </row>
        <row r="3485">
          <cell r="D3485" t="str">
            <v>C:NEX,Z:ZPAC,P:17,S:B22,CJ:4,CT:1007</v>
          </cell>
        </row>
        <row r="3486">
          <cell r="D3486" t="str">
            <v>C:NEX,Z:ZPAC,P:17,S:B22,CJ:4,CT:1007</v>
          </cell>
        </row>
        <row r="3487">
          <cell r="D3487" t="str">
            <v>C:NEX,Z:ZPAC,P:17,S:B22,CJ:4,CT:1007</v>
          </cell>
        </row>
        <row r="3488">
          <cell r="D3488" t="str">
            <v>C:NEX,Z:ZPAC,P:17,S:B22,CJ:4,CT:1008</v>
          </cell>
        </row>
        <row r="3489">
          <cell r="D3489" t="str">
            <v>C:NEX,Z:ZPAC,P:17,S:B22,CJ:4,CT:1008</v>
          </cell>
        </row>
        <row r="3490">
          <cell r="D3490" t="str">
            <v>C:NEX,Z:ZPAC,P:17,S:B22,CJ:4,CT:1008</v>
          </cell>
        </row>
        <row r="3491">
          <cell r="D3491" t="str">
            <v>C:NEX,Z:ZPAC,P:17,S:B22,CJ:4,CT:1009</v>
          </cell>
        </row>
        <row r="3492">
          <cell r="D3492" t="str">
            <v>C:NEX,Z:ZPAC,P:17,S:B22,CJ:4,CT:1009</v>
          </cell>
        </row>
        <row r="3493">
          <cell r="D3493" t="str">
            <v>C:NEX,Z:ZPAC,P:17,S:B22,CJ:4,CT:1009</v>
          </cell>
        </row>
        <row r="3494">
          <cell r="D3494" t="str">
            <v>C:NEX,Z:ZPAC,P:17,S:B22,CJ:5,CT:434</v>
          </cell>
        </row>
        <row r="3495">
          <cell r="D3495" t="str">
            <v>C:NEX,Z:ZPAC,P:17,S:B22,CJ:5,CT:434</v>
          </cell>
        </row>
        <row r="3496">
          <cell r="D3496" t="str">
            <v>C:NEX,Z:ZPAC,P:17,S:B22,CJ:5,CT:434</v>
          </cell>
        </row>
        <row r="3497">
          <cell r="D3497" t="str">
            <v>C:NEX,Z:ZPAC,P:17,S:B22,CJ:5,CT:434</v>
          </cell>
        </row>
        <row r="3498">
          <cell r="D3498" t="str">
            <v>C:NEX,Z:ZPAC,P:17,S:B22,CJ:5,CT:435</v>
          </cell>
        </row>
        <row r="3499">
          <cell r="D3499" t="str">
            <v>C:NEX,Z:ZPAC,P:17,S:B22,CJ:5,CT:435</v>
          </cell>
        </row>
        <row r="3500">
          <cell r="D3500" t="str">
            <v>C:NEX,Z:ZPAC,P:17,S:B22,CJ:5,CT:435</v>
          </cell>
        </row>
        <row r="3501">
          <cell r="D3501" t="str">
            <v>C:NEX,Z:ZPAC,P:17,S:B22,CJ:5,CT:435</v>
          </cell>
        </row>
        <row r="3502">
          <cell r="D3502" t="str">
            <v>C:NEX,Z:ZPAC,P:17,S:B22,CJ:5,CT:436</v>
          </cell>
        </row>
        <row r="3503">
          <cell r="D3503" t="str">
            <v>C:NEX,Z:ZPAC,P:17,S:B22,CJ:5,CT:436</v>
          </cell>
        </row>
        <row r="3504">
          <cell r="D3504" t="str">
            <v>C:NEX,Z:ZPAC,P:17,S:B22,CJ:5,CT:437</v>
          </cell>
        </row>
        <row r="3505">
          <cell r="D3505" t="str">
            <v>C:NEX,Z:ZPAC,P:17,S:B22,CJ:8,CT:77</v>
          </cell>
        </row>
        <row r="3506">
          <cell r="D3506" t="str">
            <v>C:NEX,Z:ZPAC,P:17,S:B22,CJ:8,CT:77</v>
          </cell>
        </row>
        <row r="3507">
          <cell r="D3507" t="str">
            <v>C:NEX,Z:ZPAC,P:17,S:B22,CJ:8,CT:77</v>
          </cell>
        </row>
        <row r="3508">
          <cell r="D3508" t="str">
            <v>C:NEX,Z:ZPAC,P:17,S:B22,CJ:8,CT:77</v>
          </cell>
        </row>
        <row r="3509">
          <cell r="D3509" t="str">
            <v>C:NEX,Z:ZPAC,P:17,S:B22,CJ:8,CT:77</v>
          </cell>
        </row>
        <row r="3510">
          <cell r="D3510" t="str">
            <v>C:NEX,Z:ZPAC,P:17,S:B22,CJ:8,CT:78</v>
          </cell>
        </row>
        <row r="3511">
          <cell r="D3511" t="str">
            <v>C:NEX,Z:ZPAC,P:17,S:B22,CJ:8,CT:78</v>
          </cell>
        </row>
        <row r="3512">
          <cell r="D3512" t="str">
            <v>C:NEX,Z:ZPAC,P:17,S:B22,CJ:8,CT:78</v>
          </cell>
        </row>
        <row r="3513">
          <cell r="D3513" t="str">
            <v>C:NEX,Z:ZPAC,P:17,S:B22,CJ:8,CT:78</v>
          </cell>
        </row>
        <row r="3514">
          <cell r="D3514" t="str">
            <v>C:NEX,Z:ZPAC,P:17,S:B22,CJ:8,CT:79</v>
          </cell>
        </row>
        <row r="3515">
          <cell r="D3515" t="str">
            <v>C:NEX,Z:ZPAC,P:17,S:B22,CJ:8,CT:79</v>
          </cell>
        </row>
        <row r="3516">
          <cell r="D3516" t="str">
            <v>C:NEX,Z:ZPAC,P:17,S:B37,CJ:6,CT:333</v>
          </cell>
        </row>
        <row r="3517">
          <cell r="D3517" t="str">
            <v>C:NEX,Z:ZPAC,P:17,S:B37,CJ:6,CT:333</v>
          </cell>
        </row>
        <row r="3518">
          <cell r="D3518" t="str">
            <v>C:NEX,Z:ZPAC,P:17,S:B37,CJ:6,CT:333</v>
          </cell>
        </row>
        <row r="3519">
          <cell r="D3519" t="str">
            <v>C:NEX,Z:ZPAC,P:17,S:B37,CJ:6,CT:333</v>
          </cell>
        </row>
        <row r="3520">
          <cell r="D3520" t="str">
            <v>C:NEX,Z:ZPAC,P:17,S:B37,CJ:6,CT:334</v>
          </cell>
        </row>
        <row r="3521">
          <cell r="D3521" t="str">
            <v>C:NEX,Z:ZPAC,P:17,S:B37,CJ:6,CT:334</v>
          </cell>
        </row>
        <row r="3522">
          <cell r="D3522" t="str">
            <v>C:NEX,Z:ZPAC,P:17,S:B37,CJ:6,CT:334</v>
          </cell>
        </row>
        <row r="3523">
          <cell r="D3523" t="str">
            <v>C:NEX,Z:ZPAC,P:17,S:B37,CJ:6,CT:335</v>
          </cell>
        </row>
        <row r="3524">
          <cell r="D3524" t="str">
            <v>C:NEX,Z:ZPAC,P:17,S:B37,CJ:6,CT:335</v>
          </cell>
        </row>
        <row r="3525">
          <cell r="D3525" t="str">
            <v>C:NEX,Z:ZPAC,P:17,S:B37,CJ:6,CT:335</v>
          </cell>
        </row>
        <row r="3526">
          <cell r="D3526" t="str">
            <v>C:NEX,Z:ZPAC,P:17,S:B37,CJ:6,CT:335</v>
          </cell>
        </row>
        <row r="3527">
          <cell r="D3527" t="str">
            <v>C:NEX,Z:ZPAC,P:17,S:B37,CJ:6,CT:335</v>
          </cell>
        </row>
        <row r="3528">
          <cell r="D3528" t="str">
            <v>C:NEX,Z:ZPAC,P:17,S:B37,CJ:6,CT:336</v>
          </cell>
        </row>
        <row r="3529">
          <cell r="D3529" t="str">
            <v>C:NEX,Z:ZPAC,P:17,S:B37,CJ:6,CT:336</v>
          </cell>
        </row>
        <row r="3530">
          <cell r="D3530" t="str">
            <v>C:NEX,Z:ZPAC,P:17,S:B37,CJ:6,CT:336</v>
          </cell>
        </row>
        <row r="3531">
          <cell r="D3531" t="str">
            <v>C:NEX,Z:ZPAC,P:17,S:B37,CJ:7,CT:334</v>
          </cell>
        </row>
        <row r="3532">
          <cell r="D3532" t="str">
            <v>C:NEX,Z:ZPAC,P:17,S:B37,CJ:7,CT:334</v>
          </cell>
        </row>
        <row r="3533">
          <cell r="D3533" t="str">
            <v>C:NEX,Z:ZPAC,P:17,S:B37,CJ:7,CT:334</v>
          </cell>
        </row>
        <row r="3534">
          <cell r="D3534" t="str">
            <v>C:NEX,Z:ZPAC,P:17,S:B37,CJ:7,CT:334</v>
          </cell>
        </row>
        <row r="3535">
          <cell r="D3535" t="str">
            <v>C:NEX,Z:ZPAC,P:17,S:B37,CJ:7,CT:335</v>
          </cell>
        </row>
        <row r="3536">
          <cell r="D3536" t="str">
            <v>C:NEX,Z:ZPAC,P:17,S:B37,CJ:7,CT:335</v>
          </cell>
        </row>
        <row r="3537">
          <cell r="D3537" t="str">
            <v>C:NEX,Z:ZPAC,P:17,S:B37,CJ:7,CT:335</v>
          </cell>
        </row>
        <row r="3538">
          <cell r="D3538" t="str">
            <v>C:NEX,Z:ZPAC,P:17,S:B37,CJ:7,CT:336</v>
          </cell>
        </row>
        <row r="3539">
          <cell r="D3539" t="str">
            <v>C:NEX,Z:ZPAC,P:17,S:B37,CJ:7,CT:336</v>
          </cell>
        </row>
        <row r="3540">
          <cell r="D3540" t="str">
            <v>C:NEX,Z:ZPAC,P:17,S:B37,CJ:7,CT:336</v>
          </cell>
        </row>
        <row r="3541">
          <cell r="D3541" t="str">
            <v>C:NEX,Z:ZPAC,P:17,S:B37,CJ:7,CT:337</v>
          </cell>
        </row>
        <row r="3542">
          <cell r="D3542" t="str">
            <v>C:NEX,Z:ZPAC,P:17,S:B37,CJ:7,CT:337</v>
          </cell>
        </row>
        <row r="3543">
          <cell r="D3543" t="str">
            <v>C:NEX,Z:ZPAC,P:17,S:B37,CJ:9,CT:114</v>
          </cell>
        </row>
        <row r="3544">
          <cell r="D3544" t="str">
            <v>C:NEX,Z:ZPAC,P:17,S:B37,CJ:9,CT:114</v>
          </cell>
        </row>
        <row r="3545">
          <cell r="D3545" t="str">
            <v>C:NEX,Z:ZPAC,P:17,S:B37,CJ:9,CT:114</v>
          </cell>
        </row>
        <row r="3546">
          <cell r="D3546" t="str">
            <v>C:NEX,Z:ZPAC,P:17,S:B37,CJ:9,CT:114</v>
          </cell>
        </row>
        <row r="3547">
          <cell r="D3547" t="str">
            <v>C:NEX,Z:ZPAC,P:17,S:B37,CJ:9,CT:114</v>
          </cell>
        </row>
        <row r="3548">
          <cell r="D3548" t="str">
            <v>C:NEX,Z:ZPAC,P:17,S:B37,CJ:9,CT:114</v>
          </cell>
        </row>
        <row r="3549">
          <cell r="D3549" t="str">
            <v>C:NEX,Z:ZPAC,P:17,S:B37,CJ:9,CT:115</v>
          </cell>
        </row>
        <row r="3550">
          <cell r="D3550" t="str">
            <v>C:NEX,Z:ZPAC,P:17,S:B37,CJ:9,CT:115</v>
          </cell>
        </row>
        <row r="3551">
          <cell r="D3551" t="str">
            <v>C:NEX,Z:ZPAC,P:17,S:B37,CJ:9,CT:115</v>
          </cell>
        </row>
        <row r="3552">
          <cell r="D3552" t="str">
            <v>C:NEX,Z:ZPAC,P:17,S:B37,CJ:9,CT:115</v>
          </cell>
        </row>
        <row r="3553">
          <cell r="D3553" t="str">
            <v>C:NEX,Z:ZPAC,P:17,S:B37,CJ:9,CT:115</v>
          </cell>
        </row>
        <row r="3554">
          <cell r="D3554" t="str">
            <v>C:NEX,Z:ZPAC,P:17,S:B37,CJ:9,CT:116</v>
          </cell>
        </row>
        <row r="3555">
          <cell r="D3555" t="str">
            <v>C:NEX,Z:ZPAC,P:17,S:B37,CJ:9,CT:116</v>
          </cell>
        </row>
        <row r="3556">
          <cell r="D3556" t="str">
            <v>C:NEX,Z:ZPAC,P:17,S:B37,CJ:9,CT:116</v>
          </cell>
        </row>
        <row r="3557">
          <cell r="D3557" t="str">
            <v>C:NEX,Z:ZPAC,P:17,S:B37,CJ:9,CT:116</v>
          </cell>
        </row>
        <row r="3558">
          <cell r="D3558" t="str">
            <v>C:NEX,Z:ZPAC,P:17,S:B37,CJ:9,CT:117</v>
          </cell>
        </row>
        <row r="3559">
          <cell r="D3559" t="str">
            <v>C:NEX,Z:ZPAC,P:17,S:B37,CJ:9,CT:117</v>
          </cell>
        </row>
        <row r="3560">
          <cell r="D3560" t="str">
            <v>C:NEX,Z:ZPAC,P:17,S:B37,CJ:9,CT:117</v>
          </cell>
        </row>
        <row r="3561">
          <cell r="D3561" t="str">
            <v>C:NEX,Z:ZPAC,P:18,S:B23,CJ:2,CT:985</v>
          </cell>
        </row>
        <row r="3562">
          <cell r="D3562" t="str">
            <v>C:NEX,Z:ZPAC,P:18,S:B23,CJ:2,CT:985</v>
          </cell>
        </row>
        <row r="3563">
          <cell r="D3563" t="str">
            <v>C:NEX,Z:ZPAC,P:18,S:B23,CJ:2,CT:985</v>
          </cell>
        </row>
        <row r="3564">
          <cell r="D3564" t="str">
            <v>C:NEX,Z:ZPAC,P:18,S:B23,CJ:2,CT:985</v>
          </cell>
        </row>
        <row r="3565">
          <cell r="D3565" t="str">
            <v>C:NEX,Z:ZPAC,P:18,S:B23,CJ:2,CT:985</v>
          </cell>
        </row>
        <row r="3566">
          <cell r="D3566" t="str">
            <v>C:NEX,Z:ZPAC,P:18,S:B23,CJ:2,CT:985</v>
          </cell>
        </row>
        <row r="3567">
          <cell r="D3567" t="str">
            <v>C:NEX,Z:ZPAC,P:18,S:B23,CJ:2,CT:985</v>
          </cell>
        </row>
        <row r="3568">
          <cell r="D3568" t="str">
            <v>C:NEX,Z:ZPAC,P:18,S:B23,CJ:2,CT:985</v>
          </cell>
        </row>
        <row r="3569">
          <cell r="D3569" t="str">
            <v>C:NEX,Z:ZPAC,P:18,S:B23,CJ:2,CT:986</v>
          </cell>
        </row>
        <row r="3570">
          <cell r="D3570" t="str">
            <v>C:NEX,Z:ZPAC,P:18,S:B23,CJ:2,CT:986</v>
          </cell>
        </row>
        <row r="3571">
          <cell r="D3571" t="str">
            <v>C:NEX,Z:ZPAC,P:18,S:B23,CJ:2,CT:986</v>
          </cell>
        </row>
        <row r="3572">
          <cell r="D3572" t="str">
            <v>C:NEX,Z:ZPAC,P:18,S:B23,CJ:2,CT:986</v>
          </cell>
        </row>
        <row r="3573">
          <cell r="D3573" t="str">
            <v>C:NEX,Z:ZPAC,P:18,S:B23,CJ:2,CT:986</v>
          </cell>
        </row>
        <row r="3574">
          <cell r="D3574" t="str">
            <v>C:NEX,Z:ZPAC,P:18,S:B23,CJ:2,CT:986</v>
          </cell>
        </row>
        <row r="3575">
          <cell r="D3575" t="str">
            <v>C:NEX,Z:ZPAC,P:18,S:B23,CJ:2,CT:986</v>
          </cell>
        </row>
        <row r="3576">
          <cell r="D3576" t="str">
            <v>C:NEX,Z:ZPAC,P:18,S:B23,CJ:2,CT:987</v>
          </cell>
        </row>
        <row r="3577">
          <cell r="D3577" t="str">
            <v>C:NEX,Z:ZPAC,P:18,S:B23,CJ:2,CT:987</v>
          </cell>
        </row>
        <row r="3578">
          <cell r="D3578" t="str">
            <v>C:NEX,Z:ZPAC,P:18,S:B23,CJ:2,CT:987</v>
          </cell>
        </row>
        <row r="3579">
          <cell r="D3579" t="str">
            <v>C:NEX,Z:ZPAC,P:18,S:B23,CJ:2,CT:987</v>
          </cell>
        </row>
        <row r="3580">
          <cell r="D3580" t="str">
            <v>C:NEX,Z:ZPAC,P:18,S:B23,CJ:3,CT:747</v>
          </cell>
        </row>
        <row r="3581">
          <cell r="D3581" t="str">
            <v>C:NEX,Z:ZPAC,P:18,S:B23,CJ:3,CT:747</v>
          </cell>
        </row>
        <row r="3582">
          <cell r="D3582" t="str">
            <v>C:NEX,Z:ZPAC,P:18,S:B23,CJ:3,CT:747</v>
          </cell>
        </row>
        <row r="3583">
          <cell r="D3583" t="str">
            <v>C:NEX,Z:ZPAC,P:18,S:B23,CJ:3,CT:748</v>
          </cell>
        </row>
        <row r="3584">
          <cell r="D3584" t="str">
            <v>C:NEX,Z:ZPAC,P:18,S:B23,CJ:3,CT:748</v>
          </cell>
        </row>
        <row r="3585">
          <cell r="D3585" t="str">
            <v>C:NEX,Z:ZPAC,P:18,S:B23,CJ:3,CT:749</v>
          </cell>
        </row>
        <row r="3586">
          <cell r="D3586" t="str">
            <v>C:NEX,Z:ZPAC,P:18,S:B23,CJ:3,CT:749</v>
          </cell>
        </row>
        <row r="3587">
          <cell r="D3587" t="str">
            <v>C:NEX,Z:ZPAC,P:18,S:B23,CJ:3,CT:749</v>
          </cell>
        </row>
        <row r="3588">
          <cell r="D3588" t="str">
            <v>C:NEX,Z:ZPAC,P:18,S:B23,CJ:3,CT:749</v>
          </cell>
        </row>
        <row r="3589">
          <cell r="D3589" t="str">
            <v>C:NEX,Z:ZPAC,P:18,S:B23,CJ:3,CT:750</v>
          </cell>
        </row>
        <row r="3590">
          <cell r="D3590" t="str">
            <v>C:NEX,Z:ZPAC,P:18,S:B23,CJ:3,CT:750</v>
          </cell>
        </row>
        <row r="3591">
          <cell r="D3591" t="str">
            <v>C:NEX,Z:ZPAC,P:18,S:B23,CJ:3,CT:750</v>
          </cell>
        </row>
        <row r="3592">
          <cell r="D3592" t="str">
            <v>C:NEX,Z:ZPAC,P:18,S:B23,CJ:3,CT:750</v>
          </cell>
        </row>
        <row r="3593">
          <cell r="D3593" t="str">
            <v>C:NEX,Z:ZPAC,P:18,S:B23,CJ:3,CT:751</v>
          </cell>
        </row>
        <row r="3594">
          <cell r="D3594" t="str">
            <v>C:NEX,Z:ZPAC,P:18,S:B23,CJ:3,CT:751</v>
          </cell>
        </row>
        <row r="3595">
          <cell r="D3595" t="str">
            <v>C:NEX,Z:ZPAC,P:18,S:B23,CJ:3,CT:751</v>
          </cell>
        </row>
        <row r="3596">
          <cell r="D3596" t="str">
            <v>C:NEX,Z:ZPAC,P:18,S:B23,CJ:4,CT:132</v>
          </cell>
        </row>
        <row r="3597">
          <cell r="D3597" t="str">
            <v>C:NEX,Z:ZPAC,P:18,S:B23,CJ:4,CT:132</v>
          </cell>
        </row>
        <row r="3598">
          <cell r="D3598" t="str">
            <v>C:NEX,Z:ZPAC,P:18,S:B23,CJ:4,CT:133</v>
          </cell>
        </row>
        <row r="3599">
          <cell r="D3599" t="str">
            <v>C:NEX,Z:ZPAC,P:18,S:B23,CJ:4,CT:134</v>
          </cell>
        </row>
        <row r="3600">
          <cell r="D3600" t="str">
            <v>C:NEX,Z:ZPAC,P:18,S:B23,CJ:4,CT:134</v>
          </cell>
        </row>
        <row r="3601">
          <cell r="D3601" t="str">
            <v>C:NEX,Z:ZPAC,P:18,S:B23,CJ:4,CT:135</v>
          </cell>
        </row>
        <row r="3602">
          <cell r="D3602" t="str">
            <v>C:NEX,Z:ZPAC,P:18,S:B23,CJ:4,CT:135</v>
          </cell>
        </row>
        <row r="3603">
          <cell r="D3603" t="str">
            <v>C:NEX,Z:ZPAC,P:AGS,S:B34,CJ:1,CT:605</v>
          </cell>
        </row>
        <row r="3604">
          <cell r="D3604" t="str">
            <v>C:NEX,Z:ZPAC,P:AGS,S:B34,CJ:1,CT:605</v>
          </cell>
        </row>
        <row r="3605">
          <cell r="D3605" t="str">
            <v>C:NEX,Z:ZPAC,P:AGS,S:B34,CJ:1,CT:605</v>
          </cell>
        </row>
        <row r="3606">
          <cell r="D3606" t="str">
            <v>C:NEX,Z:ZPAC,P:AGS,S:B34,CJ:1,CT:606</v>
          </cell>
        </row>
        <row r="3607">
          <cell r="D3607" t="str">
            <v>C:NEX,Z:ZPAC,P:AGS,S:B34,CJ:1,CT:606</v>
          </cell>
        </row>
        <row r="3608">
          <cell r="D3608" t="str">
            <v>C:NEX,Z:ZPAC,P:AGS,S:B34,CJ:1,CT:607</v>
          </cell>
        </row>
        <row r="3609">
          <cell r="D3609" t="str">
            <v>C:NEX,Z:ZPAC,P:AGS,S:B34,CJ:1,CT:607</v>
          </cell>
        </row>
        <row r="3610">
          <cell r="D3610" t="str">
            <v>C:NEX,Z:ZPAC,P:AGS,S:B34,CJ:1,CT:607</v>
          </cell>
        </row>
        <row r="3611">
          <cell r="D3611" t="str">
            <v>C:NEX,Z:ZPAC,P:AGS,S:B34,CJ:1,CT:607</v>
          </cell>
        </row>
        <row r="3612">
          <cell r="D3612" t="str">
            <v>C:NEX,Z:ZPAC,P:AGS,S:B34,CJ:1,CT:608</v>
          </cell>
        </row>
        <row r="3613">
          <cell r="D3613" t="str">
            <v>C:NEX,Z:ZPAC,P:AGS,S:B34,CJ:1,CT:608</v>
          </cell>
        </row>
        <row r="3614">
          <cell r="D3614" t="str">
            <v>C:NEX,Z:ZPAC,P:AGS,S:B34,CJ:1,CT:609</v>
          </cell>
        </row>
        <row r="3615">
          <cell r="D3615" t="str">
            <v>C:NEX,Z:ZPAC,P:AGS,S:B34,CJ:1,CT:609</v>
          </cell>
        </row>
        <row r="3616">
          <cell r="D3616" t="str">
            <v>C:NEX,Z:ZPAC,P:AGS,S:B34,CJ:1,CT:610</v>
          </cell>
        </row>
        <row r="3617">
          <cell r="D3617" t="str">
            <v>C:NEX,Z:ZPAC,P:AGS,S:B34,CJ:1,CT:610</v>
          </cell>
        </row>
        <row r="3618">
          <cell r="D3618" t="str">
            <v>C:NEX,Z:ZPAC,P:AGS,S:B34,CJ:2,CT:121</v>
          </cell>
        </row>
        <row r="3619">
          <cell r="D3619" t="str">
            <v>C:NEX,Z:ZPAC,P:AGS,S:B34,CJ:2,CT:121</v>
          </cell>
        </row>
        <row r="3620">
          <cell r="D3620" t="str">
            <v>C:NEX,Z:ZPAC,P:AGS,S:B34,CJ:2,CT:122</v>
          </cell>
        </row>
        <row r="3621">
          <cell r="D3621" t="str">
            <v>C:NEX,Z:ZPAC,P:AGS,S:B34,CJ:2,CT:122</v>
          </cell>
        </row>
        <row r="3622">
          <cell r="D3622" t="str">
            <v>C:NEX,Z:ZPAC,P:AGS,S:B34,CJ:2,CT:122</v>
          </cell>
        </row>
        <row r="3623">
          <cell r="D3623" t="str">
            <v>C:NEX,Z:ZPAC,P:AGS,S:B34,CJ:2,CT:123</v>
          </cell>
        </row>
        <row r="3624">
          <cell r="D3624" t="str">
            <v>C:NEX,Z:ZPAC,P:AGS,S:B34,CJ:2,CT:123</v>
          </cell>
        </row>
        <row r="3625">
          <cell r="D3625" t="str">
            <v>C:NEX,Z:ZPAC,P:AGS,S:B34,CJ:2,CT:124</v>
          </cell>
        </row>
        <row r="3626">
          <cell r="D3626" t="str">
            <v>C:NEX,Z:ZPAC,P:AGS,S:B34,CJ:2,CT:124</v>
          </cell>
        </row>
        <row r="3627">
          <cell r="D3627" t="str">
            <v>C:NEX,Z:ZPAC,P:AGS,S:B34,CJ:2,CT:125</v>
          </cell>
        </row>
        <row r="3628">
          <cell r="D3628" t="str">
            <v>C:NEX,Z:ZPAC,P:AGS,S:B34,CJ:2,CT:125</v>
          </cell>
        </row>
        <row r="3629">
          <cell r="D3629" t="str">
            <v>C:NEX,Z:ZPAC,P:AGS,S:B34,CJ:2,CT:126</v>
          </cell>
        </row>
        <row r="3630">
          <cell r="D3630" t="str">
            <v>C:NEX,Z:ZPAC,P:AGS,S:B34,CJ:2,CT:126</v>
          </cell>
        </row>
        <row r="3631">
          <cell r="D3631" t="str">
            <v>C:NEX,Z:ZPAC,P:COL,S:B50,CJ:1,CT:51</v>
          </cell>
        </row>
        <row r="3632">
          <cell r="D3632" t="str">
            <v>C:NEX,Z:ZPAC,P:COL,S:B50,CJ:1,CT:52</v>
          </cell>
        </row>
        <row r="3633">
          <cell r="D3633" t="str">
            <v>C:NEX,Z:ZPAC,P:COL,S:B50,CJ:1,CT:52</v>
          </cell>
        </row>
        <row r="3634">
          <cell r="D3634" t="str">
            <v>C:NEX,Z:ZPAC,P:COL,S:B50,CJ:1,CT:53</v>
          </cell>
        </row>
        <row r="3635">
          <cell r="D3635" t="str">
            <v>C:NEX,Z:ZPAC,P:COL,S:B50,CJ:1,CT:54</v>
          </cell>
        </row>
        <row r="3636">
          <cell r="D3636" t="str">
            <v>C:NEX,Z:ZPAC,P:COL,S:B50,CJ:1,CT:55</v>
          </cell>
        </row>
        <row r="3637">
          <cell r="D3637" t="str">
            <v>C:NEX,Z:ZPAC,P:COL,S:B50,CJ:1,CT:55</v>
          </cell>
        </row>
        <row r="3638">
          <cell r="D3638" t="str">
            <v>C:NEX,Z:ZPAC,P:COL,S:B50,CJ:1,CT:56</v>
          </cell>
        </row>
        <row r="3639">
          <cell r="D3639" t="str">
            <v>C:NEX,Z:ZPAC,P:ENS,S:B44,CJ:1,CT:137</v>
          </cell>
        </row>
        <row r="3640">
          <cell r="D3640" t="str">
            <v>C:NEX,Z:ZPAC,P:ENS,S:B44,CJ:1,CT:137</v>
          </cell>
        </row>
        <row r="3641">
          <cell r="D3641" t="str">
            <v>C:NEX,Z:ZPAC,P:ENS,S:B44,CJ:1,CT:138</v>
          </cell>
        </row>
        <row r="3642">
          <cell r="D3642" t="str">
            <v>C:NEX,Z:ZPAC,P:ENS,S:B44,CJ:1,CT:138</v>
          </cell>
        </row>
        <row r="3643">
          <cell r="D3643" t="str">
            <v>C:NEX,Z:ZPAC,P:ENS,S:B44,CJ:1,CT:139</v>
          </cell>
        </row>
        <row r="3644">
          <cell r="D3644" t="str">
            <v>C:NEX,Z:ZPAC,P:ENS,S:B44,CJ:1,CT:139</v>
          </cell>
        </row>
        <row r="3645">
          <cell r="D3645" t="str">
            <v>C:NEX,Z:ZPAC,P:ENS,S:B44,CJ:1,CT:140</v>
          </cell>
        </row>
        <row r="3646">
          <cell r="D3646" t="str">
            <v>C:NEX,Z:ZPAC,P:ENS,S:B44,CJ:1,CT:141</v>
          </cell>
        </row>
        <row r="3647">
          <cell r="D3647" t="str">
            <v>C:NEX,Z:ZPAC,P:ENS,S:B44,CJ:1,CT:141</v>
          </cell>
        </row>
        <row r="3648">
          <cell r="D3648" t="str">
            <v>C:NEX,Z:ZPAC,P:ENS,S:B44,CJ:2,CT:126</v>
          </cell>
        </row>
        <row r="3649">
          <cell r="D3649" t="str">
            <v>C:NEX,Z:ZPAC,P:ENS,S:B44,CJ:2,CT:126</v>
          </cell>
        </row>
        <row r="3650">
          <cell r="D3650" t="str">
            <v>C:NEX,Z:ZPAC,P:ENS,S:B44,CJ:2,CT:126</v>
          </cell>
        </row>
        <row r="3651">
          <cell r="D3651" t="str">
            <v>C:NEX,Z:ZPAC,P:ENS,S:B44,CJ:2,CT:127</v>
          </cell>
        </row>
        <row r="3652">
          <cell r="D3652" t="str">
            <v>C:NEX,Z:ZPAC,P:ENS,S:B44,CJ:2,CT:128</v>
          </cell>
        </row>
        <row r="3653">
          <cell r="D3653" t="str">
            <v>C:NEX,Z:ZPAC,P:ENS,S:B44,CJ:2,CT:128</v>
          </cell>
        </row>
        <row r="3654">
          <cell r="D3654" t="str">
            <v>C:NEX,Z:ZPAC,P:ENS,S:B44,CJ:2,CT:128</v>
          </cell>
        </row>
        <row r="3655">
          <cell r="D3655" t="str">
            <v>C:NEX,Z:ZPAC,P:ENS,S:B44,CJ:2,CT:129</v>
          </cell>
        </row>
        <row r="3656">
          <cell r="D3656" t="str">
            <v>C:NEX,Z:ZPAC,P:ENS,S:B44,CJ:2,CT:129</v>
          </cell>
        </row>
        <row r="3657">
          <cell r="D3657" t="str">
            <v>C:NEX,Z:ZPAC,P:ENS,S:B44,CJ:2,CT:130</v>
          </cell>
        </row>
        <row r="3658">
          <cell r="D3658" t="str">
            <v>C:NEX,Z:ZPAC,P:ENS,S:B44,CJ:2,CT:130</v>
          </cell>
        </row>
        <row r="3659">
          <cell r="D3659" t="str">
            <v>C:NEX,Z:ZPAC,P:MAN,S:B51,CJ:2,CT:2</v>
          </cell>
        </row>
        <row r="3660">
          <cell r="D3660" t="str">
            <v>C:NEX,Z:ZPAC,P:MAN,S:B51,CJ:2,CT:2</v>
          </cell>
        </row>
        <row r="3661">
          <cell r="D3661" t="str">
            <v>C:NEX,Z:ZPAC,P:MAN,S:B51,CJ:2,CT:4</v>
          </cell>
        </row>
        <row r="3662">
          <cell r="D3662" t="str">
            <v>C:NEX,Z:ZPAC,P:MAN,S:B51,CJ:2,CT:4</v>
          </cell>
        </row>
        <row r="3663">
          <cell r="D3663" t="str">
            <v>C:NEX,Z:ZPAC,P:MAN,S:B51,CJ:2,CT:5</v>
          </cell>
        </row>
        <row r="3664">
          <cell r="D3664" t="str">
            <v>C:NEX,Z:ZPAC,P:MAN,S:B51,CJ:2,CT:6</v>
          </cell>
        </row>
        <row r="3665">
          <cell r="D3665" t="str">
            <v>C:NEX,Z:ZPAC,P:MAN,S:B51,CJ:2,CT:6</v>
          </cell>
        </row>
        <row r="3666">
          <cell r="D3666" t="str">
            <v>C:NEX,Z:ZPAC,P:MAN,S:B51,CJ:2,CT:7</v>
          </cell>
        </row>
        <row r="3667">
          <cell r="D3667" t="str">
            <v>C:NEX,Z:ZPAC,P:MAN,S:B51,CJ:2,CT:7</v>
          </cell>
        </row>
        <row r="3668">
          <cell r="D3668" t="str">
            <v>C:NEX,Z:ZPME,P:BME,S:M13,CJ:1,CT:235</v>
          </cell>
        </row>
        <row r="3669">
          <cell r="D3669" t="str">
            <v>C:NEX,Z:ZPME,P:BME,S:M13,CJ:1,CT:235</v>
          </cell>
        </row>
        <row r="3670">
          <cell r="D3670" t="str">
            <v>C:NEX,Z:ZPME,P:BME,S:M13,CJ:1,CT:236</v>
          </cell>
        </row>
        <row r="3671">
          <cell r="D3671" t="str">
            <v>C:NEX,Z:ZPME,P:BME,S:M13,CJ:1,CT:237</v>
          </cell>
        </row>
        <row r="3672">
          <cell r="D3672" t="str">
            <v>C:NEX,Z:ZPME,P:BME,S:M13,CJ:1,CT:237</v>
          </cell>
        </row>
        <row r="3673">
          <cell r="D3673" t="str">
            <v>C:NEX,Z:ZPME,P:BME,S:M13,CJ:1,CT:237</v>
          </cell>
        </row>
        <row r="3674">
          <cell r="D3674" t="str">
            <v>C:NEX,Z:ZPME,P:BME,S:M13,CJ:1,CT:238</v>
          </cell>
        </row>
        <row r="3675">
          <cell r="D3675" t="str">
            <v>C:NEX,Z:ZPME,P:BME,S:M13,CJ:1,CT:239</v>
          </cell>
        </row>
        <row r="3676">
          <cell r="D3676" t="str">
            <v>C:NEX,Z:ZPME,P:BME,S:M13,CJ:1,CT:239</v>
          </cell>
        </row>
        <row r="3677">
          <cell r="D3677" t="str">
            <v>C:NEX,Z:ZPME,P:BME,S:M13,CJ:1,CT:239</v>
          </cell>
        </row>
        <row r="3678">
          <cell r="D3678" t="str">
            <v>C:NEX,Z:ZPME,P:BME,S:M13,CJ:1,CT:240</v>
          </cell>
        </row>
        <row r="3679">
          <cell r="D3679" t="str">
            <v>C:NEX,Z:ZPME,P:BME,S:M13,CJ:1,CT:240</v>
          </cell>
        </row>
        <row r="3680">
          <cell r="D3680" t="str">
            <v>C:NEX,Z:ZPME,P:BME,S:M19,CJ:2,CT:179</v>
          </cell>
        </row>
        <row r="3681">
          <cell r="D3681" t="str">
            <v>C:NEX,Z:ZPME,P:BME,S:M19,CJ:2,CT:179</v>
          </cell>
        </row>
        <row r="3682">
          <cell r="D3682" t="str">
            <v>C:NEX,Z:ZPME,P:BME,S:M19,CJ:2,CT:180</v>
          </cell>
        </row>
        <row r="3683">
          <cell r="D3683" t="str">
            <v>C:NEX,Z:ZPME,P:BME,S:M19,CJ:2,CT:180</v>
          </cell>
        </row>
        <row r="3684">
          <cell r="D3684" t="str">
            <v>C:NEX,Z:ZPME,P:BME,S:M19,CJ:2,CT:181</v>
          </cell>
        </row>
        <row r="3685">
          <cell r="D3685" t="str">
            <v>C:NEX,Z:ZPME,P:BME,S:M19,CJ:2,CT:181</v>
          </cell>
        </row>
        <row r="3686">
          <cell r="D3686" t="str">
            <v>C:NEX,Z:ZPME,P:BME,S:M19,CJ:2,CT:182</v>
          </cell>
        </row>
        <row r="3687">
          <cell r="D3687" t="str">
            <v>C:NEX,Z:ZPME,P:BME,S:M19,CJ:2,CT:183</v>
          </cell>
        </row>
        <row r="3688">
          <cell r="D3688" t="str">
            <v>C:NEX,Z:ZPME,P:BME,S:M19,CJ:2,CT:183</v>
          </cell>
        </row>
        <row r="3689">
          <cell r="D3689" t="str">
            <v>C:NEX,Z:ZPME,P:BME,S:M19,CJ:2,CT:183</v>
          </cell>
        </row>
        <row r="3690">
          <cell r="D3690" t="str">
            <v>C:NEX,Z:ZPME,P:BME,S:M19,CJ:2,CT:184</v>
          </cell>
        </row>
        <row r="3691">
          <cell r="D3691" t="str">
            <v>C:NEX,Z:ZPME,P:JME,S:M14,CJ:1,CT:237</v>
          </cell>
        </row>
        <row r="3692">
          <cell r="D3692" t="str">
            <v>C:NEX,Z:ZPME,P:JME,S:M14,CJ:1,CT:237</v>
          </cell>
        </row>
        <row r="3693">
          <cell r="D3693" t="str">
            <v>C:NEX,Z:ZPME,P:JME,S:M14,CJ:1,CT:237</v>
          </cell>
        </row>
        <row r="3694">
          <cell r="D3694" t="str">
            <v>C:NEX,Z:ZPME,P:JME,S:M14,CJ:1,CT:238</v>
          </cell>
        </row>
        <row r="3695">
          <cell r="D3695" t="str">
            <v>C:NEX,Z:ZPME,P:JME,S:M14,CJ:1,CT:238</v>
          </cell>
        </row>
        <row r="3696">
          <cell r="D3696" t="str">
            <v>C:NEX,Z:ZPME,P:JME,S:M14,CJ:1,CT:239</v>
          </cell>
        </row>
        <row r="3697">
          <cell r="D3697" t="str">
            <v>C:NEX,Z:ZPME,P:JME,S:M14,CJ:1,CT:240</v>
          </cell>
        </row>
        <row r="3698">
          <cell r="D3698" t="str">
            <v>C:NEX,Z:ZPME,P:JME,S:M14,CJ:1,CT:241</v>
          </cell>
        </row>
        <row r="3699">
          <cell r="D3699" t="str">
            <v>C:NEX,Z:ZPME,P:JME,S:M14,CJ:1,CT:241</v>
          </cell>
        </row>
        <row r="3700">
          <cell r="D3700" t="str">
            <v>C:NEX,Z:ZPME,P:JME,S:M14,CJ:1,CT:241</v>
          </cell>
        </row>
        <row r="3701">
          <cell r="D3701" t="str">
            <v>C:NEX,Z:ZPME,P:JME,S:M14,CJ:1,CT:241</v>
          </cell>
        </row>
        <row r="3702">
          <cell r="D3702" t="str">
            <v>C:NEX,Z:ZPME,P:JME,S:M14,CJ:1,CT:242</v>
          </cell>
        </row>
        <row r="3703">
          <cell r="D3703" t="str">
            <v>C:NEX,Z:ZPME,P:JME,S:M14,CJ:1,CT:242</v>
          </cell>
        </row>
        <row r="3704">
          <cell r="D3704" t="str">
            <v>C:NEX,Z:ZPME,P:JME,S:M15,CJ:2,CT:234</v>
          </cell>
        </row>
        <row r="3705">
          <cell r="D3705" t="str">
            <v>C:NEX,Z:ZPME,P:JME,S:M15,CJ:2,CT:234</v>
          </cell>
        </row>
        <row r="3706">
          <cell r="D3706" t="str">
            <v>C:NEX,Z:ZPME,P:JME,S:M15,CJ:2,CT:235</v>
          </cell>
        </row>
        <row r="3707">
          <cell r="D3707" t="str">
            <v>C:NEX,Z:ZPME,P:JME,S:M15,CJ:2,CT:235</v>
          </cell>
        </row>
        <row r="3708">
          <cell r="D3708" t="str">
            <v>C:NEX,Z:ZPME,P:JME,S:M15,CJ:2,CT:236</v>
          </cell>
        </row>
        <row r="3709">
          <cell r="D3709" t="str">
            <v>C:NEX,Z:ZPME,P:JME,S:M15,CJ:2,CT:236</v>
          </cell>
        </row>
        <row r="3710">
          <cell r="D3710" t="str">
            <v>C:NEX,Z:ZPME,P:JME,S:M15,CJ:2,CT:236</v>
          </cell>
        </row>
        <row r="3711">
          <cell r="D3711" t="str">
            <v>C:NEX,Z:ZPME,P:JME,S:M15,CJ:2,CT:237</v>
          </cell>
        </row>
        <row r="3712">
          <cell r="D3712" t="str">
            <v>C:NEX,Z:ZPME,P:JME,S:M15,CJ:2,CT:237</v>
          </cell>
        </row>
        <row r="3713">
          <cell r="D3713" t="str">
            <v>C:NEX,Z:ZPME,P:JME,S:M15,CJ:2,CT:237</v>
          </cell>
        </row>
        <row r="3714">
          <cell r="D3714" t="str">
            <v>C:NEX,Z:ZPME,P:JME,S:M15,CJ:2,CT:238</v>
          </cell>
        </row>
        <row r="3715">
          <cell r="D3715" t="str">
            <v>C:NEX,Z:ZPME,P:JME,S:M15,CJ:2,CT:238</v>
          </cell>
        </row>
        <row r="3716">
          <cell r="D3716" t="str">
            <v>C:NEX,Z:ZPME,P:JME,S:M15,CJ:2,CT:239</v>
          </cell>
        </row>
        <row r="3717">
          <cell r="D3717" t="str">
            <v>C:NEX,Z:ZPME,P:JME,S:M15,CJ:2,CT:239</v>
          </cell>
        </row>
        <row r="3718">
          <cell r="D3718" t="str">
            <v>C:NEX,Z:ZPME,P:QME,S:M12,CJ:1,CT:238</v>
          </cell>
        </row>
        <row r="3719">
          <cell r="D3719" t="str">
            <v>C:NEX,Z:ZPME,P:QME,S:M12,CJ:1,CT:238</v>
          </cell>
        </row>
        <row r="3720">
          <cell r="D3720" t="str">
            <v>C:NEX,Z:ZPME,P:QME,S:M12,CJ:1,CT:238</v>
          </cell>
        </row>
        <row r="3721">
          <cell r="D3721" t="str">
            <v>C:NEX,Z:ZPME,P:QME,S:M12,CJ:1,CT:238</v>
          </cell>
        </row>
        <row r="3722">
          <cell r="D3722" t="str">
            <v>C:NEX,Z:ZPME,P:QME,S:M12,CJ:1,CT:239</v>
          </cell>
        </row>
        <row r="3723">
          <cell r="D3723" t="str">
            <v>C:NEX,Z:ZPME,P:QME,S:M12,CJ:1,CT:239</v>
          </cell>
        </row>
        <row r="3724">
          <cell r="D3724" t="str">
            <v>C:NEX,Z:ZPME,P:QME,S:M12,CJ:1,CT:239</v>
          </cell>
        </row>
        <row r="3725">
          <cell r="D3725" t="str">
            <v>C:NEX,Z:ZPME,P:QME,S:M12,CJ:1,CT:240</v>
          </cell>
        </row>
        <row r="3726">
          <cell r="D3726" t="str">
            <v>C:NEX,Z:ZPME,P:QME,S:M12,CJ:1,CT:240</v>
          </cell>
        </row>
        <row r="3727">
          <cell r="D3727" t="str">
            <v>C:NEX,Z:ZPME,P:QME,S:M12,CJ:1,CT:241</v>
          </cell>
        </row>
        <row r="3728">
          <cell r="D3728" t="str">
            <v>C:NEX,Z:ZPME,P:QME,S:M12,CJ:1,CT:241</v>
          </cell>
        </row>
        <row r="3729">
          <cell r="D3729" t="str">
            <v>C:NEX,Z:ZPME,P:QME,S:M12,CJ:1,CT:241</v>
          </cell>
        </row>
        <row r="3730">
          <cell r="D3730" t="str">
            <v>C:NEX,Z:ZPME,P:QME,S:M12,CJ:1,CT:242</v>
          </cell>
        </row>
        <row r="3731">
          <cell r="D3731" t="str">
            <v>C:NEX,Z:ZPME,P:QME,S:M12,CJ:1,CT:242</v>
          </cell>
        </row>
        <row r="3732">
          <cell r="D3732" t="str">
            <v>C:NEX,Z:ZPME,P:QME,S:M12,CJ:1,CT:243</v>
          </cell>
        </row>
        <row r="3733">
          <cell r="D3733" t="str">
            <v>C:NEX,Z:ZPME,P:QME,S:M12,CJ:1,CT:243</v>
          </cell>
        </row>
        <row r="3734">
          <cell r="D3734" t="str">
            <v>C:NEX,Z:ZPAC,P:02,S:B10,CJ:5,CT:1106</v>
          </cell>
        </row>
        <row r="3735">
          <cell r="D3735" t="str">
            <v>C:NEX,Z:ZPAC,P:02,S:B10,CJ:5,CT:1106</v>
          </cell>
        </row>
        <row r="3736">
          <cell r="D3736" t="str">
            <v>C:NEX,Z:ZPAC,P:02,S:B10,CJ:5,CT:1106</v>
          </cell>
        </row>
        <row r="3737">
          <cell r="D3737" t="str">
            <v>C:NEX,Z:ZPAC,P:02,S:B10,CJ:5,CT:1106</v>
          </cell>
        </row>
        <row r="3738">
          <cell r="D3738" t="str">
            <v>C:NEX,Z:ZPAC,P:02,S:B10,CJ:5,CT:1106</v>
          </cell>
        </row>
        <row r="3739">
          <cell r="D3739" t="str">
            <v>C:NEX,Z:ZPAC,P:02,S:B10,CJ:5,CT:1107</v>
          </cell>
        </row>
        <row r="3740">
          <cell r="D3740" t="str">
            <v>C:NEX,Z:ZPAC,P:02,S:B10,CJ:5,CT:1107</v>
          </cell>
        </row>
        <row r="3741">
          <cell r="D3741" t="str">
            <v>C:NEX,Z:ZPAC,P:02,S:B10,CJ:5,CT:1107</v>
          </cell>
        </row>
        <row r="3742">
          <cell r="D3742" t="str">
            <v>C:NEX,Z:ZPAC,P:02,S:B10,CJ:5,CT:1108</v>
          </cell>
        </row>
        <row r="3743">
          <cell r="D3743" t="str">
            <v>C:NEX,Z:ZPAC,P:02,S:B10,CJ:5,CT:1108</v>
          </cell>
        </row>
        <row r="3744">
          <cell r="D3744" t="str">
            <v>C:NEX,Z:ZPAC,P:02,S:B10,CJ:5,CT:1108</v>
          </cell>
        </row>
        <row r="3745">
          <cell r="D3745" t="str">
            <v>C:NEX,Z:ZPAC,P:02,S:B10,CJ:5,CT:1108</v>
          </cell>
        </row>
        <row r="3746">
          <cell r="D3746" t="str">
            <v>C:NEX,Z:ZPAC,P:02,S:B10,CJ:5,CT:1108</v>
          </cell>
        </row>
        <row r="3747">
          <cell r="D3747" t="str">
            <v>C:NEX,Z:ZPAC,P:02,S:B10,CJ:5,CT:1109</v>
          </cell>
        </row>
        <row r="3748">
          <cell r="D3748" t="str">
            <v>C:NEX,Z:ZPAC,P:02,S:B10,CJ:5,CT:1109</v>
          </cell>
        </row>
        <row r="3749">
          <cell r="D3749" t="str">
            <v>C:NEX,Z:ZPAC,P:02,S:B10,CJ:5,CT:1109</v>
          </cell>
        </row>
        <row r="3750">
          <cell r="D3750" t="str">
            <v>C:NEX,Z:ZPAC,P:02,S:B10,CJ:6,CT:1109</v>
          </cell>
        </row>
        <row r="3751">
          <cell r="D3751" t="str">
            <v>C:NEX,Z:ZPAC,P:02,S:B10,CJ:6,CT:1109</v>
          </cell>
        </row>
        <row r="3752">
          <cell r="D3752" t="str">
            <v>C:NEX,Z:ZPAC,P:02,S:B10,CJ:6,CT:1109</v>
          </cell>
        </row>
        <row r="3753">
          <cell r="D3753" t="str">
            <v>C:NEX,Z:ZPAC,P:02,S:B10,CJ:6,CT:1109</v>
          </cell>
        </row>
        <row r="3754">
          <cell r="D3754" t="str">
            <v>C:NEX,Z:ZPAC,P:02,S:B10,CJ:6,CT:1109</v>
          </cell>
        </row>
        <row r="3755">
          <cell r="D3755" t="str">
            <v>C:NEX,Z:ZPAC,P:02,S:B10,CJ:6,CT:1109</v>
          </cell>
        </row>
        <row r="3756">
          <cell r="D3756" t="str">
            <v>C:NEX,Z:ZPAC,P:02,S:B10,CJ:6,CT:1110</v>
          </cell>
        </row>
        <row r="3757">
          <cell r="D3757" t="str">
            <v>C:NEX,Z:ZPAC,P:02,S:B10,CJ:6,CT:1110</v>
          </cell>
        </row>
        <row r="3758">
          <cell r="D3758" t="str">
            <v>C:NEX,Z:ZPAC,P:02,S:B10,CJ:6,CT:1111</v>
          </cell>
        </row>
        <row r="3759">
          <cell r="D3759" t="str">
            <v>C:NEX,Z:ZPAC,P:02,S:B10,CJ:6,CT:1111</v>
          </cell>
        </row>
        <row r="3760">
          <cell r="D3760" t="str">
            <v>C:NEX,Z:ZPAC,P:02,S:B10,CJ:6,CT:1111</v>
          </cell>
        </row>
        <row r="3761">
          <cell r="D3761" t="str">
            <v>C:NEX,Z:ZPAC,P:02,S:B10,CJ:6,CT:1111</v>
          </cell>
        </row>
        <row r="3762">
          <cell r="D3762" t="str">
            <v>C:NEX,Z:ZPAC,P:02,S:B10,CJ:7,CT:48</v>
          </cell>
        </row>
        <row r="3763">
          <cell r="D3763" t="str">
            <v>C:NEX,Z:ZPAC,P:02,S:B10,CJ:7,CT:48</v>
          </cell>
        </row>
        <row r="3764">
          <cell r="D3764" t="str">
            <v>C:NEX,Z:ZPAC,P:02,S:B10,CJ:7,CT:49</v>
          </cell>
        </row>
        <row r="3765">
          <cell r="D3765" t="str">
            <v>C:NEX,Z:ZPAC,P:02,S:B10,CJ:7,CT:49</v>
          </cell>
        </row>
        <row r="3766">
          <cell r="D3766" t="str">
            <v>C:NEX,Z:ZPAC,P:02,S:B10,CJ:7,CT:49</v>
          </cell>
        </row>
        <row r="3767">
          <cell r="D3767" t="str">
            <v>C:NEX,Z:ZPAC,P:02,S:B10,CJ:7,CT:50</v>
          </cell>
        </row>
        <row r="3768">
          <cell r="D3768" t="str">
            <v>C:NEX,Z:ZPAC,P:02,S:B10,CJ:7,CT:50</v>
          </cell>
        </row>
        <row r="3769">
          <cell r="D3769" t="str">
            <v>C:NEX,Z:ZPAC,P:02,S:B10,CJ:7,CT:50</v>
          </cell>
        </row>
        <row r="3770">
          <cell r="D3770" t="str">
            <v>C:NEX,Z:ZPAC,P:02,S:B10,CJ:7,CT:51</v>
          </cell>
        </row>
        <row r="3771">
          <cell r="D3771" t="str">
            <v>C:NEX,Z:ZPAC,P:02,S:B10,CJ:7,CT:51</v>
          </cell>
        </row>
        <row r="3772">
          <cell r="D3772" t="str">
            <v>C:NEX,Z:ZPAC,P:02,S:B10,CJ:7,CT:51</v>
          </cell>
        </row>
        <row r="3773">
          <cell r="D3773" t="str">
            <v>C:NEX,Z:ZPAC,P:05,S:B53,CJ:7,CT:19</v>
          </cell>
        </row>
        <row r="3774">
          <cell r="D3774" t="str">
            <v>C:NEX,Z:ZPAC,P:05,S:B53,CJ:7,CT:19</v>
          </cell>
        </row>
        <row r="3775">
          <cell r="D3775" t="str">
            <v>C:NEX,Z:ZPAC,P:05,S:B53,CJ:7,CT:19</v>
          </cell>
        </row>
        <row r="3776">
          <cell r="D3776" t="str">
            <v>C:NEX,Z:ZPAC,P:05,S:B53,CJ:7,CT:20</v>
          </cell>
        </row>
        <row r="3777">
          <cell r="D3777" t="str">
            <v>C:NEX,Z:ZPAC,P:05,S:B53,CJ:7,CT:20</v>
          </cell>
        </row>
        <row r="3778">
          <cell r="D3778" t="str">
            <v>C:NEX,Z:ZPAC,P:05,S:B53,CJ:7,CT:20</v>
          </cell>
        </row>
        <row r="3779">
          <cell r="D3779" t="str">
            <v>C:NEX,Z:ZPAC,P:05,S:B53,CJ:7,CT:20</v>
          </cell>
        </row>
        <row r="3780">
          <cell r="D3780" t="str">
            <v>C:NEX,Z:ZPAC,P:05,S:B53,CJ:7,CT:20</v>
          </cell>
        </row>
        <row r="3781">
          <cell r="D3781" t="str">
            <v>C:NEX,Z:ZPAC,P:05,S:B53,CJ:7,CT:21</v>
          </cell>
        </row>
        <row r="3782">
          <cell r="D3782" t="str">
            <v>C:NEX,Z:ZPAC,P:05,S:B53,CJ:7,CT:21</v>
          </cell>
        </row>
        <row r="3783">
          <cell r="D3783" t="str">
            <v>C:NEX,Z:ZPAC,P:05,S:B53,CJ:7,CT:21</v>
          </cell>
        </row>
        <row r="3784">
          <cell r="D3784" t="str">
            <v>C:NEX,Z:ZPAC,P:05,S:B53,CJ:7,CT:21</v>
          </cell>
        </row>
        <row r="3785">
          <cell r="D3785" t="str">
            <v>C:NEX,Z:ZPAC,P:05,S:B53,CJ:7,CT:21</v>
          </cell>
        </row>
        <row r="3786">
          <cell r="D3786" t="str">
            <v>C:NEX,Z:ZPAC,P:05,S:B53,CJ:7,CT:22</v>
          </cell>
        </row>
        <row r="3787">
          <cell r="D3787" t="str">
            <v>C:NEX,Z:ZPAC,P:05,S:B53,CJ:7,CT:22</v>
          </cell>
        </row>
        <row r="3788">
          <cell r="D3788" t="str">
            <v>C:NEX,Z:ZPAC,P:05,S:B53,CJ:8,CT:17</v>
          </cell>
        </row>
        <row r="3789">
          <cell r="D3789" t="str">
            <v>C:NEX,Z:ZPAC,P:05,S:B53,CJ:8,CT:17</v>
          </cell>
        </row>
        <row r="3790">
          <cell r="D3790" t="str">
            <v>C:NEX,Z:ZPAC,P:05,S:B53,CJ:8,CT:17</v>
          </cell>
        </row>
        <row r="3791">
          <cell r="D3791" t="str">
            <v>C:NEX,Z:ZPAC,P:05,S:B53,CJ:8,CT:17</v>
          </cell>
        </row>
        <row r="3792">
          <cell r="D3792" t="str">
            <v>C:NEX,Z:ZPAC,P:05,S:B53,CJ:8,CT:18</v>
          </cell>
        </row>
        <row r="3793">
          <cell r="D3793" t="str">
            <v>C:NEX,Z:ZPAC,P:05,S:B53,CJ:8,CT:18</v>
          </cell>
        </row>
        <row r="3794">
          <cell r="D3794" t="str">
            <v>C:NEX,Z:ZPAC,P:05,S:B53,CJ:8,CT:19</v>
          </cell>
        </row>
        <row r="3795">
          <cell r="D3795" t="str">
            <v>C:NEX,Z:ZPAC,P:05,S:B53,CJ:8,CT:19</v>
          </cell>
        </row>
        <row r="3796">
          <cell r="D3796" t="str">
            <v>C:NEX,Z:ZPAC,P:05,S:B53,CJ:8,CT:19</v>
          </cell>
        </row>
        <row r="3797">
          <cell r="D3797" t="str">
            <v>C:NEX,Z:ZPAC,P:05,S:B53,CJ:8,CT:19</v>
          </cell>
        </row>
        <row r="3798">
          <cell r="D3798" t="str">
            <v>C:NEX,Z:ZPAC,P:05,S:B53,CJ:8,CT:20</v>
          </cell>
        </row>
        <row r="3799">
          <cell r="D3799" t="str">
            <v>C:NEX,Z:ZPAC,P:05,S:B53,CJ:8,CT:20</v>
          </cell>
        </row>
        <row r="3800">
          <cell r="D3800" t="str">
            <v>C:NEX,Z:ZPAC,P:05,S:B53,CJ:8,CT:21</v>
          </cell>
        </row>
        <row r="3801">
          <cell r="D3801" t="str">
            <v>C:NEX,Z:ZPAC,P:05,S:B53,CJ:8,CT:21</v>
          </cell>
        </row>
        <row r="3802">
          <cell r="D3802" t="str">
            <v>C:NEX,Z:ZPAC,P:05,S:B53,CJ:8,CT:21</v>
          </cell>
        </row>
        <row r="3803">
          <cell r="D3803" t="str">
            <v>C:NEX,Z:ZPAC,P:05,S:B53,CJ:8,CT:21</v>
          </cell>
        </row>
        <row r="3804">
          <cell r="D3804" t="str">
            <v>C:NEX,Z:ZPAC,P:06,S:B20,CJ:5,CT:1057</v>
          </cell>
        </row>
        <row r="3805">
          <cell r="D3805" t="str">
            <v>C:NEX,Z:ZPAC,P:06,S:B20,CJ:5,CT:1057</v>
          </cell>
        </row>
        <row r="3806">
          <cell r="D3806" t="str">
            <v>C:NEX,Z:ZPAC,P:06,S:B20,CJ:5,CT:1057</v>
          </cell>
        </row>
        <row r="3807">
          <cell r="D3807" t="str">
            <v>C:NEX,Z:ZPAC,P:06,S:B20,CJ:5,CT:1057</v>
          </cell>
        </row>
        <row r="3808">
          <cell r="D3808" t="str">
            <v>C:NEX,Z:ZPAC,P:06,S:B20,CJ:5,CT:1057</v>
          </cell>
        </row>
        <row r="3809">
          <cell r="D3809" t="str">
            <v>C:NEX,Z:ZPAC,P:06,S:B20,CJ:5,CT:1058</v>
          </cell>
        </row>
        <row r="3810">
          <cell r="D3810" t="str">
            <v>C:NEX,Z:ZPAC,P:06,S:B20,CJ:5,CT:1058</v>
          </cell>
        </row>
        <row r="3811">
          <cell r="D3811" t="str">
            <v>C:NEX,Z:ZPAC,P:06,S:B20,CJ:5,CT:1059</v>
          </cell>
        </row>
        <row r="3812">
          <cell r="D3812" t="str">
            <v>C:NEX,Z:ZPAC,P:06,S:B20,CJ:5,CT:1059</v>
          </cell>
        </row>
        <row r="3813">
          <cell r="D3813" t="str">
            <v>C:NEX,Z:ZPAC,P:06,S:B20,CJ:5,CT:1059</v>
          </cell>
        </row>
        <row r="3814">
          <cell r="D3814" t="str">
            <v>C:NEX,Z:ZPAC,P:06,S:B20,CJ:5,CT:1059</v>
          </cell>
        </row>
        <row r="3815">
          <cell r="D3815" t="str">
            <v>C:NEX,Z:ZPAC,P:06,S:B20,CJ:5,CT:1060</v>
          </cell>
        </row>
        <row r="3816">
          <cell r="D3816" t="str">
            <v>C:NEX,Z:ZPAC,P:06,S:B20,CJ:5,CT:1060</v>
          </cell>
        </row>
        <row r="3817">
          <cell r="D3817" t="str">
            <v>C:NEX,Z:ZPAC,P:06,S:B20,CJ:5,CT:1060</v>
          </cell>
        </row>
        <row r="3818">
          <cell r="D3818" t="str">
            <v>C:NEX,Z:ZPAC,P:06,S:B20,CJ:5,CT:1061</v>
          </cell>
        </row>
        <row r="3819">
          <cell r="D3819" t="str">
            <v>C:NEX,Z:ZPAC,P:06,S:B20,CJ:5,CT:1061</v>
          </cell>
        </row>
        <row r="3820">
          <cell r="D3820" t="str">
            <v>C:NEX,Z:ZPAC,P:06,S:B20,CJ:5,CT:1061</v>
          </cell>
        </row>
        <row r="3821">
          <cell r="D3821" t="str">
            <v>C:NEX,Z:ZPAC,P:06,S:B20,CJ:6,CT:1072</v>
          </cell>
        </row>
        <row r="3822">
          <cell r="D3822" t="str">
            <v>C:NEX,Z:ZPAC,P:06,S:B20,CJ:6,CT:1072</v>
          </cell>
        </row>
        <row r="3823">
          <cell r="D3823" t="str">
            <v>C:NEX,Z:ZPAC,P:06,S:B20,CJ:6,CT:1072</v>
          </cell>
        </row>
        <row r="3824">
          <cell r="D3824" t="str">
            <v>C:NEX,Z:ZPAC,P:06,S:B20,CJ:6,CT:1072</v>
          </cell>
        </row>
        <row r="3825">
          <cell r="D3825" t="str">
            <v>C:NEX,Z:ZPAC,P:06,S:B20,CJ:6,CT:1073</v>
          </cell>
        </row>
        <row r="3826">
          <cell r="D3826" t="str">
            <v>C:NEX,Z:ZPAC,P:06,S:B20,CJ:6,CT:1073</v>
          </cell>
        </row>
        <row r="3827">
          <cell r="D3827" t="str">
            <v>C:NEX,Z:ZPAC,P:06,S:B20,CJ:6,CT:1073</v>
          </cell>
        </row>
        <row r="3828">
          <cell r="D3828" t="str">
            <v>C:NEX,Z:ZPAC,P:06,S:B20,CJ:6,CT:1074</v>
          </cell>
        </row>
        <row r="3829">
          <cell r="D3829" t="str">
            <v>C:NEX,Z:ZPAC,P:06,S:B20,CJ:6,CT:1074</v>
          </cell>
        </row>
        <row r="3830">
          <cell r="D3830" t="str">
            <v>C:NEX,Z:ZPAC,P:06,S:B20,CJ:6,CT:1074</v>
          </cell>
        </row>
        <row r="3831">
          <cell r="D3831" t="str">
            <v>C:NEX,Z:ZPAC,P:06,S:B20,CJ:6,CT:1074</v>
          </cell>
        </row>
        <row r="3832">
          <cell r="D3832" t="str">
            <v>C:NEX,Z:ZPAC,P:06,S:B20,CJ:6,CT:1075</v>
          </cell>
        </row>
        <row r="3833">
          <cell r="D3833" t="str">
            <v>C:NEX,Z:ZPAC,P:06,S:B20,CJ:6,CT:1075</v>
          </cell>
        </row>
        <row r="3834">
          <cell r="D3834" t="str">
            <v>C:NEX,Z:ZPAC,P:06,S:B20,CJ:6,CT:1076</v>
          </cell>
        </row>
        <row r="3835">
          <cell r="D3835" t="str">
            <v>C:NEX,Z:ZPAC,P:06,S:B20,CJ:6,CT:1076</v>
          </cell>
        </row>
        <row r="3836">
          <cell r="D3836" t="str">
            <v>C:NEX,Z:ZPAC,P:07,S:B21,CJ:10,CT:88</v>
          </cell>
        </row>
        <row r="3837">
          <cell r="D3837" t="str">
            <v>C:NEX,Z:ZPAC,P:07,S:B21,CJ:10,CT:88</v>
          </cell>
        </row>
        <row r="3838">
          <cell r="D3838" t="str">
            <v>C:NEX,Z:ZPAC,P:07,S:B21,CJ:10,CT:88</v>
          </cell>
        </row>
        <row r="3839">
          <cell r="D3839" t="str">
            <v>C:NEX,Z:ZPAC,P:07,S:B21,CJ:10,CT:89</v>
          </cell>
        </row>
        <row r="3840">
          <cell r="D3840" t="str">
            <v>C:NEX,Z:ZPAC,P:07,S:B21,CJ:10,CT:89</v>
          </cell>
        </row>
        <row r="3841">
          <cell r="D3841" t="str">
            <v>C:NEX,Z:ZPAC,P:07,S:B21,CJ:10,CT:89</v>
          </cell>
        </row>
        <row r="3842">
          <cell r="D3842" t="str">
            <v>C:NEX,Z:ZPAC,P:07,S:B21,CJ:10,CT:89</v>
          </cell>
        </row>
        <row r="3843">
          <cell r="D3843" t="str">
            <v>C:NEX,Z:ZPAC,P:07,S:B21,CJ:5,CT:1075</v>
          </cell>
        </row>
        <row r="3844">
          <cell r="D3844" t="str">
            <v>C:NEX,Z:ZPAC,P:07,S:B21,CJ:5,CT:1075</v>
          </cell>
        </row>
        <row r="3845">
          <cell r="D3845" t="str">
            <v>C:NEX,Z:ZPAC,P:07,S:B21,CJ:5,CT:1075</v>
          </cell>
        </row>
        <row r="3846">
          <cell r="D3846" t="str">
            <v>C:NEX,Z:ZPAC,P:07,S:B21,CJ:5,CT:1075</v>
          </cell>
        </row>
        <row r="3847">
          <cell r="D3847" t="str">
            <v>C:NEX,Z:ZPAC,P:07,S:B21,CJ:5,CT:1076</v>
          </cell>
        </row>
        <row r="3848">
          <cell r="D3848" t="str">
            <v>C:NEX,Z:ZPAC,P:07,S:B21,CJ:5,CT:1076</v>
          </cell>
        </row>
        <row r="3849">
          <cell r="D3849" t="str">
            <v>C:NEX,Z:ZPAC,P:07,S:B21,CJ:5,CT:1076</v>
          </cell>
        </row>
        <row r="3850">
          <cell r="D3850" t="str">
            <v>C:NEX,Z:ZPAC,P:07,S:B21,CJ:5,CT:1076</v>
          </cell>
        </row>
        <row r="3851">
          <cell r="D3851" t="str">
            <v>C:NEX,Z:ZPAC,P:07,S:B21,CJ:5,CT:1077</v>
          </cell>
        </row>
        <row r="3852">
          <cell r="D3852" t="str">
            <v>C:NEX,Z:ZPAC,P:07,S:B21,CJ:5,CT:1077</v>
          </cell>
        </row>
        <row r="3853">
          <cell r="D3853" t="str">
            <v>C:NEX,Z:ZPAC,P:07,S:B21,CJ:5,CT:1077</v>
          </cell>
        </row>
        <row r="3854">
          <cell r="D3854" t="str">
            <v>C:NEX,Z:ZPAC,P:07,S:B21,CJ:5,CT:1077</v>
          </cell>
        </row>
        <row r="3855">
          <cell r="D3855" t="str">
            <v>C:NEX,Z:ZPAC,P:07,S:B21,CJ:5,CT:1077</v>
          </cell>
        </row>
        <row r="3856">
          <cell r="D3856" t="str">
            <v>C:NEX,Z:ZPAC,P:07,S:B21,CJ:5,CT:1078</v>
          </cell>
        </row>
        <row r="3857">
          <cell r="D3857" t="str">
            <v>C:NEX,Z:ZPAC,P:07,S:B21,CJ:5,CT:1078</v>
          </cell>
        </row>
        <row r="3858">
          <cell r="D3858" t="str">
            <v>C:NEX,Z:ZPAC,P:07,S:B21,CJ:5,CT:1078</v>
          </cell>
        </row>
        <row r="3859">
          <cell r="D3859" t="str">
            <v>C:NEX,Z:ZPAC,P:07,S:B21,CJ:5,CT:1078</v>
          </cell>
        </row>
        <row r="3860">
          <cell r="D3860" t="str">
            <v>C:NEX,Z:ZPAC,P:07,S:B21,CJ:5,CT:1079</v>
          </cell>
        </row>
        <row r="3861">
          <cell r="D3861" t="str">
            <v>C:NEX,Z:ZPAC,P:07,S:B21,CJ:5,CT:1079</v>
          </cell>
        </row>
        <row r="3862">
          <cell r="D3862" t="str">
            <v>C:NEX,Z:ZPAC,P:07,S:B21,CJ:5,CT:1079</v>
          </cell>
        </row>
        <row r="3863">
          <cell r="D3863" t="str">
            <v>C:NEX,Z:ZPAC,P:07,S:B21,CJ:6,CT:1085</v>
          </cell>
        </row>
        <row r="3864">
          <cell r="D3864" t="str">
            <v>C:NEX,Z:ZPAC,P:07,S:B21,CJ:6,CT:1085</v>
          </cell>
        </row>
        <row r="3865">
          <cell r="D3865" t="str">
            <v>C:NEX,Z:ZPAC,P:07,S:B21,CJ:6,CT:1085</v>
          </cell>
        </row>
        <row r="3866">
          <cell r="D3866" t="str">
            <v>C:NEX,Z:ZPAC,P:07,S:B21,CJ:6,CT:1085</v>
          </cell>
        </row>
        <row r="3867">
          <cell r="D3867" t="str">
            <v>C:NEX,Z:ZPAC,P:07,S:B21,CJ:6,CT:1085</v>
          </cell>
        </row>
        <row r="3868">
          <cell r="D3868" t="str">
            <v>C:NEX,Z:ZPAC,P:07,S:B21,CJ:6,CT:1086</v>
          </cell>
        </row>
        <row r="3869">
          <cell r="D3869" t="str">
            <v>C:NEX,Z:ZPAC,P:07,S:B21,CJ:6,CT:1086</v>
          </cell>
        </row>
        <row r="3870">
          <cell r="D3870" t="str">
            <v>C:NEX,Z:ZPAC,P:07,S:B21,CJ:6,CT:1087</v>
          </cell>
        </row>
        <row r="3871">
          <cell r="D3871" t="str">
            <v>C:NEX,Z:ZPAC,P:07,S:B21,CJ:6,CT:1087</v>
          </cell>
        </row>
        <row r="3872">
          <cell r="D3872" t="str">
            <v>C:NEX,Z:ZPAC,P:07,S:B21,CJ:6,CT:1087</v>
          </cell>
        </row>
        <row r="3873">
          <cell r="D3873" t="str">
            <v>C:NEX,Z:ZPAC,P:07,S:B21,CJ:6,CT:1087</v>
          </cell>
        </row>
        <row r="3874">
          <cell r="D3874" t="str">
            <v>C:NEX,Z:ZPAC,P:07,S:B21,CJ:6,CT:1087</v>
          </cell>
        </row>
        <row r="3875">
          <cell r="D3875" t="str">
            <v>C:NEX,Z:ZPAC,P:07,S:B21,CJ:6,CT:1087</v>
          </cell>
        </row>
        <row r="3876">
          <cell r="D3876" t="str">
            <v>C:NEX,Z:ZPAC,P:07,S:B21,CJ:6,CT:1088</v>
          </cell>
        </row>
        <row r="3877">
          <cell r="D3877" t="str">
            <v>C:NEX,Z:ZPAC,P:07,S:B21,CJ:6,CT:1088</v>
          </cell>
        </row>
        <row r="3878">
          <cell r="D3878" t="str">
            <v>C:NEX,Z:ZPAC,P:07,S:B21,CJ:6,CT:1088</v>
          </cell>
        </row>
        <row r="3879">
          <cell r="D3879" t="str">
            <v>C:NEX,Z:ZPAC,P:07,S:B21,CJ:6,CT:1088</v>
          </cell>
        </row>
        <row r="3880">
          <cell r="D3880" t="str">
            <v>C:NEX,Z:ZPAC,P:07,S:B21,CJ:6,CT:1089</v>
          </cell>
        </row>
        <row r="3881">
          <cell r="D3881" t="str">
            <v>C:NEX,Z:ZPAC,P:07,S:B21,CJ:6,CT:1089</v>
          </cell>
        </row>
        <row r="3882">
          <cell r="D3882" t="str">
            <v>C:NEX,Z:ZPAC,P:07,S:B21,CJ:6,CT:1089</v>
          </cell>
        </row>
        <row r="3883">
          <cell r="D3883" t="str">
            <v>C:NEX,Z:ZPAC,P:07,S:B30,CJ:7,CT:1047</v>
          </cell>
        </row>
        <row r="3884">
          <cell r="D3884" t="str">
            <v>C:NEX,Z:ZPAC,P:07,S:B30,CJ:7,CT:1047</v>
          </cell>
        </row>
        <row r="3885">
          <cell r="D3885" t="str">
            <v>C:NEX,Z:ZPAC,P:07,S:B30,CJ:7,CT:1048</v>
          </cell>
        </row>
        <row r="3886">
          <cell r="D3886" t="str">
            <v>C:NEX,Z:ZPAC,P:07,S:B30,CJ:7,CT:1048</v>
          </cell>
        </row>
        <row r="3887">
          <cell r="D3887" t="str">
            <v>C:NEX,Z:ZPAC,P:07,S:B30,CJ:7,CT:1048</v>
          </cell>
        </row>
        <row r="3888">
          <cell r="D3888" t="str">
            <v>C:NEX,Z:ZPAC,P:07,S:B30,CJ:7,CT:1049</v>
          </cell>
        </row>
        <row r="3889">
          <cell r="D3889" t="str">
            <v>C:NEX,Z:ZPAC,P:07,S:B30,CJ:7,CT:1049</v>
          </cell>
        </row>
        <row r="3890">
          <cell r="D3890" t="str">
            <v>C:NEX,Z:ZPAC,P:07,S:B30,CJ:7,CT:1049</v>
          </cell>
        </row>
        <row r="3891">
          <cell r="D3891" t="str">
            <v>C:NEX,Z:ZPAC,P:07,S:B30,CJ:8,CT:900</v>
          </cell>
        </row>
        <row r="3892">
          <cell r="D3892" t="str">
            <v>C:NEX,Z:ZPAC,P:07,S:B30,CJ:8,CT:900</v>
          </cell>
        </row>
        <row r="3893">
          <cell r="D3893" t="str">
            <v>C:NEX,Z:ZPAC,P:07,S:B30,CJ:8,CT:900</v>
          </cell>
        </row>
        <row r="3894">
          <cell r="D3894" t="str">
            <v>C:NEX,Z:ZPAC,P:07,S:B30,CJ:8,CT:901</v>
          </cell>
        </row>
        <row r="3895">
          <cell r="D3895" t="str">
            <v>C:NEX,Z:ZPAC,P:07,S:B30,CJ:8,CT:901</v>
          </cell>
        </row>
        <row r="3896">
          <cell r="D3896" t="str">
            <v>C:NEX,Z:ZPAC,P:07,S:B30,CJ:8,CT:902</v>
          </cell>
        </row>
        <row r="3897">
          <cell r="D3897" t="str">
            <v>C:NEX,Z:ZPAC,P:07,S:B30,CJ:8,CT:902</v>
          </cell>
        </row>
        <row r="3898">
          <cell r="D3898" t="str">
            <v>C:NEX,Z:ZPAC,P:07,S:B30,CJ:8,CT:902</v>
          </cell>
        </row>
        <row r="3899">
          <cell r="D3899" t="str">
            <v>C:NEX,Z:ZPAC,P:07,S:B30,CJ:8,CT:902</v>
          </cell>
        </row>
        <row r="3900">
          <cell r="D3900" t="str">
            <v>C:NEX,Z:ZPAC,P:07,S:B30,CJ:8,CT:903</v>
          </cell>
        </row>
        <row r="3901">
          <cell r="D3901" t="str">
            <v>C:NEX,Z:ZPAC,P:07,S:B30,CJ:8,CT:903</v>
          </cell>
        </row>
        <row r="3902">
          <cell r="D3902" t="str">
            <v>C:NEX,Z:ZPAC,P:07,S:B30,CJ:8,CT:903</v>
          </cell>
        </row>
        <row r="3903">
          <cell r="D3903" t="str">
            <v>C:NEX,Z:ZPAC,P:07,S:B30,CJ:8,CT:903</v>
          </cell>
        </row>
        <row r="3904">
          <cell r="D3904" t="str">
            <v>C:NEX,Z:ZPAC,P:07,S:B30,CJ:9,CT:56</v>
          </cell>
        </row>
        <row r="3905">
          <cell r="D3905" t="str">
            <v>C:NEX,Z:ZPAC,P:07,S:B30,CJ:9,CT:56</v>
          </cell>
        </row>
        <row r="3906">
          <cell r="D3906" t="str">
            <v>C:NEX,Z:ZPAC,P:07,S:B30,CJ:9,CT:56</v>
          </cell>
        </row>
        <row r="3907">
          <cell r="D3907" t="str">
            <v>C:NEX,Z:ZPAC,P:07,S:B30,CJ:9,CT:56</v>
          </cell>
        </row>
        <row r="3908">
          <cell r="D3908" t="str">
            <v>C:NEX,Z:ZPAC,P:07,S:B30,CJ:9,CT:57</v>
          </cell>
        </row>
        <row r="3909">
          <cell r="D3909" t="str">
            <v>C:NEX,Z:ZPAC,P:07,S:B30,CJ:9,CT:57</v>
          </cell>
        </row>
        <row r="3910">
          <cell r="D3910" t="str">
            <v>C:NEX,Z:ZPAC,P:07,S:B30,CJ:9,CT:57</v>
          </cell>
        </row>
        <row r="3911">
          <cell r="D3911" t="str">
            <v>C:NEX,Z:ZPAC,P:07,S:B30,CJ:9,CT:57</v>
          </cell>
        </row>
        <row r="3912">
          <cell r="D3912" t="str">
            <v>C:NEX,Z:ZPAC,P:07,S:B30,CJ:9,CT:58</v>
          </cell>
        </row>
        <row r="3913">
          <cell r="D3913" t="str">
            <v>C:NEX,Z:ZPAC,P:07,S:B30,CJ:9,CT:58</v>
          </cell>
        </row>
        <row r="3914">
          <cell r="D3914" t="str">
            <v>C:NEX,Z:ZPAC,P:07,S:B30,CJ:9,CT:58</v>
          </cell>
        </row>
        <row r="3915">
          <cell r="D3915" t="str">
            <v>C:NEX,Z:ZPAC,P:07,S:B30,CJ:9,CT:58</v>
          </cell>
        </row>
        <row r="3916">
          <cell r="D3916" t="str">
            <v>C:NEX,Z:ZPAC,P:07,S:B30,CJ:9,CT:58</v>
          </cell>
        </row>
        <row r="3917">
          <cell r="D3917" t="str">
            <v>C:NEX,Z:ZPAC,P:07,S:B30,CJ:9,CT:59</v>
          </cell>
        </row>
        <row r="3918">
          <cell r="D3918" t="str">
            <v>C:NEX,Z:ZPAC,P:07,S:B30,CJ:9,CT:59</v>
          </cell>
        </row>
        <row r="3919">
          <cell r="D3919" t="str">
            <v>C:NEX,Z:ZPAC,P:07,S:B30,CJ:9,CT:59</v>
          </cell>
        </row>
        <row r="3920">
          <cell r="D3920" t="str">
            <v>C:NEX,Z:ZPAC,P:07,S:B30,CJ:9,CT:60</v>
          </cell>
        </row>
        <row r="3921">
          <cell r="D3921" t="str">
            <v>C:NEX,Z:ZPAC,P:07,S:B30,CJ:9,CT:60</v>
          </cell>
        </row>
        <row r="3922">
          <cell r="D3922" t="str">
            <v>C:NEX,Z:ZPAC,P:07,S:B30,CJ:9,CT:60</v>
          </cell>
        </row>
        <row r="3923">
          <cell r="D3923" t="str">
            <v>C:NEX,Z:ZPAC,P:07,S:B30,CJ:9,CT:60</v>
          </cell>
        </row>
        <row r="3924">
          <cell r="D3924" t="str">
            <v>C:NEX,Z:ZPAC,P:07,S:B30,CJ:9,CT:60</v>
          </cell>
        </row>
        <row r="3925">
          <cell r="D3925" t="str">
            <v>C:NEX,Z:ZPAC,P:08,S:B16,CJ:16,CT:916</v>
          </cell>
        </row>
        <row r="3926">
          <cell r="D3926" t="str">
            <v>C:NEX,Z:ZPAC,P:08,S:B16,CJ:16,CT:916</v>
          </cell>
        </row>
        <row r="3927">
          <cell r="D3927" t="str">
            <v>C:NEX,Z:ZPAC,P:08,S:B16,CJ:16,CT:916</v>
          </cell>
        </row>
        <row r="3928">
          <cell r="D3928" t="str">
            <v>C:NEX,Z:ZPAC,P:08,S:B16,CJ:16,CT:916</v>
          </cell>
        </row>
        <row r="3929">
          <cell r="D3929" t="str">
            <v>C:NEX,Z:ZPAC,P:08,S:B16,CJ:16,CT:916</v>
          </cell>
        </row>
        <row r="3930">
          <cell r="D3930" t="str">
            <v>C:NEX,Z:ZPAC,P:08,S:B16,CJ:16,CT:916</v>
          </cell>
        </row>
        <row r="3931">
          <cell r="D3931" t="str">
            <v>C:NEX,Z:ZPAC,P:08,S:B16,CJ:16,CT:917</v>
          </cell>
        </row>
        <row r="3932">
          <cell r="D3932" t="str">
            <v>C:NEX,Z:ZPAC,P:08,S:B16,CJ:16,CT:917</v>
          </cell>
        </row>
        <row r="3933">
          <cell r="D3933" t="str">
            <v>C:NEX,Z:ZPAC,P:08,S:B16,CJ:16,CT:917</v>
          </cell>
        </row>
        <row r="3934">
          <cell r="D3934" t="str">
            <v>C:NEX,Z:ZPAC,P:08,S:B16,CJ:16,CT:917</v>
          </cell>
        </row>
        <row r="3935">
          <cell r="D3935" t="str">
            <v>C:NEX,Z:ZPAC,P:08,S:B16,CJ:16,CT:918</v>
          </cell>
        </row>
        <row r="3936">
          <cell r="D3936" t="str">
            <v>C:NEX,Z:ZPAC,P:08,S:B16,CJ:16,CT:918</v>
          </cell>
        </row>
        <row r="3937">
          <cell r="D3937" t="str">
            <v>C:NEX,Z:ZPAC,P:08,S:B16,CJ:16,CT:918</v>
          </cell>
        </row>
        <row r="3938">
          <cell r="D3938" t="str">
            <v>C:NEX,Z:ZPAC,P:08,S:B16,CJ:16,CT:918</v>
          </cell>
        </row>
        <row r="3939">
          <cell r="D3939" t="str">
            <v>C:NEX,Z:ZPAC,P:08,S:B16,CJ:16,CT:918</v>
          </cell>
        </row>
        <row r="3940">
          <cell r="D3940" t="str">
            <v>C:NEX,Z:ZPAC,P:08,S:B16,CJ:16,CT:918</v>
          </cell>
        </row>
        <row r="3941">
          <cell r="D3941" t="str">
            <v>C:NEX,Z:ZPAC,P:08,S:B16,CJ:16,CT:918</v>
          </cell>
        </row>
        <row r="3942">
          <cell r="D3942" t="str">
            <v>C:NEX,Z:ZPAC,P:08,S:B16,CJ:16,CT:918</v>
          </cell>
        </row>
        <row r="3943">
          <cell r="D3943" t="str">
            <v>C:NEX,Z:ZPAC,P:08,S:B16,CJ:16,CT:918</v>
          </cell>
        </row>
        <row r="3944">
          <cell r="D3944" t="str">
            <v>C:NEX,Z:ZPAC,P:08,S:B16,CJ:16,CT:919</v>
          </cell>
        </row>
        <row r="3945">
          <cell r="D3945" t="str">
            <v>C:NEX,Z:ZPAC,P:08,S:B16,CJ:16,CT:919</v>
          </cell>
        </row>
        <row r="3946">
          <cell r="D3946" t="str">
            <v>C:NEX,Z:ZPAC,P:08,S:B16,CJ:16,CT:919</v>
          </cell>
        </row>
        <row r="3947">
          <cell r="D3947" t="str">
            <v>C:NEX,Z:ZPAC,P:08,S:B16,CJ:16,CT:919</v>
          </cell>
        </row>
        <row r="3948">
          <cell r="D3948" t="str">
            <v>C:NEX,Z:ZPAC,P:08,S:B16,CJ:16,CT:920</v>
          </cell>
        </row>
        <row r="3949">
          <cell r="D3949" t="str">
            <v>C:NEX,Z:ZPAC,P:08,S:B16,CJ:16,CT:920</v>
          </cell>
        </row>
        <row r="3950">
          <cell r="D3950" t="str">
            <v>C:NEX,Z:ZPAC,P:08,S:B16,CJ:16,CT:920</v>
          </cell>
        </row>
        <row r="3951">
          <cell r="D3951" t="str">
            <v>C:NEX,Z:ZPAC,P:08,S:B16,CJ:17,CT:1102</v>
          </cell>
        </row>
        <row r="3952">
          <cell r="D3952" t="str">
            <v>C:NEX,Z:ZPAC,P:08,S:B16,CJ:17,CT:1102</v>
          </cell>
        </row>
        <row r="3953">
          <cell r="D3953" t="str">
            <v>C:NEX,Z:ZPAC,P:08,S:B16,CJ:17,CT:1102</v>
          </cell>
        </row>
        <row r="3954">
          <cell r="D3954" t="str">
            <v>C:NEX,Z:ZPAC,P:08,S:B16,CJ:17,CT:1102</v>
          </cell>
        </row>
        <row r="3955">
          <cell r="D3955" t="str">
            <v>C:NEX,Z:ZPAC,P:08,S:B16,CJ:17,CT:1102</v>
          </cell>
        </row>
        <row r="3956">
          <cell r="D3956" t="str">
            <v>C:NEX,Z:ZPAC,P:08,S:B16,CJ:17,CT:1103</v>
          </cell>
        </row>
        <row r="3957">
          <cell r="D3957" t="str">
            <v>C:NEX,Z:ZPAC,P:08,S:B16,CJ:17,CT:1103</v>
          </cell>
        </row>
        <row r="3958">
          <cell r="D3958" t="str">
            <v>C:NEX,Z:ZPAC,P:08,S:B16,CJ:17,CT:1103</v>
          </cell>
        </row>
        <row r="3959">
          <cell r="D3959" t="str">
            <v>C:NEX,Z:ZPAC,P:08,S:B16,CJ:17,CT:1103</v>
          </cell>
        </row>
        <row r="3960">
          <cell r="D3960" t="str">
            <v>C:NEX,Z:ZPAC,P:08,S:B16,CJ:17,CT:1103</v>
          </cell>
        </row>
        <row r="3961">
          <cell r="D3961" t="str">
            <v>C:NEX,Z:ZPAC,P:08,S:B16,CJ:17,CT:1104</v>
          </cell>
        </row>
        <row r="3962">
          <cell r="D3962" t="str">
            <v>C:NEX,Z:ZPAC,P:08,S:B16,CJ:17,CT:1104</v>
          </cell>
        </row>
        <row r="3963">
          <cell r="D3963" t="str">
            <v>C:NEX,Z:ZPAC,P:08,S:B16,CJ:17,CT:1104</v>
          </cell>
        </row>
        <row r="3964">
          <cell r="D3964" t="str">
            <v>C:NEX,Z:ZPAC,P:08,S:B16,CJ:17,CT:1104</v>
          </cell>
        </row>
        <row r="3965">
          <cell r="D3965" t="str">
            <v>C:NEX,Z:ZPAC,P:08,S:B16,CJ:17,CT:1105</v>
          </cell>
        </row>
        <row r="3966">
          <cell r="D3966" t="str">
            <v>C:NEX,Z:ZPAC,P:08,S:B16,CJ:17,CT:1105</v>
          </cell>
        </row>
        <row r="3967">
          <cell r="D3967" t="str">
            <v>C:NEX,Z:ZPAC,P:08,S:B16,CJ:17,CT:1105</v>
          </cell>
        </row>
        <row r="3968">
          <cell r="D3968" t="str">
            <v>C:NEX,Z:ZPAC,P:08,S:B16,CJ:17,CT:1105</v>
          </cell>
        </row>
        <row r="3969">
          <cell r="D3969" t="str">
            <v>C:NEX,Z:ZPAC,P:08,S:B16,CJ:17,CT:1105</v>
          </cell>
        </row>
        <row r="3970">
          <cell r="D3970" t="str">
            <v>C:NEX,Z:ZPAC,P:08,S:B16,CJ:17,CT:1105</v>
          </cell>
        </row>
        <row r="3971">
          <cell r="D3971" t="str">
            <v>C:NEX,Z:ZPAC,P:08,S:B16,CJ:17,CT:1105</v>
          </cell>
        </row>
        <row r="3972">
          <cell r="D3972" t="str">
            <v>C:NEX,Z:ZPAC,P:08,S:B16,CJ:17,CT:1106</v>
          </cell>
        </row>
        <row r="3973">
          <cell r="D3973" t="str">
            <v>C:NEX,Z:ZPAC,P:08,S:B16,CJ:17,CT:1106</v>
          </cell>
        </row>
        <row r="3974">
          <cell r="D3974" t="str">
            <v>C:NEX,Z:ZPAC,P:08,S:B16,CJ:17,CT:1106</v>
          </cell>
        </row>
        <row r="3975">
          <cell r="D3975" t="str">
            <v>C:NEX,Z:ZPAC,P:08,S:B16,CJ:22,CT:685</v>
          </cell>
        </row>
        <row r="3976">
          <cell r="D3976" t="str">
            <v>C:NEX,Z:ZPAC,P:08,S:B16,CJ:22,CT:685</v>
          </cell>
        </row>
        <row r="3977">
          <cell r="D3977" t="str">
            <v>C:NEX,Z:ZPAC,P:08,S:B16,CJ:22,CT:685</v>
          </cell>
        </row>
        <row r="3978">
          <cell r="D3978" t="str">
            <v>C:NEX,Z:ZPAC,P:08,S:B16,CJ:22,CT:685</v>
          </cell>
        </row>
        <row r="3979">
          <cell r="D3979" t="str">
            <v>C:NEX,Z:ZPAC,P:08,S:B16,CJ:22,CT:685</v>
          </cell>
        </row>
        <row r="3980">
          <cell r="D3980" t="str">
            <v>C:NEX,Z:ZPAC,P:08,S:B16,CJ:22,CT:685</v>
          </cell>
        </row>
        <row r="3981">
          <cell r="D3981" t="str">
            <v>C:NEX,Z:ZPAC,P:08,S:B16,CJ:22,CT:686</v>
          </cell>
        </row>
        <row r="3982">
          <cell r="D3982" t="str">
            <v>C:NEX,Z:ZPAC,P:08,S:B16,CJ:22,CT:686</v>
          </cell>
        </row>
        <row r="3983">
          <cell r="D3983" t="str">
            <v>C:NEX,Z:ZPAC,P:08,S:B16,CJ:22,CT:686</v>
          </cell>
        </row>
        <row r="3984">
          <cell r="D3984" t="str">
            <v>C:NEX,Z:ZPAC,P:08,S:B16,CJ:22,CT:686</v>
          </cell>
        </row>
        <row r="3985">
          <cell r="D3985" t="str">
            <v>C:NEX,Z:ZPAC,P:08,S:B16,CJ:22,CT:687</v>
          </cell>
        </row>
        <row r="3986">
          <cell r="D3986" t="str">
            <v>C:NEX,Z:ZPAC,P:08,S:B16,CJ:22,CT:687</v>
          </cell>
        </row>
        <row r="3987">
          <cell r="D3987" t="str">
            <v>C:NEX,Z:ZPAC,P:08,S:B16,CJ:22,CT:687</v>
          </cell>
        </row>
        <row r="3988">
          <cell r="D3988" t="str">
            <v>C:NEX,Z:ZPAC,P:08,S:B16,CJ:22,CT:687</v>
          </cell>
        </row>
        <row r="3989">
          <cell r="D3989" t="str">
            <v>C:NEX,Z:ZPAC,P:08,S:B16,CJ:22,CT:687</v>
          </cell>
        </row>
        <row r="3990">
          <cell r="D3990" t="str">
            <v>C:NEX,Z:ZPAC,P:08,S:B16,CJ:22,CT:687</v>
          </cell>
        </row>
        <row r="3991">
          <cell r="D3991" t="str">
            <v>C:NEX,Z:ZPAC,P:08,S:B16,CJ:22,CT:688</v>
          </cell>
        </row>
        <row r="3992">
          <cell r="D3992" t="str">
            <v>C:NEX,Z:ZPAC,P:08,S:B16,CJ:22,CT:688</v>
          </cell>
        </row>
        <row r="3993">
          <cell r="D3993" t="str">
            <v>C:NEX,Z:ZPAC,P:08,S:B16,CJ:22,CT:688</v>
          </cell>
        </row>
        <row r="3994">
          <cell r="D3994" t="str">
            <v>C:NEX,Z:ZPAC,P:08,S:B16,CJ:22,CT:688</v>
          </cell>
        </row>
        <row r="3995">
          <cell r="D3995" t="str">
            <v>C:NEX,Z:ZPAC,P:08,S:B16,CJ:22,CT:688</v>
          </cell>
        </row>
        <row r="3996">
          <cell r="D3996" t="str">
            <v>C:NEX,Z:ZPAC,P:08,S:B16,CJ:22,CT:688</v>
          </cell>
        </row>
        <row r="3997">
          <cell r="D3997" t="str">
            <v>C:NEX,Z:ZPAC,P:08,S:B16,CJ:22,CT:689</v>
          </cell>
        </row>
        <row r="3998">
          <cell r="D3998" t="str">
            <v>C:NEX,Z:ZPAC,P:08,S:B16,CJ:22,CT:689</v>
          </cell>
        </row>
        <row r="3999">
          <cell r="D3999" t="str">
            <v>C:NEX,Z:ZPAC,P:08,S:B16,CJ:22,CT:689</v>
          </cell>
        </row>
        <row r="4000">
          <cell r="D4000" t="str">
            <v>C:NEX,Z:ZPAC,P:08,S:B16,CJ:22,CT:689</v>
          </cell>
        </row>
        <row r="4001">
          <cell r="D4001" t="str">
            <v>C:NEX,Z:ZPAC,P:08,S:B16,CJ:25,CT:85</v>
          </cell>
        </row>
        <row r="4002">
          <cell r="D4002" t="str">
            <v>C:NEX,Z:ZPAC,P:08,S:B16,CJ:25,CT:85</v>
          </cell>
        </row>
        <row r="4003">
          <cell r="D4003" t="str">
            <v>C:NEX,Z:ZPAC,P:08,S:B16,CJ:25,CT:85</v>
          </cell>
        </row>
        <row r="4004">
          <cell r="D4004" t="str">
            <v>C:NEX,Z:ZPAC,P:08,S:B16,CJ:25,CT:85</v>
          </cell>
        </row>
        <row r="4005">
          <cell r="D4005" t="str">
            <v>C:NEX,Z:ZPAC,P:08,S:B16,CJ:25,CT:85</v>
          </cell>
        </row>
        <row r="4006">
          <cell r="D4006" t="str">
            <v>C:NEX,Z:ZPAC,P:08,S:B16,CJ:25,CT:86</v>
          </cell>
        </row>
        <row r="4007">
          <cell r="D4007" t="str">
            <v>C:NEX,Z:ZPAC,P:08,S:B16,CJ:25,CT:86</v>
          </cell>
        </row>
        <row r="4008">
          <cell r="D4008" t="str">
            <v>C:NEX,Z:ZPAC,P:08,S:B16,CJ:25,CT:86</v>
          </cell>
        </row>
        <row r="4009">
          <cell r="D4009" t="str">
            <v>C:NEX,Z:ZPAC,P:08,S:B16,CJ:25,CT:86</v>
          </cell>
        </row>
        <row r="4010">
          <cell r="D4010" t="str">
            <v>C:NEX,Z:ZPAC,P:08,S:B16,CJ:25,CT:86</v>
          </cell>
        </row>
        <row r="4011">
          <cell r="D4011" t="str">
            <v>C:NEX,Z:ZPAC,P:08,S:B17,CJ:18,CT:1064</v>
          </cell>
        </row>
        <row r="4012">
          <cell r="D4012" t="str">
            <v>C:NEX,Z:ZPAC,P:08,S:B17,CJ:18,CT:1064</v>
          </cell>
        </row>
        <row r="4013">
          <cell r="D4013" t="str">
            <v>C:NEX,Z:ZPAC,P:08,S:B17,CJ:18,CT:1064</v>
          </cell>
        </row>
        <row r="4014">
          <cell r="D4014" t="str">
            <v>C:NEX,Z:ZPAC,P:08,S:B17,CJ:18,CT:1064</v>
          </cell>
        </row>
        <row r="4015">
          <cell r="D4015" t="str">
            <v>C:NEX,Z:ZPAC,P:08,S:B17,CJ:18,CT:1064</v>
          </cell>
        </row>
        <row r="4016">
          <cell r="D4016" t="str">
            <v>C:NEX,Z:ZPAC,P:08,S:B17,CJ:18,CT:1064</v>
          </cell>
        </row>
        <row r="4017">
          <cell r="D4017" t="str">
            <v>C:NEX,Z:ZPAC,P:08,S:B17,CJ:18,CT:1065</v>
          </cell>
        </row>
        <row r="4018">
          <cell r="D4018" t="str">
            <v>C:NEX,Z:ZPAC,P:08,S:B17,CJ:18,CT:1065</v>
          </cell>
        </row>
        <row r="4019">
          <cell r="D4019" t="str">
            <v>C:NEX,Z:ZPAC,P:08,S:B17,CJ:18,CT:1066</v>
          </cell>
        </row>
        <row r="4020">
          <cell r="D4020" t="str">
            <v>C:NEX,Z:ZPAC,P:08,S:B17,CJ:18,CT:1066</v>
          </cell>
        </row>
        <row r="4021">
          <cell r="D4021" t="str">
            <v>C:NEX,Z:ZPAC,P:08,S:B17,CJ:18,CT:1066</v>
          </cell>
        </row>
        <row r="4022">
          <cell r="D4022" t="str">
            <v>C:NEX,Z:ZPAC,P:08,S:B17,CJ:18,CT:1066</v>
          </cell>
        </row>
        <row r="4023">
          <cell r="D4023" t="str">
            <v>C:NEX,Z:ZPAC,P:08,S:B17,CJ:18,CT:1066</v>
          </cell>
        </row>
        <row r="4024">
          <cell r="D4024" t="str">
            <v>C:NEX,Z:ZPAC,P:08,S:B17,CJ:18,CT:1066</v>
          </cell>
        </row>
        <row r="4025">
          <cell r="D4025" t="str">
            <v>C:NEX,Z:ZPAC,P:08,S:B17,CJ:18,CT:1066</v>
          </cell>
        </row>
        <row r="4026">
          <cell r="D4026" t="str">
            <v>C:NEX,Z:ZPAC,P:08,S:B17,CJ:18,CT:1067</v>
          </cell>
        </row>
        <row r="4027">
          <cell r="D4027" t="str">
            <v>C:NEX,Z:ZPAC,P:08,S:B17,CJ:18,CT:1067</v>
          </cell>
        </row>
        <row r="4028">
          <cell r="D4028" t="str">
            <v>C:NEX,Z:ZPAC,P:08,S:B17,CJ:18,CT:1067</v>
          </cell>
        </row>
        <row r="4029">
          <cell r="D4029" t="str">
            <v>C:NEX,Z:ZPAC,P:08,S:B17,CJ:18,CT:1067</v>
          </cell>
        </row>
        <row r="4030">
          <cell r="D4030" t="str">
            <v>C:NEX,Z:ZPAC,P:08,S:B17,CJ:18,CT:1068</v>
          </cell>
        </row>
        <row r="4031">
          <cell r="D4031" t="str">
            <v>C:NEX,Z:ZPAC,P:08,S:B17,CJ:18,CT:1068</v>
          </cell>
        </row>
        <row r="4032">
          <cell r="D4032" t="str">
            <v>C:NEX,Z:ZPAC,P:08,S:B17,CJ:19,CT:870</v>
          </cell>
        </row>
        <row r="4033">
          <cell r="D4033" t="str">
            <v>C:NEX,Z:ZPAC,P:08,S:B17,CJ:19,CT:870</v>
          </cell>
        </row>
        <row r="4034">
          <cell r="D4034" t="str">
            <v>C:NEX,Z:ZPAC,P:08,S:B17,CJ:19,CT:870</v>
          </cell>
        </row>
        <row r="4035">
          <cell r="D4035" t="str">
            <v>C:NEX,Z:ZPAC,P:08,S:B17,CJ:19,CT:870</v>
          </cell>
        </row>
        <row r="4036">
          <cell r="D4036" t="str">
            <v>C:NEX,Z:ZPAC,P:08,S:B17,CJ:19,CT:870</v>
          </cell>
        </row>
        <row r="4037">
          <cell r="D4037" t="str">
            <v>C:NEX,Z:ZPAC,P:08,S:B17,CJ:19,CT:871</v>
          </cell>
        </row>
        <row r="4038">
          <cell r="D4038" t="str">
            <v>C:NEX,Z:ZPAC,P:08,S:B17,CJ:19,CT:871</v>
          </cell>
        </row>
        <row r="4039">
          <cell r="D4039" t="str">
            <v>C:NEX,Z:ZPAC,P:08,S:B17,CJ:19,CT:871</v>
          </cell>
        </row>
        <row r="4040">
          <cell r="D4040" t="str">
            <v>C:NEX,Z:ZPAC,P:08,S:B17,CJ:19,CT:872</v>
          </cell>
        </row>
        <row r="4041">
          <cell r="D4041" t="str">
            <v>C:NEX,Z:ZPAC,P:08,S:B17,CJ:19,CT:872</v>
          </cell>
        </row>
        <row r="4042">
          <cell r="D4042" t="str">
            <v>C:NEX,Z:ZPAC,P:08,S:B17,CJ:19,CT:872</v>
          </cell>
        </row>
        <row r="4043">
          <cell r="D4043" t="str">
            <v>C:NEX,Z:ZPAC,P:08,S:B17,CJ:19,CT:872</v>
          </cell>
        </row>
        <row r="4044">
          <cell r="D4044" t="str">
            <v>C:NEX,Z:ZPAC,P:08,S:B17,CJ:19,CT:872</v>
          </cell>
        </row>
        <row r="4045">
          <cell r="D4045" t="str">
            <v>C:NEX,Z:ZPAC,P:08,S:B17,CJ:19,CT:872</v>
          </cell>
        </row>
        <row r="4046">
          <cell r="D4046" t="str">
            <v>C:NEX,Z:ZPAC,P:08,S:B17,CJ:19,CT:872</v>
          </cell>
        </row>
        <row r="4047">
          <cell r="D4047" t="str">
            <v>C:NEX,Z:ZPAC,P:08,S:B17,CJ:19,CT:873</v>
          </cell>
        </row>
        <row r="4048">
          <cell r="D4048" t="str">
            <v>C:NEX,Z:ZPAC,P:08,S:B17,CJ:19,CT:873</v>
          </cell>
        </row>
        <row r="4049">
          <cell r="D4049" t="str">
            <v>C:NEX,Z:ZPAC,P:08,S:B17,CJ:19,CT:873</v>
          </cell>
        </row>
        <row r="4050">
          <cell r="D4050" t="str">
            <v>C:NEX,Z:ZPAC,P:08,S:B17,CJ:19,CT:873</v>
          </cell>
        </row>
        <row r="4051">
          <cell r="D4051" t="str">
            <v>C:NEX,Z:ZPAC,P:08,S:B17,CJ:19,CT:874</v>
          </cell>
        </row>
        <row r="4052">
          <cell r="D4052" t="str">
            <v>C:NEX,Z:ZPAC,P:08,S:B17,CJ:19,CT:874</v>
          </cell>
        </row>
        <row r="4053">
          <cell r="D4053" t="str">
            <v>C:NEX,Z:ZPAC,P:08,S:B17,CJ:19,CT:874</v>
          </cell>
        </row>
        <row r="4054">
          <cell r="D4054" t="str">
            <v>C:NEX,Z:ZPAC,P:08,S:B17,CJ:23,CT:66</v>
          </cell>
        </row>
        <row r="4055">
          <cell r="D4055" t="str">
            <v>C:NEX,Z:ZPAC,P:08,S:B17,CJ:23,CT:66</v>
          </cell>
        </row>
        <row r="4056">
          <cell r="D4056" t="str">
            <v>C:NEX,Z:ZPAC,P:08,S:B17,CJ:23,CT:67</v>
          </cell>
        </row>
        <row r="4057">
          <cell r="D4057" t="str">
            <v>C:NEX,Z:ZPAC,P:08,S:B17,CJ:23,CT:67</v>
          </cell>
        </row>
        <row r="4058">
          <cell r="D4058" t="str">
            <v>C:NEX,Z:ZPAC,P:08,S:B17,CJ:23,CT:67</v>
          </cell>
        </row>
        <row r="4059">
          <cell r="D4059" t="str">
            <v>C:NEX,Z:ZPAC,P:08,S:B18,CJ:20,CT:1073</v>
          </cell>
        </row>
        <row r="4060">
          <cell r="D4060" t="str">
            <v>C:NEX,Z:ZPAC,P:08,S:B18,CJ:20,CT:1073</v>
          </cell>
        </row>
        <row r="4061">
          <cell r="D4061" t="str">
            <v>C:NEX,Z:ZPAC,P:08,S:B18,CJ:20,CT:1074</v>
          </cell>
        </row>
        <row r="4062">
          <cell r="D4062" t="str">
            <v>C:NEX,Z:ZPAC,P:08,S:B18,CJ:20,CT:1074</v>
          </cell>
        </row>
        <row r="4063">
          <cell r="D4063" t="str">
            <v>C:NEX,Z:ZPAC,P:08,S:B18,CJ:20,CT:1074</v>
          </cell>
        </row>
        <row r="4064">
          <cell r="D4064" t="str">
            <v>C:NEX,Z:ZPAC,P:08,S:B18,CJ:20,CT:1075</v>
          </cell>
        </row>
        <row r="4065">
          <cell r="D4065" t="str">
            <v>C:NEX,Z:ZPAC,P:08,S:B18,CJ:20,CT:1075</v>
          </cell>
        </row>
        <row r="4066">
          <cell r="D4066" t="str">
            <v>C:NEX,Z:ZPAC,P:08,S:B18,CJ:20,CT:1075</v>
          </cell>
        </row>
        <row r="4067">
          <cell r="D4067" t="str">
            <v>C:NEX,Z:ZPAC,P:08,S:B18,CJ:20,CT:1075</v>
          </cell>
        </row>
        <row r="4068">
          <cell r="D4068" t="str">
            <v>C:NEX,Z:ZPAC,P:08,S:B18,CJ:20,CT:1076</v>
          </cell>
        </row>
        <row r="4069">
          <cell r="D4069" t="str">
            <v>C:NEX,Z:ZPAC,P:08,S:B18,CJ:20,CT:1076</v>
          </cell>
        </row>
        <row r="4070">
          <cell r="D4070" t="str">
            <v>C:NEX,Z:ZPAC,P:08,S:B18,CJ:21,CT:875</v>
          </cell>
        </row>
        <row r="4071">
          <cell r="D4071" t="str">
            <v>C:NEX,Z:ZPAC,P:08,S:B18,CJ:21,CT:875</v>
          </cell>
        </row>
        <row r="4072">
          <cell r="D4072" t="str">
            <v>C:NEX,Z:ZPAC,P:08,S:B18,CJ:21,CT:875</v>
          </cell>
        </row>
        <row r="4073">
          <cell r="D4073" t="str">
            <v>C:NEX,Z:ZPAC,P:08,S:B18,CJ:21,CT:875</v>
          </cell>
        </row>
        <row r="4074">
          <cell r="D4074" t="str">
            <v>C:NEX,Z:ZPAC,P:08,S:B18,CJ:21,CT:876</v>
          </cell>
        </row>
        <row r="4075">
          <cell r="D4075" t="str">
            <v>C:NEX,Z:ZPAC,P:08,S:B18,CJ:21,CT:876</v>
          </cell>
        </row>
        <row r="4076">
          <cell r="D4076" t="str">
            <v>C:NEX,Z:ZPAC,P:08,S:B18,CJ:21,CT:876</v>
          </cell>
        </row>
        <row r="4077">
          <cell r="D4077" t="str">
            <v>C:NEX,Z:ZPAC,P:08,S:B18,CJ:21,CT:876</v>
          </cell>
        </row>
        <row r="4078">
          <cell r="D4078" t="str">
            <v>C:NEX,Z:ZPAC,P:08,S:B18,CJ:21,CT:877</v>
          </cell>
        </row>
        <row r="4079">
          <cell r="D4079" t="str">
            <v>C:NEX,Z:ZPAC,P:08,S:B18,CJ:21,CT:877</v>
          </cell>
        </row>
        <row r="4080">
          <cell r="D4080" t="str">
            <v>C:NEX,Z:ZPAC,P:08,S:B18,CJ:21,CT:878</v>
          </cell>
        </row>
        <row r="4081">
          <cell r="D4081" t="str">
            <v>C:NEX,Z:ZPAC,P:08,S:B18,CJ:21,CT:878</v>
          </cell>
        </row>
        <row r="4082">
          <cell r="D4082" t="str">
            <v>C:NEX,Z:ZPAC,P:08,S:B18,CJ:21,CT:878</v>
          </cell>
        </row>
        <row r="4083">
          <cell r="D4083" t="str">
            <v>C:NEX,Z:ZPAC,P:08,S:B18,CJ:21,CT:878</v>
          </cell>
        </row>
        <row r="4084">
          <cell r="D4084" t="str">
            <v>C:NEX,Z:ZPAC,P:08,S:B18,CJ:21,CT:879</v>
          </cell>
        </row>
        <row r="4085">
          <cell r="D4085" t="str">
            <v>C:NEX,Z:ZPAC,P:08,S:B18,CJ:21,CT:879</v>
          </cell>
        </row>
        <row r="4086">
          <cell r="D4086" t="str">
            <v>C:NEX,Z:ZPAC,P:08,S:B18,CJ:21,CT:879</v>
          </cell>
        </row>
        <row r="4087">
          <cell r="D4087" t="str">
            <v>C:NEX,Z:ZPAC,P:08,S:B18,CJ:21,CT:879</v>
          </cell>
        </row>
        <row r="4088">
          <cell r="D4088" t="str">
            <v>C:NEX,Z:ZPAC,P:08,S:B18,CJ:21,CT:879</v>
          </cell>
        </row>
        <row r="4089">
          <cell r="D4089" t="str">
            <v>C:NEX,Z:ZPAC,P:08,S:B18,CJ:24,CT:58</v>
          </cell>
        </row>
        <row r="4090">
          <cell r="D4090" t="str">
            <v>C:NEX,Z:ZPAC,P:08,S:B18,CJ:24,CT:58</v>
          </cell>
        </row>
        <row r="4091">
          <cell r="D4091" t="str">
            <v>C:NEX,Z:ZPAC,P:08,S:B18,CJ:24,CT:59</v>
          </cell>
        </row>
        <row r="4092">
          <cell r="D4092" t="str">
            <v>C:NEX,Z:ZPAC,P:08,S:B18,CJ:24,CT:59</v>
          </cell>
        </row>
        <row r="4093">
          <cell r="D4093" t="str">
            <v>C:NEX,Z:ZPAC,P:17,S:B22,CJ:3,CT:986</v>
          </cell>
        </row>
        <row r="4094">
          <cell r="D4094" t="str">
            <v>C:NEX,Z:ZPAC,P:17,S:B22,CJ:3,CT:986</v>
          </cell>
        </row>
        <row r="4095">
          <cell r="D4095" t="str">
            <v>C:NEX,Z:ZPAC,P:17,S:B22,CJ:3,CT:986</v>
          </cell>
        </row>
        <row r="4096">
          <cell r="D4096" t="str">
            <v>C:NEX,Z:ZPAC,P:17,S:B22,CJ:3,CT:987</v>
          </cell>
        </row>
        <row r="4097">
          <cell r="D4097" t="str">
            <v>C:NEX,Z:ZPAC,P:17,S:B22,CJ:3,CT:987</v>
          </cell>
        </row>
        <row r="4098">
          <cell r="D4098" t="str">
            <v>C:NEX,Z:ZPAC,P:17,S:B22,CJ:3,CT:988</v>
          </cell>
        </row>
        <row r="4099">
          <cell r="D4099" t="str">
            <v>C:NEX,Z:ZPAC,P:17,S:B22,CJ:3,CT:988</v>
          </cell>
        </row>
        <row r="4100">
          <cell r="D4100" t="str">
            <v>C:NEX,Z:ZPAC,P:17,S:B22,CJ:3,CT:988</v>
          </cell>
        </row>
        <row r="4101">
          <cell r="D4101" t="str">
            <v>C:NEX,Z:ZPAC,P:17,S:B22,CJ:3,CT:989</v>
          </cell>
        </row>
        <row r="4102">
          <cell r="D4102" t="str">
            <v>C:NEX,Z:ZPAC,P:17,S:B22,CJ:4,CT:1010</v>
          </cell>
        </row>
        <row r="4103">
          <cell r="D4103" t="str">
            <v>C:NEX,Z:ZPAC,P:17,S:B22,CJ:4,CT:1010</v>
          </cell>
        </row>
        <row r="4104">
          <cell r="D4104" t="str">
            <v>C:NEX,Z:ZPAC,P:17,S:B22,CJ:4,CT:1010</v>
          </cell>
        </row>
        <row r="4105">
          <cell r="D4105" t="str">
            <v>C:NEX,Z:ZPAC,P:17,S:B22,CJ:4,CT:1010</v>
          </cell>
        </row>
        <row r="4106">
          <cell r="D4106" t="str">
            <v>C:NEX,Z:ZPAC,P:17,S:B22,CJ:4,CT:1011</v>
          </cell>
        </row>
        <row r="4107">
          <cell r="D4107" t="str">
            <v>C:NEX,Z:ZPAC,P:17,S:B22,CJ:4,CT:1011</v>
          </cell>
        </row>
        <row r="4108">
          <cell r="D4108" t="str">
            <v>C:NEX,Z:ZPAC,P:17,S:B22,CJ:4,CT:1012</v>
          </cell>
        </row>
        <row r="4109">
          <cell r="D4109" t="str">
            <v>C:NEX,Z:ZPAC,P:17,S:B22,CJ:4,CT:1012</v>
          </cell>
        </row>
        <row r="4110">
          <cell r="D4110" t="str">
            <v>C:NEX,Z:ZPAC,P:17,S:B22,CJ:4,CT:1012</v>
          </cell>
        </row>
        <row r="4111">
          <cell r="D4111" t="str">
            <v>C:NEX,Z:ZPAC,P:17,S:B22,CJ:4,CT:1013</v>
          </cell>
        </row>
        <row r="4112">
          <cell r="D4112" t="str">
            <v>C:NEX,Z:ZPAC,P:17,S:B22,CJ:4,CT:1013</v>
          </cell>
        </row>
        <row r="4113">
          <cell r="D4113" t="str">
            <v>C:NEX,Z:ZPAC,P:17,S:B22,CJ:4,CT:1013</v>
          </cell>
        </row>
        <row r="4114">
          <cell r="D4114" t="str">
            <v>C:NEX,Z:ZPAC,P:17,S:B22,CJ:4,CT:1014</v>
          </cell>
        </row>
        <row r="4115">
          <cell r="D4115" t="str">
            <v>C:NEX,Z:ZPAC,P:17,S:B22,CJ:5,CT:438</v>
          </cell>
        </row>
        <row r="4116">
          <cell r="D4116" t="str">
            <v>C:NEX,Z:ZPAC,P:17,S:B22,CJ:5,CT:438</v>
          </cell>
        </row>
        <row r="4117">
          <cell r="D4117" t="str">
            <v>C:NEX,Z:ZPAC,P:17,S:B22,CJ:5,CT:439</v>
          </cell>
        </row>
        <row r="4118">
          <cell r="D4118" t="str">
            <v>C:NEX,Z:ZPAC,P:17,S:B22,CJ:5,CT:439</v>
          </cell>
        </row>
        <row r="4119">
          <cell r="D4119" t="str">
            <v>C:NEX,Z:ZPAC,P:17,S:B22,CJ:5,CT:440</v>
          </cell>
        </row>
        <row r="4120">
          <cell r="D4120" t="str">
            <v>C:NEX,Z:ZPAC,P:17,S:B22,CJ:5,CT:440</v>
          </cell>
        </row>
        <row r="4121">
          <cell r="D4121" t="str">
            <v>C:NEX,Z:ZPAC,P:17,S:B22,CJ:5,CT:440</v>
          </cell>
        </row>
        <row r="4122">
          <cell r="D4122" t="str">
            <v>C:NEX,Z:ZPAC,P:17,S:B22,CJ:5,CT:441</v>
          </cell>
        </row>
        <row r="4123">
          <cell r="D4123" t="str">
            <v>C:NEX,Z:ZPAC,P:17,S:B22,CJ:5,CT:441</v>
          </cell>
        </row>
        <row r="4124">
          <cell r="D4124" t="str">
            <v>C:NEX,Z:ZPAC,P:17,S:B22,CJ:8,CT:80</v>
          </cell>
        </row>
        <row r="4125">
          <cell r="D4125" t="str">
            <v>C:NEX,Z:ZPAC,P:17,S:B22,CJ:8,CT:81</v>
          </cell>
        </row>
        <row r="4126">
          <cell r="D4126" t="str">
            <v>C:NEX,Z:ZPAC,P:17,S:B22,CJ:8,CT:81</v>
          </cell>
        </row>
        <row r="4127">
          <cell r="D4127" t="str">
            <v>C:NEX,Z:ZPAC,P:17,S:B22,CJ:8,CT:82</v>
          </cell>
        </row>
        <row r="4128">
          <cell r="D4128" t="str">
            <v>C:NEX,Z:ZPAC,P:17,S:B22,CJ:8,CT:82</v>
          </cell>
        </row>
        <row r="4129">
          <cell r="D4129" t="str">
            <v>C:NEX,Z:ZPAC,P:17,S:B37,CJ:10,CT:6</v>
          </cell>
        </row>
        <row r="4130">
          <cell r="D4130" t="str">
            <v>C:NEX,Z:ZPAC,P:17,S:B37,CJ:10,CT:6</v>
          </cell>
        </row>
        <row r="4131">
          <cell r="D4131" t="str">
            <v>C:NEX,Z:ZPAC,P:17,S:B37,CJ:10,CT:6</v>
          </cell>
        </row>
        <row r="4132">
          <cell r="D4132" t="str">
            <v>C:NEX,Z:ZPAC,P:17,S:B37,CJ:10,CT:6</v>
          </cell>
        </row>
        <row r="4133">
          <cell r="D4133" t="str">
            <v>C:NEX,Z:ZPAC,P:17,S:B37,CJ:6,CT:337</v>
          </cell>
        </row>
        <row r="4134">
          <cell r="D4134" t="str">
            <v>C:NEX,Z:ZPAC,P:17,S:B37,CJ:6,CT:337</v>
          </cell>
        </row>
        <row r="4135">
          <cell r="D4135" t="str">
            <v>C:NEX,Z:ZPAC,P:17,S:B37,CJ:6,CT:338</v>
          </cell>
        </row>
        <row r="4136">
          <cell r="D4136" t="str">
            <v>C:NEX,Z:ZPAC,P:17,S:B37,CJ:6,CT:338</v>
          </cell>
        </row>
        <row r="4137">
          <cell r="D4137" t="str">
            <v>C:NEX,Z:ZPAC,P:17,S:B37,CJ:6,CT:339</v>
          </cell>
        </row>
        <row r="4138">
          <cell r="D4138" t="str">
            <v>C:NEX,Z:ZPAC,P:17,S:B37,CJ:6,CT:339</v>
          </cell>
        </row>
        <row r="4139">
          <cell r="D4139" t="str">
            <v>C:NEX,Z:ZPAC,P:17,S:B37,CJ:6,CT:340</v>
          </cell>
        </row>
        <row r="4140">
          <cell r="D4140" t="str">
            <v>C:NEX,Z:ZPAC,P:17,S:B37,CJ:6,CT:340</v>
          </cell>
        </row>
        <row r="4141">
          <cell r="D4141" t="str">
            <v>C:NEX,Z:ZPAC,P:17,S:B37,CJ:7,CT:338</v>
          </cell>
        </row>
        <row r="4142">
          <cell r="D4142" t="str">
            <v>C:NEX,Z:ZPAC,P:17,S:B37,CJ:7,CT:338</v>
          </cell>
        </row>
        <row r="4143">
          <cell r="D4143" t="str">
            <v>C:NEX,Z:ZPAC,P:17,S:B37,CJ:7,CT:339</v>
          </cell>
        </row>
        <row r="4144">
          <cell r="D4144" t="str">
            <v>C:NEX,Z:ZPAC,P:17,S:B37,CJ:7,CT:339</v>
          </cell>
        </row>
        <row r="4145">
          <cell r="D4145" t="str">
            <v>C:NEX,Z:ZPAC,P:17,S:B37,CJ:7,CT:340</v>
          </cell>
        </row>
        <row r="4146">
          <cell r="D4146" t="str">
            <v>C:NEX,Z:ZPAC,P:17,S:B37,CJ:7,CT:340</v>
          </cell>
        </row>
        <row r="4147">
          <cell r="D4147" t="str">
            <v>C:NEX,Z:ZPAC,P:17,S:B37,CJ:7,CT:340</v>
          </cell>
        </row>
        <row r="4148">
          <cell r="D4148" t="str">
            <v>C:NEX,Z:ZPAC,P:17,S:B37,CJ:7,CT:341</v>
          </cell>
        </row>
        <row r="4149">
          <cell r="D4149" t="str">
            <v>C:NEX,Z:ZPAC,P:17,S:B37,CJ:7,CT:341</v>
          </cell>
        </row>
        <row r="4150">
          <cell r="D4150" t="str">
            <v>C:NEX,Z:ZPAC,P:17,S:B37,CJ:7,CT:341</v>
          </cell>
        </row>
        <row r="4151">
          <cell r="D4151" t="str">
            <v>C:NEX,Z:ZPAC,P:17,S:B37,CJ:9,CT:118</v>
          </cell>
        </row>
        <row r="4152">
          <cell r="D4152" t="str">
            <v>C:NEX,Z:ZPAC,P:17,S:B37,CJ:9,CT:118</v>
          </cell>
        </row>
        <row r="4153">
          <cell r="D4153" t="str">
            <v>C:NEX,Z:ZPAC,P:17,S:B37,CJ:9,CT:119</v>
          </cell>
        </row>
        <row r="4154">
          <cell r="D4154" t="str">
            <v>C:NEX,Z:ZPAC,P:17,S:B37,CJ:9,CT:119</v>
          </cell>
        </row>
        <row r="4155">
          <cell r="D4155" t="str">
            <v>C:NEX,Z:ZPAC,P:17,S:B37,CJ:9,CT:120</v>
          </cell>
        </row>
        <row r="4156">
          <cell r="D4156" t="str">
            <v>C:NEX,Z:ZPAC,P:17,S:B37,CJ:9,CT:121</v>
          </cell>
        </row>
        <row r="4157">
          <cell r="D4157" t="str">
            <v>C:NEX,Z:ZPAC,P:17,S:B37,CJ:9,CT:121</v>
          </cell>
        </row>
        <row r="4158">
          <cell r="D4158" t="str">
            <v>C:NEX,Z:ZPAC,P:17,S:B37,CJ:9,CT:122</v>
          </cell>
        </row>
        <row r="4159">
          <cell r="D4159" t="str">
            <v>C:NEX,Z:ZPAC,P:17,S:B37,CJ:9,CT:122</v>
          </cell>
        </row>
        <row r="4160">
          <cell r="D4160" t="str">
            <v>C:NEX,Z:ZPAC,P:17,S:B37,CJ:9,CT:122</v>
          </cell>
        </row>
        <row r="4161">
          <cell r="D4161" t="str">
            <v>C:NEX,Z:ZPAC,P:18,S:B23,CJ:2,CT:988</v>
          </cell>
        </row>
        <row r="4162">
          <cell r="D4162" t="str">
            <v>C:NEX,Z:ZPAC,P:18,S:B23,CJ:2,CT:988</v>
          </cell>
        </row>
        <row r="4163">
          <cell r="D4163" t="str">
            <v>C:NEX,Z:ZPAC,P:18,S:B23,CJ:2,CT:988</v>
          </cell>
        </row>
        <row r="4164">
          <cell r="D4164" t="str">
            <v>C:NEX,Z:ZPAC,P:18,S:B23,CJ:3,CT:752</v>
          </cell>
        </row>
        <row r="4165">
          <cell r="D4165" t="str">
            <v>C:NEX,Z:ZPAC,P:18,S:B23,CJ:3,CT:752</v>
          </cell>
        </row>
        <row r="4166">
          <cell r="D4166" t="str">
            <v>C:NEX,Z:ZPAC,P:18,S:B23,CJ:3,CT:752</v>
          </cell>
        </row>
        <row r="4167">
          <cell r="D4167" t="str">
            <v>C:NEX,Z:ZPAC,P:18,S:B23,CJ:3,CT:752</v>
          </cell>
        </row>
        <row r="4168">
          <cell r="D4168" t="str">
            <v>C:NEX,Z:ZPAC,P:18,S:B23,CJ:3,CT:753</v>
          </cell>
        </row>
        <row r="4169">
          <cell r="D4169" t="str">
            <v>C:NEX,Z:ZPAC,P:18,S:B23,CJ:3,CT:753</v>
          </cell>
        </row>
        <row r="4170">
          <cell r="D4170" t="str">
            <v>C:NEX,Z:ZPAC,P:18,S:B23,CJ:3,CT:753</v>
          </cell>
        </row>
        <row r="4171">
          <cell r="D4171" t="str">
            <v>C:NEX,Z:ZPAC,P:18,S:B23,CJ:3,CT:753</v>
          </cell>
        </row>
        <row r="4172">
          <cell r="D4172" t="str">
            <v>C:NEX,Z:ZPAC,P:18,S:B23,CJ:3,CT:754</v>
          </cell>
        </row>
        <row r="4173">
          <cell r="D4173" t="str">
            <v>C:NEX,Z:ZPAC,P:18,S:B23,CJ:3,CT:754</v>
          </cell>
        </row>
        <row r="4174">
          <cell r="D4174" t="str">
            <v>C:NEX,Z:ZPAC,P:18,S:B23,CJ:4,CT:136</v>
          </cell>
        </row>
        <row r="4175">
          <cell r="D4175" t="str">
            <v>C:NEX,Z:ZPAC,P:18,S:B23,CJ:4,CT:136</v>
          </cell>
        </row>
        <row r="4176">
          <cell r="D4176" t="str">
            <v>C:NEX,Z:ZPAC,P:18,S:B23,CJ:4,CT:136</v>
          </cell>
        </row>
        <row r="4177">
          <cell r="D4177" t="str">
            <v>C:NEX,Z:ZPAC,P:18,S:B23,CJ:4,CT:136</v>
          </cell>
        </row>
        <row r="4178">
          <cell r="D4178" t="str">
            <v>C:NEX,Z:ZPAC,P:18,S:B23,CJ:4,CT:136</v>
          </cell>
        </row>
        <row r="4179">
          <cell r="D4179" t="str">
            <v>C:NEX,Z:ZPAC,P:18,S:B23,CJ:4,CT:137</v>
          </cell>
        </row>
        <row r="4180">
          <cell r="D4180" t="str">
            <v>C:NEX,Z:ZPAC,P:18,S:B23,CJ:4,CT:137</v>
          </cell>
        </row>
        <row r="4181">
          <cell r="D4181" t="str">
            <v>C:NEX,Z:ZPAC,P:18,S:B23,CJ:4,CT:138</v>
          </cell>
        </row>
        <row r="4182">
          <cell r="D4182" t="str">
            <v>C:NEX,Z:ZPAC,P:18,S:B23,CJ:4,CT:138</v>
          </cell>
        </row>
        <row r="4183">
          <cell r="D4183" t="str">
            <v>C:NEX,Z:ZPAC,P:18,S:B23,CJ:4,CT:138</v>
          </cell>
        </row>
        <row r="4184">
          <cell r="D4184" t="str">
            <v>C:NEX,Z:ZPAC,P:18,S:B23,CJ:4,CT:138</v>
          </cell>
        </row>
        <row r="4185">
          <cell r="D4185" t="str">
            <v>C:NEX,Z:ZPAC,P:18,S:B23,CJ:4,CT:138</v>
          </cell>
        </row>
        <row r="4186">
          <cell r="D4186" t="str">
            <v>C:NEX,Z:ZPAC,P:18,S:B23,CJ:4,CT:139</v>
          </cell>
        </row>
        <row r="4187">
          <cell r="D4187" t="str">
            <v>C:NEX,Z:ZPAC,P:18,S:B23,CJ:4,CT:139</v>
          </cell>
        </row>
        <row r="4188">
          <cell r="D4188" t="str">
            <v>C:NEX,Z:ZPAC,P:18,S:B23,CJ:4,CT:139</v>
          </cell>
        </row>
        <row r="4189">
          <cell r="D4189" t="str">
            <v>C:NEX,Z:ZPAC,P:AGS,S:B34,CJ:1,CT:611</v>
          </cell>
        </row>
        <row r="4190">
          <cell r="D4190" t="str">
            <v>C:NEX,Z:ZPAC,P:AGS,S:B34,CJ:1,CT:611</v>
          </cell>
        </row>
        <row r="4191">
          <cell r="D4191" t="str">
            <v>C:NEX,Z:ZPAC,P:AGS,S:B34,CJ:1,CT:611</v>
          </cell>
        </row>
        <row r="4192">
          <cell r="D4192" t="str">
            <v>C:NEX,Z:ZPAC,P:AGS,S:B34,CJ:1,CT:611</v>
          </cell>
        </row>
        <row r="4193">
          <cell r="D4193" t="str">
            <v>C:NEX,Z:ZPAC,P:AGS,S:B34,CJ:1,CT:611</v>
          </cell>
        </row>
        <row r="4194">
          <cell r="D4194" t="str">
            <v>C:NEX,Z:ZPAC,P:AGS,S:B34,CJ:1,CT:612</v>
          </cell>
        </row>
        <row r="4195">
          <cell r="D4195" t="str">
            <v>C:NEX,Z:ZPAC,P:AGS,S:B34,CJ:1,CT:612</v>
          </cell>
        </row>
        <row r="4196">
          <cell r="D4196" t="str">
            <v>C:NEX,Z:ZPAC,P:AGS,S:B34,CJ:1,CT:613</v>
          </cell>
        </row>
        <row r="4197">
          <cell r="D4197" t="str">
            <v>C:NEX,Z:ZPAC,P:AGS,S:B34,CJ:1,CT:613</v>
          </cell>
        </row>
        <row r="4198">
          <cell r="D4198" t="str">
            <v>C:NEX,Z:ZPAC,P:AGS,S:B34,CJ:1,CT:613</v>
          </cell>
        </row>
        <row r="4199">
          <cell r="D4199" t="str">
            <v>C:NEX,Z:ZPAC,P:AGS,S:B34,CJ:1,CT:613</v>
          </cell>
        </row>
        <row r="4200">
          <cell r="D4200" t="str">
            <v>C:NEX,Z:ZPAC,P:AGS,S:B34,CJ:1,CT:614</v>
          </cell>
        </row>
        <row r="4201">
          <cell r="D4201" t="str">
            <v>C:NEX,Z:ZPAC,P:AGS,S:B34,CJ:2,CT:127</v>
          </cell>
        </row>
        <row r="4202">
          <cell r="D4202" t="str">
            <v>C:NEX,Z:ZPAC,P:AGS,S:B34,CJ:2,CT:127</v>
          </cell>
        </row>
        <row r="4203">
          <cell r="D4203" t="str">
            <v>C:NEX,Z:ZPAC,P:AGS,S:B34,CJ:2,CT:127</v>
          </cell>
        </row>
        <row r="4204">
          <cell r="D4204" t="str">
            <v>C:NEX,Z:ZPAC,P:AGS,S:B34,CJ:2,CT:127</v>
          </cell>
        </row>
        <row r="4205">
          <cell r="D4205" t="str">
            <v>C:NEX,Z:ZPAC,P:AGS,S:B34,CJ:2,CT:128</v>
          </cell>
        </row>
        <row r="4206">
          <cell r="D4206" t="str">
            <v>C:NEX,Z:ZPAC,P:AGS,S:B34,CJ:2,CT:128</v>
          </cell>
        </row>
        <row r="4207">
          <cell r="D4207" t="str">
            <v>C:NEX,Z:ZPAC,P:AGS,S:B34,CJ:2,CT:129</v>
          </cell>
        </row>
        <row r="4208">
          <cell r="D4208" t="str">
            <v>C:NEX,Z:ZPAC,P:AGS,S:B34,CJ:2,CT:129</v>
          </cell>
        </row>
        <row r="4209">
          <cell r="D4209" t="str">
            <v>C:NEX,Z:ZPAC,P:AGS,S:B34,CJ:2,CT:130</v>
          </cell>
        </row>
        <row r="4210">
          <cell r="D4210" t="str">
            <v>C:NEX,Z:ZPAC,P:AGS,S:B34,CJ:2,CT:130</v>
          </cell>
        </row>
        <row r="4211">
          <cell r="D4211" t="str">
            <v>C:NEX,Z:ZPAC,P:AGS,S:B34,CJ:2,CT:131</v>
          </cell>
        </row>
        <row r="4212">
          <cell r="D4212" t="str">
            <v>C:NEX,Z:ZPAC,P:AGS,S:B34,CJ:2,CT:131</v>
          </cell>
        </row>
        <row r="4213">
          <cell r="D4213" t="str">
            <v>C:NEX,Z:ZPAC,P:COL,S:B50,CJ:1,CT:57</v>
          </cell>
        </row>
        <row r="4214">
          <cell r="D4214" t="str">
            <v>C:NEX,Z:ZPAC,P:COL,S:B50,CJ:1,CT:58</v>
          </cell>
        </row>
        <row r="4215">
          <cell r="D4215" t="str">
            <v>C:NEX,Z:ZPAC,P:COL,S:B50,CJ:1,CT:59</v>
          </cell>
        </row>
        <row r="4216">
          <cell r="D4216" t="str">
            <v>C:NEX,Z:ZPAC,P:COL,S:B50,CJ:1,CT:59</v>
          </cell>
        </row>
        <row r="4217">
          <cell r="D4217" t="str">
            <v>C:NEX,Z:ZPAC,P:COL,S:B50,CJ:1,CT:59</v>
          </cell>
        </row>
        <row r="4218">
          <cell r="D4218" t="str">
            <v>C:NEX,Z:ZPAC,P:COL,S:B50,CJ:1,CT:60</v>
          </cell>
        </row>
        <row r="4219">
          <cell r="D4219" t="str">
            <v>C:NEX,Z:ZPAC,P:COL,S:B50,CJ:1,CT:61</v>
          </cell>
        </row>
        <row r="4220">
          <cell r="D4220" t="str">
            <v>C:NEX,Z:ZPAC,P:ENS,S:B44,CJ:1,CT:142</v>
          </cell>
        </row>
        <row r="4221">
          <cell r="D4221" t="str">
            <v>C:NEX,Z:ZPAC,P:ENS,S:B44,CJ:1,CT:143</v>
          </cell>
        </row>
        <row r="4222">
          <cell r="D4222" t="str">
            <v>C:NEX,Z:ZPAC,P:ENS,S:B44,CJ:1,CT:143</v>
          </cell>
        </row>
        <row r="4223">
          <cell r="D4223" t="str">
            <v>C:NEX,Z:ZPAC,P:ENS,S:B44,CJ:1,CT:144</v>
          </cell>
        </row>
        <row r="4224">
          <cell r="D4224" t="str">
            <v>C:NEX,Z:ZPAC,P:ENS,S:B44,CJ:1,CT:145</v>
          </cell>
        </row>
        <row r="4225">
          <cell r="D4225" t="str">
            <v>C:NEX,Z:ZPAC,P:ENS,S:B44,CJ:1,CT:146</v>
          </cell>
        </row>
        <row r="4226">
          <cell r="D4226" t="str">
            <v>C:NEX,Z:ZPAC,P:ENS,S:B44,CJ:2,CT:131</v>
          </cell>
        </row>
        <row r="4227">
          <cell r="D4227" t="str">
            <v>C:NEX,Z:ZPAC,P:ENS,S:B44,CJ:2,CT:131</v>
          </cell>
        </row>
        <row r="4228">
          <cell r="D4228" t="str">
            <v>C:NEX,Z:ZPAC,P:ENS,S:B44,CJ:2,CT:132</v>
          </cell>
        </row>
        <row r="4229">
          <cell r="D4229" t="str">
            <v>C:NEX,Z:ZPAC,P:ENS,S:B44,CJ:2,CT:133</v>
          </cell>
        </row>
        <row r="4230">
          <cell r="D4230" t="str">
            <v>C:NEX,Z:ZPAC,P:ENS,S:B44,CJ:2,CT:133</v>
          </cell>
        </row>
        <row r="4231">
          <cell r="D4231" t="str">
            <v>C:NEX,Z:ZPAC,P:ENS,S:B44,CJ:2,CT:134</v>
          </cell>
        </row>
        <row r="4232">
          <cell r="D4232" t="str">
            <v>C:NEX,Z:ZPAC,P:ENS,S:B44,CJ:2,CT:134</v>
          </cell>
        </row>
        <row r="4233">
          <cell r="D4233" t="str">
            <v>C:NEX,Z:ZPAC,P:MAN,S:B51,CJ:2,CT:10</v>
          </cell>
        </row>
        <row r="4234">
          <cell r="D4234" t="str">
            <v>C:NEX,Z:ZPAC,P:MAN,S:B51,CJ:2,CT:10</v>
          </cell>
        </row>
        <row r="4235">
          <cell r="D4235" t="str">
            <v>C:NEX,Z:ZPAC,P:MAN,S:B51,CJ:2,CT:12</v>
          </cell>
        </row>
        <row r="4236">
          <cell r="D4236" t="str">
            <v>C:NEX,Z:ZPAC,P:MAN,S:B51,CJ:2,CT:12</v>
          </cell>
        </row>
        <row r="4237">
          <cell r="D4237" t="str">
            <v>C:NEX,Z:ZPAC,P:MAN,S:B51,CJ:2,CT:8</v>
          </cell>
        </row>
        <row r="4238">
          <cell r="D4238" t="str">
            <v>C:NEX,Z:ZPAC,P:MAN,S:B51,CJ:2,CT:9</v>
          </cell>
        </row>
        <row r="4239">
          <cell r="D4239" t="str">
            <v>C:NEX,Z:ZPME,P:BME,S:M13,CJ:1,CT:241</v>
          </cell>
        </row>
        <row r="4240">
          <cell r="D4240" t="str">
            <v>C:NEX,Z:ZPME,P:BME,S:M13,CJ:1,CT:242</v>
          </cell>
        </row>
        <row r="4241">
          <cell r="D4241" t="str">
            <v>C:NEX,Z:ZPME,P:BME,S:M13,CJ:1,CT:243</v>
          </cell>
        </row>
        <row r="4242">
          <cell r="D4242" t="str">
            <v>C:NEX,Z:ZPME,P:BME,S:M13,CJ:1,CT:243</v>
          </cell>
        </row>
        <row r="4243">
          <cell r="D4243" t="str">
            <v>C:NEX,Z:ZPME,P:BME,S:M13,CJ:1,CT:244</v>
          </cell>
        </row>
        <row r="4244">
          <cell r="D4244" t="str">
            <v>C:NEX,Z:ZPME,P:BME,S:M13,CJ:1,CT:245</v>
          </cell>
        </row>
        <row r="4245">
          <cell r="D4245" t="str">
            <v>C:NEX,Z:ZPME,P:BME,S:M19,CJ:2,CT:185</v>
          </cell>
        </row>
        <row r="4246">
          <cell r="D4246" t="str">
            <v>C:NEX,Z:ZPME,P:BME,S:M19,CJ:2,CT:185</v>
          </cell>
        </row>
        <row r="4247">
          <cell r="D4247" t="str">
            <v>C:NEX,Z:ZPME,P:BME,S:M19,CJ:2,CT:185</v>
          </cell>
        </row>
        <row r="4248">
          <cell r="D4248" t="str">
            <v>C:NEX,Z:ZPME,P:BME,S:M19,CJ:2,CT:186</v>
          </cell>
        </row>
        <row r="4249">
          <cell r="D4249" t="str">
            <v>C:NEX,Z:ZPME,P:BME,S:M19,CJ:2,CT:186</v>
          </cell>
        </row>
        <row r="4250">
          <cell r="D4250" t="str">
            <v>C:NEX,Z:ZPME,P:BME,S:M19,CJ:2,CT:187</v>
          </cell>
        </row>
        <row r="4251">
          <cell r="D4251" t="str">
            <v>C:NEX,Z:ZPME,P:BME,S:M19,CJ:2,CT:187</v>
          </cell>
        </row>
        <row r="4252">
          <cell r="D4252" t="str">
            <v>C:NEX,Z:ZPME,P:BME,S:M19,CJ:2,CT:188</v>
          </cell>
        </row>
        <row r="4253">
          <cell r="D4253" t="str">
            <v>C:NEX,Z:ZPME,P:BME,S:M19,CJ:2,CT:188</v>
          </cell>
        </row>
        <row r="4254">
          <cell r="D4254" t="str">
            <v>C:NEX,Z:ZPME,P:BME,S:M19,CJ:2,CT:189</v>
          </cell>
        </row>
        <row r="4255">
          <cell r="D4255" t="str">
            <v>C:NEX,Z:ZPME,P:BME,S:M19,CJ:2,CT:189</v>
          </cell>
        </row>
        <row r="4256">
          <cell r="D4256" t="str">
            <v>C:NEX,Z:ZPME,P:JME,S:M14,CJ:1,CT:243</v>
          </cell>
        </row>
        <row r="4257">
          <cell r="D4257" t="str">
            <v>C:NEX,Z:ZPME,P:JME,S:M14,CJ:1,CT:243</v>
          </cell>
        </row>
        <row r="4258">
          <cell r="D4258" t="str">
            <v>C:NEX,Z:ZPME,P:JME,S:M14,CJ:1,CT:244</v>
          </cell>
        </row>
        <row r="4259">
          <cell r="D4259" t="str">
            <v>C:NEX,Z:ZPME,P:JME,S:M14,CJ:1,CT:245</v>
          </cell>
        </row>
        <row r="4260">
          <cell r="D4260" t="str">
            <v>C:NEX,Z:ZPME,P:JME,S:M14,CJ:1,CT:245</v>
          </cell>
        </row>
        <row r="4261">
          <cell r="D4261" t="str">
            <v>C:NEX,Z:ZPME,P:JME,S:M14,CJ:1,CT:246</v>
          </cell>
        </row>
        <row r="4262">
          <cell r="D4262" t="str">
            <v>C:NEX,Z:ZPME,P:JME,S:M14,CJ:1,CT:246</v>
          </cell>
        </row>
        <row r="4263">
          <cell r="D4263" t="str">
            <v>C:NEX,Z:ZPME,P:JME,S:M15,CJ:2,CT:240</v>
          </cell>
        </row>
        <row r="4264">
          <cell r="D4264" t="str">
            <v>C:NEX,Z:ZPME,P:JME,S:M15,CJ:2,CT:240</v>
          </cell>
        </row>
        <row r="4265">
          <cell r="D4265" t="str">
            <v>C:NEX,Z:ZPME,P:JME,S:M15,CJ:2,CT:240</v>
          </cell>
        </row>
        <row r="4266">
          <cell r="D4266" t="str">
            <v>C:NEX,Z:ZPME,P:JME,S:M15,CJ:2,CT:241</v>
          </cell>
        </row>
        <row r="4267">
          <cell r="D4267" t="str">
            <v>C:NEX,Z:ZPME,P:JME,S:M15,CJ:2,CT:241</v>
          </cell>
        </row>
        <row r="4268">
          <cell r="D4268" t="str">
            <v>C:NEX,Z:ZPME,P:JME,S:M15,CJ:2,CT:241</v>
          </cell>
        </row>
        <row r="4269">
          <cell r="D4269" t="str">
            <v>C:NEX,Z:ZPME,P:JME,S:M15,CJ:2,CT:242</v>
          </cell>
        </row>
        <row r="4270">
          <cell r="D4270" t="str">
            <v>C:NEX,Z:ZPME,P:JME,S:M15,CJ:2,CT:242</v>
          </cell>
        </row>
        <row r="4271">
          <cell r="D4271" t="str">
            <v>C:NEX,Z:ZPME,P:JME,S:M15,CJ:2,CT:242</v>
          </cell>
        </row>
        <row r="4272">
          <cell r="D4272" t="str">
            <v>C:NEX,Z:ZPME,P:JME,S:M15,CJ:2,CT:242</v>
          </cell>
        </row>
        <row r="4273">
          <cell r="D4273" t="str">
            <v>C:NEX,Z:ZPME,P:JME,S:M15,CJ:2,CT:243</v>
          </cell>
        </row>
        <row r="4274">
          <cell r="D4274" t="str">
            <v>C:NEX,Z:ZPME,P:JME,S:M15,CJ:2,CT:243</v>
          </cell>
        </row>
        <row r="4275">
          <cell r="D4275" t="str">
            <v>C:NEX,Z:ZPME,P:JME,S:M15,CJ:2,CT:243</v>
          </cell>
        </row>
        <row r="4276">
          <cell r="D4276" t="str">
            <v>C:NEX,Z:ZPME,P:JME,S:M15,CJ:2,CT:244</v>
          </cell>
        </row>
        <row r="4277">
          <cell r="D4277" t="str">
            <v>C:NEX,Z:ZPME,P:JME,S:M15,CJ:2,CT:244</v>
          </cell>
        </row>
        <row r="4278">
          <cell r="D4278" t="str">
            <v>C:NEX,Z:ZPME,P:QME,S:M12,CJ:1,CT:244</v>
          </cell>
        </row>
        <row r="4279">
          <cell r="D4279" t="str">
            <v>C:NEX,Z:ZPME,P:QME,S:M12,CJ:1,CT:244</v>
          </cell>
        </row>
        <row r="4280">
          <cell r="D4280" t="str">
            <v>C:NEX,Z:ZPME,P:QME,S:M12,CJ:1,CT:245</v>
          </cell>
        </row>
        <row r="4281">
          <cell r="D4281" t="str">
            <v>C:NEX,Z:ZPME,P:QME,S:M12,CJ:1,CT:246</v>
          </cell>
        </row>
        <row r="4282">
          <cell r="D4282" t="str">
            <v>C:NEX,Z:ZPME,P:QME,S:M12,CJ:1,CT:246</v>
          </cell>
        </row>
        <row r="4283">
          <cell r="D4283" t="str">
            <v>C:NEX,Z:ZPME,P:QME,S:M12,CJ:1,CT:247</v>
          </cell>
        </row>
        <row r="4284">
          <cell r="D4284" t="str">
            <v>C:NEX,Z:ZPME,P:QME,S:M12,CJ:1,CT:247</v>
          </cell>
        </row>
        <row r="4285">
          <cell r="D4285" t="str">
            <v>C:NEX,Z:ZPME,P:QME,S:M12,CJ:1,CT:248</v>
          </cell>
        </row>
        <row r="4286">
          <cell r="D4286" t="str">
            <v>C:NEX,Z:ZPME,P:QME,S:M12,CJ:1,CT:248</v>
          </cell>
        </row>
        <row r="4287">
          <cell r="D4287" t="str">
            <v>C:NEX,Z:ZPAC,P:02,S:B10,CJ:5,CT:1110</v>
          </cell>
        </row>
        <row r="4288">
          <cell r="D4288" t="str">
            <v>C:NEX,Z:ZPAC,P:02,S:B10,CJ:5,CT:1110</v>
          </cell>
        </row>
        <row r="4289">
          <cell r="D4289" t="str">
            <v>C:NEX,Z:ZPAC,P:02,S:B10,CJ:5,CT:1110</v>
          </cell>
        </row>
        <row r="4290">
          <cell r="D4290" t="str">
            <v>C:NEX,Z:ZPAC,P:02,S:B10,CJ:5,CT:1110</v>
          </cell>
        </row>
        <row r="4291">
          <cell r="D4291" t="str">
            <v>C:NEX,Z:ZPAC,P:02,S:B10,CJ:5,CT:1110</v>
          </cell>
        </row>
        <row r="4292">
          <cell r="D4292" t="str">
            <v>C:NEX,Z:ZPAC,P:02,S:B10,CJ:5,CT:1111</v>
          </cell>
        </row>
        <row r="4293">
          <cell r="D4293" t="str">
            <v>C:NEX,Z:ZPAC,P:02,S:B10,CJ:5,CT:1111</v>
          </cell>
        </row>
        <row r="4294">
          <cell r="D4294" t="str">
            <v>C:NEX,Z:ZPAC,P:02,S:B10,CJ:5,CT:1111</v>
          </cell>
        </row>
        <row r="4295">
          <cell r="D4295" t="str">
            <v>C:NEX,Z:ZPAC,P:02,S:B10,CJ:5,CT:1112</v>
          </cell>
        </row>
        <row r="4296">
          <cell r="D4296" t="str">
            <v>C:NEX,Z:ZPAC,P:02,S:B10,CJ:5,CT:1112</v>
          </cell>
        </row>
        <row r="4297">
          <cell r="D4297" t="str">
            <v>C:NEX,Z:ZPAC,P:02,S:B10,CJ:5,CT:1112</v>
          </cell>
        </row>
        <row r="4298">
          <cell r="D4298" t="str">
            <v>C:NEX,Z:ZPAC,P:02,S:B10,CJ:5,CT:1113</v>
          </cell>
        </row>
        <row r="4299">
          <cell r="D4299" t="str">
            <v>C:NEX,Z:ZPAC,P:02,S:B10,CJ:5,CT:1113</v>
          </cell>
        </row>
        <row r="4300">
          <cell r="D4300" t="str">
            <v>C:NEX,Z:ZPAC,P:02,S:B10,CJ:5,CT:1114</v>
          </cell>
        </row>
        <row r="4301">
          <cell r="D4301" t="str">
            <v>C:NEX,Z:ZPAC,P:02,S:B10,CJ:5,CT:1114</v>
          </cell>
        </row>
        <row r="4302">
          <cell r="D4302" t="str">
            <v>C:NEX,Z:ZPAC,P:02,S:B10,CJ:5,CT:1114</v>
          </cell>
        </row>
        <row r="4303">
          <cell r="D4303" t="str">
            <v>C:NEX,Z:ZPAC,P:02,S:B10,CJ:5,CT:1115</v>
          </cell>
        </row>
        <row r="4304">
          <cell r="D4304" t="str">
            <v>C:NEX,Z:ZPAC,P:02,S:B10,CJ:5,CT:1115</v>
          </cell>
        </row>
        <row r="4305">
          <cell r="D4305" t="str">
            <v>C:NEX,Z:ZPAC,P:02,S:B10,CJ:6,CT:1112</v>
          </cell>
        </row>
        <row r="4306">
          <cell r="D4306" t="str">
            <v>C:NEX,Z:ZPAC,P:02,S:B10,CJ:6,CT:1112</v>
          </cell>
        </row>
        <row r="4307">
          <cell r="D4307" t="str">
            <v>C:NEX,Z:ZPAC,P:02,S:B10,CJ:6,CT:1112</v>
          </cell>
        </row>
        <row r="4308">
          <cell r="D4308" t="str">
            <v>C:NEX,Z:ZPAC,P:02,S:B10,CJ:6,CT:1112</v>
          </cell>
        </row>
        <row r="4309">
          <cell r="D4309" t="str">
            <v>C:NEX,Z:ZPAC,P:02,S:B10,CJ:6,CT:1113</v>
          </cell>
        </row>
        <row r="4310">
          <cell r="D4310" t="str">
            <v>C:NEX,Z:ZPAC,P:02,S:B10,CJ:6,CT:1113</v>
          </cell>
        </row>
        <row r="4311">
          <cell r="D4311" t="str">
            <v>C:NEX,Z:ZPAC,P:02,S:B10,CJ:6,CT:1114</v>
          </cell>
        </row>
        <row r="4312">
          <cell r="D4312" t="str">
            <v>C:NEX,Z:ZPAC,P:02,S:B10,CJ:6,CT:1114</v>
          </cell>
        </row>
        <row r="4313">
          <cell r="D4313" t="str">
            <v>C:NEX,Z:ZPAC,P:02,S:B10,CJ:6,CT:1114</v>
          </cell>
        </row>
        <row r="4314">
          <cell r="D4314" t="str">
            <v>C:NEX,Z:ZPAC,P:02,S:B10,CJ:6,CT:1114</v>
          </cell>
        </row>
        <row r="4315">
          <cell r="D4315" t="str">
            <v>C:NEX,Z:ZPAC,P:02,S:B10,CJ:6,CT:1115</v>
          </cell>
        </row>
        <row r="4316">
          <cell r="D4316" t="str">
            <v>C:NEX,Z:ZPAC,P:02,S:B10,CJ:6,CT:1115</v>
          </cell>
        </row>
        <row r="4317">
          <cell r="D4317" t="str">
            <v>C:NEX,Z:ZPAC,P:02,S:B10,CJ:6,CT:1116</v>
          </cell>
        </row>
        <row r="4318">
          <cell r="D4318" t="str">
            <v>C:NEX,Z:ZPAC,P:02,S:B10,CJ:6,CT:1116</v>
          </cell>
        </row>
        <row r="4319">
          <cell r="D4319" t="str">
            <v>C:NEX,Z:ZPAC,P:02,S:B10,CJ:6,CT:1116</v>
          </cell>
        </row>
        <row r="4320">
          <cell r="D4320" t="str">
            <v>C:NEX,Z:ZPAC,P:02,S:B10,CJ:6,CT:1116</v>
          </cell>
        </row>
        <row r="4321">
          <cell r="D4321" t="str">
            <v>C:NEX,Z:ZPAC,P:02,S:B10,CJ:6,CT:1117</v>
          </cell>
        </row>
        <row r="4322">
          <cell r="D4322" t="str">
            <v>C:NEX,Z:ZPAC,P:02,S:B10,CJ:7,CT:52</v>
          </cell>
        </row>
        <row r="4323">
          <cell r="D4323" t="str">
            <v>C:NEX,Z:ZPAC,P:02,S:B10,CJ:7,CT:52</v>
          </cell>
        </row>
        <row r="4324">
          <cell r="D4324" t="str">
            <v>C:NEX,Z:ZPAC,P:02,S:B10,CJ:7,CT:52</v>
          </cell>
        </row>
        <row r="4325">
          <cell r="D4325" t="str">
            <v>C:NEX,Z:ZPAC,P:02,S:B10,CJ:7,CT:52</v>
          </cell>
        </row>
        <row r="4326">
          <cell r="D4326" t="str">
            <v>C:NEX,Z:ZPAC,P:02,S:B10,CJ:7,CT:53</v>
          </cell>
        </row>
        <row r="4327">
          <cell r="D4327" t="str">
            <v>C:NEX,Z:ZPAC,P:02,S:B10,CJ:7,CT:53</v>
          </cell>
        </row>
        <row r="4328">
          <cell r="D4328" t="str">
            <v>C:NEX,Z:ZPAC,P:02,S:B10,CJ:7,CT:53</v>
          </cell>
        </row>
        <row r="4329">
          <cell r="D4329" t="str">
            <v>C:NEX,Z:ZPAC,P:02,S:B10,CJ:7,CT:54</v>
          </cell>
        </row>
        <row r="4330">
          <cell r="D4330" t="str">
            <v>C:NEX,Z:ZPAC,P:02,S:B10,CJ:7,CT:54</v>
          </cell>
        </row>
        <row r="4331">
          <cell r="D4331" t="str">
            <v>C:NEX,Z:ZPAC,P:02,S:B10,CJ:7,CT:54</v>
          </cell>
        </row>
        <row r="4332">
          <cell r="D4332" t="str">
            <v>C:NEX,Z:ZPAC,P:02,S:B10,CJ:7,CT:55</v>
          </cell>
        </row>
        <row r="4333">
          <cell r="D4333" t="str">
            <v>C:NEX,Z:ZPAC,P:02,S:B10,CJ:7,CT:55</v>
          </cell>
        </row>
        <row r="4334">
          <cell r="D4334" t="str">
            <v>C:NEX,Z:ZPAC,P:02,S:B10,CJ:7,CT:55</v>
          </cell>
        </row>
        <row r="4335">
          <cell r="D4335" t="str">
            <v>C:NEX,Z:ZPAC,P:02,S:B10,CJ:7,CT:55</v>
          </cell>
        </row>
        <row r="4336">
          <cell r="D4336" t="str">
            <v>C:NEX,Z:ZPAC,P:02,S:B10,CJ:7,CT:56</v>
          </cell>
        </row>
        <row r="4337">
          <cell r="D4337" t="str">
            <v>C:NEX,Z:ZPAC,P:02,S:B10,CJ:7,CT:56</v>
          </cell>
        </row>
        <row r="4338">
          <cell r="D4338" t="str">
            <v>C:NEX,Z:ZPAC,P:02,S:B10,CJ:7,CT:57</v>
          </cell>
        </row>
        <row r="4339">
          <cell r="D4339" t="str">
            <v>C:NEX,Z:ZPAC,P:02,S:B10,CJ:7,CT:57</v>
          </cell>
        </row>
        <row r="4340">
          <cell r="D4340" t="str">
            <v>C:NEX,Z:ZPAC,P:02,S:B10,CJ:7,CT:57</v>
          </cell>
        </row>
        <row r="4341">
          <cell r="D4341" t="str">
            <v>C:NEX,Z:ZPAC,P:05,S:B53,CJ:7,CT:23</v>
          </cell>
        </row>
        <row r="4342">
          <cell r="D4342" t="str">
            <v>C:NEX,Z:ZPAC,P:05,S:B53,CJ:7,CT:23</v>
          </cell>
        </row>
        <row r="4343">
          <cell r="D4343" t="str">
            <v>C:NEX,Z:ZPAC,P:05,S:B53,CJ:7,CT:23</v>
          </cell>
        </row>
        <row r="4344">
          <cell r="D4344" t="str">
            <v>C:NEX,Z:ZPAC,P:05,S:B53,CJ:7,CT:23</v>
          </cell>
        </row>
        <row r="4345">
          <cell r="D4345" t="str">
            <v>C:NEX,Z:ZPAC,P:05,S:B53,CJ:7,CT:23</v>
          </cell>
        </row>
        <row r="4346">
          <cell r="D4346" t="str">
            <v>C:NEX,Z:ZPAC,P:05,S:B53,CJ:7,CT:24</v>
          </cell>
        </row>
        <row r="4347">
          <cell r="D4347" t="str">
            <v>C:NEX,Z:ZPAC,P:05,S:B53,CJ:7,CT:24</v>
          </cell>
        </row>
        <row r="4348">
          <cell r="D4348" t="str">
            <v>C:NEX,Z:ZPAC,P:05,S:B53,CJ:7,CT:25</v>
          </cell>
        </row>
        <row r="4349">
          <cell r="D4349" t="str">
            <v>C:NEX,Z:ZPAC,P:05,S:B53,CJ:7,CT:25</v>
          </cell>
        </row>
        <row r="4350">
          <cell r="D4350" t="str">
            <v>C:NEX,Z:ZPAC,P:05,S:B53,CJ:7,CT:25</v>
          </cell>
        </row>
        <row r="4351">
          <cell r="D4351" t="str">
            <v>C:NEX,Z:ZPAC,P:05,S:B53,CJ:7,CT:26</v>
          </cell>
        </row>
        <row r="4352">
          <cell r="D4352" t="str">
            <v>C:NEX,Z:ZPAC,P:05,S:B53,CJ:7,CT:26</v>
          </cell>
        </row>
        <row r="4353">
          <cell r="D4353" t="str">
            <v>C:NEX,Z:ZPAC,P:05,S:B53,CJ:7,CT:26</v>
          </cell>
        </row>
        <row r="4354">
          <cell r="D4354" t="str">
            <v>C:NEX,Z:ZPAC,P:05,S:B53,CJ:7,CT:27</v>
          </cell>
        </row>
        <row r="4355">
          <cell r="D4355" t="str">
            <v>C:NEX,Z:ZPAC,P:05,S:B53,CJ:7,CT:27</v>
          </cell>
        </row>
        <row r="4356">
          <cell r="D4356" t="str">
            <v>C:NEX,Z:ZPAC,P:05,S:B53,CJ:8,CT:22</v>
          </cell>
        </row>
        <row r="4357">
          <cell r="D4357" t="str">
            <v>C:NEX,Z:ZPAC,P:05,S:B53,CJ:8,CT:22</v>
          </cell>
        </row>
        <row r="4358">
          <cell r="D4358" t="str">
            <v>C:NEX,Z:ZPAC,P:05,S:B53,CJ:8,CT:22</v>
          </cell>
        </row>
        <row r="4359">
          <cell r="D4359" t="str">
            <v>C:NEX,Z:ZPAC,P:05,S:B53,CJ:8,CT:23</v>
          </cell>
        </row>
        <row r="4360">
          <cell r="D4360" t="str">
            <v>C:NEX,Z:ZPAC,P:05,S:B53,CJ:8,CT:23</v>
          </cell>
        </row>
        <row r="4361">
          <cell r="D4361" t="str">
            <v>C:NEX,Z:ZPAC,P:05,S:B53,CJ:8,CT:24</v>
          </cell>
        </row>
        <row r="4362">
          <cell r="D4362" t="str">
            <v>C:NEX,Z:ZPAC,P:05,S:B53,CJ:8,CT:24</v>
          </cell>
        </row>
        <row r="4363">
          <cell r="D4363" t="str">
            <v>C:NEX,Z:ZPAC,P:05,S:B53,CJ:8,CT:25</v>
          </cell>
        </row>
        <row r="4364">
          <cell r="D4364" t="str">
            <v>C:NEX,Z:ZPAC,P:05,S:B53,CJ:8,CT:25</v>
          </cell>
        </row>
        <row r="4365">
          <cell r="D4365" t="str">
            <v>C:NEX,Z:ZPAC,P:05,S:B53,CJ:8,CT:25</v>
          </cell>
        </row>
        <row r="4366">
          <cell r="D4366" t="str">
            <v>C:NEX,Z:ZPAC,P:05,S:B53,CJ:8,CT:26</v>
          </cell>
        </row>
        <row r="4367">
          <cell r="D4367" t="str">
            <v>C:NEX,Z:ZPAC,P:05,S:B53,CJ:8,CT:26</v>
          </cell>
        </row>
        <row r="4368">
          <cell r="D4368" t="str">
            <v>C:NEX,Z:ZPAC,P:05,S:B53,CJ:8,CT:27</v>
          </cell>
        </row>
        <row r="4369">
          <cell r="D4369" t="str">
            <v>C:NEX,Z:ZPAC,P:05,S:B53,CJ:8,CT:27</v>
          </cell>
        </row>
        <row r="4370">
          <cell r="D4370" t="str">
            <v>C:NEX,Z:ZPAC,P:05,S:B53,CJ:8,CT:27</v>
          </cell>
        </row>
        <row r="4371">
          <cell r="D4371" t="str">
            <v>C:NEX,Z:ZPAC,P:06,S:B20,CJ:5,CT:1062</v>
          </cell>
        </row>
        <row r="4372">
          <cell r="D4372" t="str">
            <v>C:NEX,Z:ZPAC,P:06,S:B20,CJ:5,CT:1062</v>
          </cell>
        </row>
        <row r="4373">
          <cell r="D4373" t="str">
            <v>C:NEX,Z:ZPAC,P:06,S:B20,CJ:5,CT:1062</v>
          </cell>
        </row>
        <row r="4374">
          <cell r="D4374" t="str">
            <v>C:NEX,Z:ZPAC,P:06,S:B20,CJ:5,CT:1062</v>
          </cell>
        </row>
        <row r="4375">
          <cell r="D4375" t="str">
            <v>C:NEX,Z:ZPAC,P:06,S:B20,CJ:5,CT:1063</v>
          </cell>
        </row>
        <row r="4376">
          <cell r="D4376" t="str">
            <v>C:NEX,Z:ZPAC,P:06,S:B20,CJ:5,CT:1063</v>
          </cell>
        </row>
        <row r="4377">
          <cell r="D4377" t="str">
            <v>C:NEX,Z:ZPAC,P:06,S:B20,CJ:5,CT:1064</v>
          </cell>
        </row>
        <row r="4378">
          <cell r="D4378" t="str">
            <v>C:NEX,Z:ZPAC,P:06,S:B20,CJ:5,CT:1064</v>
          </cell>
        </row>
        <row r="4379">
          <cell r="D4379" t="str">
            <v>C:NEX,Z:ZPAC,P:06,S:B20,CJ:5,CT:1064</v>
          </cell>
        </row>
        <row r="4380">
          <cell r="D4380" t="str">
            <v>C:NEX,Z:ZPAC,P:06,S:B20,CJ:5,CT:1064</v>
          </cell>
        </row>
        <row r="4381">
          <cell r="D4381" t="str">
            <v>C:NEX,Z:ZPAC,P:06,S:B20,CJ:5,CT:1065</v>
          </cell>
        </row>
        <row r="4382">
          <cell r="D4382" t="str">
            <v>C:NEX,Z:ZPAC,P:06,S:B20,CJ:5,CT:1065</v>
          </cell>
        </row>
        <row r="4383">
          <cell r="D4383" t="str">
            <v>C:NEX,Z:ZPAC,P:06,S:B20,CJ:5,CT:1066</v>
          </cell>
        </row>
        <row r="4384">
          <cell r="D4384" t="str">
            <v>C:NEX,Z:ZPAC,P:06,S:B20,CJ:5,CT:1066</v>
          </cell>
        </row>
        <row r="4385">
          <cell r="D4385" t="str">
            <v>C:NEX,Z:ZPAC,P:06,S:B20,CJ:5,CT:1066</v>
          </cell>
        </row>
        <row r="4386">
          <cell r="D4386" t="str">
            <v>C:NEX,Z:ZPAC,P:06,S:B20,CJ:5,CT:1067</v>
          </cell>
        </row>
        <row r="4387">
          <cell r="D4387" t="str">
            <v>C:NEX,Z:ZPAC,P:06,S:B20,CJ:5,CT:1067</v>
          </cell>
        </row>
        <row r="4388">
          <cell r="D4388" t="str">
            <v>C:NEX,Z:ZPAC,P:06,S:B20,CJ:6,CT:1077</v>
          </cell>
        </row>
        <row r="4389">
          <cell r="D4389" t="str">
            <v>C:NEX,Z:ZPAC,P:06,S:B20,CJ:6,CT:1077</v>
          </cell>
        </row>
        <row r="4390">
          <cell r="D4390" t="str">
            <v>C:NEX,Z:ZPAC,P:06,S:B20,CJ:6,CT:1078</v>
          </cell>
        </row>
        <row r="4391">
          <cell r="D4391" t="str">
            <v>C:NEX,Z:ZPAC,P:06,S:B20,CJ:6,CT:1078</v>
          </cell>
        </row>
        <row r="4392">
          <cell r="D4392" t="str">
            <v>C:NEX,Z:ZPAC,P:06,S:B20,CJ:6,CT:1079</v>
          </cell>
        </row>
        <row r="4393">
          <cell r="D4393" t="str">
            <v>C:NEX,Z:ZPAC,P:06,S:B20,CJ:6,CT:1079</v>
          </cell>
        </row>
        <row r="4394">
          <cell r="D4394" t="str">
            <v>C:NEX,Z:ZPAC,P:06,S:B20,CJ:6,CT:1079</v>
          </cell>
        </row>
        <row r="4395">
          <cell r="D4395" t="str">
            <v>C:NEX,Z:ZPAC,P:06,S:B20,CJ:6,CT:1080</v>
          </cell>
        </row>
        <row r="4396">
          <cell r="D4396" t="str">
            <v>C:NEX,Z:ZPAC,P:06,S:B20,CJ:6,CT:1080</v>
          </cell>
        </row>
        <row r="4397">
          <cell r="D4397" t="str">
            <v>C:NEX,Z:ZPAC,P:06,S:B20,CJ:6,CT:1081</v>
          </cell>
        </row>
        <row r="4398">
          <cell r="D4398" t="str">
            <v>C:NEX,Z:ZPAC,P:06,S:B20,CJ:6,CT:1081</v>
          </cell>
        </row>
        <row r="4399">
          <cell r="D4399" t="str">
            <v>C:NEX,Z:ZPAC,P:06,S:B20,CJ:6,CT:1081</v>
          </cell>
        </row>
        <row r="4400">
          <cell r="D4400" t="str">
            <v>C:NEX,Z:ZPAC,P:06,S:B20,CJ:6,CT:1081</v>
          </cell>
        </row>
        <row r="4401">
          <cell r="D4401" t="str">
            <v>C:NEX,Z:ZPAC,P:06,S:B20,CJ:6,CT:1082</v>
          </cell>
        </row>
        <row r="4402">
          <cell r="D4402" t="str">
            <v>C:NEX,Z:ZPAC,P:06,S:B20,CJ:6,CT:1082</v>
          </cell>
        </row>
        <row r="4403">
          <cell r="D4403" t="str">
            <v>C:NEX,Z:ZPAC,P:07,S:B21,CJ:10,CT:90</v>
          </cell>
        </row>
        <row r="4404">
          <cell r="D4404" t="str">
            <v>C:NEX,Z:ZPAC,P:07,S:B21,CJ:10,CT:90</v>
          </cell>
        </row>
        <row r="4405">
          <cell r="D4405" t="str">
            <v>C:NEX,Z:ZPAC,P:07,S:B21,CJ:10,CT:90</v>
          </cell>
        </row>
        <row r="4406">
          <cell r="D4406" t="str">
            <v>C:NEX,Z:ZPAC,P:07,S:B21,CJ:10,CT:91</v>
          </cell>
        </row>
        <row r="4407">
          <cell r="D4407" t="str">
            <v>C:NEX,Z:ZPAC,P:07,S:B21,CJ:10,CT:91</v>
          </cell>
        </row>
        <row r="4408">
          <cell r="D4408" t="str">
            <v>C:NEX,Z:ZPAC,P:07,S:B21,CJ:10,CT:91</v>
          </cell>
        </row>
        <row r="4409">
          <cell r="D4409" t="str">
            <v>C:NEX,Z:ZPAC,P:07,S:B21,CJ:10,CT:91</v>
          </cell>
        </row>
        <row r="4410">
          <cell r="D4410" t="str">
            <v>C:NEX,Z:ZPAC,P:07,S:B21,CJ:10,CT:91</v>
          </cell>
        </row>
        <row r="4411">
          <cell r="D4411" t="str">
            <v>C:NEX,Z:ZPAC,P:07,S:B21,CJ:10,CT:92</v>
          </cell>
        </row>
        <row r="4412">
          <cell r="D4412" t="str">
            <v>C:NEX,Z:ZPAC,P:07,S:B21,CJ:10,CT:92</v>
          </cell>
        </row>
        <row r="4413">
          <cell r="D4413" t="str">
            <v>C:NEX,Z:ZPAC,P:07,S:B21,CJ:5,CT:1080</v>
          </cell>
        </row>
        <row r="4414">
          <cell r="D4414" t="str">
            <v>C:NEX,Z:ZPAC,P:07,S:B21,CJ:5,CT:1080</v>
          </cell>
        </row>
        <row r="4415">
          <cell r="D4415" t="str">
            <v>C:NEX,Z:ZPAC,P:07,S:B21,CJ:5,CT:1080</v>
          </cell>
        </row>
        <row r="4416">
          <cell r="D4416" t="str">
            <v>C:NEX,Z:ZPAC,P:07,S:B21,CJ:5,CT:1080</v>
          </cell>
        </row>
        <row r="4417">
          <cell r="D4417" t="str">
            <v>C:NEX,Z:ZPAC,P:07,S:B21,CJ:5,CT:1080</v>
          </cell>
        </row>
        <row r="4418">
          <cell r="D4418" t="str">
            <v>C:NEX,Z:ZPAC,P:07,S:B21,CJ:5,CT:1080</v>
          </cell>
        </row>
        <row r="4419">
          <cell r="D4419" t="str">
            <v>C:NEX,Z:ZPAC,P:07,S:B21,CJ:5,CT:1081</v>
          </cell>
        </row>
        <row r="4420">
          <cell r="D4420" t="str">
            <v>C:NEX,Z:ZPAC,P:07,S:B21,CJ:5,CT:1081</v>
          </cell>
        </row>
        <row r="4421">
          <cell r="D4421" t="str">
            <v>C:NEX,Z:ZPAC,P:07,S:B21,CJ:5,CT:1081</v>
          </cell>
        </row>
        <row r="4422">
          <cell r="D4422" t="str">
            <v>C:NEX,Z:ZPAC,P:07,S:B21,CJ:5,CT:1081</v>
          </cell>
        </row>
        <row r="4423">
          <cell r="D4423" t="str">
            <v>C:NEX,Z:ZPAC,P:07,S:B21,CJ:5,CT:1081</v>
          </cell>
        </row>
        <row r="4424">
          <cell r="D4424" t="str">
            <v>C:NEX,Z:ZPAC,P:07,S:B21,CJ:5,CT:1082</v>
          </cell>
        </row>
        <row r="4425">
          <cell r="D4425" t="str">
            <v>C:NEX,Z:ZPAC,P:07,S:B21,CJ:5,CT:1082</v>
          </cell>
        </row>
        <row r="4426">
          <cell r="D4426" t="str">
            <v>C:NEX,Z:ZPAC,P:07,S:B21,CJ:5,CT:1082</v>
          </cell>
        </row>
        <row r="4427">
          <cell r="D4427" t="str">
            <v>C:NEX,Z:ZPAC,P:07,S:B21,CJ:5,CT:1082</v>
          </cell>
        </row>
        <row r="4428">
          <cell r="D4428" t="str">
            <v>C:NEX,Z:ZPAC,P:07,S:B21,CJ:5,CT:1082</v>
          </cell>
        </row>
        <row r="4429">
          <cell r="D4429" t="str">
            <v>C:NEX,Z:ZPAC,P:07,S:B21,CJ:5,CT:1082</v>
          </cell>
        </row>
        <row r="4430">
          <cell r="D4430" t="str">
            <v>C:NEX,Z:ZPAC,P:07,S:B21,CJ:5,CT:1083</v>
          </cell>
        </row>
        <row r="4431">
          <cell r="D4431" t="str">
            <v>C:NEX,Z:ZPAC,P:07,S:B21,CJ:5,CT:1083</v>
          </cell>
        </row>
        <row r="4432">
          <cell r="D4432" t="str">
            <v>C:NEX,Z:ZPAC,P:07,S:B21,CJ:5,CT:1084</v>
          </cell>
        </row>
        <row r="4433">
          <cell r="D4433" t="str">
            <v>C:NEX,Z:ZPAC,P:07,S:B21,CJ:5,CT:1084</v>
          </cell>
        </row>
        <row r="4434">
          <cell r="D4434" t="str">
            <v>C:NEX,Z:ZPAC,P:07,S:B21,CJ:5,CT:1084</v>
          </cell>
        </row>
        <row r="4435">
          <cell r="D4435" t="str">
            <v>C:NEX,Z:ZPAC,P:07,S:B21,CJ:5,CT:1084</v>
          </cell>
        </row>
        <row r="4436">
          <cell r="D4436" t="str">
            <v>C:NEX,Z:ZPAC,P:07,S:B21,CJ:5,CT:1085</v>
          </cell>
        </row>
        <row r="4437">
          <cell r="D4437" t="str">
            <v>C:NEX,Z:ZPAC,P:07,S:B21,CJ:5,CT:1085</v>
          </cell>
        </row>
        <row r="4438">
          <cell r="D4438" t="str">
            <v>C:NEX,Z:ZPAC,P:07,S:B21,CJ:5,CT:1085</v>
          </cell>
        </row>
        <row r="4439">
          <cell r="D4439" t="str">
            <v>C:NEX,Z:ZPAC,P:07,S:B21,CJ:5,CT:1085</v>
          </cell>
        </row>
        <row r="4440">
          <cell r="D4440" t="str">
            <v>C:NEX,Z:ZPAC,P:07,S:B21,CJ:6,CT:1090</v>
          </cell>
        </row>
        <row r="4441">
          <cell r="D4441" t="str">
            <v>C:NEX,Z:ZPAC,P:07,S:B21,CJ:6,CT:1090</v>
          </cell>
        </row>
        <row r="4442">
          <cell r="D4442" t="str">
            <v>C:NEX,Z:ZPAC,P:07,S:B21,CJ:6,CT:1090</v>
          </cell>
        </row>
        <row r="4443">
          <cell r="D4443" t="str">
            <v>C:NEX,Z:ZPAC,P:07,S:B21,CJ:6,CT:1091</v>
          </cell>
        </row>
        <row r="4444">
          <cell r="D4444" t="str">
            <v>C:NEX,Z:ZPAC,P:07,S:B21,CJ:6,CT:1091</v>
          </cell>
        </row>
        <row r="4445">
          <cell r="D4445" t="str">
            <v>C:NEX,Z:ZPAC,P:07,S:B21,CJ:6,CT:1091</v>
          </cell>
        </row>
        <row r="4446">
          <cell r="D4446" t="str">
            <v>C:NEX,Z:ZPAC,P:07,S:B21,CJ:6,CT:1091</v>
          </cell>
        </row>
        <row r="4447">
          <cell r="D4447" t="str">
            <v>C:NEX,Z:ZPAC,P:07,S:B21,CJ:6,CT:1091</v>
          </cell>
        </row>
        <row r="4448">
          <cell r="D4448" t="str">
            <v>C:NEX,Z:ZPAC,P:07,S:B21,CJ:6,CT:1091</v>
          </cell>
        </row>
        <row r="4449">
          <cell r="D4449" t="str">
            <v>C:NEX,Z:ZPAC,P:07,S:B21,CJ:6,CT:1091</v>
          </cell>
        </row>
        <row r="4450">
          <cell r="D4450" t="str">
            <v>C:NEX,Z:ZPAC,P:07,S:B21,CJ:6,CT:1092</v>
          </cell>
        </row>
        <row r="4451">
          <cell r="D4451" t="str">
            <v>C:NEX,Z:ZPAC,P:07,S:B21,CJ:6,CT:1092</v>
          </cell>
        </row>
        <row r="4452">
          <cell r="D4452" t="str">
            <v>C:NEX,Z:ZPAC,P:07,S:B21,CJ:6,CT:1092</v>
          </cell>
        </row>
        <row r="4453">
          <cell r="D4453" t="str">
            <v>C:NEX,Z:ZPAC,P:07,S:B21,CJ:6,CT:1093</v>
          </cell>
        </row>
        <row r="4454">
          <cell r="D4454" t="str">
            <v>C:NEX,Z:ZPAC,P:07,S:B21,CJ:6,CT:1093</v>
          </cell>
        </row>
        <row r="4455">
          <cell r="D4455" t="str">
            <v>C:NEX,Z:ZPAC,P:07,S:B21,CJ:6,CT:1093</v>
          </cell>
        </row>
        <row r="4456">
          <cell r="D4456" t="str">
            <v>C:NEX,Z:ZPAC,P:07,S:B21,CJ:6,CT:1093</v>
          </cell>
        </row>
        <row r="4457">
          <cell r="D4457" t="str">
            <v>C:NEX,Z:ZPAC,P:07,S:B21,CJ:6,CT:1093</v>
          </cell>
        </row>
        <row r="4458">
          <cell r="D4458" t="str">
            <v>C:NEX,Z:ZPAC,P:07,S:B21,CJ:6,CT:1094</v>
          </cell>
        </row>
        <row r="4459">
          <cell r="D4459" t="str">
            <v>C:NEX,Z:ZPAC,P:07,S:B21,CJ:6,CT:1094</v>
          </cell>
        </row>
        <row r="4460">
          <cell r="D4460" t="str">
            <v>C:NEX,Z:ZPAC,P:07,S:B21,CJ:6,CT:1094</v>
          </cell>
        </row>
        <row r="4461">
          <cell r="D4461" t="str">
            <v>C:NEX,Z:ZPAC,P:07,S:B21,CJ:6,CT:1095</v>
          </cell>
        </row>
        <row r="4462">
          <cell r="D4462" t="str">
            <v>C:NEX,Z:ZPAC,P:07,S:B21,CJ:6,CT:1095</v>
          </cell>
        </row>
        <row r="4463">
          <cell r="D4463" t="str">
            <v>C:NEX,Z:ZPAC,P:07,S:B21,CJ:6,CT:1095</v>
          </cell>
        </row>
        <row r="4464">
          <cell r="D4464" t="str">
            <v>C:NEX,Z:ZPAC,P:07,S:B30,CJ:7,CT:1050</v>
          </cell>
        </row>
        <row r="4465">
          <cell r="D4465" t="str">
            <v>C:NEX,Z:ZPAC,P:07,S:B30,CJ:7,CT:1050</v>
          </cell>
        </row>
        <row r="4466">
          <cell r="D4466" t="str">
            <v>C:NEX,Z:ZPAC,P:07,S:B30,CJ:7,CT:1050</v>
          </cell>
        </row>
        <row r="4467">
          <cell r="D4467" t="str">
            <v>C:NEX,Z:ZPAC,P:07,S:B30,CJ:7,CT:1050</v>
          </cell>
        </row>
        <row r="4468">
          <cell r="D4468" t="str">
            <v>C:NEX,Z:ZPAC,P:07,S:B30,CJ:7,CT:1050</v>
          </cell>
        </row>
        <row r="4469">
          <cell r="D4469" t="str">
            <v>C:NEX,Z:ZPAC,P:07,S:B30,CJ:7,CT:1050</v>
          </cell>
        </row>
        <row r="4470">
          <cell r="D4470" t="str">
            <v>C:NEX,Z:ZPAC,P:07,S:B30,CJ:7,CT:1050</v>
          </cell>
        </row>
        <row r="4471">
          <cell r="D4471" t="str">
            <v>C:NEX,Z:ZPAC,P:07,S:B30,CJ:7,CT:1051</v>
          </cell>
        </row>
        <row r="4472">
          <cell r="D4472" t="str">
            <v>C:NEX,Z:ZPAC,P:07,S:B30,CJ:7,CT:1051</v>
          </cell>
        </row>
        <row r="4473">
          <cell r="D4473" t="str">
            <v>C:NEX,Z:ZPAC,P:07,S:B30,CJ:7,CT:1051</v>
          </cell>
        </row>
        <row r="4474">
          <cell r="D4474" t="str">
            <v>C:NEX,Z:ZPAC,P:07,S:B30,CJ:7,CT:1051</v>
          </cell>
        </row>
        <row r="4475">
          <cell r="D4475" t="str">
            <v>C:NEX,Z:ZPAC,P:07,S:B30,CJ:7,CT:1052</v>
          </cell>
        </row>
        <row r="4476">
          <cell r="D4476" t="str">
            <v>C:NEX,Z:ZPAC,P:07,S:B30,CJ:7,CT:1052</v>
          </cell>
        </row>
        <row r="4477">
          <cell r="D4477" t="str">
            <v>C:NEX,Z:ZPAC,P:07,S:B30,CJ:7,CT:1052</v>
          </cell>
        </row>
        <row r="4478">
          <cell r="D4478" t="str">
            <v>C:NEX,Z:ZPAC,P:07,S:B30,CJ:7,CT:1052</v>
          </cell>
        </row>
        <row r="4479">
          <cell r="D4479" t="str">
            <v>C:NEX,Z:ZPAC,P:07,S:B30,CJ:7,CT:1052</v>
          </cell>
        </row>
        <row r="4480">
          <cell r="D4480" t="str">
            <v>C:NEX,Z:ZPAC,P:07,S:B30,CJ:7,CT:1052</v>
          </cell>
        </row>
        <row r="4481">
          <cell r="D4481" t="str">
            <v>C:NEX,Z:ZPAC,P:07,S:B30,CJ:7,CT:1053</v>
          </cell>
        </row>
        <row r="4482">
          <cell r="D4482" t="str">
            <v>C:NEX,Z:ZPAC,P:07,S:B30,CJ:7,CT:1053</v>
          </cell>
        </row>
        <row r="4483">
          <cell r="D4483" t="str">
            <v>C:NEX,Z:ZPAC,P:07,S:B30,CJ:7,CT:1054</v>
          </cell>
        </row>
        <row r="4484">
          <cell r="D4484" t="str">
            <v>C:NEX,Z:ZPAC,P:07,S:B30,CJ:7,CT:1054</v>
          </cell>
        </row>
        <row r="4485">
          <cell r="D4485" t="str">
            <v>C:NEX,Z:ZPAC,P:07,S:B30,CJ:7,CT:1054</v>
          </cell>
        </row>
        <row r="4486">
          <cell r="D4486" t="str">
            <v>C:NEX,Z:ZPAC,P:07,S:B30,CJ:8,CT:904</v>
          </cell>
        </row>
        <row r="4487">
          <cell r="D4487" t="str">
            <v>C:NEX,Z:ZPAC,P:07,S:B30,CJ:8,CT:904</v>
          </cell>
        </row>
        <row r="4488">
          <cell r="D4488" t="str">
            <v>C:NEX,Z:ZPAC,P:07,S:B30,CJ:8,CT:904</v>
          </cell>
        </row>
        <row r="4489">
          <cell r="D4489" t="str">
            <v>C:NEX,Z:ZPAC,P:07,S:B30,CJ:8,CT:904</v>
          </cell>
        </row>
        <row r="4490">
          <cell r="D4490" t="str">
            <v>C:NEX,Z:ZPAC,P:07,S:B30,CJ:8,CT:905</v>
          </cell>
        </row>
        <row r="4491">
          <cell r="D4491" t="str">
            <v>C:NEX,Z:ZPAC,P:07,S:B30,CJ:8,CT:905</v>
          </cell>
        </row>
        <row r="4492">
          <cell r="D4492" t="str">
            <v>C:NEX,Z:ZPAC,P:07,S:B30,CJ:8,CT:905</v>
          </cell>
        </row>
        <row r="4493">
          <cell r="D4493" t="str">
            <v>C:NEX,Z:ZPAC,P:07,S:B30,CJ:8,CT:906</v>
          </cell>
        </row>
        <row r="4494">
          <cell r="D4494" t="str">
            <v>C:NEX,Z:ZPAC,P:07,S:B30,CJ:8,CT:906</v>
          </cell>
        </row>
        <row r="4495">
          <cell r="D4495" t="str">
            <v>C:NEX,Z:ZPAC,P:07,S:B30,CJ:8,CT:906</v>
          </cell>
        </row>
        <row r="4496">
          <cell r="D4496" t="str">
            <v>C:NEX,Z:ZPAC,P:07,S:B30,CJ:8,CT:906</v>
          </cell>
        </row>
        <row r="4497">
          <cell r="D4497" t="str">
            <v>C:NEX,Z:ZPAC,P:07,S:B30,CJ:8,CT:907</v>
          </cell>
        </row>
        <row r="4498">
          <cell r="D4498" t="str">
            <v>C:NEX,Z:ZPAC,P:07,S:B30,CJ:8,CT:907</v>
          </cell>
        </row>
        <row r="4499">
          <cell r="D4499" t="str">
            <v>C:NEX,Z:ZPAC,P:07,S:B30,CJ:9,CT:61</v>
          </cell>
        </row>
        <row r="4500">
          <cell r="D4500" t="str">
            <v>C:NEX,Z:ZPAC,P:07,S:B30,CJ:9,CT:61</v>
          </cell>
        </row>
        <row r="4501">
          <cell r="D4501" t="str">
            <v>C:NEX,Z:ZPAC,P:07,S:B30,CJ:9,CT:61</v>
          </cell>
        </row>
        <row r="4502">
          <cell r="D4502" t="str">
            <v>C:NEX,Z:ZPAC,P:07,S:B30,CJ:9,CT:61</v>
          </cell>
        </row>
        <row r="4503">
          <cell r="D4503" t="str">
            <v>C:NEX,Z:ZPAC,P:07,S:B30,CJ:9,CT:61</v>
          </cell>
        </row>
        <row r="4504">
          <cell r="D4504" t="str">
            <v>C:NEX,Z:ZPAC,P:07,S:B30,CJ:9,CT:61</v>
          </cell>
        </row>
        <row r="4505">
          <cell r="D4505" t="str">
            <v>C:NEX,Z:ZPAC,P:07,S:B30,CJ:9,CT:62</v>
          </cell>
        </row>
        <row r="4506">
          <cell r="D4506" t="str">
            <v>C:NEX,Z:ZPAC,P:07,S:B30,CJ:9,CT:62</v>
          </cell>
        </row>
        <row r="4507">
          <cell r="D4507" t="str">
            <v>C:NEX,Z:ZPAC,P:07,S:B30,CJ:9,CT:62</v>
          </cell>
        </row>
        <row r="4508">
          <cell r="D4508" t="str">
            <v>C:NEX,Z:ZPAC,P:07,S:B30,CJ:9,CT:62</v>
          </cell>
        </row>
        <row r="4509">
          <cell r="D4509" t="str">
            <v>C:NEX,Z:ZPAC,P:07,S:B30,CJ:9,CT:62</v>
          </cell>
        </row>
        <row r="4510">
          <cell r="D4510" t="str">
            <v>C:NEX,Z:ZPAC,P:07,S:B30,CJ:9,CT:63</v>
          </cell>
        </row>
        <row r="4511">
          <cell r="D4511" t="str">
            <v>C:NEX,Z:ZPAC,P:07,S:B30,CJ:9,CT:63</v>
          </cell>
        </row>
        <row r="4512">
          <cell r="D4512" t="str">
            <v>C:NEX,Z:ZPAC,P:07,S:B30,CJ:9,CT:63</v>
          </cell>
        </row>
        <row r="4513">
          <cell r="D4513" t="str">
            <v>C:NEX,Z:ZPAC,P:07,S:B30,CJ:9,CT:63</v>
          </cell>
        </row>
        <row r="4514">
          <cell r="D4514" t="str">
            <v>C:NEX,Z:ZPAC,P:07,S:B30,CJ:9,CT:63</v>
          </cell>
        </row>
        <row r="4515">
          <cell r="D4515" t="str">
            <v>C:NEX,Z:ZPAC,P:07,S:B30,CJ:9,CT:63</v>
          </cell>
        </row>
        <row r="4516">
          <cell r="D4516" t="str">
            <v>C:NEX,Z:ZPAC,P:07,S:B30,CJ:9,CT:64</v>
          </cell>
        </row>
        <row r="4517">
          <cell r="D4517" t="str">
            <v>C:NEX,Z:ZPAC,P:07,S:B30,CJ:9,CT:64</v>
          </cell>
        </row>
        <row r="4518">
          <cell r="D4518" t="str">
            <v>C:NEX,Z:ZPAC,P:07,S:B30,CJ:9,CT:65</v>
          </cell>
        </row>
        <row r="4519">
          <cell r="D4519" t="str">
            <v>C:NEX,Z:ZPAC,P:07,S:B30,CJ:9,CT:65</v>
          </cell>
        </row>
        <row r="4520">
          <cell r="D4520" t="str">
            <v>C:NEX,Z:ZPAC,P:07,S:B30,CJ:9,CT:65</v>
          </cell>
        </row>
        <row r="4521">
          <cell r="D4521" t="str">
            <v>C:NEX,Z:ZPAC,P:07,S:B30,CJ:9,CT:66</v>
          </cell>
        </row>
        <row r="4522">
          <cell r="D4522" t="str">
            <v>C:NEX,Z:ZPAC,P:07,S:B30,CJ:9,CT:66</v>
          </cell>
        </row>
        <row r="4523">
          <cell r="D4523" t="str">
            <v>C:NEX,Z:ZPAC,P:08,S:B16,CJ:16,CT:921</v>
          </cell>
        </row>
        <row r="4524">
          <cell r="D4524" t="str">
            <v>C:NEX,Z:ZPAC,P:08,S:B16,CJ:16,CT:921</v>
          </cell>
        </row>
        <row r="4525">
          <cell r="D4525" t="str">
            <v>C:NEX,Z:ZPAC,P:08,S:B16,CJ:16,CT:921</v>
          </cell>
        </row>
        <row r="4526">
          <cell r="D4526" t="str">
            <v>C:NEX,Z:ZPAC,P:08,S:B16,CJ:16,CT:921</v>
          </cell>
        </row>
        <row r="4527">
          <cell r="D4527" t="str">
            <v>C:NEX,Z:ZPAC,P:08,S:B16,CJ:16,CT:921</v>
          </cell>
        </row>
        <row r="4528">
          <cell r="D4528" t="str">
            <v>C:NEX,Z:ZPAC,P:08,S:B16,CJ:16,CT:921</v>
          </cell>
        </row>
        <row r="4529">
          <cell r="D4529" t="str">
            <v>C:NEX,Z:ZPAC,P:08,S:B16,CJ:16,CT:921</v>
          </cell>
        </row>
        <row r="4530">
          <cell r="D4530" t="str">
            <v>C:NEX,Z:ZPAC,P:08,S:B16,CJ:16,CT:922</v>
          </cell>
        </row>
        <row r="4531">
          <cell r="D4531" t="str">
            <v>C:NEX,Z:ZPAC,P:08,S:B16,CJ:16,CT:922</v>
          </cell>
        </row>
        <row r="4532">
          <cell r="D4532" t="str">
            <v>C:NEX,Z:ZPAC,P:08,S:B16,CJ:16,CT:923</v>
          </cell>
        </row>
        <row r="4533">
          <cell r="D4533" t="str">
            <v>C:NEX,Z:ZPAC,P:08,S:B16,CJ:16,CT:923</v>
          </cell>
        </row>
        <row r="4534">
          <cell r="D4534" t="str">
            <v>C:NEX,Z:ZPAC,P:08,S:B16,CJ:16,CT:923</v>
          </cell>
        </row>
        <row r="4535">
          <cell r="D4535" t="str">
            <v>C:NEX,Z:ZPAC,P:08,S:B16,CJ:16,CT:923</v>
          </cell>
        </row>
        <row r="4536">
          <cell r="D4536" t="str">
            <v>C:NEX,Z:ZPAC,P:08,S:B16,CJ:16,CT:923</v>
          </cell>
        </row>
        <row r="4537">
          <cell r="D4537" t="str">
            <v>C:NEX,Z:ZPAC,P:08,S:B16,CJ:16,CT:923</v>
          </cell>
        </row>
        <row r="4538">
          <cell r="D4538" t="str">
            <v>C:NEX,Z:ZPAC,P:08,S:B16,CJ:16,CT:923</v>
          </cell>
        </row>
        <row r="4539">
          <cell r="D4539" t="str">
            <v>C:NEX,Z:ZPAC,P:08,S:B16,CJ:16,CT:923</v>
          </cell>
        </row>
        <row r="4540">
          <cell r="D4540" t="str">
            <v>C:NEX,Z:ZPAC,P:08,S:B16,CJ:16,CT:924</v>
          </cell>
        </row>
        <row r="4541">
          <cell r="D4541" t="str">
            <v>C:NEX,Z:ZPAC,P:08,S:B16,CJ:16,CT:924</v>
          </cell>
        </row>
        <row r="4542">
          <cell r="D4542" t="str">
            <v>C:NEX,Z:ZPAC,P:08,S:B16,CJ:16,CT:925</v>
          </cell>
        </row>
        <row r="4543">
          <cell r="D4543" t="str">
            <v>C:NEX,Z:ZPAC,P:08,S:B16,CJ:16,CT:925</v>
          </cell>
        </row>
        <row r="4544">
          <cell r="D4544" t="str">
            <v>C:NEX,Z:ZPAC,P:08,S:B16,CJ:16,CT:925</v>
          </cell>
        </row>
        <row r="4545">
          <cell r="D4545" t="str">
            <v>C:NEX,Z:ZPAC,P:08,S:B16,CJ:16,CT:925</v>
          </cell>
        </row>
        <row r="4546">
          <cell r="D4546" t="str">
            <v>C:NEX,Z:ZPAC,P:08,S:B16,CJ:16,CT:925</v>
          </cell>
        </row>
        <row r="4547">
          <cell r="D4547" t="str">
            <v>C:NEX,Z:ZPAC,P:08,S:B16,CJ:16,CT:925</v>
          </cell>
        </row>
        <row r="4548">
          <cell r="D4548" t="str">
            <v>C:NEX,Z:ZPAC,P:08,S:B16,CJ:16,CT:926</v>
          </cell>
        </row>
        <row r="4549">
          <cell r="D4549" t="str">
            <v>C:NEX,Z:ZPAC,P:08,S:B16,CJ:16,CT:926</v>
          </cell>
        </row>
        <row r="4550">
          <cell r="D4550" t="str">
            <v>C:NEX,Z:ZPAC,P:08,S:B16,CJ:16,CT:926</v>
          </cell>
        </row>
        <row r="4551">
          <cell r="D4551" t="str">
            <v>C:NEX,Z:ZPAC,P:08,S:B16,CJ:17,CT:1107</v>
          </cell>
        </row>
        <row r="4552">
          <cell r="D4552" t="str">
            <v>C:NEX,Z:ZPAC,P:08,S:B16,CJ:17,CT:1107</v>
          </cell>
        </row>
        <row r="4553">
          <cell r="D4553" t="str">
            <v>C:NEX,Z:ZPAC,P:08,S:B16,CJ:17,CT:1107</v>
          </cell>
        </row>
        <row r="4554">
          <cell r="D4554" t="str">
            <v>C:NEX,Z:ZPAC,P:08,S:B16,CJ:17,CT:1107</v>
          </cell>
        </row>
        <row r="4555">
          <cell r="D4555" t="str">
            <v>C:NEX,Z:ZPAC,P:08,S:B16,CJ:17,CT:1107</v>
          </cell>
        </row>
        <row r="4556">
          <cell r="D4556" t="str">
            <v>C:NEX,Z:ZPAC,P:08,S:B16,CJ:17,CT:1107</v>
          </cell>
        </row>
        <row r="4557">
          <cell r="D4557" t="str">
            <v>C:NEX,Z:ZPAC,P:08,S:B16,CJ:17,CT:1107</v>
          </cell>
        </row>
        <row r="4558">
          <cell r="D4558" t="str">
            <v>C:NEX,Z:ZPAC,P:08,S:B16,CJ:17,CT:1108</v>
          </cell>
        </row>
        <row r="4559">
          <cell r="D4559" t="str">
            <v>C:NEX,Z:ZPAC,P:08,S:B16,CJ:17,CT:1108</v>
          </cell>
        </row>
        <row r="4560">
          <cell r="D4560" t="str">
            <v>C:NEX,Z:ZPAC,P:08,S:B16,CJ:17,CT:1108</v>
          </cell>
        </row>
        <row r="4561">
          <cell r="D4561" t="str">
            <v>C:NEX,Z:ZPAC,P:08,S:B16,CJ:17,CT:1108</v>
          </cell>
        </row>
        <row r="4562">
          <cell r="D4562" t="str">
            <v>C:NEX,Z:ZPAC,P:08,S:B16,CJ:17,CT:1108</v>
          </cell>
        </row>
        <row r="4563">
          <cell r="D4563" t="str">
            <v>C:NEX,Z:ZPAC,P:08,S:B16,CJ:17,CT:1108</v>
          </cell>
        </row>
        <row r="4564">
          <cell r="D4564" t="str">
            <v>C:NEX,Z:ZPAC,P:08,S:B16,CJ:17,CT:1109</v>
          </cell>
        </row>
        <row r="4565">
          <cell r="D4565" t="str">
            <v>C:NEX,Z:ZPAC,P:08,S:B16,CJ:17,CT:1109</v>
          </cell>
        </row>
        <row r="4566">
          <cell r="D4566" t="str">
            <v>C:NEX,Z:ZPAC,P:08,S:B16,CJ:17,CT:1109</v>
          </cell>
        </row>
        <row r="4567">
          <cell r="D4567" t="str">
            <v>C:NEX,Z:ZPAC,P:08,S:B16,CJ:17,CT:1109</v>
          </cell>
        </row>
        <row r="4568">
          <cell r="D4568" t="str">
            <v>C:NEX,Z:ZPAC,P:08,S:B16,CJ:17,CT:1110</v>
          </cell>
        </row>
        <row r="4569">
          <cell r="D4569" t="str">
            <v>C:NEX,Z:ZPAC,P:08,S:B16,CJ:17,CT:1110</v>
          </cell>
        </row>
        <row r="4570">
          <cell r="D4570" t="str">
            <v>C:NEX,Z:ZPAC,P:08,S:B16,CJ:17,CT:1110</v>
          </cell>
        </row>
        <row r="4571">
          <cell r="D4571" t="str">
            <v>C:NEX,Z:ZPAC,P:08,S:B16,CJ:17,CT:1110</v>
          </cell>
        </row>
        <row r="4572">
          <cell r="D4572" t="str">
            <v>C:NEX,Z:ZPAC,P:08,S:B16,CJ:17,CT:1110</v>
          </cell>
        </row>
        <row r="4573">
          <cell r="D4573" t="str">
            <v>C:NEX,Z:ZPAC,P:08,S:B16,CJ:17,CT:1110</v>
          </cell>
        </row>
        <row r="4574">
          <cell r="D4574" t="str">
            <v>C:NEX,Z:ZPAC,P:08,S:B16,CJ:17,CT:1110</v>
          </cell>
        </row>
        <row r="4575">
          <cell r="D4575" t="str">
            <v>C:NEX,Z:ZPAC,P:08,S:B16,CJ:17,CT:1111</v>
          </cell>
        </row>
        <row r="4576">
          <cell r="D4576" t="str">
            <v>C:NEX,Z:ZPAC,P:08,S:B16,CJ:17,CT:1111</v>
          </cell>
        </row>
        <row r="4577">
          <cell r="D4577" t="str">
            <v>C:NEX,Z:ZPAC,P:08,S:B16,CJ:17,CT:1111</v>
          </cell>
        </row>
        <row r="4578">
          <cell r="D4578" t="str">
            <v>C:NEX,Z:ZPAC,P:08,S:B16,CJ:17,CT:1111</v>
          </cell>
        </row>
        <row r="4579">
          <cell r="D4579" t="str">
            <v>C:NEX,Z:ZPAC,P:08,S:B16,CJ:17,CT:1112</v>
          </cell>
        </row>
        <row r="4580">
          <cell r="D4580" t="str">
            <v>C:NEX,Z:ZPAC,P:08,S:B16,CJ:17,CT:1112</v>
          </cell>
        </row>
        <row r="4581">
          <cell r="D4581" t="str">
            <v>C:NEX,Z:ZPAC,P:08,S:B16,CJ:17,CT:1112</v>
          </cell>
        </row>
        <row r="4582">
          <cell r="D4582" t="str">
            <v>C:NEX,Z:ZPAC,P:08,S:B16,CJ:17,CT:1112</v>
          </cell>
        </row>
        <row r="4583">
          <cell r="D4583" t="str">
            <v>C:NEX,Z:ZPAC,P:08,S:B16,CJ:22,CT:690</v>
          </cell>
        </row>
        <row r="4584">
          <cell r="D4584" t="str">
            <v>C:NEX,Z:ZPAC,P:08,S:B16,CJ:22,CT:690</v>
          </cell>
        </row>
        <row r="4585">
          <cell r="D4585" t="str">
            <v>C:NEX,Z:ZPAC,P:08,S:B16,CJ:22,CT:690</v>
          </cell>
        </row>
        <row r="4586">
          <cell r="D4586" t="str">
            <v>C:NEX,Z:ZPAC,P:08,S:B16,CJ:22,CT:690</v>
          </cell>
        </row>
        <row r="4587">
          <cell r="D4587" t="str">
            <v>C:NEX,Z:ZPAC,P:08,S:B16,CJ:22,CT:690</v>
          </cell>
        </row>
        <row r="4588">
          <cell r="D4588" t="str">
            <v>C:NEX,Z:ZPAC,P:08,S:B16,CJ:22,CT:690</v>
          </cell>
        </row>
        <row r="4589">
          <cell r="D4589" t="str">
            <v>C:NEX,Z:ZPAC,P:08,S:B16,CJ:22,CT:690</v>
          </cell>
        </row>
        <row r="4590">
          <cell r="D4590" t="str">
            <v>C:NEX,Z:ZPAC,P:08,S:B16,CJ:22,CT:691</v>
          </cell>
        </row>
        <row r="4591">
          <cell r="D4591" t="str">
            <v>C:NEX,Z:ZPAC,P:08,S:B16,CJ:22,CT:691</v>
          </cell>
        </row>
        <row r="4592">
          <cell r="D4592" t="str">
            <v>C:NEX,Z:ZPAC,P:08,S:B16,CJ:22,CT:691</v>
          </cell>
        </row>
        <row r="4593">
          <cell r="D4593" t="str">
            <v>C:NEX,Z:ZPAC,P:08,S:B16,CJ:22,CT:691</v>
          </cell>
        </row>
        <row r="4594">
          <cell r="D4594" t="str">
            <v>C:NEX,Z:ZPAC,P:08,S:B16,CJ:22,CT:692</v>
          </cell>
        </row>
        <row r="4595">
          <cell r="D4595" t="str">
            <v>C:NEX,Z:ZPAC,P:08,S:B16,CJ:22,CT:692</v>
          </cell>
        </row>
        <row r="4596">
          <cell r="D4596" t="str">
            <v>C:NEX,Z:ZPAC,P:08,S:B16,CJ:22,CT:692</v>
          </cell>
        </row>
        <row r="4597">
          <cell r="D4597" t="str">
            <v>C:NEX,Z:ZPAC,P:08,S:B16,CJ:22,CT:692</v>
          </cell>
        </row>
        <row r="4598">
          <cell r="D4598" t="str">
            <v>C:NEX,Z:ZPAC,P:08,S:B16,CJ:22,CT:692</v>
          </cell>
        </row>
        <row r="4599">
          <cell r="D4599" t="str">
            <v>C:NEX,Z:ZPAC,P:08,S:B16,CJ:22,CT:692</v>
          </cell>
        </row>
        <row r="4600">
          <cell r="D4600" t="str">
            <v>C:NEX,Z:ZPAC,P:08,S:B16,CJ:22,CT:693</v>
          </cell>
        </row>
        <row r="4601">
          <cell r="D4601" t="str">
            <v>C:NEX,Z:ZPAC,P:08,S:B16,CJ:22,CT:693</v>
          </cell>
        </row>
        <row r="4602">
          <cell r="D4602" t="str">
            <v>C:NEX,Z:ZPAC,P:08,S:B16,CJ:22,CT:693</v>
          </cell>
        </row>
        <row r="4603">
          <cell r="D4603" t="str">
            <v>C:NEX,Z:ZPAC,P:08,S:B16,CJ:22,CT:694</v>
          </cell>
        </row>
        <row r="4604">
          <cell r="D4604" t="str">
            <v>C:NEX,Z:ZPAC,P:08,S:B16,CJ:22,CT:694</v>
          </cell>
        </row>
        <row r="4605">
          <cell r="D4605" t="str">
            <v>C:NEX,Z:ZPAC,P:08,S:B16,CJ:22,CT:694</v>
          </cell>
        </row>
        <row r="4606">
          <cell r="D4606" t="str">
            <v>C:NEX,Z:ZPAC,P:08,S:B16,CJ:22,CT:694</v>
          </cell>
        </row>
        <row r="4607">
          <cell r="D4607" t="str">
            <v>C:NEX,Z:ZPAC,P:08,S:B16,CJ:22,CT:694</v>
          </cell>
        </row>
        <row r="4608">
          <cell r="D4608" t="str">
            <v>C:NEX,Z:ZPAC,P:08,S:B16,CJ:22,CT:695</v>
          </cell>
        </row>
        <row r="4609">
          <cell r="D4609" t="str">
            <v>C:NEX,Z:ZPAC,P:08,S:B16,CJ:22,CT:695</v>
          </cell>
        </row>
        <row r="4610">
          <cell r="D4610" t="str">
            <v>C:NEX,Z:ZPAC,P:08,S:B16,CJ:22,CT:695</v>
          </cell>
        </row>
        <row r="4611">
          <cell r="D4611" t="str">
            <v>C:NEX,Z:ZPAC,P:08,S:B16,CJ:25,CT:87</v>
          </cell>
        </row>
        <row r="4612">
          <cell r="D4612" t="str">
            <v>C:NEX,Z:ZPAC,P:08,S:B16,CJ:25,CT:87</v>
          </cell>
        </row>
        <row r="4613">
          <cell r="D4613" t="str">
            <v>C:NEX,Z:ZPAC,P:08,S:B16,CJ:25,CT:87</v>
          </cell>
        </row>
        <row r="4614">
          <cell r="D4614" t="str">
            <v>C:NEX,Z:ZPAC,P:08,S:B16,CJ:25,CT:87</v>
          </cell>
        </row>
        <row r="4615">
          <cell r="D4615" t="str">
            <v>C:NEX,Z:ZPAC,P:08,S:B16,CJ:25,CT:87</v>
          </cell>
        </row>
        <row r="4616">
          <cell r="D4616" t="str">
            <v>C:NEX,Z:ZPAC,P:08,S:B16,CJ:25,CT:88</v>
          </cell>
        </row>
        <row r="4617">
          <cell r="D4617" t="str">
            <v>C:NEX,Z:ZPAC,P:08,S:B16,CJ:25,CT:88</v>
          </cell>
        </row>
        <row r="4618">
          <cell r="D4618" t="str">
            <v>C:NEX,Z:ZPAC,P:08,S:B16,CJ:25,CT:88</v>
          </cell>
        </row>
        <row r="4619">
          <cell r="D4619" t="str">
            <v>C:NEX,Z:ZPAC,P:08,S:B16,CJ:25,CT:88</v>
          </cell>
        </row>
        <row r="4620">
          <cell r="D4620" t="str">
            <v>C:NEX,Z:ZPAC,P:08,S:B16,CJ:25,CT:88</v>
          </cell>
        </row>
        <row r="4621">
          <cell r="D4621" t="str">
            <v>C:NEX,Z:ZPAC,P:08,S:B16,CJ:25,CT:88</v>
          </cell>
        </row>
        <row r="4622">
          <cell r="D4622" t="str">
            <v>C:NEX,Z:ZPAC,P:08,S:B16,CJ:25,CT:89</v>
          </cell>
        </row>
        <row r="4623">
          <cell r="D4623" t="str">
            <v>C:NEX,Z:ZPAC,P:08,S:B16,CJ:25,CT:89</v>
          </cell>
        </row>
        <row r="4624">
          <cell r="D4624" t="str">
            <v>C:NEX,Z:ZPAC,P:08,S:B16,CJ:25,CT:89</v>
          </cell>
        </row>
        <row r="4625">
          <cell r="D4625" t="str">
            <v>C:NEX,Z:ZPAC,P:08,S:B16,CJ:25,CT:89</v>
          </cell>
        </row>
        <row r="4626">
          <cell r="D4626" t="str">
            <v>C:NEX,Z:ZPAC,P:08,S:B17,CJ:18,CT:1069</v>
          </cell>
        </row>
        <row r="4627">
          <cell r="D4627" t="str">
            <v>C:NEX,Z:ZPAC,P:08,S:B17,CJ:18,CT:1069</v>
          </cell>
        </row>
        <row r="4628">
          <cell r="D4628" t="str">
            <v>C:NEX,Z:ZPAC,P:08,S:B17,CJ:18,CT:1069</v>
          </cell>
        </row>
        <row r="4629">
          <cell r="D4629" t="str">
            <v>C:NEX,Z:ZPAC,P:08,S:B17,CJ:18,CT:1069</v>
          </cell>
        </row>
        <row r="4630">
          <cell r="D4630" t="str">
            <v>C:NEX,Z:ZPAC,P:08,S:B17,CJ:18,CT:1069</v>
          </cell>
        </row>
        <row r="4631">
          <cell r="D4631" t="str">
            <v>C:NEX,Z:ZPAC,P:08,S:B17,CJ:18,CT:1070</v>
          </cell>
        </row>
        <row r="4632">
          <cell r="D4632" t="str">
            <v>C:NEX,Z:ZPAC,P:08,S:B17,CJ:18,CT:1070</v>
          </cell>
        </row>
        <row r="4633">
          <cell r="D4633" t="str">
            <v>C:NEX,Z:ZPAC,P:08,S:B17,CJ:18,CT:1070</v>
          </cell>
        </row>
        <row r="4634">
          <cell r="D4634" t="str">
            <v>C:NEX,Z:ZPAC,P:08,S:B17,CJ:18,CT:1070</v>
          </cell>
        </row>
        <row r="4635">
          <cell r="D4635" t="str">
            <v>C:NEX,Z:ZPAC,P:08,S:B17,CJ:18,CT:1070</v>
          </cell>
        </row>
        <row r="4636">
          <cell r="D4636" t="str">
            <v>C:NEX,Z:ZPAC,P:08,S:B17,CJ:18,CT:1070</v>
          </cell>
        </row>
        <row r="4637">
          <cell r="D4637" t="str">
            <v>C:NEX,Z:ZPAC,P:08,S:B17,CJ:18,CT:1070</v>
          </cell>
        </row>
        <row r="4638">
          <cell r="D4638" t="str">
            <v>C:NEX,Z:ZPAC,P:08,S:B17,CJ:18,CT:1070</v>
          </cell>
        </row>
        <row r="4639">
          <cell r="D4639" t="str">
            <v>C:NEX,Z:ZPAC,P:08,S:B17,CJ:18,CT:1071</v>
          </cell>
        </row>
        <row r="4640">
          <cell r="D4640" t="str">
            <v>C:NEX,Z:ZPAC,P:08,S:B17,CJ:18,CT:1071</v>
          </cell>
        </row>
        <row r="4641">
          <cell r="D4641" t="str">
            <v>C:NEX,Z:ZPAC,P:08,S:B17,CJ:18,CT:1071</v>
          </cell>
        </row>
        <row r="4642">
          <cell r="D4642" t="str">
            <v>C:NEX,Z:ZPAC,P:08,S:B17,CJ:18,CT:1071</v>
          </cell>
        </row>
        <row r="4643">
          <cell r="D4643" t="str">
            <v>C:NEX,Z:ZPAC,P:08,S:B17,CJ:18,CT:1071</v>
          </cell>
        </row>
        <row r="4644">
          <cell r="D4644" t="str">
            <v>C:NEX,Z:ZPAC,P:08,S:B17,CJ:18,CT:1071</v>
          </cell>
        </row>
        <row r="4645">
          <cell r="D4645" t="str">
            <v>C:NEX,Z:ZPAC,P:08,S:B17,CJ:18,CT:1071</v>
          </cell>
        </row>
        <row r="4646">
          <cell r="D4646" t="str">
            <v>C:NEX,Z:ZPAC,P:08,S:B17,CJ:18,CT:1072</v>
          </cell>
        </row>
        <row r="4647">
          <cell r="D4647" t="str">
            <v>C:NEX,Z:ZPAC,P:08,S:B17,CJ:18,CT:1072</v>
          </cell>
        </row>
        <row r="4648">
          <cell r="D4648" t="str">
            <v>C:NEX,Z:ZPAC,P:08,S:B17,CJ:18,CT:1072</v>
          </cell>
        </row>
        <row r="4649">
          <cell r="D4649" t="str">
            <v>C:NEX,Z:ZPAC,P:08,S:B17,CJ:18,CT:1073</v>
          </cell>
        </row>
        <row r="4650">
          <cell r="D4650" t="str">
            <v>C:NEX,Z:ZPAC,P:08,S:B17,CJ:18,CT:1073</v>
          </cell>
        </row>
        <row r="4651">
          <cell r="D4651" t="str">
            <v>C:NEX,Z:ZPAC,P:08,S:B17,CJ:18,CT:1074</v>
          </cell>
        </row>
        <row r="4652">
          <cell r="D4652" t="str">
            <v>C:NEX,Z:ZPAC,P:08,S:B17,CJ:18,CT:1074</v>
          </cell>
        </row>
        <row r="4653">
          <cell r="D4653" t="str">
            <v>C:NEX,Z:ZPAC,P:08,S:B17,CJ:18,CT:1074</v>
          </cell>
        </row>
        <row r="4654">
          <cell r="D4654" t="str">
            <v>C:NEX,Z:ZPAC,P:08,S:B17,CJ:18,CT:1074</v>
          </cell>
        </row>
        <row r="4655">
          <cell r="D4655" t="str">
            <v>C:NEX,Z:ZPAC,P:08,S:B17,CJ:19,CT:875</v>
          </cell>
        </row>
        <row r="4656">
          <cell r="D4656" t="str">
            <v>C:NEX,Z:ZPAC,P:08,S:B17,CJ:19,CT:875</v>
          </cell>
        </row>
        <row r="4657">
          <cell r="D4657" t="str">
            <v>C:NEX,Z:ZPAC,P:08,S:B17,CJ:19,CT:875</v>
          </cell>
        </row>
        <row r="4658">
          <cell r="D4658" t="str">
            <v>C:NEX,Z:ZPAC,P:08,S:B17,CJ:19,CT:875</v>
          </cell>
        </row>
        <row r="4659">
          <cell r="D4659" t="str">
            <v>C:NEX,Z:ZPAC,P:08,S:B17,CJ:19,CT:876</v>
          </cell>
        </row>
        <row r="4660">
          <cell r="D4660" t="str">
            <v>C:NEX,Z:ZPAC,P:08,S:B17,CJ:19,CT:876</v>
          </cell>
        </row>
        <row r="4661">
          <cell r="D4661" t="str">
            <v>C:NEX,Z:ZPAC,P:08,S:B17,CJ:19,CT:876</v>
          </cell>
        </row>
        <row r="4662">
          <cell r="D4662" t="str">
            <v>C:NEX,Z:ZPAC,P:08,S:B17,CJ:19,CT:876</v>
          </cell>
        </row>
        <row r="4663">
          <cell r="D4663" t="str">
            <v>C:NEX,Z:ZPAC,P:08,S:B17,CJ:19,CT:876</v>
          </cell>
        </row>
        <row r="4664">
          <cell r="D4664" t="str">
            <v>C:NEX,Z:ZPAC,P:08,S:B17,CJ:19,CT:876</v>
          </cell>
        </row>
        <row r="4665">
          <cell r="D4665" t="str">
            <v>C:NEX,Z:ZPAC,P:08,S:B17,CJ:19,CT:877</v>
          </cell>
        </row>
        <row r="4666">
          <cell r="D4666" t="str">
            <v>C:NEX,Z:ZPAC,P:08,S:B17,CJ:19,CT:877</v>
          </cell>
        </row>
        <row r="4667">
          <cell r="D4667" t="str">
            <v>C:NEX,Z:ZPAC,P:08,S:B17,CJ:19,CT:877</v>
          </cell>
        </row>
        <row r="4668">
          <cell r="D4668" t="str">
            <v>C:NEX,Z:ZPAC,P:08,S:B17,CJ:19,CT:878</v>
          </cell>
        </row>
        <row r="4669">
          <cell r="D4669" t="str">
            <v>C:NEX,Z:ZPAC,P:08,S:B17,CJ:19,CT:878</v>
          </cell>
        </row>
        <row r="4670">
          <cell r="D4670" t="str">
            <v>C:NEX,Z:ZPAC,P:08,S:B17,CJ:19,CT:878</v>
          </cell>
        </row>
        <row r="4671">
          <cell r="D4671" t="str">
            <v>C:NEX,Z:ZPAC,P:08,S:B17,CJ:19,CT:878</v>
          </cell>
        </row>
        <row r="4672">
          <cell r="D4672" t="str">
            <v>C:NEX,Z:ZPAC,P:08,S:B17,CJ:19,CT:879</v>
          </cell>
        </row>
        <row r="4673">
          <cell r="D4673" t="str">
            <v>C:NEX,Z:ZPAC,P:08,S:B17,CJ:19,CT:879</v>
          </cell>
        </row>
        <row r="4674">
          <cell r="D4674" t="str">
            <v>C:NEX,Z:ZPAC,P:08,S:B17,CJ:19,CT:880</v>
          </cell>
        </row>
        <row r="4675">
          <cell r="D4675" t="str">
            <v>C:NEX,Z:ZPAC,P:08,S:B17,CJ:19,CT:880</v>
          </cell>
        </row>
        <row r="4676">
          <cell r="D4676" t="str">
            <v>C:NEX,Z:ZPAC,P:08,S:B17,CJ:19,CT:880</v>
          </cell>
        </row>
        <row r="4677">
          <cell r="D4677" t="str">
            <v>C:NEX,Z:ZPAC,P:08,S:B17,CJ:19,CT:880</v>
          </cell>
        </row>
        <row r="4678">
          <cell r="D4678" t="str">
            <v>C:NEX,Z:ZPAC,P:08,S:B17,CJ:19,CT:880</v>
          </cell>
        </row>
        <row r="4679">
          <cell r="D4679" t="str">
            <v>C:NEX,Z:ZPAC,P:08,S:B17,CJ:23,CT:68</v>
          </cell>
        </row>
        <row r="4680">
          <cell r="D4680" t="str">
            <v>C:NEX,Z:ZPAC,P:08,S:B17,CJ:23,CT:68</v>
          </cell>
        </row>
        <row r="4681">
          <cell r="D4681" t="str">
            <v>C:NEX,Z:ZPAC,P:08,S:B17,CJ:23,CT:68</v>
          </cell>
        </row>
        <row r="4682">
          <cell r="D4682" t="str">
            <v>C:NEX,Z:ZPAC,P:08,S:B17,CJ:23,CT:68</v>
          </cell>
        </row>
        <row r="4683">
          <cell r="D4683" t="str">
            <v>C:NEX,Z:ZPAC,P:08,S:B17,CJ:23,CT:68</v>
          </cell>
        </row>
        <row r="4684">
          <cell r="D4684" t="str">
            <v>C:NEX,Z:ZPAC,P:08,S:B17,CJ:23,CT:69</v>
          </cell>
        </row>
        <row r="4685">
          <cell r="D4685" t="str">
            <v>C:NEX,Z:ZPAC,P:08,S:B17,CJ:23,CT:69</v>
          </cell>
        </row>
        <row r="4686">
          <cell r="D4686" t="str">
            <v>C:NEX,Z:ZPAC,P:08,S:B17,CJ:23,CT:69</v>
          </cell>
        </row>
        <row r="4687">
          <cell r="D4687" t="str">
            <v>C:NEX,Z:ZPAC,P:08,S:B17,CJ:23,CT:69</v>
          </cell>
        </row>
        <row r="4688">
          <cell r="D4688" t="str">
            <v>C:NEX,Z:ZPAC,P:08,S:B17,CJ:23,CT:70</v>
          </cell>
        </row>
        <row r="4689">
          <cell r="D4689" t="str">
            <v>C:NEX,Z:ZPAC,P:08,S:B17,CJ:23,CT:70</v>
          </cell>
        </row>
        <row r="4690">
          <cell r="D4690" t="str">
            <v>C:NEX,Z:ZPAC,P:08,S:B17,CJ:23,CT:70</v>
          </cell>
        </row>
        <row r="4691">
          <cell r="D4691" t="str">
            <v>C:NEX,Z:ZPAC,P:08,S:B18,CJ:20,CT:1077</v>
          </cell>
        </row>
        <row r="4692">
          <cell r="D4692" t="str">
            <v>C:NEX,Z:ZPAC,P:08,S:B18,CJ:20,CT:1077</v>
          </cell>
        </row>
        <row r="4693">
          <cell r="D4693" t="str">
            <v>C:NEX,Z:ZPAC,P:08,S:B18,CJ:20,CT:1077</v>
          </cell>
        </row>
        <row r="4694">
          <cell r="D4694" t="str">
            <v>C:NEX,Z:ZPAC,P:08,S:B18,CJ:20,CT:1077</v>
          </cell>
        </row>
        <row r="4695">
          <cell r="D4695" t="str">
            <v>C:NEX,Z:ZPAC,P:08,S:B18,CJ:20,CT:1077</v>
          </cell>
        </row>
        <row r="4696">
          <cell r="D4696" t="str">
            <v>C:NEX,Z:ZPAC,P:08,S:B18,CJ:20,CT:1078</v>
          </cell>
        </row>
        <row r="4697">
          <cell r="D4697" t="str">
            <v>C:NEX,Z:ZPAC,P:08,S:B18,CJ:20,CT:1079</v>
          </cell>
        </row>
        <row r="4698">
          <cell r="D4698" t="str">
            <v>C:NEX,Z:ZPAC,P:08,S:B18,CJ:20,CT:1079</v>
          </cell>
        </row>
        <row r="4699">
          <cell r="D4699" t="str">
            <v>C:NEX,Z:ZPAC,P:08,S:B18,CJ:20,CT:1079</v>
          </cell>
        </row>
        <row r="4700">
          <cell r="D4700" t="str">
            <v>C:NEX,Z:ZPAC,P:08,S:B18,CJ:20,CT:1079</v>
          </cell>
        </row>
        <row r="4701">
          <cell r="D4701" t="str">
            <v>C:NEX,Z:ZPAC,P:08,S:B18,CJ:20,CT:1079</v>
          </cell>
        </row>
        <row r="4702">
          <cell r="D4702" t="str">
            <v>C:NEX,Z:ZPAC,P:08,S:B18,CJ:20,CT:1080</v>
          </cell>
        </row>
        <row r="4703">
          <cell r="D4703" t="str">
            <v>C:NEX,Z:ZPAC,P:08,S:B18,CJ:20,CT:1080</v>
          </cell>
        </row>
        <row r="4704">
          <cell r="D4704" t="str">
            <v>C:NEX,Z:ZPAC,P:08,S:B18,CJ:20,CT:1081</v>
          </cell>
        </row>
        <row r="4705">
          <cell r="D4705" t="str">
            <v>C:NEX,Z:ZPAC,P:08,S:B18,CJ:20,CT:1081</v>
          </cell>
        </row>
        <row r="4706">
          <cell r="D4706" t="str">
            <v>C:NEX,Z:ZPAC,P:08,S:B18,CJ:20,CT:1081</v>
          </cell>
        </row>
        <row r="4707">
          <cell r="D4707" t="str">
            <v>C:NEX,Z:ZPAC,P:08,S:B18,CJ:20,CT:1081</v>
          </cell>
        </row>
        <row r="4708">
          <cell r="D4708" t="str">
            <v>C:NEX,Z:ZPAC,P:08,S:B18,CJ:20,CT:1082</v>
          </cell>
        </row>
        <row r="4709">
          <cell r="D4709" t="str">
            <v>C:NEX,Z:ZPAC,P:08,S:B18,CJ:20,CT:1082</v>
          </cell>
        </row>
        <row r="4710">
          <cell r="D4710" t="str">
            <v>C:NEX,Z:ZPAC,P:08,S:B18,CJ:21,CT:880</v>
          </cell>
        </row>
        <row r="4711">
          <cell r="D4711" t="str">
            <v>C:NEX,Z:ZPAC,P:08,S:B18,CJ:21,CT:880</v>
          </cell>
        </row>
        <row r="4712">
          <cell r="D4712" t="str">
            <v>C:NEX,Z:ZPAC,P:08,S:B18,CJ:21,CT:880</v>
          </cell>
        </row>
        <row r="4713">
          <cell r="D4713" t="str">
            <v>C:NEX,Z:ZPAC,P:08,S:B18,CJ:21,CT:880</v>
          </cell>
        </row>
        <row r="4714">
          <cell r="D4714" t="str">
            <v>C:NEX,Z:ZPAC,P:08,S:B18,CJ:21,CT:880</v>
          </cell>
        </row>
        <row r="4715">
          <cell r="D4715" t="str">
            <v>C:NEX,Z:ZPAC,P:08,S:B18,CJ:21,CT:880</v>
          </cell>
        </row>
        <row r="4716">
          <cell r="D4716" t="str">
            <v>C:NEX,Z:ZPAC,P:08,S:B18,CJ:21,CT:881</v>
          </cell>
        </row>
        <row r="4717">
          <cell r="D4717" t="str">
            <v>C:NEX,Z:ZPAC,P:08,S:B18,CJ:21,CT:881</v>
          </cell>
        </row>
        <row r="4718">
          <cell r="D4718" t="str">
            <v>C:NEX,Z:ZPAC,P:08,S:B18,CJ:21,CT:881</v>
          </cell>
        </row>
        <row r="4719">
          <cell r="D4719" t="str">
            <v>C:NEX,Z:ZPAC,P:08,S:B18,CJ:21,CT:882</v>
          </cell>
        </row>
        <row r="4720">
          <cell r="D4720" t="str">
            <v>C:NEX,Z:ZPAC,P:08,S:B18,CJ:21,CT:882</v>
          </cell>
        </row>
        <row r="4721">
          <cell r="D4721" t="str">
            <v>C:NEX,Z:ZPAC,P:08,S:B18,CJ:21,CT:882</v>
          </cell>
        </row>
        <row r="4722">
          <cell r="D4722" t="str">
            <v>C:NEX,Z:ZPAC,P:08,S:B18,CJ:21,CT:882</v>
          </cell>
        </row>
        <row r="4723">
          <cell r="D4723" t="str">
            <v>C:NEX,Z:ZPAC,P:08,S:B18,CJ:21,CT:882</v>
          </cell>
        </row>
        <row r="4724">
          <cell r="D4724" t="str">
            <v>C:NEX,Z:ZPAC,P:08,S:B18,CJ:21,CT:882</v>
          </cell>
        </row>
        <row r="4725">
          <cell r="D4725" t="str">
            <v>C:NEX,Z:ZPAC,P:08,S:B18,CJ:21,CT:883</v>
          </cell>
        </row>
        <row r="4726">
          <cell r="D4726" t="str">
            <v>C:NEX,Z:ZPAC,P:08,S:B18,CJ:21,CT:884</v>
          </cell>
        </row>
        <row r="4727">
          <cell r="D4727" t="str">
            <v>C:NEX,Z:ZPAC,P:08,S:B18,CJ:21,CT:884</v>
          </cell>
        </row>
        <row r="4728">
          <cell r="D4728" t="str">
            <v>C:NEX,Z:ZPAC,P:08,S:B18,CJ:21,CT:885</v>
          </cell>
        </row>
        <row r="4729">
          <cell r="D4729" t="str">
            <v>C:NEX,Z:ZPAC,P:08,S:B18,CJ:21,CT:885</v>
          </cell>
        </row>
        <row r="4730">
          <cell r="D4730" t="str">
            <v>C:NEX,Z:ZPAC,P:08,S:B18,CJ:21,CT:885</v>
          </cell>
        </row>
        <row r="4731">
          <cell r="D4731" t="str">
            <v>C:NEX,Z:ZPAC,P:08,S:B18,CJ:24,CT:60</v>
          </cell>
        </row>
        <row r="4732">
          <cell r="D4732" t="str">
            <v>C:NEX,Z:ZPAC,P:08,S:B18,CJ:24,CT:60</v>
          </cell>
        </row>
        <row r="4733">
          <cell r="D4733" t="str">
            <v>C:NEX,Z:ZPAC,P:08,S:B18,CJ:24,CT:60</v>
          </cell>
        </row>
        <row r="4734">
          <cell r="D4734" t="str">
            <v>C:NEX,Z:ZPAC,P:08,S:B18,CJ:24,CT:60</v>
          </cell>
        </row>
        <row r="4735">
          <cell r="D4735" t="str">
            <v>C:NEX,Z:ZPAC,P:08,S:B18,CJ:24,CT:61</v>
          </cell>
        </row>
        <row r="4736">
          <cell r="D4736" t="str">
            <v>C:NEX,Z:ZPAC,P:08,S:B18,CJ:24,CT:61</v>
          </cell>
        </row>
        <row r="4737">
          <cell r="D4737" t="str">
            <v>C:NEX,Z:ZPAC,P:08,S:B18,CJ:24,CT:61</v>
          </cell>
        </row>
        <row r="4738">
          <cell r="D4738" t="str">
            <v>C:NEX,Z:ZPAC,P:08,S:B18,CJ:24,CT:61</v>
          </cell>
        </row>
        <row r="4739">
          <cell r="D4739" t="str">
            <v>C:NEX,Z:ZPAC,P:08,S:B18,CJ:24,CT:62</v>
          </cell>
        </row>
        <row r="4740">
          <cell r="D4740" t="str">
            <v>C:NEX,Z:ZPAC,P:08,S:B18,CJ:24,CT:62</v>
          </cell>
        </row>
        <row r="4741">
          <cell r="D4741" t="str">
            <v>C:NEX,Z:ZPAC,P:17,S:B22,CJ:3,CT:990</v>
          </cell>
        </row>
        <row r="4742">
          <cell r="D4742" t="str">
            <v>C:NEX,Z:ZPAC,P:17,S:B22,CJ:3,CT:990</v>
          </cell>
        </row>
        <row r="4743">
          <cell r="D4743" t="str">
            <v>C:NEX,Z:ZPAC,P:17,S:B22,CJ:3,CT:991</v>
          </cell>
        </row>
        <row r="4744">
          <cell r="D4744" t="str">
            <v>C:NEX,Z:ZPAC,P:17,S:B22,CJ:3,CT:991</v>
          </cell>
        </row>
        <row r="4745">
          <cell r="D4745" t="str">
            <v>C:NEX,Z:ZPAC,P:17,S:B22,CJ:3,CT:992</v>
          </cell>
        </row>
        <row r="4746">
          <cell r="D4746" t="str">
            <v>C:NEX,Z:ZPAC,P:17,S:B22,CJ:3,CT:992</v>
          </cell>
        </row>
        <row r="4747">
          <cell r="D4747" t="str">
            <v>C:NEX,Z:ZPAC,P:17,S:B22,CJ:3,CT:992</v>
          </cell>
        </row>
        <row r="4748">
          <cell r="D4748" t="str">
            <v>C:NEX,Z:ZPAC,P:17,S:B22,CJ:3,CT:993</v>
          </cell>
        </row>
        <row r="4749">
          <cell r="D4749" t="str">
            <v>C:NEX,Z:ZPAC,P:17,S:B22,CJ:3,CT:993</v>
          </cell>
        </row>
        <row r="4750">
          <cell r="D4750" t="str">
            <v>C:NEX,Z:ZPAC,P:17,S:B22,CJ:3,CT:994</v>
          </cell>
        </row>
        <row r="4751">
          <cell r="D4751" t="str">
            <v>C:NEX,Z:ZPAC,P:17,S:B22,CJ:3,CT:994</v>
          </cell>
        </row>
        <row r="4752">
          <cell r="D4752" t="str">
            <v>C:NEX,Z:ZPAC,P:17,S:B22,CJ:3,CT:994</v>
          </cell>
        </row>
        <row r="4753">
          <cell r="D4753" t="str">
            <v>C:NEX,Z:ZPAC,P:17,S:B22,CJ:3,CT:995</v>
          </cell>
        </row>
        <row r="4754">
          <cell r="D4754" t="str">
            <v>C:NEX,Z:ZPAC,P:17,S:B22,CJ:3,CT:995</v>
          </cell>
        </row>
        <row r="4755">
          <cell r="D4755" t="str">
            <v>C:NEX,Z:ZPAC,P:17,S:B22,CJ:4,CT:1015</v>
          </cell>
        </row>
        <row r="4756">
          <cell r="D4756" t="str">
            <v>C:NEX,Z:ZPAC,P:17,S:B22,CJ:4,CT:1015</v>
          </cell>
        </row>
        <row r="4757">
          <cell r="D4757" t="str">
            <v>C:NEX,Z:ZPAC,P:17,S:B22,CJ:4,CT:1015</v>
          </cell>
        </row>
        <row r="4758">
          <cell r="D4758" t="str">
            <v>C:NEX,Z:ZPAC,P:17,S:B22,CJ:4,CT:1016</v>
          </cell>
        </row>
        <row r="4759">
          <cell r="D4759" t="str">
            <v>C:NEX,Z:ZPAC,P:17,S:B22,CJ:4,CT:1016</v>
          </cell>
        </row>
        <row r="4760">
          <cell r="D4760" t="str">
            <v>C:NEX,Z:ZPAC,P:17,S:B22,CJ:4,CT:1017</v>
          </cell>
        </row>
        <row r="4761">
          <cell r="D4761" t="str">
            <v>C:NEX,Z:ZPAC,P:17,S:B22,CJ:4,CT:1017</v>
          </cell>
        </row>
        <row r="4762">
          <cell r="D4762" t="str">
            <v>C:NEX,Z:ZPAC,P:17,S:B22,CJ:4,CT:1018</v>
          </cell>
        </row>
        <row r="4763">
          <cell r="D4763" t="str">
            <v>C:NEX,Z:ZPAC,P:17,S:B22,CJ:4,CT:1018</v>
          </cell>
        </row>
        <row r="4764">
          <cell r="D4764" t="str">
            <v>C:NEX,Z:ZPAC,P:17,S:B22,CJ:4,CT:1018</v>
          </cell>
        </row>
        <row r="4765">
          <cell r="D4765" t="str">
            <v>C:NEX,Z:ZPAC,P:17,S:B22,CJ:4,CT:1018</v>
          </cell>
        </row>
        <row r="4766">
          <cell r="D4766" t="str">
            <v>C:NEX,Z:ZPAC,P:17,S:B22,CJ:4,CT:1019</v>
          </cell>
        </row>
        <row r="4767">
          <cell r="D4767" t="str">
            <v>C:NEX,Z:ZPAC,P:17,S:B22,CJ:4,CT:1019</v>
          </cell>
        </row>
        <row r="4768">
          <cell r="D4768" t="str">
            <v>C:NEX,Z:ZPAC,P:17,S:B22,CJ:4,CT:1019</v>
          </cell>
        </row>
        <row r="4769">
          <cell r="D4769" t="str">
            <v>C:NEX,Z:ZPAC,P:17,S:B22,CJ:4,CT:1020</v>
          </cell>
        </row>
        <row r="4770">
          <cell r="D4770" t="str">
            <v>C:NEX,Z:ZPAC,P:17,S:B22,CJ:4,CT:1020</v>
          </cell>
        </row>
        <row r="4771">
          <cell r="D4771" t="str">
            <v>C:NEX,Z:ZPAC,P:17,S:B22,CJ:4,CT:1020</v>
          </cell>
        </row>
        <row r="4772">
          <cell r="D4772" t="str">
            <v>C:NEX,Z:ZPAC,P:17,S:B22,CJ:5,CT:442</v>
          </cell>
        </row>
        <row r="4773">
          <cell r="D4773" t="str">
            <v>C:NEX,Z:ZPAC,P:17,S:B22,CJ:5,CT:442</v>
          </cell>
        </row>
        <row r="4774">
          <cell r="D4774" t="str">
            <v>C:NEX,Z:ZPAC,P:17,S:B22,CJ:5,CT:443</v>
          </cell>
        </row>
        <row r="4775">
          <cell r="D4775" t="str">
            <v>C:NEX,Z:ZPAC,P:17,S:B22,CJ:5,CT:444</v>
          </cell>
        </row>
        <row r="4776">
          <cell r="D4776" t="str">
            <v>C:NEX,Z:ZPAC,P:17,S:B22,CJ:5,CT:444</v>
          </cell>
        </row>
        <row r="4777">
          <cell r="D4777" t="str">
            <v>C:NEX,Z:ZPAC,P:17,S:B22,CJ:5,CT:445</v>
          </cell>
        </row>
        <row r="4778">
          <cell r="D4778" t="str">
            <v>C:NEX,Z:ZPAC,P:17,S:B22,CJ:5,CT:446</v>
          </cell>
        </row>
        <row r="4779">
          <cell r="D4779" t="str">
            <v>C:NEX,Z:ZPAC,P:17,S:B22,CJ:5,CT:446</v>
          </cell>
        </row>
        <row r="4780">
          <cell r="D4780" t="str">
            <v>C:NEX,Z:ZPAC,P:17,S:B22,CJ:5,CT:447</v>
          </cell>
        </row>
        <row r="4781">
          <cell r="D4781" t="str">
            <v>C:NEX,Z:ZPAC,P:17,S:B22,CJ:8,CT:83</v>
          </cell>
        </row>
        <row r="4782">
          <cell r="D4782" t="str">
            <v>C:NEX,Z:ZPAC,P:17,S:B22,CJ:8,CT:83</v>
          </cell>
        </row>
        <row r="4783">
          <cell r="D4783" t="str">
            <v>C:NEX,Z:ZPAC,P:17,S:B22,CJ:8,CT:84</v>
          </cell>
        </row>
        <row r="4784">
          <cell r="D4784" t="str">
            <v>C:NEX,Z:ZPAC,P:17,S:B22,CJ:8,CT:84</v>
          </cell>
        </row>
        <row r="4785">
          <cell r="D4785" t="str">
            <v>C:NEX,Z:ZPAC,P:17,S:B22,CJ:8,CT:85</v>
          </cell>
        </row>
        <row r="4786">
          <cell r="D4786" t="str">
            <v>C:NEX,Z:ZPAC,P:17,S:B22,CJ:8,CT:85</v>
          </cell>
        </row>
        <row r="4787">
          <cell r="D4787" t="str">
            <v>C:NEX,Z:ZPAC,P:17,S:B37,CJ:6,CT:341</v>
          </cell>
        </row>
        <row r="4788">
          <cell r="D4788" t="str">
            <v>C:NEX,Z:ZPAC,P:17,S:B37,CJ:6,CT:341</v>
          </cell>
        </row>
        <row r="4789">
          <cell r="D4789" t="str">
            <v>C:NEX,Z:ZPAC,P:17,S:B37,CJ:6,CT:342</v>
          </cell>
        </row>
        <row r="4790">
          <cell r="D4790" t="str">
            <v>C:NEX,Z:ZPAC,P:17,S:B37,CJ:6,CT:342</v>
          </cell>
        </row>
        <row r="4791">
          <cell r="D4791" t="str">
            <v>C:NEX,Z:ZPAC,P:17,S:B37,CJ:6,CT:343</v>
          </cell>
        </row>
        <row r="4792">
          <cell r="D4792" t="str">
            <v>C:NEX,Z:ZPAC,P:17,S:B37,CJ:6,CT:343</v>
          </cell>
        </row>
        <row r="4793">
          <cell r="D4793" t="str">
            <v>C:NEX,Z:ZPAC,P:17,S:B37,CJ:6,CT:344</v>
          </cell>
        </row>
        <row r="4794">
          <cell r="D4794" t="str">
            <v>C:NEX,Z:ZPAC,P:17,S:B37,CJ:6,CT:345</v>
          </cell>
        </row>
        <row r="4795">
          <cell r="D4795" t="str">
            <v>C:NEX,Z:ZPAC,P:17,S:B37,CJ:6,CT:345</v>
          </cell>
        </row>
        <row r="4796">
          <cell r="D4796" t="str">
            <v>C:NEX,Z:ZPAC,P:17,S:B37,CJ:6,CT:345</v>
          </cell>
        </row>
        <row r="4797">
          <cell r="D4797" t="str">
            <v>C:NEX,Z:ZPAC,P:17,S:B37,CJ:6,CT:345</v>
          </cell>
        </row>
        <row r="4798">
          <cell r="D4798" t="str">
            <v>C:NEX,Z:ZPAC,P:17,S:B37,CJ:6,CT:345</v>
          </cell>
        </row>
        <row r="4799">
          <cell r="D4799" t="str">
            <v>C:NEX,Z:ZPAC,P:17,S:B37,CJ:6,CT:346</v>
          </cell>
        </row>
        <row r="4800">
          <cell r="D4800" t="str">
            <v>C:NEX,Z:ZPAC,P:17,S:B37,CJ:6,CT:346</v>
          </cell>
        </row>
        <row r="4801">
          <cell r="D4801" t="str">
            <v>C:NEX,Z:ZPAC,P:17,S:B37,CJ:7,CT:342</v>
          </cell>
        </row>
        <row r="4802">
          <cell r="D4802" t="str">
            <v>C:NEX,Z:ZPAC,P:17,S:B37,CJ:7,CT:342</v>
          </cell>
        </row>
        <row r="4803">
          <cell r="D4803" t="str">
            <v>C:NEX,Z:ZPAC,P:17,S:B37,CJ:7,CT:342</v>
          </cell>
        </row>
        <row r="4804">
          <cell r="D4804" t="str">
            <v>C:NEX,Z:ZPAC,P:17,S:B37,CJ:7,CT:343</v>
          </cell>
        </row>
        <row r="4805">
          <cell r="D4805" t="str">
            <v>C:NEX,Z:ZPAC,P:17,S:B37,CJ:7,CT:343</v>
          </cell>
        </row>
        <row r="4806">
          <cell r="D4806" t="str">
            <v>C:NEX,Z:ZPAC,P:17,S:B37,CJ:7,CT:344</v>
          </cell>
        </row>
        <row r="4807">
          <cell r="D4807" t="str">
            <v>C:NEX,Z:ZPAC,P:17,S:B37,CJ:7,CT:344</v>
          </cell>
        </row>
        <row r="4808">
          <cell r="D4808" t="str">
            <v>C:NEX,Z:ZPAC,P:17,S:B37,CJ:7,CT:344</v>
          </cell>
        </row>
        <row r="4809">
          <cell r="D4809" t="str">
            <v>C:NEX,Z:ZPAC,P:17,S:B37,CJ:7,CT:345</v>
          </cell>
        </row>
        <row r="4810">
          <cell r="D4810" t="str">
            <v>C:NEX,Z:ZPAC,P:17,S:B37,CJ:7,CT:346</v>
          </cell>
        </row>
        <row r="4811">
          <cell r="D4811" t="str">
            <v>C:NEX,Z:ZPAC,P:17,S:B37,CJ:7,CT:346</v>
          </cell>
        </row>
        <row r="4812">
          <cell r="D4812" t="str">
            <v>C:NEX,Z:ZPAC,P:17,S:B37,CJ:7,CT:346</v>
          </cell>
        </row>
        <row r="4813">
          <cell r="D4813" t="str">
            <v>C:NEX,Z:ZPAC,P:17,S:B37,CJ:7,CT:347</v>
          </cell>
        </row>
        <row r="4814">
          <cell r="D4814" t="str">
            <v>C:NEX,Z:ZPAC,P:17,S:B37,CJ:7,CT:347</v>
          </cell>
        </row>
        <row r="4815">
          <cell r="D4815" t="str">
            <v>C:NEX,Z:ZPAC,P:17,S:B37,CJ:9,CT:123</v>
          </cell>
        </row>
        <row r="4816">
          <cell r="D4816" t="str">
            <v>C:NEX,Z:ZPAC,P:17,S:B37,CJ:9,CT:123</v>
          </cell>
        </row>
        <row r="4817">
          <cell r="D4817" t="str">
            <v>C:NEX,Z:ZPAC,P:17,S:B37,CJ:9,CT:124</v>
          </cell>
        </row>
        <row r="4818">
          <cell r="D4818" t="str">
            <v>C:NEX,Z:ZPAC,P:17,S:B37,CJ:9,CT:124</v>
          </cell>
        </row>
        <row r="4819">
          <cell r="D4819" t="str">
            <v>C:NEX,Z:ZPAC,P:17,S:B37,CJ:9,CT:125</v>
          </cell>
        </row>
        <row r="4820">
          <cell r="D4820" t="str">
            <v>C:NEX,Z:ZPAC,P:17,S:B37,CJ:9,CT:126</v>
          </cell>
        </row>
        <row r="4821">
          <cell r="D4821" t="str">
            <v>C:NEX,Z:ZPAC,P:17,S:B37,CJ:9,CT:126</v>
          </cell>
        </row>
        <row r="4822">
          <cell r="D4822" t="str">
            <v>C:NEX,Z:ZPAC,P:17,S:B37,CJ:9,CT:126</v>
          </cell>
        </row>
        <row r="4823">
          <cell r="D4823" t="str">
            <v>C:NEX,Z:ZPAC,P:17,S:B37,CJ:9,CT:127</v>
          </cell>
        </row>
        <row r="4824">
          <cell r="D4824" t="str">
            <v>C:NEX,Z:ZPAC,P:17,S:B37,CJ:9,CT:127</v>
          </cell>
        </row>
        <row r="4825">
          <cell r="D4825" t="str">
            <v>C:NEX,Z:ZPAC,P:17,S:B37,CJ:9,CT:128</v>
          </cell>
        </row>
        <row r="4826">
          <cell r="D4826" t="str">
            <v>C:NEX,Z:ZPAC,P:17,S:B37,CJ:9,CT:128</v>
          </cell>
        </row>
        <row r="4827">
          <cell r="D4827" t="str">
            <v>C:NEX,Z:ZPAC,P:17,S:B37,CJ:9,CT:128</v>
          </cell>
        </row>
        <row r="4828">
          <cell r="D4828" t="str">
            <v>C:NEX,Z:ZPAC,P:18,S:B23,CJ:3,CT:755</v>
          </cell>
        </row>
        <row r="4829">
          <cell r="D4829" t="str">
            <v>C:NEX,Z:ZPAC,P:18,S:B23,CJ:3,CT:755</v>
          </cell>
        </row>
        <row r="4830">
          <cell r="D4830" t="str">
            <v>C:NEX,Z:ZPAC,P:18,S:B23,CJ:3,CT:756</v>
          </cell>
        </row>
        <row r="4831">
          <cell r="D4831" t="str">
            <v>C:NEX,Z:ZPAC,P:18,S:B23,CJ:3,CT:756</v>
          </cell>
        </row>
        <row r="4832">
          <cell r="D4832" t="str">
            <v>C:NEX,Z:ZPAC,P:18,S:B23,CJ:3,CT:757</v>
          </cell>
        </row>
        <row r="4833">
          <cell r="D4833" t="str">
            <v>C:NEX,Z:ZPAC,P:18,S:B23,CJ:3,CT:757</v>
          </cell>
        </row>
        <row r="4834">
          <cell r="D4834" t="str">
            <v>C:NEX,Z:ZPAC,P:18,S:B23,CJ:3,CT:758</v>
          </cell>
        </row>
        <row r="4835">
          <cell r="D4835" t="str">
            <v>C:NEX,Z:ZPAC,P:18,S:B23,CJ:3,CT:758</v>
          </cell>
        </row>
        <row r="4836">
          <cell r="D4836" t="str">
            <v>C:NEX,Z:ZPAC,P:18,S:B23,CJ:3,CT:758</v>
          </cell>
        </row>
        <row r="4837">
          <cell r="D4837" t="str">
            <v>C:NEX,Z:ZPAC,P:18,S:B23,CJ:3,CT:759</v>
          </cell>
        </row>
        <row r="4838">
          <cell r="D4838" t="str">
            <v>C:NEX,Z:ZPAC,P:18,S:B23,CJ:3,CT:759</v>
          </cell>
        </row>
        <row r="4839">
          <cell r="D4839" t="str">
            <v>C:NEX,Z:ZPAC,P:18,S:B23,CJ:3,CT:759</v>
          </cell>
        </row>
        <row r="4840">
          <cell r="D4840" t="str">
            <v>C:NEX,Z:ZPAC,P:18,S:B23,CJ:3,CT:759</v>
          </cell>
        </row>
        <row r="4841">
          <cell r="D4841" t="str">
            <v>C:NEX,Z:ZPAC,P:18,S:B23,CJ:3,CT:760</v>
          </cell>
        </row>
        <row r="4842">
          <cell r="D4842" t="str">
            <v>C:NEX,Z:ZPAC,P:18,S:B23,CJ:3,CT:760</v>
          </cell>
        </row>
        <row r="4843">
          <cell r="D4843" t="str">
            <v>C:NEX,Z:ZPAC,P:18,S:B23,CJ:3,CT:760</v>
          </cell>
        </row>
        <row r="4844">
          <cell r="D4844" t="str">
            <v>C:NEX,Z:ZPAC,P:18,S:B23,CJ:4,CT:140</v>
          </cell>
        </row>
        <row r="4845">
          <cell r="D4845" t="str">
            <v>C:NEX,Z:ZPAC,P:18,S:B23,CJ:4,CT:140</v>
          </cell>
        </row>
        <row r="4846">
          <cell r="D4846" t="str">
            <v>C:NEX,Z:ZPAC,P:18,S:B23,CJ:4,CT:141</v>
          </cell>
        </row>
        <row r="4847">
          <cell r="D4847" t="str">
            <v>C:NEX,Z:ZPAC,P:18,S:B23,CJ:4,CT:141</v>
          </cell>
        </row>
        <row r="4848">
          <cell r="D4848" t="str">
            <v>C:NEX,Z:ZPAC,P:18,S:B23,CJ:4,CT:142</v>
          </cell>
        </row>
        <row r="4849">
          <cell r="D4849" t="str">
            <v>C:NEX,Z:ZPAC,P:18,S:B23,CJ:4,CT:142</v>
          </cell>
        </row>
        <row r="4850">
          <cell r="D4850" t="str">
            <v>C:NEX,Z:ZPAC,P:18,S:B23,CJ:4,CT:143</v>
          </cell>
        </row>
        <row r="4851">
          <cell r="D4851" t="str">
            <v>C:NEX,Z:ZPAC,P:18,S:B23,CJ:4,CT:143</v>
          </cell>
        </row>
        <row r="4852">
          <cell r="D4852" t="str">
            <v>C:NEX,Z:ZPAC,P:18,S:B23,CJ:4,CT:144</v>
          </cell>
        </row>
        <row r="4853">
          <cell r="D4853" t="str">
            <v>C:NEX,Z:ZPAC,P:18,S:B23,CJ:4,CT:144</v>
          </cell>
        </row>
        <row r="4854">
          <cell r="D4854" t="str">
            <v>C:NEX,Z:ZPAC,P:18,S:B23,CJ:4,CT:145</v>
          </cell>
        </row>
        <row r="4855">
          <cell r="D4855" t="str">
            <v>C:NEX,Z:ZPAC,P:18,S:B23,CJ:4,CT:145</v>
          </cell>
        </row>
        <row r="4856">
          <cell r="D4856" t="str">
            <v>C:NEX,Z:ZPAC,P:AGS,S:B34,CJ:1,CT:615</v>
          </cell>
        </row>
        <row r="4857">
          <cell r="D4857" t="str">
            <v>C:NEX,Z:ZPAC,P:AGS,S:B34,CJ:1,CT:615</v>
          </cell>
        </row>
        <row r="4858">
          <cell r="D4858" t="str">
            <v>C:NEX,Z:ZPAC,P:AGS,S:B34,CJ:1,CT:615</v>
          </cell>
        </row>
        <row r="4859">
          <cell r="D4859" t="str">
            <v>C:NEX,Z:ZPAC,P:AGS,S:B34,CJ:1,CT:616</v>
          </cell>
        </row>
        <row r="4860">
          <cell r="D4860" t="str">
            <v>C:NEX,Z:ZPAC,P:AGS,S:B34,CJ:1,CT:616</v>
          </cell>
        </row>
        <row r="4861">
          <cell r="D4861" t="str">
            <v>C:NEX,Z:ZPAC,P:AGS,S:B34,CJ:1,CT:616</v>
          </cell>
        </row>
        <row r="4862">
          <cell r="D4862" t="str">
            <v>C:NEX,Z:ZPAC,P:AGS,S:B34,CJ:1,CT:617</v>
          </cell>
        </row>
        <row r="4863">
          <cell r="D4863" t="str">
            <v>C:NEX,Z:ZPAC,P:AGS,S:B34,CJ:1,CT:617</v>
          </cell>
        </row>
        <row r="4864">
          <cell r="D4864" t="str">
            <v>C:NEX,Z:ZPAC,P:AGS,S:B34,CJ:1,CT:617</v>
          </cell>
        </row>
        <row r="4865">
          <cell r="D4865" t="str">
            <v>C:NEX,Z:ZPAC,P:AGS,S:B34,CJ:1,CT:618</v>
          </cell>
        </row>
        <row r="4866">
          <cell r="D4866" t="str">
            <v>C:NEX,Z:ZPAC,P:AGS,S:B34,CJ:1,CT:619</v>
          </cell>
        </row>
        <row r="4867">
          <cell r="D4867" t="str">
            <v>C:NEX,Z:ZPAC,P:AGS,S:B34,CJ:1,CT:619</v>
          </cell>
        </row>
        <row r="4868">
          <cell r="D4868" t="str">
            <v>C:NEX,Z:ZPAC,P:AGS,S:B34,CJ:1,CT:620</v>
          </cell>
        </row>
        <row r="4869">
          <cell r="D4869" t="str">
            <v>C:NEX,Z:ZPAC,P:AGS,S:B34,CJ:1,CT:620</v>
          </cell>
        </row>
        <row r="4870">
          <cell r="D4870" t="str">
            <v>C:NEX,Z:ZPAC,P:AGS,S:B34,CJ:1,CT:620</v>
          </cell>
        </row>
        <row r="4871">
          <cell r="D4871" t="str">
            <v>C:NEX,Z:ZPAC,P:AGS,S:B34,CJ:2,CT:132</v>
          </cell>
        </row>
        <row r="4872">
          <cell r="D4872" t="str">
            <v>C:NEX,Z:ZPAC,P:AGS,S:B34,CJ:2,CT:132</v>
          </cell>
        </row>
        <row r="4873">
          <cell r="D4873" t="str">
            <v>C:NEX,Z:ZPAC,P:AGS,S:B34,CJ:2,CT:132</v>
          </cell>
        </row>
        <row r="4874">
          <cell r="D4874" t="str">
            <v>C:NEX,Z:ZPAC,P:AGS,S:B34,CJ:2,CT:132</v>
          </cell>
        </row>
        <row r="4875">
          <cell r="D4875" t="str">
            <v>C:NEX,Z:ZPAC,P:AGS,S:B34,CJ:2,CT:133</v>
          </cell>
        </row>
        <row r="4876">
          <cell r="D4876" t="str">
            <v>C:NEX,Z:ZPAC,P:AGS,S:B34,CJ:2,CT:133</v>
          </cell>
        </row>
        <row r="4877">
          <cell r="D4877" t="str">
            <v>C:NEX,Z:ZPAC,P:AGS,S:B34,CJ:2,CT:133</v>
          </cell>
        </row>
        <row r="4878">
          <cell r="D4878" t="str">
            <v>C:NEX,Z:ZPAC,P:AGS,S:B34,CJ:2,CT:134</v>
          </cell>
        </row>
        <row r="4879">
          <cell r="D4879" t="str">
            <v>C:NEX,Z:ZPAC,P:AGS,S:B34,CJ:2,CT:134</v>
          </cell>
        </row>
        <row r="4880">
          <cell r="D4880" t="str">
            <v>C:NEX,Z:ZPAC,P:AGS,S:B34,CJ:2,CT:134</v>
          </cell>
        </row>
        <row r="4881">
          <cell r="D4881" t="str">
            <v>C:NEX,Z:ZPAC,P:AGS,S:B34,CJ:2,CT:135</v>
          </cell>
        </row>
        <row r="4882">
          <cell r="D4882" t="str">
            <v>C:NEX,Z:ZPAC,P:AGS,S:B34,CJ:2,CT:135</v>
          </cell>
        </row>
        <row r="4883">
          <cell r="D4883" t="str">
            <v>C:NEX,Z:ZPAC,P:AGS,S:B34,CJ:2,CT:136</v>
          </cell>
        </row>
        <row r="4884">
          <cell r="D4884" t="str">
            <v>C:NEX,Z:ZPAC,P:AGS,S:B34,CJ:2,CT:136</v>
          </cell>
        </row>
        <row r="4885">
          <cell r="D4885" t="str">
            <v>C:NEX,Z:ZPAC,P:AGS,S:B34,CJ:2,CT:136</v>
          </cell>
        </row>
        <row r="4886">
          <cell r="D4886" t="str">
            <v>C:NEX,Z:ZPAC,P:AGS,S:B34,CJ:2,CT:136</v>
          </cell>
        </row>
        <row r="4887">
          <cell r="D4887" t="str">
            <v>C:NEX,Z:ZPAC,P:AGS,S:B34,CJ:2,CT:136</v>
          </cell>
        </row>
        <row r="4888">
          <cell r="D4888" t="str">
            <v>C:NEX,Z:ZPAC,P:AGS,S:B34,CJ:2,CT:137</v>
          </cell>
        </row>
        <row r="4889">
          <cell r="D4889" t="str">
            <v>C:NEX,Z:ZPAC,P:COL,S:B50,CJ:1,CT:62</v>
          </cell>
        </row>
        <row r="4890">
          <cell r="D4890" t="str">
            <v>C:NEX,Z:ZPAC,P:COL,S:B50,CJ:1,CT:63</v>
          </cell>
        </row>
        <row r="4891">
          <cell r="D4891" t="str">
            <v>C:NEX,Z:ZPAC,P:COL,S:B50,CJ:1,CT:64</v>
          </cell>
        </row>
        <row r="4892">
          <cell r="D4892" t="str">
            <v>C:NEX,Z:ZPAC,P:COL,S:B50,CJ:1,CT:65</v>
          </cell>
        </row>
        <row r="4893">
          <cell r="D4893" t="str">
            <v>C:NEX,Z:ZPAC,P:COL,S:B50,CJ:1,CT:66</v>
          </cell>
        </row>
        <row r="4894">
          <cell r="D4894" t="str">
            <v>C:NEX,Z:ZPAC,P:COL,S:B50,CJ:1,CT:66</v>
          </cell>
        </row>
        <row r="4895">
          <cell r="D4895" t="str">
            <v>C:NEX,Z:ZPAC,P:COL,S:B50,CJ:1,CT:67</v>
          </cell>
        </row>
        <row r="4896">
          <cell r="D4896" t="str">
            <v>C:NEX,Z:ZPAC,P:ENS,S:B44,CJ:1,CT:147</v>
          </cell>
        </row>
        <row r="4897">
          <cell r="D4897" t="str">
            <v>C:NEX,Z:ZPAC,P:ENS,S:B44,CJ:1,CT:147</v>
          </cell>
        </row>
        <row r="4898">
          <cell r="D4898" t="str">
            <v>C:NEX,Z:ZPAC,P:ENS,S:B44,CJ:1,CT:148</v>
          </cell>
        </row>
        <row r="4899">
          <cell r="D4899" t="str">
            <v>C:NEX,Z:ZPAC,P:ENS,S:B44,CJ:1,CT:149</v>
          </cell>
        </row>
        <row r="4900">
          <cell r="D4900" t="str">
            <v>C:NEX,Z:ZPAC,P:ENS,S:B44,CJ:1,CT:149</v>
          </cell>
        </row>
        <row r="4901">
          <cell r="D4901" t="str">
            <v>C:NEX,Z:ZPAC,P:ENS,S:B44,CJ:1,CT:149</v>
          </cell>
        </row>
        <row r="4902">
          <cell r="D4902" t="str">
            <v>C:NEX,Z:ZPAC,P:ENS,S:B44,CJ:1,CT:150</v>
          </cell>
        </row>
        <row r="4903">
          <cell r="D4903" t="str">
            <v>C:NEX,Z:ZPAC,P:ENS,S:B44,CJ:1,CT:151</v>
          </cell>
        </row>
        <row r="4904">
          <cell r="D4904" t="str">
            <v>C:NEX,Z:ZPAC,P:ENS,S:B44,CJ:1,CT:151</v>
          </cell>
        </row>
        <row r="4905">
          <cell r="D4905" t="str">
            <v>C:NEX,Z:ZPAC,P:ENS,S:B44,CJ:1,CT:152</v>
          </cell>
        </row>
        <row r="4906">
          <cell r="D4906" t="str">
            <v>C:NEX,Z:ZPAC,P:ENS,S:B44,CJ:1,CT:152</v>
          </cell>
        </row>
        <row r="4907">
          <cell r="D4907" t="str">
            <v>C:NEX,Z:ZPAC,P:ENS,S:B44,CJ:2,CT:135</v>
          </cell>
        </row>
        <row r="4908">
          <cell r="D4908" t="str">
            <v>C:NEX,Z:ZPAC,P:ENS,S:B44,CJ:2,CT:135</v>
          </cell>
        </row>
        <row r="4909">
          <cell r="D4909" t="str">
            <v>C:NEX,Z:ZPAC,P:ENS,S:B44,CJ:2,CT:136</v>
          </cell>
        </row>
        <row r="4910">
          <cell r="D4910" t="str">
            <v>C:NEX,Z:ZPAC,P:ENS,S:B44,CJ:2,CT:137</v>
          </cell>
        </row>
        <row r="4911">
          <cell r="D4911" t="str">
            <v>C:NEX,Z:ZPAC,P:ENS,S:B44,CJ:2,CT:137</v>
          </cell>
        </row>
        <row r="4912">
          <cell r="D4912" t="str">
            <v>C:NEX,Z:ZPAC,P:ENS,S:B44,CJ:2,CT:138</v>
          </cell>
        </row>
        <row r="4913">
          <cell r="D4913" t="str">
            <v>C:NEX,Z:ZPAC,P:ENS,S:B44,CJ:2,CT:139</v>
          </cell>
        </row>
        <row r="4914">
          <cell r="D4914" t="str">
            <v>C:NEX,Z:ZPAC,P:ENS,S:B44,CJ:2,CT:139</v>
          </cell>
        </row>
        <row r="4915">
          <cell r="D4915" t="str">
            <v>C:NEX,Z:ZPAC,P:ENS,S:B44,CJ:2,CT:140</v>
          </cell>
        </row>
        <row r="4916">
          <cell r="D4916" t="str">
            <v>C:NEX,Z:ZPAC,P:ENS,S:B44,CJ:2,CT:140</v>
          </cell>
        </row>
        <row r="4917">
          <cell r="D4917" t="str">
            <v>C:NEX,Z:ZPAC,P:MAN,S:B51,CJ:2,CT:13</v>
          </cell>
        </row>
        <row r="4918">
          <cell r="D4918" t="str">
            <v>C:NEX,Z:ZPAC,P:MAN,S:B51,CJ:2,CT:14</v>
          </cell>
        </row>
        <row r="4919">
          <cell r="D4919" t="str">
            <v>C:NEX,Z:ZPAC,P:MAN,S:B51,CJ:2,CT:14</v>
          </cell>
        </row>
        <row r="4920">
          <cell r="D4920" t="str">
            <v>C:NEX,Z:ZPAC,P:MAN,S:B51,CJ:2,CT:15</v>
          </cell>
        </row>
        <row r="4921">
          <cell r="D4921" t="str">
            <v>C:NEX,Z:ZPAC,P:MAN,S:B51,CJ:2,CT:17</v>
          </cell>
        </row>
        <row r="4922">
          <cell r="D4922" t="str">
            <v>C:NEX,Z:ZPAC,P:MAN,S:B51,CJ:2,CT:18</v>
          </cell>
        </row>
        <row r="4923">
          <cell r="D4923" t="str">
            <v>C:NEX,Z:ZPME,P:BME,S:M13,CJ:1,CT:246</v>
          </cell>
        </row>
        <row r="4924">
          <cell r="D4924" t="str">
            <v>C:NEX,Z:ZPME,P:BME,S:M13,CJ:1,CT:246</v>
          </cell>
        </row>
        <row r="4925">
          <cell r="D4925" t="str">
            <v>C:NEX,Z:ZPME,P:BME,S:M13,CJ:1,CT:247</v>
          </cell>
        </row>
        <row r="4926">
          <cell r="D4926" t="str">
            <v>C:NEX,Z:ZPME,P:BME,S:M13,CJ:1,CT:248</v>
          </cell>
        </row>
        <row r="4927">
          <cell r="D4927" t="str">
            <v>C:NEX,Z:ZPME,P:BME,S:M13,CJ:1,CT:249</v>
          </cell>
        </row>
        <row r="4928">
          <cell r="D4928" t="str">
            <v>C:NEX,Z:ZPME,P:BME,S:M13,CJ:1,CT:250</v>
          </cell>
        </row>
        <row r="4929">
          <cell r="D4929" t="str">
            <v>C:NEX,Z:ZPME,P:BME,S:M13,CJ:1,CT:250</v>
          </cell>
        </row>
        <row r="4930">
          <cell r="D4930" t="str">
            <v>C:NEX,Z:ZPME,P:BME,S:M13,CJ:1,CT:251</v>
          </cell>
        </row>
        <row r="4931">
          <cell r="D4931" t="str">
            <v>C:NEX,Z:ZPME,P:BME,S:M19,CJ:2,CT:190</v>
          </cell>
        </row>
        <row r="4932">
          <cell r="D4932" t="str">
            <v>C:NEX,Z:ZPME,P:BME,S:M19,CJ:2,CT:190</v>
          </cell>
        </row>
        <row r="4933">
          <cell r="D4933" t="str">
            <v>C:NEX,Z:ZPME,P:BME,S:M19,CJ:2,CT:191</v>
          </cell>
        </row>
        <row r="4934">
          <cell r="D4934" t="str">
            <v>C:NEX,Z:ZPME,P:BME,S:M19,CJ:2,CT:192</v>
          </cell>
        </row>
        <row r="4935">
          <cell r="D4935" t="str">
            <v>C:NEX,Z:ZPME,P:BME,S:M19,CJ:2,CT:193</v>
          </cell>
        </row>
        <row r="4936">
          <cell r="D4936" t="str">
            <v>C:NEX,Z:ZPME,P:BME,S:M19,CJ:2,CT:193</v>
          </cell>
        </row>
        <row r="4937">
          <cell r="D4937" t="str">
            <v>C:NEX,Z:ZPME,P:BME,S:M19,CJ:2,CT:194</v>
          </cell>
        </row>
        <row r="4938">
          <cell r="D4938" t="str">
            <v>C:NEX,Z:ZPME,P:BME,S:M19,CJ:2,CT:194</v>
          </cell>
        </row>
        <row r="4939">
          <cell r="D4939" t="str">
            <v>C:NEX,Z:ZPME,P:BME,S:M19,CJ:2,CT:195</v>
          </cell>
        </row>
        <row r="4940">
          <cell r="D4940" t="str">
            <v>C:NEX,Z:ZPME,P:BME,S:M19,CJ:2,CT:195</v>
          </cell>
        </row>
        <row r="4941">
          <cell r="D4941" t="str">
            <v>C:NEX,Z:ZPME,P:JME,S:M14,CJ:1,CT:247</v>
          </cell>
        </row>
        <row r="4942">
          <cell r="D4942" t="str">
            <v>C:NEX,Z:ZPME,P:JME,S:M14,CJ:1,CT:247</v>
          </cell>
        </row>
        <row r="4943">
          <cell r="D4943" t="str">
            <v>C:NEX,Z:ZPME,P:JME,S:M14,CJ:1,CT:248</v>
          </cell>
        </row>
        <row r="4944">
          <cell r="D4944" t="str">
            <v>C:NEX,Z:ZPME,P:JME,S:M14,CJ:1,CT:249</v>
          </cell>
        </row>
        <row r="4945">
          <cell r="D4945" t="str">
            <v>C:NEX,Z:ZPME,P:JME,S:M14,CJ:1,CT:250</v>
          </cell>
        </row>
        <row r="4946">
          <cell r="D4946" t="str">
            <v>C:NEX,Z:ZPME,P:JME,S:M15,CJ:2,CT:245</v>
          </cell>
        </row>
        <row r="4947">
          <cell r="D4947" t="str">
            <v>C:NEX,Z:ZPME,P:JME,S:M15,CJ:2,CT:245</v>
          </cell>
        </row>
        <row r="4948">
          <cell r="D4948" t="str">
            <v>C:NEX,Z:ZPME,P:JME,S:M15,CJ:2,CT:245</v>
          </cell>
        </row>
        <row r="4949">
          <cell r="D4949" t="str">
            <v>C:NEX,Z:ZPME,P:JME,S:M15,CJ:2,CT:246</v>
          </cell>
        </row>
        <row r="4950">
          <cell r="D4950" t="str">
            <v>C:NEX,Z:ZPME,P:JME,S:M15,CJ:2,CT:247</v>
          </cell>
        </row>
        <row r="4951">
          <cell r="D4951" t="str">
            <v>C:NEX,Z:ZPME,P:JME,S:M15,CJ:2,CT:247</v>
          </cell>
        </row>
        <row r="4952">
          <cell r="D4952" t="str">
            <v>C:NEX,Z:ZPME,P:JME,S:M15,CJ:2,CT:248</v>
          </cell>
        </row>
        <row r="4953">
          <cell r="D4953" t="str">
            <v>C:NEX,Z:ZPME,P:JME,S:M15,CJ:2,CT:248</v>
          </cell>
        </row>
        <row r="4954">
          <cell r="D4954" t="str">
            <v>C:NEX,Z:ZPME,P:JME,S:M15,CJ:2,CT:249</v>
          </cell>
        </row>
        <row r="4955">
          <cell r="D4955" t="str">
            <v>C:NEX,Z:ZPME,P:JME,S:M15,CJ:2,CT:249</v>
          </cell>
        </row>
        <row r="4956">
          <cell r="D4956" t="str">
            <v>C:NEX,Z:ZPME,P:JME,S:M15,CJ:2,CT:249</v>
          </cell>
        </row>
        <row r="4957">
          <cell r="D4957" t="str">
            <v>C:NEX,Z:ZPME,P:JME,S:M15,CJ:2,CT:250</v>
          </cell>
        </row>
        <row r="4958">
          <cell r="D4958" t="str">
            <v>C:NEX,Z:ZPME,P:JME,S:M15,CJ:2,CT:250</v>
          </cell>
        </row>
        <row r="4959">
          <cell r="D4959" t="str">
            <v>C:NEX,Z:ZPME,P:JME,S:M15,CJ:2,CT:250</v>
          </cell>
        </row>
        <row r="4960">
          <cell r="D4960" t="str">
            <v>C:NEX,Z:ZPME,P:QME,S:M12,CJ:1,CT:249</v>
          </cell>
        </row>
        <row r="4961">
          <cell r="D4961" t="str">
            <v>C:NEX,Z:ZPME,P:QME,S:M12,CJ:1,CT:249</v>
          </cell>
        </row>
        <row r="4962">
          <cell r="D4962" t="str">
            <v>C:NEX,Z:ZPME,P:QME,S:M12,CJ:1,CT:250</v>
          </cell>
        </row>
        <row r="4963">
          <cell r="D4963" t="str">
            <v>C:NEX,Z:ZPME,P:QME,S:M12,CJ:1,CT:251</v>
          </cell>
        </row>
        <row r="4964">
          <cell r="D4964" t="str">
            <v>C:NEX,Z:ZPME,P:QME,S:M12,CJ:1,CT:251</v>
          </cell>
        </row>
        <row r="4965">
          <cell r="D4965" t="str">
            <v>C:NEX,Z:ZPME,P:QME,S:M12,CJ:1,CT:253</v>
          </cell>
        </row>
        <row r="4966">
          <cell r="D4966" t="str">
            <v>C:NEX,Z:ZPME,P:QME,S:M12,CJ:1,CT:253</v>
          </cell>
        </row>
        <row r="4967">
          <cell r="D4967" t="str">
            <v>C:NEX,Z:ZPME,P:QME,S:M12,CJ:1,CT:254</v>
          </cell>
        </row>
        <row r="4968">
          <cell r="D4968" t="str">
            <v>C:NEX,Z:ZPAC,P:02,S:B10,CJ:5,CT:1116</v>
          </cell>
        </row>
        <row r="4969">
          <cell r="D4969" t="str">
            <v>C:NEX,Z:ZPAC,P:02,S:B10,CJ:5,CT:1116</v>
          </cell>
        </row>
        <row r="4970">
          <cell r="D4970" t="str">
            <v>C:NEX,Z:ZPAC,P:02,S:B10,CJ:5,CT:1116</v>
          </cell>
        </row>
        <row r="4971">
          <cell r="D4971" t="str">
            <v>C:NEX,Z:ZPAC,P:02,S:B10,CJ:5,CT:1116</v>
          </cell>
        </row>
        <row r="4972">
          <cell r="D4972" t="str">
            <v>C:NEX,Z:ZPAC,P:02,S:B10,CJ:5,CT:1116</v>
          </cell>
        </row>
        <row r="4973">
          <cell r="D4973" t="str">
            <v>C:NEX,Z:ZPAC,P:02,S:B10,CJ:5,CT:1116</v>
          </cell>
        </row>
        <row r="4974">
          <cell r="D4974" t="str">
            <v>C:NEX,Z:ZPAC,P:02,S:B10,CJ:5,CT:1117</v>
          </cell>
        </row>
        <row r="4975">
          <cell r="D4975" t="str">
            <v>C:NEX,Z:ZPAC,P:02,S:B10,CJ:5,CT:1117</v>
          </cell>
        </row>
        <row r="4976">
          <cell r="D4976" t="str">
            <v>C:NEX,Z:ZPAC,P:02,S:B10,CJ:5,CT:1117</v>
          </cell>
        </row>
        <row r="4977">
          <cell r="D4977" t="str">
            <v>C:NEX,Z:ZPAC,P:02,S:B10,CJ:5,CT:1117</v>
          </cell>
        </row>
        <row r="4978">
          <cell r="D4978" t="str">
            <v>C:NEX,Z:ZPAC,P:02,S:B10,CJ:5,CT:1118</v>
          </cell>
        </row>
        <row r="4979">
          <cell r="D4979" t="str">
            <v>C:NEX,Z:ZPAC,P:02,S:B10,CJ:5,CT:1118</v>
          </cell>
        </row>
        <row r="4980">
          <cell r="D4980" t="str">
            <v>C:NEX,Z:ZPAC,P:02,S:B10,CJ:5,CT:1118</v>
          </cell>
        </row>
        <row r="4981">
          <cell r="D4981" t="str">
            <v>C:NEX,Z:ZPAC,P:02,S:B10,CJ:5,CT:1118</v>
          </cell>
        </row>
        <row r="4982">
          <cell r="D4982" t="str">
            <v>C:NEX,Z:ZPAC,P:02,S:B10,CJ:5,CT:1119</v>
          </cell>
        </row>
        <row r="4983">
          <cell r="D4983" t="str">
            <v>C:NEX,Z:ZPAC,P:02,S:B10,CJ:5,CT:1119</v>
          </cell>
        </row>
        <row r="4984">
          <cell r="D4984" t="str">
            <v>C:NEX,Z:ZPAC,P:02,S:B10,CJ:5,CT:1119</v>
          </cell>
        </row>
        <row r="4985">
          <cell r="D4985" t="str">
            <v>C:NEX,Z:ZPAC,P:02,S:B10,CJ:5,CT:1120</v>
          </cell>
        </row>
        <row r="4986">
          <cell r="D4986" t="str">
            <v>C:NEX,Z:ZPAC,P:02,S:B10,CJ:5,CT:1120</v>
          </cell>
        </row>
        <row r="4987">
          <cell r="D4987" t="str">
            <v>C:NEX,Z:ZPAC,P:02,S:B10,CJ:5,CT:1120</v>
          </cell>
        </row>
        <row r="4988">
          <cell r="D4988" t="str">
            <v>C:NEX,Z:ZPAC,P:02,S:B10,CJ:5,CT:1121</v>
          </cell>
        </row>
        <row r="4989">
          <cell r="D4989" t="str">
            <v>C:NEX,Z:ZPAC,P:02,S:B10,CJ:5,CT:1121</v>
          </cell>
        </row>
        <row r="4990">
          <cell r="D4990" t="str">
            <v>C:NEX,Z:ZPAC,P:02,S:B10,CJ:5,CT:1121</v>
          </cell>
        </row>
        <row r="4991">
          <cell r="D4991" t="str">
            <v>C:NEX,Z:ZPAC,P:02,S:B10,CJ:5,CT:1121</v>
          </cell>
        </row>
        <row r="4992">
          <cell r="D4992" t="str">
            <v>C:NEX,Z:ZPAC,P:02,S:B10,CJ:5,CT:1121</v>
          </cell>
        </row>
        <row r="4993">
          <cell r="D4993" t="str">
            <v>C:NEX,Z:ZPAC,P:02,S:B10,CJ:5,CT:1122</v>
          </cell>
        </row>
        <row r="4994">
          <cell r="D4994" t="str">
            <v>C:NEX,Z:ZPAC,P:02,S:B10,CJ:5,CT:1122</v>
          </cell>
        </row>
        <row r="4995">
          <cell r="D4995" t="str">
            <v>C:NEX,Z:ZPAC,P:02,S:B10,CJ:6,CT:1118</v>
          </cell>
        </row>
        <row r="4996">
          <cell r="D4996" t="str">
            <v>C:NEX,Z:ZPAC,P:02,S:B10,CJ:6,CT:1118</v>
          </cell>
        </row>
        <row r="4997">
          <cell r="D4997" t="str">
            <v>C:NEX,Z:ZPAC,P:02,S:B10,CJ:6,CT:1118</v>
          </cell>
        </row>
        <row r="4998">
          <cell r="D4998" t="str">
            <v>C:NEX,Z:ZPAC,P:02,S:B10,CJ:6,CT:1119</v>
          </cell>
        </row>
        <row r="4999">
          <cell r="D4999" t="str">
            <v>C:NEX,Z:ZPAC,P:02,S:B10,CJ:6,CT:1120</v>
          </cell>
        </row>
        <row r="5000">
          <cell r="D5000" t="str">
            <v>C:NEX,Z:ZPAC,P:02,S:B10,CJ:6,CT:1120</v>
          </cell>
        </row>
        <row r="5001">
          <cell r="D5001" t="str">
            <v>C:NEX,Z:ZPAC,P:02,S:B10,CJ:6,CT:1120</v>
          </cell>
        </row>
        <row r="5002">
          <cell r="D5002" t="str">
            <v>C:NEX,Z:ZPAC,P:02,S:B10,CJ:6,CT:1122</v>
          </cell>
        </row>
        <row r="5003">
          <cell r="D5003" t="str">
            <v>C:NEX,Z:ZPAC,P:02,S:B10,CJ:6,CT:1122</v>
          </cell>
        </row>
        <row r="5004">
          <cell r="D5004" t="str">
            <v>C:NEX,Z:ZPAC,P:02,S:B10,CJ:6,CT:1122</v>
          </cell>
        </row>
        <row r="5005">
          <cell r="D5005" t="str">
            <v>C:NEX,Z:ZPAC,P:02,S:B10,CJ:6,CT:1122</v>
          </cell>
        </row>
        <row r="5006">
          <cell r="D5006" t="str">
            <v>C:NEX,Z:ZPAC,P:02,S:B10,CJ:6,CT:1123</v>
          </cell>
        </row>
        <row r="5007">
          <cell r="D5007" t="str">
            <v>C:NEX,Z:ZPAC,P:02,S:B10,CJ:6,CT:1123</v>
          </cell>
        </row>
        <row r="5008">
          <cell r="D5008" t="str">
            <v>C:NEX,Z:ZPAC,P:02,S:B10,CJ:6,CT:1123</v>
          </cell>
        </row>
        <row r="5009">
          <cell r="D5009" t="str">
            <v>C:NEX,Z:ZPAC,P:02,S:B10,CJ:7,CT:58</v>
          </cell>
        </row>
        <row r="5010">
          <cell r="D5010" t="str">
            <v>C:NEX,Z:ZPAC,P:02,S:B10,CJ:7,CT:58</v>
          </cell>
        </row>
        <row r="5011">
          <cell r="D5011" t="str">
            <v>C:NEX,Z:ZPAC,P:02,S:B10,CJ:7,CT:58</v>
          </cell>
        </row>
        <row r="5012">
          <cell r="D5012" t="str">
            <v>C:NEX,Z:ZPAC,P:02,S:B10,CJ:7,CT:59</v>
          </cell>
        </row>
        <row r="5013">
          <cell r="D5013" t="str">
            <v>C:NEX,Z:ZPAC,P:02,S:B10,CJ:7,CT:59</v>
          </cell>
        </row>
        <row r="5014">
          <cell r="D5014" t="str">
            <v>C:NEX,Z:ZPAC,P:02,S:B10,CJ:7,CT:59</v>
          </cell>
        </row>
        <row r="5015">
          <cell r="D5015" t="str">
            <v>C:NEX,Z:ZPAC,P:02,S:B10,CJ:7,CT:60</v>
          </cell>
        </row>
        <row r="5016">
          <cell r="D5016" t="str">
            <v>C:NEX,Z:ZPAC,P:02,S:B10,CJ:7,CT:61</v>
          </cell>
        </row>
        <row r="5017">
          <cell r="D5017" t="str">
            <v>C:NEX,Z:ZPAC,P:02,S:B10,CJ:7,CT:61</v>
          </cell>
        </row>
        <row r="5018">
          <cell r="D5018" t="str">
            <v>C:NEX,Z:ZPAC,P:02,S:B10,CJ:7,CT:61</v>
          </cell>
        </row>
        <row r="5019">
          <cell r="D5019" t="str">
            <v>C:NEX,Z:ZPAC,P:02,S:B10,CJ:7,CT:62</v>
          </cell>
        </row>
        <row r="5020">
          <cell r="D5020" t="str">
            <v>C:NEX,Z:ZPAC,P:02,S:B10,CJ:7,CT:62</v>
          </cell>
        </row>
        <row r="5021">
          <cell r="D5021" t="str">
            <v>C:NEX,Z:ZPAC,P:02,S:B10,CJ:7,CT:63</v>
          </cell>
        </row>
        <row r="5022">
          <cell r="D5022" t="str">
            <v>C:NEX,Z:ZPAC,P:02,S:B10,CJ:7,CT:63</v>
          </cell>
        </row>
        <row r="5023">
          <cell r="D5023" t="str">
            <v>C:NEX,Z:ZPAC,P:05,S:B53,CJ:7,CT:28</v>
          </cell>
        </row>
        <row r="5024">
          <cell r="D5024" t="str">
            <v>C:NEX,Z:ZPAC,P:05,S:B53,CJ:7,CT:28</v>
          </cell>
        </row>
        <row r="5025">
          <cell r="D5025" t="str">
            <v>C:NEX,Z:ZPAC,P:05,S:B53,CJ:7,CT:28</v>
          </cell>
        </row>
        <row r="5026">
          <cell r="D5026" t="str">
            <v>C:NEX,Z:ZPAC,P:05,S:B53,CJ:7,CT:29</v>
          </cell>
        </row>
        <row r="5027">
          <cell r="D5027" t="str">
            <v>C:NEX,Z:ZPAC,P:05,S:B53,CJ:7,CT:30</v>
          </cell>
        </row>
        <row r="5028">
          <cell r="D5028" t="str">
            <v>C:NEX,Z:ZPAC,P:05,S:B53,CJ:7,CT:30</v>
          </cell>
        </row>
        <row r="5029">
          <cell r="D5029" t="str">
            <v>C:NEX,Z:ZPAC,P:05,S:B53,CJ:7,CT:30</v>
          </cell>
        </row>
        <row r="5030">
          <cell r="D5030" t="str">
            <v>C:NEX,Z:ZPAC,P:05,S:B53,CJ:7,CT:31</v>
          </cell>
        </row>
        <row r="5031">
          <cell r="D5031" t="str">
            <v>C:NEX,Z:ZPAC,P:05,S:B53,CJ:7,CT:31</v>
          </cell>
        </row>
        <row r="5032">
          <cell r="D5032" t="str">
            <v>C:NEX,Z:ZPAC,P:05,S:B53,CJ:7,CT:32</v>
          </cell>
        </row>
        <row r="5033">
          <cell r="D5033" t="str">
            <v>C:NEX,Z:ZPAC,P:05,S:B53,CJ:7,CT:32</v>
          </cell>
        </row>
        <row r="5034">
          <cell r="D5034" t="str">
            <v>C:NEX,Z:ZPAC,P:05,S:B53,CJ:7,CT:32</v>
          </cell>
        </row>
        <row r="5035">
          <cell r="D5035" t="str">
            <v>C:NEX,Z:ZPAC,P:05,S:B53,CJ:7,CT:33</v>
          </cell>
        </row>
        <row r="5036">
          <cell r="D5036" t="str">
            <v>C:NEX,Z:ZPAC,P:05,S:B53,CJ:7,CT:33</v>
          </cell>
        </row>
        <row r="5037">
          <cell r="D5037" t="str">
            <v>C:NEX,Z:ZPAC,P:05,S:B53,CJ:7,CT:34</v>
          </cell>
        </row>
        <row r="5038">
          <cell r="D5038" t="str">
            <v>C:NEX,Z:ZPAC,P:05,S:B53,CJ:7,CT:34</v>
          </cell>
        </row>
        <row r="5039">
          <cell r="D5039" t="str">
            <v>C:NEX,Z:ZPAC,P:05,S:B53,CJ:7,CT:34</v>
          </cell>
        </row>
        <row r="5040">
          <cell r="D5040" t="str">
            <v>C:NEX,Z:ZPAC,P:05,S:B53,CJ:8,CT:28</v>
          </cell>
        </row>
        <row r="5041">
          <cell r="D5041" t="str">
            <v>C:NEX,Z:ZPAC,P:05,S:B53,CJ:8,CT:28</v>
          </cell>
        </row>
        <row r="5042">
          <cell r="D5042" t="str">
            <v>C:NEX,Z:ZPAC,P:05,S:B53,CJ:8,CT:29</v>
          </cell>
        </row>
        <row r="5043">
          <cell r="D5043" t="str">
            <v>C:NEX,Z:ZPAC,P:05,S:B53,CJ:8,CT:29</v>
          </cell>
        </row>
        <row r="5044">
          <cell r="D5044" t="str">
            <v>C:NEX,Z:ZPAC,P:05,S:B53,CJ:8,CT:29</v>
          </cell>
        </row>
        <row r="5045">
          <cell r="D5045" t="str">
            <v>C:NEX,Z:ZPAC,P:05,S:B53,CJ:8,CT:30</v>
          </cell>
        </row>
        <row r="5046">
          <cell r="D5046" t="str">
            <v>C:NEX,Z:ZPAC,P:05,S:B53,CJ:8,CT:30</v>
          </cell>
        </row>
        <row r="5047">
          <cell r="D5047" t="str">
            <v>C:NEX,Z:ZPAC,P:05,S:B53,CJ:8,CT:30</v>
          </cell>
        </row>
        <row r="5048">
          <cell r="D5048" t="str">
            <v>C:NEX,Z:ZPAC,P:05,S:B53,CJ:8,CT:31</v>
          </cell>
        </row>
        <row r="5049">
          <cell r="D5049" t="str">
            <v>C:NEX,Z:ZPAC,P:05,S:B53,CJ:8,CT:31</v>
          </cell>
        </row>
        <row r="5050">
          <cell r="D5050" t="str">
            <v>C:NEX,Z:ZPAC,P:05,S:B53,CJ:8,CT:32</v>
          </cell>
        </row>
        <row r="5051">
          <cell r="D5051" t="str">
            <v>C:NEX,Z:ZPAC,P:05,S:B53,CJ:8,CT:32</v>
          </cell>
        </row>
        <row r="5052">
          <cell r="D5052" t="str">
            <v>C:NEX,Z:ZPAC,P:05,S:B53,CJ:8,CT:32</v>
          </cell>
        </row>
        <row r="5053">
          <cell r="D5053" t="str">
            <v>C:NEX,Z:ZPAC,P:05,S:B53,CJ:8,CT:33</v>
          </cell>
        </row>
        <row r="5054">
          <cell r="D5054" t="str">
            <v>C:NEX,Z:ZPAC,P:05,S:B53,CJ:8,CT:33</v>
          </cell>
        </row>
        <row r="5055">
          <cell r="D5055" t="str">
            <v>C:NEX,Z:ZPAC,P:06,S:B20,CJ:5,CT:1068</v>
          </cell>
        </row>
        <row r="5056">
          <cell r="D5056" t="str">
            <v>C:NEX,Z:ZPAC,P:06,S:B20,CJ:5,CT:1068</v>
          </cell>
        </row>
        <row r="5057">
          <cell r="D5057" t="str">
            <v>C:NEX,Z:ZPAC,P:06,S:B20,CJ:5,CT:1068</v>
          </cell>
        </row>
        <row r="5058">
          <cell r="D5058" t="str">
            <v>C:NEX,Z:ZPAC,P:06,S:B20,CJ:5,CT:1068</v>
          </cell>
        </row>
        <row r="5059">
          <cell r="D5059" t="str">
            <v>C:NEX,Z:ZPAC,P:06,S:B20,CJ:5,CT:1069</v>
          </cell>
        </row>
        <row r="5060">
          <cell r="D5060" t="str">
            <v>C:NEX,Z:ZPAC,P:06,S:B20,CJ:5,CT:1069</v>
          </cell>
        </row>
        <row r="5061">
          <cell r="D5061" t="str">
            <v>C:NEX,Z:ZPAC,P:06,S:B20,CJ:5,CT:1069</v>
          </cell>
        </row>
        <row r="5062">
          <cell r="D5062" t="str">
            <v>C:NEX,Z:ZPAC,P:06,S:B20,CJ:5,CT:1070</v>
          </cell>
        </row>
        <row r="5063">
          <cell r="D5063" t="str">
            <v>C:NEX,Z:ZPAC,P:06,S:B20,CJ:5,CT:1070</v>
          </cell>
        </row>
        <row r="5064">
          <cell r="D5064" t="str">
            <v>C:NEX,Z:ZPAC,P:06,S:B20,CJ:5,CT:1070</v>
          </cell>
        </row>
        <row r="5065">
          <cell r="D5065" t="str">
            <v>C:NEX,Z:ZPAC,P:06,S:B20,CJ:5,CT:1071</v>
          </cell>
        </row>
        <row r="5066">
          <cell r="D5066" t="str">
            <v>C:NEX,Z:ZPAC,P:06,S:B20,CJ:5,CT:1071</v>
          </cell>
        </row>
        <row r="5067">
          <cell r="D5067" t="str">
            <v>C:NEX,Z:ZPAC,P:06,S:B20,CJ:5,CT:1072</v>
          </cell>
        </row>
        <row r="5068">
          <cell r="D5068" t="str">
            <v>C:NEX,Z:ZPAC,P:06,S:B20,CJ:5,CT:1072</v>
          </cell>
        </row>
        <row r="5069">
          <cell r="D5069" t="str">
            <v>C:NEX,Z:ZPAC,P:06,S:B20,CJ:5,CT:1072</v>
          </cell>
        </row>
        <row r="5070">
          <cell r="D5070" t="str">
            <v>C:NEX,Z:ZPAC,P:06,S:B20,CJ:5,CT:1073</v>
          </cell>
        </row>
        <row r="5071">
          <cell r="D5071" t="str">
            <v>C:NEX,Z:ZPAC,P:06,S:B20,CJ:5,CT:1073</v>
          </cell>
        </row>
        <row r="5072">
          <cell r="D5072" t="str">
            <v>C:NEX,Z:ZPAC,P:06,S:B20,CJ:6,CT:1083</v>
          </cell>
        </row>
        <row r="5073">
          <cell r="D5073" t="str">
            <v>C:NEX,Z:ZPAC,P:06,S:B20,CJ:6,CT:1083</v>
          </cell>
        </row>
        <row r="5074">
          <cell r="D5074" t="str">
            <v>C:NEX,Z:ZPAC,P:06,S:B20,CJ:6,CT:1083</v>
          </cell>
        </row>
        <row r="5075">
          <cell r="D5075" t="str">
            <v>C:NEX,Z:ZPAC,P:06,S:B20,CJ:6,CT:1084</v>
          </cell>
        </row>
        <row r="5076">
          <cell r="D5076" t="str">
            <v>C:NEX,Z:ZPAC,P:06,S:B20,CJ:6,CT:1084</v>
          </cell>
        </row>
        <row r="5077">
          <cell r="D5077" t="str">
            <v>C:NEX,Z:ZPAC,P:06,S:B20,CJ:6,CT:1084</v>
          </cell>
        </row>
        <row r="5078">
          <cell r="D5078" t="str">
            <v>C:NEX,Z:ZPAC,P:06,S:B20,CJ:6,CT:1085</v>
          </cell>
        </row>
        <row r="5079">
          <cell r="D5079" t="str">
            <v>C:NEX,Z:ZPAC,P:06,S:B20,CJ:6,CT:1086</v>
          </cell>
        </row>
        <row r="5080">
          <cell r="D5080" t="str">
            <v>C:NEX,Z:ZPAC,P:06,S:B20,CJ:6,CT:1086</v>
          </cell>
        </row>
        <row r="5081">
          <cell r="D5081" t="str">
            <v>C:NEX,Z:ZPAC,P:06,S:B20,CJ:6,CT:1087</v>
          </cell>
        </row>
        <row r="5082">
          <cell r="D5082" t="str">
            <v>C:NEX,Z:ZPAC,P:06,S:B20,CJ:6,CT:1087</v>
          </cell>
        </row>
        <row r="5083">
          <cell r="D5083" t="str">
            <v>C:NEX,Z:ZPAC,P:06,S:B20,CJ:6,CT:1088</v>
          </cell>
        </row>
        <row r="5084">
          <cell r="D5084" t="str">
            <v>C:NEX,Z:ZPAC,P:06,S:B20,CJ:6,CT:1088</v>
          </cell>
        </row>
        <row r="5085">
          <cell r="D5085" t="str">
            <v>C:NEX,Z:ZPAC,P:06,S:B20,CJ:6,CT:1088</v>
          </cell>
        </row>
        <row r="5086">
          <cell r="D5086" t="str">
            <v>C:NEX,Z:ZPAC,P:06,S:B20,CJ:6,CT:1089</v>
          </cell>
        </row>
        <row r="5087">
          <cell r="D5087" t="str">
            <v>C:NEX,Z:ZPAC,P:06,S:B20,CJ:6,CT:1089</v>
          </cell>
        </row>
        <row r="5088">
          <cell r="D5088" t="str">
            <v>C:NEX,Z:ZPAC,P:06,S:B20,CJ:6,CT:1089</v>
          </cell>
        </row>
        <row r="5089">
          <cell r="D5089" t="str">
            <v>C:NEX,Z:ZPAC,P:06,S:B20,CJ:6,CT:1090</v>
          </cell>
        </row>
        <row r="5090">
          <cell r="D5090" t="str">
            <v>C:NEX,Z:ZPAC,P:06,S:B20,CJ:6,CT:1090</v>
          </cell>
        </row>
        <row r="5091">
          <cell r="D5091" t="str">
            <v>C:NEX,Z:ZPAC,P:07,S:B21,CJ:10,CT:93</v>
          </cell>
        </row>
        <row r="5092">
          <cell r="D5092" t="str">
            <v>C:NEX,Z:ZPAC,P:07,S:B21,CJ:10,CT:93</v>
          </cell>
        </row>
        <row r="5093">
          <cell r="D5093" t="str">
            <v>C:NEX,Z:ZPAC,P:07,S:B21,CJ:10,CT:93</v>
          </cell>
        </row>
        <row r="5094">
          <cell r="D5094" t="str">
            <v>C:NEX,Z:ZPAC,P:07,S:B21,CJ:10,CT:93</v>
          </cell>
        </row>
        <row r="5095">
          <cell r="D5095" t="str">
            <v>C:NEX,Z:ZPAC,P:07,S:B21,CJ:10,CT:94</v>
          </cell>
        </row>
        <row r="5096">
          <cell r="D5096" t="str">
            <v>C:NEX,Z:ZPAC,P:07,S:B21,CJ:10,CT:94</v>
          </cell>
        </row>
        <row r="5097">
          <cell r="D5097" t="str">
            <v>C:NEX,Z:ZPAC,P:07,S:B21,CJ:10,CT:95</v>
          </cell>
        </row>
        <row r="5098">
          <cell r="D5098" t="str">
            <v>C:NEX,Z:ZPAC,P:07,S:B21,CJ:10,CT:95</v>
          </cell>
        </row>
        <row r="5099">
          <cell r="D5099" t="str">
            <v>C:NEX,Z:ZPAC,P:07,S:B21,CJ:5,CT:1086</v>
          </cell>
        </row>
        <row r="5100">
          <cell r="D5100" t="str">
            <v>C:NEX,Z:ZPAC,P:07,S:B21,CJ:5,CT:1086</v>
          </cell>
        </row>
        <row r="5101">
          <cell r="D5101" t="str">
            <v>C:NEX,Z:ZPAC,P:07,S:B21,CJ:5,CT:1086</v>
          </cell>
        </row>
        <row r="5102">
          <cell r="D5102" t="str">
            <v>C:NEX,Z:ZPAC,P:07,S:B21,CJ:5,CT:1086</v>
          </cell>
        </row>
        <row r="5103">
          <cell r="D5103" t="str">
            <v>C:NEX,Z:ZPAC,P:07,S:B21,CJ:5,CT:1086</v>
          </cell>
        </row>
        <row r="5104">
          <cell r="D5104" t="str">
            <v>C:NEX,Z:ZPAC,P:07,S:B21,CJ:5,CT:1086</v>
          </cell>
        </row>
        <row r="5105">
          <cell r="D5105" t="str">
            <v>C:NEX,Z:ZPAC,P:07,S:B21,CJ:5,CT:1087</v>
          </cell>
        </row>
        <row r="5106">
          <cell r="D5106" t="str">
            <v>C:NEX,Z:ZPAC,P:07,S:B21,CJ:5,CT:1087</v>
          </cell>
        </row>
        <row r="5107">
          <cell r="D5107" t="str">
            <v>C:NEX,Z:ZPAC,P:07,S:B21,CJ:5,CT:1087</v>
          </cell>
        </row>
        <row r="5108">
          <cell r="D5108" t="str">
            <v>C:NEX,Z:ZPAC,P:07,S:B21,CJ:5,CT:1088</v>
          </cell>
        </row>
        <row r="5109">
          <cell r="D5109" t="str">
            <v>C:NEX,Z:ZPAC,P:07,S:B21,CJ:5,CT:1088</v>
          </cell>
        </row>
        <row r="5110">
          <cell r="D5110" t="str">
            <v>C:NEX,Z:ZPAC,P:07,S:B21,CJ:5,CT:1088</v>
          </cell>
        </row>
        <row r="5111">
          <cell r="D5111" t="str">
            <v>C:NEX,Z:ZPAC,P:07,S:B21,CJ:5,CT:1088</v>
          </cell>
        </row>
        <row r="5112">
          <cell r="D5112" t="str">
            <v>C:NEX,Z:ZPAC,P:07,S:B21,CJ:5,CT:1088</v>
          </cell>
        </row>
        <row r="5113">
          <cell r="D5113" t="str">
            <v>C:NEX,Z:ZPAC,P:07,S:B21,CJ:5,CT:1089</v>
          </cell>
        </row>
        <row r="5114">
          <cell r="D5114" t="str">
            <v>C:NEX,Z:ZPAC,P:07,S:B21,CJ:5,CT:1090</v>
          </cell>
        </row>
        <row r="5115">
          <cell r="D5115" t="str">
            <v>C:NEX,Z:ZPAC,P:07,S:B21,CJ:5,CT:1090</v>
          </cell>
        </row>
        <row r="5116">
          <cell r="D5116" t="str">
            <v>C:NEX,Z:ZPAC,P:07,S:B21,CJ:5,CT:1090</v>
          </cell>
        </row>
        <row r="5117">
          <cell r="D5117" t="str">
            <v>C:NEX,Z:ZPAC,P:07,S:B21,CJ:5,CT:1091</v>
          </cell>
        </row>
        <row r="5118">
          <cell r="D5118" t="str">
            <v>C:NEX,Z:ZPAC,P:07,S:B21,CJ:5,CT:1091</v>
          </cell>
        </row>
        <row r="5119">
          <cell r="D5119" t="str">
            <v>C:NEX,Z:ZPAC,P:07,S:B21,CJ:5,CT:1091</v>
          </cell>
        </row>
        <row r="5120">
          <cell r="D5120" t="str">
            <v>C:NEX,Z:ZPAC,P:07,S:B21,CJ:6,CT:1096</v>
          </cell>
        </row>
        <row r="5121">
          <cell r="D5121" t="str">
            <v>C:NEX,Z:ZPAC,P:07,S:B21,CJ:6,CT:1096</v>
          </cell>
        </row>
        <row r="5122">
          <cell r="D5122" t="str">
            <v>C:NEX,Z:ZPAC,P:07,S:B21,CJ:6,CT:1096</v>
          </cell>
        </row>
        <row r="5123">
          <cell r="D5123" t="str">
            <v>C:NEX,Z:ZPAC,P:07,S:B21,CJ:6,CT:1096</v>
          </cell>
        </row>
        <row r="5124">
          <cell r="D5124" t="str">
            <v>C:NEX,Z:ZPAC,P:07,S:B21,CJ:6,CT:1097</v>
          </cell>
        </row>
        <row r="5125">
          <cell r="D5125" t="str">
            <v>C:NEX,Z:ZPAC,P:07,S:B21,CJ:6,CT:1097</v>
          </cell>
        </row>
        <row r="5126">
          <cell r="D5126" t="str">
            <v>C:NEX,Z:ZPAC,P:07,S:B21,CJ:6,CT:1098</v>
          </cell>
        </row>
        <row r="5127">
          <cell r="D5127" t="str">
            <v>C:NEX,Z:ZPAC,P:07,S:B21,CJ:6,CT:1098</v>
          </cell>
        </row>
        <row r="5128">
          <cell r="D5128" t="str">
            <v>C:NEX,Z:ZPAC,P:07,S:B21,CJ:6,CT:1098</v>
          </cell>
        </row>
        <row r="5129">
          <cell r="D5129" t="str">
            <v>C:NEX,Z:ZPAC,P:07,S:B21,CJ:6,CT:1099</v>
          </cell>
        </row>
        <row r="5130">
          <cell r="D5130" t="str">
            <v>C:NEX,Z:ZPAC,P:07,S:B21,CJ:6,CT:1099</v>
          </cell>
        </row>
        <row r="5131">
          <cell r="D5131" t="str">
            <v>C:NEX,Z:ZPAC,P:07,S:B21,CJ:6,CT:1100</v>
          </cell>
        </row>
        <row r="5132">
          <cell r="D5132" t="str">
            <v>C:NEX,Z:ZPAC,P:07,S:B21,CJ:6,CT:1100</v>
          </cell>
        </row>
        <row r="5133">
          <cell r="D5133" t="str">
            <v>C:NEX,Z:ZPAC,P:07,S:B21,CJ:6,CT:1101</v>
          </cell>
        </row>
        <row r="5134">
          <cell r="D5134" t="str">
            <v>C:NEX,Z:ZPAC,P:07,S:B21,CJ:6,CT:1101</v>
          </cell>
        </row>
        <row r="5135">
          <cell r="D5135" t="str">
            <v>C:NEX,Z:ZPAC,P:07,S:B21,CJ:6,CT:1101</v>
          </cell>
        </row>
        <row r="5136">
          <cell r="D5136" t="str">
            <v>C:NEX,Z:ZPAC,P:07,S:B21,CJ:6,CT:1101</v>
          </cell>
        </row>
        <row r="5137">
          <cell r="D5137" t="str">
            <v>C:NEX,Z:ZPAC,P:07,S:B21,CJ:6,CT:1102</v>
          </cell>
        </row>
        <row r="5138">
          <cell r="D5138" t="str">
            <v>C:NEX,Z:ZPAC,P:07,S:B30,CJ:7,CT:1055</v>
          </cell>
        </row>
        <row r="5139">
          <cell r="D5139" t="str">
            <v>C:NEX,Z:ZPAC,P:07,S:B30,CJ:7,CT:1055</v>
          </cell>
        </row>
        <row r="5140">
          <cell r="D5140" t="str">
            <v>C:NEX,Z:ZPAC,P:07,S:B30,CJ:7,CT:1055</v>
          </cell>
        </row>
        <row r="5141">
          <cell r="D5141" t="str">
            <v>C:NEX,Z:ZPAC,P:07,S:B30,CJ:7,CT:1056</v>
          </cell>
        </row>
        <row r="5142">
          <cell r="D5142" t="str">
            <v>C:NEX,Z:ZPAC,P:07,S:B30,CJ:7,CT:1056</v>
          </cell>
        </row>
        <row r="5143">
          <cell r="D5143" t="str">
            <v>C:NEX,Z:ZPAC,P:07,S:B30,CJ:7,CT:1057</v>
          </cell>
        </row>
        <row r="5144">
          <cell r="D5144" t="str">
            <v>C:NEX,Z:ZPAC,P:07,S:B30,CJ:7,CT:1057</v>
          </cell>
        </row>
        <row r="5145">
          <cell r="D5145" t="str">
            <v>C:NEX,Z:ZPAC,P:07,S:B30,CJ:8,CT:908</v>
          </cell>
        </row>
        <row r="5146">
          <cell r="D5146" t="str">
            <v>C:NEX,Z:ZPAC,P:07,S:B30,CJ:8,CT:908</v>
          </cell>
        </row>
        <row r="5147">
          <cell r="D5147" t="str">
            <v>C:NEX,Z:ZPAC,P:07,S:B30,CJ:8,CT:908</v>
          </cell>
        </row>
        <row r="5148">
          <cell r="D5148" t="str">
            <v>C:NEX,Z:ZPAC,P:07,S:B30,CJ:8,CT:909</v>
          </cell>
        </row>
        <row r="5149">
          <cell r="D5149" t="str">
            <v>C:NEX,Z:ZPAC,P:07,S:B30,CJ:8,CT:909</v>
          </cell>
        </row>
        <row r="5150">
          <cell r="D5150" t="str">
            <v>C:NEX,Z:ZPAC,P:07,S:B30,CJ:8,CT:909</v>
          </cell>
        </row>
        <row r="5151">
          <cell r="D5151" t="str">
            <v>C:NEX,Z:ZPAC,P:07,S:B30,CJ:8,CT:909</v>
          </cell>
        </row>
        <row r="5152">
          <cell r="D5152" t="str">
            <v>C:NEX,Z:ZPAC,P:07,S:B30,CJ:8,CT:910</v>
          </cell>
        </row>
        <row r="5153">
          <cell r="D5153" t="str">
            <v>C:NEX,Z:ZPAC,P:07,S:B30,CJ:8,CT:910</v>
          </cell>
        </row>
        <row r="5154">
          <cell r="D5154" t="str">
            <v>C:NEX,Z:ZPAC,P:07,S:B30,CJ:8,CT:910</v>
          </cell>
        </row>
        <row r="5155">
          <cell r="D5155" t="str">
            <v>C:NEX,Z:ZPAC,P:07,S:B30,CJ:8,CT:910</v>
          </cell>
        </row>
        <row r="5156">
          <cell r="D5156" t="str">
            <v>C:NEX,Z:ZPAC,P:07,S:B30,CJ:8,CT:911</v>
          </cell>
        </row>
        <row r="5157">
          <cell r="D5157" t="str">
            <v>C:NEX,Z:ZPAC,P:07,S:B30,CJ:8,CT:911</v>
          </cell>
        </row>
        <row r="5158">
          <cell r="D5158" t="str">
            <v>C:NEX,Z:ZPAC,P:07,S:B30,CJ:8,CT:912</v>
          </cell>
        </row>
        <row r="5159">
          <cell r="D5159" t="str">
            <v>C:NEX,Z:ZPAC,P:07,S:B30,CJ:8,CT:912</v>
          </cell>
        </row>
        <row r="5160">
          <cell r="D5160" t="str">
            <v>C:NEX,Z:ZPAC,P:07,S:B30,CJ:8,CT:914</v>
          </cell>
        </row>
        <row r="5161">
          <cell r="D5161" t="str">
            <v>C:NEX,Z:ZPAC,P:07,S:B30,CJ:8,CT:914</v>
          </cell>
        </row>
        <row r="5162">
          <cell r="D5162" t="str">
            <v>C:NEX,Z:ZPAC,P:07,S:B30,CJ:8,CT:914</v>
          </cell>
        </row>
        <row r="5163">
          <cell r="D5163" t="str">
            <v>C:NEX,Z:ZPAC,P:07,S:B30,CJ:8,CT:915</v>
          </cell>
        </row>
        <row r="5164">
          <cell r="D5164" t="str">
            <v>C:NEX,Z:ZPAC,P:07,S:B30,CJ:8,CT:915</v>
          </cell>
        </row>
        <row r="5165">
          <cell r="D5165" t="str">
            <v>C:NEX,Z:ZPAC,P:07,S:B30,CJ:8,CT:915</v>
          </cell>
        </row>
        <row r="5166">
          <cell r="D5166" t="str">
            <v>C:NEX,Z:ZPAC,P:07,S:B30,CJ:8,CT:915</v>
          </cell>
        </row>
        <row r="5167">
          <cell r="D5167" t="str">
            <v>C:NEX,Z:ZPAC,P:07,S:B30,CJ:9,CT:67</v>
          </cell>
        </row>
        <row r="5168">
          <cell r="D5168" t="str">
            <v>C:NEX,Z:ZPAC,P:07,S:B30,CJ:9,CT:67</v>
          </cell>
        </row>
        <row r="5169">
          <cell r="D5169" t="str">
            <v>C:NEX,Z:ZPAC,P:07,S:B30,CJ:9,CT:67</v>
          </cell>
        </row>
        <row r="5170">
          <cell r="D5170" t="str">
            <v>C:NEX,Z:ZPAC,P:07,S:B30,CJ:9,CT:67</v>
          </cell>
        </row>
        <row r="5171">
          <cell r="D5171" t="str">
            <v>C:NEX,Z:ZPAC,P:07,S:B30,CJ:9,CT:68</v>
          </cell>
        </row>
        <row r="5172">
          <cell r="D5172" t="str">
            <v>C:NEX,Z:ZPAC,P:07,S:B30,CJ:9,CT:69</v>
          </cell>
        </row>
        <row r="5173">
          <cell r="D5173" t="str">
            <v>C:NEX,Z:ZPAC,P:07,S:B30,CJ:9,CT:69</v>
          </cell>
        </row>
        <row r="5174">
          <cell r="D5174" t="str">
            <v>C:NEX,Z:ZPAC,P:07,S:B30,CJ:9,CT:69</v>
          </cell>
        </row>
        <row r="5175">
          <cell r="D5175" t="str">
            <v>C:NEX,Z:ZPAC,P:07,S:B30,CJ:9,CT:70</v>
          </cell>
        </row>
        <row r="5176">
          <cell r="D5176" t="str">
            <v>C:NEX,Z:ZPAC,P:07,S:B30,CJ:9,CT:71</v>
          </cell>
        </row>
        <row r="5177">
          <cell r="D5177" t="str">
            <v>C:NEX,Z:ZPAC,P:07,S:B30,CJ:9,CT:71</v>
          </cell>
        </row>
        <row r="5178">
          <cell r="D5178" t="str">
            <v>C:NEX,Z:ZPAC,P:07,S:B30,CJ:9,CT:71</v>
          </cell>
        </row>
        <row r="5179">
          <cell r="D5179" t="str">
            <v>C:NEX,Z:ZPAC,P:08,S:B16,CJ:16,CT:927</v>
          </cell>
        </row>
        <row r="5180">
          <cell r="D5180" t="str">
            <v>C:NEX,Z:ZPAC,P:08,S:B16,CJ:16,CT:927</v>
          </cell>
        </row>
        <row r="5181">
          <cell r="D5181" t="str">
            <v>C:NEX,Z:ZPAC,P:08,S:B16,CJ:16,CT:927</v>
          </cell>
        </row>
        <row r="5182">
          <cell r="D5182" t="str">
            <v>C:NEX,Z:ZPAC,P:08,S:B16,CJ:16,CT:927</v>
          </cell>
        </row>
        <row r="5183">
          <cell r="D5183" t="str">
            <v>C:NEX,Z:ZPAC,P:08,S:B16,CJ:16,CT:927</v>
          </cell>
        </row>
        <row r="5184">
          <cell r="D5184" t="str">
            <v>C:NEX,Z:ZPAC,P:08,S:B16,CJ:16,CT:927</v>
          </cell>
        </row>
        <row r="5185">
          <cell r="D5185" t="str">
            <v>C:NEX,Z:ZPAC,P:08,S:B16,CJ:16,CT:927</v>
          </cell>
        </row>
        <row r="5186">
          <cell r="D5186" t="str">
            <v>C:NEX,Z:ZPAC,P:08,S:B16,CJ:16,CT:928</v>
          </cell>
        </row>
        <row r="5187">
          <cell r="D5187" t="str">
            <v>C:NEX,Z:ZPAC,P:08,S:B16,CJ:16,CT:928</v>
          </cell>
        </row>
        <row r="5188">
          <cell r="D5188" t="str">
            <v>C:NEX,Z:ZPAC,P:08,S:B16,CJ:16,CT:928</v>
          </cell>
        </row>
        <row r="5189">
          <cell r="D5189" t="str">
            <v>C:NEX,Z:ZPAC,P:08,S:B16,CJ:16,CT:929</v>
          </cell>
        </row>
        <row r="5190">
          <cell r="D5190" t="str">
            <v>C:NEX,Z:ZPAC,P:08,S:B16,CJ:16,CT:929</v>
          </cell>
        </row>
        <row r="5191">
          <cell r="D5191" t="str">
            <v>C:NEX,Z:ZPAC,P:08,S:B16,CJ:16,CT:929</v>
          </cell>
        </row>
        <row r="5192">
          <cell r="D5192" t="str">
            <v>C:NEX,Z:ZPAC,P:08,S:B16,CJ:16,CT:929</v>
          </cell>
        </row>
        <row r="5193">
          <cell r="D5193" t="str">
            <v>C:NEX,Z:ZPAC,P:08,S:B16,CJ:16,CT:929</v>
          </cell>
        </row>
        <row r="5194">
          <cell r="D5194" t="str">
            <v>C:NEX,Z:ZPAC,P:08,S:B16,CJ:16,CT:929</v>
          </cell>
        </row>
        <row r="5195">
          <cell r="D5195" t="str">
            <v>C:NEX,Z:ZPAC,P:08,S:B16,CJ:16,CT:930</v>
          </cell>
        </row>
        <row r="5196">
          <cell r="D5196" t="str">
            <v>C:NEX,Z:ZPAC,P:08,S:B16,CJ:16,CT:930</v>
          </cell>
        </row>
        <row r="5197">
          <cell r="D5197" t="str">
            <v>C:NEX,Z:ZPAC,P:08,S:B16,CJ:16,CT:930</v>
          </cell>
        </row>
        <row r="5198">
          <cell r="D5198" t="str">
            <v>C:NEX,Z:ZPAC,P:08,S:B16,CJ:16,CT:931</v>
          </cell>
        </row>
        <row r="5199">
          <cell r="D5199" t="str">
            <v>C:NEX,Z:ZPAC,P:08,S:B16,CJ:16,CT:931</v>
          </cell>
        </row>
        <row r="5200">
          <cell r="D5200" t="str">
            <v>C:NEX,Z:ZPAC,P:08,S:B16,CJ:16,CT:931</v>
          </cell>
        </row>
        <row r="5201">
          <cell r="D5201" t="str">
            <v>C:NEX,Z:ZPAC,P:08,S:B16,CJ:16,CT:931</v>
          </cell>
        </row>
        <row r="5202">
          <cell r="D5202" t="str">
            <v>C:NEX,Z:ZPAC,P:08,S:B16,CJ:16,CT:932</v>
          </cell>
        </row>
        <row r="5203">
          <cell r="D5203" t="str">
            <v>C:NEX,Z:ZPAC,P:08,S:B16,CJ:16,CT:932</v>
          </cell>
        </row>
        <row r="5204">
          <cell r="D5204" t="str">
            <v>C:NEX,Z:ZPAC,P:08,S:B16,CJ:16,CT:932</v>
          </cell>
        </row>
        <row r="5205">
          <cell r="D5205" t="str">
            <v>C:NEX,Z:ZPAC,P:08,S:B16,CJ:17,CT:1113</v>
          </cell>
        </row>
        <row r="5206">
          <cell r="D5206" t="str">
            <v>C:NEX,Z:ZPAC,P:08,S:B16,CJ:17,CT:1113</v>
          </cell>
        </row>
        <row r="5207">
          <cell r="D5207" t="str">
            <v>C:NEX,Z:ZPAC,P:08,S:B16,CJ:17,CT:1113</v>
          </cell>
        </row>
        <row r="5208">
          <cell r="D5208" t="str">
            <v>C:NEX,Z:ZPAC,P:08,S:B16,CJ:17,CT:1114</v>
          </cell>
        </row>
        <row r="5209">
          <cell r="D5209" t="str">
            <v>C:NEX,Z:ZPAC,P:08,S:B16,CJ:17,CT:1114</v>
          </cell>
        </row>
        <row r="5210">
          <cell r="D5210" t="str">
            <v>C:NEX,Z:ZPAC,P:08,S:B16,CJ:17,CT:1114</v>
          </cell>
        </row>
        <row r="5211">
          <cell r="D5211" t="str">
            <v>C:NEX,Z:ZPAC,P:08,S:B16,CJ:17,CT:1114</v>
          </cell>
        </row>
        <row r="5212">
          <cell r="D5212" t="str">
            <v>C:NEX,Z:ZPAC,P:08,S:B16,CJ:17,CT:1114</v>
          </cell>
        </row>
        <row r="5213">
          <cell r="D5213" t="str">
            <v>C:NEX,Z:ZPAC,P:08,S:B16,CJ:17,CT:1115</v>
          </cell>
        </row>
        <row r="5214">
          <cell r="D5214" t="str">
            <v>C:NEX,Z:ZPAC,P:08,S:B16,CJ:17,CT:1115</v>
          </cell>
        </row>
        <row r="5215">
          <cell r="D5215" t="str">
            <v>C:NEX,Z:ZPAC,P:08,S:B16,CJ:17,CT:1115</v>
          </cell>
        </row>
        <row r="5216">
          <cell r="D5216" t="str">
            <v>C:NEX,Z:ZPAC,P:08,S:B16,CJ:17,CT:1115</v>
          </cell>
        </row>
        <row r="5217">
          <cell r="D5217" t="str">
            <v>C:NEX,Z:ZPAC,P:08,S:B16,CJ:17,CT:1116</v>
          </cell>
        </row>
        <row r="5218">
          <cell r="D5218" t="str">
            <v>C:NEX,Z:ZPAC,P:08,S:B16,CJ:17,CT:1116</v>
          </cell>
        </row>
        <row r="5219">
          <cell r="D5219" t="str">
            <v>C:NEX,Z:ZPAC,P:08,S:B16,CJ:17,CT:1116</v>
          </cell>
        </row>
        <row r="5220">
          <cell r="D5220" t="str">
            <v>C:NEX,Z:ZPAC,P:08,S:B16,CJ:17,CT:1117</v>
          </cell>
        </row>
        <row r="5221">
          <cell r="D5221" t="str">
            <v>C:NEX,Z:ZPAC,P:08,S:B16,CJ:17,CT:1117</v>
          </cell>
        </row>
        <row r="5222">
          <cell r="D5222" t="str">
            <v>C:NEX,Z:ZPAC,P:08,S:B16,CJ:17,CT:1117</v>
          </cell>
        </row>
        <row r="5223">
          <cell r="D5223" t="str">
            <v>C:NEX,Z:ZPAC,P:08,S:B16,CJ:17,CT:1117</v>
          </cell>
        </row>
        <row r="5224">
          <cell r="D5224" t="str">
            <v>C:NEX,Z:ZPAC,P:08,S:B16,CJ:17,CT:1118</v>
          </cell>
        </row>
        <row r="5225">
          <cell r="D5225" t="str">
            <v>C:NEX,Z:ZPAC,P:08,S:B16,CJ:17,CT:1118</v>
          </cell>
        </row>
        <row r="5226">
          <cell r="D5226" t="str">
            <v>C:NEX,Z:ZPAC,P:08,S:B16,CJ:17,CT:1118</v>
          </cell>
        </row>
        <row r="5227">
          <cell r="D5227" t="str">
            <v>C:NEX,Z:ZPAC,P:08,S:B16,CJ:17,CT:1118</v>
          </cell>
        </row>
        <row r="5228">
          <cell r="D5228" t="str">
            <v>C:NEX,Z:ZPAC,P:08,S:B16,CJ:17,CT:1119</v>
          </cell>
        </row>
        <row r="5229">
          <cell r="D5229" t="str">
            <v>C:NEX,Z:ZPAC,P:08,S:B16,CJ:17,CT:1119</v>
          </cell>
        </row>
        <row r="5230">
          <cell r="D5230" t="str">
            <v>C:NEX,Z:ZPAC,P:08,S:B16,CJ:17,CT:1119</v>
          </cell>
        </row>
        <row r="5231">
          <cell r="D5231" t="str">
            <v>C:NEX,Z:ZPAC,P:08,S:B16,CJ:17,CT:1119</v>
          </cell>
        </row>
        <row r="5232">
          <cell r="D5232" t="str">
            <v>C:NEX,Z:ZPAC,P:08,S:B16,CJ:17,CT:1119</v>
          </cell>
        </row>
        <row r="5233">
          <cell r="D5233" t="str">
            <v>C:NEX,Z:ZPAC,P:08,S:B16,CJ:22,CT:696</v>
          </cell>
        </row>
        <row r="5234">
          <cell r="D5234" t="str">
            <v>C:NEX,Z:ZPAC,P:08,S:B16,CJ:22,CT:696</v>
          </cell>
        </row>
        <row r="5235">
          <cell r="D5235" t="str">
            <v>C:NEX,Z:ZPAC,P:08,S:B16,CJ:22,CT:696</v>
          </cell>
        </row>
        <row r="5236">
          <cell r="D5236" t="str">
            <v>C:NEX,Z:ZPAC,P:08,S:B16,CJ:22,CT:696</v>
          </cell>
        </row>
        <row r="5237">
          <cell r="D5237" t="str">
            <v>C:NEX,Z:ZPAC,P:08,S:B16,CJ:22,CT:696</v>
          </cell>
        </row>
        <row r="5238">
          <cell r="D5238" t="str">
            <v>C:NEX,Z:ZPAC,P:08,S:B16,CJ:22,CT:696</v>
          </cell>
        </row>
        <row r="5239">
          <cell r="D5239" t="str">
            <v>C:NEX,Z:ZPAC,P:08,S:B16,CJ:22,CT:697</v>
          </cell>
        </row>
        <row r="5240">
          <cell r="D5240" t="str">
            <v>C:NEX,Z:ZPAC,P:08,S:B16,CJ:22,CT:697</v>
          </cell>
        </row>
        <row r="5241">
          <cell r="D5241" t="str">
            <v>C:NEX,Z:ZPAC,P:08,S:B16,CJ:22,CT:697</v>
          </cell>
        </row>
        <row r="5242">
          <cell r="D5242" t="str">
            <v>C:NEX,Z:ZPAC,P:08,S:B16,CJ:22,CT:698</v>
          </cell>
        </row>
        <row r="5243">
          <cell r="D5243" t="str">
            <v>C:NEX,Z:ZPAC,P:08,S:B16,CJ:22,CT:698</v>
          </cell>
        </row>
        <row r="5244">
          <cell r="D5244" t="str">
            <v>C:NEX,Z:ZPAC,P:08,S:B16,CJ:22,CT:698</v>
          </cell>
        </row>
        <row r="5245">
          <cell r="D5245" t="str">
            <v>C:NEX,Z:ZPAC,P:08,S:B16,CJ:22,CT:698</v>
          </cell>
        </row>
        <row r="5246">
          <cell r="D5246" t="str">
            <v>C:NEX,Z:ZPAC,P:08,S:B16,CJ:22,CT:698</v>
          </cell>
        </row>
        <row r="5247">
          <cell r="D5247" t="str">
            <v>C:NEX,Z:ZPAC,P:08,S:B16,CJ:22,CT:698</v>
          </cell>
        </row>
        <row r="5248">
          <cell r="D5248" t="str">
            <v>C:NEX,Z:ZPAC,P:08,S:B16,CJ:22,CT:699</v>
          </cell>
        </row>
        <row r="5249">
          <cell r="D5249" t="str">
            <v>C:NEX,Z:ZPAC,P:08,S:B16,CJ:22,CT:699</v>
          </cell>
        </row>
        <row r="5250">
          <cell r="D5250" t="str">
            <v>C:NEX,Z:ZPAC,P:08,S:B16,CJ:22,CT:699</v>
          </cell>
        </row>
        <row r="5251">
          <cell r="D5251" t="str">
            <v>C:NEX,Z:ZPAC,P:08,S:B16,CJ:22,CT:700</v>
          </cell>
        </row>
        <row r="5252">
          <cell r="D5252" t="str">
            <v>C:NEX,Z:ZPAC,P:08,S:B16,CJ:22,CT:700</v>
          </cell>
        </row>
        <row r="5253">
          <cell r="D5253" t="str">
            <v>C:NEX,Z:ZPAC,P:08,S:B16,CJ:22,CT:700</v>
          </cell>
        </row>
        <row r="5254">
          <cell r="D5254" t="str">
            <v>C:NEX,Z:ZPAC,P:08,S:B16,CJ:22,CT:700</v>
          </cell>
        </row>
        <row r="5255">
          <cell r="D5255" t="str">
            <v>C:NEX,Z:ZPAC,P:08,S:B16,CJ:22,CT:701</v>
          </cell>
        </row>
        <row r="5256">
          <cell r="D5256" t="str">
            <v>C:NEX,Z:ZPAC,P:08,S:B16,CJ:22,CT:701</v>
          </cell>
        </row>
        <row r="5257">
          <cell r="D5257" t="str">
            <v>C:NEX,Z:ZPAC,P:08,S:B16,CJ:22,CT:701</v>
          </cell>
        </row>
        <row r="5258">
          <cell r="D5258" t="str">
            <v>C:NEX,Z:ZPAC,P:08,S:B16,CJ:22,CT:701</v>
          </cell>
        </row>
        <row r="5259">
          <cell r="D5259" t="str">
            <v>C:NEX,Z:ZPAC,P:08,S:B16,CJ:22,CT:702</v>
          </cell>
        </row>
        <row r="5260">
          <cell r="D5260" t="str">
            <v>C:NEX,Z:ZPAC,P:08,S:B16,CJ:22,CT:702</v>
          </cell>
        </row>
        <row r="5261">
          <cell r="D5261" t="str">
            <v>C:NEX,Z:ZPAC,P:08,S:B16,CJ:22,CT:702</v>
          </cell>
        </row>
        <row r="5262">
          <cell r="D5262" t="str">
            <v>C:NEX,Z:ZPAC,P:08,S:B16,CJ:25,CT:90</v>
          </cell>
        </row>
        <row r="5263">
          <cell r="D5263" t="str">
            <v>C:NEX,Z:ZPAC,P:08,S:B16,CJ:25,CT:90</v>
          </cell>
        </row>
        <row r="5264">
          <cell r="D5264" t="str">
            <v>C:NEX,Z:ZPAC,P:08,S:B16,CJ:25,CT:90</v>
          </cell>
        </row>
        <row r="5265">
          <cell r="D5265" t="str">
            <v>C:NEX,Z:ZPAC,P:08,S:B16,CJ:25,CT:90</v>
          </cell>
        </row>
        <row r="5266">
          <cell r="D5266" t="str">
            <v>C:NEX,Z:ZPAC,P:08,S:B16,CJ:25,CT:90</v>
          </cell>
        </row>
        <row r="5267">
          <cell r="D5267" t="str">
            <v>C:NEX,Z:ZPAC,P:08,S:B16,CJ:25,CT:91</v>
          </cell>
        </row>
        <row r="5268">
          <cell r="D5268" t="str">
            <v>C:NEX,Z:ZPAC,P:08,S:B16,CJ:25,CT:91</v>
          </cell>
        </row>
        <row r="5269">
          <cell r="D5269" t="str">
            <v>C:NEX,Z:ZPAC,P:08,S:B16,CJ:25,CT:91</v>
          </cell>
        </row>
        <row r="5270">
          <cell r="D5270" t="str">
            <v>C:NEX,Z:ZPAC,P:08,S:B16,CJ:25,CT:92</v>
          </cell>
        </row>
        <row r="5271">
          <cell r="D5271" t="str">
            <v>C:NEX,Z:ZPAC,P:08,S:B16,CJ:25,CT:92</v>
          </cell>
        </row>
        <row r="5272">
          <cell r="D5272" t="str">
            <v>C:NEX,Z:ZPAC,P:08,S:B16,CJ:25,CT:92</v>
          </cell>
        </row>
        <row r="5273">
          <cell r="D5273" t="str">
            <v>C:NEX,Z:ZPAC,P:08,S:B16,CJ:25,CT:92</v>
          </cell>
        </row>
        <row r="5274">
          <cell r="D5274" t="str">
            <v>C:NEX,Z:ZPAC,P:08,S:B16,CJ:25,CT:92</v>
          </cell>
        </row>
        <row r="5275">
          <cell r="D5275" t="str">
            <v>C:NEX,Z:ZPAC,P:08,S:B17,CJ:18,CT:1075</v>
          </cell>
        </row>
        <row r="5276">
          <cell r="D5276" t="str">
            <v>C:NEX,Z:ZPAC,P:08,S:B17,CJ:18,CT:1075</v>
          </cell>
        </row>
        <row r="5277">
          <cell r="D5277" t="str">
            <v>C:NEX,Z:ZPAC,P:08,S:B17,CJ:18,CT:1075</v>
          </cell>
        </row>
        <row r="5278">
          <cell r="D5278" t="str">
            <v>C:NEX,Z:ZPAC,P:08,S:B17,CJ:18,CT:1076</v>
          </cell>
        </row>
        <row r="5279">
          <cell r="D5279" t="str">
            <v>C:NEX,Z:ZPAC,P:08,S:B17,CJ:18,CT:1076</v>
          </cell>
        </row>
        <row r="5280">
          <cell r="D5280" t="str">
            <v>C:NEX,Z:ZPAC,P:08,S:B17,CJ:18,CT:1076</v>
          </cell>
        </row>
        <row r="5281">
          <cell r="D5281" t="str">
            <v>C:NEX,Z:ZPAC,P:08,S:B17,CJ:18,CT:1077</v>
          </cell>
        </row>
        <row r="5282">
          <cell r="D5282" t="str">
            <v>C:NEX,Z:ZPAC,P:08,S:B17,CJ:18,CT:1077</v>
          </cell>
        </row>
        <row r="5283">
          <cell r="D5283" t="str">
            <v>C:NEX,Z:ZPAC,P:08,S:B17,CJ:18,CT:1077</v>
          </cell>
        </row>
        <row r="5284">
          <cell r="D5284" t="str">
            <v>C:NEX,Z:ZPAC,P:08,S:B17,CJ:18,CT:1077</v>
          </cell>
        </row>
        <row r="5285">
          <cell r="D5285" t="str">
            <v>C:NEX,Z:ZPAC,P:08,S:B17,CJ:18,CT:1078</v>
          </cell>
        </row>
        <row r="5286">
          <cell r="D5286" t="str">
            <v>C:NEX,Z:ZPAC,P:08,S:B17,CJ:18,CT:1078</v>
          </cell>
        </row>
        <row r="5287">
          <cell r="D5287" t="str">
            <v>C:NEX,Z:ZPAC,P:08,S:B17,CJ:18,CT:1079</v>
          </cell>
        </row>
        <row r="5288">
          <cell r="D5288" t="str">
            <v>C:NEX,Z:ZPAC,P:08,S:B17,CJ:18,CT:1079</v>
          </cell>
        </row>
        <row r="5289">
          <cell r="D5289" t="str">
            <v>C:NEX,Z:ZPAC,P:08,S:B17,CJ:18,CT:1079</v>
          </cell>
        </row>
        <row r="5290">
          <cell r="D5290" t="str">
            <v>C:NEX,Z:ZPAC,P:08,S:B17,CJ:18,CT:1079</v>
          </cell>
        </row>
        <row r="5291">
          <cell r="D5291" t="str">
            <v>C:NEX,Z:ZPAC,P:08,S:B17,CJ:18,CT:1080</v>
          </cell>
        </row>
        <row r="5292">
          <cell r="D5292" t="str">
            <v>C:NEX,Z:ZPAC,P:08,S:B17,CJ:18,CT:1080</v>
          </cell>
        </row>
        <row r="5293">
          <cell r="D5293" t="str">
            <v>C:NEX,Z:ZPAC,P:08,S:B17,CJ:19,CT:881</v>
          </cell>
        </row>
        <row r="5294">
          <cell r="D5294" t="str">
            <v>C:NEX,Z:ZPAC,P:08,S:B17,CJ:19,CT:881</v>
          </cell>
        </row>
        <row r="5295">
          <cell r="D5295" t="str">
            <v>C:NEX,Z:ZPAC,P:08,S:B17,CJ:19,CT:881</v>
          </cell>
        </row>
        <row r="5296">
          <cell r="D5296" t="str">
            <v>C:NEX,Z:ZPAC,P:08,S:B17,CJ:19,CT:881</v>
          </cell>
        </row>
        <row r="5297">
          <cell r="D5297" t="str">
            <v>C:NEX,Z:ZPAC,P:08,S:B17,CJ:19,CT:881</v>
          </cell>
        </row>
        <row r="5298">
          <cell r="D5298" t="str">
            <v>C:NEX,Z:ZPAC,P:08,S:B17,CJ:19,CT:882</v>
          </cell>
        </row>
        <row r="5299">
          <cell r="D5299" t="str">
            <v>C:NEX,Z:ZPAC,P:08,S:B17,CJ:19,CT:882</v>
          </cell>
        </row>
        <row r="5300">
          <cell r="D5300" t="str">
            <v>C:NEX,Z:ZPAC,P:08,S:B17,CJ:19,CT:882</v>
          </cell>
        </row>
        <row r="5301">
          <cell r="D5301" t="str">
            <v>C:NEX,Z:ZPAC,P:08,S:B17,CJ:19,CT:882</v>
          </cell>
        </row>
        <row r="5302">
          <cell r="D5302" t="str">
            <v>C:NEX,Z:ZPAC,P:08,S:B17,CJ:19,CT:882</v>
          </cell>
        </row>
        <row r="5303">
          <cell r="D5303" t="str">
            <v>C:NEX,Z:ZPAC,P:08,S:B17,CJ:19,CT:883</v>
          </cell>
        </row>
        <row r="5304">
          <cell r="D5304" t="str">
            <v>C:NEX,Z:ZPAC,P:08,S:B17,CJ:19,CT:883</v>
          </cell>
        </row>
        <row r="5305">
          <cell r="D5305" t="str">
            <v>C:NEX,Z:ZPAC,P:08,S:B17,CJ:19,CT:884</v>
          </cell>
        </row>
        <row r="5306">
          <cell r="D5306" t="str">
            <v>C:NEX,Z:ZPAC,P:08,S:B17,CJ:19,CT:884</v>
          </cell>
        </row>
        <row r="5307">
          <cell r="D5307" t="str">
            <v>C:NEX,Z:ZPAC,P:08,S:B17,CJ:19,CT:885</v>
          </cell>
        </row>
        <row r="5308">
          <cell r="D5308" t="str">
            <v>C:NEX,Z:ZPAC,P:08,S:B17,CJ:19,CT:885</v>
          </cell>
        </row>
        <row r="5309">
          <cell r="D5309" t="str">
            <v>C:NEX,Z:ZPAC,P:08,S:B17,CJ:19,CT:885</v>
          </cell>
        </row>
        <row r="5310">
          <cell r="D5310" t="str">
            <v>C:NEX,Z:ZPAC,P:08,S:B17,CJ:19,CT:886</v>
          </cell>
        </row>
        <row r="5311">
          <cell r="D5311" t="str">
            <v>C:NEX,Z:ZPAC,P:08,S:B17,CJ:19,CT:886</v>
          </cell>
        </row>
        <row r="5312">
          <cell r="D5312" t="str">
            <v>C:NEX,Z:ZPAC,P:08,S:B17,CJ:19,CT:886</v>
          </cell>
        </row>
        <row r="5313">
          <cell r="D5313" t="str">
            <v>C:NEX,Z:ZPAC,P:08,S:B17,CJ:19,CT:886</v>
          </cell>
        </row>
        <row r="5314">
          <cell r="D5314" t="str">
            <v>C:NEX,Z:ZPAC,P:08,S:B17,CJ:19,CT:886</v>
          </cell>
        </row>
        <row r="5315">
          <cell r="D5315" t="str">
            <v>C:NEX,Z:ZPAC,P:08,S:B17,CJ:19,CT:887</v>
          </cell>
        </row>
        <row r="5316">
          <cell r="D5316" t="str">
            <v>C:NEX,Z:ZPAC,P:08,S:B17,CJ:23,CT:71</v>
          </cell>
        </row>
        <row r="5317">
          <cell r="D5317" t="str">
            <v>C:NEX,Z:ZPAC,P:08,S:B17,CJ:23,CT:71</v>
          </cell>
        </row>
        <row r="5318">
          <cell r="D5318" t="str">
            <v>C:NEX,Z:ZPAC,P:08,S:B17,CJ:23,CT:72</v>
          </cell>
        </row>
        <row r="5319">
          <cell r="D5319" t="str">
            <v>C:NEX,Z:ZPAC,P:08,S:B17,CJ:23,CT:72</v>
          </cell>
        </row>
        <row r="5320">
          <cell r="D5320" t="str">
            <v>C:NEX,Z:ZPAC,P:08,S:B17,CJ:23,CT:73</v>
          </cell>
        </row>
        <row r="5321">
          <cell r="D5321" t="str">
            <v>C:NEX,Z:ZPAC,P:08,S:B17,CJ:23,CT:73</v>
          </cell>
        </row>
        <row r="5322">
          <cell r="D5322" t="str">
            <v>C:NEX,Z:ZPAC,P:08,S:B18,CJ:20,CT:1083</v>
          </cell>
        </row>
        <row r="5323">
          <cell r="D5323" t="str">
            <v>C:NEX,Z:ZPAC,P:08,S:B18,CJ:20,CT:1083</v>
          </cell>
        </row>
        <row r="5324">
          <cell r="D5324" t="str">
            <v>C:NEX,Z:ZPAC,P:08,S:B18,CJ:20,CT:1083</v>
          </cell>
        </row>
        <row r="5325">
          <cell r="D5325" t="str">
            <v>C:NEX,Z:ZPAC,P:08,S:B18,CJ:20,CT:1084</v>
          </cell>
        </row>
        <row r="5326">
          <cell r="D5326" t="str">
            <v>C:NEX,Z:ZPAC,P:08,S:B18,CJ:20,CT:1084</v>
          </cell>
        </row>
        <row r="5327">
          <cell r="D5327" t="str">
            <v>C:NEX,Z:ZPAC,P:08,S:B18,CJ:20,CT:1085</v>
          </cell>
        </row>
        <row r="5328">
          <cell r="D5328" t="str">
            <v>C:NEX,Z:ZPAC,P:08,S:B18,CJ:20,CT:1085</v>
          </cell>
        </row>
        <row r="5329">
          <cell r="D5329" t="str">
            <v>C:NEX,Z:ZPAC,P:08,S:B18,CJ:20,CT:1085</v>
          </cell>
        </row>
        <row r="5330">
          <cell r="D5330" t="str">
            <v>C:NEX,Z:ZPAC,P:08,S:B18,CJ:20,CT:1085</v>
          </cell>
        </row>
        <row r="5331">
          <cell r="D5331" t="str">
            <v>C:NEX,Z:ZPAC,P:08,S:B18,CJ:20,CT:1086</v>
          </cell>
        </row>
        <row r="5332">
          <cell r="D5332" t="str">
            <v>C:NEX,Z:ZPAC,P:08,S:B18,CJ:20,CT:1086</v>
          </cell>
        </row>
        <row r="5333">
          <cell r="D5333" t="str">
            <v>C:NEX,Z:ZPAC,P:08,S:B18,CJ:20,CT:1087</v>
          </cell>
        </row>
        <row r="5334">
          <cell r="D5334" t="str">
            <v>C:NEX,Z:ZPAC,P:08,S:B18,CJ:20,CT:1087</v>
          </cell>
        </row>
        <row r="5335">
          <cell r="D5335" t="str">
            <v>C:NEX,Z:ZPAC,P:08,S:B18,CJ:20,CT:1088</v>
          </cell>
        </row>
        <row r="5336">
          <cell r="D5336" t="str">
            <v>C:NEX,Z:ZPAC,P:08,S:B18,CJ:20,CT:1088</v>
          </cell>
        </row>
        <row r="5337">
          <cell r="D5337" t="str">
            <v>C:NEX,Z:ZPAC,P:08,S:B18,CJ:20,CT:1089</v>
          </cell>
        </row>
        <row r="5338">
          <cell r="D5338" t="str">
            <v>C:NEX,Z:ZPAC,P:08,S:B18,CJ:20,CT:1089</v>
          </cell>
        </row>
        <row r="5339">
          <cell r="D5339" t="str">
            <v>C:NEX,Z:ZPAC,P:08,S:B18,CJ:21,CT:886</v>
          </cell>
        </row>
        <row r="5340">
          <cell r="D5340" t="str">
            <v>C:NEX,Z:ZPAC,P:08,S:B18,CJ:21,CT:886</v>
          </cell>
        </row>
        <row r="5341">
          <cell r="D5341" t="str">
            <v>C:NEX,Z:ZPAC,P:08,S:B18,CJ:21,CT:887</v>
          </cell>
        </row>
        <row r="5342">
          <cell r="D5342" t="str">
            <v>C:NEX,Z:ZPAC,P:08,S:B18,CJ:21,CT:888</v>
          </cell>
        </row>
        <row r="5343">
          <cell r="D5343" t="str">
            <v>C:NEX,Z:ZPAC,P:08,S:B18,CJ:21,CT:888</v>
          </cell>
        </row>
        <row r="5344">
          <cell r="D5344" t="str">
            <v>C:NEX,Z:ZPAC,P:08,S:B18,CJ:21,CT:888</v>
          </cell>
        </row>
        <row r="5345">
          <cell r="D5345" t="str">
            <v>C:NEX,Z:ZPAC,P:08,S:B18,CJ:21,CT:889</v>
          </cell>
        </row>
        <row r="5346">
          <cell r="D5346" t="str">
            <v>C:NEX,Z:ZPAC,P:08,S:B18,CJ:21,CT:889</v>
          </cell>
        </row>
        <row r="5347">
          <cell r="D5347" t="str">
            <v>C:NEX,Z:ZPAC,P:08,S:B18,CJ:21,CT:889</v>
          </cell>
        </row>
        <row r="5348">
          <cell r="D5348" t="str">
            <v>C:NEX,Z:ZPAC,P:08,S:B18,CJ:21,CT:890</v>
          </cell>
        </row>
        <row r="5349">
          <cell r="D5349" t="str">
            <v>C:NEX,Z:ZPAC,P:08,S:B18,CJ:21,CT:890</v>
          </cell>
        </row>
        <row r="5350">
          <cell r="D5350" t="str">
            <v>C:NEX,Z:ZPAC,P:08,S:B18,CJ:21,CT:891</v>
          </cell>
        </row>
        <row r="5351">
          <cell r="D5351" t="str">
            <v>C:NEX,Z:ZPAC,P:08,S:B18,CJ:21,CT:891</v>
          </cell>
        </row>
        <row r="5352">
          <cell r="D5352" t="str">
            <v>C:NEX,Z:ZPAC,P:08,S:B18,CJ:21,CT:891</v>
          </cell>
        </row>
        <row r="5353">
          <cell r="D5353" t="str">
            <v>C:NEX,Z:ZPAC,P:08,S:B18,CJ:24,CT:63</v>
          </cell>
        </row>
        <row r="5354">
          <cell r="D5354" t="str">
            <v>C:NEX,Z:ZPAC,P:08,S:B18,CJ:24,CT:63</v>
          </cell>
        </row>
        <row r="5355">
          <cell r="D5355" t="str">
            <v>C:NEX,Z:ZPAC,P:08,S:B18,CJ:24,CT:64</v>
          </cell>
        </row>
        <row r="5356">
          <cell r="D5356" t="str">
            <v>C:NEX,Z:ZPAC,P:08,S:B18,CJ:24,CT:64</v>
          </cell>
        </row>
        <row r="5357">
          <cell r="D5357" t="str">
            <v>C:NEX,Z:ZPAC,P:08,S:B18,CJ:24,CT:64</v>
          </cell>
        </row>
        <row r="5358">
          <cell r="D5358" t="str">
            <v>C:NEX,Z:ZPAC,P:08,S:B18,CJ:24,CT:65</v>
          </cell>
        </row>
        <row r="5359">
          <cell r="D5359" t="str">
            <v>C:NEX,Z:ZPAC,P:08,S:B18,CJ:24,CT:65</v>
          </cell>
        </row>
        <row r="5360">
          <cell r="D5360" t="str">
            <v>C:NEX,Z:ZPAC,P:17,S:B22,CJ:3,CT:1000</v>
          </cell>
        </row>
        <row r="5361">
          <cell r="D5361" t="str">
            <v>C:NEX,Z:ZPAC,P:17,S:B22,CJ:3,CT:1000</v>
          </cell>
        </row>
        <row r="5362">
          <cell r="D5362" t="str">
            <v>C:NEX,Z:ZPAC,P:17,S:B22,CJ:3,CT:1000</v>
          </cell>
        </row>
        <row r="5363">
          <cell r="D5363" t="str">
            <v>C:NEX,Z:ZPAC,P:17,S:B22,CJ:3,CT:1001</v>
          </cell>
        </row>
        <row r="5364">
          <cell r="D5364" t="str">
            <v>C:NEX,Z:ZPAC,P:17,S:B22,CJ:3,CT:1001</v>
          </cell>
        </row>
        <row r="5365">
          <cell r="D5365" t="str">
            <v>C:NEX,Z:ZPAC,P:17,S:B22,CJ:3,CT:1002</v>
          </cell>
        </row>
        <row r="5366">
          <cell r="D5366" t="str">
            <v>C:NEX,Z:ZPAC,P:17,S:B22,CJ:3,CT:1002</v>
          </cell>
        </row>
        <row r="5367">
          <cell r="D5367" t="str">
            <v>C:NEX,Z:ZPAC,P:17,S:B22,CJ:3,CT:996</v>
          </cell>
        </row>
        <row r="5368">
          <cell r="D5368" t="str">
            <v>C:NEX,Z:ZPAC,P:17,S:B22,CJ:3,CT:996</v>
          </cell>
        </row>
        <row r="5369">
          <cell r="D5369" t="str">
            <v>C:NEX,Z:ZPAC,P:17,S:B22,CJ:3,CT:997</v>
          </cell>
        </row>
        <row r="5370">
          <cell r="D5370" t="str">
            <v>C:NEX,Z:ZPAC,P:17,S:B22,CJ:3,CT:997</v>
          </cell>
        </row>
        <row r="5371">
          <cell r="D5371" t="str">
            <v>C:NEX,Z:ZPAC,P:17,S:B22,CJ:3,CT:998</v>
          </cell>
        </row>
        <row r="5372">
          <cell r="D5372" t="str">
            <v>C:NEX,Z:ZPAC,P:17,S:B22,CJ:3,CT:998</v>
          </cell>
        </row>
        <row r="5373">
          <cell r="D5373" t="str">
            <v>C:NEX,Z:ZPAC,P:17,S:B22,CJ:3,CT:998</v>
          </cell>
        </row>
        <row r="5374">
          <cell r="D5374" t="str">
            <v>C:NEX,Z:ZPAC,P:17,S:B22,CJ:3,CT:999</v>
          </cell>
        </row>
        <row r="5375">
          <cell r="D5375" t="str">
            <v>C:NEX,Z:ZPAC,P:17,S:B22,CJ:3,CT:999</v>
          </cell>
        </row>
        <row r="5376">
          <cell r="D5376" t="str">
            <v>C:NEX,Z:ZPAC,P:17,S:B22,CJ:4,CT:1021</v>
          </cell>
        </row>
        <row r="5377">
          <cell r="D5377" t="str">
            <v>C:NEX,Z:ZPAC,P:17,S:B22,CJ:4,CT:1021</v>
          </cell>
        </row>
        <row r="5378">
          <cell r="D5378" t="str">
            <v>C:NEX,Z:ZPAC,P:17,S:B22,CJ:4,CT:1022</v>
          </cell>
        </row>
        <row r="5379">
          <cell r="D5379" t="str">
            <v>C:NEX,Z:ZPAC,P:17,S:B22,CJ:4,CT:1022</v>
          </cell>
        </row>
        <row r="5380">
          <cell r="D5380" t="str">
            <v>C:NEX,Z:ZPAC,P:17,S:B22,CJ:4,CT:1022</v>
          </cell>
        </row>
        <row r="5381">
          <cell r="D5381" t="str">
            <v>C:NEX,Z:ZPAC,P:17,S:B22,CJ:4,CT:1023</v>
          </cell>
        </row>
        <row r="5382">
          <cell r="D5382" t="str">
            <v>C:NEX,Z:ZPAC,P:17,S:B22,CJ:4,CT:1023</v>
          </cell>
        </row>
        <row r="5383">
          <cell r="D5383" t="str">
            <v>C:NEX,Z:ZPAC,P:17,S:B22,CJ:4,CT:1023</v>
          </cell>
        </row>
        <row r="5384">
          <cell r="D5384" t="str">
            <v>C:NEX,Z:ZPAC,P:17,S:B22,CJ:4,CT:1023</v>
          </cell>
        </row>
        <row r="5385">
          <cell r="D5385" t="str">
            <v>C:NEX,Z:ZPAC,P:17,S:B22,CJ:4,CT:1024</v>
          </cell>
        </row>
        <row r="5386">
          <cell r="D5386" t="str">
            <v>C:NEX,Z:ZPAC,P:17,S:B22,CJ:4,CT:1024</v>
          </cell>
        </row>
        <row r="5387">
          <cell r="D5387" t="str">
            <v>C:NEX,Z:ZPAC,P:17,S:B22,CJ:4,CT:1024</v>
          </cell>
        </row>
        <row r="5388">
          <cell r="D5388" t="str">
            <v>C:NEX,Z:ZPAC,P:17,S:B22,CJ:4,CT:1025</v>
          </cell>
        </row>
        <row r="5389">
          <cell r="D5389" t="str">
            <v>C:NEX,Z:ZPAC,P:17,S:B22,CJ:4,CT:1025</v>
          </cell>
        </row>
        <row r="5390">
          <cell r="D5390" t="str">
            <v>C:NEX,Z:ZPAC,P:17,S:B22,CJ:4,CT:1025</v>
          </cell>
        </row>
        <row r="5391">
          <cell r="D5391" t="str">
            <v>C:NEX,Z:ZPAC,P:17,S:B22,CJ:4,CT:1026</v>
          </cell>
        </row>
        <row r="5392">
          <cell r="D5392" t="str">
            <v>C:NEX,Z:ZPAC,P:17,S:B22,CJ:4,CT:1026</v>
          </cell>
        </row>
        <row r="5393">
          <cell r="D5393" t="str">
            <v>C:NEX,Z:ZPAC,P:17,S:B22,CJ:5,CT:448</v>
          </cell>
        </row>
        <row r="5394">
          <cell r="D5394" t="str">
            <v>C:NEX,Z:ZPAC,P:17,S:B22,CJ:5,CT:448</v>
          </cell>
        </row>
        <row r="5395">
          <cell r="D5395" t="str">
            <v>C:NEX,Z:ZPAC,P:17,S:B22,CJ:5,CT:448</v>
          </cell>
        </row>
        <row r="5396">
          <cell r="D5396" t="str">
            <v>C:NEX,Z:ZPAC,P:17,S:B22,CJ:5,CT:448</v>
          </cell>
        </row>
        <row r="5397">
          <cell r="D5397" t="str">
            <v>C:NEX,Z:ZPAC,P:17,S:B22,CJ:5,CT:449</v>
          </cell>
        </row>
        <row r="5398">
          <cell r="D5398" t="str">
            <v>C:NEX,Z:ZPAC,P:17,S:B22,CJ:5,CT:449</v>
          </cell>
        </row>
        <row r="5399">
          <cell r="D5399" t="str">
            <v>C:NEX,Z:ZPAC,P:17,S:B22,CJ:5,CT:450</v>
          </cell>
        </row>
        <row r="5400">
          <cell r="D5400" t="str">
            <v>C:NEX,Z:ZPAC,P:17,S:B22,CJ:5,CT:450</v>
          </cell>
        </row>
        <row r="5401">
          <cell r="D5401" t="str">
            <v>C:NEX,Z:ZPAC,P:17,S:B22,CJ:5,CT:451</v>
          </cell>
        </row>
        <row r="5402">
          <cell r="D5402" t="str">
            <v>C:NEX,Z:ZPAC,P:17,S:B22,CJ:5,CT:451</v>
          </cell>
        </row>
        <row r="5403">
          <cell r="D5403" t="str">
            <v>C:NEX,Z:ZPAC,P:17,S:B22,CJ:5,CT:452</v>
          </cell>
        </row>
        <row r="5404">
          <cell r="D5404" t="str">
            <v>C:NEX,Z:ZPAC,P:17,S:B22,CJ:5,CT:453</v>
          </cell>
        </row>
        <row r="5405">
          <cell r="D5405" t="str">
            <v>C:NEX,Z:ZPAC,P:17,S:B22,CJ:5,CT:453</v>
          </cell>
        </row>
        <row r="5406">
          <cell r="D5406" t="str">
            <v>C:NEX,Z:ZPAC,P:17,S:B22,CJ:5,CT:453</v>
          </cell>
        </row>
        <row r="5407">
          <cell r="D5407" t="str">
            <v>C:NEX,Z:ZPAC,P:17,S:B22,CJ:5,CT:454</v>
          </cell>
        </row>
        <row r="5408">
          <cell r="D5408" t="str">
            <v>C:NEX,Z:ZPAC,P:17,S:B22,CJ:8,CT:86</v>
          </cell>
        </row>
        <row r="5409">
          <cell r="D5409" t="str">
            <v>C:NEX,Z:ZPAC,P:17,S:B22,CJ:8,CT:86</v>
          </cell>
        </row>
        <row r="5410">
          <cell r="D5410" t="str">
            <v>C:NEX,Z:ZPAC,P:17,S:B22,CJ:8,CT:86</v>
          </cell>
        </row>
        <row r="5411">
          <cell r="D5411" t="str">
            <v>C:NEX,Z:ZPAC,P:17,S:B22,CJ:8,CT:87</v>
          </cell>
        </row>
        <row r="5412">
          <cell r="D5412" t="str">
            <v>C:NEX,Z:ZPAC,P:17,S:B22,CJ:8,CT:87</v>
          </cell>
        </row>
        <row r="5413">
          <cell r="D5413" t="str">
            <v>C:NEX,Z:ZPAC,P:17,S:B22,CJ:8,CT:87</v>
          </cell>
        </row>
        <row r="5414">
          <cell r="D5414" t="str">
            <v>C:NEX,Z:ZPAC,P:17,S:B22,CJ:8,CT:88</v>
          </cell>
        </row>
        <row r="5415">
          <cell r="D5415" t="str">
            <v>C:NEX,Z:ZPAC,P:17,S:B22,CJ:8,CT:88</v>
          </cell>
        </row>
        <row r="5416">
          <cell r="D5416" t="str">
            <v>C:NEX,Z:ZPAC,P:17,S:B37,CJ:6,CT:347</v>
          </cell>
        </row>
        <row r="5417">
          <cell r="D5417" t="str">
            <v>C:NEX,Z:ZPAC,P:17,S:B37,CJ:6,CT:347</v>
          </cell>
        </row>
        <row r="5418">
          <cell r="D5418" t="str">
            <v>C:NEX,Z:ZPAC,P:17,S:B37,CJ:6,CT:348</v>
          </cell>
        </row>
        <row r="5419">
          <cell r="D5419" t="str">
            <v>C:NEX,Z:ZPAC,P:17,S:B37,CJ:6,CT:348</v>
          </cell>
        </row>
        <row r="5420">
          <cell r="D5420" t="str">
            <v>C:NEX,Z:ZPAC,P:17,S:B37,CJ:6,CT:349</v>
          </cell>
        </row>
        <row r="5421">
          <cell r="D5421" t="str">
            <v>C:NEX,Z:ZPAC,P:17,S:B37,CJ:6,CT:349</v>
          </cell>
        </row>
        <row r="5422">
          <cell r="D5422" t="str">
            <v>C:NEX,Z:ZPAC,P:17,S:B37,CJ:6,CT:349</v>
          </cell>
        </row>
        <row r="5423">
          <cell r="D5423" t="str">
            <v>C:NEX,Z:ZPAC,P:17,S:B37,CJ:6,CT:350</v>
          </cell>
        </row>
        <row r="5424">
          <cell r="D5424" t="str">
            <v>C:NEX,Z:ZPAC,P:17,S:B37,CJ:6,CT:350</v>
          </cell>
        </row>
        <row r="5425">
          <cell r="D5425" t="str">
            <v>C:NEX,Z:ZPAC,P:17,S:B37,CJ:6,CT:351</v>
          </cell>
        </row>
        <row r="5426">
          <cell r="D5426" t="str">
            <v>C:NEX,Z:ZPAC,P:17,S:B37,CJ:6,CT:351</v>
          </cell>
        </row>
        <row r="5427">
          <cell r="D5427" t="str">
            <v>C:NEX,Z:ZPAC,P:17,S:B37,CJ:6,CT:352</v>
          </cell>
        </row>
        <row r="5428">
          <cell r="D5428" t="str">
            <v>C:NEX,Z:ZPAC,P:17,S:B37,CJ:6,CT:352</v>
          </cell>
        </row>
        <row r="5429">
          <cell r="D5429" t="str">
            <v>C:NEX,Z:ZPAC,P:17,S:B37,CJ:6,CT:352</v>
          </cell>
        </row>
        <row r="5430">
          <cell r="D5430" t="str">
            <v>C:NEX,Z:ZPAC,P:17,S:B37,CJ:6,CT:353</v>
          </cell>
        </row>
        <row r="5431">
          <cell r="D5431" t="str">
            <v>C:NEX,Z:ZPAC,P:17,S:B37,CJ:6,CT:353</v>
          </cell>
        </row>
        <row r="5432">
          <cell r="D5432" t="str">
            <v>C:NEX,Z:ZPAC,P:17,S:B37,CJ:6,CT:353</v>
          </cell>
        </row>
        <row r="5433">
          <cell r="D5433" t="str">
            <v>C:NEX,Z:ZPAC,P:17,S:B37,CJ:7,CT:348</v>
          </cell>
        </row>
        <row r="5434">
          <cell r="D5434" t="str">
            <v>C:NEX,Z:ZPAC,P:17,S:B37,CJ:7,CT:348</v>
          </cell>
        </row>
        <row r="5435">
          <cell r="D5435" t="str">
            <v>C:NEX,Z:ZPAC,P:17,S:B37,CJ:7,CT:349</v>
          </cell>
        </row>
        <row r="5436">
          <cell r="D5436" t="str">
            <v>C:NEX,Z:ZPAC,P:17,S:B37,CJ:7,CT:349</v>
          </cell>
        </row>
        <row r="5437">
          <cell r="D5437" t="str">
            <v>C:NEX,Z:ZPAC,P:17,S:B37,CJ:7,CT:349</v>
          </cell>
        </row>
        <row r="5438">
          <cell r="D5438" t="str">
            <v>C:NEX,Z:ZPAC,P:17,S:B37,CJ:7,CT:350</v>
          </cell>
        </row>
        <row r="5439">
          <cell r="D5439" t="str">
            <v>C:NEX,Z:ZPAC,P:17,S:B37,CJ:7,CT:350</v>
          </cell>
        </row>
        <row r="5440">
          <cell r="D5440" t="str">
            <v>C:NEX,Z:ZPAC,P:17,S:B37,CJ:7,CT:350</v>
          </cell>
        </row>
        <row r="5441">
          <cell r="D5441" t="str">
            <v>C:NEX,Z:ZPAC,P:17,S:B37,CJ:7,CT:350</v>
          </cell>
        </row>
        <row r="5442">
          <cell r="D5442" t="str">
            <v>C:NEX,Z:ZPAC,P:17,S:B37,CJ:7,CT:351</v>
          </cell>
        </row>
        <row r="5443">
          <cell r="D5443" t="str">
            <v>C:NEX,Z:ZPAC,P:17,S:B37,CJ:7,CT:351</v>
          </cell>
        </row>
        <row r="5444">
          <cell r="D5444" t="str">
            <v>C:NEX,Z:ZPAC,P:17,S:B37,CJ:7,CT:351</v>
          </cell>
        </row>
        <row r="5445">
          <cell r="D5445" t="str">
            <v>C:NEX,Z:ZPAC,P:17,S:B37,CJ:7,CT:352</v>
          </cell>
        </row>
        <row r="5446">
          <cell r="D5446" t="str">
            <v>C:NEX,Z:ZPAC,P:17,S:B37,CJ:7,CT:352</v>
          </cell>
        </row>
        <row r="5447">
          <cell r="D5447" t="str">
            <v>C:NEX,Z:ZPAC,P:17,S:B37,CJ:7,CT:352</v>
          </cell>
        </row>
        <row r="5448">
          <cell r="D5448" t="str">
            <v>C:NEX,Z:ZPAC,P:17,S:B37,CJ:7,CT:352</v>
          </cell>
        </row>
        <row r="5449">
          <cell r="D5449" t="str">
            <v>C:NEX,Z:ZPAC,P:17,S:B37,CJ:7,CT:353</v>
          </cell>
        </row>
        <row r="5450">
          <cell r="D5450" t="str">
            <v>C:NEX,Z:ZPAC,P:17,S:B37,CJ:7,CT:353</v>
          </cell>
        </row>
        <row r="5451">
          <cell r="D5451" t="str">
            <v>C:NEX,Z:ZPAC,P:17,S:B37,CJ:7,CT:353</v>
          </cell>
        </row>
        <row r="5452">
          <cell r="D5452" t="str">
            <v>C:NEX,Z:ZPAC,P:17,S:B37,CJ:9,CT:129</v>
          </cell>
        </row>
        <row r="5453">
          <cell r="D5453" t="str">
            <v>C:NEX,Z:ZPAC,P:17,S:B37,CJ:9,CT:130</v>
          </cell>
        </row>
        <row r="5454">
          <cell r="D5454" t="str">
            <v>C:NEX,Z:ZPAC,P:17,S:B37,CJ:9,CT:130</v>
          </cell>
        </row>
        <row r="5455">
          <cell r="D5455" t="str">
            <v>C:NEX,Z:ZPAC,P:17,S:B37,CJ:9,CT:131</v>
          </cell>
        </row>
        <row r="5456">
          <cell r="D5456" t="str">
            <v>C:NEX,Z:ZPAC,P:17,S:B37,CJ:9,CT:131</v>
          </cell>
        </row>
        <row r="5457">
          <cell r="D5457" t="str">
            <v>C:NEX,Z:ZPAC,P:17,S:B37,CJ:9,CT:131</v>
          </cell>
        </row>
        <row r="5458">
          <cell r="D5458" t="str">
            <v>C:NEX,Z:ZPAC,P:17,S:B37,CJ:9,CT:132</v>
          </cell>
        </row>
        <row r="5459">
          <cell r="D5459" t="str">
            <v>C:NEX,Z:ZPAC,P:17,S:B37,CJ:9,CT:133</v>
          </cell>
        </row>
        <row r="5460">
          <cell r="D5460" t="str">
            <v>C:NEX,Z:ZPAC,P:17,S:B37,CJ:9,CT:134</v>
          </cell>
        </row>
        <row r="5461">
          <cell r="D5461" t="str">
            <v>C:NEX,Z:ZPAC,P:17,S:B37,CJ:9,CT:134</v>
          </cell>
        </row>
        <row r="5462">
          <cell r="D5462" t="str">
            <v>C:NEX,Z:ZPAC,P:17,S:B37,CJ:9,CT:134</v>
          </cell>
        </row>
        <row r="5463">
          <cell r="D5463" t="str">
            <v>C:NEX,Z:ZPAC,P:18,S:B23,CJ:3,CT:761</v>
          </cell>
        </row>
        <row r="5464">
          <cell r="D5464" t="str">
            <v>C:NEX,Z:ZPAC,P:18,S:B23,CJ:3,CT:761</v>
          </cell>
        </row>
        <row r="5465">
          <cell r="D5465" t="str">
            <v>C:NEX,Z:ZPAC,P:18,S:B23,CJ:3,CT:761</v>
          </cell>
        </row>
        <row r="5466">
          <cell r="D5466" t="str">
            <v>C:NEX,Z:ZPAC,P:18,S:B23,CJ:3,CT:761</v>
          </cell>
        </row>
        <row r="5467">
          <cell r="D5467" t="str">
            <v>C:NEX,Z:ZPAC,P:18,S:B23,CJ:3,CT:762</v>
          </cell>
        </row>
        <row r="5468">
          <cell r="D5468" t="str">
            <v>C:NEX,Z:ZPAC,P:18,S:B23,CJ:3,CT:762</v>
          </cell>
        </row>
        <row r="5469">
          <cell r="D5469" t="str">
            <v>C:NEX,Z:ZPAC,P:18,S:B23,CJ:3,CT:763</v>
          </cell>
        </row>
        <row r="5470">
          <cell r="D5470" t="str">
            <v>C:NEX,Z:ZPAC,P:18,S:B23,CJ:3,CT:763</v>
          </cell>
        </row>
        <row r="5471">
          <cell r="D5471" t="str">
            <v>C:NEX,Z:ZPAC,P:18,S:B23,CJ:3,CT:763</v>
          </cell>
        </row>
        <row r="5472">
          <cell r="D5472" t="str">
            <v>C:NEX,Z:ZPAC,P:18,S:B23,CJ:3,CT:763</v>
          </cell>
        </row>
        <row r="5473">
          <cell r="D5473" t="str">
            <v>C:NEX,Z:ZPAC,P:18,S:B23,CJ:3,CT:764</v>
          </cell>
        </row>
        <row r="5474">
          <cell r="D5474" t="str">
            <v>C:NEX,Z:ZPAC,P:18,S:B23,CJ:3,CT:764</v>
          </cell>
        </row>
        <row r="5475">
          <cell r="D5475" t="str">
            <v>C:NEX,Z:ZPAC,P:18,S:B23,CJ:3,CT:765</v>
          </cell>
        </row>
        <row r="5476">
          <cell r="D5476" t="str">
            <v>C:NEX,Z:ZPAC,P:18,S:B23,CJ:3,CT:765</v>
          </cell>
        </row>
        <row r="5477">
          <cell r="D5477" t="str">
            <v>C:NEX,Z:ZPAC,P:18,S:B23,CJ:3,CT:766</v>
          </cell>
        </row>
        <row r="5478">
          <cell r="D5478" t="str">
            <v>C:NEX,Z:ZPAC,P:18,S:B23,CJ:3,CT:766</v>
          </cell>
        </row>
        <row r="5479">
          <cell r="D5479" t="str">
            <v>C:NEX,Z:ZPAC,P:18,S:B23,CJ:3,CT:766</v>
          </cell>
        </row>
        <row r="5480">
          <cell r="D5480" t="str">
            <v>C:NEX,Z:ZPAC,P:18,S:B23,CJ:3,CT:766</v>
          </cell>
        </row>
        <row r="5481">
          <cell r="D5481" t="str">
            <v>C:NEX,Z:ZPAC,P:18,S:B23,CJ:3,CT:767</v>
          </cell>
        </row>
        <row r="5482">
          <cell r="D5482" t="str">
            <v>C:NEX,Z:ZPAC,P:18,S:B23,CJ:3,CT:767</v>
          </cell>
        </row>
        <row r="5483">
          <cell r="D5483" t="str">
            <v>C:NEX,Z:ZPAC,P:18,S:B23,CJ:3,CT:767</v>
          </cell>
        </row>
        <row r="5484">
          <cell r="D5484" t="str">
            <v>C:NEX,Z:ZPAC,P:18,S:B23,CJ:4,CT:146</v>
          </cell>
        </row>
        <row r="5485">
          <cell r="D5485" t="str">
            <v>C:NEX,Z:ZPAC,P:18,S:B23,CJ:4,CT:146</v>
          </cell>
        </row>
        <row r="5486">
          <cell r="D5486" t="str">
            <v>C:NEX,Z:ZPAC,P:18,S:B23,CJ:4,CT:147</v>
          </cell>
        </row>
        <row r="5487">
          <cell r="D5487" t="str">
            <v>C:NEX,Z:ZPAC,P:18,S:B23,CJ:4,CT:147</v>
          </cell>
        </row>
        <row r="5488">
          <cell r="D5488" t="str">
            <v>C:NEX,Z:ZPAC,P:18,S:B23,CJ:4,CT:147</v>
          </cell>
        </row>
        <row r="5489">
          <cell r="D5489" t="str">
            <v>C:NEX,Z:ZPAC,P:18,S:B23,CJ:4,CT:148</v>
          </cell>
        </row>
        <row r="5490">
          <cell r="D5490" t="str">
            <v>C:NEX,Z:ZPAC,P:18,S:B23,CJ:4,CT:148</v>
          </cell>
        </row>
        <row r="5491">
          <cell r="D5491" t="str">
            <v>C:NEX,Z:ZPAC,P:18,S:B23,CJ:4,CT:149</v>
          </cell>
        </row>
        <row r="5492">
          <cell r="D5492" t="str">
            <v>C:NEX,Z:ZPAC,P:18,S:B23,CJ:4,CT:149</v>
          </cell>
        </row>
        <row r="5493">
          <cell r="D5493" t="str">
            <v>C:NEX,Z:ZPAC,P:18,S:B23,CJ:4,CT:150</v>
          </cell>
        </row>
        <row r="5494">
          <cell r="D5494" t="str">
            <v>C:NEX,Z:ZPAC,P:18,S:B23,CJ:4,CT:150</v>
          </cell>
        </row>
        <row r="5495">
          <cell r="D5495" t="str">
            <v>C:NEX,Z:ZPAC,P:18,S:B23,CJ:4,CT:151</v>
          </cell>
        </row>
        <row r="5496">
          <cell r="D5496" t="str">
            <v>C:NEX,Z:ZPAC,P:18,S:B23,CJ:4,CT:151</v>
          </cell>
        </row>
        <row r="5497">
          <cell r="D5497" t="str">
            <v>C:NEX,Z:ZPAC,P:AGS,S:B34,CJ:1,CT:621</v>
          </cell>
        </row>
        <row r="5498">
          <cell r="D5498" t="str">
            <v>C:NEX,Z:ZPAC,P:AGS,S:B34,CJ:1,CT:621</v>
          </cell>
        </row>
        <row r="5499">
          <cell r="D5499" t="str">
            <v>C:NEX,Z:ZPAC,P:AGS,S:B34,CJ:1,CT:622</v>
          </cell>
        </row>
        <row r="5500">
          <cell r="D5500" t="str">
            <v>C:NEX,Z:ZPAC,P:AGS,S:B34,CJ:1,CT:622</v>
          </cell>
        </row>
        <row r="5501">
          <cell r="D5501" t="str">
            <v>C:NEX,Z:ZPAC,P:AGS,S:B34,CJ:1,CT:623</v>
          </cell>
        </row>
        <row r="5502">
          <cell r="D5502" t="str">
            <v>C:NEX,Z:ZPAC,P:AGS,S:B34,CJ:1,CT:623</v>
          </cell>
        </row>
        <row r="5503">
          <cell r="D5503" t="str">
            <v>C:NEX,Z:ZPAC,P:AGS,S:B34,CJ:1,CT:624</v>
          </cell>
        </row>
        <row r="5504">
          <cell r="D5504" t="str">
            <v>C:NEX,Z:ZPAC,P:AGS,S:B34,CJ:1,CT:624</v>
          </cell>
        </row>
        <row r="5505">
          <cell r="D5505" t="str">
            <v>C:NEX,Z:ZPAC,P:AGS,S:B34,CJ:1,CT:624</v>
          </cell>
        </row>
        <row r="5506">
          <cell r="D5506" t="str">
            <v>C:NEX,Z:ZPAC,P:AGS,S:B34,CJ:1,CT:625</v>
          </cell>
        </row>
        <row r="5507">
          <cell r="D5507" t="str">
            <v>C:NEX,Z:ZPAC,P:AGS,S:B34,CJ:1,CT:625</v>
          </cell>
        </row>
        <row r="5508">
          <cell r="D5508" t="str">
            <v>C:NEX,Z:ZPAC,P:AGS,S:B34,CJ:1,CT:626</v>
          </cell>
        </row>
        <row r="5509">
          <cell r="D5509" t="str">
            <v>C:NEX,Z:ZPAC,P:AGS,S:B34,CJ:1,CT:626</v>
          </cell>
        </row>
        <row r="5510">
          <cell r="D5510" t="str">
            <v>C:NEX,Z:ZPAC,P:AGS,S:B34,CJ:1,CT:627</v>
          </cell>
        </row>
        <row r="5511">
          <cell r="D5511" t="str">
            <v>C:NEX,Z:ZPAC,P:AGS,S:B34,CJ:2,CT:138</v>
          </cell>
        </row>
        <row r="5512">
          <cell r="D5512" t="str">
            <v>C:NEX,Z:ZPAC,P:AGS,S:B34,CJ:2,CT:138</v>
          </cell>
        </row>
        <row r="5513">
          <cell r="D5513" t="str">
            <v>C:NEX,Z:ZPAC,P:AGS,S:B34,CJ:2,CT:138</v>
          </cell>
        </row>
        <row r="5514">
          <cell r="D5514" t="str">
            <v>C:NEX,Z:ZPAC,P:AGS,S:B34,CJ:2,CT:138</v>
          </cell>
        </row>
        <row r="5515">
          <cell r="D5515" t="str">
            <v>C:NEX,Z:ZPAC,P:AGS,S:B34,CJ:2,CT:139</v>
          </cell>
        </row>
        <row r="5516">
          <cell r="D5516" t="str">
            <v>C:NEX,Z:ZPAC,P:AGS,S:B34,CJ:2,CT:139</v>
          </cell>
        </row>
        <row r="5517">
          <cell r="D5517" t="str">
            <v>C:NEX,Z:ZPAC,P:AGS,S:B34,CJ:2,CT:140</v>
          </cell>
        </row>
        <row r="5518">
          <cell r="D5518" t="str">
            <v>C:NEX,Z:ZPAC,P:AGS,S:B34,CJ:2,CT:140</v>
          </cell>
        </row>
        <row r="5519">
          <cell r="D5519" t="str">
            <v>C:NEX,Z:ZPAC,P:AGS,S:B34,CJ:2,CT:140</v>
          </cell>
        </row>
        <row r="5520">
          <cell r="D5520" t="str">
            <v>C:NEX,Z:ZPAC,P:AGS,S:B34,CJ:2,CT:141</v>
          </cell>
        </row>
        <row r="5521">
          <cell r="D5521" t="str">
            <v>C:NEX,Z:ZPAC,P:AGS,S:B34,CJ:2,CT:141</v>
          </cell>
        </row>
        <row r="5522">
          <cell r="D5522" t="str">
            <v>C:NEX,Z:ZPAC,P:AGS,S:B34,CJ:2,CT:141</v>
          </cell>
        </row>
        <row r="5523">
          <cell r="D5523" t="str">
            <v>C:NEX,Z:ZPAC,P:AGS,S:B34,CJ:2,CT:142</v>
          </cell>
        </row>
        <row r="5524">
          <cell r="D5524" t="str">
            <v>C:NEX,Z:ZPAC,P:AGS,S:B34,CJ:2,CT:142</v>
          </cell>
        </row>
        <row r="5525">
          <cell r="D5525" t="str">
            <v>C:NEX,Z:ZPAC,P:AGS,S:B34,CJ:2,CT:143</v>
          </cell>
        </row>
        <row r="5526">
          <cell r="D5526" t="str">
            <v>C:NEX,Z:ZPAC,P:AGS,S:B34,CJ:2,CT:143</v>
          </cell>
        </row>
        <row r="5527">
          <cell r="D5527" t="str">
            <v>C:NEX,Z:ZPAC,P:COL,S:B50,CJ:1,CT:68</v>
          </cell>
        </row>
        <row r="5528">
          <cell r="D5528" t="str">
            <v>C:NEX,Z:ZPAC,P:COL,S:B50,CJ:1,CT:68</v>
          </cell>
        </row>
        <row r="5529">
          <cell r="D5529" t="str">
            <v>C:NEX,Z:ZPAC,P:COL,S:B50,CJ:1,CT:69</v>
          </cell>
        </row>
        <row r="5530">
          <cell r="D5530" t="str">
            <v>C:NEX,Z:ZPAC,P:COL,S:B50,CJ:1,CT:70</v>
          </cell>
        </row>
        <row r="5531">
          <cell r="D5531" t="str">
            <v>C:NEX,Z:ZPAC,P:COL,S:B50,CJ:1,CT:71</v>
          </cell>
        </row>
        <row r="5532">
          <cell r="D5532" t="str">
            <v>C:NEX,Z:ZPAC,P:COL,S:B50,CJ:1,CT:72</v>
          </cell>
        </row>
        <row r="5533">
          <cell r="D5533" t="str">
            <v>C:NEX,Z:ZPAC,P:COL,S:B50,CJ:1,CT:73</v>
          </cell>
        </row>
        <row r="5534">
          <cell r="D5534" t="str">
            <v>C:NEX,Z:ZPAC,P:COL,S:B50,CJ:1,CT:74</v>
          </cell>
        </row>
        <row r="5535">
          <cell r="D5535" t="str">
            <v>C:NEX,Z:ZPAC,P:ENS,S:B44,CJ:1,CT:153</v>
          </cell>
        </row>
        <row r="5536">
          <cell r="D5536" t="str">
            <v>C:NEX,Z:ZPAC,P:ENS,S:B44,CJ:1,CT:154</v>
          </cell>
        </row>
        <row r="5537">
          <cell r="D5537" t="str">
            <v>C:NEX,Z:ZPAC,P:ENS,S:B44,CJ:1,CT:154</v>
          </cell>
        </row>
        <row r="5538">
          <cell r="D5538" t="str">
            <v>C:NEX,Z:ZPAC,P:ENS,S:B44,CJ:1,CT:155</v>
          </cell>
        </row>
        <row r="5539">
          <cell r="D5539" t="str">
            <v>C:NEX,Z:ZPAC,P:ENS,S:B44,CJ:1,CT:155</v>
          </cell>
        </row>
        <row r="5540">
          <cell r="D5540" t="str">
            <v>C:NEX,Z:ZPAC,P:ENS,S:B44,CJ:1,CT:156</v>
          </cell>
        </row>
        <row r="5541">
          <cell r="D5541" t="str">
            <v>C:NEX,Z:ZPAC,P:ENS,S:B44,CJ:1,CT:157</v>
          </cell>
        </row>
        <row r="5542">
          <cell r="D5542" t="str">
            <v>C:NEX,Z:ZPAC,P:ENS,S:B44,CJ:1,CT:157</v>
          </cell>
        </row>
        <row r="5543">
          <cell r="D5543" t="str">
            <v>C:NEX,Z:ZPAC,P:ENS,S:B44,CJ:1,CT:157</v>
          </cell>
        </row>
        <row r="5544">
          <cell r="D5544" t="str">
            <v>C:NEX,Z:ZPAC,P:ENS,S:B44,CJ:1,CT:158</v>
          </cell>
        </row>
        <row r="5545">
          <cell r="D5545" t="str">
            <v>C:NEX,Z:ZPAC,P:ENS,S:B44,CJ:2,CT:141</v>
          </cell>
        </row>
        <row r="5546">
          <cell r="D5546" t="str">
            <v>C:NEX,Z:ZPAC,P:ENS,S:B44,CJ:2,CT:141</v>
          </cell>
        </row>
        <row r="5547">
          <cell r="D5547" t="str">
            <v>C:NEX,Z:ZPAC,P:ENS,S:B44,CJ:2,CT:142</v>
          </cell>
        </row>
        <row r="5548">
          <cell r="D5548" t="str">
            <v>C:NEX,Z:ZPAC,P:ENS,S:B44,CJ:2,CT:142</v>
          </cell>
        </row>
        <row r="5549">
          <cell r="D5549" t="str">
            <v>C:NEX,Z:ZPAC,P:ENS,S:B44,CJ:2,CT:143</v>
          </cell>
        </row>
        <row r="5550">
          <cell r="D5550" t="str">
            <v>C:NEX,Z:ZPAC,P:ENS,S:B44,CJ:2,CT:143</v>
          </cell>
        </row>
        <row r="5551">
          <cell r="D5551" t="str">
            <v>C:NEX,Z:ZPAC,P:ENS,S:B44,CJ:2,CT:144</v>
          </cell>
        </row>
        <row r="5552">
          <cell r="D5552" t="str">
            <v>C:NEX,Z:ZPAC,P:ENS,S:B44,CJ:2,CT:145</v>
          </cell>
        </row>
        <row r="5553">
          <cell r="D5553" t="str">
            <v>C:NEX,Z:ZPAC,P:ENS,S:B44,CJ:2,CT:146</v>
          </cell>
        </row>
        <row r="5554">
          <cell r="D5554" t="str">
            <v>C:NEX,Z:ZPAC,P:ENS,S:B44,CJ:2,CT:146</v>
          </cell>
        </row>
        <row r="5555">
          <cell r="D5555" t="str">
            <v>C:NEX,Z:ZPAC,P:ENS,S:B44,CJ:2,CT:147</v>
          </cell>
        </row>
        <row r="5556">
          <cell r="D5556" t="str">
            <v>C:NEX,Z:ZPAC,P:MAN,S:B51,CJ:2,CT:20</v>
          </cell>
        </row>
        <row r="5557">
          <cell r="D5557" t="str">
            <v>C:NEX,Z:ZPAC,P:MAN,S:B51,CJ:2,CT:20</v>
          </cell>
        </row>
        <row r="5558">
          <cell r="D5558" t="str">
            <v>C:NEX,Z:ZPAC,P:MAN,S:B51,CJ:2,CT:21</v>
          </cell>
        </row>
        <row r="5559">
          <cell r="D5559" t="str">
            <v>C:NEX,Z:ZPAC,P:MAN,S:B51,CJ:2,CT:21</v>
          </cell>
        </row>
        <row r="5560">
          <cell r="D5560" t="str">
            <v>C:NEX,Z:ZPAC,P:MAN,S:B51,CJ:2,CT:22</v>
          </cell>
        </row>
        <row r="5561">
          <cell r="D5561" t="str">
            <v>C:NEX,Z:ZPAC,P:MAN,S:B51,CJ:2,CT:23</v>
          </cell>
        </row>
        <row r="5562">
          <cell r="D5562" t="str">
            <v>C:NEX,Z:ZPAC,P:MAN,S:B51,CJ:2,CT:24</v>
          </cell>
        </row>
        <row r="5563">
          <cell r="D5563" t="str">
            <v>C:NEX,Z:ZPAC,P:MAN,S:B51,CJ:2,CT:24</v>
          </cell>
        </row>
        <row r="5564">
          <cell r="D5564" t="str">
            <v>C:NEX,Z:ZPAC,P:MAN,S:B51,CJ:2,CT:25</v>
          </cell>
        </row>
        <row r="5565">
          <cell r="D5565" t="str">
            <v>C:NEX,Z:ZPME,P:BME,S:M13,CJ:1,CT:252</v>
          </cell>
        </row>
        <row r="5566">
          <cell r="D5566" t="str">
            <v>C:NEX,Z:ZPME,P:BME,S:M13,CJ:1,CT:253</v>
          </cell>
        </row>
        <row r="5567">
          <cell r="D5567" t="str">
            <v>C:NEX,Z:ZPME,P:BME,S:M13,CJ:1,CT:254</v>
          </cell>
        </row>
        <row r="5568">
          <cell r="D5568" t="str">
            <v>C:NEX,Z:ZPME,P:BME,S:M13,CJ:1,CT:255</v>
          </cell>
        </row>
        <row r="5569">
          <cell r="D5569" t="str">
            <v>C:NEX,Z:ZPME,P:BME,S:M13,CJ:1,CT:255</v>
          </cell>
        </row>
        <row r="5570">
          <cell r="D5570" t="str">
            <v>C:NEX,Z:ZPME,P:BME,S:M13,CJ:1,CT:256</v>
          </cell>
        </row>
        <row r="5571">
          <cell r="D5571" t="str">
            <v>C:NEX,Z:ZPME,P:BME,S:M13,CJ:1,CT:257</v>
          </cell>
        </row>
        <row r="5572">
          <cell r="D5572" t="str">
            <v>C:NEX,Z:ZPME,P:BME,S:M13,CJ:1,CT:258</v>
          </cell>
        </row>
        <row r="5573">
          <cell r="D5573" t="str">
            <v>C:NEX,Z:ZPME,P:BME,S:M13,CJ:1,CT:258</v>
          </cell>
        </row>
        <row r="5574">
          <cell r="D5574" t="str">
            <v>C:NEX,Z:ZPME,P:BME,S:M19,CJ:2,CT:196</v>
          </cell>
        </row>
        <row r="5575">
          <cell r="D5575" t="str">
            <v>C:NEX,Z:ZPME,P:BME,S:M19,CJ:2,CT:196</v>
          </cell>
        </row>
        <row r="5576">
          <cell r="D5576" t="str">
            <v>C:NEX,Z:ZPME,P:BME,S:M19,CJ:2,CT:197</v>
          </cell>
        </row>
        <row r="5577">
          <cell r="D5577" t="str">
            <v>C:NEX,Z:ZPME,P:BME,S:M19,CJ:2,CT:198</v>
          </cell>
        </row>
        <row r="5578">
          <cell r="D5578" t="str">
            <v>C:NEX,Z:ZPME,P:BME,S:M19,CJ:2,CT:199</v>
          </cell>
        </row>
        <row r="5579">
          <cell r="D5579" t="str">
            <v>C:NEX,Z:ZPME,P:BME,S:M19,CJ:2,CT:200</v>
          </cell>
        </row>
        <row r="5580">
          <cell r="D5580" t="str">
            <v>C:NEX,Z:ZPME,P:BME,S:M19,CJ:2,CT:200</v>
          </cell>
        </row>
        <row r="5581">
          <cell r="D5581" t="str">
            <v>C:NEX,Z:ZPME,P:BME,S:M19,CJ:2,CT:201</v>
          </cell>
        </row>
        <row r="5582">
          <cell r="D5582" t="str">
            <v>C:NEX,Z:ZPME,P:BME,S:M19,CJ:2,CT:202</v>
          </cell>
        </row>
        <row r="5583">
          <cell r="D5583" t="str">
            <v>C:NEX,Z:ZPME,P:BME,S:M19,CJ:2,CT:202</v>
          </cell>
        </row>
        <row r="5584">
          <cell r="D5584" t="str">
            <v>C:NEX,Z:ZPME,P:JME,S:M14,CJ:1,CT:251</v>
          </cell>
        </row>
        <row r="5585">
          <cell r="D5585" t="str">
            <v>C:NEX,Z:ZPME,P:JME,S:M14,CJ:1,CT:252</v>
          </cell>
        </row>
        <row r="5586">
          <cell r="D5586" t="str">
            <v>C:NEX,Z:ZPME,P:JME,S:M14,CJ:1,CT:253</v>
          </cell>
        </row>
        <row r="5587">
          <cell r="D5587" t="str">
            <v>C:NEX,Z:ZPME,P:JME,S:M14,CJ:1,CT:253</v>
          </cell>
        </row>
        <row r="5588">
          <cell r="D5588" t="str">
            <v>C:NEX,Z:ZPME,P:JME,S:M14,CJ:1,CT:254</v>
          </cell>
        </row>
        <row r="5589">
          <cell r="D5589" t="str">
            <v>C:NEX,Z:ZPME,P:JME,S:M14,CJ:1,CT:255</v>
          </cell>
        </row>
        <row r="5590">
          <cell r="D5590" t="str">
            <v>C:NEX,Z:ZPME,P:JME,S:M14,CJ:1,CT:256</v>
          </cell>
        </row>
        <row r="5591">
          <cell r="D5591" t="str">
            <v>C:NEX,Z:ZPME,P:JME,S:M14,CJ:1,CT:257</v>
          </cell>
        </row>
        <row r="5592">
          <cell r="D5592" t="str">
            <v>C:NEX,Z:ZPME,P:JME,S:M15,CJ:2,CT:251</v>
          </cell>
        </row>
        <row r="5593">
          <cell r="D5593" t="str">
            <v>C:NEX,Z:ZPME,P:JME,S:M15,CJ:2,CT:251</v>
          </cell>
        </row>
        <row r="5594">
          <cell r="D5594" t="str">
            <v>C:NEX,Z:ZPME,P:JME,S:M15,CJ:2,CT:252</v>
          </cell>
        </row>
        <row r="5595">
          <cell r="D5595" t="str">
            <v>C:NEX,Z:ZPME,P:JME,S:M15,CJ:2,CT:253</v>
          </cell>
        </row>
        <row r="5596">
          <cell r="D5596" t="str">
            <v>C:NEX,Z:ZPME,P:JME,S:M15,CJ:2,CT:254</v>
          </cell>
        </row>
        <row r="5597">
          <cell r="D5597" t="str">
            <v>C:NEX,Z:ZPME,P:JME,S:M15,CJ:2,CT:254</v>
          </cell>
        </row>
        <row r="5598">
          <cell r="D5598" t="str">
            <v>C:NEX,Z:ZPME,P:JME,S:M15,CJ:2,CT:255</v>
          </cell>
        </row>
        <row r="5599">
          <cell r="D5599" t="str">
            <v>C:NEX,Z:ZPME,P:JME,S:M15,CJ:2,CT:256</v>
          </cell>
        </row>
        <row r="5600">
          <cell r="D5600" t="str">
            <v>C:NEX,Z:ZPME,P:JME,S:M15,CJ:2,CT:257</v>
          </cell>
        </row>
        <row r="5601">
          <cell r="D5601" t="str">
            <v>C:NEX,Z:ZPME,P:JME,S:M15,CJ:2,CT:257</v>
          </cell>
        </row>
        <row r="5602">
          <cell r="D5602" t="str">
            <v>C:NEX,Z:ZPME,P:JME,S:M15,CJ:2,CT:258</v>
          </cell>
        </row>
        <row r="5603">
          <cell r="D5603" t="str">
            <v>C:NEX,Z:ZPME,P:JME,S:M15,CJ:2,CT:258</v>
          </cell>
        </row>
        <row r="5604">
          <cell r="D5604" t="str">
            <v>C:NEX,Z:ZPME,P:QME,S:M12,CJ:1,CT:255</v>
          </cell>
        </row>
        <row r="5605">
          <cell r="D5605" t="str">
            <v>C:NEX,Z:ZPME,P:QME,S:M12,CJ:1,CT:255</v>
          </cell>
        </row>
        <row r="5606">
          <cell r="D5606" t="str">
            <v>C:NEX,Z:ZPME,P:QME,S:M12,CJ:1,CT:255</v>
          </cell>
        </row>
        <row r="5607">
          <cell r="D5607" t="str">
            <v>C:NEX,Z:ZPME,P:QME,S:M12,CJ:1,CT:255</v>
          </cell>
        </row>
        <row r="5608">
          <cell r="D5608" t="str">
            <v>C:NEX,Z:ZPME,P:QME,S:M12,CJ:1,CT:256</v>
          </cell>
        </row>
        <row r="5609">
          <cell r="D5609" t="str">
            <v>C:NEX,Z:ZPME,P:QME,S:M12,CJ:1,CT:257</v>
          </cell>
        </row>
        <row r="5610">
          <cell r="D5610" t="str">
            <v>C:NEX,Z:ZPME,P:QME,S:M12,CJ:1,CT:257</v>
          </cell>
        </row>
        <row r="5611">
          <cell r="D5611" t="str">
            <v>C:NEX,Z:ZPME,P:QME,S:M12,CJ:1,CT:258</v>
          </cell>
        </row>
        <row r="5612">
          <cell r="D5612" t="str">
            <v>C:NEX,Z:ZPME,P:QME,S:M12,CJ:1,CT:258</v>
          </cell>
        </row>
        <row r="5613">
          <cell r="D5613" t="str">
            <v>C:NEX,Z:ZPME,P:QME,S:M12,CJ:1,CT:259</v>
          </cell>
        </row>
        <row r="5614">
          <cell r="D5614" t="str">
            <v>C:NEX,Z:ZPME,P:QME,S:M12,CJ:1,CT:260</v>
          </cell>
        </row>
        <row r="5615">
          <cell r="D5615" t="str">
            <v>C:NEX,Z:ZPME,P:QME,S:M12,CJ:1,CT:260</v>
          </cell>
        </row>
        <row r="5616">
          <cell r="D5616" t="str">
            <v>C:NEX,Z:ZPME,P:QME,S:M12,CJ:1,CT:261</v>
          </cell>
        </row>
        <row r="5617">
          <cell r="D5617" t="str">
            <v>C:NEX,Z:ZPAC,P:02,S:B10,CJ:5,CT:1123</v>
          </cell>
        </row>
        <row r="5618">
          <cell r="D5618" t="str">
            <v>C:NEX,Z:ZPAC,P:02,S:B10,CJ:5,CT:1123</v>
          </cell>
        </row>
        <row r="5619">
          <cell r="D5619" t="str">
            <v>C:NEX,Z:ZPAC,P:02,S:B10,CJ:5,CT:1123</v>
          </cell>
        </row>
        <row r="5620">
          <cell r="D5620" t="str">
            <v>C:NEX,Z:ZPAC,P:02,S:B10,CJ:5,CT:1123</v>
          </cell>
        </row>
        <row r="5621">
          <cell r="D5621" t="str">
            <v>C:NEX,Z:ZPAC,P:02,S:B10,CJ:5,CT:1124</v>
          </cell>
        </row>
        <row r="5622">
          <cell r="D5622" t="str">
            <v>C:NEX,Z:ZPAC,P:02,S:B10,CJ:5,CT:1124</v>
          </cell>
        </row>
        <row r="5623">
          <cell r="D5623" t="str">
            <v>C:NEX,Z:ZPAC,P:02,S:B10,CJ:5,CT:1125</v>
          </cell>
        </row>
        <row r="5624">
          <cell r="D5624" t="str">
            <v>C:NEX,Z:ZPAC,P:02,S:B10,CJ:5,CT:1125</v>
          </cell>
        </row>
        <row r="5625">
          <cell r="D5625" t="str">
            <v>C:NEX,Z:ZPAC,P:02,S:B10,CJ:5,CT:1125</v>
          </cell>
        </row>
        <row r="5626">
          <cell r="D5626" t="str">
            <v>C:NEX,Z:ZPAC,P:02,S:B10,CJ:5,CT:1125</v>
          </cell>
        </row>
        <row r="5627">
          <cell r="D5627" t="str">
            <v>C:NEX,Z:ZPAC,P:02,S:B10,CJ:5,CT:1126</v>
          </cell>
        </row>
        <row r="5628">
          <cell r="D5628" t="str">
            <v>C:NEX,Z:ZPAC,P:02,S:B10,CJ:5,CT:1126</v>
          </cell>
        </row>
        <row r="5629">
          <cell r="D5629" t="str">
            <v>C:NEX,Z:ZPAC,P:02,S:B10,CJ:5,CT:1126</v>
          </cell>
        </row>
        <row r="5630">
          <cell r="D5630" t="str">
            <v>C:NEX,Z:ZPAC,P:02,S:B10,CJ:6,CT:1124</v>
          </cell>
        </row>
        <row r="5631">
          <cell r="D5631" t="str">
            <v>C:NEX,Z:ZPAC,P:02,S:B10,CJ:6,CT:1124</v>
          </cell>
        </row>
        <row r="5632">
          <cell r="D5632" t="str">
            <v>C:NEX,Z:ZPAC,P:02,S:B10,CJ:6,CT:1124</v>
          </cell>
        </row>
        <row r="5633">
          <cell r="D5633" t="str">
            <v>C:NEX,Z:ZPAC,P:02,S:B10,CJ:6,CT:1124</v>
          </cell>
        </row>
        <row r="5634">
          <cell r="D5634" t="str">
            <v>C:NEX,Z:ZPAC,P:02,S:B10,CJ:6,CT:1124</v>
          </cell>
        </row>
        <row r="5635">
          <cell r="D5635" t="str">
            <v>C:NEX,Z:ZPAC,P:02,S:B10,CJ:6,CT:1125</v>
          </cell>
        </row>
        <row r="5636">
          <cell r="D5636" t="str">
            <v>C:NEX,Z:ZPAC,P:02,S:B10,CJ:6,CT:1125</v>
          </cell>
        </row>
        <row r="5637">
          <cell r="D5637" t="str">
            <v>C:NEX,Z:ZPAC,P:02,S:B10,CJ:6,CT:1126</v>
          </cell>
        </row>
        <row r="5638">
          <cell r="D5638" t="str">
            <v>C:NEX,Z:ZPAC,P:02,S:B10,CJ:6,CT:1126</v>
          </cell>
        </row>
        <row r="5639">
          <cell r="D5639" t="str">
            <v>C:NEX,Z:ZPAC,P:02,S:B10,CJ:6,CT:1126</v>
          </cell>
        </row>
        <row r="5640">
          <cell r="D5640" t="str">
            <v>C:NEX,Z:ZPAC,P:02,S:B10,CJ:6,CT:1126</v>
          </cell>
        </row>
        <row r="5641">
          <cell r="D5641" t="str">
            <v>C:NEX,Z:ZPAC,P:02,S:B10,CJ:6,CT:1127</v>
          </cell>
        </row>
        <row r="5642">
          <cell r="D5642" t="str">
            <v>C:NEX,Z:ZPAC,P:02,S:B10,CJ:6,CT:1127</v>
          </cell>
        </row>
        <row r="5643">
          <cell r="D5643" t="str">
            <v>C:NEX,Z:ZPAC,P:02,S:B10,CJ:7,CT:64</v>
          </cell>
        </row>
        <row r="5644">
          <cell r="D5644" t="str">
            <v>C:NEX,Z:ZPAC,P:02,S:B10,CJ:7,CT:64</v>
          </cell>
        </row>
        <row r="5645">
          <cell r="D5645" t="str">
            <v>C:NEX,Z:ZPAC,P:02,S:B10,CJ:7,CT:65</v>
          </cell>
        </row>
        <row r="5646">
          <cell r="D5646" t="str">
            <v>C:NEX,Z:ZPAC,P:02,S:B10,CJ:7,CT:65</v>
          </cell>
        </row>
        <row r="5647">
          <cell r="D5647" t="str">
            <v>C:NEX,Z:ZPAC,P:02,S:B10,CJ:7,CT:65</v>
          </cell>
        </row>
        <row r="5648">
          <cell r="D5648" t="str">
            <v>C:NEX,Z:ZPAC,P:02,S:B10,CJ:7,CT:66</v>
          </cell>
        </row>
        <row r="5649">
          <cell r="D5649" t="str">
            <v>C:NEX,Z:ZPAC,P:02,S:B10,CJ:7,CT:66</v>
          </cell>
        </row>
        <row r="5650">
          <cell r="D5650" t="str">
            <v>C:NEX,Z:ZPAC,P:02,S:B10,CJ:7,CT:67</v>
          </cell>
        </row>
        <row r="5651">
          <cell r="D5651" t="str">
            <v>C:NEX,Z:ZPAC,P:02,S:B10,CJ:7,CT:67</v>
          </cell>
        </row>
        <row r="5652">
          <cell r="D5652" t="str">
            <v>C:NEX,Z:ZPAC,P:02,S:B10,CJ:7,CT:67</v>
          </cell>
        </row>
        <row r="5653">
          <cell r="D5653" t="str">
            <v>C:NEX,Z:ZPAC,P:05,S:B53,CJ:7,CT:35</v>
          </cell>
        </row>
        <row r="5654">
          <cell r="D5654" t="str">
            <v>C:NEX,Z:ZPAC,P:05,S:B53,CJ:7,CT:35</v>
          </cell>
        </row>
        <row r="5655">
          <cell r="D5655" t="str">
            <v>C:NEX,Z:ZPAC,P:05,S:B53,CJ:7,CT:36</v>
          </cell>
        </row>
        <row r="5656">
          <cell r="D5656" t="str">
            <v>C:NEX,Z:ZPAC,P:05,S:B53,CJ:7,CT:36</v>
          </cell>
        </row>
        <row r="5657">
          <cell r="D5657" t="str">
            <v>C:NEX,Z:ZPAC,P:05,S:B53,CJ:7,CT:37</v>
          </cell>
        </row>
        <row r="5658">
          <cell r="D5658" t="str">
            <v>C:NEX,Z:ZPAC,P:05,S:B53,CJ:7,CT:37</v>
          </cell>
        </row>
        <row r="5659">
          <cell r="D5659" t="str">
            <v>C:NEX,Z:ZPAC,P:05,S:B53,CJ:7,CT:38</v>
          </cell>
        </row>
        <row r="5660">
          <cell r="D5660" t="str">
            <v>C:NEX,Z:ZPAC,P:05,S:B53,CJ:7,CT:38</v>
          </cell>
        </row>
        <row r="5661">
          <cell r="D5661" t="str">
            <v>C:NEX,Z:ZPAC,P:05,S:B53,CJ:8,CT:34</v>
          </cell>
        </row>
        <row r="5662">
          <cell r="D5662" t="str">
            <v>C:NEX,Z:ZPAC,P:05,S:B53,CJ:8,CT:34</v>
          </cell>
        </row>
        <row r="5663">
          <cell r="D5663" t="str">
            <v>C:NEX,Z:ZPAC,P:05,S:B53,CJ:8,CT:35</v>
          </cell>
        </row>
        <row r="5664">
          <cell r="D5664" t="str">
            <v>C:NEX,Z:ZPAC,P:05,S:B53,CJ:8,CT:35</v>
          </cell>
        </row>
        <row r="5665">
          <cell r="D5665" t="str">
            <v>C:NEX,Z:ZPAC,P:05,S:B53,CJ:8,CT:36</v>
          </cell>
        </row>
        <row r="5666">
          <cell r="D5666" t="str">
            <v>C:NEX,Z:ZPAC,P:05,S:B53,CJ:8,CT:36</v>
          </cell>
        </row>
        <row r="5667">
          <cell r="D5667" t="str">
            <v>C:NEX,Z:ZPAC,P:05,S:B53,CJ:8,CT:36</v>
          </cell>
        </row>
        <row r="5668">
          <cell r="D5668" t="str">
            <v>C:NEX,Z:ZPAC,P:05,S:B53,CJ:8,CT:37</v>
          </cell>
        </row>
        <row r="5669">
          <cell r="D5669" t="str">
            <v>C:NEX,Z:ZPAC,P:05,S:B53,CJ:8,CT:37</v>
          </cell>
        </row>
        <row r="5670">
          <cell r="D5670" t="str">
            <v>C:NEX,Z:ZPAC,P:06,S:B20,CJ:5,CT:1074</v>
          </cell>
        </row>
        <row r="5671">
          <cell r="D5671" t="str">
            <v>C:NEX,Z:ZPAC,P:06,S:B20,CJ:5,CT:1074</v>
          </cell>
        </row>
        <row r="5672">
          <cell r="D5672" t="str">
            <v>C:NEX,Z:ZPAC,P:06,S:B20,CJ:5,CT:1074</v>
          </cell>
        </row>
        <row r="5673">
          <cell r="D5673" t="str">
            <v>C:NEX,Z:ZPAC,P:06,S:B20,CJ:5,CT:1074</v>
          </cell>
        </row>
        <row r="5674">
          <cell r="D5674" t="str">
            <v>C:NEX,Z:ZPAC,P:06,S:B20,CJ:5,CT:1074</v>
          </cell>
        </row>
        <row r="5675">
          <cell r="D5675" t="str">
            <v>C:NEX,Z:ZPAC,P:06,S:B20,CJ:5,CT:1075</v>
          </cell>
        </row>
        <row r="5676">
          <cell r="D5676" t="str">
            <v>C:NEX,Z:ZPAC,P:06,S:B20,CJ:5,CT:1075</v>
          </cell>
        </row>
        <row r="5677">
          <cell r="D5677" t="str">
            <v>C:NEX,Z:ZPAC,P:06,S:B20,CJ:5,CT:1076</v>
          </cell>
        </row>
        <row r="5678">
          <cell r="D5678" t="str">
            <v>C:NEX,Z:ZPAC,P:06,S:B20,CJ:5,CT:1076</v>
          </cell>
        </row>
        <row r="5679">
          <cell r="D5679" t="str">
            <v>C:NEX,Z:ZPAC,P:06,S:B20,CJ:5,CT:1076</v>
          </cell>
        </row>
        <row r="5680">
          <cell r="D5680" t="str">
            <v>C:NEX,Z:ZPAC,P:06,S:B20,CJ:5,CT:1077</v>
          </cell>
        </row>
        <row r="5681">
          <cell r="D5681" t="str">
            <v>C:NEX,Z:ZPAC,P:06,S:B20,CJ:5,CT:1077</v>
          </cell>
        </row>
        <row r="5682">
          <cell r="D5682" t="str">
            <v>C:NEX,Z:ZPAC,P:06,S:B20,CJ:6,CT:1091</v>
          </cell>
        </row>
        <row r="5683">
          <cell r="D5683" t="str">
            <v>C:NEX,Z:ZPAC,P:06,S:B20,CJ:6,CT:1091</v>
          </cell>
        </row>
        <row r="5684">
          <cell r="D5684" t="str">
            <v>C:NEX,Z:ZPAC,P:06,S:B20,CJ:6,CT:1091</v>
          </cell>
        </row>
        <row r="5685">
          <cell r="D5685" t="str">
            <v>C:NEX,Z:ZPAC,P:06,S:B20,CJ:6,CT:1092</v>
          </cell>
        </row>
        <row r="5686">
          <cell r="D5686" t="str">
            <v>C:NEX,Z:ZPAC,P:06,S:B20,CJ:6,CT:1092</v>
          </cell>
        </row>
        <row r="5687">
          <cell r="D5687" t="str">
            <v>C:NEX,Z:ZPAC,P:06,S:B20,CJ:6,CT:1092</v>
          </cell>
        </row>
        <row r="5688">
          <cell r="D5688" t="str">
            <v>C:NEX,Z:ZPAC,P:06,S:B20,CJ:6,CT:1092</v>
          </cell>
        </row>
        <row r="5689">
          <cell r="D5689" t="str">
            <v>C:NEX,Z:ZPAC,P:06,S:B20,CJ:6,CT:1093</v>
          </cell>
        </row>
        <row r="5690">
          <cell r="D5690" t="str">
            <v>C:NEX,Z:ZPAC,P:06,S:B20,CJ:6,CT:1093</v>
          </cell>
        </row>
        <row r="5691">
          <cell r="D5691" t="str">
            <v>C:NEX,Z:ZPAC,P:06,S:B20,CJ:6,CT:1093</v>
          </cell>
        </row>
        <row r="5692">
          <cell r="D5692" t="str">
            <v>C:NEX,Z:ZPAC,P:06,S:B20,CJ:6,CT:1094</v>
          </cell>
        </row>
        <row r="5693">
          <cell r="D5693" t="str">
            <v>C:NEX,Z:ZPAC,P:06,S:B20,CJ:6,CT:1094</v>
          </cell>
        </row>
        <row r="5694">
          <cell r="D5694" t="str">
            <v>C:NEX,Z:ZPAC,P:07,S:B21,CJ:10,CT:96</v>
          </cell>
        </row>
        <row r="5695">
          <cell r="D5695" t="str">
            <v>C:NEX,Z:ZPAC,P:07,S:B21,CJ:10,CT:96</v>
          </cell>
        </row>
        <row r="5696">
          <cell r="D5696" t="str">
            <v>C:NEX,Z:ZPAC,P:07,S:B21,CJ:10,CT:96</v>
          </cell>
        </row>
        <row r="5697">
          <cell r="D5697" t="str">
            <v>C:NEX,Z:ZPAC,P:07,S:B21,CJ:10,CT:97</v>
          </cell>
        </row>
        <row r="5698">
          <cell r="D5698" t="str">
            <v>C:NEX,Z:ZPAC,P:07,S:B21,CJ:10,CT:97</v>
          </cell>
        </row>
        <row r="5699">
          <cell r="D5699" t="str">
            <v>C:NEX,Z:ZPAC,P:07,S:B21,CJ:5,CT:1092</v>
          </cell>
        </row>
        <row r="5700">
          <cell r="D5700" t="str">
            <v>C:NEX,Z:ZPAC,P:07,S:B21,CJ:5,CT:1092</v>
          </cell>
        </row>
        <row r="5701">
          <cell r="D5701" t="str">
            <v>C:NEX,Z:ZPAC,P:07,S:B21,CJ:5,CT:1093</v>
          </cell>
        </row>
        <row r="5702">
          <cell r="D5702" t="str">
            <v>C:NEX,Z:ZPAC,P:07,S:B21,CJ:5,CT:1093</v>
          </cell>
        </row>
        <row r="5703">
          <cell r="D5703" t="str">
            <v>C:NEX,Z:ZPAC,P:07,S:B21,CJ:5,CT:1094</v>
          </cell>
        </row>
        <row r="5704">
          <cell r="D5704" t="str">
            <v>C:NEX,Z:ZPAC,P:07,S:B21,CJ:5,CT:1094</v>
          </cell>
        </row>
        <row r="5705">
          <cell r="D5705" t="str">
            <v>C:NEX,Z:ZPAC,P:07,S:B21,CJ:5,CT:1095</v>
          </cell>
        </row>
        <row r="5706">
          <cell r="D5706" t="str">
            <v>C:NEX,Z:ZPAC,P:07,S:B21,CJ:5,CT:1095</v>
          </cell>
        </row>
        <row r="5707">
          <cell r="D5707" t="str">
            <v>C:NEX,Z:ZPAC,P:07,S:B21,CJ:5,CT:1095</v>
          </cell>
        </row>
        <row r="5708">
          <cell r="D5708" t="str">
            <v>C:NEX,Z:ZPAC,P:07,S:B21,CJ:6,CT:1103</v>
          </cell>
        </row>
        <row r="5709">
          <cell r="D5709" t="str">
            <v>C:NEX,Z:ZPAC,P:07,S:B21,CJ:6,CT:1103</v>
          </cell>
        </row>
        <row r="5710">
          <cell r="D5710" t="str">
            <v>C:NEX,Z:ZPAC,P:07,S:B21,CJ:6,CT:1104</v>
          </cell>
        </row>
        <row r="5711">
          <cell r="D5711" t="str">
            <v>C:NEX,Z:ZPAC,P:07,S:B21,CJ:6,CT:1104</v>
          </cell>
        </row>
        <row r="5712">
          <cell r="D5712" t="str">
            <v>C:NEX,Z:ZPAC,P:07,S:B21,CJ:6,CT:1105</v>
          </cell>
        </row>
        <row r="5713">
          <cell r="D5713" t="str">
            <v>C:NEX,Z:ZPAC,P:07,S:B21,CJ:6,CT:1105</v>
          </cell>
        </row>
        <row r="5714">
          <cell r="D5714" t="str">
            <v>C:NEX,Z:ZPAC,P:07,S:B21,CJ:6,CT:1105</v>
          </cell>
        </row>
        <row r="5715">
          <cell r="D5715" t="str">
            <v>C:NEX,Z:ZPAC,P:07,S:B21,CJ:6,CT:1106</v>
          </cell>
        </row>
        <row r="5716">
          <cell r="D5716" t="str">
            <v>C:NEX,Z:ZPAC,P:07,S:B21,CJ:6,CT:1106</v>
          </cell>
        </row>
        <row r="5717">
          <cell r="D5717" t="str">
            <v>C:NEX,Z:ZPAC,P:07,S:B30,CJ:7,CT:1058</v>
          </cell>
        </row>
        <row r="5718">
          <cell r="D5718" t="str">
            <v>C:NEX,Z:ZPAC,P:07,S:B30,CJ:7,CT:1058</v>
          </cell>
        </row>
        <row r="5719">
          <cell r="D5719" t="str">
            <v>C:NEX,Z:ZPAC,P:07,S:B30,CJ:7,CT:1058</v>
          </cell>
        </row>
        <row r="5720">
          <cell r="D5720" t="str">
            <v>C:NEX,Z:ZPAC,P:07,S:B30,CJ:7,CT:1059</v>
          </cell>
        </row>
        <row r="5721">
          <cell r="D5721" t="str">
            <v>C:NEX,Z:ZPAC,P:07,S:B30,CJ:7,CT:1059</v>
          </cell>
        </row>
        <row r="5722">
          <cell r="D5722" t="str">
            <v>C:NEX,Z:ZPAC,P:07,S:B30,CJ:8,CT:916</v>
          </cell>
        </row>
        <row r="5723">
          <cell r="D5723" t="str">
            <v>C:NEX,Z:ZPAC,P:07,S:B30,CJ:8,CT:916</v>
          </cell>
        </row>
        <row r="5724">
          <cell r="D5724" t="str">
            <v>C:NEX,Z:ZPAC,P:07,S:B30,CJ:8,CT:916</v>
          </cell>
        </row>
        <row r="5725">
          <cell r="D5725" t="str">
            <v>C:NEX,Z:ZPAC,P:07,S:B30,CJ:8,CT:917</v>
          </cell>
        </row>
        <row r="5726">
          <cell r="D5726" t="str">
            <v>C:NEX,Z:ZPAC,P:07,S:B30,CJ:8,CT:917</v>
          </cell>
        </row>
        <row r="5727">
          <cell r="D5727" t="str">
            <v>C:NEX,Z:ZPAC,P:07,S:B30,CJ:8,CT:918</v>
          </cell>
        </row>
        <row r="5728">
          <cell r="D5728" t="str">
            <v>C:NEX,Z:ZPAC,P:07,S:B30,CJ:8,CT:918</v>
          </cell>
        </row>
        <row r="5729">
          <cell r="D5729" t="str">
            <v>C:NEX,Z:ZPAC,P:07,S:B30,CJ:8,CT:919</v>
          </cell>
        </row>
        <row r="5730">
          <cell r="D5730" t="str">
            <v>C:NEX,Z:ZPAC,P:07,S:B30,CJ:8,CT:919</v>
          </cell>
        </row>
        <row r="5731">
          <cell r="D5731" t="str">
            <v>C:NEX,Z:ZPAC,P:07,S:B30,CJ:9,CT:72</v>
          </cell>
        </row>
        <row r="5732">
          <cell r="D5732" t="str">
            <v>C:NEX,Z:ZPAC,P:07,S:B30,CJ:9,CT:72</v>
          </cell>
        </row>
        <row r="5733">
          <cell r="D5733" t="str">
            <v>C:NEX,Z:ZPAC,P:07,S:B30,CJ:9,CT:73</v>
          </cell>
        </row>
        <row r="5734">
          <cell r="D5734" t="str">
            <v>C:NEX,Z:ZPAC,P:07,S:B30,CJ:9,CT:73</v>
          </cell>
        </row>
        <row r="5735">
          <cell r="D5735" t="str">
            <v>C:NEX,Z:ZPAC,P:07,S:B30,CJ:9,CT:73</v>
          </cell>
        </row>
        <row r="5736">
          <cell r="D5736" t="str">
            <v>C:NEX,Z:ZPAC,P:07,S:B30,CJ:9,CT:74</v>
          </cell>
        </row>
        <row r="5737">
          <cell r="D5737" t="str">
            <v>C:NEX,Z:ZPAC,P:07,S:B30,CJ:9,CT:74</v>
          </cell>
        </row>
        <row r="5738">
          <cell r="D5738" t="str">
            <v>C:NEX,Z:ZPAC,P:07,S:B30,CJ:9,CT:75</v>
          </cell>
        </row>
        <row r="5739">
          <cell r="D5739" t="str">
            <v>C:NEX,Z:ZPAC,P:07,S:B30,CJ:9,CT:75</v>
          </cell>
        </row>
        <row r="5740">
          <cell r="D5740" t="str">
            <v>C:NEX,Z:ZPAC,P:08,S:B16,CJ:16,CT:933</v>
          </cell>
        </row>
        <row r="5741">
          <cell r="D5741" t="str">
            <v>C:NEX,Z:ZPAC,P:08,S:B16,CJ:16,CT:933</v>
          </cell>
        </row>
        <row r="5742">
          <cell r="D5742" t="str">
            <v>C:NEX,Z:ZPAC,P:08,S:B16,CJ:16,CT:933</v>
          </cell>
        </row>
        <row r="5743">
          <cell r="D5743" t="str">
            <v>C:NEX,Z:ZPAC,P:08,S:B16,CJ:16,CT:933</v>
          </cell>
        </row>
        <row r="5744">
          <cell r="D5744" t="str">
            <v>C:NEX,Z:ZPAC,P:08,S:B16,CJ:16,CT:934</v>
          </cell>
        </row>
        <row r="5745">
          <cell r="D5745" t="str">
            <v>C:NEX,Z:ZPAC,P:08,S:B16,CJ:16,CT:934</v>
          </cell>
        </row>
        <row r="5746">
          <cell r="D5746" t="str">
            <v>C:NEX,Z:ZPAC,P:08,S:B16,CJ:16,CT:935</v>
          </cell>
        </row>
        <row r="5747">
          <cell r="D5747" t="str">
            <v>C:NEX,Z:ZPAC,P:08,S:B16,CJ:16,CT:935</v>
          </cell>
        </row>
        <row r="5748">
          <cell r="D5748" t="str">
            <v>C:NEX,Z:ZPAC,P:08,S:B16,CJ:16,CT:935</v>
          </cell>
        </row>
        <row r="5749">
          <cell r="D5749" t="str">
            <v>C:NEX,Z:ZPAC,P:08,S:B16,CJ:16,CT:935</v>
          </cell>
        </row>
        <row r="5750">
          <cell r="D5750" t="str">
            <v>C:NEX,Z:ZPAC,P:08,S:B16,CJ:16,CT:936</v>
          </cell>
        </row>
        <row r="5751">
          <cell r="D5751" t="str">
            <v>C:NEX,Z:ZPAC,P:08,S:B16,CJ:16,CT:936</v>
          </cell>
        </row>
        <row r="5752">
          <cell r="D5752" t="str">
            <v>C:NEX,Z:ZPAC,P:08,S:B16,CJ:16,CT:936</v>
          </cell>
        </row>
        <row r="5753">
          <cell r="D5753" t="str">
            <v>C:NEX,Z:ZPAC,P:08,S:B16,CJ:17,CT:1120</v>
          </cell>
        </row>
        <row r="5754">
          <cell r="D5754" t="str">
            <v>C:NEX,Z:ZPAC,P:08,S:B16,CJ:17,CT:1120</v>
          </cell>
        </row>
        <row r="5755">
          <cell r="D5755" t="str">
            <v>C:NEX,Z:ZPAC,P:08,S:B16,CJ:17,CT:1120</v>
          </cell>
        </row>
        <row r="5756">
          <cell r="D5756" t="str">
            <v>C:NEX,Z:ZPAC,P:08,S:B16,CJ:17,CT:1121</v>
          </cell>
        </row>
        <row r="5757">
          <cell r="D5757" t="str">
            <v>C:NEX,Z:ZPAC,P:08,S:B16,CJ:17,CT:1121</v>
          </cell>
        </row>
        <row r="5758">
          <cell r="D5758" t="str">
            <v>C:NEX,Z:ZPAC,P:08,S:B16,CJ:17,CT:1121</v>
          </cell>
        </row>
        <row r="5759">
          <cell r="D5759" t="str">
            <v>C:NEX,Z:ZPAC,P:08,S:B16,CJ:17,CT:1122</v>
          </cell>
        </row>
        <row r="5760">
          <cell r="D5760" t="str">
            <v>C:NEX,Z:ZPAC,P:08,S:B16,CJ:17,CT:1122</v>
          </cell>
        </row>
        <row r="5761">
          <cell r="D5761" t="str">
            <v>C:NEX,Z:ZPAC,P:08,S:B16,CJ:17,CT:1122</v>
          </cell>
        </row>
        <row r="5762">
          <cell r="D5762" t="str">
            <v>C:NEX,Z:ZPAC,P:08,S:B16,CJ:17,CT:1123</v>
          </cell>
        </row>
        <row r="5763">
          <cell r="D5763" t="str">
            <v>C:NEX,Z:ZPAC,P:08,S:B16,CJ:17,CT:1123</v>
          </cell>
        </row>
        <row r="5764">
          <cell r="D5764" t="str">
            <v>C:NEX,Z:ZPAC,P:08,S:B16,CJ:17,CT:1123</v>
          </cell>
        </row>
        <row r="5765">
          <cell r="D5765" t="str">
            <v>C:NEX,Z:ZPAC,P:08,S:B16,CJ:22,CT:703</v>
          </cell>
        </row>
        <row r="5766">
          <cell r="D5766" t="str">
            <v>C:NEX,Z:ZPAC,P:08,S:B16,CJ:22,CT:703</v>
          </cell>
        </row>
        <row r="5767">
          <cell r="D5767" t="str">
            <v>C:NEX,Z:ZPAC,P:08,S:B16,CJ:22,CT:703</v>
          </cell>
        </row>
        <row r="5768">
          <cell r="D5768" t="str">
            <v>C:NEX,Z:ZPAC,P:08,S:B16,CJ:22,CT:703</v>
          </cell>
        </row>
        <row r="5769">
          <cell r="D5769" t="str">
            <v>C:NEX,Z:ZPAC,P:08,S:B16,CJ:22,CT:703</v>
          </cell>
        </row>
        <row r="5770">
          <cell r="D5770" t="str">
            <v>C:NEX,Z:ZPAC,P:08,S:B16,CJ:22,CT:704</v>
          </cell>
        </row>
        <row r="5771">
          <cell r="D5771" t="str">
            <v>C:NEX,Z:ZPAC,P:08,S:B16,CJ:22,CT:704</v>
          </cell>
        </row>
        <row r="5772">
          <cell r="D5772" t="str">
            <v>C:NEX,Z:ZPAC,P:08,S:B16,CJ:22,CT:704</v>
          </cell>
        </row>
        <row r="5773">
          <cell r="D5773" t="str">
            <v>C:NEX,Z:ZPAC,P:08,S:B16,CJ:22,CT:704</v>
          </cell>
        </row>
        <row r="5774">
          <cell r="D5774" t="str">
            <v>C:NEX,Z:ZPAC,P:08,S:B16,CJ:22,CT:704</v>
          </cell>
        </row>
        <row r="5775">
          <cell r="D5775" t="str">
            <v>C:NEX,Z:ZPAC,P:08,S:B16,CJ:22,CT:705</v>
          </cell>
        </row>
        <row r="5776">
          <cell r="D5776" t="str">
            <v>C:NEX,Z:ZPAC,P:08,S:B16,CJ:22,CT:705</v>
          </cell>
        </row>
        <row r="5777">
          <cell r="D5777" t="str">
            <v>C:NEX,Z:ZPAC,P:08,S:B16,CJ:22,CT:705</v>
          </cell>
        </row>
        <row r="5778">
          <cell r="D5778" t="str">
            <v>C:NEX,Z:ZPAC,P:08,S:B16,CJ:22,CT:706</v>
          </cell>
        </row>
        <row r="5779">
          <cell r="D5779" t="str">
            <v>C:NEX,Z:ZPAC,P:08,S:B16,CJ:22,CT:706</v>
          </cell>
        </row>
        <row r="5780">
          <cell r="D5780" t="str">
            <v>C:NEX,Z:ZPAC,P:08,S:B16,CJ:25,CT:93</v>
          </cell>
        </row>
        <row r="5781">
          <cell r="D5781" t="str">
            <v>C:NEX,Z:ZPAC,P:08,S:B16,CJ:25,CT:93</v>
          </cell>
        </row>
        <row r="5782">
          <cell r="D5782" t="str">
            <v>C:NEX,Z:ZPAC,P:08,S:B16,CJ:25,CT:93</v>
          </cell>
        </row>
        <row r="5783">
          <cell r="D5783" t="str">
            <v>C:NEX,Z:ZPAC,P:08,S:B16,CJ:25,CT:94</v>
          </cell>
        </row>
        <row r="5784">
          <cell r="D5784" t="str">
            <v>C:NEX,Z:ZPAC,P:08,S:B16,CJ:25,CT:94</v>
          </cell>
        </row>
        <row r="5785">
          <cell r="D5785" t="str">
            <v>C:NEX,Z:ZPAC,P:08,S:B16,CJ:25,CT:94</v>
          </cell>
        </row>
        <row r="5786">
          <cell r="D5786" t="str">
            <v>C:NEX,Z:ZPAC,P:08,S:B16,CJ:25,CT:94</v>
          </cell>
        </row>
        <row r="5787">
          <cell r="D5787" t="str">
            <v>C:NEX,Z:ZPAC,P:08,S:B17,CJ:18,CT:1081</v>
          </cell>
        </row>
        <row r="5788">
          <cell r="D5788" t="str">
            <v>C:NEX,Z:ZPAC,P:08,S:B17,CJ:18,CT:1081</v>
          </cell>
        </row>
        <row r="5789">
          <cell r="D5789" t="str">
            <v>C:NEX,Z:ZPAC,P:08,S:B17,CJ:18,CT:1081</v>
          </cell>
        </row>
        <row r="5790">
          <cell r="D5790" t="str">
            <v>C:NEX,Z:ZPAC,P:08,S:B17,CJ:18,CT:1082</v>
          </cell>
        </row>
        <row r="5791">
          <cell r="D5791" t="str">
            <v>C:NEX,Z:ZPAC,P:08,S:B17,CJ:18,CT:1082</v>
          </cell>
        </row>
        <row r="5792">
          <cell r="D5792" t="str">
            <v>C:NEX,Z:ZPAC,P:08,S:B17,CJ:18,CT:1083</v>
          </cell>
        </row>
        <row r="5793">
          <cell r="D5793" t="str">
            <v>C:NEX,Z:ZPAC,P:08,S:B17,CJ:18,CT:1083</v>
          </cell>
        </row>
        <row r="5794">
          <cell r="D5794" t="str">
            <v>C:NEX,Z:ZPAC,P:08,S:B17,CJ:18,CT:1083</v>
          </cell>
        </row>
        <row r="5795">
          <cell r="D5795" t="str">
            <v>C:NEX,Z:ZPAC,P:08,S:B17,CJ:18,CT:1084</v>
          </cell>
        </row>
        <row r="5796">
          <cell r="D5796" t="str">
            <v>C:NEX,Z:ZPAC,P:08,S:B17,CJ:19,CT:888</v>
          </cell>
        </row>
        <row r="5797">
          <cell r="D5797" t="str">
            <v>C:NEX,Z:ZPAC,P:08,S:B17,CJ:19,CT:888</v>
          </cell>
        </row>
        <row r="5798">
          <cell r="D5798" t="str">
            <v>C:NEX,Z:ZPAC,P:08,S:B17,CJ:19,CT:888</v>
          </cell>
        </row>
        <row r="5799">
          <cell r="D5799" t="str">
            <v>C:NEX,Z:ZPAC,P:08,S:B17,CJ:19,CT:888</v>
          </cell>
        </row>
        <row r="5800">
          <cell r="D5800" t="str">
            <v>C:NEX,Z:ZPAC,P:08,S:B17,CJ:19,CT:888</v>
          </cell>
        </row>
        <row r="5801">
          <cell r="D5801" t="str">
            <v>C:NEX,Z:ZPAC,P:08,S:B17,CJ:19,CT:889</v>
          </cell>
        </row>
        <row r="5802">
          <cell r="D5802" t="str">
            <v>C:NEX,Z:ZPAC,P:08,S:B17,CJ:19,CT:890</v>
          </cell>
        </row>
        <row r="5803">
          <cell r="D5803" t="str">
            <v>C:NEX,Z:ZPAC,P:08,S:B17,CJ:19,CT:890</v>
          </cell>
        </row>
        <row r="5804">
          <cell r="D5804" t="str">
            <v>C:NEX,Z:ZPAC,P:08,S:B17,CJ:19,CT:891</v>
          </cell>
        </row>
        <row r="5805">
          <cell r="D5805" t="str">
            <v>C:NEX,Z:ZPAC,P:08,S:B17,CJ:23,CT:74</v>
          </cell>
        </row>
        <row r="5806">
          <cell r="D5806" t="str">
            <v>C:NEX,Z:ZPAC,P:08,S:B17,CJ:23,CT:74</v>
          </cell>
        </row>
        <row r="5807">
          <cell r="D5807" t="str">
            <v>C:NEX,Z:ZPAC,P:08,S:B17,CJ:23,CT:75</v>
          </cell>
        </row>
        <row r="5808">
          <cell r="D5808" t="str">
            <v>C:NEX,Z:ZPAC,P:08,S:B17,CJ:23,CT:75</v>
          </cell>
        </row>
        <row r="5809">
          <cell r="D5809" t="str">
            <v>C:NEX,Z:ZPAC,P:08,S:B18,CJ:20,CT:1090</v>
          </cell>
        </row>
        <row r="5810">
          <cell r="D5810" t="str">
            <v>C:NEX,Z:ZPAC,P:08,S:B18,CJ:20,CT:1090</v>
          </cell>
        </row>
        <row r="5811">
          <cell r="D5811" t="str">
            <v>C:NEX,Z:ZPAC,P:08,S:B18,CJ:20,CT:1090</v>
          </cell>
        </row>
        <row r="5812">
          <cell r="D5812" t="str">
            <v>C:NEX,Z:ZPAC,P:08,S:B18,CJ:20,CT:1091</v>
          </cell>
        </row>
        <row r="5813">
          <cell r="D5813" t="str">
            <v>C:NEX,Z:ZPAC,P:08,S:B18,CJ:20,CT:1091</v>
          </cell>
        </row>
        <row r="5814">
          <cell r="D5814" t="str">
            <v>C:NEX,Z:ZPAC,P:08,S:B18,CJ:20,CT:1091</v>
          </cell>
        </row>
        <row r="5815">
          <cell r="D5815" t="str">
            <v>C:NEX,Z:ZPAC,P:08,S:B18,CJ:20,CT:1093</v>
          </cell>
        </row>
        <row r="5816">
          <cell r="D5816" t="str">
            <v>C:NEX,Z:ZPAC,P:08,S:B18,CJ:20,CT:1093</v>
          </cell>
        </row>
        <row r="5817">
          <cell r="D5817" t="str">
            <v>C:NEX,Z:ZPAC,P:08,S:B18,CJ:20,CT:1093</v>
          </cell>
        </row>
        <row r="5818">
          <cell r="D5818" t="str">
            <v>C:NEX,Z:ZPAC,P:08,S:B18,CJ:20,CT:1094</v>
          </cell>
        </row>
        <row r="5819">
          <cell r="D5819" t="str">
            <v>C:NEX,Z:ZPAC,P:08,S:B18,CJ:20,CT:1094</v>
          </cell>
        </row>
        <row r="5820">
          <cell r="D5820" t="str">
            <v>C:NEX,Z:ZPAC,P:08,S:B18,CJ:21,CT:892</v>
          </cell>
        </row>
        <row r="5821">
          <cell r="D5821" t="str">
            <v>C:NEX,Z:ZPAC,P:08,S:B18,CJ:21,CT:892</v>
          </cell>
        </row>
        <row r="5822">
          <cell r="D5822" t="str">
            <v>C:NEX,Z:ZPAC,P:08,S:B18,CJ:21,CT:893</v>
          </cell>
        </row>
        <row r="5823">
          <cell r="D5823" t="str">
            <v>C:NEX,Z:ZPAC,P:08,S:B18,CJ:21,CT:893</v>
          </cell>
        </row>
        <row r="5824">
          <cell r="D5824" t="str">
            <v>C:NEX,Z:ZPAC,P:08,S:B18,CJ:21,CT:893</v>
          </cell>
        </row>
        <row r="5825">
          <cell r="D5825" t="str">
            <v>C:NEX,Z:ZPAC,P:08,S:B18,CJ:21,CT:894</v>
          </cell>
        </row>
        <row r="5826">
          <cell r="D5826" t="str">
            <v>C:NEX,Z:ZPAC,P:08,S:B18,CJ:21,CT:894</v>
          </cell>
        </row>
        <row r="5827">
          <cell r="D5827" t="str">
            <v>C:NEX,Z:ZPAC,P:08,S:B18,CJ:21,CT:895</v>
          </cell>
        </row>
        <row r="5828">
          <cell r="D5828" t="str">
            <v>C:NEX,Z:ZPAC,P:08,S:B18,CJ:21,CT:895</v>
          </cell>
        </row>
        <row r="5829">
          <cell r="D5829" t="str">
            <v>C:NEX,Z:ZPAC,P:08,S:B18,CJ:21,CT:895</v>
          </cell>
        </row>
        <row r="5830">
          <cell r="D5830" t="str">
            <v>C:NEX,Z:ZPAC,P:08,S:B18,CJ:24,CT:66</v>
          </cell>
        </row>
        <row r="5831">
          <cell r="D5831" t="str">
            <v>C:NEX,Z:ZPAC,P:08,S:B18,CJ:24,CT:67</v>
          </cell>
        </row>
        <row r="5832">
          <cell r="D5832" t="str">
            <v>C:NEX,Z:ZPAC,P:08,S:B18,CJ:24,CT:67</v>
          </cell>
        </row>
        <row r="5833">
          <cell r="D5833" t="str">
            <v>C:NEX,Z:ZPAC,P:08,S:B18,CJ:24,CT:67</v>
          </cell>
        </row>
        <row r="5834">
          <cell r="D5834" t="str">
            <v>C:NEX,Z:ZPAC,P:17,S:B22,CJ:3,CT:1003</v>
          </cell>
        </row>
        <row r="5835">
          <cell r="D5835" t="str">
            <v>C:NEX,Z:ZPAC,P:17,S:B22,CJ:3,CT:1003</v>
          </cell>
        </row>
        <row r="5836">
          <cell r="D5836" t="str">
            <v>C:NEX,Z:ZPAC,P:17,S:B22,CJ:3,CT:1003</v>
          </cell>
        </row>
        <row r="5837">
          <cell r="D5837" t="str">
            <v>C:NEX,Z:ZPAC,P:17,S:B22,CJ:3,CT:1004</v>
          </cell>
        </row>
        <row r="5838">
          <cell r="D5838" t="str">
            <v>C:NEX,Z:ZPAC,P:17,S:B22,CJ:3,CT:1004</v>
          </cell>
        </row>
        <row r="5839">
          <cell r="D5839" t="str">
            <v>C:NEX,Z:ZPAC,P:17,S:B22,CJ:3,CT:1006</v>
          </cell>
        </row>
        <row r="5840">
          <cell r="D5840" t="str">
            <v>C:NEX,Z:ZPAC,P:17,S:B22,CJ:3,CT:1006</v>
          </cell>
        </row>
        <row r="5841">
          <cell r="D5841" t="str">
            <v>C:NEX,Z:ZPAC,P:17,S:B22,CJ:3,CT:1006</v>
          </cell>
        </row>
        <row r="5842">
          <cell r="D5842" t="str">
            <v>C:NEX,Z:ZPAC,P:17,S:B22,CJ:3,CT:1006</v>
          </cell>
        </row>
        <row r="5843">
          <cell r="D5843" t="str">
            <v>C:NEX,Z:ZPAC,P:17,S:B22,CJ:3,CT:1007</v>
          </cell>
        </row>
        <row r="5844">
          <cell r="D5844" t="str">
            <v>C:NEX,Z:ZPAC,P:17,S:B22,CJ:3,CT:1007</v>
          </cell>
        </row>
        <row r="5845">
          <cell r="D5845" t="str">
            <v>C:NEX,Z:ZPAC,P:17,S:B22,CJ:3,CT:1007</v>
          </cell>
        </row>
        <row r="5846">
          <cell r="D5846" t="str">
            <v>C:NEX,Z:ZPAC,P:17,S:B22,CJ:4,CT:1027</v>
          </cell>
        </row>
        <row r="5847">
          <cell r="D5847" t="str">
            <v>C:NEX,Z:ZPAC,P:17,S:B22,CJ:4,CT:1027</v>
          </cell>
        </row>
        <row r="5848">
          <cell r="D5848" t="str">
            <v>C:NEX,Z:ZPAC,P:17,S:B22,CJ:4,CT:1028</v>
          </cell>
        </row>
        <row r="5849">
          <cell r="D5849" t="str">
            <v>C:NEX,Z:ZPAC,P:17,S:B22,CJ:4,CT:1028</v>
          </cell>
        </row>
        <row r="5850">
          <cell r="D5850" t="str">
            <v>C:NEX,Z:ZPAC,P:17,S:B22,CJ:4,CT:1028</v>
          </cell>
        </row>
        <row r="5851">
          <cell r="D5851" t="str">
            <v>C:NEX,Z:ZPAC,P:17,S:B22,CJ:4,CT:1029</v>
          </cell>
        </row>
        <row r="5852">
          <cell r="D5852" t="str">
            <v>C:NEX,Z:ZPAC,P:17,S:B22,CJ:4,CT:1029</v>
          </cell>
        </row>
        <row r="5853">
          <cell r="D5853" t="str">
            <v>C:NEX,Z:ZPAC,P:17,S:B22,CJ:4,CT:1029</v>
          </cell>
        </row>
        <row r="5854">
          <cell r="D5854" t="str">
            <v>C:NEX,Z:ZPAC,P:17,S:B22,CJ:4,CT:1030</v>
          </cell>
        </row>
        <row r="5855">
          <cell r="D5855" t="str">
            <v>C:NEX,Z:ZPAC,P:17,S:B22,CJ:4,CT:1030</v>
          </cell>
        </row>
        <row r="5856">
          <cell r="D5856" t="str">
            <v>C:NEX,Z:ZPAC,P:17,S:B22,CJ:5,CT:455</v>
          </cell>
        </row>
        <row r="5857">
          <cell r="D5857" t="str">
            <v>C:NEX,Z:ZPAC,P:17,S:B22,CJ:5,CT:455</v>
          </cell>
        </row>
        <row r="5858">
          <cell r="D5858" t="str">
            <v>C:NEX,Z:ZPAC,P:17,S:B22,CJ:5,CT:455</v>
          </cell>
        </row>
        <row r="5859">
          <cell r="D5859" t="str">
            <v>C:NEX,Z:ZPAC,P:17,S:B22,CJ:5,CT:456</v>
          </cell>
        </row>
        <row r="5860">
          <cell r="D5860" t="str">
            <v>C:NEX,Z:ZPAC,P:17,S:B22,CJ:5,CT:457</v>
          </cell>
        </row>
        <row r="5861">
          <cell r="D5861" t="str">
            <v>C:NEX,Z:ZPAC,P:17,S:B22,CJ:5,CT:457</v>
          </cell>
        </row>
        <row r="5862">
          <cell r="D5862" t="str">
            <v>C:NEX,Z:ZPAC,P:17,S:B22,CJ:5,CT:457</v>
          </cell>
        </row>
        <row r="5863">
          <cell r="D5863" t="str">
            <v>C:NEX,Z:ZPAC,P:17,S:B22,CJ:5,CT:457</v>
          </cell>
        </row>
        <row r="5864">
          <cell r="D5864" t="str">
            <v>C:NEX,Z:ZPAC,P:17,S:B22,CJ:5,CT:457</v>
          </cell>
        </row>
        <row r="5865">
          <cell r="D5865" t="str">
            <v>C:NEX,Z:ZPAC,P:17,S:B22,CJ:5,CT:457</v>
          </cell>
        </row>
        <row r="5866">
          <cell r="D5866" t="str">
            <v>C:NEX,Z:ZPAC,P:17,S:B22,CJ:5,CT:458</v>
          </cell>
        </row>
        <row r="5867">
          <cell r="D5867" t="str">
            <v>C:NEX,Z:ZPAC,P:17,S:B22,CJ:5,CT:458</v>
          </cell>
        </row>
        <row r="5868">
          <cell r="D5868" t="str">
            <v>C:NEX,Z:ZPAC,P:17,S:B22,CJ:8,CT:89</v>
          </cell>
        </row>
        <row r="5869">
          <cell r="D5869" t="str">
            <v>C:NEX,Z:ZPAC,P:17,S:B22,CJ:8,CT:89</v>
          </cell>
        </row>
        <row r="5870">
          <cell r="D5870" t="str">
            <v>C:NEX,Z:ZPAC,P:17,S:B22,CJ:8,CT:89</v>
          </cell>
        </row>
        <row r="5871">
          <cell r="D5871" t="str">
            <v>C:NEX,Z:ZPAC,P:17,S:B22,CJ:8,CT:90</v>
          </cell>
        </row>
        <row r="5872">
          <cell r="D5872" t="str">
            <v>C:NEX,Z:ZPAC,P:17,S:B22,CJ:8,CT:90</v>
          </cell>
        </row>
        <row r="5873">
          <cell r="D5873" t="str">
            <v>C:NEX,Z:ZPAC,P:17,S:B22,CJ:8,CT:90</v>
          </cell>
        </row>
        <row r="5874">
          <cell r="D5874" t="str">
            <v>C:NEX,Z:ZPAC,P:17,S:B37,CJ:6,CT:354</v>
          </cell>
        </row>
        <row r="5875">
          <cell r="D5875" t="str">
            <v>C:NEX,Z:ZPAC,P:17,S:B37,CJ:6,CT:354</v>
          </cell>
        </row>
        <row r="5876">
          <cell r="D5876" t="str">
            <v>C:NEX,Z:ZPAC,P:17,S:B37,CJ:6,CT:354</v>
          </cell>
        </row>
        <row r="5877">
          <cell r="D5877" t="str">
            <v>C:NEX,Z:ZPAC,P:17,S:B37,CJ:6,CT:355</v>
          </cell>
        </row>
        <row r="5878">
          <cell r="D5878" t="str">
            <v>C:NEX,Z:ZPAC,P:17,S:B37,CJ:6,CT:355</v>
          </cell>
        </row>
        <row r="5879">
          <cell r="D5879" t="str">
            <v>C:NEX,Z:ZPAC,P:17,S:B37,CJ:6,CT:355</v>
          </cell>
        </row>
        <row r="5880">
          <cell r="D5880" t="str">
            <v>C:NEX,Z:ZPAC,P:17,S:B37,CJ:6,CT:357</v>
          </cell>
        </row>
        <row r="5881">
          <cell r="D5881" t="str">
            <v>C:NEX,Z:ZPAC,P:17,S:B37,CJ:6,CT:357</v>
          </cell>
        </row>
        <row r="5882">
          <cell r="D5882" t="str">
            <v>C:NEX,Z:ZPAC,P:17,S:B37,CJ:6,CT:357</v>
          </cell>
        </row>
        <row r="5883">
          <cell r="D5883" t="str">
            <v>C:NEX,Z:ZPAC,P:17,S:B37,CJ:6,CT:357</v>
          </cell>
        </row>
        <row r="5884">
          <cell r="D5884" t="str">
            <v>C:NEX,Z:ZPAC,P:17,S:B37,CJ:6,CT:357</v>
          </cell>
        </row>
        <row r="5885">
          <cell r="D5885" t="str">
            <v>C:NEX,Z:ZPAC,P:17,S:B37,CJ:7,CT:354</v>
          </cell>
        </row>
        <row r="5886">
          <cell r="D5886" t="str">
            <v>C:NEX,Z:ZPAC,P:17,S:B37,CJ:7,CT:354</v>
          </cell>
        </row>
        <row r="5887">
          <cell r="D5887" t="str">
            <v>C:NEX,Z:ZPAC,P:17,S:B37,CJ:7,CT:354</v>
          </cell>
        </row>
        <row r="5888">
          <cell r="D5888" t="str">
            <v>C:NEX,Z:ZPAC,P:17,S:B37,CJ:7,CT:355</v>
          </cell>
        </row>
        <row r="5889">
          <cell r="D5889" t="str">
            <v>C:NEX,Z:ZPAC,P:17,S:B37,CJ:7,CT:355</v>
          </cell>
        </row>
        <row r="5890">
          <cell r="D5890" t="str">
            <v>C:NEX,Z:ZPAC,P:17,S:B37,CJ:7,CT:356</v>
          </cell>
        </row>
        <row r="5891">
          <cell r="D5891" t="str">
            <v>C:NEX,Z:ZPAC,P:17,S:B37,CJ:7,CT:356</v>
          </cell>
        </row>
        <row r="5892">
          <cell r="D5892" t="str">
            <v>C:NEX,Z:ZPAC,P:17,S:B37,CJ:7,CT:356</v>
          </cell>
        </row>
        <row r="5893">
          <cell r="D5893" t="str">
            <v>C:NEX,Z:ZPAC,P:17,S:B37,CJ:7,CT:356</v>
          </cell>
        </row>
        <row r="5894">
          <cell r="D5894" t="str">
            <v>C:NEX,Z:ZPAC,P:17,S:B37,CJ:9,CT:135</v>
          </cell>
        </row>
        <row r="5895">
          <cell r="D5895" t="str">
            <v>C:NEX,Z:ZPAC,P:17,S:B37,CJ:9,CT:135</v>
          </cell>
        </row>
        <row r="5896">
          <cell r="D5896" t="str">
            <v>C:NEX,Z:ZPAC,P:17,S:B37,CJ:9,CT:136</v>
          </cell>
        </row>
        <row r="5897">
          <cell r="D5897" t="str">
            <v>C:NEX,Z:ZPAC,P:17,S:B37,CJ:9,CT:136</v>
          </cell>
        </row>
        <row r="5898">
          <cell r="D5898" t="str">
            <v>C:NEX,Z:ZPAC,P:17,S:B37,CJ:9,CT:136</v>
          </cell>
        </row>
        <row r="5899">
          <cell r="D5899" t="str">
            <v>C:NEX,Z:ZPAC,P:17,S:B37,CJ:9,CT:137</v>
          </cell>
        </row>
        <row r="5900">
          <cell r="D5900" t="str">
            <v>C:NEX,Z:ZPAC,P:17,S:B37,CJ:9,CT:137</v>
          </cell>
        </row>
        <row r="5901">
          <cell r="D5901" t="str">
            <v>C:NEX,Z:ZPAC,P:17,S:B37,CJ:9,CT:137</v>
          </cell>
        </row>
        <row r="5902">
          <cell r="D5902" t="str">
            <v>C:NEX,Z:ZPAC,P:17,S:B37,CJ:9,CT:137</v>
          </cell>
        </row>
        <row r="5903">
          <cell r="D5903" t="str">
            <v>C:NEX,Z:ZPAC,P:18,S:B23,CJ:3,CT:768</v>
          </cell>
        </row>
        <row r="5904">
          <cell r="D5904" t="str">
            <v>C:NEX,Z:ZPAC,P:18,S:B23,CJ:3,CT:768</v>
          </cell>
        </row>
        <row r="5905">
          <cell r="D5905" t="str">
            <v>C:NEX,Z:ZPAC,P:18,S:B23,CJ:3,CT:768</v>
          </cell>
        </row>
        <row r="5906">
          <cell r="D5906" t="str">
            <v>C:NEX,Z:ZPAC,P:18,S:B23,CJ:3,CT:769</v>
          </cell>
        </row>
        <row r="5907">
          <cell r="D5907" t="str">
            <v>C:NEX,Z:ZPAC,P:18,S:B23,CJ:3,CT:769</v>
          </cell>
        </row>
        <row r="5908">
          <cell r="D5908" t="str">
            <v>C:NEX,Z:ZPAC,P:18,S:B23,CJ:3,CT:769</v>
          </cell>
        </row>
        <row r="5909">
          <cell r="D5909" t="str">
            <v>C:NEX,Z:ZPAC,P:18,S:B23,CJ:3,CT:769</v>
          </cell>
        </row>
        <row r="5910">
          <cell r="D5910" t="str">
            <v>C:NEX,Z:ZPAC,P:18,S:B23,CJ:3,CT:769</v>
          </cell>
        </row>
        <row r="5911">
          <cell r="D5911" t="str">
            <v>C:NEX,Z:ZPAC,P:18,S:B23,CJ:3,CT:770</v>
          </cell>
        </row>
        <row r="5912">
          <cell r="D5912" t="str">
            <v>C:NEX,Z:ZPAC,P:18,S:B23,CJ:3,CT:770</v>
          </cell>
        </row>
        <row r="5913">
          <cell r="D5913" t="str">
            <v>C:NEX,Z:ZPAC,P:18,S:B23,CJ:3,CT:770</v>
          </cell>
        </row>
        <row r="5914">
          <cell r="D5914" t="str">
            <v>C:NEX,Z:ZPAC,P:18,S:B23,CJ:3,CT:770</v>
          </cell>
        </row>
        <row r="5915">
          <cell r="D5915" t="str">
            <v>C:NEX,Z:ZPAC,P:18,S:B23,CJ:3,CT:771</v>
          </cell>
        </row>
        <row r="5916">
          <cell r="D5916" t="str">
            <v>C:NEX,Z:ZPAC,P:18,S:B23,CJ:3,CT:771</v>
          </cell>
        </row>
        <row r="5917">
          <cell r="D5917" t="str">
            <v>C:NEX,Z:ZPAC,P:18,S:B23,CJ:3,CT:771</v>
          </cell>
        </row>
        <row r="5918">
          <cell r="D5918" t="str">
            <v>C:NEX,Z:ZPAC,P:18,S:B23,CJ:4,CT:152</v>
          </cell>
        </row>
        <row r="5919">
          <cell r="D5919" t="str">
            <v>C:NEX,Z:ZPAC,P:18,S:B23,CJ:4,CT:152</v>
          </cell>
        </row>
        <row r="5920">
          <cell r="D5920" t="str">
            <v>C:NEX,Z:ZPAC,P:18,S:B23,CJ:4,CT:152</v>
          </cell>
        </row>
        <row r="5921">
          <cell r="D5921" t="str">
            <v>C:NEX,Z:ZPAC,P:18,S:B23,CJ:4,CT:152</v>
          </cell>
        </row>
        <row r="5922">
          <cell r="D5922" t="str">
            <v>C:NEX,Z:ZPAC,P:18,S:B23,CJ:4,CT:152</v>
          </cell>
        </row>
        <row r="5923">
          <cell r="D5923" t="str">
            <v>C:NEX,Z:ZPAC,P:18,S:B23,CJ:4,CT:152</v>
          </cell>
        </row>
        <row r="5924">
          <cell r="D5924" t="str">
            <v>C:NEX,Z:ZPAC,P:18,S:B23,CJ:4,CT:152</v>
          </cell>
        </row>
        <row r="5925">
          <cell r="D5925" t="str">
            <v>C:NEX,Z:ZPAC,P:18,S:B23,CJ:4,CT:153</v>
          </cell>
        </row>
        <row r="5926">
          <cell r="D5926" t="str">
            <v>C:NEX,Z:ZPAC,P:18,S:B23,CJ:4,CT:155</v>
          </cell>
        </row>
        <row r="5927">
          <cell r="D5927" t="str">
            <v>C:NEX,Z:ZPAC,P:18,S:B23,CJ:4,CT:155</v>
          </cell>
        </row>
        <row r="5928">
          <cell r="D5928" t="str">
            <v>C:NEX,Z:ZPAC,P:18,S:B23,CJ:4,CT:155</v>
          </cell>
        </row>
        <row r="5929">
          <cell r="D5929" t="str">
            <v>C:NEX,Z:ZPAC,P:18,S:B23,CJ:4,CT:156</v>
          </cell>
        </row>
        <row r="5930">
          <cell r="D5930" t="str">
            <v>C:NEX,Z:ZPAC,P:18,S:B23,CJ:4,CT:156</v>
          </cell>
        </row>
        <row r="5931">
          <cell r="D5931" t="str">
            <v>C:NEX,Z:ZPAC,P:AGS,S:B34,CJ:1,CT:628</v>
          </cell>
        </row>
        <row r="5932">
          <cell r="D5932" t="str">
            <v>C:NEX,Z:ZPAC,P:AGS,S:B34,CJ:1,CT:628</v>
          </cell>
        </row>
        <row r="5933">
          <cell r="D5933" t="str">
            <v>C:NEX,Z:ZPAC,P:AGS,S:B34,CJ:1,CT:628</v>
          </cell>
        </row>
        <row r="5934">
          <cell r="D5934" t="str">
            <v>C:NEX,Z:ZPAC,P:AGS,S:B34,CJ:1,CT:629</v>
          </cell>
        </row>
        <row r="5935">
          <cell r="D5935" t="str">
            <v>C:NEX,Z:ZPAC,P:AGS,S:B34,CJ:1,CT:629</v>
          </cell>
        </row>
        <row r="5936">
          <cell r="D5936" t="str">
            <v>C:NEX,Z:ZPAC,P:AGS,S:B34,CJ:1,CT:629</v>
          </cell>
        </row>
        <row r="5937">
          <cell r="D5937" t="str">
            <v>C:NEX,Z:ZPAC,P:AGS,S:B34,CJ:1,CT:630</v>
          </cell>
        </row>
        <row r="5938">
          <cell r="D5938" t="str">
            <v>C:NEX,Z:ZPAC,P:AGS,S:B34,CJ:1,CT:630</v>
          </cell>
        </row>
        <row r="5939">
          <cell r="D5939" t="str">
            <v>C:NEX,Z:ZPAC,P:AGS,S:B34,CJ:1,CT:630</v>
          </cell>
        </row>
        <row r="5940">
          <cell r="D5940" t="str">
            <v>C:NEX,Z:ZPAC,P:AGS,S:B34,CJ:1,CT:631</v>
          </cell>
        </row>
        <row r="5941">
          <cell r="D5941" t="str">
            <v>C:NEX,Z:ZPAC,P:AGS,S:B34,CJ:1,CT:631</v>
          </cell>
        </row>
        <row r="5942">
          <cell r="D5942" t="str">
            <v>C:NEX,Z:ZPAC,P:AGS,S:B34,CJ:2,CT:144</v>
          </cell>
        </row>
        <row r="5943">
          <cell r="D5943" t="str">
            <v>C:NEX,Z:ZPAC,P:AGS,S:B34,CJ:2,CT:144</v>
          </cell>
        </row>
        <row r="5944">
          <cell r="D5944" t="str">
            <v>C:NEX,Z:ZPAC,P:AGS,S:B34,CJ:2,CT:144</v>
          </cell>
        </row>
        <row r="5945">
          <cell r="D5945" t="str">
            <v>C:NEX,Z:ZPAC,P:AGS,S:B34,CJ:2,CT:145</v>
          </cell>
        </row>
        <row r="5946">
          <cell r="D5946" t="str">
            <v>C:NEX,Z:ZPAC,P:AGS,S:B34,CJ:2,CT:145</v>
          </cell>
        </row>
        <row r="5947">
          <cell r="D5947" t="str">
            <v>C:NEX,Z:ZPAC,P:AGS,S:B34,CJ:2,CT:146</v>
          </cell>
        </row>
        <row r="5948">
          <cell r="D5948" t="str">
            <v>C:NEX,Z:ZPAC,P:AGS,S:B34,CJ:2,CT:146</v>
          </cell>
        </row>
        <row r="5949">
          <cell r="D5949" t="str">
            <v>C:NEX,Z:ZPAC,P:AGS,S:B34,CJ:2,CT:146</v>
          </cell>
        </row>
        <row r="5950">
          <cell r="D5950" t="str">
            <v>C:NEX,Z:ZPAC,P:AGS,S:B34,CJ:2,CT:147</v>
          </cell>
        </row>
        <row r="5951">
          <cell r="D5951" t="str">
            <v>C:NEX,Z:ZPAC,P:AGS,S:B34,CJ:2,CT:147</v>
          </cell>
        </row>
        <row r="5952">
          <cell r="D5952" t="str">
            <v>C:NEX,Z:ZPAC,P:AGS,S:B34,CJ:2,CT:147</v>
          </cell>
        </row>
        <row r="5953">
          <cell r="D5953" t="str">
            <v>C:NEX,Z:ZPAC,P:COL,S:B50,CJ:1,CT:75</v>
          </cell>
        </row>
        <row r="5954">
          <cell r="D5954" t="str">
            <v>C:NEX,Z:ZPAC,P:COL,S:B50,CJ:1,CT:76</v>
          </cell>
        </row>
        <row r="5955">
          <cell r="D5955" t="str">
            <v>C:NEX,Z:ZPAC,P:COL,S:B50,CJ:1,CT:77</v>
          </cell>
        </row>
        <row r="5956">
          <cell r="D5956" t="str">
            <v>C:NEX,Z:ZPAC,P:COL,S:B50,CJ:1,CT:78</v>
          </cell>
        </row>
        <row r="5957">
          <cell r="D5957" t="str">
            <v>C:NEX,Z:ZPAC,P:ENS,S:B44,CJ:1,CT:159</v>
          </cell>
        </row>
        <row r="5958">
          <cell r="D5958" t="str">
            <v>C:NEX,Z:ZPAC,P:ENS,S:B44,CJ:1,CT:159</v>
          </cell>
        </row>
        <row r="5959">
          <cell r="D5959" t="str">
            <v>C:NEX,Z:ZPAC,P:ENS,S:B44,CJ:1,CT:160</v>
          </cell>
        </row>
        <row r="5960">
          <cell r="D5960" t="str">
            <v>C:NEX,Z:ZPAC,P:ENS,S:B44,CJ:1,CT:160</v>
          </cell>
        </row>
        <row r="5961">
          <cell r="D5961" t="str">
            <v>C:NEX,Z:ZPAC,P:ENS,S:B44,CJ:1,CT:161</v>
          </cell>
        </row>
        <row r="5962">
          <cell r="D5962" t="str">
            <v>C:NEX,Z:ZPAC,P:ENS,S:B44,CJ:1,CT:161</v>
          </cell>
        </row>
        <row r="5963">
          <cell r="D5963" t="str">
            <v>C:NEX,Z:ZPAC,P:ENS,S:B44,CJ:1,CT:161</v>
          </cell>
        </row>
        <row r="5964">
          <cell r="D5964" t="str">
            <v>C:NEX,Z:ZPAC,P:ENS,S:B44,CJ:1,CT:162</v>
          </cell>
        </row>
        <row r="5965">
          <cell r="D5965" t="str">
            <v>C:NEX,Z:ZPAC,P:ENS,S:B44,CJ:1,CT:162</v>
          </cell>
        </row>
        <row r="5966">
          <cell r="D5966" t="str">
            <v>C:NEX,Z:ZPAC,P:ENS,S:B44,CJ:1,CT:162</v>
          </cell>
        </row>
        <row r="5967">
          <cell r="D5967" t="str">
            <v>C:NEX,Z:ZPAC,P:ENS,S:B44,CJ:2,CT:148</v>
          </cell>
        </row>
        <row r="5968">
          <cell r="D5968" t="str">
            <v>C:NEX,Z:ZPAC,P:ENS,S:B44,CJ:2,CT:148</v>
          </cell>
        </row>
        <row r="5969">
          <cell r="D5969" t="str">
            <v>C:NEX,Z:ZPAC,P:ENS,S:B44,CJ:2,CT:149</v>
          </cell>
        </row>
        <row r="5970">
          <cell r="D5970" t="str">
            <v>C:NEX,Z:ZPAC,P:ENS,S:B44,CJ:2,CT:149</v>
          </cell>
        </row>
        <row r="5971">
          <cell r="D5971" t="str">
            <v>C:NEX,Z:ZPAC,P:ENS,S:B44,CJ:2,CT:150</v>
          </cell>
        </row>
        <row r="5972">
          <cell r="D5972" t="str">
            <v>C:NEX,Z:ZPAC,P:ENS,S:B44,CJ:2,CT:150</v>
          </cell>
        </row>
        <row r="5973">
          <cell r="D5973" t="str">
            <v>C:NEX,Z:ZPAC,P:ENS,S:B44,CJ:2,CT:151</v>
          </cell>
        </row>
        <row r="5974">
          <cell r="D5974" t="str">
            <v>C:NEX,Z:ZPAC,P:ENS,S:B44,CJ:2,CT:151</v>
          </cell>
        </row>
        <row r="5975">
          <cell r="D5975" t="str">
            <v>C:NEX,Z:ZPAC,P:MAN,S:B51,CJ:2,CT:26</v>
          </cell>
        </row>
        <row r="5976">
          <cell r="D5976" t="str">
            <v>C:NEX,Z:ZPAC,P:MAN,S:B51,CJ:2,CT:26</v>
          </cell>
        </row>
        <row r="5977">
          <cell r="D5977" t="str">
            <v>C:NEX,Z:ZPAC,P:MAN,S:B51,CJ:2,CT:28</v>
          </cell>
        </row>
        <row r="5978">
          <cell r="D5978" t="str">
            <v>C:NEX,Z:ZPAC,P:MAN,S:B51,CJ:2,CT:28</v>
          </cell>
        </row>
        <row r="5979">
          <cell r="D5979" t="str">
            <v>C:NEX,Z:ZPAC,P:MAN,S:B51,CJ:2,CT:28</v>
          </cell>
        </row>
        <row r="5980">
          <cell r="D5980" t="str">
            <v>C:NEX,Z:ZPME,P:BME,S:M13,CJ:1,CT:259</v>
          </cell>
        </row>
        <row r="5981">
          <cell r="D5981" t="str">
            <v>C:NEX,Z:ZPME,P:BME,S:M13,CJ:1,CT:259</v>
          </cell>
        </row>
        <row r="5982">
          <cell r="D5982" t="str">
            <v>C:NEX,Z:ZPME,P:BME,S:M13,CJ:1,CT:259</v>
          </cell>
        </row>
        <row r="5983">
          <cell r="D5983" t="str">
            <v>C:NEX,Z:ZPME,P:BME,S:M13,CJ:1,CT:260</v>
          </cell>
        </row>
        <row r="5984">
          <cell r="D5984" t="str">
            <v>C:NEX,Z:ZPME,P:BME,S:M13,CJ:1,CT:260</v>
          </cell>
        </row>
        <row r="5985">
          <cell r="D5985" t="str">
            <v>C:NEX,Z:ZPME,P:BME,S:M13,CJ:1,CT:261</v>
          </cell>
        </row>
        <row r="5986">
          <cell r="D5986" t="str">
            <v>C:NEX,Z:ZPME,P:BME,S:M13,CJ:1,CT:261</v>
          </cell>
        </row>
        <row r="5987">
          <cell r="D5987" t="str">
            <v>C:NEX,Z:ZPME,P:BME,S:M19,CJ:2,CT:203</v>
          </cell>
        </row>
        <row r="5988">
          <cell r="D5988" t="str">
            <v>C:NEX,Z:ZPME,P:BME,S:M19,CJ:2,CT:203</v>
          </cell>
        </row>
        <row r="5989">
          <cell r="D5989" t="str">
            <v>C:NEX,Z:ZPME,P:BME,S:M19,CJ:2,CT:203</v>
          </cell>
        </row>
        <row r="5990">
          <cell r="D5990" t="str">
            <v>C:NEX,Z:ZPME,P:BME,S:M19,CJ:2,CT:204</v>
          </cell>
        </row>
        <row r="5991">
          <cell r="D5991" t="str">
            <v>C:NEX,Z:ZPME,P:BME,S:M19,CJ:2,CT:205</v>
          </cell>
        </row>
        <row r="5992">
          <cell r="D5992" t="str">
            <v>C:NEX,Z:ZPME,P:BME,S:M19,CJ:2,CT:205</v>
          </cell>
        </row>
        <row r="5993">
          <cell r="D5993" t="str">
            <v>C:NEX,Z:ZPME,P:BME,S:M19,CJ:2,CT:206</v>
          </cell>
        </row>
        <row r="5994">
          <cell r="D5994" t="str">
            <v>C:NEX,Z:ZPME,P:JME,S:M14,CJ:1,CT:258</v>
          </cell>
        </row>
        <row r="5995">
          <cell r="D5995" t="str">
            <v>C:NEX,Z:ZPME,P:JME,S:M14,CJ:1,CT:258</v>
          </cell>
        </row>
        <row r="5996">
          <cell r="D5996" t="str">
            <v>C:NEX,Z:ZPME,P:JME,S:M14,CJ:1,CT:259</v>
          </cell>
        </row>
        <row r="5997">
          <cell r="D5997" t="str">
            <v>C:NEX,Z:ZPME,P:JME,S:M14,CJ:1,CT:259</v>
          </cell>
        </row>
        <row r="5998">
          <cell r="D5998" t="str">
            <v>C:NEX,Z:ZPME,P:JME,S:M14,CJ:1,CT:259</v>
          </cell>
        </row>
        <row r="5999">
          <cell r="D5999" t="str">
            <v>C:NEX,Z:ZPME,P:JME,S:M14,CJ:1,CT:260</v>
          </cell>
        </row>
        <row r="6000">
          <cell r="D6000" t="str">
            <v>C:NEX,Z:ZPME,P:JME,S:M14,CJ:1,CT:260</v>
          </cell>
        </row>
        <row r="6001">
          <cell r="D6001" t="str">
            <v>C:NEX,Z:ZPME,P:JME,S:M14,CJ:1,CT:261</v>
          </cell>
        </row>
        <row r="6002">
          <cell r="D6002" t="str">
            <v>C:NEX,Z:ZPME,P:JME,S:M15,CJ:2,CT:259</v>
          </cell>
        </row>
        <row r="6003">
          <cell r="D6003" t="str">
            <v>C:NEX,Z:ZPME,P:JME,S:M15,CJ:2,CT:259</v>
          </cell>
        </row>
        <row r="6004">
          <cell r="D6004" t="str">
            <v>C:NEX,Z:ZPME,P:JME,S:M15,CJ:2,CT:260</v>
          </cell>
        </row>
        <row r="6005">
          <cell r="D6005" t="str">
            <v>C:NEX,Z:ZPME,P:JME,S:M15,CJ:2,CT:261</v>
          </cell>
        </row>
        <row r="6006">
          <cell r="D6006" t="str">
            <v>C:NEX,Z:ZPME,P:JME,S:M15,CJ:2,CT:261</v>
          </cell>
        </row>
        <row r="6007">
          <cell r="D6007" t="str">
            <v>C:NEX,Z:ZPME,P:JME,S:M15,CJ:2,CT:262</v>
          </cell>
        </row>
        <row r="6008">
          <cell r="D6008" t="str">
            <v>C:NEX,Z:ZPME,P:QME,S:M12,CJ:1,CT:262</v>
          </cell>
        </row>
        <row r="6009">
          <cell r="D6009" t="str">
            <v>C:NEX,Z:ZPME,P:QME,S:M12,CJ:1,CT:262</v>
          </cell>
        </row>
        <row r="6010">
          <cell r="D6010" t="str">
            <v>C:NEX,Z:ZPME,P:QME,S:M12,CJ:1,CT:263</v>
          </cell>
        </row>
        <row r="6011">
          <cell r="D6011" t="str">
            <v>C:NEX,Z:ZPME,P:QME,S:M12,CJ:1,CT:264</v>
          </cell>
        </row>
        <row r="6012">
          <cell r="D6012" t="str">
            <v>C:NEX,Z:ZPME,P:QME,S:M12,CJ:1,CT:264</v>
          </cell>
        </row>
        <row r="6013">
          <cell r="D6013" t="str">
            <v>C:NEX,Z:ZPME,P:QME,S:M12,CJ:1,CT:265</v>
          </cell>
        </row>
        <row r="6014">
          <cell r="D6014" t="str">
            <v>C:NEX,Z:ZPAC,P:02,S:B10,CJ:5,CT:1127</v>
          </cell>
        </row>
        <row r="6015">
          <cell r="D6015" t="str">
            <v>C:NEX,Z:ZPAC,P:02,S:B10,CJ:5,CT:1127</v>
          </cell>
        </row>
        <row r="6016">
          <cell r="D6016" t="str">
            <v>C:NEX,Z:ZPAC,P:02,S:B10,CJ:5,CT:1127</v>
          </cell>
        </row>
        <row r="6017">
          <cell r="D6017" t="str">
            <v>C:NEX,Z:ZPAC,P:02,S:B10,CJ:5,CT:1128</v>
          </cell>
        </row>
        <row r="6018">
          <cell r="D6018" t="str">
            <v>C:NEX,Z:ZPAC,P:02,S:B10,CJ:5,CT:1128</v>
          </cell>
        </row>
        <row r="6019">
          <cell r="D6019" t="str">
            <v>C:NEX,Z:ZPAC,P:02,S:B10,CJ:5,CT:1129</v>
          </cell>
        </row>
        <row r="6020">
          <cell r="D6020" t="str">
            <v>C:NEX,Z:ZPAC,P:02,S:B10,CJ:5,CT:1129</v>
          </cell>
        </row>
        <row r="6021">
          <cell r="D6021" t="str">
            <v>C:NEX,Z:ZPAC,P:02,S:B10,CJ:5,CT:1129</v>
          </cell>
        </row>
        <row r="6022">
          <cell r="D6022" t="str">
            <v>C:NEX,Z:ZPAC,P:02,S:B10,CJ:5,CT:1129</v>
          </cell>
        </row>
        <row r="6023">
          <cell r="D6023" t="str">
            <v>C:NEX,Z:ZPAC,P:02,S:B10,CJ:5,CT:1130</v>
          </cell>
        </row>
        <row r="6024">
          <cell r="D6024" t="str">
            <v>C:NEX,Z:ZPAC,P:02,S:B10,CJ:5,CT:1130</v>
          </cell>
        </row>
        <row r="6025">
          <cell r="D6025" t="str">
            <v>C:NEX,Z:ZPAC,P:02,S:B10,CJ:6,CT:1128</v>
          </cell>
        </row>
        <row r="6026">
          <cell r="D6026" t="str">
            <v>C:NEX,Z:ZPAC,P:02,S:B10,CJ:6,CT:1128</v>
          </cell>
        </row>
        <row r="6027">
          <cell r="D6027" t="str">
            <v>C:NEX,Z:ZPAC,P:02,S:B10,CJ:6,CT:1128</v>
          </cell>
        </row>
        <row r="6028">
          <cell r="D6028" t="str">
            <v>C:NEX,Z:ZPAC,P:02,S:B10,CJ:6,CT:1128</v>
          </cell>
        </row>
        <row r="6029">
          <cell r="D6029" t="str">
            <v>C:NEX,Z:ZPAC,P:02,S:B10,CJ:6,CT:1130</v>
          </cell>
        </row>
        <row r="6030">
          <cell r="D6030" t="str">
            <v>C:NEX,Z:ZPAC,P:02,S:B10,CJ:6,CT:1130</v>
          </cell>
        </row>
        <row r="6031">
          <cell r="D6031" t="str">
            <v>C:NEX,Z:ZPAC,P:02,S:B10,CJ:6,CT:1130</v>
          </cell>
        </row>
        <row r="6032">
          <cell r="D6032" t="str">
            <v>C:NEX,Z:ZPAC,P:02,S:B10,CJ:6,CT:1131</v>
          </cell>
        </row>
        <row r="6033">
          <cell r="D6033" t="str">
            <v>C:NEX,Z:ZPAC,P:02,S:B10,CJ:6,CT:1131</v>
          </cell>
        </row>
        <row r="6034">
          <cell r="D6034" t="str">
            <v>C:NEX,Z:ZPAC,P:02,S:B10,CJ:6,CT:1132</v>
          </cell>
        </row>
        <row r="6035">
          <cell r="D6035" t="str">
            <v>C:NEX,Z:ZPAC,P:02,S:B10,CJ:6,CT:1132</v>
          </cell>
        </row>
        <row r="6036">
          <cell r="D6036" t="str">
            <v>C:NEX,Z:ZPAC,P:02,S:B10,CJ:6,CT:1132</v>
          </cell>
        </row>
        <row r="6037">
          <cell r="D6037" t="str">
            <v>C:NEX,Z:ZPAC,P:02,S:B10,CJ:7,CT:68</v>
          </cell>
        </row>
        <row r="6038">
          <cell r="D6038" t="str">
            <v>C:NEX,Z:ZPAC,P:02,S:B10,CJ:7,CT:68</v>
          </cell>
        </row>
        <row r="6039">
          <cell r="D6039" t="str">
            <v>C:NEX,Z:ZPAC,P:02,S:B10,CJ:7,CT:68</v>
          </cell>
        </row>
        <row r="6040">
          <cell r="D6040" t="str">
            <v>C:NEX,Z:ZPAC,P:02,S:B10,CJ:7,CT:69</v>
          </cell>
        </row>
        <row r="6041">
          <cell r="D6041" t="str">
            <v>C:NEX,Z:ZPAC,P:02,S:B10,CJ:7,CT:69</v>
          </cell>
        </row>
        <row r="6042">
          <cell r="D6042" t="str">
            <v>C:NEX,Z:ZPAC,P:02,S:B10,CJ:7,CT:69</v>
          </cell>
        </row>
        <row r="6043">
          <cell r="D6043" t="str">
            <v>C:NEX,Z:ZPAC,P:02,S:B10,CJ:7,CT:70</v>
          </cell>
        </row>
        <row r="6044">
          <cell r="D6044" t="str">
            <v>C:NEX,Z:ZPAC,P:02,S:B10,CJ:7,CT:70</v>
          </cell>
        </row>
        <row r="6045">
          <cell r="D6045" t="str">
            <v>C:NEX,Z:ZPAC,P:02,S:B10,CJ:7,CT:71</v>
          </cell>
        </row>
        <row r="6046">
          <cell r="D6046" t="str">
            <v>C:NEX,Z:ZPAC,P:02,S:B10,CJ:7,CT:71</v>
          </cell>
        </row>
        <row r="6047">
          <cell r="D6047" t="str">
            <v>C:NEX,Z:ZPAC,P:05,S:B53,CJ:7,CT:39</v>
          </cell>
        </row>
        <row r="6048">
          <cell r="D6048" t="str">
            <v>C:NEX,Z:ZPAC,P:05,S:B53,CJ:7,CT:39</v>
          </cell>
        </row>
        <row r="6049">
          <cell r="D6049" t="str">
            <v>C:NEX,Z:ZPAC,P:05,S:B53,CJ:7,CT:40</v>
          </cell>
        </row>
        <row r="6050">
          <cell r="D6050" t="str">
            <v>C:NEX,Z:ZPAC,P:05,S:B53,CJ:7,CT:40</v>
          </cell>
        </row>
        <row r="6051">
          <cell r="D6051" t="str">
            <v>C:NEX,Z:ZPAC,P:05,S:B53,CJ:7,CT:40</v>
          </cell>
        </row>
        <row r="6052">
          <cell r="D6052" t="str">
            <v>C:NEX,Z:ZPAC,P:05,S:B53,CJ:7,CT:41</v>
          </cell>
        </row>
        <row r="6053">
          <cell r="D6053" t="str">
            <v>C:NEX,Z:ZPAC,P:05,S:B53,CJ:7,CT:41</v>
          </cell>
        </row>
        <row r="6054">
          <cell r="D6054" t="str">
            <v>C:NEX,Z:ZPAC,P:05,S:B53,CJ:7,CT:42</v>
          </cell>
        </row>
        <row r="6055">
          <cell r="D6055" t="str">
            <v>C:NEX,Z:ZPAC,P:05,S:B53,CJ:7,CT:43</v>
          </cell>
        </row>
        <row r="6056">
          <cell r="D6056" t="str">
            <v>C:NEX,Z:ZPAC,P:05,S:B53,CJ:7,CT:43</v>
          </cell>
        </row>
        <row r="6057">
          <cell r="D6057" t="str">
            <v>C:NEX,Z:ZPAC,P:05,S:B53,CJ:7,CT:43</v>
          </cell>
        </row>
        <row r="6058">
          <cell r="D6058" t="str">
            <v>C:NEX,Z:ZPAC,P:05,S:B53,CJ:8,CT:38</v>
          </cell>
        </row>
        <row r="6059">
          <cell r="D6059" t="str">
            <v>C:NEX,Z:ZPAC,P:05,S:B53,CJ:8,CT:38</v>
          </cell>
        </row>
        <row r="6060">
          <cell r="D6060" t="str">
            <v>C:NEX,Z:ZPAC,P:05,S:B53,CJ:8,CT:38</v>
          </cell>
        </row>
        <row r="6061">
          <cell r="D6061" t="str">
            <v>C:NEX,Z:ZPAC,P:05,S:B53,CJ:8,CT:39</v>
          </cell>
        </row>
        <row r="6062">
          <cell r="D6062" t="str">
            <v>C:NEX,Z:ZPAC,P:05,S:B53,CJ:8,CT:39</v>
          </cell>
        </row>
        <row r="6063">
          <cell r="D6063" t="str">
            <v>C:NEX,Z:ZPAC,P:05,S:B53,CJ:8,CT:40</v>
          </cell>
        </row>
        <row r="6064">
          <cell r="D6064" t="str">
            <v>C:NEX,Z:ZPAC,P:05,S:B53,CJ:8,CT:40</v>
          </cell>
        </row>
        <row r="6065">
          <cell r="D6065" t="str">
            <v>C:NEX,Z:ZPAC,P:05,S:B53,CJ:8,CT:41</v>
          </cell>
        </row>
        <row r="6066">
          <cell r="D6066" t="str">
            <v>C:NEX,Z:ZPAC,P:06,S:B20,CJ:5,CT:1078</v>
          </cell>
        </row>
        <row r="6067">
          <cell r="D6067" t="str">
            <v>C:NEX,Z:ZPAC,P:06,S:B20,CJ:5,CT:1078</v>
          </cell>
        </row>
        <row r="6068">
          <cell r="D6068" t="str">
            <v>C:NEX,Z:ZPAC,P:06,S:B20,CJ:5,CT:1078</v>
          </cell>
        </row>
        <row r="6069">
          <cell r="D6069" t="str">
            <v>C:NEX,Z:ZPAC,P:06,S:B20,CJ:5,CT:1078</v>
          </cell>
        </row>
        <row r="6070">
          <cell r="D6070" t="str">
            <v>C:NEX,Z:ZPAC,P:06,S:B20,CJ:5,CT:1079</v>
          </cell>
        </row>
        <row r="6071">
          <cell r="D6071" t="str">
            <v>C:NEX,Z:ZPAC,P:06,S:B20,CJ:5,CT:1079</v>
          </cell>
        </row>
        <row r="6072">
          <cell r="D6072" t="str">
            <v>C:NEX,Z:ZPAC,P:06,S:B20,CJ:5,CT:1080</v>
          </cell>
        </row>
        <row r="6073">
          <cell r="D6073" t="str">
            <v>C:NEX,Z:ZPAC,P:06,S:B20,CJ:5,CT:1080</v>
          </cell>
        </row>
        <row r="6074">
          <cell r="D6074" t="str">
            <v>C:NEX,Z:ZPAC,P:06,S:B20,CJ:5,CT:1080</v>
          </cell>
        </row>
        <row r="6075">
          <cell r="D6075" t="str">
            <v>C:NEX,Z:ZPAC,P:06,S:B20,CJ:5,CT:1081</v>
          </cell>
        </row>
        <row r="6076">
          <cell r="D6076" t="str">
            <v>C:NEX,Z:ZPAC,P:06,S:B20,CJ:5,CT:1081</v>
          </cell>
        </row>
        <row r="6077">
          <cell r="D6077" t="str">
            <v>C:NEX,Z:ZPAC,P:06,S:B20,CJ:5,CT:1082</v>
          </cell>
        </row>
        <row r="6078">
          <cell r="D6078" t="str">
            <v>C:NEX,Z:ZPAC,P:06,S:B20,CJ:5,CT:1082</v>
          </cell>
        </row>
        <row r="6079">
          <cell r="D6079" t="str">
            <v>C:NEX,Z:ZPAC,P:06,S:B20,CJ:6,CT:1095</v>
          </cell>
        </row>
        <row r="6080">
          <cell r="D6080" t="str">
            <v>C:NEX,Z:ZPAC,P:06,S:B20,CJ:6,CT:1095</v>
          </cell>
        </row>
        <row r="6081">
          <cell r="D6081" t="str">
            <v>C:NEX,Z:ZPAC,P:06,S:B20,CJ:6,CT:1095</v>
          </cell>
        </row>
        <row r="6082">
          <cell r="D6082" t="str">
            <v>C:NEX,Z:ZPAC,P:06,S:B20,CJ:6,CT:1096</v>
          </cell>
        </row>
        <row r="6083">
          <cell r="D6083" t="str">
            <v>C:NEX,Z:ZPAC,P:06,S:B20,CJ:6,CT:1096</v>
          </cell>
        </row>
        <row r="6084">
          <cell r="D6084" t="str">
            <v>C:NEX,Z:ZPAC,P:06,S:B20,CJ:6,CT:1096</v>
          </cell>
        </row>
        <row r="6085">
          <cell r="D6085" t="str">
            <v>C:NEX,Z:ZPAC,P:06,S:B20,CJ:6,CT:1097</v>
          </cell>
        </row>
        <row r="6086">
          <cell r="D6086" t="str">
            <v>C:NEX,Z:ZPAC,P:06,S:B20,CJ:6,CT:1097</v>
          </cell>
        </row>
        <row r="6087">
          <cell r="D6087" t="str">
            <v>C:NEX,Z:ZPAC,P:06,S:B20,CJ:6,CT:1097</v>
          </cell>
        </row>
        <row r="6088">
          <cell r="D6088" t="str">
            <v>C:NEX,Z:ZPAC,P:06,S:B20,CJ:6,CT:1098</v>
          </cell>
        </row>
        <row r="6089">
          <cell r="D6089" t="str">
            <v>C:NEX,Z:ZPAC,P:06,S:B20,CJ:6,CT:1098</v>
          </cell>
        </row>
        <row r="6090">
          <cell r="D6090" t="str">
            <v>C:NEX,Z:ZPAC,P:06,S:B20,CJ:6,CT:1098</v>
          </cell>
        </row>
        <row r="6091">
          <cell r="D6091" t="str">
            <v>C:NEX,Z:ZPAC,P:07,S:B21,CJ:10,CT:98</v>
          </cell>
        </row>
        <row r="6092">
          <cell r="D6092" t="str">
            <v>C:NEX,Z:ZPAC,P:07,S:B21,CJ:10,CT:98</v>
          </cell>
        </row>
        <row r="6093">
          <cell r="D6093" t="str">
            <v>C:NEX,Z:ZPAC,P:07,S:B21,CJ:10,CT:99</v>
          </cell>
        </row>
        <row r="6094">
          <cell r="D6094" t="str">
            <v>C:NEX,Z:ZPAC,P:07,S:B21,CJ:10,CT:99</v>
          </cell>
        </row>
        <row r="6095">
          <cell r="D6095" t="str">
            <v>C:NEX,Z:ZPAC,P:07,S:B21,CJ:5,CT:1096</v>
          </cell>
        </row>
        <row r="6096">
          <cell r="D6096" t="str">
            <v>C:NEX,Z:ZPAC,P:07,S:B21,CJ:5,CT:1096</v>
          </cell>
        </row>
        <row r="6097">
          <cell r="D6097" t="str">
            <v>C:NEX,Z:ZPAC,P:07,S:B21,CJ:5,CT:1096</v>
          </cell>
        </row>
        <row r="6098">
          <cell r="D6098" t="str">
            <v>C:NEX,Z:ZPAC,P:07,S:B21,CJ:5,CT:1097</v>
          </cell>
        </row>
        <row r="6099">
          <cell r="D6099" t="str">
            <v>C:NEX,Z:ZPAC,P:07,S:B21,CJ:5,CT:1097</v>
          </cell>
        </row>
        <row r="6100">
          <cell r="D6100" t="str">
            <v>C:NEX,Z:ZPAC,P:07,S:B21,CJ:5,CT:1098</v>
          </cell>
        </row>
        <row r="6101">
          <cell r="D6101" t="str">
            <v>C:NEX,Z:ZPAC,P:07,S:B21,CJ:5,CT:1098</v>
          </cell>
        </row>
        <row r="6102">
          <cell r="D6102" t="str">
            <v>C:NEX,Z:ZPAC,P:07,S:B21,CJ:5,CT:1098</v>
          </cell>
        </row>
        <row r="6103">
          <cell r="D6103" t="str">
            <v>C:NEX,Z:ZPAC,P:07,S:B21,CJ:5,CT:1099</v>
          </cell>
        </row>
        <row r="6104">
          <cell r="D6104" t="str">
            <v>C:NEX,Z:ZPAC,P:07,S:B21,CJ:5,CT:1099</v>
          </cell>
        </row>
        <row r="6105">
          <cell r="D6105" t="str">
            <v>C:NEX,Z:ZPAC,P:07,S:B21,CJ:5,CT:1099</v>
          </cell>
        </row>
        <row r="6106">
          <cell r="D6106" t="str">
            <v>C:NEX,Z:ZPAC,P:07,S:B21,CJ:5,CT:1100</v>
          </cell>
        </row>
        <row r="6107">
          <cell r="D6107" t="str">
            <v>C:NEX,Z:ZPAC,P:07,S:B21,CJ:5,CT:1100</v>
          </cell>
        </row>
        <row r="6108">
          <cell r="D6108" t="str">
            <v>C:NEX,Z:ZPAC,P:07,S:B21,CJ:6,CT:1107</v>
          </cell>
        </row>
        <row r="6109">
          <cell r="D6109" t="str">
            <v>C:NEX,Z:ZPAC,P:07,S:B21,CJ:6,CT:1107</v>
          </cell>
        </row>
        <row r="6110">
          <cell r="D6110" t="str">
            <v>C:NEX,Z:ZPAC,P:07,S:B21,CJ:6,CT:1107</v>
          </cell>
        </row>
        <row r="6111">
          <cell r="D6111" t="str">
            <v>C:NEX,Z:ZPAC,P:07,S:B21,CJ:6,CT:1107</v>
          </cell>
        </row>
        <row r="6112">
          <cell r="D6112" t="str">
            <v>C:NEX,Z:ZPAC,P:07,S:B21,CJ:6,CT:1108</v>
          </cell>
        </row>
        <row r="6113">
          <cell r="D6113" t="str">
            <v>C:NEX,Z:ZPAC,P:07,S:B21,CJ:6,CT:1109</v>
          </cell>
        </row>
        <row r="6114">
          <cell r="D6114" t="str">
            <v>C:NEX,Z:ZPAC,P:07,S:B21,CJ:6,CT:1109</v>
          </cell>
        </row>
        <row r="6115">
          <cell r="D6115" t="str">
            <v>C:NEX,Z:ZPAC,P:07,S:B21,CJ:6,CT:1109</v>
          </cell>
        </row>
        <row r="6116">
          <cell r="D6116" t="str">
            <v>C:NEX,Z:ZPAC,P:07,S:B21,CJ:6,CT:1110</v>
          </cell>
        </row>
        <row r="6117">
          <cell r="D6117" t="str">
            <v>C:NEX,Z:ZPAC,P:07,S:B21,CJ:6,CT:1110</v>
          </cell>
        </row>
        <row r="6118">
          <cell r="D6118" t="str">
            <v>C:NEX,Z:ZPAC,P:07,S:B30,CJ:7,CT:1060</v>
          </cell>
        </row>
        <row r="6119">
          <cell r="D6119" t="str">
            <v>C:NEX,Z:ZPAC,P:07,S:B30,CJ:7,CT:1060</v>
          </cell>
        </row>
        <row r="6120">
          <cell r="D6120" t="str">
            <v>C:NEX,Z:ZPAC,P:07,S:B30,CJ:7,CT:1060</v>
          </cell>
        </row>
        <row r="6121">
          <cell r="D6121" t="str">
            <v>C:NEX,Z:ZPAC,P:07,S:B30,CJ:7,CT:1061</v>
          </cell>
        </row>
        <row r="6122">
          <cell r="D6122" t="str">
            <v>C:NEX,Z:ZPAC,P:07,S:B30,CJ:7,CT:1061</v>
          </cell>
        </row>
        <row r="6123">
          <cell r="D6123" t="str">
            <v>C:NEX,Z:ZPAC,P:07,S:B30,CJ:7,CT:1061</v>
          </cell>
        </row>
        <row r="6124">
          <cell r="D6124" t="str">
            <v>C:NEX,Z:ZPAC,P:07,S:B30,CJ:8,CT:920</v>
          </cell>
        </row>
        <row r="6125">
          <cell r="D6125" t="str">
            <v>C:NEX,Z:ZPAC,P:07,S:B30,CJ:8,CT:920</v>
          </cell>
        </row>
        <row r="6126">
          <cell r="D6126" t="str">
            <v>C:NEX,Z:ZPAC,P:07,S:B30,CJ:8,CT:921</v>
          </cell>
        </row>
        <row r="6127">
          <cell r="D6127" t="str">
            <v>C:NEX,Z:ZPAC,P:07,S:B30,CJ:8,CT:921</v>
          </cell>
        </row>
        <row r="6128">
          <cell r="D6128" t="str">
            <v>C:NEX,Z:ZPAC,P:07,S:B30,CJ:8,CT:922</v>
          </cell>
        </row>
        <row r="6129">
          <cell r="D6129" t="str">
            <v>C:NEX,Z:ZPAC,P:07,S:B30,CJ:8,CT:922</v>
          </cell>
        </row>
        <row r="6130">
          <cell r="D6130" t="str">
            <v>C:NEX,Z:ZPAC,P:07,S:B30,CJ:8,CT:922</v>
          </cell>
        </row>
        <row r="6131">
          <cell r="D6131" t="str">
            <v>C:NEX,Z:ZPAC,P:07,S:B30,CJ:8,CT:923</v>
          </cell>
        </row>
        <row r="6132">
          <cell r="D6132" t="str">
            <v>C:NEX,Z:ZPAC,P:07,S:B30,CJ:8,CT:923</v>
          </cell>
        </row>
        <row r="6133">
          <cell r="D6133" t="str">
            <v>C:NEX,Z:ZPAC,P:07,S:B30,CJ:9,CT:76</v>
          </cell>
        </row>
        <row r="6134">
          <cell r="D6134" t="str">
            <v>C:NEX,Z:ZPAC,P:07,S:B30,CJ:9,CT:76</v>
          </cell>
        </row>
        <row r="6135">
          <cell r="D6135" t="str">
            <v>C:NEX,Z:ZPAC,P:07,S:B30,CJ:9,CT:77</v>
          </cell>
        </row>
        <row r="6136">
          <cell r="D6136" t="str">
            <v>C:NEX,Z:ZPAC,P:07,S:B30,CJ:9,CT:77</v>
          </cell>
        </row>
        <row r="6137">
          <cell r="D6137" t="str">
            <v>C:NEX,Z:ZPAC,P:07,S:B30,CJ:9,CT:78</v>
          </cell>
        </row>
        <row r="6138">
          <cell r="D6138" t="str">
            <v>C:NEX,Z:ZPAC,P:07,S:B30,CJ:9,CT:78</v>
          </cell>
        </row>
        <row r="6139">
          <cell r="D6139" t="str">
            <v>C:NEX,Z:ZPAC,P:07,S:B30,CJ:9,CT:78</v>
          </cell>
        </row>
        <row r="6140">
          <cell r="D6140" t="str">
            <v>C:NEX,Z:ZPAC,P:07,S:B30,CJ:9,CT:79</v>
          </cell>
        </row>
        <row r="6141">
          <cell r="D6141" t="str">
            <v>C:NEX,Z:ZPAC,P:07,S:B30,CJ:9,CT:79</v>
          </cell>
        </row>
        <row r="6142">
          <cell r="D6142" t="str">
            <v>C:NEX,Z:ZPAC,P:07,S:B30,CJ:9,CT:80</v>
          </cell>
        </row>
        <row r="6143">
          <cell r="D6143" t="str">
            <v>C:NEX,Z:ZPAC,P:07,S:B30,CJ:9,CT:80</v>
          </cell>
        </row>
        <row r="6144">
          <cell r="D6144" t="str">
            <v>C:NEX,Z:ZPAC,P:08,S:B16,CJ:16,CT:937</v>
          </cell>
        </row>
        <row r="6145">
          <cell r="D6145" t="str">
            <v>C:NEX,Z:ZPAC,P:08,S:B16,CJ:16,CT:937</v>
          </cell>
        </row>
        <row r="6146">
          <cell r="D6146" t="str">
            <v>C:NEX,Z:ZPAC,P:08,S:B16,CJ:16,CT:937</v>
          </cell>
        </row>
        <row r="6147">
          <cell r="D6147" t="str">
            <v>C:NEX,Z:ZPAC,P:08,S:B16,CJ:16,CT:937</v>
          </cell>
        </row>
        <row r="6148">
          <cell r="D6148" t="str">
            <v>C:NEX,Z:ZPAC,P:08,S:B16,CJ:16,CT:937</v>
          </cell>
        </row>
        <row r="6149">
          <cell r="D6149" t="str">
            <v>C:NEX,Z:ZPAC,P:08,S:B16,CJ:16,CT:938</v>
          </cell>
        </row>
        <row r="6150">
          <cell r="D6150" t="str">
            <v>C:NEX,Z:ZPAC,P:08,S:B16,CJ:16,CT:938</v>
          </cell>
        </row>
        <row r="6151">
          <cell r="D6151" t="str">
            <v>C:NEX,Z:ZPAC,P:08,S:B16,CJ:16,CT:939</v>
          </cell>
        </row>
        <row r="6152">
          <cell r="D6152" t="str">
            <v>C:NEX,Z:ZPAC,P:08,S:B16,CJ:16,CT:939</v>
          </cell>
        </row>
        <row r="6153">
          <cell r="D6153" t="str">
            <v>C:NEX,Z:ZPAC,P:08,S:B16,CJ:16,CT:939</v>
          </cell>
        </row>
        <row r="6154">
          <cell r="D6154" t="str">
            <v>C:NEX,Z:ZPAC,P:08,S:B16,CJ:16,CT:940</v>
          </cell>
        </row>
        <row r="6155">
          <cell r="D6155" t="str">
            <v>C:NEX,Z:ZPAC,P:08,S:B16,CJ:16,CT:940</v>
          </cell>
        </row>
        <row r="6156">
          <cell r="D6156" t="str">
            <v>C:NEX,Z:ZPAC,P:08,S:B16,CJ:16,CT:940</v>
          </cell>
        </row>
        <row r="6157">
          <cell r="D6157" t="str">
            <v>C:NEX,Z:ZPAC,P:08,S:B16,CJ:16,CT:941</v>
          </cell>
        </row>
        <row r="6158">
          <cell r="D6158" t="str">
            <v>C:NEX,Z:ZPAC,P:08,S:B16,CJ:16,CT:941</v>
          </cell>
        </row>
        <row r="6159">
          <cell r="D6159" t="str">
            <v>C:NEX,Z:ZPAC,P:08,S:B16,CJ:17,CT:1124</v>
          </cell>
        </row>
        <row r="6160">
          <cell r="D6160" t="str">
            <v>C:NEX,Z:ZPAC,P:08,S:B16,CJ:17,CT:1124</v>
          </cell>
        </row>
        <row r="6161">
          <cell r="D6161" t="str">
            <v>C:NEX,Z:ZPAC,P:08,S:B16,CJ:17,CT:1125</v>
          </cell>
        </row>
        <row r="6162">
          <cell r="D6162" t="str">
            <v>C:NEX,Z:ZPAC,P:08,S:B16,CJ:17,CT:1125</v>
          </cell>
        </row>
        <row r="6163">
          <cell r="D6163" t="str">
            <v>C:NEX,Z:ZPAC,P:08,S:B16,CJ:17,CT:1125</v>
          </cell>
        </row>
        <row r="6164">
          <cell r="D6164" t="str">
            <v>C:NEX,Z:ZPAC,P:08,S:B16,CJ:17,CT:1126</v>
          </cell>
        </row>
        <row r="6165">
          <cell r="D6165" t="str">
            <v>C:NEX,Z:ZPAC,P:08,S:B16,CJ:17,CT:1126</v>
          </cell>
        </row>
        <row r="6166">
          <cell r="D6166" t="str">
            <v>C:NEX,Z:ZPAC,P:08,S:B16,CJ:17,CT:1126</v>
          </cell>
        </row>
        <row r="6167">
          <cell r="D6167" t="str">
            <v>C:NEX,Z:ZPAC,P:08,S:B16,CJ:17,CT:1127</v>
          </cell>
        </row>
        <row r="6168">
          <cell r="D6168" t="str">
            <v>C:NEX,Z:ZPAC,P:08,S:B16,CJ:17,CT:1127</v>
          </cell>
        </row>
        <row r="6169">
          <cell r="D6169" t="str">
            <v>C:NEX,Z:ZPAC,P:08,S:B16,CJ:17,CT:1127</v>
          </cell>
        </row>
        <row r="6170">
          <cell r="D6170" t="str">
            <v>C:NEX,Z:ZPAC,P:08,S:B16,CJ:17,CT:1128</v>
          </cell>
        </row>
        <row r="6171">
          <cell r="D6171" t="str">
            <v>C:NEX,Z:ZPAC,P:08,S:B16,CJ:17,CT:1128</v>
          </cell>
        </row>
        <row r="6172">
          <cell r="D6172" t="str">
            <v>C:NEX,Z:ZPAC,P:08,S:B16,CJ:22,CT:707</v>
          </cell>
        </row>
        <row r="6173">
          <cell r="D6173" t="str">
            <v>C:NEX,Z:ZPAC,P:08,S:B16,CJ:22,CT:707</v>
          </cell>
        </row>
        <row r="6174">
          <cell r="D6174" t="str">
            <v>C:NEX,Z:ZPAC,P:08,S:B16,CJ:22,CT:707</v>
          </cell>
        </row>
        <row r="6175">
          <cell r="D6175" t="str">
            <v>C:NEX,Z:ZPAC,P:08,S:B16,CJ:22,CT:707</v>
          </cell>
        </row>
        <row r="6176">
          <cell r="D6176" t="str">
            <v>C:NEX,Z:ZPAC,P:08,S:B16,CJ:22,CT:708</v>
          </cell>
        </row>
        <row r="6177">
          <cell r="D6177" t="str">
            <v>C:NEX,Z:ZPAC,P:08,S:B16,CJ:22,CT:708</v>
          </cell>
        </row>
        <row r="6178">
          <cell r="D6178" t="str">
            <v>C:NEX,Z:ZPAC,P:08,S:B16,CJ:22,CT:708</v>
          </cell>
        </row>
        <row r="6179">
          <cell r="D6179" t="str">
            <v>C:NEX,Z:ZPAC,P:08,S:B16,CJ:22,CT:709</v>
          </cell>
        </row>
        <row r="6180">
          <cell r="D6180" t="str">
            <v>C:NEX,Z:ZPAC,P:08,S:B16,CJ:22,CT:709</v>
          </cell>
        </row>
        <row r="6181">
          <cell r="D6181" t="str">
            <v>C:NEX,Z:ZPAC,P:08,S:B16,CJ:22,CT:709</v>
          </cell>
        </row>
        <row r="6182">
          <cell r="D6182" t="str">
            <v>C:NEX,Z:ZPAC,P:08,S:B16,CJ:22,CT:710</v>
          </cell>
        </row>
        <row r="6183">
          <cell r="D6183" t="str">
            <v>C:NEX,Z:ZPAC,P:08,S:B16,CJ:22,CT:710</v>
          </cell>
        </row>
        <row r="6184">
          <cell r="D6184" t="str">
            <v>C:NEX,Z:ZPAC,P:08,S:B16,CJ:22,CT:710</v>
          </cell>
        </row>
        <row r="6185">
          <cell r="D6185" t="str">
            <v>C:NEX,Z:ZPAC,P:08,S:B16,CJ:25,CT:95</v>
          </cell>
        </row>
        <row r="6186">
          <cell r="D6186" t="str">
            <v>C:NEX,Z:ZPAC,P:08,S:B16,CJ:25,CT:95</v>
          </cell>
        </row>
        <row r="6187">
          <cell r="D6187" t="str">
            <v>C:NEX,Z:ZPAC,P:08,S:B16,CJ:25,CT:96</v>
          </cell>
        </row>
        <row r="6188">
          <cell r="D6188" t="str">
            <v>C:NEX,Z:ZPAC,P:08,S:B16,CJ:25,CT:96</v>
          </cell>
        </row>
        <row r="6189">
          <cell r="D6189" t="str">
            <v>C:NEX,Z:ZPAC,P:08,S:B16,CJ:25,CT:96</v>
          </cell>
        </row>
        <row r="6190">
          <cell r="D6190" t="str">
            <v>C:NEX,Z:ZPAC,P:08,S:B16,CJ:25,CT:96</v>
          </cell>
        </row>
        <row r="6191">
          <cell r="D6191" t="str">
            <v>C:NEX,Z:ZPAC,P:08,S:B17,CJ:18,CT:1085</v>
          </cell>
        </row>
        <row r="6192">
          <cell r="D6192" t="str">
            <v>C:NEX,Z:ZPAC,P:08,S:B17,CJ:18,CT:1085</v>
          </cell>
        </row>
        <row r="6193">
          <cell r="D6193" t="str">
            <v>C:NEX,Z:ZPAC,P:08,S:B17,CJ:18,CT:1085</v>
          </cell>
        </row>
        <row r="6194">
          <cell r="D6194" t="str">
            <v>C:NEX,Z:ZPAC,P:08,S:B17,CJ:18,CT:1086</v>
          </cell>
        </row>
        <row r="6195">
          <cell r="D6195" t="str">
            <v>C:NEX,Z:ZPAC,P:08,S:B17,CJ:18,CT:1087</v>
          </cell>
        </row>
        <row r="6196">
          <cell r="D6196" t="str">
            <v>C:NEX,Z:ZPAC,P:08,S:B17,CJ:18,CT:1087</v>
          </cell>
        </row>
        <row r="6197">
          <cell r="D6197" t="str">
            <v>C:NEX,Z:ZPAC,P:08,S:B17,CJ:18,CT:1087</v>
          </cell>
        </row>
        <row r="6198">
          <cell r="D6198" t="str">
            <v>C:NEX,Z:ZPAC,P:08,S:B17,CJ:18,CT:1088</v>
          </cell>
        </row>
        <row r="6199">
          <cell r="D6199" t="str">
            <v>C:NEX,Z:ZPAC,P:08,S:B17,CJ:18,CT:1088</v>
          </cell>
        </row>
        <row r="6200">
          <cell r="D6200" t="str">
            <v>C:NEX,Z:ZPAC,P:08,S:B17,CJ:18,CT:1088</v>
          </cell>
        </row>
        <row r="6201">
          <cell r="D6201" t="str">
            <v>C:NEX,Z:ZPAC,P:08,S:B17,CJ:18,CT:1089</v>
          </cell>
        </row>
        <row r="6202">
          <cell r="D6202" t="str">
            <v>C:NEX,Z:ZPAC,P:08,S:B17,CJ:18,CT:1089</v>
          </cell>
        </row>
        <row r="6203">
          <cell r="D6203" t="str">
            <v>C:NEX,Z:ZPAC,P:08,S:B17,CJ:18,CT:1089</v>
          </cell>
        </row>
        <row r="6204">
          <cell r="D6204" t="str">
            <v>C:NEX,Z:ZPAC,P:08,S:B17,CJ:19,CT:892</v>
          </cell>
        </row>
        <row r="6205">
          <cell r="D6205" t="str">
            <v>C:NEX,Z:ZPAC,P:08,S:B17,CJ:19,CT:892</v>
          </cell>
        </row>
        <row r="6206">
          <cell r="D6206" t="str">
            <v>C:NEX,Z:ZPAC,P:08,S:B17,CJ:19,CT:892</v>
          </cell>
        </row>
        <row r="6207">
          <cell r="D6207" t="str">
            <v>C:NEX,Z:ZPAC,P:08,S:B17,CJ:19,CT:893</v>
          </cell>
        </row>
        <row r="6208">
          <cell r="D6208" t="str">
            <v>C:NEX,Z:ZPAC,P:08,S:B17,CJ:19,CT:893</v>
          </cell>
        </row>
        <row r="6209">
          <cell r="D6209" t="str">
            <v>C:NEX,Z:ZPAC,P:08,S:B17,CJ:19,CT:894</v>
          </cell>
        </row>
        <row r="6210">
          <cell r="D6210" t="str">
            <v>C:NEX,Z:ZPAC,P:08,S:B17,CJ:19,CT:894</v>
          </cell>
        </row>
        <row r="6211">
          <cell r="D6211" t="str">
            <v>C:NEX,Z:ZPAC,P:08,S:B17,CJ:19,CT:895</v>
          </cell>
        </row>
        <row r="6212">
          <cell r="D6212" t="str">
            <v>C:NEX,Z:ZPAC,P:08,S:B17,CJ:19,CT:895</v>
          </cell>
        </row>
        <row r="6213">
          <cell r="D6213" t="str">
            <v>C:NEX,Z:ZPAC,P:08,S:B17,CJ:23,CT:76</v>
          </cell>
        </row>
        <row r="6214">
          <cell r="D6214" t="str">
            <v>C:NEX,Z:ZPAC,P:08,S:B17,CJ:23,CT:76</v>
          </cell>
        </row>
        <row r="6215">
          <cell r="D6215" t="str">
            <v>C:NEX,Z:ZPAC,P:08,S:B17,CJ:23,CT:76</v>
          </cell>
        </row>
        <row r="6216">
          <cell r="D6216" t="str">
            <v>C:NEX,Z:ZPAC,P:08,S:B18,CJ:20,CT:1095</v>
          </cell>
        </row>
        <row r="6217">
          <cell r="D6217" t="str">
            <v>C:NEX,Z:ZPAC,P:08,S:B18,CJ:20,CT:1095</v>
          </cell>
        </row>
        <row r="6218">
          <cell r="D6218" t="str">
            <v>C:NEX,Z:ZPAC,P:08,S:B18,CJ:20,CT:1096</v>
          </cell>
        </row>
        <row r="6219">
          <cell r="D6219" t="str">
            <v>C:NEX,Z:ZPAC,P:08,S:B18,CJ:20,CT:1096</v>
          </cell>
        </row>
        <row r="6220">
          <cell r="D6220" t="str">
            <v>C:NEX,Z:ZPAC,P:08,S:B18,CJ:20,CT:1096</v>
          </cell>
        </row>
        <row r="6221">
          <cell r="D6221" t="str">
            <v>C:NEX,Z:ZPAC,P:08,S:B18,CJ:20,CT:1097</v>
          </cell>
        </row>
        <row r="6222">
          <cell r="D6222" t="str">
            <v>C:NEX,Z:ZPAC,P:08,S:B18,CJ:20,CT:1097</v>
          </cell>
        </row>
        <row r="6223">
          <cell r="D6223" t="str">
            <v>C:NEX,Z:ZPAC,P:08,S:B18,CJ:20,CT:1097</v>
          </cell>
        </row>
        <row r="6224">
          <cell r="D6224" t="str">
            <v>C:NEX,Z:ZPAC,P:08,S:B18,CJ:20,CT:1098</v>
          </cell>
        </row>
        <row r="6225">
          <cell r="D6225" t="str">
            <v>C:NEX,Z:ZPAC,P:08,S:B18,CJ:20,CT:1098</v>
          </cell>
        </row>
        <row r="6226">
          <cell r="D6226" t="str">
            <v>C:NEX,Z:ZPAC,P:08,S:B18,CJ:21,CT:896</v>
          </cell>
        </row>
        <row r="6227">
          <cell r="D6227" t="str">
            <v>C:NEX,Z:ZPAC,P:08,S:B18,CJ:21,CT:896</v>
          </cell>
        </row>
        <row r="6228">
          <cell r="D6228" t="str">
            <v>C:NEX,Z:ZPAC,P:08,S:B18,CJ:21,CT:897</v>
          </cell>
        </row>
        <row r="6229">
          <cell r="D6229" t="str">
            <v>C:NEX,Z:ZPAC,P:08,S:B18,CJ:21,CT:897</v>
          </cell>
        </row>
        <row r="6230">
          <cell r="D6230" t="str">
            <v>C:NEX,Z:ZPAC,P:08,S:B18,CJ:21,CT:898</v>
          </cell>
        </row>
        <row r="6231">
          <cell r="D6231" t="str">
            <v>C:NEX,Z:ZPAC,P:08,S:B18,CJ:21,CT:898</v>
          </cell>
        </row>
        <row r="6232">
          <cell r="D6232" t="str">
            <v>C:NEX,Z:ZPAC,P:08,S:B18,CJ:21,CT:898</v>
          </cell>
        </row>
        <row r="6233">
          <cell r="D6233" t="str">
            <v>C:NEX,Z:ZPAC,P:08,S:B18,CJ:21,CT:899</v>
          </cell>
        </row>
        <row r="6234">
          <cell r="D6234" t="str">
            <v>C:NEX,Z:ZPAC,P:08,S:B18,CJ:21,CT:899</v>
          </cell>
        </row>
        <row r="6235">
          <cell r="D6235" t="str">
            <v>C:NEX,Z:ZPAC,P:08,S:B18,CJ:21,CT:900</v>
          </cell>
        </row>
        <row r="6236">
          <cell r="D6236" t="str">
            <v>C:NEX,Z:ZPAC,P:08,S:B18,CJ:21,CT:900</v>
          </cell>
        </row>
        <row r="6237">
          <cell r="D6237" t="str">
            <v>C:NEX,Z:ZPAC,P:08,S:B18,CJ:21,CT:900</v>
          </cell>
        </row>
        <row r="6238">
          <cell r="D6238" t="str">
            <v>C:NEX,Z:ZPAC,P:08,S:B18,CJ:24,CT:68</v>
          </cell>
        </row>
        <row r="6239">
          <cell r="D6239" t="str">
            <v>C:NEX,Z:ZPAC,P:08,S:B18,CJ:24,CT:68</v>
          </cell>
        </row>
        <row r="6240">
          <cell r="D6240" t="str">
            <v>C:NEX,Z:ZPAC,P:08,S:B18,CJ:24,CT:68</v>
          </cell>
        </row>
        <row r="6241">
          <cell r="D6241" t="str">
            <v>C:NEX,Z:ZPAC,P:17,S:B22,CJ:3,CT:1008</v>
          </cell>
        </row>
        <row r="6242">
          <cell r="D6242" t="str">
            <v>C:NEX,Z:ZPAC,P:17,S:B22,CJ:3,CT:1008</v>
          </cell>
        </row>
        <row r="6243">
          <cell r="D6243" t="str">
            <v>C:NEX,Z:ZPAC,P:17,S:B22,CJ:3,CT:1008</v>
          </cell>
        </row>
        <row r="6244">
          <cell r="D6244" t="str">
            <v>C:NEX,Z:ZPAC,P:17,S:B22,CJ:3,CT:1008</v>
          </cell>
        </row>
        <row r="6245">
          <cell r="D6245" t="str">
            <v>C:NEX,Z:ZPAC,P:17,S:B22,CJ:3,CT:1009</v>
          </cell>
        </row>
        <row r="6246">
          <cell r="D6246" t="str">
            <v>C:NEX,Z:ZPAC,P:17,S:B22,CJ:3,CT:1009</v>
          </cell>
        </row>
        <row r="6247">
          <cell r="D6247" t="str">
            <v>C:NEX,Z:ZPAC,P:17,S:B22,CJ:3,CT:1010</v>
          </cell>
        </row>
        <row r="6248">
          <cell r="D6248" t="str">
            <v>C:NEX,Z:ZPAC,P:17,S:B22,CJ:3,CT:1010</v>
          </cell>
        </row>
        <row r="6249">
          <cell r="D6249" t="str">
            <v>C:NEX,Z:ZPAC,P:17,S:B22,CJ:3,CT:1010</v>
          </cell>
        </row>
        <row r="6250">
          <cell r="D6250" t="str">
            <v>C:NEX,Z:ZPAC,P:17,S:B22,CJ:3,CT:1011</v>
          </cell>
        </row>
        <row r="6251">
          <cell r="D6251" t="str">
            <v>C:NEX,Z:ZPAC,P:17,S:B22,CJ:3,CT:1011</v>
          </cell>
        </row>
        <row r="6252">
          <cell r="D6252" t="str">
            <v>C:NEX,Z:ZPAC,P:17,S:B22,CJ:3,CT:1012</v>
          </cell>
        </row>
        <row r="6253">
          <cell r="D6253" t="str">
            <v>C:NEX,Z:ZPAC,P:17,S:B22,CJ:3,CT:1012</v>
          </cell>
        </row>
        <row r="6254">
          <cell r="D6254" t="str">
            <v>C:NEX,Z:ZPAC,P:17,S:B22,CJ:4,CT:1031</v>
          </cell>
        </row>
        <row r="6255">
          <cell r="D6255" t="str">
            <v>C:NEX,Z:ZPAC,P:17,S:B22,CJ:4,CT:1031</v>
          </cell>
        </row>
        <row r="6256">
          <cell r="D6256" t="str">
            <v>C:NEX,Z:ZPAC,P:17,S:B22,CJ:4,CT:1031</v>
          </cell>
        </row>
        <row r="6257">
          <cell r="D6257" t="str">
            <v>C:NEX,Z:ZPAC,P:17,S:B22,CJ:4,CT:1032</v>
          </cell>
        </row>
        <row r="6258">
          <cell r="D6258" t="str">
            <v>C:NEX,Z:ZPAC,P:17,S:B22,CJ:4,CT:1032</v>
          </cell>
        </row>
        <row r="6259">
          <cell r="D6259" t="str">
            <v>C:NEX,Z:ZPAC,P:17,S:B22,CJ:4,CT:1033</v>
          </cell>
        </row>
        <row r="6260">
          <cell r="D6260" t="str">
            <v>C:NEX,Z:ZPAC,P:17,S:B22,CJ:4,CT:1033</v>
          </cell>
        </row>
        <row r="6261">
          <cell r="D6261" t="str">
            <v>C:NEX,Z:ZPAC,P:17,S:B22,CJ:4,CT:1033</v>
          </cell>
        </row>
        <row r="6262">
          <cell r="D6262" t="str">
            <v>C:NEX,Z:ZPAC,P:17,S:B22,CJ:4,CT:1033</v>
          </cell>
        </row>
        <row r="6263">
          <cell r="D6263" t="str">
            <v>C:NEX,Z:ZPAC,P:17,S:B22,CJ:4,CT:1034</v>
          </cell>
        </row>
        <row r="6264">
          <cell r="D6264" t="str">
            <v>C:NEX,Z:ZPAC,P:17,S:B22,CJ:4,CT:1034</v>
          </cell>
        </row>
        <row r="6265">
          <cell r="D6265" t="str">
            <v>C:NEX,Z:ZPAC,P:17,S:B22,CJ:4,CT:1034</v>
          </cell>
        </row>
        <row r="6266">
          <cell r="D6266" t="str">
            <v>C:NEX,Z:ZPAC,P:17,S:B22,CJ:4,CT:1034</v>
          </cell>
        </row>
        <row r="6267">
          <cell r="D6267" t="str">
            <v>C:NEX,Z:ZPAC,P:17,S:B22,CJ:5,CT:459</v>
          </cell>
        </row>
        <row r="6268">
          <cell r="D6268" t="str">
            <v>C:NEX,Z:ZPAC,P:17,S:B22,CJ:5,CT:459</v>
          </cell>
        </row>
        <row r="6269">
          <cell r="D6269" t="str">
            <v>C:NEX,Z:ZPAC,P:17,S:B22,CJ:5,CT:459</v>
          </cell>
        </row>
        <row r="6270">
          <cell r="D6270" t="str">
            <v>C:NEX,Z:ZPAC,P:17,S:B22,CJ:5,CT:460</v>
          </cell>
        </row>
        <row r="6271">
          <cell r="D6271" t="str">
            <v>C:NEX,Z:ZPAC,P:17,S:B22,CJ:5,CT:460</v>
          </cell>
        </row>
        <row r="6272">
          <cell r="D6272" t="str">
            <v>C:NEX,Z:ZPAC,P:17,S:B22,CJ:5,CT:461</v>
          </cell>
        </row>
        <row r="6273">
          <cell r="D6273" t="str">
            <v>C:NEX,Z:ZPAC,P:17,S:B22,CJ:5,CT:461</v>
          </cell>
        </row>
        <row r="6274">
          <cell r="D6274" t="str">
            <v>C:NEX,Z:ZPAC,P:17,S:B22,CJ:5,CT:461</v>
          </cell>
        </row>
        <row r="6275">
          <cell r="D6275" t="str">
            <v>C:NEX,Z:ZPAC,P:17,S:B22,CJ:5,CT:461</v>
          </cell>
        </row>
        <row r="6276">
          <cell r="D6276" t="str">
            <v>C:NEX,Z:ZPAC,P:17,S:B22,CJ:5,CT:461</v>
          </cell>
        </row>
        <row r="6277">
          <cell r="D6277" t="str">
            <v>C:NEX,Z:ZPAC,P:17,S:B22,CJ:5,CT:462</v>
          </cell>
        </row>
        <row r="6278">
          <cell r="D6278" t="str">
            <v>C:NEX,Z:ZPAC,P:17,S:B22,CJ:5,CT:463</v>
          </cell>
        </row>
        <row r="6279">
          <cell r="D6279" t="str">
            <v>C:NEX,Z:ZPAC,P:17,S:B22,CJ:5,CT:463</v>
          </cell>
        </row>
        <row r="6280">
          <cell r="D6280" t="str">
            <v>C:NEX,Z:ZPAC,P:17,S:B22,CJ:5,CT:463</v>
          </cell>
        </row>
        <row r="6281">
          <cell r="D6281" t="str">
            <v>C:NEX,Z:ZPAC,P:17,S:B22,CJ:5,CT:463</v>
          </cell>
        </row>
        <row r="6282">
          <cell r="D6282" t="str">
            <v>C:NEX,Z:ZPAC,P:17,S:B22,CJ:8,CT:92</v>
          </cell>
        </row>
        <row r="6283">
          <cell r="D6283" t="str">
            <v>C:NEX,Z:ZPAC,P:17,S:B22,CJ:8,CT:92</v>
          </cell>
        </row>
        <row r="6284">
          <cell r="D6284" t="str">
            <v>C:NEX,Z:ZPAC,P:17,S:B22,CJ:8,CT:92</v>
          </cell>
        </row>
        <row r="6285">
          <cell r="D6285" t="str">
            <v>C:NEX,Z:ZPAC,P:17,S:B22,CJ:8,CT:93</v>
          </cell>
        </row>
        <row r="6286">
          <cell r="D6286" t="str">
            <v>C:NEX,Z:ZPAC,P:17,S:B22,CJ:8,CT:93</v>
          </cell>
        </row>
        <row r="6287">
          <cell r="D6287" t="str">
            <v>C:NEX,Z:ZPAC,P:17,S:B22,CJ:8,CT:94</v>
          </cell>
        </row>
        <row r="6288">
          <cell r="D6288" t="str">
            <v>C:NEX,Z:ZPAC,P:17,S:B22,CJ:8,CT:94</v>
          </cell>
        </row>
        <row r="6289">
          <cell r="D6289" t="str">
            <v>C:NEX,Z:ZPAC,P:17,S:B22,CJ:8,CT:94</v>
          </cell>
        </row>
        <row r="6290">
          <cell r="D6290" t="str">
            <v>C:NEX,Z:ZPAC,P:17,S:B37,CJ:10,CT:7</v>
          </cell>
        </row>
        <row r="6291">
          <cell r="D6291" t="str">
            <v>C:NEX,Z:ZPAC,P:17,S:B37,CJ:10,CT:7</v>
          </cell>
        </row>
        <row r="6292">
          <cell r="D6292" t="str">
            <v>C:NEX,Z:ZPAC,P:17,S:B37,CJ:6,CT:358</v>
          </cell>
        </row>
        <row r="6293">
          <cell r="D6293" t="str">
            <v>C:NEX,Z:ZPAC,P:17,S:B37,CJ:6,CT:358</v>
          </cell>
        </row>
        <row r="6294">
          <cell r="D6294" t="str">
            <v>C:NEX,Z:ZPAC,P:17,S:B37,CJ:6,CT:359</v>
          </cell>
        </row>
        <row r="6295">
          <cell r="D6295" t="str">
            <v>C:NEX,Z:ZPAC,P:17,S:B37,CJ:6,CT:359</v>
          </cell>
        </row>
        <row r="6296">
          <cell r="D6296" t="str">
            <v>C:NEX,Z:ZPAC,P:17,S:B37,CJ:6,CT:359</v>
          </cell>
        </row>
        <row r="6297">
          <cell r="D6297" t="str">
            <v>C:NEX,Z:ZPAC,P:17,S:B37,CJ:6,CT:359</v>
          </cell>
        </row>
        <row r="6298">
          <cell r="D6298" t="str">
            <v>C:NEX,Z:ZPAC,P:17,S:B37,CJ:6,CT:359</v>
          </cell>
        </row>
        <row r="6299">
          <cell r="D6299" t="str">
            <v>C:NEX,Z:ZPAC,P:17,S:B37,CJ:7,CT:357</v>
          </cell>
        </row>
        <row r="6300">
          <cell r="D6300" t="str">
            <v>C:NEX,Z:ZPAC,P:17,S:B37,CJ:7,CT:357</v>
          </cell>
        </row>
        <row r="6301">
          <cell r="D6301" t="str">
            <v>C:NEX,Z:ZPAC,P:17,S:B37,CJ:7,CT:357</v>
          </cell>
        </row>
        <row r="6302">
          <cell r="D6302" t="str">
            <v>C:NEX,Z:ZPAC,P:17,S:B37,CJ:7,CT:357</v>
          </cell>
        </row>
        <row r="6303">
          <cell r="D6303" t="str">
            <v>C:NEX,Z:ZPAC,P:17,S:B37,CJ:7,CT:357</v>
          </cell>
        </row>
        <row r="6304">
          <cell r="D6304" t="str">
            <v>C:NEX,Z:ZPAC,P:17,S:B37,CJ:7,CT:358</v>
          </cell>
        </row>
        <row r="6305">
          <cell r="D6305" t="str">
            <v>C:NEX,Z:ZPAC,P:17,S:B37,CJ:7,CT:358</v>
          </cell>
        </row>
        <row r="6306">
          <cell r="D6306" t="str">
            <v>C:NEX,Z:ZPAC,P:17,S:B37,CJ:7,CT:358</v>
          </cell>
        </row>
        <row r="6307">
          <cell r="D6307" t="str">
            <v>C:NEX,Z:ZPAC,P:17,S:B37,CJ:7,CT:358</v>
          </cell>
        </row>
        <row r="6308">
          <cell r="D6308" t="str">
            <v>C:NEX,Z:ZPAC,P:17,S:B37,CJ:7,CT:359</v>
          </cell>
        </row>
        <row r="6309">
          <cell r="D6309" t="str">
            <v>C:NEX,Z:ZPAC,P:17,S:B37,CJ:7,CT:359</v>
          </cell>
        </row>
        <row r="6310">
          <cell r="D6310" t="str">
            <v>C:NEX,Z:ZPAC,P:17,S:B37,CJ:7,CT:359</v>
          </cell>
        </row>
        <row r="6311">
          <cell r="D6311" t="str">
            <v>C:NEX,Z:ZPAC,P:17,S:B37,CJ:7,CT:359</v>
          </cell>
        </row>
        <row r="6312">
          <cell r="D6312" t="str">
            <v>C:NEX,Z:ZPAC,P:17,S:B37,CJ:9,CT:138</v>
          </cell>
        </row>
        <row r="6313">
          <cell r="D6313" t="str">
            <v>C:NEX,Z:ZPAC,P:17,S:B37,CJ:9,CT:138</v>
          </cell>
        </row>
        <row r="6314">
          <cell r="D6314" t="str">
            <v>C:NEX,Z:ZPAC,P:17,S:B37,CJ:9,CT:138</v>
          </cell>
        </row>
        <row r="6315">
          <cell r="D6315" t="str">
            <v>C:NEX,Z:ZPAC,P:17,S:B37,CJ:9,CT:138</v>
          </cell>
        </row>
        <row r="6316">
          <cell r="D6316" t="str">
            <v>C:NEX,Z:ZPAC,P:17,S:B37,CJ:9,CT:139</v>
          </cell>
        </row>
        <row r="6317">
          <cell r="D6317" t="str">
            <v>C:NEX,Z:ZPAC,P:17,S:B37,CJ:9,CT:139</v>
          </cell>
        </row>
        <row r="6318">
          <cell r="D6318" t="str">
            <v>C:NEX,Z:ZPAC,P:17,S:B37,CJ:9,CT:139</v>
          </cell>
        </row>
        <row r="6319">
          <cell r="D6319" t="str">
            <v>C:NEX,Z:ZPAC,P:17,S:B37,CJ:9,CT:139</v>
          </cell>
        </row>
        <row r="6320">
          <cell r="D6320" t="str">
            <v>C:NEX,Z:ZPAC,P:17,S:B37,CJ:9,CT:140</v>
          </cell>
        </row>
        <row r="6321">
          <cell r="D6321" t="str">
            <v>C:NEX,Z:ZPAC,P:17,S:B37,CJ:9,CT:140</v>
          </cell>
        </row>
        <row r="6322">
          <cell r="D6322" t="str">
            <v>C:NEX,Z:ZPAC,P:17,S:B37,CJ:9,CT:140</v>
          </cell>
        </row>
        <row r="6323">
          <cell r="D6323" t="str">
            <v>C:NEX,Z:ZPAC,P:17,S:B37,CJ:9,CT:140</v>
          </cell>
        </row>
        <row r="6324">
          <cell r="D6324" t="str">
            <v>C:NEX,Z:ZPAC,P:17,S:B37,CJ:9,CT:141</v>
          </cell>
        </row>
        <row r="6325">
          <cell r="D6325" t="str">
            <v>C:NEX,Z:ZPAC,P:17,S:B37,CJ:9,CT:141</v>
          </cell>
        </row>
        <row r="6326">
          <cell r="D6326" t="str">
            <v>C:NEX,Z:ZPAC,P:17,S:B37,CJ:9,CT:141</v>
          </cell>
        </row>
        <row r="6327">
          <cell r="D6327" t="str">
            <v>C:NEX,Z:ZPAC,P:17,S:B37,CJ:9,CT:142</v>
          </cell>
        </row>
        <row r="6328">
          <cell r="D6328" t="str">
            <v>C:NEX,Z:ZPAC,P:17,S:B37,CJ:9,CT:142</v>
          </cell>
        </row>
        <row r="6329">
          <cell r="D6329" t="str">
            <v>C:NEX,Z:ZPAC,P:18,S:B23,CJ:3,CT:772</v>
          </cell>
        </row>
        <row r="6330">
          <cell r="D6330" t="str">
            <v>C:NEX,Z:ZPAC,P:18,S:B23,CJ:3,CT:772</v>
          </cell>
        </row>
        <row r="6331">
          <cell r="D6331" t="str">
            <v>C:NEX,Z:ZPAC,P:18,S:B23,CJ:3,CT:772</v>
          </cell>
        </row>
        <row r="6332">
          <cell r="D6332" t="str">
            <v>C:NEX,Z:ZPAC,P:18,S:B23,CJ:3,CT:773</v>
          </cell>
        </row>
        <row r="6333">
          <cell r="D6333" t="str">
            <v>C:NEX,Z:ZPAC,P:18,S:B23,CJ:3,CT:773</v>
          </cell>
        </row>
        <row r="6334">
          <cell r="D6334" t="str">
            <v>C:NEX,Z:ZPAC,P:18,S:B23,CJ:3,CT:774</v>
          </cell>
        </row>
        <row r="6335">
          <cell r="D6335" t="str">
            <v>C:NEX,Z:ZPAC,P:18,S:B23,CJ:3,CT:774</v>
          </cell>
        </row>
        <row r="6336">
          <cell r="D6336" t="str">
            <v>C:NEX,Z:ZPAC,P:18,S:B23,CJ:3,CT:774</v>
          </cell>
        </row>
        <row r="6337">
          <cell r="D6337" t="str">
            <v>C:NEX,Z:ZPAC,P:18,S:B23,CJ:3,CT:774</v>
          </cell>
        </row>
        <row r="6338">
          <cell r="D6338" t="str">
            <v>C:NEX,Z:ZPAC,P:18,S:B23,CJ:3,CT:775</v>
          </cell>
        </row>
        <row r="6339">
          <cell r="D6339" t="str">
            <v>C:NEX,Z:ZPAC,P:18,S:B23,CJ:3,CT:775</v>
          </cell>
        </row>
        <row r="6340">
          <cell r="D6340" t="str">
            <v>C:NEX,Z:ZPAC,P:18,S:B23,CJ:3,CT:775</v>
          </cell>
        </row>
        <row r="6341">
          <cell r="D6341" t="str">
            <v>C:NEX,Z:ZPAC,P:18,S:B23,CJ:4,CT:157</v>
          </cell>
        </row>
        <row r="6342">
          <cell r="D6342" t="str">
            <v>C:NEX,Z:ZPAC,P:18,S:B23,CJ:4,CT:157</v>
          </cell>
        </row>
        <row r="6343">
          <cell r="D6343" t="str">
            <v>C:NEX,Z:ZPAC,P:18,S:B23,CJ:4,CT:157</v>
          </cell>
        </row>
        <row r="6344">
          <cell r="D6344" t="str">
            <v>C:NEX,Z:ZPAC,P:18,S:B23,CJ:4,CT:157</v>
          </cell>
        </row>
        <row r="6345">
          <cell r="D6345" t="str">
            <v>C:NEX,Z:ZPAC,P:18,S:B23,CJ:4,CT:157</v>
          </cell>
        </row>
        <row r="6346">
          <cell r="D6346" t="str">
            <v>C:NEX,Z:ZPAC,P:18,S:B23,CJ:4,CT:158</v>
          </cell>
        </row>
        <row r="6347">
          <cell r="D6347" t="str">
            <v>C:NEX,Z:ZPAC,P:18,S:B23,CJ:4,CT:159</v>
          </cell>
        </row>
        <row r="6348">
          <cell r="D6348" t="str">
            <v>C:NEX,Z:ZPAC,P:18,S:B23,CJ:4,CT:159</v>
          </cell>
        </row>
        <row r="6349">
          <cell r="D6349" t="str">
            <v>C:NEX,Z:ZPAC,P:18,S:B23,CJ:4,CT:159</v>
          </cell>
        </row>
        <row r="6350">
          <cell r="D6350" t="str">
            <v>C:NEX,Z:ZPAC,P:18,S:B23,CJ:4,CT:159</v>
          </cell>
        </row>
        <row r="6351">
          <cell r="D6351" t="str">
            <v>C:NEX,Z:ZPAC,P:18,S:B23,CJ:4,CT:160</v>
          </cell>
        </row>
        <row r="6352">
          <cell r="D6352" t="str">
            <v>C:NEX,Z:ZPAC,P:18,S:B23,CJ:4,CT:160</v>
          </cell>
        </row>
        <row r="6353">
          <cell r="D6353" t="str">
            <v>C:NEX,Z:ZPAC,P:18,S:B23,CJ:4,CT:161</v>
          </cell>
        </row>
        <row r="6354">
          <cell r="D6354" t="str">
            <v>C:NEX,Z:ZPAC,P:18,S:B23,CJ:4,CT:161</v>
          </cell>
        </row>
        <row r="6355">
          <cell r="D6355" t="str">
            <v>C:NEX,Z:ZPAC,P:18,S:B23,CJ:4,CT:161</v>
          </cell>
        </row>
        <row r="6356">
          <cell r="D6356" t="str">
            <v>C:NEX,Z:ZPAC,P:18,S:B23,CJ:4,CT:161</v>
          </cell>
        </row>
        <row r="6357">
          <cell r="D6357" t="str">
            <v>C:NEX,Z:ZPAC,P:18,S:B23,CJ:4,CT:161</v>
          </cell>
        </row>
        <row r="6358">
          <cell r="D6358" t="str">
            <v>C:NEX,Z:ZPAC,P:AGS,S:B34,CJ:1,CT:632</v>
          </cell>
        </row>
        <row r="6359">
          <cell r="D6359" t="str">
            <v>C:NEX,Z:ZPAC,P:AGS,S:B34,CJ:1,CT:632</v>
          </cell>
        </row>
        <row r="6360">
          <cell r="D6360" t="str">
            <v>C:NEX,Z:ZPAC,P:AGS,S:B34,CJ:1,CT:632</v>
          </cell>
        </row>
        <row r="6361">
          <cell r="D6361" t="str">
            <v>C:NEX,Z:ZPAC,P:AGS,S:B34,CJ:1,CT:632</v>
          </cell>
        </row>
        <row r="6362">
          <cell r="D6362" t="str">
            <v>C:NEX,Z:ZPAC,P:AGS,S:B34,CJ:1,CT:633</v>
          </cell>
        </row>
        <row r="6363">
          <cell r="D6363" t="str">
            <v>C:NEX,Z:ZPAC,P:AGS,S:B34,CJ:1,CT:634</v>
          </cell>
        </row>
        <row r="6364">
          <cell r="D6364" t="str">
            <v>C:NEX,Z:ZPAC,P:AGS,S:B34,CJ:1,CT:634</v>
          </cell>
        </row>
        <row r="6365">
          <cell r="D6365" t="str">
            <v>C:NEX,Z:ZPAC,P:AGS,S:B34,CJ:1,CT:635</v>
          </cell>
        </row>
        <row r="6366">
          <cell r="D6366" t="str">
            <v>C:NEX,Z:ZPAC,P:AGS,S:B34,CJ:1,CT:635</v>
          </cell>
        </row>
        <row r="6367">
          <cell r="D6367" t="str">
            <v>C:NEX,Z:ZPAC,P:AGS,S:B34,CJ:2,CT:148</v>
          </cell>
        </row>
        <row r="6368">
          <cell r="D6368" t="str">
            <v>C:NEX,Z:ZPAC,P:AGS,S:B34,CJ:2,CT:148</v>
          </cell>
        </row>
        <row r="6369">
          <cell r="D6369" t="str">
            <v>C:NEX,Z:ZPAC,P:AGS,S:B34,CJ:2,CT:148</v>
          </cell>
        </row>
        <row r="6370">
          <cell r="D6370" t="str">
            <v>C:NEX,Z:ZPAC,P:AGS,S:B34,CJ:2,CT:148</v>
          </cell>
        </row>
        <row r="6371">
          <cell r="D6371" t="str">
            <v>C:NEX,Z:ZPAC,P:AGS,S:B34,CJ:2,CT:149</v>
          </cell>
        </row>
        <row r="6372">
          <cell r="D6372" t="str">
            <v>C:NEX,Z:ZPAC,P:AGS,S:B34,CJ:2,CT:149</v>
          </cell>
        </row>
        <row r="6373">
          <cell r="D6373" t="str">
            <v>C:NEX,Z:ZPAC,P:AGS,S:B34,CJ:2,CT:150</v>
          </cell>
        </row>
        <row r="6374">
          <cell r="D6374" t="str">
            <v>C:NEX,Z:ZPAC,P:AGS,S:B34,CJ:2,CT:150</v>
          </cell>
        </row>
        <row r="6375">
          <cell r="D6375" t="str">
            <v>C:NEX,Z:ZPAC,P:AGS,S:B34,CJ:2,CT:151</v>
          </cell>
        </row>
        <row r="6376">
          <cell r="D6376" t="str">
            <v>C:NEX,Z:ZPAC,P:AGS,S:B34,CJ:2,CT:151</v>
          </cell>
        </row>
        <row r="6377">
          <cell r="D6377" t="str">
            <v>C:NEX,Z:ZPAC,P:AGS,S:B34,CJ:2,CT:152</v>
          </cell>
        </row>
        <row r="6378">
          <cell r="D6378" t="str">
            <v>C:NEX,Z:ZPAC,P:AGS,S:B34,CJ:2,CT:152</v>
          </cell>
        </row>
        <row r="6379">
          <cell r="D6379" t="str">
            <v>C:NEX,Z:ZPAC,P:COL,S:B50,CJ:1,CT:79</v>
          </cell>
        </row>
        <row r="6380">
          <cell r="D6380" t="str">
            <v>C:NEX,Z:ZPAC,P:COL,S:B50,CJ:1,CT:79</v>
          </cell>
        </row>
        <row r="6381">
          <cell r="D6381" t="str">
            <v>C:NEX,Z:ZPAC,P:COL,S:B50,CJ:1,CT:80</v>
          </cell>
        </row>
        <row r="6382">
          <cell r="D6382" t="str">
            <v>C:NEX,Z:ZPAC,P:COL,S:B50,CJ:1,CT:81</v>
          </cell>
        </row>
        <row r="6383">
          <cell r="D6383" t="str">
            <v>C:NEX,Z:ZPAC,P:COL,S:B50,CJ:1,CT:81</v>
          </cell>
        </row>
        <row r="6384">
          <cell r="D6384" t="str">
            <v>C:NEX,Z:ZPAC,P:COL,S:B50,CJ:1,CT:81</v>
          </cell>
        </row>
        <row r="6385">
          <cell r="D6385" t="str">
            <v>C:NEX,Z:ZPAC,P:COL,S:B50,CJ:1,CT:83</v>
          </cell>
        </row>
        <row r="6386">
          <cell r="D6386" t="str">
            <v>C:NEX,Z:ZPAC,P:ENS,S:B44,CJ:1,CT:163</v>
          </cell>
        </row>
        <row r="6387">
          <cell r="D6387" t="str">
            <v>C:NEX,Z:ZPAC,P:ENS,S:B44,CJ:1,CT:163</v>
          </cell>
        </row>
        <row r="6388">
          <cell r="D6388" t="str">
            <v>C:NEX,Z:ZPAC,P:ENS,S:B44,CJ:1,CT:164</v>
          </cell>
        </row>
        <row r="6389">
          <cell r="D6389" t="str">
            <v>C:NEX,Z:ZPAC,P:ENS,S:B44,CJ:1,CT:165</v>
          </cell>
        </row>
        <row r="6390">
          <cell r="D6390" t="str">
            <v>C:NEX,Z:ZPAC,P:ENS,S:B44,CJ:1,CT:165</v>
          </cell>
        </row>
        <row r="6391">
          <cell r="D6391" t="str">
            <v>C:NEX,Z:ZPAC,P:ENS,S:B44,CJ:1,CT:165</v>
          </cell>
        </row>
        <row r="6392">
          <cell r="D6392" t="str">
            <v>C:NEX,Z:ZPAC,P:ENS,S:B44,CJ:1,CT:166</v>
          </cell>
        </row>
        <row r="6393">
          <cell r="D6393" t="str">
            <v>C:NEX,Z:ZPAC,P:ENS,S:B44,CJ:1,CT:166</v>
          </cell>
        </row>
        <row r="6394">
          <cell r="D6394" t="str">
            <v>C:NEX,Z:ZPAC,P:ENS,S:B44,CJ:1,CT:166</v>
          </cell>
        </row>
        <row r="6395">
          <cell r="D6395" t="str">
            <v>C:NEX,Z:ZPAC,P:ENS,S:B44,CJ:1,CT:166</v>
          </cell>
        </row>
        <row r="6396">
          <cell r="D6396" t="str">
            <v>C:NEX,Z:ZPAC,P:ENS,S:B44,CJ:1,CT:167</v>
          </cell>
        </row>
        <row r="6397">
          <cell r="D6397" t="str">
            <v>C:NEX,Z:ZPAC,P:ENS,S:B44,CJ:1,CT:167</v>
          </cell>
        </row>
        <row r="6398">
          <cell r="D6398" t="str">
            <v>C:NEX,Z:ZPAC,P:ENS,S:B44,CJ:1,CT:167</v>
          </cell>
        </row>
        <row r="6399">
          <cell r="D6399" t="str">
            <v>C:NEX,Z:ZPAC,P:ENS,S:B44,CJ:1,CT:167</v>
          </cell>
        </row>
        <row r="6400">
          <cell r="D6400" t="str">
            <v>C:NEX,Z:ZPAC,P:ENS,S:B44,CJ:2,CT:152</v>
          </cell>
        </row>
        <row r="6401">
          <cell r="D6401" t="str">
            <v>C:NEX,Z:ZPAC,P:ENS,S:B44,CJ:2,CT:152</v>
          </cell>
        </row>
        <row r="6402">
          <cell r="D6402" t="str">
            <v>C:NEX,Z:ZPAC,P:ENS,S:B44,CJ:2,CT:152</v>
          </cell>
        </row>
        <row r="6403">
          <cell r="D6403" t="str">
            <v>C:NEX,Z:ZPAC,P:ENS,S:B44,CJ:2,CT:153</v>
          </cell>
        </row>
        <row r="6404">
          <cell r="D6404" t="str">
            <v>C:NEX,Z:ZPAC,P:ENS,S:B44,CJ:2,CT:153</v>
          </cell>
        </row>
        <row r="6405">
          <cell r="D6405" t="str">
            <v>C:NEX,Z:ZPAC,P:ENS,S:B44,CJ:2,CT:154</v>
          </cell>
        </row>
        <row r="6406">
          <cell r="D6406" t="str">
            <v>C:NEX,Z:ZPAC,P:ENS,S:B44,CJ:2,CT:154</v>
          </cell>
        </row>
        <row r="6407">
          <cell r="D6407" t="str">
            <v>C:NEX,Z:ZPAC,P:ENS,S:B44,CJ:2,CT:154</v>
          </cell>
        </row>
        <row r="6408">
          <cell r="D6408" t="str">
            <v>C:NEX,Z:ZPAC,P:ENS,S:B44,CJ:2,CT:155</v>
          </cell>
        </row>
        <row r="6409">
          <cell r="D6409" t="str">
            <v>C:NEX,Z:ZPAC,P:ENS,S:B44,CJ:2,CT:155</v>
          </cell>
        </row>
        <row r="6410">
          <cell r="D6410" t="str">
            <v>C:NEX,Z:ZPAC,P:MAN,S:B51,CJ:2,CT:30</v>
          </cell>
        </row>
        <row r="6411">
          <cell r="D6411" t="str">
            <v>C:NEX,Z:ZPAC,P:MAN,S:B51,CJ:2,CT:30</v>
          </cell>
        </row>
        <row r="6412">
          <cell r="D6412" t="str">
            <v>C:NEX,Z:ZPAC,P:MAN,S:B51,CJ:2,CT:31</v>
          </cell>
        </row>
        <row r="6413">
          <cell r="D6413" t="str">
            <v>C:NEX,Z:ZPAC,P:MAN,S:B51,CJ:2,CT:31</v>
          </cell>
        </row>
        <row r="6414">
          <cell r="D6414" t="str">
            <v>C:NEX,Z:ZPAC,P:MAN,S:B51,CJ:2,CT:32</v>
          </cell>
        </row>
        <row r="6415">
          <cell r="D6415" t="str">
            <v>C:NEX,Z:ZPAC,P:MAN,S:B51,CJ:2,CT:32</v>
          </cell>
        </row>
        <row r="6416">
          <cell r="D6416" t="str">
            <v>C:NEX,Z:ZPAC,P:MAN,S:B51,CJ:2,CT:33</v>
          </cell>
        </row>
        <row r="6417">
          <cell r="D6417" t="str">
            <v>C:NEX,Z:ZPAC,P:MAN,S:B51,CJ:2,CT:34</v>
          </cell>
        </row>
        <row r="6418">
          <cell r="D6418" t="str">
            <v>C:NEX,Z:ZPME,P:BME,S:M13,CJ:1,CT:262</v>
          </cell>
        </row>
        <row r="6419">
          <cell r="D6419" t="str">
            <v>C:NEX,Z:ZPME,P:BME,S:M13,CJ:1,CT:262</v>
          </cell>
        </row>
        <row r="6420">
          <cell r="D6420" t="str">
            <v>C:NEX,Z:ZPME,P:BME,S:M13,CJ:1,CT:262</v>
          </cell>
        </row>
        <row r="6421">
          <cell r="D6421" t="str">
            <v>C:NEX,Z:ZPME,P:BME,S:M13,CJ:1,CT:263</v>
          </cell>
        </row>
        <row r="6422">
          <cell r="D6422" t="str">
            <v>C:NEX,Z:ZPME,P:BME,S:M13,CJ:1,CT:264</v>
          </cell>
        </row>
        <row r="6423">
          <cell r="D6423" t="str">
            <v>C:NEX,Z:ZPME,P:BME,S:M13,CJ:1,CT:264</v>
          </cell>
        </row>
        <row r="6424">
          <cell r="D6424" t="str">
            <v>C:NEX,Z:ZPME,P:BME,S:M13,CJ:1,CT:265</v>
          </cell>
        </row>
        <row r="6425">
          <cell r="D6425" t="str">
            <v>C:NEX,Z:ZPME,P:BME,S:M13,CJ:1,CT:266</v>
          </cell>
        </row>
        <row r="6426">
          <cell r="D6426" t="str">
            <v>C:NEX,Z:ZPME,P:BME,S:M13,CJ:1,CT:266</v>
          </cell>
        </row>
        <row r="6427">
          <cell r="D6427" t="str">
            <v>C:NEX,Z:ZPME,P:BME,S:M19,CJ:2,CT:207</v>
          </cell>
        </row>
        <row r="6428">
          <cell r="D6428" t="str">
            <v>C:NEX,Z:ZPME,P:BME,S:M19,CJ:2,CT:207</v>
          </cell>
        </row>
        <row r="6429">
          <cell r="D6429" t="str">
            <v>C:NEX,Z:ZPME,P:BME,S:M19,CJ:2,CT:208</v>
          </cell>
        </row>
        <row r="6430">
          <cell r="D6430" t="str">
            <v>C:NEX,Z:ZPME,P:BME,S:M19,CJ:2,CT:209</v>
          </cell>
        </row>
        <row r="6431">
          <cell r="D6431" t="str">
            <v>C:NEX,Z:ZPME,P:BME,S:M19,CJ:2,CT:209</v>
          </cell>
        </row>
        <row r="6432">
          <cell r="D6432" t="str">
            <v>C:NEX,Z:ZPME,P:BME,S:M19,CJ:2,CT:210</v>
          </cell>
        </row>
        <row r="6433">
          <cell r="D6433" t="str">
            <v>C:NEX,Z:ZPME,P:BME,S:M19,CJ:2,CT:210</v>
          </cell>
        </row>
        <row r="6434">
          <cell r="D6434" t="str">
            <v>C:NEX,Z:ZPME,P:BME,S:M19,CJ:2,CT:211</v>
          </cell>
        </row>
        <row r="6435">
          <cell r="D6435" t="str">
            <v>C:NEX,Z:ZPME,P:BME,S:M19,CJ:2,CT:211</v>
          </cell>
        </row>
        <row r="6436">
          <cell r="D6436" t="str">
            <v>C:NEX,Z:ZPME,P:JME,S:M14,CJ:1,CT:262</v>
          </cell>
        </row>
        <row r="6437">
          <cell r="D6437" t="str">
            <v>C:NEX,Z:ZPME,P:JME,S:M14,CJ:1,CT:263</v>
          </cell>
        </row>
        <row r="6438">
          <cell r="D6438" t="str">
            <v>C:NEX,Z:ZPME,P:JME,S:M14,CJ:1,CT:264</v>
          </cell>
        </row>
        <row r="6439">
          <cell r="D6439" t="str">
            <v>C:NEX,Z:ZPME,P:JME,S:M14,CJ:1,CT:264</v>
          </cell>
        </row>
        <row r="6440">
          <cell r="D6440" t="str">
            <v>C:NEX,Z:ZPME,P:JME,S:M14,CJ:1,CT:264</v>
          </cell>
        </row>
        <row r="6441">
          <cell r="D6441" t="str">
            <v>C:NEX,Z:ZPME,P:JME,S:M14,CJ:1,CT:265</v>
          </cell>
        </row>
        <row r="6442">
          <cell r="D6442" t="str">
            <v>C:NEX,Z:ZPME,P:JME,S:M14,CJ:1,CT:266</v>
          </cell>
        </row>
        <row r="6443">
          <cell r="D6443" t="str">
            <v>C:NEX,Z:ZPME,P:JME,S:M14,CJ:1,CT:266</v>
          </cell>
        </row>
        <row r="6444">
          <cell r="D6444" t="str">
            <v>C:NEX,Z:ZPME,P:JME,S:M15,CJ:2,CT:263</v>
          </cell>
        </row>
        <row r="6445">
          <cell r="D6445" t="str">
            <v>C:NEX,Z:ZPME,P:JME,S:M15,CJ:2,CT:263</v>
          </cell>
        </row>
        <row r="6446">
          <cell r="D6446" t="str">
            <v>C:NEX,Z:ZPME,P:JME,S:M15,CJ:2,CT:264</v>
          </cell>
        </row>
        <row r="6447">
          <cell r="D6447" t="str">
            <v>C:NEX,Z:ZPME,P:JME,S:M15,CJ:2,CT:265</v>
          </cell>
        </row>
        <row r="6448">
          <cell r="D6448" t="str">
            <v>C:NEX,Z:ZPME,P:JME,S:M15,CJ:2,CT:265</v>
          </cell>
        </row>
        <row r="6449">
          <cell r="D6449" t="str">
            <v>C:NEX,Z:ZPME,P:JME,S:M15,CJ:2,CT:265</v>
          </cell>
        </row>
        <row r="6450">
          <cell r="D6450" t="str">
            <v>C:NEX,Z:ZPME,P:JME,S:M15,CJ:2,CT:266</v>
          </cell>
        </row>
        <row r="6451">
          <cell r="D6451" t="str">
            <v>C:NEX,Z:ZPME,P:JME,S:M15,CJ:2,CT:267</v>
          </cell>
        </row>
        <row r="6452">
          <cell r="D6452" t="str">
            <v>C:NEX,Z:ZPME,P:QME,S:M12,CJ:1,CT:266</v>
          </cell>
        </row>
        <row r="6453">
          <cell r="D6453" t="str">
            <v>C:NEX,Z:ZPME,P:QME,S:M12,CJ:1,CT:266</v>
          </cell>
        </row>
        <row r="6454">
          <cell r="D6454" t="str">
            <v>C:NEX,Z:ZPME,P:QME,S:M12,CJ:1,CT:267</v>
          </cell>
        </row>
        <row r="6455">
          <cell r="D6455" t="str">
            <v>C:NEX,Z:ZPME,P:QME,S:M12,CJ:1,CT:268</v>
          </cell>
        </row>
        <row r="6456">
          <cell r="D6456" t="str">
            <v>C:NEX,Z:ZPME,P:QME,S:M12,CJ:1,CT:268</v>
          </cell>
        </row>
        <row r="6457">
          <cell r="D6457" t="str">
            <v>C:NEX,Z:ZPME,P:QME,S:M12,CJ:1,CT:268</v>
          </cell>
        </row>
        <row r="6458">
          <cell r="D6458" t="str">
            <v>C:NEX,Z:ZPME,P:QME,S:M12,CJ:1,CT:269</v>
          </cell>
        </row>
        <row r="6459">
          <cell r="D6459" t="str">
            <v>C:NEX,Z:ZPME,P:QME,S:M12,CJ:1,CT:270</v>
          </cell>
        </row>
        <row r="6460">
          <cell r="D6460" t="str">
            <v>C:NEX,Z:ZPME,P:BME,S:M13,CJ:1,CT:262</v>
          </cell>
        </row>
        <row r="6461">
          <cell r="D6461" t="str">
            <v>C:NEX,Z:ZPME,P:BME,S:M13,CJ:1,CT:263</v>
          </cell>
        </row>
        <row r="6462">
          <cell r="D6462" t="str">
            <v>C:NEX,Z:ZPME,P:BME,S:M13,CJ:1,CT:264</v>
          </cell>
        </row>
        <row r="6463">
          <cell r="D6463" t="str">
            <v>C:NEX,Z:ZPME,P:BME,S:M13,CJ:1,CT:264</v>
          </cell>
        </row>
        <row r="6464">
          <cell r="D6464" t="str">
            <v>C:NEX,Z:ZPME,P:BME,S:M13,CJ:1,CT:265</v>
          </cell>
        </row>
        <row r="6465">
          <cell r="D6465" t="str">
            <v>C:NEX,Z:ZPME,P:BME,S:M13,CJ:1,CT:266</v>
          </cell>
        </row>
        <row r="6466">
          <cell r="D6466" t="str">
            <v>C:NEX,Z:ZPME,P:BME,S:M13,CJ:1,CT:266</v>
          </cell>
        </row>
        <row r="6467">
          <cell r="D6467" t="str">
            <v>C:NEX,Z:ZPME,P:BME,S:M19,CJ:2,CT:207</v>
          </cell>
        </row>
        <row r="6468">
          <cell r="D6468" t="str">
            <v>C:NEX,Z:ZPME,P:BME,S:M19,CJ:2,CT:207</v>
          </cell>
        </row>
        <row r="6469">
          <cell r="D6469" t="str">
            <v>C:NEX,Z:ZPME,P:BME,S:M19,CJ:2,CT:208</v>
          </cell>
        </row>
        <row r="6470">
          <cell r="D6470" t="str">
            <v>C:NEX,Z:ZPME,P:BME,S:M19,CJ:2,CT:209</v>
          </cell>
        </row>
        <row r="6471">
          <cell r="D6471" t="str">
            <v>C:NEX,Z:ZPME,P:BME,S:M19,CJ:2,CT:209</v>
          </cell>
        </row>
        <row r="6472">
          <cell r="D6472" t="str">
            <v>C:NEX,Z:ZPME,P:BME,S:M19,CJ:2,CT:210</v>
          </cell>
        </row>
        <row r="6473">
          <cell r="D6473" t="str">
            <v>C:NEX,Z:ZPME,P:BME,S:M19,CJ:2,CT:210</v>
          </cell>
        </row>
        <row r="6474">
          <cell r="D6474" t="str">
            <v>C:NEX,Z:ZPME,P:BME,S:M19,CJ:2,CT:211</v>
          </cell>
        </row>
        <row r="6475">
          <cell r="D6475" t="str">
            <v>C:NEX,Z:ZPME,P:BME,S:M19,CJ:2,CT:211</v>
          </cell>
        </row>
        <row r="6476">
          <cell r="D6476" t="str">
            <v>C:NEX,Z:ZPME,P:JME,S:M14,CJ:1,CT:262</v>
          </cell>
        </row>
        <row r="6477">
          <cell r="D6477" t="str">
            <v>C:NEX,Z:ZPME,P:JME,S:M14,CJ:1,CT:263</v>
          </cell>
        </row>
        <row r="6478">
          <cell r="D6478" t="str">
            <v>C:NEX,Z:ZPME,P:JME,S:M14,CJ:1,CT:264</v>
          </cell>
        </row>
        <row r="6479">
          <cell r="D6479" t="str">
            <v>C:NEX,Z:ZPME,P:JME,S:M14,CJ:1,CT:264</v>
          </cell>
        </row>
        <row r="6480">
          <cell r="D6480" t="str">
            <v>C:NEX,Z:ZPME,P:JME,S:M14,CJ:1,CT:264</v>
          </cell>
        </row>
        <row r="6481">
          <cell r="D6481" t="str">
            <v>C:NEX,Z:ZPME,P:JME,S:M14,CJ:1,CT:265</v>
          </cell>
        </row>
        <row r="6482">
          <cell r="D6482" t="str">
            <v>C:NEX,Z:ZPME,P:JME,S:M14,CJ:1,CT:266</v>
          </cell>
        </row>
        <row r="6483">
          <cell r="D6483" t="str">
            <v>C:NEX,Z:ZPME,P:JME,S:M14,CJ:1,CT:266</v>
          </cell>
        </row>
        <row r="6484">
          <cell r="D6484" t="str">
            <v>C:NEX,Z:ZPME,P:JME,S:M15,CJ:2,CT:263</v>
          </cell>
        </row>
        <row r="6485">
          <cell r="D6485" t="str">
            <v>C:NEX,Z:ZPME,P:JME,S:M15,CJ:2,CT:263</v>
          </cell>
        </row>
        <row r="6486">
          <cell r="D6486" t="str">
            <v>C:NEX,Z:ZPME,P:JME,S:M15,CJ:2,CT:264</v>
          </cell>
        </row>
        <row r="6487">
          <cell r="D6487" t="str">
            <v>C:NEX,Z:ZPME,P:JME,S:M15,CJ:2,CT:265</v>
          </cell>
        </row>
        <row r="6488">
          <cell r="D6488" t="str">
            <v>C:NEX,Z:ZPME,P:JME,S:M15,CJ:2,CT:265</v>
          </cell>
        </row>
        <row r="6489">
          <cell r="D6489" t="str">
            <v>C:NEX,Z:ZPME,P:JME,S:M15,CJ:2,CT:265</v>
          </cell>
        </row>
        <row r="6490">
          <cell r="D6490" t="str">
            <v>C:NEX,Z:ZPME,P:JME,S:M15,CJ:2,CT:266</v>
          </cell>
        </row>
        <row r="6491">
          <cell r="D6491" t="str">
            <v>C:NEX,Z:ZPME,P:JME,S:M15,CJ:2,CT:267</v>
          </cell>
        </row>
        <row r="6492">
          <cell r="D6492" t="str">
            <v>C:NEX,Z:ZPME,P:QME,S:M12,CJ:1,CT:266</v>
          </cell>
        </row>
        <row r="6493">
          <cell r="D6493" t="str">
            <v>C:NEX,Z:ZPME,P:QME,S:M12,CJ:1,CT:266</v>
          </cell>
        </row>
        <row r="6494">
          <cell r="D6494" t="str">
            <v>C:NEX,Z:ZPME,P:QME,S:M12,CJ:1,CT:267</v>
          </cell>
        </row>
        <row r="6495">
          <cell r="D6495" t="str">
            <v>C:NEX,Z:ZPME,P:QME,S:M12,CJ:1,CT:268</v>
          </cell>
        </row>
        <row r="6496">
          <cell r="D6496" t="str">
            <v>C:NEX,Z:ZPME,P:QME,S:M12,CJ:1,CT:268</v>
          </cell>
        </row>
        <row r="6497">
          <cell r="D6497" t="str">
            <v>C:NEX,Z:ZPME,P:QME,S:M12,CJ:1,CT:268</v>
          </cell>
        </row>
        <row r="6498">
          <cell r="D6498" t="str">
            <v>C:NEX,Z:ZPME,P:QME,S:M12,CJ:1,CT:269</v>
          </cell>
        </row>
        <row r="6499">
          <cell r="D6499" t="str">
            <v>C:NEX,Z:ZPME,P:QME,S:M12,CJ:1,CT:270</v>
          </cell>
        </row>
      </sheetData>
      <sheetData sheetId="2"/>
      <sheetData sheetId="3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CONSOLIDADO POS NOE"/>
      <sheetName val="CONSOLIDADO NOE"/>
      <sheetName val="CONC DEP"/>
      <sheetName val="CONCILIACION"/>
      <sheetName val="BASES"/>
      <sheetName val="CONSOLIDADO BANCO (ORION)"/>
      <sheetName val="Hoja1"/>
      <sheetName val="ESTADO DE CUENTA 1151"/>
      <sheetName val="tabla"/>
    </sheetNames>
    <sheetDataSet>
      <sheetData sheetId="0">
        <row r="26">
          <cell r="J26" t="str">
            <v>ANTIG.</v>
          </cell>
          <cell r="K26" t="str">
            <v>SEMAFORO</v>
          </cell>
        </row>
        <row r="27">
          <cell r="J27">
            <v>-32</v>
          </cell>
          <cell r="K27" t="str">
            <v>CURRENT</v>
          </cell>
        </row>
        <row r="28">
          <cell r="J28">
            <v>-31</v>
          </cell>
          <cell r="K28" t="str">
            <v>CURRENT</v>
          </cell>
        </row>
        <row r="29">
          <cell r="J29">
            <v>-30</v>
          </cell>
          <cell r="K29" t="str">
            <v>CURRENT</v>
          </cell>
        </row>
        <row r="30">
          <cell r="J30">
            <v>-29</v>
          </cell>
          <cell r="K30" t="str">
            <v>CURRENT</v>
          </cell>
        </row>
        <row r="31">
          <cell r="J31">
            <v>-28</v>
          </cell>
          <cell r="K31" t="str">
            <v>CURRENT</v>
          </cell>
        </row>
        <row r="32">
          <cell r="J32">
            <v>-27</v>
          </cell>
          <cell r="K32" t="str">
            <v>CURRENT</v>
          </cell>
        </row>
        <row r="33">
          <cell r="J33">
            <v>-26</v>
          </cell>
          <cell r="K33" t="str">
            <v>CURRENT</v>
          </cell>
        </row>
        <row r="34">
          <cell r="J34">
            <v>-25</v>
          </cell>
          <cell r="K34" t="str">
            <v>CURRENT</v>
          </cell>
        </row>
        <row r="35">
          <cell r="J35">
            <v>-24</v>
          </cell>
          <cell r="K35" t="str">
            <v>CURRENT</v>
          </cell>
        </row>
        <row r="36">
          <cell r="J36">
            <v>-23</v>
          </cell>
          <cell r="K36" t="str">
            <v>CURRENT</v>
          </cell>
        </row>
        <row r="37">
          <cell r="J37">
            <v>-22</v>
          </cell>
          <cell r="K37" t="str">
            <v>CURRENT</v>
          </cell>
        </row>
        <row r="38">
          <cell r="J38">
            <v>-21</v>
          </cell>
          <cell r="K38" t="str">
            <v>CURRENT</v>
          </cell>
        </row>
        <row r="39">
          <cell r="J39">
            <v>-20</v>
          </cell>
          <cell r="K39" t="str">
            <v>CURRENT</v>
          </cell>
        </row>
        <row r="40">
          <cell r="J40">
            <v>-19</v>
          </cell>
          <cell r="K40" t="str">
            <v>CURRENT</v>
          </cell>
        </row>
        <row r="41">
          <cell r="J41">
            <v>-18</v>
          </cell>
          <cell r="K41" t="str">
            <v>CURRENT</v>
          </cell>
        </row>
        <row r="42">
          <cell r="J42">
            <v>-17</v>
          </cell>
          <cell r="K42" t="str">
            <v>CURRENT</v>
          </cell>
        </row>
        <row r="43">
          <cell r="J43">
            <v>-16</v>
          </cell>
          <cell r="K43" t="str">
            <v>CURRENT</v>
          </cell>
        </row>
        <row r="44">
          <cell r="J44">
            <v>-15</v>
          </cell>
          <cell r="K44" t="str">
            <v>CURRENT</v>
          </cell>
        </row>
        <row r="45">
          <cell r="J45">
            <v>-14</v>
          </cell>
          <cell r="K45" t="str">
            <v>CURRENT</v>
          </cell>
        </row>
        <row r="46">
          <cell r="J46">
            <v>-13</v>
          </cell>
          <cell r="K46" t="str">
            <v>CURRENT</v>
          </cell>
        </row>
        <row r="47">
          <cell r="J47">
            <v>-12</v>
          </cell>
          <cell r="K47" t="str">
            <v>CURRENT</v>
          </cell>
        </row>
        <row r="48">
          <cell r="J48">
            <v>-11</v>
          </cell>
          <cell r="K48" t="str">
            <v>CURRENT</v>
          </cell>
        </row>
        <row r="49">
          <cell r="J49">
            <v>-10</v>
          </cell>
          <cell r="K49" t="str">
            <v>CURRENT</v>
          </cell>
        </row>
        <row r="50">
          <cell r="J50">
            <v>-9</v>
          </cell>
          <cell r="K50" t="str">
            <v>CURRENT</v>
          </cell>
        </row>
        <row r="51">
          <cell r="J51">
            <v>-8</v>
          </cell>
          <cell r="K51" t="str">
            <v>CURRENT</v>
          </cell>
        </row>
        <row r="52">
          <cell r="J52">
            <v>-7</v>
          </cell>
          <cell r="K52" t="str">
            <v>CURRENT</v>
          </cell>
        </row>
        <row r="53">
          <cell r="J53">
            <v>-6</v>
          </cell>
          <cell r="K53" t="str">
            <v>CURRENT</v>
          </cell>
        </row>
        <row r="54">
          <cell r="J54">
            <v>-5</v>
          </cell>
          <cell r="K54" t="str">
            <v>CURRENT</v>
          </cell>
        </row>
        <row r="55">
          <cell r="J55">
            <v>-4</v>
          </cell>
          <cell r="K55" t="str">
            <v>CURRENT</v>
          </cell>
        </row>
        <row r="56">
          <cell r="J56">
            <v>-3</v>
          </cell>
          <cell r="K56" t="str">
            <v>CURRENT</v>
          </cell>
        </row>
        <row r="57">
          <cell r="J57">
            <v>-2</v>
          </cell>
          <cell r="K57" t="str">
            <v>CURRENT</v>
          </cell>
        </row>
        <row r="58">
          <cell r="J58">
            <v>-1</v>
          </cell>
          <cell r="K58" t="str">
            <v>CURRENT</v>
          </cell>
        </row>
        <row r="59">
          <cell r="J59">
            <v>0</v>
          </cell>
          <cell r="K59" t="str">
            <v>DE 0 A 03 DÍAS</v>
          </cell>
        </row>
        <row r="60">
          <cell r="J60">
            <v>1</v>
          </cell>
          <cell r="K60" t="str">
            <v>DE 0 A 03 DÍAS</v>
          </cell>
        </row>
        <row r="61">
          <cell r="J61">
            <v>2</v>
          </cell>
          <cell r="K61" t="str">
            <v>DE 0 A 03 DÍAS</v>
          </cell>
        </row>
        <row r="62">
          <cell r="J62">
            <v>3</v>
          </cell>
          <cell r="K62" t="str">
            <v>DE 0 A 03 DÍAS</v>
          </cell>
        </row>
        <row r="63">
          <cell r="J63">
            <v>4</v>
          </cell>
          <cell r="K63" t="str">
            <v>DE 04 A 07 DÍAS</v>
          </cell>
        </row>
        <row r="64">
          <cell r="J64">
            <v>5</v>
          </cell>
          <cell r="K64" t="str">
            <v>DE 04 A 07 DÍAS</v>
          </cell>
        </row>
        <row r="65">
          <cell r="J65">
            <v>6</v>
          </cell>
          <cell r="K65" t="str">
            <v>DE 04 A 07 DÍAS</v>
          </cell>
        </row>
        <row r="66">
          <cell r="J66">
            <v>7</v>
          </cell>
          <cell r="K66" t="str">
            <v>DE 04 A 07 DÍAS</v>
          </cell>
        </row>
        <row r="67">
          <cell r="J67">
            <v>8</v>
          </cell>
          <cell r="K67" t="str">
            <v>DE 08 A 15 DÍAS</v>
          </cell>
        </row>
        <row r="68">
          <cell r="J68">
            <v>9</v>
          </cell>
          <cell r="K68" t="str">
            <v>DE 08 A 15 DÍAS</v>
          </cell>
        </row>
        <row r="69">
          <cell r="J69">
            <v>10</v>
          </cell>
          <cell r="K69" t="str">
            <v>DE 08 A 15 DÍAS</v>
          </cell>
        </row>
        <row r="70">
          <cell r="J70">
            <v>11</v>
          </cell>
          <cell r="K70" t="str">
            <v>DE 08 A 15 DÍAS</v>
          </cell>
        </row>
        <row r="71">
          <cell r="J71">
            <v>12</v>
          </cell>
          <cell r="K71" t="str">
            <v>DE 08 A 15 DÍAS</v>
          </cell>
        </row>
        <row r="72">
          <cell r="J72">
            <v>13</v>
          </cell>
          <cell r="K72" t="str">
            <v>DE 08 A 15 DÍAS</v>
          </cell>
        </row>
        <row r="73">
          <cell r="J73">
            <v>14</v>
          </cell>
          <cell r="K73" t="str">
            <v>DE 08 A 15 DÍAS</v>
          </cell>
        </row>
        <row r="74">
          <cell r="J74">
            <v>15</v>
          </cell>
          <cell r="K74" t="str">
            <v>DE 08 A 15 DÍAS</v>
          </cell>
        </row>
        <row r="75">
          <cell r="J75">
            <v>16</v>
          </cell>
          <cell r="K75" t="str">
            <v>DE 16 A 20 DÍAS</v>
          </cell>
        </row>
        <row r="76">
          <cell r="J76">
            <v>17</v>
          </cell>
          <cell r="K76" t="str">
            <v>DE 16 A 20 DÍAS</v>
          </cell>
        </row>
        <row r="77">
          <cell r="J77">
            <v>18</v>
          </cell>
          <cell r="K77" t="str">
            <v>DE 16 A 20 DÍAS</v>
          </cell>
        </row>
        <row r="78">
          <cell r="J78">
            <v>19</v>
          </cell>
          <cell r="K78" t="str">
            <v>DE 16 A 20 DÍAS</v>
          </cell>
        </row>
        <row r="79">
          <cell r="J79">
            <v>20</v>
          </cell>
          <cell r="K79" t="str">
            <v>DE 16 A 20 DÍAS</v>
          </cell>
        </row>
        <row r="80">
          <cell r="J80">
            <v>21</v>
          </cell>
          <cell r="K80" t="str">
            <v>MAS DE 20 DÍAS</v>
          </cell>
        </row>
        <row r="81">
          <cell r="J81">
            <v>22</v>
          </cell>
          <cell r="K81" t="str">
            <v>MAS DE 20 DÍAS</v>
          </cell>
        </row>
        <row r="82">
          <cell r="J82">
            <v>23</v>
          </cell>
          <cell r="K82" t="str">
            <v>MAS DE 20 DÍAS</v>
          </cell>
        </row>
        <row r="83">
          <cell r="J83">
            <v>24</v>
          </cell>
          <cell r="K83" t="str">
            <v>MAS DE 20 DÍAS</v>
          </cell>
        </row>
        <row r="84">
          <cell r="J84">
            <v>25</v>
          </cell>
          <cell r="K84" t="str">
            <v>MAS DE 20 DÍAS</v>
          </cell>
        </row>
        <row r="85">
          <cell r="J85">
            <v>26</v>
          </cell>
          <cell r="K85" t="str">
            <v>MAS DE 20 DÍAS</v>
          </cell>
        </row>
        <row r="86">
          <cell r="J86">
            <v>27</v>
          </cell>
          <cell r="K86" t="str">
            <v>MAS DE 20 DÍAS</v>
          </cell>
        </row>
        <row r="87">
          <cell r="J87">
            <v>28</v>
          </cell>
          <cell r="K87" t="str">
            <v>MAS DE 20 DÍAS</v>
          </cell>
        </row>
        <row r="88">
          <cell r="J88">
            <v>29</v>
          </cell>
          <cell r="K88" t="str">
            <v>MAS DE 20 DÍAS</v>
          </cell>
        </row>
        <row r="89">
          <cell r="J89">
            <v>30</v>
          </cell>
          <cell r="K89" t="str">
            <v>MAS DE 20 DÍAS</v>
          </cell>
        </row>
        <row r="90">
          <cell r="J90">
            <v>31</v>
          </cell>
          <cell r="K90" t="str">
            <v>MAS DE 20 DÍAS</v>
          </cell>
        </row>
        <row r="91">
          <cell r="J91">
            <v>32</v>
          </cell>
          <cell r="K91" t="str">
            <v>MAS DE 20 DÍAS</v>
          </cell>
        </row>
        <row r="92">
          <cell r="J92">
            <v>33</v>
          </cell>
          <cell r="K92" t="str">
            <v>MAS DE 20 DÍAS</v>
          </cell>
        </row>
        <row r="93">
          <cell r="J93">
            <v>34</v>
          </cell>
          <cell r="K93" t="str">
            <v>MAS DE 20 DÍAS</v>
          </cell>
        </row>
        <row r="94">
          <cell r="J94">
            <v>35</v>
          </cell>
          <cell r="K94" t="str">
            <v>MAS DE 20 DÍAS</v>
          </cell>
        </row>
        <row r="95">
          <cell r="J95">
            <v>36</v>
          </cell>
          <cell r="K95" t="str">
            <v>MAS DE 20 DÍAS</v>
          </cell>
        </row>
        <row r="96">
          <cell r="J96">
            <v>37</v>
          </cell>
          <cell r="K96" t="str">
            <v>MAS DE 20 DÍAS</v>
          </cell>
        </row>
        <row r="97">
          <cell r="J97">
            <v>38</v>
          </cell>
          <cell r="K97" t="str">
            <v>MAS DE 20 DÍAS</v>
          </cell>
        </row>
        <row r="98">
          <cell r="J98">
            <v>39</v>
          </cell>
          <cell r="K98" t="str">
            <v>MAS DE 20 DÍAS</v>
          </cell>
        </row>
        <row r="99">
          <cell r="J99">
            <v>40</v>
          </cell>
          <cell r="K99" t="str">
            <v>MAS DE 20 DÍAS</v>
          </cell>
        </row>
        <row r="100">
          <cell r="J100">
            <v>41</v>
          </cell>
          <cell r="K100" t="str">
            <v>MAS DE 20 DÍAS</v>
          </cell>
        </row>
        <row r="101">
          <cell r="J101">
            <v>42</v>
          </cell>
          <cell r="K101" t="str">
            <v>MAS DE 20 DÍAS</v>
          </cell>
        </row>
        <row r="102">
          <cell r="J102">
            <v>43</v>
          </cell>
          <cell r="K102" t="str">
            <v>MAS DE 20 DÍAS</v>
          </cell>
        </row>
        <row r="103">
          <cell r="J103">
            <v>44</v>
          </cell>
          <cell r="K103" t="str">
            <v>MAS DE 20 DÍAS</v>
          </cell>
        </row>
        <row r="104">
          <cell r="J104">
            <v>45</v>
          </cell>
          <cell r="K104" t="str">
            <v>MAS DE 20 DÍAS</v>
          </cell>
        </row>
        <row r="105">
          <cell r="J105">
            <v>46</v>
          </cell>
          <cell r="K105" t="str">
            <v>MAS DE 20 DÍAS</v>
          </cell>
        </row>
        <row r="106">
          <cell r="J106">
            <v>47</v>
          </cell>
          <cell r="K106" t="str">
            <v>MAS DE 20 DÍAS</v>
          </cell>
        </row>
        <row r="107">
          <cell r="J107">
            <v>48</v>
          </cell>
          <cell r="K107" t="str">
            <v>MAS DE 20 DÍAS</v>
          </cell>
        </row>
        <row r="108">
          <cell r="J108">
            <v>49</v>
          </cell>
          <cell r="K108" t="str">
            <v>MAS DE 20 DÍAS</v>
          </cell>
        </row>
        <row r="109">
          <cell r="J109">
            <v>50</v>
          </cell>
          <cell r="K109" t="str">
            <v>MAS DE 20 DÍAS</v>
          </cell>
        </row>
        <row r="110">
          <cell r="J110">
            <v>51</v>
          </cell>
          <cell r="K110" t="str">
            <v>MAS DE 20 DÍAS</v>
          </cell>
        </row>
        <row r="111">
          <cell r="J111">
            <v>52</v>
          </cell>
          <cell r="K111" t="str">
            <v>MAS DE 20 DÍAS</v>
          </cell>
        </row>
        <row r="112">
          <cell r="J112">
            <v>53</v>
          </cell>
          <cell r="K112" t="str">
            <v>MAS DE 20 DÍAS</v>
          </cell>
        </row>
        <row r="113">
          <cell r="J113">
            <v>54</v>
          </cell>
          <cell r="K113" t="str">
            <v>MAS DE 20 DÍAS</v>
          </cell>
        </row>
        <row r="114">
          <cell r="J114">
            <v>55</v>
          </cell>
          <cell r="K114" t="str">
            <v>MAS DE 20 DÍAS</v>
          </cell>
        </row>
        <row r="115">
          <cell r="J115">
            <v>56</v>
          </cell>
          <cell r="K115" t="str">
            <v>MAS DE 20 DÍAS</v>
          </cell>
        </row>
        <row r="116">
          <cell r="J116">
            <v>57</v>
          </cell>
          <cell r="K116" t="str">
            <v>MAS DE 20 DÍAS</v>
          </cell>
        </row>
        <row r="117">
          <cell r="J117">
            <v>58</v>
          </cell>
          <cell r="K117" t="str">
            <v>MAS DE 20 DÍAS</v>
          </cell>
        </row>
        <row r="118">
          <cell r="J118">
            <v>59</v>
          </cell>
          <cell r="K118" t="str">
            <v>MAS DE 20 DÍAS</v>
          </cell>
        </row>
        <row r="119">
          <cell r="J119">
            <v>60</v>
          </cell>
          <cell r="K119" t="str">
            <v>MAS DE 20 DÍAS</v>
          </cell>
        </row>
        <row r="120">
          <cell r="J120">
            <v>61</v>
          </cell>
          <cell r="K120" t="str">
            <v>MAS DE 20 DÍAS</v>
          </cell>
        </row>
        <row r="121">
          <cell r="J121">
            <v>62</v>
          </cell>
          <cell r="K121" t="str">
            <v>MAS DE 20 DÍAS</v>
          </cell>
        </row>
        <row r="122">
          <cell r="J122">
            <v>63</v>
          </cell>
          <cell r="K122" t="str">
            <v>MAS DE 20 DÍAS</v>
          </cell>
        </row>
        <row r="123">
          <cell r="J123">
            <v>64</v>
          </cell>
          <cell r="K123" t="str">
            <v>MAS DE 20 DÍAS</v>
          </cell>
        </row>
        <row r="124">
          <cell r="J124">
            <v>65</v>
          </cell>
          <cell r="K124" t="str">
            <v>MAS DE 20 DÍAS</v>
          </cell>
        </row>
        <row r="125">
          <cell r="J125">
            <v>66</v>
          </cell>
          <cell r="K125" t="str">
            <v>MAS DE 20 DÍAS</v>
          </cell>
        </row>
        <row r="126">
          <cell r="J126">
            <v>67</v>
          </cell>
          <cell r="K126" t="str">
            <v>MAS DE 20 DÍAS</v>
          </cell>
        </row>
        <row r="127">
          <cell r="J127">
            <v>68</v>
          </cell>
          <cell r="K127" t="str">
            <v>MAS DE 20 DÍAS</v>
          </cell>
        </row>
        <row r="128">
          <cell r="J128">
            <v>69</v>
          </cell>
          <cell r="K128" t="str">
            <v>MAS DE 20 DÍAS</v>
          </cell>
        </row>
        <row r="129">
          <cell r="J129">
            <v>70</v>
          </cell>
          <cell r="K129" t="str">
            <v>MAS DE 20 DÍAS</v>
          </cell>
        </row>
        <row r="130">
          <cell r="J130">
            <v>71</v>
          </cell>
          <cell r="K130" t="str">
            <v>MAS DE 20 DÍAS</v>
          </cell>
        </row>
        <row r="131">
          <cell r="J131">
            <v>72</v>
          </cell>
          <cell r="K131" t="str">
            <v>MAS DE 20 DÍAS</v>
          </cell>
        </row>
        <row r="132">
          <cell r="J132">
            <v>73</v>
          </cell>
          <cell r="K132" t="str">
            <v>MAS DE 20 DÍAS</v>
          </cell>
        </row>
        <row r="133">
          <cell r="J133">
            <v>74</v>
          </cell>
          <cell r="K133" t="str">
            <v>MAS DE 20 DÍAS</v>
          </cell>
        </row>
        <row r="134">
          <cell r="J134">
            <v>75</v>
          </cell>
          <cell r="K134" t="str">
            <v>MAS DE 20 DÍAS</v>
          </cell>
        </row>
        <row r="135">
          <cell r="J135">
            <v>76</v>
          </cell>
          <cell r="K135" t="str">
            <v>MAS DE 20 DÍAS</v>
          </cell>
        </row>
        <row r="136">
          <cell r="J136">
            <v>77</v>
          </cell>
          <cell r="K136" t="str">
            <v>MAS DE 20 DÍAS</v>
          </cell>
        </row>
        <row r="137">
          <cell r="J137">
            <v>78</v>
          </cell>
          <cell r="K137" t="str">
            <v>MAS DE 20 DÍAS</v>
          </cell>
        </row>
        <row r="138">
          <cell r="J138">
            <v>79</v>
          </cell>
          <cell r="K138" t="str">
            <v>MAS DE 20 DÍAS</v>
          </cell>
        </row>
        <row r="139">
          <cell r="J139">
            <v>80</v>
          </cell>
          <cell r="K139" t="str">
            <v>MAS DE 20 DÍAS</v>
          </cell>
        </row>
        <row r="140">
          <cell r="J140">
            <v>81</v>
          </cell>
          <cell r="K140" t="str">
            <v>MAS DE 20 DÍAS</v>
          </cell>
        </row>
        <row r="141">
          <cell r="J141">
            <v>82</v>
          </cell>
          <cell r="K141" t="str">
            <v>MAS DE 20 DÍAS</v>
          </cell>
        </row>
        <row r="142">
          <cell r="J142">
            <v>83</v>
          </cell>
          <cell r="K142" t="str">
            <v>MAS DE 20 DÍAS</v>
          </cell>
        </row>
        <row r="143">
          <cell r="J143">
            <v>84</v>
          </cell>
          <cell r="K143" t="str">
            <v>MAS DE 20 DÍAS</v>
          </cell>
        </row>
        <row r="144">
          <cell r="J144">
            <v>85</v>
          </cell>
          <cell r="K144" t="str">
            <v>MAS DE 20 DÍAS</v>
          </cell>
        </row>
        <row r="145">
          <cell r="J145">
            <v>86</v>
          </cell>
          <cell r="K145" t="str">
            <v>MAS DE 20 DÍAS</v>
          </cell>
        </row>
        <row r="146">
          <cell r="J146">
            <v>87</v>
          </cell>
          <cell r="K146" t="str">
            <v>MAS DE 20 DÍAS</v>
          </cell>
        </row>
        <row r="147">
          <cell r="J147">
            <v>88</v>
          </cell>
          <cell r="K147" t="str">
            <v>MAS DE 20 DÍAS</v>
          </cell>
        </row>
        <row r="148">
          <cell r="J148">
            <v>89</v>
          </cell>
          <cell r="K148" t="str">
            <v>MAS DE 20 DÍAS</v>
          </cell>
        </row>
        <row r="149">
          <cell r="J149">
            <v>90</v>
          </cell>
          <cell r="K149" t="str">
            <v>MAS DE 20 DÍAS</v>
          </cell>
        </row>
        <row r="150">
          <cell r="J150">
            <v>91</v>
          </cell>
          <cell r="K150" t="str">
            <v>MAS DE 20 DÍAS</v>
          </cell>
        </row>
        <row r="151">
          <cell r="J151">
            <v>92</v>
          </cell>
          <cell r="K151" t="str">
            <v>MAS DE 20 DÍAS</v>
          </cell>
        </row>
        <row r="152">
          <cell r="J152">
            <v>93</v>
          </cell>
          <cell r="K152" t="str">
            <v>MAS DE 20 DÍAS</v>
          </cell>
        </row>
        <row r="153">
          <cell r="J153">
            <v>94</v>
          </cell>
          <cell r="K153" t="str">
            <v>MAS DE 20 DÍAS</v>
          </cell>
        </row>
        <row r="154">
          <cell r="J154">
            <v>95</v>
          </cell>
          <cell r="K154" t="str">
            <v>MAS DE 20 DÍAS</v>
          </cell>
        </row>
        <row r="155">
          <cell r="J155">
            <v>96</v>
          </cell>
          <cell r="K155" t="str">
            <v>MAS DE 20 DÍAS</v>
          </cell>
        </row>
        <row r="156">
          <cell r="J156">
            <v>97</v>
          </cell>
          <cell r="K156" t="str">
            <v>MAS DE 20 DÍAS</v>
          </cell>
        </row>
        <row r="157">
          <cell r="J157">
            <v>98</v>
          </cell>
          <cell r="K157" t="str">
            <v>MAS DE 20 DÍAS</v>
          </cell>
        </row>
        <row r="158">
          <cell r="J158">
            <v>99</v>
          </cell>
          <cell r="K158" t="str">
            <v>MAS DE 20 DÍAS</v>
          </cell>
        </row>
        <row r="159">
          <cell r="J159">
            <v>100</v>
          </cell>
          <cell r="K159" t="str">
            <v>MAS DE 20 DÍAS</v>
          </cell>
        </row>
        <row r="160">
          <cell r="J160">
            <v>101</v>
          </cell>
          <cell r="K160" t="str">
            <v>MAS DE 20 DÍAS</v>
          </cell>
        </row>
        <row r="161">
          <cell r="J161">
            <v>102</v>
          </cell>
          <cell r="K161" t="str">
            <v>MAS DE 20 DÍAS</v>
          </cell>
        </row>
        <row r="162">
          <cell r="J162">
            <v>103</v>
          </cell>
          <cell r="K162" t="str">
            <v>MAS DE 20 DÍAS</v>
          </cell>
        </row>
        <row r="163">
          <cell r="J163">
            <v>104</v>
          </cell>
          <cell r="K163" t="str">
            <v>MAS DE 20 DÍAS</v>
          </cell>
        </row>
        <row r="164">
          <cell r="J164">
            <v>105</v>
          </cell>
          <cell r="K164" t="str">
            <v>MAS DE 20 DÍAS</v>
          </cell>
        </row>
        <row r="165">
          <cell r="J165">
            <v>106</v>
          </cell>
          <cell r="K165" t="str">
            <v>MAS DE 20 DÍAS</v>
          </cell>
        </row>
        <row r="166">
          <cell r="J166">
            <v>107</v>
          </cell>
          <cell r="K166" t="str">
            <v>MAS DE 20 DÍAS</v>
          </cell>
        </row>
        <row r="167">
          <cell r="J167">
            <v>108</v>
          </cell>
          <cell r="K167" t="str">
            <v>MAS DE 20 DÍAS</v>
          </cell>
        </row>
        <row r="168">
          <cell r="J168">
            <v>109</v>
          </cell>
          <cell r="K168" t="str">
            <v>MAS DE 20 DÍAS</v>
          </cell>
        </row>
        <row r="169">
          <cell r="J169">
            <v>110</v>
          </cell>
          <cell r="K169" t="str">
            <v>MAS DE 20 DÍAS</v>
          </cell>
        </row>
        <row r="170">
          <cell r="J170">
            <v>111</v>
          </cell>
          <cell r="K170" t="str">
            <v>MAS DE 20 DÍAS</v>
          </cell>
        </row>
        <row r="171">
          <cell r="J171">
            <v>112</v>
          </cell>
          <cell r="K171" t="str">
            <v>MAS DE 20 DÍAS</v>
          </cell>
        </row>
        <row r="172">
          <cell r="J172">
            <v>113</v>
          </cell>
          <cell r="K172" t="str">
            <v>MAS DE 20 DÍAS</v>
          </cell>
        </row>
        <row r="173">
          <cell r="J173">
            <v>114</v>
          </cell>
          <cell r="K173" t="str">
            <v>MAS DE 20 DÍAS</v>
          </cell>
        </row>
        <row r="174">
          <cell r="J174">
            <v>115</v>
          </cell>
          <cell r="K174" t="str">
            <v>MAS DE 20 DÍAS</v>
          </cell>
        </row>
        <row r="175">
          <cell r="J175">
            <v>116</v>
          </cell>
          <cell r="K175" t="str">
            <v>MAS DE 20 DÍAS</v>
          </cell>
        </row>
        <row r="176">
          <cell r="J176">
            <v>117</v>
          </cell>
          <cell r="K176" t="str">
            <v>MAS DE 20 DÍAS</v>
          </cell>
        </row>
        <row r="177">
          <cell r="J177">
            <v>118</v>
          </cell>
          <cell r="K177" t="str">
            <v>MAS DE 20 DÍAS</v>
          </cell>
        </row>
        <row r="178">
          <cell r="J178">
            <v>119</v>
          </cell>
          <cell r="K178" t="str">
            <v>MAS DE 20 DÍAS</v>
          </cell>
        </row>
        <row r="179">
          <cell r="J179">
            <v>120</v>
          </cell>
          <cell r="K179" t="str">
            <v>MAS DE 20 DÍAS</v>
          </cell>
        </row>
        <row r="180">
          <cell r="J180">
            <v>121</v>
          </cell>
          <cell r="K180" t="str">
            <v>MAS DE 20 DÍAS</v>
          </cell>
        </row>
        <row r="181">
          <cell r="J181">
            <v>122</v>
          </cell>
          <cell r="K181" t="str">
            <v>MAS DE 20 DÍAS</v>
          </cell>
        </row>
        <row r="182">
          <cell r="J182">
            <v>123</v>
          </cell>
          <cell r="K182" t="str">
            <v>MAS DE 20 DÍAS</v>
          </cell>
        </row>
        <row r="183">
          <cell r="J183">
            <v>124</v>
          </cell>
          <cell r="K183" t="str">
            <v>MAS DE 20 DÍAS</v>
          </cell>
        </row>
        <row r="184">
          <cell r="J184">
            <v>125</v>
          </cell>
          <cell r="K184" t="str">
            <v>MAS DE 20 DÍAS</v>
          </cell>
        </row>
        <row r="185">
          <cell r="J185">
            <v>126</v>
          </cell>
          <cell r="K185" t="str">
            <v>MAS DE 20 DÍAS</v>
          </cell>
        </row>
        <row r="186">
          <cell r="J186">
            <v>127</v>
          </cell>
          <cell r="K186" t="str">
            <v>MAS DE 20 DÍAS</v>
          </cell>
        </row>
        <row r="187">
          <cell r="J187">
            <v>128</v>
          </cell>
          <cell r="K187" t="str">
            <v>MAS DE 20 DÍAS</v>
          </cell>
        </row>
        <row r="188">
          <cell r="J188">
            <v>129</v>
          </cell>
          <cell r="K188" t="str">
            <v>MAS DE 20 DÍAS</v>
          </cell>
        </row>
        <row r="189">
          <cell r="J189">
            <v>130</v>
          </cell>
          <cell r="K189" t="str">
            <v>MAS DE 20 DÍAS</v>
          </cell>
        </row>
        <row r="190">
          <cell r="J190">
            <v>131</v>
          </cell>
          <cell r="K190" t="str">
            <v>MAS DE 20 DÍAS</v>
          </cell>
        </row>
        <row r="191">
          <cell r="J191">
            <v>132</v>
          </cell>
          <cell r="K191" t="str">
            <v>MAS DE 20 DÍAS</v>
          </cell>
        </row>
        <row r="192">
          <cell r="J192">
            <v>133</v>
          </cell>
          <cell r="K192" t="str">
            <v>MAS DE 20 DÍAS</v>
          </cell>
        </row>
        <row r="193">
          <cell r="J193">
            <v>134</v>
          </cell>
          <cell r="K193" t="str">
            <v>MAS DE 20 DÍAS</v>
          </cell>
        </row>
        <row r="194">
          <cell r="J194">
            <v>135</v>
          </cell>
          <cell r="K194" t="str">
            <v>MAS DE 20 DÍAS</v>
          </cell>
        </row>
        <row r="195">
          <cell r="J195">
            <v>136</v>
          </cell>
          <cell r="K195" t="str">
            <v>MAS DE 20 DÍAS</v>
          </cell>
        </row>
        <row r="196">
          <cell r="J196">
            <v>137</v>
          </cell>
          <cell r="K196" t="str">
            <v>MAS DE 20 DÍAS</v>
          </cell>
        </row>
        <row r="197">
          <cell r="J197">
            <v>138</v>
          </cell>
          <cell r="K197" t="str">
            <v>MAS DE 20 DÍAS</v>
          </cell>
        </row>
        <row r="198">
          <cell r="J198">
            <v>139</v>
          </cell>
          <cell r="K198" t="str">
            <v>MAS DE 20 DÍAS</v>
          </cell>
        </row>
        <row r="199">
          <cell r="J199">
            <v>140</v>
          </cell>
          <cell r="K199" t="str">
            <v>MAS DE 20 DÍAS</v>
          </cell>
        </row>
        <row r="200">
          <cell r="J200">
            <v>141</v>
          </cell>
          <cell r="K200" t="str">
            <v>MAS DE 20 DÍAS</v>
          </cell>
        </row>
        <row r="201">
          <cell r="J201">
            <v>142</v>
          </cell>
          <cell r="K201" t="str">
            <v>MAS DE 20 DÍAS</v>
          </cell>
        </row>
        <row r="202">
          <cell r="J202">
            <v>143</v>
          </cell>
          <cell r="K202" t="str">
            <v>MAS DE 20 DÍAS</v>
          </cell>
        </row>
        <row r="203">
          <cell r="J203">
            <v>144</v>
          </cell>
          <cell r="K203" t="str">
            <v>MAS DE 20 DÍAS</v>
          </cell>
        </row>
        <row r="204">
          <cell r="J204">
            <v>145</v>
          </cell>
          <cell r="K204" t="str">
            <v>MAS DE 20 DÍAS</v>
          </cell>
        </row>
        <row r="205">
          <cell r="J205">
            <v>146</v>
          </cell>
          <cell r="K205" t="str">
            <v>MAS DE 20 DÍAS</v>
          </cell>
        </row>
        <row r="206">
          <cell r="J206">
            <v>147</v>
          </cell>
          <cell r="K206" t="str">
            <v>MAS DE 20 DÍAS</v>
          </cell>
        </row>
        <row r="207">
          <cell r="J207">
            <v>148</v>
          </cell>
          <cell r="K207" t="str">
            <v>MAS DE 20 DÍAS</v>
          </cell>
        </row>
        <row r="208">
          <cell r="J208">
            <v>149</v>
          </cell>
          <cell r="K208" t="str">
            <v>MAS DE 20 DÍAS</v>
          </cell>
        </row>
        <row r="209">
          <cell r="J209">
            <v>150</v>
          </cell>
          <cell r="K209" t="str">
            <v>MAS DE 20 DÍAS</v>
          </cell>
        </row>
        <row r="210">
          <cell r="J210">
            <v>151</v>
          </cell>
          <cell r="K210" t="str">
            <v>MAS DE 20 DÍAS</v>
          </cell>
        </row>
        <row r="211">
          <cell r="J211">
            <v>152</v>
          </cell>
          <cell r="K211" t="str">
            <v>MAS DE 20 DÍAS</v>
          </cell>
        </row>
        <row r="212">
          <cell r="J212">
            <v>153</v>
          </cell>
          <cell r="K212" t="str">
            <v>MAS DE 20 DÍAS</v>
          </cell>
        </row>
        <row r="213">
          <cell r="J213">
            <v>154</v>
          </cell>
          <cell r="K213" t="str">
            <v>MAS DE 20 DÍAS</v>
          </cell>
        </row>
        <row r="214">
          <cell r="J214">
            <v>155</v>
          </cell>
          <cell r="K214" t="str">
            <v>MAS DE 20 DÍAS</v>
          </cell>
        </row>
        <row r="215">
          <cell r="J215">
            <v>156</v>
          </cell>
          <cell r="K215" t="str">
            <v>MAS DE 20 DÍAS</v>
          </cell>
        </row>
        <row r="216">
          <cell r="J216">
            <v>157</v>
          </cell>
          <cell r="K216" t="str">
            <v>MAS DE 20 DÍAS</v>
          </cell>
        </row>
        <row r="217">
          <cell r="J217">
            <v>158</v>
          </cell>
          <cell r="K217" t="str">
            <v>MAS DE 20 DÍAS</v>
          </cell>
        </row>
        <row r="218">
          <cell r="J218">
            <v>159</v>
          </cell>
          <cell r="K218" t="str">
            <v>MAS DE 20 DÍAS</v>
          </cell>
        </row>
        <row r="219">
          <cell r="J219">
            <v>160</v>
          </cell>
          <cell r="K219" t="str">
            <v>MAS DE 20 DÍAS</v>
          </cell>
        </row>
        <row r="220">
          <cell r="J220">
            <v>161</v>
          </cell>
          <cell r="K220" t="str">
            <v>MAS DE 20 DÍAS</v>
          </cell>
        </row>
        <row r="221">
          <cell r="J221">
            <v>162</v>
          </cell>
          <cell r="K221" t="str">
            <v>MAS DE 20 DÍAS</v>
          </cell>
        </row>
        <row r="222">
          <cell r="J222">
            <v>163</v>
          </cell>
          <cell r="K222" t="str">
            <v>MAS DE 20 DÍAS</v>
          </cell>
        </row>
        <row r="223">
          <cell r="J223">
            <v>164</v>
          </cell>
          <cell r="K223" t="str">
            <v>MAS DE 20 DÍAS</v>
          </cell>
        </row>
        <row r="224">
          <cell r="J224">
            <v>165</v>
          </cell>
          <cell r="K224" t="str">
            <v>MAS DE 20 DÍAS</v>
          </cell>
        </row>
        <row r="225">
          <cell r="J225">
            <v>166</v>
          </cell>
          <cell r="K225" t="str">
            <v>MAS DE 20 DÍAS</v>
          </cell>
        </row>
        <row r="226">
          <cell r="J226">
            <v>167</v>
          </cell>
          <cell r="K226" t="str">
            <v>MAS DE 20 DÍAS</v>
          </cell>
        </row>
        <row r="227">
          <cell r="J227">
            <v>168</v>
          </cell>
          <cell r="K227" t="str">
            <v>MAS DE 20 DÍAS</v>
          </cell>
        </row>
        <row r="228">
          <cell r="J228">
            <v>169</v>
          </cell>
          <cell r="K228" t="str">
            <v>MAS DE 20 DÍAS</v>
          </cell>
        </row>
        <row r="229">
          <cell r="J229">
            <v>170</v>
          </cell>
          <cell r="K229" t="str">
            <v>MAS DE 20 DÍAS</v>
          </cell>
        </row>
        <row r="230">
          <cell r="J230">
            <v>171</v>
          </cell>
          <cell r="K230" t="str">
            <v>MAS DE 20 DÍAS</v>
          </cell>
        </row>
        <row r="231">
          <cell r="J231">
            <v>172</v>
          </cell>
          <cell r="K231" t="str">
            <v>MAS DE 20 DÍAS</v>
          </cell>
        </row>
        <row r="232">
          <cell r="J232">
            <v>173</v>
          </cell>
          <cell r="K232" t="str">
            <v>MAS DE 20 DÍAS</v>
          </cell>
        </row>
        <row r="233">
          <cell r="J233">
            <v>174</v>
          </cell>
          <cell r="K233" t="str">
            <v>MAS DE 20 DÍAS</v>
          </cell>
        </row>
        <row r="234">
          <cell r="J234">
            <v>175</v>
          </cell>
          <cell r="K234" t="str">
            <v>MAS DE 20 DÍAS</v>
          </cell>
        </row>
        <row r="235">
          <cell r="J235">
            <v>176</v>
          </cell>
          <cell r="K235" t="str">
            <v>MAS DE 20 DÍAS</v>
          </cell>
        </row>
        <row r="236">
          <cell r="J236">
            <v>177</v>
          </cell>
          <cell r="K236" t="str">
            <v>MAS DE 20 DÍAS</v>
          </cell>
        </row>
        <row r="237">
          <cell r="J237">
            <v>178</v>
          </cell>
          <cell r="K237" t="str">
            <v>MAS DE 20 DÍAS</v>
          </cell>
        </row>
        <row r="238">
          <cell r="J238">
            <v>179</v>
          </cell>
          <cell r="K238" t="str">
            <v>MAS DE 20 DÍAS</v>
          </cell>
        </row>
        <row r="239">
          <cell r="J239">
            <v>180</v>
          </cell>
          <cell r="K239" t="str">
            <v>MAS DE 20 DÍAS</v>
          </cell>
        </row>
        <row r="240">
          <cell r="J240">
            <v>181</v>
          </cell>
          <cell r="K240" t="str">
            <v>MAS DE 20 DÍAS</v>
          </cell>
        </row>
        <row r="241">
          <cell r="J241">
            <v>182</v>
          </cell>
          <cell r="K241" t="str">
            <v>MAS DE 20 DÍAS</v>
          </cell>
        </row>
        <row r="242">
          <cell r="J242">
            <v>183</v>
          </cell>
          <cell r="K242" t="str">
            <v>MAS DE 20 DÍAS</v>
          </cell>
        </row>
        <row r="243">
          <cell r="J243">
            <v>184</v>
          </cell>
          <cell r="K243" t="str">
            <v>MAS DE 20 DÍAS</v>
          </cell>
        </row>
        <row r="244">
          <cell r="J244">
            <v>185</v>
          </cell>
          <cell r="K244" t="str">
            <v>MAS DE 20 DÍAS</v>
          </cell>
        </row>
        <row r="245">
          <cell r="J245">
            <v>186</v>
          </cell>
          <cell r="K245" t="str">
            <v>MAS DE 20 DÍAS</v>
          </cell>
        </row>
        <row r="246">
          <cell r="J246">
            <v>187</v>
          </cell>
          <cell r="K246" t="str">
            <v>MAS DE 20 DÍAS</v>
          </cell>
        </row>
        <row r="247">
          <cell r="J247">
            <v>188</v>
          </cell>
          <cell r="K247" t="str">
            <v>MAS DE 20 DÍAS</v>
          </cell>
        </row>
        <row r="248">
          <cell r="J248">
            <v>189</v>
          </cell>
          <cell r="K248" t="str">
            <v>MAS DE 20 DÍAS</v>
          </cell>
        </row>
        <row r="249">
          <cell r="J249">
            <v>190</v>
          </cell>
          <cell r="K249" t="str">
            <v>MAS DE 20 DÍAS</v>
          </cell>
        </row>
        <row r="250">
          <cell r="J250">
            <v>191</v>
          </cell>
          <cell r="K250" t="str">
            <v>MAS DE 20 DÍAS</v>
          </cell>
        </row>
        <row r="251">
          <cell r="J251">
            <v>192</v>
          </cell>
          <cell r="K251" t="str">
            <v>MAS DE 20 DÍAS</v>
          </cell>
        </row>
        <row r="252">
          <cell r="J252">
            <v>193</v>
          </cell>
          <cell r="K252" t="str">
            <v>MAS DE 20 DÍAS</v>
          </cell>
        </row>
        <row r="253">
          <cell r="J253">
            <v>194</v>
          </cell>
          <cell r="K253" t="str">
            <v>MAS DE 20 DÍAS</v>
          </cell>
        </row>
        <row r="254">
          <cell r="J254">
            <v>195</v>
          </cell>
          <cell r="K254" t="str">
            <v>MAS DE 20 DÍAS</v>
          </cell>
        </row>
        <row r="255">
          <cell r="J255">
            <v>196</v>
          </cell>
          <cell r="K255" t="str">
            <v>MAS DE 20 DÍAS</v>
          </cell>
        </row>
        <row r="256">
          <cell r="J256">
            <v>197</v>
          </cell>
          <cell r="K256" t="str">
            <v>MAS DE 20 DÍAS</v>
          </cell>
        </row>
        <row r="257">
          <cell r="J257">
            <v>198</v>
          </cell>
          <cell r="K257" t="str">
            <v>MAS DE 20 DÍAS</v>
          </cell>
        </row>
        <row r="258">
          <cell r="J258">
            <v>199</v>
          </cell>
          <cell r="K258" t="str">
            <v>MAS DE 20 DÍAS</v>
          </cell>
        </row>
        <row r="259">
          <cell r="J259">
            <v>200</v>
          </cell>
          <cell r="K259" t="str">
            <v>MAS DE 20 DÍAS</v>
          </cell>
        </row>
        <row r="260">
          <cell r="J260">
            <v>201</v>
          </cell>
          <cell r="K260" t="str">
            <v>MAS DE 20 DÍAS</v>
          </cell>
        </row>
        <row r="261">
          <cell r="J261">
            <v>202</v>
          </cell>
          <cell r="K261" t="str">
            <v>MAS DE 20 DÍAS</v>
          </cell>
        </row>
        <row r="262">
          <cell r="J262">
            <v>203</v>
          </cell>
          <cell r="K262" t="str">
            <v>MAS DE 20 DÍAS</v>
          </cell>
        </row>
        <row r="263">
          <cell r="J263">
            <v>204</v>
          </cell>
          <cell r="K263" t="str">
            <v>MAS DE 20 DÍAS</v>
          </cell>
        </row>
        <row r="264">
          <cell r="J264">
            <v>205</v>
          </cell>
          <cell r="K264" t="str">
            <v>MAS DE 20 DÍAS</v>
          </cell>
        </row>
        <row r="265">
          <cell r="J265">
            <v>206</v>
          </cell>
          <cell r="K265" t="str">
            <v>MAS DE 20 DÍAS</v>
          </cell>
        </row>
        <row r="266">
          <cell r="J266">
            <v>207</v>
          </cell>
          <cell r="K266" t="str">
            <v>MAS DE 20 DÍAS</v>
          </cell>
        </row>
        <row r="267">
          <cell r="J267">
            <v>208</v>
          </cell>
          <cell r="K267" t="str">
            <v>MAS DE 20 DÍAS</v>
          </cell>
        </row>
        <row r="268">
          <cell r="J268">
            <v>209</v>
          </cell>
          <cell r="K268" t="str">
            <v>MAS DE 20 DÍAS</v>
          </cell>
        </row>
        <row r="269">
          <cell r="J269">
            <v>210</v>
          </cell>
          <cell r="K269" t="str">
            <v>MAS DE 20 DÍAS</v>
          </cell>
        </row>
        <row r="270">
          <cell r="J270">
            <v>211</v>
          </cell>
          <cell r="K270" t="str">
            <v>MAS DE 20 DÍAS</v>
          </cell>
        </row>
        <row r="271">
          <cell r="J271">
            <v>212</v>
          </cell>
          <cell r="K271" t="str">
            <v>MAS DE 20 DÍAS</v>
          </cell>
        </row>
        <row r="272">
          <cell r="J272">
            <v>213</v>
          </cell>
          <cell r="K272" t="str">
            <v>MAS DE 20 DÍAS</v>
          </cell>
        </row>
        <row r="273">
          <cell r="J273">
            <v>214</v>
          </cell>
          <cell r="K273" t="str">
            <v>MAS DE 20 DÍAS</v>
          </cell>
        </row>
        <row r="274">
          <cell r="J274">
            <v>215</v>
          </cell>
          <cell r="K274" t="str">
            <v>MAS DE 20 DÍAS</v>
          </cell>
        </row>
        <row r="275">
          <cell r="J275">
            <v>216</v>
          </cell>
          <cell r="K275" t="str">
            <v>MAS DE 20 DÍAS</v>
          </cell>
        </row>
        <row r="276">
          <cell r="J276">
            <v>217</v>
          </cell>
          <cell r="K276" t="str">
            <v>MAS DE 20 DÍAS</v>
          </cell>
        </row>
        <row r="277">
          <cell r="J277">
            <v>218</v>
          </cell>
          <cell r="K277" t="str">
            <v>MAS DE 20 DÍAS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CONSOLIDADO POS NOE"/>
      <sheetName val="CONSOLIDADO NOE"/>
      <sheetName val="CONC DEP"/>
      <sheetName val="CONCILIACION"/>
      <sheetName val="BASES"/>
      <sheetName val="CONSOLIDADO BANCO (ORION)"/>
      <sheetName val="Hoja1"/>
      <sheetName val="ESTADO DE CUENTA 1151"/>
      <sheetName val="tabla"/>
    </sheetNames>
    <sheetDataSet>
      <sheetData sheetId="0">
        <row r="26">
          <cell r="J26" t="str">
            <v>ANTIG.</v>
          </cell>
          <cell r="K26" t="str">
            <v>SEMAFORO</v>
          </cell>
        </row>
        <row r="27">
          <cell r="J27">
            <v>-32</v>
          </cell>
          <cell r="K27" t="str">
            <v>CURRENT</v>
          </cell>
        </row>
        <row r="28">
          <cell r="J28">
            <v>-31</v>
          </cell>
          <cell r="K28" t="str">
            <v>CURRENT</v>
          </cell>
        </row>
        <row r="29">
          <cell r="J29">
            <v>-30</v>
          </cell>
          <cell r="K29" t="str">
            <v>CURRENT</v>
          </cell>
        </row>
        <row r="30">
          <cell r="J30">
            <v>-29</v>
          </cell>
          <cell r="K30" t="str">
            <v>CURRENT</v>
          </cell>
        </row>
        <row r="31">
          <cell r="J31">
            <v>-28</v>
          </cell>
          <cell r="K31" t="str">
            <v>CURRENT</v>
          </cell>
        </row>
        <row r="32">
          <cell r="J32">
            <v>-27</v>
          </cell>
          <cell r="K32" t="str">
            <v>CURRENT</v>
          </cell>
        </row>
        <row r="33">
          <cell r="J33">
            <v>-26</v>
          </cell>
          <cell r="K33" t="str">
            <v>CURRENT</v>
          </cell>
        </row>
        <row r="34">
          <cell r="J34">
            <v>-25</v>
          </cell>
          <cell r="K34" t="str">
            <v>CURRENT</v>
          </cell>
        </row>
        <row r="35">
          <cell r="J35">
            <v>-24</v>
          </cell>
          <cell r="K35" t="str">
            <v>CURRENT</v>
          </cell>
        </row>
        <row r="36">
          <cell r="J36">
            <v>-23</v>
          </cell>
          <cell r="K36" t="str">
            <v>CURRENT</v>
          </cell>
        </row>
        <row r="37">
          <cell r="J37">
            <v>-22</v>
          </cell>
          <cell r="K37" t="str">
            <v>CURRENT</v>
          </cell>
        </row>
        <row r="38">
          <cell r="J38">
            <v>-21</v>
          </cell>
          <cell r="K38" t="str">
            <v>CURRENT</v>
          </cell>
        </row>
        <row r="39">
          <cell r="J39">
            <v>-20</v>
          </cell>
          <cell r="K39" t="str">
            <v>CURRENT</v>
          </cell>
        </row>
        <row r="40">
          <cell r="J40">
            <v>-19</v>
          </cell>
          <cell r="K40" t="str">
            <v>CURRENT</v>
          </cell>
        </row>
        <row r="41">
          <cell r="J41">
            <v>-18</v>
          </cell>
          <cell r="K41" t="str">
            <v>CURRENT</v>
          </cell>
        </row>
        <row r="42">
          <cell r="J42">
            <v>-17</v>
          </cell>
          <cell r="K42" t="str">
            <v>CURRENT</v>
          </cell>
        </row>
        <row r="43">
          <cell r="J43">
            <v>-16</v>
          </cell>
          <cell r="K43" t="str">
            <v>CURRENT</v>
          </cell>
        </row>
        <row r="44">
          <cell r="J44">
            <v>-15</v>
          </cell>
          <cell r="K44" t="str">
            <v>CURRENT</v>
          </cell>
        </row>
        <row r="45">
          <cell r="J45">
            <v>-14</v>
          </cell>
          <cell r="K45" t="str">
            <v>CURRENT</v>
          </cell>
        </row>
        <row r="46">
          <cell r="J46">
            <v>-13</v>
          </cell>
          <cell r="K46" t="str">
            <v>CURRENT</v>
          </cell>
        </row>
        <row r="47">
          <cell r="J47">
            <v>-12</v>
          </cell>
          <cell r="K47" t="str">
            <v>CURRENT</v>
          </cell>
        </row>
        <row r="48">
          <cell r="J48">
            <v>-11</v>
          </cell>
          <cell r="K48" t="str">
            <v>CURRENT</v>
          </cell>
        </row>
        <row r="49">
          <cell r="J49">
            <v>-10</v>
          </cell>
          <cell r="K49" t="str">
            <v>CURRENT</v>
          </cell>
        </row>
        <row r="50">
          <cell r="J50">
            <v>-9</v>
          </cell>
          <cell r="K50" t="str">
            <v>CURRENT</v>
          </cell>
        </row>
        <row r="51">
          <cell r="J51">
            <v>-8</v>
          </cell>
          <cell r="K51" t="str">
            <v>CURRENT</v>
          </cell>
        </row>
        <row r="52">
          <cell r="J52">
            <v>-7</v>
          </cell>
          <cell r="K52" t="str">
            <v>CURRENT</v>
          </cell>
        </row>
        <row r="53">
          <cell r="J53">
            <v>-6</v>
          </cell>
          <cell r="K53" t="str">
            <v>CURRENT</v>
          </cell>
        </row>
        <row r="54">
          <cell r="J54">
            <v>-5</v>
          </cell>
          <cell r="K54" t="str">
            <v>CURRENT</v>
          </cell>
        </row>
        <row r="55">
          <cell r="J55">
            <v>-4</v>
          </cell>
          <cell r="K55" t="str">
            <v>CURRENT</v>
          </cell>
        </row>
        <row r="56">
          <cell r="J56">
            <v>-3</v>
          </cell>
          <cell r="K56" t="str">
            <v>CURRENT</v>
          </cell>
        </row>
        <row r="57">
          <cell r="J57">
            <v>-2</v>
          </cell>
          <cell r="K57" t="str">
            <v>CURRENT</v>
          </cell>
        </row>
        <row r="58">
          <cell r="J58">
            <v>-1</v>
          </cell>
          <cell r="K58" t="str">
            <v>CURRENT</v>
          </cell>
        </row>
        <row r="59">
          <cell r="J59">
            <v>0</v>
          </cell>
          <cell r="K59" t="str">
            <v>DE 0 A 03 DÍAS</v>
          </cell>
        </row>
        <row r="60">
          <cell r="J60">
            <v>1</v>
          </cell>
          <cell r="K60" t="str">
            <v>DE 0 A 03 DÍAS</v>
          </cell>
        </row>
        <row r="61">
          <cell r="J61">
            <v>2</v>
          </cell>
          <cell r="K61" t="str">
            <v>DE 0 A 03 DÍAS</v>
          </cell>
        </row>
        <row r="62">
          <cell r="J62">
            <v>3</v>
          </cell>
          <cell r="K62" t="str">
            <v>DE 0 A 03 DÍAS</v>
          </cell>
        </row>
        <row r="63">
          <cell r="J63">
            <v>4</v>
          </cell>
          <cell r="K63" t="str">
            <v>DE 04 A 07 DÍAS</v>
          </cell>
        </row>
        <row r="64">
          <cell r="J64">
            <v>5</v>
          </cell>
          <cell r="K64" t="str">
            <v>DE 04 A 07 DÍAS</v>
          </cell>
        </row>
        <row r="65">
          <cell r="J65">
            <v>6</v>
          </cell>
          <cell r="K65" t="str">
            <v>DE 04 A 07 DÍAS</v>
          </cell>
        </row>
        <row r="66">
          <cell r="J66">
            <v>7</v>
          </cell>
          <cell r="K66" t="str">
            <v>DE 04 A 07 DÍAS</v>
          </cell>
        </row>
        <row r="67">
          <cell r="J67">
            <v>8</v>
          </cell>
          <cell r="K67" t="str">
            <v>DE 08 A 15 DÍAS</v>
          </cell>
        </row>
        <row r="68">
          <cell r="J68">
            <v>9</v>
          </cell>
          <cell r="K68" t="str">
            <v>DE 08 A 15 DÍAS</v>
          </cell>
        </row>
        <row r="69">
          <cell r="J69">
            <v>10</v>
          </cell>
          <cell r="K69" t="str">
            <v>DE 08 A 15 DÍAS</v>
          </cell>
        </row>
        <row r="70">
          <cell r="J70">
            <v>11</v>
          </cell>
          <cell r="K70" t="str">
            <v>DE 08 A 15 DÍAS</v>
          </cell>
        </row>
        <row r="71">
          <cell r="J71">
            <v>12</v>
          </cell>
          <cell r="K71" t="str">
            <v>DE 08 A 15 DÍAS</v>
          </cell>
        </row>
        <row r="72">
          <cell r="J72">
            <v>13</v>
          </cell>
          <cell r="K72" t="str">
            <v>DE 08 A 15 DÍAS</v>
          </cell>
        </row>
        <row r="73">
          <cell r="J73">
            <v>14</v>
          </cell>
          <cell r="K73" t="str">
            <v>DE 08 A 15 DÍAS</v>
          </cell>
        </row>
        <row r="74">
          <cell r="J74">
            <v>15</v>
          </cell>
          <cell r="K74" t="str">
            <v>DE 08 A 15 DÍAS</v>
          </cell>
        </row>
        <row r="75">
          <cell r="J75">
            <v>16</v>
          </cell>
          <cell r="K75" t="str">
            <v>DE 16 A 20 DÍAS</v>
          </cell>
        </row>
        <row r="76">
          <cell r="J76">
            <v>17</v>
          </cell>
          <cell r="K76" t="str">
            <v>DE 16 A 20 DÍAS</v>
          </cell>
        </row>
        <row r="77">
          <cell r="J77">
            <v>18</v>
          </cell>
          <cell r="K77" t="str">
            <v>DE 16 A 20 DÍAS</v>
          </cell>
        </row>
        <row r="78">
          <cell r="J78">
            <v>19</v>
          </cell>
          <cell r="K78" t="str">
            <v>DE 16 A 20 DÍAS</v>
          </cell>
        </row>
        <row r="79">
          <cell r="J79">
            <v>20</v>
          </cell>
          <cell r="K79" t="str">
            <v>DE 16 A 20 DÍAS</v>
          </cell>
        </row>
        <row r="80">
          <cell r="J80">
            <v>21</v>
          </cell>
          <cell r="K80" t="str">
            <v>MAS DE 20 DÍAS</v>
          </cell>
        </row>
        <row r="81">
          <cell r="J81">
            <v>22</v>
          </cell>
          <cell r="K81" t="str">
            <v>MAS DE 20 DÍAS</v>
          </cell>
        </row>
        <row r="82">
          <cell r="J82">
            <v>23</v>
          </cell>
          <cell r="K82" t="str">
            <v>MAS DE 20 DÍAS</v>
          </cell>
        </row>
        <row r="83">
          <cell r="J83">
            <v>24</v>
          </cell>
          <cell r="K83" t="str">
            <v>MAS DE 20 DÍAS</v>
          </cell>
        </row>
        <row r="84">
          <cell r="J84">
            <v>25</v>
          </cell>
          <cell r="K84" t="str">
            <v>MAS DE 20 DÍAS</v>
          </cell>
        </row>
        <row r="85">
          <cell r="J85">
            <v>26</v>
          </cell>
          <cell r="K85" t="str">
            <v>MAS DE 20 DÍAS</v>
          </cell>
        </row>
        <row r="86">
          <cell r="J86">
            <v>27</v>
          </cell>
          <cell r="K86" t="str">
            <v>MAS DE 20 DÍAS</v>
          </cell>
        </row>
        <row r="87">
          <cell r="J87">
            <v>28</v>
          </cell>
          <cell r="K87" t="str">
            <v>MAS DE 20 DÍAS</v>
          </cell>
        </row>
        <row r="88">
          <cell r="J88">
            <v>29</v>
          </cell>
          <cell r="K88" t="str">
            <v>MAS DE 20 DÍAS</v>
          </cell>
        </row>
        <row r="89">
          <cell r="J89">
            <v>30</v>
          </cell>
          <cell r="K89" t="str">
            <v>MAS DE 20 DÍAS</v>
          </cell>
        </row>
        <row r="90">
          <cell r="J90">
            <v>31</v>
          </cell>
          <cell r="K90" t="str">
            <v>MAS DE 20 DÍAS</v>
          </cell>
        </row>
        <row r="91">
          <cell r="J91">
            <v>32</v>
          </cell>
          <cell r="K91" t="str">
            <v>MAS DE 20 DÍAS</v>
          </cell>
        </row>
        <row r="92">
          <cell r="J92">
            <v>33</v>
          </cell>
          <cell r="K92" t="str">
            <v>MAS DE 20 DÍAS</v>
          </cell>
        </row>
        <row r="93">
          <cell r="J93">
            <v>34</v>
          </cell>
          <cell r="K93" t="str">
            <v>MAS DE 20 DÍAS</v>
          </cell>
        </row>
        <row r="94">
          <cell r="J94">
            <v>35</v>
          </cell>
          <cell r="K94" t="str">
            <v>MAS DE 20 DÍAS</v>
          </cell>
        </row>
        <row r="95">
          <cell r="J95">
            <v>36</v>
          </cell>
          <cell r="K95" t="str">
            <v>MAS DE 20 DÍAS</v>
          </cell>
        </row>
        <row r="96">
          <cell r="J96">
            <v>37</v>
          </cell>
          <cell r="K96" t="str">
            <v>MAS DE 20 DÍAS</v>
          </cell>
        </row>
        <row r="97">
          <cell r="J97">
            <v>38</v>
          </cell>
          <cell r="K97" t="str">
            <v>MAS DE 20 DÍAS</v>
          </cell>
        </row>
        <row r="98">
          <cell r="J98">
            <v>39</v>
          </cell>
          <cell r="K98" t="str">
            <v>MAS DE 20 DÍAS</v>
          </cell>
        </row>
        <row r="99">
          <cell r="J99">
            <v>40</v>
          </cell>
          <cell r="K99" t="str">
            <v>MAS DE 20 DÍAS</v>
          </cell>
        </row>
        <row r="100">
          <cell r="J100">
            <v>41</v>
          </cell>
          <cell r="K100" t="str">
            <v>MAS DE 20 DÍAS</v>
          </cell>
        </row>
        <row r="101">
          <cell r="J101">
            <v>42</v>
          </cell>
          <cell r="K101" t="str">
            <v>MAS DE 20 DÍAS</v>
          </cell>
        </row>
        <row r="102">
          <cell r="J102">
            <v>43</v>
          </cell>
          <cell r="K102" t="str">
            <v>MAS DE 20 DÍAS</v>
          </cell>
        </row>
        <row r="103">
          <cell r="J103">
            <v>44</v>
          </cell>
          <cell r="K103" t="str">
            <v>MAS DE 20 DÍAS</v>
          </cell>
        </row>
        <row r="104">
          <cell r="J104">
            <v>45</v>
          </cell>
          <cell r="K104" t="str">
            <v>MAS DE 20 DÍAS</v>
          </cell>
        </row>
        <row r="105">
          <cell r="J105">
            <v>46</v>
          </cell>
          <cell r="K105" t="str">
            <v>MAS DE 20 DÍAS</v>
          </cell>
        </row>
        <row r="106">
          <cell r="J106">
            <v>47</v>
          </cell>
          <cell r="K106" t="str">
            <v>MAS DE 20 DÍAS</v>
          </cell>
        </row>
        <row r="107">
          <cell r="J107">
            <v>48</v>
          </cell>
          <cell r="K107" t="str">
            <v>MAS DE 20 DÍAS</v>
          </cell>
        </row>
        <row r="108">
          <cell r="J108">
            <v>49</v>
          </cell>
          <cell r="K108" t="str">
            <v>MAS DE 20 DÍAS</v>
          </cell>
        </row>
        <row r="109">
          <cell r="J109">
            <v>50</v>
          </cell>
          <cell r="K109" t="str">
            <v>MAS DE 20 DÍAS</v>
          </cell>
        </row>
        <row r="110">
          <cell r="J110">
            <v>51</v>
          </cell>
          <cell r="K110" t="str">
            <v>MAS DE 20 DÍAS</v>
          </cell>
        </row>
        <row r="111">
          <cell r="J111">
            <v>52</v>
          </cell>
          <cell r="K111" t="str">
            <v>MAS DE 20 DÍAS</v>
          </cell>
        </row>
        <row r="112">
          <cell r="J112">
            <v>53</v>
          </cell>
          <cell r="K112" t="str">
            <v>MAS DE 20 DÍAS</v>
          </cell>
        </row>
        <row r="113">
          <cell r="J113">
            <v>54</v>
          </cell>
          <cell r="K113" t="str">
            <v>MAS DE 20 DÍAS</v>
          </cell>
        </row>
        <row r="114">
          <cell r="J114">
            <v>55</v>
          </cell>
          <cell r="K114" t="str">
            <v>MAS DE 20 DÍAS</v>
          </cell>
        </row>
        <row r="115">
          <cell r="J115">
            <v>56</v>
          </cell>
          <cell r="K115" t="str">
            <v>MAS DE 20 DÍAS</v>
          </cell>
        </row>
        <row r="116">
          <cell r="J116">
            <v>57</v>
          </cell>
          <cell r="K116" t="str">
            <v>MAS DE 20 DÍAS</v>
          </cell>
        </row>
        <row r="117">
          <cell r="J117">
            <v>58</v>
          </cell>
          <cell r="K117" t="str">
            <v>MAS DE 20 DÍAS</v>
          </cell>
        </row>
        <row r="118">
          <cell r="J118">
            <v>59</v>
          </cell>
          <cell r="K118" t="str">
            <v>MAS DE 20 DÍAS</v>
          </cell>
        </row>
        <row r="119">
          <cell r="J119">
            <v>60</v>
          </cell>
          <cell r="K119" t="str">
            <v>MAS DE 20 DÍAS</v>
          </cell>
        </row>
        <row r="120">
          <cell r="J120">
            <v>61</v>
          </cell>
          <cell r="K120" t="str">
            <v>MAS DE 20 DÍAS</v>
          </cell>
        </row>
        <row r="121">
          <cell r="J121">
            <v>62</v>
          </cell>
          <cell r="K121" t="str">
            <v>MAS DE 20 DÍAS</v>
          </cell>
        </row>
        <row r="122">
          <cell r="J122">
            <v>63</v>
          </cell>
          <cell r="K122" t="str">
            <v>MAS DE 20 DÍAS</v>
          </cell>
        </row>
        <row r="123">
          <cell r="J123">
            <v>64</v>
          </cell>
          <cell r="K123" t="str">
            <v>MAS DE 20 DÍAS</v>
          </cell>
        </row>
        <row r="124">
          <cell r="J124">
            <v>65</v>
          </cell>
          <cell r="K124" t="str">
            <v>MAS DE 20 DÍAS</v>
          </cell>
        </row>
        <row r="125">
          <cell r="J125">
            <v>66</v>
          </cell>
          <cell r="K125" t="str">
            <v>MAS DE 20 DÍAS</v>
          </cell>
        </row>
        <row r="126">
          <cell r="J126">
            <v>67</v>
          </cell>
          <cell r="K126" t="str">
            <v>MAS DE 20 DÍAS</v>
          </cell>
        </row>
        <row r="127">
          <cell r="J127">
            <v>68</v>
          </cell>
          <cell r="K127" t="str">
            <v>MAS DE 20 DÍAS</v>
          </cell>
        </row>
        <row r="128">
          <cell r="J128">
            <v>69</v>
          </cell>
          <cell r="K128" t="str">
            <v>MAS DE 20 DÍAS</v>
          </cell>
        </row>
        <row r="129">
          <cell r="J129">
            <v>70</v>
          </cell>
          <cell r="K129" t="str">
            <v>MAS DE 20 DÍAS</v>
          </cell>
        </row>
        <row r="130">
          <cell r="J130">
            <v>71</v>
          </cell>
          <cell r="K130" t="str">
            <v>MAS DE 20 DÍAS</v>
          </cell>
        </row>
        <row r="131">
          <cell r="J131">
            <v>72</v>
          </cell>
          <cell r="K131" t="str">
            <v>MAS DE 20 DÍAS</v>
          </cell>
        </row>
        <row r="132">
          <cell r="J132">
            <v>73</v>
          </cell>
          <cell r="K132" t="str">
            <v>MAS DE 20 DÍAS</v>
          </cell>
        </row>
        <row r="133">
          <cell r="J133">
            <v>74</v>
          </cell>
          <cell r="K133" t="str">
            <v>MAS DE 20 DÍAS</v>
          </cell>
        </row>
        <row r="134">
          <cell r="J134">
            <v>75</v>
          </cell>
          <cell r="K134" t="str">
            <v>MAS DE 20 DÍAS</v>
          </cell>
        </row>
        <row r="135">
          <cell r="J135">
            <v>76</v>
          </cell>
          <cell r="K135" t="str">
            <v>MAS DE 20 DÍAS</v>
          </cell>
        </row>
        <row r="136">
          <cell r="J136">
            <v>77</v>
          </cell>
          <cell r="K136" t="str">
            <v>MAS DE 20 DÍAS</v>
          </cell>
        </row>
        <row r="137">
          <cell r="J137">
            <v>78</v>
          </cell>
          <cell r="K137" t="str">
            <v>MAS DE 20 DÍAS</v>
          </cell>
        </row>
        <row r="138">
          <cell r="J138">
            <v>79</v>
          </cell>
          <cell r="K138" t="str">
            <v>MAS DE 20 DÍAS</v>
          </cell>
        </row>
        <row r="139">
          <cell r="J139">
            <v>80</v>
          </cell>
          <cell r="K139" t="str">
            <v>MAS DE 20 DÍAS</v>
          </cell>
        </row>
        <row r="140">
          <cell r="J140">
            <v>81</v>
          </cell>
          <cell r="K140" t="str">
            <v>MAS DE 20 DÍAS</v>
          </cell>
        </row>
        <row r="141">
          <cell r="J141">
            <v>82</v>
          </cell>
          <cell r="K141" t="str">
            <v>MAS DE 20 DÍAS</v>
          </cell>
        </row>
        <row r="142">
          <cell r="J142">
            <v>83</v>
          </cell>
          <cell r="K142" t="str">
            <v>MAS DE 20 DÍAS</v>
          </cell>
        </row>
        <row r="143">
          <cell r="J143">
            <v>84</v>
          </cell>
          <cell r="K143" t="str">
            <v>MAS DE 20 DÍAS</v>
          </cell>
        </row>
        <row r="144">
          <cell r="J144">
            <v>85</v>
          </cell>
          <cell r="K144" t="str">
            <v>MAS DE 20 DÍAS</v>
          </cell>
        </row>
        <row r="145">
          <cell r="J145">
            <v>86</v>
          </cell>
          <cell r="K145" t="str">
            <v>MAS DE 20 DÍAS</v>
          </cell>
        </row>
        <row r="146">
          <cell r="J146">
            <v>87</v>
          </cell>
          <cell r="K146" t="str">
            <v>MAS DE 20 DÍAS</v>
          </cell>
        </row>
        <row r="147">
          <cell r="J147">
            <v>88</v>
          </cell>
          <cell r="K147" t="str">
            <v>MAS DE 20 DÍAS</v>
          </cell>
        </row>
        <row r="148">
          <cell r="J148">
            <v>89</v>
          </cell>
          <cell r="K148" t="str">
            <v>MAS DE 20 DÍAS</v>
          </cell>
        </row>
        <row r="149">
          <cell r="J149">
            <v>90</v>
          </cell>
          <cell r="K149" t="str">
            <v>MAS DE 20 DÍAS</v>
          </cell>
        </row>
        <row r="150">
          <cell r="J150">
            <v>91</v>
          </cell>
          <cell r="K150" t="str">
            <v>MAS DE 20 DÍAS</v>
          </cell>
        </row>
        <row r="151">
          <cell r="J151">
            <v>92</v>
          </cell>
          <cell r="K151" t="str">
            <v>MAS DE 20 DÍAS</v>
          </cell>
        </row>
        <row r="152">
          <cell r="J152">
            <v>93</v>
          </cell>
          <cell r="K152" t="str">
            <v>MAS DE 20 DÍAS</v>
          </cell>
        </row>
        <row r="153">
          <cell r="J153">
            <v>94</v>
          </cell>
          <cell r="K153" t="str">
            <v>MAS DE 20 DÍAS</v>
          </cell>
        </row>
        <row r="154">
          <cell r="J154">
            <v>95</v>
          </cell>
          <cell r="K154" t="str">
            <v>MAS DE 20 DÍAS</v>
          </cell>
        </row>
        <row r="155">
          <cell r="J155">
            <v>96</v>
          </cell>
          <cell r="K155" t="str">
            <v>MAS DE 20 DÍAS</v>
          </cell>
        </row>
        <row r="156">
          <cell r="J156">
            <v>97</v>
          </cell>
          <cell r="K156" t="str">
            <v>MAS DE 20 DÍAS</v>
          </cell>
        </row>
        <row r="157">
          <cell r="J157">
            <v>98</v>
          </cell>
          <cell r="K157" t="str">
            <v>MAS DE 20 DÍAS</v>
          </cell>
        </row>
        <row r="158">
          <cell r="J158">
            <v>99</v>
          </cell>
          <cell r="K158" t="str">
            <v>MAS DE 20 DÍAS</v>
          </cell>
        </row>
        <row r="159">
          <cell r="J159">
            <v>100</v>
          </cell>
          <cell r="K159" t="str">
            <v>MAS DE 20 DÍAS</v>
          </cell>
        </row>
        <row r="160">
          <cell r="J160">
            <v>101</v>
          </cell>
          <cell r="K160" t="str">
            <v>MAS DE 20 DÍAS</v>
          </cell>
        </row>
        <row r="161">
          <cell r="J161">
            <v>102</v>
          </cell>
          <cell r="K161" t="str">
            <v>MAS DE 20 DÍAS</v>
          </cell>
        </row>
        <row r="162">
          <cell r="J162">
            <v>103</v>
          </cell>
          <cell r="K162" t="str">
            <v>MAS DE 20 DÍAS</v>
          </cell>
        </row>
        <row r="163">
          <cell r="J163">
            <v>104</v>
          </cell>
          <cell r="K163" t="str">
            <v>MAS DE 20 DÍAS</v>
          </cell>
        </row>
        <row r="164">
          <cell r="J164">
            <v>105</v>
          </cell>
          <cell r="K164" t="str">
            <v>MAS DE 20 DÍAS</v>
          </cell>
        </row>
        <row r="165">
          <cell r="J165">
            <v>106</v>
          </cell>
          <cell r="K165" t="str">
            <v>MAS DE 20 DÍAS</v>
          </cell>
        </row>
        <row r="166">
          <cell r="J166">
            <v>107</v>
          </cell>
          <cell r="K166" t="str">
            <v>MAS DE 20 DÍAS</v>
          </cell>
        </row>
        <row r="167">
          <cell r="J167">
            <v>108</v>
          </cell>
          <cell r="K167" t="str">
            <v>MAS DE 20 DÍAS</v>
          </cell>
        </row>
        <row r="168">
          <cell r="J168">
            <v>109</v>
          </cell>
          <cell r="K168" t="str">
            <v>MAS DE 20 DÍAS</v>
          </cell>
        </row>
        <row r="169">
          <cell r="J169">
            <v>110</v>
          </cell>
          <cell r="K169" t="str">
            <v>MAS DE 20 DÍAS</v>
          </cell>
        </row>
        <row r="170">
          <cell r="J170">
            <v>111</v>
          </cell>
          <cell r="K170" t="str">
            <v>MAS DE 20 DÍAS</v>
          </cell>
        </row>
        <row r="171">
          <cell r="J171">
            <v>112</v>
          </cell>
          <cell r="K171" t="str">
            <v>MAS DE 20 DÍAS</v>
          </cell>
        </row>
        <row r="172">
          <cell r="J172">
            <v>113</v>
          </cell>
          <cell r="K172" t="str">
            <v>MAS DE 20 DÍAS</v>
          </cell>
        </row>
        <row r="173">
          <cell r="J173">
            <v>114</v>
          </cell>
          <cell r="K173" t="str">
            <v>MAS DE 20 DÍAS</v>
          </cell>
        </row>
        <row r="174">
          <cell r="J174">
            <v>115</v>
          </cell>
          <cell r="K174" t="str">
            <v>MAS DE 20 DÍAS</v>
          </cell>
        </row>
        <row r="175">
          <cell r="J175">
            <v>116</v>
          </cell>
          <cell r="K175" t="str">
            <v>MAS DE 20 DÍAS</v>
          </cell>
        </row>
        <row r="176">
          <cell r="J176">
            <v>117</v>
          </cell>
          <cell r="K176" t="str">
            <v>MAS DE 20 DÍAS</v>
          </cell>
        </row>
        <row r="177">
          <cell r="J177">
            <v>118</v>
          </cell>
          <cell r="K177" t="str">
            <v>MAS DE 20 DÍAS</v>
          </cell>
        </row>
        <row r="178">
          <cell r="J178">
            <v>119</v>
          </cell>
          <cell r="K178" t="str">
            <v>MAS DE 20 DÍAS</v>
          </cell>
        </row>
        <row r="179">
          <cell r="J179">
            <v>120</v>
          </cell>
          <cell r="K179" t="str">
            <v>MAS DE 20 DÍAS</v>
          </cell>
        </row>
        <row r="180">
          <cell r="J180">
            <v>121</v>
          </cell>
          <cell r="K180" t="str">
            <v>MAS DE 20 DÍAS</v>
          </cell>
        </row>
        <row r="181">
          <cell r="J181">
            <v>122</v>
          </cell>
          <cell r="K181" t="str">
            <v>MAS DE 20 DÍAS</v>
          </cell>
        </row>
        <row r="182">
          <cell r="J182">
            <v>123</v>
          </cell>
          <cell r="K182" t="str">
            <v>MAS DE 20 DÍAS</v>
          </cell>
        </row>
        <row r="183">
          <cell r="J183">
            <v>124</v>
          </cell>
          <cell r="K183" t="str">
            <v>MAS DE 20 DÍAS</v>
          </cell>
        </row>
        <row r="184">
          <cell r="J184">
            <v>125</v>
          </cell>
          <cell r="K184" t="str">
            <v>MAS DE 20 DÍAS</v>
          </cell>
        </row>
        <row r="185">
          <cell r="J185">
            <v>126</v>
          </cell>
          <cell r="K185" t="str">
            <v>MAS DE 20 DÍAS</v>
          </cell>
        </row>
        <row r="186">
          <cell r="J186">
            <v>127</v>
          </cell>
          <cell r="K186" t="str">
            <v>MAS DE 20 DÍAS</v>
          </cell>
        </row>
        <row r="187">
          <cell r="J187">
            <v>128</v>
          </cell>
          <cell r="K187" t="str">
            <v>MAS DE 20 DÍAS</v>
          </cell>
        </row>
        <row r="188">
          <cell r="J188">
            <v>129</v>
          </cell>
          <cell r="K188" t="str">
            <v>MAS DE 20 DÍAS</v>
          </cell>
        </row>
        <row r="189">
          <cell r="J189">
            <v>130</v>
          </cell>
          <cell r="K189" t="str">
            <v>MAS DE 20 DÍAS</v>
          </cell>
        </row>
        <row r="190">
          <cell r="J190">
            <v>131</v>
          </cell>
          <cell r="K190" t="str">
            <v>MAS DE 20 DÍAS</v>
          </cell>
        </row>
        <row r="191">
          <cell r="J191">
            <v>132</v>
          </cell>
          <cell r="K191" t="str">
            <v>MAS DE 20 DÍAS</v>
          </cell>
        </row>
        <row r="192">
          <cell r="J192">
            <v>133</v>
          </cell>
          <cell r="K192" t="str">
            <v>MAS DE 20 DÍAS</v>
          </cell>
        </row>
        <row r="193">
          <cell r="J193">
            <v>134</v>
          </cell>
          <cell r="K193" t="str">
            <v>MAS DE 20 DÍAS</v>
          </cell>
        </row>
        <row r="194">
          <cell r="J194">
            <v>135</v>
          </cell>
          <cell r="K194" t="str">
            <v>MAS DE 20 DÍAS</v>
          </cell>
        </row>
        <row r="195">
          <cell r="J195">
            <v>136</v>
          </cell>
          <cell r="K195" t="str">
            <v>MAS DE 20 DÍAS</v>
          </cell>
        </row>
        <row r="196">
          <cell r="J196">
            <v>137</v>
          </cell>
          <cell r="K196" t="str">
            <v>MAS DE 20 DÍAS</v>
          </cell>
        </row>
        <row r="197">
          <cell r="J197">
            <v>138</v>
          </cell>
          <cell r="K197" t="str">
            <v>MAS DE 20 DÍAS</v>
          </cell>
        </row>
        <row r="198">
          <cell r="J198">
            <v>139</v>
          </cell>
          <cell r="K198" t="str">
            <v>MAS DE 20 DÍAS</v>
          </cell>
        </row>
        <row r="199">
          <cell r="J199">
            <v>140</v>
          </cell>
          <cell r="K199" t="str">
            <v>MAS DE 20 DÍAS</v>
          </cell>
        </row>
        <row r="200">
          <cell r="J200">
            <v>141</v>
          </cell>
          <cell r="K200" t="str">
            <v>MAS DE 20 DÍAS</v>
          </cell>
        </row>
        <row r="201">
          <cell r="J201">
            <v>142</v>
          </cell>
          <cell r="K201" t="str">
            <v>MAS DE 20 DÍAS</v>
          </cell>
        </row>
        <row r="202">
          <cell r="J202">
            <v>143</v>
          </cell>
          <cell r="K202" t="str">
            <v>MAS DE 20 DÍAS</v>
          </cell>
        </row>
        <row r="203">
          <cell r="J203">
            <v>144</v>
          </cell>
          <cell r="K203" t="str">
            <v>MAS DE 20 DÍAS</v>
          </cell>
        </row>
        <row r="204">
          <cell r="J204">
            <v>145</v>
          </cell>
          <cell r="K204" t="str">
            <v>MAS DE 20 DÍAS</v>
          </cell>
        </row>
        <row r="205">
          <cell r="J205">
            <v>146</v>
          </cell>
          <cell r="K205" t="str">
            <v>MAS DE 20 DÍAS</v>
          </cell>
        </row>
        <row r="206">
          <cell r="J206">
            <v>147</v>
          </cell>
          <cell r="K206" t="str">
            <v>MAS DE 20 DÍAS</v>
          </cell>
        </row>
        <row r="207">
          <cell r="J207">
            <v>148</v>
          </cell>
          <cell r="K207" t="str">
            <v>MAS DE 20 DÍAS</v>
          </cell>
        </row>
        <row r="208">
          <cell r="J208">
            <v>149</v>
          </cell>
          <cell r="K208" t="str">
            <v>MAS DE 20 DÍAS</v>
          </cell>
        </row>
        <row r="209">
          <cell r="J209">
            <v>150</v>
          </cell>
          <cell r="K209" t="str">
            <v>MAS DE 20 DÍAS</v>
          </cell>
        </row>
        <row r="210">
          <cell r="J210">
            <v>151</v>
          </cell>
          <cell r="K210" t="str">
            <v>MAS DE 20 DÍAS</v>
          </cell>
        </row>
        <row r="211">
          <cell r="J211">
            <v>152</v>
          </cell>
          <cell r="K211" t="str">
            <v>MAS DE 20 DÍAS</v>
          </cell>
        </row>
        <row r="212">
          <cell r="J212">
            <v>153</v>
          </cell>
          <cell r="K212" t="str">
            <v>MAS DE 20 DÍAS</v>
          </cell>
        </row>
        <row r="213">
          <cell r="J213">
            <v>154</v>
          </cell>
          <cell r="K213" t="str">
            <v>MAS DE 20 DÍAS</v>
          </cell>
        </row>
        <row r="214">
          <cell r="J214">
            <v>155</v>
          </cell>
          <cell r="K214" t="str">
            <v>MAS DE 20 DÍAS</v>
          </cell>
        </row>
        <row r="215">
          <cell r="J215">
            <v>156</v>
          </cell>
          <cell r="K215" t="str">
            <v>MAS DE 20 DÍAS</v>
          </cell>
        </row>
        <row r="216">
          <cell r="J216">
            <v>157</v>
          </cell>
          <cell r="K216" t="str">
            <v>MAS DE 20 DÍAS</v>
          </cell>
        </row>
        <row r="217">
          <cell r="J217">
            <v>158</v>
          </cell>
          <cell r="K217" t="str">
            <v>MAS DE 20 DÍAS</v>
          </cell>
        </row>
        <row r="218">
          <cell r="J218">
            <v>159</v>
          </cell>
          <cell r="K218" t="str">
            <v>MAS DE 20 DÍAS</v>
          </cell>
        </row>
        <row r="219">
          <cell r="J219">
            <v>160</v>
          </cell>
          <cell r="K219" t="str">
            <v>MAS DE 20 DÍAS</v>
          </cell>
        </row>
        <row r="220">
          <cell r="J220">
            <v>161</v>
          </cell>
          <cell r="K220" t="str">
            <v>MAS DE 20 DÍAS</v>
          </cell>
        </row>
        <row r="221">
          <cell r="J221">
            <v>162</v>
          </cell>
          <cell r="K221" t="str">
            <v>MAS DE 20 DÍAS</v>
          </cell>
        </row>
        <row r="222">
          <cell r="J222">
            <v>163</v>
          </cell>
          <cell r="K222" t="str">
            <v>MAS DE 20 DÍAS</v>
          </cell>
        </row>
        <row r="223">
          <cell r="J223">
            <v>164</v>
          </cell>
          <cell r="K223" t="str">
            <v>MAS DE 20 DÍAS</v>
          </cell>
        </row>
        <row r="224">
          <cell r="J224">
            <v>165</v>
          </cell>
          <cell r="K224" t="str">
            <v>MAS DE 20 DÍAS</v>
          </cell>
        </row>
        <row r="225">
          <cell r="J225">
            <v>166</v>
          </cell>
          <cell r="K225" t="str">
            <v>MAS DE 20 DÍAS</v>
          </cell>
        </row>
        <row r="226">
          <cell r="J226">
            <v>167</v>
          </cell>
          <cell r="K226" t="str">
            <v>MAS DE 20 DÍAS</v>
          </cell>
        </row>
        <row r="227">
          <cell r="J227">
            <v>168</v>
          </cell>
          <cell r="K227" t="str">
            <v>MAS DE 20 DÍAS</v>
          </cell>
        </row>
        <row r="228">
          <cell r="J228">
            <v>169</v>
          </cell>
          <cell r="K228" t="str">
            <v>MAS DE 20 DÍAS</v>
          </cell>
        </row>
        <row r="229">
          <cell r="J229">
            <v>170</v>
          </cell>
          <cell r="K229" t="str">
            <v>MAS DE 20 DÍAS</v>
          </cell>
        </row>
        <row r="230">
          <cell r="J230">
            <v>171</v>
          </cell>
          <cell r="K230" t="str">
            <v>MAS DE 20 DÍAS</v>
          </cell>
        </row>
        <row r="231">
          <cell r="J231">
            <v>172</v>
          </cell>
          <cell r="K231" t="str">
            <v>MAS DE 20 DÍAS</v>
          </cell>
        </row>
        <row r="232">
          <cell r="J232">
            <v>173</v>
          </cell>
          <cell r="K232" t="str">
            <v>MAS DE 20 DÍAS</v>
          </cell>
        </row>
        <row r="233">
          <cell r="J233">
            <v>174</v>
          </cell>
          <cell r="K233" t="str">
            <v>MAS DE 20 DÍAS</v>
          </cell>
        </row>
        <row r="234">
          <cell r="J234">
            <v>175</v>
          </cell>
          <cell r="K234" t="str">
            <v>MAS DE 20 DÍAS</v>
          </cell>
        </row>
        <row r="235">
          <cell r="J235">
            <v>176</v>
          </cell>
          <cell r="K235" t="str">
            <v>MAS DE 20 DÍAS</v>
          </cell>
        </row>
        <row r="236">
          <cell r="J236">
            <v>177</v>
          </cell>
          <cell r="K236" t="str">
            <v>MAS DE 20 DÍAS</v>
          </cell>
        </row>
        <row r="237">
          <cell r="J237">
            <v>178</v>
          </cell>
          <cell r="K237" t="str">
            <v>MAS DE 20 DÍAS</v>
          </cell>
        </row>
        <row r="238">
          <cell r="J238">
            <v>179</v>
          </cell>
          <cell r="K238" t="str">
            <v>MAS DE 20 DÍAS</v>
          </cell>
        </row>
        <row r="239">
          <cell r="J239">
            <v>180</v>
          </cell>
          <cell r="K239" t="str">
            <v>MAS DE 20 DÍAS</v>
          </cell>
        </row>
        <row r="240">
          <cell r="J240">
            <v>181</v>
          </cell>
          <cell r="K240" t="str">
            <v>MAS DE 20 DÍAS</v>
          </cell>
        </row>
        <row r="241">
          <cell r="J241">
            <v>182</v>
          </cell>
          <cell r="K241" t="str">
            <v>MAS DE 20 DÍAS</v>
          </cell>
        </row>
        <row r="242">
          <cell r="J242">
            <v>183</v>
          </cell>
          <cell r="K242" t="str">
            <v>MAS DE 20 DÍAS</v>
          </cell>
        </row>
        <row r="243">
          <cell r="J243">
            <v>184</v>
          </cell>
          <cell r="K243" t="str">
            <v>MAS DE 20 DÍAS</v>
          </cell>
        </row>
        <row r="244">
          <cell r="J244">
            <v>185</v>
          </cell>
          <cell r="K244" t="str">
            <v>MAS DE 20 DÍAS</v>
          </cell>
        </row>
        <row r="245">
          <cell r="J245">
            <v>186</v>
          </cell>
          <cell r="K245" t="str">
            <v>MAS DE 20 DÍAS</v>
          </cell>
        </row>
        <row r="246">
          <cell r="J246">
            <v>187</v>
          </cell>
          <cell r="K246" t="str">
            <v>MAS DE 20 DÍAS</v>
          </cell>
        </row>
        <row r="247">
          <cell r="J247">
            <v>188</v>
          </cell>
          <cell r="K247" t="str">
            <v>MAS DE 20 DÍAS</v>
          </cell>
        </row>
        <row r="248">
          <cell r="J248">
            <v>189</v>
          </cell>
          <cell r="K248" t="str">
            <v>MAS DE 20 DÍAS</v>
          </cell>
        </row>
        <row r="249">
          <cell r="J249">
            <v>190</v>
          </cell>
          <cell r="K249" t="str">
            <v>MAS DE 20 DÍAS</v>
          </cell>
        </row>
        <row r="250">
          <cell r="J250">
            <v>191</v>
          </cell>
          <cell r="K250" t="str">
            <v>MAS DE 20 DÍAS</v>
          </cell>
        </row>
        <row r="251">
          <cell r="J251">
            <v>192</v>
          </cell>
          <cell r="K251" t="str">
            <v>MAS DE 20 DÍAS</v>
          </cell>
        </row>
        <row r="252">
          <cell r="J252">
            <v>193</v>
          </cell>
          <cell r="K252" t="str">
            <v>MAS DE 20 DÍAS</v>
          </cell>
        </row>
        <row r="253">
          <cell r="J253">
            <v>194</v>
          </cell>
          <cell r="K253" t="str">
            <v>MAS DE 20 DÍAS</v>
          </cell>
        </row>
        <row r="254">
          <cell r="J254">
            <v>195</v>
          </cell>
          <cell r="K254" t="str">
            <v>MAS DE 20 DÍAS</v>
          </cell>
        </row>
        <row r="255">
          <cell r="J255">
            <v>196</v>
          </cell>
          <cell r="K255" t="str">
            <v>MAS DE 20 DÍAS</v>
          </cell>
        </row>
        <row r="256">
          <cell r="J256">
            <v>197</v>
          </cell>
          <cell r="K256" t="str">
            <v>MAS DE 20 DÍAS</v>
          </cell>
        </row>
        <row r="257">
          <cell r="J257">
            <v>198</v>
          </cell>
          <cell r="K257" t="str">
            <v>MAS DE 20 DÍAS</v>
          </cell>
        </row>
        <row r="258">
          <cell r="J258">
            <v>199</v>
          </cell>
          <cell r="K258" t="str">
            <v>MAS DE 20 DÍAS</v>
          </cell>
        </row>
        <row r="259">
          <cell r="J259">
            <v>200</v>
          </cell>
          <cell r="K259" t="str">
            <v>MAS DE 20 DÍAS</v>
          </cell>
        </row>
        <row r="260">
          <cell r="J260">
            <v>201</v>
          </cell>
          <cell r="K260" t="str">
            <v>MAS DE 20 DÍAS</v>
          </cell>
        </row>
        <row r="261">
          <cell r="J261">
            <v>202</v>
          </cell>
          <cell r="K261" t="str">
            <v>MAS DE 20 DÍAS</v>
          </cell>
        </row>
        <row r="262">
          <cell r="J262">
            <v>203</v>
          </cell>
          <cell r="K262" t="str">
            <v>MAS DE 20 DÍAS</v>
          </cell>
        </row>
        <row r="263">
          <cell r="J263">
            <v>204</v>
          </cell>
          <cell r="K263" t="str">
            <v>MAS DE 20 DÍAS</v>
          </cell>
        </row>
        <row r="264">
          <cell r="J264">
            <v>205</v>
          </cell>
          <cell r="K264" t="str">
            <v>MAS DE 20 DÍAS</v>
          </cell>
        </row>
        <row r="265">
          <cell r="J265">
            <v>206</v>
          </cell>
          <cell r="K265" t="str">
            <v>MAS DE 20 DÍAS</v>
          </cell>
        </row>
        <row r="266">
          <cell r="J266">
            <v>207</v>
          </cell>
          <cell r="K266" t="str">
            <v>MAS DE 20 DÍAS</v>
          </cell>
        </row>
        <row r="267">
          <cell r="J267">
            <v>208</v>
          </cell>
          <cell r="K267" t="str">
            <v>MAS DE 20 DÍAS</v>
          </cell>
        </row>
        <row r="268">
          <cell r="J268">
            <v>209</v>
          </cell>
          <cell r="K268" t="str">
            <v>MAS DE 20 DÍAS</v>
          </cell>
        </row>
        <row r="269">
          <cell r="J269">
            <v>210</v>
          </cell>
          <cell r="K269" t="str">
            <v>MAS DE 20 DÍAS</v>
          </cell>
        </row>
        <row r="270">
          <cell r="J270">
            <v>211</v>
          </cell>
          <cell r="K270" t="str">
            <v>MAS DE 20 DÍAS</v>
          </cell>
        </row>
        <row r="271">
          <cell r="J271">
            <v>212</v>
          </cell>
          <cell r="K271" t="str">
            <v>MAS DE 20 DÍAS</v>
          </cell>
        </row>
        <row r="272">
          <cell r="J272">
            <v>213</v>
          </cell>
          <cell r="K272" t="str">
            <v>MAS DE 20 DÍAS</v>
          </cell>
        </row>
        <row r="273">
          <cell r="J273">
            <v>214</v>
          </cell>
          <cell r="K273" t="str">
            <v>MAS DE 20 DÍAS</v>
          </cell>
        </row>
        <row r="274">
          <cell r="J274">
            <v>215</v>
          </cell>
          <cell r="K274" t="str">
            <v>MAS DE 20 DÍAS</v>
          </cell>
        </row>
        <row r="275">
          <cell r="J275">
            <v>216</v>
          </cell>
          <cell r="K275" t="str">
            <v>MAS DE 20 DÍAS</v>
          </cell>
        </row>
        <row r="276">
          <cell r="J276">
            <v>217</v>
          </cell>
          <cell r="K276" t="str">
            <v>MAS DE 20 DÍAS</v>
          </cell>
        </row>
        <row r="277">
          <cell r="J277">
            <v>218</v>
          </cell>
          <cell r="K277" t="str">
            <v>MAS DE 20 DÍAS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>
            <v>40179</v>
          </cell>
        </row>
        <row r="2">
          <cell r="A2">
            <v>40179</v>
          </cell>
          <cell r="B2" t="str">
            <v>CANCELACION DE OPERACIÓN</v>
          </cell>
        </row>
        <row r="3">
          <cell r="A3" t="str">
            <v>01</v>
          </cell>
          <cell r="B3" t="str">
            <v>CHEQUE (REFERENCIA)</v>
          </cell>
        </row>
        <row r="4">
          <cell r="A4">
            <v>38110</v>
          </cell>
        </row>
        <row r="5">
          <cell r="A5" t="str">
            <v>03</v>
          </cell>
          <cell r="B5" t="str">
            <v>CHEQUE CERTIFICADO (REFERENCIA)</v>
          </cell>
        </row>
        <row r="6">
          <cell r="A6" t="str">
            <v>04</v>
          </cell>
          <cell r="B6" t="str">
            <v>CHEQUE DEVUELTO (REFERENCIA) DEV DCTO FORANEO</v>
          </cell>
        </row>
        <row r="7">
          <cell r="A7" t="str">
            <v>05</v>
          </cell>
          <cell r="B7" t="str">
            <v>COMISION E IVA POR SERVICIO RECEPCION DE PAGOS</v>
          </cell>
        </row>
        <row r="8">
          <cell r="A8" t="str">
            <v>06</v>
          </cell>
          <cell r="B8" t="str">
            <v>GASTOS MANEJO COBRANZA</v>
          </cell>
        </row>
        <row r="9">
          <cell r="A9" t="str">
            <v>07</v>
          </cell>
          <cell r="B9" t="str">
            <v>CORRECCION ABONO ERRONEO</v>
          </cell>
        </row>
        <row r="10">
          <cell r="A10" t="str">
            <v>08</v>
          </cell>
          <cell r="B10" t="str">
            <v>CHEQUE PROTESTADO (REFERENCIA)</v>
          </cell>
        </row>
        <row r="11">
          <cell r="A11" t="str">
            <v>09</v>
          </cell>
          <cell r="B11" t="str">
            <v>CARGO DE CARTERA</v>
          </cell>
        </row>
        <row r="12">
          <cell r="A12" t="str">
            <v>39</v>
          </cell>
          <cell r="B12" t="str">
            <v>ELIMINACION DE ABONO</v>
          </cell>
        </row>
        <row r="13">
          <cell r="A13" t="str">
            <v>42</v>
          </cell>
          <cell r="B13" t="str">
            <v>COMPRA DE GIROS</v>
          </cell>
        </row>
        <row r="14">
          <cell r="A14" t="str">
            <v>47</v>
          </cell>
          <cell r="B14" t="str">
            <v>CERTIFICACION DE ORDEN DE PAGO</v>
          </cell>
        </row>
        <row r="15">
          <cell r="A15" t="str">
            <v>50</v>
          </cell>
          <cell r="B15" t="str">
            <v>SITUACION DEPOSITO FORANEO</v>
          </cell>
        </row>
        <row r="16">
          <cell r="A16" t="str">
            <v>51</v>
          </cell>
          <cell r="B16" t="str">
            <v>TRASPASO CUENTA</v>
          </cell>
        </row>
        <row r="17">
          <cell r="A17" t="str">
            <v>52</v>
          </cell>
          <cell r="B17" t="str">
            <v>COMISION MANEJO DE CUENTA</v>
          </cell>
        </row>
        <row r="18">
          <cell r="A18" t="str">
            <v>53</v>
          </cell>
          <cell r="B18" t="str">
            <v>IVA POR COMISION CHEQUE DEVUELTO 15%</v>
          </cell>
        </row>
        <row r="19">
          <cell r="A19" t="str">
            <v>54</v>
          </cell>
          <cell r="B19" t="str">
            <v>COMISION CHEQUE DEVUELTO</v>
          </cell>
        </row>
        <row r="20">
          <cell r="A20" t="str">
            <v>55</v>
          </cell>
          <cell r="B20" t="str">
            <v>PAGO LINEA DE CREDITO</v>
          </cell>
        </row>
        <row r="21">
          <cell r="A21" t="str">
            <v>56</v>
          </cell>
          <cell r="B21" t="str">
            <v>PAGO DE ADEUDOS</v>
          </cell>
        </row>
        <row r="22">
          <cell r="A22" t="str">
            <v>57</v>
          </cell>
          <cell r="B22" t="str">
            <v>TARJETA DE CREDITO (REFERENCIA)</v>
          </cell>
        </row>
        <row r="23">
          <cell r="A23" t="str">
            <v>58</v>
          </cell>
          <cell r="B23" t="str">
            <v>CARGO ESPECIAL</v>
          </cell>
        </row>
        <row r="24">
          <cell r="A24" t="str">
            <v>59</v>
          </cell>
          <cell r="B24" t="str">
            <v>COMPLEMENTO COMISIONES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5971224"/>
      <sheetName val="5971151"/>
      <sheetName val="1650077389 (72267)"/>
      <sheetName val="87044204"/>
      <sheetName val="1975982749"/>
      <sheetName val="CVES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>
            <v>40179</v>
          </cell>
        </row>
        <row r="2">
          <cell r="A2">
            <v>40179</v>
          </cell>
          <cell r="B2" t="str">
            <v>CANCELACION DE OPERACIÓN</v>
          </cell>
        </row>
        <row r="3">
          <cell r="A3" t="str">
            <v>01</v>
          </cell>
          <cell r="B3" t="str">
            <v>CHEQUE (REFERENCIA)</v>
          </cell>
        </row>
        <row r="4">
          <cell r="A4">
            <v>38110</v>
          </cell>
        </row>
        <row r="5">
          <cell r="A5" t="str">
            <v>03</v>
          </cell>
          <cell r="B5" t="str">
            <v>CHEQUE CERTIFICADO (REFERENCIA)</v>
          </cell>
        </row>
        <row r="6">
          <cell r="A6" t="str">
            <v>04</v>
          </cell>
          <cell r="B6" t="str">
            <v>CHEQUE DEVUELTO (REFERENCIA) DEV DCTO FORANEO</v>
          </cell>
        </row>
        <row r="7">
          <cell r="A7" t="str">
            <v>05</v>
          </cell>
          <cell r="B7" t="str">
            <v>COMISION E IVA POR SERVICIO RECEPCION DE PAGOS</v>
          </cell>
        </row>
        <row r="8">
          <cell r="A8" t="str">
            <v>06</v>
          </cell>
          <cell r="B8" t="str">
            <v>GASTOS MANEJO COBRANZA</v>
          </cell>
        </row>
        <row r="9">
          <cell r="A9" t="str">
            <v>07</v>
          </cell>
          <cell r="B9" t="str">
            <v>CORRECCION ABONO ERRONEO</v>
          </cell>
        </row>
        <row r="10">
          <cell r="A10" t="str">
            <v>08</v>
          </cell>
          <cell r="B10" t="str">
            <v>CHEQUE PROTESTADO (REFERENCIA)</v>
          </cell>
        </row>
        <row r="11">
          <cell r="A11" t="str">
            <v>09</v>
          </cell>
          <cell r="B11" t="str">
            <v>CARGO DE CARTERA</v>
          </cell>
        </row>
        <row r="12">
          <cell r="A12" t="str">
            <v>39</v>
          </cell>
          <cell r="B12" t="str">
            <v>ELIMINACION DE ABONO</v>
          </cell>
        </row>
        <row r="13">
          <cell r="A13" t="str">
            <v>42</v>
          </cell>
          <cell r="B13" t="str">
            <v>COMPRA DE GIROS</v>
          </cell>
        </row>
        <row r="14">
          <cell r="A14" t="str">
            <v>47</v>
          </cell>
          <cell r="B14" t="str">
            <v>CERTIFICACION DE ORDEN DE PAGO</v>
          </cell>
        </row>
        <row r="15">
          <cell r="A15" t="str">
            <v>50</v>
          </cell>
          <cell r="B15" t="str">
            <v>SITUACION DEPOSITO FORANEO</v>
          </cell>
        </row>
        <row r="16">
          <cell r="A16" t="str">
            <v>51</v>
          </cell>
          <cell r="B16" t="str">
            <v>TRASPASO CUENTA</v>
          </cell>
        </row>
        <row r="17">
          <cell r="A17" t="str">
            <v>52</v>
          </cell>
          <cell r="B17" t="str">
            <v>COMISION MANEJO DE CUENTA</v>
          </cell>
        </row>
        <row r="18">
          <cell r="A18" t="str">
            <v>53</v>
          </cell>
          <cell r="B18" t="str">
            <v>IVA POR COMISION CHEQUE DEVUELTO 15%</v>
          </cell>
        </row>
        <row r="19">
          <cell r="A19" t="str">
            <v>54</v>
          </cell>
          <cell r="B19" t="str">
            <v>COMISION CHEQUE DEVUELTO</v>
          </cell>
        </row>
        <row r="20">
          <cell r="A20" t="str">
            <v>55</v>
          </cell>
          <cell r="B20" t="str">
            <v>PAGO LINEA DE CREDITO</v>
          </cell>
        </row>
        <row r="21">
          <cell r="A21" t="str">
            <v>56</v>
          </cell>
          <cell r="B21" t="str">
            <v>PAGO DE ADEUDOS</v>
          </cell>
        </row>
        <row r="22">
          <cell r="A22" t="str">
            <v>57</v>
          </cell>
          <cell r="B22" t="str">
            <v>TARJETA DE CREDITO (REFERENCIA)</v>
          </cell>
        </row>
        <row r="23">
          <cell r="A23" t="str">
            <v>58</v>
          </cell>
          <cell r="B23" t="str">
            <v>CARGO ESPECIAL</v>
          </cell>
        </row>
        <row r="24">
          <cell r="A24" t="str">
            <v>59</v>
          </cell>
          <cell r="B24" t="str">
            <v>COMPLEMENTO COMISIONES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BASE"/>
      <sheetName val="MATRIZ"/>
      <sheetName val="INFORME"/>
      <sheetName val="UBICACIONES SIN AFILIACIÓN"/>
    </sheetNames>
    <sheetDataSet>
      <sheetData sheetId="0"/>
      <sheetData sheetId="1"/>
      <sheetData sheetId="2">
        <row r="1">
          <cell r="A1" t="str">
            <v>ATM ACAPULCO</v>
          </cell>
          <cell r="B1" t="str">
            <v>ATM Acapulco</v>
          </cell>
        </row>
        <row r="2">
          <cell r="A2" t="str">
            <v>ATM ACAPULCO BELLAVISTA</v>
          </cell>
          <cell r="B2" t="str">
            <v>ATM Acapulco Bellavista</v>
          </cell>
        </row>
        <row r="3">
          <cell r="A3" t="str">
            <v>ATM AGS. BOSQUES</v>
          </cell>
          <cell r="B3" t="str">
            <v>ATM Ags. Bosques</v>
          </cell>
        </row>
        <row r="4">
          <cell r="A4" t="str">
            <v>ATM C ACAPULCO</v>
          </cell>
          <cell r="B4" t="str">
            <v>ATM C Acapulco</v>
          </cell>
        </row>
        <row r="5">
          <cell r="A5" t="str">
            <v>ATM C ACAPULCO BELLAVISTA</v>
          </cell>
          <cell r="B5" t="str">
            <v>ATM C Acapulco Bellavista</v>
          </cell>
        </row>
        <row r="6">
          <cell r="A6" t="str">
            <v>ATM C ACAPULCO DIAMANTE</v>
          </cell>
          <cell r="B6" t="str">
            <v>ATM C Acapulco Diamante</v>
          </cell>
        </row>
        <row r="7">
          <cell r="A7" t="str">
            <v>ATM CL ACAPULCO LAS PALMAS</v>
          </cell>
          <cell r="B7" t="str">
            <v>ATM CL Acapulco las Palmas</v>
          </cell>
        </row>
        <row r="8">
          <cell r="A8" t="str">
            <v>ATM C AGS. BOSQUES</v>
          </cell>
          <cell r="B8" t="str">
            <v>ATM C Ags. Bosques</v>
          </cell>
        </row>
        <row r="9">
          <cell r="A9" t="str">
            <v>ATM C AGS VELARIA MALL</v>
          </cell>
          <cell r="B9" t="str">
            <v>ATM C Ags Velaria Mall</v>
          </cell>
        </row>
        <row r="10">
          <cell r="A10" t="str">
            <v>ATM C CAMPECHE V URBINA</v>
          </cell>
          <cell r="B10" t="str">
            <v>ATM C Campeche V Urbina</v>
          </cell>
        </row>
        <row r="11">
          <cell r="A11" t="str">
            <v>ATM C CAMPECHE V. URBINA</v>
          </cell>
          <cell r="B11" t="str">
            <v>ATM C Campeche V. Urbina</v>
          </cell>
        </row>
        <row r="12">
          <cell r="A12" t="str">
            <v>ATM C CANCUN II</v>
          </cell>
          <cell r="B12" t="str">
            <v>ATM C Cancun II</v>
          </cell>
        </row>
        <row r="13">
          <cell r="A13" t="str">
            <v>ATM C CAN FIESTA LAS AMERICAS</v>
          </cell>
          <cell r="B13" t="str">
            <v>ATM C CAN Fiesta las Americas</v>
          </cell>
        </row>
        <row r="14">
          <cell r="A14" t="str">
            <v>ATM C CD JUAREZ</v>
          </cell>
          <cell r="B14" t="str">
            <v>ATM C CD Juarez</v>
          </cell>
        </row>
        <row r="15">
          <cell r="A15" t="str">
            <v>ATM C CD JUAREZ EJER. NAL.</v>
          </cell>
          <cell r="B15" t="str">
            <v>ATM C CD Juarez Ejer. Nal.</v>
          </cell>
        </row>
        <row r="16">
          <cell r="A16" t="str">
            <v>ATM C CD D CARMEN AEROPUERTO</v>
          </cell>
          <cell r="B16" t="str">
            <v>ATM C CD D Carmen Aeropuerto</v>
          </cell>
        </row>
        <row r="17">
          <cell r="A17" t="str">
            <v>ATM C CD. VICTORIA</v>
          </cell>
          <cell r="B17" t="str">
            <v>ATM C CD. Victoria</v>
          </cell>
        </row>
        <row r="18">
          <cell r="A18" t="str">
            <v>ATM C CELAYA</v>
          </cell>
          <cell r="B18" t="str">
            <v>ATM C Celaya</v>
          </cell>
        </row>
        <row r="19">
          <cell r="A19" t="str">
            <v>ATM C CELAYA CAMPESTRE</v>
          </cell>
          <cell r="B19" t="str">
            <v>ATM C Celaya Campestre</v>
          </cell>
        </row>
        <row r="20">
          <cell r="A20" t="str">
            <v>ATM C CIUDAD OBREGON</v>
          </cell>
          <cell r="B20" t="str">
            <v>ATM C Ciudad Obregon</v>
          </cell>
        </row>
        <row r="21">
          <cell r="A21" t="str">
            <v>ATM C COATZACOALCOS</v>
          </cell>
          <cell r="B21" t="str">
            <v>ATM C Coatzacoalcos</v>
          </cell>
        </row>
        <row r="22">
          <cell r="A22" t="str">
            <v>ATM C COLIMA CONSTITUCION</v>
          </cell>
          <cell r="B22" t="str">
            <v>ATM C Colima Constitución</v>
          </cell>
        </row>
        <row r="23">
          <cell r="A23" t="str">
            <v>ATM C CORDOBA ARCO</v>
          </cell>
          <cell r="B23" t="str">
            <v>ATM C Cordoba Arco</v>
          </cell>
        </row>
        <row r="24">
          <cell r="A24" t="str">
            <v>ATM C CUAUTITLAN</v>
          </cell>
          <cell r="B24" t="str">
            <v>ATM C Cuautitlan</v>
          </cell>
        </row>
        <row r="25">
          <cell r="A25" t="str">
            <v>ATM C CUAUTLA INSURGENTES</v>
          </cell>
          <cell r="B25" t="str">
            <v>ATM C Cuautla Insurgentes</v>
          </cell>
        </row>
        <row r="26">
          <cell r="A26" t="str">
            <v>ATM C CUERNAVACA</v>
          </cell>
          <cell r="B26" t="str">
            <v>ATM C Cuernavaca</v>
          </cell>
        </row>
        <row r="27">
          <cell r="A27" t="str">
            <v>ATM C CUERNAVACA PZA SAN DIEGO</v>
          </cell>
          <cell r="B27" t="str">
            <v>ATM C Cuernavaca Pza San Diego</v>
          </cell>
        </row>
        <row r="28">
          <cell r="A28" t="str">
            <v>ATM C CUERNAVACA TEOPANZOLCO</v>
          </cell>
          <cell r="B28" t="str">
            <v>ATM C Cuernavaca Teopalzonco</v>
          </cell>
        </row>
        <row r="29">
          <cell r="A29" t="str">
            <v>ATM C CUAUTITLAN II</v>
          </cell>
          <cell r="B29" t="str">
            <v>ATM C Cuautitlan II</v>
          </cell>
        </row>
        <row r="30">
          <cell r="A30" t="str">
            <v>ATM C CULIACAN</v>
          </cell>
          <cell r="B30" t="str">
            <v>ATM C Culiacan</v>
          </cell>
        </row>
        <row r="31">
          <cell r="A31" t="str">
            <v>ATM C CULIACAN TRES RIOS</v>
          </cell>
          <cell r="B31" t="str">
            <v>ATM C Culiacan Tres Rios</v>
          </cell>
        </row>
        <row r="32">
          <cell r="A32" t="str">
            <v>ATM C CUMBRES</v>
          </cell>
          <cell r="B32" t="str">
            <v>ATM C Cumbres</v>
          </cell>
        </row>
        <row r="33">
          <cell r="A33" t="str">
            <v>ATM C CHIHUAHUA JUVENTUD</v>
          </cell>
          <cell r="B33" t="str">
            <v>ATM C Chihuahua Juventud</v>
          </cell>
        </row>
        <row r="34">
          <cell r="A34" t="str">
            <v>ATM C DF AEROPUERTO</v>
          </cell>
          <cell r="B34" t="str">
            <v>ATM C DF Aeropuerto</v>
          </cell>
        </row>
        <row r="35">
          <cell r="A35" t="str">
            <v>ATM C DF AEROPUERTO II</v>
          </cell>
          <cell r="B35" t="str">
            <v>ATM C DF Aeropuerto II</v>
          </cell>
        </row>
        <row r="36">
          <cell r="A36" t="str">
            <v>ATM C DF ARAGON</v>
          </cell>
          <cell r="B36" t="str">
            <v>ATM C DF Aragon</v>
          </cell>
        </row>
        <row r="37">
          <cell r="A37" t="str">
            <v>ATM C DF CENTRAL DE ABASTOS</v>
          </cell>
          <cell r="B37" t="str">
            <v>ATM C DF Central De Abastos</v>
          </cell>
        </row>
        <row r="38">
          <cell r="A38" t="str">
            <v>ATM C DF COAPA</v>
          </cell>
          <cell r="B38" t="str">
            <v>ATM C DF Coapa</v>
          </cell>
        </row>
        <row r="39">
          <cell r="A39" t="str">
            <v>ATM C DF CUAUHTEMOC</v>
          </cell>
          <cell r="B39" t="str">
            <v>ATM C DF Cuauhtemoc</v>
          </cell>
        </row>
        <row r="40">
          <cell r="A40" t="str">
            <v>ATM DF C VALLE DE CHALCO</v>
          </cell>
          <cell r="B40" t="str">
            <v>ATM DF C Valle de Chalco</v>
          </cell>
        </row>
        <row r="41">
          <cell r="A41" t="str">
            <v>ATM CL CAN FIESTA LAS AMERICAS</v>
          </cell>
          <cell r="B41" t="str">
            <v>ATM CL Can Fiesta las Americas</v>
          </cell>
        </row>
        <row r="42">
          <cell r="A42" t="str">
            <v>ATM CL CELAYA LOPEZ MATEOS</v>
          </cell>
          <cell r="B42" t="str">
            <v>ATM CL Celaya Lopez Mateos</v>
          </cell>
        </row>
        <row r="43">
          <cell r="A43" t="str">
            <v>ATM CL CD ACUÑA I</v>
          </cell>
          <cell r="B43" t="str">
            <v>ATM CL Cd Acuña I</v>
          </cell>
        </row>
        <row r="44">
          <cell r="A44" t="str">
            <v>ATM CL CHETUMAL I</v>
          </cell>
          <cell r="B44" t="str">
            <v>ATM CL Chetumal I</v>
          </cell>
        </row>
        <row r="45">
          <cell r="A45" t="str">
            <v>ATM CL CHI DELICIAS</v>
          </cell>
          <cell r="B45" t="str">
            <v>ATM CL CHI Delicias</v>
          </cell>
        </row>
        <row r="46">
          <cell r="A46" t="str">
            <v>ATM CL CHI PLZ SENDERO LAS TORRES</v>
          </cell>
          <cell r="B46" t="str">
            <v>ATM CL CHI Plz Sendero las Torres</v>
          </cell>
        </row>
        <row r="47">
          <cell r="A47" t="str">
            <v>ATM CL CHS SAN CRISTOBAL DE LAS CASAS</v>
          </cell>
          <cell r="B47" t="str">
            <v>ATM CL CHS San Cristobal de las Casas</v>
          </cell>
        </row>
        <row r="48">
          <cell r="A48" t="str">
            <v>ATM CL CHS TAPACHULA</v>
          </cell>
          <cell r="B48" t="str">
            <v>ATM CL CHS Tapachula</v>
          </cell>
        </row>
        <row r="49">
          <cell r="A49" t="str">
            <v>ATM CL COA PIEDRAS NEGRAS</v>
          </cell>
          <cell r="B49" t="str">
            <v>ATM CL COA Piedras Negras</v>
          </cell>
        </row>
        <row r="50">
          <cell r="A50" t="str">
            <v>ATM CL DF CUAJIMALPA</v>
          </cell>
          <cell r="B50" t="str">
            <v>ATM CL DF Cuajimalpa</v>
          </cell>
        </row>
        <row r="51">
          <cell r="A51" t="str">
            <v>ATM C DF DEL VALLE</v>
          </cell>
          <cell r="B51" t="str">
            <v>ATM C DF Del Valle</v>
          </cell>
        </row>
        <row r="52">
          <cell r="A52" t="str">
            <v>ATM C DF EL ROSARIO</v>
          </cell>
          <cell r="B52" t="str">
            <v>ATM C DF El Rosario</v>
          </cell>
        </row>
        <row r="53">
          <cell r="A53" t="str">
            <v>ATM C DF LA CUSPIDE</v>
          </cell>
          <cell r="B53" t="str">
            <v>ATM C DF La Cuspide</v>
          </cell>
        </row>
        <row r="54">
          <cell r="A54" t="str">
            <v>ATM C LAS AMERICAS PLAYA DEL CARMEN</v>
          </cell>
          <cell r="B54" t="str">
            <v>ATM C Las Americas Playa del Carmen</v>
          </cell>
        </row>
        <row r="55">
          <cell r="A55" t="str">
            <v>ATM C LEON ESCOBEDO</v>
          </cell>
          <cell r="B55" t="str">
            <v>ATM C Leon Escobedo</v>
          </cell>
        </row>
        <row r="56">
          <cell r="A56" t="str">
            <v>ATM C LEON LAS TORRES</v>
          </cell>
          <cell r="B56" t="str">
            <v>ATM C Leon las Torres</v>
          </cell>
        </row>
        <row r="57">
          <cell r="A57" t="str">
            <v>ATM C LEON MORAL</v>
          </cell>
          <cell r="B57" t="str">
            <v>ATM C Leon Moral</v>
          </cell>
        </row>
        <row r="58">
          <cell r="A58" t="str">
            <v>ATM C LEON V CENTRO MAX</v>
          </cell>
          <cell r="B58" t="str">
            <v>ATM C Leon V Centro Max</v>
          </cell>
        </row>
        <row r="59">
          <cell r="A59" t="str">
            <v>ATM C DF L MORALES POLANCO</v>
          </cell>
          <cell r="B59" t="str">
            <v>ATM C DF L Morales Polanco</v>
          </cell>
        </row>
        <row r="60">
          <cell r="A60" t="str">
            <v>ATM C DF LOS MORALES POLANCO</v>
          </cell>
          <cell r="B60" t="str">
            <v>ATM C DF Los Morales Polanco</v>
          </cell>
        </row>
        <row r="61">
          <cell r="A61" t="str">
            <v>ATM C DF PARQUES DEL PEDREGAL</v>
          </cell>
          <cell r="B61" t="str">
            <v>ATM C DF Parques del Pedregal</v>
          </cell>
        </row>
        <row r="62">
          <cell r="A62" t="str">
            <v>ATM C DF REFORMA</v>
          </cell>
          <cell r="B62" t="str">
            <v>ATM C DF Reforma</v>
          </cell>
        </row>
        <row r="63">
          <cell r="A63" t="str">
            <v>ATM C DF REVOLUCION</v>
          </cell>
          <cell r="B63" t="str">
            <v>ATM C DF Revolucion</v>
          </cell>
        </row>
        <row r="64">
          <cell r="A64" t="str">
            <v>ATM C DF SATELITE</v>
          </cell>
          <cell r="B64" t="str">
            <v>ATM C DF Satelite</v>
          </cell>
        </row>
        <row r="65">
          <cell r="A65" t="str">
            <v>ATM C DF ZENTRALIA</v>
          </cell>
          <cell r="B65" t="str">
            <v>ATM C DF Zentralia</v>
          </cell>
        </row>
        <row r="66">
          <cell r="A66" t="str">
            <v>ATM C DURANGO PZA. GALAS</v>
          </cell>
          <cell r="B66" t="str">
            <v>ATM C Durango Pza. Galas</v>
          </cell>
        </row>
        <row r="67">
          <cell r="A67" t="str">
            <v>ATM C EDO MEX ARAGON</v>
          </cell>
          <cell r="B67" t="str">
            <v>ATM C Edo Mex Aragon</v>
          </cell>
        </row>
        <row r="68">
          <cell r="A68" t="str">
            <v>ATM C EDO MEX METEPEC</v>
          </cell>
          <cell r="B68" t="str">
            <v>ATM C Edo Mex Metepec</v>
          </cell>
        </row>
        <row r="69">
          <cell r="A69" t="str">
            <v>ATM C EDO MEX VALLE DE CHALCO</v>
          </cell>
          <cell r="B69" t="str">
            <v>ATM C Edo Mex Valle de Chalco</v>
          </cell>
        </row>
        <row r="70">
          <cell r="A70" t="str">
            <v>ATM CL EDO MEX ZONA ESMERALDA</v>
          </cell>
          <cell r="B70" t="str">
            <v>ATM CL Edo Mex Zona Esmeralda</v>
          </cell>
        </row>
        <row r="71">
          <cell r="A71" t="str">
            <v>ATM C ENSENADA</v>
          </cell>
          <cell r="B71" t="str">
            <v>ATM C Ensenada</v>
          </cell>
        </row>
        <row r="72">
          <cell r="A72" t="str">
            <v>ATM C EVA SAMANO</v>
          </cell>
          <cell r="B72" t="str">
            <v>ATM C Eva Samano</v>
          </cell>
        </row>
        <row r="73">
          <cell r="A73" t="str">
            <v>ATM C GDL COUNTRY</v>
          </cell>
          <cell r="B73" t="str">
            <v>ATM C Gdl Country</v>
          </cell>
        </row>
        <row r="74">
          <cell r="A74" t="str">
            <v>ATM C GDL LAZARO CARDENAS</v>
          </cell>
          <cell r="B74" t="str">
            <v>ATM C Gdl Lazaro Cardenas</v>
          </cell>
        </row>
        <row r="75">
          <cell r="A75" t="str">
            <v>ATM C GDL NIÑOS HEROES</v>
          </cell>
          <cell r="B75" t="str">
            <v>ATM C Gdl Niños Heroes</v>
          </cell>
        </row>
        <row r="76">
          <cell r="A76" t="str">
            <v>ATM C GDL PABELLON</v>
          </cell>
          <cell r="B76" t="str">
            <v>ATM C Gdl Pabellon</v>
          </cell>
        </row>
        <row r="77">
          <cell r="A77" t="str">
            <v>ATM C GTO LEON GRAN PLAZA</v>
          </cell>
          <cell r="B77" t="str">
            <v>ATM C Gto Leon Gran Plaza</v>
          </cell>
        </row>
        <row r="78">
          <cell r="A78" t="str">
            <v>ATM C GTO PZA. POZUELOS</v>
          </cell>
          <cell r="B78" t="str">
            <v>ATM C Gto Pza. Pozuelos</v>
          </cell>
        </row>
        <row r="79">
          <cell r="A79" t="str">
            <v>ATM C GTO. SALAMANCA</v>
          </cell>
          <cell r="B79" t="str">
            <v>ATM C Gto. Salamanca</v>
          </cell>
        </row>
        <row r="80">
          <cell r="A80" t="str">
            <v>ATM C GUASAVE CALDERON</v>
          </cell>
          <cell r="B80" t="str">
            <v>ATM C Guasave Calderon</v>
          </cell>
        </row>
        <row r="81">
          <cell r="A81" t="str">
            <v>ATM C HEB LAREDO</v>
          </cell>
          <cell r="B81" t="str">
            <v>ATM C HEB Laredo</v>
          </cell>
        </row>
        <row r="82">
          <cell r="A82" t="str">
            <v>ATM C HERMOSILLO</v>
          </cell>
          <cell r="B82" t="str">
            <v>ATM C Hermosillo</v>
          </cell>
        </row>
        <row r="83">
          <cell r="A83" t="str">
            <v>ATM C HER PLAZA DILA</v>
          </cell>
          <cell r="B83" t="str">
            <v>ATM C Her Plaza Dila</v>
          </cell>
        </row>
        <row r="84">
          <cell r="A84" t="str">
            <v>ATM C HUMBERTO LOBO</v>
          </cell>
          <cell r="B84" t="str">
            <v>ATM C Humberto Lobo</v>
          </cell>
        </row>
        <row r="85">
          <cell r="A85" t="str">
            <v>ATM C IRAPUATO</v>
          </cell>
          <cell r="B85" t="str">
            <v>ATM C Irapuato</v>
          </cell>
        </row>
        <row r="86">
          <cell r="A86" t="str">
            <v>ATM C IRAPUATO CIBELES</v>
          </cell>
          <cell r="B86" t="str">
            <v>ATM C Irapuato Cibeles</v>
          </cell>
        </row>
        <row r="87">
          <cell r="A87" t="str">
            <v>ATM CL LA SILLA</v>
          </cell>
          <cell r="B87" t="str">
            <v>ATM CL La Silla</v>
          </cell>
        </row>
        <row r="88">
          <cell r="A88" t="str">
            <v>ATM KSK LEON PLAZA ROMO</v>
          </cell>
          <cell r="B88" t="str">
            <v>ATM KSK Leon Plaza Romo</v>
          </cell>
        </row>
        <row r="89">
          <cell r="A89" t="str">
            <v>ATM C LAREDO</v>
          </cell>
          <cell r="B89" t="str">
            <v>ATM C Laredo</v>
          </cell>
        </row>
        <row r="90">
          <cell r="A90" t="str">
            <v>ATM C LAREDO GUERRERO</v>
          </cell>
          <cell r="B90" t="str">
            <v>ATM C Laredo Guerrero</v>
          </cell>
        </row>
        <row r="91">
          <cell r="A91" t="str">
            <v>ATM C NUEVO LAREDO CHAPALA</v>
          </cell>
          <cell r="B91" t="str">
            <v>ATM C Nuevo Laredo Chapala</v>
          </cell>
        </row>
        <row r="92">
          <cell r="A92" t="str">
            <v>ATM C LINDAVISTA</v>
          </cell>
          <cell r="B92" t="str">
            <v>ATM C Lindavista</v>
          </cell>
        </row>
        <row r="93">
          <cell r="A93" t="str">
            <v>ATM C LOS MOCHIS MADERO</v>
          </cell>
          <cell r="B93" t="str">
            <v>ATM C Los Mochis Madero</v>
          </cell>
        </row>
        <row r="94">
          <cell r="A94" t="str">
            <v>ATM C MATAMOROS</v>
          </cell>
          <cell r="B94" t="str">
            <v>ATM C Matamoros</v>
          </cell>
        </row>
        <row r="95">
          <cell r="A95" t="str">
            <v>ATM C MATAMOROS CONST.</v>
          </cell>
          <cell r="B95" t="str">
            <v>ATM C Matamoros Const.</v>
          </cell>
        </row>
        <row r="96">
          <cell r="A96" t="str">
            <v>ATM C MATAMOROS PLAZA HEB</v>
          </cell>
          <cell r="B96" t="str">
            <v>ATM C Matamoros Plaza HEB</v>
          </cell>
        </row>
        <row r="97">
          <cell r="A97" t="str">
            <v>ATM C MANZANILLO SANTIAGO</v>
          </cell>
          <cell r="B97" t="str">
            <v>ATM C Manzanillo Santiago</v>
          </cell>
        </row>
        <row r="98">
          <cell r="A98" t="str">
            <v>ATM C MAZATLAN INTER.</v>
          </cell>
          <cell r="B98" t="str">
            <v>ATM C Mazatlan Inter.</v>
          </cell>
        </row>
        <row r="99">
          <cell r="A99" t="str">
            <v>ATM C MERIDA I</v>
          </cell>
          <cell r="B99" t="str">
            <v>ATM C Merida I</v>
          </cell>
        </row>
        <row r="100">
          <cell r="A100" t="str">
            <v>ATM C MEX VILLAFONTANA</v>
          </cell>
          <cell r="B100" t="str">
            <v>ATM C Mex Villafontana</v>
          </cell>
        </row>
        <row r="101">
          <cell r="A101" t="str">
            <v>ATM C MEXICALLI</v>
          </cell>
          <cell r="B101" t="str">
            <v>ATM C Mexicalli</v>
          </cell>
        </row>
        <row r="102">
          <cell r="A102" t="str">
            <v>ATM C MEXICALI VISTA HERMOSA</v>
          </cell>
          <cell r="B102" t="str">
            <v>ATM C Mexicali Vista Hermosa</v>
          </cell>
        </row>
        <row r="103">
          <cell r="A103" t="str">
            <v>ATM CL MICH APATZINGAN</v>
          </cell>
          <cell r="B103" t="str">
            <v>ATM CL Mich Apatzingan</v>
          </cell>
        </row>
        <row r="104">
          <cell r="A104" t="str">
            <v>ATM C MICH ZAMORA JACONA</v>
          </cell>
          <cell r="B104" t="str">
            <v>ATM C Mich Zamora Jacona</v>
          </cell>
        </row>
        <row r="105">
          <cell r="A105" t="str">
            <v>ATM C MONCLOVA</v>
          </cell>
          <cell r="B105" t="str">
            <v>ATM C Monclova</v>
          </cell>
        </row>
        <row r="106">
          <cell r="A106" t="str">
            <v>ATM CL MONCLOVA</v>
          </cell>
          <cell r="B106" t="str">
            <v>ATM CL Monclova</v>
          </cell>
        </row>
        <row r="107">
          <cell r="A107" t="str">
            <v>ATM C MORELIA</v>
          </cell>
          <cell r="B107" t="str">
            <v>ATM C Morelia</v>
          </cell>
        </row>
        <row r="108">
          <cell r="A108" t="str">
            <v>ATM C MORELIA ACUEDUCTO</v>
          </cell>
          <cell r="B108" t="str">
            <v>ATM C Morelia Acueducto</v>
          </cell>
        </row>
        <row r="109">
          <cell r="A109" t="str">
            <v>ATM C MORELIA ALTOZANO</v>
          </cell>
          <cell r="B109" t="str">
            <v>ATM C Morelia Altozano</v>
          </cell>
        </row>
        <row r="110">
          <cell r="A110" t="str">
            <v>ATM C MTY CUMBRES</v>
          </cell>
          <cell r="B110" t="str">
            <v>ATM C MTY Cumbres</v>
          </cell>
        </row>
        <row r="111">
          <cell r="A111" t="str">
            <v>ATM C MTY GARZA SADA</v>
          </cell>
          <cell r="B111" t="str">
            <v>ATM C MTY Garza Sada</v>
          </cell>
        </row>
        <row r="112">
          <cell r="A112" t="str">
            <v>ATM C MTY GONZALITOS</v>
          </cell>
          <cell r="B112" t="str">
            <v>ATM C MTY Gonzalitos</v>
          </cell>
        </row>
        <row r="113">
          <cell r="A113" t="str">
            <v>ATM C MTY LINDAVISTA</v>
          </cell>
          <cell r="B113" t="str">
            <v>ATM C MTY Lindavista</v>
          </cell>
        </row>
        <row r="114">
          <cell r="A114" t="str">
            <v>ATM C MTY MIGUEL ALEMAN</v>
          </cell>
          <cell r="B114" t="str">
            <v>ATM C MTY Miguel Aleman</v>
          </cell>
        </row>
        <row r="115">
          <cell r="A115" t="str">
            <v>ATM C MTY SAN AGUSTIN</v>
          </cell>
          <cell r="B115" t="str">
            <v>ATM C MTY San Agustin</v>
          </cell>
        </row>
        <row r="116">
          <cell r="A116" t="str">
            <v>ATM C MTY SAN AGUSTIN II</v>
          </cell>
          <cell r="B116" t="str">
            <v>ATM C MTY San Agustin II</v>
          </cell>
        </row>
        <row r="117">
          <cell r="A117" t="str">
            <v>ATM C MTY SENDERO</v>
          </cell>
          <cell r="B117" t="str">
            <v>ATM C MTY Sendero</v>
          </cell>
        </row>
        <row r="118">
          <cell r="A118" t="str">
            <v>ATM C NAVOJOA REFORMA</v>
          </cell>
          <cell r="B118" t="str">
            <v>ATM C Navojoa Reforma</v>
          </cell>
        </row>
        <row r="119">
          <cell r="A119" t="str">
            <v>ATM C NOGALES MALL</v>
          </cell>
          <cell r="B119" t="str">
            <v>ATM C Nogales Mall</v>
          </cell>
        </row>
        <row r="120">
          <cell r="A120" t="str">
            <v>ATM CL OAXACA I</v>
          </cell>
          <cell r="B120" t="str">
            <v>ATM CL Oaxaca I</v>
          </cell>
        </row>
        <row r="121">
          <cell r="A121" t="str">
            <v>ATM CL OAXACA II PLAZA PASEO</v>
          </cell>
          <cell r="B121" t="str">
            <v>ATM CL Oaxaca II Plaza Paseo</v>
          </cell>
        </row>
        <row r="122">
          <cell r="A122" t="str">
            <v>ATM CL OAX TUXTEPEC</v>
          </cell>
          <cell r="B122" t="str">
            <v>ATM CL Oax Tuxtepec</v>
          </cell>
        </row>
        <row r="123">
          <cell r="A123" t="str">
            <v>ATM C ORIZABA</v>
          </cell>
          <cell r="B123" t="str">
            <v>ATM C Orizaba</v>
          </cell>
        </row>
        <row r="124">
          <cell r="A124" t="str">
            <v>ATM C PACHUCA P. B, GIRON</v>
          </cell>
          <cell r="B124" t="str">
            <v>ATM C Pachuca P. B, Giron</v>
          </cell>
        </row>
        <row r="125">
          <cell r="A125" t="str">
            <v>ATM CL PLAYAS TIJUANA</v>
          </cell>
          <cell r="B125" t="str">
            <v>ATM CL Playas Tijuana</v>
          </cell>
        </row>
        <row r="126">
          <cell r="A126" t="str">
            <v>ATM C PLAZA CARRANZA</v>
          </cell>
          <cell r="B126" t="str">
            <v>ATM C Plaza Carranza</v>
          </cell>
        </row>
        <row r="127">
          <cell r="A127" t="str">
            <v>ATM C POZA RICA G PATIO</v>
          </cell>
          <cell r="B127" t="str">
            <v>ATM C Poza Rica G Patio</v>
          </cell>
        </row>
        <row r="128">
          <cell r="A128" t="str">
            <v>ATM CL PTV PLAZA GALERIAS</v>
          </cell>
          <cell r="B128" t="str">
            <v>ATM CL PTV PLAZA GALERIAS</v>
          </cell>
        </row>
        <row r="129">
          <cell r="A129" t="str">
            <v>ATM C PUE ANGELOPOLIS</v>
          </cell>
          <cell r="B129" t="str">
            <v>ATM C Pue Angelopilis</v>
          </cell>
        </row>
        <row r="130">
          <cell r="A130" t="str">
            <v>ATM C PUE HERMANOS SERDAN</v>
          </cell>
          <cell r="B130" t="str">
            <v>ATM C Pue Hermanos Serdan</v>
          </cell>
        </row>
        <row r="131">
          <cell r="A131" t="str">
            <v>ATM C PUEBLA PALMAS</v>
          </cell>
          <cell r="B131" t="str">
            <v>ATM C Puebla Palmas</v>
          </cell>
        </row>
        <row r="132">
          <cell r="A132" t="str">
            <v>ATM C QUERETARO</v>
          </cell>
          <cell r="B132" t="str">
            <v>ATM C Queretaro</v>
          </cell>
        </row>
        <row r="133">
          <cell r="A133" t="str">
            <v>ATM C QRO BOULEVARES</v>
          </cell>
          <cell r="B133" t="str">
            <v>ATM C Qro Boulevares</v>
          </cell>
        </row>
        <row r="134">
          <cell r="A134" t="str">
            <v>ATM C QRO CENTRO SUR</v>
          </cell>
          <cell r="B134" t="str">
            <v>ATM C Qro Centro Sur</v>
          </cell>
        </row>
        <row r="135">
          <cell r="A135" t="str">
            <v>ATM C QRO JURIQUILLA PLATINUM</v>
          </cell>
          <cell r="B135" t="str">
            <v>ATM C Qro Juriquilla Platinum</v>
          </cell>
        </row>
        <row r="136">
          <cell r="A136" t="str">
            <v>ATM C QRO TECNOLOGICO</v>
          </cell>
          <cell r="B136" t="str">
            <v>ATM C QRO Tecnologico</v>
          </cell>
        </row>
        <row r="137">
          <cell r="A137" t="str">
            <v>ATM C QRO URBAN CENTER</v>
          </cell>
          <cell r="B137" t="str">
            <v>ATM C Qro Urban Center</v>
          </cell>
        </row>
        <row r="138">
          <cell r="A138" t="str">
            <v>ATM C RAFAEL CUERVO (VER)</v>
          </cell>
          <cell r="B138" t="str">
            <v>ATM C Rafael Cuervo (Ver)</v>
          </cell>
        </row>
        <row r="139">
          <cell r="A139" t="str">
            <v>ATM C REYNOSA</v>
          </cell>
          <cell r="B139" t="str">
            <v>ATM C Reynosa</v>
          </cell>
        </row>
        <row r="140">
          <cell r="A140" t="str">
            <v>ATM C REYNOSA MORELOS</v>
          </cell>
          <cell r="B140" t="str">
            <v>ATM C Reynosa Morelos</v>
          </cell>
        </row>
        <row r="141">
          <cell r="A141" t="str">
            <v>ATM C REYNOSA PERIFERICO</v>
          </cell>
          <cell r="B141" t="str">
            <v>ATM C Reynosa Periferico</v>
          </cell>
        </row>
        <row r="142">
          <cell r="A142" t="str">
            <v>ATM C RUIZ CORTINEZ (VER)</v>
          </cell>
          <cell r="B142" t="str">
            <v>ATM C Ruiz Cortinez (Ver)</v>
          </cell>
        </row>
        <row r="143">
          <cell r="A143" t="str">
            <v>ATM C SALTILLO</v>
          </cell>
          <cell r="B143" t="str">
            <v>ATM C Saltillo</v>
          </cell>
        </row>
        <row r="144">
          <cell r="A144" t="str">
            <v>ATM C SALTILLO PONIENTE</v>
          </cell>
          <cell r="B144" t="str">
            <v>ATM C Saltillo Poniente</v>
          </cell>
        </row>
        <row r="145">
          <cell r="A145" t="str">
            <v>ATM C SATELITE</v>
          </cell>
          <cell r="B145" t="str">
            <v>ATM C Satelite</v>
          </cell>
        </row>
        <row r="146">
          <cell r="A146" t="str">
            <v>ATM C SLP CHAPULTEPEC</v>
          </cell>
          <cell r="B146" t="str">
            <v>ATM C SLP Chapultepec</v>
          </cell>
        </row>
        <row r="147">
          <cell r="A147" t="str">
            <v>ATM C SLP EL PASEO</v>
          </cell>
          <cell r="B147" t="str">
            <v>ATM C SLP El Paseo</v>
          </cell>
        </row>
        <row r="148">
          <cell r="A148" t="str">
            <v>ATM CL SLP PLAZA ORIENTE</v>
          </cell>
          <cell r="B148" t="str">
            <v>ATM CL SLP Plaza Oriente</v>
          </cell>
        </row>
        <row r="149">
          <cell r="A149" t="str">
            <v>ATM CL SLP POLANCO</v>
          </cell>
          <cell r="B149" t="str">
            <v>ATM CL SLP Polanco</v>
          </cell>
        </row>
        <row r="150">
          <cell r="A150" t="str">
            <v>ATM CL SON NOGALES OBREGON</v>
          </cell>
          <cell r="B150" t="str">
            <v>ATM CL Son Nogales Obregon</v>
          </cell>
        </row>
        <row r="151">
          <cell r="A151" t="str">
            <v>ATM C TAMPICO</v>
          </cell>
          <cell r="B151" t="str">
            <v>ATM C Tampico</v>
          </cell>
        </row>
        <row r="152">
          <cell r="A152" t="str">
            <v>ATM C TAMPICO AUTOPAGO</v>
          </cell>
          <cell r="B152" t="str">
            <v>ATM C Tampico Autopago</v>
          </cell>
        </row>
        <row r="153">
          <cell r="A153" t="str">
            <v>ATM C TECATE PEDREGAL</v>
          </cell>
          <cell r="B153" t="str">
            <v>ATM C Tecate Pedregal</v>
          </cell>
        </row>
        <row r="154">
          <cell r="A154" t="str">
            <v>ATM C TEPIC SAN ANTONIO</v>
          </cell>
          <cell r="B154" t="str">
            <v>ATM C Tepic San Antonio</v>
          </cell>
        </row>
        <row r="155">
          <cell r="A155" t="str">
            <v>ATM C TIJUANA PENINSULA</v>
          </cell>
          <cell r="B155" t="str">
            <v>ATM C Tijuana Peninsula</v>
          </cell>
        </row>
        <row r="156">
          <cell r="A156" t="str">
            <v>ATM C TIJUANA PZA PASEO 2000</v>
          </cell>
          <cell r="B156" t="str">
            <v>ATM C Tijuana Pza Paseo 2000</v>
          </cell>
        </row>
        <row r="157">
          <cell r="A157" t="str">
            <v>ATM C TIJUANA RIO</v>
          </cell>
          <cell r="B157" t="str">
            <v>ATM C Tijuana Rio</v>
          </cell>
        </row>
        <row r="158">
          <cell r="A158" t="str">
            <v>ATM C TIJUANA RIO II</v>
          </cell>
          <cell r="B158" t="str">
            <v>ATM C Tijuana Rio II</v>
          </cell>
        </row>
        <row r="159">
          <cell r="A159" t="str">
            <v>ATM C TIJ ROSARITO</v>
          </cell>
          <cell r="B159" t="str">
            <v>ATM C Tij Rosarito</v>
          </cell>
        </row>
        <row r="160">
          <cell r="A160" t="str">
            <v>ATM CL TIJ ROSARITO</v>
          </cell>
          <cell r="B160" t="str">
            <v>ATM CL Tij Rosarito</v>
          </cell>
        </row>
        <row r="161">
          <cell r="A161" t="str">
            <v>ATM C TLALNEPANTLA</v>
          </cell>
          <cell r="B161" t="str">
            <v>ATM C Tlalnepantla</v>
          </cell>
        </row>
        <row r="162">
          <cell r="A162" t="str">
            <v>ATM C TLALNEPANTLA II</v>
          </cell>
          <cell r="B162" t="str">
            <v>ATM C Tlalnepantla II</v>
          </cell>
        </row>
        <row r="163">
          <cell r="A163" t="str">
            <v>ATM C TLAQ CRUZ DEL SUR</v>
          </cell>
          <cell r="B163" t="str">
            <v>ATM C Tlaq Cruz del Sur</v>
          </cell>
        </row>
        <row r="164">
          <cell r="A164" t="str">
            <v>ATM C TOLUCA EL PUNTO</v>
          </cell>
          <cell r="B164" t="str">
            <v>ATM C Toluca el Punto</v>
          </cell>
        </row>
        <row r="165">
          <cell r="A165" t="str">
            <v>ATM C TORREON CENTRO</v>
          </cell>
          <cell r="B165" t="str">
            <v>ATM C Torreon Centro</v>
          </cell>
        </row>
        <row r="166">
          <cell r="A166" t="str">
            <v>ATM C TOR GALERIAS LAGUNA</v>
          </cell>
          <cell r="B166" t="str">
            <v>ATM C Tor Galerias Laguna</v>
          </cell>
        </row>
        <row r="167">
          <cell r="A167" t="str">
            <v>ATM CL TUXTLA GTZ CHS PZA SANTA ELENA</v>
          </cell>
          <cell r="B167" t="str">
            <v>ATM CL Tuxtla Gtz Chs Pza Santa Elena</v>
          </cell>
        </row>
        <row r="168">
          <cell r="A168" t="str">
            <v>ATM C URUAPAN BENITO J.</v>
          </cell>
          <cell r="B168" t="str">
            <v>ATM C Uruapan Benito J.</v>
          </cell>
        </row>
        <row r="169">
          <cell r="A169" t="str">
            <v>ATM C VER RAFAEL CUERVO</v>
          </cell>
          <cell r="B169" t="str">
            <v>ATM C Ver Rafael Cuervo</v>
          </cell>
        </row>
        <row r="170">
          <cell r="A170" t="str">
            <v>ATM C VILLAHERMOSA PZA. OLMECA</v>
          </cell>
          <cell r="B170" t="str">
            <v>ATM C Villahermosa Pza. Olmeca</v>
          </cell>
        </row>
        <row r="171">
          <cell r="A171" t="str">
            <v>ATM C ZAMORA JACONA</v>
          </cell>
          <cell r="B171" t="str">
            <v>ATM C Zamora Jacona</v>
          </cell>
        </row>
        <row r="172">
          <cell r="A172" t="str">
            <v>ATM C ZAPOPAN PATRIA</v>
          </cell>
          <cell r="B172" t="str">
            <v>ATM C Zapopan Patria</v>
          </cell>
        </row>
        <row r="173">
          <cell r="A173" t="str">
            <v>ATM CL ZIHUATANEJO I</v>
          </cell>
          <cell r="B173" t="str">
            <v>ATM CL Zihuatanejo I</v>
          </cell>
        </row>
        <row r="174">
          <cell r="A174" t="str">
            <v>ATM CAN FIESTA LAS AMERICAS</v>
          </cell>
          <cell r="B174" t="str">
            <v>ATM CAN Fiesta Las Americas</v>
          </cell>
        </row>
        <row r="175">
          <cell r="A175" t="str">
            <v>ATM CD D CARMEN AEROPUERTO</v>
          </cell>
          <cell r="B175" t="str">
            <v>ATM CD D Carmen Aeropuerto</v>
          </cell>
        </row>
        <row r="176">
          <cell r="A176" t="str">
            <v>ATM CD JUAREZ</v>
          </cell>
          <cell r="B176" t="str">
            <v>ATM Cd Juarez</v>
          </cell>
        </row>
        <row r="177">
          <cell r="A177" t="str">
            <v>ATM CD JUAREZ EJER. NAL.</v>
          </cell>
          <cell r="B177" t="str">
            <v>ATM CD Juarez Ejer. Nal.</v>
          </cell>
        </row>
        <row r="178">
          <cell r="A178" t="str">
            <v>ATM CD. VICTORIA</v>
          </cell>
          <cell r="B178" t="str">
            <v>ATM CD. Victoria</v>
          </cell>
        </row>
        <row r="179">
          <cell r="A179" t="str">
            <v>ATM CELAYA</v>
          </cell>
          <cell r="B179" t="str">
            <v>ATM Celaya</v>
          </cell>
        </row>
        <row r="180">
          <cell r="A180" t="str">
            <v>ATM CELAYA CAMPESTRE</v>
          </cell>
          <cell r="B180" t="str">
            <v>ATM Celaya Campestre</v>
          </cell>
        </row>
        <row r="181">
          <cell r="A181" t="str">
            <v>ATM CELAYA II</v>
          </cell>
          <cell r="B181" t="str">
            <v>ATM Celaya II</v>
          </cell>
        </row>
        <row r="182">
          <cell r="A182" t="str">
            <v>ATM CHE LAS AMERICAS</v>
          </cell>
          <cell r="B182" t="str">
            <v>ATM Che Las Americas</v>
          </cell>
        </row>
        <row r="183">
          <cell r="A183" t="str">
            <v>ATM CIUDAD OBREGON</v>
          </cell>
          <cell r="B183" t="str">
            <v>ATM Ciudad Obregon</v>
          </cell>
        </row>
        <row r="184">
          <cell r="A184" t="str">
            <v>ATM COAPA</v>
          </cell>
          <cell r="B184" t="str">
            <v>ATM Coapa</v>
          </cell>
        </row>
        <row r="185">
          <cell r="A185" t="str">
            <v>ATM COLIMA CONSTITUCION</v>
          </cell>
          <cell r="B185" t="str">
            <v>ATM Colima Constitucion</v>
          </cell>
        </row>
        <row r="186">
          <cell r="A186" t="str">
            <v>ATM COUNTRY</v>
          </cell>
          <cell r="B186" t="str">
            <v>ATM Country</v>
          </cell>
        </row>
        <row r="187">
          <cell r="A187" t="str">
            <v>ATM CRUZ DEL SUR</v>
          </cell>
          <cell r="B187" t="str">
            <v>ATM Cuz del Sur</v>
          </cell>
        </row>
        <row r="188">
          <cell r="A188" t="str">
            <v>ATM CUAUTITLAN</v>
          </cell>
          <cell r="B188" t="str">
            <v>ATM Cuautitlan</v>
          </cell>
        </row>
        <row r="189">
          <cell r="A189" t="str">
            <v>ATM CUERNAVACA</v>
          </cell>
          <cell r="B189" t="str">
            <v>ATM Cuernavaca</v>
          </cell>
        </row>
        <row r="190">
          <cell r="A190" t="str">
            <v>ATM CUERNAVACA PZA SAN DIEGO</v>
          </cell>
          <cell r="B190" t="str">
            <v>ATM Cuernavaca Pza San Diego</v>
          </cell>
        </row>
        <row r="191">
          <cell r="A191" t="str">
            <v>ATM CULIACAN</v>
          </cell>
          <cell r="B191" t="str">
            <v>ATM Culiacan</v>
          </cell>
        </row>
        <row r="192">
          <cell r="A192" t="str">
            <v>ATM CULIACAN TRES RIOS</v>
          </cell>
          <cell r="B192" t="str">
            <v>ATM Culiacan Tres Rios</v>
          </cell>
        </row>
        <row r="193">
          <cell r="A193" t="str">
            <v>ATM CUMBRES</v>
          </cell>
          <cell r="B193" t="str">
            <v>ATM Cumbres</v>
          </cell>
        </row>
        <row r="194">
          <cell r="A194" t="str">
            <v>ATM DF AEROPUERTO</v>
          </cell>
          <cell r="B194" t="str">
            <v>ATM DF Aeropuerto</v>
          </cell>
        </row>
        <row r="195">
          <cell r="A195" t="str">
            <v>ATM DF ARAGON</v>
          </cell>
          <cell r="B195" t="str">
            <v>ATM DF Aragon</v>
          </cell>
        </row>
        <row r="196">
          <cell r="A196" t="str">
            <v>ATM DF REFORMA</v>
          </cell>
          <cell r="B196" t="str">
            <v>ATM DF Reforma</v>
          </cell>
        </row>
        <row r="197">
          <cell r="A197" t="str">
            <v>ATM DF C DEL VALLE</v>
          </cell>
          <cell r="B197" t="str">
            <v>ATM DF C Del Valle</v>
          </cell>
        </row>
        <row r="198">
          <cell r="A198" t="str">
            <v>ATM DF C METEPEC</v>
          </cell>
          <cell r="B198" t="str">
            <v>ATM DF C Metepec</v>
          </cell>
        </row>
        <row r="199">
          <cell r="A199" t="str">
            <v>ATM DS TEPIC PLAZA FORUM</v>
          </cell>
          <cell r="B199" t="str">
            <v>ATM DS Tepic Plaza Forum</v>
          </cell>
        </row>
        <row r="200">
          <cell r="A200" t="str">
            <v>ATM DS VER PLAZA FORUM</v>
          </cell>
          <cell r="B200" t="str">
            <v>ATM DS VER Plaza Forum</v>
          </cell>
        </row>
        <row r="201">
          <cell r="A201" t="str">
            <v>ATM DST AGS PLAZA GALERIAS</v>
          </cell>
          <cell r="B201" t="str">
            <v>ATM DST Ags Plaza Galerias</v>
          </cell>
        </row>
        <row r="202">
          <cell r="A202" t="str">
            <v>ATM DST ALTAMIRA</v>
          </cell>
          <cell r="B202" t="str">
            <v>ATM DST Altamira</v>
          </cell>
        </row>
        <row r="203">
          <cell r="A203" t="str">
            <v>ATM DST AGS PLAZA LA LOMA</v>
          </cell>
          <cell r="B203" t="str">
            <v>ATM DST AGS Plaza la Loma</v>
          </cell>
        </row>
        <row r="204">
          <cell r="A204" t="str">
            <v>ATM DST BOCA DEL RIO</v>
          </cell>
          <cell r="B204" t="str">
            <v>ATM DST Boca del Rio</v>
          </cell>
        </row>
        <row r="205">
          <cell r="A205" t="str">
            <v>ATM DST CORDOBA AVENIDA 5</v>
          </cell>
          <cell r="B205" t="str">
            <v>ATM DST Cordoba Avenida 5</v>
          </cell>
        </row>
        <row r="206">
          <cell r="A206" t="str">
            <v>ATM DST CUE DOMINGO DIEZ</v>
          </cell>
          <cell r="B206" t="str">
            <v>ATM DST Cue Domingo Diez</v>
          </cell>
        </row>
        <row r="207">
          <cell r="A207" t="str">
            <v>ATM DST CD CARMEN ZENTRALIA</v>
          </cell>
          <cell r="B207" t="str">
            <v>ATM DST Cd Carmen Zentralia</v>
          </cell>
        </row>
        <row r="208">
          <cell r="A208" t="str">
            <v>ATM DST CD CARMEN PZA PALMIRA</v>
          </cell>
          <cell r="B208" t="str">
            <v>ATM DST Cd Carmen Pza Palmira</v>
          </cell>
        </row>
        <row r="209">
          <cell r="A209" t="str">
            <v>ATM DST CD JUAREZ GRAN PATIO</v>
          </cell>
          <cell r="B209" t="str">
            <v>ATM DST Cd Juarez Gran Patio</v>
          </cell>
        </row>
        <row r="210">
          <cell r="A210" t="str">
            <v>ATM DST DF IZTAPALAPA</v>
          </cell>
          <cell r="B210" t="str">
            <v>ATM DST DF Iztapalapa</v>
          </cell>
        </row>
        <row r="211">
          <cell r="A211" t="str">
            <v>ATM DST MTY CHAPULTEPEC</v>
          </cell>
          <cell r="B211" t="str">
            <v>ATM DST Mty Chapultepec</v>
          </cell>
        </row>
        <row r="212">
          <cell r="A212" t="str">
            <v>ATM DST COATZACOALCOS PLAZA QUADRUM</v>
          </cell>
          <cell r="B212" t="str">
            <v>ATM DST Coatzacoalcos Plaza Quadrum</v>
          </cell>
        </row>
        <row r="213">
          <cell r="A213" t="str">
            <v>ATM DST CORDOBA AVENIDA 5</v>
          </cell>
          <cell r="B213" t="str">
            <v>ATM DST Cordoba Avenida 5</v>
          </cell>
        </row>
        <row r="214">
          <cell r="A214" t="str">
            <v>ATM DST CUAUTLA PLAZA FIESTA</v>
          </cell>
          <cell r="B214" t="str">
            <v>ATM DST Cuautla Plaza Fiesta</v>
          </cell>
        </row>
        <row r="215">
          <cell r="A215" t="str">
            <v>ATM DST CULIACAN CENTRO</v>
          </cell>
          <cell r="B215" t="str">
            <v>ATM DST Culiacan Centro</v>
          </cell>
        </row>
        <row r="216">
          <cell r="A216" t="str">
            <v>ATM DST DF COY LAS AMERICAS</v>
          </cell>
          <cell r="B216" t="str">
            <v>ATM DST DF Coy las Americas</v>
          </cell>
        </row>
        <row r="217">
          <cell r="A217" t="str">
            <v>ATM DST DF LA ALAMEDA</v>
          </cell>
          <cell r="B217" t="str">
            <v>ATM DST DF La Alameda</v>
          </cell>
        </row>
        <row r="218">
          <cell r="A218" t="str">
            <v>ATM DST DF FORUM BUENAVISTA II</v>
          </cell>
          <cell r="B218" t="str">
            <v>ATM DST DF Forum Buenavista II</v>
          </cell>
        </row>
        <row r="219">
          <cell r="A219" t="str">
            <v>ATM DST DF MIRAMONTES</v>
          </cell>
          <cell r="B219" t="str">
            <v>ATM DST DF Miramontes</v>
          </cell>
        </row>
        <row r="220">
          <cell r="A220" t="str">
            <v>ATM DST DF PLAZA LIDICE</v>
          </cell>
          <cell r="B220" t="str">
            <v>ATM DST DF Plaza Lidice</v>
          </cell>
        </row>
        <row r="221">
          <cell r="A221" t="str">
            <v>ATM DST MTY MULTIPLAZA LINDAVISTA</v>
          </cell>
          <cell r="B221" t="str">
            <v>ATM DST Mty Multiplaza Lindavista</v>
          </cell>
        </row>
        <row r="222">
          <cell r="A222" t="str">
            <v>ATM DST MTY PLAZA CITADEL</v>
          </cell>
          <cell r="B222" t="str">
            <v>ATM DST Mty Plaza Citadel</v>
          </cell>
        </row>
        <row r="223">
          <cell r="A223" t="str">
            <v>ATM DST DF PLZ SANTA FE</v>
          </cell>
          <cell r="B223" t="str">
            <v>ATM DST DF Plz Santa Fe</v>
          </cell>
        </row>
        <row r="224">
          <cell r="A224" t="str">
            <v>ATM DST DF SAN ISIDRO</v>
          </cell>
          <cell r="B224" t="str">
            <v>ATM DST DF San Isidro</v>
          </cell>
        </row>
        <row r="225">
          <cell r="A225" t="str">
            <v>ATM DST DF VAQUERITOS</v>
          </cell>
          <cell r="B225" t="str">
            <v>ATM DST DF Vaqueritos</v>
          </cell>
        </row>
        <row r="226">
          <cell r="A226" t="str">
            <v>ATM DST DF WTC</v>
          </cell>
          <cell r="B226" t="str">
            <v>ATM DST DF WTC</v>
          </cell>
        </row>
        <row r="227">
          <cell r="A227" t="str">
            <v>ATM DST EDO MEX EL CONDE</v>
          </cell>
          <cell r="B227" t="str">
            <v>ATM DST Edo Mex El Conde</v>
          </cell>
        </row>
        <row r="228">
          <cell r="A228" t="str">
            <v>ATM DST EDO MEX TEPOZAN</v>
          </cell>
          <cell r="B228" t="str">
            <v>ATM DST Edo Mex Tepozan</v>
          </cell>
        </row>
        <row r="229">
          <cell r="A229" t="str">
            <v>ATM DST EDO MEX PLZA TOWN CENTER</v>
          </cell>
          <cell r="B229" t="str">
            <v>ATM DST Edo Mex Plza Town Center</v>
          </cell>
        </row>
        <row r="230">
          <cell r="A230" t="str">
            <v>ATM DST EDO MEX TOWN CENTER</v>
          </cell>
          <cell r="B230" t="str">
            <v>ATM DST Edo Mex Town Center</v>
          </cell>
        </row>
        <row r="231">
          <cell r="A231" t="str">
            <v>ATM DST ENSE M. PLZA DEL MAR</v>
          </cell>
          <cell r="B231" t="str">
            <v>ATM DST Ense M. Plza del Mar</v>
          </cell>
        </row>
        <row r="232">
          <cell r="A232" t="str">
            <v>ATM DST ENS MACRO PLAZA DEL MAR</v>
          </cell>
          <cell r="B232" t="str">
            <v>ATM DST ENS Macro Plaza del Mar</v>
          </cell>
        </row>
        <row r="233">
          <cell r="A233" t="str">
            <v>ATM DST ENS PLZ BAHIA</v>
          </cell>
          <cell r="B233" t="str">
            <v>ATM DST Ens Plz Bahia</v>
          </cell>
        </row>
        <row r="234">
          <cell r="A234" t="str">
            <v>ATM DST GDL FORUM TLAQUEPAQUE</v>
          </cell>
          <cell r="B234" t="str">
            <v>ATM DST Gdl Forum Tlaquepaque</v>
          </cell>
        </row>
        <row r="235">
          <cell r="A235" t="str">
            <v>ATM DST GDL LOPEZ COTILLA</v>
          </cell>
          <cell r="B235" t="str">
            <v>ATM DST Gdl Lopez Cotilla</v>
          </cell>
        </row>
        <row r="236">
          <cell r="A236" t="str">
            <v>ATM DST GDL OBLATOS</v>
          </cell>
          <cell r="B236" t="str">
            <v>ATM DST Gdl Oblatos</v>
          </cell>
        </row>
        <row r="237">
          <cell r="A237" t="str">
            <v>ATM DST GDL ZAP PLZ ALEGRA</v>
          </cell>
          <cell r="B237" t="str">
            <v>ATM DST Gdl Zap Plz Alegra</v>
          </cell>
        </row>
        <row r="238">
          <cell r="A238" t="str">
            <v>ATM DST GTO SAN FCO DEL RINCON PLZ RELLA</v>
          </cell>
          <cell r="B238" t="str">
            <v>ATM DST Gto San Fco del Rincon Plz Rella</v>
          </cell>
        </row>
        <row r="239">
          <cell r="A239" t="str">
            <v>ATM DST GTO SAN JOSE ITURBIDE</v>
          </cell>
          <cell r="B239" t="str">
            <v>ATM DST Gto San Jose Iturbide</v>
          </cell>
        </row>
        <row r="240">
          <cell r="A240" t="str">
            <v>ATM DST HERMOSILLO PERISUR</v>
          </cell>
          <cell r="B240" t="str">
            <v>ATM DST Hermosillo Perisur</v>
          </cell>
        </row>
        <row r="241">
          <cell r="A241" t="str">
            <v>ATM DST IRAPUATO INDEPENDENCIA</v>
          </cell>
          <cell r="B241" t="str">
            <v>ATM DST Irapuato Independencia</v>
          </cell>
        </row>
        <row r="242">
          <cell r="A242" t="str">
            <v>ATM DST DF IZTACALCO</v>
          </cell>
          <cell r="B242" t="str">
            <v>ATM DST DF Iztacalco</v>
          </cell>
        </row>
        <row r="243">
          <cell r="A243" t="str">
            <v>ATM DST JAL PLAZA ALTEA</v>
          </cell>
          <cell r="B243" t="str">
            <v>ATM DST Jal Plaza Altea</v>
          </cell>
        </row>
        <row r="244">
          <cell r="A244" t="str">
            <v>ATM DST JAL PLAZA PATIOS</v>
          </cell>
          <cell r="B244" t="str">
            <v>ATM DST Jal Plaza Patios</v>
          </cell>
        </row>
        <row r="245">
          <cell r="A245" t="str">
            <v>ATM DST JAL URBAN CENTER</v>
          </cell>
          <cell r="B245" t="str">
            <v>ATM DST Jal Urban Center</v>
          </cell>
        </row>
        <row r="246">
          <cell r="A246" t="str">
            <v>ATM DST LEON PLAZA ROMO</v>
          </cell>
          <cell r="B246" t="str">
            <v>ATM DST Leon Plaza Romo</v>
          </cell>
        </row>
        <row r="247">
          <cell r="A247" t="str">
            <v>ATM DST LEON PLAZA GALERIAS</v>
          </cell>
          <cell r="B247" t="str">
            <v>ATM DST Leon Plaza Galerias</v>
          </cell>
        </row>
        <row r="248">
          <cell r="A248" t="str">
            <v>ATM DST MAT DIAGONAL CUAUHTEMOC</v>
          </cell>
          <cell r="B248" t="str">
            <v>ATM DST Mat Diagonal Cuauhtemoc</v>
          </cell>
        </row>
        <row r="249">
          <cell r="A249" t="str">
            <v>ATM DST MEX PLZA CACHANILLA</v>
          </cell>
          <cell r="B249" t="str">
            <v>ATM DST Mex Plza Cachanilla</v>
          </cell>
        </row>
        <row r="250">
          <cell r="A250" t="str">
            <v>ATM DST MICH VILLA UNIVERSIDAD</v>
          </cell>
          <cell r="B250" t="str">
            <v>ATM DST Mich Villa Universidad</v>
          </cell>
        </row>
        <row r="251">
          <cell r="A251" t="str">
            <v>ATM DST MICH ZAMORA JACONA</v>
          </cell>
          <cell r="B251" t="str">
            <v>ATM DST Mich Zamora Jacona</v>
          </cell>
        </row>
        <row r="252">
          <cell r="A252" t="str">
            <v>ATM DST MOCHIS GABRIEL LEYVA</v>
          </cell>
          <cell r="B252" t="str">
            <v>ATM DST Mochis Gabriel Leyva</v>
          </cell>
        </row>
        <row r="253">
          <cell r="A253" t="str">
            <v>ATM DST MOR PLZ CUAUHNAHUAC</v>
          </cell>
          <cell r="B253" t="str">
            <v>ATM DST Mor Plz Cuauhnahuac</v>
          </cell>
        </row>
        <row r="254">
          <cell r="A254" t="str">
            <v>ATM DST MTY GALERIAS</v>
          </cell>
          <cell r="B254" t="str">
            <v>ATM DST MTY Galerias</v>
          </cell>
        </row>
        <row r="255">
          <cell r="A255" t="str">
            <v>ATM DST MTY HEB LINCOLN</v>
          </cell>
          <cell r="B255" t="str">
            <v>ATM DST MTY HEB Lincoln</v>
          </cell>
        </row>
        <row r="256">
          <cell r="A256" t="str">
            <v>ATM DST MTY MERCO GARCIA</v>
          </cell>
          <cell r="B256" t="str">
            <v>ATM DST MTY Merco Garcia</v>
          </cell>
        </row>
        <row r="257">
          <cell r="A257" t="str">
            <v>ATM DST MTY MIRAVALLE</v>
          </cell>
          <cell r="B257" t="str">
            <v>ATM DST MTY Miravalle</v>
          </cell>
        </row>
        <row r="258">
          <cell r="A258" t="str">
            <v>ATM DST MTY SANTA CATARINA</v>
          </cell>
          <cell r="B258" t="str">
            <v>ATM DST MTY Santa Catarina</v>
          </cell>
        </row>
        <row r="259">
          <cell r="A259" t="str">
            <v>ATM DST MTY SANTO DOMINGO</v>
          </cell>
          <cell r="B259" t="str">
            <v>ATM DST MTY Santo Domingo</v>
          </cell>
        </row>
        <row r="260">
          <cell r="A260" t="str">
            <v>ATM DST MTY TORREMOLINOS</v>
          </cell>
          <cell r="B260" t="str">
            <v>ATM DST MTY Torremolinos</v>
          </cell>
        </row>
        <row r="261">
          <cell r="A261" t="str">
            <v>ATM DST NUEVO LAREDO ADUANAS</v>
          </cell>
          <cell r="B261" t="str">
            <v>ATM DST Nuevo Laredo Aduanas</v>
          </cell>
        </row>
        <row r="262">
          <cell r="A262" t="str">
            <v>ATM DST REY PLAZA H100</v>
          </cell>
          <cell r="B262" t="str">
            <v>ATM DST Rey Plaza H100</v>
          </cell>
        </row>
        <row r="263">
          <cell r="A263" t="str">
            <v>ATM DST TEPIC PLAZA FORUM</v>
          </cell>
          <cell r="B263" t="str">
            <v>ATM DST Tepic Plaza Forum</v>
          </cell>
        </row>
        <row r="264">
          <cell r="A264" t="str">
            <v>ATM DST TIJ EL FLORIDO</v>
          </cell>
          <cell r="B264" t="str">
            <v>ATM DST Tij El Florido</v>
          </cell>
        </row>
        <row r="265">
          <cell r="A265" t="str">
            <v>ATM DST TIJ HIPODROMO</v>
          </cell>
          <cell r="B265" t="str">
            <v>ATM DST Tij Hipodromo</v>
          </cell>
        </row>
        <row r="266">
          <cell r="A266" t="str">
            <v>ATM DST TIJ LA ESCONDIDA</v>
          </cell>
          <cell r="B266" t="str">
            <v>ATM DST Tij La Escondida</v>
          </cell>
        </row>
        <row r="267">
          <cell r="A267" t="str">
            <v>ATM DST TIJ LOS HEROES</v>
          </cell>
          <cell r="B267" t="str">
            <v>ATM DST Tij Los Heroes</v>
          </cell>
        </row>
        <row r="268">
          <cell r="A268" t="str">
            <v>ATM DST TIJ MACRO PLAZA INSURGENTES</v>
          </cell>
          <cell r="B268" t="str">
            <v>ATM DST Tij Macro Plaza Insurgentes</v>
          </cell>
        </row>
        <row r="269">
          <cell r="A269" t="str">
            <v>ATM DST TIJ PLAZA GALERIAS</v>
          </cell>
          <cell r="B269" t="str">
            <v>ATM DST Tij Plaza Galerias</v>
          </cell>
        </row>
        <row r="270">
          <cell r="A270" t="str">
            <v>ATM DST TIJ PLZ MONARCA</v>
          </cell>
          <cell r="B270" t="str">
            <v>ATM DST Tij Plz Monarca</v>
          </cell>
        </row>
        <row r="271">
          <cell r="A271" t="str">
            <v>ATM DST TIJ ROSARITO</v>
          </cell>
          <cell r="B271" t="str">
            <v>ATM DST Tij Rosarito</v>
          </cell>
        </row>
        <row r="272">
          <cell r="A272" t="str">
            <v>ATM DST TIJ SIGLO XXI</v>
          </cell>
          <cell r="B272" t="str">
            <v>ATM DST Tij Siglo XXI</v>
          </cell>
        </row>
        <row r="273">
          <cell r="A273" t="str">
            <v>ATM DST TLX PLAZA INN</v>
          </cell>
          <cell r="B273" t="str">
            <v>ATM DST Tlx Plaza Inn</v>
          </cell>
        </row>
        <row r="274">
          <cell r="A274" t="str">
            <v>ATM DST TLX STA ANA CHIAUTEMPAN</v>
          </cell>
          <cell r="B274" t="str">
            <v>ATM DST Tlx StA Ana Chiautempan</v>
          </cell>
        </row>
        <row r="275">
          <cell r="A275" t="str">
            <v>ATM DST TOLUCA PLZ SENDERO</v>
          </cell>
          <cell r="B275" t="str">
            <v>ATM DST Toluca Plz Sendero</v>
          </cell>
        </row>
        <row r="276">
          <cell r="A276" t="str">
            <v>ATM DST TORREON SORIANA FUNDADORES</v>
          </cell>
          <cell r="B276" t="str">
            <v>ATM DST Torreon Soriana Fundadores</v>
          </cell>
        </row>
        <row r="277">
          <cell r="A277" t="str">
            <v>ATM DST ORIZABA PLAZA VALLE</v>
          </cell>
          <cell r="B277" t="str">
            <v>ATM DST Orizaba Plaza Valle</v>
          </cell>
        </row>
        <row r="278">
          <cell r="A278" t="str">
            <v>ATM DST VER PLZA CRISTAL</v>
          </cell>
          <cell r="B278" t="str">
            <v>ATM DST Ver Plza Cristal</v>
          </cell>
        </row>
        <row r="279">
          <cell r="A279" t="str">
            <v>ATM DST PUE 5 DE MAYO</v>
          </cell>
          <cell r="B279" t="str">
            <v>ATM DST Pue 5 de Mayo</v>
          </cell>
        </row>
        <row r="280">
          <cell r="A280" t="str">
            <v>ATM DST PUE CRUZ DEL SUR</v>
          </cell>
          <cell r="B280" t="str">
            <v>ATM DST Pue Cruz del Sur</v>
          </cell>
        </row>
        <row r="281">
          <cell r="A281" t="str">
            <v>ATM DST PUE PLZ CRISTAL S M</v>
          </cell>
          <cell r="B281" t="str">
            <v>ATM DST Pue Plz Cristal S M</v>
          </cell>
        </row>
        <row r="282">
          <cell r="A282" t="str">
            <v>ATM DST PUE SAN MARTIN TEX</v>
          </cell>
          <cell r="B282" t="str">
            <v>ATM DST Pue San Martin Tex</v>
          </cell>
        </row>
        <row r="283">
          <cell r="A283" t="str">
            <v>ATM DST QRO PLAZA OMEGA</v>
          </cell>
          <cell r="B283" t="str">
            <v>ATM DST Qro Plaza Omega</v>
          </cell>
        </row>
        <row r="284">
          <cell r="A284" t="str">
            <v>ATM DST QRO EL JACAL</v>
          </cell>
          <cell r="B284" t="str">
            <v>ATM DST Qro el Jacal</v>
          </cell>
        </row>
        <row r="285">
          <cell r="A285" t="str">
            <v>ATM DST QRT EL JACAL</v>
          </cell>
          <cell r="B285" t="str">
            <v>ATM DST Qrt El Jacal</v>
          </cell>
        </row>
        <row r="286">
          <cell r="A286" t="str">
            <v>ATM DST TEXCOCO GRAN PATIO</v>
          </cell>
          <cell r="B286" t="str">
            <v>ATM DST Texcoco Gran Patio</v>
          </cell>
        </row>
        <row r="287">
          <cell r="A287" t="str">
            <v>ATM DST VER ACAYUCAN</v>
          </cell>
          <cell r="B287" t="str">
            <v>ATM DST VER Acayucan</v>
          </cell>
        </row>
        <row r="288">
          <cell r="A288" t="str">
            <v>ATM DST VER CC EL DORADO</v>
          </cell>
          <cell r="B288" t="str">
            <v>ATM DST Ver CC el Dorado</v>
          </cell>
        </row>
        <row r="289">
          <cell r="A289" t="str">
            <v>ATM DST VER PLAZA FORUM</v>
          </cell>
          <cell r="B289" t="str">
            <v>ATM DST Ver Plaza Forum</v>
          </cell>
        </row>
        <row r="290">
          <cell r="A290" t="str">
            <v>ATM DTS VER PLAZA VELA</v>
          </cell>
          <cell r="B290" t="str">
            <v>ATM DTS Ver Plaza Vela</v>
          </cell>
        </row>
        <row r="291">
          <cell r="A291" t="str">
            <v>ATM DST ZAPOPAN PLZ ALEGRA</v>
          </cell>
          <cell r="B291" t="str">
            <v>ATM DST Zapopan Plz Alegra</v>
          </cell>
        </row>
        <row r="292">
          <cell r="A292" t="str">
            <v>ATM DST ZAPOPAN PLZ ANDARES</v>
          </cell>
          <cell r="B292" t="str">
            <v>ATM DST Zapopan Plz Andares</v>
          </cell>
        </row>
        <row r="293">
          <cell r="A293" t="str">
            <v>ATM EDO MEX C METEPEC</v>
          </cell>
          <cell r="B293" t="str">
            <v>ATM Edo Mex C Metepec</v>
          </cell>
        </row>
        <row r="294">
          <cell r="A294" t="str">
            <v>ATM EDO MEX C VALLE DE CHALCO</v>
          </cell>
          <cell r="B294" t="str">
            <v>ATM Edo Mex C Valle de Chalco</v>
          </cell>
        </row>
        <row r="295">
          <cell r="A295" t="str">
            <v>ATM ENSENADA</v>
          </cell>
          <cell r="B295" t="str">
            <v>ATM Ensenada</v>
          </cell>
        </row>
        <row r="296">
          <cell r="A296" t="str">
            <v>ATM EVA SAMANO</v>
          </cell>
          <cell r="B296" t="str">
            <v>ATM Eva Samano</v>
          </cell>
        </row>
        <row r="297">
          <cell r="A297" t="str">
            <v>ATM GDL PATRIA</v>
          </cell>
          <cell r="B297" t="str">
            <v>ATM Gdl Patria</v>
          </cell>
        </row>
        <row r="298">
          <cell r="A298" t="str">
            <v>ATM GTO. SALAMANCA</v>
          </cell>
          <cell r="B298" t="str">
            <v>ATM Gto. Salamanca</v>
          </cell>
        </row>
        <row r="299">
          <cell r="A299" t="str">
            <v>ATM HEB LAREDO</v>
          </cell>
          <cell r="B299" t="str">
            <v>ATM Heb Laredo</v>
          </cell>
        </row>
        <row r="300">
          <cell r="A300" t="str">
            <v>ATM HER PLAZA DILA</v>
          </cell>
          <cell r="B300" t="str">
            <v>ATM Her Plaza Dila</v>
          </cell>
        </row>
        <row r="301">
          <cell r="A301" t="str">
            <v>ATM HERMOSILLO</v>
          </cell>
          <cell r="B301" t="str">
            <v>ATM Hermosillo</v>
          </cell>
        </row>
        <row r="302">
          <cell r="A302" t="str">
            <v>ATM HUMBERTO LOBO</v>
          </cell>
          <cell r="B302" t="str">
            <v>ATM Humberto Lobo</v>
          </cell>
        </row>
        <row r="303">
          <cell r="A303" t="str">
            <v>ATM IRAPUATO</v>
          </cell>
          <cell r="B303" t="str">
            <v>ATM Irapuato</v>
          </cell>
        </row>
        <row r="304">
          <cell r="A304" t="str">
            <v>ATM IRAPUATO CIBELES</v>
          </cell>
          <cell r="B304" t="str">
            <v>ATM Irapuato Cibeles</v>
          </cell>
        </row>
        <row r="305">
          <cell r="A305" t="str">
            <v>ATM LAREDO</v>
          </cell>
          <cell r="B305" t="str">
            <v>ATM Laredo</v>
          </cell>
        </row>
        <row r="306">
          <cell r="A306" t="str">
            <v>ATM LAREDO GUERRERO</v>
          </cell>
          <cell r="B306" t="str">
            <v>ATM Laredo Guerrero</v>
          </cell>
        </row>
        <row r="307">
          <cell r="A307" t="str">
            <v>ATM LAZARO CARDENAS</v>
          </cell>
          <cell r="B307" t="str">
            <v>ATM Lazaro Cardenas</v>
          </cell>
        </row>
        <row r="308">
          <cell r="A308" t="str">
            <v>ATM LEON ESCOBEDO</v>
          </cell>
          <cell r="B308" t="str">
            <v>ATM León Escobedo</v>
          </cell>
        </row>
        <row r="309">
          <cell r="A309" t="str">
            <v>ATM LEON LAS TORRES</v>
          </cell>
          <cell r="B309" t="str">
            <v>ATM León las Torres</v>
          </cell>
        </row>
        <row r="310">
          <cell r="A310" t="str">
            <v>ATM LEON MORAL</v>
          </cell>
          <cell r="B310" t="str">
            <v>ATM Leon Moral</v>
          </cell>
        </row>
        <row r="311">
          <cell r="A311" t="str">
            <v>ATM LINDAVISTA</v>
          </cell>
          <cell r="B311" t="str">
            <v>ATM Lindavista</v>
          </cell>
        </row>
        <row r="312">
          <cell r="A312" t="str">
            <v>ATM LOS CABOS SN LUCAS</v>
          </cell>
          <cell r="B312" t="str">
            <v>ATM Los Cabos Sn Lucas</v>
          </cell>
        </row>
        <row r="313">
          <cell r="A313" t="str">
            <v>ATM MATAMOROS</v>
          </cell>
          <cell r="B313" t="str">
            <v>ATM Matamoros</v>
          </cell>
        </row>
        <row r="314">
          <cell r="A314" t="str">
            <v>ATM MATAMOROS CONST.</v>
          </cell>
          <cell r="B314" t="str">
            <v>ATM Matamoros Const.</v>
          </cell>
        </row>
        <row r="315">
          <cell r="A315" t="str">
            <v>ATM MATAMOROS PLAZA HEB</v>
          </cell>
          <cell r="B315" t="str">
            <v>ATM Matamoros Plaza Heb</v>
          </cell>
        </row>
        <row r="316">
          <cell r="A316" t="str">
            <v>ATM MAZATLAN</v>
          </cell>
          <cell r="B316" t="str">
            <v>ATM Mazatlan</v>
          </cell>
        </row>
        <row r="317">
          <cell r="A317" t="str">
            <v>ATM MEX VILLAFONTANA</v>
          </cell>
          <cell r="B317" t="str">
            <v>ATM Mex Villafontana</v>
          </cell>
        </row>
        <row r="318">
          <cell r="A318" t="str">
            <v>ATM MEXICALI VISTA HERMOSA</v>
          </cell>
          <cell r="B318" t="str">
            <v>ATM Mexicali Vista Hermosa</v>
          </cell>
        </row>
        <row r="319">
          <cell r="A319" t="str">
            <v>ATM MEXICALLI</v>
          </cell>
          <cell r="B319" t="str">
            <v>ATM Mexicalli</v>
          </cell>
        </row>
        <row r="320">
          <cell r="A320" t="str">
            <v>ATM MOCHIS CENTENARIO</v>
          </cell>
          <cell r="B320" t="str">
            <v>ATM Mochis Centenario</v>
          </cell>
        </row>
        <row r="321">
          <cell r="A321" t="str">
            <v>ATM MOR ALTOZANO</v>
          </cell>
          <cell r="B321" t="str">
            <v>ATM Mor Altozano</v>
          </cell>
        </row>
        <row r="322">
          <cell r="A322" t="str">
            <v>ATM MORELIA</v>
          </cell>
          <cell r="B322" t="str">
            <v>ATM Morelia</v>
          </cell>
        </row>
        <row r="323">
          <cell r="A323" t="str">
            <v>ATM MTY GARZA SADA</v>
          </cell>
          <cell r="B323" t="str">
            <v>ATM Mty Garza Sada</v>
          </cell>
        </row>
        <row r="324">
          <cell r="A324" t="str">
            <v>ATM MTY GONZALITOS</v>
          </cell>
          <cell r="B324" t="str">
            <v>ATM Mty Gonzalitos</v>
          </cell>
        </row>
        <row r="325">
          <cell r="A325" t="str">
            <v>ATM MTY MIGUEL ALEMAN</v>
          </cell>
          <cell r="B325" t="str">
            <v>ATM Mty Miguel Aleman</v>
          </cell>
        </row>
        <row r="326">
          <cell r="A326" t="str">
            <v>ATM MTY SAN AGUSTIN</v>
          </cell>
          <cell r="B326" t="str">
            <v>ATM Mty San Agustin</v>
          </cell>
        </row>
        <row r="327">
          <cell r="A327" t="str">
            <v>ATM MTY SENDERO</v>
          </cell>
          <cell r="B327" t="str">
            <v>ATM MTY Sendero</v>
          </cell>
        </row>
        <row r="328">
          <cell r="A328" t="str">
            <v>ATM N. LAREDO CHAPALA</v>
          </cell>
          <cell r="B328" t="str">
            <v>ATM N. Laredo Chapala</v>
          </cell>
        </row>
        <row r="329">
          <cell r="A329" t="str">
            <v>ATM NAVOJOA REFORMA</v>
          </cell>
          <cell r="B329" t="str">
            <v>ATM Navojoa Reforma</v>
          </cell>
        </row>
        <row r="330">
          <cell r="A330" t="str">
            <v>ATM NIÑOS HEROES</v>
          </cell>
          <cell r="B330" t="str">
            <v>ATM Niños Héroes</v>
          </cell>
        </row>
        <row r="331">
          <cell r="A331" t="str">
            <v>ATM NOGALES MALL</v>
          </cell>
          <cell r="B331" t="str">
            <v>ATM Nogales Mall</v>
          </cell>
        </row>
        <row r="332">
          <cell r="A332" t="str">
            <v>ATM NS AGS PLAZA PATIO</v>
          </cell>
          <cell r="B332" t="str">
            <v>ATM NS Ags Plaza Patio</v>
          </cell>
        </row>
        <row r="333">
          <cell r="A333" t="str">
            <v>ATM NS CHI PLAZA FASHION MALL</v>
          </cell>
          <cell r="B333" t="str">
            <v>ATM NS Chi Plaza Fashion Mall</v>
          </cell>
        </row>
        <row r="334">
          <cell r="A334" t="str">
            <v>ATM NS CHI PLZ SENDERO LAS TORRES</v>
          </cell>
          <cell r="B334" t="str">
            <v>ATM NS Chi Plz Sendero las Torres</v>
          </cell>
        </row>
        <row r="335">
          <cell r="A335" t="str">
            <v>ATM NS COLIMA PLAZA ZENTRALIA</v>
          </cell>
          <cell r="B335" t="str">
            <v>ATM NS Colima Plaza Zentralia</v>
          </cell>
        </row>
        <row r="336">
          <cell r="A336" t="str">
            <v>ATM NS COVADONGA</v>
          </cell>
          <cell r="B336" t="str">
            <v>ATM NS Covadonga</v>
          </cell>
        </row>
        <row r="337">
          <cell r="A337" t="str">
            <v>ATM NS DF CENTRO</v>
          </cell>
          <cell r="B337" t="str">
            <v>ATM NS DF Centro</v>
          </cell>
        </row>
        <row r="338">
          <cell r="A338" t="str">
            <v>ATM NS DF PLZ SANTA FE</v>
          </cell>
          <cell r="B338" t="str">
            <v>ATM NS DF Plz Santa Fe</v>
          </cell>
        </row>
        <row r="339">
          <cell r="A339" t="str">
            <v>ATM NS DF PORTAL CHURUBUSCO</v>
          </cell>
          <cell r="B339" t="str">
            <v>ATM NS DF Portal Churubusco</v>
          </cell>
        </row>
        <row r="340">
          <cell r="A340" t="str">
            <v>ATM NS DF SAN FRANCISCO</v>
          </cell>
          <cell r="B340" t="str">
            <v>ATM NS DF San Francisco</v>
          </cell>
        </row>
        <row r="341">
          <cell r="A341" t="str">
            <v>ATM NS EDO MEX PUERTA TEXCOCO</v>
          </cell>
          <cell r="B341" t="str">
            <v>ATM NS Edo Mex Puerta Texcoco</v>
          </cell>
        </row>
        <row r="342">
          <cell r="A342" t="str">
            <v>ATM NS EL TRIANGULO</v>
          </cell>
          <cell r="B342" t="str">
            <v>ATM NS El Triangulo</v>
          </cell>
        </row>
        <row r="343">
          <cell r="A343" t="str">
            <v>ATM NS FIESTA ANAHUAC</v>
          </cell>
          <cell r="B343" t="str">
            <v>ATM NS Fiesta Anahuac</v>
          </cell>
        </row>
        <row r="344">
          <cell r="A344" t="str">
            <v>ATM NS FIESTA SAN AGUSTIN</v>
          </cell>
          <cell r="B344" t="str">
            <v>ATM NS Fiesta San Agustin</v>
          </cell>
        </row>
        <row r="345">
          <cell r="A345" t="str">
            <v>ATM NS GALERIAS MALL</v>
          </cell>
          <cell r="B345" t="str">
            <v>ATM NS Galerias Mall</v>
          </cell>
        </row>
        <row r="346">
          <cell r="A346" t="str">
            <v>ATM NS GDL PLZ BELENES</v>
          </cell>
          <cell r="B346" t="str">
            <v>ATM NS Gdl Plz Belenes</v>
          </cell>
        </row>
        <row r="347">
          <cell r="A347" t="str">
            <v>ATM NS GDL TLAQUEPAQUE</v>
          </cell>
          <cell r="B347" t="str">
            <v>ATM NS Gdl Tlaquepaque</v>
          </cell>
        </row>
        <row r="348">
          <cell r="A348" t="str">
            <v>ATM NS HER PLZ SENDERO</v>
          </cell>
          <cell r="B348" t="str">
            <v>ATM NS Her Plz Sendero</v>
          </cell>
        </row>
        <row r="349">
          <cell r="A349" t="str">
            <v>ATM NS LA ISLA</v>
          </cell>
          <cell r="B349" t="str">
            <v>ATM NS la isla</v>
          </cell>
        </row>
        <row r="350">
          <cell r="A350" t="str">
            <v>ATM NS LA SILLA</v>
          </cell>
          <cell r="B350" t="str">
            <v>ATM NS La Silla</v>
          </cell>
        </row>
        <row r="351">
          <cell r="A351" t="str">
            <v>ATM NS LAS AMERICAS ECATEPEC</v>
          </cell>
          <cell r="B351" t="str">
            <v>ATM NS Las Americas Ecatepec</v>
          </cell>
        </row>
        <row r="352">
          <cell r="A352" t="str">
            <v>ATM NS LEON PLAZA GALERIAS</v>
          </cell>
          <cell r="B352" t="str">
            <v>ATM Ns Leon Plaza Galerias</v>
          </cell>
        </row>
        <row r="353">
          <cell r="A353" t="str">
            <v>ATM NS LUNA PARC</v>
          </cell>
          <cell r="B353" t="str">
            <v>ATM NS Luna Parc</v>
          </cell>
        </row>
        <row r="354">
          <cell r="A354" t="str">
            <v>ATM NS MAGNOCENTRO</v>
          </cell>
          <cell r="B354" t="str">
            <v>ATM NS Magnocentro</v>
          </cell>
        </row>
        <row r="355">
          <cell r="A355" t="str">
            <v>ATM NS MAZ GRAN PLAZA</v>
          </cell>
          <cell r="B355" t="str">
            <v>ATM NS Maz Gran Plaza</v>
          </cell>
        </row>
        <row r="356">
          <cell r="A356" t="str">
            <v>ATM NS MORELIA ALTOZANO</v>
          </cell>
          <cell r="B356" t="str">
            <v>ATM NS Morelia Altozano</v>
          </cell>
        </row>
        <row r="357">
          <cell r="A357" t="str">
            <v>ATM NS MTY PLAZA CITADEL</v>
          </cell>
          <cell r="B357" t="str">
            <v>ATM NS Mty Plaza Citadel</v>
          </cell>
        </row>
        <row r="358">
          <cell r="A358" t="str">
            <v>ATM NS MTY SENDERO LINCON</v>
          </cell>
          <cell r="B358" t="str">
            <v>ATM NS Mty Sendero Lincon</v>
          </cell>
        </row>
        <row r="359">
          <cell r="A359" t="str">
            <v>ATM NS MUNDO E</v>
          </cell>
          <cell r="B359" t="str">
            <v>ATM NS Mundo E</v>
          </cell>
        </row>
        <row r="360">
          <cell r="A360" t="str">
            <v>ATM NS PLAZA CAMPANARIO</v>
          </cell>
          <cell r="B360" t="str">
            <v>ATM NS Plaza Campanario</v>
          </cell>
        </row>
        <row r="361">
          <cell r="A361" t="str">
            <v>ATM NS PLAZA CITADEL</v>
          </cell>
          <cell r="B361" t="str">
            <v>ATM NS Plaza Citadel</v>
          </cell>
        </row>
        <row r="362">
          <cell r="A362" t="str">
            <v>ATM NS PLAZA DEL SOL VER</v>
          </cell>
          <cell r="B362" t="str">
            <v>ATM NS Plaza del Sol Ver</v>
          </cell>
        </row>
        <row r="363">
          <cell r="A363" t="str">
            <v>ATM NS PTV PLAZA GALERIAS</v>
          </cell>
          <cell r="B363" t="str">
            <v>ATM NS PTV Plaza Galerias</v>
          </cell>
        </row>
        <row r="364">
          <cell r="A364" t="str">
            <v>ATM NS PLAZA LA HERRADURA</v>
          </cell>
          <cell r="B364" t="str">
            <v>ATM NS Plaza La Herradura</v>
          </cell>
        </row>
        <row r="365">
          <cell r="A365" t="str">
            <v>ATM NS PLAZA RESIDENCIAS</v>
          </cell>
          <cell r="B365" t="str">
            <v>ATM NS Plaza Residencias</v>
          </cell>
        </row>
        <row r="366">
          <cell r="A366" t="str">
            <v>ATM NS PLAZA ZENTRALIA</v>
          </cell>
          <cell r="B366" t="str">
            <v>ATM NS Plaza Zentralia</v>
          </cell>
        </row>
        <row r="367">
          <cell r="A367" t="str">
            <v>ATM NS PORTAL CHURUBUSCO</v>
          </cell>
          <cell r="B367" t="str">
            <v>ATM NS Portal Churubusco</v>
          </cell>
        </row>
        <row r="368">
          <cell r="A368" t="str">
            <v>ATM NS QRO URBAN CENTER</v>
          </cell>
          <cell r="B368" t="str">
            <v>ATM NS Qro Urban Center</v>
          </cell>
        </row>
        <row r="369">
          <cell r="A369" t="str">
            <v>ATM NS RIO MAYO</v>
          </cell>
          <cell r="B369" t="str">
            <v>ATM NS Rio Mayo</v>
          </cell>
        </row>
        <row r="370">
          <cell r="A370" t="str">
            <v>ATM NS SAN FRANCISCO</v>
          </cell>
          <cell r="B370" t="str">
            <v>ATM NS San Francisco</v>
          </cell>
        </row>
        <row r="371">
          <cell r="A371" t="str">
            <v>ATM NS SLP POLANCO</v>
          </cell>
          <cell r="B371" t="str">
            <v>ATM NS SLP Polanco</v>
          </cell>
        </row>
        <row r="372">
          <cell r="A372" t="str">
            <v>ATM NS TAM COVADONGA</v>
          </cell>
          <cell r="B372" t="str">
            <v>ATM NS TAM Covadonga</v>
          </cell>
        </row>
        <row r="373">
          <cell r="A373" t="str">
            <v>ATM NS TIJ PLAZA CARRUSEL</v>
          </cell>
          <cell r="B373" t="str">
            <v>ATM NS Tij Plaza Carrusel</v>
          </cell>
        </row>
        <row r="374">
          <cell r="A374" t="str">
            <v>ATM NS TLAQUEPAQUE</v>
          </cell>
          <cell r="B374" t="str">
            <v>ATM NS Tlaquepaque</v>
          </cell>
        </row>
        <row r="375">
          <cell r="A375" t="str">
            <v>ATM NS TOR PLAZA LOS ANGELES</v>
          </cell>
          <cell r="B375" t="str">
            <v>ATM NS Tor Plaza Los Angeles</v>
          </cell>
        </row>
        <row r="376">
          <cell r="A376" t="str">
            <v>ATM NS VER PLAZA LAS ANIMAS</v>
          </cell>
          <cell r="B376" t="str">
            <v>ATM NS Ver Plaza las Animas</v>
          </cell>
        </row>
        <row r="377">
          <cell r="A377" t="str">
            <v>ATM NS VH PLAZA MEGA</v>
          </cell>
          <cell r="B377" t="str">
            <v>ATM NS VH Plaza Mega</v>
          </cell>
        </row>
        <row r="378">
          <cell r="A378" t="str">
            <v>ATM NS ZAPOPAN PLZ BELENES</v>
          </cell>
          <cell r="B378" t="str">
            <v>ATM NS Zapopan Plz Belenes</v>
          </cell>
        </row>
        <row r="379">
          <cell r="A379" t="str">
            <v>ATM ORIZABA</v>
          </cell>
          <cell r="B379" t="str">
            <v>ATM Orizaba</v>
          </cell>
        </row>
        <row r="380">
          <cell r="A380" t="str">
            <v>ATM PLAZA CARRANZA</v>
          </cell>
          <cell r="B380" t="str">
            <v>ATM Plaza Carranza</v>
          </cell>
        </row>
        <row r="381">
          <cell r="A381" t="str">
            <v>ATM POZA RICA G PATIO</v>
          </cell>
          <cell r="B381" t="str">
            <v>ATM Poza Rica G Patio</v>
          </cell>
        </row>
        <row r="382">
          <cell r="A382" t="str">
            <v>ATM PUEBLA PALMAS</v>
          </cell>
          <cell r="B382" t="str">
            <v>ATM Puebla Palmas</v>
          </cell>
        </row>
        <row r="383">
          <cell r="A383" t="str">
            <v>ATM QRO BOULEVARES</v>
          </cell>
          <cell r="B383" t="str">
            <v>ATM Qro Boulevares</v>
          </cell>
        </row>
        <row r="384">
          <cell r="A384" t="str">
            <v>ATM QRO CENTRO SUR</v>
          </cell>
          <cell r="B384" t="str">
            <v>ATM Qro Centro Sur</v>
          </cell>
        </row>
        <row r="385">
          <cell r="A385" t="str">
            <v>ATM QRO URBAN CENTER</v>
          </cell>
          <cell r="B385" t="str">
            <v>ATM Qro Urban Center</v>
          </cell>
        </row>
        <row r="386">
          <cell r="A386" t="str">
            <v>ATM QUERETARO</v>
          </cell>
          <cell r="B386" t="str">
            <v>ATM Queretaro</v>
          </cell>
        </row>
        <row r="387">
          <cell r="A387" t="str">
            <v>ATM RAFAEL CUERVO (VER)</v>
          </cell>
          <cell r="B387" t="str">
            <v>ATM Rafael Cuervo (Ver)</v>
          </cell>
        </row>
        <row r="388">
          <cell r="A388" t="str">
            <v>ATM REYNOSA</v>
          </cell>
          <cell r="B388" t="str">
            <v>ATM Reynosa</v>
          </cell>
        </row>
        <row r="389">
          <cell r="A389" t="str">
            <v>ATM REYNOSA MORELOS</v>
          </cell>
          <cell r="B389" t="str">
            <v>ATM Reynosa Morelos</v>
          </cell>
        </row>
        <row r="390">
          <cell r="A390" t="str">
            <v>ATM REYNOSA PERIFERICO</v>
          </cell>
          <cell r="B390" t="str">
            <v>ATM Reynosa Periferico</v>
          </cell>
        </row>
        <row r="391">
          <cell r="A391" t="str">
            <v>ATM RUIZ CORTINEZ (VER)</v>
          </cell>
          <cell r="B391" t="str">
            <v>ATM Ruiz Cortinez (Ver)</v>
          </cell>
        </row>
        <row r="392">
          <cell r="A392" t="str">
            <v>ATM S LUIS POTOSI</v>
          </cell>
          <cell r="B392" t="str">
            <v>ATM S Luis Potosi</v>
          </cell>
        </row>
        <row r="393">
          <cell r="A393" t="str">
            <v>ATM SALTILLO</v>
          </cell>
          <cell r="B393" t="str">
            <v>ATM Saltillo</v>
          </cell>
        </row>
        <row r="394">
          <cell r="A394" t="str">
            <v>ATM SALTILLO PONIENTE</v>
          </cell>
          <cell r="B394" t="str">
            <v>ATM Saltillo Poniente</v>
          </cell>
        </row>
        <row r="395">
          <cell r="A395" t="str">
            <v>ATM SENDERO</v>
          </cell>
          <cell r="B395" t="str">
            <v>ATM Sendero</v>
          </cell>
        </row>
        <row r="396">
          <cell r="A396" t="str">
            <v>ATM SC MAT DIAGONAL CUAUHTEMOC</v>
          </cell>
          <cell r="B396" t="str">
            <v>ATM SC Mat Diagonal Cuauhtemoc</v>
          </cell>
        </row>
        <row r="397">
          <cell r="A397" t="str">
            <v>ATM SIS MAT PLAZA FIESTA</v>
          </cell>
          <cell r="B397" t="str">
            <v>ATM SIS Mat Plaza Fiesta</v>
          </cell>
        </row>
        <row r="398">
          <cell r="A398" t="str">
            <v>ATM SIS PTO VALLARTA MEGA</v>
          </cell>
          <cell r="B398" t="str">
            <v>ATM SIS Pto Vallarta Mega</v>
          </cell>
        </row>
        <row r="399">
          <cell r="A399" t="str">
            <v>ATM SIS PUE MAYORAZGO</v>
          </cell>
          <cell r="B399" t="str">
            <v>ATM SIS Pue Mayorazgo</v>
          </cell>
        </row>
        <row r="400">
          <cell r="A400" t="str">
            <v>ATM SLP EL PASEO</v>
          </cell>
          <cell r="B400" t="str">
            <v>ATM Slp El Paseo</v>
          </cell>
        </row>
        <row r="401">
          <cell r="A401" t="str">
            <v>ATM TAMPICO</v>
          </cell>
          <cell r="B401" t="str">
            <v>ATM Tampico</v>
          </cell>
        </row>
        <row r="402">
          <cell r="A402" t="str">
            <v>ATM TAMPICO AUTOPAGO</v>
          </cell>
          <cell r="B402" t="str">
            <v>ATM Tampico Autopago</v>
          </cell>
        </row>
        <row r="403">
          <cell r="A403" t="str">
            <v>ATM TEPIC SAN ANTONIO</v>
          </cell>
          <cell r="B403" t="str">
            <v>ATM Tepin San Antonio</v>
          </cell>
        </row>
        <row r="404">
          <cell r="A404" t="str">
            <v>ATM TIJ PLAZA CARRUSEL</v>
          </cell>
          <cell r="B404" t="str">
            <v>ATM Tij Plaza Carrusel</v>
          </cell>
        </row>
        <row r="405">
          <cell r="A405" t="str">
            <v>ATM TIJUANA PENINSULA</v>
          </cell>
          <cell r="B405" t="str">
            <v>ATM Tijuana Peninsula</v>
          </cell>
        </row>
        <row r="406">
          <cell r="A406" t="str">
            <v>ATM TIJUANA PZA PASEO 2000</v>
          </cell>
          <cell r="B406" t="str">
            <v>ATM Tijuana Pza Paseo 2000</v>
          </cell>
        </row>
        <row r="407">
          <cell r="A407" t="str">
            <v>ATM TIJUANA RIO</v>
          </cell>
          <cell r="B407" t="str">
            <v>ATM Tijuana Rio</v>
          </cell>
        </row>
        <row r="408">
          <cell r="A408" t="str">
            <v>ATM TIJUANA RIO II</v>
          </cell>
          <cell r="B408" t="str">
            <v>ATM Tijuana Rio II</v>
          </cell>
        </row>
        <row r="409">
          <cell r="A409" t="str">
            <v>ATM TLALNEPANTLA</v>
          </cell>
          <cell r="B409" t="str">
            <v>ATM Tlalnepantla</v>
          </cell>
        </row>
        <row r="410">
          <cell r="A410" t="str">
            <v>ATM TOLUCA PUNTO</v>
          </cell>
          <cell r="B410" t="str">
            <v>ATM Toluca Punto</v>
          </cell>
        </row>
        <row r="411">
          <cell r="A411" t="str">
            <v>ATM TORRE ESMERALDA</v>
          </cell>
          <cell r="B411" t="str">
            <v>ATM Torre Esmeralda</v>
          </cell>
        </row>
        <row r="412">
          <cell r="A412" t="str">
            <v>ATM TORREON CENTRO</v>
          </cell>
          <cell r="B412" t="str">
            <v>ATM Torreon Centro</v>
          </cell>
        </row>
        <row r="413">
          <cell r="A413" t="str">
            <v>ATM URUAPAN BENITO J.</v>
          </cell>
          <cell r="B413" t="str">
            <v>ATM Uruapan Benito J.</v>
          </cell>
        </row>
        <row r="414">
          <cell r="A414" t="str">
            <v>ATM VASCONCELOS</v>
          </cell>
          <cell r="B414" t="str">
            <v>ATM Vasconcelos</v>
          </cell>
        </row>
        <row r="415">
          <cell r="A415" t="str">
            <v>ATM VCC ALTAMIRA</v>
          </cell>
          <cell r="B415" t="str">
            <v>ATM VCC Altamira</v>
          </cell>
        </row>
        <row r="416">
          <cell r="A416" t="str">
            <v>ATM VCC VER PLAZA VELA</v>
          </cell>
          <cell r="B416" t="str">
            <v>ATM VCC Ver Plaza Vela</v>
          </cell>
        </row>
        <row r="417">
          <cell r="A417" t="str">
            <v>BMM SANTA TERESA GUADALAJARA GDL</v>
          </cell>
          <cell r="B417" t="str">
            <v>BMM Santa Teresa Guadalajara GDL</v>
          </cell>
        </row>
        <row r="418">
          <cell r="A418" t="str">
            <v>C ACAPULCO BELLAVISTA</v>
          </cell>
          <cell r="B418" t="str">
            <v>C Acapulco Bellavista</v>
          </cell>
        </row>
        <row r="419">
          <cell r="A419" t="str">
            <v>C ACAPULCO COSTERA</v>
          </cell>
          <cell r="B419" t="str">
            <v>C Acapulco Costera</v>
          </cell>
        </row>
        <row r="420">
          <cell r="A420" t="str">
            <v>C ACAPULCO DIAMANTE</v>
          </cell>
          <cell r="B420" t="str">
            <v>C Acapulco Diamante</v>
          </cell>
        </row>
        <row r="421">
          <cell r="A421" t="str">
            <v>C AGUASCALIENTES BOSQUES</v>
          </cell>
          <cell r="B421" t="str">
            <v>C Aguascalientes Bosques</v>
          </cell>
        </row>
        <row r="422">
          <cell r="A422" t="str">
            <v>C AGUASCALIENTES VELARIA MALL</v>
          </cell>
          <cell r="B422" t="str">
            <v>C Aguascalientes Velaria Mall</v>
          </cell>
        </row>
        <row r="423">
          <cell r="A423" t="str">
            <v>C CAMPECHE VALLE URBINA</v>
          </cell>
          <cell r="B423" t="str">
            <v>C Campeche Valle Urbina</v>
          </cell>
        </row>
        <row r="424">
          <cell r="A424" t="str">
            <v>C CANCUN II</v>
          </cell>
          <cell r="B424" t="str">
            <v>C Cancun II</v>
          </cell>
        </row>
        <row r="425">
          <cell r="A425" t="str">
            <v>C CANCUN PLAZA LA ISLA</v>
          </cell>
          <cell r="B425" t="str">
            <v>C Cancún Plaza La Isla</v>
          </cell>
        </row>
        <row r="426">
          <cell r="A426" t="str">
            <v>C CD CARMEN AEROPUERTO</v>
          </cell>
          <cell r="B426" t="str">
            <v>C CD Carmen Aeropuerto</v>
          </cell>
        </row>
        <row r="427">
          <cell r="A427" t="str">
            <v>C CD JUAREZ EJERCITO NAL</v>
          </cell>
          <cell r="B427" t="str">
            <v>C CD Juarez Ejercito Nal</v>
          </cell>
        </row>
        <row r="428">
          <cell r="A428" t="str">
            <v>C CD JUAREZ EJERCITO NACIONAL</v>
          </cell>
          <cell r="B428" t="str">
            <v>C Cd Juarez Ejetcito Nacional</v>
          </cell>
        </row>
        <row r="429">
          <cell r="A429" t="str">
            <v>C CD JUAREZ RINCONES</v>
          </cell>
          <cell r="B429" t="str">
            <v>C CD Juarez Rincones</v>
          </cell>
        </row>
        <row r="430">
          <cell r="A430" t="str">
            <v>C CD OBREGON CAJEME</v>
          </cell>
          <cell r="B430" t="str">
            <v>C Cd Obregon Cajeme</v>
          </cell>
        </row>
        <row r="431">
          <cell r="A431" t="str">
            <v>C CD OBREGON CAJEME</v>
          </cell>
          <cell r="B431" t="str">
            <v>C Cd Obregon Cajeme</v>
          </cell>
        </row>
        <row r="432">
          <cell r="A432" t="str">
            <v>C CD VICTORIA LOS ARCOS</v>
          </cell>
          <cell r="B432" t="str">
            <v>C Cd Victoria Los Arcos</v>
          </cell>
        </row>
        <row r="433">
          <cell r="A433" t="str">
            <v>C CELAYA CAMPESTRE</v>
          </cell>
          <cell r="B433" t="str">
            <v>C Celaya Campestre</v>
          </cell>
        </row>
        <row r="434">
          <cell r="A434" t="str">
            <v>C CELAYA TORRES LANDA</v>
          </cell>
          <cell r="B434" t="str">
            <v>C Celaya Torres Landa</v>
          </cell>
        </row>
        <row r="435">
          <cell r="A435" t="str">
            <v>C CHETUMAL PLAZA LAS AMERICAS</v>
          </cell>
          <cell r="B435" t="str">
            <v>C Chetumal Plaza Las Americas</v>
          </cell>
        </row>
        <row r="436">
          <cell r="A436" t="str">
            <v>C CHI JUVENTUD</v>
          </cell>
          <cell r="B436" t="str">
            <v>C Chi Juventud</v>
          </cell>
        </row>
        <row r="437">
          <cell r="A437" t="str">
            <v>C CHIHUAHUA JUVENTUD</v>
          </cell>
          <cell r="B437" t="str">
            <v>C Chihuahua Juventud</v>
          </cell>
        </row>
        <row r="438">
          <cell r="A438" t="str">
            <v>C COATZACOALCOS UNIV</v>
          </cell>
          <cell r="B438" t="str">
            <v>C Coatzacoalcos Univ</v>
          </cell>
        </row>
        <row r="439">
          <cell r="A439" t="str">
            <v>C COLIMA CONSTITUCION</v>
          </cell>
          <cell r="B439" t="str">
            <v>C Colima Constitucion</v>
          </cell>
        </row>
        <row r="440">
          <cell r="A440" t="str">
            <v>C CORDOBA ARCO</v>
          </cell>
          <cell r="B440" t="str">
            <v>C Cordoba Arco</v>
          </cell>
        </row>
        <row r="441">
          <cell r="A441" t="str">
            <v>C CORDOBA CAMPESTRE</v>
          </cell>
          <cell r="B441" t="str">
            <v>C Córdoba Campestre</v>
          </cell>
        </row>
        <row r="442">
          <cell r="A442" t="str">
            <v>C CUAUTLA INSURGENTES</v>
          </cell>
          <cell r="B442" t="str">
            <v>C Cuautla Insurgentes</v>
          </cell>
        </row>
        <row r="443">
          <cell r="A443" t="str">
            <v>C CUERNAVACA PLAZA SAN DIEGO</v>
          </cell>
          <cell r="B443" t="str">
            <v>C Cuernavaca Plaza San Diego</v>
          </cell>
        </row>
        <row r="444">
          <cell r="A444" t="str">
            <v>C CUERNAVACA PZ SAN DIEGO</v>
          </cell>
          <cell r="B444" t="str">
            <v>C Cuernavaca Pz San Diego</v>
          </cell>
        </row>
        <row r="445">
          <cell r="A445" t="str">
            <v>C CUERNAVACA TEPANZOLCO</v>
          </cell>
          <cell r="B445" t="str">
            <v>C Cuernavaca Tepanzolco</v>
          </cell>
        </row>
        <row r="446">
          <cell r="A446" t="str">
            <v>C CULIACAN LEYVA SOLANO</v>
          </cell>
          <cell r="B446" t="str">
            <v>C Culiacan Leyva Solano</v>
          </cell>
        </row>
        <row r="447">
          <cell r="A447" t="str">
            <v>C CULIACAN TRES RIOS</v>
          </cell>
          <cell r="B447" t="str">
            <v>C Culiacan Tres Rios</v>
          </cell>
        </row>
        <row r="448">
          <cell r="A448" t="str">
            <v>C DF AEROPUERTO</v>
          </cell>
          <cell r="B448" t="str">
            <v>C DF Aeropuerto</v>
          </cell>
        </row>
        <row r="449">
          <cell r="A449" t="str">
            <v>C DF ARAGON</v>
          </cell>
          <cell r="B449" t="str">
            <v>C DF Aragón</v>
          </cell>
        </row>
        <row r="450">
          <cell r="A450" t="str">
            <v>C DF CENTRAL DE ABASTOS</v>
          </cell>
          <cell r="B450" t="str">
            <v>C DF Central de Abastos</v>
          </cell>
        </row>
        <row r="451">
          <cell r="A451" t="str">
            <v>C DF COAPA</v>
          </cell>
          <cell r="B451" t="str">
            <v>C DF Coapa</v>
          </cell>
        </row>
        <row r="452">
          <cell r="A452" t="str">
            <v>C DF CUAUHTEMOC</v>
          </cell>
          <cell r="B452" t="str">
            <v>C DF Cuauhtemoc</v>
          </cell>
        </row>
        <row r="453">
          <cell r="A453" t="str">
            <v>C DF CUAUTITLAN</v>
          </cell>
          <cell r="B453" t="str">
            <v>C DF Cuautitlán</v>
          </cell>
        </row>
        <row r="454">
          <cell r="A454" t="str">
            <v>C DF CUITLAHUAC</v>
          </cell>
          <cell r="B454" t="str">
            <v>C DF Cuitláhuac</v>
          </cell>
        </row>
        <row r="455">
          <cell r="A455" t="str">
            <v>C DF DEL VALLE</v>
          </cell>
          <cell r="B455" t="str">
            <v>C DF Del Valle</v>
          </cell>
        </row>
        <row r="456">
          <cell r="A456" t="str">
            <v>C DF EL ROSARIO</v>
          </cell>
          <cell r="B456" t="str">
            <v>C DF El Rosario</v>
          </cell>
        </row>
        <row r="457">
          <cell r="A457" t="str">
            <v>C DF ESMERALDA</v>
          </cell>
          <cell r="B457" t="str">
            <v>C DF Esmeralda</v>
          </cell>
        </row>
        <row r="458">
          <cell r="A458" t="str">
            <v>C DF LA CUSPIDE</v>
          </cell>
          <cell r="B458" t="str">
            <v>C DF La Cuspide</v>
          </cell>
        </row>
        <row r="459">
          <cell r="A459" t="str">
            <v>C DF LOS MORALES POLANCO</v>
          </cell>
          <cell r="B459" t="str">
            <v>C DF Los Morales Polanco</v>
          </cell>
        </row>
        <row r="460">
          <cell r="A460" t="str">
            <v>C DF MIGUEL A QUEVEDO</v>
          </cell>
          <cell r="B460" t="str">
            <v>C DF Miguel A Quevedo</v>
          </cell>
        </row>
        <row r="461">
          <cell r="A461" t="str">
            <v>C DF PARQUES DEL PEDREGAL</v>
          </cell>
          <cell r="B461" t="str">
            <v>C DF Parques del Pedregal</v>
          </cell>
        </row>
        <row r="462">
          <cell r="A462" t="str">
            <v>C DF PERISUR</v>
          </cell>
          <cell r="B462" t="str">
            <v>C DF Perisur</v>
          </cell>
        </row>
        <row r="463">
          <cell r="A463" t="str">
            <v>C DF REFORMA</v>
          </cell>
          <cell r="B463" t="str">
            <v>C DF Reforma</v>
          </cell>
        </row>
        <row r="464">
          <cell r="A464" t="str">
            <v>C DF REVOLUCION</v>
          </cell>
          <cell r="B464" t="str">
            <v>C DF Revolución</v>
          </cell>
        </row>
        <row r="465">
          <cell r="A465" t="str">
            <v>C DF SANTA FE</v>
          </cell>
          <cell r="B465" t="str">
            <v>C DF Santa Fe</v>
          </cell>
        </row>
        <row r="466">
          <cell r="A466" t="str">
            <v>C DF SATELITE</v>
          </cell>
          <cell r="B466" t="str">
            <v>C DF Satélite</v>
          </cell>
        </row>
        <row r="467">
          <cell r="A467" t="str">
            <v>C DF TLALNEPANTLA</v>
          </cell>
          <cell r="B467" t="str">
            <v>C DF Tlalnepantla</v>
          </cell>
        </row>
        <row r="468">
          <cell r="A468" t="str">
            <v>C DF ZENTRALIA</v>
          </cell>
          <cell r="B468" t="str">
            <v>C DF Zentralia</v>
          </cell>
        </row>
        <row r="469">
          <cell r="A469" t="str">
            <v>C DGO PLAZA GALAS</v>
          </cell>
          <cell r="B469" t="str">
            <v>C Dgo Plaza Galas</v>
          </cell>
        </row>
        <row r="470">
          <cell r="A470" t="str">
            <v>C EDO MEX ARAGON</v>
          </cell>
          <cell r="B470" t="str">
            <v>C Edo Mex Aragon</v>
          </cell>
        </row>
        <row r="471">
          <cell r="A471" t="str">
            <v>C EDO MEX CUAUTITLAN</v>
          </cell>
          <cell r="B471" t="str">
            <v>C Edo Mex Cuautitlan</v>
          </cell>
        </row>
        <row r="472">
          <cell r="A472" t="str">
            <v>C EDO MEX LA CUSPIDE</v>
          </cell>
          <cell r="B472" t="str">
            <v>C Edo Mex La Cuspide</v>
          </cell>
        </row>
        <row r="473">
          <cell r="A473" t="str">
            <v>C EDO MEX SATELITE</v>
          </cell>
          <cell r="B473" t="str">
            <v>C Edo Mex Satelite</v>
          </cell>
        </row>
        <row r="474">
          <cell r="A474" t="str">
            <v>C EDO MEX TLALNEPANTLA</v>
          </cell>
          <cell r="B474" t="str">
            <v>C Edo Mex Tlalnepantla</v>
          </cell>
        </row>
        <row r="475">
          <cell r="A475" t="str">
            <v>C EDO MEX VALLE DE CHALCO</v>
          </cell>
          <cell r="B475" t="str">
            <v>C Edo Mex Valle de Chalco</v>
          </cell>
        </row>
        <row r="476">
          <cell r="A476" t="str">
            <v>C DURANGO PZA GALAS</v>
          </cell>
          <cell r="B476" t="str">
            <v>C Durango Pza Galas</v>
          </cell>
        </row>
        <row r="477">
          <cell r="A477" t="str">
            <v>C ENSENADA PZA MISION</v>
          </cell>
          <cell r="B477" t="str">
            <v>C Ensenada Pza Mision</v>
          </cell>
        </row>
        <row r="478">
          <cell r="A478" t="str">
            <v>C ENSENADA TERSA</v>
          </cell>
          <cell r="B478" t="str">
            <v>C Ensenada Tersa</v>
          </cell>
        </row>
        <row r="479">
          <cell r="A479" t="str">
            <v>C GDL COUNTRY</v>
          </cell>
          <cell r="B479" t="str">
            <v>C Gdl Country</v>
          </cell>
        </row>
        <row r="480">
          <cell r="A480" t="str">
            <v>C GDL CRUZ DEL SUR</v>
          </cell>
          <cell r="B480" t="str">
            <v>C Gdl Cruz del Sur</v>
          </cell>
        </row>
        <row r="481">
          <cell r="A481" t="str">
            <v>C GDL LAZARO CARDENAS</v>
          </cell>
          <cell r="B481" t="str">
            <v>C Gdl Lazaro Cardenas</v>
          </cell>
        </row>
        <row r="482">
          <cell r="A482" t="str">
            <v>C GDL NIÑOS HEROES</v>
          </cell>
          <cell r="B482" t="str">
            <v>C Gdl Niños Heroes</v>
          </cell>
        </row>
        <row r="483">
          <cell r="A483" t="str">
            <v>C GDL PABELLON</v>
          </cell>
          <cell r="B483" t="str">
            <v>C Gdl Pabellon</v>
          </cell>
        </row>
        <row r="484">
          <cell r="A484" t="str">
            <v>C GDL PATRIA</v>
          </cell>
          <cell r="B484" t="str">
            <v>C Gdl Patria</v>
          </cell>
        </row>
        <row r="485">
          <cell r="A485" t="str">
            <v>C GDL VII PATRIA</v>
          </cell>
          <cell r="B485" t="str">
            <v>C GDL VII Patria</v>
          </cell>
        </row>
        <row r="486">
          <cell r="A486" t="str">
            <v>C GTO LEON GRAN PLAZA</v>
          </cell>
          <cell r="B486" t="str">
            <v>C Gto Leon Gran Plaza</v>
          </cell>
        </row>
        <row r="487">
          <cell r="A487" t="str">
            <v>C GTO PLAZA POZUELOS</v>
          </cell>
          <cell r="B487" t="str">
            <v>C Gto Plaza Pozuelos</v>
          </cell>
        </row>
        <row r="488">
          <cell r="A488" t="str">
            <v>C GUASAVE CALDERON</v>
          </cell>
          <cell r="B488" t="str">
            <v>C Guasave Calderon</v>
          </cell>
        </row>
        <row r="489">
          <cell r="A489" t="str">
            <v>C GUAYMAS LA JOYA</v>
          </cell>
          <cell r="B489" t="str">
            <v>C Guaymas La Joya</v>
          </cell>
        </row>
        <row r="490">
          <cell r="A490" t="str">
            <v>C GUAYMAS LA JOYA</v>
          </cell>
          <cell r="B490" t="str">
            <v>C Guaymas La Joya</v>
          </cell>
        </row>
        <row r="491">
          <cell r="A491" t="str">
            <v>C HERMOSILLO PLAZA DILA</v>
          </cell>
          <cell r="B491" t="str">
            <v>C Hermosillo Plaza Dila</v>
          </cell>
        </row>
        <row r="492">
          <cell r="A492" t="str">
            <v>C HERMOSILLO PZA GIRASOL</v>
          </cell>
          <cell r="B492" t="str">
            <v>C Hermosillo Pza Girasol</v>
          </cell>
        </row>
        <row r="493">
          <cell r="A493" t="str">
            <v>C IRAPUATO CIBELES</v>
          </cell>
          <cell r="B493" t="str">
            <v>C Irapuato Cibeles</v>
          </cell>
        </row>
        <row r="494">
          <cell r="A494" t="str">
            <v>C IRAPUATO JARD COUNTRY</v>
          </cell>
          <cell r="B494" t="str">
            <v>C Irapuato Jard Country</v>
          </cell>
        </row>
        <row r="495">
          <cell r="A495" t="str">
            <v>C IRAPUATO JARD COUNTRY</v>
          </cell>
          <cell r="B495" t="str">
            <v>C Irapuato Jard Country</v>
          </cell>
        </row>
        <row r="496">
          <cell r="A496" t="str">
            <v>C LA PAZ I LA CATOLICA</v>
          </cell>
          <cell r="B496" t="str">
            <v>C La Paz I La Catolica</v>
          </cell>
        </row>
        <row r="497">
          <cell r="A497" t="str">
            <v>C LA PAZ I LA CATOLICA</v>
          </cell>
          <cell r="B497" t="str">
            <v>C La Paz I La Catolica</v>
          </cell>
        </row>
        <row r="498">
          <cell r="A498" t="str">
            <v>C LA PIEDAD HERIBERTO JARA</v>
          </cell>
          <cell r="B498" t="str">
            <v>C La Piedad Heriberto Jara</v>
          </cell>
        </row>
        <row r="499">
          <cell r="A499" t="str">
            <v>C LAS AMÉRICAS PLAYA DEL CARMEN</v>
          </cell>
          <cell r="B499" t="str">
            <v>C Las Américas Playa del Carmen</v>
          </cell>
        </row>
        <row r="500">
          <cell r="A500" t="str">
            <v>C LEON EL MORAL</v>
          </cell>
          <cell r="B500" t="str">
            <v>C Leon El Moral</v>
          </cell>
        </row>
        <row r="501">
          <cell r="A501" t="str">
            <v>C LEON ESCOBEDO</v>
          </cell>
          <cell r="B501" t="str">
            <v>C Leon Escobedo</v>
          </cell>
        </row>
        <row r="502">
          <cell r="A502" t="str">
            <v>C LEON GALERIA LAS TORRES</v>
          </cell>
          <cell r="B502" t="str">
            <v>C Leon Galeria Las Torres</v>
          </cell>
        </row>
        <row r="503">
          <cell r="A503" t="str">
            <v>C LEON GRAN PLAZA</v>
          </cell>
          <cell r="B503" t="str">
            <v>C Leon Gran Plaza</v>
          </cell>
        </row>
        <row r="504">
          <cell r="A504" t="str">
            <v>C LEON V CENTRO MAX</v>
          </cell>
          <cell r="B504" t="str">
            <v>C Leon V Centro Max</v>
          </cell>
        </row>
        <row r="505">
          <cell r="A505" t="str">
            <v>C LOS CABOS SAN JOSE</v>
          </cell>
          <cell r="B505" t="str">
            <v>C Los Cabos San Jose</v>
          </cell>
        </row>
        <row r="506">
          <cell r="A506" t="str">
            <v>C LOS CABOS SAN LUCAS</v>
          </cell>
          <cell r="B506" t="str">
            <v>C Los Cabos San Lucas</v>
          </cell>
        </row>
        <row r="507">
          <cell r="A507" t="str">
            <v>C LOS MOCHIS CENTENARIO</v>
          </cell>
          <cell r="B507" t="str">
            <v>C Los Mochis Centenario</v>
          </cell>
        </row>
        <row r="508">
          <cell r="A508" t="str">
            <v>C LOS MOCHIS MADERO</v>
          </cell>
          <cell r="B508" t="str">
            <v>C Los Mochis Madero</v>
          </cell>
        </row>
        <row r="509">
          <cell r="A509" t="str">
            <v>C MANZANILLO SANTIAGO</v>
          </cell>
          <cell r="B509" t="str">
            <v>C Manzanillo Santiago</v>
          </cell>
        </row>
        <row r="510">
          <cell r="A510" t="str">
            <v>C MATAMOROS CONSTITUYENTE</v>
          </cell>
          <cell r="B510" t="str">
            <v>C Matamoros Constituyentes</v>
          </cell>
        </row>
        <row r="511">
          <cell r="A511" t="str">
            <v>C MATAMOROS JARDIN</v>
          </cell>
          <cell r="B511" t="str">
            <v>C Matamoros Jardin</v>
          </cell>
        </row>
        <row r="512">
          <cell r="A512" t="str">
            <v>C MATAMOROS PLAZA HEB</v>
          </cell>
          <cell r="B512" t="str">
            <v>C Matamoros Plaza Heb</v>
          </cell>
        </row>
        <row r="513">
          <cell r="A513" t="str">
            <v>C MAZATLAN INTERNAL</v>
          </cell>
          <cell r="B513" t="str">
            <v>C Mazatlan Internal</v>
          </cell>
        </row>
        <row r="514">
          <cell r="A514" t="str">
            <v>C MAZATLAN INTERNAL</v>
          </cell>
          <cell r="B514" t="str">
            <v>C Mazatlan Internal</v>
          </cell>
        </row>
        <row r="515">
          <cell r="A515" t="str">
            <v>C MERIDA I</v>
          </cell>
          <cell r="B515" t="str">
            <v>C Merida I</v>
          </cell>
        </row>
        <row r="516">
          <cell r="A516" t="str">
            <v>C MEXICALI M DIVERTIDO</v>
          </cell>
          <cell r="B516" t="str">
            <v>C Mexicali M Divertido</v>
          </cell>
        </row>
        <row r="517">
          <cell r="A517" t="str">
            <v>C MEXICALI PZA CARRANZA</v>
          </cell>
          <cell r="B517" t="str">
            <v>C Mexicali Pza Carranza</v>
          </cell>
        </row>
        <row r="518">
          <cell r="A518" t="str">
            <v>C MEXICALI VILLAFONTANA</v>
          </cell>
          <cell r="B518" t="str">
            <v>C Mexicali Villafontana</v>
          </cell>
        </row>
        <row r="519">
          <cell r="A519" t="str">
            <v>C MEXICALI VISTA HERMOSA</v>
          </cell>
          <cell r="B519" t="str">
            <v>C Mexicali Vista Hermosa</v>
          </cell>
        </row>
        <row r="520">
          <cell r="A520" t="str">
            <v>C MICH ZAMORA JACONA</v>
          </cell>
          <cell r="B520" t="str">
            <v>C Mich Zamora Jacona</v>
          </cell>
        </row>
        <row r="521">
          <cell r="A521" t="str">
            <v>C MORELIA ACUEDUCTO</v>
          </cell>
          <cell r="B521" t="str">
            <v>C Morelia Acueducto</v>
          </cell>
        </row>
        <row r="522">
          <cell r="A522" t="str">
            <v>C MORELIA CHAPULTEPEC</v>
          </cell>
          <cell r="B522" t="str">
            <v>C Morelia Chapultepec</v>
          </cell>
        </row>
        <row r="523">
          <cell r="A523" t="str">
            <v>C MTY CUMBRES</v>
          </cell>
          <cell r="B523" t="str">
            <v>C Mty Cumbres</v>
          </cell>
        </row>
        <row r="524">
          <cell r="A524" t="str">
            <v>C MTY GARZA SADA</v>
          </cell>
          <cell r="B524" t="str">
            <v>C Mty Garza Sada</v>
          </cell>
        </row>
        <row r="525">
          <cell r="A525" t="str">
            <v>C MTY GONZALITOS</v>
          </cell>
          <cell r="B525" t="str">
            <v>C Mty Gonzalitos</v>
          </cell>
        </row>
        <row r="526">
          <cell r="A526" t="str">
            <v>C MTY HUMBERTO LOBO</v>
          </cell>
          <cell r="B526" t="str">
            <v>C Mty Humberto Lobo</v>
          </cell>
        </row>
        <row r="527">
          <cell r="A527" t="str">
            <v>C MTY LINDAVISTA</v>
          </cell>
          <cell r="B527" t="str">
            <v>C Mty Lindavista</v>
          </cell>
        </row>
        <row r="528">
          <cell r="A528" t="str">
            <v>C MTY MIGUEL  ALEMAN</v>
          </cell>
          <cell r="B528" t="str">
            <v>C Mty Miguel  Aleman</v>
          </cell>
        </row>
        <row r="529">
          <cell r="A529" t="str">
            <v>C MTY MIGUEL  ALEMAN</v>
          </cell>
          <cell r="B529" t="str">
            <v>C Mty Miguel  Aleman</v>
          </cell>
        </row>
        <row r="530">
          <cell r="A530" t="str">
            <v>C MTY SAN AGUSTIN</v>
          </cell>
          <cell r="B530" t="str">
            <v>C Mty San Agustin</v>
          </cell>
        </row>
        <row r="531">
          <cell r="A531" t="str">
            <v>C MTY SENDERO</v>
          </cell>
          <cell r="B531" t="str">
            <v>C Mty Sendero</v>
          </cell>
        </row>
        <row r="532">
          <cell r="A532" t="str">
            <v>C MTY VASCONCELOS</v>
          </cell>
          <cell r="B532" t="str">
            <v>C Mty Vasconcelos</v>
          </cell>
        </row>
        <row r="533">
          <cell r="A533" t="str">
            <v>C NAVOJOA REFORMA</v>
          </cell>
          <cell r="B533" t="str">
            <v>C Navojoa Reforma</v>
          </cell>
        </row>
        <row r="534">
          <cell r="A534" t="str">
            <v>C NL CHAPALA</v>
          </cell>
          <cell r="B534" t="str">
            <v>C NL Chapala</v>
          </cell>
        </row>
        <row r="535">
          <cell r="A535" t="str">
            <v>C NUEVO LAREDO CHAPALA</v>
          </cell>
          <cell r="B535" t="str">
            <v>C Nuevo Laredo Chapala</v>
          </cell>
        </row>
        <row r="536">
          <cell r="A536" t="str">
            <v>C NL EVA SAMANO</v>
          </cell>
          <cell r="B536" t="str">
            <v>C NL Eva Samano</v>
          </cell>
        </row>
        <row r="537">
          <cell r="A537" t="str">
            <v>C NUEVO LAREDO EVA SAMANO</v>
          </cell>
          <cell r="B537" t="str">
            <v>C Nuevo Laredo Eva Samano</v>
          </cell>
        </row>
        <row r="538">
          <cell r="A538" t="str">
            <v>C NL GUERRERO</v>
          </cell>
          <cell r="B538" t="str">
            <v>C NL Guerrero</v>
          </cell>
        </row>
        <row r="539">
          <cell r="A539" t="str">
            <v>C NUEVO LAREDO GUERRERO</v>
          </cell>
          <cell r="B539" t="str">
            <v>C Nuevo Laredo Guerrero</v>
          </cell>
        </row>
        <row r="540">
          <cell r="A540" t="str">
            <v>C NL PASEO COLON</v>
          </cell>
          <cell r="B540" t="str">
            <v>C NL Paseo Colon</v>
          </cell>
        </row>
        <row r="541">
          <cell r="A541" t="str">
            <v>C NVO LAREDO PASEO COLON</v>
          </cell>
          <cell r="B541" t="str">
            <v>C Nvo Laredo Paseo Colon</v>
          </cell>
        </row>
        <row r="542">
          <cell r="A542" t="str">
            <v>C NOGALES MALL</v>
          </cell>
          <cell r="B542" t="str">
            <v>C Nogales Mall</v>
          </cell>
        </row>
        <row r="543">
          <cell r="A543" t="str">
            <v>C ORIZABA</v>
          </cell>
          <cell r="B543" t="str">
            <v>C Orizaba</v>
          </cell>
        </row>
        <row r="544">
          <cell r="A544" t="str">
            <v>C PACHUCA PARQUE BEN GUIRON</v>
          </cell>
          <cell r="B544" t="str">
            <v>C Pachuca Parque Ben Guiron</v>
          </cell>
        </row>
        <row r="545">
          <cell r="A545" t="str">
            <v>C PACHUCA PQUE BEN GUIRON</v>
          </cell>
          <cell r="B545" t="str">
            <v>C Pachuca Pque Ben Guiron</v>
          </cell>
        </row>
        <row r="546">
          <cell r="A546" t="str">
            <v>C POZA RICA GRAN PATIO</v>
          </cell>
          <cell r="B546" t="str">
            <v>C Poza Rica Gran Patio</v>
          </cell>
        </row>
        <row r="547">
          <cell r="A547" t="str">
            <v>C PTO VALLARTA CARACOL</v>
          </cell>
          <cell r="B547" t="str">
            <v>C Pto Vallarta Caracol</v>
          </cell>
        </row>
        <row r="548">
          <cell r="A548" t="str">
            <v>C PTO VALLARTA PENINSULA</v>
          </cell>
          <cell r="B548" t="str">
            <v>C Pto Vallarta Peninsula</v>
          </cell>
        </row>
        <row r="549">
          <cell r="A549" t="str">
            <v>C PUE HERMANOS SERDAN</v>
          </cell>
          <cell r="B549" t="str">
            <v>C Pue Hermanos Serdan</v>
          </cell>
        </row>
        <row r="550">
          <cell r="A550" t="str">
            <v>C PUEBLA ANGELOPOLIS</v>
          </cell>
          <cell r="B550" t="str">
            <v>C Puebla Angelopolis</v>
          </cell>
        </row>
        <row r="551">
          <cell r="A551" t="str">
            <v>C PUEBLA ZONA DORADA</v>
          </cell>
          <cell r="B551" t="str">
            <v>C Puebla Zona Dorada</v>
          </cell>
        </row>
        <row r="552">
          <cell r="A552" t="str">
            <v>C QRO BOULEVARES</v>
          </cell>
          <cell r="B552" t="str">
            <v>C Qro Boulevares</v>
          </cell>
        </row>
        <row r="553">
          <cell r="A553" t="str">
            <v>C QRO CENTRO SUR</v>
          </cell>
          <cell r="B553" t="str">
            <v>C Qro Centro Sur</v>
          </cell>
        </row>
        <row r="554">
          <cell r="A554" t="str">
            <v>C QRO JURIQUILLA PLATINUM</v>
          </cell>
          <cell r="B554" t="str">
            <v>C QRO Juriquilla Platinum</v>
          </cell>
        </row>
        <row r="555">
          <cell r="A555" t="str">
            <v>C QRO TECNOLOGICO</v>
          </cell>
          <cell r="B555" t="str">
            <v>C Qro Tecnologico</v>
          </cell>
        </row>
        <row r="556">
          <cell r="A556" t="str">
            <v>C REYNOSA LAS FUENTES</v>
          </cell>
          <cell r="B556" t="str">
            <v>C Reynosa Las Fuentes</v>
          </cell>
        </row>
        <row r="557">
          <cell r="A557" t="str">
            <v>C REYNOSA MORELOS</v>
          </cell>
          <cell r="B557" t="str">
            <v>C Reynosa Morelos</v>
          </cell>
        </row>
        <row r="558">
          <cell r="A558" t="str">
            <v>C REYNOSA PARIS</v>
          </cell>
          <cell r="B558" t="str">
            <v>C Reynosa Paris</v>
          </cell>
        </row>
        <row r="559">
          <cell r="A559" t="str">
            <v>C REYNOSA PERIFERICO</v>
          </cell>
          <cell r="B559" t="str">
            <v>C Reynosa Periferico</v>
          </cell>
        </row>
        <row r="560">
          <cell r="A560" t="str">
            <v>C SALAMANCA FAJA DE ORO</v>
          </cell>
          <cell r="B560" t="str">
            <v>Cap Salamanca Faja de Oro</v>
          </cell>
        </row>
        <row r="561">
          <cell r="A561" t="str">
            <v>C SALTILLO PALMAS</v>
          </cell>
          <cell r="B561" t="str">
            <v>C Saltillo Palmas</v>
          </cell>
        </row>
        <row r="562">
          <cell r="A562" t="str">
            <v>C SALTILLO PONIENTE</v>
          </cell>
          <cell r="B562" t="str">
            <v>C Saltillo Poniente</v>
          </cell>
        </row>
        <row r="563">
          <cell r="A563" t="str">
            <v>C SLP CHAPULTEPEC</v>
          </cell>
          <cell r="B563" t="str">
            <v>C SLP Chapultepec</v>
          </cell>
        </row>
        <row r="564">
          <cell r="A564" t="str">
            <v>C SLP EL PASEO</v>
          </cell>
          <cell r="B564" t="str">
            <v>C Slp El Paseo</v>
          </cell>
        </row>
        <row r="565">
          <cell r="A565" t="str">
            <v>C SLP POLANCO</v>
          </cell>
          <cell r="B565" t="str">
            <v>C Slp Polanco</v>
          </cell>
        </row>
        <row r="566">
          <cell r="A566" t="str">
            <v>C SLP SENDERO</v>
          </cell>
          <cell r="B566" t="str">
            <v>C Slp Sendero</v>
          </cell>
        </row>
        <row r="567">
          <cell r="A567" t="str">
            <v>C TAMPICO HIDALGO</v>
          </cell>
          <cell r="B567" t="str">
            <v>C Tampico Hidalgo</v>
          </cell>
        </row>
        <row r="568">
          <cell r="A568" t="str">
            <v>C TECATE PEDREGAL</v>
          </cell>
          <cell r="B568" t="str">
            <v>C Tecate Pedregal</v>
          </cell>
        </row>
        <row r="569">
          <cell r="A569" t="str">
            <v>C TEPIC SAN ANTONIO</v>
          </cell>
          <cell r="B569" t="str">
            <v>C Tepic San Antonio</v>
          </cell>
        </row>
        <row r="570">
          <cell r="A570" t="str">
            <v>C TIJUANA AGUACALIENTE</v>
          </cell>
          <cell r="B570" t="str">
            <v>C Tijuana Aguacaliente</v>
          </cell>
        </row>
        <row r="571">
          <cell r="A571" t="str">
            <v>C TIJUANA PENINSULA</v>
          </cell>
          <cell r="B571" t="str">
            <v>C Tijuana Peninsula</v>
          </cell>
        </row>
        <row r="572">
          <cell r="A572" t="str">
            <v>C TIJUANA PZA PASEO 2000</v>
          </cell>
          <cell r="B572" t="str">
            <v>C Tijuana Pza Paseo 2000</v>
          </cell>
        </row>
        <row r="573">
          <cell r="A573" t="str">
            <v>C TIJUANA RIO</v>
          </cell>
          <cell r="B573" t="str">
            <v>C Tijuana Rio</v>
          </cell>
        </row>
        <row r="574">
          <cell r="A574" t="str">
            <v>C TIJUANA ROSARITO</v>
          </cell>
          <cell r="B574" t="str">
            <v>C Tijuana Rosarito</v>
          </cell>
        </row>
        <row r="575">
          <cell r="A575" t="str">
            <v>C TOLUCA EL PUNTO</v>
          </cell>
          <cell r="B575" t="str">
            <v>C Toluca El Punto</v>
          </cell>
        </row>
        <row r="576">
          <cell r="A576" t="str">
            <v>C TOLUCA METEPEC</v>
          </cell>
          <cell r="B576" t="str">
            <v>C Toluca Metepec</v>
          </cell>
        </row>
        <row r="577">
          <cell r="A577" t="str">
            <v>C TOR GALERIAS LAGUNA</v>
          </cell>
          <cell r="B577" t="str">
            <v>C Tor Galerias Laguna</v>
          </cell>
        </row>
        <row r="578">
          <cell r="A578" t="str">
            <v>C TORREON GALERIAS LAGUNA</v>
          </cell>
          <cell r="B578" t="str">
            <v>C Torreon Galerias Laguna</v>
          </cell>
        </row>
        <row r="579">
          <cell r="A579" t="str">
            <v>C TORREON CENTRO</v>
          </cell>
          <cell r="B579" t="str">
            <v>C Torreon Centro</v>
          </cell>
        </row>
        <row r="580">
          <cell r="A580" t="str">
            <v>C URUAPAN BENITO JUAREZ</v>
          </cell>
          <cell r="B580" t="str">
            <v>C Uruapan Benito Juarez</v>
          </cell>
        </row>
        <row r="581">
          <cell r="A581" t="str">
            <v>C VER RAFAEL CUERVO</v>
          </cell>
          <cell r="B581" t="str">
            <v>C Ver Rafael Cuervo</v>
          </cell>
        </row>
        <row r="582">
          <cell r="A582" t="str">
            <v>C VERACRUZ RUIZ CORTINEZ</v>
          </cell>
          <cell r="B582" t="str">
            <v>C Veracruz Ruiz Cortinez</v>
          </cell>
        </row>
        <row r="583">
          <cell r="A583" t="str">
            <v>C VILLAHERMOSA PZA OLMECA</v>
          </cell>
          <cell r="B583" t="str">
            <v>C Villahermosa Pza Olmeca</v>
          </cell>
        </row>
        <row r="584">
          <cell r="A584" t="str">
            <v>C XALAPA MURILLO VIDAL</v>
          </cell>
          <cell r="B584" t="str">
            <v>C Xalapa Murillo Vidal</v>
          </cell>
        </row>
        <row r="585">
          <cell r="A585" t="str">
            <v>C ZACATECAS STA RITA</v>
          </cell>
          <cell r="B585" t="str">
            <v>C Zacatecas Sta Rita</v>
          </cell>
        </row>
        <row r="586">
          <cell r="A586" t="str">
            <v>C ZACATECAS SANTA RITA</v>
          </cell>
          <cell r="B586" t="str">
            <v>C Zacatecas Santa Rita</v>
          </cell>
        </row>
        <row r="587">
          <cell r="A587" t="str">
            <v>C ZAMORA JACONA</v>
          </cell>
          <cell r="B587" t="str">
            <v>C Zamora Jacona</v>
          </cell>
        </row>
        <row r="588">
          <cell r="A588" t="str">
            <v>CAJA PUEBLA CORP JV</v>
          </cell>
          <cell r="B588" t="str">
            <v>Caja Puebla Corp JV</v>
          </cell>
        </row>
        <row r="589">
          <cell r="A589" t="str">
            <v>ALE INDEPENDENCIA 31</v>
          </cell>
          <cell r="B589" t="str">
            <v>ALE Independencia 31</v>
          </cell>
        </row>
        <row r="590">
          <cell r="A590" t="str">
            <v>ALE BA ZARAGOZA</v>
          </cell>
          <cell r="B590" t="str">
            <v>ALE BA Zaragoza</v>
          </cell>
        </row>
        <row r="591">
          <cell r="A591" t="str">
            <v>ALE BODEGA AURRERA PRIMERO DE MAYO</v>
          </cell>
          <cell r="B591" t="str">
            <v>ALE Bodega Aurrera Primero de Mayo</v>
          </cell>
        </row>
        <row r="592">
          <cell r="A592" t="str">
            <v>ALE BODEGA AURRERA SANTA CLARA</v>
          </cell>
          <cell r="B592" t="str">
            <v>ALE Bodega Aurrera Santa Clara</v>
          </cell>
        </row>
        <row r="593">
          <cell r="A593" t="str">
            <v>ALE COYOACAN  WALMART CENTRO COMERCIAL 190</v>
          </cell>
          <cell r="B593" t="str">
            <v>ALE Coyoacan  WalMart Centro Comercial 190</v>
          </cell>
        </row>
        <row r="594">
          <cell r="A594" t="str">
            <v>ALE CHEDRAUI IZTAPALAPA</v>
          </cell>
          <cell r="B594" t="str">
            <v>ALE Chedraui Iztapalapa</v>
          </cell>
        </row>
        <row r="595">
          <cell r="A595" t="str">
            <v>ALE CHEDRAUI NEZA II</v>
          </cell>
          <cell r="B595" t="str">
            <v>ALE Chedraui Neza II</v>
          </cell>
        </row>
        <row r="596">
          <cell r="A596" t="str">
            <v>ALE IZTAPALAPA BODEGA AURRERA - ISLA PERIFERICO 1911</v>
          </cell>
          <cell r="B596" t="str">
            <v>ALE Iztapalapa Bodega Aurrera - Isla Periferico 1911</v>
          </cell>
        </row>
        <row r="597">
          <cell r="A597" t="str">
            <v>ALE IZTAPALAPA BODEGA AURRERA-ISLA PERIFERICO 1911</v>
          </cell>
          <cell r="B597" t="str">
            <v>ALE Iztapalapa Bodega Aurrera-Isla Periferico 1911</v>
          </cell>
        </row>
        <row r="598">
          <cell r="A598" t="str">
            <v>ALE MIGUEL HIDALGO GALERÍAS PLAZA DE LAS ESTRELLAS</v>
          </cell>
          <cell r="B598" t="str">
            <v>ALE Miguel Hidalgo Galerías Plaza de las Estrellas</v>
          </cell>
        </row>
        <row r="599">
          <cell r="A599" t="str">
            <v>ALE SAMS MULTIPLAZA ARAGON DF</v>
          </cell>
          <cell r="B599" t="str">
            <v>ALE Sams Multiplaza Aragon DF</v>
          </cell>
        </row>
        <row r="600">
          <cell r="A600" t="str">
            <v>ALE PABELLON DEL VALLE DF</v>
          </cell>
          <cell r="B600" t="str">
            <v>ALE Pabellon del Valle DF</v>
          </cell>
        </row>
        <row r="601">
          <cell r="A601" t="str">
            <v>ALE PARQUE ALAMEDA</v>
          </cell>
          <cell r="B601" t="str">
            <v>ALE Parque Alameda</v>
          </cell>
        </row>
        <row r="602">
          <cell r="A602" t="str">
            <v>ALE PASEO ACOXPA DF</v>
          </cell>
          <cell r="B602" t="str">
            <v>ALE Paseo Acoxpa DF</v>
          </cell>
        </row>
        <row r="603">
          <cell r="A603" t="str">
            <v>ALE PLAZA BELLA MEXIQUENSE</v>
          </cell>
          <cell r="B603" t="str">
            <v>ALE Plaza Bella Mexiquense</v>
          </cell>
        </row>
        <row r="604">
          <cell r="A604" t="str">
            <v>ALE TECAMAC CHEDRAUI SANTA CRUZ OJO DE AGUA</v>
          </cell>
          <cell r="B604" t="str">
            <v>ALE Tecamac Chedraui Santa Cruz Ojo de Agua</v>
          </cell>
        </row>
        <row r="605">
          <cell r="A605" t="str">
            <v>ALE VENUSTIANO CARRANZA - PLATERIA 127 B</v>
          </cell>
          <cell r="B605" t="str">
            <v>ALE Venustiano Carranza - Plateria 127 B</v>
          </cell>
        </row>
        <row r="606">
          <cell r="A606" t="str">
            <v>ALE XALOSTOC ZETINA 22</v>
          </cell>
          <cell r="B606" t="str">
            <v>ALE Xalostoc Zetina 22</v>
          </cell>
        </row>
        <row r="607">
          <cell r="A607" t="str">
            <v>CAE SANTA FE II</v>
          </cell>
          <cell r="B607" t="str">
            <v>CAE Santa Fe II</v>
          </cell>
        </row>
        <row r="608">
          <cell r="A608" t="str">
            <v>CAER5 CHAPULTEPEC</v>
          </cell>
          <cell r="B608" t="str">
            <v>CAER5 Chapultepec</v>
          </cell>
        </row>
        <row r="609">
          <cell r="A609" t="str">
            <v>CAER5 PUERTA DE HIERRO</v>
          </cell>
          <cell r="B609" t="str">
            <v>CAER5 Puerta de Hierro</v>
          </cell>
        </row>
        <row r="610">
          <cell r="A610" t="str">
            <v>CAER6 CA LEON PLAZA MAYOR (LOCAL 1210)</v>
          </cell>
          <cell r="B610" t="str">
            <v>CAER6 CA Leon Plaza Mayor (LOCAL 1210)</v>
          </cell>
        </row>
        <row r="611">
          <cell r="A611" t="str">
            <v>CAER6 CIRCUNVALACION</v>
          </cell>
          <cell r="B611" t="str">
            <v>CAER6 Circunvalacion</v>
          </cell>
        </row>
        <row r="612">
          <cell r="A612" t="str">
            <v>CAP AGUA CALIENTE TIJ</v>
          </cell>
          <cell r="B612" t="str">
            <v>CAP Agua Caliente TIJ</v>
          </cell>
        </row>
        <row r="613">
          <cell r="A613" t="str">
            <v>CAP ANIMAS PUE</v>
          </cell>
          <cell r="B613" t="str">
            <v>CAP Animas PUE</v>
          </cell>
        </row>
        <row r="614">
          <cell r="A614" t="str">
            <v>CAP BOULEVARES QRO</v>
          </cell>
          <cell r="B614" t="str">
            <v>CAP Boulevares QRO</v>
          </cell>
        </row>
        <row r="615">
          <cell r="A615" t="str">
            <v>CAP CAMPECHE CPE</v>
          </cell>
          <cell r="B615" t="str">
            <v>CAP Campeche CPE</v>
          </cell>
        </row>
        <row r="616">
          <cell r="A616" t="str">
            <v>CAP CELAYA CEL</v>
          </cell>
          <cell r="B616" t="str">
            <v>CAP Celaya CEL</v>
          </cell>
        </row>
        <row r="617">
          <cell r="A617" t="str">
            <v>CAP CELAYA II CEL</v>
          </cell>
          <cell r="B617" t="str">
            <v>CAP Celaya II CEL</v>
          </cell>
        </row>
        <row r="618">
          <cell r="A618" t="str">
            <v>CAP CHAPALA NUEVO LAREDO NDA</v>
          </cell>
          <cell r="B618" t="str">
            <v>CAP Chapala Nuevo Laredo NDA</v>
          </cell>
        </row>
        <row r="619">
          <cell r="A619" t="str">
            <v>CAP CD DEL CARMEN CME</v>
          </cell>
          <cell r="B619" t="str">
            <v>CAP CD del Carmen CME</v>
          </cell>
        </row>
        <row r="620">
          <cell r="A620" t="str">
            <v>CAP CD JUAREZ JUA</v>
          </cell>
          <cell r="B620" t="str">
            <v>CAP CD Juarez JUA</v>
          </cell>
        </row>
        <row r="621">
          <cell r="A621" t="str">
            <v>CAP CD OBREGON COB</v>
          </cell>
          <cell r="B621" t="str">
            <v>CAP CD Obregon COB</v>
          </cell>
        </row>
        <row r="622">
          <cell r="A622" t="str">
            <v>CAP POZA RICA PAZ</v>
          </cell>
          <cell r="B622" t="str">
            <v>CAP Poza Rica Paz</v>
          </cell>
        </row>
        <row r="623">
          <cell r="A623" t="str">
            <v>CAP COLIMA COL</v>
          </cell>
          <cell r="B623" t="str">
            <v>CAP Colima COL</v>
          </cell>
        </row>
        <row r="624">
          <cell r="A624" t="str">
            <v>CAP CORDOBA ARCO COR</v>
          </cell>
          <cell r="B624" t="str">
            <v>CAP Cordoba Arco COR</v>
          </cell>
        </row>
        <row r="625">
          <cell r="A625" t="str">
            <v>CAP CUAUHTEMOC DFP</v>
          </cell>
          <cell r="B625" t="str">
            <v>CAP Cuauhtemoc DFP</v>
          </cell>
        </row>
        <row r="626">
          <cell r="A626" t="str">
            <v>CAP CUAUTLA CUA</v>
          </cell>
          <cell r="B626" t="str">
            <v>CAP Cuautla CUA</v>
          </cell>
        </row>
        <row r="627">
          <cell r="A627" t="str">
            <v>CAP CUAUTITLAN DFN</v>
          </cell>
          <cell r="B627" t="str">
            <v>CAP Cuautitlan DFN</v>
          </cell>
        </row>
        <row r="628">
          <cell r="A628" t="str">
            <v>CAP CUERNAVACA TEOPANZOLCO CVA</v>
          </cell>
          <cell r="B628" t="str">
            <v>CAP Cuernavaca Teopanzolco CVA</v>
          </cell>
        </row>
        <row r="629">
          <cell r="A629" t="str">
            <v>CAP CULIACAN CUL</v>
          </cell>
          <cell r="B629" t="str">
            <v>CAP Culiacan CUL</v>
          </cell>
        </row>
        <row r="630">
          <cell r="A630" t="str">
            <v>CAP CUMBRES MTY</v>
          </cell>
          <cell r="B630" t="str">
            <v>CAP Cumbres MTY</v>
          </cell>
        </row>
        <row r="631">
          <cell r="A631" t="str">
            <v>CAP DURANGO DGO</v>
          </cell>
          <cell r="B631" t="str">
            <v>CAP Durango DGO</v>
          </cell>
        </row>
        <row r="632">
          <cell r="A632" t="str">
            <v>CAP EL PUNTO TOL</v>
          </cell>
          <cell r="B632" t="str">
            <v>CAP El Punto TOL</v>
          </cell>
        </row>
        <row r="633">
          <cell r="A633" t="str">
            <v>CAP EL ROSARIO DFN</v>
          </cell>
          <cell r="B633" t="str">
            <v>CAP El Rosario DFN</v>
          </cell>
        </row>
        <row r="634">
          <cell r="A634" t="str">
            <v>CAP ENSENADA ENS</v>
          </cell>
          <cell r="B634" t="str">
            <v>CAP Ensenada ENS</v>
          </cell>
        </row>
        <row r="635">
          <cell r="A635" t="str">
            <v>CAP ENSENADA MISION ENS</v>
          </cell>
          <cell r="B635" t="str">
            <v>CAP Ensenada Mision ENS</v>
          </cell>
        </row>
        <row r="636">
          <cell r="A636" t="str">
            <v>CAP EVA SAMANO NDA</v>
          </cell>
          <cell r="B636" t="str">
            <v>CAP Eva Samano NDA</v>
          </cell>
        </row>
        <row r="637">
          <cell r="A637" t="str">
            <v>CAP GALERIAS LAGUNA TOR</v>
          </cell>
          <cell r="B637" t="str">
            <v>CAP Galerias Laguna TOR</v>
          </cell>
        </row>
        <row r="638">
          <cell r="A638" t="str">
            <v>CAP GUASAVE GVE</v>
          </cell>
          <cell r="B638" t="str">
            <v>CAP Guasave GVE</v>
          </cell>
        </row>
        <row r="639">
          <cell r="A639" t="str">
            <v>CAP GUAYMAS GYS</v>
          </cell>
          <cell r="B639" t="str">
            <v>CAP Guaymas GYS</v>
          </cell>
        </row>
        <row r="640">
          <cell r="A640" t="str">
            <v>CAP GUERRERO NDA</v>
          </cell>
          <cell r="B640" t="str">
            <v>CAP Guerrero NDA</v>
          </cell>
        </row>
        <row r="641">
          <cell r="A641" t="str">
            <v>CAP HERMOSILLO HER</v>
          </cell>
          <cell r="B641" t="str">
            <v>CAP Hermosillo HER</v>
          </cell>
        </row>
        <row r="642">
          <cell r="A642" t="str">
            <v>CAP IRAPUATO IRA</v>
          </cell>
          <cell r="B642" t="str">
            <v>CAP Irapuato IRA</v>
          </cell>
        </row>
        <row r="643">
          <cell r="A643" t="str">
            <v>CAP JACONA ZAMORA MOR</v>
          </cell>
          <cell r="B643" t="str">
            <v>CAP Jacoma Zamora MOR</v>
          </cell>
        </row>
        <row r="644">
          <cell r="A644" t="str">
            <v>CAP JURICA PLATINUM QRO</v>
          </cell>
          <cell r="B644" t="str">
            <v>CAP Jurica Platinum QRO</v>
          </cell>
        </row>
        <row r="645">
          <cell r="A645" t="str">
            <v>CAP LA CUSPIDE DFN</v>
          </cell>
          <cell r="B645" t="str">
            <v>CAP La Cuspide DFN</v>
          </cell>
        </row>
        <row r="646">
          <cell r="A646" t="str">
            <v>CAP LA PAZ PAZ</v>
          </cell>
          <cell r="B646" t="str">
            <v>CAP La Paz PAZ</v>
          </cell>
        </row>
        <row r="647">
          <cell r="A647" t="str">
            <v>CAP LAZARO CARDENAS GLA</v>
          </cell>
          <cell r="B647" t="str">
            <v>CAP Lazaro Cardenas GLA</v>
          </cell>
        </row>
        <row r="648">
          <cell r="A648" t="str">
            <v>CAP LEON IV LEN</v>
          </cell>
          <cell r="B648" t="str">
            <v>CAP Leon IV LEN</v>
          </cell>
        </row>
        <row r="649">
          <cell r="A649" t="str">
            <v>CAP LOS CABOS SAN LUCAS</v>
          </cell>
          <cell r="B649" t="str">
            <v>CAP Los Cabos San Lucas</v>
          </cell>
        </row>
        <row r="650">
          <cell r="A650" t="str">
            <v>CAP LOS CABOS SJD</v>
          </cell>
          <cell r="B650" t="str">
            <v>CAP Los Cabos SJD</v>
          </cell>
        </row>
        <row r="651">
          <cell r="A651" t="str">
            <v>CAP LOS MOCHIS LMS</v>
          </cell>
          <cell r="B651" t="str">
            <v>CAP Los Mochis LMS</v>
          </cell>
        </row>
        <row r="652">
          <cell r="A652" t="str">
            <v>CAP LOS MORALES POLANCO DFP</v>
          </cell>
          <cell r="B652" t="str">
            <v>CAP Los Morales Polanco DFP</v>
          </cell>
        </row>
        <row r="653">
          <cell r="A653" t="str">
            <v>CAP MANZANILLO MNZ</v>
          </cell>
          <cell r="B653" t="str">
            <v>CAP Manzanillo MNZ</v>
          </cell>
        </row>
        <row r="654">
          <cell r="A654" t="str">
            <v>CAP MATAMOROS I MAT</v>
          </cell>
          <cell r="B654" t="str">
            <v>CAP Matamoros I MAT</v>
          </cell>
        </row>
        <row r="655">
          <cell r="A655" t="str">
            <v>CAP MATAMOROS III MAT</v>
          </cell>
          <cell r="B655" t="str">
            <v>CAP Matamoros III MAT</v>
          </cell>
        </row>
        <row r="656">
          <cell r="A656" t="str">
            <v>CAP MAZATLAN MZT</v>
          </cell>
          <cell r="B656" t="str">
            <v>CAP Mazatlan MZT</v>
          </cell>
        </row>
        <row r="657">
          <cell r="A657" t="str">
            <v>CAP MERIDA MER</v>
          </cell>
          <cell r="B657" t="str">
            <v>CAP Merida MER</v>
          </cell>
        </row>
        <row r="658">
          <cell r="A658" t="str">
            <v>CAP MONTERREY MTY</v>
          </cell>
          <cell r="B658" t="str">
            <v>CAP Monterrey MTY</v>
          </cell>
        </row>
        <row r="659">
          <cell r="A659" t="str">
            <v>CAP MORELIA MOR</v>
          </cell>
          <cell r="B659" t="str">
            <v>CAP Morelia MOR</v>
          </cell>
        </row>
        <row r="660">
          <cell r="A660" t="str">
            <v>CAP MUNDO DIVERTIDO MXL</v>
          </cell>
          <cell r="B660" t="str">
            <v>CAP Mundo Divertido MXL</v>
          </cell>
        </row>
        <row r="661">
          <cell r="A661" t="str">
            <v>CAP NOGALES NOG</v>
          </cell>
          <cell r="B661" t="str">
            <v>CAP Nogales NOG</v>
          </cell>
        </row>
        <row r="662">
          <cell r="A662" t="str">
            <v>CAP ORIZABA ORI</v>
          </cell>
          <cell r="B662" t="str">
            <v>CAP Orizaba ORI</v>
          </cell>
        </row>
        <row r="663">
          <cell r="A663" t="str">
            <v>CAP PALMAS PUE</v>
          </cell>
          <cell r="B663" t="str">
            <v>CAP Palmas PUE</v>
          </cell>
        </row>
        <row r="664">
          <cell r="A664" t="str">
            <v>CAP PARQUES DEL PEDREGAL DFP</v>
          </cell>
          <cell r="B664" t="str">
            <v>CAP Parques del Pedregal DFP</v>
          </cell>
        </row>
        <row r="665">
          <cell r="A665" t="str">
            <v>CAP PENINSULA TIJ</v>
          </cell>
          <cell r="B665" t="str">
            <v>CAP Peninsula TIJ</v>
          </cell>
        </row>
        <row r="666">
          <cell r="A666" t="str">
            <v>CAP PLAZA CHAPULTEPEC 1200 SLP</v>
          </cell>
          <cell r="B666" t="str">
            <v>CAP Plaza Chapultepec 1200 SLP</v>
          </cell>
        </row>
        <row r="667">
          <cell r="A667" t="str">
            <v>CAP PUEBLA IV PUE</v>
          </cell>
          <cell r="B667" t="str">
            <v>CAP Puebla IV PUE</v>
          </cell>
        </row>
        <row r="668">
          <cell r="A668" t="str">
            <v>CAP REFORMA NDA</v>
          </cell>
          <cell r="B668" t="str">
            <v>CAP Reforma NDA</v>
          </cell>
        </row>
        <row r="669">
          <cell r="A669" t="str">
            <v>CAP REYNOSA I REY</v>
          </cell>
          <cell r="B669" t="str">
            <v>CAP Reynosa I REY</v>
          </cell>
        </row>
        <row r="670">
          <cell r="A670" t="str">
            <v>CAP REVOLUCION DFP</v>
          </cell>
          <cell r="B670" t="str">
            <v>CAP Revolucion DFP</v>
          </cell>
        </row>
        <row r="671">
          <cell r="A671" t="str">
            <v>CAP SALTILLO SAT</v>
          </cell>
          <cell r="B671" t="str">
            <v>CAP Saltillo SAT</v>
          </cell>
        </row>
        <row r="672">
          <cell r="A672" t="str">
            <v>CAP SAN LUIS POTOSI EL PASEO SLP</v>
          </cell>
          <cell r="B672" t="str">
            <v>CAP San Luis Potosi El Paseo SLP</v>
          </cell>
        </row>
        <row r="673">
          <cell r="A673" t="str">
            <v>CAP SALTILLO II SAT</v>
          </cell>
          <cell r="B673" t="str">
            <v>CAP Saltillo II SAT</v>
          </cell>
        </row>
        <row r="674">
          <cell r="A674" t="str">
            <v>CAP SENDERO MTY</v>
          </cell>
          <cell r="B674" t="str">
            <v>CAP Sendero MTY</v>
          </cell>
        </row>
        <row r="675">
          <cell r="A675" t="str">
            <v>CAP TEPIC TEP</v>
          </cell>
          <cell r="B675" t="str">
            <v>CAP Tepic TEP</v>
          </cell>
        </row>
        <row r="676">
          <cell r="A676" t="str">
            <v>CAP TIJUANA RIO TIJ</v>
          </cell>
          <cell r="B676" t="str">
            <v>CAP Tijuana Rio TIJ</v>
          </cell>
        </row>
        <row r="677">
          <cell r="A677" t="str">
            <v>CAP TLALNEPANTLA</v>
          </cell>
          <cell r="B677" t="str">
            <v>CAP Tlalnepantla</v>
          </cell>
        </row>
        <row r="678">
          <cell r="A678" t="str">
            <v>CAP TLALNEPANTLA DFN</v>
          </cell>
          <cell r="B678" t="str">
            <v>CAP Tlalnepantla DFN</v>
          </cell>
        </row>
        <row r="679">
          <cell r="A679" t="str">
            <v>CAP VALLE DE CHALCO DFO</v>
          </cell>
          <cell r="B679" t="str">
            <v>CAP Valle de Chalco DFO</v>
          </cell>
        </row>
        <row r="680">
          <cell r="A680" t="str">
            <v>CAP VERACRUZ RAFAEL CUERVO VER</v>
          </cell>
          <cell r="B680" t="str">
            <v>CAP Veracruz Rafael Cuervo VER</v>
          </cell>
        </row>
        <row r="681">
          <cell r="A681" t="str">
            <v>CAP VILLAHERMOSA VSA</v>
          </cell>
          <cell r="B681" t="str">
            <v>CAP Villahermosa VSA</v>
          </cell>
        </row>
        <row r="682">
          <cell r="A682" t="str">
            <v>CAP XALAPA XAL</v>
          </cell>
          <cell r="B682" t="str">
            <v>CAP Xalapa XAL</v>
          </cell>
        </row>
        <row r="683">
          <cell r="A683" t="str">
            <v>CAP ZACATECAS ZCL</v>
          </cell>
          <cell r="B683" t="str">
            <v>CAP Zacatecaz ZCL</v>
          </cell>
        </row>
        <row r="684">
          <cell r="A684" t="str">
            <v>CAP ZARAGOZA QRO</v>
          </cell>
          <cell r="B684" t="str">
            <v>CAP Zaragoza QRO</v>
          </cell>
        </row>
        <row r="685">
          <cell r="A685" t="str">
            <v>CAP ZENTRALIA DFO</v>
          </cell>
          <cell r="B685" t="str">
            <v>CAP Zentralia DFO</v>
          </cell>
        </row>
        <row r="686">
          <cell r="A686" t="str">
            <v>CAPL PLAZA MONCLOVA COA</v>
          </cell>
          <cell r="B686" t="str">
            <v>CAPL Plaza Monclova COA</v>
          </cell>
        </row>
        <row r="687">
          <cell r="A687" t="str">
            <v>CC COBRANZA MIGRACION</v>
          </cell>
          <cell r="B687" t="str">
            <v>CC Cobranza Migracion</v>
          </cell>
        </row>
        <row r="688">
          <cell r="A688" t="str">
            <v>CC COBRANZA TECNO</v>
          </cell>
          <cell r="B688" t="str">
            <v>CC Cobranza Tecno</v>
          </cell>
        </row>
        <row r="689">
          <cell r="A689" t="str">
            <v>CC TECNOPARQUE</v>
          </cell>
          <cell r="B689" t="str">
            <v>CC Tecnoparque</v>
          </cell>
        </row>
        <row r="690">
          <cell r="A690" t="str">
            <v>CC TLALNEPANTLA</v>
          </cell>
          <cell r="B690" t="str">
            <v>CC Tlalnepantla</v>
          </cell>
        </row>
        <row r="691">
          <cell r="A691" t="str">
            <v>CCK TLALNEPANTLA</v>
          </cell>
          <cell r="B691" t="str">
            <v>CCK Tlalnepantla</v>
          </cell>
        </row>
        <row r="692">
          <cell r="A692" t="str">
            <v>CCM JUSTO SIERRA 2099 MXL</v>
          </cell>
          <cell r="B692" t="str">
            <v>CCM Justo Sierra 2099 MXL</v>
          </cell>
        </row>
        <row r="693">
          <cell r="A693" t="str">
            <v>CEN LERMA PLAZA SENDERO TOLUCA ALEMAN 55</v>
          </cell>
          <cell r="B693" t="str">
            <v>CEN Lerma Plaza Sendero Toluca Aleman 55</v>
          </cell>
        </row>
        <row r="694">
          <cell r="A694" t="str">
            <v>CEN PLAZA LAS AMERICAS</v>
          </cell>
          <cell r="B694" t="str">
            <v>CEN Plaza las Americas</v>
          </cell>
        </row>
        <row r="695">
          <cell r="A695" t="str">
            <v>CEN SAN LUIS POTOSI PLAZA SENDERO JUAREZ 2005</v>
          </cell>
          <cell r="B695" t="str">
            <v>CEN San Luis Potosi Plaza Sendero Juarez 2005</v>
          </cell>
        </row>
        <row r="696">
          <cell r="A696" t="str">
            <v>CEN SENDERO QRO</v>
          </cell>
          <cell r="B696" t="str">
            <v>CEN Sendero QRO</v>
          </cell>
        </row>
        <row r="697">
          <cell r="A697" t="str">
            <v>CEN SENDERO QUERETARO</v>
          </cell>
          <cell r="B697" t="str">
            <v>CEN Sendero Queretaro</v>
          </cell>
        </row>
        <row r="698">
          <cell r="A698" t="str">
            <v>CL ACAPULCO LAS PALMAS</v>
          </cell>
          <cell r="B698" t="str">
            <v>CL Acapulco las Palmas</v>
          </cell>
        </row>
        <row r="699">
          <cell r="A699" t="str">
            <v>CL BC SAN JOSE DE LOS CABOS</v>
          </cell>
          <cell r="B699" t="str">
            <v>CL BC San Jose de los Cabos</v>
          </cell>
        </row>
        <row r="700">
          <cell r="A700" t="str">
            <v>CL CD ACUÑA</v>
          </cell>
          <cell r="B700" t="str">
            <v>CL Cd Acuña</v>
          </cell>
        </row>
        <row r="701">
          <cell r="A701" t="str">
            <v>CL CHS SAN CRISTOBAL DE LAS CASAS</v>
          </cell>
          <cell r="B701" t="str">
            <v>CL CHS San Cristobal de las Casas</v>
          </cell>
        </row>
        <row r="702">
          <cell r="A702" t="str">
            <v>CL CHI DELICIAS</v>
          </cell>
          <cell r="B702" t="str">
            <v>CL CHI Delicias</v>
          </cell>
        </row>
        <row r="703">
          <cell r="A703" t="str">
            <v>CL CHS TAPACHULA</v>
          </cell>
          <cell r="B703" t="str">
            <v>CL CHS Tapachula</v>
          </cell>
        </row>
        <row r="704">
          <cell r="A704" t="str">
            <v>CL COA PIEDRAS NEGRAS</v>
          </cell>
          <cell r="B704" t="str">
            <v>CL COA Piedras Negras</v>
          </cell>
        </row>
        <row r="705">
          <cell r="A705" t="str">
            <v>CL CHETUMAL</v>
          </cell>
          <cell r="B705" t="str">
            <v>CL Chetumal</v>
          </cell>
        </row>
        <row r="706">
          <cell r="A706" t="str">
            <v>CL DF CUAJIMALPA</v>
          </cell>
          <cell r="B706" t="str">
            <v>CL DF Cuajimalpa</v>
          </cell>
        </row>
        <row r="707">
          <cell r="A707" t="str">
            <v>CL LOS CABOS SAN JOSE</v>
          </cell>
          <cell r="B707" t="str">
            <v>CL Los Cabos San Jose</v>
          </cell>
        </row>
        <row r="708">
          <cell r="A708" t="str">
            <v>CL EDO MEX ZONA ESMERALDA</v>
          </cell>
          <cell r="B708" t="str">
            <v>CL Edo Mex Zona Esmeralda</v>
          </cell>
        </row>
        <row r="709">
          <cell r="A709" t="str">
            <v>CL GTO CELAYA LOPEZ MATEOS</v>
          </cell>
          <cell r="B709" t="str">
            <v>CL GTO Celaya Lopez Mateos</v>
          </cell>
        </row>
        <row r="710">
          <cell r="A710" t="str">
            <v>CL MEXICALI SAN FELIPE</v>
          </cell>
          <cell r="B710" t="str">
            <v>CL Mexicali San Felipe</v>
          </cell>
        </row>
        <row r="711">
          <cell r="A711" t="str">
            <v>CL MICH APATZINGAN</v>
          </cell>
          <cell r="B711" t="str">
            <v>CL Mich Apatzingan</v>
          </cell>
        </row>
        <row r="712">
          <cell r="A712" t="str">
            <v>CL MONCLOVA COA</v>
          </cell>
          <cell r="B712" t="str">
            <v>CL Monclova COA</v>
          </cell>
        </row>
        <row r="713">
          <cell r="A713" t="str">
            <v>CL NOGALES OBREGON</v>
          </cell>
          <cell r="B713" t="str">
            <v>CL Nogales Obregon</v>
          </cell>
        </row>
        <row r="714">
          <cell r="A714" t="str">
            <v>CL OAXACA</v>
          </cell>
          <cell r="B714" t="str">
            <v>CL Oaxaca</v>
          </cell>
        </row>
        <row r="715">
          <cell r="A715" t="str">
            <v>CL OAXACA II</v>
          </cell>
          <cell r="B715" t="str">
            <v>CL Oaxaca II</v>
          </cell>
        </row>
        <row r="716">
          <cell r="A716" t="str">
            <v>CL OAX TUXTEPEC</v>
          </cell>
          <cell r="B716" t="str">
            <v>CL OAX Tuxtepec</v>
          </cell>
        </row>
        <row r="717">
          <cell r="A717" t="str">
            <v>CL PLAYAS TIJUANA</v>
          </cell>
          <cell r="B717" t="str">
            <v>CL Playas Tijuana</v>
          </cell>
        </row>
        <row r="718">
          <cell r="A718" t="str">
            <v>CL PLAZA MAZARI</v>
          </cell>
          <cell r="B718" t="str">
            <v>CL Plaza Mazari</v>
          </cell>
        </row>
        <row r="719">
          <cell r="A719" t="str">
            <v>CL PTO VALLARTA GALERIAS</v>
          </cell>
          <cell r="B719" t="str">
            <v>CL Pto Vallarta Galerias</v>
          </cell>
        </row>
        <row r="720">
          <cell r="A720" t="str">
            <v>CL SLP CD VALLES</v>
          </cell>
          <cell r="B720" t="str">
            <v>CL SLP Cd Valles</v>
          </cell>
        </row>
        <row r="721">
          <cell r="A721" t="str">
            <v>CL SAN LUIS POTOSI</v>
          </cell>
          <cell r="B721" t="str">
            <v>CL San Luis Potosi</v>
          </cell>
        </row>
        <row r="722">
          <cell r="A722" t="str">
            <v>CL SLP PLAZA ORIENTE</v>
          </cell>
          <cell r="B722" t="str">
            <v>CL SLP Plaza Oriente</v>
          </cell>
        </row>
        <row r="723">
          <cell r="A723" t="str">
            <v>CL SON SAN LUIS RIO COLORADO</v>
          </cell>
          <cell r="B723" t="str">
            <v>CL SON San Luis Rio Colorado</v>
          </cell>
        </row>
        <row r="724">
          <cell r="A724" t="str">
            <v>CL TIJ ROSARITO</v>
          </cell>
          <cell r="B724" t="str">
            <v>CL Tij Rosarito</v>
          </cell>
        </row>
        <row r="725">
          <cell r="A725" t="str">
            <v>CL TUXTLA GUTIERREZ</v>
          </cell>
          <cell r="B725" t="str">
            <v>CL Tuxtla Gutierrez</v>
          </cell>
        </row>
        <row r="726">
          <cell r="A726" t="str">
            <v>CL ZIHUATANEJO I</v>
          </cell>
          <cell r="B726" t="str">
            <v>CL Zihuatanejo I</v>
          </cell>
        </row>
        <row r="727">
          <cell r="A727" t="str">
            <v>CTG EXHIBIMEX DIEZ 132</v>
          </cell>
          <cell r="B727" t="str">
            <v>CTG Exhibimex Diez 132</v>
          </cell>
        </row>
        <row r="728">
          <cell r="A728" t="str">
            <v>CTG PATRIOTISMO 31</v>
          </cell>
          <cell r="B728" t="str">
            <v>CTG Patriotismo 31</v>
          </cell>
        </row>
        <row r="729">
          <cell r="A729" t="str">
            <v>CTG SAN LUIS POTOSI 188</v>
          </cell>
          <cell r="B729" t="str">
            <v>CTG San Luis Potosi 188</v>
          </cell>
        </row>
        <row r="730">
          <cell r="A730" t="str">
            <v>CTG ZOPILOTE MOJADO 107</v>
          </cell>
          <cell r="B730" t="str">
            <v>CTG Zopilote Mojado 107</v>
          </cell>
        </row>
        <row r="731">
          <cell r="A731" t="str">
            <v>CUICUILCO</v>
          </cell>
          <cell r="B731" t="str">
            <v>Cuicuilco</v>
          </cell>
        </row>
        <row r="732">
          <cell r="A732" t="str">
            <v>DRC ARAGON 1</v>
          </cell>
          <cell r="B732" t="str">
            <v>DRC Aragon 1</v>
          </cell>
        </row>
        <row r="733">
          <cell r="A733" t="str">
            <v>DRC ARAGON 2</v>
          </cell>
          <cell r="B733" t="str">
            <v>DRC Aragon 2</v>
          </cell>
        </row>
        <row r="734">
          <cell r="A734" t="str">
            <v>DSP EL BATAN QRO</v>
          </cell>
          <cell r="B734" t="str">
            <v>DSP El Batan QRO</v>
          </cell>
        </row>
        <row r="735">
          <cell r="A735" t="str">
            <v>EME CARRANZA 402 B</v>
          </cell>
          <cell r="B735" t="str">
            <v>EME Carranza 402 B</v>
          </cell>
        </row>
        <row r="736">
          <cell r="A736" t="str">
            <v>EME CENTRO CAMPECHE CPE</v>
          </cell>
          <cell r="B736" t="str">
            <v>EME Centro Campeche CPE</v>
          </cell>
        </row>
        <row r="737">
          <cell r="A737" t="str">
            <v>EME CD DEL CARMEN CME</v>
          </cell>
          <cell r="B737" t="str">
            <v>EME Cd del Carmen CME</v>
          </cell>
        </row>
        <row r="738">
          <cell r="A738" t="str">
            <v>EME PELLICER CAMARA 1500</v>
          </cell>
          <cell r="B738" t="str">
            <v>EME Pellicer Camara 1500</v>
          </cell>
        </row>
        <row r="739">
          <cell r="A739" t="str">
            <v>EME PLANET BOWL MERIDA</v>
          </cell>
          <cell r="B739" t="str">
            <v>EME Planet Bowl Merida</v>
          </cell>
        </row>
        <row r="740">
          <cell r="A740" t="str">
            <v>EME PLAZA VENDOME 220 LOC 23 VSA</v>
          </cell>
          <cell r="B740" t="str">
            <v>EME Plaza Vendome 220 Loc 23 VSA</v>
          </cell>
        </row>
        <row r="741">
          <cell r="A741" t="str">
            <v>EME SATELITE MEX</v>
          </cell>
          <cell r="B741" t="str">
            <v>EME Satelite MEX</v>
          </cell>
        </row>
        <row r="742">
          <cell r="A742" t="str">
            <v>EME TULUM</v>
          </cell>
          <cell r="B742" t="str">
            <v>EME Tulum</v>
          </cell>
        </row>
        <row r="743">
          <cell r="A743" t="str">
            <v>EME XOP INN PLAYA DELCARMEN CUN</v>
          </cell>
          <cell r="B743" t="str">
            <v>EME Xop Inn Playa del Carmen CUN</v>
          </cell>
        </row>
        <row r="744">
          <cell r="A744" t="str">
            <v>EUM CDN CUAUHTEMOC VER</v>
          </cell>
          <cell r="B744" t="str">
            <v>EUM CDN Cuauhtemoc VER</v>
          </cell>
        </row>
        <row r="745">
          <cell r="A745" t="str">
            <v>EUM CDN PLAZA ONCE COR</v>
          </cell>
          <cell r="B745" t="str">
            <v>EUM CDN Plaza Once COR</v>
          </cell>
        </row>
        <row r="746">
          <cell r="A746" t="str">
            <v>EUM EUROMOBILE CENTRAL MTY</v>
          </cell>
          <cell r="B746" t="str">
            <v>EUM Euromovile Central MTY</v>
          </cell>
        </row>
        <row r="747">
          <cell r="A747" t="str">
            <v>EUM GALERIAS CELAYA CEL</v>
          </cell>
          <cell r="B747" t="str">
            <v>EUM Galerias Celaya CEL</v>
          </cell>
        </row>
        <row r="748">
          <cell r="A748" t="str">
            <v>EUM OFICINA DF MEX</v>
          </cell>
          <cell r="B748" t="str">
            <v>EUM Oficina DF Mex</v>
          </cell>
        </row>
        <row r="749">
          <cell r="A749" t="str">
            <v>EUM PLAZA VALLE CIRCUNVALACION 1430E ORI</v>
          </cell>
          <cell r="B749" t="str">
            <v>EUM Plaza Valle Circunvalacion 1430E ORI</v>
          </cell>
        </row>
        <row r="750">
          <cell r="A750" t="str">
            <v>EUM SORIANA BBQ QRO</v>
          </cell>
          <cell r="B750" t="str">
            <v>EUM Soriana BBQ QRO</v>
          </cell>
        </row>
        <row r="751">
          <cell r="A751" t="str">
            <v>EUM SORIANA MALECON LEN</v>
          </cell>
          <cell r="B751" t="str">
            <v>EUM Soriana Malecon LEN</v>
          </cell>
        </row>
        <row r="752">
          <cell r="A752" t="str">
            <v>FF CORPORATIVO TIJUANA</v>
          </cell>
          <cell r="B752" t="str">
            <v>FF Corporativo Tijuana</v>
          </cell>
        </row>
        <row r="753">
          <cell r="A753" t="str">
            <v>FPD CORP AGUASCALIENTES AGS</v>
          </cell>
          <cell r="B753" t="str">
            <v>FPD Corp Aguascalientes AGS</v>
          </cell>
        </row>
        <row r="754">
          <cell r="A754" t="str">
            <v>FPD CORP CD JUAREZ JUA</v>
          </cell>
          <cell r="B754" t="str">
            <v>FPD Corp Cd Juarez JUA</v>
          </cell>
        </row>
        <row r="755">
          <cell r="A755" t="str">
            <v>FPD CORP CHIHUAHUA CHI</v>
          </cell>
          <cell r="B755" t="str">
            <v>FPD Corp Chihuahua CHI</v>
          </cell>
        </row>
        <row r="756">
          <cell r="A756" t="str">
            <v>FPD CORP COYOACAN DFO</v>
          </cell>
          <cell r="B756" t="str">
            <v>FPD Corp Coyoacan DFO</v>
          </cell>
        </row>
        <row r="757">
          <cell r="A757" t="str">
            <v>FPD CORP CULIACAN CUL</v>
          </cell>
          <cell r="B757" t="str">
            <v>FPD Corp Culiacan CUL</v>
          </cell>
        </row>
        <row r="758">
          <cell r="A758" t="str">
            <v>FPD CORP GUADALAJARA GDL</v>
          </cell>
          <cell r="B758" t="str">
            <v>FPD Corp Guadalajara GDL</v>
          </cell>
        </row>
        <row r="759">
          <cell r="A759" t="str">
            <v>FPD CORP MATAMOROS MAT</v>
          </cell>
          <cell r="B759" t="str">
            <v>FPD Corp Matamoros MAT</v>
          </cell>
        </row>
        <row r="760">
          <cell r="A760" t="str">
            <v>FPD CORP MEGACENTRO DFN</v>
          </cell>
          <cell r="B760" t="str">
            <v>FPD Corp Megacentro DFN</v>
          </cell>
        </row>
        <row r="761">
          <cell r="A761" t="str">
            <v>FPD CORP MONTERREY MTY</v>
          </cell>
          <cell r="B761" t="str">
            <v>FPD Corp Monterrey MTY</v>
          </cell>
        </row>
        <row r="762">
          <cell r="A762" t="str">
            <v>FPD CORP MORELIA MOR</v>
          </cell>
          <cell r="B762" t="str">
            <v>FPD Corp Morelia MOR</v>
          </cell>
        </row>
        <row r="763">
          <cell r="A763" t="str">
            <v>FPD CORP NVO LAREDO NDA</v>
          </cell>
          <cell r="B763" t="str">
            <v>FPD Corp Nvo Laredo NDA</v>
          </cell>
        </row>
        <row r="764">
          <cell r="A764" t="str">
            <v>FPD CORP PUEBLA PUE</v>
          </cell>
          <cell r="B764" t="str">
            <v>FPD Corp Puebla PUE</v>
          </cell>
        </row>
        <row r="765">
          <cell r="A765" t="str">
            <v>FPD CORP SALTILLO SAT</v>
          </cell>
          <cell r="B765" t="str">
            <v>FPD Corp Saltillo SAT</v>
          </cell>
        </row>
        <row r="766">
          <cell r="A766" t="str">
            <v>FPD CORP SAN LUIS SLP</v>
          </cell>
          <cell r="B766" t="str">
            <v>FPD Corp San Luis SLP</v>
          </cell>
        </row>
        <row r="767">
          <cell r="A767" t="str">
            <v>FPD CORP TAMPICO TAM</v>
          </cell>
          <cell r="B767" t="str">
            <v>FPD Corp Tampico TAM</v>
          </cell>
        </row>
        <row r="768">
          <cell r="A768" t="str">
            <v>FPD CORP TIJUANA TIJ</v>
          </cell>
          <cell r="B768" t="str">
            <v>FPD Corp Tijuana Tij</v>
          </cell>
        </row>
        <row r="769">
          <cell r="A769" t="str">
            <v>FPD CORP TOLUCA TOL</v>
          </cell>
          <cell r="B769" t="str">
            <v>FPD Corp Toluca TOL</v>
          </cell>
        </row>
        <row r="770">
          <cell r="A770" t="str">
            <v>FPD CORP TORREON TOR</v>
          </cell>
          <cell r="B770" t="str">
            <v>FPD Corp Torreon TOR</v>
          </cell>
        </row>
        <row r="771">
          <cell r="A771" t="str">
            <v>GAB MACRO PLAZA ZONA CELL ENS</v>
          </cell>
          <cell r="B771" t="str">
            <v>GAB Macro Plaza Zona Cell ENS</v>
          </cell>
        </row>
        <row r="772">
          <cell r="A772" t="str">
            <v>GDM ANTONIO ROSALES 962</v>
          </cell>
          <cell r="B772" t="str">
            <v>GDM Antonio Rosales 962</v>
          </cell>
        </row>
        <row r="773">
          <cell r="A773" t="str">
            <v>GDM ATIZAPAN</v>
          </cell>
          <cell r="B773" t="str">
            <v>GDM Atizapan</v>
          </cell>
        </row>
        <row r="774">
          <cell r="A774" t="str">
            <v>GDM ATIZAPAN DE ZARAGOZA</v>
          </cell>
          <cell r="B774" t="str">
            <v>GDM Atizapan de Zaragoza</v>
          </cell>
        </row>
        <row r="775">
          <cell r="A775" t="str">
            <v>GDM CD OBREGON ELIAS 333</v>
          </cell>
          <cell r="B775" t="str">
            <v>GDM Cd Obregon Elias 333</v>
          </cell>
        </row>
        <row r="776">
          <cell r="A776" t="str">
            <v>GDM CALLE 10</v>
          </cell>
          <cell r="B776" t="str">
            <v>GDM Calle 10</v>
          </cell>
        </row>
        <row r="777">
          <cell r="A777" t="str">
            <v>GDM CALLE DIECIOCHO 5120</v>
          </cell>
          <cell r="B777" t="str">
            <v>GDM Calle Dieciocho 5120</v>
          </cell>
        </row>
        <row r="778">
          <cell r="A778" t="str">
            <v>GNT CARRETERA MEXICO PACHUCA 39</v>
          </cell>
          <cell r="B778" t="str">
            <v>GNT Carretera Mexico Pachuca 39</v>
          </cell>
        </row>
        <row r="779">
          <cell r="A779" t="str">
            <v>GDM CENTRO COMERCIAL LAGO DE GUADALUPE</v>
          </cell>
          <cell r="B779" t="str">
            <v>GDM Centro Comercial Lago de Guadalupe</v>
          </cell>
        </row>
        <row r="780">
          <cell r="A780" t="str">
            <v>GDM CENTRO COMERCIAL WALMART</v>
          </cell>
          <cell r="B780" t="str">
            <v>GDM Centro Comercial WalMart</v>
          </cell>
        </row>
        <row r="781">
          <cell r="A781" t="str">
            <v>GDM CENTRO SUR 7835</v>
          </cell>
          <cell r="B781" t="str">
            <v>GDM Centro Sur 7835</v>
          </cell>
        </row>
        <row r="782">
          <cell r="A782" t="str">
            <v>GDM CENTRO TEPOZAN</v>
          </cell>
          <cell r="B782" t="str">
            <v>GDM Centro Tepozan</v>
          </cell>
        </row>
        <row r="783">
          <cell r="A783" t="str">
            <v>GDM COACALCO</v>
          </cell>
          <cell r="B783" t="str">
            <v>GDM Coacalco</v>
          </cell>
        </row>
        <row r="784">
          <cell r="A784" t="str">
            <v>GDM COLOSIO MURRIETA 246</v>
          </cell>
          <cell r="B784" t="str">
            <v>GDM Colosio Murrieta 246</v>
          </cell>
        </row>
        <row r="785">
          <cell r="A785" t="str">
            <v>GDM CONTITUYENTES 50 QRO</v>
          </cell>
          <cell r="B785" t="str">
            <v>GDM Contituyentes 50 QRO</v>
          </cell>
        </row>
        <row r="786">
          <cell r="A786" t="str">
            <v>GDM COPERNICO</v>
          </cell>
          <cell r="B786" t="str">
            <v>GDM Copernico</v>
          </cell>
        </row>
        <row r="787">
          <cell r="A787" t="str">
            <v>GDM CONVENCION 1914</v>
          </cell>
          <cell r="B787" t="str">
            <v>GDM Convencion 1914</v>
          </cell>
        </row>
        <row r="788">
          <cell r="A788" t="str">
            <v>GDM CRUZ DEL SUR</v>
          </cell>
          <cell r="B788" t="str">
            <v>GDM Cruz del Sur</v>
          </cell>
        </row>
        <row r="789">
          <cell r="A789" t="str">
            <v>GDM CUAUHNAHUAC 16</v>
          </cell>
          <cell r="B789" t="str">
            <v>GDM Cuauhnahuac 16</v>
          </cell>
        </row>
        <row r="790">
          <cell r="A790" t="str">
            <v>GDM CUAUHTEMOC SLP</v>
          </cell>
          <cell r="B790" t="str">
            <v>GDM Cuauhtemoc SLP</v>
          </cell>
        </row>
        <row r="791">
          <cell r="A791" t="str">
            <v>GDM CUAUTITLAN</v>
          </cell>
          <cell r="B791" t="str">
            <v>GDM Cuautitlan</v>
          </cell>
        </row>
        <row r="792">
          <cell r="A792" t="str">
            <v>GDM DEL VALLE 350</v>
          </cell>
          <cell r="B792" t="str">
            <v>GDM del Valle 350</v>
          </cell>
        </row>
        <row r="793">
          <cell r="A793" t="str">
            <v>GDM DIAMANTE GUANAJUATO</v>
          </cell>
          <cell r="B793" t="str">
            <v>GDM Diamante Guanajuato</v>
          </cell>
        </row>
        <row r="794">
          <cell r="A794" t="str">
            <v>GDM EMBARCADERO TLAHUAC DF</v>
          </cell>
          <cell r="B794" t="str">
            <v>GDM Embarcadero Tlahuac DF</v>
          </cell>
        </row>
        <row r="795">
          <cell r="A795" t="str">
            <v>GDM EMILIANO ZAPATA 8 DF</v>
          </cell>
          <cell r="B795" t="str">
            <v>GDM Emiliano Zapata 8 DF</v>
          </cell>
        </row>
        <row r="796">
          <cell r="A796" t="str">
            <v>GDM ERMITA IZTAPALAPA 2955</v>
          </cell>
          <cell r="B796" t="str">
            <v>GDM Ermita Iztapalapa 2955</v>
          </cell>
        </row>
        <row r="797">
          <cell r="A797" t="str">
            <v>GDM FAJA DE ORO 210</v>
          </cell>
          <cell r="B797" t="str">
            <v>GDM Faja de Oro 210</v>
          </cell>
        </row>
        <row r="798">
          <cell r="A798" t="str">
            <v>GDM GALERIAS CUERNAVACA</v>
          </cell>
          <cell r="B798" t="str">
            <v>GDM Galerias Cuernavaca</v>
          </cell>
        </row>
        <row r="799">
          <cell r="A799" t="str">
            <v>GDM GALERIAS METROPOLITANAS LEN</v>
          </cell>
          <cell r="B799" t="str">
            <v>GDM Galerias Metropolitanas LEN</v>
          </cell>
        </row>
        <row r="800">
          <cell r="A800" t="str">
            <v>GDM GALERIAS MONTERREY MTY</v>
          </cell>
          <cell r="B800" t="str">
            <v>GDM Galerias Monterrey MTY</v>
          </cell>
        </row>
        <row r="801">
          <cell r="A801" t="str">
            <v>GDM GUADALUPE</v>
          </cell>
          <cell r="B801" t="str">
            <v>GDM Guadalupe</v>
          </cell>
        </row>
        <row r="802">
          <cell r="A802" t="str">
            <v>GDM GUERRERO 925</v>
          </cell>
          <cell r="B802" t="str">
            <v>GDM Guerrero 925</v>
          </cell>
        </row>
        <row r="803">
          <cell r="A803" t="str">
            <v>GDM HACIENDA DEL PARQUE CUAUTITLAN DF</v>
          </cell>
          <cell r="B803" t="str">
            <v>GDM Hacienda del Parque Cuautitlan DF</v>
          </cell>
        </row>
        <row r="804">
          <cell r="A804" t="str">
            <v>GDM HEB NUEVO LAREDO</v>
          </cell>
          <cell r="B804" t="str">
            <v>GDM HEB Nuevo Laredo</v>
          </cell>
        </row>
        <row r="805">
          <cell r="A805" t="str">
            <v>GDM HOTEL BONAMPAK</v>
          </cell>
          <cell r="B805" t="str">
            <v>GDM Hotel Bonampak</v>
          </cell>
        </row>
        <row r="806">
          <cell r="A806" t="str">
            <v>GDM INDEPENDENCIA 1476</v>
          </cell>
          <cell r="B806" t="str">
            <v>GDM Independencia 1476</v>
          </cell>
        </row>
        <row r="807">
          <cell r="A807" t="str">
            <v>GDM IRAPUATO DIAZ ORDAZ 1730</v>
          </cell>
          <cell r="B807" t="str">
            <v>GDM Irapuato Diaz Ordaz 1730</v>
          </cell>
        </row>
        <row r="808">
          <cell r="A808" t="str">
            <v>GDM JUAREZ CHI</v>
          </cell>
          <cell r="B808" t="str">
            <v>GDM Juarez CHI</v>
          </cell>
        </row>
        <row r="809">
          <cell r="A809" t="str">
            <v>GDM JUAREZ 4055</v>
          </cell>
          <cell r="B809" t="str">
            <v>GDM Juarez 4055</v>
          </cell>
        </row>
        <row r="810">
          <cell r="A810" t="str">
            <v>GDM JUAREZ TOLUCA</v>
          </cell>
          <cell r="B810" t="str">
            <v>GDM Juarez Toluca</v>
          </cell>
        </row>
        <row r="811">
          <cell r="A811" t="str">
            <v>GDM LA CALERA 53</v>
          </cell>
          <cell r="B811" t="str">
            <v>GDM La Calera 53</v>
          </cell>
        </row>
        <row r="812">
          <cell r="A812" t="str">
            <v>GDM LAGOS DEL MORENO TOPACIO 654</v>
          </cell>
          <cell r="B812" t="str">
            <v>GDM Lagos del Moreno Topacio 654</v>
          </cell>
        </row>
        <row r="813">
          <cell r="A813" t="str">
            <v>GDM LEON PLAZA GALERIAS</v>
          </cell>
          <cell r="B813" t="str">
            <v>GDM Leon Plaza Galerias</v>
          </cell>
        </row>
        <row r="814">
          <cell r="A814" t="str">
            <v>GDM LEONA VICARIO 701</v>
          </cell>
          <cell r="B814" t="str">
            <v>GDM Leona Vicario 701</v>
          </cell>
        </row>
        <row r="815">
          <cell r="A815" t="str">
            <v>GDM LIVERPOOL MONTERREY VALLE</v>
          </cell>
          <cell r="B815" t="str">
            <v>GDM Liverpool Monterrey Valle</v>
          </cell>
        </row>
        <row r="816">
          <cell r="A816" t="str">
            <v>GDM LOMAS ARAKAN 503</v>
          </cell>
          <cell r="B816" t="str">
            <v>GDM Lomas Arakan 503</v>
          </cell>
        </row>
        <row r="817">
          <cell r="A817" t="str">
            <v>GDM MARIANO ESCOBEDO 444</v>
          </cell>
          <cell r="B817" t="str">
            <v>GDM Mariano Escobedo 444</v>
          </cell>
        </row>
        <row r="818">
          <cell r="A818" t="str">
            <v>GDM MARIANO OTERO SLP</v>
          </cell>
          <cell r="B818" t="str">
            <v>GDM Mariano Otero SLP</v>
          </cell>
        </row>
        <row r="819">
          <cell r="A819" t="str">
            <v>GDM MARTINEZ VAZQUEZ 604</v>
          </cell>
          <cell r="B819" t="str">
            <v>GDM Martinez Vazquez 604</v>
          </cell>
        </row>
        <row r="820">
          <cell r="A820" t="str">
            <v>GDM MEGA IZCALLI 1RO DE MAYO 2 DF</v>
          </cell>
          <cell r="B820" t="str">
            <v>GDM Mega Izcalli 1ro de Mayo 2 DF</v>
          </cell>
        </row>
        <row r="821">
          <cell r="A821" t="str">
            <v>GDM NINO POBLANO 2501 PUE</v>
          </cell>
          <cell r="B821" t="str">
            <v>GDM Nino Poblano 2501 PUE</v>
          </cell>
        </row>
        <row r="822">
          <cell r="A822" t="str">
            <v>GDM OAXACA 267</v>
          </cell>
          <cell r="B822" t="str">
            <v>GDM Oaxaca 267</v>
          </cell>
        </row>
        <row r="823">
          <cell r="A823" t="str">
            <v>GDM PABELLON TECNOLOGICO</v>
          </cell>
          <cell r="B823" t="str">
            <v>GDM Pabellon Tecnologico</v>
          </cell>
        </row>
        <row r="824">
          <cell r="A824" t="str">
            <v>GDM PARIS 511</v>
          </cell>
          <cell r="B824" t="str">
            <v>GDM Paris 511</v>
          </cell>
        </row>
        <row r="825">
          <cell r="A825" t="str">
            <v>GDM PASEO DEL MORAL 1030</v>
          </cell>
          <cell r="B825" t="str">
            <v>GDM Paseo del Moral 1030</v>
          </cell>
        </row>
        <row r="826">
          <cell r="A826" t="str">
            <v>GDM PASEO DE LOS LEONES 1232</v>
          </cell>
          <cell r="B826" t="str">
            <v>GDM Paseo de los Leones 1232</v>
          </cell>
        </row>
        <row r="827">
          <cell r="A827" t="str">
            <v>GDM PASEO SANTA CATARINA MTY</v>
          </cell>
          <cell r="B827" t="str">
            <v>GDM Paseo Santa Catarina MTY</v>
          </cell>
        </row>
        <row r="828">
          <cell r="A828" t="str">
            <v>GDM PERICON CUERNAVACA CVA</v>
          </cell>
          <cell r="B828" t="str">
            <v>GDM Pericon Cuernavaca CVA</v>
          </cell>
        </row>
        <row r="829">
          <cell r="A829" t="str">
            <v>GDM PERINORTE</v>
          </cell>
          <cell r="B829" t="str">
            <v>GDM Perinorte</v>
          </cell>
        </row>
        <row r="830">
          <cell r="A830" t="str">
            <v>GDM VALERIA MALL AGUASCALIENTES AGS</v>
          </cell>
          <cell r="B830" t="str">
            <v>GDM Valeria Mall Aguascalientes AGS</v>
          </cell>
        </row>
        <row r="831">
          <cell r="A831" t="str">
            <v>GNT PLAZA ADANA</v>
          </cell>
          <cell r="B831" t="str">
            <v>GNT Plaza Adana</v>
          </cell>
        </row>
        <row r="832">
          <cell r="A832" t="str">
            <v>GDM PLAZA AMERICANA</v>
          </cell>
          <cell r="B832" t="str">
            <v>GDM Plaza Americana</v>
          </cell>
        </row>
        <row r="833">
          <cell r="A833" t="str">
            <v>GDM PLAZA ARAMIL SAN JUAN DEL RIO</v>
          </cell>
          <cell r="B833" t="str">
            <v>GDM Plaza Aramil San Juan del Rio</v>
          </cell>
        </row>
        <row r="834">
          <cell r="A834" t="str">
            <v>GDM PLAZA BOULEVARES PUEBLA</v>
          </cell>
          <cell r="B834" t="str">
            <v>GDM Plaza Boulevares Puebla</v>
          </cell>
        </row>
        <row r="835">
          <cell r="A835" t="str">
            <v>GDM PLAZA BELLA RIO BRAVO</v>
          </cell>
          <cell r="B835" t="str">
            <v>GDM Plaza Bella Rio Bravo</v>
          </cell>
        </row>
        <row r="836">
          <cell r="A836" t="str">
            <v>GDM PLAZA CENTRAL</v>
          </cell>
          <cell r="B836" t="str">
            <v>GDM Plaza Central</v>
          </cell>
        </row>
        <row r="837">
          <cell r="A837" t="str">
            <v>GDM PLAZA EL CABALLITO</v>
          </cell>
          <cell r="B837" t="str">
            <v>GDM Plaza el Caballito</v>
          </cell>
        </row>
        <row r="838">
          <cell r="A838" t="str">
            <v>GDM PLAZA DORADA I HEROES DEL CINCO DE MAYO 3126 PUE</v>
          </cell>
          <cell r="B838" t="str">
            <v>GDM Plaza Dorada I Heroes del Cinco de Mayo 3126 PUE</v>
          </cell>
        </row>
        <row r="839">
          <cell r="A839" t="str">
            <v>GDM PLAZA GALERIAS</v>
          </cell>
          <cell r="B839" t="str">
            <v>GDM Plaza Galerias</v>
          </cell>
        </row>
        <row r="840">
          <cell r="A840" t="str">
            <v>GDM PLAZA HUASTECA</v>
          </cell>
          <cell r="B840" t="str">
            <v>GDM Plaza Huasteca</v>
          </cell>
        </row>
        <row r="841">
          <cell r="A841" t="str">
            <v>GDM PLAZA LA HACIENDA</v>
          </cell>
          <cell r="B841" t="str">
            <v>GDM Plaza la Hacienda</v>
          </cell>
        </row>
        <row r="842">
          <cell r="A842" t="str">
            <v>GDM PLAZA LINDAVISTA</v>
          </cell>
          <cell r="B842" t="str">
            <v>GDM Plaza Lindavista</v>
          </cell>
        </row>
        <row r="843">
          <cell r="A843" t="str">
            <v>GDM PLAZA LOS PINOS</v>
          </cell>
          <cell r="B843" t="str">
            <v>GDM Plaza los Pinos</v>
          </cell>
        </row>
        <row r="844">
          <cell r="A844" t="str">
            <v>GDM PLAZA GRAN SUR</v>
          </cell>
          <cell r="B844" t="str">
            <v>GDM Plaza Gran Sur</v>
          </cell>
        </row>
        <row r="845">
          <cell r="A845" t="str">
            <v>GDM PLAZA LA PILITA HACIENDA QUEMADA</v>
          </cell>
          <cell r="B845" t="str">
            <v>GDM Plaza la Pilita Hacienda Quemada</v>
          </cell>
        </row>
        <row r="846">
          <cell r="A846" t="str">
            <v>GDM PLAZA MAYOR</v>
          </cell>
          <cell r="B846" t="str">
            <v>GDM Plaza Mayor</v>
          </cell>
        </row>
        <row r="847">
          <cell r="A847" t="str">
            <v>GDM PLAZA MARIA LUISA PUE</v>
          </cell>
          <cell r="B847" t="str">
            <v>GDM Plaza Maria Luisa PUE</v>
          </cell>
        </row>
        <row r="848">
          <cell r="A848" t="str">
            <v>GDM PLAZA PATRIA ZAPOPAN</v>
          </cell>
          <cell r="B848" t="str">
            <v>GDM Plaza Patria Zapopan</v>
          </cell>
        </row>
        <row r="849">
          <cell r="A849" t="str">
            <v>GDM PLAZA PASEO SLP</v>
          </cell>
          <cell r="B849" t="str">
            <v>GDM Plaza Paseo SLP</v>
          </cell>
        </row>
        <row r="850">
          <cell r="A850" t="str">
            <v>GDM PLAZA SAN JUAN TOL</v>
          </cell>
          <cell r="B850" t="str">
            <v>GDM Plaza San Juan TOL</v>
          </cell>
        </row>
        <row r="851">
          <cell r="A851" t="str">
            <v>GDM PLAZA ZARAGOZA 1381</v>
          </cell>
          <cell r="B851" t="str">
            <v>GDM Plaza Zaragoza 1381</v>
          </cell>
        </row>
        <row r="852">
          <cell r="A852" t="str">
            <v>GDM PLAZA ZUMPANGO TOWN CENTER</v>
          </cell>
          <cell r="B852" t="str">
            <v>GDM Plaza Zumpango Town Center</v>
          </cell>
        </row>
        <row r="853">
          <cell r="A853" t="str">
            <v>GDM PLAZA WALMART</v>
          </cell>
          <cell r="B853" t="str">
            <v>GDM Plaza WalMart</v>
          </cell>
        </row>
        <row r="854">
          <cell r="A854" t="str">
            <v>GDM PZA DORADA I HEROES DE 5 MAYO PUE</v>
          </cell>
          <cell r="B854" t="str">
            <v>GDM Pza Dorada I Heroes de 5 Mayo PUE</v>
          </cell>
        </row>
        <row r="855">
          <cell r="A855" t="str">
            <v>GDM REVOLUCION 2529</v>
          </cell>
          <cell r="B855" t="str">
            <v>GDM Revolucion 2529</v>
          </cell>
        </row>
        <row r="856">
          <cell r="A856" t="str">
            <v>GDM REYNOSA HEB PLAZA REAL</v>
          </cell>
          <cell r="B856" t="str">
            <v>GDM Reynosa HEB Plaza Real</v>
          </cell>
        </row>
        <row r="857">
          <cell r="A857" t="str">
            <v>GDM TLALPAN SAMS ACOXPA 43</v>
          </cell>
          <cell r="B857" t="str">
            <v>GDM Tlalpan Sams Acoxpa 43</v>
          </cell>
        </row>
        <row r="858">
          <cell r="A858" t="str">
            <v>GDM REFORMA SLP</v>
          </cell>
          <cell r="B858" t="str">
            <v>GDM Reforma SLP</v>
          </cell>
        </row>
        <row r="859">
          <cell r="A859" t="str">
            <v>GDM SAN JUAN DEL RIO</v>
          </cell>
          <cell r="B859" t="str">
            <v>GDM San Juan del Rio</v>
          </cell>
        </row>
        <row r="860">
          <cell r="A860" t="str">
            <v>GDM SAN LUIS POTOSI</v>
          </cell>
          <cell r="B860" t="str">
            <v>GDM San Luis Potosi</v>
          </cell>
        </row>
        <row r="861">
          <cell r="A861" t="str">
            <v>GDM SAN MARCOS</v>
          </cell>
          <cell r="B861" t="str">
            <v>GDM San Marcos</v>
          </cell>
        </row>
        <row r="862">
          <cell r="A862" t="str">
            <v>GDM SAN MIGUEL</v>
          </cell>
          <cell r="B862" t="str">
            <v>GDM San Miguel</v>
          </cell>
        </row>
        <row r="863">
          <cell r="A863" t="str">
            <v>GDM SAN RAFAEL</v>
          </cell>
          <cell r="B863" t="str">
            <v>GDM San Rafael</v>
          </cell>
        </row>
        <row r="864">
          <cell r="A864" t="str">
            <v>GDM SAN PEDRO TLAQUEPAQUE</v>
          </cell>
          <cell r="B864" t="str">
            <v>GDM San Pedro Tlaquepaque</v>
          </cell>
        </row>
        <row r="865">
          <cell r="A865" t="str">
            <v>GDM SILAO PLAZA BAILLERES</v>
          </cell>
          <cell r="B865" t="str">
            <v>GDM Silao Plaza Bailleres</v>
          </cell>
        </row>
        <row r="866">
          <cell r="A866" t="str">
            <v>GDM SORIANA LA FAMA</v>
          </cell>
          <cell r="B866" t="str">
            <v>GDM Soriana la Fama</v>
          </cell>
        </row>
        <row r="867">
          <cell r="A867" t="str">
            <v>GDM SORIANA MORELOS</v>
          </cell>
          <cell r="B867" t="str">
            <v>GDM Soriana Morelos</v>
          </cell>
        </row>
        <row r="868">
          <cell r="A868" t="str">
            <v>GDM SORIANA REFORMA</v>
          </cell>
          <cell r="B868" t="str">
            <v>GDM Soriana Reforma</v>
          </cell>
        </row>
        <row r="869">
          <cell r="A869" t="str">
            <v>GDM SORIANA RIBEREÑA ZERTUCHE 1100</v>
          </cell>
          <cell r="B869" t="str">
            <v>GDM Soriana Ribereña Zertuche 1100</v>
          </cell>
        </row>
        <row r="870">
          <cell r="A870" t="str">
            <v>GDM TAMPICO 706 SALMANCA</v>
          </cell>
          <cell r="B870" t="str">
            <v>GDM Tampico 706 Salamaca</v>
          </cell>
        </row>
        <row r="871">
          <cell r="A871" t="str">
            <v>GDM TECNOLOGICO QUERETARO</v>
          </cell>
          <cell r="B871" t="str">
            <v>GDM Tecnologico Queretaro</v>
          </cell>
        </row>
        <row r="872">
          <cell r="A872" t="str">
            <v>GDM TOLUCA AEROPUERTO</v>
          </cell>
          <cell r="B872" t="str">
            <v>GDM Toluca Aeropuerto</v>
          </cell>
        </row>
        <row r="873">
          <cell r="A873" t="str">
            <v>GDM TOLUCA PINO SUAREZ S/N TOL</v>
          </cell>
          <cell r="B873" t="str">
            <v>GDM Toluca Pino Suarez S/N TOL</v>
          </cell>
        </row>
        <row r="874">
          <cell r="A874" t="str">
            <v>GDM TULANCINGO</v>
          </cell>
          <cell r="B874" t="str">
            <v>GDM Tulancingo</v>
          </cell>
        </row>
        <row r="875">
          <cell r="A875" t="str">
            <v>GDM TULTEPEC PLAZA CENTELLA CUAUTITLAN</v>
          </cell>
          <cell r="B875" t="str">
            <v>GDM Tultepec Plaza Centella Cuautitlan</v>
          </cell>
        </row>
        <row r="876">
          <cell r="A876" t="str">
            <v>GDM WALMART SUR IRAPUATO</v>
          </cell>
          <cell r="B876" t="str">
            <v>GDM WalMart Sur Irapuato</v>
          </cell>
        </row>
        <row r="877">
          <cell r="A877" t="str">
            <v>GDM VCN PLAZA DEL SOL II</v>
          </cell>
          <cell r="B877" t="str">
            <v>GDM VCN Plaza del Sol II</v>
          </cell>
        </row>
        <row r="878">
          <cell r="A878" t="str">
            <v>GME INSURGENTES SUR 326 DF</v>
          </cell>
          <cell r="B878" t="str">
            <v>GME Insurgentes Sur 326 DF</v>
          </cell>
        </row>
        <row r="879">
          <cell r="A879" t="str">
            <v>GMO BLVD GUANAJUATO 1602 LEN</v>
          </cell>
          <cell r="B879" t="str">
            <v>GMO Blvd Guanajuato 1602 LEN</v>
          </cell>
        </row>
        <row r="880">
          <cell r="A880" t="str">
            <v>GMO BODEGA AURRERA PLAZA ATEMAJAC MEZQUITAN 2563</v>
          </cell>
          <cell r="B880" t="str">
            <v>GMO Bodega Aurrera Plaza Atemajac Mezquitan 2563</v>
          </cell>
        </row>
        <row r="881">
          <cell r="A881" t="str">
            <v>GMO COMERCIAL MEXICANA LOPEZ MATEOS 3000</v>
          </cell>
          <cell r="B881" t="str">
            <v>GMO Comercial Mexicana Lopez Mateos 3000</v>
          </cell>
        </row>
        <row r="882">
          <cell r="A882" t="str">
            <v>GMO MADERO 316 COL</v>
          </cell>
          <cell r="B882" t="str">
            <v>GMO Madero 316 COL</v>
          </cell>
        </row>
        <row r="883">
          <cell r="A883" t="str">
            <v>GMO PLAZA ARCOS GDL</v>
          </cell>
          <cell r="B883" t="str">
            <v>GMO Plaza Arcos GDL</v>
          </cell>
        </row>
        <row r="884">
          <cell r="A884" t="str">
            <v>GMO PLAZA LA LOMA AGS</v>
          </cell>
          <cell r="B884" t="str">
            <v>GMO Plaza la Loma AGS</v>
          </cell>
        </row>
        <row r="885">
          <cell r="A885" t="str">
            <v>GMO SAMS INDEPENDENCIA GDL</v>
          </cell>
          <cell r="B885" t="str">
            <v>GMO Sams Independencia GDL</v>
          </cell>
        </row>
        <row r="886">
          <cell r="A886" t="str">
            <v>GMO SAMS NINOS HEROES 720</v>
          </cell>
          <cell r="B886" t="str">
            <v>GMO Sams Niños Heroes 720</v>
          </cell>
        </row>
        <row r="887">
          <cell r="A887" t="str">
            <v>GMO SORIANA FUNDADORES TOR</v>
          </cell>
          <cell r="B887" t="str">
            <v>GMO Soriana Fundadores TOR</v>
          </cell>
        </row>
        <row r="888">
          <cell r="A888" t="str">
            <v>GMO 20 DE NOVIEMBRE 316 DGO</v>
          </cell>
          <cell r="B888" t="str">
            <v>GMO 20 de Noviembre 316 DGO</v>
          </cell>
        </row>
        <row r="889">
          <cell r="A889" t="str">
            <v>GMO VIENA 88</v>
          </cell>
          <cell r="B889" t="str">
            <v>GMO Viena 88</v>
          </cell>
        </row>
        <row r="890">
          <cell r="A890" t="str">
            <v>GMO WALMART COLON GDL</v>
          </cell>
          <cell r="B890" t="str">
            <v>GMO WalMart Colon GDL</v>
          </cell>
        </row>
        <row r="891">
          <cell r="A891" t="str">
            <v>GMO WALMART 16 DE SEPTIEMBRE GDL</v>
          </cell>
          <cell r="B891" t="str">
            <v>GMO WalMart 16 de Septiembre GDL</v>
          </cell>
        </row>
        <row r="892">
          <cell r="A892" t="str">
            <v>GNT ACUEDUCTO</v>
          </cell>
          <cell r="B892" t="str">
            <v>GNT Acueducto</v>
          </cell>
        </row>
        <row r="893">
          <cell r="A893" t="str">
            <v>GNT AEROPUERTO TOLUCA TOL</v>
          </cell>
          <cell r="B893" t="str">
            <v>GNT Aeropuerto Toluca TOL</v>
          </cell>
        </row>
        <row r="894">
          <cell r="A894" t="str">
            <v>GNT AMERICAS VERACRUZ</v>
          </cell>
          <cell r="B894" t="str">
            <v>GNT Americas Veracruz</v>
          </cell>
        </row>
        <row r="895">
          <cell r="A895" t="str">
            <v>GNT ARNESES WTC</v>
          </cell>
          <cell r="B895" t="str">
            <v>GNT Arneses WTC</v>
          </cell>
        </row>
        <row r="896">
          <cell r="A896" t="str">
            <v>GNT AVENIDA SIETE 123</v>
          </cell>
          <cell r="B896" t="str">
            <v>GNT Avenida Siete 123</v>
          </cell>
        </row>
        <row r="897">
          <cell r="A897" t="str">
            <v>GNT BENITO JUAREZ NORTE</v>
          </cell>
          <cell r="B897" t="str">
            <v>GNT Benito Juarez Norte</v>
          </cell>
        </row>
        <row r="898">
          <cell r="A898" t="str">
            <v>GNT CALZADA DE VALLEJO</v>
          </cell>
          <cell r="B898" t="str">
            <v>GNT Calzada de Vallejo</v>
          </cell>
        </row>
        <row r="899">
          <cell r="A899" t="str">
            <v>GNT CAMINO DE LA UNION 39</v>
          </cell>
          <cell r="B899" t="str">
            <v>GNT Camino de la Union 39</v>
          </cell>
        </row>
        <row r="900">
          <cell r="A900" t="str">
            <v>GNT CANTERA 1014 CHI</v>
          </cell>
          <cell r="B900" t="str">
            <v>GNT Cantera 1014 CHI</v>
          </cell>
        </row>
        <row r="901">
          <cell r="A901" t="str">
            <v>GNT CARDENAS 326</v>
          </cell>
          <cell r="B901" t="str">
            <v>GNT Cardenas 326</v>
          </cell>
        </row>
        <row r="902">
          <cell r="A902" t="str">
            <v>GNT CARRETERA FEDERAL TEXCOCO</v>
          </cell>
          <cell r="B902" t="str">
            <v>GNT Carretera Federal Texcoco</v>
          </cell>
        </row>
        <row r="903">
          <cell r="A903" t="str">
            <v>GNT CHOLULA II</v>
          </cell>
          <cell r="B903" t="str">
            <v>GNT Cholula II</v>
          </cell>
        </row>
        <row r="904">
          <cell r="A904" t="str">
            <v>GNT COLOSIO HER</v>
          </cell>
          <cell r="B904" t="str">
            <v>GNT Colosio HER</v>
          </cell>
        </row>
        <row r="905">
          <cell r="A905" t="str">
            <v>GNT ERMITA IZTAPALAPA 941</v>
          </cell>
          <cell r="B905" t="str">
            <v>GNT Ermita Iztapalapa 941</v>
          </cell>
        </row>
        <row r="906">
          <cell r="A906" t="str">
            <v>GNT FERRONALES</v>
          </cell>
          <cell r="B906" t="str">
            <v>GNT Ferronales</v>
          </cell>
        </row>
        <row r="907">
          <cell r="A907" t="str">
            <v>GNT FRANCISCO VILLA 5705 (SAUCITO)</v>
          </cell>
          <cell r="B907" t="str">
            <v>GNT Francisco Villa 5705 (SAUCITO)</v>
          </cell>
        </row>
        <row r="908">
          <cell r="A908" t="str">
            <v>GNT FRANCISCO VILLA LEN</v>
          </cell>
          <cell r="B908" t="str">
            <v>GNT Francisco Villa Len</v>
          </cell>
        </row>
        <row r="909">
          <cell r="A909" t="str">
            <v>GNT DEL PARQUE 85</v>
          </cell>
          <cell r="B909" t="str">
            <v>GNT Del Parque 85</v>
          </cell>
        </row>
        <row r="910">
          <cell r="A910" t="str">
            <v>GNT GALERIAS HIPODROMO</v>
          </cell>
          <cell r="B910" t="str">
            <v>GNT Galerias Hipodromo</v>
          </cell>
        </row>
        <row r="911">
          <cell r="A911" t="str">
            <v>GNT GRAN PATIO ZARAGOZA</v>
          </cell>
          <cell r="B911" t="str">
            <v>GNT Gran Patio Zaragoza</v>
          </cell>
        </row>
        <row r="912">
          <cell r="A912" t="str">
            <v>GNT HEB MATAMOROS II</v>
          </cell>
          <cell r="B912" t="str">
            <v>GNT HEB Matamoros II</v>
          </cell>
        </row>
        <row r="913">
          <cell r="A913" t="str">
            <v>GNT INTERPLAZA MTY</v>
          </cell>
          <cell r="B913" t="str">
            <v>GNT Interplaza MTY</v>
          </cell>
        </row>
        <row r="914">
          <cell r="A914" t="str">
            <v>GNT IRAPUATO</v>
          </cell>
          <cell r="B914" t="str">
            <v>GNT Irapuato</v>
          </cell>
        </row>
        <row r="915">
          <cell r="A915" t="str">
            <v>GNT LA BARCA</v>
          </cell>
          <cell r="B915" t="str">
            <v>GNT La Barca</v>
          </cell>
        </row>
        <row r="916">
          <cell r="A916" t="str">
            <v>GNT LA RAZA DF</v>
          </cell>
          <cell r="B916" t="str">
            <v>GNT La Raza DF</v>
          </cell>
        </row>
        <row r="917">
          <cell r="A917" t="str">
            <v>GNT MAGNOLIAS</v>
          </cell>
          <cell r="B917" t="str">
            <v>GNT Magnolias</v>
          </cell>
        </row>
        <row r="918">
          <cell r="A918" t="str">
            <v>GNT MEGA ARBOLEDAS</v>
          </cell>
          <cell r="B918" t="str">
            <v>GNT Mega Arboledas</v>
          </cell>
        </row>
        <row r="919">
          <cell r="A919" t="str">
            <v>GNT MEGA CELAYA LAS FLORES</v>
          </cell>
          <cell r="B919" t="str">
            <v>GNT Mega Celaya Las Flores</v>
          </cell>
        </row>
        <row r="920">
          <cell r="A920" t="str">
            <v>GNT MOCTEZUMA 4906</v>
          </cell>
          <cell r="B920" t="str">
            <v>GNT Moctezuma 4906</v>
          </cell>
        </row>
        <row r="921">
          <cell r="A921" t="str">
            <v>GNT NOGALES KENNEDY 190 NGS</v>
          </cell>
          <cell r="B921" t="str">
            <v>GNT Nogales Kennedy 190 NGS</v>
          </cell>
        </row>
        <row r="922">
          <cell r="A922" t="str">
            <v>GNT ORIENTE SEIS 343</v>
          </cell>
          <cell r="B922" t="str">
            <v>GNT Oriente Seis 343</v>
          </cell>
        </row>
        <row r="923">
          <cell r="A923" t="str">
            <v>GNT PARRAL CHI</v>
          </cell>
          <cell r="B923" t="str">
            <v>GNT Parral CHI</v>
          </cell>
        </row>
        <row r="924">
          <cell r="A924" t="str">
            <v>GNT PLAZA LAS AMERICAS</v>
          </cell>
          <cell r="B924" t="str">
            <v>GNT Plaza las Americas</v>
          </cell>
        </row>
        <row r="925">
          <cell r="A925" t="str">
            <v>GNT PLAZA BUGAMBILIA PUE</v>
          </cell>
          <cell r="B925" t="str">
            <v>GNT Plaza Bugambilia PUE</v>
          </cell>
        </row>
        <row r="926">
          <cell r="A926" t="str">
            <v>GNT PLAZA H100 REY</v>
          </cell>
          <cell r="B926" t="str">
            <v>GNT Plaza H100 REY</v>
          </cell>
        </row>
        <row r="927">
          <cell r="A927" t="str">
            <v>GNT PLAZA LINDAVISTA ISLA</v>
          </cell>
          <cell r="B927" t="str">
            <v>GNT Plaza Lindavista Isla</v>
          </cell>
        </row>
        <row r="928">
          <cell r="A928" t="str">
            <v>GNT PLAZA LORETO</v>
          </cell>
          <cell r="B928" t="str">
            <v>GNT Plaza Loreto</v>
          </cell>
        </row>
        <row r="929">
          <cell r="A929" t="str">
            <v>GNT PLAZA LOS LEONES</v>
          </cell>
          <cell r="B929" t="str">
            <v>GNT Plaza los Leones</v>
          </cell>
        </row>
        <row r="930">
          <cell r="A930" t="str">
            <v>GNT PLAZA MINIMAC</v>
          </cell>
          <cell r="B930" t="str">
            <v>GNT Plaza Minimac</v>
          </cell>
        </row>
        <row r="931">
          <cell r="A931" t="str">
            <v>GNT PLAZA PAULA</v>
          </cell>
          <cell r="B931" t="str">
            <v>GNT Plaza Paula</v>
          </cell>
        </row>
        <row r="932">
          <cell r="A932" t="str">
            <v>GNT PLAZA QUADRUM</v>
          </cell>
          <cell r="B932" t="str">
            <v>GNT Plaza Quadrum</v>
          </cell>
        </row>
        <row r="933">
          <cell r="A933" t="str">
            <v>GNT PLAZA SAN DIEGO</v>
          </cell>
          <cell r="B933" t="str">
            <v>GNT Plaza San Diego</v>
          </cell>
        </row>
        <row r="934">
          <cell r="A934" t="str">
            <v>GNT PLAZA SANTIN</v>
          </cell>
          <cell r="B934" t="str">
            <v>GNT Plaza Santin</v>
          </cell>
        </row>
        <row r="935">
          <cell r="A935" t="str">
            <v>GNT POWER CENTER COACALCO</v>
          </cell>
          <cell r="B935" t="str">
            <v>GNT Power Center Coacalco</v>
          </cell>
        </row>
        <row r="936">
          <cell r="A936" t="str">
            <v>GNT PUEBLA JUAREZ 1510</v>
          </cell>
          <cell r="B936" t="str">
            <v>GNT Puebla Juarez 1510</v>
          </cell>
        </row>
        <row r="937">
          <cell r="A937" t="str">
            <v>GNT PUNTO REAL GDL</v>
          </cell>
          <cell r="B937" t="str">
            <v>GNT Punto Real GDL</v>
          </cell>
        </row>
        <row r="938">
          <cell r="A938" t="str">
            <v>GNT RAFAEL BUELNA</v>
          </cell>
          <cell r="B938" t="str">
            <v>GNT Rafael Buelna</v>
          </cell>
        </row>
        <row r="939">
          <cell r="A939" t="str">
            <v>GNT ROSALES 805</v>
          </cell>
          <cell r="B939" t="str">
            <v>GNT Rosales 805</v>
          </cell>
        </row>
        <row r="940">
          <cell r="A940" t="str">
            <v>GNT ROSALINDA GUERRERO</v>
          </cell>
          <cell r="B940" t="str">
            <v>GNT Rosalinda Guerrero</v>
          </cell>
        </row>
        <row r="941">
          <cell r="A941" t="str">
            <v>GNT RUBEN DARIO 493</v>
          </cell>
          <cell r="B941" t="str">
            <v>GNT Ruben Dario 493</v>
          </cell>
        </row>
        <row r="942">
          <cell r="A942" t="str">
            <v>GNT SAMS MACRO PLAZA TIJUANA TIJ</v>
          </cell>
          <cell r="B942" t="str">
            <v>GNT Sams Macro Plaza Tijuana TIJ</v>
          </cell>
        </row>
        <row r="943">
          <cell r="A943" t="str">
            <v>GNT SANTA FE PUEBLA</v>
          </cell>
          <cell r="B943" t="str">
            <v>GNT Santa Fe Puebla</v>
          </cell>
        </row>
        <row r="944">
          <cell r="A944" t="str">
            <v>GNT SAN PEDRO</v>
          </cell>
          <cell r="B944" t="str">
            <v>GNT San Pedro</v>
          </cell>
        </row>
        <row r="945">
          <cell r="A945" t="str">
            <v>GNT SENDERO LINCOLN</v>
          </cell>
          <cell r="B945" t="str">
            <v>GNT Sendero Lincoln</v>
          </cell>
        </row>
        <row r="946">
          <cell r="A946" t="str">
            <v>GNT SERVIPLAZA GDL</v>
          </cell>
          <cell r="B946" t="str">
            <v>GNT Serviplaza GDL</v>
          </cell>
        </row>
        <row r="947">
          <cell r="A947" t="str">
            <v>GNT 7A 716</v>
          </cell>
          <cell r="B947" t="str">
            <v>GNT 7A 716</v>
          </cell>
        </row>
        <row r="948">
          <cell r="A948" t="str">
            <v>GNT SORIANA LA FE MTY</v>
          </cell>
          <cell r="B948" t="str">
            <v>GNT Soriana La Fe MTY</v>
          </cell>
        </row>
        <row r="949">
          <cell r="A949" t="str">
            <v>GNT SORIANA LOURDES SAT</v>
          </cell>
          <cell r="B949" t="str">
            <v>GNT Soriana Lourdes SAT</v>
          </cell>
        </row>
        <row r="950">
          <cell r="A950" t="str">
            <v>GNT SORIANA SENDERO</v>
          </cell>
          <cell r="B950" t="str">
            <v>GNT Soriana Sendero</v>
          </cell>
        </row>
        <row r="951">
          <cell r="A951" t="str">
            <v>GNT TEOFILO BORUNDA</v>
          </cell>
          <cell r="B951" t="str">
            <v>GNT Teofilo Borunda</v>
          </cell>
        </row>
        <row r="952">
          <cell r="A952" t="str">
            <v>GNT 31 PONIENTE</v>
          </cell>
          <cell r="B952" t="str">
            <v>GNT 31 Poniente</v>
          </cell>
        </row>
        <row r="953">
          <cell r="A953" t="str">
            <v>GNT TREVINO</v>
          </cell>
          <cell r="B953" t="str">
            <v>GNT Trevino</v>
          </cell>
        </row>
        <row r="954">
          <cell r="A954" t="str">
            <v>GNT TOWN CENTER NICOLAS ROMERO</v>
          </cell>
          <cell r="B954" t="str">
            <v>GNT Town Center Nicolas Romero</v>
          </cell>
        </row>
        <row r="955">
          <cell r="A955" t="str">
            <v>GNT TULTEPEC</v>
          </cell>
          <cell r="B955" t="str">
            <v>GNT Tultepec</v>
          </cell>
        </row>
        <row r="956">
          <cell r="A956" t="str">
            <v>GNT UNIVERSIDADES PUE</v>
          </cell>
          <cell r="B956" t="str">
            <v>GNT Universidades PUE</v>
          </cell>
        </row>
        <row r="957">
          <cell r="A957" t="str">
            <v>GNT UNIVERSIDAD TAM</v>
          </cell>
          <cell r="B957" t="str">
            <v>GNT Universidad TAM</v>
          </cell>
        </row>
        <row r="958">
          <cell r="A958" t="str">
            <v>GNT URANO 702</v>
          </cell>
          <cell r="B958" t="str">
            <v>GNT Urano 702</v>
          </cell>
        </row>
        <row r="959">
          <cell r="A959" t="str">
            <v>GNT VIA MORELOS 416</v>
          </cell>
          <cell r="B959" t="str">
            <v>GNT Via Morelos 416</v>
          </cell>
        </row>
        <row r="960">
          <cell r="A960" t="str">
            <v>GNT WALMART HEROES TECAMAC DF</v>
          </cell>
          <cell r="B960" t="str">
            <v>GNT WalMart Hrroes Tecamac DF</v>
          </cell>
        </row>
        <row r="961">
          <cell r="A961" t="str">
            <v>DF TECNOPARQUE</v>
          </cell>
          <cell r="B961" t="str">
            <v>DF Tecnoparque</v>
          </cell>
        </row>
        <row r="962">
          <cell r="A962" t="str">
            <v>EDIF.CORPORATIVO D.F.</v>
          </cell>
          <cell r="B962" t="str">
            <v>Edif.Corporativo D.F.</v>
          </cell>
        </row>
        <row r="963">
          <cell r="A963" t="str">
            <v>EDIFICIO CORPORATIVO D.F.</v>
          </cell>
          <cell r="B963" t="str">
            <v>Edificio Corporativo D.F.</v>
          </cell>
        </row>
        <row r="964">
          <cell r="A964" t="str">
            <v>FF DHL EDO MEX MACROCENTRO</v>
          </cell>
          <cell r="B964" t="str">
            <v>FF DHL Edo Mex Macrocentro</v>
          </cell>
        </row>
        <row r="965">
          <cell r="A965" t="str">
            <v>FF GDL (CONCENTRO)</v>
          </cell>
          <cell r="B965" t="str">
            <v>FF Gdl (Concentro)</v>
          </cell>
        </row>
        <row r="966">
          <cell r="A966" t="str">
            <v>FF MEGACENTRO TLANEPANTLA</v>
          </cell>
          <cell r="B966" t="str">
            <v>FF Megacentro Tlanepantla</v>
          </cell>
        </row>
        <row r="967">
          <cell r="A967" t="str">
            <v>FF MTY DHL SUPPLY CHAIN</v>
          </cell>
          <cell r="B967" t="str">
            <v>FF Mty DHL Supply Chain</v>
          </cell>
        </row>
        <row r="968">
          <cell r="A968" t="str">
            <v>FF MTY (PARQ. IND. KALOS)</v>
          </cell>
          <cell r="B968" t="str">
            <v>FF Mty. (Parq. Ind. Kalos)</v>
          </cell>
        </row>
        <row r="969">
          <cell r="A969" t="str">
            <v>FF MTY (PARQUE INDUSTRIAL KALOS)</v>
          </cell>
          <cell r="B969" t="str">
            <v>FF Mty. (Parq. Ind. Kalos)</v>
          </cell>
        </row>
        <row r="970">
          <cell r="A970" t="str">
            <v>FF TIJ (CD INDUSTRIAL)</v>
          </cell>
          <cell r="B970" t="str">
            <v>FF Tijuana (Cd Industrial)</v>
          </cell>
        </row>
        <row r="971">
          <cell r="A971" t="str">
            <v>FF TIJUANA (CD INDUSTRIAL)</v>
          </cell>
          <cell r="B971" t="str">
            <v>FF Tijuana (Cd Industrial)</v>
          </cell>
        </row>
        <row r="972">
          <cell r="A972" t="str">
            <v>HEB NUEVO LAREDO</v>
          </cell>
          <cell r="B972" t="str">
            <v>HEB Nuevo Laredo</v>
          </cell>
        </row>
        <row r="973">
          <cell r="A973" t="str">
            <v>HTE CDN HOLA RUIZ CORTINES VER</v>
          </cell>
          <cell r="B973" t="str">
            <v>HTE CDN Hola Ruiz Cortines VER</v>
          </cell>
        </row>
        <row r="974">
          <cell r="A974" t="str">
            <v>INS CDN ATLACOMULCO TOLUCA</v>
          </cell>
          <cell r="B974" t="str">
            <v>INS CDN Atlacomulco Toluca</v>
          </cell>
        </row>
        <row r="975">
          <cell r="A975" t="str">
            <v>INS CENTRO COMERCIAL GALERIAS COAPA</v>
          </cell>
          <cell r="B975" t="str">
            <v>INS Centro Comercial Galerias Coapa</v>
          </cell>
        </row>
        <row r="976">
          <cell r="A976" t="str">
            <v>INS CENTRO COMERCIAL PLAZA PALMIRA</v>
          </cell>
          <cell r="B976" t="str">
            <v>INS Centro Comercial Plaza Palmira</v>
          </cell>
        </row>
        <row r="977">
          <cell r="A977" t="str">
            <v>INS CENTRO COMERCIAL PERISUR</v>
          </cell>
          <cell r="B977" t="str">
            <v>INS Centro Comercial Perisur</v>
          </cell>
        </row>
        <row r="978">
          <cell r="A978" t="str">
            <v>INS ERMITA IZTAPALAPA 941</v>
          </cell>
          <cell r="B978" t="str">
            <v>INS Ermita Iztapalapa 941</v>
          </cell>
        </row>
        <row r="979">
          <cell r="A979" t="str">
            <v>INS ESPACIO TLAQUEPAQUE</v>
          </cell>
          <cell r="B979" t="str">
            <v>INS Espacio Tlaquepaque</v>
          </cell>
        </row>
        <row r="980">
          <cell r="A980" t="str">
            <v>INS FLORES MAGON 1700</v>
          </cell>
          <cell r="B980" t="str">
            <v>INS Flores Magon 1700</v>
          </cell>
        </row>
        <row r="981">
          <cell r="A981" t="str">
            <v>INS FUENTES</v>
          </cell>
          <cell r="B981" t="str">
            <v>INS Fuentes</v>
          </cell>
        </row>
        <row r="982">
          <cell r="A982" t="str">
            <v>INS LAS PUENTES MTY</v>
          </cell>
          <cell r="B982" t="str">
            <v>INS Las Puentes MTY</v>
          </cell>
        </row>
        <row r="983">
          <cell r="A983" t="str">
            <v>INS LOPEZ PORTILLO 29 5</v>
          </cell>
          <cell r="B983" t="str">
            <v>INS Lopez Portillo 29 5</v>
          </cell>
        </row>
        <row r="984">
          <cell r="A984" t="str">
            <v>INS MENDEZ 1608 L104</v>
          </cell>
          <cell r="B984" t="str">
            <v>INS Mendez 1608 L104</v>
          </cell>
        </row>
        <row r="985">
          <cell r="A985" t="str">
            <v>INS MORELOS 1922</v>
          </cell>
          <cell r="B985" t="str">
            <v>INS Morelos 1922</v>
          </cell>
        </row>
        <row r="986">
          <cell r="A986" t="str">
            <v>INS ORIENTE SEIS 343</v>
          </cell>
          <cell r="B986" t="str">
            <v>INS Oriente Seis 343</v>
          </cell>
        </row>
        <row r="987">
          <cell r="A987" t="str">
            <v>INS PLAZA CHEDRAHUI COMALCALCO</v>
          </cell>
          <cell r="B987" t="str">
            <v>INS Plaza Chedrahui Comalcalco</v>
          </cell>
        </row>
        <row r="988">
          <cell r="A988" t="str">
            <v>INS PLAZA PUNTA CELAYA</v>
          </cell>
          <cell r="B988" t="str">
            <v>INS Plaza Punta Celaya</v>
          </cell>
        </row>
        <row r="989">
          <cell r="A989" t="str">
            <v>INS PLAZA SAN DIEGO</v>
          </cell>
          <cell r="B989" t="str">
            <v>INS Plaza San Diego</v>
          </cell>
        </row>
        <row r="990">
          <cell r="A990" t="str">
            <v>INS PLAZA SORIANA POZA RICA</v>
          </cell>
          <cell r="B990" t="str">
            <v>INS Plaza Soriana Poza Rica</v>
          </cell>
        </row>
        <row r="991">
          <cell r="A991" t="str">
            <v>INS PLAZA VALLE</v>
          </cell>
          <cell r="B991" t="str">
            <v>INS Plaza Valle</v>
          </cell>
        </row>
        <row r="992">
          <cell r="A992" t="str">
            <v>INS POWER CENTER COACALCO</v>
          </cell>
          <cell r="B992" t="str">
            <v>INS Power Center Coacalco</v>
          </cell>
        </row>
        <row r="993">
          <cell r="A993" t="str">
            <v>INS PUEBLA JUAREZ 1510</v>
          </cell>
          <cell r="B993" t="str">
            <v>INS Puebla Juarez 1510</v>
          </cell>
        </row>
        <row r="994">
          <cell r="A994" t="str">
            <v>INS SANTA FE PUEBLA</v>
          </cell>
          <cell r="B994" t="str">
            <v>INS Santa Fe Puebla</v>
          </cell>
        </row>
        <row r="995">
          <cell r="A995" t="str">
            <v>INS SORIANA RIO TIJUANA</v>
          </cell>
          <cell r="B995" t="str">
            <v>INS Soriana Rio Tijuana</v>
          </cell>
        </row>
        <row r="996">
          <cell r="A996" t="str">
            <v>INS TOWN CENTER EL ROSARIO</v>
          </cell>
          <cell r="B996" t="str">
            <v>INS Town Center el Rosario</v>
          </cell>
        </row>
        <row r="997">
          <cell r="A997" t="str">
            <v>INS ZARAGOZA</v>
          </cell>
          <cell r="B997" t="str">
            <v>INS Zaragoza</v>
          </cell>
        </row>
        <row r="998">
          <cell r="A998" t="str">
            <v>JIV CDN TLATELOLCO DF</v>
          </cell>
          <cell r="B998" t="str">
            <v>JIV CDN Tlatelolco DF</v>
          </cell>
        </row>
        <row r="999">
          <cell r="A999" t="str">
            <v>KSK GRAN PATIO TEXCOCO 33 DFS</v>
          </cell>
          <cell r="B999" t="str">
            <v>KSK Gran Patio Texcoco 33 DFS</v>
          </cell>
        </row>
        <row r="1000">
          <cell r="A1000" t="str">
            <v>KIOSCO L PASEO REYNOSA</v>
          </cell>
          <cell r="B1000" t="str">
            <v>Kiosco L Paseo Reynosa</v>
          </cell>
        </row>
        <row r="1001">
          <cell r="A1001" t="str">
            <v>KIOSCO L PATIO SANTA FE</v>
          </cell>
          <cell r="B1001" t="str">
            <v>Kiosko L Patio Santa Fe</v>
          </cell>
        </row>
        <row r="1002">
          <cell r="A1002" t="str">
            <v>KIOSCO L PLAZA BELLA</v>
          </cell>
          <cell r="B1002" t="str">
            <v>Kiosko L Plaza Bella</v>
          </cell>
        </row>
        <row r="1003">
          <cell r="A1003" t="str">
            <v>KSK L PLAZA PATIO UNIVERSIDAD DFS</v>
          </cell>
          <cell r="B1003" t="str">
            <v>KSK L Plaza Patio Universidad DFS</v>
          </cell>
        </row>
        <row r="1004">
          <cell r="A1004" t="str">
            <v>KIOSCO L PLAZA ROMO</v>
          </cell>
          <cell r="B1004" t="str">
            <v>Kiosko L Plaza Romo</v>
          </cell>
        </row>
        <row r="1005">
          <cell r="A1005" t="str">
            <v>KIOSCO L PLAZA SENDERO COATZACOALCOS</v>
          </cell>
          <cell r="B1005" t="str">
            <v>Kiosko L Plaza Sendero Coatzacolacos</v>
          </cell>
        </row>
        <row r="1006">
          <cell r="A1006" t="str">
            <v>KIOSCO L PLAZA SENDERO LAS TORRES</v>
          </cell>
          <cell r="B1006" t="str">
            <v>Kiosko L Plaza Sendero las Torres</v>
          </cell>
        </row>
        <row r="1007">
          <cell r="A1007" t="str">
            <v>KIOSCO L PLAZA SENDERO MAZATLAN</v>
          </cell>
          <cell r="B1007" t="str">
            <v>Kiosko L Plaza Sendero Mazatlan</v>
          </cell>
        </row>
        <row r="1008">
          <cell r="A1008" t="str">
            <v>KIOSCO L PLAZA SENDERO MERIDA</v>
          </cell>
          <cell r="B1008" t="str">
            <v>Kiosko L Plaza Sendero Merida</v>
          </cell>
        </row>
        <row r="1009">
          <cell r="A1009" t="str">
            <v>KIOSCO L PLAZA SENDERO QUERETARO</v>
          </cell>
          <cell r="B1009" t="str">
            <v>Kiosko L Plaza Sendero Queretaro</v>
          </cell>
        </row>
        <row r="1010">
          <cell r="A1010" t="str">
            <v>KIOSCO L PLAZA SENDERO SALTILLO</v>
          </cell>
          <cell r="B1010" t="str">
            <v>Kiosko L Plaza Sendero Saltillo</v>
          </cell>
        </row>
        <row r="1011">
          <cell r="A1011" t="str">
            <v>KSK AMERICAS CHETUMAL CHT</v>
          </cell>
          <cell r="B1011" t="str">
            <v>KSK Americas Chetumal CHT</v>
          </cell>
        </row>
        <row r="1012">
          <cell r="A1012" t="str">
            <v>KSK AMERICAS XAL</v>
          </cell>
          <cell r="B1012" t="str">
            <v>KSK Americas XAL</v>
          </cell>
        </row>
        <row r="1013">
          <cell r="A1013" t="str">
            <v>KSK CENTRO COMERCIAL SANTA FE DFP</v>
          </cell>
          <cell r="B1013" t="str">
            <v>KSK Centro Comercial Santa Fe DFP</v>
          </cell>
        </row>
        <row r="1014">
          <cell r="A1014" t="str">
            <v>KSK CENTRO MAX LEN</v>
          </cell>
          <cell r="B1014" t="str">
            <v>KSK Centro Max LEN</v>
          </cell>
        </row>
        <row r="1015">
          <cell r="A1015" t="str">
            <v>KSK CORTIJO IXTAPALUCA DFS</v>
          </cell>
          <cell r="B1015" t="str">
            <v>KSK Cortijo Ixtapaluca DFS</v>
          </cell>
        </row>
        <row r="1016">
          <cell r="A1016" t="str">
            <v>KSK CUATRO CAMINOS TOR</v>
          </cell>
          <cell r="B1016" t="str">
            <v>KSK Cuatro Caminos TOR</v>
          </cell>
        </row>
        <row r="1017">
          <cell r="A1017" t="str">
            <v>KSK CHEDRAUI TLAJOMULCO GLA</v>
          </cell>
          <cell r="B1017" t="str">
            <v>KSK Chedraui Tlajomulco GLA</v>
          </cell>
        </row>
        <row r="1018">
          <cell r="A1018" t="str">
            <v>KSK GALERIAS CAMPECHE CPE</v>
          </cell>
          <cell r="B1018" t="str">
            <v>KSK Galerias Campeche CPE</v>
          </cell>
        </row>
        <row r="1019">
          <cell r="A1019" t="str">
            <v>KSK GALERIAS COAPA DFO</v>
          </cell>
          <cell r="B1019" t="str">
            <v>KSK Galerias Coapa DFO</v>
          </cell>
        </row>
        <row r="1020">
          <cell r="A1020" t="str">
            <v>KSK GALERIAS COAPA PLANTA ALTA DFS</v>
          </cell>
          <cell r="B1020" t="str">
            <v>KSK Galerias Coapa Planta Alta DFS</v>
          </cell>
        </row>
        <row r="1021">
          <cell r="A1021" t="str">
            <v>KSK GALERIAS GLA</v>
          </cell>
          <cell r="B1021" t="str">
            <v>KSK Galerias GLA</v>
          </cell>
        </row>
        <row r="1022">
          <cell r="A1022" t="str">
            <v>KSK GALERIAS MALL HER</v>
          </cell>
          <cell r="B1022" t="str">
            <v>KSK Galerias Mall HER</v>
          </cell>
        </row>
        <row r="1023">
          <cell r="A1023" t="str">
            <v>KSK GALERIAS METEPEC TOL</v>
          </cell>
          <cell r="B1023" t="str">
            <v>KSK Galerias Metepec TOL</v>
          </cell>
        </row>
        <row r="1024">
          <cell r="A1024" t="str">
            <v>KSK GALERIAS MONTERREY MTY</v>
          </cell>
          <cell r="B1024" t="str">
            <v>KSK Galerias Monterrey MTY</v>
          </cell>
        </row>
        <row r="1025">
          <cell r="A1025" t="str">
            <v>KSK GRAN PLAZA MERIDA MER</v>
          </cell>
          <cell r="B1025" t="str">
            <v>KSK Gran Plaza Merida Mier</v>
          </cell>
        </row>
        <row r="1026">
          <cell r="A1026" t="str">
            <v>KSK GRAN PATIO PATRIA GLA</v>
          </cell>
          <cell r="B1026" t="str">
            <v>KSK Gran Patio Patria GLA</v>
          </cell>
        </row>
        <row r="1027">
          <cell r="A1027" t="str">
            <v>KSK GRAN PATIO POZARICA PAZ</v>
          </cell>
          <cell r="B1027" t="str">
            <v>KSK Gran Patio Pozarica PAZ</v>
          </cell>
        </row>
        <row r="1028">
          <cell r="A1028" t="str">
            <v>KSK JUAREZ MALL JUA</v>
          </cell>
          <cell r="B1028" t="str">
            <v>KSK Juarez Mall JUA</v>
          </cell>
        </row>
        <row r="1029">
          <cell r="A1029" t="str">
            <v>KSK LAGO REAL POV</v>
          </cell>
          <cell r="B1029" t="str">
            <v>KSK Lago Real POV</v>
          </cell>
        </row>
        <row r="1030">
          <cell r="A1030" t="str">
            <v>KSK L GALERIAS ATIZAPAN DFN</v>
          </cell>
          <cell r="B1030" t="str">
            <v>KSK L Galerias Atizapan DFN</v>
          </cell>
        </row>
        <row r="1031">
          <cell r="A1031" t="str">
            <v>KSK L PLAZA DEL PARQUE QRO</v>
          </cell>
          <cell r="B1031" t="str">
            <v>KSK L Plaza del Parque QRO</v>
          </cell>
        </row>
        <row r="1032">
          <cell r="A1032" t="str">
            <v>KSK L PLAZA HUEHUETOCA DFN</v>
          </cell>
          <cell r="B1032" t="str">
            <v>KSK L Plaza Huehuetoca DFN</v>
          </cell>
        </row>
        <row r="1033">
          <cell r="A1033" t="str">
            <v>KSK L PLAZA JURIQUILLA QRO</v>
          </cell>
          <cell r="B1033" t="str">
            <v>KSK L Plaza Juriquilla QRO</v>
          </cell>
        </row>
        <row r="1034">
          <cell r="A1034" t="str">
            <v>KSK L PLAZA O ORI</v>
          </cell>
          <cell r="B1034" t="str">
            <v>KSK L Plaza O ORI</v>
          </cell>
        </row>
        <row r="1035">
          <cell r="A1035" t="str">
            <v>KSK L PLAZA PATIO PABELLON CUEMANCO DF</v>
          </cell>
          <cell r="B1035" t="str">
            <v>KSK L Plaza Patio Pabellon Cuemanco DF</v>
          </cell>
        </row>
        <row r="1036">
          <cell r="A1036" t="str">
            <v>KSK L PLAZA PATIO PACHUCA PCH</v>
          </cell>
          <cell r="B1036" t="str">
            <v>KSK L Plaza Patio Pachuca PCH</v>
          </cell>
        </row>
        <row r="1037">
          <cell r="A1037" t="str">
            <v>KSK L PLAZA SENDERO ESCOBEDO MTY</v>
          </cell>
          <cell r="B1037" t="str">
            <v>KSK L Plaza Sendero Escobedo MTY</v>
          </cell>
        </row>
        <row r="1038">
          <cell r="A1038" t="str">
            <v>KSK L PLAZA SENDERO MATAMOROS MAT</v>
          </cell>
          <cell r="B1038" t="str">
            <v>KSK L Plaza Sendero Matamoros MAT</v>
          </cell>
        </row>
        <row r="1039">
          <cell r="A1039" t="str">
            <v>KSK L PLAZA SENDERO PERIFERICO REY</v>
          </cell>
          <cell r="B1039" t="str">
            <v>KSK L Plaza Sendero Periferico REY</v>
          </cell>
        </row>
        <row r="1040">
          <cell r="A1040" t="str">
            <v>KSK L TAMATAN CVI</v>
          </cell>
          <cell r="B1040" t="str">
            <v>KSK L Tamatan CVI</v>
          </cell>
        </row>
        <row r="1041">
          <cell r="A1041" t="str">
            <v>KSK MACROPLAZA PUERTO VALLARTA POV</v>
          </cell>
          <cell r="B1041" t="str">
            <v>KSK Macroplaza Puerto Vallarta POV</v>
          </cell>
        </row>
        <row r="1042">
          <cell r="A1042" t="str">
            <v>KSK MAGNO CENTRO DFP</v>
          </cell>
          <cell r="B1042" t="str">
            <v>KSK Magno Centro DFP</v>
          </cell>
        </row>
        <row r="1043">
          <cell r="A1043" t="str">
            <v>KSK METROPOLI PATRIOTISMO DFP</v>
          </cell>
          <cell r="B1043" t="str">
            <v>KSK Metropoli Patriotismo DFP</v>
          </cell>
        </row>
        <row r="1044">
          <cell r="A1044" t="str">
            <v>KSK MULTIPLAZA BOSQUES DFO</v>
          </cell>
          <cell r="B1044" t="str">
            <v>KSK Multiplaza Bosques DFO</v>
          </cell>
        </row>
        <row r="1045">
          <cell r="A1045" t="str">
            <v>KSK MULTIPLAZA ALAMEDAS ATIZAPAN DFN</v>
          </cell>
          <cell r="B1045" t="str">
            <v>KSK Mulriplaza Alamedas Atizapan DFN</v>
          </cell>
        </row>
        <row r="1046">
          <cell r="A1046" t="str">
            <v>KSK MULTIPLAZA LAS PALMAS ACA</v>
          </cell>
          <cell r="B1046" t="str">
            <v>KSK Multiplaza Las Palmas ACA</v>
          </cell>
        </row>
        <row r="1047">
          <cell r="A1047" t="str">
            <v>KSK MUNDO E DFN</v>
          </cell>
          <cell r="B1047" t="str">
            <v>KSK Mundo E DFN</v>
          </cell>
        </row>
        <row r="1048">
          <cell r="A1048" t="str">
            <v>KSK NUEVO MEXICALI MXL</v>
          </cell>
          <cell r="B1048" t="str">
            <v>KSK Nuevo Mexicali MXL</v>
          </cell>
        </row>
        <row r="1049">
          <cell r="A1049" t="str">
            <v>KSK OUTLET MTY</v>
          </cell>
          <cell r="B1049" t="str">
            <v>KSK Outlet MTY</v>
          </cell>
        </row>
        <row r="1050">
          <cell r="A1050" t="str">
            <v>KSK PABELLÓN CUAUHTEMOC DFC</v>
          </cell>
          <cell r="B1050" t="str">
            <v>KSK Pabellón Cuauhtemoc DFC</v>
          </cell>
        </row>
        <row r="1051">
          <cell r="A1051" t="str">
            <v>KSK PASEO DURANGO DGO</v>
          </cell>
          <cell r="B1051" t="str">
            <v>KSK Paseo Durango DGO</v>
          </cell>
        </row>
        <row r="1052">
          <cell r="A1052" t="str">
            <v>KSK PLAZA ALTARIA AGS</v>
          </cell>
          <cell r="B1052" t="str">
            <v>KSK Plaza Altaria AGS</v>
          </cell>
        </row>
        <row r="1053">
          <cell r="A1053" t="str">
            <v>KSK PLAZA AMERICAS ECATEPEC DFO</v>
          </cell>
          <cell r="B1053" t="str">
            <v>KSK Plaza Americas Ecatepec DFO</v>
          </cell>
        </row>
        <row r="1054">
          <cell r="A1054" t="str">
            <v>KSK PLAZA ARBOLEDAS DFN</v>
          </cell>
          <cell r="B1054" t="str">
            <v>KSK Plaza Arboledas DFN</v>
          </cell>
        </row>
        <row r="1055">
          <cell r="A1055" t="str">
            <v>KSK PLAZA ARBOLEDAS GLA</v>
          </cell>
          <cell r="B1055" t="str">
            <v>KSK Plaza Arboledas GLA</v>
          </cell>
        </row>
        <row r="1056">
          <cell r="A1056" t="str">
            <v>KSK L PLAZA AYOTLA DFS</v>
          </cell>
          <cell r="B1056" t="str">
            <v>KSK L Plaza Ayotla DFS</v>
          </cell>
        </row>
        <row r="1057">
          <cell r="A1057" t="str">
            <v>KSK PLAZA AZCAPOTZALCO DFN</v>
          </cell>
          <cell r="B1057" t="str">
            <v>KSK Plaza Azcapotzalco DFN</v>
          </cell>
        </row>
        <row r="1058">
          <cell r="A1058" t="str">
            <v>KSK PLAZA CAMPESTRE CVI</v>
          </cell>
          <cell r="B1058" t="str">
            <v>KSK Plaza Campestre CVI</v>
          </cell>
        </row>
        <row r="1059">
          <cell r="A1059" t="str">
            <v>KSK PLAZA CAMELINAS MOR</v>
          </cell>
          <cell r="B1059" t="str">
            <v>KSK Plaza Camelinas MOR</v>
          </cell>
        </row>
        <row r="1060">
          <cell r="A1060" t="str">
            <v>KSK PLAZA CIBELES IRA</v>
          </cell>
          <cell r="B1060" t="str">
            <v>KSK Plaza Cibeles IRA</v>
          </cell>
        </row>
        <row r="1061">
          <cell r="A1061" t="str">
            <v>KSK L PLAZA CENTRAL DF</v>
          </cell>
          <cell r="B1061" t="str">
            <v>KSK L Plaza Central DF</v>
          </cell>
        </row>
        <row r="1062">
          <cell r="A1062" t="str">
            <v>KSK PLAZA 5 Y 10 TIJ</v>
          </cell>
          <cell r="B1062" t="str">
            <v>KSK Plaza 5 y 10 TIJ</v>
          </cell>
        </row>
        <row r="1063">
          <cell r="A1063" t="str">
            <v>KSK PLAZA CITADELA SLP</v>
          </cell>
          <cell r="B1063" t="str">
            <v>KSK Plaza Citadela SLP</v>
          </cell>
        </row>
        <row r="1064">
          <cell r="A1064" t="str">
            <v>KSK L PLAZA CLAVERIA DFC</v>
          </cell>
          <cell r="B1064" t="str">
            <v>KSK L Plaza Claveria DFC</v>
          </cell>
        </row>
        <row r="1065">
          <cell r="A1065" t="str">
            <v>KSK PLAZA COACALCO DFN</v>
          </cell>
          <cell r="B1065" t="str">
            <v>KSK Plaza Coacalco DFN</v>
          </cell>
        </row>
        <row r="1066">
          <cell r="A1066" t="str">
            <v>KSK PLAZA CRISTAL ATIZAPAN DFN</v>
          </cell>
          <cell r="B1066" t="str">
            <v>KSK Plaza Cristal Atizapan DFN</v>
          </cell>
        </row>
        <row r="1067">
          <cell r="A1067" t="str">
            <v>KSK PLAZA CRYSTAL TAMPICO TAM</v>
          </cell>
          <cell r="B1067" t="str">
            <v>KSK Plaza Crystal Tampico TAM</v>
          </cell>
        </row>
        <row r="1068">
          <cell r="A1068" t="str">
            <v>KSK L PLAZA DE LA TECNOLOGIA VILLAHERMOSA VSA</v>
          </cell>
          <cell r="B1068" t="str">
            <v>KSK L Plaza de la Tecnologia Villahermosa VSA</v>
          </cell>
        </row>
        <row r="1069">
          <cell r="A1069" t="str">
            <v>KSK PLAZA DEL SOL CHI</v>
          </cell>
          <cell r="B1069" t="str">
            <v>KSK Plaza del Sol CHI</v>
          </cell>
        </row>
        <row r="1070">
          <cell r="A1070" t="str">
            <v>KSK PLAZA 210 LEN</v>
          </cell>
          <cell r="B1070" t="str">
            <v>KSK Plaza 210 LEN</v>
          </cell>
        </row>
        <row r="1071">
          <cell r="A1071" t="str">
            <v>KSK PLAZA DEL RIO REY</v>
          </cell>
          <cell r="B1071" t="str">
            <v>KSK Plaza del Rio Rey</v>
          </cell>
        </row>
        <row r="1072">
          <cell r="A1072" t="str">
            <v>KSK PLAZA EL SAUZ CEL</v>
          </cell>
          <cell r="B1072" t="str">
            <v>KSK Plaza El Sauz CEL</v>
          </cell>
        </row>
        <row r="1073">
          <cell r="A1073" t="str">
            <v>KSK PLAZA FIESTA CULIACAN CUL</v>
          </cell>
          <cell r="B1073" t="str">
            <v>KSK Plaza Fiesta Culiacan CUL</v>
          </cell>
        </row>
        <row r="1074">
          <cell r="A1074" t="str">
            <v>KSK PLAZA LA CÚSPIDE DFN</v>
          </cell>
          <cell r="B1074" t="str">
            <v>KSK Plaza la Cúspide DFN</v>
          </cell>
        </row>
        <row r="1075">
          <cell r="A1075" t="str">
            <v>KSK PLAZA LAS AMERICAS MERIDA MER</v>
          </cell>
          <cell r="B1075" t="str">
            <v>KSK Plaza las Americas Merida MER</v>
          </cell>
        </row>
        <row r="1076">
          <cell r="A1076" t="str">
            <v>KSK PLAZA LAS AMERICAS MORELIA MOR</v>
          </cell>
          <cell r="B1076" t="str">
            <v>KSK Plaza las Americas Morelia MOR</v>
          </cell>
        </row>
        <row r="1077">
          <cell r="A1077" t="str">
            <v>KSK PLAZA LAS AMERICAS VILLAHERMOSA VSA</v>
          </cell>
          <cell r="B1077" t="str">
            <v>KSK Plaza las Americas Villahermosa VSA</v>
          </cell>
        </row>
        <row r="1078">
          <cell r="A1078" t="str">
            <v>KSK PLAZA LAS FLORES DFN</v>
          </cell>
          <cell r="B1078" t="str">
            <v>KSK Plaza las Flores DFN</v>
          </cell>
        </row>
        <row r="1079">
          <cell r="A1079" t="str">
            <v>KSK PLAZA LAS MISIONES JUA</v>
          </cell>
          <cell r="B1079" t="str">
            <v>KSK Plaza las Misiones JUA</v>
          </cell>
        </row>
        <row r="1080">
          <cell r="A1080" t="str">
            <v>KSK PLAZA LOMAS GLA</v>
          </cell>
          <cell r="B1080" t="str">
            <v>KSK Plaza Lomas GLA</v>
          </cell>
        </row>
        <row r="1081">
          <cell r="A1081" t="str">
            <v>KSK L PLAZA MALECON AMERICA CUN</v>
          </cell>
          <cell r="B1081" t="str">
            <v>KSK L Plaza Malecon America CUN</v>
          </cell>
        </row>
        <row r="1082">
          <cell r="A1082" t="str">
            <v>KSK PLAZA MISTERIOS DFN</v>
          </cell>
          <cell r="B1082" t="str">
            <v>KSK Plaza Misterios DFN</v>
          </cell>
        </row>
        <row r="1083">
          <cell r="A1083" t="str">
            <v>KSK PLAZA NOGALERA SAT</v>
          </cell>
          <cell r="B1083" t="str">
            <v>KSK Plaza Nogalera SAT</v>
          </cell>
        </row>
        <row r="1084">
          <cell r="A1084" t="str">
            <v>KSK PLAZA OBSERVATORIO DFP</v>
          </cell>
          <cell r="B1084" t="str">
            <v>KSK Plaza Observatorio DFP</v>
          </cell>
        </row>
        <row r="1085">
          <cell r="A1085" t="str">
            <v>KSK PLAZA ORIENTE DFO</v>
          </cell>
          <cell r="B1085" t="str">
            <v>KSK Plaza Oriente DFO</v>
          </cell>
        </row>
        <row r="1086">
          <cell r="A1086" t="str">
            <v>KSK PLAZA OUTLET PUEBLA PUE</v>
          </cell>
          <cell r="B1086" t="str">
            <v>KSK Plaza Outlet Puebla Pue</v>
          </cell>
        </row>
        <row r="1087">
          <cell r="A1087" t="str">
            <v>KSK PLAZA PASEO LOS MOCHIS LMS</v>
          </cell>
          <cell r="B1087" t="str">
            <v>KSK Plaza Paseo los Mochis LMS</v>
          </cell>
        </row>
        <row r="1088">
          <cell r="A1088" t="str">
            <v>KSK PLAZA PERIFERICO REY</v>
          </cell>
          <cell r="B1088" t="str">
            <v>KSK Plaza Periferico Rey</v>
          </cell>
        </row>
        <row r="1089">
          <cell r="A1089" t="str">
            <v>KSK PLAZA PUERTA TEXCOCO DFO</v>
          </cell>
          <cell r="B1089" t="str">
            <v>KSK Plaza Puerta Texcoco DFO</v>
          </cell>
        </row>
        <row r="1090">
          <cell r="A1090" t="str">
            <v>KSK PLAZA REAL CME</v>
          </cell>
          <cell r="B1090" t="str">
            <v>KSK Plaza Real CME</v>
          </cell>
        </row>
        <row r="1091">
          <cell r="A1091" t="str">
            <v>KSK PLAZA REAL XALAPA</v>
          </cell>
          <cell r="B1091" t="str">
            <v>KSK Plaza Real Xalapa</v>
          </cell>
        </row>
        <row r="1092">
          <cell r="A1092" t="str">
            <v>KSK L PLAZA SALINAS CRUZ OAX</v>
          </cell>
          <cell r="B1092" t="str">
            <v>KSK L Plaza Salinas Cruz OAX</v>
          </cell>
        </row>
        <row r="1093">
          <cell r="A1093" t="str">
            <v>KSK PLAZA SATELITE DFN</v>
          </cell>
          <cell r="B1093" t="str">
            <v>KSK Plaza Satelite DFN</v>
          </cell>
        </row>
        <row r="1094">
          <cell r="A1094" t="str">
            <v>KSK PLAZA SATELITE II DFN</v>
          </cell>
          <cell r="B1094" t="str">
            <v>KSK Plaza Satelite II DFN</v>
          </cell>
        </row>
        <row r="1095">
          <cell r="A1095" t="str">
            <v>KSK PLAZA SENDERO HERMOSILLO HER</v>
          </cell>
          <cell r="B1095" t="str">
            <v>KSK Plaza Sendero Hermosillo HER</v>
          </cell>
        </row>
        <row r="1096">
          <cell r="A1096" t="str">
            <v>KSK PLAZA SENDERO IXTAPALUCA DFO</v>
          </cell>
          <cell r="B1096" t="str">
            <v>KSK Plaza Sendero Ixtapaluca DFO</v>
          </cell>
        </row>
        <row r="1097">
          <cell r="A1097" t="str">
            <v>KSK PLAZA SENDERO MATAMOROS MAT</v>
          </cell>
          <cell r="B1097" t="str">
            <v>KSK Plaza Sendero Matamoros MAT</v>
          </cell>
        </row>
        <row r="1098">
          <cell r="A1098" t="str">
            <v>KSK PLAZA SENDERO QRO</v>
          </cell>
          <cell r="B1098" t="str">
            <v>KSK Plaza Sendero QRO</v>
          </cell>
        </row>
        <row r="1099">
          <cell r="A1099" t="str">
            <v>KSK PLAZA SENDERO SAN LUIS POTOSI SLP</v>
          </cell>
          <cell r="B1099" t="str">
            <v>KSK Plaza Sendero San Luis Potosi SLP</v>
          </cell>
        </row>
        <row r="1100">
          <cell r="A1100" t="str">
            <v>KSK PLAZA SENDERO LOS CABOS SJD</v>
          </cell>
          <cell r="B1100" t="str">
            <v>KSK Plaza Sendero los Cabos SJD</v>
          </cell>
        </row>
        <row r="1101">
          <cell r="A1101" t="str">
            <v>KSK PLAZA SENDERO HERMOSILLO HER</v>
          </cell>
          <cell r="B1101" t="str">
            <v>KSK Plaza Sendero Hermosillo HER</v>
          </cell>
        </row>
        <row r="1102">
          <cell r="A1102" t="str">
            <v>KSK PLAZA SENDERO JUAREZ JUA</v>
          </cell>
          <cell r="B1102" t="str">
            <v>KSK Plaza Sendero Juarez JUA</v>
          </cell>
        </row>
        <row r="1103">
          <cell r="A1103" t="str">
            <v>KSK PLAZA SENDERO SALTILLO SAT</v>
          </cell>
          <cell r="B1103" t="str">
            <v>KSK Plaza Sendero Saltillo SAT</v>
          </cell>
        </row>
        <row r="1104">
          <cell r="A1104" t="str">
            <v>KSK PLAZA TEPEYAC DFO</v>
          </cell>
          <cell r="B1104" t="str">
            <v>KSK Plaza Tepeyac DFO</v>
          </cell>
        </row>
        <row r="1105">
          <cell r="A1105" t="str">
            <v>KSK PLAZA TOLTECAS DFN</v>
          </cell>
          <cell r="B1105" t="str">
            <v>KSK Plaza Toltecas DFN</v>
          </cell>
        </row>
        <row r="1106">
          <cell r="A1106" t="str">
            <v>KSK L PLAZA TORRE PUERTO MNZ</v>
          </cell>
          <cell r="B1106" t="str">
            <v>KSK L Plaza Torre Puerto MNZ</v>
          </cell>
        </row>
        <row r="1107">
          <cell r="A1107" t="str">
            <v>KSK PLAZA TRIANGULO DFC</v>
          </cell>
          <cell r="B1107" t="str">
            <v>KSK Plaza Triangulo DFC</v>
          </cell>
        </row>
        <row r="1108">
          <cell r="A1108" t="str">
            <v>KSK L PLAZA TULTITLAN DFN</v>
          </cell>
          <cell r="B1108" t="str">
            <v>KSK L Plaza Tuttitlan DFN</v>
          </cell>
        </row>
        <row r="1109">
          <cell r="A1109" t="str">
            <v>KSK PLAZA VIGIA GYS</v>
          </cell>
          <cell r="B1109" t="str">
            <v>KSK Plaza Vigia GYS</v>
          </cell>
        </row>
        <row r="1110">
          <cell r="A1110" t="str">
            <v>KSK REAL DE SAN LUIS SLP</v>
          </cell>
          <cell r="B1110" t="str">
            <v>KSK Real de San Luis SLP</v>
          </cell>
        </row>
        <row r="1111">
          <cell r="A1111" t="str">
            <v>KSK SORIANA LA BARCA GLA</v>
          </cell>
          <cell r="B1111" t="str">
            <v>KSK Soriana la Barca GLA</v>
          </cell>
        </row>
        <row r="1112">
          <cell r="A1112" t="str">
            <v>KSK SUN MALL MTY</v>
          </cell>
          <cell r="B1112" t="str">
            <v>KSK Sun Mall Mty</v>
          </cell>
        </row>
        <row r="1113">
          <cell r="A1113" t="str">
            <v>KSK UPTOWN JURIQUILLA QRO</v>
          </cell>
          <cell r="B1113" t="str">
            <v>KSK Uptown Juriquilla QRO</v>
          </cell>
        </row>
        <row r="1114">
          <cell r="A1114" t="str">
            <v>KSK VIA SAN ANGEL</v>
          </cell>
          <cell r="B1114" t="str">
            <v>KSK Via San Angel</v>
          </cell>
        </row>
        <row r="1115">
          <cell r="A1115" t="str">
            <v>LES CDN LASER NATURA NOVENA MXL</v>
          </cell>
          <cell r="B1115" t="str">
            <v>LES CDN Laser Natura Novena MXL</v>
          </cell>
        </row>
        <row r="1116">
          <cell r="A1116" t="str">
            <v>LMS ALL MOBILE AVENIDA 11 COR</v>
          </cell>
          <cell r="B1116" t="str">
            <v>LMS All Mobile Avenida 11 COR</v>
          </cell>
        </row>
        <row r="1117">
          <cell r="A1117" t="str">
            <v>LVB DLR EJIDAL SJD</v>
          </cell>
          <cell r="B1117" t="str">
            <v>LVB DLR Ejidal SJD</v>
          </cell>
        </row>
        <row r="1118">
          <cell r="A1118" t="str">
            <v>M. E. 11 DE JULIO</v>
          </cell>
          <cell r="B1118" t="str">
            <v>M. E. 11 de Julio</v>
          </cell>
        </row>
        <row r="1119">
          <cell r="A1119" t="str">
            <v>M. E. 1RO DE MAYO</v>
          </cell>
          <cell r="B1119" t="str">
            <v>M. E. 1° de Mayo</v>
          </cell>
        </row>
        <row r="1120">
          <cell r="A1120" t="str">
            <v>M. E. 5 DE FEBRERO</v>
          </cell>
          <cell r="B1120" t="str">
            <v>M. E. 5 de Febrero</v>
          </cell>
        </row>
        <row r="1121">
          <cell r="A1121" t="str">
            <v>M. E. 7A ORIENTE</v>
          </cell>
          <cell r="B1121" t="str">
            <v>M. E. 7A Oriente</v>
          </cell>
        </row>
        <row r="1122">
          <cell r="A1122" t="str">
            <v>M. E. ACAPULCO M. A.</v>
          </cell>
          <cell r="B1122" t="str">
            <v>M. E. Acapulco M. A.</v>
          </cell>
        </row>
        <row r="1123">
          <cell r="A1123" t="str">
            <v>M. E. AEROPUERTO</v>
          </cell>
          <cell r="B1123" t="str">
            <v>M. E. Aeropuerto</v>
          </cell>
        </row>
        <row r="1124">
          <cell r="A1124" t="str">
            <v>M. E. AGUA AZUL</v>
          </cell>
          <cell r="B1124" t="str">
            <v>M. E. Agua Azul</v>
          </cell>
        </row>
        <row r="1125">
          <cell r="A1125" t="str">
            <v>M. E. AGUSTIN YAÑEZ</v>
          </cell>
          <cell r="B1125" t="str">
            <v>M. E. Agustín Yañez</v>
          </cell>
        </row>
        <row r="1126">
          <cell r="A1126" t="str">
            <v>M. E. ALBINO ROJAS</v>
          </cell>
          <cell r="B1126" t="str">
            <v>M. E. Albino Rojas</v>
          </cell>
        </row>
        <row r="1127">
          <cell r="A1127" t="str">
            <v>M. E. ALFARO SIQUEIROS</v>
          </cell>
          <cell r="B1127" t="str">
            <v>M. E. Alfaro Siqueiros</v>
          </cell>
        </row>
        <row r="1128">
          <cell r="A1128" t="str">
            <v>M. E. ALLENDE</v>
          </cell>
          <cell r="B1128" t="str">
            <v>M. E. Allende</v>
          </cell>
        </row>
        <row r="1129">
          <cell r="A1129" t="str">
            <v>M. E. AMARILLOS</v>
          </cell>
          <cell r="B1129" t="str">
            <v>M. E. Amarillos</v>
          </cell>
        </row>
        <row r="1130">
          <cell r="A1130" t="str">
            <v>M. E. ANDREA</v>
          </cell>
          <cell r="B1130" t="str">
            <v>M. E. Andrea</v>
          </cell>
        </row>
        <row r="1131">
          <cell r="A1131" t="str">
            <v>M. E. ARISTEUM</v>
          </cell>
          <cell r="B1131" t="str">
            <v>M. E. Aristeum</v>
          </cell>
        </row>
        <row r="1132">
          <cell r="A1132" t="str">
            <v>M. E. AZTECA</v>
          </cell>
          <cell r="B1132" t="str">
            <v>M. E. Azteca</v>
          </cell>
        </row>
        <row r="1133">
          <cell r="A1133" t="str">
            <v>M. E. BALCONES</v>
          </cell>
          <cell r="B1133" t="str">
            <v>M. E. Balcones</v>
          </cell>
        </row>
        <row r="1134">
          <cell r="A1134" t="str">
            <v>M. E. BLVD ANAHUAC</v>
          </cell>
          <cell r="B1134" t="str">
            <v>M. E. Blvd. Anahuac</v>
          </cell>
        </row>
        <row r="1135">
          <cell r="A1135" t="str">
            <v>M. E. BLVD COSTERO</v>
          </cell>
          <cell r="B1135" t="str">
            <v>M. E. Blvd. Costero</v>
          </cell>
        </row>
        <row r="1136">
          <cell r="A1136" t="str">
            <v>M. E. BONAMPAK</v>
          </cell>
          <cell r="B1136" t="str">
            <v>M. E. Bonampak</v>
          </cell>
        </row>
        <row r="1137">
          <cell r="A1137" t="str">
            <v>M. E. CABO SAN LUCAS</v>
          </cell>
          <cell r="B1137" t="str">
            <v>M. E. Cabo San Lucas</v>
          </cell>
        </row>
        <row r="1138">
          <cell r="A1138" t="str">
            <v>M. E. CALLE 1</v>
          </cell>
          <cell r="B1138" t="str">
            <v>M. E. Calle1</v>
          </cell>
        </row>
        <row r="1139">
          <cell r="A1139" t="str">
            <v>M. E. CALLE 20</v>
          </cell>
          <cell r="B1139" t="str">
            <v>M. E. Calle 20</v>
          </cell>
        </row>
        <row r="1140">
          <cell r="A1140" t="str">
            <v>M. E. CALLE 26</v>
          </cell>
          <cell r="B1140" t="str">
            <v>M. E. Calle 26</v>
          </cell>
        </row>
        <row r="1141">
          <cell r="A1141" t="str">
            <v>M. E. CALLE 3RA</v>
          </cell>
          <cell r="B1141" t="str">
            <v>M. E. Calle 3ra</v>
          </cell>
        </row>
        <row r="1142">
          <cell r="A1142" t="str">
            <v>M. E. CALVILLO</v>
          </cell>
          <cell r="B1142" t="str">
            <v>M. E. Calvillo</v>
          </cell>
        </row>
        <row r="1143">
          <cell r="A1143" t="str">
            <v>M. E. CAMARGO</v>
          </cell>
          <cell r="B1143" t="str">
            <v>M. E. Camargo</v>
          </cell>
        </row>
        <row r="1144">
          <cell r="A1144" t="str">
            <v>M. E. CAMPESTRE</v>
          </cell>
          <cell r="B1144" t="str">
            <v>M. E. Campestre</v>
          </cell>
        </row>
        <row r="1145">
          <cell r="A1145" t="str">
            <v>M. E. CARDENAS</v>
          </cell>
          <cell r="B1145" t="str">
            <v>M. E. Cardenas</v>
          </cell>
        </row>
        <row r="1146">
          <cell r="A1146" t="str">
            <v>M. E. CC CALIMAX</v>
          </cell>
          <cell r="B1146" t="str">
            <v>M. E. CC Calimax</v>
          </cell>
        </row>
        <row r="1147">
          <cell r="A1147" t="str">
            <v>M. E. CC CHILPANCINGO</v>
          </cell>
          <cell r="B1147" t="str">
            <v>M. E. CC Chilpancingo</v>
          </cell>
        </row>
        <row r="1148">
          <cell r="A1148" t="str">
            <v>M. E. CELAYA</v>
          </cell>
          <cell r="B1148" t="str">
            <v>M. E. Celaya</v>
          </cell>
        </row>
        <row r="1149">
          <cell r="A1149" t="str">
            <v>M. E. CHALCO</v>
          </cell>
          <cell r="B1149" t="str">
            <v>M. E. Chalco</v>
          </cell>
        </row>
        <row r="1150">
          <cell r="A1150" t="str">
            <v>M. E. CHETUMAL</v>
          </cell>
          <cell r="B1150" t="str">
            <v>M. E. Chetumal</v>
          </cell>
        </row>
        <row r="1151">
          <cell r="A1151" t="str">
            <v>M. E. CIRCUNVALACION</v>
          </cell>
          <cell r="B1151" t="str">
            <v>M. E. Circunvalacion</v>
          </cell>
        </row>
        <row r="1152">
          <cell r="A1152" t="str">
            <v>M. E. CONSTITUYENTES</v>
          </cell>
          <cell r="B1152" t="str">
            <v>M. E. Constituyentes</v>
          </cell>
        </row>
        <row r="1153">
          <cell r="A1153" t="str">
            <v>M. E. COSAMALOAPAN</v>
          </cell>
          <cell r="B1153" t="str">
            <v>M. E. Cosamaloapan</v>
          </cell>
        </row>
        <row r="1154">
          <cell r="A1154" t="str">
            <v>M. E. COZUMEL</v>
          </cell>
          <cell r="B1154" t="str">
            <v>M. E. Cozumel</v>
          </cell>
        </row>
        <row r="1155">
          <cell r="A1155" t="str">
            <v>M. E. CTO INTERIOR</v>
          </cell>
          <cell r="B1155" t="str">
            <v>M. E. Cto Interior</v>
          </cell>
        </row>
        <row r="1156">
          <cell r="A1156" t="str">
            <v>M. E. CULIACAN</v>
          </cell>
          <cell r="B1156" t="str">
            <v>M. E. Culiacan</v>
          </cell>
        </row>
        <row r="1157">
          <cell r="A1157" t="str">
            <v>M. E. DEGOLLADO</v>
          </cell>
          <cell r="B1157" t="str">
            <v>M. E. Degollado</v>
          </cell>
        </row>
        <row r="1158">
          <cell r="A1158" t="str">
            <v>M. E. DEL PARRAL</v>
          </cell>
          <cell r="B1158" t="str">
            <v>M. E. Del Parral</v>
          </cell>
        </row>
        <row r="1159">
          <cell r="A1159" t="str">
            <v>M. E. DIAG. DEFENSORES</v>
          </cell>
          <cell r="B1159" t="str">
            <v>M. E. Diag. Defensores</v>
          </cell>
        </row>
        <row r="1160">
          <cell r="A1160" t="str">
            <v>M. E. DIVISION DEL NORTE</v>
          </cell>
          <cell r="B1160" t="str">
            <v>M. E. División del Norte</v>
          </cell>
        </row>
        <row r="1161">
          <cell r="A1161" t="str">
            <v>M. E. DUNAS</v>
          </cell>
          <cell r="B1161" t="str">
            <v>M. E. Dunas</v>
          </cell>
        </row>
        <row r="1162">
          <cell r="A1162" t="str">
            <v>M. E. ECATEPEC</v>
          </cell>
          <cell r="B1162" t="str">
            <v>M. E. Ecatepec</v>
          </cell>
        </row>
        <row r="1163">
          <cell r="A1163" t="str">
            <v>M. E. EL FUERTE</v>
          </cell>
          <cell r="B1163" t="str">
            <v>M. E. El Fuerte</v>
          </cell>
        </row>
        <row r="1164">
          <cell r="A1164" t="str">
            <v>M. E. EMILIANO ZAPATA</v>
          </cell>
          <cell r="B1164" t="str">
            <v>M. E. Emiliano Zapata</v>
          </cell>
        </row>
        <row r="1165">
          <cell r="A1165" t="str">
            <v>M. E. ESCANDON</v>
          </cell>
          <cell r="B1165" t="str">
            <v>M. E. Escandan</v>
          </cell>
        </row>
        <row r="1166">
          <cell r="A1166" t="str">
            <v>M. E. ESCOBEDO</v>
          </cell>
          <cell r="B1166" t="str">
            <v>M. E. Escobedo</v>
          </cell>
        </row>
        <row r="1167">
          <cell r="A1167" t="str">
            <v>M. E. EUGENIO G SADA</v>
          </cell>
          <cell r="B1167" t="str">
            <v>M. E. Eugenio G Sada</v>
          </cell>
        </row>
        <row r="1168">
          <cell r="A1168" t="str">
            <v>M. E. GALERIAS</v>
          </cell>
          <cell r="B1168" t="str">
            <v>M. E. Galerías</v>
          </cell>
        </row>
        <row r="1169">
          <cell r="A1169" t="str">
            <v>M. E. GUERRERO</v>
          </cell>
          <cell r="B1169" t="str">
            <v>M. E. Guerrero</v>
          </cell>
        </row>
        <row r="1170">
          <cell r="A1170" t="str">
            <v>M. E. GUERRERO V</v>
          </cell>
          <cell r="B1170" t="str">
            <v>M. E. Guerrero V</v>
          </cell>
        </row>
        <row r="1171">
          <cell r="A1171" t="str">
            <v>M. E. HERIBERTO JARA</v>
          </cell>
          <cell r="B1171" t="str">
            <v>M. E. Heriberto Jara</v>
          </cell>
        </row>
        <row r="1172">
          <cell r="A1172" t="str">
            <v>M. E. HIDALGO</v>
          </cell>
          <cell r="B1172" t="str">
            <v>M. E. Hidalgo</v>
          </cell>
        </row>
        <row r="1173">
          <cell r="A1173" t="str">
            <v>M. E. HIDALGO SUR</v>
          </cell>
          <cell r="B1173" t="str">
            <v>M. E. Hidalgo Sur</v>
          </cell>
        </row>
        <row r="1174">
          <cell r="A1174" t="str">
            <v>M. E. HUAMANTLA</v>
          </cell>
          <cell r="B1174" t="str">
            <v>M. E. Huamantla</v>
          </cell>
        </row>
        <row r="1175">
          <cell r="A1175" t="str">
            <v>M. E. INSURGENTES SUR</v>
          </cell>
          <cell r="B1175" t="str">
            <v>M. E. Insurgentes Sur</v>
          </cell>
        </row>
        <row r="1176">
          <cell r="A1176" t="str">
            <v>M. E. IZTAPALAPA</v>
          </cell>
          <cell r="B1176" t="str">
            <v>M. E. Iztapalapa</v>
          </cell>
        </row>
        <row r="1177">
          <cell r="A1177" t="str">
            <v>M. E. JIMENEZ</v>
          </cell>
          <cell r="B1177" t="str">
            <v>M. E. Jimenez</v>
          </cell>
        </row>
        <row r="1178">
          <cell r="A1178" t="str">
            <v>M. E. JIMENEZ CANTU</v>
          </cell>
          <cell r="B1178" t="str">
            <v>M. E. Jiménez Cantu</v>
          </cell>
        </row>
        <row r="1179">
          <cell r="A1179" t="str">
            <v>M. E. JORGE ALMADA</v>
          </cell>
          <cell r="B1179" t="str">
            <v>M. E. Jorge Almada</v>
          </cell>
        </row>
        <row r="1180">
          <cell r="A1180" t="str">
            <v>M. E. JUAN PABLO II</v>
          </cell>
          <cell r="B1180" t="str">
            <v>M. E. Juan Pablo II</v>
          </cell>
        </row>
        <row r="1181">
          <cell r="A1181" t="str">
            <v>M. E. JUAREZ</v>
          </cell>
          <cell r="B1181" t="str">
            <v>M. E. Juárez</v>
          </cell>
        </row>
        <row r="1182">
          <cell r="A1182" t="str">
            <v>M. E. JUAREZ CENTRO</v>
          </cell>
          <cell r="B1182" t="str">
            <v>M. E. Juárez Centro</v>
          </cell>
        </row>
        <row r="1183">
          <cell r="A1183" t="str">
            <v>M. E. JUAREZ SUR</v>
          </cell>
          <cell r="B1183" t="str">
            <v>M. E. Juarez Sur</v>
          </cell>
        </row>
        <row r="1184">
          <cell r="A1184" t="str">
            <v>M. E. JUSTO SIERRA</v>
          </cell>
          <cell r="B1184" t="str">
            <v>M. E. Justo Sierra</v>
          </cell>
        </row>
        <row r="1185">
          <cell r="A1185" t="str">
            <v>M. E. L. MATEOS</v>
          </cell>
          <cell r="B1185" t="str">
            <v>M. E. L. Mateos</v>
          </cell>
        </row>
        <row r="1186">
          <cell r="A1186" t="str">
            <v>M. E. LA CUSPIDE</v>
          </cell>
          <cell r="B1186" t="str">
            <v>M. E. La Cúspide</v>
          </cell>
        </row>
        <row r="1187">
          <cell r="A1187" t="str">
            <v>M. E. LA HERRADURA</v>
          </cell>
          <cell r="B1187" t="str">
            <v>M. E. La Herradura</v>
          </cell>
        </row>
        <row r="1188">
          <cell r="A1188" t="str">
            <v>M. E. LA HUERTA</v>
          </cell>
          <cell r="B1188" t="str">
            <v>M. E. La Huerta</v>
          </cell>
        </row>
        <row r="1189">
          <cell r="A1189" t="str">
            <v>M. E. LA PIEDAD</v>
          </cell>
          <cell r="B1189" t="str">
            <v>M. E. La Piedad</v>
          </cell>
        </row>
        <row r="1190">
          <cell r="A1190" t="str">
            <v>M. E. LAS ARMAS</v>
          </cell>
          <cell r="B1190" t="str">
            <v>M. E. Las Armas</v>
          </cell>
        </row>
        <row r="1191">
          <cell r="A1191" t="str">
            <v>M. E. LAS FUENTES</v>
          </cell>
          <cell r="B1191" t="str">
            <v>M. E. Las Fuentes</v>
          </cell>
        </row>
        <row r="1192">
          <cell r="A1192" t="str">
            <v>M. E. LAS PUENTES</v>
          </cell>
          <cell r="B1192" t="str">
            <v>M. E. Las Puentes</v>
          </cell>
        </row>
        <row r="1193">
          <cell r="A1193" t="str">
            <v>M. E. LAZARO CARDENAS</v>
          </cell>
          <cell r="B1193" t="str">
            <v>M. E. Lazaro Cardenas</v>
          </cell>
        </row>
        <row r="1194">
          <cell r="A1194" t="str">
            <v>M. E. LEONES</v>
          </cell>
          <cell r="B1194" t="str">
            <v>M. E. Leones</v>
          </cell>
        </row>
        <row r="1195">
          <cell r="A1195" t="str">
            <v>M. E. LIVERPOOL</v>
          </cell>
          <cell r="B1195" t="str">
            <v>M. E. Liverpool</v>
          </cell>
        </row>
        <row r="1196">
          <cell r="A1196" t="str">
            <v>M. E. LOPEZ MATEOS</v>
          </cell>
          <cell r="B1196" t="str">
            <v>M. E. López Mateos</v>
          </cell>
        </row>
        <row r="1197">
          <cell r="A1197" t="str">
            <v>M. E. LOS AZAHARES</v>
          </cell>
          <cell r="B1197" t="str">
            <v>M. E. Los Azahares</v>
          </cell>
        </row>
        <row r="1198">
          <cell r="A1198" t="str">
            <v>M. E. LOS MOCHIS</v>
          </cell>
          <cell r="B1198" t="str">
            <v>M. E. Los Mochis</v>
          </cell>
        </row>
        <row r="1199">
          <cell r="A1199" t="str">
            <v>M. E. LOS PINOS</v>
          </cell>
          <cell r="B1199" t="str">
            <v>M. E. Los Pinos</v>
          </cell>
        </row>
        <row r="1200">
          <cell r="A1200" t="str">
            <v>M. E. LUCIERNAGA</v>
          </cell>
          <cell r="B1200" t="str">
            <v>M. E. Luciernaga</v>
          </cell>
        </row>
        <row r="1201">
          <cell r="A1201" t="str">
            <v>M. E. MACROPLAZA</v>
          </cell>
          <cell r="B1201" t="str">
            <v>M. E. Macroplaza</v>
          </cell>
        </row>
        <row r="1202">
          <cell r="A1202" t="str">
            <v>M. E. MADERO NORTE</v>
          </cell>
          <cell r="B1202" t="str">
            <v>M. E. Madero Norte</v>
          </cell>
        </row>
        <row r="1203">
          <cell r="A1203" t="str">
            <v>M. E. MANTE</v>
          </cell>
          <cell r="B1203" t="str">
            <v>M. E. Mante</v>
          </cell>
        </row>
        <row r="1204">
          <cell r="A1204" t="str">
            <v>M. E. MARIANO ESCOBEDO</v>
          </cell>
          <cell r="B1204" t="str">
            <v>M. E. Mariano Escobedo</v>
          </cell>
        </row>
        <row r="1205">
          <cell r="A1205" t="str">
            <v>M. E. MARIANO PERRUS.</v>
          </cell>
          <cell r="B1205" t="str">
            <v>M. E. Mariano Perrusquia</v>
          </cell>
        </row>
        <row r="1206">
          <cell r="A1206" t="str">
            <v>M. E. MARIANO PERRUSQUIA</v>
          </cell>
          <cell r="B1206" t="str">
            <v>M. E. Mariano Perrusquia</v>
          </cell>
        </row>
        <row r="1207">
          <cell r="A1207" t="str">
            <v>M. E. MARTOCK</v>
          </cell>
          <cell r="B1207" t="str">
            <v>M. E. Martock</v>
          </cell>
        </row>
        <row r="1208">
          <cell r="A1208" t="str">
            <v>M. E. MELCHOR OCAMPO</v>
          </cell>
          <cell r="B1208" t="str">
            <v>M. E. Melchor Ocampo</v>
          </cell>
        </row>
        <row r="1209">
          <cell r="A1209" t="str">
            <v>M. E. MIGUEL ALEMAN</v>
          </cell>
          <cell r="B1209" t="str">
            <v>M. E. Miguel Alemán</v>
          </cell>
        </row>
        <row r="1210">
          <cell r="A1210" t="str">
            <v>M. E. MISSISSIPPI</v>
          </cell>
          <cell r="B1210" t="str">
            <v>M. E. Mississippi</v>
          </cell>
        </row>
        <row r="1211">
          <cell r="A1211" t="str">
            <v>M. E. MIXCOAC</v>
          </cell>
          <cell r="B1211" t="str">
            <v>M. E. Mixcoac</v>
          </cell>
        </row>
        <row r="1212">
          <cell r="A1212" t="str">
            <v>M. E. MORELOS</v>
          </cell>
          <cell r="B1212" t="str">
            <v>M. E. Morelos</v>
          </cell>
        </row>
        <row r="1213">
          <cell r="A1213" t="str">
            <v>M. E. MORELOS SUR</v>
          </cell>
          <cell r="B1213" t="str">
            <v>M. E. Morelos Sur</v>
          </cell>
        </row>
        <row r="1214">
          <cell r="A1214" t="str">
            <v>M. E. MOROLEON</v>
          </cell>
          <cell r="B1214" t="str">
            <v>M. E. Moroleon</v>
          </cell>
        </row>
        <row r="1215">
          <cell r="A1215" t="str">
            <v>M. E. MTZ DE LA TORRE</v>
          </cell>
          <cell r="B1215" t="str">
            <v>M. E. Mtz De La Torre</v>
          </cell>
        </row>
        <row r="1216">
          <cell r="A1216" t="str">
            <v>M. E. NICOLAS BRAVO</v>
          </cell>
          <cell r="B1216" t="str">
            <v>M. E. Nicolas Bravo</v>
          </cell>
        </row>
        <row r="1217">
          <cell r="A1217" t="str">
            <v>M. E. NIÑO OBRERO</v>
          </cell>
          <cell r="B1217" t="str">
            <v>M. E. Obrero</v>
          </cell>
        </row>
        <row r="1218">
          <cell r="A1218" t="str">
            <v>M. E. OBREGON</v>
          </cell>
          <cell r="B1218" t="str">
            <v>M. E. Obregón</v>
          </cell>
        </row>
        <row r="1219">
          <cell r="A1219" t="str">
            <v>M. E. OCAMPO</v>
          </cell>
          <cell r="B1219" t="str">
            <v>M. E. Ocampo</v>
          </cell>
        </row>
        <row r="1220">
          <cell r="A1220" t="str">
            <v>M. E. OCOTLAN TLAXCALA</v>
          </cell>
          <cell r="B1220" t="str">
            <v>M. E. Ocotlan Tlaxcala</v>
          </cell>
        </row>
        <row r="1221">
          <cell r="A1221" t="str">
            <v>M. E. ORIENTE 6</v>
          </cell>
          <cell r="B1221" t="str">
            <v>M. E. Oriente 6</v>
          </cell>
        </row>
        <row r="1222">
          <cell r="A1222" t="str">
            <v>M. E. PALMAS</v>
          </cell>
          <cell r="B1222" t="str">
            <v>M. E. Palmas</v>
          </cell>
        </row>
        <row r="1223">
          <cell r="A1223" t="str">
            <v>M. E. PARIS</v>
          </cell>
          <cell r="B1223" t="str">
            <v>M. E. Paris</v>
          </cell>
        </row>
        <row r="1224">
          <cell r="A1224" t="str">
            <v>M. E. PASEO</v>
          </cell>
          <cell r="B1224" t="str">
            <v>M. E. Paseo</v>
          </cell>
        </row>
        <row r="1225">
          <cell r="A1225" t="str">
            <v>M. E. PASEO ROSITA</v>
          </cell>
          <cell r="B1225" t="str">
            <v>M. E. Paseo Rosita</v>
          </cell>
        </row>
        <row r="1226">
          <cell r="A1226" t="str">
            <v>M. E. PATRIA</v>
          </cell>
          <cell r="B1226" t="str">
            <v>M. E. Patria</v>
          </cell>
        </row>
        <row r="1227">
          <cell r="A1227" t="str">
            <v>M. E. PATRIA 2</v>
          </cell>
          <cell r="B1227" t="str">
            <v>M. E. Patria 2</v>
          </cell>
        </row>
        <row r="1228">
          <cell r="A1228" t="str">
            <v>M. E. PEDRO MARTINEZ</v>
          </cell>
          <cell r="B1228" t="str">
            <v>M. E. Pedro Martínez</v>
          </cell>
        </row>
        <row r="1229">
          <cell r="A1229" t="str">
            <v>M. E. PENNSYLVANIA</v>
          </cell>
          <cell r="B1229" t="str">
            <v>M. E. Pennsylvania</v>
          </cell>
        </row>
        <row r="1230">
          <cell r="A1230" t="str">
            <v>M. E. PERICON</v>
          </cell>
          <cell r="B1230" t="str">
            <v>M. E. Pericon</v>
          </cell>
        </row>
        <row r="1231">
          <cell r="A1231" t="str">
            <v>M. E. PEROTE</v>
          </cell>
          <cell r="B1231" t="str">
            <v>M. E. Perote</v>
          </cell>
        </row>
        <row r="1232">
          <cell r="A1232" t="str">
            <v>M. E. PESQUEIRA</v>
          </cell>
          <cell r="B1232" t="str">
            <v>M. E. Pesqueira</v>
          </cell>
        </row>
        <row r="1233">
          <cell r="A1233" t="str">
            <v>M. E. PINO SUAREZ</v>
          </cell>
          <cell r="B1233" t="str">
            <v>M. E. Pino Suárez</v>
          </cell>
        </row>
        <row r="1234">
          <cell r="A1234" t="str">
            <v>M. E. PLANET BOWL MERIDA</v>
          </cell>
          <cell r="B1234" t="str">
            <v>M. E. Planet Bowl Merida</v>
          </cell>
        </row>
        <row r="1235">
          <cell r="A1235" t="str">
            <v>M. E. PLAYA DEL CARMEN</v>
          </cell>
          <cell r="B1235" t="str">
            <v>M. E. Playa Del Carmen</v>
          </cell>
        </row>
        <row r="1236">
          <cell r="A1236" t="str">
            <v>M. E. PLAZA ARAMIL</v>
          </cell>
          <cell r="B1236" t="str">
            <v>M. E. Plaza Aramil</v>
          </cell>
        </row>
        <row r="1237">
          <cell r="A1237" t="str">
            <v>M. E. PLAZA BELLA</v>
          </cell>
          <cell r="B1237" t="str">
            <v>M. E. Plaza Bella</v>
          </cell>
        </row>
        <row r="1238">
          <cell r="A1238" t="str">
            <v>M. E. PLAZA CORDOBA</v>
          </cell>
          <cell r="B1238" t="str">
            <v>M. E. Plaza Cordoba</v>
          </cell>
        </row>
        <row r="1239">
          <cell r="A1239" t="str">
            <v>M. E. PLAZA DEL SOL</v>
          </cell>
          <cell r="B1239" t="str">
            <v>M. E. Plaza del Sol</v>
          </cell>
        </row>
        <row r="1240">
          <cell r="A1240" t="str">
            <v>M. E. PLAZA LAGO</v>
          </cell>
          <cell r="B1240" t="str">
            <v>M. E. Plaza Lago</v>
          </cell>
        </row>
        <row r="1241">
          <cell r="A1241" t="str">
            <v>M. E. PLAZA LAS AME.</v>
          </cell>
          <cell r="B1241" t="str">
            <v>M. E. Plaza Las Americas</v>
          </cell>
        </row>
        <row r="1242">
          <cell r="A1242" t="str">
            <v>M. E. PLAZA LAS AMERICAS</v>
          </cell>
          <cell r="B1242" t="str">
            <v>M. E. Plaza Las Americas</v>
          </cell>
        </row>
        <row r="1243">
          <cell r="A1243" t="str">
            <v>M. E. PLAZA MIRADOR SUR</v>
          </cell>
          <cell r="B1243" t="str">
            <v>M. E. Plaza Mirador Sur</v>
          </cell>
        </row>
        <row r="1244">
          <cell r="A1244" t="str">
            <v>M. E. PLAZA OASIS</v>
          </cell>
          <cell r="B1244" t="str">
            <v>M. E. Plaza Oasis</v>
          </cell>
        </row>
        <row r="1245">
          <cell r="A1245" t="str">
            <v>M. E. PLAZA OBELISCO</v>
          </cell>
          <cell r="B1245" t="str">
            <v>M. E. Obelisco</v>
          </cell>
        </row>
        <row r="1246">
          <cell r="A1246" t="str">
            <v>M. E. PLAZA PERICENTRO</v>
          </cell>
          <cell r="B1246" t="str">
            <v>M. E. Plaza Pericentro</v>
          </cell>
        </row>
        <row r="1247">
          <cell r="A1247" t="str">
            <v>M. E. PLAZA PREMIER</v>
          </cell>
          <cell r="B1247" t="str">
            <v>M. E. Plaza Premier</v>
          </cell>
        </row>
        <row r="1248">
          <cell r="A1248" t="str">
            <v>M. E. PLAZA REGIA</v>
          </cell>
          <cell r="B1248" t="str">
            <v>M. E. Plaza Regia</v>
          </cell>
        </row>
        <row r="1249">
          <cell r="A1249" t="str">
            <v>M. E. PLAZA RIO</v>
          </cell>
          <cell r="B1249" t="str">
            <v>M. E. Plaza Rio</v>
          </cell>
        </row>
        <row r="1250">
          <cell r="A1250" t="str">
            <v>M. E. PLAZA SANTA ANA</v>
          </cell>
          <cell r="B1250" t="str">
            <v>M. E. Plaza Santa Ana</v>
          </cell>
        </row>
        <row r="1251">
          <cell r="A1251" t="str">
            <v>M. E. PLAZA TULUM CANCUN</v>
          </cell>
          <cell r="B1251" t="str">
            <v>M. E. Plaza Tulum Cancun</v>
          </cell>
        </row>
        <row r="1252">
          <cell r="A1252" t="str">
            <v>M. E. PLAZA VILLA CONTRY</v>
          </cell>
          <cell r="B1252" t="str">
            <v>M. E. Plaza Villa Country</v>
          </cell>
        </row>
        <row r="1253">
          <cell r="A1253" t="str">
            <v>M. E. POLIFORUM</v>
          </cell>
          <cell r="B1253" t="str">
            <v>M. E. Poliforum</v>
          </cell>
        </row>
        <row r="1254">
          <cell r="A1254" t="str">
            <v>M. E. POZA RICA</v>
          </cell>
          <cell r="B1254" t="str">
            <v>M. E. Poza Rica</v>
          </cell>
        </row>
        <row r="1255">
          <cell r="A1255" t="str">
            <v>M. E. PUNTO PLAZA</v>
          </cell>
          <cell r="B1255" t="str">
            <v>M. E. Punto Plaza</v>
          </cell>
        </row>
        <row r="1256">
          <cell r="A1256" t="str">
            <v>M. E. PZA AEROPUERTO</v>
          </cell>
          <cell r="B1256" t="str">
            <v>M. E. Pza Aeropuerto</v>
          </cell>
        </row>
        <row r="1257">
          <cell r="A1257" t="str">
            <v>M. E. PZA EL BOTANICO</v>
          </cell>
          <cell r="B1257" t="str">
            <v>M. E. Pza El Botanico</v>
          </cell>
        </row>
        <row r="1258">
          <cell r="A1258" t="str">
            <v>M. E. PZA LA JOYA</v>
          </cell>
          <cell r="B1258" t="str">
            <v>M. E. Pza la Joya</v>
          </cell>
        </row>
        <row r="1259">
          <cell r="A1259" t="str">
            <v>M. E. PZA LAS MISIONES</v>
          </cell>
          <cell r="B1259" t="str">
            <v>M. E. Pza Las Misiones</v>
          </cell>
        </row>
        <row r="1260">
          <cell r="A1260" t="str">
            <v>M. E. PZA LOS SOLES</v>
          </cell>
          <cell r="B1260" t="str">
            <v>M. E. Pza Los Soles</v>
          </cell>
        </row>
        <row r="1261">
          <cell r="A1261" t="str">
            <v>M. E. PZA SANTA FE</v>
          </cell>
          <cell r="B1261" t="str">
            <v>M. E. Pza Santa Fe</v>
          </cell>
        </row>
        <row r="1262">
          <cell r="A1262" t="str">
            <v>M. E. PZA STA CECILIA</v>
          </cell>
          <cell r="B1262" t="str">
            <v>M. E. Pza Sta Cecilia</v>
          </cell>
        </row>
        <row r="1263">
          <cell r="A1263" t="str">
            <v>M. E. REVOLUCION</v>
          </cell>
          <cell r="B1263" t="str">
            <v>M. E. Revolución</v>
          </cell>
        </row>
        <row r="1264">
          <cell r="A1264" t="str">
            <v>M. E. RIO BRAVO</v>
          </cell>
          <cell r="B1264" t="str">
            <v>M. E. Rio Bravo</v>
          </cell>
        </row>
        <row r="1265">
          <cell r="A1265" t="str">
            <v>M. E. RODRIGUEZ GALVAN</v>
          </cell>
          <cell r="B1265" t="str">
            <v>M. E. Rodríguez Galván</v>
          </cell>
        </row>
        <row r="1266">
          <cell r="A1266" t="str">
            <v>M. E. ROSALES</v>
          </cell>
          <cell r="B1266" t="str">
            <v>M. E. Rosales</v>
          </cell>
        </row>
        <row r="1267">
          <cell r="A1267" t="str">
            <v>M. E. RUTILIO TORRES</v>
          </cell>
          <cell r="B1267" t="str">
            <v>M. E. Rutilio Torres</v>
          </cell>
        </row>
        <row r="1268">
          <cell r="A1268" t="str">
            <v>M. E. SABINAS</v>
          </cell>
          <cell r="B1268" t="str">
            <v>M. E. Sabinas</v>
          </cell>
        </row>
        <row r="1269">
          <cell r="A1269" t="str">
            <v>M. E. SAHUAYO</v>
          </cell>
          <cell r="B1269" t="str">
            <v>M. E. Sahuayo</v>
          </cell>
        </row>
        <row r="1270">
          <cell r="A1270" t="str">
            <v>M. E. SALAMANCA</v>
          </cell>
          <cell r="B1270" t="str">
            <v>M. E. Salamanca</v>
          </cell>
        </row>
        <row r="1271">
          <cell r="A1271" t="str">
            <v>M. E. SAN AGUSTIN</v>
          </cell>
          <cell r="B1271" t="str">
            <v>M. E. San Agustín</v>
          </cell>
        </row>
        <row r="1272">
          <cell r="A1272" t="str">
            <v>M. E. SAN JUAN DEL RIO</v>
          </cell>
          <cell r="B1272" t="str">
            <v>M. E. San Juan del Rio</v>
          </cell>
        </row>
        <row r="1273">
          <cell r="A1273" t="str">
            <v>M. E. SATELITE</v>
          </cell>
          <cell r="B1273" t="str">
            <v>M. E. Satélite</v>
          </cell>
        </row>
        <row r="1274">
          <cell r="A1274" t="str">
            <v>M. E. SN FCO RINCON</v>
          </cell>
          <cell r="B1274" t="str">
            <v>M. E. Sn Fco Rincon</v>
          </cell>
        </row>
        <row r="1275">
          <cell r="A1275" t="str">
            <v>M. E. SOLIDARIDAD</v>
          </cell>
          <cell r="B1275" t="str">
            <v>M. E. Solidaridad</v>
          </cell>
        </row>
        <row r="1276">
          <cell r="A1276" t="str">
            <v>M. E. TECAMAC</v>
          </cell>
          <cell r="B1276" t="str">
            <v>M. E. Tecamac</v>
          </cell>
        </row>
        <row r="1277">
          <cell r="A1277" t="str">
            <v>M. E. TECNOLOGICO</v>
          </cell>
          <cell r="B1277" t="str">
            <v>M. E. Tecnológico</v>
          </cell>
        </row>
        <row r="1278">
          <cell r="A1278" t="str">
            <v>M. E. TECOMAN</v>
          </cell>
          <cell r="B1278" t="str">
            <v>M. E. Tecoman</v>
          </cell>
        </row>
        <row r="1279">
          <cell r="A1279" t="str">
            <v>M. E. TEPATITLAN</v>
          </cell>
          <cell r="B1279" t="str">
            <v>M. E. Tepatitlan</v>
          </cell>
        </row>
        <row r="1280">
          <cell r="A1280" t="str">
            <v>M. E. TEZIUTLAN</v>
          </cell>
          <cell r="B1280" t="str">
            <v>M. E. Teziutlan</v>
          </cell>
        </row>
        <row r="1281">
          <cell r="A1281" t="str">
            <v>M. E. TEZIUTLAN SUR</v>
          </cell>
          <cell r="B1281" t="str">
            <v>M. E. Teziutlan Sur</v>
          </cell>
        </row>
        <row r="1282">
          <cell r="A1282" t="str">
            <v>M. E. TINTORETO</v>
          </cell>
          <cell r="B1282" t="str">
            <v>M. E. Tintoreto</v>
          </cell>
        </row>
        <row r="1283">
          <cell r="A1283" t="str">
            <v>M. E. TIZAYUCA</v>
          </cell>
          <cell r="B1283" t="str">
            <v>M. E. Tizayuca</v>
          </cell>
        </row>
        <row r="1284">
          <cell r="A1284" t="str">
            <v>M. E. TLALNEPANTLA</v>
          </cell>
          <cell r="B1284" t="str">
            <v>M. E. Tlalnepantla</v>
          </cell>
        </row>
        <row r="1285">
          <cell r="A1285" t="str">
            <v>M. E. TOPACIO</v>
          </cell>
          <cell r="B1285" t="str">
            <v>M. E. Topacio</v>
          </cell>
        </row>
        <row r="1286">
          <cell r="A1286" t="str">
            <v>M. E. TULANCINGO</v>
          </cell>
          <cell r="B1286" t="str">
            <v>M. E. Tulancingo</v>
          </cell>
        </row>
        <row r="1287">
          <cell r="A1287" t="str">
            <v>M. E. TULTITLAN</v>
          </cell>
          <cell r="B1287" t="str">
            <v>M. E. Tultitlan</v>
          </cell>
        </row>
        <row r="1288">
          <cell r="A1288" t="str">
            <v>M. E. TUXPAM</v>
          </cell>
          <cell r="B1288" t="str">
            <v>M. E. Tuxpam</v>
          </cell>
        </row>
        <row r="1289">
          <cell r="A1289" t="str">
            <v>M. E. URUAPAN</v>
          </cell>
          <cell r="B1289" t="str">
            <v>M. E. Uruapan</v>
          </cell>
        </row>
        <row r="1290">
          <cell r="A1290" t="str">
            <v>M. E. VALLE HERMOSO</v>
          </cell>
          <cell r="B1290" t="str">
            <v>M. E. Valle Hemoso</v>
          </cell>
        </row>
        <row r="1291">
          <cell r="A1291" t="str">
            <v>M. E. VALLE ORIENTE</v>
          </cell>
          <cell r="B1291" t="str">
            <v>M. E. ValleOriente</v>
          </cell>
        </row>
        <row r="1292">
          <cell r="A1292" t="str">
            <v>M. E. VALLE SANTIAGO</v>
          </cell>
          <cell r="B1292" t="str">
            <v>M. E. Valle Santiago</v>
          </cell>
        </row>
        <row r="1293">
          <cell r="A1293" t="str">
            <v>M. E. VALLEJO</v>
          </cell>
          <cell r="B1293" t="str">
            <v>M. E. Vallejo</v>
          </cell>
        </row>
        <row r="1294">
          <cell r="A1294" t="str">
            <v>M. E. VIA MORELOS</v>
          </cell>
          <cell r="B1294" t="str">
            <v>M. E. Via Morelos</v>
          </cell>
        </row>
        <row r="1295">
          <cell r="A1295" t="str">
            <v>M. E. VICENTE GUERRERO</v>
          </cell>
          <cell r="B1295" t="str">
            <v>M. E. Vicente Guerrero</v>
          </cell>
        </row>
        <row r="1296">
          <cell r="A1296" t="str">
            <v>M. E. VISTA HERMOSA</v>
          </cell>
          <cell r="B1296" t="str">
            <v>M. E. Vista Hermosa</v>
          </cell>
        </row>
        <row r="1297">
          <cell r="A1297" t="str">
            <v>M. E. ZARAGOZA</v>
          </cell>
          <cell r="B1297" t="str">
            <v>M. E. Zaragoza</v>
          </cell>
        </row>
        <row r="1298">
          <cell r="A1298" t="str">
            <v>M.E. COATZACOALCOS VER.</v>
          </cell>
          <cell r="B1298" t="str">
            <v>M. E. Coatzacoalcos Ver.</v>
          </cell>
        </row>
        <row r="1299">
          <cell r="A1299" t="str">
            <v>M.E. CULIACAN</v>
          </cell>
          <cell r="B1299" t="str">
            <v>M.E. Culiacan</v>
          </cell>
        </row>
        <row r="1300">
          <cell r="A1300" t="str">
            <v>M.E. INDEPENDENCIA</v>
          </cell>
          <cell r="B1300" t="str">
            <v>M.E. Independencia</v>
          </cell>
        </row>
        <row r="1301">
          <cell r="A1301" t="str">
            <v>M.E. LOS PINOS MEXICALI</v>
          </cell>
          <cell r="B1301" t="str">
            <v>M.E. Los Pinos Mexicali</v>
          </cell>
        </row>
        <row r="1302">
          <cell r="A1302" t="str">
            <v>M.E. MARIANO ESCOBEDO</v>
          </cell>
          <cell r="B1302" t="str">
            <v>M.E. Mariano Escobedo</v>
          </cell>
        </row>
        <row r="1303">
          <cell r="A1303" t="str">
            <v>M.E. MAZATLAN</v>
          </cell>
          <cell r="B1303" t="str">
            <v>M.E. Mazatlan</v>
          </cell>
        </row>
        <row r="1304">
          <cell r="A1304" t="str">
            <v>M.E. NAVOJOA</v>
          </cell>
          <cell r="B1304" t="str">
            <v>M.E. Navojoa</v>
          </cell>
        </row>
        <row r="1305">
          <cell r="A1305" t="str">
            <v>M.E. NAVOJOA II</v>
          </cell>
          <cell r="B1305" t="str">
            <v>M.E. Navojoa II</v>
          </cell>
        </row>
        <row r="1306">
          <cell r="A1306" t="str">
            <v>M.E. PINO SUAREZ II</v>
          </cell>
          <cell r="B1306" t="str">
            <v>M.E. Pino Suarez II</v>
          </cell>
        </row>
        <row r="1307">
          <cell r="A1307" t="str">
            <v>M.E. VALLE SANTIAGO</v>
          </cell>
          <cell r="B1307" t="str">
            <v>M.E. Valle Santiago</v>
          </cell>
        </row>
        <row r="1308">
          <cell r="A1308" t="str">
            <v>M.E. VILLAHERMOSA</v>
          </cell>
          <cell r="B1308" t="str">
            <v>M.E. Villahermosa</v>
          </cell>
        </row>
        <row r="1309">
          <cell r="A1309" t="str">
            <v>M.E.V. CARRANZA</v>
          </cell>
          <cell r="B1309" t="str">
            <v>M.E.V. Carranza</v>
          </cell>
        </row>
        <row r="1310">
          <cell r="A1310" t="str">
            <v>ME ACAPULCO M. A.</v>
          </cell>
          <cell r="B1310" t="str">
            <v>ME Acapulco M. A.</v>
          </cell>
        </row>
        <row r="1311">
          <cell r="A1311" t="str">
            <v>ME AGS CONVENCION</v>
          </cell>
          <cell r="B1311" t="str">
            <v>ME Ags Convencion</v>
          </cell>
        </row>
        <row r="1312">
          <cell r="A1312" t="str">
            <v>ME AGUASCALIENTES CONVENCION</v>
          </cell>
          <cell r="B1312" t="str">
            <v>ME Aguascalientes Convencion</v>
          </cell>
        </row>
        <row r="1313">
          <cell r="A1313" t="str">
            <v>ME ATL NICOLAS BRAVO</v>
          </cell>
          <cell r="B1313" t="str">
            <v>ME Atl Nicolas Bravo</v>
          </cell>
        </row>
        <row r="1314">
          <cell r="A1314" t="str">
            <v>ME BAJA CALIFORNIA ALFARO SIQUEIROS</v>
          </cell>
          <cell r="B1314" t="str">
            <v>ME Baja California Alfaro Siqueiros</v>
          </cell>
        </row>
        <row r="1315">
          <cell r="A1315" t="str">
            <v>ME BAJA CALIFORNIA BLVD ANAHUAC</v>
          </cell>
          <cell r="B1315" t="str">
            <v>ME Baja California Blvd Anahuac</v>
          </cell>
        </row>
        <row r="1316">
          <cell r="A1316" t="str">
            <v>ME BAJA CALIFORNIA MACROPLAZA</v>
          </cell>
          <cell r="B1316" t="str">
            <v>ME Baja California Macroplaza</v>
          </cell>
        </row>
        <row r="1317">
          <cell r="A1317" t="str">
            <v>ME BAJA CALIFORNIATECNOLOGICO</v>
          </cell>
          <cell r="B1317" t="str">
            <v>ME Baja CaliforniaTecnologico</v>
          </cell>
        </row>
        <row r="1318">
          <cell r="A1318" t="str">
            <v>ME B.C. CABO SAN LUCAS II</v>
          </cell>
          <cell r="B1318" t="str">
            <v>ME B.C. Cabo San Lucas II</v>
          </cell>
        </row>
        <row r="1319">
          <cell r="A1319" t="str">
            <v>ME BCS CABO SAN LUCAS II</v>
          </cell>
          <cell r="B1319" t="str">
            <v>ME Bcs Cabo San Lucas II</v>
          </cell>
        </row>
        <row r="1320">
          <cell r="A1320" t="str">
            <v>ME BCS LA PAZ</v>
          </cell>
          <cell r="B1320" t="str">
            <v>ME Bcs La Paz</v>
          </cell>
        </row>
        <row r="1321">
          <cell r="A1321" t="str">
            <v>ME BCS LAS TIENDAS DE LA PAZ</v>
          </cell>
          <cell r="B1321" t="str">
            <v>ME Bcs las Tiendas de La Paz</v>
          </cell>
        </row>
        <row r="1322">
          <cell r="A1322" t="str">
            <v>ME CAFETALES</v>
          </cell>
          <cell r="B1322" t="str">
            <v>ME Cafetales</v>
          </cell>
        </row>
        <row r="1323">
          <cell r="A1323" t="str">
            <v>ME CAJEME GUERRERO V</v>
          </cell>
          <cell r="B1323" t="str">
            <v>ME Cajeme Guerrero V</v>
          </cell>
        </row>
        <row r="1324">
          <cell r="A1324" t="str">
            <v>ME CANCUN BONAMPAK</v>
          </cell>
          <cell r="B1324" t="str">
            <v>ME Cancun Bonampak</v>
          </cell>
        </row>
        <row r="1325">
          <cell r="A1325" t="str">
            <v>ME CELAYA II</v>
          </cell>
          <cell r="B1325" t="str">
            <v>ME Celaya II</v>
          </cell>
        </row>
        <row r="1326">
          <cell r="A1326" t="str">
            <v>ME CHI CALLE 3RA</v>
          </cell>
          <cell r="B1326" t="str">
            <v>ME Chi Calle 3ra</v>
          </cell>
        </row>
        <row r="1327">
          <cell r="A1327" t="str">
            <v>ME CHI DEL PARRAL</v>
          </cell>
          <cell r="B1327" t="str">
            <v>ME Chi del Parral</v>
          </cell>
        </row>
        <row r="1328">
          <cell r="A1328" t="str">
            <v>ME CHI PLAZA SAN FELIPE</v>
          </cell>
          <cell r="B1328" t="str">
            <v>ME Chi Plaza San Felipe</v>
          </cell>
        </row>
        <row r="1329">
          <cell r="A1329" t="str">
            <v>ME CHI SAN AGUSTIN</v>
          </cell>
          <cell r="B1329" t="str">
            <v>ME Chi San Agustin</v>
          </cell>
        </row>
        <row r="1330">
          <cell r="A1330" t="str">
            <v>ME CHI 7A ORIENTE</v>
          </cell>
          <cell r="B1330" t="str">
            <v>ME Chi 7a Oriente</v>
          </cell>
        </row>
        <row r="1331">
          <cell r="A1331" t="str">
            <v>ME CD CARMEN CALLE 26</v>
          </cell>
          <cell r="B1331" t="str">
            <v>ME Cd Carmen Calle 26</v>
          </cell>
        </row>
        <row r="1332">
          <cell r="A1332" t="str">
            <v>ME CD JUAREZ L. MATEOS</v>
          </cell>
          <cell r="B1332" t="str">
            <v>ME Cd Juarez L. Mateos</v>
          </cell>
        </row>
        <row r="1333">
          <cell r="A1333" t="str">
            <v>ME COA V. CARRANZA</v>
          </cell>
          <cell r="B1333" t="str">
            <v>ME Coa V. Carranza</v>
          </cell>
        </row>
        <row r="1334">
          <cell r="A1334" t="str">
            <v>ME COATZACOALCOS VER.</v>
          </cell>
          <cell r="B1334" t="str">
            <v>ME Coatzacoalcos Ver.</v>
          </cell>
        </row>
        <row r="1335">
          <cell r="A1335" t="str">
            <v>ME COL TECOMAN</v>
          </cell>
          <cell r="B1335" t="str">
            <v>ME Col Tecoman</v>
          </cell>
        </row>
        <row r="1336">
          <cell r="A1336" t="str">
            <v>ME COZUMEL</v>
          </cell>
          <cell r="B1336" t="str">
            <v>ME Cozumel</v>
          </cell>
        </row>
        <row r="1337">
          <cell r="A1337" t="str">
            <v>ME CUE CUAUHTEMOC</v>
          </cell>
          <cell r="B1337" t="str">
            <v>ME Cue Cuauhtemoc</v>
          </cell>
        </row>
        <row r="1338">
          <cell r="A1338" t="str">
            <v>ME CUE PERICON</v>
          </cell>
          <cell r="B1338" t="str">
            <v>ME Cue Pericon</v>
          </cell>
        </row>
        <row r="1339">
          <cell r="A1339" t="str">
            <v>ME CUE VICENTE GUERRERO</v>
          </cell>
          <cell r="B1339" t="str">
            <v>ME Cue Vicente Guerrero</v>
          </cell>
        </row>
        <row r="1340">
          <cell r="A1340" t="str">
            <v>ME CUE VISTA HERMOSA</v>
          </cell>
          <cell r="B1340" t="str">
            <v>ME Cue Vista Hermosa</v>
          </cell>
        </row>
        <row r="1341">
          <cell r="A1341" t="str">
            <v>ME CULIACAN</v>
          </cell>
          <cell r="B1341" t="str">
            <v>ME Culiacan</v>
          </cell>
        </row>
        <row r="1342">
          <cell r="A1342" t="str">
            <v>ME CUL PZA EL BOTANICO</v>
          </cell>
          <cell r="B1342" t="str">
            <v>ME Cul Pza el Botanico</v>
          </cell>
        </row>
        <row r="1343">
          <cell r="A1343" t="str">
            <v>ME DF CAFETALES</v>
          </cell>
          <cell r="B1343" t="str">
            <v>ME DF Cafetales</v>
          </cell>
        </row>
        <row r="1344">
          <cell r="A1344" t="str">
            <v>ME DF COACALCO</v>
          </cell>
          <cell r="B1344" t="str">
            <v>ME DF Coacalco</v>
          </cell>
        </row>
        <row r="1345">
          <cell r="A1345" t="str">
            <v>ME DF INDEPENDENCIA</v>
          </cell>
          <cell r="B1345" t="str">
            <v>ME DF Independencia</v>
          </cell>
        </row>
        <row r="1346">
          <cell r="A1346" t="str">
            <v>ME DF IZTAPALAPA</v>
          </cell>
          <cell r="B1346" t="str">
            <v>ME DF Iztapalapa</v>
          </cell>
        </row>
        <row r="1347">
          <cell r="A1347" t="str">
            <v>ME DF MARIANO ESCOBEDO</v>
          </cell>
          <cell r="B1347" t="str">
            <v>ME DF Mariano Escobedo</v>
          </cell>
        </row>
        <row r="1348">
          <cell r="A1348" t="str">
            <v>ME DF PALMAS</v>
          </cell>
          <cell r="B1348" t="str">
            <v>ME DF Palmas</v>
          </cell>
        </row>
        <row r="1349">
          <cell r="A1349" t="str">
            <v>ME DF PLZ SAN JERONIMO</v>
          </cell>
          <cell r="B1349" t="str">
            <v>ME DF Plz San Jeronimo</v>
          </cell>
        </row>
        <row r="1350">
          <cell r="A1350" t="str">
            <v>ME DF REVOLUCION</v>
          </cell>
          <cell r="B1350" t="str">
            <v>ME DF Revolución</v>
          </cell>
        </row>
        <row r="1351">
          <cell r="A1351" t="str">
            <v>ME DUR GOMEZ PALACIO</v>
          </cell>
          <cell r="B1351" t="str">
            <v>ME Dur Gomez Palacio</v>
          </cell>
        </row>
        <row r="1352">
          <cell r="A1352" t="str">
            <v>ME EDO MEX AEROPUERTO</v>
          </cell>
          <cell r="B1352" t="str">
            <v>ME Edo Mex Aeropuerto</v>
          </cell>
        </row>
        <row r="1353">
          <cell r="A1353" t="str">
            <v>ME EDO MEX CHALCO</v>
          </cell>
          <cell r="B1353" t="str">
            <v>ME Edo Mex Chalco</v>
          </cell>
        </row>
        <row r="1354">
          <cell r="A1354" t="str">
            <v>ME EDO MEX CUAUTITLAN</v>
          </cell>
          <cell r="B1354" t="str">
            <v>ME Edo Mex Cuautitlan</v>
          </cell>
        </row>
        <row r="1355">
          <cell r="A1355" t="str">
            <v>ME EDO MEX ECATEPEC</v>
          </cell>
          <cell r="B1355" t="str">
            <v>ME Edo Mex Ecatepec</v>
          </cell>
        </row>
        <row r="1356">
          <cell r="A1356" t="str">
            <v>ME EDO MEX ECHEGARAY</v>
          </cell>
          <cell r="B1356" t="str">
            <v>ME Edo Mex Echegaray</v>
          </cell>
        </row>
        <row r="1357">
          <cell r="A1357" t="str">
            <v>ME EDO MEX EMILIANO ZAPATA</v>
          </cell>
          <cell r="B1357" t="str">
            <v>ME Edo Mex Emiliano Zapata</v>
          </cell>
        </row>
        <row r="1358">
          <cell r="A1358" t="str">
            <v>ME EDO MEX MEGA CUAUTITLAN</v>
          </cell>
          <cell r="B1358" t="str">
            <v>ME Edo Mex Mega Cuautitlan</v>
          </cell>
        </row>
        <row r="1359">
          <cell r="A1359" t="str">
            <v>ME EDO MEX METEPEC PLAZA SAN JUAN</v>
          </cell>
          <cell r="B1359" t="str">
            <v>ME Edo Mex Metepec Plaza San Juan</v>
          </cell>
        </row>
        <row r="1360">
          <cell r="A1360" t="str">
            <v>ME EDO MEX NEZAHUALCOYOTL</v>
          </cell>
          <cell r="B1360" t="str">
            <v>ME Edo Mex Nezahualcoyotl</v>
          </cell>
        </row>
        <row r="1361">
          <cell r="A1361" t="str">
            <v>ME EDO MEX NICOLAS BRAVO</v>
          </cell>
          <cell r="B1361" t="str">
            <v>ME Edo Mex Nicolas Bravo</v>
          </cell>
        </row>
        <row r="1362">
          <cell r="A1362" t="str">
            <v>ME EDO MEX JUAREZ SUR</v>
          </cell>
          <cell r="B1362" t="str">
            <v>ME Edo Mex Juarez Sur</v>
          </cell>
        </row>
        <row r="1363">
          <cell r="A1363" t="str">
            <v>ME EDO MEX PLAZA ECATEPEC</v>
          </cell>
          <cell r="B1363" t="str">
            <v>ME Edo Mex Plaza Ecatepec</v>
          </cell>
        </row>
        <row r="1364">
          <cell r="A1364" t="str">
            <v>ME EDO MEX TECAMAC</v>
          </cell>
          <cell r="B1364" t="str">
            <v>ME Edo Mex Tecamac</v>
          </cell>
        </row>
        <row r="1365">
          <cell r="A1365" t="str">
            <v>ME GDL PLAZA PAUSA CENTER</v>
          </cell>
          <cell r="B1365" t="str">
            <v>ME GDL Plaza Pausa Center</v>
          </cell>
        </row>
        <row r="1366">
          <cell r="A1366" t="str">
            <v>ME GDL PUNTO REAL</v>
          </cell>
          <cell r="B1366" t="str">
            <v>ME GDL Punto Real</v>
          </cell>
        </row>
        <row r="1367">
          <cell r="A1367" t="str">
            <v>ME GDL REVOLUCION</v>
          </cell>
          <cell r="B1367" t="str">
            <v>ME Gdl Revolucion</v>
          </cell>
        </row>
        <row r="1368">
          <cell r="A1368" t="str">
            <v>ME GRAN PATIO CD JUAREZ</v>
          </cell>
          <cell r="B1368" t="str">
            <v>ME Gran Patio Cd Juarez</v>
          </cell>
        </row>
        <row r="1369">
          <cell r="A1369" t="str">
            <v>ME GRO CHILPANCINGO</v>
          </cell>
          <cell r="B1369" t="str">
            <v>ME Gro Chilpancingo</v>
          </cell>
        </row>
        <row r="1370">
          <cell r="A1370" t="str">
            <v>ME GTO BALCONES</v>
          </cell>
          <cell r="B1370" t="str">
            <v>ME Gto Balcones</v>
          </cell>
        </row>
        <row r="1371">
          <cell r="A1371" t="str">
            <v>ME GTO CALLE 1</v>
          </cell>
          <cell r="B1371" t="str">
            <v>ME Gto Calle 1</v>
          </cell>
        </row>
        <row r="1372">
          <cell r="A1372" t="str">
            <v>ME GTO ESCOBEDO</v>
          </cell>
          <cell r="B1372" t="str">
            <v>ME Gto Escobedo</v>
          </cell>
        </row>
        <row r="1373">
          <cell r="A1373" t="str">
            <v>ME GTO LEON CAMPESTRE</v>
          </cell>
          <cell r="B1373" t="str">
            <v>ME Gto Leon Campestre</v>
          </cell>
        </row>
        <row r="1374">
          <cell r="A1374" t="str">
            <v>ME GTO LUCIERNAGA</v>
          </cell>
          <cell r="B1374" t="str">
            <v>ME Gto Luciernaga</v>
          </cell>
        </row>
        <row r="1375">
          <cell r="A1375" t="str">
            <v>ME GTO MOROLEON</v>
          </cell>
          <cell r="B1375" t="str">
            <v>ME Gto Moroleon</v>
          </cell>
        </row>
        <row r="1376">
          <cell r="A1376" t="str">
            <v>ME GTO PEDRO MARTINEZ</v>
          </cell>
          <cell r="B1376" t="str">
            <v>ME Gto Pedro Martinez</v>
          </cell>
        </row>
        <row r="1377">
          <cell r="A1377" t="str">
            <v>ME GTO PLAZA OBELISCO</v>
          </cell>
          <cell r="B1377" t="str">
            <v>ME Gto Plaza Obelisco</v>
          </cell>
        </row>
        <row r="1378">
          <cell r="A1378" t="str">
            <v>ME GTO SALAMANCA</v>
          </cell>
          <cell r="B1378" t="str">
            <v>ME Gto Salamanca</v>
          </cell>
        </row>
        <row r="1379">
          <cell r="A1379" t="str">
            <v>ME GTO SALVATIERRA</v>
          </cell>
          <cell r="B1379" t="str">
            <v>ME Gto Salvatierra</v>
          </cell>
        </row>
        <row r="1380">
          <cell r="A1380" t="str">
            <v>ME GTO SAN FCO DEL RINCON</v>
          </cell>
          <cell r="B1380" t="str">
            <v>ME Gto San Fco del Rincon</v>
          </cell>
        </row>
        <row r="1381">
          <cell r="A1381" t="str">
            <v>ME GTO SILAO</v>
          </cell>
          <cell r="B1381" t="str">
            <v>ME Gto Silao</v>
          </cell>
        </row>
        <row r="1382">
          <cell r="A1382" t="str">
            <v>ME GTO TINTORETO</v>
          </cell>
          <cell r="B1382" t="str">
            <v>ME Gto Tintoreto</v>
          </cell>
        </row>
        <row r="1383">
          <cell r="A1383" t="str">
            <v>ME GTO URIANGATO</v>
          </cell>
          <cell r="B1383" t="str">
            <v>ME Gto Uriangato</v>
          </cell>
        </row>
        <row r="1384">
          <cell r="A1384" t="str">
            <v>ME GTO VALLE SANTIAGO</v>
          </cell>
          <cell r="B1384" t="str">
            <v>ME Gto Valle Santiago</v>
          </cell>
        </row>
        <row r="1385">
          <cell r="A1385" t="str">
            <v>ME HER PASEO DEL RIO</v>
          </cell>
          <cell r="B1385" t="str">
            <v>ME Her Paseo del Rio</v>
          </cell>
        </row>
        <row r="1386">
          <cell r="A1386" t="str">
            <v>ME HERMOSILLO COLOSIO</v>
          </cell>
          <cell r="B1386" t="str">
            <v>ME Hermosillo Colosio</v>
          </cell>
        </row>
        <row r="1387">
          <cell r="A1387" t="str">
            <v>ME HERMOSILLO CONSTITUCION</v>
          </cell>
          <cell r="B1387" t="str">
            <v>ME Hermosillo Constitucion</v>
          </cell>
        </row>
        <row r="1388">
          <cell r="A1388" t="str">
            <v>ME HGO TIZAYUCA</v>
          </cell>
          <cell r="B1388" t="str">
            <v>ME Hgo Tizayuca</v>
          </cell>
        </row>
        <row r="1389">
          <cell r="A1389" t="str">
            <v>ME HGO TULA-LEANDRO VALLE</v>
          </cell>
          <cell r="B1389" t="str">
            <v>ME Hgo Tula-Leandro Valle</v>
          </cell>
        </row>
        <row r="1390">
          <cell r="A1390" t="str">
            <v>ME HGO TULANCINGO</v>
          </cell>
          <cell r="B1390" t="str">
            <v>ME Hgo Tulancingo</v>
          </cell>
        </row>
        <row r="1391">
          <cell r="A1391" t="str">
            <v>ME JALISCO LA BARCA</v>
          </cell>
          <cell r="B1391" t="str">
            <v>ME Jalisco La Barca</v>
          </cell>
        </row>
        <row r="1392">
          <cell r="A1392" t="str">
            <v>ME JALISCO OCOTLAN</v>
          </cell>
          <cell r="B1392" t="str">
            <v>ME Jalisco Ocotlan</v>
          </cell>
        </row>
        <row r="1393">
          <cell r="A1393" t="str">
            <v>ME JALISCO TONALA</v>
          </cell>
          <cell r="B1393" t="str">
            <v>ME Jalisco Tonala</v>
          </cell>
        </row>
        <row r="1394">
          <cell r="A1394" t="str">
            <v>ME JALOSTOTITLAN</v>
          </cell>
          <cell r="B1394" t="str">
            <v>ME Jalostotitlan</v>
          </cell>
        </row>
        <row r="1395">
          <cell r="A1395" t="str">
            <v>ME JAL AGUSTIN YAÑEZ</v>
          </cell>
          <cell r="B1395" t="str">
            <v>ME Jal Agustin Yañez</v>
          </cell>
        </row>
        <row r="1396">
          <cell r="A1396" t="str">
            <v>ME JAL ARANDAS</v>
          </cell>
          <cell r="B1396" t="str">
            <v>ME Jal Arandas</v>
          </cell>
        </row>
        <row r="1397">
          <cell r="A1397" t="str">
            <v>ME JAL 1RO DE MAYO</v>
          </cell>
          <cell r="B1397" t="str">
            <v>ME Jal 1ro de Mayo</v>
          </cell>
        </row>
        <row r="1398">
          <cell r="A1398" t="str">
            <v>ME JAL JALOSTOTITLAN</v>
          </cell>
          <cell r="B1398" t="str">
            <v>ME Jal Jalostotitlan</v>
          </cell>
        </row>
        <row r="1399">
          <cell r="A1399" t="str">
            <v>ME JAL LA BARCA</v>
          </cell>
          <cell r="B1399" t="str">
            <v>ME Jal La Barca</v>
          </cell>
        </row>
        <row r="1400">
          <cell r="A1400" t="str">
            <v>ME JAL LAS FUENTES</v>
          </cell>
          <cell r="B1400" t="str">
            <v>ME Jal las Fuentes</v>
          </cell>
        </row>
        <row r="1401">
          <cell r="A1401" t="str">
            <v>ME JAL LOPEZ MATEOS</v>
          </cell>
          <cell r="B1401" t="str">
            <v>ME Jal Lopez Mateos</v>
          </cell>
        </row>
        <row r="1402">
          <cell r="A1402" t="str">
            <v>ME JAL MADERO OCOTLAN</v>
          </cell>
          <cell r="B1402" t="str">
            <v>ME Jal Madero Ocotlan</v>
          </cell>
        </row>
        <row r="1403">
          <cell r="A1403" t="str">
            <v>ME JAL NIÑO OBRERO</v>
          </cell>
          <cell r="B1403" t="str">
            <v>ME Jal Niño Obrero</v>
          </cell>
        </row>
        <row r="1404">
          <cell r="A1404" t="str">
            <v>ME JAL OCOTLAN</v>
          </cell>
          <cell r="B1404" t="str">
            <v>ME Jal Ocotlan</v>
          </cell>
        </row>
        <row r="1405">
          <cell r="A1405" t="str">
            <v>ME JAL PATRIA</v>
          </cell>
          <cell r="B1405" t="str">
            <v>ME Jal Patria</v>
          </cell>
        </row>
        <row r="1406">
          <cell r="A1406" t="str">
            <v>ME JAL PLAZA DEL SOL</v>
          </cell>
          <cell r="B1406" t="str">
            <v>ME Jal Plaza del Sol</v>
          </cell>
        </row>
        <row r="1407">
          <cell r="A1407" t="str">
            <v>ME JAL REVOLUCION</v>
          </cell>
          <cell r="B1407" t="str">
            <v>ME Jal Revolucion</v>
          </cell>
        </row>
        <row r="1408">
          <cell r="A1408" t="str">
            <v>ME JAL SAN JUAN DE LOS LAGOS</v>
          </cell>
          <cell r="B1408" t="str">
            <v>ME Jal San Juan de los Lagos</v>
          </cell>
        </row>
        <row r="1409">
          <cell r="A1409" t="str">
            <v>ME JAL TEPATITLAN</v>
          </cell>
          <cell r="B1409" t="str">
            <v>ME Jal Tepatitlan</v>
          </cell>
        </row>
        <row r="1410">
          <cell r="A1410" t="str">
            <v>ME JAL TONALA</v>
          </cell>
          <cell r="B1410" t="str">
            <v>ME Jal Tonala</v>
          </cell>
        </row>
        <row r="1411">
          <cell r="A1411" t="str">
            <v>ME JAL TOPACIO</v>
          </cell>
          <cell r="B1411" t="str">
            <v>ME Jal Topacio</v>
          </cell>
        </row>
        <row r="1412">
          <cell r="A1412" t="str">
            <v>ME JAL ZAPOPAN</v>
          </cell>
          <cell r="B1412" t="str">
            <v>ME JAL Zapopan</v>
          </cell>
        </row>
        <row r="1413">
          <cell r="A1413" t="str">
            <v>ME LA PAZ M. MARQUEZ</v>
          </cell>
          <cell r="B1413" t="str">
            <v>ME La Paz M. Marquez</v>
          </cell>
        </row>
        <row r="1414">
          <cell r="A1414" t="str">
            <v>ME LA PAZ M. MARQUEZ II</v>
          </cell>
          <cell r="B1414" t="str">
            <v>ME La Paz M. Marquez II</v>
          </cell>
        </row>
        <row r="1415">
          <cell r="A1415" t="str">
            <v>ME LAS TIENDAS DE LA PAZ</v>
          </cell>
          <cell r="B1415" t="str">
            <v>ME Las Tiendas de la Paz</v>
          </cell>
        </row>
        <row r="1416">
          <cell r="A1416" t="str">
            <v>ME LOPEZ MATEOS 563-100</v>
          </cell>
          <cell r="B1416" t="str">
            <v>ME Lopez Mateos 563-100</v>
          </cell>
        </row>
        <row r="1417">
          <cell r="A1417" t="str">
            <v>ME LOS MOCHIS</v>
          </cell>
          <cell r="B1417" t="str">
            <v>ME Los Mochis</v>
          </cell>
        </row>
        <row r="1418">
          <cell r="A1418" t="str">
            <v>ME LOS PINOS MEXICALI</v>
          </cell>
          <cell r="B1418" t="str">
            <v>ME Los Pinos Mexicali</v>
          </cell>
        </row>
        <row r="1419">
          <cell r="A1419" t="str">
            <v>ME MANZANILLO PLAZA DORADA</v>
          </cell>
          <cell r="B1419" t="str">
            <v>ME Manzanillo Plaza Dorada</v>
          </cell>
        </row>
        <row r="1420">
          <cell r="A1420" t="str">
            <v>ME MAZATLAN</v>
          </cell>
          <cell r="B1420" t="str">
            <v>ME Mazatlan</v>
          </cell>
        </row>
        <row r="1421">
          <cell r="A1421" t="str">
            <v>ME MERIDA CALLE 20</v>
          </cell>
          <cell r="B1421" t="str">
            <v>ME Merida Calle 20</v>
          </cell>
        </row>
        <row r="1422">
          <cell r="A1422" t="str">
            <v>ME MEX ECONOMISTAS</v>
          </cell>
          <cell r="B1422" t="str">
            <v>ME Mex Economistas</v>
          </cell>
        </row>
        <row r="1423">
          <cell r="A1423" t="str">
            <v>ME MEX BLVD ANAHUAC</v>
          </cell>
          <cell r="B1423" t="str">
            <v>ME Mex Blvd Anahuac</v>
          </cell>
        </row>
        <row r="1424">
          <cell r="A1424" t="str">
            <v>ME MEXICALLI PLAZA REXI</v>
          </cell>
          <cell r="B1424" t="str">
            <v>ME Mexicalli Plaza Rexi</v>
          </cell>
        </row>
        <row r="1425">
          <cell r="A1425" t="str">
            <v>ME MICH LA HUERTA</v>
          </cell>
          <cell r="B1425" t="str">
            <v>ME Mich La Huerta</v>
          </cell>
        </row>
        <row r="1426">
          <cell r="A1426" t="str">
            <v>ME MICH LA PIEDAD</v>
          </cell>
          <cell r="B1426" t="str">
            <v>ME Mich La Piedad</v>
          </cell>
        </row>
        <row r="1427">
          <cell r="A1427" t="str">
            <v>ME MICH LA PIEDAD II</v>
          </cell>
          <cell r="B1427" t="str">
            <v>ME Mich La Piedad II</v>
          </cell>
        </row>
        <row r="1428">
          <cell r="A1428" t="str">
            <v>ME MICH LAZARO CARDENAS</v>
          </cell>
          <cell r="B1428" t="str">
            <v>ME Mich Lazaro Cardenas</v>
          </cell>
        </row>
        <row r="1429">
          <cell r="A1429" t="str">
            <v>ME MICH OCAMPO</v>
          </cell>
          <cell r="B1429" t="str">
            <v>ME Mich Ocampo</v>
          </cell>
        </row>
        <row r="1430">
          <cell r="A1430" t="str">
            <v>ME MICH PATZCUARO</v>
          </cell>
          <cell r="B1430" t="str">
            <v>ME Mich Patzcuaro</v>
          </cell>
        </row>
        <row r="1431">
          <cell r="A1431" t="str">
            <v>ME MICH URUAPAN</v>
          </cell>
          <cell r="B1431" t="str">
            <v>ME Mich Uruapan</v>
          </cell>
        </row>
        <row r="1432">
          <cell r="A1432" t="str">
            <v>ME MICH ZAMORA JACONA</v>
          </cell>
          <cell r="B1432" t="str">
            <v>ME Mich Zamora Jacona</v>
          </cell>
        </row>
        <row r="1433">
          <cell r="A1433" t="str">
            <v>ME MINATITLAN JUSTO SIERRA</v>
          </cell>
          <cell r="B1433" t="str">
            <v>ME Minatitlan Justo Sierra</v>
          </cell>
        </row>
        <row r="1434">
          <cell r="A1434" t="str">
            <v>ME MONTERREY SIRLOIN</v>
          </cell>
          <cell r="B1434" t="str">
            <v>ME Monterrey Sirloin</v>
          </cell>
        </row>
        <row r="1435">
          <cell r="A1435" t="str">
            <v>ME MORELIA LA HUERTA</v>
          </cell>
          <cell r="B1435" t="str">
            <v>ME Morelia La Huerta</v>
          </cell>
        </row>
        <row r="1436">
          <cell r="A1436" t="str">
            <v>ME MOROLEON AMERICAS</v>
          </cell>
          <cell r="B1436" t="str">
            <v>ME Moroleon Americas</v>
          </cell>
        </row>
        <row r="1437">
          <cell r="A1437" t="str">
            <v>ME MTY CHAPULTEPEC</v>
          </cell>
          <cell r="B1437" t="str">
            <v>ME Mty Chapultepec</v>
          </cell>
        </row>
        <row r="1438">
          <cell r="A1438" t="str">
            <v>ME NAVOJOA II</v>
          </cell>
          <cell r="B1438" t="str">
            <v>ME Navojoa II</v>
          </cell>
        </row>
        <row r="1439">
          <cell r="A1439" t="str">
            <v>ME NVO LEON ALLENDE</v>
          </cell>
          <cell r="B1439" t="str">
            <v>ME Nvo Leon Allende</v>
          </cell>
        </row>
        <row r="1440">
          <cell r="A1440" t="str">
            <v>ME NVO LEON AMARILLOS</v>
          </cell>
          <cell r="B1440" t="str">
            <v>ME Nvo Leon Amarillos</v>
          </cell>
        </row>
        <row r="1441">
          <cell r="A1441" t="str">
            <v>ME NVO LEON CHAPULTEPEC</v>
          </cell>
          <cell r="B1441" t="str">
            <v>ME Nvo Leon Chapultepec</v>
          </cell>
        </row>
        <row r="1442">
          <cell r="A1442" t="str">
            <v>ME NVO LEON EUGENIO G SADA</v>
          </cell>
          <cell r="B1442" t="str">
            <v>ME Nvo Leon Eugenio G Sada</v>
          </cell>
        </row>
        <row r="1443">
          <cell r="A1443" t="str">
            <v>ME NVO LEON JUAREZ</v>
          </cell>
          <cell r="B1443" t="str">
            <v>ME Nvo Leon Juarez</v>
          </cell>
        </row>
        <row r="1444">
          <cell r="A1444" t="str">
            <v>ME NVO LEON LAS PUENTES</v>
          </cell>
          <cell r="B1444" t="str">
            <v>ME Nvo Leon las Puentes</v>
          </cell>
        </row>
        <row r="1445">
          <cell r="A1445" t="str">
            <v>ME NVO LEON LEONES</v>
          </cell>
          <cell r="B1445" t="str">
            <v>ME Nvo Leon Leones</v>
          </cell>
        </row>
        <row r="1446">
          <cell r="A1446" t="str">
            <v>ME NVO LEON MADERO NORTE</v>
          </cell>
          <cell r="B1446" t="str">
            <v>ME Nvo Leon Madero Norte</v>
          </cell>
        </row>
        <row r="1447">
          <cell r="A1447" t="str">
            <v>ME NVO LEON PINO SUAREZ II</v>
          </cell>
          <cell r="B1447" t="str">
            <v>ME Nvo Leon Pino Suarez II</v>
          </cell>
        </row>
        <row r="1448">
          <cell r="A1448" t="str">
            <v>ME NVO LEON PLAZA REGIA</v>
          </cell>
          <cell r="B1448" t="str">
            <v>ME Nvo Leon Plaza Regia</v>
          </cell>
        </row>
        <row r="1449">
          <cell r="A1449" t="str">
            <v>ME NVO LEON PLAZA STIVA</v>
          </cell>
          <cell r="B1449" t="str">
            <v>ME Nvo Leon Plaza Stiva</v>
          </cell>
        </row>
        <row r="1450">
          <cell r="A1450" t="str">
            <v>ME NVO LEON PZA LA JOYA</v>
          </cell>
          <cell r="B1450" t="str">
            <v>ME Nvo Leon Pza la Joya</v>
          </cell>
        </row>
        <row r="1451">
          <cell r="A1451" t="str">
            <v>ME NVO LEON SABINAS</v>
          </cell>
          <cell r="B1451" t="str">
            <v>ME Nvo Leon Sabinas</v>
          </cell>
        </row>
        <row r="1452">
          <cell r="A1452" t="str">
            <v>ME NVO LEON VALLE ORIENTE</v>
          </cell>
          <cell r="B1452" t="str">
            <v>ME Nvo Leon Valle Oriente</v>
          </cell>
        </row>
        <row r="1453">
          <cell r="A1453" t="str">
            <v>ME NVO LEON ZARAGOZA</v>
          </cell>
          <cell r="B1453" t="str">
            <v>ME Nvo Leon Zaragoza</v>
          </cell>
        </row>
        <row r="1454">
          <cell r="A1454" t="str">
            <v>ME OCOTLAN TLAXCALA</v>
          </cell>
          <cell r="B1454" t="str">
            <v>ME Ocotlan Tlaxcala</v>
          </cell>
        </row>
        <row r="1455">
          <cell r="A1455" t="str">
            <v>ME ORIZABA ORIENTE 6</v>
          </cell>
          <cell r="B1455" t="str">
            <v>ME Orizaba Oriente 6</v>
          </cell>
        </row>
        <row r="1456">
          <cell r="A1456" t="str">
            <v>ME P DEL CARMEN CENTRO MAYA</v>
          </cell>
          <cell r="B1456" t="str">
            <v>ME P Del Carmen Centro Maya</v>
          </cell>
        </row>
        <row r="1457">
          <cell r="A1457" t="str">
            <v>ME PACHUCA REVOLUCION</v>
          </cell>
          <cell r="B1457" t="str">
            <v>ME Pachuca Revolucion</v>
          </cell>
        </row>
        <row r="1458">
          <cell r="A1458" t="str">
            <v>ME PENJAMO DEGOLLADO</v>
          </cell>
          <cell r="B1458" t="str">
            <v>ME Penjamo Degollado</v>
          </cell>
        </row>
        <row r="1459">
          <cell r="A1459" t="str">
            <v>ME PLANET BOWL MERIDA</v>
          </cell>
          <cell r="B1459" t="str">
            <v>ME Planet Bowl Merida</v>
          </cell>
        </row>
        <row r="1460">
          <cell r="A1460" t="str">
            <v>ME PLAZA ATELIER</v>
          </cell>
          <cell r="B1460" t="str">
            <v>ME Plaza Atelier</v>
          </cell>
        </row>
        <row r="1461">
          <cell r="A1461" t="str">
            <v>ME PLAZA HIPODROMO</v>
          </cell>
          <cell r="B1461" t="str">
            <v>ME Plaza Hipodromo</v>
          </cell>
        </row>
        <row r="1462">
          <cell r="A1462" t="str">
            <v>ME PLAZA TULUM CANCUN</v>
          </cell>
          <cell r="B1462" t="str">
            <v>ME Plaza Tulum Cancun</v>
          </cell>
        </row>
        <row r="1463">
          <cell r="A1463" t="str">
            <v>ME PLAYA DEL CARMEN</v>
          </cell>
          <cell r="B1463" t="str">
            <v>ME Playa del Carmen</v>
          </cell>
        </row>
        <row r="1464">
          <cell r="A1464" t="str">
            <v>ME PLAZA CORDOBA</v>
          </cell>
          <cell r="B1464" t="str">
            <v>ME Plaza Cordoba</v>
          </cell>
        </row>
        <row r="1465">
          <cell r="A1465" t="str">
            <v>ME POZA RICA</v>
          </cell>
          <cell r="B1465" t="str">
            <v>ME Poza Rica</v>
          </cell>
        </row>
        <row r="1466">
          <cell r="A1466" t="str">
            <v>ME PUE AGUA AZUL</v>
          </cell>
          <cell r="B1466" t="str">
            <v>ME Pue Agua Azul</v>
          </cell>
        </row>
        <row r="1467">
          <cell r="A1467" t="str">
            <v>ME PUE ANDARES</v>
          </cell>
          <cell r="B1467" t="str">
            <v>ME Pue Andares</v>
          </cell>
        </row>
        <row r="1468">
          <cell r="A1468" t="str">
            <v>ME PUE CC ANGELOPOLIS</v>
          </cell>
          <cell r="B1468" t="str">
            <v>ME Pue CC Angelopolis</v>
          </cell>
        </row>
        <row r="1469">
          <cell r="A1469" t="str">
            <v>ME PUE ATLIXCO</v>
          </cell>
          <cell r="B1469" t="str">
            <v>ME Pue Atlixco</v>
          </cell>
        </row>
        <row r="1470">
          <cell r="A1470" t="str">
            <v>ME PUE CTO INTERIOR</v>
          </cell>
          <cell r="B1470" t="str">
            <v>ME Pue Cto Interior</v>
          </cell>
        </row>
        <row r="1471">
          <cell r="A1471" t="str">
            <v>ME PUE DIAG. DEFENSORES</v>
          </cell>
          <cell r="B1471" t="str">
            <v>ME Pue Diag. Defensores</v>
          </cell>
        </row>
        <row r="1472">
          <cell r="A1472" t="str">
            <v>ME PUE JUAREZ CENTRO</v>
          </cell>
          <cell r="B1472" t="str">
            <v>ME Pue Juarez Centro</v>
          </cell>
        </row>
        <row r="1473">
          <cell r="A1473" t="str">
            <v>ME PUE PASEO</v>
          </cell>
          <cell r="B1473" t="str">
            <v>ME Pue Paseo</v>
          </cell>
        </row>
        <row r="1474">
          <cell r="A1474" t="str">
            <v>ME PUE PLAZA STA FE</v>
          </cell>
          <cell r="B1474" t="str">
            <v>ME Pue Plaza Sta Fe</v>
          </cell>
        </row>
        <row r="1475">
          <cell r="A1475" t="str">
            <v>ME PUE SAN MARTIN TEXMELUCAN</v>
          </cell>
          <cell r="B1475" t="str">
            <v>ME Pue San Martin Texmelucan</v>
          </cell>
        </row>
        <row r="1476">
          <cell r="A1476" t="str">
            <v>ME PUE TEZIUTLAN</v>
          </cell>
          <cell r="B1476" t="str">
            <v>ME Pue Teziutlan</v>
          </cell>
        </row>
        <row r="1477">
          <cell r="A1477" t="str">
            <v>ME PUE TEZIUTLAN SUR</v>
          </cell>
          <cell r="B1477" t="str">
            <v>ME Pue Teziutlan Sur</v>
          </cell>
        </row>
        <row r="1478">
          <cell r="A1478" t="str">
            <v>ME QRO CONSTITUYENTES</v>
          </cell>
          <cell r="B1478" t="str">
            <v>ME Qro Constituyentes</v>
          </cell>
        </row>
        <row r="1479">
          <cell r="A1479" t="str">
            <v>ME QRO JURIQUILLA</v>
          </cell>
          <cell r="B1479" t="str">
            <v>ME Qro Juriquilla</v>
          </cell>
        </row>
        <row r="1480">
          <cell r="A1480" t="str">
            <v>ME QRO PLAZA ARAMIL</v>
          </cell>
          <cell r="B1480" t="str">
            <v>ME Qro Plaza Aramil</v>
          </cell>
        </row>
        <row r="1481">
          <cell r="A1481" t="str">
            <v>ME QRO PLAZA JURIQUILLA</v>
          </cell>
          <cell r="B1481" t="str">
            <v>ME Qro Plaza Juriquilla</v>
          </cell>
        </row>
        <row r="1482">
          <cell r="A1482" t="str">
            <v>ME QRO PLAZA SUR</v>
          </cell>
          <cell r="B1482" t="str">
            <v>ME Qro Plaza Sur</v>
          </cell>
        </row>
        <row r="1483">
          <cell r="A1483" t="str">
            <v>ME QRO POCITOS</v>
          </cell>
          <cell r="B1483" t="str">
            <v>ME Qro Pocitos</v>
          </cell>
        </row>
        <row r="1484">
          <cell r="A1484" t="str">
            <v>ME RAFAEL BUELNA</v>
          </cell>
          <cell r="B1484" t="str">
            <v>ME Rafael Buelna</v>
          </cell>
        </row>
        <row r="1485">
          <cell r="A1485" t="str">
            <v>ME SALTILLO</v>
          </cell>
          <cell r="B1485" t="str">
            <v>ME Saltillo</v>
          </cell>
        </row>
        <row r="1486">
          <cell r="A1486" t="str">
            <v>ME SAN JUAN DEL RIO</v>
          </cell>
          <cell r="B1486" t="str">
            <v>ME San Juan del Rio</v>
          </cell>
        </row>
        <row r="1487">
          <cell r="A1487" t="str">
            <v>ME SAN LUIS POTOSI</v>
          </cell>
          <cell r="B1487" t="str">
            <v>ME San Luis Potosi</v>
          </cell>
        </row>
        <row r="1488">
          <cell r="A1488" t="str">
            <v>ME SAN MIGUEL DE ALLENDE CONSPIRACION</v>
          </cell>
          <cell r="B1488" t="str">
            <v>ME San Miguel de Allende Conspiración</v>
          </cell>
        </row>
        <row r="1489">
          <cell r="A1489" t="str">
            <v>ME SLP MATEHUALA</v>
          </cell>
          <cell r="B1489" t="str">
            <v>ME SLP Matehuala</v>
          </cell>
        </row>
        <row r="1490">
          <cell r="A1490" t="str">
            <v>ME SIN MADERO</v>
          </cell>
          <cell r="B1490" t="str">
            <v>ME Sin Madero</v>
          </cell>
        </row>
        <row r="1491">
          <cell r="A1491" t="str">
            <v>ME SIN ROSALES</v>
          </cell>
          <cell r="B1491" t="str">
            <v>ME Sin Rosales</v>
          </cell>
        </row>
        <row r="1492">
          <cell r="A1492" t="str">
            <v>ME SLP RUTILIO TORRES</v>
          </cell>
          <cell r="B1492" t="str">
            <v>ME SLP Rutilio Torres</v>
          </cell>
        </row>
        <row r="1493">
          <cell r="A1493" t="str">
            <v>ME SON GRANJAS TECNOLOGICO</v>
          </cell>
          <cell r="B1493" t="str">
            <v>ME Son Granjas Tecnologico</v>
          </cell>
        </row>
        <row r="1494">
          <cell r="A1494" t="str">
            <v>ME SON GUERRERO</v>
          </cell>
          <cell r="B1494" t="str">
            <v>ME Son Guerrero</v>
          </cell>
        </row>
        <row r="1495">
          <cell r="A1495" t="str">
            <v>ME SON MAGDALENA DE KINO</v>
          </cell>
          <cell r="B1495" t="str">
            <v>ME Son Magdalena De Kino</v>
          </cell>
        </row>
        <row r="1496">
          <cell r="A1496" t="str">
            <v>ME SON NAVOJOA II</v>
          </cell>
          <cell r="B1496" t="str">
            <v>ME Son Navojoa II</v>
          </cell>
        </row>
        <row r="1497">
          <cell r="A1497" t="str">
            <v>ME SON NOGALES</v>
          </cell>
          <cell r="B1497" t="str">
            <v>ME Son Nogales</v>
          </cell>
        </row>
        <row r="1498">
          <cell r="A1498" t="str">
            <v>ME TAB CARDENAS</v>
          </cell>
          <cell r="B1498" t="str">
            <v>ME Tab Cardenas</v>
          </cell>
        </row>
        <row r="1499">
          <cell r="A1499" t="str">
            <v>ME TAB COMALCALCO</v>
          </cell>
          <cell r="B1499" t="str">
            <v>ME Tab Comalcalco</v>
          </cell>
        </row>
        <row r="1500">
          <cell r="A1500" t="str">
            <v>ME TECAMAC</v>
          </cell>
          <cell r="B1500" t="str">
            <v>ME Tecamac</v>
          </cell>
        </row>
        <row r="1501">
          <cell r="A1501" t="str">
            <v>ME TEP TUXPAN</v>
          </cell>
          <cell r="B1501" t="str">
            <v>ME Tep Tuxpan</v>
          </cell>
        </row>
        <row r="1502">
          <cell r="A1502" t="str">
            <v>ME TEPIC</v>
          </cell>
          <cell r="B1502" t="str">
            <v>ME Tepic</v>
          </cell>
        </row>
        <row r="1503">
          <cell r="A1503" t="str">
            <v>ME TEZIUTLAN</v>
          </cell>
          <cell r="B1503" t="str">
            <v>ME Teziutlan</v>
          </cell>
        </row>
        <row r="1504">
          <cell r="A1504" t="str">
            <v>ME TIJ ALFARO SIQUEIROS</v>
          </cell>
          <cell r="B1504" t="str">
            <v>ME Tij Alfaro Siqueiros</v>
          </cell>
        </row>
        <row r="1505">
          <cell r="A1505" t="str">
            <v>ME TIJ CC CALIMAX</v>
          </cell>
          <cell r="B1505" t="str">
            <v>ME Tij CC Calimax</v>
          </cell>
        </row>
        <row r="1506">
          <cell r="A1506" t="str">
            <v>ME TIJ MACROPLAZA</v>
          </cell>
          <cell r="B1506" t="str">
            <v>ME Tij Macroplaza</v>
          </cell>
        </row>
        <row r="1507">
          <cell r="A1507" t="str">
            <v>ME TIJ PLAZA HIPODROMO</v>
          </cell>
          <cell r="B1507" t="str">
            <v>ME Tij Plaza Hipodromo</v>
          </cell>
        </row>
        <row r="1508">
          <cell r="A1508" t="str">
            <v>ME TIJ PLAZA OASIS</v>
          </cell>
          <cell r="B1508" t="str">
            <v>ME Tij Plaza Oasis</v>
          </cell>
        </row>
        <row r="1509">
          <cell r="A1509" t="str">
            <v>ME TIJ PLAZA RIO</v>
          </cell>
          <cell r="B1509" t="str">
            <v>ME Tij Plaza Rio</v>
          </cell>
        </row>
        <row r="1510">
          <cell r="A1510" t="str">
            <v>ME TIJ TECNOLOGICO</v>
          </cell>
          <cell r="B1510" t="str">
            <v>ME Tij Tecnologico</v>
          </cell>
        </row>
        <row r="1511">
          <cell r="A1511" t="str">
            <v>ME TIZAYUCA</v>
          </cell>
          <cell r="B1511" t="str">
            <v>ME Tizayuca</v>
          </cell>
        </row>
        <row r="1512">
          <cell r="A1512" t="str">
            <v>ME TLAX APIZACO</v>
          </cell>
          <cell r="B1512" t="str">
            <v>ME Tlax Apizaco</v>
          </cell>
        </row>
        <row r="1513">
          <cell r="A1513" t="str">
            <v>ME TLAX PLAZA PREMIER</v>
          </cell>
          <cell r="B1513" t="str">
            <v>ME Tlax Plaza Premier</v>
          </cell>
        </row>
        <row r="1514">
          <cell r="A1514" t="str">
            <v>ME TMPS MANTE</v>
          </cell>
          <cell r="B1514" t="str">
            <v>ME Tmps Mante</v>
          </cell>
        </row>
        <row r="1515">
          <cell r="A1515" t="str">
            <v>ME TMPS MORELOS</v>
          </cell>
          <cell r="B1515" t="str">
            <v>ME Tmps Morelos</v>
          </cell>
        </row>
        <row r="1516">
          <cell r="A1516" t="str">
            <v>ME TMPS OBREGON</v>
          </cell>
          <cell r="B1516" t="str">
            <v>ME Tmps Obregon</v>
          </cell>
        </row>
        <row r="1517">
          <cell r="A1517" t="str">
            <v>ME TMPS PARIS</v>
          </cell>
          <cell r="B1517" t="str">
            <v>ME Tmps Paris</v>
          </cell>
        </row>
        <row r="1518">
          <cell r="A1518" t="str">
            <v>ME TMPS PLAZA BELLA</v>
          </cell>
          <cell r="B1518" t="str">
            <v>ME Tmps Plaza Bella</v>
          </cell>
        </row>
        <row r="1519">
          <cell r="A1519" t="str">
            <v>ME TMPS PLAZA LOS SOLES</v>
          </cell>
          <cell r="B1519" t="str">
            <v>ME Tmps Plaza los Sokes</v>
          </cell>
        </row>
        <row r="1520">
          <cell r="A1520" t="str">
            <v>ME TMPS REVOLUCION</v>
          </cell>
          <cell r="B1520" t="str">
            <v>ME Tmps Revolucion</v>
          </cell>
        </row>
        <row r="1521">
          <cell r="A1521" t="str">
            <v>ME TMPS RIO BRAVO</v>
          </cell>
          <cell r="B1521" t="str">
            <v>ME Tmps Rio Bravo</v>
          </cell>
        </row>
        <row r="1522">
          <cell r="A1522" t="str">
            <v>ME TMPS VALLE HERMOSO</v>
          </cell>
          <cell r="B1522" t="str">
            <v>ME Tmps Valle Hermoso</v>
          </cell>
        </row>
        <row r="1523">
          <cell r="A1523" t="str">
            <v>ME TULANCINGO</v>
          </cell>
          <cell r="B1523" t="str">
            <v>ME Tulancingo</v>
          </cell>
        </row>
        <row r="1524">
          <cell r="A1524" t="str">
            <v>ME TUXPAN</v>
          </cell>
          <cell r="B1524" t="str">
            <v>ME Tuxpan</v>
          </cell>
        </row>
        <row r="1525">
          <cell r="A1525" t="str">
            <v>ME VALLARTA FLUVIAL</v>
          </cell>
          <cell r="B1525" t="str">
            <v>ME Vallarta Fluvial</v>
          </cell>
        </row>
        <row r="1526">
          <cell r="A1526" t="str">
            <v>ME VERACRUZ II</v>
          </cell>
          <cell r="B1526" t="str">
            <v>ME Veracruz II</v>
          </cell>
        </row>
        <row r="1527">
          <cell r="A1527" t="str">
            <v>ME VER ACAYUCAN</v>
          </cell>
          <cell r="B1527" t="str">
            <v>ME Ver Acayucan</v>
          </cell>
        </row>
        <row r="1528">
          <cell r="A1528" t="str">
            <v>ME VER COATZACOALCOS</v>
          </cell>
          <cell r="B1528" t="str">
            <v>ME Ver Coatzacoalcos</v>
          </cell>
        </row>
        <row r="1529">
          <cell r="A1529" t="str">
            <v>ME VER FLORES MAGON</v>
          </cell>
          <cell r="B1529" t="str">
            <v>ME Ver Flores Magon</v>
          </cell>
        </row>
        <row r="1530">
          <cell r="A1530" t="str">
            <v>ME VER JUAN PABLO II</v>
          </cell>
          <cell r="B1530" t="str">
            <v>ME Ver Juan Pablo II</v>
          </cell>
        </row>
        <row r="1531">
          <cell r="A1531" t="str">
            <v>ME VER MINATITLAN JUSTO SIERRA</v>
          </cell>
          <cell r="B1531" t="str">
            <v>ME Ver Minatitlan Justo Sierra</v>
          </cell>
        </row>
        <row r="1532">
          <cell r="A1532" t="str">
            <v>ME VER MTZ DE LA TORRE</v>
          </cell>
          <cell r="B1532" t="str">
            <v>ME Ver Mtz de la Torre</v>
          </cell>
        </row>
        <row r="1533">
          <cell r="A1533" t="str">
            <v>ME VER PEROTE</v>
          </cell>
          <cell r="B1533" t="str">
            <v>ME Ver Perote</v>
          </cell>
        </row>
        <row r="1534">
          <cell r="A1534" t="str">
            <v>ME VER PLAZA CORDOBA</v>
          </cell>
          <cell r="B1534" t="str">
            <v>ME Ver Plaza Cordoba</v>
          </cell>
        </row>
        <row r="1535">
          <cell r="A1535" t="str">
            <v>ME VER PLAZA RIO</v>
          </cell>
          <cell r="B1535" t="str">
            <v>ME Ver Plaza Rio</v>
          </cell>
        </row>
        <row r="1536">
          <cell r="A1536" t="str">
            <v>ME VER PLAZA SANTA ANA</v>
          </cell>
          <cell r="B1536" t="str">
            <v>ME Ver Plaza Santa Ana</v>
          </cell>
        </row>
        <row r="1537">
          <cell r="A1537" t="str">
            <v>ME VER POZA RICA LAZARO</v>
          </cell>
          <cell r="B1537" t="str">
            <v>ME Ver Poza Rica Lazaro</v>
          </cell>
        </row>
        <row r="1538">
          <cell r="A1538" t="str">
            <v>ME VER PUNTO PLAZA</v>
          </cell>
          <cell r="B1538" t="str">
            <v>ME Ver Punto Plaza</v>
          </cell>
        </row>
        <row r="1539">
          <cell r="A1539" t="str">
            <v>ME VER TUXPAN</v>
          </cell>
          <cell r="B1539" t="str">
            <v>ME Ver Tuxpan</v>
          </cell>
        </row>
        <row r="1540">
          <cell r="A1540" t="str">
            <v>ME VILLAHERMOSA</v>
          </cell>
          <cell r="B1540" t="str">
            <v>ME Villahermosa</v>
          </cell>
        </row>
        <row r="1541">
          <cell r="A1541" t="str">
            <v>ME XALAPA PLAZA LAS AME.</v>
          </cell>
          <cell r="B1541" t="str">
            <v>ME Xalapa Plaza las Ame.</v>
          </cell>
        </row>
        <row r="1542">
          <cell r="A1542" t="str">
            <v>ME ZAC FRESNILLO</v>
          </cell>
          <cell r="B1542" t="str">
            <v>ME Zac Fresnillo</v>
          </cell>
        </row>
        <row r="1543">
          <cell r="A1543" t="str">
            <v>ME ZAC 11 DE JULIO</v>
          </cell>
          <cell r="B1543" t="str">
            <v>ME Zac 11 de Julio</v>
          </cell>
        </row>
        <row r="1544">
          <cell r="A1544" t="str">
            <v>MERIDA</v>
          </cell>
          <cell r="B1544" t="str">
            <v>Mérida</v>
          </cell>
        </row>
        <row r="1545">
          <cell r="A1545" t="str">
            <v>MERIDA I</v>
          </cell>
          <cell r="B1545" t="str">
            <v>Mérida I</v>
          </cell>
        </row>
        <row r="1546">
          <cell r="A1546" t="str">
            <v>MML LOPEZ MATEOS 563-100 GLA</v>
          </cell>
          <cell r="B1546" t="str">
            <v>MML Lopez Mateos 563-100 GLA</v>
          </cell>
        </row>
        <row r="1547">
          <cell r="A1547" t="str">
            <v>MP CENTRO SUR</v>
          </cell>
          <cell r="B1547" t="str">
            <v>MP Centro Sur</v>
          </cell>
        </row>
        <row r="1548">
          <cell r="A1548" t="str">
            <v>MP CRYSTAL COATEPEC</v>
          </cell>
          <cell r="B1548" t="str">
            <v>MP Crystal Coatepec</v>
          </cell>
        </row>
        <row r="1549">
          <cell r="A1549" t="str">
            <v>MP DIAGONAL</v>
          </cell>
          <cell r="B1549" t="str">
            <v>MP Diagonal</v>
          </cell>
        </row>
        <row r="1550">
          <cell r="A1550" t="str">
            <v>MP ESPACIO TLAQUEPAQUE</v>
          </cell>
          <cell r="B1550" t="str">
            <v>MP Espacio Tlaquepaque</v>
          </cell>
        </row>
        <row r="1551">
          <cell r="A1551" t="str">
            <v>MP LAS PALMAS VERACRUZ</v>
          </cell>
          <cell r="B1551" t="str">
            <v>MP Las Palmas Veracruz</v>
          </cell>
        </row>
        <row r="1552">
          <cell r="A1552" t="str">
            <v>MP PASAJETANOS</v>
          </cell>
          <cell r="B1552" t="str">
            <v>MP Pasajetanos</v>
          </cell>
        </row>
        <row r="1553">
          <cell r="A1553" t="str">
            <v>MP PLAZA CRYSTAL</v>
          </cell>
          <cell r="B1553" t="str">
            <v>MP Plaza Crystal</v>
          </cell>
        </row>
        <row r="1554">
          <cell r="A1554" t="str">
            <v>MP PLAZA DE LAS FUENTES</v>
          </cell>
          <cell r="B1554" t="str">
            <v>MP Plaza de las Fuentes</v>
          </cell>
        </row>
        <row r="1555">
          <cell r="A1555" t="str">
            <v>MP PLAZA PUNTA</v>
          </cell>
          <cell r="B1555" t="str">
            <v>MP Plaza Punta</v>
          </cell>
        </row>
        <row r="1556">
          <cell r="A1556" t="str">
            <v>MP RIO BLANCO</v>
          </cell>
          <cell r="B1556" t="str">
            <v>MP Rio Blanco</v>
          </cell>
        </row>
        <row r="1557">
          <cell r="A1557" t="str">
            <v>MP TECNOPLAZA TORREÓN</v>
          </cell>
          <cell r="B1557" t="str">
            <v>MP Tecnoplaza Torreón</v>
          </cell>
        </row>
        <row r="1558">
          <cell r="A1558" t="str">
            <v>N1 COM FP ATLIXCO</v>
          </cell>
          <cell r="B1558" t="str">
            <v>N1 Com Fp Atlixco</v>
          </cell>
        </row>
        <row r="1559">
          <cell r="A1559" t="str">
            <v>NS AGS PLAZA PATIO</v>
          </cell>
          <cell r="B1559" t="str">
            <v>NS Ags Plaza Patio</v>
          </cell>
        </row>
        <row r="1560">
          <cell r="A1560" t="str">
            <v>NS ALTOZANO</v>
          </cell>
          <cell r="B1560" t="str">
            <v>NS Altozano</v>
          </cell>
        </row>
        <row r="1561">
          <cell r="A1561" t="str">
            <v>NS CARRUSEL</v>
          </cell>
          <cell r="B1561" t="str">
            <v>NS Carrusel</v>
          </cell>
        </row>
        <row r="1562">
          <cell r="A1562" t="str">
            <v>NS CHI PLAZA FASHION MALL</v>
          </cell>
          <cell r="B1562" t="str">
            <v>NS Chi Plaza Fashion Mall</v>
          </cell>
        </row>
        <row r="1563">
          <cell r="A1563" t="str">
            <v>NS CHI PLZ SENDERO LAS TORRES</v>
          </cell>
          <cell r="B1563" t="str">
            <v>NS Chi Plz Sendero las Torres</v>
          </cell>
        </row>
        <row r="1564">
          <cell r="A1564" t="str">
            <v>NS COL PLAZA ZENTRALIA</v>
          </cell>
          <cell r="B1564" t="str">
            <v>NS Col Plaza Zentralia</v>
          </cell>
        </row>
        <row r="1565">
          <cell r="A1565" t="str">
            <v>NS CUE RIO MAYO</v>
          </cell>
          <cell r="B1565" t="str">
            <v>NS Cue Rio Mayo</v>
          </cell>
        </row>
        <row r="1566">
          <cell r="A1566" t="str">
            <v>NS CUL LA ISLA</v>
          </cell>
          <cell r="B1566" t="str">
            <v>NS Cul la isla</v>
          </cell>
        </row>
        <row r="1567">
          <cell r="A1567" t="str">
            <v>NS CUV RIO MAYO</v>
          </cell>
          <cell r="B1567" t="str">
            <v>NS Cuv Rio Mayo</v>
          </cell>
        </row>
        <row r="1568">
          <cell r="A1568" t="str">
            <v>NS DF CENTRO</v>
          </cell>
          <cell r="B1568" t="str">
            <v>NS DF Centro</v>
          </cell>
        </row>
        <row r="1569">
          <cell r="A1569" t="str">
            <v>NS DF MAGNOCENTRO</v>
          </cell>
          <cell r="B1569" t="str">
            <v>NS DF Magnocentro</v>
          </cell>
        </row>
        <row r="1570">
          <cell r="A1570" t="str">
            <v>NS DF MUNDO E</v>
          </cell>
          <cell r="B1570" t="str">
            <v>NS DF Mundo E</v>
          </cell>
        </row>
        <row r="1571">
          <cell r="A1571" t="str">
            <v>NS DF PLZ SANTA FE</v>
          </cell>
          <cell r="B1571" t="str">
            <v>NS DF Plz Santa Fe</v>
          </cell>
        </row>
        <row r="1572">
          <cell r="A1572" t="str">
            <v>NS DF PORTAL CHURUBUSCO</v>
          </cell>
          <cell r="B1572" t="str">
            <v>NS DF Portal Churubusco</v>
          </cell>
        </row>
        <row r="1573">
          <cell r="A1573" t="str">
            <v>NS DF SAN FRANCISCO</v>
          </cell>
          <cell r="B1573" t="str">
            <v>NS DF San Francisco</v>
          </cell>
        </row>
        <row r="1574">
          <cell r="A1574" t="str">
            <v>NS EDO MEX LAS AMERICAS ECATEPEC</v>
          </cell>
          <cell r="B1574" t="str">
            <v>NS EDO MEX Las Americas Ecatepec</v>
          </cell>
        </row>
        <row r="1575">
          <cell r="A1575" t="str">
            <v>NS EDO MEX LUNA PARC</v>
          </cell>
          <cell r="B1575" t="str">
            <v>NS EDO MEX Luna Parc</v>
          </cell>
        </row>
        <row r="1576">
          <cell r="A1576" t="str">
            <v>NS EDO MEX MAGNOCENTRO</v>
          </cell>
          <cell r="B1576" t="str">
            <v>NS EDO MEX Magnocentro</v>
          </cell>
        </row>
        <row r="1577">
          <cell r="A1577" t="str">
            <v>NS EDO MEX MUNDO E</v>
          </cell>
          <cell r="B1577" t="str">
            <v>NS EDO MEX Mundo E</v>
          </cell>
        </row>
        <row r="1578">
          <cell r="A1578" t="str">
            <v>NS EDO MEX PUERTA TEXCOCO</v>
          </cell>
          <cell r="B1578" t="str">
            <v>NS EDO MEX Puerta Texcoco</v>
          </cell>
        </row>
        <row r="1579">
          <cell r="A1579" t="str">
            <v>NS GDL PLAZA BELENES</v>
          </cell>
          <cell r="B1579" t="str">
            <v>NS GDL Plaza Belenes</v>
          </cell>
        </row>
        <row r="1580">
          <cell r="A1580" t="str">
            <v>NS GDL TLAQUEPAQUE</v>
          </cell>
          <cell r="B1580" t="str">
            <v>NS Gdl Tlaquepaque</v>
          </cell>
        </row>
        <row r="1581">
          <cell r="A1581" t="str">
            <v>NS HERMOSILLO GALERIAS MALL</v>
          </cell>
          <cell r="B1581" t="str">
            <v>NS Hermosillo Galerias Mall</v>
          </cell>
        </row>
        <row r="1582">
          <cell r="A1582" t="str">
            <v>NS HERMOSILLO PLZ SENDERO</v>
          </cell>
          <cell r="B1582" t="str">
            <v>NS Hermosillo Plz Sendero</v>
          </cell>
        </row>
        <row r="1583">
          <cell r="A1583" t="str">
            <v>NS LAS AMERICAS</v>
          </cell>
          <cell r="B1583" t="str">
            <v>NS Las Americas</v>
          </cell>
        </row>
        <row r="1584">
          <cell r="A1584" t="str">
            <v>NS LAS AMERICAS ECATEPEC</v>
          </cell>
          <cell r="B1584" t="str">
            <v>NS Las Americas Ecatepec</v>
          </cell>
        </row>
        <row r="1585">
          <cell r="A1585" t="str">
            <v>NS LAS AMERICAS QROO</v>
          </cell>
          <cell r="B1585" t="str">
            <v>NS Las Americas Qroo</v>
          </cell>
        </row>
        <row r="1586">
          <cell r="A1586" t="str">
            <v>NS LEON PLAZA GALERIAS</v>
          </cell>
          <cell r="B1586" t="str">
            <v>Ns Leon Plaza Galerias</v>
          </cell>
        </row>
        <row r="1587">
          <cell r="A1587" t="str">
            <v>NS LUNA PARC</v>
          </cell>
          <cell r="B1587" t="str">
            <v>NS Luna Parc</v>
          </cell>
        </row>
        <row r="1588">
          <cell r="A1588" t="str">
            <v>NS MAZ GRAN PLAZA</v>
          </cell>
          <cell r="B1588" t="str">
            <v>NS Maz Gran Plaza</v>
          </cell>
        </row>
        <row r="1589">
          <cell r="A1589" t="str">
            <v>NS MEX PLAZA RESIDENCIAS</v>
          </cell>
          <cell r="B1589" t="str">
            <v>NS Mex Plaza Residencias</v>
          </cell>
        </row>
        <row r="1590">
          <cell r="A1590" t="str">
            <v>NS MOR ALTOZANO</v>
          </cell>
          <cell r="B1590" t="str">
            <v>NS Mor Altozano</v>
          </cell>
        </row>
        <row r="1591">
          <cell r="A1591" t="str">
            <v>NS MTY FIESTA ANAHUAC</v>
          </cell>
          <cell r="B1591" t="str">
            <v>NS Mty Fiesta Anahuac</v>
          </cell>
        </row>
        <row r="1592">
          <cell r="A1592" t="str">
            <v>NS MTY FIESTA SAN AGUSTIN</v>
          </cell>
          <cell r="B1592" t="str">
            <v>NS Mty Fiesta San Agustin</v>
          </cell>
        </row>
        <row r="1593">
          <cell r="A1593" t="str">
            <v>NS MTY LA SILLA</v>
          </cell>
          <cell r="B1593" t="str">
            <v>NS Mty La Silla</v>
          </cell>
        </row>
        <row r="1594">
          <cell r="A1594" t="str">
            <v>NS MTY PLAZA CITADEL</v>
          </cell>
          <cell r="B1594" t="str">
            <v>NS Mty Plaza Citadel</v>
          </cell>
        </row>
        <row r="1595">
          <cell r="A1595" t="str">
            <v>NS MTY SENDERO LINCOLN</v>
          </cell>
          <cell r="B1595" t="str">
            <v>NS Mty Sendero Lincoln</v>
          </cell>
        </row>
        <row r="1596">
          <cell r="A1596" t="str">
            <v>NS PLAZA CAMPANARIO</v>
          </cell>
          <cell r="B1596" t="str">
            <v>NS Plaza Campanario</v>
          </cell>
        </row>
        <row r="1597">
          <cell r="A1597" t="str">
            <v>NS PLAZA CITADEL</v>
          </cell>
          <cell r="B1597" t="str">
            <v>NS Plaza Citadel</v>
          </cell>
        </row>
        <row r="1598">
          <cell r="A1598" t="str">
            <v>NS PLAZA DEL SOL VER</v>
          </cell>
          <cell r="B1598" t="str">
            <v>NS Plaza del Sol Ver</v>
          </cell>
        </row>
        <row r="1599">
          <cell r="A1599" t="str">
            <v>NS PLAZA LA HERRADURA</v>
          </cell>
          <cell r="B1599" t="str">
            <v>NS Plaza La Herradura</v>
          </cell>
        </row>
        <row r="1600">
          <cell r="A1600" t="str">
            <v>NS PLAZA MONCLOVA COA</v>
          </cell>
          <cell r="B1600" t="str">
            <v>NS Plaza Monclova COA</v>
          </cell>
        </row>
        <row r="1601">
          <cell r="A1601" t="str">
            <v>NS PLAZA RESIDENCIAS</v>
          </cell>
          <cell r="B1601" t="str">
            <v>NS Plaza Residencias</v>
          </cell>
        </row>
        <row r="1602">
          <cell r="A1602" t="str">
            <v>NS PLAZA ZENTRALIA</v>
          </cell>
          <cell r="B1602" t="str">
            <v>NS Plaza Zentralia</v>
          </cell>
        </row>
        <row r="1603">
          <cell r="A1603" t="str">
            <v>NS PORTAL CHURUBUSCO</v>
          </cell>
          <cell r="B1603" t="str">
            <v>NS Portal Churubusco</v>
          </cell>
        </row>
        <row r="1604">
          <cell r="A1604" t="str">
            <v>NS PTV PLAZA GALERIAS</v>
          </cell>
          <cell r="B1604" t="str">
            <v>NS Ptv Plaza Galerias</v>
          </cell>
        </row>
        <row r="1605">
          <cell r="A1605" t="str">
            <v>NS PUE EL TRIANGULO</v>
          </cell>
          <cell r="B1605" t="str">
            <v>NS Pue El Triangulo</v>
          </cell>
        </row>
        <row r="1606">
          <cell r="A1606" t="str">
            <v>NS PUERTA TEXCOCO</v>
          </cell>
          <cell r="B1606" t="str">
            <v>NS Puerta Texcoco</v>
          </cell>
        </row>
        <row r="1607">
          <cell r="A1607" t="str">
            <v>NS QROO LAS AMERICAS</v>
          </cell>
          <cell r="B1607" t="str">
            <v>NS Qroo Las Americas</v>
          </cell>
        </row>
        <row r="1608">
          <cell r="A1608" t="str">
            <v>NS QRO URBAN CENTER</v>
          </cell>
          <cell r="B1608" t="str">
            <v>NS Qro Urban Center</v>
          </cell>
        </row>
        <row r="1609">
          <cell r="A1609" t="str">
            <v>NS SIN PLAZA CAMPANARIO</v>
          </cell>
          <cell r="B1609" t="str">
            <v>NS Sin Plaza Campanario</v>
          </cell>
        </row>
        <row r="1610">
          <cell r="A1610" t="str">
            <v>NS SLP POLANCO</v>
          </cell>
          <cell r="B1610" t="str">
            <v>NS SLP Polanco</v>
          </cell>
        </row>
        <row r="1611">
          <cell r="A1611" t="str">
            <v>NS TAMPICO COVADONGA</v>
          </cell>
          <cell r="B1611" t="str">
            <v>NS Tampico Covadonga</v>
          </cell>
        </row>
        <row r="1612">
          <cell r="A1612" t="str">
            <v>NS TAMPICO PLAZA LA HERRADURA</v>
          </cell>
          <cell r="B1612" t="str">
            <v>NS Tampico Plaza la Herradura</v>
          </cell>
        </row>
        <row r="1613">
          <cell r="A1613" t="str">
            <v>NS TIJ CARRUSEL</v>
          </cell>
          <cell r="B1613" t="str">
            <v>NS Tij Carrusel</v>
          </cell>
        </row>
        <row r="1614">
          <cell r="A1614" t="str">
            <v>NS TMP COVADONGA</v>
          </cell>
          <cell r="B1614" t="str">
            <v>NS Tmp Covadonga</v>
          </cell>
        </row>
        <row r="1615">
          <cell r="A1615" t="str">
            <v>NS TORREON PLAZA LOS ANGELES</v>
          </cell>
          <cell r="B1615" t="str">
            <v>NS Torreon Plaza Los Angeles</v>
          </cell>
        </row>
        <row r="1616">
          <cell r="A1616" t="str">
            <v>NS URBAN CENTER</v>
          </cell>
          <cell r="B1616" t="str">
            <v>NS Urban Center</v>
          </cell>
        </row>
        <row r="1617">
          <cell r="A1617" t="str">
            <v>NS VER PLAZA DEL SOL</v>
          </cell>
          <cell r="B1617" t="str">
            <v>NS Ver Plaza del Sol</v>
          </cell>
        </row>
        <row r="1618">
          <cell r="A1618" t="str">
            <v>NS VILLAHERMOSA PLAZA MEGA</v>
          </cell>
          <cell r="B1618" t="str">
            <v>NS Villahermosa Plaza Mega</v>
          </cell>
        </row>
        <row r="1619">
          <cell r="A1619" t="str">
            <v>NS XAL PLAZA LAS ANIMAS</v>
          </cell>
          <cell r="B1619" t="str">
            <v>NS Xal Plaza Las Animas</v>
          </cell>
        </row>
        <row r="1620">
          <cell r="A1620" t="str">
            <v>NSL PLAZA MAZARI</v>
          </cell>
          <cell r="B1620" t="str">
            <v>NSL Plaza Mazari</v>
          </cell>
        </row>
        <row r="1621">
          <cell r="A1621" t="str">
            <v>NST PLAZA GALERIAS LEN</v>
          </cell>
          <cell r="B1621" t="str">
            <v>NST Plaza Galerias LEN</v>
          </cell>
        </row>
        <row r="1622">
          <cell r="A1622" t="str">
            <v>PALMAS (PUEBLA)</v>
          </cell>
          <cell r="B1622" t="str">
            <v>Palmas (Pue.)</v>
          </cell>
        </row>
        <row r="1623">
          <cell r="A1623" t="str">
            <v>PLAZA SAN DIEGO VSA</v>
          </cell>
          <cell r="B1623" t="str">
            <v>Plaza San Diego VSA</v>
          </cell>
        </row>
        <row r="1624">
          <cell r="A1624" t="str">
            <v>RETAIL MOVIL DFN</v>
          </cell>
          <cell r="B1624" t="str">
            <v>RETAIL Movil DFN</v>
          </cell>
        </row>
        <row r="1625">
          <cell r="A1625" t="str">
            <v>ROA CARR FED MEX-CUAU DF</v>
          </cell>
          <cell r="B1625" t="str">
            <v>ROA Carr Fed Mex-Cuau DF</v>
          </cell>
        </row>
        <row r="1626">
          <cell r="A1626" t="str">
            <v>REN CLEMENTE OROZCO 10093 TIJ</v>
          </cell>
          <cell r="B1626" t="str">
            <v>REN Clemente Orozco 10093 TIJ</v>
          </cell>
        </row>
        <row r="1627">
          <cell r="A1627" t="str">
            <v>REN ENSENADA</v>
          </cell>
          <cell r="B1627" t="str">
            <v>REN Ensenada</v>
          </cell>
        </row>
        <row r="1628">
          <cell r="A1628" t="str">
            <v>REN MIRAMONTES DFP</v>
          </cell>
          <cell r="B1628" t="str">
            <v>REN Miramontes DFP</v>
          </cell>
        </row>
        <row r="1629">
          <cell r="A1629" t="str">
            <v>ROA AFGANISTAN 146 MTY</v>
          </cell>
          <cell r="B1629" t="str">
            <v>ROA Afganistan 146 MTY</v>
          </cell>
        </row>
        <row r="1630">
          <cell r="A1630" t="str">
            <v>ROA ARAGON</v>
          </cell>
          <cell r="B1630" t="str">
            <v>ROA Aragon</v>
          </cell>
        </row>
        <row r="1631">
          <cell r="A1631" t="str">
            <v>ROA AVE CENTRAL 321 MTY</v>
          </cell>
          <cell r="B1631" t="str">
            <v>ROA Ave Central 321 MTY</v>
          </cell>
        </row>
        <row r="1632">
          <cell r="A1632" t="str">
            <v>ROA BOLIVAR 1288 VER</v>
          </cell>
          <cell r="B1632" t="str">
            <v>ROA Bolivar 1288 VER</v>
          </cell>
        </row>
        <row r="1633">
          <cell r="A1633" t="str">
            <v>ROA CELAYA TINTORETO 108</v>
          </cell>
          <cell r="B1633" t="str">
            <v>ROA Celaya Tintoreto 108</v>
          </cell>
        </row>
        <row r="1634">
          <cell r="A1634" t="str">
            <v>ROA CEN TECAMAC POWER CENTER MEX</v>
          </cell>
          <cell r="B1634" t="str">
            <v>ROA CEN Tecamac Power Center MEX</v>
          </cell>
        </row>
        <row r="1635">
          <cell r="A1635" t="str">
            <v>ROA CINCO DE MAYO DF</v>
          </cell>
          <cell r="B1635" t="str">
            <v>ROA Cinco de Mayo DF</v>
          </cell>
        </row>
        <row r="1636">
          <cell r="A1636" t="str">
            <v>ROA CONSTITUYENTES 1196</v>
          </cell>
          <cell r="B1636" t="str">
            <v>ROA Constituyentes 1196</v>
          </cell>
        </row>
        <row r="1637">
          <cell r="A1637" t="str">
            <v>ROA COYOACAN SANTA ANA 314 D</v>
          </cell>
          <cell r="B1637" t="str">
            <v>ROA Coyoacan Santa Ana 314 D</v>
          </cell>
        </row>
        <row r="1638">
          <cell r="A1638" t="str">
            <v>ROA CHEDRAUI AJUSCO DFP</v>
          </cell>
          <cell r="B1638" t="str">
            <v>ROA Chedraui Ajusco DFP</v>
          </cell>
        </row>
        <row r="1639">
          <cell r="A1639" t="str">
            <v>ROA ERMITA IZTAPALAPA 3417</v>
          </cell>
          <cell r="B1639" t="str">
            <v>ROA Ermita Iztapalapa 3417</v>
          </cell>
        </row>
        <row r="1640">
          <cell r="A1640" t="str">
            <v>ROA GALERIAS PACHUCA</v>
          </cell>
          <cell r="B1640" t="str">
            <v>ROA Galerias Pachuca</v>
          </cell>
        </row>
        <row r="1641">
          <cell r="A1641" t="str">
            <v>ROA INDEPENDENCIA 800 CZS</v>
          </cell>
          <cell r="B1641" t="str">
            <v>ROA Independencia 800 CZS</v>
          </cell>
        </row>
        <row r="1642">
          <cell r="A1642" t="str">
            <v>ROA INSURGENTES 630 B</v>
          </cell>
          <cell r="B1642" t="str">
            <v>ROA Insurgentes 630 B</v>
          </cell>
        </row>
        <row r="1643">
          <cell r="A1643" t="str">
            <v>ROA JACARANDAS IRAPUATO</v>
          </cell>
          <cell r="B1643" t="str">
            <v>ROA Jacarandas Irapuato</v>
          </cell>
        </row>
        <row r="1644">
          <cell r="A1644" t="str">
            <v>ROA LA JOYA PACHUCA</v>
          </cell>
          <cell r="B1644" t="str">
            <v>ROA la Joya Pachuca</v>
          </cell>
        </row>
        <row r="1645">
          <cell r="A1645" t="str">
            <v>ROA LA PIEDAD II</v>
          </cell>
          <cell r="B1645" t="str">
            <v>ROA La Piedad II</v>
          </cell>
        </row>
        <row r="1646">
          <cell r="A1646" t="str">
            <v>ROA LEANDRO VALLE 16 PCH</v>
          </cell>
          <cell r="B1646" t="str">
            <v>ROA Leandro Valle 16 PCH</v>
          </cell>
        </row>
        <row r="1647">
          <cell r="A1647" t="str">
            <v>ROA LONDRES 127</v>
          </cell>
          <cell r="B1647" t="str">
            <v>ROA Londres 127</v>
          </cell>
        </row>
        <row r="1648">
          <cell r="A1648" t="str">
            <v>ROA LINCOLN 4001</v>
          </cell>
          <cell r="B1648" t="str">
            <v>ROA Lincoln 4001</v>
          </cell>
        </row>
        <row r="1649">
          <cell r="A1649" t="str">
            <v>ROA MADERO OCOTLAN</v>
          </cell>
          <cell r="B1649" t="str">
            <v>ROA Madero Ocotlan</v>
          </cell>
        </row>
        <row r="1650">
          <cell r="A1650" t="str">
            <v>ROA ME CENTRO MAYA PLAYA DEL CARMEN</v>
          </cell>
          <cell r="B1650" t="str">
            <v>ROA ME Centro Maya Playa del Carmen</v>
          </cell>
        </row>
        <row r="1651">
          <cell r="A1651" t="str">
            <v>ROA MIGUEL HIDALGO 13 DE SEPTIEMBRE</v>
          </cell>
          <cell r="B1651" t="str">
            <v>ROA Miguel Hidalgo 13 de Septiembre</v>
          </cell>
        </row>
        <row r="1652">
          <cell r="A1652" t="str">
            <v>ROA MIGUEL HIDALGO 13 DE 09TIEMBRE</v>
          </cell>
          <cell r="B1652" t="str">
            <v>ROA Miguel Hidalgo 13 de 09tiembre</v>
          </cell>
        </row>
        <row r="1653">
          <cell r="A1653" t="str">
            <v>ROA MINATITLAN VER</v>
          </cell>
          <cell r="B1653" t="str">
            <v>ROA Minatitlan VER</v>
          </cell>
        </row>
        <row r="1654">
          <cell r="A1654" t="str">
            <v>ROA MONTERREY PLAZA CENTRIKA GUERRERO 2500</v>
          </cell>
          <cell r="B1654" t="str">
            <v>ROA Monterrey Plaza Centrika Guerrero 2500</v>
          </cell>
        </row>
        <row r="1655">
          <cell r="A1655" t="str">
            <v>ROA MONTERREY TREVINO 409 MTY</v>
          </cell>
          <cell r="B1655" t="str">
            <v>ROA Monterrey Treviño 409 MTY</v>
          </cell>
        </row>
        <row r="1656">
          <cell r="A1656" t="str">
            <v>ROA MORELOS SALAMANCA II</v>
          </cell>
          <cell r="B1656" t="str">
            <v>ROA Morelos Salamanca II</v>
          </cell>
        </row>
        <row r="1657">
          <cell r="A1657" t="str">
            <v>ROA MULTIPLAZA LINDAVISTA ALEMAN 5054</v>
          </cell>
          <cell r="B1657" t="str">
            <v>ROA Multiplaza Lindavista Aleman 5054</v>
          </cell>
        </row>
        <row r="1658">
          <cell r="A1658" t="str">
            <v>ROA NORTE 2606 PUE</v>
          </cell>
          <cell r="B1658" t="str">
            <v>ROA Norte 2606 PUE</v>
          </cell>
        </row>
        <row r="1659">
          <cell r="A1659" t="str">
            <v>ROA OCAMPO ZAMORA</v>
          </cell>
          <cell r="B1659" t="str">
            <v>ROA Ocampo Zamora</v>
          </cell>
        </row>
        <row r="1660">
          <cell r="A1660" t="str">
            <v>ROA PARQUE CELAYA</v>
          </cell>
          <cell r="B1660" t="str">
            <v>ROA Parque Celaya</v>
          </cell>
        </row>
        <row r="1661">
          <cell r="A1661" t="str">
            <v>ROA PLAYAS TIJUANA</v>
          </cell>
          <cell r="B1661" t="str">
            <v>ROA Playas Tijuana</v>
          </cell>
        </row>
        <row r="1662">
          <cell r="A1662" t="str">
            <v>ROA PLAZA DEL SUR HACIENDA DEL JACAL 905 LC 9B</v>
          </cell>
          <cell r="B1662" t="str">
            <v>ROA Plaza del Sur Hacienda del Jacal 905 LC 9B</v>
          </cell>
        </row>
        <row r="1663">
          <cell r="A1663" t="str">
            <v>ROA PLAZA PIE DE LA CUESTA</v>
          </cell>
          <cell r="B1663" t="str">
            <v>ROA Plaza Pie de la Cuesta</v>
          </cell>
        </row>
        <row r="1664">
          <cell r="A1664" t="str">
            <v>ROA PLAZA ROBLE VILLA DE LA PAZ 431 SLP</v>
          </cell>
          <cell r="B1664" t="str">
            <v>ROA Plaza Roble Villa de la Paz 431 SLP</v>
          </cell>
        </row>
        <row r="1665">
          <cell r="A1665" t="str">
            <v>ROA PLAZA SANTA LUCIA SAT</v>
          </cell>
          <cell r="B1665" t="str">
            <v>ROA Plaza Santa Lucia SAT</v>
          </cell>
        </row>
        <row r="1666">
          <cell r="A1666" t="str">
            <v>ROA PLAZA SANTA MARIA</v>
          </cell>
          <cell r="B1666" t="str">
            <v>ROA Plaza Santa Maria</v>
          </cell>
        </row>
        <row r="1667">
          <cell r="A1667" t="str">
            <v>ROA PLAZA SAN CARLOS COR</v>
          </cell>
          <cell r="B1667" t="str">
            <v>ROA Plaza San Carlos COR</v>
          </cell>
        </row>
        <row r="1668">
          <cell r="A1668" t="str">
            <v>ROA PLAZA SENDERO LAS TORRES JUA</v>
          </cell>
          <cell r="B1668" t="str">
            <v>ROA Plaza Sendero las Torres JUA</v>
          </cell>
        </row>
        <row r="1669">
          <cell r="A1669" t="str">
            <v>ROA PLAZA SENDERO SALTILLO</v>
          </cell>
          <cell r="B1669" t="str">
            <v>ROA Plaza Sendero Saltillo</v>
          </cell>
        </row>
        <row r="1670">
          <cell r="A1670" t="str">
            <v>ROA PRICE SHOES IXTAPALAPA MEX</v>
          </cell>
          <cell r="B1670" t="str">
            <v>ROA Price Shoes Ixtapalapa MEX</v>
          </cell>
        </row>
        <row r="1671">
          <cell r="A1671" t="str">
            <v>ROA RUTILO SAN LUIS POTOSI</v>
          </cell>
          <cell r="B1671" t="str">
            <v>ROA Rutilo San Luis Potosi</v>
          </cell>
        </row>
        <row r="1672">
          <cell r="A1672" t="str">
            <v>ROA SAN MATEO</v>
          </cell>
          <cell r="B1672" t="str">
            <v>ROA San Mateo</v>
          </cell>
        </row>
        <row r="1673">
          <cell r="A1673" t="str">
            <v>ROA SENDERO APODACA MTY</v>
          </cell>
          <cell r="B1673" t="str">
            <v>ROA Sendero Apodaca MTY</v>
          </cell>
        </row>
        <row r="1674">
          <cell r="A1674" t="str">
            <v>ROA SENDERO 130 SUR</v>
          </cell>
          <cell r="B1674" t="str">
            <v>ROA Sendero 130 Sur</v>
          </cell>
        </row>
        <row r="1675">
          <cell r="A1675" t="str">
            <v>ROA SENDERO PLAZA PERIFERICO REY</v>
          </cell>
          <cell r="B1675" t="str">
            <v>ROA Sendero Plaza Periferico REY</v>
          </cell>
        </row>
        <row r="1676">
          <cell r="A1676" t="str">
            <v>ROA SUPERMANZANA COMERCIAL 1 LT 2 PCH</v>
          </cell>
          <cell r="B1676" t="str">
            <v>ROA Supermanzana Comercial 1 LT 2 PCH</v>
          </cell>
        </row>
        <row r="1677">
          <cell r="A1677" t="str">
            <v>ROA TATANACHO 59 SLP</v>
          </cell>
          <cell r="B1677" t="str">
            <v>ROA Tatanacho 59 SLP</v>
          </cell>
        </row>
        <row r="1678">
          <cell r="A1678" t="str">
            <v>ROA TEPEYAC - ISLA  GUADALUPE 431</v>
          </cell>
          <cell r="B1678" t="str">
            <v>ROA Tepeyac - Isla  Guadalupe 431</v>
          </cell>
        </row>
        <row r="1679">
          <cell r="A1679" t="str">
            <v>ROA TORRES LINDAVISTA</v>
          </cell>
          <cell r="B1679" t="str">
            <v>ROA Torres Lindavista</v>
          </cell>
        </row>
        <row r="1680">
          <cell r="A1680" t="str">
            <v>ROA TULTITLAN PONIENTE 8</v>
          </cell>
          <cell r="B1680" t="str">
            <v>ROA Tultitlan Poniente 8</v>
          </cell>
        </row>
        <row r="1681">
          <cell r="A1681" t="str">
            <v>ROA TULUM 177</v>
          </cell>
          <cell r="B1681" t="str">
            <v>ROA Tulum 177</v>
          </cell>
        </row>
        <row r="1682">
          <cell r="A1682" t="str">
            <v>ROA UNIVERSIDAD 2021</v>
          </cell>
          <cell r="B1682" t="str">
            <v>ROA Universidad 2021</v>
          </cell>
        </row>
        <row r="1683">
          <cell r="A1683" t="str">
            <v>ROA VIA MORELOS 172</v>
          </cell>
          <cell r="B1683" t="str">
            <v>ROA Via Morelos 172</v>
          </cell>
        </row>
        <row r="1684">
          <cell r="A1684" t="str">
            <v>ROA XALAPA URBAN CENTER XALAPA</v>
          </cell>
          <cell r="B1684" t="str">
            <v>ROA Xalapa Urban Center XALAPA</v>
          </cell>
        </row>
        <row r="1685">
          <cell r="A1685" t="str">
            <v>RUIZ CORTINEZ (VER)</v>
          </cell>
          <cell r="B1685" t="str">
            <v>Ruiz Cortinez (VER)</v>
          </cell>
        </row>
        <row r="1686">
          <cell r="A1686" t="str">
            <v>SBL ANDROMEDAS II</v>
          </cell>
          <cell r="B1686" t="str">
            <v>SBL Andromedas II</v>
          </cell>
        </row>
        <row r="1687">
          <cell r="A1687" t="str">
            <v>SBL APODACA PLAZA SENDERO CONCORDIA 800 IS 6 MTY</v>
          </cell>
          <cell r="B1687" t="str">
            <v>SBL Apodaca Plaza Sendero Concordia 800 IS 6 MTY</v>
          </cell>
        </row>
        <row r="1688">
          <cell r="A1688" t="str">
            <v>SBL AV DE LAS AMERICAS YLANG VER</v>
          </cell>
          <cell r="B1688" t="str">
            <v>SBL Av de las Americas Ylang VER</v>
          </cell>
        </row>
        <row r="1689">
          <cell r="A1689" t="str">
            <v>SBL BENITO JUÁREZ - CHAC MOOL SM 315</v>
          </cell>
          <cell r="B1689" t="str">
            <v>SBL Benito Juárez - Chac Mool SM 315</v>
          </cell>
        </row>
        <row r="1690">
          <cell r="A1690" t="str">
            <v>SBL BOCA DEL RIO PLAZA LAS AMERICAS</v>
          </cell>
          <cell r="B1690" t="str">
            <v>SBL Boca del Rio Plazaslas Americas</v>
          </cell>
        </row>
        <row r="1691">
          <cell r="A1691" t="str">
            <v>SBL BOSQUES DE ECHEGARAY</v>
          </cell>
          <cell r="B1691" t="str">
            <v>SBL Bosques de Echegaray</v>
          </cell>
        </row>
        <row r="1692">
          <cell r="A1692" t="str">
            <v>SBL CAMPESTRE 2503</v>
          </cell>
          <cell r="B1692" t="str">
            <v>SBL Campestre 2503</v>
          </cell>
        </row>
        <row r="1693">
          <cell r="A1693" t="str">
            <v>SBL CAFETALES DF</v>
          </cell>
          <cell r="B1693" t="str">
            <v>SBL Cafetales DF</v>
          </cell>
        </row>
        <row r="1694">
          <cell r="A1694" t="str">
            <v>SBL CD DEL CARMEN VEINTISEIS 167</v>
          </cell>
          <cell r="B1694" t="str">
            <v>SBL CD del Carmen Veintiseis 167</v>
          </cell>
        </row>
        <row r="1695">
          <cell r="A1695" t="str">
            <v>SBL CENTRO PLAZA MONTECARLO  CEIBA 410 LC B4</v>
          </cell>
          <cell r="B1695" t="str">
            <v>SBL Centro Plaza Montecarlo  Ceiba 410 LC B4</v>
          </cell>
        </row>
        <row r="1696">
          <cell r="A1696" t="str">
            <v>SBL CENTRO TEHUACAN TCN</v>
          </cell>
          <cell r="B1696" t="str">
            <v>SBL Centro Tehuacan TCN</v>
          </cell>
        </row>
        <row r="1697">
          <cell r="A1697" t="str">
            <v>SBL CORDERO 2 PUE</v>
          </cell>
          <cell r="B1697" t="str">
            <v>SBL Cordero 2 PUE</v>
          </cell>
        </row>
        <row r="1698">
          <cell r="A1698" t="str">
            <v>SBL CUAUHTEMOC 30 VALLE VERDE IXTAPALUCA DF</v>
          </cell>
          <cell r="B1698" t="str">
            <v>SBL Cuauhtemoc 30 Valle Verde Ixtapaluca DF</v>
          </cell>
        </row>
        <row r="1699">
          <cell r="A1699" t="str">
            <v>SBL CUAUTLA PLAZA CINEMEX MEXICO-CUAUTLA</v>
          </cell>
          <cell r="B1699" t="str">
            <v>SBL Cuautla Plaza Cinemex Mexico-Cuautla</v>
          </cell>
        </row>
        <row r="1700">
          <cell r="A1700" t="str">
            <v>SBL CHALCO</v>
          </cell>
          <cell r="B1700" t="str">
            <v>SBL Chalco</v>
          </cell>
        </row>
        <row r="1701">
          <cell r="A1701" t="str">
            <v>SBL DIAGONAL CUAUHTEMOC MATAMOROS</v>
          </cell>
          <cell r="B1701" t="str">
            <v>SBL Diagonal Cuauhtemoc Matamoros</v>
          </cell>
        </row>
        <row r="1702">
          <cell r="A1702" t="str">
            <v>SBL DONATO GUERRA LEN</v>
          </cell>
          <cell r="B1702" t="str">
            <v>SBL Donato Guerra LEN</v>
          </cell>
        </row>
        <row r="1703">
          <cell r="A1703" t="str">
            <v>SBL DIVISION DEL NORTE 5034</v>
          </cell>
          <cell r="B1703" t="str">
            <v>SBL Division del Norte 5034</v>
          </cell>
        </row>
        <row r="1704">
          <cell r="A1704" t="str">
            <v>SBL EL PATIO TEXCOCO</v>
          </cell>
          <cell r="B1704" t="str">
            <v>SBL El Patio Texcoco</v>
          </cell>
        </row>
        <row r="1705">
          <cell r="A1705" t="str">
            <v>SBL FRANCISCO JUAREZ</v>
          </cell>
          <cell r="B1705" t="str">
            <v>SBL Francisco Juarez</v>
          </cell>
        </row>
        <row r="1706">
          <cell r="A1706" t="str">
            <v>SBL GALERIAS TECNOLOGICO CEL</v>
          </cell>
          <cell r="B1706" t="str">
            <v>SBL Galerias Tecnologico CEL</v>
          </cell>
        </row>
        <row r="1707">
          <cell r="A1707" t="str">
            <v>SBL GARZA SADA 3720</v>
          </cell>
          <cell r="B1707" t="str">
            <v>SBL Garza Sada 3720</v>
          </cell>
        </row>
        <row r="1708">
          <cell r="A1708" t="str">
            <v>SBL GRAN PATIO TLAXCALA</v>
          </cell>
          <cell r="B1708" t="str">
            <v>SBL Gran Patio Tlaxcala</v>
          </cell>
        </row>
        <row r="1709">
          <cell r="A1709" t="str">
            <v>SBL GUADALAJARA - NIÑOS HEROES 1779</v>
          </cell>
          <cell r="B1709" t="str">
            <v>SBL Guadalajara - Niños Heroes 1779</v>
          </cell>
        </row>
        <row r="1710">
          <cell r="A1710" t="str">
            <v>SBL GUADALUPE 6000</v>
          </cell>
          <cell r="B1710" t="str">
            <v>SBL Guadalupe 6000</v>
          </cell>
        </row>
        <row r="1711">
          <cell r="A1711" t="str">
            <v>SBL IRAPUATO - ESCUELA MEDICO MILITAR 88</v>
          </cell>
          <cell r="B1711" t="str">
            <v>SBL Irapuato - Escuela Medico Militar 88</v>
          </cell>
        </row>
        <row r="1712">
          <cell r="A1712" t="str">
            <v>SBL JUAN PABLO II 1111</v>
          </cell>
          <cell r="B1712" t="str">
            <v>SBL Juan Pablo II 1111</v>
          </cell>
        </row>
        <row r="1713">
          <cell r="A1713" t="str">
            <v>SBL LOPEZ MATEOS 908</v>
          </cell>
          <cell r="B1713" t="str">
            <v>SBL Lopez Mateos 908</v>
          </cell>
        </row>
        <row r="1714">
          <cell r="A1714" t="str">
            <v>SBL MARTINEZ DE LA TORRE</v>
          </cell>
          <cell r="B1714" t="str">
            <v>SBL Martinez de la Torre</v>
          </cell>
        </row>
        <row r="1715">
          <cell r="A1715" t="str">
            <v>SBL MULTIPLAZA VALLE DORADO AVILA 3227 DF</v>
          </cell>
          <cell r="B1715" t="str">
            <v>SBL Multiplaza Valle Dorado Avila 3227 DF</v>
          </cell>
        </row>
        <row r="1716">
          <cell r="A1716" t="str">
            <v>SBL MURIILO 702</v>
          </cell>
          <cell r="B1716" t="str">
            <v>SBL Murillo 702</v>
          </cell>
        </row>
        <row r="1717">
          <cell r="A1717" t="str">
            <v>SBL MURILLO VIDAL XALAPA</v>
          </cell>
          <cell r="B1717" t="str">
            <v>SBL Murillo Vidal Xalapa</v>
          </cell>
        </row>
        <row r="1718">
          <cell r="A1718" t="str">
            <v>SBL NINO OBRERO 640</v>
          </cell>
          <cell r="B1718" t="str">
            <v>SBL Nino Obrero 640</v>
          </cell>
        </row>
        <row r="1719">
          <cell r="A1719" t="str">
            <v>SBL PASEO DE LOS HEROES TIJUANA</v>
          </cell>
          <cell r="B1719" t="str">
            <v>SBL Paseo de los Heroes Tijuana</v>
          </cell>
        </row>
        <row r="1720">
          <cell r="A1720" t="str">
            <v>SBL PLAZA ATRIUM PUEBLA</v>
          </cell>
          <cell r="B1720" t="str">
            <v>SBL Plaza Atrium Puebla</v>
          </cell>
        </row>
        <row r="1721">
          <cell r="A1721" t="str">
            <v>SBL PLAZA BONAMPAK TGZ</v>
          </cell>
          <cell r="B1721" t="str">
            <v>SBL Plaza Bonampak TGZ</v>
          </cell>
        </row>
        <row r="1722">
          <cell r="A1722" t="str">
            <v>SBL PLAZA CRISTAL SAN MARTIN</v>
          </cell>
          <cell r="B1722" t="str">
            <v>SBL Plaza Cristal San Martin</v>
          </cell>
        </row>
        <row r="1723">
          <cell r="A1723" t="str">
            <v>SBL PLAZA DIAMANTE TLAXCALA</v>
          </cell>
          <cell r="B1723" t="str">
            <v>SBL Plaza Diamante Tlaxcala</v>
          </cell>
        </row>
        <row r="1724">
          <cell r="A1724" t="str">
            <v>SBL PLAZA GIRAMAR JUAREZ 5075 TIJ</v>
          </cell>
          <cell r="B1724" t="str">
            <v>SBL Plaza Giramar Juarez 5075 TIJ</v>
          </cell>
        </row>
        <row r="1725">
          <cell r="A1725" t="str">
            <v>SBL PLAZA LA CURVA VSA</v>
          </cell>
          <cell r="B1725" t="str">
            <v>SBL Plaza la Curva VSA</v>
          </cell>
        </row>
        <row r="1726">
          <cell r="A1726" t="str">
            <v>SBL PLAZA MUSEO XALAPA BLANCO 45</v>
          </cell>
          <cell r="B1726" t="str">
            <v>SBL Plaza Museo Xalapa Blanco 45</v>
          </cell>
        </row>
        <row r="1727">
          <cell r="A1727" t="str">
            <v>SBL PLAZA NICHUPTE 2</v>
          </cell>
          <cell r="B1727" t="str">
            <v>SBL Plaza Nichupte 2</v>
          </cell>
        </row>
        <row r="1728">
          <cell r="A1728" t="str">
            <v>SBL PLAZA PANORAMA 6000</v>
          </cell>
          <cell r="B1728" t="str">
            <v>SBL Plaza Panorama 6000</v>
          </cell>
        </row>
        <row r="1729">
          <cell r="A1729" t="str">
            <v>SBL PLAZA PASTEUR</v>
          </cell>
          <cell r="B1729" t="str">
            <v>SBL Plaza Pasteur</v>
          </cell>
        </row>
        <row r="1730">
          <cell r="A1730" t="str">
            <v>SBL PONIENTE 7 248</v>
          </cell>
          <cell r="B1730" t="str">
            <v>SBL Poniente 7 248</v>
          </cell>
        </row>
        <row r="1731">
          <cell r="A1731" t="str">
            <v>SBL PLAZA CONSTITUYENTES QRO</v>
          </cell>
          <cell r="B1731" t="str">
            <v>SBL Plaza Constituyentes QRO</v>
          </cell>
        </row>
        <row r="1732">
          <cell r="A1732" t="str">
            <v>SBL PLAZA CRISTAL CORDOBA</v>
          </cell>
          <cell r="B1732" t="str">
            <v>SBL Plaza Cristal Cordoba</v>
          </cell>
        </row>
        <row r="1733">
          <cell r="A1733" t="str">
            <v>SBL PLAZA POZA RICA</v>
          </cell>
          <cell r="B1733" t="str">
            <v>SBL Plaza Poza Rica</v>
          </cell>
        </row>
        <row r="1734">
          <cell r="A1734" t="str">
            <v>SBL PLAZA RIO TIJUANA</v>
          </cell>
          <cell r="B1734" t="str">
            <v>SBL Plaza Rio Tijuana</v>
          </cell>
        </row>
        <row r="1735">
          <cell r="A1735" t="str">
            <v>SBL PRESIDENTE NORTE 106</v>
          </cell>
          <cell r="B1735" t="str">
            <v>SBL Presidente Norte 106</v>
          </cell>
        </row>
        <row r="1736">
          <cell r="A1736" t="str">
            <v>SBL PUEBLA PLAZA GARITA DIAZ ORDAZ 3917</v>
          </cell>
          <cell r="B1736" t="str">
            <v>SBL Puebla Plaza Garita Diaz Ordaz 3917</v>
          </cell>
        </row>
        <row r="1737">
          <cell r="A1737" t="str">
            <v>SBL REYNOSA CENTRAL 265</v>
          </cell>
          <cell r="B1737" t="str">
            <v>SBL Reynosa Central 265</v>
          </cell>
        </row>
        <row r="1738">
          <cell r="A1738" t="str">
            <v>SBL SAN ISIDRO 630 L6 DF</v>
          </cell>
          <cell r="B1738" t="str">
            <v>SBL San Isidro 630 L6 DF</v>
          </cell>
        </row>
        <row r="1739">
          <cell r="A1739" t="str">
            <v>SBL SERDAN S/N VER</v>
          </cell>
          <cell r="B1739" t="str">
            <v>SBL Serdan S/N VER</v>
          </cell>
        </row>
        <row r="1740">
          <cell r="A1740" t="str">
            <v>SBL SOR JUANA 700</v>
          </cell>
          <cell r="B1740" t="str">
            <v>SBL Sor Juana 700</v>
          </cell>
        </row>
        <row r="1741">
          <cell r="A1741" t="str">
            <v>SBL TAPACHULA CHIAPAS TGZ</v>
          </cell>
          <cell r="B1741" t="str">
            <v>SBL Tapachula Chiapas TGZ</v>
          </cell>
        </row>
        <row r="1742">
          <cell r="A1742" t="str">
            <v>SBL VILLAS DE IRAPUATO 169</v>
          </cell>
          <cell r="B1742" t="str">
            <v>SBL Villas de Irapuato 169</v>
          </cell>
        </row>
        <row r="1743">
          <cell r="A1743" t="str">
            <v>SBL VCC PLAZA CRISTAL PUEBLA</v>
          </cell>
          <cell r="B1743" t="str">
            <v>SBL VCC Plaza Cristal Puebla</v>
          </cell>
        </row>
        <row r="1744">
          <cell r="A1744" t="str">
            <v>SBL ZARAGOZA 1450 DF</v>
          </cell>
          <cell r="B1744" t="str">
            <v>SBL Zaragoza 1450 DF</v>
          </cell>
        </row>
        <row r="1745">
          <cell r="A1745" t="str">
            <v>SCH BOULEVARD EL MINERO PCH</v>
          </cell>
          <cell r="B1745" t="str">
            <v>SCH Boulevard el Minero PCH</v>
          </cell>
        </row>
        <row r="1746">
          <cell r="A1746" t="str">
            <v>SCH CARRILLO PUERTO CHT</v>
          </cell>
          <cell r="B1746" t="str">
            <v>SCH Carrillo Puerto CHT</v>
          </cell>
        </row>
        <row r="1747">
          <cell r="A1747" t="str">
            <v>SCH CENTRO MATEHUALA SLP</v>
          </cell>
          <cell r="B1747" t="str">
            <v>SCH Centro Matehuala SLP</v>
          </cell>
        </row>
        <row r="1748">
          <cell r="A1748" t="str">
            <v>SCH CLUB LEONES XAL</v>
          </cell>
          <cell r="B1748" t="str">
            <v>SCH Club Leones XAL</v>
          </cell>
        </row>
        <row r="1749">
          <cell r="A1749" t="str">
            <v>SCH COAT HIDALGO CZS</v>
          </cell>
          <cell r="B1749" t="str">
            <v>SCH Coat Hidalgo CZS</v>
          </cell>
        </row>
        <row r="1750">
          <cell r="A1750" t="str">
            <v>SCH COR VD REPLAZA ORI</v>
          </cell>
          <cell r="B1750" t="str">
            <v>SCH Cor Vd Replaza ORI</v>
          </cell>
        </row>
        <row r="1751">
          <cell r="A1751" t="str">
            <v>SCH CUMBRES MTY</v>
          </cell>
          <cell r="B1751" t="str">
            <v>SCH Cumbres MTY</v>
          </cell>
        </row>
        <row r="1752">
          <cell r="A1752" t="str">
            <v>SCH GUADALUPE VICTORIA MXL</v>
          </cell>
          <cell r="B1752" t="str">
            <v>SCH Guadalupe Victoria MXL</v>
          </cell>
        </row>
        <row r="1753">
          <cell r="A1753" t="str">
            <v>SCH HIDALGO CENTRO COB</v>
          </cell>
          <cell r="B1753" t="str">
            <v>SCH Hidalgo Centro COB</v>
          </cell>
        </row>
        <row r="1754">
          <cell r="A1754" t="str">
            <v>SCH LOCAL AMERICAS 2 JUA</v>
          </cell>
          <cell r="B1754" t="str">
            <v>SCH Local Americas 2 JUA</v>
          </cell>
        </row>
        <row r="1755">
          <cell r="A1755" t="str">
            <v>SCH LOCAL ABASOLO IRA</v>
          </cell>
          <cell r="B1755" t="str">
            <v>SCH Local Abasolo IRA</v>
          </cell>
        </row>
        <row r="1756">
          <cell r="A1756" t="str">
            <v>SCH LOCAL ATIZAPAN CENTRO DFN</v>
          </cell>
          <cell r="B1756" t="str">
            <v>SCH Local Atizapan Centro DFN</v>
          </cell>
        </row>
        <row r="1757">
          <cell r="A1757" t="str">
            <v>SCH LOCAL AV NACIONAL PUE</v>
          </cell>
          <cell r="B1757" t="str">
            <v>SCH Local Av Nacional PUE</v>
          </cell>
        </row>
        <row r="1758">
          <cell r="A1758" t="str">
            <v>SCH LOCAL AV 30 30 DFN</v>
          </cell>
          <cell r="B1758" t="str">
            <v>SCH Local Av 30 30 DFN</v>
          </cell>
        </row>
        <row r="1759">
          <cell r="A1759" t="str">
            <v>SCH LOCAL BACILIO VADILLO COL</v>
          </cell>
          <cell r="B1759" t="str">
            <v>SCH Local Bacilio Vadillo COL</v>
          </cell>
        </row>
        <row r="1760">
          <cell r="A1760" t="str">
            <v>SCH LOCALCASIMIRO LICEAGA IRA</v>
          </cell>
          <cell r="B1760" t="str">
            <v>SCH LocalCasimiro Liceaga IRA</v>
          </cell>
        </row>
        <row r="1761">
          <cell r="A1761" t="str">
            <v>SCH LOCAL 5 Y 10 TIJ</v>
          </cell>
          <cell r="B1761" t="str">
            <v>SCH Local 5 y 10 TIJ</v>
          </cell>
        </row>
        <row r="1762">
          <cell r="A1762" t="str">
            <v>SCH LOCAL CENTRO OBREGON COB</v>
          </cell>
          <cell r="B1762" t="str">
            <v>SCH Local Centro Obregon COB</v>
          </cell>
        </row>
        <row r="1763">
          <cell r="A1763" t="str">
            <v>SCH LOCAL CENTRO RAYON NJA</v>
          </cell>
          <cell r="B1763" t="str">
            <v>SCH Local Centro Rayon NJA</v>
          </cell>
        </row>
        <row r="1764">
          <cell r="A1764" t="str">
            <v>SCH LOCAL CELAYA CEL</v>
          </cell>
          <cell r="B1764" t="str">
            <v>SCH Local Celaya CEL</v>
          </cell>
        </row>
        <row r="1765">
          <cell r="A1765" t="str">
            <v>SCH LOCAL CENTRO CABO SAN LUCAS</v>
          </cell>
          <cell r="B1765" t="str">
            <v>SCH Local Centro Cabo San Lucas</v>
          </cell>
        </row>
        <row r="1766">
          <cell r="A1766" t="str">
            <v>SCH LOCAL COLOSIO LAP</v>
          </cell>
          <cell r="B1766" t="str">
            <v>SCH Local Colosio LAP</v>
          </cell>
        </row>
        <row r="1767">
          <cell r="A1767" t="str">
            <v>SCH LOCAL COMPUCENTER GLA</v>
          </cell>
          <cell r="B1767" t="str">
            <v>SCH Local Compucenter GLA</v>
          </cell>
        </row>
        <row r="1768">
          <cell r="A1768" t="str">
            <v>SCH LOCAL COPERNICO GDL</v>
          </cell>
          <cell r="B1768" t="str">
            <v>SCH Local Copernico GDL</v>
          </cell>
        </row>
        <row r="1769">
          <cell r="A1769" t="str">
            <v>SCH LOCAL CHAKA CAUCEL MER</v>
          </cell>
          <cell r="B1769" t="str">
            <v>SCH Local Chaka Caucel MER</v>
          </cell>
        </row>
        <row r="1770">
          <cell r="A1770" t="str">
            <v>SCH LOCAL 2 NTE Y 11 PTE PUE</v>
          </cell>
          <cell r="B1770" t="str">
            <v>SCH Local 2 Nte y 11 Pte PUE</v>
          </cell>
        </row>
        <row r="1771">
          <cell r="A1771" t="str">
            <v>SCH LOCAL CENTRO NORIEGA HER</v>
          </cell>
          <cell r="B1771" t="str">
            <v>SCH Local Centro Noriega HER</v>
          </cell>
        </row>
        <row r="1772">
          <cell r="A1772" t="str">
            <v>SCH LOCAL  CHILPANCINGO ACA</v>
          </cell>
          <cell r="B1772" t="str">
            <v>SCH Local  Chilpancingo ACA</v>
          </cell>
        </row>
        <row r="1773">
          <cell r="A1773" t="str">
            <v>SCH LOCAL CHIPILO PUE</v>
          </cell>
          <cell r="B1773" t="str">
            <v>SCH Local Chipilo PUE</v>
          </cell>
        </row>
        <row r="1774">
          <cell r="A1774" t="str">
            <v>SCH LOCAL DEL CENTRO SALTILLO SAT</v>
          </cell>
          <cell r="B1774" t="str">
            <v>SCH Local del Centro Saltillo SAT</v>
          </cell>
        </row>
        <row r="1775">
          <cell r="A1775" t="str">
            <v>SCH LOCAL DIEZ MORELOS CVI</v>
          </cell>
          <cell r="B1775" t="str">
            <v>SCH Local Diez Morelos CVI</v>
          </cell>
        </row>
        <row r="1776">
          <cell r="A1776" t="str">
            <v>SCH LOCAL CERRADA DE ATIZAPAN DFN</v>
          </cell>
          <cell r="B1776" t="str">
            <v>SCH Local Cerrada de Atizapan DFN</v>
          </cell>
        </row>
        <row r="1777">
          <cell r="A1777" t="str">
            <v>SCH LOCAL CORDOBA CENTRO COR</v>
          </cell>
          <cell r="B1777" t="str">
            <v>SCH Local Cordoba Centro COR</v>
          </cell>
        </row>
        <row r="1778">
          <cell r="A1778" t="str">
            <v>SCH LOCAL DESFOGUE DFN</v>
          </cell>
          <cell r="B1778" t="str">
            <v>SCH Local Desfogue DFN</v>
          </cell>
        </row>
        <row r="1779">
          <cell r="A1779" t="str">
            <v>SCH LOCAL EDUARDO MOLINA DFC</v>
          </cell>
          <cell r="B1779" t="str">
            <v>SCH Local Eduardo Molina DFC</v>
          </cell>
        </row>
        <row r="1780">
          <cell r="A1780" t="str">
            <v>SCH LOCAL ENRIQUE COLUNGA IR</v>
          </cell>
          <cell r="B1780" t="str">
            <v>SCH Local Enrique Colunga IR</v>
          </cell>
        </row>
        <row r="1781">
          <cell r="A1781" t="str">
            <v>SCH LOCAL ESCOBEDO MTY</v>
          </cell>
          <cell r="B1781" t="str">
            <v>SCH Local Escobedo MTY</v>
          </cell>
        </row>
        <row r="1782">
          <cell r="A1782" t="str">
            <v>SCH LOCAL EUZCARO DFC</v>
          </cell>
          <cell r="B1782" t="str">
            <v>SCH Local Euzcaro DFC</v>
          </cell>
        </row>
        <row r="1783">
          <cell r="A1783" t="str">
            <v>SCH LOCAL FRANCISCO VILLA TIJ</v>
          </cell>
          <cell r="B1783" t="str">
            <v>SCH Local Francisco Villa TIJ</v>
          </cell>
        </row>
        <row r="1784">
          <cell r="A1784" t="str">
            <v>SCH LOCAL FUNDADORES SAT</v>
          </cell>
          <cell r="B1784" t="str">
            <v>SCH Local Fundadores SAT</v>
          </cell>
        </row>
        <row r="1785">
          <cell r="A1785" t="str">
            <v>SCH LOCAL GARCIA GINERES MER</v>
          </cell>
          <cell r="B1785" t="str">
            <v>SCH Local Garcia Gineres MER</v>
          </cell>
        </row>
        <row r="1786">
          <cell r="A1786" t="str">
            <v>SCH LOCAL GASOLINERA NEMAR IRA</v>
          </cell>
          <cell r="B1786" t="str">
            <v>SCH Local Gasolinera Nemar IRA</v>
          </cell>
        </row>
        <row r="1787">
          <cell r="A1787" t="str">
            <v>SCH LOCAL GUERRERO COB</v>
          </cell>
          <cell r="B1787" t="str">
            <v>SCH Local Guerrero COB</v>
          </cell>
        </row>
        <row r="1788">
          <cell r="A1788" t="str">
            <v>SCH LOCAL HIDALGO TORREON TOR</v>
          </cell>
          <cell r="B1788" t="str">
            <v>SCH Local Hidalgo Torreon TOR</v>
          </cell>
        </row>
        <row r="1789">
          <cell r="A1789" t="str">
            <v>SCH LOCAL HUIZACHAL DFN</v>
          </cell>
          <cell r="B1789" t="str">
            <v>SCH Local Huizachal DFN</v>
          </cell>
        </row>
        <row r="1790">
          <cell r="A1790" t="str">
            <v>SCH LOCAL IGNACIO SANDOVAL COL</v>
          </cell>
          <cell r="B1790" t="str">
            <v>SCH Local Ignacio Sandoval COL</v>
          </cell>
        </row>
        <row r="1791">
          <cell r="A1791" t="str">
            <v>SCH LOCAL INDUSTRIAL DFC</v>
          </cell>
          <cell r="B1791" t="str">
            <v>SCH Local Industrial DFC</v>
          </cell>
        </row>
        <row r="1792">
          <cell r="A1792" t="str">
            <v>SCH LOCAL ISLA CUAJIMALPA DFC</v>
          </cell>
          <cell r="B1792" t="str">
            <v>SCH Local Isla Cuajimalpa DFC</v>
          </cell>
        </row>
        <row r="1793">
          <cell r="A1793" t="str">
            <v>SCH LOCAL JUAN JOSE TORRES LEN</v>
          </cell>
          <cell r="B1793" t="str">
            <v>SCH Local Juan Jose Torres LEN</v>
          </cell>
        </row>
        <row r="1794">
          <cell r="A1794" t="str">
            <v>SCH JUAN SOTO ALVARADO VER</v>
          </cell>
          <cell r="B1794" t="str">
            <v>SCH Juan Soto Alvarado VER</v>
          </cell>
        </row>
        <row r="1795">
          <cell r="A1795" t="str">
            <v>SCH LOCAL LAGUNITAS SJD</v>
          </cell>
          <cell r="B1795" t="str">
            <v>SCH Local Lagunitas SJD</v>
          </cell>
        </row>
        <row r="1796">
          <cell r="A1796" t="str">
            <v>SCH LOCAL MEXICO ORIENTE MER</v>
          </cell>
          <cell r="B1796" t="str">
            <v>SCH Local Mexico Oriente MER</v>
          </cell>
        </row>
        <row r="1797">
          <cell r="A1797" t="str">
            <v>SCH LOCAL LA RIA  CPE</v>
          </cell>
          <cell r="B1797" t="str">
            <v>SCH Local la Ria  CPE</v>
          </cell>
        </row>
        <row r="1798">
          <cell r="A1798" t="str">
            <v>SCH LOCAL LAS MITRAS MTY</v>
          </cell>
          <cell r="B1798" t="str">
            <v>SCH Local las Mitras MTY</v>
          </cell>
        </row>
        <row r="1799">
          <cell r="A1799" t="str">
            <v>SCH LOCAL LAZARO CARDENAS DFS</v>
          </cell>
          <cell r="B1799" t="str">
            <v>SCH Local Lazaro Cardenas DFS</v>
          </cell>
        </row>
        <row r="1800">
          <cell r="A1800" t="str">
            <v>SCH LOCAL LOS RIELES REY</v>
          </cell>
          <cell r="B1800" t="str">
            <v>SCH Local los Rieles REY</v>
          </cell>
        </row>
        <row r="1801">
          <cell r="A1801" t="str">
            <v>SCH LOCAL LOS VIRREYES MXL</v>
          </cell>
          <cell r="B1801" t="str">
            <v>SCH Local los Virreyes MXL</v>
          </cell>
        </row>
        <row r="1802">
          <cell r="A1802" t="str">
            <v>SCH LOCAL LOURDES SALTILLO SAT</v>
          </cell>
          <cell r="B1802" t="str">
            <v>SCH Local Lourdes Saltillo SAT</v>
          </cell>
        </row>
        <row r="1803">
          <cell r="A1803" t="str">
            <v>SCH LOCAL MARIANO ESCOBEDO DFC</v>
          </cell>
          <cell r="B1803" t="str">
            <v>SCH Local Mariano Escobedo DFC</v>
          </cell>
        </row>
        <row r="1804">
          <cell r="A1804" t="str">
            <v>SCH LOCAL MIGUEL ALEMAN HER</v>
          </cell>
          <cell r="B1804" t="str">
            <v>SCH Local Miguel Aleman HER</v>
          </cell>
        </row>
        <row r="1805">
          <cell r="A1805" t="str">
            <v>SCH LOCAL MONTEJO GIGANTE MXL</v>
          </cell>
          <cell r="B1805" t="str">
            <v>SCH Local Montejo Gigante MXL</v>
          </cell>
        </row>
        <row r="1806">
          <cell r="A1806" t="str">
            <v>SCH LOCAL OAXACA CENTRO OAX</v>
          </cell>
          <cell r="B1806" t="str">
            <v>SCH Local Oaxaca Centro OAX</v>
          </cell>
        </row>
        <row r="1807">
          <cell r="A1807" t="str">
            <v>SCH LOCAL OCAMPO ZMA</v>
          </cell>
          <cell r="B1807" t="str">
            <v>SCH Local Ocampo ZMA</v>
          </cell>
        </row>
        <row r="1808">
          <cell r="A1808" t="str">
            <v>SCH LOCAL 11 PTE 1173 TGZ</v>
          </cell>
          <cell r="B1808" t="str">
            <v>SCH Local 11 Pte 1173 TGZ</v>
          </cell>
        </row>
        <row r="1809">
          <cell r="A1809" t="str">
            <v>SCH LOCAL OTAY UNIVERSIDAD TIJ</v>
          </cell>
          <cell r="B1809" t="str">
            <v>SCH Local Otay Universidad TIJ</v>
          </cell>
        </row>
        <row r="1810">
          <cell r="A1810" t="str">
            <v>SCH LOCAL PINO SUAREZ NDA</v>
          </cell>
          <cell r="B1810" t="str">
            <v>SCH Local Pino Suarez NDA</v>
          </cell>
        </row>
        <row r="1811">
          <cell r="A1811" t="str">
            <v>SCH LOCAL PLAZA ARRECIFE ACA</v>
          </cell>
          <cell r="B1811" t="str">
            <v>SCH Local Plaza Arrecife ACA</v>
          </cell>
        </row>
        <row r="1812">
          <cell r="A1812" t="str">
            <v>SCH LOCAL PLAZA AZALEAS DFN</v>
          </cell>
          <cell r="B1812" t="str">
            <v>SCH Local Plaza Azaleas DFN</v>
          </cell>
        </row>
        <row r="1813">
          <cell r="A1813" t="str">
            <v>SCH LOCAL PLAZA CHARMIN TIJ</v>
          </cell>
          <cell r="B1813" t="str">
            <v>SCH Local Plaza Charmin TIJ</v>
          </cell>
        </row>
        <row r="1814">
          <cell r="A1814" t="str">
            <v>SCH LOCAL PLAZA DILA HER</v>
          </cell>
          <cell r="B1814" t="str">
            <v>SCH Local Plaza Dila HER</v>
          </cell>
        </row>
        <row r="1815">
          <cell r="A1815" t="str">
            <v>SCH LOCAL PLAZA EXPRESS ZARAGOZA VER</v>
          </cell>
          <cell r="B1815" t="str">
            <v>SCH Local Plaza Express Zaragoza VER</v>
          </cell>
        </row>
        <row r="1816">
          <cell r="A1816" t="str">
            <v>SCH LOCAL PLAZA FRANCO LMS</v>
          </cell>
          <cell r="B1816" t="str">
            <v>SCH Local Plaza Franco LMS</v>
          </cell>
        </row>
        <row r="1817">
          <cell r="A1817" t="str">
            <v>SCH LOCAL PLAZA KINO NGS</v>
          </cell>
          <cell r="B1817" t="str">
            <v>SCH Local Plaza Kino NGS</v>
          </cell>
        </row>
        <row r="1818">
          <cell r="A1818" t="str">
            <v>SCH LOCAL PLAZA LAS PALMAS CUN</v>
          </cell>
          <cell r="B1818" t="str">
            <v>SCH Local Plaza las Palmas CUN</v>
          </cell>
        </row>
        <row r="1819">
          <cell r="A1819" t="str">
            <v>SCH LOCAL PLAZA ORION PUE</v>
          </cell>
          <cell r="B1819" t="str">
            <v>SCH Local Plaza Orion PUE</v>
          </cell>
        </row>
        <row r="1820">
          <cell r="A1820" t="str">
            <v>SCH LOCAL PLAZA PAJARITA TIJ</v>
          </cell>
          <cell r="B1820" t="str">
            <v>SCH Local Plaza Pajarita TIJ</v>
          </cell>
        </row>
        <row r="1821">
          <cell r="A1821" t="str">
            <v>SCH LOCAL PLAZA PUNTO LA PAZ LAP</v>
          </cell>
          <cell r="B1821" t="str">
            <v>SCH Local Plaza Punto la Paz LAP</v>
          </cell>
        </row>
        <row r="1822">
          <cell r="A1822" t="str">
            <v>SCH LOCAL RIO GRANDE MALL JUA</v>
          </cell>
          <cell r="B1822" t="str">
            <v>SCH Local Rio Grande Mall JUA</v>
          </cell>
        </row>
        <row r="1823">
          <cell r="A1823" t="str">
            <v>SCH LOCAL PLAZA REAL COR</v>
          </cell>
          <cell r="B1823" t="str">
            <v>SCH Local Plaza Real COR</v>
          </cell>
        </row>
        <row r="1824">
          <cell r="A1824" t="str">
            <v>SCH LOCAL PLAZA RIO TIJ</v>
          </cell>
          <cell r="B1824" t="str">
            <v>SCH Local Plaza Rio TIJ</v>
          </cell>
        </row>
        <row r="1825">
          <cell r="A1825" t="str">
            <v>SCH LOCAL PLAZA TERRANOVA ENS</v>
          </cell>
          <cell r="B1825" t="str">
            <v>SCH Local Plaza Terranova ENS</v>
          </cell>
        </row>
        <row r="1826">
          <cell r="A1826" t="str">
            <v>SCH LOCAL RICARDO ANAYA SLP</v>
          </cell>
          <cell r="B1826" t="str">
            <v>SCH Local Ricardo Anaya SLP</v>
          </cell>
        </row>
        <row r="1827">
          <cell r="A1827" t="str">
            <v>SCH LOCAL ROSALES GIL</v>
          </cell>
          <cell r="B1827" t="str">
            <v>SCH Local Rosales Gil</v>
          </cell>
        </row>
        <row r="1828">
          <cell r="A1828" t="str">
            <v>SCH LOCAL SANTA ANA CHIAUTEMPAN TXL</v>
          </cell>
          <cell r="B1828" t="str">
            <v>SCH Local Santa Ana Chiautempan TXL</v>
          </cell>
        </row>
        <row r="1829">
          <cell r="A1829" t="str">
            <v>SCH LOCAL SERDAN Y CALLE 13 GYS</v>
          </cell>
          <cell r="B1829" t="str">
            <v>SCH Local Serdan y Calle 13 GYS</v>
          </cell>
        </row>
        <row r="1830">
          <cell r="A1830" t="str">
            <v>SCH LOCAL SORIANA SALAMANCA SAL</v>
          </cell>
          <cell r="B1830" t="str">
            <v>SCH Local Soriana Salamanca SAL</v>
          </cell>
        </row>
        <row r="1831">
          <cell r="A1831" t="str">
            <v>SCH LOCAL SUPER AHORROS ORI</v>
          </cell>
          <cell r="B1831" t="str">
            <v>SCH Local Super Ahorros ORI</v>
          </cell>
        </row>
        <row r="1832">
          <cell r="A1832" t="str">
            <v>SCH LOCAL SUPER AHORROS CD MENDOZA ORI</v>
          </cell>
          <cell r="B1832" t="str">
            <v>SCH Local Super Ahorros Cd Mendoza ORI</v>
          </cell>
        </row>
        <row r="1833">
          <cell r="A1833" t="str">
            <v>SCH LOCAL TEHUACAN PUE</v>
          </cell>
          <cell r="B1833" t="str">
            <v>SCH Local Tehuacan PUE</v>
          </cell>
        </row>
        <row r="1834">
          <cell r="A1834" t="str">
            <v>SCH LOCAL TULANCINGO COLONIAL PCH</v>
          </cell>
          <cell r="B1834" t="str">
            <v>SCH Local Tulancingo Colonial PCH</v>
          </cell>
        </row>
        <row r="1835">
          <cell r="A1835" t="str">
            <v>SCH LOCAL U DE O CUL</v>
          </cell>
          <cell r="B1835" t="str">
            <v>SCH Local U de O CUL</v>
          </cell>
        </row>
        <row r="1836">
          <cell r="A1836" t="str">
            <v>SCH LOCAL URBANCENTER XAL</v>
          </cell>
          <cell r="B1836" t="str">
            <v>SCH Local Urbancenter XAL</v>
          </cell>
        </row>
        <row r="1837">
          <cell r="A1837" t="str">
            <v>SCH LOCAL URIANGATO IRA</v>
          </cell>
          <cell r="B1837" t="str">
            <v>SCH Local Uriangato IRA</v>
          </cell>
        </row>
        <row r="1838">
          <cell r="A1838" t="str">
            <v>SCH LOCAL VALLE GUADIANA DFN</v>
          </cell>
          <cell r="B1838" t="str">
            <v>SCH Local Valle Guadiana DFN</v>
          </cell>
        </row>
        <row r="1839">
          <cell r="A1839" t="str">
            <v>SCH LOCAL 20 DE NOVIEMBRE CHI</v>
          </cell>
          <cell r="B1839" t="str">
            <v>SCH Local 20 de Noviembre CHI</v>
          </cell>
        </row>
        <row r="1840">
          <cell r="A1840" t="str">
            <v>SCH LOCAL VICENTE RIVA PALACIOS CEL</v>
          </cell>
          <cell r="B1840" t="str">
            <v>SCH Local Vicente Riva Palacios CEL</v>
          </cell>
        </row>
        <row r="1841">
          <cell r="A1841" t="str">
            <v>SCH LOCAL VIZCAINAS DFC</v>
          </cell>
          <cell r="B1841" t="str">
            <v>SCH Local Vizcainas DFC</v>
          </cell>
        </row>
        <row r="1842">
          <cell r="A1842" t="str">
            <v>SCH MAGDALENA KINO NGS</v>
          </cell>
          <cell r="B1842" t="str">
            <v>SCH Magdalena Kino NGS</v>
          </cell>
        </row>
        <row r="1843">
          <cell r="A1843" t="str">
            <v>SCH MICROPUNTO CENTRO CHETUMAL CHT</v>
          </cell>
          <cell r="B1843" t="str">
            <v>SCH Micropunto Centro Chetumal CHT</v>
          </cell>
        </row>
        <row r="1844">
          <cell r="A1844" t="str">
            <v>SCH 11 SUR AGUA AZUL PUE</v>
          </cell>
          <cell r="B1844" t="str">
            <v>SCH 11 Sur Agua Azul PUE</v>
          </cell>
        </row>
        <row r="1845">
          <cell r="A1845" t="str">
            <v>SCH PLAZA DORADA MNZ</v>
          </cell>
          <cell r="B1845" t="str">
            <v>SCH Plaza Dorada MNZ</v>
          </cell>
        </row>
        <row r="1846">
          <cell r="A1846" t="str">
            <v>SCH PLAZA ESTELARIS PUE</v>
          </cell>
          <cell r="B1846" t="str">
            <v>SCH Plaza Estelaris PUE</v>
          </cell>
        </row>
        <row r="1847">
          <cell r="A1847" t="str">
            <v>SCH PLAZA MEXICO NDA</v>
          </cell>
          <cell r="B1847" t="str">
            <v>SCH Plaza Mexico NDA</v>
          </cell>
        </row>
        <row r="1848">
          <cell r="A1848" t="str">
            <v>SCH PLAZA QUIJOTE SLP</v>
          </cell>
          <cell r="B1848" t="str">
            <v>SCH Plaza Quijote SLP</v>
          </cell>
        </row>
        <row r="1849">
          <cell r="A1849" t="str">
            <v>SCH PLAZA SAN ANTONIO XAL</v>
          </cell>
          <cell r="B1849" t="str">
            <v>SCH Plaza San Antonio XAL</v>
          </cell>
        </row>
        <row r="1850">
          <cell r="A1850" t="str">
            <v>SCH PLAZA SAN DIEGO VSA</v>
          </cell>
          <cell r="B1850" t="str">
            <v>SCH Plaza San Diego VSA</v>
          </cell>
        </row>
        <row r="1851">
          <cell r="A1851" t="str">
            <v>SCH PLAZA TOSCANA MER</v>
          </cell>
          <cell r="B1851" t="str">
            <v>SCH Plaza Toscana MER</v>
          </cell>
        </row>
        <row r="1852">
          <cell r="A1852" t="str">
            <v>SCH PLAZA ZEUS IRA</v>
          </cell>
          <cell r="B1852" t="str">
            <v>SCH Plaza Zeus IRA</v>
          </cell>
        </row>
        <row r="1853">
          <cell r="A1853" t="str">
            <v>SCH SAN JOSE TAMPICO TAM</v>
          </cell>
          <cell r="B1853" t="str">
            <v>SCH San Jose Tampico TAM</v>
          </cell>
        </row>
        <row r="1854">
          <cell r="A1854" t="str">
            <v>SCH SOLE ZAVALETA PUE</v>
          </cell>
          <cell r="B1854" t="str">
            <v>SCH Sole Zavaleta PUE</v>
          </cell>
        </row>
        <row r="1855">
          <cell r="A1855" t="str">
            <v>SIL ARTELI CENTRO</v>
          </cell>
          <cell r="B1855" t="str">
            <v>SIL Arteli Centro</v>
          </cell>
        </row>
        <row r="1856">
          <cell r="A1856" t="str">
            <v>SIL ARTELI CENTRO TAM</v>
          </cell>
          <cell r="B1856" t="str">
            <v>SIL Arteli Centro TAM</v>
          </cell>
        </row>
        <row r="1857">
          <cell r="A1857" t="str">
            <v>SIL ARTELI MADERO</v>
          </cell>
          <cell r="B1857" t="str">
            <v>SIL Arteli Madero</v>
          </cell>
        </row>
        <row r="1858">
          <cell r="A1858" t="str">
            <v>SIL ARTELI MADERO CENTRO TAM</v>
          </cell>
          <cell r="B1858" t="str">
            <v>SIL Arteli Madero Centro TAM</v>
          </cell>
        </row>
        <row r="1859">
          <cell r="A1859" t="str">
            <v>SIL ARTELI MIRAMAR TAM</v>
          </cell>
          <cell r="B1859" t="str">
            <v>SIL Arteli Miramar TAM</v>
          </cell>
        </row>
        <row r="1860">
          <cell r="A1860" t="str">
            <v>SIL ARTELI TUXPAN TXP</v>
          </cell>
          <cell r="B1860" t="str">
            <v>SIL Arteli Tuxpan TXP</v>
          </cell>
        </row>
        <row r="1861">
          <cell r="A1861" t="str">
            <v>SIL BODEGA AURRERA AEROPUERTO CHI</v>
          </cell>
          <cell r="B1861" t="str">
            <v>SIL Bodega Aurrera Aeropuerto CHI</v>
          </cell>
        </row>
        <row r="1862">
          <cell r="A1862" t="str">
            <v>SIL BODEGA AURRERA AMALUCAN PUE</v>
          </cell>
          <cell r="B1862" t="str">
            <v>SIL Bodega Aurrera Amalucan PUE</v>
          </cell>
        </row>
        <row r="1863">
          <cell r="A1863" t="str">
            <v>SIL BODEGA AURRERA ARBOLADA LOS SAUCES DFN</v>
          </cell>
          <cell r="B1863" t="str">
            <v>SIL Bodega Aurrera Arbolada los Sauces DFN</v>
          </cell>
        </row>
        <row r="1864">
          <cell r="A1864" t="str">
            <v>SIL BODEGA AURRERA ARCA DE NOÉ</v>
          </cell>
          <cell r="B1864" t="str">
            <v>SIL Bodega Aurrera Arca de Noé</v>
          </cell>
        </row>
        <row r="1865">
          <cell r="A1865" t="str">
            <v>SIL BODEGA AURRERA ARCA DE NOÉ DFO</v>
          </cell>
          <cell r="B1865" t="str">
            <v>SIL Bodega Aurrera Arca de Noé DFO</v>
          </cell>
        </row>
        <row r="1866">
          <cell r="A1866" t="str">
            <v>SIL BODEGA AURRERA ATLIXCO PUE</v>
          </cell>
          <cell r="B1866" t="str">
            <v>SIL Bodega Aurrera Atlixco PUE</v>
          </cell>
        </row>
        <row r="1867">
          <cell r="A1867" t="str">
            <v>SIL BODEGA AURRERA AV MEXICO II TEP</v>
          </cell>
          <cell r="B1867" t="str">
            <v>SIL Bodega Aurrera Av Mexico II TEP</v>
          </cell>
        </row>
        <row r="1868">
          <cell r="A1868" t="str">
            <v>SIL BODEGA AURRERA BONFIL PCH</v>
          </cell>
          <cell r="B1868" t="str">
            <v>SIL Bodega Aurrera Bonfil PCH</v>
          </cell>
        </row>
        <row r="1869">
          <cell r="A1869" t="str">
            <v>SIL BODEGA AURRERA CAMINO A TLALTEPANGO PUE</v>
          </cell>
          <cell r="B1869" t="str">
            <v>SIL Bodega Aurrera Camino a Tlaltepango PUE</v>
          </cell>
        </row>
        <row r="1870">
          <cell r="A1870" t="str">
            <v>SIL BODEGA AURRERA CARDENAS VSA</v>
          </cell>
          <cell r="B1870" t="str">
            <v>SIL Bodega Aurrera Cardenas VSA</v>
          </cell>
        </row>
        <row r="1871">
          <cell r="A1871" t="str">
            <v>SIL BODEGA AURRERA COATEPEC XAL</v>
          </cell>
          <cell r="B1871" t="str">
            <v>SIL Bodega Aurrera Coatepec XAL</v>
          </cell>
        </row>
        <row r="1872">
          <cell r="A1872" t="str">
            <v>SIL BODEGA AURRERA COSOLEACAQUE CZS</v>
          </cell>
          <cell r="B1872" t="str">
            <v>SIL Bodega Aurrera Cosoleacaque CZS</v>
          </cell>
        </row>
        <row r="1873">
          <cell r="A1873" t="str">
            <v>SIL BODEGA AURRERA COYOL</v>
          </cell>
          <cell r="B1873" t="str">
            <v>SIL Bodega Aurrera Coyol</v>
          </cell>
        </row>
        <row r="1874">
          <cell r="A1874" t="str">
            <v>SIL BODEGA AURRERA CUAUTLANCINGO</v>
          </cell>
          <cell r="B1874" t="str">
            <v>SIL Bodega Aurrera Cuautlancingo</v>
          </cell>
        </row>
        <row r="1875">
          <cell r="A1875" t="str">
            <v>SIL BODEGA AURRERA CUAUTITLÁN</v>
          </cell>
          <cell r="B1875" t="str">
            <v>SIL Bodega Aurrera Cuautitlan</v>
          </cell>
        </row>
        <row r="1876">
          <cell r="A1876" t="str">
            <v>SIL BODEGA AURRERA CUAUTITLÁN DFN</v>
          </cell>
          <cell r="B1876" t="str">
            <v>SIL Bodega Aurrera Cuautitlán DFN</v>
          </cell>
        </row>
        <row r="1877">
          <cell r="A1877" t="str">
            <v>SIL BODEGA AURRERA CHAVEÑAS JUA</v>
          </cell>
          <cell r="B1877" t="str">
            <v>SIL Bodega Aurrera Chaveñas JUA</v>
          </cell>
        </row>
        <row r="1878">
          <cell r="A1878" t="str">
            <v>SIL BODEGA AURRERA ECATEPEC DFN</v>
          </cell>
          <cell r="B1878" t="str">
            <v>SIL Bodega Aurrera Ecatepec DFN</v>
          </cell>
        </row>
        <row r="1879">
          <cell r="A1879" t="str">
            <v>SIL BODEGA AURRERA EL MANANTIAL</v>
          </cell>
          <cell r="B1879" t="str">
            <v>SIL Bodega Aurrera el Manantial</v>
          </cell>
        </row>
        <row r="1880">
          <cell r="A1880" t="str">
            <v>SIL BODEGA AURRERA EL TENAYO</v>
          </cell>
          <cell r="B1880" t="str">
            <v>SIL Bodega Aurrera El Tenayo</v>
          </cell>
        </row>
        <row r="1881">
          <cell r="A1881" t="str">
            <v>SIL BODEGA AURRERA EL TENAYO DFN</v>
          </cell>
          <cell r="B1881" t="str">
            <v>SIL Bodega Aurrera el Tenayo DFN</v>
          </cell>
        </row>
        <row r="1882">
          <cell r="A1882" t="str">
            <v>SIL BODEGA AURRERA EL SAUCITO</v>
          </cell>
          <cell r="B1882" t="str">
            <v>SIL Bodega Aurrera el Saucito</v>
          </cell>
        </row>
        <row r="1883">
          <cell r="A1883" t="str">
            <v>SIL BODEGA AURRERA ESCOBEDO MTY</v>
          </cell>
          <cell r="B1883" t="str">
            <v>SIL Bodega Aurrera Escobedo MTY</v>
          </cell>
        </row>
        <row r="1884">
          <cell r="A1884" t="str">
            <v>SIL BODEGA AURRERA FERROCARRIL HIDALGO</v>
          </cell>
          <cell r="B1884" t="str">
            <v>SIL Bodega Aurrera Ferrocarril Hidalgo</v>
          </cell>
        </row>
        <row r="1885">
          <cell r="A1885" t="str">
            <v>SIL BODEGA AURRERA FRESNILLO ZCL</v>
          </cell>
          <cell r="B1885" t="str">
            <v>SIL Bodega Aurrera Fresnillo ZCL</v>
          </cell>
        </row>
        <row r="1886">
          <cell r="A1886" t="str">
            <v>SIL BODEGA AURRERA FRONTERA SAT</v>
          </cell>
          <cell r="B1886" t="str">
            <v>SIL Bodega Aurrera Frontera SAT</v>
          </cell>
        </row>
        <row r="1887">
          <cell r="A1887" t="str">
            <v>SIL BODEGA AURRERA FUENTES DEL VALLE DFN</v>
          </cell>
          <cell r="B1887" t="str">
            <v>SIL Bodega Aurrera Fuentes del Valle DFN</v>
          </cell>
        </row>
        <row r="1888">
          <cell r="A1888" t="str">
            <v>SIL BODEGA AURRERA GOBERNADORA DFN</v>
          </cell>
          <cell r="B1888" t="str">
            <v>SIL Bodega Aurrera Gobernadora DFN</v>
          </cell>
        </row>
        <row r="1889">
          <cell r="A1889" t="str">
            <v>SIL BODEGA AURRERA HERMOSILLO HER</v>
          </cell>
          <cell r="B1889" t="str">
            <v>SIL Bodega Aurrera Hermosillo HER</v>
          </cell>
        </row>
        <row r="1890">
          <cell r="A1890" t="str">
            <v>SIL BODEGA AURRERA HUEHUETOCA</v>
          </cell>
          <cell r="B1890" t="str">
            <v>SIL Bodega Aurrera Huehuetoca</v>
          </cell>
        </row>
        <row r="1891">
          <cell r="A1891" t="str">
            <v>SIL BODEGA AURRERA HUEHUETOCA DFN</v>
          </cell>
          <cell r="B1891" t="str">
            <v>SIL Bodega Aurrera Huehuetoca DFN</v>
          </cell>
        </row>
        <row r="1892">
          <cell r="A1892" t="str">
            <v>SIL BODEGA AURRERA IZTAPALAPA</v>
          </cell>
          <cell r="B1892" t="str">
            <v>SIL Bodega Aurrera Iztapalapa</v>
          </cell>
        </row>
        <row r="1893">
          <cell r="A1893" t="str">
            <v>SIL BODEGA AURRERA IXTAPALUCA DF</v>
          </cell>
          <cell r="B1893" t="str">
            <v>SIL Bodega Aurrera Ixtapaluca DF</v>
          </cell>
        </row>
        <row r="1894">
          <cell r="A1894" t="str">
            <v>SIL BODEGA AURRERA IZTAPALAPA DFO</v>
          </cell>
          <cell r="B1894" t="str">
            <v>SIL Bodega Aurrera Iztapalapa DFO</v>
          </cell>
        </row>
        <row r="1895">
          <cell r="A1895" t="str">
            <v>SIL BODEGA AURRERA IZTAPALAPA NORTE DFS</v>
          </cell>
          <cell r="B1895" t="str">
            <v>SIL Bodega Aurrera Iztapalapa Norte DFS</v>
          </cell>
        </row>
        <row r="1896">
          <cell r="A1896" t="str">
            <v>SIL BODEGA AURRERA JOYAS DE COACALCO DFN</v>
          </cell>
          <cell r="B1896" t="str">
            <v>SIL Bodega Aurrera Joyas de Coacalco DFN</v>
          </cell>
        </row>
        <row r="1897">
          <cell r="A1897" t="str">
            <v>SIL BODEGA AURRERA JUAN PABLO II MER</v>
          </cell>
          <cell r="B1897" t="str">
            <v>SIL Bodega Aurrera Juan Pablo II MER</v>
          </cell>
        </row>
        <row r="1898">
          <cell r="A1898" t="str">
            <v>SIL BODEGA AURRERA LA POLAR ACA</v>
          </cell>
          <cell r="B1898" t="str">
            <v>SIL Bodega Aurrera la Polar ACA</v>
          </cell>
        </row>
        <row r="1899">
          <cell r="A1899" t="str">
            <v>SIL BODEGA AURRERA LA VIGA DFO</v>
          </cell>
          <cell r="B1899" t="str">
            <v>SIL Bodega Aurrera la Viga DFO</v>
          </cell>
        </row>
        <row r="1900">
          <cell r="A1900" t="str">
            <v>SIL BODEGA AURRERA LAS TRANCAS</v>
          </cell>
          <cell r="B1900" t="str">
            <v>SIL Bodega Aurrera las Trancas</v>
          </cell>
        </row>
        <row r="1901">
          <cell r="A1901" t="str">
            <v>SIL BODEGA AURRERA LAGOS DE MORENO LEN</v>
          </cell>
          <cell r="B1901" t="str">
            <v>SIL Bodega Aurrera Lagos de Moreno LEN</v>
          </cell>
        </row>
        <row r="1902">
          <cell r="A1902" t="str">
            <v>SIL BODEGA AURRERA LOMAS ESTRELLA DFO</v>
          </cell>
          <cell r="B1902" t="str">
            <v>SIL Bodega Aurrera Lomas Estrella DFO</v>
          </cell>
        </row>
        <row r="1903">
          <cell r="A1903" t="str">
            <v>SIL BODEGA AURRERA LOS CABOS</v>
          </cell>
          <cell r="B1903" t="str">
            <v>SIL Bodega Aurrera los Cabos</v>
          </cell>
        </row>
        <row r="1904">
          <cell r="A1904" t="str">
            <v>SIL BODEGA AURRERA LOS FRESNOS ZMA</v>
          </cell>
          <cell r="B1904" t="str">
            <v>SIL Bodega Aurrera los Fresnos ZMA</v>
          </cell>
        </row>
        <row r="1905">
          <cell r="A1905" t="str">
            <v>SIL BODEGA AURRERA MANZANILLO MZN</v>
          </cell>
          <cell r="B1905" t="str">
            <v>SIL Bodega Aurrera Manzanillo MZN</v>
          </cell>
        </row>
        <row r="1906">
          <cell r="A1906" t="str">
            <v>SIL BODEGA AURRERA MARGARITAS PUE</v>
          </cell>
          <cell r="B1906" t="str">
            <v>SIL Bodega Aurrera Margaritas PUE</v>
          </cell>
        </row>
        <row r="1907">
          <cell r="A1907" t="str">
            <v>SIL BODEGA AURRERA MATILDE PCH</v>
          </cell>
          <cell r="B1907" t="str">
            <v>SIL Bodega Aurrera Matilde PCH</v>
          </cell>
        </row>
        <row r="1908">
          <cell r="A1908" t="str">
            <v>SIL BODEGA AURRERA MINATITLÁN</v>
          </cell>
          <cell r="B1908" t="str">
            <v>SIL Bodega Aurrera Minatitlan</v>
          </cell>
        </row>
        <row r="1909">
          <cell r="A1909" t="str">
            <v>SIL BODEGA AURRERA MONUMENTO A COLOSIO MZT</v>
          </cell>
          <cell r="B1909" t="str">
            <v>SIL Bodega Aurrera Monumento a Colosio MZT</v>
          </cell>
        </row>
        <row r="1910">
          <cell r="A1910" t="str">
            <v>SIL BODEGA AURRERA NOGALES NGS</v>
          </cell>
          <cell r="B1910" t="str">
            <v>SIL Bodega Aurrera Nogales NGS</v>
          </cell>
        </row>
        <row r="1911">
          <cell r="A1911" t="str">
            <v>SIL BODEGA AURRERA NUEVO MEXICALI MXL</v>
          </cell>
          <cell r="B1911" t="str">
            <v>SIL Bodega Aurrera Nuevo Mexicali MXL</v>
          </cell>
        </row>
        <row r="1912">
          <cell r="A1912" t="str">
            <v>SIL BODEGA AURRERA ORIZABA</v>
          </cell>
          <cell r="B1912" t="str">
            <v>SIL Bodega Aurrera Orizaba</v>
          </cell>
        </row>
        <row r="1913">
          <cell r="A1913" t="str">
            <v>SIL BODEGA AURRERA OTILIO GONZALEZ SAT</v>
          </cell>
          <cell r="B1913" t="str">
            <v>SIL Bodega Aurrera Otilio Gonzalez SAT</v>
          </cell>
        </row>
        <row r="1914">
          <cell r="A1914" t="str">
            <v>SIL BODEGA AURRERA PACHUQUILLA PCH</v>
          </cell>
          <cell r="B1914" t="str">
            <v>SIL Bodega Aurrera Pachuquilla PCH</v>
          </cell>
        </row>
        <row r="1915">
          <cell r="A1915" t="str">
            <v>SIL BODEGA AURRERA PÉNJAMO</v>
          </cell>
          <cell r="B1915" t="str">
            <v>SIL Bodega Aurrera Pénjamo</v>
          </cell>
        </row>
        <row r="1916">
          <cell r="A1916" t="str">
            <v>SIL BODEGA AURRERA PLAYA DEL CARMEN CRM</v>
          </cell>
          <cell r="B1916" t="str">
            <v>SIL Bodega Aurrera Playa del Carmen CRM</v>
          </cell>
        </row>
        <row r="1917">
          <cell r="A1917" t="str">
            <v>SIL BODEGA AURRERA PLAZA CUAUTITLAN DFN</v>
          </cell>
          <cell r="B1917" t="str">
            <v>SIL Bodega Aurrera Plaza Cuautitlan DFN</v>
          </cell>
        </row>
        <row r="1918">
          <cell r="A1918" t="str">
            <v>SIL BODEGA AURRERA PLAZA CHIMALHUACAN DF</v>
          </cell>
          <cell r="B1918" t="str">
            <v>SIL Bodega Aurrera Plaza Chimalhuacan DF</v>
          </cell>
        </row>
        <row r="1919">
          <cell r="A1919" t="str">
            <v>SIL BODEGA AURRERA PLAZA DORADA MER</v>
          </cell>
          <cell r="B1919" t="str">
            <v>SIL Bodega Aurrera Plaza Dorada MER</v>
          </cell>
        </row>
        <row r="1920">
          <cell r="A1920" t="str">
            <v>SIL BODEGA AURRERA PORTAL CHALCO DFS</v>
          </cell>
          <cell r="B1920" t="str">
            <v>SIL Bodega Aurrera Portal Chalco DFS</v>
          </cell>
        </row>
        <row r="1921">
          <cell r="A1921" t="str">
            <v>SIL BODEGA AURRERA PROGRESO</v>
          </cell>
          <cell r="B1921" t="str">
            <v>SIL Bodega Aurrera Progreso</v>
          </cell>
        </row>
        <row r="1922">
          <cell r="A1922" t="str">
            <v>SIL BODEGA AURRERA PUEBLA SUR PUE</v>
          </cell>
          <cell r="B1922" t="str">
            <v>SIL Bodega Aurrera Puebla Sur PUE</v>
          </cell>
        </row>
        <row r="1923">
          <cell r="A1923" t="str">
            <v>SIL BODEGA AURRERA QRO UNIVERSIDAD QRO</v>
          </cell>
          <cell r="B1923" t="str">
            <v>SIL Bodega Aurrera Qro Universidad QRO</v>
          </cell>
        </row>
        <row r="1924">
          <cell r="A1924" t="str">
            <v>SIL BODEGA AURRERA QUETZALCOATL MER</v>
          </cell>
          <cell r="B1924" t="str">
            <v>SIL Bodega Aurrera Quetzalcoatl MER</v>
          </cell>
        </row>
        <row r="1925">
          <cell r="A1925" t="str">
            <v>SIL BODEGA AURRERA RIO BLANCO COR</v>
          </cell>
          <cell r="B1925" t="str">
            <v>SIL Bodega Aurrera Rio Blanco COR</v>
          </cell>
        </row>
        <row r="1926">
          <cell r="A1926" t="str">
            <v>SIL BODEGA AURRERA SAHUAYO ZMA</v>
          </cell>
          <cell r="B1926" t="str">
            <v>SIL Bodega Aurrera Sahuayo ZMA</v>
          </cell>
        </row>
        <row r="1927">
          <cell r="A1927" t="str">
            <v>SIL BODEGA AURRERA SALAMANCA SUR IRA</v>
          </cell>
          <cell r="B1927" t="str">
            <v>SIL Bodega Aurrera Salamanca Sur IRA</v>
          </cell>
        </row>
        <row r="1928">
          <cell r="A1928" t="str">
            <v>SIL BODEGA AURRERA SAN BUENAVENTURA DFO</v>
          </cell>
          <cell r="B1928" t="str">
            <v>SIL Bodega Aurrera San Buenaventura DFO</v>
          </cell>
        </row>
        <row r="1929">
          <cell r="A1929" t="str">
            <v>SIL BODEGA AURRERA SAN FRANCISCO TOTIMEHUACAN PUE</v>
          </cell>
          <cell r="B1929" t="str">
            <v>SIL Bodega Aurrera San Francisco Totimehuacan PUE</v>
          </cell>
        </row>
        <row r="1930">
          <cell r="A1930" t="str">
            <v>SIL BODEGA AURRERA SAN JUANICO DFP</v>
          </cell>
          <cell r="B1930" t="str">
            <v>SIL Bodega Aurrera San Juanico DFP</v>
          </cell>
        </row>
        <row r="1931">
          <cell r="A1931" t="str">
            <v>SIL BODEGA AURRERA SAN SEBASTIAN TUTLA</v>
          </cell>
          <cell r="B1931" t="str">
            <v>SIL Bodega Aurrera San Sebastian Tutla</v>
          </cell>
        </row>
        <row r="1932">
          <cell r="A1932" t="str">
            <v>SIL BODEGA AURRERA SANTA ANITA OAX</v>
          </cell>
          <cell r="B1932" t="str">
            <v>SIL Bodega Aurrera Santa Anita OAX</v>
          </cell>
        </row>
        <row r="1933">
          <cell r="A1933" t="str">
            <v>SIL BODEGA AURRERA SANTA FE DFN</v>
          </cell>
          <cell r="B1933" t="str">
            <v>SIL Bodega Aurrera Santa Fe DFN</v>
          </cell>
        </row>
        <row r="1934">
          <cell r="A1934" t="str">
            <v>SIL BODEGA AURRERA SANTA LUCIA DFP</v>
          </cell>
          <cell r="B1934" t="str">
            <v>SIL Bodega Aurrera Santa Lucia DFP</v>
          </cell>
        </row>
        <row r="1935">
          <cell r="A1935" t="str">
            <v>SIL BODEGA AURRERA SANTA ROSA</v>
          </cell>
          <cell r="B1935" t="str">
            <v>SIL Bodega Aurrera Santa Rosa</v>
          </cell>
        </row>
        <row r="1936">
          <cell r="A1936" t="str">
            <v>SIL BODEGA AURRERA SUMIDERO TGZ</v>
          </cell>
          <cell r="B1936" t="str">
            <v>SIL Bodega Aurrera Sumidero TGZ</v>
          </cell>
        </row>
        <row r="1937">
          <cell r="A1937" t="str">
            <v>SIL BODEGA AURRERA TEPOJACO</v>
          </cell>
          <cell r="B1937" t="str">
            <v>SIL Bodega Aurrera Tepojaco</v>
          </cell>
        </row>
        <row r="1938">
          <cell r="A1938" t="str">
            <v>SIL BODEGA AURRERA TEPOJACO DFN</v>
          </cell>
          <cell r="B1938" t="str">
            <v>SIL Bodega Aurrera Tepojaco DFN</v>
          </cell>
        </row>
        <row r="1939">
          <cell r="A1939" t="str">
            <v>SIL BODEGA AURRERA TEPOTZOTLAN DFN</v>
          </cell>
          <cell r="B1939" t="str">
            <v>SIL Bodega Aurrera Tepotzotlan DFN</v>
          </cell>
        </row>
        <row r="1940">
          <cell r="A1940" t="str">
            <v>SIL BODEGA AURRERA TEXCOCO DFS</v>
          </cell>
          <cell r="B1940" t="str">
            <v>SIL Bodega Aurrera Texcoco DFS</v>
          </cell>
        </row>
        <row r="1941">
          <cell r="A1941" t="str">
            <v>SIL BODEGA AURRERA TUXTEPEC</v>
          </cell>
          <cell r="B1941" t="str">
            <v>SIL Bodega Aurrera Tuxtepec</v>
          </cell>
        </row>
        <row r="1942">
          <cell r="A1942" t="str">
            <v>SIL BODEGA AURRERA VALLE DE CHALCO DF</v>
          </cell>
          <cell r="B1942" t="str">
            <v>SIL Bodega Aurrera Valle de Chalco DF</v>
          </cell>
        </row>
        <row r="1943">
          <cell r="A1943" t="str">
            <v>SIL BODEGA AURRERA VÍA MORELOS</v>
          </cell>
          <cell r="B1943" t="str">
            <v>SIL Bodega Aurrera Vía Morelos</v>
          </cell>
        </row>
        <row r="1944">
          <cell r="A1944" t="str">
            <v>SIL BODEGA AURRERA TERRANOVA PCH</v>
          </cell>
          <cell r="B1944" t="str">
            <v>SIL Bodega Aurrera Terranova PCH</v>
          </cell>
        </row>
        <row r="1945">
          <cell r="A1945" t="str">
            <v>SIL BODEGA AURRERA VALLEJO DFN</v>
          </cell>
          <cell r="B1945" t="str">
            <v>SIL Bodega Aurrera Vallejo DFN</v>
          </cell>
        </row>
        <row r="1946">
          <cell r="A1946" t="str">
            <v>SIL BODEGA AURRERA VÍA MORELOS DFN</v>
          </cell>
          <cell r="B1946" t="str">
            <v>SIL Bodega Aurrera Vía Morelos DFN</v>
          </cell>
        </row>
        <row r="1947">
          <cell r="A1947" t="str">
            <v>SIL BODEGA AURRERA VILLAS DE LA HACIENDA</v>
          </cell>
          <cell r="B1947" t="str">
            <v>SIL Bodega Aurrera Villas de la Hacienda</v>
          </cell>
        </row>
        <row r="1948">
          <cell r="A1948" t="str">
            <v>SIL BODEGA AURRERA VILLAS DE LA HACIENDA DFN</v>
          </cell>
          <cell r="B1948" t="str">
            <v>SIL Bodega Aurrera Villas de la Hacienda DFN</v>
          </cell>
        </row>
        <row r="1949">
          <cell r="A1949" t="str">
            <v>SIL BODEGA AURRERA XILOTZINGO PUE</v>
          </cell>
          <cell r="B1949" t="str">
            <v>SIL Bodega Aurrera Xilotzingo PUE</v>
          </cell>
        </row>
        <row r="1950">
          <cell r="A1950" t="str">
            <v>SIL BODEGA AURRERA XONACA PUE</v>
          </cell>
          <cell r="B1950" t="str">
            <v>SIL Bodega Aurrera Xonaca PUE</v>
          </cell>
        </row>
        <row r="1951">
          <cell r="A1951" t="str">
            <v>SIL BODEGA AURRERA ZAMORA</v>
          </cell>
          <cell r="B1951" t="str">
            <v>SIL Bodega Aurrera Zamora</v>
          </cell>
        </row>
        <row r="1952">
          <cell r="A1952" t="str">
            <v>SIL BODEGA IZUCAR DE MATAMOROS</v>
          </cell>
          <cell r="B1952" t="str">
            <v>SIL Bodega Izucar de Matamoros</v>
          </cell>
        </row>
        <row r="1953">
          <cell r="A1953" t="str">
            <v>SIL BODEGA PUEBLA 11 SUR</v>
          </cell>
          <cell r="B1953" t="str">
            <v>SIL Bodega Puebla 11 Sur</v>
          </cell>
        </row>
        <row r="1954">
          <cell r="A1954" t="str">
            <v>SIL CASA LEY CACHANILLA MXL</v>
          </cell>
          <cell r="B1954" t="str">
            <v>SIL Casa Ley Cachanilla MXL</v>
          </cell>
        </row>
        <row r="1955">
          <cell r="A1955" t="str">
            <v>SIL CASA LEY MANZANILLO MNZ</v>
          </cell>
          <cell r="B1955" t="str">
            <v>SIL Casa Ley Manzanillo MNZ</v>
          </cell>
        </row>
        <row r="1956">
          <cell r="A1956" t="str">
            <v>SIL CASA LEY ORIZABA MXL</v>
          </cell>
          <cell r="B1956" t="str">
            <v>SIL Casa Ley Orizaba MXL</v>
          </cell>
        </row>
        <row r="1957">
          <cell r="A1957" t="str">
            <v>SIL CASA LEY PALMITO CUL</v>
          </cell>
          <cell r="B1957" t="str">
            <v>SIL Casa Ley Palmito CUL</v>
          </cell>
        </row>
        <row r="1958">
          <cell r="A1958" t="str">
            <v>SIL CHEDRAUI ACAYUCAN COA</v>
          </cell>
          <cell r="B1958" t="str">
            <v>SIL Chedraui Acayucan COA</v>
          </cell>
        </row>
        <row r="1959">
          <cell r="A1959" t="str">
            <v>SIL CHEDRAUI AMERICAS VERACRUZ VER</v>
          </cell>
          <cell r="B1959" t="str">
            <v>SIL Chedraui Americas Veracruz VER</v>
          </cell>
        </row>
        <row r="1960">
          <cell r="A1960" t="str">
            <v>SIL CHEDRAUI CD VALLES</v>
          </cell>
          <cell r="B1960" t="str">
            <v>SIL Chedraui Cd Valles</v>
          </cell>
        </row>
        <row r="1961">
          <cell r="A1961" t="str">
            <v>SIL CHEDRAUI COATZACOALCOS CENTRO CZS</v>
          </cell>
          <cell r="B1961" t="str">
            <v>SIL Chedraui Coatzacoalcos Centro CZS</v>
          </cell>
        </row>
        <row r="1962">
          <cell r="A1962" t="str">
            <v>SIL CHEDRAUI MARTINEZ DE LA TORRE</v>
          </cell>
          <cell r="B1962" t="str">
            <v>SIL Chedraui Martinez de la Torre</v>
          </cell>
        </row>
        <row r="1963">
          <cell r="A1963" t="str">
            <v>SIL CHEDRAUI MUNDO E DF</v>
          </cell>
          <cell r="B1963" t="str">
            <v>SIL Chedraui Mundo E DF</v>
          </cell>
        </row>
        <row r="1964">
          <cell r="A1964" t="str">
            <v>SIL CHEDRAUI NICOLAS ROMERO DF</v>
          </cell>
          <cell r="B1964" t="str">
            <v>SIL Chedraui Nicolas Romero DF</v>
          </cell>
        </row>
        <row r="1965">
          <cell r="A1965" t="str">
            <v>SIL CHEDRAUI SUPER CHE CARDEL</v>
          </cell>
          <cell r="B1965" t="str">
            <v>SIL Chedraui Super Che Cardel</v>
          </cell>
        </row>
        <row r="1966">
          <cell r="A1966" t="str">
            <v>SIL CHEDRAUI SUPER CHE PAPANTLA</v>
          </cell>
          <cell r="B1966" t="str">
            <v>SIL Chedraui Super Che Papantla</v>
          </cell>
        </row>
        <row r="1967">
          <cell r="A1967" t="str">
            <v>SIL CITY CLUB DURANGO DGO</v>
          </cell>
          <cell r="B1967" t="str">
            <v>SIL City Club Durango DGO</v>
          </cell>
        </row>
        <row r="1968">
          <cell r="A1968" t="str">
            <v>SIL CITY CLUB TORREON TOR</v>
          </cell>
          <cell r="B1968" t="str">
            <v>SIL City Club Torreon TOR</v>
          </cell>
        </row>
        <row r="1969">
          <cell r="A1969" t="str">
            <v>SIL COMERCIAL MEXICANA ACAPULCO ACA</v>
          </cell>
          <cell r="B1969" t="str">
            <v>SIL Comercial Mexicana Acapulco ACA</v>
          </cell>
        </row>
        <row r="1970">
          <cell r="A1970" t="str">
            <v>SIL COMERCIAL MEXICANA ACAPULCO DIAMANTE ACA</v>
          </cell>
          <cell r="B1970" t="str">
            <v>SIL Comercial Mexicana Acapulco Diamante ACA</v>
          </cell>
        </row>
        <row r="1971">
          <cell r="A1971" t="str">
            <v>SIL COMERCIAL MEXICANA ACAPULCO VISTA ALEGRE III ACA</v>
          </cell>
          <cell r="B1971" t="str">
            <v>SIL Comercial Mexicana Acapulco Vista Alegre III ACA</v>
          </cell>
        </row>
        <row r="1972">
          <cell r="A1972" t="str">
            <v>SIL COMERCIAL MEXICANA ACOZAC DFP</v>
          </cell>
          <cell r="B1972" t="str">
            <v>SIL Comercial Mexicana Acozac DFP</v>
          </cell>
        </row>
        <row r="1973">
          <cell r="A1973" t="str">
            <v>SIL COMERCIAL MEXICANA CELAYA CEL</v>
          </cell>
          <cell r="B1973" t="str">
            <v>SIL Comercial Mexicana Celaya CEL</v>
          </cell>
        </row>
        <row r="1974">
          <cell r="A1974" t="str">
            <v>SIL COMERCIAL MEXICANA CHICONAUTLA DFO</v>
          </cell>
          <cell r="B1974" t="str">
            <v>SIL Comercial Mexicana Chiconautla DFO</v>
          </cell>
        </row>
        <row r="1975">
          <cell r="A1975" t="str">
            <v>SIL COMERCIAL MEXICANA COACALCO DFN</v>
          </cell>
          <cell r="B1975" t="str">
            <v>SIL Comercial Mexicana Coacalco DFN</v>
          </cell>
        </row>
        <row r="1976">
          <cell r="A1976" t="str">
            <v>SIL COMERCIAL MEXICANA COAPA</v>
          </cell>
          <cell r="B1976" t="str">
            <v>SIL Comercial Mexicana Coapa</v>
          </cell>
        </row>
        <row r="1977">
          <cell r="A1977" t="str">
            <v>SIL COMERCIAL MEXICANA CONSTITUCIÓN ROSARITO</v>
          </cell>
          <cell r="B1977" t="str">
            <v>SIL Comercial Mexicana Constitución Rosarito</v>
          </cell>
        </row>
        <row r="1978">
          <cell r="A1978" t="str">
            <v>SIL COMERCIAL MEXICANA COYOACAN DFP</v>
          </cell>
          <cell r="B1978" t="str">
            <v>SIL Comercial Mexicana Coyoacan DFP</v>
          </cell>
        </row>
        <row r="1979">
          <cell r="A1979" t="str">
            <v>SIL COMERCIAL MEXICANA CUAUTEPEC DFO</v>
          </cell>
          <cell r="B1979" t="str">
            <v>SIL Comercial Mexicana Cuautepec DFO</v>
          </cell>
        </row>
        <row r="1980">
          <cell r="A1980" t="str">
            <v>SIL COMERCIAL MEXICANA CUAUTITLAN DFN</v>
          </cell>
          <cell r="B1980" t="str">
            <v>SIL Comercial Mexicana Cuautitlan DFN</v>
          </cell>
        </row>
        <row r="1981">
          <cell r="A1981" t="str">
            <v>SIL COMERCIAL MEXICANA CUERNAVACA CENTRO CVA</v>
          </cell>
          <cell r="B1981" t="str">
            <v>SIL Comercial Mexicana Cuernavaca Centro CVA</v>
          </cell>
        </row>
        <row r="1982">
          <cell r="A1982" t="str">
            <v>SIL COMERCIAL MEXICANA CHALCO DFO</v>
          </cell>
          <cell r="B1982" t="str">
            <v>SIL Comercial Mexicana Chalco DFO</v>
          </cell>
        </row>
        <row r="1983">
          <cell r="A1983" t="str">
            <v>SIL COMERCIAL MEXICANA DIANA CVA</v>
          </cell>
          <cell r="B1983" t="str">
            <v>SIL Comercial Mexicana Diana CVA</v>
          </cell>
        </row>
        <row r="1984">
          <cell r="A1984" t="str">
            <v>SIL COMERCIAL MEXICANA EL DORADO DFN</v>
          </cell>
          <cell r="B1984" t="str">
            <v>SIL Comercial Mexicana el Dorado DFN</v>
          </cell>
        </row>
        <row r="1985">
          <cell r="A1985" t="str">
            <v>SIL COMERCIAL MEXICANA FLAMINGOS POV</v>
          </cell>
          <cell r="B1985" t="str">
            <v>SIL Comercial Mexicana Flamingos POV</v>
          </cell>
        </row>
        <row r="1986">
          <cell r="A1986" t="str">
            <v>SIL COMERCIAL MEXICANA GALERIAS CHALCO DFO</v>
          </cell>
          <cell r="B1986" t="str">
            <v>SIL Comercial Mexicana Galerias Chalco DFO</v>
          </cell>
        </row>
        <row r="1987">
          <cell r="A1987" t="str">
            <v>SIL COMERCIAL MEXICANA IXMIQUILPAN PCH</v>
          </cell>
          <cell r="B1987" t="str">
            <v>SIL Comercial Mexicana Ixmiquilpan PCH</v>
          </cell>
        </row>
        <row r="1988">
          <cell r="A1988" t="str">
            <v>SIL COMERCIAL MEXICANA IZTAPALAPA LAS TORRES DFO</v>
          </cell>
          <cell r="B1988" t="str">
            <v>SIL Comercial Mexicana Iztapalapa las Torres DFO</v>
          </cell>
        </row>
        <row r="1989">
          <cell r="A1989" t="str">
            <v>SIL COMERCIAL MEXICANA JACARANDAS CVA</v>
          </cell>
          <cell r="B1989" t="str">
            <v>SIL Comercial Mexicana Jacarandas CVA</v>
          </cell>
        </row>
        <row r="1990">
          <cell r="A1990" t="str">
            <v>SIL COMERCIAL MEXICANA LA SELVA CVA</v>
          </cell>
          <cell r="B1990" t="str">
            <v>SIL Comercial Mexicana la Selva CVA</v>
          </cell>
        </row>
        <row r="1991">
          <cell r="A1991" t="str">
            <v>SIL COMERCIAL MEXICANA LAS ARMAS DFN</v>
          </cell>
          <cell r="B1991" t="str">
            <v>SIL Comercial Mexicana las Armas DFN</v>
          </cell>
        </row>
        <row r="1992">
          <cell r="A1992" t="str">
            <v>SIL COMERCIAL MEXICANA LOPEZ PORTILLO CUN</v>
          </cell>
          <cell r="B1992" t="str">
            <v>SIL Comercial Mexicana Lopez Portillo CUN</v>
          </cell>
        </row>
        <row r="1993">
          <cell r="A1993" t="str">
            <v>SIL COMERCIAL MEXICANA LOPEZ PORTILLO DFN</v>
          </cell>
          <cell r="B1993" t="str">
            <v>SIL Comercial Mexicana Lopez Portillo DFN</v>
          </cell>
        </row>
        <row r="1994">
          <cell r="A1994" t="str">
            <v>SIL COMERCIAL MEXICANA LOS BALCONES MER</v>
          </cell>
          <cell r="B1994" t="str">
            <v>SIL Comercial Mexicana los Balcones MER</v>
          </cell>
        </row>
        <row r="1995">
          <cell r="A1995" t="str">
            <v>SIL COMERCIAL MEXICANA LOS REYES DFO</v>
          </cell>
          <cell r="B1995" t="str">
            <v>SIL Comercial Mexicana los Reyes DFO</v>
          </cell>
        </row>
        <row r="1996">
          <cell r="A1996" t="str">
            <v>SIL COMERCIAL MEXICANA MEGA ACAPULCO DIAMANTE</v>
          </cell>
          <cell r="B1996" t="str">
            <v>SIL Comercial Mexicana Mega Acapulco Diamante</v>
          </cell>
        </row>
        <row r="1997">
          <cell r="A1997" t="str">
            <v>SIL COMERCIAL MEXICANA MEGA BOCA DEL RÍO (VERACRUZ)</v>
          </cell>
          <cell r="B1997" t="str">
            <v>SIL Comercial Mexicana Mega Boca del Río (VERACRUZ)</v>
          </cell>
        </row>
        <row r="1998">
          <cell r="A1998" t="str">
            <v>SIL COMERCIAL MEXICANA MEGA CIUDAD VICTORIA</v>
          </cell>
          <cell r="B1998" t="str">
            <v>SIL Comercial Mexicana Mega Ciudad Victoria</v>
          </cell>
        </row>
        <row r="1999">
          <cell r="A1999" t="str">
            <v>SIL COMERCIAL MEXICANA MEGA EL TRIÁNGULO   MEXICALI</v>
          </cell>
          <cell r="B1999" t="str">
            <v>SIL Comercial Mexicana Mega el Triángulo   Mexicali</v>
          </cell>
        </row>
        <row r="2000">
          <cell r="A2000" t="str">
            <v>SIL COMERCIAL MEXICANA MEGA MAZATLÁN</v>
          </cell>
          <cell r="B2000" t="str">
            <v>SIL Comercial Mexicana Mega Mazatlán</v>
          </cell>
        </row>
        <row r="2001">
          <cell r="A2001" t="str">
            <v>SIL COMERCIAL MEXICANA MEGA METEPEC</v>
          </cell>
          <cell r="B2001" t="str">
            <v>SIL Comercial Mexicana Mega Metepec</v>
          </cell>
        </row>
        <row r="2002">
          <cell r="A2002" t="str">
            <v>SIL COMERCIAL MEXICANA MEGA MEXICALI ANAHUAC</v>
          </cell>
          <cell r="B2002" t="str">
            <v>SIL Comercial Mexicana Mega Mexicali Anahuac</v>
          </cell>
        </row>
        <row r="2003">
          <cell r="A2003" t="str">
            <v>SIL COMERCIAL MEXICANA MEGA PLAZA MILLENIUM PUE</v>
          </cell>
          <cell r="B2003" t="str">
            <v>SIL Comercial Mexicana Mega Plaza Millenium PUE</v>
          </cell>
        </row>
        <row r="2004">
          <cell r="A2004" t="str">
            <v>SIL COMERCIAL MEXICANA MEGA QUERÉTARO PUEBLO NUEVO</v>
          </cell>
          <cell r="B2004" t="str">
            <v>SIL Comercial Mexicana Mega Querétaro Pueblo Nuevo</v>
          </cell>
        </row>
        <row r="2005">
          <cell r="A2005" t="str">
            <v>SIL COMERCIAL MEXICANA MÉRIDA</v>
          </cell>
          <cell r="B2005" t="str">
            <v>SIL Comercial Mexicana Mérida</v>
          </cell>
        </row>
        <row r="2006">
          <cell r="A2006" t="str">
            <v>SIL COMERCIAL MEXICANA MIXCOAC DFP</v>
          </cell>
          <cell r="B2006" t="str">
            <v>SIL Comercial Mexicana Mixcoac DFP</v>
          </cell>
        </row>
        <row r="2007">
          <cell r="A2007" t="str">
            <v>SIL COMERCIAL MEXICANA NEZAHUALCOYOTL DFO</v>
          </cell>
          <cell r="B2007" t="str">
            <v>SIL Comercial Mexicana Nezahualcoyotl DFO</v>
          </cell>
        </row>
        <row r="2008">
          <cell r="A2008" t="str">
            <v>SIL COMERCIAL MEXICANA PACHUCA PCH</v>
          </cell>
          <cell r="B2008" t="str">
            <v>SIL Comercial Mexicana Pachuca PCH</v>
          </cell>
        </row>
        <row r="2009">
          <cell r="A2009" t="str">
            <v>SIL COMERCIAL MEXICANA PUEBLA  III  ZARAGOZA</v>
          </cell>
          <cell r="B2009" t="str">
            <v>SIL Comercial Mexicana Puebla  III  Zaragoza</v>
          </cell>
        </row>
        <row r="2010">
          <cell r="A2010" t="str">
            <v>SIL COMERCIAL MEXICANA RANCHO TERREMOTO DFN</v>
          </cell>
          <cell r="B2010" t="str">
            <v>SIL Comercial Mexicana Rancho Terremoto DFN</v>
          </cell>
        </row>
        <row r="2011">
          <cell r="A2011" t="str">
            <v>SIL COMERCIAL MEXICANA ROJO GOMEZ DFO</v>
          </cell>
          <cell r="B2011" t="str">
            <v>SIL Comercial Mexicana Rojo Gomez DFO</v>
          </cell>
        </row>
        <row r="2012">
          <cell r="A2012" t="str">
            <v>SIL COMERCIAL MEXICANA SAN JUAN  DE ARAGON DFO</v>
          </cell>
          <cell r="B2012" t="str">
            <v>SIL Comercial Mexicana San Juan  de Aragon DFO</v>
          </cell>
        </row>
        <row r="2013">
          <cell r="A2013" t="str">
            <v>SIL COMERCIAL MEXICANA SAN LUCAS SJD</v>
          </cell>
          <cell r="B2013" t="str">
            <v>SIL Comercial Mexicana San Lucas SJD</v>
          </cell>
        </row>
        <row r="2014">
          <cell r="A2014" t="str">
            <v>SIL COMERCIAL MEXICANA SAN LORENZO XALPA DFO</v>
          </cell>
          <cell r="B2014" t="str">
            <v>SIL Comercial Mexicana San Lorenzo Xalpa DFO</v>
          </cell>
        </row>
        <row r="2015">
          <cell r="A2015" t="str">
            <v>SIL COMERCIAL MEXICANA SAN MIGUEL HUEHUETOCA DFN</v>
          </cell>
          <cell r="B2015" t="str">
            <v>SIL Comercial Mexicana San Miguel Huehuetoca DFN</v>
          </cell>
        </row>
        <row r="2016">
          <cell r="A2016" t="str">
            <v>SIL COMERCIAL MEXICANA SANTA MARIA LA RIBERA DFP</v>
          </cell>
          <cell r="B2016" t="str">
            <v>SIL Comercial Mexicana Santa Maria la Ribera DFP</v>
          </cell>
        </row>
        <row r="2017">
          <cell r="A2017" t="str">
            <v>SIL COMERCIAL MEXICANA TEOLOYUCAN DFN</v>
          </cell>
          <cell r="B2017" t="str">
            <v>SIL Comercial Mexicana Teoloyucan DFN</v>
          </cell>
        </row>
        <row r="2018">
          <cell r="A2018" t="str">
            <v>SIL COMERCIAL MEXICANA TEPEJI DEL RIO PCH</v>
          </cell>
          <cell r="B2018" t="str">
            <v>SIL Comercial Mexicana Tepeji del Rio PCH</v>
          </cell>
        </row>
        <row r="2019">
          <cell r="A2019" t="str">
            <v>SIL COMERCIAL MEXICANA TEXCOCO CENTRO DFO</v>
          </cell>
          <cell r="B2019" t="str">
            <v>SIL Comercial Mecicana Texcoco Centro DFO</v>
          </cell>
        </row>
        <row r="2020">
          <cell r="A2020" t="str">
            <v>SIL COMERCIAL MEXICANA TEXCOCO DFO</v>
          </cell>
          <cell r="B2020" t="str">
            <v>SIL Comercial Mexicana Texcoco DFO</v>
          </cell>
        </row>
        <row r="2021">
          <cell r="A2021" t="str">
            <v>SIL COMERCIAL MEXICANA TLALPAN DFP</v>
          </cell>
          <cell r="B2021" t="str">
            <v>SIL Comercial Mexicana Tlalpan DFP</v>
          </cell>
        </row>
        <row r="2022">
          <cell r="A2022" t="str">
            <v>SIL COMERCIAL MEXICANA TOLLOCAN TOL</v>
          </cell>
          <cell r="B2022" t="str">
            <v>SIL Comercial Mexicana Tollocan TOL</v>
          </cell>
        </row>
        <row r="2023">
          <cell r="A2023" t="str">
            <v>SIL COMERCIAL MEXICANA TOLUCA TOL</v>
          </cell>
          <cell r="B2023" t="str">
            <v>SIL Comercial Mexicana Toluca TOL</v>
          </cell>
        </row>
        <row r="2024">
          <cell r="A2024" t="str">
            <v>SIL COMERCIAL MEXICANA TULTITLAN DFN</v>
          </cell>
          <cell r="B2024" t="str">
            <v>SIL Comercial Mexicana Tultitlan DFN</v>
          </cell>
        </row>
        <row r="2025">
          <cell r="A2025" t="str">
            <v>SIL COMERCIAL MEXICANA VERACRUZ VER</v>
          </cell>
          <cell r="B2025" t="str">
            <v>SIL Comercial Mexicana Veracruz VER</v>
          </cell>
        </row>
        <row r="2026">
          <cell r="A2026" t="str">
            <v>SIL COMERCIAL MEXICANA VIA MORELOS DFO</v>
          </cell>
          <cell r="B2026" t="str">
            <v>SIL Comercial Mexicana Via Morelos DFO</v>
          </cell>
        </row>
        <row r="2027">
          <cell r="A2027" t="str">
            <v>SIL COMERCIAL MEXICANA VILLA COAPA DFP</v>
          </cell>
          <cell r="B2027" t="str">
            <v>SIL Comercial Mexicana Villa Coapa DFP</v>
          </cell>
        </row>
        <row r="2028">
          <cell r="A2028" t="str">
            <v>SIL COMERCIAL MEXICANA XOCHIMILCO DFO</v>
          </cell>
          <cell r="B2028" t="str">
            <v>SIL Comercial Mexicana Xochimilco DFO</v>
          </cell>
        </row>
        <row r="2029">
          <cell r="A2029" t="str">
            <v>SIL COMERCIAL MEXICANA ZAMORA ZMA</v>
          </cell>
          <cell r="B2029" t="str">
            <v>SIL Comercial Mexicana Zamora ZMA</v>
          </cell>
        </row>
        <row r="2030">
          <cell r="A2030" t="str">
            <v>SIL COMERCIAL MEXICANA ZARAGOZA DFO</v>
          </cell>
          <cell r="B2030" t="str">
            <v>SIL Comercial Mexicana Zaragoza DFO</v>
          </cell>
        </row>
        <row r="2031">
          <cell r="A2031" t="str">
            <v>SIL COMERCIAL MEXICANA ZIHUATANEJO</v>
          </cell>
          <cell r="B2031" t="str">
            <v>SIL Comercial Mexicana Zihuatanejo</v>
          </cell>
        </row>
        <row r="2032">
          <cell r="A2032" t="str">
            <v>SIL COMERCIAL MEXICANA ZUMPANGO PCH</v>
          </cell>
          <cell r="B2032" t="str">
            <v>SIL Comercial Mexicana Zumpango PCH</v>
          </cell>
        </row>
        <row r="2033">
          <cell r="A2033" t="str">
            <v>SIL CHEDRAUI ALUMINIO VERACRUZ VER</v>
          </cell>
          <cell r="B2033" t="str">
            <v>SIL Chedraui Aluminio Veracruz VER</v>
          </cell>
        </row>
        <row r="2034">
          <cell r="A2034" t="str">
            <v>SIL CHEDRAUI AQUILES NDA</v>
          </cell>
          <cell r="B2034" t="str">
            <v>SIL Chedraui Aquiles NDA</v>
          </cell>
        </row>
        <row r="2035">
          <cell r="A2035" t="str">
            <v>SIL CHEDRAUI BELLAVISTA DF</v>
          </cell>
          <cell r="B2035" t="str">
            <v>SIL Chedraui Bellavista DF</v>
          </cell>
        </row>
        <row r="2036">
          <cell r="A2036" t="str">
            <v>SIL CHEDRAUI BERNARDO QUINTANA QRO</v>
          </cell>
          <cell r="B2036" t="str">
            <v>SIL Chedraui Bernardo Quintana QRO</v>
          </cell>
        </row>
        <row r="2037">
          <cell r="A2037" t="str">
            <v>SIL CHEDRAUI CABO SAN LUCAS SJDC</v>
          </cell>
          <cell r="B2037" t="str">
            <v>SIL Chedraui Cabo San Lucas SJDC</v>
          </cell>
        </row>
        <row r="2038">
          <cell r="A2038" t="str">
            <v>SIL CHEDRAUI CAMPESTRE LEN</v>
          </cell>
          <cell r="B2038" t="str">
            <v>SIL Chedraui Campestre LEN</v>
          </cell>
        </row>
        <row r="2039">
          <cell r="A2039" t="str">
            <v>SIL CHEDRAUI CANCUN KABAH</v>
          </cell>
          <cell r="B2039" t="str">
            <v>SIL Chedraui Cancun Kabah</v>
          </cell>
        </row>
        <row r="2040">
          <cell r="A2040" t="str">
            <v>SIL CHEDRAUI CANCUN MUNDO MAYA</v>
          </cell>
          <cell r="B2040" t="str">
            <v>SIL Chedraui Cancun Mundo  Maya</v>
          </cell>
        </row>
        <row r="2041">
          <cell r="A2041" t="str">
            <v>SIL CHEDRAUI CANDILES QRO</v>
          </cell>
          <cell r="B2041" t="str">
            <v>SIL Chedraui Candiles QRO</v>
          </cell>
        </row>
        <row r="2042">
          <cell r="A2042" t="str">
            <v>SIL CHEDRAUI CAPU PUEBLA PUE</v>
          </cell>
          <cell r="B2042" t="str">
            <v>SIL Chedraui Capu Puebla PUE</v>
          </cell>
        </row>
        <row r="2043">
          <cell r="A2043" t="str">
            <v>SIL CHEDRAUI CENTRO SUR  PUEBLA PUE</v>
          </cell>
          <cell r="B2043" t="str">
            <v>SIL Chedraui Centro Sur  Puebla PUE</v>
          </cell>
        </row>
        <row r="2044">
          <cell r="A2044" t="str">
            <v>SIL CHEDRAUI CHETUMAL II FRISA</v>
          </cell>
          <cell r="B2044" t="str">
            <v>SIL Chedraui Chetumal II Frisa</v>
          </cell>
        </row>
        <row r="2045">
          <cell r="A2045" t="str">
            <v>SIL CHEDRAUI COACALCO DF</v>
          </cell>
          <cell r="B2045" t="str">
            <v>SIL Chedraui Coacalco DF</v>
          </cell>
        </row>
        <row r="2046">
          <cell r="A2046" t="str">
            <v>SIL CHEDRAUI COPILCO DF</v>
          </cell>
          <cell r="B2046" t="str">
            <v>SIL Chedraui Copilco DF</v>
          </cell>
        </row>
        <row r="2047">
          <cell r="A2047" t="str">
            <v>SIL CHEDRAUI CULIACAN COLEGIO MILITAR CUL</v>
          </cell>
          <cell r="B2047" t="str">
            <v>SIL Chedraui Culiacan Colegio Militar CUL</v>
          </cell>
        </row>
        <row r="2048">
          <cell r="A2048" t="str">
            <v>SIL CHEDRAUI CRUZ DEL SUR PUEBLA PUE</v>
          </cell>
          <cell r="B2048" t="str">
            <v>SIL Chedraui Cruz del Sur Puebla PUE</v>
          </cell>
        </row>
        <row r="2049">
          <cell r="A2049" t="str">
            <v>SIL CHEDRAUI DURANGO DGO</v>
          </cell>
          <cell r="B2049" t="str">
            <v>SIL Chedraui Durango DGO</v>
          </cell>
        </row>
        <row r="2050">
          <cell r="A2050" t="str">
            <v>SIL CHEDRAUI GOBERNADORES CPE</v>
          </cell>
          <cell r="B2050" t="str">
            <v>SIL Chedraui Gobernadores CPE</v>
          </cell>
        </row>
        <row r="2051">
          <cell r="A2051" t="str">
            <v>SIL CHEDRAUI HEROES TECAMAC II DF</v>
          </cell>
          <cell r="B2051" t="str">
            <v>SIL Chedraui Heroes Tecamac II DF</v>
          </cell>
        </row>
        <row r="2052">
          <cell r="A2052" t="str">
            <v>SIL CHEDRAUI ISSSTE BUEN TONO DF</v>
          </cell>
          <cell r="B2052" t="str">
            <v>SIL Chedraui ISSSTE Buen Tono DF</v>
          </cell>
        </row>
        <row r="2053">
          <cell r="A2053" t="str">
            <v>SIL CHEDRAUI LA FE NDA</v>
          </cell>
          <cell r="B2053" t="str">
            <v>SIL Chedraui La Fe NDA</v>
          </cell>
        </row>
        <row r="2054">
          <cell r="A2054" t="str">
            <v>SIL CHEDRAUI LAGO DE GUADALUPE DF</v>
          </cell>
          <cell r="B2054" t="str">
            <v>SIL Chedraui Lago de Guadalupe DF</v>
          </cell>
        </row>
        <row r="2055">
          <cell r="A2055" t="str">
            <v>SIL CHEDRAUI LA PAZ COLIMA COL</v>
          </cell>
          <cell r="B2055" t="str">
            <v>SIL Chedraui la Paz Colima COL</v>
          </cell>
        </row>
        <row r="2056">
          <cell r="A2056" t="str">
            <v>SIL CHEDRAUI MUSEO XAL</v>
          </cell>
          <cell r="B2056" t="str">
            <v>SIL Chedraui Museo XAL</v>
          </cell>
        </row>
        <row r="2057">
          <cell r="A2057" t="str">
            <v>SIL CHEDRAUI NORTE MER</v>
          </cell>
          <cell r="B2057" t="str">
            <v>SIL Chedraui Norte MER</v>
          </cell>
        </row>
        <row r="2058">
          <cell r="A2058" t="str">
            <v>SIL CHEDRAUI NUEVO VALLARTA</v>
          </cell>
          <cell r="B2058" t="str">
            <v>SIL Chedraui Nuevo Vallarta</v>
          </cell>
        </row>
        <row r="2059">
          <cell r="A2059" t="str">
            <v>SIL CHEDRAUI OAXACA MADERO OAX</v>
          </cell>
          <cell r="B2059" t="str">
            <v>SIL Chedraui Oaxaca Madero OAX</v>
          </cell>
        </row>
        <row r="2060">
          <cell r="A2060" t="str">
            <v>SIL CHEDRAUI OAXACA REFORMA OAX</v>
          </cell>
          <cell r="B2060" t="str">
            <v>SIL Chedraui Oaxaca Reforma OAX</v>
          </cell>
        </row>
        <row r="2061">
          <cell r="A2061" t="str">
            <v>SIL CHEDRAUI PIE DE LA CUESTA ACA</v>
          </cell>
          <cell r="B2061" t="str">
            <v>SIL Chedraui Pie de la Cuesta ACA</v>
          </cell>
        </row>
        <row r="2062">
          <cell r="A2062" t="str">
            <v>SIL CHEDRAUI PLAZA CRYSTAL - PUEBLA PUE</v>
          </cell>
          <cell r="B2062" t="str">
            <v>SIL Chedraui Plaza Crystal - Puebla Pue</v>
          </cell>
        </row>
        <row r="2063">
          <cell r="A2063" t="str">
            <v>SIL CHEDRAUI SAN JOSE DEL CABO SJC</v>
          </cell>
          <cell r="B2063" t="str">
            <v>SIL Chedraui San Jose del Cabo SJC</v>
          </cell>
        </row>
        <row r="2064">
          <cell r="A2064" t="str">
            <v>SIL CHEDRAUI SAN JUAN BOSCO LEN</v>
          </cell>
          <cell r="B2064" t="str">
            <v>SIL Chedraui San Juan Bosco LEN</v>
          </cell>
        </row>
        <row r="2065">
          <cell r="A2065" t="str">
            <v>SIL CHEDRAUI SAN JUAN DEL RIO</v>
          </cell>
          <cell r="B2065" t="str">
            <v>SIL Chedraui San Juan del Rio</v>
          </cell>
        </row>
        <row r="2066">
          <cell r="A2066" t="str">
            <v>SIL CHEDRAUI SUPER CHE NOGALES</v>
          </cell>
          <cell r="B2066" t="str">
            <v>SIL Chedraui Super Che Nogales</v>
          </cell>
        </row>
        <row r="2067">
          <cell r="A2067" t="str">
            <v>SIL CHEDRAUI TEHUACAN CENTRO PUE</v>
          </cell>
          <cell r="B2067" t="str">
            <v>SIL Chedraui Tehuacan Centro PUE</v>
          </cell>
        </row>
        <row r="2068">
          <cell r="A2068" t="str">
            <v>SIL CHEDRAUI TEMIXCO MOR</v>
          </cell>
          <cell r="B2068" t="str">
            <v>SIL Chedraui Temixco MOR</v>
          </cell>
        </row>
        <row r="2069">
          <cell r="A2069" t="str">
            <v>SIL CHEDRAUI TOLUCA ALFREDO DEL MAZO TOL</v>
          </cell>
          <cell r="B2069" t="str">
            <v>SIL Chedraui Toluca Alfredo del Mazo TOL</v>
          </cell>
        </row>
        <row r="2070">
          <cell r="A2070" t="str">
            <v>SIL CHEDRAUI TOLUCA METEPEC TOL</v>
          </cell>
          <cell r="B2070" t="str">
            <v>SIL Chedraui Toluca Metepec TOL</v>
          </cell>
        </row>
        <row r="2071">
          <cell r="A2071" t="str">
            <v>SIL CHEDRAUI TOREO V PUE</v>
          </cell>
          <cell r="B2071" t="str">
            <v>SIL Chedraui Toreo V PUE</v>
          </cell>
        </row>
        <row r="2072">
          <cell r="A2072" t="str">
            <v>SIL CHEDRAUI UNIVERSIDAD COA</v>
          </cell>
          <cell r="B2072" t="str">
            <v>SIL Chedraui Universidad COA</v>
          </cell>
        </row>
        <row r="2073">
          <cell r="A2073" t="str">
            <v>SIL CHEDRAUI VILLAHERMOSA CENTRO VSA</v>
          </cell>
          <cell r="B2073" t="str">
            <v>SIL Chedraui Villahermosa Centro VSA</v>
          </cell>
        </row>
        <row r="2074">
          <cell r="A2074" t="str">
            <v>SIL CHEDRAUI VILLA TURQUESA CPE</v>
          </cell>
          <cell r="B2074" t="str">
            <v>SIL Chedraui Villa Turquesa CPE</v>
          </cell>
        </row>
        <row r="2075">
          <cell r="A2075" t="str">
            <v>SIL CHEDRAUI ZARAGOZA DF</v>
          </cell>
          <cell r="B2075" t="str">
            <v>SIL Chedraui Zaragoza DF</v>
          </cell>
        </row>
        <row r="2076">
          <cell r="A2076" t="str">
            <v>SIL CHEDRAUI ZENTRALIA CHURUBUSCO DF</v>
          </cell>
          <cell r="B2076" t="str">
            <v>SIL Chedraui Zentralia Churubusco DF</v>
          </cell>
        </row>
        <row r="2077">
          <cell r="A2077" t="str">
            <v>SIL EXPRESS AHOME</v>
          </cell>
          <cell r="B2077" t="str">
            <v>SIL Express Ahome</v>
          </cell>
        </row>
        <row r="2078">
          <cell r="A2078" t="str">
            <v>SIL HEB ESCOBEDO</v>
          </cell>
          <cell r="B2078" t="str">
            <v>SIL HEB Escobedo</v>
          </cell>
        </row>
        <row r="2079">
          <cell r="A2079" t="str">
            <v>SIL HEB LINCOLN</v>
          </cell>
          <cell r="B2079" t="str">
            <v>SIL HEB Lincoln</v>
          </cell>
        </row>
        <row r="2080">
          <cell r="A2080" t="str">
            <v>SIL HEB SANTA CATARINA</v>
          </cell>
          <cell r="B2080" t="str">
            <v>SIL HEB Santa Catarina</v>
          </cell>
        </row>
        <row r="2081">
          <cell r="A2081" t="str">
            <v>SIL HIPER PASTORA MTY</v>
          </cell>
          <cell r="B2081" t="str">
            <v>SIL Hiper Pastora MTY</v>
          </cell>
        </row>
        <row r="2082">
          <cell r="A2082" t="str">
            <v>SIL KIOSCO PLAZA SANTA ELENA TGZ</v>
          </cell>
          <cell r="B2082" t="str">
            <v>SIL Kiosco Plaza Santa Elena TGZ</v>
          </cell>
        </row>
        <row r="2083">
          <cell r="A2083" t="str">
            <v>SIL LEY ABASTOS</v>
          </cell>
          <cell r="B2083" t="str">
            <v>SIL Ley Abastos</v>
          </cell>
        </row>
        <row r="2084">
          <cell r="A2084" t="str">
            <v>SIL LEY AVIACION</v>
          </cell>
          <cell r="B2084" t="str">
            <v>SIL Ley Aviacion</v>
          </cell>
        </row>
        <row r="2085">
          <cell r="A2085" t="str">
            <v>SIL LEY BOULEVARD</v>
          </cell>
          <cell r="B2085" t="str">
            <v>SIL Ley Boulevard</v>
          </cell>
        </row>
        <row r="2086">
          <cell r="A2086" t="str">
            <v>SIL LEY CENTRO</v>
          </cell>
          <cell r="B2086" t="str">
            <v>SIL Ley Centro</v>
          </cell>
        </row>
        <row r="2087">
          <cell r="A2087" t="str">
            <v>SIL LEY 5 DE MAYO</v>
          </cell>
          <cell r="B2087" t="str">
            <v>SIL Ley 5 de Mayo</v>
          </cell>
        </row>
        <row r="2088">
          <cell r="A2088" t="str">
            <v>SIL LEY DEL RIO</v>
          </cell>
          <cell r="B2088" t="str">
            <v>SIL Ley del Rio</v>
          </cell>
        </row>
        <row r="2089">
          <cell r="A2089" t="str">
            <v>SIL LEY EL ROSARIO</v>
          </cell>
          <cell r="B2089" t="str">
            <v>SIL Ley el Rosario</v>
          </cell>
        </row>
        <row r="2090">
          <cell r="A2090" t="str">
            <v>SIL LEY ENSENADA</v>
          </cell>
          <cell r="B2090" t="str">
            <v>SIL Ley Ensenada</v>
          </cell>
        </row>
        <row r="2091">
          <cell r="A2091" t="str">
            <v>SIL LEY ESCUINAPA</v>
          </cell>
          <cell r="B2091" t="str">
            <v>SIL Ley Escuinapa</v>
          </cell>
        </row>
        <row r="2092">
          <cell r="A2092" t="str">
            <v>SIL LEY GRECO</v>
          </cell>
          <cell r="B2092" t="str">
            <v>SIL Ley Greco</v>
          </cell>
        </row>
        <row r="2093">
          <cell r="A2093" t="str">
            <v>SIL LEY GUAMUCHIL</v>
          </cell>
          <cell r="B2093" t="str">
            <v>SIL Ley Guamuchil</v>
          </cell>
        </row>
        <row r="2094">
          <cell r="A2094" t="str">
            <v>SIL LEY JIQUILPAN</v>
          </cell>
          <cell r="B2094" t="str">
            <v>SIL Ley Jiquilpan</v>
          </cell>
        </row>
        <row r="2095">
          <cell r="A2095" t="str">
            <v>SIL LEY KINO</v>
          </cell>
          <cell r="B2095" t="str">
            <v>SIL Ley Kino</v>
          </cell>
        </row>
        <row r="2096">
          <cell r="A2096" t="str">
            <v>SIL LEY LA PAZ</v>
          </cell>
          <cell r="B2096" t="str">
            <v>SIL Ley la Paz</v>
          </cell>
        </row>
        <row r="2097">
          <cell r="A2097" t="str">
            <v>SIL LEY MERCADO</v>
          </cell>
          <cell r="B2097" t="str">
            <v>SIL Ley Mercado</v>
          </cell>
        </row>
        <row r="2098">
          <cell r="A2098" t="str">
            <v>SIL LEY NAVOLATO</v>
          </cell>
          <cell r="B2098" t="str">
            <v>SIL Ley Navolato</v>
          </cell>
        </row>
        <row r="2099">
          <cell r="A2099" t="str">
            <v>SIL LEY NOGALES</v>
          </cell>
          <cell r="B2099" t="str">
            <v>SIL Ley Nogales</v>
          </cell>
        </row>
        <row r="2100">
          <cell r="A2100" t="str">
            <v>SIL LEY PALO VERDE</v>
          </cell>
          <cell r="B2100" t="str">
            <v>SIL LEY Palo Verde</v>
          </cell>
        </row>
        <row r="2101">
          <cell r="A2101" t="str">
            <v>SIL LEY PUEBLO AMIGO</v>
          </cell>
          <cell r="B2101" t="str">
            <v>SIL Ley Pueblo Amigo</v>
          </cell>
        </row>
        <row r="2102">
          <cell r="A2102" t="str">
            <v>SIL LEY SERDAN</v>
          </cell>
          <cell r="B2102" t="str">
            <v>SIL Ley Serdan</v>
          </cell>
        </row>
        <row r="2103">
          <cell r="A2103" t="str">
            <v>SIL LEY SUPER LEY 2000</v>
          </cell>
          <cell r="B2103" t="str">
            <v>SIL LEY Super Ley 2000</v>
          </cell>
        </row>
        <row r="2104">
          <cell r="A2104" t="str">
            <v>SIL LEY TABACHINES</v>
          </cell>
          <cell r="B2104" t="str">
            <v>SIL Ley Tabachines</v>
          </cell>
        </row>
        <row r="2105">
          <cell r="A2105" t="str">
            <v>SIL LEY TRES RIOS</v>
          </cell>
          <cell r="B2105" t="str">
            <v>SIL LEY Tres Rios</v>
          </cell>
        </row>
        <row r="2106">
          <cell r="A2106" t="str">
            <v>SIL LOCAL FLORES MAGON VER</v>
          </cell>
          <cell r="B2106" t="str">
            <v>SIL Local Flores Magon VER</v>
          </cell>
        </row>
        <row r="2107">
          <cell r="A2107" t="str">
            <v>SIL MEGA COMERCIAL MEXICANA ALAMEDAS DF</v>
          </cell>
          <cell r="B2107" t="str">
            <v>SIL Mega Comercial Mexicana Alamedas DF</v>
          </cell>
        </row>
        <row r="2108">
          <cell r="A2108" t="str">
            <v>SIL MI BODEGA SALVATIERRA CEL</v>
          </cell>
          <cell r="B2108" t="str">
            <v>SIL Mi Bodega Salvatierra CEL</v>
          </cell>
        </row>
        <row r="2109">
          <cell r="A2109" t="str">
            <v>SIL PLAZA DE LA TECNOLOGIA CULIACAN CUL</v>
          </cell>
          <cell r="B2109" t="str">
            <v>SIL Plaza de la Tecnologia Culiacan CUL</v>
          </cell>
        </row>
        <row r="2110">
          <cell r="A2110" t="str">
            <v>SIL PLAZA DE LA TECNOLOGIA GUADALAJARA GLA</v>
          </cell>
          <cell r="B2110" t="str">
            <v>SIL Plaza de la Tecnologia Guadalajara GLA</v>
          </cell>
        </row>
        <row r="2111">
          <cell r="A2111" t="str">
            <v>SIL PLAZA DE LA TECNOLOGIA VERACRUZ VER</v>
          </cell>
          <cell r="B2111" t="str">
            <v>SIL Plaza de la Tecnologia Veracruz VER</v>
          </cell>
        </row>
        <row r="2112">
          <cell r="A2112" t="str">
            <v>SIL PLAZA SORIANA POZA</v>
          </cell>
          <cell r="B2112" t="str">
            <v>SIL Plaza Soriana Poza</v>
          </cell>
        </row>
        <row r="2113">
          <cell r="A2113" t="str">
            <v>SIL PT ACAPULCO ACA</v>
          </cell>
          <cell r="B2113" t="str">
            <v>SIL PT Acapulco ACA</v>
          </cell>
        </row>
        <row r="2114">
          <cell r="A2114" t="str">
            <v>SIL PT COACALCO DF</v>
          </cell>
          <cell r="B2114" t="str">
            <v>SIL PT Coacalco DF</v>
          </cell>
        </row>
        <row r="2115">
          <cell r="A2115" t="str">
            <v>SIL PT CUERNAVACA CVA</v>
          </cell>
          <cell r="B2115" t="str">
            <v>SIL PT Cuernavaca CVA</v>
          </cell>
        </row>
        <row r="2116">
          <cell r="A2116" t="str">
            <v>SIL PT CHIHUAHUA CHI</v>
          </cell>
          <cell r="B2116" t="str">
            <v>SIL PT Chihuahua CHI</v>
          </cell>
        </row>
        <row r="2117">
          <cell r="A2117" t="str">
            <v>SIL PT LOS REYES DF</v>
          </cell>
          <cell r="B2117" t="str">
            <v>SIL PT Los Reyes DF</v>
          </cell>
        </row>
        <row r="2118">
          <cell r="A2118" t="str">
            <v>SIL PT MERIDA MER</v>
          </cell>
          <cell r="B2118" t="str">
            <v>SIL PT Merida MER</v>
          </cell>
        </row>
        <row r="2119">
          <cell r="A2119" t="str">
            <v>SIL PT MEXICO II DF</v>
          </cell>
          <cell r="B2119" t="str">
            <v>SIL PT Mexico II DF</v>
          </cell>
        </row>
        <row r="2120">
          <cell r="A2120" t="str">
            <v>SIL PT MEXICO IV DF</v>
          </cell>
          <cell r="B2120" t="str">
            <v>SIL PT Mexico IV DF</v>
          </cell>
        </row>
        <row r="2121">
          <cell r="A2121" t="str">
            <v>SIL PT MEXICO V DF</v>
          </cell>
          <cell r="B2121" t="str">
            <v>SIL PT Mexico V DF</v>
          </cell>
        </row>
        <row r="2122">
          <cell r="A2122" t="str">
            <v>SIL PT PERICENTRO DF</v>
          </cell>
          <cell r="B2122" t="str">
            <v>SIL PT Pericentro DF</v>
          </cell>
        </row>
        <row r="2123">
          <cell r="A2123" t="str">
            <v>SIL PT PUEBLA I PUE</v>
          </cell>
          <cell r="B2123" t="str">
            <v>SIL PT Puebla I PUE</v>
          </cell>
        </row>
        <row r="2124">
          <cell r="A2124" t="str">
            <v>SIL PT PUEBLA II PUE</v>
          </cell>
          <cell r="B2124" t="str">
            <v>SIL PT Puebla II PUE</v>
          </cell>
        </row>
        <row r="2125">
          <cell r="A2125" t="str">
            <v>SIL PT SAN LUIS POTOSI SLP</v>
          </cell>
          <cell r="B2125" t="str">
            <v>SIL PT San Luis Potosi SLP</v>
          </cell>
        </row>
        <row r="2126">
          <cell r="A2126" t="str">
            <v>SIL PT TAMPICO TAM</v>
          </cell>
          <cell r="B2126" t="str">
            <v>SIL PT Tampico TAM</v>
          </cell>
        </row>
        <row r="2127">
          <cell r="A2127" t="str">
            <v>SIL PT TIJUANA TIJ</v>
          </cell>
          <cell r="B2127" t="str">
            <v>SIL PT Tijuana TIJ</v>
          </cell>
        </row>
        <row r="2128">
          <cell r="A2128" t="str">
            <v>SIL PT TOLUCA TOL</v>
          </cell>
          <cell r="B2128" t="str">
            <v>SIL PT Toluca TOL</v>
          </cell>
        </row>
        <row r="2129">
          <cell r="A2129" t="str">
            <v>SIL PT TORREON TOR</v>
          </cell>
          <cell r="B2129" t="str">
            <v>SIL PT Torreon TOR</v>
          </cell>
        </row>
        <row r="2130">
          <cell r="A2130" t="str">
            <v>SIL PT URUGUAY 17 DF</v>
          </cell>
          <cell r="B2130" t="str">
            <v>SIL PT Uruguay 17 DF</v>
          </cell>
        </row>
        <row r="2131">
          <cell r="A2131" t="str">
            <v>SIL PT VILLAHERMOSA VSA</v>
          </cell>
          <cell r="B2131" t="str">
            <v>SIL PT Villahermosa VSA</v>
          </cell>
        </row>
        <row r="2132">
          <cell r="A2132" t="str">
            <v>SIL SAMS AVIACION MER</v>
          </cell>
          <cell r="B2132" t="str">
            <v>SIL Sams Aviacion MER</v>
          </cell>
        </row>
        <row r="2133">
          <cell r="A2133" t="str">
            <v>SIL SAMS CORDOBA</v>
          </cell>
          <cell r="B2133" t="str">
            <v>SIL Sams Cordoba</v>
          </cell>
        </row>
        <row r="2134">
          <cell r="A2134" t="str">
            <v>SIL SAMS CUEMANCO DFO</v>
          </cell>
          <cell r="B2134" t="str">
            <v>SIL Sams Cuemanco DFO</v>
          </cell>
        </row>
        <row r="2135">
          <cell r="A2135" t="str">
            <v>SIL SAMS ECATEPEC CENTRO DFO</v>
          </cell>
          <cell r="B2135" t="str">
            <v>SIL Sams Ecatepec Centro DFO</v>
          </cell>
        </row>
        <row r="2136">
          <cell r="A2136" t="str">
            <v>SIL SAMS EL ROSARIO DFN</v>
          </cell>
          <cell r="B2136" t="str">
            <v>SIL Sams El Rosario DFN</v>
          </cell>
        </row>
        <row r="2137">
          <cell r="A2137" t="str">
            <v>SIL SAMS MONTERREY GONZALITOS MTY</v>
          </cell>
          <cell r="B2137" t="str">
            <v>SIL Sams Monterrey Gonzalitos MTY</v>
          </cell>
        </row>
        <row r="2138">
          <cell r="A2138" t="str">
            <v>SIL SAMS NICOLAS ROMERO DFN</v>
          </cell>
          <cell r="B2138" t="str">
            <v>SIL Sams Nicolas Romero DFN</v>
          </cell>
        </row>
        <row r="2139">
          <cell r="A2139" t="str">
            <v>SIL SAMS PATIO SANTA FE DFP</v>
          </cell>
          <cell r="B2139" t="str">
            <v>SIL Sams Patio Santa Fe DFP</v>
          </cell>
        </row>
        <row r="2140">
          <cell r="A2140" t="str">
            <v>SIL SAMS RIO DE LOS REMEDIOS DFN</v>
          </cell>
          <cell r="B2140" t="str">
            <v>SIL Sams Rio de los Remedios DFN</v>
          </cell>
        </row>
        <row r="2141">
          <cell r="A2141" t="str">
            <v>SIL SAMS TUXPAN TXP</v>
          </cell>
          <cell r="B2141" t="str">
            <v>SIL Sams Tuxpan TXP</v>
          </cell>
        </row>
        <row r="2142">
          <cell r="A2142" t="str">
            <v>SIL SAM´S TUXTLA GUTIÉRREZ</v>
          </cell>
          <cell r="B2142" t="str">
            <v>SIL Sam´s Tuxtla Gutiérrez</v>
          </cell>
        </row>
        <row r="2143">
          <cell r="A2143" t="str">
            <v>SIL S-MART BALCONES</v>
          </cell>
          <cell r="B2143" t="str">
            <v>SIL S-Mart Balcones</v>
          </cell>
        </row>
        <row r="2144">
          <cell r="A2144" t="str">
            <v>SIL SMART CAPITAN CHI</v>
          </cell>
          <cell r="B2144" t="str">
            <v>SIL Smart Capitan CHI</v>
          </cell>
        </row>
        <row r="2145">
          <cell r="A2145" t="str">
            <v>SIL SMART COLINAS NDA</v>
          </cell>
          <cell r="B2145" t="str">
            <v>SIL Smart Colinas NDA</v>
          </cell>
        </row>
        <row r="2146">
          <cell r="A2146" t="str">
            <v>SIL SMART COUNTRY JUA</v>
          </cell>
          <cell r="B2146" t="str">
            <v>SIL Smart Country JUA</v>
          </cell>
        </row>
        <row r="2147">
          <cell r="A2147" t="str">
            <v>SIL SMART COUNTRY MTY</v>
          </cell>
          <cell r="B2147" t="str">
            <v>SIL Smart Country MTY</v>
          </cell>
        </row>
        <row r="2148">
          <cell r="A2148" t="str">
            <v>SIL SMART 16 DE SEPT JUA</v>
          </cell>
          <cell r="B2148" t="str">
            <v>SIL Smart 16 de Sept JUA</v>
          </cell>
        </row>
        <row r="2149">
          <cell r="A2149" t="str">
            <v>SIL SMART EJERCITO NACIONAL JUA</v>
          </cell>
          <cell r="B2149" t="str">
            <v>SIL Smart Ejercito Nacional JUA</v>
          </cell>
        </row>
        <row r="2150">
          <cell r="A2150" t="str">
            <v>SIL S-MART EVA SAMANO</v>
          </cell>
          <cell r="B2150" t="str">
            <v>SIL S-Mart Eva Samano</v>
          </cell>
        </row>
        <row r="2151">
          <cell r="A2151" t="str">
            <v>SIL SMART FRESNOS</v>
          </cell>
          <cell r="B2151" t="str">
            <v>SIL Smart Fresnos</v>
          </cell>
        </row>
        <row r="2152">
          <cell r="A2152" t="str">
            <v>SIL SMART FUENTES MARES CHI</v>
          </cell>
          <cell r="B2152" t="str">
            <v>SIL Smart Fuentes Mares CHI</v>
          </cell>
        </row>
        <row r="2153">
          <cell r="A2153" t="str">
            <v>SIL SMART FUNDADORES NDA</v>
          </cell>
          <cell r="B2153" t="str">
            <v>SIL Smart Fundadores NDA</v>
          </cell>
        </row>
        <row r="2154">
          <cell r="A2154" t="str">
            <v>SIL SMART HENEQUEN JUA</v>
          </cell>
          <cell r="B2154" t="str">
            <v>SIL Smart Henequen JUA</v>
          </cell>
        </row>
        <row r="2155">
          <cell r="A2155" t="str">
            <v>SIL SMART HOMERO CHI</v>
          </cell>
          <cell r="B2155" t="str">
            <v>SIL Smart Homero CHI</v>
          </cell>
        </row>
        <row r="2156">
          <cell r="A2156" t="str">
            <v>SIL SMART LA CURVA JUA</v>
          </cell>
          <cell r="B2156" t="str">
            <v>SIL Smart la Curva JUA</v>
          </cell>
        </row>
        <row r="2157">
          <cell r="A2157" t="str">
            <v>SIL SMART LA VILLA CHI</v>
          </cell>
          <cell r="B2157" t="str">
            <v>SIL Smart la Villa CHI</v>
          </cell>
        </row>
        <row r="2158">
          <cell r="A2158" t="str">
            <v>SIL SMART LAS TORRES JUA</v>
          </cell>
          <cell r="B2158" t="str">
            <v>SIL Smart Las Torres JUA</v>
          </cell>
        </row>
        <row r="2159">
          <cell r="A2159" t="str">
            <v>SIL S-MART LOPEZ DE LARA</v>
          </cell>
          <cell r="B2159" t="str">
            <v>SIL S-Mart Lopez de Lara</v>
          </cell>
        </row>
        <row r="2160">
          <cell r="A2160" t="str">
            <v>SIL SMART MESA TIJ</v>
          </cell>
          <cell r="B2160" t="str">
            <v>SIL Smart Mesa TIJ</v>
          </cell>
        </row>
        <row r="2161">
          <cell r="A2161" t="str">
            <v>SIL SMART  MTY</v>
          </cell>
          <cell r="B2161" t="str">
            <v>SIL Smart  MTY</v>
          </cell>
        </row>
        <row r="2162">
          <cell r="A2162" t="str">
            <v>SIL SMART NOGALES CHI</v>
          </cell>
          <cell r="B2162" t="str">
            <v>SIL Smart Nogales CHI</v>
          </cell>
        </row>
        <row r="2163">
          <cell r="A2163" t="str">
            <v>SIL SMART NUEVO MEXICALLI</v>
          </cell>
          <cell r="B2163" t="str">
            <v>SIL Smart Nuevo Mexicalli</v>
          </cell>
        </row>
        <row r="2164">
          <cell r="A2164" t="str">
            <v>SIL SMART PABLO LIVAS MONTERREY MTY</v>
          </cell>
          <cell r="B2164" t="str">
            <v>SIL Smart Pablo Livas Monterrey MTY</v>
          </cell>
        </row>
        <row r="2165">
          <cell r="A2165" t="str">
            <v>SIL S-MART PERIFERICO</v>
          </cell>
          <cell r="B2165" t="str">
            <v>SIL S-Mart Periferico</v>
          </cell>
        </row>
        <row r="2166">
          <cell r="A2166" t="str">
            <v>SIL S-MART REVOLUCION</v>
          </cell>
          <cell r="B2166" t="str">
            <v>SIL S-Mart Revolucion</v>
          </cell>
        </row>
        <row r="2167">
          <cell r="A2167" t="str">
            <v>SIL SMART SALINAS TIJ</v>
          </cell>
          <cell r="B2167" t="str">
            <v>SIL Smart Salinas TIJ</v>
          </cell>
        </row>
        <row r="2168">
          <cell r="A2168" t="str">
            <v>SIL SMART SAN LUIS RIO COLORADO SLRC</v>
          </cell>
          <cell r="B2168" t="str">
            <v>SIL Smart San Luis Rio Colorado SLRC</v>
          </cell>
        </row>
        <row r="2169">
          <cell r="A2169" t="str">
            <v>SIL SMART SANTO DOMINGO MTY</v>
          </cell>
          <cell r="B2169" t="str">
            <v>SIL Smart Santo Domingo MTY</v>
          </cell>
        </row>
        <row r="2170">
          <cell r="A2170" t="str">
            <v>SIL SMART SOLIDARIDAD MTY</v>
          </cell>
          <cell r="B2170" t="str">
            <v>SIL Smart Solidaridad MTY</v>
          </cell>
        </row>
        <row r="2171">
          <cell r="A2171" t="str">
            <v>SIL SMART SAUCITO CHI</v>
          </cell>
          <cell r="B2171" t="str">
            <v>SIL Smart Saucito CHI</v>
          </cell>
        </row>
        <row r="2172">
          <cell r="A2172" t="str">
            <v>SIL SMART TALAMAS CAMANDARI JUA</v>
          </cell>
          <cell r="B2172" t="str">
            <v>SIL Smart Talamas Camandari JUA</v>
          </cell>
        </row>
        <row r="2173">
          <cell r="A2173" t="str">
            <v>SIL SMART TRONCOSO JUA</v>
          </cell>
          <cell r="B2173" t="str">
            <v>SIL Smart Troncoso JUA</v>
          </cell>
        </row>
        <row r="2174">
          <cell r="A2174" t="str">
            <v>SIL SMART VALLE DEL SOL JUA</v>
          </cell>
          <cell r="B2174" t="str">
            <v>SIL Smart Valle del Sol JUA</v>
          </cell>
        </row>
        <row r="2175">
          <cell r="A2175" t="str">
            <v>SIL SMART VILLA GARCIA MTY</v>
          </cell>
          <cell r="B2175" t="str">
            <v>SIL Smart Villa Garcia MTY</v>
          </cell>
        </row>
        <row r="2176">
          <cell r="A2176" t="str">
            <v>SIL S-MART VILLA DIAMANTE</v>
          </cell>
          <cell r="B2176" t="str">
            <v>SIL S-Mart Villa Diamante</v>
          </cell>
        </row>
        <row r="2177">
          <cell r="A2177" t="str">
            <v>SIL SORIANA AMPLIACION TAM</v>
          </cell>
          <cell r="B2177" t="str">
            <v>SIL Soriana Ampliacion TAM</v>
          </cell>
        </row>
        <row r="2178">
          <cell r="A2178" t="str">
            <v>SIL SORIANA  ANAHUAC MEX</v>
          </cell>
          <cell r="B2178" t="str">
            <v>SIL Soriana  Anahuac MEX</v>
          </cell>
        </row>
        <row r="2179">
          <cell r="A2179" t="str">
            <v>SIL SORIANA AVIACION</v>
          </cell>
          <cell r="B2179" t="str">
            <v>SIL Soriana Aviacion</v>
          </cell>
        </row>
        <row r="2180">
          <cell r="A2180" t="str">
            <v>SIL SORIANA CARRERA CVI</v>
          </cell>
          <cell r="B2180" t="str">
            <v>SIL Soriana Carrera CVI</v>
          </cell>
        </row>
        <row r="2181">
          <cell r="A2181" t="str">
            <v>SIL SORIANA CD. AZTECA DF</v>
          </cell>
          <cell r="B2181" t="str">
            <v>SIL Soriana Cd. Azteca DF</v>
          </cell>
        </row>
        <row r="2182">
          <cell r="A2182" t="str">
            <v>SIL SORIANA CELAYA CAMPESTRE CEL</v>
          </cell>
          <cell r="B2182" t="str">
            <v>SIL Soriana Celaya Campestre CEL</v>
          </cell>
        </row>
        <row r="2183">
          <cell r="A2183" t="str">
            <v>SIL SORIANA CENTENARIO TOR</v>
          </cell>
          <cell r="B2183" t="str">
            <v>SIL Soriana Centenario TOR</v>
          </cell>
        </row>
        <row r="2184">
          <cell r="A2184" t="str">
            <v>SIL SORIANA CENTRAL CAMIONERA REY</v>
          </cell>
          <cell r="B2184" t="str">
            <v>SIL Soriana Central Camionera Rey</v>
          </cell>
        </row>
        <row r="2185">
          <cell r="A2185" t="str">
            <v>SIL SORIANA CIMATARIO QRO</v>
          </cell>
          <cell r="B2185" t="str">
            <v>SIL Soriana Cimatario QRO</v>
          </cell>
        </row>
        <row r="2186">
          <cell r="A2186" t="str">
            <v>SIL SORIANA COLA DE LA BALLENA LAP</v>
          </cell>
          <cell r="B2186" t="str">
            <v>SIL Soriana Cola de la Ballena LAP</v>
          </cell>
        </row>
        <row r="2187">
          <cell r="A2187" t="str">
            <v>SIL SORIANA COLOSIO</v>
          </cell>
          <cell r="B2187" t="str">
            <v>SIL Soriana Colisio</v>
          </cell>
        </row>
        <row r="2188">
          <cell r="A2188" t="str">
            <v>SIL SORIANA CONSTITUCION TOR</v>
          </cell>
          <cell r="B2188" t="str">
            <v>SIL Soriana Constitucion TOR</v>
          </cell>
        </row>
        <row r="2189">
          <cell r="A2189" t="str">
            <v>SIL SORIANA CUAUHTEMOC CHI</v>
          </cell>
          <cell r="B2189" t="str">
            <v>SIL Soriana Cuauhtemoc CHI</v>
          </cell>
        </row>
        <row r="2190">
          <cell r="A2190" t="str">
            <v>SIL SORIANA CUMBRES MTY</v>
          </cell>
          <cell r="B2190" t="str">
            <v>SIL Soriana Cumbres MTY</v>
          </cell>
        </row>
        <row r="2191">
          <cell r="A2191" t="str">
            <v>SIL SORIANA CHIHUAHUA 2000 CHI</v>
          </cell>
          <cell r="B2191" t="str">
            <v>SIL Soriana Chihuahua 2000 CHI</v>
          </cell>
        </row>
        <row r="2192">
          <cell r="A2192" t="str">
            <v>SIL SORIANA DELANTE ENS</v>
          </cell>
          <cell r="B2192" t="str">
            <v>SIL Soriana Delante ENS</v>
          </cell>
        </row>
        <row r="2193">
          <cell r="A2193" t="str">
            <v>SIL SORIANA DELICIAS CHI</v>
          </cell>
          <cell r="B2193" t="str">
            <v>SIL Soriana Delicias CHI</v>
          </cell>
        </row>
        <row r="2194">
          <cell r="A2194" t="str">
            <v>SIL SORIANA DELICIAS PONIENTE CHI</v>
          </cell>
          <cell r="B2194" t="str">
            <v>SIL Soriana Delicias Poniente CHI</v>
          </cell>
        </row>
        <row r="2195">
          <cell r="A2195" t="str">
            <v>SIL SORIANA DIEGO DIAZ DE BERLANGA MTY</v>
          </cell>
          <cell r="B2195" t="str">
            <v>SIL Soriana Diego Diaz de Berlanga MTY</v>
          </cell>
        </row>
        <row r="2196">
          <cell r="A2196" t="str">
            <v>SIL SORIANA EL PASEO SLP</v>
          </cell>
          <cell r="B2196" t="str">
            <v>SIL Soriana el Paseo SLP</v>
          </cell>
        </row>
        <row r="2197">
          <cell r="A2197" t="str">
            <v>SIL SORIANA EJERCITO MEXICANO TAM</v>
          </cell>
          <cell r="B2197" t="str">
            <v>SIL Soriana Ejercito Mexicano TAM</v>
          </cell>
        </row>
        <row r="2198">
          <cell r="A2198" t="str">
            <v>SIL SORIANA ENCINAS SON</v>
          </cell>
          <cell r="B2198" t="str">
            <v>SIL Soriana Encinas SON</v>
          </cell>
        </row>
        <row r="2199">
          <cell r="A2199" t="str">
            <v>SIL SORIANA EL SAUZ GLA</v>
          </cell>
          <cell r="B2199" t="str">
            <v>SIL Soriana el Sauz GLA</v>
          </cell>
        </row>
        <row r="2200">
          <cell r="A2200" t="str">
            <v>SIL SORIANA ESTADIO GDL</v>
          </cell>
          <cell r="B2200" t="str">
            <v>SIL Soriana Estadio GDL</v>
          </cell>
        </row>
        <row r="2201">
          <cell r="A2201" t="str">
            <v>SIL SORIANA FRANCISCO COSS SAL</v>
          </cell>
          <cell r="B2201" t="str">
            <v>SIL Soriana Francisco Coss SAL</v>
          </cell>
        </row>
        <row r="2202">
          <cell r="A2202" t="str">
            <v>SIL SORIANA FUENTES MARES CHI</v>
          </cell>
          <cell r="B2202" t="str">
            <v>SIL Soriana Fuentes Mares CHI</v>
          </cell>
        </row>
        <row r="2203">
          <cell r="A2203" t="str">
            <v>SIL SORIANA GOMEZ PALACIO DGO</v>
          </cell>
          <cell r="B2203" t="str">
            <v>SIL Soriana Gomez Palacio DGO</v>
          </cell>
        </row>
        <row r="2204">
          <cell r="A2204" t="str">
            <v>SIL SORIANA HAMBURGO DGO</v>
          </cell>
          <cell r="B2204" t="str">
            <v>SIL Soriana Hamburgo DGO</v>
          </cell>
        </row>
        <row r="2205">
          <cell r="A2205" t="str">
            <v>SIL SORIANA HENEQUEN JUA</v>
          </cell>
          <cell r="B2205" t="str">
            <v>SIL Soriana Henequen JUA</v>
          </cell>
        </row>
        <row r="2206">
          <cell r="A2206" t="str">
            <v>SIL SORIANA HIPER PIEDRAS NEGRAS MTY</v>
          </cell>
          <cell r="B2206" t="str">
            <v>SIL Soriana Hiper Piedras Negras MTY</v>
          </cell>
        </row>
        <row r="2207">
          <cell r="A2207" t="str">
            <v>SIL SORIANA JUAN PABLO II CHI</v>
          </cell>
          <cell r="B2207" t="str">
            <v>SIL Soriana Juan Pablo II CHI</v>
          </cell>
        </row>
        <row r="2208">
          <cell r="A2208" t="str">
            <v>SIL SORIANA LA ESTANZUELA MTY</v>
          </cell>
          <cell r="B2208" t="str">
            <v>SIL Soriana la Estanzuela MTY</v>
          </cell>
        </row>
        <row r="2209">
          <cell r="A2209" t="str">
            <v>SIL SORIANA LA FE TAM</v>
          </cell>
          <cell r="B2209" t="str">
            <v>SIL Soriana la Fe TAM</v>
          </cell>
        </row>
        <row r="2210">
          <cell r="A2210" t="str">
            <v>SIS SORIANA LAS QUINTAS MTY</v>
          </cell>
          <cell r="B2210" t="str">
            <v>SIS Soriana las Quintas MTY</v>
          </cell>
        </row>
        <row r="2211">
          <cell r="A2211" t="str">
            <v>SIL SORIANA LAS ROSAS DGO</v>
          </cell>
          <cell r="B2211" t="str">
            <v>SIL Soriana las Rosas DGO</v>
          </cell>
        </row>
        <row r="2212">
          <cell r="A2212" t="str">
            <v>SIL SORIANA LIBRAMIENTO JUA</v>
          </cell>
          <cell r="B2212" t="str">
            <v>SIL Soriana Libramiento JUA</v>
          </cell>
        </row>
        <row r="2213">
          <cell r="A2213" t="str">
            <v>SIL SORIANA LOMAS SLP</v>
          </cell>
          <cell r="B2213" t="str">
            <v>SIL Soriana Lomas SLP</v>
          </cell>
        </row>
        <row r="2214">
          <cell r="A2214" t="str">
            <v>SIL SORIANA LOS MOCHIS LMS</v>
          </cell>
          <cell r="B2214" t="str">
            <v>SIL Soriana los Mochis LMS</v>
          </cell>
        </row>
        <row r="2215">
          <cell r="A2215" t="str">
            <v>SIL SORIANA MANTE TAM</v>
          </cell>
          <cell r="B2215" t="str">
            <v>SIL Soriana Mante TAM</v>
          </cell>
        </row>
        <row r="2216">
          <cell r="A2216" t="str">
            <v>SIL SORIANA MONCLOVA MON</v>
          </cell>
          <cell r="B2216" t="str">
            <v>SIL Soriana Monclova MON</v>
          </cell>
        </row>
        <row r="2217">
          <cell r="A2217" t="str">
            <v>SIL SORIANA NUEVO LAREDO</v>
          </cell>
          <cell r="B2217" t="str">
            <v>SIL Soriana Nuevo Laredo</v>
          </cell>
        </row>
        <row r="2218">
          <cell r="A2218" t="str">
            <v>SIL SORIANA ORIENTE TOR</v>
          </cell>
          <cell r="B2218" t="str">
            <v>SIL Soriana Oriente TOR</v>
          </cell>
        </row>
        <row r="2219">
          <cell r="A2219" t="str">
            <v>SIL SORIANA OTAY TIJ</v>
          </cell>
          <cell r="B2219" t="str">
            <v>SIL Soriana Otay TIJ</v>
          </cell>
        </row>
        <row r="2220">
          <cell r="A2220" t="str">
            <v>SIL SORIANA PACHUCA PCH</v>
          </cell>
          <cell r="B2220" t="str">
            <v>SIL Soriana Pachuca PCH</v>
          </cell>
        </row>
        <row r="2221">
          <cell r="A2221" t="str">
            <v>SIL SORIANA PACIFICO TIJ</v>
          </cell>
          <cell r="B2221" t="str">
            <v>SIL Soriana Pacifico TIJ</v>
          </cell>
        </row>
        <row r="2222">
          <cell r="A2222" t="str">
            <v>SIL SORIANA PERIFERICO DE LA JUVENTUD CHI</v>
          </cell>
          <cell r="B2222" t="str">
            <v>SIL Soriana Periferico de la Juventud CHI</v>
          </cell>
        </row>
        <row r="2223">
          <cell r="A2223" t="str">
            <v>SIL SORIANA PITILLAL GDL</v>
          </cell>
          <cell r="B2223" t="str">
            <v>SIL Soriana Pitillal GDL</v>
          </cell>
        </row>
        <row r="2224">
          <cell r="A2224" t="str">
            <v>SIL SORIANA POLIFOFUM TGZ</v>
          </cell>
          <cell r="B2224" t="str">
            <v>SIL Soriana Poliforum TGZ</v>
          </cell>
        </row>
        <row r="2225">
          <cell r="A2225" t="str">
            <v>SIL SORIANA PROGRESO SON</v>
          </cell>
          <cell r="B2225" t="str">
            <v>SIL Soriana Progreso SON</v>
          </cell>
        </row>
        <row r="2226">
          <cell r="A2226" t="str">
            <v>SIL SORIANA CARRIZO NDA</v>
          </cell>
          <cell r="B2226" t="str">
            <v>SIL Soriana Carrizo NDA</v>
          </cell>
        </row>
        <row r="2227">
          <cell r="A2227" t="str">
            <v>SIL SORIANA IRAPUATO CENTRAL IRA</v>
          </cell>
          <cell r="B2227" t="str">
            <v>SIL Soriana Irapuato Central IRA</v>
          </cell>
        </row>
        <row r="2228">
          <cell r="A2228" t="str">
            <v>SIL SORIANA LA CUESTA JUA</v>
          </cell>
          <cell r="B2228" t="str">
            <v>SIL Soriana la Cuesta JUA</v>
          </cell>
        </row>
        <row r="2229">
          <cell r="A2229" t="str">
            <v>SIL SORIANA SAN MARINO ENS</v>
          </cell>
          <cell r="B2229" t="str">
            <v>SIL Soriana San Marino ENS</v>
          </cell>
        </row>
        <row r="2230">
          <cell r="A2230" t="str">
            <v>SIL SORIANA SANTA CATARINA MTY</v>
          </cell>
          <cell r="B2230" t="str">
            <v>SIL Soriana Santa Catarina MTY</v>
          </cell>
        </row>
        <row r="2231">
          <cell r="A2231" t="str">
            <v>SIL SORIANA SANTA ROSA MTY</v>
          </cell>
          <cell r="B2231" t="str">
            <v>SIL Soriana Santa Rosa MTY</v>
          </cell>
        </row>
        <row r="2232">
          <cell r="A2232" t="str">
            <v>SIL SORIANA SERAFIN PEÑA MTY</v>
          </cell>
          <cell r="B2232" t="str">
            <v>SIL Soriana Serafin Peña MTY</v>
          </cell>
        </row>
        <row r="2233">
          <cell r="A2233" t="str">
            <v>SIL SORIANA SOLER TIJ</v>
          </cell>
          <cell r="B2233" t="str">
            <v>SIL Soriana Soler TIJ</v>
          </cell>
        </row>
        <row r="2234">
          <cell r="A2234" t="str">
            <v>SIL SORIANA SOLIDARIDAD</v>
          </cell>
          <cell r="B2234" t="str">
            <v>SIL Soriana Solidaridad</v>
          </cell>
        </row>
        <row r="2235">
          <cell r="A2235" t="str">
            <v>SIL SORIANA TAPACHULA TGZ</v>
          </cell>
          <cell r="B2235" t="str">
            <v>SIL Soriana Tapachula TGZ</v>
          </cell>
        </row>
        <row r="2236">
          <cell r="A2236" t="str">
            <v>SIL SORIANA TECNOLOGICO CHI</v>
          </cell>
          <cell r="B2236" t="str">
            <v>SIL Soriana Tecnologico CHI</v>
          </cell>
        </row>
        <row r="2237">
          <cell r="A2237" t="str">
            <v>SIL SORIANA TECOMAN COL</v>
          </cell>
          <cell r="B2237" t="str">
            <v>SIL Soriana Tecoman COL</v>
          </cell>
        </row>
        <row r="2238">
          <cell r="A2238" t="str">
            <v>SIL SORIANA TUXPAN VER</v>
          </cell>
          <cell r="B2238" t="str">
            <v>SIL Soriana Tuxpan VER</v>
          </cell>
        </row>
        <row r="2239">
          <cell r="A2239" t="str">
            <v>SIL SORIANA UNIVERSIDAD CHI</v>
          </cell>
          <cell r="B2239" t="str">
            <v>SIL Soriana Universidad CHI</v>
          </cell>
        </row>
        <row r="2240">
          <cell r="A2240" t="str">
            <v>SIL SORIANA VALLE ALTO CD. VALLES SLP</v>
          </cell>
          <cell r="B2240" t="str">
            <v>SIL Soriana Valle Alto Cd. Valles SLP</v>
          </cell>
        </row>
        <row r="2241">
          <cell r="A2241" t="str">
            <v>SIL SORIANA ZAMORA ZMA</v>
          </cell>
          <cell r="B2241" t="str">
            <v>SIL Soriana Zamora ZMA</v>
          </cell>
        </row>
        <row r="2242">
          <cell r="A2242" t="str">
            <v>SIL SORIANA ZARAGOZA JUA</v>
          </cell>
          <cell r="B2242" t="str">
            <v>SIL Soriana Zaragoza JUA</v>
          </cell>
        </row>
        <row r="2243">
          <cell r="A2243" t="str">
            <v>SIL SUPERAMA MARIANO OTERO</v>
          </cell>
          <cell r="B2243" t="str">
            <v>SIL Superama Mariano Otero</v>
          </cell>
        </row>
        <row r="2244">
          <cell r="A2244" t="str">
            <v>SIL SUPERAMA MONTEJO</v>
          </cell>
          <cell r="B2244" t="str">
            <v>SIL Superama Montejo</v>
          </cell>
        </row>
        <row r="2245">
          <cell r="A2245" t="str">
            <v>SIL SUPERCENTER CIUDAD OBREGON COB</v>
          </cell>
          <cell r="B2245" t="str">
            <v>SIL Supercenter Ciudad Obregon COB</v>
          </cell>
        </row>
        <row r="2246">
          <cell r="A2246" t="str">
            <v>SIL SUPERCENTER DURANGO</v>
          </cell>
          <cell r="B2246" t="str">
            <v>SIL Supercenter Durango</v>
          </cell>
        </row>
        <row r="2247">
          <cell r="A2247" t="str">
            <v>SIL SUPERCENTER NIÑO OBRERO</v>
          </cell>
          <cell r="B2247" t="str">
            <v>SIL Supercenter Niño Obrero</v>
          </cell>
        </row>
        <row r="2248">
          <cell r="A2248" t="str">
            <v>SIL SUPERCENTER PERIFERICO CUAUTITLAN</v>
          </cell>
          <cell r="B2248" t="str">
            <v>SIL Supercenter Periferico Cuautitlan</v>
          </cell>
        </row>
        <row r="2249">
          <cell r="A2249" t="str">
            <v>SIL WALMART ALJADORES TAM</v>
          </cell>
          <cell r="B2249" t="str">
            <v>SIL WalMart Aljadores TAM</v>
          </cell>
        </row>
        <row r="2250">
          <cell r="A2250" t="str">
            <v>SIL WALMART ALIJADORES TAM</v>
          </cell>
          <cell r="B2250" t="str">
            <v>SIL WalMart Alijadores TAM</v>
          </cell>
        </row>
        <row r="2251">
          <cell r="A2251" t="str">
            <v>SIL WALMART ANGELOPOLIS PUE</v>
          </cell>
          <cell r="B2251" t="str">
            <v>SIL WalMart Angelopolis PUE</v>
          </cell>
        </row>
        <row r="2252">
          <cell r="A2252" t="str">
            <v>SIL WALMART BELISARIO DOMINGUEZ TGZ</v>
          </cell>
          <cell r="B2252" t="str">
            <v>SIL WalMart Belisario Dominguez TGZ</v>
          </cell>
        </row>
        <row r="2253">
          <cell r="A2253" t="str">
            <v>SIL WALMART CD DEL CARMEN</v>
          </cell>
          <cell r="B2253" t="str">
            <v>SIL WalMart Cd del Carmen</v>
          </cell>
        </row>
        <row r="2254">
          <cell r="A2254" t="str">
            <v>SIL WALMART CARRETERA 57 SLP</v>
          </cell>
          <cell r="B2254" t="str">
            <v>SIL WalMart Carretera 57 SLP</v>
          </cell>
        </row>
        <row r="2255">
          <cell r="A2255" t="str">
            <v>SIL WALMART CARR INTER OBREGON COB</v>
          </cell>
          <cell r="B2255" t="str">
            <v>SIL WalMart Carr Inter Obregon COB</v>
          </cell>
        </row>
        <row r="2256">
          <cell r="A2256" t="str">
            <v>SIL WALMART CHILPANCINGO ACA</v>
          </cell>
          <cell r="B2256" t="str">
            <v>SIL WalMart Chilpancingo ACA</v>
          </cell>
        </row>
        <row r="2257">
          <cell r="A2257" t="str">
            <v>SIL WALMART COACALCO DF</v>
          </cell>
          <cell r="B2257" t="str">
            <v>SIL WalMart Coacalco DF</v>
          </cell>
        </row>
        <row r="2258">
          <cell r="A2258" t="str">
            <v>SIL WALMART COLIMA COL</v>
          </cell>
          <cell r="B2258" t="str">
            <v>SIL WalMart Colima COL</v>
          </cell>
        </row>
        <row r="2259">
          <cell r="A2259" t="str">
            <v>SIL WALMART COLOSIO HER</v>
          </cell>
          <cell r="B2259" t="str">
            <v>SIL WalMart Colosio HER</v>
          </cell>
        </row>
        <row r="2260">
          <cell r="A2260" t="str">
            <v>SIL WALMART CUAUHTEMOC CHI</v>
          </cell>
          <cell r="B2260" t="str">
            <v>SIL WalMart Cuauhtemoc CHI</v>
          </cell>
        </row>
        <row r="2261">
          <cell r="A2261" t="str">
            <v>SIL WALMART ESCOBEDO NORTE MTY</v>
          </cell>
          <cell r="B2261" t="str">
            <v>SIL WalMart Escobedo Norte MTY</v>
          </cell>
        </row>
        <row r="2262">
          <cell r="A2262" t="str">
            <v>SIL WALMART GALERIAS DEL VALLE MXL</v>
          </cell>
          <cell r="B2262" t="str">
            <v>SIL WalMart Galerias del Valle MXL</v>
          </cell>
        </row>
        <row r="2263">
          <cell r="A2263" t="str">
            <v>SIL WALMART GUAYMAS GYS</v>
          </cell>
          <cell r="B2263" t="str">
            <v>SIL WalMart Guaymas GYS</v>
          </cell>
        </row>
        <row r="2264">
          <cell r="A2264" t="str">
            <v>SIL WALMART HAROLD PAPE MONCLOVA</v>
          </cell>
          <cell r="B2264" t="str">
            <v>SIL WalMart Harold Pape Monclova</v>
          </cell>
        </row>
        <row r="2265">
          <cell r="A2265" t="str">
            <v>SIL WALMART HIPERPLAZA TEXCOCO DFO</v>
          </cell>
          <cell r="B2265" t="str">
            <v>SIL WalMart Hiperplaza Texcoco DFO</v>
          </cell>
        </row>
        <row r="2266">
          <cell r="A2266" t="str">
            <v>SIL WALMART HOSPITAL GENERAL PUE</v>
          </cell>
          <cell r="B2266" t="str">
            <v>SIL WalMart Hospital General PUE</v>
          </cell>
        </row>
        <row r="2267">
          <cell r="A2267" t="str">
            <v>SIL WALMART IRRIGACION CEL</v>
          </cell>
          <cell r="B2267" t="str">
            <v>SIL WalMart Irrigacion CEL</v>
          </cell>
        </row>
        <row r="2268">
          <cell r="A2268" t="str">
            <v>SIL WALMART LAGO DE GUADALUPE DFN</v>
          </cell>
          <cell r="B2268" t="str">
            <v>SIL WalMart Lago de Guadalupe DFN</v>
          </cell>
        </row>
        <row r="2269">
          <cell r="A2269" t="str">
            <v>SIL WALMART LA ISLA CUL</v>
          </cell>
          <cell r="B2269" t="str">
            <v>SIL WalMart La Isla CUL</v>
          </cell>
        </row>
        <row r="2270">
          <cell r="A2270" t="str">
            <v>SIL WALMART LA ROSITA TOR</v>
          </cell>
          <cell r="B2270" t="str">
            <v>SIL WalMart La Rosita TOR</v>
          </cell>
        </row>
        <row r="2271">
          <cell r="A2271" t="str">
            <v>SIL WALMART LAS ANIMAS PUE</v>
          </cell>
          <cell r="B2271" t="str">
            <v>SIL WalMart las Animas PUE</v>
          </cell>
        </row>
        <row r="2272">
          <cell r="A2272" t="str">
            <v>SIS WALMART LAS TORRES MTY</v>
          </cell>
          <cell r="B2272" t="str">
            <v>SIS WalMart las Torres MTY</v>
          </cell>
        </row>
        <row r="2273">
          <cell r="A2273" t="str">
            <v>SIS WALMART LOMAS VERDES DFN</v>
          </cell>
          <cell r="B2273" t="str">
            <v>SIS WalMart Lomas Verdes DFN</v>
          </cell>
        </row>
        <row r="2274">
          <cell r="A2274" t="str">
            <v>SIL WALMART MERIDA</v>
          </cell>
          <cell r="B2274" t="str">
            <v>SIL WalMart Merida</v>
          </cell>
        </row>
        <row r="2275">
          <cell r="A2275" t="str">
            <v>SIL WALMART NICOLAS ROMERO DFN</v>
          </cell>
          <cell r="B2275" t="str">
            <v>SIL WalMart Nicolas Romero DFN</v>
          </cell>
        </row>
        <row r="2276">
          <cell r="A2276" t="str">
            <v>SIL WALMART NOGALES NGS</v>
          </cell>
          <cell r="B2276" t="str">
            <v>SIL WalMart Nogales NGS</v>
          </cell>
        </row>
        <row r="2277">
          <cell r="A2277" t="str">
            <v>SIL WALMART PLAZA ANA ZMA</v>
          </cell>
          <cell r="B2277" t="str">
            <v>SIL WalMart Plaza Ana ZMA</v>
          </cell>
        </row>
        <row r="2278">
          <cell r="A2278" t="str">
            <v>SIL WALMART PLAZA DEL LAGO DFN</v>
          </cell>
          <cell r="B2278" t="str">
            <v>SIL WalMart Plaza del Lago DFN</v>
          </cell>
        </row>
        <row r="2279">
          <cell r="A2279" t="str">
            <v>SIL WALMART PLAZA SAN PEDRO MXL</v>
          </cell>
          <cell r="B2279" t="str">
            <v>SIL WalMart Plaza San Pedro MXL</v>
          </cell>
        </row>
        <row r="2280">
          <cell r="A2280" t="str">
            <v>SIL WALMART RIO DE LOS REMEDIOS DFN</v>
          </cell>
          <cell r="B2280" t="str">
            <v>SIL WalMart Rio de los Remedios DFN</v>
          </cell>
        </row>
        <row r="2281">
          <cell r="A2281" t="str">
            <v>SIL WALMART SANTA ELENA DF</v>
          </cell>
          <cell r="B2281" t="str">
            <v>SIL WalMart Santa Elena DF</v>
          </cell>
        </row>
        <row r="2282">
          <cell r="A2282" t="str">
            <v>SIL WALMART SATELITE QRO</v>
          </cell>
          <cell r="B2282" t="str">
            <v>SIL WalMart Satelite QRO</v>
          </cell>
        </row>
        <row r="2283">
          <cell r="A2283" t="str">
            <v>SIL WALMART SIMBOLOS PATRIOS OAX</v>
          </cell>
          <cell r="B2283" t="str">
            <v>SIL WalMart Simbolos Patrios OAX</v>
          </cell>
        </row>
        <row r="2284">
          <cell r="A2284" t="str">
            <v>SIL WALMART SUPERCENTER EL TINTERO</v>
          </cell>
          <cell r="B2284" t="str">
            <v>SIL WalMart Supercenter El Tintero</v>
          </cell>
        </row>
        <row r="2285">
          <cell r="A2285" t="str">
            <v>SIL WALMART SUPERCENTER FRANCISCO JUAREZ</v>
          </cell>
          <cell r="B2285" t="str">
            <v>SIL WalMart Supercenter Francisco Juarez</v>
          </cell>
        </row>
        <row r="2286">
          <cell r="A2286" t="str">
            <v>SIL WALMART SUPER PLAZA ECATEPEC DF</v>
          </cell>
          <cell r="B2286" t="str">
            <v>SIL WalMart Super Plaza Ecatepec DF</v>
          </cell>
        </row>
        <row r="2287">
          <cell r="A2287" t="str">
            <v>SIL WALMART TAPACHULA</v>
          </cell>
          <cell r="B2287" t="str">
            <v>SIL WalMart Tapachula</v>
          </cell>
        </row>
        <row r="2288">
          <cell r="A2288" t="str">
            <v>SIL WALMART TERCER ANILLO COL</v>
          </cell>
          <cell r="B2288" t="str">
            <v>SIL WalMart Tercer Anillo COL</v>
          </cell>
        </row>
        <row r="2289">
          <cell r="A2289" t="str">
            <v>SIL WALMART TIJUANA 2000 TIJ</v>
          </cell>
          <cell r="B2289" t="str">
            <v>SIL WalMart Tijuana 2000 TIJ</v>
          </cell>
        </row>
        <row r="2290">
          <cell r="A2290" t="str">
            <v>SIL WALMART VALLARTA GLA</v>
          </cell>
          <cell r="B2290" t="str">
            <v>SIL WalMart Vallarta GLA</v>
          </cell>
        </row>
        <row r="2291">
          <cell r="A2291" t="str">
            <v>SIL WALMART VICTORIA CENTRO CVI</v>
          </cell>
          <cell r="B2291" t="str">
            <v>SIL WalMart Victoria Centro CVI</v>
          </cell>
        </row>
        <row r="2292">
          <cell r="A2292" t="str">
            <v>SS DF METROPOLI PATRIOTISMO</v>
          </cell>
          <cell r="B2292" t="str">
            <v>SS DF Metropoli Patriotismo</v>
          </cell>
        </row>
        <row r="2293">
          <cell r="A2293" t="str">
            <v>STN PLAZA EL ANDAR SAN LUIS MXL</v>
          </cell>
          <cell r="B2293" t="str">
            <v>STN Plaza el Andar San Luis MXL</v>
          </cell>
        </row>
        <row r="2294">
          <cell r="A2294" t="str">
            <v>SIS BODEGA AURRERA ACCESO NORTE SLP</v>
          </cell>
          <cell r="B2294" t="str">
            <v>SIS Bodega Aurrera Acceso Norte SLP</v>
          </cell>
        </row>
        <row r="2295">
          <cell r="A2295" t="str">
            <v>SIS BODEGA AURRERA ATEMAJAC GLA</v>
          </cell>
          <cell r="B2295" t="str">
            <v>SIS Bodega Aurrera Atemajac GLA</v>
          </cell>
        </row>
        <row r="2296">
          <cell r="A2296" t="str">
            <v>SIS BODEGA AURRERA DEL BOSQUE SAT</v>
          </cell>
          <cell r="B2296" t="str">
            <v>SIS Bodega Aurrera del Bosque SAT</v>
          </cell>
        </row>
        <row r="2297">
          <cell r="A2297" t="str">
            <v>SIS BODEGA AURRERA CANTIL DFP</v>
          </cell>
          <cell r="B2297" t="str">
            <v>SIS Bodega Aurrera Cantil DFP</v>
          </cell>
        </row>
        <row r="2298">
          <cell r="A2298" t="str">
            <v>SIS BODEGA AURRERA CHALCO DFO</v>
          </cell>
          <cell r="B2298" t="str">
            <v>SIS Bodega Aurrera Chalco DFO</v>
          </cell>
        </row>
        <row r="2299">
          <cell r="A2299" t="str">
            <v>SIS BODEGA AURRERA CHICOLOAPAN DFO</v>
          </cell>
          <cell r="B2299" t="str">
            <v>SIS Bodega Aurrera Chicoloapan DFO</v>
          </cell>
        </row>
        <row r="2300">
          <cell r="A2300" t="str">
            <v>SIS BODEGA AURRERA CUAUTLA CUA</v>
          </cell>
          <cell r="B2300" t="str">
            <v>SIS Bodega Aurrera Cuautla CUA</v>
          </cell>
        </row>
        <row r="2301">
          <cell r="A2301" t="str">
            <v>SIS BODEGA AURRERA DIMAS TOL</v>
          </cell>
          <cell r="B2301" t="str">
            <v>SIS Bodega Aurrera Dimas TOL</v>
          </cell>
        </row>
        <row r="2302">
          <cell r="A2302" t="str">
            <v>SIS BODEGA AURRERA ECHEVESTE LEN</v>
          </cell>
          <cell r="B2302" t="str">
            <v>SIS Bodega Aurrera Echeveste LEN</v>
          </cell>
        </row>
        <row r="2303">
          <cell r="A2303" t="str">
            <v>SIS BODEGA AURRERA JILOTEPEC JUA</v>
          </cell>
          <cell r="B2303" t="str">
            <v>SIS Bodega Aurrera Jilotepec JUA</v>
          </cell>
        </row>
        <row r="2304">
          <cell r="A2304" t="str">
            <v>SIS BODEGA AURRERA LAS AMERICAS QRO</v>
          </cell>
          <cell r="B2304" t="str">
            <v>SIS Bodega Aurrera Las Americas QRO</v>
          </cell>
        </row>
        <row r="2305">
          <cell r="A2305" t="str">
            <v>SIS BODEGA AURRERA LOS ANGELES DFO</v>
          </cell>
          <cell r="B2305" t="str">
            <v>SIS Bodega Aurrera los Angeles DFO</v>
          </cell>
        </row>
        <row r="2306">
          <cell r="A2306" t="str">
            <v>SIS BODEGA AURRERA LOS REYES DFO</v>
          </cell>
          <cell r="B2306" t="str">
            <v>SIS Bodega Aurrera los Reyes DFO</v>
          </cell>
        </row>
        <row r="2307">
          <cell r="A2307" t="str">
            <v>SIS BODEGA AURRERA LOURDES SALTILLO SAT</v>
          </cell>
          <cell r="B2307" t="str">
            <v>SIS Bodega Aurrera Lourdes Saltillo SAT</v>
          </cell>
        </row>
        <row r="2308">
          <cell r="A2308" t="str">
            <v>SIS BODEGA AURRERA FUNDADORES SAT</v>
          </cell>
          <cell r="B2308" t="str">
            <v>SIS Bodega Aurrera Fundadores SAT</v>
          </cell>
        </row>
        <row r="2309">
          <cell r="A2309" t="str">
            <v>SIS BODEGA AURRERA MAZATLAN MZT</v>
          </cell>
          <cell r="B2309" t="str">
            <v>SIS Bodega Aurrera Mazatlan MZT</v>
          </cell>
        </row>
        <row r="2310">
          <cell r="A2310" t="str">
            <v>SIS BODEGA AURRERA MORELIA ESTE MOR</v>
          </cell>
          <cell r="B2310" t="str">
            <v>SIS Bodega Aurrera Morelia Este MOR</v>
          </cell>
        </row>
        <row r="2311">
          <cell r="A2311" t="str">
            <v>SIS BODEGA AURRERA MORELIA NORTE MOR</v>
          </cell>
          <cell r="B2311" t="str">
            <v>SIS Bodega Aurrera Morelia Norte MOR</v>
          </cell>
        </row>
        <row r="2312">
          <cell r="A2312" t="str">
            <v>SIS BODEGA AURRERA PACHUCA PCH</v>
          </cell>
          <cell r="B2312" t="str">
            <v>SIS Bodega Aurrera Pachuca PCH</v>
          </cell>
        </row>
        <row r="2313">
          <cell r="A2313" t="str">
            <v>SIS BODEGA AURRERA PALOMAS DFO</v>
          </cell>
          <cell r="B2313" t="str">
            <v>SIS Bodega Aurrera Palomas DFO</v>
          </cell>
        </row>
        <row r="2314">
          <cell r="A2314" t="str">
            <v>SIS BODEGA AURRERA PUEBLA MAYORAZGO PUE</v>
          </cell>
          <cell r="B2314" t="str">
            <v>SIS Bodega Aurrera Puebla Mayorazgo PUE</v>
          </cell>
        </row>
        <row r="2315">
          <cell r="A2315" t="str">
            <v>SIS BODEGA AURRERA PLAZA ARAGON DFO</v>
          </cell>
          <cell r="B2315" t="str">
            <v>SIS Bodega Aurrera Plaza Aragon DFO</v>
          </cell>
        </row>
        <row r="2316">
          <cell r="A2316" t="str">
            <v>SIS BODEGA AURRERA PLAZA CHURUBUSCO DFP</v>
          </cell>
          <cell r="B2316" t="str">
            <v>SIS Bodega Aurrera Plaza Churubusco DFP</v>
          </cell>
        </row>
        <row r="2317">
          <cell r="A2317" t="str">
            <v>SIS BODEGA AURRERA QRO CUAUTITLAN DFN</v>
          </cell>
          <cell r="B2317" t="str">
            <v>SIS Bodega Aurrera Qro Cuautitlan DFN</v>
          </cell>
        </row>
        <row r="2318">
          <cell r="A2318" t="str">
            <v>SIS BODEGA AURRERA REAL TAM</v>
          </cell>
          <cell r="B2318" t="str">
            <v>SIS Bodega Aurrera Real TAM</v>
          </cell>
        </row>
        <row r="2319">
          <cell r="A2319" t="str">
            <v>SIS BODEGA AURRERA RIO VERDE SLP</v>
          </cell>
          <cell r="B2319" t="str">
            <v>SIS Bodega Aurrera Rio Verde SLP</v>
          </cell>
        </row>
        <row r="2320">
          <cell r="A2320" t="str">
            <v>SIS BODEGA AURRERA RAMOS ARIZPE SAT</v>
          </cell>
          <cell r="B2320" t="str">
            <v>SIS Bodega Aurrera Ramos Arizpe SAT</v>
          </cell>
        </row>
        <row r="2321">
          <cell r="A2321" t="str">
            <v>SIS BODEGA AURRERA RUFFO CHP ACA</v>
          </cell>
          <cell r="B2321" t="str">
            <v>SIS Bodega Aurrera Ruffo Chp ACA</v>
          </cell>
        </row>
        <row r="2322">
          <cell r="A2322" t="str">
            <v>SIS BODEGA AURRERA SALTILLO SUR SAT</v>
          </cell>
          <cell r="B2322" t="str">
            <v>SIS Bodega Aurrera Saltillo Sur SAT</v>
          </cell>
        </row>
        <row r="2323">
          <cell r="A2323" t="str">
            <v>SIS BODEGA AURRERA SAN JUAN DE ARAGON DFO</v>
          </cell>
          <cell r="B2323" t="str">
            <v>SIS Bodega Aurrera San Juan de Aragon DFO</v>
          </cell>
        </row>
        <row r="2324">
          <cell r="A2324" t="str">
            <v>SIS BODEGA AURRERA SAN PABLO QRO</v>
          </cell>
          <cell r="B2324" t="str">
            <v>SIS Bodega Aurrera San Pablo Qro</v>
          </cell>
        </row>
        <row r="2325">
          <cell r="A2325" t="str">
            <v>SIS BODEGA AURRERA SATELITE SAT</v>
          </cell>
          <cell r="B2325" t="str">
            <v>SIS Bodega Aurrera Satelite SAT</v>
          </cell>
        </row>
        <row r="2326">
          <cell r="A2326" t="str">
            <v>SIS BODEGA AURRERA SOLIDARIDAD MTY</v>
          </cell>
          <cell r="B2326" t="str">
            <v>SIS Bodega Aurrera Solidaridad MTY</v>
          </cell>
        </row>
        <row r="2327">
          <cell r="A2327" t="str">
            <v>SIS BODEGA AURRERA TOLUCA SUR TOL</v>
          </cell>
          <cell r="B2327" t="str">
            <v>SIS Bodega Aurrera Toluca Sur TOL</v>
          </cell>
        </row>
        <row r="2328">
          <cell r="A2328" t="str">
            <v>SIS BODEGA AURRERA TULA PCH</v>
          </cell>
          <cell r="B2328" t="str">
            <v>SIS Bodega Aurrera Tula PCH</v>
          </cell>
        </row>
        <row r="2329">
          <cell r="A2329" t="str">
            <v>SIS BODEGA AURRERA TULIPANES PCH</v>
          </cell>
          <cell r="B2329" t="str">
            <v>SIS Bodega Aurrera Tulipanes PCH</v>
          </cell>
        </row>
        <row r="2330">
          <cell r="A2330" t="str">
            <v>SIS BODEGA INSURGENTES SUR</v>
          </cell>
          <cell r="B2330" t="str">
            <v>SIS Bodega Insurgentes Sur</v>
          </cell>
        </row>
        <row r="2331">
          <cell r="A2331" t="str">
            <v>SIS CASA LEY RIO CULIACAN CUL</v>
          </cell>
          <cell r="B2331" t="str">
            <v>SIS Casa Ley Rio Culiacan CUL</v>
          </cell>
        </row>
        <row r="2332">
          <cell r="A2332" t="str">
            <v>SIS CHEDRAUI ANFORA DFP</v>
          </cell>
          <cell r="B2332" t="str">
            <v>SIS Chedraui Anfora DFP</v>
          </cell>
        </row>
        <row r="2333">
          <cell r="A2333" t="str">
            <v>SIS CHEDRAUI AV CENTRAL ECATEPEC DFO</v>
          </cell>
          <cell r="B2333" t="str">
            <v>SIS Chedraui Av Central Ecatepec DFO</v>
          </cell>
        </row>
        <row r="2334">
          <cell r="A2334" t="str">
            <v>SIS CHEDRAUI CD LABOR DFN</v>
          </cell>
          <cell r="B2334" t="str">
            <v>SIS Chedraui Cd Labor DFN</v>
          </cell>
        </row>
        <row r="2335">
          <cell r="A2335" t="str">
            <v>SIS CHEDRAUI COAPA DFO</v>
          </cell>
          <cell r="B2335" t="str">
            <v>SIS Chedraui Coapa DFO</v>
          </cell>
        </row>
        <row r="2336">
          <cell r="A2336" t="str">
            <v>SIS CHEDRAUI EDUARDO MOLINA DFO</v>
          </cell>
          <cell r="B2336" t="str">
            <v>SIS Chedraui Eduardo Molina DFO</v>
          </cell>
        </row>
        <row r="2337">
          <cell r="A2337" t="str">
            <v>SIS CHEDRAUI JACARANDAS CVA</v>
          </cell>
          <cell r="B2337" t="str">
            <v>SIS Chedraui Jacarandas CVA</v>
          </cell>
        </row>
        <row r="2338">
          <cell r="A2338" t="str">
            <v>SIS CHEDRAUI LAS BRISAS VER</v>
          </cell>
          <cell r="B2338" t="str">
            <v>SIS Chedraui las Brisas VER</v>
          </cell>
        </row>
        <row r="2339">
          <cell r="A2339" t="str">
            <v>SIS CHEDRAUI NEZA DFO</v>
          </cell>
          <cell r="B2339" t="str">
            <v>SIS Chedraui Neza DFO</v>
          </cell>
        </row>
        <row r="2340">
          <cell r="A2340" t="str">
            <v>SIS CHEDRAUI POLANCO DFP</v>
          </cell>
          <cell r="B2340" t="str">
            <v>SIS Chedraui Polanco DFP</v>
          </cell>
        </row>
        <row r="2341">
          <cell r="A2341" t="str">
            <v>SIS CHEDRAUI TECAMAC DFO</v>
          </cell>
          <cell r="B2341" t="str">
            <v>SIS Chedraui Tecamac DFO</v>
          </cell>
        </row>
        <row r="2342">
          <cell r="A2342" t="str">
            <v>SIS CHEDRAUI TENAYUCA DFN</v>
          </cell>
          <cell r="B2342" t="str">
            <v>SIS Chedraui Tenayuca DFN</v>
          </cell>
        </row>
        <row r="2343">
          <cell r="A2343" t="str">
            <v>SIS CHEDRAUI TEPIC TEP</v>
          </cell>
          <cell r="B2343" t="str">
            <v>SIS Chedraui Tepic TEP</v>
          </cell>
        </row>
        <row r="2344">
          <cell r="A2344" t="str">
            <v>SIS CHEDRAUI TORRES LANDA LEN</v>
          </cell>
          <cell r="B2344" t="str">
            <v>SIS Chedraui Torres Landa LEN</v>
          </cell>
        </row>
        <row r="2345">
          <cell r="A2345" t="str">
            <v>SIS CINEPOLIS CULIACAN CUL</v>
          </cell>
          <cell r="B2345" t="str">
            <v>SIS Cinepolis Culiacan CUL</v>
          </cell>
        </row>
        <row r="2346">
          <cell r="A2346" t="str">
            <v>SIS COMERCIAL MEXICANA ATIZAPAN DFN</v>
          </cell>
          <cell r="B2346" t="str">
            <v>SIS Comercial Mexicana Atizapan DFN</v>
          </cell>
        </row>
        <row r="2347">
          <cell r="A2347" t="str">
            <v>SIL COMERCIAL MEXICANA LA VIGA DFO</v>
          </cell>
          <cell r="B2347" t="str">
            <v>SIL Comercial Mexicana la Viga DFO</v>
          </cell>
        </row>
        <row r="2348">
          <cell r="A2348" t="str">
            <v>SIS COMERCIAL MEXICANA XALAPA XAL</v>
          </cell>
          <cell r="B2348" t="str">
            <v>SIS Comercial Mexicana Xalapa XAL</v>
          </cell>
        </row>
        <row r="2349">
          <cell r="A2349" t="str">
            <v>SIS MEGA COMERCIAL COZUMEL CUN</v>
          </cell>
          <cell r="B2349" t="str">
            <v>SIS Mega Comercial Cozumel CUN</v>
          </cell>
        </row>
        <row r="2350">
          <cell r="A2350" t="str">
            <v>SIS MEGA COMERCIAL ENSENADA ENS</v>
          </cell>
          <cell r="B2350" t="str">
            <v>SIS Mega Comercial Ensenada ENS</v>
          </cell>
        </row>
        <row r="2351">
          <cell r="A2351" t="str">
            <v>SIS MEGA COMERCIAL LAS PALMAS VER</v>
          </cell>
          <cell r="B2351" t="str">
            <v>SIS Mega Comercial las Palmas VER</v>
          </cell>
        </row>
        <row r="2352">
          <cell r="A2352" t="str">
            <v>SIS MEGA COMERCIAL LOS ARCOS CUA</v>
          </cell>
          <cell r="B2352" t="str">
            <v>SIS Mega Comercial los Arcos CUA</v>
          </cell>
        </row>
        <row r="2353">
          <cell r="A2353" t="str">
            <v>SIS COMERCIAL MEXICANA KABAH CUN</v>
          </cell>
          <cell r="B2353" t="str">
            <v>SIS Comercial Mexicana Kabah CUN</v>
          </cell>
        </row>
        <row r="2354">
          <cell r="A2354" t="str">
            <v>SIS MEGA COMERCIAL MEXICANA LA CAMPIÑA CUL</v>
          </cell>
          <cell r="B2354" t="str">
            <v>SIS Mega Comercial Mexicana la Campiña CUL</v>
          </cell>
        </row>
        <row r="2355">
          <cell r="A2355" t="str">
            <v>SIS COMERCIAL MEXICANA CUCAPAH TIJ</v>
          </cell>
          <cell r="B2355" t="str">
            <v>SIS Comercial Mexicana Cucapah TIJ</v>
          </cell>
        </row>
        <row r="2356">
          <cell r="A2356" t="str">
            <v>SIS MEGA COMERCIAL LEON LEN</v>
          </cell>
          <cell r="B2356" t="str">
            <v>SIS Mega Comercial Leon LEN</v>
          </cell>
        </row>
        <row r="2357">
          <cell r="A2357" t="str">
            <v>SIS MEGA COMERCIAL NUEVO VALLARTA POV</v>
          </cell>
          <cell r="B2357" t="str">
            <v>SIS Mega Comercial Nuevo Vallarta POV</v>
          </cell>
        </row>
        <row r="2358">
          <cell r="A2358" t="str">
            <v>SIS COMERCIAL MEXICANA SAN JERONIMO DFP</v>
          </cell>
          <cell r="B2358" t="str">
            <v>SIS Comercial Mexicana San Jeronimo DFP</v>
          </cell>
        </row>
        <row r="2359">
          <cell r="A2359" t="str">
            <v>SIS MEGA COMERCIAL SAN MATEO DFN</v>
          </cell>
          <cell r="B2359" t="str">
            <v>SIS Mega Comercial San Mateo DFN</v>
          </cell>
        </row>
        <row r="2360">
          <cell r="A2360" t="str">
            <v>SIS MEGA COMERCIAL SAN PEDRO PUE</v>
          </cell>
          <cell r="B2360" t="str">
            <v>SIS Mega Comercial San Pedro PUE</v>
          </cell>
        </row>
        <row r="2361">
          <cell r="A2361" t="str">
            <v>SIS MEGA COMERCIAL TLATELOLCO DFP</v>
          </cell>
          <cell r="B2361" t="str">
            <v>SIS Mega Comercial Tlatelolco DFP</v>
          </cell>
        </row>
        <row r="2362">
          <cell r="A2362" t="str">
            <v>SIS MEGA JIUTEPEC CVA</v>
          </cell>
          <cell r="B2362" t="str">
            <v>SIS Mega Jiutepec CVA</v>
          </cell>
        </row>
        <row r="2363">
          <cell r="A2363" t="str">
            <v>SIS MEGA PLAYA DEL CARMEN CUN</v>
          </cell>
          <cell r="B2363" t="str">
            <v>SIS Mega Playa del Carmen CUN</v>
          </cell>
        </row>
        <row r="2364">
          <cell r="A2364" t="str">
            <v>SIS MEGA SAN JOSE DEL CABO SJD</v>
          </cell>
          <cell r="B2364" t="str">
            <v>SIS Mega San Jose del Cabo SJD</v>
          </cell>
        </row>
        <row r="2365">
          <cell r="A2365" t="str">
            <v>SIS SAMS ACAPULCO ACA</v>
          </cell>
          <cell r="B2365" t="str">
            <v>SIS Sams Acapulco ACA</v>
          </cell>
        </row>
        <row r="2366">
          <cell r="A2366" t="str">
            <v>SIS SAMS AGUASCALIENTES AGS</v>
          </cell>
          <cell r="B2366" t="str">
            <v>SIS Sams Aguascalientes AGS</v>
          </cell>
        </row>
        <row r="2367">
          <cell r="A2367" t="str">
            <v>SIS SAMS AV PASEO IRAPUATO IRA</v>
          </cell>
          <cell r="B2367" t="str">
            <v>SIS Sams Av Paseo Irapuato IRA</v>
          </cell>
        </row>
        <row r="2368">
          <cell r="A2368" t="str">
            <v>SIS SAMS BERNARDO QUINTANA QRO</v>
          </cell>
          <cell r="B2368" t="str">
            <v>SIS Sams Bernardo Quintana QRO</v>
          </cell>
        </row>
        <row r="2369">
          <cell r="A2369" t="str">
            <v>SIS SAMS BOULEVARD LAZARO CARDENAS MXL</v>
          </cell>
          <cell r="B2369" t="str">
            <v>SIS Sams Boulevard Lazaro Cardenas MXL</v>
          </cell>
        </row>
        <row r="2370">
          <cell r="A2370" t="str">
            <v>SIS SAMS BOULEVARD SANCHEZ TABOADA TIJ</v>
          </cell>
          <cell r="B2370" t="str">
            <v>SIS Sams Boulevard Sanchez Taboada TIJ</v>
          </cell>
        </row>
        <row r="2371">
          <cell r="A2371" t="str">
            <v>SIS SAMS CAMPECHE CPE</v>
          </cell>
          <cell r="B2371" t="str">
            <v>SIS Sams Campeche CPE</v>
          </cell>
        </row>
        <row r="2372">
          <cell r="A2372" t="str">
            <v>SIS SAMS CANCUN CUN</v>
          </cell>
          <cell r="B2372" t="str">
            <v>SIS Sams Cancun CUN</v>
          </cell>
        </row>
        <row r="2373">
          <cell r="A2373" t="str">
            <v>SIS SAMS CARDENAS CAR</v>
          </cell>
          <cell r="B2373" t="str">
            <v>SIS Sams Cardenas CAR</v>
          </cell>
        </row>
        <row r="2374">
          <cell r="A2374" t="str">
            <v>SIS SAMS CARRETERA 57 SLP</v>
          </cell>
          <cell r="B2374" t="str">
            <v>SIS Sams Carretera 57 SLP</v>
          </cell>
        </row>
        <row r="2375">
          <cell r="A2375" t="str">
            <v>SIS SAMS CARRIZAL VSA</v>
          </cell>
          <cell r="B2375" t="str">
            <v>SIS Sams Carrizal VSA</v>
          </cell>
        </row>
        <row r="2376">
          <cell r="A2376" t="str">
            <v>SIS SAMS CD CARMEN CME</v>
          </cell>
          <cell r="B2376" t="str">
            <v>SIS Sams Cd Carmen CME</v>
          </cell>
        </row>
        <row r="2377">
          <cell r="A2377" t="str">
            <v>SIS SAMS CIUDAD JUAREZ JUA</v>
          </cell>
          <cell r="B2377" t="str">
            <v>SIS Sams Ciudad Juarez JUA</v>
          </cell>
        </row>
        <row r="2378">
          <cell r="A2378" t="str">
            <v>SIS SAMS CIUDAD OBREGON COB</v>
          </cell>
          <cell r="B2378" t="str">
            <v>SIS Sams Ciudad Obregon COB</v>
          </cell>
        </row>
        <row r="2379">
          <cell r="A2379" t="str">
            <v>SIS SAMS CIUDAD VICTORIA CVI</v>
          </cell>
          <cell r="B2379" t="str">
            <v>SIS Sams Ciudad Victoria CVI</v>
          </cell>
        </row>
        <row r="2380">
          <cell r="A2380" t="str">
            <v>SIS SAMS CIVAC CVA</v>
          </cell>
          <cell r="B2380" t="str">
            <v>SIS Sams Civac CVA</v>
          </cell>
        </row>
        <row r="2381">
          <cell r="A2381" t="str">
            <v>SIS SAMS CLOUTHIER LEN</v>
          </cell>
          <cell r="B2381" t="str">
            <v>SIS Sams Clouthier LEN</v>
          </cell>
        </row>
        <row r="2382">
          <cell r="A2382" t="str">
            <v>SIS SAMS CLUB ORIENTE MER</v>
          </cell>
          <cell r="B2382" t="str">
            <v>SIS Sams Club Oriente MER</v>
          </cell>
        </row>
        <row r="2383">
          <cell r="A2383" t="str">
            <v>SIS SAMS COACALCO DFN</v>
          </cell>
          <cell r="B2383" t="str">
            <v>SIS Sams Coacalco DFN</v>
          </cell>
        </row>
        <row r="2384">
          <cell r="A2384" t="str">
            <v>SIS SAMS CORDOBA SAN JOSE COR</v>
          </cell>
          <cell r="B2384" t="str">
            <v>SIS Sams Cordoba San Jose COR</v>
          </cell>
        </row>
        <row r="2385">
          <cell r="A2385" t="str">
            <v>SIS SAMS CORTIJO DFO</v>
          </cell>
          <cell r="B2385" t="str">
            <v>SIS Sams Cortijo DFO</v>
          </cell>
        </row>
        <row r="2386">
          <cell r="A2386" t="str">
            <v>SIS SAMS CUAUTITLAN DFN</v>
          </cell>
          <cell r="B2386" t="str">
            <v>SIS Sams Cuautitlan DFN</v>
          </cell>
        </row>
        <row r="2387">
          <cell r="A2387" t="str">
            <v>SIS SAMS CULIACAN CUL</v>
          </cell>
          <cell r="B2387" t="str">
            <v>SIS Sams Culiacan CUL</v>
          </cell>
        </row>
        <row r="2388">
          <cell r="A2388" t="str">
            <v>SIS SAMS CHIHUAHUA CHI</v>
          </cell>
          <cell r="B2388" t="str">
            <v>SIS Sams Chihuahua CHI</v>
          </cell>
        </row>
        <row r="2389">
          <cell r="A2389" t="str">
            <v>SIS SAMS EJERCITO VER</v>
          </cell>
          <cell r="B2389" t="str">
            <v>SIS Sams Ejercito VER</v>
          </cell>
        </row>
        <row r="2390">
          <cell r="A2390" t="str">
            <v>SIS SAMS FORJADORES PUE</v>
          </cell>
          <cell r="B2390" t="str">
            <v>SIS Sams Forjadores PUE</v>
          </cell>
        </row>
        <row r="2391">
          <cell r="A2391" t="str">
            <v>SIS SAMS GUAYMAS GYS</v>
          </cell>
          <cell r="B2391" t="str">
            <v>SIS Sams Guaymas GYS</v>
          </cell>
        </row>
        <row r="2392">
          <cell r="A2392" t="str">
            <v>SIS SAMS HERMOSILLO HER</v>
          </cell>
          <cell r="B2392" t="str">
            <v>SIS Sams Hermosillo HER</v>
          </cell>
        </row>
        <row r="2393">
          <cell r="A2393" t="str">
            <v>SIS SAMS HIPERPLAZA TEXCOCO DFO</v>
          </cell>
          <cell r="B2393" t="str">
            <v>SIS Sams Hiperplaza Texcoco DFO</v>
          </cell>
        </row>
        <row r="2394">
          <cell r="A2394" t="str">
            <v>SIS SAMS INDEPENDENCIA GDL</v>
          </cell>
          <cell r="B2394" t="str">
            <v>SIS Sams Independencia GDL</v>
          </cell>
        </row>
        <row r="2395">
          <cell r="A2395" t="str">
            <v>SIS SAMS LA ESTANCIA GLA</v>
          </cell>
          <cell r="B2395" t="str">
            <v>SIS Sams la Estancia GLA</v>
          </cell>
        </row>
        <row r="2396">
          <cell r="A2396" t="str">
            <v>SIS SAMS LAS AMERICAS DFO</v>
          </cell>
          <cell r="B2396" t="str">
            <v>SIS Sams las Americas DFO</v>
          </cell>
        </row>
        <row r="2397">
          <cell r="A2397" t="str">
            <v>SIS SAMS LA NORIA PUE</v>
          </cell>
          <cell r="B2397" t="str">
            <v>SIS Sams la Noria PUE</v>
          </cell>
        </row>
        <row r="2398">
          <cell r="A2398" t="str">
            <v>SIS SAMS LOPEZ MATEOS LEN</v>
          </cell>
          <cell r="B2398" t="str">
            <v>SIS Sams Lopez Mateos LEN</v>
          </cell>
        </row>
        <row r="2399">
          <cell r="A2399" t="str">
            <v>SIS SAMS LOS MOCHIS LMS</v>
          </cell>
          <cell r="B2399" t="str">
            <v>SIS Sams Los Mochis LMS</v>
          </cell>
        </row>
        <row r="2400">
          <cell r="A2400" t="str">
            <v>SIS SAMS LOS ATRIOS CUA</v>
          </cell>
          <cell r="B2400" t="str">
            <v>SIS Sams los Atrios CUA</v>
          </cell>
        </row>
        <row r="2401">
          <cell r="A2401" t="str">
            <v>SIS SAMS MANZANILLO MNZ</v>
          </cell>
          <cell r="B2401" t="str">
            <v>SIS Sams Manzanillo MNZ</v>
          </cell>
        </row>
        <row r="2402">
          <cell r="A2402" t="str">
            <v>SIS SAMS MARIANO OTERO GLA</v>
          </cell>
          <cell r="B2402" t="str">
            <v>SIS Sams Mariano Otero GLA</v>
          </cell>
        </row>
        <row r="2403">
          <cell r="A2403" t="str">
            <v>SIS SAMS MATAMOROS MAT</v>
          </cell>
          <cell r="B2403" t="str">
            <v>SIS Sams Matamoros MAT</v>
          </cell>
        </row>
        <row r="2404">
          <cell r="A2404" t="str">
            <v>SIS SAMS MAZATLAN MZT</v>
          </cell>
          <cell r="B2404" t="str">
            <v>SIS Sams Mazatlan MZT</v>
          </cell>
        </row>
        <row r="2405">
          <cell r="A2405" t="str">
            <v>SIS SAMS METEPEC TOL</v>
          </cell>
          <cell r="B2405" t="str">
            <v>SIS Sams Metepec TOL</v>
          </cell>
        </row>
        <row r="2406">
          <cell r="A2406" t="str">
            <v>SIS SAMS MIGUEL ALEMAN MTY</v>
          </cell>
          <cell r="B2406" t="str">
            <v>SIS Sams Miguel Aleman MTY</v>
          </cell>
        </row>
        <row r="2407">
          <cell r="A2407" t="str">
            <v>SIS SAMS MORELIA MOR</v>
          </cell>
          <cell r="B2407" t="str">
            <v>SIS Sams Morelia MOR</v>
          </cell>
        </row>
        <row r="2408">
          <cell r="A2408" t="str">
            <v>SIS SAMS NEZA DFO</v>
          </cell>
          <cell r="B2408" t="str">
            <v>SIS Sams Neza DFO</v>
          </cell>
        </row>
        <row r="2409">
          <cell r="A2409" t="str">
            <v>SIS SAMS NUEVO LAREDO NDA</v>
          </cell>
          <cell r="B2409" t="str">
            <v>SIS Sams Nuevo Laredo NDA</v>
          </cell>
        </row>
        <row r="2410">
          <cell r="A2410" t="str">
            <v>SIS SAMS NUEVO VALLARTA POV</v>
          </cell>
          <cell r="B2410" t="str">
            <v>SIS Sams Nuevo Vallarta POV</v>
          </cell>
        </row>
        <row r="2411">
          <cell r="A2411" t="str">
            <v>SIS SAMS PALOMAR GLA</v>
          </cell>
          <cell r="B2411" t="str">
            <v>SIS Sams Palomar GLA</v>
          </cell>
        </row>
        <row r="2412">
          <cell r="A2412" t="str">
            <v>SIS SAMS PLAYA NORTE VER</v>
          </cell>
          <cell r="B2412" t="str">
            <v>SIS Sams Playa Norte VER</v>
          </cell>
        </row>
        <row r="2413">
          <cell r="A2413" t="str">
            <v>SIS SAMS PLAZA DE TOROS QRO</v>
          </cell>
          <cell r="B2413" t="str">
            <v>SIS Sams Plaza de Toros QRO</v>
          </cell>
        </row>
        <row r="2414">
          <cell r="A2414" t="str">
            <v>SIS SAMS PLAZA ORIENTE DFO</v>
          </cell>
          <cell r="B2414" t="str">
            <v>SIS Sams Plaza Oriente DFO</v>
          </cell>
        </row>
        <row r="2415">
          <cell r="A2415" t="str">
            <v>SIS SAMS PUERTO VALLARTA POV</v>
          </cell>
          <cell r="B2415" t="str">
            <v>SIS Sams Puerto Vallarta POV</v>
          </cell>
        </row>
        <row r="2416">
          <cell r="A2416" t="str">
            <v>SIS SAMS REYNOSA REY</v>
          </cell>
          <cell r="B2416" t="str">
            <v>SIS Sams Reynosa REY</v>
          </cell>
        </row>
        <row r="2417">
          <cell r="A2417" t="str">
            <v>SIS SAMS SAN JOSE TECAMAC DFO</v>
          </cell>
          <cell r="B2417" t="str">
            <v>SIS Sams San Jose Tecamac DFO</v>
          </cell>
        </row>
        <row r="2418">
          <cell r="A2418" t="str">
            <v>SIS SAMS SANTA ELENA DFN</v>
          </cell>
          <cell r="B2418" t="str">
            <v>SIS Sams Santa Elena DFN</v>
          </cell>
        </row>
        <row r="2419">
          <cell r="A2419" t="str">
            <v>SIS SAMS SN LUIS POTOSI SLP</v>
          </cell>
          <cell r="B2419" t="str">
            <v>SIS Sams Sn Luis Potosi SLP</v>
          </cell>
        </row>
        <row r="2420">
          <cell r="A2420" t="str">
            <v>SIS SAMS SATELITE DFN</v>
          </cell>
          <cell r="B2420" t="str">
            <v>SIS Sams Satelite DFN</v>
          </cell>
        </row>
        <row r="2421">
          <cell r="A2421" t="str">
            <v>SIS SAMS TAMPICO TAM</v>
          </cell>
          <cell r="B2421" t="str">
            <v>SIS Sams Tampico TAM</v>
          </cell>
        </row>
        <row r="2422">
          <cell r="A2422" t="str">
            <v>SIS SAMS TEPEYAC DFO</v>
          </cell>
          <cell r="B2422" t="str">
            <v>SIS Sams Tepeyac DFO</v>
          </cell>
        </row>
        <row r="2423">
          <cell r="A2423" t="str">
            <v>SIS SAMS TEPIC TEP</v>
          </cell>
          <cell r="B2423" t="str">
            <v>SIS Sams Tepic TEP</v>
          </cell>
        </row>
        <row r="2424">
          <cell r="A2424" t="str">
            <v>SIS SAMS TLAQUEPAQUE GLA</v>
          </cell>
          <cell r="B2424" t="str">
            <v>SIS Sams Tlaquepaque GLA</v>
          </cell>
        </row>
        <row r="2425">
          <cell r="A2425" t="str">
            <v>SIS SAMS TOREO DFP</v>
          </cell>
          <cell r="B2425" t="str">
            <v>SIS Sams Toreo DFP</v>
          </cell>
        </row>
        <row r="2426">
          <cell r="A2426" t="str">
            <v>SIS SAMS TORREON TOR</v>
          </cell>
          <cell r="B2426" t="str">
            <v>SIS Sams Torreon TOR</v>
          </cell>
        </row>
        <row r="2427">
          <cell r="A2427" t="str">
            <v>SIS SAMS TULANCINGO PCH</v>
          </cell>
          <cell r="B2427" t="str">
            <v>SIS Sams Tulancingo PCH</v>
          </cell>
        </row>
        <row r="2428">
          <cell r="A2428" t="str">
            <v>SIS SAMS VIA CAPU PUE</v>
          </cell>
          <cell r="B2428" t="str">
            <v>SIS Sams Via Capu PUE</v>
          </cell>
        </row>
        <row r="2429">
          <cell r="A2429" t="str">
            <v>SIS SAMS VILLA JARDIN TOR</v>
          </cell>
          <cell r="B2429" t="str">
            <v>SIS Sams Villa Jardin TOR</v>
          </cell>
        </row>
        <row r="2430">
          <cell r="A2430" t="str">
            <v>SIS SAMS VICENTE GUERRERO CVA</v>
          </cell>
          <cell r="B2430" t="str">
            <v>SIS Sams Vicente Guerrero CVA</v>
          </cell>
        </row>
        <row r="2431">
          <cell r="A2431" t="str">
            <v>SIS SAMS XALAPA XAL</v>
          </cell>
          <cell r="B2431" t="str">
            <v>SIS Sams Xalapa XAL</v>
          </cell>
        </row>
        <row r="2432">
          <cell r="A2432" t="str">
            <v>SIS SAMS ZAMORA MOR</v>
          </cell>
          <cell r="B2432" t="str">
            <v>SIS Sams Zamora MOR</v>
          </cell>
        </row>
        <row r="2433">
          <cell r="A2433" t="str">
            <v>SIS SAMS ZONA PLATEADA PCH</v>
          </cell>
          <cell r="B2433" t="str">
            <v>SIS Sams Zona Plateada PCH</v>
          </cell>
        </row>
        <row r="2434">
          <cell r="A2434" t="str">
            <v>SIS SORIANA ABASTOS CUL</v>
          </cell>
          <cell r="B2434" t="str">
            <v>SIS Soriana Abastos CUL</v>
          </cell>
        </row>
        <row r="2435">
          <cell r="A2435" t="str">
            <v>SIS SORIANA AEROPUERTO TAM</v>
          </cell>
          <cell r="B2435" t="str">
            <v>SIS Soriana Aeropuerto TAM</v>
          </cell>
        </row>
        <row r="2436">
          <cell r="A2436" t="str">
            <v>SIS SORIANA ALTAMIRA TAM</v>
          </cell>
          <cell r="B2436" t="str">
            <v>SIS Soriana Altamira TAM</v>
          </cell>
        </row>
        <row r="2437">
          <cell r="A2437" t="str">
            <v>SIS SORIANA ARAGON DFO</v>
          </cell>
          <cell r="B2437" t="str">
            <v>SIS Soriana Aragon DFO</v>
          </cell>
        </row>
        <row r="2438">
          <cell r="A2438" t="str">
            <v>SIS SORIANA AZTLAN MTY</v>
          </cell>
          <cell r="B2438" t="str">
            <v>SIS Soriana Aztlan MTY</v>
          </cell>
        </row>
        <row r="2439">
          <cell r="A2439" t="str">
            <v>SIS SORIANA BELLAVISTA COB</v>
          </cell>
          <cell r="B2439" t="str">
            <v>SIS Soriana Bellavista COB</v>
          </cell>
        </row>
        <row r="2440">
          <cell r="A2440" t="str">
            <v>SIS SORIANA CELAYA CEL</v>
          </cell>
          <cell r="B2440" t="str">
            <v>SIS Soriana Celaya CEL</v>
          </cell>
        </row>
        <row r="2441">
          <cell r="A2441" t="str">
            <v>SIS SORIANA CIGARRERA TEP</v>
          </cell>
          <cell r="B2441" t="str">
            <v>SIS Soriana Cigarrera TEP</v>
          </cell>
        </row>
        <row r="2442">
          <cell r="A2442" t="str">
            <v>SIS SORIANA COLIMA COL</v>
          </cell>
          <cell r="B2442" t="str">
            <v>SIS Soriana Colima COL</v>
          </cell>
        </row>
        <row r="2443">
          <cell r="A2443" t="str">
            <v>SIS SORIANA CONTRY MTY</v>
          </cell>
          <cell r="B2443" t="str">
            <v>SIS Soriana Contry MTY</v>
          </cell>
        </row>
        <row r="2444">
          <cell r="A2444" t="str">
            <v>SIS SORIANA CORDILLERAS GLA</v>
          </cell>
          <cell r="B2444" t="str">
            <v>SIS Soriana Cordilleras GLA</v>
          </cell>
        </row>
        <row r="2445">
          <cell r="A2445" t="str">
            <v>SIS SORIANA EL TOREO MZT</v>
          </cell>
          <cell r="B2445" t="str">
            <v>SIS Soriana el Toreo MZT</v>
          </cell>
        </row>
        <row r="2446">
          <cell r="A2446" t="str">
            <v>SIS SORIANA FUNDADORES TOR</v>
          </cell>
          <cell r="B2446" t="str">
            <v>SIS Soriana  Fundadores TOR</v>
          </cell>
        </row>
        <row r="2447">
          <cell r="A2447" t="str">
            <v>SIS SORIANA GUAYMAS GYS</v>
          </cell>
          <cell r="B2447" t="str">
            <v>SIS Soriana Guaymas GYS</v>
          </cell>
        </row>
        <row r="2448">
          <cell r="A2448" t="str">
            <v>SIS SORIANA JARDINES DGO</v>
          </cell>
          <cell r="B2448" t="str">
            <v>SIS Soriana Jardines DGO</v>
          </cell>
        </row>
        <row r="2449">
          <cell r="A2449" t="str">
            <v>SIS SORIANA JUVENTUD CHI</v>
          </cell>
          <cell r="B2449" t="str">
            <v>SIS Soriana Juventud CHI</v>
          </cell>
        </row>
        <row r="2450">
          <cell r="A2450" t="str">
            <v>SIS SORIANA LA PAZ PAZ</v>
          </cell>
          <cell r="B2450" t="str">
            <v>SIS Soriana la Paz PAZ</v>
          </cell>
        </row>
        <row r="2451">
          <cell r="A2451" t="str">
            <v>SIS SORIANA LA PUERTA MTY</v>
          </cell>
          <cell r="B2451" t="str">
            <v>SIS Soriana la Puerta MTY</v>
          </cell>
        </row>
        <row r="2452">
          <cell r="A2452" t="str">
            <v>SIS SORIANA LINDA VISTA MTY</v>
          </cell>
          <cell r="B2452" t="str">
            <v>SIS Soriana Linda Vista MTY</v>
          </cell>
        </row>
        <row r="2453">
          <cell r="A2453" t="str">
            <v>SIS SORIANA LOS CABOS SJD</v>
          </cell>
          <cell r="B2453" t="str">
            <v>SIS Soriana los Cabos SJD</v>
          </cell>
        </row>
        <row r="2454">
          <cell r="A2454" t="str">
            <v>SIS SORIANA LOS PINOS VER</v>
          </cell>
          <cell r="B2454" t="str">
            <v>SIS Soriana los Pinos VER</v>
          </cell>
        </row>
        <row r="2455">
          <cell r="A2455" t="str">
            <v>SIS SORIANA MADERO DGO</v>
          </cell>
          <cell r="B2455" t="str">
            <v>SIS Soriana Madero DGO</v>
          </cell>
        </row>
        <row r="2456">
          <cell r="A2456" t="str">
            <v>SIS SORIANA MAZATLAN MZT</v>
          </cell>
          <cell r="B2456" t="str">
            <v>SIS Soriana Mazatlan MZT</v>
          </cell>
        </row>
        <row r="2457">
          <cell r="A2457" t="str">
            <v>SIS SORIANA MIRADOR CHI</v>
          </cell>
          <cell r="B2457" t="str">
            <v>SIS Soriana Mirador CHI</v>
          </cell>
        </row>
        <row r="2458">
          <cell r="A2458" t="str">
            <v>SIS SORIANA MIRASIERRA SAT</v>
          </cell>
          <cell r="B2458" t="str">
            <v>SIS Soriana Mirasierra SAT</v>
          </cell>
        </row>
        <row r="2459">
          <cell r="A2459" t="str">
            <v>SIS SORIANA NOGALES NOG</v>
          </cell>
          <cell r="B2459" t="str">
            <v>SIS Soriana Nogales NOG</v>
          </cell>
        </row>
        <row r="2460">
          <cell r="A2460" t="str">
            <v>SIS SORIANA PERIFERICO REY</v>
          </cell>
          <cell r="B2460" t="str">
            <v>SIS Soriana Periferico Rey</v>
          </cell>
        </row>
        <row r="2461">
          <cell r="A2461" t="str">
            <v>SIS SORIANA PLAZA CUITLAHUAC DFN</v>
          </cell>
          <cell r="B2461" t="str">
            <v>SIS Soriana Plaza Cuitlahuac DFN</v>
          </cell>
        </row>
        <row r="2462">
          <cell r="A2462" t="str">
            <v>SIS SORIANA PLAZA HIDALGO REY</v>
          </cell>
          <cell r="B2462" t="str">
            <v>SIS Soriana Plaza Hidalgo REY</v>
          </cell>
        </row>
        <row r="2463">
          <cell r="A2463" t="str">
            <v>SIS SORIANA PLAZA SANTA CRUZ MTY</v>
          </cell>
          <cell r="B2463" t="str">
            <v>SIS Soriana Plaza Santa Cruz MTY</v>
          </cell>
        </row>
        <row r="2464">
          <cell r="A2464" t="str">
            <v>SIS SORIANA PLAZA SATELITE LEN</v>
          </cell>
          <cell r="B2464" t="str">
            <v>SIS Soriana Plaza Satelite LEN</v>
          </cell>
        </row>
        <row r="2465">
          <cell r="A2465" t="str">
            <v>SIS SORIANA RAMOS ARIZPE SAT</v>
          </cell>
          <cell r="B2465" t="str">
            <v>SIS Soriana Ramos Arizpe SAT</v>
          </cell>
        </row>
        <row r="2466">
          <cell r="A2466" t="str">
            <v>SIS SORIANA REFORMA INTERIOR NDA</v>
          </cell>
          <cell r="B2466" t="str">
            <v>SIS Soriana Reforma Interior NDA</v>
          </cell>
        </row>
        <row r="2467">
          <cell r="A2467" t="str">
            <v>SIS SORIANA RIO NILO GLA</v>
          </cell>
          <cell r="B2467" t="str">
            <v>SIS Soriana Rio Nilo GLA</v>
          </cell>
        </row>
        <row r="2468">
          <cell r="A2468" t="str">
            <v>SIS SORIANA ROSALES LMS</v>
          </cell>
          <cell r="B2468" t="str">
            <v>SIS Soriana Rosales LMS</v>
          </cell>
        </row>
        <row r="2469">
          <cell r="A2469" t="str">
            <v>SIS SORIANA SAN FERNANDO REY</v>
          </cell>
          <cell r="B2469" t="str">
            <v>SIS Soriana San Fernando REY</v>
          </cell>
        </row>
        <row r="2470">
          <cell r="A2470" t="str">
            <v>SIS SORIANA SAN JOAQUIN VSA</v>
          </cell>
          <cell r="B2470" t="str">
            <v>SIS Soriana San Joaquin VSA</v>
          </cell>
        </row>
        <row r="2471">
          <cell r="A2471" t="str">
            <v>SIS SORIANA SAN JOSE VIEJO SJD</v>
          </cell>
          <cell r="B2471" t="str">
            <v>SIS Soriana San Jose Viejo SJD</v>
          </cell>
        </row>
        <row r="2472">
          <cell r="A2472" t="str">
            <v>SIS SORIANA SAN JOSE DEL CABO SJD</v>
          </cell>
          <cell r="B2472" t="str">
            <v>SIS Soriana San Jose del Cabo SJD</v>
          </cell>
        </row>
        <row r="2473">
          <cell r="A2473" t="str">
            <v>SIS SORIANA SAN PEDRO MTY</v>
          </cell>
          <cell r="B2473" t="str">
            <v>SIS Soriana San Pedro MTY</v>
          </cell>
        </row>
        <row r="2474">
          <cell r="A2474" t="str">
            <v>SIS SORIANA TRES RIOS CUL</v>
          </cell>
          <cell r="B2474" t="str">
            <v>SIS Soriana Tres Rios CUL</v>
          </cell>
        </row>
        <row r="2475">
          <cell r="A2475" t="str">
            <v>SIS WALMART ACUEDUCTO DE GUADALUPE DFN</v>
          </cell>
          <cell r="B2475" t="str">
            <v>SIS WalMart Acueducto de Guadalupe DFN</v>
          </cell>
        </row>
        <row r="2476">
          <cell r="A2476" t="str">
            <v>SIS WALMART AEROPUERTO DFO</v>
          </cell>
          <cell r="B2476" t="str">
            <v>SIS WalMart Aeropuerto DFO</v>
          </cell>
        </row>
        <row r="2477">
          <cell r="A2477" t="str">
            <v>SIS WALMART AGUASCALIENTES AGS</v>
          </cell>
          <cell r="B2477" t="str">
            <v>SIS WalMart Aguascalientes AGS</v>
          </cell>
        </row>
        <row r="2478">
          <cell r="A2478" t="str">
            <v>SIS WALMART ALAMEDAS DFN</v>
          </cell>
          <cell r="B2478" t="str">
            <v>SIS WalMart Alamedas DFN</v>
          </cell>
        </row>
        <row r="2479">
          <cell r="A2479" t="str">
            <v>SIS WALMART ALFREDO DEL MAZO TOL</v>
          </cell>
          <cell r="B2479" t="str">
            <v>SIS WalMart Alfredo del Mazo TOL</v>
          </cell>
        </row>
        <row r="2480">
          <cell r="A2480" t="str">
            <v>SIS WALMART ARBOLEDAS DFN</v>
          </cell>
          <cell r="B2480" t="str">
            <v>SIS WalMart Arboledas DFN</v>
          </cell>
        </row>
        <row r="2481">
          <cell r="A2481" t="str">
            <v>SIS WALMART ARCO SUR XALAPA XAL</v>
          </cell>
          <cell r="B2481" t="str">
            <v>SIS WalMart Arco Sur Xalapa XAL</v>
          </cell>
        </row>
        <row r="2482">
          <cell r="A2482" t="str">
            <v>SIS WALMART AVILA CAMACHO GLA</v>
          </cell>
          <cell r="B2482" t="str">
            <v>SIS WalMart Avila Camacho GLA</v>
          </cell>
        </row>
        <row r="2483">
          <cell r="A2483" t="str">
            <v>SIS WALMART AZCAPOTZALCO DFN</v>
          </cell>
          <cell r="B2483" t="str">
            <v>SIS WalMart Azcapotzalco DFN</v>
          </cell>
        </row>
        <row r="2484">
          <cell r="A2484" t="str">
            <v>SIS WALMART BALBUENA DFP</v>
          </cell>
          <cell r="B2484" t="str">
            <v>SIS WalMart Balbuena DFP</v>
          </cell>
        </row>
        <row r="2485">
          <cell r="A2485" t="str">
            <v>SIS WALMART BERNARDO QUINTANA QRO</v>
          </cell>
          <cell r="B2485" t="str">
            <v>SIS WalMart Bernardo Quintana QRO</v>
          </cell>
        </row>
        <row r="2486">
          <cell r="A2486" t="str">
            <v>SIS WALMART BUENAVISTA DFP</v>
          </cell>
          <cell r="B2486" t="str">
            <v>SIS WalMart Buenavista DFP</v>
          </cell>
        </row>
        <row r="2487">
          <cell r="A2487" t="str">
            <v>SIS WALMART CABO SAN LUCAS SJD</v>
          </cell>
          <cell r="B2487" t="str">
            <v>SIS WalMart Cabo San Lucas SJD</v>
          </cell>
        </row>
        <row r="2488">
          <cell r="A2488" t="str">
            <v>SIS WALMART CANCUN I CUN</v>
          </cell>
          <cell r="B2488" t="str">
            <v>SIS WalMart Cancun I CUN</v>
          </cell>
        </row>
        <row r="2489">
          <cell r="A2489" t="str">
            <v>SIS WALMART CHAPULTEPEC MTY</v>
          </cell>
          <cell r="B2489" t="str">
            <v>SIS WalMart Chapultepec MTY</v>
          </cell>
        </row>
        <row r="2490">
          <cell r="A2490" t="str">
            <v>SIS WALMART CINCO DE FEBRERO QRO</v>
          </cell>
          <cell r="B2490" t="str">
            <v>SIS WalMart Cinco de Febrero QRO</v>
          </cell>
        </row>
        <row r="2491">
          <cell r="A2491" t="str">
            <v>SIS WALMART CIUDAD JUAREZ JUA</v>
          </cell>
          <cell r="B2491" t="str">
            <v>SIS WalMart Ciudad Juarez JUA</v>
          </cell>
        </row>
        <row r="2492">
          <cell r="A2492" t="str">
            <v>SIS WALMART CIUDAD MADERO TAM</v>
          </cell>
          <cell r="B2492" t="str">
            <v>SIS WalMart Ciudad Madero TAM</v>
          </cell>
        </row>
        <row r="2493">
          <cell r="A2493" t="str">
            <v>SIS WALMART CLOUTHIER LEN</v>
          </cell>
          <cell r="B2493" t="str">
            <v>SIS WalMart Clouthier LEN</v>
          </cell>
        </row>
        <row r="2494">
          <cell r="A2494" t="str">
            <v>SIS WALMART COLA DE BALLENA PAZ</v>
          </cell>
          <cell r="B2494" t="str">
            <v>SIS WalMart Cola de Ballena Paz</v>
          </cell>
        </row>
        <row r="2495">
          <cell r="A2495" t="str">
            <v>SIS WALMART COLIMA NORTE COL</v>
          </cell>
          <cell r="B2495" t="str">
            <v>SIS WalMart Colima Norte COL</v>
          </cell>
        </row>
        <row r="2496">
          <cell r="A2496" t="str">
            <v>SIS WALMART COLON GLA</v>
          </cell>
          <cell r="B2496" t="str">
            <v>SIS WalMart Colon GLA</v>
          </cell>
        </row>
        <row r="2497">
          <cell r="A2497" t="str">
            <v>SIS WALMART COSTERA MIGUEL ALEMAN ACA</v>
          </cell>
          <cell r="B2497" t="str">
            <v>SIS WalMart Costera Miguel Aleman ACA</v>
          </cell>
        </row>
        <row r="2498">
          <cell r="A2498" t="str">
            <v>SIS WALMART CUAJIMALPA DFP</v>
          </cell>
          <cell r="B2498" t="str">
            <v>SIS WalMart Cuajimalpa DFP</v>
          </cell>
        </row>
        <row r="2499">
          <cell r="A2499" t="str">
            <v>SIS WALMART CULIACAN CUL</v>
          </cell>
          <cell r="B2499" t="str">
            <v>SIS WalMart Culiacan CUL</v>
          </cell>
        </row>
        <row r="2500">
          <cell r="A2500" t="str">
            <v>SIS WALMART CUITLAHUAC DFN</v>
          </cell>
          <cell r="B2500" t="str">
            <v>SIS WalMart Cuitlahuac DFN</v>
          </cell>
        </row>
        <row r="2501">
          <cell r="A2501" t="str">
            <v>SIS WALMART CUMBRES MTY</v>
          </cell>
          <cell r="B2501" t="str">
            <v>SIS WalMart Cumbres MTY</v>
          </cell>
        </row>
        <row r="2502">
          <cell r="A2502" t="str">
            <v>SIS WALMART 16 DE SEPTIEMBRE GLA</v>
          </cell>
          <cell r="B2502" t="str">
            <v>SIS WalMart 16 de Septiembre GLA</v>
          </cell>
        </row>
        <row r="2503">
          <cell r="A2503" t="str">
            <v>SIS WALMART DELTA LEON LEN</v>
          </cell>
          <cell r="B2503" t="str">
            <v>SIS WalMart Delta Leon LEN</v>
          </cell>
        </row>
        <row r="2504">
          <cell r="A2504" t="str">
            <v>SIS WALMART DOMINGO DIEZ CVA</v>
          </cell>
          <cell r="B2504" t="str">
            <v>SIS WalMart Domingo Diez CVA</v>
          </cell>
        </row>
        <row r="2505">
          <cell r="A2505" t="str">
            <v>SIS WALMART DURANGO II EL EDEN DGO</v>
          </cell>
          <cell r="B2505" t="str">
            <v>SIS WalMart Durango II El Eden DGO</v>
          </cell>
        </row>
        <row r="2506">
          <cell r="A2506" t="str">
            <v>SIS WALMART ECATEPEC DFO</v>
          </cell>
          <cell r="B2506" t="str">
            <v>SIS WalMart Ecatepec DFO</v>
          </cell>
        </row>
        <row r="2507">
          <cell r="A2507" t="str">
            <v>SIS WALMART EDUARDO MOLINA DFO</v>
          </cell>
          <cell r="B2507" t="str">
            <v>SIS WalMart Eduardo Molina DFO</v>
          </cell>
        </row>
        <row r="2508">
          <cell r="A2508" t="str">
            <v>SIS WALMART ENSENADA ENS</v>
          </cell>
          <cell r="B2508" t="str">
            <v>SIS WalMart Ensenada ENS</v>
          </cell>
        </row>
        <row r="2509">
          <cell r="A2509" t="str">
            <v>SIS WALMART ENSENADA II ENS</v>
          </cell>
          <cell r="B2509" t="str">
            <v>SIS WalMart Ensenada II ENS</v>
          </cell>
        </row>
        <row r="2510">
          <cell r="A2510" t="str">
            <v>SIS WALMART ESTADIO MORELIA MOR</v>
          </cell>
          <cell r="B2510" t="str">
            <v>SIS WalMart Estadio Morelia MOR</v>
          </cell>
        </row>
        <row r="2511">
          <cell r="A2511" t="str">
            <v>SIS WALMART FELIX CUEVAS DFP</v>
          </cell>
          <cell r="B2511" t="str">
            <v>SIS WalMart Felix Cuevas DFP</v>
          </cell>
        </row>
        <row r="2512">
          <cell r="A2512" t="str">
            <v>SIS WALMART FRANCISCO VILLA DGO</v>
          </cell>
          <cell r="B2512" t="str">
            <v>SIS WalMart Francisco Villa DGO</v>
          </cell>
        </row>
        <row r="2513">
          <cell r="A2513" t="str">
            <v>SIS WALMART FUENTES MARES CHI</v>
          </cell>
          <cell r="B2513" t="str">
            <v>SIS WalMart Fuentes Mares CHI</v>
          </cell>
        </row>
        <row r="2514">
          <cell r="A2514" t="str">
            <v>SIS WALMART GALERIAS DEL VALLE MXL</v>
          </cell>
          <cell r="B2514" t="str">
            <v>SIS WalMart Galerias del Valle MXL</v>
          </cell>
        </row>
        <row r="2515">
          <cell r="A2515" t="str">
            <v>SIS WALMART GATO BRONCO TIJ</v>
          </cell>
          <cell r="B2515" t="str">
            <v>SIS WalMart Gato Bronco TIJ</v>
          </cell>
        </row>
        <row r="2516">
          <cell r="A2516" t="str">
            <v>SIS WALMART HORIZONTE DFO</v>
          </cell>
          <cell r="B2516" t="str">
            <v>SIS WalMart Horizonte DFO</v>
          </cell>
        </row>
        <row r="2517">
          <cell r="A2517" t="str">
            <v>SIS WALMART INSURGENTES CHT</v>
          </cell>
          <cell r="B2517" t="str">
            <v>SIS WalMart Insurgentes CHT</v>
          </cell>
        </row>
        <row r="2518">
          <cell r="A2518" t="str">
            <v>SIS WALMART IRAPUATO IRA</v>
          </cell>
          <cell r="B2518" t="str">
            <v>SIS WalMart Irapuato IRA</v>
          </cell>
        </row>
        <row r="2519">
          <cell r="A2519" t="str">
            <v>SIS WALMART ITZIMNA MER</v>
          </cell>
          <cell r="B2519" t="str">
            <v>SIS WalMart Itzimna MER</v>
          </cell>
        </row>
        <row r="2520">
          <cell r="A2520" t="str">
            <v>SIS WALMART IXTAPALUCA DFO</v>
          </cell>
          <cell r="B2520" t="str">
            <v>SIS WalMart Ixtapaluca DFO</v>
          </cell>
        </row>
        <row r="2521">
          <cell r="A2521" t="str">
            <v>SIS WALMART JIUTEPEC CVA</v>
          </cell>
          <cell r="B2521" t="str">
            <v>SIS WalMart Jiutepec CVA</v>
          </cell>
        </row>
        <row r="2522">
          <cell r="A2522" t="str">
            <v>SIS WALMART LAS ADELITAS CVI</v>
          </cell>
          <cell r="B2522" t="str">
            <v>SIS WalMart las Adelitas CVI</v>
          </cell>
        </row>
        <row r="2523">
          <cell r="A2523" t="str">
            <v>SIS WALMART LAS AMERICAS DFO</v>
          </cell>
          <cell r="B2523" t="str">
            <v>SIS WalMart las Americas DFO</v>
          </cell>
        </row>
        <row r="2524">
          <cell r="A2524" t="str">
            <v>SIS WALMART LAZARO CARDENAS MXL</v>
          </cell>
          <cell r="B2524" t="str">
            <v>SIS WalMart Lazaro Cardenas MXL</v>
          </cell>
        </row>
        <row r="2525">
          <cell r="A2525" t="str">
            <v>SIS WALMART LERMA TOL</v>
          </cell>
          <cell r="B2525" t="str">
            <v>SIS WalMart Lerma TOL</v>
          </cell>
        </row>
        <row r="2526">
          <cell r="A2526" t="str">
            <v>SIS WALMART LOPEZ MATEOS SUR GLA</v>
          </cell>
          <cell r="B2526" t="str">
            <v>SIS WalMart Lopez Mateos Sur GLA</v>
          </cell>
        </row>
        <row r="2527">
          <cell r="A2527" t="str">
            <v>SIS WALMART LOS MOCHIS II LMS</v>
          </cell>
          <cell r="B2527" t="str">
            <v>SIS WalMart los Mochis II LMS</v>
          </cell>
        </row>
        <row r="2528">
          <cell r="A2528" t="str">
            <v>SIS WALMART LOS REYES PCH</v>
          </cell>
          <cell r="B2528" t="str">
            <v>SIS WalMart Los Reyes PCH</v>
          </cell>
        </row>
        <row r="2529">
          <cell r="A2529" t="str">
            <v>SIS WALMART MANZANILLO MNZ</v>
          </cell>
          <cell r="B2529" t="str">
            <v>SIS WalMart Manzanillo MNZ</v>
          </cell>
        </row>
        <row r="2530">
          <cell r="A2530" t="str">
            <v>SIS WALMART METEPEC TOL</v>
          </cell>
          <cell r="B2530" t="str">
            <v>SIS WalMart Metepec TOL</v>
          </cell>
        </row>
        <row r="2531">
          <cell r="A2531" t="str">
            <v>SIS WALMART MIGUEL ALEMAN MTY</v>
          </cell>
          <cell r="B2531" t="str">
            <v>SIS WalMart Miguel Aleman MTY</v>
          </cell>
        </row>
        <row r="2532">
          <cell r="A2532" t="str">
            <v>SIS WALMART MIRAMONTES DFO</v>
          </cell>
          <cell r="B2532" t="str">
            <v>SIS WalMart Miramontes DFO</v>
          </cell>
        </row>
        <row r="2533">
          <cell r="A2533" t="str">
            <v>SIS WALMART MORELIA MOR</v>
          </cell>
          <cell r="B2533" t="str">
            <v>SIS WalMart Morelia MOR</v>
          </cell>
        </row>
        <row r="2534">
          <cell r="A2534" t="str">
            <v>SIS WALMART MUNOZ SLP</v>
          </cell>
          <cell r="B2534" t="str">
            <v>SIS WalMart Munoz SLP</v>
          </cell>
        </row>
        <row r="2535">
          <cell r="A2535" t="str">
            <v>SIS WALMART NEZA DFO</v>
          </cell>
          <cell r="B2535" t="str">
            <v>SIS WalMart Neza DFO</v>
          </cell>
        </row>
        <row r="2536">
          <cell r="A2536" t="str">
            <v>SIS WALMART NICHUPTE CUN</v>
          </cell>
          <cell r="B2536" t="str">
            <v>SIS WalMart Nichupte CUN</v>
          </cell>
        </row>
        <row r="2537">
          <cell r="A2537" t="str">
            <v>SIS WALMART NILO GDL</v>
          </cell>
          <cell r="B2537" t="str">
            <v>SIS WalMart Nilo GDL</v>
          </cell>
        </row>
        <row r="2538">
          <cell r="A2538" t="str">
            <v>SIS WALMART NORTE 2000 CHI</v>
          </cell>
          <cell r="B2538" t="str">
            <v>SIS WalMart Norte 2000 CHI</v>
          </cell>
        </row>
        <row r="2539">
          <cell r="A2539" t="str">
            <v>SIS WALMART NVO LAREDO NDA</v>
          </cell>
          <cell r="B2539" t="str">
            <v>SIS Walmart Nvo Laredo NDA</v>
          </cell>
        </row>
        <row r="2540">
          <cell r="A2540" t="str">
            <v>SIS WALMART OJO DE AGUA PCH</v>
          </cell>
          <cell r="B2540" t="str">
            <v>SIS WalMart Ojo de Agua PCH</v>
          </cell>
        </row>
        <row r="2541">
          <cell r="A2541" t="str">
            <v>SIS WALMART PACHUCA PCH</v>
          </cell>
          <cell r="B2541" t="str">
            <v>SIS WalMart Pachuca PCH</v>
          </cell>
        </row>
        <row r="2542">
          <cell r="A2542" t="str">
            <v>SIS WALMART PABELLON CUEMANCO DFS</v>
          </cell>
          <cell r="B2542" t="str">
            <v>SIS WalMart Pabellon Cuemanco DFS</v>
          </cell>
        </row>
        <row r="2543">
          <cell r="A2543" t="str">
            <v>SIS WALMART PERIFERICO MERIDA MER</v>
          </cell>
          <cell r="B2543" t="str">
            <v>SIS WalMart Periferico Merida MER</v>
          </cell>
        </row>
        <row r="2544">
          <cell r="A2544" t="str">
            <v>SIS WALMART PERINORTE DFN</v>
          </cell>
          <cell r="B2544" t="str">
            <v>SIS WalMart Perinorte DFN</v>
          </cell>
        </row>
        <row r="2545">
          <cell r="A2545" t="str">
            <v>SIS WALMART PIRULES DFN</v>
          </cell>
          <cell r="B2545" t="str">
            <v>SIS WalMart Pirules DFN</v>
          </cell>
        </row>
        <row r="2546">
          <cell r="A2546" t="str">
            <v>SIS WALMART PLATEROS DFP</v>
          </cell>
          <cell r="B2546" t="str">
            <v>SIS WalMart Plateros DFP</v>
          </cell>
        </row>
        <row r="2547">
          <cell r="A2547" t="str">
            <v>SIS WALMART PLAZA ARAGON DFO</v>
          </cell>
          <cell r="B2547" t="str">
            <v>SIS WalMart Plaza Aragon DFO</v>
          </cell>
        </row>
        <row r="2548">
          <cell r="A2548" t="str">
            <v>SIS WALMART PLAZA ORIENTE DFO</v>
          </cell>
          <cell r="B2548" t="str">
            <v>SIS WalMart Plaza Oriente DFO</v>
          </cell>
        </row>
        <row r="2549">
          <cell r="A2549" t="str">
            <v>SIS WALMART PLAYA DEL CARMEN CUN</v>
          </cell>
          <cell r="B2549" t="str">
            <v>SIS WalMart Playa del Carmen CUN</v>
          </cell>
        </row>
        <row r="2550">
          <cell r="A2550" t="str">
            <v>SIS WALMART PLAYA NORTE VER</v>
          </cell>
          <cell r="B2550" t="str">
            <v>SIS WalMart Playa Norte VER</v>
          </cell>
        </row>
        <row r="2551">
          <cell r="A2551" t="str">
            <v>SIS WALMART PLAYAS TIJ</v>
          </cell>
          <cell r="B2551" t="str">
            <v>SIS WalMart Playas TIJ</v>
          </cell>
        </row>
        <row r="2552">
          <cell r="A2552" t="str">
            <v>SIS WALMART PONIENTE QRO</v>
          </cell>
          <cell r="B2552" t="str">
            <v>SIS WalMart Poniente QRO</v>
          </cell>
        </row>
        <row r="2553">
          <cell r="A2553" t="str">
            <v>SIS WALMART REFORMA PUE</v>
          </cell>
          <cell r="B2553" t="str">
            <v>SIS WalMart Reforma PUE</v>
          </cell>
        </row>
        <row r="2554">
          <cell r="A2554" t="str">
            <v>SIS WALMART REVOLUCION GLA</v>
          </cell>
          <cell r="B2554" t="str">
            <v>SIS WalMart Revolucion GLA</v>
          </cell>
        </row>
        <row r="2555">
          <cell r="A2555" t="str">
            <v>SIS WALMART REYNOSA REY</v>
          </cell>
          <cell r="B2555" t="str">
            <v>SIS WalMart Reynosa REY</v>
          </cell>
        </row>
        <row r="2556">
          <cell r="A2556" t="str">
            <v>SIS WALMART ROSARITO TIJ</v>
          </cell>
          <cell r="B2556" t="str">
            <v>SIS WalMart Rosarito TIJ</v>
          </cell>
        </row>
        <row r="2557">
          <cell r="A2557" t="str">
            <v>SIS WALMART SALTILLO SAT</v>
          </cell>
          <cell r="B2557" t="str">
            <v>SIS WalMart Saltillo SAT</v>
          </cell>
        </row>
        <row r="2558">
          <cell r="A2558" t="str">
            <v>SIS WALMART SAN JOSE TECAMAC DFO</v>
          </cell>
          <cell r="B2558" t="str">
            <v>SIS WalMart San Jose Tecamac DFO</v>
          </cell>
        </row>
        <row r="2559">
          <cell r="A2559" t="str">
            <v>SIS WALMART SAN LUIS POTOSI SLP</v>
          </cell>
          <cell r="B2559" t="str">
            <v>SIS WalMart San Luis Potosi SLP</v>
          </cell>
        </row>
        <row r="2560">
          <cell r="A2560" t="str">
            <v>SIS WALMART SAN MANUEL PUE</v>
          </cell>
          <cell r="B2560" t="str">
            <v>SIS WalMart San Manuel PUE</v>
          </cell>
        </row>
        <row r="2561">
          <cell r="A2561" t="str">
            <v>SIS WALMART SAN NICOLAS MTY</v>
          </cell>
          <cell r="B2561" t="str">
            <v>SIS WalMart San Nicolas MTY</v>
          </cell>
        </row>
        <row r="2562">
          <cell r="A2562" t="str">
            <v>SIS WALMART SANTA MARIA DFN</v>
          </cell>
          <cell r="B2562" t="str">
            <v>SIS WalMart Santa Maria DFN</v>
          </cell>
        </row>
        <row r="2563">
          <cell r="A2563" t="str">
            <v>SIS WALMART SANTIN TOLUCA TOL</v>
          </cell>
          <cell r="B2563" t="str">
            <v>SIS WalMart Santin Toluca TOL</v>
          </cell>
        </row>
        <row r="2564">
          <cell r="A2564" t="str">
            <v>SIS WALMART SATELITE DFN</v>
          </cell>
          <cell r="B2564" t="str">
            <v>SIS WalMart Satelite DFN</v>
          </cell>
        </row>
        <row r="2565">
          <cell r="A2565" t="str">
            <v>SIS WALMART SENDERO MTY</v>
          </cell>
          <cell r="B2565" t="str">
            <v>SIS WalMart Sendero MTY</v>
          </cell>
        </row>
        <row r="2566">
          <cell r="A2566" t="str">
            <v>SIS WALMART TORRES LANDA LEN</v>
          </cell>
          <cell r="B2566" t="str">
            <v>SIS WalMart Torres Landa LEN</v>
          </cell>
        </row>
        <row r="2567">
          <cell r="A2567" t="str">
            <v>SIS WALMART TABASCO 2000 VSA</v>
          </cell>
          <cell r="B2567" t="str">
            <v>SIS WalMart Tabasco 2000 VSA</v>
          </cell>
        </row>
        <row r="2568">
          <cell r="A2568" t="str">
            <v>SIS WALMART TAMPICO TAM</v>
          </cell>
          <cell r="B2568" t="str">
            <v>SIS WalMart Tampico TAM</v>
          </cell>
        </row>
        <row r="2569">
          <cell r="A2569" t="str">
            <v>SIS WALMART TAXQUENA DFP</v>
          </cell>
          <cell r="B2569" t="str">
            <v>SIS WalMart Taxqueña DFP</v>
          </cell>
        </row>
        <row r="2570">
          <cell r="A2570" t="str">
            <v>SIS WALMART TEPEYAC DFO</v>
          </cell>
          <cell r="B2570" t="str">
            <v>SIS WalMart Tepeyac DFO</v>
          </cell>
        </row>
        <row r="2571">
          <cell r="A2571" t="str">
            <v>SIS WALMART TLAHUAC DFO</v>
          </cell>
          <cell r="B2571" t="str">
            <v>SIS WalMart Tlahuac DFO</v>
          </cell>
        </row>
        <row r="2572">
          <cell r="A2572" t="str">
            <v>SIS WALMART TLALPAN DFP</v>
          </cell>
          <cell r="B2572" t="str">
            <v>SIS WalMart Tlalpan DFP</v>
          </cell>
        </row>
        <row r="2573">
          <cell r="A2573" t="str">
            <v>SIS WALMART TOLTECAS DFN</v>
          </cell>
          <cell r="B2573" t="str">
            <v>SIS WalMart Toltecas DFN</v>
          </cell>
        </row>
        <row r="2574">
          <cell r="A2574" t="str">
            <v>SIS WALMART TOLLOCAN TOL</v>
          </cell>
          <cell r="B2574" t="str">
            <v>SIS WalMart Tollocan TOL</v>
          </cell>
        </row>
        <row r="2575">
          <cell r="A2575" t="str">
            <v>SIS WALMART TONALA GLA</v>
          </cell>
          <cell r="B2575" t="str">
            <v>SIS WalMart Tonala GLA</v>
          </cell>
        </row>
        <row r="2576">
          <cell r="A2576" t="str">
            <v>SIS WALMART TOREO DFP</v>
          </cell>
          <cell r="B2576" t="str">
            <v>SIS WalMart Toreo DFP</v>
          </cell>
        </row>
        <row r="2577">
          <cell r="A2577" t="str">
            <v>SIS WALMART TORRES LINDAVISTA DFN</v>
          </cell>
          <cell r="B2577" t="str">
            <v>SIS WalMart Torres Lindavista DFN</v>
          </cell>
        </row>
        <row r="2578">
          <cell r="A2578" t="str">
            <v>SIS WALMART TORREON TOR</v>
          </cell>
          <cell r="B2578" t="str">
            <v>SIS WalMart Torreon TOR</v>
          </cell>
        </row>
        <row r="2579">
          <cell r="A2579" t="str">
            <v>SIS WALMART UNIVERSIDAD DFP</v>
          </cell>
          <cell r="B2579" t="str">
            <v>SIS WalMart Universidad DFP</v>
          </cell>
        </row>
        <row r="2580">
          <cell r="A2580" t="str">
            <v>SIS WALMART URUAPAN UPN</v>
          </cell>
          <cell r="B2580" t="str">
            <v>SIS WalMart Uryapan UPN</v>
          </cell>
        </row>
        <row r="2581">
          <cell r="A2581" t="str">
            <v>SIS WALMART VILLACOAPA DFS</v>
          </cell>
          <cell r="B2581" t="str">
            <v>SIS WalMart Villacoapa DFS</v>
          </cell>
        </row>
        <row r="2582">
          <cell r="A2582" t="str">
            <v>SIS WALMART VILLAHERMOSA II VSA</v>
          </cell>
          <cell r="B2582" t="str">
            <v>SIS WalMart Villahermosa II VSA</v>
          </cell>
        </row>
        <row r="2583">
          <cell r="A2583" t="str">
            <v>SIS WALMART VIVEROS VER</v>
          </cell>
          <cell r="B2583" t="str">
            <v>SIS WalMart Viveros VER</v>
          </cell>
        </row>
        <row r="2584">
          <cell r="A2584" t="str">
            <v>SIS WALMART XALAPA XAL</v>
          </cell>
          <cell r="B2584" t="str">
            <v>SIS WalMart Xalapa XAL</v>
          </cell>
        </row>
        <row r="2585">
          <cell r="A2585" t="str">
            <v>SIS WALMART ZINACANTEPEC TOL</v>
          </cell>
          <cell r="B2585" t="str">
            <v>SIS WalMart Zinacantepec TOL</v>
          </cell>
        </row>
        <row r="2586">
          <cell r="A2586" t="str">
            <v>SL BODEGA AURRERA MARTINEZ DE LA TORRE VER</v>
          </cell>
          <cell r="B2586" t="str">
            <v>SL Bodega Aurrera Martinez de la Torre VER</v>
          </cell>
        </row>
        <row r="2587">
          <cell r="A2587" t="str">
            <v>SS DF CENTRO COYOACAN</v>
          </cell>
          <cell r="B2587" t="str">
            <v>SS DF Centro Coyoacan</v>
          </cell>
        </row>
        <row r="2588">
          <cell r="A2588" t="str">
            <v>SS DF CC SANTA FE</v>
          </cell>
          <cell r="B2588" t="str">
            <v>SS DF CC Santa Fe</v>
          </cell>
        </row>
        <row r="2589">
          <cell r="A2589" t="str">
            <v>SS KSK PLAZA LAS FLORES</v>
          </cell>
          <cell r="B2589" t="str">
            <v>SS KSK Plaza las Flores</v>
          </cell>
        </row>
        <row r="2590">
          <cell r="A2590" t="str">
            <v>SS MEX CC SANTA FE</v>
          </cell>
          <cell r="B2590" t="str">
            <v>SS Mex CC Santa Fe</v>
          </cell>
        </row>
        <row r="2591">
          <cell r="A2591" t="str">
            <v>SS MEX CENTRO COYOACAN</v>
          </cell>
          <cell r="B2591" t="str">
            <v>SS Mex Centro Coyoacan</v>
          </cell>
        </row>
        <row r="2592">
          <cell r="A2592" t="str">
            <v>SS MEX METROPOLI PATRIOTISMO</v>
          </cell>
          <cell r="B2592" t="str">
            <v>SS Mex Metropoli Patriotismo</v>
          </cell>
        </row>
        <row r="2593">
          <cell r="A2593" t="str">
            <v>TECNOPARQUE</v>
          </cell>
          <cell r="B2593" t="str">
            <v>Tecnoparque</v>
          </cell>
        </row>
        <row r="2594">
          <cell r="A2594" t="str">
            <v>TIJUANA RIO II</v>
          </cell>
          <cell r="B2594" t="str">
            <v>Tijuana Rió II</v>
          </cell>
        </row>
        <row r="2595">
          <cell r="A2595" t="str">
            <v>TORRE ESMERALDA (Ventanilla)</v>
          </cell>
          <cell r="B2595" t="str">
            <v>Torre Esmeralda (Ventanilla)</v>
          </cell>
        </row>
        <row r="2596">
          <cell r="A2596" t="str">
            <v>360 BODEGA AURRERA CANTIL DFP</v>
          </cell>
          <cell r="B2596" t="str">
            <v>360 Bodega Aurrera Cantil DFP</v>
          </cell>
        </row>
        <row r="2597">
          <cell r="A2597" t="str">
            <v>360 METROPOLI PATRIOTISMO DFP</v>
          </cell>
          <cell r="B2597" t="str">
            <v>360 Metropoli Patriotismo DFP</v>
          </cell>
        </row>
        <row r="2598">
          <cell r="A2598" t="str">
            <v>360 WALMART FELIX CUEVAS DFP</v>
          </cell>
          <cell r="B2598" t="str">
            <v>360 WalMart Felix Cuevas DFP</v>
          </cell>
        </row>
        <row r="2599">
          <cell r="A2599" t="str">
            <v>360 WALMART TAXQUENA DFP</v>
          </cell>
          <cell r="B2599" t="str">
            <v>360 WalMart Taxquena DFP</v>
          </cell>
        </row>
        <row r="2600">
          <cell r="A2600" t="str">
            <v>360 WALMART UNIVERSIDAD DFP</v>
          </cell>
          <cell r="B2600" t="str">
            <v>360 WalMart Universidad DFP</v>
          </cell>
        </row>
        <row r="2601">
          <cell r="A2601" t="str">
            <v>UNO ALTACIA LEN</v>
          </cell>
          <cell r="B2601" t="str">
            <v>UNO Altacia LEN</v>
          </cell>
        </row>
        <row r="2602">
          <cell r="A2602" t="str">
            <v>UNO ANAHUAC MEXICALI</v>
          </cell>
          <cell r="B2602" t="str">
            <v>UNO Anahuac Mexicali</v>
          </cell>
        </row>
        <row r="2603">
          <cell r="A2603" t="str">
            <v>UNO ANDARES JALISCO LOCAL</v>
          </cell>
          <cell r="B2603" t="str">
            <v>UNO Andares Jalisco Local</v>
          </cell>
        </row>
        <row r="2604">
          <cell r="A2604" t="str">
            <v>UNO ANGELOPOLIS</v>
          </cell>
          <cell r="B2604" t="str">
            <v>UNO Angelopolis</v>
          </cell>
        </row>
        <row r="2605">
          <cell r="A2605" t="str">
            <v>UNO ANGELOPOLIS LOCAL</v>
          </cell>
          <cell r="B2605" t="str">
            <v>UNO Angelopolis Local</v>
          </cell>
        </row>
        <row r="2606">
          <cell r="A2606" t="str">
            <v>UNO AVILA CAMACHO 79</v>
          </cell>
          <cell r="B2606" t="str">
            <v>UNO Avila Camacho 79</v>
          </cell>
        </row>
        <row r="2607">
          <cell r="A2607" t="str">
            <v>UNO AV ONCE 2011 CORDOBA</v>
          </cell>
          <cell r="B2607" t="str">
            <v>UNO Av Once 2011 Cordoba</v>
          </cell>
        </row>
        <row r="2608">
          <cell r="A2608" t="str">
            <v>UNO BODEGA AURRERA TIANGUISTENCO</v>
          </cell>
          <cell r="B2608" t="str">
            <v>UNO Bodega Aurrera Tianguistenco</v>
          </cell>
        </row>
        <row r="2609">
          <cell r="A2609" t="str">
            <v>UNO CDN ANDARES PUEBLA</v>
          </cell>
          <cell r="B2609" t="str">
            <v>UNO CDN Andares Puebla</v>
          </cell>
        </row>
        <row r="2610">
          <cell r="A2610" t="str">
            <v>UNO CDN BOULEVARD LAZARO CARDENAS</v>
          </cell>
          <cell r="B2610" t="str">
            <v>UNO CDN Boulevard Lazaro Cardenas</v>
          </cell>
        </row>
        <row r="2611">
          <cell r="A2611" t="str">
            <v>UNO CDN LOPEZ MATEOS</v>
          </cell>
          <cell r="B2611" t="str">
            <v>UNO CDN Lopez Mateos</v>
          </cell>
        </row>
        <row r="2612">
          <cell r="A2612" t="str">
            <v>UNO CDN OBREGON 123</v>
          </cell>
          <cell r="B2612" t="str">
            <v>UNO CDN Obregon 123</v>
          </cell>
        </row>
        <row r="2613">
          <cell r="A2613" t="str">
            <v>UNO CDN Plaza San Felipe</v>
          </cell>
          <cell r="B2613" t="str">
            <v>UNO CDN PLAZA SAN FELIPE</v>
          </cell>
        </row>
        <row r="2614">
          <cell r="A2614" t="str">
            <v>UNO CDN VISTA HERMOSA CUERNAVACA</v>
          </cell>
          <cell r="B2614" t="str">
            <v>UNO CDN Vista Hermosa Cuernavaca</v>
          </cell>
        </row>
        <row r="2615">
          <cell r="A2615" t="str">
            <v>UNO 5 DE MAYO 3510</v>
          </cell>
          <cell r="B2615" t="str">
            <v>UNO 5 de Mayo 3510</v>
          </cell>
        </row>
        <row r="2616">
          <cell r="A2616" t="str">
            <v>UNO CENTENARIO HIMNO NACIONAL 7</v>
          </cell>
          <cell r="B2616" t="str">
            <v>UNO Centenario Himno Nacional 7</v>
          </cell>
        </row>
        <row r="2617">
          <cell r="A2617" t="str">
            <v>UNO CIRCUNVALACION 2700</v>
          </cell>
          <cell r="B2617" t="str">
            <v>UNO Circunvalacion 2700</v>
          </cell>
        </row>
        <row r="2618">
          <cell r="A2618" t="str">
            <v>UNO CHEDRAUI BERNARDO QUINANA QRO</v>
          </cell>
          <cell r="B2618" t="str">
            <v>UNO Chedraui Bernardo Quinana QRO</v>
          </cell>
        </row>
        <row r="2619">
          <cell r="A2619" t="str">
            <v>UNO EL DORADO B19</v>
          </cell>
          <cell r="B2619" t="str">
            <v>UNO El Dorado B19</v>
          </cell>
        </row>
        <row r="2620">
          <cell r="A2620" t="str">
            <v>UNO EUROPLAZA TOR</v>
          </cell>
          <cell r="B2620" t="str">
            <v>UNO Europlaza TOR</v>
          </cell>
        </row>
        <row r="2621">
          <cell r="A2621" t="str">
            <v>UNO EXHIMODA GDL</v>
          </cell>
          <cell r="B2621" t="str">
            <v>UNO Exhimoda GDL</v>
          </cell>
        </row>
        <row r="2622">
          <cell r="A2622" t="str">
            <v>UNO FORUM BUENAVISTA</v>
          </cell>
          <cell r="B2622" t="str">
            <v>UNO Forum Buenavista</v>
          </cell>
        </row>
        <row r="2623">
          <cell r="A2623" t="str">
            <v>UNO FORUM BUENAVISTA II</v>
          </cell>
          <cell r="B2623" t="str">
            <v>UNO Forum Buenavista II</v>
          </cell>
        </row>
        <row r="2624">
          <cell r="A2624" t="str">
            <v>UNO GALERIAS SERDA PUE</v>
          </cell>
          <cell r="B2624" t="str">
            <v>UNO Galerias Serda PUE</v>
          </cell>
        </row>
        <row r="2625">
          <cell r="A2625" t="str">
            <v>UNO GALERIAS BOULEVARD TGZ</v>
          </cell>
          <cell r="B2625" t="str">
            <v>UNO Galerias Boulevard TGZ</v>
          </cell>
        </row>
        <row r="2626">
          <cell r="A2626" t="str">
            <v>UNO GRAN PLAZA SUR PUE</v>
          </cell>
          <cell r="B2626" t="str">
            <v>UNO Gran Plaza Sur PUE</v>
          </cell>
        </row>
        <row r="2627">
          <cell r="A2627" t="str">
            <v>UNO HERIBERTO ENRIQUEZ 646</v>
          </cell>
          <cell r="B2627" t="str">
            <v>UNO Heriberto Enriquez 646</v>
          </cell>
        </row>
        <row r="2628">
          <cell r="A2628" t="str">
            <v>UNO INDENPENDENCIA VER</v>
          </cell>
          <cell r="B2628" t="str">
            <v>UNO Independencia VER</v>
          </cell>
        </row>
        <row r="2629">
          <cell r="A2629" t="str">
            <v>UNO JUAN PABLO II 3113</v>
          </cell>
          <cell r="B2629" t="str">
            <v>UNO Juan Pablo II 3113</v>
          </cell>
        </row>
        <row r="2630">
          <cell r="A2630" t="str">
            <v>UNO JUAREZ TORRECILLAS</v>
          </cell>
          <cell r="B2630" t="str">
            <v>UNO Juarez Torrecillas</v>
          </cell>
        </row>
        <row r="2631">
          <cell r="A2631" t="str">
            <v>UNO JUSTO SIERRA 140</v>
          </cell>
          <cell r="B2631" t="str">
            <v>UNO Justo Sierra 140</v>
          </cell>
        </row>
        <row r="2632">
          <cell r="A2632" t="str">
            <v>UNO LA GRAN PLAZA LOCAL GDL</v>
          </cell>
          <cell r="B2632" t="str">
            <v>UNO la Gran Plaza Local GDL</v>
          </cell>
        </row>
        <row r="2633">
          <cell r="A2633" t="str">
            <v>UNO LA PLAZITA AGS</v>
          </cell>
          <cell r="B2633" t="str">
            <v>UNO La Plazita AGS</v>
          </cell>
        </row>
        <row r="2634">
          <cell r="A2634" t="str">
            <v>UNO LEON ESCOBEDO 1501</v>
          </cell>
          <cell r="B2634" t="str">
            <v>UNO Leon Escobedo 1501</v>
          </cell>
        </row>
        <row r="2635">
          <cell r="A2635" t="str">
            <v>UNO MINATITLAN</v>
          </cell>
          <cell r="B2635" t="str">
            <v>UNO Minatitlan</v>
          </cell>
        </row>
        <row r="2636">
          <cell r="A2636" t="str">
            <v>UNO MORELOS SUR 1617</v>
          </cell>
          <cell r="B2636" t="str">
            <v>UNO Morelos Sur 1617</v>
          </cell>
        </row>
        <row r="2637">
          <cell r="A2637" t="str">
            <v>UNO NEXTEL SHOP CITADEL MTY</v>
          </cell>
          <cell r="B2637" t="str">
            <v>UNO Nextel Shop Citadel MTY</v>
          </cell>
        </row>
        <row r="2638">
          <cell r="A2638" t="str">
            <v>UNO NEXTEL SHOP SANTA FE DF</v>
          </cell>
          <cell r="B2638" t="str">
            <v>UNO Nextel Shop Santa Fe DF</v>
          </cell>
        </row>
        <row r="2639">
          <cell r="A2639" t="str">
            <v>UNO  9 PONIENTE NORTE TGZ</v>
          </cell>
          <cell r="B2639" t="str">
            <v>UNO  9 Poniente Norte TGZ</v>
          </cell>
        </row>
        <row r="2640">
          <cell r="A2640" t="str">
            <v>UNO OCOTLAN 35</v>
          </cell>
          <cell r="B2640" t="str">
            <v>UNO Ocotlan 35</v>
          </cell>
        </row>
        <row r="2641">
          <cell r="A2641" t="str">
            <v>UNO PASEO INTERLOMAS</v>
          </cell>
          <cell r="B2641" t="str">
            <v>UNO Paseo Interlomas</v>
          </cell>
        </row>
        <row r="2642">
          <cell r="A2642" t="str">
            <v>UNO PENSYLVANIA 65</v>
          </cell>
          <cell r="B2642" t="str">
            <v>UNO Pensylvania 65</v>
          </cell>
        </row>
        <row r="2643">
          <cell r="A2643" t="str">
            <v>UNO PLAZA APIZACO</v>
          </cell>
          <cell r="B2643" t="str">
            <v>UNO Plaza Apizaco</v>
          </cell>
        </row>
        <row r="2644">
          <cell r="A2644" t="str">
            <v>UNO PLAZA AQUARIUM</v>
          </cell>
          <cell r="B2644" t="str">
            <v>UNO Plaza Aquarium</v>
          </cell>
        </row>
        <row r="2645">
          <cell r="A2645" t="str">
            <v>UNO PLAZA CAREY VER</v>
          </cell>
          <cell r="B2645" t="str">
            <v>UNO Plaza Carey VER</v>
          </cell>
        </row>
        <row r="2646">
          <cell r="A2646" t="str">
            <v>UNO PLAZA COSMOPOL COACALCO MEX</v>
          </cell>
          <cell r="B2646" t="str">
            <v>UNO Plaza Cosmopol Coacalco MEX</v>
          </cell>
        </row>
        <row r="2647">
          <cell r="A2647" t="str">
            <v>UNO PLAZA CRYSTAL TUXTLA TGZ</v>
          </cell>
          <cell r="B2647" t="str">
            <v>UNO Plaza Crystal Tuxtla TGZ</v>
          </cell>
        </row>
        <row r="2648">
          <cell r="A2648" t="str">
            <v>UNO PLAZA CRYSTAL VSA</v>
          </cell>
          <cell r="B2648" t="str">
            <v>UNO Plaza Crystal VSA</v>
          </cell>
        </row>
        <row r="2649">
          <cell r="A2649" t="str">
            <v>UNO PLAZA CRYSTAL XAL</v>
          </cell>
          <cell r="B2649" t="str">
            <v>UNO Plaza Crystal XAL</v>
          </cell>
        </row>
        <row r="2650">
          <cell r="A2650" t="str">
            <v>UNO PLAZA DEL VALLE OAX</v>
          </cell>
          <cell r="B2650" t="str">
            <v>UNO Plaza del Valle OAX</v>
          </cell>
        </row>
        <row r="2651">
          <cell r="A2651" t="str">
            <v>UNO PLAZA DIAGONAL</v>
          </cell>
          <cell r="B2651" t="str">
            <v>UNO Plaza Diagonal</v>
          </cell>
        </row>
        <row r="2652">
          <cell r="A2652" t="str">
            <v>UNO PLAZA LAS AMERICAS TGZ</v>
          </cell>
          <cell r="B2652" t="str">
            <v>UNO Plaza las Americas TGZ</v>
          </cell>
        </row>
        <row r="2653">
          <cell r="A2653" t="str">
            <v>UNO PLAZA LAS TORRES I CHI</v>
          </cell>
          <cell r="B2653" t="str">
            <v>UNO Plaza las Torres I CHI</v>
          </cell>
        </row>
        <row r="2654">
          <cell r="A2654" t="str">
            <v>UNO PLAZA MALL</v>
          </cell>
          <cell r="B2654" t="str">
            <v>UNO Plaza Mall</v>
          </cell>
        </row>
        <row r="2655">
          <cell r="A2655" t="str">
            <v>UNO PLAZA MIA MEX</v>
          </cell>
          <cell r="B2655" t="str">
            <v>UNO Plaza Mia MEX</v>
          </cell>
        </row>
        <row r="2656">
          <cell r="A2656" t="str">
            <v>UNO PLAZA PASEO DEL RIO QRO</v>
          </cell>
          <cell r="B2656" t="str">
            <v>UNO Plaza Paseo del Rio QRO</v>
          </cell>
        </row>
        <row r="2657">
          <cell r="A2657" t="str">
            <v>UNO PLAZA PASEO</v>
          </cell>
          <cell r="B2657" t="str">
            <v>UNO Plaza Paseo</v>
          </cell>
        </row>
        <row r="2658">
          <cell r="A2658" t="str">
            <v>UNO PLAZA PREMIER</v>
          </cell>
          <cell r="B2658" t="str">
            <v>UNO Plaza Premier</v>
          </cell>
        </row>
        <row r="2659">
          <cell r="A2659" t="str">
            <v>UNO PLAZARELLA LEN</v>
          </cell>
          <cell r="B2659" t="str">
            <v>UNO Plazarella LEN</v>
          </cell>
        </row>
        <row r="2660">
          <cell r="A2660" t="str">
            <v>UNO PLAZA RONEL</v>
          </cell>
          <cell r="B2660" t="str">
            <v>UNO Plaza Ronel</v>
          </cell>
        </row>
        <row r="2661">
          <cell r="A2661" t="str">
            <v>UNO PLAZA SAN DIEGO</v>
          </cell>
          <cell r="B2661" t="str">
            <v>UNO Plaza San Diego</v>
          </cell>
        </row>
        <row r="2662">
          <cell r="A2662" t="str">
            <v>UNO PLAZA SAN PEDRO</v>
          </cell>
          <cell r="B2662" t="str">
            <v>UNO Plaza San Pedro</v>
          </cell>
        </row>
        <row r="2663">
          <cell r="A2663" t="str">
            <v>UNO PLAZA SANTA ANA</v>
          </cell>
          <cell r="B2663" t="str">
            <v>UNO Plaza Santa Ana</v>
          </cell>
        </row>
        <row r="2664">
          <cell r="A2664" t="str">
            <v>UNO PLAZA SENDERO ECATEPEC</v>
          </cell>
          <cell r="B2664" t="str">
            <v>UNO Plaza Sendero Ecatepec</v>
          </cell>
        </row>
        <row r="2665">
          <cell r="A2665" t="str">
            <v>UNO PLAZA SENDERO TOLUCA</v>
          </cell>
          <cell r="B2665" t="str">
            <v>UNO Plaza Sendero Toluca</v>
          </cell>
        </row>
        <row r="2666">
          <cell r="A2666" t="str">
            <v>UNO PLAZA SENDERO VALLE DE CHALCO</v>
          </cell>
          <cell r="B2666" t="str">
            <v>UNO Plaza Sendero Valle de Chalco</v>
          </cell>
        </row>
        <row r="2667">
          <cell r="A2667" t="str">
            <v>UNO PLAZA ZENTRALIA</v>
          </cell>
          <cell r="B2667" t="str">
            <v>UNO Plaza Zentralia</v>
          </cell>
        </row>
        <row r="2668">
          <cell r="A2668" t="str">
            <v>UNO PLAZA ZEUS</v>
          </cell>
          <cell r="B2668" t="str">
            <v>UNO Plaza Zeus</v>
          </cell>
        </row>
        <row r="2669">
          <cell r="A2669" t="str">
            <v>UNO REFORMA PUE</v>
          </cell>
          <cell r="B2669" t="str">
            <v>UNO Reforma PUE</v>
          </cell>
        </row>
        <row r="2670">
          <cell r="A2670" t="str">
            <v>UNO SANTA FE</v>
          </cell>
          <cell r="B2670" t="str">
            <v>UNO Santa Fe</v>
          </cell>
        </row>
        <row r="2671">
          <cell r="A2671" t="str">
            <v>UNO SOR JUANA 112</v>
          </cell>
          <cell r="B2671" t="str">
            <v>UNO Sor Juana 112</v>
          </cell>
        </row>
        <row r="2672">
          <cell r="A2672" t="str">
            <v>UNO SORIANA BOCA DEL RIO</v>
          </cell>
          <cell r="B2672" t="str">
            <v>UNO Soriana Boca del Rio</v>
          </cell>
        </row>
        <row r="2673">
          <cell r="A2673" t="str">
            <v>UNO SORIANA PLAZA OAXACA OAX</v>
          </cell>
          <cell r="B2673" t="str">
            <v>UNO Soriana Plaza Oaxaca OAX</v>
          </cell>
        </row>
        <row r="2674">
          <cell r="A2674" t="str">
            <v>UNO SORIANA ORIZABA</v>
          </cell>
          <cell r="B2674" t="str">
            <v>UNO Soriana Orizaba</v>
          </cell>
        </row>
        <row r="2675">
          <cell r="A2675" t="str">
            <v>UNO SORIANA RON BATEY</v>
          </cell>
          <cell r="B2675" t="str">
            <v>UNO Soriana Ron Batey</v>
          </cell>
        </row>
        <row r="2676">
          <cell r="A2676" t="str">
            <v>UNO SORIANA TULA</v>
          </cell>
          <cell r="B2676" t="str">
            <v>UNO Soriana Tula</v>
          </cell>
        </row>
        <row r="2677">
          <cell r="A2677" t="str">
            <v>UNO TAINE 253</v>
          </cell>
          <cell r="B2677" t="str">
            <v>UNO Taine 253</v>
          </cell>
        </row>
        <row r="2678">
          <cell r="A2678" t="str">
            <v>UNO TEZIUTLAN SUR 50</v>
          </cell>
          <cell r="B2678" t="str">
            <v>UNO Teziutlan Sur 50</v>
          </cell>
        </row>
        <row r="2679">
          <cell r="A2679" t="str">
            <v>UNO VASCO DE QUIROGA</v>
          </cell>
          <cell r="B2679" t="str">
            <v>UNO Vasco de Quiroga</v>
          </cell>
        </row>
        <row r="2680">
          <cell r="A2680" t="str">
            <v>UNO VENTURA PUENTE MOR</v>
          </cell>
          <cell r="B2680" t="str">
            <v>UNO Ventura Puente MOR</v>
          </cell>
        </row>
        <row r="2681">
          <cell r="A2681" t="str">
            <v>UNO ZAPOPAN HIDALGO</v>
          </cell>
          <cell r="B2681" t="str">
            <v>UNO Zapopan Hidalgo</v>
          </cell>
        </row>
        <row r="2682">
          <cell r="A2682" t="str">
            <v>UNO ZARAGOZA 622</v>
          </cell>
          <cell r="B2682" t="str">
            <v>UNO Zaragoza 622</v>
          </cell>
        </row>
        <row r="2683">
          <cell r="A2683" t="str">
            <v>VCAP L VALLARTA GALERIAS POV</v>
          </cell>
          <cell r="B2683" t="str">
            <v>VCAP L Vallarta Galerias POV</v>
          </cell>
        </row>
        <row r="2684">
          <cell r="A2684" t="str">
            <v>WALMART LAS PALMAS ACAPULCO</v>
          </cell>
          <cell r="B2684" t="str">
            <v>Walmart Las Palmas Acapulco</v>
          </cell>
        </row>
      </sheetData>
      <sheetData sheetId="3"/>
      <sheetData sheetId="4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ura"/>
      <sheetName val="CALENDARIZACION"/>
      <sheetName val="PTO. VTA."/>
      <sheetName val="CONCILIACION"/>
      <sheetName val="BASE"/>
      <sheetName val="REPORTE CONSOLIDADO"/>
      <sheetName val="BANCOMER"/>
      <sheetName val="BANAMEX"/>
      <sheetName val="BANORTE"/>
      <sheetName val="REPORTE CONSOLIDADO (2)"/>
      <sheetName val="REPORTE CONSOLIDADO (3)"/>
    </sheetNames>
    <sheetDataSet>
      <sheetData sheetId="0" refreshError="1"/>
      <sheetData sheetId="1" refreshError="1"/>
      <sheetData sheetId="2" refreshError="1"/>
      <sheetData sheetId="3" refreshError="1">
        <row r="9">
          <cell r="Q9" t="str">
            <v>CVE</v>
          </cell>
          <cell r="R9" t="str">
            <v>STATUS</v>
          </cell>
          <cell r="S9" t="str">
            <v>NOTA</v>
          </cell>
          <cell r="T9" t="str">
            <v>DEPURACION</v>
          </cell>
          <cell r="U9" t="str">
            <v>ANTIG.</v>
          </cell>
          <cell r="V9" t="str">
            <v>SEMAFORO</v>
          </cell>
        </row>
        <row r="10">
          <cell r="Q10" t="str">
            <v>BANORTE4097371001335786554</v>
          </cell>
          <cell r="R10" t="str">
            <v>CONCILIACION</v>
          </cell>
          <cell r="S10" t="str">
            <v>ATRAZADAS</v>
          </cell>
          <cell r="T10" t="str">
            <v xml:space="preserve"> </v>
          </cell>
          <cell r="U10">
            <v>666</v>
          </cell>
          <cell r="V10" t="e">
            <v>#N/A</v>
          </cell>
        </row>
        <row r="11">
          <cell r="Q11" t="str">
            <v>BANORTE4098871001335721311</v>
          </cell>
          <cell r="R11" t="str">
            <v>CONCILIACION</v>
          </cell>
          <cell r="S11" t="str">
            <v>ATRAZADAS</v>
          </cell>
          <cell r="T11" t="str">
            <v xml:space="preserve"> </v>
          </cell>
          <cell r="U11">
            <v>651</v>
          </cell>
          <cell r="V11" t="str">
            <v>MAS DE 20 DÍAS</v>
          </cell>
        </row>
        <row r="12">
          <cell r="Q12" t="str">
            <v>BANORTE4100171001335770779</v>
          </cell>
          <cell r="R12" t="str">
            <v>CONCILIACION</v>
          </cell>
          <cell r="S12" t="str">
            <v>ATRAZADAS</v>
          </cell>
          <cell r="T12" t="str">
            <v xml:space="preserve"> </v>
          </cell>
          <cell r="U12">
            <v>638</v>
          </cell>
          <cell r="V12" t="str">
            <v>MAS DE 20 DÍAS</v>
          </cell>
        </row>
        <row r="13">
          <cell r="Q13" t="str">
            <v>BANORTE4100271001335770779</v>
          </cell>
          <cell r="R13" t="str">
            <v>CONCILIACION</v>
          </cell>
          <cell r="S13" t="str">
            <v>ATRAZADAS</v>
          </cell>
          <cell r="T13" t="str">
            <v xml:space="preserve"> </v>
          </cell>
          <cell r="U13">
            <v>637</v>
          </cell>
          <cell r="V13" t="str">
            <v>MAS DE 20 DÍAS</v>
          </cell>
        </row>
        <row r="14">
          <cell r="Q14" t="str">
            <v>BANORTE4100371001335770779</v>
          </cell>
          <cell r="R14" t="str">
            <v>CONCILIACION</v>
          </cell>
          <cell r="S14" t="str">
            <v>ATRAZADAS</v>
          </cell>
          <cell r="T14" t="str">
            <v xml:space="preserve"> </v>
          </cell>
          <cell r="U14">
            <v>636</v>
          </cell>
          <cell r="V14" t="str">
            <v>MAS DE 20 DÍAS</v>
          </cell>
        </row>
        <row r="15">
          <cell r="Q15" t="str">
            <v>BANORTE4100971001335770779</v>
          </cell>
          <cell r="R15" t="str">
            <v>CONCILIACION</v>
          </cell>
          <cell r="S15" t="str">
            <v>ATRAZADAS</v>
          </cell>
          <cell r="T15" t="str">
            <v xml:space="preserve"> </v>
          </cell>
          <cell r="U15">
            <v>630</v>
          </cell>
          <cell r="V15" t="str">
            <v>MAS DE 20 DÍAS</v>
          </cell>
        </row>
        <row r="16">
          <cell r="Q16" t="str">
            <v>BANORTE4100971001335770779</v>
          </cell>
          <cell r="R16" t="str">
            <v>CONCILIACION</v>
          </cell>
          <cell r="S16" t="str">
            <v>ATRAZADAS</v>
          </cell>
          <cell r="T16" t="str">
            <v xml:space="preserve"> </v>
          </cell>
          <cell r="U16">
            <v>630</v>
          </cell>
          <cell r="V16" t="str">
            <v>MAS DE 20 DÍAS</v>
          </cell>
        </row>
        <row r="17">
          <cell r="Q17" t="str">
            <v>BANORTE4104071001335783451</v>
          </cell>
          <cell r="R17" t="str">
            <v>CONCILIACION</v>
          </cell>
          <cell r="S17" t="str">
            <v>ATRAZADAS</v>
          </cell>
          <cell r="T17" t="str">
            <v xml:space="preserve"> </v>
          </cell>
          <cell r="U17">
            <v>599</v>
          </cell>
          <cell r="V17" t="str">
            <v>MAS DE 20 DÍAS</v>
          </cell>
        </row>
        <row r="18">
          <cell r="Q18" t="str">
            <v>BANORTE4104071001335741197</v>
          </cell>
          <cell r="R18" t="str">
            <v>CONCILIACION</v>
          </cell>
          <cell r="S18" t="str">
            <v>ATRAZADAS</v>
          </cell>
          <cell r="T18" t="str">
            <v xml:space="preserve"> </v>
          </cell>
          <cell r="U18">
            <v>599</v>
          </cell>
          <cell r="V18" t="str">
            <v>MAS DE 20 DÍAS</v>
          </cell>
        </row>
        <row r="19">
          <cell r="Q19" t="str">
            <v>BANORTE4108771001335747357</v>
          </cell>
          <cell r="R19" t="str">
            <v>CONCILIACION</v>
          </cell>
          <cell r="S19" t="str">
            <v>ATRAZADAS</v>
          </cell>
          <cell r="T19" t="str">
            <v xml:space="preserve"> </v>
          </cell>
          <cell r="U19">
            <v>552</v>
          </cell>
          <cell r="V19" t="str">
            <v>MAS DE 20 DÍAS</v>
          </cell>
        </row>
        <row r="20">
          <cell r="Q20" t="str">
            <v>BANORTE4110671001335785415</v>
          </cell>
          <cell r="R20" t="str">
            <v>CONCILIACION</v>
          </cell>
          <cell r="S20" t="str">
            <v>ATRAZADAS</v>
          </cell>
          <cell r="T20" t="str">
            <v xml:space="preserve"> </v>
          </cell>
          <cell r="U20">
            <v>533</v>
          </cell>
          <cell r="V20" t="str">
            <v>MAS DE 20 DÍAS</v>
          </cell>
        </row>
        <row r="21">
          <cell r="Q21" t="str">
            <v>BANORTE4113471001335758919</v>
          </cell>
          <cell r="R21" t="str">
            <v>CONCILIACION</v>
          </cell>
          <cell r="S21" t="str">
            <v>ATRAZADAS</v>
          </cell>
          <cell r="T21" t="str">
            <v xml:space="preserve"> </v>
          </cell>
          <cell r="U21">
            <v>505</v>
          </cell>
          <cell r="V21" t="str">
            <v>MAS DE 20 DÍAS</v>
          </cell>
        </row>
        <row r="22">
          <cell r="Q22" t="str">
            <v>BANORTE4113571001335758919</v>
          </cell>
          <cell r="R22" t="str">
            <v>CONCILIACION</v>
          </cell>
          <cell r="S22" t="str">
            <v>ATRAZADAS</v>
          </cell>
          <cell r="T22" t="str">
            <v xml:space="preserve"> </v>
          </cell>
          <cell r="U22">
            <v>504</v>
          </cell>
          <cell r="V22" t="str">
            <v>MAS DE 20 DÍAS</v>
          </cell>
        </row>
        <row r="23">
          <cell r="Q23" t="str">
            <v>BANORTE4115571001335770779</v>
          </cell>
          <cell r="R23" t="str">
            <v>CONCILIACION</v>
          </cell>
          <cell r="S23" t="str">
            <v>ATRAZADAS</v>
          </cell>
          <cell r="T23" t="str">
            <v xml:space="preserve"> </v>
          </cell>
          <cell r="U23">
            <v>484</v>
          </cell>
          <cell r="V23" t="str">
            <v>MAS DE 20 DÍAS</v>
          </cell>
        </row>
        <row r="24">
          <cell r="Q24" t="str">
            <v>BANORTE4115671001335770779</v>
          </cell>
          <cell r="R24" t="str">
            <v>CONCILIACION</v>
          </cell>
          <cell r="S24" t="str">
            <v>ATRAZADAS</v>
          </cell>
          <cell r="T24" t="str">
            <v xml:space="preserve"> </v>
          </cell>
          <cell r="U24">
            <v>483</v>
          </cell>
          <cell r="V24" t="str">
            <v>MAS DE 20 DÍAS</v>
          </cell>
        </row>
        <row r="25">
          <cell r="Q25" t="str">
            <v>BANORTE4115771001335770779</v>
          </cell>
          <cell r="R25" t="str">
            <v>CONCILIACION</v>
          </cell>
          <cell r="S25" t="str">
            <v>ATRAZADAS</v>
          </cell>
          <cell r="T25" t="str">
            <v xml:space="preserve"> </v>
          </cell>
          <cell r="U25">
            <v>482</v>
          </cell>
          <cell r="V25" t="str">
            <v>MAS DE 20 DÍAS</v>
          </cell>
        </row>
        <row r="26">
          <cell r="Q26" t="str">
            <v>BANORTE4115871001335770779</v>
          </cell>
          <cell r="R26" t="str">
            <v>CONCILIACION</v>
          </cell>
          <cell r="S26" t="str">
            <v>ATRAZADAS</v>
          </cell>
          <cell r="T26" t="str">
            <v xml:space="preserve"> </v>
          </cell>
          <cell r="U26">
            <v>481</v>
          </cell>
          <cell r="V26" t="str">
            <v>MAS DE 20 DÍAS</v>
          </cell>
        </row>
        <row r="27">
          <cell r="Q27" t="str">
            <v>BANORTE4117671001335732286</v>
          </cell>
          <cell r="R27" t="str">
            <v>CONCILIACION</v>
          </cell>
          <cell r="S27" t="str">
            <v>ATRAZADAS</v>
          </cell>
          <cell r="T27" t="str">
            <v xml:space="preserve"> </v>
          </cell>
          <cell r="U27">
            <v>463</v>
          </cell>
          <cell r="V27" t="str">
            <v>MAS DE 20 DÍAS</v>
          </cell>
        </row>
        <row r="28">
          <cell r="Q28" t="str">
            <v>BANORTE4117671001335752193</v>
          </cell>
          <cell r="R28" t="str">
            <v>CONCILIACION</v>
          </cell>
          <cell r="S28" t="str">
            <v>ATRAZADAS</v>
          </cell>
          <cell r="T28" t="str">
            <v xml:space="preserve"> </v>
          </cell>
          <cell r="U28">
            <v>463</v>
          </cell>
          <cell r="V28" t="str">
            <v>MAS DE 20 DÍAS</v>
          </cell>
        </row>
        <row r="29">
          <cell r="Q29" t="str">
            <v>BANORTE4118371001335729107</v>
          </cell>
          <cell r="R29" t="str">
            <v>CONCILIACION</v>
          </cell>
          <cell r="S29" t="str">
            <v>ATRAZADAS</v>
          </cell>
          <cell r="T29" t="str">
            <v xml:space="preserve"> </v>
          </cell>
          <cell r="U29">
            <v>456</v>
          </cell>
          <cell r="V29" t="str">
            <v>MAS DE 20 DÍAS</v>
          </cell>
        </row>
        <row r="30">
          <cell r="Q30" t="str">
            <v>BANORTE4120471001335721311</v>
          </cell>
          <cell r="R30" t="str">
            <v>CONCILIACION</v>
          </cell>
          <cell r="S30" t="str">
            <v>ATRAZADAS</v>
          </cell>
          <cell r="T30" t="str">
            <v xml:space="preserve"> </v>
          </cell>
          <cell r="U30">
            <v>435</v>
          </cell>
          <cell r="V30" t="str">
            <v>MAS DE 20 DÍAS</v>
          </cell>
        </row>
        <row r="31">
          <cell r="Q31" t="str">
            <v>BANORTE4121871001335795179</v>
          </cell>
          <cell r="R31" t="str">
            <v>CONCILIACION</v>
          </cell>
          <cell r="S31" t="str">
            <v>ATRAZADAS</v>
          </cell>
          <cell r="T31" t="str">
            <v xml:space="preserve"> </v>
          </cell>
          <cell r="U31">
            <v>421</v>
          </cell>
          <cell r="V31" t="str">
            <v>MAS DE 20 DÍAS</v>
          </cell>
        </row>
        <row r="32">
          <cell r="Q32" t="str">
            <v>BANORTE4122271001335795182</v>
          </cell>
          <cell r="R32" t="str">
            <v>CONCILIACION</v>
          </cell>
          <cell r="S32" t="str">
            <v>ATRAZADAS</v>
          </cell>
          <cell r="T32" t="str">
            <v xml:space="preserve"> </v>
          </cell>
          <cell r="U32">
            <v>417</v>
          </cell>
          <cell r="V32" t="str">
            <v>MAS DE 20 DÍAS</v>
          </cell>
        </row>
        <row r="33">
          <cell r="Q33" t="str">
            <v>BANORTE4122571001335795182</v>
          </cell>
          <cell r="R33" t="str">
            <v>CONCILIACION</v>
          </cell>
          <cell r="S33" t="str">
            <v>ATRAZADAS</v>
          </cell>
          <cell r="T33" t="str">
            <v xml:space="preserve"> </v>
          </cell>
          <cell r="U33">
            <v>414</v>
          </cell>
          <cell r="V33" t="str">
            <v>MAS DE 20 DÍAS</v>
          </cell>
        </row>
        <row r="34">
          <cell r="Q34" t="str">
            <v>BANORTE4122571001335795185</v>
          </cell>
          <cell r="R34" t="str">
            <v>CONCILIACION</v>
          </cell>
          <cell r="S34" t="str">
            <v>ATRAZADAS</v>
          </cell>
          <cell r="T34" t="str">
            <v xml:space="preserve"> </v>
          </cell>
          <cell r="U34">
            <v>414</v>
          </cell>
          <cell r="V34" t="str">
            <v>MAS DE 20 DÍAS</v>
          </cell>
        </row>
        <row r="35">
          <cell r="Q35" t="str">
            <v>BANORTE4123371001335793451</v>
          </cell>
          <cell r="R35" t="str">
            <v>CONCILIACION</v>
          </cell>
          <cell r="S35" t="str">
            <v>ATRAZADAS</v>
          </cell>
          <cell r="T35" t="str">
            <v xml:space="preserve"> </v>
          </cell>
          <cell r="U35">
            <v>406</v>
          </cell>
          <cell r="V35" t="str">
            <v>MAS DE 20 DÍAS</v>
          </cell>
        </row>
        <row r="36">
          <cell r="Q36" t="str">
            <v>BANORTE4124271001335758919</v>
          </cell>
          <cell r="R36" t="str">
            <v>CONCILIACION</v>
          </cell>
          <cell r="S36" t="str">
            <v>ATRAZADAS</v>
          </cell>
          <cell r="T36" t="str">
            <v xml:space="preserve"> </v>
          </cell>
          <cell r="U36">
            <v>397</v>
          </cell>
          <cell r="V36" t="str">
            <v>MAS DE 20 DÍAS</v>
          </cell>
        </row>
        <row r="37">
          <cell r="Q37" t="str">
            <v>BANORTE4124371001335750691</v>
          </cell>
          <cell r="R37" t="str">
            <v>CONCILIACION</v>
          </cell>
          <cell r="S37" t="str">
            <v>ATRAZADAS</v>
          </cell>
          <cell r="T37" t="str">
            <v xml:space="preserve"> </v>
          </cell>
          <cell r="U37">
            <v>396</v>
          </cell>
          <cell r="V37" t="str">
            <v>MAS DE 20 DÍAS</v>
          </cell>
        </row>
        <row r="38">
          <cell r="Q38" t="str">
            <v>BANORTE4124371001335758919</v>
          </cell>
          <cell r="R38" t="str">
            <v>CONCILIACION</v>
          </cell>
          <cell r="S38" t="str">
            <v>ATRAZADAS</v>
          </cell>
          <cell r="T38" t="str">
            <v xml:space="preserve"> </v>
          </cell>
          <cell r="U38">
            <v>396</v>
          </cell>
          <cell r="V38" t="str">
            <v>MAS DE 20 DÍAS</v>
          </cell>
        </row>
        <row r="39">
          <cell r="Q39" t="str">
            <v>BANORTE4124371001335783501</v>
          </cell>
          <cell r="R39" t="str">
            <v>CONCILIACION</v>
          </cell>
          <cell r="S39" t="str">
            <v>ATRAZADAS</v>
          </cell>
          <cell r="T39" t="str">
            <v xml:space="preserve"> </v>
          </cell>
          <cell r="U39">
            <v>396</v>
          </cell>
          <cell r="V39" t="str">
            <v>MAS DE 20 DÍAS</v>
          </cell>
        </row>
        <row r="40">
          <cell r="Q40" t="str">
            <v>BANORTE4124371001335786855</v>
          </cell>
          <cell r="R40" t="str">
            <v>CONCILIACION</v>
          </cell>
          <cell r="S40" t="str">
            <v>ATRAZADAS</v>
          </cell>
          <cell r="T40" t="str">
            <v xml:space="preserve"> </v>
          </cell>
          <cell r="U40">
            <v>396</v>
          </cell>
          <cell r="V40" t="str">
            <v>MAS DE 20 DÍAS</v>
          </cell>
        </row>
        <row r="41">
          <cell r="Q41" t="str">
            <v>BANORTE4124371001335769037</v>
          </cell>
          <cell r="R41" t="str">
            <v>CONCILIACION</v>
          </cell>
          <cell r="S41" t="str">
            <v>ATRAZADAS</v>
          </cell>
          <cell r="T41" t="str">
            <v xml:space="preserve"> </v>
          </cell>
          <cell r="U41">
            <v>396</v>
          </cell>
          <cell r="V41" t="str">
            <v>MAS DE 20 DÍAS</v>
          </cell>
        </row>
        <row r="42">
          <cell r="Q42" t="str">
            <v>BANORTE4125671001335774715</v>
          </cell>
          <cell r="R42" t="str">
            <v>CONCILIACION</v>
          </cell>
          <cell r="S42" t="str">
            <v>ATRAZADAS</v>
          </cell>
          <cell r="T42" t="str">
            <v xml:space="preserve"> </v>
          </cell>
          <cell r="U42">
            <v>383</v>
          </cell>
          <cell r="V42" t="str">
            <v>MAS DE 20 DÍAS</v>
          </cell>
        </row>
        <row r="43">
          <cell r="Q43" t="str">
            <v>BANORTE4127171001335758919</v>
          </cell>
          <cell r="R43" t="str">
            <v>CONCILIACION</v>
          </cell>
          <cell r="S43" t="str">
            <v>ATRAZADAS</v>
          </cell>
          <cell r="T43" t="str">
            <v xml:space="preserve"> </v>
          </cell>
          <cell r="U43">
            <v>368</v>
          </cell>
          <cell r="V43" t="str">
            <v>MAS DE 20 DÍAS</v>
          </cell>
        </row>
        <row r="44">
          <cell r="Q44" t="str">
            <v>BANORTE4127171001335723737</v>
          </cell>
          <cell r="R44" t="str">
            <v>CONCILIACION</v>
          </cell>
          <cell r="S44" t="str">
            <v>ATRAZADAS</v>
          </cell>
          <cell r="T44" t="str">
            <v xml:space="preserve"> </v>
          </cell>
          <cell r="U44">
            <v>368</v>
          </cell>
          <cell r="V44" t="str">
            <v>MAS DE 20 DÍAS</v>
          </cell>
        </row>
        <row r="45">
          <cell r="Q45" t="str">
            <v>BANORTE4127471001335747355</v>
          </cell>
          <cell r="R45" t="str">
            <v>CONCILIACION</v>
          </cell>
          <cell r="S45" t="str">
            <v>ATRAZADAS</v>
          </cell>
          <cell r="T45" t="str">
            <v xml:space="preserve"> </v>
          </cell>
          <cell r="U45">
            <v>365</v>
          </cell>
          <cell r="V45" t="str">
            <v>MAS DE 20 DÍAS</v>
          </cell>
        </row>
        <row r="46">
          <cell r="Q46" t="str">
            <v>BANORTE4127471001335758919</v>
          </cell>
          <cell r="R46" t="str">
            <v>CONCILIACION</v>
          </cell>
          <cell r="S46" t="str">
            <v>ATRAZADAS</v>
          </cell>
          <cell r="T46" t="str">
            <v xml:space="preserve"> </v>
          </cell>
          <cell r="U46">
            <v>365</v>
          </cell>
          <cell r="V46" t="str">
            <v>MAS DE 20 DÍAS</v>
          </cell>
        </row>
        <row r="47">
          <cell r="Q47" t="str">
            <v>BANORTE4127471001335723737</v>
          </cell>
          <cell r="R47" t="str">
            <v>CONCILIACION</v>
          </cell>
          <cell r="S47" t="str">
            <v>ATRAZADAS</v>
          </cell>
          <cell r="T47" t="str">
            <v xml:space="preserve"> </v>
          </cell>
          <cell r="U47">
            <v>365</v>
          </cell>
          <cell r="V47" t="str">
            <v>MAS DE 20 DÍAS</v>
          </cell>
        </row>
        <row r="48">
          <cell r="Q48" t="str">
            <v>BANORTE4127471001335751934</v>
          </cell>
          <cell r="R48" t="str">
            <v>CONCILIACION</v>
          </cell>
          <cell r="S48" t="str">
            <v>ATRAZADAS</v>
          </cell>
          <cell r="T48" t="str">
            <v xml:space="preserve"> </v>
          </cell>
          <cell r="U48">
            <v>365</v>
          </cell>
          <cell r="V48" t="str">
            <v>MAS DE 20 DÍAS</v>
          </cell>
        </row>
        <row r="49">
          <cell r="Q49" t="str">
            <v>BANORTE4127671001335782925</v>
          </cell>
          <cell r="R49" t="str">
            <v>CONCILIACION</v>
          </cell>
          <cell r="S49" t="str">
            <v>ATRAZADAS</v>
          </cell>
          <cell r="T49" t="str">
            <v xml:space="preserve"> </v>
          </cell>
          <cell r="U49">
            <v>363</v>
          </cell>
          <cell r="V49" t="str">
            <v>MAS DE 20 DÍAS</v>
          </cell>
        </row>
        <row r="50">
          <cell r="Q50" t="str">
            <v>BANORTE4128471001335721580</v>
          </cell>
          <cell r="R50" t="str">
            <v>CONCILIACION</v>
          </cell>
          <cell r="S50" t="str">
            <v>ATRAZADAS</v>
          </cell>
          <cell r="T50" t="str">
            <v xml:space="preserve"> </v>
          </cell>
          <cell r="U50">
            <v>355</v>
          </cell>
          <cell r="V50" t="str">
            <v>MAS DE 20 DÍAS</v>
          </cell>
        </row>
        <row r="51">
          <cell r="Q51" t="str">
            <v>BANORTE4128471001335723070</v>
          </cell>
          <cell r="R51" t="str">
            <v>CONCILIACION</v>
          </cell>
          <cell r="S51" t="str">
            <v>ATRAZADAS</v>
          </cell>
          <cell r="T51" t="str">
            <v xml:space="preserve"> </v>
          </cell>
          <cell r="U51">
            <v>355</v>
          </cell>
          <cell r="V51" t="str">
            <v>MAS DE 20 DÍAS</v>
          </cell>
        </row>
        <row r="52">
          <cell r="Q52" t="str">
            <v>BANORTE4128571001335783216</v>
          </cell>
          <cell r="R52" t="str">
            <v>CONCILIACION</v>
          </cell>
          <cell r="S52" t="str">
            <v>ATRAZADAS</v>
          </cell>
          <cell r="T52" t="str">
            <v xml:space="preserve"> </v>
          </cell>
          <cell r="U52">
            <v>354</v>
          </cell>
          <cell r="V52" t="str">
            <v>MAS DE 20 DÍAS</v>
          </cell>
        </row>
        <row r="53">
          <cell r="Q53" t="str">
            <v>BANORTE4128971001335786855</v>
          </cell>
          <cell r="R53" t="str">
            <v>CONCILIACION</v>
          </cell>
          <cell r="S53" t="str">
            <v>ATRAZADAS</v>
          </cell>
          <cell r="T53" t="str">
            <v xml:space="preserve"> </v>
          </cell>
          <cell r="U53">
            <v>350</v>
          </cell>
          <cell r="V53" t="str">
            <v>MAS DE 20 DÍAS</v>
          </cell>
        </row>
        <row r="54">
          <cell r="Q54" t="str">
            <v>BANORTE4131171001335708731</v>
          </cell>
          <cell r="R54" t="str">
            <v>CONCILIACION</v>
          </cell>
          <cell r="S54" t="str">
            <v>ATRAZADAS</v>
          </cell>
          <cell r="T54" t="str">
            <v xml:space="preserve"> </v>
          </cell>
          <cell r="U54">
            <v>328</v>
          </cell>
          <cell r="V54" t="str">
            <v>MAS DE 20 DÍAS</v>
          </cell>
        </row>
        <row r="55">
          <cell r="Q55" t="str">
            <v>BANORTE4132371001335779600</v>
          </cell>
          <cell r="R55" t="str">
            <v>CONCILIACION</v>
          </cell>
          <cell r="S55" t="str">
            <v>ATRAZADAS</v>
          </cell>
          <cell r="T55" t="str">
            <v xml:space="preserve"> </v>
          </cell>
          <cell r="U55">
            <v>316</v>
          </cell>
          <cell r="V55" t="str">
            <v>MAS DE 20 DÍAS</v>
          </cell>
        </row>
        <row r="56">
          <cell r="Q56" t="str">
            <v>BANORTE4133071001335758920</v>
          </cell>
          <cell r="R56" t="str">
            <v>CONCILIACION</v>
          </cell>
          <cell r="S56" t="str">
            <v>ATRAZADAS</v>
          </cell>
          <cell r="T56" t="str">
            <v xml:space="preserve"> </v>
          </cell>
          <cell r="U56">
            <v>309</v>
          </cell>
          <cell r="V56" t="str">
            <v>MAS DE 20 DÍAS</v>
          </cell>
        </row>
        <row r="57">
          <cell r="Q57" t="str">
            <v>BANORTE4133271001335723068</v>
          </cell>
          <cell r="R57" t="str">
            <v>CONCILIACION</v>
          </cell>
          <cell r="S57" t="str">
            <v>ATRAZADAS</v>
          </cell>
          <cell r="T57" t="str">
            <v xml:space="preserve"> </v>
          </cell>
          <cell r="U57">
            <v>307</v>
          </cell>
          <cell r="V57" t="str">
            <v>MAS DE 20 DÍAS</v>
          </cell>
        </row>
        <row r="58">
          <cell r="Q58" t="str">
            <v>BANORTE4138271001335795177</v>
          </cell>
          <cell r="R58" t="str">
            <v>CONCILIACION</v>
          </cell>
          <cell r="S58" t="str">
            <v>ATRAZADAS</v>
          </cell>
          <cell r="T58" t="str">
            <v xml:space="preserve"> </v>
          </cell>
          <cell r="U58">
            <v>257</v>
          </cell>
          <cell r="V58" t="str">
            <v>MAS DE 20 DÍAS</v>
          </cell>
        </row>
        <row r="59">
          <cell r="Q59" t="str">
            <v>BANORTE4139471001335723065</v>
          </cell>
          <cell r="R59" t="str">
            <v>CONCILIACION</v>
          </cell>
          <cell r="S59" t="str">
            <v>ATRAZADAS</v>
          </cell>
          <cell r="T59" t="str">
            <v xml:space="preserve"> </v>
          </cell>
          <cell r="U59">
            <v>245</v>
          </cell>
          <cell r="V59" t="str">
            <v>MAS DE 20 DÍAS</v>
          </cell>
        </row>
        <row r="60">
          <cell r="Q60" t="str">
            <v>BANORTE4139671001335795463</v>
          </cell>
          <cell r="R60" t="str">
            <v>CONCILIACION</v>
          </cell>
          <cell r="S60" t="str">
            <v>ATRAZADAS</v>
          </cell>
          <cell r="T60" t="str">
            <v xml:space="preserve"> </v>
          </cell>
          <cell r="U60">
            <v>243</v>
          </cell>
          <cell r="V60" t="str">
            <v>MAS DE 20 DÍAS</v>
          </cell>
        </row>
        <row r="61">
          <cell r="Q61" t="str">
            <v>BANORTE4139671001335795182</v>
          </cell>
          <cell r="R61" t="str">
            <v>CONCILIACION</v>
          </cell>
          <cell r="S61" t="str">
            <v>ATRAZADAS</v>
          </cell>
          <cell r="T61" t="str">
            <v xml:space="preserve"> </v>
          </cell>
          <cell r="U61">
            <v>243</v>
          </cell>
          <cell r="V61" t="str">
            <v>MAS DE 20 DÍAS</v>
          </cell>
        </row>
        <row r="62">
          <cell r="Q62" t="str">
            <v>BANORTE4139771001335723065</v>
          </cell>
          <cell r="R62" t="str">
            <v>CONCILIACION</v>
          </cell>
          <cell r="S62" t="str">
            <v>ATRAZADAS</v>
          </cell>
          <cell r="T62" t="str">
            <v xml:space="preserve"> </v>
          </cell>
          <cell r="U62">
            <v>242</v>
          </cell>
          <cell r="V62" t="str">
            <v>MAS DE 20 DÍAS</v>
          </cell>
        </row>
        <row r="63">
          <cell r="Q63" t="str">
            <v>BANORTE4140871001335795177</v>
          </cell>
          <cell r="R63" t="str">
            <v>CONCILIACION</v>
          </cell>
          <cell r="S63" t="str">
            <v>ATRAZADAS</v>
          </cell>
          <cell r="T63" t="str">
            <v xml:space="preserve"> </v>
          </cell>
          <cell r="U63">
            <v>231</v>
          </cell>
          <cell r="V63" t="str">
            <v>MAS DE 20 DÍAS</v>
          </cell>
        </row>
        <row r="64">
          <cell r="Q64" t="str">
            <v>BANORTE4141471001335735567</v>
          </cell>
          <cell r="R64" t="str">
            <v>CONCILIACION</v>
          </cell>
          <cell r="S64" t="str">
            <v>ATRAZADAS</v>
          </cell>
          <cell r="T64" t="str">
            <v xml:space="preserve"> </v>
          </cell>
          <cell r="U64">
            <v>225</v>
          </cell>
          <cell r="V64" t="str">
            <v>MAS DE 20 DÍAS</v>
          </cell>
        </row>
        <row r="65">
          <cell r="Q65" t="str">
            <v>BANORTE4141471001335723071</v>
          </cell>
          <cell r="R65" t="str">
            <v>CONCILIACION</v>
          </cell>
          <cell r="S65" t="str">
            <v>ATRAZADAS</v>
          </cell>
          <cell r="T65" t="str">
            <v xml:space="preserve"> </v>
          </cell>
          <cell r="U65">
            <v>225</v>
          </cell>
          <cell r="V65" t="str">
            <v>MAS DE 20 DÍAS</v>
          </cell>
        </row>
        <row r="66">
          <cell r="Q66" t="str">
            <v>BANORTE4141571001335735985</v>
          </cell>
          <cell r="R66" t="str">
            <v>CONCILIACION</v>
          </cell>
          <cell r="S66" t="str">
            <v>ATRAZADAS</v>
          </cell>
          <cell r="T66" t="str">
            <v xml:space="preserve"> </v>
          </cell>
          <cell r="U66">
            <v>224</v>
          </cell>
          <cell r="V66" t="str">
            <v>MAS DE 20 DÍAS</v>
          </cell>
        </row>
        <row r="67">
          <cell r="Q67" t="str">
            <v>BANORTE4141671001335795185</v>
          </cell>
          <cell r="R67" t="str">
            <v>CONCILIACION</v>
          </cell>
          <cell r="S67" t="str">
            <v>ATRAZADAS</v>
          </cell>
          <cell r="T67" t="str">
            <v xml:space="preserve"> </v>
          </cell>
          <cell r="U67">
            <v>223</v>
          </cell>
          <cell r="V67" t="str">
            <v>MAS DE 20 DÍAS</v>
          </cell>
        </row>
        <row r="68">
          <cell r="Q68" t="str">
            <v>BANORTE4141671001335714533</v>
          </cell>
          <cell r="R68" t="str">
            <v>CONCILIACION</v>
          </cell>
          <cell r="S68" t="str">
            <v>ATRAZADAS</v>
          </cell>
          <cell r="T68" t="str">
            <v xml:space="preserve"> </v>
          </cell>
          <cell r="U68">
            <v>223</v>
          </cell>
          <cell r="V68" t="str">
            <v>MAS DE 20 DÍAS</v>
          </cell>
        </row>
        <row r="69">
          <cell r="Q69" t="str">
            <v>BANORTE4141871001335727793</v>
          </cell>
          <cell r="R69" t="str">
            <v>CONCILIACION</v>
          </cell>
          <cell r="S69" t="str">
            <v>ATRAZADAS</v>
          </cell>
          <cell r="T69" t="str">
            <v xml:space="preserve"> </v>
          </cell>
          <cell r="U69">
            <v>221</v>
          </cell>
          <cell r="V69" t="str">
            <v>MAS DE 20 DÍAS</v>
          </cell>
        </row>
        <row r="70">
          <cell r="Q70" t="str">
            <v>BANORTE4141871001335735567</v>
          </cell>
          <cell r="R70" t="str">
            <v>CONCILIACION</v>
          </cell>
          <cell r="S70" t="str">
            <v>ATRAZADAS</v>
          </cell>
          <cell r="T70" t="str">
            <v xml:space="preserve"> </v>
          </cell>
          <cell r="U70">
            <v>221</v>
          </cell>
          <cell r="V70" t="str">
            <v>MAS DE 20 DÍAS</v>
          </cell>
        </row>
        <row r="71">
          <cell r="Q71" t="str">
            <v>BANORTE4141871001335723071</v>
          </cell>
          <cell r="R71" t="str">
            <v>CONCILIACION</v>
          </cell>
          <cell r="S71" t="str">
            <v>ATRAZADAS</v>
          </cell>
          <cell r="T71" t="str">
            <v xml:space="preserve"> </v>
          </cell>
          <cell r="U71">
            <v>221</v>
          </cell>
          <cell r="V71" t="str">
            <v>MAS DE 20 DÍAS</v>
          </cell>
        </row>
        <row r="72">
          <cell r="Q72" t="str">
            <v>BANORTE4142371001335795177</v>
          </cell>
          <cell r="R72" t="str">
            <v>CONCILIACION</v>
          </cell>
          <cell r="S72" t="str">
            <v>ATRAZADAS</v>
          </cell>
          <cell r="T72" t="str">
            <v xml:space="preserve"> </v>
          </cell>
          <cell r="U72">
            <v>216</v>
          </cell>
          <cell r="V72" t="str">
            <v>MAS DE 20 DÍAS</v>
          </cell>
        </row>
        <row r="73">
          <cell r="Q73" t="str">
            <v>BANORTE4142371001335717190</v>
          </cell>
          <cell r="R73" t="str">
            <v>CONCILIACION</v>
          </cell>
          <cell r="S73" t="str">
            <v>ATRAZADAS</v>
          </cell>
          <cell r="T73" t="str">
            <v xml:space="preserve"> </v>
          </cell>
          <cell r="U73">
            <v>216</v>
          </cell>
          <cell r="V73" t="str">
            <v>MAS DE 20 DÍAS</v>
          </cell>
        </row>
        <row r="74">
          <cell r="Q74" t="str">
            <v>BANORTE4142371001335721482</v>
          </cell>
          <cell r="R74" t="str">
            <v>CONCILIACION</v>
          </cell>
          <cell r="S74" t="str">
            <v>ATRAZADAS</v>
          </cell>
          <cell r="T74" t="str">
            <v xml:space="preserve"> </v>
          </cell>
          <cell r="U74">
            <v>216</v>
          </cell>
          <cell r="V74" t="str">
            <v>MAS DE 20 DÍAS</v>
          </cell>
        </row>
        <row r="75">
          <cell r="Q75" t="str">
            <v>BANORTE4142871001335717190</v>
          </cell>
          <cell r="R75" t="str">
            <v>CONCILIACION</v>
          </cell>
          <cell r="S75" t="str">
            <v>ATRAZADAS</v>
          </cell>
          <cell r="T75" t="str">
            <v xml:space="preserve"> </v>
          </cell>
          <cell r="U75">
            <v>211</v>
          </cell>
          <cell r="V75" t="str">
            <v>MAS DE 20 DÍAS</v>
          </cell>
        </row>
        <row r="76">
          <cell r="Q76" t="str">
            <v>BANORTE4145071001335735567</v>
          </cell>
          <cell r="R76" t="str">
            <v>CONCILIACION</v>
          </cell>
          <cell r="S76" t="str">
            <v>ATRAZADAS</v>
          </cell>
          <cell r="T76" t="str">
            <v xml:space="preserve"> </v>
          </cell>
          <cell r="U76">
            <v>189</v>
          </cell>
          <cell r="V76" t="str">
            <v>MAS DE 20 DÍAS</v>
          </cell>
        </row>
        <row r="77">
          <cell r="Q77" t="str">
            <v>BANORTE4148771001335705349</v>
          </cell>
          <cell r="R77" t="str">
            <v>CONCILIACION</v>
          </cell>
          <cell r="S77" t="str">
            <v>ATRAZADAS</v>
          </cell>
          <cell r="T77" t="str">
            <v xml:space="preserve"> </v>
          </cell>
          <cell r="U77">
            <v>152</v>
          </cell>
          <cell r="V77" t="str">
            <v>MAS DE 20 DÍAS</v>
          </cell>
        </row>
        <row r="78">
          <cell r="Q78" t="str">
            <v>BANORTE4148871001335712374</v>
          </cell>
          <cell r="R78" t="str">
            <v>CONCILIACION</v>
          </cell>
          <cell r="S78" t="str">
            <v>ATRAZADAS</v>
          </cell>
          <cell r="T78" t="str">
            <v xml:space="preserve"> </v>
          </cell>
          <cell r="U78">
            <v>151</v>
          </cell>
          <cell r="V78" t="str">
            <v>MAS DE 20 DÍAS</v>
          </cell>
        </row>
        <row r="79">
          <cell r="Q79" t="str">
            <v>BANORTE4148871001335760042</v>
          </cell>
          <cell r="R79" t="str">
            <v>CONCILIACION</v>
          </cell>
          <cell r="S79" t="str">
            <v>ATRAZADAS</v>
          </cell>
          <cell r="T79" t="str">
            <v xml:space="preserve"> </v>
          </cell>
          <cell r="U79">
            <v>151</v>
          </cell>
          <cell r="V79" t="str">
            <v>MAS DE 20 DÍAS</v>
          </cell>
        </row>
        <row r="80">
          <cell r="Q80" t="str">
            <v>BANORTE4149271001335761681</v>
          </cell>
          <cell r="R80" t="str">
            <v>CONCILIACION</v>
          </cell>
          <cell r="S80" t="str">
            <v>ATRAZADAS</v>
          </cell>
          <cell r="T80" t="str">
            <v xml:space="preserve"> </v>
          </cell>
          <cell r="U80">
            <v>147</v>
          </cell>
          <cell r="V80" t="str">
            <v>MAS DE 20 DÍAS</v>
          </cell>
        </row>
        <row r="81">
          <cell r="Q81" t="str">
            <v>BANORTE4151671001335793451</v>
          </cell>
          <cell r="R81" t="str">
            <v>CONCILIACION</v>
          </cell>
          <cell r="S81" t="str">
            <v>ATRAZADAS</v>
          </cell>
          <cell r="T81" t="str">
            <v xml:space="preserve"> </v>
          </cell>
          <cell r="U81">
            <v>123</v>
          </cell>
          <cell r="V81" t="str">
            <v>MAS DE 20 DÍAS</v>
          </cell>
        </row>
        <row r="82">
          <cell r="Q82" t="str">
            <v>BANORTE4151671001335785563</v>
          </cell>
          <cell r="R82" t="str">
            <v>CONCILIACION</v>
          </cell>
          <cell r="S82" t="str">
            <v>ATRAZADAS</v>
          </cell>
          <cell r="T82" t="str">
            <v xml:space="preserve"> </v>
          </cell>
          <cell r="U82">
            <v>123</v>
          </cell>
          <cell r="V82" t="str">
            <v>MAS DE 20 DÍAS</v>
          </cell>
        </row>
        <row r="83">
          <cell r="Q83" t="str">
            <v>BANORTE4153471001335782925</v>
          </cell>
          <cell r="R83" t="str">
            <v>CONCILIACION</v>
          </cell>
          <cell r="S83" t="str">
            <v>ATRAZADAS</v>
          </cell>
          <cell r="T83" t="str">
            <v xml:space="preserve"> </v>
          </cell>
          <cell r="U83">
            <v>105</v>
          </cell>
          <cell r="V83" t="str">
            <v>MAS DE 20 DÍAS</v>
          </cell>
        </row>
        <row r="84">
          <cell r="Q84" t="str">
            <v>BANORTE4155771001335747357</v>
          </cell>
          <cell r="R84" t="str">
            <v>CONCILIACION</v>
          </cell>
          <cell r="S84" t="str">
            <v>ATRAZADAS</v>
          </cell>
          <cell r="T84" t="str">
            <v xml:space="preserve"> </v>
          </cell>
          <cell r="U84">
            <v>82</v>
          </cell>
          <cell r="V84" t="str">
            <v>MAS DE 20 DÍAS</v>
          </cell>
        </row>
        <row r="85">
          <cell r="Q85" t="str">
            <v>BANCOMER415614487026595519137</v>
          </cell>
          <cell r="R85" t="str">
            <v>CONCILIACION</v>
          </cell>
          <cell r="S85" t="str">
            <v>SOBRANTE NO IDENTIFICADO</v>
          </cell>
          <cell r="T85" t="str">
            <v xml:space="preserve"> </v>
          </cell>
          <cell r="U85">
            <v>78</v>
          </cell>
          <cell r="V85" t="str">
            <v>MAS DE 20 DÍAS</v>
          </cell>
        </row>
        <row r="86">
          <cell r="Q86" t="str">
            <v>BANCOMER415684487026591000886</v>
          </cell>
          <cell r="R86" t="str">
            <v>CONCILIACION</v>
          </cell>
          <cell r="S86" t="str">
            <v>SOBRANTE NO IDENTIFICADO</v>
          </cell>
          <cell r="T86" t="str">
            <v xml:space="preserve"> </v>
          </cell>
          <cell r="U86">
            <v>71</v>
          </cell>
          <cell r="V86" t="str">
            <v>MAS DE 20 DÍAS</v>
          </cell>
        </row>
        <row r="87">
          <cell r="Q87" t="str">
            <v>BANAMEX4158259712242422715</v>
          </cell>
          <cell r="R87" t="str">
            <v>CONCILIACION</v>
          </cell>
          <cell r="S87" t="str">
            <v>EN ACLARACION CON EL REGIONAL</v>
          </cell>
          <cell r="T87" t="str">
            <v xml:space="preserve"> </v>
          </cell>
          <cell r="U87">
            <v>57</v>
          </cell>
          <cell r="V87" t="str">
            <v>MAS DE 20 DÍAS</v>
          </cell>
        </row>
        <row r="88">
          <cell r="Q88" t="str">
            <v>BANAMEX4158259712242422715</v>
          </cell>
          <cell r="R88" t="str">
            <v>CONCILIACION</v>
          </cell>
          <cell r="S88" t="str">
            <v>EN ACLARACION CON EL REGIONAL</v>
          </cell>
          <cell r="T88" t="str">
            <v xml:space="preserve"> </v>
          </cell>
          <cell r="U88">
            <v>57</v>
          </cell>
          <cell r="V88" t="str">
            <v>MAS DE 20 DÍAS</v>
          </cell>
        </row>
        <row r="89">
          <cell r="Q89" t="str">
            <v>BANCOMER415824487026594161485</v>
          </cell>
          <cell r="R89" t="str">
            <v>CONCILIACION</v>
          </cell>
          <cell r="S89" t="str">
            <v>SOBRANTE NO IDENTIFICADO</v>
          </cell>
          <cell r="T89" t="str">
            <v xml:space="preserve"> </v>
          </cell>
          <cell r="U89">
            <v>57</v>
          </cell>
          <cell r="V89" t="str">
            <v>MAS DE 20 DÍAS</v>
          </cell>
        </row>
        <row r="90">
          <cell r="Q90" t="str">
            <v>BANCOMER AMEX4158913463835294494</v>
          </cell>
          <cell r="R90" t="str">
            <v>.O.K.</v>
          </cell>
          <cell r="S90" t="str">
            <v>CONTRACARGO ( $ 21,466.24 ) se soliocita  registro 29/11/2013</v>
          </cell>
          <cell r="T90">
            <v>41607</v>
          </cell>
          <cell r="U90">
            <v>50</v>
          </cell>
          <cell r="V90" t="str">
            <v>MAS DE 20 DÍAS</v>
          </cell>
        </row>
        <row r="91">
          <cell r="Q91" t="str">
            <v>BANAMEX4159059712241658673</v>
          </cell>
          <cell r="R91" t="str">
            <v>CONCILIACION</v>
          </cell>
          <cell r="S91" t="str">
            <v>EN ACLARACION CON EL REGIONAL</v>
          </cell>
          <cell r="T91" t="str">
            <v xml:space="preserve"> </v>
          </cell>
          <cell r="U91">
            <v>49</v>
          </cell>
          <cell r="V91" t="str">
            <v>MAS DE 20 DÍAS</v>
          </cell>
        </row>
        <row r="92">
          <cell r="Q92" t="str">
            <v>BANCOMER AMEX4159013463835294494</v>
          </cell>
          <cell r="R92" t="str">
            <v>.O.K.</v>
          </cell>
          <cell r="S92" t="str">
            <v>CONTRACARGO ( $ 21,466.24 ) se soliocita  registro 29/11/2013</v>
          </cell>
          <cell r="T92">
            <v>41607</v>
          </cell>
          <cell r="U92">
            <v>49</v>
          </cell>
          <cell r="V92" t="str">
            <v>MAS DE 20 DÍAS</v>
          </cell>
        </row>
        <row r="93">
          <cell r="Q93" t="str">
            <v>BANCOMER AMEX4159113463835294494</v>
          </cell>
          <cell r="R93" t="str">
            <v>.O.K.</v>
          </cell>
          <cell r="S93" t="str">
            <v>CONTRACARGO ( $ 21,466.24 ) se soliocita  registro 29/11/2013</v>
          </cell>
          <cell r="T93">
            <v>41607</v>
          </cell>
          <cell r="U93">
            <v>48</v>
          </cell>
          <cell r="V93" t="str">
            <v>MAS DE 20 DÍAS</v>
          </cell>
        </row>
        <row r="94">
          <cell r="Q94" t="str">
            <v>BANCOMER AMEX4159213463835282784</v>
          </cell>
          <cell r="R94" t="str">
            <v>.O.K.</v>
          </cell>
          <cell r="S94" t="str">
            <v>acceso a red ( $ 382.80 * 2)</v>
          </cell>
          <cell r="T94">
            <v>41607</v>
          </cell>
          <cell r="U94">
            <v>47</v>
          </cell>
          <cell r="V94" t="str">
            <v>MAS DE 20 DÍAS</v>
          </cell>
        </row>
        <row r="95">
          <cell r="Q95" t="str">
            <v>BANORTE4159371001335717190</v>
          </cell>
          <cell r="R95" t="str">
            <v>O.K.</v>
          </cell>
          <cell r="S95" t="str">
            <v>COMPENSADA</v>
          </cell>
          <cell r="T95">
            <v>41611</v>
          </cell>
          <cell r="U95">
            <v>46</v>
          </cell>
          <cell r="V95" t="str">
            <v>MAS DE 20 DÍAS</v>
          </cell>
        </row>
        <row r="96">
          <cell r="Q96" t="str">
            <v>BANCOMER AMEX4159313463835294494</v>
          </cell>
          <cell r="R96" t="str">
            <v>.O.K.</v>
          </cell>
          <cell r="S96" t="str">
            <v>CONTRACARGO ( $ 21,466.24 ) se soliocita  registro 29/11/2013</v>
          </cell>
          <cell r="T96">
            <v>41607</v>
          </cell>
          <cell r="U96">
            <v>46</v>
          </cell>
          <cell r="V96" t="str">
            <v>MAS DE 20 DÍAS</v>
          </cell>
        </row>
        <row r="97">
          <cell r="Q97" t="str">
            <v>BANCOMER AMEX4159713463835294494</v>
          </cell>
          <cell r="R97" t="str">
            <v>.O.K.</v>
          </cell>
          <cell r="S97" t="str">
            <v>CONTRACARGO ( $ 21,466.24 ) se soliocita  registro 29/11/2013</v>
          </cell>
          <cell r="T97">
            <v>41607</v>
          </cell>
          <cell r="U97">
            <v>42</v>
          </cell>
          <cell r="V97" t="str">
            <v>MAS DE 20 DÍAS</v>
          </cell>
        </row>
        <row r="98">
          <cell r="Q98" t="str">
            <v>BANORTE4159871001335719998</v>
          </cell>
          <cell r="R98" t="str">
            <v>O.K.</v>
          </cell>
          <cell r="S98" t="str">
            <v>COMPENSADA</v>
          </cell>
          <cell r="T98">
            <v>41611</v>
          </cell>
          <cell r="U98">
            <v>41</v>
          </cell>
          <cell r="V98" t="str">
            <v>MAS DE 20 DÍAS</v>
          </cell>
        </row>
        <row r="99">
          <cell r="Q99" t="str">
            <v>BANORTE4159871001335721580</v>
          </cell>
          <cell r="R99" t="str">
            <v>O.K.</v>
          </cell>
          <cell r="S99" t="str">
            <v>COMPENSADA</v>
          </cell>
          <cell r="T99">
            <v>41611</v>
          </cell>
          <cell r="U99">
            <v>41</v>
          </cell>
          <cell r="V99" t="str">
            <v>MAS DE 20 DÍAS</v>
          </cell>
        </row>
        <row r="100">
          <cell r="Q100" t="str">
            <v>BANORTE4159971001335723073</v>
          </cell>
          <cell r="R100" t="str">
            <v>O.K.</v>
          </cell>
          <cell r="S100" t="str">
            <v>COMPENSADA</v>
          </cell>
          <cell r="T100">
            <v>41611</v>
          </cell>
          <cell r="U100">
            <v>40</v>
          </cell>
          <cell r="V100" t="str">
            <v>MAS DE 20 DÍAS</v>
          </cell>
        </row>
        <row r="101">
          <cell r="Q101" t="str">
            <v>BANCOMER AMEX4159913463835294494</v>
          </cell>
          <cell r="R101" t="str">
            <v>.O.K.</v>
          </cell>
          <cell r="S101" t="str">
            <v>CONTRACARGO ( $ 21,466.24 ) se soliocita  registro 29/11/2013</v>
          </cell>
          <cell r="T101">
            <v>41607</v>
          </cell>
          <cell r="U101">
            <v>40</v>
          </cell>
          <cell r="V101" t="str">
            <v>MAS DE 20 DÍAS</v>
          </cell>
        </row>
        <row r="102">
          <cell r="Q102" t="str">
            <v>BANCOMER416004487026591303866</v>
          </cell>
          <cell r="R102" t="str">
            <v>CONCILIACION</v>
          </cell>
          <cell r="S102" t="str">
            <v>SOBRANTE NO IDENTIFICADO</v>
          </cell>
          <cell r="T102" t="str">
            <v xml:space="preserve"> </v>
          </cell>
          <cell r="U102">
            <v>39</v>
          </cell>
          <cell r="V102" t="str">
            <v>MAS DE 20 DÍAS</v>
          </cell>
        </row>
        <row r="103">
          <cell r="Q103" t="str">
            <v>BANORTE4160071001335714524</v>
          </cell>
          <cell r="R103" t="str">
            <v>O.K.</v>
          </cell>
          <cell r="S103" t="str">
            <v>COMPENSADA</v>
          </cell>
          <cell r="T103">
            <v>41611</v>
          </cell>
          <cell r="U103">
            <v>39</v>
          </cell>
          <cell r="V103" t="str">
            <v>MAS DE 20 DÍAS</v>
          </cell>
        </row>
        <row r="104">
          <cell r="Q104" t="str">
            <v>BANORTE4160071001335723073</v>
          </cell>
          <cell r="R104" t="str">
            <v>O.K.</v>
          </cell>
          <cell r="S104" t="str">
            <v>COMPENSADA</v>
          </cell>
          <cell r="T104">
            <v>41611</v>
          </cell>
          <cell r="U104">
            <v>39</v>
          </cell>
          <cell r="V104" t="str">
            <v>MAS DE 20 DÍAS</v>
          </cell>
        </row>
        <row r="105">
          <cell r="Q105" t="str">
            <v>BANCOMER AMEX4160013463835294494</v>
          </cell>
          <cell r="R105" t="str">
            <v>.O.K.</v>
          </cell>
          <cell r="S105" t="str">
            <v>CONTRACARGO ( $ 21,466.24 ) se soliocita  registro 29/11/2013</v>
          </cell>
          <cell r="T105">
            <v>41607</v>
          </cell>
          <cell r="U105">
            <v>39</v>
          </cell>
          <cell r="V105" t="str">
            <v>MAS DE 20 DÍAS</v>
          </cell>
        </row>
        <row r="106">
          <cell r="Q106" t="str">
            <v>BANCOMER416034487026594226023</v>
          </cell>
          <cell r="R106" t="str">
            <v>CONCILIACION</v>
          </cell>
          <cell r="S106" t="str">
            <v>SOBRANTE NO IDENTIFICADO</v>
          </cell>
          <cell r="T106" t="str">
            <v xml:space="preserve"> </v>
          </cell>
          <cell r="U106">
            <v>36</v>
          </cell>
          <cell r="V106" t="str">
            <v>MAS DE 20 DÍAS</v>
          </cell>
        </row>
        <row r="107">
          <cell r="Q107" t="str">
            <v>BANORTE4160371001335793451</v>
          </cell>
          <cell r="R107" t="str">
            <v>O.K.</v>
          </cell>
          <cell r="S107" t="str">
            <v>COMPENSADA</v>
          </cell>
          <cell r="T107">
            <v>41611</v>
          </cell>
          <cell r="U107">
            <v>36</v>
          </cell>
          <cell r="V107" t="str">
            <v>MAS DE 20 DÍAS</v>
          </cell>
        </row>
        <row r="108">
          <cell r="Q108" t="str">
            <v>BANORTE4160371001335735567</v>
          </cell>
          <cell r="R108" t="str">
            <v>O.K.</v>
          </cell>
          <cell r="S108" t="str">
            <v>COMPENSADA</v>
          </cell>
          <cell r="T108">
            <v>41611</v>
          </cell>
          <cell r="U108">
            <v>36</v>
          </cell>
          <cell r="V108" t="str">
            <v>MAS DE 20 DÍAS</v>
          </cell>
        </row>
        <row r="109">
          <cell r="Q109" t="str">
            <v>BANORTE4160471001335795182</v>
          </cell>
          <cell r="R109" t="str">
            <v>O.K.</v>
          </cell>
          <cell r="S109" t="str">
            <v>COMPENSADA</v>
          </cell>
          <cell r="T109">
            <v>41611</v>
          </cell>
          <cell r="U109">
            <v>35</v>
          </cell>
          <cell r="V109" t="str">
            <v>MAS DE 20 DÍAS</v>
          </cell>
        </row>
        <row r="110">
          <cell r="Q110" t="str">
            <v>BANORTE4160471001335747352</v>
          </cell>
          <cell r="R110" t="str">
            <v>CONCILIACION</v>
          </cell>
          <cell r="S110" t="str">
            <v xml:space="preserve"> </v>
          </cell>
          <cell r="T110" t="str">
            <v xml:space="preserve"> </v>
          </cell>
          <cell r="U110">
            <v>35</v>
          </cell>
          <cell r="V110" t="str">
            <v>MAS DE 20 DÍAS</v>
          </cell>
        </row>
        <row r="111">
          <cell r="Q111" t="str">
            <v>BANORTE4160471001335721574</v>
          </cell>
          <cell r="R111" t="str">
            <v>O.K.</v>
          </cell>
          <cell r="S111" t="str">
            <v>COMPENSADA</v>
          </cell>
          <cell r="T111">
            <v>41628</v>
          </cell>
          <cell r="U111">
            <v>35</v>
          </cell>
          <cell r="V111" t="str">
            <v>MAS DE 20 DÍAS</v>
          </cell>
        </row>
        <row r="112">
          <cell r="Q112" t="str">
            <v>BANORTE4160471001335727945</v>
          </cell>
          <cell r="R112" t="str">
            <v>O.K.</v>
          </cell>
          <cell r="S112" t="str">
            <v>COMPENSADA</v>
          </cell>
          <cell r="T112">
            <v>41611</v>
          </cell>
          <cell r="U112">
            <v>35</v>
          </cell>
          <cell r="V112" t="str">
            <v>MAS DE 20 DÍAS</v>
          </cell>
        </row>
        <row r="113">
          <cell r="Q113" t="str">
            <v>BANORTE4160471001335784210</v>
          </cell>
          <cell r="R113" t="str">
            <v>CONCILIACION</v>
          </cell>
          <cell r="S113" t="str">
            <v xml:space="preserve"> </v>
          </cell>
          <cell r="T113" t="str">
            <v xml:space="preserve"> </v>
          </cell>
          <cell r="U113">
            <v>35</v>
          </cell>
          <cell r="V113" t="str">
            <v>MAS DE 20 DÍAS</v>
          </cell>
        </row>
        <row r="114">
          <cell r="Q114" t="str">
            <v>BANCOMER AMEX4160413463835294494</v>
          </cell>
          <cell r="R114" t="str">
            <v>.O.K.</v>
          </cell>
          <cell r="S114" t="str">
            <v>CONTRACARGO ( $ 21,466.24 ) se soliocita  registro 29/11/2013</v>
          </cell>
          <cell r="T114">
            <v>41607</v>
          </cell>
          <cell r="U114">
            <v>35</v>
          </cell>
          <cell r="V114" t="str">
            <v>MAS DE 20 DÍAS</v>
          </cell>
        </row>
        <row r="115">
          <cell r="Q115" t="str">
            <v>BANCOMER AMEX4160513463835294494</v>
          </cell>
          <cell r="R115" t="str">
            <v>.O.K.</v>
          </cell>
          <cell r="S115" t="str">
            <v>CONTRACARGO ( $ 21,466.24 ) se soliocita  registro 29/11/2013</v>
          </cell>
          <cell r="T115">
            <v>41607</v>
          </cell>
          <cell r="U115">
            <v>34</v>
          </cell>
          <cell r="V115" t="str">
            <v>MAS DE 20 DÍAS</v>
          </cell>
        </row>
        <row r="116">
          <cell r="Q116" t="str">
            <v>BANORTE4160671001335719223</v>
          </cell>
          <cell r="R116" t="str">
            <v>O.K.</v>
          </cell>
          <cell r="S116" t="str">
            <v>Aplicadas a clientes</v>
          </cell>
          <cell r="T116">
            <v>41612</v>
          </cell>
          <cell r="U116">
            <v>33</v>
          </cell>
          <cell r="V116" t="str">
            <v>MAS DE 20 DÍAS</v>
          </cell>
        </row>
        <row r="117">
          <cell r="Q117" t="str">
            <v>BANORTE4160671001335719223</v>
          </cell>
          <cell r="R117" t="str">
            <v>O.K.</v>
          </cell>
          <cell r="S117" t="str">
            <v>Aplicadas a clientes</v>
          </cell>
          <cell r="T117">
            <v>41612</v>
          </cell>
          <cell r="U117">
            <v>33</v>
          </cell>
          <cell r="V117" t="str">
            <v>MAS DE 20 DÍAS</v>
          </cell>
        </row>
        <row r="118">
          <cell r="Q118" t="str">
            <v>BANORTE4160671001335723073</v>
          </cell>
          <cell r="R118" t="str">
            <v>O.K.</v>
          </cell>
          <cell r="S118" t="str">
            <v>COMPENSADA</v>
          </cell>
          <cell r="T118">
            <v>41611</v>
          </cell>
          <cell r="U118">
            <v>33</v>
          </cell>
          <cell r="V118" t="str">
            <v>MAS DE 20 DÍAS</v>
          </cell>
        </row>
        <row r="119">
          <cell r="Q119" t="str">
            <v>BANORTE4160671001335786100</v>
          </cell>
          <cell r="R119" t="str">
            <v>O.K.</v>
          </cell>
          <cell r="S119" t="str">
            <v>Aplicadas a clientes</v>
          </cell>
          <cell r="T119">
            <v>41612</v>
          </cell>
          <cell r="U119">
            <v>33</v>
          </cell>
          <cell r="V119" t="str">
            <v>MAS DE 20 DÍAS</v>
          </cell>
        </row>
        <row r="120">
          <cell r="Q120" t="str">
            <v>BANORTE4160671001335786100</v>
          </cell>
          <cell r="R120" t="str">
            <v>O.K.</v>
          </cell>
          <cell r="S120" t="str">
            <v>Aplicadas a clientes</v>
          </cell>
          <cell r="T120">
            <v>41612</v>
          </cell>
          <cell r="U120">
            <v>33</v>
          </cell>
          <cell r="V120" t="str">
            <v>MAS DE 20 DÍAS</v>
          </cell>
        </row>
        <row r="121">
          <cell r="Q121" t="str">
            <v>BANORTE4160671001335769160</v>
          </cell>
          <cell r="R121" t="str">
            <v>O.K.</v>
          </cell>
          <cell r="S121" t="str">
            <v>Aplicadas a clientes</v>
          </cell>
          <cell r="T121">
            <v>41612</v>
          </cell>
          <cell r="U121">
            <v>33</v>
          </cell>
          <cell r="V121" t="str">
            <v>MAS DE 20 DÍAS</v>
          </cell>
        </row>
        <row r="122">
          <cell r="Q122" t="str">
            <v>BANORTE4160671001335769160</v>
          </cell>
          <cell r="R122" t="str">
            <v>O.K.</v>
          </cell>
          <cell r="S122" t="str">
            <v>Aplicadas a clientes</v>
          </cell>
          <cell r="T122">
            <v>41612</v>
          </cell>
          <cell r="U122">
            <v>33</v>
          </cell>
          <cell r="V122" t="str">
            <v>MAS DE 20 DÍAS</v>
          </cell>
        </row>
        <row r="123">
          <cell r="Q123" t="str">
            <v>BANAMEX4160759712241544998</v>
          </cell>
          <cell r="R123" t="str">
            <v>O.K.</v>
          </cell>
          <cell r="S123" t="str">
            <v>COMPENSADA</v>
          </cell>
          <cell r="T123">
            <v>41611</v>
          </cell>
          <cell r="U123">
            <v>32</v>
          </cell>
          <cell r="V123" t="str">
            <v>MAS DE 20 DÍAS</v>
          </cell>
        </row>
        <row r="124">
          <cell r="Q124" t="str">
            <v>BANORTE4160771001335729107</v>
          </cell>
          <cell r="R124" t="str">
            <v>O.K.</v>
          </cell>
          <cell r="S124" t="str">
            <v>COMPENSADA</v>
          </cell>
          <cell r="T124">
            <v>41611</v>
          </cell>
          <cell r="U124">
            <v>32</v>
          </cell>
          <cell r="V124" t="str">
            <v>MAS DE 20 DÍAS</v>
          </cell>
        </row>
        <row r="125">
          <cell r="Q125" t="str">
            <v>BANORTE4160771001335783501</v>
          </cell>
          <cell r="R125" t="str">
            <v>O.K.</v>
          </cell>
          <cell r="S125" t="str">
            <v>Aplicadas a clientes</v>
          </cell>
          <cell r="T125">
            <v>41612</v>
          </cell>
          <cell r="U125">
            <v>32</v>
          </cell>
          <cell r="V125" t="str">
            <v>MAS DE 20 DÍAS</v>
          </cell>
        </row>
        <row r="126">
          <cell r="Q126" t="str">
            <v>BANORTE4160771001335783501</v>
          </cell>
          <cell r="R126" t="str">
            <v>O.K.</v>
          </cell>
          <cell r="S126" t="str">
            <v>Aplicadas a clientes</v>
          </cell>
          <cell r="T126">
            <v>41612</v>
          </cell>
          <cell r="U126">
            <v>32</v>
          </cell>
          <cell r="V126" t="str">
            <v>MAS DE 20 DÍAS</v>
          </cell>
        </row>
        <row r="127">
          <cell r="Q127" t="str">
            <v>BANORTE4160771001335774715</v>
          </cell>
          <cell r="R127" t="str">
            <v>O.K.</v>
          </cell>
          <cell r="S127" t="str">
            <v>COMPENSADA</v>
          </cell>
          <cell r="T127">
            <v>41611</v>
          </cell>
          <cell r="U127">
            <v>32</v>
          </cell>
          <cell r="V127" t="str">
            <v>MAS DE 20 DÍAS</v>
          </cell>
        </row>
        <row r="128">
          <cell r="Q128" t="str">
            <v>BANORTE4160771001335717220</v>
          </cell>
          <cell r="R128" t="str">
            <v>O.K.</v>
          </cell>
          <cell r="S128" t="str">
            <v>COMPENSADA</v>
          </cell>
          <cell r="T128">
            <v>41611</v>
          </cell>
          <cell r="U128">
            <v>32</v>
          </cell>
          <cell r="V128" t="str">
            <v>MAS DE 20 DÍAS</v>
          </cell>
        </row>
        <row r="129">
          <cell r="Q129" t="str">
            <v>BANORTE4160771001335761667</v>
          </cell>
          <cell r="R129" t="str">
            <v>O.K.</v>
          </cell>
          <cell r="S129" t="str">
            <v>COMPENSADA</v>
          </cell>
          <cell r="T129">
            <v>41611</v>
          </cell>
          <cell r="U129">
            <v>32</v>
          </cell>
          <cell r="V129" t="str">
            <v>MAS DE 20 DÍAS</v>
          </cell>
        </row>
        <row r="130">
          <cell r="Q130" t="str">
            <v>BANORTE4160771001335784137</v>
          </cell>
          <cell r="R130" t="str">
            <v>O.K.</v>
          </cell>
          <cell r="S130" t="str">
            <v>COMPENSADA</v>
          </cell>
          <cell r="T130">
            <v>41611</v>
          </cell>
          <cell r="U130">
            <v>32</v>
          </cell>
          <cell r="V130" t="str">
            <v>MAS DE 20 DÍAS</v>
          </cell>
        </row>
        <row r="131">
          <cell r="Q131" t="str">
            <v>BANORTE4160771001335799183</v>
          </cell>
          <cell r="R131" t="str">
            <v>O.K.</v>
          </cell>
          <cell r="S131" t="str">
            <v>COMPENSADA</v>
          </cell>
          <cell r="T131">
            <v>41611</v>
          </cell>
          <cell r="U131">
            <v>32</v>
          </cell>
          <cell r="V131" t="str">
            <v>MAS DE 20 DÍAS</v>
          </cell>
        </row>
        <row r="132">
          <cell r="Q132" t="str">
            <v>BANORTE4160771001335774954</v>
          </cell>
          <cell r="R132" t="str">
            <v>O.K.</v>
          </cell>
          <cell r="S132" t="str">
            <v>COMPENSADA</v>
          </cell>
          <cell r="T132">
            <v>41611</v>
          </cell>
          <cell r="U132">
            <v>32</v>
          </cell>
          <cell r="V132" t="str">
            <v>MAS DE 20 DÍAS</v>
          </cell>
        </row>
        <row r="133">
          <cell r="Q133" t="str">
            <v>BANAMEX4161059712241444405</v>
          </cell>
          <cell r="R133" t="str">
            <v>O.K.</v>
          </cell>
          <cell r="S133" t="str">
            <v>CONCILIADA</v>
          </cell>
          <cell r="T133">
            <v>41611</v>
          </cell>
          <cell r="U133">
            <v>29</v>
          </cell>
          <cell r="V133" t="str">
            <v>MAS DE 20 DÍAS</v>
          </cell>
        </row>
        <row r="134">
          <cell r="Q134" t="str">
            <v>BANAMEX4161059712241450683</v>
          </cell>
          <cell r="R134" t="str">
            <v>O.K.</v>
          </cell>
          <cell r="S134" t="str">
            <v>CONCILIADA</v>
          </cell>
          <cell r="T134">
            <v>41611</v>
          </cell>
          <cell r="U134">
            <v>29</v>
          </cell>
          <cell r="V134" t="str">
            <v>MAS DE 20 DÍAS</v>
          </cell>
        </row>
        <row r="135">
          <cell r="Q135" t="str">
            <v>BANAMEX4161059712241470236</v>
          </cell>
          <cell r="R135" t="str">
            <v>O.K.</v>
          </cell>
          <cell r="S135" t="str">
            <v>CONCILIADA</v>
          </cell>
          <cell r="T135">
            <v>41611</v>
          </cell>
          <cell r="U135">
            <v>29</v>
          </cell>
          <cell r="V135" t="str">
            <v>MAS DE 20 DÍAS</v>
          </cell>
        </row>
        <row r="136">
          <cell r="Q136" t="str">
            <v>BANAMEX4161059712242145704</v>
          </cell>
          <cell r="R136" t="str">
            <v>O.K.</v>
          </cell>
          <cell r="S136" t="str">
            <v>COMPENSADA</v>
          </cell>
          <cell r="T136">
            <v>41611</v>
          </cell>
          <cell r="U136">
            <v>29</v>
          </cell>
          <cell r="V136" t="str">
            <v>MAS DE 20 DÍAS</v>
          </cell>
        </row>
        <row r="137">
          <cell r="Q137" t="str">
            <v>BANAMEX4161059712242145704</v>
          </cell>
          <cell r="R137" t="str">
            <v>O.K.</v>
          </cell>
          <cell r="S137" t="str">
            <v>COMPENSADA</v>
          </cell>
          <cell r="T137">
            <v>41611</v>
          </cell>
          <cell r="U137">
            <v>29</v>
          </cell>
          <cell r="V137" t="str">
            <v>MAS DE 20 DÍAS</v>
          </cell>
        </row>
        <row r="138">
          <cell r="Q138" t="str">
            <v>BANAMEX4161059712242145704</v>
          </cell>
          <cell r="R138" t="str">
            <v>O.K.</v>
          </cell>
          <cell r="S138" t="str">
            <v>COMPENSADA</v>
          </cell>
          <cell r="T138">
            <v>41611</v>
          </cell>
          <cell r="U138">
            <v>29</v>
          </cell>
          <cell r="V138" t="str">
            <v>MAS DE 20 DÍAS</v>
          </cell>
        </row>
        <row r="139">
          <cell r="Q139" t="str">
            <v>BANAMEX4161059712242145704</v>
          </cell>
          <cell r="R139" t="str">
            <v>O.K.</v>
          </cell>
          <cell r="S139" t="str">
            <v>COMPENSADA</v>
          </cell>
          <cell r="T139">
            <v>41611</v>
          </cell>
          <cell r="U139">
            <v>29</v>
          </cell>
          <cell r="V139" t="str">
            <v>MAS DE 20 DÍAS</v>
          </cell>
        </row>
        <row r="140">
          <cell r="Q140" t="str">
            <v>BANAMEX4161059712242145704</v>
          </cell>
          <cell r="R140" t="str">
            <v>O.K.</v>
          </cell>
          <cell r="S140" t="str">
            <v>COMPENSADA</v>
          </cell>
          <cell r="T140">
            <v>41611</v>
          </cell>
          <cell r="U140">
            <v>29</v>
          </cell>
          <cell r="V140" t="str">
            <v>MAS DE 20 DÍAS</v>
          </cell>
        </row>
        <row r="141">
          <cell r="Q141" t="str">
            <v>BANAMEX4161059712242145704</v>
          </cell>
          <cell r="R141" t="str">
            <v>O.K.</v>
          </cell>
          <cell r="S141" t="str">
            <v>COMPENSADA</v>
          </cell>
          <cell r="T141">
            <v>41611</v>
          </cell>
          <cell r="U141">
            <v>29</v>
          </cell>
          <cell r="V141" t="str">
            <v>MAS DE 20 DÍAS</v>
          </cell>
        </row>
        <row r="142">
          <cell r="Q142" t="str">
            <v>BANAMEX4161059712242145704</v>
          </cell>
          <cell r="R142" t="str">
            <v>O.K.</v>
          </cell>
          <cell r="S142" t="str">
            <v>COMPENSADA</v>
          </cell>
          <cell r="T142">
            <v>41611</v>
          </cell>
          <cell r="U142">
            <v>29</v>
          </cell>
          <cell r="V142" t="str">
            <v>MAS DE 20 DÍAS</v>
          </cell>
        </row>
        <row r="143">
          <cell r="Q143" t="str">
            <v>BANAMEX4161059712242145704</v>
          </cell>
          <cell r="R143" t="str">
            <v>O.K.</v>
          </cell>
          <cell r="S143" t="str">
            <v>COMPENSADA</v>
          </cell>
          <cell r="T143">
            <v>41611</v>
          </cell>
          <cell r="U143">
            <v>29</v>
          </cell>
          <cell r="V143" t="str">
            <v>MAS DE 20 DÍAS</v>
          </cell>
        </row>
        <row r="144">
          <cell r="Q144" t="str">
            <v>BANAMEX4161059712242145738</v>
          </cell>
          <cell r="R144" t="str">
            <v>O.K.</v>
          </cell>
          <cell r="S144" t="str">
            <v>COMPENSADA</v>
          </cell>
          <cell r="T144">
            <v>41611</v>
          </cell>
          <cell r="U144">
            <v>29</v>
          </cell>
          <cell r="V144" t="str">
            <v>MAS DE 20 DÍAS</v>
          </cell>
        </row>
        <row r="145">
          <cell r="Q145" t="str">
            <v>BANAMEX4161059712242145738</v>
          </cell>
          <cell r="R145" t="str">
            <v>O.K.</v>
          </cell>
          <cell r="S145" t="str">
            <v>COMPENSADA</v>
          </cell>
          <cell r="T145">
            <v>41611</v>
          </cell>
          <cell r="U145">
            <v>29</v>
          </cell>
          <cell r="V145" t="str">
            <v>MAS DE 20 DÍAS</v>
          </cell>
        </row>
        <row r="146">
          <cell r="Q146" t="str">
            <v>BANAMEX4161059712242145738</v>
          </cell>
          <cell r="R146" t="str">
            <v>O.K.</v>
          </cell>
          <cell r="S146" t="str">
            <v>COMPENSADA</v>
          </cell>
          <cell r="T146">
            <v>41611</v>
          </cell>
          <cell r="U146">
            <v>29</v>
          </cell>
          <cell r="V146" t="str">
            <v>MAS DE 20 DÍAS</v>
          </cell>
        </row>
        <row r="147">
          <cell r="Q147" t="str">
            <v>BANAMEX4161059712242145738</v>
          </cell>
          <cell r="R147" t="str">
            <v>O.K.</v>
          </cell>
          <cell r="S147" t="str">
            <v>COMPENSADA</v>
          </cell>
          <cell r="T147">
            <v>41611</v>
          </cell>
          <cell r="U147">
            <v>29</v>
          </cell>
          <cell r="V147" t="str">
            <v>MAS DE 20 DÍAS</v>
          </cell>
        </row>
        <row r="148">
          <cell r="Q148" t="str">
            <v>BANAMEX4161059712242145738</v>
          </cell>
          <cell r="R148" t="str">
            <v>O.K.</v>
          </cell>
          <cell r="S148" t="str">
            <v>COMPENSADA</v>
          </cell>
          <cell r="T148">
            <v>41611</v>
          </cell>
          <cell r="U148">
            <v>29</v>
          </cell>
          <cell r="V148" t="str">
            <v>MAS DE 20 DÍAS</v>
          </cell>
        </row>
        <row r="149">
          <cell r="Q149" t="str">
            <v>BANAMEX4161059712242145738</v>
          </cell>
          <cell r="R149" t="str">
            <v>O.K.</v>
          </cell>
          <cell r="S149" t="str">
            <v>COMPENSADA</v>
          </cell>
          <cell r="T149">
            <v>41611</v>
          </cell>
          <cell r="U149">
            <v>29</v>
          </cell>
          <cell r="V149" t="str">
            <v>MAS DE 20 DÍAS</v>
          </cell>
        </row>
        <row r="150">
          <cell r="Q150" t="str">
            <v>BANAMEX4161059712242145738</v>
          </cell>
          <cell r="R150" t="str">
            <v>O.K.</v>
          </cell>
          <cell r="S150" t="str">
            <v>COMPENSADA</v>
          </cell>
          <cell r="T150">
            <v>41611</v>
          </cell>
          <cell r="U150">
            <v>29</v>
          </cell>
          <cell r="V150" t="str">
            <v>MAS DE 20 DÍAS</v>
          </cell>
        </row>
        <row r="151">
          <cell r="Q151" t="str">
            <v>BANAMEX4161059712242145738</v>
          </cell>
          <cell r="R151" t="str">
            <v>O.K.</v>
          </cell>
          <cell r="S151" t="str">
            <v>COMPENSADA</v>
          </cell>
          <cell r="T151">
            <v>41611</v>
          </cell>
          <cell r="U151">
            <v>29</v>
          </cell>
          <cell r="V151" t="str">
            <v>MAS DE 20 DÍAS</v>
          </cell>
        </row>
        <row r="152">
          <cell r="Q152" t="str">
            <v>BANAMEX4161059712242145738</v>
          </cell>
          <cell r="R152" t="str">
            <v>O.K.</v>
          </cell>
          <cell r="S152" t="str">
            <v>COMPENSADA</v>
          </cell>
          <cell r="T152">
            <v>41611</v>
          </cell>
          <cell r="U152">
            <v>29</v>
          </cell>
          <cell r="V152" t="str">
            <v>MAS DE 20 DÍAS</v>
          </cell>
        </row>
        <row r="153">
          <cell r="Q153" t="str">
            <v>BANAMEX4161059712242145738</v>
          </cell>
          <cell r="R153" t="str">
            <v>O.K.</v>
          </cell>
          <cell r="S153" t="str">
            <v>COMPENSADA</v>
          </cell>
          <cell r="T153">
            <v>41611</v>
          </cell>
          <cell r="U153">
            <v>29</v>
          </cell>
          <cell r="V153" t="str">
            <v>MAS DE 20 DÍAS</v>
          </cell>
        </row>
        <row r="154">
          <cell r="Q154" t="str">
            <v>BANAMEX4161059712242145738</v>
          </cell>
          <cell r="R154" t="str">
            <v>O.K.</v>
          </cell>
          <cell r="S154" t="str">
            <v>COMPENSADA</v>
          </cell>
          <cell r="T154">
            <v>41611</v>
          </cell>
          <cell r="U154">
            <v>29</v>
          </cell>
          <cell r="V154" t="str">
            <v>MAS DE 20 DÍAS</v>
          </cell>
        </row>
        <row r="155">
          <cell r="Q155" t="str">
            <v>BANAMEX4161059712242145738</v>
          </cell>
          <cell r="R155" t="str">
            <v>O.K.</v>
          </cell>
          <cell r="S155" t="str">
            <v>COMPENSADA</v>
          </cell>
          <cell r="T155">
            <v>41611</v>
          </cell>
          <cell r="U155">
            <v>29</v>
          </cell>
          <cell r="V155" t="str">
            <v>MAS DE 20 DÍAS</v>
          </cell>
        </row>
        <row r="156">
          <cell r="Q156" t="str">
            <v>BANAMEX4161059712242145738</v>
          </cell>
          <cell r="R156" t="str">
            <v>O.K.</v>
          </cell>
          <cell r="S156" t="str">
            <v>COMPENSADA</v>
          </cell>
          <cell r="T156">
            <v>41611</v>
          </cell>
          <cell r="U156">
            <v>29</v>
          </cell>
          <cell r="V156" t="str">
            <v>MAS DE 20 DÍAS</v>
          </cell>
        </row>
        <row r="157">
          <cell r="Q157" t="str">
            <v>BANAMEX4161059712242145738</v>
          </cell>
          <cell r="R157" t="str">
            <v>O.K.</v>
          </cell>
          <cell r="S157" t="str">
            <v>COMPENSADA</v>
          </cell>
          <cell r="T157">
            <v>41611</v>
          </cell>
          <cell r="U157">
            <v>29</v>
          </cell>
          <cell r="V157" t="str">
            <v>MAS DE 20 DÍAS</v>
          </cell>
        </row>
        <row r="158">
          <cell r="Q158" t="str">
            <v>BANAMEX4161059712242145738</v>
          </cell>
          <cell r="R158" t="str">
            <v>O.K.</v>
          </cell>
          <cell r="S158" t="str">
            <v>COMPENSADA</v>
          </cell>
          <cell r="T158">
            <v>41611</v>
          </cell>
          <cell r="U158">
            <v>29</v>
          </cell>
          <cell r="V158" t="str">
            <v>MAS DE 20 DÍAS</v>
          </cell>
        </row>
        <row r="159">
          <cell r="Q159" t="str">
            <v>BANAMEX4161059712242145738</v>
          </cell>
          <cell r="R159" t="str">
            <v>O.K.</v>
          </cell>
          <cell r="S159" t="str">
            <v>COMPENSADA</v>
          </cell>
          <cell r="T159">
            <v>41611</v>
          </cell>
          <cell r="U159">
            <v>29</v>
          </cell>
          <cell r="V159" t="str">
            <v>MAS DE 20 DÍAS</v>
          </cell>
        </row>
        <row r="160">
          <cell r="Q160" t="str">
            <v>BANAMEX4161059712242145738</v>
          </cell>
          <cell r="R160" t="str">
            <v>O.K.</v>
          </cell>
          <cell r="S160" t="str">
            <v>COMPENSADA</v>
          </cell>
          <cell r="T160">
            <v>41611</v>
          </cell>
          <cell r="U160">
            <v>29</v>
          </cell>
          <cell r="V160" t="str">
            <v>MAS DE 20 DÍAS</v>
          </cell>
        </row>
        <row r="161">
          <cell r="Q161" t="str">
            <v>BANAMEX4161059712242145738</v>
          </cell>
          <cell r="R161" t="str">
            <v>O.K.</v>
          </cell>
          <cell r="S161" t="str">
            <v>COMPENSADA</v>
          </cell>
          <cell r="T161">
            <v>41611</v>
          </cell>
          <cell r="U161">
            <v>29</v>
          </cell>
          <cell r="V161" t="str">
            <v>MAS DE 20 DÍAS</v>
          </cell>
        </row>
        <row r="162">
          <cell r="Q162" t="str">
            <v>BANAMEX4161059712242145738</v>
          </cell>
          <cell r="R162" t="str">
            <v>O.K.</v>
          </cell>
          <cell r="S162" t="str">
            <v>COMPENSADA</v>
          </cell>
          <cell r="T162">
            <v>41611</v>
          </cell>
          <cell r="U162">
            <v>29</v>
          </cell>
          <cell r="V162" t="str">
            <v>MAS DE 20 DÍAS</v>
          </cell>
        </row>
        <row r="163">
          <cell r="Q163" t="str">
            <v>BANAMEX4161059712242368124</v>
          </cell>
          <cell r="R163" t="str">
            <v>O.K.</v>
          </cell>
          <cell r="S163" t="str">
            <v>COMPENSADA</v>
          </cell>
          <cell r="T163">
            <v>41611</v>
          </cell>
          <cell r="U163">
            <v>29</v>
          </cell>
          <cell r="V163" t="str">
            <v>MAS DE 20 DÍAS</v>
          </cell>
        </row>
        <row r="164">
          <cell r="Q164" t="str">
            <v>BANAMEX4161059712242368124</v>
          </cell>
          <cell r="R164" t="str">
            <v>O.K.</v>
          </cell>
          <cell r="S164" t="str">
            <v>COMPENSADA</v>
          </cell>
          <cell r="T164">
            <v>41611</v>
          </cell>
          <cell r="U164">
            <v>29</v>
          </cell>
          <cell r="V164" t="str">
            <v>MAS DE 20 DÍAS</v>
          </cell>
        </row>
        <row r="165">
          <cell r="Q165" t="str">
            <v>BANAMEX4161059712242368124</v>
          </cell>
          <cell r="R165" t="str">
            <v>O.K.</v>
          </cell>
          <cell r="S165" t="str">
            <v>COMPENSADA</v>
          </cell>
          <cell r="T165">
            <v>41611</v>
          </cell>
          <cell r="U165">
            <v>29</v>
          </cell>
          <cell r="V165" t="str">
            <v>MAS DE 20 DÍAS</v>
          </cell>
        </row>
        <row r="166">
          <cell r="Q166" t="str">
            <v>BANAMEX4161059712242368124</v>
          </cell>
          <cell r="R166" t="str">
            <v>O.K.</v>
          </cell>
          <cell r="S166" t="str">
            <v>COMPENSADA</v>
          </cell>
          <cell r="T166">
            <v>41611</v>
          </cell>
          <cell r="U166">
            <v>29</v>
          </cell>
          <cell r="V166" t="str">
            <v>MAS DE 20 DÍAS</v>
          </cell>
        </row>
        <row r="167">
          <cell r="Q167" t="str">
            <v>BANAMEX4161059712242368124</v>
          </cell>
          <cell r="R167" t="str">
            <v>O.K.</v>
          </cell>
          <cell r="S167" t="str">
            <v>COMPENSADA</v>
          </cell>
          <cell r="T167">
            <v>41611</v>
          </cell>
          <cell r="U167">
            <v>29</v>
          </cell>
          <cell r="V167" t="str">
            <v>MAS DE 20 DÍAS</v>
          </cell>
        </row>
        <row r="168">
          <cell r="Q168" t="str">
            <v>BANAMEX4161059712242368124</v>
          </cell>
          <cell r="R168" t="str">
            <v>O.K.</v>
          </cell>
          <cell r="S168" t="str">
            <v>COMPENSADA</v>
          </cell>
          <cell r="T168">
            <v>41611</v>
          </cell>
          <cell r="U168">
            <v>29</v>
          </cell>
          <cell r="V168" t="str">
            <v>MAS DE 20 DÍAS</v>
          </cell>
        </row>
        <row r="169">
          <cell r="Q169" t="str">
            <v>BANAMEX4161059712242368124</v>
          </cell>
          <cell r="R169" t="str">
            <v>O.K.</v>
          </cell>
          <cell r="S169" t="str">
            <v>COMPENSADA</v>
          </cell>
          <cell r="T169">
            <v>41611</v>
          </cell>
          <cell r="U169">
            <v>29</v>
          </cell>
          <cell r="V169" t="str">
            <v>MAS DE 20 DÍAS</v>
          </cell>
        </row>
        <row r="170">
          <cell r="Q170" t="str">
            <v>BANAMEX4161059712242368124</v>
          </cell>
          <cell r="R170" t="str">
            <v>O.K.</v>
          </cell>
          <cell r="S170" t="str">
            <v>COMPENSADA</v>
          </cell>
          <cell r="T170">
            <v>41611</v>
          </cell>
          <cell r="U170">
            <v>29</v>
          </cell>
          <cell r="V170" t="str">
            <v>MAS DE 20 DÍAS</v>
          </cell>
        </row>
        <row r="171">
          <cell r="Q171" t="str">
            <v>BANAMEX4161059712242368124</v>
          </cell>
          <cell r="R171" t="str">
            <v>O.K.</v>
          </cell>
          <cell r="S171" t="str">
            <v>COMPENSADA</v>
          </cell>
          <cell r="T171">
            <v>41611</v>
          </cell>
          <cell r="U171">
            <v>29</v>
          </cell>
          <cell r="V171" t="str">
            <v>MAS DE 20 DÍAS</v>
          </cell>
        </row>
        <row r="172">
          <cell r="Q172" t="str">
            <v>BANAMEX4161059712242368124</v>
          </cell>
          <cell r="R172" t="str">
            <v>O.K.</v>
          </cell>
          <cell r="S172" t="str">
            <v>COMPENSADA</v>
          </cell>
          <cell r="T172">
            <v>41611</v>
          </cell>
          <cell r="U172">
            <v>29</v>
          </cell>
          <cell r="V172" t="str">
            <v>MAS DE 20 DÍAS</v>
          </cell>
        </row>
        <row r="173">
          <cell r="Q173" t="str">
            <v>BANAMEX4161059712242368124</v>
          </cell>
          <cell r="R173" t="str">
            <v>O.K.</v>
          </cell>
          <cell r="S173" t="str">
            <v>COMPENSADA</v>
          </cell>
          <cell r="T173">
            <v>41611</v>
          </cell>
          <cell r="U173">
            <v>29</v>
          </cell>
          <cell r="V173" t="str">
            <v>MAS DE 20 DÍAS</v>
          </cell>
        </row>
        <row r="174">
          <cell r="Q174" t="str">
            <v>BANAMEX4161059712242368124</v>
          </cell>
          <cell r="R174" t="str">
            <v>O.K.</v>
          </cell>
          <cell r="S174" t="str">
            <v>COMPENSADA</v>
          </cell>
          <cell r="T174">
            <v>41611</v>
          </cell>
          <cell r="U174">
            <v>29</v>
          </cell>
          <cell r="V174" t="str">
            <v>MAS DE 20 DÍAS</v>
          </cell>
        </row>
        <row r="175">
          <cell r="Q175" t="str">
            <v>BANAMEX4161059712242368124</v>
          </cell>
          <cell r="R175" t="str">
            <v>O.K.</v>
          </cell>
          <cell r="S175" t="str">
            <v>COMPENSADA</v>
          </cell>
          <cell r="T175">
            <v>41611</v>
          </cell>
          <cell r="U175">
            <v>29</v>
          </cell>
          <cell r="V175" t="str">
            <v>MAS DE 20 DÍAS</v>
          </cell>
        </row>
        <row r="176">
          <cell r="Q176" t="str">
            <v>BANAMEX4161059712242368124</v>
          </cell>
          <cell r="R176" t="str">
            <v>O.K.</v>
          </cell>
          <cell r="S176" t="str">
            <v>COMPENSADA</v>
          </cell>
          <cell r="T176">
            <v>41611</v>
          </cell>
          <cell r="U176">
            <v>29</v>
          </cell>
          <cell r="V176" t="str">
            <v>MAS DE 20 DÍAS</v>
          </cell>
        </row>
        <row r="177">
          <cell r="Q177" t="str">
            <v>BANAMEX4161059712242368124</v>
          </cell>
          <cell r="R177" t="str">
            <v>O.K.</v>
          </cell>
          <cell r="S177" t="str">
            <v>COMPENSADA</v>
          </cell>
          <cell r="T177">
            <v>41611</v>
          </cell>
          <cell r="U177">
            <v>29</v>
          </cell>
          <cell r="V177" t="str">
            <v>MAS DE 20 DÍAS</v>
          </cell>
        </row>
        <row r="178">
          <cell r="Q178" t="str">
            <v>BANAMEX4161059712242368124</v>
          </cell>
          <cell r="R178" t="str">
            <v>O.K.</v>
          </cell>
          <cell r="S178" t="str">
            <v>COMPENSADA</v>
          </cell>
          <cell r="T178">
            <v>41611</v>
          </cell>
          <cell r="U178">
            <v>29</v>
          </cell>
          <cell r="V178" t="str">
            <v>MAS DE 20 DÍAS</v>
          </cell>
        </row>
        <row r="179">
          <cell r="Q179" t="str">
            <v>BANAMEX4161059712242368124</v>
          </cell>
          <cell r="R179" t="str">
            <v>O.K.</v>
          </cell>
          <cell r="S179" t="str">
            <v>COMPENSADA</v>
          </cell>
          <cell r="T179">
            <v>41611</v>
          </cell>
          <cell r="U179">
            <v>29</v>
          </cell>
          <cell r="V179" t="str">
            <v>MAS DE 20 DÍAS</v>
          </cell>
        </row>
        <row r="180">
          <cell r="Q180" t="str">
            <v>BANAMEX4161059712242368124</v>
          </cell>
          <cell r="R180" t="str">
            <v>O.K.</v>
          </cell>
          <cell r="S180" t="str">
            <v>COMPENSADA</v>
          </cell>
          <cell r="T180">
            <v>41611</v>
          </cell>
          <cell r="U180">
            <v>29</v>
          </cell>
          <cell r="V180" t="str">
            <v>MAS DE 20 DÍAS</v>
          </cell>
        </row>
        <row r="181">
          <cell r="Q181" t="str">
            <v>BANAMEX4161059712242368124</v>
          </cell>
          <cell r="R181" t="str">
            <v>O.K.</v>
          </cell>
          <cell r="S181" t="str">
            <v>COMPENSADA</v>
          </cell>
          <cell r="T181">
            <v>41611</v>
          </cell>
          <cell r="U181">
            <v>29</v>
          </cell>
          <cell r="V181" t="str">
            <v>MAS DE 20 DÍAS</v>
          </cell>
        </row>
        <row r="182">
          <cell r="Q182" t="str">
            <v>BANAMEX4161059712242368124</v>
          </cell>
          <cell r="R182" t="str">
            <v>O.K.</v>
          </cell>
          <cell r="S182" t="str">
            <v>COMPENSADA</v>
          </cell>
          <cell r="T182">
            <v>41611</v>
          </cell>
          <cell r="U182">
            <v>29</v>
          </cell>
          <cell r="V182" t="str">
            <v>MAS DE 20 DÍAS</v>
          </cell>
        </row>
        <row r="183">
          <cell r="Q183" t="str">
            <v>BANAMEX4161059712242368124</v>
          </cell>
          <cell r="R183" t="str">
            <v>O.K.</v>
          </cell>
          <cell r="S183" t="str">
            <v>COMPENSADA</v>
          </cell>
          <cell r="T183">
            <v>41611</v>
          </cell>
          <cell r="U183">
            <v>29</v>
          </cell>
          <cell r="V183" t="str">
            <v>MAS DE 20 DÍAS</v>
          </cell>
        </row>
        <row r="184">
          <cell r="Q184" t="str">
            <v>BANAMEX4161059712242368132</v>
          </cell>
          <cell r="R184" t="str">
            <v>O.K.</v>
          </cell>
          <cell r="S184" t="str">
            <v>COMPENSADA</v>
          </cell>
          <cell r="T184">
            <v>41611</v>
          </cell>
          <cell r="U184">
            <v>29</v>
          </cell>
          <cell r="V184" t="str">
            <v>MAS DE 20 DÍAS</v>
          </cell>
        </row>
        <row r="185">
          <cell r="Q185" t="str">
            <v>BANAMEX4161059712242368132</v>
          </cell>
          <cell r="R185" t="str">
            <v>O.K.</v>
          </cell>
          <cell r="S185" t="str">
            <v>COMPENSADA</v>
          </cell>
          <cell r="T185">
            <v>41611</v>
          </cell>
          <cell r="U185">
            <v>29</v>
          </cell>
          <cell r="V185" t="str">
            <v>MAS DE 20 DÍAS</v>
          </cell>
        </row>
        <row r="186">
          <cell r="Q186" t="str">
            <v>BANAMEX4161059712242368132</v>
          </cell>
          <cell r="R186" t="str">
            <v>O.K.</v>
          </cell>
          <cell r="S186" t="str">
            <v>COMPENSADA</v>
          </cell>
          <cell r="T186">
            <v>41611</v>
          </cell>
          <cell r="U186">
            <v>29</v>
          </cell>
          <cell r="V186" t="str">
            <v>MAS DE 20 DÍAS</v>
          </cell>
        </row>
        <row r="187">
          <cell r="Q187" t="str">
            <v>BANAMEX4161059712242368132</v>
          </cell>
          <cell r="R187" t="str">
            <v>O.K.</v>
          </cell>
          <cell r="S187" t="str">
            <v>COMPENSADA</v>
          </cell>
          <cell r="T187">
            <v>41611</v>
          </cell>
          <cell r="U187">
            <v>29</v>
          </cell>
          <cell r="V187" t="str">
            <v>MAS DE 20 DÍAS</v>
          </cell>
        </row>
        <row r="188">
          <cell r="Q188" t="str">
            <v>BANAMEX4161059712242368132</v>
          </cell>
          <cell r="R188" t="str">
            <v>O.K.</v>
          </cell>
          <cell r="S188" t="str">
            <v>COMPENSADA</v>
          </cell>
          <cell r="T188">
            <v>41611</v>
          </cell>
          <cell r="U188">
            <v>29</v>
          </cell>
          <cell r="V188" t="str">
            <v>MAS DE 20 DÍAS</v>
          </cell>
        </row>
        <row r="189">
          <cell r="Q189" t="str">
            <v>BANAMEX4161059712242368132</v>
          </cell>
          <cell r="R189" t="str">
            <v>O.K.</v>
          </cell>
          <cell r="S189" t="str">
            <v>COMPENSADA</v>
          </cell>
          <cell r="T189">
            <v>41611</v>
          </cell>
          <cell r="U189">
            <v>29</v>
          </cell>
          <cell r="V189" t="str">
            <v>MAS DE 20 DÍAS</v>
          </cell>
        </row>
        <row r="190">
          <cell r="Q190" t="str">
            <v>BANAMEX4161059712242368132</v>
          </cell>
          <cell r="R190" t="str">
            <v>O.K.</v>
          </cell>
          <cell r="S190" t="str">
            <v>COMPENSADA</v>
          </cell>
          <cell r="T190">
            <v>41611</v>
          </cell>
          <cell r="U190">
            <v>29</v>
          </cell>
          <cell r="V190" t="str">
            <v>MAS DE 20 DÍAS</v>
          </cell>
        </row>
        <row r="191">
          <cell r="Q191" t="str">
            <v>BANAMEX4161059712242368132</v>
          </cell>
          <cell r="R191" t="str">
            <v>O.K.</v>
          </cell>
          <cell r="S191" t="str">
            <v>COMPENSADA</v>
          </cell>
          <cell r="T191">
            <v>41611</v>
          </cell>
          <cell r="U191">
            <v>29</v>
          </cell>
          <cell r="V191" t="str">
            <v>MAS DE 20 DÍAS</v>
          </cell>
        </row>
        <row r="192">
          <cell r="Q192" t="str">
            <v>BANAMEX4161059712242368132</v>
          </cell>
          <cell r="R192" t="str">
            <v>O.K.</v>
          </cell>
          <cell r="S192" t="str">
            <v>COMPENSADA</v>
          </cell>
          <cell r="T192">
            <v>41611</v>
          </cell>
          <cell r="U192">
            <v>29</v>
          </cell>
          <cell r="V192" t="str">
            <v>MAS DE 20 DÍAS</v>
          </cell>
        </row>
        <row r="193">
          <cell r="Q193" t="str">
            <v>BANAMEX4161059712242368132</v>
          </cell>
          <cell r="R193" t="str">
            <v>O.K.</v>
          </cell>
          <cell r="S193" t="str">
            <v>COMPENSADA</v>
          </cell>
          <cell r="T193">
            <v>41611</v>
          </cell>
          <cell r="U193">
            <v>29</v>
          </cell>
          <cell r="V193" t="str">
            <v>MAS DE 20 DÍAS</v>
          </cell>
        </row>
        <row r="194">
          <cell r="Q194" t="str">
            <v>BANAMEX4161059712242368132</v>
          </cell>
          <cell r="R194" t="str">
            <v>O.K.</v>
          </cell>
          <cell r="S194" t="str">
            <v>COMPENSADA</v>
          </cell>
          <cell r="T194">
            <v>41611</v>
          </cell>
          <cell r="U194">
            <v>29</v>
          </cell>
          <cell r="V194" t="str">
            <v>MAS DE 20 DÍAS</v>
          </cell>
        </row>
        <row r="195">
          <cell r="Q195" t="str">
            <v>BANAMEX4161059712242368132</v>
          </cell>
          <cell r="R195" t="str">
            <v>O.K.</v>
          </cell>
          <cell r="S195" t="str">
            <v>COMPENSADA</v>
          </cell>
          <cell r="T195">
            <v>41611</v>
          </cell>
          <cell r="U195">
            <v>29</v>
          </cell>
          <cell r="V195" t="str">
            <v>MAS DE 20 DÍAS</v>
          </cell>
        </row>
        <row r="196">
          <cell r="Q196" t="str">
            <v>BANAMEX4161059712242368132</v>
          </cell>
          <cell r="R196" t="str">
            <v>O.K.</v>
          </cell>
          <cell r="S196" t="str">
            <v>COMPENSADA</v>
          </cell>
          <cell r="T196">
            <v>41611</v>
          </cell>
          <cell r="U196">
            <v>29</v>
          </cell>
          <cell r="V196" t="str">
            <v>MAS DE 20 DÍAS</v>
          </cell>
        </row>
        <row r="197">
          <cell r="Q197" t="str">
            <v>BANAMEX4161059712242368132</v>
          </cell>
          <cell r="R197" t="str">
            <v>O.K.</v>
          </cell>
          <cell r="S197" t="str">
            <v>COMPENSADA</v>
          </cell>
          <cell r="T197">
            <v>41611</v>
          </cell>
          <cell r="U197">
            <v>29</v>
          </cell>
          <cell r="V197" t="str">
            <v>MAS DE 20 DÍAS</v>
          </cell>
        </row>
        <row r="198">
          <cell r="Q198" t="str">
            <v>BANAMEX4161059712242368132</v>
          </cell>
          <cell r="R198" t="str">
            <v>O.K.</v>
          </cell>
          <cell r="S198" t="str">
            <v>COMPENSADA</v>
          </cell>
          <cell r="T198">
            <v>41611</v>
          </cell>
          <cell r="U198">
            <v>29</v>
          </cell>
          <cell r="V198" t="str">
            <v>MAS DE 20 DÍAS</v>
          </cell>
        </row>
        <row r="199">
          <cell r="Q199" t="str">
            <v>BANAMEX4161059712242368132</v>
          </cell>
          <cell r="R199" t="str">
            <v>O.K.</v>
          </cell>
          <cell r="S199" t="str">
            <v>COMPENSADA</v>
          </cell>
          <cell r="T199">
            <v>41611</v>
          </cell>
          <cell r="U199">
            <v>29</v>
          </cell>
          <cell r="V199" t="str">
            <v>MAS DE 20 DÍAS</v>
          </cell>
        </row>
        <row r="200">
          <cell r="Q200" t="str">
            <v>BANAMEX4161059712242368132</v>
          </cell>
          <cell r="R200" t="str">
            <v>O.K.</v>
          </cell>
          <cell r="S200" t="str">
            <v>COMPENSADA</v>
          </cell>
          <cell r="T200">
            <v>41611</v>
          </cell>
          <cell r="U200">
            <v>29</v>
          </cell>
          <cell r="V200" t="str">
            <v>MAS DE 20 DÍAS</v>
          </cell>
        </row>
        <row r="201">
          <cell r="Q201" t="str">
            <v>BANAMEX4161059712242368132</v>
          </cell>
          <cell r="R201" t="str">
            <v>O.K.</v>
          </cell>
          <cell r="S201" t="str">
            <v>COMPENSADA</v>
          </cell>
          <cell r="T201">
            <v>41611</v>
          </cell>
          <cell r="U201">
            <v>29</v>
          </cell>
          <cell r="V201" t="str">
            <v>MAS DE 20 DÍAS</v>
          </cell>
        </row>
        <row r="202">
          <cell r="Q202" t="str">
            <v>BANAMEX4161059712242368132</v>
          </cell>
          <cell r="R202" t="str">
            <v>O.K.</v>
          </cell>
          <cell r="S202" t="str">
            <v>COMPENSADA</v>
          </cell>
          <cell r="T202">
            <v>41611</v>
          </cell>
          <cell r="U202">
            <v>29</v>
          </cell>
          <cell r="V202" t="str">
            <v>MAS DE 20 DÍAS</v>
          </cell>
        </row>
        <row r="203">
          <cell r="Q203" t="str">
            <v>BANAMEX4161059712242422715</v>
          </cell>
          <cell r="R203" t="str">
            <v>O.K.</v>
          </cell>
          <cell r="S203" t="str">
            <v>COMPENSADA</v>
          </cell>
          <cell r="T203">
            <v>41611</v>
          </cell>
          <cell r="U203">
            <v>29</v>
          </cell>
          <cell r="V203" t="str">
            <v>MAS DE 20 DÍAS</v>
          </cell>
        </row>
        <row r="204">
          <cell r="Q204" t="str">
            <v>BANAMEX4161059712242422715</v>
          </cell>
          <cell r="R204" t="str">
            <v>O.K.</v>
          </cell>
          <cell r="S204" t="str">
            <v>COMPENSADA</v>
          </cell>
          <cell r="T204">
            <v>41611</v>
          </cell>
          <cell r="U204">
            <v>29</v>
          </cell>
          <cell r="V204" t="str">
            <v>MAS DE 20 DÍAS</v>
          </cell>
        </row>
        <row r="205">
          <cell r="Q205" t="str">
            <v>BANAMEX4161059712243727070</v>
          </cell>
          <cell r="R205" t="str">
            <v>O.K.</v>
          </cell>
          <cell r="S205" t="str">
            <v>CONCILIADA</v>
          </cell>
          <cell r="T205">
            <v>41611</v>
          </cell>
          <cell r="U205">
            <v>29</v>
          </cell>
          <cell r="V205" t="str">
            <v>MAS DE 20 DÍAS</v>
          </cell>
        </row>
        <row r="206">
          <cell r="Q206" t="str">
            <v>BANAMEX4161059712245695903</v>
          </cell>
          <cell r="R206" t="str">
            <v>O.K.</v>
          </cell>
          <cell r="S206" t="str">
            <v>CONCILIADA</v>
          </cell>
          <cell r="T206">
            <v>41611</v>
          </cell>
          <cell r="U206">
            <v>29</v>
          </cell>
          <cell r="V206" t="str">
            <v>MAS DE 20 DÍAS</v>
          </cell>
        </row>
        <row r="207">
          <cell r="Q207" t="str">
            <v>BANAMEX4161059712245695911</v>
          </cell>
          <cell r="R207" t="str">
            <v>O.K.</v>
          </cell>
          <cell r="S207" t="str">
            <v>CONCILIADA</v>
          </cell>
          <cell r="T207">
            <v>41611</v>
          </cell>
          <cell r="U207">
            <v>29</v>
          </cell>
          <cell r="V207" t="str">
            <v>MAS DE 20 DÍAS</v>
          </cell>
        </row>
        <row r="208">
          <cell r="Q208" t="str">
            <v>BANAMEX4161059712245743497</v>
          </cell>
          <cell r="R208" t="str">
            <v>O.K.</v>
          </cell>
          <cell r="S208" t="str">
            <v>CONCILIADA</v>
          </cell>
          <cell r="T208">
            <v>41611</v>
          </cell>
          <cell r="U208">
            <v>29</v>
          </cell>
          <cell r="V208" t="str">
            <v>MAS DE 20 DÍAS</v>
          </cell>
        </row>
        <row r="209">
          <cell r="Q209" t="str">
            <v>BANAMEX4161059712245774377</v>
          </cell>
          <cell r="R209" t="str">
            <v>O.K.</v>
          </cell>
          <cell r="S209" t="str">
            <v>CONCILIADA</v>
          </cell>
          <cell r="T209">
            <v>41611</v>
          </cell>
          <cell r="U209">
            <v>29</v>
          </cell>
          <cell r="V209" t="str">
            <v>MAS DE 20 DÍAS</v>
          </cell>
        </row>
        <row r="210">
          <cell r="Q210" t="str">
            <v>BANAMEX4161059712245775705</v>
          </cell>
          <cell r="R210" t="str">
            <v>O.K.</v>
          </cell>
          <cell r="S210" t="str">
            <v>CONCILIADA</v>
          </cell>
          <cell r="T210">
            <v>41611</v>
          </cell>
          <cell r="U210">
            <v>29</v>
          </cell>
          <cell r="V210" t="str">
            <v>MAS DE 20 DÍAS</v>
          </cell>
        </row>
        <row r="211">
          <cell r="Q211" t="str">
            <v>BANAMEX4161059712245775713</v>
          </cell>
          <cell r="R211" t="str">
            <v>O.K.</v>
          </cell>
          <cell r="S211" t="str">
            <v>CONCILIADA</v>
          </cell>
          <cell r="T211">
            <v>41611</v>
          </cell>
          <cell r="U211">
            <v>29</v>
          </cell>
          <cell r="V211" t="str">
            <v>MAS DE 20 DÍAS</v>
          </cell>
        </row>
        <row r="212">
          <cell r="Q212" t="str">
            <v>BANAMEX4161059712245782610</v>
          </cell>
          <cell r="R212" t="str">
            <v>O.K.</v>
          </cell>
          <cell r="S212" t="str">
            <v>CONCILIADA</v>
          </cell>
          <cell r="T212">
            <v>41611</v>
          </cell>
          <cell r="U212">
            <v>29</v>
          </cell>
          <cell r="V212" t="str">
            <v>MAS DE 20 DÍAS</v>
          </cell>
        </row>
        <row r="213">
          <cell r="Q213" t="str">
            <v>BANAMEX4161059712245870779</v>
          </cell>
          <cell r="R213" t="str">
            <v>O.K.</v>
          </cell>
          <cell r="S213" t="str">
            <v>CONCILIADA</v>
          </cell>
          <cell r="T213">
            <v>41611</v>
          </cell>
          <cell r="U213">
            <v>29</v>
          </cell>
          <cell r="V213" t="str">
            <v>MAS DE 20 DÍAS</v>
          </cell>
        </row>
        <row r="214">
          <cell r="Q214" t="str">
            <v>BANAMEX4161059712243717071</v>
          </cell>
          <cell r="R214" t="str">
            <v>O.K.</v>
          </cell>
          <cell r="S214" t="str">
            <v>CONCILIADA</v>
          </cell>
          <cell r="T214">
            <v>41611</v>
          </cell>
          <cell r="U214">
            <v>29</v>
          </cell>
          <cell r="V214" t="str">
            <v>MAS DE 20 DÍAS</v>
          </cell>
        </row>
        <row r="215">
          <cell r="Q215" t="str">
            <v>BANAMEX4161059712245848635</v>
          </cell>
          <cell r="R215" t="str">
            <v>O.K.</v>
          </cell>
          <cell r="S215" t="str">
            <v>CONCILIADA</v>
          </cell>
          <cell r="T215">
            <v>41611</v>
          </cell>
          <cell r="U215">
            <v>29</v>
          </cell>
          <cell r="V215" t="str">
            <v>MAS DE 20 DÍAS</v>
          </cell>
        </row>
        <row r="216">
          <cell r="Q216" t="str">
            <v>BANAMEX4161059712241548312</v>
          </cell>
          <cell r="R216" t="str">
            <v>O.K.</v>
          </cell>
          <cell r="S216" t="str">
            <v>CONCILIADA</v>
          </cell>
          <cell r="T216">
            <v>41611</v>
          </cell>
          <cell r="U216">
            <v>29</v>
          </cell>
          <cell r="V216" t="str">
            <v>MAS DE 20 DÍAS</v>
          </cell>
        </row>
        <row r="217">
          <cell r="Q217" t="str">
            <v>BANAMEX4161059712241480854</v>
          </cell>
          <cell r="R217" t="str">
            <v>O.K.</v>
          </cell>
          <cell r="S217" t="str">
            <v>CONCILIADA</v>
          </cell>
          <cell r="T217">
            <v>41611</v>
          </cell>
          <cell r="U217">
            <v>29</v>
          </cell>
          <cell r="V217" t="str">
            <v>MAS DE 20 DÍAS</v>
          </cell>
        </row>
        <row r="218">
          <cell r="Q218" t="str">
            <v>BANAMEX4161059712245822242</v>
          </cell>
          <cell r="R218" t="str">
            <v>O.K.</v>
          </cell>
          <cell r="S218" t="str">
            <v>CONCILIADA</v>
          </cell>
          <cell r="T218">
            <v>41611</v>
          </cell>
          <cell r="U218">
            <v>29</v>
          </cell>
          <cell r="V218" t="str">
            <v>MAS DE 20 DÍAS</v>
          </cell>
        </row>
        <row r="219">
          <cell r="Q219" t="str">
            <v>BANAMEX4161059712245374806</v>
          </cell>
          <cell r="R219" t="str">
            <v>O.K.</v>
          </cell>
          <cell r="S219" t="str">
            <v>CONCILIADA</v>
          </cell>
          <cell r="T219">
            <v>41611</v>
          </cell>
          <cell r="U219">
            <v>29</v>
          </cell>
          <cell r="V219" t="str">
            <v>MAS DE 20 DÍAS</v>
          </cell>
        </row>
        <row r="220">
          <cell r="Q220" t="str">
            <v>BANAMEX4161059712243717097</v>
          </cell>
          <cell r="R220" t="str">
            <v>O.K.</v>
          </cell>
          <cell r="S220" t="str">
            <v>CONCILIADA</v>
          </cell>
          <cell r="T220">
            <v>41611</v>
          </cell>
          <cell r="U220">
            <v>29</v>
          </cell>
          <cell r="V220" t="str">
            <v>MAS DE 20 DÍAS</v>
          </cell>
        </row>
        <row r="221">
          <cell r="Q221" t="str">
            <v>BANAMEX4161059712245374848</v>
          </cell>
          <cell r="R221" t="str">
            <v>O.K.</v>
          </cell>
          <cell r="S221" t="str">
            <v>CONCILIADA</v>
          </cell>
          <cell r="T221">
            <v>41611</v>
          </cell>
          <cell r="U221">
            <v>29</v>
          </cell>
          <cell r="V221" t="str">
            <v>MAS DE 20 DÍAS</v>
          </cell>
        </row>
        <row r="222">
          <cell r="Q222" t="str">
            <v>BANAMEX4161059712241085331</v>
          </cell>
          <cell r="R222" t="str">
            <v>O.K.</v>
          </cell>
          <cell r="S222" t="str">
            <v>CONCILIADA</v>
          </cell>
          <cell r="T222">
            <v>41611</v>
          </cell>
          <cell r="U222">
            <v>29</v>
          </cell>
          <cell r="V222" t="str">
            <v>MAS DE 20 DÍAS</v>
          </cell>
        </row>
        <row r="223">
          <cell r="Q223" t="str">
            <v>BANAMEX4161059712245374962</v>
          </cell>
          <cell r="R223" t="str">
            <v>O.K.</v>
          </cell>
          <cell r="S223" t="str">
            <v>CONCILIADA</v>
          </cell>
          <cell r="T223">
            <v>41611</v>
          </cell>
          <cell r="U223">
            <v>29</v>
          </cell>
          <cell r="V223" t="str">
            <v>MAS DE 20 DÍAS</v>
          </cell>
        </row>
        <row r="224">
          <cell r="Q224" t="str">
            <v>BANAMEX4161059712243786100</v>
          </cell>
          <cell r="R224" t="str">
            <v>O.K.</v>
          </cell>
          <cell r="S224" t="str">
            <v>CONCILIADA</v>
          </cell>
          <cell r="T224">
            <v>41611</v>
          </cell>
          <cell r="U224">
            <v>29</v>
          </cell>
          <cell r="V224" t="str">
            <v>MAS DE 20 DÍAS</v>
          </cell>
        </row>
        <row r="225">
          <cell r="Q225" t="str">
            <v>BANAMEX4161059712245659388</v>
          </cell>
          <cell r="R225" t="str">
            <v>O.K.</v>
          </cell>
          <cell r="S225" t="str">
            <v>CONCILIADA</v>
          </cell>
          <cell r="T225">
            <v>41611</v>
          </cell>
          <cell r="U225">
            <v>29</v>
          </cell>
          <cell r="V225" t="str">
            <v>MAS DE 20 DÍAS</v>
          </cell>
        </row>
        <row r="226">
          <cell r="Q226" t="str">
            <v>BANAMEX4161059712245695929</v>
          </cell>
          <cell r="R226" t="str">
            <v>O.K.</v>
          </cell>
          <cell r="S226" t="str">
            <v>CONCILIADA</v>
          </cell>
          <cell r="T226">
            <v>41611</v>
          </cell>
          <cell r="U226">
            <v>29</v>
          </cell>
          <cell r="V226" t="str">
            <v>MAS DE 20 DÍAS</v>
          </cell>
        </row>
        <row r="227">
          <cell r="Q227" t="str">
            <v>BANAMEX4161059712245541289</v>
          </cell>
          <cell r="R227" t="str">
            <v>O.K.</v>
          </cell>
          <cell r="S227" t="str">
            <v>CONCILIADA</v>
          </cell>
          <cell r="T227">
            <v>41611</v>
          </cell>
          <cell r="U227">
            <v>29</v>
          </cell>
          <cell r="V227" t="str">
            <v>MAS DE 20 DÍAS</v>
          </cell>
        </row>
        <row r="228">
          <cell r="Q228" t="str">
            <v>BANAMEX4161059712241247972</v>
          </cell>
          <cell r="R228" t="str">
            <v>O.K.</v>
          </cell>
          <cell r="S228" t="str">
            <v>CONCILIADA</v>
          </cell>
          <cell r="T228">
            <v>41611</v>
          </cell>
          <cell r="U228">
            <v>29</v>
          </cell>
          <cell r="V228" t="str">
            <v>MAS DE 20 DÍAS</v>
          </cell>
        </row>
        <row r="229">
          <cell r="Q229" t="str">
            <v>BANAMEX4161059712245597067</v>
          </cell>
          <cell r="R229" t="str">
            <v>O.K.</v>
          </cell>
          <cell r="S229" t="str">
            <v>COMPENSADA</v>
          </cell>
          <cell r="T229">
            <v>41611</v>
          </cell>
          <cell r="U229">
            <v>29</v>
          </cell>
          <cell r="V229" t="str">
            <v>MAS DE 20 DÍAS</v>
          </cell>
        </row>
        <row r="230">
          <cell r="Q230" t="str">
            <v>BANAMEX4161059712245774989</v>
          </cell>
          <cell r="R230" t="str">
            <v>O.K.</v>
          </cell>
          <cell r="S230" t="str">
            <v>CONCILIADA</v>
          </cell>
          <cell r="T230">
            <v>41611</v>
          </cell>
          <cell r="U230">
            <v>29</v>
          </cell>
          <cell r="V230" t="str">
            <v>MAS DE 20 DÍAS</v>
          </cell>
        </row>
        <row r="231">
          <cell r="Q231" t="str">
            <v>BANAMEX4161059712245775739</v>
          </cell>
          <cell r="R231" t="str">
            <v>O.K.</v>
          </cell>
          <cell r="S231" t="str">
            <v>CONCILIADA</v>
          </cell>
          <cell r="T231">
            <v>41611</v>
          </cell>
          <cell r="U231">
            <v>29</v>
          </cell>
          <cell r="V231" t="str">
            <v>MAS DE 20 DÍAS</v>
          </cell>
        </row>
        <row r="232">
          <cell r="Q232" t="str">
            <v>BANAMEX4161059712246045652</v>
          </cell>
          <cell r="R232" t="str">
            <v>O.K.</v>
          </cell>
          <cell r="S232" t="str">
            <v>CONCILIADA</v>
          </cell>
          <cell r="T232">
            <v>41611</v>
          </cell>
          <cell r="U232">
            <v>29</v>
          </cell>
          <cell r="V232" t="str">
            <v>MAS DE 20 DÍAS</v>
          </cell>
        </row>
        <row r="233">
          <cell r="Q233" t="str">
            <v>BANAMEX4161059712246743777</v>
          </cell>
          <cell r="R233" t="str">
            <v>O.K.</v>
          </cell>
          <cell r="S233" t="str">
            <v>CONCILIADA</v>
          </cell>
          <cell r="T233">
            <v>41611</v>
          </cell>
          <cell r="U233">
            <v>29</v>
          </cell>
          <cell r="V233" t="str">
            <v>MAS DE 20 DÍAS</v>
          </cell>
        </row>
        <row r="234">
          <cell r="Q234" t="str">
            <v>BANAMEX4161059712246025654</v>
          </cell>
          <cell r="R234" t="str">
            <v>O.K.</v>
          </cell>
          <cell r="S234" t="str">
            <v>CONCILIADA</v>
          </cell>
          <cell r="T234">
            <v>41611</v>
          </cell>
          <cell r="U234">
            <v>29</v>
          </cell>
          <cell r="V234" t="str">
            <v>MAS DE 20 DÍAS</v>
          </cell>
        </row>
        <row r="235">
          <cell r="Q235" t="str">
            <v>BANAMEX4161059712241673839</v>
          </cell>
          <cell r="R235" t="str">
            <v>O.K.</v>
          </cell>
          <cell r="S235" t="str">
            <v>CONCILIADA</v>
          </cell>
          <cell r="T235">
            <v>41611</v>
          </cell>
          <cell r="U235">
            <v>29</v>
          </cell>
          <cell r="V235" t="str">
            <v>MAS DE 20 DÍAS</v>
          </cell>
        </row>
        <row r="236">
          <cell r="Q236" t="str">
            <v>BANAMEX4161059712245374699</v>
          </cell>
          <cell r="R236" t="str">
            <v>O.K.</v>
          </cell>
          <cell r="S236" t="str">
            <v>CONCILIADA</v>
          </cell>
          <cell r="T236">
            <v>41611</v>
          </cell>
          <cell r="U236">
            <v>29</v>
          </cell>
          <cell r="V236" t="str">
            <v>MAS DE 20 DÍAS</v>
          </cell>
        </row>
        <row r="237">
          <cell r="Q237" t="str">
            <v>BANAMEX4161059712241791508</v>
          </cell>
          <cell r="R237" t="str">
            <v>O.K.</v>
          </cell>
          <cell r="S237" t="str">
            <v>CONCILIADA</v>
          </cell>
          <cell r="T237">
            <v>41611</v>
          </cell>
          <cell r="U237">
            <v>29</v>
          </cell>
          <cell r="V237" t="str">
            <v>MAS DE 20 DÍAS</v>
          </cell>
        </row>
        <row r="238">
          <cell r="Q238" t="str">
            <v>BANAMEX4161059712245374764</v>
          </cell>
          <cell r="R238" t="str">
            <v>O.K.</v>
          </cell>
          <cell r="S238" t="str">
            <v>CONCILIADA</v>
          </cell>
          <cell r="T238">
            <v>41611</v>
          </cell>
          <cell r="U238">
            <v>29</v>
          </cell>
          <cell r="V238" t="str">
            <v>MAS DE 20 DÍAS</v>
          </cell>
        </row>
        <row r="239">
          <cell r="Q239" t="str">
            <v>BANAMEX4161059712245374756</v>
          </cell>
          <cell r="R239" t="str">
            <v>O.K.</v>
          </cell>
          <cell r="S239" t="str">
            <v>COMPENSADA</v>
          </cell>
          <cell r="T239">
            <v>41618</v>
          </cell>
          <cell r="U239">
            <v>29</v>
          </cell>
          <cell r="V239" t="str">
            <v>MAS DE 20 DÍAS</v>
          </cell>
        </row>
        <row r="240">
          <cell r="Q240" t="str">
            <v>BANAMEX4161059712245374905</v>
          </cell>
          <cell r="R240" t="str">
            <v>O.K.</v>
          </cell>
          <cell r="S240" t="str">
            <v>CONCILIADA</v>
          </cell>
          <cell r="T240">
            <v>41611</v>
          </cell>
          <cell r="U240">
            <v>29</v>
          </cell>
          <cell r="V240" t="str">
            <v>MAS DE 20 DÍAS</v>
          </cell>
        </row>
        <row r="241">
          <cell r="Q241" t="str">
            <v>BANAMEX4161059712245614128</v>
          </cell>
          <cell r="R241" t="str">
            <v>O.K.</v>
          </cell>
          <cell r="S241" t="str">
            <v>CONCILIADA</v>
          </cell>
          <cell r="T241">
            <v>41611</v>
          </cell>
          <cell r="U241">
            <v>29</v>
          </cell>
          <cell r="V241" t="str">
            <v>MAS DE 20 DÍAS</v>
          </cell>
        </row>
        <row r="242">
          <cell r="Q242" t="str">
            <v>BANAMEX4161059712241781160</v>
          </cell>
          <cell r="R242" t="str">
            <v>O.K.</v>
          </cell>
          <cell r="S242" t="str">
            <v>CONCILIADA</v>
          </cell>
          <cell r="T242">
            <v>41611</v>
          </cell>
          <cell r="U242">
            <v>29</v>
          </cell>
          <cell r="V242" t="str">
            <v>MAS DE 20 DÍAS</v>
          </cell>
        </row>
        <row r="243">
          <cell r="Q243" t="str">
            <v>BANAMEX4161059712245374889</v>
          </cell>
          <cell r="R243" t="str">
            <v>O.K.</v>
          </cell>
          <cell r="S243" t="str">
            <v>CONCILIADA</v>
          </cell>
          <cell r="T243">
            <v>41611</v>
          </cell>
          <cell r="U243">
            <v>29</v>
          </cell>
          <cell r="V243" t="str">
            <v>MAS DE 20 DÍAS</v>
          </cell>
        </row>
        <row r="244">
          <cell r="Q244" t="str">
            <v>BANAMEX4161059712241486703</v>
          </cell>
          <cell r="R244" t="str">
            <v>O.K.</v>
          </cell>
          <cell r="S244" t="str">
            <v>CONCILIADA</v>
          </cell>
          <cell r="T244">
            <v>41611</v>
          </cell>
          <cell r="U244">
            <v>29</v>
          </cell>
          <cell r="V244" t="str">
            <v>MAS DE 20 DÍAS</v>
          </cell>
        </row>
        <row r="245">
          <cell r="Q245" t="str">
            <v>BANAMEX4161059712245374921</v>
          </cell>
          <cell r="R245" t="str">
            <v>O.K.</v>
          </cell>
          <cell r="S245" t="str">
            <v>CONCILIADA</v>
          </cell>
          <cell r="T245">
            <v>41611</v>
          </cell>
          <cell r="U245">
            <v>29</v>
          </cell>
          <cell r="V245" t="str">
            <v>MAS DE 20 DÍAS</v>
          </cell>
        </row>
        <row r="246">
          <cell r="Q246" t="str">
            <v>BANAMEX4161059712243717089</v>
          </cell>
          <cell r="R246" t="str">
            <v>O.K.</v>
          </cell>
          <cell r="S246" t="str">
            <v>CONCILIADA</v>
          </cell>
          <cell r="T246">
            <v>41611</v>
          </cell>
          <cell r="U246">
            <v>29</v>
          </cell>
          <cell r="V246" t="str">
            <v>MAS DE 20 DÍAS</v>
          </cell>
        </row>
        <row r="247">
          <cell r="Q247" t="str">
            <v>BANAMEX4161059712245659370</v>
          </cell>
          <cell r="R247" t="str">
            <v>O.K.</v>
          </cell>
          <cell r="S247" t="str">
            <v>CONCILIADA</v>
          </cell>
          <cell r="T247">
            <v>41611</v>
          </cell>
          <cell r="U247">
            <v>29</v>
          </cell>
          <cell r="V247" t="str">
            <v>MAS DE 20 DÍAS</v>
          </cell>
        </row>
        <row r="248">
          <cell r="Q248" t="str">
            <v>BANAMEX4161059712245695937</v>
          </cell>
          <cell r="R248" t="str">
            <v>O.K.</v>
          </cell>
          <cell r="S248" t="str">
            <v>CONCILIADA</v>
          </cell>
          <cell r="T248">
            <v>41611</v>
          </cell>
          <cell r="U248">
            <v>29</v>
          </cell>
          <cell r="V248" t="str">
            <v>MAS DE 20 DÍAS</v>
          </cell>
        </row>
        <row r="249">
          <cell r="Q249" t="str">
            <v>BANAMEX4161059712241486729</v>
          </cell>
          <cell r="R249" t="str">
            <v>O.K.</v>
          </cell>
          <cell r="S249" t="str">
            <v>CONCILIADA</v>
          </cell>
          <cell r="T249">
            <v>41611</v>
          </cell>
          <cell r="U249">
            <v>29</v>
          </cell>
          <cell r="V249" t="str">
            <v>MAS DE 20 DÍAS</v>
          </cell>
        </row>
        <row r="250">
          <cell r="Q250" t="str">
            <v>BANAMEX4161059712243336179</v>
          </cell>
          <cell r="R250" t="str">
            <v>O.K.</v>
          </cell>
          <cell r="S250" t="str">
            <v>CONCILIADA</v>
          </cell>
          <cell r="T250">
            <v>41611</v>
          </cell>
          <cell r="U250">
            <v>29</v>
          </cell>
          <cell r="V250" t="str">
            <v>MAS DE 20 DÍAS</v>
          </cell>
        </row>
        <row r="251">
          <cell r="Q251" t="str">
            <v>BANAMEX4161059712245743489</v>
          </cell>
          <cell r="R251" t="str">
            <v>O.K.</v>
          </cell>
          <cell r="S251" t="str">
            <v>CONCILIADA</v>
          </cell>
          <cell r="T251">
            <v>41611</v>
          </cell>
          <cell r="U251">
            <v>29</v>
          </cell>
          <cell r="V251" t="str">
            <v>MAS DE 20 DÍAS</v>
          </cell>
        </row>
        <row r="252">
          <cell r="Q252" t="str">
            <v>BANAMEX4161059712241450691</v>
          </cell>
          <cell r="R252" t="str">
            <v>O.K.</v>
          </cell>
          <cell r="S252" t="str">
            <v>CONCILIADA</v>
          </cell>
          <cell r="T252">
            <v>41611</v>
          </cell>
          <cell r="U252">
            <v>29</v>
          </cell>
          <cell r="V252" t="str">
            <v>MAS DE 20 DÍAS</v>
          </cell>
        </row>
        <row r="253">
          <cell r="Q253" t="str">
            <v>BANAMEX4161059712245848627</v>
          </cell>
          <cell r="R253" t="str">
            <v>O.K.</v>
          </cell>
          <cell r="S253" t="str">
            <v>CONCILIADA</v>
          </cell>
          <cell r="T253">
            <v>41611</v>
          </cell>
          <cell r="U253">
            <v>29</v>
          </cell>
          <cell r="V253" t="str">
            <v>MAS DE 20 DÍAS</v>
          </cell>
        </row>
        <row r="254">
          <cell r="Q254" t="str">
            <v>BANAMEX4161059712241545029</v>
          </cell>
          <cell r="R254" t="str">
            <v>O.K.</v>
          </cell>
          <cell r="S254" t="str">
            <v>CONCILIADA</v>
          </cell>
          <cell r="T254">
            <v>41611</v>
          </cell>
          <cell r="U254">
            <v>29</v>
          </cell>
          <cell r="V254" t="str">
            <v>MAS DE 20 DÍAS</v>
          </cell>
        </row>
        <row r="255">
          <cell r="Q255" t="str">
            <v>BANAMEX4161059712241486554</v>
          </cell>
          <cell r="R255" t="str">
            <v>O.K.</v>
          </cell>
          <cell r="S255" t="str">
            <v>CONCILIADA</v>
          </cell>
          <cell r="T255">
            <v>41611</v>
          </cell>
          <cell r="U255">
            <v>29</v>
          </cell>
          <cell r="V255" t="str">
            <v>MAS DE 20 DÍAS</v>
          </cell>
        </row>
        <row r="256">
          <cell r="Q256" t="str">
            <v>BANAMEX4161059712245374954</v>
          </cell>
          <cell r="R256" t="str">
            <v>O.K.</v>
          </cell>
          <cell r="S256" t="str">
            <v>CONCILIADA</v>
          </cell>
          <cell r="T256">
            <v>41611</v>
          </cell>
          <cell r="U256">
            <v>29</v>
          </cell>
          <cell r="V256" t="str">
            <v>MAS DE 20 DÍAS</v>
          </cell>
        </row>
        <row r="257">
          <cell r="Q257" t="str">
            <v>BANAMEX4161059712245374798</v>
          </cell>
          <cell r="R257" t="str">
            <v>O.K.</v>
          </cell>
          <cell r="S257" t="str">
            <v>CONCILIADA</v>
          </cell>
          <cell r="T257">
            <v>41611</v>
          </cell>
          <cell r="U257">
            <v>29</v>
          </cell>
          <cell r="V257" t="str">
            <v>MAS DE 20 DÍAS</v>
          </cell>
        </row>
        <row r="258">
          <cell r="Q258" t="str">
            <v>BANAMEX4161059712245374822</v>
          </cell>
          <cell r="R258" t="str">
            <v>O.K.</v>
          </cell>
          <cell r="S258" t="str">
            <v>CONCILIADA</v>
          </cell>
          <cell r="T258">
            <v>41611</v>
          </cell>
          <cell r="U258">
            <v>29</v>
          </cell>
          <cell r="V258" t="str">
            <v>MAS DE 20 DÍAS</v>
          </cell>
        </row>
        <row r="259">
          <cell r="Q259" t="str">
            <v>BANAMEX4161059712245374814</v>
          </cell>
          <cell r="R259" t="str">
            <v>O.K.</v>
          </cell>
          <cell r="S259" t="str">
            <v>CONCILIADA</v>
          </cell>
          <cell r="T259">
            <v>41611</v>
          </cell>
          <cell r="U259">
            <v>29</v>
          </cell>
          <cell r="V259" t="str">
            <v>MAS DE 20 DÍAS</v>
          </cell>
        </row>
        <row r="260">
          <cell r="Q260" t="str">
            <v>BANAMEX4161059712241635689</v>
          </cell>
          <cell r="R260" t="str">
            <v>O.K.</v>
          </cell>
          <cell r="S260" t="str">
            <v>CONCILIADA</v>
          </cell>
          <cell r="T260">
            <v>41611</v>
          </cell>
          <cell r="U260">
            <v>29</v>
          </cell>
          <cell r="V260" t="str">
            <v>MAS DE 20 DÍAS</v>
          </cell>
        </row>
        <row r="261">
          <cell r="Q261" t="str">
            <v>BANAMEX4161059712241002061</v>
          </cell>
          <cell r="R261" t="str">
            <v>O.K.</v>
          </cell>
          <cell r="S261" t="str">
            <v>CONCILIADA</v>
          </cell>
          <cell r="T261">
            <v>41611</v>
          </cell>
          <cell r="U261">
            <v>29</v>
          </cell>
          <cell r="V261" t="str">
            <v>MAS DE 20 DÍAS</v>
          </cell>
        </row>
        <row r="262">
          <cell r="Q262" t="str">
            <v>BANAMEX4161059712241710573</v>
          </cell>
          <cell r="R262" t="str">
            <v>O.K.</v>
          </cell>
          <cell r="S262" t="str">
            <v>CONCILIADA</v>
          </cell>
          <cell r="T262">
            <v>41611</v>
          </cell>
          <cell r="U262">
            <v>29</v>
          </cell>
          <cell r="V262" t="str">
            <v>MAS DE 20 DÍAS</v>
          </cell>
        </row>
        <row r="263">
          <cell r="Q263" t="str">
            <v>BANAMEX4161059712241560374</v>
          </cell>
          <cell r="R263" t="str">
            <v>O.K.</v>
          </cell>
          <cell r="S263" t="str">
            <v>CONCILIADA</v>
          </cell>
          <cell r="T263">
            <v>41611</v>
          </cell>
          <cell r="U263">
            <v>29</v>
          </cell>
          <cell r="V263" t="str">
            <v>MAS DE 20 DÍAS</v>
          </cell>
        </row>
        <row r="264">
          <cell r="Q264" t="str">
            <v>BANAMEX4161059712245709068</v>
          </cell>
          <cell r="R264" t="str">
            <v>O.K.</v>
          </cell>
          <cell r="S264" t="str">
            <v>CONCILIADA</v>
          </cell>
          <cell r="T264">
            <v>41611</v>
          </cell>
          <cell r="U264">
            <v>29</v>
          </cell>
          <cell r="V264" t="str">
            <v>MAS DE 20 DÍAS</v>
          </cell>
        </row>
        <row r="265">
          <cell r="Q265" t="str">
            <v>BANAMEX4161059712243863099</v>
          </cell>
          <cell r="R265" t="str">
            <v>O.K.</v>
          </cell>
          <cell r="S265" t="str">
            <v>CONCILIADA</v>
          </cell>
          <cell r="T265">
            <v>41611</v>
          </cell>
          <cell r="U265">
            <v>29</v>
          </cell>
          <cell r="V265" t="str">
            <v>MAS DE 20 DÍAS</v>
          </cell>
        </row>
        <row r="266">
          <cell r="Q266" t="str">
            <v>BANAMEX4161059712241654904</v>
          </cell>
          <cell r="R266" t="str">
            <v>O.K.</v>
          </cell>
          <cell r="S266" t="str">
            <v>CONCILIADA</v>
          </cell>
          <cell r="T266">
            <v>41611</v>
          </cell>
          <cell r="U266">
            <v>29</v>
          </cell>
          <cell r="V266" t="str">
            <v>MAS DE 20 DÍAS</v>
          </cell>
        </row>
        <row r="267">
          <cell r="Q267" t="str">
            <v>BANAMEX4161059712241054956</v>
          </cell>
          <cell r="R267" t="str">
            <v>O.K.</v>
          </cell>
          <cell r="S267" t="str">
            <v>CONCILIADA</v>
          </cell>
          <cell r="T267">
            <v>41611</v>
          </cell>
          <cell r="U267">
            <v>29</v>
          </cell>
          <cell r="V267" t="str">
            <v>MAS DE 20 DÍAS</v>
          </cell>
        </row>
        <row r="268">
          <cell r="Q268" t="str">
            <v>BANAMEX4161059712245410923</v>
          </cell>
          <cell r="R268" t="str">
            <v>O.K.</v>
          </cell>
          <cell r="S268" t="str">
            <v>CONCILIADA</v>
          </cell>
          <cell r="T268">
            <v>41611</v>
          </cell>
          <cell r="U268">
            <v>29</v>
          </cell>
          <cell r="V268" t="str">
            <v>MAS DE 20 DÍAS</v>
          </cell>
        </row>
        <row r="269">
          <cell r="Q269" t="str">
            <v>BANAMEX4161059712241742212</v>
          </cell>
          <cell r="R269" t="str">
            <v>O.K.</v>
          </cell>
          <cell r="S269" t="str">
            <v>CONCILIADA</v>
          </cell>
          <cell r="T269">
            <v>41611</v>
          </cell>
          <cell r="U269">
            <v>29</v>
          </cell>
          <cell r="V269" t="str">
            <v>MAS DE 20 DÍAS</v>
          </cell>
        </row>
        <row r="270">
          <cell r="Q270" t="str">
            <v>BANAMEX4161059712245374780</v>
          </cell>
          <cell r="R270" t="str">
            <v>O.K.</v>
          </cell>
          <cell r="S270" t="str">
            <v>CONCILIADA</v>
          </cell>
          <cell r="T270">
            <v>41611</v>
          </cell>
          <cell r="U270">
            <v>29</v>
          </cell>
          <cell r="V270" t="str">
            <v>MAS DE 20 DÍAS</v>
          </cell>
        </row>
        <row r="271">
          <cell r="Q271" t="str">
            <v>BANAMEX4161059712241492131</v>
          </cell>
          <cell r="R271" t="str">
            <v>O.K.</v>
          </cell>
          <cell r="S271" t="str">
            <v>CONCILIADA</v>
          </cell>
          <cell r="T271">
            <v>41611</v>
          </cell>
          <cell r="U271">
            <v>29</v>
          </cell>
          <cell r="V271" t="str">
            <v>MAS DE 20 DÍAS</v>
          </cell>
        </row>
        <row r="272">
          <cell r="Q272" t="str">
            <v>BANAMEX4161059712241450667</v>
          </cell>
          <cell r="R272" t="str">
            <v>O.K.</v>
          </cell>
          <cell r="S272" t="str">
            <v>CONCILIADA</v>
          </cell>
          <cell r="T272">
            <v>41611</v>
          </cell>
          <cell r="U272">
            <v>29</v>
          </cell>
          <cell r="V272" t="str">
            <v>MAS DE 20 DÍAS</v>
          </cell>
        </row>
        <row r="273">
          <cell r="Q273" t="str">
            <v>BANAMEX4161059712241528132</v>
          </cell>
          <cell r="R273" t="str">
            <v>O.K.</v>
          </cell>
          <cell r="S273" t="str">
            <v>CONCILIADA</v>
          </cell>
          <cell r="T273">
            <v>41611</v>
          </cell>
          <cell r="U273">
            <v>29</v>
          </cell>
          <cell r="V273" t="str">
            <v>MAS DE 20 DÍAS</v>
          </cell>
        </row>
        <row r="274">
          <cell r="Q274" t="str">
            <v>BANAMEX4161059712245781752</v>
          </cell>
          <cell r="R274" t="str">
            <v>O.K.</v>
          </cell>
          <cell r="S274" t="str">
            <v>CONCILIADA</v>
          </cell>
          <cell r="T274">
            <v>41611</v>
          </cell>
          <cell r="U274">
            <v>29</v>
          </cell>
          <cell r="V274" t="str">
            <v>MAS DE 20 DÍAS</v>
          </cell>
        </row>
        <row r="275">
          <cell r="Q275" t="str">
            <v>BANAMEX4161059712241435767</v>
          </cell>
          <cell r="R275" t="str">
            <v>O.K.</v>
          </cell>
          <cell r="S275" t="str">
            <v>CONCILIADA</v>
          </cell>
          <cell r="T275">
            <v>41611</v>
          </cell>
          <cell r="U275">
            <v>29</v>
          </cell>
          <cell r="V275" t="str">
            <v>MAS DE 20 DÍAS</v>
          </cell>
        </row>
        <row r="276">
          <cell r="Q276" t="str">
            <v>BANAMEX4161059712241412055</v>
          </cell>
          <cell r="R276" t="str">
            <v>O.K.</v>
          </cell>
          <cell r="S276" t="str">
            <v>CONCILIADA</v>
          </cell>
          <cell r="T276">
            <v>41611</v>
          </cell>
          <cell r="U276">
            <v>29</v>
          </cell>
          <cell r="V276" t="str">
            <v>MAS DE 20 DÍAS</v>
          </cell>
        </row>
        <row r="277">
          <cell r="Q277" t="str">
            <v>BANAMEX4161059712242064673</v>
          </cell>
          <cell r="R277" t="str">
            <v>O.K.</v>
          </cell>
          <cell r="S277" t="str">
            <v>CONCILIADA</v>
          </cell>
          <cell r="T277">
            <v>41611</v>
          </cell>
          <cell r="U277">
            <v>29</v>
          </cell>
          <cell r="V277" t="str">
            <v>MAS DE 20 DÍAS</v>
          </cell>
        </row>
        <row r="278">
          <cell r="Q278" t="str">
            <v>BANAMEX4161059712241713502</v>
          </cell>
          <cell r="R278" t="str">
            <v>O.K.</v>
          </cell>
          <cell r="S278" t="str">
            <v>CONCILIADA</v>
          </cell>
          <cell r="T278">
            <v>41611</v>
          </cell>
          <cell r="U278">
            <v>29</v>
          </cell>
          <cell r="V278" t="str">
            <v>MAS DE 20 DÍAS</v>
          </cell>
        </row>
        <row r="279">
          <cell r="Q279" t="str">
            <v>BANAMEX4161059712241658277</v>
          </cell>
          <cell r="R279" t="str">
            <v>O.K.</v>
          </cell>
          <cell r="S279" t="str">
            <v>CONCILIADA</v>
          </cell>
          <cell r="T279">
            <v>41611</v>
          </cell>
          <cell r="U279">
            <v>29</v>
          </cell>
          <cell r="V279" t="str">
            <v>MAS DE 20 DÍAS</v>
          </cell>
        </row>
        <row r="280">
          <cell r="Q280" t="str">
            <v>BANAMEX4161059712241412006</v>
          </cell>
          <cell r="R280" t="str">
            <v>O.K.</v>
          </cell>
          <cell r="S280" t="str">
            <v>CONCILIADA</v>
          </cell>
          <cell r="T280">
            <v>41611</v>
          </cell>
          <cell r="U280">
            <v>29</v>
          </cell>
          <cell r="V280" t="str">
            <v>MAS DE 20 DÍAS</v>
          </cell>
        </row>
        <row r="281">
          <cell r="Q281" t="str">
            <v>BANAMEX4161059712245725379</v>
          </cell>
          <cell r="R281" t="str">
            <v>O.K.</v>
          </cell>
          <cell r="S281" t="str">
            <v>CONCILIADA</v>
          </cell>
          <cell r="T281">
            <v>41611</v>
          </cell>
          <cell r="U281">
            <v>29</v>
          </cell>
          <cell r="V281" t="str">
            <v>MAS DE 20 DÍAS</v>
          </cell>
        </row>
        <row r="282">
          <cell r="Q282" t="str">
            <v>BANAMEX4161059712245982699</v>
          </cell>
          <cell r="R282" t="str">
            <v>O.K.</v>
          </cell>
          <cell r="S282" t="str">
            <v>CONCILIADA</v>
          </cell>
          <cell r="T282">
            <v>41611</v>
          </cell>
          <cell r="U282">
            <v>29</v>
          </cell>
          <cell r="V282" t="str">
            <v>MAS DE 20 DÍAS</v>
          </cell>
        </row>
        <row r="283">
          <cell r="Q283" t="str">
            <v>BANAMEX4161059712241001952</v>
          </cell>
          <cell r="R283" t="str">
            <v>O.K.</v>
          </cell>
          <cell r="S283" t="str">
            <v>COMPENSADA</v>
          </cell>
          <cell r="T283">
            <v>41611</v>
          </cell>
          <cell r="U283">
            <v>29</v>
          </cell>
          <cell r="V283" t="str">
            <v>MAS DE 20 DÍAS</v>
          </cell>
        </row>
        <row r="284">
          <cell r="Q284" t="str">
            <v>BANAMEX4161059712245695895</v>
          </cell>
          <cell r="R284" t="str">
            <v>O.K.</v>
          </cell>
          <cell r="S284" t="str">
            <v>CONCILIADA</v>
          </cell>
          <cell r="T284">
            <v>41611</v>
          </cell>
          <cell r="U284">
            <v>29</v>
          </cell>
          <cell r="V284" t="str">
            <v>MAS DE 20 DÍAS</v>
          </cell>
        </row>
        <row r="285">
          <cell r="Q285" t="str">
            <v>BANAMEX4161059712241505437</v>
          </cell>
          <cell r="R285" t="str">
            <v>O.K.</v>
          </cell>
          <cell r="S285" t="str">
            <v>CONCILIADA</v>
          </cell>
          <cell r="T285">
            <v>41611</v>
          </cell>
          <cell r="U285">
            <v>29</v>
          </cell>
          <cell r="V285" t="str">
            <v>MAS DE 20 DÍAS</v>
          </cell>
        </row>
        <row r="286">
          <cell r="Q286" t="str">
            <v>BANAMEX4161059712245768064</v>
          </cell>
          <cell r="R286" t="str">
            <v>O.K.</v>
          </cell>
          <cell r="S286" t="str">
            <v>CONCILIADA</v>
          </cell>
          <cell r="T286">
            <v>41611</v>
          </cell>
          <cell r="U286">
            <v>29</v>
          </cell>
          <cell r="V286" t="str">
            <v>MAS DE 20 DÍAS</v>
          </cell>
        </row>
        <row r="287">
          <cell r="Q287" t="str">
            <v>BANAMEX4161059712245374830</v>
          </cell>
          <cell r="R287" t="str">
            <v>O.K.</v>
          </cell>
          <cell r="S287" t="str">
            <v>CONCILIADA</v>
          </cell>
          <cell r="T287">
            <v>41611</v>
          </cell>
          <cell r="U287">
            <v>29</v>
          </cell>
          <cell r="V287" t="str">
            <v>MAS DE 20 DÍAS</v>
          </cell>
        </row>
        <row r="288">
          <cell r="Q288" t="str">
            <v>BANAMEX4161059712241480870</v>
          </cell>
          <cell r="R288" t="str">
            <v>O.K.</v>
          </cell>
          <cell r="S288" t="str">
            <v>CONCILIADA</v>
          </cell>
          <cell r="T288">
            <v>41611</v>
          </cell>
          <cell r="U288">
            <v>29</v>
          </cell>
          <cell r="V288" t="str">
            <v>MAS DE 20 DÍAS</v>
          </cell>
        </row>
        <row r="289">
          <cell r="Q289" t="str">
            <v>BANAMEX4161059712245504378</v>
          </cell>
          <cell r="R289" t="str">
            <v>O.K.</v>
          </cell>
          <cell r="S289" t="str">
            <v>CONCILIADA</v>
          </cell>
          <cell r="T289">
            <v>41611</v>
          </cell>
          <cell r="U289">
            <v>29</v>
          </cell>
          <cell r="V289" t="str">
            <v>MAS DE 20 DÍAS</v>
          </cell>
        </row>
        <row r="290">
          <cell r="Q290" t="str">
            <v>BANAMEX4161059712241544980</v>
          </cell>
          <cell r="R290" t="str">
            <v>O.K.</v>
          </cell>
          <cell r="S290" t="str">
            <v>CONCILIADA</v>
          </cell>
          <cell r="T290">
            <v>41611</v>
          </cell>
          <cell r="U290">
            <v>29</v>
          </cell>
          <cell r="V290" t="str">
            <v>MAS DE 20 DÍAS</v>
          </cell>
        </row>
        <row r="291">
          <cell r="Q291" t="str">
            <v>BANAMEX4161059712241268051</v>
          </cell>
          <cell r="R291" t="str">
            <v>O.K.</v>
          </cell>
          <cell r="S291" t="str">
            <v>CONCILIADA</v>
          </cell>
          <cell r="T291">
            <v>41611</v>
          </cell>
          <cell r="U291">
            <v>29</v>
          </cell>
          <cell r="V291" t="str">
            <v>MAS DE 20 DÍAS</v>
          </cell>
        </row>
        <row r="292">
          <cell r="Q292" t="str">
            <v>BANAMEX4161059712245374871</v>
          </cell>
          <cell r="R292" t="str">
            <v>O.K.</v>
          </cell>
          <cell r="S292" t="str">
            <v>CONCILIADA</v>
          </cell>
          <cell r="T292">
            <v>41611</v>
          </cell>
          <cell r="U292">
            <v>29</v>
          </cell>
          <cell r="V292" t="str">
            <v>MAS DE 20 DÍAS</v>
          </cell>
        </row>
        <row r="293">
          <cell r="Q293" t="str">
            <v>BANAMEX4161059712241483114</v>
          </cell>
          <cell r="R293" t="str">
            <v>O.K.</v>
          </cell>
          <cell r="S293" t="str">
            <v>CONCILIADA</v>
          </cell>
          <cell r="T293">
            <v>41611</v>
          </cell>
          <cell r="U293">
            <v>29</v>
          </cell>
          <cell r="V293" t="str">
            <v>MAS DE 20 DÍAS</v>
          </cell>
        </row>
        <row r="294">
          <cell r="Q294" t="str">
            <v>BANAMEX4161059712241247964</v>
          </cell>
          <cell r="R294" t="str">
            <v>O.K.</v>
          </cell>
          <cell r="S294" t="str">
            <v>CONCILIADA</v>
          </cell>
          <cell r="T294">
            <v>41611</v>
          </cell>
          <cell r="U294">
            <v>29</v>
          </cell>
          <cell r="V294" t="str">
            <v>MAS DE 20 DÍAS</v>
          </cell>
        </row>
        <row r="295">
          <cell r="Q295" t="str">
            <v>BANAMEX4161059712242116887</v>
          </cell>
          <cell r="R295" t="str">
            <v>O.K.</v>
          </cell>
          <cell r="S295" t="str">
            <v>CONCILIADA</v>
          </cell>
          <cell r="T295">
            <v>41611</v>
          </cell>
          <cell r="U295">
            <v>29</v>
          </cell>
          <cell r="V295" t="str">
            <v>MAS DE 20 DÍAS</v>
          </cell>
        </row>
        <row r="296">
          <cell r="Q296" t="str">
            <v>BANAMEX4161059712241000077</v>
          </cell>
          <cell r="R296" t="str">
            <v>O.K.</v>
          </cell>
          <cell r="S296" t="str">
            <v>CONCILIADA</v>
          </cell>
          <cell r="T296">
            <v>41611</v>
          </cell>
          <cell r="U296">
            <v>29</v>
          </cell>
          <cell r="V296" t="str">
            <v>MAS DE 20 DÍAS</v>
          </cell>
        </row>
        <row r="297">
          <cell r="Q297" t="str">
            <v>BANAMEX4161059712245374939</v>
          </cell>
          <cell r="R297" t="str">
            <v>O.K.</v>
          </cell>
          <cell r="S297" t="str">
            <v>CONCILIADA</v>
          </cell>
          <cell r="T297">
            <v>41611</v>
          </cell>
          <cell r="U297">
            <v>29</v>
          </cell>
          <cell r="V297" t="str">
            <v>MAS DE 20 DÍAS</v>
          </cell>
        </row>
        <row r="298">
          <cell r="Q298" t="str">
            <v>BANAMEX4161059712243786118</v>
          </cell>
          <cell r="R298" t="str">
            <v>O.K.</v>
          </cell>
          <cell r="S298" t="str">
            <v>CONCILIADA</v>
          </cell>
          <cell r="T298">
            <v>41611</v>
          </cell>
          <cell r="U298">
            <v>29</v>
          </cell>
          <cell r="V298" t="str">
            <v>MAS DE 20 DÍAS</v>
          </cell>
        </row>
        <row r="299">
          <cell r="Q299" t="str">
            <v>BANAMEX4161059712241435759</v>
          </cell>
          <cell r="R299" t="str">
            <v>O.K.</v>
          </cell>
          <cell r="S299" t="str">
            <v>CONCILIADA</v>
          </cell>
          <cell r="T299">
            <v>41611</v>
          </cell>
          <cell r="U299">
            <v>29</v>
          </cell>
          <cell r="V299" t="str">
            <v>MAS DE 20 DÍAS</v>
          </cell>
        </row>
        <row r="300">
          <cell r="Q300" t="str">
            <v>BANAMEX4161059712241168970</v>
          </cell>
          <cell r="R300" t="str">
            <v>O.K.</v>
          </cell>
          <cell r="S300" t="str">
            <v>CONCILIADA</v>
          </cell>
          <cell r="T300">
            <v>41611</v>
          </cell>
          <cell r="U300">
            <v>29</v>
          </cell>
          <cell r="V300" t="str">
            <v>MAS DE 20 DÍAS</v>
          </cell>
        </row>
        <row r="301">
          <cell r="Q301" t="str">
            <v>BANAMEX4161059712241735240</v>
          </cell>
          <cell r="R301" t="str">
            <v>O.K.</v>
          </cell>
          <cell r="S301" t="str">
            <v>CONCILIADA</v>
          </cell>
          <cell r="T301">
            <v>41611</v>
          </cell>
          <cell r="U301">
            <v>29</v>
          </cell>
          <cell r="V301" t="str">
            <v>MAS DE 20 DÍAS</v>
          </cell>
        </row>
        <row r="302">
          <cell r="Q302" t="str">
            <v>BANAMEX4161059712241687680</v>
          </cell>
          <cell r="R302" t="str">
            <v>O.K.</v>
          </cell>
          <cell r="S302" t="str">
            <v>CONCILIADA</v>
          </cell>
          <cell r="T302">
            <v>41611</v>
          </cell>
          <cell r="U302">
            <v>29</v>
          </cell>
          <cell r="V302" t="str">
            <v>MAS DE 20 DÍAS</v>
          </cell>
        </row>
        <row r="303">
          <cell r="Q303" t="str">
            <v>BANAMEX4161059712241658673</v>
          </cell>
          <cell r="R303" t="str">
            <v>CONCILIACION</v>
          </cell>
          <cell r="S303" t="str">
            <v>EN ACLARACION CON EL REGIONAL</v>
          </cell>
          <cell r="T303" t="str">
            <v xml:space="preserve"> </v>
          </cell>
          <cell r="U303">
            <v>29</v>
          </cell>
          <cell r="V303" t="str">
            <v>MAS DE 20 DÍAS</v>
          </cell>
        </row>
        <row r="304">
          <cell r="Q304" t="str">
            <v>BANAMEX4161059712245374855</v>
          </cell>
          <cell r="R304" t="str">
            <v>O.K.</v>
          </cell>
          <cell r="S304" t="str">
            <v>CONCILIADA</v>
          </cell>
          <cell r="T304">
            <v>41611</v>
          </cell>
          <cell r="U304">
            <v>29</v>
          </cell>
          <cell r="V304" t="str">
            <v>MAS DE 20 DÍAS</v>
          </cell>
        </row>
        <row r="305">
          <cell r="Q305" t="str">
            <v>BANAMEX4161059712245870795</v>
          </cell>
          <cell r="R305" t="str">
            <v>O.K.</v>
          </cell>
          <cell r="S305" t="str">
            <v>CONCILIADA</v>
          </cell>
          <cell r="T305">
            <v>41611</v>
          </cell>
          <cell r="U305">
            <v>29</v>
          </cell>
          <cell r="V305" t="str">
            <v>MAS DE 20 DÍAS</v>
          </cell>
        </row>
        <row r="306">
          <cell r="Q306" t="str">
            <v>BANAMEX4161059712245775721</v>
          </cell>
          <cell r="R306" t="str">
            <v>O.K.</v>
          </cell>
          <cell r="S306" t="str">
            <v>CONCILIADA</v>
          </cell>
          <cell r="T306">
            <v>41611</v>
          </cell>
          <cell r="U306">
            <v>29</v>
          </cell>
          <cell r="V306" t="str">
            <v>MAS DE 20 DÍAS</v>
          </cell>
        </row>
        <row r="307">
          <cell r="Q307" t="str">
            <v>BANAMEX4161059712241721299</v>
          </cell>
          <cell r="R307" t="str">
            <v>O.K.</v>
          </cell>
          <cell r="S307" t="str">
            <v>CONCILIADA</v>
          </cell>
          <cell r="T307">
            <v>41611</v>
          </cell>
          <cell r="U307">
            <v>29</v>
          </cell>
          <cell r="V307" t="str">
            <v>MAS DE 20 DÍAS</v>
          </cell>
        </row>
        <row r="308">
          <cell r="Q308" t="str">
            <v>BANAMEX4161059712245848650</v>
          </cell>
          <cell r="R308" t="str">
            <v>O.K.</v>
          </cell>
          <cell r="S308" t="str">
            <v>CONCILIADA</v>
          </cell>
          <cell r="T308">
            <v>41611</v>
          </cell>
          <cell r="U308">
            <v>29</v>
          </cell>
          <cell r="V308" t="str">
            <v>MAS DE 20 DÍAS</v>
          </cell>
        </row>
        <row r="309">
          <cell r="Q309" t="str">
            <v>BANAMEX4161059712241775261</v>
          </cell>
          <cell r="R309" t="str">
            <v>O.K.</v>
          </cell>
          <cell r="S309" t="str">
            <v>CONCILIADA</v>
          </cell>
          <cell r="T309">
            <v>41611</v>
          </cell>
          <cell r="U309">
            <v>29</v>
          </cell>
          <cell r="V309" t="str">
            <v>MAS DE 20 DÍAS</v>
          </cell>
        </row>
        <row r="310">
          <cell r="Q310" t="str">
            <v>BANAMEX4161059712241377852</v>
          </cell>
          <cell r="R310" t="str">
            <v>O.K.</v>
          </cell>
          <cell r="S310" t="str">
            <v>CONCILIADA</v>
          </cell>
          <cell r="T310">
            <v>41611</v>
          </cell>
          <cell r="U310">
            <v>29</v>
          </cell>
          <cell r="V310" t="str">
            <v>MAS DE 20 DÍAS</v>
          </cell>
        </row>
        <row r="311">
          <cell r="Q311" t="str">
            <v>BANAMEX4161059712245432299</v>
          </cell>
          <cell r="R311" t="str">
            <v>O.K.</v>
          </cell>
          <cell r="S311" t="str">
            <v>CONCILIADA</v>
          </cell>
          <cell r="T311">
            <v>41611</v>
          </cell>
          <cell r="U311">
            <v>29</v>
          </cell>
          <cell r="V311" t="str">
            <v>MAS DE 20 DÍAS</v>
          </cell>
        </row>
        <row r="312">
          <cell r="Q312" t="str">
            <v>BANAMEX4161059712241005227</v>
          </cell>
          <cell r="R312" t="str">
            <v>O.K.</v>
          </cell>
          <cell r="S312" t="str">
            <v>CONCILIADA</v>
          </cell>
          <cell r="T312">
            <v>41611</v>
          </cell>
          <cell r="U312">
            <v>29</v>
          </cell>
          <cell r="V312" t="str">
            <v>MAS DE 20 DÍAS</v>
          </cell>
        </row>
        <row r="313">
          <cell r="Q313" t="str">
            <v>BANAMEX4161059712245574561</v>
          </cell>
          <cell r="R313" t="str">
            <v>O.K.</v>
          </cell>
          <cell r="S313" t="str">
            <v>CONCILIADA</v>
          </cell>
          <cell r="T313">
            <v>41611</v>
          </cell>
          <cell r="U313">
            <v>29</v>
          </cell>
          <cell r="V313" t="str">
            <v>MAS DE 20 DÍAS</v>
          </cell>
        </row>
        <row r="314">
          <cell r="Q314" t="str">
            <v>BANAMEX4161059712241000071</v>
          </cell>
          <cell r="R314" t="str">
            <v>O.K.</v>
          </cell>
          <cell r="S314" t="str">
            <v>CONCILIADA</v>
          </cell>
          <cell r="T314">
            <v>41611</v>
          </cell>
          <cell r="U314">
            <v>29</v>
          </cell>
          <cell r="V314" t="str">
            <v>MAS DE 20 DÍAS</v>
          </cell>
        </row>
        <row r="315">
          <cell r="Q315" t="str">
            <v>BANAMEX4161059712241377860</v>
          </cell>
          <cell r="R315" t="str">
            <v>O.K.</v>
          </cell>
          <cell r="S315" t="str">
            <v>CONCILIADA</v>
          </cell>
          <cell r="T315">
            <v>41611</v>
          </cell>
          <cell r="U315">
            <v>29</v>
          </cell>
          <cell r="V315" t="str">
            <v>MAS DE 20 DÍAS</v>
          </cell>
        </row>
        <row r="316">
          <cell r="Q316" t="str">
            <v>BANAMEX4161059712245374731</v>
          </cell>
          <cell r="R316" t="str">
            <v>O.K.</v>
          </cell>
          <cell r="S316" t="str">
            <v>CONCILIADA</v>
          </cell>
          <cell r="T316">
            <v>41611</v>
          </cell>
          <cell r="U316">
            <v>29</v>
          </cell>
          <cell r="V316" t="str">
            <v>MAS DE 20 DÍAS</v>
          </cell>
        </row>
        <row r="317">
          <cell r="Q317" t="str">
            <v>BANAMEX4161059712245436571</v>
          </cell>
          <cell r="R317" t="str">
            <v>O.K.</v>
          </cell>
          <cell r="S317" t="str">
            <v>CONCILIADA</v>
          </cell>
          <cell r="T317">
            <v>41611</v>
          </cell>
          <cell r="U317">
            <v>29</v>
          </cell>
          <cell r="V317" t="str">
            <v>MAS DE 20 DÍAS</v>
          </cell>
        </row>
        <row r="318">
          <cell r="Q318" t="str">
            <v>BANAMEX4161059712245374772</v>
          </cell>
          <cell r="R318" t="str">
            <v>O.K.</v>
          </cell>
          <cell r="S318" t="str">
            <v>CONCILIADA</v>
          </cell>
          <cell r="T318">
            <v>41611</v>
          </cell>
          <cell r="U318">
            <v>29</v>
          </cell>
          <cell r="V318" t="str">
            <v>MAS DE 20 DÍAS</v>
          </cell>
        </row>
        <row r="319">
          <cell r="Q319" t="str">
            <v>BANAMEX4161059712245607155</v>
          </cell>
          <cell r="R319" t="str">
            <v>O.K.</v>
          </cell>
          <cell r="S319" t="str">
            <v>CONCILIADA</v>
          </cell>
          <cell r="T319">
            <v>41611</v>
          </cell>
          <cell r="U319">
            <v>29</v>
          </cell>
          <cell r="V319" t="str">
            <v>MAS DE 20 DÍAS</v>
          </cell>
        </row>
        <row r="320">
          <cell r="Q320" t="str">
            <v>BANAMEX4161059712241658699</v>
          </cell>
          <cell r="R320" t="str">
            <v>O.K.</v>
          </cell>
          <cell r="S320" t="str">
            <v>CONCILIADA</v>
          </cell>
          <cell r="T320">
            <v>41611</v>
          </cell>
          <cell r="U320">
            <v>29</v>
          </cell>
          <cell r="V320" t="str">
            <v>MAS DE 20 DÍAS</v>
          </cell>
        </row>
        <row r="321">
          <cell r="Q321" t="str">
            <v>BANAMEX4161059712245631015</v>
          </cell>
          <cell r="R321" t="str">
            <v>O.K.</v>
          </cell>
          <cell r="S321" t="str">
            <v>CONCILIADA</v>
          </cell>
          <cell r="T321">
            <v>41611</v>
          </cell>
          <cell r="U321">
            <v>29</v>
          </cell>
          <cell r="V321" t="str">
            <v>MAS DE 20 DÍAS</v>
          </cell>
        </row>
        <row r="322">
          <cell r="Q322" t="str">
            <v>BANAMEX4161059712241713452</v>
          </cell>
          <cell r="R322" t="str">
            <v>O.K.</v>
          </cell>
          <cell r="S322" t="str">
            <v>CONCILIADA</v>
          </cell>
          <cell r="T322">
            <v>41611</v>
          </cell>
          <cell r="U322">
            <v>29</v>
          </cell>
          <cell r="V322" t="str">
            <v>MAS DE 20 DÍAS</v>
          </cell>
        </row>
        <row r="323">
          <cell r="Q323" t="str">
            <v>BANAMEX4161059712241694991</v>
          </cell>
          <cell r="R323" t="str">
            <v>O.K.</v>
          </cell>
          <cell r="S323" t="str">
            <v>CONCILIADA</v>
          </cell>
          <cell r="T323">
            <v>41611</v>
          </cell>
          <cell r="U323">
            <v>29</v>
          </cell>
          <cell r="V323" t="str">
            <v>MAS DE 20 DÍAS</v>
          </cell>
        </row>
        <row r="324">
          <cell r="Q324" t="str">
            <v>BANAMEX4161059712241303833</v>
          </cell>
          <cell r="R324" t="str">
            <v>O.K.</v>
          </cell>
          <cell r="S324" t="str">
            <v>CONCILIADA</v>
          </cell>
          <cell r="T324">
            <v>41611</v>
          </cell>
          <cell r="U324">
            <v>29</v>
          </cell>
          <cell r="V324" t="str">
            <v>MAS DE 20 DÍAS</v>
          </cell>
        </row>
        <row r="325">
          <cell r="Q325" t="str">
            <v>BANAMEX4161059712241714526</v>
          </cell>
          <cell r="R325" t="str">
            <v>O.K.</v>
          </cell>
          <cell r="S325" t="str">
            <v>CONCILIADA</v>
          </cell>
          <cell r="T325">
            <v>41611</v>
          </cell>
          <cell r="U325">
            <v>29</v>
          </cell>
          <cell r="V325" t="str">
            <v>MAS DE 20 DÍAS</v>
          </cell>
        </row>
        <row r="326">
          <cell r="Q326" t="str">
            <v>BANAMEX4161059712245591201</v>
          </cell>
          <cell r="R326" t="str">
            <v>O.K.</v>
          </cell>
          <cell r="S326" t="str">
            <v>CONCILIADA</v>
          </cell>
          <cell r="T326">
            <v>41611</v>
          </cell>
          <cell r="U326">
            <v>29</v>
          </cell>
          <cell r="V326" t="str">
            <v>MAS DE 20 DÍAS</v>
          </cell>
        </row>
        <row r="327">
          <cell r="Q327" t="str">
            <v>BANAMEX4161059712245374970</v>
          </cell>
          <cell r="R327" t="str">
            <v>O.K.</v>
          </cell>
          <cell r="S327" t="str">
            <v>CONCILIADA</v>
          </cell>
          <cell r="T327">
            <v>41611</v>
          </cell>
          <cell r="U327">
            <v>29</v>
          </cell>
          <cell r="V327" t="str">
            <v>MAS DE 20 DÍAS</v>
          </cell>
        </row>
        <row r="328">
          <cell r="Q328" t="str">
            <v>BANAMEX4161059712241377878</v>
          </cell>
          <cell r="R328" t="str">
            <v>O.K.</v>
          </cell>
          <cell r="S328" t="str">
            <v>CONCILIADA</v>
          </cell>
          <cell r="T328">
            <v>41611</v>
          </cell>
          <cell r="U328">
            <v>29</v>
          </cell>
          <cell r="V328" t="str">
            <v>MAS DE 20 DÍAS</v>
          </cell>
        </row>
        <row r="329">
          <cell r="Q329" t="str">
            <v>BANAMEX4161059712245529268</v>
          </cell>
          <cell r="R329" t="str">
            <v>O.K.</v>
          </cell>
          <cell r="S329" t="str">
            <v>CONCILIADA</v>
          </cell>
          <cell r="T329">
            <v>41611</v>
          </cell>
          <cell r="U329">
            <v>29</v>
          </cell>
          <cell r="V329" t="str">
            <v>MAS DE 20 DÍAS</v>
          </cell>
        </row>
        <row r="330">
          <cell r="Q330" t="str">
            <v>BANAMEX4161059712245374947</v>
          </cell>
          <cell r="R330" t="str">
            <v>O.K.</v>
          </cell>
          <cell r="S330" t="str">
            <v>CONCILIADA</v>
          </cell>
          <cell r="T330">
            <v>41611</v>
          </cell>
          <cell r="U330">
            <v>29</v>
          </cell>
          <cell r="V330" t="str">
            <v>MAS DE 20 DÍAS</v>
          </cell>
        </row>
        <row r="331">
          <cell r="Q331" t="str">
            <v>BANAMEX4161059712241545052</v>
          </cell>
          <cell r="R331" t="str">
            <v>O.K.</v>
          </cell>
          <cell r="S331" t="str">
            <v>CONCILIADA</v>
          </cell>
          <cell r="T331">
            <v>41611</v>
          </cell>
          <cell r="U331">
            <v>29</v>
          </cell>
          <cell r="V331" t="str">
            <v>MAS DE 20 DÍAS</v>
          </cell>
        </row>
        <row r="332">
          <cell r="Q332" t="str">
            <v>BANAMEX4161059712241303866</v>
          </cell>
          <cell r="R332" t="str">
            <v>O.K.</v>
          </cell>
          <cell r="S332" t="str">
            <v>CONCILIADA</v>
          </cell>
          <cell r="T332">
            <v>41611</v>
          </cell>
          <cell r="U332">
            <v>29</v>
          </cell>
          <cell r="V332" t="str">
            <v>MAS DE 20 DÍAS</v>
          </cell>
        </row>
        <row r="333">
          <cell r="Q333" t="str">
            <v>BANAMEX4161059712241713486</v>
          </cell>
          <cell r="R333" t="str">
            <v>O.K.</v>
          </cell>
          <cell r="S333" t="str">
            <v>CONCILIADA</v>
          </cell>
          <cell r="T333">
            <v>41611</v>
          </cell>
          <cell r="U333">
            <v>29</v>
          </cell>
          <cell r="V333" t="str">
            <v>MAS DE 20 DÍAS</v>
          </cell>
        </row>
        <row r="334">
          <cell r="Q334" t="str">
            <v>BANAMEX4161059712241448562</v>
          </cell>
          <cell r="R334" t="str">
            <v>O.K.</v>
          </cell>
          <cell r="S334" t="str">
            <v>CONCILIADA</v>
          </cell>
          <cell r="T334">
            <v>41611</v>
          </cell>
          <cell r="U334">
            <v>29</v>
          </cell>
          <cell r="V334" t="str">
            <v>MAS DE 20 DÍAS</v>
          </cell>
        </row>
        <row r="335">
          <cell r="Q335" t="str">
            <v>BANAMEX4161059712241017750</v>
          </cell>
          <cell r="R335" t="str">
            <v>O.K.</v>
          </cell>
          <cell r="S335" t="str">
            <v>CONCILIADA</v>
          </cell>
          <cell r="T335">
            <v>41611</v>
          </cell>
          <cell r="U335">
            <v>29</v>
          </cell>
          <cell r="V335" t="str">
            <v>MAS DE 20 DÍAS</v>
          </cell>
        </row>
        <row r="336">
          <cell r="Q336" t="str">
            <v>BANAMEX4161059712241448588</v>
          </cell>
          <cell r="R336" t="str">
            <v>O.K.</v>
          </cell>
          <cell r="S336" t="str">
            <v>CONCILIADA</v>
          </cell>
          <cell r="T336">
            <v>41611</v>
          </cell>
          <cell r="U336">
            <v>29</v>
          </cell>
          <cell r="V336" t="str">
            <v>MAS DE 20 DÍAS</v>
          </cell>
        </row>
        <row r="337">
          <cell r="Q337" t="str">
            <v>BANAMEX4161059712241544998</v>
          </cell>
          <cell r="R337" t="str">
            <v>O.K.</v>
          </cell>
          <cell r="S337" t="str">
            <v>CONCILIADA</v>
          </cell>
          <cell r="T337">
            <v>41611</v>
          </cell>
          <cell r="U337">
            <v>29</v>
          </cell>
          <cell r="V337" t="str">
            <v>MAS DE 20 DÍAS</v>
          </cell>
        </row>
        <row r="338">
          <cell r="Q338" t="str">
            <v>BANAMEX4161059712241237957</v>
          </cell>
          <cell r="R338" t="str">
            <v>O.K.</v>
          </cell>
          <cell r="S338" t="str">
            <v>CONCILIADA</v>
          </cell>
          <cell r="T338">
            <v>41611</v>
          </cell>
          <cell r="U338">
            <v>29</v>
          </cell>
          <cell r="V338" t="str">
            <v>MAS DE 20 DÍAS</v>
          </cell>
        </row>
        <row r="339">
          <cell r="Q339" t="str">
            <v>BANAMEX4161059712245822309</v>
          </cell>
          <cell r="R339" t="str">
            <v>O.K.</v>
          </cell>
          <cell r="S339" t="str">
            <v>CONCILIADA</v>
          </cell>
          <cell r="T339">
            <v>41611</v>
          </cell>
          <cell r="U339">
            <v>29</v>
          </cell>
          <cell r="V339" t="str">
            <v>MAS DE 20 DÍAS</v>
          </cell>
        </row>
        <row r="340">
          <cell r="Q340" t="str">
            <v>BANAMEX4161059712244225942</v>
          </cell>
          <cell r="R340" t="str">
            <v>O.K.</v>
          </cell>
          <cell r="S340" t="str">
            <v>COMPENSADA</v>
          </cell>
          <cell r="T340">
            <v>41611</v>
          </cell>
          <cell r="U340">
            <v>29</v>
          </cell>
          <cell r="V340" t="str">
            <v>MAS DE 20 DÍAS</v>
          </cell>
        </row>
        <row r="341">
          <cell r="Q341" t="str">
            <v>BANAMEX4161059712245374723</v>
          </cell>
          <cell r="R341" t="str">
            <v>CONCILIACION</v>
          </cell>
          <cell r="S341" t="str">
            <v>SOBRANTE NO IDENTIFICADO</v>
          </cell>
          <cell r="T341" t="str">
            <v xml:space="preserve"> </v>
          </cell>
          <cell r="U341">
            <v>29</v>
          </cell>
          <cell r="V341" t="str">
            <v>MAS DE 20 DÍAS</v>
          </cell>
        </row>
        <row r="342">
          <cell r="Q342" t="str">
            <v>BANAMEX4161059712241544972</v>
          </cell>
          <cell r="R342" t="str">
            <v>O.K.</v>
          </cell>
          <cell r="S342" t="str">
            <v>CONCILIADA</v>
          </cell>
          <cell r="T342">
            <v>41611</v>
          </cell>
          <cell r="U342">
            <v>29</v>
          </cell>
          <cell r="V342" t="str">
            <v>MAS DE 20 DÍAS</v>
          </cell>
        </row>
        <row r="343">
          <cell r="Q343" t="str">
            <v>BANAMEX4161059712241011465</v>
          </cell>
          <cell r="R343" t="str">
            <v>O.K.</v>
          </cell>
          <cell r="S343" t="str">
            <v>CONCILIADA</v>
          </cell>
          <cell r="T343">
            <v>41611</v>
          </cell>
          <cell r="U343">
            <v>29</v>
          </cell>
          <cell r="V343" t="str">
            <v>MAS DE 20 DÍAS</v>
          </cell>
        </row>
        <row r="344">
          <cell r="Q344" t="str">
            <v>BANAMEX4161059712245982723</v>
          </cell>
          <cell r="R344" t="str">
            <v>O.K.</v>
          </cell>
          <cell r="S344" t="str">
            <v>CONCILIADA</v>
          </cell>
          <cell r="T344">
            <v>41611</v>
          </cell>
          <cell r="U344">
            <v>29</v>
          </cell>
          <cell r="V344" t="str">
            <v>MAS DE 20 DÍAS</v>
          </cell>
        </row>
        <row r="345">
          <cell r="Q345" t="str">
            <v>BANAMEX4161059712241448604</v>
          </cell>
          <cell r="R345" t="str">
            <v>O.K.</v>
          </cell>
          <cell r="S345" t="str">
            <v>CONCILIADA</v>
          </cell>
          <cell r="T345">
            <v>41611</v>
          </cell>
          <cell r="U345">
            <v>29</v>
          </cell>
          <cell r="V345" t="str">
            <v>MAS DE 20 DÍAS</v>
          </cell>
        </row>
        <row r="346">
          <cell r="Q346" t="str">
            <v>BANAMEX4161059712245374749</v>
          </cell>
          <cell r="R346" t="str">
            <v>O.K.</v>
          </cell>
          <cell r="S346" t="str">
            <v>CONCILIADA</v>
          </cell>
          <cell r="T346">
            <v>41611</v>
          </cell>
          <cell r="U346">
            <v>29</v>
          </cell>
          <cell r="V346" t="str">
            <v>MAS DE 20 DÍAS</v>
          </cell>
        </row>
        <row r="347">
          <cell r="Q347" t="str">
            <v>BANCOMER416104487026595695929</v>
          </cell>
          <cell r="R347" t="str">
            <v>O.K.</v>
          </cell>
          <cell r="S347" t="str">
            <v>CONCILIADA</v>
          </cell>
          <cell r="T347">
            <v>41611</v>
          </cell>
          <cell r="U347">
            <v>29</v>
          </cell>
          <cell r="V347" t="str">
            <v>MAS DE 20 DÍAS</v>
          </cell>
        </row>
        <row r="348">
          <cell r="Q348" t="str">
            <v>BANCOMER416104487026595374699</v>
          </cell>
          <cell r="R348" t="str">
            <v>O.K.</v>
          </cell>
          <cell r="S348" t="str">
            <v>CONCILIADA</v>
          </cell>
          <cell r="T348">
            <v>41611</v>
          </cell>
          <cell r="U348">
            <v>29</v>
          </cell>
          <cell r="V348" t="str">
            <v>MAS DE 20 DÍAS</v>
          </cell>
        </row>
        <row r="349">
          <cell r="Q349" t="str">
            <v>BANCOMER416104487026594117602</v>
          </cell>
          <cell r="R349" t="str">
            <v>O.K.</v>
          </cell>
          <cell r="S349" t="str">
            <v>CONCILIADA</v>
          </cell>
          <cell r="T349">
            <v>41611</v>
          </cell>
          <cell r="U349">
            <v>29</v>
          </cell>
          <cell r="V349" t="str">
            <v>MAS DE 20 DÍAS</v>
          </cell>
        </row>
        <row r="350">
          <cell r="Q350" t="str">
            <v>BANCOMER416104487026595374715</v>
          </cell>
          <cell r="R350" t="str">
            <v>O.K.</v>
          </cell>
          <cell r="S350" t="str">
            <v>CONCILIADA</v>
          </cell>
          <cell r="T350">
            <v>41611</v>
          </cell>
          <cell r="U350">
            <v>29</v>
          </cell>
          <cell r="V350" t="str">
            <v>MAS DE 20 DÍAS</v>
          </cell>
        </row>
        <row r="351">
          <cell r="Q351" t="str">
            <v>BANCOMER416104487026595410923</v>
          </cell>
          <cell r="R351" t="str">
            <v>O.K.</v>
          </cell>
          <cell r="S351" t="str">
            <v>CONCILIADA</v>
          </cell>
          <cell r="T351">
            <v>41611</v>
          </cell>
          <cell r="U351">
            <v>29</v>
          </cell>
          <cell r="V351" t="str">
            <v>MAS DE 20 DÍAS</v>
          </cell>
        </row>
        <row r="352">
          <cell r="Q352" t="str">
            <v>BANCOMER416104487026596743769</v>
          </cell>
          <cell r="R352" t="str">
            <v>O.K.</v>
          </cell>
          <cell r="S352" t="str">
            <v>CONCILIADA</v>
          </cell>
          <cell r="T352">
            <v>41611</v>
          </cell>
          <cell r="U352">
            <v>29</v>
          </cell>
          <cell r="V352" t="str">
            <v>MAS DE 20 DÍAS</v>
          </cell>
        </row>
        <row r="353">
          <cell r="Q353" t="str">
            <v>BANCOMER416104487026595432299</v>
          </cell>
          <cell r="R353" t="str">
            <v>O.K.</v>
          </cell>
          <cell r="S353" t="str">
            <v>CONCILIADA</v>
          </cell>
          <cell r="T353">
            <v>41611</v>
          </cell>
          <cell r="U353">
            <v>29</v>
          </cell>
          <cell r="V353" t="str">
            <v>MAS DE 20 DÍAS</v>
          </cell>
        </row>
        <row r="354">
          <cell r="Q354" t="str">
            <v>BANCOMER416104487026599600651</v>
          </cell>
          <cell r="R354" t="str">
            <v>O.K.</v>
          </cell>
          <cell r="S354" t="str">
            <v>CONCILIADA</v>
          </cell>
          <cell r="T354">
            <v>41611</v>
          </cell>
          <cell r="U354">
            <v>29</v>
          </cell>
          <cell r="V354" t="str">
            <v>MAS DE 20 DÍAS</v>
          </cell>
        </row>
        <row r="355">
          <cell r="Q355" t="str">
            <v>BANCOMER416104487026594148490</v>
          </cell>
          <cell r="R355" t="str">
            <v>O.K.</v>
          </cell>
          <cell r="S355" t="str">
            <v>CONCILIADA</v>
          </cell>
          <cell r="T355">
            <v>41611</v>
          </cell>
          <cell r="U355">
            <v>29</v>
          </cell>
          <cell r="V355" t="str">
            <v>MAS DE 20 DÍAS</v>
          </cell>
        </row>
        <row r="356">
          <cell r="Q356" t="str">
            <v>BANCOMER416104487026595541289</v>
          </cell>
          <cell r="R356" t="str">
            <v>O.K.</v>
          </cell>
          <cell r="S356" t="str">
            <v>CONCILIADA</v>
          </cell>
          <cell r="T356">
            <v>41611</v>
          </cell>
          <cell r="U356">
            <v>29</v>
          </cell>
          <cell r="V356" t="str">
            <v>MAS DE 20 DÍAS</v>
          </cell>
        </row>
        <row r="357">
          <cell r="Q357" t="str">
            <v>BANCOMER416104487026591690833</v>
          </cell>
          <cell r="R357" t="str">
            <v>O.K.</v>
          </cell>
          <cell r="S357" t="str">
            <v>CONCILIADA</v>
          </cell>
          <cell r="T357">
            <v>41611</v>
          </cell>
          <cell r="U357">
            <v>29</v>
          </cell>
          <cell r="V357" t="str">
            <v>MAS DE 20 DÍAS</v>
          </cell>
        </row>
        <row r="358">
          <cell r="Q358" t="str">
            <v>BANCOMER416104487026594084513</v>
          </cell>
          <cell r="R358" t="str">
            <v>O.K.</v>
          </cell>
          <cell r="S358" t="str">
            <v>CONCILIADA</v>
          </cell>
          <cell r="T358">
            <v>41611</v>
          </cell>
          <cell r="U358">
            <v>29</v>
          </cell>
          <cell r="V358" t="str">
            <v>MAS DE 20 DÍAS</v>
          </cell>
        </row>
        <row r="359">
          <cell r="Q359" t="str">
            <v>BANCOMER416104487026594226064</v>
          </cell>
          <cell r="R359" t="str">
            <v>O.K.</v>
          </cell>
          <cell r="S359" t="str">
            <v>CONCILIADA</v>
          </cell>
          <cell r="T359">
            <v>41611</v>
          </cell>
          <cell r="U359">
            <v>29</v>
          </cell>
          <cell r="V359" t="str">
            <v>MAS DE 20 DÍAS</v>
          </cell>
        </row>
        <row r="360">
          <cell r="Q360" t="str">
            <v>BANCOMER416104487026595695895</v>
          </cell>
          <cell r="R360" t="str">
            <v>O.K.</v>
          </cell>
          <cell r="S360" t="str">
            <v>CONCILIADA</v>
          </cell>
          <cell r="T360">
            <v>41611</v>
          </cell>
          <cell r="U360">
            <v>29</v>
          </cell>
          <cell r="V360" t="str">
            <v>MAS DE 20 DÍAS</v>
          </cell>
        </row>
        <row r="361">
          <cell r="Q361" t="str">
            <v>BANCOMER416104487026595519137</v>
          </cell>
          <cell r="R361" t="str">
            <v>O.K.</v>
          </cell>
          <cell r="S361" t="str">
            <v>CONCILIADA</v>
          </cell>
          <cell r="T361">
            <v>41611</v>
          </cell>
          <cell r="U361">
            <v>29</v>
          </cell>
          <cell r="V361" t="str">
            <v>MAS DE 20 DÍAS</v>
          </cell>
        </row>
        <row r="362">
          <cell r="Q362" t="str">
            <v>BANCOMER416104487026591735240</v>
          </cell>
          <cell r="R362" t="str">
            <v>O.K.</v>
          </cell>
          <cell r="S362" t="str">
            <v>CONCILIADA</v>
          </cell>
          <cell r="T362">
            <v>41611</v>
          </cell>
          <cell r="U362">
            <v>29</v>
          </cell>
          <cell r="V362" t="str">
            <v>MAS DE 20 DÍAS</v>
          </cell>
        </row>
        <row r="363">
          <cell r="Q363" t="str">
            <v>BANCOMER416104487026595591201</v>
          </cell>
          <cell r="R363" t="str">
            <v>O.K.</v>
          </cell>
          <cell r="S363" t="str">
            <v>CONCILIADA</v>
          </cell>
          <cell r="T363">
            <v>41611</v>
          </cell>
          <cell r="U363">
            <v>29</v>
          </cell>
          <cell r="V363" t="str">
            <v>MAS DE 20 DÍAS</v>
          </cell>
        </row>
        <row r="364">
          <cell r="Q364" t="str">
            <v>BANCOMER416104487026595820535</v>
          </cell>
          <cell r="R364" t="str">
            <v>O.K.</v>
          </cell>
          <cell r="S364" t="str">
            <v>CONCILIADA</v>
          </cell>
          <cell r="T364">
            <v>41611</v>
          </cell>
          <cell r="U364">
            <v>29</v>
          </cell>
          <cell r="V364" t="str">
            <v>MAS DE 20 DÍAS</v>
          </cell>
        </row>
        <row r="365">
          <cell r="Q365" t="str">
            <v>BANCOMER416104487026595440060</v>
          </cell>
          <cell r="R365" t="str">
            <v>O.K.</v>
          </cell>
          <cell r="S365" t="str">
            <v>CONCILIADA</v>
          </cell>
          <cell r="T365">
            <v>41611</v>
          </cell>
          <cell r="U365">
            <v>29</v>
          </cell>
          <cell r="V365" t="str">
            <v>MAS DE 20 DÍAS</v>
          </cell>
        </row>
        <row r="366">
          <cell r="Q366" t="str">
            <v>BANCOMER416104487026595504378</v>
          </cell>
          <cell r="R366" t="str">
            <v>O.K.</v>
          </cell>
          <cell r="S366" t="str">
            <v>CONCILIADA</v>
          </cell>
          <cell r="T366">
            <v>41611</v>
          </cell>
          <cell r="U366">
            <v>29</v>
          </cell>
          <cell r="V366" t="str">
            <v>MAS DE 20 DÍAS</v>
          </cell>
        </row>
        <row r="367">
          <cell r="Q367" t="str">
            <v>BANCOMER416104487026595374913</v>
          </cell>
          <cell r="R367" t="str">
            <v>O.K.</v>
          </cell>
          <cell r="S367" t="str">
            <v>CONCILIADA</v>
          </cell>
          <cell r="T367">
            <v>41611</v>
          </cell>
          <cell r="U367">
            <v>29</v>
          </cell>
          <cell r="V367" t="str">
            <v>MAS DE 20 DÍAS</v>
          </cell>
        </row>
        <row r="368">
          <cell r="Q368" t="str">
            <v>BANCOMER416104487026594084208</v>
          </cell>
          <cell r="R368" t="str">
            <v>O.K.</v>
          </cell>
          <cell r="S368" t="str">
            <v>CONCILIADA</v>
          </cell>
          <cell r="T368">
            <v>41611</v>
          </cell>
          <cell r="U368">
            <v>29</v>
          </cell>
          <cell r="V368" t="str">
            <v>MAS DE 20 DÍAS</v>
          </cell>
        </row>
        <row r="369">
          <cell r="Q369" t="str">
            <v>BANCOMER416104487026595374897</v>
          </cell>
          <cell r="R369" t="str">
            <v>O.K.</v>
          </cell>
          <cell r="S369" t="str">
            <v>CONCILIADA</v>
          </cell>
          <cell r="T369">
            <v>41611</v>
          </cell>
          <cell r="U369">
            <v>29</v>
          </cell>
          <cell r="V369" t="str">
            <v>MAS DE 20 DÍAS</v>
          </cell>
        </row>
        <row r="370">
          <cell r="Q370" t="str">
            <v>BANCOMER416104487026596025688</v>
          </cell>
          <cell r="R370" t="str">
            <v>O.K.</v>
          </cell>
          <cell r="S370" t="str">
            <v>CONCILIADA</v>
          </cell>
          <cell r="T370">
            <v>41611</v>
          </cell>
          <cell r="U370">
            <v>29</v>
          </cell>
          <cell r="V370" t="str">
            <v>MAS DE 20 DÍAS</v>
          </cell>
        </row>
        <row r="371">
          <cell r="Q371" t="str">
            <v>BANCOMER416104487026595374707</v>
          </cell>
          <cell r="R371" t="str">
            <v>O.K.</v>
          </cell>
          <cell r="S371" t="str">
            <v>CONCILIADA</v>
          </cell>
          <cell r="T371">
            <v>41611</v>
          </cell>
          <cell r="U371">
            <v>29</v>
          </cell>
          <cell r="V371" t="str">
            <v>MAS DE 20 DÍAS</v>
          </cell>
        </row>
        <row r="372">
          <cell r="Q372" t="str">
            <v>BANCOMER416104487026595574561</v>
          </cell>
          <cell r="R372" t="str">
            <v>O.K.</v>
          </cell>
          <cell r="S372" t="str">
            <v>CONCILIADA</v>
          </cell>
          <cell r="T372">
            <v>41611</v>
          </cell>
          <cell r="U372">
            <v>29</v>
          </cell>
          <cell r="V372" t="str">
            <v>MAS DE 20 DÍAS</v>
          </cell>
        </row>
        <row r="373">
          <cell r="Q373" t="str">
            <v>BANCOMER416104487026595870795</v>
          </cell>
          <cell r="R373" t="str">
            <v>O.K.</v>
          </cell>
          <cell r="S373" t="str">
            <v>CONCILIADA</v>
          </cell>
          <cell r="T373">
            <v>41611</v>
          </cell>
          <cell r="U373">
            <v>29</v>
          </cell>
          <cell r="V373" t="str">
            <v>MAS DE 20 DÍAS</v>
          </cell>
        </row>
        <row r="374">
          <cell r="Q374" t="str">
            <v>BANCOMER416104487026595374772</v>
          </cell>
          <cell r="R374" t="str">
            <v>O.K.</v>
          </cell>
          <cell r="S374" t="str">
            <v>CONCILIADA</v>
          </cell>
          <cell r="T374">
            <v>41611</v>
          </cell>
          <cell r="U374">
            <v>29</v>
          </cell>
          <cell r="V374" t="str">
            <v>MAS DE 20 DÍAS</v>
          </cell>
        </row>
        <row r="375">
          <cell r="Q375" t="str">
            <v>BANCOMER416104487026595659370</v>
          </cell>
          <cell r="R375" t="str">
            <v>O.K.</v>
          </cell>
          <cell r="S375" t="str">
            <v>CONCILIADA</v>
          </cell>
          <cell r="T375">
            <v>41611</v>
          </cell>
          <cell r="U375">
            <v>29</v>
          </cell>
          <cell r="V375" t="str">
            <v>MAS DE 20 DÍAS</v>
          </cell>
        </row>
        <row r="376">
          <cell r="Q376" t="str">
            <v>BANCOMER416104487026591001952</v>
          </cell>
          <cell r="R376" t="str">
            <v>O.K.</v>
          </cell>
          <cell r="S376" t="str">
            <v>CONCILIADA</v>
          </cell>
          <cell r="T376">
            <v>41611</v>
          </cell>
          <cell r="U376">
            <v>29</v>
          </cell>
          <cell r="V376" t="str">
            <v>MAS DE 20 DÍAS</v>
          </cell>
        </row>
        <row r="377">
          <cell r="Q377" t="str">
            <v>BANCOMER416104487026591785559</v>
          </cell>
          <cell r="R377" t="str">
            <v>O.K.</v>
          </cell>
          <cell r="S377" t="str">
            <v>CONCILIADA</v>
          </cell>
          <cell r="T377">
            <v>41611</v>
          </cell>
          <cell r="U377">
            <v>29</v>
          </cell>
          <cell r="V377" t="str">
            <v>MAS DE 20 DÍAS</v>
          </cell>
        </row>
        <row r="378">
          <cell r="Q378" t="str">
            <v>BANCOMER416104487026595725379</v>
          </cell>
          <cell r="R378" t="str">
            <v>O.K.</v>
          </cell>
          <cell r="S378" t="str">
            <v>CONCILIADA</v>
          </cell>
          <cell r="T378">
            <v>41611</v>
          </cell>
          <cell r="U378">
            <v>29</v>
          </cell>
          <cell r="V378" t="str">
            <v>MAS DE 20 DÍAS</v>
          </cell>
        </row>
        <row r="379">
          <cell r="Q379" t="str">
            <v>BANCOMER416104487026594084299</v>
          </cell>
          <cell r="R379" t="str">
            <v>O.K.</v>
          </cell>
          <cell r="S379" t="str">
            <v>CONCILIADA</v>
          </cell>
          <cell r="T379">
            <v>41611</v>
          </cell>
          <cell r="U379">
            <v>29</v>
          </cell>
          <cell r="V379" t="str">
            <v>MAS DE 20 DÍAS</v>
          </cell>
        </row>
        <row r="380">
          <cell r="Q380" t="str">
            <v>BANCOMER416104487026595775721</v>
          </cell>
          <cell r="R380" t="str">
            <v>O.K.</v>
          </cell>
          <cell r="S380" t="str">
            <v>CONCILIADA</v>
          </cell>
          <cell r="T380">
            <v>41611</v>
          </cell>
          <cell r="U380">
            <v>29</v>
          </cell>
          <cell r="V380" t="str">
            <v>MAS DE 20 DÍAS</v>
          </cell>
        </row>
        <row r="381">
          <cell r="Q381" t="str">
            <v>BANCOMER416104487026591000937</v>
          </cell>
          <cell r="R381" t="str">
            <v>O.K.</v>
          </cell>
          <cell r="S381" t="str">
            <v>CONCILIADA</v>
          </cell>
          <cell r="T381">
            <v>41611</v>
          </cell>
          <cell r="U381">
            <v>29</v>
          </cell>
          <cell r="V381" t="str">
            <v>MAS DE 20 DÍAS</v>
          </cell>
        </row>
        <row r="382">
          <cell r="Q382" t="str">
            <v>BANCOMER416104487026591005224</v>
          </cell>
          <cell r="R382" t="str">
            <v>O.K.</v>
          </cell>
          <cell r="S382" t="str">
            <v>CONCILIADA</v>
          </cell>
          <cell r="T382">
            <v>41611</v>
          </cell>
          <cell r="U382">
            <v>29</v>
          </cell>
          <cell r="V382" t="str">
            <v>MAS DE 20 DÍAS</v>
          </cell>
        </row>
        <row r="383">
          <cell r="Q383" t="str">
            <v>BANCOMER416104487026595822309</v>
          </cell>
          <cell r="R383" t="str">
            <v>O.K.</v>
          </cell>
          <cell r="S383" t="str">
            <v>CONCILIADA</v>
          </cell>
          <cell r="T383">
            <v>41611</v>
          </cell>
          <cell r="U383">
            <v>29</v>
          </cell>
          <cell r="V383" t="str">
            <v>MAS DE 20 DÍAS</v>
          </cell>
        </row>
        <row r="384">
          <cell r="Q384" t="str">
            <v>BANCOMER416104487026595374939</v>
          </cell>
          <cell r="R384" t="str">
            <v>O.K.</v>
          </cell>
          <cell r="S384" t="str">
            <v>CONCILIADA</v>
          </cell>
          <cell r="T384">
            <v>41611</v>
          </cell>
          <cell r="U384">
            <v>29</v>
          </cell>
          <cell r="V384" t="str">
            <v>MAS DE 20 DÍAS</v>
          </cell>
        </row>
        <row r="385">
          <cell r="Q385" t="str">
            <v>BANCOMER416104487026595982723</v>
          </cell>
          <cell r="R385" t="str">
            <v>O.K.</v>
          </cell>
          <cell r="S385" t="str">
            <v>CONCILIADA</v>
          </cell>
          <cell r="T385">
            <v>41611</v>
          </cell>
          <cell r="U385">
            <v>29</v>
          </cell>
          <cell r="V385" t="str">
            <v>MAS DE 20 DÍAS</v>
          </cell>
        </row>
        <row r="386">
          <cell r="Q386" t="str">
            <v>BANCOMER416104487026591448588</v>
          </cell>
          <cell r="R386" t="str">
            <v>O.K.</v>
          </cell>
          <cell r="S386" t="str">
            <v>CONCILIADA</v>
          </cell>
          <cell r="T386">
            <v>41611</v>
          </cell>
          <cell r="U386">
            <v>29</v>
          </cell>
          <cell r="V386" t="str">
            <v>MAS DE 20 DÍAS</v>
          </cell>
        </row>
        <row r="387">
          <cell r="Q387" t="str">
            <v>BANCOMER416104487026595695937</v>
          </cell>
          <cell r="R387" t="str">
            <v>O.K.</v>
          </cell>
          <cell r="S387" t="str">
            <v>CONCILIADA</v>
          </cell>
          <cell r="T387">
            <v>41611</v>
          </cell>
          <cell r="U387">
            <v>29</v>
          </cell>
          <cell r="V387" t="str">
            <v>MAS DE 20 DÍAS</v>
          </cell>
        </row>
        <row r="388">
          <cell r="Q388" t="str">
            <v>BANCOMER416104487026591237957</v>
          </cell>
          <cell r="R388" t="str">
            <v>O.K.</v>
          </cell>
          <cell r="S388" t="str">
            <v>CONCILIADA</v>
          </cell>
          <cell r="T388">
            <v>41611</v>
          </cell>
          <cell r="U388">
            <v>29</v>
          </cell>
          <cell r="V388" t="str">
            <v>MAS DE 20 DÍAS</v>
          </cell>
        </row>
        <row r="389">
          <cell r="Q389" t="str">
            <v>BANCOMER416104487026595374947</v>
          </cell>
          <cell r="R389" t="str">
            <v>O.K.</v>
          </cell>
          <cell r="S389" t="str">
            <v>CONCILIADA</v>
          </cell>
          <cell r="T389">
            <v>41611</v>
          </cell>
          <cell r="U389">
            <v>29</v>
          </cell>
          <cell r="V389" t="str">
            <v>MAS DE 20 DÍAS</v>
          </cell>
        </row>
        <row r="390">
          <cell r="Q390" t="str">
            <v>BANCOMER416104487026595848627</v>
          </cell>
          <cell r="R390" t="str">
            <v>O.K.</v>
          </cell>
          <cell r="S390" t="str">
            <v>CONCILIADA</v>
          </cell>
          <cell r="T390">
            <v>41611</v>
          </cell>
          <cell r="U390">
            <v>29</v>
          </cell>
          <cell r="V390" t="str">
            <v>MAS DE 20 DÍAS</v>
          </cell>
        </row>
        <row r="391">
          <cell r="Q391" t="str">
            <v>BANCOMER416104487026595374806</v>
          </cell>
          <cell r="R391" t="str">
            <v>O.K.</v>
          </cell>
          <cell r="S391" t="str">
            <v>CONCILIADA</v>
          </cell>
          <cell r="T391">
            <v>41611</v>
          </cell>
          <cell r="U391">
            <v>29</v>
          </cell>
          <cell r="V391" t="str">
            <v>MAS DE 20 DÍAS</v>
          </cell>
        </row>
        <row r="392">
          <cell r="Q392" t="str">
            <v>BANCOMER416104487026595374798</v>
          </cell>
          <cell r="R392" t="str">
            <v>O.K.</v>
          </cell>
          <cell r="S392" t="str">
            <v>CONCILIADA</v>
          </cell>
          <cell r="T392">
            <v>41611</v>
          </cell>
          <cell r="U392">
            <v>29</v>
          </cell>
          <cell r="V392" t="str">
            <v>MAS DE 20 DÍAS</v>
          </cell>
        </row>
        <row r="393">
          <cell r="Q393" t="str">
            <v>BANCOMER416104487026595374723</v>
          </cell>
          <cell r="R393" t="str">
            <v>O.K.</v>
          </cell>
          <cell r="S393" t="str">
            <v>CONCILIADA</v>
          </cell>
          <cell r="T393">
            <v>41611</v>
          </cell>
          <cell r="U393">
            <v>29</v>
          </cell>
          <cell r="V393" t="str">
            <v>MAS DE 20 DÍAS</v>
          </cell>
        </row>
        <row r="394">
          <cell r="Q394" t="str">
            <v>BANCOMER416104487026591004776</v>
          </cell>
          <cell r="R394" t="str">
            <v>O.K.</v>
          </cell>
          <cell r="S394" t="str">
            <v>CONCILIADA</v>
          </cell>
          <cell r="T394">
            <v>41611</v>
          </cell>
          <cell r="U394">
            <v>29</v>
          </cell>
          <cell r="V394" t="str">
            <v>MAS DE 20 DÍAS</v>
          </cell>
        </row>
        <row r="395">
          <cell r="Q395" t="str">
            <v>BANCOMER416104487026591721315</v>
          </cell>
          <cell r="R395" t="str">
            <v>O.K.</v>
          </cell>
          <cell r="S395" t="str">
            <v>CONCILIADA</v>
          </cell>
          <cell r="T395">
            <v>41611</v>
          </cell>
          <cell r="U395">
            <v>29</v>
          </cell>
          <cell r="V395" t="str">
            <v>MAS DE 20 DÍAS</v>
          </cell>
        </row>
        <row r="396">
          <cell r="Q396" t="str">
            <v>BANCOMER416104487026594084315</v>
          </cell>
          <cell r="R396" t="str">
            <v>O.K.</v>
          </cell>
          <cell r="S396" t="str">
            <v>CONCILIADA</v>
          </cell>
          <cell r="T396">
            <v>41611</v>
          </cell>
          <cell r="U396">
            <v>29</v>
          </cell>
          <cell r="V396" t="str">
            <v>MAS DE 20 DÍAS</v>
          </cell>
        </row>
        <row r="397">
          <cell r="Q397" t="str">
            <v>BANCOMER416104487026592033199</v>
          </cell>
          <cell r="R397" t="str">
            <v>O.K.</v>
          </cell>
          <cell r="S397" t="str">
            <v>CONCILIADA</v>
          </cell>
          <cell r="T397">
            <v>41611</v>
          </cell>
          <cell r="U397">
            <v>29</v>
          </cell>
          <cell r="V397" t="str">
            <v>MAS DE 20 DÍAS</v>
          </cell>
        </row>
        <row r="398">
          <cell r="Q398" t="str">
            <v>BANCOMER416104487026591492156</v>
          </cell>
          <cell r="R398" t="str">
            <v>O.K.</v>
          </cell>
          <cell r="S398" t="str">
            <v>CONCILIADA</v>
          </cell>
          <cell r="T398">
            <v>41611</v>
          </cell>
          <cell r="U398">
            <v>29</v>
          </cell>
          <cell r="V398" t="str">
            <v>MAS DE 20 DÍAS</v>
          </cell>
        </row>
        <row r="399">
          <cell r="Q399" t="str">
            <v>BANCOMER416104487026591000886</v>
          </cell>
          <cell r="R399" t="str">
            <v>O.K.</v>
          </cell>
          <cell r="S399" t="str">
            <v>CONCILIADA</v>
          </cell>
          <cell r="T399">
            <v>41611</v>
          </cell>
          <cell r="U399">
            <v>29</v>
          </cell>
          <cell r="V399" t="str">
            <v>MAS DE 20 DÍAS</v>
          </cell>
        </row>
        <row r="400">
          <cell r="Q400" t="str">
            <v>BANCOMER416104487026594084257</v>
          </cell>
          <cell r="R400" t="str">
            <v>O.K.</v>
          </cell>
          <cell r="S400" t="str">
            <v>CONCILIADA</v>
          </cell>
          <cell r="T400">
            <v>41611</v>
          </cell>
          <cell r="U400">
            <v>29</v>
          </cell>
          <cell r="V400" t="str">
            <v>MAS DE 20 DÍAS</v>
          </cell>
        </row>
        <row r="401">
          <cell r="Q401" t="str">
            <v>BANCOMER416104487026591781160</v>
          </cell>
          <cell r="R401" t="str">
            <v>O.K.</v>
          </cell>
          <cell r="S401" t="str">
            <v>CONCILIADA</v>
          </cell>
          <cell r="T401">
            <v>41611</v>
          </cell>
          <cell r="U401">
            <v>29</v>
          </cell>
          <cell r="V401" t="str">
            <v>MAS DE 20 DÍAS</v>
          </cell>
        </row>
        <row r="402">
          <cell r="Q402" t="str">
            <v>BANCOMER416104487026595404363</v>
          </cell>
          <cell r="R402" t="str">
            <v>O.K.</v>
          </cell>
          <cell r="S402" t="str">
            <v>CONCILIADA</v>
          </cell>
          <cell r="T402">
            <v>41611</v>
          </cell>
          <cell r="U402">
            <v>29</v>
          </cell>
          <cell r="V402" t="str">
            <v>MAS DE 20 DÍAS</v>
          </cell>
        </row>
        <row r="403">
          <cell r="Q403" t="str">
            <v>BANCOMER416104487026591247964</v>
          </cell>
          <cell r="R403" t="str">
            <v>O.K.</v>
          </cell>
          <cell r="S403" t="str">
            <v>CONCILIADA</v>
          </cell>
          <cell r="T403">
            <v>41611</v>
          </cell>
          <cell r="U403">
            <v>29</v>
          </cell>
          <cell r="V403" t="str">
            <v>MAS DE 20 DÍAS</v>
          </cell>
        </row>
        <row r="404">
          <cell r="Q404" t="str">
            <v>BANCOMER416104487026591303833</v>
          </cell>
          <cell r="R404" t="str">
            <v>O.K.</v>
          </cell>
          <cell r="S404" t="str">
            <v>CONCILIADA</v>
          </cell>
          <cell r="T404">
            <v>41611</v>
          </cell>
          <cell r="U404">
            <v>29</v>
          </cell>
          <cell r="V404" t="str">
            <v>MAS DE 20 DÍAS</v>
          </cell>
        </row>
        <row r="405">
          <cell r="Q405" t="str">
            <v>BANCOMER416104487026595374764</v>
          </cell>
          <cell r="R405" t="str">
            <v>O.K.</v>
          </cell>
          <cell r="S405" t="str">
            <v>CONCILIADA</v>
          </cell>
          <cell r="T405">
            <v>41611</v>
          </cell>
          <cell r="U405">
            <v>29</v>
          </cell>
          <cell r="V405" t="str">
            <v>MAS DE 20 DÍAS</v>
          </cell>
        </row>
        <row r="406">
          <cell r="Q406" t="str">
            <v>BANCOMER416104487026591486554</v>
          </cell>
          <cell r="R406" t="str">
            <v>O.K.</v>
          </cell>
          <cell r="S406" t="str">
            <v>CONCILIADA</v>
          </cell>
          <cell r="T406">
            <v>41611</v>
          </cell>
          <cell r="U406">
            <v>29</v>
          </cell>
          <cell r="V406" t="str">
            <v>MAS DE 20 DÍAS</v>
          </cell>
        </row>
        <row r="407">
          <cell r="Q407" t="str">
            <v>BANCOMER416104487026591411990</v>
          </cell>
          <cell r="R407" t="str">
            <v>O.K.</v>
          </cell>
          <cell r="S407" t="str">
            <v>CONCILIADA</v>
          </cell>
          <cell r="T407">
            <v>41611</v>
          </cell>
          <cell r="U407">
            <v>29</v>
          </cell>
          <cell r="V407" t="str">
            <v>MAS DE 20 DÍAS</v>
          </cell>
        </row>
        <row r="408">
          <cell r="Q408" t="str">
            <v>BANCOMER416104487026591505437</v>
          </cell>
          <cell r="R408" t="str">
            <v>O.K.</v>
          </cell>
          <cell r="S408" t="str">
            <v>CONCILIADA</v>
          </cell>
          <cell r="T408">
            <v>41611</v>
          </cell>
          <cell r="U408">
            <v>29</v>
          </cell>
          <cell r="V408" t="str">
            <v>MAS DE 20 DÍAS</v>
          </cell>
        </row>
        <row r="409">
          <cell r="Q409" t="str">
            <v>BANCOMER416104487026591721307</v>
          </cell>
          <cell r="R409" t="str">
            <v>O.K.</v>
          </cell>
          <cell r="S409" t="str">
            <v>CONCILIADA</v>
          </cell>
          <cell r="T409">
            <v>41611</v>
          </cell>
          <cell r="U409">
            <v>29</v>
          </cell>
          <cell r="V409" t="str">
            <v>MAS DE 20 DÍAS</v>
          </cell>
        </row>
        <row r="410">
          <cell r="Q410" t="str">
            <v>BANCOMER416104487026595774377</v>
          </cell>
          <cell r="R410" t="str">
            <v>O.K.</v>
          </cell>
          <cell r="S410" t="str">
            <v>CONCILIADA</v>
          </cell>
          <cell r="T410">
            <v>41611</v>
          </cell>
          <cell r="U410">
            <v>29</v>
          </cell>
          <cell r="V410" t="str">
            <v>MAS DE 20 DÍAS</v>
          </cell>
        </row>
        <row r="411">
          <cell r="Q411" t="str">
            <v>BANCOMER416104487026595775705</v>
          </cell>
          <cell r="R411" t="str">
            <v>O.K.</v>
          </cell>
          <cell r="S411" t="str">
            <v>CONCILIADA</v>
          </cell>
          <cell r="T411">
            <v>41611</v>
          </cell>
          <cell r="U411">
            <v>29</v>
          </cell>
          <cell r="V411" t="str">
            <v>MAS DE 20 DÍAS</v>
          </cell>
        </row>
        <row r="412">
          <cell r="Q412" t="str">
            <v>BANCOMER416104487026591635564</v>
          </cell>
          <cell r="R412" t="str">
            <v>O.K.</v>
          </cell>
          <cell r="S412" t="str">
            <v>CONCILIADA</v>
          </cell>
          <cell r="T412">
            <v>41611</v>
          </cell>
          <cell r="U412">
            <v>29</v>
          </cell>
          <cell r="V412" t="str">
            <v>MAS DE 20 DÍAS</v>
          </cell>
        </row>
        <row r="413">
          <cell r="Q413" t="str">
            <v>BANCOMER416104487026595374780</v>
          </cell>
          <cell r="R413" t="str">
            <v>O.K.</v>
          </cell>
          <cell r="S413" t="str">
            <v>CONCILIADA</v>
          </cell>
          <cell r="T413">
            <v>41611</v>
          </cell>
          <cell r="U413">
            <v>29</v>
          </cell>
          <cell r="V413" t="str">
            <v>MAS DE 20 DÍAS</v>
          </cell>
        </row>
        <row r="414">
          <cell r="Q414" t="str">
            <v>BANCOMER416104487026595982699</v>
          </cell>
          <cell r="R414" t="str">
            <v>O.K.</v>
          </cell>
          <cell r="S414" t="str">
            <v>CONCILIADA</v>
          </cell>
          <cell r="T414">
            <v>41611</v>
          </cell>
          <cell r="U414">
            <v>29</v>
          </cell>
          <cell r="V414" t="str">
            <v>MAS DE 20 DÍAS</v>
          </cell>
        </row>
        <row r="415">
          <cell r="Q415" t="str">
            <v>BANCOMER416104487026591483114</v>
          </cell>
          <cell r="R415" t="str">
            <v>O.K.</v>
          </cell>
          <cell r="S415" t="str">
            <v>CONCILIADA</v>
          </cell>
          <cell r="T415">
            <v>41611</v>
          </cell>
          <cell r="U415">
            <v>29</v>
          </cell>
          <cell r="V415" t="str">
            <v>MAS DE 20 DÍAS</v>
          </cell>
        </row>
        <row r="416">
          <cell r="Q416" t="str">
            <v>BANCOMER416104487026595659164</v>
          </cell>
          <cell r="R416" t="str">
            <v>O.K.</v>
          </cell>
          <cell r="S416" t="str">
            <v>CONCILIADA</v>
          </cell>
          <cell r="T416">
            <v>41611</v>
          </cell>
          <cell r="U416">
            <v>29</v>
          </cell>
          <cell r="V416" t="str">
            <v>MAS DE 20 DÍAS</v>
          </cell>
        </row>
        <row r="417">
          <cell r="Q417" t="str">
            <v>BANCOMER416104487026595374731</v>
          </cell>
          <cell r="R417" t="str">
            <v>O.K.</v>
          </cell>
          <cell r="S417" t="str">
            <v>CONCILIADA</v>
          </cell>
          <cell r="T417">
            <v>41611</v>
          </cell>
          <cell r="U417">
            <v>29</v>
          </cell>
          <cell r="V417" t="str">
            <v>MAS DE 20 DÍAS</v>
          </cell>
        </row>
        <row r="418">
          <cell r="Q418" t="str">
            <v>BANCOMER416104487026595848635</v>
          </cell>
          <cell r="R418" t="str">
            <v>O.K.</v>
          </cell>
          <cell r="S418" t="str">
            <v>CONCILIADA</v>
          </cell>
          <cell r="T418">
            <v>41611</v>
          </cell>
          <cell r="U418">
            <v>29</v>
          </cell>
          <cell r="V418" t="str">
            <v>MAS DE 20 DÍAS</v>
          </cell>
        </row>
        <row r="419">
          <cell r="Q419" t="str">
            <v>BANCOMER416104487026595614128</v>
          </cell>
          <cell r="R419" t="str">
            <v>O.K.</v>
          </cell>
          <cell r="S419" t="str">
            <v>CONCILIADA</v>
          </cell>
          <cell r="T419">
            <v>41611</v>
          </cell>
          <cell r="U419">
            <v>29</v>
          </cell>
          <cell r="V419" t="str">
            <v>MAS DE 20 DÍAS</v>
          </cell>
        </row>
        <row r="420">
          <cell r="Q420" t="str">
            <v>BANCOMER416104487026595775739</v>
          </cell>
          <cell r="R420" t="str">
            <v>O.K.</v>
          </cell>
          <cell r="S420" t="str">
            <v>CONCILIADA</v>
          </cell>
          <cell r="T420">
            <v>41611</v>
          </cell>
          <cell r="U420">
            <v>29</v>
          </cell>
          <cell r="V420" t="str">
            <v>MAS DE 20 DÍAS</v>
          </cell>
        </row>
        <row r="421">
          <cell r="Q421" t="str">
            <v>BANCOMER416104487026591444405</v>
          </cell>
          <cell r="R421" t="str">
            <v>O.K.</v>
          </cell>
          <cell r="S421" t="str">
            <v>CONCILIADA</v>
          </cell>
          <cell r="T421">
            <v>41611</v>
          </cell>
          <cell r="U421">
            <v>29</v>
          </cell>
          <cell r="V421" t="str">
            <v>MAS DE 20 DÍAS</v>
          </cell>
        </row>
        <row r="422">
          <cell r="Q422" t="str">
            <v>BANCOMER416104487026591002061</v>
          </cell>
          <cell r="R422" t="str">
            <v>O.K.</v>
          </cell>
          <cell r="S422" t="str">
            <v>CONCILIADA</v>
          </cell>
          <cell r="T422">
            <v>41611</v>
          </cell>
          <cell r="U422">
            <v>29</v>
          </cell>
          <cell r="V422" t="str">
            <v>MAS DE 20 DÍAS</v>
          </cell>
        </row>
        <row r="423">
          <cell r="Q423" t="str">
            <v>BANCOMER416104487026595695903</v>
          </cell>
          <cell r="R423" t="str">
            <v>O.K.</v>
          </cell>
          <cell r="S423" t="str">
            <v>CONCILIADA</v>
          </cell>
          <cell r="T423">
            <v>41611</v>
          </cell>
          <cell r="U423">
            <v>29</v>
          </cell>
          <cell r="V423" t="str">
            <v>MAS DE 20 DÍAS</v>
          </cell>
        </row>
        <row r="424">
          <cell r="Q424" t="str">
            <v>BANCOMER416104487026595775713</v>
          </cell>
          <cell r="R424" t="str">
            <v>O.K.</v>
          </cell>
          <cell r="S424" t="str">
            <v>CONCILIADA</v>
          </cell>
          <cell r="T424">
            <v>41611</v>
          </cell>
          <cell r="U424">
            <v>29</v>
          </cell>
          <cell r="V424" t="str">
            <v>MAS DE 20 DÍAS</v>
          </cell>
        </row>
        <row r="425">
          <cell r="Q425" t="str">
            <v>BANCOMER416104487026595374749</v>
          </cell>
          <cell r="R425" t="str">
            <v>O.K.</v>
          </cell>
          <cell r="S425" t="str">
            <v>CONCILIADA</v>
          </cell>
          <cell r="T425">
            <v>41611</v>
          </cell>
          <cell r="U425">
            <v>29</v>
          </cell>
          <cell r="V425" t="str">
            <v>MAS DE 20 DÍAS</v>
          </cell>
        </row>
        <row r="426">
          <cell r="Q426" t="str">
            <v>BANCOMER416104487026594084125</v>
          </cell>
          <cell r="R426" t="str">
            <v>O.K.</v>
          </cell>
          <cell r="S426" t="str">
            <v>CONCILIADA</v>
          </cell>
          <cell r="T426">
            <v>41611</v>
          </cell>
          <cell r="U426">
            <v>29</v>
          </cell>
          <cell r="V426" t="str">
            <v>MAS DE 20 DÍAS</v>
          </cell>
        </row>
        <row r="427">
          <cell r="Q427" t="str">
            <v>BANCOMER416104487026594084547</v>
          </cell>
          <cell r="R427" t="str">
            <v>O.K.</v>
          </cell>
          <cell r="S427" t="str">
            <v>CONCILIADA</v>
          </cell>
          <cell r="T427">
            <v>41611</v>
          </cell>
          <cell r="U427">
            <v>29</v>
          </cell>
          <cell r="V427" t="str">
            <v>MAS DE 20 DÍAS</v>
          </cell>
        </row>
        <row r="428">
          <cell r="Q428" t="str">
            <v>BANCOMER416104487026595374814</v>
          </cell>
          <cell r="R428" t="str">
            <v>O.K.</v>
          </cell>
          <cell r="S428" t="str">
            <v>CONCILIADA</v>
          </cell>
          <cell r="T428">
            <v>41611</v>
          </cell>
          <cell r="U428">
            <v>29</v>
          </cell>
          <cell r="V428" t="str">
            <v>MAS DE 20 DÍAS</v>
          </cell>
        </row>
        <row r="429">
          <cell r="Q429" t="str">
            <v>BANCOMER416104487026596743777</v>
          </cell>
          <cell r="R429" t="str">
            <v>O.K.</v>
          </cell>
          <cell r="S429" t="str">
            <v>CONCILIADA</v>
          </cell>
          <cell r="T429">
            <v>41611</v>
          </cell>
          <cell r="U429">
            <v>29</v>
          </cell>
          <cell r="V429" t="str">
            <v>MAS DE 20 DÍAS</v>
          </cell>
        </row>
        <row r="430">
          <cell r="Q430" t="str">
            <v>BANCOMER416104487026594225967</v>
          </cell>
          <cell r="R430" t="str">
            <v>O.K.</v>
          </cell>
          <cell r="S430" t="str">
            <v>CONCILIADA</v>
          </cell>
          <cell r="T430">
            <v>41611</v>
          </cell>
          <cell r="U430">
            <v>29</v>
          </cell>
          <cell r="V430" t="str">
            <v>MAS DE 20 DÍAS</v>
          </cell>
        </row>
        <row r="431">
          <cell r="Q431" t="str">
            <v>BANCOMER416104487026594226015</v>
          </cell>
          <cell r="R431" t="str">
            <v>O.K.</v>
          </cell>
          <cell r="S431" t="str">
            <v>CONCILIADA</v>
          </cell>
          <cell r="T431">
            <v>41611</v>
          </cell>
          <cell r="U431">
            <v>29</v>
          </cell>
          <cell r="V431" t="str">
            <v>MAS DE 20 DÍAS</v>
          </cell>
        </row>
        <row r="432">
          <cell r="Q432" t="str">
            <v>BANCOMER416104487026596025670</v>
          </cell>
          <cell r="R432" t="str">
            <v>O.K.</v>
          </cell>
          <cell r="S432" t="str">
            <v>CONCILIADA</v>
          </cell>
          <cell r="T432">
            <v>41611</v>
          </cell>
          <cell r="U432">
            <v>29</v>
          </cell>
          <cell r="V432" t="str">
            <v>MAS DE 20 DÍAS</v>
          </cell>
        </row>
        <row r="433">
          <cell r="Q433" t="str">
            <v>BANCOMER416104487026596788830</v>
          </cell>
          <cell r="R433" t="str">
            <v>O.K.</v>
          </cell>
          <cell r="S433" t="str">
            <v>CONCILIADA</v>
          </cell>
          <cell r="T433">
            <v>41611</v>
          </cell>
          <cell r="U433">
            <v>29</v>
          </cell>
          <cell r="V433" t="str">
            <v>MAS DE 20 DÍAS</v>
          </cell>
        </row>
        <row r="434">
          <cell r="Q434" t="str">
            <v>BANCOMER416104487026591268069</v>
          </cell>
          <cell r="R434" t="str">
            <v>O.K.</v>
          </cell>
          <cell r="S434" t="str">
            <v>CONCILIADA</v>
          </cell>
          <cell r="T434">
            <v>41611</v>
          </cell>
          <cell r="U434">
            <v>29</v>
          </cell>
          <cell r="V434" t="str">
            <v>MAS DE 20 DÍAS</v>
          </cell>
        </row>
        <row r="435">
          <cell r="Q435" t="str">
            <v>BANCOMER416104487026596799183</v>
          </cell>
          <cell r="R435" t="str">
            <v>O.K.</v>
          </cell>
          <cell r="S435" t="str">
            <v>CONCILIADA</v>
          </cell>
          <cell r="T435">
            <v>41611</v>
          </cell>
          <cell r="U435">
            <v>29</v>
          </cell>
          <cell r="V435" t="str">
            <v>MAS DE 20 DÍAS</v>
          </cell>
        </row>
        <row r="436">
          <cell r="Q436" t="str">
            <v>BANCOMER416104487026593336179</v>
          </cell>
          <cell r="R436" t="str">
            <v>O.K.</v>
          </cell>
          <cell r="S436" t="str">
            <v>CONCILIADA</v>
          </cell>
          <cell r="T436">
            <v>41611</v>
          </cell>
          <cell r="U436">
            <v>29</v>
          </cell>
          <cell r="V436" t="str">
            <v>MAS DE 20 DÍAS</v>
          </cell>
        </row>
        <row r="437">
          <cell r="Q437" t="str">
            <v>BANCOMER416104487026593717089</v>
          </cell>
          <cell r="R437" t="str">
            <v>O.K.</v>
          </cell>
          <cell r="S437" t="str">
            <v>CONCILIADA</v>
          </cell>
          <cell r="T437">
            <v>41611</v>
          </cell>
          <cell r="U437">
            <v>29</v>
          </cell>
          <cell r="V437" t="str">
            <v>MAS DE 20 DÍAS</v>
          </cell>
        </row>
        <row r="438">
          <cell r="Q438" t="str">
            <v>BANCOMER416104487026595781752</v>
          </cell>
          <cell r="R438" t="str">
            <v>O.K.</v>
          </cell>
          <cell r="S438" t="str">
            <v>CONCILIADA</v>
          </cell>
          <cell r="T438">
            <v>41611</v>
          </cell>
          <cell r="U438">
            <v>29</v>
          </cell>
          <cell r="V438" t="str">
            <v>MAS DE 20 DÍAS</v>
          </cell>
        </row>
        <row r="439">
          <cell r="Q439" t="str">
            <v>BANCOMER416104487026591247972</v>
          </cell>
          <cell r="R439" t="str">
            <v>O.K.</v>
          </cell>
          <cell r="S439" t="str">
            <v>CONCILIADA</v>
          </cell>
          <cell r="T439">
            <v>41611</v>
          </cell>
          <cell r="U439">
            <v>29</v>
          </cell>
          <cell r="V439" t="str">
            <v>MAS DE 20 DÍAS</v>
          </cell>
        </row>
        <row r="440">
          <cell r="Q440" t="str">
            <v>BANCOMER416104487026591303866</v>
          </cell>
          <cell r="R440" t="str">
            <v>O.K.</v>
          </cell>
          <cell r="S440" t="str">
            <v>CONCILIADA</v>
          </cell>
          <cell r="T440">
            <v>41611</v>
          </cell>
          <cell r="U440">
            <v>29</v>
          </cell>
          <cell r="V440" t="str">
            <v>MAS DE 20 DÍAS</v>
          </cell>
        </row>
        <row r="441">
          <cell r="Q441" t="str">
            <v>BANCOMER416104487026595374822</v>
          </cell>
          <cell r="R441" t="str">
            <v>O.K.</v>
          </cell>
          <cell r="S441" t="str">
            <v>CONCILIADA</v>
          </cell>
          <cell r="T441">
            <v>41611</v>
          </cell>
          <cell r="U441">
            <v>29</v>
          </cell>
          <cell r="V441" t="str">
            <v>MAS DE 20 DÍAS</v>
          </cell>
        </row>
        <row r="442">
          <cell r="Q442" t="str">
            <v>BANCOMER416104487026591001617</v>
          </cell>
          <cell r="R442" t="str">
            <v>O.K.</v>
          </cell>
          <cell r="S442" t="str">
            <v>CONCILIADA</v>
          </cell>
          <cell r="T442">
            <v>41611</v>
          </cell>
          <cell r="U442">
            <v>29</v>
          </cell>
          <cell r="V442" t="str">
            <v>MAS DE 20 DÍAS</v>
          </cell>
        </row>
        <row r="443">
          <cell r="Q443" t="str">
            <v>BANCOMER416104487026591448604</v>
          </cell>
          <cell r="R443" t="str">
            <v>O.K.</v>
          </cell>
          <cell r="S443" t="str">
            <v>CONCILIADA</v>
          </cell>
          <cell r="T443">
            <v>41611</v>
          </cell>
          <cell r="U443">
            <v>29</v>
          </cell>
          <cell r="V443" t="str">
            <v>MAS DE 20 DÍAS</v>
          </cell>
        </row>
        <row r="444">
          <cell r="Q444" t="str">
            <v>BANCOMER416104487026595374889</v>
          </cell>
          <cell r="R444" t="str">
            <v>O.K.</v>
          </cell>
          <cell r="S444" t="str">
            <v>CONCILIADA</v>
          </cell>
          <cell r="T444">
            <v>41611</v>
          </cell>
          <cell r="U444">
            <v>29</v>
          </cell>
          <cell r="V444" t="str">
            <v>MAS DE 20 DÍAS</v>
          </cell>
        </row>
        <row r="445">
          <cell r="Q445" t="str">
            <v>BANCOMER416104487026594084265</v>
          </cell>
          <cell r="R445" t="str">
            <v>O.K.</v>
          </cell>
          <cell r="S445" t="str">
            <v>CONCILIADA</v>
          </cell>
          <cell r="T445">
            <v>41611</v>
          </cell>
          <cell r="U445">
            <v>29</v>
          </cell>
          <cell r="V445" t="str">
            <v>MAS DE 20 DÍAS</v>
          </cell>
        </row>
        <row r="446">
          <cell r="Q446" t="str">
            <v>BANCOMER416104487026594148524</v>
          </cell>
          <cell r="R446" t="str">
            <v>O.K.</v>
          </cell>
          <cell r="S446" t="str">
            <v>CONCILIADA</v>
          </cell>
          <cell r="T446">
            <v>41611</v>
          </cell>
          <cell r="U446">
            <v>29</v>
          </cell>
          <cell r="V446" t="str">
            <v>MAS DE 20 DÍAS</v>
          </cell>
        </row>
        <row r="447">
          <cell r="Q447" t="str">
            <v>BANCOMER416104487026592117455</v>
          </cell>
          <cell r="R447" t="str">
            <v>O.K.</v>
          </cell>
          <cell r="S447" t="str">
            <v>CONCILIADA</v>
          </cell>
          <cell r="T447">
            <v>41611</v>
          </cell>
          <cell r="U447">
            <v>29</v>
          </cell>
          <cell r="V447" t="str">
            <v>MAS DE 20 DÍAS</v>
          </cell>
        </row>
        <row r="448">
          <cell r="Q448" t="str">
            <v>BANCOMER416104487026594226098</v>
          </cell>
          <cell r="R448" t="str">
            <v>O.K.</v>
          </cell>
          <cell r="S448" t="str">
            <v>CONCILIADA</v>
          </cell>
          <cell r="T448">
            <v>41611</v>
          </cell>
          <cell r="U448">
            <v>29</v>
          </cell>
          <cell r="V448" t="str">
            <v>MAS DE 20 DÍAS</v>
          </cell>
        </row>
        <row r="449">
          <cell r="Q449" t="str">
            <v>BANCOMER416104487026595529268</v>
          </cell>
          <cell r="R449" t="str">
            <v>O.K.</v>
          </cell>
          <cell r="S449" t="str">
            <v>CONCILIADA</v>
          </cell>
          <cell r="T449">
            <v>41611</v>
          </cell>
          <cell r="U449">
            <v>29</v>
          </cell>
          <cell r="V449" t="str">
            <v>MAS DE 20 DÍAS</v>
          </cell>
        </row>
        <row r="450">
          <cell r="Q450" t="str">
            <v>BANCOMER416104487026591791508</v>
          </cell>
          <cell r="R450" t="str">
            <v>O.K.</v>
          </cell>
          <cell r="S450" t="str">
            <v>CONCILIADA</v>
          </cell>
          <cell r="T450">
            <v>41611</v>
          </cell>
          <cell r="U450">
            <v>29</v>
          </cell>
          <cell r="V450" t="str">
            <v>MAS DE 20 DÍAS</v>
          </cell>
        </row>
        <row r="451">
          <cell r="Q451" t="str">
            <v>BANCOMER416104487026594226023</v>
          </cell>
          <cell r="R451" t="str">
            <v>O.K.</v>
          </cell>
          <cell r="S451" t="str">
            <v>CONCILIADA</v>
          </cell>
          <cell r="T451">
            <v>41611</v>
          </cell>
          <cell r="U451">
            <v>29</v>
          </cell>
          <cell r="V451" t="str">
            <v>MAS DE 20 DÍAS</v>
          </cell>
        </row>
        <row r="452">
          <cell r="Q452" t="str">
            <v>BANCOMER416104487026595822242</v>
          </cell>
          <cell r="R452" t="str">
            <v>O.K.</v>
          </cell>
          <cell r="S452" t="str">
            <v>CONCILIADA</v>
          </cell>
          <cell r="T452">
            <v>41611</v>
          </cell>
          <cell r="U452">
            <v>29</v>
          </cell>
          <cell r="V452" t="str">
            <v>MAS DE 20 DÍAS</v>
          </cell>
        </row>
        <row r="453">
          <cell r="Q453" t="str">
            <v>BANCOMER416104487026591435759</v>
          </cell>
          <cell r="R453" t="str">
            <v>O.K.</v>
          </cell>
          <cell r="S453" t="str">
            <v>CONCILIADA</v>
          </cell>
          <cell r="T453">
            <v>41611</v>
          </cell>
          <cell r="U453">
            <v>29</v>
          </cell>
          <cell r="V453" t="str">
            <v>MAS DE 20 DÍAS</v>
          </cell>
        </row>
        <row r="454">
          <cell r="Q454" t="str">
            <v>BANCOMER416104487026595695911</v>
          </cell>
          <cell r="R454" t="str">
            <v>O.K.</v>
          </cell>
          <cell r="S454" t="str">
            <v>CONCILIADA</v>
          </cell>
          <cell r="T454">
            <v>41611</v>
          </cell>
          <cell r="U454">
            <v>29</v>
          </cell>
          <cell r="V454" t="str">
            <v>MAS DE 20 DÍAS</v>
          </cell>
        </row>
        <row r="455">
          <cell r="Q455" t="str">
            <v>BANCOMER416104487026591000235</v>
          </cell>
          <cell r="R455" t="str">
            <v>O.K.</v>
          </cell>
          <cell r="S455" t="str">
            <v>CONCILIADA</v>
          </cell>
          <cell r="T455">
            <v>41611</v>
          </cell>
          <cell r="U455">
            <v>29</v>
          </cell>
          <cell r="V455" t="str">
            <v>MAS DE 20 DÍAS</v>
          </cell>
        </row>
        <row r="456">
          <cell r="Q456" t="str">
            <v>BANCOMER416104487026592282556</v>
          </cell>
          <cell r="R456" t="str">
            <v>O.K.</v>
          </cell>
          <cell r="S456" t="str">
            <v>CONCILIADA</v>
          </cell>
          <cell r="T456">
            <v>41611</v>
          </cell>
          <cell r="U456">
            <v>29</v>
          </cell>
          <cell r="V456" t="str">
            <v>MAS DE 20 DÍAS</v>
          </cell>
        </row>
        <row r="457">
          <cell r="Q457" t="str">
            <v>BANCOMER416104487026591450683</v>
          </cell>
          <cell r="R457" t="str">
            <v>O.K.</v>
          </cell>
          <cell r="S457" t="str">
            <v>CONCILIADA</v>
          </cell>
          <cell r="T457">
            <v>41611</v>
          </cell>
          <cell r="U457">
            <v>29</v>
          </cell>
          <cell r="V457" t="str">
            <v>MAS DE 20 DÍAS</v>
          </cell>
        </row>
        <row r="458">
          <cell r="Q458" t="str">
            <v>BANCOMER416104487026594103040</v>
          </cell>
          <cell r="R458" t="str">
            <v>O.K.</v>
          </cell>
          <cell r="S458" t="str">
            <v>CONCILIADA</v>
          </cell>
          <cell r="T458">
            <v>41611</v>
          </cell>
          <cell r="U458">
            <v>29</v>
          </cell>
          <cell r="V458" t="str">
            <v>MAS DE 20 DÍAS</v>
          </cell>
        </row>
        <row r="459">
          <cell r="Q459" t="str">
            <v>BANCOMER416104487026591011586</v>
          </cell>
          <cell r="R459" t="str">
            <v>O.K.</v>
          </cell>
          <cell r="S459" t="str">
            <v>CONCILIADA</v>
          </cell>
          <cell r="T459">
            <v>41611</v>
          </cell>
          <cell r="U459">
            <v>29</v>
          </cell>
          <cell r="V459" t="str">
            <v>MAS DE 20 DÍAS</v>
          </cell>
        </row>
        <row r="460">
          <cell r="Q460" t="str">
            <v>BANCOMER416104487026595374871</v>
          </cell>
          <cell r="R460" t="str">
            <v>O.K.</v>
          </cell>
          <cell r="S460" t="str">
            <v>CONCILIADA</v>
          </cell>
          <cell r="T460">
            <v>41611</v>
          </cell>
          <cell r="U460">
            <v>29</v>
          </cell>
          <cell r="V460" t="str">
            <v>MAS DE 20 DÍAS</v>
          </cell>
        </row>
        <row r="461">
          <cell r="Q461" t="str">
            <v>BANCOMER416104487026595782610</v>
          </cell>
          <cell r="R461" t="str">
            <v>O.K.</v>
          </cell>
          <cell r="S461" t="str">
            <v>CONCILIADA</v>
          </cell>
          <cell r="T461">
            <v>41611</v>
          </cell>
          <cell r="U461">
            <v>29</v>
          </cell>
          <cell r="V461" t="str">
            <v>MAS DE 20 DÍAS</v>
          </cell>
        </row>
        <row r="462">
          <cell r="Q462" t="str">
            <v>BANCOMER416104487026594121950</v>
          </cell>
          <cell r="R462" t="str">
            <v>O.K.</v>
          </cell>
          <cell r="S462" t="str">
            <v>CONCILIADA</v>
          </cell>
          <cell r="T462">
            <v>41611</v>
          </cell>
          <cell r="U462">
            <v>29</v>
          </cell>
          <cell r="V462" t="str">
            <v>MAS DE 20 DÍAS</v>
          </cell>
        </row>
        <row r="463">
          <cell r="Q463" t="str">
            <v>BANCOMER416104487026591016646</v>
          </cell>
          <cell r="R463" t="str">
            <v>O.K.</v>
          </cell>
          <cell r="S463" t="str">
            <v>CONCILIADA</v>
          </cell>
          <cell r="T463">
            <v>41611</v>
          </cell>
          <cell r="U463">
            <v>29</v>
          </cell>
          <cell r="V463" t="str">
            <v>MAS DE 20 DÍAS</v>
          </cell>
        </row>
        <row r="464">
          <cell r="Q464" t="str">
            <v>BANCOMER416104487026594084273</v>
          </cell>
          <cell r="R464" t="str">
            <v>O.K.</v>
          </cell>
          <cell r="S464" t="str">
            <v>CONCILIADA</v>
          </cell>
          <cell r="T464">
            <v>41611</v>
          </cell>
          <cell r="U464">
            <v>29</v>
          </cell>
          <cell r="V464" t="str">
            <v>MAS DE 20 DÍAS</v>
          </cell>
        </row>
        <row r="465">
          <cell r="Q465" t="str">
            <v>BANCOMER416104487026592037638</v>
          </cell>
          <cell r="R465" t="str">
            <v>O.K.</v>
          </cell>
          <cell r="S465" t="str">
            <v>COMPENSADA</v>
          </cell>
          <cell r="T465">
            <v>41611</v>
          </cell>
          <cell r="U465">
            <v>29</v>
          </cell>
          <cell r="V465" t="str">
            <v>MAS DE 20 DÍAS</v>
          </cell>
        </row>
        <row r="466">
          <cell r="Q466" t="str">
            <v>BANCOMER416104487026595374830</v>
          </cell>
          <cell r="R466" t="str">
            <v>O.K.</v>
          </cell>
          <cell r="S466" t="str">
            <v>CONCILIADA</v>
          </cell>
          <cell r="T466">
            <v>41611</v>
          </cell>
          <cell r="U466">
            <v>29</v>
          </cell>
          <cell r="V466" t="str">
            <v>MAS DE 20 DÍAS</v>
          </cell>
        </row>
        <row r="467">
          <cell r="Q467" t="str">
            <v>BANCOMER416104487026591007344</v>
          </cell>
          <cell r="R467" t="str">
            <v>O.K.</v>
          </cell>
          <cell r="S467" t="str">
            <v>CONCILIADA</v>
          </cell>
          <cell r="T467">
            <v>41611</v>
          </cell>
          <cell r="U467">
            <v>29</v>
          </cell>
          <cell r="V467" t="str">
            <v>MAS DE 20 DÍAS</v>
          </cell>
        </row>
        <row r="468">
          <cell r="Q468" t="str">
            <v>BANCOMER416104487026594148540</v>
          </cell>
          <cell r="R468" t="str">
            <v>O.K.</v>
          </cell>
          <cell r="S468" t="str">
            <v>CONCILIADA</v>
          </cell>
          <cell r="T468">
            <v>41611</v>
          </cell>
          <cell r="U468">
            <v>29</v>
          </cell>
          <cell r="V468" t="str">
            <v>MAS DE 20 DÍAS</v>
          </cell>
        </row>
        <row r="469">
          <cell r="Q469" t="str">
            <v>BANCOMER416104487026591268051</v>
          </cell>
          <cell r="R469" t="str">
            <v>O.K.</v>
          </cell>
          <cell r="S469" t="str">
            <v>CONCILIADA</v>
          </cell>
          <cell r="T469">
            <v>41611</v>
          </cell>
          <cell r="U469">
            <v>29</v>
          </cell>
          <cell r="V469" t="str">
            <v>MAS DE 20 DÍAS</v>
          </cell>
        </row>
        <row r="470">
          <cell r="Q470" t="str">
            <v>BANCOMER416104487026593786118</v>
          </cell>
          <cell r="R470" t="str">
            <v>O.K.</v>
          </cell>
          <cell r="S470" t="str">
            <v>CONCILIADA</v>
          </cell>
          <cell r="T470">
            <v>41611</v>
          </cell>
          <cell r="U470">
            <v>29</v>
          </cell>
          <cell r="V470" t="str">
            <v>MAS DE 20 DÍAS</v>
          </cell>
        </row>
        <row r="471">
          <cell r="Q471" t="str">
            <v>BANORTE4161071001335719223</v>
          </cell>
          <cell r="R471" t="str">
            <v>O.K.</v>
          </cell>
          <cell r="S471" t="str">
            <v>CONCILIADA</v>
          </cell>
          <cell r="T471">
            <v>41611</v>
          </cell>
          <cell r="U471">
            <v>29</v>
          </cell>
          <cell r="V471" t="str">
            <v>MAS DE 20 DÍAS</v>
          </cell>
        </row>
        <row r="472">
          <cell r="Q472" t="str">
            <v>BANORTE4161071001335723741</v>
          </cell>
          <cell r="R472" t="str">
            <v>O.K.</v>
          </cell>
          <cell r="S472" t="str">
            <v>CONCILIADA</v>
          </cell>
          <cell r="T472">
            <v>41611</v>
          </cell>
          <cell r="U472">
            <v>29</v>
          </cell>
          <cell r="V472" t="str">
            <v>MAS DE 20 DÍAS</v>
          </cell>
        </row>
        <row r="473">
          <cell r="Q473" t="str">
            <v>BANORTE4161071001335729107</v>
          </cell>
          <cell r="R473" t="str">
            <v>O.K.</v>
          </cell>
          <cell r="S473" t="str">
            <v>COMPENSADA</v>
          </cell>
          <cell r="T473">
            <v>41611</v>
          </cell>
          <cell r="U473">
            <v>29</v>
          </cell>
          <cell r="V473" t="str">
            <v>MAS DE 20 DÍAS</v>
          </cell>
        </row>
        <row r="474">
          <cell r="Q474" t="str">
            <v>BANORTE4161071001335732286</v>
          </cell>
          <cell r="R474" t="str">
            <v>O.K.</v>
          </cell>
          <cell r="S474" t="str">
            <v>CONCILIADA</v>
          </cell>
          <cell r="T474">
            <v>41611</v>
          </cell>
          <cell r="U474">
            <v>29</v>
          </cell>
          <cell r="V474" t="str">
            <v>MAS DE 20 DÍAS</v>
          </cell>
        </row>
        <row r="475">
          <cell r="Q475" t="str">
            <v>BANORTE4161071001335744405</v>
          </cell>
          <cell r="R475" t="str">
            <v>O.K.</v>
          </cell>
          <cell r="S475" t="str">
            <v>COMPENSADA</v>
          </cell>
          <cell r="T475">
            <v>41612</v>
          </cell>
          <cell r="U475">
            <v>29</v>
          </cell>
          <cell r="V475" t="str">
            <v>MAS DE 20 DÍAS</v>
          </cell>
        </row>
        <row r="476">
          <cell r="Q476" t="str">
            <v>BANORTE4161071001335747345</v>
          </cell>
          <cell r="R476" t="str">
            <v>O.K.</v>
          </cell>
          <cell r="S476" t="str">
            <v>CONCILIADA</v>
          </cell>
          <cell r="T476">
            <v>41611</v>
          </cell>
          <cell r="U476">
            <v>29</v>
          </cell>
          <cell r="V476" t="str">
            <v>MAS DE 20 DÍAS</v>
          </cell>
        </row>
        <row r="477">
          <cell r="Q477" t="str">
            <v>BANORTE4161071001335747355</v>
          </cell>
          <cell r="R477" t="str">
            <v>O.K.</v>
          </cell>
          <cell r="S477" t="str">
            <v>CONCILIADA</v>
          </cell>
          <cell r="T477">
            <v>41611</v>
          </cell>
          <cell r="U477">
            <v>29</v>
          </cell>
          <cell r="V477" t="str">
            <v>MAS DE 20 DÍAS</v>
          </cell>
        </row>
        <row r="478">
          <cell r="Q478" t="str">
            <v>BANORTE4161071001335748563</v>
          </cell>
          <cell r="R478" t="str">
            <v>O.K.</v>
          </cell>
          <cell r="S478" t="str">
            <v>CONCILIADA</v>
          </cell>
          <cell r="T478">
            <v>41611</v>
          </cell>
          <cell r="U478">
            <v>29</v>
          </cell>
          <cell r="V478" t="str">
            <v>MAS DE 20 DÍAS</v>
          </cell>
        </row>
        <row r="479">
          <cell r="Q479" t="str">
            <v>BANORTE4161071001335750667</v>
          </cell>
          <cell r="R479" t="str">
            <v>O.K.</v>
          </cell>
          <cell r="S479" t="str">
            <v>CONCILIADA</v>
          </cell>
          <cell r="T479">
            <v>41611</v>
          </cell>
          <cell r="U479">
            <v>29</v>
          </cell>
          <cell r="V479" t="str">
            <v>MAS DE 20 DÍAS</v>
          </cell>
        </row>
        <row r="480">
          <cell r="Q480" t="str">
            <v>BANORTE4161071001335750691</v>
          </cell>
          <cell r="R480" t="str">
            <v>O.K.</v>
          </cell>
          <cell r="S480" t="str">
            <v>CONCILIADA</v>
          </cell>
          <cell r="T480">
            <v>41611</v>
          </cell>
          <cell r="U480">
            <v>29</v>
          </cell>
          <cell r="V480" t="str">
            <v>MAS DE 20 DÍAS</v>
          </cell>
        </row>
        <row r="481">
          <cell r="Q481" t="str">
            <v>BANORTE4161071001335750709</v>
          </cell>
          <cell r="R481" t="str">
            <v>O.K.</v>
          </cell>
          <cell r="S481" t="str">
            <v>CONCILIADA</v>
          </cell>
          <cell r="T481">
            <v>41611</v>
          </cell>
          <cell r="U481">
            <v>29</v>
          </cell>
          <cell r="V481" t="str">
            <v>MAS DE 20 DÍAS</v>
          </cell>
        </row>
        <row r="482">
          <cell r="Q482" t="str">
            <v>BANORTE4161071001335758919</v>
          </cell>
          <cell r="R482" t="str">
            <v>O.K.</v>
          </cell>
          <cell r="S482" t="str">
            <v>CONCILIADA</v>
          </cell>
          <cell r="T482">
            <v>41611</v>
          </cell>
          <cell r="U482">
            <v>29</v>
          </cell>
          <cell r="V482" t="str">
            <v>MAS DE 20 DÍAS</v>
          </cell>
        </row>
        <row r="483">
          <cell r="Q483" t="str">
            <v>BANORTE4161071001335774830</v>
          </cell>
          <cell r="R483" t="str">
            <v>O.K.</v>
          </cell>
          <cell r="S483" t="str">
            <v>CONCILIADA</v>
          </cell>
          <cell r="T483">
            <v>41611</v>
          </cell>
          <cell r="U483">
            <v>29</v>
          </cell>
          <cell r="V483" t="str">
            <v>MAS DE 20 DÍAS</v>
          </cell>
        </row>
        <row r="484">
          <cell r="Q484" t="str">
            <v>BANORTE4161071001335783550</v>
          </cell>
          <cell r="R484" t="str">
            <v>O.K.</v>
          </cell>
          <cell r="S484" t="str">
            <v>CONCILIADA</v>
          </cell>
          <cell r="T484">
            <v>41611</v>
          </cell>
          <cell r="U484">
            <v>29</v>
          </cell>
          <cell r="V484" t="str">
            <v>MAS DE 20 DÍAS</v>
          </cell>
        </row>
        <row r="485">
          <cell r="Q485" t="str">
            <v>BANORTE4161071001335785415</v>
          </cell>
          <cell r="R485" t="str">
            <v>O.K.</v>
          </cell>
          <cell r="S485" t="str">
            <v>COMPENSADA</v>
          </cell>
          <cell r="T485">
            <v>41611</v>
          </cell>
          <cell r="U485">
            <v>29</v>
          </cell>
          <cell r="V485" t="str">
            <v>MAS DE 20 DÍAS</v>
          </cell>
        </row>
        <row r="486">
          <cell r="Q486" t="str">
            <v>BANORTE4161071001335785415</v>
          </cell>
          <cell r="R486" t="str">
            <v>O.K.</v>
          </cell>
          <cell r="S486" t="str">
            <v>COMPENSADA</v>
          </cell>
          <cell r="T486">
            <v>41611</v>
          </cell>
          <cell r="U486">
            <v>29</v>
          </cell>
          <cell r="V486" t="str">
            <v>MAS DE 20 DÍAS</v>
          </cell>
        </row>
        <row r="487">
          <cell r="Q487" t="str">
            <v>BANORTE4161071001335786554</v>
          </cell>
          <cell r="R487" t="str">
            <v>O.K.</v>
          </cell>
          <cell r="S487" t="str">
            <v>CONCILIADA</v>
          </cell>
          <cell r="T487">
            <v>41611</v>
          </cell>
          <cell r="U487">
            <v>29</v>
          </cell>
          <cell r="V487" t="str">
            <v>MAS DE 20 DÍAS</v>
          </cell>
        </row>
        <row r="488">
          <cell r="Q488" t="str">
            <v>BANORTE4161071001335792156</v>
          </cell>
          <cell r="R488" t="str">
            <v>O.K.</v>
          </cell>
          <cell r="S488" t="str">
            <v>CONCILIADA</v>
          </cell>
          <cell r="T488">
            <v>41611</v>
          </cell>
          <cell r="U488">
            <v>29</v>
          </cell>
          <cell r="V488" t="str">
            <v>MAS DE 20 DÍAS</v>
          </cell>
        </row>
        <row r="489">
          <cell r="Q489" t="str">
            <v>BANORTE4161071001335798616</v>
          </cell>
          <cell r="R489" t="str">
            <v>O.K.</v>
          </cell>
          <cell r="S489" t="str">
            <v>CONCILIADA</v>
          </cell>
          <cell r="T489">
            <v>41611</v>
          </cell>
          <cell r="U489">
            <v>29</v>
          </cell>
          <cell r="V489" t="str">
            <v>MAS DE 20 DÍAS</v>
          </cell>
        </row>
        <row r="490">
          <cell r="Q490" t="str">
            <v>BANORTE4161071001335723737</v>
          </cell>
          <cell r="R490" t="str">
            <v>O.K.</v>
          </cell>
          <cell r="S490" t="str">
            <v>CONCILIADA</v>
          </cell>
          <cell r="T490">
            <v>41611</v>
          </cell>
          <cell r="U490">
            <v>29</v>
          </cell>
          <cell r="V490" t="str">
            <v>MAS DE 20 DÍAS</v>
          </cell>
        </row>
        <row r="491">
          <cell r="Q491" t="str">
            <v>BANORTE4161071001335735985</v>
          </cell>
          <cell r="R491" t="str">
            <v>O.K.</v>
          </cell>
          <cell r="S491" t="str">
            <v>CONCILIADA</v>
          </cell>
          <cell r="T491">
            <v>41611</v>
          </cell>
          <cell r="U491">
            <v>29</v>
          </cell>
          <cell r="V491" t="str">
            <v>MAS DE 20 DÍAS</v>
          </cell>
        </row>
        <row r="492">
          <cell r="Q492" t="str">
            <v>BANORTE4161071001335782925</v>
          </cell>
          <cell r="R492" t="str">
            <v>O.K.</v>
          </cell>
          <cell r="S492" t="str">
            <v>CONCILIADA</v>
          </cell>
          <cell r="T492">
            <v>41611</v>
          </cell>
          <cell r="U492">
            <v>29</v>
          </cell>
          <cell r="V492" t="str">
            <v>MAS DE 20 DÍAS</v>
          </cell>
        </row>
        <row r="493">
          <cell r="Q493" t="str">
            <v>BANORTE4161071001335747308</v>
          </cell>
          <cell r="R493" t="str">
            <v>O.K.</v>
          </cell>
          <cell r="S493" t="str">
            <v>CONCILIADA</v>
          </cell>
          <cell r="T493">
            <v>41611</v>
          </cell>
          <cell r="U493">
            <v>29</v>
          </cell>
          <cell r="V493" t="str">
            <v>MAS DE 20 DÍAS</v>
          </cell>
        </row>
        <row r="494">
          <cell r="Q494" t="str">
            <v>BANORTE4161071001335751934</v>
          </cell>
          <cell r="R494" t="str">
            <v>O.K.</v>
          </cell>
          <cell r="S494" t="str">
            <v>COMPENSADA</v>
          </cell>
          <cell r="T494">
            <v>41611</v>
          </cell>
          <cell r="U494">
            <v>29</v>
          </cell>
          <cell r="V494" t="str">
            <v>MAS DE 20 DÍAS</v>
          </cell>
        </row>
        <row r="495">
          <cell r="Q495" t="str">
            <v>BANORTE4161071001335751934</v>
          </cell>
          <cell r="R495" t="str">
            <v>O.K.</v>
          </cell>
          <cell r="S495" t="str">
            <v>COMPENSADA</v>
          </cell>
          <cell r="T495">
            <v>41611</v>
          </cell>
          <cell r="U495">
            <v>29</v>
          </cell>
          <cell r="V495" t="str">
            <v>MAS DE 20 DÍAS</v>
          </cell>
        </row>
        <row r="496">
          <cell r="Q496" t="str">
            <v>BANORTE4161071001335783216</v>
          </cell>
          <cell r="R496" t="str">
            <v>O.K.</v>
          </cell>
          <cell r="S496" t="str">
            <v>CONCILIADA</v>
          </cell>
          <cell r="T496">
            <v>41611</v>
          </cell>
          <cell r="U496">
            <v>29</v>
          </cell>
          <cell r="V496" t="str">
            <v>MAS DE 20 DÍAS</v>
          </cell>
        </row>
        <row r="497">
          <cell r="Q497" t="str">
            <v>BANORTE4161071001335758889</v>
          </cell>
          <cell r="R497" t="str">
            <v>O.K.</v>
          </cell>
          <cell r="S497" t="str">
            <v>CONCILIADA</v>
          </cell>
          <cell r="T497">
            <v>41611</v>
          </cell>
          <cell r="U497">
            <v>29</v>
          </cell>
          <cell r="V497" t="str">
            <v>MAS DE 20 DÍAS</v>
          </cell>
        </row>
        <row r="498">
          <cell r="Q498" t="str">
            <v>BANORTE4161071001335758892</v>
          </cell>
          <cell r="R498" t="str">
            <v>O.K.</v>
          </cell>
          <cell r="S498" t="str">
            <v>Aplicadas a clientes</v>
          </cell>
          <cell r="T498">
            <v>41618</v>
          </cell>
          <cell r="U498">
            <v>29</v>
          </cell>
          <cell r="V498" t="str">
            <v>MAS DE 20 DÍAS</v>
          </cell>
        </row>
        <row r="499">
          <cell r="Q499" t="str">
            <v>BANORTE4161071001335758892</v>
          </cell>
          <cell r="R499" t="str">
            <v>O.K.</v>
          </cell>
          <cell r="S499" t="str">
            <v>Aplicadas a clientes</v>
          </cell>
          <cell r="T499">
            <v>41618</v>
          </cell>
          <cell r="U499">
            <v>29</v>
          </cell>
          <cell r="V499" t="str">
            <v>MAS DE 20 DÍAS</v>
          </cell>
        </row>
        <row r="500">
          <cell r="Q500" t="str">
            <v>BANORTE4161071001335703866</v>
          </cell>
          <cell r="R500" t="str">
            <v>O.K.</v>
          </cell>
          <cell r="S500" t="str">
            <v>CONCILIADA</v>
          </cell>
          <cell r="T500">
            <v>41611</v>
          </cell>
          <cell r="U500">
            <v>29</v>
          </cell>
          <cell r="V500" t="str">
            <v>MAS DE 20 DÍAS</v>
          </cell>
        </row>
        <row r="501">
          <cell r="Q501" t="str">
            <v>BANORTE4161071001335747972</v>
          </cell>
          <cell r="R501" t="str">
            <v>O.K.</v>
          </cell>
          <cell r="S501" t="str">
            <v>CONCILIADA</v>
          </cell>
          <cell r="T501">
            <v>41611</v>
          </cell>
          <cell r="U501">
            <v>29</v>
          </cell>
          <cell r="V501" t="str">
            <v>MAS DE 20 DÍAS</v>
          </cell>
        </row>
        <row r="502">
          <cell r="Q502" t="str">
            <v>BANORTE4161071001335770779</v>
          </cell>
          <cell r="R502" t="str">
            <v>O.K.</v>
          </cell>
          <cell r="S502" t="str">
            <v>CONCILIADA</v>
          </cell>
          <cell r="T502">
            <v>41611</v>
          </cell>
          <cell r="U502">
            <v>29</v>
          </cell>
          <cell r="V502" t="str">
            <v>MAS DE 20 DÍAS</v>
          </cell>
        </row>
        <row r="503">
          <cell r="Q503" t="str">
            <v>BANORTE4161071001335748588</v>
          </cell>
          <cell r="R503" t="str">
            <v>O.K.</v>
          </cell>
          <cell r="S503" t="str">
            <v>CONCILIADA</v>
          </cell>
          <cell r="T503">
            <v>41611</v>
          </cell>
          <cell r="U503">
            <v>29</v>
          </cell>
          <cell r="V503" t="str">
            <v>MAS DE 20 DÍAS</v>
          </cell>
        </row>
        <row r="504">
          <cell r="Q504" t="str">
            <v>BANORTE4161071001335752193</v>
          </cell>
          <cell r="R504" t="str">
            <v>O.K.</v>
          </cell>
          <cell r="S504" t="str">
            <v>CONCILIADA</v>
          </cell>
          <cell r="T504">
            <v>41611</v>
          </cell>
          <cell r="U504">
            <v>29</v>
          </cell>
          <cell r="V504" t="str">
            <v>MAS DE 20 DÍAS</v>
          </cell>
        </row>
        <row r="505">
          <cell r="Q505" t="str">
            <v>BANORTE4161071001335783501</v>
          </cell>
          <cell r="R505" t="str">
            <v>O.K.</v>
          </cell>
          <cell r="S505" t="str">
            <v>CONCILIADA</v>
          </cell>
          <cell r="T505">
            <v>41611</v>
          </cell>
          <cell r="U505">
            <v>29</v>
          </cell>
          <cell r="V505" t="str">
            <v>MAS DE 20 DÍAS</v>
          </cell>
        </row>
        <row r="506">
          <cell r="Q506" t="str">
            <v>BANORTE4161071001335795463</v>
          </cell>
          <cell r="R506" t="str">
            <v>O.K.</v>
          </cell>
          <cell r="S506" t="str">
            <v>CONCILIADA</v>
          </cell>
          <cell r="T506">
            <v>41611</v>
          </cell>
          <cell r="U506">
            <v>29</v>
          </cell>
          <cell r="V506" t="str">
            <v>MAS DE 20 DÍAS</v>
          </cell>
        </row>
        <row r="507">
          <cell r="Q507" t="str">
            <v>BANORTE4161071001335779552</v>
          </cell>
          <cell r="R507" t="str">
            <v>O.K.</v>
          </cell>
          <cell r="S507" t="str">
            <v>CONCILIADA</v>
          </cell>
          <cell r="T507">
            <v>41611</v>
          </cell>
          <cell r="U507">
            <v>29</v>
          </cell>
          <cell r="V507" t="str">
            <v>MAS DE 20 DÍAS</v>
          </cell>
        </row>
        <row r="508">
          <cell r="Q508" t="str">
            <v>BANORTE4161071001335786855</v>
          </cell>
          <cell r="R508" t="str">
            <v>O.K.</v>
          </cell>
          <cell r="S508" t="str">
            <v>CONCILIADA</v>
          </cell>
          <cell r="T508">
            <v>41611</v>
          </cell>
          <cell r="U508">
            <v>29</v>
          </cell>
          <cell r="V508" t="str">
            <v>MAS DE 20 DÍAS</v>
          </cell>
        </row>
        <row r="509">
          <cell r="Q509" t="str">
            <v>BANORTE4161071001335721311</v>
          </cell>
          <cell r="R509" t="str">
            <v>O.K.</v>
          </cell>
          <cell r="S509" t="str">
            <v>CONCILIADA</v>
          </cell>
          <cell r="T509">
            <v>41611</v>
          </cell>
          <cell r="U509">
            <v>29</v>
          </cell>
          <cell r="V509" t="str">
            <v>MAS DE 20 DÍAS</v>
          </cell>
        </row>
        <row r="510">
          <cell r="Q510" t="str">
            <v>BANORTE4161071001335763522</v>
          </cell>
          <cell r="R510" t="str">
            <v>O.K.</v>
          </cell>
          <cell r="S510" t="str">
            <v>CONCILIADA</v>
          </cell>
          <cell r="T510">
            <v>41611</v>
          </cell>
          <cell r="U510">
            <v>29</v>
          </cell>
          <cell r="V510" t="str">
            <v>MAS DE 20 DÍAS</v>
          </cell>
        </row>
        <row r="511">
          <cell r="Q511" t="str">
            <v>BANORTE4161071001335741197</v>
          </cell>
          <cell r="R511" t="str">
            <v>O.K.</v>
          </cell>
          <cell r="S511" t="str">
            <v>COMPENSADA</v>
          </cell>
          <cell r="T511">
            <v>41611</v>
          </cell>
          <cell r="U511">
            <v>29</v>
          </cell>
          <cell r="V511" t="str">
            <v>MAS DE 20 DÍAS</v>
          </cell>
        </row>
        <row r="512">
          <cell r="Q512" t="str">
            <v>BANORTE4161071001335727319</v>
          </cell>
          <cell r="R512" t="str">
            <v>O.K.</v>
          </cell>
          <cell r="S512" t="str">
            <v>CONCILIADA</v>
          </cell>
          <cell r="T512">
            <v>41611</v>
          </cell>
          <cell r="U512">
            <v>29</v>
          </cell>
          <cell r="V512" t="str">
            <v>MAS DE 20 DÍAS</v>
          </cell>
        </row>
        <row r="513">
          <cell r="Q513" t="str">
            <v>BANORTE4161071001335719137</v>
          </cell>
          <cell r="R513" t="str">
            <v>O.K.</v>
          </cell>
          <cell r="S513" t="str">
            <v>CONCILIADA</v>
          </cell>
          <cell r="T513">
            <v>41611</v>
          </cell>
          <cell r="U513">
            <v>29</v>
          </cell>
          <cell r="V513" t="str">
            <v>MAS DE 20 DÍAS</v>
          </cell>
        </row>
        <row r="514">
          <cell r="Q514" t="str">
            <v>BANORTE4161071001335729024</v>
          </cell>
          <cell r="R514" t="str">
            <v>O.K.</v>
          </cell>
          <cell r="S514" t="str">
            <v>CONCILIADA</v>
          </cell>
          <cell r="T514">
            <v>41611</v>
          </cell>
          <cell r="U514">
            <v>29</v>
          </cell>
          <cell r="V514" t="str">
            <v>MAS DE 20 DÍAS</v>
          </cell>
        </row>
        <row r="515">
          <cell r="Q515" t="str">
            <v>BANORTE4161071001335761679</v>
          </cell>
          <cell r="R515" t="str">
            <v>O.K.</v>
          </cell>
          <cell r="S515" t="str">
            <v>CONCILIADA</v>
          </cell>
          <cell r="T515">
            <v>41611</v>
          </cell>
          <cell r="U515">
            <v>29</v>
          </cell>
          <cell r="V515" t="str">
            <v>MAS DE 20 DÍAS</v>
          </cell>
        </row>
        <row r="516">
          <cell r="Q516" t="str">
            <v>BANORTE4161071001335761669</v>
          </cell>
          <cell r="R516" t="str">
            <v>O.K.</v>
          </cell>
          <cell r="S516" t="str">
            <v>CONCILIADA</v>
          </cell>
          <cell r="T516">
            <v>41611</v>
          </cell>
          <cell r="U516">
            <v>29</v>
          </cell>
          <cell r="V516" t="str">
            <v>MAS DE 20 DÍAS</v>
          </cell>
        </row>
        <row r="517">
          <cell r="Q517" t="str">
            <v>BANORTE4161071001335761621</v>
          </cell>
          <cell r="R517" t="str">
            <v>O.K.</v>
          </cell>
          <cell r="S517" t="str">
            <v>CONCILIADA</v>
          </cell>
          <cell r="T517">
            <v>41611</v>
          </cell>
          <cell r="U517">
            <v>29</v>
          </cell>
          <cell r="V517" t="str">
            <v>MAS DE 20 DÍAS</v>
          </cell>
        </row>
        <row r="518">
          <cell r="Q518" t="str">
            <v>BANORTE4161071001335766256</v>
          </cell>
          <cell r="R518" t="str">
            <v>O.K.</v>
          </cell>
          <cell r="S518" t="str">
            <v>CONCILIADA</v>
          </cell>
          <cell r="T518">
            <v>41611</v>
          </cell>
          <cell r="U518">
            <v>29</v>
          </cell>
          <cell r="V518" t="str">
            <v>MAS DE 20 DÍAS</v>
          </cell>
        </row>
        <row r="519">
          <cell r="Q519" t="str">
            <v>BANORTE4161071001335769037</v>
          </cell>
          <cell r="R519" t="str">
            <v>O.K.</v>
          </cell>
          <cell r="S519" t="str">
            <v>CONCILIADA</v>
          </cell>
          <cell r="T519">
            <v>41611</v>
          </cell>
          <cell r="U519">
            <v>29</v>
          </cell>
          <cell r="V519" t="str">
            <v>MAS DE 20 DÍAS</v>
          </cell>
        </row>
        <row r="520">
          <cell r="Q520" t="str">
            <v>BANORTE4161071001335783214</v>
          </cell>
          <cell r="R520" t="str">
            <v>O.K.</v>
          </cell>
          <cell r="S520" t="str">
            <v>CONCILIADA</v>
          </cell>
          <cell r="T520">
            <v>41611</v>
          </cell>
          <cell r="U520">
            <v>29</v>
          </cell>
          <cell r="V520" t="str">
            <v>MAS DE 20 DÍAS</v>
          </cell>
        </row>
        <row r="521">
          <cell r="Q521" t="str">
            <v>BANORTE4161071001335761657</v>
          </cell>
          <cell r="R521" t="str">
            <v>O.K.</v>
          </cell>
          <cell r="S521" t="str">
            <v>CONCILIADA</v>
          </cell>
          <cell r="T521">
            <v>41611</v>
          </cell>
          <cell r="U521">
            <v>29</v>
          </cell>
          <cell r="V521" t="str">
            <v>MAS DE 20 DÍAS</v>
          </cell>
        </row>
        <row r="522">
          <cell r="Q522" t="str">
            <v>BANORTE4161071001335758920</v>
          </cell>
          <cell r="R522" t="str">
            <v>O.K.</v>
          </cell>
          <cell r="S522" t="str">
            <v>COMPENSADA</v>
          </cell>
          <cell r="T522">
            <v>41612</v>
          </cell>
          <cell r="U522">
            <v>29</v>
          </cell>
          <cell r="V522" t="str">
            <v>MAS DE 20 DÍAS</v>
          </cell>
        </row>
        <row r="523">
          <cell r="Q523" t="str">
            <v>BANORTE4161071001335747353</v>
          </cell>
          <cell r="R523" t="str">
            <v>CONCILIACION</v>
          </cell>
          <cell r="S523" t="str">
            <v xml:space="preserve"> </v>
          </cell>
          <cell r="T523" t="str">
            <v xml:space="preserve"> </v>
          </cell>
          <cell r="U523">
            <v>29</v>
          </cell>
          <cell r="V523" t="str">
            <v>MAS DE 20 DÍAS</v>
          </cell>
        </row>
        <row r="524">
          <cell r="Q524" t="str">
            <v>BANORTE4161071001335747353</v>
          </cell>
          <cell r="R524" t="str">
            <v>CONCILIACION</v>
          </cell>
          <cell r="S524" t="str">
            <v xml:space="preserve"> </v>
          </cell>
          <cell r="T524" t="str">
            <v xml:space="preserve"> </v>
          </cell>
          <cell r="U524">
            <v>29</v>
          </cell>
          <cell r="V524" t="str">
            <v>MAS DE 20 DÍAS</v>
          </cell>
        </row>
        <row r="525">
          <cell r="Q525" t="str">
            <v>BANORTE4161071001335761996</v>
          </cell>
          <cell r="R525" t="str">
            <v>O.K.</v>
          </cell>
          <cell r="S525" t="str">
            <v>CONCILIADA</v>
          </cell>
          <cell r="T525">
            <v>41611</v>
          </cell>
          <cell r="U525">
            <v>29</v>
          </cell>
          <cell r="V525" t="str">
            <v>MAS DE 20 DÍAS</v>
          </cell>
        </row>
        <row r="526">
          <cell r="Q526" t="str">
            <v>BANORTE4161071001335708731</v>
          </cell>
          <cell r="R526" t="str">
            <v>O.K.</v>
          </cell>
          <cell r="S526" t="str">
            <v>CONCILIADA</v>
          </cell>
          <cell r="T526">
            <v>41611</v>
          </cell>
          <cell r="U526">
            <v>29</v>
          </cell>
          <cell r="V526" t="str">
            <v>MAS DE 20 DÍAS</v>
          </cell>
        </row>
        <row r="527">
          <cell r="Q527" t="str">
            <v>BANORTE4161071001335783228</v>
          </cell>
          <cell r="R527" t="str">
            <v>O.K.</v>
          </cell>
          <cell r="S527" t="str">
            <v>CONCILIADA</v>
          </cell>
          <cell r="T527">
            <v>41611</v>
          </cell>
          <cell r="U527">
            <v>29</v>
          </cell>
          <cell r="V527" t="str">
            <v>MAS DE 20 DÍAS</v>
          </cell>
        </row>
        <row r="528">
          <cell r="Q528" t="str">
            <v>BANORTE4161071001335793451</v>
          </cell>
          <cell r="R528" t="str">
            <v>O.K.</v>
          </cell>
          <cell r="S528" t="str">
            <v>CONCILIADA</v>
          </cell>
          <cell r="T528">
            <v>41611</v>
          </cell>
          <cell r="U528">
            <v>29</v>
          </cell>
          <cell r="V528" t="str">
            <v>MAS DE 20 DÍAS</v>
          </cell>
        </row>
        <row r="529">
          <cell r="Q529" t="str">
            <v>BANORTE4161071001335795182</v>
          </cell>
          <cell r="R529" t="str">
            <v>O.K.</v>
          </cell>
          <cell r="S529" t="str">
            <v>CONCILIADA</v>
          </cell>
          <cell r="T529">
            <v>41611</v>
          </cell>
          <cell r="U529">
            <v>29</v>
          </cell>
          <cell r="V529" t="str">
            <v>MAS DE 20 DÍAS</v>
          </cell>
        </row>
        <row r="530">
          <cell r="Q530" t="str">
            <v>BANORTE4161071001335795177</v>
          </cell>
          <cell r="R530" t="str">
            <v>O.K.</v>
          </cell>
          <cell r="S530" t="str">
            <v>CONCILIADA</v>
          </cell>
          <cell r="T530">
            <v>41611</v>
          </cell>
          <cell r="U530">
            <v>29</v>
          </cell>
          <cell r="V530" t="str">
            <v>MAS DE 20 DÍAS</v>
          </cell>
        </row>
        <row r="531">
          <cell r="Q531" t="str">
            <v>BANORTE4161071001335761676</v>
          </cell>
          <cell r="R531" t="str">
            <v>O.K.</v>
          </cell>
          <cell r="S531" t="str">
            <v>CONCILIADA</v>
          </cell>
          <cell r="T531">
            <v>41611</v>
          </cell>
          <cell r="U531">
            <v>29</v>
          </cell>
          <cell r="V531" t="str">
            <v>MAS DE 20 DÍAS</v>
          </cell>
        </row>
        <row r="532">
          <cell r="Q532" t="str">
            <v>BANORTE4161071001335795179</v>
          </cell>
          <cell r="R532" t="str">
            <v>O.K.</v>
          </cell>
          <cell r="S532" t="str">
            <v>COMPENSADA</v>
          </cell>
          <cell r="T532">
            <v>41628</v>
          </cell>
          <cell r="U532">
            <v>29</v>
          </cell>
          <cell r="V532" t="str">
            <v>MAS DE 20 DÍAS</v>
          </cell>
        </row>
        <row r="533">
          <cell r="Q533" t="str">
            <v>BANORTE4161071001335761673</v>
          </cell>
          <cell r="R533" t="str">
            <v>O.K.</v>
          </cell>
          <cell r="S533" t="str">
            <v>CONCILIADA</v>
          </cell>
          <cell r="T533">
            <v>41611</v>
          </cell>
          <cell r="U533">
            <v>29</v>
          </cell>
          <cell r="V533" t="str">
            <v>MAS DE 20 DÍAS</v>
          </cell>
        </row>
        <row r="534">
          <cell r="Q534" t="str">
            <v>BANORTE4161071001335761668</v>
          </cell>
          <cell r="R534" t="str">
            <v>O.K.</v>
          </cell>
          <cell r="S534" t="str">
            <v>CONCILIADA</v>
          </cell>
          <cell r="T534">
            <v>41611</v>
          </cell>
          <cell r="U534">
            <v>29</v>
          </cell>
          <cell r="V534" t="str">
            <v>MAS DE 20 DÍAS</v>
          </cell>
        </row>
        <row r="535">
          <cell r="Q535" t="str">
            <v>BANORTE4161071001335714539</v>
          </cell>
          <cell r="R535" t="str">
            <v>O.K.</v>
          </cell>
          <cell r="S535" t="str">
            <v>CONCILIADA</v>
          </cell>
          <cell r="T535">
            <v>41611</v>
          </cell>
          <cell r="U535">
            <v>29</v>
          </cell>
          <cell r="V535" t="str">
            <v>MAS DE 20 DÍAS</v>
          </cell>
        </row>
        <row r="536">
          <cell r="Q536" t="str">
            <v>BANORTE4161071001335774715</v>
          </cell>
          <cell r="R536" t="str">
            <v>O.K.</v>
          </cell>
          <cell r="S536" t="str">
            <v>COMPENSADA</v>
          </cell>
          <cell r="T536">
            <v>41611</v>
          </cell>
          <cell r="U536">
            <v>29</v>
          </cell>
          <cell r="V536" t="str">
            <v>MAS DE 20 DÍAS</v>
          </cell>
        </row>
        <row r="537">
          <cell r="Q537" t="str">
            <v>BANORTE4161071001335717190</v>
          </cell>
          <cell r="R537" t="str">
            <v>O.K.</v>
          </cell>
          <cell r="S537" t="str">
            <v>CONCILIADA</v>
          </cell>
          <cell r="T537">
            <v>41611</v>
          </cell>
          <cell r="U537">
            <v>29</v>
          </cell>
          <cell r="V537" t="str">
            <v>MAS DE 20 DÍAS</v>
          </cell>
        </row>
        <row r="538">
          <cell r="Q538" t="str">
            <v>BANORTE4161071001335719998</v>
          </cell>
          <cell r="R538" t="str">
            <v>O.K.</v>
          </cell>
          <cell r="S538" t="str">
            <v>CONCILIADA</v>
          </cell>
          <cell r="T538">
            <v>41611</v>
          </cell>
          <cell r="U538">
            <v>29</v>
          </cell>
          <cell r="V538" t="str">
            <v>MAS DE 20 DÍAS</v>
          </cell>
        </row>
        <row r="539">
          <cell r="Q539" t="str">
            <v>BANORTE4161071001335719987</v>
          </cell>
          <cell r="R539" t="str">
            <v>O.K.</v>
          </cell>
          <cell r="S539" t="str">
            <v>CONCILIADA</v>
          </cell>
          <cell r="T539">
            <v>41611</v>
          </cell>
          <cell r="U539">
            <v>29</v>
          </cell>
          <cell r="V539" t="str">
            <v>MAS DE 20 DÍAS</v>
          </cell>
        </row>
        <row r="540">
          <cell r="Q540" t="str">
            <v>BANORTE4161071001335717191</v>
          </cell>
          <cell r="R540" t="str">
            <v>O.K.</v>
          </cell>
          <cell r="S540" t="str">
            <v>COMPENSADA</v>
          </cell>
          <cell r="T540">
            <v>41628</v>
          </cell>
          <cell r="U540">
            <v>29</v>
          </cell>
          <cell r="V540" t="str">
            <v>MAS DE 20 DÍAS</v>
          </cell>
        </row>
        <row r="541">
          <cell r="Q541" t="str">
            <v>BANORTE4161071001335717220</v>
          </cell>
          <cell r="R541" t="str">
            <v>O.K.</v>
          </cell>
          <cell r="S541" t="str">
            <v>COMPENSADA</v>
          </cell>
          <cell r="T541">
            <v>41611</v>
          </cell>
          <cell r="U541">
            <v>29</v>
          </cell>
          <cell r="V541" t="str">
            <v>MAS DE 20 DÍAS</v>
          </cell>
        </row>
        <row r="542">
          <cell r="Q542" t="str">
            <v>BANORTE4161071001335721580</v>
          </cell>
          <cell r="R542" t="str">
            <v>O.K.</v>
          </cell>
          <cell r="S542" t="str">
            <v>CONCILIADA</v>
          </cell>
          <cell r="T542">
            <v>41611</v>
          </cell>
          <cell r="U542">
            <v>29</v>
          </cell>
          <cell r="V542" t="str">
            <v>MAS DE 20 DÍAS</v>
          </cell>
        </row>
        <row r="543">
          <cell r="Q543" t="str">
            <v>BANORTE4161071001335702927</v>
          </cell>
          <cell r="R543" t="str">
            <v>O.K.</v>
          </cell>
          <cell r="S543" t="str">
            <v>CONCILIADA</v>
          </cell>
          <cell r="T543">
            <v>41611</v>
          </cell>
          <cell r="U543">
            <v>29</v>
          </cell>
          <cell r="V543" t="str">
            <v>MAS DE 20 DÍAS</v>
          </cell>
        </row>
        <row r="544">
          <cell r="Q544" t="str">
            <v>BANORTE4161071001335714524</v>
          </cell>
          <cell r="R544" t="str">
            <v>CONCILIACION</v>
          </cell>
          <cell r="S544" t="str">
            <v xml:space="preserve"> </v>
          </cell>
          <cell r="T544" t="str">
            <v xml:space="preserve"> </v>
          </cell>
          <cell r="U544">
            <v>29</v>
          </cell>
          <cell r="V544" t="str">
            <v>MAS DE 20 DÍAS</v>
          </cell>
        </row>
        <row r="545">
          <cell r="Q545" t="str">
            <v>BANORTE4161071001335723070</v>
          </cell>
          <cell r="R545" t="str">
            <v>O.K.</v>
          </cell>
          <cell r="S545" t="str">
            <v>CONCILIADA</v>
          </cell>
          <cell r="T545">
            <v>41611</v>
          </cell>
          <cell r="U545">
            <v>29</v>
          </cell>
          <cell r="V545" t="str">
            <v>MAS DE 20 DÍAS</v>
          </cell>
        </row>
        <row r="546">
          <cell r="Q546" t="str">
            <v>BANORTE4161071001335723073</v>
          </cell>
          <cell r="R546" t="str">
            <v>O.K.</v>
          </cell>
          <cell r="S546" t="str">
            <v>CONCILIADA</v>
          </cell>
          <cell r="T546">
            <v>41611</v>
          </cell>
          <cell r="U546">
            <v>29</v>
          </cell>
          <cell r="V546" t="str">
            <v>MAS DE 20 DÍAS</v>
          </cell>
        </row>
        <row r="547">
          <cell r="Q547" t="str">
            <v>BANORTE4161071001335788345</v>
          </cell>
          <cell r="R547" t="str">
            <v>O.K.</v>
          </cell>
          <cell r="S547" t="str">
            <v>Aplicadas a clientes</v>
          </cell>
          <cell r="T547">
            <v>41618</v>
          </cell>
          <cell r="U547">
            <v>29</v>
          </cell>
          <cell r="V547" t="str">
            <v>MAS DE 20 DÍAS</v>
          </cell>
        </row>
        <row r="548">
          <cell r="Q548" t="str">
            <v>BANORTE4161071001335788345</v>
          </cell>
          <cell r="R548" t="str">
            <v>O.K.</v>
          </cell>
          <cell r="S548" t="str">
            <v>Aplicadas a clientes</v>
          </cell>
          <cell r="T548">
            <v>41618</v>
          </cell>
          <cell r="U548">
            <v>29</v>
          </cell>
          <cell r="V548" t="str">
            <v>MAS DE 20 DÍAS</v>
          </cell>
        </row>
        <row r="549">
          <cell r="Q549" t="str">
            <v>BANORTE4161071001335779600</v>
          </cell>
          <cell r="R549" t="str">
            <v>O.K.</v>
          </cell>
          <cell r="S549" t="str">
            <v>CONCILIADA</v>
          </cell>
          <cell r="T549">
            <v>41611</v>
          </cell>
          <cell r="U549">
            <v>29</v>
          </cell>
          <cell r="V549" t="str">
            <v>MAS DE 20 DÍAS</v>
          </cell>
        </row>
        <row r="550">
          <cell r="Q550" t="str">
            <v>BANORTE4161071001335786100</v>
          </cell>
          <cell r="R550" t="str">
            <v>O.K.</v>
          </cell>
          <cell r="S550" t="str">
            <v>CONCILIADA</v>
          </cell>
          <cell r="T550">
            <v>41611</v>
          </cell>
          <cell r="U550">
            <v>29</v>
          </cell>
          <cell r="V550" t="str">
            <v>MAS DE 20 DÍAS</v>
          </cell>
        </row>
        <row r="551">
          <cell r="Q551" t="str">
            <v>BANORTE4161071001335799150</v>
          </cell>
          <cell r="R551" t="str">
            <v>O.K.</v>
          </cell>
          <cell r="S551" t="str">
            <v>CONCILIADA</v>
          </cell>
          <cell r="T551">
            <v>41611</v>
          </cell>
          <cell r="U551">
            <v>29</v>
          </cell>
          <cell r="V551" t="str">
            <v>MAS DE 20 DÍAS</v>
          </cell>
        </row>
        <row r="552">
          <cell r="Q552" t="str">
            <v>BANORTE4161071001335747356</v>
          </cell>
          <cell r="R552" t="str">
            <v>O.K.</v>
          </cell>
          <cell r="S552" t="str">
            <v>CONCILIADA</v>
          </cell>
          <cell r="T552">
            <v>41611</v>
          </cell>
          <cell r="U552">
            <v>29</v>
          </cell>
          <cell r="V552" t="str">
            <v>MAS DE 20 DÍAS</v>
          </cell>
        </row>
        <row r="553">
          <cell r="Q553" t="str">
            <v>BANORTE4161071001335748562</v>
          </cell>
          <cell r="R553" t="str">
            <v>O.K.</v>
          </cell>
          <cell r="S553" t="str">
            <v>CONCILIADA</v>
          </cell>
          <cell r="T553">
            <v>41611</v>
          </cell>
          <cell r="U553">
            <v>29</v>
          </cell>
          <cell r="V553" t="str">
            <v>MAS DE 20 DÍAS</v>
          </cell>
        </row>
        <row r="554">
          <cell r="Q554" t="str">
            <v>BANORTE4161071001335761667</v>
          </cell>
          <cell r="R554" t="str">
            <v>O.K.</v>
          </cell>
          <cell r="S554" t="str">
            <v>COMPENSADA</v>
          </cell>
          <cell r="T554">
            <v>41611</v>
          </cell>
          <cell r="U554">
            <v>29</v>
          </cell>
          <cell r="V554" t="str">
            <v>MAS DE 20 DÍAS</v>
          </cell>
        </row>
        <row r="555">
          <cell r="Q555" t="str">
            <v>BANORTE4161071001335700420</v>
          </cell>
          <cell r="R555" t="str">
            <v>O.K.</v>
          </cell>
          <cell r="S555" t="str">
            <v>CONCILIADA</v>
          </cell>
          <cell r="T555">
            <v>41611</v>
          </cell>
          <cell r="U555">
            <v>29</v>
          </cell>
          <cell r="V555" t="str">
            <v>MAS DE 20 DÍAS</v>
          </cell>
        </row>
        <row r="556">
          <cell r="Q556" t="str">
            <v>BANORTE4161071001335705437</v>
          </cell>
          <cell r="R556" t="str">
            <v>O.K.</v>
          </cell>
          <cell r="S556" t="str">
            <v>CONCILIADA</v>
          </cell>
          <cell r="T556">
            <v>41611</v>
          </cell>
          <cell r="U556">
            <v>29</v>
          </cell>
          <cell r="V556" t="str">
            <v>MAS DE 20 DÍAS</v>
          </cell>
        </row>
        <row r="557">
          <cell r="Q557" t="str">
            <v>BANORTE4161071001335752603</v>
          </cell>
          <cell r="R557" t="str">
            <v>O.K.</v>
          </cell>
          <cell r="S557" t="str">
            <v>CONCILIADA</v>
          </cell>
          <cell r="T557">
            <v>41611</v>
          </cell>
          <cell r="U557">
            <v>29</v>
          </cell>
          <cell r="V557" t="str">
            <v>MAS DE 20 DÍAS</v>
          </cell>
        </row>
        <row r="558">
          <cell r="Q558" t="str">
            <v>BANORTE4161071001335747352</v>
          </cell>
          <cell r="R558" t="str">
            <v>O.K.</v>
          </cell>
          <cell r="S558" t="str">
            <v>CONCILIADA</v>
          </cell>
          <cell r="T558">
            <v>41611</v>
          </cell>
          <cell r="U558">
            <v>29</v>
          </cell>
          <cell r="V558" t="str">
            <v>MAS DE 20 DÍAS</v>
          </cell>
        </row>
        <row r="559">
          <cell r="Q559" t="str">
            <v>BANORTE4161071001335747344</v>
          </cell>
          <cell r="R559" t="str">
            <v>O.K.</v>
          </cell>
          <cell r="S559" t="str">
            <v>CONCILIADA</v>
          </cell>
          <cell r="T559">
            <v>41611</v>
          </cell>
          <cell r="U559">
            <v>29</v>
          </cell>
          <cell r="V559" t="str">
            <v>MAS DE 20 DÍAS</v>
          </cell>
        </row>
        <row r="560">
          <cell r="Q560" t="str">
            <v>BANORTE4161071001335761681</v>
          </cell>
          <cell r="R560" t="str">
            <v>O.K.</v>
          </cell>
          <cell r="S560" t="str">
            <v>CONCILIADA</v>
          </cell>
          <cell r="T560">
            <v>41611</v>
          </cell>
          <cell r="U560">
            <v>29</v>
          </cell>
          <cell r="V560" t="str">
            <v>MAS DE 20 DÍAS</v>
          </cell>
        </row>
        <row r="561">
          <cell r="Q561" t="str">
            <v>BANORTE4161071001335774889</v>
          </cell>
          <cell r="R561" t="str">
            <v>O.K.</v>
          </cell>
          <cell r="S561" t="str">
            <v>CONCILIADA</v>
          </cell>
          <cell r="T561">
            <v>41611</v>
          </cell>
          <cell r="U561">
            <v>29</v>
          </cell>
          <cell r="V561" t="str">
            <v>MAS DE 20 DÍAS</v>
          </cell>
        </row>
        <row r="562">
          <cell r="Q562" t="str">
            <v>BANORTE4161071001335784137</v>
          </cell>
          <cell r="R562" t="str">
            <v>O.K.</v>
          </cell>
          <cell r="S562" t="str">
            <v>COMPENSADA</v>
          </cell>
          <cell r="T562">
            <v>41611</v>
          </cell>
          <cell r="U562">
            <v>29</v>
          </cell>
          <cell r="V562" t="str">
            <v>MAS DE 20 DÍAS</v>
          </cell>
        </row>
        <row r="563">
          <cell r="Q563" t="str">
            <v>BANORTE4161071001335787310</v>
          </cell>
          <cell r="R563" t="str">
            <v>O.K.</v>
          </cell>
          <cell r="S563" t="str">
            <v>CONCILIADA</v>
          </cell>
          <cell r="T563">
            <v>41611</v>
          </cell>
          <cell r="U563">
            <v>29</v>
          </cell>
          <cell r="V563" t="str">
            <v>MAS DE 20 DÍAS</v>
          </cell>
        </row>
        <row r="564">
          <cell r="Q564" t="str">
            <v>BANORTE4161071001335799183</v>
          </cell>
          <cell r="R564" t="str">
            <v>O.K.</v>
          </cell>
          <cell r="S564" t="str">
            <v>COMPENSADA</v>
          </cell>
          <cell r="T564">
            <v>41611</v>
          </cell>
          <cell r="U564">
            <v>29</v>
          </cell>
          <cell r="V564" t="str">
            <v>MAS DE 20 DÍAS</v>
          </cell>
        </row>
        <row r="565">
          <cell r="Q565" t="str">
            <v>BANORTE4161071001335747349</v>
          </cell>
          <cell r="R565" t="str">
            <v>O.K.</v>
          </cell>
          <cell r="S565" t="str">
            <v>CONCILIADA</v>
          </cell>
          <cell r="T565">
            <v>41611</v>
          </cell>
          <cell r="U565">
            <v>29</v>
          </cell>
          <cell r="V565" t="str">
            <v>MAS DE 20 DÍAS</v>
          </cell>
        </row>
        <row r="566">
          <cell r="Q566" t="str">
            <v>BANORTE4161071001335783209</v>
          </cell>
          <cell r="R566" t="str">
            <v>O.K.</v>
          </cell>
          <cell r="S566" t="str">
            <v>CONCILIADA</v>
          </cell>
          <cell r="T566">
            <v>41611</v>
          </cell>
          <cell r="U566">
            <v>29</v>
          </cell>
          <cell r="V566" t="str">
            <v>MAS DE 20 DÍAS</v>
          </cell>
        </row>
        <row r="567">
          <cell r="Q567" t="str">
            <v>BANORTE4161071001335744956</v>
          </cell>
          <cell r="R567" t="str">
            <v>O.K.</v>
          </cell>
          <cell r="S567" t="str">
            <v>Aplicadas a clientes</v>
          </cell>
          <cell r="T567">
            <v>41618</v>
          </cell>
          <cell r="U567">
            <v>29</v>
          </cell>
          <cell r="V567" t="str">
            <v>MAS DE 20 DÍAS</v>
          </cell>
        </row>
        <row r="568">
          <cell r="Q568" t="str">
            <v>BANORTE4161071001335744956</v>
          </cell>
          <cell r="R568" t="str">
            <v>O.K.</v>
          </cell>
          <cell r="S568" t="str">
            <v>Aplicadas a clientes</v>
          </cell>
          <cell r="T568">
            <v>41618</v>
          </cell>
          <cell r="U568">
            <v>29</v>
          </cell>
          <cell r="V568" t="str">
            <v>MAS DE 20 DÍAS</v>
          </cell>
        </row>
        <row r="569">
          <cell r="Q569" t="str">
            <v>BANORTE4161071001335747341</v>
          </cell>
          <cell r="R569" t="str">
            <v>O.K.</v>
          </cell>
          <cell r="S569" t="str">
            <v>CONCILIADA</v>
          </cell>
          <cell r="T569">
            <v>41611</v>
          </cell>
          <cell r="U569">
            <v>29</v>
          </cell>
          <cell r="V569" t="str">
            <v>MAS DE 20 DÍAS</v>
          </cell>
        </row>
        <row r="570">
          <cell r="Q570" t="str">
            <v>BANORTE4161071001335787312</v>
          </cell>
          <cell r="R570" t="str">
            <v>O.K.</v>
          </cell>
          <cell r="S570" t="str">
            <v>CONCILIADA</v>
          </cell>
          <cell r="T570">
            <v>41611</v>
          </cell>
          <cell r="U570">
            <v>29</v>
          </cell>
          <cell r="V570" t="str">
            <v>MAS DE 20 DÍAS</v>
          </cell>
        </row>
        <row r="571">
          <cell r="Q571" t="str">
            <v>BANORTE4161071001335783220</v>
          </cell>
          <cell r="R571" t="str">
            <v>O.K.</v>
          </cell>
          <cell r="S571" t="str">
            <v>CONCILIADA</v>
          </cell>
          <cell r="T571">
            <v>41611</v>
          </cell>
          <cell r="U571">
            <v>29</v>
          </cell>
          <cell r="V571" t="str">
            <v>MAS DE 20 DÍAS</v>
          </cell>
        </row>
        <row r="572">
          <cell r="Q572" t="str">
            <v>BANORTE4161071001335783218</v>
          </cell>
          <cell r="R572" t="str">
            <v>O.K.</v>
          </cell>
          <cell r="S572" t="str">
            <v>CONCILIADA</v>
          </cell>
          <cell r="T572">
            <v>41611</v>
          </cell>
          <cell r="U572">
            <v>29</v>
          </cell>
          <cell r="V572" t="str">
            <v>MAS DE 20 DÍAS</v>
          </cell>
        </row>
        <row r="573">
          <cell r="Q573" t="str">
            <v>BANORTE4161071001335777458</v>
          </cell>
          <cell r="R573" t="str">
            <v>O.K.</v>
          </cell>
          <cell r="S573" t="str">
            <v>CONCILIADA</v>
          </cell>
          <cell r="T573">
            <v>41611</v>
          </cell>
          <cell r="U573">
            <v>29</v>
          </cell>
          <cell r="V573" t="str">
            <v>MAS DE 20 DÍAS</v>
          </cell>
        </row>
        <row r="574">
          <cell r="Q574" t="str">
            <v>BANORTE4161071001335788830</v>
          </cell>
          <cell r="R574" t="str">
            <v>O.K.</v>
          </cell>
          <cell r="S574" t="str">
            <v>CONCILIADA</v>
          </cell>
          <cell r="T574">
            <v>41611</v>
          </cell>
          <cell r="U574">
            <v>29</v>
          </cell>
          <cell r="V574" t="str">
            <v>MAS DE 20 DÍAS</v>
          </cell>
        </row>
        <row r="575">
          <cell r="Q575" t="str">
            <v>BANORTE4161071001335787315</v>
          </cell>
          <cell r="R575" t="str">
            <v>O.K.</v>
          </cell>
          <cell r="S575" t="str">
            <v>CONCILIADA</v>
          </cell>
          <cell r="T575">
            <v>41611</v>
          </cell>
          <cell r="U575">
            <v>29</v>
          </cell>
          <cell r="V575" t="str">
            <v>MAS DE 20 DÍAS</v>
          </cell>
        </row>
        <row r="576">
          <cell r="Q576" t="str">
            <v>BANORTE4161071001335774954</v>
          </cell>
          <cell r="R576" t="str">
            <v>O.K.</v>
          </cell>
          <cell r="S576" t="str">
            <v>COMPENSADA</v>
          </cell>
          <cell r="T576">
            <v>41611</v>
          </cell>
          <cell r="U576">
            <v>29</v>
          </cell>
          <cell r="V576" t="str">
            <v>MAS DE 20 DÍAS</v>
          </cell>
        </row>
        <row r="577">
          <cell r="Q577" t="str">
            <v>BANORTE4161071001335721482</v>
          </cell>
          <cell r="R577" t="str">
            <v>O.K.</v>
          </cell>
          <cell r="S577" t="str">
            <v>CONCILIADA</v>
          </cell>
          <cell r="T577">
            <v>41611</v>
          </cell>
          <cell r="U577">
            <v>29</v>
          </cell>
          <cell r="V577" t="str">
            <v>MAS DE 20 DÍAS</v>
          </cell>
        </row>
        <row r="578">
          <cell r="Q578" t="str">
            <v>BANORTE4161071001335721574</v>
          </cell>
          <cell r="R578" t="str">
            <v>O.K.</v>
          </cell>
          <cell r="S578" t="str">
            <v>CONCILIADA</v>
          </cell>
          <cell r="T578">
            <v>41611</v>
          </cell>
          <cell r="U578">
            <v>29</v>
          </cell>
          <cell r="V578" t="str">
            <v>MAS DE 20 DÍAS</v>
          </cell>
        </row>
        <row r="579">
          <cell r="Q579" t="str">
            <v>BANORTE4161071001335727945</v>
          </cell>
          <cell r="R579" t="str">
            <v>O.K.</v>
          </cell>
          <cell r="S579" t="str">
            <v>CONCILIADA</v>
          </cell>
          <cell r="T579">
            <v>41611</v>
          </cell>
          <cell r="U579">
            <v>29</v>
          </cell>
          <cell r="V579" t="str">
            <v>MAS DE 20 DÍAS</v>
          </cell>
        </row>
        <row r="580">
          <cell r="Q580" t="str">
            <v>BANORTE4161071001335784210</v>
          </cell>
          <cell r="R580" t="str">
            <v>O.K.</v>
          </cell>
          <cell r="S580" t="str">
            <v>CONCILIADA</v>
          </cell>
          <cell r="T580">
            <v>41611</v>
          </cell>
          <cell r="U580">
            <v>29</v>
          </cell>
          <cell r="V580" t="str">
            <v>MAS DE 20 DÍAS</v>
          </cell>
        </row>
        <row r="581">
          <cell r="Q581" t="str">
            <v>BANORTE4161071001335743777</v>
          </cell>
          <cell r="R581" t="str">
            <v>O.K.</v>
          </cell>
          <cell r="S581" t="str">
            <v>CONCILIADA</v>
          </cell>
          <cell r="T581">
            <v>41611</v>
          </cell>
          <cell r="U581">
            <v>29</v>
          </cell>
          <cell r="V581" t="str">
            <v>MAS DE 20 DÍAS</v>
          </cell>
        </row>
        <row r="582">
          <cell r="Q582" t="str">
            <v>BANORTE4161071001335721562</v>
          </cell>
          <cell r="R582" t="str">
            <v>O.K.</v>
          </cell>
          <cell r="S582" t="str">
            <v>CONCILIADA</v>
          </cell>
          <cell r="T582">
            <v>41611</v>
          </cell>
          <cell r="U582">
            <v>29</v>
          </cell>
          <cell r="V582" t="str">
            <v>MAS DE 20 DÍAS</v>
          </cell>
        </row>
        <row r="583">
          <cell r="Q583" t="str">
            <v>BANORTE4161071001335750683</v>
          </cell>
          <cell r="R583" t="str">
            <v>O.K.</v>
          </cell>
          <cell r="S583" t="str">
            <v>CONCILIADA</v>
          </cell>
          <cell r="T583">
            <v>41611</v>
          </cell>
          <cell r="U583">
            <v>29</v>
          </cell>
          <cell r="V583" t="str">
            <v>MAS DE 20 DÍAS</v>
          </cell>
        </row>
        <row r="584">
          <cell r="Q584" t="str">
            <v>BANORTE4161071001335795398</v>
          </cell>
          <cell r="R584" t="str">
            <v>O.K.</v>
          </cell>
          <cell r="S584" t="str">
            <v>CONCILIADA</v>
          </cell>
          <cell r="T584">
            <v>41611</v>
          </cell>
          <cell r="U584">
            <v>29</v>
          </cell>
          <cell r="V584" t="str">
            <v>MAS DE 20 DÍAS</v>
          </cell>
        </row>
        <row r="585">
          <cell r="Q585" t="str">
            <v>BANORTE4161071001335783224</v>
          </cell>
          <cell r="R585" t="str">
            <v>O.K.</v>
          </cell>
          <cell r="S585" t="str">
            <v>CONCILIADA</v>
          </cell>
          <cell r="T585">
            <v>41611</v>
          </cell>
          <cell r="U585">
            <v>29</v>
          </cell>
          <cell r="V585" t="str">
            <v>MAS DE 20 DÍAS</v>
          </cell>
        </row>
        <row r="586">
          <cell r="Q586" t="str">
            <v>BANORTE4161071001335786118</v>
          </cell>
          <cell r="R586" t="str">
            <v>O.K.</v>
          </cell>
          <cell r="S586" t="str">
            <v>CONCILIADA</v>
          </cell>
          <cell r="T586">
            <v>41611</v>
          </cell>
          <cell r="U586">
            <v>29</v>
          </cell>
          <cell r="V586" t="str">
            <v>MAS DE 20 DÍAS</v>
          </cell>
        </row>
        <row r="587">
          <cell r="Q587" t="str">
            <v>BANORTE4161071001335755402</v>
          </cell>
          <cell r="R587" t="str">
            <v>O.K.</v>
          </cell>
          <cell r="S587" t="str">
            <v>CONCILIADA</v>
          </cell>
          <cell r="T587">
            <v>41611</v>
          </cell>
          <cell r="U587">
            <v>29</v>
          </cell>
          <cell r="V587" t="str">
            <v>MAS DE 20 DÍAS</v>
          </cell>
        </row>
        <row r="588">
          <cell r="Q588" t="str">
            <v>BANORTE4161071001335727793</v>
          </cell>
          <cell r="R588" t="str">
            <v>O.K.</v>
          </cell>
          <cell r="S588" t="str">
            <v>CONCILIADA</v>
          </cell>
          <cell r="T588">
            <v>41611</v>
          </cell>
          <cell r="U588">
            <v>29</v>
          </cell>
          <cell r="V588" t="str">
            <v>MAS DE 20 DÍAS</v>
          </cell>
        </row>
        <row r="589">
          <cell r="Q589" t="str">
            <v>BANORTE4161071001335735567</v>
          </cell>
          <cell r="R589" t="str">
            <v>O.K.</v>
          </cell>
          <cell r="S589" t="str">
            <v>CONCILIADA</v>
          </cell>
          <cell r="T589">
            <v>41611</v>
          </cell>
          <cell r="U589">
            <v>29</v>
          </cell>
          <cell r="V589" t="str">
            <v>MAS DE 20 DÍAS</v>
          </cell>
        </row>
        <row r="590">
          <cell r="Q590" t="str">
            <v>BANORTE4161071001335774611</v>
          </cell>
          <cell r="R590" t="str">
            <v>O.K.</v>
          </cell>
          <cell r="S590" t="str">
            <v>CONCILIADA</v>
          </cell>
          <cell r="T590">
            <v>41611</v>
          </cell>
          <cell r="U590">
            <v>29</v>
          </cell>
          <cell r="V590" t="str">
            <v>MAS DE 20 DÍAS</v>
          </cell>
        </row>
        <row r="591">
          <cell r="Q591" t="str">
            <v>BANORTE4161071001335785563</v>
          </cell>
          <cell r="R591" t="str">
            <v>O.K.</v>
          </cell>
          <cell r="S591" t="str">
            <v>CONCILIADA</v>
          </cell>
          <cell r="T591">
            <v>41611</v>
          </cell>
          <cell r="U591">
            <v>29</v>
          </cell>
          <cell r="V591" t="str">
            <v>MAS DE 20 DÍAS</v>
          </cell>
        </row>
        <row r="592">
          <cell r="Q592" t="str">
            <v>BANORTE4161071001335783305</v>
          </cell>
          <cell r="R592" t="str">
            <v>O.K.</v>
          </cell>
          <cell r="S592" t="str">
            <v>CONCILIADA</v>
          </cell>
          <cell r="T592">
            <v>41611</v>
          </cell>
          <cell r="U592">
            <v>29</v>
          </cell>
          <cell r="V592" t="str">
            <v>MAS DE 20 DÍAS</v>
          </cell>
        </row>
        <row r="593">
          <cell r="Q593" t="str">
            <v>BANORTE4161071001335747347</v>
          </cell>
          <cell r="R593" t="str">
            <v>O.K.</v>
          </cell>
          <cell r="S593" t="str">
            <v>CONCILIADA</v>
          </cell>
          <cell r="T593">
            <v>41611</v>
          </cell>
          <cell r="U593">
            <v>29</v>
          </cell>
          <cell r="V593" t="str">
            <v>MAS DE 20 DÍAS</v>
          </cell>
        </row>
        <row r="594">
          <cell r="Q594" t="str">
            <v>BANORTE4161071001335786652</v>
          </cell>
          <cell r="R594" t="str">
            <v>O.K.</v>
          </cell>
          <cell r="S594" t="str">
            <v>CONCILIADA</v>
          </cell>
          <cell r="T594">
            <v>41611</v>
          </cell>
          <cell r="U594">
            <v>29</v>
          </cell>
          <cell r="V594" t="str">
            <v>MAS DE 20 DÍAS</v>
          </cell>
        </row>
        <row r="595">
          <cell r="Q595" t="str">
            <v>BANORTE4161071001335744830</v>
          </cell>
          <cell r="R595" t="str">
            <v>O.K.</v>
          </cell>
          <cell r="S595" t="str">
            <v>CONCILIADA</v>
          </cell>
          <cell r="T595">
            <v>41611</v>
          </cell>
          <cell r="U595">
            <v>29</v>
          </cell>
          <cell r="V595" t="str">
            <v>MAS DE 20 DÍAS</v>
          </cell>
        </row>
        <row r="596">
          <cell r="Q596" t="str">
            <v>BANORTE4161071001335744962</v>
          </cell>
          <cell r="R596" t="str">
            <v>O.K.</v>
          </cell>
          <cell r="S596" t="str">
            <v>CONCILIADA</v>
          </cell>
          <cell r="T596">
            <v>41611</v>
          </cell>
          <cell r="U596">
            <v>29</v>
          </cell>
          <cell r="V596" t="str">
            <v>MAS DE 20 DÍAS</v>
          </cell>
        </row>
        <row r="597">
          <cell r="Q597" t="str">
            <v>BANORTE4161071001335723065</v>
          </cell>
          <cell r="R597" t="str">
            <v>O.K.</v>
          </cell>
          <cell r="S597" t="str">
            <v>CONCILIADA</v>
          </cell>
          <cell r="T597">
            <v>41611</v>
          </cell>
          <cell r="U597">
            <v>29</v>
          </cell>
          <cell r="V597" t="str">
            <v>MAS DE 20 DÍAS</v>
          </cell>
        </row>
        <row r="598">
          <cell r="Q598" t="str">
            <v>BANORTE4161071001335723071</v>
          </cell>
          <cell r="R598" t="str">
            <v>O.K.</v>
          </cell>
          <cell r="S598" t="str">
            <v>CONCILIADA</v>
          </cell>
          <cell r="T598">
            <v>41611</v>
          </cell>
          <cell r="U598">
            <v>29</v>
          </cell>
          <cell r="V598" t="str">
            <v>MAS DE 20 DÍAS</v>
          </cell>
        </row>
        <row r="599">
          <cell r="Q599" t="str">
            <v>BANORTE4161071001335721154</v>
          </cell>
          <cell r="R599" t="str">
            <v>O.K.</v>
          </cell>
          <cell r="S599" t="str">
            <v>CONCILIADA</v>
          </cell>
          <cell r="T599">
            <v>41611</v>
          </cell>
          <cell r="U599">
            <v>29</v>
          </cell>
          <cell r="V599" t="str">
            <v>MAS DE 20 DÍAS</v>
          </cell>
        </row>
        <row r="600">
          <cell r="Q600" t="str">
            <v>BANORTE4161071001335700651</v>
          </cell>
          <cell r="R600" t="str">
            <v>O.K.</v>
          </cell>
          <cell r="S600" t="str">
            <v>Aplicadas a clientes</v>
          </cell>
          <cell r="T600">
            <v>41618</v>
          </cell>
          <cell r="U600">
            <v>29</v>
          </cell>
          <cell r="V600" t="str">
            <v>MAS DE 20 DÍAS</v>
          </cell>
        </row>
        <row r="601">
          <cell r="Q601" t="str">
            <v>BANORTE4161071001335700651</v>
          </cell>
          <cell r="R601" t="str">
            <v>O.K.</v>
          </cell>
          <cell r="S601" t="str">
            <v>Aplicadas a clientes</v>
          </cell>
          <cell r="T601">
            <v>41618</v>
          </cell>
          <cell r="U601">
            <v>29</v>
          </cell>
          <cell r="V601" t="str">
            <v>MAS DE 20 DÍAS</v>
          </cell>
        </row>
        <row r="602">
          <cell r="Q602" t="str">
            <v>BANORTE4161071001335778125</v>
          </cell>
          <cell r="R602" t="str">
            <v>O.K.</v>
          </cell>
          <cell r="S602" t="str">
            <v>CONCILIADA</v>
          </cell>
          <cell r="T602">
            <v>41611</v>
          </cell>
          <cell r="U602">
            <v>29</v>
          </cell>
          <cell r="V602" t="str">
            <v>MAS DE 20 DÍAS</v>
          </cell>
        </row>
        <row r="603">
          <cell r="Q603" t="str">
            <v>BANORTE4161071001335768069</v>
          </cell>
          <cell r="R603" t="str">
            <v>O.K.</v>
          </cell>
          <cell r="S603" t="str">
            <v>CONCILIADA</v>
          </cell>
          <cell r="T603">
            <v>41611</v>
          </cell>
          <cell r="U603">
            <v>29</v>
          </cell>
          <cell r="V603" t="str">
            <v>MAS DE 20 DÍAS</v>
          </cell>
        </row>
        <row r="604">
          <cell r="Q604" t="str">
            <v>BANORTE4161071001335714538</v>
          </cell>
          <cell r="R604" t="str">
            <v>O.K.</v>
          </cell>
          <cell r="S604" t="str">
            <v>CONCILIADA</v>
          </cell>
          <cell r="T604">
            <v>41611</v>
          </cell>
          <cell r="U604">
            <v>29</v>
          </cell>
          <cell r="V604" t="str">
            <v>MAS DE 20 DÍAS</v>
          </cell>
        </row>
        <row r="605">
          <cell r="Q605" t="str">
            <v>BANORTE4161071001335721477</v>
          </cell>
          <cell r="R605" t="str">
            <v>O.K.</v>
          </cell>
          <cell r="S605" t="str">
            <v>CONCILIADA</v>
          </cell>
          <cell r="T605">
            <v>41611</v>
          </cell>
          <cell r="U605">
            <v>29</v>
          </cell>
          <cell r="V605" t="str">
            <v>MAS DE 20 DÍAS</v>
          </cell>
        </row>
        <row r="606">
          <cell r="Q606" t="str">
            <v>BANORTE4161071001335795911</v>
          </cell>
          <cell r="R606" t="str">
            <v>O.K.</v>
          </cell>
          <cell r="S606" t="str">
            <v>CONCILIADA</v>
          </cell>
          <cell r="T606">
            <v>41611</v>
          </cell>
          <cell r="U606">
            <v>29</v>
          </cell>
          <cell r="V606" t="str">
            <v>MAS DE 20 DÍAS</v>
          </cell>
        </row>
        <row r="607">
          <cell r="Q607" t="str">
            <v>BANORTE4161071001335714533</v>
          </cell>
          <cell r="R607" t="str">
            <v>O.K.</v>
          </cell>
          <cell r="S607" t="str">
            <v>COMPENSADA</v>
          </cell>
          <cell r="T607">
            <v>41628</v>
          </cell>
          <cell r="U607">
            <v>29</v>
          </cell>
          <cell r="V607" t="str">
            <v>MAS DE 20 DÍAS</v>
          </cell>
        </row>
        <row r="608">
          <cell r="Q608" t="str">
            <v>BANORTE4161071001335743497</v>
          </cell>
          <cell r="R608" t="str">
            <v>O.K.</v>
          </cell>
          <cell r="S608" t="str">
            <v>CONCILIADA</v>
          </cell>
          <cell r="T608">
            <v>41611</v>
          </cell>
          <cell r="U608">
            <v>29</v>
          </cell>
          <cell r="V608" t="str">
            <v>MAS DE 20 DÍAS</v>
          </cell>
        </row>
        <row r="609">
          <cell r="Q609" t="str">
            <v>BANORTE4161071001335728679</v>
          </cell>
          <cell r="R609" t="str">
            <v>O.K.</v>
          </cell>
          <cell r="S609" t="str">
            <v>CONCILIADA</v>
          </cell>
          <cell r="T609">
            <v>41611</v>
          </cell>
          <cell r="U609">
            <v>29</v>
          </cell>
          <cell r="V609" t="str">
            <v>MAS DE 20 DÍAS</v>
          </cell>
        </row>
        <row r="610">
          <cell r="Q610" t="str">
            <v>BANORTE4161071001335754904</v>
          </cell>
          <cell r="R610" t="str">
            <v>O.K.</v>
          </cell>
          <cell r="S610" t="str">
            <v>CONCILIADA</v>
          </cell>
          <cell r="T610">
            <v>41611</v>
          </cell>
          <cell r="U610">
            <v>29</v>
          </cell>
          <cell r="V610" t="str">
            <v>MAS DE 20 DÍAS</v>
          </cell>
        </row>
        <row r="611">
          <cell r="Q611" t="str">
            <v>BANORTE4161071001335717187</v>
          </cell>
          <cell r="R611" t="str">
            <v>O.K.</v>
          </cell>
          <cell r="S611" t="str">
            <v>CONCILIADA</v>
          </cell>
          <cell r="T611">
            <v>41611</v>
          </cell>
          <cell r="U611">
            <v>29</v>
          </cell>
          <cell r="V611" t="str">
            <v>MAS DE 20 DÍAS</v>
          </cell>
        </row>
        <row r="612">
          <cell r="Q612" t="str">
            <v>BANORTE4161071001335723075</v>
          </cell>
          <cell r="R612" t="str">
            <v>O.K.</v>
          </cell>
          <cell r="S612" t="str">
            <v>CONCILIADA</v>
          </cell>
          <cell r="T612">
            <v>41611</v>
          </cell>
          <cell r="U612">
            <v>29</v>
          </cell>
          <cell r="V612" t="str">
            <v>MAS DE 20 DÍAS</v>
          </cell>
        </row>
        <row r="613">
          <cell r="Q613" t="str">
            <v>BANORTE4161071001335721479</v>
          </cell>
          <cell r="R613" t="str">
            <v>O.K.</v>
          </cell>
          <cell r="S613" t="str">
            <v>CONCILIADA</v>
          </cell>
          <cell r="T613">
            <v>41611</v>
          </cell>
          <cell r="U613">
            <v>29</v>
          </cell>
          <cell r="V613" t="str">
            <v>MAS DE 20 DÍAS</v>
          </cell>
        </row>
        <row r="614">
          <cell r="Q614" t="str">
            <v>BANORTE4161071001335786850</v>
          </cell>
          <cell r="R614" t="str">
            <v>O.K.</v>
          </cell>
          <cell r="S614" t="str">
            <v>CONCILIADA</v>
          </cell>
          <cell r="T614">
            <v>41611</v>
          </cell>
          <cell r="U614">
            <v>29</v>
          </cell>
          <cell r="V614" t="str">
            <v>MAS DE 20 DÍAS</v>
          </cell>
        </row>
        <row r="615">
          <cell r="Q615" t="str">
            <v>BANORTE4161071001335705349</v>
          </cell>
          <cell r="R615" t="str">
            <v>O.K.</v>
          </cell>
          <cell r="S615" t="str">
            <v>CONCILIADA</v>
          </cell>
          <cell r="T615">
            <v>41611</v>
          </cell>
          <cell r="U615">
            <v>29</v>
          </cell>
          <cell r="V615" t="str">
            <v>MAS DE 20 DÍAS</v>
          </cell>
        </row>
        <row r="616">
          <cell r="Q616" t="str">
            <v>BANORTE4161071001335717218</v>
          </cell>
          <cell r="R616" t="str">
            <v>O.K.</v>
          </cell>
          <cell r="S616" t="str">
            <v>CONCILIADA</v>
          </cell>
          <cell r="T616">
            <v>41611</v>
          </cell>
          <cell r="U616">
            <v>29</v>
          </cell>
          <cell r="V616" t="str">
            <v>MAS DE 20 DÍAS</v>
          </cell>
        </row>
        <row r="617">
          <cell r="Q617" t="str">
            <v>BANORTE4161071001335752605</v>
          </cell>
          <cell r="R617" t="str">
            <v>O.K.</v>
          </cell>
          <cell r="S617" t="str">
            <v>CONCILIADA</v>
          </cell>
          <cell r="T617">
            <v>41611</v>
          </cell>
          <cell r="U617">
            <v>29</v>
          </cell>
          <cell r="V617" t="str">
            <v>MAS DE 20 DÍAS</v>
          </cell>
        </row>
        <row r="618">
          <cell r="Q618" t="str">
            <v>BANORTE4161071001335708729</v>
          </cell>
          <cell r="R618" t="str">
            <v>O.K.</v>
          </cell>
          <cell r="S618" t="str">
            <v>CONCILIADA</v>
          </cell>
          <cell r="T618">
            <v>41611</v>
          </cell>
          <cell r="U618">
            <v>29</v>
          </cell>
          <cell r="V618" t="str">
            <v>MAS DE 20 DÍAS</v>
          </cell>
        </row>
        <row r="619">
          <cell r="Q619" t="str">
            <v>BANORTE4161071001335789104</v>
          </cell>
          <cell r="R619" t="str">
            <v>O.K.</v>
          </cell>
          <cell r="S619" t="str">
            <v>CONCILIADA</v>
          </cell>
          <cell r="T619">
            <v>41611</v>
          </cell>
          <cell r="U619">
            <v>29</v>
          </cell>
          <cell r="V619" t="str">
            <v>MAS DE 20 DÍAS</v>
          </cell>
        </row>
        <row r="620">
          <cell r="Q620" t="str">
            <v>BANORTE4161071001335783408</v>
          </cell>
          <cell r="R620" t="str">
            <v>O.K.</v>
          </cell>
          <cell r="S620" t="str">
            <v>CONCILIADA</v>
          </cell>
          <cell r="T620">
            <v>41611</v>
          </cell>
          <cell r="U620">
            <v>29</v>
          </cell>
          <cell r="V620" t="str">
            <v>MAS DE 20 DÍAS</v>
          </cell>
        </row>
        <row r="621">
          <cell r="Q621" t="str">
            <v>BANORTE4161071001335727954</v>
          </cell>
          <cell r="R621" t="str">
            <v>O.K.</v>
          </cell>
          <cell r="S621" t="str">
            <v>CONCILIADA</v>
          </cell>
          <cell r="T621">
            <v>41611</v>
          </cell>
          <cell r="U621">
            <v>29</v>
          </cell>
          <cell r="V621" t="str">
            <v>MAS DE 20 DÍAS</v>
          </cell>
        </row>
        <row r="622">
          <cell r="Q622" t="str">
            <v>BANORTE4161071001335744309</v>
          </cell>
          <cell r="R622" t="str">
            <v>O.K.</v>
          </cell>
          <cell r="S622" t="str">
            <v>CONCILIADA</v>
          </cell>
          <cell r="T622">
            <v>41611</v>
          </cell>
          <cell r="U622">
            <v>29</v>
          </cell>
          <cell r="V622" t="str">
            <v>MAS DE 20 DÍAS</v>
          </cell>
        </row>
        <row r="623">
          <cell r="Q623" t="str">
            <v>BANORTE4161071001335763521</v>
          </cell>
          <cell r="R623" t="str">
            <v>O.K.</v>
          </cell>
          <cell r="S623" t="str">
            <v>CONCILIADA</v>
          </cell>
          <cell r="T623">
            <v>41611</v>
          </cell>
          <cell r="U623">
            <v>29</v>
          </cell>
          <cell r="V623" t="str">
            <v>MAS DE 20 DÍAS</v>
          </cell>
        </row>
        <row r="624">
          <cell r="Q624" t="str">
            <v>BANORTE4161071001335743004</v>
          </cell>
          <cell r="R624" t="str">
            <v>O.K.</v>
          </cell>
          <cell r="S624" t="str">
            <v>CONCILIADA</v>
          </cell>
          <cell r="T624">
            <v>41611</v>
          </cell>
          <cell r="U624">
            <v>29</v>
          </cell>
          <cell r="V624" t="str">
            <v>MAS DE 20 DÍAS</v>
          </cell>
        </row>
        <row r="625">
          <cell r="Q625" t="str">
            <v>BANORTE4161071001335719993</v>
          </cell>
          <cell r="R625" t="str">
            <v>O.K.</v>
          </cell>
          <cell r="S625" t="str">
            <v>CONCILIADA</v>
          </cell>
          <cell r="T625">
            <v>41611</v>
          </cell>
          <cell r="U625">
            <v>29</v>
          </cell>
          <cell r="V625" t="str">
            <v>MAS DE 20 DÍAS</v>
          </cell>
        </row>
        <row r="626">
          <cell r="Q626" t="str">
            <v>BANORTE4161071001335769160</v>
          </cell>
          <cell r="R626" t="str">
            <v>O.K.</v>
          </cell>
          <cell r="S626" t="str">
            <v>CONCILIADA</v>
          </cell>
          <cell r="T626">
            <v>41611</v>
          </cell>
          <cell r="U626">
            <v>29</v>
          </cell>
          <cell r="V626" t="str">
            <v>MAS DE 20 DÍAS</v>
          </cell>
        </row>
        <row r="627">
          <cell r="Q627" t="str">
            <v>BANORTE4161071001335752597</v>
          </cell>
          <cell r="R627" t="str">
            <v>O.K.</v>
          </cell>
          <cell r="S627" t="str">
            <v>CONCILIADA</v>
          </cell>
          <cell r="T627">
            <v>41611</v>
          </cell>
          <cell r="U627">
            <v>29</v>
          </cell>
          <cell r="V627" t="str">
            <v>MAS DE 20 DÍAS</v>
          </cell>
        </row>
        <row r="628">
          <cell r="Q628" t="str">
            <v>BANORTE4161071001335719994</v>
          </cell>
          <cell r="R628" t="str">
            <v>O.K.</v>
          </cell>
          <cell r="S628" t="str">
            <v>CONCILIADA</v>
          </cell>
          <cell r="T628">
            <v>41611</v>
          </cell>
          <cell r="U628">
            <v>29</v>
          </cell>
          <cell r="V628" t="str">
            <v>MAS DE 20 DÍAS</v>
          </cell>
        </row>
        <row r="629">
          <cell r="Q629" t="str">
            <v>BANORTE4161071001335791748</v>
          </cell>
          <cell r="R629" t="str">
            <v>O.K.</v>
          </cell>
          <cell r="S629" t="str">
            <v>CONCILIADA</v>
          </cell>
          <cell r="T629">
            <v>41611</v>
          </cell>
          <cell r="U629">
            <v>29</v>
          </cell>
          <cell r="V629" t="str">
            <v>MAS DE 20 DÍAS</v>
          </cell>
        </row>
        <row r="630">
          <cell r="Q630" t="str">
            <v>BANORTE4161071001335786199</v>
          </cell>
          <cell r="R630" t="str">
            <v>O.K.</v>
          </cell>
          <cell r="S630" t="str">
            <v>CONCILIADA</v>
          </cell>
          <cell r="T630">
            <v>41611</v>
          </cell>
          <cell r="U630">
            <v>29</v>
          </cell>
          <cell r="V630" t="str">
            <v>MAS DE 20 DÍAS</v>
          </cell>
        </row>
        <row r="631">
          <cell r="Q631" t="str">
            <v>BANORTE4161071001335777360</v>
          </cell>
          <cell r="R631" t="str">
            <v>O.K.</v>
          </cell>
          <cell r="S631" t="str">
            <v>CONCILIADA</v>
          </cell>
          <cell r="T631">
            <v>41611</v>
          </cell>
          <cell r="U631">
            <v>29</v>
          </cell>
          <cell r="V631" t="str">
            <v>MAS DE 20 DÍAS</v>
          </cell>
        </row>
        <row r="632">
          <cell r="Q632" t="str">
            <v>BANORTE4161071001335770795</v>
          </cell>
          <cell r="R632" t="str">
            <v>O.K.</v>
          </cell>
          <cell r="S632" t="str">
            <v>CONCILIADA</v>
          </cell>
          <cell r="T632">
            <v>41611</v>
          </cell>
          <cell r="U632">
            <v>29</v>
          </cell>
          <cell r="V632" t="str">
            <v>MAS DE 20 DÍAS</v>
          </cell>
        </row>
        <row r="633">
          <cell r="Q633" t="str">
            <v>BANORTE4161071001335742790</v>
          </cell>
          <cell r="R633" t="str">
            <v>O.K.</v>
          </cell>
          <cell r="S633" t="str">
            <v>CONCILIADA</v>
          </cell>
          <cell r="T633">
            <v>41611</v>
          </cell>
          <cell r="U633">
            <v>29</v>
          </cell>
          <cell r="V633" t="str">
            <v>MAS DE 20 DÍAS</v>
          </cell>
        </row>
        <row r="634">
          <cell r="Q634" t="str">
            <v>BANORTE4161071001335736554</v>
          </cell>
          <cell r="R634" t="str">
            <v>O.K.</v>
          </cell>
          <cell r="S634" t="str">
            <v>CONCILIADA</v>
          </cell>
          <cell r="T634">
            <v>41611</v>
          </cell>
          <cell r="U634">
            <v>29</v>
          </cell>
          <cell r="V634" t="str">
            <v>MAS DE 20 DÍAS</v>
          </cell>
        </row>
        <row r="635">
          <cell r="Q635" t="str">
            <v>BANORTE4161071001335721593</v>
          </cell>
          <cell r="R635" t="str">
            <v>O.K.</v>
          </cell>
          <cell r="S635" t="str">
            <v>CONCILIADA</v>
          </cell>
          <cell r="T635">
            <v>41611</v>
          </cell>
          <cell r="U635">
            <v>29</v>
          </cell>
          <cell r="V635" t="str">
            <v>MAS DE 20 DÍAS</v>
          </cell>
        </row>
        <row r="636">
          <cell r="Q636" t="str">
            <v>BANORTE4161071001335751889</v>
          </cell>
          <cell r="R636" t="str">
            <v>O.K.</v>
          </cell>
          <cell r="S636" t="str">
            <v>COMPENSADA</v>
          </cell>
          <cell r="T636">
            <v>41611</v>
          </cell>
          <cell r="U636">
            <v>29</v>
          </cell>
          <cell r="V636" t="str">
            <v>MAS DE 20 DÍAS</v>
          </cell>
        </row>
        <row r="637">
          <cell r="Q637" t="str">
            <v>BANORTE4161071001335736551</v>
          </cell>
          <cell r="R637" t="str">
            <v>O.K.</v>
          </cell>
          <cell r="S637" t="str">
            <v>CONCILIADA</v>
          </cell>
          <cell r="T637">
            <v>41611</v>
          </cell>
          <cell r="U637">
            <v>29</v>
          </cell>
          <cell r="V637" t="str">
            <v>MAS DE 20 DÍAS</v>
          </cell>
        </row>
        <row r="638">
          <cell r="Q638" t="str">
            <v>BANORTE4161071001335736463</v>
          </cell>
          <cell r="R638" t="str">
            <v>O.K.</v>
          </cell>
          <cell r="S638" t="str">
            <v>CONCILIADA</v>
          </cell>
          <cell r="T638">
            <v>41611</v>
          </cell>
          <cell r="U638">
            <v>29</v>
          </cell>
          <cell r="V638" t="str">
            <v>MAS DE 20 DÍAS</v>
          </cell>
        </row>
        <row r="639">
          <cell r="Q639" t="str">
            <v>BANCOMER AMEX4161013463835252899</v>
          </cell>
          <cell r="R639" t="str">
            <v>O.K.</v>
          </cell>
          <cell r="S639" t="str">
            <v>DIF. DE CTVOS.</v>
          </cell>
          <cell r="T639">
            <v>41611</v>
          </cell>
          <cell r="U639">
            <v>29</v>
          </cell>
          <cell r="V639" t="str">
            <v>MAS DE 20 DÍAS</v>
          </cell>
        </row>
        <row r="640">
          <cell r="Q640" t="str">
            <v>BANCOMER AMEX4161013463835252901</v>
          </cell>
          <cell r="R640" t="str">
            <v>O.K.</v>
          </cell>
          <cell r="S640" t="str">
            <v>DIF. DE CTVOS.</v>
          </cell>
          <cell r="T640">
            <v>41611</v>
          </cell>
          <cell r="U640">
            <v>29</v>
          </cell>
          <cell r="V640" t="str">
            <v>MAS DE 20 DÍAS</v>
          </cell>
        </row>
        <row r="641">
          <cell r="Q641" t="str">
            <v>BANCOMER AMEX4161013463835252902</v>
          </cell>
          <cell r="R641" t="str">
            <v>O.K.</v>
          </cell>
          <cell r="S641" t="str">
            <v>DIF. DE CTVOS.</v>
          </cell>
          <cell r="T641">
            <v>41611</v>
          </cell>
          <cell r="U641">
            <v>29</v>
          </cell>
          <cell r="V641" t="str">
            <v>MAS DE 20 DÍAS</v>
          </cell>
        </row>
        <row r="642">
          <cell r="Q642" t="str">
            <v>BANCOMER AMEX4161013463835214310</v>
          </cell>
          <cell r="R642" t="str">
            <v>O.K.</v>
          </cell>
          <cell r="S642" t="str">
            <v>DIF. DE CTVOS.</v>
          </cell>
          <cell r="T642">
            <v>41611</v>
          </cell>
          <cell r="U642">
            <v>29</v>
          </cell>
          <cell r="V642" t="str">
            <v>MAS DE 20 DÍAS</v>
          </cell>
        </row>
        <row r="643">
          <cell r="Q643" t="str">
            <v>BANCOMER AMEX4161013463835219867</v>
          </cell>
          <cell r="R643" t="str">
            <v>O.K.</v>
          </cell>
          <cell r="S643" t="str">
            <v>DIF. DE CTVOS.</v>
          </cell>
          <cell r="T643">
            <v>41611</v>
          </cell>
          <cell r="U643">
            <v>29</v>
          </cell>
          <cell r="V643" t="str">
            <v>MAS DE 20 DÍAS</v>
          </cell>
        </row>
        <row r="644">
          <cell r="Q644" t="str">
            <v>BANCOMER AMEX4161013463835206109</v>
          </cell>
          <cell r="R644" t="str">
            <v>O.K.</v>
          </cell>
          <cell r="S644" t="str">
            <v>DIF. DE CTVOS.</v>
          </cell>
          <cell r="T644">
            <v>41611</v>
          </cell>
          <cell r="U644">
            <v>29</v>
          </cell>
          <cell r="V644" t="str">
            <v>MAS DE 20 DÍAS</v>
          </cell>
        </row>
        <row r="645">
          <cell r="Q645" t="str">
            <v>BANCOMER AMEX4161013463835228280</v>
          </cell>
          <cell r="R645" t="str">
            <v>O.K.</v>
          </cell>
          <cell r="S645" t="str">
            <v>DIF. DE CTVOS.</v>
          </cell>
          <cell r="T645">
            <v>41611</v>
          </cell>
          <cell r="U645">
            <v>29</v>
          </cell>
          <cell r="V645" t="str">
            <v>MAS DE 20 DÍAS</v>
          </cell>
        </row>
        <row r="646">
          <cell r="Q646" t="str">
            <v>BANCOMER AMEX4161013463835231615</v>
          </cell>
          <cell r="R646" t="str">
            <v>O.K.</v>
          </cell>
          <cell r="S646" t="str">
            <v>DIF. DE CTVOS.</v>
          </cell>
          <cell r="T646">
            <v>41611</v>
          </cell>
          <cell r="U646">
            <v>29</v>
          </cell>
          <cell r="V646" t="str">
            <v>MAS DE 20 DÍAS</v>
          </cell>
        </row>
        <row r="647">
          <cell r="Q647" t="str">
            <v>BANCOMER AMEX4161013463835253612</v>
          </cell>
          <cell r="R647" t="str">
            <v>O.K.</v>
          </cell>
          <cell r="S647" t="str">
            <v>DIF. DE CTVOS.</v>
          </cell>
          <cell r="T647">
            <v>41611</v>
          </cell>
          <cell r="U647">
            <v>29</v>
          </cell>
          <cell r="V647" t="str">
            <v>MAS DE 20 DÍAS</v>
          </cell>
        </row>
        <row r="648">
          <cell r="Q648" t="str">
            <v>BANCOMER AMEX4161013463835244598</v>
          </cell>
          <cell r="R648" t="str">
            <v>O.K.</v>
          </cell>
          <cell r="S648" t="str">
            <v>DIF. DE CTVOS.</v>
          </cell>
          <cell r="T648">
            <v>41611</v>
          </cell>
          <cell r="U648">
            <v>29</v>
          </cell>
          <cell r="V648" t="str">
            <v>MAS DE 20 DÍAS</v>
          </cell>
        </row>
        <row r="649">
          <cell r="Q649" t="str">
            <v>BANCOMER AMEX4161013463835206107</v>
          </cell>
          <cell r="R649" t="str">
            <v>O.K.</v>
          </cell>
          <cell r="S649" t="str">
            <v>DIF. DE CTVOS.</v>
          </cell>
          <cell r="T649">
            <v>41611</v>
          </cell>
          <cell r="U649">
            <v>29</v>
          </cell>
          <cell r="V649" t="str">
            <v>MAS DE 20 DÍAS</v>
          </cell>
        </row>
        <row r="650">
          <cell r="Q650" t="str">
            <v>BANCOMER AMEX4161013463835206108</v>
          </cell>
          <cell r="R650" t="str">
            <v>O.K.</v>
          </cell>
          <cell r="S650" t="str">
            <v>DIF. DE CTVOS.</v>
          </cell>
          <cell r="T650">
            <v>41611</v>
          </cell>
          <cell r="U650">
            <v>29</v>
          </cell>
          <cell r="V650" t="str">
            <v>MAS DE 20 DÍAS</v>
          </cell>
        </row>
        <row r="651">
          <cell r="Q651" t="str">
            <v>BANCOMER AMEX4161013463835207620</v>
          </cell>
          <cell r="R651" t="str">
            <v>O.K.</v>
          </cell>
          <cell r="S651" t="str">
            <v>DIF. DE CTVOS.</v>
          </cell>
          <cell r="T651">
            <v>41611</v>
          </cell>
          <cell r="U651">
            <v>29</v>
          </cell>
          <cell r="V651" t="str">
            <v>MAS DE 20 DÍAS</v>
          </cell>
        </row>
        <row r="652">
          <cell r="Q652" t="str">
            <v>BANCOMER AMEX4161013463835209289</v>
          </cell>
          <cell r="R652" t="str">
            <v>O.K.</v>
          </cell>
          <cell r="S652" t="str">
            <v>DIF. DE CTVOS.</v>
          </cell>
          <cell r="T652">
            <v>41611</v>
          </cell>
          <cell r="U652">
            <v>29</v>
          </cell>
          <cell r="V652" t="str">
            <v>MAS DE 20 DÍAS</v>
          </cell>
        </row>
        <row r="653">
          <cell r="Q653" t="str">
            <v>BANCOMER AMEX4161013463835215063</v>
          </cell>
          <cell r="R653" t="str">
            <v>.O.K.</v>
          </cell>
          <cell r="S653" t="str">
            <v>meses sin intereses</v>
          </cell>
          <cell r="T653">
            <v>41611</v>
          </cell>
          <cell r="U653">
            <v>29</v>
          </cell>
          <cell r="V653" t="str">
            <v>MAS DE 20 DÍAS</v>
          </cell>
        </row>
        <row r="654">
          <cell r="Q654" t="str">
            <v>BANCOMER AMEX4161013463835231818</v>
          </cell>
          <cell r="R654" t="str">
            <v>O.K.</v>
          </cell>
          <cell r="S654" t="str">
            <v>DIF. DE CTVOS.</v>
          </cell>
          <cell r="T654">
            <v>41611</v>
          </cell>
          <cell r="U654">
            <v>29</v>
          </cell>
          <cell r="V654" t="str">
            <v>MAS DE 20 DÍAS</v>
          </cell>
        </row>
        <row r="655">
          <cell r="Q655" t="str">
            <v>BANCOMER AMEX4161013463835238417</v>
          </cell>
          <cell r="R655" t="str">
            <v>O.K.</v>
          </cell>
          <cell r="S655" t="str">
            <v>DIF. DE CTVOS.</v>
          </cell>
          <cell r="T655">
            <v>41611</v>
          </cell>
          <cell r="U655">
            <v>29</v>
          </cell>
          <cell r="V655" t="str">
            <v>MAS DE 20 DÍAS</v>
          </cell>
        </row>
        <row r="656">
          <cell r="Q656" t="str">
            <v>BANCOMER AMEX4161013463835246483</v>
          </cell>
          <cell r="R656" t="str">
            <v>O.K.</v>
          </cell>
          <cell r="S656" t="str">
            <v>DIF. DE CTVOS.</v>
          </cell>
          <cell r="T656">
            <v>41611</v>
          </cell>
          <cell r="U656">
            <v>29</v>
          </cell>
          <cell r="V656" t="str">
            <v>MAS DE 20 DÍAS</v>
          </cell>
        </row>
        <row r="657">
          <cell r="Q657" t="str">
            <v>BANCOMER AMEX4161013463835200473</v>
          </cell>
          <cell r="R657" t="str">
            <v>O.K.</v>
          </cell>
          <cell r="S657" t="str">
            <v>DIF. DE CTVOS.</v>
          </cell>
          <cell r="T657">
            <v>41611</v>
          </cell>
          <cell r="U657">
            <v>29</v>
          </cell>
          <cell r="V657" t="str">
            <v>MAS DE 20 DÍAS</v>
          </cell>
        </row>
        <row r="658">
          <cell r="Q658" t="str">
            <v>BANCOMER AMEX4161013463835238751</v>
          </cell>
          <cell r="R658" t="str">
            <v>O.K.</v>
          </cell>
          <cell r="S658" t="str">
            <v>DIF. DE CTVOS.</v>
          </cell>
          <cell r="T658">
            <v>41611</v>
          </cell>
          <cell r="U658">
            <v>29</v>
          </cell>
          <cell r="V658" t="str">
            <v>MAS DE 20 DÍAS</v>
          </cell>
        </row>
        <row r="659">
          <cell r="Q659" t="str">
            <v>BANCOMER AMEX4161013463835217801</v>
          </cell>
          <cell r="R659" t="str">
            <v>O.K.</v>
          </cell>
          <cell r="S659" t="str">
            <v>DIF. DE CTVOS.</v>
          </cell>
          <cell r="T659">
            <v>41611</v>
          </cell>
          <cell r="U659">
            <v>29</v>
          </cell>
          <cell r="V659" t="str">
            <v>MAS DE 20 DÍAS</v>
          </cell>
        </row>
        <row r="660">
          <cell r="Q660" t="str">
            <v>BANCOMER AMEX4161013463835231617</v>
          </cell>
          <cell r="R660" t="str">
            <v>O.K.</v>
          </cell>
          <cell r="S660" t="str">
            <v>DIF. DE CTVOS.</v>
          </cell>
          <cell r="T660">
            <v>41611</v>
          </cell>
          <cell r="U660">
            <v>29</v>
          </cell>
          <cell r="V660" t="str">
            <v>MAS DE 20 DÍAS</v>
          </cell>
        </row>
        <row r="661">
          <cell r="Q661" t="str">
            <v>BANCOMER AMEX4161013463835217187</v>
          </cell>
          <cell r="R661" t="str">
            <v>O.K.</v>
          </cell>
          <cell r="S661" t="str">
            <v>COMPENSADA</v>
          </cell>
          <cell r="T661">
            <v>41611</v>
          </cell>
          <cell r="U661">
            <v>29</v>
          </cell>
          <cell r="V661" t="str">
            <v>MAS DE 20 DÍAS</v>
          </cell>
        </row>
        <row r="662">
          <cell r="Q662" t="str">
            <v>BANCOMER AMEX4161013463835238420</v>
          </cell>
          <cell r="R662" t="str">
            <v>O.K.</v>
          </cell>
          <cell r="S662" t="str">
            <v>DIF. DE CTVOS.</v>
          </cell>
          <cell r="T662">
            <v>41611</v>
          </cell>
          <cell r="U662">
            <v>29</v>
          </cell>
          <cell r="V662" t="str">
            <v>MAS DE 20 DÍAS</v>
          </cell>
        </row>
        <row r="663">
          <cell r="Q663" t="str">
            <v>BANCOMER AMEX4161013463835206112</v>
          </cell>
          <cell r="R663" t="str">
            <v>O.K.</v>
          </cell>
          <cell r="S663" t="str">
            <v>DIF. DE CTVOS.</v>
          </cell>
          <cell r="T663">
            <v>41611</v>
          </cell>
          <cell r="U663">
            <v>29</v>
          </cell>
          <cell r="V663" t="str">
            <v>MAS DE 20 DÍAS</v>
          </cell>
        </row>
        <row r="664">
          <cell r="Q664" t="str">
            <v>BANCOMER AMEX4161013463835226023</v>
          </cell>
          <cell r="R664" t="str">
            <v>O.K.</v>
          </cell>
          <cell r="S664" t="str">
            <v>DIF. DE CTVOS.</v>
          </cell>
          <cell r="T664">
            <v>41611</v>
          </cell>
          <cell r="U664">
            <v>29</v>
          </cell>
          <cell r="V664" t="str">
            <v>MAS DE 20 DÍAS</v>
          </cell>
        </row>
        <row r="665">
          <cell r="Q665" t="str">
            <v>BANCOMER AMEX4161013463835200437</v>
          </cell>
          <cell r="R665" t="str">
            <v>O.K.</v>
          </cell>
          <cell r="S665" t="str">
            <v>DIF. DE CTVOS.</v>
          </cell>
          <cell r="T665">
            <v>41611</v>
          </cell>
          <cell r="U665">
            <v>29</v>
          </cell>
          <cell r="V665" t="str">
            <v>MAS DE 20 DÍAS</v>
          </cell>
        </row>
        <row r="666">
          <cell r="Q666" t="str">
            <v>BANCOMER AMEX4161013463835245670</v>
          </cell>
          <cell r="R666" t="str">
            <v>O.K.</v>
          </cell>
          <cell r="S666" t="str">
            <v>DIF. DE CTVOS.</v>
          </cell>
          <cell r="T666">
            <v>41611</v>
          </cell>
          <cell r="U666">
            <v>29</v>
          </cell>
          <cell r="V666" t="str">
            <v>MAS DE 20 DÍAS</v>
          </cell>
        </row>
        <row r="667">
          <cell r="Q667" t="str">
            <v>BANCOMER AMEX4161013463835252898</v>
          </cell>
          <cell r="R667" t="str">
            <v>O.K.</v>
          </cell>
          <cell r="S667" t="str">
            <v>DIF. DE CTVOS.</v>
          </cell>
          <cell r="T667">
            <v>41611</v>
          </cell>
          <cell r="U667">
            <v>29</v>
          </cell>
          <cell r="V667" t="str">
            <v>MAS DE 20 DÍAS</v>
          </cell>
        </row>
        <row r="668">
          <cell r="Q668" t="str">
            <v>BANCOMER AMEX4161013463835252905</v>
          </cell>
          <cell r="R668" t="str">
            <v>O.K.</v>
          </cell>
          <cell r="S668" t="str">
            <v>DIF. DE CTVOS.</v>
          </cell>
          <cell r="T668">
            <v>41611</v>
          </cell>
          <cell r="U668">
            <v>29</v>
          </cell>
          <cell r="V668" t="str">
            <v>MAS DE 20 DÍAS</v>
          </cell>
        </row>
        <row r="669">
          <cell r="Q669" t="str">
            <v>BANCOMER AMEX4161013463835215065</v>
          </cell>
          <cell r="R669" t="str">
            <v>O.K.</v>
          </cell>
          <cell r="S669" t="str">
            <v>DIF. DE CTVOS.</v>
          </cell>
          <cell r="T669">
            <v>41611</v>
          </cell>
          <cell r="U669">
            <v>29</v>
          </cell>
          <cell r="V669" t="str">
            <v>MAS DE 20 DÍAS</v>
          </cell>
        </row>
        <row r="670">
          <cell r="Q670" t="str">
            <v>BANCOMER AMEX4161013463835252919</v>
          </cell>
          <cell r="R670" t="str">
            <v>O.K.</v>
          </cell>
          <cell r="S670" t="str">
            <v>DIF. DE CTVOS.</v>
          </cell>
          <cell r="T670">
            <v>41611</v>
          </cell>
          <cell r="U670">
            <v>29</v>
          </cell>
          <cell r="V670" t="str">
            <v>MAS DE 20 DÍAS</v>
          </cell>
        </row>
        <row r="671">
          <cell r="Q671" t="str">
            <v>BANCOMER AMEX4161013463835207619</v>
          </cell>
          <cell r="R671" t="str">
            <v>O.K.</v>
          </cell>
          <cell r="S671" t="str">
            <v>DIF. DE CTVOS.</v>
          </cell>
          <cell r="T671">
            <v>41611</v>
          </cell>
          <cell r="U671">
            <v>29</v>
          </cell>
          <cell r="V671" t="str">
            <v>MAS DE 20 DÍAS</v>
          </cell>
        </row>
        <row r="672">
          <cell r="Q672" t="str">
            <v>BANCOMER AMEX4161013463835254172</v>
          </cell>
          <cell r="R672" t="str">
            <v>O.K.</v>
          </cell>
          <cell r="S672" t="str">
            <v>DIF. DE CTVOS.</v>
          </cell>
          <cell r="T672">
            <v>41611</v>
          </cell>
          <cell r="U672">
            <v>29</v>
          </cell>
          <cell r="V672" t="str">
            <v>MAS DE 20 DÍAS</v>
          </cell>
        </row>
        <row r="673">
          <cell r="Q673" t="str">
            <v>BANCOMER AMEX4161013463835258061</v>
          </cell>
          <cell r="R673" t="str">
            <v>O.K.</v>
          </cell>
          <cell r="S673" t="str">
            <v>DIF. DE CTVOS.</v>
          </cell>
          <cell r="T673">
            <v>41611</v>
          </cell>
          <cell r="U673">
            <v>29</v>
          </cell>
          <cell r="V673" t="str">
            <v>MAS DE 20 DÍAS</v>
          </cell>
        </row>
        <row r="674">
          <cell r="Q674" t="str">
            <v>BANCOMER AMEX4161013463835217359</v>
          </cell>
          <cell r="R674" t="str">
            <v>O.K.</v>
          </cell>
          <cell r="S674" t="str">
            <v>DIF. DE CTVOS.</v>
          </cell>
          <cell r="T674">
            <v>41611</v>
          </cell>
          <cell r="U674">
            <v>29</v>
          </cell>
          <cell r="V674" t="str">
            <v>MAS DE 20 DÍAS</v>
          </cell>
        </row>
        <row r="675">
          <cell r="Q675" t="str">
            <v>BANCOMER AMEX4161013463835253676</v>
          </cell>
          <cell r="R675" t="str">
            <v>O.K.</v>
          </cell>
          <cell r="S675" t="str">
            <v>DIF. DE CTVOS.</v>
          </cell>
          <cell r="T675">
            <v>41611</v>
          </cell>
          <cell r="U675">
            <v>29</v>
          </cell>
          <cell r="V675" t="str">
            <v>MAS DE 20 DÍAS</v>
          </cell>
        </row>
        <row r="676">
          <cell r="Q676" t="str">
            <v>BANCOMER AMEX4161013463835231794</v>
          </cell>
          <cell r="R676" t="str">
            <v>O.K.</v>
          </cell>
          <cell r="S676" t="str">
            <v>DIF. DE CTVOS.</v>
          </cell>
          <cell r="T676">
            <v>41611</v>
          </cell>
          <cell r="U676">
            <v>29</v>
          </cell>
          <cell r="V676" t="str">
            <v>MAS DE 20 DÍAS</v>
          </cell>
        </row>
        <row r="677">
          <cell r="Q677" t="str">
            <v>BANCOMER AMEX4161013463835209701</v>
          </cell>
          <cell r="R677" t="str">
            <v>O.K.</v>
          </cell>
          <cell r="S677" t="str">
            <v>DIF. DE CTVOS.</v>
          </cell>
          <cell r="T677">
            <v>41611</v>
          </cell>
          <cell r="U677">
            <v>29</v>
          </cell>
          <cell r="V677" t="str">
            <v>MAS DE 20 DÍAS</v>
          </cell>
        </row>
        <row r="678">
          <cell r="Q678" t="str">
            <v>BANCOMER AMEX4161013463835200457</v>
          </cell>
          <cell r="R678" t="str">
            <v>O.K.</v>
          </cell>
          <cell r="S678" t="str">
            <v>DIF. DE CTVOS.</v>
          </cell>
          <cell r="T678">
            <v>41611</v>
          </cell>
          <cell r="U678">
            <v>29</v>
          </cell>
          <cell r="V678" t="str">
            <v>MAS DE 20 DÍAS</v>
          </cell>
        </row>
        <row r="679">
          <cell r="Q679" t="str">
            <v>BANCOMER AMEX4161013463835231791</v>
          </cell>
          <cell r="R679" t="str">
            <v>.O.K.</v>
          </cell>
          <cell r="S679" t="str">
            <v>acceso a red / Compensada ( $ 127.59 )</v>
          </cell>
          <cell r="T679">
            <v>41612</v>
          </cell>
          <cell r="U679">
            <v>29</v>
          </cell>
          <cell r="V679" t="str">
            <v>MAS DE 20 DÍAS</v>
          </cell>
        </row>
        <row r="680">
          <cell r="Q680" t="str">
            <v>BANCOMER AMEX4161013463835258060</v>
          </cell>
          <cell r="R680" t="str">
            <v>O.K.</v>
          </cell>
          <cell r="S680" t="str">
            <v>DIF. DE CTVOS.</v>
          </cell>
          <cell r="T680">
            <v>41611</v>
          </cell>
          <cell r="U680">
            <v>29</v>
          </cell>
          <cell r="V680" t="str">
            <v>MAS DE 20 DÍAS</v>
          </cell>
        </row>
        <row r="681">
          <cell r="Q681" t="str">
            <v>BANCOMER AMEX4161013463835206111</v>
          </cell>
          <cell r="R681" t="str">
            <v>O.K.</v>
          </cell>
          <cell r="S681" t="str">
            <v>DIF. DE CTVOS.</v>
          </cell>
          <cell r="T681">
            <v>41611</v>
          </cell>
          <cell r="U681">
            <v>29</v>
          </cell>
          <cell r="V681" t="str">
            <v>MAS DE 20 DÍAS</v>
          </cell>
        </row>
        <row r="682">
          <cell r="Q682" t="str">
            <v>BANCOMER AMEX4161013463835211232</v>
          </cell>
          <cell r="R682" t="str">
            <v>O.K.</v>
          </cell>
          <cell r="S682" t="str">
            <v>DIF. DE CTVOS.</v>
          </cell>
          <cell r="T682">
            <v>41611</v>
          </cell>
          <cell r="U682">
            <v>29</v>
          </cell>
          <cell r="V682" t="str">
            <v>MAS DE 20 DÍAS</v>
          </cell>
        </row>
        <row r="683">
          <cell r="Q683" t="str">
            <v>BANCOMER AMEX4161013463835206113</v>
          </cell>
          <cell r="R683" t="str">
            <v>O.K.</v>
          </cell>
          <cell r="S683" t="str">
            <v>DIF. DE CTVOS.</v>
          </cell>
          <cell r="T683">
            <v>41611</v>
          </cell>
          <cell r="U683">
            <v>29</v>
          </cell>
          <cell r="V683" t="str">
            <v>MAS DE 20 DÍAS</v>
          </cell>
        </row>
        <row r="684">
          <cell r="Q684" t="str">
            <v>BANCOMER AMEX4161013463835226805</v>
          </cell>
          <cell r="R684" t="str">
            <v>O.K.</v>
          </cell>
          <cell r="S684" t="str">
            <v>DIF. DE CTVOS.</v>
          </cell>
          <cell r="T684">
            <v>41611</v>
          </cell>
          <cell r="U684">
            <v>29</v>
          </cell>
          <cell r="V684" t="str">
            <v>MAS DE 20 DÍAS</v>
          </cell>
        </row>
        <row r="685">
          <cell r="Q685" t="str">
            <v>BANCOMER AMEX4161013463835253665</v>
          </cell>
          <cell r="R685" t="str">
            <v>O.K.</v>
          </cell>
          <cell r="S685" t="str">
            <v>DIF. DE CTVOS.</v>
          </cell>
          <cell r="T685">
            <v>41611</v>
          </cell>
          <cell r="U685">
            <v>29</v>
          </cell>
          <cell r="V685" t="str">
            <v>MAS DE 20 DÍAS</v>
          </cell>
        </row>
        <row r="686">
          <cell r="Q686" t="str">
            <v>BANCOMER AMEX4161013463835262312</v>
          </cell>
          <cell r="R686" t="str">
            <v>O.K.</v>
          </cell>
          <cell r="S686" t="str">
            <v>DIF. DE CTVOS.</v>
          </cell>
          <cell r="T686">
            <v>41611</v>
          </cell>
          <cell r="U686">
            <v>29</v>
          </cell>
          <cell r="V686" t="str">
            <v>MAS DE 20 DÍAS</v>
          </cell>
        </row>
        <row r="687">
          <cell r="Q687" t="str">
            <v>BANCOMER AMEX4161013463835280370</v>
          </cell>
          <cell r="R687" t="str">
            <v>O.K.</v>
          </cell>
          <cell r="S687" t="str">
            <v>DIF. DE CTVOS.</v>
          </cell>
          <cell r="T687">
            <v>41611</v>
          </cell>
          <cell r="U687">
            <v>29</v>
          </cell>
          <cell r="V687" t="str">
            <v>MAS DE 20 DÍAS</v>
          </cell>
        </row>
        <row r="688">
          <cell r="Q688" t="str">
            <v>BANCOMER AMEX4161013463835247220</v>
          </cell>
          <cell r="R688" t="str">
            <v>O.K.</v>
          </cell>
          <cell r="S688" t="str">
            <v>DIF. DE CTVOS.</v>
          </cell>
          <cell r="T688">
            <v>41611</v>
          </cell>
          <cell r="U688">
            <v>29</v>
          </cell>
          <cell r="V688" t="str">
            <v>MAS DE 20 DÍAS</v>
          </cell>
        </row>
        <row r="689">
          <cell r="Q689" t="str">
            <v>BANCOMER AMEX4161013463835247222</v>
          </cell>
          <cell r="R689" t="str">
            <v>O.K.</v>
          </cell>
          <cell r="S689" t="str">
            <v>DIF. DE CTVOS.</v>
          </cell>
          <cell r="T689">
            <v>41611</v>
          </cell>
          <cell r="U689">
            <v>29</v>
          </cell>
          <cell r="V689" t="str">
            <v>MAS DE 20 DÍAS</v>
          </cell>
        </row>
        <row r="690">
          <cell r="Q690" t="str">
            <v>BANCOMER AMEX4161013463835252959</v>
          </cell>
          <cell r="R690" t="str">
            <v>O.K.</v>
          </cell>
          <cell r="S690" t="str">
            <v>DIF. DE CTVOS.</v>
          </cell>
          <cell r="T690">
            <v>41611</v>
          </cell>
          <cell r="U690">
            <v>29</v>
          </cell>
          <cell r="V690" t="str">
            <v>MAS DE 20 DÍAS</v>
          </cell>
        </row>
        <row r="691">
          <cell r="Q691" t="str">
            <v>BANCOMER AMEX4161013463835231803</v>
          </cell>
          <cell r="R691" t="str">
            <v>O.K.</v>
          </cell>
          <cell r="S691" t="str">
            <v>DIF. DE CTVOS.</v>
          </cell>
          <cell r="T691">
            <v>41611</v>
          </cell>
          <cell r="U691">
            <v>29</v>
          </cell>
          <cell r="V691" t="str">
            <v>MAS DE 20 DÍAS</v>
          </cell>
        </row>
        <row r="692">
          <cell r="Q692" t="str">
            <v>BANCOMER AMEX4161013463835253670</v>
          </cell>
          <cell r="R692" t="str">
            <v>O.K.</v>
          </cell>
          <cell r="S692" t="str">
            <v>DIF. DE CTVOS.</v>
          </cell>
          <cell r="T692">
            <v>41611</v>
          </cell>
          <cell r="U692">
            <v>29</v>
          </cell>
          <cell r="V692" t="str">
            <v>MAS DE 20 DÍAS</v>
          </cell>
        </row>
        <row r="693">
          <cell r="Q693" t="str">
            <v>BANCOMER AMEX4161013463835247875</v>
          </cell>
          <cell r="R693" t="str">
            <v>O.K.</v>
          </cell>
          <cell r="S693" t="str">
            <v>DIF. DE CTVOS.</v>
          </cell>
          <cell r="T693">
            <v>41611</v>
          </cell>
          <cell r="U693">
            <v>29</v>
          </cell>
          <cell r="V693" t="str">
            <v>MAS DE 20 DÍAS</v>
          </cell>
        </row>
        <row r="694">
          <cell r="Q694" t="str">
            <v>BANCOMER AMEX4161013463835205986</v>
          </cell>
          <cell r="R694" t="str">
            <v>O.K.</v>
          </cell>
          <cell r="S694" t="str">
            <v>DIF. DE CTVOS.</v>
          </cell>
          <cell r="T694">
            <v>41611</v>
          </cell>
          <cell r="U694">
            <v>29</v>
          </cell>
          <cell r="V694" t="str">
            <v>MAS DE 20 DÍAS</v>
          </cell>
        </row>
        <row r="695">
          <cell r="Q695" t="str">
            <v>BANCOMER AMEX4161013463835239532</v>
          </cell>
          <cell r="R695" t="str">
            <v>O.K.</v>
          </cell>
          <cell r="S695" t="str">
            <v>DIF. DE CTVOS.</v>
          </cell>
          <cell r="T695">
            <v>41611</v>
          </cell>
          <cell r="U695">
            <v>29</v>
          </cell>
          <cell r="V695" t="str">
            <v>MAS DE 20 DÍAS</v>
          </cell>
        </row>
        <row r="696">
          <cell r="Q696" t="str">
            <v>BANCOMER AMEX4161013463835206110</v>
          </cell>
          <cell r="R696" t="str">
            <v>.O.K.</v>
          </cell>
          <cell r="S696" t="str">
            <v>acceso a red / Compensada</v>
          </cell>
          <cell r="T696">
            <v>41617</v>
          </cell>
          <cell r="U696">
            <v>29</v>
          </cell>
          <cell r="V696" t="str">
            <v>MAS DE 20 DÍAS</v>
          </cell>
        </row>
        <row r="697">
          <cell r="Q697" t="str">
            <v>BANCOMER AMEX4161013463835217487</v>
          </cell>
          <cell r="R697" t="str">
            <v>O.K.</v>
          </cell>
          <cell r="S697" t="str">
            <v>DIF. DE CTVOS.</v>
          </cell>
          <cell r="T697">
            <v>41611</v>
          </cell>
          <cell r="U697">
            <v>29</v>
          </cell>
          <cell r="V697" t="str">
            <v>MAS DE 20 DÍAS</v>
          </cell>
        </row>
        <row r="698">
          <cell r="Q698" t="str">
            <v>BANCOMER AMEX4161013463835202680</v>
          </cell>
          <cell r="R698" t="str">
            <v>O.K.</v>
          </cell>
          <cell r="S698" t="str">
            <v>DIF. DE CTVOS.</v>
          </cell>
          <cell r="T698">
            <v>41611</v>
          </cell>
          <cell r="U698">
            <v>29</v>
          </cell>
          <cell r="V698" t="str">
            <v>MAS DE 20 DÍAS</v>
          </cell>
        </row>
        <row r="699">
          <cell r="Q699" t="str">
            <v>BANCOMER AMEX4161013463835238552</v>
          </cell>
          <cell r="R699" t="str">
            <v>O.K.</v>
          </cell>
          <cell r="S699" t="str">
            <v>DIF. DE CTVOS.</v>
          </cell>
          <cell r="T699">
            <v>41611</v>
          </cell>
          <cell r="U699">
            <v>29</v>
          </cell>
          <cell r="V699" t="str">
            <v>MAS DE 20 DÍAS</v>
          </cell>
        </row>
        <row r="700">
          <cell r="Q700" t="str">
            <v>BANCOMER AMEX4161013463835257987</v>
          </cell>
          <cell r="R700" t="str">
            <v>O.K.</v>
          </cell>
          <cell r="S700" t="str">
            <v>DIF. DE CTVOS.</v>
          </cell>
          <cell r="T700">
            <v>41611</v>
          </cell>
          <cell r="U700">
            <v>29</v>
          </cell>
          <cell r="V700" t="str">
            <v>MAS DE 20 DÍAS</v>
          </cell>
        </row>
        <row r="701">
          <cell r="Q701" t="str">
            <v>BANCOMER AMEX4161013463835206105</v>
          </cell>
          <cell r="R701" t="str">
            <v>O.K.</v>
          </cell>
          <cell r="S701" t="str">
            <v>DIF. DE CTVOS.</v>
          </cell>
          <cell r="T701">
            <v>41611</v>
          </cell>
          <cell r="U701">
            <v>29</v>
          </cell>
          <cell r="V701" t="str">
            <v>MAS DE 20 DÍAS</v>
          </cell>
        </row>
        <row r="702">
          <cell r="Q702" t="str">
            <v>BANCOMER AMEX4161013463835254178</v>
          </cell>
          <cell r="R702" t="str">
            <v>O.K.</v>
          </cell>
          <cell r="S702" t="str">
            <v>DIF. DE CTVOS.</v>
          </cell>
          <cell r="T702">
            <v>41611</v>
          </cell>
          <cell r="U702">
            <v>29</v>
          </cell>
          <cell r="V702" t="str">
            <v>MAS DE 20 DÍAS</v>
          </cell>
        </row>
        <row r="703">
          <cell r="Q703" t="str">
            <v>BANCOMER AMEX4161013463835231612</v>
          </cell>
          <cell r="R703" t="str">
            <v>O.K.</v>
          </cell>
          <cell r="S703" t="str">
            <v>DIF. DE CTVOS.</v>
          </cell>
          <cell r="T703">
            <v>41611</v>
          </cell>
          <cell r="U703">
            <v>29</v>
          </cell>
          <cell r="V703" t="str">
            <v>MAS DE 20 DÍAS</v>
          </cell>
        </row>
        <row r="704">
          <cell r="Q704" t="str">
            <v>BANCOMER AMEX4161013463835278677</v>
          </cell>
          <cell r="R704" t="str">
            <v>O.K.</v>
          </cell>
          <cell r="S704" t="str">
            <v>DIF. DE CTVOS.</v>
          </cell>
          <cell r="T704">
            <v>41611</v>
          </cell>
          <cell r="U704">
            <v>29</v>
          </cell>
          <cell r="V704" t="str">
            <v>MAS DE 20 DÍAS</v>
          </cell>
        </row>
        <row r="705">
          <cell r="Q705" t="str">
            <v>BANCOMER AMEX4161013463835215064</v>
          </cell>
          <cell r="R705" t="str">
            <v>O.K.</v>
          </cell>
          <cell r="S705" t="str">
            <v>DIF. DE CTVOS.</v>
          </cell>
          <cell r="T705">
            <v>41611</v>
          </cell>
          <cell r="U705">
            <v>29</v>
          </cell>
          <cell r="V705" t="str">
            <v>MAS DE 20 DÍAS</v>
          </cell>
        </row>
        <row r="706">
          <cell r="Q706" t="str">
            <v>BANCOMER AMEX4161013463835231821</v>
          </cell>
          <cell r="R706" t="str">
            <v>O.K.</v>
          </cell>
          <cell r="S706" t="str">
            <v>DIF. DE CTVOS.</v>
          </cell>
          <cell r="T706">
            <v>41611</v>
          </cell>
          <cell r="U706">
            <v>29</v>
          </cell>
          <cell r="V706" t="str">
            <v>MAS DE 20 DÍAS</v>
          </cell>
        </row>
        <row r="707">
          <cell r="Q707" t="str">
            <v>BANCOMER AMEX4161013463835238551</v>
          </cell>
          <cell r="R707" t="str">
            <v>O.K.</v>
          </cell>
          <cell r="S707" t="str">
            <v>DIF. DE CTVOS.</v>
          </cell>
          <cell r="T707">
            <v>41611</v>
          </cell>
          <cell r="U707">
            <v>29</v>
          </cell>
          <cell r="V707" t="str">
            <v>MAS DE 20 DÍAS</v>
          </cell>
        </row>
        <row r="708">
          <cell r="Q708" t="str">
            <v>BANCOMER AMEX4161013463835262112</v>
          </cell>
          <cell r="R708" t="str">
            <v>O.K.</v>
          </cell>
          <cell r="S708" t="str">
            <v>DIF. DE CTVOS.</v>
          </cell>
          <cell r="T708">
            <v>41611</v>
          </cell>
          <cell r="U708">
            <v>29</v>
          </cell>
          <cell r="V708" t="str">
            <v>MAS DE 20 DÍAS</v>
          </cell>
        </row>
        <row r="709">
          <cell r="Q709" t="str">
            <v>BANCOMER AMEX4161013463835227680</v>
          </cell>
          <cell r="R709" t="str">
            <v>O.K.</v>
          </cell>
          <cell r="S709" t="str">
            <v>DIF. DE CTVOS.</v>
          </cell>
          <cell r="T709">
            <v>41611</v>
          </cell>
          <cell r="U709">
            <v>29</v>
          </cell>
          <cell r="V709" t="str">
            <v>MAS DE 20 DÍAS</v>
          </cell>
        </row>
        <row r="710">
          <cell r="Q710" t="str">
            <v>BANCOMER AMEX4161013463835293210</v>
          </cell>
          <cell r="R710" t="str">
            <v>O.K.</v>
          </cell>
          <cell r="S710" t="str">
            <v>DIF. DE CTVOS.</v>
          </cell>
          <cell r="T710">
            <v>41611</v>
          </cell>
          <cell r="U710">
            <v>29</v>
          </cell>
          <cell r="V710" t="str">
            <v>MAS DE 20 DÍAS</v>
          </cell>
        </row>
        <row r="711">
          <cell r="Q711" t="str">
            <v>BANCOMER AMEX4161013463835250003</v>
          </cell>
          <cell r="R711" t="str">
            <v>O.K.</v>
          </cell>
          <cell r="S711" t="str">
            <v>DIF. DE CTVOS.</v>
          </cell>
          <cell r="T711">
            <v>41611</v>
          </cell>
          <cell r="U711">
            <v>29</v>
          </cell>
          <cell r="V711" t="str">
            <v>MAS DE 20 DÍAS</v>
          </cell>
        </row>
        <row r="712">
          <cell r="Q712" t="str">
            <v>BANCOMER AMEX4161013463835238874</v>
          </cell>
          <cell r="R712" t="str">
            <v>O.K.</v>
          </cell>
          <cell r="S712" t="str">
            <v>DIF. DE CTVOS.</v>
          </cell>
          <cell r="T712">
            <v>41611</v>
          </cell>
          <cell r="U712">
            <v>29</v>
          </cell>
          <cell r="V712" t="str">
            <v>MAS DE 20 DÍAS</v>
          </cell>
        </row>
        <row r="713">
          <cell r="Q713" t="str">
            <v>BANCOMER AMEX4161013463835254179</v>
          </cell>
          <cell r="R713" t="str">
            <v>O.K.</v>
          </cell>
          <cell r="S713" t="str">
            <v>DIF. DE CTVOS.</v>
          </cell>
          <cell r="T713">
            <v>41611</v>
          </cell>
          <cell r="U713">
            <v>29</v>
          </cell>
          <cell r="V713" t="str">
            <v>MAS DE 20 DÍAS</v>
          </cell>
        </row>
        <row r="714">
          <cell r="Q714" t="str">
            <v>BANCOMER AMEX4161013463835206104</v>
          </cell>
          <cell r="R714" t="str">
            <v>O.K.</v>
          </cell>
          <cell r="S714" t="str">
            <v>DIF. DE CTVOS.</v>
          </cell>
          <cell r="T714">
            <v>41611</v>
          </cell>
          <cell r="U714">
            <v>29</v>
          </cell>
          <cell r="V714" t="str">
            <v>MAS DE 20 DÍAS</v>
          </cell>
        </row>
        <row r="715">
          <cell r="Q715" t="str">
            <v>BANCOMER AMEX4161013463835224171</v>
          </cell>
          <cell r="R715" t="str">
            <v>O.K.</v>
          </cell>
          <cell r="S715" t="str">
            <v>DIF. DE CTVOS.</v>
          </cell>
          <cell r="T715">
            <v>41611</v>
          </cell>
          <cell r="U715">
            <v>29</v>
          </cell>
          <cell r="V715" t="str">
            <v>MAS DE 20 DÍAS</v>
          </cell>
        </row>
        <row r="716">
          <cell r="Q716" t="str">
            <v>BANCOMER AMEX4161013463835245554</v>
          </cell>
          <cell r="R716" t="str">
            <v>O.K.</v>
          </cell>
          <cell r="S716" t="str">
            <v>DIF. DE CTVOS.</v>
          </cell>
          <cell r="T716">
            <v>41611</v>
          </cell>
          <cell r="U716">
            <v>29</v>
          </cell>
          <cell r="V716" t="str">
            <v>MAS DE 20 DÍAS</v>
          </cell>
        </row>
        <row r="717">
          <cell r="Q717" t="str">
            <v>BANCOMER AMEX4161013463835245304</v>
          </cell>
          <cell r="R717" t="str">
            <v>O.K.</v>
          </cell>
          <cell r="S717" t="str">
            <v>DIF. DE CTVOS.</v>
          </cell>
          <cell r="T717">
            <v>41611</v>
          </cell>
          <cell r="U717">
            <v>29</v>
          </cell>
          <cell r="V717" t="str">
            <v>MAS DE 20 DÍAS</v>
          </cell>
        </row>
        <row r="718">
          <cell r="Q718" t="str">
            <v>BANCOMER AMEX4161013463835247873</v>
          </cell>
          <cell r="R718" t="str">
            <v>O.K.</v>
          </cell>
          <cell r="S718" t="str">
            <v>DIF. DE CTVOS.</v>
          </cell>
          <cell r="T718">
            <v>41611</v>
          </cell>
          <cell r="U718">
            <v>29</v>
          </cell>
          <cell r="V718" t="str">
            <v>MAS DE 20 DÍAS</v>
          </cell>
        </row>
        <row r="719">
          <cell r="Q719" t="str">
            <v>BANCOMER AMEX4161013463835215664</v>
          </cell>
          <cell r="R719" t="str">
            <v>O.K.</v>
          </cell>
          <cell r="S719" t="str">
            <v>DIF. DE CTVOS.</v>
          </cell>
          <cell r="T719">
            <v>41611</v>
          </cell>
          <cell r="U719">
            <v>29</v>
          </cell>
          <cell r="V719" t="str">
            <v>MAS DE 20 DÍAS</v>
          </cell>
        </row>
        <row r="720">
          <cell r="Q720" t="str">
            <v>BANCOMER AMEX4161013463835219232</v>
          </cell>
          <cell r="R720" t="str">
            <v>O.K.</v>
          </cell>
          <cell r="S720" t="str">
            <v>DIF. DE CTVOS.</v>
          </cell>
          <cell r="T720">
            <v>41611</v>
          </cell>
          <cell r="U720">
            <v>29</v>
          </cell>
          <cell r="V720" t="str">
            <v>MAS DE 20 DÍAS</v>
          </cell>
        </row>
        <row r="721">
          <cell r="Q721" t="str">
            <v>BANCOMER AMEX4161013463835206106</v>
          </cell>
          <cell r="R721" t="str">
            <v>O.K.</v>
          </cell>
          <cell r="S721" t="str">
            <v>DIF. DE CTVOS.</v>
          </cell>
          <cell r="T721">
            <v>41611</v>
          </cell>
          <cell r="U721">
            <v>29</v>
          </cell>
          <cell r="V721" t="str">
            <v>MAS DE 20 DÍAS</v>
          </cell>
        </row>
        <row r="722">
          <cell r="Q722" t="str">
            <v>BANCOMER AMEX4161013463835245316</v>
          </cell>
          <cell r="R722" t="str">
            <v>O.K.</v>
          </cell>
          <cell r="S722" t="str">
            <v>DIF. DE CTVOS.</v>
          </cell>
          <cell r="T722">
            <v>41611</v>
          </cell>
          <cell r="U722">
            <v>29</v>
          </cell>
          <cell r="V722" t="str">
            <v>MAS DE 20 DÍAS</v>
          </cell>
        </row>
        <row r="723">
          <cell r="Q723" t="str">
            <v>BANCOMER AMEX4161013463835254184</v>
          </cell>
          <cell r="R723" t="str">
            <v>O.K.</v>
          </cell>
          <cell r="S723" t="str">
            <v>DIF. DE CTVOS.</v>
          </cell>
          <cell r="T723">
            <v>41611</v>
          </cell>
          <cell r="U723">
            <v>29</v>
          </cell>
          <cell r="V723" t="str">
            <v>MAS DE 20 DÍAS</v>
          </cell>
        </row>
        <row r="724">
          <cell r="Q724" t="str">
            <v>BANCOMER AMEX4161013463835203914</v>
          </cell>
          <cell r="R724" t="str">
            <v>O.K.</v>
          </cell>
          <cell r="S724" t="str">
            <v>DIF. DE CTVOS.</v>
          </cell>
          <cell r="T724">
            <v>41611</v>
          </cell>
          <cell r="U724">
            <v>29</v>
          </cell>
          <cell r="V724" t="str">
            <v>MAS DE 20 DÍAS</v>
          </cell>
        </row>
        <row r="725">
          <cell r="Q725" t="str">
            <v>BANCOMER AMEX4161013463835200430</v>
          </cell>
          <cell r="R725" t="str">
            <v>O.K.</v>
          </cell>
          <cell r="S725" t="str">
            <v>DIF. DE CTVOS.</v>
          </cell>
          <cell r="T725">
            <v>41611</v>
          </cell>
          <cell r="U725">
            <v>29</v>
          </cell>
          <cell r="V725" t="str">
            <v>MAS DE 20 DÍAS</v>
          </cell>
        </row>
        <row r="726">
          <cell r="Q726" t="str">
            <v>BANCOMER AMEX4161013463835238883</v>
          </cell>
          <cell r="R726" t="str">
            <v>O.K.</v>
          </cell>
          <cell r="S726" t="str">
            <v>DIF. DE CTVOS.</v>
          </cell>
          <cell r="T726">
            <v>41611</v>
          </cell>
          <cell r="U726">
            <v>29</v>
          </cell>
          <cell r="V726" t="str">
            <v>MAS DE 20 DÍAS</v>
          </cell>
        </row>
        <row r="727">
          <cell r="Q727" t="str">
            <v>BANCOMER AMEX4161013463835206299</v>
          </cell>
          <cell r="R727" t="str">
            <v>O.K.</v>
          </cell>
          <cell r="S727" t="str">
            <v>DIF. DE CTVOS.</v>
          </cell>
          <cell r="T727">
            <v>41611</v>
          </cell>
          <cell r="U727">
            <v>29</v>
          </cell>
          <cell r="V727" t="str">
            <v>MAS DE 20 DÍAS</v>
          </cell>
        </row>
        <row r="728">
          <cell r="Q728" t="str">
            <v>BANCOMER AMEX4161013463835250168</v>
          </cell>
          <cell r="R728" t="str">
            <v>O.K.</v>
          </cell>
          <cell r="S728" t="str">
            <v>DIF. DE CTVOS.</v>
          </cell>
          <cell r="T728">
            <v>41611</v>
          </cell>
          <cell r="U728">
            <v>29</v>
          </cell>
          <cell r="V728" t="str">
            <v>MAS DE 20 DÍAS</v>
          </cell>
        </row>
        <row r="729">
          <cell r="Q729" t="str">
            <v>BANCOMER AMEX4161013463835244594</v>
          </cell>
          <cell r="R729" t="str">
            <v>O.K.</v>
          </cell>
          <cell r="S729" t="str">
            <v>DIF. DE CTVOS.</v>
          </cell>
          <cell r="T729">
            <v>41611</v>
          </cell>
          <cell r="U729">
            <v>29</v>
          </cell>
          <cell r="V729" t="str">
            <v>MAS DE 20 DÍAS</v>
          </cell>
        </row>
        <row r="730">
          <cell r="Q730" t="str">
            <v>BANCOMER AMEX4161013463835266040</v>
          </cell>
          <cell r="R730" t="str">
            <v>O.K.</v>
          </cell>
          <cell r="S730" t="str">
            <v>DIF. DE CTVOS.</v>
          </cell>
          <cell r="T730">
            <v>41611</v>
          </cell>
          <cell r="U730">
            <v>29</v>
          </cell>
          <cell r="V730" t="str">
            <v>MAS DE 20 DÍAS</v>
          </cell>
        </row>
        <row r="731">
          <cell r="Q731" t="str">
            <v>BANCOMER AMEX4161013463835257428</v>
          </cell>
          <cell r="R731" t="str">
            <v>O.K.</v>
          </cell>
          <cell r="S731" t="str">
            <v>DIF. DE CTVOS.</v>
          </cell>
          <cell r="T731">
            <v>41611</v>
          </cell>
          <cell r="U731">
            <v>29</v>
          </cell>
          <cell r="V731" t="str">
            <v>MAS DE 20 DÍAS</v>
          </cell>
        </row>
        <row r="732">
          <cell r="Q732" t="str">
            <v>BANCOMER AMEX4161013463835231731</v>
          </cell>
          <cell r="R732" t="str">
            <v>O.K.</v>
          </cell>
          <cell r="S732" t="str">
            <v>DIF. DE CTVOS.</v>
          </cell>
          <cell r="T732">
            <v>41611</v>
          </cell>
          <cell r="U732">
            <v>29</v>
          </cell>
          <cell r="V732" t="str">
            <v>MAS DE 20 DÍAS</v>
          </cell>
        </row>
        <row r="733">
          <cell r="Q733" t="str">
            <v>BANCOMER AMEX4161013463835247877</v>
          </cell>
          <cell r="R733" t="str">
            <v>O.K.</v>
          </cell>
          <cell r="S733" t="str">
            <v>DIF. DE CTVOS.</v>
          </cell>
          <cell r="T733">
            <v>41611</v>
          </cell>
          <cell r="U733">
            <v>29</v>
          </cell>
          <cell r="V733" t="str">
            <v>MAS DE 20 DÍAS</v>
          </cell>
        </row>
        <row r="734">
          <cell r="Q734" t="str">
            <v>BANCOMER AMEX4161013463835209700</v>
          </cell>
          <cell r="R734" t="str">
            <v>O.K.</v>
          </cell>
          <cell r="S734" t="str">
            <v>DIF. DE CTVOS.</v>
          </cell>
          <cell r="T734">
            <v>41611</v>
          </cell>
          <cell r="U734">
            <v>29</v>
          </cell>
          <cell r="V734" t="str">
            <v>MAS DE 20 DÍAS</v>
          </cell>
        </row>
        <row r="735">
          <cell r="Q735" t="str">
            <v>BANCOMER AMEX4161013463835294494</v>
          </cell>
          <cell r="R735" t="str">
            <v>.O.K.</v>
          </cell>
          <cell r="S735" t="str">
            <v>CONTRACARGO ( $ 21,466.24 ) se soliocita  registro 29/11/2013</v>
          </cell>
          <cell r="T735">
            <v>41607</v>
          </cell>
          <cell r="U735">
            <v>29</v>
          </cell>
          <cell r="V735" t="str">
            <v>MAS DE 20 DÍAS</v>
          </cell>
        </row>
        <row r="736">
          <cell r="Q736" t="str">
            <v>BANCOMER AMEX4161013463835260320</v>
          </cell>
          <cell r="R736" t="str">
            <v>O.K.</v>
          </cell>
          <cell r="S736" t="str">
            <v>DIF. DE CTVOS.</v>
          </cell>
          <cell r="T736">
            <v>41611</v>
          </cell>
          <cell r="U736">
            <v>29</v>
          </cell>
          <cell r="V736" t="str">
            <v>MAS DE 20 DÍAS</v>
          </cell>
        </row>
        <row r="737">
          <cell r="Q737" t="str">
            <v>BANCOMER AMEX4161013463835200478</v>
          </cell>
          <cell r="R737" t="str">
            <v>O.K.</v>
          </cell>
          <cell r="S737" t="str">
            <v>DIF. DE CTVOS.</v>
          </cell>
          <cell r="T737">
            <v>41611</v>
          </cell>
          <cell r="U737">
            <v>29</v>
          </cell>
          <cell r="V737" t="str">
            <v>MAS DE 20 DÍAS</v>
          </cell>
        </row>
        <row r="738">
          <cell r="Q738" t="str">
            <v>BANCOMER AMEX4161013463835253351</v>
          </cell>
          <cell r="R738" t="str">
            <v>O.K.</v>
          </cell>
          <cell r="S738" t="str">
            <v>DIF. DE CTVOS.</v>
          </cell>
          <cell r="T738">
            <v>41611</v>
          </cell>
          <cell r="U738">
            <v>29</v>
          </cell>
          <cell r="V738" t="str">
            <v>MAS DE 20 DÍAS</v>
          </cell>
        </row>
        <row r="739">
          <cell r="Q739" t="str">
            <v>BANCOMER AMEX4161013463835231747</v>
          </cell>
          <cell r="R739" t="str">
            <v>O.K.</v>
          </cell>
          <cell r="S739" t="str">
            <v>DIF. DE CTVOS.</v>
          </cell>
          <cell r="T739">
            <v>41611</v>
          </cell>
          <cell r="U739">
            <v>29</v>
          </cell>
          <cell r="V739" t="str">
            <v>MAS DE 20 DÍAS</v>
          </cell>
        </row>
        <row r="740">
          <cell r="Q740" t="str">
            <v>BANCOMER AMEX4161013463835282543</v>
          </cell>
          <cell r="R740" t="str">
            <v>O.K.</v>
          </cell>
          <cell r="S740" t="str">
            <v>DIF. DE CTVOS.</v>
          </cell>
          <cell r="T740">
            <v>41611</v>
          </cell>
          <cell r="U740">
            <v>29</v>
          </cell>
          <cell r="V740" t="str">
            <v>MAS DE 20 DÍAS</v>
          </cell>
        </row>
        <row r="741">
          <cell r="Q741" t="str">
            <v>BANCOMER AMEX4161013463835254174</v>
          </cell>
          <cell r="R741" t="str">
            <v>O.K.</v>
          </cell>
          <cell r="S741" t="str">
            <v>DIF. DE CTVOS.</v>
          </cell>
          <cell r="T741">
            <v>41611</v>
          </cell>
          <cell r="U741">
            <v>29</v>
          </cell>
          <cell r="V741" t="str">
            <v>MAS DE 20 DÍAS</v>
          </cell>
        </row>
        <row r="742">
          <cell r="Q742" t="str">
            <v>BANCOMER AMEX4161013463835224349</v>
          </cell>
          <cell r="R742" t="str">
            <v>O.K.</v>
          </cell>
          <cell r="S742" t="str">
            <v>DIF. DE CTVOS.</v>
          </cell>
          <cell r="T742">
            <v>41611</v>
          </cell>
          <cell r="U742">
            <v>29</v>
          </cell>
          <cell r="V742" t="str">
            <v>MAS DE 20 DÍAS</v>
          </cell>
        </row>
        <row r="743">
          <cell r="Q743" t="str">
            <v>BANCOMER AMEX4161013463835238414</v>
          </cell>
          <cell r="R743" t="str">
            <v>O.K.</v>
          </cell>
          <cell r="S743" t="str">
            <v>DIF. DE CTVOS.</v>
          </cell>
          <cell r="T743">
            <v>41611</v>
          </cell>
          <cell r="U743">
            <v>29</v>
          </cell>
          <cell r="V743" t="str">
            <v>MAS DE 20 DÍAS</v>
          </cell>
        </row>
        <row r="744">
          <cell r="Q744" t="str">
            <v>BANCOMER AMEX4161013463835231767</v>
          </cell>
          <cell r="R744" t="str">
            <v>O.K.</v>
          </cell>
          <cell r="S744" t="str">
            <v>DIF. DE CTVOS.</v>
          </cell>
          <cell r="T744">
            <v>41611</v>
          </cell>
          <cell r="U744">
            <v>29</v>
          </cell>
          <cell r="V744" t="str">
            <v>MAS DE 20 DÍAS</v>
          </cell>
        </row>
        <row r="745">
          <cell r="Q745" t="str">
            <v>BANCOMER AMEX4161013463835240584</v>
          </cell>
          <cell r="R745" t="str">
            <v>O.K.</v>
          </cell>
          <cell r="S745" t="str">
            <v>DIF. DE CTVOS.</v>
          </cell>
          <cell r="T745">
            <v>41611</v>
          </cell>
          <cell r="U745">
            <v>29</v>
          </cell>
          <cell r="V745" t="str">
            <v>MAS DE 20 DÍAS</v>
          </cell>
        </row>
        <row r="746">
          <cell r="Q746" t="str">
            <v>BANCOMER AMEX4161013463835293507</v>
          </cell>
          <cell r="R746" t="str">
            <v>.O.K.</v>
          </cell>
          <cell r="S746" t="str">
            <v>acceso a red</v>
          </cell>
          <cell r="T746">
            <v>41611</v>
          </cell>
          <cell r="U746">
            <v>29</v>
          </cell>
          <cell r="V746" t="str">
            <v>MAS DE 20 DÍAS</v>
          </cell>
        </row>
        <row r="747">
          <cell r="Q747" t="str">
            <v>BANCOMER AMEX4161013463835254177</v>
          </cell>
          <cell r="R747" t="str">
            <v>O.K.</v>
          </cell>
          <cell r="S747" t="str">
            <v>DIF. DE CTVOS.</v>
          </cell>
          <cell r="T747">
            <v>41611</v>
          </cell>
          <cell r="U747">
            <v>29</v>
          </cell>
          <cell r="V747" t="str">
            <v>MAS DE 20 DÍAS</v>
          </cell>
        </row>
        <row r="748">
          <cell r="Q748" t="str">
            <v>BANAMEX4161159712241444405</v>
          </cell>
          <cell r="R748" t="str">
            <v>O.K.</v>
          </cell>
          <cell r="S748" t="str">
            <v>CONCILIADA</v>
          </cell>
          <cell r="T748">
            <v>41611</v>
          </cell>
          <cell r="U748">
            <v>28</v>
          </cell>
          <cell r="V748" t="str">
            <v>MAS DE 20 DÍAS</v>
          </cell>
        </row>
        <row r="749">
          <cell r="Q749" t="str">
            <v>BANAMEX4161159712241450683</v>
          </cell>
          <cell r="R749" t="str">
            <v>O.K.</v>
          </cell>
          <cell r="S749" t="str">
            <v>CONCILIADA</v>
          </cell>
          <cell r="T749">
            <v>41611</v>
          </cell>
          <cell r="U749">
            <v>28</v>
          </cell>
          <cell r="V749" t="str">
            <v>MAS DE 20 DÍAS</v>
          </cell>
        </row>
        <row r="750">
          <cell r="Q750" t="str">
            <v>BANAMEX4161159712241470236</v>
          </cell>
          <cell r="R750" t="str">
            <v>O.K.</v>
          </cell>
          <cell r="S750" t="str">
            <v>CONCILIADA</v>
          </cell>
          <cell r="T750">
            <v>41611</v>
          </cell>
          <cell r="U750">
            <v>28</v>
          </cell>
          <cell r="V750" t="str">
            <v>MAS DE 20 DÍAS</v>
          </cell>
        </row>
        <row r="751">
          <cell r="Q751" t="str">
            <v>BANAMEX4161159712242145704</v>
          </cell>
          <cell r="R751" t="str">
            <v>O.K.</v>
          </cell>
          <cell r="S751" t="str">
            <v>COMPENSADA</v>
          </cell>
          <cell r="T751">
            <v>41611</v>
          </cell>
          <cell r="U751">
            <v>28</v>
          </cell>
          <cell r="V751" t="str">
            <v>MAS DE 20 DÍAS</v>
          </cell>
        </row>
        <row r="752">
          <cell r="Q752" t="str">
            <v>BANAMEX4161159712242145704</v>
          </cell>
          <cell r="R752" t="str">
            <v>O.K.</v>
          </cell>
          <cell r="S752" t="str">
            <v>COMPENSADA</v>
          </cell>
          <cell r="T752">
            <v>41611</v>
          </cell>
          <cell r="U752">
            <v>28</v>
          </cell>
          <cell r="V752" t="str">
            <v>MAS DE 20 DÍAS</v>
          </cell>
        </row>
        <row r="753">
          <cell r="Q753" t="str">
            <v>BANAMEX4161159712242145704</v>
          </cell>
          <cell r="R753" t="str">
            <v>O.K.</v>
          </cell>
          <cell r="S753" t="str">
            <v>COMPENSADA</v>
          </cell>
          <cell r="T753">
            <v>41611</v>
          </cell>
          <cell r="U753">
            <v>28</v>
          </cell>
          <cell r="V753" t="str">
            <v>MAS DE 20 DÍAS</v>
          </cell>
        </row>
        <row r="754">
          <cell r="Q754" t="str">
            <v>BANAMEX4161159712242145704</v>
          </cell>
          <cell r="R754" t="str">
            <v>O.K.</v>
          </cell>
          <cell r="S754" t="str">
            <v>COMPENSADA</v>
          </cell>
          <cell r="T754">
            <v>41611</v>
          </cell>
          <cell r="U754">
            <v>28</v>
          </cell>
          <cell r="V754" t="str">
            <v>MAS DE 20 DÍAS</v>
          </cell>
        </row>
        <row r="755">
          <cell r="Q755" t="str">
            <v>BANAMEX4161159712242145704</v>
          </cell>
          <cell r="R755" t="str">
            <v>O.K.</v>
          </cell>
          <cell r="S755" t="str">
            <v>COMPENSADA</v>
          </cell>
          <cell r="T755">
            <v>41611</v>
          </cell>
          <cell r="U755">
            <v>28</v>
          </cell>
          <cell r="V755" t="str">
            <v>MAS DE 20 DÍAS</v>
          </cell>
        </row>
        <row r="756">
          <cell r="Q756" t="str">
            <v>BANAMEX4161159712242145704</v>
          </cell>
          <cell r="R756" t="str">
            <v>O.K.</v>
          </cell>
          <cell r="S756" t="str">
            <v>COMPENSADA</v>
          </cell>
          <cell r="T756">
            <v>41611</v>
          </cell>
          <cell r="U756">
            <v>28</v>
          </cell>
          <cell r="V756" t="str">
            <v>MAS DE 20 DÍAS</v>
          </cell>
        </row>
        <row r="757">
          <cell r="Q757" t="str">
            <v>BANAMEX4161159712242145704</v>
          </cell>
          <cell r="R757" t="str">
            <v>O.K.</v>
          </cell>
          <cell r="S757" t="str">
            <v>COMPENSADA</v>
          </cell>
          <cell r="T757">
            <v>41611</v>
          </cell>
          <cell r="U757">
            <v>28</v>
          </cell>
          <cell r="V757" t="str">
            <v>MAS DE 20 DÍAS</v>
          </cell>
        </row>
        <row r="758">
          <cell r="Q758" t="str">
            <v>BANAMEX4161159712242145704</v>
          </cell>
          <cell r="R758" t="str">
            <v>O.K.</v>
          </cell>
          <cell r="S758" t="str">
            <v>COMPENSADA</v>
          </cell>
          <cell r="T758">
            <v>41611</v>
          </cell>
          <cell r="U758">
            <v>28</v>
          </cell>
          <cell r="V758" t="str">
            <v>MAS DE 20 DÍAS</v>
          </cell>
        </row>
        <row r="759">
          <cell r="Q759" t="str">
            <v>BANAMEX4161159712242145738</v>
          </cell>
          <cell r="R759" t="str">
            <v>O.K.</v>
          </cell>
          <cell r="S759" t="str">
            <v>COMPENSADA</v>
          </cell>
          <cell r="T759">
            <v>41611</v>
          </cell>
          <cell r="U759">
            <v>28</v>
          </cell>
          <cell r="V759" t="str">
            <v>MAS DE 20 DÍAS</v>
          </cell>
        </row>
        <row r="760">
          <cell r="Q760" t="str">
            <v>BANAMEX4161159712242145738</v>
          </cell>
          <cell r="R760" t="str">
            <v>O.K.</v>
          </cell>
          <cell r="S760" t="str">
            <v>COMPENSADA</v>
          </cell>
          <cell r="T760">
            <v>41611</v>
          </cell>
          <cell r="U760">
            <v>28</v>
          </cell>
          <cell r="V760" t="str">
            <v>MAS DE 20 DÍAS</v>
          </cell>
        </row>
        <row r="761">
          <cell r="Q761" t="str">
            <v>BANAMEX4161159712242145738</v>
          </cell>
          <cell r="R761" t="str">
            <v>O.K.</v>
          </cell>
          <cell r="S761" t="str">
            <v>COMPENSADA</v>
          </cell>
          <cell r="T761">
            <v>41611</v>
          </cell>
          <cell r="U761">
            <v>28</v>
          </cell>
          <cell r="V761" t="str">
            <v>MAS DE 20 DÍAS</v>
          </cell>
        </row>
        <row r="762">
          <cell r="Q762" t="str">
            <v>BANAMEX4161159712242145738</v>
          </cell>
          <cell r="R762" t="str">
            <v>O.K.</v>
          </cell>
          <cell r="S762" t="str">
            <v>COMPENSADA</v>
          </cell>
          <cell r="T762">
            <v>41611</v>
          </cell>
          <cell r="U762">
            <v>28</v>
          </cell>
          <cell r="V762" t="str">
            <v>MAS DE 20 DÍAS</v>
          </cell>
        </row>
        <row r="763">
          <cell r="Q763" t="str">
            <v>BANAMEX4161159712242145738</v>
          </cell>
          <cell r="R763" t="str">
            <v>O.K.</v>
          </cell>
          <cell r="S763" t="str">
            <v>COMPENSADA</v>
          </cell>
          <cell r="T763">
            <v>41611</v>
          </cell>
          <cell r="U763">
            <v>28</v>
          </cell>
          <cell r="V763" t="str">
            <v>MAS DE 20 DÍAS</v>
          </cell>
        </row>
        <row r="764">
          <cell r="Q764" t="str">
            <v>BANAMEX4161159712242145738</v>
          </cell>
          <cell r="R764" t="str">
            <v>O.K.</v>
          </cell>
          <cell r="S764" t="str">
            <v>COMPENSADA</v>
          </cell>
          <cell r="T764">
            <v>41611</v>
          </cell>
          <cell r="U764">
            <v>28</v>
          </cell>
          <cell r="V764" t="str">
            <v>MAS DE 20 DÍAS</v>
          </cell>
        </row>
        <row r="765">
          <cell r="Q765" t="str">
            <v>BANAMEX4161159712242145738</v>
          </cell>
          <cell r="R765" t="str">
            <v>O.K.</v>
          </cell>
          <cell r="S765" t="str">
            <v>COMPENSADA</v>
          </cell>
          <cell r="T765">
            <v>41611</v>
          </cell>
          <cell r="U765">
            <v>28</v>
          </cell>
          <cell r="V765" t="str">
            <v>MAS DE 20 DÍAS</v>
          </cell>
        </row>
        <row r="766">
          <cell r="Q766" t="str">
            <v>BANAMEX4161159712242145738</v>
          </cell>
          <cell r="R766" t="str">
            <v>O.K.</v>
          </cell>
          <cell r="S766" t="str">
            <v>COMPENSADA</v>
          </cell>
          <cell r="T766">
            <v>41611</v>
          </cell>
          <cell r="U766">
            <v>28</v>
          </cell>
          <cell r="V766" t="str">
            <v>MAS DE 20 DÍAS</v>
          </cell>
        </row>
        <row r="767">
          <cell r="Q767" t="str">
            <v>BANAMEX4161159712242145738</v>
          </cell>
          <cell r="R767" t="str">
            <v>O.K.</v>
          </cell>
          <cell r="S767" t="str">
            <v>COMPENSADA</v>
          </cell>
          <cell r="T767">
            <v>41611</v>
          </cell>
          <cell r="U767">
            <v>28</v>
          </cell>
          <cell r="V767" t="str">
            <v>MAS DE 20 DÍAS</v>
          </cell>
        </row>
        <row r="768">
          <cell r="Q768" t="str">
            <v>BANAMEX4161159712242145738</v>
          </cell>
          <cell r="R768" t="str">
            <v>O.K.</v>
          </cell>
          <cell r="S768" t="str">
            <v>COMPENSADA</v>
          </cell>
          <cell r="T768">
            <v>41611</v>
          </cell>
          <cell r="U768">
            <v>28</v>
          </cell>
          <cell r="V768" t="str">
            <v>MAS DE 20 DÍAS</v>
          </cell>
        </row>
        <row r="769">
          <cell r="Q769" t="str">
            <v>BANAMEX4161159712242145738</v>
          </cell>
          <cell r="R769" t="str">
            <v>O.K.</v>
          </cell>
          <cell r="S769" t="str">
            <v>COMPENSADA</v>
          </cell>
          <cell r="T769">
            <v>41611</v>
          </cell>
          <cell r="U769">
            <v>28</v>
          </cell>
          <cell r="V769" t="str">
            <v>MAS DE 20 DÍAS</v>
          </cell>
        </row>
        <row r="770">
          <cell r="Q770" t="str">
            <v>BANAMEX4161159712242145738</v>
          </cell>
          <cell r="R770" t="str">
            <v>O.K.</v>
          </cell>
          <cell r="S770" t="str">
            <v>COMPENSADA</v>
          </cell>
          <cell r="T770">
            <v>41611</v>
          </cell>
          <cell r="U770">
            <v>28</v>
          </cell>
          <cell r="V770" t="str">
            <v>MAS DE 20 DÍAS</v>
          </cell>
        </row>
        <row r="771">
          <cell r="Q771" t="str">
            <v>BANAMEX4161159712242145738</v>
          </cell>
          <cell r="R771" t="str">
            <v>O.K.</v>
          </cell>
          <cell r="S771" t="str">
            <v>COMPENSADA</v>
          </cell>
          <cell r="T771">
            <v>41611</v>
          </cell>
          <cell r="U771">
            <v>28</v>
          </cell>
          <cell r="V771" t="str">
            <v>MAS DE 20 DÍAS</v>
          </cell>
        </row>
        <row r="772">
          <cell r="Q772" t="str">
            <v>BANAMEX4161159712242145738</v>
          </cell>
          <cell r="R772" t="str">
            <v>O.K.</v>
          </cell>
          <cell r="S772" t="str">
            <v>COMPENSADA</v>
          </cell>
          <cell r="T772">
            <v>41611</v>
          </cell>
          <cell r="U772">
            <v>28</v>
          </cell>
          <cell r="V772" t="str">
            <v>MAS DE 20 DÍAS</v>
          </cell>
        </row>
        <row r="773">
          <cell r="Q773" t="str">
            <v>BANAMEX4161159712242145738</v>
          </cell>
          <cell r="R773" t="str">
            <v>O.K.</v>
          </cell>
          <cell r="S773" t="str">
            <v>COMPENSADA</v>
          </cell>
          <cell r="T773">
            <v>41611</v>
          </cell>
          <cell r="U773">
            <v>28</v>
          </cell>
          <cell r="V773" t="str">
            <v>MAS DE 20 DÍAS</v>
          </cell>
        </row>
        <row r="774">
          <cell r="Q774" t="str">
            <v>BANAMEX4161159712242145738</v>
          </cell>
          <cell r="R774" t="str">
            <v>O.K.</v>
          </cell>
          <cell r="S774" t="str">
            <v>COMPENSADA</v>
          </cell>
          <cell r="T774">
            <v>41611</v>
          </cell>
          <cell r="U774">
            <v>28</v>
          </cell>
          <cell r="V774" t="str">
            <v>MAS DE 20 DÍAS</v>
          </cell>
        </row>
        <row r="775">
          <cell r="Q775" t="str">
            <v>BANAMEX4161159712242145738</v>
          </cell>
          <cell r="R775" t="str">
            <v>O.K.</v>
          </cell>
          <cell r="S775" t="str">
            <v>COMPENSADA</v>
          </cell>
          <cell r="T775">
            <v>41611</v>
          </cell>
          <cell r="U775">
            <v>28</v>
          </cell>
          <cell r="V775" t="str">
            <v>MAS DE 20 DÍAS</v>
          </cell>
        </row>
        <row r="776">
          <cell r="Q776" t="str">
            <v>BANAMEX4161159712242145738</v>
          </cell>
          <cell r="R776" t="str">
            <v>O.K.</v>
          </cell>
          <cell r="S776" t="str">
            <v>COMPENSADA</v>
          </cell>
          <cell r="T776">
            <v>41611</v>
          </cell>
          <cell r="U776">
            <v>28</v>
          </cell>
          <cell r="V776" t="str">
            <v>MAS DE 20 DÍAS</v>
          </cell>
        </row>
        <row r="777">
          <cell r="Q777" t="str">
            <v>BANAMEX4161159712242145738</v>
          </cell>
          <cell r="R777" t="str">
            <v>O.K.</v>
          </cell>
          <cell r="S777" t="str">
            <v>COMPENSADA</v>
          </cell>
          <cell r="T777">
            <v>41611</v>
          </cell>
          <cell r="U777">
            <v>28</v>
          </cell>
          <cell r="V777" t="str">
            <v>MAS DE 20 DÍAS</v>
          </cell>
        </row>
        <row r="778">
          <cell r="Q778" t="str">
            <v>BANAMEX4161159712242368124</v>
          </cell>
          <cell r="R778" t="str">
            <v>O.K.</v>
          </cell>
          <cell r="S778" t="str">
            <v>COMPENSADA</v>
          </cell>
          <cell r="T778">
            <v>41611</v>
          </cell>
          <cell r="U778">
            <v>28</v>
          </cell>
          <cell r="V778" t="str">
            <v>MAS DE 20 DÍAS</v>
          </cell>
        </row>
        <row r="779">
          <cell r="Q779" t="str">
            <v>BANAMEX4161159712242368124</v>
          </cell>
          <cell r="R779" t="str">
            <v>O.K.</v>
          </cell>
          <cell r="S779" t="str">
            <v>COMPENSADA</v>
          </cell>
          <cell r="T779">
            <v>41611</v>
          </cell>
          <cell r="U779">
            <v>28</v>
          </cell>
          <cell r="V779" t="str">
            <v>MAS DE 20 DÍAS</v>
          </cell>
        </row>
        <row r="780">
          <cell r="Q780" t="str">
            <v>BANAMEX4161159712242368124</v>
          </cell>
          <cell r="R780" t="str">
            <v>O.K.</v>
          </cell>
          <cell r="S780" t="str">
            <v>COMPENSADA</v>
          </cell>
          <cell r="T780">
            <v>41611</v>
          </cell>
          <cell r="U780">
            <v>28</v>
          </cell>
          <cell r="V780" t="str">
            <v>MAS DE 20 DÍAS</v>
          </cell>
        </row>
        <row r="781">
          <cell r="Q781" t="str">
            <v>BANAMEX4161159712242368124</v>
          </cell>
          <cell r="R781" t="str">
            <v>O.K.</v>
          </cell>
          <cell r="S781" t="str">
            <v>COMPENSADA</v>
          </cell>
          <cell r="T781">
            <v>41611</v>
          </cell>
          <cell r="U781">
            <v>28</v>
          </cell>
          <cell r="V781" t="str">
            <v>MAS DE 20 DÍAS</v>
          </cell>
        </row>
        <row r="782">
          <cell r="Q782" t="str">
            <v>BANAMEX4161159712242368124</v>
          </cell>
          <cell r="R782" t="str">
            <v>O.K.</v>
          </cell>
          <cell r="S782" t="str">
            <v>COMPENSADA</v>
          </cell>
          <cell r="T782">
            <v>41611</v>
          </cell>
          <cell r="U782">
            <v>28</v>
          </cell>
          <cell r="V782" t="str">
            <v>MAS DE 20 DÍAS</v>
          </cell>
        </row>
        <row r="783">
          <cell r="Q783" t="str">
            <v>BANAMEX4161159712242368124</v>
          </cell>
          <cell r="R783" t="str">
            <v>O.K.</v>
          </cell>
          <cell r="S783" t="str">
            <v>COMPENSADA</v>
          </cell>
          <cell r="T783">
            <v>41611</v>
          </cell>
          <cell r="U783">
            <v>28</v>
          </cell>
          <cell r="V783" t="str">
            <v>MAS DE 20 DÍAS</v>
          </cell>
        </row>
        <row r="784">
          <cell r="Q784" t="str">
            <v>BANAMEX4161159712242368124</v>
          </cell>
          <cell r="R784" t="str">
            <v>O.K.</v>
          </cell>
          <cell r="S784" t="str">
            <v>COMPENSADA</v>
          </cell>
          <cell r="T784">
            <v>41611</v>
          </cell>
          <cell r="U784">
            <v>28</v>
          </cell>
          <cell r="V784" t="str">
            <v>MAS DE 20 DÍAS</v>
          </cell>
        </row>
        <row r="785">
          <cell r="Q785" t="str">
            <v>BANAMEX4161159712242368124</v>
          </cell>
          <cell r="R785" t="str">
            <v>O.K.</v>
          </cell>
          <cell r="S785" t="str">
            <v>COMPENSADA</v>
          </cell>
          <cell r="T785">
            <v>41611</v>
          </cell>
          <cell r="U785">
            <v>28</v>
          </cell>
          <cell r="V785" t="str">
            <v>MAS DE 20 DÍAS</v>
          </cell>
        </row>
        <row r="786">
          <cell r="Q786" t="str">
            <v>BANAMEX4161159712242368124</v>
          </cell>
          <cell r="R786" t="str">
            <v>O.K.</v>
          </cell>
          <cell r="S786" t="str">
            <v>COMPENSADA</v>
          </cell>
          <cell r="T786">
            <v>41611</v>
          </cell>
          <cell r="U786">
            <v>28</v>
          </cell>
          <cell r="V786" t="str">
            <v>MAS DE 20 DÍAS</v>
          </cell>
        </row>
        <row r="787">
          <cell r="Q787" t="str">
            <v>BANAMEX4161159712242368124</v>
          </cell>
          <cell r="R787" t="str">
            <v>O.K.</v>
          </cell>
          <cell r="S787" t="str">
            <v>COMPENSADA</v>
          </cell>
          <cell r="T787">
            <v>41611</v>
          </cell>
          <cell r="U787">
            <v>28</v>
          </cell>
          <cell r="V787" t="str">
            <v>MAS DE 20 DÍAS</v>
          </cell>
        </row>
        <row r="788">
          <cell r="Q788" t="str">
            <v>BANAMEX4161159712242368124</v>
          </cell>
          <cell r="R788" t="str">
            <v>O.K.</v>
          </cell>
          <cell r="S788" t="str">
            <v>COMPENSADA</v>
          </cell>
          <cell r="T788">
            <v>41611</v>
          </cell>
          <cell r="U788">
            <v>28</v>
          </cell>
          <cell r="V788" t="str">
            <v>MAS DE 20 DÍAS</v>
          </cell>
        </row>
        <row r="789">
          <cell r="Q789" t="str">
            <v>BANAMEX4161159712242368124</v>
          </cell>
          <cell r="R789" t="str">
            <v>O.K.</v>
          </cell>
          <cell r="S789" t="str">
            <v>COMPENSADA</v>
          </cell>
          <cell r="T789">
            <v>41611</v>
          </cell>
          <cell r="U789">
            <v>28</v>
          </cell>
          <cell r="V789" t="str">
            <v>MAS DE 20 DÍAS</v>
          </cell>
        </row>
        <row r="790">
          <cell r="Q790" t="str">
            <v>BANAMEX4161159712242368124</v>
          </cell>
          <cell r="R790" t="str">
            <v>O.K.</v>
          </cell>
          <cell r="S790" t="str">
            <v>COMPENSADA</v>
          </cell>
          <cell r="T790">
            <v>41611</v>
          </cell>
          <cell r="U790">
            <v>28</v>
          </cell>
          <cell r="V790" t="str">
            <v>MAS DE 20 DÍAS</v>
          </cell>
        </row>
        <row r="791">
          <cell r="Q791" t="str">
            <v>BANAMEX4161159712242368124</v>
          </cell>
          <cell r="R791" t="str">
            <v>O.K.</v>
          </cell>
          <cell r="S791" t="str">
            <v>COMPENSADA</v>
          </cell>
          <cell r="T791">
            <v>41611</v>
          </cell>
          <cell r="U791">
            <v>28</v>
          </cell>
          <cell r="V791" t="str">
            <v>MAS DE 20 DÍAS</v>
          </cell>
        </row>
        <row r="792">
          <cell r="Q792" t="str">
            <v>BANAMEX4161159712242368132</v>
          </cell>
          <cell r="R792" t="str">
            <v>O.K.</v>
          </cell>
          <cell r="S792" t="str">
            <v>COMPENSADA</v>
          </cell>
          <cell r="T792">
            <v>41611</v>
          </cell>
          <cell r="U792">
            <v>28</v>
          </cell>
          <cell r="V792" t="str">
            <v>MAS DE 20 DÍAS</v>
          </cell>
        </row>
        <row r="793">
          <cell r="Q793" t="str">
            <v>BANAMEX4161159712242368132</v>
          </cell>
          <cell r="R793" t="str">
            <v>O.K.</v>
          </cell>
          <cell r="S793" t="str">
            <v>COMPENSADA</v>
          </cell>
          <cell r="T793">
            <v>41611</v>
          </cell>
          <cell r="U793">
            <v>28</v>
          </cell>
          <cell r="V793" t="str">
            <v>MAS DE 20 DÍAS</v>
          </cell>
        </row>
        <row r="794">
          <cell r="Q794" t="str">
            <v>BANAMEX4161159712242368132</v>
          </cell>
          <cell r="R794" t="str">
            <v>O.K.</v>
          </cell>
          <cell r="S794" t="str">
            <v>COMPENSADA</v>
          </cell>
          <cell r="T794">
            <v>41611</v>
          </cell>
          <cell r="U794">
            <v>28</v>
          </cell>
          <cell r="V794" t="str">
            <v>MAS DE 20 DÍAS</v>
          </cell>
        </row>
        <row r="795">
          <cell r="Q795" t="str">
            <v>BANAMEX4161159712242368132</v>
          </cell>
          <cell r="R795" t="str">
            <v>O.K.</v>
          </cell>
          <cell r="S795" t="str">
            <v>COMPENSADA</v>
          </cell>
          <cell r="T795">
            <v>41611</v>
          </cell>
          <cell r="U795">
            <v>28</v>
          </cell>
          <cell r="V795" t="str">
            <v>MAS DE 20 DÍAS</v>
          </cell>
        </row>
        <row r="796">
          <cell r="Q796" t="str">
            <v>BANAMEX4161159712242368132</v>
          </cell>
          <cell r="R796" t="str">
            <v>O.K.</v>
          </cell>
          <cell r="S796" t="str">
            <v>COMPENSADA</v>
          </cell>
          <cell r="T796">
            <v>41611</v>
          </cell>
          <cell r="U796">
            <v>28</v>
          </cell>
          <cell r="V796" t="str">
            <v>MAS DE 20 DÍAS</v>
          </cell>
        </row>
        <row r="797">
          <cell r="Q797" t="str">
            <v>BANAMEX4161159712242368132</v>
          </cell>
          <cell r="R797" t="str">
            <v>O.K.</v>
          </cell>
          <cell r="S797" t="str">
            <v>COMPENSADA</v>
          </cell>
          <cell r="T797">
            <v>41611</v>
          </cell>
          <cell r="U797">
            <v>28</v>
          </cell>
          <cell r="V797" t="str">
            <v>MAS DE 20 DÍAS</v>
          </cell>
        </row>
        <row r="798">
          <cell r="Q798" t="str">
            <v>BANAMEX4161159712242422715</v>
          </cell>
          <cell r="R798" t="str">
            <v>O.K.</v>
          </cell>
          <cell r="S798" t="str">
            <v>COMPENSADA</v>
          </cell>
          <cell r="T798">
            <v>41611</v>
          </cell>
          <cell r="U798">
            <v>28</v>
          </cell>
          <cell r="V798" t="str">
            <v>MAS DE 20 DÍAS</v>
          </cell>
        </row>
        <row r="799">
          <cell r="Q799" t="str">
            <v>BANAMEX4161159712242422715</v>
          </cell>
          <cell r="R799" t="str">
            <v>O.K.</v>
          </cell>
          <cell r="S799" t="str">
            <v>COMPENSADA</v>
          </cell>
          <cell r="T799">
            <v>41611</v>
          </cell>
          <cell r="U799">
            <v>28</v>
          </cell>
          <cell r="V799" t="str">
            <v>MAS DE 20 DÍAS</v>
          </cell>
        </row>
        <row r="800">
          <cell r="Q800" t="str">
            <v>BANAMEX4161159712243727070</v>
          </cell>
          <cell r="R800" t="str">
            <v>O.K.</v>
          </cell>
          <cell r="S800" t="str">
            <v>CONCILIADA</v>
          </cell>
          <cell r="T800">
            <v>41611</v>
          </cell>
          <cell r="U800">
            <v>28</v>
          </cell>
          <cell r="V800" t="str">
            <v>MAS DE 20 DÍAS</v>
          </cell>
        </row>
        <row r="801">
          <cell r="Q801" t="str">
            <v>BANAMEX4161159712245659164</v>
          </cell>
          <cell r="R801" t="str">
            <v>O.K.</v>
          </cell>
          <cell r="S801" t="str">
            <v>CONCILIADA</v>
          </cell>
          <cell r="T801">
            <v>41611</v>
          </cell>
          <cell r="U801">
            <v>28</v>
          </cell>
          <cell r="V801" t="str">
            <v>MAS DE 20 DÍAS</v>
          </cell>
        </row>
        <row r="802">
          <cell r="Q802" t="str">
            <v>BANAMEX4161159712245695903</v>
          </cell>
          <cell r="R802" t="str">
            <v>O.K.</v>
          </cell>
          <cell r="S802" t="str">
            <v>CONCILIADA</v>
          </cell>
          <cell r="T802">
            <v>41611</v>
          </cell>
          <cell r="U802">
            <v>28</v>
          </cell>
          <cell r="V802" t="str">
            <v>MAS DE 20 DÍAS</v>
          </cell>
        </row>
        <row r="803">
          <cell r="Q803" t="str">
            <v>BANAMEX4161159712245695911</v>
          </cell>
          <cell r="R803" t="str">
            <v>O.K.</v>
          </cell>
          <cell r="S803" t="str">
            <v>CONCILIADA</v>
          </cell>
          <cell r="T803">
            <v>41611</v>
          </cell>
          <cell r="U803">
            <v>28</v>
          </cell>
          <cell r="V803" t="str">
            <v>MAS DE 20 DÍAS</v>
          </cell>
        </row>
        <row r="804">
          <cell r="Q804" t="str">
            <v>BANAMEX4161159712245743497</v>
          </cell>
          <cell r="R804" t="str">
            <v>O.K.</v>
          </cell>
          <cell r="S804" t="str">
            <v>CONCILIADA</v>
          </cell>
          <cell r="T804">
            <v>41611</v>
          </cell>
          <cell r="U804">
            <v>28</v>
          </cell>
          <cell r="V804" t="str">
            <v>MAS DE 20 DÍAS</v>
          </cell>
        </row>
        <row r="805">
          <cell r="Q805" t="str">
            <v>BANAMEX4161159712245774377</v>
          </cell>
          <cell r="R805" t="str">
            <v>O.K.</v>
          </cell>
          <cell r="S805" t="str">
            <v>CONCILIADA</v>
          </cell>
          <cell r="T805">
            <v>41611</v>
          </cell>
          <cell r="U805">
            <v>28</v>
          </cell>
          <cell r="V805" t="str">
            <v>MAS DE 20 DÍAS</v>
          </cell>
        </row>
        <row r="806">
          <cell r="Q806" t="str">
            <v>BANAMEX4161159712245775705</v>
          </cell>
          <cell r="R806" t="str">
            <v>O.K.</v>
          </cell>
          <cell r="S806" t="str">
            <v>CONCILIADA</v>
          </cell>
          <cell r="T806">
            <v>41611</v>
          </cell>
          <cell r="U806">
            <v>28</v>
          </cell>
          <cell r="V806" t="str">
            <v>MAS DE 20 DÍAS</v>
          </cell>
        </row>
        <row r="807">
          <cell r="Q807" t="str">
            <v>BANAMEX4161159712245775713</v>
          </cell>
          <cell r="R807" t="str">
            <v>O.K.</v>
          </cell>
          <cell r="S807" t="str">
            <v>CONCILIADA</v>
          </cell>
          <cell r="T807">
            <v>41611</v>
          </cell>
          <cell r="U807">
            <v>28</v>
          </cell>
          <cell r="V807" t="str">
            <v>MAS DE 20 DÍAS</v>
          </cell>
        </row>
        <row r="808">
          <cell r="Q808" t="str">
            <v>BANAMEX4161159712245782610</v>
          </cell>
          <cell r="R808" t="str">
            <v>O.K.</v>
          </cell>
          <cell r="S808" t="str">
            <v>CONCILIADA</v>
          </cell>
          <cell r="T808">
            <v>41611</v>
          </cell>
          <cell r="U808">
            <v>28</v>
          </cell>
          <cell r="V808" t="str">
            <v>MAS DE 20 DÍAS</v>
          </cell>
        </row>
        <row r="809">
          <cell r="Q809" t="str">
            <v>BANAMEX4161159712245870779</v>
          </cell>
          <cell r="R809" t="str">
            <v>O.K.</v>
          </cell>
          <cell r="S809" t="str">
            <v>CONCILIADA</v>
          </cell>
          <cell r="T809">
            <v>41611</v>
          </cell>
          <cell r="U809">
            <v>28</v>
          </cell>
          <cell r="V809" t="str">
            <v>MAS DE 20 DÍAS</v>
          </cell>
        </row>
        <row r="810">
          <cell r="Q810" t="str">
            <v>BANAMEX4161159712243717071</v>
          </cell>
          <cell r="R810" t="str">
            <v>O.K.</v>
          </cell>
          <cell r="S810" t="str">
            <v>CONCILIADA</v>
          </cell>
          <cell r="T810">
            <v>41611</v>
          </cell>
          <cell r="U810">
            <v>28</v>
          </cell>
          <cell r="V810" t="str">
            <v>MAS DE 20 DÍAS</v>
          </cell>
        </row>
        <row r="811">
          <cell r="Q811" t="str">
            <v>BANAMEX4161159712245848635</v>
          </cell>
          <cell r="R811" t="str">
            <v>O.K.</v>
          </cell>
          <cell r="S811" t="str">
            <v>CONCILIADA</v>
          </cell>
          <cell r="T811">
            <v>41611</v>
          </cell>
          <cell r="U811">
            <v>28</v>
          </cell>
          <cell r="V811" t="str">
            <v>MAS DE 20 DÍAS</v>
          </cell>
        </row>
        <row r="812">
          <cell r="Q812" t="str">
            <v>BANAMEX4161159712241548312</v>
          </cell>
          <cell r="R812" t="str">
            <v>O.K.</v>
          </cell>
          <cell r="S812" t="str">
            <v>CONCILIADA</v>
          </cell>
          <cell r="T812">
            <v>41611</v>
          </cell>
          <cell r="U812">
            <v>28</v>
          </cell>
          <cell r="V812" t="str">
            <v>MAS DE 20 DÍAS</v>
          </cell>
        </row>
        <row r="813">
          <cell r="Q813" t="str">
            <v>BANAMEX4161159712241480854</v>
          </cell>
          <cell r="R813" t="str">
            <v>O.K.</v>
          </cell>
          <cell r="S813" t="str">
            <v>CONCILIADA</v>
          </cell>
          <cell r="T813">
            <v>41611</v>
          </cell>
          <cell r="U813">
            <v>28</v>
          </cell>
          <cell r="V813" t="str">
            <v>MAS DE 20 DÍAS</v>
          </cell>
        </row>
        <row r="814">
          <cell r="Q814" t="str">
            <v>BANAMEX4161159712245822242</v>
          </cell>
          <cell r="R814" t="str">
            <v>O.K.</v>
          </cell>
          <cell r="S814" t="str">
            <v>CONCILIADA</v>
          </cell>
          <cell r="T814">
            <v>41611</v>
          </cell>
          <cell r="U814">
            <v>28</v>
          </cell>
          <cell r="V814" t="str">
            <v>MAS DE 20 DÍAS</v>
          </cell>
        </row>
        <row r="815">
          <cell r="Q815" t="str">
            <v>BANAMEX4161159712245374806</v>
          </cell>
          <cell r="R815" t="str">
            <v>O.K.</v>
          </cell>
          <cell r="S815" t="str">
            <v>CONCILIADA</v>
          </cell>
          <cell r="T815">
            <v>41611</v>
          </cell>
          <cell r="U815">
            <v>28</v>
          </cell>
          <cell r="V815" t="str">
            <v>MAS DE 20 DÍAS</v>
          </cell>
        </row>
        <row r="816">
          <cell r="Q816" t="str">
            <v>BANAMEX4161159712243717097</v>
          </cell>
          <cell r="R816" t="str">
            <v>O.K.</v>
          </cell>
          <cell r="S816" t="str">
            <v>CONCILIADA</v>
          </cell>
          <cell r="T816">
            <v>41611</v>
          </cell>
          <cell r="U816">
            <v>28</v>
          </cell>
          <cell r="V816" t="str">
            <v>MAS DE 20 DÍAS</v>
          </cell>
        </row>
        <row r="817">
          <cell r="Q817" t="str">
            <v>BANAMEX4161159712245374848</v>
          </cell>
          <cell r="R817" t="str">
            <v>O.K.</v>
          </cell>
          <cell r="S817" t="str">
            <v>CONCILIADA</v>
          </cell>
          <cell r="T817">
            <v>41611</v>
          </cell>
          <cell r="U817">
            <v>28</v>
          </cell>
          <cell r="V817" t="str">
            <v>MAS DE 20 DÍAS</v>
          </cell>
        </row>
        <row r="818">
          <cell r="Q818" t="str">
            <v>BANAMEX4161159712241085331</v>
          </cell>
          <cell r="R818" t="str">
            <v>O.K.</v>
          </cell>
          <cell r="S818" t="str">
            <v>COMPENSADA</v>
          </cell>
          <cell r="T818">
            <v>41611</v>
          </cell>
          <cell r="U818">
            <v>28</v>
          </cell>
          <cell r="V818" t="str">
            <v>MAS DE 20 DÍAS</v>
          </cell>
        </row>
        <row r="819">
          <cell r="Q819" t="str">
            <v>BANAMEX4161159712245374962</v>
          </cell>
          <cell r="R819" t="str">
            <v>O.K.</v>
          </cell>
          <cell r="S819" t="str">
            <v>CONCILIADA</v>
          </cell>
          <cell r="T819">
            <v>41611</v>
          </cell>
          <cell r="U819">
            <v>28</v>
          </cell>
          <cell r="V819" t="str">
            <v>MAS DE 20 DÍAS</v>
          </cell>
        </row>
        <row r="820">
          <cell r="Q820" t="str">
            <v>BANAMEX4161159712243786100</v>
          </cell>
          <cell r="R820" t="str">
            <v>O.K.</v>
          </cell>
          <cell r="S820" t="str">
            <v>CONCILIADA</v>
          </cell>
          <cell r="T820">
            <v>41611</v>
          </cell>
          <cell r="U820">
            <v>28</v>
          </cell>
          <cell r="V820" t="str">
            <v>MAS DE 20 DÍAS</v>
          </cell>
        </row>
        <row r="821">
          <cell r="Q821" t="str">
            <v>BANAMEX4161159712245659388</v>
          </cell>
          <cell r="R821" t="str">
            <v>O.K.</v>
          </cell>
          <cell r="S821" t="str">
            <v>CONCILIADA</v>
          </cell>
          <cell r="T821">
            <v>41611</v>
          </cell>
          <cell r="U821">
            <v>28</v>
          </cell>
          <cell r="V821" t="str">
            <v>MAS DE 20 DÍAS</v>
          </cell>
        </row>
        <row r="822">
          <cell r="Q822" t="str">
            <v>BANAMEX4161159712245695929</v>
          </cell>
          <cell r="R822" t="str">
            <v>O.K.</v>
          </cell>
          <cell r="S822" t="str">
            <v>CONCILIADA</v>
          </cell>
          <cell r="T822">
            <v>41611</v>
          </cell>
          <cell r="U822">
            <v>28</v>
          </cell>
          <cell r="V822" t="str">
            <v>MAS DE 20 DÍAS</v>
          </cell>
        </row>
        <row r="823">
          <cell r="Q823" t="str">
            <v>BANAMEX4161159712245541289</v>
          </cell>
          <cell r="R823" t="str">
            <v>O.K.</v>
          </cell>
          <cell r="S823" t="str">
            <v>CONCILIADA</v>
          </cell>
          <cell r="T823">
            <v>41611</v>
          </cell>
          <cell r="U823">
            <v>28</v>
          </cell>
          <cell r="V823" t="str">
            <v>MAS DE 20 DÍAS</v>
          </cell>
        </row>
        <row r="824">
          <cell r="Q824" t="str">
            <v>BANAMEX4161159712241247972</v>
          </cell>
          <cell r="R824" t="str">
            <v>O.K.</v>
          </cell>
          <cell r="S824" t="str">
            <v>CONCILIADA</v>
          </cell>
          <cell r="T824">
            <v>41611</v>
          </cell>
          <cell r="U824">
            <v>28</v>
          </cell>
          <cell r="V824" t="str">
            <v>MAS DE 20 DÍAS</v>
          </cell>
        </row>
        <row r="825">
          <cell r="Q825" t="str">
            <v>BANAMEX4161159712245597067</v>
          </cell>
          <cell r="R825" t="str">
            <v>O.K.</v>
          </cell>
          <cell r="S825" t="str">
            <v>COMPENSADA</v>
          </cell>
          <cell r="T825">
            <v>41611</v>
          </cell>
          <cell r="U825">
            <v>28</v>
          </cell>
          <cell r="V825" t="str">
            <v>MAS DE 20 DÍAS</v>
          </cell>
        </row>
        <row r="826">
          <cell r="Q826" t="str">
            <v>BANAMEX4161159712245774989</v>
          </cell>
          <cell r="R826" t="str">
            <v>O.K.</v>
          </cell>
          <cell r="S826" t="str">
            <v>CONCILIADA</v>
          </cell>
          <cell r="T826">
            <v>41611</v>
          </cell>
          <cell r="U826">
            <v>28</v>
          </cell>
          <cell r="V826" t="str">
            <v>MAS DE 20 DÍAS</v>
          </cell>
        </row>
        <row r="827">
          <cell r="Q827" t="str">
            <v>BANAMEX4161159712245775739</v>
          </cell>
          <cell r="R827" t="str">
            <v>O.K.</v>
          </cell>
          <cell r="S827" t="str">
            <v>CONCILIADA</v>
          </cell>
          <cell r="T827">
            <v>41611</v>
          </cell>
          <cell r="U827">
            <v>28</v>
          </cell>
          <cell r="V827" t="str">
            <v>MAS DE 20 DÍAS</v>
          </cell>
        </row>
        <row r="828">
          <cell r="Q828" t="str">
            <v>BANAMEX4161159712246045652</v>
          </cell>
          <cell r="R828" t="str">
            <v>O.K.</v>
          </cell>
          <cell r="S828" t="str">
            <v>CONCILIADA</v>
          </cell>
          <cell r="T828">
            <v>41611</v>
          </cell>
          <cell r="U828">
            <v>28</v>
          </cell>
          <cell r="V828" t="str">
            <v>MAS DE 20 DÍAS</v>
          </cell>
        </row>
        <row r="829">
          <cell r="Q829" t="str">
            <v>BANAMEX4161159712246025654</v>
          </cell>
          <cell r="R829" t="str">
            <v>O.K.</v>
          </cell>
          <cell r="S829" t="str">
            <v>CONCILIADA</v>
          </cell>
          <cell r="T829">
            <v>41611</v>
          </cell>
          <cell r="U829">
            <v>28</v>
          </cell>
          <cell r="V829" t="str">
            <v>MAS DE 20 DÍAS</v>
          </cell>
        </row>
        <row r="830">
          <cell r="Q830" t="str">
            <v>BANAMEX4161159712241673839</v>
          </cell>
          <cell r="R830" t="str">
            <v>O.K.</v>
          </cell>
          <cell r="S830" t="str">
            <v>CONCILIADA</v>
          </cell>
          <cell r="T830">
            <v>41611</v>
          </cell>
          <cell r="U830">
            <v>28</v>
          </cell>
          <cell r="V830" t="str">
            <v>MAS DE 20 DÍAS</v>
          </cell>
        </row>
        <row r="831">
          <cell r="Q831" t="str">
            <v>BANAMEX4161159712245374699</v>
          </cell>
          <cell r="R831" t="str">
            <v>O.K.</v>
          </cell>
          <cell r="S831" t="str">
            <v>CONCILIADA</v>
          </cell>
          <cell r="T831">
            <v>41611</v>
          </cell>
          <cell r="U831">
            <v>28</v>
          </cell>
          <cell r="V831" t="str">
            <v>MAS DE 20 DÍAS</v>
          </cell>
        </row>
        <row r="832">
          <cell r="Q832" t="str">
            <v>BANAMEX4161159712241791508</v>
          </cell>
          <cell r="R832" t="str">
            <v>O.K.</v>
          </cell>
          <cell r="S832" t="str">
            <v>CONCILIADA</v>
          </cell>
          <cell r="T832">
            <v>41611</v>
          </cell>
          <cell r="U832">
            <v>28</v>
          </cell>
          <cell r="V832" t="str">
            <v>MAS DE 20 DÍAS</v>
          </cell>
        </row>
        <row r="833">
          <cell r="Q833" t="str">
            <v>BANAMEX4161159712245374764</v>
          </cell>
          <cell r="R833" t="str">
            <v>O.K.</v>
          </cell>
          <cell r="S833" t="str">
            <v>CONCILIADA</v>
          </cell>
          <cell r="T833">
            <v>41611</v>
          </cell>
          <cell r="U833">
            <v>28</v>
          </cell>
          <cell r="V833" t="str">
            <v>MAS DE 20 DÍAS</v>
          </cell>
        </row>
        <row r="834">
          <cell r="Q834" t="str">
            <v>BANAMEX4161159712245374756</v>
          </cell>
          <cell r="R834" t="str">
            <v>O.K.</v>
          </cell>
          <cell r="S834" t="str">
            <v>CONCILIADA</v>
          </cell>
          <cell r="T834">
            <v>41611</v>
          </cell>
          <cell r="U834">
            <v>28</v>
          </cell>
          <cell r="V834" t="str">
            <v>MAS DE 20 DÍAS</v>
          </cell>
        </row>
        <row r="835">
          <cell r="Q835" t="str">
            <v>BANAMEX4161159712245374905</v>
          </cell>
          <cell r="R835" t="str">
            <v>O.K.</v>
          </cell>
          <cell r="S835" t="str">
            <v>CONCILIADA</v>
          </cell>
          <cell r="T835">
            <v>41611</v>
          </cell>
          <cell r="U835">
            <v>28</v>
          </cell>
          <cell r="V835" t="str">
            <v>MAS DE 20 DÍAS</v>
          </cell>
        </row>
        <row r="836">
          <cell r="Q836" t="str">
            <v>BANAMEX4161159712245614128</v>
          </cell>
          <cell r="R836" t="str">
            <v>O.K.</v>
          </cell>
          <cell r="S836" t="str">
            <v>CONCILIADA</v>
          </cell>
          <cell r="T836">
            <v>41611</v>
          </cell>
          <cell r="U836">
            <v>28</v>
          </cell>
          <cell r="V836" t="str">
            <v>MAS DE 20 DÍAS</v>
          </cell>
        </row>
        <row r="837">
          <cell r="Q837" t="str">
            <v>BANAMEX4161159712241781160</v>
          </cell>
          <cell r="R837" t="str">
            <v>O.K.</v>
          </cell>
          <cell r="S837" t="str">
            <v>CONCILIADA</v>
          </cell>
          <cell r="T837">
            <v>41611</v>
          </cell>
          <cell r="U837">
            <v>28</v>
          </cell>
          <cell r="V837" t="str">
            <v>MAS DE 20 DÍAS</v>
          </cell>
        </row>
        <row r="838">
          <cell r="Q838" t="str">
            <v>BANAMEX4161159712245374889</v>
          </cell>
          <cell r="R838" t="str">
            <v>O.K.</v>
          </cell>
          <cell r="S838" t="str">
            <v>CONCILIADA</v>
          </cell>
          <cell r="T838">
            <v>41611</v>
          </cell>
          <cell r="U838">
            <v>28</v>
          </cell>
          <cell r="V838" t="str">
            <v>MAS DE 20 DÍAS</v>
          </cell>
        </row>
        <row r="839">
          <cell r="Q839" t="str">
            <v>BANAMEX4161159712241486703</v>
          </cell>
          <cell r="R839" t="str">
            <v>O.K.</v>
          </cell>
          <cell r="S839" t="str">
            <v>CONCILIADA</v>
          </cell>
          <cell r="T839">
            <v>41611</v>
          </cell>
          <cell r="U839">
            <v>28</v>
          </cell>
          <cell r="V839" t="str">
            <v>MAS DE 20 DÍAS</v>
          </cell>
        </row>
        <row r="840">
          <cell r="Q840" t="str">
            <v>BANAMEX4161159712245374921</v>
          </cell>
          <cell r="R840" t="str">
            <v>O.K.</v>
          </cell>
          <cell r="S840" t="str">
            <v>CONCILIADA</v>
          </cell>
          <cell r="T840">
            <v>41611</v>
          </cell>
          <cell r="U840">
            <v>28</v>
          </cell>
          <cell r="V840" t="str">
            <v>MAS DE 20 DÍAS</v>
          </cell>
        </row>
        <row r="841">
          <cell r="Q841" t="str">
            <v>BANAMEX4161159712245659370</v>
          </cell>
          <cell r="R841" t="str">
            <v>O.K.</v>
          </cell>
          <cell r="S841" t="str">
            <v>CONCILIADA</v>
          </cell>
          <cell r="T841">
            <v>41611</v>
          </cell>
          <cell r="U841">
            <v>28</v>
          </cell>
          <cell r="V841" t="str">
            <v>MAS DE 20 DÍAS</v>
          </cell>
        </row>
        <row r="842">
          <cell r="Q842" t="str">
            <v>BANAMEX4161159712245695937</v>
          </cell>
          <cell r="R842" t="str">
            <v>O.K.</v>
          </cell>
          <cell r="S842" t="str">
            <v>CONCILIADA</v>
          </cell>
          <cell r="T842">
            <v>41611</v>
          </cell>
          <cell r="U842">
            <v>28</v>
          </cell>
          <cell r="V842" t="str">
            <v>MAS DE 20 DÍAS</v>
          </cell>
        </row>
        <row r="843">
          <cell r="Q843" t="str">
            <v>BANAMEX4161159712243336179</v>
          </cell>
          <cell r="R843" t="str">
            <v>O.K.</v>
          </cell>
          <cell r="S843" t="str">
            <v>CONCILIADA</v>
          </cell>
          <cell r="T843">
            <v>41611</v>
          </cell>
          <cell r="U843">
            <v>28</v>
          </cell>
          <cell r="V843" t="str">
            <v>MAS DE 20 DÍAS</v>
          </cell>
        </row>
        <row r="844">
          <cell r="Q844" t="str">
            <v>BANAMEX4161159712245743489</v>
          </cell>
          <cell r="R844" t="str">
            <v>O.K.</v>
          </cell>
          <cell r="S844" t="str">
            <v>CONCILIADA</v>
          </cell>
          <cell r="T844">
            <v>41611</v>
          </cell>
          <cell r="U844">
            <v>28</v>
          </cell>
          <cell r="V844" t="str">
            <v>MAS DE 20 DÍAS</v>
          </cell>
        </row>
        <row r="845">
          <cell r="Q845" t="str">
            <v>BANAMEX4161159712241450691</v>
          </cell>
          <cell r="R845" t="str">
            <v>O.K.</v>
          </cell>
          <cell r="S845" t="str">
            <v>CONCILIADA</v>
          </cell>
          <cell r="T845">
            <v>41611</v>
          </cell>
          <cell r="U845">
            <v>28</v>
          </cell>
          <cell r="V845" t="str">
            <v>MAS DE 20 DÍAS</v>
          </cell>
        </row>
        <row r="846">
          <cell r="Q846" t="str">
            <v>BANAMEX4161159712245848627</v>
          </cell>
          <cell r="R846" t="str">
            <v>O.K.</v>
          </cell>
          <cell r="S846" t="str">
            <v>CONCILIADA</v>
          </cell>
          <cell r="T846">
            <v>41611</v>
          </cell>
          <cell r="U846">
            <v>28</v>
          </cell>
          <cell r="V846" t="str">
            <v>MAS DE 20 DÍAS</v>
          </cell>
        </row>
        <row r="847">
          <cell r="Q847" t="str">
            <v>BANAMEX4161159712241545029</v>
          </cell>
          <cell r="R847" t="str">
            <v>O.K.</v>
          </cell>
          <cell r="S847" t="str">
            <v>CONCILIADA</v>
          </cell>
          <cell r="T847">
            <v>41611</v>
          </cell>
          <cell r="U847">
            <v>28</v>
          </cell>
          <cell r="V847" t="str">
            <v>MAS DE 20 DÍAS</v>
          </cell>
        </row>
        <row r="848">
          <cell r="Q848" t="str">
            <v>BANAMEX4161159712241486554</v>
          </cell>
          <cell r="R848" t="str">
            <v>O.K.</v>
          </cell>
          <cell r="S848" t="str">
            <v>CONCILIADA</v>
          </cell>
          <cell r="T848">
            <v>41611</v>
          </cell>
          <cell r="U848">
            <v>28</v>
          </cell>
          <cell r="V848" t="str">
            <v>MAS DE 20 DÍAS</v>
          </cell>
        </row>
        <row r="849">
          <cell r="Q849" t="str">
            <v>BANAMEX4161159712245374954</v>
          </cell>
          <cell r="R849" t="str">
            <v>O.K.</v>
          </cell>
          <cell r="S849" t="str">
            <v>CONCILIADA</v>
          </cell>
          <cell r="T849">
            <v>41611</v>
          </cell>
          <cell r="U849">
            <v>28</v>
          </cell>
          <cell r="V849" t="str">
            <v>MAS DE 20 DÍAS</v>
          </cell>
        </row>
        <row r="850">
          <cell r="Q850" t="str">
            <v>BANAMEX4161159712245374798</v>
          </cell>
          <cell r="R850" t="str">
            <v>O.K.</v>
          </cell>
          <cell r="S850" t="str">
            <v>CONCILIADA</v>
          </cell>
          <cell r="T850">
            <v>41611</v>
          </cell>
          <cell r="U850">
            <v>28</v>
          </cell>
          <cell r="V850" t="str">
            <v>MAS DE 20 DÍAS</v>
          </cell>
        </row>
        <row r="851">
          <cell r="Q851" t="str">
            <v>BANAMEX4161159712245374822</v>
          </cell>
          <cell r="R851" t="str">
            <v>O.K.</v>
          </cell>
          <cell r="S851" t="str">
            <v>CONCILIADA</v>
          </cell>
          <cell r="T851">
            <v>41611</v>
          </cell>
          <cell r="U851">
            <v>28</v>
          </cell>
          <cell r="V851" t="str">
            <v>MAS DE 20 DÍAS</v>
          </cell>
        </row>
        <row r="852">
          <cell r="Q852" t="str">
            <v>BANAMEX4161159712245374814</v>
          </cell>
          <cell r="R852" t="str">
            <v>O.K.</v>
          </cell>
          <cell r="S852" t="str">
            <v>CONCILIADA</v>
          </cell>
          <cell r="T852">
            <v>41611</v>
          </cell>
          <cell r="U852">
            <v>28</v>
          </cell>
          <cell r="V852" t="str">
            <v>MAS DE 20 DÍAS</v>
          </cell>
        </row>
        <row r="853">
          <cell r="Q853" t="str">
            <v>BANAMEX4161159712241635689</v>
          </cell>
          <cell r="R853" t="str">
            <v>O.K.</v>
          </cell>
          <cell r="S853" t="str">
            <v>CONCILIADA</v>
          </cell>
          <cell r="T853">
            <v>41611</v>
          </cell>
          <cell r="U853">
            <v>28</v>
          </cell>
          <cell r="V853" t="str">
            <v>MAS DE 20 DÍAS</v>
          </cell>
        </row>
        <row r="854">
          <cell r="Q854" t="str">
            <v>BANAMEX4161159712241710573</v>
          </cell>
          <cell r="R854" t="str">
            <v>O.K.</v>
          </cell>
          <cell r="S854" t="str">
            <v>CONCILIADA</v>
          </cell>
          <cell r="T854">
            <v>41611</v>
          </cell>
          <cell r="U854">
            <v>28</v>
          </cell>
          <cell r="V854" t="str">
            <v>MAS DE 20 DÍAS</v>
          </cell>
        </row>
        <row r="855">
          <cell r="Q855" t="str">
            <v>BANAMEX4161159712241560374</v>
          </cell>
          <cell r="R855" t="str">
            <v>O.K.</v>
          </cell>
          <cell r="S855" t="str">
            <v>CONCILIADA</v>
          </cell>
          <cell r="T855">
            <v>41611</v>
          </cell>
          <cell r="U855">
            <v>28</v>
          </cell>
          <cell r="V855" t="str">
            <v>MAS DE 20 DÍAS</v>
          </cell>
        </row>
        <row r="856">
          <cell r="Q856" t="str">
            <v>BANAMEX4161159712245709068</v>
          </cell>
          <cell r="R856" t="str">
            <v>O.K.</v>
          </cell>
          <cell r="S856" t="str">
            <v>CONCILIADA</v>
          </cell>
          <cell r="T856">
            <v>41611</v>
          </cell>
          <cell r="U856">
            <v>28</v>
          </cell>
          <cell r="V856" t="str">
            <v>MAS DE 20 DÍAS</v>
          </cell>
        </row>
        <row r="857">
          <cell r="Q857" t="str">
            <v>BANAMEX4161159712243863099</v>
          </cell>
          <cell r="R857" t="str">
            <v>O.K.</v>
          </cell>
          <cell r="S857" t="str">
            <v>CONCILIADA</v>
          </cell>
          <cell r="T857">
            <v>41611</v>
          </cell>
          <cell r="U857">
            <v>28</v>
          </cell>
          <cell r="V857" t="str">
            <v>MAS DE 20 DÍAS</v>
          </cell>
        </row>
        <row r="858">
          <cell r="Q858" t="str">
            <v>BANAMEX4161159712245410923</v>
          </cell>
          <cell r="R858" t="str">
            <v>O.K.</v>
          </cell>
          <cell r="S858" t="str">
            <v>CONCILIADA</v>
          </cell>
          <cell r="T858">
            <v>41611</v>
          </cell>
          <cell r="U858">
            <v>28</v>
          </cell>
          <cell r="V858" t="str">
            <v>MAS DE 20 DÍAS</v>
          </cell>
        </row>
        <row r="859">
          <cell r="Q859" t="str">
            <v>BANAMEX4161159712245374780</v>
          </cell>
          <cell r="R859" t="str">
            <v>O.K.</v>
          </cell>
          <cell r="S859" t="str">
            <v>CONCILIADA</v>
          </cell>
          <cell r="T859">
            <v>41611</v>
          </cell>
          <cell r="U859">
            <v>28</v>
          </cell>
          <cell r="V859" t="str">
            <v>MAS DE 20 DÍAS</v>
          </cell>
        </row>
        <row r="860">
          <cell r="Q860" t="str">
            <v>BANAMEX4161159712241492131</v>
          </cell>
          <cell r="R860" t="str">
            <v>O.K.</v>
          </cell>
          <cell r="S860" t="str">
            <v>CONCILIADA</v>
          </cell>
          <cell r="T860">
            <v>41611</v>
          </cell>
          <cell r="U860">
            <v>28</v>
          </cell>
          <cell r="V860" t="str">
            <v>MAS DE 20 DÍAS</v>
          </cell>
        </row>
        <row r="861">
          <cell r="Q861" t="str">
            <v>BANAMEX4161159712241450667</v>
          </cell>
          <cell r="R861" t="str">
            <v>O.K.</v>
          </cell>
          <cell r="S861" t="str">
            <v>CONCILIADA</v>
          </cell>
          <cell r="T861">
            <v>41611</v>
          </cell>
          <cell r="U861">
            <v>28</v>
          </cell>
          <cell r="V861" t="str">
            <v>MAS DE 20 DÍAS</v>
          </cell>
        </row>
        <row r="862">
          <cell r="Q862" t="str">
            <v>BANAMEX4161159712245781752</v>
          </cell>
          <cell r="R862" t="str">
            <v>O.K.</v>
          </cell>
          <cell r="S862" t="str">
            <v>CONCILIADA</v>
          </cell>
          <cell r="T862">
            <v>41611</v>
          </cell>
          <cell r="U862">
            <v>28</v>
          </cell>
          <cell r="V862" t="str">
            <v>MAS DE 20 DÍAS</v>
          </cell>
        </row>
        <row r="863">
          <cell r="Q863" t="str">
            <v>BANAMEX4161159712241435767</v>
          </cell>
          <cell r="R863" t="str">
            <v>O.K.</v>
          </cell>
          <cell r="S863" t="str">
            <v>CONCILIADA</v>
          </cell>
          <cell r="T863">
            <v>41611</v>
          </cell>
          <cell r="U863">
            <v>28</v>
          </cell>
          <cell r="V863" t="str">
            <v>MAS DE 20 DÍAS</v>
          </cell>
        </row>
        <row r="864">
          <cell r="Q864" t="str">
            <v>BANAMEX4161159712241412055</v>
          </cell>
          <cell r="R864" t="str">
            <v>O.K.</v>
          </cell>
          <cell r="S864" t="str">
            <v>CONCILIADA</v>
          </cell>
          <cell r="T864">
            <v>41611</v>
          </cell>
          <cell r="U864">
            <v>28</v>
          </cell>
          <cell r="V864" t="str">
            <v>MAS DE 20 DÍAS</v>
          </cell>
        </row>
        <row r="865">
          <cell r="Q865" t="str">
            <v>BANAMEX4161159712242064673</v>
          </cell>
          <cell r="R865" t="str">
            <v>O.K.</v>
          </cell>
          <cell r="S865" t="str">
            <v>CONCILIADA</v>
          </cell>
          <cell r="T865">
            <v>41611</v>
          </cell>
          <cell r="U865">
            <v>28</v>
          </cell>
          <cell r="V865" t="str">
            <v>MAS DE 20 DÍAS</v>
          </cell>
        </row>
        <row r="866">
          <cell r="Q866" t="str">
            <v>BANAMEX4161159712241412006</v>
          </cell>
          <cell r="R866" t="str">
            <v>O.K.</v>
          </cell>
          <cell r="S866" t="str">
            <v>CONCILIADA</v>
          </cell>
          <cell r="T866">
            <v>41611</v>
          </cell>
          <cell r="U866">
            <v>28</v>
          </cell>
          <cell r="V866" t="str">
            <v>MAS DE 20 DÍAS</v>
          </cell>
        </row>
        <row r="867">
          <cell r="Q867" t="str">
            <v>BANAMEX4161159712245725379</v>
          </cell>
          <cell r="R867" t="str">
            <v>O.K.</v>
          </cell>
          <cell r="S867" t="str">
            <v>CONCILIADA</v>
          </cell>
          <cell r="T867">
            <v>41611</v>
          </cell>
          <cell r="U867">
            <v>28</v>
          </cell>
          <cell r="V867" t="str">
            <v>MAS DE 20 DÍAS</v>
          </cell>
        </row>
        <row r="868">
          <cell r="Q868" t="str">
            <v>BANAMEX4161159712245982699</v>
          </cell>
          <cell r="R868" t="str">
            <v>O.K.</v>
          </cell>
          <cell r="S868" t="str">
            <v>CONCILIADA</v>
          </cell>
          <cell r="T868">
            <v>41611</v>
          </cell>
          <cell r="U868">
            <v>28</v>
          </cell>
          <cell r="V868" t="str">
            <v>MAS DE 20 DÍAS</v>
          </cell>
        </row>
        <row r="869">
          <cell r="Q869" t="str">
            <v>BANAMEX4161159712241001952</v>
          </cell>
          <cell r="R869" t="str">
            <v>O.K.</v>
          </cell>
          <cell r="S869" t="str">
            <v>COMPENSADA</v>
          </cell>
          <cell r="T869">
            <v>41611</v>
          </cell>
          <cell r="U869">
            <v>28</v>
          </cell>
          <cell r="V869" t="str">
            <v>MAS DE 20 DÍAS</v>
          </cell>
        </row>
        <row r="870">
          <cell r="Q870" t="str">
            <v>BANAMEX4161159712245695895</v>
          </cell>
          <cell r="R870" t="str">
            <v>O.K.</v>
          </cell>
          <cell r="S870" t="str">
            <v>CONCILIADA</v>
          </cell>
          <cell r="T870">
            <v>41611</v>
          </cell>
          <cell r="U870">
            <v>28</v>
          </cell>
          <cell r="V870" t="str">
            <v>MAS DE 20 DÍAS</v>
          </cell>
        </row>
        <row r="871">
          <cell r="Q871" t="str">
            <v>BANAMEX4161159712241505437</v>
          </cell>
          <cell r="R871" t="str">
            <v>O.K.</v>
          </cell>
          <cell r="S871" t="str">
            <v>CONCILIADA</v>
          </cell>
          <cell r="T871">
            <v>41611</v>
          </cell>
          <cell r="U871">
            <v>28</v>
          </cell>
          <cell r="V871" t="str">
            <v>MAS DE 20 DÍAS</v>
          </cell>
        </row>
        <row r="872">
          <cell r="Q872" t="str">
            <v>BANAMEX4161159712245768064</v>
          </cell>
          <cell r="R872" t="str">
            <v>O.K.</v>
          </cell>
          <cell r="S872" t="str">
            <v>CONCILIADA</v>
          </cell>
          <cell r="T872">
            <v>41611</v>
          </cell>
          <cell r="U872">
            <v>28</v>
          </cell>
          <cell r="V872" t="str">
            <v>MAS DE 20 DÍAS</v>
          </cell>
        </row>
        <row r="873">
          <cell r="Q873" t="str">
            <v>BANAMEX4161159712245374830</v>
          </cell>
          <cell r="R873" t="str">
            <v>O.K.</v>
          </cell>
          <cell r="S873" t="str">
            <v>COMPENSADA</v>
          </cell>
          <cell r="T873">
            <v>41611</v>
          </cell>
          <cell r="U873">
            <v>28</v>
          </cell>
          <cell r="V873" t="str">
            <v>MAS DE 20 DÍAS</v>
          </cell>
        </row>
        <row r="874">
          <cell r="Q874" t="str">
            <v>BANAMEX4161159712241480870</v>
          </cell>
          <cell r="R874" t="str">
            <v>O.K.</v>
          </cell>
          <cell r="S874" t="str">
            <v>CONCILIADA</v>
          </cell>
          <cell r="T874">
            <v>41611</v>
          </cell>
          <cell r="U874">
            <v>28</v>
          </cell>
          <cell r="V874" t="str">
            <v>MAS DE 20 DÍAS</v>
          </cell>
        </row>
        <row r="875">
          <cell r="Q875" t="str">
            <v>BANAMEX4161159712241528645</v>
          </cell>
          <cell r="R875" t="str">
            <v>O.K.</v>
          </cell>
          <cell r="S875" t="str">
            <v>DIF. DE CTVOS.</v>
          </cell>
          <cell r="T875">
            <v>41611</v>
          </cell>
          <cell r="U875">
            <v>28</v>
          </cell>
          <cell r="V875" t="str">
            <v>MAS DE 20 DÍAS</v>
          </cell>
        </row>
        <row r="876">
          <cell r="Q876" t="str">
            <v>BANAMEX4161159712246025670</v>
          </cell>
          <cell r="R876" t="str">
            <v>O.K.</v>
          </cell>
          <cell r="S876" t="str">
            <v>CONCILIADA</v>
          </cell>
          <cell r="T876">
            <v>41611</v>
          </cell>
          <cell r="U876">
            <v>28</v>
          </cell>
          <cell r="V876" t="str">
            <v>MAS DE 20 DÍAS</v>
          </cell>
        </row>
        <row r="877">
          <cell r="Q877" t="str">
            <v>BANAMEX4161159712245504378</v>
          </cell>
          <cell r="R877" t="str">
            <v>O.K.</v>
          </cell>
          <cell r="S877" t="str">
            <v>CONCILIADA</v>
          </cell>
          <cell r="T877">
            <v>41611</v>
          </cell>
          <cell r="U877">
            <v>28</v>
          </cell>
          <cell r="V877" t="str">
            <v>MAS DE 20 DÍAS</v>
          </cell>
        </row>
        <row r="878">
          <cell r="Q878" t="str">
            <v>BANAMEX4161159712241544980</v>
          </cell>
          <cell r="R878" t="str">
            <v>O.K.</v>
          </cell>
          <cell r="S878" t="str">
            <v>CONCILIADA</v>
          </cell>
          <cell r="T878">
            <v>41611</v>
          </cell>
          <cell r="U878">
            <v>28</v>
          </cell>
          <cell r="V878" t="str">
            <v>MAS DE 20 DÍAS</v>
          </cell>
        </row>
        <row r="879">
          <cell r="Q879" t="str">
            <v>BANAMEX4161159712241268051</v>
          </cell>
          <cell r="R879" t="str">
            <v>O.K.</v>
          </cell>
          <cell r="S879" t="str">
            <v>CONCILIADA</v>
          </cell>
          <cell r="T879">
            <v>41611</v>
          </cell>
          <cell r="U879">
            <v>28</v>
          </cell>
          <cell r="V879" t="str">
            <v>MAS DE 20 DÍAS</v>
          </cell>
        </row>
        <row r="880">
          <cell r="Q880" t="str">
            <v>BANAMEX4161159712241557859</v>
          </cell>
          <cell r="R880" t="str">
            <v>O.K.</v>
          </cell>
          <cell r="S880" t="str">
            <v>CONCILIADA</v>
          </cell>
          <cell r="T880">
            <v>41611</v>
          </cell>
          <cell r="U880">
            <v>28</v>
          </cell>
          <cell r="V880" t="str">
            <v>MAS DE 20 DÍAS</v>
          </cell>
        </row>
        <row r="881">
          <cell r="Q881" t="str">
            <v>BANAMEX4161159712245374871</v>
          </cell>
          <cell r="R881" t="str">
            <v>O.K.</v>
          </cell>
          <cell r="S881" t="str">
            <v>CONCILIADA</v>
          </cell>
          <cell r="T881">
            <v>41611</v>
          </cell>
          <cell r="U881">
            <v>28</v>
          </cell>
          <cell r="V881" t="str">
            <v>MAS DE 20 DÍAS</v>
          </cell>
        </row>
        <row r="882">
          <cell r="Q882" t="str">
            <v>BANAMEX4161159712245374939</v>
          </cell>
          <cell r="R882" t="str">
            <v>O.K.</v>
          </cell>
          <cell r="S882" t="str">
            <v>CONCILIADA</v>
          </cell>
          <cell r="T882">
            <v>41611</v>
          </cell>
          <cell r="U882">
            <v>28</v>
          </cell>
          <cell r="V882" t="str">
            <v>MAS DE 20 DÍAS</v>
          </cell>
        </row>
        <row r="883">
          <cell r="Q883" t="str">
            <v>BANAMEX4161159712243786118</v>
          </cell>
          <cell r="R883" t="str">
            <v>O.K.</v>
          </cell>
          <cell r="S883" t="str">
            <v>CONCILIADA</v>
          </cell>
          <cell r="T883">
            <v>41611</v>
          </cell>
          <cell r="U883">
            <v>28</v>
          </cell>
          <cell r="V883" t="str">
            <v>MAS DE 20 DÍAS</v>
          </cell>
        </row>
        <row r="884">
          <cell r="Q884" t="str">
            <v>BANAMEX4161159712241435759</v>
          </cell>
          <cell r="R884" t="str">
            <v>O.K.</v>
          </cell>
          <cell r="S884" t="str">
            <v>CONCILIADA</v>
          </cell>
          <cell r="T884">
            <v>41611</v>
          </cell>
          <cell r="U884">
            <v>28</v>
          </cell>
          <cell r="V884" t="str">
            <v>MAS DE 20 DÍAS</v>
          </cell>
        </row>
        <row r="885">
          <cell r="Q885" t="str">
            <v>BANAMEX4161159712241168970</v>
          </cell>
          <cell r="R885" t="str">
            <v>O.K.</v>
          </cell>
          <cell r="S885" t="str">
            <v>CONCILIADA</v>
          </cell>
          <cell r="T885">
            <v>41611</v>
          </cell>
          <cell r="U885">
            <v>28</v>
          </cell>
          <cell r="V885" t="str">
            <v>MAS DE 20 DÍAS</v>
          </cell>
        </row>
        <row r="886">
          <cell r="Q886" t="str">
            <v>BANAMEX4161159712241735240</v>
          </cell>
          <cell r="R886" t="str">
            <v>O.K.</v>
          </cell>
          <cell r="S886" t="str">
            <v>CONCILIADA</v>
          </cell>
          <cell r="T886">
            <v>41611</v>
          </cell>
          <cell r="U886">
            <v>28</v>
          </cell>
          <cell r="V886" t="str">
            <v>MAS DE 20 DÍAS</v>
          </cell>
        </row>
        <row r="887">
          <cell r="Q887" t="str">
            <v>BANAMEX4161159712241687680</v>
          </cell>
          <cell r="R887" t="str">
            <v>O.K.</v>
          </cell>
          <cell r="S887" t="str">
            <v>CONCILIADA</v>
          </cell>
          <cell r="T887">
            <v>41611</v>
          </cell>
          <cell r="U887">
            <v>28</v>
          </cell>
          <cell r="V887" t="str">
            <v>MAS DE 20 DÍAS</v>
          </cell>
        </row>
        <row r="888">
          <cell r="Q888" t="str">
            <v>BANAMEX4161159712241658673</v>
          </cell>
          <cell r="R888" t="str">
            <v>O.K.</v>
          </cell>
          <cell r="S888" t="str">
            <v>CONCILIADA</v>
          </cell>
          <cell r="T888">
            <v>41611</v>
          </cell>
          <cell r="U888">
            <v>28</v>
          </cell>
          <cell r="V888" t="str">
            <v>MAS DE 20 DÍAS</v>
          </cell>
        </row>
        <row r="889">
          <cell r="Q889" t="str">
            <v>BANAMEX4161159712245374855</v>
          </cell>
          <cell r="R889" t="str">
            <v>O.K.</v>
          </cell>
          <cell r="S889" t="str">
            <v>CONCILIADA</v>
          </cell>
          <cell r="T889">
            <v>41611</v>
          </cell>
          <cell r="U889">
            <v>28</v>
          </cell>
          <cell r="V889" t="str">
            <v>MAS DE 20 DÍAS</v>
          </cell>
        </row>
        <row r="890">
          <cell r="Q890" t="str">
            <v>BANAMEX4161159712245870795</v>
          </cell>
          <cell r="R890" t="str">
            <v>O.K.</v>
          </cell>
          <cell r="S890" t="str">
            <v>CONCILIADA</v>
          </cell>
          <cell r="T890">
            <v>41611</v>
          </cell>
          <cell r="U890">
            <v>28</v>
          </cell>
          <cell r="V890" t="str">
            <v>MAS DE 20 DÍAS</v>
          </cell>
        </row>
        <row r="891">
          <cell r="Q891" t="str">
            <v>BANAMEX4161159712245775721</v>
          </cell>
          <cell r="R891" t="str">
            <v>O.K.</v>
          </cell>
          <cell r="S891" t="str">
            <v>CONCILIADA</v>
          </cell>
          <cell r="T891">
            <v>41611</v>
          </cell>
          <cell r="U891">
            <v>28</v>
          </cell>
          <cell r="V891" t="str">
            <v>MAS DE 20 DÍAS</v>
          </cell>
        </row>
        <row r="892">
          <cell r="Q892" t="str">
            <v>BANAMEX4161159712241000084</v>
          </cell>
          <cell r="R892" t="str">
            <v>O.K.</v>
          </cell>
          <cell r="S892" t="str">
            <v>CONCILIADA</v>
          </cell>
          <cell r="T892">
            <v>41611</v>
          </cell>
          <cell r="U892">
            <v>28</v>
          </cell>
          <cell r="V892" t="str">
            <v>MAS DE 20 DÍAS</v>
          </cell>
        </row>
        <row r="893">
          <cell r="Q893" t="str">
            <v>BANAMEX4161159712241709583</v>
          </cell>
          <cell r="R893" t="str">
            <v>O.K.</v>
          </cell>
          <cell r="S893" t="str">
            <v>CONCILIADA</v>
          </cell>
          <cell r="T893">
            <v>41611</v>
          </cell>
          <cell r="U893">
            <v>28</v>
          </cell>
          <cell r="V893" t="str">
            <v>MAS DE 20 DÍAS</v>
          </cell>
        </row>
        <row r="894">
          <cell r="Q894" t="str">
            <v>BANAMEX4161159712241775261</v>
          </cell>
          <cell r="R894" t="str">
            <v>O.K.</v>
          </cell>
          <cell r="S894" t="str">
            <v>CONCILIADA</v>
          </cell>
          <cell r="T894">
            <v>41611</v>
          </cell>
          <cell r="U894">
            <v>28</v>
          </cell>
          <cell r="V894" t="str">
            <v>MAS DE 20 DÍAS</v>
          </cell>
        </row>
        <row r="895">
          <cell r="Q895" t="str">
            <v>BANAMEX4161159712241377852</v>
          </cell>
          <cell r="R895" t="str">
            <v>O.K.</v>
          </cell>
          <cell r="S895" t="str">
            <v>CONCILIADA</v>
          </cell>
          <cell r="T895">
            <v>41611</v>
          </cell>
          <cell r="U895">
            <v>28</v>
          </cell>
          <cell r="V895" t="str">
            <v>MAS DE 20 DÍAS</v>
          </cell>
        </row>
        <row r="896">
          <cell r="Q896" t="str">
            <v>BANAMEX4161159712245432299</v>
          </cell>
          <cell r="R896" t="str">
            <v>O.K.</v>
          </cell>
          <cell r="S896" t="str">
            <v>CONCILIADA</v>
          </cell>
          <cell r="T896">
            <v>41611</v>
          </cell>
          <cell r="U896">
            <v>28</v>
          </cell>
          <cell r="V896" t="str">
            <v>MAS DE 20 DÍAS</v>
          </cell>
        </row>
        <row r="897">
          <cell r="Q897" t="str">
            <v>BANAMEX4161159712241005227</v>
          </cell>
          <cell r="R897" t="str">
            <v>O.K.</v>
          </cell>
          <cell r="S897" t="str">
            <v>CONCILIADA</v>
          </cell>
          <cell r="T897">
            <v>41611</v>
          </cell>
          <cell r="U897">
            <v>28</v>
          </cell>
          <cell r="V897" t="str">
            <v>MAS DE 20 DÍAS</v>
          </cell>
        </row>
        <row r="898">
          <cell r="Q898" t="str">
            <v>BANAMEX4161159712245574561</v>
          </cell>
          <cell r="R898" t="str">
            <v>O.K.</v>
          </cell>
          <cell r="S898" t="str">
            <v>CONCILIADA</v>
          </cell>
          <cell r="T898">
            <v>41611</v>
          </cell>
          <cell r="U898">
            <v>28</v>
          </cell>
          <cell r="V898" t="str">
            <v>MAS DE 20 DÍAS</v>
          </cell>
        </row>
        <row r="899">
          <cell r="Q899" t="str">
            <v>BANAMEX4161159712241000071</v>
          </cell>
          <cell r="R899" t="str">
            <v>O.K.</v>
          </cell>
          <cell r="S899" t="str">
            <v>CONCILIADA</v>
          </cell>
          <cell r="T899">
            <v>41611</v>
          </cell>
          <cell r="U899">
            <v>28</v>
          </cell>
          <cell r="V899" t="str">
            <v>MAS DE 20 DÍAS</v>
          </cell>
        </row>
        <row r="900">
          <cell r="Q900" t="str">
            <v>BANAMEX4161159712241377860</v>
          </cell>
          <cell r="R900" t="str">
            <v>O.K.</v>
          </cell>
          <cell r="S900" t="str">
            <v>CONCILIADA</v>
          </cell>
          <cell r="T900">
            <v>41611</v>
          </cell>
          <cell r="U900">
            <v>28</v>
          </cell>
          <cell r="V900" t="str">
            <v>MAS DE 20 DÍAS</v>
          </cell>
        </row>
        <row r="901">
          <cell r="Q901" t="str">
            <v>BANAMEX4161159712245374731</v>
          </cell>
          <cell r="R901" t="str">
            <v>O.K.</v>
          </cell>
          <cell r="S901" t="str">
            <v>CONCILIADA</v>
          </cell>
          <cell r="T901">
            <v>41611</v>
          </cell>
          <cell r="U901">
            <v>28</v>
          </cell>
          <cell r="V901" t="str">
            <v>MAS DE 20 DÍAS</v>
          </cell>
        </row>
        <row r="902">
          <cell r="Q902" t="str">
            <v>BANAMEX4161159712245436571</v>
          </cell>
          <cell r="R902" t="str">
            <v>O.K.</v>
          </cell>
          <cell r="S902" t="str">
            <v>CONCILIADA</v>
          </cell>
          <cell r="T902">
            <v>41611</v>
          </cell>
          <cell r="U902">
            <v>28</v>
          </cell>
          <cell r="V902" t="str">
            <v>MAS DE 20 DÍAS</v>
          </cell>
        </row>
        <row r="903">
          <cell r="Q903" t="str">
            <v>BANAMEX4161159712245374772</v>
          </cell>
          <cell r="R903" t="str">
            <v>O.K.</v>
          </cell>
          <cell r="S903" t="str">
            <v>CONCILIADA</v>
          </cell>
          <cell r="T903">
            <v>41611</v>
          </cell>
          <cell r="U903">
            <v>28</v>
          </cell>
          <cell r="V903" t="str">
            <v>MAS DE 20 DÍAS</v>
          </cell>
        </row>
        <row r="904">
          <cell r="Q904" t="str">
            <v>BANAMEX4161159712245607155</v>
          </cell>
          <cell r="R904" t="str">
            <v>O.K.</v>
          </cell>
          <cell r="S904" t="str">
            <v>CONCILIADA</v>
          </cell>
          <cell r="T904">
            <v>41611</v>
          </cell>
          <cell r="U904">
            <v>28</v>
          </cell>
          <cell r="V904" t="str">
            <v>MAS DE 20 DÍAS</v>
          </cell>
        </row>
        <row r="905">
          <cell r="Q905" t="str">
            <v>BANAMEX4161159712245631015</v>
          </cell>
          <cell r="R905" t="str">
            <v>O.K.</v>
          </cell>
          <cell r="S905" t="str">
            <v>CONCILIADA</v>
          </cell>
          <cell r="T905">
            <v>41611</v>
          </cell>
          <cell r="U905">
            <v>28</v>
          </cell>
          <cell r="V905" t="str">
            <v>MAS DE 20 DÍAS</v>
          </cell>
        </row>
        <row r="906">
          <cell r="Q906" t="str">
            <v>BANAMEX4161159712241713452</v>
          </cell>
          <cell r="R906" t="str">
            <v>O.K.</v>
          </cell>
          <cell r="S906" t="str">
            <v>CONCILIADA</v>
          </cell>
          <cell r="T906">
            <v>41611</v>
          </cell>
          <cell r="U906">
            <v>28</v>
          </cell>
          <cell r="V906" t="str">
            <v>MAS DE 20 DÍAS</v>
          </cell>
        </row>
        <row r="907">
          <cell r="Q907" t="str">
            <v>BANAMEX4161159712241694991</v>
          </cell>
          <cell r="R907" t="str">
            <v>O.K.</v>
          </cell>
          <cell r="S907" t="str">
            <v>CONCILIADA</v>
          </cell>
          <cell r="T907">
            <v>41611</v>
          </cell>
          <cell r="U907">
            <v>28</v>
          </cell>
          <cell r="V907" t="str">
            <v>MAS DE 20 DÍAS</v>
          </cell>
        </row>
        <row r="908">
          <cell r="Q908" t="str">
            <v>BANAMEX4161159712241303833</v>
          </cell>
          <cell r="R908" t="str">
            <v>O.K.</v>
          </cell>
          <cell r="S908" t="str">
            <v>CONCILIADA</v>
          </cell>
          <cell r="T908">
            <v>41611</v>
          </cell>
          <cell r="U908">
            <v>28</v>
          </cell>
          <cell r="V908" t="str">
            <v>MAS DE 20 DÍAS</v>
          </cell>
        </row>
        <row r="909">
          <cell r="Q909" t="str">
            <v>BANAMEX4161159712241714526</v>
          </cell>
          <cell r="R909" t="str">
            <v>O.K.</v>
          </cell>
          <cell r="S909" t="str">
            <v>CONCILIADA</v>
          </cell>
          <cell r="T909">
            <v>41611</v>
          </cell>
          <cell r="U909">
            <v>28</v>
          </cell>
          <cell r="V909" t="str">
            <v>MAS DE 20 DÍAS</v>
          </cell>
        </row>
        <row r="910">
          <cell r="Q910" t="str">
            <v>BANAMEX4161159712245591201</v>
          </cell>
          <cell r="R910" t="str">
            <v>O.K.</v>
          </cell>
          <cell r="S910" t="str">
            <v>CONCILIADA</v>
          </cell>
          <cell r="T910">
            <v>41611</v>
          </cell>
          <cell r="U910">
            <v>28</v>
          </cell>
          <cell r="V910" t="str">
            <v>MAS DE 20 DÍAS</v>
          </cell>
        </row>
        <row r="911">
          <cell r="Q911" t="str">
            <v>BANAMEX4161159712245374970</v>
          </cell>
          <cell r="R911" t="str">
            <v>O.K.</v>
          </cell>
          <cell r="S911" t="str">
            <v>CONCILIADA</v>
          </cell>
          <cell r="T911">
            <v>41611</v>
          </cell>
          <cell r="U911">
            <v>28</v>
          </cell>
          <cell r="V911" t="str">
            <v>MAS DE 20 DÍAS</v>
          </cell>
        </row>
        <row r="912">
          <cell r="Q912" t="str">
            <v>BANAMEX4161159712245529268</v>
          </cell>
          <cell r="R912" t="str">
            <v>O.K.</v>
          </cell>
          <cell r="S912" t="str">
            <v>CONCILIADA</v>
          </cell>
          <cell r="T912">
            <v>41611</v>
          </cell>
          <cell r="U912">
            <v>28</v>
          </cell>
          <cell r="V912" t="str">
            <v>MAS DE 20 DÍAS</v>
          </cell>
        </row>
        <row r="913">
          <cell r="Q913" t="str">
            <v>BANAMEX4161159712245374947</v>
          </cell>
          <cell r="R913" t="str">
            <v>O.K.</v>
          </cell>
          <cell r="S913" t="str">
            <v>CONCILIADA</v>
          </cell>
          <cell r="T913">
            <v>41611</v>
          </cell>
          <cell r="U913">
            <v>28</v>
          </cell>
          <cell r="V913" t="str">
            <v>MAS DE 20 DÍAS</v>
          </cell>
        </row>
        <row r="914">
          <cell r="Q914" t="str">
            <v>BANAMEX4161159712241545052</v>
          </cell>
          <cell r="R914" t="str">
            <v>O.K.</v>
          </cell>
          <cell r="S914" t="str">
            <v>CONCILIADA</v>
          </cell>
          <cell r="T914">
            <v>41611</v>
          </cell>
          <cell r="U914">
            <v>28</v>
          </cell>
          <cell r="V914" t="str">
            <v>MAS DE 20 DÍAS</v>
          </cell>
        </row>
        <row r="915">
          <cell r="Q915" t="str">
            <v>BANAMEX4161159712241303866</v>
          </cell>
          <cell r="R915" t="str">
            <v>O.K.</v>
          </cell>
          <cell r="S915" t="str">
            <v>CONCILIADA</v>
          </cell>
          <cell r="T915">
            <v>41611</v>
          </cell>
          <cell r="U915">
            <v>28</v>
          </cell>
          <cell r="V915" t="str">
            <v>MAS DE 20 DÍAS</v>
          </cell>
        </row>
        <row r="916">
          <cell r="Q916" t="str">
            <v>BANAMEX4161159712241448562</v>
          </cell>
          <cell r="R916" t="str">
            <v>O.K.</v>
          </cell>
          <cell r="S916" t="str">
            <v>CONCILIADA</v>
          </cell>
          <cell r="T916">
            <v>41611</v>
          </cell>
          <cell r="U916">
            <v>28</v>
          </cell>
          <cell r="V916" t="str">
            <v>MAS DE 20 DÍAS</v>
          </cell>
        </row>
        <row r="917">
          <cell r="Q917" t="str">
            <v>BANAMEX4161159712241017750</v>
          </cell>
          <cell r="R917" t="str">
            <v>O.K.</v>
          </cell>
          <cell r="S917" t="str">
            <v>CONCILIADA</v>
          </cell>
          <cell r="T917">
            <v>41611</v>
          </cell>
          <cell r="U917">
            <v>28</v>
          </cell>
          <cell r="V917" t="str">
            <v>MAS DE 20 DÍAS</v>
          </cell>
        </row>
        <row r="918">
          <cell r="Q918" t="str">
            <v>BANAMEX4161159712241544998</v>
          </cell>
          <cell r="R918" t="str">
            <v>O.K.</v>
          </cell>
          <cell r="S918" t="str">
            <v>COMPENSADA</v>
          </cell>
          <cell r="T918">
            <v>41611</v>
          </cell>
          <cell r="U918">
            <v>28</v>
          </cell>
          <cell r="V918" t="str">
            <v>MAS DE 20 DÍAS</v>
          </cell>
        </row>
        <row r="919">
          <cell r="Q919" t="str">
            <v>BANAMEX4161159712241237957</v>
          </cell>
          <cell r="R919" t="str">
            <v>O.K.</v>
          </cell>
          <cell r="S919" t="str">
            <v>CONCILIADA</v>
          </cell>
          <cell r="T919">
            <v>41611</v>
          </cell>
          <cell r="U919">
            <v>28</v>
          </cell>
          <cell r="V919" t="str">
            <v>MAS DE 20 DÍAS</v>
          </cell>
        </row>
        <row r="920">
          <cell r="Q920" t="str">
            <v>BANAMEX4161159712245822309</v>
          </cell>
          <cell r="R920" t="str">
            <v>O.K.</v>
          </cell>
          <cell r="S920" t="str">
            <v>CONCILIADA</v>
          </cell>
          <cell r="T920">
            <v>41611</v>
          </cell>
          <cell r="U920">
            <v>28</v>
          </cell>
          <cell r="V920" t="str">
            <v>MAS DE 20 DÍAS</v>
          </cell>
        </row>
        <row r="921">
          <cell r="Q921" t="str">
            <v>BANAMEX4161159712244225942</v>
          </cell>
          <cell r="R921" t="str">
            <v>O.K.</v>
          </cell>
          <cell r="S921" t="str">
            <v>COMPENSADA</v>
          </cell>
          <cell r="T921">
            <v>41611</v>
          </cell>
          <cell r="U921">
            <v>28</v>
          </cell>
          <cell r="V921" t="str">
            <v>MAS DE 20 DÍAS</v>
          </cell>
        </row>
        <row r="922">
          <cell r="Q922" t="str">
            <v>BANAMEX4161159712241011465</v>
          </cell>
          <cell r="R922" t="str">
            <v>O.K.</v>
          </cell>
          <cell r="S922" t="str">
            <v>CONCILIADA</v>
          </cell>
          <cell r="T922">
            <v>41611</v>
          </cell>
          <cell r="U922">
            <v>28</v>
          </cell>
          <cell r="V922" t="str">
            <v>MAS DE 20 DÍAS</v>
          </cell>
        </row>
        <row r="923">
          <cell r="Q923" t="str">
            <v>BANAMEX4161159712241448604</v>
          </cell>
          <cell r="R923" t="str">
            <v>O.K.</v>
          </cell>
          <cell r="S923" t="str">
            <v>CONCILIADA</v>
          </cell>
          <cell r="T923">
            <v>41611</v>
          </cell>
          <cell r="U923">
            <v>28</v>
          </cell>
          <cell r="V923" t="str">
            <v>MAS DE 20 DÍAS</v>
          </cell>
        </row>
        <row r="924">
          <cell r="Q924" t="str">
            <v>BANAMEX4161159712241530245</v>
          </cell>
          <cell r="R924" t="str">
            <v>O.K.</v>
          </cell>
          <cell r="S924" t="str">
            <v>CONCILIADA</v>
          </cell>
          <cell r="T924">
            <v>41611</v>
          </cell>
          <cell r="U924">
            <v>28</v>
          </cell>
          <cell r="V924" t="str">
            <v>MAS DE 20 DÍAS</v>
          </cell>
        </row>
        <row r="925">
          <cell r="Q925" t="str">
            <v>BANCOMER416114487026595374699</v>
          </cell>
          <cell r="R925" t="str">
            <v>O.K.</v>
          </cell>
          <cell r="S925" t="str">
            <v>CONCILIADA</v>
          </cell>
          <cell r="T925">
            <v>41611</v>
          </cell>
          <cell r="U925">
            <v>28</v>
          </cell>
          <cell r="V925" t="str">
            <v>MAS DE 20 DÍAS</v>
          </cell>
        </row>
        <row r="926">
          <cell r="Q926" t="str">
            <v>BANCOMER416114487026594117602</v>
          </cell>
          <cell r="R926" t="str">
            <v>O.K.</v>
          </cell>
          <cell r="S926" t="str">
            <v>CONCILIADA</v>
          </cell>
          <cell r="T926">
            <v>41611</v>
          </cell>
          <cell r="U926">
            <v>28</v>
          </cell>
          <cell r="V926" t="str">
            <v>MAS DE 20 DÍAS</v>
          </cell>
        </row>
        <row r="927">
          <cell r="Q927" t="str">
            <v>BANCOMER416114487026595374715</v>
          </cell>
          <cell r="R927" t="str">
            <v>O.K.</v>
          </cell>
          <cell r="S927" t="str">
            <v>CONCILIADA</v>
          </cell>
          <cell r="T927">
            <v>41611</v>
          </cell>
          <cell r="U927">
            <v>28</v>
          </cell>
          <cell r="V927" t="str">
            <v>MAS DE 20 DÍAS</v>
          </cell>
        </row>
        <row r="928">
          <cell r="Q928" t="str">
            <v>BANCOMER416114487026595410923</v>
          </cell>
          <cell r="R928" t="str">
            <v>O.K.</v>
          </cell>
          <cell r="S928" t="str">
            <v>CONCILIADA</v>
          </cell>
          <cell r="T928">
            <v>41611</v>
          </cell>
          <cell r="U928">
            <v>28</v>
          </cell>
          <cell r="V928" t="str">
            <v>MAS DE 20 DÍAS</v>
          </cell>
        </row>
        <row r="929">
          <cell r="Q929" t="str">
            <v>BANCOMER416114487026596743769</v>
          </cell>
          <cell r="R929" t="str">
            <v>O.K.</v>
          </cell>
          <cell r="S929" t="str">
            <v>CONCILIADA</v>
          </cell>
          <cell r="T929">
            <v>41611</v>
          </cell>
          <cell r="U929">
            <v>28</v>
          </cell>
          <cell r="V929" t="str">
            <v>MAS DE 20 DÍAS</v>
          </cell>
        </row>
        <row r="930">
          <cell r="Q930" t="str">
            <v>BANCOMER416114487026595432299</v>
          </cell>
          <cell r="R930" t="str">
            <v>O.K.</v>
          </cell>
          <cell r="S930" t="str">
            <v>CONCILIADA</v>
          </cell>
          <cell r="T930">
            <v>41611</v>
          </cell>
          <cell r="U930">
            <v>28</v>
          </cell>
          <cell r="V930" t="str">
            <v>MAS DE 20 DÍAS</v>
          </cell>
        </row>
        <row r="931">
          <cell r="Q931" t="str">
            <v>BANCOMER416114487026599600651</v>
          </cell>
          <cell r="R931" t="str">
            <v>O.K.</v>
          </cell>
          <cell r="S931" t="str">
            <v>CONCILIADA</v>
          </cell>
          <cell r="T931">
            <v>41611</v>
          </cell>
          <cell r="U931">
            <v>28</v>
          </cell>
          <cell r="V931" t="str">
            <v>MAS DE 20 DÍAS</v>
          </cell>
        </row>
        <row r="932">
          <cell r="Q932" t="str">
            <v>BANCOMER416114487026594148490</v>
          </cell>
          <cell r="R932" t="str">
            <v>O.K.</v>
          </cell>
          <cell r="S932" t="str">
            <v>CONCILIADA</v>
          </cell>
          <cell r="T932">
            <v>41611</v>
          </cell>
          <cell r="U932">
            <v>28</v>
          </cell>
          <cell r="V932" t="str">
            <v>MAS DE 20 DÍAS</v>
          </cell>
        </row>
        <row r="933">
          <cell r="Q933" t="str">
            <v>BANCOMER416114487026595541289</v>
          </cell>
          <cell r="R933" t="str">
            <v>O.K.</v>
          </cell>
          <cell r="S933" t="str">
            <v>CONCILIADA</v>
          </cell>
          <cell r="T933">
            <v>41611</v>
          </cell>
          <cell r="U933">
            <v>28</v>
          </cell>
          <cell r="V933" t="str">
            <v>MAS DE 20 DÍAS</v>
          </cell>
        </row>
        <row r="934">
          <cell r="Q934" t="str">
            <v>BANCOMER416114487026591690833</v>
          </cell>
          <cell r="R934" t="str">
            <v>O.K.</v>
          </cell>
          <cell r="S934" t="str">
            <v>CONCILIADA</v>
          </cell>
          <cell r="T934">
            <v>41611</v>
          </cell>
          <cell r="U934">
            <v>28</v>
          </cell>
          <cell r="V934" t="str">
            <v>MAS DE 20 DÍAS</v>
          </cell>
        </row>
        <row r="935">
          <cell r="Q935" t="str">
            <v>BANCOMER416114487026594226064</v>
          </cell>
          <cell r="R935" t="str">
            <v>O.K.</v>
          </cell>
          <cell r="S935" t="str">
            <v>COMPENSADA</v>
          </cell>
          <cell r="T935">
            <v>41612</v>
          </cell>
          <cell r="U935">
            <v>28</v>
          </cell>
          <cell r="V935" t="str">
            <v>MAS DE 20 DÍAS</v>
          </cell>
        </row>
        <row r="936">
          <cell r="Q936" t="str">
            <v>BANCOMER416114487026595695895</v>
          </cell>
          <cell r="R936" t="str">
            <v>O.K.</v>
          </cell>
          <cell r="S936" t="str">
            <v>CONCILIADA</v>
          </cell>
          <cell r="T936">
            <v>41611</v>
          </cell>
          <cell r="U936">
            <v>28</v>
          </cell>
          <cell r="V936" t="str">
            <v>MAS DE 20 DÍAS</v>
          </cell>
        </row>
        <row r="937">
          <cell r="Q937" t="str">
            <v>BANCOMER416114487026595519137</v>
          </cell>
          <cell r="R937" t="str">
            <v>O.K.</v>
          </cell>
          <cell r="S937" t="str">
            <v>CONCILIADA</v>
          </cell>
          <cell r="T937">
            <v>41611</v>
          </cell>
          <cell r="U937">
            <v>28</v>
          </cell>
          <cell r="V937" t="str">
            <v>MAS DE 20 DÍAS</v>
          </cell>
        </row>
        <row r="938">
          <cell r="Q938" t="str">
            <v>BANCOMER416114487026591735240</v>
          </cell>
          <cell r="R938" t="str">
            <v>O.K.</v>
          </cell>
          <cell r="S938" t="str">
            <v>CONCILIADA</v>
          </cell>
          <cell r="T938">
            <v>41611</v>
          </cell>
          <cell r="U938">
            <v>28</v>
          </cell>
          <cell r="V938" t="str">
            <v>MAS DE 20 DÍAS</v>
          </cell>
        </row>
        <row r="939">
          <cell r="Q939" t="str">
            <v>BANCOMER416114487026595591201</v>
          </cell>
          <cell r="R939" t="str">
            <v>O.K.</v>
          </cell>
          <cell r="S939" t="str">
            <v>CONCILIADA</v>
          </cell>
          <cell r="T939">
            <v>41611</v>
          </cell>
          <cell r="U939">
            <v>28</v>
          </cell>
          <cell r="V939" t="str">
            <v>MAS DE 20 DÍAS</v>
          </cell>
        </row>
        <row r="940">
          <cell r="Q940" t="str">
            <v>BANCOMER416114487026595820535</v>
          </cell>
          <cell r="R940" t="str">
            <v>O.K.</v>
          </cell>
          <cell r="S940" t="str">
            <v>CONCILIADA</v>
          </cell>
          <cell r="T940">
            <v>41611</v>
          </cell>
          <cell r="U940">
            <v>28</v>
          </cell>
          <cell r="V940" t="str">
            <v>MAS DE 20 DÍAS</v>
          </cell>
        </row>
        <row r="941">
          <cell r="Q941" t="str">
            <v>BANCOMER416114487026591658699</v>
          </cell>
          <cell r="R941" t="str">
            <v>O.K.</v>
          </cell>
          <cell r="S941" t="str">
            <v>CONCILIADA</v>
          </cell>
          <cell r="T941">
            <v>41611</v>
          </cell>
          <cell r="U941">
            <v>28</v>
          </cell>
          <cell r="V941" t="str">
            <v>MAS DE 20 DÍAS</v>
          </cell>
        </row>
        <row r="942">
          <cell r="Q942" t="str">
            <v>BANCOMER416114487026595440060</v>
          </cell>
          <cell r="R942" t="str">
            <v>O.K.</v>
          </cell>
          <cell r="S942" t="str">
            <v>CONCILIADA</v>
          </cell>
          <cell r="T942">
            <v>41611</v>
          </cell>
          <cell r="U942">
            <v>28</v>
          </cell>
          <cell r="V942" t="str">
            <v>MAS DE 20 DÍAS</v>
          </cell>
        </row>
        <row r="943">
          <cell r="Q943" t="str">
            <v>BANCOMER416114487026595504378</v>
          </cell>
          <cell r="R943" t="str">
            <v>O.K.</v>
          </cell>
          <cell r="S943" t="str">
            <v>CONCILIADA</v>
          </cell>
          <cell r="T943">
            <v>41611</v>
          </cell>
          <cell r="U943">
            <v>28</v>
          </cell>
          <cell r="V943" t="str">
            <v>MAS DE 20 DÍAS</v>
          </cell>
        </row>
        <row r="944">
          <cell r="Q944" t="str">
            <v>BANCOMER416114487026595374913</v>
          </cell>
          <cell r="R944" t="str">
            <v>O.K.</v>
          </cell>
          <cell r="S944" t="str">
            <v>CONCILIADA</v>
          </cell>
          <cell r="T944">
            <v>41611</v>
          </cell>
          <cell r="U944">
            <v>28</v>
          </cell>
          <cell r="V944" t="str">
            <v>MAS DE 20 DÍAS</v>
          </cell>
        </row>
        <row r="945">
          <cell r="Q945" t="str">
            <v>BANCOMER416114487026595374897</v>
          </cell>
          <cell r="R945" t="str">
            <v>O.K.</v>
          </cell>
          <cell r="S945" t="str">
            <v>CONCILIADA</v>
          </cell>
          <cell r="T945">
            <v>41611</v>
          </cell>
          <cell r="U945">
            <v>28</v>
          </cell>
          <cell r="V945" t="str">
            <v>MAS DE 20 DÍAS</v>
          </cell>
        </row>
        <row r="946">
          <cell r="Q946" t="str">
            <v>BANCOMER416114487026596025688</v>
          </cell>
          <cell r="R946" t="str">
            <v>O.K.</v>
          </cell>
          <cell r="S946" t="str">
            <v>CONCILIADA</v>
          </cell>
          <cell r="T946">
            <v>41611</v>
          </cell>
          <cell r="U946">
            <v>28</v>
          </cell>
          <cell r="V946" t="str">
            <v>MAS DE 20 DÍAS</v>
          </cell>
        </row>
        <row r="947">
          <cell r="Q947" t="str">
            <v>BANCOMER416114487026595374707</v>
          </cell>
          <cell r="R947" t="str">
            <v>O.K.</v>
          </cell>
          <cell r="S947" t="str">
            <v>CONCILIADA</v>
          </cell>
          <cell r="T947">
            <v>41611</v>
          </cell>
          <cell r="U947">
            <v>28</v>
          </cell>
          <cell r="V947" t="str">
            <v>MAS DE 20 DÍAS</v>
          </cell>
        </row>
        <row r="948">
          <cell r="Q948" t="str">
            <v>BANCOMER416114487026595870795</v>
          </cell>
          <cell r="R948" t="str">
            <v>O.K.</v>
          </cell>
          <cell r="S948" t="str">
            <v>CONCILIADA</v>
          </cell>
          <cell r="T948">
            <v>41611</v>
          </cell>
          <cell r="U948">
            <v>28</v>
          </cell>
          <cell r="V948" t="str">
            <v>MAS DE 20 DÍAS</v>
          </cell>
        </row>
        <row r="949">
          <cell r="Q949" t="str">
            <v>BANCOMER416114487026595374772</v>
          </cell>
          <cell r="R949" t="str">
            <v>O.K.</v>
          </cell>
          <cell r="S949" t="str">
            <v>CONCILIADA</v>
          </cell>
          <cell r="T949">
            <v>41611</v>
          </cell>
          <cell r="U949">
            <v>28</v>
          </cell>
          <cell r="V949" t="str">
            <v>MAS DE 20 DÍAS</v>
          </cell>
        </row>
        <row r="950">
          <cell r="Q950" t="str">
            <v>BANCOMER416114487026595659370</v>
          </cell>
          <cell r="R950" t="str">
            <v>O.K.</v>
          </cell>
          <cell r="S950" t="str">
            <v>CONCILIADA</v>
          </cell>
          <cell r="T950">
            <v>41611</v>
          </cell>
          <cell r="U950">
            <v>28</v>
          </cell>
          <cell r="V950" t="str">
            <v>MAS DE 20 DÍAS</v>
          </cell>
        </row>
        <row r="951">
          <cell r="Q951" t="str">
            <v>BANCOMER416114487026594084216</v>
          </cell>
          <cell r="R951" t="str">
            <v>O.K.</v>
          </cell>
          <cell r="S951" t="str">
            <v>CONCILIADA</v>
          </cell>
          <cell r="T951">
            <v>41611</v>
          </cell>
          <cell r="U951">
            <v>28</v>
          </cell>
          <cell r="V951" t="str">
            <v>MAS DE 20 DÍAS</v>
          </cell>
        </row>
        <row r="952">
          <cell r="Q952" t="str">
            <v>BANCOMER416114487026597135985</v>
          </cell>
          <cell r="R952" t="str">
            <v>O.K.</v>
          </cell>
          <cell r="S952" t="str">
            <v>CONCILIADA</v>
          </cell>
          <cell r="T952">
            <v>41611</v>
          </cell>
          <cell r="U952">
            <v>28</v>
          </cell>
          <cell r="V952" t="str">
            <v>MAS DE 20 DÍAS</v>
          </cell>
        </row>
        <row r="953">
          <cell r="Q953" t="str">
            <v>BANCOMER416114487026591001952</v>
          </cell>
          <cell r="R953" t="str">
            <v>O.K.</v>
          </cell>
          <cell r="S953" t="str">
            <v>CONCILIADA</v>
          </cell>
          <cell r="T953">
            <v>41611</v>
          </cell>
          <cell r="U953">
            <v>28</v>
          </cell>
          <cell r="V953" t="str">
            <v>MAS DE 20 DÍAS</v>
          </cell>
        </row>
        <row r="954">
          <cell r="Q954" t="str">
            <v>BANCOMER416114487026591785559</v>
          </cell>
          <cell r="R954" t="str">
            <v>O.K.</v>
          </cell>
          <cell r="S954" t="str">
            <v>CONCILIADA</v>
          </cell>
          <cell r="T954">
            <v>41611</v>
          </cell>
          <cell r="U954">
            <v>28</v>
          </cell>
          <cell r="V954" t="str">
            <v>MAS DE 20 DÍAS</v>
          </cell>
        </row>
        <row r="955">
          <cell r="Q955" t="str">
            <v>BANCOMER416114487026595725379</v>
          </cell>
          <cell r="R955" t="str">
            <v>O.K.</v>
          </cell>
          <cell r="S955" t="str">
            <v>CONCILIADA</v>
          </cell>
          <cell r="T955">
            <v>41611</v>
          </cell>
          <cell r="U955">
            <v>28</v>
          </cell>
          <cell r="V955" t="str">
            <v>MAS DE 20 DÍAS</v>
          </cell>
        </row>
        <row r="956">
          <cell r="Q956" t="str">
            <v>BANCOMER416114487026594084299</v>
          </cell>
          <cell r="R956" t="str">
            <v>O.K.</v>
          </cell>
          <cell r="S956" t="str">
            <v>CONCILIADA</v>
          </cell>
          <cell r="T956">
            <v>41611</v>
          </cell>
          <cell r="U956">
            <v>28</v>
          </cell>
          <cell r="V956" t="str">
            <v>MAS DE 20 DÍAS</v>
          </cell>
        </row>
        <row r="957">
          <cell r="Q957" t="str">
            <v>BANCOMER416114487026595775721</v>
          </cell>
          <cell r="R957" t="str">
            <v>O.K.</v>
          </cell>
          <cell r="S957" t="str">
            <v>CONCILIADA</v>
          </cell>
          <cell r="T957">
            <v>41611</v>
          </cell>
          <cell r="U957">
            <v>28</v>
          </cell>
          <cell r="V957" t="str">
            <v>MAS DE 20 DÍAS</v>
          </cell>
        </row>
        <row r="958">
          <cell r="Q958" t="str">
            <v>BANCOMER416114487026591000937</v>
          </cell>
          <cell r="R958" t="str">
            <v>O.K.</v>
          </cell>
          <cell r="S958" t="str">
            <v>CONCILIADA</v>
          </cell>
          <cell r="T958">
            <v>41611</v>
          </cell>
          <cell r="U958">
            <v>28</v>
          </cell>
          <cell r="V958" t="str">
            <v>MAS DE 20 DÍAS</v>
          </cell>
        </row>
        <row r="959">
          <cell r="Q959" t="str">
            <v>BANCOMER416114487026591005224</v>
          </cell>
          <cell r="R959" t="str">
            <v>O.K.</v>
          </cell>
          <cell r="S959" t="str">
            <v>CONCILIADA</v>
          </cell>
          <cell r="T959">
            <v>41611</v>
          </cell>
          <cell r="U959">
            <v>28</v>
          </cell>
          <cell r="V959" t="str">
            <v>MAS DE 20 DÍAS</v>
          </cell>
        </row>
        <row r="960">
          <cell r="Q960" t="str">
            <v>BANCOMER416114487026595822309</v>
          </cell>
          <cell r="R960" t="str">
            <v>O.K.</v>
          </cell>
          <cell r="S960" t="str">
            <v>CONCILIADA</v>
          </cell>
          <cell r="T960">
            <v>41611</v>
          </cell>
          <cell r="U960">
            <v>28</v>
          </cell>
          <cell r="V960" t="str">
            <v>MAS DE 20 DÍAS</v>
          </cell>
        </row>
        <row r="961">
          <cell r="Q961" t="str">
            <v>BANCOMER416114487026595374939</v>
          </cell>
          <cell r="R961" t="str">
            <v>O.K.</v>
          </cell>
          <cell r="S961" t="str">
            <v>CONCILIADA</v>
          </cell>
          <cell r="T961">
            <v>41611</v>
          </cell>
          <cell r="U961">
            <v>28</v>
          </cell>
          <cell r="V961" t="str">
            <v>MAS DE 20 DÍAS</v>
          </cell>
        </row>
        <row r="962">
          <cell r="Q962" t="str">
            <v>BANCOMER416114487026595982723</v>
          </cell>
          <cell r="R962" t="str">
            <v>O.K.</v>
          </cell>
          <cell r="S962" t="str">
            <v>CONCILIADA</v>
          </cell>
          <cell r="T962">
            <v>41611</v>
          </cell>
          <cell r="U962">
            <v>28</v>
          </cell>
          <cell r="V962" t="str">
            <v>MAS DE 20 DÍAS</v>
          </cell>
        </row>
        <row r="963">
          <cell r="Q963" t="str">
            <v>BANCOMER416114487026591448588</v>
          </cell>
          <cell r="R963" t="str">
            <v>O.K.</v>
          </cell>
          <cell r="S963" t="str">
            <v>CONCILIADA</v>
          </cell>
          <cell r="T963">
            <v>41611</v>
          </cell>
          <cell r="U963">
            <v>28</v>
          </cell>
          <cell r="V963" t="str">
            <v>MAS DE 20 DÍAS</v>
          </cell>
        </row>
        <row r="964">
          <cell r="Q964" t="str">
            <v>BANCOMER416114487026595695937</v>
          </cell>
          <cell r="R964" t="str">
            <v>O.K.</v>
          </cell>
          <cell r="S964" t="str">
            <v>CONCILIADA</v>
          </cell>
          <cell r="T964">
            <v>41611</v>
          </cell>
          <cell r="U964">
            <v>28</v>
          </cell>
          <cell r="V964" t="str">
            <v>MAS DE 20 DÍAS</v>
          </cell>
        </row>
        <row r="965">
          <cell r="Q965" t="str">
            <v>BANCOMER416114487026591237957</v>
          </cell>
          <cell r="R965" t="str">
            <v>O.K.</v>
          </cell>
          <cell r="S965" t="str">
            <v>CONCILIADA</v>
          </cell>
          <cell r="T965">
            <v>41611</v>
          </cell>
          <cell r="U965">
            <v>28</v>
          </cell>
          <cell r="V965" t="str">
            <v>MAS DE 20 DÍAS</v>
          </cell>
        </row>
        <row r="966">
          <cell r="Q966" t="str">
            <v>BANCOMER416114487026595374947</v>
          </cell>
          <cell r="R966" t="str">
            <v>O.K.</v>
          </cell>
          <cell r="S966" t="str">
            <v>CONCILIADA</v>
          </cell>
          <cell r="T966">
            <v>41611</v>
          </cell>
          <cell r="U966">
            <v>28</v>
          </cell>
          <cell r="V966" t="str">
            <v>MAS DE 20 DÍAS</v>
          </cell>
        </row>
        <row r="967">
          <cell r="Q967" t="str">
            <v>BANCOMER416114487026595848627</v>
          </cell>
          <cell r="R967" t="str">
            <v>O.K.</v>
          </cell>
          <cell r="S967" t="str">
            <v>CONCILIADA</v>
          </cell>
          <cell r="T967">
            <v>41611</v>
          </cell>
          <cell r="U967">
            <v>28</v>
          </cell>
          <cell r="V967" t="str">
            <v>MAS DE 20 DÍAS</v>
          </cell>
        </row>
        <row r="968">
          <cell r="Q968" t="str">
            <v>BANCOMER416114487026595374806</v>
          </cell>
          <cell r="R968" t="str">
            <v>O.K.</v>
          </cell>
          <cell r="S968" t="str">
            <v>CONCILIADA</v>
          </cell>
          <cell r="T968">
            <v>41611</v>
          </cell>
          <cell r="U968">
            <v>28</v>
          </cell>
          <cell r="V968" t="str">
            <v>MAS DE 20 DÍAS</v>
          </cell>
        </row>
        <row r="969">
          <cell r="Q969" t="str">
            <v>BANCOMER416114487026595374798</v>
          </cell>
          <cell r="R969" t="str">
            <v>O.K.</v>
          </cell>
          <cell r="S969" t="str">
            <v>CONCILIADA</v>
          </cell>
          <cell r="T969">
            <v>41611</v>
          </cell>
          <cell r="U969">
            <v>28</v>
          </cell>
          <cell r="V969" t="str">
            <v>MAS DE 20 DÍAS</v>
          </cell>
        </row>
        <row r="970">
          <cell r="Q970" t="str">
            <v>BANCOMER416114487026595374723</v>
          </cell>
          <cell r="R970" t="str">
            <v>O.K.</v>
          </cell>
          <cell r="S970" t="str">
            <v>CONCILIADA</v>
          </cell>
          <cell r="T970">
            <v>41611</v>
          </cell>
          <cell r="U970">
            <v>28</v>
          </cell>
          <cell r="V970" t="str">
            <v>MAS DE 20 DÍAS</v>
          </cell>
        </row>
        <row r="971">
          <cell r="Q971" t="str">
            <v>BANCOMER416114487026593717097</v>
          </cell>
          <cell r="R971" t="str">
            <v>O.K.</v>
          </cell>
          <cell r="S971" t="str">
            <v>CONCILIADA</v>
          </cell>
          <cell r="T971">
            <v>41611</v>
          </cell>
          <cell r="U971">
            <v>28</v>
          </cell>
          <cell r="V971" t="str">
            <v>MAS DE 20 DÍAS</v>
          </cell>
        </row>
        <row r="972">
          <cell r="Q972" t="str">
            <v>BANCOMER416114487026591004776</v>
          </cell>
          <cell r="R972" t="str">
            <v>O.K.</v>
          </cell>
          <cell r="S972" t="str">
            <v>CONCILIADA</v>
          </cell>
          <cell r="T972">
            <v>41611</v>
          </cell>
          <cell r="U972">
            <v>28</v>
          </cell>
          <cell r="V972" t="str">
            <v>MAS DE 20 DÍAS</v>
          </cell>
        </row>
        <row r="973">
          <cell r="Q973" t="str">
            <v>BANCOMER416114487026591721315</v>
          </cell>
          <cell r="R973" t="str">
            <v>O.K.</v>
          </cell>
          <cell r="S973" t="str">
            <v>CONCILIADA</v>
          </cell>
          <cell r="T973">
            <v>41611</v>
          </cell>
          <cell r="U973">
            <v>28</v>
          </cell>
          <cell r="V973" t="str">
            <v>MAS DE 20 DÍAS</v>
          </cell>
        </row>
        <row r="974">
          <cell r="Q974" t="str">
            <v>BANCOMER416114487026595870779</v>
          </cell>
          <cell r="R974" t="str">
            <v>O.K.</v>
          </cell>
          <cell r="S974" t="str">
            <v>CONCILIADA</v>
          </cell>
          <cell r="T974">
            <v>41611</v>
          </cell>
          <cell r="U974">
            <v>28</v>
          </cell>
          <cell r="V974" t="str">
            <v>MAS DE 20 DÍAS</v>
          </cell>
        </row>
        <row r="975">
          <cell r="Q975" t="str">
            <v>BANCOMER416114487026594084315</v>
          </cell>
          <cell r="R975" t="str">
            <v>O.K.</v>
          </cell>
          <cell r="S975" t="str">
            <v>CONCILIADA</v>
          </cell>
          <cell r="T975">
            <v>41611</v>
          </cell>
          <cell r="U975">
            <v>28</v>
          </cell>
          <cell r="V975" t="str">
            <v>MAS DE 20 DÍAS</v>
          </cell>
        </row>
        <row r="976">
          <cell r="Q976" t="str">
            <v>BANCOMER416114487026592033199</v>
          </cell>
          <cell r="R976" t="str">
            <v>O.K.</v>
          </cell>
          <cell r="S976" t="str">
            <v>CONCILIADA</v>
          </cell>
          <cell r="T976">
            <v>41611</v>
          </cell>
          <cell r="U976">
            <v>28</v>
          </cell>
          <cell r="V976" t="str">
            <v>MAS DE 20 DÍAS</v>
          </cell>
        </row>
        <row r="977">
          <cell r="Q977" t="str">
            <v>BANCOMER416114487026591492156</v>
          </cell>
          <cell r="R977" t="str">
            <v>O.K.</v>
          </cell>
          <cell r="S977" t="str">
            <v>CONCILIADA</v>
          </cell>
          <cell r="T977">
            <v>41611</v>
          </cell>
          <cell r="U977">
            <v>28</v>
          </cell>
          <cell r="V977" t="str">
            <v>MAS DE 20 DÍAS</v>
          </cell>
        </row>
        <row r="978">
          <cell r="Q978" t="str">
            <v>BANCOMER416114487026591000886</v>
          </cell>
          <cell r="R978" t="str">
            <v>O.K.</v>
          </cell>
          <cell r="S978" t="str">
            <v>CONCILIADA</v>
          </cell>
          <cell r="T978">
            <v>41611</v>
          </cell>
          <cell r="U978">
            <v>28</v>
          </cell>
          <cell r="V978" t="str">
            <v>MAS DE 20 DÍAS</v>
          </cell>
        </row>
        <row r="979">
          <cell r="Q979" t="str">
            <v>BANCOMER416114487026594084414</v>
          </cell>
          <cell r="R979" t="str">
            <v>O.K.</v>
          </cell>
          <cell r="S979" t="str">
            <v>CONCILIADA</v>
          </cell>
          <cell r="T979">
            <v>41611</v>
          </cell>
          <cell r="U979">
            <v>28</v>
          </cell>
          <cell r="V979" t="str">
            <v>MAS DE 20 DÍAS</v>
          </cell>
        </row>
        <row r="980">
          <cell r="Q980" t="str">
            <v>BANCOMER416114487026594084257</v>
          </cell>
          <cell r="R980" t="str">
            <v>O.K.</v>
          </cell>
          <cell r="S980" t="str">
            <v>CONCILIADA</v>
          </cell>
          <cell r="T980">
            <v>41611</v>
          </cell>
          <cell r="U980">
            <v>28</v>
          </cell>
          <cell r="V980" t="str">
            <v>MAS DE 20 DÍAS</v>
          </cell>
        </row>
        <row r="981">
          <cell r="Q981" t="str">
            <v>BANCOMER416114487026591781160</v>
          </cell>
          <cell r="R981" t="str">
            <v>O.K.</v>
          </cell>
          <cell r="S981" t="str">
            <v>CONCILIADA</v>
          </cell>
          <cell r="T981">
            <v>41611</v>
          </cell>
          <cell r="U981">
            <v>28</v>
          </cell>
          <cell r="V981" t="str">
            <v>MAS DE 20 DÍAS</v>
          </cell>
        </row>
        <row r="982">
          <cell r="Q982" t="str">
            <v>BANCOMER416114487026595404363</v>
          </cell>
          <cell r="R982" t="str">
            <v>O.K.</v>
          </cell>
          <cell r="S982" t="str">
            <v>CONCILIADA</v>
          </cell>
          <cell r="T982">
            <v>41611</v>
          </cell>
          <cell r="U982">
            <v>28</v>
          </cell>
          <cell r="V982" t="str">
            <v>MAS DE 20 DÍAS</v>
          </cell>
        </row>
        <row r="983">
          <cell r="Q983" t="str">
            <v>BANCOMER416114487026591247964</v>
          </cell>
          <cell r="R983" t="str">
            <v>O.K.</v>
          </cell>
          <cell r="S983" t="str">
            <v>CONCILIADA</v>
          </cell>
          <cell r="T983">
            <v>41611</v>
          </cell>
          <cell r="U983">
            <v>28</v>
          </cell>
          <cell r="V983" t="str">
            <v>MAS DE 20 DÍAS</v>
          </cell>
        </row>
        <row r="984">
          <cell r="Q984" t="str">
            <v>BANCOMER416114487026591303833</v>
          </cell>
          <cell r="R984" t="str">
            <v>O.K.</v>
          </cell>
          <cell r="S984" t="str">
            <v>CONCILIADA</v>
          </cell>
          <cell r="T984">
            <v>41611</v>
          </cell>
          <cell r="U984">
            <v>28</v>
          </cell>
          <cell r="V984" t="str">
            <v>MAS DE 20 DÍAS</v>
          </cell>
        </row>
        <row r="985">
          <cell r="Q985" t="str">
            <v>BANCOMER416114487026595374764</v>
          </cell>
          <cell r="R985" t="str">
            <v>O.K.</v>
          </cell>
          <cell r="S985" t="str">
            <v>CONCILIADA</v>
          </cell>
          <cell r="T985">
            <v>41611</v>
          </cell>
          <cell r="U985">
            <v>28</v>
          </cell>
          <cell r="V985" t="str">
            <v>MAS DE 20 DÍAS</v>
          </cell>
        </row>
        <row r="986">
          <cell r="Q986" t="str">
            <v>BANCOMER416114487026591486554</v>
          </cell>
          <cell r="R986" t="str">
            <v>O.K.</v>
          </cell>
          <cell r="S986" t="str">
            <v>CONCILIADA</v>
          </cell>
          <cell r="T986">
            <v>41611</v>
          </cell>
          <cell r="U986">
            <v>28</v>
          </cell>
          <cell r="V986" t="str">
            <v>MAS DE 20 DÍAS</v>
          </cell>
        </row>
        <row r="987">
          <cell r="Q987" t="str">
            <v>BANCOMER416114487026591411990</v>
          </cell>
          <cell r="R987" t="str">
            <v>O.K.</v>
          </cell>
          <cell r="S987" t="str">
            <v>CONCILIADA</v>
          </cell>
          <cell r="T987">
            <v>41611</v>
          </cell>
          <cell r="U987">
            <v>28</v>
          </cell>
          <cell r="V987" t="str">
            <v>MAS DE 20 DÍAS</v>
          </cell>
        </row>
        <row r="988">
          <cell r="Q988" t="str">
            <v>BANCOMER416114487026591505437</v>
          </cell>
          <cell r="R988" t="str">
            <v>O.K.</v>
          </cell>
          <cell r="S988" t="str">
            <v>CONCILIADA</v>
          </cell>
          <cell r="T988">
            <v>41611</v>
          </cell>
          <cell r="U988">
            <v>28</v>
          </cell>
          <cell r="V988" t="str">
            <v>MAS DE 20 DÍAS</v>
          </cell>
        </row>
        <row r="989">
          <cell r="Q989" t="str">
            <v>BANCOMER416114487026595774377</v>
          </cell>
          <cell r="R989" t="str">
            <v>O.K.</v>
          </cell>
          <cell r="S989" t="str">
            <v>CONCILIADA</v>
          </cell>
          <cell r="T989">
            <v>41611</v>
          </cell>
          <cell r="U989">
            <v>28</v>
          </cell>
          <cell r="V989" t="str">
            <v>MAS DE 20 DÍAS</v>
          </cell>
        </row>
        <row r="990">
          <cell r="Q990" t="str">
            <v>BANCOMER416114487026595775705</v>
          </cell>
          <cell r="R990" t="str">
            <v>O.K.</v>
          </cell>
          <cell r="S990" t="str">
            <v>CONCILIADA</v>
          </cell>
          <cell r="T990">
            <v>41611</v>
          </cell>
          <cell r="U990">
            <v>28</v>
          </cell>
          <cell r="V990" t="str">
            <v>MAS DE 20 DÍAS</v>
          </cell>
        </row>
        <row r="991">
          <cell r="Q991" t="str">
            <v>BANCOMER416114487026591635564</v>
          </cell>
          <cell r="R991" t="str">
            <v>O.K.</v>
          </cell>
          <cell r="S991" t="str">
            <v>CONCILIADA</v>
          </cell>
          <cell r="T991">
            <v>41611</v>
          </cell>
          <cell r="U991">
            <v>28</v>
          </cell>
          <cell r="V991" t="str">
            <v>MAS DE 20 DÍAS</v>
          </cell>
        </row>
        <row r="992">
          <cell r="Q992" t="str">
            <v>BANCOMER416114487026595374780</v>
          </cell>
          <cell r="R992" t="str">
            <v>O.K.</v>
          </cell>
          <cell r="S992" t="str">
            <v>CONCILIADA</v>
          </cell>
          <cell r="T992">
            <v>41611</v>
          </cell>
          <cell r="U992">
            <v>28</v>
          </cell>
          <cell r="V992" t="str">
            <v>MAS DE 20 DÍAS</v>
          </cell>
        </row>
        <row r="993">
          <cell r="Q993" t="str">
            <v>BANCOMER416114487026594161485</v>
          </cell>
          <cell r="R993" t="str">
            <v>O.K.</v>
          </cell>
          <cell r="S993" t="str">
            <v>CONCILIADA</v>
          </cell>
          <cell r="T993">
            <v>41611</v>
          </cell>
          <cell r="U993">
            <v>28</v>
          </cell>
          <cell r="V993" t="str">
            <v>MAS DE 20 DÍAS</v>
          </cell>
        </row>
        <row r="994">
          <cell r="Q994" t="str">
            <v>BANCOMER416114487026595982699</v>
          </cell>
          <cell r="R994" t="str">
            <v>O.K.</v>
          </cell>
          <cell r="S994" t="str">
            <v>CONCILIADA</v>
          </cell>
          <cell r="T994">
            <v>41611</v>
          </cell>
          <cell r="U994">
            <v>28</v>
          </cell>
          <cell r="V994" t="str">
            <v>MAS DE 20 DÍAS</v>
          </cell>
        </row>
        <row r="995">
          <cell r="Q995" t="str">
            <v>BANCOMER416114487026591483114</v>
          </cell>
          <cell r="R995" t="str">
            <v>O.K.</v>
          </cell>
          <cell r="S995" t="str">
            <v>CONCILIADA</v>
          </cell>
          <cell r="T995">
            <v>41611</v>
          </cell>
          <cell r="U995">
            <v>28</v>
          </cell>
          <cell r="V995" t="str">
            <v>MAS DE 20 DÍAS</v>
          </cell>
        </row>
        <row r="996">
          <cell r="Q996" t="str">
            <v>BANCOMER416114487026595659164</v>
          </cell>
          <cell r="R996" t="str">
            <v>O.K.</v>
          </cell>
          <cell r="S996" t="str">
            <v>CONCILIADA</v>
          </cell>
          <cell r="T996">
            <v>41611</v>
          </cell>
          <cell r="U996">
            <v>28</v>
          </cell>
          <cell r="V996" t="str">
            <v>MAS DE 20 DÍAS</v>
          </cell>
        </row>
        <row r="997">
          <cell r="Q997" t="str">
            <v>BANCOMER416114487026591486711</v>
          </cell>
          <cell r="R997" t="str">
            <v>O.K.</v>
          </cell>
          <cell r="S997" t="str">
            <v>CONCILIADA</v>
          </cell>
          <cell r="T997">
            <v>41611</v>
          </cell>
          <cell r="U997">
            <v>28</v>
          </cell>
          <cell r="V997" t="str">
            <v>MAS DE 20 DÍAS</v>
          </cell>
        </row>
        <row r="998">
          <cell r="Q998" t="str">
            <v>BANCOMER416114487026595374731</v>
          </cell>
          <cell r="R998" t="str">
            <v>O.K.</v>
          </cell>
          <cell r="S998" t="str">
            <v>CONCILIADA</v>
          </cell>
          <cell r="T998">
            <v>41611</v>
          </cell>
          <cell r="U998">
            <v>28</v>
          </cell>
          <cell r="V998" t="str">
            <v>MAS DE 20 DÍAS</v>
          </cell>
        </row>
        <row r="999">
          <cell r="Q999" t="str">
            <v>BANCOMER416114487026595614128</v>
          </cell>
          <cell r="R999" t="str">
            <v>O.K.</v>
          </cell>
          <cell r="S999" t="str">
            <v>CONCILIADA</v>
          </cell>
          <cell r="T999">
            <v>41611</v>
          </cell>
          <cell r="U999">
            <v>28</v>
          </cell>
          <cell r="V999" t="str">
            <v>MAS DE 20 DÍAS</v>
          </cell>
        </row>
        <row r="1000">
          <cell r="Q1000" t="str">
            <v>BANCOMER416114487026595775739</v>
          </cell>
          <cell r="R1000" t="str">
            <v>O.K.</v>
          </cell>
          <cell r="S1000" t="str">
            <v>CONCILIADA</v>
          </cell>
          <cell r="T1000">
            <v>41611</v>
          </cell>
          <cell r="U1000">
            <v>28</v>
          </cell>
          <cell r="V1000" t="str">
            <v>MAS DE 20 DÍAS</v>
          </cell>
        </row>
        <row r="1001">
          <cell r="Q1001" t="str">
            <v>BANCOMER416114487026591444405</v>
          </cell>
          <cell r="R1001" t="str">
            <v>O.K.</v>
          </cell>
          <cell r="S1001" t="str">
            <v>CONCILIADA</v>
          </cell>
          <cell r="T1001">
            <v>41611</v>
          </cell>
          <cell r="U1001">
            <v>28</v>
          </cell>
          <cell r="V1001" t="str">
            <v>MAS DE 20 DÍAS</v>
          </cell>
        </row>
        <row r="1002">
          <cell r="Q1002" t="str">
            <v>BANCOMER416114487026591002061</v>
          </cell>
          <cell r="R1002" t="str">
            <v>O.K.</v>
          </cell>
          <cell r="S1002" t="str">
            <v>CONCILIADA</v>
          </cell>
          <cell r="T1002">
            <v>41611</v>
          </cell>
          <cell r="U1002">
            <v>28</v>
          </cell>
          <cell r="V1002" t="str">
            <v>MAS DE 20 DÍAS</v>
          </cell>
        </row>
        <row r="1003">
          <cell r="Q1003" t="str">
            <v>BANCOMER416114487026595695903</v>
          </cell>
          <cell r="R1003" t="str">
            <v>O.K.</v>
          </cell>
          <cell r="S1003" t="str">
            <v>CONCILIADA</v>
          </cell>
          <cell r="T1003">
            <v>41611</v>
          </cell>
          <cell r="U1003">
            <v>28</v>
          </cell>
          <cell r="V1003" t="str">
            <v>MAS DE 20 DÍAS</v>
          </cell>
        </row>
        <row r="1004">
          <cell r="Q1004" t="str">
            <v>BANCOMER416114487026595775713</v>
          </cell>
          <cell r="R1004" t="str">
            <v>O.K.</v>
          </cell>
          <cell r="S1004" t="str">
            <v>CONCILIADA</v>
          </cell>
          <cell r="T1004">
            <v>41611</v>
          </cell>
          <cell r="U1004">
            <v>28</v>
          </cell>
          <cell r="V1004" t="str">
            <v>MAS DE 20 DÍAS</v>
          </cell>
        </row>
        <row r="1005">
          <cell r="Q1005" t="str">
            <v>BANCOMER416114487026595374749</v>
          </cell>
          <cell r="R1005" t="str">
            <v>O.K.</v>
          </cell>
          <cell r="S1005" t="str">
            <v>CONCILIADA</v>
          </cell>
          <cell r="T1005">
            <v>41611</v>
          </cell>
          <cell r="U1005">
            <v>28</v>
          </cell>
          <cell r="V1005" t="str">
            <v>MAS DE 20 DÍAS</v>
          </cell>
        </row>
        <row r="1006">
          <cell r="Q1006" t="str">
            <v>BANCOMER416114487026594084232</v>
          </cell>
          <cell r="R1006" t="str">
            <v>O.K.</v>
          </cell>
          <cell r="S1006" t="str">
            <v>CONCILIADA</v>
          </cell>
          <cell r="T1006">
            <v>41611</v>
          </cell>
          <cell r="U1006">
            <v>28</v>
          </cell>
          <cell r="V1006" t="str">
            <v>MAS DE 20 DÍAS</v>
          </cell>
        </row>
        <row r="1007">
          <cell r="Q1007" t="str">
            <v>BANCOMER416114487026594084125</v>
          </cell>
          <cell r="R1007" t="str">
            <v>O.K.</v>
          </cell>
          <cell r="S1007" t="str">
            <v>CONCILIADA</v>
          </cell>
          <cell r="T1007">
            <v>41611</v>
          </cell>
          <cell r="U1007">
            <v>28</v>
          </cell>
          <cell r="V1007" t="str">
            <v>MAS DE 20 DÍAS</v>
          </cell>
        </row>
        <row r="1008">
          <cell r="Q1008" t="str">
            <v>BANCOMER416114487026594084547</v>
          </cell>
          <cell r="R1008" t="str">
            <v>O.K.</v>
          </cell>
          <cell r="S1008" t="str">
            <v>CONCILIADA</v>
          </cell>
          <cell r="T1008">
            <v>41611</v>
          </cell>
          <cell r="U1008">
            <v>28</v>
          </cell>
          <cell r="V1008" t="str">
            <v>MAS DE 20 DÍAS</v>
          </cell>
        </row>
        <row r="1009">
          <cell r="Q1009" t="str">
            <v>BANCOMER416114487026594084422</v>
          </cell>
          <cell r="R1009" t="str">
            <v>O.K.</v>
          </cell>
          <cell r="S1009" t="str">
            <v>CONCILIADA</v>
          </cell>
          <cell r="T1009">
            <v>41611</v>
          </cell>
          <cell r="U1009">
            <v>28</v>
          </cell>
          <cell r="V1009" t="str">
            <v>MAS DE 20 DÍAS</v>
          </cell>
        </row>
        <row r="1010">
          <cell r="Q1010" t="str">
            <v>BANCOMER416114487026594084281</v>
          </cell>
          <cell r="R1010" t="str">
            <v>O.K.</v>
          </cell>
          <cell r="S1010" t="str">
            <v>CONCILIADA</v>
          </cell>
          <cell r="T1010">
            <v>41611</v>
          </cell>
          <cell r="U1010">
            <v>28</v>
          </cell>
          <cell r="V1010" t="str">
            <v>MAS DE 20 DÍAS</v>
          </cell>
        </row>
        <row r="1011">
          <cell r="Q1011" t="str">
            <v>BANCOMER416114487026595374814</v>
          </cell>
          <cell r="R1011" t="str">
            <v>O.K.</v>
          </cell>
          <cell r="S1011" t="str">
            <v>CONCILIADA</v>
          </cell>
          <cell r="T1011">
            <v>41611</v>
          </cell>
          <cell r="U1011">
            <v>28</v>
          </cell>
          <cell r="V1011" t="str">
            <v>MAS DE 20 DÍAS</v>
          </cell>
        </row>
        <row r="1012">
          <cell r="Q1012" t="str">
            <v>BANCOMER416114487026596743777</v>
          </cell>
          <cell r="R1012" t="str">
            <v>O.K.</v>
          </cell>
          <cell r="S1012" t="str">
            <v>CONCILIADA</v>
          </cell>
          <cell r="T1012">
            <v>41611</v>
          </cell>
          <cell r="U1012">
            <v>28</v>
          </cell>
          <cell r="V1012" t="str">
            <v>MAS DE 20 DÍAS</v>
          </cell>
        </row>
        <row r="1013">
          <cell r="Q1013" t="str">
            <v>BANCOMER416114487026594225967</v>
          </cell>
          <cell r="R1013" t="str">
            <v>O.K.</v>
          </cell>
          <cell r="S1013" t="str">
            <v>CONCILIADA</v>
          </cell>
          <cell r="T1013">
            <v>41611</v>
          </cell>
          <cell r="U1013">
            <v>28</v>
          </cell>
          <cell r="V1013" t="str">
            <v>MAS DE 20 DÍAS</v>
          </cell>
        </row>
        <row r="1014">
          <cell r="Q1014" t="str">
            <v>BANCOMER416114487026594226015</v>
          </cell>
          <cell r="R1014" t="str">
            <v>O.K.</v>
          </cell>
          <cell r="S1014" t="str">
            <v>CONCILIADA</v>
          </cell>
          <cell r="T1014">
            <v>41611</v>
          </cell>
          <cell r="U1014">
            <v>28</v>
          </cell>
          <cell r="V1014" t="str">
            <v>MAS DE 20 DÍAS</v>
          </cell>
        </row>
        <row r="1015">
          <cell r="Q1015" t="str">
            <v>BANCOMER416114487026596025670</v>
          </cell>
          <cell r="R1015" t="str">
            <v>O.K.</v>
          </cell>
          <cell r="S1015" t="str">
            <v>CONCILIADA</v>
          </cell>
          <cell r="T1015">
            <v>41611</v>
          </cell>
          <cell r="U1015">
            <v>28</v>
          </cell>
          <cell r="V1015" t="str">
            <v>MAS DE 20 DÍAS</v>
          </cell>
        </row>
        <row r="1016">
          <cell r="Q1016" t="str">
            <v>BANCOMER416114487026596788830</v>
          </cell>
          <cell r="R1016" t="str">
            <v>O.K.</v>
          </cell>
          <cell r="S1016" t="str">
            <v>CONCILIADA</v>
          </cell>
          <cell r="T1016">
            <v>41611</v>
          </cell>
          <cell r="U1016">
            <v>28</v>
          </cell>
          <cell r="V1016" t="str">
            <v>MAS DE 20 DÍAS</v>
          </cell>
        </row>
        <row r="1017">
          <cell r="Q1017" t="str">
            <v>BANCOMER416114487026591268069</v>
          </cell>
          <cell r="R1017" t="str">
            <v>O.K.</v>
          </cell>
          <cell r="S1017" t="str">
            <v>CONCILIADA</v>
          </cell>
          <cell r="T1017">
            <v>41611</v>
          </cell>
          <cell r="U1017">
            <v>28</v>
          </cell>
          <cell r="V1017" t="str">
            <v>MAS DE 20 DÍAS</v>
          </cell>
        </row>
        <row r="1018">
          <cell r="Q1018" t="str">
            <v>BANCOMER416114487026594084521</v>
          </cell>
          <cell r="R1018" t="str">
            <v>O.K.</v>
          </cell>
          <cell r="S1018" t="str">
            <v>CONCILIADA</v>
          </cell>
          <cell r="T1018">
            <v>41611</v>
          </cell>
          <cell r="U1018">
            <v>28</v>
          </cell>
          <cell r="V1018" t="str">
            <v>MAS DE 20 DÍAS</v>
          </cell>
        </row>
        <row r="1019">
          <cell r="Q1019" t="str">
            <v>BANCOMER416114487026595774989</v>
          </cell>
          <cell r="R1019" t="str">
            <v>O.K.</v>
          </cell>
          <cell r="S1019" t="str">
            <v>CONCILIADA</v>
          </cell>
          <cell r="T1019">
            <v>41611</v>
          </cell>
          <cell r="U1019">
            <v>28</v>
          </cell>
          <cell r="V1019" t="str">
            <v>MAS DE 20 DÍAS</v>
          </cell>
        </row>
        <row r="1020">
          <cell r="Q1020" t="str">
            <v>BANCOMER416114487026596799183</v>
          </cell>
          <cell r="R1020" t="str">
            <v>O.K.</v>
          </cell>
          <cell r="S1020" t="str">
            <v>CONCILIADA</v>
          </cell>
          <cell r="T1020">
            <v>41611</v>
          </cell>
          <cell r="U1020">
            <v>28</v>
          </cell>
          <cell r="V1020" t="str">
            <v>MAS DE 20 DÍAS</v>
          </cell>
        </row>
        <row r="1021">
          <cell r="Q1021" t="str">
            <v>BANCOMER416114487026593717089</v>
          </cell>
          <cell r="R1021" t="str">
            <v>O.K.</v>
          </cell>
          <cell r="S1021" t="str">
            <v>CONCILIADA</v>
          </cell>
          <cell r="T1021">
            <v>41611</v>
          </cell>
          <cell r="U1021">
            <v>28</v>
          </cell>
          <cell r="V1021" t="str">
            <v>MAS DE 20 DÍAS</v>
          </cell>
        </row>
        <row r="1022">
          <cell r="Q1022" t="str">
            <v>BANCOMER416114487026595781752</v>
          </cell>
          <cell r="R1022" t="str">
            <v>O.K.</v>
          </cell>
          <cell r="S1022" t="str">
            <v>CONCILIADA</v>
          </cell>
          <cell r="T1022">
            <v>41611</v>
          </cell>
          <cell r="U1022">
            <v>28</v>
          </cell>
          <cell r="V1022" t="str">
            <v>MAS DE 20 DÍAS</v>
          </cell>
        </row>
        <row r="1023">
          <cell r="Q1023" t="str">
            <v>BANCOMER416114487026594084224</v>
          </cell>
          <cell r="R1023" t="str">
            <v>O.K.</v>
          </cell>
          <cell r="S1023" t="str">
            <v>CONCILIADA</v>
          </cell>
          <cell r="T1023">
            <v>41611</v>
          </cell>
          <cell r="U1023">
            <v>28</v>
          </cell>
          <cell r="V1023" t="str">
            <v>MAS DE 20 DÍAS</v>
          </cell>
        </row>
        <row r="1024">
          <cell r="Q1024" t="str">
            <v>BANCOMER416114487026591247972</v>
          </cell>
          <cell r="R1024" t="str">
            <v>O.K.</v>
          </cell>
          <cell r="S1024" t="str">
            <v>CONCILIADA</v>
          </cell>
          <cell r="T1024">
            <v>41611</v>
          </cell>
          <cell r="U1024">
            <v>28</v>
          </cell>
          <cell r="V1024" t="str">
            <v>MAS DE 20 DÍAS</v>
          </cell>
        </row>
        <row r="1025">
          <cell r="Q1025" t="str">
            <v>BANCOMER416114487026591303866</v>
          </cell>
          <cell r="R1025" t="str">
            <v>O.K.</v>
          </cell>
          <cell r="S1025" t="str">
            <v>CONCILIADA</v>
          </cell>
          <cell r="T1025">
            <v>41611</v>
          </cell>
          <cell r="U1025">
            <v>28</v>
          </cell>
          <cell r="V1025" t="str">
            <v>MAS DE 20 DÍAS</v>
          </cell>
        </row>
        <row r="1026">
          <cell r="Q1026" t="str">
            <v>BANCOMER416114487026591450691</v>
          </cell>
          <cell r="R1026" t="str">
            <v>O.K.</v>
          </cell>
          <cell r="S1026" t="str">
            <v>CONCILIADA</v>
          </cell>
          <cell r="T1026">
            <v>41611</v>
          </cell>
          <cell r="U1026">
            <v>28</v>
          </cell>
          <cell r="V1026" t="str">
            <v>MAS DE 20 DÍAS</v>
          </cell>
        </row>
        <row r="1027">
          <cell r="Q1027" t="str">
            <v>BANCOMER416114487026591480870</v>
          </cell>
          <cell r="R1027" t="str">
            <v>O.K.</v>
          </cell>
          <cell r="S1027" t="str">
            <v>CONCILIADA</v>
          </cell>
          <cell r="T1027">
            <v>41611</v>
          </cell>
          <cell r="U1027">
            <v>28</v>
          </cell>
          <cell r="V1027" t="str">
            <v>MAS DE 20 DÍAS</v>
          </cell>
        </row>
        <row r="1028">
          <cell r="Q1028" t="str">
            <v>BANCOMER416114487026591001617</v>
          </cell>
          <cell r="R1028" t="str">
            <v>O.K.</v>
          </cell>
          <cell r="S1028" t="str">
            <v>CONCILIADA</v>
          </cell>
          <cell r="T1028">
            <v>41611</v>
          </cell>
          <cell r="U1028">
            <v>28</v>
          </cell>
          <cell r="V1028" t="str">
            <v>MAS DE 20 DÍAS</v>
          </cell>
        </row>
        <row r="1029">
          <cell r="Q1029" t="str">
            <v>BANCOMER416114487026591448604</v>
          </cell>
          <cell r="R1029" t="str">
            <v>O.K.</v>
          </cell>
          <cell r="S1029" t="str">
            <v>CONCILIADA</v>
          </cell>
          <cell r="T1029">
            <v>41611</v>
          </cell>
          <cell r="U1029">
            <v>28</v>
          </cell>
          <cell r="V1029" t="str">
            <v>MAS DE 20 DÍAS</v>
          </cell>
        </row>
        <row r="1030">
          <cell r="Q1030" t="str">
            <v>BANCOMER416114487026595374889</v>
          </cell>
          <cell r="R1030" t="str">
            <v>O.K.</v>
          </cell>
          <cell r="S1030" t="str">
            <v>CONCILIADA</v>
          </cell>
          <cell r="T1030">
            <v>41611</v>
          </cell>
          <cell r="U1030">
            <v>28</v>
          </cell>
          <cell r="V1030" t="str">
            <v>MAS DE 20 DÍAS</v>
          </cell>
        </row>
        <row r="1031">
          <cell r="Q1031" t="str">
            <v>BANCOMER416114487026594084265</v>
          </cell>
          <cell r="R1031" t="str">
            <v>O.K.</v>
          </cell>
          <cell r="S1031" t="str">
            <v>CONCILIADA</v>
          </cell>
          <cell r="T1031">
            <v>41611</v>
          </cell>
          <cell r="U1031">
            <v>28</v>
          </cell>
          <cell r="V1031" t="str">
            <v>MAS DE 20 DÍAS</v>
          </cell>
        </row>
        <row r="1032">
          <cell r="Q1032" t="str">
            <v>BANCOMER416114487026591004226</v>
          </cell>
          <cell r="R1032" t="str">
            <v>O.K.</v>
          </cell>
          <cell r="S1032" t="str">
            <v>CONCILIADA</v>
          </cell>
          <cell r="T1032">
            <v>41611</v>
          </cell>
          <cell r="U1032">
            <v>28</v>
          </cell>
          <cell r="V1032" t="str">
            <v>MAS DE 20 DÍAS</v>
          </cell>
        </row>
        <row r="1033">
          <cell r="Q1033" t="str">
            <v>BANCOMER416114487026594148524</v>
          </cell>
          <cell r="R1033" t="str">
            <v>O.K.</v>
          </cell>
          <cell r="S1033" t="str">
            <v>CONCILIADA</v>
          </cell>
          <cell r="T1033">
            <v>41611</v>
          </cell>
          <cell r="U1033">
            <v>28</v>
          </cell>
          <cell r="V1033" t="str">
            <v>MAS DE 20 DÍAS</v>
          </cell>
        </row>
        <row r="1034">
          <cell r="Q1034" t="str">
            <v>BANCOMER416114487026592117455</v>
          </cell>
          <cell r="R1034" t="str">
            <v>O.K.</v>
          </cell>
          <cell r="S1034" t="str">
            <v>CONCILIADA</v>
          </cell>
          <cell r="T1034">
            <v>41611</v>
          </cell>
          <cell r="U1034">
            <v>28</v>
          </cell>
          <cell r="V1034" t="str">
            <v>MAS DE 20 DÍAS</v>
          </cell>
        </row>
        <row r="1035">
          <cell r="Q1035" t="str">
            <v>BANCOMER416114487026591016519</v>
          </cell>
          <cell r="R1035" t="str">
            <v>O.K.</v>
          </cell>
          <cell r="S1035" t="str">
            <v>CONCILIADA</v>
          </cell>
          <cell r="T1035">
            <v>41611</v>
          </cell>
          <cell r="U1035">
            <v>28</v>
          </cell>
          <cell r="V1035" t="str">
            <v>MAS DE 20 DÍAS</v>
          </cell>
        </row>
        <row r="1036">
          <cell r="Q1036" t="str">
            <v>BANCOMER416114487026591742212</v>
          </cell>
          <cell r="R1036" t="str">
            <v>O.K.</v>
          </cell>
          <cell r="S1036" t="str">
            <v>CONCILIADA</v>
          </cell>
          <cell r="T1036">
            <v>41611</v>
          </cell>
          <cell r="U1036">
            <v>28</v>
          </cell>
          <cell r="V1036" t="str">
            <v>MAS DE 20 DÍAS</v>
          </cell>
        </row>
        <row r="1037">
          <cell r="Q1037" t="str">
            <v>BANCOMER416114487026591492131</v>
          </cell>
          <cell r="R1037" t="str">
            <v>O.K.</v>
          </cell>
          <cell r="S1037" t="str">
            <v>CONCILIADA</v>
          </cell>
          <cell r="T1037">
            <v>41611</v>
          </cell>
          <cell r="U1037">
            <v>28</v>
          </cell>
          <cell r="V1037" t="str">
            <v>MAS DE 20 DÍAS</v>
          </cell>
        </row>
        <row r="1038">
          <cell r="Q1038" t="str">
            <v>BANCOMER416114487026593717071</v>
          </cell>
          <cell r="R1038" t="str">
            <v>O.K.</v>
          </cell>
          <cell r="S1038" t="str">
            <v>CONCILIADA</v>
          </cell>
          <cell r="T1038">
            <v>41611</v>
          </cell>
          <cell r="U1038">
            <v>28</v>
          </cell>
          <cell r="V1038" t="str">
            <v>MAS DE 20 DÍAS</v>
          </cell>
        </row>
        <row r="1039">
          <cell r="Q1039" t="str">
            <v>BANCOMER416114487026596788848</v>
          </cell>
          <cell r="R1039" t="str">
            <v>O.K.</v>
          </cell>
          <cell r="S1039" t="str">
            <v>CONCILIADA</v>
          </cell>
          <cell r="T1039">
            <v>41611</v>
          </cell>
          <cell r="U1039">
            <v>28</v>
          </cell>
          <cell r="V1039" t="str">
            <v>MAS DE 20 DÍAS</v>
          </cell>
        </row>
        <row r="1040">
          <cell r="Q1040" t="str">
            <v>BANCOMER416114487026594084117</v>
          </cell>
          <cell r="R1040" t="str">
            <v>O.K.</v>
          </cell>
          <cell r="S1040" t="str">
            <v>CONCILIADA</v>
          </cell>
          <cell r="T1040">
            <v>41611</v>
          </cell>
          <cell r="U1040">
            <v>28</v>
          </cell>
          <cell r="V1040" t="str">
            <v>MAS DE 20 DÍAS</v>
          </cell>
        </row>
        <row r="1041">
          <cell r="Q1041" t="str">
            <v>BANCOMER416114487026594084190</v>
          </cell>
          <cell r="R1041" t="str">
            <v>O.K.</v>
          </cell>
          <cell r="S1041" t="str">
            <v>CONCILIADA</v>
          </cell>
          <cell r="T1041">
            <v>41611</v>
          </cell>
          <cell r="U1041">
            <v>28</v>
          </cell>
          <cell r="V1041" t="str">
            <v>MAS DE 20 DÍAS</v>
          </cell>
        </row>
        <row r="1042">
          <cell r="Q1042" t="str">
            <v>BANCOMER416114487026594084364</v>
          </cell>
          <cell r="R1042" t="str">
            <v>O.K.</v>
          </cell>
          <cell r="S1042" t="str">
            <v>CONCILIADA</v>
          </cell>
          <cell r="T1042">
            <v>41611</v>
          </cell>
          <cell r="U1042">
            <v>28</v>
          </cell>
          <cell r="V1042" t="str">
            <v>MAS DE 20 DÍAS</v>
          </cell>
        </row>
        <row r="1043">
          <cell r="Q1043" t="str">
            <v>BANCOMER416114487026594084166</v>
          </cell>
          <cell r="R1043" t="str">
            <v>O.K.</v>
          </cell>
          <cell r="S1043" t="str">
            <v>CONCILIADA</v>
          </cell>
          <cell r="T1043">
            <v>41611</v>
          </cell>
          <cell r="U1043">
            <v>28</v>
          </cell>
          <cell r="V1043" t="str">
            <v>MAS DE 20 DÍAS</v>
          </cell>
        </row>
        <row r="1044">
          <cell r="Q1044" t="str">
            <v>BANCOMER416114487026594084141</v>
          </cell>
          <cell r="R1044" t="str">
            <v>O.K.</v>
          </cell>
          <cell r="S1044" t="str">
            <v>CONCILIADA</v>
          </cell>
          <cell r="T1044">
            <v>41611</v>
          </cell>
          <cell r="U1044">
            <v>28</v>
          </cell>
          <cell r="V1044" t="str">
            <v>MAS DE 20 DÍAS</v>
          </cell>
        </row>
        <row r="1045">
          <cell r="Q1045" t="str">
            <v>BANCOMER416114487026594084182</v>
          </cell>
          <cell r="R1045" t="str">
            <v>O.K.</v>
          </cell>
          <cell r="S1045" t="str">
            <v>CONCILIADA</v>
          </cell>
          <cell r="T1045">
            <v>41611</v>
          </cell>
          <cell r="U1045">
            <v>28</v>
          </cell>
          <cell r="V1045" t="str">
            <v>MAS DE 20 DÍAS</v>
          </cell>
        </row>
        <row r="1046">
          <cell r="Q1046" t="str">
            <v>BANCOMER416114487026594084174</v>
          </cell>
          <cell r="R1046" t="str">
            <v>O.K.</v>
          </cell>
          <cell r="S1046" t="str">
            <v>CONCILIADA</v>
          </cell>
          <cell r="T1046">
            <v>41611</v>
          </cell>
          <cell r="U1046">
            <v>28</v>
          </cell>
          <cell r="V1046" t="str">
            <v>MAS DE 20 DÍAS</v>
          </cell>
        </row>
        <row r="1047">
          <cell r="Q1047" t="str">
            <v>BANCOMER416114487026594084398</v>
          </cell>
          <cell r="R1047" t="str">
            <v>O.K.</v>
          </cell>
          <cell r="S1047" t="str">
            <v>CONCILIADA</v>
          </cell>
          <cell r="T1047">
            <v>41611</v>
          </cell>
          <cell r="U1047">
            <v>28</v>
          </cell>
          <cell r="V1047" t="str">
            <v>MAS DE 20 DÍAS</v>
          </cell>
        </row>
        <row r="1048">
          <cell r="Q1048" t="str">
            <v>BANCOMER416114487026591000077</v>
          </cell>
          <cell r="R1048" t="str">
            <v>O.K.</v>
          </cell>
          <cell r="S1048" t="str">
            <v>CONCILIADA</v>
          </cell>
          <cell r="T1048">
            <v>41611</v>
          </cell>
          <cell r="U1048">
            <v>28</v>
          </cell>
          <cell r="V1048" t="str">
            <v>MAS DE 20 DÍAS</v>
          </cell>
        </row>
        <row r="1049">
          <cell r="Q1049" t="str">
            <v>BANCOMER416114487026594226098</v>
          </cell>
          <cell r="R1049" t="str">
            <v>O.K.</v>
          </cell>
          <cell r="S1049" t="str">
            <v>CONCILIADA</v>
          </cell>
          <cell r="T1049">
            <v>41611</v>
          </cell>
          <cell r="U1049">
            <v>28</v>
          </cell>
          <cell r="V1049" t="str">
            <v>MAS DE 20 DÍAS</v>
          </cell>
        </row>
        <row r="1050">
          <cell r="Q1050" t="str">
            <v>BANCOMER416114487026595529268</v>
          </cell>
          <cell r="R1050" t="str">
            <v>O.K.</v>
          </cell>
          <cell r="S1050" t="str">
            <v>CONCILIADA</v>
          </cell>
          <cell r="T1050">
            <v>41611</v>
          </cell>
          <cell r="U1050">
            <v>28</v>
          </cell>
          <cell r="V1050" t="str">
            <v>MAS DE 20 DÍAS</v>
          </cell>
        </row>
        <row r="1051">
          <cell r="Q1051" t="str">
            <v>BANCOMER416114487026591791508</v>
          </cell>
          <cell r="R1051" t="str">
            <v>O.K.</v>
          </cell>
          <cell r="S1051" t="str">
            <v>CONCILIADA</v>
          </cell>
          <cell r="T1051">
            <v>41611</v>
          </cell>
          <cell r="U1051">
            <v>28</v>
          </cell>
          <cell r="V1051" t="str">
            <v>MAS DE 20 DÍAS</v>
          </cell>
        </row>
        <row r="1052">
          <cell r="Q1052" t="str">
            <v>BANCOMER416114487026595848650</v>
          </cell>
          <cell r="R1052" t="str">
            <v>O.K.</v>
          </cell>
          <cell r="S1052" t="str">
            <v>CONCILIADA</v>
          </cell>
          <cell r="T1052">
            <v>41611</v>
          </cell>
          <cell r="U1052">
            <v>28</v>
          </cell>
          <cell r="V1052" t="str">
            <v>MAS DE 20 DÍAS</v>
          </cell>
        </row>
        <row r="1053">
          <cell r="Q1053" t="str">
            <v>BANCOMER416114487026594226023</v>
          </cell>
          <cell r="R1053" t="str">
            <v>O.K.</v>
          </cell>
          <cell r="S1053" t="str">
            <v>CONCILIADA</v>
          </cell>
          <cell r="T1053">
            <v>41611</v>
          </cell>
          <cell r="U1053">
            <v>28</v>
          </cell>
          <cell r="V1053" t="str">
            <v>MAS DE 20 DÍAS</v>
          </cell>
        </row>
        <row r="1054">
          <cell r="Q1054" t="str">
            <v>BANCOMER416114487026594226007</v>
          </cell>
          <cell r="R1054" t="str">
            <v>O.K.</v>
          </cell>
          <cell r="S1054" t="str">
            <v>CONCILIADA</v>
          </cell>
          <cell r="T1054">
            <v>41611</v>
          </cell>
          <cell r="U1054">
            <v>28</v>
          </cell>
          <cell r="V1054" t="str">
            <v>MAS DE 20 DÍAS</v>
          </cell>
        </row>
        <row r="1055">
          <cell r="Q1055" t="str">
            <v>BANCOMER416114487026594226056</v>
          </cell>
          <cell r="R1055" t="str">
            <v>O.K.</v>
          </cell>
          <cell r="S1055" t="str">
            <v>CONCILIADA</v>
          </cell>
          <cell r="T1055">
            <v>41611</v>
          </cell>
          <cell r="U1055">
            <v>28</v>
          </cell>
          <cell r="V1055" t="str">
            <v>MAS DE 20 DÍAS</v>
          </cell>
        </row>
        <row r="1056">
          <cell r="Q1056" t="str">
            <v>BANCOMER416114487026594148532</v>
          </cell>
          <cell r="R1056" t="str">
            <v>O.K.</v>
          </cell>
          <cell r="S1056" t="str">
            <v>CONCILIADA</v>
          </cell>
          <cell r="T1056">
            <v>41611</v>
          </cell>
          <cell r="U1056">
            <v>28</v>
          </cell>
          <cell r="V1056" t="str">
            <v>MAS DE 20 DÍAS</v>
          </cell>
        </row>
        <row r="1057">
          <cell r="Q1057" t="str">
            <v>BANCOMER416114487026595822242</v>
          </cell>
          <cell r="R1057" t="str">
            <v>O.K.</v>
          </cell>
          <cell r="S1057" t="str">
            <v>CONCILIADA</v>
          </cell>
          <cell r="T1057">
            <v>41611</v>
          </cell>
          <cell r="U1057">
            <v>28</v>
          </cell>
          <cell r="V1057" t="str">
            <v>MAS DE 20 DÍAS</v>
          </cell>
        </row>
        <row r="1058">
          <cell r="Q1058" t="str">
            <v>BANCOMER416114487026591435759</v>
          </cell>
          <cell r="R1058" t="str">
            <v>O.K.</v>
          </cell>
          <cell r="S1058" t="str">
            <v>CONCILIADA</v>
          </cell>
          <cell r="T1058">
            <v>41611</v>
          </cell>
          <cell r="U1058">
            <v>28</v>
          </cell>
          <cell r="V1058" t="str">
            <v>MAS DE 20 DÍAS</v>
          </cell>
        </row>
        <row r="1059">
          <cell r="Q1059" t="str">
            <v>BANCOMER416114487026599595463</v>
          </cell>
          <cell r="R1059" t="str">
            <v>O.K.</v>
          </cell>
          <cell r="S1059" t="str">
            <v>CONCILIADA</v>
          </cell>
          <cell r="T1059">
            <v>41611</v>
          </cell>
          <cell r="U1059">
            <v>28</v>
          </cell>
          <cell r="V1059" t="str">
            <v>MAS DE 20 DÍAS</v>
          </cell>
        </row>
        <row r="1060">
          <cell r="Q1060" t="str">
            <v>BANCOMER416114487026595695911</v>
          </cell>
          <cell r="R1060" t="str">
            <v>O.K.</v>
          </cell>
          <cell r="S1060" t="str">
            <v>CONCILIADA</v>
          </cell>
          <cell r="T1060">
            <v>41611</v>
          </cell>
          <cell r="U1060">
            <v>28</v>
          </cell>
          <cell r="V1060" t="str">
            <v>MAS DE 20 DÍAS</v>
          </cell>
        </row>
        <row r="1061">
          <cell r="Q1061" t="str">
            <v>BANCOMER416114487026591000235</v>
          </cell>
          <cell r="R1061" t="str">
            <v>O.K.</v>
          </cell>
          <cell r="S1061" t="str">
            <v>CONCILIADA</v>
          </cell>
          <cell r="T1061">
            <v>41611</v>
          </cell>
          <cell r="U1061">
            <v>28</v>
          </cell>
          <cell r="V1061" t="str">
            <v>MAS DE 20 DÍAS</v>
          </cell>
        </row>
        <row r="1062">
          <cell r="Q1062" t="str">
            <v>BANCOMER416114487026592282556</v>
          </cell>
          <cell r="R1062" t="str">
            <v>O.K.</v>
          </cell>
          <cell r="S1062" t="str">
            <v>CONCILIADA</v>
          </cell>
          <cell r="T1062">
            <v>41611</v>
          </cell>
          <cell r="U1062">
            <v>28</v>
          </cell>
          <cell r="V1062" t="str">
            <v>MAS DE 20 DÍAS</v>
          </cell>
        </row>
        <row r="1063">
          <cell r="Q1063" t="str">
            <v>BANCOMER416114487026594103040</v>
          </cell>
          <cell r="R1063" t="str">
            <v>O.K.</v>
          </cell>
          <cell r="S1063" t="str">
            <v>CONCILIADA</v>
          </cell>
          <cell r="T1063">
            <v>41611</v>
          </cell>
          <cell r="U1063">
            <v>28</v>
          </cell>
          <cell r="V1063" t="str">
            <v>MAS DE 20 DÍAS</v>
          </cell>
        </row>
        <row r="1064">
          <cell r="Q1064" t="str">
            <v>BANCOMER416114487026591011586</v>
          </cell>
          <cell r="R1064" t="str">
            <v>O.K.</v>
          </cell>
          <cell r="S1064" t="str">
            <v>CONCILIADA</v>
          </cell>
          <cell r="T1064">
            <v>41611</v>
          </cell>
          <cell r="U1064">
            <v>28</v>
          </cell>
          <cell r="V1064" t="str">
            <v>MAS DE 20 DÍAS</v>
          </cell>
        </row>
        <row r="1065">
          <cell r="Q1065" t="str">
            <v>BANCOMER416114487026594117438</v>
          </cell>
          <cell r="R1065" t="str">
            <v>O.K.</v>
          </cell>
          <cell r="S1065" t="str">
            <v>CONCILIADA</v>
          </cell>
          <cell r="T1065">
            <v>41611</v>
          </cell>
          <cell r="U1065">
            <v>28</v>
          </cell>
          <cell r="V1065" t="str">
            <v>MAS DE 20 DÍAS</v>
          </cell>
        </row>
        <row r="1066">
          <cell r="Q1066" t="str">
            <v>BANCOMER416114487026595374871</v>
          </cell>
          <cell r="R1066" t="str">
            <v>O.K.</v>
          </cell>
          <cell r="S1066" t="str">
            <v>CONCILIADA</v>
          </cell>
          <cell r="T1066">
            <v>41611</v>
          </cell>
          <cell r="U1066">
            <v>28</v>
          </cell>
          <cell r="V1066" t="str">
            <v>MAS DE 20 DÍAS</v>
          </cell>
        </row>
        <row r="1067">
          <cell r="Q1067" t="str">
            <v>BANCOMER416114487026594084240</v>
          </cell>
          <cell r="R1067" t="str">
            <v>O.K.</v>
          </cell>
          <cell r="S1067" t="str">
            <v>CONCILIADA</v>
          </cell>
          <cell r="T1067">
            <v>41611</v>
          </cell>
          <cell r="U1067">
            <v>28</v>
          </cell>
          <cell r="V1067" t="str">
            <v>MAS DE 20 DÍAS</v>
          </cell>
        </row>
        <row r="1068">
          <cell r="Q1068" t="str">
            <v>BANCOMER416114487026591016172</v>
          </cell>
          <cell r="R1068" t="str">
            <v>O.K.</v>
          </cell>
          <cell r="S1068" t="str">
            <v>CONCILIADA</v>
          </cell>
          <cell r="T1068">
            <v>41611</v>
          </cell>
          <cell r="U1068">
            <v>28</v>
          </cell>
          <cell r="V1068" t="str">
            <v>MAS DE 20 DÍAS</v>
          </cell>
        </row>
        <row r="1069">
          <cell r="Q1069" t="str">
            <v>BANCOMER416114487026595782610</v>
          </cell>
          <cell r="R1069" t="str">
            <v>O.K.</v>
          </cell>
          <cell r="S1069" t="str">
            <v>CONCILIADA</v>
          </cell>
          <cell r="T1069">
            <v>41611</v>
          </cell>
          <cell r="U1069">
            <v>28</v>
          </cell>
          <cell r="V1069" t="str">
            <v>MAS DE 20 DÍAS</v>
          </cell>
        </row>
        <row r="1070">
          <cell r="Q1070" t="str">
            <v>BANCOMER416114487026594226031</v>
          </cell>
          <cell r="R1070" t="str">
            <v>O.K.</v>
          </cell>
          <cell r="S1070" t="str">
            <v>CONCILIADA</v>
          </cell>
          <cell r="T1070">
            <v>41611</v>
          </cell>
          <cell r="U1070">
            <v>28</v>
          </cell>
          <cell r="V1070" t="str">
            <v>MAS DE 20 DÍAS</v>
          </cell>
        </row>
        <row r="1071">
          <cell r="Q1071" t="str">
            <v>BANCOMER416114487026594121950</v>
          </cell>
          <cell r="R1071" t="str">
            <v>O.K.</v>
          </cell>
          <cell r="S1071" t="str">
            <v>CONCILIADA</v>
          </cell>
          <cell r="T1071">
            <v>41611</v>
          </cell>
          <cell r="U1071">
            <v>28</v>
          </cell>
          <cell r="V1071" t="str">
            <v>MAS DE 20 DÍAS</v>
          </cell>
        </row>
        <row r="1072">
          <cell r="Q1072" t="str">
            <v>BANCOMER416114487026591016646</v>
          </cell>
          <cell r="R1072" t="str">
            <v>O.K.</v>
          </cell>
          <cell r="S1072" t="str">
            <v>CONCILIADA</v>
          </cell>
          <cell r="T1072">
            <v>41611</v>
          </cell>
          <cell r="U1072">
            <v>28</v>
          </cell>
          <cell r="V1072" t="str">
            <v>MAS DE 20 DÍAS</v>
          </cell>
        </row>
        <row r="1073">
          <cell r="Q1073" t="str">
            <v>BANCOMER416114487026591017750</v>
          </cell>
          <cell r="R1073" t="str">
            <v>O.K.</v>
          </cell>
          <cell r="S1073" t="str">
            <v>CONCILIADA</v>
          </cell>
          <cell r="T1073">
            <v>41611</v>
          </cell>
          <cell r="U1073">
            <v>28</v>
          </cell>
          <cell r="V1073" t="str">
            <v>MAS DE 20 DÍAS</v>
          </cell>
        </row>
        <row r="1074">
          <cell r="Q1074" t="str">
            <v>BANCOMER416114487026592037638</v>
          </cell>
          <cell r="R1074" t="str">
            <v>O.K.</v>
          </cell>
          <cell r="S1074" t="str">
            <v>COMPENSADA</v>
          </cell>
          <cell r="T1074">
            <v>41611</v>
          </cell>
          <cell r="U1074">
            <v>28</v>
          </cell>
          <cell r="V1074" t="str">
            <v>MAS DE 20 DÍAS</v>
          </cell>
        </row>
        <row r="1075">
          <cell r="Q1075" t="str">
            <v>BANCOMER416114487026591007344</v>
          </cell>
          <cell r="R1075" t="str">
            <v>O.K.</v>
          </cell>
          <cell r="S1075" t="str">
            <v>CONCILIADA</v>
          </cell>
          <cell r="T1075">
            <v>41611</v>
          </cell>
          <cell r="U1075">
            <v>28</v>
          </cell>
          <cell r="V1075" t="str">
            <v>MAS DE 20 DÍAS</v>
          </cell>
        </row>
        <row r="1076">
          <cell r="Q1076" t="str">
            <v>BANCOMER416114487026594084455</v>
          </cell>
          <cell r="R1076" t="str">
            <v>O.K.</v>
          </cell>
          <cell r="S1076" t="str">
            <v>CONCILIADA</v>
          </cell>
          <cell r="T1076">
            <v>41611</v>
          </cell>
          <cell r="U1076">
            <v>28</v>
          </cell>
          <cell r="V1076" t="str">
            <v>MAS DE 20 DÍAS</v>
          </cell>
        </row>
        <row r="1077">
          <cell r="Q1077" t="str">
            <v>BANCOMER416114487026594148540</v>
          </cell>
          <cell r="R1077" t="str">
            <v>O.K.</v>
          </cell>
          <cell r="S1077" t="str">
            <v>CONCILIADA</v>
          </cell>
          <cell r="T1077">
            <v>41611</v>
          </cell>
          <cell r="U1077">
            <v>28</v>
          </cell>
          <cell r="V1077" t="str">
            <v>MAS DE 20 DÍAS</v>
          </cell>
        </row>
        <row r="1078">
          <cell r="Q1078" t="str">
            <v>BANCOMER416114487026591721299</v>
          </cell>
          <cell r="R1078" t="str">
            <v>O.K.</v>
          </cell>
          <cell r="S1078" t="str">
            <v>CONCILIADA</v>
          </cell>
          <cell r="T1078">
            <v>41611</v>
          </cell>
          <cell r="U1078">
            <v>28</v>
          </cell>
          <cell r="V1078" t="str">
            <v>MAS DE 20 DÍAS</v>
          </cell>
        </row>
        <row r="1079">
          <cell r="Q1079" t="str">
            <v>BANORTE4161171001335719223</v>
          </cell>
          <cell r="R1079" t="str">
            <v>O.K.</v>
          </cell>
          <cell r="S1079" t="str">
            <v>CONCILIADA</v>
          </cell>
          <cell r="T1079">
            <v>41611</v>
          </cell>
          <cell r="U1079">
            <v>28</v>
          </cell>
          <cell r="V1079" t="str">
            <v>MAS DE 20 DÍAS</v>
          </cell>
        </row>
        <row r="1080">
          <cell r="Q1080" t="str">
            <v>BANORTE4161171001335723741</v>
          </cell>
          <cell r="R1080" t="str">
            <v>O.K.</v>
          </cell>
          <cell r="S1080" t="str">
            <v>CONCILIADA</v>
          </cell>
          <cell r="T1080">
            <v>41611</v>
          </cell>
          <cell r="U1080">
            <v>28</v>
          </cell>
          <cell r="V1080" t="str">
            <v>MAS DE 20 DÍAS</v>
          </cell>
        </row>
        <row r="1081">
          <cell r="Q1081" t="str">
            <v>BANORTE4161171001335729107</v>
          </cell>
          <cell r="R1081" t="str">
            <v>O.K.</v>
          </cell>
          <cell r="S1081" t="str">
            <v>COMPENSADA</v>
          </cell>
          <cell r="T1081">
            <v>41611</v>
          </cell>
          <cell r="U1081">
            <v>28</v>
          </cell>
          <cell r="V1081" t="str">
            <v>MAS DE 20 DÍAS</v>
          </cell>
        </row>
        <row r="1082">
          <cell r="Q1082" t="str">
            <v>BANORTE4161171001335732286</v>
          </cell>
          <cell r="R1082" t="str">
            <v>O.K.</v>
          </cell>
          <cell r="S1082" t="str">
            <v>COMPENSADA</v>
          </cell>
          <cell r="T1082">
            <v>41612</v>
          </cell>
          <cell r="U1082">
            <v>28</v>
          </cell>
          <cell r="V1082" t="str">
            <v>MAS DE 20 DÍAS</v>
          </cell>
        </row>
        <row r="1083">
          <cell r="Q1083" t="str">
            <v>BANORTE4161171001335744405</v>
          </cell>
          <cell r="R1083" t="str">
            <v>O.K.</v>
          </cell>
          <cell r="S1083" t="str">
            <v>COMPENSADA</v>
          </cell>
          <cell r="T1083">
            <v>41612</v>
          </cell>
          <cell r="U1083">
            <v>28</v>
          </cell>
          <cell r="V1083" t="str">
            <v>MAS DE 20 DÍAS</v>
          </cell>
        </row>
        <row r="1084">
          <cell r="Q1084" t="str">
            <v>BANORTE4161171001335747345</v>
          </cell>
          <cell r="R1084" t="str">
            <v>O.K.</v>
          </cell>
          <cell r="S1084" t="str">
            <v>CONCILIADA</v>
          </cell>
          <cell r="T1084">
            <v>41611</v>
          </cell>
          <cell r="U1084">
            <v>28</v>
          </cell>
          <cell r="V1084" t="str">
            <v>MAS DE 20 DÍAS</v>
          </cell>
        </row>
        <row r="1085">
          <cell r="Q1085" t="str">
            <v>BANORTE4161171001335747355</v>
          </cell>
          <cell r="R1085" t="str">
            <v>O.K.</v>
          </cell>
          <cell r="S1085" t="str">
            <v>CONCILIADA</v>
          </cell>
          <cell r="T1085">
            <v>41611</v>
          </cell>
          <cell r="U1085">
            <v>28</v>
          </cell>
          <cell r="V1085" t="str">
            <v>MAS DE 20 DÍAS</v>
          </cell>
        </row>
        <row r="1086">
          <cell r="Q1086" t="str">
            <v>BANORTE4161171001335748563</v>
          </cell>
          <cell r="R1086" t="str">
            <v>O.K.</v>
          </cell>
          <cell r="S1086" t="str">
            <v>CONCILIADA</v>
          </cell>
          <cell r="T1086">
            <v>41611</v>
          </cell>
          <cell r="U1086">
            <v>28</v>
          </cell>
          <cell r="V1086" t="str">
            <v>MAS DE 20 DÍAS</v>
          </cell>
        </row>
        <row r="1087">
          <cell r="Q1087" t="str">
            <v>BANORTE4161171001335750667</v>
          </cell>
          <cell r="R1087" t="str">
            <v>O.K.</v>
          </cell>
          <cell r="S1087" t="str">
            <v>CONCILIADA</v>
          </cell>
          <cell r="T1087">
            <v>41611</v>
          </cell>
          <cell r="U1087">
            <v>28</v>
          </cell>
          <cell r="V1087" t="str">
            <v>MAS DE 20 DÍAS</v>
          </cell>
        </row>
        <row r="1088">
          <cell r="Q1088" t="str">
            <v>BANORTE4161171001335750691</v>
          </cell>
          <cell r="R1088" t="str">
            <v>O.K.</v>
          </cell>
          <cell r="S1088" t="str">
            <v>CONCILIADA</v>
          </cell>
          <cell r="T1088">
            <v>41611</v>
          </cell>
          <cell r="U1088">
            <v>28</v>
          </cell>
          <cell r="V1088" t="str">
            <v>MAS DE 20 DÍAS</v>
          </cell>
        </row>
        <row r="1089">
          <cell r="Q1089" t="str">
            <v>BANORTE4161171001335750709</v>
          </cell>
          <cell r="R1089" t="str">
            <v>O.K.</v>
          </cell>
          <cell r="S1089" t="str">
            <v>CONCILIADA</v>
          </cell>
          <cell r="T1089">
            <v>41611</v>
          </cell>
          <cell r="U1089">
            <v>28</v>
          </cell>
          <cell r="V1089" t="str">
            <v>MAS DE 20 DÍAS</v>
          </cell>
        </row>
        <row r="1090">
          <cell r="Q1090" t="str">
            <v>BANORTE4161171001335758919</v>
          </cell>
          <cell r="R1090" t="str">
            <v>O.K.</v>
          </cell>
          <cell r="S1090" t="str">
            <v>CONCILIADA</v>
          </cell>
          <cell r="T1090">
            <v>41611</v>
          </cell>
          <cell r="U1090">
            <v>28</v>
          </cell>
          <cell r="V1090" t="str">
            <v>MAS DE 20 DÍAS</v>
          </cell>
        </row>
        <row r="1091">
          <cell r="Q1091" t="str">
            <v>BANORTE4161171001335774830</v>
          </cell>
          <cell r="R1091" t="str">
            <v>O.K.</v>
          </cell>
          <cell r="S1091" t="str">
            <v>CONCILIADA</v>
          </cell>
          <cell r="T1091">
            <v>41611</v>
          </cell>
          <cell r="U1091">
            <v>28</v>
          </cell>
          <cell r="V1091" t="str">
            <v>MAS DE 20 DÍAS</v>
          </cell>
        </row>
        <row r="1092">
          <cell r="Q1092" t="str">
            <v>BANORTE4161171001335785415</v>
          </cell>
          <cell r="R1092" t="str">
            <v>O.K.</v>
          </cell>
          <cell r="S1092" t="str">
            <v>COMPENSADA</v>
          </cell>
          <cell r="T1092">
            <v>41611</v>
          </cell>
          <cell r="U1092">
            <v>28</v>
          </cell>
          <cell r="V1092" t="str">
            <v>MAS DE 20 DÍAS</v>
          </cell>
        </row>
        <row r="1093">
          <cell r="Q1093" t="str">
            <v>BANORTE4161171001335785415</v>
          </cell>
          <cell r="R1093" t="str">
            <v>O.K.</v>
          </cell>
          <cell r="S1093" t="str">
            <v>COMPENSADA</v>
          </cell>
          <cell r="T1093">
            <v>41611</v>
          </cell>
          <cell r="U1093">
            <v>28</v>
          </cell>
          <cell r="V1093" t="str">
            <v>MAS DE 20 DÍAS</v>
          </cell>
        </row>
        <row r="1094">
          <cell r="Q1094" t="str">
            <v>BANORTE4161171001335786554</v>
          </cell>
          <cell r="R1094" t="str">
            <v>O.K.</v>
          </cell>
          <cell r="S1094" t="str">
            <v>CONCILIADA</v>
          </cell>
          <cell r="T1094">
            <v>41611</v>
          </cell>
          <cell r="U1094">
            <v>28</v>
          </cell>
          <cell r="V1094" t="str">
            <v>MAS DE 20 DÍAS</v>
          </cell>
        </row>
        <row r="1095">
          <cell r="Q1095" t="str">
            <v>BANORTE4161171001335792156</v>
          </cell>
          <cell r="R1095" t="str">
            <v>O.K.</v>
          </cell>
          <cell r="S1095" t="str">
            <v>Aplicadas a clientes</v>
          </cell>
          <cell r="T1095">
            <v>41618</v>
          </cell>
          <cell r="U1095">
            <v>28</v>
          </cell>
          <cell r="V1095" t="str">
            <v>MAS DE 20 DÍAS</v>
          </cell>
        </row>
        <row r="1096">
          <cell r="Q1096" t="str">
            <v>BANORTE4161171001335792156</v>
          </cell>
          <cell r="R1096" t="str">
            <v>O.K.</v>
          </cell>
          <cell r="S1096" t="str">
            <v>Aplicadas a clientes</v>
          </cell>
          <cell r="T1096">
            <v>41618</v>
          </cell>
          <cell r="U1096">
            <v>28</v>
          </cell>
          <cell r="V1096" t="str">
            <v>MAS DE 20 DÍAS</v>
          </cell>
        </row>
        <row r="1097">
          <cell r="Q1097" t="str">
            <v>BANORTE4161171001335798616</v>
          </cell>
          <cell r="R1097" t="str">
            <v>O.K.</v>
          </cell>
          <cell r="S1097" t="str">
            <v>CONCILIADA</v>
          </cell>
          <cell r="T1097">
            <v>41611</v>
          </cell>
          <cell r="U1097">
            <v>28</v>
          </cell>
          <cell r="V1097" t="str">
            <v>MAS DE 20 DÍAS</v>
          </cell>
        </row>
        <row r="1098">
          <cell r="Q1098" t="str">
            <v>BANORTE4161171001335723737</v>
          </cell>
          <cell r="R1098" t="str">
            <v>O.K.</v>
          </cell>
          <cell r="S1098" t="str">
            <v>CONCILIADA</v>
          </cell>
          <cell r="T1098">
            <v>41611</v>
          </cell>
          <cell r="U1098">
            <v>28</v>
          </cell>
          <cell r="V1098" t="str">
            <v>MAS DE 20 DÍAS</v>
          </cell>
        </row>
        <row r="1099">
          <cell r="Q1099" t="str">
            <v>BANORTE4161171001335735985</v>
          </cell>
          <cell r="R1099" t="str">
            <v>O.K.</v>
          </cell>
          <cell r="S1099" t="str">
            <v>CONCILIADA</v>
          </cell>
          <cell r="T1099">
            <v>41611</v>
          </cell>
          <cell r="U1099">
            <v>28</v>
          </cell>
          <cell r="V1099" t="str">
            <v>MAS DE 20 DÍAS</v>
          </cell>
        </row>
        <row r="1100">
          <cell r="Q1100" t="str">
            <v>BANORTE4161171001335782925</v>
          </cell>
          <cell r="R1100" t="str">
            <v>O.K.</v>
          </cell>
          <cell r="S1100" t="str">
            <v>CONCILIADA</v>
          </cell>
          <cell r="T1100">
            <v>41611</v>
          </cell>
          <cell r="U1100">
            <v>28</v>
          </cell>
          <cell r="V1100" t="str">
            <v>MAS DE 20 DÍAS</v>
          </cell>
        </row>
        <row r="1101">
          <cell r="Q1101" t="str">
            <v>BANORTE4161171001335747308</v>
          </cell>
          <cell r="R1101" t="str">
            <v>O.K.</v>
          </cell>
          <cell r="S1101" t="str">
            <v>COMPENSADA</v>
          </cell>
          <cell r="T1101">
            <v>41613</v>
          </cell>
          <cell r="U1101">
            <v>28</v>
          </cell>
          <cell r="V1101" t="str">
            <v>MAS DE 20 DÍAS</v>
          </cell>
        </row>
        <row r="1102">
          <cell r="Q1102" t="str">
            <v>BANORTE4161171001335751934</v>
          </cell>
          <cell r="R1102" t="str">
            <v>O.K.</v>
          </cell>
          <cell r="S1102" t="str">
            <v>COMPENSADA</v>
          </cell>
          <cell r="T1102">
            <v>41611</v>
          </cell>
          <cell r="U1102">
            <v>28</v>
          </cell>
          <cell r="V1102" t="str">
            <v>MAS DE 20 DÍAS</v>
          </cell>
        </row>
        <row r="1103">
          <cell r="Q1103" t="str">
            <v>BANORTE4161171001335751934</v>
          </cell>
          <cell r="R1103" t="str">
            <v>O.K.</v>
          </cell>
          <cell r="S1103" t="str">
            <v>COMPENSADA</v>
          </cell>
          <cell r="T1103">
            <v>41611</v>
          </cell>
          <cell r="U1103">
            <v>28</v>
          </cell>
          <cell r="V1103" t="str">
            <v>MAS DE 20 DÍAS</v>
          </cell>
        </row>
        <row r="1104">
          <cell r="Q1104" t="str">
            <v>BANORTE4161171001335783216</v>
          </cell>
          <cell r="R1104" t="str">
            <v>O.K.</v>
          </cell>
          <cell r="S1104" t="str">
            <v>CONCILIADA</v>
          </cell>
          <cell r="T1104">
            <v>41611</v>
          </cell>
          <cell r="U1104">
            <v>28</v>
          </cell>
          <cell r="V1104" t="str">
            <v>MAS DE 20 DÍAS</v>
          </cell>
        </row>
        <row r="1105">
          <cell r="Q1105" t="str">
            <v>BANORTE4161171001335758889</v>
          </cell>
          <cell r="R1105" t="str">
            <v>O.K.</v>
          </cell>
          <cell r="S1105" t="str">
            <v>COMPENSADA</v>
          </cell>
          <cell r="T1105">
            <v>41612</v>
          </cell>
          <cell r="U1105">
            <v>28</v>
          </cell>
          <cell r="V1105" t="str">
            <v>MAS DE 20 DÍAS</v>
          </cell>
        </row>
        <row r="1106">
          <cell r="Q1106" t="str">
            <v>BANORTE4161171001335758892</v>
          </cell>
          <cell r="R1106" t="str">
            <v>O.K.</v>
          </cell>
          <cell r="S1106" t="str">
            <v>CONCILIADA</v>
          </cell>
          <cell r="T1106">
            <v>41611</v>
          </cell>
          <cell r="U1106">
            <v>28</v>
          </cell>
          <cell r="V1106" t="str">
            <v>MAS DE 20 DÍAS</v>
          </cell>
        </row>
        <row r="1107">
          <cell r="Q1107" t="str">
            <v>BANORTE4161171001335703866</v>
          </cell>
          <cell r="R1107" t="str">
            <v>O.K.</v>
          </cell>
          <cell r="S1107" t="str">
            <v>CONCILIADA</v>
          </cell>
          <cell r="T1107">
            <v>41611</v>
          </cell>
          <cell r="U1107">
            <v>28</v>
          </cell>
          <cell r="V1107" t="str">
            <v>MAS DE 20 DÍAS</v>
          </cell>
        </row>
        <row r="1108">
          <cell r="Q1108" t="str">
            <v>BANORTE4161171001335747972</v>
          </cell>
          <cell r="R1108" t="str">
            <v>O.K.</v>
          </cell>
          <cell r="S1108" t="str">
            <v>CONCILIADA</v>
          </cell>
          <cell r="T1108">
            <v>41611</v>
          </cell>
          <cell r="U1108">
            <v>28</v>
          </cell>
          <cell r="V1108" t="str">
            <v>MAS DE 20 DÍAS</v>
          </cell>
        </row>
        <row r="1109">
          <cell r="Q1109" t="str">
            <v>BANORTE4161171001335770779</v>
          </cell>
          <cell r="R1109" t="str">
            <v>O.K.</v>
          </cell>
          <cell r="S1109" t="str">
            <v>CONCILIADA</v>
          </cell>
          <cell r="T1109">
            <v>41611</v>
          </cell>
          <cell r="U1109">
            <v>28</v>
          </cell>
          <cell r="V1109" t="str">
            <v>MAS DE 20 DÍAS</v>
          </cell>
        </row>
        <row r="1110">
          <cell r="Q1110" t="str">
            <v>BANORTE4161171001335748588</v>
          </cell>
          <cell r="R1110" t="str">
            <v>O.K.</v>
          </cell>
          <cell r="S1110" t="str">
            <v>COMPENSADA</v>
          </cell>
          <cell r="T1110">
            <v>41612</v>
          </cell>
          <cell r="U1110">
            <v>28</v>
          </cell>
          <cell r="V1110" t="str">
            <v>MAS DE 20 DÍAS</v>
          </cell>
        </row>
        <row r="1111">
          <cell r="Q1111" t="str">
            <v>BANORTE4161171001335752193</v>
          </cell>
          <cell r="R1111" t="str">
            <v>O.K.</v>
          </cell>
          <cell r="S1111" t="str">
            <v>CONCILIADA</v>
          </cell>
          <cell r="T1111">
            <v>41611</v>
          </cell>
          <cell r="U1111">
            <v>28</v>
          </cell>
          <cell r="V1111" t="str">
            <v>MAS DE 20 DÍAS</v>
          </cell>
        </row>
        <row r="1112">
          <cell r="Q1112" t="str">
            <v>BANORTE4161171001335783501</v>
          </cell>
          <cell r="R1112" t="str">
            <v>O.K.</v>
          </cell>
          <cell r="S1112" t="str">
            <v>COMPENSADA</v>
          </cell>
          <cell r="T1112">
            <v>41612</v>
          </cell>
          <cell r="U1112">
            <v>28</v>
          </cell>
          <cell r="V1112" t="str">
            <v>MAS DE 20 DÍAS</v>
          </cell>
        </row>
        <row r="1113">
          <cell r="Q1113" t="str">
            <v>BANORTE4161171001335795463</v>
          </cell>
          <cell r="R1113" t="str">
            <v>O.K.</v>
          </cell>
          <cell r="S1113" t="str">
            <v>CONCILIADA</v>
          </cell>
          <cell r="T1113">
            <v>41611</v>
          </cell>
          <cell r="U1113">
            <v>28</v>
          </cell>
          <cell r="V1113" t="str">
            <v>MAS DE 20 DÍAS</v>
          </cell>
        </row>
        <row r="1114">
          <cell r="Q1114" t="str">
            <v>BANORTE4161171001335779552</v>
          </cell>
          <cell r="R1114" t="str">
            <v>O.K.</v>
          </cell>
          <cell r="S1114" t="str">
            <v>CONCILIADA</v>
          </cell>
          <cell r="T1114">
            <v>41611</v>
          </cell>
          <cell r="U1114">
            <v>28</v>
          </cell>
          <cell r="V1114" t="str">
            <v>MAS DE 20 DÍAS</v>
          </cell>
        </row>
        <row r="1115">
          <cell r="Q1115" t="str">
            <v>BANORTE4161171001335786855</v>
          </cell>
          <cell r="R1115" t="str">
            <v>O.K.</v>
          </cell>
          <cell r="S1115" t="str">
            <v>CONCILIADA</v>
          </cell>
          <cell r="T1115">
            <v>41611</v>
          </cell>
          <cell r="U1115">
            <v>28</v>
          </cell>
          <cell r="V1115" t="str">
            <v>MAS DE 20 DÍAS</v>
          </cell>
        </row>
        <row r="1116">
          <cell r="Q1116" t="str">
            <v>BANORTE4161171001335721311</v>
          </cell>
          <cell r="R1116" t="str">
            <v>O.K.</v>
          </cell>
          <cell r="S1116" t="str">
            <v>CONCILIADA</v>
          </cell>
          <cell r="T1116">
            <v>41611</v>
          </cell>
          <cell r="U1116">
            <v>28</v>
          </cell>
          <cell r="V1116" t="str">
            <v>MAS DE 20 DÍAS</v>
          </cell>
        </row>
        <row r="1117">
          <cell r="Q1117" t="str">
            <v>BANORTE4161171001335763522</v>
          </cell>
          <cell r="R1117" t="str">
            <v>O.K.</v>
          </cell>
          <cell r="S1117" t="str">
            <v>CONCILIADA</v>
          </cell>
          <cell r="T1117">
            <v>41611</v>
          </cell>
          <cell r="U1117">
            <v>28</v>
          </cell>
          <cell r="V1117" t="str">
            <v>MAS DE 20 DÍAS</v>
          </cell>
        </row>
        <row r="1118">
          <cell r="Q1118" t="str">
            <v>BANORTE4161171001335741197</v>
          </cell>
          <cell r="R1118" t="str">
            <v>O.K.</v>
          </cell>
          <cell r="S1118" t="str">
            <v>COMPENSADA</v>
          </cell>
          <cell r="T1118">
            <v>41611</v>
          </cell>
          <cell r="U1118">
            <v>28</v>
          </cell>
          <cell r="V1118" t="str">
            <v>MAS DE 20 DÍAS</v>
          </cell>
        </row>
        <row r="1119">
          <cell r="Q1119" t="str">
            <v>BANORTE4161171001335727319</v>
          </cell>
          <cell r="R1119" t="str">
            <v>O.K.</v>
          </cell>
          <cell r="S1119" t="str">
            <v>CONCILIADA</v>
          </cell>
          <cell r="T1119">
            <v>41611</v>
          </cell>
          <cell r="U1119">
            <v>28</v>
          </cell>
          <cell r="V1119" t="str">
            <v>MAS DE 20 DÍAS</v>
          </cell>
        </row>
        <row r="1120">
          <cell r="Q1120" t="str">
            <v>BANORTE4161171001335719137</v>
          </cell>
          <cell r="R1120" t="str">
            <v>O.K.</v>
          </cell>
          <cell r="S1120" t="str">
            <v>CONCILIADA</v>
          </cell>
          <cell r="T1120">
            <v>41611</v>
          </cell>
          <cell r="U1120">
            <v>28</v>
          </cell>
          <cell r="V1120" t="str">
            <v>MAS DE 20 DÍAS</v>
          </cell>
        </row>
        <row r="1121">
          <cell r="Q1121" t="str">
            <v>BANORTE4161171001335729024</v>
          </cell>
          <cell r="R1121" t="str">
            <v>O.K.</v>
          </cell>
          <cell r="S1121" t="str">
            <v>CONCILIADA</v>
          </cell>
          <cell r="T1121">
            <v>41611</v>
          </cell>
          <cell r="U1121">
            <v>28</v>
          </cell>
          <cell r="V1121" t="str">
            <v>MAS DE 20 DÍAS</v>
          </cell>
        </row>
        <row r="1122">
          <cell r="Q1122" t="str">
            <v>BANORTE4161171001335761679</v>
          </cell>
          <cell r="R1122" t="str">
            <v>O.K.</v>
          </cell>
          <cell r="S1122" t="str">
            <v>CONCILIADA</v>
          </cell>
          <cell r="T1122">
            <v>41611</v>
          </cell>
          <cell r="U1122">
            <v>28</v>
          </cell>
          <cell r="V1122" t="str">
            <v>MAS DE 20 DÍAS</v>
          </cell>
        </row>
        <row r="1123">
          <cell r="Q1123" t="str">
            <v>BANORTE4161171001335761669</v>
          </cell>
          <cell r="R1123" t="str">
            <v>O.K.</v>
          </cell>
          <cell r="S1123" t="str">
            <v>CONCILIADA</v>
          </cell>
          <cell r="T1123">
            <v>41611</v>
          </cell>
          <cell r="U1123">
            <v>28</v>
          </cell>
          <cell r="V1123" t="str">
            <v>MAS DE 20 DÍAS</v>
          </cell>
        </row>
        <row r="1124">
          <cell r="Q1124" t="str">
            <v>BANORTE4161171001335761621</v>
          </cell>
          <cell r="R1124" t="str">
            <v>O.K.</v>
          </cell>
          <cell r="S1124" t="str">
            <v>CONCILIADA</v>
          </cell>
          <cell r="T1124">
            <v>41611</v>
          </cell>
          <cell r="U1124">
            <v>28</v>
          </cell>
          <cell r="V1124" t="str">
            <v>MAS DE 20 DÍAS</v>
          </cell>
        </row>
        <row r="1125">
          <cell r="Q1125" t="str">
            <v>BANORTE4161171001335766256</v>
          </cell>
          <cell r="R1125" t="str">
            <v>O.K.</v>
          </cell>
          <cell r="S1125" t="str">
            <v>CONCILIADA</v>
          </cell>
          <cell r="T1125">
            <v>41611</v>
          </cell>
          <cell r="U1125">
            <v>28</v>
          </cell>
          <cell r="V1125" t="str">
            <v>MAS DE 20 DÍAS</v>
          </cell>
        </row>
        <row r="1126">
          <cell r="Q1126" t="str">
            <v>BANORTE4161171001335769037</v>
          </cell>
          <cell r="R1126" t="str">
            <v>O.K.</v>
          </cell>
          <cell r="S1126" t="str">
            <v>CONCILIADA</v>
          </cell>
          <cell r="T1126">
            <v>41611</v>
          </cell>
          <cell r="U1126">
            <v>28</v>
          </cell>
          <cell r="V1126" t="str">
            <v>MAS DE 20 DÍAS</v>
          </cell>
        </row>
        <row r="1127">
          <cell r="Q1127" t="str">
            <v>BANORTE4161171001335783214</v>
          </cell>
          <cell r="R1127" t="str">
            <v>O.K.</v>
          </cell>
          <cell r="S1127" t="str">
            <v>CONCILIADA</v>
          </cell>
          <cell r="T1127">
            <v>41611</v>
          </cell>
          <cell r="U1127">
            <v>28</v>
          </cell>
          <cell r="V1127" t="str">
            <v>MAS DE 20 DÍAS</v>
          </cell>
        </row>
        <row r="1128">
          <cell r="Q1128" t="str">
            <v>BANORTE4161171001335761657</v>
          </cell>
          <cell r="R1128" t="str">
            <v>O.K.</v>
          </cell>
          <cell r="S1128" t="str">
            <v>CONCILIADA</v>
          </cell>
          <cell r="T1128">
            <v>41611</v>
          </cell>
          <cell r="U1128">
            <v>28</v>
          </cell>
          <cell r="V1128" t="str">
            <v>MAS DE 20 DÍAS</v>
          </cell>
        </row>
        <row r="1129">
          <cell r="Q1129" t="str">
            <v>BANORTE4161171001335758920</v>
          </cell>
          <cell r="R1129" t="str">
            <v>O.K.</v>
          </cell>
          <cell r="S1129" t="str">
            <v>COMPENSADA</v>
          </cell>
          <cell r="T1129">
            <v>41612</v>
          </cell>
          <cell r="U1129">
            <v>28</v>
          </cell>
          <cell r="V1129" t="str">
            <v>MAS DE 20 DÍAS</v>
          </cell>
        </row>
        <row r="1130">
          <cell r="Q1130" t="str">
            <v>BANORTE4161171001335747353</v>
          </cell>
          <cell r="R1130" t="str">
            <v>CONCILIACION</v>
          </cell>
          <cell r="S1130" t="str">
            <v xml:space="preserve"> </v>
          </cell>
          <cell r="T1130" t="str">
            <v xml:space="preserve"> </v>
          </cell>
          <cell r="U1130">
            <v>28</v>
          </cell>
          <cell r="V1130" t="str">
            <v>MAS DE 20 DÍAS</v>
          </cell>
        </row>
        <row r="1131">
          <cell r="Q1131" t="str">
            <v>BANORTE4161171001335761996</v>
          </cell>
          <cell r="R1131" t="str">
            <v>O.K.</v>
          </cell>
          <cell r="S1131" t="str">
            <v>CONCILIADA</v>
          </cell>
          <cell r="T1131">
            <v>41611</v>
          </cell>
          <cell r="U1131">
            <v>28</v>
          </cell>
          <cell r="V1131" t="str">
            <v>MAS DE 20 DÍAS</v>
          </cell>
        </row>
        <row r="1132">
          <cell r="Q1132" t="str">
            <v>BANORTE4161171001335708731</v>
          </cell>
          <cell r="R1132" t="str">
            <v>O.K.</v>
          </cell>
          <cell r="S1132" t="str">
            <v>CONCILIADA</v>
          </cell>
          <cell r="T1132">
            <v>41611</v>
          </cell>
          <cell r="U1132">
            <v>28</v>
          </cell>
          <cell r="V1132" t="str">
            <v>MAS DE 20 DÍAS</v>
          </cell>
        </row>
        <row r="1133">
          <cell r="Q1133" t="str">
            <v>BANORTE4161171001335783228</v>
          </cell>
          <cell r="R1133" t="str">
            <v>O.K.</v>
          </cell>
          <cell r="S1133" t="str">
            <v>CONCILIADA</v>
          </cell>
          <cell r="T1133">
            <v>41611</v>
          </cell>
          <cell r="U1133">
            <v>28</v>
          </cell>
          <cell r="V1133" t="str">
            <v>MAS DE 20 DÍAS</v>
          </cell>
        </row>
        <row r="1134">
          <cell r="Q1134" t="str">
            <v>BANORTE4161171001335793451</v>
          </cell>
          <cell r="R1134" t="str">
            <v>O.K.</v>
          </cell>
          <cell r="S1134" t="str">
            <v>COMPENSADA</v>
          </cell>
          <cell r="T1134">
            <v>41611</v>
          </cell>
          <cell r="U1134">
            <v>28</v>
          </cell>
          <cell r="V1134" t="str">
            <v>MAS DE 20 DÍAS</v>
          </cell>
        </row>
        <row r="1135">
          <cell r="Q1135" t="str">
            <v>BANORTE4161171001335795182</v>
          </cell>
          <cell r="R1135" t="str">
            <v>O.K.</v>
          </cell>
          <cell r="S1135" t="str">
            <v>COMPENSADA</v>
          </cell>
          <cell r="T1135">
            <v>41611</v>
          </cell>
          <cell r="U1135">
            <v>28</v>
          </cell>
          <cell r="V1135" t="str">
            <v>MAS DE 20 DÍAS</v>
          </cell>
        </row>
        <row r="1136">
          <cell r="Q1136" t="str">
            <v>BANORTE4161171001335795177</v>
          </cell>
          <cell r="R1136" t="str">
            <v>O.K.</v>
          </cell>
          <cell r="S1136" t="str">
            <v>CONCILIADA</v>
          </cell>
          <cell r="T1136">
            <v>41611</v>
          </cell>
          <cell r="U1136">
            <v>28</v>
          </cell>
          <cell r="V1136" t="str">
            <v>MAS DE 20 DÍAS</v>
          </cell>
        </row>
        <row r="1137">
          <cell r="Q1137" t="str">
            <v>BANORTE4161171001335761676</v>
          </cell>
          <cell r="R1137" t="str">
            <v>O.K.</v>
          </cell>
          <cell r="S1137" t="str">
            <v>CONCILIADA</v>
          </cell>
          <cell r="T1137">
            <v>41611</v>
          </cell>
          <cell r="U1137">
            <v>28</v>
          </cell>
          <cell r="V1137" t="str">
            <v>MAS DE 20 DÍAS</v>
          </cell>
        </row>
        <row r="1138">
          <cell r="Q1138" t="str">
            <v>BANORTE4161171001335795179</v>
          </cell>
          <cell r="R1138" t="str">
            <v>O.K.</v>
          </cell>
          <cell r="S1138" t="str">
            <v>CONCILIADA</v>
          </cell>
          <cell r="T1138">
            <v>41611</v>
          </cell>
          <cell r="U1138">
            <v>28</v>
          </cell>
          <cell r="V1138" t="str">
            <v>MAS DE 20 DÍAS</v>
          </cell>
        </row>
        <row r="1139">
          <cell r="Q1139" t="str">
            <v>BANORTE4161171001335761673</v>
          </cell>
          <cell r="R1139" t="str">
            <v>O.K.</v>
          </cell>
          <cell r="S1139" t="str">
            <v>CONCILIADA</v>
          </cell>
          <cell r="T1139">
            <v>41611</v>
          </cell>
          <cell r="U1139">
            <v>28</v>
          </cell>
          <cell r="V1139" t="str">
            <v>MAS DE 20 DÍAS</v>
          </cell>
        </row>
        <row r="1140">
          <cell r="Q1140" t="str">
            <v>BANORTE4161171001335714539</v>
          </cell>
          <cell r="R1140" t="str">
            <v>O.K.</v>
          </cell>
          <cell r="S1140" t="str">
            <v>CONCILIADA</v>
          </cell>
          <cell r="T1140">
            <v>41611</v>
          </cell>
          <cell r="U1140">
            <v>28</v>
          </cell>
          <cell r="V1140" t="str">
            <v>MAS DE 20 DÍAS</v>
          </cell>
        </row>
        <row r="1141">
          <cell r="Q1141" t="str">
            <v>BANORTE4161171001335774715</v>
          </cell>
          <cell r="R1141" t="str">
            <v>O.K.</v>
          </cell>
          <cell r="S1141" t="str">
            <v>COMPENSADA</v>
          </cell>
          <cell r="T1141">
            <v>41613</v>
          </cell>
          <cell r="U1141">
            <v>28</v>
          </cell>
          <cell r="V1141" t="str">
            <v>MAS DE 20 DÍAS</v>
          </cell>
        </row>
        <row r="1142">
          <cell r="Q1142" t="str">
            <v>BANORTE4161171001335717190</v>
          </cell>
          <cell r="R1142" t="str">
            <v>O.K.</v>
          </cell>
          <cell r="S1142" t="str">
            <v>COMPENSADA</v>
          </cell>
          <cell r="T1142">
            <v>41611</v>
          </cell>
          <cell r="U1142">
            <v>28</v>
          </cell>
          <cell r="V1142" t="str">
            <v>MAS DE 20 DÍAS</v>
          </cell>
        </row>
        <row r="1143">
          <cell r="Q1143" t="str">
            <v>BANORTE4161171001335719998</v>
          </cell>
          <cell r="R1143" t="str">
            <v>O.K.</v>
          </cell>
          <cell r="S1143" t="str">
            <v>COMPENSADA</v>
          </cell>
          <cell r="T1143">
            <v>41611</v>
          </cell>
          <cell r="U1143">
            <v>28</v>
          </cell>
          <cell r="V1143" t="str">
            <v>MAS DE 20 DÍAS</v>
          </cell>
        </row>
        <row r="1144">
          <cell r="Q1144" t="str">
            <v>BANORTE4161171001335719987</v>
          </cell>
          <cell r="R1144" t="str">
            <v>O.K.</v>
          </cell>
          <cell r="S1144" t="str">
            <v>CONCILIADA</v>
          </cell>
          <cell r="T1144">
            <v>41611</v>
          </cell>
          <cell r="U1144">
            <v>28</v>
          </cell>
          <cell r="V1144" t="str">
            <v>MAS DE 20 DÍAS</v>
          </cell>
        </row>
        <row r="1145">
          <cell r="Q1145" t="str">
            <v>BANORTE4161171001335717191</v>
          </cell>
          <cell r="R1145" t="str">
            <v>O.K.</v>
          </cell>
          <cell r="S1145" t="str">
            <v>CONCILIADA</v>
          </cell>
          <cell r="T1145">
            <v>41611</v>
          </cell>
          <cell r="U1145">
            <v>28</v>
          </cell>
          <cell r="V1145" t="str">
            <v>MAS DE 20 DÍAS</v>
          </cell>
        </row>
        <row r="1146">
          <cell r="Q1146" t="str">
            <v>BANORTE4161171001335717220</v>
          </cell>
          <cell r="R1146" t="str">
            <v>O.K.</v>
          </cell>
          <cell r="S1146" t="str">
            <v>CONCILIADA</v>
          </cell>
          <cell r="T1146">
            <v>41611</v>
          </cell>
          <cell r="U1146">
            <v>28</v>
          </cell>
          <cell r="V1146" t="str">
            <v>MAS DE 20 DÍAS</v>
          </cell>
        </row>
        <row r="1147">
          <cell r="Q1147" t="str">
            <v>BANORTE4161171001335721580</v>
          </cell>
          <cell r="R1147" t="str">
            <v>O.K.</v>
          </cell>
          <cell r="S1147" t="str">
            <v>COMPENSADA</v>
          </cell>
          <cell r="T1147">
            <v>41611</v>
          </cell>
          <cell r="U1147">
            <v>28</v>
          </cell>
          <cell r="V1147" t="str">
            <v>MAS DE 20 DÍAS</v>
          </cell>
        </row>
        <row r="1148">
          <cell r="Q1148" t="str">
            <v>BANORTE4161171001335702927</v>
          </cell>
          <cell r="R1148" t="str">
            <v>O.K.</v>
          </cell>
          <cell r="S1148" t="str">
            <v>CONCILIADA</v>
          </cell>
          <cell r="T1148">
            <v>41611</v>
          </cell>
          <cell r="U1148">
            <v>28</v>
          </cell>
          <cell r="V1148" t="str">
            <v>MAS DE 20 DÍAS</v>
          </cell>
        </row>
        <row r="1149">
          <cell r="Q1149" t="str">
            <v>BANORTE4161171001335714524</v>
          </cell>
          <cell r="R1149" t="str">
            <v>O.K.</v>
          </cell>
          <cell r="S1149" t="str">
            <v>COMPENSADA</v>
          </cell>
          <cell r="T1149">
            <v>41611</v>
          </cell>
          <cell r="U1149">
            <v>28</v>
          </cell>
          <cell r="V1149" t="str">
            <v>MAS DE 20 DÍAS</v>
          </cell>
        </row>
        <row r="1150">
          <cell r="Q1150" t="str">
            <v>BANORTE4161171001335723070</v>
          </cell>
          <cell r="R1150" t="str">
            <v>CONCILIACION</v>
          </cell>
          <cell r="S1150" t="str">
            <v xml:space="preserve"> </v>
          </cell>
          <cell r="T1150" t="str">
            <v xml:space="preserve"> </v>
          </cell>
          <cell r="U1150">
            <v>28</v>
          </cell>
          <cell r="V1150" t="str">
            <v>MAS DE 20 DÍAS</v>
          </cell>
        </row>
        <row r="1151">
          <cell r="Q1151" t="str">
            <v>BANORTE4161171001335723073</v>
          </cell>
          <cell r="R1151" t="str">
            <v>O.K.</v>
          </cell>
          <cell r="S1151" t="str">
            <v>COMPENSADA</v>
          </cell>
          <cell r="T1151">
            <v>41611</v>
          </cell>
          <cell r="U1151">
            <v>28</v>
          </cell>
          <cell r="V1151" t="str">
            <v>MAS DE 20 DÍAS</v>
          </cell>
        </row>
        <row r="1152">
          <cell r="Q1152" t="str">
            <v>BANORTE4161171001335788345</v>
          </cell>
          <cell r="R1152" t="str">
            <v>O.K.</v>
          </cell>
          <cell r="S1152" t="str">
            <v>CONCILIADA</v>
          </cell>
          <cell r="T1152">
            <v>41611</v>
          </cell>
          <cell r="U1152">
            <v>28</v>
          </cell>
          <cell r="V1152" t="str">
            <v>MAS DE 20 DÍAS</v>
          </cell>
        </row>
        <row r="1153">
          <cell r="Q1153" t="str">
            <v>BANORTE4161171001335779600</v>
          </cell>
          <cell r="R1153" t="str">
            <v>O.K.</v>
          </cell>
          <cell r="S1153" t="str">
            <v>CONCILIADA</v>
          </cell>
          <cell r="T1153">
            <v>41611</v>
          </cell>
          <cell r="U1153">
            <v>28</v>
          </cell>
          <cell r="V1153" t="str">
            <v>MAS DE 20 DÍAS</v>
          </cell>
        </row>
        <row r="1154">
          <cell r="Q1154" t="str">
            <v>BANORTE4161171001335786100</v>
          </cell>
          <cell r="R1154" t="str">
            <v>O.K.</v>
          </cell>
          <cell r="S1154" t="str">
            <v>COMPENSADA</v>
          </cell>
          <cell r="T1154">
            <v>41612</v>
          </cell>
          <cell r="U1154">
            <v>28</v>
          </cell>
          <cell r="V1154" t="str">
            <v>MAS DE 20 DÍAS</v>
          </cell>
        </row>
        <row r="1155">
          <cell r="Q1155" t="str">
            <v>BANORTE4161171001335799150</v>
          </cell>
          <cell r="R1155" t="str">
            <v>O.K.</v>
          </cell>
          <cell r="S1155" t="str">
            <v>CONCILIADA</v>
          </cell>
          <cell r="T1155">
            <v>41611</v>
          </cell>
          <cell r="U1155">
            <v>28</v>
          </cell>
          <cell r="V1155" t="str">
            <v>MAS DE 20 DÍAS</v>
          </cell>
        </row>
        <row r="1156">
          <cell r="Q1156" t="str">
            <v>BANORTE4161171001335747356</v>
          </cell>
          <cell r="R1156" t="str">
            <v>O.K.</v>
          </cell>
          <cell r="S1156" t="str">
            <v>CONCILIADA</v>
          </cell>
          <cell r="T1156">
            <v>41611</v>
          </cell>
          <cell r="U1156">
            <v>28</v>
          </cell>
          <cell r="V1156" t="str">
            <v>MAS DE 20 DÍAS</v>
          </cell>
        </row>
        <row r="1157">
          <cell r="Q1157" t="str">
            <v>BANORTE4161171001335748562</v>
          </cell>
          <cell r="R1157" t="str">
            <v>O.K.</v>
          </cell>
          <cell r="S1157" t="str">
            <v>CONCILIADA</v>
          </cell>
          <cell r="T1157">
            <v>41611</v>
          </cell>
          <cell r="U1157">
            <v>28</v>
          </cell>
          <cell r="V1157" t="str">
            <v>MAS DE 20 DÍAS</v>
          </cell>
        </row>
        <row r="1158">
          <cell r="Q1158" t="str">
            <v>BANORTE4161171001335761667</v>
          </cell>
          <cell r="R1158" t="str">
            <v>O.K.</v>
          </cell>
          <cell r="S1158" t="str">
            <v>CONCILIADA</v>
          </cell>
          <cell r="T1158">
            <v>41611</v>
          </cell>
          <cell r="U1158">
            <v>28</v>
          </cell>
          <cell r="V1158" t="str">
            <v>MAS DE 20 DÍAS</v>
          </cell>
        </row>
        <row r="1159">
          <cell r="Q1159" t="str">
            <v>BANORTE4161171001335700420</v>
          </cell>
          <cell r="R1159" t="str">
            <v>O.K.</v>
          </cell>
          <cell r="S1159" t="str">
            <v>CONCILIADA</v>
          </cell>
          <cell r="T1159">
            <v>41611</v>
          </cell>
          <cell r="U1159">
            <v>28</v>
          </cell>
          <cell r="V1159" t="str">
            <v>MAS DE 20 DÍAS</v>
          </cell>
        </row>
        <row r="1160">
          <cell r="Q1160" t="str">
            <v>BANORTE4161171001335705437</v>
          </cell>
          <cell r="R1160" t="str">
            <v>O.K.</v>
          </cell>
          <cell r="S1160" t="str">
            <v>CONCILIADA</v>
          </cell>
          <cell r="T1160">
            <v>41611</v>
          </cell>
          <cell r="U1160">
            <v>28</v>
          </cell>
          <cell r="V1160" t="str">
            <v>MAS DE 20 DÍAS</v>
          </cell>
        </row>
        <row r="1161">
          <cell r="Q1161" t="str">
            <v>BANORTE4161171001335752603</v>
          </cell>
          <cell r="R1161" t="str">
            <v>O.K.</v>
          </cell>
          <cell r="S1161" t="str">
            <v>CONCILIADA</v>
          </cell>
          <cell r="T1161">
            <v>41611</v>
          </cell>
          <cell r="U1161">
            <v>28</v>
          </cell>
          <cell r="V1161" t="str">
            <v>MAS DE 20 DÍAS</v>
          </cell>
        </row>
        <row r="1162">
          <cell r="Q1162" t="str">
            <v>BANORTE4161171001335747352</v>
          </cell>
          <cell r="R1162" t="str">
            <v>O.K.</v>
          </cell>
          <cell r="S1162" t="str">
            <v>CONCILIADA</v>
          </cell>
          <cell r="T1162">
            <v>41611</v>
          </cell>
          <cell r="U1162">
            <v>28</v>
          </cell>
          <cell r="V1162" t="str">
            <v>MAS DE 20 DÍAS</v>
          </cell>
        </row>
        <row r="1163">
          <cell r="Q1163" t="str">
            <v>BANORTE4161171001335747344</v>
          </cell>
          <cell r="R1163" t="str">
            <v>O.K.</v>
          </cell>
          <cell r="S1163" t="str">
            <v>CONCILIADA</v>
          </cell>
          <cell r="T1163">
            <v>41611</v>
          </cell>
          <cell r="U1163">
            <v>28</v>
          </cell>
          <cell r="V1163" t="str">
            <v>MAS DE 20 DÍAS</v>
          </cell>
        </row>
        <row r="1164">
          <cell r="Q1164" t="str">
            <v>BANORTE4161171001335761681</v>
          </cell>
          <cell r="R1164" t="str">
            <v>O.K.</v>
          </cell>
          <cell r="S1164" t="str">
            <v>CONCILIADA</v>
          </cell>
          <cell r="T1164">
            <v>41611</v>
          </cell>
          <cell r="U1164">
            <v>28</v>
          </cell>
          <cell r="V1164" t="str">
            <v>MAS DE 20 DÍAS</v>
          </cell>
        </row>
        <row r="1165">
          <cell r="Q1165" t="str">
            <v>BANORTE4161171001335774889</v>
          </cell>
          <cell r="R1165" t="str">
            <v>O.K.</v>
          </cell>
          <cell r="S1165" t="str">
            <v>CONCILIADA</v>
          </cell>
          <cell r="T1165">
            <v>41611</v>
          </cell>
          <cell r="U1165">
            <v>28</v>
          </cell>
          <cell r="V1165" t="str">
            <v>MAS DE 20 DÍAS</v>
          </cell>
        </row>
        <row r="1166">
          <cell r="Q1166" t="str">
            <v>BANORTE4161171001335784137</v>
          </cell>
          <cell r="R1166" t="str">
            <v>O.K.</v>
          </cell>
          <cell r="S1166" t="str">
            <v>CONCILIADA</v>
          </cell>
          <cell r="T1166">
            <v>41611</v>
          </cell>
          <cell r="U1166">
            <v>28</v>
          </cell>
          <cell r="V1166" t="str">
            <v>MAS DE 20 DÍAS</v>
          </cell>
        </row>
        <row r="1167">
          <cell r="Q1167" t="str">
            <v>BANORTE4161171001335787310</v>
          </cell>
          <cell r="R1167" t="str">
            <v>O.K.</v>
          </cell>
          <cell r="S1167" t="str">
            <v>COMPENSADA</v>
          </cell>
          <cell r="T1167">
            <v>41612</v>
          </cell>
          <cell r="U1167">
            <v>28</v>
          </cell>
          <cell r="V1167" t="str">
            <v>MAS DE 20 DÍAS</v>
          </cell>
        </row>
        <row r="1168">
          <cell r="Q1168" t="str">
            <v>BANORTE4161171001335799183</v>
          </cell>
          <cell r="R1168" t="str">
            <v>O.K.</v>
          </cell>
          <cell r="S1168" t="str">
            <v>CONCILIADA</v>
          </cell>
          <cell r="T1168">
            <v>41611</v>
          </cell>
          <cell r="U1168">
            <v>28</v>
          </cell>
          <cell r="V1168" t="str">
            <v>MAS DE 20 DÍAS</v>
          </cell>
        </row>
        <row r="1169">
          <cell r="Q1169" t="str">
            <v>BANORTE4161171001335747349</v>
          </cell>
          <cell r="R1169" t="str">
            <v>O.K.</v>
          </cell>
          <cell r="S1169" t="str">
            <v>CONCILIADA</v>
          </cell>
          <cell r="T1169">
            <v>41611</v>
          </cell>
          <cell r="U1169">
            <v>28</v>
          </cell>
          <cell r="V1169" t="str">
            <v>MAS DE 20 DÍAS</v>
          </cell>
        </row>
        <row r="1170">
          <cell r="Q1170" t="str">
            <v>BANORTE4161171001335783209</v>
          </cell>
          <cell r="R1170" t="str">
            <v>O.K.</v>
          </cell>
          <cell r="S1170" t="str">
            <v>CONCILIADA</v>
          </cell>
          <cell r="T1170">
            <v>41611</v>
          </cell>
          <cell r="U1170">
            <v>28</v>
          </cell>
          <cell r="V1170" t="str">
            <v>MAS DE 20 DÍAS</v>
          </cell>
        </row>
        <row r="1171">
          <cell r="Q1171" t="str">
            <v>BANORTE4161171001335747341</v>
          </cell>
          <cell r="R1171" t="str">
            <v>O.K.</v>
          </cell>
          <cell r="S1171" t="str">
            <v>CONCILIADA</v>
          </cell>
          <cell r="T1171">
            <v>41611</v>
          </cell>
          <cell r="U1171">
            <v>28</v>
          </cell>
          <cell r="V1171" t="str">
            <v>MAS DE 20 DÍAS</v>
          </cell>
        </row>
        <row r="1172">
          <cell r="Q1172" t="str">
            <v>BANORTE4161171001335787312</v>
          </cell>
          <cell r="R1172" t="str">
            <v>O.K.</v>
          </cell>
          <cell r="S1172" t="str">
            <v>CONCILIADA</v>
          </cell>
          <cell r="T1172">
            <v>41611</v>
          </cell>
          <cell r="U1172">
            <v>28</v>
          </cell>
          <cell r="V1172" t="str">
            <v>MAS DE 20 DÍAS</v>
          </cell>
        </row>
        <row r="1173">
          <cell r="Q1173" t="str">
            <v>BANORTE4161171001335783218</v>
          </cell>
          <cell r="R1173" t="str">
            <v>O.K.</v>
          </cell>
          <cell r="S1173" t="str">
            <v>CONCILIADA</v>
          </cell>
          <cell r="T1173">
            <v>41611</v>
          </cell>
          <cell r="U1173">
            <v>28</v>
          </cell>
          <cell r="V1173" t="str">
            <v>MAS DE 20 DÍAS</v>
          </cell>
        </row>
        <row r="1174">
          <cell r="Q1174" t="str">
            <v>BANORTE4161171001335777458</v>
          </cell>
          <cell r="R1174" t="str">
            <v>O.K.</v>
          </cell>
          <cell r="S1174" t="str">
            <v>CONCILIADA</v>
          </cell>
          <cell r="T1174">
            <v>41611</v>
          </cell>
          <cell r="U1174">
            <v>28</v>
          </cell>
          <cell r="V1174" t="str">
            <v>MAS DE 20 DÍAS</v>
          </cell>
        </row>
        <row r="1175">
          <cell r="Q1175" t="str">
            <v>BANORTE4161171001335788830</v>
          </cell>
          <cell r="R1175" t="str">
            <v>O.K.</v>
          </cell>
          <cell r="S1175" t="str">
            <v>CONCILIADA</v>
          </cell>
          <cell r="T1175">
            <v>41611</v>
          </cell>
          <cell r="U1175">
            <v>28</v>
          </cell>
          <cell r="V1175" t="str">
            <v>MAS DE 20 DÍAS</v>
          </cell>
        </row>
        <row r="1176">
          <cell r="Q1176" t="str">
            <v>BANORTE4161171001335787315</v>
          </cell>
          <cell r="R1176" t="str">
            <v>O.K.</v>
          </cell>
          <cell r="S1176" t="str">
            <v>CONCILIADA</v>
          </cell>
          <cell r="T1176">
            <v>41611</v>
          </cell>
          <cell r="U1176">
            <v>28</v>
          </cell>
          <cell r="V1176" t="str">
            <v>MAS DE 20 DÍAS</v>
          </cell>
        </row>
        <row r="1177">
          <cell r="Q1177" t="str">
            <v>BANORTE4161171001335774954</v>
          </cell>
          <cell r="R1177" t="str">
            <v>O.K.</v>
          </cell>
          <cell r="S1177" t="str">
            <v>CONCILIADA</v>
          </cell>
          <cell r="T1177">
            <v>41611</v>
          </cell>
          <cell r="U1177">
            <v>28</v>
          </cell>
          <cell r="V1177" t="str">
            <v>MAS DE 20 DÍAS</v>
          </cell>
        </row>
        <row r="1178">
          <cell r="Q1178" t="str">
            <v>BANORTE4161171001335721482</v>
          </cell>
          <cell r="R1178" t="str">
            <v>O.K.</v>
          </cell>
          <cell r="S1178" t="str">
            <v>CONCILIADA</v>
          </cell>
          <cell r="T1178">
            <v>41611</v>
          </cell>
          <cell r="U1178">
            <v>28</v>
          </cell>
          <cell r="V1178" t="str">
            <v>MAS DE 20 DÍAS</v>
          </cell>
        </row>
        <row r="1179">
          <cell r="Q1179" t="str">
            <v>BANORTE4161171001335721574</v>
          </cell>
          <cell r="R1179" t="str">
            <v>O.K.</v>
          </cell>
          <cell r="S1179" t="str">
            <v>COMPENSADA</v>
          </cell>
          <cell r="T1179">
            <v>41628</v>
          </cell>
          <cell r="U1179">
            <v>28</v>
          </cell>
          <cell r="V1179" t="str">
            <v>MAS DE 20 DÍAS</v>
          </cell>
        </row>
        <row r="1180">
          <cell r="Q1180" t="str">
            <v>BANORTE4161171001335727945</v>
          </cell>
          <cell r="R1180" t="str">
            <v>O.K.</v>
          </cell>
          <cell r="S1180" t="str">
            <v>COMPENSADA</v>
          </cell>
          <cell r="T1180">
            <v>41611</v>
          </cell>
          <cell r="U1180">
            <v>28</v>
          </cell>
          <cell r="V1180" t="str">
            <v>MAS DE 20 DÍAS</v>
          </cell>
        </row>
        <row r="1181">
          <cell r="Q1181" t="str">
            <v>BANORTE4161171001335784210</v>
          </cell>
          <cell r="R1181" t="str">
            <v>O.K.</v>
          </cell>
          <cell r="S1181" t="str">
            <v>CONCILIADA</v>
          </cell>
          <cell r="T1181">
            <v>41611</v>
          </cell>
          <cell r="U1181">
            <v>28</v>
          </cell>
          <cell r="V1181" t="str">
            <v>MAS DE 20 DÍAS</v>
          </cell>
        </row>
        <row r="1182">
          <cell r="Q1182" t="str">
            <v>BANORTE4161171001335743777</v>
          </cell>
          <cell r="R1182" t="str">
            <v>O.K.</v>
          </cell>
          <cell r="S1182" t="str">
            <v>CONCILIADA</v>
          </cell>
          <cell r="T1182">
            <v>41611</v>
          </cell>
          <cell r="U1182">
            <v>28</v>
          </cell>
          <cell r="V1182" t="str">
            <v>MAS DE 20 DÍAS</v>
          </cell>
        </row>
        <row r="1183">
          <cell r="Q1183" t="str">
            <v>BANORTE4161171001335721562</v>
          </cell>
          <cell r="R1183" t="str">
            <v>O.K.</v>
          </cell>
          <cell r="S1183" t="str">
            <v>CONCILIADA</v>
          </cell>
          <cell r="T1183">
            <v>41611</v>
          </cell>
          <cell r="U1183">
            <v>28</v>
          </cell>
          <cell r="V1183" t="str">
            <v>MAS DE 20 DÍAS</v>
          </cell>
        </row>
        <row r="1184">
          <cell r="Q1184" t="str">
            <v>BANORTE4161171001335750683</v>
          </cell>
          <cell r="R1184" t="str">
            <v>O.K.</v>
          </cell>
          <cell r="S1184" t="str">
            <v>CONCILIADA</v>
          </cell>
          <cell r="T1184">
            <v>41611</v>
          </cell>
          <cell r="U1184">
            <v>28</v>
          </cell>
          <cell r="V1184" t="str">
            <v>MAS DE 20 DÍAS</v>
          </cell>
        </row>
        <row r="1185">
          <cell r="Q1185" t="str">
            <v>BANORTE4161171001335795398</v>
          </cell>
          <cell r="R1185" t="str">
            <v>O.K.</v>
          </cell>
          <cell r="S1185" t="str">
            <v>CONCILIADA</v>
          </cell>
          <cell r="T1185">
            <v>41611</v>
          </cell>
          <cell r="U1185">
            <v>28</v>
          </cell>
          <cell r="V1185" t="str">
            <v>MAS DE 20 DÍAS</v>
          </cell>
        </row>
        <row r="1186">
          <cell r="Q1186" t="str">
            <v>BANORTE4161171001335783224</v>
          </cell>
          <cell r="R1186" t="str">
            <v>O.K.</v>
          </cell>
          <cell r="S1186" t="str">
            <v>CONCILIADA</v>
          </cell>
          <cell r="T1186">
            <v>41611</v>
          </cell>
          <cell r="U1186">
            <v>28</v>
          </cell>
          <cell r="V1186" t="str">
            <v>MAS DE 20 DÍAS</v>
          </cell>
        </row>
        <row r="1187">
          <cell r="Q1187" t="str">
            <v>BANORTE4161171001335786118</v>
          </cell>
          <cell r="R1187" t="str">
            <v>O.K.</v>
          </cell>
          <cell r="S1187" t="str">
            <v>CONCILIADA</v>
          </cell>
          <cell r="T1187">
            <v>41611</v>
          </cell>
          <cell r="U1187">
            <v>28</v>
          </cell>
          <cell r="V1187" t="str">
            <v>MAS DE 20 DÍAS</v>
          </cell>
        </row>
        <row r="1188">
          <cell r="Q1188" t="str">
            <v>BANORTE4161171001335755402</v>
          </cell>
          <cell r="R1188" t="str">
            <v>O.K.</v>
          </cell>
          <cell r="S1188" t="str">
            <v>CONCILIADA</v>
          </cell>
          <cell r="T1188">
            <v>41611</v>
          </cell>
          <cell r="U1188">
            <v>28</v>
          </cell>
          <cell r="V1188" t="str">
            <v>MAS DE 20 DÍAS</v>
          </cell>
        </row>
        <row r="1189">
          <cell r="Q1189" t="str">
            <v>BANORTE4161171001335727793</v>
          </cell>
          <cell r="R1189" t="str">
            <v>O.K.</v>
          </cell>
          <cell r="S1189" t="str">
            <v>CONCILIADA</v>
          </cell>
          <cell r="T1189">
            <v>41611</v>
          </cell>
          <cell r="U1189">
            <v>28</v>
          </cell>
          <cell r="V1189" t="str">
            <v>MAS DE 20 DÍAS</v>
          </cell>
        </row>
        <row r="1190">
          <cell r="Q1190" t="str">
            <v>BANORTE4161171001335735567</v>
          </cell>
          <cell r="R1190" t="str">
            <v>O.K.</v>
          </cell>
          <cell r="S1190" t="str">
            <v>COMPENSADA</v>
          </cell>
          <cell r="T1190">
            <v>41611</v>
          </cell>
          <cell r="U1190">
            <v>28</v>
          </cell>
          <cell r="V1190" t="str">
            <v>MAS DE 20 DÍAS</v>
          </cell>
        </row>
        <row r="1191">
          <cell r="Q1191" t="str">
            <v>BANORTE4161171001335774611</v>
          </cell>
          <cell r="R1191" t="str">
            <v>O.K.</v>
          </cell>
          <cell r="S1191" t="str">
            <v>CONCILIADA</v>
          </cell>
          <cell r="T1191">
            <v>41611</v>
          </cell>
          <cell r="U1191">
            <v>28</v>
          </cell>
          <cell r="V1191" t="str">
            <v>MAS DE 20 DÍAS</v>
          </cell>
        </row>
        <row r="1192">
          <cell r="Q1192" t="str">
            <v>BANORTE4161171001335785563</v>
          </cell>
          <cell r="R1192" t="str">
            <v>O.K.</v>
          </cell>
          <cell r="S1192" t="str">
            <v>CONCILIADA</v>
          </cell>
          <cell r="T1192">
            <v>41611</v>
          </cell>
          <cell r="U1192">
            <v>28</v>
          </cell>
          <cell r="V1192" t="str">
            <v>MAS DE 20 DÍAS</v>
          </cell>
        </row>
        <row r="1193">
          <cell r="Q1193" t="str">
            <v>BANORTE4161171001335783305</v>
          </cell>
          <cell r="R1193" t="str">
            <v>O.K.</v>
          </cell>
          <cell r="S1193" t="str">
            <v>CONCILIADA</v>
          </cell>
          <cell r="T1193">
            <v>41611</v>
          </cell>
          <cell r="U1193">
            <v>28</v>
          </cell>
          <cell r="V1193" t="str">
            <v>MAS DE 20 DÍAS</v>
          </cell>
        </row>
        <row r="1194">
          <cell r="Q1194" t="str">
            <v>BANORTE4161171001335747347</v>
          </cell>
          <cell r="R1194" t="str">
            <v>O.K.</v>
          </cell>
          <cell r="S1194" t="str">
            <v>CONCILIADA</v>
          </cell>
          <cell r="T1194">
            <v>41611</v>
          </cell>
          <cell r="U1194">
            <v>28</v>
          </cell>
          <cell r="V1194" t="str">
            <v>MAS DE 20 DÍAS</v>
          </cell>
        </row>
        <row r="1195">
          <cell r="Q1195" t="str">
            <v>BANORTE4161171001335705359</v>
          </cell>
          <cell r="R1195" t="str">
            <v>O.K.</v>
          </cell>
          <cell r="S1195" t="str">
            <v>CONCILIADA</v>
          </cell>
          <cell r="T1195">
            <v>41611</v>
          </cell>
          <cell r="U1195">
            <v>28</v>
          </cell>
          <cell r="V1195" t="str">
            <v>MAS DE 20 DÍAS</v>
          </cell>
        </row>
        <row r="1196">
          <cell r="Q1196" t="str">
            <v>BANORTE4161171001335786652</v>
          </cell>
          <cell r="R1196" t="str">
            <v>O.K.</v>
          </cell>
          <cell r="S1196" t="str">
            <v>CONCILIADA</v>
          </cell>
          <cell r="T1196">
            <v>41611</v>
          </cell>
          <cell r="U1196">
            <v>28</v>
          </cell>
          <cell r="V1196" t="str">
            <v>MAS DE 20 DÍAS</v>
          </cell>
        </row>
        <row r="1197">
          <cell r="Q1197" t="str">
            <v>BANORTE4161171001335744830</v>
          </cell>
          <cell r="R1197" t="str">
            <v>O.K.</v>
          </cell>
          <cell r="S1197" t="str">
            <v>CONCILIADA</v>
          </cell>
          <cell r="T1197">
            <v>41611</v>
          </cell>
          <cell r="U1197">
            <v>28</v>
          </cell>
          <cell r="V1197" t="str">
            <v>MAS DE 20 DÍAS</v>
          </cell>
        </row>
        <row r="1198">
          <cell r="Q1198" t="str">
            <v>BANORTE4161171001335744962</v>
          </cell>
          <cell r="R1198" t="str">
            <v>O.K.</v>
          </cell>
          <cell r="S1198" t="str">
            <v>CONCILIADA</v>
          </cell>
          <cell r="T1198">
            <v>41611</v>
          </cell>
          <cell r="U1198">
            <v>28</v>
          </cell>
          <cell r="V1198" t="str">
            <v>MAS DE 20 DÍAS</v>
          </cell>
        </row>
        <row r="1199">
          <cell r="Q1199" t="str">
            <v>BANORTE4161171001335723071</v>
          </cell>
          <cell r="R1199" t="str">
            <v>O.K.</v>
          </cell>
          <cell r="S1199" t="str">
            <v>CONCILIADA</v>
          </cell>
          <cell r="T1199">
            <v>41611</v>
          </cell>
          <cell r="U1199">
            <v>28</v>
          </cell>
          <cell r="V1199" t="str">
            <v>MAS DE 20 DÍAS</v>
          </cell>
        </row>
        <row r="1200">
          <cell r="Q1200" t="str">
            <v>BANORTE4161171001335721154</v>
          </cell>
          <cell r="R1200" t="str">
            <v>O.K.</v>
          </cell>
          <cell r="S1200" t="str">
            <v>CONCILIADA</v>
          </cell>
          <cell r="T1200">
            <v>41611</v>
          </cell>
          <cell r="U1200">
            <v>28</v>
          </cell>
          <cell r="V1200" t="str">
            <v>MAS DE 20 DÍAS</v>
          </cell>
        </row>
        <row r="1201">
          <cell r="Q1201" t="str">
            <v>BANORTE4161171001335700651</v>
          </cell>
          <cell r="R1201" t="str">
            <v>O.K.</v>
          </cell>
          <cell r="S1201" t="str">
            <v>COMPENSADA</v>
          </cell>
          <cell r="T1201">
            <v>41613</v>
          </cell>
          <cell r="U1201">
            <v>28</v>
          </cell>
          <cell r="V1201" t="str">
            <v>MAS DE 20 DÍAS</v>
          </cell>
        </row>
        <row r="1202">
          <cell r="Q1202" t="str">
            <v>BANORTE4161171001335778125</v>
          </cell>
          <cell r="R1202" t="str">
            <v>O.K.</v>
          </cell>
          <cell r="S1202" t="str">
            <v>COMPENSADA</v>
          </cell>
          <cell r="T1202">
            <v>41613</v>
          </cell>
          <cell r="U1202">
            <v>28</v>
          </cell>
          <cell r="V1202" t="str">
            <v>MAS DE 20 DÍAS</v>
          </cell>
        </row>
        <row r="1203">
          <cell r="Q1203" t="str">
            <v>BANORTE4161171001335768069</v>
          </cell>
          <cell r="R1203" t="str">
            <v>O.K.</v>
          </cell>
          <cell r="S1203" t="str">
            <v>CONCILIADA</v>
          </cell>
          <cell r="T1203">
            <v>41611</v>
          </cell>
          <cell r="U1203">
            <v>28</v>
          </cell>
          <cell r="V1203" t="str">
            <v>MAS DE 20 DÍAS</v>
          </cell>
        </row>
        <row r="1204">
          <cell r="Q1204" t="str">
            <v>BANORTE4161171001335714538</v>
          </cell>
          <cell r="R1204" t="str">
            <v>O.K.</v>
          </cell>
          <cell r="S1204" t="str">
            <v>CONCILIADA</v>
          </cell>
          <cell r="T1204">
            <v>41611</v>
          </cell>
          <cell r="U1204">
            <v>28</v>
          </cell>
          <cell r="V1204" t="str">
            <v>MAS DE 20 DÍAS</v>
          </cell>
        </row>
        <row r="1205">
          <cell r="Q1205" t="str">
            <v>BANORTE4161171001335721477</v>
          </cell>
          <cell r="R1205" t="str">
            <v>O.K.</v>
          </cell>
          <cell r="S1205" t="str">
            <v>CONCILIADA</v>
          </cell>
          <cell r="T1205">
            <v>41611</v>
          </cell>
          <cell r="U1205">
            <v>28</v>
          </cell>
          <cell r="V1205" t="str">
            <v>MAS DE 20 DÍAS</v>
          </cell>
        </row>
        <row r="1206">
          <cell r="Q1206" t="str">
            <v>BANORTE4161171001335795911</v>
          </cell>
          <cell r="R1206" t="str">
            <v>O.K.</v>
          </cell>
          <cell r="S1206" t="str">
            <v>CONCILIADA</v>
          </cell>
          <cell r="T1206">
            <v>41611</v>
          </cell>
          <cell r="U1206">
            <v>28</v>
          </cell>
          <cell r="V1206" t="str">
            <v>MAS DE 20 DÍAS</v>
          </cell>
        </row>
        <row r="1207">
          <cell r="Q1207" t="str">
            <v>BANORTE4161171001335714533</v>
          </cell>
          <cell r="R1207" t="str">
            <v>O.K.</v>
          </cell>
          <cell r="S1207" t="str">
            <v>CONCILIADA</v>
          </cell>
          <cell r="T1207">
            <v>41611</v>
          </cell>
          <cell r="U1207">
            <v>28</v>
          </cell>
          <cell r="V1207" t="str">
            <v>MAS DE 20 DÍAS</v>
          </cell>
        </row>
        <row r="1208">
          <cell r="Q1208" t="str">
            <v>BANORTE4161171001335743497</v>
          </cell>
          <cell r="R1208" t="str">
            <v>O.K.</v>
          </cell>
          <cell r="S1208" t="str">
            <v>CONCILIADA</v>
          </cell>
          <cell r="T1208">
            <v>41611</v>
          </cell>
          <cell r="U1208">
            <v>28</v>
          </cell>
          <cell r="V1208" t="str">
            <v>MAS DE 20 DÍAS</v>
          </cell>
        </row>
        <row r="1209">
          <cell r="Q1209" t="str">
            <v>BANORTE4161171001335728679</v>
          </cell>
          <cell r="R1209" t="str">
            <v>O.K.</v>
          </cell>
          <cell r="S1209" t="str">
            <v>CONCILIADA</v>
          </cell>
          <cell r="T1209">
            <v>41611</v>
          </cell>
          <cell r="U1209">
            <v>28</v>
          </cell>
          <cell r="V1209" t="str">
            <v>MAS DE 20 DÍAS</v>
          </cell>
        </row>
        <row r="1210">
          <cell r="Q1210" t="str">
            <v>BANORTE4161171001335754904</v>
          </cell>
          <cell r="R1210" t="str">
            <v>O.K.</v>
          </cell>
          <cell r="S1210" t="str">
            <v>CONCILIADA</v>
          </cell>
          <cell r="T1210">
            <v>41611</v>
          </cell>
          <cell r="U1210">
            <v>28</v>
          </cell>
          <cell r="V1210" t="str">
            <v>MAS DE 20 DÍAS</v>
          </cell>
        </row>
        <row r="1211">
          <cell r="Q1211" t="str">
            <v>BANORTE4161171001335717187</v>
          </cell>
          <cell r="R1211" t="str">
            <v>O.K.</v>
          </cell>
          <cell r="S1211" t="str">
            <v>CONCILIADA</v>
          </cell>
          <cell r="T1211">
            <v>41611</v>
          </cell>
          <cell r="U1211">
            <v>28</v>
          </cell>
          <cell r="V1211" t="str">
            <v>MAS DE 20 DÍAS</v>
          </cell>
        </row>
        <row r="1212">
          <cell r="Q1212" t="str">
            <v>BANORTE4161171001335723075</v>
          </cell>
          <cell r="R1212" t="str">
            <v>O.K.</v>
          </cell>
          <cell r="S1212" t="str">
            <v>CONCILIADA</v>
          </cell>
          <cell r="T1212">
            <v>41611</v>
          </cell>
          <cell r="U1212">
            <v>28</v>
          </cell>
          <cell r="V1212" t="str">
            <v>MAS DE 20 DÍAS</v>
          </cell>
        </row>
        <row r="1213">
          <cell r="Q1213" t="str">
            <v>BANORTE4161171001335721479</v>
          </cell>
          <cell r="R1213" t="str">
            <v>O.K.</v>
          </cell>
          <cell r="S1213" t="str">
            <v>CONCILIADA</v>
          </cell>
          <cell r="T1213">
            <v>41611</v>
          </cell>
          <cell r="U1213">
            <v>28</v>
          </cell>
          <cell r="V1213" t="str">
            <v>MAS DE 20 DÍAS</v>
          </cell>
        </row>
        <row r="1214">
          <cell r="Q1214" t="str">
            <v>BANORTE4161171001335786850</v>
          </cell>
          <cell r="R1214" t="str">
            <v>O.K.</v>
          </cell>
          <cell r="S1214" t="str">
            <v>CONCILIADA</v>
          </cell>
          <cell r="T1214">
            <v>41611</v>
          </cell>
          <cell r="U1214">
            <v>28</v>
          </cell>
          <cell r="V1214" t="str">
            <v>MAS DE 20 DÍAS</v>
          </cell>
        </row>
        <row r="1215">
          <cell r="Q1215" t="str">
            <v>BANORTE4161171001335705349</v>
          </cell>
          <cell r="R1215" t="str">
            <v>O.K.</v>
          </cell>
          <cell r="S1215" t="str">
            <v>CONCILIADA</v>
          </cell>
          <cell r="T1215">
            <v>41611</v>
          </cell>
          <cell r="U1215">
            <v>28</v>
          </cell>
          <cell r="V1215" t="str">
            <v>MAS DE 20 DÍAS</v>
          </cell>
        </row>
        <row r="1216">
          <cell r="Q1216" t="str">
            <v>BANORTE4161171001335752605</v>
          </cell>
          <cell r="R1216" t="str">
            <v>O.K.</v>
          </cell>
          <cell r="S1216" t="str">
            <v>CONCILIADA</v>
          </cell>
          <cell r="T1216">
            <v>41611</v>
          </cell>
          <cell r="U1216">
            <v>28</v>
          </cell>
          <cell r="V1216" t="str">
            <v>MAS DE 20 DÍAS</v>
          </cell>
        </row>
        <row r="1217">
          <cell r="Q1217" t="str">
            <v>BANORTE4161171001335789104</v>
          </cell>
          <cell r="R1217" t="str">
            <v>O.K.</v>
          </cell>
          <cell r="S1217" t="str">
            <v>CONCILIADA</v>
          </cell>
          <cell r="T1217">
            <v>41611</v>
          </cell>
          <cell r="U1217">
            <v>28</v>
          </cell>
          <cell r="V1217" t="str">
            <v>MAS DE 20 DÍAS</v>
          </cell>
        </row>
        <row r="1218">
          <cell r="Q1218" t="str">
            <v>BANORTE4161171001335783408</v>
          </cell>
          <cell r="R1218" t="str">
            <v>O.K.</v>
          </cell>
          <cell r="S1218" t="str">
            <v>CONCILIADA</v>
          </cell>
          <cell r="T1218">
            <v>41611</v>
          </cell>
          <cell r="U1218">
            <v>28</v>
          </cell>
          <cell r="V1218" t="str">
            <v>MAS DE 20 DÍAS</v>
          </cell>
        </row>
        <row r="1219">
          <cell r="Q1219" t="str">
            <v>BANORTE4161171001335727954</v>
          </cell>
          <cell r="R1219" t="str">
            <v>O.K.</v>
          </cell>
          <cell r="S1219" t="str">
            <v>COMPENSADA</v>
          </cell>
          <cell r="T1219">
            <v>41628</v>
          </cell>
          <cell r="U1219">
            <v>28</v>
          </cell>
          <cell r="V1219" t="str">
            <v>MAS DE 20 DÍAS</v>
          </cell>
        </row>
        <row r="1220">
          <cell r="Q1220" t="str">
            <v>BANORTE4161171001335744309</v>
          </cell>
          <cell r="R1220" t="str">
            <v>O.K.</v>
          </cell>
          <cell r="S1220" t="str">
            <v>CONCILIADA</v>
          </cell>
          <cell r="T1220">
            <v>41611</v>
          </cell>
          <cell r="U1220">
            <v>28</v>
          </cell>
          <cell r="V1220" t="str">
            <v>MAS DE 20 DÍAS</v>
          </cell>
        </row>
        <row r="1221">
          <cell r="Q1221" t="str">
            <v>BANORTE4161171001335763521</v>
          </cell>
          <cell r="R1221" t="str">
            <v>O.K.</v>
          </cell>
          <cell r="S1221" t="str">
            <v>CONCILIADA</v>
          </cell>
          <cell r="T1221">
            <v>41611</v>
          </cell>
          <cell r="U1221">
            <v>28</v>
          </cell>
          <cell r="V1221" t="str">
            <v>MAS DE 20 DÍAS</v>
          </cell>
        </row>
        <row r="1222">
          <cell r="Q1222" t="str">
            <v>BANORTE4161171001335719993</v>
          </cell>
          <cell r="R1222" t="str">
            <v>O.K.</v>
          </cell>
          <cell r="S1222" t="str">
            <v>CONCILIADA</v>
          </cell>
          <cell r="T1222">
            <v>41611</v>
          </cell>
          <cell r="U1222">
            <v>28</v>
          </cell>
          <cell r="V1222" t="str">
            <v>MAS DE 20 DÍAS</v>
          </cell>
        </row>
        <row r="1223">
          <cell r="Q1223" t="str">
            <v>BANORTE4161171001335769160</v>
          </cell>
          <cell r="R1223" t="str">
            <v>O.K.</v>
          </cell>
          <cell r="S1223" t="str">
            <v>CONCILIADA</v>
          </cell>
          <cell r="T1223">
            <v>41611</v>
          </cell>
          <cell r="U1223">
            <v>28</v>
          </cell>
          <cell r="V1223" t="str">
            <v>MAS DE 20 DÍAS</v>
          </cell>
        </row>
        <row r="1224">
          <cell r="Q1224" t="str">
            <v>BANORTE4161171001335752597</v>
          </cell>
          <cell r="R1224" t="str">
            <v>O.K.</v>
          </cell>
          <cell r="S1224" t="str">
            <v>CONCILIADA</v>
          </cell>
          <cell r="T1224">
            <v>41611</v>
          </cell>
          <cell r="U1224">
            <v>28</v>
          </cell>
          <cell r="V1224" t="str">
            <v>MAS DE 20 DÍAS</v>
          </cell>
        </row>
        <row r="1225">
          <cell r="Q1225" t="str">
            <v>BANORTE4161171001335791748</v>
          </cell>
          <cell r="R1225" t="str">
            <v>O.K.</v>
          </cell>
          <cell r="S1225" t="str">
            <v>CONCILIADA</v>
          </cell>
          <cell r="T1225">
            <v>41611</v>
          </cell>
          <cell r="U1225">
            <v>28</v>
          </cell>
          <cell r="V1225" t="str">
            <v>MAS DE 20 DÍAS</v>
          </cell>
        </row>
        <row r="1226">
          <cell r="Q1226" t="str">
            <v>BANORTE4161171001335721591</v>
          </cell>
          <cell r="R1226" t="str">
            <v>O.K.</v>
          </cell>
          <cell r="S1226" t="str">
            <v>CONCILIADA</v>
          </cell>
          <cell r="T1226">
            <v>41611</v>
          </cell>
          <cell r="U1226">
            <v>28</v>
          </cell>
          <cell r="V1226" t="str">
            <v>MAS DE 20 DÍAS</v>
          </cell>
        </row>
        <row r="1227">
          <cell r="Q1227" t="str">
            <v>BANORTE4161171001335786199</v>
          </cell>
          <cell r="R1227" t="str">
            <v>O.K.</v>
          </cell>
          <cell r="S1227" t="str">
            <v>CONCILIADA</v>
          </cell>
          <cell r="T1227">
            <v>41611</v>
          </cell>
          <cell r="U1227">
            <v>28</v>
          </cell>
          <cell r="V1227" t="str">
            <v>MAS DE 20 DÍAS</v>
          </cell>
        </row>
        <row r="1228">
          <cell r="Q1228" t="str">
            <v>BANORTE4161171001335777360</v>
          </cell>
          <cell r="R1228" t="str">
            <v>O.K.</v>
          </cell>
          <cell r="S1228" t="str">
            <v>CONCILIADA</v>
          </cell>
          <cell r="T1228">
            <v>41611</v>
          </cell>
          <cell r="U1228">
            <v>28</v>
          </cell>
          <cell r="V1228" t="str">
            <v>MAS DE 20 DÍAS</v>
          </cell>
        </row>
        <row r="1229">
          <cell r="Q1229" t="str">
            <v>BANORTE4161171001335770795</v>
          </cell>
          <cell r="R1229" t="str">
            <v>O.K.</v>
          </cell>
          <cell r="S1229" t="str">
            <v>COMPENSADA</v>
          </cell>
          <cell r="T1229">
            <v>41612</v>
          </cell>
          <cell r="U1229">
            <v>28</v>
          </cell>
          <cell r="V1229" t="str">
            <v>MAS DE 20 DÍAS</v>
          </cell>
        </row>
        <row r="1230">
          <cell r="Q1230" t="str">
            <v>BANORTE4161171001335742790</v>
          </cell>
          <cell r="R1230" t="str">
            <v>O.K.</v>
          </cell>
          <cell r="S1230" t="str">
            <v>CONCILIADA</v>
          </cell>
          <cell r="T1230">
            <v>41611</v>
          </cell>
          <cell r="U1230">
            <v>28</v>
          </cell>
          <cell r="V1230" t="str">
            <v>MAS DE 20 DÍAS</v>
          </cell>
        </row>
        <row r="1231">
          <cell r="Q1231" t="str">
            <v>BANORTE4161171001335736554</v>
          </cell>
          <cell r="R1231" t="str">
            <v>O.K.</v>
          </cell>
          <cell r="S1231" t="str">
            <v>CONCILIADA</v>
          </cell>
          <cell r="T1231">
            <v>41611</v>
          </cell>
          <cell r="U1231">
            <v>28</v>
          </cell>
          <cell r="V1231" t="str">
            <v>MAS DE 20 DÍAS</v>
          </cell>
        </row>
        <row r="1232">
          <cell r="Q1232" t="str">
            <v>BANORTE4161171001335721593</v>
          </cell>
          <cell r="R1232" t="str">
            <v>O.K.</v>
          </cell>
          <cell r="S1232" t="str">
            <v>CONCILIADA</v>
          </cell>
          <cell r="T1232">
            <v>41611</v>
          </cell>
          <cell r="U1232">
            <v>28</v>
          </cell>
          <cell r="V1232" t="str">
            <v>MAS DE 20 DÍAS</v>
          </cell>
        </row>
        <row r="1233">
          <cell r="Q1233" t="str">
            <v>BANORTE4161171001335751889</v>
          </cell>
          <cell r="R1233" t="str">
            <v>O.K.</v>
          </cell>
          <cell r="S1233" t="str">
            <v>COMPENSADA</v>
          </cell>
          <cell r="T1233">
            <v>41611</v>
          </cell>
          <cell r="U1233">
            <v>28</v>
          </cell>
          <cell r="V1233" t="str">
            <v>MAS DE 20 DÍAS</v>
          </cell>
        </row>
        <row r="1234">
          <cell r="Q1234" t="str">
            <v>BANORTE4161171001335736463</v>
          </cell>
          <cell r="R1234" t="str">
            <v>O.K.</v>
          </cell>
          <cell r="S1234" t="str">
            <v>CONCILIADA</v>
          </cell>
          <cell r="T1234">
            <v>41611</v>
          </cell>
          <cell r="U1234">
            <v>28</v>
          </cell>
          <cell r="V1234" t="str">
            <v>MAS DE 20 DÍAS</v>
          </cell>
        </row>
        <row r="1235">
          <cell r="Q1235" t="str">
            <v>BANORTE4161171001335728730</v>
          </cell>
          <cell r="R1235" t="str">
            <v>O.K.</v>
          </cell>
          <cell r="S1235" t="str">
            <v>CONCILIADA</v>
          </cell>
          <cell r="T1235">
            <v>41611</v>
          </cell>
          <cell r="U1235">
            <v>28</v>
          </cell>
          <cell r="V1235" t="str">
            <v>MAS DE 20 DÍAS</v>
          </cell>
        </row>
        <row r="1236">
          <cell r="Q1236" t="str">
            <v>BANCOMER AMEX4161113463835252899</v>
          </cell>
          <cell r="R1236" t="str">
            <v>O.K.</v>
          </cell>
          <cell r="S1236" t="str">
            <v>DIF. DE CTVOS.</v>
          </cell>
          <cell r="T1236">
            <v>41611</v>
          </cell>
          <cell r="U1236">
            <v>28</v>
          </cell>
          <cell r="V1236" t="str">
            <v>MAS DE 20 DÍAS</v>
          </cell>
        </row>
        <row r="1237">
          <cell r="Q1237" t="str">
            <v>BANCOMER AMEX4161113463835252901</v>
          </cell>
          <cell r="R1237" t="str">
            <v>O.K.</v>
          </cell>
          <cell r="S1237" t="str">
            <v>DIF. DE CTVOS.</v>
          </cell>
          <cell r="T1237">
            <v>41611</v>
          </cell>
          <cell r="U1237">
            <v>28</v>
          </cell>
          <cell r="V1237" t="str">
            <v>MAS DE 20 DÍAS</v>
          </cell>
        </row>
        <row r="1238">
          <cell r="Q1238" t="str">
            <v>BANCOMER AMEX4161113463835247879</v>
          </cell>
          <cell r="R1238" t="str">
            <v>O.K.</v>
          </cell>
          <cell r="S1238" t="str">
            <v>DIF. DE CTVOS.</v>
          </cell>
          <cell r="T1238">
            <v>41611</v>
          </cell>
          <cell r="U1238">
            <v>28</v>
          </cell>
          <cell r="V1238" t="str">
            <v>MAS DE 20 DÍAS</v>
          </cell>
        </row>
        <row r="1239">
          <cell r="Q1239" t="str">
            <v>BANCOMER AMEX4161113463835252902</v>
          </cell>
          <cell r="R1239" t="str">
            <v>O.K.</v>
          </cell>
          <cell r="S1239" t="str">
            <v>DIF. DE CTVOS.</v>
          </cell>
          <cell r="T1239">
            <v>41611</v>
          </cell>
          <cell r="U1239">
            <v>28</v>
          </cell>
          <cell r="V1239" t="str">
            <v>MAS DE 20 DÍAS</v>
          </cell>
        </row>
        <row r="1240">
          <cell r="Q1240" t="str">
            <v>BANCOMER AMEX4161113463835219867</v>
          </cell>
          <cell r="R1240" t="str">
            <v>O.K.</v>
          </cell>
          <cell r="S1240" t="str">
            <v>DIF. DE CTVOS.</v>
          </cell>
          <cell r="T1240">
            <v>41611</v>
          </cell>
          <cell r="U1240">
            <v>28</v>
          </cell>
          <cell r="V1240" t="str">
            <v>MAS DE 20 DÍAS</v>
          </cell>
        </row>
        <row r="1241">
          <cell r="Q1241" t="str">
            <v>BANCOMER AMEX4161113463835206109</v>
          </cell>
          <cell r="R1241" t="str">
            <v>O.K.</v>
          </cell>
          <cell r="S1241" t="str">
            <v>DIF. DE CTVOS.</v>
          </cell>
          <cell r="T1241">
            <v>41611</v>
          </cell>
          <cell r="U1241">
            <v>28</v>
          </cell>
          <cell r="V1241" t="str">
            <v>MAS DE 20 DÍAS</v>
          </cell>
        </row>
        <row r="1242">
          <cell r="Q1242" t="str">
            <v>BANCOMER AMEX4161113463835228280</v>
          </cell>
          <cell r="R1242" t="str">
            <v>O.K.</v>
          </cell>
          <cell r="S1242" t="str">
            <v>DIF. DE CTVOS.</v>
          </cell>
          <cell r="T1242">
            <v>41611</v>
          </cell>
          <cell r="U1242">
            <v>28</v>
          </cell>
          <cell r="V1242" t="str">
            <v>MAS DE 20 DÍAS</v>
          </cell>
        </row>
        <row r="1243">
          <cell r="Q1243" t="str">
            <v>BANCOMER AMEX4161113463835231615</v>
          </cell>
          <cell r="R1243" t="str">
            <v>O.K.</v>
          </cell>
          <cell r="S1243" t="str">
            <v>DIF. DE CTVOS.</v>
          </cell>
          <cell r="T1243">
            <v>41611</v>
          </cell>
          <cell r="U1243">
            <v>28</v>
          </cell>
          <cell r="V1243" t="str">
            <v>MAS DE 20 DÍAS</v>
          </cell>
        </row>
        <row r="1244">
          <cell r="Q1244" t="str">
            <v>BANCOMER AMEX4161113463835253612</v>
          </cell>
          <cell r="R1244" t="str">
            <v>O.K.</v>
          </cell>
          <cell r="S1244" t="str">
            <v>DIF. DE CTVOS.</v>
          </cell>
          <cell r="T1244">
            <v>41611</v>
          </cell>
          <cell r="U1244">
            <v>28</v>
          </cell>
          <cell r="V1244" t="str">
            <v>MAS DE 20 DÍAS</v>
          </cell>
        </row>
        <row r="1245">
          <cell r="Q1245" t="str">
            <v>BANCOMER AMEX4161113463835244598</v>
          </cell>
          <cell r="R1245" t="str">
            <v>O.K.</v>
          </cell>
          <cell r="S1245" t="str">
            <v>DIF. DE CTVOS.</v>
          </cell>
          <cell r="T1245">
            <v>41611</v>
          </cell>
          <cell r="U1245">
            <v>28</v>
          </cell>
          <cell r="V1245" t="str">
            <v>MAS DE 20 DÍAS</v>
          </cell>
        </row>
        <row r="1246">
          <cell r="Q1246" t="str">
            <v>BANCOMER AMEX4161113463835206107</v>
          </cell>
          <cell r="R1246" t="str">
            <v>O.K.</v>
          </cell>
          <cell r="S1246" t="str">
            <v>DIF. DE CTVOS.</v>
          </cell>
          <cell r="T1246">
            <v>41611</v>
          </cell>
          <cell r="U1246">
            <v>28</v>
          </cell>
          <cell r="V1246" t="str">
            <v>MAS DE 20 DÍAS</v>
          </cell>
        </row>
        <row r="1247">
          <cell r="Q1247" t="str">
            <v>BANCOMER AMEX4161113463835206108</v>
          </cell>
          <cell r="R1247" t="str">
            <v>O.K.</v>
          </cell>
          <cell r="S1247" t="str">
            <v>DIF. DE CTVOS.</v>
          </cell>
          <cell r="T1247">
            <v>41611</v>
          </cell>
          <cell r="U1247">
            <v>28</v>
          </cell>
          <cell r="V1247" t="str">
            <v>MAS DE 20 DÍAS</v>
          </cell>
        </row>
        <row r="1248">
          <cell r="Q1248" t="str">
            <v>BANCOMER AMEX4161113463835207620</v>
          </cell>
          <cell r="R1248" t="str">
            <v>O.K.</v>
          </cell>
          <cell r="S1248" t="str">
            <v>DIF. DE CTVOS.</v>
          </cell>
          <cell r="T1248">
            <v>41611</v>
          </cell>
          <cell r="U1248">
            <v>28</v>
          </cell>
          <cell r="V1248" t="str">
            <v>MAS DE 20 DÍAS</v>
          </cell>
        </row>
        <row r="1249">
          <cell r="Q1249" t="str">
            <v>BANCOMER AMEX4161113463835209289</v>
          </cell>
          <cell r="R1249" t="str">
            <v>O.K.</v>
          </cell>
          <cell r="S1249" t="str">
            <v>DIF. DE CTVOS.</v>
          </cell>
          <cell r="T1249">
            <v>41611</v>
          </cell>
          <cell r="U1249">
            <v>28</v>
          </cell>
          <cell r="V1249" t="str">
            <v>MAS DE 20 DÍAS</v>
          </cell>
        </row>
        <row r="1250">
          <cell r="Q1250" t="str">
            <v>BANCOMER AMEX4161113463835215063</v>
          </cell>
          <cell r="R1250" t="str">
            <v>.O.K.</v>
          </cell>
          <cell r="S1250" t="str">
            <v>meses sin intereses</v>
          </cell>
          <cell r="T1250">
            <v>41611</v>
          </cell>
          <cell r="U1250">
            <v>28</v>
          </cell>
          <cell r="V1250" t="str">
            <v>MAS DE 20 DÍAS</v>
          </cell>
        </row>
        <row r="1251">
          <cell r="Q1251" t="str">
            <v>BANCOMER AMEX4161113463835231818</v>
          </cell>
          <cell r="R1251" t="str">
            <v>O.K.</v>
          </cell>
          <cell r="S1251" t="str">
            <v>DIF. DE CTVOS.</v>
          </cell>
          <cell r="T1251">
            <v>41611</v>
          </cell>
          <cell r="U1251">
            <v>28</v>
          </cell>
          <cell r="V1251" t="str">
            <v>MAS DE 20 DÍAS</v>
          </cell>
        </row>
        <row r="1252">
          <cell r="Q1252" t="str">
            <v>BANCOMER AMEX4161113463835238417</v>
          </cell>
          <cell r="R1252" t="str">
            <v>O.K.</v>
          </cell>
          <cell r="S1252" t="str">
            <v>DIF. DE CTVOS.</v>
          </cell>
          <cell r="T1252">
            <v>41611</v>
          </cell>
          <cell r="U1252">
            <v>28</v>
          </cell>
          <cell r="V1252" t="str">
            <v>MAS DE 20 DÍAS</v>
          </cell>
        </row>
        <row r="1253">
          <cell r="Q1253" t="str">
            <v>BANCOMER AMEX4161113463835200486</v>
          </cell>
          <cell r="R1253" t="str">
            <v>O.K.</v>
          </cell>
          <cell r="S1253" t="str">
            <v>DIF. DE CTVOS.</v>
          </cell>
          <cell r="T1253">
            <v>41611</v>
          </cell>
          <cell r="U1253">
            <v>28</v>
          </cell>
          <cell r="V1253" t="str">
            <v>MAS DE 20 DÍAS</v>
          </cell>
        </row>
        <row r="1254">
          <cell r="Q1254" t="str">
            <v>BANCOMER AMEX4161113463835200473</v>
          </cell>
          <cell r="R1254" t="str">
            <v>O.K.</v>
          </cell>
          <cell r="S1254" t="str">
            <v>DIF. DE CTVOS.</v>
          </cell>
          <cell r="T1254">
            <v>41611</v>
          </cell>
          <cell r="U1254">
            <v>28</v>
          </cell>
          <cell r="V1254" t="str">
            <v>MAS DE 20 DÍAS</v>
          </cell>
        </row>
        <row r="1255">
          <cell r="Q1255" t="str">
            <v>BANCOMER AMEX4161113463835238751</v>
          </cell>
          <cell r="R1255" t="str">
            <v>O.K.</v>
          </cell>
          <cell r="S1255" t="str">
            <v>DIF. DE CTVOS.</v>
          </cell>
          <cell r="T1255">
            <v>41611</v>
          </cell>
          <cell r="U1255">
            <v>28</v>
          </cell>
          <cell r="V1255" t="str">
            <v>MAS DE 20 DÍAS</v>
          </cell>
        </row>
        <row r="1256">
          <cell r="Q1256" t="str">
            <v>BANCOMER AMEX4161113463835217801</v>
          </cell>
          <cell r="R1256" t="str">
            <v>O.K.</v>
          </cell>
          <cell r="S1256" t="str">
            <v>DIF. DE CTVOS.</v>
          </cell>
          <cell r="T1256">
            <v>41611</v>
          </cell>
          <cell r="U1256">
            <v>28</v>
          </cell>
          <cell r="V1256" t="str">
            <v>MAS DE 20 DÍAS</v>
          </cell>
        </row>
        <row r="1257">
          <cell r="Q1257" t="str">
            <v>BANCOMER AMEX4161113463835231617</v>
          </cell>
          <cell r="R1257" t="str">
            <v>O.K.</v>
          </cell>
          <cell r="S1257" t="str">
            <v>DIF. DE CTVOS.</v>
          </cell>
          <cell r="T1257">
            <v>41611</v>
          </cell>
          <cell r="U1257">
            <v>28</v>
          </cell>
          <cell r="V1257" t="str">
            <v>MAS DE 20 DÍAS</v>
          </cell>
        </row>
        <row r="1258">
          <cell r="Q1258" t="str">
            <v>BANCOMER AMEX4161113463835217187</v>
          </cell>
          <cell r="R1258" t="str">
            <v>O.K.</v>
          </cell>
          <cell r="S1258" t="str">
            <v>COMPENSADA</v>
          </cell>
          <cell r="T1258">
            <v>41611</v>
          </cell>
          <cell r="U1258">
            <v>28</v>
          </cell>
          <cell r="V1258" t="str">
            <v>MAS DE 20 DÍAS</v>
          </cell>
        </row>
        <row r="1259">
          <cell r="Q1259" t="str">
            <v>BANCOMER AMEX4161113463835238420</v>
          </cell>
          <cell r="R1259" t="str">
            <v>O.K.</v>
          </cell>
          <cell r="S1259" t="str">
            <v>DIF. DE CTVOS.</v>
          </cell>
          <cell r="T1259">
            <v>41611</v>
          </cell>
          <cell r="U1259">
            <v>28</v>
          </cell>
          <cell r="V1259" t="str">
            <v>MAS DE 20 DÍAS</v>
          </cell>
        </row>
        <row r="1260">
          <cell r="Q1260" t="str">
            <v>BANCOMER AMEX4161113463835206112</v>
          </cell>
          <cell r="R1260" t="str">
            <v>O.K.</v>
          </cell>
          <cell r="S1260" t="str">
            <v>DIF. DE CTVOS.</v>
          </cell>
          <cell r="T1260">
            <v>41611</v>
          </cell>
          <cell r="U1260">
            <v>28</v>
          </cell>
          <cell r="V1260" t="str">
            <v>MAS DE 20 DÍAS</v>
          </cell>
        </row>
        <row r="1261">
          <cell r="Q1261" t="str">
            <v>BANCOMER AMEX4161113463835226023</v>
          </cell>
          <cell r="R1261" t="str">
            <v>O.K.</v>
          </cell>
          <cell r="S1261" t="str">
            <v>DIF. DE CTVOS.</v>
          </cell>
          <cell r="T1261">
            <v>41611</v>
          </cell>
          <cell r="U1261">
            <v>28</v>
          </cell>
          <cell r="V1261" t="str">
            <v>MAS DE 20 DÍAS</v>
          </cell>
        </row>
        <row r="1262">
          <cell r="Q1262" t="str">
            <v>BANCOMER AMEX4161113463835200437</v>
          </cell>
          <cell r="R1262" t="str">
            <v>O.K.</v>
          </cell>
          <cell r="S1262" t="str">
            <v>DIF. DE CTVOS.</v>
          </cell>
          <cell r="T1262">
            <v>41611</v>
          </cell>
          <cell r="U1262">
            <v>28</v>
          </cell>
          <cell r="V1262" t="str">
            <v>MAS DE 20 DÍAS</v>
          </cell>
        </row>
        <row r="1263">
          <cell r="Q1263" t="str">
            <v>BANCOMER AMEX4161113463835245670</v>
          </cell>
          <cell r="R1263" t="str">
            <v>O.K.</v>
          </cell>
          <cell r="S1263" t="str">
            <v>DIF. DE CTVOS.</v>
          </cell>
          <cell r="T1263">
            <v>41611</v>
          </cell>
          <cell r="U1263">
            <v>28</v>
          </cell>
          <cell r="V1263" t="str">
            <v>MAS DE 20 DÍAS</v>
          </cell>
        </row>
        <row r="1264">
          <cell r="Q1264" t="str">
            <v>BANCOMER AMEX4161113463835252905</v>
          </cell>
          <cell r="R1264" t="str">
            <v>O.K.</v>
          </cell>
          <cell r="S1264" t="str">
            <v>DIF. DE CTVOS.</v>
          </cell>
          <cell r="T1264">
            <v>41611</v>
          </cell>
          <cell r="U1264">
            <v>28</v>
          </cell>
          <cell r="V1264" t="str">
            <v>MAS DE 20 DÍAS</v>
          </cell>
        </row>
        <row r="1265">
          <cell r="Q1265" t="str">
            <v>BANCOMER AMEX4161113463835207619</v>
          </cell>
          <cell r="R1265" t="str">
            <v>O.K.</v>
          </cell>
          <cell r="S1265" t="str">
            <v>DIF. DE CTVOS.</v>
          </cell>
          <cell r="T1265">
            <v>41611</v>
          </cell>
          <cell r="U1265">
            <v>28</v>
          </cell>
          <cell r="V1265" t="str">
            <v>MAS DE 20 DÍAS</v>
          </cell>
        </row>
        <row r="1266">
          <cell r="Q1266" t="str">
            <v>BANCOMER AMEX4161113463835254172</v>
          </cell>
          <cell r="R1266" t="str">
            <v>O.K.</v>
          </cell>
          <cell r="S1266" t="str">
            <v>DIF. DE CTVOS.</v>
          </cell>
          <cell r="T1266">
            <v>41611</v>
          </cell>
          <cell r="U1266">
            <v>28</v>
          </cell>
          <cell r="V1266" t="str">
            <v>MAS DE 20 DÍAS</v>
          </cell>
        </row>
        <row r="1267">
          <cell r="Q1267" t="str">
            <v>BANCOMER AMEX4161113463835258061</v>
          </cell>
          <cell r="R1267" t="str">
            <v>O.K.</v>
          </cell>
          <cell r="S1267" t="str">
            <v>DIF. DE CTVOS.</v>
          </cell>
          <cell r="T1267">
            <v>41611</v>
          </cell>
          <cell r="U1267">
            <v>28</v>
          </cell>
          <cell r="V1267" t="str">
            <v>MAS DE 20 DÍAS</v>
          </cell>
        </row>
        <row r="1268">
          <cell r="Q1268" t="str">
            <v>BANCOMER AMEX4161113463835217359</v>
          </cell>
          <cell r="R1268" t="str">
            <v>O.K.</v>
          </cell>
          <cell r="S1268" t="str">
            <v>DIF. DE CTVOS.</v>
          </cell>
          <cell r="T1268">
            <v>41611</v>
          </cell>
          <cell r="U1268">
            <v>28</v>
          </cell>
          <cell r="V1268" t="str">
            <v>MAS DE 20 DÍAS</v>
          </cell>
        </row>
        <row r="1269">
          <cell r="Q1269" t="str">
            <v>BANCOMER AMEX4161113463835253676</v>
          </cell>
          <cell r="R1269" t="str">
            <v>O.K.</v>
          </cell>
          <cell r="S1269" t="str">
            <v>DIF. DE CTVOS.</v>
          </cell>
          <cell r="T1269">
            <v>41611</v>
          </cell>
          <cell r="U1269">
            <v>28</v>
          </cell>
          <cell r="V1269" t="str">
            <v>MAS DE 20 DÍAS</v>
          </cell>
        </row>
        <row r="1270">
          <cell r="Q1270" t="str">
            <v>BANCOMER AMEX4161113463835248991</v>
          </cell>
          <cell r="R1270" t="str">
            <v>O.K.</v>
          </cell>
          <cell r="S1270" t="str">
            <v>DIF. DE CTVOS.</v>
          </cell>
          <cell r="T1270">
            <v>41611</v>
          </cell>
          <cell r="U1270">
            <v>28</v>
          </cell>
          <cell r="V1270" t="str">
            <v>MAS DE 20 DÍAS</v>
          </cell>
        </row>
        <row r="1271">
          <cell r="Q1271" t="str">
            <v>BANCOMER AMEX4161113463835209701</v>
          </cell>
          <cell r="R1271" t="str">
            <v>O.K.</v>
          </cell>
          <cell r="S1271" t="str">
            <v>DIF. DE CTVOS.</v>
          </cell>
          <cell r="T1271">
            <v>41611</v>
          </cell>
          <cell r="U1271">
            <v>28</v>
          </cell>
          <cell r="V1271" t="str">
            <v>MAS DE 20 DÍAS</v>
          </cell>
        </row>
        <row r="1272">
          <cell r="Q1272" t="str">
            <v>BANCOMER AMEX4161113463835200457</v>
          </cell>
          <cell r="R1272" t="str">
            <v>O.K.</v>
          </cell>
          <cell r="S1272" t="str">
            <v>DIF. DE CTVOS.</v>
          </cell>
          <cell r="T1272">
            <v>41611</v>
          </cell>
          <cell r="U1272">
            <v>28</v>
          </cell>
          <cell r="V1272" t="str">
            <v>MAS DE 20 DÍAS</v>
          </cell>
        </row>
        <row r="1273">
          <cell r="Q1273" t="str">
            <v>BANCOMER AMEX4161113463835231791</v>
          </cell>
          <cell r="R1273" t="str">
            <v>.O.K.</v>
          </cell>
          <cell r="S1273" t="str">
            <v>acceso a red / Compensada ( $ 127.59 )</v>
          </cell>
          <cell r="T1273">
            <v>41612</v>
          </cell>
          <cell r="U1273">
            <v>28</v>
          </cell>
          <cell r="V1273" t="str">
            <v>MAS DE 20 DÍAS</v>
          </cell>
        </row>
        <row r="1274">
          <cell r="Q1274" t="str">
            <v>BANCOMER AMEX4161113463835258060</v>
          </cell>
          <cell r="R1274" t="str">
            <v>O.K.</v>
          </cell>
          <cell r="S1274" t="str">
            <v>DIF. DE CTVOS.</v>
          </cell>
          <cell r="T1274">
            <v>41611</v>
          </cell>
          <cell r="U1274">
            <v>28</v>
          </cell>
          <cell r="V1274" t="str">
            <v>MAS DE 20 DÍAS</v>
          </cell>
        </row>
        <row r="1275">
          <cell r="Q1275" t="str">
            <v>BANCOMER AMEX4161113463835246433</v>
          </cell>
          <cell r="R1275" t="str">
            <v>O.K.</v>
          </cell>
          <cell r="S1275" t="str">
            <v>CONCILIADA</v>
          </cell>
          <cell r="T1275">
            <v>41611</v>
          </cell>
          <cell r="U1275">
            <v>28</v>
          </cell>
          <cell r="V1275" t="str">
            <v>MAS DE 20 DÍAS</v>
          </cell>
        </row>
        <row r="1276">
          <cell r="Q1276" t="str">
            <v>BANCOMER AMEX4161113463835206111</v>
          </cell>
          <cell r="R1276" t="str">
            <v>O.K.</v>
          </cell>
          <cell r="S1276" t="str">
            <v>DIF. DE CTVOS.</v>
          </cell>
          <cell r="T1276">
            <v>41611</v>
          </cell>
          <cell r="U1276">
            <v>28</v>
          </cell>
          <cell r="V1276" t="str">
            <v>MAS DE 20 DÍAS</v>
          </cell>
        </row>
        <row r="1277">
          <cell r="Q1277" t="str">
            <v>BANCOMER AMEX4161113463835211232</v>
          </cell>
          <cell r="R1277" t="str">
            <v>O.K.</v>
          </cell>
          <cell r="S1277" t="str">
            <v>DIF. DE CTVOS.</v>
          </cell>
          <cell r="T1277">
            <v>41611</v>
          </cell>
          <cell r="U1277">
            <v>28</v>
          </cell>
          <cell r="V1277" t="str">
            <v>MAS DE 20 DÍAS</v>
          </cell>
        </row>
        <row r="1278">
          <cell r="Q1278" t="str">
            <v>BANCOMER AMEX4161113463835206113</v>
          </cell>
          <cell r="R1278" t="str">
            <v>O.K.</v>
          </cell>
          <cell r="S1278" t="str">
            <v>DIF. DE CTVOS.</v>
          </cell>
          <cell r="T1278">
            <v>41611</v>
          </cell>
          <cell r="U1278">
            <v>28</v>
          </cell>
          <cell r="V1278" t="str">
            <v>MAS DE 20 DÍAS</v>
          </cell>
        </row>
        <row r="1279">
          <cell r="Q1279" t="str">
            <v>BANCOMER AMEX4161113463835226805</v>
          </cell>
          <cell r="R1279" t="str">
            <v>O.K.</v>
          </cell>
          <cell r="S1279" t="str">
            <v>DIF. DE CTVOS.</v>
          </cell>
          <cell r="T1279">
            <v>41611</v>
          </cell>
          <cell r="U1279">
            <v>28</v>
          </cell>
          <cell r="V1279" t="str">
            <v>MAS DE 20 DÍAS</v>
          </cell>
        </row>
        <row r="1280">
          <cell r="Q1280" t="str">
            <v>BANCOMER AMEX4161113463835253665</v>
          </cell>
          <cell r="R1280" t="str">
            <v>O.K.</v>
          </cell>
          <cell r="S1280" t="str">
            <v>DIF. DE CTVOS.</v>
          </cell>
          <cell r="T1280">
            <v>41611</v>
          </cell>
          <cell r="U1280">
            <v>28</v>
          </cell>
          <cell r="V1280" t="str">
            <v>MAS DE 20 DÍAS</v>
          </cell>
        </row>
        <row r="1281">
          <cell r="Q1281" t="str">
            <v>BANCOMER AMEX4161113463835247220</v>
          </cell>
          <cell r="R1281" t="str">
            <v>O.K.</v>
          </cell>
          <cell r="S1281" t="str">
            <v>DIF. DE CTVOS.</v>
          </cell>
          <cell r="T1281">
            <v>41611</v>
          </cell>
          <cell r="U1281">
            <v>28</v>
          </cell>
          <cell r="V1281" t="str">
            <v>MAS DE 20 DÍAS</v>
          </cell>
        </row>
        <row r="1282">
          <cell r="Q1282" t="str">
            <v>BANCOMER AMEX4161113463835247222</v>
          </cell>
          <cell r="R1282" t="str">
            <v>O.K.</v>
          </cell>
          <cell r="S1282" t="str">
            <v>DIF. DE CTVOS.</v>
          </cell>
          <cell r="T1282">
            <v>41611</v>
          </cell>
          <cell r="U1282">
            <v>28</v>
          </cell>
          <cell r="V1282" t="str">
            <v>MAS DE 20 DÍAS</v>
          </cell>
        </row>
        <row r="1283">
          <cell r="Q1283" t="str">
            <v>BANCOMER AMEX4161113463835252959</v>
          </cell>
          <cell r="R1283" t="str">
            <v>O.K.</v>
          </cell>
          <cell r="S1283" t="str">
            <v>DIF. DE CTVOS.</v>
          </cell>
          <cell r="T1283">
            <v>41611</v>
          </cell>
          <cell r="U1283">
            <v>28</v>
          </cell>
          <cell r="V1283" t="str">
            <v>MAS DE 20 DÍAS</v>
          </cell>
        </row>
        <row r="1284">
          <cell r="Q1284" t="str">
            <v>BANCOMER AMEX4161113463835253670</v>
          </cell>
          <cell r="R1284" t="str">
            <v>O.K.</v>
          </cell>
          <cell r="S1284" t="str">
            <v>DIF. DE CTVOS.</v>
          </cell>
          <cell r="T1284">
            <v>41611</v>
          </cell>
          <cell r="U1284">
            <v>28</v>
          </cell>
          <cell r="V1284" t="str">
            <v>MAS DE 20 DÍAS</v>
          </cell>
        </row>
        <row r="1285">
          <cell r="Q1285" t="str">
            <v>BANCOMER AMEX4161113463835247875</v>
          </cell>
          <cell r="R1285" t="str">
            <v>O.K.</v>
          </cell>
          <cell r="S1285" t="str">
            <v>DIF. DE CTVOS.</v>
          </cell>
          <cell r="T1285">
            <v>41611</v>
          </cell>
          <cell r="U1285">
            <v>28</v>
          </cell>
          <cell r="V1285" t="str">
            <v>MAS DE 20 DÍAS</v>
          </cell>
        </row>
        <row r="1286">
          <cell r="Q1286" t="str">
            <v>BANCOMER AMEX4161113463835205986</v>
          </cell>
          <cell r="R1286" t="str">
            <v>O.K.</v>
          </cell>
          <cell r="S1286" t="str">
            <v>DIF. DE CTVOS.</v>
          </cell>
          <cell r="T1286">
            <v>41611</v>
          </cell>
          <cell r="U1286">
            <v>28</v>
          </cell>
          <cell r="V1286" t="str">
            <v>MAS DE 20 DÍAS</v>
          </cell>
        </row>
        <row r="1287">
          <cell r="Q1287" t="str">
            <v>BANCOMER AMEX4161113463835239532</v>
          </cell>
          <cell r="R1287" t="str">
            <v>O.K.</v>
          </cell>
          <cell r="S1287" t="str">
            <v>DIF. DE CTVOS.</v>
          </cell>
          <cell r="T1287">
            <v>41611</v>
          </cell>
          <cell r="U1287">
            <v>28</v>
          </cell>
          <cell r="V1287" t="str">
            <v>MAS DE 20 DÍAS</v>
          </cell>
        </row>
        <row r="1288">
          <cell r="Q1288" t="str">
            <v>BANCOMER AMEX4161113463835217487</v>
          </cell>
          <cell r="R1288" t="str">
            <v>O.K.</v>
          </cell>
          <cell r="S1288" t="str">
            <v>DIF. DE CTVOS.</v>
          </cell>
          <cell r="T1288">
            <v>41611</v>
          </cell>
          <cell r="U1288">
            <v>28</v>
          </cell>
          <cell r="V1288" t="str">
            <v>MAS DE 20 DÍAS</v>
          </cell>
        </row>
        <row r="1289">
          <cell r="Q1289" t="str">
            <v>BANCOMER AMEX4161113463835202680</v>
          </cell>
          <cell r="R1289" t="str">
            <v>O.K.</v>
          </cell>
          <cell r="S1289" t="str">
            <v>DIF. DE CTVOS.</v>
          </cell>
          <cell r="T1289">
            <v>41611</v>
          </cell>
          <cell r="U1289">
            <v>28</v>
          </cell>
          <cell r="V1289" t="str">
            <v>MAS DE 20 DÍAS</v>
          </cell>
        </row>
        <row r="1290">
          <cell r="Q1290" t="str">
            <v>BANCOMER AMEX4161113463835238552</v>
          </cell>
          <cell r="R1290" t="str">
            <v>O.K.</v>
          </cell>
          <cell r="S1290" t="str">
            <v>DIF. DE CTVOS.</v>
          </cell>
          <cell r="T1290">
            <v>41611</v>
          </cell>
          <cell r="U1290">
            <v>28</v>
          </cell>
          <cell r="V1290" t="str">
            <v>MAS DE 20 DÍAS</v>
          </cell>
        </row>
        <row r="1291">
          <cell r="Q1291" t="str">
            <v>BANCOMER AMEX4161113463835257987</v>
          </cell>
          <cell r="R1291" t="str">
            <v>O.K.</v>
          </cell>
          <cell r="S1291" t="str">
            <v>DIF. DE CTVOS.</v>
          </cell>
          <cell r="T1291">
            <v>41611</v>
          </cell>
          <cell r="U1291">
            <v>28</v>
          </cell>
          <cell r="V1291" t="str">
            <v>MAS DE 20 DÍAS</v>
          </cell>
        </row>
        <row r="1292">
          <cell r="Q1292" t="str">
            <v>BANCOMER AMEX4161113463835206105</v>
          </cell>
          <cell r="R1292" t="str">
            <v>O.K.</v>
          </cell>
          <cell r="S1292" t="str">
            <v>DIF. DE CTVOS.</v>
          </cell>
          <cell r="T1292">
            <v>41611</v>
          </cell>
          <cell r="U1292">
            <v>28</v>
          </cell>
          <cell r="V1292" t="str">
            <v>MAS DE 20 DÍAS</v>
          </cell>
        </row>
        <row r="1293">
          <cell r="Q1293" t="str">
            <v>BANCOMER AMEX4161113463835254178</v>
          </cell>
          <cell r="R1293" t="str">
            <v>O.K.</v>
          </cell>
          <cell r="S1293" t="str">
            <v>DIF. DE CTVOS.</v>
          </cell>
          <cell r="T1293">
            <v>41611</v>
          </cell>
          <cell r="U1293">
            <v>28</v>
          </cell>
          <cell r="V1293" t="str">
            <v>MAS DE 20 DÍAS</v>
          </cell>
        </row>
        <row r="1294">
          <cell r="Q1294" t="str">
            <v>BANCOMER AMEX4161113463835231612</v>
          </cell>
          <cell r="R1294" t="str">
            <v>O.K.</v>
          </cell>
          <cell r="S1294" t="str">
            <v>DIF. DE CTVOS.</v>
          </cell>
          <cell r="T1294">
            <v>41611</v>
          </cell>
          <cell r="U1294">
            <v>28</v>
          </cell>
          <cell r="V1294" t="str">
            <v>MAS DE 20 DÍAS</v>
          </cell>
        </row>
        <row r="1295">
          <cell r="Q1295" t="str">
            <v>BANCOMER AMEX4161113463835278677</v>
          </cell>
          <cell r="R1295" t="str">
            <v>O.K.</v>
          </cell>
          <cell r="S1295" t="str">
            <v>DIF. DE CTVOS.</v>
          </cell>
          <cell r="T1295">
            <v>41611</v>
          </cell>
          <cell r="U1295">
            <v>28</v>
          </cell>
          <cell r="V1295" t="str">
            <v>MAS DE 20 DÍAS</v>
          </cell>
        </row>
        <row r="1296">
          <cell r="Q1296" t="str">
            <v>BANCOMER AMEX4161113463835231821</v>
          </cell>
          <cell r="R1296" t="str">
            <v>.O.K.</v>
          </cell>
          <cell r="S1296" t="str">
            <v>meses sin intereses</v>
          </cell>
          <cell r="T1296">
            <v>41612</v>
          </cell>
          <cell r="U1296">
            <v>28</v>
          </cell>
          <cell r="V1296" t="str">
            <v>MAS DE 20 DÍAS</v>
          </cell>
        </row>
        <row r="1297">
          <cell r="Q1297" t="str">
            <v>BANCOMER AMEX4161113463835238551</v>
          </cell>
          <cell r="R1297" t="str">
            <v>O.K.</v>
          </cell>
          <cell r="S1297" t="str">
            <v>DIF. DE CTVOS.</v>
          </cell>
          <cell r="T1297">
            <v>41611</v>
          </cell>
          <cell r="U1297">
            <v>28</v>
          </cell>
          <cell r="V1297" t="str">
            <v>MAS DE 20 DÍAS</v>
          </cell>
        </row>
        <row r="1298">
          <cell r="Q1298" t="str">
            <v>BANCOMER AMEX4161113463835262112</v>
          </cell>
          <cell r="R1298" t="str">
            <v>O.K.</v>
          </cell>
          <cell r="S1298" t="str">
            <v>DIF. DE CTVOS.</v>
          </cell>
          <cell r="T1298">
            <v>41611</v>
          </cell>
          <cell r="U1298">
            <v>28</v>
          </cell>
          <cell r="V1298" t="str">
            <v>MAS DE 20 DÍAS</v>
          </cell>
        </row>
        <row r="1299">
          <cell r="Q1299" t="str">
            <v>BANCOMER AMEX4161113463835227680</v>
          </cell>
          <cell r="R1299" t="str">
            <v>O.K.</v>
          </cell>
          <cell r="S1299" t="str">
            <v>DIF. DE CTVOS.</v>
          </cell>
          <cell r="T1299">
            <v>41611</v>
          </cell>
          <cell r="U1299">
            <v>28</v>
          </cell>
          <cell r="V1299" t="str">
            <v>MAS DE 20 DÍAS</v>
          </cell>
        </row>
        <row r="1300">
          <cell r="Q1300" t="str">
            <v>BANCOMER AMEX4161113463835250003</v>
          </cell>
          <cell r="R1300" t="str">
            <v>O.K.</v>
          </cell>
          <cell r="S1300" t="str">
            <v>DIF. DE CTVOS.</v>
          </cell>
          <cell r="T1300">
            <v>41611</v>
          </cell>
          <cell r="U1300">
            <v>28</v>
          </cell>
          <cell r="V1300" t="str">
            <v>MAS DE 20 DÍAS</v>
          </cell>
        </row>
        <row r="1301">
          <cell r="Q1301" t="str">
            <v>BANCOMER AMEX4161113463835254179</v>
          </cell>
          <cell r="R1301" t="str">
            <v>O.K.</v>
          </cell>
          <cell r="S1301" t="str">
            <v>DIF. DE CTVOS.</v>
          </cell>
          <cell r="T1301">
            <v>41611</v>
          </cell>
          <cell r="U1301">
            <v>28</v>
          </cell>
          <cell r="V1301" t="str">
            <v>MAS DE 20 DÍAS</v>
          </cell>
        </row>
        <row r="1302">
          <cell r="Q1302" t="str">
            <v>BANCOMER AMEX4161113463835206104</v>
          </cell>
          <cell r="R1302" t="str">
            <v>O.K.</v>
          </cell>
          <cell r="S1302" t="str">
            <v>DIF. DE CTVOS.</v>
          </cell>
          <cell r="T1302">
            <v>41611</v>
          </cell>
          <cell r="U1302">
            <v>28</v>
          </cell>
          <cell r="V1302" t="str">
            <v>MAS DE 20 DÍAS</v>
          </cell>
        </row>
        <row r="1303">
          <cell r="Q1303" t="str">
            <v>BANCOMER AMEX4161113463835258609</v>
          </cell>
          <cell r="R1303" t="str">
            <v>O.K.</v>
          </cell>
          <cell r="S1303" t="str">
            <v>DIF. DE CTVOS.</v>
          </cell>
          <cell r="T1303">
            <v>41611</v>
          </cell>
          <cell r="U1303">
            <v>28</v>
          </cell>
          <cell r="V1303" t="str">
            <v>MAS DE 20 DÍAS</v>
          </cell>
        </row>
        <row r="1304">
          <cell r="Q1304" t="str">
            <v>BANCOMER AMEX4161113463835245304</v>
          </cell>
          <cell r="R1304" t="str">
            <v>O.K.</v>
          </cell>
          <cell r="S1304" t="str">
            <v>DIF. DE CTVOS.</v>
          </cell>
          <cell r="T1304">
            <v>41611</v>
          </cell>
          <cell r="U1304">
            <v>28</v>
          </cell>
          <cell r="V1304" t="str">
            <v>MAS DE 20 DÍAS</v>
          </cell>
        </row>
        <row r="1305">
          <cell r="Q1305" t="str">
            <v>BANCOMER AMEX4161113463835247873</v>
          </cell>
          <cell r="R1305" t="str">
            <v>O.K.</v>
          </cell>
          <cell r="S1305" t="str">
            <v>DIF. DE CTVOS.</v>
          </cell>
          <cell r="T1305">
            <v>41611</v>
          </cell>
          <cell r="U1305">
            <v>28</v>
          </cell>
          <cell r="V1305" t="str">
            <v>MAS DE 20 DÍAS</v>
          </cell>
        </row>
        <row r="1306">
          <cell r="Q1306" t="str">
            <v>BANCOMER AMEX4161113463835215664</v>
          </cell>
          <cell r="R1306" t="str">
            <v>O.K.</v>
          </cell>
          <cell r="S1306" t="str">
            <v>DIF. DE CTVOS.</v>
          </cell>
          <cell r="T1306">
            <v>41611</v>
          </cell>
          <cell r="U1306">
            <v>28</v>
          </cell>
          <cell r="V1306" t="str">
            <v>MAS DE 20 DÍAS</v>
          </cell>
        </row>
        <row r="1307">
          <cell r="Q1307" t="str">
            <v>BANCOMER AMEX4161113463835219232</v>
          </cell>
          <cell r="R1307" t="str">
            <v>O.K.</v>
          </cell>
          <cell r="S1307" t="str">
            <v>DIF. DE CTVOS.</v>
          </cell>
          <cell r="T1307">
            <v>41611</v>
          </cell>
          <cell r="U1307">
            <v>28</v>
          </cell>
          <cell r="V1307" t="str">
            <v>MAS DE 20 DÍAS</v>
          </cell>
        </row>
        <row r="1308">
          <cell r="Q1308" t="str">
            <v>BANCOMER AMEX4161113463835206106</v>
          </cell>
          <cell r="R1308" t="str">
            <v>O.K.</v>
          </cell>
          <cell r="S1308" t="str">
            <v>DIF. DE CTVOS.</v>
          </cell>
          <cell r="T1308">
            <v>41611</v>
          </cell>
          <cell r="U1308">
            <v>28</v>
          </cell>
          <cell r="V1308" t="str">
            <v>MAS DE 20 DÍAS</v>
          </cell>
        </row>
        <row r="1309">
          <cell r="Q1309" t="str">
            <v>BANCOMER AMEX4161113463835254184</v>
          </cell>
          <cell r="R1309" t="str">
            <v>O.K.</v>
          </cell>
          <cell r="S1309" t="str">
            <v>COMPENSADA</v>
          </cell>
          <cell r="T1309">
            <v>41612</v>
          </cell>
          <cell r="U1309">
            <v>28</v>
          </cell>
          <cell r="V1309" t="str">
            <v>MAS DE 20 DÍAS</v>
          </cell>
        </row>
        <row r="1310">
          <cell r="Q1310" t="str">
            <v>BANCOMER AMEX4161113463835203914</v>
          </cell>
          <cell r="R1310" t="str">
            <v>O.K.</v>
          </cell>
          <cell r="S1310" t="str">
            <v>DIF. DE CTVOS.</v>
          </cell>
          <cell r="T1310">
            <v>41611</v>
          </cell>
          <cell r="U1310">
            <v>28</v>
          </cell>
          <cell r="V1310" t="str">
            <v>MAS DE 20 DÍAS</v>
          </cell>
        </row>
        <row r="1311">
          <cell r="Q1311" t="str">
            <v>BANCOMER AMEX4161113463835238883</v>
          </cell>
          <cell r="R1311" t="str">
            <v>O.K.</v>
          </cell>
          <cell r="S1311" t="str">
            <v>DIF. DE CTVOS.</v>
          </cell>
          <cell r="T1311">
            <v>41611</v>
          </cell>
          <cell r="U1311">
            <v>28</v>
          </cell>
          <cell r="V1311" t="str">
            <v>MAS DE 20 DÍAS</v>
          </cell>
        </row>
        <row r="1312">
          <cell r="Q1312" t="str">
            <v>BANCOMER AMEX4161113463835206299</v>
          </cell>
          <cell r="R1312" t="str">
            <v>O.K.</v>
          </cell>
          <cell r="S1312" t="str">
            <v>DIF. DE CTVOS.</v>
          </cell>
          <cell r="T1312">
            <v>41611</v>
          </cell>
          <cell r="U1312">
            <v>28</v>
          </cell>
          <cell r="V1312" t="str">
            <v>MAS DE 20 DÍAS</v>
          </cell>
        </row>
        <row r="1313">
          <cell r="Q1313" t="str">
            <v>BANCOMER AMEX4161113463835250168</v>
          </cell>
          <cell r="R1313" t="str">
            <v>O.K.</v>
          </cell>
          <cell r="S1313" t="str">
            <v>DIF. DE CTVOS.</v>
          </cell>
          <cell r="T1313">
            <v>41611</v>
          </cell>
          <cell r="U1313">
            <v>28</v>
          </cell>
          <cell r="V1313" t="str">
            <v>MAS DE 20 DÍAS</v>
          </cell>
        </row>
        <row r="1314">
          <cell r="Q1314" t="str">
            <v>BANCOMER AMEX4161113463835244594</v>
          </cell>
          <cell r="R1314" t="str">
            <v>O.K.</v>
          </cell>
          <cell r="S1314" t="str">
            <v>DIF. DE CTVOS.</v>
          </cell>
          <cell r="T1314">
            <v>41611</v>
          </cell>
          <cell r="U1314">
            <v>28</v>
          </cell>
          <cell r="V1314" t="str">
            <v>MAS DE 20 DÍAS</v>
          </cell>
        </row>
        <row r="1315">
          <cell r="Q1315" t="str">
            <v>BANCOMER AMEX4161113463835266040</v>
          </cell>
          <cell r="R1315" t="str">
            <v>O.K.</v>
          </cell>
          <cell r="S1315" t="str">
            <v>DIF. DE CTVOS.</v>
          </cell>
          <cell r="T1315">
            <v>41611</v>
          </cell>
          <cell r="U1315">
            <v>28</v>
          </cell>
          <cell r="V1315" t="str">
            <v>MAS DE 20 DÍAS</v>
          </cell>
        </row>
        <row r="1316">
          <cell r="Q1316" t="str">
            <v>BANCOMER AMEX4161113463835231731</v>
          </cell>
          <cell r="R1316" t="str">
            <v>O.K.</v>
          </cell>
          <cell r="S1316" t="str">
            <v>DIF. DE CTVOS.</v>
          </cell>
          <cell r="T1316">
            <v>41611</v>
          </cell>
          <cell r="U1316">
            <v>28</v>
          </cell>
          <cell r="V1316" t="str">
            <v>MAS DE 20 DÍAS</v>
          </cell>
        </row>
        <row r="1317">
          <cell r="Q1317" t="str">
            <v>BANCOMER AMEX4161113463835247878</v>
          </cell>
          <cell r="R1317" t="str">
            <v>O.K.</v>
          </cell>
          <cell r="S1317" t="str">
            <v>DIF. DE CTVOS.</v>
          </cell>
          <cell r="T1317">
            <v>41611</v>
          </cell>
          <cell r="U1317">
            <v>28</v>
          </cell>
          <cell r="V1317" t="str">
            <v>MAS DE 20 DÍAS</v>
          </cell>
        </row>
        <row r="1318">
          <cell r="Q1318" t="str">
            <v>BANCOMER AMEX4161113463835200462</v>
          </cell>
          <cell r="R1318" t="str">
            <v>O.K.</v>
          </cell>
          <cell r="S1318" t="str">
            <v>DIF. DE CTVOS.</v>
          </cell>
          <cell r="T1318">
            <v>41611</v>
          </cell>
          <cell r="U1318">
            <v>28</v>
          </cell>
          <cell r="V1318" t="str">
            <v>MAS DE 20 DÍAS</v>
          </cell>
        </row>
        <row r="1319">
          <cell r="Q1319" t="str">
            <v>BANCOMER AMEX4161113463835209700</v>
          </cell>
          <cell r="R1319" t="str">
            <v>O.K.</v>
          </cell>
          <cell r="S1319" t="str">
            <v>DIF. DE CTVOS.</v>
          </cell>
          <cell r="T1319">
            <v>41611</v>
          </cell>
          <cell r="U1319">
            <v>28</v>
          </cell>
          <cell r="V1319" t="str">
            <v>MAS DE 20 DÍAS</v>
          </cell>
        </row>
        <row r="1320">
          <cell r="Q1320" t="str">
            <v>BANCOMER AMEX4161113463835294494</v>
          </cell>
          <cell r="R1320" t="str">
            <v>.O.K.</v>
          </cell>
          <cell r="S1320" t="str">
            <v>CONTRACARGO ( $ 21,466.24 ) se soliocita  registro 29/11/2013</v>
          </cell>
          <cell r="T1320">
            <v>41607</v>
          </cell>
          <cell r="U1320">
            <v>28</v>
          </cell>
          <cell r="V1320" t="str">
            <v>MAS DE 20 DÍAS</v>
          </cell>
        </row>
        <row r="1321">
          <cell r="Q1321" t="str">
            <v>BANCOMER AMEX4161113463835238877</v>
          </cell>
          <cell r="R1321" t="str">
            <v>O.K.</v>
          </cell>
          <cell r="S1321" t="str">
            <v>DIF. DE CTVOS.</v>
          </cell>
          <cell r="T1321">
            <v>41611</v>
          </cell>
          <cell r="U1321">
            <v>28</v>
          </cell>
          <cell r="V1321" t="str">
            <v>MAS DE 20 DÍAS</v>
          </cell>
        </row>
        <row r="1322">
          <cell r="Q1322" t="str">
            <v>BANCOMER AMEX4161113463835260320</v>
          </cell>
          <cell r="R1322" t="str">
            <v>O.K.</v>
          </cell>
          <cell r="S1322" t="str">
            <v>DIF. DE CTVOS.</v>
          </cell>
          <cell r="T1322">
            <v>41611</v>
          </cell>
          <cell r="U1322">
            <v>28</v>
          </cell>
          <cell r="V1322" t="str">
            <v>MAS DE 20 DÍAS</v>
          </cell>
        </row>
        <row r="1323">
          <cell r="Q1323" t="str">
            <v>BANCOMER AMEX4161113463835282543</v>
          </cell>
          <cell r="R1323" t="str">
            <v>O.K.</v>
          </cell>
          <cell r="S1323" t="str">
            <v>DIF. DE CTVOS.</v>
          </cell>
          <cell r="T1323">
            <v>41611</v>
          </cell>
          <cell r="U1323">
            <v>28</v>
          </cell>
          <cell r="V1323" t="str">
            <v>MAS DE 20 DÍAS</v>
          </cell>
        </row>
        <row r="1324">
          <cell r="Q1324" t="str">
            <v>BANCOMER AMEX4161113463835258610</v>
          </cell>
          <cell r="R1324" t="str">
            <v>O.K.</v>
          </cell>
          <cell r="S1324" t="str">
            <v>DIF. DE CTVOS.</v>
          </cell>
          <cell r="T1324">
            <v>41611</v>
          </cell>
          <cell r="U1324">
            <v>28</v>
          </cell>
          <cell r="V1324" t="str">
            <v>MAS DE 20 DÍAS</v>
          </cell>
        </row>
        <row r="1325">
          <cell r="Q1325" t="str">
            <v>BANCOMER AMEX4161113463835238411</v>
          </cell>
          <cell r="R1325" t="str">
            <v>O.K.</v>
          </cell>
          <cell r="S1325" t="str">
            <v>DIF. DE CTVOS.</v>
          </cell>
          <cell r="T1325">
            <v>41611</v>
          </cell>
          <cell r="U1325">
            <v>28</v>
          </cell>
          <cell r="V1325" t="str">
            <v>MAS DE 20 DÍAS</v>
          </cell>
        </row>
        <row r="1326">
          <cell r="Q1326" t="str">
            <v>BANCOMER AMEX4161113463835240584</v>
          </cell>
          <cell r="R1326" t="str">
            <v>O.K.</v>
          </cell>
          <cell r="S1326" t="str">
            <v>DIF. DE CTVOS.</v>
          </cell>
          <cell r="T1326">
            <v>41611</v>
          </cell>
          <cell r="U1326">
            <v>28</v>
          </cell>
          <cell r="V1326" t="str">
            <v>MAS DE 20 DÍAS</v>
          </cell>
        </row>
        <row r="1327">
          <cell r="Q1327" t="str">
            <v>BANAMEX4161259712241444405</v>
          </cell>
          <cell r="R1327" t="str">
            <v>O.K.</v>
          </cell>
          <cell r="S1327" t="str">
            <v>CONCILIADA</v>
          </cell>
          <cell r="T1327">
            <v>41612</v>
          </cell>
          <cell r="U1327">
            <v>27</v>
          </cell>
          <cell r="V1327" t="str">
            <v>MAS DE 20 DÍAS</v>
          </cell>
        </row>
        <row r="1328">
          <cell r="Q1328" t="str">
            <v>BANAMEX4161259712241450683</v>
          </cell>
          <cell r="R1328" t="str">
            <v>O.K.</v>
          </cell>
          <cell r="S1328" t="str">
            <v>CONCILIADA</v>
          </cell>
          <cell r="T1328">
            <v>41612</v>
          </cell>
          <cell r="U1328">
            <v>27</v>
          </cell>
          <cell r="V1328" t="str">
            <v>MAS DE 20 DÍAS</v>
          </cell>
        </row>
        <row r="1329">
          <cell r="Q1329" t="str">
            <v>BANAMEX4161259712241470236</v>
          </cell>
          <cell r="R1329" t="str">
            <v>O.K.</v>
          </cell>
          <cell r="S1329" t="str">
            <v>CONCILIADA</v>
          </cell>
          <cell r="T1329">
            <v>41612</v>
          </cell>
          <cell r="U1329">
            <v>27</v>
          </cell>
          <cell r="V1329" t="str">
            <v>MAS DE 20 DÍAS</v>
          </cell>
        </row>
        <row r="1330">
          <cell r="Q1330" t="str">
            <v>BANAMEX4161259712242145704</v>
          </cell>
          <cell r="R1330" t="str">
            <v>O.K.</v>
          </cell>
          <cell r="S1330" t="str">
            <v>COMPENSADA</v>
          </cell>
          <cell r="T1330">
            <v>41612</v>
          </cell>
          <cell r="U1330">
            <v>27</v>
          </cell>
          <cell r="V1330" t="str">
            <v>MAS DE 20 DÍAS</v>
          </cell>
        </row>
        <row r="1331">
          <cell r="Q1331" t="str">
            <v>BANAMEX4161259712242145704</v>
          </cell>
          <cell r="R1331" t="str">
            <v>O.K.</v>
          </cell>
          <cell r="S1331" t="str">
            <v>COMPENSADA</v>
          </cell>
          <cell r="T1331">
            <v>41612</v>
          </cell>
          <cell r="U1331">
            <v>27</v>
          </cell>
          <cell r="V1331" t="str">
            <v>MAS DE 20 DÍAS</v>
          </cell>
        </row>
        <row r="1332">
          <cell r="Q1332" t="str">
            <v>BANAMEX4161259712242145704</v>
          </cell>
          <cell r="R1332" t="str">
            <v>O.K.</v>
          </cell>
          <cell r="S1332" t="str">
            <v>COMPENSADA</v>
          </cell>
          <cell r="T1332">
            <v>41612</v>
          </cell>
          <cell r="U1332">
            <v>27</v>
          </cell>
          <cell r="V1332" t="str">
            <v>MAS DE 20 DÍAS</v>
          </cell>
        </row>
        <row r="1333">
          <cell r="Q1333" t="str">
            <v>BANAMEX4161259712242145704</v>
          </cell>
          <cell r="R1333" t="str">
            <v>O.K.</v>
          </cell>
          <cell r="S1333" t="str">
            <v>COMPENSADA</v>
          </cell>
          <cell r="T1333">
            <v>41612</v>
          </cell>
          <cell r="U1333">
            <v>27</v>
          </cell>
          <cell r="V1333" t="str">
            <v>MAS DE 20 DÍAS</v>
          </cell>
        </row>
        <row r="1334">
          <cell r="Q1334" t="str">
            <v>BANAMEX4161259712242145704</v>
          </cell>
          <cell r="R1334" t="str">
            <v>O.K.</v>
          </cell>
          <cell r="S1334" t="str">
            <v>COMPENSADA</v>
          </cell>
          <cell r="T1334">
            <v>41612</v>
          </cell>
          <cell r="U1334">
            <v>27</v>
          </cell>
          <cell r="V1334" t="str">
            <v>MAS DE 20 DÍAS</v>
          </cell>
        </row>
        <row r="1335">
          <cell r="Q1335" t="str">
            <v>BANAMEX4161259712242145704</v>
          </cell>
          <cell r="R1335" t="str">
            <v>O.K.</v>
          </cell>
          <cell r="S1335" t="str">
            <v>COMPENSADA</v>
          </cell>
          <cell r="T1335">
            <v>41612</v>
          </cell>
          <cell r="U1335">
            <v>27</v>
          </cell>
          <cell r="V1335" t="str">
            <v>MAS DE 20 DÍAS</v>
          </cell>
        </row>
        <row r="1336">
          <cell r="Q1336" t="str">
            <v>BANAMEX4161259712242145704</v>
          </cell>
          <cell r="R1336" t="str">
            <v>O.K.</v>
          </cell>
          <cell r="S1336" t="str">
            <v>COMPENSADA</v>
          </cell>
          <cell r="T1336">
            <v>41612</v>
          </cell>
          <cell r="U1336">
            <v>27</v>
          </cell>
          <cell r="V1336" t="str">
            <v>MAS DE 20 DÍAS</v>
          </cell>
        </row>
        <row r="1337">
          <cell r="Q1337" t="str">
            <v>BANAMEX4161259712242145704</v>
          </cell>
          <cell r="R1337" t="str">
            <v>O.K.</v>
          </cell>
          <cell r="S1337" t="str">
            <v>COMPENSADA</v>
          </cell>
          <cell r="T1337">
            <v>41612</v>
          </cell>
          <cell r="U1337">
            <v>27</v>
          </cell>
          <cell r="V1337" t="str">
            <v>MAS DE 20 DÍAS</v>
          </cell>
        </row>
        <row r="1338">
          <cell r="Q1338" t="str">
            <v>BANAMEX4161259712242145738</v>
          </cell>
          <cell r="R1338" t="str">
            <v>O.K.</v>
          </cell>
          <cell r="S1338" t="str">
            <v>COMPENSADA</v>
          </cell>
          <cell r="T1338">
            <v>41612</v>
          </cell>
          <cell r="U1338">
            <v>27</v>
          </cell>
          <cell r="V1338" t="str">
            <v>MAS DE 20 DÍAS</v>
          </cell>
        </row>
        <row r="1339">
          <cell r="Q1339" t="str">
            <v>BANAMEX4161259712242145738</v>
          </cell>
          <cell r="R1339" t="str">
            <v>O.K.</v>
          </cell>
          <cell r="S1339" t="str">
            <v>COMPENSADA</v>
          </cell>
          <cell r="T1339">
            <v>41612</v>
          </cell>
          <cell r="U1339">
            <v>27</v>
          </cell>
          <cell r="V1339" t="str">
            <v>MAS DE 20 DÍAS</v>
          </cell>
        </row>
        <row r="1340">
          <cell r="Q1340" t="str">
            <v>BANAMEX4161259712242145738</v>
          </cell>
          <cell r="R1340" t="str">
            <v>O.K.</v>
          </cell>
          <cell r="S1340" t="str">
            <v>COMPENSADA</v>
          </cell>
          <cell r="T1340">
            <v>41612</v>
          </cell>
          <cell r="U1340">
            <v>27</v>
          </cell>
          <cell r="V1340" t="str">
            <v>MAS DE 20 DÍAS</v>
          </cell>
        </row>
        <row r="1341">
          <cell r="Q1341" t="str">
            <v>BANAMEX4161259712242145738</v>
          </cell>
          <cell r="R1341" t="str">
            <v>O.K.</v>
          </cell>
          <cell r="S1341" t="str">
            <v>COMPENSADA</v>
          </cell>
          <cell r="T1341">
            <v>41612</v>
          </cell>
          <cell r="U1341">
            <v>27</v>
          </cell>
          <cell r="V1341" t="str">
            <v>MAS DE 20 DÍAS</v>
          </cell>
        </row>
        <row r="1342">
          <cell r="Q1342" t="str">
            <v>BANAMEX4161259712242145738</v>
          </cell>
          <cell r="R1342" t="str">
            <v>O.K.</v>
          </cell>
          <cell r="S1342" t="str">
            <v>COMPENSADA</v>
          </cell>
          <cell r="T1342">
            <v>41612</v>
          </cell>
          <cell r="U1342">
            <v>27</v>
          </cell>
          <cell r="V1342" t="str">
            <v>MAS DE 20 DÍAS</v>
          </cell>
        </row>
        <row r="1343">
          <cell r="Q1343" t="str">
            <v>BANAMEX4161259712242145738</v>
          </cell>
          <cell r="R1343" t="str">
            <v>O.K.</v>
          </cell>
          <cell r="S1343" t="str">
            <v>COMPENSADA</v>
          </cell>
          <cell r="T1343">
            <v>41612</v>
          </cell>
          <cell r="U1343">
            <v>27</v>
          </cell>
          <cell r="V1343" t="str">
            <v>MAS DE 20 DÍAS</v>
          </cell>
        </row>
        <row r="1344">
          <cell r="Q1344" t="str">
            <v>BANAMEX4161259712242145738</v>
          </cell>
          <cell r="R1344" t="str">
            <v>O.K.</v>
          </cell>
          <cell r="S1344" t="str">
            <v>COMPENSADA</v>
          </cell>
          <cell r="T1344">
            <v>41612</v>
          </cell>
          <cell r="U1344">
            <v>27</v>
          </cell>
          <cell r="V1344" t="str">
            <v>MAS DE 20 DÍAS</v>
          </cell>
        </row>
        <row r="1345">
          <cell r="Q1345" t="str">
            <v>BANAMEX4161259712242145738</v>
          </cell>
          <cell r="R1345" t="str">
            <v>O.K.</v>
          </cell>
          <cell r="S1345" t="str">
            <v>COMPENSADA</v>
          </cell>
          <cell r="T1345">
            <v>41612</v>
          </cell>
          <cell r="U1345">
            <v>27</v>
          </cell>
          <cell r="V1345" t="str">
            <v>MAS DE 20 DÍAS</v>
          </cell>
        </row>
        <row r="1346">
          <cell r="Q1346" t="str">
            <v>BANAMEX4161259712242145738</v>
          </cell>
          <cell r="R1346" t="str">
            <v>O.K.</v>
          </cell>
          <cell r="S1346" t="str">
            <v>COMPENSADA</v>
          </cell>
          <cell r="T1346">
            <v>41612</v>
          </cell>
          <cell r="U1346">
            <v>27</v>
          </cell>
          <cell r="V1346" t="str">
            <v>MAS DE 20 DÍAS</v>
          </cell>
        </row>
        <row r="1347">
          <cell r="Q1347" t="str">
            <v>BANAMEX4161259712242145738</v>
          </cell>
          <cell r="R1347" t="str">
            <v>O.K.</v>
          </cell>
          <cell r="S1347" t="str">
            <v>COMPENSADA</v>
          </cell>
          <cell r="T1347">
            <v>41612</v>
          </cell>
          <cell r="U1347">
            <v>27</v>
          </cell>
          <cell r="V1347" t="str">
            <v>MAS DE 20 DÍAS</v>
          </cell>
        </row>
        <row r="1348">
          <cell r="Q1348" t="str">
            <v>BANAMEX4161259712242145738</v>
          </cell>
          <cell r="R1348" t="str">
            <v>O.K.</v>
          </cell>
          <cell r="S1348" t="str">
            <v>COMPENSADA</v>
          </cell>
          <cell r="T1348">
            <v>41612</v>
          </cell>
          <cell r="U1348">
            <v>27</v>
          </cell>
          <cell r="V1348" t="str">
            <v>MAS DE 20 DÍAS</v>
          </cell>
        </row>
        <row r="1349">
          <cell r="Q1349" t="str">
            <v>BANAMEX4161259712242145738</v>
          </cell>
          <cell r="R1349" t="str">
            <v>O.K.</v>
          </cell>
          <cell r="S1349" t="str">
            <v>COMPENSADA</v>
          </cell>
          <cell r="T1349">
            <v>41612</v>
          </cell>
          <cell r="U1349">
            <v>27</v>
          </cell>
          <cell r="V1349" t="str">
            <v>MAS DE 20 DÍAS</v>
          </cell>
        </row>
        <row r="1350">
          <cell r="Q1350" t="str">
            <v>BANAMEX4161259712242145738</v>
          </cell>
          <cell r="R1350" t="str">
            <v>O.K.</v>
          </cell>
          <cell r="S1350" t="str">
            <v>COMPENSADA</v>
          </cell>
          <cell r="T1350">
            <v>41612</v>
          </cell>
          <cell r="U1350">
            <v>27</v>
          </cell>
          <cell r="V1350" t="str">
            <v>MAS DE 20 DÍAS</v>
          </cell>
        </row>
        <row r="1351">
          <cell r="Q1351" t="str">
            <v>BANAMEX4161259712242145738</v>
          </cell>
          <cell r="R1351" t="str">
            <v>O.K.</v>
          </cell>
          <cell r="S1351" t="str">
            <v>COMPENSADA</v>
          </cell>
          <cell r="T1351">
            <v>41612</v>
          </cell>
          <cell r="U1351">
            <v>27</v>
          </cell>
          <cell r="V1351" t="str">
            <v>MAS DE 20 DÍAS</v>
          </cell>
        </row>
        <row r="1352">
          <cell r="Q1352" t="str">
            <v>BANAMEX4161259712242145738</v>
          </cell>
          <cell r="R1352" t="str">
            <v>O.K.</v>
          </cell>
          <cell r="S1352" t="str">
            <v>COMPENSADA</v>
          </cell>
          <cell r="T1352">
            <v>41612</v>
          </cell>
          <cell r="U1352">
            <v>27</v>
          </cell>
          <cell r="V1352" t="str">
            <v>MAS DE 20 DÍAS</v>
          </cell>
        </row>
        <row r="1353">
          <cell r="Q1353" t="str">
            <v>BANAMEX4161259712242145738</v>
          </cell>
          <cell r="R1353" t="str">
            <v>O.K.</v>
          </cell>
          <cell r="S1353" t="str">
            <v>COMPENSADA</v>
          </cell>
          <cell r="T1353">
            <v>41612</v>
          </cell>
          <cell r="U1353">
            <v>27</v>
          </cell>
          <cell r="V1353" t="str">
            <v>MAS DE 20 DÍAS</v>
          </cell>
        </row>
        <row r="1354">
          <cell r="Q1354" t="str">
            <v>BANAMEX4161259712242145738</v>
          </cell>
          <cell r="R1354" t="str">
            <v>O.K.</v>
          </cell>
          <cell r="S1354" t="str">
            <v>COMPENSADA</v>
          </cell>
          <cell r="T1354">
            <v>41612</v>
          </cell>
          <cell r="U1354">
            <v>27</v>
          </cell>
          <cell r="V1354" t="str">
            <v>MAS DE 20 DÍAS</v>
          </cell>
        </row>
        <row r="1355">
          <cell r="Q1355" t="str">
            <v>BANAMEX4161259712242145738</v>
          </cell>
          <cell r="R1355" t="str">
            <v>O.K.</v>
          </cell>
          <cell r="S1355" t="str">
            <v>COMPENSADA</v>
          </cell>
          <cell r="T1355">
            <v>41612</v>
          </cell>
          <cell r="U1355">
            <v>27</v>
          </cell>
          <cell r="V1355" t="str">
            <v>MAS DE 20 DÍAS</v>
          </cell>
        </row>
        <row r="1356">
          <cell r="Q1356" t="str">
            <v>BANAMEX4161259712242145738</v>
          </cell>
          <cell r="R1356" t="str">
            <v>O.K.</v>
          </cell>
          <cell r="S1356" t="str">
            <v>COMPENSADA</v>
          </cell>
          <cell r="T1356">
            <v>41612</v>
          </cell>
          <cell r="U1356">
            <v>27</v>
          </cell>
          <cell r="V1356" t="str">
            <v>MAS DE 20 DÍAS</v>
          </cell>
        </row>
        <row r="1357">
          <cell r="Q1357" t="str">
            <v>BANAMEX4161259712242145738</v>
          </cell>
          <cell r="R1357" t="str">
            <v>O.K.</v>
          </cell>
          <cell r="S1357" t="str">
            <v>COMPENSADA</v>
          </cell>
          <cell r="T1357">
            <v>41612</v>
          </cell>
          <cell r="U1357">
            <v>27</v>
          </cell>
          <cell r="V1357" t="str">
            <v>MAS DE 20 DÍAS</v>
          </cell>
        </row>
        <row r="1358">
          <cell r="Q1358" t="str">
            <v>BANAMEX4161259712242368124</v>
          </cell>
          <cell r="R1358" t="str">
            <v>O.K.</v>
          </cell>
          <cell r="S1358" t="str">
            <v>COMPENSADA</v>
          </cell>
          <cell r="T1358">
            <v>41612</v>
          </cell>
          <cell r="U1358">
            <v>27</v>
          </cell>
          <cell r="V1358" t="str">
            <v>MAS DE 20 DÍAS</v>
          </cell>
        </row>
        <row r="1359">
          <cell r="Q1359" t="str">
            <v>BANAMEX4161259712242368124</v>
          </cell>
          <cell r="R1359" t="str">
            <v>O.K.</v>
          </cell>
          <cell r="S1359" t="str">
            <v>COMPENSADA</v>
          </cell>
          <cell r="T1359">
            <v>41612</v>
          </cell>
          <cell r="U1359">
            <v>27</v>
          </cell>
          <cell r="V1359" t="str">
            <v>MAS DE 20 DÍAS</v>
          </cell>
        </row>
        <row r="1360">
          <cell r="Q1360" t="str">
            <v>BANAMEX4161259712242368124</v>
          </cell>
          <cell r="R1360" t="str">
            <v>O.K.</v>
          </cell>
          <cell r="S1360" t="str">
            <v>COMPENSADA</v>
          </cell>
          <cell r="T1360">
            <v>41612</v>
          </cell>
          <cell r="U1360">
            <v>27</v>
          </cell>
          <cell r="V1360" t="str">
            <v>MAS DE 20 DÍAS</v>
          </cell>
        </row>
        <row r="1361">
          <cell r="Q1361" t="str">
            <v>BANAMEX4161259712242368124</v>
          </cell>
          <cell r="R1361" t="str">
            <v>O.K.</v>
          </cell>
          <cell r="S1361" t="str">
            <v>COMPENSADA</v>
          </cell>
          <cell r="T1361">
            <v>41612</v>
          </cell>
          <cell r="U1361">
            <v>27</v>
          </cell>
          <cell r="V1361" t="str">
            <v>MAS DE 20 DÍAS</v>
          </cell>
        </row>
        <row r="1362">
          <cell r="Q1362" t="str">
            <v>BANAMEX4161259712242368124</v>
          </cell>
          <cell r="R1362" t="str">
            <v>O.K.</v>
          </cell>
          <cell r="S1362" t="str">
            <v>COMPENSADA</v>
          </cell>
          <cell r="T1362">
            <v>41612</v>
          </cell>
          <cell r="U1362">
            <v>27</v>
          </cell>
          <cell r="V1362" t="str">
            <v>MAS DE 20 DÍAS</v>
          </cell>
        </row>
        <row r="1363">
          <cell r="Q1363" t="str">
            <v>BANAMEX4161259712242368124</v>
          </cell>
          <cell r="R1363" t="str">
            <v>O.K.</v>
          </cell>
          <cell r="S1363" t="str">
            <v>COMPENSADA</v>
          </cell>
          <cell r="T1363">
            <v>41612</v>
          </cell>
          <cell r="U1363">
            <v>27</v>
          </cell>
          <cell r="V1363" t="str">
            <v>MAS DE 20 DÍAS</v>
          </cell>
        </row>
        <row r="1364">
          <cell r="Q1364" t="str">
            <v>BANAMEX4161259712242368124</v>
          </cell>
          <cell r="R1364" t="str">
            <v>O.K.</v>
          </cell>
          <cell r="S1364" t="str">
            <v>COMPENSADA</v>
          </cell>
          <cell r="T1364">
            <v>41612</v>
          </cell>
          <cell r="U1364">
            <v>27</v>
          </cell>
          <cell r="V1364" t="str">
            <v>MAS DE 20 DÍAS</v>
          </cell>
        </row>
        <row r="1365">
          <cell r="Q1365" t="str">
            <v>BANAMEX4161259712242368124</v>
          </cell>
          <cell r="R1365" t="str">
            <v>O.K.</v>
          </cell>
          <cell r="S1365" t="str">
            <v>COMPENSADA</v>
          </cell>
          <cell r="T1365">
            <v>41612</v>
          </cell>
          <cell r="U1365">
            <v>27</v>
          </cell>
          <cell r="V1365" t="str">
            <v>MAS DE 20 DÍAS</v>
          </cell>
        </row>
        <row r="1366">
          <cell r="Q1366" t="str">
            <v>BANAMEX4161259712242368124</v>
          </cell>
          <cell r="R1366" t="str">
            <v>O.K.</v>
          </cell>
          <cell r="S1366" t="str">
            <v>COMPENSADA</v>
          </cell>
          <cell r="T1366">
            <v>41612</v>
          </cell>
          <cell r="U1366">
            <v>27</v>
          </cell>
          <cell r="V1366" t="str">
            <v>MAS DE 20 DÍAS</v>
          </cell>
        </row>
        <row r="1367">
          <cell r="Q1367" t="str">
            <v>BANAMEX4161259712242368124</v>
          </cell>
          <cell r="R1367" t="str">
            <v>O.K.</v>
          </cell>
          <cell r="S1367" t="str">
            <v>COMPENSADA</v>
          </cell>
          <cell r="T1367">
            <v>41612</v>
          </cell>
          <cell r="U1367">
            <v>27</v>
          </cell>
          <cell r="V1367" t="str">
            <v>MAS DE 20 DÍAS</v>
          </cell>
        </row>
        <row r="1368">
          <cell r="Q1368" t="str">
            <v>BANAMEX4161259712242368124</v>
          </cell>
          <cell r="R1368" t="str">
            <v>O.K.</v>
          </cell>
          <cell r="S1368" t="str">
            <v>COMPENSADA</v>
          </cell>
          <cell r="T1368">
            <v>41612</v>
          </cell>
          <cell r="U1368">
            <v>27</v>
          </cell>
          <cell r="V1368" t="str">
            <v>MAS DE 20 DÍAS</v>
          </cell>
        </row>
        <row r="1369">
          <cell r="Q1369" t="str">
            <v>BANAMEX4161259712242368124</v>
          </cell>
          <cell r="R1369" t="str">
            <v>O.K.</v>
          </cell>
          <cell r="S1369" t="str">
            <v>COMPENSADA</v>
          </cell>
          <cell r="T1369">
            <v>41612</v>
          </cell>
          <cell r="U1369">
            <v>27</v>
          </cell>
          <cell r="V1369" t="str">
            <v>MAS DE 20 DÍAS</v>
          </cell>
        </row>
        <row r="1370">
          <cell r="Q1370" t="str">
            <v>BANAMEX4161259712242368124</v>
          </cell>
          <cell r="R1370" t="str">
            <v>O.K.</v>
          </cell>
          <cell r="S1370" t="str">
            <v>COMPENSADA</v>
          </cell>
          <cell r="T1370">
            <v>41612</v>
          </cell>
          <cell r="U1370">
            <v>27</v>
          </cell>
          <cell r="V1370" t="str">
            <v>MAS DE 20 DÍAS</v>
          </cell>
        </row>
        <row r="1371">
          <cell r="Q1371" t="str">
            <v>BANAMEX4161259712242368124</v>
          </cell>
          <cell r="R1371" t="str">
            <v>O.K.</v>
          </cell>
          <cell r="S1371" t="str">
            <v>COMPENSADA</v>
          </cell>
          <cell r="T1371">
            <v>41612</v>
          </cell>
          <cell r="U1371">
            <v>27</v>
          </cell>
          <cell r="V1371" t="str">
            <v>MAS DE 20 DÍAS</v>
          </cell>
        </row>
        <row r="1372">
          <cell r="Q1372" t="str">
            <v>BANAMEX4161259712242368124</v>
          </cell>
          <cell r="R1372" t="str">
            <v>O.K.</v>
          </cell>
          <cell r="S1372" t="str">
            <v>COMPENSADA</v>
          </cell>
          <cell r="T1372">
            <v>41612</v>
          </cell>
          <cell r="U1372">
            <v>27</v>
          </cell>
          <cell r="V1372" t="str">
            <v>MAS DE 20 DÍAS</v>
          </cell>
        </row>
        <row r="1373">
          <cell r="Q1373" t="str">
            <v>BANAMEX4161259712242368124</v>
          </cell>
          <cell r="R1373" t="str">
            <v>O.K.</v>
          </cell>
          <cell r="S1373" t="str">
            <v>COMPENSADA</v>
          </cell>
          <cell r="T1373">
            <v>41612</v>
          </cell>
          <cell r="U1373">
            <v>27</v>
          </cell>
          <cell r="V1373" t="str">
            <v>MAS DE 20 DÍAS</v>
          </cell>
        </row>
        <row r="1374">
          <cell r="Q1374" t="str">
            <v>BANAMEX4161259712242368124</v>
          </cell>
          <cell r="R1374" t="str">
            <v>O.K.</v>
          </cell>
          <cell r="S1374" t="str">
            <v>COMPENSADA</v>
          </cell>
          <cell r="T1374">
            <v>41612</v>
          </cell>
          <cell r="U1374">
            <v>27</v>
          </cell>
          <cell r="V1374" t="str">
            <v>MAS DE 20 DÍAS</v>
          </cell>
        </row>
        <row r="1375">
          <cell r="Q1375" t="str">
            <v>BANAMEX4161259712242368124</v>
          </cell>
          <cell r="R1375" t="str">
            <v>O.K.</v>
          </cell>
          <cell r="S1375" t="str">
            <v>COMPENSADA</v>
          </cell>
          <cell r="T1375">
            <v>41612</v>
          </cell>
          <cell r="U1375">
            <v>27</v>
          </cell>
          <cell r="V1375" t="str">
            <v>MAS DE 20 DÍAS</v>
          </cell>
        </row>
        <row r="1376">
          <cell r="Q1376" t="str">
            <v>BANAMEX4161259712242368124</v>
          </cell>
          <cell r="R1376" t="str">
            <v>O.K.</v>
          </cell>
          <cell r="S1376" t="str">
            <v>COMPENSADA</v>
          </cell>
          <cell r="T1376">
            <v>41612</v>
          </cell>
          <cell r="U1376">
            <v>27</v>
          </cell>
          <cell r="V1376" t="str">
            <v>MAS DE 20 DÍAS</v>
          </cell>
        </row>
        <row r="1377">
          <cell r="Q1377" t="str">
            <v>BANAMEX4161259712242368132</v>
          </cell>
          <cell r="R1377" t="str">
            <v>O.K.</v>
          </cell>
          <cell r="S1377" t="str">
            <v>COMPENSADA</v>
          </cell>
          <cell r="T1377">
            <v>41612</v>
          </cell>
          <cell r="U1377">
            <v>27</v>
          </cell>
          <cell r="V1377" t="str">
            <v>MAS DE 20 DÍAS</v>
          </cell>
        </row>
        <row r="1378">
          <cell r="Q1378" t="str">
            <v>BANAMEX4161259712242368132</v>
          </cell>
          <cell r="R1378" t="str">
            <v>O.K.</v>
          </cell>
          <cell r="S1378" t="str">
            <v>COMPENSADA</v>
          </cell>
          <cell r="T1378">
            <v>41612</v>
          </cell>
          <cell r="U1378">
            <v>27</v>
          </cell>
          <cell r="V1378" t="str">
            <v>MAS DE 20 DÍAS</v>
          </cell>
        </row>
        <row r="1379">
          <cell r="Q1379" t="str">
            <v>BANAMEX4161259712242368132</v>
          </cell>
          <cell r="R1379" t="str">
            <v>O.K.</v>
          </cell>
          <cell r="S1379" t="str">
            <v>COMPENSADA</v>
          </cell>
          <cell r="T1379">
            <v>41612</v>
          </cell>
          <cell r="U1379">
            <v>27</v>
          </cell>
          <cell r="V1379" t="str">
            <v>MAS DE 20 DÍAS</v>
          </cell>
        </row>
        <row r="1380">
          <cell r="Q1380" t="str">
            <v>BANAMEX4161259712242368132</v>
          </cell>
          <cell r="R1380" t="str">
            <v>O.K.</v>
          </cell>
          <cell r="S1380" t="str">
            <v>COMPENSADA</v>
          </cell>
          <cell r="T1380">
            <v>41612</v>
          </cell>
          <cell r="U1380">
            <v>27</v>
          </cell>
          <cell r="V1380" t="str">
            <v>MAS DE 20 DÍAS</v>
          </cell>
        </row>
        <row r="1381">
          <cell r="Q1381" t="str">
            <v>BANAMEX4161259712242368132</v>
          </cell>
          <cell r="R1381" t="str">
            <v>O.K.</v>
          </cell>
          <cell r="S1381" t="str">
            <v>COMPENSADA</v>
          </cell>
          <cell r="T1381">
            <v>41612</v>
          </cell>
          <cell r="U1381">
            <v>27</v>
          </cell>
          <cell r="V1381" t="str">
            <v>MAS DE 20 DÍAS</v>
          </cell>
        </row>
        <row r="1382">
          <cell r="Q1382" t="str">
            <v>BANAMEX4161259712242368132</v>
          </cell>
          <cell r="R1382" t="str">
            <v>O.K.</v>
          </cell>
          <cell r="S1382" t="str">
            <v>COMPENSADA</v>
          </cell>
          <cell r="T1382">
            <v>41612</v>
          </cell>
          <cell r="U1382">
            <v>27</v>
          </cell>
          <cell r="V1382" t="str">
            <v>MAS DE 20 DÍAS</v>
          </cell>
        </row>
        <row r="1383">
          <cell r="Q1383" t="str">
            <v>BANAMEX4161259712242368132</v>
          </cell>
          <cell r="R1383" t="str">
            <v>O.K.</v>
          </cell>
          <cell r="S1383" t="str">
            <v>COMPENSADA</v>
          </cell>
          <cell r="T1383">
            <v>41612</v>
          </cell>
          <cell r="U1383">
            <v>27</v>
          </cell>
          <cell r="V1383" t="str">
            <v>MAS DE 20 DÍAS</v>
          </cell>
        </row>
        <row r="1384">
          <cell r="Q1384" t="str">
            <v>BANAMEX4161259712242368132</v>
          </cell>
          <cell r="R1384" t="str">
            <v>O.K.</v>
          </cell>
          <cell r="S1384" t="str">
            <v>COMPENSADA</v>
          </cell>
          <cell r="T1384">
            <v>41612</v>
          </cell>
          <cell r="U1384">
            <v>27</v>
          </cell>
          <cell r="V1384" t="str">
            <v>MAS DE 20 DÍAS</v>
          </cell>
        </row>
        <row r="1385">
          <cell r="Q1385" t="str">
            <v>BANAMEX4161259712242368132</v>
          </cell>
          <cell r="R1385" t="str">
            <v>O.K.</v>
          </cell>
          <cell r="S1385" t="str">
            <v>COMPENSADA</v>
          </cell>
          <cell r="T1385">
            <v>41612</v>
          </cell>
          <cell r="U1385">
            <v>27</v>
          </cell>
          <cell r="V1385" t="str">
            <v>MAS DE 20 DÍAS</v>
          </cell>
        </row>
        <row r="1386">
          <cell r="Q1386" t="str">
            <v>BANAMEX4161259712242368132</v>
          </cell>
          <cell r="R1386" t="str">
            <v>O.K.</v>
          </cell>
          <cell r="S1386" t="str">
            <v>COMPENSADA</v>
          </cell>
          <cell r="T1386">
            <v>41612</v>
          </cell>
          <cell r="U1386">
            <v>27</v>
          </cell>
          <cell r="V1386" t="str">
            <v>MAS DE 20 DÍAS</v>
          </cell>
        </row>
        <row r="1387">
          <cell r="Q1387" t="str">
            <v>BANAMEX4161259712242368132</v>
          </cell>
          <cell r="R1387" t="str">
            <v>O.K.</v>
          </cell>
          <cell r="S1387" t="str">
            <v>COMPENSADA</v>
          </cell>
          <cell r="T1387">
            <v>41612</v>
          </cell>
          <cell r="U1387">
            <v>27</v>
          </cell>
          <cell r="V1387" t="str">
            <v>MAS DE 20 DÍAS</v>
          </cell>
        </row>
        <row r="1388">
          <cell r="Q1388" t="str">
            <v>BANAMEX4161259712242368132</v>
          </cell>
          <cell r="R1388" t="str">
            <v>O.K.</v>
          </cell>
          <cell r="S1388" t="str">
            <v>COMPENSADA</v>
          </cell>
          <cell r="T1388">
            <v>41612</v>
          </cell>
          <cell r="U1388">
            <v>27</v>
          </cell>
          <cell r="V1388" t="str">
            <v>MAS DE 20 DÍAS</v>
          </cell>
        </row>
        <row r="1389">
          <cell r="Q1389" t="str">
            <v>BANAMEX4161259712242368132</v>
          </cell>
          <cell r="R1389" t="str">
            <v>O.K.</v>
          </cell>
          <cell r="S1389" t="str">
            <v>COMPENSADA</v>
          </cell>
          <cell r="T1389">
            <v>41612</v>
          </cell>
          <cell r="U1389">
            <v>27</v>
          </cell>
          <cell r="V1389" t="str">
            <v>MAS DE 20 DÍAS</v>
          </cell>
        </row>
        <row r="1390">
          <cell r="Q1390" t="str">
            <v>BANAMEX4161259712242368132</v>
          </cell>
          <cell r="R1390" t="str">
            <v>O.K.</v>
          </cell>
          <cell r="S1390" t="str">
            <v>COMPENSADA</v>
          </cell>
          <cell r="T1390">
            <v>41612</v>
          </cell>
          <cell r="U1390">
            <v>27</v>
          </cell>
          <cell r="V1390" t="str">
            <v>MAS DE 20 DÍAS</v>
          </cell>
        </row>
        <row r="1391">
          <cell r="Q1391" t="str">
            <v>BANAMEX4161259712242368132</v>
          </cell>
          <cell r="R1391" t="str">
            <v>O.K.</v>
          </cell>
          <cell r="S1391" t="str">
            <v>COMPENSADA</v>
          </cell>
          <cell r="T1391">
            <v>41612</v>
          </cell>
          <cell r="U1391">
            <v>27</v>
          </cell>
          <cell r="V1391" t="str">
            <v>MAS DE 20 DÍAS</v>
          </cell>
        </row>
        <row r="1392">
          <cell r="Q1392" t="str">
            <v>BANAMEX4161259712242368132</v>
          </cell>
          <cell r="R1392" t="str">
            <v>O.K.</v>
          </cell>
          <cell r="S1392" t="str">
            <v>COMPENSADA</v>
          </cell>
          <cell r="T1392">
            <v>41612</v>
          </cell>
          <cell r="U1392">
            <v>27</v>
          </cell>
          <cell r="V1392" t="str">
            <v>MAS DE 20 DÍAS</v>
          </cell>
        </row>
        <row r="1393">
          <cell r="Q1393" t="str">
            <v>BANAMEX4161259712242368132</v>
          </cell>
          <cell r="R1393" t="str">
            <v>O.K.</v>
          </cell>
          <cell r="S1393" t="str">
            <v>COMPENSADA</v>
          </cell>
          <cell r="T1393">
            <v>41612</v>
          </cell>
          <cell r="U1393">
            <v>27</v>
          </cell>
          <cell r="V1393" t="str">
            <v>MAS DE 20 DÍAS</v>
          </cell>
        </row>
        <row r="1394">
          <cell r="Q1394" t="str">
            <v>BANAMEX4161259712242368132</v>
          </cell>
          <cell r="R1394" t="str">
            <v>O.K.</v>
          </cell>
          <cell r="S1394" t="str">
            <v>COMPENSADA</v>
          </cell>
          <cell r="T1394">
            <v>41612</v>
          </cell>
          <cell r="U1394">
            <v>27</v>
          </cell>
          <cell r="V1394" t="str">
            <v>MAS DE 20 DÍAS</v>
          </cell>
        </row>
        <row r="1395">
          <cell r="Q1395" t="str">
            <v>BANAMEX4161259712242422715</v>
          </cell>
          <cell r="R1395" t="str">
            <v>O.K.</v>
          </cell>
          <cell r="S1395" t="str">
            <v>COMPENSADA</v>
          </cell>
          <cell r="T1395">
            <v>41612</v>
          </cell>
          <cell r="U1395">
            <v>27</v>
          </cell>
          <cell r="V1395" t="str">
            <v>MAS DE 20 DÍAS</v>
          </cell>
        </row>
        <row r="1396">
          <cell r="Q1396" t="str">
            <v>BANAMEX4161259712242422715</v>
          </cell>
          <cell r="R1396" t="str">
            <v>O.K.</v>
          </cell>
          <cell r="S1396" t="str">
            <v>COMPENSADA</v>
          </cell>
          <cell r="T1396">
            <v>41612</v>
          </cell>
          <cell r="U1396">
            <v>27</v>
          </cell>
          <cell r="V1396" t="str">
            <v>MAS DE 20 DÍAS</v>
          </cell>
        </row>
        <row r="1397">
          <cell r="Q1397" t="str">
            <v>BANAMEX4161259712243727070</v>
          </cell>
          <cell r="R1397" t="str">
            <v>O.K.</v>
          </cell>
          <cell r="S1397" t="str">
            <v>CONCILIADA</v>
          </cell>
          <cell r="T1397">
            <v>41612</v>
          </cell>
          <cell r="U1397">
            <v>27</v>
          </cell>
          <cell r="V1397" t="str">
            <v>MAS DE 20 DÍAS</v>
          </cell>
        </row>
        <row r="1398">
          <cell r="Q1398" t="str">
            <v>BANAMEX4161259712245659164</v>
          </cell>
          <cell r="R1398" t="str">
            <v>O.K.</v>
          </cell>
          <cell r="S1398" t="str">
            <v>CONCILIADA</v>
          </cell>
          <cell r="T1398">
            <v>41612</v>
          </cell>
          <cell r="U1398">
            <v>27</v>
          </cell>
          <cell r="V1398" t="str">
            <v>MAS DE 20 DÍAS</v>
          </cell>
        </row>
        <row r="1399">
          <cell r="Q1399" t="str">
            <v>BANAMEX4161259712245695903</v>
          </cell>
          <cell r="R1399" t="str">
            <v>O.K.</v>
          </cell>
          <cell r="S1399" t="str">
            <v>CONCILIADA</v>
          </cell>
          <cell r="T1399">
            <v>41612</v>
          </cell>
          <cell r="U1399">
            <v>27</v>
          </cell>
          <cell r="V1399" t="str">
            <v>MAS DE 20 DÍAS</v>
          </cell>
        </row>
        <row r="1400">
          <cell r="Q1400" t="str">
            <v>BANAMEX4161259712245695911</v>
          </cell>
          <cell r="R1400" t="str">
            <v>O.K.</v>
          </cell>
          <cell r="S1400" t="str">
            <v>CONCILIADA</v>
          </cell>
          <cell r="T1400">
            <v>41612</v>
          </cell>
          <cell r="U1400">
            <v>27</v>
          </cell>
          <cell r="V1400" t="str">
            <v>MAS DE 20 DÍAS</v>
          </cell>
        </row>
        <row r="1401">
          <cell r="Q1401" t="str">
            <v>BANAMEX4161259712245743497</v>
          </cell>
          <cell r="R1401" t="str">
            <v>O.K.</v>
          </cell>
          <cell r="S1401" t="str">
            <v>CONCILIADA</v>
          </cell>
          <cell r="T1401">
            <v>41612</v>
          </cell>
          <cell r="U1401">
            <v>27</v>
          </cell>
          <cell r="V1401" t="str">
            <v>MAS DE 20 DÍAS</v>
          </cell>
        </row>
        <row r="1402">
          <cell r="Q1402" t="str">
            <v>BANAMEX4161259712245774377</v>
          </cell>
          <cell r="R1402" t="str">
            <v>O.K.</v>
          </cell>
          <cell r="S1402" t="str">
            <v>CONCILIADA</v>
          </cell>
          <cell r="T1402">
            <v>41612</v>
          </cell>
          <cell r="U1402">
            <v>27</v>
          </cell>
          <cell r="V1402" t="str">
            <v>MAS DE 20 DÍAS</v>
          </cell>
        </row>
        <row r="1403">
          <cell r="Q1403" t="str">
            <v>BANAMEX4161259712245775705</v>
          </cell>
          <cell r="R1403" t="str">
            <v>O.K.</v>
          </cell>
          <cell r="S1403" t="str">
            <v>CONCILIADA</v>
          </cell>
          <cell r="T1403">
            <v>41612</v>
          </cell>
          <cell r="U1403">
            <v>27</v>
          </cell>
          <cell r="V1403" t="str">
            <v>MAS DE 20 DÍAS</v>
          </cell>
        </row>
        <row r="1404">
          <cell r="Q1404" t="str">
            <v>BANAMEX4161259712245775713</v>
          </cell>
          <cell r="R1404" t="str">
            <v>O.K.</v>
          </cell>
          <cell r="S1404" t="str">
            <v>CONCILIADA</v>
          </cell>
          <cell r="T1404">
            <v>41612</v>
          </cell>
          <cell r="U1404">
            <v>27</v>
          </cell>
          <cell r="V1404" t="str">
            <v>MAS DE 20 DÍAS</v>
          </cell>
        </row>
        <row r="1405">
          <cell r="Q1405" t="str">
            <v>BANAMEX4161259712245782610</v>
          </cell>
          <cell r="R1405" t="str">
            <v>O.K.</v>
          </cell>
          <cell r="S1405" t="str">
            <v>CONCILIADA</v>
          </cell>
          <cell r="T1405">
            <v>41612</v>
          </cell>
          <cell r="U1405">
            <v>27</v>
          </cell>
          <cell r="V1405" t="str">
            <v>MAS DE 20 DÍAS</v>
          </cell>
        </row>
        <row r="1406">
          <cell r="Q1406" t="str">
            <v>BANAMEX4161259712245870779</v>
          </cell>
          <cell r="R1406" t="str">
            <v>O.K.</v>
          </cell>
          <cell r="S1406" t="str">
            <v>CONCILIADA</v>
          </cell>
          <cell r="T1406">
            <v>41612</v>
          </cell>
          <cell r="U1406">
            <v>27</v>
          </cell>
          <cell r="V1406" t="str">
            <v>MAS DE 20 DÍAS</v>
          </cell>
        </row>
        <row r="1407">
          <cell r="Q1407" t="str">
            <v>BANAMEX4161259712243717071</v>
          </cell>
          <cell r="R1407" t="str">
            <v>O.K.</v>
          </cell>
          <cell r="S1407" t="str">
            <v>CONCILIADA</v>
          </cell>
          <cell r="T1407">
            <v>41612</v>
          </cell>
          <cell r="U1407">
            <v>27</v>
          </cell>
          <cell r="V1407" t="str">
            <v>MAS DE 20 DÍAS</v>
          </cell>
        </row>
        <row r="1408">
          <cell r="Q1408" t="str">
            <v>BANAMEX4161259712245848635</v>
          </cell>
          <cell r="R1408" t="str">
            <v>O.K.</v>
          </cell>
          <cell r="S1408" t="str">
            <v>CONCILIADA</v>
          </cell>
          <cell r="T1408">
            <v>41612</v>
          </cell>
          <cell r="U1408">
            <v>27</v>
          </cell>
          <cell r="V1408" t="str">
            <v>MAS DE 20 DÍAS</v>
          </cell>
        </row>
        <row r="1409">
          <cell r="Q1409" t="str">
            <v>BANAMEX4161259712241548312</v>
          </cell>
          <cell r="R1409" t="str">
            <v>O.K.</v>
          </cell>
          <cell r="S1409" t="str">
            <v>CONCILIADA</v>
          </cell>
          <cell r="T1409">
            <v>41612</v>
          </cell>
          <cell r="U1409">
            <v>27</v>
          </cell>
          <cell r="V1409" t="str">
            <v>MAS DE 20 DÍAS</v>
          </cell>
        </row>
        <row r="1410">
          <cell r="Q1410" t="str">
            <v>BANAMEX4161259712241480854</v>
          </cell>
          <cell r="R1410" t="str">
            <v>O.K.</v>
          </cell>
          <cell r="S1410" t="str">
            <v>CONCILIADA</v>
          </cell>
          <cell r="T1410">
            <v>41612</v>
          </cell>
          <cell r="U1410">
            <v>27</v>
          </cell>
          <cell r="V1410" t="str">
            <v>MAS DE 20 DÍAS</v>
          </cell>
        </row>
        <row r="1411">
          <cell r="Q1411" t="str">
            <v>BANAMEX4161259712245822242</v>
          </cell>
          <cell r="R1411" t="str">
            <v>O.K.</v>
          </cell>
          <cell r="S1411" t="str">
            <v>CONCILIADA</v>
          </cell>
          <cell r="T1411">
            <v>41612</v>
          </cell>
          <cell r="U1411">
            <v>27</v>
          </cell>
          <cell r="V1411" t="str">
            <v>MAS DE 20 DÍAS</v>
          </cell>
        </row>
        <row r="1412">
          <cell r="Q1412" t="str">
            <v>BANAMEX4161259712245374806</v>
          </cell>
          <cell r="R1412" t="str">
            <v>O.K.</v>
          </cell>
          <cell r="S1412" t="str">
            <v>CONCILIADA</v>
          </cell>
          <cell r="T1412">
            <v>41612</v>
          </cell>
          <cell r="U1412">
            <v>27</v>
          </cell>
          <cell r="V1412" t="str">
            <v>MAS DE 20 DÍAS</v>
          </cell>
        </row>
        <row r="1413">
          <cell r="Q1413" t="str">
            <v>BANAMEX4161259712243717097</v>
          </cell>
          <cell r="R1413" t="str">
            <v>O.K.</v>
          </cell>
          <cell r="S1413" t="str">
            <v>CONCILIADA</v>
          </cell>
          <cell r="T1413">
            <v>41612</v>
          </cell>
          <cell r="U1413">
            <v>27</v>
          </cell>
          <cell r="V1413" t="str">
            <v>MAS DE 20 DÍAS</v>
          </cell>
        </row>
        <row r="1414">
          <cell r="Q1414" t="str">
            <v>BANAMEX4161259712245374848</v>
          </cell>
          <cell r="R1414" t="str">
            <v>O.K.</v>
          </cell>
          <cell r="S1414" t="str">
            <v>CONCILIADA</v>
          </cell>
          <cell r="T1414">
            <v>41612</v>
          </cell>
          <cell r="U1414">
            <v>27</v>
          </cell>
          <cell r="V1414" t="str">
            <v>MAS DE 20 DÍAS</v>
          </cell>
        </row>
        <row r="1415">
          <cell r="Q1415" t="str">
            <v>BANAMEX4161259712241085331</v>
          </cell>
          <cell r="R1415" t="str">
            <v>O.K.</v>
          </cell>
          <cell r="S1415" t="str">
            <v>CONCILIADA</v>
          </cell>
          <cell r="T1415">
            <v>41612</v>
          </cell>
          <cell r="U1415">
            <v>27</v>
          </cell>
          <cell r="V1415" t="str">
            <v>MAS DE 20 DÍAS</v>
          </cell>
        </row>
        <row r="1416">
          <cell r="Q1416" t="str">
            <v>BANAMEX4161259712245374962</v>
          </cell>
          <cell r="R1416" t="str">
            <v>O.K.</v>
          </cell>
          <cell r="S1416" t="str">
            <v>CONCILIADA</v>
          </cell>
          <cell r="T1416">
            <v>41612</v>
          </cell>
          <cell r="U1416">
            <v>27</v>
          </cell>
          <cell r="V1416" t="str">
            <v>MAS DE 20 DÍAS</v>
          </cell>
        </row>
        <row r="1417">
          <cell r="Q1417" t="str">
            <v>BANAMEX4161259712243786100</v>
          </cell>
          <cell r="R1417" t="str">
            <v>O.K.</v>
          </cell>
          <cell r="S1417" t="str">
            <v>CONCILIADA</v>
          </cell>
          <cell r="T1417">
            <v>41612</v>
          </cell>
          <cell r="U1417">
            <v>27</v>
          </cell>
          <cell r="V1417" t="str">
            <v>MAS DE 20 DÍAS</v>
          </cell>
        </row>
        <row r="1418">
          <cell r="Q1418" t="str">
            <v>BANAMEX4161259712245659388</v>
          </cell>
          <cell r="R1418" t="str">
            <v>O.K.</v>
          </cell>
          <cell r="S1418" t="str">
            <v>CONCILIADA</v>
          </cell>
          <cell r="T1418">
            <v>41612</v>
          </cell>
          <cell r="U1418">
            <v>27</v>
          </cell>
          <cell r="V1418" t="str">
            <v>MAS DE 20 DÍAS</v>
          </cell>
        </row>
        <row r="1419">
          <cell r="Q1419" t="str">
            <v>BANAMEX4161259712245695929</v>
          </cell>
          <cell r="R1419" t="str">
            <v>O.K.</v>
          </cell>
          <cell r="S1419" t="str">
            <v>CONCILIADA</v>
          </cell>
          <cell r="T1419">
            <v>41612</v>
          </cell>
          <cell r="U1419">
            <v>27</v>
          </cell>
          <cell r="V1419" t="str">
            <v>MAS DE 20 DÍAS</v>
          </cell>
        </row>
        <row r="1420">
          <cell r="Q1420" t="str">
            <v>BANAMEX4161259712245541289</v>
          </cell>
          <cell r="R1420" t="str">
            <v>O.K.</v>
          </cell>
          <cell r="S1420" t="str">
            <v>CONCILIADA</v>
          </cell>
          <cell r="T1420">
            <v>41612</v>
          </cell>
          <cell r="U1420">
            <v>27</v>
          </cell>
          <cell r="V1420" t="str">
            <v>MAS DE 20 DÍAS</v>
          </cell>
        </row>
        <row r="1421">
          <cell r="Q1421" t="str">
            <v>BANAMEX4161259712241247972</v>
          </cell>
          <cell r="R1421" t="str">
            <v>O.K.</v>
          </cell>
          <cell r="S1421" t="str">
            <v>CONCILIADA</v>
          </cell>
          <cell r="T1421">
            <v>41612</v>
          </cell>
          <cell r="U1421">
            <v>27</v>
          </cell>
          <cell r="V1421" t="str">
            <v>MAS DE 20 DÍAS</v>
          </cell>
        </row>
        <row r="1422">
          <cell r="Q1422" t="str">
            <v>BANAMEX4161259712245597067</v>
          </cell>
          <cell r="R1422" t="str">
            <v>O.K.</v>
          </cell>
          <cell r="S1422" t="str">
            <v>COMPENSADA</v>
          </cell>
          <cell r="T1422">
            <v>41613</v>
          </cell>
          <cell r="U1422">
            <v>27</v>
          </cell>
          <cell r="V1422" t="str">
            <v>MAS DE 20 DÍAS</v>
          </cell>
        </row>
        <row r="1423">
          <cell r="Q1423" t="str">
            <v>BANAMEX4161259712245774989</v>
          </cell>
          <cell r="R1423" t="str">
            <v>O.K.</v>
          </cell>
          <cell r="S1423" t="str">
            <v>CONCILIADA</v>
          </cell>
          <cell r="T1423">
            <v>41612</v>
          </cell>
          <cell r="U1423">
            <v>27</v>
          </cell>
          <cell r="V1423" t="str">
            <v>MAS DE 20 DÍAS</v>
          </cell>
        </row>
        <row r="1424">
          <cell r="Q1424" t="str">
            <v>BANAMEX4161259712245775739</v>
          </cell>
          <cell r="R1424" t="str">
            <v>O.K.</v>
          </cell>
          <cell r="S1424" t="str">
            <v>CONCILIADA</v>
          </cell>
          <cell r="T1424">
            <v>41612</v>
          </cell>
          <cell r="U1424">
            <v>27</v>
          </cell>
          <cell r="V1424" t="str">
            <v>MAS DE 20 DÍAS</v>
          </cell>
        </row>
        <row r="1425">
          <cell r="Q1425" t="str">
            <v>BANAMEX4161259712246045652</v>
          </cell>
          <cell r="R1425" t="str">
            <v>O.K.</v>
          </cell>
          <cell r="S1425" t="str">
            <v>CONCILIADA</v>
          </cell>
          <cell r="T1425">
            <v>41612</v>
          </cell>
          <cell r="U1425">
            <v>27</v>
          </cell>
          <cell r="V1425" t="str">
            <v>MAS DE 20 DÍAS</v>
          </cell>
        </row>
        <row r="1426">
          <cell r="Q1426" t="str">
            <v>BANAMEX4161259712246743777</v>
          </cell>
          <cell r="R1426" t="str">
            <v>O.K.</v>
          </cell>
          <cell r="S1426" t="str">
            <v>CONCILIADA</v>
          </cell>
          <cell r="T1426">
            <v>41612</v>
          </cell>
          <cell r="U1426">
            <v>27</v>
          </cell>
          <cell r="V1426" t="str">
            <v>MAS DE 20 DÍAS</v>
          </cell>
        </row>
        <row r="1427">
          <cell r="Q1427" t="str">
            <v>BANAMEX4161259712246025654</v>
          </cell>
          <cell r="R1427" t="str">
            <v>O.K.</v>
          </cell>
          <cell r="S1427" t="str">
            <v>CONCILIADA</v>
          </cell>
          <cell r="T1427">
            <v>41612</v>
          </cell>
          <cell r="U1427">
            <v>27</v>
          </cell>
          <cell r="V1427" t="str">
            <v>MAS DE 20 DÍAS</v>
          </cell>
        </row>
        <row r="1428">
          <cell r="Q1428" t="str">
            <v>BANAMEX4161259712241673839</v>
          </cell>
          <cell r="R1428" t="str">
            <v>O.K.</v>
          </cell>
          <cell r="S1428" t="str">
            <v>CONCILIADA</v>
          </cell>
          <cell r="T1428">
            <v>41612</v>
          </cell>
          <cell r="U1428">
            <v>27</v>
          </cell>
          <cell r="V1428" t="str">
            <v>MAS DE 20 DÍAS</v>
          </cell>
        </row>
        <row r="1429">
          <cell r="Q1429" t="str">
            <v>BANAMEX4161259712245374699</v>
          </cell>
          <cell r="R1429" t="str">
            <v>O.K.</v>
          </cell>
          <cell r="S1429" t="str">
            <v>CONCILIADA</v>
          </cell>
          <cell r="T1429">
            <v>41612</v>
          </cell>
          <cell r="U1429">
            <v>27</v>
          </cell>
          <cell r="V1429" t="str">
            <v>MAS DE 20 DÍAS</v>
          </cell>
        </row>
        <row r="1430">
          <cell r="Q1430" t="str">
            <v>BANAMEX4161259712241791508</v>
          </cell>
          <cell r="R1430" t="str">
            <v>O.K.</v>
          </cell>
          <cell r="S1430" t="str">
            <v>CONCILIADA</v>
          </cell>
          <cell r="T1430">
            <v>41612</v>
          </cell>
          <cell r="U1430">
            <v>27</v>
          </cell>
          <cell r="V1430" t="str">
            <v>MAS DE 20 DÍAS</v>
          </cell>
        </row>
        <row r="1431">
          <cell r="Q1431" t="str">
            <v>BANAMEX4161259712245374764</v>
          </cell>
          <cell r="R1431" t="str">
            <v>O.K.</v>
          </cell>
          <cell r="S1431" t="str">
            <v>CONCILIADA</v>
          </cell>
          <cell r="T1431">
            <v>41612</v>
          </cell>
          <cell r="U1431">
            <v>27</v>
          </cell>
          <cell r="V1431" t="str">
            <v>MAS DE 20 DÍAS</v>
          </cell>
        </row>
        <row r="1432">
          <cell r="Q1432" t="str">
            <v>BANAMEX4161259712245374756</v>
          </cell>
          <cell r="R1432" t="str">
            <v>O.K.</v>
          </cell>
          <cell r="S1432" t="str">
            <v>CONCILIADA</v>
          </cell>
          <cell r="T1432">
            <v>41612</v>
          </cell>
          <cell r="U1432">
            <v>27</v>
          </cell>
          <cell r="V1432" t="str">
            <v>MAS DE 20 DÍAS</v>
          </cell>
        </row>
        <row r="1433">
          <cell r="Q1433" t="str">
            <v>BANAMEX4161259712245374905</v>
          </cell>
          <cell r="R1433" t="str">
            <v>O.K.</v>
          </cell>
          <cell r="S1433" t="str">
            <v>CONCILIADA</v>
          </cell>
          <cell r="T1433">
            <v>41612</v>
          </cell>
          <cell r="U1433">
            <v>27</v>
          </cell>
          <cell r="V1433" t="str">
            <v>MAS DE 20 DÍAS</v>
          </cell>
        </row>
        <row r="1434">
          <cell r="Q1434" t="str">
            <v>BANAMEX4161259712241781160</v>
          </cell>
          <cell r="R1434" t="str">
            <v>O.K.</v>
          </cell>
          <cell r="S1434" t="str">
            <v>CONCILIADA</v>
          </cell>
          <cell r="T1434">
            <v>41612</v>
          </cell>
          <cell r="U1434">
            <v>27</v>
          </cell>
          <cell r="V1434" t="str">
            <v>MAS DE 20 DÍAS</v>
          </cell>
        </row>
        <row r="1435">
          <cell r="Q1435" t="str">
            <v>BANAMEX4161259712245374889</v>
          </cell>
          <cell r="R1435" t="str">
            <v>O.K.</v>
          </cell>
          <cell r="S1435" t="str">
            <v>CONCILIADA</v>
          </cell>
          <cell r="T1435">
            <v>41612</v>
          </cell>
          <cell r="U1435">
            <v>27</v>
          </cell>
          <cell r="V1435" t="str">
            <v>MAS DE 20 DÍAS</v>
          </cell>
        </row>
        <row r="1436">
          <cell r="Q1436" t="str">
            <v>BANAMEX4161259712241486703</v>
          </cell>
          <cell r="R1436" t="str">
            <v>O.K.</v>
          </cell>
          <cell r="S1436" t="str">
            <v>CONCILIADA</v>
          </cell>
          <cell r="T1436">
            <v>41612</v>
          </cell>
          <cell r="U1436">
            <v>27</v>
          </cell>
          <cell r="V1436" t="str">
            <v>MAS DE 20 DÍAS</v>
          </cell>
        </row>
        <row r="1437">
          <cell r="Q1437" t="str">
            <v>BANAMEX4161259712245374921</v>
          </cell>
          <cell r="R1437" t="str">
            <v>O.K.</v>
          </cell>
          <cell r="S1437" t="str">
            <v>CONCILIADA</v>
          </cell>
          <cell r="T1437">
            <v>41612</v>
          </cell>
          <cell r="U1437">
            <v>27</v>
          </cell>
          <cell r="V1437" t="str">
            <v>MAS DE 20 DÍAS</v>
          </cell>
        </row>
        <row r="1438">
          <cell r="Q1438" t="str">
            <v>BANAMEX4161259712243717089</v>
          </cell>
          <cell r="R1438" t="str">
            <v>O.K.</v>
          </cell>
          <cell r="S1438" t="str">
            <v>CONCILIADA</v>
          </cell>
          <cell r="T1438">
            <v>41612</v>
          </cell>
          <cell r="U1438">
            <v>27</v>
          </cell>
          <cell r="V1438" t="str">
            <v>MAS DE 20 DÍAS</v>
          </cell>
        </row>
        <row r="1439">
          <cell r="Q1439" t="str">
            <v>BANAMEX4161259712245659370</v>
          </cell>
          <cell r="R1439" t="str">
            <v>O.K.</v>
          </cell>
          <cell r="S1439" t="str">
            <v>COMPENSADA</v>
          </cell>
          <cell r="T1439">
            <v>41618</v>
          </cell>
          <cell r="U1439">
            <v>27</v>
          </cell>
          <cell r="V1439" t="str">
            <v>MAS DE 20 DÍAS</v>
          </cell>
        </row>
        <row r="1440">
          <cell r="Q1440" t="str">
            <v>BANAMEX4161259712245695937</v>
          </cell>
          <cell r="R1440" t="str">
            <v>O.K.</v>
          </cell>
          <cell r="S1440" t="str">
            <v>CONCILIADA</v>
          </cell>
          <cell r="T1440">
            <v>41612</v>
          </cell>
          <cell r="U1440">
            <v>27</v>
          </cell>
          <cell r="V1440" t="str">
            <v>MAS DE 20 DÍAS</v>
          </cell>
        </row>
        <row r="1441">
          <cell r="Q1441" t="str">
            <v>BANAMEX4161259712241486729</v>
          </cell>
          <cell r="R1441" t="str">
            <v>O.K.</v>
          </cell>
          <cell r="S1441" t="str">
            <v>CONCILIADA</v>
          </cell>
          <cell r="T1441">
            <v>41612</v>
          </cell>
          <cell r="U1441">
            <v>27</v>
          </cell>
          <cell r="V1441" t="str">
            <v>MAS DE 20 DÍAS</v>
          </cell>
        </row>
        <row r="1442">
          <cell r="Q1442" t="str">
            <v>BANAMEX4161259712243336179</v>
          </cell>
          <cell r="R1442" t="str">
            <v>O.K.</v>
          </cell>
          <cell r="S1442" t="str">
            <v>CONCILIADA</v>
          </cell>
          <cell r="T1442">
            <v>41612</v>
          </cell>
          <cell r="U1442">
            <v>27</v>
          </cell>
          <cell r="V1442" t="str">
            <v>MAS DE 20 DÍAS</v>
          </cell>
        </row>
        <row r="1443">
          <cell r="Q1443" t="str">
            <v>BANAMEX4161259712245743489</v>
          </cell>
          <cell r="R1443" t="str">
            <v>O.K.</v>
          </cell>
          <cell r="S1443" t="str">
            <v>CONCILIADA</v>
          </cell>
          <cell r="T1443">
            <v>41612</v>
          </cell>
          <cell r="U1443">
            <v>27</v>
          </cell>
          <cell r="V1443" t="str">
            <v>MAS DE 20 DÍAS</v>
          </cell>
        </row>
        <row r="1444">
          <cell r="Q1444" t="str">
            <v>BANAMEX4161259712241450691</v>
          </cell>
          <cell r="R1444" t="str">
            <v>O.K.</v>
          </cell>
          <cell r="S1444" t="str">
            <v>CONCILIADA</v>
          </cell>
          <cell r="T1444">
            <v>41612</v>
          </cell>
          <cell r="U1444">
            <v>27</v>
          </cell>
          <cell r="V1444" t="str">
            <v>MAS DE 20 DÍAS</v>
          </cell>
        </row>
        <row r="1445">
          <cell r="Q1445" t="str">
            <v>BANAMEX4161259712245848627</v>
          </cell>
          <cell r="R1445" t="str">
            <v>O.K.</v>
          </cell>
          <cell r="S1445" t="str">
            <v>CONCILIADA</v>
          </cell>
          <cell r="T1445">
            <v>41612</v>
          </cell>
          <cell r="U1445">
            <v>27</v>
          </cell>
          <cell r="V1445" t="str">
            <v>MAS DE 20 DÍAS</v>
          </cell>
        </row>
        <row r="1446">
          <cell r="Q1446" t="str">
            <v>BANAMEX4161259712241545029</v>
          </cell>
          <cell r="R1446" t="str">
            <v>O.K.</v>
          </cell>
          <cell r="S1446" t="str">
            <v>CONCILIADA</v>
          </cell>
          <cell r="T1446">
            <v>41612</v>
          </cell>
          <cell r="U1446">
            <v>27</v>
          </cell>
          <cell r="V1446" t="str">
            <v>MAS DE 20 DÍAS</v>
          </cell>
        </row>
        <row r="1447">
          <cell r="Q1447" t="str">
            <v>BANAMEX4161259712241486554</v>
          </cell>
          <cell r="R1447" t="str">
            <v>O.K.</v>
          </cell>
          <cell r="S1447" t="str">
            <v>CONCILIADA</v>
          </cell>
          <cell r="T1447">
            <v>41612</v>
          </cell>
          <cell r="U1447">
            <v>27</v>
          </cell>
          <cell r="V1447" t="str">
            <v>MAS DE 20 DÍAS</v>
          </cell>
        </row>
        <row r="1448">
          <cell r="Q1448" t="str">
            <v>BANAMEX4161259712245519137</v>
          </cell>
          <cell r="R1448" t="str">
            <v>O.K.</v>
          </cell>
          <cell r="S1448" t="str">
            <v>CONCILIADA</v>
          </cell>
          <cell r="T1448">
            <v>41612</v>
          </cell>
          <cell r="U1448">
            <v>27</v>
          </cell>
          <cell r="V1448" t="str">
            <v>MAS DE 20 DÍAS</v>
          </cell>
        </row>
        <row r="1449">
          <cell r="Q1449" t="str">
            <v>BANAMEX4161259712245374954</v>
          </cell>
          <cell r="R1449" t="str">
            <v>O.K.</v>
          </cell>
          <cell r="S1449" t="str">
            <v>CONCILIADA</v>
          </cell>
          <cell r="T1449">
            <v>41612</v>
          </cell>
          <cell r="U1449">
            <v>27</v>
          </cell>
          <cell r="V1449" t="str">
            <v>MAS DE 20 DÍAS</v>
          </cell>
        </row>
        <row r="1450">
          <cell r="Q1450" t="str">
            <v>BANAMEX4161259712245374798</v>
          </cell>
          <cell r="R1450" t="str">
            <v>O.K.</v>
          </cell>
          <cell r="S1450" t="str">
            <v>CONCILIADA</v>
          </cell>
          <cell r="T1450">
            <v>41612</v>
          </cell>
          <cell r="U1450">
            <v>27</v>
          </cell>
          <cell r="V1450" t="str">
            <v>MAS DE 20 DÍAS</v>
          </cell>
        </row>
        <row r="1451">
          <cell r="Q1451" t="str">
            <v>BANAMEX4161259712245374822</v>
          </cell>
          <cell r="R1451" t="str">
            <v>O.K.</v>
          </cell>
          <cell r="S1451" t="str">
            <v>CONCILIADA</v>
          </cell>
          <cell r="T1451">
            <v>41612</v>
          </cell>
          <cell r="U1451">
            <v>27</v>
          </cell>
          <cell r="V1451" t="str">
            <v>MAS DE 20 DÍAS</v>
          </cell>
        </row>
        <row r="1452">
          <cell r="Q1452" t="str">
            <v>BANAMEX4161259712245374814</v>
          </cell>
          <cell r="R1452" t="str">
            <v>O.K.</v>
          </cell>
          <cell r="S1452" t="str">
            <v>CONCILIADA</v>
          </cell>
          <cell r="T1452">
            <v>41612</v>
          </cell>
          <cell r="U1452">
            <v>27</v>
          </cell>
          <cell r="V1452" t="str">
            <v>MAS DE 20 DÍAS</v>
          </cell>
        </row>
        <row r="1453">
          <cell r="Q1453" t="str">
            <v>BANAMEX4161259712241635689</v>
          </cell>
          <cell r="R1453" t="str">
            <v>O.K.</v>
          </cell>
          <cell r="S1453" t="str">
            <v>CONCILIADA</v>
          </cell>
          <cell r="T1453">
            <v>41612</v>
          </cell>
          <cell r="U1453">
            <v>27</v>
          </cell>
          <cell r="V1453" t="str">
            <v>MAS DE 20 DÍAS</v>
          </cell>
        </row>
        <row r="1454">
          <cell r="Q1454" t="str">
            <v>BANAMEX4161259712241002061</v>
          </cell>
          <cell r="R1454" t="str">
            <v>O.K.</v>
          </cell>
          <cell r="S1454" t="str">
            <v>CONCILIADA</v>
          </cell>
          <cell r="T1454">
            <v>41612</v>
          </cell>
          <cell r="U1454">
            <v>27</v>
          </cell>
          <cell r="V1454" t="str">
            <v>MAS DE 20 DÍAS</v>
          </cell>
        </row>
        <row r="1455">
          <cell r="Q1455" t="str">
            <v>BANAMEX4161259712241560374</v>
          </cell>
          <cell r="R1455" t="str">
            <v>O.K.</v>
          </cell>
          <cell r="S1455" t="str">
            <v>CONCILIADA</v>
          </cell>
          <cell r="T1455">
            <v>41612</v>
          </cell>
          <cell r="U1455">
            <v>27</v>
          </cell>
          <cell r="V1455" t="str">
            <v>MAS DE 20 DÍAS</v>
          </cell>
        </row>
        <row r="1456">
          <cell r="Q1456" t="str">
            <v>BANAMEX4161259712245709068</v>
          </cell>
          <cell r="R1456" t="str">
            <v>O.K.</v>
          </cell>
          <cell r="S1456" t="str">
            <v>CONCILIADA</v>
          </cell>
          <cell r="T1456">
            <v>41612</v>
          </cell>
          <cell r="U1456">
            <v>27</v>
          </cell>
          <cell r="V1456" t="str">
            <v>MAS DE 20 DÍAS</v>
          </cell>
        </row>
        <row r="1457">
          <cell r="Q1457" t="str">
            <v>BANAMEX4161259712243863099</v>
          </cell>
          <cell r="R1457" t="str">
            <v>O.K.</v>
          </cell>
          <cell r="S1457" t="str">
            <v>CONCILIADA</v>
          </cell>
          <cell r="T1457">
            <v>41612</v>
          </cell>
          <cell r="U1457">
            <v>27</v>
          </cell>
          <cell r="V1457" t="str">
            <v>MAS DE 20 DÍAS</v>
          </cell>
        </row>
        <row r="1458">
          <cell r="Q1458" t="str">
            <v>BANAMEX4161259712241054956</v>
          </cell>
          <cell r="R1458" t="str">
            <v>O.K.</v>
          </cell>
          <cell r="S1458" t="str">
            <v>CONCILIADA</v>
          </cell>
          <cell r="T1458">
            <v>41612</v>
          </cell>
          <cell r="U1458">
            <v>27</v>
          </cell>
          <cell r="V1458" t="str">
            <v>MAS DE 20 DÍAS</v>
          </cell>
        </row>
        <row r="1459">
          <cell r="Q1459" t="str">
            <v>BANAMEX4161259712245410923</v>
          </cell>
          <cell r="R1459" t="str">
            <v>O.K.</v>
          </cell>
          <cell r="S1459" t="str">
            <v>CONCILIADA</v>
          </cell>
          <cell r="T1459">
            <v>41612</v>
          </cell>
          <cell r="U1459">
            <v>27</v>
          </cell>
          <cell r="V1459" t="str">
            <v>MAS DE 20 DÍAS</v>
          </cell>
        </row>
        <row r="1460">
          <cell r="Q1460" t="str">
            <v>BANAMEX4161259712241742212</v>
          </cell>
          <cell r="R1460" t="str">
            <v>O.K.</v>
          </cell>
          <cell r="S1460" t="str">
            <v>CONCILIADA</v>
          </cell>
          <cell r="T1460">
            <v>41612</v>
          </cell>
          <cell r="U1460">
            <v>27</v>
          </cell>
          <cell r="V1460" t="str">
            <v>MAS DE 20 DÍAS</v>
          </cell>
        </row>
        <row r="1461">
          <cell r="Q1461" t="str">
            <v>BANAMEX4161259712245374780</v>
          </cell>
          <cell r="R1461" t="str">
            <v>O.K.</v>
          </cell>
          <cell r="S1461" t="str">
            <v>CONCILIADA</v>
          </cell>
          <cell r="T1461">
            <v>41612</v>
          </cell>
          <cell r="U1461">
            <v>27</v>
          </cell>
          <cell r="V1461" t="str">
            <v>MAS DE 20 DÍAS</v>
          </cell>
        </row>
        <row r="1462">
          <cell r="Q1462" t="str">
            <v>BANAMEX4161259712241492131</v>
          </cell>
          <cell r="R1462" t="str">
            <v>O.K.</v>
          </cell>
          <cell r="S1462" t="str">
            <v>CONCILIADA</v>
          </cell>
          <cell r="T1462">
            <v>41612</v>
          </cell>
          <cell r="U1462">
            <v>27</v>
          </cell>
          <cell r="V1462" t="str">
            <v>MAS DE 20 DÍAS</v>
          </cell>
        </row>
        <row r="1463">
          <cell r="Q1463" t="str">
            <v>BANAMEX4161259712241450667</v>
          </cell>
          <cell r="R1463" t="str">
            <v>O.K.</v>
          </cell>
          <cell r="S1463" t="str">
            <v>CONCILIADA</v>
          </cell>
          <cell r="T1463">
            <v>41612</v>
          </cell>
          <cell r="U1463">
            <v>27</v>
          </cell>
          <cell r="V1463" t="str">
            <v>MAS DE 20 DÍAS</v>
          </cell>
        </row>
        <row r="1464">
          <cell r="Q1464" t="str">
            <v>BANAMEX4161259712241528132</v>
          </cell>
          <cell r="R1464" t="str">
            <v>O.K.</v>
          </cell>
          <cell r="S1464" t="str">
            <v>CONCILIADA</v>
          </cell>
          <cell r="T1464">
            <v>41612</v>
          </cell>
          <cell r="U1464">
            <v>27</v>
          </cell>
          <cell r="V1464" t="str">
            <v>MAS DE 20 DÍAS</v>
          </cell>
        </row>
        <row r="1465">
          <cell r="Q1465" t="str">
            <v>BANAMEX4161259712245781752</v>
          </cell>
          <cell r="R1465" t="str">
            <v>O.K.</v>
          </cell>
          <cell r="S1465" t="str">
            <v>CONCILIADA</v>
          </cell>
          <cell r="T1465">
            <v>41612</v>
          </cell>
          <cell r="U1465">
            <v>27</v>
          </cell>
          <cell r="V1465" t="str">
            <v>MAS DE 20 DÍAS</v>
          </cell>
        </row>
        <row r="1466">
          <cell r="Q1466" t="str">
            <v>BANAMEX4161259712241435767</v>
          </cell>
          <cell r="R1466" t="str">
            <v>O.K.</v>
          </cell>
          <cell r="S1466" t="str">
            <v>CONCILIADA</v>
          </cell>
          <cell r="T1466">
            <v>41612</v>
          </cell>
          <cell r="U1466">
            <v>27</v>
          </cell>
          <cell r="V1466" t="str">
            <v>MAS DE 20 DÍAS</v>
          </cell>
        </row>
        <row r="1467">
          <cell r="Q1467" t="str">
            <v>BANAMEX4161259712241412055</v>
          </cell>
          <cell r="R1467" t="str">
            <v>O.K.</v>
          </cell>
          <cell r="S1467" t="str">
            <v>CONCILIADA</v>
          </cell>
          <cell r="T1467">
            <v>41612</v>
          </cell>
          <cell r="U1467">
            <v>27</v>
          </cell>
          <cell r="V1467" t="str">
            <v>MAS DE 20 DÍAS</v>
          </cell>
        </row>
        <row r="1468">
          <cell r="Q1468" t="str">
            <v>BANAMEX4161259712242064673</v>
          </cell>
          <cell r="R1468" t="str">
            <v>O.K.</v>
          </cell>
          <cell r="S1468" t="str">
            <v>CONCILIADA</v>
          </cell>
          <cell r="T1468">
            <v>41612</v>
          </cell>
          <cell r="U1468">
            <v>27</v>
          </cell>
          <cell r="V1468" t="str">
            <v>MAS DE 20 DÍAS</v>
          </cell>
        </row>
        <row r="1469">
          <cell r="Q1469" t="str">
            <v>BANAMEX4161259712241713502</v>
          </cell>
          <cell r="R1469" t="str">
            <v>O.K.</v>
          </cell>
          <cell r="S1469" t="str">
            <v>CONCILIADA</v>
          </cell>
          <cell r="T1469">
            <v>41612</v>
          </cell>
          <cell r="U1469">
            <v>27</v>
          </cell>
          <cell r="V1469" t="str">
            <v>MAS DE 20 DÍAS</v>
          </cell>
        </row>
        <row r="1470">
          <cell r="Q1470" t="str">
            <v>BANAMEX4161259712241658277</v>
          </cell>
          <cell r="R1470" t="str">
            <v>O.K.</v>
          </cell>
          <cell r="S1470" t="str">
            <v>CONCILIADA</v>
          </cell>
          <cell r="T1470">
            <v>41612</v>
          </cell>
          <cell r="U1470">
            <v>27</v>
          </cell>
          <cell r="V1470" t="str">
            <v>MAS DE 20 DÍAS</v>
          </cell>
        </row>
        <row r="1471">
          <cell r="Q1471" t="str">
            <v>BANAMEX4161259712241412006</v>
          </cell>
          <cell r="R1471" t="str">
            <v>O.K.</v>
          </cell>
          <cell r="S1471" t="str">
            <v>CONCILIADA</v>
          </cell>
          <cell r="T1471">
            <v>41612</v>
          </cell>
          <cell r="U1471">
            <v>27</v>
          </cell>
          <cell r="V1471" t="str">
            <v>MAS DE 20 DÍAS</v>
          </cell>
        </row>
        <row r="1472">
          <cell r="Q1472" t="str">
            <v>BANAMEX4161259712245725379</v>
          </cell>
          <cell r="R1472" t="str">
            <v>O.K.</v>
          </cell>
          <cell r="S1472" t="str">
            <v>CONCILIADA</v>
          </cell>
          <cell r="T1472">
            <v>41612</v>
          </cell>
          <cell r="U1472">
            <v>27</v>
          </cell>
          <cell r="V1472" t="str">
            <v>MAS DE 20 DÍAS</v>
          </cell>
        </row>
        <row r="1473">
          <cell r="Q1473" t="str">
            <v>BANAMEX4161259712245982699</v>
          </cell>
          <cell r="R1473" t="str">
            <v>O.K.</v>
          </cell>
          <cell r="S1473" t="str">
            <v>CONCILIADA</v>
          </cell>
          <cell r="T1473">
            <v>41612</v>
          </cell>
          <cell r="U1473">
            <v>27</v>
          </cell>
          <cell r="V1473" t="str">
            <v>MAS DE 20 DÍAS</v>
          </cell>
        </row>
        <row r="1474">
          <cell r="Q1474" t="str">
            <v>BANAMEX4161259712241001952</v>
          </cell>
          <cell r="R1474" t="str">
            <v>O.K.</v>
          </cell>
          <cell r="S1474" t="str">
            <v>COMPENSADA</v>
          </cell>
          <cell r="T1474">
            <v>41613</v>
          </cell>
          <cell r="U1474">
            <v>27</v>
          </cell>
          <cell r="V1474" t="str">
            <v>MAS DE 20 DÍAS</v>
          </cell>
        </row>
        <row r="1475">
          <cell r="Q1475" t="str">
            <v>BANAMEX4161259712245695895</v>
          </cell>
          <cell r="R1475" t="str">
            <v>O.K.</v>
          </cell>
          <cell r="S1475" t="str">
            <v>CONCILIADA</v>
          </cell>
          <cell r="T1475">
            <v>41612</v>
          </cell>
          <cell r="U1475">
            <v>27</v>
          </cell>
          <cell r="V1475" t="str">
            <v>MAS DE 20 DÍAS</v>
          </cell>
        </row>
        <row r="1476">
          <cell r="Q1476" t="str">
            <v>BANAMEX4161259712241505437</v>
          </cell>
          <cell r="R1476" t="str">
            <v>O.K.</v>
          </cell>
          <cell r="S1476" t="str">
            <v>CONCILIADA</v>
          </cell>
          <cell r="T1476">
            <v>41612</v>
          </cell>
          <cell r="U1476">
            <v>27</v>
          </cell>
          <cell r="V1476" t="str">
            <v>MAS DE 20 DÍAS</v>
          </cell>
        </row>
        <row r="1477">
          <cell r="Q1477" t="str">
            <v>BANAMEX4161259712245768064</v>
          </cell>
          <cell r="R1477" t="str">
            <v>O.K.</v>
          </cell>
          <cell r="S1477" t="str">
            <v>CONCILIADA</v>
          </cell>
          <cell r="T1477">
            <v>41612</v>
          </cell>
          <cell r="U1477">
            <v>27</v>
          </cell>
          <cell r="V1477" t="str">
            <v>MAS DE 20 DÍAS</v>
          </cell>
        </row>
        <row r="1478">
          <cell r="Q1478" t="str">
            <v>BANAMEX4161259712245374830</v>
          </cell>
          <cell r="R1478" t="str">
            <v>O.K.</v>
          </cell>
          <cell r="S1478" t="str">
            <v>CONCILIADA</v>
          </cell>
          <cell r="T1478">
            <v>41612</v>
          </cell>
          <cell r="U1478">
            <v>27</v>
          </cell>
          <cell r="V1478" t="str">
            <v>MAS DE 20 DÍAS</v>
          </cell>
        </row>
        <row r="1479">
          <cell r="Q1479" t="str">
            <v>BANAMEX4161259712241480870</v>
          </cell>
          <cell r="R1479" t="str">
            <v>O.K.</v>
          </cell>
          <cell r="S1479" t="str">
            <v>CONCILIADA</v>
          </cell>
          <cell r="T1479">
            <v>41612</v>
          </cell>
          <cell r="U1479">
            <v>27</v>
          </cell>
          <cell r="V1479" t="str">
            <v>MAS DE 20 DÍAS</v>
          </cell>
        </row>
        <row r="1480">
          <cell r="Q1480" t="str">
            <v>BANAMEX4161259712246025670</v>
          </cell>
          <cell r="R1480" t="str">
            <v>O.K.</v>
          </cell>
          <cell r="S1480" t="str">
            <v>CONCILIADA</v>
          </cell>
          <cell r="T1480">
            <v>41612</v>
          </cell>
          <cell r="U1480">
            <v>27</v>
          </cell>
          <cell r="V1480" t="str">
            <v>MAS DE 20 DÍAS</v>
          </cell>
        </row>
        <row r="1481">
          <cell r="Q1481" t="str">
            <v>BANAMEX4161259712245504378</v>
          </cell>
          <cell r="R1481" t="str">
            <v>O.K.</v>
          </cell>
          <cell r="S1481" t="str">
            <v>CONCILIADA</v>
          </cell>
          <cell r="T1481">
            <v>41612</v>
          </cell>
          <cell r="U1481">
            <v>27</v>
          </cell>
          <cell r="V1481" t="str">
            <v>MAS DE 20 DÍAS</v>
          </cell>
        </row>
        <row r="1482">
          <cell r="Q1482" t="str">
            <v>BANAMEX4161259712241268051</v>
          </cell>
          <cell r="R1482" t="str">
            <v>O.K.</v>
          </cell>
          <cell r="S1482" t="str">
            <v>CONCILIADA</v>
          </cell>
          <cell r="T1482">
            <v>41612</v>
          </cell>
          <cell r="U1482">
            <v>27</v>
          </cell>
          <cell r="V1482" t="str">
            <v>MAS DE 20 DÍAS</v>
          </cell>
        </row>
        <row r="1483">
          <cell r="Q1483" t="str">
            <v>BANAMEX4161259712241557859</v>
          </cell>
          <cell r="R1483" t="str">
            <v>O.K.</v>
          </cell>
          <cell r="S1483" t="str">
            <v>CONCILIADA</v>
          </cell>
          <cell r="T1483">
            <v>41612</v>
          </cell>
          <cell r="U1483">
            <v>27</v>
          </cell>
          <cell r="V1483" t="str">
            <v>MAS DE 20 DÍAS</v>
          </cell>
        </row>
        <row r="1484">
          <cell r="Q1484" t="str">
            <v>BANAMEX4161259712241483114</v>
          </cell>
          <cell r="R1484" t="str">
            <v>O.K.</v>
          </cell>
          <cell r="S1484" t="str">
            <v>CONCILIADA</v>
          </cell>
          <cell r="T1484">
            <v>41612</v>
          </cell>
          <cell r="U1484">
            <v>27</v>
          </cell>
          <cell r="V1484" t="str">
            <v>MAS DE 20 DÍAS</v>
          </cell>
        </row>
        <row r="1485">
          <cell r="Q1485" t="str">
            <v>BANAMEX4161259712241247964</v>
          </cell>
          <cell r="R1485" t="str">
            <v>O.K.</v>
          </cell>
          <cell r="S1485" t="str">
            <v>CONCILIADA</v>
          </cell>
          <cell r="T1485">
            <v>41612</v>
          </cell>
          <cell r="U1485">
            <v>27</v>
          </cell>
          <cell r="V1485" t="str">
            <v>MAS DE 20 DÍAS</v>
          </cell>
        </row>
        <row r="1486">
          <cell r="Q1486" t="str">
            <v>BANAMEX4161259712242116887</v>
          </cell>
          <cell r="R1486" t="str">
            <v>O.K.</v>
          </cell>
          <cell r="S1486" t="str">
            <v>CONCILIADA</v>
          </cell>
          <cell r="T1486">
            <v>41612</v>
          </cell>
          <cell r="U1486">
            <v>27</v>
          </cell>
          <cell r="V1486" t="str">
            <v>MAS DE 20 DÍAS</v>
          </cell>
        </row>
        <row r="1487">
          <cell r="Q1487" t="str">
            <v>BANAMEX4161259712241000077</v>
          </cell>
          <cell r="R1487" t="str">
            <v>O.K.</v>
          </cell>
          <cell r="S1487" t="str">
            <v>CONCILIADA</v>
          </cell>
          <cell r="T1487">
            <v>41612</v>
          </cell>
          <cell r="U1487">
            <v>27</v>
          </cell>
          <cell r="V1487" t="str">
            <v>MAS DE 20 DÍAS</v>
          </cell>
        </row>
        <row r="1488">
          <cell r="Q1488" t="str">
            <v>BANAMEX4161259712245374939</v>
          </cell>
          <cell r="R1488" t="str">
            <v>O.K.</v>
          </cell>
          <cell r="S1488" t="str">
            <v>CONCILIADA</v>
          </cell>
          <cell r="T1488">
            <v>41612</v>
          </cell>
          <cell r="U1488">
            <v>27</v>
          </cell>
          <cell r="V1488" t="str">
            <v>MAS DE 20 DÍAS</v>
          </cell>
        </row>
        <row r="1489">
          <cell r="Q1489" t="str">
            <v>BANAMEX4161259712243786118</v>
          </cell>
          <cell r="R1489" t="str">
            <v>O.K.</v>
          </cell>
          <cell r="S1489" t="str">
            <v>CONCILIADA</v>
          </cell>
          <cell r="T1489">
            <v>41612</v>
          </cell>
          <cell r="U1489">
            <v>27</v>
          </cell>
          <cell r="V1489" t="str">
            <v>MAS DE 20 DÍAS</v>
          </cell>
        </row>
        <row r="1490">
          <cell r="Q1490" t="str">
            <v>BANAMEX4161259712241435759</v>
          </cell>
          <cell r="R1490" t="str">
            <v>O.K.</v>
          </cell>
          <cell r="S1490" t="str">
            <v>CONCILIADA</v>
          </cell>
          <cell r="T1490">
            <v>41612</v>
          </cell>
          <cell r="U1490">
            <v>27</v>
          </cell>
          <cell r="V1490" t="str">
            <v>MAS DE 20 DÍAS</v>
          </cell>
        </row>
        <row r="1491">
          <cell r="Q1491" t="str">
            <v>BANAMEX4161259712241168970</v>
          </cell>
          <cell r="R1491" t="str">
            <v>O.K.</v>
          </cell>
          <cell r="S1491" t="str">
            <v>CONCILIADA</v>
          </cell>
          <cell r="T1491">
            <v>41612</v>
          </cell>
          <cell r="U1491">
            <v>27</v>
          </cell>
          <cell r="V1491" t="str">
            <v>MAS DE 20 DÍAS</v>
          </cell>
        </row>
        <row r="1492">
          <cell r="Q1492" t="str">
            <v>BANAMEX4161259712241735240</v>
          </cell>
          <cell r="R1492" t="str">
            <v>O.K.</v>
          </cell>
          <cell r="S1492" t="str">
            <v>CONCILIADA</v>
          </cell>
          <cell r="T1492">
            <v>41612</v>
          </cell>
          <cell r="U1492">
            <v>27</v>
          </cell>
          <cell r="V1492" t="str">
            <v>MAS DE 20 DÍAS</v>
          </cell>
        </row>
        <row r="1493">
          <cell r="Q1493" t="str">
            <v>BANAMEX4161259712241687680</v>
          </cell>
          <cell r="R1493" t="str">
            <v>O.K.</v>
          </cell>
          <cell r="S1493" t="str">
            <v>CONCILIADA</v>
          </cell>
          <cell r="T1493">
            <v>41612</v>
          </cell>
          <cell r="U1493">
            <v>27</v>
          </cell>
          <cell r="V1493" t="str">
            <v>MAS DE 20 DÍAS</v>
          </cell>
        </row>
        <row r="1494">
          <cell r="Q1494" t="str">
            <v>BANAMEX4161259712241658673</v>
          </cell>
          <cell r="R1494" t="str">
            <v>O.K.</v>
          </cell>
          <cell r="S1494" t="str">
            <v>CONCILIADA</v>
          </cell>
          <cell r="T1494">
            <v>41612</v>
          </cell>
          <cell r="U1494">
            <v>27</v>
          </cell>
          <cell r="V1494" t="str">
            <v>MAS DE 20 DÍAS</v>
          </cell>
        </row>
        <row r="1495">
          <cell r="Q1495" t="str">
            <v>BANAMEX4161259712245374855</v>
          </cell>
          <cell r="R1495" t="str">
            <v>O.K.</v>
          </cell>
          <cell r="S1495" t="str">
            <v>CONCILIADA</v>
          </cell>
          <cell r="T1495">
            <v>41612</v>
          </cell>
          <cell r="U1495">
            <v>27</v>
          </cell>
          <cell r="V1495" t="str">
            <v>MAS DE 20 DÍAS</v>
          </cell>
        </row>
        <row r="1496">
          <cell r="Q1496" t="str">
            <v>BANAMEX4161259712245870795</v>
          </cell>
          <cell r="R1496" t="str">
            <v>O.K.</v>
          </cell>
          <cell r="S1496" t="str">
            <v>CONCILIADA</v>
          </cell>
          <cell r="T1496">
            <v>41612</v>
          </cell>
          <cell r="U1496">
            <v>27</v>
          </cell>
          <cell r="V1496" t="str">
            <v>MAS DE 20 DÍAS</v>
          </cell>
        </row>
        <row r="1497">
          <cell r="Q1497" t="str">
            <v>BANAMEX4161259712245775721</v>
          </cell>
          <cell r="R1497" t="str">
            <v>O.K.</v>
          </cell>
          <cell r="S1497" t="str">
            <v>CONCILIADA</v>
          </cell>
          <cell r="T1497">
            <v>41612</v>
          </cell>
          <cell r="U1497">
            <v>27</v>
          </cell>
          <cell r="V1497" t="str">
            <v>MAS DE 20 DÍAS</v>
          </cell>
        </row>
        <row r="1498">
          <cell r="Q1498" t="str">
            <v>BANAMEX4161259712245848650</v>
          </cell>
          <cell r="R1498" t="str">
            <v>O.K.</v>
          </cell>
          <cell r="S1498" t="str">
            <v>CONCILIADA</v>
          </cell>
          <cell r="T1498">
            <v>41612</v>
          </cell>
          <cell r="U1498">
            <v>27</v>
          </cell>
          <cell r="V1498" t="str">
            <v>MAS DE 20 DÍAS</v>
          </cell>
        </row>
        <row r="1499">
          <cell r="Q1499" t="str">
            <v>BANAMEX4161259712241000084</v>
          </cell>
          <cell r="R1499" t="str">
            <v>O.K.</v>
          </cell>
          <cell r="S1499" t="str">
            <v>CONCILIADA</v>
          </cell>
          <cell r="T1499">
            <v>41612</v>
          </cell>
          <cell r="U1499">
            <v>27</v>
          </cell>
          <cell r="V1499" t="str">
            <v>MAS DE 20 DÍAS</v>
          </cell>
        </row>
        <row r="1500">
          <cell r="Q1500" t="str">
            <v>BANAMEX4161259712241775261</v>
          </cell>
          <cell r="R1500" t="str">
            <v>O.K.</v>
          </cell>
          <cell r="S1500" t="str">
            <v>CONCILIADA</v>
          </cell>
          <cell r="T1500">
            <v>41612</v>
          </cell>
          <cell r="U1500">
            <v>27</v>
          </cell>
          <cell r="V1500" t="str">
            <v>MAS DE 20 DÍAS</v>
          </cell>
        </row>
        <row r="1501">
          <cell r="Q1501" t="str">
            <v>BANAMEX4161259712241377852</v>
          </cell>
          <cell r="R1501" t="str">
            <v>O.K.</v>
          </cell>
          <cell r="S1501" t="str">
            <v>CONCILIADA</v>
          </cell>
          <cell r="T1501">
            <v>41612</v>
          </cell>
          <cell r="U1501">
            <v>27</v>
          </cell>
          <cell r="V1501" t="str">
            <v>MAS DE 20 DÍAS</v>
          </cell>
        </row>
        <row r="1502">
          <cell r="Q1502" t="str">
            <v>BANAMEX4161259712245432299</v>
          </cell>
          <cell r="R1502" t="str">
            <v>O.K.</v>
          </cell>
          <cell r="S1502" t="str">
            <v>CONCILIADA</v>
          </cell>
          <cell r="T1502">
            <v>41612</v>
          </cell>
          <cell r="U1502">
            <v>27</v>
          </cell>
          <cell r="V1502" t="str">
            <v>MAS DE 20 DÍAS</v>
          </cell>
        </row>
        <row r="1503">
          <cell r="Q1503" t="str">
            <v>BANAMEX4161259712241005227</v>
          </cell>
          <cell r="R1503" t="str">
            <v>O.K.</v>
          </cell>
          <cell r="S1503" t="str">
            <v>CONCILIADA</v>
          </cell>
          <cell r="T1503">
            <v>41612</v>
          </cell>
          <cell r="U1503">
            <v>27</v>
          </cell>
          <cell r="V1503" t="str">
            <v>MAS DE 20 DÍAS</v>
          </cell>
        </row>
        <row r="1504">
          <cell r="Q1504" t="str">
            <v>BANAMEX4161259712245574561</v>
          </cell>
          <cell r="R1504" t="str">
            <v>O.K.</v>
          </cell>
          <cell r="S1504" t="str">
            <v>CONCILIADA</v>
          </cell>
          <cell r="T1504">
            <v>41612</v>
          </cell>
          <cell r="U1504">
            <v>27</v>
          </cell>
          <cell r="V1504" t="str">
            <v>MAS DE 20 DÍAS</v>
          </cell>
        </row>
        <row r="1505">
          <cell r="Q1505" t="str">
            <v>BANAMEX4161259712241000071</v>
          </cell>
          <cell r="R1505" t="str">
            <v>O.K.</v>
          </cell>
          <cell r="S1505" t="str">
            <v>CONCILIADA</v>
          </cell>
          <cell r="T1505">
            <v>41612</v>
          </cell>
          <cell r="U1505">
            <v>27</v>
          </cell>
          <cell r="V1505" t="str">
            <v>MAS DE 20 DÍAS</v>
          </cell>
        </row>
        <row r="1506">
          <cell r="Q1506" t="str">
            <v>BANAMEX4161259712241377860</v>
          </cell>
          <cell r="R1506" t="str">
            <v>O.K.</v>
          </cell>
          <cell r="S1506" t="str">
            <v>CONCILIADA</v>
          </cell>
          <cell r="T1506">
            <v>41612</v>
          </cell>
          <cell r="U1506">
            <v>27</v>
          </cell>
          <cell r="V1506" t="str">
            <v>MAS DE 20 DÍAS</v>
          </cell>
        </row>
        <row r="1507">
          <cell r="Q1507" t="str">
            <v>BANAMEX4161259712245374731</v>
          </cell>
          <cell r="R1507" t="str">
            <v>O.K.</v>
          </cell>
          <cell r="S1507" t="str">
            <v>CONCILIADA</v>
          </cell>
          <cell r="T1507">
            <v>41612</v>
          </cell>
          <cell r="U1507">
            <v>27</v>
          </cell>
          <cell r="V1507" t="str">
            <v>MAS DE 20 DÍAS</v>
          </cell>
        </row>
        <row r="1508">
          <cell r="Q1508" t="str">
            <v>BANAMEX4161259712245374772</v>
          </cell>
          <cell r="R1508" t="str">
            <v>O.K.</v>
          </cell>
          <cell r="S1508" t="str">
            <v>CONCILIADA</v>
          </cell>
          <cell r="T1508">
            <v>41612</v>
          </cell>
          <cell r="U1508">
            <v>27</v>
          </cell>
          <cell r="V1508" t="str">
            <v>MAS DE 20 DÍAS</v>
          </cell>
        </row>
        <row r="1509">
          <cell r="Q1509" t="str">
            <v>BANAMEX4161259712245607155</v>
          </cell>
          <cell r="R1509" t="str">
            <v>O.K.</v>
          </cell>
          <cell r="S1509" t="str">
            <v>CONCILIADA</v>
          </cell>
          <cell r="T1509">
            <v>41612</v>
          </cell>
          <cell r="U1509">
            <v>27</v>
          </cell>
          <cell r="V1509" t="str">
            <v>MAS DE 20 DÍAS</v>
          </cell>
        </row>
        <row r="1510">
          <cell r="Q1510" t="str">
            <v>BANAMEX4161259712241658699</v>
          </cell>
          <cell r="R1510" t="str">
            <v>O.K.</v>
          </cell>
          <cell r="S1510" t="str">
            <v>CONCILIADA</v>
          </cell>
          <cell r="T1510">
            <v>41612</v>
          </cell>
          <cell r="U1510">
            <v>27</v>
          </cell>
          <cell r="V1510" t="str">
            <v>MAS DE 20 DÍAS</v>
          </cell>
        </row>
        <row r="1511">
          <cell r="Q1511" t="str">
            <v>BANAMEX4161259712245631015</v>
          </cell>
          <cell r="R1511" t="str">
            <v>O.K.</v>
          </cell>
          <cell r="S1511" t="str">
            <v>CONCILIADA</v>
          </cell>
          <cell r="T1511">
            <v>41612</v>
          </cell>
          <cell r="U1511">
            <v>27</v>
          </cell>
          <cell r="V1511" t="str">
            <v>MAS DE 20 DÍAS</v>
          </cell>
        </row>
        <row r="1512">
          <cell r="Q1512" t="str">
            <v>BANAMEX4161259712241713452</v>
          </cell>
          <cell r="R1512" t="str">
            <v>O.K.</v>
          </cell>
          <cell r="S1512" t="str">
            <v>CONCILIADA</v>
          </cell>
          <cell r="T1512">
            <v>41612</v>
          </cell>
          <cell r="U1512">
            <v>27</v>
          </cell>
          <cell r="V1512" t="str">
            <v>MAS DE 20 DÍAS</v>
          </cell>
        </row>
        <row r="1513">
          <cell r="Q1513" t="str">
            <v>BANAMEX4161259712241694991</v>
          </cell>
          <cell r="R1513" t="str">
            <v>O.K.</v>
          </cell>
          <cell r="S1513" t="str">
            <v>CONCILIADA</v>
          </cell>
          <cell r="T1513">
            <v>41612</v>
          </cell>
          <cell r="U1513">
            <v>27</v>
          </cell>
          <cell r="V1513" t="str">
            <v>MAS DE 20 DÍAS</v>
          </cell>
        </row>
        <row r="1514">
          <cell r="Q1514" t="str">
            <v>BANAMEX4161259712241303833</v>
          </cell>
          <cell r="R1514" t="str">
            <v>O.K.</v>
          </cell>
          <cell r="S1514" t="str">
            <v>CONCILIADA</v>
          </cell>
          <cell r="T1514">
            <v>41612</v>
          </cell>
          <cell r="U1514">
            <v>27</v>
          </cell>
          <cell r="V1514" t="str">
            <v>MAS DE 20 DÍAS</v>
          </cell>
        </row>
        <row r="1515">
          <cell r="Q1515" t="str">
            <v>BANAMEX4161259712241714526</v>
          </cell>
          <cell r="R1515" t="str">
            <v>O.K.</v>
          </cell>
          <cell r="S1515" t="str">
            <v>CONCILIADA</v>
          </cell>
          <cell r="T1515">
            <v>41612</v>
          </cell>
          <cell r="U1515">
            <v>27</v>
          </cell>
          <cell r="V1515" t="str">
            <v>MAS DE 20 DÍAS</v>
          </cell>
        </row>
        <row r="1516">
          <cell r="Q1516" t="str">
            <v>BANAMEX4161259712245591201</v>
          </cell>
          <cell r="R1516" t="str">
            <v>O.K.</v>
          </cell>
          <cell r="S1516" t="str">
            <v>CONCILIADA</v>
          </cell>
          <cell r="T1516">
            <v>41612</v>
          </cell>
          <cell r="U1516">
            <v>27</v>
          </cell>
          <cell r="V1516" t="str">
            <v>MAS DE 20 DÍAS</v>
          </cell>
        </row>
        <row r="1517">
          <cell r="Q1517" t="str">
            <v>BANAMEX4161259712245374970</v>
          </cell>
          <cell r="R1517" t="str">
            <v>O.K.</v>
          </cell>
          <cell r="S1517" t="str">
            <v>CONCILIADA</v>
          </cell>
          <cell r="T1517">
            <v>41612</v>
          </cell>
          <cell r="U1517">
            <v>27</v>
          </cell>
          <cell r="V1517" t="str">
            <v>MAS DE 20 DÍAS</v>
          </cell>
        </row>
        <row r="1518">
          <cell r="Q1518" t="str">
            <v>BANAMEX4161259712245529268</v>
          </cell>
          <cell r="R1518" t="str">
            <v>O.K.</v>
          </cell>
          <cell r="S1518" t="str">
            <v>CONCILIADA</v>
          </cell>
          <cell r="T1518">
            <v>41612</v>
          </cell>
          <cell r="U1518">
            <v>27</v>
          </cell>
          <cell r="V1518" t="str">
            <v>MAS DE 20 DÍAS</v>
          </cell>
        </row>
        <row r="1519">
          <cell r="Q1519" t="str">
            <v>BANAMEX4161259712245374947</v>
          </cell>
          <cell r="R1519" t="str">
            <v>O.K.</v>
          </cell>
          <cell r="S1519" t="str">
            <v>CONCILIADA</v>
          </cell>
          <cell r="T1519">
            <v>41612</v>
          </cell>
          <cell r="U1519">
            <v>27</v>
          </cell>
          <cell r="V1519" t="str">
            <v>MAS DE 20 DÍAS</v>
          </cell>
        </row>
        <row r="1520">
          <cell r="Q1520" t="str">
            <v>BANAMEX4161259712241303866</v>
          </cell>
          <cell r="R1520" t="str">
            <v>O.K.</v>
          </cell>
          <cell r="S1520" t="str">
            <v>CONCILIADA</v>
          </cell>
          <cell r="T1520">
            <v>41612</v>
          </cell>
          <cell r="U1520">
            <v>27</v>
          </cell>
          <cell r="V1520" t="str">
            <v>MAS DE 20 DÍAS</v>
          </cell>
        </row>
        <row r="1521">
          <cell r="Q1521" t="str">
            <v>BANAMEX4161259712241713486</v>
          </cell>
          <cell r="R1521" t="str">
            <v>O.K.</v>
          </cell>
          <cell r="S1521" t="str">
            <v>CONCILIADA</v>
          </cell>
          <cell r="T1521">
            <v>41612</v>
          </cell>
          <cell r="U1521">
            <v>27</v>
          </cell>
          <cell r="V1521" t="str">
            <v>MAS DE 20 DÍAS</v>
          </cell>
        </row>
        <row r="1522">
          <cell r="Q1522" t="str">
            <v>BANAMEX4161259712241448562</v>
          </cell>
          <cell r="R1522" t="str">
            <v>O.K.</v>
          </cell>
          <cell r="S1522" t="str">
            <v>CONCILIADA</v>
          </cell>
          <cell r="T1522">
            <v>41612</v>
          </cell>
          <cell r="U1522">
            <v>27</v>
          </cell>
          <cell r="V1522" t="str">
            <v>MAS DE 20 DÍAS</v>
          </cell>
        </row>
        <row r="1523">
          <cell r="Q1523" t="str">
            <v>BANAMEX4161259712241017750</v>
          </cell>
          <cell r="R1523" t="str">
            <v>O.K.</v>
          </cell>
          <cell r="S1523" t="str">
            <v>CONCILIADA</v>
          </cell>
          <cell r="T1523">
            <v>41612</v>
          </cell>
          <cell r="U1523">
            <v>27</v>
          </cell>
          <cell r="V1523" t="str">
            <v>MAS DE 20 DÍAS</v>
          </cell>
        </row>
        <row r="1524">
          <cell r="Q1524" t="str">
            <v>BANAMEX4161259712241448588</v>
          </cell>
          <cell r="R1524" t="str">
            <v>O.K.</v>
          </cell>
          <cell r="S1524" t="str">
            <v>CONCILIADA</v>
          </cell>
          <cell r="T1524">
            <v>41612</v>
          </cell>
          <cell r="U1524">
            <v>27</v>
          </cell>
          <cell r="V1524" t="str">
            <v>MAS DE 20 DÍAS</v>
          </cell>
        </row>
        <row r="1525">
          <cell r="Q1525" t="str">
            <v>BANAMEX4161259712241544998</v>
          </cell>
          <cell r="R1525" t="str">
            <v>O.K.</v>
          </cell>
          <cell r="S1525" t="str">
            <v>CONCILIADA</v>
          </cell>
          <cell r="T1525">
            <v>41612</v>
          </cell>
          <cell r="U1525">
            <v>27</v>
          </cell>
          <cell r="V1525" t="str">
            <v>MAS DE 20 DÍAS</v>
          </cell>
        </row>
        <row r="1526">
          <cell r="Q1526" t="str">
            <v>BANAMEX4161259712245822309</v>
          </cell>
          <cell r="R1526" t="str">
            <v>O.K.</v>
          </cell>
          <cell r="S1526" t="str">
            <v>CONCILIADA</v>
          </cell>
          <cell r="T1526">
            <v>41612</v>
          </cell>
          <cell r="U1526">
            <v>27</v>
          </cell>
          <cell r="V1526" t="str">
            <v>MAS DE 20 DÍAS</v>
          </cell>
        </row>
        <row r="1527">
          <cell r="Q1527" t="str">
            <v>BANAMEX4161259712244225942</v>
          </cell>
          <cell r="R1527" t="str">
            <v>O.K.</v>
          </cell>
          <cell r="S1527" t="str">
            <v>COMPENSADA</v>
          </cell>
          <cell r="T1527">
            <v>41612</v>
          </cell>
          <cell r="U1527">
            <v>27</v>
          </cell>
          <cell r="V1527" t="str">
            <v>MAS DE 20 DÍAS</v>
          </cell>
        </row>
        <row r="1528">
          <cell r="Q1528" t="str">
            <v>BANAMEX4161259712241544972</v>
          </cell>
          <cell r="R1528" t="str">
            <v>O.K.</v>
          </cell>
          <cell r="S1528" t="str">
            <v>CONCILIADA</v>
          </cell>
          <cell r="T1528">
            <v>41612</v>
          </cell>
          <cell r="U1528">
            <v>27</v>
          </cell>
          <cell r="V1528" t="str">
            <v>MAS DE 20 DÍAS</v>
          </cell>
        </row>
        <row r="1529">
          <cell r="Q1529" t="str">
            <v>BANAMEX4161259712241011465</v>
          </cell>
          <cell r="R1529" t="str">
            <v>O.K.</v>
          </cell>
          <cell r="S1529" t="str">
            <v>CONCILIADA</v>
          </cell>
          <cell r="T1529">
            <v>41612</v>
          </cell>
          <cell r="U1529">
            <v>27</v>
          </cell>
          <cell r="V1529" t="str">
            <v>MAS DE 20 DÍAS</v>
          </cell>
        </row>
        <row r="1530">
          <cell r="Q1530" t="str">
            <v>BANAMEX4161259712241448604</v>
          </cell>
          <cell r="R1530" t="str">
            <v>O.K.</v>
          </cell>
          <cell r="S1530" t="str">
            <v>CONCILIADA</v>
          </cell>
          <cell r="T1530">
            <v>41612</v>
          </cell>
          <cell r="U1530">
            <v>27</v>
          </cell>
          <cell r="V1530" t="str">
            <v>MAS DE 20 DÍAS</v>
          </cell>
        </row>
        <row r="1531">
          <cell r="Q1531" t="str">
            <v>BANAMEX4161259712242038891</v>
          </cell>
          <cell r="R1531" t="str">
            <v>O.K.</v>
          </cell>
          <cell r="S1531" t="str">
            <v>CONCILIADA</v>
          </cell>
          <cell r="T1531">
            <v>41612</v>
          </cell>
          <cell r="U1531">
            <v>27</v>
          </cell>
          <cell r="V1531" t="str">
            <v>MAS DE 20 DÍAS</v>
          </cell>
        </row>
        <row r="1532">
          <cell r="Q1532" t="str">
            <v>BANCOMER416124487026595695929</v>
          </cell>
          <cell r="R1532" t="str">
            <v>O.K.</v>
          </cell>
          <cell r="S1532" t="str">
            <v>CONCILIADA</v>
          </cell>
          <cell r="T1532">
            <v>41612</v>
          </cell>
          <cell r="U1532">
            <v>27</v>
          </cell>
          <cell r="V1532" t="str">
            <v>MAS DE 20 DÍAS</v>
          </cell>
        </row>
        <row r="1533">
          <cell r="Q1533" t="str">
            <v>BANCOMER416124487026595374699</v>
          </cell>
          <cell r="R1533" t="str">
            <v>O.K.</v>
          </cell>
          <cell r="S1533" t="str">
            <v>CONCILIADA</v>
          </cell>
          <cell r="T1533">
            <v>41612</v>
          </cell>
          <cell r="U1533">
            <v>27</v>
          </cell>
          <cell r="V1533" t="str">
            <v>MAS DE 20 DÍAS</v>
          </cell>
        </row>
        <row r="1534">
          <cell r="Q1534" t="str">
            <v>BANCOMER416124487026594117602</v>
          </cell>
          <cell r="R1534" t="str">
            <v>O.K.</v>
          </cell>
          <cell r="S1534" t="str">
            <v>CONCILIADA</v>
          </cell>
          <cell r="T1534">
            <v>41612</v>
          </cell>
          <cell r="U1534">
            <v>27</v>
          </cell>
          <cell r="V1534" t="str">
            <v>MAS DE 20 DÍAS</v>
          </cell>
        </row>
        <row r="1535">
          <cell r="Q1535" t="str">
            <v>BANCOMER416124487026595374715</v>
          </cell>
          <cell r="R1535" t="str">
            <v>O.K.</v>
          </cell>
          <cell r="S1535" t="str">
            <v>CONCILIADA</v>
          </cell>
          <cell r="T1535">
            <v>41612</v>
          </cell>
          <cell r="U1535">
            <v>27</v>
          </cell>
          <cell r="V1535" t="str">
            <v>MAS DE 20 DÍAS</v>
          </cell>
        </row>
        <row r="1536">
          <cell r="Q1536" t="str">
            <v>BANCOMER416124487026595410923</v>
          </cell>
          <cell r="R1536" t="str">
            <v>O.K.</v>
          </cell>
          <cell r="S1536" t="str">
            <v>CONCILIADA</v>
          </cell>
          <cell r="T1536">
            <v>41612</v>
          </cell>
          <cell r="U1536">
            <v>27</v>
          </cell>
          <cell r="V1536" t="str">
            <v>MAS DE 20 DÍAS</v>
          </cell>
        </row>
        <row r="1537">
          <cell r="Q1537" t="str">
            <v>BANCOMER416124487026596743769</v>
          </cell>
          <cell r="R1537" t="str">
            <v>O.K.</v>
          </cell>
          <cell r="S1537" t="str">
            <v>CONCILIADA</v>
          </cell>
          <cell r="T1537">
            <v>41612</v>
          </cell>
          <cell r="U1537">
            <v>27</v>
          </cell>
          <cell r="V1537" t="str">
            <v>MAS DE 20 DÍAS</v>
          </cell>
        </row>
        <row r="1538">
          <cell r="Q1538" t="str">
            <v>BANCOMER416124487026595432299</v>
          </cell>
          <cell r="R1538" t="str">
            <v>O.K.</v>
          </cell>
          <cell r="S1538" t="str">
            <v>CONCILIADA</v>
          </cell>
          <cell r="T1538">
            <v>41612</v>
          </cell>
          <cell r="U1538">
            <v>27</v>
          </cell>
          <cell r="V1538" t="str">
            <v>MAS DE 20 DÍAS</v>
          </cell>
        </row>
        <row r="1539">
          <cell r="Q1539" t="str">
            <v>BANCOMER416124487026599600651</v>
          </cell>
          <cell r="R1539" t="str">
            <v>O.K.</v>
          </cell>
          <cell r="S1539" t="str">
            <v>CONCILIADA</v>
          </cell>
          <cell r="T1539">
            <v>41612</v>
          </cell>
          <cell r="U1539">
            <v>27</v>
          </cell>
          <cell r="V1539" t="str">
            <v>MAS DE 20 DÍAS</v>
          </cell>
        </row>
        <row r="1540">
          <cell r="Q1540" t="str">
            <v>BANCOMER416124487026594148490</v>
          </cell>
          <cell r="R1540" t="str">
            <v>O.K.</v>
          </cell>
          <cell r="S1540" t="str">
            <v>CONCILIADA</v>
          </cell>
          <cell r="T1540">
            <v>41612</v>
          </cell>
          <cell r="U1540">
            <v>27</v>
          </cell>
          <cell r="V1540" t="str">
            <v>MAS DE 20 DÍAS</v>
          </cell>
        </row>
        <row r="1541">
          <cell r="Q1541" t="str">
            <v>BANCOMER416124487026595541289</v>
          </cell>
          <cell r="R1541" t="str">
            <v>O.K.</v>
          </cell>
          <cell r="S1541" t="str">
            <v>CONCILIADA</v>
          </cell>
          <cell r="T1541">
            <v>41612</v>
          </cell>
          <cell r="U1541">
            <v>27</v>
          </cell>
          <cell r="V1541" t="str">
            <v>MAS DE 20 DÍAS</v>
          </cell>
        </row>
        <row r="1542">
          <cell r="Q1542" t="str">
            <v>BANCOMER416124487026591690833</v>
          </cell>
          <cell r="R1542" t="str">
            <v>O.K.</v>
          </cell>
          <cell r="S1542" t="str">
            <v>CONCILIADA</v>
          </cell>
          <cell r="T1542">
            <v>41612</v>
          </cell>
          <cell r="U1542">
            <v>27</v>
          </cell>
          <cell r="V1542" t="str">
            <v>MAS DE 20 DÍAS</v>
          </cell>
        </row>
        <row r="1543">
          <cell r="Q1543" t="str">
            <v>BANCOMER416124487026594084513</v>
          </cell>
          <cell r="R1543" t="str">
            <v>O.K.</v>
          </cell>
          <cell r="S1543" t="str">
            <v>CONCILIADA</v>
          </cell>
          <cell r="T1543">
            <v>41612</v>
          </cell>
          <cell r="U1543">
            <v>27</v>
          </cell>
          <cell r="V1543" t="str">
            <v>MAS DE 20 DÍAS</v>
          </cell>
        </row>
        <row r="1544">
          <cell r="Q1544" t="str">
            <v>BANCOMER416124487026594226064</v>
          </cell>
          <cell r="R1544" t="str">
            <v>O.K.</v>
          </cell>
          <cell r="S1544" t="str">
            <v>COMPENSADA</v>
          </cell>
          <cell r="T1544">
            <v>41612</v>
          </cell>
          <cell r="U1544">
            <v>27</v>
          </cell>
          <cell r="V1544" t="str">
            <v>MAS DE 20 DÍAS</v>
          </cell>
        </row>
        <row r="1545">
          <cell r="Q1545" t="str">
            <v>BANCOMER416124487026595695895</v>
          </cell>
          <cell r="R1545" t="str">
            <v>O.K.</v>
          </cell>
          <cell r="S1545" t="str">
            <v>CONCILIADA</v>
          </cell>
          <cell r="T1545">
            <v>41612</v>
          </cell>
          <cell r="U1545">
            <v>27</v>
          </cell>
          <cell r="V1545" t="str">
            <v>MAS DE 20 DÍAS</v>
          </cell>
        </row>
        <row r="1546">
          <cell r="Q1546" t="str">
            <v>BANCOMER416124487026595519137</v>
          </cell>
          <cell r="R1546" t="str">
            <v>O.K.</v>
          </cell>
          <cell r="S1546" t="str">
            <v>CONCILIADA</v>
          </cell>
          <cell r="T1546">
            <v>41612</v>
          </cell>
          <cell r="U1546">
            <v>27</v>
          </cell>
          <cell r="V1546" t="str">
            <v>MAS DE 20 DÍAS</v>
          </cell>
        </row>
        <row r="1547">
          <cell r="Q1547" t="str">
            <v>BANCOMER416124487026591735240</v>
          </cell>
          <cell r="R1547" t="str">
            <v>O.K.</v>
          </cell>
          <cell r="S1547" t="str">
            <v>CONCILIADA</v>
          </cell>
          <cell r="T1547">
            <v>41612</v>
          </cell>
          <cell r="U1547">
            <v>27</v>
          </cell>
          <cell r="V1547" t="str">
            <v>MAS DE 20 DÍAS</v>
          </cell>
        </row>
        <row r="1548">
          <cell r="Q1548" t="str">
            <v>BANCOMER416124487026595591201</v>
          </cell>
          <cell r="R1548" t="str">
            <v>O.K.</v>
          </cell>
          <cell r="S1548" t="str">
            <v>CONCILIADA</v>
          </cell>
          <cell r="T1548">
            <v>41612</v>
          </cell>
          <cell r="U1548">
            <v>27</v>
          </cell>
          <cell r="V1548" t="str">
            <v>MAS DE 20 DÍAS</v>
          </cell>
        </row>
        <row r="1549">
          <cell r="Q1549" t="str">
            <v>BANCOMER416124487026595820535</v>
          </cell>
          <cell r="R1549" t="str">
            <v>O.K.</v>
          </cell>
          <cell r="S1549" t="str">
            <v>CONCILIADA</v>
          </cell>
          <cell r="T1549">
            <v>41612</v>
          </cell>
          <cell r="U1549">
            <v>27</v>
          </cell>
          <cell r="V1549" t="str">
            <v>MAS DE 20 DÍAS</v>
          </cell>
        </row>
        <row r="1550">
          <cell r="Q1550" t="str">
            <v>BANCOMER416124487026595440060</v>
          </cell>
          <cell r="R1550" t="str">
            <v>O.K.</v>
          </cell>
          <cell r="S1550" t="str">
            <v>CONCILIADA</v>
          </cell>
          <cell r="T1550">
            <v>41612</v>
          </cell>
          <cell r="U1550">
            <v>27</v>
          </cell>
          <cell r="V1550" t="str">
            <v>MAS DE 20 DÍAS</v>
          </cell>
        </row>
        <row r="1551">
          <cell r="Q1551" t="str">
            <v>BANCOMER416124487026595504378</v>
          </cell>
          <cell r="R1551" t="str">
            <v>O.K.</v>
          </cell>
          <cell r="S1551" t="str">
            <v>CONCILIADA</v>
          </cell>
          <cell r="T1551">
            <v>41612</v>
          </cell>
          <cell r="U1551">
            <v>27</v>
          </cell>
          <cell r="V1551" t="str">
            <v>MAS DE 20 DÍAS</v>
          </cell>
        </row>
        <row r="1552">
          <cell r="Q1552" t="str">
            <v>BANCOMER416124487026595374913</v>
          </cell>
          <cell r="R1552" t="str">
            <v>O.K.</v>
          </cell>
          <cell r="S1552" t="str">
            <v>CONCILIADA</v>
          </cell>
          <cell r="T1552">
            <v>41612</v>
          </cell>
          <cell r="U1552">
            <v>27</v>
          </cell>
          <cell r="V1552" t="str">
            <v>MAS DE 20 DÍAS</v>
          </cell>
        </row>
        <row r="1553">
          <cell r="Q1553" t="str">
            <v>BANCOMER416124487026595374897</v>
          </cell>
          <cell r="R1553" t="str">
            <v>O.K.</v>
          </cell>
          <cell r="S1553" t="str">
            <v>CONCILIADA</v>
          </cell>
          <cell r="T1553">
            <v>41612</v>
          </cell>
          <cell r="U1553">
            <v>27</v>
          </cell>
          <cell r="V1553" t="str">
            <v>MAS DE 20 DÍAS</v>
          </cell>
        </row>
        <row r="1554">
          <cell r="Q1554" t="str">
            <v>BANCOMER416124487026596025688</v>
          </cell>
          <cell r="R1554" t="str">
            <v>O.K.</v>
          </cell>
          <cell r="S1554" t="str">
            <v>CONCILIADA</v>
          </cell>
          <cell r="T1554">
            <v>41612</v>
          </cell>
          <cell r="U1554">
            <v>27</v>
          </cell>
          <cell r="V1554" t="str">
            <v>MAS DE 20 DÍAS</v>
          </cell>
        </row>
        <row r="1555">
          <cell r="Q1555" t="str">
            <v>BANCOMER416124487026595374707</v>
          </cell>
          <cell r="R1555" t="str">
            <v>O.K.</v>
          </cell>
          <cell r="S1555" t="str">
            <v>CONCILIADA</v>
          </cell>
          <cell r="T1555">
            <v>41612</v>
          </cell>
          <cell r="U1555">
            <v>27</v>
          </cell>
          <cell r="V1555" t="str">
            <v>MAS DE 20 DÍAS</v>
          </cell>
        </row>
        <row r="1556">
          <cell r="Q1556" t="str">
            <v>BANCOMER416124487026595574561</v>
          </cell>
          <cell r="R1556" t="str">
            <v>O.K.</v>
          </cell>
          <cell r="S1556" t="str">
            <v>CONCILIADA</v>
          </cell>
          <cell r="T1556">
            <v>41612</v>
          </cell>
          <cell r="U1556">
            <v>27</v>
          </cell>
          <cell r="V1556" t="str">
            <v>MAS DE 20 DÍAS</v>
          </cell>
        </row>
        <row r="1557">
          <cell r="Q1557" t="str">
            <v>BANCOMER416124487026595870795</v>
          </cell>
          <cell r="R1557" t="str">
            <v>O.K.</v>
          </cell>
          <cell r="S1557" t="str">
            <v>CONCILIADA</v>
          </cell>
          <cell r="T1557">
            <v>41612</v>
          </cell>
          <cell r="U1557">
            <v>27</v>
          </cell>
          <cell r="V1557" t="str">
            <v>MAS DE 20 DÍAS</v>
          </cell>
        </row>
        <row r="1558">
          <cell r="Q1558" t="str">
            <v>BANCOMER416124487026595374772</v>
          </cell>
          <cell r="R1558" t="str">
            <v>O.K.</v>
          </cell>
          <cell r="S1558" t="str">
            <v>CONCILIADA</v>
          </cell>
          <cell r="T1558">
            <v>41612</v>
          </cell>
          <cell r="U1558">
            <v>27</v>
          </cell>
          <cell r="V1558" t="str">
            <v>MAS DE 20 DÍAS</v>
          </cell>
        </row>
        <row r="1559">
          <cell r="Q1559" t="str">
            <v>BANCOMER416124487026595659370</v>
          </cell>
          <cell r="R1559" t="str">
            <v>O.K.</v>
          </cell>
          <cell r="S1559" t="str">
            <v>CONCILIADA</v>
          </cell>
          <cell r="T1559">
            <v>41612</v>
          </cell>
          <cell r="U1559">
            <v>27</v>
          </cell>
          <cell r="V1559" t="str">
            <v>MAS DE 20 DÍAS</v>
          </cell>
        </row>
        <row r="1560">
          <cell r="Q1560" t="str">
            <v>BANCOMER416124487026597135985</v>
          </cell>
          <cell r="R1560" t="str">
            <v>O.K.</v>
          </cell>
          <cell r="S1560" t="str">
            <v>CONCILIADA</v>
          </cell>
          <cell r="T1560">
            <v>41612</v>
          </cell>
          <cell r="U1560">
            <v>27</v>
          </cell>
          <cell r="V1560" t="str">
            <v>MAS DE 20 DÍAS</v>
          </cell>
        </row>
        <row r="1561">
          <cell r="Q1561" t="str">
            <v>BANCOMER416124487026591001952</v>
          </cell>
          <cell r="R1561" t="str">
            <v>O.K.</v>
          </cell>
          <cell r="S1561" t="str">
            <v>CONCILIADA</v>
          </cell>
          <cell r="T1561">
            <v>41612</v>
          </cell>
          <cell r="U1561">
            <v>27</v>
          </cell>
          <cell r="V1561" t="str">
            <v>MAS DE 20 DÍAS</v>
          </cell>
        </row>
        <row r="1562">
          <cell r="Q1562" t="str">
            <v>BANCOMER416124487026595725379</v>
          </cell>
          <cell r="R1562" t="str">
            <v>O.K.</v>
          </cell>
          <cell r="S1562" t="str">
            <v>CONCILIADA</v>
          </cell>
          <cell r="T1562">
            <v>41612</v>
          </cell>
          <cell r="U1562">
            <v>27</v>
          </cell>
          <cell r="V1562" t="str">
            <v>MAS DE 20 DÍAS</v>
          </cell>
        </row>
        <row r="1563">
          <cell r="Q1563" t="str">
            <v>BANCOMER416124487026594084299</v>
          </cell>
          <cell r="R1563" t="str">
            <v>O.K.</v>
          </cell>
          <cell r="S1563" t="str">
            <v>CONCILIADA</v>
          </cell>
          <cell r="T1563">
            <v>41612</v>
          </cell>
          <cell r="U1563">
            <v>27</v>
          </cell>
          <cell r="V1563" t="str">
            <v>MAS DE 20 DÍAS</v>
          </cell>
        </row>
        <row r="1564">
          <cell r="Q1564" t="str">
            <v>BANCOMER416124487026595775721</v>
          </cell>
          <cell r="R1564" t="str">
            <v>O.K.</v>
          </cell>
          <cell r="S1564" t="str">
            <v>CONCILIADA</v>
          </cell>
          <cell r="T1564">
            <v>41612</v>
          </cell>
          <cell r="U1564">
            <v>27</v>
          </cell>
          <cell r="V1564" t="str">
            <v>MAS DE 20 DÍAS</v>
          </cell>
        </row>
        <row r="1565">
          <cell r="Q1565" t="str">
            <v>BANCOMER416124487026591000937</v>
          </cell>
          <cell r="R1565" t="str">
            <v>O.K.</v>
          </cell>
          <cell r="S1565" t="str">
            <v>CONCILIADA</v>
          </cell>
          <cell r="T1565">
            <v>41612</v>
          </cell>
          <cell r="U1565">
            <v>27</v>
          </cell>
          <cell r="V1565" t="str">
            <v>MAS DE 20 DÍAS</v>
          </cell>
        </row>
        <row r="1566">
          <cell r="Q1566" t="str">
            <v>BANCOMER416124487026591005224</v>
          </cell>
          <cell r="R1566" t="str">
            <v>O.K.</v>
          </cell>
          <cell r="S1566" t="str">
            <v>CONCILIADA</v>
          </cell>
          <cell r="T1566">
            <v>41612</v>
          </cell>
          <cell r="U1566">
            <v>27</v>
          </cell>
          <cell r="V1566" t="str">
            <v>MAS DE 20 DÍAS</v>
          </cell>
        </row>
        <row r="1567">
          <cell r="Q1567" t="str">
            <v>BANCOMER416124487026595822309</v>
          </cell>
          <cell r="R1567" t="str">
            <v>O.K.</v>
          </cell>
          <cell r="S1567" t="str">
            <v>CONCILIADA</v>
          </cell>
          <cell r="T1567">
            <v>41612</v>
          </cell>
          <cell r="U1567">
            <v>27</v>
          </cell>
          <cell r="V1567" t="str">
            <v>MAS DE 20 DÍAS</v>
          </cell>
        </row>
        <row r="1568">
          <cell r="Q1568" t="str">
            <v>BANCOMER416124487026595374970</v>
          </cell>
          <cell r="R1568" t="str">
            <v>O.K.</v>
          </cell>
          <cell r="S1568" t="str">
            <v>CONCILIADA</v>
          </cell>
          <cell r="T1568">
            <v>41612</v>
          </cell>
          <cell r="U1568">
            <v>27</v>
          </cell>
          <cell r="V1568" t="str">
            <v>MAS DE 20 DÍAS</v>
          </cell>
        </row>
        <row r="1569">
          <cell r="Q1569" t="str">
            <v>BANCOMER416124487026595374939</v>
          </cell>
          <cell r="R1569" t="str">
            <v>O.K.</v>
          </cell>
          <cell r="S1569" t="str">
            <v>CONCILIADA</v>
          </cell>
          <cell r="T1569">
            <v>41612</v>
          </cell>
          <cell r="U1569">
            <v>27</v>
          </cell>
          <cell r="V1569" t="str">
            <v>MAS DE 20 DÍAS</v>
          </cell>
        </row>
        <row r="1570">
          <cell r="Q1570" t="str">
            <v>BANCOMER416124487026595982723</v>
          </cell>
          <cell r="R1570" t="str">
            <v>O.K.</v>
          </cell>
          <cell r="S1570" t="str">
            <v>CONCILIADA</v>
          </cell>
          <cell r="T1570">
            <v>41612</v>
          </cell>
          <cell r="U1570">
            <v>27</v>
          </cell>
          <cell r="V1570" t="str">
            <v>MAS DE 20 DÍAS</v>
          </cell>
        </row>
        <row r="1571">
          <cell r="Q1571" t="str">
            <v>BANCOMER416124487026591448588</v>
          </cell>
          <cell r="R1571" t="str">
            <v>O.K.</v>
          </cell>
          <cell r="S1571" t="str">
            <v>CONCILIADA</v>
          </cell>
          <cell r="T1571">
            <v>41612</v>
          </cell>
          <cell r="U1571">
            <v>27</v>
          </cell>
          <cell r="V1571" t="str">
            <v>MAS DE 20 DÍAS</v>
          </cell>
        </row>
        <row r="1572">
          <cell r="Q1572" t="str">
            <v>BANCOMER416124487026595695937</v>
          </cell>
          <cell r="R1572" t="str">
            <v>O.K.</v>
          </cell>
          <cell r="S1572" t="str">
            <v>CONCILIADA</v>
          </cell>
          <cell r="T1572">
            <v>41612</v>
          </cell>
          <cell r="U1572">
            <v>27</v>
          </cell>
          <cell r="V1572" t="str">
            <v>MAS DE 20 DÍAS</v>
          </cell>
        </row>
        <row r="1573">
          <cell r="Q1573" t="str">
            <v>BANCOMER416124487026591237957</v>
          </cell>
          <cell r="R1573" t="str">
            <v>O.K.</v>
          </cell>
          <cell r="S1573" t="str">
            <v>CONCILIADA</v>
          </cell>
          <cell r="T1573">
            <v>41612</v>
          </cell>
          <cell r="U1573">
            <v>27</v>
          </cell>
          <cell r="V1573" t="str">
            <v>MAS DE 20 DÍAS</v>
          </cell>
        </row>
        <row r="1574">
          <cell r="Q1574" t="str">
            <v>BANCOMER416124487026595374947</v>
          </cell>
          <cell r="R1574" t="str">
            <v>O.K.</v>
          </cell>
          <cell r="S1574" t="str">
            <v>CONCILIADA</v>
          </cell>
          <cell r="T1574">
            <v>41612</v>
          </cell>
          <cell r="U1574">
            <v>27</v>
          </cell>
          <cell r="V1574" t="str">
            <v>MAS DE 20 DÍAS</v>
          </cell>
        </row>
        <row r="1575">
          <cell r="Q1575" t="str">
            <v>BANCOMER416124487026595848627</v>
          </cell>
          <cell r="R1575" t="str">
            <v>O.K.</v>
          </cell>
          <cell r="S1575" t="str">
            <v>CONCILIADA</v>
          </cell>
          <cell r="T1575">
            <v>41612</v>
          </cell>
          <cell r="U1575">
            <v>27</v>
          </cell>
          <cell r="V1575" t="str">
            <v>MAS DE 20 DÍAS</v>
          </cell>
        </row>
        <row r="1576">
          <cell r="Q1576" t="str">
            <v>BANCOMER416124487026595374806</v>
          </cell>
          <cell r="R1576" t="str">
            <v>O.K.</v>
          </cell>
          <cell r="S1576" t="str">
            <v>CONCILIADA</v>
          </cell>
          <cell r="T1576">
            <v>41612</v>
          </cell>
          <cell r="U1576">
            <v>27</v>
          </cell>
          <cell r="V1576" t="str">
            <v>MAS DE 20 DÍAS</v>
          </cell>
        </row>
        <row r="1577">
          <cell r="Q1577" t="str">
            <v>BANCOMER416124487026595374798</v>
          </cell>
          <cell r="R1577" t="str">
            <v>O.K.</v>
          </cell>
          <cell r="S1577" t="str">
            <v>CONCILIADA</v>
          </cell>
          <cell r="T1577">
            <v>41612</v>
          </cell>
          <cell r="U1577">
            <v>27</v>
          </cell>
          <cell r="V1577" t="str">
            <v>MAS DE 20 DÍAS</v>
          </cell>
        </row>
        <row r="1578">
          <cell r="Q1578" t="str">
            <v>BANCOMER416124487026595374723</v>
          </cell>
          <cell r="R1578" t="str">
            <v>O.K.</v>
          </cell>
          <cell r="S1578" t="str">
            <v>CONCILIADA</v>
          </cell>
          <cell r="T1578">
            <v>41612</v>
          </cell>
          <cell r="U1578">
            <v>27</v>
          </cell>
          <cell r="V1578" t="str">
            <v>MAS DE 20 DÍAS</v>
          </cell>
        </row>
        <row r="1579">
          <cell r="Q1579" t="str">
            <v>BANCOMER416124487026593717097</v>
          </cell>
          <cell r="R1579" t="str">
            <v>O.K.</v>
          </cell>
          <cell r="S1579" t="str">
            <v>CONCILIADA</v>
          </cell>
          <cell r="T1579">
            <v>41612</v>
          </cell>
          <cell r="U1579">
            <v>27</v>
          </cell>
          <cell r="V1579" t="str">
            <v>MAS DE 20 DÍAS</v>
          </cell>
        </row>
        <row r="1580">
          <cell r="Q1580" t="str">
            <v>BANCOMER416124487026595374954</v>
          </cell>
          <cell r="R1580" t="str">
            <v>O.K.</v>
          </cell>
          <cell r="S1580" t="str">
            <v>CONCILIADA</v>
          </cell>
          <cell r="T1580">
            <v>41612</v>
          </cell>
          <cell r="U1580">
            <v>27</v>
          </cell>
          <cell r="V1580" t="str">
            <v>MAS DE 20 DÍAS</v>
          </cell>
        </row>
        <row r="1581">
          <cell r="Q1581" t="str">
            <v>BANCOMER416124487026591004776</v>
          </cell>
          <cell r="R1581" t="str">
            <v>O.K.</v>
          </cell>
          <cell r="S1581" t="str">
            <v>CONCILIADA</v>
          </cell>
          <cell r="T1581">
            <v>41612</v>
          </cell>
          <cell r="U1581">
            <v>27</v>
          </cell>
          <cell r="V1581" t="str">
            <v>MAS DE 20 DÍAS</v>
          </cell>
        </row>
        <row r="1582">
          <cell r="Q1582" t="str">
            <v>BANCOMER416124487026591721315</v>
          </cell>
          <cell r="R1582" t="str">
            <v>O.K.</v>
          </cell>
          <cell r="S1582" t="str">
            <v>CONCILIADA</v>
          </cell>
          <cell r="T1582">
            <v>41612</v>
          </cell>
          <cell r="U1582">
            <v>27</v>
          </cell>
          <cell r="V1582" t="str">
            <v>MAS DE 20 DÍAS</v>
          </cell>
        </row>
        <row r="1583">
          <cell r="Q1583" t="str">
            <v>BANCOMER416124487026595870779</v>
          </cell>
          <cell r="R1583" t="str">
            <v>O.K.</v>
          </cell>
          <cell r="S1583" t="str">
            <v>CONCILIADA</v>
          </cell>
          <cell r="T1583">
            <v>41612</v>
          </cell>
          <cell r="U1583">
            <v>27</v>
          </cell>
          <cell r="V1583" t="str">
            <v>MAS DE 20 DÍAS</v>
          </cell>
        </row>
        <row r="1584">
          <cell r="Q1584" t="str">
            <v>BANCOMER416124487026594084315</v>
          </cell>
          <cell r="R1584" t="str">
            <v>O.K.</v>
          </cell>
          <cell r="S1584" t="str">
            <v>CONCILIADA</v>
          </cell>
          <cell r="T1584">
            <v>41612</v>
          </cell>
          <cell r="U1584">
            <v>27</v>
          </cell>
          <cell r="V1584" t="str">
            <v>MAS DE 20 DÍAS</v>
          </cell>
        </row>
        <row r="1585">
          <cell r="Q1585" t="str">
            <v>BANCOMER416124487026592033199</v>
          </cell>
          <cell r="R1585" t="str">
            <v>O.K.</v>
          </cell>
          <cell r="S1585" t="str">
            <v>CONCILIADA</v>
          </cell>
          <cell r="T1585">
            <v>41612</v>
          </cell>
          <cell r="U1585">
            <v>27</v>
          </cell>
          <cell r="V1585" t="str">
            <v>MAS DE 20 DÍAS</v>
          </cell>
        </row>
        <row r="1586">
          <cell r="Q1586" t="str">
            <v>BANCOMER416124487026591492156</v>
          </cell>
          <cell r="R1586" t="str">
            <v>O.K.</v>
          </cell>
          <cell r="S1586" t="str">
            <v>CONCILIADA</v>
          </cell>
          <cell r="T1586">
            <v>41612</v>
          </cell>
          <cell r="U1586">
            <v>27</v>
          </cell>
          <cell r="V1586" t="str">
            <v>MAS DE 20 DÍAS</v>
          </cell>
        </row>
        <row r="1587">
          <cell r="Q1587" t="str">
            <v>BANCOMER416124487026591000886</v>
          </cell>
          <cell r="R1587" t="str">
            <v>O.K.</v>
          </cell>
          <cell r="S1587" t="str">
            <v>CONCILIADA</v>
          </cell>
          <cell r="T1587">
            <v>41612</v>
          </cell>
          <cell r="U1587">
            <v>27</v>
          </cell>
          <cell r="V1587" t="str">
            <v>MAS DE 20 DÍAS</v>
          </cell>
        </row>
        <row r="1588">
          <cell r="Q1588" t="str">
            <v>BANCOMER416124487026591781160</v>
          </cell>
          <cell r="R1588" t="str">
            <v>O.K.</v>
          </cell>
          <cell r="S1588" t="str">
            <v>CONCILIADA</v>
          </cell>
          <cell r="T1588">
            <v>41612</v>
          </cell>
          <cell r="U1588">
            <v>27</v>
          </cell>
          <cell r="V1588" t="str">
            <v>MAS DE 20 DÍAS</v>
          </cell>
        </row>
        <row r="1589">
          <cell r="Q1589" t="str">
            <v>BANCOMER416124487026595404363</v>
          </cell>
          <cell r="R1589" t="str">
            <v>O.K.</v>
          </cell>
          <cell r="S1589" t="str">
            <v>CONCILIADA</v>
          </cell>
          <cell r="T1589">
            <v>41612</v>
          </cell>
          <cell r="U1589">
            <v>27</v>
          </cell>
          <cell r="V1589" t="str">
            <v>MAS DE 20 DÍAS</v>
          </cell>
        </row>
        <row r="1590">
          <cell r="Q1590" t="str">
            <v>BANCOMER416124487026591247964</v>
          </cell>
          <cell r="R1590" t="str">
            <v>O.K.</v>
          </cell>
          <cell r="S1590" t="str">
            <v>CONCILIADA</v>
          </cell>
          <cell r="T1590">
            <v>41612</v>
          </cell>
          <cell r="U1590">
            <v>27</v>
          </cell>
          <cell r="V1590" t="str">
            <v>MAS DE 20 DÍAS</v>
          </cell>
        </row>
        <row r="1591">
          <cell r="Q1591" t="str">
            <v>BANCOMER416124487026591303833</v>
          </cell>
          <cell r="R1591" t="str">
            <v>O.K.</v>
          </cell>
          <cell r="S1591" t="str">
            <v>CONCILIADA</v>
          </cell>
          <cell r="T1591">
            <v>41612</v>
          </cell>
          <cell r="U1591">
            <v>27</v>
          </cell>
          <cell r="V1591" t="str">
            <v>MAS DE 20 DÍAS</v>
          </cell>
        </row>
        <row r="1592">
          <cell r="Q1592" t="str">
            <v>BANCOMER416124487026595374764</v>
          </cell>
          <cell r="R1592" t="str">
            <v>O.K.</v>
          </cell>
          <cell r="S1592" t="str">
            <v>CONCILIADA</v>
          </cell>
          <cell r="T1592">
            <v>41612</v>
          </cell>
          <cell r="U1592">
            <v>27</v>
          </cell>
          <cell r="V1592" t="str">
            <v>MAS DE 20 DÍAS</v>
          </cell>
        </row>
        <row r="1593">
          <cell r="Q1593" t="str">
            <v>BANCOMER416124487026591486554</v>
          </cell>
          <cell r="R1593" t="str">
            <v>O.K.</v>
          </cell>
          <cell r="S1593" t="str">
            <v>CONCILIADA</v>
          </cell>
          <cell r="T1593">
            <v>41612</v>
          </cell>
          <cell r="U1593">
            <v>27</v>
          </cell>
          <cell r="V1593" t="str">
            <v>MAS DE 20 DÍAS</v>
          </cell>
        </row>
        <row r="1594">
          <cell r="Q1594" t="str">
            <v>BANCOMER416124487026591411990</v>
          </cell>
          <cell r="R1594" t="str">
            <v>O.K.</v>
          </cell>
          <cell r="S1594" t="str">
            <v>CONCILIADA</v>
          </cell>
          <cell r="T1594">
            <v>41612</v>
          </cell>
          <cell r="U1594">
            <v>27</v>
          </cell>
          <cell r="V1594" t="str">
            <v>MAS DE 20 DÍAS</v>
          </cell>
        </row>
        <row r="1595">
          <cell r="Q1595" t="str">
            <v>BANCOMER416124487026591505437</v>
          </cell>
          <cell r="R1595" t="str">
            <v>O.K.</v>
          </cell>
          <cell r="S1595" t="str">
            <v>CONCILIADA</v>
          </cell>
          <cell r="T1595">
            <v>41612</v>
          </cell>
          <cell r="U1595">
            <v>27</v>
          </cell>
          <cell r="V1595" t="str">
            <v>MAS DE 20 DÍAS</v>
          </cell>
        </row>
        <row r="1596">
          <cell r="Q1596" t="str">
            <v>BANCOMER416124487026595774377</v>
          </cell>
          <cell r="R1596" t="str">
            <v>O.K.</v>
          </cell>
          <cell r="S1596" t="str">
            <v>CONCILIADA</v>
          </cell>
          <cell r="T1596">
            <v>41612</v>
          </cell>
          <cell r="U1596">
            <v>27</v>
          </cell>
          <cell r="V1596" t="str">
            <v>MAS DE 20 DÍAS</v>
          </cell>
        </row>
        <row r="1597">
          <cell r="Q1597" t="str">
            <v>BANCOMER416124487026591635564</v>
          </cell>
          <cell r="R1597" t="str">
            <v>O.K.</v>
          </cell>
          <cell r="S1597" t="str">
            <v>CONCILIADA</v>
          </cell>
          <cell r="T1597">
            <v>41612</v>
          </cell>
          <cell r="U1597">
            <v>27</v>
          </cell>
          <cell r="V1597" t="str">
            <v>MAS DE 20 DÍAS</v>
          </cell>
        </row>
        <row r="1598">
          <cell r="Q1598" t="str">
            <v>BANCOMER416124487026595374780</v>
          </cell>
          <cell r="R1598" t="str">
            <v>O.K.</v>
          </cell>
          <cell r="S1598" t="str">
            <v>CONCILIADA</v>
          </cell>
          <cell r="T1598">
            <v>41612</v>
          </cell>
          <cell r="U1598">
            <v>27</v>
          </cell>
          <cell r="V1598" t="str">
            <v>MAS DE 20 DÍAS</v>
          </cell>
        </row>
        <row r="1599">
          <cell r="Q1599" t="str">
            <v>BANCOMER416124487026594161485</v>
          </cell>
          <cell r="R1599" t="str">
            <v>O.K.</v>
          </cell>
          <cell r="S1599" t="str">
            <v>CONCILIADA</v>
          </cell>
          <cell r="T1599">
            <v>41612</v>
          </cell>
          <cell r="U1599">
            <v>27</v>
          </cell>
          <cell r="V1599" t="str">
            <v>MAS DE 20 DÍAS</v>
          </cell>
        </row>
        <row r="1600">
          <cell r="Q1600" t="str">
            <v>BANCOMER416124487026591483114</v>
          </cell>
          <cell r="R1600" t="str">
            <v>O.K.</v>
          </cell>
          <cell r="S1600" t="str">
            <v>CONCILIADA</v>
          </cell>
          <cell r="T1600">
            <v>41612</v>
          </cell>
          <cell r="U1600">
            <v>27</v>
          </cell>
          <cell r="V1600" t="str">
            <v>MAS DE 20 DÍAS</v>
          </cell>
        </row>
        <row r="1601">
          <cell r="Q1601" t="str">
            <v>BANCOMER416124487026595659164</v>
          </cell>
          <cell r="R1601" t="str">
            <v>O.K.</v>
          </cell>
          <cell r="S1601" t="str">
            <v>CONCILIADA</v>
          </cell>
          <cell r="T1601">
            <v>41612</v>
          </cell>
          <cell r="U1601">
            <v>27</v>
          </cell>
          <cell r="V1601" t="str">
            <v>MAS DE 20 DÍAS</v>
          </cell>
        </row>
        <row r="1602">
          <cell r="Q1602" t="str">
            <v>BANCOMER416124487026591486711</v>
          </cell>
          <cell r="R1602" t="str">
            <v>O.K.</v>
          </cell>
          <cell r="S1602" t="str">
            <v>CONCILIADA</v>
          </cell>
          <cell r="T1602">
            <v>41612</v>
          </cell>
          <cell r="U1602">
            <v>27</v>
          </cell>
          <cell r="V1602" t="str">
            <v>MAS DE 20 DÍAS</v>
          </cell>
        </row>
        <row r="1603">
          <cell r="Q1603" t="str">
            <v>BANCOMER416124487026595374731</v>
          </cell>
          <cell r="R1603" t="str">
            <v>O.K.</v>
          </cell>
          <cell r="S1603" t="str">
            <v>CONCILIADA</v>
          </cell>
          <cell r="T1603">
            <v>41612</v>
          </cell>
          <cell r="U1603">
            <v>27</v>
          </cell>
          <cell r="V1603" t="str">
            <v>MAS DE 20 DÍAS</v>
          </cell>
        </row>
        <row r="1604">
          <cell r="Q1604" t="str">
            <v>BANCOMER416124487026595848635</v>
          </cell>
          <cell r="R1604" t="str">
            <v>O.K.</v>
          </cell>
          <cell r="S1604" t="str">
            <v>CONCILIADA</v>
          </cell>
          <cell r="T1604">
            <v>41612</v>
          </cell>
          <cell r="U1604">
            <v>27</v>
          </cell>
          <cell r="V1604" t="str">
            <v>MAS DE 20 DÍAS</v>
          </cell>
        </row>
        <row r="1605">
          <cell r="Q1605" t="str">
            <v>BANCOMER416124487026595614128</v>
          </cell>
          <cell r="R1605" t="str">
            <v>O.K.</v>
          </cell>
          <cell r="S1605" t="str">
            <v>CONCILIADA</v>
          </cell>
          <cell r="T1605">
            <v>41612</v>
          </cell>
          <cell r="U1605">
            <v>27</v>
          </cell>
          <cell r="V1605" t="str">
            <v>MAS DE 20 DÍAS</v>
          </cell>
        </row>
        <row r="1606">
          <cell r="Q1606" t="str">
            <v>BANCOMER416124487026595775739</v>
          </cell>
          <cell r="R1606" t="str">
            <v>O.K.</v>
          </cell>
          <cell r="S1606" t="str">
            <v>CONCILIADA</v>
          </cell>
          <cell r="T1606">
            <v>41612</v>
          </cell>
          <cell r="U1606">
            <v>27</v>
          </cell>
          <cell r="V1606" t="str">
            <v>MAS DE 20 DÍAS</v>
          </cell>
        </row>
        <row r="1607">
          <cell r="Q1607" t="str">
            <v>BANCOMER416124487026591444405</v>
          </cell>
          <cell r="R1607" t="str">
            <v>O.K.</v>
          </cell>
          <cell r="S1607" t="str">
            <v>CONCILIADA</v>
          </cell>
          <cell r="T1607">
            <v>41612</v>
          </cell>
          <cell r="U1607">
            <v>27</v>
          </cell>
          <cell r="V1607" t="str">
            <v>MAS DE 20 DÍAS</v>
          </cell>
        </row>
        <row r="1608">
          <cell r="Q1608" t="str">
            <v>BANCOMER416124487026591002061</v>
          </cell>
          <cell r="R1608" t="str">
            <v>O.K.</v>
          </cell>
          <cell r="S1608" t="str">
            <v>CONCILIADA</v>
          </cell>
          <cell r="T1608">
            <v>41612</v>
          </cell>
          <cell r="U1608">
            <v>27</v>
          </cell>
          <cell r="V1608" t="str">
            <v>MAS DE 20 DÍAS</v>
          </cell>
        </row>
        <row r="1609">
          <cell r="Q1609" t="str">
            <v>BANCOMER416124487026595695903</v>
          </cell>
          <cell r="R1609" t="str">
            <v>O.K.</v>
          </cell>
          <cell r="S1609" t="str">
            <v>CONCILIADA</v>
          </cell>
          <cell r="T1609">
            <v>41612</v>
          </cell>
          <cell r="U1609">
            <v>27</v>
          </cell>
          <cell r="V1609" t="str">
            <v>MAS DE 20 DÍAS</v>
          </cell>
        </row>
        <row r="1610">
          <cell r="Q1610" t="str">
            <v>BANCOMER416124487026595775713</v>
          </cell>
          <cell r="R1610" t="str">
            <v>O.K.</v>
          </cell>
          <cell r="S1610" t="str">
            <v>CONCILIADA</v>
          </cell>
          <cell r="T1610">
            <v>41612</v>
          </cell>
          <cell r="U1610">
            <v>27</v>
          </cell>
          <cell r="V1610" t="str">
            <v>MAS DE 20 DÍAS</v>
          </cell>
        </row>
        <row r="1611">
          <cell r="Q1611" t="str">
            <v>BANCOMER416124487026594084125</v>
          </cell>
          <cell r="R1611" t="str">
            <v>O.K.</v>
          </cell>
          <cell r="S1611" t="str">
            <v>CONCILIADA</v>
          </cell>
          <cell r="T1611">
            <v>41612</v>
          </cell>
          <cell r="U1611">
            <v>27</v>
          </cell>
          <cell r="V1611" t="str">
            <v>MAS DE 20 DÍAS</v>
          </cell>
        </row>
        <row r="1612">
          <cell r="Q1612" t="str">
            <v>BANCOMER416124487026594084547</v>
          </cell>
          <cell r="R1612" t="str">
            <v>O.K.</v>
          </cell>
          <cell r="S1612" t="str">
            <v>CONCILIADA</v>
          </cell>
          <cell r="T1612">
            <v>41612</v>
          </cell>
          <cell r="U1612">
            <v>27</v>
          </cell>
          <cell r="V1612" t="str">
            <v>MAS DE 20 DÍAS</v>
          </cell>
        </row>
        <row r="1613">
          <cell r="Q1613" t="str">
            <v>BANCOMER416124487026594084422</v>
          </cell>
          <cell r="R1613" t="str">
            <v>O.K.</v>
          </cell>
          <cell r="S1613" t="str">
            <v>CONCILIADA</v>
          </cell>
          <cell r="T1613">
            <v>41612</v>
          </cell>
          <cell r="U1613">
            <v>27</v>
          </cell>
          <cell r="V1613" t="str">
            <v>MAS DE 20 DÍAS</v>
          </cell>
        </row>
        <row r="1614">
          <cell r="Q1614" t="str">
            <v>BANCOMER416124487026595374814</v>
          </cell>
          <cell r="R1614" t="str">
            <v>O.K.</v>
          </cell>
          <cell r="S1614" t="str">
            <v>CONCILIADA</v>
          </cell>
          <cell r="T1614">
            <v>41612</v>
          </cell>
          <cell r="U1614">
            <v>27</v>
          </cell>
          <cell r="V1614" t="str">
            <v>MAS DE 20 DÍAS</v>
          </cell>
        </row>
        <row r="1615">
          <cell r="Q1615" t="str">
            <v>BANCOMER416124487026596743777</v>
          </cell>
          <cell r="R1615" t="str">
            <v>O.K.</v>
          </cell>
          <cell r="S1615" t="str">
            <v>CONCILIADA</v>
          </cell>
          <cell r="T1615">
            <v>41612</v>
          </cell>
          <cell r="U1615">
            <v>27</v>
          </cell>
          <cell r="V1615" t="str">
            <v>MAS DE 20 DÍAS</v>
          </cell>
        </row>
        <row r="1616">
          <cell r="Q1616" t="str">
            <v>BANCOMER416124487026594225967</v>
          </cell>
          <cell r="R1616" t="str">
            <v>O.K.</v>
          </cell>
          <cell r="S1616" t="str">
            <v>CONCILIADA</v>
          </cell>
          <cell r="T1616">
            <v>41612</v>
          </cell>
          <cell r="U1616">
            <v>27</v>
          </cell>
          <cell r="V1616" t="str">
            <v>MAS DE 20 DÍAS</v>
          </cell>
        </row>
        <row r="1617">
          <cell r="Q1617" t="str">
            <v>BANCOMER416124487026594226015</v>
          </cell>
          <cell r="R1617" t="str">
            <v>O.K.</v>
          </cell>
          <cell r="S1617" t="str">
            <v>CONCILIADA</v>
          </cell>
          <cell r="T1617">
            <v>41612</v>
          </cell>
          <cell r="U1617">
            <v>27</v>
          </cell>
          <cell r="V1617" t="str">
            <v>MAS DE 20 DÍAS</v>
          </cell>
        </row>
        <row r="1618">
          <cell r="Q1618" t="str">
            <v>BANCOMER416124487026596025670</v>
          </cell>
          <cell r="R1618" t="str">
            <v>O.K.</v>
          </cell>
          <cell r="S1618" t="str">
            <v>CONCILIADA</v>
          </cell>
          <cell r="T1618">
            <v>41612</v>
          </cell>
          <cell r="U1618">
            <v>27</v>
          </cell>
          <cell r="V1618" t="str">
            <v>MAS DE 20 DÍAS</v>
          </cell>
        </row>
        <row r="1619">
          <cell r="Q1619" t="str">
            <v>BANCOMER416124487026596788830</v>
          </cell>
          <cell r="R1619" t="str">
            <v>O.K.</v>
          </cell>
          <cell r="S1619" t="str">
            <v>CONCILIADA</v>
          </cell>
          <cell r="T1619">
            <v>41612</v>
          </cell>
          <cell r="U1619">
            <v>27</v>
          </cell>
          <cell r="V1619" t="str">
            <v>MAS DE 20 DÍAS</v>
          </cell>
        </row>
        <row r="1620">
          <cell r="Q1620" t="str">
            <v>BANCOMER416124487026591268069</v>
          </cell>
          <cell r="R1620" t="str">
            <v>O.K.</v>
          </cell>
          <cell r="S1620" t="str">
            <v>CONCILIADA</v>
          </cell>
          <cell r="T1620">
            <v>41612</v>
          </cell>
          <cell r="U1620">
            <v>27</v>
          </cell>
          <cell r="V1620" t="str">
            <v>MAS DE 20 DÍAS</v>
          </cell>
        </row>
        <row r="1621">
          <cell r="Q1621" t="str">
            <v>BANCOMER416124487026591006098</v>
          </cell>
          <cell r="R1621" t="str">
            <v>O.K.</v>
          </cell>
          <cell r="S1621" t="str">
            <v>CONCILIADA</v>
          </cell>
          <cell r="T1621">
            <v>41612</v>
          </cell>
          <cell r="U1621">
            <v>27</v>
          </cell>
          <cell r="V1621" t="str">
            <v>MAS DE 20 DÍAS</v>
          </cell>
        </row>
        <row r="1622">
          <cell r="Q1622" t="str">
            <v>BANCOMER416124487026596799183</v>
          </cell>
          <cell r="R1622" t="str">
            <v>O.K.</v>
          </cell>
          <cell r="S1622" t="str">
            <v>CONCILIADA</v>
          </cell>
          <cell r="T1622">
            <v>41612</v>
          </cell>
          <cell r="U1622">
            <v>27</v>
          </cell>
          <cell r="V1622" t="str">
            <v>MAS DE 20 DÍAS</v>
          </cell>
        </row>
        <row r="1623">
          <cell r="Q1623" t="str">
            <v>BANCOMER416124487026593336179</v>
          </cell>
          <cell r="R1623" t="str">
            <v>O.K.</v>
          </cell>
          <cell r="S1623" t="str">
            <v>CONCILIADA</v>
          </cell>
          <cell r="T1623">
            <v>41612</v>
          </cell>
          <cell r="U1623">
            <v>27</v>
          </cell>
          <cell r="V1623" t="str">
            <v>MAS DE 20 DÍAS</v>
          </cell>
        </row>
        <row r="1624">
          <cell r="Q1624" t="str">
            <v>BANCOMER416124487026595781752</v>
          </cell>
          <cell r="R1624" t="str">
            <v>O.K.</v>
          </cell>
          <cell r="S1624" t="str">
            <v>CONCILIADA</v>
          </cell>
          <cell r="T1624">
            <v>41612</v>
          </cell>
          <cell r="U1624">
            <v>27</v>
          </cell>
          <cell r="V1624" t="str">
            <v>MAS DE 20 DÍAS</v>
          </cell>
        </row>
        <row r="1625">
          <cell r="Q1625" t="str">
            <v>BANCOMER416124487026591247972</v>
          </cell>
          <cell r="R1625" t="str">
            <v>O.K.</v>
          </cell>
          <cell r="S1625" t="str">
            <v>CONCILIADA</v>
          </cell>
          <cell r="T1625">
            <v>41612</v>
          </cell>
          <cell r="U1625">
            <v>27</v>
          </cell>
          <cell r="V1625" t="str">
            <v>MAS DE 20 DÍAS</v>
          </cell>
        </row>
        <row r="1626">
          <cell r="Q1626" t="str">
            <v>BANCOMER416124487026591303866</v>
          </cell>
          <cell r="R1626" t="str">
            <v>O.K.</v>
          </cell>
          <cell r="S1626" t="str">
            <v>CONCILIADA</v>
          </cell>
          <cell r="T1626">
            <v>41612</v>
          </cell>
          <cell r="U1626">
            <v>27</v>
          </cell>
          <cell r="V1626" t="str">
            <v>MAS DE 20 DÍAS</v>
          </cell>
        </row>
        <row r="1627">
          <cell r="Q1627" t="str">
            <v>BANCOMER416124487026591450691</v>
          </cell>
          <cell r="R1627" t="str">
            <v>O.K.</v>
          </cell>
          <cell r="S1627" t="str">
            <v>CONCILIADA</v>
          </cell>
          <cell r="T1627">
            <v>41612</v>
          </cell>
          <cell r="U1627">
            <v>27</v>
          </cell>
          <cell r="V1627" t="str">
            <v>MAS DE 20 DÍAS</v>
          </cell>
        </row>
        <row r="1628">
          <cell r="Q1628" t="str">
            <v>BANCOMER416124487026591001617</v>
          </cell>
          <cell r="R1628" t="str">
            <v>O.K.</v>
          </cell>
          <cell r="S1628" t="str">
            <v>CONCILIADA</v>
          </cell>
          <cell r="T1628">
            <v>41612</v>
          </cell>
          <cell r="U1628">
            <v>27</v>
          </cell>
          <cell r="V1628" t="str">
            <v>MAS DE 20 DÍAS</v>
          </cell>
        </row>
        <row r="1629">
          <cell r="Q1629" t="str">
            <v>BANCOMER416124487026591448604</v>
          </cell>
          <cell r="R1629" t="str">
            <v>O.K.</v>
          </cell>
          <cell r="S1629" t="str">
            <v>CONCILIADA</v>
          </cell>
          <cell r="T1629">
            <v>41612</v>
          </cell>
          <cell r="U1629">
            <v>27</v>
          </cell>
          <cell r="V1629" t="str">
            <v>MAS DE 20 DÍAS</v>
          </cell>
        </row>
        <row r="1630">
          <cell r="Q1630" t="str">
            <v>BANCOMER416124487026595374889</v>
          </cell>
          <cell r="R1630" t="str">
            <v>O.K.</v>
          </cell>
          <cell r="S1630" t="str">
            <v>CONCILIADA</v>
          </cell>
          <cell r="T1630">
            <v>41612</v>
          </cell>
          <cell r="U1630">
            <v>27</v>
          </cell>
          <cell r="V1630" t="str">
            <v>MAS DE 20 DÍAS</v>
          </cell>
        </row>
        <row r="1631">
          <cell r="Q1631" t="str">
            <v>BANCOMER416124487026594084265</v>
          </cell>
          <cell r="R1631" t="str">
            <v>O.K.</v>
          </cell>
          <cell r="S1631" t="str">
            <v>CONCILIADA</v>
          </cell>
          <cell r="T1631">
            <v>41612</v>
          </cell>
          <cell r="U1631">
            <v>27</v>
          </cell>
          <cell r="V1631" t="str">
            <v>MAS DE 20 DÍAS</v>
          </cell>
        </row>
        <row r="1632">
          <cell r="Q1632" t="str">
            <v>BANCOMER416124487026591004226</v>
          </cell>
          <cell r="R1632" t="str">
            <v>O.K.</v>
          </cell>
          <cell r="S1632" t="str">
            <v>CONCILIADA</v>
          </cell>
          <cell r="T1632">
            <v>41612</v>
          </cell>
          <cell r="U1632">
            <v>27</v>
          </cell>
          <cell r="V1632" t="str">
            <v>MAS DE 20 DÍAS</v>
          </cell>
        </row>
        <row r="1633">
          <cell r="Q1633" t="str">
            <v>BANCOMER416124487026594148524</v>
          </cell>
          <cell r="R1633" t="str">
            <v>O.K.</v>
          </cell>
          <cell r="S1633" t="str">
            <v>CONCILIADA</v>
          </cell>
          <cell r="T1633">
            <v>41612</v>
          </cell>
          <cell r="U1633">
            <v>27</v>
          </cell>
          <cell r="V1633" t="str">
            <v>MAS DE 20 DÍAS</v>
          </cell>
        </row>
        <row r="1634">
          <cell r="Q1634" t="str">
            <v>BANCOMER416124487026592117455</v>
          </cell>
          <cell r="R1634" t="str">
            <v>O.K.</v>
          </cell>
          <cell r="S1634" t="str">
            <v>CONCILIADA</v>
          </cell>
          <cell r="T1634">
            <v>41612</v>
          </cell>
          <cell r="U1634">
            <v>27</v>
          </cell>
          <cell r="V1634" t="str">
            <v>MAS DE 20 DÍAS</v>
          </cell>
        </row>
        <row r="1635">
          <cell r="Q1635" t="str">
            <v>BANCOMER416124487026591016519</v>
          </cell>
          <cell r="R1635" t="str">
            <v>O.K.</v>
          </cell>
          <cell r="S1635" t="str">
            <v>CONCILIADA</v>
          </cell>
          <cell r="T1635">
            <v>41612</v>
          </cell>
          <cell r="U1635">
            <v>27</v>
          </cell>
          <cell r="V1635" t="str">
            <v>MAS DE 20 DÍAS</v>
          </cell>
        </row>
        <row r="1636">
          <cell r="Q1636" t="str">
            <v>BANCOMER416124487026594226098</v>
          </cell>
          <cell r="R1636" t="str">
            <v>O.K.</v>
          </cell>
          <cell r="S1636" t="str">
            <v>COMPENSADA</v>
          </cell>
          <cell r="T1636">
            <v>41613</v>
          </cell>
          <cell r="U1636">
            <v>27</v>
          </cell>
          <cell r="V1636" t="str">
            <v>MAS DE 20 DÍAS</v>
          </cell>
        </row>
        <row r="1637">
          <cell r="Q1637" t="str">
            <v>BANCOMER416124487026595529268</v>
          </cell>
          <cell r="R1637" t="str">
            <v>O.K.</v>
          </cell>
          <cell r="S1637" t="str">
            <v>CONCILIADA</v>
          </cell>
          <cell r="T1637">
            <v>41612</v>
          </cell>
          <cell r="U1637">
            <v>27</v>
          </cell>
          <cell r="V1637" t="str">
            <v>MAS DE 20 DÍAS</v>
          </cell>
        </row>
        <row r="1638">
          <cell r="Q1638" t="str">
            <v>BANCOMER416124487026591791508</v>
          </cell>
          <cell r="R1638" t="str">
            <v>O.K.</v>
          </cell>
          <cell r="S1638" t="str">
            <v>CONCILIADA</v>
          </cell>
          <cell r="T1638">
            <v>41612</v>
          </cell>
          <cell r="U1638">
            <v>27</v>
          </cell>
          <cell r="V1638" t="str">
            <v>MAS DE 20 DÍAS</v>
          </cell>
        </row>
        <row r="1639">
          <cell r="Q1639" t="str">
            <v>BANCOMER416124487026591000084</v>
          </cell>
          <cell r="R1639" t="str">
            <v>O.K.</v>
          </cell>
          <cell r="S1639" t="str">
            <v>CONCILIADA</v>
          </cell>
          <cell r="T1639">
            <v>41612</v>
          </cell>
          <cell r="U1639">
            <v>27</v>
          </cell>
          <cell r="V1639" t="str">
            <v>MAS DE 20 DÍAS</v>
          </cell>
        </row>
        <row r="1640">
          <cell r="Q1640" t="str">
            <v>BANCOMER416124487026594226007</v>
          </cell>
          <cell r="R1640" t="str">
            <v>O.K.</v>
          </cell>
          <cell r="S1640" t="str">
            <v>CONCILIADA</v>
          </cell>
          <cell r="T1640">
            <v>41612</v>
          </cell>
          <cell r="U1640">
            <v>27</v>
          </cell>
          <cell r="V1640" t="str">
            <v>MAS DE 20 DÍAS</v>
          </cell>
        </row>
        <row r="1641">
          <cell r="Q1641" t="str">
            <v>BANCOMER416124487026591435759</v>
          </cell>
          <cell r="R1641" t="str">
            <v>O.K.</v>
          </cell>
          <cell r="S1641" t="str">
            <v>CONCILIADA</v>
          </cell>
          <cell r="T1641">
            <v>41612</v>
          </cell>
          <cell r="U1641">
            <v>27</v>
          </cell>
          <cell r="V1641" t="str">
            <v>MAS DE 20 DÍAS</v>
          </cell>
        </row>
        <row r="1642">
          <cell r="Q1642" t="str">
            <v>BANCOMER416124487026595743489</v>
          </cell>
          <cell r="R1642" t="str">
            <v>O.K.</v>
          </cell>
          <cell r="S1642" t="str">
            <v>CONCILIADA</v>
          </cell>
          <cell r="T1642">
            <v>41612</v>
          </cell>
          <cell r="U1642">
            <v>27</v>
          </cell>
          <cell r="V1642" t="str">
            <v>MAS DE 20 DÍAS</v>
          </cell>
        </row>
        <row r="1643">
          <cell r="Q1643" t="str">
            <v>BANCOMER416124487026599595463</v>
          </cell>
          <cell r="R1643" t="str">
            <v>O.K.</v>
          </cell>
          <cell r="S1643" t="str">
            <v>CONCILIADA</v>
          </cell>
          <cell r="T1643">
            <v>41612</v>
          </cell>
          <cell r="U1643">
            <v>27</v>
          </cell>
          <cell r="V1643" t="str">
            <v>MAS DE 20 DÍAS</v>
          </cell>
        </row>
        <row r="1644">
          <cell r="Q1644" t="str">
            <v>BANCOMER416124487026595695911</v>
          </cell>
          <cell r="R1644" t="str">
            <v>O.K.</v>
          </cell>
          <cell r="S1644" t="str">
            <v>CONCILIADA</v>
          </cell>
          <cell r="T1644">
            <v>41612</v>
          </cell>
          <cell r="U1644">
            <v>27</v>
          </cell>
          <cell r="V1644" t="str">
            <v>MAS DE 20 DÍAS</v>
          </cell>
        </row>
        <row r="1645">
          <cell r="Q1645" t="str">
            <v>BANCOMER416124487026591000235</v>
          </cell>
          <cell r="R1645" t="str">
            <v>O.K.</v>
          </cell>
          <cell r="S1645" t="str">
            <v>CONCILIADA</v>
          </cell>
          <cell r="T1645">
            <v>41612</v>
          </cell>
          <cell r="U1645">
            <v>27</v>
          </cell>
          <cell r="V1645" t="str">
            <v>MAS DE 20 DÍAS</v>
          </cell>
        </row>
        <row r="1646">
          <cell r="Q1646" t="str">
            <v>BANCOMER416124487026592282556</v>
          </cell>
          <cell r="R1646" t="str">
            <v>O.K.</v>
          </cell>
          <cell r="S1646" t="str">
            <v>CONCILIADA</v>
          </cell>
          <cell r="T1646">
            <v>41612</v>
          </cell>
          <cell r="U1646">
            <v>27</v>
          </cell>
          <cell r="V1646" t="str">
            <v>MAS DE 20 DÍAS</v>
          </cell>
        </row>
        <row r="1647">
          <cell r="Q1647" t="str">
            <v>BANCOMER416124487026591450683</v>
          </cell>
          <cell r="R1647" t="str">
            <v>O.K.</v>
          </cell>
          <cell r="S1647" t="str">
            <v>CONCILIADA</v>
          </cell>
          <cell r="T1647">
            <v>41612</v>
          </cell>
          <cell r="U1647">
            <v>27</v>
          </cell>
          <cell r="V1647" t="str">
            <v>MAS DE 20 DÍAS</v>
          </cell>
        </row>
        <row r="1648">
          <cell r="Q1648" t="str">
            <v>BANCOMER416124487026591011586</v>
          </cell>
          <cell r="R1648" t="str">
            <v>O.K.</v>
          </cell>
          <cell r="S1648" t="str">
            <v>CONCILIADA</v>
          </cell>
          <cell r="T1648">
            <v>41612</v>
          </cell>
          <cell r="U1648">
            <v>27</v>
          </cell>
          <cell r="V1648" t="str">
            <v>MAS DE 20 DÍAS</v>
          </cell>
        </row>
        <row r="1649">
          <cell r="Q1649" t="str">
            <v>BANCOMER416124487026594117438</v>
          </cell>
          <cell r="R1649" t="str">
            <v>O.K.</v>
          </cell>
          <cell r="S1649" t="str">
            <v>CONCILIADA</v>
          </cell>
          <cell r="T1649">
            <v>41612</v>
          </cell>
          <cell r="U1649">
            <v>27</v>
          </cell>
          <cell r="V1649" t="str">
            <v>MAS DE 20 DÍAS</v>
          </cell>
        </row>
        <row r="1650">
          <cell r="Q1650" t="str">
            <v>BANCOMER416124487026595374871</v>
          </cell>
          <cell r="R1650" t="str">
            <v>O.K.</v>
          </cell>
          <cell r="S1650" t="str">
            <v>CONCILIADA</v>
          </cell>
          <cell r="T1650">
            <v>41612</v>
          </cell>
          <cell r="U1650">
            <v>27</v>
          </cell>
          <cell r="V1650" t="str">
            <v>MAS DE 20 DÍAS</v>
          </cell>
        </row>
        <row r="1651">
          <cell r="Q1651" t="str">
            <v>BANCOMER416124487026594084240</v>
          </cell>
          <cell r="R1651" t="str">
            <v>O.K.</v>
          </cell>
          <cell r="S1651" t="str">
            <v>CONCILIADA</v>
          </cell>
          <cell r="T1651">
            <v>41612</v>
          </cell>
          <cell r="U1651">
            <v>27</v>
          </cell>
          <cell r="V1651" t="str">
            <v>MAS DE 20 DÍAS</v>
          </cell>
        </row>
        <row r="1652">
          <cell r="Q1652" t="str">
            <v>BANCOMER416124487026591016172</v>
          </cell>
          <cell r="R1652" t="str">
            <v>O.K.</v>
          </cell>
          <cell r="S1652" t="str">
            <v>CONCILIADA</v>
          </cell>
          <cell r="T1652">
            <v>41612</v>
          </cell>
          <cell r="U1652">
            <v>27</v>
          </cell>
          <cell r="V1652" t="str">
            <v>MAS DE 20 DÍAS</v>
          </cell>
        </row>
        <row r="1653">
          <cell r="Q1653" t="str">
            <v>BANCOMER416124487026595782610</v>
          </cell>
          <cell r="R1653" t="str">
            <v>O.K.</v>
          </cell>
          <cell r="S1653" t="str">
            <v>CONCILIADA</v>
          </cell>
          <cell r="T1653">
            <v>41612</v>
          </cell>
          <cell r="U1653">
            <v>27</v>
          </cell>
          <cell r="V1653" t="str">
            <v>MAS DE 20 DÍAS</v>
          </cell>
        </row>
        <row r="1654">
          <cell r="Q1654" t="str">
            <v>BANCOMER416124487026594121950</v>
          </cell>
          <cell r="R1654" t="str">
            <v>O.K.</v>
          </cell>
          <cell r="S1654" t="str">
            <v>CONCILIADA</v>
          </cell>
          <cell r="T1654">
            <v>41612</v>
          </cell>
          <cell r="U1654">
            <v>27</v>
          </cell>
          <cell r="V1654" t="str">
            <v>MAS DE 20 DÍAS</v>
          </cell>
        </row>
        <row r="1655">
          <cell r="Q1655" t="str">
            <v>BANCOMER416124487026591016646</v>
          </cell>
          <cell r="R1655" t="str">
            <v>O.K.</v>
          </cell>
          <cell r="S1655" t="str">
            <v>CONCILIADA</v>
          </cell>
          <cell r="T1655">
            <v>41612</v>
          </cell>
          <cell r="U1655">
            <v>27</v>
          </cell>
          <cell r="V1655" t="str">
            <v>MAS DE 20 DÍAS</v>
          </cell>
        </row>
        <row r="1656">
          <cell r="Q1656" t="str">
            <v>BANCOMER416124487026594084273</v>
          </cell>
          <cell r="R1656" t="str">
            <v>O.K.</v>
          </cell>
          <cell r="S1656" t="str">
            <v>CONCILIADA</v>
          </cell>
          <cell r="T1656">
            <v>41612</v>
          </cell>
          <cell r="U1656">
            <v>27</v>
          </cell>
          <cell r="V1656" t="str">
            <v>MAS DE 20 DÍAS</v>
          </cell>
        </row>
        <row r="1657">
          <cell r="Q1657" t="str">
            <v>BANCOMER416124487026591007344</v>
          </cell>
          <cell r="R1657" t="str">
            <v>O.K.</v>
          </cell>
          <cell r="S1657" t="str">
            <v>CONCILIADA</v>
          </cell>
          <cell r="T1657">
            <v>41612</v>
          </cell>
          <cell r="U1657">
            <v>27</v>
          </cell>
          <cell r="V1657" t="str">
            <v>MAS DE 20 DÍAS</v>
          </cell>
        </row>
        <row r="1658">
          <cell r="Q1658" t="str">
            <v>BANCOMER416124487026595659388</v>
          </cell>
          <cell r="R1658" t="str">
            <v>O.K.</v>
          </cell>
          <cell r="S1658" t="str">
            <v>CONCILIADA</v>
          </cell>
          <cell r="T1658">
            <v>41612</v>
          </cell>
          <cell r="U1658">
            <v>27</v>
          </cell>
          <cell r="V1658" t="str">
            <v>MAS DE 20 DÍAS</v>
          </cell>
        </row>
        <row r="1659">
          <cell r="Q1659" t="str">
            <v>BANCOMER416124487026594148540</v>
          </cell>
          <cell r="R1659" t="str">
            <v>O.K.</v>
          </cell>
          <cell r="S1659" t="str">
            <v>CONCILIADA</v>
          </cell>
          <cell r="T1659">
            <v>41612</v>
          </cell>
          <cell r="U1659">
            <v>27</v>
          </cell>
          <cell r="V1659" t="str">
            <v>MAS DE 20 DÍAS</v>
          </cell>
        </row>
        <row r="1660">
          <cell r="Q1660" t="str">
            <v>BANCOMER416124487026591721299</v>
          </cell>
          <cell r="R1660" t="str">
            <v>O.K.</v>
          </cell>
          <cell r="S1660" t="str">
            <v>CONCILIADA</v>
          </cell>
          <cell r="T1660">
            <v>41612</v>
          </cell>
          <cell r="U1660">
            <v>27</v>
          </cell>
          <cell r="V1660" t="str">
            <v>MAS DE 20 DÍAS</v>
          </cell>
        </row>
        <row r="1661">
          <cell r="Q1661" t="str">
            <v>BANORTE4161271001335719223</v>
          </cell>
          <cell r="R1661" t="str">
            <v>O.K.</v>
          </cell>
          <cell r="S1661" t="str">
            <v>CONCILIADA</v>
          </cell>
          <cell r="T1661">
            <v>41612</v>
          </cell>
          <cell r="U1661">
            <v>27</v>
          </cell>
          <cell r="V1661" t="str">
            <v>MAS DE 20 DÍAS</v>
          </cell>
        </row>
        <row r="1662">
          <cell r="Q1662" t="str">
            <v>BANORTE4161271001335723741</v>
          </cell>
          <cell r="R1662" t="str">
            <v>O.K.</v>
          </cell>
          <cell r="S1662" t="str">
            <v>CONCILIADA</v>
          </cell>
          <cell r="T1662">
            <v>41612</v>
          </cell>
          <cell r="U1662">
            <v>27</v>
          </cell>
          <cell r="V1662" t="str">
            <v>MAS DE 20 DÍAS</v>
          </cell>
        </row>
        <row r="1663">
          <cell r="Q1663" t="str">
            <v>BANORTE4161271001335729107</v>
          </cell>
          <cell r="R1663" t="str">
            <v>O.K.</v>
          </cell>
          <cell r="S1663" t="str">
            <v>CONCILIADA</v>
          </cell>
          <cell r="T1663">
            <v>41612</v>
          </cell>
          <cell r="U1663">
            <v>27</v>
          </cell>
          <cell r="V1663" t="str">
            <v>MAS DE 20 DÍAS</v>
          </cell>
        </row>
        <row r="1664">
          <cell r="Q1664" t="str">
            <v>BANORTE4161271001335732286</v>
          </cell>
          <cell r="R1664" t="str">
            <v>O.K.</v>
          </cell>
          <cell r="S1664" t="str">
            <v>COMPENSADA</v>
          </cell>
          <cell r="T1664">
            <v>41612</v>
          </cell>
          <cell r="U1664">
            <v>27</v>
          </cell>
          <cell r="V1664" t="str">
            <v>MAS DE 20 DÍAS</v>
          </cell>
        </row>
        <row r="1665">
          <cell r="Q1665" t="str">
            <v>BANORTE4161271001335744405</v>
          </cell>
          <cell r="R1665" t="str">
            <v>O.K.</v>
          </cell>
          <cell r="S1665" t="str">
            <v>COMPENSADA</v>
          </cell>
          <cell r="T1665">
            <v>41612</v>
          </cell>
          <cell r="U1665">
            <v>27</v>
          </cell>
          <cell r="V1665" t="str">
            <v>MAS DE 20 DÍAS</v>
          </cell>
        </row>
        <row r="1666">
          <cell r="Q1666" t="str">
            <v>BANORTE4161271001335747345</v>
          </cell>
          <cell r="R1666" t="str">
            <v>O.K.</v>
          </cell>
          <cell r="S1666" t="str">
            <v>CONCILIADA</v>
          </cell>
          <cell r="T1666">
            <v>41612</v>
          </cell>
          <cell r="U1666">
            <v>27</v>
          </cell>
          <cell r="V1666" t="str">
            <v>MAS DE 20 DÍAS</v>
          </cell>
        </row>
        <row r="1667">
          <cell r="Q1667" t="str">
            <v>BANORTE4161271001335747355</v>
          </cell>
          <cell r="R1667" t="str">
            <v>O.K.</v>
          </cell>
          <cell r="S1667" t="str">
            <v>CONCILIADA</v>
          </cell>
          <cell r="T1667">
            <v>41612</v>
          </cell>
          <cell r="U1667">
            <v>27</v>
          </cell>
          <cell r="V1667" t="str">
            <v>MAS DE 20 DÍAS</v>
          </cell>
        </row>
        <row r="1668">
          <cell r="Q1668" t="str">
            <v>BANORTE4161271001335748563</v>
          </cell>
          <cell r="R1668" t="str">
            <v>O.K.</v>
          </cell>
          <cell r="S1668" t="str">
            <v>CONCILIADA</v>
          </cell>
          <cell r="T1668">
            <v>41612</v>
          </cell>
          <cell r="U1668">
            <v>27</v>
          </cell>
          <cell r="V1668" t="str">
            <v>MAS DE 20 DÍAS</v>
          </cell>
        </row>
        <row r="1669">
          <cell r="Q1669" t="str">
            <v>BANORTE4161271001335750667</v>
          </cell>
          <cell r="R1669" t="str">
            <v>O.K.</v>
          </cell>
          <cell r="S1669" t="str">
            <v>CONCILIADA</v>
          </cell>
          <cell r="T1669">
            <v>41612</v>
          </cell>
          <cell r="U1669">
            <v>27</v>
          </cell>
          <cell r="V1669" t="str">
            <v>MAS DE 20 DÍAS</v>
          </cell>
        </row>
        <row r="1670">
          <cell r="Q1670" t="str">
            <v>BANORTE4161271001335750691</v>
          </cell>
          <cell r="R1670" t="str">
            <v>O.K.</v>
          </cell>
          <cell r="S1670" t="str">
            <v>CONCILIADA</v>
          </cell>
          <cell r="T1670">
            <v>41612</v>
          </cell>
          <cell r="U1670">
            <v>27</v>
          </cell>
          <cell r="V1670" t="str">
            <v>MAS DE 20 DÍAS</v>
          </cell>
        </row>
        <row r="1671">
          <cell r="Q1671" t="str">
            <v>BANORTE4161271001335750709</v>
          </cell>
          <cell r="R1671" t="str">
            <v>O.K.</v>
          </cell>
          <cell r="S1671" t="str">
            <v>CONCILIADA</v>
          </cell>
          <cell r="T1671">
            <v>41612</v>
          </cell>
          <cell r="U1671">
            <v>27</v>
          </cell>
          <cell r="V1671" t="str">
            <v>MAS DE 20 DÍAS</v>
          </cell>
        </row>
        <row r="1672">
          <cell r="Q1672" t="str">
            <v>BANORTE4161271001335758919</v>
          </cell>
          <cell r="R1672" t="str">
            <v>O.K.</v>
          </cell>
          <cell r="S1672" t="str">
            <v>CONCILIADA</v>
          </cell>
          <cell r="T1672">
            <v>41612</v>
          </cell>
          <cell r="U1672">
            <v>27</v>
          </cell>
          <cell r="V1672" t="str">
            <v>MAS DE 20 DÍAS</v>
          </cell>
        </row>
        <row r="1673">
          <cell r="Q1673" t="str">
            <v>BANORTE4161271001335774830</v>
          </cell>
          <cell r="R1673" t="str">
            <v>O.K.</v>
          </cell>
          <cell r="S1673" t="str">
            <v>CONCILIADA</v>
          </cell>
          <cell r="T1673">
            <v>41612</v>
          </cell>
          <cell r="U1673">
            <v>27</v>
          </cell>
          <cell r="V1673" t="str">
            <v>MAS DE 20 DÍAS</v>
          </cell>
        </row>
        <row r="1674">
          <cell r="Q1674" t="str">
            <v>BANORTE4161271001335785415</v>
          </cell>
          <cell r="R1674" t="str">
            <v>O.K.</v>
          </cell>
          <cell r="S1674" t="str">
            <v>CONCILIADA</v>
          </cell>
          <cell r="T1674">
            <v>41612</v>
          </cell>
          <cell r="U1674">
            <v>27</v>
          </cell>
          <cell r="V1674" t="str">
            <v>MAS DE 20 DÍAS</v>
          </cell>
        </row>
        <row r="1675">
          <cell r="Q1675" t="str">
            <v>BANORTE4161271001335786554</v>
          </cell>
          <cell r="R1675" t="str">
            <v>O.K.</v>
          </cell>
          <cell r="S1675" t="str">
            <v>CONCILIADA</v>
          </cell>
          <cell r="T1675">
            <v>41612</v>
          </cell>
          <cell r="U1675">
            <v>27</v>
          </cell>
          <cell r="V1675" t="str">
            <v>MAS DE 20 DÍAS</v>
          </cell>
        </row>
        <row r="1676">
          <cell r="Q1676" t="str">
            <v>BANORTE4161271001335792156</v>
          </cell>
          <cell r="R1676" t="str">
            <v>O.K.</v>
          </cell>
          <cell r="S1676" t="str">
            <v>Aplicadas a clientes</v>
          </cell>
          <cell r="T1676">
            <v>41618</v>
          </cell>
          <cell r="U1676">
            <v>27</v>
          </cell>
          <cell r="V1676" t="str">
            <v>MAS DE 20 DÍAS</v>
          </cell>
        </row>
        <row r="1677">
          <cell r="Q1677" t="str">
            <v>BANORTE4161271001335795299</v>
          </cell>
          <cell r="R1677" t="str">
            <v>O.K.</v>
          </cell>
          <cell r="S1677" t="str">
            <v>CONCILIADA</v>
          </cell>
          <cell r="T1677">
            <v>41612</v>
          </cell>
          <cell r="U1677">
            <v>27</v>
          </cell>
          <cell r="V1677" t="str">
            <v>MAS DE 20 DÍAS</v>
          </cell>
        </row>
        <row r="1678">
          <cell r="Q1678" t="str">
            <v>BANORTE4161271001335798616</v>
          </cell>
          <cell r="R1678" t="str">
            <v>O.K.</v>
          </cell>
          <cell r="S1678" t="str">
            <v>CONCILIADA</v>
          </cell>
          <cell r="T1678">
            <v>41612</v>
          </cell>
          <cell r="U1678">
            <v>27</v>
          </cell>
          <cell r="V1678" t="str">
            <v>MAS DE 20 DÍAS</v>
          </cell>
        </row>
        <row r="1679">
          <cell r="Q1679" t="str">
            <v>BANORTE4161271001335723737</v>
          </cell>
          <cell r="R1679" t="str">
            <v>O.K.</v>
          </cell>
          <cell r="S1679" t="str">
            <v>COMPENSADA</v>
          </cell>
          <cell r="T1679">
            <v>41613</v>
          </cell>
          <cell r="U1679">
            <v>27</v>
          </cell>
          <cell r="V1679" t="str">
            <v>MAS DE 20 DÍAS</v>
          </cell>
        </row>
        <row r="1680">
          <cell r="Q1680" t="str">
            <v>BANORTE4161271001335735985</v>
          </cell>
          <cell r="R1680" t="str">
            <v>O.K.</v>
          </cell>
          <cell r="S1680" t="str">
            <v>CONCILIADA</v>
          </cell>
          <cell r="T1680">
            <v>41612</v>
          </cell>
          <cell r="U1680">
            <v>27</v>
          </cell>
          <cell r="V1680" t="str">
            <v>MAS DE 20 DÍAS</v>
          </cell>
        </row>
        <row r="1681">
          <cell r="Q1681" t="str">
            <v>BANORTE4161271001335782925</v>
          </cell>
          <cell r="R1681" t="str">
            <v>O.K.</v>
          </cell>
          <cell r="S1681" t="str">
            <v>COMPENSADA</v>
          </cell>
          <cell r="T1681">
            <v>41613</v>
          </cell>
          <cell r="U1681">
            <v>27</v>
          </cell>
          <cell r="V1681" t="str">
            <v>MAS DE 20 DÍAS</v>
          </cell>
        </row>
        <row r="1682">
          <cell r="Q1682" t="str">
            <v>BANORTE4161271001335747308</v>
          </cell>
          <cell r="R1682" t="str">
            <v>O.K.</v>
          </cell>
          <cell r="S1682" t="str">
            <v>COMPENSADA</v>
          </cell>
          <cell r="T1682">
            <v>41613</v>
          </cell>
          <cell r="U1682">
            <v>27</v>
          </cell>
          <cell r="V1682" t="str">
            <v>MAS DE 20 DÍAS</v>
          </cell>
        </row>
        <row r="1683">
          <cell r="Q1683" t="str">
            <v>BANORTE4161271001335751934</v>
          </cell>
          <cell r="R1683" t="str">
            <v>O.K.</v>
          </cell>
          <cell r="S1683" t="str">
            <v>COMPENSADA</v>
          </cell>
          <cell r="T1683">
            <v>41612</v>
          </cell>
          <cell r="U1683">
            <v>27</v>
          </cell>
          <cell r="V1683" t="str">
            <v>MAS DE 20 DÍAS</v>
          </cell>
        </row>
        <row r="1684">
          <cell r="Q1684" t="str">
            <v>BANORTE4161271001335751934</v>
          </cell>
          <cell r="R1684" t="str">
            <v>O.K.</v>
          </cell>
          <cell r="S1684" t="str">
            <v>COMPENSADA</v>
          </cell>
          <cell r="T1684">
            <v>41612</v>
          </cell>
          <cell r="U1684">
            <v>27</v>
          </cell>
          <cell r="V1684" t="str">
            <v>MAS DE 20 DÍAS</v>
          </cell>
        </row>
        <row r="1685">
          <cell r="Q1685" t="str">
            <v>BANORTE4161271001335783216</v>
          </cell>
          <cell r="R1685" t="str">
            <v>O.K.</v>
          </cell>
          <cell r="S1685" t="str">
            <v>CONCILIADA</v>
          </cell>
          <cell r="T1685">
            <v>41612</v>
          </cell>
          <cell r="U1685">
            <v>27</v>
          </cell>
          <cell r="V1685" t="str">
            <v>MAS DE 20 DÍAS</v>
          </cell>
        </row>
        <row r="1686">
          <cell r="Q1686" t="str">
            <v>BANORTE4161271001335758889</v>
          </cell>
          <cell r="R1686" t="str">
            <v>O.K.</v>
          </cell>
          <cell r="S1686" t="str">
            <v>COMPENSADA</v>
          </cell>
          <cell r="T1686">
            <v>41612</v>
          </cell>
          <cell r="U1686">
            <v>27</v>
          </cell>
          <cell r="V1686" t="str">
            <v>MAS DE 20 DÍAS</v>
          </cell>
        </row>
        <row r="1687">
          <cell r="Q1687" t="str">
            <v>BANORTE4161271001335758892</v>
          </cell>
          <cell r="R1687" t="str">
            <v>O.K.</v>
          </cell>
          <cell r="S1687" t="str">
            <v>Aplicadas a clientes</v>
          </cell>
          <cell r="T1687">
            <v>41618</v>
          </cell>
          <cell r="U1687">
            <v>27</v>
          </cell>
          <cell r="V1687" t="str">
            <v>MAS DE 20 DÍAS</v>
          </cell>
        </row>
        <row r="1688">
          <cell r="Q1688" t="str">
            <v>BANORTE4161271001335747972</v>
          </cell>
          <cell r="R1688" t="str">
            <v>O.K.</v>
          </cell>
          <cell r="S1688" t="str">
            <v>CONCILIADA</v>
          </cell>
          <cell r="T1688">
            <v>41612</v>
          </cell>
          <cell r="U1688">
            <v>27</v>
          </cell>
          <cell r="V1688" t="str">
            <v>MAS DE 20 DÍAS</v>
          </cell>
        </row>
        <row r="1689">
          <cell r="Q1689" t="str">
            <v>BANORTE4161271001335770779</v>
          </cell>
          <cell r="R1689" t="str">
            <v>O.K.</v>
          </cell>
          <cell r="S1689" t="str">
            <v>CONCILIADA</v>
          </cell>
          <cell r="T1689">
            <v>41612</v>
          </cell>
          <cell r="U1689">
            <v>27</v>
          </cell>
          <cell r="V1689" t="str">
            <v>MAS DE 20 DÍAS</v>
          </cell>
        </row>
        <row r="1690">
          <cell r="Q1690" t="str">
            <v>BANORTE4161271001335748588</v>
          </cell>
          <cell r="R1690" t="str">
            <v>O.K.</v>
          </cell>
          <cell r="S1690" t="str">
            <v>COMPENSADA</v>
          </cell>
          <cell r="T1690">
            <v>41612</v>
          </cell>
          <cell r="U1690">
            <v>27</v>
          </cell>
          <cell r="V1690" t="str">
            <v>MAS DE 20 DÍAS</v>
          </cell>
        </row>
        <row r="1691">
          <cell r="Q1691" t="str">
            <v>BANORTE4161271001335752193</v>
          </cell>
          <cell r="R1691" t="str">
            <v>O.K.</v>
          </cell>
          <cell r="S1691" t="str">
            <v>CONCILIADA</v>
          </cell>
          <cell r="T1691">
            <v>41612</v>
          </cell>
          <cell r="U1691">
            <v>27</v>
          </cell>
          <cell r="V1691" t="str">
            <v>MAS DE 20 DÍAS</v>
          </cell>
        </row>
        <row r="1692">
          <cell r="Q1692" t="str">
            <v>BANORTE4161271001335783501</v>
          </cell>
          <cell r="R1692" t="str">
            <v>O.K.</v>
          </cell>
          <cell r="S1692" t="str">
            <v>COMPENSADA</v>
          </cell>
          <cell r="T1692">
            <v>41612</v>
          </cell>
          <cell r="U1692">
            <v>27</v>
          </cell>
          <cell r="V1692" t="str">
            <v>MAS DE 20 DÍAS</v>
          </cell>
        </row>
        <row r="1693">
          <cell r="Q1693" t="str">
            <v>BANORTE4161271001335795463</v>
          </cell>
          <cell r="R1693" t="str">
            <v>O.K.</v>
          </cell>
          <cell r="S1693" t="str">
            <v>COMPENSADA</v>
          </cell>
          <cell r="T1693">
            <v>41613</v>
          </cell>
          <cell r="U1693">
            <v>27</v>
          </cell>
          <cell r="V1693" t="str">
            <v>MAS DE 20 DÍAS</v>
          </cell>
        </row>
        <row r="1694">
          <cell r="Q1694" t="str">
            <v>BANORTE4161271001335779552</v>
          </cell>
          <cell r="R1694" t="str">
            <v>O.K.</v>
          </cell>
          <cell r="S1694" t="str">
            <v>CONCILIADA</v>
          </cell>
          <cell r="T1694">
            <v>41612</v>
          </cell>
          <cell r="U1694">
            <v>27</v>
          </cell>
          <cell r="V1694" t="str">
            <v>MAS DE 20 DÍAS</v>
          </cell>
        </row>
        <row r="1695">
          <cell r="Q1695" t="str">
            <v>BANORTE4161271001335786855</v>
          </cell>
          <cell r="R1695" t="str">
            <v>O.K.</v>
          </cell>
          <cell r="S1695" t="str">
            <v>CONCILIADA</v>
          </cell>
          <cell r="T1695">
            <v>41612</v>
          </cell>
          <cell r="U1695">
            <v>27</v>
          </cell>
          <cell r="V1695" t="str">
            <v>MAS DE 20 DÍAS</v>
          </cell>
        </row>
        <row r="1696">
          <cell r="Q1696" t="str">
            <v>BANORTE4161271001335721311</v>
          </cell>
          <cell r="R1696" t="str">
            <v>O.K.</v>
          </cell>
          <cell r="S1696" t="str">
            <v>CONCILIADA</v>
          </cell>
          <cell r="T1696">
            <v>41612</v>
          </cell>
          <cell r="U1696">
            <v>27</v>
          </cell>
          <cell r="V1696" t="str">
            <v>MAS DE 20 DÍAS</v>
          </cell>
        </row>
        <row r="1697">
          <cell r="Q1697" t="str">
            <v>BANORTE4161271001335763522</v>
          </cell>
          <cell r="R1697" t="str">
            <v>O.K.</v>
          </cell>
          <cell r="S1697" t="str">
            <v>CONCILIADA</v>
          </cell>
          <cell r="T1697">
            <v>41612</v>
          </cell>
          <cell r="U1697">
            <v>27</v>
          </cell>
          <cell r="V1697" t="str">
            <v>MAS DE 20 DÍAS</v>
          </cell>
        </row>
        <row r="1698">
          <cell r="Q1698" t="str">
            <v>BANORTE4161271001335741197</v>
          </cell>
          <cell r="R1698" t="str">
            <v>O.K.</v>
          </cell>
          <cell r="S1698" t="str">
            <v>CONCILIADA</v>
          </cell>
          <cell r="T1698">
            <v>41612</v>
          </cell>
          <cell r="U1698">
            <v>27</v>
          </cell>
          <cell r="V1698" t="str">
            <v>MAS DE 20 DÍAS</v>
          </cell>
        </row>
        <row r="1699">
          <cell r="Q1699" t="str">
            <v>BANORTE4161271001335727319</v>
          </cell>
          <cell r="R1699" t="str">
            <v>O.K.</v>
          </cell>
          <cell r="S1699" t="str">
            <v>CONCILIADA</v>
          </cell>
          <cell r="T1699">
            <v>41612</v>
          </cell>
          <cell r="U1699">
            <v>27</v>
          </cell>
          <cell r="V1699" t="str">
            <v>MAS DE 20 DÍAS</v>
          </cell>
        </row>
        <row r="1700">
          <cell r="Q1700" t="str">
            <v>BANORTE4161271001335719137</v>
          </cell>
          <cell r="R1700" t="str">
            <v>O.K.</v>
          </cell>
          <cell r="S1700" t="str">
            <v>CONCILIADA</v>
          </cell>
          <cell r="T1700">
            <v>41612</v>
          </cell>
          <cell r="U1700">
            <v>27</v>
          </cell>
          <cell r="V1700" t="str">
            <v>MAS DE 20 DÍAS</v>
          </cell>
        </row>
        <row r="1701">
          <cell r="Q1701" t="str">
            <v>BANORTE4161271001335729024</v>
          </cell>
          <cell r="R1701" t="str">
            <v>O.K.</v>
          </cell>
          <cell r="S1701" t="str">
            <v>CONCILIADA</v>
          </cell>
          <cell r="T1701">
            <v>41612</v>
          </cell>
          <cell r="U1701">
            <v>27</v>
          </cell>
          <cell r="V1701" t="str">
            <v>MAS DE 20 DÍAS</v>
          </cell>
        </row>
        <row r="1702">
          <cell r="Q1702" t="str">
            <v>BANORTE4161271001335761679</v>
          </cell>
          <cell r="R1702" t="str">
            <v>O.K.</v>
          </cell>
          <cell r="S1702" t="str">
            <v>CONCILIADA</v>
          </cell>
          <cell r="T1702">
            <v>41612</v>
          </cell>
          <cell r="U1702">
            <v>27</v>
          </cell>
          <cell r="V1702" t="str">
            <v>MAS DE 20 DÍAS</v>
          </cell>
        </row>
        <row r="1703">
          <cell r="Q1703" t="str">
            <v>BANORTE4161271001335761669</v>
          </cell>
          <cell r="R1703" t="str">
            <v>O.K.</v>
          </cell>
          <cell r="S1703" t="str">
            <v>CONCILIADA</v>
          </cell>
          <cell r="T1703">
            <v>41612</v>
          </cell>
          <cell r="U1703">
            <v>27</v>
          </cell>
          <cell r="V1703" t="str">
            <v>MAS DE 20 DÍAS</v>
          </cell>
        </row>
        <row r="1704">
          <cell r="Q1704" t="str">
            <v>BANORTE4161271001335761621</v>
          </cell>
          <cell r="R1704" t="str">
            <v>O.K.</v>
          </cell>
          <cell r="S1704" t="str">
            <v>CONCILIADA</v>
          </cell>
          <cell r="T1704">
            <v>41612</v>
          </cell>
          <cell r="U1704">
            <v>27</v>
          </cell>
          <cell r="V1704" t="str">
            <v>MAS DE 20 DÍAS</v>
          </cell>
        </row>
        <row r="1705">
          <cell r="Q1705" t="str">
            <v>BANORTE4161271001335766256</v>
          </cell>
          <cell r="R1705" t="str">
            <v>O.K.</v>
          </cell>
          <cell r="S1705" t="str">
            <v>CONCILIADA</v>
          </cell>
          <cell r="T1705">
            <v>41612</v>
          </cell>
          <cell r="U1705">
            <v>27</v>
          </cell>
          <cell r="V1705" t="str">
            <v>MAS DE 20 DÍAS</v>
          </cell>
        </row>
        <row r="1706">
          <cell r="Q1706" t="str">
            <v>BANORTE4161271001335769037</v>
          </cell>
          <cell r="R1706" t="str">
            <v>O.K.</v>
          </cell>
          <cell r="S1706" t="str">
            <v>CONCILIADA</v>
          </cell>
          <cell r="T1706">
            <v>41612</v>
          </cell>
          <cell r="U1706">
            <v>27</v>
          </cell>
          <cell r="V1706" t="str">
            <v>MAS DE 20 DÍAS</v>
          </cell>
        </row>
        <row r="1707">
          <cell r="Q1707" t="str">
            <v>BANORTE4161271001335783214</v>
          </cell>
          <cell r="R1707" t="str">
            <v>O.K.</v>
          </cell>
          <cell r="S1707" t="str">
            <v>CONCILIADA</v>
          </cell>
          <cell r="T1707">
            <v>41612</v>
          </cell>
          <cell r="U1707">
            <v>27</v>
          </cell>
          <cell r="V1707" t="str">
            <v>MAS DE 20 DÍAS</v>
          </cell>
        </row>
        <row r="1708">
          <cell r="Q1708" t="str">
            <v>BANORTE4161271001335761657</v>
          </cell>
          <cell r="R1708" t="str">
            <v>O.K.</v>
          </cell>
          <cell r="S1708" t="str">
            <v>CONCILIADA</v>
          </cell>
          <cell r="T1708">
            <v>41612</v>
          </cell>
          <cell r="U1708">
            <v>27</v>
          </cell>
          <cell r="V1708" t="str">
            <v>MAS DE 20 DÍAS</v>
          </cell>
        </row>
        <row r="1709">
          <cell r="Q1709" t="str">
            <v>BANORTE4161271001335758920</v>
          </cell>
          <cell r="R1709" t="str">
            <v>O.K.</v>
          </cell>
          <cell r="S1709" t="str">
            <v>COMPENSADA</v>
          </cell>
          <cell r="T1709">
            <v>41612</v>
          </cell>
          <cell r="U1709">
            <v>27</v>
          </cell>
          <cell r="V1709" t="str">
            <v>MAS DE 20 DÍAS</v>
          </cell>
        </row>
        <row r="1710">
          <cell r="Q1710" t="str">
            <v>BANORTE4161271001335747353</v>
          </cell>
          <cell r="R1710" t="str">
            <v>O.K.</v>
          </cell>
          <cell r="S1710" t="str">
            <v>CONCILIADA</v>
          </cell>
          <cell r="T1710">
            <v>41612</v>
          </cell>
          <cell r="U1710">
            <v>27</v>
          </cell>
          <cell r="V1710" t="str">
            <v>MAS DE 20 DÍAS</v>
          </cell>
        </row>
        <row r="1711">
          <cell r="Q1711" t="str">
            <v>BANORTE4161271001335761996</v>
          </cell>
          <cell r="R1711" t="str">
            <v>O.K.</v>
          </cell>
          <cell r="S1711" t="str">
            <v>CONCILIADA</v>
          </cell>
          <cell r="T1711">
            <v>41612</v>
          </cell>
          <cell r="U1711">
            <v>27</v>
          </cell>
          <cell r="V1711" t="str">
            <v>MAS DE 20 DÍAS</v>
          </cell>
        </row>
        <row r="1712">
          <cell r="Q1712" t="str">
            <v>BANORTE4161271001335708731</v>
          </cell>
          <cell r="R1712" t="str">
            <v>O.K.</v>
          </cell>
          <cell r="S1712" t="str">
            <v>CONCILIADA</v>
          </cell>
          <cell r="T1712">
            <v>41612</v>
          </cell>
          <cell r="U1712">
            <v>27</v>
          </cell>
          <cell r="V1712" t="str">
            <v>MAS DE 20 DÍAS</v>
          </cell>
        </row>
        <row r="1713">
          <cell r="Q1713" t="str">
            <v>BANORTE4161271001335783228</v>
          </cell>
          <cell r="R1713" t="str">
            <v>O.K.</v>
          </cell>
          <cell r="S1713" t="str">
            <v>CONCILIADA</v>
          </cell>
          <cell r="T1713">
            <v>41612</v>
          </cell>
          <cell r="U1713">
            <v>27</v>
          </cell>
          <cell r="V1713" t="str">
            <v>MAS DE 20 DÍAS</v>
          </cell>
        </row>
        <row r="1714">
          <cell r="Q1714" t="str">
            <v>BANORTE4161271001335793451</v>
          </cell>
          <cell r="R1714" t="str">
            <v>O.K.</v>
          </cell>
          <cell r="S1714" t="str">
            <v>COMPENSADA</v>
          </cell>
          <cell r="T1714">
            <v>41628</v>
          </cell>
          <cell r="U1714">
            <v>27</v>
          </cell>
          <cell r="V1714" t="str">
            <v>MAS DE 20 DÍAS</v>
          </cell>
        </row>
        <row r="1715">
          <cell r="Q1715" t="str">
            <v>BANORTE4161271001335795182</v>
          </cell>
          <cell r="R1715" t="str">
            <v>O.K.</v>
          </cell>
          <cell r="S1715" t="str">
            <v>CONCILIADA</v>
          </cell>
          <cell r="T1715">
            <v>41612</v>
          </cell>
          <cell r="U1715">
            <v>27</v>
          </cell>
          <cell r="V1715" t="str">
            <v>MAS DE 20 DÍAS</v>
          </cell>
        </row>
        <row r="1716">
          <cell r="Q1716" t="str">
            <v>BANORTE4161271001335795177</v>
          </cell>
          <cell r="R1716" t="str">
            <v>O.K.</v>
          </cell>
          <cell r="S1716" t="str">
            <v>CONCILIADA</v>
          </cell>
          <cell r="T1716">
            <v>41612</v>
          </cell>
          <cell r="U1716">
            <v>27</v>
          </cell>
          <cell r="V1716" t="str">
            <v>MAS DE 20 DÍAS</v>
          </cell>
        </row>
        <row r="1717">
          <cell r="Q1717" t="str">
            <v>BANORTE4161271001335761676</v>
          </cell>
          <cell r="R1717" t="str">
            <v>O.K.</v>
          </cell>
          <cell r="S1717" t="str">
            <v>CONCILIADA</v>
          </cell>
          <cell r="T1717">
            <v>41612</v>
          </cell>
          <cell r="U1717">
            <v>27</v>
          </cell>
          <cell r="V1717" t="str">
            <v>MAS DE 20 DÍAS</v>
          </cell>
        </row>
        <row r="1718">
          <cell r="Q1718" t="str">
            <v>BANORTE4161271001335795179</v>
          </cell>
          <cell r="R1718" t="str">
            <v>O.K.</v>
          </cell>
          <cell r="S1718" t="str">
            <v>CONCILIADA</v>
          </cell>
          <cell r="T1718">
            <v>41612</v>
          </cell>
          <cell r="U1718">
            <v>27</v>
          </cell>
          <cell r="V1718" t="str">
            <v>MAS DE 20 DÍAS</v>
          </cell>
        </row>
        <row r="1719">
          <cell r="Q1719" t="str">
            <v>BANORTE4161271001335761673</v>
          </cell>
          <cell r="R1719" t="str">
            <v>O.K.</v>
          </cell>
          <cell r="S1719" t="str">
            <v>CONCILIADA</v>
          </cell>
          <cell r="T1719">
            <v>41612</v>
          </cell>
          <cell r="U1719">
            <v>27</v>
          </cell>
          <cell r="V1719" t="str">
            <v>MAS DE 20 DÍAS</v>
          </cell>
        </row>
        <row r="1720">
          <cell r="Q1720" t="str">
            <v>BANORTE4161271001335761668</v>
          </cell>
          <cell r="R1720" t="str">
            <v>O.K.</v>
          </cell>
          <cell r="S1720" t="str">
            <v>CONCILIADA</v>
          </cell>
          <cell r="T1720">
            <v>41612</v>
          </cell>
          <cell r="U1720">
            <v>27</v>
          </cell>
          <cell r="V1720" t="str">
            <v>MAS DE 20 DÍAS</v>
          </cell>
        </row>
        <row r="1721">
          <cell r="Q1721" t="str">
            <v>BANORTE4161271001335714539</v>
          </cell>
          <cell r="R1721" t="str">
            <v>O.K.</v>
          </cell>
          <cell r="S1721" t="str">
            <v>CONCILIADA</v>
          </cell>
          <cell r="T1721">
            <v>41612</v>
          </cell>
          <cell r="U1721">
            <v>27</v>
          </cell>
          <cell r="V1721" t="str">
            <v>MAS DE 20 DÍAS</v>
          </cell>
        </row>
        <row r="1722">
          <cell r="Q1722" t="str">
            <v>BANORTE4161271001335774715</v>
          </cell>
          <cell r="R1722" t="str">
            <v>O.K.</v>
          </cell>
          <cell r="S1722" t="str">
            <v>COMPENSADA</v>
          </cell>
          <cell r="T1722">
            <v>41613</v>
          </cell>
          <cell r="U1722">
            <v>27</v>
          </cell>
          <cell r="V1722" t="str">
            <v>MAS DE 20 DÍAS</v>
          </cell>
        </row>
        <row r="1723">
          <cell r="Q1723" t="str">
            <v>BANORTE4161271001335717190</v>
          </cell>
          <cell r="R1723" t="str">
            <v>O.K.</v>
          </cell>
          <cell r="S1723" t="str">
            <v>CONCILIADA</v>
          </cell>
          <cell r="T1723">
            <v>41612</v>
          </cell>
          <cell r="U1723">
            <v>27</v>
          </cell>
          <cell r="V1723" t="str">
            <v>MAS DE 20 DÍAS</v>
          </cell>
        </row>
        <row r="1724">
          <cell r="Q1724" t="str">
            <v>BANORTE4161271001335719998</v>
          </cell>
          <cell r="R1724" t="str">
            <v>O.K.</v>
          </cell>
          <cell r="S1724" t="str">
            <v>CONCILIADA</v>
          </cell>
          <cell r="T1724">
            <v>41612</v>
          </cell>
          <cell r="U1724">
            <v>27</v>
          </cell>
          <cell r="V1724" t="str">
            <v>MAS DE 20 DÍAS</v>
          </cell>
        </row>
        <row r="1725">
          <cell r="Q1725" t="str">
            <v>BANORTE4161271001335719987</v>
          </cell>
          <cell r="R1725" t="str">
            <v>O.K.</v>
          </cell>
          <cell r="S1725" t="str">
            <v>CONCILIADA</v>
          </cell>
          <cell r="T1725">
            <v>41612</v>
          </cell>
          <cell r="U1725">
            <v>27</v>
          </cell>
          <cell r="V1725" t="str">
            <v>MAS DE 20 DÍAS</v>
          </cell>
        </row>
        <row r="1726">
          <cell r="Q1726" t="str">
            <v>BANORTE4161271001335717191</v>
          </cell>
          <cell r="R1726" t="str">
            <v>O.K.</v>
          </cell>
          <cell r="S1726" t="str">
            <v>CONCILIADA</v>
          </cell>
          <cell r="T1726">
            <v>41612</v>
          </cell>
          <cell r="U1726">
            <v>27</v>
          </cell>
          <cell r="V1726" t="str">
            <v>MAS DE 20 DÍAS</v>
          </cell>
        </row>
        <row r="1727">
          <cell r="Q1727" t="str">
            <v>BANORTE4161271001335717220</v>
          </cell>
          <cell r="R1727" t="str">
            <v>O.K.</v>
          </cell>
          <cell r="S1727" t="str">
            <v>CONCILIADA</v>
          </cell>
          <cell r="T1727">
            <v>41612</v>
          </cell>
          <cell r="U1727">
            <v>27</v>
          </cell>
          <cell r="V1727" t="str">
            <v>MAS DE 20 DÍAS</v>
          </cell>
        </row>
        <row r="1728">
          <cell r="Q1728" t="str">
            <v>BANORTE4161271001335721580</v>
          </cell>
          <cell r="R1728" t="str">
            <v>O.K.</v>
          </cell>
          <cell r="S1728" t="str">
            <v>COMPENSADA</v>
          </cell>
          <cell r="T1728">
            <v>41628</v>
          </cell>
          <cell r="U1728">
            <v>27</v>
          </cell>
          <cell r="V1728" t="str">
            <v>MAS DE 20 DÍAS</v>
          </cell>
        </row>
        <row r="1729">
          <cell r="Q1729" t="str">
            <v>BANORTE4161271001335702927</v>
          </cell>
          <cell r="R1729" t="str">
            <v>O.K.</v>
          </cell>
          <cell r="S1729" t="str">
            <v>CONCILIADA</v>
          </cell>
          <cell r="T1729">
            <v>41612</v>
          </cell>
          <cell r="U1729">
            <v>27</v>
          </cell>
          <cell r="V1729" t="str">
            <v>MAS DE 20 DÍAS</v>
          </cell>
        </row>
        <row r="1730">
          <cell r="Q1730" t="str">
            <v>BANORTE4161271001335714524</v>
          </cell>
          <cell r="R1730" t="str">
            <v>O.K.</v>
          </cell>
          <cell r="S1730" t="str">
            <v>CONCILIADA</v>
          </cell>
          <cell r="T1730">
            <v>41612</v>
          </cell>
          <cell r="U1730">
            <v>27</v>
          </cell>
          <cell r="V1730" t="str">
            <v>MAS DE 20 DÍAS</v>
          </cell>
        </row>
        <row r="1731">
          <cell r="Q1731" t="str">
            <v>BANORTE4161271001335723070</v>
          </cell>
          <cell r="R1731" t="str">
            <v>O.K.</v>
          </cell>
          <cell r="S1731" t="str">
            <v>CONCILIADA</v>
          </cell>
          <cell r="T1731">
            <v>41612</v>
          </cell>
          <cell r="U1731">
            <v>27</v>
          </cell>
          <cell r="V1731" t="str">
            <v>MAS DE 20 DÍAS</v>
          </cell>
        </row>
        <row r="1732">
          <cell r="Q1732" t="str">
            <v>BANORTE4161271001335723073</v>
          </cell>
          <cell r="R1732" t="str">
            <v>O.K.</v>
          </cell>
          <cell r="S1732" t="str">
            <v>CONCILIADA</v>
          </cell>
          <cell r="T1732">
            <v>41612</v>
          </cell>
          <cell r="U1732">
            <v>27</v>
          </cell>
          <cell r="V1732" t="str">
            <v>MAS DE 20 DÍAS</v>
          </cell>
        </row>
        <row r="1733">
          <cell r="Q1733" t="str">
            <v>BANORTE4161271001335788345</v>
          </cell>
          <cell r="R1733" t="str">
            <v>O.K.</v>
          </cell>
          <cell r="S1733" t="str">
            <v>CONCILIADA</v>
          </cell>
          <cell r="T1733">
            <v>41612</v>
          </cell>
          <cell r="U1733">
            <v>27</v>
          </cell>
          <cell r="V1733" t="str">
            <v>MAS DE 20 DÍAS</v>
          </cell>
        </row>
        <row r="1734">
          <cell r="Q1734" t="str">
            <v>BANORTE4161271001335779600</v>
          </cell>
          <cell r="R1734" t="str">
            <v>O.K.</v>
          </cell>
          <cell r="S1734" t="str">
            <v>CONCILIADA</v>
          </cell>
          <cell r="T1734">
            <v>41612</v>
          </cell>
          <cell r="U1734">
            <v>27</v>
          </cell>
          <cell r="V1734" t="str">
            <v>MAS DE 20 DÍAS</v>
          </cell>
        </row>
        <row r="1735">
          <cell r="Q1735" t="str">
            <v>BANORTE4161271001335786100</v>
          </cell>
          <cell r="R1735" t="str">
            <v>O.K.</v>
          </cell>
          <cell r="S1735" t="str">
            <v>COMPENSADA</v>
          </cell>
          <cell r="T1735">
            <v>41612</v>
          </cell>
          <cell r="U1735">
            <v>27</v>
          </cell>
          <cell r="V1735" t="str">
            <v>MAS DE 20 DÍAS</v>
          </cell>
        </row>
        <row r="1736">
          <cell r="Q1736" t="str">
            <v>BANORTE4161271001335799150</v>
          </cell>
          <cell r="R1736" t="str">
            <v>O.K.</v>
          </cell>
          <cell r="S1736" t="str">
            <v>CONCILIADA</v>
          </cell>
          <cell r="T1736">
            <v>41612</v>
          </cell>
          <cell r="U1736">
            <v>27</v>
          </cell>
          <cell r="V1736" t="str">
            <v>MAS DE 20 DÍAS</v>
          </cell>
        </row>
        <row r="1737">
          <cell r="Q1737" t="str">
            <v>BANORTE4161271001335747356</v>
          </cell>
          <cell r="R1737" t="str">
            <v>O.K.</v>
          </cell>
          <cell r="S1737" t="str">
            <v>CONCILIADA</v>
          </cell>
          <cell r="T1737">
            <v>41612</v>
          </cell>
          <cell r="U1737">
            <v>27</v>
          </cell>
          <cell r="V1737" t="str">
            <v>MAS DE 20 DÍAS</v>
          </cell>
        </row>
        <row r="1738">
          <cell r="Q1738" t="str">
            <v>BANORTE4161271001335748562</v>
          </cell>
          <cell r="R1738" t="str">
            <v>O.K.</v>
          </cell>
          <cell r="S1738" t="str">
            <v>CONCILIADA</v>
          </cell>
          <cell r="T1738">
            <v>41612</v>
          </cell>
          <cell r="U1738">
            <v>27</v>
          </cell>
          <cell r="V1738" t="str">
            <v>MAS DE 20 DÍAS</v>
          </cell>
        </row>
        <row r="1739">
          <cell r="Q1739" t="str">
            <v>BANORTE4161271001335761667</v>
          </cell>
          <cell r="R1739" t="str">
            <v>O.K.</v>
          </cell>
          <cell r="S1739" t="str">
            <v>CONCILIADA</v>
          </cell>
          <cell r="T1739">
            <v>41612</v>
          </cell>
          <cell r="U1739">
            <v>27</v>
          </cell>
          <cell r="V1739" t="str">
            <v>MAS DE 20 DÍAS</v>
          </cell>
        </row>
        <row r="1740">
          <cell r="Q1740" t="str">
            <v>BANORTE4161271001335700420</v>
          </cell>
          <cell r="R1740" t="str">
            <v>O.K.</v>
          </cell>
          <cell r="S1740" t="str">
            <v>COMPENSADA</v>
          </cell>
          <cell r="T1740">
            <v>41613</v>
          </cell>
          <cell r="U1740">
            <v>27</v>
          </cell>
          <cell r="V1740" t="str">
            <v>MAS DE 20 DÍAS</v>
          </cell>
        </row>
        <row r="1741">
          <cell r="Q1741" t="str">
            <v>BANORTE4161271001335705437</v>
          </cell>
          <cell r="R1741" t="str">
            <v>O.K.</v>
          </cell>
          <cell r="S1741" t="str">
            <v>COMPENSADA</v>
          </cell>
          <cell r="T1741">
            <v>41613</v>
          </cell>
          <cell r="U1741">
            <v>27</v>
          </cell>
          <cell r="V1741" t="str">
            <v>MAS DE 20 DÍAS</v>
          </cell>
        </row>
        <row r="1742">
          <cell r="Q1742" t="str">
            <v>BANORTE4161271001335752603</v>
          </cell>
          <cell r="R1742" t="str">
            <v>O.K.</v>
          </cell>
          <cell r="S1742" t="str">
            <v>CONCILIADA</v>
          </cell>
          <cell r="T1742">
            <v>41612</v>
          </cell>
          <cell r="U1742">
            <v>27</v>
          </cell>
          <cell r="V1742" t="str">
            <v>MAS DE 20 DÍAS</v>
          </cell>
        </row>
        <row r="1743">
          <cell r="Q1743" t="str">
            <v>BANORTE4161271001335747352</v>
          </cell>
          <cell r="R1743" t="str">
            <v>O.K.</v>
          </cell>
          <cell r="S1743" t="str">
            <v>CONCILIADA</v>
          </cell>
          <cell r="T1743">
            <v>41612</v>
          </cell>
          <cell r="U1743">
            <v>27</v>
          </cell>
          <cell r="V1743" t="str">
            <v>MAS DE 20 DÍAS</v>
          </cell>
        </row>
        <row r="1744">
          <cell r="Q1744" t="str">
            <v>BANORTE4161271001335747344</v>
          </cell>
          <cell r="R1744" t="str">
            <v>O.K.</v>
          </cell>
          <cell r="S1744" t="str">
            <v>CONCILIADA</v>
          </cell>
          <cell r="T1744">
            <v>41612</v>
          </cell>
          <cell r="U1744">
            <v>27</v>
          </cell>
          <cell r="V1744" t="str">
            <v>MAS DE 20 DÍAS</v>
          </cell>
        </row>
        <row r="1745">
          <cell r="Q1745" t="str">
            <v>BANORTE4161271001335761681</v>
          </cell>
          <cell r="R1745" t="str">
            <v>O.K.</v>
          </cell>
          <cell r="S1745" t="str">
            <v>CONCILIADA</v>
          </cell>
          <cell r="T1745">
            <v>41612</v>
          </cell>
          <cell r="U1745">
            <v>27</v>
          </cell>
          <cell r="V1745" t="str">
            <v>MAS DE 20 DÍAS</v>
          </cell>
        </row>
        <row r="1746">
          <cell r="Q1746" t="str">
            <v>BANORTE4161271001335774889</v>
          </cell>
          <cell r="R1746" t="str">
            <v>O.K.</v>
          </cell>
          <cell r="S1746" t="str">
            <v>COMPENSADA</v>
          </cell>
          <cell r="T1746">
            <v>41613</v>
          </cell>
          <cell r="U1746">
            <v>27</v>
          </cell>
          <cell r="V1746" t="str">
            <v>MAS DE 20 DÍAS</v>
          </cell>
        </row>
        <row r="1747">
          <cell r="Q1747" t="str">
            <v>BANORTE4161271001335784137</v>
          </cell>
          <cell r="R1747" t="str">
            <v>O.K.</v>
          </cell>
          <cell r="S1747" t="str">
            <v>CONCILIADA</v>
          </cell>
          <cell r="T1747">
            <v>41612</v>
          </cell>
          <cell r="U1747">
            <v>27</v>
          </cell>
          <cell r="V1747" t="str">
            <v>MAS DE 20 DÍAS</v>
          </cell>
        </row>
        <row r="1748">
          <cell r="Q1748" t="str">
            <v>BANORTE4161271001335787310</v>
          </cell>
          <cell r="R1748" t="str">
            <v>O.K.</v>
          </cell>
          <cell r="S1748" t="str">
            <v>COMPENSADA</v>
          </cell>
          <cell r="T1748">
            <v>41612</v>
          </cell>
          <cell r="U1748">
            <v>27</v>
          </cell>
          <cell r="V1748" t="str">
            <v>MAS DE 20 DÍAS</v>
          </cell>
        </row>
        <row r="1749">
          <cell r="Q1749" t="str">
            <v>BANORTE4161271001335799183</v>
          </cell>
          <cell r="R1749" t="str">
            <v>O.K.</v>
          </cell>
          <cell r="S1749" t="str">
            <v>CONCILIADA</v>
          </cell>
          <cell r="T1749">
            <v>41612</v>
          </cell>
          <cell r="U1749">
            <v>27</v>
          </cell>
          <cell r="V1749" t="str">
            <v>MAS DE 20 DÍAS</v>
          </cell>
        </row>
        <row r="1750">
          <cell r="Q1750" t="str">
            <v>BANORTE4161271001335747349</v>
          </cell>
          <cell r="R1750" t="str">
            <v>O.K.</v>
          </cell>
          <cell r="S1750" t="str">
            <v>COMPENSADA</v>
          </cell>
          <cell r="T1750">
            <v>41613</v>
          </cell>
          <cell r="U1750">
            <v>27</v>
          </cell>
          <cell r="V1750" t="str">
            <v>MAS DE 20 DÍAS</v>
          </cell>
        </row>
        <row r="1751">
          <cell r="Q1751" t="str">
            <v>BANORTE4161271001335783209</v>
          </cell>
          <cell r="R1751" t="str">
            <v>O.K.</v>
          </cell>
          <cell r="S1751" t="str">
            <v>CONCILIADA</v>
          </cell>
          <cell r="T1751">
            <v>41612</v>
          </cell>
          <cell r="U1751">
            <v>27</v>
          </cell>
          <cell r="V1751" t="str">
            <v>MAS DE 20 DÍAS</v>
          </cell>
        </row>
        <row r="1752">
          <cell r="Q1752" t="str">
            <v>BANORTE4161271001335747341</v>
          </cell>
          <cell r="R1752" t="str">
            <v>O.K.</v>
          </cell>
          <cell r="S1752" t="str">
            <v>CONCILIADA</v>
          </cell>
          <cell r="T1752">
            <v>41612</v>
          </cell>
          <cell r="U1752">
            <v>27</v>
          </cell>
          <cell r="V1752" t="str">
            <v>MAS DE 20 DÍAS</v>
          </cell>
        </row>
        <row r="1753">
          <cell r="Q1753" t="str">
            <v>BANORTE4161271001335787312</v>
          </cell>
          <cell r="R1753" t="str">
            <v>O.K.</v>
          </cell>
          <cell r="S1753" t="str">
            <v>CONCILIADA</v>
          </cell>
          <cell r="T1753">
            <v>41612</v>
          </cell>
          <cell r="U1753">
            <v>27</v>
          </cell>
          <cell r="V1753" t="str">
            <v>MAS DE 20 DÍAS</v>
          </cell>
        </row>
        <row r="1754">
          <cell r="Q1754" t="str">
            <v>BANORTE4161271001335793532</v>
          </cell>
          <cell r="R1754" t="str">
            <v>O.K.</v>
          </cell>
          <cell r="S1754" t="str">
            <v>CONCILIADA</v>
          </cell>
          <cell r="T1754">
            <v>41612</v>
          </cell>
          <cell r="U1754">
            <v>27</v>
          </cell>
          <cell r="V1754" t="str">
            <v>MAS DE 20 DÍAS</v>
          </cell>
        </row>
        <row r="1755">
          <cell r="Q1755" t="str">
            <v>BANORTE4161271001335783218</v>
          </cell>
          <cell r="R1755" t="str">
            <v>O.K.</v>
          </cell>
          <cell r="S1755" t="str">
            <v>CONCILIADA</v>
          </cell>
          <cell r="T1755">
            <v>41612</v>
          </cell>
          <cell r="U1755">
            <v>27</v>
          </cell>
          <cell r="V1755" t="str">
            <v>MAS DE 20 DÍAS</v>
          </cell>
        </row>
        <row r="1756">
          <cell r="Q1756" t="str">
            <v>BANORTE4161271001335777458</v>
          </cell>
          <cell r="R1756" t="str">
            <v>O.K.</v>
          </cell>
          <cell r="S1756" t="str">
            <v>CONCILIADA</v>
          </cell>
          <cell r="T1756">
            <v>41612</v>
          </cell>
          <cell r="U1756">
            <v>27</v>
          </cell>
          <cell r="V1756" t="str">
            <v>MAS DE 20 DÍAS</v>
          </cell>
        </row>
        <row r="1757">
          <cell r="Q1757" t="str">
            <v>BANORTE4161271001335788830</v>
          </cell>
          <cell r="R1757" t="str">
            <v>O.K.</v>
          </cell>
          <cell r="S1757" t="str">
            <v>CONCILIADA</v>
          </cell>
          <cell r="T1757">
            <v>41612</v>
          </cell>
          <cell r="U1757">
            <v>27</v>
          </cell>
          <cell r="V1757" t="str">
            <v>MAS DE 20 DÍAS</v>
          </cell>
        </row>
        <row r="1758">
          <cell r="Q1758" t="str">
            <v>BANORTE4161271001335787315</v>
          </cell>
          <cell r="R1758" t="str">
            <v>O.K.</v>
          </cell>
          <cell r="S1758" t="str">
            <v>CONCILIADA</v>
          </cell>
          <cell r="T1758">
            <v>41612</v>
          </cell>
          <cell r="U1758">
            <v>27</v>
          </cell>
          <cell r="V1758" t="str">
            <v>MAS DE 20 DÍAS</v>
          </cell>
        </row>
        <row r="1759">
          <cell r="Q1759" t="str">
            <v>BANORTE4161271001335774954</v>
          </cell>
          <cell r="R1759" t="str">
            <v>O.K.</v>
          </cell>
          <cell r="S1759" t="str">
            <v>CONCILIADA</v>
          </cell>
          <cell r="T1759">
            <v>41612</v>
          </cell>
          <cell r="U1759">
            <v>27</v>
          </cell>
          <cell r="V1759" t="str">
            <v>MAS DE 20 DÍAS</v>
          </cell>
        </row>
        <row r="1760">
          <cell r="Q1760" t="str">
            <v>BANORTE4161271001335721482</v>
          </cell>
          <cell r="R1760" t="str">
            <v>O.K.</v>
          </cell>
          <cell r="S1760" t="str">
            <v>CONCILIADA</v>
          </cell>
          <cell r="T1760">
            <v>41612</v>
          </cell>
          <cell r="U1760">
            <v>27</v>
          </cell>
          <cell r="V1760" t="str">
            <v>MAS DE 20 DÍAS</v>
          </cell>
        </row>
        <row r="1761">
          <cell r="Q1761" t="str">
            <v>BANORTE4161271001335721574</v>
          </cell>
          <cell r="R1761" t="str">
            <v>O.K.</v>
          </cell>
          <cell r="S1761" t="str">
            <v>CONCILIADA</v>
          </cell>
          <cell r="T1761">
            <v>41612</v>
          </cell>
          <cell r="U1761">
            <v>27</v>
          </cell>
          <cell r="V1761" t="str">
            <v>MAS DE 20 DÍAS</v>
          </cell>
        </row>
        <row r="1762">
          <cell r="Q1762" t="str">
            <v>BANORTE4161271001335727945</v>
          </cell>
          <cell r="R1762" t="str">
            <v>O.K.</v>
          </cell>
          <cell r="S1762" t="str">
            <v>CONCILIADA</v>
          </cell>
          <cell r="T1762">
            <v>41612</v>
          </cell>
          <cell r="U1762">
            <v>27</v>
          </cell>
          <cell r="V1762" t="str">
            <v>MAS DE 20 DÍAS</v>
          </cell>
        </row>
        <row r="1763">
          <cell r="Q1763" t="str">
            <v>BANORTE4161271001335784210</v>
          </cell>
          <cell r="R1763" t="str">
            <v>O.K.</v>
          </cell>
          <cell r="S1763" t="str">
            <v>CONCILIADA</v>
          </cell>
          <cell r="T1763">
            <v>41612</v>
          </cell>
          <cell r="U1763">
            <v>27</v>
          </cell>
          <cell r="V1763" t="str">
            <v>MAS DE 20 DÍAS</v>
          </cell>
        </row>
        <row r="1764">
          <cell r="Q1764" t="str">
            <v>BANORTE4161271001335743777</v>
          </cell>
          <cell r="R1764" t="str">
            <v>O.K.</v>
          </cell>
          <cell r="S1764" t="str">
            <v>CONCILIADA</v>
          </cell>
          <cell r="T1764">
            <v>41612</v>
          </cell>
          <cell r="U1764">
            <v>27</v>
          </cell>
          <cell r="V1764" t="str">
            <v>MAS DE 20 DÍAS</v>
          </cell>
        </row>
        <row r="1765">
          <cell r="Q1765" t="str">
            <v>BANORTE4161271001335750683</v>
          </cell>
          <cell r="R1765" t="str">
            <v>O.K.</v>
          </cell>
          <cell r="S1765" t="str">
            <v>CONCILIADA</v>
          </cell>
          <cell r="T1765">
            <v>41612</v>
          </cell>
          <cell r="U1765">
            <v>27</v>
          </cell>
          <cell r="V1765" t="str">
            <v>MAS DE 20 DÍAS</v>
          </cell>
        </row>
        <row r="1766">
          <cell r="Q1766" t="str">
            <v>BANORTE4161271001335795398</v>
          </cell>
          <cell r="R1766" t="str">
            <v>O.K.</v>
          </cell>
          <cell r="S1766" t="str">
            <v>CONCILIADA</v>
          </cell>
          <cell r="T1766">
            <v>41612</v>
          </cell>
          <cell r="U1766">
            <v>27</v>
          </cell>
          <cell r="V1766" t="str">
            <v>MAS DE 20 DÍAS</v>
          </cell>
        </row>
        <row r="1767">
          <cell r="Q1767" t="str">
            <v>BANORTE4161271001335783224</v>
          </cell>
          <cell r="R1767" t="str">
            <v>O.K.</v>
          </cell>
          <cell r="S1767" t="str">
            <v>CONCILIADA</v>
          </cell>
          <cell r="T1767">
            <v>41612</v>
          </cell>
          <cell r="U1767">
            <v>27</v>
          </cell>
          <cell r="V1767" t="str">
            <v>MAS DE 20 DÍAS</v>
          </cell>
        </row>
        <row r="1768">
          <cell r="Q1768" t="str">
            <v>BANORTE4161271001335786118</v>
          </cell>
          <cell r="R1768" t="str">
            <v>O.K.</v>
          </cell>
          <cell r="S1768" t="str">
            <v>CONCILIADA</v>
          </cell>
          <cell r="T1768">
            <v>41612</v>
          </cell>
          <cell r="U1768">
            <v>27</v>
          </cell>
          <cell r="V1768" t="str">
            <v>MAS DE 20 DÍAS</v>
          </cell>
        </row>
        <row r="1769">
          <cell r="Q1769" t="str">
            <v>BANORTE4161271001335755402</v>
          </cell>
          <cell r="R1769" t="str">
            <v>O.K.</v>
          </cell>
          <cell r="S1769" t="str">
            <v>CONCILIADA</v>
          </cell>
          <cell r="T1769">
            <v>41612</v>
          </cell>
          <cell r="U1769">
            <v>27</v>
          </cell>
          <cell r="V1769" t="str">
            <v>MAS DE 20 DÍAS</v>
          </cell>
        </row>
        <row r="1770">
          <cell r="Q1770" t="str">
            <v>BANORTE4161271001335727793</v>
          </cell>
          <cell r="R1770" t="str">
            <v>O.K.</v>
          </cell>
          <cell r="S1770" t="str">
            <v>CONCILIADA</v>
          </cell>
          <cell r="T1770">
            <v>41612</v>
          </cell>
          <cell r="U1770">
            <v>27</v>
          </cell>
          <cell r="V1770" t="str">
            <v>MAS DE 20 DÍAS</v>
          </cell>
        </row>
        <row r="1771">
          <cell r="Q1771" t="str">
            <v>BANORTE4161271001335735567</v>
          </cell>
          <cell r="R1771" t="str">
            <v>O.K.</v>
          </cell>
          <cell r="S1771" t="str">
            <v>CONCILIADA</v>
          </cell>
          <cell r="T1771">
            <v>41612</v>
          </cell>
          <cell r="U1771">
            <v>27</v>
          </cell>
          <cell r="V1771" t="str">
            <v>MAS DE 20 DÍAS</v>
          </cell>
        </row>
        <row r="1772">
          <cell r="Q1772" t="str">
            <v>BANORTE4161271001335774611</v>
          </cell>
          <cell r="R1772" t="str">
            <v>O.K.</v>
          </cell>
          <cell r="S1772" t="str">
            <v>CONCILIADA</v>
          </cell>
          <cell r="T1772">
            <v>41612</v>
          </cell>
          <cell r="U1772">
            <v>27</v>
          </cell>
          <cell r="V1772" t="str">
            <v>MAS DE 20 DÍAS</v>
          </cell>
        </row>
        <row r="1773">
          <cell r="Q1773" t="str">
            <v>BANORTE4161271001335785563</v>
          </cell>
          <cell r="R1773" t="str">
            <v>O.K.</v>
          </cell>
          <cell r="S1773" t="str">
            <v>CONCILIADA</v>
          </cell>
          <cell r="T1773">
            <v>41612</v>
          </cell>
          <cell r="U1773">
            <v>27</v>
          </cell>
          <cell r="V1773" t="str">
            <v>MAS DE 20 DÍAS</v>
          </cell>
        </row>
        <row r="1774">
          <cell r="Q1774" t="str">
            <v>BANORTE4161271001335783305</v>
          </cell>
          <cell r="R1774" t="str">
            <v>O.K.</v>
          </cell>
          <cell r="S1774" t="str">
            <v>CONCILIADA</v>
          </cell>
          <cell r="T1774">
            <v>41612</v>
          </cell>
          <cell r="U1774">
            <v>27</v>
          </cell>
          <cell r="V1774" t="str">
            <v>MAS DE 20 DÍAS</v>
          </cell>
        </row>
        <row r="1775">
          <cell r="Q1775" t="str">
            <v>BANORTE4161271001335747347</v>
          </cell>
          <cell r="R1775" t="str">
            <v>O.K.</v>
          </cell>
          <cell r="S1775" t="str">
            <v>CONCILIADA</v>
          </cell>
          <cell r="T1775">
            <v>41612</v>
          </cell>
          <cell r="U1775">
            <v>27</v>
          </cell>
          <cell r="V1775" t="str">
            <v>MAS DE 20 DÍAS</v>
          </cell>
        </row>
        <row r="1776">
          <cell r="Q1776" t="str">
            <v>BANORTE4161271001335705359</v>
          </cell>
          <cell r="R1776" t="str">
            <v>O.K.</v>
          </cell>
          <cell r="S1776" t="str">
            <v>COMPENSADA</v>
          </cell>
          <cell r="T1776">
            <v>41628</v>
          </cell>
          <cell r="U1776">
            <v>27</v>
          </cell>
          <cell r="V1776" t="str">
            <v>MAS DE 20 DÍAS</v>
          </cell>
        </row>
        <row r="1777">
          <cell r="Q1777" t="str">
            <v>BANORTE4161271001335786652</v>
          </cell>
          <cell r="R1777" t="str">
            <v>O.K.</v>
          </cell>
          <cell r="S1777" t="str">
            <v>CONCILIADA</v>
          </cell>
          <cell r="T1777">
            <v>41612</v>
          </cell>
          <cell r="U1777">
            <v>27</v>
          </cell>
          <cell r="V1777" t="str">
            <v>MAS DE 20 DÍAS</v>
          </cell>
        </row>
        <row r="1778">
          <cell r="Q1778" t="str">
            <v>BANORTE4161271001335744962</v>
          </cell>
          <cell r="R1778" t="str">
            <v>O.K.</v>
          </cell>
          <cell r="S1778" t="str">
            <v>CONCILIADA</v>
          </cell>
          <cell r="T1778">
            <v>41612</v>
          </cell>
          <cell r="U1778">
            <v>27</v>
          </cell>
          <cell r="V1778" t="str">
            <v>MAS DE 20 DÍAS</v>
          </cell>
        </row>
        <row r="1779">
          <cell r="Q1779" t="str">
            <v>BANORTE4161271001335723065</v>
          </cell>
          <cell r="R1779" t="str">
            <v>O.K.</v>
          </cell>
          <cell r="S1779" t="str">
            <v>CONCILIADA</v>
          </cell>
          <cell r="T1779">
            <v>41612</v>
          </cell>
          <cell r="U1779">
            <v>27</v>
          </cell>
          <cell r="V1779" t="str">
            <v>MAS DE 20 DÍAS</v>
          </cell>
        </row>
        <row r="1780">
          <cell r="Q1780" t="str">
            <v>BANORTE4161271001335723071</v>
          </cell>
          <cell r="R1780" t="str">
            <v>O.K.</v>
          </cell>
          <cell r="S1780" t="str">
            <v>COMPENSADA</v>
          </cell>
          <cell r="T1780">
            <v>41628</v>
          </cell>
          <cell r="U1780">
            <v>27</v>
          </cell>
          <cell r="V1780" t="str">
            <v>MAS DE 20 DÍAS</v>
          </cell>
        </row>
        <row r="1781">
          <cell r="Q1781" t="str">
            <v>BANORTE4161271001335721154</v>
          </cell>
          <cell r="R1781" t="str">
            <v>O.K.</v>
          </cell>
          <cell r="S1781" t="str">
            <v>CONCILIADA</v>
          </cell>
          <cell r="T1781">
            <v>41612</v>
          </cell>
          <cell r="U1781">
            <v>27</v>
          </cell>
          <cell r="V1781" t="str">
            <v>MAS DE 20 DÍAS</v>
          </cell>
        </row>
        <row r="1782">
          <cell r="Q1782" t="str">
            <v>BANORTE4161271001335700651</v>
          </cell>
          <cell r="R1782" t="str">
            <v>O.K.</v>
          </cell>
          <cell r="S1782" t="str">
            <v>COMPENSADA</v>
          </cell>
          <cell r="T1782">
            <v>41613</v>
          </cell>
          <cell r="U1782">
            <v>27</v>
          </cell>
          <cell r="V1782" t="str">
            <v>MAS DE 20 DÍAS</v>
          </cell>
        </row>
        <row r="1783">
          <cell r="Q1783" t="str">
            <v>BANORTE4161271001335778125</v>
          </cell>
          <cell r="R1783" t="str">
            <v>O.K.</v>
          </cell>
          <cell r="S1783" t="str">
            <v>COMPENSADA</v>
          </cell>
          <cell r="T1783">
            <v>41613</v>
          </cell>
          <cell r="U1783">
            <v>27</v>
          </cell>
          <cell r="V1783" t="str">
            <v>MAS DE 20 DÍAS</v>
          </cell>
        </row>
        <row r="1784">
          <cell r="Q1784" t="str">
            <v>BANORTE4161271001335768069</v>
          </cell>
          <cell r="R1784" t="str">
            <v>O.K.</v>
          </cell>
          <cell r="S1784" t="str">
            <v>CONCILIADA</v>
          </cell>
          <cell r="T1784">
            <v>41612</v>
          </cell>
          <cell r="U1784">
            <v>27</v>
          </cell>
          <cell r="V1784" t="str">
            <v>MAS DE 20 DÍAS</v>
          </cell>
        </row>
        <row r="1785">
          <cell r="Q1785" t="str">
            <v>BANORTE4161271001335714538</v>
          </cell>
          <cell r="R1785" t="str">
            <v>O.K.</v>
          </cell>
          <cell r="S1785" t="str">
            <v>CONCILIADA</v>
          </cell>
          <cell r="T1785">
            <v>41612</v>
          </cell>
          <cell r="U1785">
            <v>27</v>
          </cell>
          <cell r="V1785" t="str">
            <v>MAS DE 20 DÍAS</v>
          </cell>
        </row>
        <row r="1786">
          <cell r="Q1786" t="str">
            <v>BANORTE4161271001335795911</v>
          </cell>
          <cell r="R1786" t="str">
            <v>O.K.</v>
          </cell>
          <cell r="S1786" t="str">
            <v>CONCILIADA</v>
          </cell>
          <cell r="T1786">
            <v>41612</v>
          </cell>
          <cell r="U1786">
            <v>27</v>
          </cell>
          <cell r="V1786" t="str">
            <v>MAS DE 20 DÍAS</v>
          </cell>
        </row>
        <row r="1787">
          <cell r="Q1787" t="str">
            <v>BANORTE4161271001335714533</v>
          </cell>
          <cell r="R1787" t="str">
            <v>O.K.</v>
          </cell>
          <cell r="S1787" t="str">
            <v>CONCILIADA</v>
          </cell>
          <cell r="T1787">
            <v>41612</v>
          </cell>
          <cell r="U1787">
            <v>27</v>
          </cell>
          <cell r="V1787" t="str">
            <v>MAS DE 20 DÍAS</v>
          </cell>
        </row>
        <row r="1788">
          <cell r="Q1788" t="str">
            <v>BANORTE4161271001335743497</v>
          </cell>
          <cell r="R1788" t="str">
            <v>O.K.</v>
          </cell>
          <cell r="S1788" t="str">
            <v>CONCILIADA</v>
          </cell>
          <cell r="T1788">
            <v>41612</v>
          </cell>
          <cell r="U1788">
            <v>27</v>
          </cell>
          <cell r="V1788" t="str">
            <v>MAS DE 20 DÍAS</v>
          </cell>
        </row>
        <row r="1789">
          <cell r="Q1789" t="str">
            <v>BANORTE4161271001335728679</v>
          </cell>
          <cell r="R1789" t="str">
            <v>O.K.</v>
          </cell>
          <cell r="S1789" t="str">
            <v>CONCILIADA</v>
          </cell>
          <cell r="T1789">
            <v>41612</v>
          </cell>
          <cell r="U1789">
            <v>27</v>
          </cell>
          <cell r="V1789" t="str">
            <v>MAS DE 20 DÍAS</v>
          </cell>
        </row>
        <row r="1790">
          <cell r="Q1790" t="str">
            <v>BANORTE4161271001335754904</v>
          </cell>
          <cell r="R1790" t="str">
            <v>O.K.</v>
          </cell>
          <cell r="S1790" t="str">
            <v>CONCILIADA</v>
          </cell>
          <cell r="T1790">
            <v>41612</v>
          </cell>
          <cell r="U1790">
            <v>27</v>
          </cell>
          <cell r="V1790" t="str">
            <v>MAS DE 20 DÍAS</v>
          </cell>
        </row>
        <row r="1791">
          <cell r="Q1791" t="str">
            <v>BANORTE4161271001335717187</v>
          </cell>
          <cell r="R1791" t="str">
            <v>O.K.</v>
          </cell>
          <cell r="S1791" t="str">
            <v>CONCILIADA</v>
          </cell>
          <cell r="T1791">
            <v>41612</v>
          </cell>
          <cell r="U1791">
            <v>27</v>
          </cell>
          <cell r="V1791" t="str">
            <v>MAS DE 20 DÍAS</v>
          </cell>
        </row>
        <row r="1792">
          <cell r="Q1792" t="str">
            <v>BANORTE4161271001335723075</v>
          </cell>
          <cell r="R1792" t="str">
            <v>O.K.</v>
          </cell>
          <cell r="S1792" t="str">
            <v>CONCILIADA</v>
          </cell>
          <cell r="T1792">
            <v>41612</v>
          </cell>
          <cell r="U1792">
            <v>27</v>
          </cell>
          <cell r="V1792" t="str">
            <v>MAS DE 20 DÍAS</v>
          </cell>
        </row>
        <row r="1793">
          <cell r="Q1793" t="str">
            <v>BANORTE4161271001335786850</v>
          </cell>
          <cell r="R1793" t="str">
            <v>O.K.</v>
          </cell>
          <cell r="S1793" t="str">
            <v>CONCILIADA</v>
          </cell>
          <cell r="T1793">
            <v>41612</v>
          </cell>
          <cell r="U1793">
            <v>27</v>
          </cell>
          <cell r="V1793" t="str">
            <v>MAS DE 20 DÍAS</v>
          </cell>
        </row>
        <row r="1794">
          <cell r="Q1794" t="str">
            <v>BANORTE4161271001335705349</v>
          </cell>
          <cell r="R1794" t="str">
            <v>O.K.</v>
          </cell>
          <cell r="S1794" t="str">
            <v>CONCILIADA</v>
          </cell>
          <cell r="T1794">
            <v>41612</v>
          </cell>
          <cell r="U1794">
            <v>27</v>
          </cell>
          <cell r="V1794" t="str">
            <v>MAS DE 20 DÍAS</v>
          </cell>
        </row>
        <row r="1795">
          <cell r="Q1795" t="str">
            <v>BANORTE4161271001335752605</v>
          </cell>
          <cell r="R1795" t="str">
            <v>O.K.</v>
          </cell>
          <cell r="S1795" t="str">
            <v>CONCILIADA</v>
          </cell>
          <cell r="T1795">
            <v>41612</v>
          </cell>
          <cell r="U1795">
            <v>27</v>
          </cell>
          <cell r="V1795" t="str">
            <v>MAS DE 20 DÍAS</v>
          </cell>
        </row>
        <row r="1796">
          <cell r="Q1796" t="str">
            <v>BANORTE4161271001335783408</v>
          </cell>
          <cell r="R1796" t="str">
            <v>O.K.</v>
          </cell>
          <cell r="S1796" t="str">
            <v>CONCILIADA</v>
          </cell>
          <cell r="T1796">
            <v>41612</v>
          </cell>
          <cell r="U1796">
            <v>27</v>
          </cell>
          <cell r="V1796" t="str">
            <v>MAS DE 20 DÍAS</v>
          </cell>
        </row>
        <row r="1797">
          <cell r="Q1797" t="str">
            <v>BANORTE4161271001335744309</v>
          </cell>
          <cell r="R1797" t="str">
            <v>O.K.</v>
          </cell>
          <cell r="S1797" t="str">
            <v>CONCILIADA</v>
          </cell>
          <cell r="T1797">
            <v>41612</v>
          </cell>
          <cell r="U1797">
            <v>27</v>
          </cell>
          <cell r="V1797" t="str">
            <v>MAS DE 20 DÍAS</v>
          </cell>
        </row>
        <row r="1798">
          <cell r="Q1798" t="str">
            <v>BANORTE4161271001335763521</v>
          </cell>
          <cell r="R1798" t="str">
            <v>O.K.</v>
          </cell>
          <cell r="S1798" t="str">
            <v>CONCILIADA</v>
          </cell>
          <cell r="T1798">
            <v>41612</v>
          </cell>
          <cell r="U1798">
            <v>27</v>
          </cell>
          <cell r="V1798" t="str">
            <v>MAS DE 20 DÍAS</v>
          </cell>
        </row>
        <row r="1799">
          <cell r="Q1799" t="str">
            <v>BANORTE4161271001335743004</v>
          </cell>
          <cell r="R1799" t="str">
            <v>O.K.</v>
          </cell>
          <cell r="S1799" t="str">
            <v>CONCILIADA</v>
          </cell>
          <cell r="T1799">
            <v>41612</v>
          </cell>
          <cell r="U1799">
            <v>27</v>
          </cell>
          <cell r="V1799" t="str">
            <v>MAS DE 20 DÍAS</v>
          </cell>
        </row>
        <row r="1800">
          <cell r="Q1800" t="str">
            <v>BANORTE4161271001335719993</v>
          </cell>
          <cell r="R1800" t="str">
            <v>O.K.</v>
          </cell>
          <cell r="S1800" t="str">
            <v>CONCILIADA</v>
          </cell>
          <cell r="T1800">
            <v>41612</v>
          </cell>
          <cell r="U1800">
            <v>27</v>
          </cell>
          <cell r="V1800" t="str">
            <v>MAS DE 20 DÍAS</v>
          </cell>
        </row>
        <row r="1801">
          <cell r="Q1801" t="str">
            <v>BANORTE4161271001335769160</v>
          </cell>
          <cell r="R1801" t="str">
            <v>O.K.</v>
          </cell>
          <cell r="S1801" t="str">
            <v>CONCILIADA</v>
          </cell>
          <cell r="T1801">
            <v>41612</v>
          </cell>
          <cell r="U1801">
            <v>27</v>
          </cell>
          <cell r="V1801" t="str">
            <v>MAS DE 20 DÍAS</v>
          </cell>
        </row>
        <row r="1802">
          <cell r="Q1802" t="str">
            <v>BANORTE4161271001335752597</v>
          </cell>
          <cell r="R1802" t="str">
            <v>O.K.</v>
          </cell>
          <cell r="S1802" t="str">
            <v>CONCILIADA</v>
          </cell>
          <cell r="T1802">
            <v>41612</v>
          </cell>
          <cell r="U1802">
            <v>27</v>
          </cell>
          <cell r="V1802" t="str">
            <v>MAS DE 20 DÍAS</v>
          </cell>
        </row>
        <row r="1803">
          <cell r="Q1803" t="str">
            <v>BANORTE4161271001335791748</v>
          </cell>
          <cell r="R1803" t="str">
            <v>O.K.</v>
          </cell>
          <cell r="S1803" t="str">
            <v>CONCILIADA</v>
          </cell>
          <cell r="T1803">
            <v>41612</v>
          </cell>
          <cell r="U1803">
            <v>27</v>
          </cell>
          <cell r="V1803" t="str">
            <v>MAS DE 20 DÍAS</v>
          </cell>
        </row>
        <row r="1804">
          <cell r="Q1804" t="str">
            <v>BANORTE4161271001335786199</v>
          </cell>
          <cell r="R1804" t="str">
            <v>O.K.</v>
          </cell>
          <cell r="S1804" t="str">
            <v>CONCILIADA</v>
          </cell>
          <cell r="T1804">
            <v>41612</v>
          </cell>
          <cell r="U1804">
            <v>27</v>
          </cell>
          <cell r="V1804" t="str">
            <v>MAS DE 20 DÍAS</v>
          </cell>
        </row>
        <row r="1805">
          <cell r="Q1805" t="str">
            <v>BANORTE4161271001335770795</v>
          </cell>
          <cell r="R1805" t="str">
            <v>O.K.</v>
          </cell>
          <cell r="S1805" t="str">
            <v>COMPENSADA</v>
          </cell>
          <cell r="T1805">
            <v>41612</v>
          </cell>
          <cell r="U1805">
            <v>27</v>
          </cell>
          <cell r="V1805" t="str">
            <v>MAS DE 20 DÍAS</v>
          </cell>
        </row>
        <row r="1806">
          <cell r="Q1806" t="str">
            <v>BANORTE4161271001335742790</v>
          </cell>
          <cell r="R1806" t="str">
            <v>O.K.</v>
          </cell>
          <cell r="S1806" t="str">
            <v>CONCILIADA</v>
          </cell>
          <cell r="T1806">
            <v>41612</v>
          </cell>
          <cell r="U1806">
            <v>27</v>
          </cell>
          <cell r="V1806" t="str">
            <v>MAS DE 20 DÍAS</v>
          </cell>
        </row>
        <row r="1807">
          <cell r="Q1807" t="str">
            <v>BANORTE4161271001335721593</v>
          </cell>
          <cell r="R1807" t="str">
            <v>O.K.</v>
          </cell>
          <cell r="S1807" t="str">
            <v>CONCILIADA</v>
          </cell>
          <cell r="T1807">
            <v>41612</v>
          </cell>
          <cell r="U1807">
            <v>27</v>
          </cell>
          <cell r="V1807" t="str">
            <v>MAS DE 20 DÍAS</v>
          </cell>
        </row>
        <row r="1808">
          <cell r="Q1808" t="str">
            <v>BANORTE4161271001335751889</v>
          </cell>
          <cell r="R1808" t="str">
            <v>O.K.</v>
          </cell>
          <cell r="S1808" t="str">
            <v>CONCILIADA</v>
          </cell>
          <cell r="T1808">
            <v>41612</v>
          </cell>
          <cell r="U1808">
            <v>27</v>
          </cell>
          <cell r="V1808" t="str">
            <v>MAS DE 20 DÍAS</v>
          </cell>
        </row>
        <row r="1809">
          <cell r="Q1809" t="str">
            <v>BANORTE4161271001335736463</v>
          </cell>
          <cell r="R1809" t="str">
            <v>O.K.</v>
          </cell>
          <cell r="S1809" t="str">
            <v>CONCILIADA</v>
          </cell>
          <cell r="T1809">
            <v>41612</v>
          </cell>
          <cell r="U1809">
            <v>27</v>
          </cell>
          <cell r="V1809" t="str">
            <v>MAS DE 20 DÍAS</v>
          </cell>
        </row>
        <row r="1810">
          <cell r="Q1810" t="str">
            <v>BANORTE4161271001335742788</v>
          </cell>
          <cell r="R1810" t="str">
            <v>O.K.</v>
          </cell>
          <cell r="S1810" t="str">
            <v>CONCILIADA</v>
          </cell>
          <cell r="T1810">
            <v>41612</v>
          </cell>
          <cell r="U1810">
            <v>27</v>
          </cell>
          <cell r="V1810" t="str">
            <v>MAS DE 20 DÍAS</v>
          </cell>
        </row>
        <row r="1811">
          <cell r="Q1811" t="str">
            <v>BANCOMER AMEX4161213463835252899</v>
          </cell>
          <cell r="R1811" t="str">
            <v>.O.K.</v>
          </cell>
          <cell r="S1811" t="str">
            <v>acceso a red</v>
          </cell>
          <cell r="T1811">
            <v>41612</v>
          </cell>
          <cell r="U1811">
            <v>27</v>
          </cell>
          <cell r="V1811" t="str">
            <v>MAS DE 20 DÍAS</v>
          </cell>
        </row>
        <row r="1812">
          <cell r="Q1812" t="str">
            <v>BANCOMER AMEX4161213463835252901</v>
          </cell>
          <cell r="R1812" t="str">
            <v>.O.K.</v>
          </cell>
          <cell r="S1812" t="str">
            <v>acceso a red</v>
          </cell>
          <cell r="T1812">
            <v>41612</v>
          </cell>
          <cell r="U1812">
            <v>27</v>
          </cell>
          <cell r="V1812" t="str">
            <v>MAS DE 20 DÍAS</v>
          </cell>
        </row>
        <row r="1813">
          <cell r="Q1813" t="str">
            <v>BANCOMER AMEX4161213463835247879</v>
          </cell>
          <cell r="R1813" t="str">
            <v>.O.K.</v>
          </cell>
          <cell r="S1813" t="str">
            <v>acceso a red</v>
          </cell>
          <cell r="T1813">
            <v>41612</v>
          </cell>
          <cell r="U1813">
            <v>27</v>
          </cell>
          <cell r="V1813" t="str">
            <v>MAS DE 20 DÍAS</v>
          </cell>
        </row>
        <row r="1814">
          <cell r="Q1814" t="str">
            <v>BANCOMER AMEX4161213463835219867</v>
          </cell>
          <cell r="R1814" t="str">
            <v>.O.K.</v>
          </cell>
          <cell r="S1814" t="str">
            <v>acceso a red</v>
          </cell>
          <cell r="T1814">
            <v>41612</v>
          </cell>
          <cell r="U1814">
            <v>27</v>
          </cell>
          <cell r="V1814" t="str">
            <v>MAS DE 20 DÍAS</v>
          </cell>
        </row>
        <row r="1815">
          <cell r="Q1815" t="str">
            <v>BANCOMER AMEX4161213463835228280</v>
          </cell>
          <cell r="R1815" t="str">
            <v>.O.K.</v>
          </cell>
          <cell r="S1815" t="str">
            <v>acceso a red</v>
          </cell>
          <cell r="T1815">
            <v>41612</v>
          </cell>
          <cell r="U1815">
            <v>27</v>
          </cell>
          <cell r="V1815" t="str">
            <v>MAS DE 20 DÍAS</v>
          </cell>
        </row>
        <row r="1816">
          <cell r="Q1816" t="str">
            <v>BANCOMER AMEX4161213463835231615</v>
          </cell>
          <cell r="R1816" t="str">
            <v>.O.K.</v>
          </cell>
          <cell r="S1816" t="str">
            <v>acceso a red</v>
          </cell>
          <cell r="T1816">
            <v>41612</v>
          </cell>
          <cell r="U1816">
            <v>27</v>
          </cell>
          <cell r="V1816" t="str">
            <v>MAS DE 20 DÍAS</v>
          </cell>
        </row>
        <row r="1817">
          <cell r="Q1817" t="str">
            <v>BANCOMER AMEX4161213463835253612</v>
          </cell>
          <cell r="R1817" t="str">
            <v>.O.K.</v>
          </cell>
          <cell r="S1817" t="str">
            <v>acceso a red</v>
          </cell>
          <cell r="T1817">
            <v>41612</v>
          </cell>
          <cell r="U1817">
            <v>27</v>
          </cell>
          <cell r="V1817" t="str">
            <v>MAS DE 20 DÍAS</v>
          </cell>
        </row>
        <row r="1818">
          <cell r="Q1818" t="str">
            <v>BANCOMER AMEX4161213463835244598</v>
          </cell>
          <cell r="R1818" t="str">
            <v>.O.K.</v>
          </cell>
          <cell r="S1818" t="str">
            <v>acceso a red</v>
          </cell>
          <cell r="T1818">
            <v>41612</v>
          </cell>
          <cell r="U1818">
            <v>27</v>
          </cell>
          <cell r="V1818" t="str">
            <v>MAS DE 20 DÍAS</v>
          </cell>
        </row>
        <row r="1819">
          <cell r="Q1819" t="str">
            <v>BANCOMER AMEX4161213463835206107</v>
          </cell>
          <cell r="R1819" t="str">
            <v>.O.K.</v>
          </cell>
          <cell r="S1819" t="str">
            <v>acceso a red</v>
          </cell>
          <cell r="T1819">
            <v>41612</v>
          </cell>
          <cell r="U1819">
            <v>27</v>
          </cell>
          <cell r="V1819" t="str">
            <v>MAS DE 20 DÍAS</v>
          </cell>
        </row>
        <row r="1820">
          <cell r="Q1820" t="str">
            <v>BANCOMER AMEX4161213463835206108</v>
          </cell>
          <cell r="R1820" t="str">
            <v>.O.K.</v>
          </cell>
          <cell r="S1820" t="str">
            <v>acceso a red</v>
          </cell>
          <cell r="T1820">
            <v>41612</v>
          </cell>
          <cell r="U1820">
            <v>27</v>
          </cell>
          <cell r="V1820" t="str">
            <v>MAS DE 20 DÍAS</v>
          </cell>
        </row>
        <row r="1821">
          <cell r="Q1821" t="str">
            <v>BANCOMER AMEX4161213463835207620</v>
          </cell>
          <cell r="R1821" t="str">
            <v>.O.K.</v>
          </cell>
          <cell r="S1821" t="str">
            <v>acceso a red</v>
          </cell>
          <cell r="T1821">
            <v>41612</v>
          </cell>
          <cell r="U1821">
            <v>27</v>
          </cell>
          <cell r="V1821" t="str">
            <v>MAS DE 20 DÍAS</v>
          </cell>
        </row>
        <row r="1822">
          <cell r="Q1822" t="str">
            <v>BANCOMER AMEX4161213463835209289</v>
          </cell>
          <cell r="R1822" t="str">
            <v>.O.K.</v>
          </cell>
          <cell r="S1822" t="str">
            <v>acceso a red</v>
          </cell>
          <cell r="T1822">
            <v>41612</v>
          </cell>
          <cell r="U1822">
            <v>27</v>
          </cell>
          <cell r="V1822" t="str">
            <v>MAS DE 20 DÍAS</v>
          </cell>
        </row>
        <row r="1823">
          <cell r="Q1823" t="str">
            <v>BANCOMER AMEX4161213463835215063</v>
          </cell>
          <cell r="R1823" t="str">
            <v>.O.K.</v>
          </cell>
          <cell r="S1823" t="str">
            <v>acceso a red</v>
          </cell>
          <cell r="T1823">
            <v>41612</v>
          </cell>
          <cell r="U1823">
            <v>27</v>
          </cell>
          <cell r="V1823" t="str">
            <v>MAS DE 20 DÍAS</v>
          </cell>
        </row>
        <row r="1824">
          <cell r="Q1824" t="str">
            <v>BANCOMER AMEX4161213463835231818</v>
          </cell>
          <cell r="R1824" t="str">
            <v>.O.K.</v>
          </cell>
          <cell r="S1824" t="str">
            <v>acceso a red</v>
          </cell>
          <cell r="T1824">
            <v>41612</v>
          </cell>
          <cell r="U1824">
            <v>27</v>
          </cell>
          <cell r="V1824" t="str">
            <v>MAS DE 20 DÍAS</v>
          </cell>
        </row>
        <row r="1825">
          <cell r="Q1825" t="str">
            <v>BANCOMER AMEX4161213463835200486</v>
          </cell>
          <cell r="R1825" t="str">
            <v>.O.K.</v>
          </cell>
          <cell r="S1825" t="str">
            <v>acceso a red</v>
          </cell>
          <cell r="T1825">
            <v>41612</v>
          </cell>
          <cell r="U1825">
            <v>27</v>
          </cell>
          <cell r="V1825" t="str">
            <v>MAS DE 20 DÍAS</v>
          </cell>
        </row>
        <row r="1826">
          <cell r="Q1826" t="str">
            <v>BANCOMER AMEX4161213463835200473</v>
          </cell>
          <cell r="R1826" t="str">
            <v>.O.K.</v>
          </cell>
          <cell r="S1826" t="str">
            <v>acceso a red</v>
          </cell>
          <cell r="T1826">
            <v>41612</v>
          </cell>
          <cell r="U1826">
            <v>27</v>
          </cell>
          <cell r="V1826" t="str">
            <v>MAS DE 20 DÍAS</v>
          </cell>
        </row>
        <row r="1827">
          <cell r="Q1827" t="str">
            <v>BANCOMER AMEX4161213463835238751</v>
          </cell>
          <cell r="R1827" t="str">
            <v>.O.K.</v>
          </cell>
          <cell r="S1827" t="str">
            <v>acceso a red</v>
          </cell>
          <cell r="T1827">
            <v>41612</v>
          </cell>
          <cell r="U1827">
            <v>27</v>
          </cell>
          <cell r="V1827" t="str">
            <v>MAS DE 20 DÍAS</v>
          </cell>
        </row>
        <row r="1828">
          <cell r="Q1828" t="str">
            <v>BANCOMER AMEX4161213463835217801</v>
          </cell>
          <cell r="R1828" t="str">
            <v>.O.K.</v>
          </cell>
          <cell r="S1828" t="str">
            <v>acceso a red</v>
          </cell>
          <cell r="T1828">
            <v>41612</v>
          </cell>
          <cell r="U1828">
            <v>27</v>
          </cell>
          <cell r="V1828" t="str">
            <v>MAS DE 20 DÍAS</v>
          </cell>
        </row>
        <row r="1829">
          <cell r="Q1829" t="str">
            <v>BANCOMER AMEX4161213463835217187</v>
          </cell>
          <cell r="R1829" t="str">
            <v>.O.K.</v>
          </cell>
          <cell r="S1829" t="str">
            <v>acceso a red</v>
          </cell>
          <cell r="T1829">
            <v>41612</v>
          </cell>
          <cell r="U1829">
            <v>27</v>
          </cell>
          <cell r="V1829" t="str">
            <v>MAS DE 20 DÍAS</v>
          </cell>
        </row>
        <row r="1830">
          <cell r="Q1830" t="str">
            <v>BANCOMER AMEX4161213463835238420</v>
          </cell>
          <cell r="R1830" t="str">
            <v>.O.K.</v>
          </cell>
          <cell r="S1830" t="str">
            <v>acceso a red</v>
          </cell>
          <cell r="T1830">
            <v>41612</v>
          </cell>
          <cell r="U1830">
            <v>27</v>
          </cell>
          <cell r="V1830" t="str">
            <v>MAS DE 20 DÍAS</v>
          </cell>
        </row>
        <row r="1831">
          <cell r="Q1831" t="str">
            <v>BANCOMER AMEX4161213463835206112</v>
          </cell>
          <cell r="R1831" t="str">
            <v>.O.K.</v>
          </cell>
          <cell r="S1831" t="str">
            <v>acceso a red</v>
          </cell>
          <cell r="T1831">
            <v>41612</v>
          </cell>
          <cell r="U1831">
            <v>27</v>
          </cell>
          <cell r="V1831" t="str">
            <v>MAS DE 20 DÍAS</v>
          </cell>
        </row>
        <row r="1832">
          <cell r="Q1832" t="str">
            <v>BANCOMER AMEX4161213463835200437</v>
          </cell>
          <cell r="R1832" t="str">
            <v>.O.K.</v>
          </cell>
          <cell r="S1832" t="str">
            <v>acceso a red</v>
          </cell>
          <cell r="T1832">
            <v>41612</v>
          </cell>
          <cell r="U1832">
            <v>27</v>
          </cell>
          <cell r="V1832" t="str">
            <v>MAS DE 20 DÍAS</v>
          </cell>
        </row>
        <row r="1833">
          <cell r="Q1833" t="str">
            <v>BANCOMER AMEX4161213463835245670</v>
          </cell>
          <cell r="R1833" t="str">
            <v>.O.K.</v>
          </cell>
          <cell r="S1833" t="str">
            <v>acceso a red</v>
          </cell>
          <cell r="T1833">
            <v>41612</v>
          </cell>
          <cell r="U1833">
            <v>27</v>
          </cell>
          <cell r="V1833" t="str">
            <v>MAS DE 20 DÍAS</v>
          </cell>
        </row>
        <row r="1834">
          <cell r="Q1834" t="str">
            <v>BANCOMER AMEX4161213463835252898</v>
          </cell>
          <cell r="R1834" t="str">
            <v>.O.K.</v>
          </cell>
          <cell r="S1834" t="str">
            <v>acceso a red</v>
          </cell>
          <cell r="T1834">
            <v>41612</v>
          </cell>
          <cell r="U1834">
            <v>27</v>
          </cell>
          <cell r="V1834" t="str">
            <v>MAS DE 20 DÍAS</v>
          </cell>
        </row>
        <row r="1835">
          <cell r="Q1835" t="str">
            <v>BANCOMER AMEX4161213463835215065</v>
          </cell>
          <cell r="R1835" t="str">
            <v>.O.K.</v>
          </cell>
          <cell r="S1835" t="str">
            <v>acceso a red</v>
          </cell>
          <cell r="T1835">
            <v>41612</v>
          </cell>
          <cell r="U1835">
            <v>27</v>
          </cell>
          <cell r="V1835" t="str">
            <v>MAS DE 20 DÍAS</v>
          </cell>
        </row>
        <row r="1836">
          <cell r="Q1836" t="str">
            <v>BANCOMER AMEX4161213463835252919</v>
          </cell>
          <cell r="R1836" t="str">
            <v>.O.K.</v>
          </cell>
          <cell r="S1836" t="str">
            <v>acceso a red</v>
          </cell>
          <cell r="T1836">
            <v>41612</v>
          </cell>
          <cell r="U1836">
            <v>27</v>
          </cell>
          <cell r="V1836" t="str">
            <v>MAS DE 20 DÍAS</v>
          </cell>
        </row>
        <row r="1837">
          <cell r="Q1837" t="str">
            <v>BANCOMER AMEX4161213463835207619</v>
          </cell>
          <cell r="R1837" t="str">
            <v>.O.K.</v>
          </cell>
          <cell r="S1837" t="str">
            <v>acceso a red</v>
          </cell>
          <cell r="T1837">
            <v>41612</v>
          </cell>
          <cell r="U1837">
            <v>27</v>
          </cell>
          <cell r="V1837" t="str">
            <v>MAS DE 20 DÍAS</v>
          </cell>
        </row>
        <row r="1838">
          <cell r="Q1838" t="str">
            <v>BANCOMER AMEX4161213463835254172</v>
          </cell>
          <cell r="R1838" t="str">
            <v>O.K.</v>
          </cell>
          <cell r="S1838" t="str">
            <v>DIF. DE CTVOS.</v>
          </cell>
          <cell r="T1838">
            <v>41612</v>
          </cell>
          <cell r="U1838">
            <v>27</v>
          </cell>
          <cell r="V1838" t="str">
            <v>MAS DE 20 DÍAS</v>
          </cell>
        </row>
        <row r="1839">
          <cell r="Q1839" t="str">
            <v>BANCOMER AMEX4161213463835258061</v>
          </cell>
          <cell r="R1839" t="str">
            <v>.O.K.</v>
          </cell>
          <cell r="S1839" t="str">
            <v>acceso a red</v>
          </cell>
          <cell r="T1839">
            <v>41612</v>
          </cell>
          <cell r="U1839">
            <v>27</v>
          </cell>
          <cell r="V1839" t="str">
            <v>MAS DE 20 DÍAS</v>
          </cell>
        </row>
        <row r="1840">
          <cell r="Q1840" t="str">
            <v>BANCOMER AMEX4161213463835217359</v>
          </cell>
          <cell r="R1840" t="str">
            <v>.O.K.</v>
          </cell>
          <cell r="S1840" t="str">
            <v>acceso a red</v>
          </cell>
          <cell r="T1840">
            <v>41612</v>
          </cell>
          <cell r="U1840">
            <v>27</v>
          </cell>
          <cell r="V1840" t="str">
            <v>MAS DE 20 DÍAS</v>
          </cell>
        </row>
        <row r="1841">
          <cell r="Q1841" t="str">
            <v>BANCOMER AMEX4161213463835253676</v>
          </cell>
          <cell r="R1841" t="str">
            <v>.O.K.</v>
          </cell>
          <cell r="S1841" t="str">
            <v>acceso a red</v>
          </cell>
          <cell r="T1841">
            <v>41612</v>
          </cell>
          <cell r="U1841">
            <v>27</v>
          </cell>
          <cell r="V1841" t="str">
            <v>MAS DE 20 DÍAS</v>
          </cell>
        </row>
        <row r="1842">
          <cell r="Q1842" t="str">
            <v>BANCOMER AMEX4161213463835231794</v>
          </cell>
          <cell r="R1842" t="str">
            <v>.O.K.</v>
          </cell>
          <cell r="S1842" t="str">
            <v>acceso a red</v>
          </cell>
          <cell r="T1842">
            <v>41612</v>
          </cell>
          <cell r="U1842">
            <v>27</v>
          </cell>
          <cell r="V1842" t="str">
            <v>MAS DE 20 DÍAS</v>
          </cell>
        </row>
        <row r="1843">
          <cell r="Q1843" t="str">
            <v>BANCOMER AMEX4161213463835248991</v>
          </cell>
          <cell r="R1843" t="str">
            <v>.O.K.</v>
          </cell>
          <cell r="S1843" t="str">
            <v>acceso a red</v>
          </cell>
          <cell r="T1843">
            <v>41612</v>
          </cell>
          <cell r="U1843">
            <v>27</v>
          </cell>
          <cell r="V1843" t="str">
            <v>MAS DE 20 DÍAS</v>
          </cell>
        </row>
        <row r="1844">
          <cell r="Q1844" t="str">
            <v>BANCOMER AMEX4161213463835209701</v>
          </cell>
          <cell r="R1844" t="str">
            <v>.O.K.</v>
          </cell>
          <cell r="S1844" t="str">
            <v>acceso a red</v>
          </cell>
          <cell r="T1844">
            <v>41612</v>
          </cell>
          <cell r="U1844">
            <v>27</v>
          </cell>
          <cell r="V1844" t="str">
            <v>MAS DE 20 DÍAS</v>
          </cell>
        </row>
        <row r="1845">
          <cell r="Q1845" t="str">
            <v>BANCOMER AMEX4161213463835231791</v>
          </cell>
          <cell r="R1845" t="str">
            <v>.O.K.</v>
          </cell>
          <cell r="S1845" t="str">
            <v>acceso a red / Compensada ( $ 127.59 )</v>
          </cell>
          <cell r="T1845">
            <v>41612</v>
          </cell>
          <cell r="U1845">
            <v>27</v>
          </cell>
          <cell r="V1845" t="str">
            <v>MAS DE 20 DÍAS</v>
          </cell>
        </row>
        <row r="1846">
          <cell r="Q1846" t="str">
            <v>BANCOMER AMEX4161213463835258060</v>
          </cell>
          <cell r="R1846" t="str">
            <v>.O.K.</v>
          </cell>
          <cell r="S1846" t="str">
            <v>acceso a red</v>
          </cell>
          <cell r="T1846">
            <v>41612</v>
          </cell>
          <cell r="U1846">
            <v>27</v>
          </cell>
          <cell r="V1846" t="str">
            <v>MAS DE 20 DÍAS</v>
          </cell>
        </row>
        <row r="1847">
          <cell r="Q1847" t="str">
            <v>BANCOMER AMEX4161213463835246433</v>
          </cell>
          <cell r="R1847" t="str">
            <v>.O.K.</v>
          </cell>
          <cell r="S1847" t="str">
            <v>acceso a red</v>
          </cell>
          <cell r="T1847">
            <v>41612</v>
          </cell>
          <cell r="U1847">
            <v>27</v>
          </cell>
          <cell r="V1847" t="str">
            <v>MAS DE 20 DÍAS</v>
          </cell>
        </row>
        <row r="1848">
          <cell r="Q1848" t="str">
            <v>BANCOMER AMEX4161213463835206111</v>
          </cell>
          <cell r="R1848" t="str">
            <v>.O.K.</v>
          </cell>
          <cell r="S1848" t="str">
            <v>acceso a red</v>
          </cell>
          <cell r="T1848">
            <v>41612</v>
          </cell>
          <cell r="U1848">
            <v>27</v>
          </cell>
          <cell r="V1848" t="str">
            <v>MAS DE 20 DÍAS</v>
          </cell>
        </row>
        <row r="1849">
          <cell r="Q1849" t="str">
            <v>BANCOMER AMEX4161213463835211232</v>
          </cell>
          <cell r="R1849" t="str">
            <v>.O.K.</v>
          </cell>
          <cell r="S1849" t="str">
            <v>acceso a red</v>
          </cell>
          <cell r="T1849">
            <v>41612</v>
          </cell>
          <cell r="U1849">
            <v>27</v>
          </cell>
          <cell r="V1849" t="str">
            <v>MAS DE 20 DÍAS</v>
          </cell>
        </row>
        <row r="1850">
          <cell r="Q1850" t="str">
            <v>BANCOMER AMEX4161213463835206113</v>
          </cell>
          <cell r="R1850" t="str">
            <v>.O.K.</v>
          </cell>
          <cell r="S1850" t="str">
            <v>acceso a red</v>
          </cell>
          <cell r="T1850">
            <v>41612</v>
          </cell>
          <cell r="U1850">
            <v>27</v>
          </cell>
          <cell r="V1850" t="str">
            <v>MAS DE 20 DÍAS</v>
          </cell>
        </row>
        <row r="1851">
          <cell r="Q1851" t="str">
            <v>BANCOMER AMEX4161213463835226805</v>
          </cell>
          <cell r="R1851" t="str">
            <v>.O.K.</v>
          </cell>
          <cell r="S1851" t="str">
            <v>acceso a red</v>
          </cell>
          <cell r="T1851">
            <v>41612</v>
          </cell>
          <cell r="U1851">
            <v>27</v>
          </cell>
          <cell r="V1851" t="str">
            <v>MAS DE 20 DÍAS</v>
          </cell>
        </row>
        <row r="1852">
          <cell r="Q1852" t="str">
            <v>BANCOMER AMEX4161213463835253665</v>
          </cell>
          <cell r="R1852" t="str">
            <v>.O.K.</v>
          </cell>
          <cell r="S1852" t="str">
            <v>acceso a red / Compensada</v>
          </cell>
          <cell r="T1852">
            <v>41613</v>
          </cell>
          <cell r="U1852">
            <v>27</v>
          </cell>
          <cell r="V1852" t="str">
            <v>MAS DE 20 DÍAS</v>
          </cell>
        </row>
        <row r="1853">
          <cell r="Q1853" t="str">
            <v>BANCOMER AMEX4161213463835262312</v>
          </cell>
          <cell r="R1853" t="str">
            <v>O.K.</v>
          </cell>
          <cell r="S1853" t="str">
            <v>DIF. DE CTVOS.</v>
          </cell>
          <cell r="T1853">
            <v>41612</v>
          </cell>
          <cell r="U1853">
            <v>27</v>
          </cell>
          <cell r="V1853" t="str">
            <v>MAS DE 20 DÍAS</v>
          </cell>
        </row>
        <row r="1854">
          <cell r="Q1854" t="str">
            <v>BANCOMER AMEX4161213463835247220</v>
          </cell>
          <cell r="R1854" t="str">
            <v>.O.K.</v>
          </cell>
          <cell r="S1854" t="str">
            <v>acceso a red</v>
          </cell>
          <cell r="T1854">
            <v>41612</v>
          </cell>
          <cell r="U1854">
            <v>27</v>
          </cell>
          <cell r="V1854" t="str">
            <v>MAS DE 20 DÍAS</v>
          </cell>
        </row>
        <row r="1855">
          <cell r="Q1855" t="str">
            <v>BANCOMER AMEX4161213463835247222</v>
          </cell>
          <cell r="R1855" t="str">
            <v>.O.K.</v>
          </cell>
          <cell r="S1855" t="str">
            <v>acceso a red</v>
          </cell>
          <cell r="T1855">
            <v>41612</v>
          </cell>
          <cell r="U1855">
            <v>27</v>
          </cell>
          <cell r="V1855" t="str">
            <v>MAS DE 20 DÍAS</v>
          </cell>
        </row>
        <row r="1856">
          <cell r="Q1856" t="str">
            <v>BANCOMER AMEX4161213463835252959</v>
          </cell>
          <cell r="R1856" t="str">
            <v>.O.K.</v>
          </cell>
          <cell r="S1856" t="str">
            <v>acceso a red</v>
          </cell>
          <cell r="T1856">
            <v>41612</v>
          </cell>
          <cell r="U1856">
            <v>27</v>
          </cell>
          <cell r="V1856" t="str">
            <v>MAS DE 20 DÍAS</v>
          </cell>
        </row>
        <row r="1857">
          <cell r="Q1857" t="str">
            <v>BANCOMER AMEX4161213463835231803</v>
          </cell>
          <cell r="R1857" t="str">
            <v>.O.K.</v>
          </cell>
          <cell r="S1857" t="str">
            <v>acceso a red</v>
          </cell>
          <cell r="T1857">
            <v>41612</v>
          </cell>
          <cell r="U1857">
            <v>27</v>
          </cell>
          <cell r="V1857" t="str">
            <v>MAS DE 20 DÍAS</v>
          </cell>
        </row>
        <row r="1858">
          <cell r="Q1858" t="str">
            <v>BANCOMER AMEX4161213463835253670</v>
          </cell>
          <cell r="R1858" t="str">
            <v>.O.K.</v>
          </cell>
          <cell r="S1858" t="str">
            <v>acceso a red</v>
          </cell>
          <cell r="T1858">
            <v>41612</v>
          </cell>
          <cell r="U1858">
            <v>27</v>
          </cell>
          <cell r="V1858" t="str">
            <v>MAS DE 20 DÍAS</v>
          </cell>
        </row>
        <row r="1859">
          <cell r="Q1859" t="str">
            <v>BANCOMER AMEX4161213463835247875</v>
          </cell>
          <cell r="R1859" t="str">
            <v>O.K.</v>
          </cell>
          <cell r="S1859" t="str">
            <v>DIF. DE CTVOS.</v>
          </cell>
          <cell r="T1859">
            <v>41612</v>
          </cell>
          <cell r="U1859">
            <v>27</v>
          </cell>
          <cell r="V1859" t="str">
            <v>MAS DE 20 DÍAS</v>
          </cell>
        </row>
        <row r="1860">
          <cell r="Q1860" t="str">
            <v>BANCOMER AMEX4161213463835239532</v>
          </cell>
          <cell r="R1860" t="str">
            <v>.O.K.</v>
          </cell>
          <cell r="S1860" t="str">
            <v>acceso a red</v>
          </cell>
          <cell r="T1860">
            <v>41612</v>
          </cell>
          <cell r="U1860">
            <v>27</v>
          </cell>
          <cell r="V1860" t="str">
            <v>MAS DE 20 DÍAS</v>
          </cell>
        </row>
        <row r="1861">
          <cell r="Q1861" t="str">
            <v>BANCOMER AMEX4161213463835217487</v>
          </cell>
          <cell r="R1861" t="str">
            <v>.O.K.</v>
          </cell>
          <cell r="S1861" t="str">
            <v>acceso a red</v>
          </cell>
          <cell r="T1861">
            <v>41612</v>
          </cell>
          <cell r="U1861">
            <v>27</v>
          </cell>
          <cell r="V1861" t="str">
            <v>MAS DE 20 DÍAS</v>
          </cell>
        </row>
        <row r="1862">
          <cell r="Q1862" t="str">
            <v>BANCOMER AMEX4161213463835202680</v>
          </cell>
          <cell r="R1862" t="str">
            <v>.O.K.</v>
          </cell>
          <cell r="S1862" t="str">
            <v>acceso a red</v>
          </cell>
          <cell r="T1862">
            <v>41612</v>
          </cell>
          <cell r="U1862">
            <v>27</v>
          </cell>
          <cell r="V1862" t="str">
            <v>MAS DE 20 DÍAS</v>
          </cell>
        </row>
        <row r="1863">
          <cell r="Q1863" t="str">
            <v>BANCOMER AMEX4161213463835257987</v>
          </cell>
          <cell r="R1863" t="str">
            <v>.O.K.</v>
          </cell>
          <cell r="S1863" t="str">
            <v>acceso a red</v>
          </cell>
          <cell r="T1863">
            <v>41612</v>
          </cell>
          <cell r="U1863">
            <v>27</v>
          </cell>
          <cell r="V1863" t="str">
            <v>MAS DE 20 DÍAS</v>
          </cell>
        </row>
        <row r="1864">
          <cell r="Q1864" t="str">
            <v>BANCOMER AMEX4161213463835206105</v>
          </cell>
          <cell r="R1864" t="str">
            <v>.O.K.</v>
          </cell>
          <cell r="S1864" t="str">
            <v>acceso a red</v>
          </cell>
          <cell r="T1864">
            <v>41612</v>
          </cell>
          <cell r="U1864">
            <v>27</v>
          </cell>
          <cell r="V1864" t="str">
            <v>MAS DE 20 DÍAS</v>
          </cell>
        </row>
        <row r="1865">
          <cell r="Q1865" t="str">
            <v>BANCOMER AMEX4161213463835254178</v>
          </cell>
          <cell r="R1865" t="str">
            <v>O.K.</v>
          </cell>
          <cell r="S1865" t="str">
            <v>DIF. DE CTVOS.</v>
          </cell>
          <cell r="T1865">
            <v>41612</v>
          </cell>
          <cell r="U1865">
            <v>27</v>
          </cell>
          <cell r="V1865" t="str">
            <v>MAS DE 20 DÍAS</v>
          </cell>
        </row>
        <row r="1866">
          <cell r="Q1866" t="str">
            <v>BANCOMER AMEX4161213463835231612</v>
          </cell>
          <cell r="R1866" t="str">
            <v>.O.K.</v>
          </cell>
          <cell r="S1866" t="str">
            <v>acceso a red</v>
          </cell>
          <cell r="T1866">
            <v>41612</v>
          </cell>
          <cell r="U1866">
            <v>27</v>
          </cell>
          <cell r="V1866" t="str">
            <v>MAS DE 20 DÍAS</v>
          </cell>
        </row>
        <row r="1867">
          <cell r="Q1867" t="str">
            <v>BANCOMER AMEX4161213463835278677</v>
          </cell>
          <cell r="R1867" t="str">
            <v>.O.K.</v>
          </cell>
          <cell r="S1867" t="str">
            <v>acceso a red</v>
          </cell>
          <cell r="T1867">
            <v>41612</v>
          </cell>
          <cell r="U1867">
            <v>27</v>
          </cell>
          <cell r="V1867" t="str">
            <v>MAS DE 20 DÍAS</v>
          </cell>
        </row>
        <row r="1868">
          <cell r="Q1868" t="str">
            <v>BANCOMER AMEX4161213463835215064</v>
          </cell>
          <cell r="R1868" t="str">
            <v>.O.K.</v>
          </cell>
          <cell r="S1868" t="str">
            <v>acceso a red</v>
          </cell>
          <cell r="T1868">
            <v>41612</v>
          </cell>
          <cell r="U1868">
            <v>27</v>
          </cell>
          <cell r="V1868" t="str">
            <v>MAS DE 20 DÍAS</v>
          </cell>
        </row>
        <row r="1869">
          <cell r="Q1869" t="str">
            <v>BANCOMER AMEX4161213463835231821</v>
          </cell>
          <cell r="R1869" t="str">
            <v>.O.K.</v>
          </cell>
          <cell r="S1869" t="str">
            <v>meses sin intereses</v>
          </cell>
          <cell r="T1869">
            <v>41612</v>
          </cell>
          <cell r="U1869">
            <v>27</v>
          </cell>
          <cell r="V1869" t="str">
            <v>MAS DE 20 DÍAS</v>
          </cell>
        </row>
        <row r="1870">
          <cell r="Q1870" t="str">
            <v>BANCOMER AMEX4161213463835262112</v>
          </cell>
          <cell r="R1870" t="str">
            <v>O.K.</v>
          </cell>
          <cell r="S1870" t="str">
            <v>DIF. DE CTVOS.</v>
          </cell>
          <cell r="T1870">
            <v>41612</v>
          </cell>
          <cell r="U1870">
            <v>27</v>
          </cell>
          <cell r="V1870" t="str">
            <v>MAS DE 20 DÍAS</v>
          </cell>
        </row>
        <row r="1871">
          <cell r="Q1871" t="str">
            <v>BANCOMER AMEX4161213463835227680</v>
          </cell>
          <cell r="R1871" t="str">
            <v>.O.K.</v>
          </cell>
          <cell r="S1871" t="str">
            <v>acceso a red</v>
          </cell>
          <cell r="T1871">
            <v>41612</v>
          </cell>
          <cell r="U1871">
            <v>27</v>
          </cell>
          <cell r="V1871" t="str">
            <v>MAS DE 20 DÍAS</v>
          </cell>
        </row>
        <row r="1872">
          <cell r="Q1872" t="str">
            <v>BANCOMER AMEX4161213463835250003</v>
          </cell>
          <cell r="R1872" t="str">
            <v>.O.K.</v>
          </cell>
          <cell r="S1872" t="str">
            <v>acceso a red</v>
          </cell>
          <cell r="T1872">
            <v>41612</v>
          </cell>
          <cell r="U1872">
            <v>27</v>
          </cell>
          <cell r="V1872" t="str">
            <v>MAS DE 20 DÍAS</v>
          </cell>
        </row>
        <row r="1873">
          <cell r="Q1873" t="str">
            <v>BANCOMER AMEX4161213463835254179</v>
          </cell>
          <cell r="R1873" t="str">
            <v>.O.K.</v>
          </cell>
          <cell r="S1873" t="str">
            <v>acceso a red</v>
          </cell>
          <cell r="T1873">
            <v>41612</v>
          </cell>
          <cell r="U1873">
            <v>27</v>
          </cell>
          <cell r="V1873" t="str">
            <v>MAS DE 20 DÍAS</v>
          </cell>
        </row>
        <row r="1874">
          <cell r="Q1874" t="str">
            <v>BANCOMER AMEX4161213463835206104</v>
          </cell>
          <cell r="R1874" t="str">
            <v>.O.K.</v>
          </cell>
          <cell r="S1874" t="str">
            <v>acceso a red</v>
          </cell>
          <cell r="T1874">
            <v>41612</v>
          </cell>
          <cell r="U1874">
            <v>27</v>
          </cell>
          <cell r="V1874" t="str">
            <v>MAS DE 20 DÍAS</v>
          </cell>
        </row>
        <row r="1875">
          <cell r="Q1875" t="str">
            <v>BANCOMER AMEX4161213463835224171</v>
          </cell>
          <cell r="R1875" t="str">
            <v>.O.K.</v>
          </cell>
          <cell r="S1875" t="str">
            <v>acceso a red</v>
          </cell>
          <cell r="T1875">
            <v>41612</v>
          </cell>
          <cell r="U1875">
            <v>27</v>
          </cell>
          <cell r="V1875" t="str">
            <v>MAS DE 20 DÍAS</v>
          </cell>
        </row>
        <row r="1876">
          <cell r="Q1876" t="str">
            <v>BANCOMER AMEX4161213463835215664</v>
          </cell>
          <cell r="R1876" t="str">
            <v>.O.K.</v>
          </cell>
          <cell r="S1876" t="str">
            <v>acceso a red</v>
          </cell>
          <cell r="T1876">
            <v>41612</v>
          </cell>
          <cell r="U1876">
            <v>27</v>
          </cell>
          <cell r="V1876" t="str">
            <v>MAS DE 20 DÍAS</v>
          </cell>
        </row>
        <row r="1877">
          <cell r="Q1877" t="str">
            <v>BANCOMER AMEX4161213463835219232</v>
          </cell>
          <cell r="R1877" t="str">
            <v>.O.K.</v>
          </cell>
          <cell r="S1877" t="str">
            <v>acceso a red</v>
          </cell>
          <cell r="T1877">
            <v>41612</v>
          </cell>
          <cell r="U1877">
            <v>27</v>
          </cell>
          <cell r="V1877" t="str">
            <v>MAS DE 20 DÍAS</v>
          </cell>
        </row>
        <row r="1878">
          <cell r="Q1878" t="str">
            <v>BANCOMER AMEX4161213463835206106</v>
          </cell>
          <cell r="R1878" t="str">
            <v>O.K.</v>
          </cell>
          <cell r="S1878" t="str">
            <v>DIF. DE CTVOS.</v>
          </cell>
          <cell r="T1878">
            <v>41612</v>
          </cell>
          <cell r="U1878">
            <v>27</v>
          </cell>
          <cell r="V1878" t="str">
            <v>MAS DE 20 DÍAS</v>
          </cell>
        </row>
        <row r="1879">
          <cell r="Q1879" t="str">
            <v>BANCOMER AMEX4161213463835254184</v>
          </cell>
          <cell r="R1879" t="str">
            <v>O.K.</v>
          </cell>
          <cell r="S1879" t="str">
            <v>COMPENSADA</v>
          </cell>
          <cell r="T1879">
            <v>41612</v>
          </cell>
          <cell r="U1879">
            <v>27</v>
          </cell>
          <cell r="V1879" t="str">
            <v>MAS DE 20 DÍAS</v>
          </cell>
        </row>
        <row r="1880">
          <cell r="Q1880" t="str">
            <v>BANCOMER AMEX4161213463835203914</v>
          </cell>
          <cell r="R1880" t="str">
            <v>.O.K.</v>
          </cell>
          <cell r="S1880" t="str">
            <v>acceso a red</v>
          </cell>
          <cell r="T1880">
            <v>41612</v>
          </cell>
          <cell r="U1880">
            <v>27</v>
          </cell>
          <cell r="V1880" t="str">
            <v>MAS DE 20 DÍAS</v>
          </cell>
        </row>
        <row r="1881">
          <cell r="Q1881" t="str">
            <v>BANCOMER AMEX4161213463835235900</v>
          </cell>
          <cell r="R1881" t="str">
            <v>O.K.</v>
          </cell>
          <cell r="S1881" t="str">
            <v>DIF. DE CTVOS.</v>
          </cell>
          <cell r="T1881">
            <v>41612</v>
          </cell>
          <cell r="U1881">
            <v>27</v>
          </cell>
          <cell r="V1881" t="str">
            <v>MAS DE 20 DÍAS</v>
          </cell>
        </row>
        <row r="1882">
          <cell r="Q1882" t="str">
            <v>BANCOMER AMEX4161213463835238883</v>
          </cell>
          <cell r="R1882" t="str">
            <v>.O.K.</v>
          </cell>
          <cell r="S1882" t="str">
            <v>acceso a red</v>
          </cell>
          <cell r="T1882">
            <v>41612</v>
          </cell>
          <cell r="U1882">
            <v>27</v>
          </cell>
          <cell r="V1882" t="str">
            <v>MAS DE 20 DÍAS</v>
          </cell>
        </row>
        <row r="1883">
          <cell r="Q1883" t="str">
            <v>BANCOMER AMEX4161213463835206299</v>
          </cell>
          <cell r="R1883" t="str">
            <v>.O.K.</v>
          </cell>
          <cell r="S1883" t="str">
            <v>acceso a red</v>
          </cell>
          <cell r="T1883">
            <v>41612</v>
          </cell>
          <cell r="U1883">
            <v>27</v>
          </cell>
          <cell r="V1883" t="str">
            <v>MAS DE 20 DÍAS</v>
          </cell>
        </row>
        <row r="1884">
          <cell r="Q1884" t="str">
            <v>BANCOMER AMEX4161213463835244594</v>
          </cell>
          <cell r="R1884" t="str">
            <v>.O.K.</v>
          </cell>
          <cell r="S1884" t="str">
            <v>acceso a red</v>
          </cell>
          <cell r="T1884">
            <v>41612</v>
          </cell>
          <cell r="U1884">
            <v>27</v>
          </cell>
          <cell r="V1884" t="str">
            <v>MAS DE 20 DÍAS</v>
          </cell>
        </row>
        <row r="1885">
          <cell r="Q1885" t="str">
            <v>BANCOMER AMEX4161213463835266040</v>
          </cell>
          <cell r="R1885" t="str">
            <v>.O.K.</v>
          </cell>
          <cell r="S1885" t="str">
            <v>acceso a red</v>
          </cell>
          <cell r="T1885">
            <v>41612</v>
          </cell>
          <cell r="U1885">
            <v>27</v>
          </cell>
          <cell r="V1885" t="str">
            <v>MAS DE 20 DÍAS</v>
          </cell>
        </row>
        <row r="1886">
          <cell r="Q1886" t="str">
            <v>BANCOMER AMEX4161213463835239604</v>
          </cell>
          <cell r="R1886" t="str">
            <v>.O.K.</v>
          </cell>
          <cell r="S1886" t="str">
            <v>acceso a red</v>
          </cell>
          <cell r="T1886">
            <v>41612</v>
          </cell>
          <cell r="U1886">
            <v>27</v>
          </cell>
          <cell r="V1886" t="str">
            <v>MAS DE 20 DÍAS</v>
          </cell>
        </row>
        <row r="1887">
          <cell r="Q1887" t="str">
            <v>BANCOMER AMEX4161213463835231731</v>
          </cell>
          <cell r="R1887" t="str">
            <v>.O.K.</v>
          </cell>
          <cell r="S1887" t="str">
            <v>acceso a red</v>
          </cell>
          <cell r="T1887">
            <v>41612</v>
          </cell>
          <cell r="U1887">
            <v>27</v>
          </cell>
          <cell r="V1887" t="str">
            <v>MAS DE 20 DÍAS</v>
          </cell>
        </row>
        <row r="1888">
          <cell r="Q1888" t="str">
            <v>BANCOMER AMEX4161213463835209700</v>
          </cell>
          <cell r="R1888" t="str">
            <v>.O.K.</v>
          </cell>
          <cell r="S1888" t="str">
            <v>acceso a red</v>
          </cell>
          <cell r="T1888">
            <v>41612</v>
          </cell>
          <cell r="U1888">
            <v>27</v>
          </cell>
          <cell r="V1888" t="str">
            <v>MAS DE 20 DÍAS</v>
          </cell>
        </row>
        <row r="1889">
          <cell r="Q1889" t="str">
            <v>BANCOMER AMEX4161213463835294494</v>
          </cell>
          <cell r="R1889" t="str">
            <v>O.K.</v>
          </cell>
          <cell r="S1889" t="str">
            <v>DIF. DE CTVOS.</v>
          </cell>
          <cell r="T1889">
            <v>41612</v>
          </cell>
          <cell r="U1889">
            <v>27</v>
          </cell>
          <cell r="V1889" t="str">
            <v>MAS DE 20 DÍAS</v>
          </cell>
        </row>
        <row r="1890">
          <cell r="Q1890" t="str">
            <v>BANCOMER AMEX4161213463835238877</v>
          </cell>
          <cell r="R1890" t="str">
            <v>.O.K.</v>
          </cell>
          <cell r="S1890" t="str">
            <v>acceso a red</v>
          </cell>
          <cell r="T1890">
            <v>41612</v>
          </cell>
          <cell r="U1890">
            <v>27</v>
          </cell>
          <cell r="V1890" t="str">
            <v>MAS DE 20 DÍAS</v>
          </cell>
        </row>
        <row r="1891">
          <cell r="Q1891" t="str">
            <v>BANCOMER AMEX4161213463835262489</v>
          </cell>
          <cell r="R1891" t="str">
            <v>.O.K.</v>
          </cell>
          <cell r="S1891" t="str">
            <v>acceso a red</v>
          </cell>
          <cell r="T1891">
            <v>41612</v>
          </cell>
          <cell r="U1891">
            <v>27</v>
          </cell>
          <cell r="V1891" t="str">
            <v>MAS DE 20 DÍAS</v>
          </cell>
        </row>
        <row r="1892">
          <cell r="Q1892" t="str">
            <v>BANCOMER AMEX4161213463835200478</v>
          </cell>
          <cell r="R1892" t="str">
            <v>.O.K.</v>
          </cell>
          <cell r="S1892" t="str">
            <v>acceso a red</v>
          </cell>
          <cell r="T1892">
            <v>41612</v>
          </cell>
          <cell r="U1892">
            <v>27</v>
          </cell>
          <cell r="V1892" t="str">
            <v>MAS DE 20 DÍAS</v>
          </cell>
        </row>
        <row r="1893">
          <cell r="Q1893" t="str">
            <v>BANCOMER AMEX4161213463835266036</v>
          </cell>
          <cell r="R1893" t="str">
            <v>.O.K.</v>
          </cell>
          <cell r="S1893" t="str">
            <v>acceso a red</v>
          </cell>
          <cell r="T1893">
            <v>41612</v>
          </cell>
          <cell r="U1893">
            <v>27</v>
          </cell>
          <cell r="V1893" t="str">
            <v>MAS DE 20 DÍAS</v>
          </cell>
        </row>
        <row r="1894">
          <cell r="Q1894" t="str">
            <v>BANCOMER AMEX4161213463835227746</v>
          </cell>
          <cell r="R1894" t="str">
            <v>.O.K.</v>
          </cell>
          <cell r="S1894" t="str">
            <v>acceso a red  ( $ 446.60 ) REGSTRA PARCIAL</v>
          </cell>
          <cell r="T1894">
            <v>41639</v>
          </cell>
          <cell r="U1894">
            <v>27</v>
          </cell>
          <cell r="V1894" t="str">
            <v>MAS DE 20 DÍAS</v>
          </cell>
        </row>
        <row r="1895">
          <cell r="Q1895" t="str">
            <v>BANAMEX4161359712241444405</v>
          </cell>
          <cell r="R1895" t="str">
            <v>O.K.</v>
          </cell>
          <cell r="S1895" t="str">
            <v>CONCILIADA</v>
          </cell>
          <cell r="T1895">
            <v>41613</v>
          </cell>
          <cell r="U1895">
            <v>26</v>
          </cell>
          <cell r="V1895" t="str">
            <v>MAS DE 20 DÍAS</v>
          </cell>
        </row>
        <row r="1896">
          <cell r="Q1896" t="str">
            <v>BANAMEX4161359712241450683</v>
          </cell>
          <cell r="R1896" t="str">
            <v>O.K.</v>
          </cell>
          <cell r="S1896" t="str">
            <v>CONCILIADA</v>
          </cell>
          <cell r="T1896">
            <v>41613</v>
          </cell>
          <cell r="U1896">
            <v>26</v>
          </cell>
          <cell r="V1896" t="str">
            <v>MAS DE 20 DÍAS</v>
          </cell>
        </row>
        <row r="1897">
          <cell r="Q1897" t="str">
            <v>BANAMEX4161359712241470236</v>
          </cell>
          <cell r="R1897" t="str">
            <v>O.K.</v>
          </cell>
          <cell r="S1897" t="str">
            <v>CONCILIADA</v>
          </cell>
          <cell r="T1897">
            <v>41613</v>
          </cell>
          <cell r="U1897">
            <v>26</v>
          </cell>
          <cell r="V1897" t="str">
            <v>MAS DE 20 DÍAS</v>
          </cell>
        </row>
        <row r="1898">
          <cell r="Q1898" t="str">
            <v>BANAMEX4161359712242145704</v>
          </cell>
          <cell r="R1898" t="str">
            <v>O.K.</v>
          </cell>
          <cell r="S1898" t="str">
            <v>COMPENSADA</v>
          </cell>
          <cell r="T1898">
            <v>41613</v>
          </cell>
          <cell r="U1898">
            <v>26</v>
          </cell>
          <cell r="V1898" t="str">
            <v>MAS DE 20 DÍAS</v>
          </cell>
        </row>
        <row r="1899">
          <cell r="Q1899" t="str">
            <v>BANAMEX4161359712242145704</v>
          </cell>
          <cell r="R1899" t="str">
            <v>O.K.</v>
          </cell>
          <cell r="S1899" t="str">
            <v>COMPENSADA</v>
          </cell>
          <cell r="T1899">
            <v>41613</v>
          </cell>
          <cell r="U1899">
            <v>26</v>
          </cell>
          <cell r="V1899" t="str">
            <v>MAS DE 20 DÍAS</v>
          </cell>
        </row>
        <row r="1900">
          <cell r="Q1900" t="str">
            <v>BANAMEX4161359712242145704</v>
          </cell>
          <cell r="R1900" t="str">
            <v>O.K.</v>
          </cell>
          <cell r="S1900" t="str">
            <v>COMPENSADA</v>
          </cell>
          <cell r="T1900">
            <v>41613</v>
          </cell>
          <cell r="U1900">
            <v>26</v>
          </cell>
          <cell r="V1900" t="str">
            <v>MAS DE 20 DÍAS</v>
          </cell>
        </row>
        <row r="1901">
          <cell r="Q1901" t="str">
            <v>BANAMEX4161359712242145704</v>
          </cell>
          <cell r="R1901" t="str">
            <v>O.K.</v>
          </cell>
          <cell r="S1901" t="str">
            <v>COMPENSADA</v>
          </cell>
          <cell r="T1901">
            <v>41613</v>
          </cell>
          <cell r="U1901">
            <v>26</v>
          </cell>
          <cell r="V1901" t="str">
            <v>MAS DE 20 DÍAS</v>
          </cell>
        </row>
        <row r="1902">
          <cell r="Q1902" t="str">
            <v>BANAMEX4161359712242145704</v>
          </cell>
          <cell r="R1902" t="str">
            <v>O.K.</v>
          </cell>
          <cell r="S1902" t="str">
            <v>COMPENSADA</v>
          </cell>
          <cell r="T1902">
            <v>41613</v>
          </cell>
          <cell r="U1902">
            <v>26</v>
          </cell>
          <cell r="V1902" t="str">
            <v>MAS DE 20 DÍAS</v>
          </cell>
        </row>
        <row r="1903">
          <cell r="Q1903" t="str">
            <v>BANAMEX4161359712242145704</v>
          </cell>
          <cell r="R1903" t="str">
            <v>O.K.</v>
          </cell>
          <cell r="S1903" t="str">
            <v>COMPENSADA</v>
          </cell>
          <cell r="T1903">
            <v>41613</v>
          </cell>
          <cell r="U1903">
            <v>26</v>
          </cell>
          <cell r="V1903" t="str">
            <v>MAS DE 20 DÍAS</v>
          </cell>
        </row>
        <row r="1904">
          <cell r="Q1904" t="str">
            <v>BANAMEX4161359712242145704</v>
          </cell>
          <cell r="R1904" t="str">
            <v>O.K.</v>
          </cell>
          <cell r="S1904" t="str">
            <v>COMPENSADA</v>
          </cell>
          <cell r="T1904">
            <v>41613</v>
          </cell>
          <cell r="U1904">
            <v>26</v>
          </cell>
          <cell r="V1904" t="str">
            <v>MAS DE 20 DÍAS</v>
          </cell>
        </row>
        <row r="1905">
          <cell r="Q1905" t="str">
            <v>BANAMEX4161359712242145704</v>
          </cell>
          <cell r="R1905" t="str">
            <v>O.K.</v>
          </cell>
          <cell r="S1905" t="str">
            <v>COMPENSADA</v>
          </cell>
          <cell r="T1905">
            <v>41613</v>
          </cell>
          <cell r="U1905">
            <v>26</v>
          </cell>
          <cell r="V1905" t="str">
            <v>MAS DE 20 DÍAS</v>
          </cell>
        </row>
        <row r="1906">
          <cell r="Q1906" t="str">
            <v>BANAMEX4161359712242145738</v>
          </cell>
          <cell r="R1906" t="str">
            <v>O.K.</v>
          </cell>
          <cell r="S1906" t="str">
            <v>COMPENSADA</v>
          </cell>
          <cell r="T1906">
            <v>41613</v>
          </cell>
          <cell r="U1906">
            <v>26</v>
          </cell>
          <cell r="V1906" t="str">
            <v>MAS DE 20 DÍAS</v>
          </cell>
        </row>
        <row r="1907">
          <cell r="Q1907" t="str">
            <v>BANAMEX4161359712242145738</v>
          </cell>
          <cell r="R1907" t="str">
            <v>O.K.</v>
          </cell>
          <cell r="S1907" t="str">
            <v>COMPENSADA</v>
          </cell>
          <cell r="T1907">
            <v>41613</v>
          </cell>
          <cell r="U1907">
            <v>26</v>
          </cell>
          <cell r="V1907" t="str">
            <v>MAS DE 20 DÍAS</v>
          </cell>
        </row>
        <row r="1908">
          <cell r="Q1908" t="str">
            <v>BANAMEX4161359712242145738</v>
          </cell>
          <cell r="R1908" t="str">
            <v>O.K.</v>
          </cell>
          <cell r="S1908" t="str">
            <v>COMPENSADA</v>
          </cell>
          <cell r="T1908">
            <v>41613</v>
          </cell>
          <cell r="U1908">
            <v>26</v>
          </cell>
          <cell r="V1908" t="str">
            <v>MAS DE 20 DÍAS</v>
          </cell>
        </row>
        <row r="1909">
          <cell r="Q1909" t="str">
            <v>BANAMEX4161359712242145738</v>
          </cell>
          <cell r="R1909" t="str">
            <v>O.K.</v>
          </cell>
          <cell r="S1909" t="str">
            <v>COMPENSADA</v>
          </cell>
          <cell r="T1909">
            <v>41613</v>
          </cell>
          <cell r="U1909">
            <v>26</v>
          </cell>
          <cell r="V1909" t="str">
            <v>MAS DE 20 DÍAS</v>
          </cell>
        </row>
        <row r="1910">
          <cell r="Q1910" t="str">
            <v>BANAMEX4161359712242145738</v>
          </cell>
          <cell r="R1910" t="str">
            <v>O.K.</v>
          </cell>
          <cell r="S1910" t="str">
            <v>COMPENSADA</v>
          </cell>
          <cell r="T1910">
            <v>41613</v>
          </cell>
          <cell r="U1910">
            <v>26</v>
          </cell>
          <cell r="V1910" t="str">
            <v>MAS DE 20 DÍAS</v>
          </cell>
        </row>
        <row r="1911">
          <cell r="Q1911" t="str">
            <v>BANAMEX4161359712242145738</v>
          </cell>
          <cell r="R1911" t="str">
            <v>O.K.</v>
          </cell>
          <cell r="S1911" t="str">
            <v>COMPENSADA</v>
          </cell>
          <cell r="T1911">
            <v>41613</v>
          </cell>
          <cell r="U1911">
            <v>26</v>
          </cell>
          <cell r="V1911" t="str">
            <v>MAS DE 20 DÍAS</v>
          </cell>
        </row>
        <row r="1912">
          <cell r="Q1912" t="str">
            <v>BANAMEX4161359712242145738</v>
          </cell>
          <cell r="R1912" t="str">
            <v>O.K.</v>
          </cell>
          <cell r="S1912" t="str">
            <v>COMPENSADA</v>
          </cell>
          <cell r="T1912">
            <v>41613</v>
          </cell>
          <cell r="U1912">
            <v>26</v>
          </cell>
          <cell r="V1912" t="str">
            <v>MAS DE 20 DÍAS</v>
          </cell>
        </row>
        <row r="1913">
          <cell r="Q1913" t="str">
            <v>BANAMEX4161359712242145738</v>
          </cell>
          <cell r="R1913" t="str">
            <v>O.K.</v>
          </cell>
          <cell r="S1913" t="str">
            <v>COMPENSADA</v>
          </cell>
          <cell r="T1913">
            <v>41613</v>
          </cell>
          <cell r="U1913">
            <v>26</v>
          </cell>
          <cell r="V1913" t="str">
            <v>MAS DE 20 DÍAS</v>
          </cell>
        </row>
        <row r="1914">
          <cell r="Q1914" t="str">
            <v>BANAMEX4161359712242145738</v>
          </cell>
          <cell r="R1914" t="str">
            <v>O.K.</v>
          </cell>
          <cell r="S1914" t="str">
            <v>COMPENSADA</v>
          </cell>
          <cell r="T1914">
            <v>41613</v>
          </cell>
          <cell r="U1914">
            <v>26</v>
          </cell>
          <cell r="V1914" t="str">
            <v>MAS DE 20 DÍAS</v>
          </cell>
        </row>
        <row r="1915">
          <cell r="Q1915" t="str">
            <v>BANAMEX4161359712242145738</v>
          </cell>
          <cell r="R1915" t="str">
            <v>O.K.</v>
          </cell>
          <cell r="S1915" t="str">
            <v>COMPENSADA</v>
          </cell>
          <cell r="T1915">
            <v>41613</v>
          </cell>
          <cell r="U1915">
            <v>26</v>
          </cell>
          <cell r="V1915" t="str">
            <v>MAS DE 20 DÍAS</v>
          </cell>
        </row>
        <row r="1916">
          <cell r="Q1916" t="str">
            <v>BANAMEX4161359712242145738</v>
          </cell>
          <cell r="R1916" t="str">
            <v>O.K.</v>
          </cell>
          <cell r="S1916" t="str">
            <v>COMPENSADA</v>
          </cell>
          <cell r="T1916">
            <v>41613</v>
          </cell>
          <cell r="U1916">
            <v>26</v>
          </cell>
          <cell r="V1916" t="str">
            <v>MAS DE 20 DÍAS</v>
          </cell>
        </row>
        <row r="1917">
          <cell r="Q1917" t="str">
            <v>BANAMEX4161359712242145738</v>
          </cell>
          <cell r="R1917" t="str">
            <v>O.K.</v>
          </cell>
          <cell r="S1917" t="str">
            <v>COMPENSADA</v>
          </cell>
          <cell r="T1917">
            <v>41613</v>
          </cell>
          <cell r="U1917">
            <v>26</v>
          </cell>
          <cell r="V1917" t="str">
            <v>MAS DE 20 DÍAS</v>
          </cell>
        </row>
        <row r="1918">
          <cell r="Q1918" t="str">
            <v>BANAMEX4161359712242145738</v>
          </cell>
          <cell r="R1918" t="str">
            <v>O.K.</v>
          </cell>
          <cell r="S1918" t="str">
            <v>COMPENSADA</v>
          </cell>
          <cell r="T1918">
            <v>41613</v>
          </cell>
          <cell r="U1918">
            <v>26</v>
          </cell>
          <cell r="V1918" t="str">
            <v>MAS DE 20 DÍAS</v>
          </cell>
        </row>
        <row r="1919">
          <cell r="Q1919" t="str">
            <v>BANAMEX4161359712242145738</v>
          </cell>
          <cell r="R1919" t="str">
            <v>O.K.</v>
          </cell>
          <cell r="S1919" t="str">
            <v>COMPENSADA</v>
          </cell>
          <cell r="T1919">
            <v>41613</v>
          </cell>
          <cell r="U1919">
            <v>26</v>
          </cell>
          <cell r="V1919" t="str">
            <v>MAS DE 20 DÍAS</v>
          </cell>
        </row>
        <row r="1920">
          <cell r="Q1920" t="str">
            <v>BANAMEX4161359712242145738</v>
          </cell>
          <cell r="R1920" t="str">
            <v>O.K.</v>
          </cell>
          <cell r="S1920" t="str">
            <v>COMPENSADA</v>
          </cell>
          <cell r="T1920">
            <v>41613</v>
          </cell>
          <cell r="U1920">
            <v>26</v>
          </cell>
          <cell r="V1920" t="str">
            <v>MAS DE 20 DÍAS</v>
          </cell>
        </row>
        <row r="1921">
          <cell r="Q1921" t="str">
            <v>BANAMEX4161359712242145738</v>
          </cell>
          <cell r="R1921" t="str">
            <v>O.K.</v>
          </cell>
          <cell r="S1921" t="str">
            <v>COMPENSADA</v>
          </cell>
          <cell r="T1921">
            <v>41613</v>
          </cell>
          <cell r="U1921">
            <v>26</v>
          </cell>
          <cell r="V1921" t="str">
            <v>MAS DE 20 DÍAS</v>
          </cell>
        </row>
        <row r="1922">
          <cell r="Q1922" t="str">
            <v>BANAMEX4161359712242145738</v>
          </cell>
          <cell r="R1922" t="str">
            <v>O.K.</v>
          </cell>
          <cell r="S1922" t="str">
            <v>COMPENSADA</v>
          </cell>
          <cell r="T1922">
            <v>41613</v>
          </cell>
          <cell r="U1922">
            <v>26</v>
          </cell>
          <cell r="V1922" t="str">
            <v>MAS DE 20 DÍAS</v>
          </cell>
        </row>
        <row r="1923">
          <cell r="Q1923" t="str">
            <v>BANAMEX4161359712242145738</v>
          </cell>
          <cell r="R1923" t="str">
            <v>O.K.</v>
          </cell>
          <cell r="S1923" t="str">
            <v>COMPENSADA</v>
          </cell>
          <cell r="T1923">
            <v>41613</v>
          </cell>
          <cell r="U1923">
            <v>26</v>
          </cell>
          <cell r="V1923" t="str">
            <v>MAS DE 20 DÍAS</v>
          </cell>
        </row>
        <row r="1924">
          <cell r="Q1924" t="str">
            <v>BANAMEX4161359712242145738</v>
          </cell>
          <cell r="R1924" t="str">
            <v>O.K.</v>
          </cell>
          <cell r="S1924" t="str">
            <v>COMPENSADA</v>
          </cell>
          <cell r="T1924">
            <v>41613</v>
          </cell>
          <cell r="U1924">
            <v>26</v>
          </cell>
          <cell r="V1924" t="str">
            <v>MAS DE 20 DÍAS</v>
          </cell>
        </row>
        <row r="1925">
          <cell r="Q1925" t="str">
            <v>BANAMEX4161359712242145738</v>
          </cell>
          <cell r="R1925" t="str">
            <v>O.K.</v>
          </cell>
          <cell r="S1925" t="str">
            <v>COMPENSADA</v>
          </cell>
          <cell r="T1925">
            <v>41613</v>
          </cell>
          <cell r="U1925">
            <v>26</v>
          </cell>
          <cell r="V1925" t="str">
            <v>MAS DE 20 DÍAS</v>
          </cell>
        </row>
        <row r="1926">
          <cell r="Q1926" t="str">
            <v>BANAMEX4161359712242145738</v>
          </cell>
          <cell r="R1926" t="str">
            <v>O.K.</v>
          </cell>
          <cell r="S1926" t="str">
            <v>COMPENSADA</v>
          </cell>
          <cell r="T1926">
            <v>41613</v>
          </cell>
          <cell r="U1926">
            <v>26</v>
          </cell>
          <cell r="V1926" t="str">
            <v>MAS DE 20 DÍAS</v>
          </cell>
        </row>
        <row r="1927">
          <cell r="Q1927" t="str">
            <v>BANAMEX4161359712242368124</v>
          </cell>
          <cell r="R1927" t="str">
            <v>O.K.</v>
          </cell>
          <cell r="S1927" t="str">
            <v>COMPENSADA</v>
          </cell>
          <cell r="T1927">
            <v>41613</v>
          </cell>
          <cell r="U1927">
            <v>26</v>
          </cell>
          <cell r="V1927" t="str">
            <v>MAS DE 20 DÍAS</v>
          </cell>
        </row>
        <row r="1928">
          <cell r="Q1928" t="str">
            <v>BANAMEX4161359712242368124</v>
          </cell>
          <cell r="R1928" t="str">
            <v>O.K.</v>
          </cell>
          <cell r="S1928" t="str">
            <v>COMPENSADA</v>
          </cell>
          <cell r="T1928">
            <v>41613</v>
          </cell>
          <cell r="U1928">
            <v>26</v>
          </cell>
          <cell r="V1928" t="str">
            <v>MAS DE 20 DÍAS</v>
          </cell>
        </row>
        <row r="1929">
          <cell r="Q1929" t="str">
            <v>BANAMEX4161359712242368124</v>
          </cell>
          <cell r="R1929" t="str">
            <v>O.K.</v>
          </cell>
          <cell r="S1929" t="str">
            <v>COMPENSADA</v>
          </cell>
          <cell r="T1929">
            <v>41613</v>
          </cell>
          <cell r="U1929">
            <v>26</v>
          </cell>
          <cell r="V1929" t="str">
            <v>MAS DE 20 DÍAS</v>
          </cell>
        </row>
        <row r="1930">
          <cell r="Q1930" t="str">
            <v>BANAMEX4161359712242368124</v>
          </cell>
          <cell r="R1930" t="str">
            <v>O.K.</v>
          </cell>
          <cell r="S1930" t="str">
            <v>COMPENSADA</v>
          </cell>
          <cell r="T1930">
            <v>41613</v>
          </cell>
          <cell r="U1930">
            <v>26</v>
          </cell>
          <cell r="V1930" t="str">
            <v>MAS DE 20 DÍAS</v>
          </cell>
        </row>
        <row r="1931">
          <cell r="Q1931" t="str">
            <v>BANAMEX4161359712242368124</v>
          </cell>
          <cell r="R1931" t="str">
            <v>O.K.</v>
          </cell>
          <cell r="S1931" t="str">
            <v>COMPENSADA</v>
          </cell>
          <cell r="T1931">
            <v>41613</v>
          </cell>
          <cell r="U1931">
            <v>26</v>
          </cell>
          <cell r="V1931" t="str">
            <v>MAS DE 20 DÍAS</v>
          </cell>
        </row>
        <row r="1932">
          <cell r="Q1932" t="str">
            <v>BANAMEX4161359712242368124</v>
          </cell>
          <cell r="R1932" t="str">
            <v>O.K.</v>
          </cell>
          <cell r="S1932" t="str">
            <v>COMPENSADA</v>
          </cell>
          <cell r="T1932">
            <v>41613</v>
          </cell>
          <cell r="U1932">
            <v>26</v>
          </cell>
          <cell r="V1932" t="str">
            <v>MAS DE 20 DÍAS</v>
          </cell>
        </row>
        <row r="1933">
          <cell r="Q1933" t="str">
            <v>BANAMEX4161359712242368124</v>
          </cell>
          <cell r="R1933" t="str">
            <v>O.K.</v>
          </cell>
          <cell r="S1933" t="str">
            <v>COMPENSADA</v>
          </cell>
          <cell r="T1933">
            <v>41613</v>
          </cell>
          <cell r="U1933">
            <v>26</v>
          </cell>
          <cell r="V1933" t="str">
            <v>MAS DE 20 DÍAS</v>
          </cell>
        </row>
        <row r="1934">
          <cell r="Q1934" t="str">
            <v>BANAMEX4161359712242368124</v>
          </cell>
          <cell r="R1934" t="str">
            <v>O.K.</v>
          </cell>
          <cell r="S1934" t="str">
            <v>COMPENSADA</v>
          </cell>
          <cell r="T1934">
            <v>41613</v>
          </cell>
          <cell r="U1934">
            <v>26</v>
          </cell>
          <cell r="V1934" t="str">
            <v>MAS DE 20 DÍAS</v>
          </cell>
        </row>
        <row r="1935">
          <cell r="Q1935" t="str">
            <v>BANAMEX4161359712242368124</v>
          </cell>
          <cell r="R1935" t="str">
            <v>O.K.</v>
          </cell>
          <cell r="S1935" t="str">
            <v>COMPENSADA</v>
          </cell>
          <cell r="T1935">
            <v>41613</v>
          </cell>
          <cell r="U1935">
            <v>26</v>
          </cell>
          <cell r="V1935" t="str">
            <v>MAS DE 20 DÍAS</v>
          </cell>
        </row>
        <row r="1936">
          <cell r="Q1936" t="str">
            <v>BANAMEX4161359712242368124</v>
          </cell>
          <cell r="R1936" t="str">
            <v>O.K.</v>
          </cell>
          <cell r="S1936" t="str">
            <v>COMPENSADA</v>
          </cell>
          <cell r="T1936">
            <v>41613</v>
          </cell>
          <cell r="U1936">
            <v>26</v>
          </cell>
          <cell r="V1936" t="str">
            <v>MAS DE 20 DÍAS</v>
          </cell>
        </row>
        <row r="1937">
          <cell r="Q1937" t="str">
            <v>BANAMEX4161359712242368124</v>
          </cell>
          <cell r="R1937" t="str">
            <v>O.K.</v>
          </cell>
          <cell r="S1937" t="str">
            <v>COMPENSADA</v>
          </cell>
          <cell r="T1937">
            <v>41613</v>
          </cell>
          <cell r="U1937">
            <v>26</v>
          </cell>
          <cell r="V1937" t="str">
            <v>MAS DE 20 DÍAS</v>
          </cell>
        </row>
        <row r="1938">
          <cell r="Q1938" t="str">
            <v>BANAMEX4161359712242368124</v>
          </cell>
          <cell r="R1938" t="str">
            <v>O.K.</v>
          </cell>
          <cell r="S1938" t="str">
            <v>COMPENSADA</v>
          </cell>
          <cell r="T1938">
            <v>41613</v>
          </cell>
          <cell r="U1938">
            <v>26</v>
          </cell>
          <cell r="V1938" t="str">
            <v>MAS DE 20 DÍAS</v>
          </cell>
        </row>
        <row r="1939">
          <cell r="Q1939" t="str">
            <v>BANAMEX4161359712242368124</v>
          </cell>
          <cell r="R1939" t="str">
            <v>O.K.</v>
          </cell>
          <cell r="S1939" t="str">
            <v>COMPENSADA</v>
          </cell>
          <cell r="T1939">
            <v>41613</v>
          </cell>
          <cell r="U1939">
            <v>26</v>
          </cell>
          <cell r="V1939" t="str">
            <v>MAS DE 20 DÍAS</v>
          </cell>
        </row>
        <row r="1940">
          <cell r="Q1940" t="str">
            <v>BANAMEX4161359712242368124</v>
          </cell>
          <cell r="R1940" t="str">
            <v>O.K.</v>
          </cell>
          <cell r="S1940" t="str">
            <v>COMPENSADA</v>
          </cell>
          <cell r="T1940">
            <v>41613</v>
          </cell>
          <cell r="U1940">
            <v>26</v>
          </cell>
          <cell r="V1940" t="str">
            <v>MAS DE 20 DÍAS</v>
          </cell>
        </row>
        <row r="1941">
          <cell r="Q1941" t="str">
            <v>BANAMEX4161359712242368124</v>
          </cell>
          <cell r="R1941" t="str">
            <v>O.K.</v>
          </cell>
          <cell r="S1941" t="str">
            <v>COMPENSADA</v>
          </cell>
          <cell r="T1941">
            <v>41613</v>
          </cell>
          <cell r="U1941">
            <v>26</v>
          </cell>
          <cell r="V1941" t="str">
            <v>MAS DE 20 DÍAS</v>
          </cell>
        </row>
        <row r="1942">
          <cell r="Q1942" t="str">
            <v>BANAMEX4161359712242368124</v>
          </cell>
          <cell r="R1942" t="str">
            <v>O.K.</v>
          </cell>
          <cell r="S1942" t="str">
            <v>COMPENSADA</v>
          </cell>
          <cell r="T1942">
            <v>41613</v>
          </cell>
          <cell r="U1942">
            <v>26</v>
          </cell>
          <cell r="V1942" t="str">
            <v>MAS DE 20 DÍAS</v>
          </cell>
        </row>
        <row r="1943">
          <cell r="Q1943" t="str">
            <v>BANAMEX4161359712242368124</v>
          </cell>
          <cell r="R1943" t="str">
            <v>O.K.</v>
          </cell>
          <cell r="S1943" t="str">
            <v>COMPENSADA</v>
          </cell>
          <cell r="T1943">
            <v>41613</v>
          </cell>
          <cell r="U1943">
            <v>26</v>
          </cell>
          <cell r="V1943" t="str">
            <v>MAS DE 20 DÍAS</v>
          </cell>
        </row>
        <row r="1944">
          <cell r="Q1944" t="str">
            <v>BANAMEX4161359712242368124</v>
          </cell>
          <cell r="R1944" t="str">
            <v>O.K.</v>
          </cell>
          <cell r="S1944" t="str">
            <v>COMPENSADA</v>
          </cell>
          <cell r="T1944">
            <v>41613</v>
          </cell>
          <cell r="U1944">
            <v>26</v>
          </cell>
          <cell r="V1944" t="str">
            <v>MAS DE 20 DÍAS</v>
          </cell>
        </row>
        <row r="1945">
          <cell r="Q1945" t="str">
            <v>BANAMEX4161359712242368132</v>
          </cell>
          <cell r="R1945" t="str">
            <v>O.K.</v>
          </cell>
          <cell r="S1945" t="str">
            <v>COMPENSADA</v>
          </cell>
          <cell r="T1945">
            <v>41613</v>
          </cell>
          <cell r="U1945">
            <v>26</v>
          </cell>
          <cell r="V1945" t="str">
            <v>MAS DE 20 DÍAS</v>
          </cell>
        </row>
        <row r="1946">
          <cell r="Q1946" t="str">
            <v>BANAMEX4161359712242368132</v>
          </cell>
          <cell r="R1946" t="str">
            <v>O.K.</v>
          </cell>
          <cell r="S1946" t="str">
            <v>COMPENSADA</v>
          </cell>
          <cell r="T1946">
            <v>41613</v>
          </cell>
          <cell r="U1946">
            <v>26</v>
          </cell>
          <cell r="V1946" t="str">
            <v>MAS DE 20 DÍAS</v>
          </cell>
        </row>
        <row r="1947">
          <cell r="Q1947" t="str">
            <v>BANAMEX4161359712242368132</v>
          </cell>
          <cell r="R1947" t="str">
            <v>O.K.</v>
          </cell>
          <cell r="S1947" t="str">
            <v>COMPENSADA</v>
          </cell>
          <cell r="T1947">
            <v>41613</v>
          </cell>
          <cell r="U1947">
            <v>26</v>
          </cell>
          <cell r="V1947" t="str">
            <v>MAS DE 20 DÍAS</v>
          </cell>
        </row>
        <row r="1948">
          <cell r="Q1948" t="str">
            <v>BANAMEX4161359712242368132</v>
          </cell>
          <cell r="R1948" t="str">
            <v>O.K.</v>
          </cell>
          <cell r="S1948" t="str">
            <v>COMPENSADA</v>
          </cell>
          <cell r="T1948">
            <v>41613</v>
          </cell>
          <cell r="U1948">
            <v>26</v>
          </cell>
          <cell r="V1948" t="str">
            <v>MAS DE 20 DÍAS</v>
          </cell>
        </row>
        <row r="1949">
          <cell r="Q1949" t="str">
            <v>BANAMEX4161359712242368132</v>
          </cell>
          <cell r="R1949" t="str">
            <v>O.K.</v>
          </cell>
          <cell r="S1949" t="str">
            <v>COMPENSADA</v>
          </cell>
          <cell r="T1949">
            <v>41613</v>
          </cell>
          <cell r="U1949">
            <v>26</v>
          </cell>
          <cell r="V1949" t="str">
            <v>MAS DE 20 DÍAS</v>
          </cell>
        </row>
        <row r="1950">
          <cell r="Q1950" t="str">
            <v>BANAMEX4161359712242368132</v>
          </cell>
          <cell r="R1950" t="str">
            <v>O.K.</v>
          </cell>
          <cell r="S1950" t="str">
            <v>COMPENSADA</v>
          </cell>
          <cell r="T1950">
            <v>41613</v>
          </cell>
          <cell r="U1950">
            <v>26</v>
          </cell>
          <cell r="V1950" t="str">
            <v>MAS DE 20 DÍAS</v>
          </cell>
        </row>
        <row r="1951">
          <cell r="Q1951" t="str">
            <v>BANAMEX4161359712242368132</v>
          </cell>
          <cell r="R1951" t="str">
            <v>O.K.</v>
          </cell>
          <cell r="S1951" t="str">
            <v>COMPENSADA</v>
          </cell>
          <cell r="T1951">
            <v>41613</v>
          </cell>
          <cell r="U1951">
            <v>26</v>
          </cell>
          <cell r="V1951" t="str">
            <v>MAS DE 20 DÍAS</v>
          </cell>
        </row>
        <row r="1952">
          <cell r="Q1952" t="str">
            <v>BANAMEX4161359712242368132</v>
          </cell>
          <cell r="R1952" t="str">
            <v>O.K.</v>
          </cell>
          <cell r="S1952" t="str">
            <v>COMPENSADA</v>
          </cell>
          <cell r="T1952">
            <v>41613</v>
          </cell>
          <cell r="U1952">
            <v>26</v>
          </cell>
          <cell r="V1952" t="str">
            <v>MAS DE 20 DÍAS</v>
          </cell>
        </row>
        <row r="1953">
          <cell r="Q1953" t="str">
            <v>BANAMEX4161359712242368132</v>
          </cell>
          <cell r="R1953" t="str">
            <v>O.K.</v>
          </cell>
          <cell r="S1953" t="str">
            <v>COMPENSADA</v>
          </cell>
          <cell r="T1953">
            <v>41613</v>
          </cell>
          <cell r="U1953">
            <v>26</v>
          </cell>
          <cell r="V1953" t="str">
            <v>MAS DE 20 DÍAS</v>
          </cell>
        </row>
        <row r="1954">
          <cell r="Q1954" t="str">
            <v>BANAMEX4161359712242368132</v>
          </cell>
          <cell r="R1954" t="str">
            <v>O.K.</v>
          </cell>
          <cell r="S1954" t="str">
            <v>COMPENSADA</v>
          </cell>
          <cell r="T1954">
            <v>41613</v>
          </cell>
          <cell r="U1954">
            <v>26</v>
          </cell>
          <cell r="V1954" t="str">
            <v>MAS DE 20 DÍAS</v>
          </cell>
        </row>
        <row r="1955">
          <cell r="Q1955" t="str">
            <v>BANAMEX4161359712242368132</v>
          </cell>
          <cell r="R1955" t="str">
            <v>O.K.</v>
          </cell>
          <cell r="S1955" t="str">
            <v>COMPENSADA</v>
          </cell>
          <cell r="T1955">
            <v>41613</v>
          </cell>
          <cell r="U1955">
            <v>26</v>
          </cell>
          <cell r="V1955" t="str">
            <v>MAS DE 20 DÍAS</v>
          </cell>
        </row>
        <row r="1956">
          <cell r="Q1956" t="str">
            <v>BANAMEX4161359712242368132</v>
          </cell>
          <cell r="R1956" t="str">
            <v>O.K.</v>
          </cell>
          <cell r="S1956" t="str">
            <v>COMPENSADA</v>
          </cell>
          <cell r="T1956">
            <v>41613</v>
          </cell>
          <cell r="U1956">
            <v>26</v>
          </cell>
          <cell r="V1956" t="str">
            <v>MAS DE 20 DÍAS</v>
          </cell>
        </row>
        <row r="1957">
          <cell r="Q1957" t="str">
            <v>BANAMEX4161359712242368132</v>
          </cell>
          <cell r="R1957" t="str">
            <v>O.K.</v>
          </cell>
          <cell r="S1957" t="str">
            <v>COMPENSADA</v>
          </cell>
          <cell r="T1957">
            <v>41613</v>
          </cell>
          <cell r="U1957">
            <v>26</v>
          </cell>
          <cell r="V1957" t="str">
            <v>MAS DE 20 DÍAS</v>
          </cell>
        </row>
        <row r="1958">
          <cell r="Q1958" t="str">
            <v>BANAMEX4161359712242368132</v>
          </cell>
          <cell r="R1958" t="str">
            <v>O.K.</v>
          </cell>
          <cell r="S1958" t="str">
            <v>COMPENSADA</v>
          </cell>
          <cell r="T1958">
            <v>41613</v>
          </cell>
          <cell r="U1958">
            <v>26</v>
          </cell>
          <cell r="V1958" t="str">
            <v>MAS DE 20 DÍAS</v>
          </cell>
        </row>
        <row r="1959">
          <cell r="Q1959" t="str">
            <v>BANAMEX4161359712242368132</v>
          </cell>
          <cell r="R1959" t="str">
            <v>O.K.</v>
          </cell>
          <cell r="S1959" t="str">
            <v>COMPENSADA</v>
          </cell>
          <cell r="T1959">
            <v>41613</v>
          </cell>
          <cell r="U1959">
            <v>26</v>
          </cell>
          <cell r="V1959" t="str">
            <v>MAS DE 20 DÍAS</v>
          </cell>
        </row>
        <row r="1960">
          <cell r="Q1960" t="str">
            <v>BANAMEX4161359712242368132</v>
          </cell>
          <cell r="R1960" t="str">
            <v>O.K.</v>
          </cell>
          <cell r="S1960" t="str">
            <v>COMPENSADA</v>
          </cell>
          <cell r="T1960">
            <v>41613</v>
          </cell>
          <cell r="U1960">
            <v>26</v>
          </cell>
          <cell r="V1960" t="str">
            <v>MAS DE 20 DÍAS</v>
          </cell>
        </row>
        <row r="1961">
          <cell r="Q1961" t="str">
            <v>BANAMEX4161359712242368132</v>
          </cell>
          <cell r="R1961" t="str">
            <v>O.K.</v>
          </cell>
          <cell r="S1961" t="str">
            <v>COMPENSADA</v>
          </cell>
          <cell r="T1961">
            <v>41613</v>
          </cell>
          <cell r="U1961">
            <v>26</v>
          </cell>
          <cell r="V1961" t="str">
            <v>MAS DE 20 DÍAS</v>
          </cell>
        </row>
        <row r="1962">
          <cell r="Q1962" t="str">
            <v>BANAMEX4161359712242422715</v>
          </cell>
          <cell r="R1962" t="str">
            <v>O.K.</v>
          </cell>
          <cell r="S1962" t="str">
            <v>COMPENSADA</v>
          </cell>
          <cell r="T1962">
            <v>41613</v>
          </cell>
          <cell r="U1962">
            <v>26</v>
          </cell>
          <cell r="V1962" t="str">
            <v>MAS DE 20 DÍAS</v>
          </cell>
        </row>
        <row r="1963">
          <cell r="Q1963" t="str">
            <v>BANAMEX4161359712242422715</v>
          </cell>
          <cell r="R1963" t="str">
            <v>O.K.</v>
          </cell>
          <cell r="S1963" t="str">
            <v>COMPENSADA</v>
          </cell>
          <cell r="T1963">
            <v>41613</v>
          </cell>
          <cell r="U1963">
            <v>26</v>
          </cell>
          <cell r="V1963" t="str">
            <v>MAS DE 20 DÍAS</v>
          </cell>
        </row>
        <row r="1964">
          <cell r="Q1964" t="str">
            <v>BANAMEX4161359712243727070</v>
          </cell>
          <cell r="R1964" t="str">
            <v>O.K.</v>
          </cell>
          <cell r="S1964" t="str">
            <v>CONCILIADA</v>
          </cell>
          <cell r="T1964">
            <v>41613</v>
          </cell>
          <cell r="U1964">
            <v>26</v>
          </cell>
          <cell r="V1964" t="str">
            <v>MAS DE 20 DÍAS</v>
          </cell>
        </row>
        <row r="1965">
          <cell r="Q1965" t="str">
            <v>BANAMEX4161359712245659164</v>
          </cell>
          <cell r="R1965" t="str">
            <v>O.K.</v>
          </cell>
          <cell r="S1965" t="str">
            <v>CONCILIADA</v>
          </cell>
          <cell r="T1965">
            <v>41613</v>
          </cell>
          <cell r="U1965">
            <v>26</v>
          </cell>
          <cell r="V1965" t="str">
            <v>MAS DE 20 DÍAS</v>
          </cell>
        </row>
        <row r="1966">
          <cell r="Q1966" t="str">
            <v>BANAMEX4161359712245695903</v>
          </cell>
          <cell r="R1966" t="str">
            <v>O.K.</v>
          </cell>
          <cell r="S1966" t="str">
            <v>CONCILIADA</v>
          </cell>
          <cell r="T1966">
            <v>41613</v>
          </cell>
          <cell r="U1966">
            <v>26</v>
          </cell>
          <cell r="V1966" t="str">
            <v>MAS DE 20 DÍAS</v>
          </cell>
        </row>
        <row r="1967">
          <cell r="Q1967" t="str">
            <v>BANAMEX4161359712245695911</v>
          </cell>
          <cell r="R1967" t="str">
            <v>O.K.</v>
          </cell>
          <cell r="S1967" t="str">
            <v>CONCILIADA</v>
          </cell>
          <cell r="T1967">
            <v>41613</v>
          </cell>
          <cell r="U1967">
            <v>26</v>
          </cell>
          <cell r="V1967" t="str">
            <v>MAS DE 20 DÍAS</v>
          </cell>
        </row>
        <row r="1968">
          <cell r="Q1968" t="str">
            <v>BANAMEX4161359712245743497</v>
          </cell>
          <cell r="R1968" t="str">
            <v>O.K.</v>
          </cell>
          <cell r="S1968" t="str">
            <v>CONCILIADA</v>
          </cell>
          <cell r="T1968">
            <v>41613</v>
          </cell>
          <cell r="U1968">
            <v>26</v>
          </cell>
          <cell r="V1968" t="str">
            <v>MAS DE 20 DÍAS</v>
          </cell>
        </row>
        <row r="1969">
          <cell r="Q1969" t="str">
            <v>BANAMEX4161359712245774377</v>
          </cell>
          <cell r="R1969" t="str">
            <v>O.K.</v>
          </cell>
          <cell r="S1969" t="str">
            <v>CONCILIADA</v>
          </cell>
          <cell r="T1969">
            <v>41613</v>
          </cell>
          <cell r="U1969">
            <v>26</v>
          </cell>
          <cell r="V1969" t="str">
            <v>MAS DE 20 DÍAS</v>
          </cell>
        </row>
        <row r="1970">
          <cell r="Q1970" t="str">
            <v>BANAMEX4161359712245775705</v>
          </cell>
          <cell r="R1970" t="str">
            <v>O.K.</v>
          </cell>
          <cell r="S1970" t="str">
            <v>CONCILIADA</v>
          </cell>
          <cell r="T1970">
            <v>41613</v>
          </cell>
          <cell r="U1970">
            <v>26</v>
          </cell>
          <cell r="V1970" t="str">
            <v>MAS DE 20 DÍAS</v>
          </cell>
        </row>
        <row r="1971">
          <cell r="Q1971" t="str">
            <v>BANAMEX4161359712245775713</v>
          </cell>
          <cell r="R1971" t="str">
            <v>O.K.</v>
          </cell>
          <cell r="S1971" t="str">
            <v>CONCILIADA</v>
          </cell>
          <cell r="T1971">
            <v>41613</v>
          </cell>
          <cell r="U1971">
            <v>26</v>
          </cell>
          <cell r="V1971" t="str">
            <v>MAS DE 20 DÍAS</v>
          </cell>
        </row>
        <row r="1972">
          <cell r="Q1972" t="str">
            <v>BANAMEX4161359712245782610</v>
          </cell>
          <cell r="R1972" t="str">
            <v>O.K.</v>
          </cell>
          <cell r="S1972" t="str">
            <v>CONCILIADA</v>
          </cell>
          <cell r="T1972">
            <v>41613</v>
          </cell>
          <cell r="U1972">
            <v>26</v>
          </cell>
          <cell r="V1972" t="str">
            <v>MAS DE 20 DÍAS</v>
          </cell>
        </row>
        <row r="1973">
          <cell r="Q1973" t="str">
            <v>BANAMEX4161359712245870779</v>
          </cell>
          <cell r="R1973" t="str">
            <v>O.K.</v>
          </cell>
          <cell r="S1973" t="str">
            <v>COMPENSADA</v>
          </cell>
          <cell r="T1973">
            <v>41617</v>
          </cell>
          <cell r="U1973">
            <v>26</v>
          </cell>
          <cell r="V1973" t="str">
            <v>MAS DE 20 DÍAS</v>
          </cell>
        </row>
        <row r="1974">
          <cell r="Q1974" t="str">
            <v>BANAMEX4161359712243717071</v>
          </cell>
          <cell r="R1974" t="str">
            <v>O.K.</v>
          </cell>
          <cell r="S1974" t="str">
            <v>CONCILIADA</v>
          </cell>
          <cell r="T1974">
            <v>41613</v>
          </cell>
          <cell r="U1974">
            <v>26</v>
          </cell>
          <cell r="V1974" t="str">
            <v>MAS DE 20 DÍAS</v>
          </cell>
        </row>
        <row r="1975">
          <cell r="Q1975" t="str">
            <v>BANAMEX4161359712245848635</v>
          </cell>
          <cell r="R1975" t="str">
            <v>O.K.</v>
          </cell>
          <cell r="S1975" t="str">
            <v>CONCILIADA</v>
          </cell>
          <cell r="T1975">
            <v>41613</v>
          </cell>
          <cell r="U1975">
            <v>26</v>
          </cell>
          <cell r="V1975" t="str">
            <v>MAS DE 20 DÍAS</v>
          </cell>
        </row>
        <row r="1976">
          <cell r="Q1976" t="str">
            <v>BANAMEX4161359712241548312</v>
          </cell>
          <cell r="R1976" t="str">
            <v>O.K.</v>
          </cell>
          <cell r="S1976" t="str">
            <v>CONCILIADA</v>
          </cell>
          <cell r="T1976">
            <v>41613</v>
          </cell>
          <cell r="U1976">
            <v>26</v>
          </cell>
          <cell r="V1976" t="str">
            <v>MAS DE 20 DÍAS</v>
          </cell>
        </row>
        <row r="1977">
          <cell r="Q1977" t="str">
            <v>BANAMEX4161359712241480854</v>
          </cell>
          <cell r="R1977" t="str">
            <v>O.K.</v>
          </cell>
          <cell r="S1977" t="str">
            <v>CONCILIADA</v>
          </cell>
          <cell r="T1977">
            <v>41613</v>
          </cell>
          <cell r="U1977">
            <v>26</v>
          </cell>
          <cell r="V1977" t="str">
            <v>MAS DE 20 DÍAS</v>
          </cell>
        </row>
        <row r="1978">
          <cell r="Q1978" t="str">
            <v>BANAMEX4161359712245822242</v>
          </cell>
          <cell r="R1978" t="str">
            <v>O.K.</v>
          </cell>
          <cell r="S1978" t="str">
            <v>CONCILIADA</v>
          </cell>
          <cell r="T1978">
            <v>41613</v>
          </cell>
          <cell r="U1978">
            <v>26</v>
          </cell>
          <cell r="V1978" t="str">
            <v>MAS DE 20 DÍAS</v>
          </cell>
        </row>
        <row r="1979">
          <cell r="Q1979" t="str">
            <v>BANAMEX4161359712245374806</v>
          </cell>
          <cell r="R1979" t="str">
            <v>O.K.</v>
          </cell>
          <cell r="S1979" t="str">
            <v>CONCILIADA</v>
          </cell>
          <cell r="T1979">
            <v>41613</v>
          </cell>
          <cell r="U1979">
            <v>26</v>
          </cell>
          <cell r="V1979" t="str">
            <v>MAS DE 20 DÍAS</v>
          </cell>
        </row>
        <row r="1980">
          <cell r="Q1980" t="str">
            <v>BANAMEX4161359712243717097</v>
          </cell>
          <cell r="R1980" t="str">
            <v>O.K.</v>
          </cell>
          <cell r="S1980" t="str">
            <v>CONCILIADA</v>
          </cell>
          <cell r="T1980">
            <v>41613</v>
          </cell>
          <cell r="U1980">
            <v>26</v>
          </cell>
          <cell r="V1980" t="str">
            <v>MAS DE 20 DÍAS</v>
          </cell>
        </row>
        <row r="1981">
          <cell r="Q1981" t="str">
            <v>BANAMEX4161359712245374848</v>
          </cell>
          <cell r="R1981" t="str">
            <v>O.K.</v>
          </cell>
          <cell r="S1981" t="str">
            <v>CONCILIADA</v>
          </cell>
          <cell r="T1981">
            <v>41613</v>
          </cell>
          <cell r="U1981">
            <v>26</v>
          </cell>
          <cell r="V1981" t="str">
            <v>MAS DE 20 DÍAS</v>
          </cell>
        </row>
        <row r="1982">
          <cell r="Q1982" t="str">
            <v>BANAMEX4161359712241085331</v>
          </cell>
          <cell r="R1982" t="str">
            <v>O.K.</v>
          </cell>
          <cell r="S1982" t="str">
            <v>CONCILIADA</v>
          </cell>
          <cell r="T1982">
            <v>41613</v>
          </cell>
          <cell r="U1982">
            <v>26</v>
          </cell>
          <cell r="V1982" t="str">
            <v>MAS DE 20 DÍAS</v>
          </cell>
        </row>
        <row r="1983">
          <cell r="Q1983" t="str">
            <v>BANAMEX4161359712245374962</v>
          </cell>
          <cell r="R1983" t="str">
            <v>O.K.</v>
          </cell>
          <cell r="S1983" t="str">
            <v>CONCILIADA</v>
          </cell>
          <cell r="T1983">
            <v>41613</v>
          </cell>
          <cell r="U1983">
            <v>26</v>
          </cell>
          <cell r="V1983" t="str">
            <v>MAS DE 20 DÍAS</v>
          </cell>
        </row>
        <row r="1984">
          <cell r="Q1984" t="str">
            <v>BANAMEX4161359712243786100</v>
          </cell>
          <cell r="R1984" t="str">
            <v>O.K.</v>
          </cell>
          <cell r="S1984" t="str">
            <v>CONCILIADA</v>
          </cell>
          <cell r="T1984">
            <v>41613</v>
          </cell>
          <cell r="U1984">
            <v>26</v>
          </cell>
          <cell r="V1984" t="str">
            <v>MAS DE 20 DÍAS</v>
          </cell>
        </row>
        <row r="1985">
          <cell r="Q1985" t="str">
            <v>BANAMEX4161359712245659388</v>
          </cell>
          <cell r="R1985" t="str">
            <v>O.K.</v>
          </cell>
          <cell r="S1985" t="str">
            <v>CONCILIADA</v>
          </cell>
          <cell r="T1985">
            <v>41613</v>
          </cell>
          <cell r="U1985">
            <v>26</v>
          </cell>
          <cell r="V1985" t="str">
            <v>MAS DE 20 DÍAS</v>
          </cell>
        </row>
        <row r="1986">
          <cell r="Q1986" t="str">
            <v>BANAMEX4161359712245695929</v>
          </cell>
          <cell r="R1986" t="str">
            <v>O.K.</v>
          </cell>
          <cell r="S1986" t="str">
            <v>CONCILIADA</v>
          </cell>
          <cell r="T1986">
            <v>41613</v>
          </cell>
          <cell r="U1986">
            <v>26</v>
          </cell>
          <cell r="V1986" t="str">
            <v>MAS DE 20 DÍAS</v>
          </cell>
        </row>
        <row r="1987">
          <cell r="Q1987" t="str">
            <v>BANAMEX4161359712245541289</v>
          </cell>
          <cell r="R1987" t="str">
            <v>O.K.</v>
          </cell>
          <cell r="S1987" t="str">
            <v>CONCILIADA</v>
          </cell>
          <cell r="T1987">
            <v>41613</v>
          </cell>
          <cell r="U1987">
            <v>26</v>
          </cell>
          <cell r="V1987" t="str">
            <v>MAS DE 20 DÍAS</v>
          </cell>
        </row>
        <row r="1988">
          <cell r="Q1988" t="str">
            <v>BANAMEX4161359712241247972</v>
          </cell>
          <cell r="R1988" t="str">
            <v>O.K.</v>
          </cell>
          <cell r="S1988" t="str">
            <v>CONCILIADA</v>
          </cell>
          <cell r="T1988">
            <v>41613</v>
          </cell>
          <cell r="U1988">
            <v>26</v>
          </cell>
          <cell r="V1988" t="str">
            <v>MAS DE 20 DÍAS</v>
          </cell>
        </row>
        <row r="1989">
          <cell r="Q1989" t="str">
            <v>BANAMEX4161359712245597067</v>
          </cell>
          <cell r="R1989" t="str">
            <v>O.K.</v>
          </cell>
          <cell r="S1989" t="str">
            <v>COMPENSADA</v>
          </cell>
          <cell r="T1989">
            <v>41613</v>
          </cell>
          <cell r="U1989">
            <v>26</v>
          </cell>
          <cell r="V1989" t="str">
            <v>MAS DE 20 DÍAS</v>
          </cell>
        </row>
        <row r="1990">
          <cell r="Q1990" t="str">
            <v>BANAMEX4161359712245774989</v>
          </cell>
          <cell r="R1990" t="str">
            <v>O.K.</v>
          </cell>
          <cell r="S1990" t="str">
            <v>CONCILIADA</v>
          </cell>
          <cell r="T1990">
            <v>41613</v>
          </cell>
          <cell r="U1990">
            <v>26</v>
          </cell>
          <cell r="V1990" t="str">
            <v>MAS DE 20 DÍAS</v>
          </cell>
        </row>
        <row r="1991">
          <cell r="Q1991" t="str">
            <v>BANAMEX4161359712245775739</v>
          </cell>
          <cell r="R1991" t="str">
            <v>O.K.</v>
          </cell>
          <cell r="S1991" t="str">
            <v>CONCILIADA</v>
          </cell>
          <cell r="T1991">
            <v>41613</v>
          </cell>
          <cell r="U1991">
            <v>26</v>
          </cell>
          <cell r="V1991" t="str">
            <v>MAS DE 20 DÍAS</v>
          </cell>
        </row>
        <row r="1992">
          <cell r="Q1992" t="str">
            <v>BANAMEX4161359712246045652</v>
          </cell>
          <cell r="R1992" t="str">
            <v>O.K.</v>
          </cell>
          <cell r="S1992" t="str">
            <v>CONCILIADA</v>
          </cell>
          <cell r="T1992">
            <v>41613</v>
          </cell>
          <cell r="U1992">
            <v>26</v>
          </cell>
          <cell r="V1992" t="str">
            <v>MAS DE 20 DÍAS</v>
          </cell>
        </row>
        <row r="1993">
          <cell r="Q1993" t="str">
            <v>BANAMEX4161359712246743777</v>
          </cell>
          <cell r="R1993" t="str">
            <v>O.K.</v>
          </cell>
          <cell r="S1993" t="str">
            <v>CONCILIADA</v>
          </cell>
          <cell r="T1993">
            <v>41613</v>
          </cell>
          <cell r="U1993">
            <v>26</v>
          </cell>
          <cell r="V1993" t="str">
            <v>MAS DE 20 DÍAS</v>
          </cell>
        </row>
        <row r="1994">
          <cell r="Q1994" t="str">
            <v>BANAMEX4161359712246025654</v>
          </cell>
          <cell r="R1994" t="str">
            <v>O.K.</v>
          </cell>
          <cell r="S1994" t="str">
            <v>CONCILIADA</v>
          </cell>
          <cell r="T1994">
            <v>41613</v>
          </cell>
          <cell r="U1994">
            <v>26</v>
          </cell>
          <cell r="V1994" t="str">
            <v>MAS DE 20 DÍAS</v>
          </cell>
        </row>
        <row r="1995">
          <cell r="Q1995" t="str">
            <v>BANAMEX4161359712241673839</v>
          </cell>
          <cell r="R1995" t="str">
            <v>O.K.</v>
          </cell>
          <cell r="S1995" t="str">
            <v>CONCILIADA</v>
          </cell>
          <cell r="T1995">
            <v>41613</v>
          </cell>
          <cell r="U1995">
            <v>26</v>
          </cell>
          <cell r="V1995" t="str">
            <v>MAS DE 20 DÍAS</v>
          </cell>
        </row>
        <row r="1996">
          <cell r="Q1996" t="str">
            <v>BANAMEX4161359712245374699</v>
          </cell>
          <cell r="R1996" t="str">
            <v>O.K.</v>
          </cell>
          <cell r="S1996" t="str">
            <v>CONCILIADA</v>
          </cell>
          <cell r="T1996">
            <v>41613</v>
          </cell>
          <cell r="U1996">
            <v>26</v>
          </cell>
          <cell r="V1996" t="str">
            <v>MAS DE 20 DÍAS</v>
          </cell>
        </row>
        <row r="1997">
          <cell r="Q1997" t="str">
            <v>BANAMEX4161359712241791508</v>
          </cell>
          <cell r="R1997" t="str">
            <v>O.K.</v>
          </cell>
          <cell r="S1997" t="str">
            <v>CONCILIADA</v>
          </cell>
          <cell r="T1997">
            <v>41613</v>
          </cell>
          <cell r="U1997">
            <v>26</v>
          </cell>
          <cell r="V1997" t="str">
            <v>MAS DE 20 DÍAS</v>
          </cell>
        </row>
        <row r="1998">
          <cell r="Q1998" t="str">
            <v>BANAMEX4161359712245374764</v>
          </cell>
          <cell r="R1998" t="str">
            <v>O.K.</v>
          </cell>
          <cell r="S1998" t="str">
            <v>CONCILIADA</v>
          </cell>
          <cell r="T1998">
            <v>41613</v>
          </cell>
          <cell r="U1998">
            <v>26</v>
          </cell>
          <cell r="V1998" t="str">
            <v>MAS DE 20 DÍAS</v>
          </cell>
        </row>
        <row r="1999">
          <cell r="Q1999" t="str">
            <v>BANAMEX4161359712245374756</v>
          </cell>
          <cell r="R1999" t="str">
            <v>O.K.</v>
          </cell>
          <cell r="S1999" t="str">
            <v>CONCILIADA</v>
          </cell>
          <cell r="T1999">
            <v>41613</v>
          </cell>
          <cell r="U1999">
            <v>26</v>
          </cell>
          <cell r="V1999" t="str">
            <v>MAS DE 20 DÍAS</v>
          </cell>
        </row>
        <row r="2000">
          <cell r="Q2000" t="str">
            <v>BANAMEX4161359712245374905</v>
          </cell>
          <cell r="R2000" t="str">
            <v>O.K.</v>
          </cell>
          <cell r="S2000" t="str">
            <v>CONCILIADA</v>
          </cell>
          <cell r="T2000">
            <v>41613</v>
          </cell>
          <cell r="U2000">
            <v>26</v>
          </cell>
          <cell r="V2000" t="str">
            <v>MAS DE 20 DÍAS</v>
          </cell>
        </row>
        <row r="2001">
          <cell r="Q2001" t="str">
            <v>BANAMEX4161359712245614128</v>
          </cell>
          <cell r="R2001" t="str">
            <v>O.K.</v>
          </cell>
          <cell r="S2001" t="str">
            <v>CONCILIADA</v>
          </cell>
          <cell r="T2001">
            <v>41613</v>
          </cell>
          <cell r="U2001">
            <v>26</v>
          </cell>
          <cell r="V2001" t="str">
            <v>MAS DE 20 DÍAS</v>
          </cell>
        </row>
        <row r="2002">
          <cell r="Q2002" t="str">
            <v>BANAMEX4161359712241781160</v>
          </cell>
          <cell r="R2002" t="str">
            <v>O.K.</v>
          </cell>
          <cell r="S2002" t="str">
            <v>CONCILIADA</v>
          </cell>
          <cell r="T2002">
            <v>41613</v>
          </cell>
          <cell r="U2002">
            <v>26</v>
          </cell>
          <cell r="V2002" t="str">
            <v>MAS DE 20 DÍAS</v>
          </cell>
        </row>
        <row r="2003">
          <cell r="Q2003" t="str">
            <v>BANAMEX4161359712245374889</v>
          </cell>
          <cell r="R2003" t="str">
            <v>O.K.</v>
          </cell>
          <cell r="S2003" t="str">
            <v>CONCILIADA</v>
          </cell>
          <cell r="T2003">
            <v>41613</v>
          </cell>
          <cell r="U2003">
            <v>26</v>
          </cell>
          <cell r="V2003" t="str">
            <v>MAS DE 20 DÍAS</v>
          </cell>
        </row>
        <row r="2004">
          <cell r="Q2004" t="str">
            <v>BANAMEX4161359712241486703</v>
          </cell>
          <cell r="R2004" t="str">
            <v>O.K.</v>
          </cell>
          <cell r="S2004" t="str">
            <v>CONCILIADA</v>
          </cell>
          <cell r="T2004">
            <v>41613</v>
          </cell>
          <cell r="U2004">
            <v>26</v>
          </cell>
          <cell r="V2004" t="str">
            <v>MAS DE 20 DÍAS</v>
          </cell>
        </row>
        <row r="2005">
          <cell r="Q2005" t="str">
            <v>BANAMEX4161359712245374921</v>
          </cell>
          <cell r="R2005" t="str">
            <v>O.K.</v>
          </cell>
          <cell r="S2005" t="str">
            <v>CONCILIADA</v>
          </cell>
          <cell r="T2005">
            <v>41613</v>
          </cell>
          <cell r="U2005">
            <v>26</v>
          </cell>
          <cell r="V2005" t="str">
            <v>MAS DE 20 DÍAS</v>
          </cell>
        </row>
        <row r="2006">
          <cell r="Q2006" t="str">
            <v>BANAMEX4161359712243717089</v>
          </cell>
          <cell r="R2006" t="str">
            <v>O.K.</v>
          </cell>
          <cell r="S2006" t="str">
            <v>CONCILIADA</v>
          </cell>
          <cell r="T2006">
            <v>41613</v>
          </cell>
          <cell r="U2006">
            <v>26</v>
          </cell>
          <cell r="V2006" t="str">
            <v>MAS DE 20 DÍAS</v>
          </cell>
        </row>
        <row r="2007">
          <cell r="Q2007" t="str">
            <v>BANAMEX4161359712245659370</v>
          </cell>
          <cell r="R2007" t="str">
            <v>O.K.</v>
          </cell>
          <cell r="S2007" t="str">
            <v>CONCILIADA</v>
          </cell>
          <cell r="T2007">
            <v>41613</v>
          </cell>
          <cell r="U2007">
            <v>26</v>
          </cell>
          <cell r="V2007" t="str">
            <v>MAS DE 20 DÍAS</v>
          </cell>
        </row>
        <row r="2008">
          <cell r="Q2008" t="str">
            <v>BANAMEX4161359712245695937</v>
          </cell>
          <cell r="R2008" t="str">
            <v>O.K.</v>
          </cell>
          <cell r="S2008" t="str">
            <v>CONCILIADA</v>
          </cell>
          <cell r="T2008">
            <v>41613</v>
          </cell>
          <cell r="U2008">
            <v>26</v>
          </cell>
          <cell r="V2008" t="str">
            <v>MAS DE 20 DÍAS</v>
          </cell>
        </row>
        <row r="2009">
          <cell r="Q2009" t="str">
            <v>BANAMEX4161359712241486729</v>
          </cell>
          <cell r="R2009" t="str">
            <v>O.K.</v>
          </cell>
          <cell r="S2009" t="str">
            <v>CONCILIADA</v>
          </cell>
          <cell r="T2009">
            <v>41613</v>
          </cell>
          <cell r="U2009">
            <v>26</v>
          </cell>
          <cell r="V2009" t="str">
            <v>MAS DE 20 DÍAS</v>
          </cell>
        </row>
        <row r="2010">
          <cell r="Q2010" t="str">
            <v>BANAMEX4161359712243336179</v>
          </cell>
          <cell r="R2010" t="str">
            <v>O.K.</v>
          </cell>
          <cell r="S2010" t="str">
            <v>CONCILIADA</v>
          </cell>
          <cell r="T2010">
            <v>41613</v>
          </cell>
          <cell r="U2010">
            <v>26</v>
          </cell>
          <cell r="V2010" t="str">
            <v>MAS DE 20 DÍAS</v>
          </cell>
        </row>
        <row r="2011">
          <cell r="Q2011" t="str">
            <v>BANAMEX4161359712245743489</v>
          </cell>
          <cell r="R2011" t="str">
            <v>O.K.</v>
          </cell>
          <cell r="S2011" t="str">
            <v>CONCILIADA</v>
          </cell>
          <cell r="T2011">
            <v>41613</v>
          </cell>
          <cell r="U2011">
            <v>26</v>
          </cell>
          <cell r="V2011" t="str">
            <v>MAS DE 20 DÍAS</v>
          </cell>
        </row>
        <row r="2012">
          <cell r="Q2012" t="str">
            <v>BANAMEX4161359712241450691</v>
          </cell>
          <cell r="R2012" t="str">
            <v>O.K.</v>
          </cell>
          <cell r="S2012" t="str">
            <v>CONCILIADA</v>
          </cell>
          <cell r="T2012">
            <v>41613</v>
          </cell>
          <cell r="U2012">
            <v>26</v>
          </cell>
          <cell r="V2012" t="str">
            <v>MAS DE 20 DÍAS</v>
          </cell>
        </row>
        <row r="2013">
          <cell r="Q2013" t="str">
            <v>BANAMEX4161359712245848627</v>
          </cell>
          <cell r="R2013" t="str">
            <v>O.K.</v>
          </cell>
          <cell r="S2013" t="str">
            <v>CONCILIADA</v>
          </cell>
          <cell r="T2013">
            <v>41613</v>
          </cell>
          <cell r="U2013">
            <v>26</v>
          </cell>
          <cell r="V2013" t="str">
            <v>MAS DE 20 DÍAS</v>
          </cell>
        </row>
        <row r="2014">
          <cell r="Q2014" t="str">
            <v>BANAMEX4161359712241486554</v>
          </cell>
          <cell r="R2014" t="str">
            <v>O.K.</v>
          </cell>
          <cell r="S2014" t="str">
            <v>CONCILIADA</v>
          </cell>
          <cell r="T2014">
            <v>41613</v>
          </cell>
          <cell r="U2014">
            <v>26</v>
          </cell>
          <cell r="V2014" t="str">
            <v>MAS DE 20 DÍAS</v>
          </cell>
        </row>
        <row r="2015">
          <cell r="Q2015" t="str">
            <v>BANAMEX4161359712245519137</v>
          </cell>
          <cell r="R2015" t="str">
            <v>O.K.</v>
          </cell>
          <cell r="S2015" t="str">
            <v>CONCILIADA</v>
          </cell>
          <cell r="T2015">
            <v>41613</v>
          </cell>
          <cell r="U2015">
            <v>26</v>
          </cell>
          <cell r="V2015" t="str">
            <v>MAS DE 20 DÍAS</v>
          </cell>
        </row>
        <row r="2016">
          <cell r="Q2016" t="str">
            <v>BANAMEX4161359712245374954</v>
          </cell>
          <cell r="R2016" t="str">
            <v>O.K.</v>
          </cell>
          <cell r="S2016" t="str">
            <v>CONCILIADA</v>
          </cell>
          <cell r="T2016">
            <v>41613</v>
          </cell>
          <cell r="U2016">
            <v>26</v>
          </cell>
          <cell r="V2016" t="str">
            <v>MAS DE 20 DÍAS</v>
          </cell>
        </row>
        <row r="2017">
          <cell r="Q2017" t="str">
            <v>BANAMEX4161359712245374798</v>
          </cell>
          <cell r="R2017" t="str">
            <v>O.K.</v>
          </cell>
          <cell r="S2017" t="str">
            <v>CONCILIADA</v>
          </cell>
          <cell r="T2017">
            <v>41613</v>
          </cell>
          <cell r="U2017">
            <v>26</v>
          </cell>
          <cell r="V2017" t="str">
            <v>MAS DE 20 DÍAS</v>
          </cell>
        </row>
        <row r="2018">
          <cell r="Q2018" t="str">
            <v>BANAMEX4161359712245374822</v>
          </cell>
          <cell r="R2018" t="str">
            <v>O.K.</v>
          </cell>
          <cell r="S2018" t="str">
            <v>CONCILIADA</v>
          </cell>
          <cell r="T2018">
            <v>41613</v>
          </cell>
          <cell r="U2018">
            <v>26</v>
          </cell>
          <cell r="V2018" t="str">
            <v>MAS DE 20 DÍAS</v>
          </cell>
        </row>
        <row r="2019">
          <cell r="Q2019" t="str">
            <v>BANAMEX4161359712245374814</v>
          </cell>
          <cell r="R2019" t="str">
            <v>O.K.</v>
          </cell>
          <cell r="S2019" t="str">
            <v>CONCILIADA</v>
          </cell>
          <cell r="T2019">
            <v>41613</v>
          </cell>
          <cell r="U2019">
            <v>26</v>
          </cell>
          <cell r="V2019" t="str">
            <v>MAS DE 20 DÍAS</v>
          </cell>
        </row>
        <row r="2020">
          <cell r="Q2020" t="str">
            <v>BANAMEX4161359712241635689</v>
          </cell>
          <cell r="R2020" t="str">
            <v>O.K.</v>
          </cell>
          <cell r="S2020" t="str">
            <v>COMPENSADA</v>
          </cell>
          <cell r="T2020">
            <v>41614</v>
          </cell>
          <cell r="U2020">
            <v>26</v>
          </cell>
          <cell r="V2020" t="str">
            <v>MAS DE 20 DÍAS</v>
          </cell>
        </row>
        <row r="2021">
          <cell r="Q2021" t="str">
            <v>BANAMEX4161359712241002061</v>
          </cell>
          <cell r="R2021" t="str">
            <v>O.K.</v>
          </cell>
          <cell r="S2021" t="str">
            <v>CONCILIADA</v>
          </cell>
          <cell r="T2021">
            <v>41613</v>
          </cell>
          <cell r="U2021">
            <v>26</v>
          </cell>
          <cell r="V2021" t="str">
            <v>MAS DE 20 DÍAS</v>
          </cell>
        </row>
        <row r="2022">
          <cell r="Q2022" t="str">
            <v>BANAMEX4161359712241710573</v>
          </cell>
          <cell r="R2022" t="str">
            <v>O.K.</v>
          </cell>
          <cell r="S2022" t="str">
            <v>CONCILIADA</v>
          </cell>
          <cell r="T2022">
            <v>41613</v>
          </cell>
          <cell r="U2022">
            <v>26</v>
          </cell>
          <cell r="V2022" t="str">
            <v>MAS DE 20 DÍAS</v>
          </cell>
        </row>
        <row r="2023">
          <cell r="Q2023" t="str">
            <v>BANAMEX4161359712241560374</v>
          </cell>
          <cell r="R2023" t="str">
            <v>O.K.</v>
          </cell>
          <cell r="S2023" t="str">
            <v>CONCILIADA</v>
          </cell>
          <cell r="T2023">
            <v>41613</v>
          </cell>
          <cell r="U2023">
            <v>26</v>
          </cell>
          <cell r="V2023" t="str">
            <v>MAS DE 20 DÍAS</v>
          </cell>
        </row>
        <row r="2024">
          <cell r="Q2024" t="str">
            <v>BANAMEX4161359712245709068</v>
          </cell>
          <cell r="R2024" t="str">
            <v>O.K.</v>
          </cell>
          <cell r="S2024" t="str">
            <v>CONCILIADA</v>
          </cell>
          <cell r="T2024">
            <v>41613</v>
          </cell>
          <cell r="U2024">
            <v>26</v>
          </cell>
          <cell r="V2024" t="str">
            <v>MAS DE 20 DÍAS</v>
          </cell>
        </row>
        <row r="2025">
          <cell r="Q2025" t="str">
            <v>BANAMEX4161359712243863099</v>
          </cell>
          <cell r="R2025" t="str">
            <v>O.K.</v>
          </cell>
          <cell r="S2025" t="str">
            <v>CONCILIADA</v>
          </cell>
          <cell r="T2025">
            <v>41613</v>
          </cell>
          <cell r="U2025">
            <v>26</v>
          </cell>
          <cell r="V2025" t="str">
            <v>MAS DE 20 DÍAS</v>
          </cell>
        </row>
        <row r="2026">
          <cell r="Q2026" t="str">
            <v>BANAMEX4161359712241654904</v>
          </cell>
          <cell r="R2026" t="str">
            <v>O.K.</v>
          </cell>
          <cell r="S2026" t="str">
            <v>CONCILIADA</v>
          </cell>
          <cell r="T2026">
            <v>41613</v>
          </cell>
          <cell r="U2026">
            <v>26</v>
          </cell>
          <cell r="V2026" t="str">
            <v>MAS DE 20 DÍAS</v>
          </cell>
        </row>
        <row r="2027">
          <cell r="Q2027" t="str">
            <v>BANAMEX4161359712241054956</v>
          </cell>
          <cell r="R2027" t="str">
            <v>O.K.</v>
          </cell>
          <cell r="S2027" t="str">
            <v>CONCILIADA</v>
          </cell>
          <cell r="T2027">
            <v>41613</v>
          </cell>
          <cell r="U2027">
            <v>26</v>
          </cell>
          <cell r="V2027" t="str">
            <v>MAS DE 20 DÍAS</v>
          </cell>
        </row>
        <row r="2028">
          <cell r="Q2028" t="str">
            <v>BANAMEX4161359712245410923</v>
          </cell>
          <cell r="R2028" t="str">
            <v>O.K.</v>
          </cell>
          <cell r="S2028" t="str">
            <v>CONCILIADA</v>
          </cell>
          <cell r="T2028">
            <v>41613</v>
          </cell>
          <cell r="U2028">
            <v>26</v>
          </cell>
          <cell r="V2028" t="str">
            <v>MAS DE 20 DÍAS</v>
          </cell>
        </row>
        <row r="2029">
          <cell r="Q2029" t="str">
            <v>BANAMEX4161359712241742212</v>
          </cell>
          <cell r="R2029" t="str">
            <v>O.K.</v>
          </cell>
          <cell r="S2029" t="str">
            <v>CONCILIADA</v>
          </cell>
          <cell r="T2029">
            <v>41613</v>
          </cell>
          <cell r="U2029">
            <v>26</v>
          </cell>
          <cell r="V2029" t="str">
            <v>MAS DE 20 DÍAS</v>
          </cell>
        </row>
        <row r="2030">
          <cell r="Q2030" t="str">
            <v>BANAMEX4161359712245374780</v>
          </cell>
          <cell r="R2030" t="str">
            <v>O.K.</v>
          </cell>
          <cell r="S2030" t="str">
            <v>CONCILIADA</v>
          </cell>
          <cell r="T2030">
            <v>41613</v>
          </cell>
          <cell r="U2030">
            <v>26</v>
          </cell>
          <cell r="V2030" t="str">
            <v>MAS DE 20 DÍAS</v>
          </cell>
        </row>
        <row r="2031">
          <cell r="Q2031" t="str">
            <v>BANAMEX4161359712241492131</v>
          </cell>
          <cell r="R2031" t="str">
            <v>O.K.</v>
          </cell>
          <cell r="S2031" t="str">
            <v>CONCILIADA</v>
          </cell>
          <cell r="T2031">
            <v>41613</v>
          </cell>
          <cell r="U2031">
            <v>26</v>
          </cell>
          <cell r="V2031" t="str">
            <v>MAS DE 20 DÍAS</v>
          </cell>
        </row>
        <row r="2032">
          <cell r="Q2032" t="str">
            <v>BANAMEX4161359712241450667</v>
          </cell>
          <cell r="R2032" t="str">
            <v>O.K.</v>
          </cell>
          <cell r="S2032" t="str">
            <v>CONCILIADA</v>
          </cell>
          <cell r="T2032">
            <v>41613</v>
          </cell>
          <cell r="U2032">
            <v>26</v>
          </cell>
          <cell r="V2032" t="str">
            <v>MAS DE 20 DÍAS</v>
          </cell>
        </row>
        <row r="2033">
          <cell r="Q2033" t="str">
            <v>BANAMEX4161359712241528132</v>
          </cell>
          <cell r="R2033" t="str">
            <v>O.K.</v>
          </cell>
          <cell r="S2033" t="str">
            <v>CONCILIADA</v>
          </cell>
          <cell r="T2033">
            <v>41613</v>
          </cell>
          <cell r="U2033">
            <v>26</v>
          </cell>
          <cell r="V2033" t="str">
            <v>MAS DE 20 DÍAS</v>
          </cell>
        </row>
        <row r="2034">
          <cell r="Q2034" t="str">
            <v>BANAMEX4161359712245781752</v>
          </cell>
          <cell r="R2034" t="str">
            <v>O.K.</v>
          </cell>
          <cell r="S2034" t="str">
            <v>CONCILIADA</v>
          </cell>
          <cell r="T2034">
            <v>41613</v>
          </cell>
          <cell r="U2034">
            <v>26</v>
          </cell>
          <cell r="V2034" t="str">
            <v>MAS DE 20 DÍAS</v>
          </cell>
        </row>
        <row r="2035">
          <cell r="Q2035" t="str">
            <v>BANAMEX4161359712241435767</v>
          </cell>
          <cell r="R2035" t="str">
            <v>O.K.</v>
          </cell>
          <cell r="S2035" t="str">
            <v>CONCILIADA</v>
          </cell>
          <cell r="T2035">
            <v>41613</v>
          </cell>
          <cell r="U2035">
            <v>26</v>
          </cell>
          <cell r="V2035" t="str">
            <v>MAS DE 20 DÍAS</v>
          </cell>
        </row>
        <row r="2036">
          <cell r="Q2036" t="str">
            <v>BANAMEX4161359712241412055</v>
          </cell>
          <cell r="R2036" t="str">
            <v>O.K.</v>
          </cell>
          <cell r="S2036" t="str">
            <v>CONCILIADA</v>
          </cell>
          <cell r="T2036">
            <v>41613</v>
          </cell>
          <cell r="U2036">
            <v>26</v>
          </cell>
          <cell r="V2036" t="str">
            <v>MAS DE 20 DÍAS</v>
          </cell>
        </row>
        <row r="2037">
          <cell r="Q2037" t="str">
            <v>BANAMEX4161359712242064673</v>
          </cell>
          <cell r="R2037" t="str">
            <v>O.K.</v>
          </cell>
          <cell r="S2037" t="str">
            <v>CONCILIADA</v>
          </cell>
          <cell r="T2037">
            <v>41613</v>
          </cell>
          <cell r="U2037">
            <v>26</v>
          </cell>
          <cell r="V2037" t="str">
            <v>MAS DE 20 DÍAS</v>
          </cell>
        </row>
        <row r="2038">
          <cell r="Q2038" t="str">
            <v>BANAMEX4161359712241713502</v>
          </cell>
          <cell r="R2038" t="str">
            <v>O.K.</v>
          </cell>
          <cell r="S2038" t="str">
            <v>CONCILIADA</v>
          </cell>
          <cell r="T2038">
            <v>41613</v>
          </cell>
          <cell r="U2038">
            <v>26</v>
          </cell>
          <cell r="V2038" t="str">
            <v>MAS DE 20 DÍAS</v>
          </cell>
        </row>
        <row r="2039">
          <cell r="Q2039" t="str">
            <v>BANAMEX4161359712241658277</v>
          </cell>
          <cell r="R2039" t="str">
            <v>O.K.</v>
          </cell>
          <cell r="S2039" t="str">
            <v>CONCILIADA</v>
          </cell>
          <cell r="T2039">
            <v>41613</v>
          </cell>
          <cell r="U2039">
            <v>26</v>
          </cell>
          <cell r="V2039" t="str">
            <v>MAS DE 20 DÍAS</v>
          </cell>
        </row>
        <row r="2040">
          <cell r="Q2040" t="str">
            <v>BANAMEX4161359712241412006</v>
          </cell>
          <cell r="R2040" t="str">
            <v>O.K.</v>
          </cell>
          <cell r="S2040" t="str">
            <v>CONCILIADA</v>
          </cell>
          <cell r="T2040">
            <v>41613</v>
          </cell>
          <cell r="U2040">
            <v>26</v>
          </cell>
          <cell r="V2040" t="str">
            <v>MAS DE 20 DÍAS</v>
          </cell>
        </row>
        <row r="2041">
          <cell r="Q2041" t="str">
            <v>BANAMEX4161359712245725379</v>
          </cell>
          <cell r="R2041" t="str">
            <v>O.K.</v>
          </cell>
          <cell r="S2041" t="str">
            <v>CONCILIADA</v>
          </cell>
          <cell r="T2041">
            <v>41613</v>
          </cell>
          <cell r="U2041">
            <v>26</v>
          </cell>
          <cell r="V2041" t="str">
            <v>MAS DE 20 DÍAS</v>
          </cell>
        </row>
        <row r="2042">
          <cell r="Q2042" t="str">
            <v>BANAMEX4161359712245982699</v>
          </cell>
          <cell r="R2042" t="str">
            <v>O.K.</v>
          </cell>
          <cell r="S2042" t="str">
            <v>CONCILIADA</v>
          </cell>
          <cell r="T2042">
            <v>41613</v>
          </cell>
          <cell r="U2042">
            <v>26</v>
          </cell>
          <cell r="V2042" t="str">
            <v>MAS DE 20 DÍAS</v>
          </cell>
        </row>
        <row r="2043">
          <cell r="Q2043" t="str">
            <v>BANAMEX4161359712241001952</v>
          </cell>
          <cell r="R2043" t="str">
            <v>O.K.</v>
          </cell>
          <cell r="S2043" t="str">
            <v>COMPENSADA</v>
          </cell>
          <cell r="T2043">
            <v>41613</v>
          </cell>
          <cell r="U2043">
            <v>26</v>
          </cell>
          <cell r="V2043" t="str">
            <v>MAS DE 20 DÍAS</v>
          </cell>
        </row>
        <row r="2044">
          <cell r="Q2044" t="str">
            <v>BANAMEX4161359712245695895</v>
          </cell>
          <cell r="R2044" t="str">
            <v>O.K.</v>
          </cell>
          <cell r="S2044" t="str">
            <v>CONCILIADA</v>
          </cell>
          <cell r="T2044">
            <v>41613</v>
          </cell>
          <cell r="U2044">
            <v>26</v>
          </cell>
          <cell r="V2044" t="str">
            <v>MAS DE 20 DÍAS</v>
          </cell>
        </row>
        <row r="2045">
          <cell r="Q2045" t="str">
            <v>BANAMEX4161359712241505437</v>
          </cell>
          <cell r="R2045" t="str">
            <v>O.K.</v>
          </cell>
          <cell r="S2045" t="str">
            <v>CONCILIADA</v>
          </cell>
          <cell r="T2045">
            <v>41613</v>
          </cell>
          <cell r="U2045">
            <v>26</v>
          </cell>
          <cell r="V2045" t="str">
            <v>MAS DE 20 DÍAS</v>
          </cell>
        </row>
        <row r="2046">
          <cell r="Q2046" t="str">
            <v>BANAMEX4161359712245768064</v>
          </cell>
          <cell r="R2046" t="str">
            <v>O.K.</v>
          </cell>
          <cell r="S2046" t="str">
            <v>CONCILIADA</v>
          </cell>
          <cell r="T2046">
            <v>41613</v>
          </cell>
          <cell r="U2046">
            <v>26</v>
          </cell>
          <cell r="V2046" t="str">
            <v>MAS DE 20 DÍAS</v>
          </cell>
        </row>
        <row r="2047">
          <cell r="Q2047" t="str">
            <v>BANAMEX4161359712245374830</v>
          </cell>
          <cell r="R2047" t="str">
            <v>O.K.</v>
          </cell>
          <cell r="S2047" t="str">
            <v>CONCILIADA</v>
          </cell>
          <cell r="T2047">
            <v>41613</v>
          </cell>
          <cell r="U2047">
            <v>26</v>
          </cell>
          <cell r="V2047" t="str">
            <v>MAS DE 20 DÍAS</v>
          </cell>
        </row>
        <row r="2048">
          <cell r="Q2048" t="str">
            <v>BANAMEX4161359712241480870</v>
          </cell>
          <cell r="R2048" t="str">
            <v>O.K.</v>
          </cell>
          <cell r="S2048" t="str">
            <v>CONCILIADA</v>
          </cell>
          <cell r="T2048">
            <v>41613</v>
          </cell>
          <cell r="U2048">
            <v>26</v>
          </cell>
          <cell r="V2048" t="str">
            <v>MAS DE 20 DÍAS</v>
          </cell>
        </row>
        <row r="2049">
          <cell r="Q2049" t="str">
            <v>BANAMEX4161359712246025670</v>
          </cell>
          <cell r="R2049" t="str">
            <v>O.K.</v>
          </cell>
          <cell r="S2049" t="str">
            <v>CONCILIADA</v>
          </cell>
          <cell r="T2049">
            <v>41613</v>
          </cell>
          <cell r="U2049">
            <v>26</v>
          </cell>
          <cell r="V2049" t="str">
            <v>MAS DE 20 DÍAS</v>
          </cell>
        </row>
        <row r="2050">
          <cell r="Q2050" t="str">
            <v>BANAMEX4161359712245504378</v>
          </cell>
          <cell r="R2050" t="str">
            <v>O.K.</v>
          </cell>
          <cell r="S2050" t="str">
            <v>CONCILIADA</v>
          </cell>
          <cell r="T2050">
            <v>41613</v>
          </cell>
          <cell r="U2050">
            <v>26</v>
          </cell>
          <cell r="V2050" t="str">
            <v>MAS DE 20 DÍAS</v>
          </cell>
        </row>
        <row r="2051">
          <cell r="Q2051" t="str">
            <v>BANAMEX4161359712241544980</v>
          </cell>
          <cell r="R2051" t="str">
            <v>O.K.</v>
          </cell>
          <cell r="S2051" t="str">
            <v>CONCILIADA</v>
          </cell>
          <cell r="T2051">
            <v>41613</v>
          </cell>
          <cell r="U2051">
            <v>26</v>
          </cell>
          <cell r="V2051" t="str">
            <v>MAS DE 20 DÍAS</v>
          </cell>
        </row>
        <row r="2052">
          <cell r="Q2052" t="str">
            <v>BANAMEX4161359712241268051</v>
          </cell>
          <cell r="R2052" t="str">
            <v>O.K.</v>
          </cell>
          <cell r="S2052" t="str">
            <v>CONCILIADA</v>
          </cell>
          <cell r="T2052">
            <v>41613</v>
          </cell>
          <cell r="U2052">
            <v>26</v>
          </cell>
          <cell r="V2052" t="str">
            <v>MAS DE 20 DÍAS</v>
          </cell>
        </row>
        <row r="2053">
          <cell r="Q2053" t="str">
            <v>BANAMEX4161359712241557859</v>
          </cell>
          <cell r="R2053" t="str">
            <v>O.K.</v>
          </cell>
          <cell r="S2053" t="str">
            <v>CONCILIADA</v>
          </cell>
          <cell r="T2053">
            <v>41613</v>
          </cell>
          <cell r="U2053">
            <v>26</v>
          </cell>
          <cell r="V2053" t="str">
            <v>MAS DE 20 DÍAS</v>
          </cell>
        </row>
        <row r="2054">
          <cell r="Q2054" t="str">
            <v>BANAMEX4161359712241247964</v>
          </cell>
          <cell r="R2054" t="str">
            <v>O.K.</v>
          </cell>
          <cell r="S2054" t="str">
            <v>CONCILIADA</v>
          </cell>
          <cell r="T2054">
            <v>41613</v>
          </cell>
          <cell r="U2054">
            <v>26</v>
          </cell>
          <cell r="V2054" t="str">
            <v>MAS DE 20 DÍAS</v>
          </cell>
        </row>
        <row r="2055">
          <cell r="Q2055" t="str">
            <v>BANAMEX4161359712242116887</v>
          </cell>
          <cell r="R2055" t="str">
            <v>O.K.</v>
          </cell>
          <cell r="S2055" t="str">
            <v>CONCILIADA</v>
          </cell>
          <cell r="T2055">
            <v>41613</v>
          </cell>
          <cell r="U2055">
            <v>26</v>
          </cell>
          <cell r="V2055" t="str">
            <v>MAS DE 20 DÍAS</v>
          </cell>
        </row>
        <row r="2056">
          <cell r="Q2056" t="str">
            <v>BANAMEX4161359712241000077</v>
          </cell>
          <cell r="R2056" t="str">
            <v>O.K.</v>
          </cell>
          <cell r="S2056" t="str">
            <v>CONCILIADA</v>
          </cell>
          <cell r="T2056">
            <v>41613</v>
          </cell>
          <cell r="U2056">
            <v>26</v>
          </cell>
          <cell r="V2056" t="str">
            <v>MAS DE 20 DÍAS</v>
          </cell>
        </row>
        <row r="2057">
          <cell r="Q2057" t="str">
            <v>BANAMEX4161359712245374939</v>
          </cell>
          <cell r="R2057" t="str">
            <v>O.K.</v>
          </cell>
          <cell r="S2057" t="str">
            <v>CONCILIADA</v>
          </cell>
          <cell r="T2057">
            <v>41613</v>
          </cell>
          <cell r="U2057">
            <v>26</v>
          </cell>
          <cell r="V2057" t="str">
            <v>MAS DE 20 DÍAS</v>
          </cell>
        </row>
        <row r="2058">
          <cell r="Q2058" t="str">
            <v>BANAMEX4161359712243786118</v>
          </cell>
          <cell r="R2058" t="str">
            <v>O.K.</v>
          </cell>
          <cell r="S2058" t="str">
            <v>CONCILIADA</v>
          </cell>
          <cell r="T2058">
            <v>41613</v>
          </cell>
          <cell r="U2058">
            <v>26</v>
          </cell>
          <cell r="V2058" t="str">
            <v>MAS DE 20 DÍAS</v>
          </cell>
        </row>
        <row r="2059">
          <cell r="Q2059" t="str">
            <v>BANAMEX4161359712241435759</v>
          </cell>
          <cell r="R2059" t="str">
            <v>O.K.</v>
          </cell>
          <cell r="S2059" t="str">
            <v>CONCILIADA</v>
          </cell>
          <cell r="T2059">
            <v>41613</v>
          </cell>
          <cell r="U2059">
            <v>26</v>
          </cell>
          <cell r="V2059" t="str">
            <v>MAS DE 20 DÍAS</v>
          </cell>
        </row>
        <row r="2060">
          <cell r="Q2060" t="str">
            <v>BANAMEX4161359712241168970</v>
          </cell>
          <cell r="R2060" t="str">
            <v>O.K.</v>
          </cell>
          <cell r="S2060" t="str">
            <v>CONCILIADA</v>
          </cell>
          <cell r="T2060">
            <v>41613</v>
          </cell>
          <cell r="U2060">
            <v>26</v>
          </cell>
          <cell r="V2060" t="str">
            <v>MAS DE 20 DÍAS</v>
          </cell>
        </row>
        <row r="2061">
          <cell r="Q2061" t="str">
            <v>BANAMEX4161359712241735240</v>
          </cell>
          <cell r="R2061" t="str">
            <v>O.K.</v>
          </cell>
          <cell r="S2061" t="str">
            <v>CONCILIADA</v>
          </cell>
          <cell r="T2061">
            <v>41613</v>
          </cell>
          <cell r="U2061">
            <v>26</v>
          </cell>
          <cell r="V2061" t="str">
            <v>MAS DE 20 DÍAS</v>
          </cell>
        </row>
        <row r="2062">
          <cell r="Q2062" t="str">
            <v>BANAMEX4161359712241687680</v>
          </cell>
          <cell r="R2062" t="str">
            <v>O.K.</v>
          </cell>
          <cell r="S2062" t="str">
            <v>CONCILIADA</v>
          </cell>
          <cell r="T2062">
            <v>41613</v>
          </cell>
          <cell r="U2062">
            <v>26</v>
          </cell>
          <cell r="V2062" t="str">
            <v>MAS DE 20 DÍAS</v>
          </cell>
        </row>
        <row r="2063">
          <cell r="Q2063" t="str">
            <v>BANAMEX4161359712241658673</v>
          </cell>
          <cell r="R2063" t="str">
            <v>O.K.</v>
          </cell>
          <cell r="S2063" t="str">
            <v>CONCILIADA</v>
          </cell>
          <cell r="T2063">
            <v>41613</v>
          </cell>
          <cell r="U2063">
            <v>26</v>
          </cell>
          <cell r="V2063" t="str">
            <v>MAS DE 20 DÍAS</v>
          </cell>
        </row>
        <row r="2064">
          <cell r="Q2064" t="str">
            <v>BANAMEX4161359712245374855</v>
          </cell>
          <cell r="R2064" t="str">
            <v>O.K.</v>
          </cell>
          <cell r="S2064" t="str">
            <v>CONCILIADA</v>
          </cell>
          <cell r="T2064">
            <v>41613</v>
          </cell>
          <cell r="U2064">
            <v>26</v>
          </cell>
          <cell r="V2064" t="str">
            <v>MAS DE 20 DÍAS</v>
          </cell>
        </row>
        <row r="2065">
          <cell r="Q2065" t="str">
            <v>BANAMEX4161359712245870795</v>
          </cell>
          <cell r="R2065" t="str">
            <v>O.K.</v>
          </cell>
          <cell r="S2065" t="str">
            <v>CONCILIADA</v>
          </cell>
          <cell r="T2065">
            <v>41613</v>
          </cell>
          <cell r="U2065">
            <v>26</v>
          </cell>
          <cell r="V2065" t="str">
            <v>MAS DE 20 DÍAS</v>
          </cell>
        </row>
        <row r="2066">
          <cell r="Q2066" t="str">
            <v>BANAMEX4161359712245775721</v>
          </cell>
          <cell r="R2066" t="str">
            <v>O.K.</v>
          </cell>
          <cell r="S2066" t="str">
            <v>CONCILIADA</v>
          </cell>
          <cell r="T2066">
            <v>41613</v>
          </cell>
          <cell r="U2066">
            <v>26</v>
          </cell>
          <cell r="V2066" t="str">
            <v>MAS DE 20 DÍAS</v>
          </cell>
        </row>
        <row r="2067">
          <cell r="Q2067" t="str">
            <v>BANAMEX4161359712245848650</v>
          </cell>
          <cell r="R2067" t="str">
            <v>O.K.</v>
          </cell>
          <cell r="S2067" t="str">
            <v>CONCILIADA</v>
          </cell>
          <cell r="T2067">
            <v>41613</v>
          </cell>
          <cell r="U2067">
            <v>26</v>
          </cell>
          <cell r="V2067" t="str">
            <v>MAS DE 20 DÍAS</v>
          </cell>
        </row>
        <row r="2068">
          <cell r="Q2068" t="str">
            <v>BANAMEX4161359712241000084</v>
          </cell>
          <cell r="R2068" t="str">
            <v>O.K.</v>
          </cell>
          <cell r="S2068" t="str">
            <v>CONCILIADA</v>
          </cell>
          <cell r="T2068">
            <v>41613</v>
          </cell>
          <cell r="U2068">
            <v>26</v>
          </cell>
          <cell r="V2068" t="str">
            <v>MAS DE 20 DÍAS</v>
          </cell>
        </row>
        <row r="2069">
          <cell r="Q2069" t="str">
            <v>BANAMEX4161359712241709583</v>
          </cell>
          <cell r="R2069" t="str">
            <v>O.K.</v>
          </cell>
          <cell r="S2069" t="str">
            <v>CONCILIADA</v>
          </cell>
          <cell r="T2069">
            <v>41613</v>
          </cell>
          <cell r="U2069">
            <v>26</v>
          </cell>
          <cell r="V2069" t="str">
            <v>MAS DE 20 DÍAS</v>
          </cell>
        </row>
        <row r="2070">
          <cell r="Q2070" t="str">
            <v>BANAMEX4161359712241775261</v>
          </cell>
          <cell r="R2070" t="str">
            <v>O.K.</v>
          </cell>
          <cell r="S2070" t="str">
            <v>CONCILIADA</v>
          </cell>
          <cell r="T2070">
            <v>41613</v>
          </cell>
          <cell r="U2070">
            <v>26</v>
          </cell>
          <cell r="V2070" t="str">
            <v>MAS DE 20 DÍAS</v>
          </cell>
        </row>
        <row r="2071">
          <cell r="Q2071" t="str">
            <v>BANAMEX4161359712241377852</v>
          </cell>
          <cell r="R2071" t="str">
            <v>O.K.</v>
          </cell>
          <cell r="S2071" t="str">
            <v>CONCILIADA</v>
          </cell>
          <cell r="T2071">
            <v>41613</v>
          </cell>
          <cell r="U2071">
            <v>26</v>
          </cell>
          <cell r="V2071" t="str">
            <v>MAS DE 20 DÍAS</v>
          </cell>
        </row>
        <row r="2072">
          <cell r="Q2072" t="str">
            <v>BANAMEX4161359712245432299</v>
          </cell>
          <cell r="R2072" t="str">
            <v>O.K.</v>
          </cell>
          <cell r="S2072" t="str">
            <v>CONCILIADA</v>
          </cell>
          <cell r="T2072">
            <v>41613</v>
          </cell>
          <cell r="U2072">
            <v>26</v>
          </cell>
          <cell r="V2072" t="str">
            <v>MAS DE 20 DÍAS</v>
          </cell>
        </row>
        <row r="2073">
          <cell r="Q2073" t="str">
            <v>BANAMEX4161359712241005227</v>
          </cell>
          <cell r="R2073" t="str">
            <v>O.K.</v>
          </cell>
          <cell r="S2073" t="str">
            <v>CONCILIADA</v>
          </cell>
          <cell r="T2073">
            <v>41613</v>
          </cell>
          <cell r="U2073">
            <v>26</v>
          </cell>
          <cell r="V2073" t="str">
            <v>MAS DE 20 DÍAS</v>
          </cell>
        </row>
        <row r="2074">
          <cell r="Q2074" t="str">
            <v>BANAMEX4161359712245574561</v>
          </cell>
          <cell r="R2074" t="str">
            <v>O.K.</v>
          </cell>
          <cell r="S2074" t="str">
            <v>CONCILIADA</v>
          </cell>
          <cell r="T2074">
            <v>41613</v>
          </cell>
          <cell r="U2074">
            <v>26</v>
          </cell>
          <cell r="V2074" t="str">
            <v>MAS DE 20 DÍAS</v>
          </cell>
        </row>
        <row r="2075">
          <cell r="Q2075" t="str">
            <v>BANAMEX4161359712241000071</v>
          </cell>
          <cell r="R2075" t="str">
            <v>O.K.</v>
          </cell>
          <cell r="S2075" t="str">
            <v>CONCILIADA</v>
          </cell>
          <cell r="T2075">
            <v>41613</v>
          </cell>
          <cell r="U2075">
            <v>26</v>
          </cell>
          <cell r="V2075" t="str">
            <v>MAS DE 20 DÍAS</v>
          </cell>
        </row>
        <row r="2076">
          <cell r="Q2076" t="str">
            <v>BANAMEX4161359712241377860</v>
          </cell>
          <cell r="R2076" t="str">
            <v>O.K.</v>
          </cell>
          <cell r="S2076" t="str">
            <v>CONCILIADA</v>
          </cell>
          <cell r="T2076">
            <v>41613</v>
          </cell>
          <cell r="U2076">
            <v>26</v>
          </cell>
          <cell r="V2076" t="str">
            <v>MAS DE 20 DÍAS</v>
          </cell>
        </row>
        <row r="2077">
          <cell r="Q2077" t="str">
            <v>BANAMEX4161359712245374731</v>
          </cell>
          <cell r="R2077" t="str">
            <v>O.K.</v>
          </cell>
          <cell r="S2077" t="str">
            <v>CONCILIADA</v>
          </cell>
          <cell r="T2077">
            <v>41613</v>
          </cell>
          <cell r="U2077">
            <v>26</v>
          </cell>
          <cell r="V2077" t="str">
            <v>MAS DE 20 DÍAS</v>
          </cell>
        </row>
        <row r="2078">
          <cell r="Q2078" t="str">
            <v>BANAMEX4161359712245436571</v>
          </cell>
          <cell r="R2078" t="str">
            <v>O.K.</v>
          </cell>
          <cell r="S2078" t="str">
            <v>CONCILIADA</v>
          </cell>
          <cell r="T2078">
            <v>41613</v>
          </cell>
          <cell r="U2078">
            <v>26</v>
          </cell>
          <cell r="V2078" t="str">
            <v>MAS DE 20 DÍAS</v>
          </cell>
        </row>
        <row r="2079">
          <cell r="Q2079" t="str">
            <v>BANAMEX4161359712245374772</v>
          </cell>
          <cell r="R2079" t="str">
            <v>O.K.</v>
          </cell>
          <cell r="S2079" t="str">
            <v>CONCILIADA</v>
          </cell>
          <cell r="T2079">
            <v>41613</v>
          </cell>
          <cell r="U2079">
            <v>26</v>
          </cell>
          <cell r="V2079" t="str">
            <v>MAS DE 20 DÍAS</v>
          </cell>
        </row>
        <row r="2080">
          <cell r="Q2080" t="str">
            <v>BANAMEX4161359712245607155</v>
          </cell>
          <cell r="R2080" t="str">
            <v>O.K.</v>
          </cell>
          <cell r="S2080" t="str">
            <v>CONCILIADA</v>
          </cell>
          <cell r="T2080">
            <v>41613</v>
          </cell>
          <cell r="U2080">
            <v>26</v>
          </cell>
          <cell r="V2080" t="str">
            <v>MAS DE 20 DÍAS</v>
          </cell>
        </row>
        <row r="2081">
          <cell r="Q2081" t="str">
            <v>BANAMEX4161359712241658699</v>
          </cell>
          <cell r="R2081" t="str">
            <v>O.K.</v>
          </cell>
          <cell r="S2081" t="str">
            <v>CONCILIADA</v>
          </cell>
          <cell r="T2081">
            <v>41613</v>
          </cell>
          <cell r="U2081">
            <v>26</v>
          </cell>
          <cell r="V2081" t="str">
            <v>MAS DE 20 DÍAS</v>
          </cell>
        </row>
        <row r="2082">
          <cell r="Q2082" t="str">
            <v>BANAMEX4161359712245631015</v>
          </cell>
          <cell r="R2082" t="str">
            <v>O.K.</v>
          </cell>
          <cell r="S2082" t="str">
            <v>CONCILIADA</v>
          </cell>
          <cell r="T2082">
            <v>41613</v>
          </cell>
          <cell r="U2082">
            <v>26</v>
          </cell>
          <cell r="V2082" t="str">
            <v>MAS DE 20 DÍAS</v>
          </cell>
        </row>
        <row r="2083">
          <cell r="Q2083" t="str">
            <v>BANAMEX4161359712241303833</v>
          </cell>
          <cell r="R2083" t="str">
            <v>O.K.</v>
          </cell>
          <cell r="S2083" t="str">
            <v>CONCILIADA</v>
          </cell>
          <cell r="T2083">
            <v>41613</v>
          </cell>
          <cell r="U2083">
            <v>26</v>
          </cell>
          <cell r="V2083" t="str">
            <v>MAS DE 20 DÍAS</v>
          </cell>
        </row>
        <row r="2084">
          <cell r="Q2084" t="str">
            <v>BANAMEX4161359712241714526</v>
          </cell>
          <cell r="R2084" t="str">
            <v>O.K.</v>
          </cell>
          <cell r="S2084" t="str">
            <v>CONCILIADA</v>
          </cell>
          <cell r="T2084">
            <v>41613</v>
          </cell>
          <cell r="U2084">
            <v>26</v>
          </cell>
          <cell r="V2084" t="str">
            <v>MAS DE 20 DÍAS</v>
          </cell>
        </row>
        <row r="2085">
          <cell r="Q2085" t="str">
            <v>BANAMEX4161359712245591201</v>
          </cell>
          <cell r="R2085" t="str">
            <v>O.K.</v>
          </cell>
          <cell r="S2085" t="str">
            <v>CONCILIADA</v>
          </cell>
          <cell r="T2085">
            <v>41613</v>
          </cell>
          <cell r="U2085">
            <v>26</v>
          </cell>
          <cell r="V2085" t="str">
            <v>MAS DE 20 DÍAS</v>
          </cell>
        </row>
        <row r="2086">
          <cell r="Q2086" t="str">
            <v>BANAMEX4161359712245374970</v>
          </cell>
          <cell r="R2086" t="str">
            <v>O.K.</v>
          </cell>
          <cell r="S2086" t="str">
            <v>CONCILIADA</v>
          </cell>
          <cell r="T2086">
            <v>41613</v>
          </cell>
          <cell r="U2086">
            <v>26</v>
          </cell>
          <cell r="V2086" t="str">
            <v>MAS DE 20 DÍAS</v>
          </cell>
        </row>
        <row r="2087">
          <cell r="Q2087" t="str">
            <v>BANAMEX4161359712241377878</v>
          </cell>
          <cell r="R2087" t="str">
            <v>O.K.</v>
          </cell>
          <cell r="S2087" t="str">
            <v>CONCILIADA</v>
          </cell>
          <cell r="T2087">
            <v>41613</v>
          </cell>
          <cell r="U2087">
            <v>26</v>
          </cell>
          <cell r="V2087" t="str">
            <v>MAS DE 20 DÍAS</v>
          </cell>
        </row>
        <row r="2088">
          <cell r="Q2088" t="str">
            <v>BANAMEX4161359712245529268</v>
          </cell>
          <cell r="R2088" t="str">
            <v>O.K.</v>
          </cell>
          <cell r="S2088" t="str">
            <v>CONCILIADA</v>
          </cell>
          <cell r="T2088">
            <v>41613</v>
          </cell>
          <cell r="U2088">
            <v>26</v>
          </cell>
          <cell r="V2088" t="str">
            <v>MAS DE 20 DÍAS</v>
          </cell>
        </row>
        <row r="2089">
          <cell r="Q2089" t="str">
            <v>BANAMEX4161359712245374947</v>
          </cell>
          <cell r="R2089" t="str">
            <v>O.K.</v>
          </cell>
          <cell r="S2089" t="str">
            <v>CONCILIADA</v>
          </cell>
          <cell r="T2089">
            <v>41613</v>
          </cell>
          <cell r="U2089">
            <v>26</v>
          </cell>
          <cell r="V2089" t="str">
            <v>MAS DE 20 DÍAS</v>
          </cell>
        </row>
        <row r="2090">
          <cell r="Q2090" t="str">
            <v>BANAMEX4161359712241545052</v>
          </cell>
          <cell r="R2090" t="str">
            <v>O.K.</v>
          </cell>
          <cell r="S2090" t="str">
            <v>CONCILIADA</v>
          </cell>
          <cell r="T2090">
            <v>41613</v>
          </cell>
          <cell r="U2090">
            <v>26</v>
          </cell>
          <cell r="V2090" t="str">
            <v>MAS DE 20 DÍAS</v>
          </cell>
        </row>
        <row r="2091">
          <cell r="Q2091" t="str">
            <v>BANAMEX4161359712241713486</v>
          </cell>
          <cell r="R2091" t="str">
            <v>O.K.</v>
          </cell>
          <cell r="S2091" t="str">
            <v>CONCILIADA</v>
          </cell>
          <cell r="T2091">
            <v>41613</v>
          </cell>
          <cell r="U2091">
            <v>26</v>
          </cell>
          <cell r="V2091" t="str">
            <v>MAS DE 20 DÍAS</v>
          </cell>
        </row>
        <row r="2092">
          <cell r="Q2092" t="str">
            <v>BANAMEX4161359712241017750</v>
          </cell>
          <cell r="R2092" t="str">
            <v>O.K.</v>
          </cell>
          <cell r="S2092" t="str">
            <v>CONCILIADA</v>
          </cell>
          <cell r="T2092">
            <v>41613</v>
          </cell>
          <cell r="U2092">
            <v>26</v>
          </cell>
          <cell r="V2092" t="str">
            <v>MAS DE 20 DÍAS</v>
          </cell>
        </row>
        <row r="2093">
          <cell r="Q2093" t="str">
            <v>BANAMEX4161359712245822309</v>
          </cell>
          <cell r="R2093" t="str">
            <v>O.K.</v>
          </cell>
          <cell r="S2093" t="str">
            <v>CONCILIADA</v>
          </cell>
          <cell r="T2093">
            <v>41613</v>
          </cell>
          <cell r="U2093">
            <v>26</v>
          </cell>
          <cell r="V2093" t="str">
            <v>MAS DE 20 DÍAS</v>
          </cell>
        </row>
        <row r="2094">
          <cell r="Q2094" t="str">
            <v>BANAMEX4161359712244225942</v>
          </cell>
          <cell r="R2094" t="str">
            <v>O.K.</v>
          </cell>
          <cell r="S2094" t="str">
            <v>COMPENSADA</v>
          </cell>
          <cell r="T2094">
            <v>41613</v>
          </cell>
          <cell r="U2094">
            <v>26</v>
          </cell>
          <cell r="V2094" t="str">
            <v>MAS DE 20 DÍAS</v>
          </cell>
        </row>
        <row r="2095">
          <cell r="Q2095" t="str">
            <v>BANAMEX4161359712241011465</v>
          </cell>
          <cell r="R2095" t="str">
            <v>O.K.</v>
          </cell>
          <cell r="S2095" t="str">
            <v>CONCILIADA</v>
          </cell>
          <cell r="T2095">
            <v>41613</v>
          </cell>
          <cell r="U2095">
            <v>26</v>
          </cell>
          <cell r="V2095" t="str">
            <v>MAS DE 20 DÍAS</v>
          </cell>
        </row>
        <row r="2096">
          <cell r="Q2096" t="str">
            <v>BANAMEX4161359712242038891</v>
          </cell>
          <cell r="R2096" t="str">
            <v>O.K.</v>
          </cell>
          <cell r="S2096" t="str">
            <v>CONCILIADA</v>
          </cell>
          <cell r="T2096">
            <v>41613</v>
          </cell>
          <cell r="U2096">
            <v>26</v>
          </cell>
          <cell r="V2096" t="str">
            <v>MAS DE 20 DÍAS</v>
          </cell>
        </row>
        <row r="2097">
          <cell r="Q2097" t="str">
            <v>BANAMEX4161359712241268069</v>
          </cell>
          <cell r="R2097" t="str">
            <v>O.K.</v>
          </cell>
          <cell r="S2097" t="str">
            <v>CONCILIADA</v>
          </cell>
          <cell r="T2097">
            <v>41613</v>
          </cell>
          <cell r="U2097">
            <v>26</v>
          </cell>
          <cell r="V2097" t="str">
            <v>MAS DE 20 DÍAS</v>
          </cell>
        </row>
        <row r="2098">
          <cell r="Q2098" t="str">
            <v>BANCOMER416134487026595695929</v>
          </cell>
          <cell r="R2098" t="str">
            <v>O.K.</v>
          </cell>
          <cell r="S2098" t="str">
            <v>CONCILIADA</v>
          </cell>
          <cell r="T2098">
            <v>41613</v>
          </cell>
          <cell r="U2098">
            <v>26</v>
          </cell>
          <cell r="V2098" t="str">
            <v>MAS DE 20 DÍAS</v>
          </cell>
        </row>
        <row r="2099">
          <cell r="Q2099" t="str">
            <v>BANCOMER416134487026595374699</v>
          </cell>
          <cell r="R2099" t="str">
            <v>O.K.</v>
          </cell>
          <cell r="S2099" t="str">
            <v>CONCILIADA</v>
          </cell>
          <cell r="T2099">
            <v>41613</v>
          </cell>
          <cell r="U2099">
            <v>26</v>
          </cell>
          <cell r="V2099" t="str">
            <v>MAS DE 20 DÍAS</v>
          </cell>
        </row>
        <row r="2100">
          <cell r="Q2100" t="str">
            <v>BANCOMER416134487026594117602</v>
          </cell>
          <cell r="R2100" t="str">
            <v>O.K.</v>
          </cell>
          <cell r="S2100" t="str">
            <v>CONCILIADA</v>
          </cell>
          <cell r="T2100">
            <v>41613</v>
          </cell>
          <cell r="U2100">
            <v>26</v>
          </cell>
          <cell r="V2100" t="str">
            <v>MAS DE 20 DÍAS</v>
          </cell>
        </row>
        <row r="2101">
          <cell r="Q2101" t="str">
            <v>BANCOMER416134487026595374715</v>
          </cell>
          <cell r="R2101" t="str">
            <v>O.K.</v>
          </cell>
          <cell r="S2101" t="str">
            <v>CONCILIADA</v>
          </cell>
          <cell r="T2101">
            <v>41613</v>
          </cell>
          <cell r="U2101">
            <v>26</v>
          </cell>
          <cell r="V2101" t="str">
            <v>MAS DE 20 DÍAS</v>
          </cell>
        </row>
        <row r="2102">
          <cell r="Q2102" t="str">
            <v>BANCOMER416134487026595410923</v>
          </cell>
          <cell r="R2102" t="str">
            <v>O.K.</v>
          </cell>
          <cell r="S2102" t="str">
            <v>CONCILIADA</v>
          </cell>
          <cell r="T2102">
            <v>41613</v>
          </cell>
          <cell r="U2102">
            <v>26</v>
          </cell>
          <cell r="V2102" t="str">
            <v>MAS DE 20 DÍAS</v>
          </cell>
        </row>
        <row r="2103">
          <cell r="Q2103" t="str">
            <v>BANCOMER416134487026596743769</v>
          </cell>
          <cell r="R2103" t="str">
            <v>O.K.</v>
          </cell>
          <cell r="S2103" t="str">
            <v>CONCILIADA</v>
          </cell>
          <cell r="T2103">
            <v>41613</v>
          </cell>
          <cell r="U2103">
            <v>26</v>
          </cell>
          <cell r="V2103" t="str">
            <v>MAS DE 20 DÍAS</v>
          </cell>
        </row>
        <row r="2104">
          <cell r="Q2104" t="str">
            <v>BANCOMER416134487026595432299</v>
          </cell>
          <cell r="R2104" t="str">
            <v>O.K.</v>
          </cell>
          <cell r="S2104" t="str">
            <v>CONCILIADA</v>
          </cell>
          <cell r="T2104">
            <v>41613</v>
          </cell>
          <cell r="U2104">
            <v>26</v>
          </cell>
          <cell r="V2104" t="str">
            <v>MAS DE 20 DÍAS</v>
          </cell>
        </row>
        <row r="2105">
          <cell r="Q2105" t="str">
            <v>BANCOMER416134487026599600651</v>
          </cell>
          <cell r="R2105" t="str">
            <v>O.K.</v>
          </cell>
          <cell r="S2105" t="str">
            <v>CONCILIADA</v>
          </cell>
          <cell r="T2105">
            <v>41613</v>
          </cell>
          <cell r="U2105">
            <v>26</v>
          </cell>
          <cell r="V2105" t="str">
            <v>MAS DE 20 DÍAS</v>
          </cell>
        </row>
        <row r="2106">
          <cell r="Q2106" t="str">
            <v>BANCOMER416134487026594148490</v>
          </cell>
          <cell r="R2106" t="str">
            <v>O.K.</v>
          </cell>
          <cell r="S2106" t="str">
            <v>CONCILIADA</v>
          </cell>
          <cell r="T2106">
            <v>41613</v>
          </cell>
          <cell r="U2106">
            <v>26</v>
          </cell>
          <cell r="V2106" t="str">
            <v>MAS DE 20 DÍAS</v>
          </cell>
        </row>
        <row r="2107">
          <cell r="Q2107" t="str">
            <v>BANCOMER416134487026595541289</v>
          </cell>
          <cell r="R2107" t="str">
            <v>O.K.</v>
          </cell>
          <cell r="S2107" t="str">
            <v>CONCILIADA</v>
          </cell>
          <cell r="T2107">
            <v>41613</v>
          </cell>
          <cell r="U2107">
            <v>26</v>
          </cell>
          <cell r="V2107" t="str">
            <v>MAS DE 20 DÍAS</v>
          </cell>
        </row>
        <row r="2108">
          <cell r="Q2108" t="str">
            <v>BANCOMER416134487026591690833</v>
          </cell>
          <cell r="R2108" t="str">
            <v>O.K.</v>
          </cell>
          <cell r="S2108" t="str">
            <v>CONCILIADA</v>
          </cell>
          <cell r="T2108">
            <v>41613</v>
          </cell>
          <cell r="U2108">
            <v>26</v>
          </cell>
          <cell r="V2108" t="str">
            <v>MAS DE 20 DÍAS</v>
          </cell>
        </row>
        <row r="2109">
          <cell r="Q2109" t="str">
            <v>BANCOMER416134487026594226064</v>
          </cell>
          <cell r="R2109" t="str">
            <v>O.K.</v>
          </cell>
          <cell r="S2109" t="str">
            <v>CONCILIADA</v>
          </cell>
          <cell r="T2109">
            <v>41613</v>
          </cell>
          <cell r="U2109">
            <v>26</v>
          </cell>
          <cell r="V2109" t="str">
            <v>MAS DE 20 DÍAS</v>
          </cell>
        </row>
        <row r="2110">
          <cell r="Q2110" t="str">
            <v>BANCOMER416134487026595695895</v>
          </cell>
          <cell r="R2110" t="str">
            <v>O.K.</v>
          </cell>
          <cell r="S2110" t="str">
            <v>CONCILIADA</v>
          </cell>
          <cell r="T2110">
            <v>41613</v>
          </cell>
          <cell r="U2110">
            <v>26</v>
          </cell>
          <cell r="V2110" t="str">
            <v>MAS DE 20 DÍAS</v>
          </cell>
        </row>
        <row r="2111">
          <cell r="Q2111" t="str">
            <v>BANCOMER416134487026595519137</v>
          </cell>
          <cell r="R2111" t="str">
            <v>O.K.</v>
          </cell>
          <cell r="S2111" t="str">
            <v>CONCILIADA</v>
          </cell>
          <cell r="T2111">
            <v>41613</v>
          </cell>
          <cell r="U2111">
            <v>26</v>
          </cell>
          <cell r="V2111" t="str">
            <v>MAS DE 20 DÍAS</v>
          </cell>
        </row>
        <row r="2112">
          <cell r="Q2112" t="str">
            <v>BANCOMER416134487026591735240</v>
          </cell>
          <cell r="R2112" t="str">
            <v>O.K.</v>
          </cell>
          <cell r="S2112" t="str">
            <v>COMPENSADA</v>
          </cell>
          <cell r="T2112">
            <v>41628</v>
          </cell>
          <cell r="U2112">
            <v>26</v>
          </cell>
          <cell r="V2112" t="str">
            <v>MAS DE 20 DÍAS</v>
          </cell>
        </row>
        <row r="2113">
          <cell r="Q2113" t="str">
            <v>BANCOMER416134487026595591201</v>
          </cell>
          <cell r="R2113" t="str">
            <v>O.K.</v>
          </cell>
          <cell r="S2113" t="str">
            <v>CONCILIADA</v>
          </cell>
          <cell r="T2113">
            <v>41613</v>
          </cell>
          <cell r="U2113">
            <v>26</v>
          </cell>
          <cell r="V2113" t="str">
            <v>MAS DE 20 DÍAS</v>
          </cell>
        </row>
        <row r="2114">
          <cell r="Q2114" t="str">
            <v>BANCOMER416134487026595820535</v>
          </cell>
          <cell r="R2114" t="str">
            <v>O.K.</v>
          </cell>
          <cell r="S2114" t="str">
            <v>CONCILIADA</v>
          </cell>
          <cell r="T2114">
            <v>41613</v>
          </cell>
          <cell r="U2114">
            <v>26</v>
          </cell>
          <cell r="V2114" t="str">
            <v>MAS DE 20 DÍAS</v>
          </cell>
        </row>
        <row r="2115">
          <cell r="Q2115" t="str">
            <v>BANCOMER416134487026595440060</v>
          </cell>
          <cell r="R2115" t="str">
            <v>O.K.</v>
          </cell>
          <cell r="S2115" t="str">
            <v>CONCILIADA</v>
          </cell>
          <cell r="T2115">
            <v>41613</v>
          </cell>
          <cell r="U2115">
            <v>26</v>
          </cell>
          <cell r="V2115" t="str">
            <v>MAS DE 20 DÍAS</v>
          </cell>
        </row>
        <row r="2116">
          <cell r="Q2116" t="str">
            <v>BANCOMER416134487026595504378</v>
          </cell>
          <cell r="R2116" t="str">
            <v>O.K.</v>
          </cell>
          <cell r="S2116" t="str">
            <v>CONCILIADA</v>
          </cell>
          <cell r="T2116">
            <v>41613</v>
          </cell>
          <cell r="U2116">
            <v>26</v>
          </cell>
          <cell r="V2116" t="str">
            <v>MAS DE 20 DÍAS</v>
          </cell>
        </row>
        <row r="2117">
          <cell r="Q2117" t="str">
            <v>BANCOMER416134487026595374913</v>
          </cell>
          <cell r="R2117" t="str">
            <v>O.K.</v>
          </cell>
          <cell r="S2117" t="str">
            <v>CONCILIADA</v>
          </cell>
          <cell r="T2117">
            <v>41613</v>
          </cell>
          <cell r="U2117">
            <v>26</v>
          </cell>
          <cell r="V2117" t="str">
            <v>MAS DE 20 DÍAS</v>
          </cell>
        </row>
        <row r="2118">
          <cell r="Q2118" t="str">
            <v>BANCOMER416134487026594084208</v>
          </cell>
          <cell r="R2118" t="str">
            <v>O.K.</v>
          </cell>
          <cell r="S2118" t="str">
            <v>CONCILIADA</v>
          </cell>
          <cell r="T2118">
            <v>41613</v>
          </cell>
          <cell r="U2118">
            <v>26</v>
          </cell>
          <cell r="V2118" t="str">
            <v>MAS DE 20 DÍAS</v>
          </cell>
        </row>
        <row r="2119">
          <cell r="Q2119" t="str">
            <v>BANCOMER416134487026595374897</v>
          </cell>
          <cell r="R2119" t="str">
            <v>O.K.</v>
          </cell>
          <cell r="S2119" t="str">
            <v>CONCILIADA</v>
          </cell>
          <cell r="T2119">
            <v>41613</v>
          </cell>
          <cell r="U2119">
            <v>26</v>
          </cell>
          <cell r="V2119" t="str">
            <v>MAS DE 20 DÍAS</v>
          </cell>
        </row>
        <row r="2120">
          <cell r="Q2120" t="str">
            <v>BANCOMER416134487026596025688</v>
          </cell>
          <cell r="R2120" t="str">
            <v>O.K.</v>
          </cell>
          <cell r="S2120" t="str">
            <v>CONCILIADA</v>
          </cell>
          <cell r="T2120">
            <v>41613</v>
          </cell>
          <cell r="U2120">
            <v>26</v>
          </cell>
          <cell r="V2120" t="str">
            <v>MAS DE 20 DÍAS</v>
          </cell>
        </row>
        <row r="2121">
          <cell r="Q2121" t="str">
            <v>BANCOMER416134487026595374707</v>
          </cell>
          <cell r="R2121" t="str">
            <v>O.K.</v>
          </cell>
          <cell r="S2121" t="str">
            <v>CONCILIADA</v>
          </cell>
          <cell r="T2121">
            <v>41613</v>
          </cell>
          <cell r="U2121">
            <v>26</v>
          </cell>
          <cell r="V2121" t="str">
            <v>MAS DE 20 DÍAS</v>
          </cell>
        </row>
        <row r="2122">
          <cell r="Q2122" t="str">
            <v>BANCOMER416134487026595574561</v>
          </cell>
          <cell r="R2122" t="str">
            <v>O.K.</v>
          </cell>
          <cell r="S2122" t="str">
            <v>CONCILIADA</v>
          </cell>
          <cell r="T2122">
            <v>41613</v>
          </cell>
          <cell r="U2122">
            <v>26</v>
          </cell>
          <cell r="V2122" t="str">
            <v>MAS DE 20 DÍAS</v>
          </cell>
        </row>
        <row r="2123">
          <cell r="Q2123" t="str">
            <v>BANCOMER416134487026595870795</v>
          </cell>
          <cell r="R2123" t="str">
            <v>O.K.</v>
          </cell>
          <cell r="S2123" t="str">
            <v>CONCILIADA</v>
          </cell>
          <cell r="T2123">
            <v>41613</v>
          </cell>
          <cell r="U2123">
            <v>26</v>
          </cell>
          <cell r="V2123" t="str">
            <v>MAS DE 20 DÍAS</v>
          </cell>
        </row>
        <row r="2124">
          <cell r="Q2124" t="str">
            <v>BANCOMER416134487026595374772</v>
          </cell>
          <cell r="R2124" t="str">
            <v>O.K.</v>
          </cell>
          <cell r="S2124" t="str">
            <v>CONCILIADA</v>
          </cell>
          <cell r="T2124">
            <v>41613</v>
          </cell>
          <cell r="U2124">
            <v>26</v>
          </cell>
          <cell r="V2124" t="str">
            <v>MAS DE 20 DÍAS</v>
          </cell>
        </row>
        <row r="2125">
          <cell r="Q2125" t="str">
            <v>BANCOMER416134487026595659370</v>
          </cell>
          <cell r="R2125" t="str">
            <v>O.K.</v>
          </cell>
          <cell r="S2125" t="str">
            <v>CONCILIADA</v>
          </cell>
          <cell r="T2125">
            <v>41613</v>
          </cell>
          <cell r="U2125">
            <v>26</v>
          </cell>
          <cell r="V2125" t="str">
            <v>MAS DE 20 DÍAS</v>
          </cell>
        </row>
        <row r="2126">
          <cell r="Q2126" t="str">
            <v>BANCOMER416134487026597135985</v>
          </cell>
          <cell r="R2126" t="str">
            <v>O.K.</v>
          </cell>
          <cell r="S2126" t="str">
            <v>CONCILIADA</v>
          </cell>
          <cell r="T2126">
            <v>41613</v>
          </cell>
          <cell r="U2126">
            <v>26</v>
          </cell>
          <cell r="V2126" t="str">
            <v>MAS DE 20 DÍAS</v>
          </cell>
        </row>
        <row r="2127">
          <cell r="Q2127" t="str">
            <v>BANCOMER416134487026591001952</v>
          </cell>
          <cell r="R2127" t="str">
            <v>O.K.</v>
          </cell>
          <cell r="S2127" t="str">
            <v>CONCILIADA</v>
          </cell>
          <cell r="T2127">
            <v>41613</v>
          </cell>
          <cell r="U2127">
            <v>26</v>
          </cell>
          <cell r="V2127" t="str">
            <v>MAS DE 20 DÍAS</v>
          </cell>
        </row>
        <row r="2128">
          <cell r="Q2128" t="str">
            <v>BANCOMER416134487026591785559</v>
          </cell>
          <cell r="R2128" t="str">
            <v>O.K.</v>
          </cell>
          <cell r="S2128" t="str">
            <v>CONCILIADA</v>
          </cell>
          <cell r="T2128">
            <v>41613</v>
          </cell>
          <cell r="U2128">
            <v>26</v>
          </cell>
          <cell r="V2128" t="str">
            <v>MAS DE 20 DÍAS</v>
          </cell>
        </row>
        <row r="2129">
          <cell r="Q2129" t="str">
            <v>BANCOMER416134487026595725379</v>
          </cell>
          <cell r="R2129" t="str">
            <v>O.K.</v>
          </cell>
          <cell r="S2129" t="str">
            <v>CONCILIADA</v>
          </cell>
          <cell r="T2129">
            <v>41613</v>
          </cell>
          <cell r="U2129">
            <v>26</v>
          </cell>
          <cell r="V2129" t="str">
            <v>MAS DE 20 DÍAS</v>
          </cell>
        </row>
        <row r="2130">
          <cell r="Q2130" t="str">
            <v>BANCOMER416134487026594084299</v>
          </cell>
          <cell r="R2130" t="str">
            <v>O.K.</v>
          </cell>
          <cell r="S2130" t="str">
            <v>CONCILIADA</v>
          </cell>
          <cell r="T2130">
            <v>41613</v>
          </cell>
          <cell r="U2130">
            <v>26</v>
          </cell>
          <cell r="V2130" t="str">
            <v>MAS DE 20 DÍAS</v>
          </cell>
        </row>
        <row r="2131">
          <cell r="Q2131" t="str">
            <v>BANCOMER416134487026595775721</v>
          </cell>
          <cell r="R2131" t="str">
            <v>O.K.</v>
          </cell>
          <cell r="S2131" t="str">
            <v>CONCILIADA</v>
          </cell>
          <cell r="T2131">
            <v>41613</v>
          </cell>
          <cell r="U2131">
            <v>26</v>
          </cell>
          <cell r="V2131" t="str">
            <v>MAS DE 20 DÍAS</v>
          </cell>
        </row>
        <row r="2132">
          <cell r="Q2132" t="str">
            <v>BANCOMER416134487026591000937</v>
          </cell>
          <cell r="R2132" t="str">
            <v>O.K.</v>
          </cell>
          <cell r="S2132" t="str">
            <v>CONCILIADA</v>
          </cell>
          <cell r="T2132">
            <v>41613</v>
          </cell>
          <cell r="U2132">
            <v>26</v>
          </cell>
          <cell r="V2132" t="str">
            <v>MAS DE 20 DÍAS</v>
          </cell>
        </row>
        <row r="2133">
          <cell r="Q2133" t="str">
            <v>BANCOMER416134487026591005224</v>
          </cell>
          <cell r="R2133" t="str">
            <v>O.K.</v>
          </cell>
          <cell r="S2133" t="str">
            <v>CONCILIADA</v>
          </cell>
          <cell r="T2133">
            <v>41613</v>
          </cell>
          <cell r="U2133">
            <v>26</v>
          </cell>
          <cell r="V2133" t="str">
            <v>MAS DE 20 DÍAS</v>
          </cell>
        </row>
        <row r="2134">
          <cell r="Q2134" t="str">
            <v>BANCOMER416134487026595822309</v>
          </cell>
          <cell r="R2134" t="str">
            <v>O.K.</v>
          </cell>
          <cell r="S2134" t="str">
            <v>CONCILIADA</v>
          </cell>
          <cell r="T2134">
            <v>41613</v>
          </cell>
          <cell r="U2134">
            <v>26</v>
          </cell>
          <cell r="V2134" t="str">
            <v>MAS DE 20 DÍAS</v>
          </cell>
        </row>
        <row r="2135">
          <cell r="Q2135" t="str">
            <v>BANCOMER416134487026595374970</v>
          </cell>
          <cell r="R2135" t="str">
            <v>O.K.</v>
          </cell>
          <cell r="S2135" t="str">
            <v>CONCILIADA</v>
          </cell>
          <cell r="T2135">
            <v>41613</v>
          </cell>
          <cell r="U2135">
            <v>26</v>
          </cell>
          <cell r="V2135" t="str">
            <v>MAS DE 20 DÍAS</v>
          </cell>
        </row>
        <row r="2136">
          <cell r="Q2136" t="str">
            <v>BANCOMER416134487026595374939</v>
          </cell>
          <cell r="R2136" t="str">
            <v>O.K.</v>
          </cell>
          <cell r="S2136" t="str">
            <v>CONCILIADA</v>
          </cell>
          <cell r="T2136">
            <v>41613</v>
          </cell>
          <cell r="U2136">
            <v>26</v>
          </cell>
          <cell r="V2136" t="str">
            <v>MAS DE 20 DÍAS</v>
          </cell>
        </row>
        <row r="2137">
          <cell r="Q2137" t="str">
            <v>BANCOMER416134487026595982723</v>
          </cell>
          <cell r="R2137" t="str">
            <v>O.K.</v>
          </cell>
          <cell r="S2137" t="str">
            <v>CONCILIADA</v>
          </cell>
          <cell r="T2137">
            <v>41613</v>
          </cell>
          <cell r="U2137">
            <v>26</v>
          </cell>
          <cell r="V2137" t="str">
            <v>MAS DE 20 DÍAS</v>
          </cell>
        </row>
        <row r="2138">
          <cell r="Q2138" t="str">
            <v>BANCOMER416134487026591448588</v>
          </cell>
          <cell r="R2138" t="str">
            <v>O.K.</v>
          </cell>
          <cell r="S2138" t="str">
            <v>CONCILIADA</v>
          </cell>
          <cell r="T2138">
            <v>41613</v>
          </cell>
          <cell r="U2138">
            <v>26</v>
          </cell>
          <cell r="V2138" t="str">
            <v>MAS DE 20 DÍAS</v>
          </cell>
        </row>
        <row r="2139">
          <cell r="Q2139" t="str">
            <v>BANCOMER416134487026595695937</v>
          </cell>
          <cell r="R2139" t="str">
            <v>O.K.</v>
          </cell>
          <cell r="S2139" t="str">
            <v>CONCILIADA</v>
          </cell>
          <cell r="T2139">
            <v>41613</v>
          </cell>
          <cell r="U2139">
            <v>26</v>
          </cell>
          <cell r="V2139" t="str">
            <v>MAS DE 20 DÍAS</v>
          </cell>
        </row>
        <row r="2140">
          <cell r="Q2140" t="str">
            <v>BANCOMER416134487026591237957</v>
          </cell>
          <cell r="R2140" t="str">
            <v>O.K.</v>
          </cell>
          <cell r="S2140" t="str">
            <v>CONCILIADA</v>
          </cell>
          <cell r="T2140">
            <v>41613</v>
          </cell>
          <cell r="U2140">
            <v>26</v>
          </cell>
          <cell r="V2140" t="str">
            <v>MAS DE 20 DÍAS</v>
          </cell>
        </row>
        <row r="2141">
          <cell r="Q2141" t="str">
            <v>BANCOMER416134487026595374947</v>
          </cell>
          <cell r="R2141" t="str">
            <v>O.K.</v>
          </cell>
          <cell r="S2141" t="str">
            <v>CONCILIADA</v>
          </cell>
          <cell r="T2141">
            <v>41613</v>
          </cell>
          <cell r="U2141">
            <v>26</v>
          </cell>
          <cell r="V2141" t="str">
            <v>MAS DE 20 DÍAS</v>
          </cell>
        </row>
        <row r="2142">
          <cell r="Q2142" t="str">
            <v>BANCOMER416134487026595848627</v>
          </cell>
          <cell r="R2142" t="str">
            <v>O.K.</v>
          </cell>
          <cell r="S2142" t="str">
            <v>CONCILIADA</v>
          </cell>
          <cell r="T2142">
            <v>41613</v>
          </cell>
          <cell r="U2142">
            <v>26</v>
          </cell>
          <cell r="V2142" t="str">
            <v>MAS DE 20 DÍAS</v>
          </cell>
        </row>
        <row r="2143">
          <cell r="Q2143" t="str">
            <v>BANCOMER416134487026595374806</v>
          </cell>
          <cell r="R2143" t="str">
            <v>O.K.</v>
          </cell>
          <cell r="S2143" t="str">
            <v>CONCILIADA</v>
          </cell>
          <cell r="T2143">
            <v>41613</v>
          </cell>
          <cell r="U2143">
            <v>26</v>
          </cell>
          <cell r="V2143" t="str">
            <v>MAS DE 20 DÍAS</v>
          </cell>
        </row>
        <row r="2144">
          <cell r="Q2144" t="str">
            <v>BANCOMER416134487026595374798</v>
          </cell>
          <cell r="R2144" t="str">
            <v>O.K.</v>
          </cell>
          <cell r="S2144" t="str">
            <v>CONCILIADA</v>
          </cell>
          <cell r="T2144">
            <v>41613</v>
          </cell>
          <cell r="U2144">
            <v>26</v>
          </cell>
          <cell r="V2144" t="str">
            <v>MAS DE 20 DÍAS</v>
          </cell>
        </row>
        <row r="2145">
          <cell r="Q2145" t="str">
            <v>BANCOMER416134487026595374723</v>
          </cell>
          <cell r="R2145" t="str">
            <v>O.K.</v>
          </cell>
          <cell r="S2145" t="str">
            <v>CONCILIADA</v>
          </cell>
          <cell r="T2145">
            <v>41613</v>
          </cell>
          <cell r="U2145">
            <v>26</v>
          </cell>
          <cell r="V2145" t="str">
            <v>MAS DE 20 DÍAS</v>
          </cell>
        </row>
        <row r="2146">
          <cell r="Q2146" t="str">
            <v>BANCOMER416134487026593717097</v>
          </cell>
          <cell r="R2146" t="str">
            <v>O.K.</v>
          </cell>
          <cell r="S2146" t="str">
            <v>CONCILIADA</v>
          </cell>
          <cell r="T2146">
            <v>41613</v>
          </cell>
          <cell r="U2146">
            <v>26</v>
          </cell>
          <cell r="V2146" t="str">
            <v>MAS DE 20 DÍAS</v>
          </cell>
        </row>
        <row r="2147">
          <cell r="Q2147" t="str">
            <v>BANCOMER416134487026591004776</v>
          </cell>
          <cell r="R2147" t="str">
            <v>O.K.</v>
          </cell>
          <cell r="S2147" t="str">
            <v>CONCILIADA</v>
          </cell>
          <cell r="T2147">
            <v>41613</v>
          </cell>
          <cell r="U2147">
            <v>26</v>
          </cell>
          <cell r="V2147" t="str">
            <v>MAS DE 20 DÍAS</v>
          </cell>
        </row>
        <row r="2148">
          <cell r="Q2148" t="str">
            <v>BANCOMER416134487026591721315</v>
          </cell>
          <cell r="R2148" t="str">
            <v>O.K.</v>
          </cell>
          <cell r="S2148" t="str">
            <v>CONCILIADA</v>
          </cell>
          <cell r="T2148">
            <v>41613</v>
          </cell>
          <cell r="U2148">
            <v>26</v>
          </cell>
          <cell r="V2148" t="str">
            <v>MAS DE 20 DÍAS</v>
          </cell>
        </row>
        <row r="2149">
          <cell r="Q2149" t="str">
            <v>BANCOMER416134487026594084315</v>
          </cell>
          <cell r="R2149" t="str">
            <v>O.K.</v>
          </cell>
          <cell r="S2149" t="str">
            <v>CONCILIADA</v>
          </cell>
          <cell r="T2149">
            <v>41613</v>
          </cell>
          <cell r="U2149">
            <v>26</v>
          </cell>
          <cell r="V2149" t="str">
            <v>MAS DE 20 DÍAS</v>
          </cell>
        </row>
        <row r="2150">
          <cell r="Q2150" t="str">
            <v>BANCOMER416134487026592033199</v>
          </cell>
          <cell r="R2150" t="str">
            <v>O.K.</v>
          </cell>
          <cell r="S2150" t="str">
            <v>CONCILIADA</v>
          </cell>
          <cell r="T2150">
            <v>41613</v>
          </cell>
          <cell r="U2150">
            <v>26</v>
          </cell>
          <cell r="V2150" t="str">
            <v>MAS DE 20 DÍAS</v>
          </cell>
        </row>
        <row r="2151">
          <cell r="Q2151" t="str">
            <v>BANCOMER416134487026591492156</v>
          </cell>
          <cell r="R2151" t="str">
            <v>O.K.</v>
          </cell>
          <cell r="S2151" t="str">
            <v>CONCILIADA</v>
          </cell>
          <cell r="T2151">
            <v>41613</v>
          </cell>
          <cell r="U2151">
            <v>26</v>
          </cell>
          <cell r="V2151" t="str">
            <v>MAS DE 20 DÍAS</v>
          </cell>
        </row>
        <row r="2152">
          <cell r="Q2152" t="str">
            <v>BANCOMER416134487026591000886</v>
          </cell>
          <cell r="R2152" t="str">
            <v>O.K.</v>
          </cell>
          <cell r="S2152" t="str">
            <v>CONCILIADA</v>
          </cell>
          <cell r="T2152">
            <v>41613</v>
          </cell>
          <cell r="U2152">
            <v>26</v>
          </cell>
          <cell r="V2152" t="str">
            <v>MAS DE 20 DÍAS</v>
          </cell>
        </row>
        <row r="2153">
          <cell r="Q2153" t="str">
            <v>BANCOMER416134487026594084257</v>
          </cell>
          <cell r="R2153" t="str">
            <v>O.K.</v>
          </cell>
          <cell r="S2153" t="str">
            <v>CONCILIADA</v>
          </cell>
          <cell r="T2153">
            <v>41613</v>
          </cell>
          <cell r="U2153">
            <v>26</v>
          </cell>
          <cell r="V2153" t="str">
            <v>MAS DE 20 DÍAS</v>
          </cell>
        </row>
        <row r="2154">
          <cell r="Q2154" t="str">
            <v>BANCOMER416134487026591781160</v>
          </cell>
          <cell r="R2154" t="str">
            <v>O.K.</v>
          </cell>
          <cell r="S2154" t="str">
            <v>CONCILIADA</v>
          </cell>
          <cell r="T2154">
            <v>41613</v>
          </cell>
          <cell r="U2154">
            <v>26</v>
          </cell>
          <cell r="V2154" t="str">
            <v>MAS DE 20 DÍAS</v>
          </cell>
        </row>
        <row r="2155">
          <cell r="Q2155" t="str">
            <v>BANCOMER416134487026595404363</v>
          </cell>
          <cell r="R2155" t="str">
            <v>O.K.</v>
          </cell>
          <cell r="S2155" t="str">
            <v>CONCILIADA</v>
          </cell>
          <cell r="T2155">
            <v>41613</v>
          </cell>
          <cell r="U2155">
            <v>26</v>
          </cell>
          <cell r="V2155" t="str">
            <v>MAS DE 20 DÍAS</v>
          </cell>
        </row>
        <row r="2156">
          <cell r="Q2156" t="str">
            <v>BANCOMER416134487026591247964</v>
          </cell>
          <cell r="R2156" t="str">
            <v>O.K.</v>
          </cell>
          <cell r="S2156" t="str">
            <v>CONCILIADA</v>
          </cell>
          <cell r="T2156">
            <v>41613</v>
          </cell>
          <cell r="U2156">
            <v>26</v>
          </cell>
          <cell r="V2156" t="str">
            <v>MAS DE 20 DÍAS</v>
          </cell>
        </row>
        <row r="2157">
          <cell r="Q2157" t="str">
            <v>BANCOMER416134487026595374764</v>
          </cell>
          <cell r="R2157" t="str">
            <v>O.K.</v>
          </cell>
          <cell r="S2157" t="str">
            <v>CONCILIADA</v>
          </cell>
          <cell r="T2157">
            <v>41613</v>
          </cell>
          <cell r="U2157">
            <v>26</v>
          </cell>
          <cell r="V2157" t="str">
            <v>MAS DE 20 DÍAS</v>
          </cell>
        </row>
        <row r="2158">
          <cell r="Q2158" t="str">
            <v>BANCOMER416134487026591486554</v>
          </cell>
          <cell r="R2158" t="str">
            <v>O.K.</v>
          </cell>
          <cell r="S2158" t="str">
            <v>CONCILIADA</v>
          </cell>
          <cell r="T2158">
            <v>41613</v>
          </cell>
          <cell r="U2158">
            <v>26</v>
          </cell>
          <cell r="V2158" t="str">
            <v>MAS DE 20 DÍAS</v>
          </cell>
        </row>
        <row r="2159">
          <cell r="Q2159" t="str">
            <v>BANCOMER416134487026591411990</v>
          </cell>
          <cell r="R2159" t="str">
            <v>O.K.</v>
          </cell>
          <cell r="S2159" t="str">
            <v>CONCILIADA</v>
          </cell>
          <cell r="T2159">
            <v>41613</v>
          </cell>
          <cell r="U2159">
            <v>26</v>
          </cell>
          <cell r="V2159" t="str">
            <v>MAS DE 20 DÍAS</v>
          </cell>
        </row>
        <row r="2160">
          <cell r="Q2160" t="str">
            <v>BANCOMER416134487026591505437</v>
          </cell>
          <cell r="R2160" t="str">
            <v>O.K.</v>
          </cell>
          <cell r="S2160" t="str">
            <v>CONCILIADA</v>
          </cell>
          <cell r="T2160">
            <v>41613</v>
          </cell>
          <cell r="U2160">
            <v>26</v>
          </cell>
          <cell r="V2160" t="str">
            <v>MAS DE 20 DÍAS</v>
          </cell>
        </row>
        <row r="2161">
          <cell r="Q2161" t="str">
            <v>BANCOMER416134487026591721307</v>
          </cell>
          <cell r="R2161" t="str">
            <v>O.K.</v>
          </cell>
          <cell r="S2161" t="str">
            <v>CONCILIADA</v>
          </cell>
          <cell r="T2161">
            <v>41613</v>
          </cell>
          <cell r="U2161">
            <v>26</v>
          </cell>
          <cell r="V2161" t="str">
            <v>MAS DE 20 DÍAS</v>
          </cell>
        </row>
        <row r="2162">
          <cell r="Q2162" t="str">
            <v>BANCOMER416134487026595774377</v>
          </cell>
          <cell r="R2162" t="str">
            <v>O.K.</v>
          </cell>
          <cell r="S2162" t="str">
            <v>CONCILIADA</v>
          </cell>
          <cell r="T2162">
            <v>41613</v>
          </cell>
          <cell r="U2162">
            <v>26</v>
          </cell>
          <cell r="V2162" t="str">
            <v>MAS DE 20 DÍAS</v>
          </cell>
        </row>
        <row r="2163">
          <cell r="Q2163" t="str">
            <v>BANCOMER416134487026595775705</v>
          </cell>
          <cell r="R2163" t="str">
            <v>O.K.</v>
          </cell>
          <cell r="S2163" t="str">
            <v>CONCILIADA</v>
          </cell>
          <cell r="T2163">
            <v>41613</v>
          </cell>
          <cell r="U2163">
            <v>26</v>
          </cell>
          <cell r="V2163" t="str">
            <v>MAS DE 20 DÍAS</v>
          </cell>
        </row>
        <row r="2164">
          <cell r="Q2164" t="str">
            <v>BANCOMER416134487026591635564</v>
          </cell>
          <cell r="R2164" t="str">
            <v>O.K.</v>
          </cell>
          <cell r="S2164" t="str">
            <v>CONCILIADA</v>
          </cell>
          <cell r="T2164">
            <v>41613</v>
          </cell>
          <cell r="U2164">
            <v>26</v>
          </cell>
          <cell r="V2164" t="str">
            <v>MAS DE 20 DÍAS</v>
          </cell>
        </row>
        <row r="2165">
          <cell r="Q2165" t="str">
            <v>BANCOMER416134487026595374780</v>
          </cell>
          <cell r="R2165" t="str">
            <v>O.K.</v>
          </cell>
          <cell r="S2165" t="str">
            <v>CONCILIADA</v>
          </cell>
          <cell r="T2165">
            <v>41613</v>
          </cell>
          <cell r="U2165">
            <v>26</v>
          </cell>
          <cell r="V2165" t="str">
            <v>MAS DE 20 DÍAS</v>
          </cell>
        </row>
        <row r="2166">
          <cell r="Q2166" t="str">
            <v>BANCOMER416134487026594161485</v>
          </cell>
          <cell r="R2166" t="str">
            <v>O.K.</v>
          </cell>
          <cell r="S2166" t="str">
            <v>COMPENSADA</v>
          </cell>
          <cell r="T2166">
            <v>41614</v>
          </cell>
          <cell r="U2166">
            <v>26</v>
          </cell>
          <cell r="V2166" t="str">
            <v>MAS DE 20 DÍAS</v>
          </cell>
        </row>
        <row r="2167">
          <cell r="Q2167" t="str">
            <v>BANCOMER416134487026591483114</v>
          </cell>
          <cell r="R2167" t="str">
            <v>O.K.</v>
          </cell>
          <cell r="S2167" t="str">
            <v>CONCILIADA</v>
          </cell>
          <cell r="T2167">
            <v>41613</v>
          </cell>
          <cell r="U2167">
            <v>26</v>
          </cell>
          <cell r="V2167" t="str">
            <v>MAS DE 20 DÍAS</v>
          </cell>
        </row>
        <row r="2168">
          <cell r="Q2168" t="str">
            <v>BANCOMER416134487026595659164</v>
          </cell>
          <cell r="R2168" t="str">
            <v>O.K.</v>
          </cell>
          <cell r="S2168" t="str">
            <v>CONCILIADA</v>
          </cell>
          <cell r="T2168">
            <v>41613</v>
          </cell>
          <cell r="U2168">
            <v>26</v>
          </cell>
          <cell r="V2168" t="str">
            <v>MAS DE 20 DÍAS</v>
          </cell>
        </row>
        <row r="2169">
          <cell r="Q2169" t="str">
            <v>BANCOMER416134487026591486711</v>
          </cell>
          <cell r="R2169" t="str">
            <v>O.K.</v>
          </cell>
          <cell r="S2169" t="str">
            <v>CONCILIADA</v>
          </cell>
          <cell r="T2169">
            <v>41613</v>
          </cell>
          <cell r="U2169">
            <v>26</v>
          </cell>
          <cell r="V2169" t="str">
            <v>MAS DE 20 DÍAS</v>
          </cell>
        </row>
        <row r="2170">
          <cell r="Q2170" t="str">
            <v>BANCOMER416134487026595374731</v>
          </cell>
          <cell r="R2170" t="str">
            <v>O.K.</v>
          </cell>
          <cell r="S2170" t="str">
            <v>CONCILIADA</v>
          </cell>
          <cell r="T2170">
            <v>41613</v>
          </cell>
          <cell r="U2170">
            <v>26</v>
          </cell>
          <cell r="V2170" t="str">
            <v>MAS DE 20 DÍAS</v>
          </cell>
        </row>
        <row r="2171">
          <cell r="Q2171" t="str">
            <v>BANCOMER416134487026595848635</v>
          </cell>
          <cell r="R2171" t="str">
            <v>O.K.</v>
          </cell>
          <cell r="S2171" t="str">
            <v>CONCILIADA</v>
          </cell>
          <cell r="T2171">
            <v>41613</v>
          </cell>
          <cell r="U2171">
            <v>26</v>
          </cell>
          <cell r="V2171" t="str">
            <v>MAS DE 20 DÍAS</v>
          </cell>
        </row>
        <row r="2172">
          <cell r="Q2172" t="str">
            <v>BANCOMER416134487026595614128</v>
          </cell>
          <cell r="R2172" t="str">
            <v>O.K.</v>
          </cell>
          <cell r="S2172" t="str">
            <v>CONCILIADA</v>
          </cell>
          <cell r="T2172">
            <v>41613</v>
          </cell>
          <cell r="U2172">
            <v>26</v>
          </cell>
          <cell r="V2172" t="str">
            <v>MAS DE 20 DÍAS</v>
          </cell>
        </row>
        <row r="2173">
          <cell r="Q2173" t="str">
            <v>BANCOMER416134487026595775739</v>
          </cell>
          <cell r="R2173" t="str">
            <v>O.K.</v>
          </cell>
          <cell r="S2173" t="str">
            <v>CONCILIADA</v>
          </cell>
          <cell r="T2173">
            <v>41613</v>
          </cell>
          <cell r="U2173">
            <v>26</v>
          </cell>
          <cell r="V2173" t="str">
            <v>MAS DE 20 DÍAS</v>
          </cell>
        </row>
        <row r="2174">
          <cell r="Q2174" t="str">
            <v>BANCOMER416134487026591444405</v>
          </cell>
          <cell r="R2174" t="str">
            <v>O.K.</v>
          </cell>
          <cell r="S2174" t="str">
            <v>CONCILIADA</v>
          </cell>
          <cell r="T2174">
            <v>41613</v>
          </cell>
          <cell r="U2174">
            <v>26</v>
          </cell>
          <cell r="V2174" t="str">
            <v>MAS DE 20 DÍAS</v>
          </cell>
        </row>
        <row r="2175">
          <cell r="Q2175" t="str">
            <v>BANCOMER416134487026591002061</v>
          </cell>
          <cell r="R2175" t="str">
            <v>O.K.</v>
          </cell>
          <cell r="S2175" t="str">
            <v>CONCILIADA</v>
          </cell>
          <cell r="T2175">
            <v>41613</v>
          </cell>
          <cell r="U2175">
            <v>26</v>
          </cell>
          <cell r="V2175" t="str">
            <v>MAS DE 20 DÍAS</v>
          </cell>
        </row>
        <row r="2176">
          <cell r="Q2176" t="str">
            <v>BANCOMER416134487026595695903</v>
          </cell>
          <cell r="R2176" t="str">
            <v>O.K.</v>
          </cell>
          <cell r="S2176" t="str">
            <v>CONCILIADA</v>
          </cell>
          <cell r="T2176">
            <v>41613</v>
          </cell>
          <cell r="U2176">
            <v>26</v>
          </cell>
          <cell r="V2176" t="str">
            <v>MAS DE 20 DÍAS</v>
          </cell>
        </row>
        <row r="2177">
          <cell r="Q2177" t="str">
            <v>BANCOMER416134487026595775713</v>
          </cell>
          <cell r="R2177" t="str">
            <v>O.K.</v>
          </cell>
          <cell r="S2177" t="str">
            <v>CONCILIADA</v>
          </cell>
          <cell r="T2177">
            <v>41613</v>
          </cell>
          <cell r="U2177">
            <v>26</v>
          </cell>
          <cell r="V2177" t="str">
            <v>MAS DE 20 DÍAS</v>
          </cell>
        </row>
        <row r="2178">
          <cell r="Q2178" t="str">
            <v>BANCOMER416134487026594084125</v>
          </cell>
          <cell r="R2178" t="str">
            <v>O.K.</v>
          </cell>
          <cell r="S2178" t="str">
            <v>CONCILIADA</v>
          </cell>
          <cell r="T2178">
            <v>41613</v>
          </cell>
          <cell r="U2178">
            <v>26</v>
          </cell>
          <cell r="V2178" t="str">
            <v>MAS DE 20 DÍAS</v>
          </cell>
        </row>
        <row r="2179">
          <cell r="Q2179" t="str">
            <v>BANCOMER416134487026594084547</v>
          </cell>
          <cell r="R2179" t="str">
            <v>O.K.</v>
          </cell>
          <cell r="S2179" t="str">
            <v>CONCILIADA</v>
          </cell>
          <cell r="T2179">
            <v>41613</v>
          </cell>
          <cell r="U2179">
            <v>26</v>
          </cell>
          <cell r="V2179" t="str">
            <v>MAS DE 20 DÍAS</v>
          </cell>
        </row>
        <row r="2180">
          <cell r="Q2180" t="str">
            <v>BANCOMER416134487026594084422</v>
          </cell>
          <cell r="R2180" t="str">
            <v>O.K.</v>
          </cell>
          <cell r="S2180" t="str">
            <v>CONCILIADA</v>
          </cell>
          <cell r="T2180">
            <v>41613</v>
          </cell>
          <cell r="U2180">
            <v>26</v>
          </cell>
          <cell r="V2180" t="str">
            <v>MAS DE 20 DÍAS</v>
          </cell>
        </row>
        <row r="2181">
          <cell r="Q2181" t="str">
            <v>BANCOMER416134487026595374814</v>
          </cell>
          <cell r="R2181" t="str">
            <v>O.K.</v>
          </cell>
          <cell r="S2181" t="str">
            <v>CONCILIADA</v>
          </cell>
          <cell r="T2181">
            <v>41613</v>
          </cell>
          <cell r="U2181">
            <v>26</v>
          </cell>
          <cell r="V2181" t="str">
            <v>MAS DE 20 DÍAS</v>
          </cell>
        </row>
        <row r="2182">
          <cell r="Q2182" t="str">
            <v>BANCOMER416134487026596743777</v>
          </cell>
          <cell r="R2182" t="str">
            <v>O.K.</v>
          </cell>
          <cell r="S2182" t="str">
            <v>CONCILIADA</v>
          </cell>
          <cell r="T2182">
            <v>41613</v>
          </cell>
          <cell r="U2182">
            <v>26</v>
          </cell>
          <cell r="V2182" t="str">
            <v>MAS DE 20 DÍAS</v>
          </cell>
        </row>
        <row r="2183">
          <cell r="Q2183" t="str">
            <v>BANCOMER416134487026594225967</v>
          </cell>
          <cell r="R2183" t="str">
            <v>O.K.</v>
          </cell>
          <cell r="S2183" t="str">
            <v>CONCILIADA</v>
          </cell>
          <cell r="T2183">
            <v>41613</v>
          </cell>
          <cell r="U2183">
            <v>26</v>
          </cell>
          <cell r="V2183" t="str">
            <v>MAS DE 20 DÍAS</v>
          </cell>
        </row>
        <row r="2184">
          <cell r="Q2184" t="str">
            <v>BANCOMER416134487026596025670</v>
          </cell>
          <cell r="R2184" t="str">
            <v>O.K.</v>
          </cell>
          <cell r="S2184" t="str">
            <v>CONCILIADA</v>
          </cell>
          <cell r="T2184">
            <v>41613</v>
          </cell>
          <cell r="U2184">
            <v>26</v>
          </cell>
          <cell r="V2184" t="str">
            <v>MAS DE 20 DÍAS</v>
          </cell>
        </row>
        <row r="2185">
          <cell r="Q2185" t="str">
            <v>BANCOMER416134487026596788830</v>
          </cell>
          <cell r="R2185" t="str">
            <v>O.K.</v>
          </cell>
          <cell r="S2185" t="str">
            <v>CONCILIADA</v>
          </cell>
          <cell r="T2185">
            <v>41613</v>
          </cell>
          <cell r="U2185">
            <v>26</v>
          </cell>
          <cell r="V2185" t="str">
            <v>MAS DE 20 DÍAS</v>
          </cell>
        </row>
        <row r="2186">
          <cell r="Q2186" t="str">
            <v>BANCOMER416134487026591268069</v>
          </cell>
          <cell r="R2186" t="str">
            <v>O.K.</v>
          </cell>
          <cell r="S2186" t="str">
            <v>CONCILIADA</v>
          </cell>
          <cell r="T2186">
            <v>41613</v>
          </cell>
          <cell r="U2186">
            <v>26</v>
          </cell>
          <cell r="V2186" t="str">
            <v>MAS DE 20 DÍAS</v>
          </cell>
        </row>
        <row r="2187">
          <cell r="Q2187" t="str">
            <v>BANCOMER416134487026595774989</v>
          </cell>
          <cell r="R2187" t="str">
            <v>O.K.</v>
          </cell>
          <cell r="S2187" t="str">
            <v>CONCILIADA</v>
          </cell>
          <cell r="T2187">
            <v>41613</v>
          </cell>
          <cell r="U2187">
            <v>26</v>
          </cell>
          <cell r="V2187" t="str">
            <v>MAS DE 20 DÍAS</v>
          </cell>
        </row>
        <row r="2188">
          <cell r="Q2188" t="str">
            <v>BANCOMER416134487026596799183</v>
          </cell>
          <cell r="R2188" t="str">
            <v>O.K.</v>
          </cell>
          <cell r="S2188" t="str">
            <v>CONCILIADA</v>
          </cell>
          <cell r="T2188">
            <v>41613</v>
          </cell>
          <cell r="U2188">
            <v>26</v>
          </cell>
          <cell r="V2188" t="str">
            <v>MAS DE 20 DÍAS</v>
          </cell>
        </row>
        <row r="2189">
          <cell r="Q2189" t="str">
            <v>BANCOMER416134487026591247972</v>
          </cell>
          <cell r="R2189" t="str">
            <v>O.K.</v>
          </cell>
          <cell r="S2189" t="str">
            <v>CONCILIADA</v>
          </cell>
          <cell r="T2189">
            <v>41613</v>
          </cell>
          <cell r="U2189">
            <v>26</v>
          </cell>
          <cell r="V2189" t="str">
            <v>MAS DE 20 DÍAS</v>
          </cell>
        </row>
        <row r="2190">
          <cell r="Q2190" t="str">
            <v>BANCOMER416134487026591303866</v>
          </cell>
          <cell r="R2190" t="str">
            <v>O.K.</v>
          </cell>
          <cell r="S2190" t="str">
            <v>CONCILIADA</v>
          </cell>
          <cell r="T2190">
            <v>41613</v>
          </cell>
          <cell r="U2190">
            <v>26</v>
          </cell>
          <cell r="V2190" t="str">
            <v>MAS DE 20 DÍAS</v>
          </cell>
        </row>
        <row r="2191">
          <cell r="Q2191" t="str">
            <v>BANCOMER416134487026591450691</v>
          </cell>
          <cell r="R2191" t="str">
            <v>O.K.</v>
          </cell>
          <cell r="S2191" t="str">
            <v>CONCILIADA</v>
          </cell>
          <cell r="T2191">
            <v>41613</v>
          </cell>
          <cell r="U2191">
            <v>26</v>
          </cell>
          <cell r="V2191" t="str">
            <v>MAS DE 20 DÍAS</v>
          </cell>
        </row>
        <row r="2192">
          <cell r="Q2192" t="str">
            <v>BANCOMER416134487026591480870</v>
          </cell>
          <cell r="R2192" t="str">
            <v>O.K.</v>
          </cell>
          <cell r="S2192" t="str">
            <v>CONCILIADA</v>
          </cell>
          <cell r="T2192">
            <v>41613</v>
          </cell>
          <cell r="U2192">
            <v>26</v>
          </cell>
          <cell r="V2192" t="str">
            <v>MAS DE 20 DÍAS</v>
          </cell>
        </row>
        <row r="2193">
          <cell r="Q2193" t="str">
            <v>BANCOMER416134487026591001617</v>
          </cell>
          <cell r="R2193" t="str">
            <v>O.K.</v>
          </cell>
          <cell r="S2193" t="str">
            <v>CONCILIADA</v>
          </cell>
          <cell r="T2193">
            <v>41613</v>
          </cell>
          <cell r="U2193">
            <v>26</v>
          </cell>
          <cell r="V2193" t="str">
            <v>MAS DE 20 DÍAS</v>
          </cell>
        </row>
        <row r="2194">
          <cell r="Q2194" t="str">
            <v>BANCOMER416134487026591448604</v>
          </cell>
          <cell r="R2194" t="str">
            <v>O.K.</v>
          </cell>
          <cell r="S2194" t="str">
            <v>CONCILIADA</v>
          </cell>
          <cell r="T2194">
            <v>41613</v>
          </cell>
          <cell r="U2194">
            <v>26</v>
          </cell>
          <cell r="V2194" t="str">
            <v>MAS DE 20 DÍAS</v>
          </cell>
        </row>
        <row r="2195">
          <cell r="Q2195" t="str">
            <v>BANCOMER416134487026595374889</v>
          </cell>
          <cell r="R2195" t="str">
            <v>O.K.</v>
          </cell>
          <cell r="S2195" t="str">
            <v>CONCILIADA</v>
          </cell>
          <cell r="T2195">
            <v>41613</v>
          </cell>
          <cell r="U2195">
            <v>26</v>
          </cell>
          <cell r="V2195" t="str">
            <v>MAS DE 20 DÍAS</v>
          </cell>
        </row>
        <row r="2196">
          <cell r="Q2196" t="str">
            <v>BANCOMER416134487026594148524</v>
          </cell>
          <cell r="R2196" t="str">
            <v>O.K.</v>
          </cell>
          <cell r="S2196" t="str">
            <v>CONCILIADA</v>
          </cell>
          <cell r="T2196">
            <v>41613</v>
          </cell>
          <cell r="U2196">
            <v>26</v>
          </cell>
          <cell r="V2196" t="str">
            <v>MAS DE 20 DÍAS</v>
          </cell>
        </row>
        <row r="2197">
          <cell r="Q2197" t="str">
            <v>BANCOMER416134487026592117455</v>
          </cell>
          <cell r="R2197" t="str">
            <v>O.K.</v>
          </cell>
          <cell r="S2197" t="str">
            <v>CONCILIADA</v>
          </cell>
          <cell r="T2197">
            <v>41613</v>
          </cell>
          <cell r="U2197">
            <v>26</v>
          </cell>
          <cell r="V2197" t="str">
            <v>MAS DE 20 DÍAS</v>
          </cell>
        </row>
        <row r="2198">
          <cell r="Q2198" t="str">
            <v>BANCOMER416134487026591016519</v>
          </cell>
          <cell r="R2198" t="str">
            <v>O.K.</v>
          </cell>
          <cell r="S2198" t="str">
            <v>CONCILIADA</v>
          </cell>
          <cell r="T2198">
            <v>41613</v>
          </cell>
          <cell r="U2198">
            <v>26</v>
          </cell>
          <cell r="V2198" t="str">
            <v>MAS DE 20 DÍAS</v>
          </cell>
        </row>
        <row r="2199">
          <cell r="Q2199" t="str">
            <v>BANCOMER416134487026594084141</v>
          </cell>
          <cell r="R2199" t="str">
            <v>O.K.</v>
          </cell>
          <cell r="S2199" t="str">
            <v>CONCILIADA</v>
          </cell>
          <cell r="T2199">
            <v>41613</v>
          </cell>
          <cell r="U2199">
            <v>26</v>
          </cell>
          <cell r="V2199" t="str">
            <v>MAS DE 20 DÍAS</v>
          </cell>
        </row>
        <row r="2200">
          <cell r="Q2200" t="str">
            <v>BANCOMER416134487026594084398</v>
          </cell>
          <cell r="R2200" t="str">
            <v>O.K.</v>
          </cell>
          <cell r="S2200" t="str">
            <v>CONCILIADA</v>
          </cell>
          <cell r="T2200">
            <v>41613</v>
          </cell>
          <cell r="U2200">
            <v>26</v>
          </cell>
          <cell r="V2200" t="str">
            <v>MAS DE 20 DÍAS</v>
          </cell>
        </row>
        <row r="2201">
          <cell r="Q2201" t="str">
            <v>BANCOMER416134487026594226098</v>
          </cell>
          <cell r="R2201" t="str">
            <v>O.K.</v>
          </cell>
          <cell r="S2201" t="str">
            <v>COMPENSADA</v>
          </cell>
          <cell r="T2201">
            <v>41613</v>
          </cell>
          <cell r="U2201">
            <v>26</v>
          </cell>
          <cell r="V2201" t="str">
            <v>MAS DE 20 DÍAS</v>
          </cell>
        </row>
        <row r="2202">
          <cell r="Q2202" t="str">
            <v>BANCOMER416134487026595529268</v>
          </cell>
          <cell r="R2202" t="str">
            <v>O.K.</v>
          </cell>
          <cell r="S2202" t="str">
            <v>CONCILIADA</v>
          </cell>
          <cell r="T2202">
            <v>41613</v>
          </cell>
          <cell r="U2202">
            <v>26</v>
          </cell>
          <cell r="V2202" t="str">
            <v>MAS DE 20 DÍAS</v>
          </cell>
        </row>
        <row r="2203">
          <cell r="Q2203" t="str">
            <v>BANCOMER416134487026591791508</v>
          </cell>
          <cell r="R2203" t="str">
            <v>O.K.</v>
          </cell>
          <cell r="S2203" t="str">
            <v>CONCILIADA</v>
          </cell>
          <cell r="T2203">
            <v>41613</v>
          </cell>
          <cell r="U2203">
            <v>26</v>
          </cell>
          <cell r="V2203" t="str">
            <v>MAS DE 20 DÍAS</v>
          </cell>
        </row>
        <row r="2204">
          <cell r="Q2204" t="str">
            <v>BANCOMER416134487026595848650</v>
          </cell>
          <cell r="R2204" t="str">
            <v>O.K.</v>
          </cell>
          <cell r="S2204" t="str">
            <v>CONCILIADA</v>
          </cell>
          <cell r="T2204">
            <v>41613</v>
          </cell>
          <cell r="U2204">
            <v>26</v>
          </cell>
          <cell r="V2204" t="str">
            <v>MAS DE 20 DÍAS</v>
          </cell>
        </row>
        <row r="2205">
          <cell r="Q2205" t="str">
            <v>BANCOMER416134487026594226007</v>
          </cell>
          <cell r="R2205" t="str">
            <v>O.K.</v>
          </cell>
          <cell r="S2205" t="str">
            <v>COMPENSADA</v>
          </cell>
          <cell r="T2205">
            <v>41614</v>
          </cell>
          <cell r="U2205">
            <v>26</v>
          </cell>
          <cell r="V2205" t="str">
            <v>MAS DE 20 DÍAS</v>
          </cell>
        </row>
        <row r="2206">
          <cell r="Q2206" t="str">
            <v>BANCOMER416134487026591435759</v>
          </cell>
          <cell r="R2206" t="str">
            <v>O.K.</v>
          </cell>
          <cell r="S2206" t="str">
            <v>CONCILIADA</v>
          </cell>
          <cell r="T2206">
            <v>41613</v>
          </cell>
          <cell r="U2206">
            <v>26</v>
          </cell>
          <cell r="V2206" t="str">
            <v>MAS DE 20 DÍAS</v>
          </cell>
        </row>
        <row r="2207">
          <cell r="Q2207" t="str">
            <v>BANCOMER416134487026595743489</v>
          </cell>
          <cell r="R2207" t="str">
            <v>O.K.</v>
          </cell>
          <cell r="S2207" t="str">
            <v>CONCILIADA</v>
          </cell>
          <cell r="T2207">
            <v>41613</v>
          </cell>
          <cell r="U2207">
            <v>26</v>
          </cell>
          <cell r="V2207" t="str">
            <v>MAS DE 20 DÍAS</v>
          </cell>
        </row>
        <row r="2208">
          <cell r="Q2208" t="str">
            <v>BANCOMER416134487026599595463</v>
          </cell>
          <cell r="R2208" t="str">
            <v>O.K.</v>
          </cell>
          <cell r="S2208" t="str">
            <v>COMPENSADA</v>
          </cell>
          <cell r="T2208">
            <v>41614</v>
          </cell>
          <cell r="U2208">
            <v>26</v>
          </cell>
          <cell r="V2208" t="str">
            <v>MAS DE 20 DÍAS</v>
          </cell>
        </row>
        <row r="2209">
          <cell r="Q2209" t="str">
            <v>BANCOMER416134487026595695911</v>
          </cell>
          <cell r="R2209" t="str">
            <v>O.K.</v>
          </cell>
          <cell r="S2209" t="str">
            <v>CONCILIADA</v>
          </cell>
          <cell r="T2209">
            <v>41613</v>
          </cell>
          <cell r="U2209">
            <v>26</v>
          </cell>
          <cell r="V2209" t="str">
            <v>MAS DE 20 DÍAS</v>
          </cell>
        </row>
        <row r="2210">
          <cell r="Q2210" t="str">
            <v>BANCOMER416134487026591000235</v>
          </cell>
          <cell r="R2210" t="str">
            <v>O.K.</v>
          </cell>
          <cell r="S2210" t="str">
            <v>CONCILIADA</v>
          </cell>
          <cell r="T2210">
            <v>41613</v>
          </cell>
          <cell r="U2210">
            <v>26</v>
          </cell>
          <cell r="V2210" t="str">
            <v>MAS DE 20 DÍAS</v>
          </cell>
        </row>
        <row r="2211">
          <cell r="Q2211" t="str">
            <v>BANCOMER416134487026592282556</v>
          </cell>
          <cell r="R2211" t="str">
            <v>O.K.</v>
          </cell>
          <cell r="S2211" t="str">
            <v>CONCILIADA</v>
          </cell>
          <cell r="T2211">
            <v>41613</v>
          </cell>
          <cell r="U2211">
            <v>26</v>
          </cell>
          <cell r="V2211" t="str">
            <v>MAS DE 20 DÍAS</v>
          </cell>
        </row>
        <row r="2212">
          <cell r="Q2212" t="str">
            <v>BANCOMER416134487026594103040</v>
          </cell>
          <cell r="R2212" t="str">
            <v>O.K.</v>
          </cell>
          <cell r="S2212" t="str">
            <v>CONCILIADA</v>
          </cell>
          <cell r="T2212">
            <v>41613</v>
          </cell>
          <cell r="U2212">
            <v>26</v>
          </cell>
          <cell r="V2212" t="str">
            <v>MAS DE 20 DÍAS</v>
          </cell>
        </row>
        <row r="2213">
          <cell r="Q2213" t="str">
            <v>BANCOMER416134487026595374871</v>
          </cell>
          <cell r="R2213" t="str">
            <v>O.K.</v>
          </cell>
          <cell r="S2213" t="str">
            <v>CONCILIADA</v>
          </cell>
          <cell r="T2213">
            <v>41613</v>
          </cell>
          <cell r="U2213">
            <v>26</v>
          </cell>
          <cell r="V2213" t="str">
            <v>MAS DE 20 DÍAS</v>
          </cell>
        </row>
        <row r="2214">
          <cell r="Q2214" t="str">
            <v>BANCOMER416134487026594084240</v>
          </cell>
          <cell r="R2214" t="str">
            <v>O.K.</v>
          </cell>
          <cell r="S2214" t="str">
            <v>CONCILIADA</v>
          </cell>
          <cell r="T2214">
            <v>41613</v>
          </cell>
          <cell r="U2214">
            <v>26</v>
          </cell>
          <cell r="V2214" t="str">
            <v>MAS DE 20 DÍAS</v>
          </cell>
        </row>
        <row r="2215">
          <cell r="Q2215" t="str">
            <v>BANCOMER416134487026595782610</v>
          </cell>
          <cell r="R2215" t="str">
            <v>O.K.</v>
          </cell>
          <cell r="S2215" t="str">
            <v>CONCILIADA</v>
          </cell>
          <cell r="T2215">
            <v>41613</v>
          </cell>
          <cell r="U2215">
            <v>26</v>
          </cell>
          <cell r="V2215" t="str">
            <v>MAS DE 20 DÍAS</v>
          </cell>
        </row>
        <row r="2216">
          <cell r="Q2216" t="str">
            <v>BANCOMER416134487026594121950</v>
          </cell>
          <cell r="R2216" t="str">
            <v>O.K.</v>
          </cell>
          <cell r="S2216" t="str">
            <v>CONCILIADA</v>
          </cell>
          <cell r="T2216">
            <v>41613</v>
          </cell>
          <cell r="U2216">
            <v>26</v>
          </cell>
          <cell r="V2216" t="str">
            <v>MAS DE 20 DÍAS</v>
          </cell>
        </row>
        <row r="2217">
          <cell r="Q2217" t="str">
            <v>BANCOMER416134487026591016646</v>
          </cell>
          <cell r="R2217" t="str">
            <v>O.K.</v>
          </cell>
          <cell r="S2217" t="str">
            <v>COMPENSADA</v>
          </cell>
          <cell r="T2217">
            <v>41614</v>
          </cell>
          <cell r="U2217">
            <v>26</v>
          </cell>
          <cell r="V2217" t="str">
            <v>MAS DE 20 DÍAS</v>
          </cell>
        </row>
        <row r="2218">
          <cell r="Q2218" t="str">
            <v>BANCOMER416134487026594084273</v>
          </cell>
          <cell r="R2218" t="str">
            <v>O.K.</v>
          </cell>
          <cell r="S2218" t="str">
            <v>CONCILIADA</v>
          </cell>
          <cell r="T2218">
            <v>41613</v>
          </cell>
          <cell r="U2218">
            <v>26</v>
          </cell>
          <cell r="V2218" t="str">
            <v>MAS DE 20 DÍAS</v>
          </cell>
        </row>
        <row r="2219">
          <cell r="Q2219" t="str">
            <v>BANCOMER416134487026591017750</v>
          </cell>
          <cell r="R2219" t="str">
            <v>O.K.</v>
          </cell>
          <cell r="S2219" t="str">
            <v>CONCILIADA</v>
          </cell>
          <cell r="T2219">
            <v>41613</v>
          </cell>
          <cell r="U2219">
            <v>26</v>
          </cell>
          <cell r="V2219" t="str">
            <v>MAS DE 20 DÍAS</v>
          </cell>
        </row>
        <row r="2220">
          <cell r="Q2220" t="str">
            <v>BANCOMER416134487026592037638</v>
          </cell>
          <cell r="R2220" t="str">
            <v>O.K.</v>
          </cell>
          <cell r="S2220" t="str">
            <v>CONCILIADA</v>
          </cell>
          <cell r="T2220">
            <v>41613</v>
          </cell>
          <cell r="U2220">
            <v>26</v>
          </cell>
          <cell r="V2220" t="str">
            <v>MAS DE 20 DÍAS</v>
          </cell>
        </row>
        <row r="2221">
          <cell r="Q2221" t="str">
            <v>BANCOMER416134487026591007344</v>
          </cell>
          <cell r="R2221" t="str">
            <v>O.K.</v>
          </cell>
          <cell r="S2221" t="str">
            <v>CONCILIADA</v>
          </cell>
          <cell r="T2221">
            <v>41613</v>
          </cell>
          <cell r="U2221">
            <v>26</v>
          </cell>
          <cell r="V2221" t="str">
            <v>MAS DE 20 DÍAS</v>
          </cell>
        </row>
        <row r="2222">
          <cell r="Q2222" t="str">
            <v>BANCOMER416134487026594148540</v>
          </cell>
          <cell r="R2222" t="str">
            <v>O.K.</v>
          </cell>
          <cell r="S2222" t="str">
            <v>CONCILIADA</v>
          </cell>
          <cell r="T2222">
            <v>41613</v>
          </cell>
          <cell r="U2222">
            <v>26</v>
          </cell>
          <cell r="V2222" t="str">
            <v>MAS DE 20 DÍAS</v>
          </cell>
        </row>
        <row r="2223">
          <cell r="Q2223" t="str">
            <v>BANCOMER416134487026591721299</v>
          </cell>
          <cell r="R2223" t="str">
            <v>O.K.</v>
          </cell>
          <cell r="S2223" t="str">
            <v>CONCILIADA</v>
          </cell>
          <cell r="T2223">
            <v>41613</v>
          </cell>
          <cell r="U2223">
            <v>26</v>
          </cell>
          <cell r="V2223" t="str">
            <v>MAS DE 20 DÍAS</v>
          </cell>
        </row>
        <row r="2224">
          <cell r="Q2224" t="str">
            <v>BANCOMER416134487026595607155</v>
          </cell>
          <cell r="R2224" t="str">
            <v>O.K.</v>
          </cell>
          <cell r="S2224" t="str">
            <v>CONCILIADA</v>
          </cell>
          <cell r="T2224">
            <v>41613</v>
          </cell>
          <cell r="U2224">
            <v>26</v>
          </cell>
          <cell r="V2224" t="str">
            <v>MAS DE 20 DÍAS</v>
          </cell>
        </row>
        <row r="2225">
          <cell r="Q2225" t="str">
            <v>BANCOMER416134487026594084307</v>
          </cell>
          <cell r="R2225" t="str">
            <v>O.K.</v>
          </cell>
          <cell r="S2225" t="str">
            <v>CONCILIADA</v>
          </cell>
          <cell r="T2225">
            <v>41613</v>
          </cell>
          <cell r="U2225">
            <v>26</v>
          </cell>
          <cell r="V2225" t="str">
            <v>MAS DE 20 DÍAS</v>
          </cell>
        </row>
        <row r="2226">
          <cell r="Q2226" t="str">
            <v>BANCOMER416134487026595631015</v>
          </cell>
          <cell r="R2226" t="str">
            <v>O.K.</v>
          </cell>
          <cell r="S2226" t="str">
            <v>CONCILIADA</v>
          </cell>
          <cell r="T2226">
            <v>41613</v>
          </cell>
          <cell r="U2226">
            <v>26</v>
          </cell>
          <cell r="V2226" t="str">
            <v>MAS DE 20 DÍAS</v>
          </cell>
        </row>
        <row r="2227">
          <cell r="Q2227" t="str">
            <v>BANCOMER416134487026591018766</v>
          </cell>
          <cell r="R2227" t="str">
            <v>O.K.</v>
          </cell>
          <cell r="S2227" t="str">
            <v>CONCILIADA</v>
          </cell>
          <cell r="T2227">
            <v>41613</v>
          </cell>
          <cell r="U2227">
            <v>26</v>
          </cell>
          <cell r="V2227" t="str">
            <v>MAS DE 20 DÍAS</v>
          </cell>
        </row>
        <row r="2228">
          <cell r="Q2228" t="str">
            <v>BANCOMER416134487026594148508</v>
          </cell>
          <cell r="R2228" t="str">
            <v>O.K.</v>
          </cell>
          <cell r="S2228" t="str">
            <v>CONCILIADA</v>
          </cell>
          <cell r="T2228">
            <v>41613</v>
          </cell>
          <cell r="U2228">
            <v>26</v>
          </cell>
          <cell r="V2228" t="str">
            <v>MAS DE 20 DÍAS</v>
          </cell>
        </row>
        <row r="2229">
          <cell r="Q2229" t="str">
            <v>BANCOMER416134487026591560374</v>
          </cell>
          <cell r="R2229" t="str">
            <v>O.K.</v>
          </cell>
          <cell r="S2229" t="str">
            <v>CONCILIADA</v>
          </cell>
          <cell r="T2229">
            <v>41613</v>
          </cell>
          <cell r="U2229">
            <v>26</v>
          </cell>
          <cell r="V2229" t="str">
            <v>MAS DE 20 DÍAS</v>
          </cell>
        </row>
        <row r="2230">
          <cell r="Q2230" t="str">
            <v>BANORTE4161371001335719223</v>
          </cell>
          <cell r="R2230" t="str">
            <v>O.K.</v>
          </cell>
          <cell r="S2230" t="str">
            <v>CONCILIADA</v>
          </cell>
          <cell r="T2230">
            <v>41613</v>
          </cell>
          <cell r="U2230">
            <v>26</v>
          </cell>
          <cell r="V2230" t="str">
            <v>MAS DE 20 DÍAS</v>
          </cell>
        </row>
        <row r="2231">
          <cell r="Q2231" t="str">
            <v>BANORTE4161371001335723741</v>
          </cell>
          <cell r="R2231" t="str">
            <v>O.K.</v>
          </cell>
          <cell r="S2231" t="str">
            <v>CONCILIADA</v>
          </cell>
          <cell r="T2231">
            <v>41613</v>
          </cell>
          <cell r="U2231">
            <v>26</v>
          </cell>
          <cell r="V2231" t="str">
            <v>MAS DE 20 DÍAS</v>
          </cell>
        </row>
        <row r="2232">
          <cell r="Q2232" t="str">
            <v>BANORTE4161371001335729107</v>
          </cell>
          <cell r="R2232" t="str">
            <v>O.K.</v>
          </cell>
          <cell r="S2232" t="str">
            <v>CONCILIADA</v>
          </cell>
          <cell r="T2232">
            <v>41613</v>
          </cell>
          <cell r="U2232">
            <v>26</v>
          </cell>
          <cell r="V2232" t="str">
            <v>MAS DE 20 DÍAS</v>
          </cell>
        </row>
        <row r="2233">
          <cell r="Q2233" t="str">
            <v>BANORTE4161371001335732286</v>
          </cell>
          <cell r="R2233" t="str">
            <v>O.K.</v>
          </cell>
          <cell r="S2233" t="str">
            <v>CONCILIADA</v>
          </cell>
          <cell r="T2233">
            <v>41613</v>
          </cell>
          <cell r="U2233">
            <v>26</v>
          </cell>
          <cell r="V2233" t="str">
            <v>MAS DE 20 DÍAS</v>
          </cell>
        </row>
        <row r="2234">
          <cell r="Q2234" t="str">
            <v>BANORTE4161371001335744405</v>
          </cell>
          <cell r="R2234" t="str">
            <v>O.K.</v>
          </cell>
          <cell r="S2234" t="str">
            <v>CONCILIADA</v>
          </cell>
          <cell r="T2234">
            <v>41613</v>
          </cell>
          <cell r="U2234">
            <v>26</v>
          </cell>
          <cell r="V2234" t="str">
            <v>MAS DE 20 DÍAS</v>
          </cell>
        </row>
        <row r="2235">
          <cell r="Q2235" t="str">
            <v>BANORTE4161371001335747345</v>
          </cell>
          <cell r="R2235" t="str">
            <v>O.K.</v>
          </cell>
          <cell r="S2235" t="str">
            <v>CONCILIADA</v>
          </cell>
          <cell r="T2235">
            <v>41613</v>
          </cell>
          <cell r="U2235">
            <v>26</v>
          </cell>
          <cell r="V2235" t="str">
            <v>MAS DE 20 DÍAS</v>
          </cell>
        </row>
        <row r="2236">
          <cell r="Q2236" t="str">
            <v>BANORTE4161371001335747355</v>
          </cell>
          <cell r="R2236" t="str">
            <v>O.K.</v>
          </cell>
          <cell r="S2236" t="str">
            <v>CONCILIADA</v>
          </cell>
          <cell r="T2236">
            <v>41613</v>
          </cell>
          <cell r="U2236">
            <v>26</v>
          </cell>
          <cell r="V2236" t="str">
            <v>MAS DE 20 DÍAS</v>
          </cell>
        </row>
        <row r="2237">
          <cell r="Q2237" t="str">
            <v>BANORTE4161371001335748563</v>
          </cell>
          <cell r="R2237" t="str">
            <v>O.K.</v>
          </cell>
          <cell r="S2237" t="str">
            <v>CONCILIADA</v>
          </cell>
          <cell r="T2237">
            <v>41613</v>
          </cell>
          <cell r="U2237">
            <v>26</v>
          </cell>
          <cell r="V2237" t="str">
            <v>MAS DE 20 DÍAS</v>
          </cell>
        </row>
        <row r="2238">
          <cell r="Q2238" t="str">
            <v>BANORTE4161371001335750667</v>
          </cell>
          <cell r="R2238" t="str">
            <v>O.K.</v>
          </cell>
          <cell r="S2238" t="str">
            <v>CONCILIADA</v>
          </cell>
          <cell r="T2238">
            <v>41613</v>
          </cell>
          <cell r="U2238">
            <v>26</v>
          </cell>
          <cell r="V2238" t="str">
            <v>MAS DE 20 DÍAS</v>
          </cell>
        </row>
        <row r="2239">
          <cell r="Q2239" t="str">
            <v>BANORTE4161371001335750691</v>
          </cell>
          <cell r="R2239" t="str">
            <v>O.K.</v>
          </cell>
          <cell r="S2239" t="str">
            <v>CONCILIADA</v>
          </cell>
          <cell r="T2239">
            <v>41613</v>
          </cell>
          <cell r="U2239">
            <v>26</v>
          </cell>
          <cell r="V2239" t="str">
            <v>MAS DE 20 DÍAS</v>
          </cell>
        </row>
        <row r="2240">
          <cell r="Q2240" t="str">
            <v>BANORTE4161371001335750709</v>
          </cell>
          <cell r="R2240" t="str">
            <v>O.K.</v>
          </cell>
          <cell r="S2240" t="str">
            <v>CONCILIADA</v>
          </cell>
          <cell r="T2240">
            <v>41613</v>
          </cell>
          <cell r="U2240">
            <v>26</v>
          </cell>
          <cell r="V2240" t="str">
            <v>MAS DE 20 DÍAS</v>
          </cell>
        </row>
        <row r="2241">
          <cell r="Q2241" t="str">
            <v>BANORTE4161371001335758919</v>
          </cell>
          <cell r="R2241" t="str">
            <v>O.K.</v>
          </cell>
          <cell r="S2241" t="str">
            <v>COMPENSADA</v>
          </cell>
          <cell r="T2241">
            <v>41617</v>
          </cell>
          <cell r="U2241">
            <v>26</v>
          </cell>
          <cell r="V2241" t="str">
            <v>MAS DE 20 DÍAS</v>
          </cell>
        </row>
        <row r="2242">
          <cell r="Q2242" t="str">
            <v>BANORTE4161371001335774830</v>
          </cell>
          <cell r="R2242" t="str">
            <v>O.K.</v>
          </cell>
          <cell r="S2242" t="str">
            <v>COMPENSADA</v>
          </cell>
          <cell r="T2242">
            <v>41614</v>
          </cell>
          <cell r="U2242">
            <v>26</v>
          </cell>
          <cell r="V2242" t="str">
            <v>MAS DE 20 DÍAS</v>
          </cell>
        </row>
        <row r="2243">
          <cell r="Q2243" t="str">
            <v>BANORTE4161371001335783550</v>
          </cell>
          <cell r="R2243" t="str">
            <v>O.K.</v>
          </cell>
          <cell r="S2243" t="str">
            <v>COMPENSADA</v>
          </cell>
          <cell r="T2243">
            <v>41614</v>
          </cell>
          <cell r="U2243">
            <v>26</v>
          </cell>
          <cell r="V2243" t="str">
            <v>MAS DE 20 DÍAS</v>
          </cell>
        </row>
        <row r="2244">
          <cell r="Q2244" t="str">
            <v>BANORTE4161371001335785415</v>
          </cell>
          <cell r="R2244" t="str">
            <v>O.K.</v>
          </cell>
          <cell r="S2244" t="str">
            <v>CONCILIADA</v>
          </cell>
          <cell r="T2244">
            <v>41613</v>
          </cell>
          <cell r="U2244">
            <v>26</v>
          </cell>
          <cell r="V2244" t="str">
            <v>MAS DE 20 DÍAS</v>
          </cell>
        </row>
        <row r="2245">
          <cell r="Q2245" t="str">
            <v>BANORTE4161371001335786554</v>
          </cell>
          <cell r="R2245" t="str">
            <v>O.K.</v>
          </cell>
          <cell r="S2245" t="str">
            <v>CONCILIADA</v>
          </cell>
          <cell r="T2245">
            <v>41613</v>
          </cell>
          <cell r="U2245">
            <v>26</v>
          </cell>
          <cell r="V2245" t="str">
            <v>MAS DE 20 DÍAS</v>
          </cell>
        </row>
        <row r="2246">
          <cell r="Q2246" t="str">
            <v>BANORTE4161371001335792156</v>
          </cell>
          <cell r="R2246" t="str">
            <v>O.K.</v>
          </cell>
          <cell r="S2246" t="str">
            <v>Aplicadas a clientes</v>
          </cell>
          <cell r="T2246">
            <v>41618</v>
          </cell>
          <cell r="U2246">
            <v>26</v>
          </cell>
          <cell r="V2246" t="str">
            <v>MAS DE 20 DÍAS</v>
          </cell>
        </row>
        <row r="2247">
          <cell r="Q2247" t="str">
            <v>BANORTE4161371001335795299</v>
          </cell>
          <cell r="R2247" t="str">
            <v>O.K.</v>
          </cell>
          <cell r="S2247" t="str">
            <v>CONCILIADA</v>
          </cell>
          <cell r="T2247">
            <v>41613</v>
          </cell>
          <cell r="U2247">
            <v>26</v>
          </cell>
          <cell r="V2247" t="str">
            <v>MAS DE 20 DÍAS</v>
          </cell>
        </row>
        <row r="2248">
          <cell r="Q2248" t="str">
            <v>BANORTE4161371001335798616</v>
          </cell>
          <cell r="R2248" t="str">
            <v>O.K.</v>
          </cell>
          <cell r="S2248" t="str">
            <v>CONCILIADA</v>
          </cell>
          <cell r="T2248">
            <v>41613</v>
          </cell>
          <cell r="U2248">
            <v>26</v>
          </cell>
          <cell r="V2248" t="str">
            <v>MAS DE 20 DÍAS</v>
          </cell>
        </row>
        <row r="2249">
          <cell r="Q2249" t="str">
            <v>BANORTE4161371001335723737</v>
          </cell>
          <cell r="R2249" t="str">
            <v>O.K.</v>
          </cell>
          <cell r="S2249" t="str">
            <v>COMPENSADA</v>
          </cell>
          <cell r="T2249">
            <v>41613</v>
          </cell>
          <cell r="U2249">
            <v>26</v>
          </cell>
          <cell r="V2249" t="str">
            <v>MAS DE 20 DÍAS</v>
          </cell>
        </row>
        <row r="2250">
          <cell r="Q2250" t="str">
            <v>BANORTE4161371001335735985</v>
          </cell>
          <cell r="R2250" t="str">
            <v>O.K.</v>
          </cell>
          <cell r="S2250" t="str">
            <v>CONCILIADA</v>
          </cell>
          <cell r="T2250">
            <v>41613</v>
          </cell>
          <cell r="U2250">
            <v>26</v>
          </cell>
          <cell r="V2250" t="str">
            <v>MAS DE 20 DÍAS</v>
          </cell>
        </row>
        <row r="2251">
          <cell r="Q2251" t="str">
            <v>BANORTE4161371001335782925</v>
          </cell>
          <cell r="R2251" t="str">
            <v>O.K.</v>
          </cell>
          <cell r="S2251" t="str">
            <v>COMPENSADA</v>
          </cell>
          <cell r="T2251">
            <v>41613</v>
          </cell>
          <cell r="U2251">
            <v>26</v>
          </cell>
          <cell r="V2251" t="str">
            <v>MAS DE 20 DÍAS</v>
          </cell>
        </row>
        <row r="2252">
          <cell r="Q2252" t="str">
            <v>BANORTE4161371001335747308</v>
          </cell>
          <cell r="R2252" t="str">
            <v>O.K.</v>
          </cell>
          <cell r="S2252" t="str">
            <v>COMPENSADA</v>
          </cell>
          <cell r="T2252">
            <v>41613</v>
          </cell>
          <cell r="U2252">
            <v>26</v>
          </cell>
          <cell r="V2252" t="str">
            <v>MAS DE 20 DÍAS</v>
          </cell>
        </row>
        <row r="2253">
          <cell r="Q2253" t="str">
            <v>BANORTE4161371001335751934</v>
          </cell>
          <cell r="R2253" t="str">
            <v>O.K.</v>
          </cell>
          <cell r="S2253" t="str">
            <v>COMPENSADA</v>
          </cell>
          <cell r="T2253">
            <v>41613</v>
          </cell>
          <cell r="U2253">
            <v>26</v>
          </cell>
          <cell r="V2253" t="str">
            <v>MAS DE 20 DÍAS</v>
          </cell>
        </row>
        <row r="2254">
          <cell r="Q2254" t="str">
            <v>BANORTE4161371001335751934</v>
          </cell>
          <cell r="R2254" t="str">
            <v>O.K.</v>
          </cell>
          <cell r="S2254" t="str">
            <v>COMPENSADA</v>
          </cell>
          <cell r="T2254">
            <v>41613</v>
          </cell>
          <cell r="U2254">
            <v>26</v>
          </cell>
          <cell r="V2254" t="str">
            <v>MAS DE 20 DÍAS</v>
          </cell>
        </row>
        <row r="2255">
          <cell r="Q2255" t="str">
            <v>BANORTE4161371001335783216</v>
          </cell>
          <cell r="R2255" t="str">
            <v>O.K.</v>
          </cell>
          <cell r="S2255" t="str">
            <v>CONCILIADA</v>
          </cell>
          <cell r="T2255">
            <v>41613</v>
          </cell>
          <cell r="U2255">
            <v>26</v>
          </cell>
          <cell r="V2255" t="str">
            <v>MAS DE 20 DÍAS</v>
          </cell>
        </row>
        <row r="2256">
          <cell r="Q2256" t="str">
            <v>BANORTE4161371001335758889</v>
          </cell>
          <cell r="R2256" t="str">
            <v>O.K.</v>
          </cell>
          <cell r="S2256" t="str">
            <v>CONCILIADA</v>
          </cell>
          <cell r="T2256">
            <v>41613</v>
          </cell>
          <cell r="U2256">
            <v>26</v>
          </cell>
          <cell r="V2256" t="str">
            <v>MAS DE 20 DÍAS</v>
          </cell>
        </row>
        <row r="2257">
          <cell r="Q2257" t="str">
            <v>BANORTE4161371001335758892</v>
          </cell>
          <cell r="R2257" t="str">
            <v>O.K.</v>
          </cell>
          <cell r="S2257" t="str">
            <v>Aplicadas a clientes</v>
          </cell>
          <cell r="T2257">
            <v>41618</v>
          </cell>
          <cell r="U2257">
            <v>26</v>
          </cell>
          <cell r="V2257" t="str">
            <v>MAS DE 20 DÍAS</v>
          </cell>
        </row>
        <row r="2258">
          <cell r="Q2258" t="str">
            <v>BANORTE4161371001335758892</v>
          </cell>
          <cell r="R2258" t="str">
            <v>O.K.</v>
          </cell>
          <cell r="S2258" t="str">
            <v>Aplicadas a clientes</v>
          </cell>
          <cell r="T2258">
            <v>41618</v>
          </cell>
          <cell r="U2258">
            <v>26</v>
          </cell>
          <cell r="V2258" t="str">
            <v>MAS DE 20 DÍAS</v>
          </cell>
        </row>
        <row r="2259">
          <cell r="Q2259" t="str">
            <v>BANORTE4161371001335703866</v>
          </cell>
          <cell r="R2259" t="str">
            <v>O.K.</v>
          </cell>
          <cell r="S2259" t="str">
            <v>CONCILIADA</v>
          </cell>
          <cell r="T2259">
            <v>41613</v>
          </cell>
          <cell r="U2259">
            <v>26</v>
          </cell>
          <cell r="V2259" t="str">
            <v>MAS DE 20 DÍAS</v>
          </cell>
        </row>
        <row r="2260">
          <cell r="Q2260" t="str">
            <v>BANORTE4161371001335747972</v>
          </cell>
          <cell r="R2260" t="str">
            <v>O.K.</v>
          </cell>
          <cell r="S2260" t="str">
            <v>COMPENSADA</v>
          </cell>
          <cell r="T2260">
            <v>41614</v>
          </cell>
          <cell r="U2260">
            <v>26</v>
          </cell>
          <cell r="V2260" t="str">
            <v>MAS DE 20 DÍAS</v>
          </cell>
        </row>
        <row r="2261">
          <cell r="Q2261" t="str">
            <v>BANORTE4161371001335770779</v>
          </cell>
          <cell r="R2261" t="str">
            <v>O.K.</v>
          </cell>
          <cell r="S2261" t="str">
            <v>COMPENSADA</v>
          </cell>
          <cell r="T2261">
            <v>41614</v>
          </cell>
          <cell r="U2261">
            <v>26</v>
          </cell>
          <cell r="V2261" t="str">
            <v>MAS DE 20 DÍAS</v>
          </cell>
        </row>
        <row r="2262">
          <cell r="Q2262" t="str">
            <v>BANORTE4161371001335748588</v>
          </cell>
          <cell r="R2262" t="str">
            <v>O.K.</v>
          </cell>
          <cell r="S2262" t="str">
            <v>CONCILIADA</v>
          </cell>
          <cell r="T2262">
            <v>41613</v>
          </cell>
          <cell r="U2262">
            <v>26</v>
          </cell>
          <cell r="V2262" t="str">
            <v>MAS DE 20 DÍAS</v>
          </cell>
        </row>
        <row r="2263">
          <cell r="Q2263" t="str">
            <v>BANORTE4161371001335752193</v>
          </cell>
          <cell r="R2263" t="str">
            <v>O.K.</v>
          </cell>
          <cell r="S2263" t="str">
            <v>CONCILIADA</v>
          </cell>
          <cell r="T2263">
            <v>41613</v>
          </cell>
          <cell r="U2263">
            <v>26</v>
          </cell>
          <cell r="V2263" t="str">
            <v>MAS DE 20 DÍAS</v>
          </cell>
        </row>
        <row r="2264">
          <cell r="Q2264" t="str">
            <v>BANORTE4161371001335783501</v>
          </cell>
          <cell r="R2264" t="str">
            <v>O.K.</v>
          </cell>
          <cell r="S2264" t="str">
            <v>CONCILIADA</v>
          </cell>
          <cell r="T2264">
            <v>41613</v>
          </cell>
          <cell r="U2264">
            <v>26</v>
          </cell>
          <cell r="V2264" t="str">
            <v>MAS DE 20 DÍAS</v>
          </cell>
        </row>
        <row r="2265">
          <cell r="Q2265" t="str">
            <v>BANORTE4161371001335795463</v>
          </cell>
          <cell r="R2265" t="str">
            <v>O.K.</v>
          </cell>
          <cell r="S2265" t="str">
            <v>COMPENSADA</v>
          </cell>
          <cell r="T2265">
            <v>41613</v>
          </cell>
          <cell r="U2265">
            <v>26</v>
          </cell>
          <cell r="V2265" t="str">
            <v>MAS DE 20 DÍAS</v>
          </cell>
        </row>
        <row r="2266">
          <cell r="Q2266" t="str">
            <v>BANORTE4161371001335779552</v>
          </cell>
          <cell r="R2266" t="str">
            <v>O.K.</v>
          </cell>
          <cell r="S2266" t="str">
            <v>Aplicadas a clientes</v>
          </cell>
          <cell r="T2266">
            <v>41618</v>
          </cell>
          <cell r="U2266">
            <v>26</v>
          </cell>
          <cell r="V2266" t="str">
            <v>MAS DE 20 DÍAS</v>
          </cell>
        </row>
        <row r="2267">
          <cell r="Q2267" t="str">
            <v>BANORTE4161371001335779552</v>
          </cell>
          <cell r="R2267" t="str">
            <v>O.K.</v>
          </cell>
          <cell r="S2267" t="str">
            <v>Aplicadas a clientes</v>
          </cell>
          <cell r="T2267">
            <v>41618</v>
          </cell>
          <cell r="U2267">
            <v>26</v>
          </cell>
          <cell r="V2267" t="str">
            <v>MAS DE 20 DÍAS</v>
          </cell>
        </row>
        <row r="2268">
          <cell r="Q2268" t="str">
            <v>BANORTE4161371001335786855</v>
          </cell>
          <cell r="R2268" t="str">
            <v>O.K.</v>
          </cell>
          <cell r="S2268" t="str">
            <v>CONCILIADA</v>
          </cell>
          <cell r="T2268">
            <v>41613</v>
          </cell>
          <cell r="U2268">
            <v>26</v>
          </cell>
          <cell r="V2268" t="str">
            <v>MAS DE 20 DÍAS</v>
          </cell>
        </row>
        <row r="2269">
          <cell r="Q2269" t="str">
            <v>BANORTE4161371001335721311</v>
          </cell>
          <cell r="R2269" t="str">
            <v>O.K.</v>
          </cell>
          <cell r="S2269" t="str">
            <v>COMPENSADA</v>
          </cell>
          <cell r="T2269">
            <v>41614</v>
          </cell>
          <cell r="U2269">
            <v>26</v>
          </cell>
          <cell r="V2269" t="str">
            <v>MAS DE 20 DÍAS</v>
          </cell>
        </row>
        <row r="2270">
          <cell r="Q2270" t="str">
            <v>BANORTE4161371001335763522</v>
          </cell>
          <cell r="R2270" t="str">
            <v>O.K.</v>
          </cell>
          <cell r="S2270" t="str">
            <v>CONCILIADA</v>
          </cell>
          <cell r="T2270">
            <v>41613</v>
          </cell>
          <cell r="U2270">
            <v>26</v>
          </cell>
          <cell r="V2270" t="str">
            <v>MAS DE 20 DÍAS</v>
          </cell>
        </row>
        <row r="2271">
          <cell r="Q2271" t="str">
            <v>BANORTE4161371001335741197</v>
          </cell>
          <cell r="R2271" t="str">
            <v>O.K.</v>
          </cell>
          <cell r="S2271" t="str">
            <v>CONCILIADA</v>
          </cell>
          <cell r="T2271">
            <v>41613</v>
          </cell>
          <cell r="U2271">
            <v>26</v>
          </cell>
          <cell r="V2271" t="str">
            <v>MAS DE 20 DÍAS</v>
          </cell>
        </row>
        <row r="2272">
          <cell r="Q2272" t="str">
            <v>BANORTE4161371001335727319</v>
          </cell>
          <cell r="R2272" t="str">
            <v>O.K.</v>
          </cell>
          <cell r="S2272" t="str">
            <v>CONCILIADA</v>
          </cell>
          <cell r="T2272">
            <v>41613</v>
          </cell>
          <cell r="U2272">
            <v>26</v>
          </cell>
          <cell r="V2272" t="str">
            <v>MAS DE 20 DÍAS</v>
          </cell>
        </row>
        <row r="2273">
          <cell r="Q2273" t="str">
            <v>BANORTE4161371001335719137</v>
          </cell>
          <cell r="R2273" t="str">
            <v>O.K.</v>
          </cell>
          <cell r="S2273" t="str">
            <v>CONCILIADA</v>
          </cell>
          <cell r="T2273">
            <v>41613</v>
          </cell>
          <cell r="U2273">
            <v>26</v>
          </cell>
          <cell r="V2273" t="str">
            <v>MAS DE 20 DÍAS</v>
          </cell>
        </row>
        <row r="2274">
          <cell r="Q2274" t="str">
            <v>BANORTE4161371001335729024</v>
          </cell>
          <cell r="R2274" t="str">
            <v>O.K.</v>
          </cell>
          <cell r="S2274" t="str">
            <v>CONCILIADA</v>
          </cell>
          <cell r="T2274">
            <v>41613</v>
          </cell>
          <cell r="U2274">
            <v>26</v>
          </cell>
          <cell r="V2274" t="str">
            <v>MAS DE 20 DÍAS</v>
          </cell>
        </row>
        <row r="2275">
          <cell r="Q2275" t="str">
            <v>BANORTE4161371001335761679</v>
          </cell>
          <cell r="R2275" t="str">
            <v>O.K.</v>
          </cell>
          <cell r="S2275" t="str">
            <v>CONCILIADA</v>
          </cell>
          <cell r="T2275">
            <v>41613</v>
          </cell>
          <cell r="U2275">
            <v>26</v>
          </cell>
          <cell r="V2275" t="str">
            <v>MAS DE 20 DÍAS</v>
          </cell>
        </row>
        <row r="2276">
          <cell r="Q2276" t="str">
            <v>BANORTE4161371001335761621</v>
          </cell>
          <cell r="R2276" t="str">
            <v>O.K.</v>
          </cell>
          <cell r="S2276" t="str">
            <v>CONCILIADA</v>
          </cell>
          <cell r="T2276">
            <v>41613</v>
          </cell>
          <cell r="U2276">
            <v>26</v>
          </cell>
          <cell r="V2276" t="str">
            <v>MAS DE 20 DÍAS</v>
          </cell>
        </row>
        <row r="2277">
          <cell r="Q2277" t="str">
            <v>BANORTE4161371001335766256</v>
          </cell>
          <cell r="R2277" t="str">
            <v>O.K.</v>
          </cell>
          <cell r="S2277" t="str">
            <v>CONCILIADA</v>
          </cell>
          <cell r="T2277">
            <v>41613</v>
          </cell>
          <cell r="U2277">
            <v>26</v>
          </cell>
          <cell r="V2277" t="str">
            <v>MAS DE 20 DÍAS</v>
          </cell>
        </row>
        <row r="2278">
          <cell r="Q2278" t="str">
            <v>BANORTE4161371001335769037</v>
          </cell>
          <cell r="R2278" t="str">
            <v>O.K.</v>
          </cell>
          <cell r="S2278" t="str">
            <v>CONCILIADA</v>
          </cell>
          <cell r="T2278">
            <v>41613</v>
          </cell>
          <cell r="U2278">
            <v>26</v>
          </cell>
          <cell r="V2278" t="str">
            <v>MAS DE 20 DÍAS</v>
          </cell>
        </row>
        <row r="2279">
          <cell r="Q2279" t="str">
            <v>BANORTE4161371001335783214</v>
          </cell>
          <cell r="R2279" t="str">
            <v>O.K.</v>
          </cell>
          <cell r="S2279" t="str">
            <v>CONCILIADA</v>
          </cell>
          <cell r="T2279">
            <v>41613</v>
          </cell>
          <cell r="U2279">
            <v>26</v>
          </cell>
          <cell r="V2279" t="str">
            <v>MAS DE 20 DÍAS</v>
          </cell>
        </row>
        <row r="2280">
          <cell r="Q2280" t="str">
            <v>BANORTE4161371001335761657</v>
          </cell>
          <cell r="R2280" t="str">
            <v>O.K.</v>
          </cell>
          <cell r="S2280" t="str">
            <v>CONCILIADA</v>
          </cell>
          <cell r="T2280">
            <v>41613</v>
          </cell>
          <cell r="U2280">
            <v>26</v>
          </cell>
          <cell r="V2280" t="str">
            <v>MAS DE 20 DÍAS</v>
          </cell>
        </row>
        <row r="2281">
          <cell r="Q2281" t="str">
            <v>BANORTE4161371001335758920</v>
          </cell>
          <cell r="R2281" t="str">
            <v>O.K.</v>
          </cell>
          <cell r="S2281" t="str">
            <v>CONCILIADA</v>
          </cell>
          <cell r="T2281">
            <v>41613</v>
          </cell>
          <cell r="U2281">
            <v>26</v>
          </cell>
          <cell r="V2281" t="str">
            <v>MAS DE 20 DÍAS</v>
          </cell>
        </row>
        <row r="2282">
          <cell r="Q2282" t="str">
            <v>BANORTE4161371001335747353</v>
          </cell>
          <cell r="R2282" t="str">
            <v>O.K.</v>
          </cell>
          <cell r="S2282" t="str">
            <v>CONCILIADA</v>
          </cell>
          <cell r="T2282">
            <v>41613</v>
          </cell>
          <cell r="U2282">
            <v>26</v>
          </cell>
          <cell r="V2282" t="str">
            <v>MAS DE 20 DÍAS</v>
          </cell>
        </row>
        <row r="2283">
          <cell r="Q2283" t="str">
            <v>BANORTE4161371001335761996</v>
          </cell>
          <cell r="R2283" t="str">
            <v>O.K.</v>
          </cell>
          <cell r="S2283" t="str">
            <v>CONCILIADA</v>
          </cell>
          <cell r="T2283">
            <v>41613</v>
          </cell>
          <cell r="U2283">
            <v>26</v>
          </cell>
          <cell r="V2283" t="str">
            <v>MAS DE 20 DÍAS</v>
          </cell>
        </row>
        <row r="2284">
          <cell r="Q2284" t="str">
            <v>BANORTE4161371001335708731</v>
          </cell>
          <cell r="R2284" t="str">
            <v>O.K.</v>
          </cell>
          <cell r="S2284" t="str">
            <v>CONCILIADA</v>
          </cell>
          <cell r="T2284">
            <v>41613</v>
          </cell>
          <cell r="U2284">
            <v>26</v>
          </cell>
          <cell r="V2284" t="str">
            <v>MAS DE 20 DÍAS</v>
          </cell>
        </row>
        <row r="2285">
          <cell r="Q2285" t="str">
            <v>BANORTE4161371001335783228</v>
          </cell>
          <cell r="R2285" t="str">
            <v>O.K.</v>
          </cell>
          <cell r="S2285" t="str">
            <v>CONCILIADA</v>
          </cell>
          <cell r="T2285">
            <v>41613</v>
          </cell>
          <cell r="U2285">
            <v>26</v>
          </cell>
          <cell r="V2285" t="str">
            <v>MAS DE 20 DÍAS</v>
          </cell>
        </row>
        <row r="2286">
          <cell r="Q2286" t="str">
            <v>BANORTE4161371001335793451</v>
          </cell>
          <cell r="R2286" t="str">
            <v>O.K.</v>
          </cell>
          <cell r="S2286" t="str">
            <v>CONCILIADA</v>
          </cell>
          <cell r="T2286">
            <v>41613</v>
          </cell>
          <cell r="U2286">
            <v>26</v>
          </cell>
          <cell r="V2286" t="str">
            <v>MAS DE 20 DÍAS</v>
          </cell>
        </row>
        <row r="2287">
          <cell r="Q2287" t="str">
            <v>BANORTE4161371001335795182</v>
          </cell>
          <cell r="R2287" t="str">
            <v>O.K.</v>
          </cell>
          <cell r="S2287" t="str">
            <v>CONCILIADA</v>
          </cell>
          <cell r="T2287">
            <v>41613</v>
          </cell>
          <cell r="U2287">
            <v>26</v>
          </cell>
          <cell r="V2287" t="str">
            <v>MAS DE 20 DÍAS</v>
          </cell>
        </row>
        <row r="2288">
          <cell r="Q2288" t="str">
            <v>BANORTE4161371001335795177</v>
          </cell>
          <cell r="R2288" t="str">
            <v>O.K.</v>
          </cell>
          <cell r="S2288" t="str">
            <v>CONCILIADA</v>
          </cell>
          <cell r="T2288">
            <v>41613</v>
          </cell>
          <cell r="U2288">
            <v>26</v>
          </cell>
          <cell r="V2288" t="str">
            <v>MAS DE 20 DÍAS</v>
          </cell>
        </row>
        <row r="2289">
          <cell r="Q2289" t="str">
            <v>BANORTE4161371001335761676</v>
          </cell>
          <cell r="R2289" t="str">
            <v>O.K.</v>
          </cell>
          <cell r="S2289" t="str">
            <v>CONCILIADA</v>
          </cell>
          <cell r="T2289">
            <v>41613</v>
          </cell>
          <cell r="U2289">
            <v>26</v>
          </cell>
          <cell r="V2289" t="str">
            <v>MAS DE 20 DÍAS</v>
          </cell>
        </row>
        <row r="2290">
          <cell r="Q2290" t="str">
            <v>BANORTE4161371001335795179</v>
          </cell>
          <cell r="R2290" t="str">
            <v>O.K.</v>
          </cell>
          <cell r="S2290" t="str">
            <v>CONCILIADA</v>
          </cell>
          <cell r="T2290">
            <v>41613</v>
          </cell>
          <cell r="U2290">
            <v>26</v>
          </cell>
          <cell r="V2290" t="str">
            <v>MAS DE 20 DÍAS</v>
          </cell>
        </row>
        <row r="2291">
          <cell r="Q2291" t="str">
            <v>BANORTE4161371001335761673</v>
          </cell>
          <cell r="R2291" t="str">
            <v>O.K.</v>
          </cell>
          <cell r="S2291" t="str">
            <v>CONCILIADA</v>
          </cell>
          <cell r="T2291">
            <v>41613</v>
          </cell>
          <cell r="U2291">
            <v>26</v>
          </cell>
          <cell r="V2291" t="str">
            <v>MAS DE 20 DÍAS</v>
          </cell>
        </row>
        <row r="2292">
          <cell r="Q2292" t="str">
            <v>BANORTE4161371001335761668</v>
          </cell>
          <cell r="R2292" t="str">
            <v>O.K.</v>
          </cell>
          <cell r="S2292" t="str">
            <v>CONCILIADA</v>
          </cell>
          <cell r="T2292">
            <v>41613</v>
          </cell>
          <cell r="U2292">
            <v>26</v>
          </cell>
          <cell r="V2292" t="str">
            <v>MAS DE 20 DÍAS</v>
          </cell>
        </row>
        <row r="2293">
          <cell r="Q2293" t="str">
            <v>BANORTE4161371001335774715</v>
          </cell>
          <cell r="R2293" t="str">
            <v>O.K.</v>
          </cell>
          <cell r="S2293" t="str">
            <v>COMPENSADA</v>
          </cell>
          <cell r="T2293">
            <v>41613</v>
          </cell>
          <cell r="U2293">
            <v>26</v>
          </cell>
          <cell r="V2293" t="str">
            <v>MAS DE 20 DÍAS</v>
          </cell>
        </row>
        <row r="2294">
          <cell r="Q2294" t="str">
            <v>BANORTE4161371001335717190</v>
          </cell>
          <cell r="R2294" t="str">
            <v>O.K.</v>
          </cell>
          <cell r="S2294" t="str">
            <v>CONCILIADA</v>
          </cell>
          <cell r="T2294">
            <v>41613</v>
          </cell>
          <cell r="U2294">
            <v>26</v>
          </cell>
          <cell r="V2294" t="str">
            <v>MAS DE 20 DÍAS</v>
          </cell>
        </row>
        <row r="2295">
          <cell r="Q2295" t="str">
            <v>BANORTE4161371001335719998</v>
          </cell>
          <cell r="R2295" t="str">
            <v>O.K.</v>
          </cell>
          <cell r="S2295" t="str">
            <v>CONCILIADA</v>
          </cell>
          <cell r="T2295">
            <v>41613</v>
          </cell>
          <cell r="U2295">
            <v>26</v>
          </cell>
          <cell r="V2295" t="str">
            <v>MAS DE 20 DÍAS</v>
          </cell>
        </row>
        <row r="2296">
          <cell r="Q2296" t="str">
            <v>BANORTE4161371001335719987</v>
          </cell>
          <cell r="R2296" t="str">
            <v>O.K.</v>
          </cell>
          <cell r="S2296" t="str">
            <v>CONCILIADA</v>
          </cell>
          <cell r="T2296">
            <v>41613</v>
          </cell>
          <cell r="U2296">
            <v>26</v>
          </cell>
          <cell r="V2296" t="str">
            <v>MAS DE 20 DÍAS</v>
          </cell>
        </row>
        <row r="2297">
          <cell r="Q2297" t="str">
            <v>BANORTE4161371001335717191</v>
          </cell>
          <cell r="R2297" t="str">
            <v>O.K.</v>
          </cell>
          <cell r="S2297" t="str">
            <v>CONCILIADA</v>
          </cell>
          <cell r="T2297">
            <v>41613</v>
          </cell>
          <cell r="U2297">
            <v>26</v>
          </cell>
          <cell r="V2297" t="str">
            <v>MAS DE 20 DÍAS</v>
          </cell>
        </row>
        <row r="2298">
          <cell r="Q2298" t="str">
            <v>BANORTE4161371001335717220</v>
          </cell>
          <cell r="R2298" t="str">
            <v>O.K.</v>
          </cell>
          <cell r="S2298" t="str">
            <v>CONCILIADA</v>
          </cell>
          <cell r="T2298">
            <v>41613</v>
          </cell>
          <cell r="U2298">
            <v>26</v>
          </cell>
          <cell r="V2298" t="str">
            <v>MAS DE 20 DÍAS</v>
          </cell>
        </row>
        <row r="2299">
          <cell r="Q2299" t="str">
            <v>BANORTE4161371001335721580</v>
          </cell>
          <cell r="R2299" t="str">
            <v>O.K.</v>
          </cell>
          <cell r="S2299" t="str">
            <v>CONCILIADA</v>
          </cell>
          <cell r="T2299">
            <v>41613</v>
          </cell>
          <cell r="U2299">
            <v>26</v>
          </cell>
          <cell r="V2299" t="str">
            <v>MAS DE 20 DÍAS</v>
          </cell>
        </row>
        <row r="2300">
          <cell r="Q2300" t="str">
            <v>BANORTE4161371001335714524</v>
          </cell>
          <cell r="R2300" t="str">
            <v>O.K.</v>
          </cell>
          <cell r="S2300" t="str">
            <v>CONCILIADA</v>
          </cell>
          <cell r="T2300">
            <v>41613</v>
          </cell>
          <cell r="U2300">
            <v>26</v>
          </cell>
          <cell r="V2300" t="str">
            <v>MAS DE 20 DÍAS</v>
          </cell>
        </row>
        <row r="2301">
          <cell r="Q2301" t="str">
            <v>BANORTE4161371001335723070</v>
          </cell>
          <cell r="R2301" t="str">
            <v>O.K.</v>
          </cell>
          <cell r="S2301" t="str">
            <v>CONCILIADA</v>
          </cell>
          <cell r="T2301">
            <v>41613</v>
          </cell>
          <cell r="U2301">
            <v>26</v>
          </cell>
          <cell r="V2301" t="str">
            <v>MAS DE 20 DÍAS</v>
          </cell>
        </row>
        <row r="2302">
          <cell r="Q2302" t="str">
            <v>BANORTE4161371001335723073</v>
          </cell>
          <cell r="R2302" t="str">
            <v>O.K.</v>
          </cell>
          <cell r="S2302" t="str">
            <v>CONCILIADA</v>
          </cell>
          <cell r="T2302">
            <v>41613</v>
          </cell>
          <cell r="U2302">
            <v>26</v>
          </cell>
          <cell r="V2302" t="str">
            <v>MAS DE 20 DÍAS</v>
          </cell>
        </row>
        <row r="2303">
          <cell r="Q2303" t="str">
            <v>BANORTE4161371001335788345</v>
          </cell>
          <cell r="R2303" t="str">
            <v>O.K.</v>
          </cell>
          <cell r="S2303" t="str">
            <v>CONCILIADA</v>
          </cell>
          <cell r="T2303">
            <v>41613</v>
          </cell>
          <cell r="U2303">
            <v>26</v>
          </cell>
          <cell r="V2303" t="str">
            <v>MAS DE 20 DÍAS</v>
          </cell>
        </row>
        <row r="2304">
          <cell r="Q2304" t="str">
            <v>BANORTE4161371001335779600</v>
          </cell>
          <cell r="R2304" t="str">
            <v>O.K.</v>
          </cell>
          <cell r="S2304" t="str">
            <v>CONCILIADA</v>
          </cell>
          <cell r="T2304">
            <v>41613</v>
          </cell>
          <cell r="U2304">
            <v>26</v>
          </cell>
          <cell r="V2304" t="str">
            <v>MAS DE 20 DÍAS</v>
          </cell>
        </row>
        <row r="2305">
          <cell r="Q2305" t="str">
            <v>BANORTE4161371001335786100</v>
          </cell>
          <cell r="R2305" t="str">
            <v>O.K.</v>
          </cell>
          <cell r="S2305" t="str">
            <v>COMPENSADA</v>
          </cell>
          <cell r="T2305">
            <v>41614</v>
          </cell>
          <cell r="U2305">
            <v>26</v>
          </cell>
          <cell r="V2305" t="str">
            <v>MAS DE 20 DÍAS</v>
          </cell>
        </row>
        <row r="2306">
          <cell r="Q2306" t="str">
            <v>BANORTE4161371001335799150</v>
          </cell>
          <cell r="R2306" t="str">
            <v>O.K.</v>
          </cell>
          <cell r="S2306" t="str">
            <v>CONCILIADA</v>
          </cell>
          <cell r="T2306">
            <v>41613</v>
          </cell>
          <cell r="U2306">
            <v>26</v>
          </cell>
          <cell r="V2306" t="str">
            <v>MAS DE 20 DÍAS</v>
          </cell>
        </row>
        <row r="2307">
          <cell r="Q2307" t="str">
            <v>BANORTE4161371001335747356</v>
          </cell>
          <cell r="R2307" t="str">
            <v>O.K.</v>
          </cell>
          <cell r="S2307" t="str">
            <v>COMPENSADA</v>
          </cell>
          <cell r="T2307">
            <v>41614</v>
          </cell>
          <cell r="U2307">
            <v>26</v>
          </cell>
          <cell r="V2307" t="str">
            <v>MAS DE 20 DÍAS</v>
          </cell>
        </row>
        <row r="2308">
          <cell r="Q2308" t="str">
            <v>BANORTE4161371001335748562</v>
          </cell>
          <cell r="R2308" t="str">
            <v>O.K.</v>
          </cell>
          <cell r="S2308" t="str">
            <v>CONCILIADA</v>
          </cell>
          <cell r="T2308">
            <v>41613</v>
          </cell>
          <cell r="U2308">
            <v>26</v>
          </cell>
          <cell r="V2308" t="str">
            <v>MAS DE 20 DÍAS</v>
          </cell>
        </row>
        <row r="2309">
          <cell r="Q2309" t="str">
            <v>BANORTE4161371001335761667</v>
          </cell>
          <cell r="R2309" t="str">
            <v>O.K.</v>
          </cell>
          <cell r="S2309" t="str">
            <v>CONCILIADA</v>
          </cell>
          <cell r="T2309">
            <v>41613</v>
          </cell>
          <cell r="U2309">
            <v>26</v>
          </cell>
          <cell r="V2309" t="str">
            <v>MAS DE 20 DÍAS</v>
          </cell>
        </row>
        <row r="2310">
          <cell r="Q2310" t="str">
            <v>BANORTE4161371001335700420</v>
          </cell>
          <cell r="R2310" t="str">
            <v>O.K.</v>
          </cell>
          <cell r="S2310" t="str">
            <v>COMPENSADA</v>
          </cell>
          <cell r="T2310">
            <v>41613</v>
          </cell>
          <cell r="U2310">
            <v>26</v>
          </cell>
          <cell r="V2310" t="str">
            <v>MAS DE 20 DÍAS</v>
          </cell>
        </row>
        <row r="2311">
          <cell r="Q2311" t="str">
            <v>BANORTE4161371001335705437</v>
          </cell>
          <cell r="R2311" t="str">
            <v>O.K.</v>
          </cell>
          <cell r="S2311" t="str">
            <v>COMPENSADA</v>
          </cell>
          <cell r="T2311">
            <v>41613</v>
          </cell>
          <cell r="U2311">
            <v>26</v>
          </cell>
          <cell r="V2311" t="str">
            <v>MAS DE 20 DÍAS</v>
          </cell>
        </row>
        <row r="2312">
          <cell r="Q2312" t="str">
            <v>BANORTE4161371001335752603</v>
          </cell>
          <cell r="R2312" t="str">
            <v>O.K.</v>
          </cell>
          <cell r="S2312" t="str">
            <v>CONCILIADA</v>
          </cell>
          <cell r="T2312">
            <v>41613</v>
          </cell>
          <cell r="U2312">
            <v>26</v>
          </cell>
          <cell r="V2312" t="str">
            <v>MAS DE 20 DÍAS</v>
          </cell>
        </row>
        <row r="2313">
          <cell r="Q2313" t="str">
            <v>BANORTE4161371001335747352</v>
          </cell>
          <cell r="R2313" t="str">
            <v>O.K.</v>
          </cell>
          <cell r="S2313" t="str">
            <v>Aplicadas a clientes</v>
          </cell>
          <cell r="T2313">
            <v>41618</v>
          </cell>
          <cell r="U2313">
            <v>26</v>
          </cell>
          <cell r="V2313" t="str">
            <v>MAS DE 20 DÍAS</v>
          </cell>
        </row>
        <row r="2314">
          <cell r="Q2314" t="str">
            <v>BANORTE4161371001335747352</v>
          </cell>
          <cell r="R2314" t="str">
            <v>O.K.</v>
          </cell>
          <cell r="S2314" t="str">
            <v>Aplicadas a clientes</v>
          </cell>
          <cell r="T2314">
            <v>41618</v>
          </cell>
          <cell r="U2314">
            <v>26</v>
          </cell>
          <cell r="V2314" t="str">
            <v>MAS DE 20 DÍAS</v>
          </cell>
        </row>
        <row r="2315">
          <cell r="Q2315" t="str">
            <v>BANORTE4161371001335747344</v>
          </cell>
          <cell r="R2315" t="str">
            <v>O.K.</v>
          </cell>
          <cell r="S2315" t="str">
            <v>CONCILIADA</v>
          </cell>
          <cell r="T2315">
            <v>41613</v>
          </cell>
          <cell r="U2315">
            <v>26</v>
          </cell>
          <cell r="V2315" t="str">
            <v>MAS DE 20 DÍAS</v>
          </cell>
        </row>
        <row r="2316">
          <cell r="Q2316" t="str">
            <v>BANORTE4161371001335761681</v>
          </cell>
          <cell r="R2316" t="str">
            <v>O.K.</v>
          </cell>
          <cell r="S2316" t="str">
            <v>CONCILIADA</v>
          </cell>
          <cell r="T2316">
            <v>41613</v>
          </cell>
          <cell r="U2316">
            <v>26</v>
          </cell>
          <cell r="V2316" t="str">
            <v>MAS DE 20 DÍAS</v>
          </cell>
        </row>
        <row r="2317">
          <cell r="Q2317" t="str">
            <v>BANORTE4161371001335774889</v>
          </cell>
          <cell r="R2317" t="str">
            <v>O.K.</v>
          </cell>
          <cell r="S2317" t="str">
            <v>COMPENSADA</v>
          </cell>
          <cell r="T2317">
            <v>41613</v>
          </cell>
          <cell r="U2317">
            <v>26</v>
          </cell>
          <cell r="V2317" t="str">
            <v>MAS DE 20 DÍAS</v>
          </cell>
        </row>
        <row r="2318">
          <cell r="Q2318" t="str">
            <v>BANORTE4161371001335784137</v>
          </cell>
          <cell r="R2318" t="str">
            <v>O.K.</v>
          </cell>
          <cell r="S2318" t="str">
            <v>CONCILIADA</v>
          </cell>
          <cell r="T2318">
            <v>41613</v>
          </cell>
          <cell r="U2318">
            <v>26</v>
          </cell>
          <cell r="V2318" t="str">
            <v>MAS DE 20 DÍAS</v>
          </cell>
        </row>
        <row r="2319">
          <cell r="Q2319" t="str">
            <v>BANORTE4161371001335787310</v>
          </cell>
          <cell r="R2319" t="str">
            <v>O.K.</v>
          </cell>
          <cell r="S2319" t="str">
            <v>CONCILIADA</v>
          </cell>
          <cell r="T2319">
            <v>41613</v>
          </cell>
          <cell r="U2319">
            <v>26</v>
          </cell>
          <cell r="V2319" t="str">
            <v>MAS DE 20 DÍAS</v>
          </cell>
        </row>
        <row r="2320">
          <cell r="Q2320" t="str">
            <v>BANORTE4161371001335799183</v>
          </cell>
          <cell r="R2320" t="str">
            <v>O.K.</v>
          </cell>
          <cell r="S2320" t="str">
            <v>CONCILIADA</v>
          </cell>
          <cell r="T2320">
            <v>41613</v>
          </cell>
          <cell r="U2320">
            <v>26</v>
          </cell>
          <cell r="V2320" t="str">
            <v>MAS DE 20 DÍAS</v>
          </cell>
        </row>
        <row r="2321">
          <cell r="Q2321" t="str">
            <v>BANORTE4161371001335747349</v>
          </cell>
          <cell r="R2321" t="str">
            <v>O.K.</v>
          </cell>
          <cell r="S2321" t="str">
            <v>COMPENSADA</v>
          </cell>
          <cell r="T2321">
            <v>41613</v>
          </cell>
          <cell r="U2321">
            <v>26</v>
          </cell>
          <cell r="V2321" t="str">
            <v>MAS DE 20 DÍAS</v>
          </cell>
        </row>
        <row r="2322">
          <cell r="Q2322" t="str">
            <v>BANORTE4161371001335783209</v>
          </cell>
          <cell r="R2322" t="str">
            <v>O.K.</v>
          </cell>
          <cell r="S2322" t="str">
            <v>CONCILIADA</v>
          </cell>
          <cell r="T2322">
            <v>41613</v>
          </cell>
          <cell r="U2322">
            <v>26</v>
          </cell>
          <cell r="V2322" t="str">
            <v>MAS DE 20 DÍAS</v>
          </cell>
        </row>
        <row r="2323">
          <cell r="Q2323" t="str">
            <v>BANORTE4161371001335747341</v>
          </cell>
          <cell r="R2323" t="str">
            <v>O.K.</v>
          </cell>
          <cell r="S2323" t="str">
            <v>CONCILIADA</v>
          </cell>
          <cell r="T2323">
            <v>41613</v>
          </cell>
          <cell r="U2323">
            <v>26</v>
          </cell>
          <cell r="V2323" t="str">
            <v>MAS DE 20 DÍAS</v>
          </cell>
        </row>
        <row r="2324">
          <cell r="Q2324" t="str">
            <v>BANORTE4161371001335787312</v>
          </cell>
          <cell r="R2324" t="str">
            <v>O.K.</v>
          </cell>
          <cell r="S2324" t="str">
            <v>CONCILIADA</v>
          </cell>
          <cell r="T2324">
            <v>41613</v>
          </cell>
          <cell r="U2324">
            <v>26</v>
          </cell>
          <cell r="V2324" t="str">
            <v>MAS DE 20 DÍAS</v>
          </cell>
        </row>
        <row r="2325">
          <cell r="Q2325" t="str">
            <v>BANORTE4161371001335793532</v>
          </cell>
          <cell r="R2325" t="str">
            <v>O.K.</v>
          </cell>
          <cell r="S2325" t="str">
            <v>CONCILIADA</v>
          </cell>
          <cell r="T2325">
            <v>41613</v>
          </cell>
          <cell r="U2325">
            <v>26</v>
          </cell>
          <cell r="V2325" t="str">
            <v>MAS DE 20 DÍAS</v>
          </cell>
        </row>
        <row r="2326">
          <cell r="Q2326" t="str">
            <v>BANORTE4161371001335783218</v>
          </cell>
          <cell r="R2326" t="str">
            <v>O.K.</v>
          </cell>
          <cell r="S2326" t="str">
            <v>COMPENSADA</v>
          </cell>
          <cell r="T2326">
            <v>41617</v>
          </cell>
          <cell r="U2326">
            <v>26</v>
          </cell>
          <cell r="V2326" t="str">
            <v>MAS DE 20 DÍAS</v>
          </cell>
        </row>
        <row r="2327">
          <cell r="Q2327" t="str">
            <v>BANORTE4161371001335777458</v>
          </cell>
          <cell r="R2327" t="str">
            <v>O.K.</v>
          </cell>
          <cell r="S2327" t="str">
            <v>CONCILIADA</v>
          </cell>
          <cell r="T2327">
            <v>41613</v>
          </cell>
          <cell r="U2327">
            <v>26</v>
          </cell>
          <cell r="V2327" t="str">
            <v>MAS DE 20 DÍAS</v>
          </cell>
        </row>
        <row r="2328">
          <cell r="Q2328" t="str">
            <v>BANORTE4161371001335788830</v>
          </cell>
          <cell r="R2328" t="str">
            <v>O.K.</v>
          </cell>
          <cell r="S2328" t="str">
            <v>CONCILIADA</v>
          </cell>
          <cell r="T2328">
            <v>41613</v>
          </cell>
          <cell r="U2328">
            <v>26</v>
          </cell>
          <cell r="V2328" t="str">
            <v>MAS DE 20 DÍAS</v>
          </cell>
        </row>
        <row r="2329">
          <cell r="Q2329" t="str">
            <v>BANORTE4161371001335787315</v>
          </cell>
          <cell r="R2329" t="str">
            <v>O.K.</v>
          </cell>
          <cell r="S2329" t="str">
            <v>CONCILIADA</v>
          </cell>
          <cell r="T2329">
            <v>41613</v>
          </cell>
          <cell r="U2329">
            <v>26</v>
          </cell>
          <cell r="V2329" t="str">
            <v>MAS DE 20 DÍAS</v>
          </cell>
        </row>
        <row r="2330">
          <cell r="Q2330" t="str">
            <v>BANORTE4161371001335774954</v>
          </cell>
          <cell r="R2330" t="str">
            <v>O.K.</v>
          </cell>
          <cell r="S2330" t="str">
            <v>CONCILIADA</v>
          </cell>
          <cell r="T2330">
            <v>41613</v>
          </cell>
          <cell r="U2330">
            <v>26</v>
          </cell>
          <cell r="V2330" t="str">
            <v>MAS DE 20 DÍAS</v>
          </cell>
        </row>
        <row r="2331">
          <cell r="Q2331" t="str">
            <v>BANORTE4161371001335721482</v>
          </cell>
          <cell r="R2331" t="str">
            <v>O.K.</v>
          </cell>
          <cell r="S2331" t="str">
            <v>CONCILIADA</v>
          </cell>
          <cell r="T2331">
            <v>41613</v>
          </cell>
          <cell r="U2331">
            <v>26</v>
          </cell>
          <cell r="V2331" t="str">
            <v>MAS DE 20 DÍAS</v>
          </cell>
        </row>
        <row r="2332">
          <cell r="Q2332" t="str">
            <v>BANORTE4161371001335721574</v>
          </cell>
          <cell r="R2332" t="str">
            <v>O.K.</v>
          </cell>
          <cell r="S2332" t="str">
            <v>CONCILIADA</v>
          </cell>
          <cell r="T2332">
            <v>41613</v>
          </cell>
          <cell r="U2332">
            <v>26</v>
          </cell>
          <cell r="V2332" t="str">
            <v>MAS DE 20 DÍAS</v>
          </cell>
        </row>
        <row r="2333">
          <cell r="Q2333" t="str">
            <v>BANORTE4161371001335727945</v>
          </cell>
          <cell r="R2333" t="str">
            <v>O.K.</v>
          </cell>
          <cell r="S2333" t="str">
            <v>CONCILIADA</v>
          </cell>
          <cell r="T2333">
            <v>41613</v>
          </cell>
          <cell r="U2333">
            <v>26</v>
          </cell>
          <cell r="V2333" t="str">
            <v>MAS DE 20 DÍAS</v>
          </cell>
        </row>
        <row r="2334">
          <cell r="Q2334" t="str">
            <v>BANORTE4161371001335784210</v>
          </cell>
          <cell r="R2334" t="str">
            <v>O.K.</v>
          </cell>
          <cell r="S2334" t="str">
            <v>CONCILIADA</v>
          </cell>
          <cell r="T2334">
            <v>41613</v>
          </cell>
          <cell r="U2334">
            <v>26</v>
          </cell>
          <cell r="V2334" t="str">
            <v>MAS DE 20 DÍAS</v>
          </cell>
        </row>
        <row r="2335">
          <cell r="Q2335" t="str">
            <v>BANORTE4161371001335743777</v>
          </cell>
          <cell r="R2335" t="str">
            <v>O.K.</v>
          </cell>
          <cell r="S2335" t="str">
            <v>CONCILIADA</v>
          </cell>
          <cell r="T2335">
            <v>41613</v>
          </cell>
          <cell r="U2335">
            <v>26</v>
          </cell>
          <cell r="V2335" t="str">
            <v>MAS DE 20 DÍAS</v>
          </cell>
        </row>
        <row r="2336">
          <cell r="Q2336" t="str">
            <v>BANORTE4161371001335721562</v>
          </cell>
          <cell r="R2336" t="str">
            <v>O.K.</v>
          </cell>
          <cell r="S2336" t="str">
            <v>CONCILIADA</v>
          </cell>
          <cell r="T2336">
            <v>41613</v>
          </cell>
          <cell r="U2336">
            <v>26</v>
          </cell>
          <cell r="V2336" t="str">
            <v>MAS DE 20 DÍAS</v>
          </cell>
        </row>
        <row r="2337">
          <cell r="Q2337" t="str">
            <v>BANORTE4161371001335750683</v>
          </cell>
          <cell r="R2337" t="str">
            <v>O.K.</v>
          </cell>
          <cell r="S2337" t="str">
            <v>CONCILIADA</v>
          </cell>
          <cell r="T2337">
            <v>41613</v>
          </cell>
          <cell r="U2337">
            <v>26</v>
          </cell>
          <cell r="V2337" t="str">
            <v>MAS DE 20 DÍAS</v>
          </cell>
        </row>
        <row r="2338">
          <cell r="Q2338" t="str">
            <v>BANORTE4161371001335795398</v>
          </cell>
          <cell r="R2338" t="str">
            <v>O.K.</v>
          </cell>
          <cell r="S2338" t="str">
            <v>CONCILIADA</v>
          </cell>
          <cell r="T2338">
            <v>41613</v>
          </cell>
          <cell r="U2338">
            <v>26</v>
          </cell>
          <cell r="V2338" t="str">
            <v>MAS DE 20 DÍAS</v>
          </cell>
        </row>
        <row r="2339">
          <cell r="Q2339" t="str">
            <v>BANORTE4161371001335783224</v>
          </cell>
          <cell r="R2339" t="str">
            <v>O.K.</v>
          </cell>
          <cell r="S2339" t="str">
            <v>CONCILIADA</v>
          </cell>
          <cell r="T2339">
            <v>41613</v>
          </cell>
          <cell r="U2339">
            <v>26</v>
          </cell>
          <cell r="V2339" t="str">
            <v>MAS DE 20 DÍAS</v>
          </cell>
        </row>
        <row r="2340">
          <cell r="Q2340" t="str">
            <v>BANORTE4161371001335786118</v>
          </cell>
          <cell r="R2340" t="str">
            <v>O.K.</v>
          </cell>
          <cell r="S2340" t="str">
            <v>CONCILIADA</v>
          </cell>
          <cell r="T2340">
            <v>41613</v>
          </cell>
          <cell r="U2340">
            <v>26</v>
          </cell>
          <cell r="V2340" t="str">
            <v>MAS DE 20 DÍAS</v>
          </cell>
        </row>
        <row r="2341">
          <cell r="Q2341" t="str">
            <v>BANORTE4161371001335755402</v>
          </cell>
          <cell r="R2341" t="str">
            <v>O.K.</v>
          </cell>
          <cell r="S2341" t="str">
            <v>CONCILIADA</v>
          </cell>
          <cell r="T2341">
            <v>41613</v>
          </cell>
          <cell r="U2341">
            <v>26</v>
          </cell>
          <cell r="V2341" t="str">
            <v>MAS DE 20 DÍAS</v>
          </cell>
        </row>
        <row r="2342">
          <cell r="Q2342" t="str">
            <v>BANORTE4161371001335727793</v>
          </cell>
          <cell r="R2342" t="str">
            <v>O.K.</v>
          </cell>
          <cell r="S2342" t="str">
            <v>CONCILIADA</v>
          </cell>
          <cell r="T2342">
            <v>41613</v>
          </cell>
          <cell r="U2342">
            <v>26</v>
          </cell>
          <cell r="V2342" t="str">
            <v>MAS DE 20 DÍAS</v>
          </cell>
        </row>
        <row r="2343">
          <cell r="Q2343" t="str">
            <v>BANORTE4161371001335735567</v>
          </cell>
          <cell r="R2343" t="str">
            <v>O.K.</v>
          </cell>
          <cell r="S2343" t="str">
            <v>CONCILIADA</v>
          </cell>
          <cell r="T2343">
            <v>41613</v>
          </cell>
          <cell r="U2343">
            <v>26</v>
          </cell>
          <cell r="V2343" t="str">
            <v>MAS DE 20 DÍAS</v>
          </cell>
        </row>
        <row r="2344">
          <cell r="Q2344" t="str">
            <v>BANORTE4161371001335774611</v>
          </cell>
          <cell r="R2344" t="str">
            <v>O.K.</v>
          </cell>
          <cell r="S2344" t="str">
            <v>COMPENSADA</v>
          </cell>
          <cell r="T2344">
            <v>41614</v>
          </cell>
          <cell r="U2344">
            <v>26</v>
          </cell>
          <cell r="V2344" t="str">
            <v>MAS DE 20 DÍAS</v>
          </cell>
        </row>
        <row r="2345">
          <cell r="Q2345" t="str">
            <v>BANORTE4161371001335785563</v>
          </cell>
          <cell r="R2345" t="str">
            <v>O.K.</v>
          </cell>
          <cell r="S2345" t="str">
            <v>CONCILIADA</v>
          </cell>
          <cell r="T2345">
            <v>41613</v>
          </cell>
          <cell r="U2345">
            <v>26</v>
          </cell>
          <cell r="V2345" t="str">
            <v>MAS DE 20 DÍAS</v>
          </cell>
        </row>
        <row r="2346">
          <cell r="Q2346" t="str">
            <v>BANORTE4161371001335783305</v>
          </cell>
          <cell r="R2346" t="str">
            <v>O.K.</v>
          </cell>
          <cell r="S2346" t="str">
            <v>CONCILIADA</v>
          </cell>
          <cell r="T2346">
            <v>41613</v>
          </cell>
          <cell r="U2346">
            <v>26</v>
          </cell>
          <cell r="V2346" t="str">
            <v>MAS DE 20 DÍAS</v>
          </cell>
        </row>
        <row r="2347">
          <cell r="Q2347" t="str">
            <v>BANORTE4161371001335747347</v>
          </cell>
          <cell r="R2347" t="str">
            <v>O.K.</v>
          </cell>
          <cell r="S2347" t="str">
            <v>CONCILIADA</v>
          </cell>
          <cell r="T2347">
            <v>41613</v>
          </cell>
          <cell r="U2347">
            <v>26</v>
          </cell>
          <cell r="V2347" t="str">
            <v>MAS DE 20 DÍAS</v>
          </cell>
        </row>
        <row r="2348">
          <cell r="Q2348" t="str">
            <v>BANORTE4161371001335705359</v>
          </cell>
          <cell r="R2348" t="str">
            <v>O.K.</v>
          </cell>
          <cell r="S2348" t="str">
            <v>CONCILIADA</v>
          </cell>
          <cell r="T2348">
            <v>41613</v>
          </cell>
          <cell r="U2348">
            <v>26</v>
          </cell>
          <cell r="V2348" t="str">
            <v>MAS DE 20 DÍAS</v>
          </cell>
        </row>
        <row r="2349">
          <cell r="Q2349" t="str">
            <v>BANORTE4161371001335786652</v>
          </cell>
          <cell r="R2349" t="str">
            <v>O.K.</v>
          </cell>
          <cell r="S2349" t="str">
            <v>CONCILIADA</v>
          </cell>
          <cell r="T2349">
            <v>41613</v>
          </cell>
          <cell r="U2349">
            <v>26</v>
          </cell>
          <cell r="V2349" t="str">
            <v>MAS DE 20 DÍAS</v>
          </cell>
        </row>
        <row r="2350">
          <cell r="Q2350" t="str">
            <v>BANORTE4161371001335744830</v>
          </cell>
          <cell r="R2350" t="str">
            <v>O.K.</v>
          </cell>
          <cell r="S2350" t="str">
            <v>CONCILIADA</v>
          </cell>
          <cell r="T2350">
            <v>41613</v>
          </cell>
          <cell r="U2350">
            <v>26</v>
          </cell>
          <cell r="V2350" t="str">
            <v>MAS DE 20 DÍAS</v>
          </cell>
        </row>
        <row r="2351">
          <cell r="Q2351" t="str">
            <v>BANORTE4161371001335744962</v>
          </cell>
          <cell r="R2351" t="str">
            <v>O.K.</v>
          </cell>
          <cell r="S2351" t="str">
            <v>CONCILIADA</v>
          </cell>
          <cell r="T2351">
            <v>41613</v>
          </cell>
          <cell r="U2351">
            <v>26</v>
          </cell>
          <cell r="V2351" t="str">
            <v>MAS DE 20 DÍAS</v>
          </cell>
        </row>
        <row r="2352">
          <cell r="Q2352" t="str">
            <v>BANORTE4161371001335723065</v>
          </cell>
          <cell r="R2352" t="str">
            <v>O.K.</v>
          </cell>
          <cell r="S2352" t="str">
            <v>CONCILIADA</v>
          </cell>
          <cell r="T2352">
            <v>41613</v>
          </cell>
          <cell r="U2352">
            <v>26</v>
          </cell>
          <cell r="V2352" t="str">
            <v>MAS DE 20 DÍAS</v>
          </cell>
        </row>
        <row r="2353">
          <cell r="Q2353" t="str">
            <v>BANORTE4161371001335723071</v>
          </cell>
          <cell r="R2353" t="str">
            <v>O.K.</v>
          </cell>
          <cell r="S2353" t="str">
            <v>CONCILIADA</v>
          </cell>
          <cell r="T2353">
            <v>41613</v>
          </cell>
          <cell r="U2353">
            <v>26</v>
          </cell>
          <cell r="V2353" t="str">
            <v>MAS DE 20 DÍAS</v>
          </cell>
        </row>
        <row r="2354">
          <cell r="Q2354" t="str">
            <v>BANORTE4161371001335721154</v>
          </cell>
          <cell r="R2354" t="str">
            <v>O.K.</v>
          </cell>
          <cell r="S2354" t="str">
            <v>CONCILIADA</v>
          </cell>
          <cell r="T2354">
            <v>41613</v>
          </cell>
          <cell r="U2354">
            <v>26</v>
          </cell>
          <cell r="V2354" t="str">
            <v>MAS DE 20 DÍAS</v>
          </cell>
        </row>
        <row r="2355">
          <cell r="Q2355" t="str">
            <v>BANORTE4161371001335700651</v>
          </cell>
          <cell r="R2355" t="str">
            <v>O.K.</v>
          </cell>
          <cell r="S2355" t="str">
            <v>COMPENSADA</v>
          </cell>
          <cell r="T2355">
            <v>41613</v>
          </cell>
          <cell r="U2355">
            <v>26</v>
          </cell>
          <cell r="V2355" t="str">
            <v>MAS DE 20 DÍAS</v>
          </cell>
        </row>
        <row r="2356">
          <cell r="Q2356" t="str">
            <v>BANORTE4161371001335778125</v>
          </cell>
          <cell r="R2356" t="str">
            <v>O.K.</v>
          </cell>
          <cell r="S2356" t="str">
            <v>COMPENSADA</v>
          </cell>
          <cell r="T2356">
            <v>41613</v>
          </cell>
          <cell r="U2356">
            <v>26</v>
          </cell>
          <cell r="V2356" t="str">
            <v>MAS DE 20 DÍAS</v>
          </cell>
        </row>
        <row r="2357">
          <cell r="Q2357" t="str">
            <v>BANORTE4161371001335768069</v>
          </cell>
          <cell r="R2357" t="str">
            <v>O.K.</v>
          </cell>
          <cell r="S2357" t="str">
            <v>CONCILIADA</v>
          </cell>
          <cell r="T2357">
            <v>41613</v>
          </cell>
          <cell r="U2357">
            <v>26</v>
          </cell>
          <cell r="V2357" t="str">
            <v>MAS DE 20 DÍAS</v>
          </cell>
        </row>
        <row r="2358">
          <cell r="Q2358" t="str">
            <v>BANORTE4161371001335714538</v>
          </cell>
          <cell r="R2358" t="str">
            <v>O.K.</v>
          </cell>
          <cell r="S2358" t="str">
            <v>CONCILIADA</v>
          </cell>
          <cell r="T2358">
            <v>41613</v>
          </cell>
          <cell r="U2358">
            <v>26</v>
          </cell>
          <cell r="V2358" t="str">
            <v>MAS DE 20 DÍAS</v>
          </cell>
        </row>
        <row r="2359">
          <cell r="Q2359" t="str">
            <v>BANORTE4161371001335795911</v>
          </cell>
          <cell r="R2359" t="str">
            <v>O.K.</v>
          </cell>
          <cell r="S2359" t="str">
            <v>COMPENSADA</v>
          </cell>
          <cell r="T2359">
            <v>41614</v>
          </cell>
          <cell r="U2359">
            <v>26</v>
          </cell>
          <cell r="V2359" t="str">
            <v>MAS DE 20 DÍAS</v>
          </cell>
        </row>
        <row r="2360">
          <cell r="Q2360" t="str">
            <v>BANORTE4161371001335714533</v>
          </cell>
          <cell r="R2360" t="str">
            <v>O.K.</v>
          </cell>
          <cell r="S2360" t="str">
            <v>CONCILIADA</v>
          </cell>
          <cell r="T2360">
            <v>41613</v>
          </cell>
          <cell r="U2360">
            <v>26</v>
          </cell>
          <cell r="V2360" t="str">
            <v>MAS DE 20 DÍAS</v>
          </cell>
        </row>
        <row r="2361">
          <cell r="Q2361" t="str">
            <v>BANORTE4161371001335743497</v>
          </cell>
          <cell r="R2361" t="str">
            <v>O.K.</v>
          </cell>
          <cell r="S2361" t="str">
            <v>CONCILIADA</v>
          </cell>
          <cell r="T2361">
            <v>41613</v>
          </cell>
          <cell r="U2361">
            <v>26</v>
          </cell>
          <cell r="V2361" t="str">
            <v>MAS DE 20 DÍAS</v>
          </cell>
        </row>
        <row r="2362">
          <cell r="Q2362" t="str">
            <v>BANORTE4161371001335728679</v>
          </cell>
          <cell r="R2362" t="str">
            <v>O.K.</v>
          </cell>
          <cell r="S2362" t="str">
            <v>CONCILIADA</v>
          </cell>
          <cell r="T2362">
            <v>41613</v>
          </cell>
          <cell r="U2362">
            <v>26</v>
          </cell>
          <cell r="V2362" t="str">
            <v>MAS DE 20 DÍAS</v>
          </cell>
        </row>
        <row r="2363">
          <cell r="Q2363" t="str">
            <v>BANORTE4161371001335754904</v>
          </cell>
          <cell r="R2363" t="str">
            <v>O.K.</v>
          </cell>
          <cell r="S2363" t="str">
            <v>CONCILIADA</v>
          </cell>
          <cell r="T2363">
            <v>41613</v>
          </cell>
          <cell r="U2363">
            <v>26</v>
          </cell>
          <cell r="V2363" t="str">
            <v>MAS DE 20 DÍAS</v>
          </cell>
        </row>
        <row r="2364">
          <cell r="Q2364" t="str">
            <v>BANORTE4161371001335717187</v>
          </cell>
          <cell r="R2364" t="str">
            <v>O.K.</v>
          </cell>
          <cell r="S2364" t="str">
            <v>CONCILIADA</v>
          </cell>
          <cell r="T2364">
            <v>41613</v>
          </cell>
          <cell r="U2364">
            <v>26</v>
          </cell>
          <cell r="V2364" t="str">
            <v>MAS DE 20 DÍAS</v>
          </cell>
        </row>
        <row r="2365">
          <cell r="Q2365" t="str">
            <v>BANORTE4161371001335723075</v>
          </cell>
          <cell r="R2365" t="str">
            <v>O.K.</v>
          </cell>
          <cell r="S2365" t="str">
            <v>CONCILIADA</v>
          </cell>
          <cell r="T2365">
            <v>41613</v>
          </cell>
          <cell r="U2365">
            <v>26</v>
          </cell>
          <cell r="V2365" t="str">
            <v>MAS DE 20 DÍAS</v>
          </cell>
        </row>
        <row r="2366">
          <cell r="Q2366" t="str">
            <v>BANORTE4161371001335721479</v>
          </cell>
          <cell r="R2366" t="str">
            <v>O.K.</v>
          </cell>
          <cell r="S2366" t="str">
            <v>CONCILIADA</v>
          </cell>
          <cell r="T2366">
            <v>41613</v>
          </cell>
          <cell r="U2366">
            <v>26</v>
          </cell>
          <cell r="V2366" t="str">
            <v>MAS DE 20 DÍAS</v>
          </cell>
        </row>
        <row r="2367">
          <cell r="Q2367" t="str">
            <v>BANORTE4161371001335786850</v>
          </cell>
          <cell r="R2367" t="str">
            <v>O.K.</v>
          </cell>
          <cell r="S2367" t="str">
            <v>COMPENSADA</v>
          </cell>
          <cell r="T2367">
            <v>41614</v>
          </cell>
          <cell r="U2367">
            <v>26</v>
          </cell>
          <cell r="V2367" t="str">
            <v>MAS DE 20 DÍAS</v>
          </cell>
        </row>
        <row r="2368">
          <cell r="Q2368" t="str">
            <v>BANORTE4161371001335705349</v>
          </cell>
          <cell r="R2368" t="str">
            <v>O.K.</v>
          </cell>
          <cell r="S2368" t="str">
            <v>CONCILIADA</v>
          </cell>
          <cell r="T2368">
            <v>41613</v>
          </cell>
          <cell r="U2368">
            <v>26</v>
          </cell>
          <cell r="V2368" t="str">
            <v>MAS DE 20 DÍAS</v>
          </cell>
        </row>
        <row r="2369">
          <cell r="Q2369" t="str">
            <v>BANORTE4161371001335752605</v>
          </cell>
          <cell r="R2369" t="str">
            <v>O.K.</v>
          </cell>
          <cell r="S2369" t="str">
            <v>CONCILIADA</v>
          </cell>
          <cell r="T2369">
            <v>41613</v>
          </cell>
          <cell r="U2369">
            <v>26</v>
          </cell>
          <cell r="V2369" t="str">
            <v>MAS DE 20 DÍAS</v>
          </cell>
        </row>
        <row r="2370">
          <cell r="Q2370" t="str">
            <v>BANORTE4161371001335789104</v>
          </cell>
          <cell r="R2370" t="str">
            <v>O.K.</v>
          </cell>
          <cell r="S2370" t="str">
            <v>CONCILIADA</v>
          </cell>
          <cell r="T2370">
            <v>41613</v>
          </cell>
          <cell r="U2370">
            <v>26</v>
          </cell>
          <cell r="V2370" t="str">
            <v>MAS DE 20 DÍAS</v>
          </cell>
        </row>
        <row r="2371">
          <cell r="Q2371" t="str">
            <v>BANORTE4161371001335783408</v>
          </cell>
          <cell r="R2371" t="str">
            <v>O.K.</v>
          </cell>
          <cell r="S2371" t="str">
            <v>CONCILIADA</v>
          </cell>
          <cell r="T2371">
            <v>41613</v>
          </cell>
          <cell r="U2371">
            <v>26</v>
          </cell>
          <cell r="V2371" t="str">
            <v>MAS DE 20 DÍAS</v>
          </cell>
        </row>
        <row r="2372">
          <cell r="Q2372" t="str">
            <v>BANORTE4161371001335727954</v>
          </cell>
          <cell r="R2372" t="str">
            <v>O.K.</v>
          </cell>
          <cell r="S2372" t="str">
            <v>COMPENSADA</v>
          </cell>
          <cell r="T2372">
            <v>41628</v>
          </cell>
          <cell r="U2372">
            <v>26</v>
          </cell>
          <cell r="V2372" t="str">
            <v>MAS DE 20 DÍAS</v>
          </cell>
        </row>
        <row r="2373">
          <cell r="Q2373" t="str">
            <v>BANORTE4161371001335744309</v>
          </cell>
          <cell r="R2373" t="str">
            <v>O.K.</v>
          </cell>
          <cell r="S2373" t="str">
            <v>CONCILIADA</v>
          </cell>
          <cell r="T2373">
            <v>41613</v>
          </cell>
          <cell r="U2373">
            <v>26</v>
          </cell>
          <cell r="V2373" t="str">
            <v>MAS DE 20 DÍAS</v>
          </cell>
        </row>
        <row r="2374">
          <cell r="Q2374" t="str">
            <v>BANORTE4161371001335763521</v>
          </cell>
          <cell r="R2374" t="str">
            <v>O.K.</v>
          </cell>
          <cell r="S2374" t="str">
            <v>CONCILIADA</v>
          </cell>
          <cell r="T2374">
            <v>41613</v>
          </cell>
          <cell r="U2374">
            <v>26</v>
          </cell>
          <cell r="V2374" t="str">
            <v>MAS DE 20 DÍAS</v>
          </cell>
        </row>
        <row r="2375">
          <cell r="Q2375" t="str">
            <v>BANORTE4161371001335719993</v>
          </cell>
          <cell r="R2375" t="str">
            <v>O.K.</v>
          </cell>
          <cell r="S2375" t="str">
            <v>CONCILIADA</v>
          </cell>
          <cell r="T2375">
            <v>41613</v>
          </cell>
          <cell r="U2375">
            <v>26</v>
          </cell>
          <cell r="V2375" t="str">
            <v>MAS DE 20 DÍAS</v>
          </cell>
        </row>
        <row r="2376">
          <cell r="Q2376" t="str">
            <v>BANORTE4161371001335769160</v>
          </cell>
          <cell r="R2376" t="str">
            <v>O.K.</v>
          </cell>
          <cell r="S2376" t="str">
            <v>CONCILIADA</v>
          </cell>
          <cell r="T2376">
            <v>41613</v>
          </cell>
          <cell r="U2376">
            <v>26</v>
          </cell>
          <cell r="V2376" t="str">
            <v>MAS DE 20 DÍAS</v>
          </cell>
        </row>
        <row r="2377">
          <cell r="Q2377" t="str">
            <v>BANORTE4161371001335752597</v>
          </cell>
          <cell r="R2377" t="str">
            <v>O.K.</v>
          </cell>
          <cell r="S2377" t="str">
            <v>CONCILIADA</v>
          </cell>
          <cell r="T2377">
            <v>41613</v>
          </cell>
          <cell r="U2377">
            <v>26</v>
          </cell>
          <cell r="V2377" t="str">
            <v>MAS DE 20 DÍAS</v>
          </cell>
        </row>
        <row r="2378">
          <cell r="Q2378" t="str">
            <v>BANORTE4161371001335791748</v>
          </cell>
          <cell r="R2378" t="str">
            <v>O.K.</v>
          </cell>
          <cell r="S2378" t="str">
            <v>CONCILIADA</v>
          </cell>
          <cell r="T2378">
            <v>41613</v>
          </cell>
          <cell r="U2378">
            <v>26</v>
          </cell>
          <cell r="V2378" t="str">
            <v>MAS DE 20 DÍAS</v>
          </cell>
        </row>
        <row r="2379">
          <cell r="Q2379" t="str">
            <v>BANORTE4161371001335786199</v>
          </cell>
          <cell r="R2379" t="str">
            <v>O.K.</v>
          </cell>
          <cell r="S2379" t="str">
            <v>Aplicadas a clientes</v>
          </cell>
          <cell r="T2379">
            <v>41618</v>
          </cell>
          <cell r="U2379">
            <v>26</v>
          </cell>
          <cell r="V2379" t="str">
            <v>MAS DE 20 DÍAS</v>
          </cell>
        </row>
        <row r="2380">
          <cell r="Q2380" t="str">
            <v>BANORTE4161371001335786199</v>
          </cell>
          <cell r="R2380" t="str">
            <v>O.K.</v>
          </cell>
          <cell r="S2380" t="str">
            <v>Aplicadas a clientes</v>
          </cell>
          <cell r="T2380">
            <v>41618</v>
          </cell>
          <cell r="U2380">
            <v>26</v>
          </cell>
          <cell r="V2380" t="str">
            <v>MAS DE 20 DÍAS</v>
          </cell>
        </row>
        <row r="2381">
          <cell r="Q2381" t="str">
            <v>BANORTE4161371001335777360</v>
          </cell>
          <cell r="R2381" t="str">
            <v>O.K.</v>
          </cell>
          <cell r="S2381" t="str">
            <v>CONCILIADA</v>
          </cell>
          <cell r="T2381">
            <v>41613</v>
          </cell>
          <cell r="U2381">
            <v>26</v>
          </cell>
          <cell r="V2381" t="str">
            <v>MAS DE 20 DÍAS</v>
          </cell>
        </row>
        <row r="2382">
          <cell r="Q2382" t="str">
            <v>BANORTE4161371001335770795</v>
          </cell>
          <cell r="R2382" t="str">
            <v>O.K.</v>
          </cell>
          <cell r="S2382" t="str">
            <v>CONCILIADA</v>
          </cell>
          <cell r="T2382">
            <v>41613</v>
          </cell>
          <cell r="U2382">
            <v>26</v>
          </cell>
          <cell r="V2382" t="str">
            <v>MAS DE 20 DÍAS</v>
          </cell>
        </row>
        <row r="2383">
          <cell r="Q2383" t="str">
            <v>BANORTE4161371001335742790</v>
          </cell>
          <cell r="R2383" t="str">
            <v>O.K.</v>
          </cell>
          <cell r="S2383" t="str">
            <v>CONCILIADA</v>
          </cell>
          <cell r="T2383">
            <v>41613</v>
          </cell>
          <cell r="U2383">
            <v>26</v>
          </cell>
          <cell r="V2383" t="str">
            <v>MAS DE 20 DÍAS</v>
          </cell>
        </row>
        <row r="2384">
          <cell r="Q2384" t="str">
            <v>BANORTE4161371001335721593</v>
          </cell>
          <cell r="R2384" t="str">
            <v>O.K.</v>
          </cell>
          <cell r="S2384" t="str">
            <v>CONCILIADA</v>
          </cell>
          <cell r="T2384">
            <v>41613</v>
          </cell>
          <cell r="U2384">
            <v>26</v>
          </cell>
          <cell r="V2384" t="str">
            <v>MAS DE 20 DÍAS</v>
          </cell>
        </row>
        <row r="2385">
          <cell r="Q2385" t="str">
            <v>BANORTE4161371001335751889</v>
          </cell>
          <cell r="R2385" t="str">
            <v>O.K.</v>
          </cell>
          <cell r="S2385" t="str">
            <v>COMPENSADA</v>
          </cell>
          <cell r="T2385">
            <v>41614</v>
          </cell>
          <cell r="U2385">
            <v>26</v>
          </cell>
          <cell r="V2385" t="str">
            <v>MAS DE 20 DÍAS</v>
          </cell>
        </row>
        <row r="2386">
          <cell r="Q2386" t="str">
            <v>BANORTE4161371001335736551</v>
          </cell>
          <cell r="R2386" t="str">
            <v>O.K.</v>
          </cell>
          <cell r="S2386" t="str">
            <v>CONCILIADA</v>
          </cell>
          <cell r="T2386">
            <v>41613</v>
          </cell>
          <cell r="U2386">
            <v>26</v>
          </cell>
          <cell r="V2386" t="str">
            <v>MAS DE 20 DÍAS</v>
          </cell>
        </row>
        <row r="2387">
          <cell r="Q2387" t="str">
            <v>BANORTE4161371001335736463</v>
          </cell>
          <cell r="R2387" t="str">
            <v>O.K.</v>
          </cell>
          <cell r="S2387" t="str">
            <v>CONCILIADA</v>
          </cell>
          <cell r="T2387">
            <v>41613</v>
          </cell>
          <cell r="U2387">
            <v>26</v>
          </cell>
          <cell r="V2387" t="str">
            <v>MAS DE 20 DÍAS</v>
          </cell>
        </row>
        <row r="2388">
          <cell r="Q2388" t="str">
            <v>BANORTE4161371001335728730</v>
          </cell>
          <cell r="R2388" t="str">
            <v>O.K.</v>
          </cell>
          <cell r="S2388" t="str">
            <v>CONCILIADA</v>
          </cell>
          <cell r="T2388">
            <v>41613</v>
          </cell>
          <cell r="U2388">
            <v>26</v>
          </cell>
          <cell r="V2388" t="str">
            <v>MAS DE 20 DÍAS</v>
          </cell>
        </row>
        <row r="2389">
          <cell r="Q2389" t="str">
            <v>BANCOMER AMEX4161313463835252901</v>
          </cell>
          <cell r="R2389" t="str">
            <v>O.K.</v>
          </cell>
          <cell r="S2389" t="str">
            <v>DIF. DE CTVOS.</v>
          </cell>
          <cell r="T2389">
            <v>41613</v>
          </cell>
          <cell r="U2389">
            <v>26</v>
          </cell>
          <cell r="V2389" t="str">
            <v>MAS DE 20 DÍAS</v>
          </cell>
        </row>
        <row r="2390">
          <cell r="Q2390" t="str">
            <v>BANCOMER AMEX4161313463835247879</v>
          </cell>
          <cell r="R2390" t="str">
            <v>O.K.</v>
          </cell>
          <cell r="S2390" t="str">
            <v>DIF. DE CTVOS.</v>
          </cell>
          <cell r="T2390">
            <v>41613</v>
          </cell>
          <cell r="U2390">
            <v>26</v>
          </cell>
          <cell r="V2390" t="str">
            <v>MAS DE 20 DÍAS</v>
          </cell>
        </row>
        <row r="2391">
          <cell r="Q2391" t="str">
            <v>BANCOMER AMEX4161313463835219867</v>
          </cell>
          <cell r="R2391" t="str">
            <v>O.K.</v>
          </cell>
          <cell r="S2391" t="str">
            <v>DIF. DE CTVOS.</v>
          </cell>
          <cell r="T2391">
            <v>41613</v>
          </cell>
          <cell r="U2391">
            <v>26</v>
          </cell>
          <cell r="V2391" t="str">
            <v>MAS DE 20 DÍAS</v>
          </cell>
        </row>
        <row r="2392">
          <cell r="Q2392" t="str">
            <v>BANCOMER AMEX4161313463835206109</v>
          </cell>
          <cell r="R2392" t="str">
            <v>.O.K.</v>
          </cell>
          <cell r="S2392" t="str">
            <v>acceso a red</v>
          </cell>
          <cell r="T2392">
            <v>41613</v>
          </cell>
          <cell r="U2392">
            <v>26</v>
          </cell>
          <cell r="V2392" t="str">
            <v>MAS DE 20 DÍAS</v>
          </cell>
        </row>
        <row r="2393">
          <cell r="Q2393" t="str">
            <v>BANCOMER AMEX4161313463835228280</v>
          </cell>
          <cell r="R2393" t="str">
            <v>O.K.</v>
          </cell>
          <cell r="S2393" t="str">
            <v>DIF. DE CTVOS.</v>
          </cell>
          <cell r="T2393">
            <v>41613</v>
          </cell>
          <cell r="U2393">
            <v>26</v>
          </cell>
          <cell r="V2393" t="str">
            <v>MAS DE 20 DÍAS</v>
          </cell>
        </row>
        <row r="2394">
          <cell r="Q2394" t="str">
            <v>BANCOMER AMEX4161313463835231615</v>
          </cell>
          <cell r="R2394" t="str">
            <v>O.K.</v>
          </cell>
          <cell r="S2394" t="str">
            <v>DIF. DE CTVOS.</v>
          </cell>
          <cell r="T2394">
            <v>41613</v>
          </cell>
          <cell r="U2394">
            <v>26</v>
          </cell>
          <cell r="V2394" t="str">
            <v>MAS DE 20 DÍAS</v>
          </cell>
        </row>
        <row r="2395">
          <cell r="Q2395" t="str">
            <v>BANCOMER AMEX4161313463835253612</v>
          </cell>
          <cell r="R2395" t="str">
            <v>O.K.</v>
          </cell>
          <cell r="S2395" t="str">
            <v>DIF. DE CTVOS.</v>
          </cell>
          <cell r="T2395">
            <v>41613</v>
          </cell>
          <cell r="U2395">
            <v>26</v>
          </cell>
          <cell r="V2395" t="str">
            <v>MAS DE 20 DÍAS</v>
          </cell>
        </row>
        <row r="2396">
          <cell r="Q2396" t="str">
            <v>BANCOMER AMEX4161313463835244598</v>
          </cell>
          <cell r="R2396" t="str">
            <v>O.K.</v>
          </cell>
          <cell r="S2396" t="str">
            <v>DIF. DE CTVOS.</v>
          </cell>
          <cell r="T2396">
            <v>41613</v>
          </cell>
          <cell r="U2396">
            <v>26</v>
          </cell>
          <cell r="V2396" t="str">
            <v>MAS DE 20 DÍAS</v>
          </cell>
        </row>
        <row r="2397">
          <cell r="Q2397" t="str">
            <v>BANCOMER AMEX4161313463835206107</v>
          </cell>
          <cell r="R2397" t="str">
            <v>O.K.</v>
          </cell>
          <cell r="S2397" t="str">
            <v>DIF. DE CTVOS.</v>
          </cell>
          <cell r="T2397">
            <v>41613</v>
          </cell>
          <cell r="U2397">
            <v>26</v>
          </cell>
          <cell r="V2397" t="str">
            <v>MAS DE 20 DÍAS</v>
          </cell>
        </row>
        <row r="2398">
          <cell r="Q2398" t="str">
            <v>BANCOMER AMEX4161313463835206108</v>
          </cell>
          <cell r="R2398" t="str">
            <v>O.K.</v>
          </cell>
          <cell r="S2398" t="str">
            <v>DIF. DE CTVOS.</v>
          </cell>
          <cell r="T2398">
            <v>41613</v>
          </cell>
          <cell r="U2398">
            <v>26</v>
          </cell>
          <cell r="V2398" t="str">
            <v>MAS DE 20 DÍAS</v>
          </cell>
        </row>
        <row r="2399">
          <cell r="Q2399" t="str">
            <v>BANCOMER AMEX4161313463835207620</v>
          </cell>
          <cell r="R2399" t="str">
            <v>O.K.</v>
          </cell>
          <cell r="S2399" t="str">
            <v>DIF. DE CTVOS.</v>
          </cell>
          <cell r="T2399">
            <v>41613</v>
          </cell>
          <cell r="U2399">
            <v>26</v>
          </cell>
          <cell r="V2399" t="str">
            <v>MAS DE 20 DÍAS</v>
          </cell>
        </row>
        <row r="2400">
          <cell r="Q2400" t="str">
            <v>BANCOMER AMEX4161313463835209289</v>
          </cell>
          <cell r="R2400" t="str">
            <v>O.K.</v>
          </cell>
          <cell r="S2400" t="str">
            <v>DIF. DE CTVOS.</v>
          </cell>
          <cell r="T2400">
            <v>41613</v>
          </cell>
          <cell r="U2400">
            <v>26</v>
          </cell>
          <cell r="V2400" t="str">
            <v>MAS DE 20 DÍAS</v>
          </cell>
        </row>
        <row r="2401">
          <cell r="Q2401" t="str">
            <v>BANCOMER AMEX4161313463835215063</v>
          </cell>
          <cell r="R2401" t="str">
            <v>O.K.</v>
          </cell>
          <cell r="S2401" t="str">
            <v>DIF. DE CTVOS.</v>
          </cell>
          <cell r="T2401">
            <v>41613</v>
          </cell>
          <cell r="U2401">
            <v>26</v>
          </cell>
          <cell r="V2401" t="str">
            <v>MAS DE 20 DÍAS</v>
          </cell>
        </row>
        <row r="2402">
          <cell r="Q2402" t="str">
            <v>BANCOMER AMEX4161313463835231818</v>
          </cell>
          <cell r="R2402" t="str">
            <v>O.K.</v>
          </cell>
          <cell r="S2402" t="str">
            <v>DIF. DE CTVOS.</v>
          </cell>
          <cell r="T2402">
            <v>41613</v>
          </cell>
          <cell r="U2402">
            <v>26</v>
          </cell>
          <cell r="V2402" t="str">
            <v>MAS DE 20 DÍAS</v>
          </cell>
        </row>
        <row r="2403">
          <cell r="Q2403" t="str">
            <v>BANCOMER AMEX4161313463835238417</v>
          </cell>
          <cell r="R2403" t="str">
            <v>.O.K.</v>
          </cell>
          <cell r="S2403" t="str">
            <v>acceso a red</v>
          </cell>
          <cell r="T2403">
            <v>41613</v>
          </cell>
          <cell r="U2403">
            <v>26</v>
          </cell>
          <cell r="V2403" t="str">
            <v>MAS DE 20 DÍAS</v>
          </cell>
        </row>
        <row r="2404">
          <cell r="Q2404" t="str">
            <v>BANCOMER AMEX4161313463835246483</v>
          </cell>
          <cell r="R2404" t="str">
            <v>.O.K.</v>
          </cell>
          <cell r="S2404" t="str">
            <v>acceso a red</v>
          </cell>
          <cell r="T2404">
            <v>41613</v>
          </cell>
          <cell r="U2404">
            <v>26</v>
          </cell>
          <cell r="V2404" t="str">
            <v>MAS DE 20 DÍAS</v>
          </cell>
        </row>
        <row r="2405">
          <cell r="Q2405" t="str">
            <v>BANCOMER AMEX4161313463835200486</v>
          </cell>
          <cell r="R2405" t="str">
            <v>O.K.</v>
          </cell>
          <cell r="S2405" t="str">
            <v>DIF. DE CTVOS.</v>
          </cell>
          <cell r="T2405">
            <v>41613</v>
          </cell>
          <cell r="U2405">
            <v>26</v>
          </cell>
          <cell r="V2405" t="str">
            <v>MAS DE 20 DÍAS</v>
          </cell>
        </row>
        <row r="2406">
          <cell r="Q2406" t="str">
            <v>BANCOMER AMEX4161313463835200473</v>
          </cell>
          <cell r="R2406" t="str">
            <v>O.K.</v>
          </cell>
          <cell r="S2406" t="str">
            <v>DIF. DE CTVOS.</v>
          </cell>
          <cell r="T2406">
            <v>41613</v>
          </cell>
          <cell r="U2406">
            <v>26</v>
          </cell>
          <cell r="V2406" t="str">
            <v>MAS DE 20 DÍAS</v>
          </cell>
        </row>
        <row r="2407">
          <cell r="Q2407" t="str">
            <v>BANCOMER AMEX4161313463835238751</v>
          </cell>
          <cell r="R2407" t="str">
            <v>O.K.</v>
          </cell>
          <cell r="S2407" t="str">
            <v>DIF. DE CTVOS.</v>
          </cell>
          <cell r="T2407">
            <v>41613</v>
          </cell>
          <cell r="U2407">
            <v>26</v>
          </cell>
          <cell r="V2407" t="str">
            <v>MAS DE 20 DÍAS</v>
          </cell>
        </row>
        <row r="2408">
          <cell r="Q2408" t="str">
            <v>BANCOMER AMEX4161313463835217801</v>
          </cell>
          <cell r="R2408" t="str">
            <v>O.K.</v>
          </cell>
          <cell r="S2408" t="str">
            <v>DIF. DE CTVOS.</v>
          </cell>
          <cell r="T2408">
            <v>41613</v>
          </cell>
          <cell r="U2408">
            <v>26</v>
          </cell>
          <cell r="V2408" t="str">
            <v>MAS DE 20 DÍAS</v>
          </cell>
        </row>
        <row r="2409">
          <cell r="Q2409" t="str">
            <v>BANCOMER AMEX4161313463835231617</v>
          </cell>
          <cell r="R2409" t="str">
            <v>.O.K.</v>
          </cell>
          <cell r="S2409" t="str">
            <v>acceso a red</v>
          </cell>
          <cell r="T2409">
            <v>41613</v>
          </cell>
          <cell r="U2409">
            <v>26</v>
          </cell>
          <cell r="V2409" t="str">
            <v>MAS DE 20 DÍAS</v>
          </cell>
        </row>
        <row r="2410">
          <cell r="Q2410" t="str">
            <v>BANCOMER AMEX4161313463835217187</v>
          </cell>
          <cell r="R2410" t="str">
            <v>O.K.</v>
          </cell>
          <cell r="S2410" t="str">
            <v>DIF. DE CTVOS.</v>
          </cell>
          <cell r="T2410">
            <v>41613</v>
          </cell>
          <cell r="U2410">
            <v>26</v>
          </cell>
          <cell r="V2410" t="str">
            <v>MAS DE 20 DÍAS</v>
          </cell>
        </row>
        <row r="2411">
          <cell r="Q2411" t="str">
            <v>BANCOMER AMEX4161313463835206112</v>
          </cell>
          <cell r="R2411" t="str">
            <v>O.K.</v>
          </cell>
          <cell r="S2411" t="str">
            <v>DIF. DE CTVOS.</v>
          </cell>
          <cell r="T2411">
            <v>41613</v>
          </cell>
          <cell r="U2411">
            <v>26</v>
          </cell>
          <cell r="V2411" t="str">
            <v>MAS DE 20 DÍAS</v>
          </cell>
        </row>
        <row r="2412">
          <cell r="Q2412" t="str">
            <v>BANCOMER AMEX4161313463835200437</v>
          </cell>
          <cell r="R2412" t="str">
            <v>O.K.</v>
          </cell>
          <cell r="S2412" t="str">
            <v>DIF. DE CTVOS.</v>
          </cell>
          <cell r="T2412">
            <v>41613</v>
          </cell>
          <cell r="U2412">
            <v>26</v>
          </cell>
          <cell r="V2412" t="str">
            <v>MAS DE 20 DÍAS</v>
          </cell>
        </row>
        <row r="2413">
          <cell r="Q2413" t="str">
            <v>BANCOMER AMEX4161313463835252919</v>
          </cell>
          <cell r="R2413" t="str">
            <v>O.K.</v>
          </cell>
          <cell r="S2413" t="str">
            <v>DIF. DE CTVOS.</v>
          </cell>
          <cell r="T2413">
            <v>41613</v>
          </cell>
          <cell r="U2413">
            <v>26</v>
          </cell>
          <cell r="V2413" t="str">
            <v>MAS DE 20 DÍAS</v>
          </cell>
        </row>
        <row r="2414">
          <cell r="Q2414" t="str">
            <v>BANCOMER AMEX4161313463835254172</v>
          </cell>
          <cell r="R2414" t="str">
            <v>O.K.</v>
          </cell>
          <cell r="S2414" t="str">
            <v>DIF. DE CTVOS.</v>
          </cell>
          <cell r="T2414">
            <v>41613</v>
          </cell>
          <cell r="U2414">
            <v>26</v>
          </cell>
          <cell r="V2414" t="str">
            <v>MAS DE 20 DÍAS</v>
          </cell>
        </row>
        <row r="2415">
          <cell r="Q2415" t="str">
            <v>BANCOMER AMEX4161313463835258061</v>
          </cell>
          <cell r="R2415" t="str">
            <v>O.K.</v>
          </cell>
          <cell r="S2415" t="str">
            <v>DIF. DE CTVOS.</v>
          </cell>
          <cell r="T2415">
            <v>41613</v>
          </cell>
          <cell r="U2415">
            <v>26</v>
          </cell>
          <cell r="V2415" t="str">
            <v>MAS DE 20 DÍAS</v>
          </cell>
        </row>
        <row r="2416">
          <cell r="Q2416" t="str">
            <v>BANCOMER AMEX4161313463835217359</v>
          </cell>
          <cell r="R2416" t="str">
            <v>O.K.</v>
          </cell>
          <cell r="S2416" t="str">
            <v>DIF. DE CTVOS.</v>
          </cell>
          <cell r="T2416">
            <v>41613</v>
          </cell>
          <cell r="U2416">
            <v>26</v>
          </cell>
          <cell r="V2416" t="str">
            <v>MAS DE 20 DÍAS</v>
          </cell>
        </row>
        <row r="2417">
          <cell r="Q2417" t="str">
            <v>BANCOMER AMEX4161313463835253676</v>
          </cell>
          <cell r="R2417" t="str">
            <v>O.K.</v>
          </cell>
          <cell r="S2417" t="str">
            <v>COMPENSADA</v>
          </cell>
          <cell r="T2417">
            <v>41619</v>
          </cell>
          <cell r="U2417">
            <v>26</v>
          </cell>
          <cell r="V2417" t="str">
            <v>MAS DE 20 DÍAS</v>
          </cell>
        </row>
        <row r="2418">
          <cell r="Q2418" t="str">
            <v>BANCOMER AMEX4161313463835231794</v>
          </cell>
          <cell r="R2418" t="str">
            <v>O.K.</v>
          </cell>
          <cell r="S2418" t="str">
            <v>DIF. DE CTVOS.</v>
          </cell>
          <cell r="T2418">
            <v>41613</v>
          </cell>
          <cell r="U2418">
            <v>26</v>
          </cell>
          <cell r="V2418" t="str">
            <v>MAS DE 20 DÍAS</v>
          </cell>
        </row>
        <row r="2419">
          <cell r="Q2419" t="str">
            <v>BANCOMER AMEX4161313463835248991</v>
          </cell>
          <cell r="R2419" t="str">
            <v>O.K.</v>
          </cell>
          <cell r="S2419" t="str">
            <v>DIF. DE CTVOS.</v>
          </cell>
          <cell r="T2419">
            <v>41613</v>
          </cell>
          <cell r="U2419">
            <v>26</v>
          </cell>
          <cell r="V2419" t="str">
            <v>MAS DE 20 DÍAS</v>
          </cell>
        </row>
        <row r="2420">
          <cell r="Q2420" t="str">
            <v>BANCOMER AMEX4161313463835200457</v>
          </cell>
          <cell r="R2420" t="str">
            <v>.O.K.</v>
          </cell>
          <cell r="S2420" t="str">
            <v>acceso a red</v>
          </cell>
          <cell r="T2420">
            <v>41613</v>
          </cell>
          <cell r="U2420">
            <v>26</v>
          </cell>
          <cell r="V2420" t="str">
            <v>MAS DE 20 DÍAS</v>
          </cell>
        </row>
        <row r="2421">
          <cell r="Q2421" t="str">
            <v>BANCOMER AMEX4161313463835231791</v>
          </cell>
          <cell r="R2421" t="str">
            <v>O.K.</v>
          </cell>
          <cell r="S2421" t="str">
            <v>DIF. DE CTVOS.</v>
          </cell>
          <cell r="T2421">
            <v>41613</v>
          </cell>
          <cell r="U2421">
            <v>26</v>
          </cell>
          <cell r="V2421" t="str">
            <v>MAS DE 20 DÍAS</v>
          </cell>
        </row>
        <row r="2422">
          <cell r="Q2422" t="str">
            <v>BANCOMER AMEX4161313463835258060</v>
          </cell>
          <cell r="R2422" t="str">
            <v>O.K.</v>
          </cell>
          <cell r="S2422" t="str">
            <v>DIF. DE CTVOS.</v>
          </cell>
          <cell r="T2422">
            <v>41613</v>
          </cell>
          <cell r="U2422">
            <v>26</v>
          </cell>
          <cell r="V2422" t="str">
            <v>MAS DE 20 DÍAS</v>
          </cell>
        </row>
        <row r="2423">
          <cell r="Q2423" t="str">
            <v>BANCOMER AMEX4161313463835206111</v>
          </cell>
          <cell r="R2423" t="str">
            <v>O.K.</v>
          </cell>
          <cell r="S2423" t="str">
            <v>DIF. DE CTVOS.</v>
          </cell>
          <cell r="T2423">
            <v>41613</v>
          </cell>
          <cell r="U2423">
            <v>26</v>
          </cell>
          <cell r="V2423" t="str">
            <v>MAS DE 20 DÍAS</v>
          </cell>
        </row>
        <row r="2424">
          <cell r="Q2424" t="str">
            <v>BANCOMER AMEX4161313463835211232</v>
          </cell>
          <cell r="R2424" t="str">
            <v>O.K.</v>
          </cell>
          <cell r="S2424" t="str">
            <v>DIF. DE CTVOS.</v>
          </cell>
          <cell r="T2424">
            <v>41613</v>
          </cell>
          <cell r="U2424">
            <v>26</v>
          </cell>
          <cell r="V2424" t="str">
            <v>MAS DE 20 DÍAS</v>
          </cell>
        </row>
        <row r="2425">
          <cell r="Q2425" t="str">
            <v>BANCOMER AMEX4161313463835206113</v>
          </cell>
          <cell r="R2425" t="str">
            <v>O.K.</v>
          </cell>
          <cell r="S2425" t="str">
            <v>DIF. DE CTVOS.</v>
          </cell>
          <cell r="T2425">
            <v>41613</v>
          </cell>
          <cell r="U2425">
            <v>26</v>
          </cell>
          <cell r="V2425" t="str">
            <v>MAS DE 20 DÍAS</v>
          </cell>
        </row>
        <row r="2426">
          <cell r="Q2426" t="str">
            <v>BANCOMER AMEX4161313463835226805</v>
          </cell>
          <cell r="R2426" t="str">
            <v>O.K.</v>
          </cell>
          <cell r="S2426" t="str">
            <v>DIF. DE CTVOS.</v>
          </cell>
          <cell r="T2426">
            <v>41613</v>
          </cell>
          <cell r="U2426">
            <v>26</v>
          </cell>
          <cell r="V2426" t="str">
            <v>MAS DE 20 DÍAS</v>
          </cell>
        </row>
        <row r="2427">
          <cell r="Q2427" t="str">
            <v>BANCOMER AMEX4161313463835253665</v>
          </cell>
          <cell r="R2427" t="str">
            <v>.O.K.</v>
          </cell>
          <cell r="S2427" t="str">
            <v>acceso a red / Compensada</v>
          </cell>
          <cell r="T2427">
            <v>41613</v>
          </cell>
          <cell r="U2427">
            <v>26</v>
          </cell>
          <cell r="V2427" t="str">
            <v>MAS DE 20 DÍAS</v>
          </cell>
        </row>
        <row r="2428">
          <cell r="Q2428" t="str">
            <v>BANCOMER AMEX4161313463835262312</v>
          </cell>
          <cell r="R2428" t="str">
            <v>O.K.</v>
          </cell>
          <cell r="S2428" t="str">
            <v>DIF. DE CTVOS.</v>
          </cell>
          <cell r="T2428">
            <v>41613</v>
          </cell>
          <cell r="U2428">
            <v>26</v>
          </cell>
          <cell r="V2428" t="str">
            <v>MAS DE 20 DÍAS</v>
          </cell>
        </row>
        <row r="2429">
          <cell r="Q2429" t="str">
            <v>BANCOMER AMEX4161313463835247220</v>
          </cell>
          <cell r="R2429" t="str">
            <v>O.K.</v>
          </cell>
          <cell r="S2429" t="str">
            <v>DIF. DE CTVOS.</v>
          </cell>
          <cell r="T2429">
            <v>41613</v>
          </cell>
          <cell r="U2429">
            <v>26</v>
          </cell>
          <cell r="V2429" t="str">
            <v>MAS DE 20 DÍAS</v>
          </cell>
        </row>
        <row r="2430">
          <cell r="Q2430" t="str">
            <v>BANCOMER AMEX4161313463835247222</v>
          </cell>
          <cell r="R2430" t="str">
            <v>O.K.</v>
          </cell>
          <cell r="S2430" t="str">
            <v>DIF. DE CTVOS.</v>
          </cell>
          <cell r="T2430">
            <v>41613</v>
          </cell>
          <cell r="U2430">
            <v>26</v>
          </cell>
          <cell r="V2430" t="str">
            <v>MAS DE 20 DÍAS</v>
          </cell>
        </row>
        <row r="2431">
          <cell r="Q2431" t="str">
            <v>BANCOMER AMEX4161313463835252959</v>
          </cell>
          <cell r="R2431" t="str">
            <v>O.K.</v>
          </cell>
          <cell r="S2431" t="str">
            <v>DIF. DE CTVOS.</v>
          </cell>
          <cell r="T2431">
            <v>41613</v>
          </cell>
          <cell r="U2431">
            <v>26</v>
          </cell>
          <cell r="V2431" t="str">
            <v>MAS DE 20 DÍAS</v>
          </cell>
        </row>
        <row r="2432">
          <cell r="Q2432" t="str">
            <v>BANCOMER AMEX4161313463835253670</v>
          </cell>
          <cell r="R2432" t="str">
            <v>O.K.</v>
          </cell>
          <cell r="S2432" t="str">
            <v>DIF. DE CTVOS.</v>
          </cell>
          <cell r="T2432">
            <v>41613</v>
          </cell>
          <cell r="U2432">
            <v>26</v>
          </cell>
          <cell r="V2432" t="str">
            <v>MAS DE 20 DÍAS</v>
          </cell>
        </row>
        <row r="2433">
          <cell r="Q2433" t="str">
            <v>BANCOMER AMEX4161313463835239532</v>
          </cell>
          <cell r="R2433" t="str">
            <v>O.K.</v>
          </cell>
          <cell r="S2433" t="str">
            <v>DIF. DE CTVOS.</v>
          </cell>
          <cell r="T2433">
            <v>41613</v>
          </cell>
          <cell r="U2433">
            <v>26</v>
          </cell>
          <cell r="V2433" t="str">
            <v>MAS DE 20 DÍAS</v>
          </cell>
        </row>
        <row r="2434">
          <cell r="Q2434" t="str">
            <v>BANCOMER AMEX4161313463835217487</v>
          </cell>
          <cell r="R2434" t="str">
            <v>O.K.</v>
          </cell>
          <cell r="S2434" t="str">
            <v>DIF. DE CTVOS.</v>
          </cell>
          <cell r="T2434">
            <v>41613</v>
          </cell>
          <cell r="U2434">
            <v>26</v>
          </cell>
          <cell r="V2434" t="str">
            <v>MAS DE 20 DÍAS</v>
          </cell>
        </row>
        <row r="2435">
          <cell r="Q2435" t="str">
            <v>BANCOMER AMEX4161313463835202680</v>
          </cell>
          <cell r="R2435" t="str">
            <v>O.K.</v>
          </cell>
          <cell r="S2435" t="str">
            <v>DIF. DE CTVOS.</v>
          </cell>
          <cell r="T2435">
            <v>41613</v>
          </cell>
          <cell r="U2435">
            <v>26</v>
          </cell>
          <cell r="V2435" t="str">
            <v>MAS DE 20 DÍAS</v>
          </cell>
        </row>
        <row r="2436">
          <cell r="Q2436" t="str">
            <v>BANCOMER AMEX4161313463835257987</v>
          </cell>
          <cell r="R2436" t="str">
            <v>O.K.</v>
          </cell>
          <cell r="S2436" t="str">
            <v>DIF. DE CTVOS.</v>
          </cell>
          <cell r="T2436">
            <v>41613</v>
          </cell>
          <cell r="U2436">
            <v>26</v>
          </cell>
          <cell r="V2436" t="str">
            <v>MAS DE 20 DÍAS</v>
          </cell>
        </row>
        <row r="2437">
          <cell r="Q2437" t="str">
            <v>BANCOMER AMEX4161313463835206105</v>
          </cell>
          <cell r="R2437" t="str">
            <v>O.K.</v>
          </cell>
          <cell r="S2437" t="str">
            <v>DIF. DE CTVOS.</v>
          </cell>
          <cell r="T2437">
            <v>41613</v>
          </cell>
          <cell r="U2437">
            <v>26</v>
          </cell>
          <cell r="V2437" t="str">
            <v>MAS DE 20 DÍAS</v>
          </cell>
        </row>
        <row r="2438">
          <cell r="Q2438" t="str">
            <v>BANCOMER AMEX4161313463835254178</v>
          </cell>
          <cell r="R2438" t="str">
            <v>O.K.</v>
          </cell>
          <cell r="S2438" t="str">
            <v>DIF. DE CTVOS.</v>
          </cell>
          <cell r="T2438">
            <v>41613</v>
          </cell>
          <cell r="U2438">
            <v>26</v>
          </cell>
          <cell r="V2438" t="str">
            <v>MAS DE 20 DÍAS</v>
          </cell>
        </row>
        <row r="2439">
          <cell r="Q2439" t="str">
            <v>BANCOMER AMEX4161313463835231612</v>
          </cell>
          <cell r="R2439" t="str">
            <v>O.K.</v>
          </cell>
          <cell r="S2439" t="str">
            <v>DIF. DE CTVOS.</v>
          </cell>
          <cell r="T2439">
            <v>41613</v>
          </cell>
          <cell r="U2439">
            <v>26</v>
          </cell>
          <cell r="V2439" t="str">
            <v>MAS DE 20 DÍAS</v>
          </cell>
        </row>
        <row r="2440">
          <cell r="Q2440" t="str">
            <v>BANCOMER AMEX4161313463835215064</v>
          </cell>
          <cell r="R2440" t="str">
            <v>O.K.</v>
          </cell>
          <cell r="S2440" t="str">
            <v>DIF. DE CTVOS.</v>
          </cell>
          <cell r="T2440">
            <v>41613</v>
          </cell>
          <cell r="U2440">
            <v>26</v>
          </cell>
          <cell r="V2440" t="str">
            <v>MAS DE 20 DÍAS</v>
          </cell>
        </row>
        <row r="2441">
          <cell r="Q2441" t="str">
            <v>BANCOMER AMEX4161313463835231821</v>
          </cell>
          <cell r="R2441" t="str">
            <v>O.K.</v>
          </cell>
          <cell r="S2441" t="str">
            <v>DIF. DE CTVOS.</v>
          </cell>
          <cell r="T2441">
            <v>41613</v>
          </cell>
          <cell r="U2441">
            <v>26</v>
          </cell>
          <cell r="V2441" t="str">
            <v>MAS DE 20 DÍAS</v>
          </cell>
        </row>
        <row r="2442">
          <cell r="Q2442" t="str">
            <v>BANCOMER AMEX4161313463835238551</v>
          </cell>
          <cell r="R2442" t="str">
            <v>.O.K.</v>
          </cell>
          <cell r="S2442" t="str">
            <v>acceso a red</v>
          </cell>
          <cell r="T2442">
            <v>41613</v>
          </cell>
          <cell r="U2442">
            <v>26</v>
          </cell>
          <cell r="V2442" t="str">
            <v>MAS DE 20 DÍAS</v>
          </cell>
        </row>
        <row r="2443">
          <cell r="Q2443" t="str">
            <v>BANCOMER AMEX4161313463835262112</v>
          </cell>
          <cell r="R2443" t="str">
            <v>O.K.</v>
          </cell>
          <cell r="S2443" t="str">
            <v>DIF. DE CTVOS.</v>
          </cell>
          <cell r="T2443">
            <v>41613</v>
          </cell>
          <cell r="U2443">
            <v>26</v>
          </cell>
          <cell r="V2443" t="str">
            <v>MAS DE 20 DÍAS</v>
          </cell>
        </row>
        <row r="2444">
          <cell r="Q2444" t="str">
            <v>BANCOMER AMEX4161313463835227680</v>
          </cell>
          <cell r="R2444" t="str">
            <v>O.K.</v>
          </cell>
          <cell r="S2444" t="str">
            <v>DIF. DE CTVOS.</v>
          </cell>
          <cell r="T2444">
            <v>41613</v>
          </cell>
          <cell r="U2444">
            <v>26</v>
          </cell>
          <cell r="V2444" t="str">
            <v>MAS DE 20 DÍAS</v>
          </cell>
        </row>
        <row r="2445">
          <cell r="Q2445" t="str">
            <v>BANCOMER AMEX4161313463835250003</v>
          </cell>
          <cell r="R2445" t="str">
            <v>O.K.</v>
          </cell>
          <cell r="S2445" t="str">
            <v>DIF. DE CTVOS.</v>
          </cell>
          <cell r="T2445">
            <v>41613</v>
          </cell>
          <cell r="U2445">
            <v>26</v>
          </cell>
          <cell r="V2445" t="str">
            <v>MAS DE 20 DÍAS</v>
          </cell>
        </row>
        <row r="2446">
          <cell r="Q2446" t="str">
            <v>BANCOMER AMEX4161313463835206104</v>
          </cell>
          <cell r="R2446" t="str">
            <v>O.K.</v>
          </cell>
          <cell r="S2446" t="str">
            <v>DIF. DE CTVOS.</v>
          </cell>
          <cell r="T2446">
            <v>41613</v>
          </cell>
          <cell r="U2446">
            <v>26</v>
          </cell>
          <cell r="V2446" t="str">
            <v>MAS DE 20 DÍAS</v>
          </cell>
        </row>
        <row r="2447">
          <cell r="Q2447" t="str">
            <v>BANCOMER AMEX4161313463835224171</v>
          </cell>
          <cell r="R2447" t="str">
            <v>O.K.</v>
          </cell>
          <cell r="S2447" t="str">
            <v>DIF. DE CTVOS.</v>
          </cell>
          <cell r="T2447">
            <v>41613</v>
          </cell>
          <cell r="U2447">
            <v>26</v>
          </cell>
          <cell r="V2447" t="str">
            <v>MAS DE 20 DÍAS</v>
          </cell>
        </row>
        <row r="2448">
          <cell r="Q2448" t="str">
            <v>BANCOMER AMEX4161313463835245554</v>
          </cell>
          <cell r="R2448" t="str">
            <v>.O.K.</v>
          </cell>
          <cell r="S2448" t="str">
            <v>acceso a red</v>
          </cell>
          <cell r="T2448">
            <v>41613</v>
          </cell>
          <cell r="U2448">
            <v>26</v>
          </cell>
          <cell r="V2448" t="str">
            <v>MAS DE 20 DÍAS</v>
          </cell>
        </row>
        <row r="2449">
          <cell r="Q2449" t="str">
            <v>BANCOMER AMEX4161313463835245304</v>
          </cell>
          <cell r="R2449" t="str">
            <v>.O.K.</v>
          </cell>
          <cell r="S2449" t="str">
            <v>acceso a red</v>
          </cell>
          <cell r="T2449">
            <v>41613</v>
          </cell>
          <cell r="U2449">
            <v>26</v>
          </cell>
          <cell r="V2449" t="str">
            <v>MAS DE 20 DÍAS</v>
          </cell>
        </row>
        <row r="2450">
          <cell r="Q2450" t="str">
            <v>BANCOMER AMEX4161313463835247873</v>
          </cell>
          <cell r="R2450" t="str">
            <v>.O.K.</v>
          </cell>
          <cell r="S2450" t="str">
            <v>acceso a red</v>
          </cell>
          <cell r="T2450">
            <v>41613</v>
          </cell>
          <cell r="U2450">
            <v>26</v>
          </cell>
          <cell r="V2450" t="str">
            <v>MAS DE 20 DÍAS</v>
          </cell>
        </row>
        <row r="2451">
          <cell r="Q2451" t="str">
            <v>BANCOMER AMEX4161313463835215664</v>
          </cell>
          <cell r="R2451" t="str">
            <v>O.K.</v>
          </cell>
          <cell r="S2451" t="str">
            <v>DIF. DE CTVOS.</v>
          </cell>
          <cell r="T2451">
            <v>41613</v>
          </cell>
          <cell r="U2451">
            <v>26</v>
          </cell>
          <cell r="V2451" t="str">
            <v>MAS DE 20 DÍAS</v>
          </cell>
        </row>
        <row r="2452">
          <cell r="Q2452" t="str">
            <v>BANCOMER AMEX4161313463835206106</v>
          </cell>
          <cell r="R2452" t="str">
            <v>O.K.</v>
          </cell>
          <cell r="S2452" t="str">
            <v>DIF. DE CTVOS.</v>
          </cell>
          <cell r="T2452">
            <v>41613</v>
          </cell>
          <cell r="U2452">
            <v>26</v>
          </cell>
          <cell r="V2452" t="str">
            <v>MAS DE 20 DÍAS</v>
          </cell>
        </row>
        <row r="2453">
          <cell r="Q2453" t="str">
            <v>BANCOMER AMEX4161313463835245316</v>
          </cell>
          <cell r="R2453" t="str">
            <v>.O.K.</v>
          </cell>
          <cell r="S2453" t="str">
            <v>acceso a red</v>
          </cell>
          <cell r="T2453">
            <v>41613</v>
          </cell>
          <cell r="U2453">
            <v>26</v>
          </cell>
          <cell r="V2453" t="str">
            <v>MAS DE 20 DÍAS</v>
          </cell>
        </row>
        <row r="2454">
          <cell r="Q2454" t="str">
            <v>BANCOMER AMEX4161313463835254184</v>
          </cell>
          <cell r="R2454" t="str">
            <v>O.K.</v>
          </cell>
          <cell r="S2454" t="str">
            <v>DIF. DE CTVOS.</v>
          </cell>
          <cell r="T2454">
            <v>41613</v>
          </cell>
          <cell r="U2454">
            <v>26</v>
          </cell>
          <cell r="V2454" t="str">
            <v>MAS DE 20 DÍAS</v>
          </cell>
        </row>
        <row r="2455">
          <cell r="Q2455" t="str">
            <v>BANCOMER AMEX4161313463835203914</v>
          </cell>
          <cell r="R2455" t="str">
            <v>O.K.</v>
          </cell>
          <cell r="S2455" t="str">
            <v>DIF. DE CTVOS.</v>
          </cell>
          <cell r="T2455">
            <v>41613</v>
          </cell>
          <cell r="U2455">
            <v>26</v>
          </cell>
          <cell r="V2455" t="str">
            <v>MAS DE 20 DÍAS</v>
          </cell>
        </row>
        <row r="2456">
          <cell r="Q2456" t="str">
            <v>BANCOMER AMEX4161313463835235900</v>
          </cell>
          <cell r="R2456" t="str">
            <v>O.K.</v>
          </cell>
          <cell r="S2456" t="str">
            <v>DIF. DE CTVOS.</v>
          </cell>
          <cell r="T2456">
            <v>41613</v>
          </cell>
          <cell r="U2456">
            <v>26</v>
          </cell>
          <cell r="V2456" t="str">
            <v>MAS DE 20 DÍAS</v>
          </cell>
        </row>
        <row r="2457">
          <cell r="Q2457" t="str">
            <v>BANCOMER AMEX4161313463835238883</v>
          </cell>
          <cell r="R2457" t="str">
            <v>O.K.</v>
          </cell>
          <cell r="S2457" t="str">
            <v>DIF. DE CTVOS.</v>
          </cell>
          <cell r="T2457">
            <v>41613</v>
          </cell>
          <cell r="U2457">
            <v>26</v>
          </cell>
          <cell r="V2457" t="str">
            <v>MAS DE 20 DÍAS</v>
          </cell>
        </row>
        <row r="2458">
          <cell r="Q2458" t="str">
            <v>BANCOMER AMEX4161313463835206299</v>
          </cell>
          <cell r="R2458" t="str">
            <v>O.K.</v>
          </cell>
          <cell r="S2458" t="str">
            <v>DIF. DE CTVOS.</v>
          </cell>
          <cell r="T2458">
            <v>41613</v>
          </cell>
          <cell r="U2458">
            <v>26</v>
          </cell>
          <cell r="V2458" t="str">
            <v>MAS DE 20 DÍAS</v>
          </cell>
        </row>
        <row r="2459">
          <cell r="Q2459" t="str">
            <v>BANCOMER AMEX4161313463835266040</v>
          </cell>
          <cell r="R2459" t="str">
            <v>O.K.</v>
          </cell>
          <cell r="S2459" t="str">
            <v>DIF. DE CTVOS.</v>
          </cell>
          <cell r="T2459">
            <v>41613</v>
          </cell>
          <cell r="U2459">
            <v>26</v>
          </cell>
          <cell r="V2459" t="str">
            <v>MAS DE 20 DÍAS</v>
          </cell>
        </row>
        <row r="2460">
          <cell r="Q2460" t="str">
            <v>BANCOMER AMEX4161313463835231731</v>
          </cell>
          <cell r="R2460" t="str">
            <v>O.K.</v>
          </cell>
          <cell r="S2460" t="str">
            <v>DIF. DE CTVOS.</v>
          </cell>
          <cell r="T2460">
            <v>41613</v>
          </cell>
          <cell r="U2460">
            <v>26</v>
          </cell>
          <cell r="V2460" t="str">
            <v>MAS DE 20 DÍAS</v>
          </cell>
        </row>
        <row r="2461">
          <cell r="Q2461" t="str">
            <v>BANCOMER AMEX4161313463835209700</v>
          </cell>
          <cell r="R2461" t="str">
            <v>O.K.</v>
          </cell>
          <cell r="S2461" t="str">
            <v>DIF. DE CTVOS.</v>
          </cell>
          <cell r="T2461">
            <v>41613</v>
          </cell>
          <cell r="U2461">
            <v>26</v>
          </cell>
          <cell r="V2461" t="str">
            <v>MAS DE 20 DÍAS</v>
          </cell>
        </row>
        <row r="2462">
          <cell r="Q2462" t="str">
            <v>BANCOMER AMEX4161313463835294494</v>
          </cell>
          <cell r="R2462" t="str">
            <v>O.K.</v>
          </cell>
          <cell r="S2462" t="str">
            <v>DIF. DE CTVOS.</v>
          </cell>
          <cell r="T2462">
            <v>41613</v>
          </cell>
          <cell r="U2462">
            <v>26</v>
          </cell>
          <cell r="V2462" t="str">
            <v>MAS DE 20 DÍAS</v>
          </cell>
        </row>
        <row r="2463">
          <cell r="Q2463" t="str">
            <v>BANCOMER AMEX4161313463835262489</v>
          </cell>
          <cell r="R2463" t="str">
            <v>O.K.</v>
          </cell>
          <cell r="S2463" t="str">
            <v>DIF. DE CTVOS.</v>
          </cell>
          <cell r="T2463">
            <v>41613</v>
          </cell>
          <cell r="U2463">
            <v>26</v>
          </cell>
          <cell r="V2463" t="str">
            <v>MAS DE 20 DÍAS</v>
          </cell>
        </row>
        <row r="2464">
          <cell r="Q2464" t="str">
            <v>BANCOMER AMEX4161313463835200478</v>
          </cell>
          <cell r="R2464" t="str">
            <v>O.K.</v>
          </cell>
          <cell r="S2464" t="str">
            <v>DIF. DE CTVOS.</v>
          </cell>
          <cell r="T2464">
            <v>41613</v>
          </cell>
          <cell r="U2464">
            <v>26</v>
          </cell>
          <cell r="V2464" t="str">
            <v>MAS DE 20 DÍAS</v>
          </cell>
        </row>
        <row r="2465">
          <cell r="Q2465" t="str">
            <v>BANCOMER AMEX4161313463835282543</v>
          </cell>
          <cell r="R2465" t="str">
            <v>O.K.</v>
          </cell>
          <cell r="S2465" t="str">
            <v>DIF. DE CTVOS.</v>
          </cell>
          <cell r="T2465">
            <v>41613</v>
          </cell>
          <cell r="U2465">
            <v>26</v>
          </cell>
          <cell r="V2465" t="str">
            <v>MAS DE 20 DÍAS</v>
          </cell>
        </row>
        <row r="2466">
          <cell r="Q2466" t="str">
            <v>BANCOMER AMEX4161313463835293211</v>
          </cell>
          <cell r="R2466" t="str">
            <v>.O.K.</v>
          </cell>
          <cell r="S2466" t="str">
            <v>acceso a red / Compensada</v>
          </cell>
          <cell r="T2466">
            <v>41614</v>
          </cell>
          <cell r="U2466">
            <v>26</v>
          </cell>
          <cell r="V2466" t="str">
            <v>MAS DE 20 DÍAS</v>
          </cell>
        </row>
        <row r="2467">
          <cell r="Q2467" t="str">
            <v>BANCOMER AMEX4161313463835238411</v>
          </cell>
          <cell r="R2467" t="str">
            <v>.O.K.</v>
          </cell>
          <cell r="S2467" t="str">
            <v>acceso a red</v>
          </cell>
          <cell r="T2467">
            <v>41613</v>
          </cell>
          <cell r="U2467">
            <v>26</v>
          </cell>
          <cell r="V2467" t="str">
            <v>MAS DE 20 DÍAS</v>
          </cell>
        </row>
        <row r="2468">
          <cell r="Q2468" t="str">
            <v>BANCOMER AMEX4161313463835240584</v>
          </cell>
          <cell r="R2468" t="str">
            <v>.O.K.</v>
          </cell>
          <cell r="S2468" t="str">
            <v>acceso a red</v>
          </cell>
          <cell r="T2468">
            <v>41613</v>
          </cell>
          <cell r="U2468">
            <v>26</v>
          </cell>
          <cell r="V2468" t="str">
            <v>MAS DE 20 DÍAS</v>
          </cell>
        </row>
        <row r="2469">
          <cell r="Q2469" t="str">
            <v>BANCOMER AMEX4161313463835254177</v>
          </cell>
          <cell r="R2469" t="str">
            <v>.O.K.</v>
          </cell>
          <cell r="S2469" t="str">
            <v>acceso a red</v>
          </cell>
          <cell r="T2469">
            <v>41613</v>
          </cell>
          <cell r="U2469">
            <v>26</v>
          </cell>
          <cell r="V2469" t="str">
            <v>MAS DE 20 DÍAS</v>
          </cell>
        </row>
        <row r="2470">
          <cell r="Q2470" t="str">
            <v>BANAMEX4161459712241444405</v>
          </cell>
          <cell r="R2470" t="str">
            <v>O.K.</v>
          </cell>
          <cell r="S2470" t="str">
            <v>CONCILIADA</v>
          </cell>
          <cell r="T2470">
            <v>41614</v>
          </cell>
          <cell r="U2470">
            <v>25</v>
          </cell>
          <cell r="V2470" t="str">
            <v>MAS DE 20 DÍAS</v>
          </cell>
        </row>
        <row r="2471">
          <cell r="Q2471" t="str">
            <v>BANAMEX4161459712241450683</v>
          </cell>
          <cell r="R2471" t="str">
            <v>O.K.</v>
          </cell>
          <cell r="S2471" t="str">
            <v>CONCILIADA</v>
          </cell>
          <cell r="T2471">
            <v>41614</v>
          </cell>
          <cell r="U2471">
            <v>25</v>
          </cell>
          <cell r="V2471" t="str">
            <v>MAS DE 20 DÍAS</v>
          </cell>
        </row>
        <row r="2472">
          <cell r="Q2472" t="str">
            <v>BANAMEX4161459712241470236</v>
          </cell>
          <cell r="R2472" t="str">
            <v>O.K.</v>
          </cell>
          <cell r="S2472" t="str">
            <v>CONCILIADA</v>
          </cell>
          <cell r="T2472">
            <v>41614</v>
          </cell>
          <cell r="U2472">
            <v>25</v>
          </cell>
          <cell r="V2472" t="str">
            <v>MAS DE 20 DÍAS</v>
          </cell>
        </row>
        <row r="2473">
          <cell r="Q2473" t="str">
            <v>BANAMEX4161459712242145704</v>
          </cell>
          <cell r="R2473" t="str">
            <v>O.K.</v>
          </cell>
          <cell r="S2473" t="str">
            <v>COMPENSADA</v>
          </cell>
          <cell r="T2473">
            <v>41614</v>
          </cell>
          <cell r="U2473">
            <v>25</v>
          </cell>
          <cell r="V2473" t="str">
            <v>MAS DE 20 DÍAS</v>
          </cell>
        </row>
        <row r="2474">
          <cell r="Q2474" t="str">
            <v>BANAMEX4161459712242145704</v>
          </cell>
          <cell r="R2474" t="str">
            <v>O.K.</v>
          </cell>
          <cell r="S2474" t="str">
            <v>COMPENSADA</v>
          </cell>
          <cell r="T2474">
            <v>41614</v>
          </cell>
          <cell r="U2474">
            <v>25</v>
          </cell>
          <cell r="V2474" t="str">
            <v>MAS DE 20 DÍAS</v>
          </cell>
        </row>
        <row r="2475">
          <cell r="Q2475" t="str">
            <v>BANAMEX4161459712242145704</v>
          </cell>
          <cell r="R2475" t="str">
            <v>O.K.</v>
          </cell>
          <cell r="S2475" t="str">
            <v>COMPENSADA</v>
          </cell>
          <cell r="T2475">
            <v>41614</v>
          </cell>
          <cell r="U2475">
            <v>25</v>
          </cell>
          <cell r="V2475" t="str">
            <v>MAS DE 20 DÍAS</v>
          </cell>
        </row>
        <row r="2476">
          <cell r="Q2476" t="str">
            <v>BANAMEX4161459712242145704</v>
          </cell>
          <cell r="R2476" t="str">
            <v>O.K.</v>
          </cell>
          <cell r="S2476" t="str">
            <v>COMPENSADA</v>
          </cell>
          <cell r="T2476">
            <v>41614</v>
          </cell>
          <cell r="U2476">
            <v>25</v>
          </cell>
          <cell r="V2476" t="str">
            <v>MAS DE 20 DÍAS</v>
          </cell>
        </row>
        <row r="2477">
          <cell r="Q2477" t="str">
            <v>BANAMEX4161459712242145704</v>
          </cell>
          <cell r="R2477" t="str">
            <v>O.K.</v>
          </cell>
          <cell r="S2477" t="str">
            <v>COMPENSADA</v>
          </cell>
          <cell r="T2477">
            <v>41614</v>
          </cell>
          <cell r="U2477">
            <v>25</v>
          </cell>
          <cell r="V2477" t="str">
            <v>MAS DE 20 DÍAS</v>
          </cell>
        </row>
        <row r="2478">
          <cell r="Q2478" t="str">
            <v>BANAMEX4161459712242145704</v>
          </cell>
          <cell r="R2478" t="str">
            <v>O.K.</v>
          </cell>
          <cell r="S2478" t="str">
            <v>COMPENSADA</v>
          </cell>
          <cell r="T2478">
            <v>41614</v>
          </cell>
          <cell r="U2478">
            <v>25</v>
          </cell>
          <cell r="V2478" t="str">
            <v>MAS DE 20 DÍAS</v>
          </cell>
        </row>
        <row r="2479">
          <cell r="Q2479" t="str">
            <v>BANAMEX4161459712242145704</v>
          </cell>
          <cell r="R2479" t="str">
            <v>O.K.</v>
          </cell>
          <cell r="S2479" t="str">
            <v>COMPENSADA</v>
          </cell>
          <cell r="T2479">
            <v>41614</v>
          </cell>
          <cell r="U2479">
            <v>25</v>
          </cell>
          <cell r="V2479" t="str">
            <v>MAS DE 20 DÍAS</v>
          </cell>
        </row>
        <row r="2480">
          <cell r="Q2480" t="str">
            <v>BANAMEX4161459712242145704</v>
          </cell>
          <cell r="R2480" t="str">
            <v>O.K.</v>
          </cell>
          <cell r="S2480" t="str">
            <v>COMPENSADA</v>
          </cell>
          <cell r="T2480">
            <v>41614</v>
          </cell>
          <cell r="U2480">
            <v>25</v>
          </cell>
          <cell r="V2480" t="str">
            <v>MAS DE 20 DÍAS</v>
          </cell>
        </row>
        <row r="2481">
          <cell r="Q2481" t="str">
            <v>BANAMEX4161459712242145738</v>
          </cell>
          <cell r="R2481" t="str">
            <v>O.K.</v>
          </cell>
          <cell r="S2481" t="str">
            <v>COMPENSADA</v>
          </cell>
          <cell r="T2481">
            <v>41614</v>
          </cell>
          <cell r="U2481">
            <v>25</v>
          </cell>
          <cell r="V2481" t="str">
            <v>MAS DE 20 DÍAS</v>
          </cell>
        </row>
        <row r="2482">
          <cell r="Q2482" t="str">
            <v>BANAMEX4161459712242145738</v>
          </cell>
          <cell r="R2482" t="str">
            <v>O.K.</v>
          </cell>
          <cell r="S2482" t="str">
            <v>COMPENSADA</v>
          </cell>
          <cell r="T2482">
            <v>41614</v>
          </cell>
          <cell r="U2482">
            <v>25</v>
          </cell>
          <cell r="V2482" t="str">
            <v>MAS DE 20 DÍAS</v>
          </cell>
        </row>
        <row r="2483">
          <cell r="Q2483" t="str">
            <v>BANAMEX4161459712242145738</v>
          </cell>
          <cell r="R2483" t="str">
            <v>O.K.</v>
          </cell>
          <cell r="S2483" t="str">
            <v>COMPENSADA</v>
          </cell>
          <cell r="T2483">
            <v>41614</v>
          </cell>
          <cell r="U2483">
            <v>25</v>
          </cell>
          <cell r="V2483" t="str">
            <v>MAS DE 20 DÍAS</v>
          </cell>
        </row>
        <row r="2484">
          <cell r="Q2484" t="str">
            <v>BANAMEX4161459712242145738</v>
          </cell>
          <cell r="R2484" t="str">
            <v>O.K.</v>
          </cell>
          <cell r="S2484" t="str">
            <v>COMPENSADA</v>
          </cell>
          <cell r="T2484">
            <v>41614</v>
          </cell>
          <cell r="U2484">
            <v>25</v>
          </cell>
          <cell r="V2484" t="str">
            <v>MAS DE 20 DÍAS</v>
          </cell>
        </row>
        <row r="2485">
          <cell r="Q2485" t="str">
            <v>BANAMEX4161459712242145738</v>
          </cell>
          <cell r="R2485" t="str">
            <v>O.K.</v>
          </cell>
          <cell r="S2485" t="str">
            <v>COMPENSADA</v>
          </cell>
          <cell r="T2485">
            <v>41614</v>
          </cell>
          <cell r="U2485">
            <v>25</v>
          </cell>
          <cell r="V2485" t="str">
            <v>MAS DE 20 DÍAS</v>
          </cell>
        </row>
        <row r="2486">
          <cell r="Q2486" t="str">
            <v>BANAMEX4161459712242145738</v>
          </cell>
          <cell r="R2486" t="str">
            <v>O.K.</v>
          </cell>
          <cell r="S2486" t="str">
            <v>COMPENSADA</v>
          </cell>
          <cell r="T2486">
            <v>41614</v>
          </cell>
          <cell r="U2486">
            <v>25</v>
          </cell>
          <cell r="V2486" t="str">
            <v>MAS DE 20 DÍAS</v>
          </cell>
        </row>
        <row r="2487">
          <cell r="Q2487" t="str">
            <v>BANAMEX4161459712242145738</v>
          </cell>
          <cell r="R2487" t="str">
            <v>O.K.</v>
          </cell>
          <cell r="S2487" t="str">
            <v>COMPENSADA</v>
          </cell>
          <cell r="T2487">
            <v>41614</v>
          </cell>
          <cell r="U2487">
            <v>25</v>
          </cell>
          <cell r="V2487" t="str">
            <v>MAS DE 20 DÍAS</v>
          </cell>
        </row>
        <row r="2488">
          <cell r="Q2488" t="str">
            <v>BANAMEX4161459712242145738</v>
          </cell>
          <cell r="R2488" t="str">
            <v>O.K.</v>
          </cell>
          <cell r="S2488" t="str">
            <v>COMPENSADA</v>
          </cell>
          <cell r="T2488">
            <v>41614</v>
          </cell>
          <cell r="U2488">
            <v>25</v>
          </cell>
          <cell r="V2488" t="str">
            <v>MAS DE 20 DÍAS</v>
          </cell>
        </row>
        <row r="2489">
          <cell r="Q2489" t="str">
            <v>BANAMEX4161459712242145738</v>
          </cell>
          <cell r="R2489" t="str">
            <v>O.K.</v>
          </cell>
          <cell r="S2489" t="str">
            <v>COMPENSADA</v>
          </cell>
          <cell r="T2489">
            <v>41614</v>
          </cell>
          <cell r="U2489">
            <v>25</v>
          </cell>
          <cell r="V2489" t="str">
            <v>MAS DE 20 DÍAS</v>
          </cell>
        </row>
        <row r="2490">
          <cell r="Q2490" t="str">
            <v>BANAMEX4161459712242145738</v>
          </cell>
          <cell r="R2490" t="str">
            <v>O.K.</v>
          </cell>
          <cell r="S2490" t="str">
            <v>COMPENSADA</v>
          </cell>
          <cell r="T2490">
            <v>41614</v>
          </cell>
          <cell r="U2490">
            <v>25</v>
          </cell>
          <cell r="V2490" t="str">
            <v>MAS DE 20 DÍAS</v>
          </cell>
        </row>
        <row r="2491">
          <cell r="Q2491" t="str">
            <v>BANAMEX4161459712242145738</v>
          </cell>
          <cell r="R2491" t="str">
            <v>O.K.</v>
          </cell>
          <cell r="S2491" t="str">
            <v>COMPENSADA</v>
          </cell>
          <cell r="T2491">
            <v>41614</v>
          </cell>
          <cell r="U2491">
            <v>25</v>
          </cell>
          <cell r="V2491" t="str">
            <v>MAS DE 20 DÍAS</v>
          </cell>
        </row>
        <row r="2492">
          <cell r="Q2492" t="str">
            <v>BANAMEX4161459712242145738</v>
          </cell>
          <cell r="R2492" t="str">
            <v>O.K.</v>
          </cell>
          <cell r="S2492" t="str">
            <v>COMPENSADA</v>
          </cell>
          <cell r="T2492">
            <v>41614</v>
          </cell>
          <cell r="U2492">
            <v>25</v>
          </cell>
          <cell r="V2492" t="str">
            <v>MAS DE 20 DÍAS</v>
          </cell>
        </row>
        <row r="2493">
          <cell r="Q2493" t="str">
            <v>BANAMEX4161459712242145738</v>
          </cell>
          <cell r="R2493" t="str">
            <v>O.K.</v>
          </cell>
          <cell r="S2493" t="str">
            <v>COMPENSADA</v>
          </cell>
          <cell r="T2493">
            <v>41614</v>
          </cell>
          <cell r="U2493">
            <v>25</v>
          </cell>
          <cell r="V2493" t="str">
            <v>MAS DE 20 DÍAS</v>
          </cell>
        </row>
        <row r="2494">
          <cell r="Q2494" t="str">
            <v>BANAMEX4161459712242145738</v>
          </cell>
          <cell r="R2494" t="str">
            <v>O.K.</v>
          </cell>
          <cell r="S2494" t="str">
            <v>COMPENSADA</v>
          </cell>
          <cell r="T2494">
            <v>41614</v>
          </cell>
          <cell r="U2494">
            <v>25</v>
          </cell>
          <cell r="V2494" t="str">
            <v>MAS DE 20 DÍAS</v>
          </cell>
        </row>
        <row r="2495">
          <cell r="Q2495" t="str">
            <v>BANAMEX4161459712242145738</v>
          </cell>
          <cell r="R2495" t="str">
            <v>O.K.</v>
          </cell>
          <cell r="S2495" t="str">
            <v>COMPENSADA</v>
          </cell>
          <cell r="T2495">
            <v>41614</v>
          </cell>
          <cell r="U2495">
            <v>25</v>
          </cell>
          <cell r="V2495" t="str">
            <v>MAS DE 20 DÍAS</v>
          </cell>
        </row>
        <row r="2496">
          <cell r="Q2496" t="str">
            <v>BANAMEX4161459712242145738</v>
          </cell>
          <cell r="R2496" t="str">
            <v>O.K.</v>
          </cell>
          <cell r="S2496" t="str">
            <v>COMPENSADA</v>
          </cell>
          <cell r="T2496">
            <v>41614</v>
          </cell>
          <cell r="U2496">
            <v>25</v>
          </cell>
          <cell r="V2496" t="str">
            <v>MAS DE 20 DÍAS</v>
          </cell>
        </row>
        <row r="2497">
          <cell r="Q2497" t="str">
            <v>BANAMEX4161459712242145738</v>
          </cell>
          <cell r="R2497" t="str">
            <v>O.K.</v>
          </cell>
          <cell r="S2497" t="str">
            <v>COMPENSADA</v>
          </cell>
          <cell r="T2497">
            <v>41614</v>
          </cell>
          <cell r="U2497">
            <v>25</v>
          </cell>
          <cell r="V2497" t="str">
            <v>MAS DE 20 DÍAS</v>
          </cell>
        </row>
        <row r="2498">
          <cell r="Q2498" t="str">
            <v>BANAMEX4161459712242145738</v>
          </cell>
          <cell r="R2498" t="str">
            <v>O.K.</v>
          </cell>
          <cell r="S2498" t="str">
            <v>COMPENSADA</v>
          </cell>
          <cell r="T2498">
            <v>41614</v>
          </cell>
          <cell r="U2498">
            <v>25</v>
          </cell>
          <cell r="V2498" t="str">
            <v>MAS DE 20 DÍAS</v>
          </cell>
        </row>
        <row r="2499">
          <cell r="Q2499" t="str">
            <v>BANAMEX4161459712242145738</v>
          </cell>
          <cell r="R2499" t="str">
            <v>O.K.</v>
          </cell>
          <cell r="S2499" t="str">
            <v>COMPENSADA</v>
          </cell>
          <cell r="T2499">
            <v>41614</v>
          </cell>
          <cell r="U2499">
            <v>25</v>
          </cell>
          <cell r="V2499" t="str">
            <v>MAS DE 20 DÍAS</v>
          </cell>
        </row>
        <row r="2500">
          <cell r="Q2500" t="str">
            <v>BANAMEX4161459712242145738</v>
          </cell>
          <cell r="R2500" t="str">
            <v>O.K.</v>
          </cell>
          <cell r="S2500" t="str">
            <v>COMPENSADA</v>
          </cell>
          <cell r="T2500">
            <v>41614</v>
          </cell>
          <cell r="U2500">
            <v>25</v>
          </cell>
          <cell r="V2500" t="str">
            <v>MAS DE 20 DÍAS</v>
          </cell>
        </row>
        <row r="2501">
          <cell r="Q2501" t="str">
            <v>BANAMEX4161459712242145738</v>
          </cell>
          <cell r="R2501" t="str">
            <v>O.K.</v>
          </cell>
          <cell r="S2501" t="str">
            <v>COMPENSADA</v>
          </cell>
          <cell r="T2501">
            <v>41614</v>
          </cell>
          <cell r="U2501">
            <v>25</v>
          </cell>
          <cell r="V2501" t="str">
            <v>MAS DE 20 DÍAS</v>
          </cell>
        </row>
        <row r="2502">
          <cell r="Q2502" t="str">
            <v>BANAMEX4161459712242368124</v>
          </cell>
          <cell r="R2502" t="str">
            <v>O.K.</v>
          </cell>
          <cell r="S2502" t="str">
            <v>COMPENSADA</v>
          </cell>
          <cell r="T2502">
            <v>41618</v>
          </cell>
          <cell r="U2502">
            <v>25</v>
          </cell>
          <cell r="V2502" t="str">
            <v>MAS DE 20 DÍAS</v>
          </cell>
        </row>
        <row r="2503">
          <cell r="Q2503" t="str">
            <v>BANAMEX4161459712242368124</v>
          </cell>
          <cell r="R2503" t="str">
            <v>O.K.</v>
          </cell>
          <cell r="S2503" t="str">
            <v>COMPENSADA</v>
          </cell>
          <cell r="T2503">
            <v>41618</v>
          </cell>
          <cell r="U2503">
            <v>25</v>
          </cell>
          <cell r="V2503" t="str">
            <v>MAS DE 20 DÍAS</v>
          </cell>
        </row>
        <row r="2504">
          <cell r="Q2504" t="str">
            <v>BANAMEX4161459712242368124</v>
          </cell>
          <cell r="R2504" t="str">
            <v>O.K.</v>
          </cell>
          <cell r="S2504" t="str">
            <v>COMPENSADA</v>
          </cell>
          <cell r="T2504">
            <v>41618</v>
          </cell>
          <cell r="U2504">
            <v>25</v>
          </cell>
          <cell r="V2504" t="str">
            <v>MAS DE 20 DÍAS</v>
          </cell>
        </row>
        <row r="2505">
          <cell r="Q2505" t="str">
            <v>BANAMEX4161459712242368124</v>
          </cell>
          <cell r="R2505" t="str">
            <v>O.K.</v>
          </cell>
          <cell r="S2505" t="str">
            <v>COMPENSADA</v>
          </cell>
          <cell r="T2505">
            <v>41618</v>
          </cell>
          <cell r="U2505">
            <v>25</v>
          </cell>
          <cell r="V2505" t="str">
            <v>MAS DE 20 DÍAS</v>
          </cell>
        </row>
        <row r="2506">
          <cell r="Q2506" t="str">
            <v>BANAMEX4161459712242368124</v>
          </cell>
          <cell r="R2506" t="str">
            <v>O.K.</v>
          </cell>
          <cell r="S2506" t="str">
            <v>COMPENSADA</v>
          </cell>
          <cell r="T2506">
            <v>41618</v>
          </cell>
          <cell r="U2506">
            <v>25</v>
          </cell>
          <cell r="V2506" t="str">
            <v>MAS DE 20 DÍAS</v>
          </cell>
        </row>
        <row r="2507">
          <cell r="Q2507" t="str">
            <v>BANAMEX4161459712242368124</v>
          </cell>
          <cell r="R2507" t="str">
            <v>O.K.</v>
          </cell>
          <cell r="S2507" t="str">
            <v>COMPENSADA</v>
          </cell>
          <cell r="T2507">
            <v>41618</v>
          </cell>
          <cell r="U2507">
            <v>25</v>
          </cell>
          <cell r="V2507" t="str">
            <v>MAS DE 20 DÍAS</v>
          </cell>
        </row>
        <row r="2508">
          <cell r="Q2508" t="str">
            <v>BANAMEX4161459712242368124</v>
          </cell>
          <cell r="R2508" t="str">
            <v>O.K.</v>
          </cell>
          <cell r="S2508" t="str">
            <v>COMPENSADA</v>
          </cell>
          <cell r="T2508">
            <v>41618</v>
          </cell>
          <cell r="U2508">
            <v>25</v>
          </cell>
          <cell r="V2508" t="str">
            <v>MAS DE 20 DÍAS</v>
          </cell>
        </row>
        <row r="2509">
          <cell r="Q2509" t="str">
            <v>BANAMEX4161459712242368124</v>
          </cell>
          <cell r="R2509" t="str">
            <v>O.K.</v>
          </cell>
          <cell r="S2509" t="str">
            <v>COMPENSADA</v>
          </cell>
          <cell r="T2509">
            <v>41618</v>
          </cell>
          <cell r="U2509">
            <v>25</v>
          </cell>
          <cell r="V2509" t="str">
            <v>MAS DE 20 DÍAS</v>
          </cell>
        </row>
        <row r="2510">
          <cell r="Q2510" t="str">
            <v>BANAMEX4161459712242368124</v>
          </cell>
          <cell r="R2510" t="str">
            <v>O.K.</v>
          </cell>
          <cell r="S2510" t="str">
            <v>COMPENSADA</v>
          </cell>
          <cell r="T2510">
            <v>41618</v>
          </cell>
          <cell r="U2510">
            <v>25</v>
          </cell>
          <cell r="V2510" t="str">
            <v>MAS DE 20 DÍAS</v>
          </cell>
        </row>
        <row r="2511">
          <cell r="Q2511" t="str">
            <v>BANAMEX4161459712242368124</v>
          </cell>
          <cell r="R2511" t="str">
            <v>O.K.</v>
          </cell>
          <cell r="S2511" t="str">
            <v>COMPENSADA</v>
          </cell>
          <cell r="T2511">
            <v>41618</v>
          </cell>
          <cell r="U2511">
            <v>25</v>
          </cell>
          <cell r="V2511" t="str">
            <v>MAS DE 20 DÍAS</v>
          </cell>
        </row>
        <row r="2512">
          <cell r="Q2512" t="str">
            <v>BANAMEX4161459712242368124</v>
          </cell>
          <cell r="R2512" t="str">
            <v>O.K.</v>
          </cell>
          <cell r="S2512" t="str">
            <v>COMPENSADA</v>
          </cell>
          <cell r="T2512">
            <v>41618</v>
          </cell>
          <cell r="U2512">
            <v>25</v>
          </cell>
          <cell r="V2512" t="str">
            <v>MAS DE 20 DÍAS</v>
          </cell>
        </row>
        <row r="2513">
          <cell r="Q2513" t="str">
            <v>BANAMEX4161459712242368124</v>
          </cell>
          <cell r="R2513" t="str">
            <v>O.K.</v>
          </cell>
          <cell r="S2513" t="str">
            <v>COMPENSADA</v>
          </cell>
          <cell r="T2513">
            <v>41618</v>
          </cell>
          <cell r="U2513">
            <v>25</v>
          </cell>
          <cell r="V2513" t="str">
            <v>MAS DE 20 DÍAS</v>
          </cell>
        </row>
        <row r="2514">
          <cell r="Q2514" t="str">
            <v>BANAMEX4161459712242368124</v>
          </cell>
          <cell r="R2514" t="str">
            <v>O.K.</v>
          </cell>
          <cell r="S2514" t="str">
            <v>COMPENSADA</v>
          </cell>
          <cell r="T2514">
            <v>41618</v>
          </cell>
          <cell r="U2514">
            <v>25</v>
          </cell>
          <cell r="V2514" t="str">
            <v>MAS DE 20 DÍAS</v>
          </cell>
        </row>
        <row r="2515">
          <cell r="Q2515" t="str">
            <v>BANAMEX4161459712242368124</v>
          </cell>
          <cell r="R2515" t="str">
            <v>O.K.</v>
          </cell>
          <cell r="S2515" t="str">
            <v>COMPENSADA</v>
          </cell>
          <cell r="T2515">
            <v>41618</v>
          </cell>
          <cell r="U2515">
            <v>25</v>
          </cell>
          <cell r="V2515" t="str">
            <v>MAS DE 20 DÍAS</v>
          </cell>
        </row>
        <row r="2516">
          <cell r="Q2516" t="str">
            <v>BANAMEX4161459712242368124</v>
          </cell>
          <cell r="R2516" t="str">
            <v>O.K.</v>
          </cell>
          <cell r="S2516" t="str">
            <v>COMPENSADA</v>
          </cell>
          <cell r="T2516">
            <v>41618</v>
          </cell>
          <cell r="U2516">
            <v>25</v>
          </cell>
          <cell r="V2516" t="str">
            <v>MAS DE 20 DÍAS</v>
          </cell>
        </row>
        <row r="2517">
          <cell r="Q2517" t="str">
            <v>BANAMEX4161459712242368124</v>
          </cell>
          <cell r="R2517" t="str">
            <v>O.K.</v>
          </cell>
          <cell r="S2517" t="str">
            <v>COMPENSADA</v>
          </cell>
          <cell r="T2517">
            <v>41618</v>
          </cell>
          <cell r="U2517">
            <v>25</v>
          </cell>
          <cell r="V2517" t="str">
            <v>MAS DE 20 DÍAS</v>
          </cell>
        </row>
        <row r="2518">
          <cell r="Q2518" t="str">
            <v>BANAMEX4161459712242368124</v>
          </cell>
          <cell r="R2518" t="str">
            <v>O.K.</v>
          </cell>
          <cell r="S2518" t="str">
            <v>COMPENSADA</v>
          </cell>
          <cell r="T2518">
            <v>41618</v>
          </cell>
          <cell r="U2518">
            <v>25</v>
          </cell>
          <cell r="V2518" t="str">
            <v>MAS DE 20 DÍAS</v>
          </cell>
        </row>
        <row r="2519">
          <cell r="Q2519" t="str">
            <v>BANAMEX4161459712242368124</v>
          </cell>
          <cell r="R2519" t="str">
            <v>O.K.</v>
          </cell>
          <cell r="S2519" t="str">
            <v>COMPENSADA</v>
          </cell>
          <cell r="T2519">
            <v>41618</v>
          </cell>
          <cell r="U2519">
            <v>25</v>
          </cell>
          <cell r="V2519" t="str">
            <v>MAS DE 20 DÍAS</v>
          </cell>
        </row>
        <row r="2520">
          <cell r="Q2520" t="str">
            <v>BANAMEX4161459712242368124</v>
          </cell>
          <cell r="R2520" t="str">
            <v>O.K.</v>
          </cell>
          <cell r="S2520" t="str">
            <v>COMPENSADA</v>
          </cell>
          <cell r="T2520">
            <v>41618</v>
          </cell>
          <cell r="U2520">
            <v>25</v>
          </cell>
          <cell r="V2520" t="str">
            <v>MAS DE 20 DÍAS</v>
          </cell>
        </row>
        <row r="2521">
          <cell r="Q2521" t="str">
            <v>BANAMEX4161459712242368132</v>
          </cell>
          <cell r="R2521" t="str">
            <v>O.K.</v>
          </cell>
          <cell r="S2521" t="str">
            <v>COMPENSADA</v>
          </cell>
          <cell r="T2521">
            <v>41614</v>
          </cell>
          <cell r="U2521">
            <v>25</v>
          </cell>
          <cell r="V2521" t="str">
            <v>MAS DE 20 DÍAS</v>
          </cell>
        </row>
        <row r="2522">
          <cell r="Q2522" t="str">
            <v>BANAMEX4161459712242368132</v>
          </cell>
          <cell r="R2522" t="str">
            <v>O.K.</v>
          </cell>
          <cell r="S2522" t="str">
            <v>COMPENSADA</v>
          </cell>
          <cell r="T2522">
            <v>41614</v>
          </cell>
          <cell r="U2522">
            <v>25</v>
          </cell>
          <cell r="V2522" t="str">
            <v>MAS DE 20 DÍAS</v>
          </cell>
        </row>
        <row r="2523">
          <cell r="Q2523" t="str">
            <v>BANAMEX4161459712242368132</v>
          </cell>
          <cell r="R2523" t="str">
            <v>O.K.</v>
          </cell>
          <cell r="S2523" t="str">
            <v>COMPENSADA</v>
          </cell>
          <cell r="T2523">
            <v>41614</v>
          </cell>
          <cell r="U2523">
            <v>25</v>
          </cell>
          <cell r="V2523" t="str">
            <v>MAS DE 20 DÍAS</v>
          </cell>
        </row>
        <row r="2524">
          <cell r="Q2524" t="str">
            <v>BANAMEX4161459712242368132</v>
          </cell>
          <cell r="R2524" t="str">
            <v>O.K.</v>
          </cell>
          <cell r="S2524" t="str">
            <v>COMPENSADA</v>
          </cell>
          <cell r="T2524">
            <v>41614</v>
          </cell>
          <cell r="U2524">
            <v>25</v>
          </cell>
          <cell r="V2524" t="str">
            <v>MAS DE 20 DÍAS</v>
          </cell>
        </row>
        <row r="2525">
          <cell r="Q2525" t="str">
            <v>BANAMEX4161459712242368132</v>
          </cell>
          <cell r="R2525" t="str">
            <v>O.K.</v>
          </cell>
          <cell r="S2525" t="str">
            <v>COMPENSADA</v>
          </cell>
          <cell r="T2525">
            <v>41614</v>
          </cell>
          <cell r="U2525">
            <v>25</v>
          </cell>
          <cell r="V2525" t="str">
            <v>MAS DE 20 DÍAS</v>
          </cell>
        </row>
        <row r="2526">
          <cell r="Q2526" t="str">
            <v>BANAMEX4161459712242368132</v>
          </cell>
          <cell r="R2526" t="str">
            <v>O.K.</v>
          </cell>
          <cell r="S2526" t="str">
            <v>COMPENSADA</v>
          </cell>
          <cell r="T2526">
            <v>41614</v>
          </cell>
          <cell r="U2526">
            <v>25</v>
          </cell>
          <cell r="V2526" t="str">
            <v>MAS DE 20 DÍAS</v>
          </cell>
        </row>
        <row r="2527">
          <cell r="Q2527" t="str">
            <v>BANAMEX4161459712242368132</v>
          </cell>
          <cell r="R2527" t="str">
            <v>O.K.</v>
          </cell>
          <cell r="S2527" t="str">
            <v>COMPENSADA</v>
          </cell>
          <cell r="T2527">
            <v>41614</v>
          </cell>
          <cell r="U2527">
            <v>25</v>
          </cell>
          <cell r="V2527" t="str">
            <v>MAS DE 20 DÍAS</v>
          </cell>
        </row>
        <row r="2528">
          <cell r="Q2528" t="str">
            <v>BANAMEX4161459712242368132</v>
          </cell>
          <cell r="R2528" t="str">
            <v>O.K.</v>
          </cell>
          <cell r="S2528" t="str">
            <v>COMPENSADA</v>
          </cell>
          <cell r="T2528">
            <v>41614</v>
          </cell>
          <cell r="U2528">
            <v>25</v>
          </cell>
          <cell r="V2528" t="str">
            <v>MAS DE 20 DÍAS</v>
          </cell>
        </row>
        <row r="2529">
          <cell r="Q2529" t="str">
            <v>BANAMEX4161459712242368132</v>
          </cell>
          <cell r="R2529" t="str">
            <v>O.K.</v>
          </cell>
          <cell r="S2529" t="str">
            <v>COMPENSADA</v>
          </cell>
          <cell r="T2529">
            <v>41614</v>
          </cell>
          <cell r="U2529">
            <v>25</v>
          </cell>
          <cell r="V2529" t="str">
            <v>MAS DE 20 DÍAS</v>
          </cell>
        </row>
        <row r="2530">
          <cell r="Q2530" t="str">
            <v>BANAMEX4161459712242368132</v>
          </cell>
          <cell r="R2530" t="str">
            <v>O.K.</v>
          </cell>
          <cell r="S2530" t="str">
            <v>COMPENSADA</v>
          </cell>
          <cell r="T2530">
            <v>41614</v>
          </cell>
          <cell r="U2530">
            <v>25</v>
          </cell>
          <cell r="V2530" t="str">
            <v>MAS DE 20 DÍAS</v>
          </cell>
        </row>
        <row r="2531">
          <cell r="Q2531" t="str">
            <v>BANAMEX4161459712242368132</v>
          </cell>
          <cell r="R2531" t="str">
            <v>O.K.</v>
          </cell>
          <cell r="S2531" t="str">
            <v>COMPENSADA</v>
          </cell>
          <cell r="T2531">
            <v>41614</v>
          </cell>
          <cell r="U2531">
            <v>25</v>
          </cell>
          <cell r="V2531" t="str">
            <v>MAS DE 20 DÍAS</v>
          </cell>
        </row>
        <row r="2532">
          <cell r="Q2532" t="str">
            <v>BANAMEX4161459712242368132</v>
          </cell>
          <cell r="R2532" t="str">
            <v>O.K.</v>
          </cell>
          <cell r="S2532" t="str">
            <v>COMPENSADA</v>
          </cell>
          <cell r="T2532">
            <v>41614</v>
          </cell>
          <cell r="U2532">
            <v>25</v>
          </cell>
          <cell r="V2532" t="str">
            <v>MAS DE 20 DÍAS</v>
          </cell>
        </row>
        <row r="2533">
          <cell r="Q2533" t="str">
            <v>BANAMEX4161459712242368132</v>
          </cell>
          <cell r="R2533" t="str">
            <v>O.K.</v>
          </cell>
          <cell r="S2533" t="str">
            <v>COMPENSADA</v>
          </cell>
          <cell r="T2533">
            <v>41614</v>
          </cell>
          <cell r="U2533">
            <v>25</v>
          </cell>
          <cell r="V2533" t="str">
            <v>MAS DE 20 DÍAS</v>
          </cell>
        </row>
        <row r="2534">
          <cell r="Q2534" t="str">
            <v>BANAMEX4161459712242368132</v>
          </cell>
          <cell r="R2534" t="str">
            <v>O.K.</v>
          </cell>
          <cell r="S2534" t="str">
            <v>COMPENSADA</v>
          </cell>
          <cell r="T2534">
            <v>41614</v>
          </cell>
          <cell r="U2534">
            <v>25</v>
          </cell>
          <cell r="V2534" t="str">
            <v>MAS DE 20 DÍAS</v>
          </cell>
        </row>
        <row r="2535">
          <cell r="Q2535" t="str">
            <v>BANAMEX4161459712242368132</v>
          </cell>
          <cell r="R2535" t="str">
            <v>O.K.</v>
          </cell>
          <cell r="S2535" t="str">
            <v>COMPENSADA</v>
          </cell>
          <cell r="T2535">
            <v>41614</v>
          </cell>
          <cell r="U2535">
            <v>25</v>
          </cell>
          <cell r="V2535" t="str">
            <v>MAS DE 20 DÍAS</v>
          </cell>
        </row>
        <row r="2536">
          <cell r="Q2536" t="str">
            <v>BANAMEX4161459712242368132</v>
          </cell>
          <cell r="R2536" t="str">
            <v>O.K.</v>
          </cell>
          <cell r="S2536" t="str">
            <v>COMPENSADA</v>
          </cell>
          <cell r="T2536">
            <v>41614</v>
          </cell>
          <cell r="U2536">
            <v>25</v>
          </cell>
          <cell r="V2536" t="str">
            <v>MAS DE 20 DÍAS</v>
          </cell>
        </row>
        <row r="2537">
          <cell r="Q2537" t="str">
            <v>BANAMEX4161459712242368132</v>
          </cell>
          <cell r="R2537" t="str">
            <v>O.K.</v>
          </cell>
          <cell r="S2537" t="str">
            <v>COMPENSADA</v>
          </cell>
          <cell r="T2537">
            <v>41614</v>
          </cell>
          <cell r="U2537">
            <v>25</v>
          </cell>
          <cell r="V2537" t="str">
            <v>MAS DE 20 DÍAS</v>
          </cell>
        </row>
        <row r="2538">
          <cell r="Q2538" t="str">
            <v>BANAMEX4161459712242422715</v>
          </cell>
          <cell r="R2538" t="str">
            <v>O.K.</v>
          </cell>
          <cell r="S2538" t="str">
            <v>COMPENSADA</v>
          </cell>
          <cell r="T2538">
            <v>41614</v>
          </cell>
          <cell r="U2538">
            <v>25</v>
          </cell>
          <cell r="V2538" t="str">
            <v>MAS DE 20 DÍAS</v>
          </cell>
        </row>
        <row r="2539">
          <cell r="Q2539" t="str">
            <v>BANAMEX4161459712242422715</v>
          </cell>
          <cell r="R2539" t="str">
            <v>O.K.</v>
          </cell>
          <cell r="S2539" t="str">
            <v>COMPENSADA</v>
          </cell>
          <cell r="T2539">
            <v>41614</v>
          </cell>
          <cell r="U2539">
            <v>25</v>
          </cell>
          <cell r="V2539" t="str">
            <v>MAS DE 20 DÍAS</v>
          </cell>
        </row>
        <row r="2540">
          <cell r="Q2540" t="str">
            <v>BANAMEX4161459712243727070</v>
          </cell>
          <cell r="R2540" t="str">
            <v>O.K.</v>
          </cell>
          <cell r="S2540" t="str">
            <v>CONCILIADA</v>
          </cell>
          <cell r="T2540">
            <v>41614</v>
          </cell>
          <cell r="U2540">
            <v>25</v>
          </cell>
          <cell r="V2540" t="str">
            <v>MAS DE 20 DÍAS</v>
          </cell>
        </row>
        <row r="2541">
          <cell r="Q2541" t="str">
            <v>BANAMEX4161459712245659164</v>
          </cell>
          <cell r="R2541" t="str">
            <v>O.K.</v>
          </cell>
          <cell r="S2541" t="str">
            <v>CONCILIADA</v>
          </cell>
          <cell r="T2541">
            <v>41614</v>
          </cell>
          <cell r="U2541">
            <v>25</v>
          </cell>
          <cell r="V2541" t="str">
            <v>MAS DE 20 DÍAS</v>
          </cell>
        </row>
        <row r="2542">
          <cell r="Q2542" t="str">
            <v>BANAMEX4161459712245695903</v>
          </cell>
          <cell r="R2542" t="str">
            <v>O.K.</v>
          </cell>
          <cell r="S2542" t="str">
            <v>CONCILIADA</v>
          </cell>
          <cell r="T2542">
            <v>41614</v>
          </cell>
          <cell r="U2542">
            <v>25</v>
          </cell>
          <cell r="V2542" t="str">
            <v>MAS DE 20 DÍAS</v>
          </cell>
        </row>
        <row r="2543">
          <cell r="Q2543" t="str">
            <v>BANAMEX4161459712245695911</v>
          </cell>
          <cell r="R2543" t="str">
            <v>O.K.</v>
          </cell>
          <cell r="S2543" t="str">
            <v>CONCILIADA</v>
          </cell>
          <cell r="T2543">
            <v>41614</v>
          </cell>
          <cell r="U2543">
            <v>25</v>
          </cell>
          <cell r="V2543" t="str">
            <v>MAS DE 20 DÍAS</v>
          </cell>
        </row>
        <row r="2544">
          <cell r="Q2544" t="str">
            <v>BANAMEX4161459712245743497</v>
          </cell>
          <cell r="R2544" t="str">
            <v>O.K.</v>
          </cell>
          <cell r="S2544" t="str">
            <v>CONCILIADA</v>
          </cell>
          <cell r="T2544">
            <v>41614</v>
          </cell>
          <cell r="U2544">
            <v>25</v>
          </cell>
          <cell r="V2544" t="str">
            <v>MAS DE 20 DÍAS</v>
          </cell>
        </row>
        <row r="2545">
          <cell r="Q2545" t="str">
            <v>BANAMEX4161459712245774377</v>
          </cell>
          <cell r="R2545" t="str">
            <v>O.K.</v>
          </cell>
          <cell r="S2545" t="str">
            <v>CONCILIADA</v>
          </cell>
          <cell r="T2545">
            <v>41614</v>
          </cell>
          <cell r="U2545">
            <v>25</v>
          </cell>
          <cell r="V2545" t="str">
            <v>MAS DE 20 DÍAS</v>
          </cell>
        </row>
        <row r="2546">
          <cell r="Q2546" t="str">
            <v>BANAMEX4161459712245775705</v>
          </cell>
          <cell r="R2546" t="str">
            <v>O.K.</v>
          </cell>
          <cell r="S2546" t="str">
            <v>CONCILIADA</v>
          </cell>
          <cell r="T2546">
            <v>41614</v>
          </cell>
          <cell r="U2546">
            <v>25</v>
          </cell>
          <cell r="V2546" t="str">
            <v>MAS DE 20 DÍAS</v>
          </cell>
        </row>
        <row r="2547">
          <cell r="Q2547" t="str">
            <v>BANAMEX4161459712245775713</v>
          </cell>
          <cell r="R2547" t="str">
            <v>O.K.</v>
          </cell>
          <cell r="S2547" t="str">
            <v>CONCILIADA</v>
          </cell>
          <cell r="T2547">
            <v>41614</v>
          </cell>
          <cell r="U2547">
            <v>25</v>
          </cell>
          <cell r="V2547" t="str">
            <v>MAS DE 20 DÍAS</v>
          </cell>
        </row>
        <row r="2548">
          <cell r="Q2548" t="str">
            <v>BANAMEX4161459712245782610</v>
          </cell>
          <cell r="R2548" t="str">
            <v>O.K.</v>
          </cell>
          <cell r="S2548" t="str">
            <v>CONCILIADA</v>
          </cell>
          <cell r="T2548">
            <v>41614</v>
          </cell>
          <cell r="U2548">
            <v>25</v>
          </cell>
          <cell r="V2548" t="str">
            <v>MAS DE 20 DÍAS</v>
          </cell>
        </row>
        <row r="2549">
          <cell r="Q2549" t="str">
            <v>BANAMEX4161459712245870779</v>
          </cell>
          <cell r="R2549" t="str">
            <v>O.K.</v>
          </cell>
          <cell r="S2549" t="str">
            <v>CONCILIADA</v>
          </cell>
          <cell r="T2549">
            <v>41614</v>
          </cell>
          <cell r="U2549">
            <v>25</v>
          </cell>
          <cell r="V2549" t="str">
            <v>MAS DE 20 DÍAS</v>
          </cell>
        </row>
        <row r="2550">
          <cell r="Q2550" t="str">
            <v>BANAMEX4161459712243717071</v>
          </cell>
          <cell r="R2550" t="str">
            <v>O.K.</v>
          </cell>
          <cell r="S2550" t="str">
            <v>CONCILIADA</v>
          </cell>
          <cell r="T2550">
            <v>41614</v>
          </cell>
          <cell r="U2550">
            <v>25</v>
          </cell>
          <cell r="V2550" t="str">
            <v>MAS DE 20 DÍAS</v>
          </cell>
        </row>
        <row r="2551">
          <cell r="Q2551" t="str">
            <v>BANAMEX4161459712245848635</v>
          </cell>
          <cell r="R2551" t="str">
            <v>O.K.</v>
          </cell>
          <cell r="S2551" t="str">
            <v>CONCILIADA</v>
          </cell>
          <cell r="T2551">
            <v>41614</v>
          </cell>
          <cell r="U2551">
            <v>25</v>
          </cell>
          <cell r="V2551" t="str">
            <v>MAS DE 20 DÍAS</v>
          </cell>
        </row>
        <row r="2552">
          <cell r="Q2552" t="str">
            <v>BANAMEX4161459712241548312</v>
          </cell>
          <cell r="R2552" t="str">
            <v>O.K.</v>
          </cell>
          <cell r="S2552" t="str">
            <v>CONCILIADA</v>
          </cell>
          <cell r="T2552">
            <v>41614</v>
          </cell>
          <cell r="U2552">
            <v>25</v>
          </cell>
          <cell r="V2552" t="str">
            <v>MAS DE 20 DÍAS</v>
          </cell>
        </row>
        <row r="2553">
          <cell r="Q2553" t="str">
            <v>BANAMEX4161459712241480854</v>
          </cell>
          <cell r="R2553" t="str">
            <v>O.K.</v>
          </cell>
          <cell r="S2553" t="str">
            <v>CONCILIADA</v>
          </cell>
          <cell r="T2553">
            <v>41614</v>
          </cell>
          <cell r="U2553">
            <v>25</v>
          </cell>
          <cell r="V2553" t="str">
            <v>MAS DE 20 DÍAS</v>
          </cell>
        </row>
        <row r="2554">
          <cell r="Q2554" t="str">
            <v>BANAMEX4161459712245822242</v>
          </cell>
          <cell r="R2554" t="str">
            <v>O.K.</v>
          </cell>
          <cell r="S2554" t="str">
            <v>CONCILIADA</v>
          </cell>
          <cell r="T2554">
            <v>41614</v>
          </cell>
          <cell r="U2554">
            <v>25</v>
          </cell>
          <cell r="V2554" t="str">
            <v>MAS DE 20 DÍAS</v>
          </cell>
        </row>
        <row r="2555">
          <cell r="Q2555" t="str">
            <v>BANAMEX4161459712245374806</v>
          </cell>
          <cell r="R2555" t="str">
            <v>.O.K.</v>
          </cell>
          <cell r="S2555" t="str">
            <v>cruce vs AMEX</v>
          </cell>
          <cell r="T2555">
            <v>41621</v>
          </cell>
          <cell r="U2555">
            <v>25</v>
          </cell>
          <cell r="V2555" t="str">
            <v>MAS DE 20 DÍAS</v>
          </cell>
        </row>
        <row r="2556">
          <cell r="Q2556" t="str">
            <v>BANAMEX4161459712243717097</v>
          </cell>
          <cell r="R2556" t="str">
            <v>O.K.</v>
          </cell>
          <cell r="S2556" t="str">
            <v>CONCILIADA</v>
          </cell>
          <cell r="T2556">
            <v>41614</v>
          </cell>
          <cell r="U2556">
            <v>25</v>
          </cell>
          <cell r="V2556" t="str">
            <v>MAS DE 20 DÍAS</v>
          </cell>
        </row>
        <row r="2557">
          <cell r="Q2557" t="str">
            <v>BANAMEX4161459712245374848</v>
          </cell>
          <cell r="R2557" t="str">
            <v>O.K.</v>
          </cell>
          <cell r="S2557" t="str">
            <v>CONCILIADA</v>
          </cell>
          <cell r="T2557">
            <v>41614</v>
          </cell>
          <cell r="U2557">
            <v>25</v>
          </cell>
          <cell r="V2557" t="str">
            <v>MAS DE 20 DÍAS</v>
          </cell>
        </row>
        <row r="2558">
          <cell r="Q2558" t="str">
            <v>BANAMEX4161459712241085331</v>
          </cell>
          <cell r="R2558" t="str">
            <v>O.K.</v>
          </cell>
          <cell r="S2558" t="str">
            <v>CONCILIADA</v>
          </cell>
          <cell r="T2558">
            <v>41614</v>
          </cell>
          <cell r="U2558">
            <v>25</v>
          </cell>
          <cell r="V2558" t="str">
            <v>MAS DE 20 DÍAS</v>
          </cell>
        </row>
        <row r="2559">
          <cell r="Q2559" t="str">
            <v>BANAMEX4161459712245374962</v>
          </cell>
          <cell r="R2559" t="str">
            <v>O.K.</v>
          </cell>
          <cell r="S2559" t="str">
            <v>CONCILIADA</v>
          </cell>
          <cell r="T2559">
            <v>41614</v>
          </cell>
          <cell r="U2559">
            <v>25</v>
          </cell>
          <cell r="V2559" t="str">
            <v>MAS DE 20 DÍAS</v>
          </cell>
        </row>
        <row r="2560">
          <cell r="Q2560" t="str">
            <v>BANAMEX4161459712243786100</v>
          </cell>
          <cell r="R2560" t="str">
            <v>O.K.</v>
          </cell>
          <cell r="S2560" t="str">
            <v>CONCILIADA</v>
          </cell>
          <cell r="T2560">
            <v>41614</v>
          </cell>
          <cell r="U2560">
            <v>25</v>
          </cell>
          <cell r="V2560" t="str">
            <v>MAS DE 20 DÍAS</v>
          </cell>
        </row>
        <row r="2561">
          <cell r="Q2561" t="str">
            <v>BANAMEX4161459712245659388</v>
          </cell>
          <cell r="R2561" t="str">
            <v>O.K.</v>
          </cell>
          <cell r="S2561" t="str">
            <v>CONCILIADA</v>
          </cell>
          <cell r="T2561">
            <v>41614</v>
          </cell>
          <cell r="U2561">
            <v>25</v>
          </cell>
          <cell r="V2561" t="str">
            <v>MAS DE 20 DÍAS</v>
          </cell>
        </row>
        <row r="2562">
          <cell r="Q2562" t="str">
            <v>BANAMEX4161459712245695929</v>
          </cell>
          <cell r="R2562" t="str">
            <v>O.K.</v>
          </cell>
          <cell r="S2562" t="str">
            <v>CONCILIADA</v>
          </cell>
          <cell r="T2562">
            <v>41614</v>
          </cell>
          <cell r="U2562">
            <v>25</v>
          </cell>
          <cell r="V2562" t="str">
            <v>MAS DE 20 DÍAS</v>
          </cell>
        </row>
        <row r="2563">
          <cell r="Q2563" t="str">
            <v>BANAMEX4161459712245541289</v>
          </cell>
          <cell r="R2563" t="str">
            <v>O.K.</v>
          </cell>
          <cell r="S2563" t="str">
            <v>CONCILIADA</v>
          </cell>
          <cell r="T2563">
            <v>41614</v>
          </cell>
          <cell r="U2563">
            <v>25</v>
          </cell>
          <cell r="V2563" t="str">
            <v>MAS DE 20 DÍAS</v>
          </cell>
        </row>
        <row r="2564">
          <cell r="Q2564" t="str">
            <v>BANAMEX4161459712241247972</v>
          </cell>
          <cell r="R2564" t="str">
            <v>O.K.</v>
          </cell>
          <cell r="S2564" t="str">
            <v>CONCILIADA</v>
          </cell>
          <cell r="T2564">
            <v>41614</v>
          </cell>
          <cell r="U2564">
            <v>25</v>
          </cell>
          <cell r="V2564" t="str">
            <v>MAS DE 20 DÍAS</v>
          </cell>
        </row>
        <row r="2565">
          <cell r="Q2565" t="str">
            <v>BANAMEX4161459712245597067</v>
          </cell>
          <cell r="R2565" t="str">
            <v>O.K.</v>
          </cell>
          <cell r="S2565" t="str">
            <v>COMPENSADA</v>
          </cell>
          <cell r="T2565">
            <v>41614</v>
          </cell>
          <cell r="U2565">
            <v>25</v>
          </cell>
          <cell r="V2565" t="str">
            <v>MAS DE 20 DÍAS</v>
          </cell>
        </row>
        <row r="2566">
          <cell r="Q2566" t="str">
            <v>BANAMEX4161459712245774989</v>
          </cell>
          <cell r="R2566" t="str">
            <v>O.K.</v>
          </cell>
          <cell r="S2566" t="str">
            <v>CONCILIADA</v>
          </cell>
          <cell r="T2566">
            <v>41614</v>
          </cell>
          <cell r="U2566">
            <v>25</v>
          </cell>
          <cell r="V2566" t="str">
            <v>MAS DE 20 DÍAS</v>
          </cell>
        </row>
        <row r="2567">
          <cell r="Q2567" t="str">
            <v>BANAMEX4161459712245775739</v>
          </cell>
          <cell r="R2567" t="str">
            <v>O.K.</v>
          </cell>
          <cell r="S2567" t="str">
            <v>CONCILIADA</v>
          </cell>
          <cell r="T2567">
            <v>41614</v>
          </cell>
          <cell r="U2567">
            <v>25</v>
          </cell>
          <cell r="V2567" t="str">
            <v>MAS DE 20 DÍAS</v>
          </cell>
        </row>
        <row r="2568">
          <cell r="Q2568" t="str">
            <v>BANAMEX4161459712246045652</v>
          </cell>
          <cell r="R2568" t="str">
            <v>O.K.</v>
          </cell>
          <cell r="S2568" t="str">
            <v>CONCILIADA</v>
          </cell>
          <cell r="T2568">
            <v>41614</v>
          </cell>
          <cell r="U2568">
            <v>25</v>
          </cell>
          <cell r="V2568" t="str">
            <v>MAS DE 20 DÍAS</v>
          </cell>
        </row>
        <row r="2569">
          <cell r="Q2569" t="str">
            <v>BANAMEX4161459712246025654</v>
          </cell>
          <cell r="R2569" t="str">
            <v>O.K.</v>
          </cell>
          <cell r="S2569" t="str">
            <v>CONCILIADA</v>
          </cell>
          <cell r="T2569">
            <v>41614</v>
          </cell>
          <cell r="U2569">
            <v>25</v>
          </cell>
          <cell r="V2569" t="str">
            <v>MAS DE 20 DÍAS</v>
          </cell>
        </row>
        <row r="2570">
          <cell r="Q2570" t="str">
            <v>BANAMEX4161459712241673839</v>
          </cell>
          <cell r="R2570" t="str">
            <v>O.K.</v>
          </cell>
          <cell r="S2570" t="str">
            <v>CONCILIADA</v>
          </cell>
          <cell r="T2570">
            <v>41614</v>
          </cell>
          <cell r="U2570">
            <v>25</v>
          </cell>
          <cell r="V2570" t="str">
            <v>MAS DE 20 DÍAS</v>
          </cell>
        </row>
        <row r="2571">
          <cell r="Q2571" t="str">
            <v>BANAMEX4161459712245374699</v>
          </cell>
          <cell r="R2571" t="str">
            <v>O.K.</v>
          </cell>
          <cell r="S2571" t="str">
            <v>CONCILIADA</v>
          </cell>
          <cell r="T2571">
            <v>41614</v>
          </cell>
          <cell r="U2571">
            <v>25</v>
          </cell>
          <cell r="V2571" t="str">
            <v>MAS DE 20 DÍAS</v>
          </cell>
        </row>
        <row r="2572">
          <cell r="Q2572" t="str">
            <v>BANAMEX4161459712241791508</v>
          </cell>
          <cell r="R2572" t="str">
            <v>O.K.</v>
          </cell>
          <cell r="S2572" t="str">
            <v>CONCILIADA</v>
          </cell>
          <cell r="T2572">
            <v>41614</v>
          </cell>
          <cell r="U2572">
            <v>25</v>
          </cell>
          <cell r="V2572" t="str">
            <v>MAS DE 20 DÍAS</v>
          </cell>
        </row>
        <row r="2573">
          <cell r="Q2573" t="str">
            <v>BANAMEX4161459712245374764</v>
          </cell>
          <cell r="R2573" t="str">
            <v>O.K.</v>
          </cell>
          <cell r="S2573" t="str">
            <v>CONCILIADA</v>
          </cell>
          <cell r="T2573">
            <v>41614</v>
          </cell>
          <cell r="U2573">
            <v>25</v>
          </cell>
          <cell r="V2573" t="str">
            <v>MAS DE 20 DÍAS</v>
          </cell>
        </row>
        <row r="2574">
          <cell r="Q2574" t="str">
            <v>BANAMEX4161459712245374756</v>
          </cell>
          <cell r="R2574" t="str">
            <v>O.K.</v>
          </cell>
          <cell r="S2574" t="str">
            <v>CONCILIADA</v>
          </cell>
          <cell r="T2574">
            <v>41614</v>
          </cell>
          <cell r="U2574">
            <v>25</v>
          </cell>
          <cell r="V2574" t="str">
            <v>MAS DE 20 DÍAS</v>
          </cell>
        </row>
        <row r="2575">
          <cell r="Q2575" t="str">
            <v>BANAMEX4161459712245374905</v>
          </cell>
          <cell r="R2575" t="str">
            <v>O.K.</v>
          </cell>
          <cell r="S2575" t="str">
            <v>CONCILIADA</v>
          </cell>
          <cell r="T2575">
            <v>41614</v>
          </cell>
          <cell r="U2575">
            <v>25</v>
          </cell>
          <cell r="V2575" t="str">
            <v>MAS DE 20 DÍAS</v>
          </cell>
        </row>
        <row r="2576">
          <cell r="Q2576" t="str">
            <v>BANAMEX4161459712245614128</v>
          </cell>
          <cell r="R2576" t="str">
            <v>O.K.</v>
          </cell>
          <cell r="S2576" t="str">
            <v>CONCILIADA</v>
          </cell>
          <cell r="T2576">
            <v>41614</v>
          </cell>
          <cell r="U2576">
            <v>25</v>
          </cell>
          <cell r="V2576" t="str">
            <v>MAS DE 20 DÍAS</v>
          </cell>
        </row>
        <row r="2577">
          <cell r="Q2577" t="str">
            <v>BANAMEX4161459712241781160</v>
          </cell>
          <cell r="R2577" t="str">
            <v>O.K.</v>
          </cell>
          <cell r="S2577" t="str">
            <v>CONCILIADA</v>
          </cell>
          <cell r="T2577">
            <v>41614</v>
          </cell>
          <cell r="U2577">
            <v>25</v>
          </cell>
          <cell r="V2577" t="str">
            <v>MAS DE 20 DÍAS</v>
          </cell>
        </row>
        <row r="2578">
          <cell r="Q2578" t="str">
            <v>BANAMEX4161459712245374889</v>
          </cell>
          <cell r="R2578" t="str">
            <v>O.K.</v>
          </cell>
          <cell r="S2578" t="str">
            <v>CONCILIADA</v>
          </cell>
          <cell r="T2578">
            <v>41614</v>
          </cell>
          <cell r="U2578">
            <v>25</v>
          </cell>
          <cell r="V2578" t="str">
            <v>MAS DE 20 DÍAS</v>
          </cell>
        </row>
        <row r="2579">
          <cell r="Q2579" t="str">
            <v>BANAMEX4161459712241486703</v>
          </cell>
          <cell r="R2579" t="str">
            <v>O.K.</v>
          </cell>
          <cell r="S2579" t="str">
            <v>CONCILIADA</v>
          </cell>
          <cell r="T2579">
            <v>41614</v>
          </cell>
          <cell r="U2579">
            <v>25</v>
          </cell>
          <cell r="V2579" t="str">
            <v>MAS DE 20 DÍAS</v>
          </cell>
        </row>
        <row r="2580">
          <cell r="Q2580" t="str">
            <v>BANAMEX4161459712245374921</v>
          </cell>
          <cell r="R2580" t="str">
            <v>O.K.</v>
          </cell>
          <cell r="S2580" t="str">
            <v>CONCILIADA</v>
          </cell>
          <cell r="T2580">
            <v>41614</v>
          </cell>
          <cell r="U2580">
            <v>25</v>
          </cell>
          <cell r="V2580" t="str">
            <v>MAS DE 20 DÍAS</v>
          </cell>
        </row>
        <row r="2581">
          <cell r="Q2581" t="str">
            <v>BANAMEX4161459712243717089</v>
          </cell>
          <cell r="R2581" t="str">
            <v>O.K.</v>
          </cell>
          <cell r="S2581" t="str">
            <v>CONCILIADA</v>
          </cell>
          <cell r="T2581">
            <v>41614</v>
          </cell>
          <cell r="U2581">
            <v>25</v>
          </cell>
          <cell r="V2581" t="str">
            <v>MAS DE 20 DÍAS</v>
          </cell>
        </row>
        <row r="2582">
          <cell r="Q2582" t="str">
            <v>BANAMEX4161459712245659370</v>
          </cell>
          <cell r="R2582" t="str">
            <v>O.K.</v>
          </cell>
          <cell r="S2582" t="str">
            <v>CONCILIADA</v>
          </cell>
          <cell r="T2582">
            <v>41614</v>
          </cell>
          <cell r="U2582">
            <v>25</v>
          </cell>
          <cell r="V2582" t="str">
            <v>MAS DE 20 DÍAS</v>
          </cell>
        </row>
        <row r="2583">
          <cell r="Q2583" t="str">
            <v>BANAMEX4161459712245695937</v>
          </cell>
          <cell r="R2583" t="str">
            <v>O.K.</v>
          </cell>
          <cell r="S2583" t="str">
            <v>CONCILIADA</v>
          </cell>
          <cell r="T2583">
            <v>41614</v>
          </cell>
          <cell r="U2583">
            <v>25</v>
          </cell>
          <cell r="V2583" t="str">
            <v>MAS DE 20 DÍAS</v>
          </cell>
        </row>
        <row r="2584">
          <cell r="Q2584" t="str">
            <v>BANAMEX4161459712241486729</v>
          </cell>
          <cell r="R2584" t="str">
            <v>O.K.</v>
          </cell>
          <cell r="S2584" t="str">
            <v>CONCILIADA</v>
          </cell>
          <cell r="T2584">
            <v>41614</v>
          </cell>
          <cell r="U2584">
            <v>25</v>
          </cell>
          <cell r="V2584" t="str">
            <v>MAS DE 20 DÍAS</v>
          </cell>
        </row>
        <row r="2585">
          <cell r="Q2585" t="str">
            <v>BANAMEX4161459712243336179</v>
          </cell>
          <cell r="R2585" t="str">
            <v>O.K.</v>
          </cell>
          <cell r="S2585" t="str">
            <v>CONCILIADA</v>
          </cell>
          <cell r="T2585">
            <v>41614</v>
          </cell>
          <cell r="U2585">
            <v>25</v>
          </cell>
          <cell r="V2585" t="str">
            <v>MAS DE 20 DÍAS</v>
          </cell>
        </row>
        <row r="2586">
          <cell r="Q2586" t="str">
            <v>BANAMEX4161459712245743489</v>
          </cell>
          <cell r="R2586" t="str">
            <v>O.K.</v>
          </cell>
          <cell r="S2586" t="str">
            <v>CONCILIADA</v>
          </cell>
          <cell r="T2586">
            <v>41614</v>
          </cell>
          <cell r="U2586">
            <v>25</v>
          </cell>
          <cell r="V2586" t="str">
            <v>MAS DE 20 DÍAS</v>
          </cell>
        </row>
        <row r="2587">
          <cell r="Q2587" t="str">
            <v>BANAMEX4161459712241450691</v>
          </cell>
          <cell r="R2587" t="str">
            <v>O.K.</v>
          </cell>
          <cell r="S2587" t="str">
            <v>CONCILIADA</v>
          </cell>
          <cell r="T2587">
            <v>41614</v>
          </cell>
          <cell r="U2587">
            <v>25</v>
          </cell>
          <cell r="V2587" t="str">
            <v>MAS DE 20 DÍAS</v>
          </cell>
        </row>
        <row r="2588">
          <cell r="Q2588" t="str">
            <v>BANAMEX4161459712245848627</v>
          </cell>
          <cell r="R2588" t="str">
            <v>O.K.</v>
          </cell>
          <cell r="S2588" t="str">
            <v>CONCILIADA</v>
          </cell>
          <cell r="T2588">
            <v>41614</v>
          </cell>
          <cell r="U2588">
            <v>25</v>
          </cell>
          <cell r="V2588" t="str">
            <v>MAS DE 20 DÍAS</v>
          </cell>
        </row>
        <row r="2589">
          <cell r="Q2589" t="str">
            <v>BANAMEX4161459712241545029</v>
          </cell>
          <cell r="R2589" t="str">
            <v>O.K.</v>
          </cell>
          <cell r="S2589" t="str">
            <v>CONCILIADA</v>
          </cell>
          <cell r="T2589">
            <v>41614</v>
          </cell>
          <cell r="U2589">
            <v>25</v>
          </cell>
          <cell r="V2589" t="str">
            <v>MAS DE 20 DÍAS</v>
          </cell>
        </row>
        <row r="2590">
          <cell r="Q2590" t="str">
            <v>BANAMEX4161459712241486554</v>
          </cell>
          <cell r="R2590" t="str">
            <v>O.K.</v>
          </cell>
          <cell r="S2590" t="str">
            <v>CONCILIADA</v>
          </cell>
          <cell r="T2590">
            <v>41614</v>
          </cell>
          <cell r="U2590">
            <v>25</v>
          </cell>
          <cell r="V2590" t="str">
            <v>MAS DE 20 DÍAS</v>
          </cell>
        </row>
        <row r="2591">
          <cell r="Q2591" t="str">
            <v>BANAMEX4161459712245519137</v>
          </cell>
          <cell r="R2591" t="str">
            <v>O.K.</v>
          </cell>
          <cell r="S2591" t="str">
            <v>CONCILIADA</v>
          </cell>
          <cell r="T2591">
            <v>41614</v>
          </cell>
          <cell r="U2591">
            <v>25</v>
          </cell>
          <cell r="V2591" t="str">
            <v>MAS DE 20 DÍAS</v>
          </cell>
        </row>
        <row r="2592">
          <cell r="Q2592" t="str">
            <v>BANAMEX4161459712245374954</v>
          </cell>
          <cell r="R2592" t="str">
            <v>O.K.</v>
          </cell>
          <cell r="S2592" t="str">
            <v>CONCILIADA</v>
          </cell>
          <cell r="T2592">
            <v>41614</v>
          </cell>
          <cell r="U2592">
            <v>25</v>
          </cell>
          <cell r="V2592" t="str">
            <v>MAS DE 20 DÍAS</v>
          </cell>
        </row>
        <row r="2593">
          <cell r="Q2593" t="str">
            <v>BANAMEX4161459712245374798</v>
          </cell>
          <cell r="R2593" t="str">
            <v>O.K.</v>
          </cell>
          <cell r="S2593" t="str">
            <v>CONCILIADA</v>
          </cell>
          <cell r="T2593">
            <v>41614</v>
          </cell>
          <cell r="U2593">
            <v>25</v>
          </cell>
          <cell r="V2593" t="str">
            <v>MAS DE 20 DÍAS</v>
          </cell>
        </row>
        <row r="2594">
          <cell r="Q2594" t="str">
            <v>BANAMEX4161459712245374822</v>
          </cell>
          <cell r="R2594" t="str">
            <v>O.K.</v>
          </cell>
          <cell r="S2594" t="str">
            <v>CONCILIADA</v>
          </cell>
          <cell r="T2594">
            <v>41614</v>
          </cell>
          <cell r="U2594">
            <v>25</v>
          </cell>
          <cell r="V2594" t="str">
            <v>MAS DE 20 DÍAS</v>
          </cell>
        </row>
        <row r="2595">
          <cell r="Q2595" t="str">
            <v>BANAMEX4161459712245374814</v>
          </cell>
          <cell r="R2595" t="str">
            <v>O.K.</v>
          </cell>
          <cell r="S2595" t="str">
            <v>CONCILIADA</v>
          </cell>
          <cell r="T2595">
            <v>41614</v>
          </cell>
          <cell r="U2595">
            <v>25</v>
          </cell>
          <cell r="V2595" t="str">
            <v>MAS DE 20 DÍAS</v>
          </cell>
        </row>
        <row r="2596">
          <cell r="Q2596" t="str">
            <v>BANAMEX4161459712241635689</v>
          </cell>
          <cell r="R2596" t="str">
            <v>O.K.</v>
          </cell>
          <cell r="S2596" t="str">
            <v>COMPENSADA</v>
          </cell>
          <cell r="T2596">
            <v>41614</v>
          </cell>
          <cell r="U2596">
            <v>25</v>
          </cell>
          <cell r="V2596" t="str">
            <v>MAS DE 20 DÍAS</v>
          </cell>
        </row>
        <row r="2597">
          <cell r="Q2597" t="str">
            <v>BANAMEX4161459712241002061</v>
          </cell>
          <cell r="R2597" t="str">
            <v>O.K.</v>
          </cell>
          <cell r="S2597" t="str">
            <v>CONCILIADA</v>
          </cell>
          <cell r="T2597">
            <v>41614</v>
          </cell>
          <cell r="U2597">
            <v>25</v>
          </cell>
          <cell r="V2597" t="str">
            <v>MAS DE 20 DÍAS</v>
          </cell>
        </row>
        <row r="2598">
          <cell r="Q2598" t="str">
            <v>BANAMEX4161459712241710573</v>
          </cell>
          <cell r="R2598" t="str">
            <v>O.K.</v>
          </cell>
          <cell r="S2598" t="str">
            <v>CONCILIADA</v>
          </cell>
          <cell r="T2598">
            <v>41614</v>
          </cell>
          <cell r="U2598">
            <v>25</v>
          </cell>
          <cell r="V2598" t="str">
            <v>MAS DE 20 DÍAS</v>
          </cell>
        </row>
        <row r="2599">
          <cell r="Q2599" t="str">
            <v>BANAMEX4161459712241560374</v>
          </cell>
          <cell r="R2599" t="str">
            <v>O.K.</v>
          </cell>
          <cell r="S2599" t="str">
            <v>CONCILIADA</v>
          </cell>
          <cell r="T2599">
            <v>41614</v>
          </cell>
          <cell r="U2599">
            <v>25</v>
          </cell>
          <cell r="V2599" t="str">
            <v>MAS DE 20 DÍAS</v>
          </cell>
        </row>
        <row r="2600">
          <cell r="Q2600" t="str">
            <v>BANAMEX4161459712245709068</v>
          </cell>
          <cell r="R2600" t="str">
            <v>O.K.</v>
          </cell>
          <cell r="S2600" t="str">
            <v>CONCILIADA</v>
          </cell>
          <cell r="T2600">
            <v>41614</v>
          </cell>
          <cell r="U2600">
            <v>25</v>
          </cell>
          <cell r="V2600" t="str">
            <v>MAS DE 20 DÍAS</v>
          </cell>
        </row>
        <row r="2601">
          <cell r="Q2601" t="str">
            <v>BANAMEX4161459712243863099</v>
          </cell>
          <cell r="R2601" t="str">
            <v>O.K.</v>
          </cell>
          <cell r="S2601" t="str">
            <v>CONCILIADA</v>
          </cell>
          <cell r="T2601">
            <v>41614</v>
          </cell>
          <cell r="U2601">
            <v>25</v>
          </cell>
          <cell r="V2601" t="str">
            <v>MAS DE 20 DÍAS</v>
          </cell>
        </row>
        <row r="2602">
          <cell r="Q2602" t="str">
            <v>BANAMEX4161459712241654904</v>
          </cell>
          <cell r="R2602" t="str">
            <v>O.K.</v>
          </cell>
          <cell r="S2602" t="str">
            <v>CONCILIADA</v>
          </cell>
          <cell r="T2602">
            <v>41614</v>
          </cell>
          <cell r="U2602">
            <v>25</v>
          </cell>
          <cell r="V2602" t="str">
            <v>MAS DE 20 DÍAS</v>
          </cell>
        </row>
        <row r="2603">
          <cell r="Q2603" t="str">
            <v>BANAMEX4161459712241054956</v>
          </cell>
          <cell r="R2603" t="str">
            <v>O.K.</v>
          </cell>
          <cell r="S2603" t="str">
            <v>CONCILIADA</v>
          </cell>
          <cell r="T2603">
            <v>41614</v>
          </cell>
          <cell r="U2603">
            <v>25</v>
          </cell>
          <cell r="V2603" t="str">
            <v>MAS DE 20 DÍAS</v>
          </cell>
        </row>
        <row r="2604">
          <cell r="Q2604" t="str">
            <v>BANAMEX4161459712245410923</v>
          </cell>
          <cell r="R2604" t="str">
            <v>O.K.</v>
          </cell>
          <cell r="S2604" t="str">
            <v>CONCILIADA</v>
          </cell>
          <cell r="T2604">
            <v>41614</v>
          </cell>
          <cell r="U2604">
            <v>25</v>
          </cell>
          <cell r="V2604" t="str">
            <v>MAS DE 20 DÍAS</v>
          </cell>
        </row>
        <row r="2605">
          <cell r="Q2605" t="str">
            <v>BANAMEX4161459712241742212</v>
          </cell>
          <cell r="R2605" t="str">
            <v>O.K.</v>
          </cell>
          <cell r="S2605" t="str">
            <v>CONCILIADA</v>
          </cell>
          <cell r="T2605">
            <v>41614</v>
          </cell>
          <cell r="U2605">
            <v>25</v>
          </cell>
          <cell r="V2605" t="str">
            <v>MAS DE 20 DÍAS</v>
          </cell>
        </row>
        <row r="2606">
          <cell r="Q2606" t="str">
            <v>BANAMEX4161459712245374780</v>
          </cell>
          <cell r="R2606" t="str">
            <v>O.K.</v>
          </cell>
          <cell r="S2606" t="str">
            <v>CONCILIADA</v>
          </cell>
          <cell r="T2606">
            <v>41614</v>
          </cell>
          <cell r="U2606">
            <v>25</v>
          </cell>
          <cell r="V2606" t="str">
            <v>MAS DE 20 DÍAS</v>
          </cell>
        </row>
        <row r="2607">
          <cell r="Q2607" t="str">
            <v>BANAMEX4161459712241492131</v>
          </cell>
          <cell r="R2607" t="str">
            <v>O.K.</v>
          </cell>
          <cell r="S2607" t="str">
            <v>CONCILIADA</v>
          </cell>
          <cell r="T2607">
            <v>41614</v>
          </cell>
          <cell r="U2607">
            <v>25</v>
          </cell>
          <cell r="V2607" t="str">
            <v>MAS DE 20 DÍAS</v>
          </cell>
        </row>
        <row r="2608">
          <cell r="Q2608" t="str">
            <v>BANAMEX4161459712241450667</v>
          </cell>
          <cell r="R2608" t="str">
            <v>O.K.</v>
          </cell>
          <cell r="S2608" t="str">
            <v>CONCILIADA</v>
          </cell>
          <cell r="T2608">
            <v>41614</v>
          </cell>
          <cell r="U2608">
            <v>25</v>
          </cell>
          <cell r="V2608" t="str">
            <v>MAS DE 20 DÍAS</v>
          </cell>
        </row>
        <row r="2609">
          <cell r="Q2609" t="str">
            <v>BANAMEX4161459712241528132</v>
          </cell>
          <cell r="R2609" t="str">
            <v>O.K.</v>
          </cell>
          <cell r="S2609" t="str">
            <v>CONCILIADA</v>
          </cell>
          <cell r="T2609">
            <v>41614</v>
          </cell>
          <cell r="U2609">
            <v>25</v>
          </cell>
          <cell r="V2609" t="str">
            <v>MAS DE 20 DÍAS</v>
          </cell>
        </row>
        <row r="2610">
          <cell r="Q2610" t="str">
            <v>BANAMEX4161459712245781752</v>
          </cell>
          <cell r="R2610" t="str">
            <v>O.K.</v>
          </cell>
          <cell r="S2610" t="str">
            <v>CONCILIADA</v>
          </cell>
          <cell r="T2610">
            <v>41614</v>
          </cell>
          <cell r="U2610">
            <v>25</v>
          </cell>
          <cell r="V2610" t="str">
            <v>MAS DE 20 DÍAS</v>
          </cell>
        </row>
        <row r="2611">
          <cell r="Q2611" t="str">
            <v>BANAMEX4161459712241435767</v>
          </cell>
          <cell r="R2611" t="str">
            <v>O.K.</v>
          </cell>
          <cell r="S2611" t="str">
            <v>CONCILIADA</v>
          </cell>
          <cell r="T2611">
            <v>41614</v>
          </cell>
          <cell r="U2611">
            <v>25</v>
          </cell>
          <cell r="V2611" t="str">
            <v>MAS DE 20 DÍAS</v>
          </cell>
        </row>
        <row r="2612">
          <cell r="Q2612" t="str">
            <v>BANAMEX4161459712241412055</v>
          </cell>
          <cell r="R2612" t="str">
            <v>O.K.</v>
          </cell>
          <cell r="S2612" t="str">
            <v>CONCILIADA</v>
          </cell>
          <cell r="T2612">
            <v>41614</v>
          </cell>
          <cell r="U2612">
            <v>25</v>
          </cell>
          <cell r="V2612" t="str">
            <v>MAS DE 20 DÍAS</v>
          </cell>
        </row>
        <row r="2613">
          <cell r="Q2613" t="str">
            <v>BANAMEX4161459712242064673</v>
          </cell>
          <cell r="R2613" t="str">
            <v>O.K.</v>
          </cell>
          <cell r="S2613" t="str">
            <v>CONCILIADA</v>
          </cell>
          <cell r="T2613">
            <v>41614</v>
          </cell>
          <cell r="U2613">
            <v>25</v>
          </cell>
          <cell r="V2613" t="str">
            <v>MAS DE 20 DÍAS</v>
          </cell>
        </row>
        <row r="2614">
          <cell r="Q2614" t="str">
            <v>BANAMEX4161459712241713502</v>
          </cell>
          <cell r="R2614" t="str">
            <v>O.K.</v>
          </cell>
          <cell r="S2614" t="str">
            <v>CONCILIADA</v>
          </cell>
          <cell r="T2614">
            <v>41614</v>
          </cell>
          <cell r="U2614">
            <v>25</v>
          </cell>
          <cell r="V2614" t="str">
            <v>MAS DE 20 DÍAS</v>
          </cell>
        </row>
        <row r="2615">
          <cell r="Q2615" t="str">
            <v>BANAMEX4161459712241658277</v>
          </cell>
          <cell r="R2615" t="str">
            <v>O.K.</v>
          </cell>
          <cell r="S2615" t="str">
            <v>CONCILIADA</v>
          </cell>
          <cell r="T2615">
            <v>41614</v>
          </cell>
          <cell r="U2615">
            <v>25</v>
          </cell>
          <cell r="V2615" t="str">
            <v>MAS DE 20 DÍAS</v>
          </cell>
        </row>
        <row r="2616">
          <cell r="Q2616" t="str">
            <v>BANAMEX4161459712241412006</v>
          </cell>
          <cell r="R2616" t="str">
            <v>O.K.</v>
          </cell>
          <cell r="S2616" t="str">
            <v>CONCILIADA</v>
          </cell>
          <cell r="T2616">
            <v>41614</v>
          </cell>
          <cell r="U2616">
            <v>25</v>
          </cell>
          <cell r="V2616" t="str">
            <v>MAS DE 20 DÍAS</v>
          </cell>
        </row>
        <row r="2617">
          <cell r="Q2617" t="str">
            <v>BANAMEX4161459712245725379</v>
          </cell>
          <cell r="R2617" t="str">
            <v>O.K.</v>
          </cell>
          <cell r="S2617" t="str">
            <v>CONCILIADA</v>
          </cell>
          <cell r="T2617">
            <v>41614</v>
          </cell>
          <cell r="U2617">
            <v>25</v>
          </cell>
          <cell r="V2617" t="str">
            <v>MAS DE 20 DÍAS</v>
          </cell>
        </row>
        <row r="2618">
          <cell r="Q2618" t="str">
            <v>BANAMEX4161459712245982699</v>
          </cell>
          <cell r="R2618" t="str">
            <v>O.K.</v>
          </cell>
          <cell r="S2618" t="str">
            <v>CONCILIADA</v>
          </cell>
          <cell r="T2618">
            <v>41614</v>
          </cell>
          <cell r="U2618">
            <v>25</v>
          </cell>
          <cell r="V2618" t="str">
            <v>MAS DE 20 DÍAS</v>
          </cell>
        </row>
        <row r="2619">
          <cell r="Q2619" t="str">
            <v>BANAMEX4161459712241001952</v>
          </cell>
          <cell r="R2619" t="str">
            <v>O.K.</v>
          </cell>
          <cell r="S2619" t="str">
            <v>COMPENSADA</v>
          </cell>
          <cell r="T2619">
            <v>41614</v>
          </cell>
          <cell r="U2619">
            <v>25</v>
          </cell>
          <cell r="V2619" t="str">
            <v>MAS DE 20 DÍAS</v>
          </cell>
        </row>
        <row r="2620">
          <cell r="Q2620" t="str">
            <v>BANAMEX4161459712245695895</v>
          </cell>
          <cell r="R2620" t="str">
            <v>O.K.</v>
          </cell>
          <cell r="S2620" t="str">
            <v>CONCILIADA</v>
          </cell>
          <cell r="T2620">
            <v>41614</v>
          </cell>
          <cell r="U2620">
            <v>25</v>
          </cell>
          <cell r="V2620" t="str">
            <v>MAS DE 20 DÍAS</v>
          </cell>
        </row>
        <row r="2621">
          <cell r="Q2621" t="str">
            <v>BANAMEX4161459712241505437</v>
          </cell>
          <cell r="R2621" t="str">
            <v>O.K.</v>
          </cell>
          <cell r="S2621" t="str">
            <v>CONCILIADA</v>
          </cell>
          <cell r="T2621">
            <v>41614</v>
          </cell>
          <cell r="U2621">
            <v>25</v>
          </cell>
          <cell r="V2621" t="str">
            <v>MAS DE 20 DÍAS</v>
          </cell>
        </row>
        <row r="2622">
          <cell r="Q2622" t="str">
            <v>BANAMEX4161459712245768064</v>
          </cell>
          <cell r="R2622" t="str">
            <v>O.K.</v>
          </cell>
          <cell r="S2622" t="str">
            <v>CONCILIADA</v>
          </cell>
          <cell r="T2622">
            <v>41614</v>
          </cell>
          <cell r="U2622">
            <v>25</v>
          </cell>
          <cell r="V2622" t="str">
            <v>MAS DE 20 DÍAS</v>
          </cell>
        </row>
        <row r="2623">
          <cell r="Q2623" t="str">
            <v>BANAMEX4161459712245374830</v>
          </cell>
          <cell r="R2623" t="str">
            <v>O.K.</v>
          </cell>
          <cell r="S2623" t="str">
            <v>CONCILIADA</v>
          </cell>
          <cell r="T2623">
            <v>41614</v>
          </cell>
          <cell r="U2623">
            <v>25</v>
          </cell>
          <cell r="V2623" t="str">
            <v>MAS DE 20 DÍAS</v>
          </cell>
        </row>
        <row r="2624">
          <cell r="Q2624" t="str">
            <v>BANAMEX4161459712241480870</v>
          </cell>
          <cell r="R2624" t="str">
            <v>O.K.</v>
          </cell>
          <cell r="S2624" t="str">
            <v>CONCILIADA</v>
          </cell>
          <cell r="T2624">
            <v>41614</v>
          </cell>
          <cell r="U2624">
            <v>25</v>
          </cell>
          <cell r="V2624" t="str">
            <v>MAS DE 20 DÍAS</v>
          </cell>
        </row>
        <row r="2625">
          <cell r="Q2625" t="str">
            <v>BANAMEX4161459712241528645</v>
          </cell>
          <cell r="R2625" t="str">
            <v>O.K.</v>
          </cell>
          <cell r="S2625" t="str">
            <v>CONCILIADA</v>
          </cell>
          <cell r="T2625">
            <v>41614</v>
          </cell>
          <cell r="U2625">
            <v>25</v>
          </cell>
          <cell r="V2625" t="str">
            <v>MAS DE 20 DÍAS</v>
          </cell>
        </row>
        <row r="2626">
          <cell r="Q2626" t="str">
            <v>BANAMEX4161459712246025670</v>
          </cell>
          <cell r="R2626" t="str">
            <v>O.K.</v>
          </cell>
          <cell r="S2626" t="str">
            <v>CONCILIADA</v>
          </cell>
          <cell r="T2626">
            <v>41614</v>
          </cell>
          <cell r="U2626">
            <v>25</v>
          </cell>
          <cell r="V2626" t="str">
            <v>MAS DE 20 DÍAS</v>
          </cell>
        </row>
        <row r="2627">
          <cell r="Q2627" t="str">
            <v>BANAMEX4161459712245504378</v>
          </cell>
          <cell r="R2627" t="str">
            <v>O.K.</v>
          </cell>
          <cell r="S2627" t="str">
            <v>CONCILIADA</v>
          </cell>
          <cell r="T2627">
            <v>41614</v>
          </cell>
          <cell r="U2627">
            <v>25</v>
          </cell>
          <cell r="V2627" t="str">
            <v>MAS DE 20 DÍAS</v>
          </cell>
        </row>
        <row r="2628">
          <cell r="Q2628" t="str">
            <v>BANAMEX4161459712241268051</v>
          </cell>
          <cell r="R2628" t="str">
            <v>O.K.</v>
          </cell>
          <cell r="S2628" t="str">
            <v>CONCILIADA</v>
          </cell>
          <cell r="T2628">
            <v>41614</v>
          </cell>
          <cell r="U2628">
            <v>25</v>
          </cell>
          <cell r="V2628" t="str">
            <v>MAS DE 20 DÍAS</v>
          </cell>
        </row>
        <row r="2629">
          <cell r="Q2629" t="str">
            <v>BANAMEX4161459712241557859</v>
          </cell>
          <cell r="R2629" t="str">
            <v>O.K.</v>
          </cell>
          <cell r="S2629" t="str">
            <v>COMPENSADA</v>
          </cell>
          <cell r="T2629">
            <v>41618</v>
          </cell>
          <cell r="U2629">
            <v>25</v>
          </cell>
          <cell r="V2629" t="str">
            <v>MAS DE 20 DÍAS</v>
          </cell>
        </row>
        <row r="2630">
          <cell r="Q2630" t="str">
            <v>BANAMEX4161459712245374871</v>
          </cell>
          <cell r="R2630" t="str">
            <v>O.K.</v>
          </cell>
          <cell r="S2630" t="str">
            <v>CONCILIADA</v>
          </cell>
          <cell r="T2630">
            <v>41614</v>
          </cell>
          <cell r="U2630">
            <v>25</v>
          </cell>
          <cell r="V2630" t="str">
            <v>MAS DE 20 DÍAS</v>
          </cell>
        </row>
        <row r="2631">
          <cell r="Q2631" t="str">
            <v>BANAMEX4161459712241483114</v>
          </cell>
          <cell r="R2631" t="str">
            <v>O.K.</v>
          </cell>
          <cell r="S2631" t="str">
            <v>CONCILIADA</v>
          </cell>
          <cell r="T2631">
            <v>41614</v>
          </cell>
          <cell r="U2631">
            <v>25</v>
          </cell>
          <cell r="V2631" t="str">
            <v>MAS DE 20 DÍAS</v>
          </cell>
        </row>
        <row r="2632">
          <cell r="Q2632" t="str">
            <v>BANAMEX4161459712241247964</v>
          </cell>
          <cell r="R2632" t="str">
            <v>O.K.</v>
          </cell>
          <cell r="S2632" t="str">
            <v>CONCILIADA</v>
          </cell>
          <cell r="T2632">
            <v>41614</v>
          </cell>
          <cell r="U2632">
            <v>25</v>
          </cell>
          <cell r="V2632" t="str">
            <v>MAS DE 20 DÍAS</v>
          </cell>
        </row>
        <row r="2633">
          <cell r="Q2633" t="str">
            <v>BANAMEX4161459712242116887</v>
          </cell>
          <cell r="R2633" t="str">
            <v>O.K.</v>
          </cell>
          <cell r="S2633" t="str">
            <v>CONCILIADA</v>
          </cell>
          <cell r="T2633">
            <v>41614</v>
          </cell>
          <cell r="U2633">
            <v>25</v>
          </cell>
          <cell r="V2633" t="str">
            <v>MAS DE 20 DÍAS</v>
          </cell>
        </row>
        <row r="2634">
          <cell r="Q2634" t="str">
            <v>BANAMEX4161459712241000077</v>
          </cell>
          <cell r="R2634" t="str">
            <v>O.K.</v>
          </cell>
          <cell r="S2634" t="str">
            <v>CONCILIADA</v>
          </cell>
          <cell r="T2634">
            <v>41614</v>
          </cell>
          <cell r="U2634">
            <v>25</v>
          </cell>
          <cell r="V2634" t="str">
            <v>MAS DE 20 DÍAS</v>
          </cell>
        </row>
        <row r="2635">
          <cell r="Q2635" t="str">
            <v>BANAMEX4161459712245374939</v>
          </cell>
          <cell r="R2635" t="str">
            <v>O.K.</v>
          </cell>
          <cell r="S2635" t="str">
            <v>CONCILIADA</v>
          </cell>
          <cell r="T2635">
            <v>41614</v>
          </cell>
          <cell r="U2635">
            <v>25</v>
          </cell>
          <cell r="V2635" t="str">
            <v>MAS DE 20 DÍAS</v>
          </cell>
        </row>
        <row r="2636">
          <cell r="Q2636" t="str">
            <v>BANAMEX4161459712243786118</v>
          </cell>
          <cell r="R2636" t="str">
            <v>O.K.</v>
          </cell>
          <cell r="S2636" t="str">
            <v>CONCILIADA</v>
          </cell>
          <cell r="T2636">
            <v>41614</v>
          </cell>
          <cell r="U2636">
            <v>25</v>
          </cell>
          <cell r="V2636" t="str">
            <v>MAS DE 20 DÍAS</v>
          </cell>
        </row>
        <row r="2637">
          <cell r="Q2637" t="str">
            <v>BANAMEX4161459712241435759</v>
          </cell>
          <cell r="R2637" t="str">
            <v>O.K.</v>
          </cell>
          <cell r="S2637" t="str">
            <v>CONCILIADA</v>
          </cell>
          <cell r="T2637">
            <v>41614</v>
          </cell>
          <cell r="U2637">
            <v>25</v>
          </cell>
          <cell r="V2637" t="str">
            <v>MAS DE 20 DÍAS</v>
          </cell>
        </row>
        <row r="2638">
          <cell r="Q2638" t="str">
            <v>BANAMEX4161459712241168970</v>
          </cell>
          <cell r="R2638" t="str">
            <v>O.K.</v>
          </cell>
          <cell r="S2638" t="str">
            <v>CONCILIADA</v>
          </cell>
          <cell r="T2638">
            <v>41614</v>
          </cell>
          <cell r="U2638">
            <v>25</v>
          </cell>
          <cell r="V2638" t="str">
            <v>MAS DE 20 DÍAS</v>
          </cell>
        </row>
        <row r="2639">
          <cell r="Q2639" t="str">
            <v>BANAMEX4161459712241735240</v>
          </cell>
          <cell r="R2639" t="str">
            <v>O.K.</v>
          </cell>
          <cell r="S2639" t="str">
            <v>CONCILIADA</v>
          </cell>
          <cell r="T2639">
            <v>41614</v>
          </cell>
          <cell r="U2639">
            <v>25</v>
          </cell>
          <cell r="V2639" t="str">
            <v>MAS DE 20 DÍAS</v>
          </cell>
        </row>
        <row r="2640">
          <cell r="Q2640" t="str">
            <v>BANAMEX4161459712241658673</v>
          </cell>
          <cell r="R2640" t="str">
            <v>O.K.</v>
          </cell>
          <cell r="S2640" t="str">
            <v>CONCILIADA</v>
          </cell>
          <cell r="T2640">
            <v>41614</v>
          </cell>
          <cell r="U2640">
            <v>25</v>
          </cell>
          <cell r="V2640" t="str">
            <v>MAS DE 20 DÍAS</v>
          </cell>
        </row>
        <row r="2641">
          <cell r="Q2641" t="str">
            <v>BANAMEX4161459712245374855</v>
          </cell>
          <cell r="R2641" t="str">
            <v>O.K.</v>
          </cell>
          <cell r="S2641" t="str">
            <v>CONCILIADA</v>
          </cell>
          <cell r="T2641">
            <v>41614</v>
          </cell>
          <cell r="U2641">
            <v>25</v>
          </cell>
          <cell r="V2641" t="str">
            <v>MAS DE 20 DÍAS</v>
          </cell>
        </row>
        <row r="2642">
          <cell r="Q2642" t="str">
            <v>BANAMEX4161459712245870795</v>
          </cell>
          <cell r="R2642" t="str">
            <v>O.K.</v>
          </cell>
          <cell r="S2642" t="str">
            <v>CONCILIADA</v>
          </cell>
          <cell r="T2642">
            <v>41614</v>
          </cell>
          <cell r="U2642">
            <v>25</v>
          </cell>
          <cell r="V2642" t="str">
            <v>MAS DE 20 DÍAS</v>
          </cell>
        </row>
        <row r="2643">
          <cell r="Q2643" t="str">
            <v>BANAMEX4161459712245775721</v>
          </cell>
          <cell r="R2643" t="str">
            <v>O.K.</v>
          </cell>
          <cell r="S2643" t="str">
            <v>CONCILIADA</v>
          </cell>
          <cell r="T2643">
            <v>41614</v>
          </cell>
          <cell r="U2643">
            <v>25</v>
          </cell>
          <cell r="V2643" t="str">
            <v>MAS DE 20 DÍAS</v>
          </cell>
        </row>
        <row r="2644">
          <cell r="Q2644" t="str">
            <v>BANAMEX4161459712245848650</v>
          </cell>
          <cell r="R2644" t="str">
            <v>O.K.</v>
          </cell>
          <cell r="S2644" t="str">
            <v>CONCILIADA</v>
          </cell>
          <cell r="T2644">
            <v>41614</v>
          </cell>
          <cell r="U2644">
            <v>25</v>
          </cell>
          <cell r="V2644" t="str">
            <v>MAS DE 20 DÍAS</v>
          </cell>
        </row>
        <row r="2645">
          <cell r="Q2645" t="str">
            <v>BANAMEX4161459712241000084</v>
          </cell>
          <cell r="R2645" t="str">
            <v>O.K.</v>
          </cell>
          <cell r="S2645" t="str">
            <v>CONCILIADA</v>
          </cell>
          <cell r="T2645">
            <v>41614</v>
          </cell>
          <cell r="U2645">
            <v>25</v>
          </cell>
          <cell r="V2645" t="str">
            <v>MAS DE 20 DÍAS</v>
          </cell>
        </row>
        <row r="2646">
          <cell r="Q2646" t="str">
            <v>BANAMEX4161459712241709583</v>
          </cell>
          <cell r="R2646" t="str">
            <v>O.K.</v>
          </cell>
          <cell r="S2646" t="str">
            <v>CONCILIADA</v>
          </cell>
          <cell r="T2646">
            <v>41614</v>
          </cell>
          <cell r="U2646">
            <v>25</v>
          </cell>
          <cell r="V2646" t="str">
            <v>MAS DE 20 DÍAS</v>
          </cell>
        </row>
        <row r="2647">
          <cell r="Q2647" t="str">
            <v>BANAMEX4161459712241377852</v>
          </cell>
          <cell r="R2647" t="str">
            <v>O.K.</v>
          </cell>
          <cell r="S2647" t="str">
            <v>CONCILIADA</v>
          </cell>
          <cell r="T2647">
            <v>41614</v>
          </cell>
          <cell r="U2647">
            <v>25</v>
          </cell>
          <cell r="V2647" t="str">
            <v>MAS DE 20 DÍAS</v>
          </cell>
        </row>
        <row r="2648">
          <cell r="Q2648" t="str">
            <v>BANAMEX4161459712245432299</v>
          </cell>
          <cell r="R2648" t="str">
            <v>O.K.</v>
          </cell>
          <cell r="S2648" t="str">
            <v>CONCILIADA</v>
          </cell>
          <cell r="T2648">
            <v>41614</v>
          </cell>
          <cell r="U2648">
            <v>25</v>
          </cell>
          <cell r="V2648" t="str">
            <v>MAS DE 20 DÍAS</v>
          </cell>
        </row>
        <row r="2649">
          <cell r="Q2649" t="str">
            <v>BANAMEX4161459712241005227</v>
          </cell>
          <cell r="R2649" t="str">
            <v>O.K.</v>
          </cell>
          <cell r="S2649" t="str">
            <v>CONCILIADA</v>
          </cell>
          <cell r="T2649">
            <v>41614</v>
          </cell>
          <cell r="U2649">
            <v>25</v>
          </cell>
          <cell r="V2649" t="str">
            <v>MAS DE 20 DÍAS</v>
          </cell>
        </row>
        <row r="2650">
          <cell r="Q2650" t="str">
            <v>BANAMEX4161459712245574561</v>
          </cell>
          <cell r="R2650" t="str">
            <v>O.K.</v>
          </cell>
          <cell r="S2650" t="str">
            <v>CONCILIADA</v>
          </cell>
          <cell r="T2650">
            <v>41614</v>
          </cell>
          <cell r="U2650">
            <v>25</v>
          </cell>
          <cell r="V2650" t="str">
            <v>MAS DE 20 DÍAS</v>
          </cell>
        </row>
        <row r="2651">
          <cell r="Q2651" t="str">
            <v>BANAMEX4161459712241000071</v>
          </cell>
          <cell r="R2651" t="str">
            <v>O.K.</v>
          </cell>
          <cell r="S2651" t="str">
            <v>CONCILIADA</v>
          </cell>
          <cell r="T2651">
            <v>41614</v>
          </cell>
          <cell r="U2651">
            <v>25</v>
          </cell>
          <cell r="V2651" t="str">
            <v>MAS DE 20 DÍAS</v>
          </cell>
        </row>
        <row r="2652">
          <cell r="Q2652" t="str">
            <v>BANAMEX4161459712241377860</v>
          </cell>
          <cell r="R2652" t="str">
            <v>O.K.</v>
          </cell>
          <cell r="S2652" t="str">
            <v>CONCILIADA</v>
          </cell>
          <cell r="T2652">
            <v>41614</v>
          </cell>
          <cell r="U2652">
            <v>25</v>
          </cell>
          <cell r="V2652" t="str">
            <v>MAS DE 20 DÍAS</v>
          </cell>
        </row>
        <row r="2653">
          <cell r="Q2653" t="str">
            <v>BANAMEX4161459712245374731</v>
          </cell>
          <cell r="R2653" t="str">
            <v>O.K.</v>
          </cell>
          <cell r="S2653" t="str">
            <v>CONCILIADA</v>
          </cell>
          <cell r="T2653">
            <v>41614</v>
          </cell>
          <cell r="U2653">
            <v>25</v>
          </cell>
          <cell r="V2653" t="str">
            <v>MAS DE 20 DÍAS</v>
          </cell>
        </row>
        <row r="2654">
          <cell r="Q2654" t="str">
            <v>BANAMEX4161459712245436571</v>
          </cell>
          <cell r="R2654" t="str">
            <v>O.K.</v>
          </cell>
          <cell r="S2654" t="str">
            <v>CONCILIADA</v>
          </cell>
          <cell r="T2654">
            <v>41614</v>
          </cell>
          <cell r="U2654">
            <v>25</v>
          </cell>
          <cell r="V2654" t="str">
            <v>MAS DE 20 DÍAS</v>
          </cell>
        </row>
        <row r="2655">
          <cell r="Q2655" t="str">
            <v>BANAMEX4161459712245374772</v>
          </cell>
          <cell r="R2655" t="str">
            <v>O.K.</v>
          </cell>
          <cell r="S2655" t="str">
            <v>CONCILIADA</v>
          </cell>
          <cell r="T2655">
            <v>41614</v>
          </cell>
          <cell r="U2655">
            <v>25</v>
          </cell>
          <cell r="V2655" t="str">
            <v>MAS DE 20 DÍAS</v>
          </cell>
        </row>
        <row r="2656">
          <cell r="Q2656" t="str">
            <v>BANAMEX4161459712245607155</v>
          </cell>
          <cell r="R2656" t="str">
            <v>O.K.</v>
          </cell>
          <cell r="S2656" t="str">
            <v>CONCILIADA</v>
          </cell>
          <cell r="T2656">
            <v>41614</v>
          </cell>
          <cell r="U2656">
            <v>25</v>
          </cell>
          <cell r="V2656" t="str">
            <v>MAS DE 20 DÍAS</v>
          </cell>
        </row>
        <row r="2657">
          <cell r="Q2657" t="str">
            <v>BANAMEX4161459712241658699</v>
          </cell>
          <cell r="R2657" t="str">
            <v>O.K.</v>
          </cell>
          <cell r="S2657" t="str">
            <v>CONCILIADA</v>
          </cell>
          <cell r="T2657">
            <v>41614</v>
          </cell>
          <cell r="U2657">
            <v>25</v>
          </cell>
          <cell r="V2657" t="str">
            <v>MAS DE 20 DÍAS</v>
          </cell>
        </row>
        <row r="2658">
          <cell r="Q2658" t="str">
            <v>BANAMEX4161459712245631015</v>
          </cell>
          <cell r="R2658" t="str">
            <v>O.K.</v>
          </cell>
          <cell r="S2658" t="str">
            <v>CONCILIADA</v>
          </cell>
          <cell r="T2658">
            <v>41614</v>
          </cell>
          <cell r="U2658">
            <v>25</v>
          </cell>
          <cell r="V2658" t="str">
            <v>MAS DE 20 DÍAS</v>
          </cell>
        </row>
        <row r="2659">
          <cell r="Q2659" t="str">
            <v>BANAMEX4161459712241713452</v>
          </cell>
          <cell r="R2659" t="str">
            <v>O.K.</v>
          </cell>
          <cell r="S2659" t="str">
            <v>CONCILIADA</v>
          </cell>
          <cell r="T2659">
            <v>41614</v>
          </cell>
          <cell r="U2659">
            <v>25</v>
          </cell>
          <cell r="V2659" t="str">
            <v>MAS DE 20 DÍAS</v>
          </cell>
        </row>
        <row r="2660">
          <cell r="Q2660" t="str">
            <v>BANAMEX4161459712241694991</v>
          </cell>
          <cell r="R2660" t="str">
            <v>O.K.</v>
          </cell>
          <cell r="S2660" t="str">
            <v>CONCILIADA</v>
          </cell>
          <cell r="T2660">
            <v>41614</v>
          </cell>
          <cell r="U2660">
            <v>25</v>
          </cell>
          <cell r="V2660" t="str">
            <v>MAS DE 20 DÍAS</v>
          </cell>
        </row>
        <row r="2661">
          <cell r="Q2661" t="str">
            <v>BANAMEX4161459712241714526</v>
          </cell>
          <cell r="R2661" t="str">
            <v>O.K.</v>
          </cell>
          <cell r="S2661" t="str">
            <v>CONCILIADA</v>
          </cell>
          <cell r="T2661">
            <v>41614</v>
          </cell>
          <cell r="U2661">
            <v>25</v>
          </cell>
          <cell r="V2661" t="str">
            <v>MAS DE 20 DÍAS</v>
          </cell>
        </row>
        <row r="2662">
          <cell r="Q2662" t="str">
            <v>BANAMEX4161459712245591201</v>
          </cell>
          <cell r="R2662" t="str">
            <v>O.K.</v>
          </cell>
          <cell r="S2662" t="str">
            <v>CONCILIADA</v>
          </cell>
          <cell r="T2662">
            <v>41614</v>
          </cell>
          <cell r="U2662">
            <v>25</v>
          </cell>
          <cell r="V2662" t="str">
            <v>MAS DE 20 DÍAS</v>
          </cell>
        </row>
        <row r="2663">
          <cell r="Q2663" t="str">
            <v>BANAMEX4161459712245374970</v>
          </cell>
          <cell r="R2663" t="str">
            <v>O.K.</v>
          </cell>
          <cell r="S2663" t="str">
            <v>CONCILIADA</v>
          </cell>
          <cell r="T2663">
            <v>41614</v>
          </cell>
          <cell r="U2663">
            <v>25</v>
          </cell>
          <cell r="V2663" t="str">
            <v>MAS DE 20 DÍAS</v>
          </cell>
        </row>
        <row r="2664">
          <cell r="Q2664" t="str">
            <v>BANAMEX4161459712241377878</v>
          </cell>
          <cell r="R2664" t="str">
            <v>O.K.</v>
          </cell>
          <cell r="S2664" t="str">
            <v>CONCILIADA</v>
          </cell>
          <cell r="T2664">
            <v>41614</v>
          </cell>
          <cell r="U2664">
            <v>25</v>
          </cell>
          <cell r="V2664" t="str">
            <v>MAS DE 20 DÍAS</v>
          </cell>
        </row>
        <row r="2665">
          <cell r="Q2665" t="str">
            <v>BANAMEX4161459712245529268</v>
          </cell>
          <cell r="R2665" t="str">
            <v>O.K.</v>
          </cell>
          <cell r="S2665" t="str">
            <v>CONCILIADA</v>
          </cell>
          <cell r="T2665">
            <v>41614</v>
          </cell>
          <cell r="U2665">
            <v>25</v>
          </cell>
          <cell r="V2665" t="str">
            <v>MAS DE 20 DÍAS</v>
          </cell>
        </row>
        <row r="2666">
          <cell r="Q2666" t="str">
            <v>BANAMEX4161459712245374947</v>
          </cell>
          <cell r="R2666" t="str">
            <v>O.K.</v>
          </cell>
          <cell r="S2666" t="str">
            <v>CONCILIADA</v>
          </cell>
          <cell r="T2666">
            <v>41614</v>
          </cell>
          <cell r="U2666">
            <v>25</v>
          </cell>
          <cell r="V2666" t="str">
            <v>MAS DE 20 DÍAS</v>
          </cell>
        </row>
        <row r="2667">
          <cell r="Q2667" t="str">
            <v>BANAMEX4161459712241713486</v>
          </cell>
          <cell r="R2667" t="str">
            <v>O.K.</v>
          </cell>
          <cell r="S2667" t="str">
            <v>CONCILIADA</v>
          </cell>
          <cell r="T2667">
            <v>41614</v>
          </cell>
          <cell r="U2667">
            <v>25</v>
          </cell>
          <cell r="V2667" t="str">
            <v>MAS DE 20 DÍAS</v>
          </cell>
        </row>
        <row r="2668">
          <cell r="Q2668" t="str">
            <v>BANAMEX4161459712241448562</v>
          </cell>
          <cell r="R2668" t="str">
            <v>O.K.</v>
          </cell>
          <cell r="S2668" t="str">
            <v>CONCILIADA</v>
          </cell>
          <cell r="T2668">
            <v>41614</v>
          </cell>
          <cell r="U2668">
            <v>25</v>
          </cell>
          <cell r="V2668" t="str">
            <v>MAS DE 20 DÍAS</v>
          </cell>
        </row>
        <row r="2669">
          <cell r="Q2669" t="str">
            <v>BANAMEX4161459712241017750</v>
          </cell>
          <cell r="R2669" t="str">
            <v>O.K.</v>
          </cell>
          <cell r="S2669" t="str">
            <v>CONCILIADA</v>
          </cell>
          <cell r="T2669">
            <v>41614</v>
          </cell>
          <cell r="U2669">
            <v>25</v>
          </cell>
          <cell r="V2669" t="str">
            <v>MAS DE 20 DÍAS</v>
          </cell>
        </row>
        <row r="2670">
          <cell r="Q2670" t="str">
            <v>BANAMEX4161459712245822309</v>
          </cell>
          <cell r="R2670" t="str">
            <v>O.K.</v>
          </cell>
          <cell r="S2670" t="str">
            <v>CONCILIADA</v>
          </cell>
          <cell r="T2670">
            <v>41614</v>
          </cell>
          <cell r="U2670">
            <v>25</v>
          </cell>
          <cell r="V2670" t="str">
            <v>MAS DE 20 DÍAS</v>
          </cell>
        </row>
        <row r="2671">
          <cell r="Q2671" t="str">
            <v>BANAMEX4161459712244225942</v>
          </cell>
          <cell r="R2671" t="str">
            <v>O.K.</v>
          </cell>
          <cell r="S2671" t="str">
            <v>COMPENSADA</v>
          </cell>
          <cell r="T2671">
            <v>41618</v>
          </cell>
          <cell r="U2671">
            <v>25</v>
          </cell>
          <cell r="V2671" t="str">
            <v>MAS DE 20 DÍAS</v>
          </cell>
        </row>
        <row r="2672">
          <cell r="Q2672" t="str">
            <v>BANAMEX4161459712241011465</v>
          </cell>
          <cell r="R2672" t="str">
            <v>O.K.</v>
          </cell>
          <cell r="S2672" t="str">
            <v>CONCILIADA</v>
          </cell>
          <cell r="T2672">
            <v>41614</v>
          </cell>
          <cell r="U2672">
            <v>25</v>
          </cell>
          <cell r="V2672" t="str">
            <v>MAS DE 20 DÍAS</v>
          </cell>
        </row>
        <row r="2673">
          <cell r="Q2673" t="str">
            <v>BANAMEX4161459712245982723</v>
          </cell>
          <cell r="R2673" t="str">
            <v>O.K.</v>
          </cell>
          <cell r="S2673" t="str">
            <v>CONCILIADA</v>
          </cell>
          <cell r="T2673">
            <v>41614</v>
          </cell>
          <cell r="U2673">
            <v>25</v>
          </cell>
          <cell r="V2673" t="str">
            <v>MAS DE 20 DÍAS</v>
          </cell>
        </row>
        <row r="2674">
          <cell r="Q2674" t="str">
            <v>BANAMEX4161459712245374749</v>
          </cell>
          <cell r="R2674" t="str">
            <v>O.K.</v>
          </cell>
          <cell r="S2674" t="str">
            <v>CONCILIADA</v>
          </cell>
          <cell r="T2674">
            <v>41614</v>
          </cell>
          <cell r="U2674">
            <v>25</v>
          </cell>
          <cell r="V2674" t="str">
            <v>MAS DE 20 DÍAS</v>
          </cell>
        </row>
        <row r="2675">
          <cell r="Q2675" t="str">
            <v>BANAMEX4161459712243879152</v>
          </cell>
          <cell r="R2675" t="str">
            <v>O.K.</v>
          </cell>
          <cell r="S2675" t="str">
            <v>COMPENSADA</v>
          </cell>
          <cell r="T2675">
            <v>41614</v>
          </cell>
          <cell r="U2675">
            <v>25</v>
          </cell>
          <cell r="V2675" t="str">
            <v>MAS DE 20 DÍAS</v>
          </cell>
        </row>
        <row r="2676">
          <cell r="Q2676" t="str">
            <v>BANAMEX4161459712243879152</v>
          </cell>
          <cell r="R2676" t="str">
            <v>O.K.</v>
          </cell>
          <cell r="S2676" t="str">
            <v>COMPENSADA</v>
          </cell>
          <cell r="T2676">
            <v>41614</v>
          </cell>
          <cell r="U2676">
            <v>25</v>
          </cell>
          <cell r="V2676" t="str">
            <v>MAS DE 20 DÍAS</v>
          </cell>
        </row>
        <row r="2677">
          <cell r="Q2677" t="str">
            <v>BANAMEX4161459712245440060</v>
          </cell>
          <cell r="R2677" t="str">
            <v>O.K.</v>
          </cell>
          <cell r="S2677" t="str">
            <v>CONCILIADA</v>
          </cell>
          <cell r="T2677">
            <v>41614</v>
          </cell>
          <cell r="U2677">
            <v>25</v>
          </cell>
          <cell r="V2677" t="str">
            <v>MAS DE 20 DÍAS</v>
          </cell>
        </row>
        <row r="2678">
          <cell r="Q2678" t="str">
            <v>BANCOMER416144487026595695929</v>
          </cell>
          <cell r="R2678" t="str">
            <v>O.K.</v>
          </cell>
          <cell r="S2678" t="str">
            <v>CONCILIADA</v>
          </cell>
          <cell r="T2678">
            <v>41614</v>
          </cell>
          <cell r="U2678">
            <v>25</v>
          </cell>
          <cell r="V2678" t="str">
            <v>MAS DE 20 DÍAS</v>
          </cell>
        </row>
        <row r="2679">
          <cell r="Q2679" t="str">
            <v>BANCOMER416144487026595374699</v>
          </cell>
          <cell r="R2679" t="str">
            <v>O.K.</v>
          </cell>
          <cell r="S2679" t="str">
            <v>CONCILIADA</v>
          </cell>
          <cell r="T2679">
            <v>41614</v>
          </cell>
          <cell r="U2679">
            <v>25</v>
          </cell>
          <cell r="V2679" t="str">
            <v>MAS DE 20 DÍAS</v>
          </cell>
        </row>
        <row r="2680">
          <cell r="Q2680" t="str">
            <v>BANCOMER416144487026594117602</v>
          </cell>
          <cell r="R2680" t="str">
            <v>O.K.</v>
          </cell>
          <cell r="S2680" t="str">
            <v>CONCILIADA</v>
          </cell>
          <cell r="T2680">
            <v>41614</v>
          </cell>
          <cell r="U2680">
            <v>25</v>
          </cell>
          <cell r="V2680" t="str">
            <v>MAS DE 20 DÍAS</v>
          </cell>
        </row>
        <row r="2681">
          <cell r="Q2681" t="str">
            <v>BANCOMER416144487026595374715</v>
          </cell>
          <cell r="R2681" t="str">
            <v>O.K.</v>
          </cell>
          <cell r="S2681" t="str">
            <v>CONCILIADA</v>
          </cell>
          <cell r="T2681">
            <v>41614</v>
          </cell>
          <cell r="U2681">
            <v>25</v>
          </cell>
          <cell r="V2681" t="str">
            <v>MAS DE 20 DÍAS</v>
          </cell>
        </row>
        <row r="2682">
          <cell r="Q2682" t="str">
            <v>BANCOMER416144487026595410923</v>
          </cell>
          <cell r="R2682" t="str">
            <v>O.K.</v>
          </cell>
          <cell r="S2682" t="str">
            <v>CONCILIADA</v>
          </cell>
          <cell r="T2682">
            <v>41614</v>
          </cell>
          <cell r="U2682">
            <v>25</v>
          </cell>
          <cell r="V2682" t="str">
            <v>MAS DE 20 DÍAS</v>
          </cell>
        </row>
        <row r="2683">
          <cell r="Q2683" t="str">
            <v>BANCOMER416144487026596743769</v>
          </cell>
          <cell r="R2683" t="str">
            <v>O.K.</v>
          </cell>
          <cell r="S2683" t="str">
            <v>CONCILIADA</v>
          </cell>
          <cell r="T2683">
            <v>41614</v>
          </cell>
          <cell r="U2683">
            <v>25</v>
          </cell>
          <cell r="V2683" t="str">
            <v>MAS DE 20 DÍAS</v>
          </cell>
        </row>
        <row r="2684">
          <cell r="Q2684" t="str">
            <v>BANCOMER416144487026595432299</v>
          </cell>
          <cell r="R2684" t="str">
            <v>O.K.</v>
          </cell>
          <cell r="S2684" t="str">
            <v>CONCILIADA</v>
          </cell>
          <cell r="T2684">
            <v>41614</v>
          </cell>
          <cell r="U2684">
            <v>25</v>
          </cell>
          <cell r="V2684" t="str">
            <v>MAS DE 20 DÍAS</v>
          </cell>
        </row>
        <row r="2685">
          <cell r="Q2685" t="str">
            <v>BANCOMER416144487026599600651</v>
          </cell>
          <cell r="R2685" t="str">
            <v>O.K.</v>
          </cell>
          <cell r="S2685" t="str">
            <v>CONCILIADA</v>
          </cell>
          <cell r="T2685">
            <v>41614</v>
          </cell>
          <cell r="U2685">
            <v>25</v>
          </cell>
          <cell r="V2685" t="str">
            <v>MAS DE 20 DÍAS</v>
          </cell>
        </row>
        <row r="2686">
          <cell r="Q2686" t="str">
            <v>BANCOMER416144487026594148490</v>
          </cell>
          <cell r="R2686" t="str">
            <v>O.K.</v>
          </cell>
          <cell r="S2686" t="str">
            <v>CONCILIADA</v>
          </cell>
          <cell r="T2686">
            <v>41614</v>
          </cell>
          <cell r="U2686">
            <v>25</v>
          </cell>
          <cell r="V2686" t="str">
            <v>MAS DE 20 DÍAS</v>
          </cell>
        </row>
        <row r="2687">
          <cell r="Q2687" t="str">
            <v>BANCOMER416144487026595541289</v>
          </cell>
          <cell r="R2687" t="str">
            <v>O.K.</v>
          </cell>
          <cell r="S2687" t="str">
            <v>CONCILIADA</v>
          </cell>
          <cell r="T2687">
            <v>41614</v>
          </cell>
          <cell r="U2687">
            <v>25</v>
          </cell>
          <cell r="V2687" t="str">
            <v>MAS DE 20 DÍAS</v>
          </cell>
        </row>
        <row r="2688">
          <cell r="Q2688" t="str">
            <v>BANCOMER416144487026591690833</v>
          </cell>
          <cell r="R2688" t="str">
            <v>O.K.</v>
          </cell>
          <cell r="S2688" t="str">
            <v>CONCILIADA</v>
          </cell>
          <cell r="T2688">
            <v>41614</v>
          </cell>
          <cell r="U2688">
            <v>25</v>
          </cell>
          <cell r="V2688" t="str">
            <v>MAS DE 20 DÍAS</v>
          </cell>
        </row>
        <row r="2689">
          <cell r="Q2689" t="str">
            <v>BANCOMER416144487026594226064</v>
          </cell>
          <cell r="R2689" t="str">
            <v>O.K.</v>
          </cell>
          <cell r="S2689" t="str">
            <v>CONCILIADA</v>
          </cell>
          <cell r="T2689">
            <v>41614</v>
          </cell>
          <cell r="U2689">
            <v>25</v>
          </cell>
          <cell r="V2689" t="str">
            <v>MAS DE 20 DÍAS</v>
          </cell>
        </row>
        <row r="2690">
          <cell r="Q2690" t="str">
            <v>BANCOMER416144487026595695895</v>
          </cell>
          <cell r="R2690" t="str">
            <v>O.K.</v>
          </cell>
          <cell r="S2690" t="str">
            <v>COMPENSADA</v>
          </cell>
          <cell r="T2690">
            <v>41617</v>
          </cell>
          <cell r="U2690">
            <v>25</v>
          </cell>
          <cell r="V2690" t="str">
            <v>MAS DE 20 DÍAS</v>
          </cell>
        </row>
        <row r="2691">
          <cell r="Q2691" t="str">
            <v>BANCOMER416144487026595519137</v>
          </cell>
          <cell r="R2691" t="str">
            <v>O.K.</v>
          </cell>
          <cell r="S2691" t="str">
            <v>CONCILIADA</v>
          </cell>
          <cell r="T2691">
            <v>41614</v>
          </cell>
          <cell r="U2691">
            <v>25</v>
          </cell>
          <cell r="V2691" t="str">
            <v>MAS DE 20 DÍAS</v>
          </cell>
        </row>
        <row r="2692">
          <cell r="Q2692" t="str">
            <v>BANCOMER416144487026591735240</v>
          </cell>
          <cell r="R2692" t="str">
            <v>O.K.</v>
          </cell>
          <cell r="S2692" t="str">
            <v>CONCILIADA</v>
          </cell>
          <cell r="T2692">
            <v>41614</v>
          </cell>
          <cell r="U2692">
            <v>25</v>
          </cell>
          <cell r="V2692" t="str">
            <v>MAS DE 20 DÍAS</v>
          </cell>
        </row>
        <row r="2693">
          <cell r="Q2693" t="str">
            <v>BANCOMER416144487026595591201</v>
          </cell>
          <cell r="R2693" t="str">
            <v>O.K.</v>
          </cell>
          <cell r="S2693" t="str">
            <v>CONCILIADA</v>
          </cell>
          <cell r="T2693">
            <v>41614</v>
          </cell>
          <cell r="U2693">
            <v>25</v>
          </cell>
          <cell r="V2693" t="str">
            <v>MAS DE 20 DÍAS</v>
          </cell>
        </row>
        <row r="2694">
          <cell r="Q2694" t="str">
            <v>BANCOMER416144487026595820535</v>
          </cell>
          <cell r="R2694" t="str">
            <v>O.K.</v>
          </cell>
          <cell r="S2694" t="str">
            <v>CONCILIADA</v>
          </cell>
          <cell r="T2694">
            <v>41614</v>
          </cell>
          <cell r="U2694">
            <v>25</v>
          </cell>
          <cell r="V2694" t="str">
            <v>MAS DE 20 DÍAS</v>
          </cell>
        </row>
        <row r="2695">
          <cell r="Q2695" t="str">
            <v>BANCOMER416144487026595440060</v>
          </cell>
          <cell r="R2695" t="str">
            <v>O.K.</v>
          </cell>
          <cell r="S2695" t="str">
            <v>CONCILIADA</v>
          </cell>
          <cell r="T2695">
            <v>41614</v>
          </cell>
          <cell r="U2695">
            <v>25</v>
          </cell>
          <cell r="V2695" t="str">
            <v>MAS DE 20 DÍAS</v>
          </cell>
        </row>
        <row r="2696">
          <cell r="Q2696" t="str">
            <v>BANCOMER416144487026595504378</v>
          </cell>
          <cell r="R2696" t="str">
            <v>O.K.</v>
          </cell>
          <cell r="S2696" t="str">
            <v>CONCILIADA</v>
          </cell>
          <cell r="T2696">
            <v>41614</v>
          </cell>
          <cell r="U2696">
            <v>25</v>
          </cell>
          <cell r="V2696" t="str">
            <v>MAS DE 20 DÍAS</v>
          </cell>
        </row>
        <row r="2697">
          <cell r="Q2697" t="str">
            <v>BANCOMER416144487026595374913</v>
          </cell>
          <cell r="R2697" t="str">
            <v>O.K.</v>
          </cell>
          <cell r="S2697" t="str">
            <v>CONCILIADA</v>
          </cell>
          <cell r="T2697">
            <v>41614</v>
          </cell>
          <cell r="U2697">
            <v>25</v>
          </cell>
          <cell r="V2697" t="str">
            <v>MAS DE 20 DÍAS</v>
          </cell>
        </row>
        <row r="2698">
          <cell r="Q2698" t="str">
            <v>BANCOMER416144487026594084208</v>
          </cell>
          <cell r="R2698" t="str">
            <v>O.K.</v>
          </cell>
          <cell r="S2698" t="str">
            <v>CONCILIADA</v>
          </cell>
          <cell r="T2698">
            <v>41614</v>
          </cell>
          <cell r="U2698">
            <v>25</v>
          </cell>
          <cell r="V2698" t="str">
            <v>MAS DE 20 DÍAS</v>
          </cell>
        </row>
        <row r="2699">
          <cell r="Q2699" t="str">
            <v>BANCOMER416144487026595374897</v>
          </cell>
          <cell r="R2699" t="str">
            <v>O.K.</v>
          </cell>
          <cell r="S2699" t="str">
            <v>CONCILIADA</v>
          </cell>
          <cell r="T2699">
            <v>41614</v>
          </cell>
          <cell r="U2699">
            <v>25</v>
          </cell>
          <cell r="V2699" t="str">
            <v>MAS DE 20 DÍAS</v>
          </cell>
        </row>
        <row r="2700">
          <cell r="Q2700" t="str">
            <v>BANCOMER416144487026596025688</v>
          </cell>
          <cell r="R2700" t="str">
            <v>O.K.</v>
          </cell>
          <cell r="S2700" t="str">
            <v>CONCILIADA</v>
          </cell>
          <cell r="T2700">
            <v>41614</v>
          </cell>
          <cell r="U2700">
            <v>25</v>
          </cell>
          <cell r="V2700" t="str">
            <v>MAS DE 20 DÍAS</v>
          </cell>
        </row>
        <row r="2701">
          <cell r="Q2701" t="str">
            <v>BANCOMER416144487026595374707</v>
          </cell>
          <cell r="R2701" t="str">
            <v>O.K.</v>
          </cell>
          <cell r="S2701" t="str">
            <v>CONCILIADA</v>
          </cell>
          <cell r="T2701">
            <v>41614</v>
          </cell>
          <cell r="U2701">
            <v>25</v>
          </cell>
          <cell r="V2701" t="str">
            <v>MAS DE 20 DÍAS</v>
          </cell>
        </row>
        <row r="2702">
          <cell r="Q2702" t="str">
            <v>BANCOMER416144487026595574561</v>
          </cell>
          <cell r="R2702" t="str">
            <v>O.K.</v>
          </cell>
          <cell r="S2702" t="str">
            <v>CONCILIADA</v>
          </cell>
          <cell r="T2702">
            <v>41614</v>
          </cell>
          <cell r="U2702">
            <v>25</v>
          </cell>
          <cell r="V2702" t="str">
            <v>MAS DE 20 DÍAS</v>
          </cell>
        </row>
        <row r="2703">
          <cell r="Q2703" t="str">
            <v>BANCOMER416144487026595870795</v>
          </cell>
          <cell r="R2703" t="str">
            <v>O.K.</v>
          </cell>
          <cell r="S2703" t="str">
            <v>CONCILIADA</v>
          </cell>
          <cell r="T2703">
            <v>41614</v>
          </cell>
          <cell r="U2703">
            <v>25</v>
          </cell>
          <cell r="V2703" t="str">
            <v>MAS DE 20 DÍAS</v>
          </cell>
        </row>
        <row r="2704">
          <cell r="Q2704" t="str">
            <v>BANCOMER416144487026595374772</v>
          </cell>
          <cell r="R2704" t="str">
            <v>O.K.</v>
          </cell>
          <cell r="S2704" t="str">
            <v>CONCILIADA</v>
          </cell>
          <cell r="T2704">
            <v>41614</v>
          </cell>
          <cell r="U2704">
            <v>25</v>
          </cell>
          <cell r="V2704" t="str">
            <v>MAS DE 20 DÍAS</v>
          </cell>
        </row>
        <row r="2705">
          <cell r="Q2705" t="str">
            <v>BANCOMER416144487026595659370</v>
          </cell>
          <cell r="R2705" t="str">
            <v>O.K.</v>
          </cell>
          <cell r="S2705" t="str">
            <v>CONCILIADA</v>
          </cell>
          <cell r="T2705">
            <v>41614</v>
          </cell>
          <cell r="U2705">
            <v>25</v>
          </cell>
          <cell r="V2705" t="str">
            <v>MAS DE 20 DÍAS</v>
          </cell>
        </row>
        <row r="2706">
          <cell r="Q2706" t="str">
            <v>BANCOMER416144487026597135985</v>
          </cell>
          <cell r="R2706" t="str">
            <v>O.K.</v>
          </cell>
          <cell r="S2706" t="str">
            <v>CONCILIADA</v>
          </cell>
          <cell r="T2706">
            <v>41614</v>
          </cell>
          <cell r="U2706">
            <v>25</v>
          </cell>
          <cell r="V2706" t="str">
            <v>MAS DE 20 DÍAS</v>
          </cell>
        </row>
        <row r="2707">
          <cell r="Q2707" t="str">
            <v>BANCOMER416144487026591001952</v>
          </cell>
          <cell r="R2707" t="str">
            <v>O.K.</v>
          </cell>
          <cell r="S2707" t="str">
            <v>CONCILIADA</v>
          </cell>
          <cell r="T2707">
            <v>41614</v>
          </cell>
          <cell r="U2707">
            <v>25</v>
          </cell>
          <cell r="V2707" t="str">
            <v>MAS DE 20 DÍAS</v>
          </cell>
        </row>
        <row r="2708">
          <cell r="Q2708" t="str">
            <v>BANCOMER416144487026591785559</v>
          </cell>
          <cell r="R2708" t="str">
            <v>O.K.</v>
          </cell>
          <cell r="S2708" t="str">
            <v>CONCILIADA</v>
          </cell>
          <cell r="T2708">
            <v>41614</v>
          </cell>
          <cell r="U2708">
            <v>25</v>
          </cell>
          <cell r="V2708" t="str">
            <v>MAS DE 20 DÍAS</v>
          </cell>
        </row>
        <row r="2709">
          <cell r="Q2709" t="str">
            <v>BANCOMER416144487026595725379</v>
          </cell>
          <cell r="R2709" t="str">
            <v>O.K.</v>
          </cell>
          <cell r="S2709" t="str">
            <v>CONCILIADA</v>
          </cell>
          <cell r="T2709">
            <v>41614</v>
          </cell>
          <cell r="U2709">
            <v>25</v>
          </cell>
          <cell r="V2709" t="str">
            <v>MAS DE 20 DÍAS</v>
          </cell>
        </row>
        <row r="2710">
          <cell r="Q2710" t="str">
            <v>BANCOMER416144487026594084299</v>
          </cell>
          <cell r="R2710" t="str">
            <v>O.K.</v>
          </cell>
          <cell r="S2710" t="str">
            <v>CONCILIADA</v>
          </cell>
          <cell r="T2710">
            <v>41614</v>
          </cell>
          <cell r="U2710">
            <v>25</v>
          </cell>
          <cell r="V2710" t="str">
            <v>MAS DE 20 DÍAS</v>
          </cell>
        </row>
        <row r="2711">
          <cell r="Q2711" t="str">
            <v>BANCOMER416144487026595775721</v>
          </cell>
          <cell r="R2711" t="str">
            <v>O.K.</v>
          </cell>
          <cell r="S2711" t="str">
            <v>CONCILIADA</v>
          </cell>
          <cell r="T2711">
            <v>41614</v>
          </cell>
          <cell r="U2711">
            <v>25</v>
          </cell>
          <cell r="V2711" t="str">
            <v>MAS DE 20 DÍAS</v>
          </cell>
        </row>
        <row r="2712">
          <cell r="Q2712" t="str">
            <v>BANCOMER416144487026591000937</v>
          </cell>
          <cell r="R2712" t="str">
            <v>O.K.</v>
          </cell>
          <cell r="S2712" t="str">
            <v>CONCILIADA</v>
          </cell>
          <cell r="T2712">
            <v>41614</v>
          </cell>
          <cell r="U2712">
            <v>25</v>
          </cell>
          <cell r="V2712" t="str">
            <v>MAS DE 20 DÍAS</v>
          </cell>
        </row>
        <row r="2713">
          <cell r="Q2713" t="str">
            <v>BANCOMER416144487026591005224</v>
          </cell>
          <cell r="R2713" t="str">
            <v>O.K.</v>
          </cell>
          <cell r="S2713" t="str">
            <v>CONCILIADA</v>
          </cell>
          <cell r="T2713">
            <v>41614</v>
          </cell>
          <cell r="U2713">
            <v>25</v>
          </cell>
          <cell r="V2713" t="str">
            <v>MAS DE 20 DÍAS</v>
          </cell>
        </row>
        <row r="2714">
          <cell r="Q2714" t="str">
            <v>BANCOMER416144487026595822309</v>
          </cell>
          <cell r="R2714" t="str">
            <v>O.K.</v>
          </cell>
          <cell r="S2714" t="str">
            <v>CONCILIADA</v>
          </cell>
          <cell r="T2714">
            <v>41614</v>
          </cell>
          <cell r="U2714">
            <v>25</v>
          </cell>
          <cell r="V2714" t="str">
            <v>MAS DE 20 DÍAS</v>
          </cell>
        </row>
        <row r="2715">
          <cell r="Q2715" t="str">
            <v>BANCOMER416144487026595374939</v>
          </cell>
          <cell r="R2715" t="str">
            <v>O.K.</v>
          </cell>
          <cell r="S2715" t="str">
            <v>CONCILIADA</v>
          </cell>
          <cell r="T2715">
            <v>41614</v>
          </cell>
          <cell r="U2715">
            <v>25</v>
          </cell>
          <cell r="V2715" t="str">
            <v>MAS DE 20 DÍAS</v>
          </cell>
        </row>
        <row r="2716">
          <cell r="Q2716" t="str">
            <v>BANCOMER416144487026595982723</v>
          </cell>
          <cell r="R2716" t="str">
            <v>O.K.</v>
          </cell>
          <cell r="S2716" t="str">
            <v>CONCILIADA</v>
          </cell>
          <cell r="T2716">
            <v>41614</v>
          </cell>
          <cell r="U2716">
            <v>25</v>
          </cell>
          <cell r="V2716" t="str">
            <v>MAS DE 20 DÍAS</v>
          </cell>
        </row>
        <row r="2717">
          <cell r="Q2717" t="str">
            <v>BANCOMER416144487026591448588</v>
          </cell>
          <cell r="R2717" t="str">
            <v>O.K.</v>
          </cell>
          <cell r="S2717" t="str">
            <v>CONCILIADA</v>
          </cell>
          <cell r="T2717">
            <v>41614</v>
          </cell>
          <cell r="U2717">
            <v>25</v>
          </cell>
          <cell r="V2717" t="str">
            <v>MAS DE 20 DÍAS</v>
          </cell>
        </row>
        <row r="2718">
          <cell r="Q2718" t="str">
            <v>BANCOMER416144487026595695937</v>
          </cell>
          <cell r="R2718" t="str">
            <v>O.K.</v>
          </cell>
          <cell r="S2718" t="str">
            <v>CONCILIADA</v>
          </cell>
          <cell r="T2718">
            <v>41614</v>
          </cell>
          <cell r="U2718">
            <v>25</v>
          </cell>
          <cell r="V2718" t="str">
            <v>MAS DE 20 DÍAS</v>
          </cell>
        </row>
        <row r="2719">
          <cell r="Q2719" t="str">
            <v>BANCOMER416144487026591237957</v>
          </cell>
          <cell r="R2719" t="str">
            <v>O.K.</v>
          </cell>
          <cell r="S2719" t="str">
            <v>CONCILIADA</v>
          </cell>
          <cell r="T2719">
            <v>41614</v>
          </cell>
          <cell r="U2719">
            <v>25</v>
          </cell>
          <cell r="V2719" t="str">
            <v>MAS DE 20 DÍAS</v>
          </cell>
        </row>
        <row r="2720">
          <cell r="Q2720" t="str">
            <v>BANCOMER416144487026595374947</v>
          </cell>
          <cell r="R2720" t="str">
            <v>O.K.</v>
          </cell>
          <cell r="S2720" t="str">
            <v>CONCILIADA</v>
          </cell>
          <cell r="T2720">
            <v>41614</v>
          </cell>
          <cell r="U2720">
            <v>25</v>
          </cell>
          <cell r="V2720" t="str">
            <v>MAS DE 20 DÍAS</v>
          </cell>
        </row>
        <row r="2721">
          <cell r="Q2721" t="str">
            <v>BANCOMER416144487026595848627</v>
          </cell>
          <cell r="R2721" t="str">
            <v>O.K.</v>
          </cell>
          <cell r="S2721" t="str">
            <v>CONCILIADA</v>
          </cell>
          <cell r="T2721">
            <v>41614</v>
          </cell>
          <cell r="U2721">
            <v>25</v>
          </cell>
          <cell r="V2721" t="str">
            <v>MAS DE 20 DÍAS</v>
          </cell>
        </row>
        <row r="2722">
          <cell r="Q2722" t="str">
            <v>BANCOMER416144487026595374806</v>
          </cell>
          <cell r="R2722" t="str">
            <v>O.K.</v>
          </cell>
          <cell r="S2722" t="str">
            <v>CONCILIADA</v>
          </cell>
          <cell r="T2722">
            <v>41614</v>
          </cell>
          <cell r="U2722">
            <v>25</v>
          </cell>
          <cell r="V2722" t="str">
            <v>MAS DE 20 DÍAS</v>
          </cell>
        </row>
        <row r="2723">
          <cell r="Q2723" t="str">
            <v>BANCOMER416144487026595374798</v>
          </cell>
          <cell r="R2723" t="str">
            <v>O.K.</v>
          </cell>
          <cell r="S2723" t="str">
            <v>CONCILIADA</v>
          </cell>
          <cell r="T2723">
            <v>41614</v>
          </cell>
          <cell r="U2723">
            <v>25</v>
          </cell>
          <cell r="V2723" t="str">
            <v>MAS DE 20 DÍAS</v>
          </cell>
        </row>
        <row r="2724">
          <cell r="Q2724" t="str">
            <v>BANCOMER416144487026595374723</v>
          </cell>
          <cell r="R2724" t="str">
            <v>O.K.</v>
          </cell>
          <cell r="S2724" t="str">
            <v>CONCILIADA</v>
          </cell>
          <cell r="T2724">
            <v>41614</v>
          </cell>
          <cell r="U2724">
            <v>25</v>
          </cell>
          <cell r="V2724" t="str">
            <v>MAS DE 20 DÍAS</v>
          </cell>
        </row>
        <row r="2725">
          <cell r="Q2725" t="str">
            <v>BANCOMER416144487026591004776</v>
          </cell>
          <cell r="R2725" t="str">
            <v>O.K.</v>
          </cell>
          <cell r="S2725" t="str">
            <v>CONCILIADA</v>
          </cell>
          <cell r="T2725">
            <v>41614</v>
          </cell>
          <cell r="U2725">
            <v>25</v>
          </cell>
          <cell r="V2725" t="str">
            <v>MAS DE 20 DÍAS</v>
          </cell>
        </row>
        <row r="2726">
          <cell r="Q2726" t="str">
            <v>BANCOMER416144487026591721315</v>
          </cell>
          <cell r="R2726" t="str">
            <v>O.K.</v>
          </cell>
          <cell r="S2726" t="str">
            <v>CONCILIADA</v>
          </cell>
          <cell r="T2726">
            <v>41614</v>
          </cell>
          <cell r="U2726">
            <v>25</v>
          </cell>
          <cell r="V2726" t="str">
            <v>MAS DE 20 DÍAS</v>
          </cell>
        </row>
        <row r="2727">
          <cell r="Q2727" t="str">
            <v>BANCOMER416144487026594084315</v>
          </cell>
          <cell r="R2727" t="str">
            <v>O.K.</v>
          </cell>
          <cell r="S2727" t="str">
            <v>CONCILIADA</v>
          </cell>
          <cell r="T2727">
            <v>41614</v>
          </cell>
          <cell r="U2727">
            <v>25</v>
          </cell>
          <cell r="V2727" t="str">
            <v>MAS DE 20 DÍAS</v>
          </cell>
        </row>
        <row r="2728">
          <cell r="Q2728" t="str">
            <v>BANCOMER416144487026592033199</v>
          </cell>
          <cell r="R2728" t="str">
            <v>O.K.</v>
          </cell>
          <cell r="S2728" t="str">
            <v>CONCILIADA</v>
          </cell>
          <cell r="T2728">
            <v>41614</v>
          </cell>
          <cell r="U2728">
            <v>25</v>
          </cell>
          <cell r="V2728" t="str">
            <v>MAS DE 20 DÍAS</v>
          </cell>
        </row>
        <row r="2729">
          <cell r="Q2729" t="str">
            <v>BANCOMER416144487026591492156</v>
          </cell>
          <cell r="R2729" t="str">
            <v>O.K.</v>
          </cell>
          <cell r="S2729" t="str">
            <v>CONCILIADA</v>
          </cell>
          <cell r="T2729">
            <v>41614</v>
          </cell>
          <cell r="U2729">
            <v>25</v>
          </cell>
          <cell r="V2729" t="str">
            <v>MAS DE 20 DÍAS</v>
          </cell>
        </row>
        <row r="2730">
          <cell r="Q2730" t="str">
            <v>BANCOMER416144487026591000886</v>
          </cell>
          <cell r="R2730" t="str">
            <v>O.K.</v>
          </cell>
          <cell r="S2730" t="str">
            <v>CONCILIADA</v>
          </cell>
          <cell r="T2730">
            <v>41614</v>
          </cell>
          <cell r="U2730">
            <v>25</v>
          </cell>
          <cell r="V2730" t="str">
            <v>MAS DE 20 DÍAS</v>
          </cell>
        </row>
        <row r="2731">
          <cell r="Q2731" t="str">
            <v>BANCOMER416144487026594084257</v>
          </cell>
          <cell r="R2731" t="str">
            <v>O.K.</v>
          </cell>
          <cell r="S2731" t="str">
            <v>CONCILIADA</v>
          </cell>
          <cell r="T2731">
            <v>41614</v>
          </cell>
          <cell r="U2731">
            <v>25</v>
          </cell>
          <cell r="V2731" t="str">
            <v>MAS DE 20 DÍAS</v>
          </cell>
        </row>
        <row r="2732">
          <cell r="Q2732" t="str">
            <v>BANCOMER416144487026591781160</v>
          </cell>
          <cell r="R2732" t="str">
            <v>O.K.</v>
          </cell>
          <cell r="S2732" t="str">
            <v>CONCILIADA</v>
          </cell>
          <cell r="T2732">
            <v>41614</v>
          </cell>
          <cell r="U2732">
            <v>25</v>
          </cell>
          <cell r="V2732" t="str">
            <v>MAS DE 20 DÍAS</v>
          </cell>
        </row>
        <row r="2733">
          <cell r="Q2733" t="str">
            <v>BANCOMER416144487026595404363</v>
          </cell>
          <cell r="R2733" t="str">
            <v>O.K.</v>
          </cell>
          <cell r="S2733" t="str">
            <v>CONCILIADA</v>
          </cell>
          <cell r="T2733">
            <v>41614</v>
          </cell>
          <cell r="U2733">
            <v>25</v>
          </cell>
          <cell r="V2733" t="str">
            <v>MAS DE 20 DÍAS</v>
          </cell>
        </row>
        <row r="2734">
          <cell r="Q2734" t="str">
            <v>BANCOMER416144487026591247964</v>
          </cell>
          <cell r="R2734" t="str">
            <v>O.K.</v>
          </cell>
          <cell r="S2734" t="str">
            <v>CONCILIADA</v>
          </cell>
          <cell r="T2734">
            <v>41614</v>
          </cell>
          <cell r="U2734">
            <v>25</v>
          </cell>
          <cell r="V2734" t="str">
            <v>MAS DE 20 DÍAS</v>
          </cell>
        </row>
        <row r="2735">
          <cell r="Q2735" t="str">
            <v>BANCOMER416144487026591303833</v>
          </cell>
          <cell r="R2735" t="str">
            <v>O.K.</v>
          </cell>
          <cell r="S2735" t="str">
            <v>CONCILIADA</v>
          </cell>
          <cell r="T2735">
            <v>41614</v>
          </cell>
          <cell r="U2735">
            <v>25</v>
          </cell>
          <cell r="V2735" t="str">
            <v>MAS DE 20 DÍAS</v>
          </cell>
        </row>
        <row r="2736">
          <cell r="Q2736" t="str">
            <v>BANCOMER416144487026595374764</v>
          </cell>
          <cell r="R2736" t="str">
            <v>O.K.</v>
          </cell>
          <cell r="S2736" t="str">
            <v>CONCILIADA</v>
          </cell>
          <cell r="T2736">
            <v>41614</v>
          </cell>
          <cell r="U2736">
            <v>25</v>
          </cell>
          <cell r="V2736" t="str">
            <v>MAS DE 20 DÍAS</v>
          </cell>
        </row>
        <row r="2737">
          <cell r="Q2737" t="str">
            <v>BANCOMER416144487026591486554</v>
          </cell>
          <cell r="R2737" t="str">
            <v>O.K.</v>
          </cell>
          <cell r="S2737" t="str">
            <v>CONCILIADA</v>
          </cell>
          <cell r="T2737">
            <v>41614</v>
          </cell>
          <cell r="U2737">
            <v>25</v>
          </cell>
          <cell r="V2737" t="str">
            <v>MAS DE 20 DÍAS</v>
          </cell>
        </row>
        <row r="2738">
          <cell r="Q2738" t="str">
            <v>BANCOMER416144487026591411990</v>
          </cell>
          <cell r="R2738" t="str">
            <v>O.K.</v>
          </cell>
          <cell r="S2738" t="str">
            <v>CONCILIADA</v>
          </cell>
          <cell r="T2738">
            <v>41614</v>
          </cell>
          <cell r="U2738">
            <v>25</v>
          </cell>
          <cell r="V2738" t="str">
            <v>MAS DE 20 DÍAS</v>
          </cell>
        </row>
        <row r="2739">
          <cell r="Q2739" t="str">
            <v>BANCOMER416144487026591505437</v>
          </cell>
          <cell r="R2739" t="str">
            <v>O.K.</v>
          </cell>
          <cell r="S2739" t="str">
            <v>CONCILIADA</v>
          </cell>
          <cell r="T2739">
            <v>41614</v>
          </cell>
          <cell r="U2739">
            <v>25</v>
          </cell>
          <cell r="V2739" t="str">
            <v>MAS DE 20 DÍAS</v>
          </cell>
        </row>
        <row r="2740">
          <cell r="Q2740" t="str">
            <v>BANCOMER416144487026591721307</v>
          </cell>
          <cell r="R2740" t="str">
            <v>O.K.</v>
          </cell>
          <cell r="S2740" t="str">
            <v>CONCILIADA</v>
          </cell>
          <cell r="T2740">
            <v>41614</v>
          </cell>
          <cell r="U2740">
            <v>25</v>
          </cell>
          <cell r="V2740" t="str">
            <v>MAS DE 20 DÍAS</v>
          </cell>
        </row>
        <row r="2741">
          <cell r="Q2741" t="str">
            <v>BANCOMER416144487026595774377</v>
          </cell>
          <cell r="R2741" t="str">
            <v>O.K.</v>
          </cell>
          <cell r="S2741" t="str">
            <v>CONCILIADA</v>
          </cell>
          <cell r="T2741">
            <v>41614</v>
          </cell>
          <cell r="U2741">
            <v>25</v>
          </cell>
          <cell r="V2741" t="str">
            <v>MAS DE 20 DÍAS</v>
          </cell>
        </row>
        <row r="2742">
          <cell r="Q2742" t="str">
            <v>BANCOMER416144487026595775705</v>
          </cell>
          <cell r="R2742" t="str">
            <v>O.K.</v>
          </cell>
          <cell r="S2742" t="str">
            <v>CONCILIADA</v>
          </cell>
          <cell r="T2742">
            <v>41614</v>
          </cell>
          <cell r="U2742">
            <v>25</v>
          </cell>
          <cell r="V2742" t="str">
            <v>MAS DE 20 DÍAS</v>
          </cell>
        </row>
        <row r="2743">
          <cell r="Q2743" t="str">
            <v>BANCOMER416144487026591635564</v>
          </cell>
          <cell r="R2743" t="str">
            <v>O.K.</v>
          </cell>
          <cell r="S2743" t="str">
            <v>CONCILIADA</v>
          </cell>
          <cell r="T2743">
            <v>41614</v>
          </cell>
          <cell r="U2743">
            <v>25</v>
          </cell>
          <cell r="V2743" t="str">
            <v>MAS DE 20 DÍAS</v>
          </cell>
        </row>
        <row r="2744">
          <cell r="Q2744" t="str">
            <v>BANCOMER416144487026595374780</v>
          </cell>
          <cell r="R2744" t="str">
            <v>O.K.</v>
          </cell>
          <cell r="S2744" t="str">
            <v>CONCILIADA</v>
          </cell>
          <cell r="T2744">
            <v>41614</v>
          </cell>
          <cell r="U2744">
            <v>25</v>
          </cell>
          <cell r="V2744" t="str">
            <v>MAS DE 20 DÍAS</v>
          </cell>
        </row>
        <row r="2745">
          <cell r="Q2745" t="str">
            <v>BANCOMER416144487026594161485</v>
          </cell>
          <cell r="R2745" t="str">
            <v>O.K.</v>
          </cell>
          <cell r="S2745" t="str">
            <v>COMPENSADA</v>
          </cell>
          <cell r="T2745">
            <v>41614</v>
          </cell>
          <cell r="U2745">
            <v>25</v>
          </cell>
          <cell r="V2745" t="str">
            <v>MAS DE 20 DÍAS</v>
          </cell>
        </row>
        <row r="2746">
          <cell r="Q2746" t="str">
            <v>BANCOMER416144487026591483114</v>
          </cell>
          <cell r="R2746" t="str">
            <v>O.K.</v>
          </cell>
          <cell r="S2746" t="str">
            <v>CONCILIADA</v>
          </cell>
          <cell r="T2746">
            <v>41614</v>
          </cell>
          <cell r="U2746">
            <v>25</v>
          </cell>
          <cell r="V2746" t="str">
            <v>MAS DE 20 DÍAS</v>
          </cell>
        </row>
        <row r="2747">
          <cell r="Q2747" t="str">
            <v>BANCOMER416144487026595659164</v>
          </cell>
          <cell r="R2747" t="str">
            <v>O.K.</v>
          </cell>
          <cell r="S2747" t="str">
            <v>CONCILIADA</v>
          </cell>
          <cell r="T2747">
            <v>41614</v>
          </cell>
          <cell r="U2747">
            <v>25</v>
          </cell>
          <cell r="V2747" t="str">
            <v>MAS DE 20 DÍAS</v>
          </cell>
        </row>
        <row r="2748">
          <cell r="Q2748" t="str">
            <v>BANCOMER416144487026591486711</v>
          </cell>
          <cell r="R2748" t="str">
            <v>O.K.</v>
          </cell>
          <cell r="S2748" t="str">
            <v>CONCILIADA</v>
          </cell>
          <cell r="T2748">
            <v>41614</v>
          </cell>
          <cell r="U2748">
            <v>25</v>
          </cell>
          <cell r="V2748" t="str">
            <v>MAS DE 20 DÍAS</v>
          </cell>
        </row>
        <row r="2749">
          <cell r="Q2749" t="str">
            <v>BANCOMER416144487026595374731</v>
          </cell>
          <cell r="R2749" t="str">
            <v>O.K.</v>
          </cell>
          <cell r="S2749" t="str">
            <v>CONCILIADA</v>
          </cell>
          <cell r="T2749">
            <v>41614</v>
          </cell>
          <cell r="U2749">
            <v>25</v>
          </cell>
          <cell r="V2749" t="str">
            <v>MAS DE 20 DÍAS</v>
          </cell>
        </row>
        <row r="2750">
          <cell r="Q2750" t="str">
            <v>BANCOMER416144487026595614128</v>
          </cell>
          <cell r="R2750" t="str">
            <v>O.K.</v>
          </cell>
          <cell r="S2750" t="str">
            <v>CONCILIADA</v>
          </cell>
          <cell r="T2750">
            <v>41614</v>
          </cell>
          <cell r="U2750">
            <v>25</v>
          </cell>
          <cell r="V2750" t="str">
            <v>MAS DE 20 DÍAS</v>
          </cell>
        </row>
        <row r="2751">
          <cell r="Q2751" t="str">
            <v>BANCOMER416144487026595775739</v>
          </cell>
          <cell r="R2751" t="str">
            <v>O.K.</v>
          </cell>
          <cell r="S2751" t="str">
            <v>CONCILIADA</v>
          </cell>
          <cell r="T2751">
            <v>41614</v>
          </cell>
          <cell r="U2751">
            <v>25</v>
          </cell>
          <cell r="V2751" t="str">
            <v>MAS DE 20 DÍAS</v>
          </cell>
        </row>
        <row r="2752">
          <cell r="Q2752" t="str">
            <v>BANCOMER416144487026591444405</v>
          </cell>
          <cell r="R2752" t="str">
            <v>O.K.</v>
          </cell>
          <cell r="S2752" t="str">
            <v>CONCILIADA</v>
          </cell>
          <cell r="T2752">
            <v>41614</v>
          </cell>
          <cell r="U2752">
            <v>25</v>
          </cell>
          <cell r="V2752" t="str">
            <v>MAS DE 20 DÍAS</v>
          </cell>
        </row>
        <row r="2753">
          <cell r="Q2753" t="str">
            <v>BANCOMER416144487026591002061</v>
          </cell>
          <cell r="R2753" t="str">
            <v>O.K.</v>
          </cell>
          <cell r="S2753" t="str">
            <v>CONCILIADA</v>
          </cell>
          <cell r="T2753">
            <v>41614</v>
          </cell>
          <cell r="U2753">
            <v>25</v>
          </cell>
          <cell r="V2753" t="str">
            <v>MAS DE 20 DÍAS</v>
          </cell>
        </row>
        <row r="2754">
          <cell r="Q2754" t="str">
            <v>BANCOMER416144487026595695903</v>
          </cell>
          <cell r="R2754" t="str">
            <v>O.K.</v>
          </cell>
          <cell r="S2754" t="str">
            <v>CONCILIADA</v>
          </cell>
          <cell r="T2754">
            <v>41614</v>
          </cell>
          <cell r="U2754">
            <v>25</v>
          </cell>
          <cell r="V2754" t="str">
            <v>MAS DE 20 DÍAS</v>
          </cell>
        </row>
        <row r="2755">
          <cell r="Q2755" t="str">
            <v>BANCOMER416144487026595775713</v>
          </cell>
          <cell r="R2755" t="str">
            <v>O.K.</v>
          </cell>
          <cell r="S2755" t="str">
            <v>CONCILIADA</v>
          </cell>
          <cell r="T2755">
            <v>41614</v>
          </cell>
          <cell r="U2755">
            <v>25</v>
          </cell>
          <cell r="V2755" t="str">
            <v>MAS DE 20 DÍAS</v>
          </cell>
        </row>
        <row r="2756">
          <cell r="Q2756" t="str">
            <v>BANCOMER416144487026594084125</v>
          </cell>
          <cell r="R2756" t="str">
            <v>O.K.</v>
          </cell>
          <cell r="S2756" t="str">
            <v>CONCILIADA</v>
          </cell>
          <cell r="T2756">
            <v>41614</v>
          </cell>
          <cell r="U2756">
            <v>25</v>
          </cell>
          <cell r="V2756" t="str">
            <v>MAS DE 20 DÍAS</v>
          </cell>
        </row>
        <row r="2757">
          <cell r="Q2757" t="str">
            <v>BANCOMER416144487026594084547</v>
          </cell>
          <cell r="R2757" t="str">
            <v>O.K.</v>
          </cell>
          <cell r="S2757" t="str">
            <v>CONCILIADA</v>
          </cell>
          <cell r="T2757">
            <v>41614</v>
          </cell>
          <cell r="U2757">
            <v>25</v>
          </cell>
          <cell r="V2757" t="str">
            <v>MAS DE 20 DÍAS</v>
          </cell>
        </row>
        <row r="2758">
          <cell r="Q2758" t="str">
            <v>BANCOMER416144487026596743777</v>
          </cell>
          <cell r="R2758" t="str">
            <v>O.K.</v>
          </cell>
          <cell r="S2758" t="str">
            <v>CONCILIADA</v>
          </cell>
          <cell r="T2758">
            <v>41614</v>
          </cell>
          <cell r="U2758">
            <v>25</v>
          </cell>
          <cell r="V2758" t="str">
            <v>MAS DE 20 DÍAS</v>
          </cell>
        </row>
        <row r="2759">
          <cell r="Q2759" t="str">
            <v>BANCOMER416144487026594225967</v>
          </cell>
          <cell r="R2759" t="str">
            <v>O.K.</v>
          </cell>
          <cell r="S2759" t="str">
            <v>CONCILIADA</v>
          </cell>
          <cell r="T2759">
            <v>41614</v>
          </cell>
          <cell r="U2759">
            <v>25</v>
          </cell>
          <cell r="V2759" t="str">
            <v>MAS DE 20 DÍAS</v>
          </cell>
        </row>
        <row r="2760">
          <cell r="Q2760" t="str">
            <v>BANCOMER416144487026596025670</v>
          </cell>
          <cell r="R2760" t="str">
            <v>O.K.</v>
          </cell>
          <cell r="S2760" t="str">
            <v>CONCILIADA</v>
          </cell>
          <cell r="T2760">
            <v>41614</v>
          </cell>
          <cell r="U2760">
            <v>25</v>
          </cell>
          <cell r="V2760" t="str">
            <v>MAS DE 20 DÍAS</v>
          </cell>
        </row>
        <row r="2761">
          <cell r="Q2761" t="str">
            <v>BANCOMER416144487026596788830</v>
          </cell>
          <cell r="R2761" t="str">
            <v>O.K.</v>
          </cell>
          <cell r="S2761" t="str">
            <v>CONCILIADA</v>
          </cell>
          <cell r="T2761">
            <v>41614</v>
          </cell>
          <cell r="U2761">
            <v>25</v>
          </cell>
          <cell r="V2761" t="str">
            <v>MAS DE 20 DÍAS</v>
          </cell>
        </row>
        <row r="2762">
          <cell r="Q2762" t="str">
            <v>BANCOMER416144487026591268069</v>
          </cell>
          <cell r="R2762" t="str">
            <v>O.K.</v>
          </cell>
          <cell r="S2762" t="str">
            <v>CONCILIADA</v>
          </cell>
          <cell r="T2762">
            <v>41614</v>
          </cell>
          <cell r="U2762">
            <v>25</v>
          </cell>
          <cell r="V2762" t="str">
            <v>MAS DE 20 DÍAS</v>
          </cell>
        </row>
        <row r="2763">
          <cell r="Q2763" t="str">
            <v>BANCOMER416144487026596799183</v>
          </cell>
          <cell r="R2763" t="str">
            <v>O.K.</v>
          </cell>
          <cell r="S2763" t="str">
            <v>CONCILIADA</v>
          </cell>
          <cell r="T2763">
            <v>41614</v>
          </cell>
          <cell r="U2763">
            <v>25</v>
          </cell>
          <cell r="V2763" t="str">
            <v>MAS DE 20 DÍAS</v>
          </cell>
        </row>
        <row r="2764">
          <cell r="Q2764" t="str">
            <v>BANCOMER416144487026594084224</v>
          </cell>
          <cell r="R2764" t="str">
            <v>O.K.</v>
          </cell>
          <cell r="S2764" t="str">
            <v>CONCILIADA</v>
          </cell>
          <cell r="T2764">
            <v>41614</v>
          </cell>
          <cell r="U2764">
            <v>25</v>
          </cell>
          <cell r="V2764" t="str">
            <v>MAS DE 20 DÍAS</v>
          </cell>
        </row>
        <row r="2765">
          <cell r="Q2765" t="str">
            <v>BANCOMER416144487026591247972</v>
          </cell>
          <cell r="R2765" t="str">
            <v>O.K.</v>
          </cell>
          <cell r="S2765" t="str">
            <v>CONCILIADA</v>
          </cell>
          <cell r="T2765">
            <v>41614</v>
          </cell>
          <cell r="U2765">
            <v>25</v>
          </cell>
          <cell r="V2765" t="str">
            <v>MAS DE 20 DÍAS</v>
          </cell>
        </row>
        <row r="2766">
          <cell r="Q2766" t="str">
            <v>BANCOMER416144487026591303866</v>
          </cell>
          <cell r="R2766" t="str">
            <v>O.K.</v>
          </cell>
          <cell r="S2766" t="str">
            <v>CONCILIADA</v>
          </cell>
          <cell r="T2766">
            <v>41614</v>
          </cell>
          <cell r="U2766">
            <v>25</v>
          </cell>
          <cell r="V2766" t="str">
            <v>MAS DE 20 DÍAS</v>
          </cell>
        </row>
        <row r="2767">
          <cell r="Q2767" t="str">
            <v>BANCOMER416144487026591450691</v>
          </cell>
          <cell r="R2767" t="str">
            <v>O.K.</v>
          </cell>
          <cell r="S2767" t="str">
            <v>CONCILIADA</v>
          </cell>
          <cell r="T2767">
            <v>41614</v>
          </cell>
          <cell r="U2767">
            <v>25</v>
          </cell>
          <cell r="V2767" t="str">
            <v>MAS DE 20 DÍAS</v>
          </cell>
        </row>
        <row r="2768">
          <cell r="Q2768" t="str">
            <v>BANCOMER416144487026591001617</v>
          </cell>
          <cell r="R2768" t="str">
            <v>O.K.</v>
          </cell>
          <cell r="S2768" t="str">
            <v>CONCILIADA</v>
          </cell>
          <cell r="T2768">
            <v>41614</v>
          </cell>
          <cell r="U2768">
            <v>25</v>
          </cell>
          <cell r="V2768" t="str">
            <v>MAS DE 20 DÍAS</v>
          </cell>
        </row>
        <row r="2769">
          <cell r="Q2769" t="str">
            <v>BANCOMER416144487026591448604</v>
          </cell>
          <cell r="R2769" t="str">
            <v>O.K.</v>
          </cell>
          <cell r="S2769" t="str">
            <v>CONCILIADA</v>
          </cell>
          <cell r="T2769">
            <v>41614</v>
          </cell>
          <cell r="U2769">
            <v>25</v>
          </cell>
          <cell r="V2769" t="str">
            <v>MAS DE 20 DÍAS</v>
          </cell>
        </row>
        <row r="2770">
          <cell r="Q2770" t="str">
            <v>BANCOMER416144487026595374889</v>
          </cell>
          <cell r="R2770" t="str">
            <v>O.K.</v>
          </cell>
          <cell r="S2770" t="str">
            <v>CONCILIADA</v>
          </cell>
          <cell r="T2770">
            <v>41614</v>
          </cell>
          <cell r="U2770">
            <v>25</v>
          </cell>
          <cell r="V2770" t="str">
            <v>MAS DE 20 DÍAS</v>
          </cell>
        </row>
        <row r="2771">
          <cell r="Q2771" t="str">
            <v>BANCOMER416144487026594084265</v>
          </cell>
          <cell r="R2771" t="str">
            <v>O.K.</v>
          </cell>
          <cell r="S2771" t="str">
            <v>CONCILIADA</v>
          </cell>
          <cell r="T2771">
            <v>41614</v>
          </cell>
          <cell r="U2771">
            <v>25</v>
          </cell>
          <cell r="V2771" t="str">
            <v>MAS DE 20 DÍAS</v>
          </cell>
        </row>
        <row r="2772">
          <cell r="Q2772" t="str">
            <v>BANCOMER416144487026591004226</v>
          </cell>
          <cell r="R2772" t="str">
            <v>O.K.</v>
          </cell>
          <cell r="S2772" t="str">
            <v>CONCILIADA</v>
          </cell>
          <cell r="T2772">
            <v>41614</v>
          </cell>
          <cell r="U2772">
            <v>25</v>
          </cell>
          <cell r="V2772" t="str">
            <v>MAS DE 20 DÍAS</v>
          </cell>
        </row>
        <row r="2773">
          <cell r="Q2773" t="str">
            <v>BANCOMER416144487026594148524</v>
          </cell>
          <cell r="R2773" t="str">
            <v>O.K.</v>
          </cell>
          <cell r="S2773" t="str">
            <v>CONCILIADA</v>
          </cell>
          <cell r="T2773">
            <v>41614</v>
          </cell>
          <cell r="U2773">
            <v>25</v>
          </cell>
          <cell r="V2773" t="str">
            <v>MAS DE 20 DÍAS</v>
          </cell>
        </row>
        <row r="2774">
          <cell r="Q2774" t="str">
            <v>BANCOMER416144487026592117455</v>
          </cell>
          <cell r="R2774" t="str">
            <v>O.K.</v>
          </cell>
          <cell r="S2774" t="str">
            <v>CONCILIADA</v>
          </cell>
          <cell r="T2774">
            <v>41614</v>
          </cell>
          <cell r="U2774">
            <v>25</v>
          </cell>
          <cell r="V2774" t="str">
            <v>MAS DE 20 DÍAS</v>
          </cell>
        </row>
        <row r="2775">
          <cell r="Q2775" t="str">
            <v>BANCOMER416144487026591016519</v>
          </cell>
          <cell r="R2775" t="str">
            <v>O.K.</v>
          </cell>
          <cell r="S2775" t="str">
            <v>CONCILIADA</v>
          </cell>
          <cell r="T2775">
            <v>41614</v>
          </cell>
          <cell r="U2775">
            <v>25</v>
          </cell>
          <cell r="V2775" t="str">
            <v>MAS DE 20 DÍAS</v>
          </cell>
        </row>
        <row r="2776">
          <cell r="Q2776" t="str">
            <v>BANCOMER416144487026591492131</v>
          </cell>
          <cell r="R2776" t="str">
            <v>O.K.</v>
          </cell>
          <cell r="S2776" t="str">
            <v>CONCILIADA</v>
          </cell>
          <cell r="T2776">
            <v>41614</v>
          </cell>
          <cell r="U2776">
            <v>25</v>
          </cell>
          <cell r="V2776" t="str">
            <v>MAS DE 20 DÍAS</v>
          </cell>
        </row>
        <row r="2777">
          <cell r="Q2777" t="str">
            <v>BANCOMER416144487026594226098</v>
          </cell>
          <cell r="R2777" t="str">
            <v>O.K.</v>
          </cell>
          <cell r="S2777" t="str">
            <v>CONCILIADA</v>
          </cell>
          <cell r="T2777">
            <v>41614</v>
          </cell>
          <cell r="U2777">
            <v>25</v>
          </cell>
          <cell r="V2777" t="str">
            <v>MAS DE 20 DÍAS</v>
          </cell>
        </row>
        <row r="2778">
          <cell r="Q2778" t="str">
            <v>BANCOMER416144487026595529268</v>
          </cell>
          <cell r="R2778" t="str">
            <v>O.K.</v>
          </cell>
          <cell r="S2778" t="str">
            <v>CONCILIADA</v>
          </cell>
          <cell r="T2778">
            <v>41614</v>
          </cell>
          <cell r="U2778">
            <v>25</v>
          </cell>
          <cell r="V2778" t="str">
            <v>MAS DE 20 DÍAS</v>
          </cell>
        </row>
        <row r="2779">
          <cell r="Q2779" t="str">
            <v>BANCOMER416144487026594226007</v>
          </cell>
          <cell r="R2779" t="str">
            <v>O.K.</v>
          </cell>
          <cell r="S2779" t="str">
            <v>COMPENSADA</v>
          </cell>
          <cell r="T2779">
            <v>41614</v>
          </cell>
          <cell r="U2779">
            <v>25</v>
          </cell>
          <cell r="V2779" t="str">
            <v>MAS DE 20 DÍAS</v>
          </cell>
        </row>
        <row r="2780">
          <cell r="Q2780" t="str">
            <v>BANCOMER416144487026594226056</v>
          </cell>
          <cell r="R2780" t="str">
            <v>O.K.</v>
          </cell>
          <cell r="S2780" t="str">
            <v>CONCILIADA</v>
          </cell>
          <cell r="T2780">
            <v>41614</v>
          </cell>
          <cell r="U2780">
            <v>25</v>
          </cell>
          <cell r="V2780" t="str">
            <v>MAS DE 20 DÍAS</v>
          </cell>
        </row>
        <row r="2781">
          <cell r="Q2781" t="str">
            <v>BANCOMER416144487026595822242</v>
          </cell>
          <cell r="R2781" t="str">
            <v>O.K.</v>
          </cell>
          <cell r="S2781" t="str">
            <v>CONCILIADA</v>
          </cell>
          <cell r="T2781">
            <v>41614</v>
          </cell>
          <cell r="U2781">
            <v>25</v>
          </cell>
          <cell r="V2781" t="str">
            <v>MAS DE 20 DÍAS</v>
          </cell>
        </row>
        <row r="2782">
          <cell r="Q2782" t="str">
            <v>BANCOMER416144487026591435759</v>
          </cell>
          <cell r="R2782" t="str">
            <v>O.K.</v>
          </cell>
          <cell r="S2782" t="str">
            <v>CONCILIADA</v>
          </cell>
          <cell r="T2782">
            <v>41614</v>
          </cell>
          <cell r="U2782">
            <v>25</v>
          </cell>
          <cell r="V2782" t="str">
            <v>MAS DE 20 DÍAS</v>
          </cell>
        </row>
        <row r="2783">
          <cell r="Q2783" t="str">
            <v>BANCOMER416144487026595743489</v>
          </cell>
          <cell r="R2783" t="str">
            <v>O.K.</v>
          </cell>
          <cell r="S2783" t="str">
            <v>CONCILIADA</v>
          </cell>
          <cell r="T2783">
            <v>41614</v>
          </cell>
          <cell r="U2783">
            <v>25</v>
          </cell>
          <cell r="V2783" t="str">
            <v>MAS DE 20 DÍAS</v>
          </cell>
        </row>
        <row r="2784">
          <cell r="Q2784" t="str">
            <v>BANCOMER416144487026599595463</v>
          </cell>
          <cell r="R2784" t="str">
            <v>O.K.</v>
          </cell>
          <cell r="S2784" t="str">
            <v>COMPENSADA</v>
          </cell>
          <cell r="T2784">
            <v>41614</v>
          </cell>
          <cell r="U2784">
            <v>25</v>
          </cell>
          <cell r="V2784" t="str">
            <v>MAS DE 20 DÍAS</v>
          </cell>
        </row>
        <row r="2785">
          <cell r="Q2785" t="str">
            <v>BANCOMER416144487026595695911</v>
          </cell>
          <cell r="R2785" t="str">
            <v>O.K.</v>
          </cell>
          <cell r="S2785" t="str">
            <v>CONCILIADA</v>
          </cell>
          <cell r="T2785">
            <v>41614</v>
          </cell>
          <cell r="U2785">
            <v>25</v>
          </cell>
          <cell r="V2785" t="str">
            <v>MAS DE 20 DÍAS</v>
          </cell>
        </row>
        <row r="2786">
          <cell r="Q2786" t="str">
            <v>BANCOMER416144487026591000235</v>
          </cell>
          <cell r="R2786" t="str">
            <v>O.K.</v>
          </cell>
          <cell r="S2786" t="str">
            <v>CONCILIADA</v>
          </cell>
          <cell r="T2786">
            <v>41614</v>
          </cell>
          <cell r="U2786">
            <v>25</v>
          </cell>
          <cell r="V2786" t="str">
            <v>MAS DE 20 DÍAS</v>
          </cell>
        </row>
        <row r="2787">
          <cell r="Q2787" t="str">
            <v>BANCOMER416144487026592282556</v>
          </cell>
          <cell r="R2787" t="str">
            <v>O.K.</v>
          </cell>
          <cell r="S2787" t="str">
            <v>CONCILIADA</v>
          </cell>
          <cell r="T2787">
            <v>41614</v>
          </cell>
          <cell r="U2787">
            <v>25</v>
          </cell>
          <cell r="V2787" t="str">
            <v>MAS DE 20 DÍAS</v>
          </cell>
        </row>
        <row r="2788">
          <cell r="Q2788" t="str">
            <v>BANCOMER416144487026594103040</v>
          </cell>
          <cell r="R2788" t="str">
            <v>O.K.</v>
          </cell>
          <cell r="S2788" t="str">
            <v>CONCILIADA</v>
          </cell>
          <cell r="T2788">
            <v>41614</v>
          </cell>
          <cell r="U2788">
            <v>25</v>
          </cell>
          <cell r="V2788" t="str">
            <v>MAS DE 20 DÍAS</v>
          </cell>
        </row>
        <row r="2789">
          <cell r="Q2789" t="str">
            <v>BANCOMER416144487026591011586</v>
          </cell>
          <cell r="R2789" t="str">
            <v>O.K.</v>
          </cell>
          <cell r="S2789" t="str">
            <v>CONCILIADA</v>
          </cell>
          <cell r="T2789">
            <v>41614</v>
          </cell>
          <cell r="U2789">
            <v>25</v>
          </cell>
          <cell r="V2789" t="str">
            <v>MAS DE 20 DÍAS</v>
          </cell>
        </row>
        <row r="2790">
          <cell r="Q2790" t="str">
            <v>BANCOMER416144487026595374871</v>
          </cell>
          <cell r="R2790" t="str">
            <v>O.K.</v>
          </cell>
          <cell r="S2790" t="str">
            <v>CONCILIADA</v>
          </cell>
          <cell r="T2790">
            <v>41614</v>
          </cell>
          <cell r="U2790">
            <v>25</v>
          </cell>
          <cell r="V2790" t="str">
            <v>MAS DE 20 DÍAS</v>
          </cell>
        </row>
        <row r="2791">
          <cell r="Q2791" t="str">
            <v>BANCOMER416144487026594084240</v>
          </cell>
          <cell r="R2791" t="str">
            <v>O.K.</v>
          </cell>
          <cell r="S2791" t="str">
            <v>CONCILIADA</v>
          </cell>
          <cell r="T2791">
            <v>41614</v>
          </cell>
          <cell r="U2791">
            <v>25</v>
          </cell>
          <cell r="V2791" t="str">
            <v>MAS DE 20 DÍAS</v>
          </cell>
        </row>
        <row r="2792">
          <cell r="Q2792" t="str">
            <v>BANCOMER416144487026595782610</v>
          </cell>
          <cell r="R2792" t="str">
            <v>O.K.</v>
          </cell>
          <cell r="S2792" t="str">
            <v>CONCILIADA</v>
          </cell>
          <cell r="T2792">
            <v>41614</v>
          </cell>
          <cell r="U2792">
            <v>25</v>
          </cell>
          <cell r="V2792" t="str">
            <v>MAS DE 20 DÍAS</v>
          </cell>
        </row>
        <row r="2793">
          <cell r="Q2793" t="str">
            <v>BANCOMER416144487026594121950</v>
          </cell>
          <cell r="R2793" t="str">
            <v>O.K.</v>
          </cell>
          <cell r="S2793" t="str">
            <v>CONCILIADA</v>
          </cell>
          <cell r="T2793">
            <v>41614</v>
          </cell>
          <cell r="U2793">
            <v>25</v>
          </cell>
          <cell r="V2793" t="str">
            <v>MAS DE 20 DÍAS</v>
          </cell>
        </row>
        <row r="2794">
          <cell r="Q2794" t="str">
            <v>BANCOMER416144487026591016646</v>
          </cell>
          <cell r="R2794" t="str">
            <v>O.K.</v>
          </cell>
          <cell r="S2794" t="str">
            <v>COMPENSADA</v>
          </cell>
          <cell r="T2794">
            <v>41614</v>
          </cell>
          <cell r="U2794">
            <v>25</v>
          </cell>
          <cell r="V2794" t="str">
            <v>MAS DE 20 DÍAS</v>
          </cell>
        </row>
        <row r="2795">
          <cell r="Q2795" t="str">
            <v>BANCOMER416144487026594084273</v>
          </cell>
          <cell r="R2795" t="str">
            <v>O.K.</v>
          </cell>
          <cell r="S2795" t="str">
            <v>CONCILIADA</v>
          </cell>
          <cell r="T2795">
            <v>41614</v>
          </cell>
          <cell r="U2795">
            <v>25</v>
          </cell>
          <cell r="V2795" t="str">
            <v>MAS DE 20 DÍAS</v>
          </cell>
        </row>
        <row r="2796">
          <cell r="Q2796" t="str">
            <v>BANCOMER416144487026592037638</v>
          </cell>
          <cell r="R2796" t="str">
            <v>O.K.</v>
          </cell>
          <cell r="S2796" t="str">
            <v>CONCILIADA</v>
          </cell>
          <cell r="T2796">
            <v>41614</v>
          </cell>
          <cell r="U2796">
            <v>25</v>
          </cell>
          <cell r="V2796" t="str">
            <v>MAS DE 20 DÍAS</v>
          </cell>
        </row>
        <row r="2797">
          <cell r="Q2797" t="str">
            <v>BANCOMER416144487026594148540</v>
          </cell>
          <cell r="R2797" t="str">
            <v>O.K.</v>
          </cell>
          <cell r="S2797" t="str">
            <v>CONCILIADA</v>
          </cell>
          <cell r="T2797">
            <v>41614</v>
          </cell>
          <cell r="U2797">
            <v>25</v>
          </cell>
          <cell r="V2797" t="str">
            <v>MAS DE 20 DÍAS</v>
          </cell>
        </row>
        <row r="2798">
          <cell r="Q2798" t="str">
            <v>BANCOMER416144487026591721299</v>
          </cell>
          <cell r="R2798" t="str">
            <v>O.K.</v>
          </cell>
          <cell r="S2798" t="str">
            <v>CONCILIADA</v>
          </cell>
          <cell r="T2798">
            <v>41614</v>
          </cell>
          <cell r="U2798">
            <v>25</v>
          </cell>
          <cell r="V2798" t="str">
            <v>MAS DE 20 DÍAS</v>
          </cell>
        </row>
        <row r="2799">
          <cell r="Q2799" t="str">
            <v>BANCOMER416144487026591018766</v>
          </cell>
          <cell r="R2799" t="str">
            <v>O.K.</v>
          </cell>
          <cell r="S2799" t="str">
            <v>CONCILIADA</v>
          </cell>
          <cell r="T2799">
            <v>41614</v>
          </cell>
          <cell r="U2799">
            <v>25</v>
          </cell>
          <cell r="V2799" t="str">
            <v>MAS DE 20 DÍAS</v>
          </cell>
        </row>
        <row r="2800">
          <cell r="Q2800" t="str">
            <v>BANCOMER416144487026591658277</v>
          </cell>
          <cell r="R2800" t="str">
            <v>O.K.</v>
          </cell>
          <cell r="S2800" t="str">
            <v>CONCILIADA</v>
          </cell>
          <cell r="T2800">
            <v>41614</v>
          </cell>
          <cell r="U2800">
            <v>25</v>
          </cell>
          <cell r="V2800" t="str">
            <v>MAS DE 20 DÍAS</v>
          </cell>
        </row>
        <row r="2801">
          <cell r="Q2801" t="str">
            <v>BANCOMER416144487026595743497</v>
          </cell>
          <cell r="R2801" t="str">
            <v>O.K.</v>
          </cell>
          <cell r="S2801" t="str">
            <v>CONCILIADA</v>
          </cell>
          <cell r="T2801">
            <v>41614</v>
          </cell>
          <cell r="U2801">
            <v>25</v>
          </cell>
          <cell r="V2801" t="str">
            <v>MAS DE 20 DÍAS</v>
          </cell>
        </row>
        <row r="2802">
          <cell r="Q2802" t="str">
            <v>BANORTE4161471001335719223</v>
          </cell>
          <cell r="R2802" t="str">
            <v>O.K.</v>
          </cell>
          <cell r="S2802" t="str">
            <v>CONCILIADA</v>
          </cell>
          <cell r="T2802">
            <v>41614</v>
          </cell>
          <cell r="U2802">
            <v>25</v>
          </cell>
          <cell r="V2802" t="str">
            <v>MAS DE 20 DÍAS</v>
          </cell>
        </row>
        <row r="2803">
          <cell r="Q2803" t="str">
            <v>BANORTE4161471001335723741</v>
          </cell>
          <cell r="R2803" t="str">
            <v>O.K.</v>
          </cell>
          <cell r="S2803" t="str">
            <v>CONCILIADA</v>
          </cell>
          <cell r="T2803">
            <v>41614</v>
          </cell>
          <cell r="U2803">
            <v>25</v>
          </cell>
          <cell r="V2803" t="str">
            <v>MAS DE 20 DÍAS</v>
          </cell>
        </row>
        <row r="2804">
          <cell r="Q2804" t="str">
            <v>BANORTE4161471001335729107</v>
          </cell>
          <cell r="R2804" t="str">
            <v>O.K.</v>
          </cell>
          <cell r="S2804" t="str">
            <v>CONCILIADA</v>
          </cell>
          <cell r="T2804">
            <v>41614</v>
          </cell>
          <cell r="U2804">
            <v>25</v>
          </cell>
          <cell r="V2804" t="str">
            <v>MAS DE 20 DÍAS</v>
          </cell>
        </row>
        <row r="2805">
          <cell r="Q2805" t="str">
            <v>BANORTE4161471001335732286</v>
          </cell>
          <cell r="R2805" t="str">
            <v>O.K.</v>
          </cell>
          <cell r="S2805" t="str">
            <v>CONCILIADA</v>
          </cell>
          <cell r="T2805">
            <v>41614</v>
          </cell>
          <cell r="U2805">
            <v>25</v>
          </cell>
          <cell r="V2805" t="str">
            <v>MAS DE 20 DÍAS</v>
          </cell>
        </row>
        <row r="2806">
          <cell r="Q2806" t="str">
            <v>BANORTE4161471001335744405</v>
          </cell>
          <cell r="R2806" t="str">
            <v>O.K.</v>
          </cell>
          <cell r="S2806" t="str">
            <v>CONCILIADA</v>
          </cell>
          <cell r="T2806">
            <v>41614</v>
          </cell>
          <cell r="U2806">
            <v>25</v>
          </cell>
          <cell r="V2806" t="str">
            <v>MAS DE 20 DÍAS</v>
          </cell>
        </row>
        <row r="2807">
          <cell r="Q2807" t="str">
            <v>BANORTE4161471001335747345</v>
          </cell>
          <cell r="R2807" t="str">
            <v>O.K.</v>
          </cell>
          <cell r="S2807" t="str">
            <v>CONCILIADA</v>
          </cell>
          <cell r="T2807">
            <v>41614</v>
          </cell>
          <cell r="U2807">
            <v>25</v>
          </cell>
          <cell r="V2807" t="str">
            <v>MAS DE 20 DÍAS</v>
          </cell>
        </row>
        <row r="2808">
          <cell r="Q2808" t="str">
            <v>BANORTE4161471001335747355</v>
          </cell>
          <cell r="R2808" t="str">
            <v>O.K.</v>
          </cell>
          <cell r="S2808" t="str">
            <v>CONCILIADA</v>
          </cell>
          <cell r="T2808">
            <v>41614</v>
          </cell>
          <cell r="U2808">
            <v>25</v>
          </cell>
          <cell r="V2808" t="str">
            <v>MAS DE 20 DÍAS</v>
          </cell>
        </row>
        <row r="2809">
          <cell r="Q2809" t="str">
            <v>BANORTE4161471001335748563</v>
          </cell>
          <cell r="R2809" t="str">
            <v>O.K.</v>
          </cell>
          <cell r="S2809" t="str">
            <v>CONCILIADA</v>
          </cell>
          <cell r="T2809">
            <v>41614</v>
          </cell>
          <cell r="U2809">
            <v>25</v>
          </cell>
          <cell r="V2809" t="str">
            <v>MAS DE 20 DÍAS</v>
          </cell>
        </row>
        <row r="2810">
          <cell r="Q2810" t="str">
            <v>BANORTE4161471001335750667</v>
          </cell>
          <cell r="R2810" t="str">
            <v>O.K.</v>
          </cell>
          <cell r="S2810" t="str">
            <v>CONCILIADA</v>
          </cell>
          <cell r="T2810">
            <v>41614</v>
          </cell>
          <cell r="U2810">
            <v>25</v>
          </cell>
          <cell r="V2810" t="str">
            <v>MAS DE 20 DÍAS</v>
          </cell>
        </row>
        <row r="2811">
          <cell r="Q2811" t="str">
            <v>BANORTE4161471001335750709</v>
          </cell>
          <cell r="R2811" t="str">
            <v>O.K.</v>
          </cell>
          <cell r="S2811" t="str">
            <v>COMPENSADA</v>
          </cell>
          <cell r="T2811">
            <v>41617</v>
          </cell>
          <cell r="U2811">
            <v>25</v>
          </cell>
          <cell r="V2811" t="str">
            <v>MAS DE 20 DÍAS</v>
          </cell>
        </row>
        <row r="2812">
          <cell r="Q2812" t="str">
            <v>BANORTE4161471001335758919</v>
          </cell>
          <cell r="R2812" t="str">
            <v>O.K.</v>
          </cell>
          <cell r="S2812" t="str">
            <v>COMPENSADA</v>
          </cell>
          <cell r="T2812">
            <v>41617</v>
          </cell>
          <cell r="U2812">
            <v>25</v>
          </cell>
          <cell r="V2812" t="str">
            <v>MAS DE 20 DÍAS</v>
          </cell>
        </row>
        <row r="2813">
          <cell r="Q2813" t="str">
            <v>BANORTE4161471001335774830</v>
          </cell>
          <cell r="R2813" t="str">
            <v>O.K.</v>
          </cell>
          <cell r="S2813" t="str">
            <v>COMPENSADA</v>
          </cell>
          <cell r="T2813">
            <v>41614</v>
          </cell>
          <cell r="U2813">
            <v>25</v>
          </cell>
          <cell r="V2813" t="str">
            <v>MAS DE 20 DÍAS</v>
          </cell>
        </row>
        <row r="2814">
          <cell r="Q2814" t="str">
            <v>BANORTE4161471001335783550</v>
          </cell>
          <cell r="R2814" t="str">
            <v>O.K.</v>
          </cell>
          <cell r="S2814" t="str">
            <v>COMPENSADA</v>
          </cell>
          <cell r="T2814">
            <v>41614</v>
          </cell>
          <cell r="U2814">
            <v>25</v>
          </cell>
          <cell r="V2814" t="str">
            <v>MAS DE 20 DÍAS</v>
          </cell>
        </row>
        <row r="2815">
          <cell r="Q2815" t="str">
            <v>BANORTE4161471001335785415</v>
          </cell>
          <cell r="R2815" t="str">
            <v>O.K.</v>
          </cell>
          <cell r="S2815" t="str">
            <v>CONCILIADA</v>
          </cell>
          <cell r="T2815">
            <v>41614</v>
          </cell>
          <cell r="U2815">
            <v>25</v>
          </cell>
          <cell r="V2815" t="str">
            <v>MAS DE 20 DÍAS</v>
          </cell>
        </row>
        <row r="2816">
          <cell r="Q2816" t="str">
            <v>BANORTE4161471001335786554</v>
          </cell>
          <cell r="R2816" t="str">
            <v>O.K.</v>
          </cell>
          <cell r="S2816" t="str">
            <v>Aplicadas a clientes</v>
          </cell>
          <cell r="T2816">
            <v>41621</v>
          </cell>
          <cell r="U2816">
            <v>25</v>
          </cell>
          <cell r="V2816" t="str">
            <v>MAS DE 20 DÍAS</v>
          </cell>
        </row>
        <row r="2817">
          <cell r="Q2817" t="str">
            <v>BANORTE4161471001335792156</v>
          </cell>
          <cell r="R2817" t="str">
            <v>O.K.</v>
          </cell>
          <cell r="S2817" t="str">
            <v>CONCILIADA</v>
          </cell>
          <cell r="T2817">
            <v>41614</v>
          </cell>
          <cell r="U2817">
            <v>25</v>
          </cell>
          <cell r="V2817" t="str">
            <v>MAS DE 20 DÍAS</v>
          </cell>
        </row>
        <row r="2818">
          <cell r="Q2818" t="str">
            <v>BANORTE4161471001335795299</v>
          </cell>
          <cell r="R2818" t="str">
            <v>O.K.</v>
          </cell>
          <cell r="S2818" t="str">
            <v>CONCILIADA</v>
          </cell>
          <cell r="T2818">
            <v>41614</v>
          </cell>
          <cell r="U2818">
            <v>25</v>
          </cell>
          <cell r="V2818" t="str">
            <v>MAS DE 20 DÍAS</v>
          </cell>
        </row>
        <row r="2819">
          <cell r="Q2819" t="str">
            <v>BANORTE4161471001335798616</v>
          </cell>
          <cell r="R2819" t="str">
            <v>O.K.</v>
          </cell>
          <cell r="S2819" t="str">
            <v>CONCILIADA</v>
          </cell>
          <cell r="T2819">
            <v>41614</v>
          </cell>
          <cell r="U2819">
            <v>25</v>
          </cell>
          <cell r="V2819" t="str">
            <v>MAS DE 20 DÍAS</v>
          </cell>
        </row>
        <row r="2820">
          <cell r="Q2820" t="str">
            <v>BANORTE4161471001335723737</v>
          </cell>
          <cell r="R2820" t="str">
            <v>O.K.</v>
          </cell>
          <cell r="S2820" t="str">
            <v>CONCILIADA</v>
          </cell>
          <cell r="T2820">
            <v>41614</v>
          </cell>
          <cell r="U2820">
            <v>25</v>
          </cell>
          <cell r="V2820" t="str">
            <v>MAS DE 20 DÍAS</v>
          </cell>
        </row>
        <row r="2821">
          <cell r="Q2821" t="str">
            <v>BANORTE4161471001335735985</v>
          </cell>
          <cell r="R2821" t="str">
            <v>O.K.</v>
          </cell>
          <cell r="S2821" t="str">
            <v>COMPENSADA</v>
          </cell>
          <cell r="T2821">
            <v>41617</v>
          </cell>
          <cell r="U2821">
            <v>25</v>
          </cell>
          <cell r="V2821" t="str">
            <v>MAS DE 20 DÍAS</v>
          </cell>
        </row>
        <row r="2822">
          <cell r="Q2822" t="str">
            <v>BANORTE4161471001335782925</v>
          </cell>
          <cell r="R2822" t="str">
            <v>O.K.</v>
          </cell>
          <cell r="S2822" t="str">
            <v>CONCILIADA</v>
          </cell>
          <cell r="T2822">
            <v>41614</v>
          </cell>
          <cell r="U2822">
            <v>25</v>
          </cell>
          <cell r="V2822" t="str">
            <v>MAS DE 20 DÍAS</v>
          </cell>
        </row>
        <row r="2823">
          <cell r="Q2823" t="str">
            <v>BANORTE4161471001335747308</v>
          </cell>
          <cell r="R2823" t="str">
            <v>O.K.</v>
          </cell>
          <cell r="S2823" t="str">
            <v>COMPENSADA</v>
          </cell>
          <cell r="T2823">
            <v>41621</v>
          </cell>
          <cell r="U2823">
            <v>25</v>
          </cell>
          <cell r="V2823" t="str">
            <v>MAS DE 20 DÍAS</v>
          </cell>
        </row>
        <row r="2824">
          <cell r="Q2824" t="str">
            <v>BANORTE4161471001335751934</v>
          </cell>
          <cell r="R2824" t="str">
            <v>O.K.</v>
          </cell>
          <cell r="S2824" t="str">
            <v>COMPENSADA</v>
          </cell>
          <cell r="T2824">
            <v>41614</v>
          </cell>
          <cell r="U2824">
            <v>25</v>
          </cell>
          <cell r="V2824" t="str">
            <v>MAS DE 20 DÍAS</v>
          </cell>
        </row>
        <row r="2825">
          <cell r="Q2825" t="str">
            <v>BANORTE4161471001335751934</v>
          </cell>
          <cell r="R2825" t="str">
            <v>O.K.</v>
          </cell>
          <cell r="S2825" t="str">
            <v>COMPENSADA</v>
          </cell>
          <cell r="T2825">
            <v>41614</v>
          </cell>
          <cell r="U2825">
            <v>25</v>
          </cell>
          <cell r="V2825" t="str">
            <v>MAS DE 20 DÍAS</v>
          </cell>
        </row>
        <row r="2826">
          <cell r="Q2826" t="str">
            <v>BANORTE4161471001335783216</v>
          </cell>
          <cell r="R2826" t="str">
            <v>O.K.</v>
          </cell>
          <cell r="S2826" t="str">
            <v>CONCILIADA</v>
          </cell>
          <cell r="T2826">
            <v>41614</v>
          </cell>
          <cell r="U2826">
            <v>25</v>
          </cell>
          <cell r="V2826" t="str">
            <v>MAS DE 20 DÍAS</v>
          </cell>
        </row>
        <row r="2827">
          <cell r="Q2827" t="str">
            <v>BANORTE4161471001335758889</v>
          </cell>
          <cell r="R2827" t="str">
            <v>O.K.</v>
          </cell>
          <cell r="S2827" t="str">
            <v>CONCILIADA</v>
          </cell>
          <cell r="T2827">
            <v>41614</v>
          </cell>
          <cell r="U2827">
            <v>25</v>
          </cell>
          <cell r="V2827" t="str">
            <v>MAS DE 20 DÍAS</v>
          </cell>
        </row>
        <row r="2828">
          <cell r="Q2828" t="str">
            <v>BANORTE4161471001335758892</v>
          </cell>
          <cell r="R2828" t="str">
            <v>O.K.</v>
          </cell>
          <cell r="S2828" t="str">
            <v>Aplicadas a clientes</v>
          </cell>
          <cell r="T2828">
            <v>41618</v>
          </cell>
          <cell r="U2828">
            <v>25</v>
          </cell>
          <cell r="V2828" t="str">
            <v>MAS DE 20 DÍAS</v>
          </cell>
        </row>
        <row r="2829">
          <cell r="Q2829" t="str">
            <v>BANORTE4161471001335703866</v>
          </cell>
          <cell r="R2829" t="str">
            <v>O.K.</v>
          </cell>
          <cell r="S2829" t="str">
            <v>CONCILIADA</v>
          </cell>
          <cell r="T2829">
            <v>41614</v>
          </cell>
          <cell r="U2829">
            <v>25</v>
          </cell>
          <cell r="V2829" t="str">
            <v>MAS DE 20 DÍAS</v>
          </cell>
        </row>
        <row r="2830">
          <cell r="Q2830" t="str">
            <v>BANORTE4161471001335747972</v>
          </cell>
          <cell r="R2830" t="str">
            <v>O.K.</v>
          </cell>
          <cell r="S2830" t="str">
            <v>COMPENSADA</v>
          </cell>
          <cell r="T2830">
            <v>41614</v>
          </cell>
          <cell r="U2830">
            <v>25</v>
          </cell>
          <cell r="V2830" t="str">
            <v>MAS DE 20 DÍAS</v>
          </cell>
        </row>
        <row r="2831">
          <cell r="Q2831" t="str">
            <v>BANORTE4161471001335770779</v>
          </cell>
          <cell r="R2831" t="str">
            <v>O.K.</v>
          </cell>
          <cell r="S2831" t="str">
            <v>COMPENSADA</v>
          </cell>
          <cell r="T2831">
            <v>41614</v>
          </cell>
          <cell r="U2831">
            <v>25</v>
          </cell>
          <cell r="V2831" t="str">
            <v>MAS DE 20 DÍAS</v>
          </cell>
        </row>
        <row r="2832">
          <cell r="Q2832" t="str">
            <v>BANORTE4161471001335748588</v>
          </cell>
          <cell r="R2832" t="str">
            <v>O.K.</v>
          </cell>
          <cell r="S2832" t="str">
            <v>COMPENSADA</v>
          </cell>
          <cell r="T2832">
            <v>41617</v>
          </cell>
          <cell r="U2832">
            <v>25</v>
          </cell>
          <cell r="V2832" t="str">
            <v>MAS DE 20 DÍAS</v>
          </cell>
        </row>
        <row r="2833">
          <cell r="Q2833" t="str">
            <v>BANORTE4161471001335752193</v>
          </cell>
          <cell r="R2833" t="str">
            <v>O.K.</v>
          </cell>
          <cell r="S2833" t="str">
            <v>CONCILIADA</v>
          </cell>
          <cell r="T2833">
            <v>41614</v>
          </cell>
          <cell r="U2833">
            <v>25</v>
          </cell>
          <cell r="V2833" t="str">
            <v>MAS DE 20 DÍAS</v>
          </cell>
        </row>
        <row r="2834">
          <cell r="Q2834" t="str">
            <v>BANORTE4161471001335783501</v>
          </cell>
          <cell r="R2834" t="str">
            <v>O.K.</v>
          </cell>
          <cell r="S2834" t="str">
            <v>COMPENSADA</v>
          </cell>
          <cell r="T2834">
            <v>41617</v>
          </cell>
          <cell r="U2834">
            <v>25</v>
          </cell>
          <cell r="V2834" t="str">
            <v>MAS DE 20 DÍAS</v>
          </cell>
        </row>
        <row r="2835">
          <cell r="Q2835" t="str">
            <v>BANORTE4161471001335795463</v>
          </cell>
          <cell r="R2835" t="str">
            <v>O.K.</v>
          </cell>
          <cell r="S2835" t="str">
            <v>CONCILIADA</v>
          </cell>
          <cell r="T2835">
            <v>41614</v>
          </cell>
          <cell r="U2835">
            <v>25</v>
          </cell>
          <cell r="V2835" t="str">
            <v>MAS DE 20 DÍAS</v>
          </cell>
        </row>
        <row r="2836">
          <cell r="Q2836" t="str">
            <v>BANORTE4161471001335779552</v>
          </cell>
          <cell r="R2836" t="str">
            <v>O.K.</v>
          </cell>
          <cell r="S2836" t="str">
            <v>CONCILIADA</v>
          </cell>
          <cell r="T2836">
            <v>41614</v>
          </cell>
          <cell r="U2836">
            <v>25</v>
          </cell>
          <cell r="V2836" t="str">
            <v>MAS DE 20 DÍAS</v>
          </cell>
        </row>
        <row r="2837">
          <cell r="Q2837" t="str">
            <v>BANORTE4161471001335786855</v>
          </cell>
          <cell r="R2837" t="str">
            <v>O.K.</v>
          </cell>
          <cell r="S2837" t="str">
            <v>CONCILIADA</v>
          </cell>
          <cell r="T2837">
            <v>41614</v>
          </cell>
          <cell r="U2837">
            <v>25</v>
          </cell>
          <cell r="V2837" t="str">
            <v>MAS DE 20 DÍAS</v>
          </cell>
        </row>
        <row r="2838">
          <cell r="Q2838" t="str">
            <v>BANORTE4161471001335721311</v>
          </cell>
          <cell r="R2838" t="str">
            <v>O.K.</v>
          </cell>
          <cell r="S2838" t="str">
            <v>COMPENSADA</v>
          </cell>
          <cell r="T2838">
            <v>41614</v>
          </cell>
          <cell r="U2838">
            <v>25</v>
          </cell>
          <cell r="V2838" t="str">
            <v>MAS DE 20 DÍAS</v>
          </cell>
        </row>
        <row r="2839">
          <cell r="Q2839" t="str">
            <v>BANORTE4161471001335763522</v>
          </cell>
          <cell r="R2839" t="str">
            <v>O.K.</v>
          </cell>
          <cell r="S2839" t="str">
            <v>CONCILIADA</v>
          </cell>
          <cell r="T2839">
            <v>41614</v>
          </cell>
          <cell r="U2839">
            <v>25</v>
          </cell>
          <cell r="V2839" t="str">
            <v>MAS DE 20 DÍAS</v>
          </cell>
        </row>
        <row r="2840">
          <cell r="Q2840" t="str">
            <v>BANORTE4161471001335741197</v>
          </cell>
          <cell r="R2840" t="str">
            <v>O.K.</v>
          </cell>
          <cell r="S2840" t="str">
            <v>CONCILIADA</v>
          </cell>
          <cell r="T2840">
            <v>41614</v>
          </cell>
          <cell r="U2840">
            <v>25</v>
          </cell>
          <cell r="V2840" t="str">
            <v>MAS DE 20 DÍAS</v>
          </cell>
        </row>
        <row r="2841">
          <cell r="Q2841" t="str">
            <v>BANORTE4161471001335719137</v>
          </cell>
          <cell r="R2841" t="str">
            <v>O.K.</v>
          </cell>
          <cell r="S2841" t="str">
            <v>CONCILIADA</v>
          </cell>
          <cell r="T2841">
            <v>41614</v>
          </cell>
          <cell r="U2841">
            <v>25</v>
          </cell>
          <cell r="V2841" t="str">
            <v>MAS DE 20 DÍAS</v>
          </cell>
        </row>
        <row r="2842">
          <cell r="Q2842" t="str">
            <v>BANORTE4161471001335729024</v>
          </cell>
          <cell r="R2842" t="str">
            <v>O.K.</v>
          </cell>
          <cell r="S2842" t="str">
            <v>CONCILIADA</v>
          </cell>
          <cell r="T2842">
            <v>41614</v>
          </cell>
          <cell r="U2842">
            <v>25</v>
          </cell>
          <cell r="V2842" t="str">
            <v>MAS DE 20 DÍAS</v>
          </cell>
        </row>
        <row r="2843">
          <cell r="Q2843" t="str">
            <v>BANORTE4161471001335761679</v>
          </cell>
          <cell r="R2843" t="str">
            <v>O.K.</v>
          </cell>
          <cell r="S2843" t="str">
            <v>CONCILIADA</v>
          </cell>
          <cell r="T2843">
            <v>41614</v>
          </cell>
          <cell r="U2843">
            <v>25</v>
          </cell>
          <cell r="V2843" t="str">
            <v>MAS DE 20 DÍAS</v>
          </cell>
        </row>
        <row r="2844">
          <cell r="Q2844" t="str">
            <v>BANORTE4161471001335761621</v>
          </cell>
          <cell r="R2844" t="str">
            <v>O.K.</v>
          </cell>
          <cell r="S2844" t="str">
            <v>CONCILIADA</v>
          </cell>
          <cell r="T2844">
            <v>41614</v>
          </cell>
          <cell r="U2844">
            <v>25</v>
          </cell>
          <cell r="V2844" t="str">
            <v>MAS DE 20 DÍAS</v>
          </cell>
        </row>
        <row r="2845">
          <cell r="Q2845" t="str">
            <v>BANORTE4161471001335766256</v>
          </cell>
          <cell r="R2845" t="str">
            <v>O.K.</v>
          </cell>
          <cell r="S2845" t="str">
            <v>CONCILIADA</v>
          </cell>
          <cell r="T2845">
            <v>41614</v>
          </cell>
          <cell r="U2845">
            <v>25</v>
          </cell>
          <cell r="V2845" t="str">
            <v>MAS DE 20 DÍAS</v>
          </cell>
        </row>
        <row r="2846">
          <cell r="Q2846" t="str">
            <v>BANORTE4161471001335769037</v>
          </cell>
          <cell r="R2846" t="str">
            <v>O.K.</v>
          </cell>
          <cell r="S2846" t="str">
            <v>CONCILIADA</v>
          </cell>
          <cell r="T2846">
            <v>41614</v>
          </cell>
          <cell r="U2846">
            <v>25</v>
          </cell>
          <cell r="V2846" t="str">
            <v>MAS DE 20 DÍAS</v>
          </cell>
        </row>
        <row r="2847">
          <cell r="Q2847" t="str">
            <v>BANORTE4161471001335783214</v>
          </cell>
          <cell r="R2847" t="str">
            <v>O.K.</v>
          </cell>
          <cell r="S2847" t="str">
            <v>CONCILIADA</v>
          </cell>
          <cell r="T2847">
            <v>41614</v>
          </cell>
          <cell r="U2847">
            <v>25</v>
          </cell>
          <cell r="V2847" t="str">
            <v>MAS DE 20 DÍAS</v>
          </cell>
        </row>
        <row r="2848">
          <cell r="Q2848" t="str">
            <v>BANORTE4161471001335761657</v>
          </cell>
          <cell r="R2848" t="str">
            <v>O.K.</v>
          </cell>
          <cell r="S2848" t="str">
            <v>CONCILIADA</v>
          </cell>
          <cell r="T2848">
            <v>41614</v>
          </cell>
          <cell r="U2848">
            <v>25</v>
          </cell>
          <cell r="V2848" t="str">
            <v>MAS DE 20 DÍAS</v>
          </cell>
        </row>
        <row r="2849">
          <cell r="Q2849" t="str">
            <v>BANORTE4161471001335758920</v>
          </cell>
          <cell r="R2849" t="str">
            <v>O.K.</v>
          </cell>
          <cell r="S2849" t="str">
            <v>CONCILIADA</v>
          </cell>
          <cell r="T2849">
            <v>41614</v>
          </cell>
          <cell r="U2849">
            <v>25</v>
          </cell>
          <cell r="V2849" t="str">
            <v>MAS DE 20 DÍAS</v>
          </cell>
        </row>
        <row r="2850">
          <cell r="Q2850" t="str">
            <v>BANORTE4161471001335747353</v>
          </cell>
          <cell r="R2850" t="str">
            <v>O.K.</v>
          </cell>
          <cell r="S2850" t="str">
            <v>CONCILIADA</v>
          </cell>
          <cell r="T2850">
            <v>41614</v>
          </cell>
          <cell r="U2850">
            <v>25</v>
          </cell>
          <cell r="V2850" t="str">
            <v>MAS DE 20 DÍAS</v>
          </cell>
        </row>
        <row r="2851">
          <cell r="Q2851" t="str">
            <v>BANORTE4161471001335761996</v>
          </cell>
          <cell r="R2851" t="str">
            <v>O.K.</v>
          </cell>
          <cell r="S2851" t="str">
            <v>CONCILIADA</v>
          </cell>
          <cell r="T2851">
            <v>41614</v>
          </cell>
          <cell r="U2851">
            <v>25</v>
          </cell>
          <cell r="V2851" t="str">
            <v>MAS DE 20 DÍAS</v>
          </cell>
        </row>
        <row r="2852">
          <cell r="Q2852" t="str">
            <v>BANORTE4161471001335708731</v>
          </cell>
          <cell r="R2852" t="str">
            <v>O.K.</v>
          </cell>
          <cell r="S2852" t="str">
            <v>CONCILIADA</v>
          </cell>
          <cell r="T2852">
            <v>41614</v>
          </cell>
          <cell r="U2852">
            <v>25</v>
          </cell>
          <cell r="V2852" t="str">
            <v>MAS DE 20 DÍAS</v>
          </cell>
        </row>
        <row r="2853">
          <cell r="Q2853" t="str">
            <v>BANORTE4161471001335783228</v>
          </cell>
          <cell r="R2853" t="str">
            <v>O.K.</v>
          </cell>
          <cell r="S2853" t="str">
            <v>CONCILIADA</v>
          </cell>
          <cell r="T2853">
            <v>41614</v>
          </cell>
          <cell r="U2853">
            <v>25</v>
          </cell>
          <cell r="V2853" t="str">
            <v>MAS DE 20 DÍAS</v>
          </cell>
        </row>
        <row r="2854">
          <cell r="Q2854" t="str">
            <v>BANORTE4161471001335793451</v>
          </cell>
          <cell r="R2854" t="str">
            <v>O.K.</v>
          </cell>
          <cell r="S2854" t="str">
            <v>CONCILIADA</v>
          </cell>
          <cell r="T2854">
            <v>41614</v>
          </cell>
          <cell r="U2854">
            <v>25</v>
          </cell>
          <cell r="V2854" t="str">
            <v>MAS DE 20 DÍAS</v>
          </cell>
        </row>
        <row r="2855">
          <cell r="Q2855" t="str">
            <v>BANORTE4161471001335795182</v>
          </cell>
          <cell r="R2855" t="str">
            <v>O.K.</v>
          </cell>
          <cell r="S2855" t="str">
            <v>CONCILIADA</v>
          </cell>
          <cell r="T2855">
            <v>41614</v>
          </cell>
          <cell r="U2855">
            <v>25</v>
          </cell>
          <cell r="V2855" t="str">
            <v>MAS DE 20 DÍAS</v>
          </cell>
        </row>
        <row r="2856">
          <cell r="Q2856" t="str">
            <v>BANORTE4161471001335795177</v>
          </cell>
          <cell r="R2856" t="str">
            <v>O.K.</v>
          </cell>
          <cell r="S2856" t="str">
            <v>COMPENSADA</v>
          </cell>
          <cell r="T2856">
            <v>41628</v>
          </cell>
          <cell r="U2856">
            <v>25</v>
          </cell>
          <cell r="V2856" t="str">
            <v>MAS DE 20 DÍAS</v>
          </cell>
        </row>
        <row r="2857">
          <cell r="Q2857" t="str">
            <v>BANORTE4161471001335761676</v>
          </cell>
          <cell r="R2857" t="str">
            <v>O.K.</v>
          </cell>
          <cell r="S2857" t="str">
            <v>CONCILIADA</v>
          </cell>
          <cell r="T2857">
            <v>41614</v>
          </cell>
          <cell r="U2857">
            <v>25</v>
          </cell>
          <cell r="V2857" t="str">
            <v>MAS DE 20 DÍAS</v>
          </cell>
        </row>
        <row r="2858">
          <cell r="Q2858" t="str">
            <v>BANORTE4161471001335795179</v>
          </cell>
          <cell r="R2858" t="str">
            <v>O.K.</v>
          </cell>
          <cell r="S2858" t="str">
            <v>CONCILIADA</v>
          </cell>
          <cell r="T2858">
            <v>41614</v>
          </cell>
          <cell r="U2858">
            <v>25</v>
          </cell>
          <cell r="V2858" t="str">
            <v>MAS DE 20 DÍAS</v>
          </cell>
        </row>
        <row r="2859">
          <cell r="Q2859" t="str">
            <v>BANORTE4161471001335761673</v>
          </cell>
          <cell r="R2859" t="str">
            <v>O.K.</v>
          </cell>
          <cell r="S2859" t="str">
            <v>CONCILIADA</v>
          </cell>
          <cell r="T2859">
            <v>41614</v>
          </cell>
          <cell r="U2859">
            <v>25</v>
          </cell>
          <cell r="V2859" t="str">
            <v>MAS DE 20 DÍAS</v>
          </cell>
        </row>
        <row r="2860">
          <cell r="Q2860" t="str">
            <v>BANORTE4161471001335761668</v>
          </cell>
          <cell r="R2860" t="str">
            <v>O.K.</v>
          </cell>
          <cell r="S2860" t="str">
            <v>COMPENSADA</v>
          </cell>
          <cell r="T2860">
            <v>41617</v>
          </cell>
          <cell r="U2860">
            <v>25</v>
          </cell>
          <cell r="V2860" t="str">
            <v>MAS DE 20 DÍAS</v>
          </cell>
        </row>
        <row r="2861">
          <cell r="Q2861" t="str">
            <v>BANORTE4161471001335714539</v>
          </cell>
          <cell r="R2861" t="str">
            <v>O.K.</v>
          </cell>
          <cell r="S2861" t="str">
            <v>CONCILIADA</v>
          </cell>
          <cell r="T2861">
            <v>41614</v>
          </cell>
          <cell r="U2861">
            <v>25</v>
          </cell>
          <cell r="V2861" t="str">
            <v>MAS DE 20 DÍAS</v>
          </cell>
        </row>
        <row r="2862">
          <cell r="Q2862" t="str">
            <v>BANORTE4161471001335774715</v>
          </cell>
          <cell r="R2862" t="str">
            <v>O.K.</v>
          </cell>
          <cell r="S2862" t="str">
            <v>CONCILIADA</v>
          </cell>
          <cell r="T2862">
            <v>41614</v>
          </cell>
          <cell r="U2862">
            <v>25</v>
          </cell>
          <cell r="V2862" t="str">
            <v>MAS DE 20 DÍAS</v>
          </cell>
        </row>
        <row r="2863">
          <cell r="Q2863" t="str">
            <v>BANORTE4161471001335717190</v>
          </cell>
          <cell r="R2863" t="str">
            <v>O.K.</v>
          </cell>
          <cell r="S2863" t="str">
            <v>CONCILIADA</v>
          </cell>
          <cell r="T2863">
            <v>41614</v>
          </cell>
          <cell r="U2863">
            <v>25</v>
          </cell>
          <cell r="V2863" t="str">
            <v>MAS DE 20 DÍAS</v>
          </cell>
        </row>
        <row r="2864">
          <cell r="Q2864" t="str">
            <v>BANORTE4161471001335719998</v>
          </cell>
          <cell r="R2864" t="str">
            <v>O.K.</v>
          </cell>
          <cell r="S2864" t="str">
            <v>COMPENSADA</v>
          </cell>
          <cell r="T2864">
            <v>41617</v>
          </cell>
          <cell r="U2864">
            <v>25</v>
          </cell>
          <cell r="V2864" t="str">
            <v>MAS DE 20 DÍAS</v>
          </cell>
        </row>
        <row r="2865">
          <cell r="Q2865" t="str">
            <v>BANORTE4161471001335719987</v>
          </cell>
          <cell r="R2865" t="str">
            <v>O.K.</v>
          </cell>
          <cell r="S2865" t="str">
            <v>CONCILIADA</v>
          </cell>
          <cell r="T2865">
            <v>41614</v>
          </cell>
          <cell r="U2865">
            <v>25</v>
          </cell>
          <cell r="V2865" t="str">
            <v>MAS DE 20 DÍAS</v>
          </cell>
        </row>
        <row r="2866">
          <cell r="Q2866" t="str">
            <v>BANORTE4161471001335717191</v>
          </cell>
          <cell r="R2866" t="str">
            <v>O.K.</v>
          </cell>
          <cell r="S2866" t="str">
            <v>CONCILIADA</v>
          </cell>
          <cell r="T2866">
            <v>41614</v>
          </cell>
          <cell r="U2866">
            <v>25</v>
          </cell>
          <cell r="V2866" t="str">
            <v>MAS DE 20 DÍAS</v>
          </cell>
        </row>
        <row r="2867">
          <cell r="Q2867" t="str">
            <v>BANORTE4161471001335717220</v>
          </cell>
          <cell r="R2867" t="str">
            <v>O.K.</v>
          </cell>
          <cell r="S2867" t="str">
            <v>CONCILIADA</v>
          </cell>
          <cell r="T2867">
            <v>41614</v>
          </cell>
          <cell r="U2867">
            <v>25</v>
          </cell>
          <cell r="V2867" t="str">
            <v>MAS DE 20 DÍAS</v>
          </cell>
        </row>
        <row r="2868">
          <cell r="Q2868" t="str">
            <v>BANORTE4161471001335721580</v>
          </cell>
          <cell r="R2868" t="str">
            <v>O.K.</v>
          </cell>
          <cell r="S2868" t="str">
            <v>COMPENSADA</v>
          </cell>
          <cell r="T2868">
            <v>41628</v>
          </cell>
          <cell r="U2868">
            <v>25</v>
          </cell>
          <cell r="V2868" t="str">
            <v>MAS DE 20 DÍAS</v>
          </cell>
        </row>
        <row r="2869">
          <cell r="Q2869" t="str">
            <v>BANORTE4161471001335702927</v>
          </cell>
          <cell r="R2869" t="str">
            <v>O.K.</v>
          </cell>
          <cell r="S2869" t="str">
            <v>CONCILIADA</v>
          </cell>
          <cell r="T2869">
            <v>41614</v>
          </cell>
          <cell r="U2869">
            <v>25</v>
          </cell>
          <cell r="V2869" t="str">
            <v>MAS DE 20 DÍAS</v>
          </cell>
        </row>
        <row r="2870">
          <cell r="Q2870" t="str">
            <v>BANORTE4161471001335714524</v>
          </cell>
          <cell r="R2870" t="str">
            <v>O.K.</v>
          </cell>
          <cell r="S2870" t="str">
            <v>CONCILIADA</v>
          </cell>
          <cell r="T2870">
            <v>41614</v>
          </cell>
          <cell r="U2870">
            <v>25</v>
          </cell>
          <cell r="V2870" t="str">
            <v>MAS DE 20 DÍAS</v>
          </cell>
        </row>
        <row r="2871">
          <cell r="Q2871" t="str">
            <v>BANORTE4161471001335723070</v>
          </cell>
          <cell r="R2871" t="str">
            <v>O.K.</v>
          </cell>
          <cell r="S2871" t="str">
            <v>CONCILIADA</v>
          </cell>
          <cell r="T2871">
            <v>41614</v>
          </cell>
          <cell r="U2871">
            <v>25</v>
          </cell>
          <cell r="V2871" t="str">
            <v>MAS DE 20 DÍAS</v>
          </cell>
        </row>
        <row r="2872">
          <cell r="Q2872" t="str">
            <v>BANORTE4161471001335723073</v>
          </cell>
          <cell r="R2872" t="str">
            <v>O.K.</v>
          </cell>
          <cell r="S2872" t="str">
            <v>CONCILIADA</v>
          </cell>
          <cell r="T2872">
            <v>41614</v>
          </cell>
          <cell r="U2872">
            <v>25</v>
          </cell>
          <cell r="V2872" t="str">
            <v>MAS DE 20 DÍAS</v>
          </cell>
        </row>
        <row r="2873">
          <cell r="Q2873" t="str">
            <v>BANORTE4161471001335788345</v>
          </cell>
          <cell r="R2873" t="str">
            <v>O.K.</v>
          </cell>
          <cell r="S2873" t="str">
            <v>CONCILIADA</v>
          </cell>
          <cell r="T2873">
            <v>41614</v>
          </cell>
          <cell r="U2873">
            <v>25</v>
          </cell>
          <cell r="V2873" t="str">
            <v>MAS DE 20 DÍAS</v>
          </cell>
        </row>
        <row r="2874">
          <cell r="Q2874" t="str">
            <v>BANORTE4161471001335779600</v>
          </cell>
          <cell r="R2874" t="str">
            <v>O.K.</v>
          </cell>
          <cell r="S2874" t="str">
            <v>CONCILIADA</v>
          </cell>
          <cell r="T2874">
            <v>41614</v>
          </cell>
          <cell r="U2874">
            <v>25</v>
          </cell>
          <cell r="V2874" t="str">
            <v>MAS DE 20 DÍAS</v>
          </cell>
        </row>
        <row r="2875">
          <cell r="Q2875" t="str">
            <v>BANORTE4161471001335786100</v>
          </cell>
          <cell r="R2875" t="str">
            <v>O.K.</v>
          </cell>
          <cell r="S2875" t="str">
            <v>COMPENSADA</v>
          </cell>
          <cell r="T2875">
            <v>41614</v>
          </cell>
          <cell r="U2875">
            <v>25</v>
          </cell>
          <cell r="V2875" t="str">
            <v>MAS DE 20 DÍAS</v>
          </cell>
        </row>
        <row r="2876">
          <cell r="Q2876" t="str">
            <v>BANORTE4161471001335799150</v>
          </cell>
          <cell r="R2876" t="str">
            <v>O.K.</v>
          </cell>
          <cell r="S2876" t="str">
            <v>CONCILIADA</v>
          </cell>
          <cell r="T2876">
            <v>41614</v>
          </cell>
          <cell r="U2876">
            <v>25</v>
          </cell>
          <cell r="V2876" t="str">
            <v>MAS DE 20 DÍAS</v>
          </cell>
        </row>
        <row r="2877">
          <cell r="Q2877" t="str">
            <v>BANORTE4161471001335747356</v>
          </cell>
          <cell r="R2877" t="str">
            <v>O.K.</v>
          </cell>
          <cell r="S2877" t="str">
            <v>COMPENSADA</v>
          </cell>
          <cell r="T2877">
            <v>41614</v>
          </cell>
          <cell r="U2877">
            <v>25</v>
          </cell>
          <cell r="V2877" t="str">
            <v>MAS DE 20 DÍAS</v>
          </cell>
        </row>
        <row r="2878">
          <cell r="Q2878" t="str">
            <v>BANORTE4161471001335748562</v>
          </cell>
          <cell r="R2878" t="str">
            <v>O.K.</v>
          </cell>
          <cell r="S2878" t="str">
            <v>CONCILIADA</v>
          </cell>
          <cell r="T2878">
            <v>41614</v>
          </cell>
          <cell r="U2878">
            <v>25</v>
          </cell>
          <cell r="V2878" t="str">
            <v>MAS DE 20 DÍAS</v>
          </cell>
        </row>
        <row r="2879">
          <cell r="Q2879" t="str">
            <v>BANORTE4161471001335761667</v>
          </cell>
          <cell r="R2879" t="str">
            <v>O.K.</v>
          </cell>
          <cell r="S2879" t="str">
            <v>CONCILIADA</v>
          </cell>
          <cell r="T2879">
            <v>41614</v>
          </cell>
          <cell r="U2879">
            <v>25</v>
          </cell>
          <cell r="V2879" t="str">
            <v>MAS DE 20 DÍAS</v>
          </cell>
        </row>
        <row r="2880">
          <cell r="Q2880" t="str">
            <v>BANORTE4161471001335700420</v>
          </cell>
          <cell r="R2880" t="str">
            <v>O.K.</v>
          </cell>
          <cell r="S2880" t="str">
            <v>CONCILIADA</v>
          </cell>
          <cell r="T2880">
            <v>41614</v>
          </cell>
          <cell r="U2880">
            <v>25</v>
          </cell>
          <cell r="V2880" t="str">
            <v>MAS DE 20 DÍAS</v>
          </cell>
        </row>
        <row r="2881">
          <cell r="Q2881" t="str">
            <v>BANORTE4161471001335705437</v>
          </cell>
          <cell r="R2881" t="str">
            <v>O.K.</v>
          </cell>
          <cell r="S2881" t="str">
            <v>CONCILIADA</v>
          </cell>
          <cell r="T2881">
            <v>41614</v>
          </cell>
          <cell r="U2881">
            <v>25</v>
          </cell>
          <cell r="V2881" t="str">
            <v>MAS DE 20 DÍAS</v>
          </cell>
        </row>
        <row r="2882">
          <cell r="Q2882" t="str">
            <v>BANORTE4161471001335752603</v>
          </cell>
          <cell r="R2882" t="str">
            <v>O.K.</v>
          </cell>
          <cell r="S2882" t="str">
            <v>CONCILIADA</v>
          </cell>
          <cell r="T2882">
            <v>41614</v>
          </cell>
          <cell r="U2882">
            <v>25</v>
          </cell>
          <cell r="V2882" t="str">
            <v>MAS DE 20 DÍAS</v>
          </cell>
        </row>
        <row r="2883">
          <cell r="Q2883" t="str">
            <v>BANORTE4161471001335747352</v>
          </cell>
          <cell r="R2883" t="str">
            <v>O.K.</v>
          </cell>
          <cell r="S2883" t="str">
            <v>Aplicadas a clientes</v>
          </cell>
          <cell r="T2883">
            <v>41618</v>
          </cell>
          <cell r="U2883">
            <v>25</v>
          </cell>
          <cell r="V2883" t="str">
            <v>MAS DE 20 DÍAS</v>
          </cell>
        </row>
        <row r="2884">
          <cell r="Q2884" t="str">
            <v>BANORTE4161471001335747344</v>
          </cell>
          <cell r="R2884" t="str">
            <v>O.K.</v>
          </cell>
          <cell r="S2884" t="str">
            <v>CONCILIADA</v>
          </cell>
          <cell r="T2884">
            <v>41614</v>
          </cell>
          <cell r="U2884">
            <v>25</v>
          </cell>
          <cell r="V2884" t="str">
            <v>MAS DE 20 DÍAS</v>
          </cell>
        </row>
        <row r="2885">
          <cell r="Q2885" t="str">
            <v>BANORTE4161471001335761681</v>
          </cell>
          <cell r="R2885" t="str">
            <v>O.K.</v>
          </cell>
          <cell r="S2885" t="str">
            <v>CONCILIADA</v>
          </cell>
          <cell r="T2885">
            <v>41614</v>
          </cell>
          <cell r="U2885">
            <v>25</v>
          </cell>
          <cell r="V2885" t="str">
            <v>MAS DE 20 DÍAS</v>
          </cell>
        </row>
        <row r="2886">
          <cell r="Q2886" t="str">
            <v>BANORTE4161471001335774889</v>
          </cell>
          <cell r="R2886" t="str">
            <v>O.K.</v>
          </cell>
          <cell r="S2886" t="str">
            <v>CONCILIADA</v>
          </cell>
          <cell r="T2886">
            <v>41614</v>
          </cell>
          <cell r="U2886">
            <v>25</v>
          </cell>
          <cell r="V2886" t="str">
            <v>MAS DE 20 DÍAS</v>
          </cell>
        </row>
        <row r="2887">
          <cell r="Q2887" t="str">
            <v>BANORTE4161471001335784137</v>
          </cell>
          <cell r="R2887" t="str">
            <v>O.K.</v>
          </cell>
          <cell r="S2887" t="str">
            <v>CONCILIADA</v>
          </cell>
          <cell r="T2887">
            <v>41614</v>
          </cell>
          <cell r="U2887">
            <v>25</v>
          </cell>
          <cell r="V2887" t="str">
            <v>MAS DE 20 DÍAS</v>
          </cell>
        </row>
        <row r="2888">
          <cell r="Q2888" t="str">
            <v>BANORTE4161471001335787310</v>
          </cell>
          <cell r="R2888" t="str">
            <v>O.K.</v>
          </cell>
          <cell r="S2888" t="str">
            <v>CONCILIADA</v>
          </cell>
          <cell r="T2888">
            <v>41614</v>
          </cell>
          <cell r="U2888">
            <v>25</v>
          </cell>
          <cell r="V2888" t="str">
            <v>MAS DE 20 DÍAS</v>
          </cell>
        </row>
        <row r="2889">
          <cell r="Q2889" t="str">
            <v>BANORTE4161471001335799183</v>
          </cell>
          <cell r="R2889" t="str">
            <v>O.K.</v>
          </cell>
          <cell r="S2889" t="str">
            <v>CONCILIADA</v>
          </cell>
          <cell r="T2889">
            <v>41614</v>
          </cell>
          <cell r="U2889">
            <v>25</v>
          </cell>
          <cell r="V2889" t="str">
            <v>MAS DE 20 DÍAS</v>
          </cell>
        </row>
        <row r="2890">
          <cell r="Q2890" t="str">
            <v>BANORTE4161471001335783209</v>
          </cell>
          <cell r="R2890" t="str">
            <v>O.K.</v>
          </cell>
          <cell r="S2890" t="str">
            <v>CONCILIADA</v>
          </cell>
          <cell r="T2890">
            <v>41614</v>
          </cell>
          <cell r="U2890">
            <v>25</v>
          </cell>
          <cell r="V2890" t="str">
            <v>MAS DE 20 DÍAS</v>
          </cell>
        </row>
        <row r="2891">
          <cell r="Q2891" t="str">
            <v>BANORTE4161471001335747341</v>
          </cell>
          <cell r="R2891" t="str">
            <v>O.K.</v>
          </cell>
          <cell r="S2891" t="str">
            <v>CONCILIADA</v>
          </cell>
          <cell r="T2891">
            <v>41614</v>
          </cell>
          <cell r="U2891">
            <v>25</v>
          </cell>
          <cell r="V2891" t="str">
            <v>MAS DE 20 DÍAS</v>
          </cell>
        </row>
        <row r="2892">
          <cell r="Q2892" t="str">
            <v>BANORTE4161471001335787312</v>
          </cell>
          <cell r="R2892" t="str">
            <v>O.K.</v>
          </cell>
          <cell r="S2892" t="str">
            <v>CONCILIADA</v>
          </cell>
          <cell r="T2892">
            <v>41614</v>
          </cell>
          <cell r="U2892">
            <v>25</v>
          </cell>
          <cell r="V2892" t="str">
            <v>MAS DE 20 DÍAS</v>
          </cell>
        </row>
        <row r="2893">
          <cell r="Q2893" t="str">
            <v>BANORTE4161471001335793532</v>
          </cell>
          <cell r="R2893" t="str">
            <v>O.K.</v>
          </cell>
          <cell r="S2893" t="str">
            <v>COMPENSADA</v>
          </cell>
          <cell r="T2893">
            <v>41617</v>
          </cell>
          <cell r="U2893">
            <v>25</v>
          </cell>
          <cell r="V2893" t="str">
            <v>MAS DE 20 DÍAS</v>
          </cell>
        </row>
        <row r="2894">
          <cell r="Q2894" t="str">
            <v>BANORTE4161471001335783218</v>
          </cell>
          <cell r="R2894" t="str">
            <v>O.K.</v>
          </cell>
          <cell r="S2894" t="str">
            <v>COMPENSADA</v>
          </cell>
          <cell r="T2894">
            <v>41617</v>
          </cell>
          <cell r="U2894">
            <v>25</v>
          </cell>
          <cell r="V2894" t="str">
            <v>MAS DE 20 DÍAS</v>
          </cell>
        </row>
        <row r="2895">
          <cell r="Q2895" t="str">
            <v>BANORTE4161471001335777458</v>
          </cell>
          <cell r="R2895" t="str">
            <v>O.K.</v>
          </cell>
          <cell r="S2895" t="str">
            <v>CONCILIADA</v>
          </cell>
          <cell r="T2895">
            <v>41614</v>
          </cell>
          <cell r="U2895">
            <v>25</v>
          </cell>
          <cell r="V2895" t="str">
            <v>MAS DE 20 DÍAS</v>
          </cell>
        </row>
        <row r="2896">
          <cell r="Q2896" t="str">
            <v>BANORTE4161471001335788830</v>
          </cell>
          <cell r="R2896" t="str">
            <v>O.K.</v>
          </cell>
          <cell r="S2896" t="str">
            <v>CONCILIADA</v>
          </cell>
          <cell r="T2896">
            <v>41614</v>
          </cell>
          <cell r="U2896">
            <v>25</v>
          </cell>
          <cell r="V2896" t="str">
            <v>MAS DE 20 DÍAS</v>
          </cell>
        </row>
        <row r="2897">
          <cell r="Q2897" t="str">
            <v>BANORTE4161471001335787315</v>
          </cell>
          <cell r="R2897" t="str">
            <v>O.K.</v>
          </cell>
          <cell r="S2897" t="str">
            <v>CONCILIADA</v>
          </cell>
          <cell r="T2897">
            <v>41614</v>
          </cell>
          <cell r="U2897">
            <v>25</v>
          </cell>
          <cell r="V2897" t="str">
            <v>MAS DE 20 DÍAS</v>
          </cell>
        </row>
        <row r="2898">
          <cell r="Q2898" t="str">
            <v>BANORTE4161471001335774954</v>
          </cell>
          <cell r="R2898" t="str">
            <v>O.K.</v>
          </cell>
          <cell r="S2898" t="str">
            <v>CONCILIADA</v>
          </cell>
          <cell r="T2898">
            <v>41614</v>
          </cell>
          <cell r="U2898">
            <v>25</v>
          </cell>
          <cell r="V2898" t="str">
            <v>MAS DE 20 DÍAS</v>
          </cell>
        </row>
        <row r="2899">
          <cell r="Q2899" t="str">
            <v>BANORTE4161471001335721482</v>
          </cell>
          <cell r="R2899" t="str">
            <v>O.K.</v>
          </cell>
          <cell r="S2899" t="str">
            <v>CONCILIADA</v>
          </cell>
          <cell r="T2899">
            <v>41614</v>
          </cell>
          <cell r="U2899">
            <v>25</v>
          </cell>
          <cell r="V2899" t="str">
            <v>MAS DE 20 DÍAS</v>
          </cell>
        </row>
        <row r="2900">
          <cell r="Q2900" t="str">
            <v>BANORTE4161471001335721574</v>
          </cell>
          <cell r="R2900" t="str">
            <v>O.K.</v>
          </cell>
          <cell r="S2900" t="str">
            <v>CONCILIADA</v>
          </cell>
          <cell r="T2900">
            <v>41614</v>
          </cell>
          <cell r="U2900">
            <v>25</v>
          </cell>
          <cell r="V2900" t="str">
            <v>MAS DE 20 DÍAS</v>
          </cell>
        </row>
        <row r="2901">
          <cell r="Q2901" t="str">
            <v>BANORTE4161471001335727945</v>
          </cell>
          <cell r="R2901" t="str">
            <v>O.K.</v>
          </cell>
          <cell r="S2901" t="str">
            <v>CONCILIADA</v>
          </cell>
          <cell r="T2901">
            <v>41614</v>
          </cell>
          <cell r="U2901">
            <v>25</v>
          </cell>
          <cell r="V2901" t="str">
            <v>MAS DE 20 DÍAS</v>
          </cell>
        </row>
        <row r="2902">
          <cell r="Q2902" t="str">
            <v>BANORTE4161471001335784210</v>
          </cell>
          <cell r="R2902" t="str">
            <v>O.K.</v>
          </cell>
          <cell r="S2902" t="str">
            <v>CONCILIADA</v>
          </cell>
          <cell r="T2902">
            <v>41614</v>
          </cell>
          <cell r="U2902">
            <v>25</v>
          </cell>
          <cell r="V2902" t="str">
            <v>MAS DE 20 DÍAS</v>
          </cell>
        </row>
        <row r="2903">
          <cell r="Q2903" t="str">
            <v>BANORTE4161471001335743777</v>
          </cell>
          <cell r="R2903" t="str">
            <v>O.K.</v>
          </cell>
          <cell r="S2903" t="str">
            <v>CONCILIADA</v>
          </cell>
          <cell r="T2903">
            <v>41614</v>
          </cell>
          <cell r="U2903">
            <v>25</v>
          </cell>
          <cell r="V2903" t="str">
            <v>MAS DE 20 DÍAS</v>
          </cell>
        </row>
        <row r="2904">
          <cell r="Q2904" t="str">
            <v>BANORTE4161471001335750683</v>
          </cell>
          <cell r="R2904" t="str">
            <v>O.K.</v>
          </cell>
          <cell r="S2904" t="str">
            <v>CONCILIADA</v>
          </cell>
          <cell r="T2904">
            <v>41614</v>
          </cell>
          <cell r="U2904">
            <v>25</v>
          </cell>
          <cell r="V2904" t="str">
            <v>MAS DE 20 DÍAS</v>
          </cell>
        </row>
        <row r="2905">
          <cell r="Q2905" t="str">
            <v>BANORTE4161471001335795398</v>
          </cell>
          <cell r="R2905" t="str">
            <v>O.K.</v>
          </cell>
          <cell r="S2905" t="str">
            <v>COMPENSADA</v>
          </cell>
          <cell r="T2905">
            <v>41617</v>
          </cell>
          <cell r="U2905">
            <v>25</v>
          </cell>
          <cell r="V2905" t="str">
            <v>MAS DE 20 DÍAS</v>
          </cell>
        </row>
        <row r="2906">
          <cell r="Q2906" t="str">
            <v>BANORTE4161471001335783224</v>
          </cell>
          <cell r="R2906" t="str">
            <v>O.K.</v>
          </cell>
          <cell r="S2906" t="str">
            <v>CONCILIADA</v>
          </cell>
          <cell r="T2906">
            <v>41614</v>
          </cell>
          <cell r="U2906">
            <v>25</v>
          </cell>
          <cell r="V2906" t="str">
            <v>MAS DE 20 DÍAS</v>
          </cell>
        </row>
        <row r="2907">
          <cell r="Q2907" t="str">
            <v>BANORTE4161471001335786118</v>
          </cell>
          <cell r="R2907" t="str">
            <v>O.K.</v>
          </cell>
          <cell r="S2907" t="str">
            <v>CONCILIADA</v>
          </cell>
          <cell r="T2907">
            <v>41614</v>
          </cell>
          <cell r="U2907">
            <v>25</v>
          </cell>
          <cell r="V2907" t="str">
            <v>MAS DE 20 DÍAS</v>
          </cell>
        </row>
        <row r="2908">
          <cell r="Q2908" t="str">
            <v>BANORTE4161471001335755402</v>
          </cell>
          <cell r="R2908" t="str">
            <v>O.K.</v>
          </cell>
          <cell r="S2908" t="str">
            <v>CONCILIADA</v>
          </cell>
          <cell r="T2908">
            <v>41614</v>
          </cell>
          <cell r="U2908">
            <v>25</v>
          </cell>
          <cell r="V2908" t="str">
            <v>MAS DE 20 DÍAS</v>
          </cell>
        </row>
        <row r="2909">
          <cell r="Q2909" t="str">
            <v>BANORTE4161471001335727793</v>
          </cell>
          <cell r="R2909" t="str">
            <v>O.K.</v>
          </cell>
          <cell r="S2909" t="str">
            <v>COMPENSADA</v>
          </cell>
          <cell r="T2909">
            <v>41617</v>
          </cell>
          <cell r="U2909">
            <v>25</v>
          </cell>
          <cell r="V2909" t="str">
            <v>MAS DE 20 DÍAS</v>
          </cell>
        </row>
        <row r="2910">
          <cell r="Q2910" t="str">
            <v>BANORTE4161471001335735567</v>
          </cell>
          <cell r="R2910" t="str">
            <v>O.K.</v>
          </cell>
          <cell r="S2910" t="str">
            <v>CONCILIADA</v>
          </cell>
          <cell r="T2910">
            <v>41614</v>
          </cell>
          <cell r="U2910">
            <v>25</v>
          </cell>
          <cell r="V2910" t="str">
            <v>MAS DE 20 DÍAS</v>
          </cell>
        </row>
        <row r="2911">
          <cell r="Q2911" t="str">
            <v>BANORTE4161471001335774611</v>
          </cell>
          <cell r="R2911" t="str">
            <v>O.K.</v>
          </cell>
          <cell r="S2911" t="str">
            <v>COMPENSADA</v>
          </cell>
          <cell r="T2911">
            <v>41614</v>
          </cell>
          <cell r="U2911">
            <v>25</v>
          </cell>
          <cell r="V2911" t="str">
            <v>MAS DE 20 DÍAS</v>
          </cell>
        </row>
        <row r="2912">
          <cell r="Q2912" t="str">
            <v>BANORTE4161471001335785563</v>
          </cell>
          <cell r="R2912" t="str">
            <v>O.K.</v>
          </cell>
          <cell r="S2912" t="str">
            <v>CONCILIADA</v>
          </cell>
          <cell r="T2912">
            <v>41614</v>
          </cell>
          <cell r="U2912">
            <v>25</v>
          </cell>
          <cell r="V2912" t="str">
            <v>MAS DE 20 DÍAS</v>
          </cell>
        </row>
        <row r="2913">
          <cell r="Q2913" t="str">
            <v>BANORTE4161471001335783305</v>
          </cell>
          <cell r="R2913" t="str">
            <v>O.K.</v>
          </cell>
          <cell r="S2913" t="str">
            <v>CONCILIADA</v>
          </cell>
          <cell r="T2913">
            <v>41614</v>
          </cell>
          <cell r="U2913">
            <v>25</v>
          </cell>
          <cell r="V2913" t="str">
            <v>MAS DE 20 DÍAS</v>
          </cell>
        </row>
        <row r="2914">
          <cell r="Q2914" t="str">
            <v>BANORTE4161471001335747347</v>
          </cell>
          <cell r="R2914" t="str">
            <v>O.K.</v>
          </cell>
          <cell r="S2914" t="str">
            <v>COMPENSADA</v>
          </cell>
          <cell r="T2914">
            <v>41617</v>
          </cell>
          <cell r="U2914">
            <v>25</v>
          </cell>
          <cell r="V2914" t="str">
            <v>MAS DE 20 DÍAS</v>
          </cell>
        </row>
        <row r="2915">
          <cell r="Q2915" t="str">
            <v>BANORTE4161471001335705359</v>
          </cell>
          <cell r="R2915" t="str">
            <v>O.K.</v>
          </cell>
          <cell r="S2915" t="str">
            <v>CONCILIADA</v>
          </cell>
          <cell r="T2915">
            <v>41614</v>
          </cell>
          <cell r="U2915">
            <v>25</v>
          </cell>
          <cell r="V2915" t="str">
            <v>MAS DE 20 DÍAS</v>
          </cell>
        </row>
        <row r="2916">
          <cell r="Q2916" t="str">
            <v>BANORTE4161471001335786652</v>
          </cell>
          <cell r="R2916" t="str">
            <v>O.K.</v>
          </cell>
          <cell r="S2916" t="str">
            <v>CONCILIADA</v>
          </cell>
          <cell r="T2916">
            <v>41614</v>
          </cell>
          <cell r="U2916">
            <v>25</v>
          </cell>
          <cell r="V2916" t="str">
            <v>MAS DE 20 DÍAS</v>
          </cell>
        </row>
        <row r="2917">
          <cell r="Q2917" t="str">
            <v>BANORTE4161471001335744962</v>
          </cell>
          <cell r="R2917" t="str">
            <v>O.K.</v>
          </cell>
          <cell r="S2917" t="str">
            <v>CONCILIADA</v>
          </cell>
          <cell r="T2917">
            <v>41614</v>
          </cell>
          <cell r="U2917">
            <v>25</v>
          </cell>
          <cell r="V2917" t="str">
            <v>MAS DE 20 DÍAS</v>
          </cell>
        </row>
        <row r="2918">
          <cell r="Q2918" t="str">
            <v>BANORTE4161471001335723065</v>
          </cell>
          <cell r="R2918" t="str">
            <v>O.K.</v>
          </cell>
          <cell r="S2918" t="str">
            <v>CONCILIADA</v>
          </cell>
          <cell r="T2918">
            <v>41614</v>
          </cell>
          <cell r="U2918">
            <v>25</v>
          </cell>
          <cell r="V2918" t="str">
            <v>MAS DE 20 DÍAS</v>
          </cell>
        </row>
        <row r="2919">
          <cell r="Q2919" t="str">
            <v>BANORTE4161471001335723071</v>
          </cell>
          <cell r="R2919" t="str">
            <v>O.K.</v>
          </cell>
          <cell r="S2919" t="str">
            <v>CONCILIADA</v>
          </cell>
          <cell r="T2919">
            <v>41614</v>
          </cell>
          <cell r="U2919">
            <v>25</v>
          </cell>
          <cell r="V2919" t="str">
            <v>MAS DE 20 DÍAS</v>
          </cell>
        </row>
        <row r="2920">
          <cell r="Q2920" t="str">
            <v>BANORTE4161471001335721154</v>
          </cell>
          <cell r="R2920" t="str">
            <v>O.K.</v>
          </cell>
          <cell r="S2920" t="str">
            <v>CONCILIADA</v>
          </cell>
          <cell r="T2920">
            <v>41614</v>
          </cell>
          <cell r="U2920">
            <v>25</v>
          </cell>
          <cell r="V2920" t="str">
            <v>MAS DE 20 DÍAS</v>
          </cell>
        </row>
        <row r="2921">
          <cell r="Q2921" t="str">
            <v>BANORTE4161471001335700651</v>
          </cell>
          <cell r="R2921" t="str">
            <v>O.K.</v>
          </cell>
          <cell r="S2921" t="str">
            <v>CONCILIADA</v>
          </cell>
          <cell r="T2921">
            <v>41614</v>
          </cell>
          <cell r="U2921">
            <v>25</v>
          </cell>
          <cell r="V2921" t="str">
            <v>MAS DE 20 DÍAS</v>
          </cell>
        </row>
        <row r="2922">
          <cell r="Q2922" t="str">
            <v>BANORTE4161471001335778125</v>
          </cell>
          <cell r="R2922" t="str">
            <v>O.K.</v>
          </cell>
          <cell r="S2922" t="str">
            <v>CONCILIADA</v>
          </cell>
          <cell r="T2922">
            <v>41614</v>
          </cell>
          <cell r="U2922">
            <v>25</v>
          </cell>
          <cell r="V2922" t="str">
            <v>MAS DE 20 DÍAS</v>
          </cell>
        </row>
        <row r="2923">
          <cell r="Q2923" t="str">
            <v>BANORTE4161471001335768069</v>
          </cell>
          <cell r="R2923" t="str">
            <v>O.K.</v>
          </cell>
          <cell r="S2923" t="str">
            <v>CONCILIADA</v>
          </cell>
          <cell r="T2923">
            <v>41614</v>
          </cell>
          <cell r="U2923">
            <v>25</v>
          </cell>
          <cell r="V2923" t="str">
            <v>MAS DE 20 DÍAS</v>
          </cell>
        </row>
        <row r="2924">
          <cell r="Q2924" t="str">
            <v>BANORTE4161471001335714538</v>
          </cell>
          <cell r="R2924" t="str">
            <v>O.K.</v>
          </cell>
          <cell r="S2924" t="str">
            <v>CONCILIADA</v>
          </cell>
          <cell r="T2924">
            <v>41614</v>
          </cell>
          <cell r="U2924">
            <v>25</v>
          </cell>
          <cell r="V2924" t="str">
            <v>MAS DE 20 DÍAS</v>
          </cell>
        </row>
        <row r="2925">
          <cell r="Q2925" t="str">
            <v>BANORTE4161471001335795911</v>
          </cell>
          <cell r="R2925" t="str">
            <v>O.K.</v>
          </cell>
          <cell r="S2925" t="str">
            <v>COMPENSADA</v>
          </cell>
          <cell r="T2925">
            <v>41614</v>
          </cell>
          <cell r="U2925">
            <v>25</v>
          </cell>
          <cell r="V2925" t="str">
            <v>MAS DE 20 DÍAS</v>
          </cell>
        </row>
        <row r="2926">
          <cell r="Q2926" t="str">
            <v>BANORTE4161471001335714533</v>
          </cell>
          <cell r="R2926" t="str">
            <v>O.K.</v>
          </cell>
          <cell r="S2926" t="str">
            <v>COMPENSADA</v>
          </cell>
          <cell r="T2926">
            <v>41628</v>
          </cell>
          <cell r="U2926">
            <v>25</v>
          </cell>
          <cell r="V2926" t="str">
            <v>MAS DE 20 DÍAS</v>
          </cell>
        </row>
        <row r="2927">
          <cell r="Q2927" t="str">
            <v>BANORTE4161471001335754904</v>
          </cell>
          <cell r="R2927" t="str">
            <v>O.K.</v>
          </cell>
          <cell r="S2927" t="str">
            <v>CONCILIADA</v>
          </cell>
          <cell r="T2927">
            <v>41614</v>
          </cell>
          <cell r="U2927">
            <v>25</v>
          </cell>
          <cell r="V2927" t="str">
            <v>MAS DE 20 DÍAS</v>
          </cell>
        </row>
        <row r="2928">
          <cell r="Q2928" t="str">
            <v>BANORTE4161471001335717187</v>
          </cell>
          <cell r="R2928" t="str">
            <v>O.K.</v>
          </cell>
          <cell r="S2928" t="str">
            <v>CONCILIADA</v>
          </cell>
          <cell r="T2928">
            <v>41614</v>
          </cell>
          <cell r="U2928">
            <v>25</v>
          </cell>
          <cell r="V2928" t="str">
            <v>MAS DE 20 DÍAS</v>
          </cell>
        </row>
        <row r="2929">
          <cell r="Q2929" t="str">
            <v>BANORTE4161471001335723075</v>
          </cell>
          <cell r="R2929" t="str">
            <v>O.K.</v>
          </cell>
          <cell r="S2929" t="str">
            <v>CONCILIADA</v>
          </cell>
          <cell r="T2929">
            <v>41614</v>
          </cell>
          <cell r="U2929">
            <v>25</v>
          </cell>
          <cell r="V2929" t="str">
            <v>MAS DE 20 DÍAS</v>
          </cell>
        </row>
        <row r="2930">
          <cell r="Q2930" t="str">
            <v>BANORTE4161471001335786850</v>
          </cell>
          <cell r="R2930" t="str">
            <v>O.K.</v>
          </cell>
          <cell r="S2930" t="str">
            <v>COMPENSADA</v>
          </cell>
          <cell r="T2930">
            <v>41614</v>
          </cell>
          <cell r="U2930">
            <v>25</v>
          </cell>
          <cell r="V2930" t="str">
            <v>MAS DE 20 DÍAS</v>
          </cell>
        </row>
        <row r="2931">
          <cell r="Q2931" t="str">
            <v>BANORTE4161471001335705349</v>
          </cell>
          <cell r="R2931" t="str">
            <v>O.K.</v>
          </cell>
          <cell r="S2931" t="str">
            <v>CONCILIADA</v>
          </cell>
          <cell r="T2931">
            <v>41614</v>
          </cell>
          <cell r="U2931">
            <v>25</v>
          </cell>
          <cell r="V2931" t="str">
            <v>MAS DE 20 DÍAS</v>
          </cell>
        </row>
        <row r="2932">
          <cell r="Q2932" t="str">
            <v>BANORTE4161471001335752605</v>
          </cell>
          <cell r="R2932" t="str">
            <v>O.K.</v>
          </cell>
          <cell r="S2932" t="str">
            <v>CONCILIADA</v>
          </cell>
          <cell r="T2932">
            <v>41614</v>
          </cell>
          <cell r="U2932">
            <v>25</v>
          </cell>
          <cell r="V2932" t="str">
            <v>MAS DE 20 DÍAS</v>
          </cell>
        </row>
        <row r="2933">
          <cell r="Q2933" t="str">
            <v>BANORTE4161471001335789104</v>
          </cell>
          <cell r="R2933" t="str">
            <v>O.K.</v>
          </cell>
          <cell r="S2933" t="str">
            <v>CONCILIADA</v>
          </cell>
          <cell r="T2933">
            <v>41614</v>
          </cell>
          <cell r="U2933">
            <v>25</v>
          </cell>
          <cell r="V2933" t="str">
            <v>MAS DE 20 DÍAS</v>
          </cell>
        </row>
        <row r="2934">
          <cell r="Q2934" t="str">
            <v>BANORTE4161471001335783408</v>
          </cell>
          <cell r="R2934" t="str">
            <v>O.K.</v>
          </cell>
          <cell r="S2934" t="str">
            <v>CONCILIADA</v>
          </cell>
          <cell r="T2934">
            <v>41614</v>
          </cell>
          <cell r="U2934">
            <v>25</v>
          </cell>
          <cell r="V2934" t="str">
            <v>MAS DE 20 DÍAS</v>
          </cell>
        </row>
        <row r="2935">
          <cell r="Q2935" t="str">
            <v>BANORTE4161471001335727954</v>
          </cell>
          <cell r="R2935" t="str">
            <v>O.K.</v>
          </cell>
          <cell r="S2935" t="str">
            <v>COMPENSADA</v>
          </cell>
          <cell r="T2935">
            <v>41628</v>
          </cell>
          <cell r="U2935">
            <v>25</v>
          </cell>
          <cell r="V2935" t="str">
            <v>MAS DE 20 DÍAS</v>
          </cell>
        </row>
        <row r="2936">
          <cell r="Q2936" t="str">
            <v>BANORTE4161471001335744309</v>
          </cell>
          <cell r="R2936" t="str">
            <v>O.K.</v>
          </cell>
          <cell r="S2936" t="str">
            <v>CONCILIADA</v>
          </cell>
          <cell r="T2936">
            <v>41614</v>
          </cell>
          <cell r="U2936">
            <v>25</v>
          </cell>
          <cell r="V2936" t="str">
            <v>MAS DE 20 DÍAS</v>
          </cell>
        </row>
        <row r="2937">
          <cell r="Q2937" t="str">
            <v>BANORTE4161471001335763521</v>
          </cell>
          <cell r="R2937" t="str">
            <v>O.K.</v>
          </cell>
          <cell r="S2937" t="str">
            <v>CONCILIADA</v>
          </cell>
          <cell r="T2937">
            <v>41614</v>
          </cell>
          <cell r="U2937">
            <v>25</v>
          </cell>
          <cell r="V2937" t="str">
            <v>MAS DE 20 DÍAS</v>
          </cell>
        </row>
        <row r="2938">
          <cell r="Q2938" t="str">
            <v>BANORTE4161471001335743004</v>
          </cell>
          <cell r="R2938" t="str">
            <v>O.K.</v>
          </cell>
          <cell r="S2938" t="str">
            <v>Aplicadas a clientes</v>
          </cell>
          <cell r="T2938">
            <v>41618</v>
          </cell>
          <cell r="U2938">
            <v>25</v>
          </cell>
          <cell r="V2938" t="str">
            <v>MAS DE 20 DÍAS</v>
          </cell>
        </row>
        <row r="2939">
          <cell r="Q2939" t="str">
            <v>BANORTE4161471001335743004</v>
          </cell>
          <cell r="R2939" t="str">
            <v>O.K.</v>
          </cell>
          <cell r="S2939" t="str">
            <v>Aplicadas a clientes</v>
          </cell>
          <cell r="T2939">
            <v>41618</v>
          </cell>
          <cell r="U2939">
            <v>25</v>
          </cell>
          <cell r="V2939" t="str">
            <v>MAS DE 20 DÍAS</v>
          </cell>
        </row>
        <row r="2940">
          <cell r="Q2940" t="str">
            <v>BANORTE4161471001335769160</v>
          </cell>
          <cell r="R2940" t="str">
            <v>O.K.</v>
          </cell>
          <cell r="S2940" t="str">
            <v>CONCILIADA</v>
          </cell>
          <cell r="T2940">
            <v>41614</v>
          </cell>
          <cell r="U2940">
            <v>25</v>
          </cell>
          <cell r="V2940" t="str">
            <v>MAS DE 20 DÍAS</v>
          </cell>
        </row>
        <row r="2941">
          <cell r="Q2941" t="str">
            <v>BANORTE4161471001335752597</v>
          </cell>
          <cell r="R2941" t="str">
            <v>O.K.</v>
          </cell>
          <cell r="S2941" t="str">
            <v>CONCILIADA</v>
          </cell>
          <cell r="T2941">
            <v>41614</v>
          </cell>
          <cell r="U2941">
            <v>25</v>
          </cell>
          <cell r="V2941" t="str">
            <v>MAS DE 20 DÍAS</v>
          </cell>
        </row>
        <row r="2942">
          <cell r="Q2942" t="str">
            <v>BANORTE4161471001335719994</v>
          </cell>
          <cell r="R2942" t="str">
            <v>O.K.</v>
          </cell>
          <cell r="S2942" t="str">
            <v>CONCILIADA</v>
          </cell>
          <cell r="T2942">
            <v>41614</v>
          </cell>
          <cell r="U2942">
            <v>25</v>
          </cell>
          <cell r="V2942" t="str">
            <v>MAS DE 20 DÍAS</v>
          </cell>
        </row>
        <row r="2943">
          <cell r="Q2943" t="str">
            <v>BANORTE4161471001335791748</v>
          </cell>
          <cell r="R2943" t="str">
            <v>O.K.</v>
          </cell>
          <cell r="S2943" t="str">
            <v>CONCILIADA</v>
          </cell>
          <cell r="T2943">
            <v>41614</v>
          </cell>
          <cell r="U2943">
            <v>25</v>
          </cell>
          <cell r="V2943" t="str">
            <v>MAS DE 20 DÍAS</v>
          </cell>
        </row>
        <row r="2944">
          <cell r="Q2944" t="str">
            <v>BANORTE4161471001335786199</v>
          </cell>
          <cell r="R2944" t="str">
            <v>O.K.</v>
          </cell>
          <cell r="S2944" t="str">
            <v>CONCILIADA</v>
          </cell>
          <cell r="T2944">
            <v>41614</v>
          </cell>
          <cell r="U2944">
            <v>25</v>
          </cell>
          <cell r="V2944" t="str">
            <v>MAS DE 20 DÍAS</v>
          </cell>
        </row>
        <row r="2945">
          <cell r="Q2945" t="str">
            <v>BANORTE4161471001335777360</v>
          </cell>
          <cell r="R2945" t="str">
            <v>O.K.</v>
          </cell>
          <cell r="S2945" t="str">
            <v>CONCILIADA</v>
          </cell>
          <cell r="T2945">
            <v>41614</v>
          </cell>
          <cell r="U2945">
            <v>25</v>
          </cell>
          <cell r="V2945" t="str">
            <v>MAS DE 20 DÍAS</v>
          </cell>
        </row>
        <row r="2946">
          <cell r="Q2946" t="str">
            <v>BANORTE4161471001335770795</v>
          </cell>
          <cell r="R2946" t="str">
            <v>O.K.</v>
          </cell>
          <cell r="S2946" t="str">
            <v>CONCILIADA</v>
          </cell>
          <cell r="T2946">
            <v>41614</v>
          </cell>
          <cell r="U2946">
            <v>25</v>
          </cell>
          <cell r="V2946" t="str">
            <v>MAS DE 20 DÍAS</v>
          </cell>
        </row>
        <row r="2947">
          <cell r="Q2947" t="str">
            <v>BANORTE4161471001335742790</v>
          </cell>
          <cell r="R2947" t="str">
            <v>O.K.</v>
          </cell>
          <cell r="S2947" t="str">
            <v>CONCILIADA</v>
          </cell>
          <cell r="T2947">
            <v>41614</v>
          </cell>
          <cell r="U2947">
            <v>25</v>
          </cell>
          <cell r="V2947" t="str">
            <v>MAS DE 20 DÍAS</v>
          </cell>
        </row>
        <row r="2948">
          <cell r="Q2948" t="str">
            <v>BANORTE4161471001335721593</v>
          </cell>
          <cell r="R2948" t="str">
            <v>O.K.</v>
          </cell>
          <cell r="S2948" t="str">
            <v>CONCILIADA</v>
          </cell>
          <cell r="T2948">
            <v>41614</v>
          </cell>
          <cell r="U2948">
            <v>25</v>
          </cell>
          <cell r="V2948" t="str">
            <v>MAS DE 20 DÍAS</v>
          </cell>
        </row>
        <row r="2949">
          <cell r="Q2949" t="str">
            <v>BANORTE4161471001335751889</v>
          </cell>
          <cell r="R2949" t="str">
            <v>O.K.</v>
          </cell>
          <cell r="S2949" t="str">
            <v>COMPENSADA</v>
          </cell>
          <cell r="T2949">
            <v>41614</v>
          </cell>
          <cell r="U2949">
            <v>25</v>
          </cell>
          <cell r="V2949" t="str">
            <v>MAS DE 20 DÍAS</v>
          </cell>
        </row>
        <row r="2950">
          <cell r="Q2950" t="str">
            <v>BANORTE4161471001335736551</v>
          </cell>
          <cell r="R2950" t="str">
            <v>O.K.</v>
          </cell>
          <cell r="S2950" t="str">
            <v>CONCILIADA</v>
          </cell>
          <cell r="T2950">
            <v>41614</v>
          </cell>
          <cell r="U2950">
            <v>25</v>
          </cell>
          <cell r="V2950" t="str">
            <v>MAS DE 20 DÍAS</v>
          </cell>
        </row>
        <row r="2951">
          <cell r="Q2951" t="str">
            <v>BANORTE4161471001335736463</v>
          </cell>
          <cell r="R2951" t="str">
            <v>O.K.</v>
          </cell>
          <cell r="S2951" t="str">
            <v>CONCILIADA</v>
          </cell>
          <cell r="T2951">
            <v>41614</v>
          </cell>
          <cell r="U2951">
            <v>25</v>
          </cell>
          <cell r="V2951" t="str">
            <v>MAS DE 20 DÍAS</v>
          </cell>
        </row>
        <row r="2952">
          <cell r="Q2952" t="str">
            <v>BANORTE4161471001335742788</v>
          </cell>
          <cell r="R2952" t="str">
            <v>O.K.</v>
          </cell>
          <cell r="S2952" t="str">
            <v>CONCILIADA</v>
          </cell>
          <cell r="T2952">
            <v>41614</v>
          </cell>
          <cell r="U2952">
            <v>25</v>
          </cell>
          <cell r="V2952" t="str">
            <v>MAS DE 20 DÍAS</v>
          </cell>
        </row>
        <row r="2953">
          <cell r="Q2953" t="str">
            <v>BANCOMER AMEX4161413463835252899</v>
          </cell>
          <cell r="R2953" t="str">
            <v>O.K.</v>
          </cell>
          <cell r="S2953" t="str">
            <v>DIF. DE CTVOS.</v>
          </cell>
          <cell r="T2953">
            <v>41614</v>
          </cell>
          <cell r="U2953">
            <v>25</v>
          </cell>
          <cell r="V2953" t="str">
            <v>MAS DE 20 DÍAS</v>
          </cell>
        </row>
        <row r="2954">
          <cell r="Q2954" t="str">
            <v>BANCOMER AMEX4161413463835252901</v>
          </cell>
          <cell r="R2954" t="str">
            <v>O.K.</v>
          </cell>
          <cell r="S2954" t="str">
            <v>DIF. DE CTVOS.</v>
          </cell>
          <cell r="T2954">
            <v>41614</v>
          </cell>
          <cell r="U2954">
            <v>25</v>
          </cell>
          <cell r="V2954" t="str">
            <v>MAS DE 20 DÍAS</v>
          </cell>
        </row>
        <row r="2955">
          <cell r="Q2955" t="str">
            <v>BANCOMER AMEX4161413463835247879</v>
          </cell>
          <cell r="R2955" t="str">
            <v>O.K.</v>
          </cell>
          <cell r="S2955" t="str">
            <v>DIF. DE CTVOS.</v>
          </cell>
          <cell r="T2955">
            <v>41614</v>
          </cell>
          <cell r="U2955">
            <v>25</v>
          </cell>
          <cell r="V2955" t="str">
            <v>MAS DE 20 DÍAS</v>
          </cell>
        </row>
        <row r="2956">
          <cell r="Q2956" t="str">
            <v>BANCOMER AMEX4161413463835219867</v>
          </cell>
          <cell r="R2956" t="str">
            <v>O.K.</v>
          </cell>
          <cell r="S2956" t="str">
            <v>DIF. DE CTVOS.</v>
          </cell>
          <cell r="T2956">
            <v>41614</v>
          </cell>
          <cell r="U2956">
            <v>25</v>
          </cell>
          <cell r="V2956" t="str">
            <v>MAS DE 20 DÍAS</v>
          </cell>
        </row>
        <row r="2957">
          <cell r="Q2957" t="str">
            <v>BANCOMER AMEX4161413463835206109</v>
          </cell>
          <cell r="R2957" t="str">
            <v>O.K.</v>
          </cell>
          <cell r="S2957" t="str">
            <v>DIF. DE CTVOS.</v>
          </cell>
          <cell r="T2957">
            <v>41614</v>
          </cell>
          <cell r="U2957">
            <v>25</v>
          </cell>
          <cell r="V2957" t="str">
            <v>MAS DE 20 DÍAS</v>
          </cell>
        </row>
        <row r="2958">
          <cell r="Q2958" t="str">
            <v>BANCOMER AMEX4161413463835228280</v>
          </cell>
          <cell r="R2958" t="str">
            <v>O.K.</v>
          </cell>
          <cell r="S2958" t="str">
            <v>DIF. DE CTVOS.</v>
          </cell>
          <cell r="T2958">
            <v>41614</v>
          </cell>
          <cell r="U2958">
            <v>25</v>
          </cell>
          <cell r="V2958" t="str">
            <v>MAS DE 20 DÍAS</v>
          </cell>
        </row>
        <row r="2959">
          <cell r="Q2959" t="str">
            <v>BANCOMER AMEX4161413463835231615</v>
          </cell>
          <cell r="R2959" t="str">
            <v>O.K.</v>
          </cell>
          <cell r="S2959" t="str">
            <v>DIF. DE CTVOS.</v>
          </cell>
          <cell r="T2959">
            <v>41614</v>
          </cell>
          <cell r="U2959">
            <v>25</v>
          </cell>
          <cell r="V2959" t="str">
            <v>MAS DE 20 DÍAS</v>
          </cell>
        </row>
        <row r="2960">
          <cell r="Q2960" t="str">
            <v>BANCOMER AMEX4161413463835253612</v>
          </cell>
          <cell r="R2960" t="str">
            <v>O.K.</v>
          </cell>
          <cell r="S2960" t="str">
            <v>DIF. DE CTVOS.</v>
          </cell>
          <cell r="T2960">
            <v>41614</v>
          </cell>
          <cell r="U2960">
            <v>25</v>
          </cell>
          <cell r="V2960" t="str">
            <v>MAS DE 20 DÍAS</v>
          </cell>
        </row>
        <row r="2961">
          <cell r="Q2961" t="str">
            <v>BANCOMER AMEX4161413463835244598</v>
          </cell>
          <cell r="R2961" t="str">
            <v>O.K.</v>
          </cell>
          <cell r="S2961" t="str">
            <v>DIF. DE CTVOS.</v>
          </cell>
          <cell r="T2961">
            <v>41614</v>
          </cell>
          <cell r="U2961">
            <v>25</v>
          </cell>
          <cell r="V2961" t="str">
            <v>MAS DE 20 DÍAS</v>
          </cell>
        </row>
        <row r="2962">
          <cell r="Q2962" t="str">
            <v>BANCOMER AMEX4161413463835206107</v>
          </cell>
          <cell r="R2962" t="str">
            <v>O.K.</v>
          </cell>
          <cell r="S2962" t="str">
            <v>DIF. DE CTVOS.</v>
          </cell>
          <cell r="T2962">
            <v>41614</v>
          </cell>
          <cell r="U2962">
            <v>25</v>
          </cell>
          <cell r="V2962" t="str">
            <v>MAS DE 20 DÍAS</v>
          </cell>
        </row>
        <row r="2963">
          <cell r="Q2963" t="str">
            <v>BANCOMER AMEX4161413463835206108</v>
          </cell>
          <cell r="R2963" t="str">
            <v>O.K.</v>
          </cell>
          <cell r="S2963" t="str">
            <v>DIF. DE CTVOS.</v>
          </cell>
          <cell r="T2963">
            <v>41614</v>
          </cell>
          <cell r="U2963">
            <v>25</v>
          </cell>
          <cell r="V2963" t="str">
            <v>MAS DE 20 DÍAS</v>
          </cell>
        </row>
        <row r="2964">
          <cell r="Q2964" t="str">
            <v>BANCOMER AMEX4161413463835207620</v>
          </cell>
          <cell r="R2964" t="str">
            <v>O.K.</v>
          </cell>
          <cell r="S2964" t="str">
            <v>DIF. DE CTVOS.</v>
          </cell>
          <cell r="T2964">
            <v>41614</v>
          </cell>
          <cell r="U2964">
            <v>25</v>
          </cell>
          <cell r="V2964" t="str">
            <v>MAS DE 20 DÍAS</v>
          </cell>
        </row>
        <row r="2965">
          <cell r="Q2965" t="str">
            <v>BANCOMER AMEX4161413463835209289</v>
          </cell>
          <cell r="R2965" t="str">
            <v>O.K.</v>
          </cell>
          <cell r="S2965" t="str">
            <v>DIF. DE CTVOS.</v>
          </cell>
          <cell r="T2965">
            <v>41614</v>
          </cell>
          <cell r="U2965">
            <v>25</v>
          </cell>
          <cell r="V2965" t="str">
            <v>MAS DE 20 DÍAS</v>
          </cell>
        </row>
        <row r="2966">
          <cell r="Q2966" t="str">
            <v>BANCOMER AMEX4161413463835215063</v>
          </cell>
          <cell r="R2966" t="str">
            <v>O.K.</v>
          </cell>
          <cell r="S2966" t="str">
            <v>DIF. DE CTVOS.</v>
          </cell>
          <cell r="T2966">
            <v>41614</v>
          </cell>
          <cell r="U2966">
            <v>25</v>
          </cell>
          <cell r="V2966" t="str">
            <v>MAS DE 20 DÍAS</v>
          </cell>
        </row>
        <row r="2967">
          <cell r="Q2967" t="str">
            <v>BANCOMER AMEX4161413463835231818</v>
          </cell>
          <cell r="R2967" t="str">
            <v>O.K.</v>
          </cell>
          <cell r="S2967" t="str">
            <v>DIF. DE CTVOS.</v>
          </cell>
          <cell r="T2967">
            <v>41614</v>
          </cell>
          <cell r="U2967">
            <v>25</v>
          </cell>
          <cell r="V2967" t="str">
            <v>MAS DE 20 DÍAS</v>
          </cell>
        </row>
        <row r="2968">
          <cell r="Q2968" t="str">
            <v>BANCOMER AMEX4161413463835246483</v>
          </cell>
          <cell r="R2968" t="str">
            <v>O.K.</v>
          </cell>
          <cell r="S2968" t="str">
            <v>DIF. DE CTVOS.</v>
          </cell>
          <cell r="T2968">
            <v>41614</v>
          </cell>
          <cell r="U2968">
            <v>25</v>
          </cell>
          <cell r="V2968" t="str">
            <v>MAS DE 20 DÍAS</v>
          </cell>
        </row>
        <row r="2969">
          <cell r="Q2969" t="str">
            <v>BANCOMER AMEX4161413463835200473</v>
          </cell>
          <cell r="R2969" t="str">
            <v>O.K.</v>
          </cell>
          <cell r="S2969" t="str">
            <v>DIF. DE CTVOS.</v>
          </cell>
          <cell r="T2969">
            <v>41614</v>
          </cell>
          <cell r="U2969">
            <v>25</v>
          </cell>
          <cell r="V2969" t="str">
            <v>MAS DE 20 DÍAS</v>
          </cell>
        </row>
        <row r="2970">
          <cell r="Q2970" t="str">
            <v>BANCOMER AMEX4161413463835238751</v>
          </cell>
          <cell r="R2970" t="str">
            <v>O.K.</v>
          </cell>
          <cell r="S2970" t="str">
            <v>DIF. DE CTVOS.</v>
          </cell>
          <cell r="T2970">
            <v>41614</v>
          </cell>
          <cell r="U2970">
            <v>25</v>
          </cell>
          <cell r="V2970" t="str">
            <v>MAS DE 20 DÍAS</v>
          </cell>
        </row>
        <row r="2971">
          <cell r="Q2971" t="str">
            <v>BANCOMER AMEX4161413463835217801</v>
          </cell>
          <cell r="R2971" t="str">
            <v>O.K.</v>
          </cell>
          <cell r="S2971" t="str">
            <v>DIF. DE CTVOS.</v>
          </cell>
          <cell r="T2971">
            <v>41614</v>
          </cell>
          <cell r="U2971">
            <v>25</v>
          </cell>
          <cell r="V2971" t="str">
            <v>MAS DE 20 DÍAS</v>
          </cell>
        </row>
        <row r="2972">
          <cell r="Q2972" t="str">
            <v>BANCOMER AMEX4161413463835231617</v>
          </cell>
          <cell r="R2972" t="str">
            <v>O.K.</v>
          </cell>
          <cell r="S2972" t="str">
            <v>DIF. DE CTVOS.</v>
          </cell>
          <cell r="T2972">
            <v>41614</v>
          </cell>
          <cell r="U2972">
            <v>25</v>
          </cell>
          <cell r="V2972" t="str">
            <v>MAS DE 20 DÍAS</v>
          </cell>
        </row>
        <row r="2973">
          <cell r="Q2973" t="str">
            <v>BANCOMER AMEX4161413463835226023</v>
          </cell>
          <cell r="R2973" t="str">
            <v>.O.K.</v>
          </cell>
          <cell r="S2973" t="str">
            <v>acceso a red</v>
          </cell>
          <cell r="T2973">
            <v>41614</v>
          </cell>
          <cell r="U2973">
            <v>25</v>
          </cell>
          <cell r="V2973" t="str">
            <v>MAS DE 20 DÍAS</v>
          </cell>
        </row>
        <row r="2974">
          <cell r="Q2974" t="str">
            <v>BANCOMER AMEX4161413463835200437</v>
          </cell>
          <cell r="R2974" t="str">
            <v>O.K.</v>
          </cell>
          <cell r="S2974" t="str">
            <v>DIF. DE CTVOS.</v>
          </cell>
          <cell r="T2974">
            <v>41614</v>
          </cell>
          <cell r="U2974">
            <v>25</v>
          </cell>
          <cell r="V2974" t="str">
            <v>MAS DE 20 DÍAS</v>
          </cell>
        </row>
        <row r="2975">
          <cell r="Q2975" t="str">
            <v>BANCOMER AMEX4161413463835245670</v>
          </cell>
          <cell r="R2975" t="str">
            <v>O.K.</v>
          </cell>
          <cell r="S2975" t="str">
            <v>DIF. DE CTVOS.</v>
          </cell>
          <cell r="T2975">
            <v>41614</v>
          </cell>
          <cell r="U2975">
            <v>25</v>
          </cell>
          <cell r="V2975" t="str">
            <v>MAS DE 20 DÍAS</v>
          </cell>
        </row>
        <row r="2976">
          <cell r="Q2976" t="str">
            <v>BANCOMER AMEX4161413463835252905</v>
          </cell>
          <cell r="R2976" t="str">
            <v>.O.K.</v>
          </cell>
          <cell r="S2976" t="str">
            <v>acceso a red</v>
          </cell>
          <cell r="T2976">
            <v>41614</v>
          </cell>
          <cell r="U2976">
            <v>25</v>
          </cell>
          <cell r="V2976" t="str">
            <v>MAS DE 20 DÍAS</v>
          </cell>
        </row>
        <row r="2977">
          <cell r="Q2977" t="str">
            <v>BANCOMER AMEX4161413463835252919</v>
          </cell>
          <cell r="R2977" t="str">
            <v>O.K.</v>
          </cell>
          <cell r="S2977" t="str">
            <v>DIF. DE CTVOS.</v>
          </cell>
          <cell r="T2977">
            <v>41614</v>
          </cell>
          <cell r="U2977">
            <v>25</v>
          </cell>
          <cell r="V2977" t="str">
            <v>MAS DE 20 DÍAS</v>
          </cell>
        </row>
        <row r="2978">
          <cell r="Q2978" t="str">
            <v>BANCOMER AMEX4161413463835254172</v>
          </cell>
          <cell r="R2978" t="str">
            <v>O.K.</v>
          </cell>
          <cell r="S2978" t="str">
            <v>DIF. DE CTVOS.</v>
          </cell>
          <cell r="T2978">
            <v>41614</v>
          </cell>
          <cell r="U2978">
            <v>25</v>
          </cell>
          <cell r="V2978" t="str">
            <v>MAS DE 20 DÍAS</v>
          </cell>
        </row>
        <row r="2979">
          <cell r="Q2979" t="str">
            <v>BANCOMER AMEX4161413463835258061</v>
          </cell>
          <cell r="R2979" t="str">
            <v>O.K.</v>
          </cell>
          <cell r="S2979" t="str">
            <v>DIF. DE CTVOS.</v>
          </cell>
          <cell r="T2979">
            <v>41614</v>
          </cell>
          <cell r="U2979">
            <v>25</v>
          </cell>
          <cell r="V2979" t="str">
            <v>MAS DE 20 DÍAS</v>
          </cell>
        </row>
        <row r="2980">
          <cell r="Q2980" t="str">
            <v>BANCOMER AMEX4161413463835248991</v>
          </cell>
          <cell r="R2980" t="str">
            <v>O.K.</v>
          </cell>
          <cell r="S2980" t="str">
            <v>DIF. DE CTVOS.</v>
          </cell>
          <cell r="T2980">
            <v>41614</v>
          </cell>
          <cell r="U2980">
            <v>25</v>
          </cell>
          <cell r="V2980" t="str">
            <v>MAS DE 20 DÍAS</v>
          </cell>
        </row>
        <row r="2981">
          <cell r="Q2981" t="str">
            <v>BANCOMER AMEX4161413463835209701</v>
          </cell>
          <cell r="R2981" t="str">
            <v>O.K.</v>
          </cell>
          <cell r="S2981" t="str">
            <v>DIF. DE CTVOS.</v>
          </cell>
          <cell r="T2981">
            <v>41614</v>
          </cell>
          <cell r="U2981">
            <v>25</v>
          </cell>
          <cell r="V2981" t="str">
            <v>MAS DE 20 DÍAS</v>
          </cell>
        </row>
        <row r="2982">
          <cell r="Q2982" t="str">
            <v>BANCOMER AMEX4161413463835200457</v>
          </cell>
          <cell r="R2982" t="str">
            <v>O.K.</v>
          </cell>
          <cell r="S2982" t="str">
            <v>DIF. DE CTVOS.</v>
          </cell>
          <cell r="T2982">
            <v>41614</v>
          </cell>
          <cell r="U2982">
            <v>25</v>
          </cell>
          <cell r="V2982" t="str">
            <v>MAS DE 20 DÍAS</v>
          </cell>
        </row>
        <row r="2983">
          <cell r="Q2983" t="str">
            <v>BANCOMER AMEX4161413463835231791</v>
          </cell>
          <cell r="R2983" t="str">
            <v>O.K.</v>
          </cell>
          <cell r="S2983" t="str">
            <v>COMPENSADA</v>
          </cell>
          <cell r="T2983">
            <v>41618</v>
          </cell>
          <cell r="U2983">
            <v>25</v>
          </cell>
          <cell r="V2983" t="str">
            <v>MAS DE 20 DÍAS</v>
          </cell>
        </row>
        <row r="2984">
          <cell r="Q2984" t="str">
            <v>BANCOMER AMEX4161413463835246433</v>
          </cell>
          <cell r="R2984" t="str">
            <v>O.K.</v>
          </cell>
          <cell r="S2984" t="str">
            <v>DIF. DE CTVOS.</v>
          </cell>
          <cell r="T2984">
            <v>41614</v>
          </cell>
          <cell r="U2984">
            <v>25</v>
          </cell>
          <cell r="V2984" t="str">
            <v>MAS DE 20 DÍAS</v>
          </cell>
        </row>
        <row r="2985">
          <cell r="Q2985" t="str">
            <v>BANCOMER AMEX4161413463835206111</v>
          </cell>
          <cell r="R2985" t="str">
            <v>O.K.</v>
          </cell>
          <cell r="S2985" t="str">
            <v>DIF. DE CTVOS.</v>
          </cell>
          <cell r="T2985">
            <v>41614</v>
          </cell>
          <cell r="U2985">
            <v>25</v>
          </cell>
          <cell r="V2985" t="str">
            <v>MAS DE 20 DÍAS</v>
          </cell>
        </row>
        <row r="2986">
          <cell r="Q2986" t="str">
            <v>BANCOMER AMEX4161413463835211232</v>
          </cell>
          <cell r="R2986" t="str">
            <v>O.K.</v>
          </cell>
          <cell r="S2986" t="str">
            <v>DIF. DE CTVOS.</v>
          </cell>
          <cell r="T2986">
            <v>41614</v>
          </cell>
          <cell r="U2986">
            <v>25</v>
          </cell>
          <cell r="V2986" t="str">
            <v>MAS DE 20 DÍAS</v>
          </cell>
        </row>
        <row r="2987">
          <cell r="Q2987" t="str">
            <v>BANCOMER AMEX4161413463835206113</v>
          </cell>
          <cell r="R2987" t="str">
            <v>O.K.</v>
          </cell>
          <cell r="S2987" t="str">
            <v>DIF. DE CTVOS.</v>
          </cell>
          <cell r="T2987">
            <v>41614</v>
          </cell>
          <cell r="U2987">
            <v>25</v>
          </cell>
          <cell r="V2987" t="str">
            <v>MAS DE 20 DÍAS</v>
          </cell>
        </row>
        <row r="2988">
          <cell r="Q2988" t="str">
            <v>BANCOMER AMEX4161413463835226805</v>
          </cell>
          <cell r="R2988" t="str">
            <v>O.K.</v>
          </cell>
          <cell r="S2988" t="str">
            <v>DIF. DE CTVOS.</v>
          </cell>
          <cell r="T2988">
            <v>41614</v>
          </cell>
          <cell r="U2988">
            <v>25</v>
          </cell>
          <cell r="V2988" t="str">
            <v>MAS DE 20 DÍAS</v>
          </cell>
        </row>
        <row r="2989">
          <cell r="Q2989" t="str">
            <v>BANCOMER AMEX4161413463835280370</v>
          </cell>
          <cell r="R2989" t="str">
            <v>.O.K.</v>
          </cell>
          <cell r="S2989" t="str">
            <v>acceso a red</v>
          </cell>
          <cell r="T2989">
            <v>41614</v>
          </cell>
          <cell r="U2989">
            <v>25</v>
          </cell>
          <cell r="V2989" t="str">
            <v>MAS DE 20 DÍAS</v>
          </cell>
        </row>
        <row r="2990">
          <cell r="Q2990" t="str">
            <v>BANCOMER AMEX4161413463835247222</v>
          </cell>
          <cell r="R2990" t="str">
            <v>O.K.</v>
          </cell>
          <cell r="S2990" t="str">
            <v>DIF. DE CTVOS.</v>
          </cell>
          <cell r="T2990">
            <v>41614</v>
          </cell>
          <cell r="U2990">
            <v>25</v>
          </cell>
          <cell r="V2990" t="str">
            <v>MAS DE 20 DÍAS</v>
          </cell>
        </row>
        <row r="2991">
          <cell r="Q2991" t="str">
            <v>BANCOMER AMEX4161413463835252959</v>
          </cell>
          <cell r="R2991" t="str">
            <v>O.K.</v>
          </cell>
          <cell r="S2991" t="str">
            <v>DIF. DE CTVOS.</v>
          </cell>
          <cell r="T2991">
            <v>41614</v>
          </cell>
          <cell r="U2991">
            <v>25</v>
          </cell>
          <cell r="V2991" t="str">
            <v>MAS DE 20 DÍAS</v>
          </cell>
        </row>
        <row r="2992">
          <cell r="Q2992" t="str">
            <v>BANCOMER AMEX4161413463835231803</v>
          </cell>
          <cell r="R2992" t="str">
            <v>O.K.</v>
          </cell>
          <cell r="S2992" t="str">
            <v>DIF. DE CTVOS.</v>
          </cell>
          <cell r="T2992">
            <v>41614</v>
          </cell>
          <cell r="U2992">
            <v>25</v>
          </cell>
          <cell r="V2992" t="str">
            <v>MAS DE 20 DÍAS</v>
          </cell>
        </row>
        <row r="2993">
          <cell r="Q2993" t="str">
            <v>BANCOMER AMEX4161413463835253670</v>
          </cell>
          <cell r="R2993" t="str">
            <v>O.K.</v>
          </cell>
          <cell r="S2993" t="str">
            <v>DIF. DE CTVOS.</v>
          </cell>
          <cell r="T2993">
            <v>41614</v>
          </cell>
          <cell r="U2993">
            <v>25</v>
          </cell>
          <cell r="V2993" t="str">
            <v>MAS DE 20 DÍAS</v>
          </cell>
        </row>
        <row r="2994">
          <cell r="Q2994" t="str">
            <v>BANCOMER AMEX4161413463835247875</v>
          </cell>
          <cell r="R2994" t="str">
            <v>O.K.</v>
          </cell>
          <cell r="S2994" t="str">
            <v>DIF. DE CTVOS.</v>
          </cell>
          <cell r="T2994">
            <v>41614</v>
          </cell>
          <cell r="U2994">
            <v>25</v>
          </cell>
          <cell r="V2994" t="str">
            <v>MAS DE 20 DÍAS</v>
          </cell>
        </row>
        <row r="2995">
          <cell r="Q2995" t="str">
            <v>BANCOMER AMEX4161413463835205986</v>
          </cell>
          <cell r="R2995" t="str">
            <v>.O.K.</v>
          </cell>
          <cell r="S2995" t="str">
            <v>acceso a red</v>
          </cell>
          <cell r="T2995">
            <v>41614</v>
          </cell>
          <cell r="U2995">
            <v>25</v>
          </cell>
          <cell r="V2995" t="str">
            <v>MAS DE 20 DÍAS</v>
          </cell>
        </row>
        <row r="2996">
          <cell r="Q2996" t="str">
            <v>BANCOMER AMEX4161413463835239532</v>
          </cell>
          <cell r="R2996" t="str">
            <v>O.K.</v>
          </cell>
          <cell r="S2996" t="str">
            <v>DIF. DE CTVOS.</v>
          </cell>
          <cell r="T2996">
            <v>41614</v>
          </cell>
          <cell r="U2996">
            <v>25</v>
          </cell>
          <cell r="V2996" t="str">
            <v>MAS DE 20 DÍAS</v>
          </cell>
        </row>
        <row r="2997">
          <cell r="Q2997" t="str">
            <v>BANCOMER AMEX4161413463835202680</v>
          </cell>
          <cell r="R2997" t="str">
            <v>O.K.</v>
          </cell>
          <cell r="S2997" t="str">
            <v>DIF. DE CTVOS.</v>
          </cell>
          <cell r="T2997">
            <v>41614</v>
          </cell>
          <cell r="U2997">
            <v>25</v>
          </cell>
          <cell r="V2997" t="str">
            <v>MAS DE 20 DÍAS</v>
          </cell>
        </row>
        <row r="2998">
          <cell r="Q2998" t="str">
            <v>BANCOMER AMEX4161413463835238552</v>
          </cell>
          <cell r="R2998" t="str">
            <v>O.K.</v>
          </cell>
          <cell r="S2998" t="str">
            <v>DIF. DE CTVOS.</v>
          </cell>
          <cell r="T2998">
            <v>41614</v>
          </cell>
          <cell r="U2998">
            <v>25</v>
          </cell>
          <cell r="V2998" t="str">
            <v>MAS DE 20 DÍAS</v>
          </cell>
        </row>
        <row r="2999">
          <cell r="Q2999" t="str">
            <v>BANCOMER AMEX4161413463835257987</v>
          </cell>
          <cell r="R2999" t="str">
            <v>O.K.</v>
          </cell>
          <cell r="S2999" t="str">
            <v>DIF. DE CTVOS.</v>
          </cell>
          <cell r="T2999">
            <v>41614</v>
          </cell>
          <cell r="U2999">
            <v>25</v>
          </cell>
          <cell r="V2999" t="str">
            <v>MAS DE 20 DÍAS</v>
          </cell>
        </row>
        <row r="3000">
          <cell r="Q3000" t="str">
            <v>BANCOMER AMEX4161413463835206105</v>
          </cell>
          <cell r="R3000" t="str">
            <v>O.K.</v>
          </cell>
          <cell r="S3000" t="str">
            <v>DIF. DE CTVOS.</v>
          </cell>
          <cell r="T3000">
            <v>41614</v>
          </cell>
          <cell r="U3000">
            <v>25</v>
          </cell>
          <cell r="V3000" t="str">
            <v>MAS DE 20 DÍAS</v>
          </cell>
        </row>
        <row r="3001">
          <cell r="Q3001" t="str">
            <v>BANCOMER AMEX4161413463835231612</v>
          </cell>
          <cell r="R3001" t="str">
            <v>O.K.</v>
          </cell>
          <cell r="S3001" t="str">
            <v>DIF. DE CTVOS.</v>
          </cell>
          <cell r="T3001">
            <v>41614</v>
          </cell>
          <cell r="U3001">
            <v>25</v>
          </cell>
          <cell r="V3001" t="str">
            <v>MAS DE 20 DÍAS</v>
          </cell>
        </row>
        <row r="3002">
          <cell r="Q3002" t="str">
            <v>BANCOMER AMEX4161413463835278677</v>
          </cell>
          <cell r="R3002" t="str">
            <v>O.K.</v>
          </cell>
          <cell r="S3002" t="str">
            <v>DIF. DE CTVOS.</v>
          </cell>
          <cell r="T3002">
            <v>41614</v>
          </cell>
          <cell r="U3002">
            <v>25</v>
          </cell>
          <cell r="V3002" t="str">
            <v>MAS DE 20 DÍAS</v>
          </cell>
        </row>
        <row r="3003">
          <cell r="Q3003" t="str">
            <v>BANCOMER AMEX4161413463835215064</v>
          </cell>
          <cell r="R3003" t="str">
            <v>O.K.</v>
          </cell>
          <cell r="S3003" t="str">
            <v>DIF. DE CTVOS.</v>
          </cell>
          <cell r="T3003">
            <v>41614</v>
          </cell>
          <cell r="U3003">
            <v>25</v>
          </cell>
          <cell r="V3003" t="str">
            <v>MAS DE 20 DÍAS</v>
          </cell>
        </row>
        <row r="3004">
          <cell r="Q3004" t="str">
            <v>BANCOMER AMEX4161413463835231821</v>
          </cell>
          <cell r="R3004" t="str">
            <v>O.K.</v>
          </cell>
          <cell r="S3004" t="str">
            <v>DIF. DE CTVOS.</v>
          </cell>
          <cell r="T3004">
            <v>41614</v>
          </cell>
          <cell r="U3004">
            <v>25</v>
          </cell>
          <cell r="V3004" t="str">
            <v>MAS DE 20 DÍAS</v>
          </cell>
        </row>
        <row r="3005">
          <cell r="Q3005" t="str">
            <v>BANCOMER AMEX4161413463835268915</v>
          </cell>
          <cell r="R3005" t="str">
            <v>.O.K.</v>
          </cell>
          <cell r="S3005" t="str">
            <v>acceso a red</v>
          </cell>
          <cell r="T3005">
            <v>41614</v>
          </cell>
          <cell r="U3005">
            <v>25</v>
          </cell>
          <cell r="V3005" t="str">
            <v>MAS DE 20 DÍAS</v>
          </cell>
        </row>
        <row r="3006">
          <cell r="Q3006" t="str">
            <v>BANCOMER AMEX4161413463835227680</v>
          </cell>
          <cell r="R3006" t="str">
            <v>O.K.</v>
          </cell>
          <cell r="S3006" t="str">
            <v>DIF. DE CTVOS.</v>
          </cell>
          <cell r="T3006">
            <v>41614</v>
          </cell>
          <cell r="U3006">
            <v>25</v>
          </cell>
          <cell r="V3006" t="str">
            <v>MAS DE 20 DÍAS</v>
          </cell>
        </row>
        <row r="3007">
          <cell r="Q3007" t="str">
            <v>BANCOMER AMEX4161413463835250003</v>
          </cell>
          <cell r="R3007" t="str">
            <v>O.K.</v>
          </cell>
          <cell r="S3007" t="str">
            <v>DIF. DE CTVOS.</v>
          </cell>
          <cell r="T3007">
            <v>41614</v>
          </cell>
          <cell r="U3007">
            <v>25</v>
          </cell>
          <cell r="V3007" t="str">
            <v>MAS DE 20 DÍAS</v>
          </cell>
        </row>
        <row r="3008">
          <cell r="Q3008" t="str">
            <v>BANCOMER AMEX4161413463835294496</v>
          </cell>
          <cell r="R3008" t="str">
            <v>O.K.</v>
          </cell>
          <cell r="S3008" t="str">
            <v>DIF. DE CTVOS.</v>
          </cell>
          <cell r="T3008">
            <v>41614</v>
          </cell>
          <cell r="U3008">
            <v>25</v>
          </cell>
          <cell r="V3008" t="str">
            <v>MAS DE 20 DÍAS</v>
          </cell>
        </row>
        <row r="3009">
          <cell r="Q3009" t="str">
            <v>BANCOMER AMEX4161413463835254179</v>
          </cell>
          <cell r="R3009" t="str">
            <v>O.K.</v>
          </cell>
          <cell r="S3009" t="str">
            <v>DIF. DE CTVOS.</v>
          </cell>
          <cell r="T3009">
            <v>41614</v>
          </cell>
          <cell r="U3009">
            <v>25</v>
          </cell>
          <cell r="V3009" t="str">
            <v>MAS DE 20 DÍAS</v>
          </cell>
        </row>
        <row r="3010">
          <cell r="Q3010" t="str">
            <v>BANCOMER AMEX4161413463835206104</v>
          </cell>
          <cell r="R3010" t="str">
            <v>O.K.</v>
          </cell>
          <cell r="S3010" t="str">
            <v>DIF. DE CTVOS.</v>
          </cell>
          <cell r="T3010">
            <v>41614</v>
          </cell>
          <cell r="U3010">
            <v>25</v>
          </cell>
          <cell r="V3010" t="str">
            <v>MAS DE 20 DÍAS</v>
          </cell>
        </row>
        <row r="3011">
          <cell r="Q3011" t="str">
            <v>BANCOMER AMEX4161413463835215664</v>
          </cell>
          <cell r="R3011" t="str">
            <v>O.K.</v>
          </cell>
          <cell r="S3011" t="str">
            <v>DIF. DE CTVOS.</v>
          </cell>
          <cell r="T3011">
            <v>41614</v>
          </cell>
          <cell r="U3011">
            <v>25</v>
          </cell>
          <cell r="V3011" t="str">
            <v>MAS DE 20 DÍAS</v>
          </cell>
        </row>
        <row r="3012">
          <cell r="Q3012" t="str">
            <v>BANCOMER AMEX4161413463835206106</v>
          </cell>
          <cell r="R3012" t="str">
            <v>O.K.</v>
          </cell>
          <cell r="S3012" t="str">
            <v>DIF. DE CTVOS.</v>
          </cell>
          <cell r="T3012">
            <v>41614</v>
          </cell>
          <cell r="U3012">
            <v>25</v>
          </cell>
          <cell r="V3012" t="str">
            <v>MAS DE 20 DÍAS</v>
          </cell>
        </row>
        <row r="3013">
          <cell r="Q3013" t="str">
            <v>BANCOMER AMEX4161413463835203914</v>
          </cell>
          <cell r="R3013" t="str">
            <v>O.K.</v>
          </cell>
          <cell r="S3013" t="str">
            <v>DIF. DE CTVOS.</v>
          </cell>
          <cell r="T3013">
            <v>41614</v>
          </cell>
          <cell r="U3013">
            <v>25</v>
          </cell>
          <cell r="V3013" t="str">
            <v>MAS DE 20 DÍAS</v>
          </cell>
        </row>
        <row r="3014">
          <cell r="Q3014" t="str">
            <v>BANCOMER AMEX4161413463835235900</v>
          </cell>
          <cell r="R3014" t="str">
            <v>O.K.</v>
          </cell>
          <cell r="S3014" t="str">
            <v>DIF. DE CTVOS.</v>
          </cell>
          <cell r="T3014">
            <v>41614</v>
          </cell>
          <cell r="U3014">
            <v>25</v>
          </cell>
          <cell r="V3014" t="str">
            <v>MAS DE 20 DÍAS</v>
          </cell>
        </row>
        <row r="3015">
          <cell r="Q3015" t="str">
            <v>BANCOMER AMEX4161413463835238883</v>
          </cell>
          <cell r="R3015" t="str">
            <v>O.K.</v>
          </cell>
          <cell r="S3015" t="str">
            <v>DIF. DE CTVOS.</v>
          </cell>
          <cell r="T3015">
            <v>41614</v>
          </cell>
          <cell r="U3015">
            <v>25</v>
          </cell>
          <cell r="V3015" t="str">
            <v>MAS DE 20 DÍAS</v>
          </cell>
        </row>
        <row r="3016">
          <cell r="Q3016" t="str">
            <v>BANCOMER AMEX4161413463835206299</v>
          </cell>
          <cell r="R3016" t="str">
            <v>O.K.</v>
          </cell>
          <cell r="S3016" t="str">
            <v>DIF. DE CTVOS.</v>
          </cell>
          <cell r="T3016">
            <v>41614</v>
          </cell>
          <cell r="U3016">
            <v>25</v>
          </cell>
          <cell r="V3016" t="str">
            <v>MAS DE 20 DÍAS</v>
          </cell>
        </row>
        <row r="3017">
          <cell r="Q3017" t="str">
            <v>BANCOMER AMEX4161413463835266040</v>
          </cell>
          <cell r="R3017" t="str">
            <v>O.K.</v>
          </cell>
          <cell r="S3017" t="str">
            <v>DIF. DE CTVOS.</v>
          </cell>
          <cell r="T3017">
            <v>41614</v>
          </cell>
          <cell r="U3017">
            <v>25</v>
          </cell>
          <cell r="V3017" t="str">
            <v>MAS DE 20 DÍAS</v>
          </cell>
        </row>
        <row r="3018">
          <cell r="Q3018" t="str">
            <v>BANCOMER AMEX4161413463835231731</v>
          </cell>
          <cell r="R3018" t="str">
            <v>O.K.</v>
          </cell>
          <cell r="S3018" t="str">
            <v>DIF. DE CTVOS.</v>
          </cell>
          <cell r="T3018">
            <v>41614</v>
          </cell>
          <cell r="U3018">
            <v>25</v>
          </cell>
          <cell r="V3018" t="str">
            <v>MAS DE 20 DÍAS</v>
          </cell>
        </row>
        <row r="3019">
          <cell r="Q3019" t="str">
            <v>BANCOMER AMEX4161413463835200462</v>
          </cell>
          <cell r="R3019" t="str">
            <v>.O.K.</v>
          </cell>
          <cell r="S3019" t="str">
            <v>acceso a red</v>
          </cell>
          <cell r="T3019">
            <v>41614</v>
          </cell>
          <cell r="U3019">
            <v>25</v>
          </cell>
          <cell r="V3019" t="str">
            <v>MAS DE 20 DÍAS</v>
          </cell>
        </row>
        <row r="3020">
          <cell r="Q3020" t="str">
            <v>BANCOMER AMEX4161413463835209700</v>
          </cell>
          <cell r="R3020" t="str">
            <v>O.K.</v>
          </cell>
          <cell r="S3020" t="str">
            <v>DIF. DE CTVOS.</v>
          </cell>
          <cell r="T3020">
            <v>41614</v>
          </cell>
          <cell r="U3020">
            <v>25</v>
          </cell>
          <cell r="V3020" t="str">
            <v>MAS DE 20 DÍAS</v>
          </cell>
        </row>
        <row r="3021">
          <cell r="Q3021" t="str">
            <v>BANCOMER AMEX4161413463835294494</v>
          </cell>
          <cell r="R3021" t="str">
            <v>O.K.</v>
          </cell>
          <cell r="S3021" t="str">
            <v>DIF. DE CTVOS.</v>
          </cell>
          <cell r="T3021">
            <v>41614</v>
          </cell>
          <cell r="U3021">
            <v>25</v>
          </cell>
          <cell r="V3021" t="str">
            <v>MAS DE 20 DÍAS</v>
          </cell>
        </row>
        <row r="3022">
          <cell r="Q3022" t="str">
            <v>BANCOMER AMEX4161413463835238877</v>
          </cell>
          <cell r="R3022" t="str">
            <v>O.K.</v>
          </cell>
          <cell r="S3022" t="str">
            <v>DIF. DE CTVOS.</v>
          </cell>
          <cell r="T3022">
            <v>41614</v>
          </cell>
          <cell r="U3022">
            <v>25</v>
          </cell>
          <cell r="V3022" t="str">
            <v>MAS DE 20 DÍAS</v>
          </cell>
        </row>
        <row r="3023">
          <cell r="Q3023" t="str">
            <v>BANCOMER AMEX4161413463835200478</v>
          </cell>
          <cell r="R3023" t="str">
            <v>O.K.</v>
          </cell>
          <cell r="S3023" t="str">
            <v>DIF. DE CTVOS.</v>
          </cell>
          <cell r="T3023">
            <v>41614</v>
          </cell>
          <cell r="U3023">
            <v>25</v>
          </cell>
          <cell r="V3023" t="str">
            <v>MAS DE 20 DÍAS</v>
          </cell>
        </row>
        <row r="3024">
          <cell r="Q3024" t="str">
            <v>BANCOMER AMEX4161413463835253351</v>
          </cell>
          <cell r="R3024" t="str">
            <v>.O.K.</v>
          </cell>
          <cell r="S3024" t="str">
            <v>acceso a red</v>
          </cell>
          <cell r="T3024">
            <v>41614</v>
          </cell>
          <cell r="U3024">
            <v>25</v>
          </cell>
          <cell r="V3024" t="str">
            <v>MAS DE 20 DÍAS</v>
          </cell>
        </row>
        <row r="3025">
          <cell r="Q3025" t="str">
            <v>BANCOMER AMEX4161413463835231712</v>
          </cell>
          <cell r="R3025" t="str">
            <v>.O.K.</v>
          </cell>
          <cell r="S3025" t="str">
            <v>acceso a red</v>
          </cell>
          <cell r="T3025">
            <v>41614</v>
          </cell>
          <cell r="U3025">
            <v>25</v>
          </cell>
          <cell r="V3025" t="str">
            <v>MAS DE 20 DÍAS</v>
          </cell>
        </row>
        <row r="3026">
          <cell r="Q3026" t="str">
            <v>BANCOMER AMEX4161413463835293211</v>
          </cell>
          <cell r="R3026" t="str">
            <v>.O.K.</v>
          </cell>
          <cell r="S3026" t="str">
            <v>acceso a red / Compensada</v>
          </cell>
          <cell r="T3026">
            <v>41614</v>
          </cell>
          <cell r="U3026">
            <v>25</v>
          </cell>
          <cell r="V3026" t="str">
            <v>MAS DE 20 DÍAS</v>
          </cell>
        </row>
        <row r="3027">
          <cell r="Q3027" t="str">
            <v>BANCOMER AMEX4161413463835254174</v>
          </cell>
          <cell r="R3027" t="str">
            <v>O.K.</v>
          </cell>
          <cell r="S3027" t="str">
            <v>DIF. DE CTVOS.</v>
          </cell>
          <cell r="T3027">
            <v>41614</v>
          </cell>
          <cell r="U3027">
            <v>25</v>
          </cell>
          <cell r="V3027" t="str">
            <v>MAS DE 20 DÍAS</v>
          </cell>
        </row>
        <row r="3028">
          <cell r="Q3028" t="str">
            <v>BANCOMER AMEX4161413463835240584</v>
          </cell>
          <cell r="R3028" t="str">
            <v>O.K.</v>
          </cell>
          <cell r="S3028" t="str">
            <v>DIF. DE CTVOS.</v>
          </cell>
          <cell r="T3028">
            <v>41614</v>
          </cell>
          <cell r="U3028">
            <v>25</v>
          </cell>
          <cell r="V3028" t="str">
            <v>MAS DE 20 DÍAS</v>
          </cell>
        </row>
        <row r="3029">
          <cell r="Q3029" t="str">
            <v>BANCOMER AMEX4161413463835254177</v>
          </cell>
          <cell r="R3029" t="str">
            <v>O.K.</v>
          </cell>
          <cell r="S3029" t="str">
            <v>DIF. DE CTVOS.</v>
          </cell>
          <cell r="T3029">
            <v>41614</v>
          </cell>
          <cell r="U3029">
            <v>25</v>
          </cell>
          <cell r="V3029" t="str">
            <v>MAS DE 20 DÍAS</v>
          </cell>
        </row>
        <row r="3030">
          <cell r="Q3030" t="str">
            <v>BANAMEX4161759712241444405</v>
          </cell>
          <cell r="R3030" t="str">
            <v>O.K.</v>
          </cell>
          <cell r="S3030" t="str">
            <v>CONCILIADA</v>
          </cell>
          <cell r="T3030">
            <v>41617</v>
          </cell>
          <cell r="U3030">
            <v>22</v>
          </cell>
          <cell r="V3030" t="str">
            <v>MAS DE 20 DÍAS</v>
          </cell>
        </row>
        <row r="3031">
          <cell r="Q3031" t="str">
            <v>BANAMEX4161759712241450683</v>
          </cell>
          <cell r="R3031" t="str">
            <v>O.K.</v>
          </cell>
          <cell r="S3031" t="str">
            <v>CONCILIADA</v>
          </cell>
          <cell r="T3031">
            <v>41617</v>
          </cell>
          <cell r="U3031">
            <v>22</v>
          </cell>
          <cell r="V3031" t="str">
            <v>MAS DE 20 DÍAS</v>
          </cell>
        </row>
        <row r="3032">
          <cell r="Q3032" t="str">
            <v>BANAMEX4161759712241470236</v>
          </cell>
          <cell r="R3032" t="str">
            <v>O.K.</v>
          </cell>
          <cell r="S3032" t="str">
            <v>CONCILIADA</v>
          </cell>
          <cell r="T3032">
            <v>41617</v>
          </cell>
          <cell r="U3032">
            <v>22</v>
          </cell>
          <cell r="V3032" t="str">
            <v>MAS DE 20 DÍAS</v>
          </cell>
        </row>
        <row r="3033">
          <cell r="Q3033" t="str">
            <v>BANAMEX4161759712242145704</v>
          </cell>
          <cell r="R3033" t="str">
            <v>O.K.</v>
          </cell>
          <cell r="S3033" t="str">
            <v>COMPENSADA</v>
          </cell>
          <cell r="T3033">
            <v>41617</v>
          </cell>
          <cell r="U3033">
            <v>22</v>
          </cell>
          <cell r="V3033" t="str">
            <v>MAS DE 20 DÍAS</v>
          </cell>
        </row>
        <row r="3034">
          <cell r="Q3034" t="str">
            <v>BANAMEX4161759712242145704</v>
          </cell>
          <cell r="R3034" t="str">
            <v>O.K.</v>
          </cell>
          <cell r="S3034" t="str">
            <v>COMPENSADA</v>
          </cell>
          <cell r="T3034">
            <v>41617</v>
          </cell>
          <cell r="U3034">
            <v>22</v>
          </cell>
          <cell r="V3034" t="str">
            <v>MAS DE 20 DÍAS</v>
          </cell>
        </row>
        <row r="3035">
          <cell r="Q3035" t="str">
            <v>BANAMEX4161759712242145704</v>
          </cell>
          <cell r="R3035" t="str">
            <v>O.K.</v>
          </cell>
          <cell r="S3035" t="str">
            <v>COMPENSADA</v>
          </cell>
          <cell r="T3035">
            <v>41617</v>
          </cell>
          <cell r="U3035">
            <v>22</v>
          </cell>
          <cell r="V3035" t="str">
            <v>MAS DE 20 DÍAS</v>
          </cell>
        </row>
        <row r="3036">
          <cell r="Q3036" t="str">
            <v>BANAMEX4161759712242145704</v>
          </cell>
          <cell r="R3036" t="str">
            <v>O.K.</v>
          </cell>
          <cell r="S3036" t="str">
            <v>COMPENSADA</v>
          </cell>
          <cell r="T3036">
            <v>41617</v>
          </cell>
          <cell r="U3036">
            <v>22</v>
          </cell>
          <cell r="V3036" t="str">
            <v>MAS DE 20 DÍAS</v>
          </cell>
        </row>
        <row r="3037">
          <cell r="Q3037" t="str">
            <v>BANAMEX4161759712242145704</v>
          </cell>
          <cell r="R3037" t="str">
            <v>O.K.</v>
          </cell>
          <cell r="S3037" t="str">
            <v>COMPENSADA</v>
          </cell>
          <cell r="T3037">
            <v>41617</v>
          </cell>
          <cell r="U3037">
            <v>22</v>
          </cell>
          <cell r="V3037" t="str">
            <v>MAS DE 20 DÍAS</v>
          </cell>
        </row>
        <row r="3038">
          <cell r="Q3038" t="str">
            <v>BANAMEX4161759712242145704</v>
          </cell>
          <cell r="R3038" t="str">
            <v>O.K.</v>
          </cell>
          <cell r="S3038" t="str">
            <v>COMPENSADA</v>
          </cell>
          <cell r="T3038">
            <v>41617</v>
          </cell>
          <cell r="U3038">
            <v>22</v>
          </cell>
          <cell r="V3038" t="str">
            <v>MAS DE 20 DÍAS</v>
          </cell>
        </row>
        <row r="3039">
          <cell r="Q3039" t="str">
            <v>BANAMEX4161759712242145704</v>
          </cell>
          <cell r="R3039" t="str">
            <v>O.K.</v>
          </cell>
          <cell r="S3039" t="str">
            <v>COMPENSADA</v>
          </cell>
          <cell r="T3039">
            <v>41617</v>
          </cell>
          <cell r="U3039">
            <v>22</v>
          </cell>
          <cell r="V3039" t="str">
            <v>MAS DE 20 DÍAS</v>
          </cell>
        </row>
        <row r="3040">
          <cell r="Q3040" t="str">
            <v>BANAMEX4161759712242145704</v>
          </cell>
          <cell r="R3040" t="str">
            <v>O.K.</v>
          </cell>
          <cell r="S3040" t="str">
            <v>COMPENSADA</v>
          </cell>
          <cell r="T3040">
            <v>41617</v>
          </cell>
          <cell r="U3040">
            <v>22</v>
          </cell>
          <cell r="V3040" t="str">
            <v>MAS DE 20 DÍAS</v>
          </cell>
        </row>
        <row r="3041">
          <cell r="Q3041" t="str">
            <v>BANAMEX4161759712242145738</v>
          </cell>
          <cell r="R3041" t="str">
            <v>O.K.</v>
          </cell>
          <cell r="S3041" t="str">
            <v>COMPENSADA</v>
          </cell>
          <cell r="T3041">
            <v>41617</v>
          </cell>
          <cell r="U3041">
            <v>22</v>
          </cell>
          <cell r="V3041" t="str">
            <v>MAS DE 20 DÍAS</v>
          </cell>
        </row>
        <row r="3042">
          <cell r="Q3042" t="str">
            <v>BANAMEX4161759712242145738</v>
          </cell>
          <cell r="R3042" t="str">
            <v>O.K.</v>
          </cell>
          <cell r="S3042" t="str">
            <v>COMPENSADA</v>
          </cell>
          <cell r="T3042">
            <v>41617</v>
          </cell>
          <cell r="U3042">
            <v>22</v>
          </cell>
          <cell r="V3042" t="str">
            <v>MAS DE 20 DÍAS</v>
          </cell>
        </row>
        <row r="3043">
          <cell r="Q3043" t="str">
            <v>BANAMEX4161759712242145738</v>
          </cell>
          <cell r="R3043" t="str">
            <v>O.K.</v>
          </cell>
          <cell r="S3043" t="str">
            <v>COMPENSADA</v>
          </cell>
          <cell r="T3043">
            <v>41617</v>
          </cell>
          <cell r="U3043">
            <v>22</v>
          </cell>
          <cell r="V3043" t="str">
            <v>MAS DE 20 DÍAS</v>
          </cell>
        </row>
        <row r="3044">
          <cell r="Q3044" t="str">
            <v>BANAMEX4161759712242145738</v>
          </cell>
          <cell r="R3044" t="str">
            <v>O.K.</v>
          </cell>
          <cell r="S3044" t="str">
            <v>COMPENSADA</v>
          </cell>
          <cell r="T3044">
            <v>41617</v>
          </cell>
          <cell r="U3044">
            <v>22</v>
          </cell>
          <cell r="V3044" t="str">
            <v>MAS DE 20 DÍAS</v>
          </cell>
        </row>
        <row r="3045">
          <cell r="Q3045" t="str">
            <v>BANAMEX4161759712242145738</v>
          </cell>
          <cell r="R3045" t="str">
            <v>O.K.</v>
          </cell>
          <cell r="S3045" t="str">
            <v>COMPENSADA</v>
          </cell>
          <cell r="T3045">
            <v>41617</v>
          </cell>
          <cell r="U3045">
            <v>22</v>
          </cell>
          <cell r="V3045" t="str">
            <v>MAS DE 20 DÍAS</v>
          </cell>
        </row>
        <row r="3046">
          <cell r="Q3046" t="str">
            <v>BANAMEX4161759712242145738</v>
          </cell>
          <cell r="R3046" t="str">
            <v>O.K.</v>
          </cell>
          <cell r="S3046" t="str">
            <v>COMPENSADA</v>
          </cell>
          <cell r="T3046">
            <v>41617</v>
          </cell>
          <cell r="U3046">
            <v>22</v>
          </cell>
          <cell r="V3046" t="str">
            <v>MAS DE 20 DÍAS</v>
          </cell>
        </row>
        <row r="3047">
          <cell r="Q3047" t="str">
            <v>BANAMEX4161759712242145738</v>
          </cell>
          <cell r="R3047" t="str">
            <v>O.K.</v>
          </cell>
          <cell r="S3047" t="str">
            <v>COMPENSADA</v>
          </cell>
          <cell r="T3047">
            <v>41617</v>
          </cell>
          <cell r="U3047">
            <v>22</v>
          </cell>
          <cell r="V3047" t="str">
            <v>MAS DE 20 DÍAS</v>
          </cell>
        </row>
        <row r="3048">
          <cell r="Q3048" t="str">
            <v>BANAMEX4161759712242145738</v>
          </cell>
          <cell r="R3048" t="str">
            <v>O.K.</v>
          </cell>
          <cell r="S3048" t="str">
            <v>COMPENSADA</v>
          </cell>
          <cell r="T3048">
            <v>41617</v>
          </cell>
          <cell r="U3048">
            <v>22</v>
          </cell>
          <cell r="V3048" t="str">
            <v>MAS DE 20 DÍAS</v>
          </cell>
        </row>
        <row r="3049">
          <cell r="Q3049" t="str">
            <v>BANAMEX4161759712242145738</v>
          </cell>
          <cell r="R3049" t="str">
            <v>O.K.</v>
          </cell>
          <cell r="S3049" t="str">
            <v>COMPENSADA</v>
          </cell>
          <cell r="T3049">
            <v>41617</v>
          </cell>
          <cell r="U3049">
            <v>22</v>
          </cell>
          <cell r="V3049" t="str">
            <v>MAS DE 20 DÍAS</v>
          </cell>
        </row>
        <row r="3050">
          <cell r="Q3050" t="str">
            <v>BANAMEX4161759712242145738</v>
          </cell>
          <cell r="R3050" t="str">
            <v>O.K.</v>
          </cell>
          <cell r="S3050" t="str">
            <v>COMPENSADA</v>
          </cell>
          <cell r="T3050">
            <v>41617</v>
          </cell>
          <cell r="U3050">
            <v>22</v>
          </cell>
          <cell r="V3050" t="str">
            <v>MAS DE 20 DÍAS</v>
          </cell>
        </row>
        <row r="3051">
          <cell r="Q3051" t="str">
            <v>BANAMEX4161759712242145738</v>
          </cell>
          <cell r="R3051" t="str">
            <v>O.K.</v>
          </cell>
          <cell r="S3051" t="str">
            <v>COMPENSADA</v>
          </cell>
          <cell r="T3051">
            <v>41617</v>
          </cell>
          <cell r="U3051">
            <v>22</v>
          </cell>
          <cell r="V3051" t="str">
            <v>MAS DE 20 DÍAS</v>
          </cell>
        </row>
        <row r="3052">
          <cell r="Q3052" t="str">
            <v>BANAMEX4161759712242145738</v>
          </cell>
          <cell r="R3052" t="str">
            <v>O.K.</v>
          </cell>
          <cell r="S3052" t="str">
            <v>COMPENSADA</v>
          </cell>
          <cell r="T3052">
            <v>41617</v>
          </cell>
          <cell r="U3052">
            <v>22</v>
          </cell>
          <cell r="V3052" t="str">
            <v>MAS DE 20 DÍAS</v>
          </cell>
        </row>
        <row r="3053">
          <cell r="Q3053" t="str">
            <v>BANAMEX4161759712242145738</v>
          </cell>
          <cell r="R3053" t="str">
            <v>O.K.</v>
          </cell>
          <cell r="S3053" t="str">
            <v>COMPENSADA</v>
          </cell>
          <cell r="T3053">
            <v>41617</v>
          </cell>
          <cell r="U3053">
            <v>22</v>
          </cell>
          <cell r="V3053" t="str">
            <v>MAS DE 20 DÍAS</v>
          </cell>
        </row>
        <row r="3054">
          <cell r="Q3054" t="str">
            <v>BANAMEX4161759712242145738</v>
          </cell>
          <cell r="R3054" t="str">
            <v>O.K.</v>
          </cell>
          <cell r="S3054" t="str">
            <v>COMPENSADA</v>
          </cell>
          <cell r="T3054">
            <v>41617</v>
          </cell>
          <cell r="U3054">
            <v>22</v>
          </cell>
          <cell r="V3054" t="str">
            <v>MAS DE 20 DÍAS</v>
          </cell>
        </row>
        <row r="3055">
          <cell r="Q3055" t="str">
            <v>BANAMEX4161759712242145738</v>
          </cell>
          <cell r="R3055" t="str">
            <v>O.K.</v>
          </cell>
          <cell r="S3055" t="str">
            <v>COMPENSADA</v>
          </cell>
          <cell r="T3055">
            <v>41617</v>
          </cell>
          <cell r="U3055">
            <v>22</v>
          </cell>
          <cell r="V3055" t="str">
            <v>MAS DE 20 DÍAS</v>
          </cell>
        </row>
        <row r="3056">
          <cell r="Q3056" t="str">
            <v>BANAMEX4161759712242145738</v>
          </cell>
          <cell r="R3056" t="str">
            <v>O.K.</v>
          </cell>
          <cell r="S3056" t="str">
            <v>COMPENSADA</v>
          </cell>
          <cell r="T3056">
            <v>41617</v>
          </cell>
          <cell r="U3056">
            <v>22</v>
          </cell>
          <cell r="V3056" t="str">
            <v>MAS DE 20 DÍAS</v>
          </cell>
        </row>
        <row r="3057">
          <cell r="Q3057" t="str">
            <v>BANAMEX4161759712242145738</v>
          </cell>
          <cell r="R3057" t="str">
            <v>O.K.</v>
          </cell>
          <cell r="S3057" t="str">
            <v>COMPENSADA</v>
          </cell>
          <cell r="T3057">
            <v>41617</v>
          </cell>
          <cell r="U3057">
            <v>22</v>
          </cell>
          <cell r="V3057" t="str">
            <v>MAS DE 20 DÍAS</v>
          </cell>
        </row>
        <row r="3058">
          <cell r="Q3058" t="str">
            <v>BANAMEX4161759712242145738</v>
          </cell>
          <cell r="R3058" t="str">
            <v>O.K.</v>
          </cell>
          <cell r="S3058" t="str">
            <v>COMPENSADA</v>
          </cell>
          <cell r="T3058">
            <v>41617</v>
          </cell>
          <cell r="U3058">
            <v>22</v>
          </cell>
          <cell r="V3058" t="str">
            <v>MAS DE 20 DÍAS</v>
          </cell>
        </row>
        <row r="3059">
          <cell r="Q3059" t="str">
            <v>BANAMEX4161759712242145738</v>
          </cell>
          <cell r="R3059" t="str">
            <v>O.K.</v>
          </cell>
          <cell r="S3059" t="str">
            <v>COMPENSADA</v>
          </cell>
          <cell r="T3059">
            <v>41617</v>
          </cell>
          <cell r="U3059">
            <v>22</v>
          </cell>
          <cell r="V3059" t="str">
            <v>MAS DE 20 DÍAS</v>
          </cell>
        </row>
        <row r="3060">
          <cell r="Q3060" t="str">
            <v>BANAMEX4161759712242145738</v>
          </cell>
          <cell r="R3060" t="str">
            <v>O.K.</v>
          </cell>
          <cell r="S3060" t="str">
            <v>COMPENSADA</v>
          </cell>
          <cell r="T3060">
            <v>41617</v>
          </cell>
          <cell r="U3060">
            <v>22</v>
          </cell>
          <cell r="V3060" t="str">
            <v>MAS DE 20 DÍAS</v>
          </cell>
        </row>
        <row r="3061">
          <cell r="Q3061" t="str">
            <v>BANAMEX4161759712242368124</v>
          </cell>
          <cell r="R3061" t="str">
            <v>O.K.</v>
          </cell>
          <cell r="S3061" t="str">
            <v>COMPENSADA</v>
          </cell>
          <cell r="T3061">
            <v>41618</v>
          </cell>
          <cell r="U3061">
            <v>22</v>
          </cell>
          <cell r="V3061" t="str">
            <v>MAS DE 20 DÍAS</v>
          </cell>
        </row>
        <row r="3062">
          <cell r="Q3062" t="str">
            <v>BANAMEX4161759712242368124</v>
          </cell>
          <cell r="R3062" t="str">
            <v>O.K.</v>
          </cell>
          <cell r="S3062" t="str">
            <v>COMPENSADA</v>
          </cell>
          <cell r="T3062">
            <v>41618</v>
          </cell>
          <cell r="U3062">
            <v>22</v>
          </cell>
          <cell r="V3062" t="str">
            <v>MAS DE 20 DÍAS</v>
          </cell>
        </row>
        <row r="3063">
          <cell r="Q3063" t="str">
            <v>BANAMEX4161759712242368124</v>
          </cell>
          <cell r="R3063" t="str">
            <v>O.K.</v>
          </cell>
          <cell r="S3063" t="str">
            <v>COMPENSADA</v>
          </cell>
          <cell r="T3063">
            <v>41618</v>
          </cell>
          <cell r="U3063">
            <v>22</v>
          </cell>
          <cell r="V3063" t="str">
            <v>MAS DE 20 DÍAS</v>
          </cell>
        </row>
        <row r="3064">
          <cell r="Q3064" t="str">
            <v>BANAMEX4161759712242368124</v>
          </cell>
          <cell r="R3064" t="str">
            <v>O.K.</v>
          </cell>
          <cell r="S3064" t="str">
            <v>COMPENSADA</v>
          </cell>
          <cell r="T3064">
            <v>41618</v>
          </cell>
          <cell r="U3064">
            <v>22</v>
          </cell>
          <cell r="V3064" t="str">
            <v>MAS DE 20 DÍAS</v>
          </cell>
        </row>
        <row r="3065">
          <cell r="Q3065" t="str">
            <v>BANAMEX4161759712242368124</v>
          </cell>
          <cell r="R3065" t="str">
            <v>O.K.</v>
          </cell>
          <cell r="S3065" t="str">
            <v>COMPENSADA</v>
          </cell>
          <cell r="T3065">
            <v>41618</v>
          </cell>
          <cell r="U3065">
            <v>22</v>
          </cell>
          <cell r="V3065" t="str">
            <v>MAS DE 20 DÍAS</v>
          </cell>
        </row>
        <row r="3066">
          <cell r="Q3066" t="str">
            <v>BANAMEX4161759712242368124</v>
          </cell>
          <cell r="R3066" t="str">
            <v>O.K.</v>
          </cell>
          <cell r="S3066" t="str">
            <v>COMPENSADA</v>
          </cell>
          <cell r="T3066">
            <v>41618</v>
          </cell>
          <cell r="U3066">
            <v>22</v>
          </cell>
          <cell r="V3066" t="str">
            <v>MAS DE 20 DÍAS</v>
          </cell>
        </row>
        <row r="3067">
          <cell r="Q3067" t="str">
            <v>BANAMEX4161759712242368124</v>
          </cell>
          <cell r="R3067" t="str">
            <v>O.K.</v>
          </cell>
          <cell r="S3067" t="str">
            <v>COMPENSADA</v>
          </cell>
          <cell r="T3067">
            <v>41618</v>
          </cell>
          <cell r="U3067">
            <v>22</v>
          </cell>
          <cell r="V3067" t="str">
            <v>MAS DE 20 DÍAS</v>
          </cell>
        </row>
        <row r="3068">
          <cell r="Q3068" t="str">
            <v>BANAMEX4161759712242368124</v>
          </cell>
          <cell r="R3068" t="str">
            <v>O.K.</v>
          </cell>
          <cell r="S3068" t="str">
            <v>COMPENSADA</v>
          </cell>
          <cell r="T3068">
            <v>41618</v>
          </cell>
          <cell r="U3068">
            <v>22</v>
          </cell>
          <cell r="V3068" t="str">
            <v>MAS DE 20 DÍAS</v>
          </cell>
        </row>
        <row r="3069">
          <cell r="Q3069" t="str">
            <v>BANAMEX4161759712242368124</v>
          </cell>
          <cell r="R3069" t="str">
            <v>O.K.</v>
          </cell>
          <cell r="S3069" t="str">
            <v>COMPENSADA</v>
          </cell>
          <cell r="T3069">
            <v>41618</v>
          </cell>
          <cell r="U3069">
            <v>22</v>
          </cell>
          <cell r="V3069" t="str">
            <v>MAS DE 20 DÍAS</v>
          </cell>
        </row>
        <row r="3070">
          <cell r="Q3070" t="str">
            <v>BANAMEX4161759712242368124</v>
          </cell>
          <cell r="R3070" t="str">
            <v>O.K.</v>
          </cell>
          <cell r="S3070" t="str">
            <v>COMPENSADA</v>
          </cell>
          <cell r="T3070">
            <v>41618</v>
          </cell>
          <cell r="U3070">
            <v>22</v>
          </cell>
          <cell r="V3070" t="str">
            <v>MAS DE 20 DÍAS</v>
          </cell>
        </row>
        <row r="3071">
          <cell r="Q3071" t="str">
            <v>BANAMEX4161759712242368124</v>
          </cell>
          <cell r="R3071" t="str">
            <v>O.K.</v>
          </cell>
          <cell r="S3071" t="str">
            <v>COMPENSADA</v>
          </cell>
          <cell r="T3071">
            <v>41618</v>
          </cell>
          <cell r="U3071">
            <v>22</v>
          </cell>
          <cell r="V3071" t="str">
            <v>MAS DE 20 DÍAS</v>
          </cell>
        </row>
        <row r="3072">
          <cell r="Q3072" t="str">
            <v>BANAMEX4161759712242368124</v>
          </cell>
          <cell r="R3072" t="str">
            <v>O.K.</v>
          </cell>
          <cell r="S3072" t="str">
            <v>COMPENSADA</v>
          </cell>
          <cell r="T3072">
            <v>41618</v>
          </cell>
          <cell r="U3072">
            <v>22</v>
          </cell>
          <cell r="V3072" t="str">
            <v>MAS DE 20 DÍAS</v>
          </cell>
        </row>
        <row r="3073">
          <cell r="Q3073" t="str">
            <v>BANAMEX4161759712242368124</v>
          </cell>
          <cell r="R3073" t="str">
            <v>O.K.</v>
          </cell>
          <cell r="S3073" t="str">
            <v>COMPENSADA</v>
          </cell>
          <cell r="T3073">
            <v>41618</v>
          </cell>
          <cell r="U3073">
            <v>22</v>
          </cell>
          <cell r="V3073" t="str">
            <v>MAS DE 20 DÍAS</v>
          </cell>
        </row>
        <row r="3074">
          <cell r="Q3074" t="str">
            <v>BANAMEX4161759712242368124</v>
          </cell>
          <cell r="R3074" t="str">
            <v>O.K.</v>
          </cell>
          <cell r="S3074" t="str">
            <v>COMPENSADA</v>
          </cell>
          <cell r="T3074">
            <v>41618</v>
          </cell>
          <cell r="U3074">
            <v>22</v>
          </cell>
          <cell r="V3074" t="str">
            <v>MAS DE 20 DÍAS</v>
          </cell>
        </row>
        <row r="3075">
          <cell r="Q3075" t="str">
            <v>BANAMEX4161759712242368124</v>
          </cell>
          <cell r="R3075" t="str">
            <v>O.K.</v>
          </cell>
          <cell r="S3075" t="str">
            <v>COMPENSADA</v>
          </cell>
          <cell r="T3075">
            <v>41618</v>
          </cell>
          <cell r="U3075">
            <v>22</v>
          </cell>
          <cell r="V3075" t="str">
            <v>MAS DE 20 DÍAS</v>
          </cell>
        </row>
        <row r="3076">
          <cell r="Q3076" t="str">
            <v>BANAMEX4161759712242368124</v>
          </cell>
          <cell r="R3076" t="str">
            <v>O.K.</v>
          </cell>
          <cell r="S3076" t="str">
            <v>COMPENSADA</v>
          </cell>
          <cell r="T3076">
            <v>41618</v>
          </cell>
          <cell r="U3076">
            <v>22</v>
          </cell>
          <cell r="V3076" t="str">
            <v>MAS DE 20 DÍAS</v>
          </cell>
        </row>
        <row r="3077">
          <cell r="Q3077" t="str">
            <v>BANAMEX4161759712242368124</v>
          </cell>
          <cell r="R3077" t="str">
            <v>O.K.</v>
          </cell>
          <cell r="S3077" t="str">
            <v>COMPENSADA</v>
          </cell>
          <cell r="T3077">
            <v>41618</v>
          </cell>
          <cell r="U3077">
            <v>22</v>
          </cell>
          <cell r="V3077" t="str">
            <v>MAS DE 20 DÍAS</v>
          </cell>
        </row>
        <row r="3078">
          <cell r="Q3078" t="str">
            <v>BANAMEX4161759712242368124</v>
          </cell>
          <cell r="R3078" t="str">
            <v>O.K.</v>
          </cell>
          <cell r="S3078" t="str">
            <v>COMPENSADA</v>
          </cell>
          <cell r="T3078">
            <v>41618</v>
          </cell>
          <cell r="U3078">
            <v>22</v>
          </cell>
          <cell r="V3078" t="str">
            <v>MAS DE 20 DÍAS</v>
          </cell>
        </row>
        <row r="3079">
          <cell r="Q3079" t="str">
            <v>BANAMEX4161759712242368124</v>
          </cell>
          <cell r="R3079" t="str">
            <v>O.K.</v>
          </cell>
          <cell r="S3079" t="str">
            <v>COMPENSADA</v>
          </cell>
          <cell r="T3079">
            <v>41618</v>
          </cell>
          <cell r="U3079">
            <v>22</v>
          </cell>
          <cell r="V3079" t="str">
            <v>MAS DE 20 DÍAS</v>
          </cell>
        </row>
        <row r="3080">
          <cell r="Q3080" t="str">
            <v>BANAMEX4161759712242368124</v>
          </cell>
          <cell r="R3080" t="str">
            <v>O.K.</v>
          </cell>
          <cell r="S3080" t="str">
            <v>COMPENSADA</v>
          </cell>
          <cell r="T3080">
            <v>41618</v>
          </cell>
          <cell r="U3080">
            <v>22</v>
          </cell>
          <cell r="V3080" t="str">
            <v>MAS DE 20 DÍAS</v>
          </cell>
        </row>
        <row r="3081">
          <cell r="Q3081" t="str">
            <v>BANAMEX4161759712242368124</v>
          </cell>
          <cell r="R3081" t="str">
            <v>O.K.</v>
          </cell>
          <cell r="S3081" t="str">
            <v>COMPENSADA</v>
          </cell>
          <cell r="T3081">
            <v>41618</v>
          </cell>
          <cell r="U3081">
            <v>22</v>
          </cell>
          <cell r="V3081" t="str">
            <v>MAS DE 20 DÍAS</v>
          </cell>
        </row>
        <row r="3082">
          <cell r="Q3082" t="str">
            <v>BANAMEX4161759712242368132</v>
          </cell>
          <cell r="R3082" t="str">
            <v>O.K.</v>
          </cell>
          <cell r="S3082" t="str">
            <v>COMPENSADA</v>
          </cell>
          <cell r="T3082">
            <v>41617</v>
          </cell>
          <cell r="U3082">
            <v>22</v>
          </cell>
          <cell r="V3082" t="str">
            <v>MAS DE 20 DÍAS</v>
          </cell>
        </row>
        <row r="3083">
          <cell r="Q3083" t="str">
            <v>BANAMEX4161759712242368132</v>
          </cell>
          <cell r="R3083" t="str">
            <v>O.K.</v>
          </cell>
          <cell r="S3083" t="str">
            <v>COMPENSADA</v>
          </cell>
          <cell r="T3083">
            <v>41617</v>
          </cell>
          <cell r="U3083">
            <v>22</v>
          </cell>
          <cell r="V3083" t="str">
            <v>MAS DE 20 DÍAS</v>
          </cell>
        </row>
        <row r="3084">
          <cell r="Q3084" t="str">
            <v>BANAMEX4161759712242368132</v>
          </cell>
          <cell r="R3084" t="str">
            <v>O.K.</v>
          </cell>
          <cell r="S3084" t="str">
            <v>COMPENSADA</v>
          </cell>
          <cell r="T3084">
            <v>41617</v>
          </cell>
          <cell r="U3084">
            <v>22</v>
          </cell>
          <cell r="V3084" t="str">
            <v>MAS DE 20 DÍAS</v>
          </cell>
        </row>
        <row r="3085">
          <cell r="Q3085" t="str">
            <v>BANAMEX4161759712242368132</v>
          </cell>
          <cell r="R3085" t="str">
            <v>O.K.</v>
          </cell>
          <cell r="S3085" t="str">
            <v>COMPENSADA</v>
          </cell>
          <cell r="T3085">
            <v>41617</v>
          </cell>
          <cell r="U3085">
            <v>22</v>
          </cell>
          <cell r="V3085" t="str">
            <v>MAS DE 20 DÍAS</v>
          </cell>
        </row>
        <row r="3086">
          <cell r="Q3086" t="str">
            <v>BANAMEX4161759712242368132</v>
          </cell>
          <cell r="R3086" t="str">
            <v>O.K.</v>
          </cell>
          <cell r="S3086" t="str">
            <v>COMPENSADA</v>
          </cell>
          <cell r="T3086">
            <v>41617</v>
          </cell>
          <cell r="U3086">
            <v>22</v>
          </cell>
          <cell r="V3086" t="str">
            <v>MAS DE 20 DÍAS</v>
          </cell>
        </row>
        <row r="3087">
          <cell r="Q3087" t="str">
            <v>BANAMEX4161759712242368132</v>
          </cell>
          <cell r="R3087" t="str">
            <v>O.K.</v>
          </cell>
          <cell r="S3087" t="str">
            <v>COMPENSADA</v>
          </cell>
          <cell r="T3087">
            <v>41617</v>
          </cell>
          <cell r="U3087">
            <v>22</v>
          </cell>
          <cell r="V3087" t="str">
            <v>MAS DE 20 DÍAS</v>
          </cell>
        </row>
        <row r="3088">
          <cell r="Q3088" t="str">
            <v>BANAMEX4161759712242368132</v>
          </cell>
          <cell r="R3088" t="str">
            <v>O.K.</v>
          </cell>
          <cell r="S3088" t="str">
            <v>COMPENSADA</v>
          </cell>
          <cell r="T3088">
            <v>41617</v>
          </cell>
          <cell r="U3088">
            <v>22</v>
          </cell>
          <cell r="V3088" t="str">
            <v>MAS DE 20 DÍAS</v>
          </cell>
        </row>
        <row r="3089">
          <cell r="Q3089" t="str">
            <v>BANAMEX4161759712242368132</v>
          </cell>
          <cell r="R3089" t="str">
            <v>O.K.</v>
          </cell>
          <cell r="S3089" t="str">
            <v>COMPENSADA</v>
          </cell>
          <cell r="T3089">
            <v>41617</v>
          </cell>
          <cell r="U3089">
            <v>22</v>
          </cell>
          <cell r="V3089" t="str">
            <v>MAS DE 20 DÍAS</v>
          </cell>
        </row>
        <row r="3090">
          <cell r="Q3090" t="str">
            <v>BANAMEX4161759712242368132</v>
          </cell>
          <cell r="R3090" t="str">
            <v>O.K.</v>
          </cell>
          <cell r="S3090" t="str">
            <v>COMPENSADA</v>
          </cell>
          <cell r="T3090">
            <v>41617</v>
          </cell>
          <cell r="U3090">
            <v>22</v>
          </cell>
          <cell r="V3090" t="str">
            <v>MAS DE 20 DÍAS</v>
          </cell>
        </row>
        <row r="3091">
          <cell r="Q3091" t="str">
            <v>BANAMEX4161759712242368132</v>
          </cell>
          <cell r="R3091" t="str">
            <v>O.K.</v>
          </cell>
          <cell r="S3091" t="str">
            <v>COMPENSADA</v>
          </cell>
          <cell r="T3091">
            <v>41617</v>
          </cell>
          <cell r="U3091">
            <v>22</v>
          </cell>
          <cell r="V3091" t="str">
            <v>MAS DE 20 DÍAS</v>
          </cell>
        </row>
        <row r="3092">
          <cell r="Q3092" t="str">
            <v>BANAMEX4161759712242368132</v>
          </cell>
          <cell r="R3092" t="str">
            <v>O.K.</v>
          </cell>
          <cell r="S3092" t="str">
            <v>COMPENSADA</v>
          </cell>
          <cell r="T3092">
            <v>41617</v>
          </cell>
          <cell r="U3092">
            <v>22</v>
          </cell>
          <cell r="V3092" t="str">
            <v>MAS DE 20 DÍAS</v>
          </cell>
        </row>
        <row r="3093">
          <cell r="Q3093" t="str">
            <v>BANAMEX4161759712242368132</v>
          </cell>
          <cell r="R3093" t="str">
            <v>O.K.</v>
          </cell>
          <cell r="S3093" t="str">
            <v>COMPENSADA</v>
          </cell>
          <cell r="T3093">
            <v>41617</v>
          </cell>
          <cell r="U3093">
            <v>22</v>
          </cell>
          <cell r="V3093" t="str">
            <v>MAS DE 20 DÍAS</v>
          </cell>
        </row>
        <row r="3094">
          <cell r="Q3094" t="str">
            <v>BANAMEX4161759712242368132</v>
          </cell>
          <cell r="R3094" t="str">
            <v>O.K.</v>
          </cell>
          <cell r="S3094" t="str">
            <v>COMPENSADA</v>
          </cell>
          <cell r="T3094">
            <v>41617</v>
          </cell>
          <cell r="U3094">
            <v>22</v>
          </cell>
          <cell r="V3094" t="str">
            <v>MAS DE 20 DÍAS</v>
          </cell>
        </row>
        <row r="3095">
          <cell r="Q3095" t="str">
            <v>BANAMEX4161759712242368132</v>
          </cell>
          <cell r="R3095" t="str">
            <v>O.K.</v>
          </cell>
          <cell r="S3095" t="str">
            <v>COMPENSADA</v>
          </cell>
          <cell r="T3095">
            <v>41617</v>
          </cell>
          <cell r="U3095">
            <v>22</v>
          </cell>
          <cell r="V3095" t="str">
            <v>MAS DE 20 DÍAS</v>
          </cell>
        </row>
        <row r="3096">
          <cell r="Q3096" t="str">
            <v>BANAMEX4161759712242368132</v>
          </cell>
          <cell r="R3096" t="str">
            <v>O.K.</v>
          </cell>
          <cell r="S3096" t="str">
            <v>COMPENSADA</v>
          </cell>
          <cell r="T3096">
            <v>41617</v>
          </cell>
          <cell r="U3096">
            <v>22</v>
          </cell>
          <cell r="V3096" t="str">
            <v>MAS DE 20 DÍAS</v>
          </cell>
        </row>
        <row r="3097">
          <cell r="Q3097" t="str">
            <v>BANAMEX4161759712242368132</v>
          </cell>
          <cell r="R3097" t="str">
            <v>O.K.</v>
          </cell>
          <cell r="S3097" t="str">
            <v>COMPENSADA</v>
          </cell>
          <cell r="T3097">
            <v>41617</v>
          </cell>
          <cell r="U3097">
            <v>22</v>
          </cell>
          <cell r="V3097" t="str">
            <v>MAS DE 20 DÍAS</v>
          </cell>
        </row>
        <row r="3098">
          <cell r="Q3098" t="str">
            <v>BANAMEX4161759712242368132</v>
          </cell>
          <cell r="R3098" t="str">
            <v>O.K.</v>
          </cell>
          <cell r="S3098" t="str">
            <v>COMPENSADA</v>
          </cell>
          <cell r="T3098">
            <v>41617</v>
          </cell>
          <cell r="U3098">
            <v>22</v>
          </cell>
          <cell r="V3098" t="str">
            <v>MAS DE 20 DÍAS</v>
          </cell>
        </row>
        <row r="3099">
          <cell r="Q3099" t="str">
            <v>BANAMEX4161759712242422715</v>
          </cell>
          <cell r="R3099" t="str">
            <v>O.K.</v>
          </cell>
          <cell r="S3099" t="str">
            <v>COMPENSADA</v>
          </cell>
          <cell r="T3099">
            <v>41619</v>
          </cell>
          <cell r="U3099">
            <v>22</v>
          </cell>
          <cell r="V3099" t="str">
            <v>MAS DE 20 DÍAS</v>
          </cell>
        </row>
        <row r="3100">
          <cell r="Q3100" t="str">
            <v>BANAMEX4161759712242422715</v>
          </cell>
          <cell r="R3100" t="str">
            <v>O.K.</v>
          </cell>
          <cell r="S3100" t="str">
            <v>COMPENSADA</v>
          </cell>
          <cell r="T3100">
            <v>41619</v>
          </cell>
          <cell r="U3100">
            <v>22</v>
          </cell>
          <cell r="V3100" t="str">
            <v>MAS DE 20 DÍAS</v>
          </cell>
        </row>
        <row r="3101">
          <cell r="Q3101" t="str">
            <v>BANAMEX4161759712243727070</v>
          </cell>
          <cell r="R3101" t="str">
            <v>O.K.</v>
          </cell>
          <cell r="S3101" t="str">
            <v>CONCILIADA</v>
          </cell>
          <cell r="T3101">
            <v>41617</v>
          </cell>
          <cell r="U3101">
            <v>22</v>
          </cell>
          <cell r="V3101" t="str">
            <v>MAS DE 20 DÍAS</v>
          </cell>
        </row>
        <row r="3102">
          <cell r="Q3102" t="str">
            <v>BANAMEX4161759712245659164</v>
          </cell>
          <cell r="R3102" t="str">
            <v>O.K.</v>
          </cell>
          <cell r="S3102" t="str">
            <v>CONCILIADA</v>
          </cell>
          <cell r="T3102">
            <v>41617</v>
          </cell>
          <cell r="U3102">
            <v>22</v>
          </cell>
          <cell r="V3102" t="str">
            <v>MAS DE 20 DÍAS</v>
          </cell>
        </row>
        <row r="3103">
          <cell r="Q3103" t="str">
            <v>BANAMEX4161759712245695903</v>
          </cell>
          <cell r="R3103" t="str">
            <v>O.K.</v>
          </cell>
          <cell r="S3103" t="str">
            <v>CONCILIADA</v>
          </cell>
          <cell r="T3103">
            <v>41617</v>
          </cell>
          <cell r="U3103">
            <v>22</v>
          </cell>
          <cell r="V3103" t="str">
            <v>MAS DE 20 DÍAS</v>
          </cell>
        </row>
        <row r="3104">
          <cell r="Q3104" t="str">
            <v>BANAMEX4161759712245695911</v>
          </cell>
          <cell r="R3104" t="str">
            <v>O.K.</v>
          </cell>
          <cell r="S3104" t="str">
            <v>CONCILIADA</v>
          </cell>
          <cell r="T3104">
            <v>41617</v>
          </cell>
          <cell r="U3104">
            <v>22</v>
          </cell>
          <cell r="V3104" t="str">
            <v>MAS DE 20 DÍAS</v>
          </cell>
        </row>
        <row r="3105">
          <cell r="Q3105" t="str">
            <v>BANAMEX4161759712245743497</v>
          </cell>
          <cell r="R3105" t="str">
            <v>O.K.</v>
          </cell>
          <cell r="S3105" t="str">
            <v>CONCILIADA</v>
          </cell>
          <cell r="T3105">
            <v>41617</v>
          </cell>
          <cell r="U3105">
            <v>22</v>
          </cell>
          <cell r="V3105" t="str">
            <v>MAS DE 20 DÍAS</v>
          </cell>
        </row>
        <row r="3106">
          <cell r="Q3106" t="str">
            <v>BANAMEX4161759712245774377</v>
          </cell>
          <cell r="R3106" t="str">
            <v>O.K.</v>
          </cell>
          <cell r="S3106" t="str">
            <v>CONCILIADA</v>
          </cell>
          <cell r="T3106">
            <v>41617</v>
          </cell>
          <cell r="U3106">
            <v>22</v>
          </cell>
          <cell r="V3106" t="str">
            <v>MAS DE 20 DÍAS</v>
          </cell>
        </row>
        <row r="3107">
          <cell r="Q3107" t="str">
            <v>BANAMEX4161759712245775705</v>
          </cell>
          <cell r="R3107" t="str">
            <v>O.K.</v>
          </cell>
          <cell r="S3107" t="str">
            <v>CONCILIADA</v>
          </cell>
          <cell r="T3107">
            <v>41617</v>
          </cell>
          <cell r="U3107">
            <v>22</v>
          </cell>
          <cell r="V3107" t="str">
            <v>MAS DE 20 DÍAS</v>
          </cell>
        </row>
        <row r="3108">
          <cell r="Q3108" t="str">
            <v>BANAMEX4161759712245775713</v>
          </cell>
          <cell r="R3108" t="str">
            <v>O.K.</v>
          </cell>
          <cell r="S3108" t="str">
            <v>CONCILIADA</v>
          </cell>
          <cell r="T3108">
            <v>41617</v>
          </cell>
          <cell r="U3108">
            <v>22</v>
          </cell>
          <cell r="V3108" t="str">
            <v>MAS DE 20 DÍAS</v>
          </cell>
        </row>
        <row r="3109">
          <cell r="Q3109" t="str">
            <v>BANAMEX4161759712245782610</v>
          </cell>
          <cell r="R3109" t="str">
            <v>O.K.</v>
          </cell>
          <cell r="S3109" t="str">
            <v>CONCILIADA</v>
          </cell>
          <cell r="T3109">
            <v>41617</v>
          </cell>
          <cell r="U3109">
            <v>22</v>
          </cell>
          <cell r="V3109" t="str">
            <v>MAS DE 20 DÍAS</v>
          </cell>
        </row>
        <row r="3110">
          <cell r="Q3110" t="str">
            <v>BANAMEX4161759712245870779</v>
          </cell>
          <cell r="R3110" t="str">
            <v>O.K.</v>
          </cell>
          <cell r="S3110" t="str">
            <v>COMPENSADA</v>
          </cell>
          <cell r="T3110">
            <v>41617</v>
          </cell>
          <cell r="U3110">
            <v>22</v>
          </cell>
          <cell r="V3110" t="str">
            <v>MAS DE 20 DÍAS</v>
          </cell>
        </row>
        <row r="3111">
          <cell r="Q3111" t="str">
            <v>BANAMEX4161759712243717071</v>
          </cell>
          <cell r="R3111" t="str">
            <v>O.K.</v>
          </cell>
          <cell r="S3111" t="str">
            <v>CONCILIADA</v>
          </cell>
          <cell r="T3111">
            <v>41617</v>
          </cell>
          <cell r="U3111">
            <v>22</v>
          </cell>
          <cell r="V3111" t="str">
            <v>MAS DE 20 DÍAS</v>
          </cell>
        </row>
        <row r="3112">
          <cell r="Q3112" t="str">
            <v>BANAMEX4161759712245848635</v>
          </cell>
          <cell r="R3112" t="str">
            <v>O.K.</v>
          </cell>
          <cell r="S3112" t="str">
            <v>CONCILIADA</v>
          </cell>
          <cell r="T3112">
            <v>41617</v>
          </cell>
          <cell r="U3112">
            <v>22</v>
          </cell>
          <cell r="V3112" t="str">
            <v>MAS DE 20 DÍAS</v>
          </cell>
        </row>
        <row r="3113">
          <cell r="Q3113" t="str">
            <v>BANAMEX4161759712241548312</v>
          </cell>
          <cell r="R3113" t="str">
            <v>O.K.</v>
          </cell>
          <cell r="S3113" t="str">
            <v>CONCILIADA</v>
          </cell>
          <cell r="T3113">
            <v>41617</v>
          </cell>
          <cell r="U3113">
            <v>22</v>
          </cell>
          <cell r="V3113" t="str">
            <v>MAS DE 20 DÍAS</v>
          </cell>
        </row>
        <row r="3114">
          <cell r="Q3114" t="str">
            <v>BANAMEX4161759712241480854</v>
          </cell>
          <cell r="R3114" t="str">
            <v>O.K.</v>
          </cell>
          <cell r="S3114" t="str">
            <v>CONCILIADA</v>
          </cell>
          <cell r="T3114">
            <v>41617</v>
          </cell>
          <cell r="U3114">
            <v>22</v>
          </cell>
          <cell r="V3114" t="str">
            <v>MAS DE 20 DÍAS</v>
          </cell>
        </row>
        <row r="3115">
          <cell r="Q3115" t="str">
            <v>BANAMEX4161759712245822242</v>
          </cell>
          <cell r="R3115" t="str">
            <v>O.K.</v>
          </cell>
          <cell r="S3115" t="str">
            <v>CONCILIADA</v>
          </cell>
          <cell r="T3115">
            <v>41617</v>
          </cell>
          <cell r="U3115">
            <v>22</v>
          </cell>
          <cell r="V3115" t="str">
            <v>MAS DE 20 DÍAS</v>
          </cell>
        </row>
        <row r="3116">
          <cell r="Q3116" t="str">
            <v>BANAMEX4161759712245374806</v>
          </cell>
          <cell r="R3116" t="str">
            <v>O.K.</v>
          </cell>
          <cell r="S3116" t="str">
            <v>CONCILIADA</v>
          </cell>
          <cell r="T3116">
            <v>41617</v>
          </cell>
          <cell r="U3116">
            <v>22</v>
          </cell>
          <cell r="V3116" t="str">
            <v>MAS DE 20 DÍAS</v>
          </cell>
        </row>
        <row r="3117">
          <cell r="Q3117" t="str">
            <v>BANAMEX4161759712243717097</v>
          </cell>
          <cell r="R3117" t="str">
            <v>O.K.</v>
          </cell>
          <cell r="S3117" t="str">
            <v>CONCILIADA</v>
          </cell>
          <cell r="T3117">
            <v>41617</v>
          </cell>
          <cell r="U3117">
            <v>22</v>
          </cell>
          <cell r="V3117" t="str">
            <v>MAS DE 20 DÍAS</v>
          </cell>
        </row>
        <row r="3118">
          <cell r="Q3118" t="str">
            <v>BANAMEX4161759712245374848</v>
          </cell>
          <cell r="R3118" t="str">
            <v>O.K.</v>
          </cell>
          <cell r="S3118" t="str">
            <v>CONCILIADA</v>
          </cell>
          <cell r="T3118">
            <v>41617</v>
          </cell>
          <cell r="U3118">
            <v>22</v>
          </cell>
          <cell r="V3118" t="str">
            <v>MAS DE 20 DÍAS</v>
          </cell>
        </row>
        <row r="3119">
          <cell r="Q3119" t="str">
            <v>BANAMEX4161759712241085331</v>
          </cell>
          <cell r="R3119" t="str">
            <v>O.K.</v>
          </cell>
          <cell r="S3119" t="str">
            <v>CONCILIADA</v>
          </cell>
          <cell r="T3119">
            <v>41617</v>
          </cell>
          <cell r="U3119">
            <v>22</v>
          </cell>
          <cell r="V3119" t="str">
            <v>MAS DE 20 DÍAS</v>
          </cell>
        </row>
        <row r="3120">
          <cell r="Q3120" t="str">
            <v>BANAMEX4161759712245374962</v>
          </cell>
          <cell r="R3120" t="str">
            <v>O.K.</v>
          </cell>
          <cell r="S3120" t="str">
            <v>CONCILIADA</v>
          </cell>
          <cell r="T3120">
            <v>41617</v>
          </cell>
          <cell r="U3120">
            <v>22</v>
          </cell>
          <cell r="V3120" t="str">
            <v>MAS DE 20 DÍAS</v>
          </cell>
        </row>
        <row r="3121">
          <cell r="Q3121" t="str">
            <v>BANAMEX4161759712243786100</v>
          </cell>
          <cell r="R3121" t="str">
            <v>O.K.</v>
          </cell>
          <cell r="S3121" t="str">
            <v>CONCILIADA</v>
          </cell>
          <cell r="T3121">
            <v>41617</v>
          </cell>
          <cell r="U3121">
            <v>22</v>
          </cell>
          <cell r="V3121" t="str">
            <v>MAS DE 20 DÍAS</v>
          </cell>
        </row>
        <row r="3122">
          <cell r="Q3122" t="str">
            <v>BANAMEX4161759712245659388</v>
          </cell>
          <cell r="R3122" t="str">
            <v>O.K.</v>
          </cell>
          <cell r="S3122" t="str">
            <v>CONCILIADA</v>
          </cell>
          <cell r="T3122">
            <v>41617</v>
          </cell>
          <cell r="U3122">
            <v>22</v>
          </cell>
          <cell r="V3122" t="str">
            <v>MAS DE 20 DÍAS</v>
          </cell>
        </row>
        <row r="3123">
          <cell r="Q3123" t="str">
            <v>BANAMEX4161759712245695929</v>
          </cell>
          <cell r="R3123" t="str">
            <v>O.K.</v>
          </cell>
          <cell r="S3123" t="str">
            <v>CONCILIADA</v>
          </cell>
          <cell r="T3123">
            <v>41617</v>
          </cell>
          <cell r="U3123">
            <v>22</v>
          </cell>
          <cell r="V3123" t="str">
            <v>MAS DE 20 DÍAS</v>
          </cell>
        </row>
        <row r="3124">
          <cell r="Q3124" t="str">
            <v>BANAMEX4161759712241247972</v>
          </cell>
          <cell r="R3124" t="str">
            <v>O.K.</v>
          </cell>
          <cell r="S3124" t="str">
            <v>CONCILIADA</v>
          </cell>
          <cell r="T3124">
            <v>41617</v>
          </cell>
          <cell r="U3124">
            <v>22</v>
          </cell>
          <cell r="V3124" t="str">
            <v>MAS DE 20 DÍAS</v>
          </cell>
        </row>
        <row r="3125">
          <cell r="Q3125" t="str">
            <v>BANAMEX4161759712245597067</v>
          </cell>
          <cell r="R3125" t="str">
            <v>O.K.</v>
          </cell>
          <cell r="S3125" t="str">
            <v>COMPENSADA</v>
          </cell>
          <cell r="T3125">
            <v>41617</v>
          </cell>
          <cell r="U3125">
            <v>22</v>
          </cell>
          <cell r="V3125" t="str">
            <v>MAS DE 20 DÍAS</v>
          </cell>
        </row>
        <row r="3126">
          <cell r="Q3126" t="str">
            <v>BANAMEX4161759712245774989</v>
          </cell>
          <cell r="R3126" t="str">
            <v>O.K.</v>
          </cell>
          <cell r="S3126" t="str">
            <v>CONCILIADA</v>
          </cell>
          <cell r="T3126">
            <v>41617</v>
          </cell>
          <cell r="U3126">
            <v>22</v>
          </cell>
          <cell r="V3126" t="str">
            <v>MAS DE 20 DÍAS</v>
          </cell>
        </row>
        <row r="3127">
          <cell r="Q3127" t="str">
            <v>BANAMEX4161759712245775739</v>
          </cell>
          <cell r="R3127" t="str">
            <v>O.K.</v>
          </cell>
          <cell r="S3127" t="str">
            <v>CONCILIADA</v>
          </cell>
          <cell r="T3127">
            <v>41617</v>
          </cell>
          <cell r="U3127">
            <v>22</v>
          </cell>
          <cell r="V3127" t="str">
            <v>MAS DE 20 DÍAS</v>
          </cell>
        </row>
        <row r="3128">
          <cell r="Q3128" t="str">
            <v>BANAMEX4161759712246045652</v>
          </cell>
          <cell r="R3128" t="str">
            <v>O.K.</v>
          </cell>
          <cell r="S3128" t="str">
            <v>CONCILIADA</v>
          </cell>
          <cell r="T3128">
            <v>41617</v>
          </cell>
          <cell r="U3128">
            <v>22</v>
          </cell>
          <cell r="V3128" t="str">
            <v>MAS DE 20 DÍAS</v>
          </cell>
        </row>
        <row r="3129">
          <cell r="Q3129" t="str">
            <v>BANAMEX4161759712246025654</v>
          </cell>
          <cell r="R3129" t="str">
            <v>O.K.</v>
          </cell>
          <cell r="S3129" t="str">
            <v>CONCILIADA</v>
          </cell>
          <cell r="T3129">
            <v>41617</v>
          </cell>
          <cell r="U3129">
            <v>22</v>
          </cell>
          <cell r="V3129" t="str">
            <v>MAS DE 20 DÍAS</v>
          </cell>
        </row>
        <row r="3130">
          <cell r="Q3130" t="str">
            <v>BANAMEX4161759712241673839</v>
          </cell>
          <cell r="R3130" t="str">
            <v>O.K.</v>
          </cell>
          <cell r="S3130" t="str">
            <v>CONCILIADA</v>
          </cell>
          <cell r="T3130">
            <v>41617</v>
          </cell>
          <cell r="U3130">
            <v>22</v>
          </cell>
          <cell r="V3130" t="str">
            <v>MAS DE 20 DÍAS</v>
          </cell>
        </row>
        <row r="3131">
          <cell r="Q3131" t="str">
            <v>BANAMEX4161759712245374699</v>
          </cell>
          <cell r="R3131" t="str">
            <v>O.K.</v>
          </cell>
          <cell r="S3131" t="str">
            <v>CONCILIADA</v>
          </cell>
          <cell r="T3131">
            <v>41617</v>
          </cell>
          <cell r="U3131">
            <v>22</v>
          </cell>
          <cell r="V3131" t="str">
            <v>MAS DE 20 DÍAS</v>
          </cell>
        </row>
        <row r="3132">
          <cell r="Q3132" t="str">
            <v>BANAMEX4161759712241791508</v>
          </cell>
          <cell r="R3132" t="str">
            <v>O.K.</v>
          </cell>
          <cell r="S3132" t="str">
            <v>CONCILIADA</v>
          </cell>
          <cell r="T3132">
            <v>41617</v>
          </cell>
          <cell r="U3132">
            <v>22</v>
          </cell>
          <cell r="V3132" t="str">
            <v>MAS DE 20 DÍAS</v>
          </cell>
        </row>
        <row r="3133">
          <cell r="Q3133" t="str">
            <v>BANAMEX4161759712245374764</v>
          </cell>
          <cell r="R3133" t="str">
            <v>O.K.</v>
          </cell>
          <cell r="S3133" t="str">
            <v>CONCILIADA</v>
          </cell>
          <cell r="T3133">
            <v>41617</v>
          </cell>
          <cell r="U3133">
            <v>22</v>
          </cell>
          <cell r="V3133" t="str">
            <v>MAS DE 20 DÍAS</v>
          </cell>
        </row>
        <row r="3134">
          <cell r="Q3134" t="str">
            <v>BANAMEX4161759712245374756</v>
          </cell>
          <cell r="R3134" t="str">
            <v>O.K.</v>
          </cell>
          <cell r="S3134" t="str">
            <v>CONCILIADA</v>
          </cell>
          <cell r="T3134">
            <v>41617</v>
          </cell>
          <cell r="U3134">
            <v>22</v>
          </cell>
          <cell r="V3134" t="str">
            <v>MAS DE 20 DÍAS</v>
          </cell>
        </row>
        <row r="3135">
          <cell r="Q3135" t="str">
            <v>BANAMEX4161759712245374905</v>
          </cell>
          <cell r="R3135" t="str">
            <v>O.K.</v>
          </cell>
          <cell r="S3135" t="str">
            <v>CONCILIADA</v>
          </cell>
          <cell r="T3135">
            <v>41617</v>
          </cell>
          <cell r="U3135">
            <v>22</v>
          </cell>
          <cell r="V3135" t="str">
            <v>MAS DE 20 DÍAS</v>
          </cell>
        </row>
        <row r="3136">
          <cell r="Q3136" t="str">
            <v>BANAMEX4161759712245614128</v>
          </cell>
          <cell r="R3136" t="str">
            <v>O.K.</v>
          </cell>
          <cell r="S3136" t="str">
            <v>CONCILIADA</v>
          </cell>
          <cell r="T3136">
            <v>41617</v>
          </cell>
          <cell r="U3136">
            <v>22</v>
          </cell>
          <cell r="V3136" t="str">
            <v>MAS DE 20 DÍAS</v>
          </cell>
        </row>
        <row r="3137">
          <cell r="Q3137" t="str">
            <v>BANAMEX4161759712241781160</v>
          </cell>
          <cell r="R3137" t="str">
            <v>O.K.</v>
          </cell>
          <cell r="S3137" t="str">
            <v>CONCILIADA</v>
          </cell>
          <cell r="T3137">
            <v>41617</v>
          </cell>
          <cell r="U3137">
            <v>22</v>
          </cell>
          <cell r="V3137" t="str">
            <v>MAS DE 20 DÍAS</v>
          </cell>
        </row>
        <row r="3138">
          <cell r="Q3138" t="str">
            <v>BANAMEX4161759712245374889</v>
          </cell>
          <cell r="R3138" t="str">
            <v>O.K.</v>
          </cell>
          <cell r="S3138" t="str">
            <v>CONCILIADA</v>
          </cell>
          <cell r="T3138">
            <v>41617</v>
          </cell>
          <cell r="U3138">
            <v>22</v>
          </cell>
          <cell r="V3138" t="str">
            <v>MAS DE 20 DÍAS</v>
          </cell>
        </row>
        <row r="3139">
          <cell r="Q3139" t="str">
            <v>BANAMEX4161759712241486703</v>
          </cell>
          <cell r="R3139" t="str">
            <v>O.K.</v>
          </cell>
          <cell r="S3139" t="str">
            <v>CONCILIADA</v>
          </cell>
          <cell r="T3139">
            <v>41617</v>
          </cell>
          <cell r="U3139">
            <v>22</v>
          </cell>
          <cell r="V3139" t="str">
            <v>MAS DE 20 DÍAS</v>
          </cell>
        </row>
        <row r="3140">
          <cell r="Q3140" t="str">
            <v>BANAMEX4161759712245374921</v>
          </cell>
          <cell r="R3140" t="str">
            <v>O.K.</v>
          </cell>
          <cell r="S3140" t="str">
            <v>CONCILIADA</v>
          </cell>
          <cell r="T3140">
            <v>41617</v>
          </cell>
          <cell r="U3140">
            <v>22</v>
          </cell>
          <cell r="V3140" t="str">
            <v>MAS DE 20 DÍAS</v>
          </cell>
        </row>
        <row r="3141">
          <cell r="Q3141" t="str">
            <v>BANAMEX4161759712243717089</v>
          </cell>
          <cell r="R3141" t="str">
            <v>O.K.</v>
          </cell>
          <cell r="S3141" t="str">
            <v>CONCILIADA</v>
          </cell>
          <cell r="T3141">
            <v>41617</v>
          </cell>
          <cell r="U3141">
            <v>22</v>
          </cell>
          <cell r="V3141" t="str">
            <v>MAS DE 20 DÍAS</v>
          </cell>
        </row>
        <row r="3142">
          <cell r="Q3142" t="str">
            <v>BANAMEX4161759712245659370</v>
          </cell>
          <cell r="R3142" t="str">
            <v>O.K.</v>
          </cell>
          <cell r="S3142" t="str">
            <v>CONCILIADA</v>
          </cell>
          <cell r="T3142">
            <v>41617</v>
          </cell>
          <cell r="U3142">
            <v>22</v>
          </cell>
          <cell r="V3142" t="str">
            <v>MAS DE 20 DÍAS</v>
          </cell>
        </row>
        <row r="3143">
          <cell r="Q3143" t="str">
            <v>BANAMEX4161759712245695937</v>
          </cell>
          <cell r="R3143" t="str">
            <v>O.K.</v>
          </cell>
          <cell r="S3143" t="str">
            <v>CONCILIADA</v>
          </cell>
          <cell r="T3143">
            <v>41617</v>
          </cell>
          <cell r="U3143">
            <v>22</v>
          </cell>
          <cell r="V3143" t="str">
            <v>MAS DE 20 DÍAS</v>
          </cell>
        </row>
        <row r="3144">
          <cell r="Q3144" t="str">
            <v>BANAMEX4161759712243336179</v>
          </cell>
          <cell r="R3144" t="str">
            <v>O.K.</v>
          </cell>
          <cell r="S3144" t="str">
            <v>CONCILIADA</v>
          </cell>
          <cell r="T3144">
            <v>41617</v>
          </cell>
          <cell r="U3144">
            <v>22</v>
          </cell>
          <cell r="V3144" t="str">
            <v>MAS DE 20 DÍAS</v>
          </cell>
        </row>
        <row r="3145">
          <cell r="Q3145" t="str">
            <v>BANAMEX4161759712245743489</v>
          </cell>
          <cell r="R3145" t="str">
            <v>O.K.</v>
          </cell>
          <cell r="S3145" t="str">
            <v>CONCILIADA</v>
          </cell>
          <cell r="T3145">
            <v>41617</v>
          </cell>
          <cell r="U3145">
            <v>22</v>
          </cell>
          <cell r="V3145" t="str">
            <v>MAS DE 20 DÍAS</v>
          </cell>
        </row>
        <row r="3146">
          <cell r="Q3146" t="str">
            <v>BANAMEX4161759712241450691</v>
          </cell>
          <cell r="R3146" t="str">
            <v>O.K.</v>
          </cell>
          <cell r="S3146" t="str">
            <v>CONCILIADA</v>
          </cell>
          <cell r="T3146">
            <v>41617</v>
          </cell>
          <cell r="U3146">
            <v>22</v>
          </cell>
          <cell r="V3146" t="str">
            <v>MAS DE 20 DÍAS</v>
          </cell>
        </row>
        <row r="3147">
          <cell r="Q3147" t="str">
            <v>BANAMEX4161759712245848627</v>
          </cell>
          <cell r="R3147" t="str">
            <v>O.K.</v>
          </cell>
          <cell r="S3147" t="str">
            <v>CONCILIADA</v>
          </cell>
          <cell r="T3147">
            <v>41617</v>
          </cell>
          <cell r="U3147">
            <v>22</v>
          </cell>
          <cell r="V3147" t="str">
            <v>MAS DE 20 DÍAS</v>
          </cell>
        </row>
        <row r="3148">
          <cell r="Q3148" t="str">
            <v>BANAMEX4161759712241545029</v>
          </cell>
          <cell r="R3148" t="str">
            <v>O.K.</v>
          </cell>
          <cell r="S3148" t="str">
            <v>CONCILIADA</v>
          </cell>
          <cell r="T3148">
            <v>41617</v>
          </cell>
          <cell r="U3148">
            <v>22</v>
          </cell>
          <cell r="V3148" t="str">
            <v>MAS DE 20 DÍAS</v>
          </cell>
        </row>
        <row r="3149">
          <cell r="Q3149" t="str">
            <v>BANAMEX4161759712241486554</v>
          </cell>
          <cell r="R3149" t="str">
            <v>O.K.</v>
          </cell>
          <cell r="S3149" t="str">
            <v>CONCILIADA</v>
          </cell>
          <cell r="T3149">
            <v>41617</v>
          </cell>
          <cell r="U3149">
            <v>22</v>
          </cell>
          <cell r="V3149" t="str">
            <v>MAS DE 20 DÍAS</v>
          </cell>
        </row>
        <row r="3150">
          <cell r="Q3150" t="str">
            <v>BANAMEX4161759712245519137</v>
          </cell>
          <cell r="R3150" t="str">
            <v>O.K.</v>
          </cell>
          <cell r="S3150" t="str">
            <v>CONCILIADA</v>
          </cell>
          <cell r="T3150">
            <v>41617</v>
          </cell>
          <cell r="U3150">
            <v>22</v>
          </cell>
          <cell r="V3150" t="str">
            <v>MAS DE 20 DÍAS</v>
          </cell>
        </row>
        <row r="3151">
          <cell r="Q3151" t="str">
            <v>BANAMEX4161759712245374954</v>
          </cell>
          <cell r="R3151" t="str">
            <v>O.K.</v>
          </cell>
          <cell r="S3151" t="str">
            <v>CONCILIADA</v>
          </cell>
          <cell r="T3151">
            <v>41617</v>
          </cell>
          <cell r="U3151">
            <v>22</v>
          </cell>
          <cell r="V3151" t="str">
            <v>MAS DE 20 DÍAS</v>
          </cell>
        </row>
        <row r="3152">
          <cell r="Q3152" t="str">
            <v>BANAMEX4161759712245374798</v>
          </cell>
          <cell r="R3152" t="str">
            <v>O.K.</v>
          </cell>
          <cell r="S3152" t="str">
            <v>CONCILIADA</v>
          </cell>
          <cell r="T3152">
            <v>41617</v>
          </cell>
          <cell r="U3152">
            <v>22</v>
          </cell>
          <cell r="V3152" t="str">
            <v>MAS DE 20 DÍAS</v>
          </cell>
        </row>
        <row r="3153">
          <cell r="Q3153" t="str">
            <v>BANAMEX4161759712245374822</v>
          </cell>
          <cell r="R3153" t="str">
            <v>O.K.</v>
          </cell>
          <cell r="S3153" t="str">
            <v>CONCILIADA</v>
          </cell>
          <cell r="T3153">
            <v>41617</v>
          </cell>
          <cell r="U3153">
            <v>22</v>
          </cell>
          <cell r="V3153" t="str">
            <v>MAS DE 20 DÍAS</v>
          </cell>
        </row>
        <row r="3154">
          <cell r="Q3154" t="str">
            <v>BANAMEX4161759712245374814</v>
          </cell>
          <cell r="R3154" t="str">
            <v>O.K.</v>
          </cell>
          <cell r="S3154" t="str">
            <v>CONCILIADA</v>
          </cell>
          <cell r="T3154">
            <v>41617</v>
          </cell>
          <cell r="U3154">
            <v>22</v>
          </cell>
          <cell r="V3154" t="str">
            <v>MAS DE 20 DÍAS</v>
          </cell>
        </row>
        <row r="3155">
          <cell r="Q3155" t="str">
            <v>BANAMEX4161759712241635689</v>
          </cell>
          <cell r="R3155" t="str">
            <v>O.K.</v>
          </cell>
          <cell r="S3155" t="str">
            <v>CONCILIADA</v>
          </cell>
          <cell r="T3155">
            <v>41617</v>
          </cell>
          <cell r="U3155">
            <v>22</v>
          </cell>
          <cell r="V3155" t="str">
            <v>MAS DE 20 DÍAS</v>
          </cell>
        </row>
        <row r="3156">
          <cell r="Q3156" t="str">
            <v>BANAMEX4161759712241002061</v>
          </cell>
          <cell r="R3156" t="str">
            <v>O.K.</v>
          </cell>
          <cell r="S3156" t="str">
            <v>CONCILIADA</v>
          </cell>
          <cell r="T3156">
            <v>41617</v>
          </cell>
          <cell r="U3156">
            <v>22</v>
          </cell>
          <cell r="V3156" t="str">
            <v>MAS DE 20 DÍAS</v>
          </cell>
        </row>
        <row r="3157">
          <cell r="Q3157" t="str">
            <v>BANAMEX4161759712241710573</v>
          </cell>
          <cell r="R3157" t="str">
            <v>O.K.</v>
          </cell>
          <cell r="S3157" t="str">
            <v>CONCILIADA</v>
          </cell>
          <cell r="T3157">
            <v>41617</v>
          </cell>
          <cell r="U3157">
            <v>22</v>
          </cell>
          <cell r="V3157" t="str">
            <v>MAS DE 20 DÍAS</v>
          </cell>
        </row>
        <row r="3158">
          <cell r="Q3158" t="str">
            <v>BANAMEX4161759712241560374</v>
          </cell>
          <cell r="R3158" t="str">
            <v>O.K.</v>
          </cell>
          <cell r="S3158" t="str">
            <v>CONCILIADA</v>
          </cell>
          <cell r="T3158">
            <v>41617</v>
          </cell>
          <cell r="U3158">
            <v>22</v>
          </cell>
          <cell r="V3158" t="str">
            <v>MAS DE 20 DÍAS</v>
          </cell>
        </row>
        <row r="3159">
          <cell r="Q3159" t="str">
            <v>BANAMEX4161759712245709068</v>
          </cell>
          <cell r="R3159" t="str">
            <v>O.K.</v>
          </cell>
          <cell r="S3159" t="str">
            <v>CONCILIADA</v>
          </cell>
          <cell r="T3159">
            <v>41617</v>
          </cell>
          <cell r="U3159">
            <v>22</v>
          </cell>
          <cell r="V3159" t="str">
            <v>MAS DE 20 DÍAS</v>
          </cell>
        </row>
        <row r="3160">
          <cell r="Q3160" t="str">
            <v>BANAMEX4161759712243863099</v>
          </cell>
          <cell r="R3160" t="str">
            <v>O.K.</v>
          </cell>
          <cell r="S3160" t="str">
            <v>CONCILIADA</v>
          </cell>
          <cell r="T3160">
            <v>41617</v>
          </cell>
          <cell r="U3160">
            <v>22</v>
          </cell>
          <cell r="V3160" t="str">
            <v>MAS DE 20 DÍAS</v>
          </cell>
        </row>
        <row r="3161">
          <cell r="Q3161" t="str">
            <v>BANAMEX4161759712241654904</v>
          </cell>
          <cell r="R3161" t="str">
            <v>O.K.</v>
          </cell>
          <cell r="S3161" t="str">
            <v>CONCILIADA</v>
          </cell>
          <cell r="T3161">
            <v>41617</v>
          </cell>
          <cell r="U3161">
            <v>22</v>
          </cell>
          <cell r="V3161" t="str">
            <v>MAS DE 20 DÍAS</v>
          </cell>
        </row>
        <row r="3162">
          <cell r="Q3162" t="str">
            <v>BANAMEX4161759712241054956</v>
          </cell>
          <cell r="R3162" t="str">
            <v>O.K.</v>
          </cell>
          <cell r="S3162" t="str">
            <v>CONCILIADA</v>
          </cell>
          <cell r="T3162">
            <v>41617</v>
          </cell>
          <cell r="U3162">
            <v>22</v>
          </cell>
          <cell r="V3162" t="str">
            <v>MAS DE 20 DÍAS</v>
          </cell>
        </row>
        <row r="3163">
          <cell r="Q3163" t="str">
            <v>BANAMEX4161759712245410923</v>
          </cell>
          <cell r="R3163" t="str">
            <v>O.K.</v>
          </cell>
          <cell r="S3163" t="str">
            <v>CONCILIADA</v>
          </cell>
          <cell r="T3163">
            <v>41617</v>
          </cell>
          <cell r="U3163">
            <v>22</v>
          </cell>
          <cell r="V3163" t="str">
            <v>MAS DE 20 DÍAS</v>
          </cell>
        </row>
        <row r="3164">
          <cell r="Q3164" t="str">
            <v>BANAMEX4161759712241742212</v>
          </cell>
          <cell r="R3164" t="str">
            <v>O.K.</v>
          </cell>
          <cell r="S3164" t="str">
            <v>CONCILIADA</v>
          </cell>
          <cell r="T3164">
            <v>41617</v>
          </cell>
          <cell r="U3164">
            <v>22</v>
          </cell>
          <cell r="V3164" t="str">
            <v>MAS DE 20 DÍAS</v>
          </cell>
        </row>
        <row r="3165">
          <cell r="Q3165" t="str">
            <v>BANAMEX4161759712245374780</v>
          </cell>
          <cell r="R3165" t="str">
            <v>O.K.</v>
          </cell>
          <cell r="S3165" t="str">
            <v>CONCILIADA</v>
          </cell>
          <cell r="T3165">
            <v>41617</v>
          </cell>
          <cell r="U3165">
            <v>22</v>
          </cell>
          <cell r="V3165" t="str">
            <v>MAS DE 20 DÍAS</v>
          </cell>
        </row>
        <row r="3166">
          <cell r="Q3166" t="str">
            <v>BANAMEX4161759712241492131</v>
          </cell>
          <cell r="R3166" t="str">
            <v>O.K.</v>
          </cell>
          <cell r="S3166" t="str">
            <v>CONCILIADA</v>
          </cell>
          <cell r="T3166">
            <v>41617</v>
          </cell>
          <cell r="U3166">
            <v>22</v>
          </cell>
          <cell r="V3166" t="str">
            <v>MAS DE 20 DÍAS</v>
          </cell>
        </row>
        <row r="3167">
          <cell r="Q3167" t="str">
            <v>BANAMEX4161759712241450667</v>
          </cell>
          <cell r="R3167" t="str">
            <v>O.K.</v>
          </cell>
          <cell r="S3167" t="str">
            <v>CONCILIADA</v>
          </cell>
          <cell r="T3167">
            <v>41617</v>
          </cell>
          <cell r="U3167">
            <v>22</v>
          </cell>
          <cell r="V3167" t="str">
            <v>MAS DE 20 DÍAS</v>
          </cell>
        </row>
        <row r="3168">
          <cell r="Q3168" t="str">
            <v>BANAMEX4161759712241528132</v>
          </cell>
          <cell r="R3168" t="str">
            <v>O.K.</v>
          </cell>
          <cell r="S3168" t="str">
            <v>CONCILIADA</v>
          </cell>
          <cell r="T3168">
            <v>41617</v>
          </cell>
          <cell r="U3168">
            <v>22</v>
          </cell>
          <cell r="V3168" t="str">
            <v>MAS DE 20 DÍAS</v>
          </cell>
        </row>
        <row r="3169">
          <cell r="Q3169" t="str">
            <v>BANAMEX4161759712245781752</v>
          </cell>
          <cell r="R3169" t="str">
            <v>O.K.</v>
          </cell>
          <cell r="S3169" t="str">
            <v>CONCILIADA</v>
          </cell>
          <cell r="T3169">
            <v>41617</v>
          </cell>
          <cell r="U3169">
            <v>22</v>
          </cell>
          <cell r="V3169" t="str">
            <v>MAS DE 20 DÍAS</v>
          </cell>
        </row>
        <row r="3170">
          <cell r="Q3170" t="str">
            <v>BANAMEX4161759712241435767</v>
          </cell>
          <cell r="R3170" t="str">
            <v>O.K.</v>
          </cell>
          <cell r="S3170" t="str">
            <v>CONCILIADA</v>
          </cell>
          <cell r="T3170">
            <v>41617</v>
          </cell>
          <cell r="U3170">
            <v>22</v>
          </cell>
          <cell r="V3170" t="str">
            <v>MAS DE 20 DÍAS</v>
          </cell>
        </row>
        <row r="3171">
          <cell r="Q3171" t="str">
            <v>BANAMEX4161759712241412055</v>
          </cell>
          <cell r="R3171" t="str">
            <v>O.K.</v>
          </cell>
          <cell r="S3171" t="str">
            <v>CONCILIADA</v>
          </cell>
          <cell r="T3171">
            <v>41617</v>
          </cell>
          <cell r="U3171">
            <v>22</v>
          </cell>
          <cell r="V3171" t="str">
            <v>MAS DE 20 DÍAS</v>
          </cell>
        </row>
        <row r="3172">
          <cell r="Q3172" t="str">
            <v>BANAMEX4161759712242064673</v>
          </cell>
          <cell r="R3172" t="str">
            <v>O.K.</v>
          </cell>
          <cell r="S3172" t="str">
            <v>CONCILIADA</v>
          </cell>
          <cell r="T3172">
            <v>41617</v>
          </cell>
          <cell r="U3172">
            <v>22</v>
          </cell>
          <cell r="V3172" t="str">
            <v>MAS DE 20 DÍAS</v>
          </cell>
        </row>
        <row r="3173">
          <cell r="Q3173" t="str">
            <v>BANAMEX4161759712241713502</v>
          </cell>
          <cell r="R3173" t="str">
            <v>O.K.</v>
          </cell>
          <cell r="S3173" t="str">
            <v>CONCILIADA</v>
          </cell>
          <cell r="T3173">
            <v>41617</v>
          </cell>
          <cell r="U3173">
            <v>22</v>
          </cell>
          <cell r="V3173" t="str">
            <v>MAS DE 20 DÍAS</v>
          </cell>
        </row>
        <row r="3174">
          <cell r="Q3174" t="str">
            <v>BANAMEX4161759712241658277</v>
          </cell>
          <cell r="R3174" t="str">
            <v>O.K.</v>
          </cell>
          <cell r="S3174" t="str">
            <v>CONCILIADA</v>
          </cell>
          <cell r="T3174">
            <v>41617</v>
          </cell>
          <cell r="U3174">
            <v>22</v>
          </cell>
          <cell r="V3174" t="str">
            <v>MAS DE 20 DÍAS</v>
          </cell>
        </row>
        <row r="3175">
          <cell r="Q3175" t="str">
            <v>BANAMEX4161759712241412006</v>
          </cell>
          <cell r="R3175" t="str">
            <v>O.K.</v>
          </cell>
          <cell r="S3175" t="str">
            <v>CONCILIADA</v>
          </cell>
          <cell r="T3175">
            <v>41617</v>
          </cell>
          <cell r="U3175">
            <v>22</v>
          </cell>
          <cell r="V3175" t="str">
            <v>MAS DE 20 DÍAS</v>
          </cell>
        </row>
        <row r="3176">
          <cell r="Q3176" t="str">
            <v>BANAMEX4161759712245725379</v>
          </cell>
          <cell r="R3176" t="str">
            <v>O.K.</v>
          </cell>
          <cell r="S3176" t="str">
            <v>CONCILIADA</v>
          </cell>
          <cell r="T3176">
            <v>41617</v>
          </cell>
          <cell r="U3176">
            <v>22</v>
          </cell>
          <cell r="V3176" t="str">
            <v>MAS DE 20 DÍAS</v>
          </cell>
        </row>
        <row r="3177">
          <cell r="Q3177" t="str">
            <v>BANAMEX4161759712245982699</v>
          </cell>
          <cell r="R3177" t="str">
            <v>O.K.</v>
          </cell>
          <cell r="S3177" t="str">
            <v>CONCILIADA</v>
          </cell>
          <cell r="T3177">
            <v>41617</v>
          </cell>
          <cell r="U3177">
            <v>22</v>
          </cell>
          <cell r="V3177" t="str">
            <v>MAS DE 20 DÍAS</v>
          </cell>
        </row>
        <row r="3178">
          <cell r="Q3178" t="str">
            <v>BANAMEX4161759712241001952</v>
          </cell>
          <cell r="R3178" t="str">
            <v>O.K.</v>
          </cell>
          <cell r="S3178" t="str">
            <v>COMPENSADA</v>
          </cell>
          <cell r="T3178">
            <v>41617</v>
          </cell>
          <cell r="U3178">
            <v>22</v>
          </cell>
          <cell r="V3178" t="str">
            <v>MAS DE 20 DÍAS</v>
          </cell>
        </row>
        <row r="3179">
          <cell r="Q3179" t="str">
            <v>BANAMEX4161759712245695895</v>
          </cell>
          <cell r="R3179" t="str">
            <v>O.K.</v>
          </cell>
          <cell r="S3179" t="str">
            <v>CONCILIADA</v>
          </cell>
          <cell r="T3179">
            <v>41617</v>
          </cell>
          <cell r="U3179">
            <v>22</v>
          </cell>
          <cell r="V3179" t="str">
            <v>MAS DE 20 DÍAS</v>
          </cell>
        </row>
        <row r="3180">
          <cell r="Q3180" t="str">
            <v>BANAMEX4161759712241505437</v>
          </cell>
          <cell r="R3180" t="str">
            <v>O.K.</v>
          </cell>
          <cell r="S3180" t="str">
            <v>CONCILIADA</v>
          </cell>
          <cell r="T3180">
            <v>41617</v>
          </cell>
          <cell r="U3180">
            <v>22</v>
          </cell>
          <cell r="V3180" t="str">
            <v>MAS DE 20 DÍAS</v>
          </cell>
        </row>
        <row r="3181">
          <cell r="Q3181" t="str">
            <v>BANAMEX4161759712245768064</v>
          </cell>
          <cell r="R3181" t="str">
            <v>O.K.</v>
          </cell>
          <cell r="S3181" t="str">
            <v>CONCILIADA</v>
          </cell>
          <cell r="T3181">
            <v>41617</v>
          </cell>
          <cell r="U3181">
            <v>22</v>
          </cell>
          <cell r="V3181" t="str">
            <v>MAS DE 20 DÍAS</v>
          </cell>
        </row>
        <row r="3182">
          <cell r="Q3182" t="str">
            <v>BANAMEX4161759712245374830</v>
          </cell>
          <cell r="R3182" t="str">
            <v>O.K.</v>
          </cell>
          <cell r="S3182" t="str">
            <v>CONCILIADA</v>
          </cell>
          <cell r="T3182">
            <v>41617</v>
          </cell>
          <cell r="U3182">
            <v>22</v>
          </cell>
          <cell r="V3182" t="str">
            <v>MAS DE 20 DÍAS</v>
          </cell>
        </row>
        <row r="3183">
          <cell r="Q3183" t="str">
            <v>BANAMEX4161759712241480870</v>
          </cell>
          <cell r="R3183" t="str">
            <v>O.K.</v>
          </cell>
          <cell r="S3183" t="str">
            <v>CONCILIADA</v>
          </cell>
          <cell r="T3183">
            <v>41617</v>
          </cell>
          <cell r="U3183">
            <v>22</v>
          </cell>
          <cell r="V3183" t="str">
            <v>MAS DE 20 DÍAS</v>
          </cell>
        </row>
        <row r="3184">
          <cell r="Q3184" t="str">
            <v>BANAMEX4161759712241528645</v>
          </cell>
          <cell r="R3184" t="str">
            <v>O.K.</v>
          </cell>
          <cell r="S3184" t="str">
            <v>CONCILIADA</v>
          </cell>
          <cell r="T3184">
            <v>41617</v>
          </cell>
          <cell r="U3184">
            <v>22</v>
          </cell>
          <cell r="V3184" t="str">
            <v>MAS DE 20 DÍAS</v>
          </cell>
        </row>
        <row r="3185">
          <cell r="Q3185" t="str">
            <v>BANAMEX4161759712246025670</v>
          </cell>
          <cell r="R3185" t="str">
            <v>O.K.</v>
          </cell>
          <cell r="S3185" t="str">
            <v>CONCILIADA</v>
          </cell>
          <cell r="T3185">
            <v>41617</v>
          </cell>
          <cell r="U3185">
            <v>22</v>
          </cell>
          <cell r="V3185" t="str">
            <v>MAS DE 20 DÍAS</v>
          </cell>
        </row>
        <row r="3186">
          <cell r="Q3186" t="str">
            <v>BANAMEX4161759712245504378</v>
          </cell>
          <cell r="R3186" t="str">
            <v>O.K.</v>
          </cell>
          <cell r="S3186" t="str">
            <v>CONCILIADA</v>
          </cell>
          <cell r="T3186">
            <v>41617</v>
          </cell>
          <cell r="U3186">
            <v>22</v>
          </cell>
          <cell r="V3186" t="str">
            <v>MAS DE 20 DÍAS</v>
          </cell>
        </row>
        <row r="3187">
          <cell r="Q3187" t="str">
            <v>BANAMEX4161759712241544980</v>
          </cell>
          <cell r="R3187" t="str">
            <v>O.K.</v>
          </cell>
          <cell r="S3187" t="str">
            <v>CONCILIADA</v>
          </cell>
          <cell r="T3187">
            <v>41617</v>
          </cell>
          <cell r="U3187">
            <v>22</v>
          </cell>
          <cell r="V3187" t="str">
            <v>MAS DE 20 DÍAS</v>
          </cell>
        </row>
        <row r="3188">
          <cell r="Q3188" t="str">
            <v>BANAMEX4161759712241268051</v>
          </cell>
          <cell r="R3188" t="str">
            <v>O.K.</v>
          </cell>
          <cell r="S3188" t="str">
            <v>CONCILIADA</v>
          </cell>
          <cell r="T3188">
            <v>41617</v>
          </cell>
          <cell r="U3188">
            <v>22</v>
          </cell>
          <cell r="V3188" t="str">
            <v>MAS DE 20 DÍAS</v>
          </cell>
        </row>
        <row r="3189">
          <cell r="Q3189" t="str">
            <v>BANAMEX4161759712241557859</v>
          </cell>
          <cell r="R3189" t="str">
            <v>O.K.</v>
          </cell>
          <cell r="S3189" t="str">
            <v>CONCILIADA</v>
          </cell>
          <cell r="T3189">
            <v>41617</v>
          </cell>
          <cell r="U3189">
            <v>22</v>
          </cell>
          <cell r="V3189" t="str">
            <v>MAS DE 20 DÍAS</v>
          </cell>
        </row>
        <row r="3190">
          <cell r="Q3190" t="str">
            <v>BANAMEX4161759712245374871</v>
          </cell>
          <cell r="R3190" t="str">
            <v>O.K.</v>
          </cell>
          <cell r="S3190" t="str">
            <v>CONCILIADA</v>
          </cell>
          <cell r="T3190">
            <v>41617</v>
          </cell>
          <cell r="U3190">
            <v>22</v>
          </cell>
          <cell r="V3190" t="str">
            <v>MAS DE 20 DÍAS</v>
          </cell>
        </row>
        <row r="3191">
          <cell r="Q3191" t="str">
            <v>BANAMEX4161759712241483114</v>
          </cell>
          <cell r="R3191" t="str">
            <v>O.K.</v>
          </cell>
          <cell r="S3191" t="str">
            <v>CONCILIADA</v>
          </cell>
          <cell r="T3191">
            <v>41617</v>
          </cell>
          <cell r="U3191">
            <v>22</v>
          </cell>
          <cell r="V3191" t="str">
            <v>MAS DE 20 DÍAS</v>
          </cell>
        </row>
        <row r="3192">
          <cell r="Q3192" t="str">
            <v>BANAMEX4161759712241247964</v>
          </cell>
          <cell r="R3192" t="str">
            <v>O.K.</v>
          </cell>
          <cell r="S3192" t="str">
            <v>CONCILIADA</v>
          </cell>
          <cell r="T3192">
            <v>41617</v>
          </cell>
          <cell r="U3192">
            <v>22</v>
          </cell>
          <cell r="V3192" t="str">
            <v>MAS DE 20 DÍAS</v>
          </cell>
        </row>
        <row r="3193">
          <cell r="Q3193" t="str">
            <v>BANAMEX4161759712242116887</v>
          </cell>
          <cell r="R3193" t="str">
            <v>O.K.</v>
          </cell>
          <cell r="S3193" t="str">
            <v>CONCILIADA</v>
          </cell>
          <cell r="T3193">
            <v>41617</v>
          </cell>
          <cell r="U3193">
            <v>22</v>
          </cell>
          <cell r="V3193" t="str">
            <v>MAS DE 20 DÍAS</v>
          </cell>
        </row>
        <row r="3194">
          <cell r="Q3194" t="str">
            <v>BANAMEX4161759712241000077</v>
          </cell>
          <cell r="R3194" t="str">
            <v>O.K.</v>
          </cell>
          <cell r="S3194" t="str">
            <v>CONCILIADA</v>
          </cell>
          <cell r="T3194">
            <v>41617</v>
          </cell>
          <cell r="U3194">
            <v>22</v>
          </cell>
          <cell r="V3194" t="str">
            <v>MAS DE 20 DÍAS</v>
          </cell>
        </row>
        <row r="3195">
          <cell r="Q3195" t="str">
            <v>BANAMEX4161759712245374939</v>
          </cell>
          <cell r="R3195" t="str">
            <v>O.K.</v>
          </cell>
          <cell r="S3195" t="str">
            <v>CONCILIADA</v>
          </cell>
          <cell r="T3195">
            <v>41617</v>
          </cell>
          <cell r="U3195">
            <v>22</v>
          </cell>
          <cell r="V3195" t="str">
            <v>MAS DE 20 DÍAS</v>
          </cell>
        </row>
        <row r="3196">
          <cell r="Q3196" t="str">
            <v>BANAMEX4161759712243786118</v>
          </cell>
          <cell r="R3196" t="str">
            <v>O.K.</v>
          </cell>
          <cell r="S3196" t="str">
            <v>CONCILIADA</v>
          </cell>
          <cell r="T3196">
            <v>41617</v>
          </cell>
          <cell r="U3196">
            <v>22</v>
          </cell>
          <cell r="V3196" t="str">
            <v>MAS DE 20 DÍAS</v>
          </cell>
        </row>
        <row r="3197">
          <cell r="Q3197" t="str">
            <v>BANAMEX4161759712241435759</v>
          </cell>
          <cell r="R3197" t="str">
            <v>O.K.</v>
          </cell>
          <cell r="S3197" t="str">
            <v>CONCILIADA</v>
          </cell>
          <cell r="T3197">
            <v>41617</v>
          </cell>
          <cell r="U3197">
            <v>22</v>
          </cell>
          <cell r="V3197" t="str">
            <v>MAS DE 20 DÍAS</v>
          </cell>
        </row>
        <row r="3198">
          <cell r="Q3198" t="str">
            <v>BANAMEX4161759712241168970</v>
          </cell>
          <cell r="R3198" t="str">
            <v>O.K.</v>
          </cell>
          <cell r="S3198" t="str">
            <v>CONCILIADA</v>
          </cell>
          <cell r="T3198">
            <v>41617</v>
          </cell>
          <cell r="U3198">
            <v>22</v>
          </cell>
          <cell r="V3198" t="str">
            <v>MAS DE 20 DÍAS</v>
          </cell>
        </row>
        <row r="3199">
          <cell r="Q3199" t="str">
            <v>BANAMEX4161759712241735240</v>
          </cell>
          <cell r="R3199" t="str">
            <v>O.K.</v>
          </cell>
          <cell r="S3199" t="str">
            <v>CONCILIADA</v>
          </cell>
          <cell r="T3199">
            <v>41617</v>
          </cell>
          <cell r="U3199">
            <v>22</v>
          </cell>
          <cell r="V3199" t="str">
            <v>MAS DE 20 DÍAS</v>
          </cell>
        </row>
        <row r="3200">
          <cell r="Q3200" t="str">
            <v>BANAMEX4161759712241687680</v>
          </cell>
          <cell r="R3200" t="str">
            <v>O.K.</v>
          </cell>
          <cell r="S3200" t="str">
            <v>CONCILIADA</v>
          </cell>
          <cell r="T3200">
            <v>41617</v>
          </cell>
          <cell r="U3200">
            <v>22</v>
          </cell>
          <cell r="V3200" t="str">
            <v>MAS DE 20 DÍAS</v>
          </cell>
        </row>
        <row r="3201">
          <cell r="Q3201" t="str">
            <v>BANAMEX4161759712241658673</v>
          </cell>
          <cell r="R3201" t="str">
            <v>O.K.</v>
          </cell>
          <cell r="S3201" t="str">
            <v>CONCILIADA</v>
          </cell>
          <cell r="T3201">
            <v>41617</v>
          </cell>
          <cell r="U3201">
            <v>22</v>
          </cell>
          <cell r="V3201" t="str">
            <v>MAS DE 20 DÍAS</v>
          </cell>
        </row>
        <row r="3202">
          <cell r="Q3202" t="str">
            <v>BANAMEX4161759712245374855</v>
          </cell>
          <cell r="R3202" t="str">
            <v>O.K.</v>
          </cell>
          <cell r="S3202" t="str">
            <v>CONCILIADA</v>
          </cell>
          <cell r="T3202">
            <v>41617</v>
          </cell>
          <cell r="U3202">
            <v>22</v>
          </cell>
          <cell r="V3202" t="str">
            <v>MAS DE 20 DÍAS</v>
          </cell>
        </row>
        <row r="3203">
          <cell r="Q3203" t="str">
            <v>BANAMEX4161759712245870795</v>
          </cell>
          <cell r="R3203" t="str">
            <v>O.K.</v>
          </cell>
          <cell r="S3203" t="str">
            <v>CONCILIADA</v>
          </cell>
          <cell r="T3203">
            <v>41617</v>
          </cell>
          <cell r="U3203">
            <v>22</v>
          </cell>
          <cell r="V3203" t="str">
            <v>MAS DE 20 DÍAS</v>
          </cell>
        </row>
        <row r="3204">
          <cell r="Q3204" t="str">
            <v>BANAMEX4161759712245775721</v>
          </cell>
          <cell r="R3204" t="str">
            <v>O.K.</v>
          </cell>
          <cell r="S3204" t="str">
            <v>CONCILIADA</v>
          </cell>
          <cell r="T3204">
            <v>41617</v>
          </cell>
          <cell r="U3204">
            <v>22</v>
          </cell>
          <cell r="V3204" t="str">
            <v>MAS DE 20 DÍAS</v>
          </cell>
        </row>
        <row r="3205">
          <cell r="Q3205" t="str">
            <v>BANAMEX4161759712245848650</v>
          </cell>
          <cell r="R3205" t="str">
            <v>O.K.</v>
          </cell>
          <cell r="S3205" t="str">
            <v>CONCILIADA</v>
          </cell>
          <cell r="T3205">
            <v>41617</v>
          </cell>
          <cell r="U3205">
            <v>22</v>
          </cell>
          <cell r="V3205" t="str">
            <v>MAS DE 20 DÍAS</v>
          </cell>
        </row>
        <row r="3206">
          <cell r="Q3206" t="str">
            <v>BANAMEX4161759712241000084</v>
          </cell>
          <cell r="R3206" t="str">
            <v>O.K.</v>
          </cell>
          <cell r="S3206" t="str">
            <v>CONCILIADA</v>
          </cell>
          <cell r="T3206">
            <v>41617</v>
          </cell>
          <cell r="U3206">
            <v>22</v>
          </cell>
          <cell r="V3206" t="str">
            <v>MAS DE 20 DÍAS</v>
          </cell>
        </row>
        <row r="3207">
          <cell r="Q3207" t="str">
            <v>BANAMEX4161759712241709583</v>
          </cell>
          <cell r="R3207" t="str">
            <v>CONCILIACION</v>
          </cell>
          <cell r="S3207" t="str">
            <v>SOBRANTE NO IDENTIFICADO</v>
          </cell>
          <cell r="T3207" t="str">
            <v xml:space="preserve"> </v>
          </cell>
          <cell r="U3207">
            <v>22</v>
          </cell>
          <cell r="V3207" t="str">
            <v>MAS DE 20 DÍAS</v>
          </cell>
        </row>
        <row r="3208">
          <cell r="Q3208" t="str">
            <v>BANAMEX4161759712241775261</v>
          </cell>
          <cell r="R3208" t="str">
            <v>O.K.</v>
          </cell>
          <cell r="S3208" t="str">
            <v>CONCILIADA</v>
          </cell>
          <cell r="T3208">
            <v>41617</v>
          </cell>
          <cell r="U3208">
            <v>22</v>
          </cell>
          <cell r="V3208" t="str">
            <v>MAS DE 20 DÍAS</v>
          </cell>
        </row>
        <row r="3209">
          <cell r="Q3209" t="str">
            <v>BANAMEX4161759712241377852</v>
          </cell>
          <cell r="R3209" t="str">
            <v>O.K.</v>
          </cell>
          <cell r="S3209" t="str">
            <v>CONCILIADA</v>
          </cell>
          <cell r="T3209">
            <v>41617</v>
          </cell>
          <cell r="U3209">
            <v>22</v>
          </cell>
          <cell r="V3209" t="str">
            <v>MAS DE 20 DÍAS</v>
          </cell>
        </row>
        <row r="3210">
          <cell r="Q3210" t="str">
            <v>BANAMEX4161759712245432299</v>
          </cell>
          <cell r="R3210" t="str">
            <v>O.K.</v>
          </cell>
          <cell r="S3210" t="str">
            <v>CONCILIADA</v>
          </cell>
          <cell r="T3210">
            <v>41617</v>
          </cell>
          <cell r="U3210">
            <v>22</v>
          </cell>
          <cell r="V3210" t="str">
            <v>MAS DE 20 DÍAS</v>
          </cell>
        </row>
        <row r="3211">
          <cell r="Q3211" t="str">
            <v>BANAMEX4161759712241005227</v>
          </cell>
          <cell r="R3211" t="str">
            <v>O.K.</v>
          </cell>
          <cell r="S3211" t="str">
            <v>CONCILIADA</v>
          </cell>
          <cell r="T3211">
            <v>41617</v>
          </cell>
          <cell r="U3211">
            <v>22</v>
          </cell>
          <cell r="V3211" t="str">
            <v>MAS DE 20 DÍAS</v>
          </cell>
        </row>
        <row r="3212">
          <cell r="Q3212" t="str">
            <v>BANAMEX4161759712245574561</v>
          </cell>
          <cell r="R3212" t="str">
            <v>O.K.</v>
          </cell>
          <cell r="S3212" t="str">
            <v>CONCILIADA</v>
          </cell>
          <cell r="T3212">
            <v>41617</v>
          </cell>
          <cell r="U3212">
            <v>22</v>
          </cell>
          <cell r="V3212" t="str">
            <v>MAS DE 20 DÍAS</v>
          </cell>
        </row>
        <row r="3213">
          <cell r="Q3213" t="str">
            <v>BANAMEX4161759712241000071</v>
          </cell>
          <cell r="R3213" t="str">
            <v>O.K.</v>
          </cell>
          <cell r="S3213" t="str">
            <v>CONCILIADA</v>
          </cell>
          <cell r="T3213">
            <v>41617</v>
          </cell>
          <cell r="U3213">
            <v>22</v>
          </cell>
          <cell r="V3213" t="str">
            <v>MAS DE 20 DÍAS</v>
          </cell>
        </row>
        <row r="3214">
          <cell r="Q3214" t="str">
            <v>BANAMEX4161759712241377860</v>
          </cell>
          <cell r="R3214" t="str">
            <v>O.K.</v>
          </cell>
          <cell r="S3214" t="str">
            <v>CONCILIADA</v>
          </cell>
          <cell r="T3214">
            <v>41617</v>
          </cell>
          <cell r="U3214">
            <v>22</v>
          </cell>
          <cell r="V3214" t="str">
            <v>MAS DE 20 DÍAS</v>
          </cell>
        </row>
        <row r="3215">
          <cell r="Q3215" t="str">
            <v>BANAMEX4161759712245374731</v>
          </cell>
          <cell r="R3215" t="str">
            <v>O.K.</v>
          </cell>
          <cell r="S3215" t="str">
            <v>CONCILIADA</v>
          </cell>
          <cell r="T3215">
            <v>41617</v>
          </cell>
          <cell r="U3215">
            <v>22</v>
          </cell>
          <cell r="V3215" t="str">
            <v>MAS DE 20 DÍAS</v>
          </cell>
        </row>
        <row r="3216">
          <cell r="Q3216" t="str">
            <v>BANAMEX4161759712245436571</v>
          </cell>
          <cell r="R3216" t="str">
            <v>O.K.</v>
          </cell>
          <cell r="S3216" t="str">
            <v>CONCILIADA</v>
          </cell>
          <cell r="T3216">
            <v>41617</v>
          </cell>
          <cell r="U3216">
            <v>22</v>
          </cell>
          <cell r="V3216" t="str">
            <v>MAS DE 20 DÍAS</v>
          </cell>
        </row>
        <row r="3217">
          <cell r="Q3217" t="str">
            <v>BANAMEX4161759712245374772</v>
          </cell>
          <cell r="R3217" t="str">
            <v>O.K.</v>
          </cell>
          <cell r="S3217" t="str">
            <v>CONCILIADA</v>
          </cell>
          <cell r="T3217">
            <v>41617</v>
          </cell>
          <cell r="U3217">
            <v>22</v>
          </cell>
          <cell r="V3217" t="str">
            <v>MAS DE 20 DÍAS</v>
          </cell>
        </row>
        <row r="3218">
          <cell r="Q3218" t="str">
            <v>BANAMEX4161759712245607155</v>
          </cell>
          <cell r="R3218" t="str">
            <v>O.K.</v>
          </cell>
          <cell r="S3218" t="str">
            <v>CONCILIADA</v>
          </cell>
          <cell r="T3218">
            <v>41617</v>
          </cell>
          <cell r="U3218">
            <v>22</v>
          </cell>
          <cell r="V3218" t="str">
            <v>MAS DE 20 DÍAS</v>
          </cell>
        </row>
        <row r="3219">
          <cell r="Q3219" t="str">
            <v>BANAMEX4161759712241658699</v>
          </cell>
          <cell r="R3219" t="str">
            <v>O.K.</v>
          </cell>
          <cell r="S3219" t="str">
            <v>CONCILIADA</v>
          </cell>
          <cell r="T3219">
            <v>41617</v>
          </cell>
          <cell r="U3219">
            <v>22</v>
          </cell>
          <cell r="V3219" t="str">
            <v>MAS DE 20 DÍAS</v>
          </cell>
        </row>
        <row r="3220">
          <cell r="Q3220" t="str">
            <v>BANAMEX4161759712245631015</v>
          </cell>
          <cell r="R3220" t="str">
            <v>O.K.</v>
          </cell>
          <cell r="S3220" t="str">
            <v>CONCILIADA</v>
          </cell>
          <cell r="T3220">
            <v>41617</v>
          </cell>
          <cell r="U3220">
            <v>22</v>
          </cell>
          <cell r="V3220" t="str">
            <v>MAS DE 20 DÍAS</v>
          </cell>
        </row>
        <row r="3221">
          <cell r="Q3221" t="str">
            <v>BANAMEX4161759712241713452</v>
          </cell>
          <cell r="R3221" t="str">
            <v>O.K.</v>
          </cell>
          <cell r="S3221" t="str">
            <v>CONCILIADA</v>
          </cell>
          <cell r="T3221">
            <v>41617</v>
          </cell>
          <cell r="U3221">
            <v>22</v>
          </cell>
          <cell r="V3221" t="str">
            <v>MAS DE 20 DÍAS</v>
          </cell>
        </row>
        <row r="3222">
          <cell r="Q3222" t="str">
            <v>BANAMEX4161759712241694991</v>
          </cell>
          <cell r="R3222" t="str">
            <v>O.K.</v>
          </cell>
          <cell r="S3222" t="str">
            <v>CONCILIADA</v>
          </cell>
          <cell r="T3222">
            <v>41617</v>
          </cell>
          <cell r="U3222">
            <v>22</v>
          </cell>
          <cell r="V3222" t="str">
            <v>MAS DE 20 DÍAS</v>
          </cell>
        </row>
        <row r="3223">
          <cell r="Q3223" t="str">
            <v>BANAMEX4161759712241303833</v>
          </cell>
          <cell r="R3223" t="str">
            <v>O.K.</v>
          </cell>
          <cell r="S3223" t="str">
            <v>CONCILIADA</v>
          </cell>
          <cell r="T3223">
            <v>41617</v>
          </cell>
          <cell r="U3223">
            <v>22</v>
          </cell>
          <cell r="V3223" t="str">
            <v>MAS DE 20 DÍAS</v>
          </cell>
        </row>
        <row r="3224">
          <cell r="Q3224" t="str">
            <v>BANAMEX4161759712241714526</v>
          </cell>
          <cell r="R3224" t="str">
            <v>O.K.</v>
          </cell>
          <cell r="S3224" t="str">
            <v>CONCILIADA</v>
          </cell>
          <cell r="T3224">
            <v>41617</v>
          </cell>
          <cell r="U3224">
            <v>22</v>
          </cell>
          <cell r="V3224" t="str">
            <v>MAS DE 20 DÍAS</v>
          </cell>
        </row>
        <row r="3225">
          <cell r="Q3225" t="str">
            <v>BANAMEX4161759712245591201</v>
          </cell>
          <cell r="R3225" t="str">
            <v>O.K.</v>
          </cell>
          <cell r="S3225" t="str">
            <v>CONCILIADA</v>
          </cell>
          <cell r="T3225">
            <v>41617</v>
          </cell>
          <cell r="U3225">
            <v>22</v>
          </cell>
          <cell r="V3225" t="str">
            <v>MAS DE 20 DÍAS</v>
          </cell>
        </row>
        <row r="3226">
          <cell r="Q3226" t="str">
            <v>BANAMEX4161759712245374970</v>
          </cell>
          <cell r="R3226" t="str">
            <v>O.K.</v>
          </cell>
          <cell r="S3226" t="str">
            <v>CONCILIADA</v>
          </cell>
          <cell r="T3226">
            <v>41617</v>
          </cell>
          <cell r="U3226">
            <v>22</v>
          </cell>
          <cell r="V3226" t="str">
            <v>MAS DE 20 DÍAS</v>
          </cell>
        </row>
        <row r="3227">
          <cell r="Q3227" t="str">
            <v>BANAMEX4161759712241377878</v>
          </cell>
          <cell r="R3227" t="str">
            <v>O.K.</v>
          </cell>
          <cell r="S3227" t="str">
            <v>CONCILIADA</v>
          </cell>
          <cell r="T3227">
            <v>41617</v>
          </cell>
          <cell r="U3227">
            <v>22</v>
          </cell>
          <cell r="V3227" t="str">
            <v>MAS DE 20 DÍAS</v>
          </cell>
        </row>
        <row r="3228">
          <cell r="Q3228" t="str">
            <v>BANAMEX4161759712245529268</v>
          </cell>
          <cell r="R3228" t="str">
            <v>O.K.</v>
          </cell>
          <cell r="S3228" t="str">
            <v>CONCILIADA</v>
          </cell>
          <cell r="T3228">
            <v>41617</v>
          </cell>
          <cell r="U3228">
            <v>22</v>
          </cell>
          <cell r="V3228" t="str">
            <v>MAS DE 20 DÍAS</v>
          </cell>
        </row>
        <row r="3229">
          <cell r="Q3229" t="str">
            <v>BANAMEX4161759712245374947</v>
          </cell>
          <cell r="R3229" t="str">
            <v>O.K.</v>
          </cell>
          <cell r="S3229" t="str">
            <v>CONCILIADA</v>
          </cell>
          <cell r="T3229">
            <v>41617</v>
          </cell>
          <cell r="U3229">
            <v>22</v>
          </cell>
          <cell r="V3229" t="str">
            <v>MAS DE 20 DÍAS</v>
          </cell>
        </row>
        <row r="3230">
          <cell r="Q3230" t="str">
            <v>BANAMEX4161759712241545052</v>
          </cell>
          <cell r="R3230" t="str">
            <v>O.K.</v>
          </cell>
          <cell r="S3230" t="str">
            <v>CONCILIADA</v>
          </cell>
          <cell r="T3230">
            <v>41617</v>
          </cell>
          <cell r="U3230">
            <v>22</v>
          </cell>
          <cell r="V3230" t="str">
            <v>MAS DE 20 DÍAS</v>
          </cell>
        </row>
        <row r="3231">
          <cell r="Q3231" t="str">
            <v>BANAMEX4161759712241713486</v>
          </cell>
          <cell r="R3231" t="str">
            <v>O.K.</v>
          </cell>
          <cell r="S3231" t="str">
            <v>CONCILIADA</v>
          </cell>
          <cell r="T3231">
            <v>41617</v>
          </cell>
          <cell r="U3231">
            <v>22</v>
          </cell>
          <cell r="V3231" t="str">
            <v>MAS DE 20 DÍAS</v>
          </cell>
        </row>
        <row r="3232">
          <cell r="Q3232" t="str">
            <v>BANAMEX4161759712241448562</v>
          </cell>
          <cell r="R3232" t="str">
            <v>O.K.</v>
          </cell>
          <cell r="S3232" t="str">
            <v>CONCILIADA</v>
          </cell>
          <cell r="T3232">
            <v>41617</v>
          </cell>
          <cell r="U3232">
            <v>22</v>
          </cell>
          <cell r="V3232" t="str">
            <v>MAS DE 20 DÍAS</v>
          </cell>
        </row>
        <row r="3233">
          <cell r="Q3233" t="str">
            <v>BANAMEX4161759712241017750</v>
          </cell>
          <cell r="R3233" t="str">
            <v>O.K.</v>
          </cell>
          <cell r="S3233" t="str">
            <v>CONCILIADA</v>
          </cell>
          <cell r="T3233">
            <v>41617</v>
          </cell>
          <cell r="U3233">
            <v>22</v>
          </cell>
          <cell r="V3233" t="str">
            <v>MAS DE 20 DÍAS</v>
          </cell>
        </row>
        <row r="3234">
          <cell r="Q3234" t="str">
            <v>BANAMEX4161759712245822309</v>
          </cell>
          <cell r="R3234" t="str">
            <v>O.K.</v>
          </cell>
          <cell r="S3234" t="str">
            <v>CONCILIADA</v>
          </cell>
          <cell r="T3234">
            <v>41617</v>
          </cell>
          <cell r="U3234">
            <v>22</v>
          </cell>
          <cell r="V3234" t="str">
            <v>MAS DE 20 DÍAS</v>
          </cell>
        </row>
        <row r="3235">
          <cell r="Q3235" t="str">
            <v>BANAMEX4161759712244225942</v>
          </cell>
          <cell r="R3235" t="str">
            <v>O.K.</v>
          </cell>
          <cell r="S3235" t="str">
            <v>COMPENSADA</v>
          </cell>
          <cell r="T3235">
            <v>41618</v>
          </cell>
          <cell r="U3235">
            <v>22</v>
          </cell>
          <cell r="V3235" t="str">
            <v>MAS DE 20 DÍAS</v>
          </cell>
        </row>
        <row r="3236">
          <cell r="Q3236" t="str">
            <v>BANAMEX4161759712241544972</v>
          </cell>
          <cell r="R3236" t="str">
            <v>O.K.</v>
          </cell>
          <cell r="S3236" t="str">
            <v>CONCILIADA</v>
          </cell>
          <cell r="T3236">
            <v>41617</v>
          </cell>
          <cell r="U3236">
            <v>22</v>
          </cell>
          <cell r="V3236" t="str">
            <v>MAS DE 20 DÍAS</v>
          </cell>
        </row>
        <row r="3237">
          <cell r="Q3237" t="str">
            <v>BANAMEX4161759712241011465</v>
          </cell>
          <cell r="R3237" t="str">
            <v>O.K.</v>
          </cell>
          <cell r="S3237" t="str">
            <v>CONCILIADA</v>
          </cell>
          <cell r="T3237">
            <v>41617</v>
          </cell>
          <cell r="U3237">
            <v>22</v>
          </cell>
          <cell r="V3237" t="str">
            <v>MAS DE 20 DÍAS</v>
          </cell>
        </row>
        <row r="3238">
          <cell r="Q3238" t="str">
            <v>BANAMEX4161759712245982723</v>
          </cell>
          <cell r="R3238" t="str">
            <v>O.K.</v>
          </cell>
          <cell r="S3238" t="str">
            <v>CONCILIADA</v>
          </cell>
          <cell r="T3238">
            <v>41617</v>
          </cell>
          <cell r="U3238">
            <v>22</v>
          </cell>
          <cell r="V3238" t="str">
            <v>MAS DE 20 DÍAS</v>
          </cell>
        </row>
        <row r="3239">
          <cell r="Q3239" t="str">
            <v>BANAMEX4161759712241448604</v>
          </cell>
          <cell r="R3239" t="str">
            <v>O.K.</v>
          </cell>
          <cell r="S3239" t="str">
            <v>CONCILIADA</v>
          </cell>
          <cell r="T3239">
            <v>41617</v>
          </cell>
          <cell r="U3239">
            <v>22</v>
          </cell>
          <cell r="V3239" t="str">
            <v>MAS DE 20 DÍAS</v>
          </cell>
        </row>
        <row r="3240">
          <cell r="Q3240" t="str">
            <v>BANAMEX4161759712245374749</v>
          </cell>
          <cell r="R3240" t="str">
            <v>O.K.</v>
          </cell>
          <cell r="S3240" t="str">
            <v>CONCILIADA</v>
          </cell>
          <cell r="T3240">
            <v>41617</v>
          </cell>
          <cell r="U3240">
            <v>22</v>
          </cell>
          <cell r="V3240" t="str">
            <v>MAS DE 20 DÍAS</v>
          </cell>
        </row>
        <row r="3241">
          <cell r="Q3241" t="str">
            <v>BANAMEX4161759712243879152</v>
          </cell>
          <cell r="R3241" t="str">
            <v>O.K.</v>
          </cell>
          <cell r="S3241" t="str">
            <v>CONCILIADA</v>
          </cell>
          <cell r="T3241">
            <v>41617</v>
          </cell>
          <cell r="U3241">
            <v>22</v>
          </cell>
          <cell r="V3241" t="str">
            <v>MAS DE 20 DÍAS</v>
          </cell>
        </row>
        <row r="3242">
          <cell r="Q3242" t="str">
            <v>BANCOMER416174487026595695929</v>
          </cell>
          <cell r="R3242" t="str">
            <v>O.K.</v>
          </cell>
          <cell r="S3242" t="str">
            <v>CONCILIADA</v>
          </cell>
          <cell r="T3242">
            <v>41617</v>
          </cell>
          <cell r="U3242">
            <v>22</v>
          </cell>
          <cell r="V3242" t="str">
            <v>MAS DE 20 DÍAS</v>
          </cell>
        </row>
        <row r="3243">
          <cell r="Q3243" t="str">
            <v>BANCOMER416174487026595374699</v>
          </cell>
          <cell r="R3243" t="str">
            <v>O.K.</v>
          </cell>
          <cell r="S3243" t="str">
            <v>CONCILIADA</v>
          </cell>
          <cell r="T3243">
            <v>41617</v>
          </cell>
          <cell r="U3243">
            <v>22</v>
          </cell>
          <cell r="V3243" t="str">
            <v>MAS DE 20 DÍAS</v>
          </cell>
        </row>
        <row r="3244">
          <cell r="Q3244" t="str">
            <v>BANCOMER416174487026594117602</v>
          </cell>
          <cell r="R3244" t="str">
            <v>O.K.</v>
          </cell>
          <cell r="S3244" t="str">
            <v>CONCILIADA</v>
          </cell>
          <cell r="T3244">
            <v>41617</v>
          </cell>
          <cell r="U3244">
            <v>22</v>
          </cell>
          <cell r="V3244" t="str">
            <v>MAS DE 20 DÍAS</v>
          </cell>
        </row>
        <row r="3245">
          <cell r="Q3245" t="str">
            <v>BANCOMER416174487026595410923</v>
          </cell>
          <cell r="R3245" t="str">
            <v>O.K.</v>
          </cell>
          <cell r="S3245" t="str">
            <v>CONCILIADA</v>
          </cell>
          <cell r="T3245">
            <v>41617</v>
          </cell>
          <cell r="U3245">
            <v>22</v>
          </cell>
          <cell r="V3245" t="str">
            <v>MAS DE 20 DÍAS</v>
          </cell>
        </row>
        <row r="3246">
          <cell r="Q3246" t="str">
            <v>BANCOMER416174487026596743769</v>
          </cell>
          <cell r="R3246" t="str">
            <v>O.K.</v>
          </cell>
          <cell r="S3246" t="str">
            <v>CONCILIADA</v>
          </cell>
          <cell r="T3246">
            <v>41617</v>
          </cell>
          <cell r="U3246">
            <v>22</v>
          </cell>
          <cell r="V3246" t="str">
            <v>MAS DE 20 DÍAS</v>
          </cell>
        </row>
        <row r="3247">
          <cell r="Q3247" t="str">
            <v>BANCOMER416174487026595432299</v>
          </cell>
          <cell r="R3247" t="str">
            <v>O.K.</v>
          </cell>
          <cell r="S3247" t="str">
            <v>CONCILIADA</v>
          </cell>
          <cell r="T3247">
            <v>41617</v>
          </cell>
          <cell r="U3247">
            <v>22</v>
          </cell>
          <cell r="V3247" t="str">
            <v>MAS DE 20 DÍAS</v>
          </cell>
        </row>
        <row r="3248">
          <cell r="Q3248" t="str">
            <v>BANCOMER416174487026599600651</v>
          </cell>
          <cell r="R3248" t="str">
            <v>O.K.</v>
          </cell>
          <cell r="S3248" t="str">
            <v>CONCILIADA</v>
          </cell>
          <cell r="T3248">
            <v>41617</v>
          </cell>
          <cell r="U3248">
            <v>22</v>
          </cell>
          <cell r="V3248" t="str">
            <v>MAS DE 20 DÍAS</v>
          </cell>
        </row>
        <row r="3249">
          <cell r="Q3249" t="str">
            <v>BANCOMER416174487026594148490</v>
          </cell>
          <cell r="R3249" t="str">
            <v>O.K.</v>
          </cell>
          <cell r="S3249" t="str">
            <v>CONCILIADA</v>
          </cell>
          <cell r="T3249">
            <v>41617</v>
          </cell>
          <cell r="U3249">
            <v>22</v>
          </cell>
          <cell r="V3249" t="str">
            <v>MAS DE 20 DÍAS</v>
          </cell>
        </row>
        <row r="3250">
          <cell r="Q3250" t="str">
            <v>BANCOMER416174487026595541289</v>
          </cell>
          <cell r="R3250" t="str">
            <v>O.K.</v>
          </cell>
          <cell r="S3250" t="str">
            <v>CONCILIADA</v>
          </cell>
          <cell r="T3250">
            <v>41617</v>
          </cell>
          <cell r="U3250">
            <v>22</v>
          </cell>
          <cell r="V3250" t="str">
            <v>MAS DE 20 DÍAS</v>
          </cell>
        </row>
        <row r="3251">
          <cell r="Q3251" t="str">
            <v>BANCOMER416174487026591690833</v>
          </cell>
          <cell r="R3251" t="str">
            <v>O.K.</v>
          </cell>
          <cell r="S3251" t="str">
            <v>CONCILIADA</v>
          </cell>
          <cell r="T3251">
            <v>41617</v>
          </cell>
          <cell r="U3251">
            <v>22</v>
          </cell>
          <cell r="V3251" t="str">
            <v>MAS DE 20 DÍAS</v>
          </cell>
        </row>
        <row r="3252">
          <cell r="Q3252" t="str">
            <v>BANCOMER416174487026594084513</v>
          </cell>
          <cell r="R3252" t="str">
            <v>O.K.</v>
          </cell>
          <cell r="S3252" t="str">
            <v>CONCILIADA</v>
          </cell>
          <cell r="T3252">
            <v>41617</v>
          </cell>
          <cell r="U3252">
            <v>22</v>
          </cell>
          <cell r="V3252" t="str">
            <v>MAS DE 20 DÍAS</v>
          </cell>
        </row>
        <row r="3253">
          <cell r="Q3253" t="str">
            <v>BANCOMER416174487026595695895</v>
          </cell>
          <cell r="R3253" t="str">
            <v>O.K.</v>
          </cell>
          <cell r="S3253" t="str">
            <v>COMPENSADA</v>
          </cell>
          <cell r="T3253">
            <v>41617</v>
          </cell>
          <cell r="U3253">
            <v>22</v>
          </cell>
          <cell r="V3253" t="str">
            <v>MAS DE 20 DÍAS</v>
          </cell>
        </row>
        <row r="3254">
          <cell r="Q3254" t="str">
            <v>BANCOMER416174487026595519137</v>
          </cell>
          <cell r="R3254" t="str">
            <v>O.K.</v>
          </cell>
          <cell r="S3254" t="str">
            <v>CONCILIADA</v>
          </cell>
          <cell r="T3254">
            <v>41617</v>
          </cell>
          <cell r="U3254">
            <v>22</v>
          </cell>
          <cell r="V3254" t="str">
            <v>MAS DE 20 DÍAS</v>
          </cell>
        </row>
        <row r="3255">
          <cell r="Q3255" t="str">
            <v>BANCOMER416174487026591735240</v>
          </cell>
          <cell r="R3255" t="str">
            <v>O.K.</v>
          </cell>
          <cell r="S3255" t="str">
            <v>CONCILIADA</v>
          </cell>
          <cell r="T3255">
            <v>41617</v>
          </cell>
          <cell r="U3255">
            <v>22</v>
          </cell>
          <cell r="V3255" t="str">
            <v>MAS DE 20 DÍAS</v>
          </cell>
        </row>
        <row r="3256">
          <cell r="Q3256" t="str">
            <v>BANCOMER416174487026595591201</v>
          </cell>
          <cell r="R3256" t="str">
            <v>O.K.</v>
          </cell>
          <cell r="S3256" t="str">
            <v>CONCILIADA</v>
          </cell>
          <cell r="T3256">
            <v>41617</v>
          </cell>
          <cell r="U3256">
            <v>22</v>
          </cell>
          <cell r="V3256" t="str">
            <v>MAS DE 20 DÍAS</v>
          </cell>
        </row>
        <row r="3257">
          <cell r="Q3257" t="str">
            <v>BANCOMER416174487026595820535</v>
          </cell>
          <cell r="R3257" t="str">
            <v>O.K.</v>
          </cell>
          <cell r="S3257" t="str">
            <v>CONCILIADA</v>
          </cell>
          <cell r="T3257">
            <v>41617</v>
          </cell>
          <cell r="U3257">
            <v>22</v>
          </cell>
          <cell r="V3257" t="str">
            <v>MAS DE 20 DÍAS</v>
          </cell>
        </row>
        <row r="3258">
          <cell r="Q3258" t="str">
            <v>BANCOMER416174487026595440060</v>
          </cell>
          <cell r="R3258" t="str">
            <v>O.K.</v>
          </cell>
          <cell r="S3258" t="str">
            <v>CONCILIADA</v>
          </cell>
          <cell r="T3258">
            <v>41617</v>
          </cell>
          <cell r="U3258">
            <v>22</v>
          </cell>
          <cell r="V3258" t="str">
            <v>MAS DE 20 DÍAS</v>
          </cell>
        </row>
        <row r="3259">
          <cell r="Q3259" t="str">
            <v>BANCOMER416174487026595504378</v>
          </cell>
          <cell r="R3259" t="str">
            <v>O.K.</v>
          </cell>
          <cell r="S3259" t="str">
            <v>CONCILIADA</v>
          </cell>
          <cell r="T3259">
            <v>41617</v>
          </cell>
          <cell r="U3259">
            <v>22</v>
          </cell>
          <cell r="V3259" t="str">
            <v>MAS DE 20 DÍAS</v>
          </cell>
        </row>
        <row r="3260">
          <cell r="Q3260" t="str">
            <v>BANCOMER416174487026595374913</v>
          </cell>
          <cell r="R3260" t="str">
            <v>O.K.</v>
          </cell>
          <cell r="S3260" t="str">
            <v>CONCILIADA</v>
          </cell>
          <cell r="T3260">
            <v>41617</v>
          </cell>
          <cell r="U3260">
            <v>22</v>
          </cell>
          <cell r="V3260" t="str">
            <v>MAS DE 20 DÍAS</v>
          </cell>
        </row>
        <row r="3261">
          <cell r="Q3261" t="str">
            <v>BANCOMER416174487026594084208</v>
          </cell>
          <cell r="R3261" t="str">
            <v>O.K.</v>
          </cell>
          <cell r="S3261" t="str">
            <v>CONCILIADA</v>
          </cell>
          <cell r="T3261">
            <v>41617</v>
          </cell>
          <cell r="U3261">
            <v>22</v>
          </cell>
          <cell r="V3261" t="str">
            <v>MAS DE 20 DÍAS</v>
          </cell>
        </row>
        <row r="3262">
          <cell r="Q3262" t="str">
            <v>BANCOMER416174487026595374897</v>
          </cell>
          <cell r="R3262" t="str">
            <v>O.K.</v>
          </cell>
          <cell r="S3262" t="str">
            <v>CONCILIADA</v>
          </cell>
          <cell r="T3262">
            <v>41617</v>
          </cell>
          <cell r="U3262">
            <v>22</v>
          </cell>
          <cell r="V3262" t="str">
            <v>MAS DE 20 DÍAS</v>
          </cell>
        </row>
        <row r="3263">
          <cell r="Q3263" t="str">
            <v>BANCOMER416174487026596025688</v>
          </cell>
          <cell r="R3263" t="str">
            <v>O.K.</v>
          </cell>
          <cell r="S3263" t="str">
            <v>COMPENSADA</v>
          </cell>
          <cell r="T3263">
            <v>41628</v>
          </cell>
          <cell r="U3263">
            <v>22</v>
          </cell>
          <cell r="V3263" t="str">
            <v>MAS DE 20 DÍAS</v>
          </cell>
        </row>
        <row r="3264">
          <cell r="Q3264" t="str">
            <v>BANCOMER416174487026595374707</v>
          </cell>
          <cell r="R3264" t="str">
            <v>O.K.</v>
          </cell>
          <cell r="S3264" t="str">
            <v>CONCILIADA</v>
          </cell>
          <cell r="T3264">
            <v>41617</v>
          </cell>
          <cell r="U3264">
            <v>22</v>
          </cell>
          <cell r="V3264" t="str">
            <v>MAS DE 20 DÍAS</v>
          </cell>
        </row>
        <row r="3265">
          <cell r="Q3265" t="str">
            <v>BANCOMER416174487026595574561</v>
          </cell>
          <cell r="R3265" t="str">
            <v>O.K.</v>
          </cell>
          <cell r="S3265" t="str">
            <v>CONCILIADA</v>
          </cell>
          <cell r="T3265">
            <v>41617</v>
          </cell>
          <cell r="U3265">
            <v>22</v>
          </cell>
          <cell r="V3265" t="str">
            <v>MAS DE 20 DÍAS</v>
          </cell>
        </row>
        <row r="3266">
          <cell r="Q3266" t="str">
            <v>BANCOMER416174487026595870795</v>
          </cell>
          <cell r="R3266" t="str">
            <v>O.K.</v>
          </cell>
          <cell r="S3266" t="str">
            <v>CONCILIADA</v>
          </cell>
          <cell r="T3266">
            <v>41617</v>
          </cell>
          <cell r="U3266">
            <v>22</v>
          </cell>
          <cell r="V3266" t="str">
            <v>MAS DE 20 DÍAS</v>
          </cell>
        </row>
        <row r="3267">
          <cell r="Q3267" t="str">
            <v>BANCOMER416174487026595374772</v>
          </cell>
          <cell r="R3267" t="str">
            <v>O.K.</v>
          </cell>
          <cell r="S3267" t="str">
            <v>CONCILIADA</v>
          </cell>
          <cell r="T3267">
            <v>41617</v>
          </cell>
          <cell r="U3267">
            <v>22</v>
          </cell>
          <cell r="V3267" t="str">
            <v>MAS DE 20 DÍAS</v>
          </cell>
        </row>
        <row r="3268">
          <cell r="Q3268" t="str">
            <v>BANCOMER416174487026595659370</v>
          </cell>
          <cell r="R3268" t="str">
            <v>O.K.</v>
          </cell>
          <cell r="S3268" t="str">
            <v>CONCILIADA</v>
          </cell>
          <cell r="T3268">
            <v>41617</v>
          </cell>
          <cell r="U3268">
            <v>22</v>
          </cell>
          <cell r="V3268" t="str">
            <v>MAS DE 20 DÍAS</v>
          </cell>
        </row>
        <row r="3269">
          <cell r="Q3269" t="str">
            <v>BANCOMER416174487026597135985</v>
          </cell>
          <cell r="R3269" t="str">
            <v>O.K.</v>
          </cell>
          <cell r="S3269" t="str">
            <v>CONCILIADA</v>
          </cell>
          <cell r="T3269">
            <v>41617</v>
          </cell>
          <cell r="U3269">
            <v>22</v>
          </cell>
          <cell r="V3269" t="str">
            <v>MAS DE 20 DÍAS</v>
          </cell>
        </row>
        <row r="3270">
          <cell r="Q3270" t="str">
            <v>BANCOMER416174487026591001952</v>
          </cell>
          <cell r="R3270" t="str">
            <v>O.K.</v>
          </cell>
          <cell r="S3270" t="str">
            <v>CONCILIADA</v>
          </cell>
          <cell r="T3270">
            <v>41617</v>
          </cell>
          <cell r="U3270">
            <v>22</v>
          </cell>
          <cell r="V3270" t="str">
            <v>MAS DE 20 DÍAS</v>
          </cell>
        </row>
        <row r="3271">
          <cell r="Q3271" t="str">
            <v>BANCOMER416174487026591785559</v>
          </cell>
          <cell r="R3271" t="str">
            <v>O.K.</v>
          </cell>
          <cell r="S3271" t="str">
            <v>CONCILIADA</v>
          </cell>
          <cell r="T3271">
            <v>41617</v>
          </cell>
          <cell r="U3271">
            <v>22</v>
          </cell>
          <cell r="V3271" t="str">
            <v>MAS DE 20 DÍAS</v>
          </cell>
        </row>
        <row r="3272">
          <cell r="Q3272" t="str">
            <v>BANCOMER416174487026595725379</v>
          </cell>
          <cell r="R3272" t="str">
            <v>O.K.</v>
          </cell>
          <cell r="S3272" t="str">
            <v>CONCILIADA</v>
          </cell>
          <cell r="T3272">
            <v>41617</v>
          </cell>
          <cell r="U3272">
            <v>22</v>
          </cell>
          <cell r="V3272" t="str">
            <v>MAS DE 20 DÍAS</v>
          </cell>
        </row>
        <row r="3273">
          <cell r="Q3273" t="str">
            <v>BANCOMER416174487026594084299</v>
          </cell>
          <cell r="R3273" t="str">
            <v>O.K.</v>
          </cell>
          <cell r="S3273" t="str">
            <v>CONCILIADA</v>
          </cell>
          <cell r="T3273">
            <v>41617</v>
          </cell>
          <cell r="U3273">
            <v>22</v>
          </cell>
          <cell r="V3273" t="str">
            <v>MAS DE 20 DÍAS</v>
          </cell>
        </row>
        <row r="3274">
          <cell r="Q3274" t="str">
            <v>BANCOMER416174487026595775721</v>
          </cell>
          <cell r="R3274" t="str">
            <v>O.K.</v>
          </cell>
          <cell r="S3274" t="str">
            <v>CONCILIADA</v>
          </cell>
          <cell r="T3274">
            <v>41617</v>
          </cell>
          <cell r="U3274">
            <v>22</v>
          </cell>
          <cell r="V3274" t="str">
            <v>MAS DE 20 DÍAS</v>
          </cell>
        </row>
        <row r="3275">
          <cell r="Q3275" t="str">
            <v>BANCOMER416174487026591000937</v>
          </cell>
          <cell r="R3275" t="str">
            <v>O.K.</v>
          </cell>
          <cell r="S3275" t="str">
            <v>CONCILIADA</v>
          </cell>
          <cell r="T3275">
            <v>41617</v>
          </cell>
          <cell r="U3275">
            <v>22</v>
          </cell>
          <cell r="V3275" t="str">
            <v>MAS DE 20 DÍAS</v>
          </cell>
        </row>
        <row r="3276">
          <cell r="Q3276" t="str">
            <v>BANCOMER416174487026591005224</v>
          </cell>
          <cell r="R3276" t="str">
            <v>O.K.</v>
          </cell>
          <cell r="S3276" t="str">
            <v>CONCILIADA</v>
          </cell>
          <cell r="T3276">
            <v>41617</v>
          </cell>
          <cell r="U3276">
            <v>22</v>
          </cell>
          <cell r="V3276" t="str">
            <v>MAS DE 20 DÍAS</v>
          </cell>
        </row>
        <row r="3277">
          <cell r="Q3277" t="str">
            <v>BANCOMER416174487026595822309</v>
          </cell>
          <cell r="R3277" t="str">
            <v>O.K.</v>
          </cell>
          <cell r="S3277" t="str">
            <v>CONCILIADA</v>
          </cell>
          <cell r="T3277">
            <v>41617</v>
          </cell>
          <cell r="U3277">
            <v>22</v>
          </cell>
          <cell r="V3277" t="str">
            <v>MAS DE 20 DÍAS</v>
          </cell>
        </row>
        <row r="3278">
          <cell r="Q3278" t="str">
            <v>BANCOMER416174487026595374970</v>
          </cell>
          <cell r="R3278" t="str">
            <v>O.K.</v>
          </cell>
          <cell r="S3278" t="str">
            <v>CONCILIADA</v>
          </cell>
          <cell r="T3278">
            <v>41617</v>
          </cell>
          <cell r="U3278">
            <v>22</v>
          </cell>
          <cell r="V3278" t="str">
            <v>MAS DE 20 DÍAS</v>
          </cell>
        </row>
        <row r="3279">
          <cell r="Q3279" t="str">
            <v>BANCOMER416174487026595374939</v>
          </cell>
          <cell r="R3279" t="str">
            <v>O.K.</v>
          </cell>
          <cell r="S3279" t="str">
            <v>CONCILIADA</v>
          </cell>
          <cell r="T3279">
            <v>41617</v>
          </cell>
          <cell r="U3279">
            <v>22</v>
          </cell>
          <cell r="V3279" t="str">
            <v>MAS DE 20 DÍAS</v>
          </cell>
        </row>
        <row r="3280">
          <cell r="Q3280" t="str">
            <v>BANCOMER416174487026595982723</v>
          </cell>
          <cell r="R3280" t="str">
            <v>O.K.</v>
          </cell>
          <cell r="S3280" t="str">
            <v>CONCILIADA</v>
          </cell>
          <cell r="T3280">
            <v>41617</v>
          </cell>
          <cell r="U3280">
            <v>22</v>
          </cell>
          <cell r="V3280" t="str">
            <v>MAS DE 20 DÍAS</v>
          </cell>
        </row>
        <row r="3281">
          <cell r="Q3281" t="str">
            <v>BANCOMER416174487026591448588</v>
          </cell>
          <cell r="R3281" t="str">
            <v>O.K.</v>
          </cell>
          <cell r="S3281" t="str">
            <v>CONCILIADA</v>
          </cell>
          <cell r="T3281">
            <v>41617</v>
          </cell>
          <cell r="U3281">
            <v>22</v>
          </cell>
          <cell r="V3281" t="str">
            <v>MAS DE 20 DÍAS</v>
          </cell>
        </row>
        <row r="3282">
          <cell r="Q3282" t="str">
            <v>BANCOMER416174487026595695937</v>
          </cell>
          <cell r="R3282" t="str">
            <v>O.K.</v>
          </cell>
          <cell r="S3282" t="str">
            <v>CONCILIADA</v>
          </cell>
          <cell r="T3282">
            <v>41617</v>
          </cell>
          <cell r="U3282">
            <v>22</v>
          </cell>
          <cell r="V3282" t="str">
            <v>MAS DE 20 DÍAS</v>
          </cell>
        </row>
        <row r="3283">
          <cell r="Q3283" t="str">
            <v>BANCOMER416174487026591237957</v>
          </cell>
          <cell r="R3283" t="str">
            <v>O.K.</v>
          </cell>
          <cell r="S3283" t="str">
            <v>CONCILIADA</v>
          </cell>
          <cell r="T3283">
            <v>41617</v>
          </cell>
          <cell r="U3283">
            <v>22</v>
          </cell>
          <cell r="V3283" t="str">
            <v>MAS DE 20 DÍAS</v>
          </cell>
        </row>
        <row r="3284">
          <cell r="Q3284" t="str">
            <v>BANCOMER416174487026595374947</v>
          </cell>
          <cell r="R3284" t="str">
            <v>O.K.</v>
          </cell>
          <cell r="S3284" t="str">
            <v>CONCILIADA</v>
          </cell>
          <cell r="T3284">
            <v>41617</v>
          </cell>
          <cell r="U3284">
            <v>22</v>
          </cell>
          <cell r="V3284" t="str">
            <v>MAS DE 20 DÍAS</v>
          </cell>
        </row>
        <row r="3285">
          <cell r="Q3285" t="str">
            <v>BANCOMER416174487026595848627</v>
          </cell>
          <cell r="R3285" t="str">
            <v>O.K.</v>
          </cell>
          <cell r="S3285" t="str">
            <v>CONCILIADA</v>
          </cell>
          <cell r="T3285">
            <v>41617</v>
          </cell>
          <cell r="U3285">
            <v>22</v>
          </cell>
          <cell r="V3285" t="str">
            <v>MAS DE 20 DÍAS</v>
          </cell>
        </row>
        <row r="3286">
          <cell r="Q3286" t="str">
            <v>BANCOMER416174487026595374806</v>
          </cell>
          <cell r="R3286" t="str">
            <v>O.K.</v>
          </cell>
          <cell r="S3286" t="str">
            <v>CONCILIADA</v>
          </cell>
          <cell r="T3286">
            <v>41617</v>
          </cell>
          <cell r="U3286">
            <v>22</v>
          </cell>
          <cell r="V3286" t="str">
            <v>MAS DE 20 DÍAS</v>
          </cell>
        </row>
        <row r="3287">
          <cell r="Q3287" t="str">
            <v>BANCOMER416174487026595374798</v>
          </cell>
          <cell r="R3287" t="str">
            <v>O.K.</v>
          </cell>
          <cell r="S3287" t="str">
            <v>CONCILIADA</v>
          </cell>
          <cell r="T3287">
            <v>41617</v>
          </cell>
          <cell r="U3287">
            <v>22</v>
          </cell>
          <cell r="V3287" t="str">
            <v>MAS DE 20 DÍAS</v>
          </cell>
        </row>
        <row r="3288">
          <cell r="Q3288" t="str">
            <v>BANCOMER416174487026595374723</v>
          </cell>
          <cell r="R3288" t="str">
            <v>O.K.</v>
          </cell>
          <cell r="S3288" t="str">
            <v>CONCILIADA</v>
          </cell>
          <cell r="T3288">
            <v>41617</v>
          </cell>
          <cell r="U3288">
            <v>22</v>
          </cell>
          <cell r="V3288" t="str">
            <v>MAS DE 20 DÍAS</v>
          </cell>
        </row>
        <row r="3289">
          <cell r="Q3289" t="str">
            <v>BANCOMER416174487026593717097</v>
          </cell>
          <cell r="R3289" t="str">
            <v>O.K.</v>
          </cell>
          <cell r="S3289" t="str">
            <v>CONCILIADA</v>
          </cell>
          <cell r="T3289">
            <v>41617</v>
          </cell>
          <cell r="U3289">
            <v>22</v>
          </cell>
          <cell r="V3289" t="str">
            <v>MAS DE 20 DÍAS</v>
          </cell>
        </row>
        <row r="3290">
          <cell r="Q3290" t="str">
            <v>BANCOMER416174487026591004776</v>
          </cell>
          <cell r="R3290" t="str">
            <v>O.K.</v>
          </cell>
          <cell r="S3290" t="str">
            <v>CONCILIADA</v>
          </cell>
          <cell r="T3290">
            <v>41617</v>
          </cell>
          <cell r="U3290">
            <v>22</v>
          </cell>
          <cell r="V3290" t="str">
            <v>MAS DE 20 DÍAS</v>
          </cell>
        </row>
        <row r="3291">
          <cell r="Q3291" t="str">
            <v>BANCOMER416174487026591721315</v>
          </cell>
          <cell r="R3291" t="str">
            <v>O.K.</v>
          </cell>
          <cell r="S3291" t="str">
            <v>CONCILIADA</v>
          </cell>
          <cell r="T3291">
            <v>41617</v>
          </cell>
          <cell r="U3291">
            <v>22</v>
          </cell>
          <cell r="V3291" t="str">
            <v>MAS DE 20 DÍAS</v>
          </cell>
        </row>
        <row r="3292">
          <cell r="Q3292" t="str">
            <v>BANCOMER416174487026594084315</v>
          </cell>
          <cell r="R3292" t="str">
            <v>O.K.</v>
          </cell>
          <cell r="S3292" t="str">
            <v>CONCILIADA</v>
          </cell>
          <cell r="T3292">
            <v>41617</v>
          </cell>
          <cell r="U3292">
            <v>22</v>
          </cell>
          <cell r="V3292" t="str">
            <v>MAS DE 20 DÍAS</v>
          </cell>
        </row>
        <row r="3293">
          <cell r="Q3293" t="str">
            <v>BANCOMER416174487026592033199</v>
          </cell>
          <cell r="R3293" t="str">
            <v>O.K.</v>
          </cell>
          <cell r="S3293" t="str">
            <v>CONCILIADA</v>
          </cell>
          <cell r="T3293">
            <v>41617</v>
          </cell>
          <cell r="U3293">
            <v>22</v>
          </cell>
          <cell r="V3293" t="str">
            <v>MAS DE 20 DÍAS</v>
          </cell>
        </row>
        <row r="3294">
          <cell r="Q3294" t="str">
            <v>BANCOMER416174487026591492156</v>
          </cell>
          <cell r="R3294" t="str">
            <v>O.K.</v>
          </cell>
          <cell r="S3294" t="str">
            <v>CONCILIADA</v>
          </cell>
          <cell r="T3294">
            <v>41617</v>
          </cell>
          <cell r="U3294">
            <v>22</v>
          </cell>
          <cell r="V3294" t="str">
            <v>MAS DE 20 DÍAS</v>
          </cell>
        </row>
        <row r="3295">
          <cell r="Q3295" t="str">
            <v>BANCOMER416174487026594084257</v>
          </cell>
          <cell r="R3295" t="str">
            <v>O.K.</v>
          </cell>
          <cell r="S3295" t="str">
            <v>CONCILIADA</v>
          </cell>
          <cell r="T3295">
            <v>41617</v>
          </cell>
          <cell r="U3295">
            <v>22</v>
          </cell>
          <cell r="V3295" t="str">
            <v>MAS DE 20 DÍAS</v>
          </cell>
        </row>
        <row r="3296">
          <cell r="Q3296" t="str">
            <v>BANCOMER416174487026591781160</v>
          </cell>
          <cell r="R3296" t="str">
            <v>O.K.</v>
          </cell>
          <cell r="S3296" t="str">
            <v>CONCILIADA</v>
          </cell>
          <cell r="T3296">
            <v>41617</v>
          </cell>
          <cell r="U3296">
            <v>22</v>
          </cell>
          <cell r="V3296" t="str">
            <v>MAS DE 20 DÍAS</v>
          </cell>
        </row>
        <row r="3297">
          <cell r="Q3297" t="str">
            <v>BANCOMER416174487026595404363</v>
          </cell>
          <cell r="R3297" t="str">
            <v>O.K.</v>
          </cell>
          <cell r="S3297" t="str">
            <v>CONCILIADA</v>
          </cell>
          <cell r="T3297">
            <v>41617</v>
          </cell>
          <cell r="U3297">
            <v>22</v>
          </cell>
          <cell r="V3297" t="str">
            <v>MAS DE 20 DÍAS</v>
          </cell>
        </row>
        <row r="3298">
          <cell r="Q3298" t="str">
            <v>BANCOMER416174487026591247964</v>
          </cell>
          <cell r="R3298" t="str">
            <v>O.K.</v>
          </cell>
          <cell r="S3298" t="str">
            <v>CONCILIADA</v>
          </cell>
          <cell r="T3298">
            <v>41617</v>
          </cell>
          <cell r="U3298">
            <v>22</v>
          </cell>
          <cell r="V3298" t="str">
            <v>MAS DE 20 DÍAS</v>
          </cell>
        </row>
        <row r="3299">
          <cell r="Q3299" t="str">
            <v>BANCOMER416174487026591303833</v>
          </cell>
          <cell r="R3299" t="str">
            <v>O.K.</v>
          </cell>
          <cell r="S3299" t="str">
            <v>CONCILIADA</v>
          </cell>
          <cell r="T3299">
            <v>41617</v>
          </cell>
          <cell r="U3299">
            <v>22</v>
          </cell>
          <cell r="V3299" t="str">
            <v>MAS DE 20 DÍAS</v>
          </cell>
        </row>
        <row r="3300">
          <cell r="Q3300" t="str">
            <v>BANCOMER416174487026595374764</v>
          </cell>
          <cell r="R3300" t="str">
            <v>O.K.</v>
          </cell>
          <cell r="S3300" t="str">
            <v>CONCILIADA</v>
          </cell>
          <cell r="T3300">
            <v>41617</v>
          </cell>
          <cell r="U3300">
            <v>22</v>
          </cell>
          <cell r="V3300" t="str">
            <v>MAS DE 20 DÍAS</v>
          </cell>
        </row>
        <row r="3301">
          <cell r="Q3301" t="str">
            <v>BANCOMER416174487026591486554</v>
          </cell>
          <cell r="R3301" t="str">
            <v>O.K.</v>
          </cell>
          <cell r="S3301" t="str">
            <v>CONCILIADA</v>
          </cell>
          <cell r="T3301">
            <v>41617</v>
          </cell>
          <cell r="U3301">
            <v>22</v>
          </cell>
          <cell r="V3301" t="str">
            <v>MAS DE 20 DÍAS</v>
          </cell>
        </row>
        <row r="3302">
          <cell r="Q3302" t="str">
            <v>BANCOMER416174487026591411990</v>
          </cell>
          <cell r="R3302" t="str">
            <v>O.K.</v>
          </cell>
          <cell r="S3302" t="str">
            <v>CONCILIADA</v>
          </cell>
          <cell r="T3302">
            <v>41617</v>
          </cell>
          <cell r="U3302">
            <v>22</v>
          </cell>
          <cell r="V3302" t="str">
            <v>MAS DE 20 DÍAS</v>
          </cell>
        </row>
        <row r="3303">
          <cell r="Q3303" t="str">
            <v>BANCOMER416174487026591505437</v>
          </cell>
          <cell r="R3303" t="str">
            <v>O.K.</v>
          </cell>
          <cell r="S3303" t="str">
            <v>CONCILIADA</v>
          </cell>
          <cell r="T3303">
            <v>41617</v>
          </cell>
          <cell r="U3303">
            <v>22</v>
          </cell>
          <cell r="V3303" t="str">
            <v>MAS DE 20 DÍAS</v>
          </cell>
        </row>
        <row r="3304">
          <cell r="Q3304" t="str">
            <v>BANCOMER416174487026591721307</v>
          </cell>
          <cell r="R3304" t="str">
            <v>O.K.</v>
          </cell>
          <cell r="S3304" t="str">
            <v>CONCILIADA</v>
          </cell>
          <cell r="T3304">
            <v>41617</v>
          </cell>
          <cell r="U3304">
            <v>22</v>
          </cell>
          <cell r="V3304" t="str">
            <v>MAS DE 20 DÍAS</v>
          </cell>
        </row>
        <row r="3305">
          <cell r="Q3305" t="str">
            <v>BANCOMER416174487026595774377</v>
          </cell>
          <cell r="R3305" t="str">
            <v>O.K.</v>
          </cell>
          <cell r="S3305" t="str">
            <v>CONCILIADA</v>
          </cell>
          <cell r="T3305">
            <v>41617</v>
          </cell>
          <cell r="U3305">
            <v>22</v>
          </cell>
          <cell r="V3305" t="str">
            <v>MAS DE 20 DÍAS</v>
          </cell>
        </row>
        <row r="3306">
          <cell r="Q3306" t="str">
            <v>BANCOMER416174487026595775705</v>
          </cell>
          <cell r="R3306" t="str">
            <v>O.K.</v>
          </cell>
          <cell r="S3306" t="str">
            <v>CONCILIADA</v>
          </cell>
          <cell r="T3306">
            <v>41617</v>
          </cell>
          <cell r="U3306">
            <v>22</v>
          </cell>
          <cell r="V3306" t="str">
            <v>MAS DE 20 DÍAS</v>
          </cell>
        </row>
        <row r="3307">
          <cell r="Q3307" t="str">
            <v>BANCOMER416174487026591635564</v>
          </cell>
          <cell r="R3307" t="str">
            <v>O.K.</v>
          </cell>
          <cell r="S3307" t="str">
            <v>CONCILIADA</v>
          </cell>
          <cell r="T3307">
            <v>41617</v>
          </cell>
          <cell r="U3307">
            <v>22</v>
          </cell>
          <cell r="V3307" t="str">
            <v>MAS DE 20 DÍAS</v>
          </cell>
        </row>
        <row r="3308">
          <cell r="Q3308" t="str">
            <v>BANCOMER416174487026595374780</v>
          </cell>
          <cell r="R3308" t="str">
            <v>O.K.</v>
          </cell>
          <cell r="S3308" t="str">
            <v>CONCILIADA</v>
          </cell>
          <cell r="T3308">
            <v>41617</v>
          </cell>
          <cell r="U3308">
            <v>22</v>
          </cell>
          <cell r="V3308" t="str">
            <v>MAS DE 20 DÍAS</v>
          </cell>
        </row>
        <row r="3309">
          <cell r="Q3309" t="str">
            <v>BANCOMER416174487026594161485</v>
          </cell>
          <cell r="R3309" t="str">
            <v>O.K.</v>
          </cell>
          <cell r="S3309" t="str">
            <v>CONCILIADA</v>
          </cell>
          <cell r="T3309">
            <v>41617</v>
          </cell>
          <cell r="U3309">
            <v>22</v>
          </cell>
          <cell r="V3309" t="str">
            <v>MAS DE 20 DÍAS</v>
          </cell>
        </row>
        <row r="3310">
          <cell r="Q3310" t="str">
            <v>BANCOMER416174487026591483114</v>
          </cell>
          <cell r="R3310" t="str">
            <v>O.K.</v>
          </cell>
          <cell r="S3310" t="str">
            <v>CONCILIADA</v>
          </cell>
          <cell r="T3310">
            <v>41617</v>
          </cell>
          <cell r="U3310">
            <v>22</v>
          </cell>
          <cell r="V3310" t="str">
            <v>MAS DE 20 DÍAS</v>
          </cell>
        </row>
        <row r="3311">
          <cell r="Q3311" t="str">
            <v>BANCOMER416174487026595659164</v>
          </cell>
          <cell r="R3311" t="str">
            <v>O.K.</v>
          </cell>
          <cell r="S3311" t="str">
            <v>CONCILIADA</v>
          </cell>
          <cell r="T3311">
            <v>41617</v>
          </cell>
          <cell r="U3311">
            <v>22</v>
          </cell>
          <cell r="V3311" t="str">
            <v>MAS DE 20 DÍAS</v>
          </cell>
        </row>
        <row r="3312">
          <cell r="Q3312" t="str">
            <v>BANCOMER416174487026591486711</v>
          </cell>
          <cell r="R3312" t="str">
            <v>O.K.</v>
          </cell>
          <cell r="S3312" t="str">
            <v>CONCILIADA</v>
          </cell>
          <cell r="T3312">
            <v>41617</v>
          </cell>
          <cell r="U3312">
            <v>22</v>
          </cell>
          <cell r="V3312" t="str">
            <v>MAS DE 20 DÍAS</v>
          </cell>
        </row>
        <row r="3313">
          <cell r="Q3313" t="str">
            <v>BANCOMER416174487026595374731</v>
          </cell>
          <cell r="R3313" t="str">
            <v>O.K.</v>
          </cell>
          <cell r="S3313" t="str">
            <v>CONCILIADA</v>
          </cell>
          <cell r="T3313">
            <v>41617</v>
          </cell>
          <cell r="U3313">
            <v>22</v>
          </cell>
          <cell r="V3313" t="str">
            <v>MAS DE 20 DÍAS</v>
          </cell>
        </row>
        <row r="3314">
          <cell r="Q3314" t="str">
            <v>BANCOMER416174487026595848635</v>
          </cell>
          <cell r="R3314" t="str">
            <v>O.K.</v>
          </cell>
          <cell r="S3314" t="str">
            <v>CONCILIADA</v>
          </cell>
          <cell r="T3314">
            <v>41617</v>
          </cell>
          <cell r="U3314">
            <v>22</v>
          </cell>
          <cell r="V3314" t="str">
            <v>MAS DE 20 DÍAS</v>
          </cell>
        </row>
        <row r="3315">
          <cell r="Q3315" t="str">
            <v>BANCOMER416174487026595614128</v>
          </cell>
          <cell r="R3315" t="str">
            <v>O.K.</v>
          </cell>
          <cell r="S3315" t="str">
            <v>CONCILIADA</v>
          </cell>
          <cell r="T3315">
            <v>41617</v>
          </cell>
          <cell r="U3315">
            <v>22</v>
          </cell>
          <cell r="V3315" t="str">
            <v>MAS DE 20 DÍAS</v>
          </cell>
        </row>
        <row r="3316">
          <cell r="Q3316" t="str">
            <v>BANCOMER416174487026595775739</v>
          </cell>
          <cell r="R3316" t="str">
            <v>O.K.</v>
          </cell>
          <cell r="S3316" t="str">
            <v>CONCILIADA</v>
          </cell>
          <cell r="T3316">
            <v>41617</v>
          </cell>
          <cell r="U3316">
            <v>22</v>
          </cell>
          <cell r="V3316" t="str">
            <v>MAS DE 20 DÍAS</v>
          </cell>
        </row>
        <row r="3317">
          <cell r="Q3317" t="str">
            <v>BANCOMER416174487026591444405</v>
          </cell>
          <cell r="R3317" t="str">
            <v>O.K.</v>
          </cell>
          <cell r="S3317" t="str">
            <v>CONCILIADA</v>
          </cell>
          <cell r="T3317">
            <v>41617</v>
          </cell>
          <cell r="U3317">
            <v>22</v>
          </cell>
          <cell r="V3317" t="str">
            <v>MAS DE 20 DÍAS</v>
          </cell>
        </row>
        <row r="3318">
          <cell r="Q3318" t="str">
            <v>BANCOMER416174487026595695903</v>
          </cell>
          <cell r="R3318" t="str">
            <v>O.K.</v>
          </cell>
          <cell r="S3318" t="str">
            <v>CONCILIADA</v>
          </cell>
          <cell r="T3318">
            <v>41617</v>
          </cell>
          <cell r="U3318">
            <v>22</v>
          </cell>
          <cell r="V3318" t="str">
            <v>MAS DE 20 DÍAS</v>
          </cell>
        </row>
        <row r="3319">
          <cell r="Q3319" t="str">
            <v>BANCOMER416174487026595775713</v>
          </cell>
          <cell r="R3319" t="str">
            <v>O.K.</v>
          </cell>
          <cell r="S3319" t="str">
            <v>CONCILIADA</v>
          </cell>
          <cell r="T3319">
            <v>41617</v>
          </cell>
          <cell r="U3319">
            <v>22</v>
          </cell>
          <cell r="V3319" t="str">
            <v>MAS DE 20 DÍAS</v>
          </cell>
        </row>
        <row r="3320">
          <cell r="Q3320" t="str">
            <v>BANCOMER416174487026594084125</v>
          </cell>
          <cell r="R3320" t="str">
            <v>O.K.</v>
          </cell>
          <cell r="S3320" t="str">
            <v>CONCILIADA</v>
          </cell>
          <cell r="T3320">
            <v>41617</v>
          </cell>
          <cell r="U3320">
            <v>22</v>
          </cell>
          <cell r="V3320" t="str">
            <v>MAS DE 20 DÍAS</v>
          </cell>
        </row>
        <row r="3321">
          <cell r="Q3321" t="str">
            <v>BANCOMER416174487026594084547</v>
          </cell>
          <cell r="R3321" t="str">
            <v>O.K.</v>
          </cell>
          <cell r="S3321" t="str">
            <v>CONCILIADA</v>
          </cell>
          <cell r="T3321">
            <v>41617</v>
          </cell>
          <cell r="U3321">
            <v>22</v>
          </cell>
          <cell r="V3321" t="str">
            <v>MAS DE 20 DÍAS</v>
          </cell>
        </row>
        <row r="3322">
          <cell r="Q3322" t="str">
            <v>BANCOMER416174487026595374814</v>
          </cell>
          <cell r="R3322" t="str">
            <v>O.K.</v>
          </cell>
          <cell r="S3322" t="str">
            <v>CONCILIADA</v>
          </cell>
          <cell r="T3322">
            <v>41617</v>
          </cell>
          <cell r="U3322">
            <v>22</v>
          </cell>
          <cell r="V3322" t="str">
            <v>MAS DE 20 DÍAS</v>
          </cell>
        </row>
        <row r="3323">
          <cell r="Q3323" t="str">
            <v>BANCOMER416174487026596743777</v>
          </cell>
          <cell r="R3323" t="str">
            <v>O.K.</v>
          </cell>
          <cell r="S3323" t="str">
            <v>CONCILIADA</v>
          </cell>
          <cell r="T3323">
            <v>41617</v>
          </cell>
          <cell r="U3323">
            <v>22</v>
          </cell>
          <cell r="V3323" t="str">
            <v>MAS DE 20 DÍAS</v>
          </cell>
        </row>
        <row r="3324">
          <cell r="Q3324" t="str">
            <v>BANCOMER416174487026594225967</v>
          </cell>
          <cell r="R3324" t="str">
            <v>O.K.</v>
          </cell>
          <cell r="S3324" t="str">
            <v>CONCILIADA</v>
          </cell>
          <cell r="T3324">
            <v>41617</v>
          </cell>
          <cell r="U3324">
            <v>22</v>
          </cell>
          <cell r="V3324" t="str">
            <v>MAS DE 20 DÍAS</v>
          </cell>
        </row>
        <row r="3325">
          <cell r="Q3325" t="str">
            <v>BANCOMER416174487026596788830</v>
          </cell>
          <cell r="R3325" t="str">
            <v>O.K.</v>
          </cell>
          <cell r="S3325" t="str">
            <v>CONCILIADA</v>
          </cell>
          <cell r="T3325">
            <v>41617</v>
          </cell>
          <cell r="U3325">
            <v>22</v>
          </cell>
          <cell r="V3325" t="str">
            <v>MAS DE 20 DÍAS</v>
          </cell>
        </row>
        <row r="3326">
          <cell r="Q3326" t="str">
            <v>BANCOMER416174487026591268069</v>
          </cell>
          <cell r="R3326" t="str">
            <v>O.K.</v>
          </cell>
          <cell r="S3326" t="str">
            <v>CONCILIADA</v>
          </cell>
          <cell r="T3326">
            <v>41617</v>
          </cell>
          <cell r="U3326">
            <v>22</v>
          </cell>
          <cell r="V3326" t="str">
            <v>MAS DE 20 DÍAS</v>
          </cell>
        </row>
        <row r="3327">
          <cell r="Q3327" t="str">
            <v>BANCOMER416174487026595774989</v>
          </cell>
          <cell r="R3327" t="str">
            <v>O.K.</v>
          </cell>
          <cell r="S3327" t="str">
            <v>CONCILIADA</v>
          </cell>
          <cell r="T3327">
            <v>41617</v>
          </cell>
          <cell r="U3327">
            <v>22</v>
          </cell>
          <cell r="V3327" t="str">
            <v>MAS DE 20 DÍAS</v>
          </cell>
        </row>
        <row r="3328">
          <cell r="Q3328" t="str">
            <v>BANCOMER416174487026596799183</v>
          </cell>
          <cell r="R3328" t="str">
            <v>O.K.</v>
          </cell>
          <cell r="S3328" t="str">
            <v>CONCILIADA</v>
          </cell>
          <cell r="T3328">
            <v>41617</v>
          </cell>
          <cell r="U3328">
            <v>22</v>
          </cell>
          <cell r="V3328" t="str">
            <v>MAS DE 20 DÍAS</v>
          </cell>
        </row>
        <row r="3329">
          <cell r="Q3329" t="str">
            <v>BANCOMER416174487026593336179</v>
          </cell>
          <cell r="R3329" t="str">
            <v>O.K.</v>
          </cell>
          <cell r="S3329" t="str">
            <v>CONCILIADA</v>
          </cell>
          <cell r="T3329">
            <v>41617</v>
          </cell>
          <cell r="U3329">
            <v>22</v>
          </cell>
          <cell r="V3329" t="str">
            <v>MAS DE 20 DÍAS</v>
          </cell>
        </row>
        <row r="3330">
          <cell r="Q3330" t="str">
            <v>BANCOMER416174487026594084224</v>
          </cell>
          <cell r="R3330" t="str">
            <v>O.K.</v>
          </cell>
          <cell r="S3330" t="str">
            <v>CONCILIADA</v>
          </cell>
          <cell r="T3330">
            <v>41617</v>
          </cell>
          <cell r="U3330">
            <v>22</v>
          </cell>
          <cell r="V3330" t="str">
            <v>MAS DE 20 DÍAS</v>
          </cell>
        </row>
        <row r="3331">
          <cell r="Q3331" t="str">
            <v>BANCOMER416174487026591247972</v>
          </cell>
          <cell r="R3331" t="str">
            <v>O.K.</v>
          </cell>
          <cell r="S3331" t="str">
            <v>CONCILIADA</v>
          </cell>
          <cell r="T3331">
            <v>41617</v>
          </cell>
          <cell r="U3331">
            <v>22</v>
          </cell>
          <cell r="V3331" t="str">
            <v>MAS DE 20 DÍAS</v>
          </cell>
        </row>
        <row r="3332">
          <cell r="Q3332" t="str">
            <v>BANCOMER416174487026591303866</v>
          </cell>
          <cell r="R3332" t="str">
            <v>O.K.</v>
          </cell>
          <cell r="S3332" t="str">
            <v>CONCILIADA</v>
          </cell>
          <cell r="T3332">
            <v>41617</v>
          </cell>
          <cell r="U3332">
            <v>22</v>
          </cell>
          <cell r="V3332" t="str">
            <v>MAS DE 20 DÍAS</v>
          </cell>
        </row>
        <row r="3333">
          <cell r="Q3333" t="str">
            <v>BANCOMER416174487026591450691</v>
          </cell>
          <cell r="R3333" t="str">
            <v>O.K.</v>
          </cell>
          <cell r="S3333" t="str">
            <v>CONCILIADA</v>
          </cell>
          <cell r="T3333">
            <v>41617</v>
          </cell>
          <cell r="U3333">
            <v>22</v>
          </cell>
          <cell r="V3333" t="str">
            <v>MAS DE 20 DÍAS</v>
          </cell>
        </row>
        <row r="3334">
          <cell r="Q3334" t="str">
            <v>BANCOMER416174487026591001617</v>
          </cell>
          <cell r="R3334" t="str">
            <v>O.K.</v>
          </cell>
          <cell r="S3334" t="str">
            <v>CONCILIADA</v>
          </cell>
          <cell r="T3334">
            <v>41617</v>
          </cell>
          <cell r="U3334">
            <v>22</v>
          </cell>
          <cell r="V3334" t="str">
            <v>MAS DE 20 DÍAS</v>
          </cell>
        </row>
        <row r="3335">
          <cell r="Q3335" t="str">
            <v>BANCOMER416174487026591448604</v>
          </cell>
          <cell r="R3335" t="str">
            <v>O.K.</v>
          </cell>
          <cell r="S3335" t="str">
            <v>CONCILIADA</v>
          </cell>
          <cell r="T3335">
            <v>41617</v>
          </cell>
          <cell r="U3335">
            <v>22</v>
          </cell>
          <cell r="V3335" t="str">
            <v>MAS DE 20 DÍAS</v>
          </cell>
        </row>
        <row r="3336">
          <cell r="Q3336" t="str">
            <v>BANCOMER416174487026595374889</v>
          </cell>
          <cell r="R3336" t="str">
            <v>O.K.</v>
          </cell>
          <cell r="S3336" t="str">
            <v>CONCILIADA</v>
          </cell>
          <cell r="T3336">
            <v>41617</v>
          </cell>
          <cell r="U3336">
            <v>22</v>
          </cell>
          <cell r="V3336" t="str">
            <v>MAS DE 20 DÍAS</v>
          </cell>
        </row>
        <row r="3337">
          <cell r="Q3337" t="str">
            <v>BANCOMER416174487026594084265</v>
          </cell>
          <cell r="R3337" t="str">
            <v>O.K.</v>
          </cell>
          <cell r="S3337" t="str">
            <v>CONCILIADA</v>
          </cell>
          <cell r="T3337">
            <v>41617</v>
          </cell>
          <cell r="U3337">
            <v>22</v>
          </cell>
          <cell r="V3337" t="str">
            <v>MAS DE 20 DÍAS</v>
          </cell>
        </row>
        <row r="3338">
          <cell r="Q3338" t="str">
            <v>BANCOMER416174487026591004226</v>
          </cell>
          <cell r="R3338" t="str">
            <v>O.K.</v>
          </cell>
          <cell r="S3338" t="str">
            <v>CONCILIADA</v>
          </cell>
          <cell r="T3338">
            <v>41617</v>
          </cell>
          <cell r="U3338">
            <v>22</v>
          </cell>
          <cell r="V3338" t="str">
            <v>MAS DE 20 DÍAS</v>
          </cell>
        </row>
        <row r="3339">
          <cell r="Q3339" t="str">
            <v>BANCOMER416174487026594148524</v>
          </cell>
          <cell r="R3339" t="str">
            <v>O.K.</v>
          </cell>
          <cell r="S3339" t="str">
            <v>CONCILIADA</v>
          </cell>
          <cell r="T3339">
            <v>41617</v>
          </cell>
          <cell r="U3339">
            <v>22</v>
          </cell>
          <cell r="V3339" t="str">
            <v>MAS DE 20 DÍAS</v>
          </cell>
        </row>
        <row r="3340">
          <cell r="Q3340" t="str">
            <v>BANCOMER416174487026592117455</v>
          </cell>
          <cell r="R3340" t="str">
            <v>O.K.</v>
          </cell>
          <cell r="S3340" t="str">
            <v>CONCILIADA</v>
          </cell>
          <cell r="T3340">
            <v>41617</v>
          </cell>
          <cell r="U3340">
            <v>22</v>
          </cell>
          <cell r="V3340" t="str">
            <v>MAS DE 20 DÍAS</v>
          </cell>
        </row>
        <row r="3341">
          <cell r="Q3341" t="str">
            <v>BANCOMER416174487026591492131</v>
          </cell>
          <cell r="R3341" t="str">
            <v>O.K.</v>
          </cell>
          <cell r="S3341" t="str">
            <v>CONCILIADA</v>
          </cell>
          <cell r="T3341">
            <v>41617</v>
          </cell>
          <cell r="U3341">
            <v>22</v>
          </cell>
          <cell r="V3341" t="str">
            <v>MAS DE 20 DÍAS</v>
          </cell>
        </row>
        <row r="3342">
          <cell r="Q3342" t="str">
            <v>BANCOMER416174487026594084117</v>
          </cell>
          <cell r="R3342" t="str">
            <v>O.K.</v>
          </cell>
          <cell r="S3342" t="str">
            <v>CONCILIADA</v>
          </cell>
          <cell r="T3342">
            <v>41617</v>
          </cell>
          <cell r="U3342">
            <v>22</v>
          </cell>
          <cell r="V3342" t="str">
            <v>MAS DE 20 DÍAS</v>
          </cell>
        </row>
        <row r="3343">
          <cell r="Q3343" t="str">
            <v>BANCOMER416174487026594084166</v>
          </cell>
          <cell r="R3343" t="str">
            <v>O.K.</v>
          </cell>
          <cell r="S3343" t="str">
            <v>CONCILIADA</v>
          </cell>
          <cell r="T3343">
            <v>41617</v>
          </cell>
          <cell r="U3343">
            <v>22</v>
          </cell>
          <cell r="V3343" t="str">
            <v>MAS DE 20 DÍAS</v>
          </cell>
        </row>
        <row r="3344">
          <cell r="Q3344" t="str">
            <v>BANCOMER416174487026594084141</v>
          </cell>
          <cell r="R3344" t="str">
            <v>O.K.</v>
          </cell>
          <cell r="S3344" t="str">
            <v>CONCILIADA</v>
          </cell>
          <cell r="T3344">
            <v>41617</v>
          </cell>
          <cell r="U3344">
            <v>22</v>
          </cell>
          <cell r="V3344" t="str">
            <v>MAS DE 20 DÍAS</v>
          </cell>
        </row>
        <row r="3345">
          <cell r="Q3345" t="str">
            <v>BANCOMER416174487026594226098</v>
          </cell>
          <cell r="R3345" t="str">
            <v>O.K.</v>
          </cell>
          <cell r="S3345" t="str">
            <v>CONCILIADA</v>
          </cell>
          <cell r="T3345">
            <v>41617</v>
          </cell>
          <cell r="U3345">
            <v>22</v>
          </cell>
          <cell r="V3345" t="str">
            <v>MAS DE 20 DÍAS</v>
          </cell>
        </row>
        <row r="3346">
          <cell r="Q3346" t="str">
            <v>BANCOMER416174487026595529268</v>
          </cell>
          <cell r="R3346" t="str">
            <v>O.K.</v>
          </cell>
          <cell r="S3346" t="str">
            <v>CONCILIADA</v>
          </cell>
          <cell r="T3346">
            <v>41617</v>
          </cell>
          <cell r="U3346">
            <v>22</v>
          </cell>
          <cell r="V3346" t="str">
            <v>MAS DE 20 DÍAS</v>
          </cell>
        </row>
        <row r="3347">
          <cell r="Q3347" t="str">
            <v>BANCOMER416174487026591791508</v>
          </cell>
          <cell r="R3347" t="str">
            <v>O.K.</v>
          </cell>
          <cell r="S3347" t="str">
            <v>CONCILIADA</v>
          </cell>
          <cell r="T3347">
            <v>41617</v>
          </cell>
          <cell r="U3347">
            <v>22</v>
          </cell>
          <cell r="V3347" t="str">
            <v>MAS DE 20 DÍAS</v>
          </cell>
        </row>
        <row r="3348">
          <cell r="Q3348" t="str">
            <v>BANCOMER416174487026594226056</v>
          </cell>
          <cell r="R3348" t="str">
            <v>O.K.</v>
          </cell>
          <cell r="S3348" t="str">
            <v>CONCILIADA</v>
          </cell>
          <cell r="T3348">
            <v>41617</v>
          </cell>
          <cell r="U3348">
            <v>22</v>
          </cell>
          <cell r="V3348" t="str">
            <v>MAS DE 20 DÍAS</v>
          </cell>
        </row>
        <row r="3349">
          <cell r="Q3349" t="str">
            <v>BANCOMER416174487026591435759</v>
          </cell>
          <cell r="R3349" t="str">
            <v>O.K.</v>
          </cell>
          <cell r="S3349" t="str">
            <v>CONCILIADA</v>
          </cell>
          <cell r="T3349">
            <v>41617</v>
          </cell>
          <cell r="U3349">
            <v>22</v>
          </cell>
          <cell r="V3349" t="str">
            <v>MAS DE 20 DÍAS</v>
          </cell>
        </row>
        <row r="3350">
          <cell r="Q3350" t="str">
            <v>BANCOMER416174487026595743489</v>
          </cell>
          <cell r="R3350" t="str">
            <v>O.K.</v>
          </cell>
          <cell r="S3350" t="str">
            <v>CONCILIADA</v>
          </cell>
          <cell r="T3350">
            <v>41617</v>
          </cell>
          <cell r="U3350">
            <v>22</v>
          </cell>
          <cell r="V3350" t="str">
            <v>MAS DE 20 DÍAS</v>
          </cell>
        </row>
        <row r="3351">
          <cell r="Q3351" t="str">
            <v>BANCOMER416174487026599595463</v>
          </cell>
          <cell r="R3351" t="str">
            <v>O.K.</v>
          </cell>
          <cell r="S3351" t="str">
            <v>CONCILIADA</v>
          </cell>
          <cell r="T3351">
            <v>41617</v>
          </cell>
          <cell r="U3351">
            <v>22</v>
          </cell>
          <cell r="V3351" t="str">
            <v>MAS DE 20 DÍAS</v>
          </cell>
        </row>
        <row r="3352">
          <cell r="Q3352" t="str">
            <v>BANCOMER416174487026595695911</v>
          </cell>
          <cell r="R3352" t="str">
            <v>O.K.</v>
          </cell>
          <cell r="S3352" t="str">
            <v>CONCILIADA</v>
          </cell>
          <cell r="T3352">
            <v>41617</v>
          </cell>
          <cell r="U3352">
            <v>22</v>
          </cell>
          <cell r="V3352" t="str">
            <v>MAS DE 20 DÍAS</v>
          </cell>
        </row>
        <row r="3353">
          <cell r="Q3353" t="str">
            <v>BANCOMER416174487026591000235</v>
          </cell>
          <cell r="R3353" t="str">
            <v>O.K.</v>
          </cell>
          <cell r="S3353" t="str">
            <v>CONCILIADA</v>
          </cell>
          <cell r="T3353">
            <v>41617</v>
          </cell>
          <cell r="U3353">
            <v>22</v>
          </cell>
          <cell r="V3353" t="str">
            <v>MAS DE 20 DÍAS</v>
          </cell>
        </row>
        <row r="3354">
          <cell r="Q3354" t="str">
            <v>BANCOMER416174487026592282556</v>
          </cell>
          <cell r="R3354" t="str">
            <v>O.K.</v>
          </cell>
          <cell r="S3354" t="str">
            <v>CONCILIADA</v>
          </cell>
          <cell r="T3354">
            <v>41617</v>
          </cell>
          <cell r="U3354">
            <v>22</v>
          </cell>
          <cell r="V3354" t="str">
            <v>MAS DE 20 DÍAS</v>
          </cell>
        </row>
        <row r="3355">
          <cell r="Q3355" t="str">
            <v>BANCOMER416174487026594103040</v>
          </cell>
          <cell r="R3355" t="str">
            <v>O.K.</v>
          </cell>
          <cell r="S3355" t="str">
            <v>CONCILIADA</v>
          </cell>
          <cell r="T3355">
            <v>41617</v>
          </cell>
          <cell r="U3355">
            <v>22</v>
          </cell>
          <cell r="V3355" t="str">
            <v>MAS DE 20 DÍAS</v>
          </cell>
        </row>
        <row r="3356">
          <cell r="Q3356" t="str">
            <v>BANCOMER416174487026591011586</v>
          </cell>
          <cell r="R3356" t="str">
            <v>O.K.</v>
          </cell>
          <cell r="S3356" t="str">
            <v>CONCILIADA</v>
          </cell>
          <cell r="T3356">
            <v>41617</v>
          </cell>
          <cell r="U3356">
            <v>22</v>
          </cell>
          <cell r="V3356" t="str">
            <v>MAS DE 20 DÍAS</v>
          </cell>
        </row>
        <row r="3357">
          <cell r="Q3357" t="str">
            <v>BANCOMER416174487026595374871</v>
          </cell>
          <cell r="R3357" t="str">
            <v>O.K.</v>
          </cell>
          <cell r="S3357" t="str">
            <v>CONCILIADA</v>
          </cell>
          <cell r="T3357">
            <v>41617</v>
          </cell>
          <cell r="U3357">
            <v>22</v>
          </cell>
          <cell r="V3357" t="str">
            <v>MAS DE 20 DÍAS</v>
          </cell>
        </row>
        <row r="3358">
          <cell r="Q3358" t="str">
            <v>BANCOMER416174487026594084240</v>
          </cell>
          <cell r="R3358" t="str">
            <v>O.K.</v>
          </cell>
          <cell r="S3358" t="str">
            <v>CONCILIADA</v>
          </cell>
          <cell r="T3358">
            <v>41617</v>
          </cell>
          <cell r="U3358">
            <v>22</v>
          </cell>
          <cell r="V3358" t="str">
            <v>MAS DE 20 DÍAS</v>
          </cell>
        </row>
        <row r="3359">
          <cell r="Q3359" t="str">
            <v>BANCOMER416174487026594121950</v>
          </cell>
          <cell r="R3359" t="str">
            <v>O.K.</v>
          </cell>
          <cell r="S3359" t="str">
            <v>CONCILIADA</v>
          </cell>
          <cell r="T3359">
            <v>41617</v>
          </cell>
          <cell r="U3359">
            <v>22</v>
          </cell>
          <cell r="V3359" t="str">
            <v>MAS DE 20 DÍAS</v>
          </cell>
        </row>
        <row r="3360">
          <cell r="Q3360" t="str">
            <v>BANCOMER416174487026591016646</v>
          </cell>
          <cell r="R3360" t="str">
            <v>O.K.</v>
          </cell>
          <cell r="S3360" t="str">
            <v>CONCILIADA</v>
          </cell>
          <cell r="T3360">
            <v>41617</v>
          </cell>
          <cell r="U3360">
            <v>22</v>
          </cell>
          <cell r="V3360" t="str">
            <v>MAS DE 20 DÍAS</v>
          </cell>
        </row>
        <row r="3361">
          <cell r="Q3361" t="str">
            <v>BANCOMER416174487026594084273</v>
          </cell>
          <cell r="R3361" t="str">
            <v>O.K.</v>
          </cell>
          <cell r="S3361" t="str">
            <v>CONCILIADA</v>
          </cell>
          <cell r="T3361">
            <v>41617</v>
          </cell>
          <cell r="U3361">
            <v>22</v>
          </cell>
          <cell r="V3361" t="str">
            <v>MAS DE 20 DÍAS</v>
          </cell>
        </row>
        <row r="3362">
          <cell r="Q3362" t="str">
            <v>BANCOMER416174487026592037638</v>
          </cell>
          <cell r="R3362" t="str">
            <v>O.K.</v>
          </cell>
          <cell r="S3362" t="str">
            <v>CONCILIADA</v>
          </cell>
          <cell r="T3362">
            <v>41617</v>
          </cell>
          <cell r="U3362">
            <v>22</v>
          </cell>
          <cell r="V3362" t="str">
            <v>MAS DE 20 DÍAS</v>
          </cell>
        </row>
        <row r="3363">
          <cell r="Q3363" t="str">
            <v>BANCOMER416174487026591007344</v>
          </cell>
          <cell r="R3363" t="str">
            <v>O.K.</v>
          </cell>
          <cell r="S3363" t="str">
            <v>CONCILIADA</v>
          </cell>
          <cell r="T3363">
            <v>41617</v>
          </cell>
          <cell r="U3363">
            <v>22</v>
          </cell>
          <cell r="V3363" t="str">
            <v>MAS DE 20 DÍAS</v>
          </cell>
        </row>
        <row r="3364">
          <cell r="Q3364" t="str">
            <v>BANCOMER416174487026595659388</v>
          </cell>
          <cell r="R3364" t="str">
            <v>O.K.</v>
          </cell>
          <cell r="S3364" t="str">
            <v>CONCILIADA</v>
          </cell>
          <cell r="T3364">
            <v>41617</v>
          </cell>
          <cell r="U3364">
            <v>22</v>
          </cell>
          <cell r="V3364" t="str">
            <v>MAS DE 20 DÍAS</v>
          </cell>
        </row>
        <row r="3365">
          <cell r="Q3365" t="str">
            <v>BANCOMER416174487026594148540</v>
          </cell>
          <cell r="R3365" t="str">
            <v>O.K.</v>
          </cell>
          <cell r="S3365" t="str">
            <v>CONCILIADA</v>
          </cell>
          <cell r="T3365">
            <v>41617</v>
          </cell>
          <cell r="U3365">
            <v>22</v>
          </cell>
          <cell r="V3365" t="str">
            <v>MAS DE 20 DÍAS</v>
          </cell>
        </row>
        <row r="3366">
          <cell r="Q3366" t="str">
            <v>BANCOMER416174487026591721299</v>
          </cell>
          <cell r="R3366" t="str">
            <v>O.K.</v>
          </cell>
          <cell r="S3366" t="str">
            <v>COMPENSADA</v>
          </cell>
          <cell r="T3366">
            <v>41618</v>
          </cell>
          <cell r="U3366">
            <v>22</v>
          </cell>
          <cell r="V3366" t="str">
            <v>MAS DE 20 DÍAS</v>
          </cell>
        </row>
        <row r="3367">
          <cell r="Q3367" t="str">
            <v>BANCOMER416174487026595607155</v>
          </cell>
          <cell r="R3367" t="str">
            <v>O.K.</v>
          </cell>
          <cell r="S3367" t="str">
            <v>CONCILIADA</v>
          </cell>
          <cell r="T3367">
            <v>41617</v>
          </cell>
          <cell r="U3367">
            <v>22</v>
          </cell>
          <cell r="V3367" t="str">
            <v>MAS DE 20 DÍAS</v>
          </cell>
        </row>
        <row r="3368">
          <cell r="Q3368" t="str">
            <v>BANCOMER416174487026591018766</v>
          </cell>
          <cell r="R3368" t="str">
            <v>O.K.</v>
          </cell>
          <cell r="S3368" t="str">
            <v>CONCILIADA</v>
          </cell>
          <cell r="T3368">
            <v>41617</v>
          </cell>
          <cell r="U3368">
            <v>22</v>
          </cell>
          <cell r="V3368" t="str">
            <v>MAS DE 20 DÍAS</v>
          </cell>
        </row>
        <row r="3369">
          <cell r="Q3369" t="str">
            <v>BANCOMER416174487026591658277</v>
          </cell>
          <cell r="R3369" t="str">
            <v>O.K.</v>
          </cell>
          <cell r="S3369" t="str">
            <v>CONCILIADA</v>
          </cell>
          <cell r="T3369">
            <v>41617</v>
          </cell>
          <cell r="U3369">
            <v>22</v>
          </cell>
          <cell r="V3369" t="str">
            <v>MAS DE 20 DÍAS</v>
          </cell>
        </row>
        <row r="3370">
          <cell r="Q3370" t="str">
            <v>BANCOMER416174487026595374962</v>
          </cell>
          <cell r="R3370" t="str">
            <v>O.K.</v>
          </cell>
          <cell r="S3370" t="str">
            <v>CONCILIADA</v>
          </cell>
          <cell r="T3370">
            <v>41617</v>
          </cell>
          <cell r="U3370">
            <v>22</v>
          </cell>
          <cell r="V3370" t="str">
            <v>MAS DE 20 DÍAS</v>
          </cell>
        </row>
        <row r="3371">
          <cell r="Q3371" t="str">
            <v>BANCOMER416174487026595768064</v>
          </cell>
          <cell r="R3371" t="str">
            <v>O.K.</v>
          </cell>
          <cell r="S3371" t="str">
            <v>CONCILIADA</v>
          </cell>
          <cell r="T3371">
            <v>41617</v>
          </cell>
          <cell r="U3371">
            <v>22</v>
          </cell>
          <cell r="V3371" t="str">
            <v>MAS DE 20 DÍAS</v>
          </cell>
        </row>
        <row r="3372">
          <cell r="Q3372" t="str">
            <v>BANCOMER416174487026591011465</v>
          </cell>
          <cell r="R3372" t="str">
            <v>O.K.</v>
          </cell>
          <cell r="S3372" t="str">
            <v>CONCILIADA</v>
          </cell>
          <cell r="T3372">
            <v>41617</v>
          </cell>
          <cell r="U3372">
            <v>22</v>
          </cell>
          <cell r="V3372" t="str">
            <v>MAS DE 20 DÍAS</v>
          </cell>
        </row>
        <row r="3373">
          <cell r="Q3373" t="str">
            <v>BANORTE4161771001335719223</v>
          </cell>
          <cell r="R3373" t="str">
            <v>O.K.</v>
          </cell>
          <cell r="S3373" t="str">
            <v>CONCILIADA</v>
          </cell>
          <cell r="T3373">
            <v>41617</v>
          </cell>
          <cell r="U3373">
            <v>22</v>
          </cell>
          <cell r="V3373" t="str">
            <v>MAS DE 20 DÍAS</v>
          </cell>
        </row>
        <row r="3374">
          <cell r="Q3374" t="str">
            <v>BANORTE4161771001335723741</v>
          </cell>
          <cell r="R3374" t="str">
            <v>O.K.</v>
          </cell>
          <cell r="S3374" t="str">
            <v>CONCILIADA</v>
          </cell>
          <cell r="T3374">
            <v>41617</v>
          </cell>
          <cell r="U3374">
            <v>22</v>
          </cell>
          <cell r="V3374" t="str">
            <v>MAS DE 20 DÍAS</v>
          </cell>
        </row>
        <row r="3375">
          <cell r="Q3375" t="str">
            <v>BANORTE4161771001335729107</v>
          </cell>
          <cell r="R3375" t="str">
            <v>O.K.</v>
          </cell>
          <cell r="S3375" t="str">
            <v>CONCILIADA</v>
          </cell>
          <cell r="T3375">
            <v>41617</v>
          </cell>
          <cell r="U3375">
            <v>22</v>
          </cell>
          <cell r="V3375" t="str">
            <v>MAS DE 20 DÍAS</v>
          </cell>
        </row>
        <row r="3376">
          <cell r="Q3376" t="str">
            <v>BANORTE4161771001335732286</v>
          </cell>
          <cell r="R3376" t="str">
            <v>O.K.</v>
          </cell>
          <cell r="S3376" t="str">
            <v>CONCILIADA</v>
          </cell>
          <cell r="T3376">
            <v>41617</v>
          </cell>
          <cell r="U3376">
            <v>22</v>
          </cell>
          <cell r="V3376" t="str">
            <v>MAS DE 20 DÍAS</v>
          </cell>
        </row>
        <row r="3377">
          <cell r="Q3377" t="str">
            <v>BANORTE4161771001335744405</v>
          </cell>
          <cell r="R3377" t="str">
            <v>O.K.</v>
          </cell>
          <cell r="S3377" t="str">
            <v>CONCILIADA</v>
          </cell>
          <cell r="T3377">
            <v>41617</v>
          </cell>
          <cell r="U3377">
            <v>22</v>
          </cell>
          <cell r="V3377" t="str">
            <v>MAS DE 20 DÍAS</v>
          </cell>
        </row>
        <row r="3378">
          <cell r="Q3378" t="str">
            <v>BANORTE4161771001335747345</v>
          </cell>
          <cell r="R3378" t="str">
            <v>O.K.</v>
          </cell>
          <cell r="S3378" t="str">
            <v>CONCILIADA</v>
          </cell>
          <cell r="T3378">
            <v>41617</v>
          </cell>
          <cell r="U3378">
            <v>22</v>
          </cell>
          <cell r="V3378" t="str">
            <v>MAS DE 20 DÍAS</v>
          </cell>
        </row>
        <row r="3379">
          <cell r="Q3379" t="str">
            <v>BANORTE4161771001335747355</v>
          </cell>
          <cell r="R3379" t="str">
            <v>O.K.</v>
          </cell>
          <cell r="S3379" t="str">
            <v>CONCILIADA</v>
          </cell>
          <cell r="T3379">
            <v>41617</v>
          </cell>
          <cell r="U3379">
            <v>22</v>
          </cell>
          <cell r="V3379" t="str">
            <v>MAS DE 20 DÍAS</v>
          </cell>
        </row>
        <row r="3380">
          <cell r="Q3380" t="str">
            <v>BANORTE4161771001335748563</v>
          </cell>
          <cell r="R3380" t="str">
            <v>O.K.</v>
          </cell>
          <cell r="S3380" t="str">
            <v>CONCILIADA</v>
          </cell>
          <cell r="T3380">
            <v>41617</v>
          </cell>
          <cell r="U3380">
            <v>22</v>
          </cell>
          <cell r="V3380" t="str">
            <v>MAS DE 20 DÍAS</v>
          </cell>
        </row>
        <row r="3381">
          <cell r="Q3381" t="str">
            <v>BANORTE4161771001335750667</v>
          </cell>
          <cell r="R3381" t="str">
            <v>O.K.</v>
          </cell>
          <cell r="S3381" t="str">
            <v>CONCILIADA</v>
          </cell>
          <cell r="T3381">
            <v>41617</v>
          </cell>
          <cell r="U3381">
            <v>22</v>
          </cell>
          <cell r="V3381" t="str">
            <v>MAS DE 20 DÍAS</v>
          </cell>
        </row>
        <row r="3382">
          <cell r="Q3382" t="str">
            <v>BANORTE4161771001335750691</v>
          </cell>
          <cell r="R3382" t="str">
            <v>O.K.</v>
          </cell>
          <cell r="S3382" t="str">
            <v>CONCILIADA</v>
          </cell>
          <cell r="T3382">
            <v>41617</v>
          </cell>
          <cell r="U3382">
            <v>22</v>
          </cell>
          <cell r="V3382" t="str">
            <v>MAS DE 20 DÍAS</v>
          </cell>
        </row>
        <row r="3383">
          <cell r="Q3383" t="str">
            <v>BANORTE4161771001335750709</v>
          </cell>
          <cell r="R3383" t="str">
            <v>O.K.</v>
          </cell>
          <cell r="S3383" t="str">
            <v>COMPENSADA</v>
          </cell>
          <cell r="T3383">
            <v>41617</v>
          </cell>
          <cell r="U3383">
            <v>22</v>
          </cell>
          <cell r="V3383" t="str">
            <v>MAS DE 20 DÍAS</v>
          </cell>
        </row>
        <row r="3384">
          <cell r="Q3384" t="str">
            <v>BANORTE4161771001335758919</v>
          </cell>
          <cell r="R3384" t="str">
            <v>O.K.</v>
          </cell>
          <cell r="S3384" t="str">
            <v>COMPENSADA</v>
          </cell>
          <cell r="T3384">
            <v>41617</v>
          </cell>
          <cell r="U3384">
            <v>22</v>
          </cell>
          <cell r="V3384" t="str">
            <v>MAS DE 20 DÍAS</v>
          </cell>
        </row>
        <row r="3385">
          <cell r="Q3385" t="str">
            <v>BANORTE4161771001335774830</v>
          </cell>
          <cell r="R3385" t="str">
            <v>O.K.</v>
          </cell>
          <cell r="S3385" t="str">
            <v>CONCILIADA</v>
          </cell>
          <cell r="T3385">
            <v>41617</v>
          </cell>
          <cell r="U3385">
            <v>22</v>
          </cell>
          <cell r="V3385" t="str">
            <v>MAS DE 20 DÍAS</v>
          </cell>
        </row>
        <row r="3386">
          <cell r="Q3386" t="str">
            <v>BANORTE4161771001335783550</v>
          </cell>
          <cell r="R3386" t="str">
            <v>O.K.</v>
          </cell>
          <cell r="S3386" t="str">
            <v>CONCILIADA</v>
          </cell>
          <cell r="T3386">
            <v>41617</v>
          </cell>
          <cell r="U3386">
            <v>22</v>
          </cell>
          <cell r="V3386" t="str">
            <v>MAS DE 20 DÍAS</v>
          </cell>
        </row>
        <row r="3387">
          <cell r="Q3387" t="str">
            <v>BANORTE4161771001335785415</v>
          </cell>
          <cell r="R3387" t="str">
            <v>O.K.</v>
          </cell>
          <cell r="S3387" t="str">
            <v>CONCILIADA</v>
          </cell>
          <cell r="T3387">
            <v>41617</v>
          </cell>
          <cell r="U3387">
            <v>22</v>
          </cell>
          <cell r="V3387" t="str">
            <v>MAS DE 20 DÍAS</v>
          </cell>
        </row>
        <row r="3388">
          <cell r="Q3388" t="str">
            <v>BANORTE4161771001335786554</v>
          </cell>
          <cell r="R3388" t="str">
            <v>O.K.</v>
          </cell>
          <cell r="S3388" t="str">
            <v>Aplicadas a clientes</v>
          </cell>
          <cell r="T3388">
            <v>41621</v>
          </cell>
          <cell r="U3388">
            <v>22</v>
          </cell>
          <cell r="V3388" t="str">
            <v>MAS DE 20 DÍAS</v>
          </cell>
        </row>
        <row r="3389">
          <cell r="Q3389" t="str">
            <v>BANORTE4161771001335786554</v>
          </cell>
          <cell r="R3389" t="str">
            <v>O.K.</v>
          </cell>
          <cell r="S3389" t="str">
            <v>Aplicadas a clientes</v>
          </cell>
          <cell r="T3389">
            <v>41621</v>
          </cell>
          <cell r="U3389">
            <v>22</v>
          </cell>
          <cell r="V3389" t="str">
            <v>MAS DE 20 DÍAS</v>
          </cell>
        </row>
        <row r="3390">
          <cell r="Q3390" t="str">
            <v>BANORTE4161771001335792156</v>
          </cell>
          <cell r="R3390" t="str">
            <v>O.K.</v>
          </cell>
          <cell r="S3390" t="str">
            <v>CONCILIADA</v>
          </cell>
          <cell r="T3390">
            <v>41617</v>
          </cell>
          <cell r="U3390">
            <v>22</v>
          </cell>
          <cell r="V3390" t="str">
            <v>MAS DE 20 DÍAS</v>
          </cell>
        </row>
        <row r="3391">
          <cell r="Q3391" t="str">
            <v>BANORTE4161771001335795299</v>
          </cell>
          <cell r="R3391" t="str">
            <v>O.K.</v>
          </cell>
          <cell r="S3391" t="str">
            <v>CONCILIADA</v>
          </cell>
          <cell r="T3391">
            <v>41617</v>
          </cell>
          <cell r="U3391">
            <v>22</v>
          </cell>
          <cell r="V3391" t="str">
            <v>MAS DE 20 DÍAS</v>
          </cell>
        </row>
        <row r="3392">
          <cell r="Q3392" t="str">
            <v>BANORTE4161771001335798616</v>
          </cell>
          <cell r="R3392" t="str">
            <v>O.K.</v>
          </cell>
          <cell r="S3392" t="str">
            <v>CONCILIADA</v>
          </cell>
          <cell r="T3392">
            <v>41617</v>
          </cell>
          <cell r="U3392">
            <v>22</v>
          </cell>
          <cell r="V3392" t="str">
            <v>MAS DE 20 DÍAS</v>
          </cell>
        </row>
        <row r="3393">
          <cell r="Q3393" t="str">
            <v>BANORTE4161771001335723737</v>
          </cell>
          <cell r="R3393" t="str">
            <v>O.K.</v>
          </cell>
          <cell r="S3393" t="str">
            <v>CONCILIADA</v>
          </cell>
          <cell r="T3393">
            <v>41617</v>
          </cell>
          <cell r="U3393">
            <v>22</v>
          </cell>
          <cell r="V3393" t="str">
            <v>MAS DE 20 DÍAS</v>
          </cell>
        </row>
        <row r="3394">
          <cell r="Q3394" t="str">
            <v>BANORTE4161771001335735985</v>
          </cell>
          <cell r="R3394" t="str">
            <v>O.K.</v>
          </cell>
          <cell r="S3394" t="str">
            <v>COMPENSADA</v>
          </cell>
          <cell r="T3394">
            <v>41617</v>
          </cell>
          <cell r="U3394">
            <v>22</v>
          </cell>
          <cell r="V3394" t="str">
            <v>MAS DE 20 DÍAS</v>
          </cell>
        </row>
        <row r="3395">
          <cell r="Q3395" t="str">
            <v>BANORTE4161771001335782925</v>
          </cell>
          <cell r="R3395" t="str">
            <v>O.K.</v>
          </cell>
          <cell r="S3395" t="str">
            <v>CONCILIADA</v>
          </cell>
          <cell r="T3395">
            <v>41617</v>
          </cell>
          <cell r="U3395">
            <v>22</v>
          </cell>
          <cell r="V3395" t="str">
            <v>MAS DE 20 DÍAS</v>
          </cell>
        </row>
        <row r="3396">
          <cell r="Q3396" t="str">
            <v>BANORTE4161771001335747308</v>
          </cell>
          <cell r="R3396" t="str">
            <v>O.K.</v>
          </cell>
          <cell r="S3396" t="str">
            <v>COMPENSADA</v>
          </cell>
          <cell r="T3396">
            <v>41621</v>
          </cell>
          <cell r="U3396">
            <v>22</v>
          </cell>
          <cell r="V3396" t="str">
            <v>MAS DE 20 DÍAS</v>
          </cell>
        </row>
        <row r="3397">
          <cell r="Q3397" t="str">
            <v>BANORTE4161771001335751934</v>
          </cell>
          <cell r="R3397" t="str">
            <v>O.K.</v>
          </cell>
          <cell r="S3397" t="str">
            <v>COMPENSADA</v>
          </cell>
          <cell r="T3397">
            <v>41617</v>
          </cell>
          <cell r="U3397">
            <v>22</v>
          </cell>
          <cell r="V3397" t="str">
            <v>MAS DE 20 DÍAS</v>
          </cell>
        </row>
        <row r="3398">
          <cell r="Q3398" t="str">
            <v>BANORTE4161771001335751934</v>
          </cell>
          <cell r="R3398" t="str">
            <v>O.K.</v>
          </cell>
          <cell r="S3398" t="str">
            <v>COMPENSADA</v>
          </cell>
          <cell r="T3398">
            <v>41617</v>
          </cell>
          <cell r="U3398">
            <v>22</v>
          </cell>
          <cell r="V3398" t="str">
            <v>MAS DE 20 DÍAS</v>
          </cell>
        </row>
        <row r="3399">
          <cell r="Q3399" t="str">
            <v>BANORTE4161771001335783216</v>
          </cell>
          <cell r="R3399" t="str">
            <v>O.K.</v>
          </cell>
          <cell r="S3399" t="str">
            <v>CONCILIADA</v>
          </cell>
          <cell r="T3399">
            <v>41617</v>
          </cell>
          <cell r="U3399">
            <v>22</v>
          </cell>
          <cell r="V3399" t="str">
            <v>MAS DE 20 DÍAS</v>
          </cell>
        </row>
        <row r="3400">
          <cell r="Q3400" t="str">
            <v>BANORTE4161771001335758889</v>
          </cell>
          <cell r="R3400" t="str">
            <v>O.K.</v>
          </cell>
          <cell r="S3400" t="str">
            <v>CONCILIADA</v>
          </cell>
          <cell r="T3400">
            <v>41617</v>
          </cell>
          <cell r="U3400">
            <v>22</v>
          </cell>
          <cell r="V3400" t="str">
            <v>MAS DE 20 DÍAS</v>
          </cell>
        </row>
        <row r="3401">
          <cell r="Q3401" t="str">
            <v>BANORTE4161771001335758892</v>
          </cell>
          <cell r="R3401" t="str">
            <v>O.K.</v>
          </cell>
          <cell r="S3401" t="str">
            <v>CONCILIADA</v>
          </cell>
          <cell r="T3401">
            <v>41617</v>
          </cell>
          <cell r="U3401">
            <v>22</v>
          </cell>
          <cell r="V3401" t="str">
            <v>MAS DE 20 DÍAS</v>
          </cell>
        </row>
        <row r="3402">
          <cell r="Q3402" t="str">
            <v>BANORTE4161771001335703866</v>
          </cell>
          <cell r="R3402" t="str">
            <v>O.K.</v>
          </cell>
          <cell r="S3402" t="str">
            <v>CONCILIADA</v>
          </cell>
          <cell r="T3402">
            <v>41617</v>
          </cell>
          <cell r="U3402">
            <v>22</v>
          </cell>
          <cell r="V3402" t="str">
            <v>MAS DE 20 DÍAS</v>
          </cell>
        </row>
        <row r="3403">
          <cell r="Q3403" t="str">
            <v>BANORTE4161771001335747972</v>
          </cell>
          <cell r="R3403" t="str">
            <v>O.K.</v>
          </cell>
          <cell r="S3403" t="str">
            <v>CONCILIADA</v>
          </cell>
          <cell r="T3403">
            <v>41617</v>
          </cell>
          <cell r="U3403">
            <v>22</v>
          </cell>
          <cell r="V3403" t="str">
            <v>MAS DE 20 DÍAS</v>
          </cell>
        </row>
        <row r="3404">
          <cell r="Q3404" t="str">
            <v>BANORTE4161771001335770779</v>
          </cell>
          <cell r="R3404" t="str">
            <v>O.K.</v>
          </cell>
          <cell r="S3404" t="str">
            <v>CONCILIADA</v>
          </cell>
          <cell r="T3404">
            <v>41617</v>
          </cell>
          <cell r="U3404">
            <v>22</v>
          </cell>
          <cell r="V3404" t="str">
            <v>MAS DE 20 DÍAS</v>
          </cell>
        </row>
        <row r="3405">
          <cell r="Q3405" t="str">
            <v>BANORTE4161771001335748588</v>
          </cell>
          <cell r="R3405" t="str">
            <v>O.K.</v>
          </cell>
          <cell r="S3405" t="str">
            <v>COMPENSADA</v>
          </cell>
          <cell r="T3405">
            <v>41617</v>
          </cell>
          <cell r="U3405">
            <v>22</v>
          </cell>
          <cell r="V3405" t="str">
            <v>MAS DE 20 DÍAS</v>
          </cell>
        </row>
        <row r="3406">
          <cell r="Q3406" t="str">
            <v>BANORTE4161771001335752193</v>
          </cell>
          <cell r="R3406" t="str">
            <v>O.K.</v>
          </cell>
          <cell r="S3406" t="str">
            <v>COMPENSADA</v>
          </cell>
          <cell r="T3406">
            <v>41618</v>
          </cell>
          <cell r="U3406">
            <v>22</v>
          </cell>
          <cell r="V3406" t="str">
            <v>MAS DE 20 DÍAS</v>
          </cell>
        </row>
        <row r="3407">
          <cell r="Q3407" t="str">
            <v>BANORTE4161771001335783501</v>
          </cell>
          <cell r="R3407" t="str">
            <v>O.K.</v>
          </cell>
          <cell r="S3407" t="str">
            <v>COMPENSADA</v>
          </cell>
          <cell r="T3407">
            <v>41617</v>
          </cell>
          <cell r="U3407">
            <v>22</v>
          </cell>
          <cell r="V3407" t="str">
            <v>MAS DE 20 DÍAS</v>
          </cell>
        </row>
        <row r="3408">
          <cell r="Q3408" t="str">
            <v>BANORTE4161771001335795463</v>
          </cell>
          <cell r="R3408" t="str">
            <v>O.K.</v>
          </cell>
          <cell r="S3408" t="str">
            <v>CONCILIADA</v>
          </cell>
          <cell r="T3408">
            <v>41617</v>
          </cell>
          <cell r="U3408">
            <v>22</v>
          </cell>
          <cell r="V3408" t="str">
            <v>MAS DE 20 DÍAS</v>
          </cell>
        </row>
        <row r="3409">
          <cell r="Q3409" t="str">
            <v>BANORTE4161771001335779552</v>
          </cell>
          <cell r="R3409" t="str">
            <v>O.K.</v>
          </cell>
          <cell r="S3409" t="str">
            <v>CONCILIADA</v>
          </cell>
          <cell r="T3409">
            <v>41617</v>
          </cell>
          <cell r="U3409">
            <v>22</v>
          </cell>
          <cell r="V3409" t="str">
            <v>MAS DE 20 DÍAS</v>
          </cell>
        </row>
        <row r="3410">
          <cell r="Q3410" t="str">
            <v>BANORTE4161771001335786855</v>
          </cell>
          <cell r="R3410" t="str">
            <v>O.K.</v>
          </cell>
          <cell r="S3410" t="str">
            <v>CONCILIADA</v>
          </cell>
          <cell r="T3410">
            <v>41617</v>
          </cell>
          <cell r="U3410">
            <v>22</v>
          </cell>
          <cell r="V3410" t="str">
            <v>MAS DE 20 DÍAS</v>
          </cell>
        </row>
        <row r="3411">
          <cell r="Q3411" t="str">
            <v>BANORTE4161771001335721311</v>
          </cell>
          <cell r="R3411" t="str">
            <v>O.K.</v>
          </cell>
          <cell r="S3411" t="str">
            <v>CONCILIADA</v>
          </cell>
          <cell r="T3411">
            <v>41617</v>
          </cell>
          <cell r="U3411">
            <v>22</v>
          </cell>
          <cell r="V3411" t="str">
            <v>MAS DE 20 DÍAS</v>
          </cell>
        </row>
        <row r="3412">
          <cell r="Q3412" t="str">
            <v>BANORTE4161771001335763522</v>
          </cell>
          <cell r="R3412" t="str">
            <v>O.K.</v>
          </cell>
          <cell r="S3412" t="str">
            <v>CONCILIADA</v>
          </cell>
          <cell r="T3412">
            <v>41617</v>
          </cell>
          <cell r="U3412">
            <v>22</v>
          </cell>
          <cell r="V3412" t="str">
            <v>MAS DE 20 DÍAS</v>
          </cell>
        </row>
        <row r="3413">
          <cell r="Q3413" t="str">
            <v>BANORTE4161771001335741197</v>
          </cell>
          <cell r="R3413" t="str">
            <v>O.K.</v>
          </cell>
          <cell r="S3413" t="str">
            <v>CONCILIADA</v>
          </cell>
          <cell r="T3413">
            <v>41617</v>
          </cell>
          <cell r="U3413">
            <v>22</v>
          </cell>
          <cell r="V3413" t="str">
            <v>MAS DE 20 DÍAS</v>
          </cell>
        </row>
        <row r="3414">
          <cell r="Q3414" t="str">
            <v>BANORTE4161771001335727319</v>
          </cell>
          <cell r="R3414" t="str">
            <v>O.K.</v>
          </cell>
          <cell r="S3414" t="str">
            <v>CONCILIADA</v>
          </cell>
          <cell r="T3414">
            <v>41617</v>
          </cell>
          <cell r="U3414">
            <v>22</v>
          </cell>
          <cell r="V3414" t="str">
            <v>MAS DE 20 DÍAS</v>
          </cell>
        </row>
        <row r="3415">
          <cell r="Q3415" t="str">
            <v>BANORTE4161771001335719137</v>
          </cell>
          <cell r="R3415" t="str">
            <v>O.K.</v>
          </cell>
          <cell r="S3415" t="str">
            <v>CONCILIADA</v>
          </cell>
          <cell r="T3415">
            <v>41617</v>
          </cell>
          <cell r="U3415">
            <v>22</v>
          </cell>
          <cell r="V3415" t="str">
            <v>MAS DE 20 DÍAS</v>
          </cell>
        </row>
        <row r="3416">
          <cell r="Q3416" t="str">
            <v>BANORTE4161771001335729024</v>
          </cell>
          <cell r="R3416" t="str">
            <v>O.K.</v>
          </cell>
          <cell r="S3416" t="str">
            <v>CONCILIADA</v>
          </cell>
          <cell r="T3416">
            <v>41617</v>
          </cell>
          <cell r="U3416">
            <v>22</v>
          </cell>
          <cell r="V3416" t="str">
            <v>MAS DE 20 DÍAS</v>
          </cell>
        </row>
        <row r="3417">
          <cell r="Q3417" t="str">
            <v>BANORTE4161771001335761679</v>
          </cell>
          <cell r="R3417" t="str">
            <v>O.K.</v>
          </cell>
          <cell r="S3417" t="str">
            <v>CONCILIADA</v>
          </cell>
          <cell r="T3417">
            <v>41617</v>
          </cell>
          <cell r="U3417">
            <v>22</v>
          </cell>
          <cell r="V3417" t="str">
            <v>MAS DE 20 DÍAS</v>
          </cell>
        </row>
        <row r="3418">
          <cell r="Q3418" t="str">
            <v>BANORTE4161771001335761621</v>
          </cell>
          <cell r="R3418" t="str">
            <v>O.K.</v>
          </cell>
          <cell r="S3418" t="str">
            <v>CONCILIADA</v>
          </cell>
          <cell r="T3418">
            <v>41617</v>
          </cell>
          <cell r="U3418">
            <v>22</v>
          </cell>
          <cell r="V3418" t="str">
            <v>MAS DE 20 DÍAS</v>
          </cell>
        </row>
        <row r="3419">
          <cell r="Q3419" t="str">
            <v>BANORTE4161771001335766256</v>
          </cell>
          <cell r="R3419" t="str">
            <v>O.K.</v>
          </cell>
          <cell r="S3419" t="str">
            <v>CONCILIADA</v>
          </cell>
          <cell r="T3419">
            <v>41617</v>
          </cell>
          <cell r="U3419">
            <v>22</v>
          </cell>
          <cell r="V3419" t="str">
            <v>MAS DE 20 DÍAS</v>
          </cell>
        </row>
        <row r="3420">
          <cell r="Q3420" t="str">
            <v>BANORTE4161771001335769037</v>
          </cell>
          <cell r="R3420" t="str">
            <v>O.K.</v>
          </cell>
          <cell r="S3420" t="str">
            <v>CONCILIADA</v>
          </cell>
          <cell r="T3420">
            <v>41617</v>
          </cell>
          <cell r="U3420">
            <v>22</v>
          </cell>
          <cell r="V3420" t="str">
            <v>MAS DE 20 DÍAS</v>
          </cell>
        </row>
        <row r="3421">
          <cell r="Q3421" t="str">
            <v>BANORTE4161771001335783214</v>
          </cell>
          <cell r="R3421" t="str">
            <v>O.K.</v>
          </cell>
          <cell r="S3421" t="str">
            <v>Aplicadas a clientes</v>
          </cell>
          <cell r="T3421">
            <v>41619</v>
          </cell>
          <cell r="U3421">
            <v>22</v>
          </cell>
          <cell r="V3421" t="str">
            <v>MAS DE 20 DÍAS</v>
          </cell>
        </row>
        <row r="3422">
          <cell r="Q3422" t="str">
            <v>BANORTE4161771001335783214</v>
          </cell>
          <cell r="R3422" t="str">
            <v>O.K.</v>
          </cell>
          <cell r="S3422" t="str">
            <v>Aplicadas a clientes</v>
          </cell>
          <cell r="T3422">
            <v>41619</v>
          </cell>
          <cell r="U3422">
            <v>22</v>
          </cell>
          <cell r="V3422" t="str">
            <v>MAS DE 20 DÍAS</v>
          </cell>
        </row>
        <row r="3423">
          <cell r="Q3423" t="str">
            <v>BANORTE4161771001335761657</v>
          </cell>
          <cell r="R3423" t="str">
            <v>O.K.</v>
          </cell>
          <cell r="S3423" t="str">
            <v>CONCILIADA</v>
          </cell>
          <cell r="T3423">
            <v>41617</v>
          </cell>
          <cell r="U3423">
            <v>22</v>
          </cell>
          <cell r="V3423" t="str">
            <v>MAS DE 20 DÍAS</v>
          </cell>
        </row>
        <row r="3424">
          <cell r="Q3424" t="str">
            <v>BANORTE4161771001335758920</v>
          </cell>
          <cell r="R3424" t="str">
            <v>O.K.</v>
          </cell>
          <cell r="S3424" t="str">
            <v>CONCILIADA</v>
          </cell>
          <cell r="T3424">
            <v>41617</v>
          </cell>
          <cell r="U3424">
            <v>22</v>
          </cell>
          <cell r="V3424" t="str">
            <v>MAS DE 20 DÍAS</v>
          </cell>
        </row>
        <row r="3425">
          <cell r="Q3425" t="str">
            <v>BANORTE4161771001335747353</v>
          </cell>
          <cell r="R3425" t="str">
            <v>O.K.</v>
          </cell>
          <cell r="S3425" t="str">
            <v>CONCILIADA</v>
          </cell>
          <cell r="T3425">
            <v>41617</v>
          </cell>
          <cell r="U3425">
            <v>22</v>
          </cell>
          <cell r="V3425" t="str">
            <v>MAS DE 20 DÍAS</v>
          </cell>
        </row>
        <row r="3426">
          <cell r="Q3426" t="str">
            <v>BANORTE4161771001335761996</v>
          </cell>
          <cell r="R3426" t="str">
            <v>O.K.</v>
          </cell>
          <cell r="S3426" t="str">
            <v>CONCILIADA</v>
          </cell>
          <cell r="T3426">
            <v>41617</v>
          </cell>
          <cell r="U3426">
            <v>22</v>
          </cell>
          <cell r="V3426" t="str">
            <v>MAS DE 20 DÍAS</v>
          </cell>
        </row>
        <row r="3427">
          <cell r="Q3427" t="str">
            <v>BANORTE4161771001335708731</v>
          </cell>
          <cell r="R3427" t="str">
            <v>O.K.</v>
          </cell>
          <cell r="S3427" t="str">
            <v>CONCILIADA</v>
          </cell>
          <cell r="T3427">
            <v>41617</v>
          </cell>
          <cell r="U3427">
            <v>22</v>
          </cell>
          <cell r="V3427" t="str">
            <v>MAS DE 20 DÍAS</v>
          </cell>
        </row>
        <row r="3428">
          <cell r="Q3428" t="str">
            <v>BANORTE4161771001335783228</v>
          </cell>
          <cell r="R3428" t="str">
            <v>O.K.</v>
          </cell>
          <cell r="S3428" t="str">
            <v>CONCILIADA</v>
          </cell>
          <cell r="T3428">
            <v>41617</v>
          </cell>
          <cell r="U3428">
            <v>22</v>
          </cell>
          <cell r="V3428" t="str">
            <v>MAS DE 20 DÍAS</v>
          </cell>
        </row>
        <row r="3429">
          <cell r="Q3429" t="str">
            <v>BANORTE4161771001335793451</v>
          </cell>
          <cell r="R3429" t="str">
            <v>O.K.</v>
          </cell>
          <cell r="S3429" t="str">
            <v>CONCILIADA</v>
          </cell>
          <cell r="T3429">
            <v>41617</v>
          </cell>
          <cell r="U3429">
            <v>22</v>
          </cell>
          <cell r="V3429" t="str">
            <v>MAS DE 20 DÍAS</v>
          </cell>
        </row>
        <row r="3430">
          <cell r="Q3430" t="str">
            <v>BANORTE4161771001335795182</v>
          </cell>
          <cell r="R3430" t="str">
            <v>O.K.</v>
          </cell>
          <cell r="S3430" t="str">
            <v>CONCILIADA</v>
          </cell>
          <cell r="T3430">
            <v>41617</v>
          </cell>
          <cell r="U3430">
            <v>22</v>
          </cell>
          <cell r="V3430" t="str">
            <v>MAS DE 20 DÍAS</v>
          </cell>
        </row>
        <row r="3431">
          <cell r="Q3431" t="str">
            <v>BANORTE4161771001335795177</v>
          </cell>
          <cell r="R3431" t="str">
            <v>O.K.</v>
          </cell>
          <cell r="S3431" t="str">
            <v>CONCILIADA</v>
          </cell>
          <cell r="T3431">
            <v>41617</v>
          </cell>
          <cell r="U3431">
            <v>22</v>
          </cell>
          <cell r="V3431" t="str">
            <v>MAS DE 20 DÍAS</v>
          </cell>
        </row>
        <row r="3432">
          <cell r="Q3432" t="str">
            <v>BANORTE4161771001335761676</v>
          </cell>
          <cell r="R3432" t="str">
            <v>O.K.</v>
          </cell>
          <cell r="S3432" t="str">
            <v>CONCILIADA</v>
          </cell>
          <cell r="T3432">
            <v>41617</v>
          </cell>
          <cell r="U3432">
            <v>22</v>
          </cell>
          <cell r="V3432" t="str">
            <v>MAS DE 20 DÍAS</v>
          </cell>
        </row>
        <row r="3433">
          <cell r="Q3433" t="str">
            <v>BANORTE4161771001335795179</v>
          </cell>
          <cell r="R3433" t="str">
            <v>O.K.</v>
          </cell>
          <cell r="S3433" t="str">
            <v>CONCILIADA</v>
          </cell>
          <cell r="T3433">
            <v>41617</v>
          </cell>
          <cell r="U3433">
            <v>22</v>
          </cell>
          <cell r="V3433" t="str">
            <v>MAS DE 20 DÍAS</v>
          </cell>
        </row>
        <row r="3434">
          <cell r="Q3434" t="str">
            <v>BANORTE4161771001335761673</v>
          </cell>
          <cell r="R3434" t="str">
            <v>O.K.</v>
          </cell>
          <cell r="S3434" t="str">
            <v>CONCILIADA</v>
          </cell>
          <cell r="T3434">
            <v>41617</v>
          </cell>
          <cell r="U3434">
            <v>22</v>
          </cell>
          <cell r="V3434" t="str">
            <v>MAS DE 20 DÍAS</v>
          </cell>
        </row>
        <row r="3435">
          <cell r="Q3435" t="str">
            <v>BANORTE4161771001335761668</v>
          </cell>
          <cell r="R3435" t="str">
            <v>O.K.</v>
          </cell>
          <cell r="S3435" t="str">
            <v>COMPENSADA</v>
          </cell>
          <cell r="T3435">
            <v>41617</v>
          </cell>
          <cell r="U3435">
            <v>22</v>
          </cell>
          <cell r="V3435" t="str">
            <v>MAS DE 20 DÍAS</v>
          </cell>
        </row>
        <row r="3436">
          <cell r="Q3436" t="str">
            <v>BANORTE4161771001335714539</v>
          </cell>
          <cell r="R3436" t="str">
            <v>O.K.</v>
          </cell>
          <cell r="S3436" t="str">
            <v>CONCILIADA</v>
          </cell>
          <cell r="T3436">
            <v>41617</v>
          </cell>
          <cell r="U3436">
            <v>22</v>
          </cell>
          <cell r="V3436" t="str">
            <v>MAS DE 20 DÍAS</v>
          </cell>
        </row>
        <row r="3437">
          <cell r="Q3437" t="str">
            <v>BANORTE4161771001335774715</v>
          </cell>
          <cell r="R3437" t="str">
            <v>O.K.</v>
          </cell>
          <cell r="S3437" t="str">
            <v>CONCILIADA</v>
          </cell>
          <cell r="T3437">
            <v>41617</v>
          </cell>
          <cell r="U3437">
            <v>22</v>
          </cell>
          <cell r="V3437" t="str">
            <v>MAS DE 20 DÍAS</v>
          </cell>
        </row>
        <row r="3438">
          <cell r="Q3438" t="str">
            <v>BANORTE4161771001335717190</v>
          </cell>
          <cell r="R3438" t="str">
            <v>O.K.</v>
          </cell>
          <cell r="S3438" t="str">
            <v>CONCILIADA</v>
          </cell>
          <cell r="T3438">
            <v>41617</v>
          </cell>
          <cell r="U3438">
            <v>22</v>
          </cell>
          <cell r="V3438" t="str">
            <v>MAS DE 20 DÍAS</v>
          </cell>
        </row>
        <row r="3439">
          <cell r="Q3439" t="str">
            <v>BANORTE4161771001335719998</v>
          </cell>
          <cell r="R3439" t="str">
            <v>O.K.</v>
          </cell>
          <cell r="S3439" t="str">
            <v>COMPENSADA</v>
          </cell>
          <cell r="T3439">
            <v>41617</v>
          </cell>
          <cell r="U3439">
            <v>22</v>
          </cell>
          <cell r="V3439" t="str">
            <v>MAS DE 20 DÍAS</v>
          </cell>
        </row>
        <row r="3440">
          <cell r="Q3440" t="str">
            <v>BANORTE4161771001335719987</v>
          </cell>
          <cell r="R3440" t="str">
            <v>O.K.</v>
          </cell>
          <cell r="S3440" t="str">
            <v>CONCILIADA</v>
          </cell>
          <cell r="T3440">
            <v>41617</v>
          </cell>
          <cell r="U3440">
            <v>22</v>
          </cell>
          <cell r="V3440" t="str">
            <v>MAS DE 20 DÍAS</v>
          </cell>
        </row>
        <row r="3441">
          <cell r="Q3441" t="str">
            <v>BANORTE4161771001335717191</v>
          </cell>
          <cell r="R3441" t="str">
            <v>O.K.</v>
          </cell>
          <cell r="S3441" t="str">
            <v>CONCILIADA</v>
          </cell>
          <cell r="T3441">
            <v>41617</v>
          </cell>
          <cell r="U3441">
            <v>22</v>
          </cell>
          <cell r="V3441" t="str">
            <v>MAS DE 20 DÍAS</v>
          </cell>
        </row>
        <row r="3442">
          <cell r="Q3442" t="str">
            <v>BANORTE4161771001335717220</v>
          </cell>
          <cell r="R3442" t="str">
            <v>O.K.</v>
          </cell>
          <cell r="S3442" t="str">
            <v>CONCILIADA</v>
          </cell>
          <cell r="T3442">
            <v>41617</v>
          </cell>
          <cell r="U3442">
            <v>22</v>
          </cell>
          <cell r="V3442" t="str">
            <v>MAS DE 20 DÍAS</v>
          </cell>
        </row>
        <row r="3443">
          <cell r="Q3443" t="str">
            <v>BANORTE4161771001335721580</v>
          </cell>
          <cell r="R3443" t="str">
            <v>O.K.</v>
          </cell>
          <cell r="S3443" t="str">
            <v>CONCILIADA</v>
          </cell>
          <cell r="T3443">
            <v>41617</v>
          </cell>
          <cell r="U3443">
            <v>22</v>
          </cell>
          <cell r="V3443" t="str">
            <v>MAS DE 20 DÍAS</v>
          </cell>
        </row>
        <row r="3444">
          <cell r="Q3444" t="str">
            <v>BANORTE4161771001335702927</v>
          </cell>
          <cell r="R3444" t="str">
            <v>O.K.</v>
          </cell>
          <cell r="S3444" t="str">
            <v>COMPENSADA</v>
          </cell>
          <cell r="T3444">
            <v>41628</v>
          </cell>
          <cell r="U3444">
            <v>22</v>
          </cell>
          <cell r="V3444" t="str">
            <v>MAS DE 20 DÍAS</v>
          </cell>
        </row>
        <row r="3445">
          <cell r="Q3445" t="str">
            <v>BANORTE4161771001335714524</v>
          </cell>
          <cell r="R3445" t="str">
            <v>O.K.</v>
          </cell>
          <cell r="S3445" t="str">
            <v>CONCILIADA</v>
          </cell>
          <cell r="T3445">
            <v>41617</v>
          </cell>
          <cell r="U3445">
            <v>22</v>
          </cell>
          <cell r="V3445" t="str">
            <v>MAS DE 20 DÍAS</v>
          </cell>
        </row>
        <row r="3446">
          <cell r="Q3446" t="str">
            <v>BANORTE4161771001335723070</v>
          </cell>
          <cell r="R3446" t="str">
            <v>O.K.</v>
          </cell>
          <cell r="S3446" t="str">
            <v>CONCILIADA</v>
          </cell>
          <cell r="T3446">
            <v>41617</v>
          </cell>
          <cell r="U3446">
            <v>22</v>
          </cell>
          <cell r="V3446" t="str">
            <v>MAS DE 20 DÍAS</v>
          </cell>
        </row>
        <row r="3447">
          <cell r="Q3447" t="str">
            <v>BANORTE4161771001335723073</v>
          </cell>
          <cell r="R3447" t="str">
            <v>O.K.</v>
          </cell>
          <cell r="S3447" t="str">
            <v>CONCILIADA</v>
          </cell>
          <cell r="T3447">
            <v>41617</v>
          </cell>
          <cell r="U3447">
            <v>22</v>
          </cell>
          <cell r="V3447" t="str">
            <v>MAS DE 20 DÍAS</v>
          </cell>
        </row>
        <row r="3448">
          <cell r="Q3448" t="str">
            <v>BANORTE4161771001335788345</v>
          </cell>
          <cell r="R3448" t="str">
            <v>O.K.</v>
          </cell>
          <cell r="S3448" t="str">
            <v>CONCILIADA</v>
          </cell>
          <cell r="T3448">
            <v>41617</v>
          </cell>
          <cell r="U3448">
            <v>22</v>
          </cell>
          <cell r="V3448" t="str">
            <v>MAS DE 20 DÍAS</v>
          </cell>
        </row>
        <row r="3449">
          <cell r="Q3449" t="str">
            <v>BANORTE4161771001335779600</v>
          </cell>
          <cell r="R3449" t="str">
            <v>O.K.</v>
          </cell>
          <cell r="S3449" t="str">
            <v>CONCILIADA</v>
          </cell>
          <cell r="T3449">
            <v>41617</v>
          </cell>
          <cell r="U3449">
            <v>22</v>
          </cell>
          <cell r="V3449" t="str">
            <v>MAS DE 20 DÍAS</v>
          </cell>
        </row>
        <row r="3450">
          <cell r="Q3450" t="str">
            <v>BANORTE4161771001335786100</v>
          </cell>
          <cell r="R3450" t="str">
            <v>O.K.</v>
          </cell>
          <cell r="S3450" t="str">
            <v>CONCILIADA</v>
          </cell>
          <cell r="T3450">
            <v>41617</v>
          </cell>
          <cell r="U3450">
            <v>22</v>
          </cell>
          <cell r="V3450" t="str">
            <v>MAS DE 20 DÍAS</v>
          </cell>
        </row>
        <row r="3451">
          <cell r="Q3451" t="str">
            <v>BANORTE4161771001335799150</v>
          </cell>
          <cell r="R3451" t="str">
            <v>O.K.</v>
          </cell>
          <cell r="S3451" t="str">
            <v>CONCILIADA</v>
          </cell>
          <cell r="T3451">
            <v>41617</v>
          </cell>
          <cell r="U3451">
            <v>22</v>
          </cell>
          <cell r="V3451" t="str">
            <v>MAS DE 20 DÍAS</v>
          </cell>
        </row>
        <row r="3452">
          <cell r="Q3452" t="str">
            <v>BANORTE4161771001335747356</v>
          </cell>
          <cell r="R3452" t="str">
            <v>O.K.</v>
          </cell>
          <cell r="S3452" t="str">
            <v>CONCILIADA</v>
          </cell>
          <cell r="T3452">
            <v>41617</v>
          </cell>
          <cell r="U3452">
            <v>22</v>
          </cell>
          <cell r="V3452" t="str">
            <v>MAS DE 20 DÍAS</v>
          </cell>
        </row>
        <row r="3453">
          <cell r="Q3453" t="str">
            <v>BANORTE4161771001335748562</v>
          </cell>
          <cell r="R3453" t="str">
            <v>O.K.</v>
          </cell>
          <cell r="S3453" t="str">
            <v>CONCILIADA</v>
          </cell>
          <cell r="T3453">
            <v>41617</v>
          </cell>
          <cell r="U3453">
            <v>22</v>
          </cell>
          <cell r="V3453" t="str">
            <v>MAS DE 20 DÍAS</v>
          </cell>
        </row>
        <row r="3454">
          <cell r="Q3454" t="str">
            <v>BANORTE4161771001335761667</v>
          </cell>
          <cell r="R3454" t="str">
            <v>O.K.</v>
          </cell>
          <cell r="S3454" t="str">
            <v>CONCILIADA</v>
          </cell>
          <cell r="T3454">
            <v>41617</v>
          </cell>
          <cell r="U3454">
            <v>22</v>
          </cell>
          <cell r="V3454" t="str">
            <v>MAS DE 20 DÍAS</v>
          </cell>
        </row>
        <row r="3455">
          <cell r="Q3455" t="str">
            <v>BANORTE4161771001335700420</v>
          </cell>
          <cell r="R3455" t="str">
            <v>O.K.</v>
          </cell>
          <cell r="S3455" t="str">
            <v>CONCILIADA</v>
          </cell>
          <cell r="T3455">
            <v>41617</v>
          </cell>
          <cell r="U3455">
            <v>22</v>
          </cell>
          <cell r="V3455" t="str">
            <v>MAS DE 20 DÍAS</v>
          </cell>
        </row>
        <row r="3456">
          <cell r="Q3456" t="str">
            <v>BANORTE4161771001335705437</v>
          </cell>
          <cell r="R3456" t="str">
            <v>O.K.</v>
          </cell>
          <cell r="S3456" t="str">
            <v>CONCILIADA</v>
          </cell>
          <cell r="T3456">
            <v>41617</v>
          </cell>
          <cell r="U3456">
            <v>22</v>
          </cell>
          <cell r="V3456" t="str">
            <v>MAS DE 20 DÍAS</v>
          </cell>
        </row>
        <row r="3457">
          <cell r="Q3457" t="str">
            <v>BANORTE4161771001335752603</v>
          </cell>
          <cell r="R3457" t="str">
            <v>O.K.</v>
          </cell>
          <cell r="S3457" t="str">
            <v>CONCILIADA</v>
          </cell>
          <cell r="T3457">
            <v>41617</v>
          </cell>
          <cell r="U3457">
            <v>22</v>
          </cell>
          <cell r="V3457" t="str">
            <v>MAS DE 20 DÍAS</v>
          </cell>
        </row>
        <row r="3458">
          <cell r="Q3458" t="str">
            <v>BANORTE4161771001335747352</v>
          </cell>
          <cell r="R3458" t="str">
            <v>O.K.</v>
          </cell>
          <cell r="S3458" t="str">
            <v>Aplicadas a clientes</v>
          </cell>
          <cell r="T3458">
            <v>41619</v>
          </cell>
          <cell r="U3458">
            <v>22</v>
          </cell>
          <cell r="V3458" t="str">
            <v>MAS DE 20 DÍAS</v>
          </cell>
        </row>
        <row r="3459">
          <cell r="Q3459" t="str">
            <v>BANORTE4161771001335747352</v>
          </cell>
          <cell r="R3459" t="str">
            <v>O.K.</v>
          </cell>
          <cell r="S3459" t="str">
            <v>Aplicadas a clientes</v>
          </cell>
          <cell r="T3459">
            <v>41619</v>
          </cell>
          <cell r="U3459">
            <v>22</v>
          </cell>
          <cell r="V3459" t="str">
            <v>MAS DE 20 DÍAS</v>
          </cell>
        </row>
        <row r="3460">
          <cell r="Q3460" t="str">
            <v>BANORTE4161771001335747344</v>
          </cell>
          <cell r="R3460" t="str">
            <v>O.K.</v>
          </cell>
          <cell r="S3460" t="str">
            <v>CONCILIADA</v>
          </cell>
          <cell r="T3460">
            <v>41617</v>
          </cell>
          <cell r="U3460">
            <v>22</v>
          </cell>
          <cell r="V3460" t="str">
            <v>MAS DE 20 DÍAS</v>
          </cell>
        </row>
        <row r="3461">
          <cell r="Q3461" t="str">
            <v>BANORTE4161771001335761681</v>
          </cell>
          <cell r="R3461" t="str">
            <v>O.K.</v>
          </cell>
          <cell r="S3461" t="str">
            <v>CONCILIADA</v>
          </cell>
          <cell r="T3461">
            <v>41617</v>
          </cell>
          <cell r="U3461">
            <v>22</v>
          </cell>
          <cell r="V3461" t="str">
            <v>MAS DE 20 DÍAS</v>
          </cell>
        </row>
        <row r="3462">
          <cell r="Q3462" t="str">
            <v>BANORTE4161771001335774889</v>
          </cell>
          <cell r="R3462" t="str">
            <v>O.K.</v>
          </cell>
          <cell r="S3462" t="str">
            <v>CONCILIADA</v>
          </cell>
          <cell r="T3462">
            <v>41617</v>
          </cell>
          <cell r="U3462">
            <v>22</v>
          </cell>
          <cell r="V3462" t="str">
            <v>MAS DE 20 DÍAS</v>
          </cell>
        </row>
        <row r="3463">
          <cell r="Q3463" t="str">
            <v>BANORTE4161771001335784137</v>
          </cell>
          <cell r="R3463" t="str">
            <v>O.K.</v>
          </cell>
          <cell r="S3463" t="str">
            <v>CONCILIADA</v>
          </cell>
          <cell r="T3463">
            <v>41617</v>
          </cell>
          <cell r="U3463">
            <v>22</v>
          </cell>
          <cell r="V3463" t="str">
            <v>MAS DE 20 DÍAS</v>
          </cell>
        </row>
        <row r="3464">
          <cell r="Q3464" t="str">
            <v>BANORTE4161771001335787310</v>
          </cell>
          <cell r="R3464" t="str">
            <v>O.K.</v>
          </cell>
          <cell r="S3464" t="str">
            <v>CONCILIADA</v>
          </cell>
          <cell r="T3464">
            <v>41617</v>
          </cell>
          <cell r="U3464">
            <v>22</v>
          </cell>
          <cell r="V3464" t="str">
            <v>MAS DE 20 DÍAS</v>
          </cell>
        </row>
        <row r="3465">
          <cell r="Q3465" t="str">
            <v>BANORTE4161771001335799183</v>
          </cell>
          <cell r="R3465" t="str">
            <v>O.K.</v>
          </cell>
          <cell r="S3465" t="str">
            <v>CONCILIADA</v>
          </cell>
          <cell r="T3465">
            <v>41617</v>
          </cell>
          <cell r="U3465">
            <v>22</v>
          </cell>
          <cell r="V3465" t="str">
            <v>MAS DE 20 DÍAS</v>
          </cell>
        </row>
        <row r="3466">
          <cell r="Q3466" t="str">
            <v>BANORTE4161771001335783209</v>
          </cell>
          <cell r="R3466" t="str">
            <v>O.K.</v>
          </cell>
          <cell r="S3466" t="str">
            <v>CONCILIADA</v>
          </cell>
          <cell r="T3466">
            <v>41617</v>
          </cell>
          <cell r="U3466">
            <v>22</v>
          </cell>
          <cell r="V3466" t="str">
            <v>MAS DE 20 DÍAS</v>
          </cell>
        </row>
        <row r="3467">
          <cell r="Q3467" t="str">
            <v>BANORTE4161771001335747341</v>
          </cell>
          <cell r="R3467" t="str">
            <v>O.K.</v>
          </cell>
          <cell r="S3467" t="str">
            <v>CONCILIADA</v>
          </cell>
          <cell r="T3467">
            <v>41617</v>
          </cell>
          <cell r="U3467">
            <v>22</v>
          </cell>
          <cell r="V3467" t="str">
            <v>MAS DE 20 DÍAS</v>
          </cell>
        </row>
        <row r="3468">
          <cell r="Q3468" t="str">
            <v>BANORTE4161771001335787312</v>
          </cell>
          <cell r="R3468" t="str">
            <v>O.K.</v>
          </cell>
          <cell r="S3468" t="str">
            <v>CONCILIADA</v>
          </cell>
          <cell r="T3468">
            <v>41617</v>
          </cell>
          <cell r="U3468">
            <v>22</v>
          </cell>
          <cell r="V3468" t="str">
            <v>MAS DE 20 DÍAS</v>
          </cell>
        </row>
        <row r="3469">
          <cell r="Q3469" t="str">
            <v>BANORTE4161771001335793532</v>
          </cell>
          <cell r="R3469" t="str">
            <v>O.K.</v>
          </cell>
          <cell r="S3469" t="str">
            <v>COMPENSADA</v>
          </cell>
          <cell r="T3469">
            <v>41617</v>
          </cell>
          <cell r="U3469">
            <v>22</v>
          </cell>
          <cell r="V3469" t="str">
            <v>MAS DE 20 DÍAS</v>
          </cell>
        </row>
        <row r="3470">
          <cell r="Q3470" t="str">
            <v>BANORTE4161771001335783218</v>
          </cell>
          <cell r="R3470" t="str">
            <v>O.K.</v>
          </cell>
          <cell r="S3470" t="str">
            <v>COMPENSADA</v>
          </cell>
          <cell r="T3470">
            <v>41617</v>
          </cell>
          <cell r="U3470">
            <v>22</v>
          </cell>
          <cell r="V3470" t="str">
            <v>MAS DE 20 DÍAS</v>
          </cell>
        </row>
        <row r="3471">
          <cell r="Q3471" t="str">
            <v>BANORTE4161771001335777458</v>
          </cell>
          <cell r="R3471" t="str">
            <v>O.K.</v>
          </cell>
          <cell r="S3471" t="str">
            <v>CONCILIADA</v>
          </cell>
          <cell r="T3471">
            <v>41617</v>
          </cell>
          <cell r="U3471">
            <v>22</v>
          </cell>
          <cell r="V3471" t="str">
            <v>MAS DE 20 DÍAS</v>
          </cell>
        </row>
        <row r="3472">
          <cell r="Q3472" t="str">
            <v>BANORTE4161771001335788830</v>
          </cell>
          <cell r="R3472" t="str">
            <v>O.K.</v>
          </cell>
          <cell r="S3472" t="str">
            <v>CONCILIADA</v>
          </cell>
          <cell r="T3472">
            <v>41617</v>
          </cell>
          <cell r="U3472">
            <v>22</v>
          </cell>
          <cell r="V3472" t="str">
            <v>MAS DE 20 DÍAS</v>
          </cell>
        </row>
        <row r="3473">
          <cell r="Q3473" t="str">
            <v>BANORTE4161771001335787315</v>
          </cell>
          <cell r="R3473" t="str">
            <v>O.K.</v>
          </cell>
          <cell r="S3473" t="str">
            <v>CONCILIADA</v>
          </cell>
          <cell r="T3473">
            <v>41617</v>
          </cell>
          <cell r="U3473">
            <v>22</v>
          </cell>
          <cell r="V3473" t="str">
            <v>MAS DE 20 DÍAS</v>
          </cell>
        </row>
        <row r="3474">
          <cell r="Q3474" t="str">
            <v>BANORTE4161771001335774954</v>
          </cell>
          <cell r="R3474" t="str">
            <v>O.K.</v>
          </cell>
          <cell r="S3474" t="str">
            <v>CONCILIADA</v>
          </cell>
          <cell r="T3474">
            <v>41617</v>
          </cell>
          <cell r="U3474">
            <v>22</v>
          </cell>
          <cell r="V3474" t="str">
            <v>MAS DE 20 DÍAS</v>
          </cell>
        </row>
        <row r="3475">
          <cell r="Q3475" t="str">
            <v>BANORTE4161771001335721482</v>
          </cell>
          <cell r="R3475" t="str">
            <v>O.K.</v>
          </cell>
          <cell r="S3475" t="str">
            <v>CONCILIADA</v>
          </cell>
          <cell r="T3475">
            <v>41617</v>
          </cell>
          <cell r="U3475">
            <v>22</v>
          </cell>
          <cell r="V3475" t="str">
            <v>MAS DE 20 DÍAS</v>
          </cell>
        </row>
        <row r="3476">
          <cell r="Q3476" t="str">
            <v>BANORTE4161771001335721574</v>
          </cell>
          <cell r="R3476" t="str">
            <v>O.K.</v>
          </cell>
          <cell r="S3476" t="str">
            <v>CONCILIADA</v>
          </cell>
          <cell r="T3476">
            <v>41617</v>
          </cell>
          <cell r="U3476">
            <v>22</v>
          </cell>
          <cell r="V3476" t="str">
            <v>MAS DE 20 DÍAS</v>
          </cell>
        </row>
        <row r="3477">
          <cell r="Q3477" t="str">
            <v>BANORTE4161771001335727945</v>
          </cell>
          <cell r="R3477" t="str">
            <v>O.K.</v>
          </cell>
          <cell r="S3477" t="str">
            <v>CONCILIADA</v>
          </cell>
          <cell r="T3477">
            <v>41617</v>
          </cell>
          <cell r="U3477">
            <v>22</v>
          </cell>
          <cell r="V3477" t="str">
            <v>MAS DE 20 DÍAS</v>
          </cell>
        </row>
        <row r="3478">
          <cell r="Q3478" t="str">
            <v>BANORTE4161771001335784210</v>
          </cell>
          <cell r="R3478" t="str">
            <v>O.K.</v>
          </cell>
          <cell r="S3478" t="str">
            <v>CONCILIADA</v>
          </cell>
          <cell r="T3478">
            <v>41617</v>
          </cell>
          <cell r="U3478">
            <v>22</v>
          </cell>
          <cell r="V3478" t="str">
            <v>MAS DE 20 DÍAS</v>
          </cell>
        </row>
        <row r="3479">
          <cell r="Q3479" t="str">
            <v>BANORTE4161771001335743777</v>
          </cell>
          <cell r="R3479" t="str">
            <v>O.K.</v>
          </cell>
          <cell r="S3479" t="str">
            <v>CONCILIADA</v>
          </cell>
          <cell r="T3479">
            <v>41617</v>
          </cell>
          <cell r="U3479">
            <v>22</v>
          </cell>
          <cell r="V3479" t="str">
            <v>MAS DE 20 DÍAS</v>
          </cell>
        </row>
        <row r="3480">
          <cell r="Q3480" t="str">
            <v>BANORTE4161771001335721562</v>
          </cell>
          <cell r="R3480" t="str">
            <v>O.K.</v>
          </cell>
          <cell r="S3480" t="str">
            <v>CONCILIADA</v>
          </cell>
          <cell r="T3480">
            <v>41617</v>
          </cell>
          <cell r="U3480">
            <v>22</v>
          </cell>
          <cell r="V3480" t="str">
            <v>MAS DE 20 DÍAS</v>
          </cell>
        </row>
        <row r="3481">
          <cell r="Q3481" t="str">
            <v>BANORTE4161771001335750683</v>
          </cell>
          <cell r="R3481" t="str">
            <v>O.K.</v>
          </cell>
          <cell r="S3481" t="str">
            <v>CONCILIADA</v>
          </cell>
          <cell r="T3481">
            <v>41617</v>
          </cell>
          <cell r="U3481">
            <v>22</v>
          </cell>
          <cell r="V3481" t="str">
            <v>MAS DE 20 DÍAS</v>
          </cell>
        </row>
        <row r="3482">
          <cell r="Q3482" t="str">
            <v>BANORTE4161771001335795398</v>
          </cell>
          <cell r="R3482" t="str">
            <v>O.K.</v>
          </cell>
          <cell r="S3482" t="str">
            <v>COMPENSADA</v>
          </cell>
          <cell r="T3482">
            <v>41617</v>
          </cell>
          <cell r="U3482">
            <v>22</v>
          </cell>
          <cell r="V3482" t="str">
            <v>MAS DE 20 DÍAS</v>
          </cell>
        </row>
        <row r="3483">
          <cell r="Q3483" t="str">
            <v>BANORTE4161771001335783224</v>
          </cell>
          <cell r="R3483" t="str">
            <v>O.K.</v>
          </cell>
          <cell r="S3483" t="str">
            <v>CONCILIADA</v>
          </cell>
          <cell r="T3483">
            <v>41617</v>
          </cell>
          <cell r="U3483">
            <v>22</v>
          </cell>
          <cell r="V3483" t="str">
            <v>MAS DE 20 DÍAS</v>
          </cell>
        </row>
        <row r="3484">
          <cell r="Q3484" t="str">
            <v>BANORTE4161771001335786118</v>
          </cell>
          <cell r="R3484" t="str">
            <v>O.K.</v>
          </cell>
          <cell r="S3484" t="str">
            <v>CONCILIADA</v>
          </cell>
          <cell r="T3484">
            <v>41617</v>
          </cell>
          <cell r="U3484">
            <v>22</v>
          </cell>
          <cell r="V3484" t="str">
            <v>MAS DE 20 DÍAS</v>
          </cell>
        </row>
        <row r="3485">
          <cell r="Q3485" t="str">
            <v>BANORTE4161771001335755402</v>
          </cell>
          <cell r="R3485" t="str">
            <v>O.K.</v>
          </cell>
          <cell r="S3485" t="str">
            <v>CONCILIADA</v>
          </cell>
          <cell r="T3485">
            <v>41617</v>
          </cell>
          <cell r="U3485">
            <v>22</v>
          </cell>
          <cell r="V3485" t="str">
            <v>MAS DE 20 DÍAS</v>
          </cell>
        </row>
        <row r="3486">
          <cell r="Q3486" t="str">
            <v>BANORTE4161771001335727793</v>
          </cell>
          <cell r="R3486" t="str">
            <v>O.K.</v>
          </cell>
          <cell r="S3486" t="str">
            <v>COMPENSADA</v>
          </cell>
          <cell r="T3486">
            <v>41617</v>
          </cell>
          <cell r="U3486">
            <v>22</v>
          </cell>
          <cell r="V3486" t="str">
            <v>MAS DE 20 DÍAS</v>
          </cell>
        </row>
        <row r="3487">
          <cell r="Q3487" t="str">
            <v>BANORTE4161771001335735567</v>
          </cell>
          <cell r="R3487" t="str">
            <v>O.K.</v>
          </cell>
          <cell r="S3487" t="str">
            <v>CONCILIADA</v>
          </cell>
          <cell r="T3487">
            <v>41617</v>
          </cell>
          <cell r="U3487">
            <v>22</v>
          </cell>
          <cell r="V3487" t="str">
            <v>MAS DE 20 DÍAS</v>
          </cell>
        </row>
        <row r="3488">
          <cell r="Q3488" t="str">
            <v>BANORTE4161771001335774611</v>
          </cell>
          <cell r="R3488" t="str">
            <v>O.K.</v>
          </cell>
          <cell r="S3488" t="str">
            <v>CONCILIADA</v>
          </cell>
          <cell r="T3488">
            <v>41617</v>
          </cell>
          <cell r="U3488">
            <v>22</v>
          </cell>
          <cell r="V3488" t="str">
            <v>MAS DE 20 DÍAS</v>
          </cell>
        </row>
        <row r="3489">
          <cell r="Q3489" t="str">
            <v>BANORTE4161771001335785563</v>
          </cell>
          <cell r="R3489" t="str">
            <v>O.K.</v>
          </cell>
          <cell r="S3489" t="str">
            <v>Aplicadas a clientes</v>
          </cell>
          <cell r="T3489">
            <v>41619</v>
          </cell>
          <cell r="U3489">
            <v>22</v>
          </cell>
          <cell r="V3489" t="str">
            <v>MAS DE 20 DÍAS</v>
          </cell>
        </row>
        <row r="3490">
          <cell r="Q3490" t="str">
            <v>BANORTE4161771001335785563</v>
          </cell>
          <cell r="R3490" t="str">
            <v>O.K.</v>
          </cell>
          <cell r="S3490" t="str">
            <v>Aplicadas a clientes</v>
          </cell>
          <cell r="T3490">
            <v>41619</v>
          </cell>
          <cell r="U3490">
            <v>22</v>
          </cell>
          <cell r="V3490" t="str">
            <v>MAS DE 20 DÍAS</v>
          </cell>
        </row>
        <row r="3491">
          <cell r="Q3491" t="str">
            <v>BANORTE4161771001335783305</v>
          </cell>
          <cell r="R3491" t="str">
            <v>O.K.</v>
          </cell>
          <cell r="S3491" t="str">
            <v>CONCILIADA</v>
          </cell>
          <cell r="T3491">
            <v>41617</v>
          </cell>
          <cell r="U3491">
            <v>22</v>
          </cell>
          <cell r="V3491" t="str">
            <v>MAS DE 20 DÍAS</v>
          </cell>
        </row>
        <row r="3492">
          <cell r="Q3492" t="str">
            <v>BANORTE4161771001335747347</v>
          </cell>
          <cell r="R3492" t="str">
            <v>O.K.</v>
          </cell>
          <cell r="S3492" t="str">
            <v>COMPENSADA</v>
          </cell>
          <cell r="T3492">
            <v>41617</v>
          </cell>
          <cell r="U3492">
            <v>22</v>
          </cell>
          <cell r="V3492" t="str">
            <v>MAS DE 20 DÍAS</v>
          </cell>
        </row>
        <row r="3493">
          <cell r="Q3493" t="str">
            <v>BANORTE4161771001335705359</v>
          </cell>
          <cell r="R3493" t="str">
            <v>O.K.</v>
          </cell>
          <cell r="S3493" t="str">
            <v>CONCILIADA</v>
          </cell>
          <cell r="T3493">
            <v>41617</v>
          </cell>
          <cell r="U3493">
            <v>22</v>
          </cell>
          <cell r="V3493" t="str">
            <v>MAS DE 20 DÍAS</v>
          </cell>
        </row>
        <row r="3494">
          <cell r="Q3494" t="str">
            <v>BANORTE4161771001335786652</v>
          </cell>
          <cell r="R3494" t="str">
            <v>O.K.</v>
          </cell>
          <cell r="S3494" t="str">
            <v>CONCILIADA</v>
          </cell>
          <cell r="T3494">
            <v>41617</v>
          </cell>
          <cell r="U3494">
            <v>22</v>
          </cell>
          <cell r="V3494" t="str">
            <v>MAS DE 20 DÍAS</v>
          </cell>
        </row>
        <row r="3495">
          <cell r="Q3495" t="str">
            <v>BANORTE4161771001335744830</v>
          </cell>
          <cell r="R3495" t="str">
            <v>O.K.</v>
          </cell>
          <cell r="S3495" t="str">
            <v>CONCILIADA</v>
          </cell>
          <cell r="T3495">
            <v>41617</v>
          </cell>
          <cell r="U3495">
            <v>22</v>
          </cell>
          <cell r="V3495" t="str">
            <v>MAS DE 20 DÍAS</v>
          </cell>
        </row>
        <row r="3496">
          <cell r="Q3496" t="str">
            <v>BANORTE4161771001335744962</v>
          </cell>
          <cell r="R3496" t="str">
            <v>O.K.</v>
          </cell>
          <cell r="S3496" t="str">
            <v>CONCILIADA</v>
          </cell>
          <cell r="T3496">
            <v>41617</v>
          </cell>
          <cell r="U3496">
            <v>22</v>
          </cell>
          <cell r="V3496" t="str">
            <v>MAS DE 20 DÍAS</v>
          </cell>
        </row>
        <row r="3497">
          <cell r="Q3497" t="str">
            <v>BANORTE4161771001335723065</v>
          </cell>
          <cell r="R3497" t="str">
            <v>O.K.</v>
          </cell>
          <cell r="S3497" t="str">
            <v>CONCILIADA</v>
          </cell>
          <cell r="T3497">
            <v>41617</v>
          </cell>
          <cell r="U3497">
            <v>22</v>
          </cell>
          <cell r="V3497" t="str">
            <v>MAS DE 20 DÍAS</v>
          </cell>
        </row>
        <row r="3498">
          <cell r="Q3498" t="str">
            <v>BANORTE4161771001335723071</v>
          </cell>
          <cell r="R3498" t="str">
            <v>O.K.</v>
          </cell>
          <cell r="S3498" t="str">
            <v>COMPENSADA</v>
          </cell>
          <cell r="T3498">
            <v>41628</v>
          </cell>
          <cell r="U3498">
            <v>22</v>
          </cell>
          <cell r="V3498" t="str">
            <v>MAS DE 20 DÍAS</v>
          </cell>
        </row>
        <row r="3499">
          <cell r="Q3499" t="str">
            <v>BANORTE4161771001335721154</v>
          </cell>
          <cell r="R3499" t="str">
            <v>O.K.</v>
          </cell>
          <cell r="S3499" t="str">
            <v>CONCILIADA</v>
          </cell>
          <cell r="T3499">
            <v>41617</v>
          </cell>
          <cell r="U3499">
            <v>22</v>
          </cell>
          <cell r="V3499" t="str">
            <v>MAS DE 20 DÍAS</v>
          </cell>
        </row>
        <row r="3500">
          <cell r="Q3500" t="str">
            <v>BANORTE4161771001335700651</v>
          </cell>
          <cell r="R3500" t="str">
            <v>O.K.</v>
          </cell>
          <cell r="S3500" t="str">
            <v>CONCILIADA</v>
          </cell>
          <cell r="T3500">
            <v>41617</v>
          </cell>
          <cell r="U3500">
            <v>22</v>
          </cell>
          <cell r="V3500" t="str">
            <v>MAS DE 20 DÍAS</v>
          </cell>
        </row>
        <row r="3501">
          <cell r="Q3501" t="str">
            <v>BANORTE4161771001335778125</v>
          </cell>
          <cell r="R3501" t="str">
            <v>O.K.</v>
          </cell>
          <cell r="S3501" t="str">
            <v>CONCILIADA</v>
          </cell>
          <cell r="T3501">
            <v>41617</v>
          </cell>
          <cell r="U3501">
            <v>22</v>
          </cell>
          <cell r="V3501" t="str">
            <v>MAS DE 20 DÍAS</v>
          </cell>
        </row>
        <row r="3502">
          <cell r="Q3502" t="str">
            <v>BANORTE4161771001335768069</v>
          </cell>
          <cell r="R3502" t="str">
            <v>O.K.</v>
          </cell>
          <cell r="S3502" t="str">
            <v>Aplicadas a clientes</v>
          </cell>
          <cell r="T3502">
            <v>41621</v>
          </cell>
          <cell r="U3502">
            <v>22</v>
          </cell>
          <cell r="V3502" t="str">
            <v>MAS DE 20 DÍAS</v>
          </cell>
        </row>
        <row r="3503">
          <cell r="Q3503" t="str">
            <v>BANORTE4161771001335768069</v>
          </cell>
          <cell r="R3503" t="str">
            <v>O.K.</v>
          </cell>
          <cell r="S3503" t="str">
            <v>Aplicadas a clientes</v>
          </cell>
          <cell r="T3503">
            <v>41621</v>
          </cell>
          <cell r="U3503">
            <v>22</v>
          </cell>
          <cell r="V3503" t="str">
            <v>MAS DE 20 DÍAS</v>
          </cell>
        </row>
        <row r="3504">
          <cell r="Q3504" t="str">
            <v>BANORTE4161771001335714538</v>
          </cell>
          <cell r="R3504" t="str">
            <v>O.K.</v>
          </cell>
          <cell r="S3504" t="str">
            <v>CONCILIADA</v>
          </cell>
          <cell r="T3504">
            <v>41617</v>
          </cell>
          <cell r="U3504">
            <v>22</v>
          </cell>
          <cell r="V3504" t="str">
            <v>MAS DE 20 DÍAS</v>
          </cell>
        </row>
        <row r="3505">
          <cell r="Q3505" t="str">
            <v>BANORTE4161771001335721477</v>
          </cell>
          <cell r="R3505" t="str">
            <v>O.K.</v>
          </cell>
          <cell r="S3505" t="str">
            <v>CONCILIADA</v>
          </cell>
          <cell r="T3505">
            <v>41617</v>
          </cell>
          <cell r="U3505">
            <v>22</v>
          </cell>
          <cell r="V3505" t="str">
            <v>MAS DE 20 DÍAS</v>
          </cell>
        </row>
        <row r="3506">
          <cell r="Q3506" t="str">
            <v>BANORTE4161771001335795911</v>
          </cell>
          <cell r="R3506" t="str">
            <v>O.K.</v>
          </cell>
          <cell r="S3506" t="str">
            <v>CONCILIADA</v>
          </cell>
          <cell r="T3506">
            <v>41617</v>
          </cell>
          <cell r="U3506">
            <v>22</v>
          </cell>
          <cell r="V3506" t="str">
            <v>MAS DE 20 DÍAS</v>
          </cell>
        </row>
        <row r="3507">
          <cell r="Q3507" t="str">
            <v>BANORTE4161771001335714533</v>
          </cell>
          <cell r="R3507" t="str">
            <v>O.K.</v>
          </cell>
          <cell r="S3507" t="str">
            <v>Aplicadas a clientes</v>
          </cell>
          <cell r="T3507">
            <v>41621</v>
          </cell>
          <cell r="U3507">
            <v>22</v>
          </cell>
          <cell r="V3507" t="str">
            <v>MAS DE 20 DÍAS</v>
          </cell>
        </row>
        <row r="3508">
          <cell r="Q3508" t="str">
            <v>BANORTE4161771001335714533</v>
          </cell>
          <cell r="R3508" t="str">
            <v>O.K.</v>
          </cell>
          <cell r="S3508" t="str">
            <v>Aplicadas a clientes</v>
          </cell>
          <cell r="T3508">
            <v>41621</v>
          </cell>
          <cell r="U3508">
            <v>22</v>
          </cell>
          <cell r="V3508" t="str">
            <v>MAS DE 20 DÍAS</v>
          </cell>
        </row>
        <row r="3509">
          <cell r="Q3509" t="str">
            <v>BANORTE4161771001335743497</v>
          </cell>
          <cell r="R3509" t="str">
            <v>O.K.</v>
          </cell>
          <cell r="S3509" t="str">
            <v>CONCILIADA</v>
          </cell>
          <cell r="T3509">
            <v>41617</v>
          </cell>
          <cell r="U3509">
            <v>22</v>
          </cell>
          <cell r="V3509" t="str">
            <v>MAS DE 20 DÍAS</v>
          </cell>
        </row>
        <row r="3510">
          <cell r="Q3510" t="str">
            <v>BANORTE4161771001335728679</v>
          </cell>
          <cell r="R3510" t="str">
            <v>O.K.</v>
          </cell>
          <cell r="S3510" t="str">
            <v>CONCILIADA</v>
          </cell>
          <cell r="T3510">
            <v>41617</v>
          </cell>
          <cell r="U3510">
            <v>22</v>
          </cell>
          <cell r="V3510" t="str">
            <v>MAS DE 20 DÍAS</v>
          </cell>
        </row>
        <row r="3511">
          <cell r="Q3511" t="str">
            <v>BANORTE4161771001335754904</v>
          </cell>
          <cell r="R3511" t="str">
            <v>O.K.</v>
          </cell>
          <cell r="S3511" t="str">
            <v>CONCILIADA</v>
          </cell>
          <cell r="T3511">
            <v>41617</v>
          </cell>
          <cell r="U3511">
            <v>22</v>
          </cell>
          <cell r="V3511" t="str">
            <v>MAS DE 20 DÍAS</v>
          </cell>
        </row>
        <row r="3512">
          <cell r="Q3512" t="str">
            <v>BANORTE4161771001335717187</v>
          </cell>
          <cell r="R3512" t="str">
            <v>O.K.</v>
          </cell>
          <cell r="S3512" t="str">
            <v>CONCILIADA</v>
          </cell>
          <cell r="T3512">
            <v>41617</v>
          </cell>
          <cell r="U3512">
            <v>22</v>
          </cell>
          <cell r="V3512" t="str">
            <v>MAS DE 20 DÍAS</v>
          </cell>
        </row>
        <row r="3513">
          <cell r="Q3513" t="str">
            <v>BANORTE4161771001335723075</v>
          </cell>
          <cell r="R3513" t="str">
            <v>O.K.</v>
          </cell>
          <cell r="S3513" t="str">
            <v>Aplicadas a clientes</v>
          </cell>
          <cell r="T3513">
            <v>41619</v>
          </cell>
          <cell r="U3513">
            <v>22</v>
          </cell>
          <cell r="V3513" t="str">
            <v>MAS DE 20 DÍAS</v>
          </cell>
        </row>
        <row r="3514">
          <cell r="Q3514" t="str">
            <v>BANORTE4161771001335723075</v>
          </cell>
          <cell r="R3514" t="str">
            <v>O.K.</v>
          </cell>
          <cell r="S3514" t="str">
            <v>Aplicadas a clientes</v>
          </cell>
          <cell r="T3514">
            <v>41619</v>
          </cell>
          <cell r="U3514">
            <v>22</v>
          </cell>
          <cell r="V3514" t="str">
            <v>MAS DE 20 DÍAS</v>
          </cell>
        </row>
        <row r="3515">
          <cell r="Q3515" t="str">
            <v>BANORTE4161771001335721479</v>
          </cell>
          <cell r="R3515" t="str">
            <v>O.K.</v>
          </cell>
          <cell r="S3515" t="str">
            <v>CONCILIADA</v>
          </cell>
          <cell r="T3515">
            <v>41617</v>
          </cell>
          <cell r="U3515">
            <v>22</v>
          </cell>
          <cell r="V3515" t="str">
            <v>MAS DE 20 DÍAS</v>
          </cell>
        </row>
        <row r="3516">
          <cell r="Q3516" t="str">
            <v>BANORTE4161771001335786850</v>
          </cell>
          <cell r="R3516" t="str">
            <v>O.K.</v>
          </cell>
          <cell r="S3516" t="str">
            <v>CONCILIADA</v>
          </cell>
          <cell r="T3516">
            <v>41617</v>
          </cell>
          <cell r="U3516">
            <v>22</v>
          </cell>
          <cell r="V3516" t="str">
            <v>MAS DE 20 DÍAS</v>
          </cell>
        </row>
        <row r="3517">
          <cell r="Q3517" t="str">
            <v>BANORTE4161771001335705349</v>
          </cell>
          <cell r="R3517" t="str">
            <v>O.K.</v>
          </cell>
          <cell r="S3517" t="str">
            <v>CONCILIADA</v>
          </cell>
          <cell r="T3517">
            <v>41617</v>
          </cell>
          <cell r="U3517">
            <v>22</v>
          </cell>
          <cell r="V3517" t="str">
            <v>MAS DE 20 DÍAS</v>
          </cell>
        </row>
        <row r="3518">
          <cell r="Q3518" t="str">
            <v>BANORTE4161771001335717218</v>
          </cell>
          <cell r="R3518" t="str">
            <v>O.K.</v>
          </cell>
          <cell r="S3518" t="str">
            <v>CONCILIADA</v>
          </cell>
          <cell r="T3518">
            <v>41617</v>
          </cell>
          <cell r="U3518">
            <v>22</v>
          </cell>
          <cell r="V3518" t="str">
            <v>MAS DE 20 DÍAS</v>
          </cell>
        </row>
        <row r="3519">
          <cell r="Q3519" t="str">
            <v>BANORTE4161771001335789104</v>
          </cell>
          <cell r="R3519" t="str">
            <v>O.K.</v>
          </cell>
          <cell r="S3519" t="str">
            <v>CONCILIADA</v>
          </cell>
          <cell r="T3519">
            <v>41617</v>
          </cell>
          <cell r="U3519">
            <v>22</v>
          </cell>
          <cell r="V3519" t="str">
            <v>MAS DE 20 DÍAS</v>
          </cell>
        </row>
        <row r="3520">
          <cell r="Q3520" t="str">
            <v>BANORTE4161771001335783408</v>
          </cell>
          <cell r="R3520" t="str">
            <v>O.K.</v>
          </cell>
          <cell r="S3520" t="str">
            <v>CONCILIADA</v>
          </cell>
          <cell r="T3520">
            <v>41617</v>
          </cell>
          <cell r="U3520">
            <v>22</v>
          </cell>
          <cell r="V3520" t="str">
            <v>MAS DE 20 DÍAS</v>
          </cell>
        </row>
        <row r="3521">
          <cell r="Q3521" t="str">
            <v>BANORTE4161771001335727954</v>
          </cell>
          <cell r="R3521" t="str">
            <v>O.K.</v>
          </cell>
          <cell r="S3521" t="str">
            <v>CONCILIADA</v>
          </cell>
          <cell r="T3521">
            <v>41617</v>
          </cell>
          <cell r="U3521">
            <v>22</v>
          </cell>
          <cell r="V3521" t="str">
            <v>MAS DE 20 DÍAS</v>
          </cell>
        </row>
        <row r="3522">
          <cell r="Q3522" t="str">
            <v>BANORTE4161771001335744309</v>
          </cell>
          <cell r="R3522" t="str">
            <v>O.K.</v>
          </cell>
          <cell r="S3522" t="str">
            <v>CONCILIADA</v>
          </cell>
          <cell r="T3522">
            <v>41617</v>
          </cell>
          <cell r="U3522">
            <v>22</v>
          </cell>
          <cell r="V3522" t="str">
            <v>MAS DE 20 DÍAS</v>
          </cell>
        </row>
        <row r="3523">
          <cell r="Q3523" t="str">
            <v>BANORTE4161771001335763521</v>
          </cell>
          <cell r="R3523" t="str">
            <v>O.K.</v>
          </cell>
          <cell r="S3523" t="str">
            <v>CONCILIADA</v>
          </cell>
          <cell r="T3523">
            <v>41617</v>
          </cell>
          <cell r="U3523">
            <v>22</v>
          </cell>
          <cell r="V3523" t="str">
            <v>MAS DE 20 DÍAS</v>
          </cell>
        </row>
        <row r="3524">
          <cell r="Q3524" t="str">
            <v>BANORTE4161771001335743004</v>
          </cell>
          <cell r="R3524" t="str">
            <v>O.K.</v>
          </cell>
          <cell r="S3524" t="str">
            <v>CONCILIADA</v>
          </cell>
          <cell r="T3524">
            <v>41617</v>
          </cell>
          <cell r="U3524">
            <v>22</v>
          </cell>
          <cell r="V3524" t="str">
            <v>MAS DE 20 DÍAS</v>
          </cell>
        </row>
        <row r="3525">
          <cell r="Q3525" t="str">
            <v>BANORTE4161771001335719993</v>
          </cell>
          <cell r="R3525" t="str">
            <v>O.K.</v>
          </cell>
          <cell r="S3525" t="str">
            <v>CONCILIADA</v>
          </cell>
          <cell r="T3525">
            <v>41617</v>
          </cell>
          <cell r="U3525">
            <v>22</v>
          </cell>
          <cell r="V3525" t="str">
            <v>MAS DE 20 DÍAS</v>
          </cell>
        </row>
        <row r="3526">
          <cell r="Q3526" t="str">
            <v>BANORTE4161771001335769160</v>
          </cell>
          <cell r="R3526" t="str">
            <v>O.K.</v>
          </cell>
          <cell r="S3526" t="str">
            <v>CONCILIADA</v>
          </cell>
          <cell r="T3526">
            <v>41617</v>
          </cell>
          <cell r="U3526">
            <v>22</v>
          </cell>
          <cell r="V3526" t="str">
            <v>MAS DE 20 DÍAS</v>
          </cell>
        </row>
        <row r="3527">
          <cell r="Q3527" t="str">
            <v>BANORTE4161771001335752597</v>
          </cell>
          <cell r="R3527" t="str">
            <v>O.K.</v>
          </cell>
          <cell r="S3527" t="str">
            <v>CONCILIADA</v>
          </cell>
          <cell r="T3527">
            <v>41617</v>
          </cell>
          <cell r="U3527">
            <v>22</v>
          </cell>
          <cell r="V3527" t="str">
            <v>MAS DE 20 DÍAS</v>
          </cell>
        </row>
        <row r="3528">
          <cell r="Q3528" t="str">
            <v>BANORTE4161771001335719994</v>
          </cell>
          <cell r="R3528" t="str">
            <v>O.K.</v>
          </cell>
          <cell r="S3528" t="str">
            <v>CONCILIADA</v>
          </cell>
          <cell r="T3528">
            <v>41617</v>
          </cell>
          <cell r="U3528">
            <v>22</v>
          </cell>
          <cell r="V3528" t="str">
            <v>MAS DE 20 DÍAS</v>
          </cell>
        </row>
        <row r="3529">
          <cell r="Q3529" t="str">
            <v>BANORTE4161771001335791748</v>
          </cell>
          <cell r="R3529" t="str">
            <v>O.K.</v>
          </cell>
          <cell r="S3529" t="str">
            <v>CONCILIADA</v>
          </cell>
          <cell r="T3529">
            <v>41617</v>
          </cell>
          <cell r="U3529">
            <v>22</v>
          </cell>
          <cell r="V3529" t="str">
            <v>MAS DE 20 DÍAS</v>
          </cell>
        </row>
        <row r="3530">
          <cell r="Q3530" t="str">
            <v>BANORTE4161771001335786199</v>
          </cell>
          <cell r="R3530" t="str">
            <v>O.K.</v>
          </cell>
          <cell r="S3530" t="str">
            <v>CONCILIADA</v>
          </cell>
          <cell r="T3530">
            <v>41617</v>
          </cell>
          <cell r="U3530">
            <v>22</v>
          </cell>
          <cell r="V3530" t="str">
            <v>MAS DE 20 DÍAS</v>
          </cell>
        </row>
        <row r="3531">
          <cell r="Q3531" t="str">
            <v>BANORTE4161771001335777360</v>
          </cell>
          <cell r="R3531" t="str">
            <v>O.K.</v>
          </cell>
          <cell r="S3531" t="str">
            <v>CONCILIADA</v>
          </cell>
          <cell r="T3531">
            <v>41617</v>
          </cell>
          <cell r="U3531">
            <v>22</v>
          </cell>
          <cell r="V3531" t="str">
            <v>MAS DE 20 DÍAS</v>
          </cell>
        </row>
        <row r="3532">
          <cell r="Q3532" t="str">
            <v>BANORTE4161771001335770795</v>
          </cell>
          <cell r="R3532" t="str">
            <v>O.K.</v>
          </cell>
          <cell r="S3532" t="str">
            <v>CONCILIADA</v>
          </cell>
          <cell r="T3532">
            <v>41617</v>
          </cell>
          <cell r="U3532">
            <v>22</v>
          </cell>
          <cell r="V3532" t="str">
            <v>MAS DE 20 DÍAS</v>
          </cell>
        </row>
        <row r="3533">
          <cell r="Q3533" t="str">
            <v>BANORTE4161771001335742790</v>
          </cell>
          <cell r="R3533" t="str">
            <v>O.K.</v>
          </cell>
          <cell r="S3533" t="str">
            <v>CONCILIADA</v>
          </cell>
          <cell r="T3533">
            <v>41617</v>
          </cell>
          <cell r="U3533">
            <v>22</v>
          </cell>
          <cell r="V3533" t="str">
            <v>MAS DE 20 DÍAS</v>
          </cell>
        </row>
        <row r="3534">
          <cell r="Q3534" t="str">
            <v>BANORTE4161771001335736554</v>
          </cell>
          <cell r="R3534" t="str">
            <v>O.K.</v>
          </cell>
          <cell r="S3534" t="str">
            <v>CONCILIADA</v>
          </cell>
          <cell r="T3534">
            <v>41617</v>
          </cell>
          <cell r="U3534">
            <v>22</v>
          </cell>
          <cell r="V3534" t="str">
            <v>MAS DE 20 DÍAS</v>
          </cell>
        </row>
        <row r="3535">
          <cell r="Q3535" t="str">
            <v>BANORTE4161771001335751889</v>
          </cell>
          <cell r="R3535" t="str">
            <v>O.K.</v>
          </cell>
          <cell r="S3535" t="str">
            <v>CONCILIADA</v>
          </cell>
          <cell r="T3535">
            <v>41617</v>
          </cell>
          <cell r="U3535">
            <v>22</v>
          </cell>
          <cell r="V3535" t="str">
            <v>MAS DE 20 DÍAS</v>
          </cell>
        </row>
        <row r="3536">
          <cell r="Q3536" t="str">
            <v>BANORTE4161771001335736463</v>
          </cell>
          <cell r="R3536" t="str">
            <v>O.K.</v>
          </cell>
          <cell r="S3536" t="str">
            <v>CONCILIADA</v>
          </cell>
          <cell r="T3536">
            <v>41617</v>
          </cell>
          <cell r="U3536">
            <v>22</v>
          </cell>
          <cell r="V3536" t="str">
            <v>MAS DE 20 DÍAS</v>
          </cell>
        </row>
        <row r="3537">
          <cell r="Q3537" t="str">
            <v>BANORTE4161771001335728730</v>
          </cell>
          <cell r="R3537" t="str">
            <v>O.K.</v>
          </cell>
          <cell r="S3537" t="str">
            <v>CONCILIADA</v>
          </cell>
          <cell r="T3537">
            <v>41617</v>
          </cell>
          <cell r="U3537">
            <v>22</v>
          </cell>
          <cell r="V3537" t="str">
            <v>MAS DE 20 DÍAS</v>
          </cell>
        </row>
        <row r="3538">
          <cell r="Q3538" t="str">
            <v>BANORTE4161771001335742788</v>
          </cell>
          <cell r="R3538" t="str">
            <v>O.K.</v>
          </cell>
          <cell r="S3538" t="str">
            <v>CONCILIADA</v>
          </cell>
          <cell r="T3538">
            <v>41617</v>
          </cell>
          <cell r="U3538">
            <v>22</v>
          </cell>
          <cell r="V3538" t="str">
            <v>MAS DE 20 DÍAS</v>
          </cell>
        </row>
        <row r="3539">
          <cell r="Q3539" t="str">
            <v>BANCOMER AMEX4161713463835252899</v>
          </cell>
          <cell r="R3539" t="str">
            <v>O.K.</v>
          </cell>
          <cell r="S3539" t="str">
            <v>DIF. DE CTVOS.</v>
          </cell>
          <cell r="T3539">
            <v>41617</v>
          </cell>
          <cell r="U3539">
            <v>22</v>
          </cell>
          <cell r="V3539" t="str">
            <v>MAS DE 20 DÍAS</v>
          </cell>
        </row>
        <row r="3540">
          <cell r="Q3540" t="str">
            <v>BANCOMER AMEX4161713463835252901</v>
          </cell>
          <cell r="R3540" t="str">
            <v>O.K.</v>
          </cell>
          <cell r="S3540" t="str">
            <v>DIF. DE CTVOS.</v>
          </cell>
          <cell r="T3540">
            <v>41617</v>
          </cell>
          <cell r="U3540">
            <v>22</v>
          </cell>
          <cell r="V3540" t="str">
            <v>MAS DE 20 DÍAS</v>
          </cell>
        </row>
        <row r="3541">
          <cell r="Q3541" t="str">
            <v>BANCOMER AMEX4161713463835252902</v>
          </cell>
          <cell r="R3541" t="str">
            <v>.O.K.</v>
          </cell>
          <cell r="S3541" t="str">
            <v>acceso a red</v>
          </cell>
          <cell r="T3541">
            <v>41617</v>
          </cell>
          <cell r="U3541">
            <v>22</v>
          </cell>
          <cell r="V3541" t="str">
            <v>MAS DE 20 DÍAS</v>
          </cell>
        </row>
        <row r="3542">
          <cell r="Q3542" t="str">
            <v>BANCOMER AMEX4161713463835219867</v>
          </cell>
          <cell r="R3542" t="str">
            <v>O.K.</v>
          </cell>
          <cell r="S3542" t="str">
            <v>DIF. DE CTVOS.</v>
          </cell>
          <cell r="T3542">
            <v>41617</v>
          </cell>
          <cell r="U3542">
            <v>22</v>
          </cell>
          <cell r="V3542" t="str">
            <v>MAS DE 20 DÍAS</v>
          </cell>
        </row>
        <row r="3543">
          <cell r="Q3543" t="str">
            <v>BANCOMER AMEX4161713463835206109</v>
          </cell>
          <cell r="R3543" t="str">
            <v>O.K.</v>
          </cell>
          <cell r="S3543" t="str">
            <v>DIF. DE CTVOS.</v>
          </cell>
          <cell r="T3543">
            <v>41617</v>
          </cell>
          <cell r="U3543">
            <v>22</v>
          </cell>
          <cell r="V3543" t="str">
            <v>MAS DE 20 DÍAS</v>
          </cell>
        </row>
        <row r="3544">
          <cell r="Q3544" t="str">
            <v>BANCOMER AMEX4161713463835228280</v>
          </cell>
          <cell r="R3544" t="str">
            <v>O.K.</v>
          </cell>
          <cell r="S3544" t="str">
            <v>DIF. DE CTVOS.</v>
          </cell>
          <cell r="T3544">
            <v>41617</v>
          </cell>
          <cell r="U3544">
            <v>22</v>
          </cell>
          <cell r="V3544" t="str">
            <v>MAS DE 20 DÍAS</v>
          </cell>
        </row>
        <row r="3545">
          <cell r="Q3545" t="str">
            <v>BANCOMER AMEX4161713463835231615</v>
          </cell>
          <cell r="R3545" t="str">
            <v>O.K.</v>
          </cell>
          <cell r="S3545" t="str">
            <v>DIF. DE CTVOS.</v>
          </cell>
          <cell r="T3545">
            <v>41617</v>
          </cell>
          <cell r="U3545">
            <v>22</v>
          </cell>
          <cell r="V3545" t="str">
            <v>MAS DE 20 DÍAS</v>
          </cell>
        </row>
        <row r="3546">
          <cell r="Q3546" t="str">
            <v>BANCOMER AMEX4161713463835253612</v>
          </cell>
          <cell r="R3546" t="str">
            <v>O.K.</v>
          </cell>
          <cell r="S3546" t="str">
            <v>DIF. DE CTVOS.</v>
          </cell>
          <cell r="T3546">
            <v>41617</v>
          </cell>
          <cell r="U3546">
            <v>22</v>
          </cell>
          <cell r="V3546" t="str">
            <v>MAS DE 20 DÍAS</v>
          </cell>
        </row>
        <row r="3547">
          <cell r="Q3547" t="str">
            <v>BANCOMER AMEX4161713463835244598</v>
          </cell>
          <cell r="R3547" t="str">
            <v>O.K.</v>
          </cell>
          <cell r="S3547" t="str">
            <v>DIF. DE CTVOS.</v>
          </cell>
          <cell r="T3547">
            <v>41617</v>
          </cell>
          <cell r="U3547">
            <v>22</v>
          </cell>
          <cell r="V3547" t="str">
            <v>MAS DE 20 DÍAS</v>
          </cell>
        </row>
        <row r="3548">
          <cell r="Q3548" t="str">
            <v>BANCOMER AMEX4161713463835206107</v>
          </cell>
          <cell r="R3548" t="str">
            <v>O.K.</v>
          </cell>
          <cell r="S3548" t="str">
            <v>DIF. DE CTVOS.</v>
          </cell>
          <cell r="T3548">
            <v>41617</v>
          </cell>
          <cell r="U3548">
            <v>22</v>
          </cell>
          <cell r="V3548" t="str">
            <v>MAS DE 20 DÍAS</v>
          </cell>
        </row>
        <row r="3549">
          <cell r="Q3549" t="str">
            <v>BANCOMER AMEX4161713463835206108</v>
          </cell>
          <cell r="R3549" t="str">
            <v>O.K.</v>
          </cell>
          <cell r="S3549" t="str">
            <v>DIF. DE CTVOS.</v>
          </cell>
          <cell r="T3549">
            <v>41617</v>
          </cell>
          <cell r="U3549">
            <v>22</v>
          </cell>
          <cell r="V3549" t="str">
            <v>MAS DE 20 DÍAS</v>
          </cell>
        </row>
        <row r="3550">
          <cell r="Q3550" t="str">
            <v>BANCOMER AMEX4161713463835207620</v>
          </cell>
          <cell r="R3550" t="str">
            <v>O.K.</v>
          </cell>
          <cell r="S3550" t="str">
            <v>DIF. DE CTVOS.</v>
          </cell>
          <cell r="T3550">
            <v>41617</v>
          </cell>
          <cell r="U3550">
            <v>22</v>
          </cell>
          <cell r="V3550" t="str">
            <v>MAS DE 20 DÍAS</v>
          </cell>
        </row>
        <row r="3551">
          <cell r="Q3551" t="str">
            <v>BANCOMER AMEX4161713463835209289</v>
          </cell>
          <cell r="R3551" t="str">
            <v>.O.K.</v>
          </cell>
          <cell r="S3551" t="str">
            <v>meses sin intereses</v>
          </cell>
          <cell r="T3551">
            <v>41618</v>
          </cell>
          <cell r="U3551">
            <v>22</v>
          </cell>
          <cell r="V3551" t="str">
            <v>MAS DE 20 DÍAS</v>
          </cell>
        </row>
        <row r="3552">
          <cell r="Q3552" t="str">
            <v>BANCOMER AMEX4161713463835215063</v>
          </cell>
          <cell r="R3552" t="str">
            <v>O.K.</v>
          </cell>
          <cell r="S3552" t="str">
            <v>DIF. DE CTVOS.</v>
          </cell>
          <cell r="T3552">
            <v>41617</v>
          </cell>
          <cell r="U3552">
            <v>22</v>
          </cell>
          <cell r="V3552" t="str">
            <v>MAS DE 20 DÍAS</v>
          </cell>
        </row>
        <row r="3553">
          <cell r="Q3553" t="str">
            <v>BANCOMER AMEX4161713463835231818</v>
          </cell>
          <cell r="R3553" t="str">
            <v>O.K.</v>
          </cell>
          <cell r="S3553" t="str">
            <v>DIF. DE CTVOS.</v>
          </cell>
          <cell r="T3553">
            <v>41617</v>
          </cell>
          <cell r="U3553">
            <v>22</v>
          </cell>
          <cell r="V3553" t="str">
            <v>MAS DE 20 DÍAS</v>
          </cell>
        </row>
        <row r="3554">
          <cell r="Q3554" t="str">
            <v>BANCOMER AMEX4161713463835238417</v>
          </cell>
          <cell r="R3554" t="str">
            <v>O.K.</v>
          </cell>
          <cell r="S3554" t="str">
            <v>DIF. DE CTVOS.</v>
          </cell>
          <cell r="T3554">
            <v>41617</v>
          </cell>
          <cell r="U3554">
            <v>22</v>
          </cell>
          <cell r="V3554" t="str">
            <v>MAS DE 20 DÍAS</v>
          </cell>
        </row>
        <row r="3555">
          <cell r="Q3555" t="str">
            <v>BANCOMER AMEX4161713463835246483</v>
          </cell>
          <cell r="R3555" t="str">
            <v>O.K.</v>
          </cell>
          <cell r="S3555" t="str">
            <v>DIF. DE CTVOS.</v>
          </cell>
          <cell r="T3555">
            <v>41617</v>
          </cell>
          <cell r="U3555">
            <v>22</v>
          </cell>
          <cell r="V3555" t="str">
            <v>MAS DE 20 DÍAS</v>
          </cell>
        </row>
        <row r="3556">
          <cell r="Q3556" t="str">
            <v>BANCOMER AMEX4161713463835200473</v>
          </cell>
          <cell r="R3556" t="str">
            <v>O.K.</v>
          </cell>
          <cell r="S3556" t="str">
            <v>DIF. DE CTVOS.</v>
          </cell>
          <cell r="T3556">
            <v>41617</v>
          </cell>
          <cell r="U3556">
            <v>22</v>
          </cell>
          <cell r="V3556" t="str">
            <v>MAS DE 20 DÍAS</v>
          </cell>
        </row>
        <row r="3557">
          <cell r="Q3557" t="str">
            <v>BANCOMER AMEX4161713463835238751</v>
          </cell>
          <cell r="R3557" t="str">
            <v>O.K.</v>
          </cell>
          <cell r="S3557" t="str">
            <v>DIF. DE CTVOS.</v>
          </cell>
          <cell r="T3557">
            <v>41617</v>
          </cell>
          <cell r="U3557">
            <v>22</v>
          </cell>
          <cell r="V3557" t="str">
            <v>MAS DE 20 DÍAS</v>
          </cell>
        </row>
        <row r="3558">
          <cell r="Q3558" t="str">
            <v>BANCOMER AMEX4161713463835217801</v>
          </cell>
          <cell r="R3558" t="str">
            <v>O.K.</v>
          </cell>
          <cell r="S3558" t="str">
            <v>DIF. DE CTVOS.</v>
          </cell>
          <cell r="T3558">
            <v>41617</v>
          </cell>
          <cell r="U3558">
            <v>22</v>
          </cell>
          <cell r="V3558" t="str">
            <v>MAS DE 20 DÍAS</v>
          </cell>
        </row>
        <row r="3559">
          <cell r="Q3559" t="str">
            <v>BANCOMER AMEX4161713463835231617</v>
          </cell>
          <cell r="R3559" t="str">
            <v>O.K.</v>
          </cell>
          <cell r="S3559" t="str">
            <v>DIF. DE CTVOS.</v>
          </cell>
          <cell r="T3559">
            <v>41617</v>
          </cell>
          <cell r="U3559">
            <v>22</v>
          </cell>
          <cell r="V3559" t="str">
            <v>MAS DE 20 DÍAS</v>
          </cell>
        </row>
        <row r="3560">
          <cell r="Q3560" t="str">
            <v>BANCOMER AMEX4161713463835217187</v>
          </cell>
          <cell r="R3560" t="str">
            <v>O.K.</v>
          </cell>
          <cell r="S3560" t="str">
            <v>DIF. DE CTVOS.</v>
          </cell>
          <cell r="T3560">
            <v>41617</v>
          </cell>
          <cell r="U3560">
            <v>22</v>
          </cell>
          <cell r="V3560" t="str">
            <v>MAS DE 20 DÍAS</v>
          </cell>
        </row>
        <row r="3561">
          <cell r="Q3561" t="str">
            <v>BANCOMER AMEX4161713463835238420</v>
          </cell>
          <cell r="R3561" t="str">
            <v>O.K.</v>
          </cell>
          <cell r="S3561" t="str">
            <v>DIF. DE CTVOS.</v>
          </cell>
          <cell r="T3561">
            <v>41617</v>
          </cell>
          <cell r="U3561">
            <v>22</v>
          </cell>
          <cell r="V3561" t="str">
            <v>MAS DE 20 DÍAS</v>
          </cell>
        </row>
        <row r="3562">
          <cell r="Q3562" t="str">
            <v>BANCOMER AMEX4161713463835206112</v>
          </cell>
          <cell r="R3562" t="str">
            <v>O.K.</v>
          </cell>
          <cell r="S3562" t="str">
            <v>DIF. DE CTVOS.</v>
          </cell>
          <cell r="T3562">
            <v>41617</v>
          </cell>
          <cell r="U3562">
            <v>22</v>
          </cell>
          <cell r="V3562" t="str">
            <v>MAS DE 20 DÍAS</v>
          </cell>
        </row>
        <row r="3563">
          <cell r="Q3563" t="str">
            <v>BANCOMER AMEX4161713463835226023</v>
          </cell>
          <cell r="R3563" t="str">
            <v>O.K.</v>
          </cell>
          <cell r="S3563" t="str">
            <v>DIF. DE CTVOS.</v>
          </cell>
          <cell r="T3563">
            <v>41617</v>
          </cell>
          <cell r="U3563">
            <v>22</v>
          </cell>
          <cell r="V3563" t="str">
            <v>MAS DE 20 DÍAS</v>
          </cell>
        </row>
        <row r="3564">
          <cell r="Q3564" t="str">
            <v>BANCOMER AMEX4161713463835200437</v>
          </cell>
          <cell r="R3564" t="str">
            <v>O.K.</v>
          </cell>
          <cell r="S3564" t="str">
            <v>DIF. DE CTVOS.</v>
          </cell>
          <cell r="T3564">
            <v>41617</v>
          </cell>
          <cell r="U3564">
            <v>22</v>
          </cell>
          <cell r="V3564" t="str">
            <v>MAS DE 20 DÍAS</v>
          </cell>
        </row>
        <row r="3565">
          <cell r="Q3565" t="str">
            <v>BANCOMER AMEX4161713463835245670</v>
          </cell>
          <cell r="R3565" t="str">
            <v>O.K.</v>
          </cell>
          <cell r="S3565" t="str">
            <v>DIF. DE CTVOS.</v>
          </cell>
          <cell r="T3565">
            <v>41617</v>
          </cell>
          <cell r="U3565">
            <v>22</v>
          </cell>
          <cell r="V3565" t="str">
            <v>MAS DE 20 DÍAS</v>
          </cell>
        </row>
        <row r="3566">
          <cell r="Q3566" t="str">
            <v>BANCOMER AMEX4161713463835252898</v>
          </cell>
          <cell r="R3566" t="str">
            <v>O.K.</v>
          </cell>
          <cell r="S3566" t="str">
            <v>DIF. DE CTVOS.</v>
          </cell>
          <cell r="T3566">
            <v>41617</v>
          </cell>
          <cell r="U3566">
            <v>22</v>
          </cell>
          <cell r="V3566" t="str">
            <v>MAS DE 20 DÍAS</v>
          </cell>
        </row>
        <row r="3567">
          <cell r="Q3567" t="str">
            <v>BANCOMER AMEX4161713463835252905</v>
          </cell>
          <cell r="R3567" t="str">
            <v>O.K.</v>
          </cell>
          <cell r="S3567" t="str">
            <v>DIF. DE CTVOS.</v>
          </cell>
          <cell r="T3567">
            <v>41617</v>
          </cell>
          <cell r="U3567">
            <v>22</v>
          </cell>
          <cell r="V3567" t="str">
            <v>MAS DE 20 DÍAS</v>
          </cell>
        </row>
        <row r="3568">
          <cell r="Q3568" t="str">
            <v>BANCOMER AMEX4161713463835215065</v>
          </cell>
          <cell r="R3568" t="str">
            <v>O.K.</v>
          </cell>
          <cell r="S3568" t="str">
            <v>DIF. DE CTVOS.</v>
          </cell>
          <cell r="T3568">
            <v>41617</v>
          </cell>
          <cell r="U3568">
            <v>22</v>
          </cell>
          <cell r="V3568" t="str">
            <v>MAS DE 20 DÍAS</v>
          </cell>
        </row>
        <row r="3569">
          <cell r="Q3569" t="str">
            <v>BANCOMER AMEX4161713463835252919</v>
          </cell>
          <cell r="R3569" t="str">
            <v>O.K.</v>
          </cell>
          <cell r="S3569" t="str">
            <v>DIF. DE CTVOS.</v>
          </cell>
          <cell r="T3569">
            <v>41617</v>
          </cell>
          <cell r="U3569">
            <v>22</v>
          </cell>
          <cell r="V3569" t="str">
            <v>MAS DE 20 DÍAS</v>
          </cell>
        </row>
        <row r="3570">
          <cell r="Q3570" t="str">
            <v>BANCOMER AMEX4161713463835254172</v>
          </cell>
          <cell r="R3570" t="str">
            <v>O.K.</v>
          </cell>
          <cell r="S3570" t="str">
            <v>DIF. DE CTVOS.</v>
          </cell>
          <cell r="T3570">
            <v>41617</v>
          </cell>
          <cell r="U3570">
            <v>22</v>
          </cell>
          <cell r="V3570" t="str">
            <v>MAS DE 20 DÍAS</v>
          </cell>
        </row>
        <row r="3571">
          <cell r="Q3571" t="str">
            <v>BANCOMER AMEX4161713463835258061</v>
          </cell>
          <cell r="R3571" t="str">
            <v>O.K.</v>
          </cell>
          <cell r="S3571" t="str">
            <v>DIF. DE CTVOS.</v>
          </cell>
          <cell r="T3571">
            <v>41617</v>
          </cell>
          <cell r="U3571">
            <v>22</v>
          </cell>
          <cell r="V3571" t="str">
            <v>MAS DE 20 DÍAS</v>
          </cell>
        </row>
        <row r="3572">
          <cell r="Q3572" t="str">
            <v>BANCOMER AMEX4161713463835217359</v>
          </cell>
          <cell r="R3572" t="str">
            <v>O.K.</v>
          </cell>
          <cell r="S3572" t="str">
            <v>DIF. DE CTVOS.</v>
          </cell>
          <cell r="T3572">
            <v>41617</v>
          </cell>
          <cell r="U3572">
            <v>22</v>
          </cell>
          <cell r="V3572" t="str">
            <v>MAS DE 20 DÍAS</v>
          </cell>
        </row>
        <row r="3573">
          <cell r="Q3573" t="str">
            <v>BANCOMER AMEX4161713463835231794</v>
          </cell>
          <cell r="R3573" t="str">
            <v>O.K.</v>
          </cell>
          <cell r="S3573" t="str">
            <v>DIF. DE CTVOS.</v>
          </cell>
          <cell r="T3573">
            <v>41617</v>
          </cell>
          <cell r="U3573">
            <v>22</v>
          </cell>
          <cell r="V3573" t="str">
            <v>MAS DE 20 DÍAS</v>
          </cell>
        </row>
        <row r="3574">
          <cell r="Q3574" t="str">
            <v>BANCOMER AMEX4161713463835248991</v>
          </cell>
          <cell r="R3574" t="str">
            <v>O.K.</v>
          </cell>
          <cell r="S3574" t="str">
            <v>DIF. DE CTVOS.</v>
          </cell>
          <cell r="T3574">
            <v>41617</v>
          </cell>
          <cell r="U3574">
            <v>22</v>
          </cell>
          <cell r="V3574" t="str">
            <v>MAS DE 20 DÍAS</v>
          </cell>
        </row>
        <row r="3575">
          <cell r="Q3575" t="str">
            <v>BANCOMER AMEX4161713463835209701</v>
          </cell>
          <cell r="R3575" t="str">
            <v>O.K.</v>
          </cell>
          <cell r="S3575" t="str">
            <v>DIF. DE CTVOS.</v>
          </cell>
          <cell r="T3575">
            <v>41617</v>
          </cell>
          <cell r="U3575">
            <v>22</v>
          </cell>
          <cell r="V3575" t="str">
            <v>MAS DE 20 DÍAS</v>
          </cell>
        </row>
        <row r="3576">
          <cell r="Q3576" t="str">
            <v>BANCOMER AMEX4161713463835231791</v>
          </cell>
          <cell r="R3576" t="str">
            <v>O.K.</v>
          </cell>
          <cell r="S3576" t="str">
            <v>COMPENSADA</v>
          </cell>
          <cell r="T3576">
            <v>41618</v>
          </cell>
          <cell r="U3576">
            <v>22</v>
          </cell>
          <cell r="V3576" t="str">
            <v>MAS DE 20 DÍAS</v>
          </cell>
        </row>
        <row r="3577">
          <cell r="Q3577" t="str">
            <v>BANCOMER AMEX4161713463835246433</v>
          </cell>
          <cell r="R3577" t="str">
            <v>O.K.</v>
          </cell>
          <cell r="S3577" t="str">
            <v>DIF. DE CTVOS.</v>
          </cell>
          <cell r="T3577">
            <v>41617</v>
          </cell>
          <cell r="U3577">
            <v>22</v>
          </cell>
          <cell r="V3577" t="str">
            <v>MAS DE 20 DÍAS</v>
          </cell>
        </row>
        <row r="3578">
          <cell r="Q3578" t="str">
            <v>BANCOMER AMEX4161713463835206111</v>
          </cell>
          <cell r="R3578" t="str">
            <v>O.K.</v>
          </cell>
          <cell r="S3578" t="str">
            <v>DIF. DE CTVOS.</v>
          </cell>
          <cell r="T3578">
            <v>41617</v>
          </cell>
          <cell r="U3578">
            <v>22</v>
          </cell>
          <cell r="V3578" t="str">
            <v>MAS DE 20 DÍAS</v>
          </cell>
        </row>
        <row r="3579">
          <cell r="Q3579" t="str">
            <v>BANCOMER AMEX4161713463835211232</v>
          </cell>
          <cell r="R3579" t="str">
            <v>O.K.</v>
          </cell>
          <cell r="S3579" t="str">
            <v>DIF. DE CTVOS.</v>
          </cell>
          <cell r="T3579">
            <v>41617</v>
          </cell>
          <cell r="U3579">
            <v>22</v>
          </cell>
          <cell r="V3579" t="str">
            <v>MAS DE 20 DÍAS</v>
          </cell>
        </row>
        <row r="3580">
          <cell r="Q3580" t="str">
            <v>BANCOMER AMEX4161713463835206113</v>
          </cell>
          <cell r="R3580" t="str">
            <v>O.K.</v>
          </cell>
          <cell r="S3580" t="str">
            <v>DIF. DE CTVOS.</v>
          </cell>
          <cell r="T3580">
            <v>41617</v>
          </cell>
          <cell r="U3580">
            <v>22</v>
          </cell>
          <cell r="V3580" t="str">
            <v>MAS DE 20 DÍAS</v>
          </cell>
        </row>
        <row r="3581">
          <cell r="Q3581" t="str">
            <v>BANCOMER AMEX4161713463835226805</v>
          </cell>
          <cell r="R3581" t="str">
            <v>O.K.</v>
          </cell>
          <cell r="S3581" t="str">
            <v>DIF. DE CTVOS.</v>
          </cell>
          <cell r="T3581">
            <v>41617</v>
          </cell>
          <cell r="U3581">
            <v>22</v>
          </cell>
          <cell r="V3581" t="str">
            <v>MAS DE 20 DÍAS</v>
          </cell>
        </row>
        <row r="3582">
          <cell r="Q3582" t="str">
            <v>BANCOMER AMEX4161713463835253665</v>
          </cell>
          <cell r="R3582" t="str">
            <v>O.K.</v>
          </cell>
          <cell r="S3582" t="str">
            <v>DIF. DE CTVOS.</v>
          </cell>
          <cell r="T3582">
            <v>41617</v>
          </cell>
          <cell r="U3582">
            <v>22</v>
          </cell>
          <cell r="V3582" t="str">
            <v>MAS DE 20 DÍAS</v>
          </cell>
        </row>
        <row r="3583">
          <cell r="Q3583" t="str">
            <v>BANCOMER AMEX4161713463835262312</v>
          </cell>
          <cell r="R3583" t="str">
            <v>O.K.</v>
          </cell>
          <cell r="S3583" t="str">
            <v>DIF. DE CTVOS.</v>
          </cell>
          <cell r="T3583">
            <v>41617</v>
          </cell>
          <cell r="U3583">
            <v>22</v>
          </cell>
          <cell r="V3583" t="str">
            <v>MAS DE 20 DÍAS</v>
          </cell>
        </row>
        <row r="3584">
          <cell r="Q3584" t="str">
            <v>BANCOMER AMEX4161713463835247220</v>
          </cell>
          <cell r="R3584" t="str">
            <v>O.K.</v>
          </cell>
          <cell r="S3584" t="str">
            <v>DIF. DE CTVOS.</v>
          </cell>
          <cell r="T3584">
            <v>41617</v>
          </cell>
          <cell r="U3584">
            <v>22</v>
          </cell>
          <cell r="V3584" t="str">
            <v>MAS DE 20 DÍAS</v>
          </cell>
        </row>
        <row r="3585">
          <cell r="Q3585" t="str">
            <v>BANCOMER AMEX4161713463835247222</v>
          </cell>
          <cell r="R3585" t="str">
            <v>O.K.</v>
          </cell>
          <cell r="S3585" t="str">
            <v>DIF. DE CTVOS.</v>
          </cell>
          <cell r="T3585">
            <v>41617</v>
          </cell>
          <cell r="U3585">
            <v>22</v>
          </cell>
          <cell r="V3585" t="str">
            <v>MAS DE 20 DÍAS</v>
          </cell>
        </row>
        <row r="3586">
          <cell r="Q3586" t="str">
            <v>BANCOMER AMEX4161713463835252959</v>
          </cell>
          <cell r="R3586" t="str">
            <v>O.K.</v>
          </cell>
          <cell r="S3586" t="str">
            <v>DIF. DE CTVOS.</v>
          </cell>
          <cell r="T3586">
            <v>41617</v>
          </cell>
          <cell r="U3586">
            <v>22</v>
          </cell>
          <cell r="V3586" t="str">
            <v>MAS DE 20 DÍAS</v>
          </cell>
        </row>
        <row r="3587">
          <cell r="Q3587" t="str">
            <v>BANCOMER AMEX4161713463835253670</v>
          </cell>
          <cell r="R3587" t="str">
            <v>O.K.</v>
          </cell>
          <cell r="S3587" t="str">
            <v>DIF. DE CTVOS.</v>
          </cell>
          <cell r="T3587">
            <v>41617</v>
          </cell>
          <cell r="U3587">
            <v>22</v>
          </cell>
          <cell r="V3587" t="str">
            <v>MAS DE 20 DÍAS</v>
          </cell>
        </row>
        <row r="3588">
          <cell r="Q3588" t="str">
            <v>BANCOMER AMEX4161713463835247875</v>
          </cell>
          <cell r="R3588" t="str">
            <v>O.K.</v>
          </cell>
          <cell r="S3588" t="str">
            <v>DIF. DE CTVOS.</v>
          </cell>
          <cell r="T3588">
            <v>41617</v>
          </cell>
          <cell r="U3588">
            <v>22</v>
          </cell>
          <cell r="V3588" t="str">
            <v>MAS DE 20 DÍAS</v>
          </cell>
        </row>
        <row r="3589">
          <cell r="Q3589" t="str">
            <v>BANCOMER AMEX4161713463835205986</v>
          </cell>
          <cell r="R3589" t="str">
            <v>O.K.</v>
          </cell>
          <cell r="S3589" t="str">
            <v>DIF. DE CTVOS.</v>
          </cell>
          <cell r="T3589">
            <v>41617</v>
          </cell>
          <cell r="U3589">
            <v>22</v>
          </cell>
          <cell r="V3589" t="str">
            <v>MAS DE 20 DÍAS</v>
          </cell>
        </row>
        <row r="3590">
          <cell r="Q3590" t="str">
            <v>BANCOMER AMEX4161713463835239532</v>
          </cell>
          <cell r="R3590" t="str">
            <v>O.K.</v>
          </cell>
          <cell r="S3590" t="str">
            <v>DIF. DE CTVOS.</v>
          </cell>
          <cell r="T3590">
            <v>41617</v>
          </cell>
          <cell r="U3590">
            <v>22</v>
          </cell>
          <cell r="V3590" t="str">
            <v>MAS DE 20 DÍAS</v>
          </cell>
        </row>
        <row r="3591">
          <cell r="Q3591" t="str">
            <v>BANCOMER AMEX4161713463835206110</v>
          </cell>
          <cell r="R3591" t="str">
            <v>.O.K.</v>
          </cell>
          <cell r="S3591" t="str">
            <v>acceso a red / Compensada</v>
          </cell>
          <cell r="T3591">
            <v>41617</v>
          </cell>
          <cell r="U3591">
            <v>22</v>
          </cell>
          <cell r="V3591" t="str">
            <v>MAS DE 20 DÍAS</v>
          </cell>
        </row>
        <row r="3592">
          <cell r="Q3592" t="str">
            <v>BANCOMER AMEX4161713463835202680</v>
          </cell>
          <cell r="R3592" t="str">
            <v>O.K.</v>
          </cell>
          <cell r="S3592" t="str">
            <v>DIF. DE CTVOS.</v>
          </cell>
          <cell r="T3592">
            <v>41617</v>
          </cell>
          <cell r="U3592">
            <v>22</v>
          </cell>
          <cell r="V3592" t="str">
            <v>MAS DE 20 DÍAS</v>
          </cell>
        </row>
        <row r="3593">
          <cell r="Q3593" t="str">
            <v>BANCOMER AMEX4161713463835238552</v>
          </cell>
          <cell r="R3593" t="str">
            <v>O.K.</v>
          </cell>
          <cell r="S3593" t="str">
            <v>DIF. DE CTVOS.</v>
          </cell>
          <cell r="T3593">
            <v>41617</v>
          </cell>
          <cell r="U3593">
            <v>22</v>
          </cell>
          <cell r="V3593" t="str">
            <v>MAS DE 20 DÍAS</v>
          </cell>
        </row>
        <row r="3594">
          <cell r="Q3594" t="str">
            <v>BANCOMER AMEX4161713463835257987</v>
          </cell>
          <cell r="R3594" t="str">
            <v>O.K.</v>
          </cell>
          <cell r="S3594" t="str">
            <v>COMPENSADA</v>
          </cell>
          <cell r="T3594">
            <v>41618</v>
          </cell>
          <cell r="U3594">
            <v>22</v>
          </cell>
          <cell r="V3594" t="str">
            <v>MAS DE 20 DÍAS</v>
          </cell>
        </row>
        <row r="3595">
          <cell r="Q3595" t="str">
            <v>BANCOMER AMEX4161713463835206105</v>
          </cell>
          <cell r="R3595" t="str">
            <v>O.K.</v>
          </cell>
          <cell r="S3595" t="str">
            <v>DIF. DE CTVOS.</v>
          </cell>
          <cell r="T3595">
            <v>41617</v>
          </cell>
          <cell r="U3595">
            <v>22</v>
          </cell>
          <cell r="V3595" t="str">
            <v>MAS DE 20 DÍAS</v>
          </cell>
        </row>
        <row r="3596">
          <cell r="Q3596" t="str">
            <v>BANCOMER AMEX4161713463835254178</v>
          </cell>
          <cell r="R3596" t="str">
            <v>O.K.</v>
          </cell>
          <cell r="S3596" t="str">
            <v>DIF. DE CTVOS.</v>
          </cell>
          <cell r="T3596">
            <v>41617</v>
          </cell>
          <cell r="U3596">
            <v>22</v>
          </cell>
          <cell r="V3596" t="str">
            <v>MAS DE 20 DÍAS</v>
          </cell>
        </row>
        <row r="3597">
          <cell r="Q3597" t="str">
            <v>BANCOMER AMEX4161713463835231612</v>
          </cell>
          <cell r="R3597" t="str">
            <v>O.K.</v>
          </cell>
          <cell r="S3597" t="str">
            <v>DIF. DE CTVOS.</v>
          </cell>
          <cell r="T3597">
            <v>41617</v>
          </cell>
          <cell r="U3597">
            <v>22</v>
          </cell>
          <cell r="V3597" t="str">
            <v>MAS DE 20 DÍAS</v>
          </cell>
        </row>
        <row r="3598">
          <cell r="Q3598" t="str">
            <v>BANCOMER AMEX4161713463835278677</v>
          </cell>
          <cell r="R3598" t="str">
            <v>O.K.</v>
          </cell>
          <cell r="S3598" t="str">
            <v>DIF. DE CTVOS.</v>
          </cell>
          <cell r="T3598">
            <v>41617</v>
          </cell>
          <cell r="U3598">
            <v>22</v>
          </cell>
          <cell r="V3598" t="str">
            <v>MAS DE 20 DÍAS</v>
          </cell>
        </row>
        <row r="3599">
          <cell r="Q3599" t="str">
            <v>BANCOMER AMEX4161713463835215064</v>
          </cell>
          <cell r="R3599" t="str">
            <v>O.K.</v>
          </cell>
          <cell r="S3599" t="str">
            <v>DIF. DE CTVOS.</v>
          </cell>
          <cell r="T3599">
            <v>41617</v>
          </cell>
          <cell r="U3599">
            <v>22</v>
          </cell>
          <cell r="V3599" t="str">
            <v>MAS DE 20 DÍAS</v>
          </cell>
        </row>
        <row r="3600">
          <cell r="Q3600" t="str">
            <v>BANCOMER AMEX4161713463835231821</v>
          </cell>
          <cell r="R3600" t="str">
            <v>O.K.</v>
          </cell>
          <cell r="S3600" t="str">
            <v>DIF. DE CTVOS.</v>
          </cell>
          <cell r="T3600">
            <v>41617</v>
          </cell>
          <cell r="U3600">
            <v>22</v>
          </cell>
          <cell r="V3600" t="str">
            <v>MAS DE 20 DÍAS</v>
          </cell>
        </row>
        <row r="3601">
          <cell r="Q3601" t="str">
            <v>BANCOMER AMEX4161713463835262112</v>
          </cell>
          <cell r="R3601" t="str">
            <v>O.K.</v>
          </cell>
          <cell r="S3601" t="str">
            <v>DIF. DE CTVOS.</v>
          </cell>
          <cell r="T3601">
            <v>41617</v>
          </cell>
          <cell r="U3601">
            <v>22</v>
          </cell>
          <cell r="V3601" t="str">
            <v>MAS DE 20 DÍAS</v>
          </cell>
        </row>
        <row r="3602">
          <cell r="Q3602" t="str">
            <v>BANCOMER AMEX4161713463835268915</v>
          </cell>
          <cell r="R3602" t="str">
            <v>O.K.</v>
          </cell>
          <cell r="S3602" t="str">
            <v>DIF. DE CTVOS.</v>
          </cell>
          <cell r="T3602">
            <v>41617</v>
          </cell>
          <cell r="U3602">
            <v>22</v>
          </cell>
          <cell r="V3602" t="str">
            <v>MAS DE 20 DÍAS</v>
          </cell>
        </row>
        <row r="3603">
          <cell r="Q3603" t="str">
            <v>BANCOMER AMEX4161713463835227680</v>
          </cell>
          <cell r="R3603" t="str">
            <v>.O.K.</v>
          </cell>
          <cell r="S3603" t="str">
            <v>meses sin intereses</v>
          </cell>
          <cell r="T3603">
            <v>41618</v>
          </cell>
          <cell r="U3603">
            <v>22</v>
          </cell>
          <cell r="V3603" t="str">
            <v>MAS DE 20 DÍAS</v>
          </cell>
        </row>
        <row r="3604">
          <cell r="Q3604" t="str">
            <v>BANCOMER AMEX4161713463835250003</v>
          </cell>
          <cell r="R3604" t="str">
            <v>O.K.</v>
          </cell>
          <cell r="S3604" t="str">
            <v>DIF. DE CTVOS.</v>
          </cell>
          <cell r="T3604">
            <v>41617</v>
          </cell>
          <cell r="U3604">
            <v>22</v>
          </cell>
          <cell r="V3604" t="str">
            <v>MAS DE 20 DÍAS</v>
          </cell>
        </row>
        <row r="3605">
          <cell r="Q3605" t="str">
            <v>BANCOMER AMEX4161713463835254179</v>
          </cell>
          <cell r="R3605" t="str">
            <v>O.K.</v>
          </cell>
          <cell r="S3605" t="str">
            <v>DIF. DE CTVOS.</v>
          </cell>
          <cell r="T3605">
            <v>41617</v>
          </cell>
          <cell r="U3605">
            <v>22</v>
          </cell>
          <cell r="V3605" t="str">
            <v>MAS DE 20 DÍAS</v>
          </cell>
        </row>
        <row r="3606">
          <cell r="Q3606" t="str">
            <v>BANCOMER AMEX4161713463835206104</v>
          </cell>
          <cell r="R3606" t="str">
            <v>O.K.</v>
          </cell>
          <cell r="S3606" t="str">
            <v>DIF. DE CTVOS.</v>
          </cell>
          <cell r="T3606">
            <v>41617</v>
          </cell>
          <cell r="U3606">
            <v>22</v>
          </cell>
          <cell r="V3606" t="str">
            <v>MAS DE 20 DÍAS</v>
          </cell>
        </row>
        <row r="3607">
          <cell r="Q3607" t="str">
            <v>BANCOMER AMEX4161713463835224171</v>
          </cell>
          <cell r="R3607" t="str">
            <v>O.K.</v>
          </cell>
          <cell r="S3607" t="str">
            <v>DIF. DE CTVOS.</v>
          </cell>
          <cell r="T3607">
            <v>41617</v>
          </cell>
          <cell r="U3607">
            <v>22</v>
          </cell>
          <cell r="V3607" t="str">
            <v>MAS DE 20 DÍAS</v>
          </cell>
        </row>
        <row r="3608">
          <cell r="Q3608" t="str">
            <v>BANCOMER AMEX4161713463835245554</v>
          </cell>
          <cell r="R3608" t="str">
            <v>O.K.</v>
          </cell>
          <cell r="S3608" t="str">
            <v>DIF. DE CTVOS.</v>
          </cell>
          <cell r="T3608">
            <v>41617</v>
          </cell>
          <cell r="U3608">
            <v>22</v>
          </cell>
          <cell r="V3608" t="str">
            <v>MAS DE 20 DÍAS</v>
          </cell>
        </row>
        <row r="3609">
          <cell r="Q3609" t="str">
            <v>BANCOMER AMEX4161713463835245304</v>
          </cell>
          <cell r="R3609" t="str">
            <v>O.K.</v>
          </cell>
          <cell r="S3609" t="str">
            <v>DIF. DE CTVOS.</v>
          </cell>
          <cell r="T3609">
            <v>41617</v>
          </cell>
          <cell r="U3609">
            <v>22</v>
          </cell>
          <cell r="V3609" t="str">
            <v>MAS DE 20 DÍAS</v>
          </cell>
        </row>
        <row r="3610">
          <cell r="Q3610" t="str">
            <v>BANCOMER AMEX4161713463835247873</v>
          </cell>
          <cell r="R3610" t="str">
            <v>O.K.</v>
          </cell>
          <cell r="S3610" t="str">
            <v>DIF. DE CTVOS.</v>
          </cell>
          <cell r="T3610">
            <v>41617</v>
          </cell>
          <cell r="U3610">
            <v>22</v>
          </cell>
          <cell r="V3610" t="str">
            <v>MAS DE 20 DÍAS</v>
          </cell>
        </row>
        <row r="3611">
          <cell r="Q3611" t="str">
            <v>BANCOMER AMEX4161713463835215664</v>
          </cell>
          <cell r="R3611" t="str">
            <v>O.K.</v>
          </cell>
          <cell r="S3611" t="str">
            <v>DIF. DE CTVOS.</v>
          </cell>
          <cell r="T3611">
            <v>41617</v>
          </cell>
          <cell r="U3611">
            <v>22</v>
          </cell>
          <cell r="V3611" t="str">
            <v>MAS DE 20 DÍAS</v>
          </cell>
        </row>
        <row r="3612">
          <cell r="Q3612" t="str">
            <v>BANCOMER AMEX4161713463835219232</v>
          </cell>
          <cell r="R3612" t="str">
            <v>O.K.</v>
          </cell>
          <cell r="S3612" t="str">
            <v>DIF. DE CTVOS.</v>
          </cell>
          <cell r="T3612">
            <v>41617</v>
          </cell>
          <cell r="U3612">
            <v>22</v>
          </cell>
          <cell r="V3612" t="str">
            <v>MAS DE 20 DÍAS</v>
          </cell>
        </row>
        <row r="3613">
          <cell r="Q3613" t="str">
            <v>BANCOMER AMEX4161713463835206106</v>
          </cell>
          <cell r="R3613" t="str">
            <v>O.K.</v>
          </cell>
          <cell r="S3613" t="str">
            <v>DIF. DE CTVOS.</v>
          </cell>
          <cell r="T3613">
            <v>41617</v>
          </cell>
          <cell r="U3613">
            <v>22</v>
          </cell>
          <cell r="V3613" t="str">
            <v>MAS DE 20 DÍAS</v>
          </cell>
        </row>
        <row r="3614">
          <cell r="Q3614" t="str">
            <v>BANCOMER AMEX4161713463835254184</v>
          </cell>
          <cell r="R3614" t="str">
            <v>O.K.</v>
          </cell>
          <cell r="S3614" t="str">
            <v>DIF. DE CTVOS.</v>
          </cell>
          <cell r="T3614">
            <v>41617</v>
          </cell>
          <cell r="U3614">
            <v>22</v>
          </cell>
          <cell r="V3614" t="str">
            <v>MAS DE 20 DÍAS</v>
          </cell>
        </row>
        <row r="3615">
          <cell r="Q3615" t="str">
            <v>BANCOMER AMEX4161713463835203914</v>
          </cell>
          <cell r="R3615" t="str">
            <v>O.K.</v>
          </cell>
          <cell r="S3615" t="str">
            <v>DIF. DE CTVOS.</v>
          </cell>
          <cell r="T3615">
            <v>41617</v>
          </cell>
          <cell r="U3615">
            <v>22</v>
          </cell>
          <cell r="V3615" t="str">
            <v>MAS DE 20 DÍAS</v>
          </cell>
        </row>
        <row r="3616">
          <cell r="Q3616" t="str">
            <v>BANCOMER AMEX4161713463835235900</v>
          </cell>
          <cell r="R3616" t="str">
            <v>O.K.</v>
          </cell>
          <cell r="S3616" t="str">
            <v>DIF. DE CTVOS.</v>
          </cell>
          <cell r="T3616">
            <v>41617</v>
          </cell>
          <cell r="U3616">
            <v>22</v>
          </cell>
          <cell r="V3616" t="str">
            <v>MAS DE 20 DÍAS</v>
          </cell>
        </row>
        <row r="3617">
          <cell r="Q3617" t="str">
            <v>BANCOMER AMEX4161713463835238883</v>
          </cell>
          <cell r="R3617" t="str">
            <v>O.K.</v>
          </cell>
          <cell r="S3617" t="str">
            <v>DIF. DE CTVOS.</v>
          </cell>
          <cell r="T3617">
            <v>41617</v>
          </cell>
          <cell r="U3617">
            <v>22</v>
          </cell>
          <cell r="V3617" t="str">
            <v>MAS DE 20 DÍAS</v>
          </cell>
        </row>
        <row r="3618">
          <cell r="Q3618" t="str">
            <v>BANCOMER AMEX4161713463835206299</v>
          </cell>
          <cell r="R3618" t="str">
            <v>O.K.</v>
          </cell>
          <cell r="S3618" t="str">
            <v>DIF. DE CTVOS.</v>
          </cell>
          <cell r="T3618">
            <v>41617</v>
          </cell>
          <cell r="U3618">
            <v>22</v>
          </cell>
          <cell r="V3618" t="str">
            <v>MAS DE 20 DÍAS</v>
          </cell>
        </row>
        <row r="3619">
          <cell r="Q3619" t="str">
            <v>BANCOMER AMEX4161713463835254181</v>
          </cell>
          <cell r="R3619" t="str">
            <v>.O.K.</v>
          </cell>
          <cell r="S3619" t="str">
            <v>acceso a red</v>
          </cell>
          <cell r="T3619">
            <v>41617</v>
          </cell>
          <cell r="U3619">
            <v>22</v>
          </cell>
          <cell r="V3619" t="str">
            <v>MAS DE 20 DÍAS</v>
          </cell>
        </row>
        <row r="3620">
          <cell r="Q3620" t="str">
            <v>BANCOMER AMEX4161713463835250168</v>
          </cell>
          <cell r="R3620" t="str">
            <v>O.K.</v>
          </cell>
          <cell r="S3620" t="str">
            <v>DIF. DE CTVOS.</v>
          </cell>
          <cell r="T3620">
            <v>41617</v>
          </cell>
          <cell r="U3620">
            <v>22</v>
          </cell>
          <cell r="V3620" t="str">
            <v>MAS DE 20 DÍAS</v>
          </cell>
        </row>
        <row r="3621">
          <cell r="Q3621" t="str">
            <v>BANCOMER AMEX4161713463835244594</v>
          </cell>
          <cell r="R3621" t="str">
            <v>O.K.</v>
          </cell>
          <cell r="S3621" t="str">
            <v>DIF. DE CTVOS.</v>
          </cell>
          <cell r="T3621">
            <v>41617</v>
          </cell>
          <cell r="U3621">
            <v>22</v>
          </cell>
          <cell r="V3621" t="str">
            <v>MAS DE 20 DÍAS</v>
          </cell>
        </row>
        <row r="3622">
          <cell r="Q3622" t="str">
            <v>BANCOMER AMEX4161713463835266040</v>
          </cell>
          <cell r="R3622" t="str">
            <v>O.K.</v>
          </cell>
          <cell r="S3622" t="str">
            <v>DIF. DE CTVOS.</v>
          </cell>
          <cell r="T3622">
            <v>41617</v>
          </cell>
          <cell r="U3622">
            <v>22</v>
          </cell>
          <cell r="V3622" t="str">
            <v>MAS DE 20 DÍAS</v>
          </cell>
        </row>
        <row r="3623">
          <cell r="Q3623" t="str">
            <v>BANCOMER AMEX4161713463835231731</v>
          </cell>
          <cell r="R3623" t="str">
            <v>O.K.</v>
          </cell>
          <cell r="S3623" t="str">
            <v>DIF. DE CTVOS.</v>
          </cell>
          <cell r="T3623">
            <v>41617</v>
          </cell>
          <cell r="U3623">
            <v>22</v>
          </cell>
          <cell r="V3623" t="str">
            <v>MAS DE 20 DÍAS</v>
          </cell>
        </row>
        <row r="3624">
          <cell r="Q3624" t="str">
            <v>BANCOMER AMEX4161713463835200462</v>
          </cell>
          <cell r="R3624" t="str">
            <v>O.K.</v>
          </cell>
          <cell r="S3624" t="str">
            <v>DIF. DE CTVOS.</v>
          </cell>
          <cell r="T3624">
            <v>41617</v>
          </cell>
          <cell r="U3624">
            <v>22</v>
          </cell>
          <cell r="V3624" t="str">
            <v>MAS DE 20 DÍAS</v>
          </cell>
        </row>
        <row r="3625">
          <cell r="Q3625" t="str">
            <v>BANCOMER AMEX4161713463835294494</v>
          </cell>
          <cell r="R3625" t="str">
            <v>O.K.</v>
          </cell>
          <cell r="S3625" t="str">
            <v>DIF. DE CTVOS.</v>
          </cell>
          <cell r="T3625">
            <v>41617</v>
          </cell>
          <cell r="U3625">
            <v>22</v>
          </cell>
          <cell r="V3625" t="str">
            <v>MAS DE 20 DÍAS</v>
          </cell>
        </row>
        <row r="3626">
          <cell r="Q3626" t="str">
            <v>BANCOMER AMEX4161713463835238877</v>
          </cell>
          <cell r="R3626" t="str">
            <v>O.K.</v>
          </cell>
          <cell r="S3626" t="str">
            <v>DIF. DE CTVOS.</v>
          </cell>
          <cell r="T3626">
            <v>41617</v>
          </cell>
          <cell r="U3626">
            <v>22</v>
          </cell>
          <cell r="V3626" t="str">
            <v>MAS DE 20 DÍAS</v>
          </cell>
        </row>
        <row r="3627">
          <cell r="Q3627" t="str">
            <v>BANCOMER AMEX4161713463835262489</v>
          </cell>
          <cell r="R3627" t="str">
            <v>O.K.</v>
          </cell>
          <cell r="S3627" t="str">
            <v>DIF. DE CTVOS.</v>
          </cell>
          <cell r="T3627">
            <v>41617</v>
          </cell>
          <cell r="U3627">
            <v>22</v>
          </cell>
          <cell r="V3627" t="str">
            <v>MAS DE 20 DÍAS</v>
          </cell>
        </row>
        <row r="3628">
          <cell r="Q3628" t="str">
            <v>BANCOMER AMEX4161713463835200478</v>
          </cell>
          <cell r="R3628" t="str">
            <v>O.K.</v>
          </cell>
          <cell r="S3628" t="str">
            <v>DIF. DE CTVOS.</v>
          </cell>
          <cell r="T3628">
            <v>41617</v>
          </cell>
          <cell r="U3628">
            <v>22</v>
          </cell>
          <cell r="V3628" t="str">
            <v>MAS DE 20 DÍAS</v>
          </cell>
        </row>
        <row r="3629">
          <cell r="Q3629" t="str">
            <v>BANCOMER AMEX4161713463835231712</v>
          </cell>
          <cell r="R3629" t="str">
            <v>O.K.</v>
          </cell>
          <cell r="S3629" t="str">
            <v>DIF. DE CTVOS.</v>
          </cell>
          <cell r="T3629">
            <v>41617</v>
          </cell>
          <cell r="U3629">
            <v>22</v>
          </cell>
          <cell r="V3629" t="str">
            <v>MAS DE 20 DÍAS</v>
          </cell>
        </row>
        <row r="3630">
          <cell r="Q3630" t="str">
            <v>BANCOMER AMEX4161713463835254174</v>
          </cell>
          <cell r="R3630" t="str">
            <v>O.K.</v>
          </cell>
          <cell r="S3630" t="str">
            <v>DIF. DE CTVOS.</v>
          </cell>
          <cell r="T3630">
            <v>41617</v>
          </cell>
          <cell r="U3630">
            <v>22</v>
          </cell>
          <cell r="V3630" t="str">
            <v>MAS DE 20 DÍAS</v>
          </cell>
        </row>
        <row r="3631">
          <cell r="Q3631" t="str">
            <v>BANCOMER AMEX4161713463835239603</v>
          </cell>
          <cell r="R3631" t="str">
            <v>.O.K.</v>
          </cell>
          <cell r="S3631" t="str">
            <v>acceso a red</v>
          </cell>
          <cell r="T3631">
            <v>41617</v>
          </cell>
          <cell r="U3631">
            <v>22</v>
          </cell>
          <cell r="V3631" t="str">
            <v>MAS DE 20 DÍAS</v>
          </cell>
        </row>
        <row r="3632">
          <cell r="Q3632" t="str">
            <v>BANCOMER AMEX4161713463835238411</v>
          </cell>
          <cell r="R3632" t="str">
            <v>O.K.</v>
          </cell>
          <cell r="S3632" t="str">
            <v>DIF. DE CTVOS.</v>
          </cell>
          <cell r="T3632">
            <v>41617</v>
          </cell>
          <cell r="U3632">
            <v>22</v>
          </cell>
          <cell r="V3632" t="str">
            <v>MAS DE 20 DÍAS</v>
          </cell>
        </row>
        <row r="3633">
          <cell r="Q3633" t="str">
            <v>BANCOMER AMEX4161713463835240584</v>
          </cell>
          <cell r="R3633" t="str">
            <v>O.K.</v>
          </cell>
          <cell r="S3633" t="str">
            <v>DIF. DE CTVOS.</v>
          </cell>
          <cell r="T3633">
            <v>41617</v>
          </cell>
          <cell r="U3633">
            <v>22</v>
          </cell>
          <cell r="V3633" t="str">
            <v>MAS DE 20 DÍAS</v>
          </cell>
        </row>
        <row r="3634">
          <cell r="Q3634" t="str">
            <v>BANCOMER AMEX4161713463835262598</v>
          </cell>
          <cell r="R3634" t="str">
            <v>O.K.</v>
          </cell>
          <cell r="S3634" t="str">
            <v>DIF. DE CTVOS.</v>
          </cell>
          <cell r="T3634">
            <v>41617</v>
          </cell>
          <cell r="U3634">
            <v>22</v>
          </cell>
          <cell r="V3634" t="str">
            <v>MAS DE 20 DÍAS</v>
          </cell>
        </row>
        <row r="3635">
          <cell r="Q3635" t="str">
            <v>BANCOMER AMEX4161713463835253523</v>
          </cell>
          <cell r="R3635" t="str">
            <v>.O.K.</v>
          </cell>
          <cell r="S3635" t="str">
            <v>acceso a red</v>
          </cell>
          <cell r="T3635">
            <v>41617</v>
          </cell>
          <cell r="U3635">
            <v>22</v>
          </cell>
          <cell r="V3635" t="str">
            <v>MAS DE 20 DÍAS</v>
          </cell>
        </row>
        <row r="3636">
          <cell r="Q3636" t="str">
            <v>BANCOMER AMEX4161713463835293207</v>
          </cell>
          <cell r="R3636" t="str">
            <v>O.K.</v>
          </cell>
          <cell r="S3636" t="str">
            <v>DIF. DE CTVOS.</v>
          </cell>
          <cell r="T3636">
            <v>41617</v>
          </cell>
          <cell r="U3636">
            <v>22</v>
          </cell>
          <cell r="V3636" t="str">
            <v>MAS DE 20 DÍAS</v>
          </cell>
        </row>
        <row r="3637">
          <cell r="Q3637" t="str">
            <v>BANAMEX4161859712241444405</v>
          </cell>
          <cell r="R3637" t="str">
            <v>O.K.</v>
          </cell>
          <cell r="S3637" t="str">
            <v>CONCILIADA</v>
          </cell>
          <cell r="T3637">
            <v>41618</v>
          </cell>
          <cell r="U3637">
            <v>21</v>
          </cell>
          <cell r="V3637" t="str">
            <v>MAS DE 20 DÍAS</v>
          </cell>
        </row>
        <row r="3638">
          <cell r="Q3638" t="str">
            <v>BANAMEX4161859712241450683</v>
          </cell>
          <cell r="R3638" t="str">
            <v>O.K.</v>
          </cell>
          <cell r="S3638" t="str">
            <v>CONCILIADA</v>
          </cell>
          <cell r="T3638">
            <v>41618</v>
          </cell>
          <cell r="U3638">
            <v>21</v>
          </cell>
          <cell r="V3638" t="str">
            <v>MAS DE 20 DÍAS</v>
          </cell>
        </row>
        <row r="3639">
          <cell r="Q3639" t="str">
            <v>BANAMEX4161859712241470236</v>
          </cell>
          <cell r="R3639" t="str">
            <v>O.K.</v>
          </cell>
          <cell r="S3639" t="str">
            <v>CONCILIADA</v>
          </cell>
          <cell r="T3639">
            <v>41618</v>
          </cell>
          <cell r="U3639">
            <v>21</v>
          </cell>
          <cell r="V3639" t="str">
            <v>MAS DE 20 DÍAS</v>
          </cell>
        </row>
        <row r="3640">
          <cell r="Q3640" t="str">
            <v>BANAMEX4161859712242145704</v>
          </cell>
          <cell r="R3640" t="str">
            <v>O.K.</v>
          </cell>
          <cell r="S3640" t="str">
            <v>COMPENSADA</v>
          </cell>
          <cell r="T3640">
            <v>41618</v>
          </cell>
          <cell r="U3640">
            <v>21</v>
          </cell>
          <cell r="V3640" t="str">
            <v>MAS DE 20 DÍAS</v>
          </cell>
        </row>
        <row r="3641">
          <cell r="Q3641" t="str">
            <v>BANAMEX4161859712242145704</v>
          </cell>
          <cell r="R3641" t="str">
            <v>O.K.</v>
          </cell>
          <cell r="S3641" t="str">
            <v>COMPENSADA</v>
          </cell>
          <cell r="T3641">
            <v>41618</v>
          </cell>
          <cell r="U3641">
            <v>21</v>
          </cell>
          <cell r="V3641" t="str">
            <v>MAS DE 20 DÍAS</v>
          </cell>
        </row>
        <row r="3642">
          <cell r="Q3642" t="str">
            <v>BANAMEX4161859712242145704</v>
          </cell>
          <cell r="R3642" t="str">
            <v>O.K.</v>
          </cell>
          <cell r="S3642" t="str">
            <v>COMPENSADA</v>
          </cell>
          <cell r="T3642">
            <v>41618</v>
          </cell>
          <cell r="U3642">
            <v>21</v>
          </cell>
          <cell r="V3642" t="str">
            <v>MAS DE 20 DÍAS</v>
          </cell>
        </row>
        <row r="3643">
          <cell r="Q3643" t="str">
            <v>BANAMEX4161859712242145704</v>
          </cell>
          <cell r="R3643" t="str">
            <v>O.K.</v>
          </cell>
          <cell r="S3643" t="str">
            <v>COMPENSADA</v>
          </cell>
          <cell r="T3643">
            <v>41618</v>
          </cell>
          <cell r="U3643">
            <v>21</v>
          </cell>
          <cell r="V3643" t="str">
            <v>MAS DE 20 DÍAS</v>
          </cell>
        </row>
        <row r="3644">
          <cell r="Q3644" t="str">
            <v>BANAMEX4161859712242145704</v>
          </cell>
          <cell r="R3644" t="str">
            <v>O.K.</v>
          </cell>
          <cell r="S3644" t="str">
            <v>COMPENSADA</v>
          </cell>
          <cell r="T3644">
            <v>41618</v>
          </cell>
          <cell r="U3644">
            <v>21</v>
          </cell>
          <cell r="V3644" t="str">
            <v>MAS DE 20 DÍAS</v>
          </cell>
        </row>
        <row r="3645">
          <cell r="Q3645" t="str">
            <v>BANAMEX4161859712242145704</v>
          </cell>
          <cell r="R3645" t="str">
            <v>O.K.</v>
          </cell>
          <cell r="S3645" t="str">
            <v>COMPENSADA</v>
          </cell>
          <cell r="T3645">
            <v>41618</v>
          </cell>
          <cell r="U3645">
            <v>21</v>
          </cell>
          <cell r="V3645" t="str">
            <v>MAS DE 20 DÍAS</v>
          </cell>
        </row>
        <row r="3646">
          <cell r="Q3646" t="str">
            <v>BANAMEX4161859712242145704</v>
          </cell>
          <cell r="R3646" t="str">
            <v>O.K.</v>
          </cell>
          <cell r="S3646" t="str">
            <v>COMPENSADA</v>
          </cell>
          <cell r="T3646">
            <v>41618</v>
          </cell>
          <cell r="U3646">
            <v>21</v>
          </cell>
          <cell r="V3646" t="str">
            <v>MAS DE 20 DÍAS</v>
          </cell>
        </row>
        <row r="3647">
          <cell r="Q3647" t="str">
            <v>BANAMEX4161859712242145704</v>
          </cell>
          <cell r="R3647" t="str">
            <v>O.K.</v>
          </cell>
          <cell r="S3647" t="str">
            <v>COMPENSADA</v>
          </cell>
          <cell r="T3647">
            <v>41618</v>
          </cell>
          <cell r="U3647">
            <v>21</v>
          </cell>
          <cell r="V3647" t="str">
            <v>MAS DE 20 DÍAS</v>
          </cell>
        </row>
        <row r="3648">
          <cell r="Q3648" t="str">
            <v>BANAMEX4161859712242145738</v>
          </cell>
          <cell r="R3648" t="str">
            <v>O.K.</v>
          </cell>
          <cell r="S3648" t="str">
            <v>COMPENSADA</v>
          </cell>
          <cell r="T3648">
            <v>41618</v>
          </cell>
          <cell r="U3648">
            <v>21</v>
          </cell>
          <cell r="V3648" t="str">
            <v>MAS DE 20 DÍAS</v>
          </cell>
        </row>
        <row r="3649">
          <cell r="Q3649" t="str">
            <v>BANAMEX4161859712242145738</v>
          </cell>
          <cell r="R3649" t="str">
            <v>O.K.</v>
          </cell>
          <cell r="S3649" t="str">
            <v>COMPENSADA</v>
          </cell>
          <cell r="T3649">
            <v>41618</v>
          </cell>
          <cell r="U3649">
            <v>21</v>
          </cell>
          <cell r="V3649" t="str">
            <v>MAS DE 20 DÍAS</v>
          </cell>
        </row>
        <row r="3650">
          <cell r="Q3650" t="str">
            <v>BANAMEX4161859712242145738</v>
          </cell>
          <cell r="R3650" t="str">
            <v>O.K.</v>
          </cell>
          <cell r="S3650" t="str">
            <v>COMPENSADA</v>
          </cell>
          <cell r="T3650">
            <v>41618</v>
          </cell>
          <cell r="U3650">
            <v>21</v>
          </cell>
          <cell r="V3650" t="str">
            <v>MAS DE 20 DÍAS</v>
          </cell>
        </row>
        <row r="3651">
          <cell r="Q3651" t="str">
            <v>BANAMEX4161859712242145738</v>
          </cell>
          <cell r="R3651" t="str">
            <v>O.K.</v>
          </cell>
          <cell r="S3651" t="str">
            <v>COMPENSADA</v>
          </cell>
          <cell r="T3651">
            <v>41618</v>
          </cell>
          <cell r="U3651">
            <v>21</v>
          </cell>
          <cell r="V3651" t="str">
            <v>MAS DE 20 DÍAS</v>
          </cell>
        </row>
        <row r="3652">
          <cell r="Q3652" t="str">
            <v>BANAMEX4161859712242145738</v>
          </cell>
          <cell r="R3652" t="str">
            <v>O.K.</v>
          </cell>
          <cell r="S3652" t="str">
            <v>COMPENSADA</v>
          </cell>
          <cell r="T3652">
            <v>41618</v>
          </cell>
          <cell r="U3652">
            <v>21</v>
          </cell>
          <cell r="V3652" t="str">
            <v>MAS DE 20 DÍAS</v>
          </cell>
        </row>
        <row r="3653">
          <cell r="Q3653" t="str">
            <v>BANAMEX4161859712242145738</v>
          </cell>
          <cell r="R3653" t="str">
            <v>O.K.</v>
          </cell>
          <cell r="S3653" t="str">
            <v>COMPENSADA</v>
          </cell>
          <cell r="T3653">
            <v>41618</v>
          </cell>
          <cell r="U3653">
            <v>21</v>
          </cell>
          <cell r="V3653" t="str">
            <v>MAS DE 20 DÍAS</v>
          </cell>
        </row>
        <row r="3654">
          <cell r="Q3654" t="str">
            <v>BANAMEX4161859712242145738</v>
          </cell>
          <cell r="R3654" t="str">
            <v>O.K.</v>
          </cell>
          <cell r="S3654" t="str">
            <v>COMPENSADA</v>
          </cell>
          <cell r="T3654">
            <v>41618</v>
          </cell>
          <cell r="U3654">
            <v>21</v>
          </cell>
          <cell r="V3654" t="str">
            <v>MAS DE 20 DÍAS</v>
          </cell>
        </row>
        <row r="3655">
          <cell r="Q3655" t="str">
            <v>BANAMEX4161859712242145738</v>
          </cell>
          <cell r="R3655" t="str">
            <v>O.K.</v>
          </cell>
          <cell r="S3655" t="str">
            <v>COMPENSADA</v>
          </cell>
          <cell r="T3655">
            <v>41618</v>
          </cell>
          <cell r="U3655">
            <v>21</v>
          </cell>
          <cell r="V3655" t="str">
            <v>MAS DE 20 DÍAS</v>
          </cell>
        </row>
        <row r="3656">
          <cell r="Q3656" t="str">
            <v>BANAMEX4161859712242145738</v>
          </cell>
          <cell r="R3656" t="str">
            <v>O.K.</v>
          </cell>
          <cell r="S3656" t="str">
            <v>COMPENSADA</v>
          </cell>
          <cell r="T3656">
            <v>41618</v>
          </cell>
          <cell r="U3656">
            <v>21</v>
          </cell>
          <cell r="V3656" t="str">
            <v>MAS DE 20 DÍAS</v>
          </cell>
        </row>
        <row r="3657">
          <cell r="Q3657" t="str">
            <v>BANAMEX4161859712242145738</v>
          </cell>
          <cell r="R3657" t="str">
            <v>O.K.</v>
          </cell>
          <cell r="S3657" t="str">
            <v>COMPENSADA</v>
          </cell>
          <cell r="T3657">
            <v>41618</v>
          </cell>
          <cell r="U3657">
            <v>21</v>
          </cell>
          <cell r="V3657" t="str">
            <v>MAS DE 20 DÍAS</v>
          </cell>
        </row>
        <row r="3658">
          <cell r="Q3658" t="str">
            <v>BANAMEX4161859712242145738</v>
          </cell>
          <cell r="R3658" t="str">
            <v>O.K.</v>
          </cell>
          <cell r="S3658" t="str">
            <v>COMPENSADA</v>
          </cell>
          <cell r="T3658">
            <v>41618</v>
          </cell>
          <cell r="U3658">
            <v>21</v>
          </cell>
          <cell r="V3658" t="str">
            <v>MAS DE 20 DÍAS</v>
          </cell>
        </row>
        <row r="3659">
          <cell r="Q3659" t="str">
            <v>BANAMEX4161859712242145738</v>
          </cell>
          <cell r="R3659" t="str">
            <v>O.K.</v>
          </cell>
          <cell r="S3659" t="str">
            <v>COMPENSADA</v>
          </cell>
          <cell r="T3659">
            <v>41618</v>
          </cell>
          <cell r="U3659">
            <v>21</v>
          </cell>
          <cell r="V3659" t="str">
            <v>MAS DE 20 DÍAS</v>
          </cell>
        </row>
        <row r="3660">
          <cell r="Q3660" t="str">
            <v>BANAMEX4161859712242145738</v>
          </cell>
          <cell r="R3660" t="str">
            <v>O.K.</v>
          </cell>
          <cell r="S3660" t="str">
            <v>COMPENSADA</v>
          </cell>
          <cell r="T3660">
            <v>41618</v>
          </cell>
          <cell r="U3660">
            <v>21</v>
          </cell>
          <cell r="V3660" t="str">
            <v>MAS DE 20 DÍAS</v>
          </cell>
        </row>
        <row r="3661">
          <cell r="Q3661" t="str">
            <v>BANAMEX4161859712242145738</v>
          </cell>
          <cell r="R3661" t="str">
            <v>O.K.</v>
          </cell>
          <cell r="S3661" t="str">
            <v>COMPENSADA</v>
          </cell>
          <cell r="T3661">
            <v>41618</v>
          </cell>
          <cell r="U3661">
            <v>21</v>
          </cell>
          <cell r="V3661" t="str">
            <v>MAS DE 20 DÍAS</v>
          </cell>
        </row>
        <row r="3662">
          <cell r="Q3662" t="str">
            <v>BANAMEX4161859712242145738</v>
          </cell>
          <cell r="R3662" t="str">
            <v>O.K.</v>
          </cell>
          <cell r="S3662" t="str">
            <v>COMPENSADA</v>
          </cell>
          <cell r="T3662">
            <v>41618</v>
          </cell>
          <cell r="U3662">
            <v>21</v>
          </cell>
          <cell r="V3662" t="str">
            <v>MAS DE 20 DÍAS</v>
          </cell>
        </row>
        <row r="3663">
          <cell r="Q3663" t="str">
            <v>BANAMEX4161859712242145738</v>
          </cell>
          <cell r="R3663" t="str">
            <v>O.K.</v>
          </cell>
          <cell r="S3663" t="str">
            <v>COMPENSADA</v>
          </cell>
          <cell r="T3663">
            <v>41618</v>
          </cell>
          <cell r="U3663">
            <v>21</v>
          </cell>
          <cell r="V3663" t="str">
            <v>MAS DE 20 DÍAS</v>
          </cell>
        </row>
        <row r="3664">
          <cell r="Q3664" t="str">
            <v>BANAMEX4161859712242145738</v>
          </cell>
          <cell r="R3664" t="str">
            <v>O.K.</v>
          </cell>
          <cell r="S3664" t="str">
            <v>COMPENSADA</v>
          </cell>
          <cell r="T3664">
            <v>41618</v>
          </cell>
          <cell r="U3664">
            <v>21</v>
          </cell>
          <cell r="V3664" t="str">
            <v>MAS DE 20 DÍAS</v>
          </cell>
        </row>
        <row r="3665">
          <cell r="Q3665" t="str">
            <v>BANAMEX4161859712242145738</v>
          </cell>
          <cell r="R3665" t="str">
            <v>O.K.</v>
          </cell>
          <cell r="S3665" t="str">
            <v>COMPENSADA</v>
          </cell>
          <cell r="T3665">
            <v>41618</v>
          </cell>
          <cell r="U3665">
            <v>21</v>
          </cell>
          <cell r="V3665" t="str">
            <v>MAS DE 20 DÍAS</v>
          </cell>
        </row>
        <row r="3666">
          <cell r="Q3666" t="str">
            <v>BANAMEX4161859712242145738</v>
          </cell>
          <cell r="R3666" t="str">
            <v>O.K.</v>
          </cell>
          <cell r="S3666" t="str">
            <v>COMPENSADA</v>
          </cell>
          <cell r="T3666">
            <v>41618</v>
          </cell>
          <cell r="U3666">
            <v>21</v>
          </cell>
          <cell r="V3666" t="str">
            <v>MAS DE 20 DÍAS</v>
          </cell>
        </row>
        <row r="3667">
          <cell r="Q3667" t="str">
            <v>BANAMEX4161859712242368124</v>
          </cell>
          <cell r="R3667" t="str">
            <v>O.K.</v>
          </cell>
          <cell r="S3667" t="str">
            <v>COMPENSADA</v>
          </cell>
          <cell r="T3667">
            <v>41618</v>
          </cell>
          <cell r="U3667">
            <v>21</v>
          </cell>
          <cell r="V3667" t="str">
            <v>MAS DE 20 DÍAS</v>
          </cell>
        </row>
        <row r="3668">
          <cell r="Q3668" t="str">
            <v>BANAMEX4161859712242368124</v>
          </cell>
          <cell r="R3668" t="str">
            <v>O.K.</v>
          </cell>
          <cell r="S3668" t="str">
            <v>COMPENSADA</v>
          </cell>
          <cell r="T3668">
            <v>41618</v>
          </cell>
          <cell r="U3668">
            <v>21</v>
          </cell>
          <cell r="V3668" t="str">
            <v>MAS DE 20 DÍAS</v>
          </cell>
        </row>
        <row r="3669">
          <cell r="Q3669" t="str">
            <v>BANAMEX4161859712242368124</v>
          </cell>
          <cell r="R3669" t="str">
            <v>O.K.</v>
          </cell>
          <cell r="S3669" t="str">
            <v>COMPENSADA</v>
          </cell>
          <cell r="T3669">
            <v>41618</v>
          </cell>
          <cell r="U3669">
            <v>21</v>
          </cell>
          <cell r="V3669" t="str">
            <v>MAS DE 20 DÍAS</v>
          </cell>
        </row>
        <row r="3670">
          <cell r="Q3670" t="str">
            <v>BANAMEX4161859712242368124</v>
          </cell>
          <cell r="R3670" t="str">
            <v>O.K.</v>
          </cell>
          <cell r="S3670" t="str">
            <v>COMPENSADA</v>
          </cell>
          <cell r="T3670">
            <v>41618</v>
          </cell>
          <cell r="U3670">
            <v>21</v>
          </cell>
          <cell r="V3670" t="str">
            <v>MAS DE 20 DÍAS</v>
          </cell>
        </row>
        <row r="3671">
          <cell r="Q3671" t="str">
            <v>BANAMEX4161859712242368124</v>
          </cell>
          <cell r="R3671" t="str">
            <v>O.K.</v>
          </cell>
          <cell r="S3671" t="str">
            <v>COMPENSADA</v>
          </cell>
          <cell r="T3671">
            <v>41618</v>
          </cell>
          <cell r="U3671">
            <v>21</v>
          </cell>
          <cell r="V3671" t="str">
            <v>MAS DE 20 DÍAS</v>
          </cell>
        </row>
        <row r="3672">
          <cell r="Q3672" t="str">
            <v>BANAMEX4161859712242368124</v>
          </cell>
          <cell r="R3672" t="str">
            <v>O.K.</v>
          </cell>
          <cell r="S3672" t="str">
            <v>COMPENSADA</v>
          </cell>
          <cell r="T3672">
            <v>41618</v>
          </cell>
          <cell r="U3672">
            <v>21</v>
          </cell>
          <cell r="V3672" t="str">
            <v>MAS DE 20 DÍAS</v>
          </cell>
        </row>
        <row r="3673">
          <cell r="Q3673" t="str">
            <v>BANAMEX4161859712242368124</v>
          </cell>
          <cell r="R3673" t="str">
            <v>O.K.</v>
          </cell>
          <cell r="S3673" t="str">
            <v>COMPENSADA</v>
          </cell>
          <cell r="T3673">
            <v>41618</v>
          </cell>
          <cell r="U3673">
            <v>21</v>
          </cell>
          <cell r="V3673" t="str">
            <v>MAS DE 20 DÍAS</v>
          </cell>
        </row>
        <row r="3674">
          <cell r="Q3674" t="str">
            <v>BANAMEX4161859712242368124</v>
          </cell>
          <cell r="R3674" t="str">
            <v>O.K.</v>
          </cell>
          <cell r="S3674" t="str">
            <v>COMPENSADA</v>
          </cell>
          <cell r="T3674">
            <v>41618</v>
          </cell>
          <cell r="U3674">
            <v>21</v>
          </cell>
          <cell r="V3674" t="str">
            <v>MAS DE 20 DÍAS</v>
          </cell>
        </row>
        <row r="3675">
          <cell r="Q3675" t="str">
            <v>BANAMEX4161859712242368124</v>
          </cell>
          <cell r="R3675" t="str">
            <v>O.K.</v>
          </cell>
          <cell r="S3675" t="str">
            <v>COMPENSADA</v>
          </cell>
          <cell r="T3675">
            <v>41618</v>
          </cell>
          <cell r="U3675">
            <v>21</v>
          </cell>
          <cell r="V3675" t="str">
            <v>MAS DE 20 DÍAS</v>
          </cell>
        </row>
        <row r="3676">
          <cell r="Q3676" t="str">
            <v>BANAMEX4161859712242368124</v>
          </cell>
          <cell r="R3676" t="str">
            <v>O.K.</v>
          </cell>
          <cell r="S3676" t="str">
            <v>COMPENSADA</v>
          </cell>
          <cell r="T3676">
            <v>41618</v>
          </cell>
          <cell r="U3676">
            <v>21</v>
          </cell>
          <cell r="V3676" t="str">
            <v>MAS DE 20 DÍAS</v>
          </cell>
        </row>
        <row r="3677">
          <cell r="Q3677" t="str">
            <v>BANAMEX4161859712242368124</v>
          </cell>
          <cell r="R3677" t="str">
            <v>O.K.</v>
          </cell>
          <cell r="S3677" t="str">
            <v>COMPENSADA</v>
          </cell>
          <cell r="T3677">
            <v>41618</v>
          </cell>
          <cell r="U3677">
            <v>21</v>
          </cell>
          <cell r="V3677" t="str">
            <v>MAS DE 20 DÍAS</v>
          </cell>
        </row>
        <row r="3678">
          <cell r="Q3678" t="str">
            <v>BANAMEX4161859712242368124</v>
          </cell>
          <cell r="R3678" t="str">
            <v>O.K.</v>
          </cell>
          <cell r="S3678" t="str">
            <v>COMPENSADA</v>
          </cell>
          <cell r="T3678">
            <v>41618</v>
          </cell>
          <cell r="U3678">
            <v>21</v>
          </cell>
          <cell r="V3678" t="str">
            <v>MAS DE 20 DÍAS</v>
          </cell>
        </row>
        <row r="3679">
          <cell r="Q3679" t="str">
            <v>BANAMEX4161859712242368124</v>
          </cell>
          <cell r="R3679" t="str">
            <v>O.K.</v>
          </cell>
          <cell r="S3679" t="str">
            <v>COMPENSADA</v>
          </cell>
          <cell r="T3679">
            <v>41618</v>
          </cell>
          <cell r="U3679">
            <v>21</v>
          </cell>
          <cell r="V3679" t="str">
            <v>MAS DE 20 DÍAS</v>
          </cell>
        </row>
        <row r="3680">
          <cell r="Q3680" t="str">
            <v>BANAMEX4161859712242368124</v>
          </cell>
          <cell r="R3680" t="str">
            <v>O.K.</v>
          </cell>
          <cell r="S3680" t="str">
            <v>COMPENSADA</v>
          </cell>
          <cell r="T3680">
            <v>41618</v>
          </cell>
          <cell r="U3680">
            <v>21</v>
          </cell>
          <cell r="V3680" t="str">
            <v>MAS DE 20 DÍAS</v>
          </cell>
        </row>
        <row r="3681">
          <cell r="Q3681" t="str">
            <v>BANAMEX4161859712242368124</v>
          </cell>
          <cell r="R3681" t="str">
            <v>O.K.</v>
          </cell>
          <cell r="S3681" t="str">
            <v>COMPENSADA</v>
          </cell>
          <cell r="T3681">
            <v>41618</v>
          </cell>
          <cell r="U3681">
            <v>21</v>
          </cell>
          <cell r="V3681" t="str">
            <v>MAS DE 20 DÍAS</v>
          </cell>
        </row>
        <row r="3682">
          <cell r="Q3682" t="str">
            <v>BANAMEX4161859712242368124</v>
          </cell>
          <cell r="R3682" t="str">
            <v>O.K.</v>
          </cell>
          <cell r="S3682" t="str">
            <v>COMPENSADA</v>
          </cell>
          <cell r="T3682">
            <v>41618</v>
          </cell>
          <cell r="U3682">
            <v>21</v>
          </cell>
          <cell r="V3682" t="str">
            <v>MAS DE 20 DÍAS</v>
          </cell>
        </row>
        <row r="3683">
          <cell r="Q3683" t="str">
            <v>BANAMEX4161859712242368124</v>
          </cell>
          <cell r="R3683" t="str">
            <v>O.K.</v>
          </cell>
          <cell r="S3683" t="str">
            <v>COMPENSADA</v>
          </cell>
          <cell r="T3683">
            <v>41618</v>
          </cell>
          <cell r="U3683">
            <v>21</v>
          </cell>
          <cell r="V3683" t="str">
            <v>MAS DE 20 DÍAS</v>
          </cell>
        </row>
        <row r="3684">
          <cell r="Q3684" t="str">
            <v>BANAMEX4161859712242368132</v>
          </cell>
          <cell r="R3684" t="str">
            <v>O.K.</v>
          </cell>
          <cell r="S3684" t="str">
            <v>COMPENSADA</v>
          </cell>
          <cell r="T3684">
            <v>41618</v>
          </cell>
          <cell r="U3684">
            <v>21</v>
          </cell>
          <cell r="V3684" t="str">
            <v>MAS DE 20 DÍAS</v>
          </cell>
        </row>
        <row r="3685">
          <cell r="Q3685" t="str">
            <v>BANAMEX4161859712242368132</v>
          </cell>
          <cell r="R3685" t="str">
            <v>O.K.</v>
          </cell>
          <cell r="S3685" t="str">
            <v>COMPENSADA</v>
          </cell>
          <cell r="T3685">
            <v>41618</v>
          </cell>
          <cell r="U3685">
            <v>21</v>
          </cell>
          <cell r="V3685" t="str">
            <v>MAS DE 20 DÍAS</v>
          </cell>
        </row>
        <row r="3686">
          <cell r="Q3686" t="str">
            <v>BANAMEX4161859712242368132</v>
          </cell>
          <cell r="R3686" t="str">
            <v>O.K.</v>
          </cell>
          <cell r="S3686" t="str">
            <v>COMPENSADA</v>
          </cell>
          <cell r="T3686">
            <v>41618</v>
          </cell>
          <cell r="U3686">
            <v>21</v>
          </cell>
          <cell r="V3686" t="str">
            <v>MAS DE 20 DÍAS</v>
          </cell>
        </row>
        <row r="3687">
          <cell r="Q3687" t="str">
            <v>BANAMEX4161859712242368132</v>
          </cell>
          <cell r="R3687" t="str">
            <v>O.K.</v>
          </cell>
          <cell r="S3687" t="str">
            <v>COMPENSADA</v>
          </cell>
          <cell r="T3687">
            <v>41618</v>
          </cell>
          <cell r="U3687">
            <v>21</v>
          </cell>
          <cell r="V3687" t="str">
            <v>MAS DE 20 DÍAS</v>
          </cell>
        </row>
        <row r="3688">
          <cell r="Q3688" t="str">
            <v>BANAMEX4161859712242368132</v>
          </cell>
          <cell r="R3688" t="str">
            <v>O.K.</v>
          </cell>
          <cell r="S3688" t="str">
            <v>COMPENSADA</v>
          </cell>
          <cell r="T3688">
            <v>41618</v>
          </cell>
          <cell r="U3688">
            <v>21</v>
          </cell>
          <cell r="V3688" t="str">
            <v>MAS DE 20 DÍAS</v>
          </cell>
        </row>
        <row r="3689">
          <cell r="Q3689" t="str">
            <v>BANAMEX4161859712242368132</v>
          </cell>
          <cell r="R3689" t="str">
            <v>O.K.</v>
          </cell>
          <cell r="S3689" t="str">
            <v>COMPENSADA</v>
          </cell>
          <cell r="T3689">
            <v>41618</v>
          </cell>
          <cell r="U3689">
            <v>21</v>
          </cell>
          <cell r="V3689" t="str">
            <v>MAS DE 20 DÍAS</v>
          </cell>
        </row>
        <row r="3690">
          <cell r="Q3690" t="str">
            <v>BANAMEX4161859712242422715</v>
          </cell>
          <cell r="R3690" t="str">
            <v>O.K.</v>
          </cell>
          <cell r="S3690" t="str">
            <v>COMPENSADA</v>
          </cell>
          <cell r="T3690">
            <v>41619</v>
          </cell>
          <cell r="U3690">
            <v>21</v>
          </cell>
          <cell r="V3690" t="str">
            <v>MAS DE 20 DÍAS</v>
          </cell>
        </row>
        <row r="3691">
          <cell r="Q3691" t="str">
            <v>BANAMEX4161859712242422715</v>
          </cell>
          <cell r="R3691" t="str">
            <v>O.K.</v>
          </cell>
          <cell r="S3691" t="str">
            <v>COMPENSADA</v>
          </cell>
          <cell r="T3691">
            <v>41619</v>
          </cell>
          <cell r="U3691">
            <v>21</v>
          </cell>
          <cell r="V3691" t="str">
            <v>MAS DE 20 DÍAS</v>
          </cell>
        </row>
        <row r="3692">
          <cell r="Q3692" t="str">
            <v>BANAMEX4161859712243727070</v>
          </cell>
          <cell r="R3692" t="str">
            <v>O.K.</v>
          </cell>
          <cell r="S3692" t="str">
            <v>CONCILIADA</v>
          </cell>
          <cell r="T3692">
            <v>41618</v>
          </cell>
          <cell r="U3692">
            <v>21</v>
          </cell>
          <cell r="V3692" t="str">
            <v>MAS DE 20 DÍAS</v>
          </cell>
        </row>
        <row r="3693">
          <cell r="Q3693" t="str">
            <v>BANAMEX4161859712245659164</v>
          </cell>
          <cell r="R3693" t="str">
            <v>O.K.</v>
          </cell>
          <cell r="S3693" t="str">
            <v>CONCILIADA</v>
          </cell>
          <cell r="T3693">
            <v>41618</v>
          </cell>
          <cell r="U3693">
            <v>21</v>
          </cell>
          <cell r="V3693" t="str">
            <v>MAS DE 20 DÍAS</v>
          </cell>
        </row>
        <row r="3694">
          <cell r="Q3694" t="str">
            <v>BANAMEX4161859712245695911</v>
          </cell>
          <cell r="R3694" t="str">
            <v>O.K.</v>
          </cell>
          <cell r="S3694" t="str">
            <v>CONCILIADA</v>
          </cell>
          <cell r="T3694">
            <v>41618</v>
          </cell>
          <cell r="U3694">
            <v>21</v>
          </cell>
          <cell r="V3694" t="str">
            <v>MAS DE 20 DÍAS</v>
          </cell>
        </row>
        <row r="3695">
          <cell r="Q3695" t="str">
            <v>BANAMEX4161859712245743497</v>
          </cell>
          <cell r="R3695" t="str">
            <v>O.K.</v>
          </cell>
          <cell r="S3695" t="str">
            <v>CONCILIADA</v>
          </cell>
          <cell r="T3695">
            <v>41618</v>
          </cell>
          <cell r="U3695">
            <v>21</v>
          </cell>
          <cell r="V3695" t="str">
            <v>MAS DE 20 DÍAS</v>
          </cell>
        </row>
        <row r="3696">
          <cell r="Q3696" t="str">
            <v>BANAMEX4161859712245774377</v>
          </cell>
          <cell r="R3696" t="str">
            <v>O.K.</v>
          </cell>
          <cell r="S3696" t="str">
            <v>CONCILIADA</v>
          </cell>
          <cell r="T3696">
            <v>41618</v>
          </cell>
          <cell r="U3696">
            <v>21</v>
          </cell>
          <cell r="V3696" t="str">
            <v>MAS DE 20 DÍAS</v>
          </cell>
        </row>
        <row r="3697">
          <cell r="Q3697" t="str">
            <v>BANAMEX4161859712245775705</v>
          </cell>
          <cell r="R3697" t="str">
            <v>O.K.</v>
          </cell>
          <cell r="S3697" t="str">
            <v>CONCILIADA</v>
          </cell>
          <cell r="T3697">
            <v>41618</v>
          </cell>
          <cell r="U3697">
            <v>21</v>
          </cell>
          <cell r="V3697" t="str">
            <v>MAS DE 20 DÍAS</v>
          </cell>
        </row>
        <row r="3698">
          <cell r="Q3698" t="str">
            <v>BANAMEX4161859712245775713</v>
          </cell>
          <cell r="R3698" t="str">
            <v>O.K.</v>
          </cell>
          <cell r="S3698" t="str">
            <v>CONCILIADA</v>
          </cell>
          <cell r="T3698">
            <v>41618</v>
          </cell>
          <cell r="U3698">
            <v>21</v>
          </cell>
          <cell r="V3698" t="str">
            <v>MAS DE 20 DÍAS</v>
          </cell>
        </row>
        <row r="3699">
          <cell r="Q3699" t="str">
            <v>BANAMEX4161859712245782610</v>
          </cell>
          <cell r="R3699" t="str">
            <v>O.K.</v>
          </cell>
          <cell r="S3699" t="str">
            <v>CONCILIADA</v>
          </cell>
          <cell r="T3699">
            <v>41618</v>
          </cell>
          <cell r="U3699">
            <v>21</v>
          </cell>
          <cell r="V3699" t="str">
            <v>MAS DE 20 DÍAS</v>
          </cell>
        </row>
        <row r="3700">
          <cell r="Q3700" t="str">
            <v>BANAMEX4161859712245870779</v>
          </cell>
          <cell r="R3700" t="str">
            <v>O.K.</v>
          </cell>
          <cell r="S3700" t="str">
            <v>CONCILIADA</v>
          </cell>
          <cell r="T3700">
            <v>41618</v>
          </cell>
          <cell r="U3700">
            <v>21</v>
          </cell>
          <cell r="V3700" t="str">
            <v>MAS DE 20 DÍAS</v>
          </cell>
        </row>
        <row r="3701">
          <cell r="Q3701" t="str">
            <v>BANAMEX4161859712243717071</v>
          </cell>
          <cell r="R3701" t="str">
            <v>O.K.</v>
          </cell>
          <cell r="S3701" t="str">
            <v>CONCILIADA</v>
          </cell>
          <cell r="T3701">
            <v>41618</v>
          </cell>
          <cell r="U3701">
            <v>21</v>
          </cell>
          <cell r="V3701" t="str">
            <v>MAS DE 20 DÍAS</v>
          </cell>
        </row>
        <row r="3702">
          <cell r="Q3702" t="str">
            <v>BANAMEX4161859712245848635</v>
          </cell>
          <cell r="R3702" t="str">
            <v>O.K.</v>
          </cell>
          <cell r="S3702" t="str">
            <v>CONCILIADA</v>
          </cell>
          <cell r="T3702">
            <v>41618</v>
          </cell>
          <cell r="U3702">
            <v>21</v>
          </cell>
          <cell r="V3702" t="str">
            <v>MAS DE 20 DÍAS</v>
          </cell>
        </row>
        <row r="3703">
          <cell r="Q3703" t="str">
            <v>BANAMEX4161859712241548312</v>
          </cell>
          <cell r="R3703" t="str">
            <v>O.K.</v>
          </cell>
          <cell r="S3703" t="str">
            <v>CONCILIADA</v>
          </cell>
          <cell r="T3703">
            <v>41618</v>
          </cell>
          <cell r="U3703">
            <v>21</v>
          </cell>
          <cell r="V3703" t="str">
            <v>MAS DE 20 DÍAS</v>
          </cell>
        </row>
        <row r="3704">
          <cell r="Q3704" t="str">
            <v>BANAMEX4161859712241480854</v>
          </cell>
          <cell r="R3704" t="str">
            <v>O.K.</v>
          </cell>
          <cell r="S3704" t="str">
            <v>CONCILIADA</v>
          </cell>
          <cell r="T3704">
            <v>41618</v>
          </cell>
          <cell r="U3704">
            <v>21</v>
          </cell>
          <cell r="V3704" t="str">
            <v>MAS DE 20 DÍAS</v>
          </cell>
        </row>
        <row r="3705">
          <cell r="Q3705" t="str">
            <v>BANAMEX4161859712245822242</v>
          </cell>
          <cell r="R3705" t="str">
            <v>O.K.</v>
          </cell>
          <cell r="S3705" t="str">
            <v>CONCILIADA</v>
          </cell>
          <cell r="T3705">
            <v>41618</v>
          </cell>
          <cell r="U3705">
            <v>21</v>
          </cell>
          <cell r="V3705" t="str">
            <v>MAS DE 20 DÍAS</v>
          </cell>
        </row>
        <row r="3706">
          <cell r="Q3706" t="str">
            <v>BANAMEX4161859712245374848</v>
          </cell>
          <cell r="R3706" t="str">
            <v>O.K.</v>
          </cell>
          <cell r="S3706" t="str">
            <v>CONCILIADA</v>
          </cell>
          <cell r="T3706">
            <v>41618</v>
          </cell>
          <cell r="U3706">
            <v>21</v>
          </cell>
          <cell r="V3706" t="str">
            <v>MAS DE 20 DÍAS</v>
          </cell>
        </row>
        <row r="3707">
          <cell r="Q3707" t="str">
            <v>BANAMEX4161859712241085331</v>
          </cell>
          <cell r="R3707" t="str">
            <v>O.K.</v>
          </cell>
          <cell r="S3707" t="str">
            <v>CONCILIADA</v>
          </cell>
          <cell r="T3707">
            <v>41618</v>
          </cell>
          <cell r="U3707">
            <v>21</v>
          </cell>
          <cell r="V3707" t="str">
            <v>MAS DE 20 DÍAS</v>
          </cell>
        </row>
        <row r="3708">
          <cell r="Q3708" t="str">
            <v>BANAMEX4161859712245374962</v>
          </cell>
          <cell r="R3708" t="str">
            <v>O.K.</v>
          </cell>
          <cell r="S3708" t="str">
            <v>CONCILIADA</v>
          </cell>
          <cell r="T3708">
            <v>41618</v>
          </cell>
          <cell r="U3708">
            <v>21</v>
          </cell>
          <cell r="V3708" t="str">
            <v>MAS DE 20 DÍAS</v>
          </cell>
        </row>
        <row r="3709">
          <cell r="Q3709" t="str">
            <v>BANAMEX4161859712243786100</v>
          </cell>
          <cell r="R3709" t="str">
            <v>O.K.</v>
          </cell>
          <cell r="S3709" t="str">
            <v>CONCILIADA</v>
          </cell>
          <cell r="T3709">
            <v>41618</v>
          </cell>
          <cell r="U3709">
            <v>21</v>
          </cell>
          <cell r="V3709" t="str">
            <v>MAS DE 20 DÍAS</v>
          </cell>
        </row>
        <row r="3710">
          <cell r="Q3710" t="str">
            <v>BANAMEX4161859712245659388</v>
          </cell>
          <cell r="R3710" t="str">
            <v>O.K.</v>
          </cell>
          <cell r="S3710" t="str">
            <v>CONCILIADA</v>
          </cell>
          <cell r="T3710">
            <v>41618</v>
          </cell>
          <cell r="U3710">
            <v>21</v>
          </cell>
          <cell r="V3710" t="str">
            <v>MAS DE 20 DÍAS</v>
          </cell>
        </row>
        <row r="3711">
          <cell r="Q3711" t="str">
            <v>BANAMEX4161859712245695929</v>
          </cell>
          <cell r="R3711" t="str">
            <v>O.K.</v>
          </cell>
          <cell r="S3711" t="str">
            <v>CONCILIADA</v>
          </cell>
          <cell r="T3711">
            <v>41618</v>
          </cell>
          <cell r="U3711">
            <v>21</v>
          </cell>
          <cell r="V3711" t="str">
            <v>MAS DE 20 DÍAS</v>
          </cell>
        </row>
        <row r="3712">
          <cell r="Q3712" t="str">
            <v>BANAMEX4161859712245541289</v>
          </cell>
          <cell r="R3712" t="str">
            <v>O.K.</v>
          </cell>
          <cell r="S3712" t="str">
            <v>CONCILIADA</v>
          </cell>
          <cell r="T3712">
            <v>41618</v>
          </cell>
          <cell r="U3712">
            <v>21</v>
          </cell>
          <cell r="V3712" t="str">
            <v>MAS DE 20 DÍAS</v>
          </cell>
        </row>
        <row r="3713">
          <cell r="Q3713" t="str">
            <v>BANAMEX4161859712245597067</v>
          </cell>
          <cell r="R3713" t="str">
            <v>O.K.</v>
          </cell>
          <cell r="S3713" t="str">
            <v>COMPENSADA</v>
          </cell>
          <cell r="T3713">
            <v>41618</v>
          </cell>
          <cell r="U3713">
            <v>21</v>
          </cell>
          <cell r="V3713" t="str">
            <v>MAS DE 20 DÍAS</v>
          </cell>
        </row>
        <row r="3714">
          <cell r="Q3714" t="str">
            <v>BANAMEX4161859712245774989</v>
          </cell>
          <cell r="R3714" t="str">
            <v>O.K.</v>
          </cell>
          <cell r="S3714" t="str">
            <v>CONCILIADA</v>
          </cell>
          <cell r="T3714">
            <v>41618</v>
          </cell>
          <cell r="U3714">
            <v>21</v>
          </cell>
          <cell r="V3714" t="str">
            <v>MAS DE 20 DÍAS</v>
          </cell>
        </row>
        <row r="3715">
          <cell r="Q3715" t="str">
            <v>BANAMEX4161859712245775739</v>
          </cell>
          <cell r="R3715" t="str">
            <v>O.K.</v>
          </cell>
          <cell r="S3715" t="str">
            <v>CONCILIADA</v>
          </cell>
          <cell r="T3715">
            <v>41618</v>
          </cell>
          <cell r="U3715">
            <v>21</v>
          </cell>
          <cell r="V3715" t="str">
            <v>MAS DE 20 DÍAS</v>
          </cell>
        </row>
        <row r="3716">
          <cell r="Q3716" t="str">
            <v>BANAMEX4161859712246045652</v>
          </cell>
          <cell r="R3716" t="str">
            <v>O.K.</v>
          </cell>
          <cell r="S3716" t="str">
            <v>CONCILIADA</v>
          </cell>
          <cell r="T3716">
            <v>41618</v>
          </cell>
          <cell r="U3716">
            <v>21</v>
          </cell>
          <cell r="V3716" t="str">
            <v>MAS DE 20 DÍAS</v>
          </cell>
        </row>
        <row r="3717">
          <cell r="Q3717" t="str">
            <v>BANAMEX4161859712246025654</v>
          </cell>
          <cell r="R3717" t="str">
            <v>O.K.</v>
          </cell>
          <cell r="S3717" t="str">
            <v>CONCILIADA</v>
          </cell>
          <cell r="T3717">
            <v>41618</v>
          </cell>
          <cell r="U3717">
            <v>21</v>
          </cell>
          <cell r="V3717" t="str">
            <v>MAS DE 20 DÍAS</v>
          </cell>
        </row>
        <row r="3718">
          <cell r="Q3718" t="str">
            <v>BANAMEX4161859712241673839</v>
          </cell>
          <cell r="R3718" t="str">
            <v>O.K.</v>
          </cell>
          <cell r="S3718" t="str">
            <v>CONCILIADA</v>
          </cell>
          <cell r="T3718">
            <v>41618</v>
          </cell>
          <cell r="U3718">
            <v>21</v>
          </cell>
          <cell r="V3718" t="str">
            <v>MAS DE 20 DÍAS</v>
          </cell>
        </row>
        <row r="3719">
          <cell r="Q3719" t="str">
            <v>BANAMEX4161859712241791508</v>
          </cell>
          <cell r="R3719" t="str">
            <v>O.K.</v>
          </cell>
          <cell r="S3719" t="str">
            <v>CONCILIADA</v>
          </cell>
          <cell r="T3719">
            <v>41618</v>
          </cell>
          <cell r="U3719">
            <v>21</v>
          </cell>
          <cell r="V3719" t="str">
            <v>MAS DE 20 DÍAS</v>
          </cell>
        </row>
        <row r="3720">
          <cell r="Q3720" t="str">
            <v>BANAMEX4161859712245374764</v>
          </cell>
          <cell r="R3720" t="str">
            <v>O.K.</v>
          </cell>
          <cell r="S3720" t="str">
            <v>CONCILIADA</v>
          </cell>
          <cell r="T3720">
            <v>41618</v>
          </cell>
          <cell r="U3720">
            <v>21</v>
          </cell>
          <cell r="V3720" t="str">
            <v>MAS DE 20 DÍAS</v>
          </cell>
        </row>
        <row r="3721">
          <cell r="Q3721" t="str">
            <v>BANAMEX4161859712245374756</v>
          </cell>
          <cell r="R3721" t="str">
            <v>O.K.</v>
          </cell>
          <cell r="S3721" t="str">
            <v>COMPENSADA</v>
          </cell>
          <cell r="T3721">
            <v>41618</v>
          </cell>
          <cell r="U3721">
            <v>21</v>
          </cell>
          <cell r="V3721" t="str">
            <v>MAS DE 20 DÍAS</v>
          </cell>
        </row>
        <row r="3722">
          <cell r="Q3722" t="str">
            <v>BANAMEX4161859712245374905</v>
          </cell>
          <cell r="R3722" t="str">
            <v>O.K.</v>
          </cell>
          <cell r="S3722" t="str">
            <v>CONCILIADA</v>
          </cell>
          <cell r="T3722">
            <v>41618</v>
          </cell>
          <cell r="U3722">
            <v>21</v>
          </cell>
          <cell r="V3722" t="str">
            <v>MAS DE 20 DÍAS</v>
          </cell>
        </row>
        <row r="3723">
          <cell r="Q3723" t="str">
            <v>BANAMEX4161859712241781160</v>
          </cell>
          <cell r="R3723" t="str">
            <v>O.K.</v>
          </cell>
          <cell r="S3723" t="str">
            <v>CONCILIADA</v>
          </cell>
          <cell r="T3723">
            <v>41618</v>
          </cell>
          <cell r="U3723">
            <v>21</v>
          </cell>
          <cell r="V3723" t="str">
            <v>MAS DE 20 DÍAS</v>
          </cell>
        </row>
        <row r="3724">
          <cell r="Q3724" t="str">
            <v>BANAMEX4161859712245374889</v>
          </cell>
          <cell r="R3724" t="str">
            <v>O.K.</v>
          </cell>
          <cell r="S3724" t="str">
            <v>CONCILIADA</v>
          </cell>
          <cell r="T3724">
            <v>41618</v>
          </cell>
          <cell r="U3724">
            <v>21</v>
          </cell>
          <cell r="V3724" t="str">
            <v>MAS DE 20 DÍAS</v>
          </cell>
        </row>
        <row r="3725">
          <cell r="Q3725" t="str">
            <v>BANAMEX4161859712245659370</v>
          </cell>
          <cell r="R3725" t="str">
            <v>O.K.</v>
          </cell>
          <cell r="S3725" t="str">
            <v>COMPENSADA</v>
          </cell>
          <cell r="T3725">
            <v>41618</v>
          </cell>
          <cell r="U3725">
            <v>21</v>
          </cell>
          <cell r="V3725" t="str">
            <v>MAS DE 20 DÍAS</v>
          </cell>
        </row>
        <row r="3726">
          <cell r="Q3726" t="str">
            <v>BANAMEX4161859712245695937</v>
          </cell>
          <cell r="R3726" t="str">
            <v>O.K.</v>
          </cell>
          <cell r="S3726" t="str">
            <v>CONCILIADA</v>
          </cell>
          <cell r="T3726">
            <v>41618</v>
          </cell>
          <cell r="U3726">
            <v>21</v>
          </cell>
          <cell r="V3726" t="str">
            <v>MAS DE 20 DÍAS</v>
          </cell>
        </row>
        <row r="3727">
          <cell r="Q3727" t="str">
            <v>BANAMEX4161859712243336179</v>
          </cell>
          <cell r="R3727" t="str">
            <v>O.K.</v>
          </cell>
          <cell r="S3727" t="str">
            <v>CONCILIADA</v>
          </cell>
          <cell r="T3727">
            <v>41618</v>
          </cell>
          <cell r="U3727">
            <v>21</v>
          </cell>
          <cell r="V3727" t="str">
            <v>MAS DE 20 DÍAS</v>
          </cell>
        </row>
        <row r="3728">
          <cell r="Q3728" t="str">
            <v>BANAMEX4161859712245743489</v>
          </cell>
          <cell r="R3728" t="str">
            <v>O.K.</v>
          </cell>
          <cell r="S3728" t="str">
            <v>CONCILIADA</v>
          </cell>
          <cell r="T3728">
            <v>41618</v>
          </cell>
          <cell r="U3728">
            <v>21</v>
          </cell>
          <cell r="V3728" t="str">
            <v>MAS DE 20 DÍAS</v>
          </cell>
        </row>
        <row r="3729">
          <cell r="Q3729" t="str">
            <v>BANAMEX4161859712241450691</v>
          </cell>
          <cell r="R3729" t="str">
            <v>O.K.</v>
          </cell>
          <cell r="S3729" t="str">
            <v>CONCILIADA</v>
          </cell>
          <cell r="T3729">
            <v>41618</v>
          </cell>
          <cell r="U3729">
            <v>21</v>
          </cell>
          <cell r="V3729" t="str">
            <v>MAS DE 20 DÍAS</v>
          </cell>
        </row>
        <row r="3730">
          <cell r="Q3730" t="str">
            <v>BANAMEX4161859712245848627</v>
          </cell>
          <cell r="R3730" t="str">
            <v>O.K.</v>
          </cell>
          <cell r="S3730" t="str">
            <v>CONCILIADA</v>
          </cell>
          <cell r="T3730">
            <v>41618</v>
          </cell>
          <cell r="U3730">
            <v>21</v>
          </cell>
          <cell r="V3730" t="str">
            <v>MAS DE 20 DÍAS</v>
          </cell>
        </row>
        <row r="3731">
          <cell r="Q3731" t="str">
            <v>BANAMEX4161859712241486554</v>
          </cell>
          <cell r="R3731" t="str">
            <v>O.K.</v>
          </cell>
          <cell r="S3731" t="str">
            <v>CONCILIADA</v>
          </cell>
          <cell r="T3731">
            <v>41618</v>
          </cell>
          <cell r="U3731">
            <v>21</v>
          </cell>
          <cell r="V3731" t="str">
            <v>MAS DE 20 DÍAS</v>
          </cell>
        </row>
        <row r="3732">
          <cell r="Q3732" t="str">
            <v>BANAMEX4161859712245519137</v>
          </cell>
          <cell r="R3732" t="str">
            <v>O.K.</v>
          </cell>
          <cell r="S3732" t="str">
            <v>CONCILIADA</v>
          </cell>
          <cell r="T3732">
            <v>41618</v>
          </cell>
          <cell r="U3732">
            <v>21</v>
          </cell>
          <cell r="V3732" t="str">
            <v>MAS DE 20 DÍAS</v>
          </cell>
        </row>
        <row r="3733">
          <cell r="Q3733" t="str">
            <v>BANAMEX4161859712245374954</v>
          </cell>
          <cell r="R3733" t="str">
            <v>O.K.</v>
          </cell>
          <cell r="S3733" t="str">
            <v>CONCILIADA</v>
          </cell>
          <cell r="T3733">
            <v>41618</v>
          </cell>
          <cell r="U3733">
            <v>21</v>
          </cell>
          <cell r="V3733" t="str">
            <v>MAS DE 20 DÍAS</v>
          </cell>
        </row>
        <row r="3734">
          <cell r="Q3734" t="str">
            <v>BANAMEX4161859712245374798</v>
          </cell>
          <cell r="R3734" t="str">
            <v>O.K.</v>
          </cell>
          <cell r="S3734" t="str">
            <v>CONCILIADA</v>
          </cell>
          <cell r="T3734">
            <v>41618</v>
          </cell>
          <cell r="U3734">
            <v>21</v>
          </cell>
          <cell r="V3734" t="str">
            <v>MAS DE 20 DÍAS</v>
          </cell>
        </row>
        <row r="3735">
          <cell r="Q3735" t="str">
            <v>BANAMEX4161859712245374822</v>
          </cell>
          <cell r="R3735" t="str">
            <v>O.K.</v>
          </cell>
          <cell r="S3735" t="str">
            <v>CONCILIADA</v>
          </cell>
          <cell r="T3735">
            <v>41618</v>
          </cell>
          <cell r="U3735">
            <v>21</v>
          </cell>
          <cell r="V3735" t="str">
            <v>MAS DE 20 DÍAS</v>
          </cell>
        </row>
        <row r="3736">
          <cell r="Q3736" t="str">
            <v>BANAMEX4161859712245374814</v>
          </cell>
          <cell r="R3736" t="str">
            <v>O.K.</v>
          </cell>
          <cell r="S3736" t="str">
            <v>CONCILIADA</v>
          </cell>
          <cell r="T3736">
            <v>41618</v>
          </cell>
          <cell r="U3736">
            <v>21</v>
          </cell>
          <cell r="V3736" t="str">
            <v>MAS DE 20 DÍAS</v>
          </cell>
        </row>
        <row r="3737">
          <cell r="Q3737" t="str">
            <v>BANAMEX4161859712241635689</v>
          </cell>
          <cell r="R3737" t="str">
            <v>O.K.</v>
          </cell>
          <cell r="S3737" t="str">
            <v>CONCILIADA</v>
          </cell>
          <cell r="T3737">
            <v>41618</v>
          </cell>
          <cell r="U3737">
            <v>21</v>
          </cell>
          <cell r="V3737" t="str">
            <v>MAS DE 20 DÍAS</v>
          </cell>
        </row>
        <row r="3738">
          <cell r="Q3738" t="str">
            <v>BANAMEX4161859712241710573</v>
          </cell>
          <cell r="R3738" t="str">
            <v>O.K.</v>
          </cell>
          <cell r="S3738" t="str">
            <v>CONCILIADA</v>
          </cell>
          <cell r="T3738">
            <v>41618</v>
          </cell>
          <cell r="U3738">
            <v>21</v>
          </cell>
          <cell r="V3738" t="str">
            <v>MAS DE 20 DÍAS</v>
          </cell>
        </row>
        <row r="3739">
          <cell r="Q3739" t="str">
            <v>BANAMEX4161859712241560374</v>
          </cell>
          <cell r="R3739" t="str">
            <v>O.K.</v>
          </cell>
          <cell r="S3739" t="str">
            <v>CONCILIADA</v>
          </cell>
          <cell r="T3739">
            <v>41618</v>
          </cell>
          <cell r="U3739">
            <v>21</v>
          </cell>
          <cell r="V3739" t="str">
            <v>MAS DE 20 DÍAS</v>
          </cell>
        </row>
        <row r="3740">
          <cell r="Q3740" t="str">
            <v>BANAMEX4161859712245709068</v>
          </cell>
          <cell r="R3740" t="str">
            <v>O.K.</v>
          </cell>
          <cell r="S3740" t="str">
            <v>CONCILIADA</v>
          </cell>
          <cell r="T3740">
            <v>41618</v>
          </cell>
          <cell r="U3740">
            <v>21</v>
          </cell>
          <cell r="V3740" t="str">
            <v>MAS DE 20 DÍAS</v>
          </cell>
        </row>
        <row r="3741">
          <cell r="Q3741" t="str">
            <v>BANAMEX4161859712243863099</v>
          </cell>
          <cell r="R3741" t="str">
            <v>O.K.</v>
          </cell>
          <cell r="S3741" t="str">
            <v>CONCILIADA</v>
          </cell>
          <cell r="T3741">
            <v>41618</v>
          </cell>
          <cell r="U3741">
            <v>21</v>
          </cell>
          <cell r="V3741" t="str">
            <v>MAS DE 20 DÍAS</v>
          </cell>
        </row>
        <row r="3742">
          <cell r="Q3742" t="str">
            <v>BANAMEX4161859712241654904</v>
          </cell>
          <cell r="R3742" t="str">
            <v>O.K.</v>
          </cell>
          <cell r="S3742" t="str">
            <v>CONCILIADA</v>
          </cell>
          <cell r="T3742">
            <v>41618</v>
          </cell>
          <cell r="U3742">
            <v>21</v>
          </cell>
          <cell r="V3742" t="str">
            <v>MAS DE 20 DÍAS</v>
          </cell>
        </row>
        <row r="3743">
          <cell r="Q3743" t="str">
            <v>BANAMEX4161859712245410923</v>
          </cell>
          <cell r="R3743" t="str">
            <v>O.K.</v>
          </cell>
          <cell r="S3743" t="str">
            <v>CONCILIADA</v>
          </cell>
          <cell r="T3743">
            <v>41618</v>
          </cell>
          <cell r="U3743">
            <v>21</v>
          </cell>
          <cell r="V3743" t="str">
            <v>MAS DE 20 DÍAS</v>
          </cell>
        </row>
        <row r="3744">
          <cell r="Q3744" t="str">
            <v>BANAMEX4161859712245374780</v>
          </cell>
          <cell r="R3744" t="str">
            <v>O.K.</v>
          </cell>
          <cell r="S3744" t="str">
            <v>CONCILIADA</v>
          </cell>
          <cell r="T3744">
            <v>41618</v>
          </cell>
          <cell r="U3744">
            <v>21</v>
          </cell>
          <cell r="V3744" t="str">
            <v>MAS DE 20 DÍAS</v>
          </cell>
        </row>
        <row r="3745">
          <cell r="Q3745" t="str">
            <v>BANAMEX4161859712241450667</v>
          </cell>
          <cell r="R3745" t="str">
            <v>O.K.</v>
          </cell>
          <cell r="S3745" t="str">
            <v>CONCILIADA</v>
          </cell>
          <cell r="T3745">
            <v>41618</v>
          </cell>
          <cell r="U3745">
            <v>21</v>
          </cell>
          <cell r="V3745" t="str">
            <v>MAS DE 20 DÍAS</v>
          </cell>
        </row>
        <row r="3746">
          <cell r="Q3746" t="str">
            <v>BANAMEX4161859712245781752</v>
          </cell>
          <cell r="R3746" t="str">
            <v>O.K.</v>
          </cell>
          <cell r="S3746" t="str">
            <v>CONCILIADA</v>
          </cell>
          <cell r="T3746">
            <v>41618</v>
          </cell>
          <cell r="U3746">
            <v>21</v>
          </cell>
          <cell r="V3746" t="str">
            <v>MAS DE 20 DÍAS</v>
          </cell>
        </row>
        <row r="3747">
          <cell r="Q3747" t="str">
            <v>BANAMEX4161859712241435767</v>
          </cell>
          <cell r="R3747" t="str">
            <v>O.K.</v>
          </cell>
          <cell r="S3747" t="str">
            <v>CONCILIADA</v>
          </cell>
          <cell r="T3747">
            <v>41618</v>
          </cell>
          <cell r="U3747">
            <v>21</v>
          </cell>
          <cell r="V3747" t="str">
            <v>MAS DE 20 DÍAS</v>
          </cell>
        </row>
        <row r="3748">
          <cell r="Q3748" t="str">
            <v>BANAMEX4161859712241412055</v>
          </cell>
          <cell r="R3748" t="str">
            <v>O.K.</v>
          </cell>
          <cell r="S3748" t="str">
            <v>CONCILIADA</v>
          </cell>
          <cell r="T3748">
            <v>41618</v>
          </cell>
          <cell r="U3748">
            <v>21</v>
          </cell>
          <cell r="V3748" t="str">
            <v>MAS DE 20 DÍAS</v>
          </cell>
        </row>
        <row r="3749">
          <cell r="Q3749" t="str">
            <v>BANAMEX4161859712242064673</v>
          </cell>
          <cell r="R3749" t="str">
            <v>O.K.</v>
          </cell>
          <cell r="S3749" t="str">
            <v>CONCILIADA</v>
          </cell>
          <cell r="T3749">
            <v>41618</v>
          </cell>
          <cell r="U3749">
            <v>21</v>
          </cell>
          <cell r="V3749" t="str">
            <v>MAS DE 20 DÍAS</v>
          </cell>
        </row>
        <row r="3750">
          <cell r="Q3750" t="str">
            <v>BANAMEX4161859712241412006</v>
          </cell>
          <cell r="R3750" t="str">
            <v>O.K.</v>
          </cell>
          <cell r="S3750" t="str">
            <v>CONCILIADA</v>
          </cell>
          <cell r="T3750">
            <v>41618</v>
          </cell>
          <cell r="U3750">
            <v>21</v>
          </cell>
          <cell r="V3750" t="str">
            <v>MAS DE 20 DÍAS</v>
          </cell>
        </row>
        <row r="3751">
          <cell r="Q3751" t="str">
            <v>BANAMEX4161859712245725379</v>
          </cell>
          <cell r="R3751" t="str">
            <v>O.K.</v>
          </cell>
          <cell r="S3751" t="str">
            <v>CONCILIADA</v>
          </cell>
          <cell r="T3751">
            <v>41618</v>
          </cell>
          <cell r="U3751">
            <v>21</v>
          </cell>
          <cell r="V3751" t="str">
            <v>MAS DE 20 DÍAS</v>
          </cell>
        </row>
        <row r="3752">
          <cell r="Q3752" t="str">
            <v>BANAMEX4161859712245982699</v>
          </cell>
          <cell r="R3752" t="str">
            <v>O.K.</v>
          </cell>
          <cell r="S3752" t="str">
            <v>CONCILIADA</v>
          </cell>
          <cell r="T3752">
            <v>41618</v>
          </cell>
          <cell r="U3752">
            <v>21</v>
          </cell>
          <cell r="V3752" t="str">
            <v>MAS DE 20 DÍAS</v>
          </cell>
        </row>
        <row r="3753">
          <cell r="Q3753" t="str">
            <v>BANAMEX4161859712241001952</v>
          </cell>
          <cell r="R3753" t="str">
            <v>O.K.</v>
          </cell>
          <cell r="S3753" t="str">
            <v>COMPENSADA</v>
          </cell>
          <cell r="T3753">
            <v>41618</v>
          </cell>
          <cell r="U3753">
            <v>21</v>
          </cell>
          <cell r="V3753" t="str">
            <v>MAS DE 20 DÍAS</v>
          </cell>
        </row>
        <row r="3754">
          <cell r="Q3754" t="str">
            <v>BANAMEX4161859712245695895</v>
          </cell>
          <cell r="R3754" t="str">
            <v>O.K.</v>
          </cell>
          <cell r="S3754" t="str">
            <v>CONCILIADA</v>
          </cell>
          <cell r="T3754">
            <v>41618</v>
          </cell>
          <cell r="U3754">
            <v>21</v>
          </cell>
          <cell r="V3754" t="str">
            <v>MAS DE 20 DÍAS</v>
          </cell>
        </row>
        <row r="3755">
          <cell r="Q3755" t="str">
            <v>BANAMEX4161859712241505437</v>
          </cell>
          <cell r="R3755" t="str">
            <v>O.K.</v>
          </cell>
          <cell r="S3755" t="str">
            <v>CONCILIADA</v>
          </cell>
          <cell r="T3755">
            <v>41618</v>
          </cell>
          <cell r="U3755">
            <v>21</v>
          </cell>
          <cell r="V3755" t="str">
            <v>MAS DE 20 DÍAS</v>
          </cell>
        </row>
        <row r="3756">
          <cell r="Q3756" t="str">
            <v>BANAMEX4161859712245768064</v>
          </cell>
          <cell r="R3756" t="str">
            <v>O.K.</v>
          </cell>
          <cell r="S3756" t="str">
            <v>CONCILIADA</v>
          </cell>
          <cell r="T3756">
            <v>41618</v>
          </cell>
          <cell r="U3756">
            <v>21</v>
          </cell>
          <cell r="V3756" t="str">
            <v>MAS DE 20 DÍAS</v>
          </cell>
        </row>
        <row r="3757">
          <cell r="Q3757" t="str">
            <v>BANAMEX4161859712245374830</v>
          </cell>
          <cell r="R3757" t="str">
            <v>O.K.</v>
          </cell>
          <cell r="S3757" t="str">
            <v>CONCILIADA</v>
          </cell>
          <cell r="T3757">
            <v>41618</v>
          </cell>
          <cell r="U3757">
            <v>21</v>
          </cell>
          <cell r="V3757" t="str">
            <v>MAS DE 20 DÍAS</v>
          </cell>
        </row>
        <row r="3758">
          <cell r="Q3758" t="str">
            <v>BANAMEX4161859712246025670</v>
          </cell>
          <cell r="R3758" t="str">
            <v>O.K.</v>
          </cell>
          <cell r="S3758" t="str">
            <v>CONCILIADA</v>
          </cell>
          <cell r="T3758">
            <v>41618</v>
          </cell>
          <cell r="U3758">
            <v>21</v>
          </cell>
          <cell r="V3758" t="str">
            <v>MAS DE 20 DÍAS</v>
          </cell>
        </row>
        <row r="3759">
          <cell r="Q3759" t="str">
            <v>BANAMEX4161859712245504378</v>
          </cell>
          <cell r="R3759" t="str">
            <v>O.K.</v>
          </cell>
          <cell r="S3759" t="str">
            <v>CONCILIADA</v>
          </cell>
          <cell r="T3759">
            <v>41618</v>
          </cell>
          <cell r="U3759">
            <v>21</v>
          </cell>
          <cell r="V3759" t="str">
            <v>MAS DE 20 DÍAS</v>
          </cell>
        </row>
        <row r="3760">
          <cell r="Q3760" t="str">
            <v>BANAMEX4161859712241268051</v>
          </cell>
          <cell r="R3760" t="str">
            <v>O.K.</v>
          </cell>
          <cell r="S3760" t="str">
            <v>CONCILIADA</v>
          </cell>
          <cell r="T3760">
            <v>41618</v>
          </cell>
          <cell r="U3760">
            <v>21</v>
          </cell>
          <cell r="V3760" t="str">
            <v>MAS DE 20 DÍAS</v>
          </cell>
        </row>
        <row r="3761">
          <cell r="Q3761" t="str">
            <v>BANAMEX4161859712241557859</v>
          </cell>
          <cell r="R3761" t="str">
            <v>O.K.</v>
          </cell>
          <cell r="S3761" t="str">
            <v>COMPENSADA</v>
          </cell>
          <cell r="T3761">
            <v>41618</v>
          </cell>
          <cell r="U3761">
            <v>21</v>
          </cell>
          <cell r="V3761" t="str">
            <v>MAS DE 20 DÍAS</v>
          </cell>
        </row>
        <row r="3762">
          <cell r="Q3762" t="str">
            <v>BANAMEX4161859712245374871</v>
          </cell>
          <cell r="R3762" t="str">
            <v>O.K.</v>
          </cell>
          <cell r="S3762" t="str">
            <v>CONCILIADA</v>
          </cell>
          <cell r="T3762">
            <v>41618</v>
          </cell>
          <cell r="U3762">
            <v>21</v>
          </cell>
          <cell r="V3762" t="str">
            <v>MAS DE 20 DÍAS</v>
          </cell>
        </row>
        <row r="3763">
          <cell r="Q3763" t="str">
            <v>BANAMEX4161859712241247964</v>
          </cell>
          <cell r="R3763" t="str">
            <v>O.K.</v>
          </cell>
          <cell r="S3763" t="str">
            <v>CONCILIADA</v>
          </cell>
          <cell r="T3763">
            <v>41618</v>
          </cell>
          <cell r="U3763">
            <v>21</v>
          </cell>
          <cell r="V3763" t="str">
            <v>MAS DE 20 DÍAS</v>
          </cell>
        </row>
        <row r="3764">
          <cell r="Q3764" t="str">
            <v>BANAMEX4161859712245374939</v>
          </cell>
          <cell r="R3764" t="str">
            <v>O.K.</v>
          </cell>
          <cell r="S3764" t="str">
            <v>CONCILIADA</v>
          </cell>
          <cell r="T3764">
            <v>41618</v>
          </cell>
          <cell r="U3764">
            <v>21</v>
          </cell>
          <cell r="V3764" t="str">
            <v>MAS DE 20 DÍAS</v>
          </cell>
        </row>
        <row r="3765">
          <cell r="Q3765" t="str">
            <v>BANAMEX4161859712243786118</v>
          </cell>
          <cell r="R3765" t="str">
            <v>O.K.</v>
          </cell>
          <cell r="S3765" t="str">
            <v>CONCILIADA</v>
          </cell>
          <cell r="T3765">
            <v>41618</v>
          </cell>
          <cell r="U3765">
            <v>21</v>
          </cell>
          <cell r="V3765" t="str">
            <v>MAS DE 20 DÍAS</v>
          </cell>
        </row>
        <row r="3766">
          <cell r="Q3766" t="str">
            <v>BANAMEX4161859712241435759</v>
          </cell>
          <cell r="R3766" t="str">
            <v>O.K.</v>
          </cell>
          <cell r="S3766" t="str">
            <v>CONCILIADA</v>
          </cell>
          <cell r="T3766">
            <v>41618</v>
          </cell>
          <cell r="U3766">
            <v>21</v>
          </cell>
          <cell r="V3766" t="str">
            <v>MAS DE 20 DÍAS</v>
          </cell>
        </row>
        <row r="3767">
          <cell r="Q3767" t="str">
            <v>BANAMEX4161859712241168970</v>
          </cell>
          <cell r="R3767" t="str">
            <v>O.K.</v>
          </cell>
          <cell r="S3767" t="str">
            <v>CONCILIADA</v>
          </cell>
          <cell r="T3767">
            <v>41618</v>
          </cell>
          <cell r="U3767">
            <v>21</v>
          </cell>
          <cell r="V3767" t="str">
            <v>MAS DE 20 DÍAS</v>
          </cell>
        </row>
        <row r="3768">
          <cell r="Q3768" t="str">
            <v>BANAMEX4161859712241687680</v>
          </cell>
          <cell r="R3768" t="str">
            <v>O.K.</v>
          </cell>
          <cell r="S3768" t="str">
            <v>CONCILIADA</v>
          </cell>
          <cell r="T3768">
            <v>41618</v>
          </cell>
          <cell r="U3768">
            <v>21</v>
          </cell>
          <cell r="V3768" t="str">
            <v>MAS DE 20 DÍAS</v>
          </cell>
        </row>
        <row r="3769">
          <cell r="Q3769" t="str">
            <v>BANAMEX4161859712241658673</v>
          </cell>
          <cell r="R3769" t="str">
            <v>O.K.</v>
          </cell>
          <cell r="S3769" t="str">
            <v>CONCILIADA</v>
          </cell>
          <cell r="T3769">
            <v>41618</v>
          </cell>
          <cell r="U3769">
            <v>21</v>
          </cell>
          <cell r="V3769" t="str">
            <v>MAS DE 20 DÍAS</v>
          </cell>
        </row>
        <row r="3770">
          <cell r="Q3770" t="str">
            <v>BANAMEX4161859712245374855</v>
          </cell>
          <cell r="R3770" t="str">
            <v>O.K.</v>
          </cell>
          <cell r="S3770" t="str">
            <v>CONCILIADA</v>
          </cell>
          <cell r="T3770">
            <v>41618</v>
          </cell>
          <cell r="U3770">
            <v>21</v>
          </cell>
          <cell r="V3770" t="str">
            <v>MAS DE 20 DÍAS</v>
          </cell>
        </row>
        <row r="3771">
          <cell r="Q3771" t="str">
            <v>BANAMEX4161859712245870795</v>
          </cell>
          <cell r="R3771" t="str">
            <v>O.K.</v>
          </cell>
          <cell r="S3771" t="str">
            <v>CONCILIADA</v>
          </cell>
          <cell r="T3771">
            <v>41618</v>
          </cell>
          <cell r="U3771">
            <v>21</v>
          </cell>
          <cell r="V3771" t="str">
            <v>MAS DE 20 DÍAS</v>
          </cell>
        </row>
        <row r="3772">
          <cell r="Q3772" t="str">
            <v>BANAMEX4161859712245775721</v>
          </cell>
          <cell r="R3772" t="str">
            <v>O.K.</v>
          </cell>
          <cell r="S3772" t="str">
            <v>CONCILIADA</v>
          </cell>
          <cell r="T3772">
            <v>41618</v>
          </cell>
          <cell r="U3772">
            <v>21</v>
          </cell>
          <cell r="V3772" t="str">
            <v>MAS DE 20 DÍAS</v>
          </cell>
        </row>
        <row r="3773">
          <cell r="Q3773" t="str">
            <v>BANAMEX4161859712241721299</v>
          </cell>
          <cell r="R3773" t="str">
            <v>O.K.</v>
          </cell>
          <cell r="S3773" t="str">
            <v>CONCILIADA</v>
          </cell>
          <cell r="T3773">
            <v>41618</v>
          </cell>
          <cell r="U3773">
            <v>21</v>
          </cell>
          <cell r="V3773" t="str">
            <v>MAS DE 20 DÍAS</v>
          </cell>
        </row>
        <row r="3774">
          <cell r="Q3774" t="str">
            <v>BANAMEX4161859712241000084</v>
          </cell>
          <cell r="R3774" t="str">
            <v>O.K.</v>
          </cell>
          <cell r="S3774" t="str">
            <v>CONCILIADA</v>
          </cell>
          <cell r="T3774">
            <v>41618</v>
          </cell>
          <cell r="U3774">
            <v>21</v>
          </cell>
          <cell r="V3774" t="str">
            <v>MAS DE 20 DÍAS</v>
          </cell>
        </row>
        <row r="3775">
          <cell r="Q3775" t="str">
            <v>BANAMEX4161859712241775261</v>
          </cell>
          <cell r="R3775" t="str">
            <v>O.K.</v>
          </cell>
          <cell r="S3775" t="str">
            <v>CONCILIADA</v>
          </cell>
          <cell r="T3775">
            <v>41618</v>
          </cell>
          <cell r="U3775">
            <v>21</v>
          </cell>
          <cell r="V3775" t="str">
            <v>MAS DE 20 DÍAS</v>
          </cell>
        </row>
        <row r="3776">
          <cell r="Q3776" t="str">
            <v>BANAMEX4161859712241377852</v>
          </cell>
          <cell r="R3776" t="str">
            <v>O.K.</v>
          </cell>
          <cell r="S3776" t="str">
            <v>CONCILIADA</v>
          </cell>
          <cell r="T3776">
            <v>41618</v>
          </cell>
          <cell r="U3776">
            <v>21</v>
          </cell>
          <cell r="V3776" t="str">
            <v>MAS DE 20 DÍAS</v>
          </cell>
        </row>
        <row r="3777">
          <cell r="Q3777" t="str">
            <v>BANAMEX4161859712245432299</v>
          </cell>
          <cell r="R3777" t="str">
            <v>O.K.</v>
          </cell>
          <cell r="S3777" t="str">
            <v>CONCILIADA</v>
          </cell>
          <cell r="T3777">
            <v>41618</v>
          </cell>
          <cell r="U3777">
            <v>21</v>
          </cell>
          <cell r="V3777" t="str">
            <v>MAS DE 20 DÍAS</v>
          </cell>
        </row>
        <row r="3778">
          <cell r="Q3778" t="str">
            <v>BANAMEX4161859712241005227</v>
          </cell>
          <cell r="R3778" t="str">
            <v>O.K.</v>
          </cell>
          <cell r="S3778" t="str">
            <v>CONCILIADA</v>
          </cell>
          <cell r="T3778">
            <v>41618</v>
          </cell>
          <cell r="U3778">
            <v>21</v>
          </cell>
          <cell r="V3778" t="str">
            <v>MAS DE 20 DÍAS</v>
          </cell>
        </row>
        <row r="3779">
          <cell r="Q3779" t="str">
            <v>BANAMEX4161859712245574561</v>
          </cell>
          <cell r="R3779" t="str">
            <v>O.K.</v>
          </cell>
          <cell r="S3779" t="str">
            <v>CONCILIADA</v>
          </cell>
          <cell r="T3779">
            <v>41618</v>
          </cell>
          <cell r="U3779">
            <v>21</v>
          </cell>
          <cell r="V3779" t="str">
            <v>MAS DE 20 DÍAS</v>
          </cell>
        </row>
        <row r="3780">
          <cell r="Q3780" t="str">
            <v>BANAMEX4161859712241000071</v>
          </cell>
          <cell r="R3780" t="str">
            <v>O.K.</v>
          </cell>
          <cell r="S3780" t="str">
            <v>CONCILIADA</v>
          </cell>
          <cell r="T3780">
            <v>41618</v>
          </cell>
          <cell r="U3780">
            <v>21</v>
          </cell>
          <cell r="V3780" t="str">
            <v>MAS DE 20 DÍAS</v>
          </cell>
        </row>
        <row r="3781">
          <cell r="Q3781" t="str">
            <v>BANAMEX4161859712241377860</v>
          </cell>
          <cell r="R3781" t="str">
            <v>O.K.</v>
          </cell>
          <cell r="S3781" t="str">
            <v>CONCILIADA</v>
          </cell>
          <cell r="T3781">
            <v>41618</v>
          </cell>
          <cell r="U3781">
            <v>21</v>
          </cell>
          <cell r="V3781" t="str">
            <v>MAS DE 20 DÍAS</v>
          </cell>
        </row>
        <row r="3782">
          <cell r="Q3782" t="str">
            <v>BANAMEX4161859712245374731</v>
          </cell>
          <cell r="R3782" t="str">
            <v>O.K.</v>
          </cell>
          <cell r="S3782" t="str">
            <v>CONCILIADA</v>
          </cell>
          <cell r="T3782">
            <v>41618</v>
          </cell>
          <cell r="U3782">
            <v>21</v>
          </cell>
          <cell r="V3782" t="str">
            <v>MAS DE 20 DÍAS</v>
          </cell>
        </row>
        <row r="3783">
          <cell r="Q3783" t="str">
            <v>BANAMEX4161859712245436571</v>
          </cell>
          <cell r="R3783" t="str">
            <v>O.K.</v>
          </cell>
          <cell r="S3783" t="str">
            <v>CONCILIADA</v>
          </cell>
          <cell r="T3783">
            <v>41618</v>
          </cell>
          <cell r="U3783">
            <v>21</v>
          </cell>
          <cell r="V3783" t="str">
            <v>MAS DE 20 DÍAS</v>
          </cell>
        </row>
        <row r="3784">
          <cell r="Q3784" t="str">
            <v>BANAMEX4161859712245374772</v>
          </cell>
          <cell r="R3784" t="str">
            <v>O.K.</v>
          </cell>
          <cell r="S3784" t="str">
            <v>CONCILIADA</v>
          </cell>
          <cell r="T3784">
            <v>41618</v>
          </cell>
          <cell r="U3784">
            <v>21</v>
          </cell>
          <cell r="V3784" t="str">
            <v>MAS DE 20 DÍAS</v>
          </cell>
        </row>
        <row r="3785">
          <cell r="Q3785" t="str">
            <v>BANAMEX4161859712245607155</v>
          </cell>
          <cell r="R3785" t="str">
            <v>O.K.</v>
          </cell>
          <cell r="S3785" t="str">
            <v>CONCILIADA</v>
          </cell>
          <cell r="T3785">
            <v>41618</v>
          </cell>
          <cell r="U3785">
            <v>21</v>
          </cell>
          <cell r="V3785" t="str">
            <v>MAS DE 20 DÍAS</v>
          </cell>
        </row>
        <row r="3786">
          <cell r="Q3786" t="str">
            <v>BANAMEX4161859712245631015</v>
          </cell>
          <cell r="R3786" t="str">
            <v>O.K.</v>
          </cell>
          <cell r="S3786" t="str">
            <v>CONCILIADA</v>
          </cell>
          <cell r="T3786">
            <v>41618</v>
          </cell>
          <cell r="U3786">
            <v>21</v>
          </cell>
          <cell r="V3786" t="str">
            <v>MAS DE 20 DÍAS</v>
          </cell>
        </row>
        <row r="3787">
          <cell r="Q3787" t="str">
            <v>BANAMEX4161859712241303833</v>
          </cell>
          <cell r="R3787" t="str">
            <v>O.K.</v>
          </cell>
          <cell r="S3787" t="str">
            <v>CONCILIADA</v>
          </cell>
          <cell r="T3787">
            <v>41618</v>
          </cell>
          <cell r="U3787">
            <v>21</v>
          </cell>
          <cell r="V3787" t="str">
            <v>MAS DE 20 DÍAS</v>
          </cell>
        </row>
        <row r="3788">
          <cell r="Q3788" t="str">
            <v>BANAMEX4161859712241714526</v>
          </cell>
          <cell r="R3788" t="str">
            <v>O.K.</v>
          </cell>
          <cell r="S3788" t="str">
            <v>CONCILIADA</v>
          </cell>
          <cell r="T3788">
            <v>41618</v>
          </cell>
          <cell r="U3788">
            <v>21</v>
          </cell>
          <cell r="V3788" t="str">
            <v>MAS DE 20 DÍAS</v>
          </cell>
        </row>
        <row r="3789">
          <cell r="Q3789" t="str">
            <v>BANAMEX4161859712245591201</v>
          </cell>
          <cell r="R3789" t="str">
            <v>O.K.</v>
          </cell>
          <cell r="S3789" t="str">
            <v>CONCILIADA</v>
          </cell>
          <cell r="T3789">
            <v>41618</v>
          </cell>
          <cell r="U3789">
            <v>21</v>
          </cell>
          <cell r="V3789" t="str">
            <v>MAS DE 20 DÍAS</v>
          </cell>
        </row>
        <row r="3790">
          <cell r="Q3790" t="str">
            <v>BANAMEX4161859712245374970</v>
          </cell>
          <cell r="R3790" t="str">
            <v>O.K.</v>
          </cell>
          <cell r="S3790" t="str">
            <v>CONCILIADA</v>
          </cell>
          <cell r="T3790">
            <v>41618</v>
          </cell>
          <cell r="U3790">
            <v>21</v>
          </cell>
          <cell r="V3790" t="str">
            <v>MAS DE 20 DÍAS</v>
          </cell>
        </row>
        <row r="3791">
          <cell r="Q3791" t="str">
            <v>BANAMEX4161859712241377878</v>
          </cell>
          <cell r="R3791" t="str">
            <v>O.K.</v>
          </cell>
          <cell r="S3791" t="str">
            <v>CONCILIADA</v>
          </cell>
          <cell r="T3791">
            <v>41618</v>
          </cell>
          <cell r="U3791">
            <v>21</v>
          </cell>
          <cell r="V3791" t="str">
            <v>MAS DE 20 DÍAS</v>
          </cell>
        </row>
        <row r="3792">
          <cell r="Q3792" t="str">
            <v>BANAMEX4161859712245529268</v>
          </cell>
          <cell r="R3792" t="str">
            <v>O.K.</v>
          </cell>
          <cell r="S3792" t="str">
            <v>CONCILIADA</v>
          </cell>
          <cell r="T3792">
            <v>41618</v>
          </cell>
          <cell r="U3792">
            <v>21</v>
          </cell>
          <cell r="V3792" t="str">
            <v>MAS DE 20 DÍAS</v>
          </cell>
        </row>
        <row r="3793">
          <cell r="Q3793" t="str">
            <v>BANAMEX4161859712245374947</v>
          </cell>
          <cell r="R3793" t="str">
            <v>CONCILIACION</v>
          </cell>
          <cell r="S3793" t="str">
            <v>SOBRANTE NO IDENTIFICADO</v>
          </cell>
          <cell r="T3793" t="str">
            <v xml:space="preserve"> </v>
          </cell>
          <cell r="U3793">
            <v>21</v>
          </cell>
          <cell r="V3793" t="str">
            <v>MAS DE 20 DÍAS</v>
          </cell>
        </row>
        <row r="3794">
          <cell r="Q3794" t="str">
            <v>BANAMEX4161859712241448562</v>
          </cell>
          <cell r="R3794" t="str">
            <v>O.K.</v>
          </cell>
          <cell r="S3794" t="str">
            <v>CONCILIADA</v>
          </cell>
          <cell r="T3794">
            <v>41618</v>
          </cell>
          <cell r="U3794">
            <v>21</v>
          </cell>
          <cell r="V3794" t="str">
            <v>MAS DE 20 DÍAS</v>
          </cell>
        </row>
        <row r="3795">
          <cell r="Q3795" t="str">
            <v>BANAMEX4161859712245822309</v>
          </cell>
          <cell r="R3795" t="str">
            <v>O.K.</v>
          </cell>
          <cell r="S3795" t="str">
            <v>CONCILIADA</v>
          </cell>
          <cell r="T3795">
            <v>41618</v>
          </cell>
          <cell r="U3795">
            <v>21</v>
          </cell>
          <cell r="V3795" t="str">
            <v>MAS DE 20 DÍAS</v>
          </cell>
        </row>
        <row r="3796">
          <cell r="Q3796" t="str">
            <v>BANAMEX4161859712244225942</v>
          </cell>
          <cell r="R3796" t="str">
            <v>O.K.</v>
          </cell>
          <cell r="S3796" t="str">
            <v>COMPENSADA</v>
          </cell>
          <cell r="T3796">
            <v>41618</v>
          </cell>
          <cell r="U3796">
            <v>21</v>
          </cell>
          <cell r="V3796" t="str">
            <v>MAS DE 20 DÍAS</v>
          </cell>
        </row>
        <row r="3797">
          <cell r="Q3797" t="str">
            <v>BANAMEX4161859712241011465</v>
          </cell>
          <cell r="R3797" t="str">
            <v>O.K.</v>
          </cell>
          <cell r="S3797" t="str">
            <v>CONCILIADA</v>
          </cell>
          <cell r="T3797">
            <v>41618</v>
          </cell>
          <cell r="U3797">
            <v>21</v>
          </cell>
          <cell r="V3797" t="str">
            <v>MAS DE 20 DÍAS</v>
          </cell>
        </row>
        <row r="3798">
          <cell r="Q3798" t="str">
            <v>BANAMEX4161859712241448604</v>
          </cell>
          <cell r="R3798" t="str">
            <v>O.K.</v>
          </cell>
          <cell r="S3798" t="str">
            <v>CONCILIADA</v>
          </cell>
          <cell r="T3798">
            <v>41618</v>
          </cell>
          <cell r="U3798">
            <v>21</v>
          </cell>
          <cell r="V3798" t="str">
            <v>MAS DE 20 DÍAS</v>
          </cell>
        </row>
        <row r="3799">
          <cell r="Q3799" t="str">
            <v>BANAMEX4161859712242038891</v>
          </cell>
          <cell r="R3799" t="str">
            <v>O.K.</v>
          </cell>
          <cell r="S3799" t="str">
            <v>CONCILIADA</v>
          </cell>
          <cell r="T3799">
            <v>41618</v>
          </cell>
          <cell r="U3799">
            <v>21</v>
          </cell>
          <cell r="V3799" t="str">
            <v>MAS DE 20 DÍAS</v>
          </cell>
        </row>
        <row r="3800">
          <cell r="Q3800" t="str">
            <v>BANAMEX4161859712243879152</v>
          </cell>
          <cell r="R3800" t="str">
            <v>O.K.</v>
          </cell>
          <cell r="S3800" t="str">
            <v>CONCILIADA</v>
          </cell>
          <cell r="T3800">
            <v>41618</v>
          </cell>
          <cell r="U3800">
            <v>21</v>
          </cell>
          <cell r="V3800" t="str">
            <v>MAS DE 20 DÍAS</v>
          </cell>
        </row>
        <row r="3801">
          <cell r="Q3801" t="str">
            <v>BANAMEX4161859712242037612</v>
          </cell>
          <cell r="R3801" t="str">
            <v>.O.K.</v>
          </cell>
          <cell r="S3801" t="str">
            <v>vs noe ( cta 5971151 )</v>
          </cell>
          <cell r="T3801">
            <v>41618</v>
          </cell>
          <cell r="U3801">
            <v>21</v>
          </cell>
          <cell r="V3801" t="str">
            <v>MAS DE 20 DÍAS</v>
          </cell>
        </row>
        <row r="3802">
          <cell r="Q3802" t="str">
            <v>BANCOMER416184487026595695929</v>
          </cell>
          <cell r="R3802" t="str">
            <v>O.K.</v>
          </cell>
          <cell r="S3802" t="str">
            <v>CONCILIADA</v>
          </cell>
          <cell r="T3802">
            <v>41618</v>
          </cell>
          <cell r="U3802">
            <v>21</v>
          </cell>
          <cell r="V3802" t="str">
            <v>MAS DE 20 DÍAS</v>
          </cell>
        </row>
        <row r="3803">
          <cell r="Q3803" t="str">
            <v>BANCOMER416184487026595374699</v>
          </cell>
          <cell r="R3803" t="str">
            <v>O.K.</v>
          </cell>
          <cell r="S3803" t="str">
            <v>CONCILIADA</v>
          </cell>
          <cell r="T3803">
            <v>41618</v>
          </cell>
          <cell r="U3803">
            <v>21</v>
          </cell>
          <cell r="V3803" t="str">
            <v>MAS DE 20 DÍAS</v>
          </cell>
        </row>
        <row r="3804">
          <cell r="Q3804" t="str">
            <v>BANCOMER416184487026594117602</v>
          </cell>
          <cell r="R3804" t="str">
            <v>O.K.</v>
          </cell>
          <cell r="S3804" t="str">
            <v>CONCILIADA</v>
          </cell>
          <cell r="T3804">
            <v>41618</v>
          </cell>
          <cell r="U3804">
            <v>21</v>
          </cell>
          <cell r="V3804" t="str">
            <v>MAS DE 20 DÍAS</v>
          </cell>
        </row>
        <row r="3805">
          <cell r="Q3805" t="str">
            <v>BANCOMER416184487026595374715</v>
          </cell>
          <cell r="R3805" t="str">
            <v>O.K.</v>
          </cell>
          <cell r="S3805" t="str">
            <v>CONCILIADA</v>
          </cell>
          <cell r="T3805">
            <v>41618</v>
          </cell>
          <cell r="U3805">
            <v>21</v>
          </cell>
          <cell r="V3805" t="str">
            <v>MAS DE 20 DÍAS</v>
          </cell>
        </row>
        <row r="3806">
          <cell r="Q3806" t="str">
            <v>BANCOMER416184487026595410923</v>
          </cell>
          <cell r="R3806" t="str">
            <v>O.K.</v>
          </cell>
          <cell r="S3806" t="str">
            <v>CONCILIADA</v>
          </cell>
          <cell r="T3806">
            <v>41618</v>
          </cell>
          <cell r="U3806">
            <v>21</v>
          </cell>
          <cell r="V3806" t="str">
            <v>MAS DE 20 DÍAS</v>
          </cell>
        </row>
        <row r="3807">
          <cell r="Q3807" t="str">
            <v>BANCOMER416184487026596743769</v>
          </cell>
          <cell r="R3807" t="str">
            <v>O.K.</v>
          </cell>
          <cell r="S3807" t="str">
            <v>CONCILIADA</v>
          </cell>
          <cell r="T3807">
            <v>41618</v>
          </cell>
          <cell r="U3807">
            <v>21</v>
          </cell>
          <cell r="V3807" t="str">
            <v>MAS DE 20 DÍAS</v>
          </cell>
        </row>
        <row r="3808">
          <cell r="Q3808" t="str">
            <v>BANCOMER416184487026599600651</v>
          </cell>
          <cell r="R3808" t="str">
            <v>O.K.</v>
          </cell>
          <cell r="S3808" t="str">
            <v>CONCILIADA</v>
          </cell>
          <cell r="T3808">
            <v>41618</v>
          </cell>
          <cell r="U3808">
            <v>21</v>
          </cell>
          <cell r="V3808" t="str">
            <v>MAS DE 20 DÍAS</v>
          </cell>
        </row>
        <row r="3809">
          <cell r="Q3809" t="str">
            <v>BANCOMER416184487026594148490</v>
          </cell>
          <cell r="R3809" t="str">
            <v>O.K.</v>
          </cell>
          <cell r="S3809" t="str">
            <v>CONCILIADA</v>
          </cell>
          <cell r="T3809">
            <v>41618</v>
          </cell>
          <cell r="U3809">
            <v>21</v>
          </cell>
          <cell r="V3809" t="str">
            <v>MAS DE 20 DÍAS</v>
          </cell>
        </row>
        <row r="3810">
          <cell r="Q3810" t="str">
            <v>BANCOMER416184487026595541289</v>
          </cell>
          <cell r="R3810" t="str">
            <v>O.K.</v>
          </cell>
          <cell r="S3810" t="str">
            <v>CONCILIADA</v>
          </cell>
          <cell r="T3810">
            <v>41618</v>
          </cell>
          <cell r="U3810">
            <v>21</v>
          </cell>
          <cell r="V3810" t="str">
            <v>MAS DE 20 DÍAS</v>
          </cell>
        </row>
        <row r="3811">
          <cell r="Q3811" t="str">
            <v>BANCOMER416184487026591690833</v>
          </cell>
          <cell r="R3811" t="str">
            <v>O.K.</v>
          </cell>
          <cell r="S3811" t="str">
            <v>CONCILIADA</v>
          </cell>
          <cell r="T3811">
            <v>41618</v>
          </cell>
          <cell r="U3811">
            <v>21</v>
          </cell>
          <cell r="V3811" t="str">
            <v>MAS DE 20 DÍAS</v>
          </cell>
        </row>
        <row r="3812">
          <cell r="Q3812" t="str">
            <v>BANCOMER416184487026595695895</v>
          </cell>
          <cell r="R3812" t="str">
            <v>O.K.</v>
          </cell>
          <cell r="S3812" t="str">
            <v>CONCILIADA</v>
          </cell>
          <cell r="T3812">
            <v>41618</v>
          </cell>
          <cell r="U3812">
            <v>21</v>
          </cell>
          <cell r="V3812" t="str">
            <v>MAS DE 20 DÍAS</v>
          </cell>
        </row>
        <row r="3813">
          <cell r="Q3813" t="str">
            <v>BANCOMER416184487026595519137</v>
          </cell>
          <cell r="R3813" t="str">
            <v>O.K.</v>
          </cell>
          <cell r="S3813" t="str">
            <v>CONCILIADA</v>
          </cell>
          <cell r="T3813">
            <v>41618</v>
          </cell>
          <cell r="U3813">
            <v>21</v>
          </cell>
          <cell r="V3813" t="str">
            <v>MAS DE 20 DÍAS</v>
          </cell>
        </row>
        <row r="3814">
          <cell r="Q3814" t="str">
            <v>BANCOMER416184487026591735240</v>
          </cell>
          <cell r="R3814" t="str">
            <v>O.K.</v>
          </cell>
          <cell r="S3814" t="str">
            <v>CONCILIADA</v>
          </cell>
          <cell r="T3814">
            <v>41618</v>
          </cell>
          <cell r="U3814">
            <v>21</v>
          </cell>
          <cell r="V3814" t="str">
            <v>MAS DE 20 DÍAS</v>
          </cell>
        </row>
        <row r="3815">
          <cell r="Q3815" t="str">
            <v>BANCOMER416184487026595591201</v>
          </cell>
          <cell r="R3815" t="str">
            <v>O.K.</v>
          </cell>
          <cell r="S3815" t="str">
            <v>CONCILIADA</v>
          </cell>
          <cell r="T3815">
            <v>41618</v>
          </cell>
          <cell r="U3815">
            <v>21</v>
          </cell>
          <cell r="V3815" t="str">
            <v>MAS DE 20 DÍAS</v>
          </cell>
        </row>
        <row r="3816">
          <cell r="Q3816" t="str">
            <v>BANCOMER416184487026595820535</v>
          </cell>
          <cell r="R3816" t="str">
            <v>O.K.</v>
          </cell>
          <cell r="S3816" t="str">
            <v>CONCILIADA</v>
          </cell>
          <cell r="T3816">
            <v>41618</v>
          </cell>
          <cell r="U3816">
            <v>21</v>
          </cell>
          <cell r="V3816" t="str">
            <v>MAS DE 20 DÍAS</v>
          </cell>
        </row>
        <row r="3817">
          <cell r="Q3817" t="str">
            <v>BANCOMER416184487026591658699</v>
          </cell>
          <cell r="R3817" t="str">
            <v>O.K.</v>
          </cell>
          <cell r="S3817" t="str">
            <v>CONCILIADA</v>
          </cell>
          <cell r="T3817">
            <v>41618</v>
          </cell>
          <cell r="U3817">
            <v>21</v>
          </cell>
          <cell r="V3817" t="str">
            <v>MAS DE 20 DÍAS</v>
          </cell>
        </row>
        <row r="3818">
          <cell r="Q3818" t="str">
            <v>BANCOMER416184487026595440060</v>
          </cell>
          <cell r="R3818" t="str">
            <v>O.K.</v>
          </cell>
          <cell r="S3818" t="str">
            <v>CONCILIADA</v>
          </cell>
          <cell r="T3818">
            <v>41618</v>
          </cell>
          <cell r="U3818">
            <v>21</v>
          </cell>
          <cell r="V3818" t="str">
            <v>MAS DE 20 DÍAS</v>
          </cell>
        </row>
        <row r="3819">
          <cell r="Q3819" t="str">
            <v>BANCOMER416184487026595504378</v>
          </cell>
          <cell r="R3819" t="str">
            <v>O.K.</v>
          </cell>
          <cell r="S3819" t="str">
            <v>CONCILIADA</v>
          </cell>
          <cell r="T3819">
            <v>41618</v>
          </cell>
          <cell r="U3819">
            <v>21</v>
          </cell>
          <cell r="V3819" t="str">
            <v>MAS DE 20 DÍAS</v>
          </cell>
        </row>
        <row r="3820">
          <cell r="Q3820" t="str">
            <v>BANCOMER416184487026595374913</v>
          </cell>
          <cell r="R3820" t="str">
            <v>O.K.</v>
          </cell>
          <cell r="S3820" t="str">
            <v>CONCILIADA</v>
          </cell>
          <cell r="T3820">
            <v>41618</v>
          </cell>
          <cell r="U3820">
            <v>21</v>
          </cell>
          <cell r="V3820" t="str">
            <v>MAS DE 20 DÍAS</v>
          </cell>
        </row>
        <row r="3821">
          <cell r="Q3821" t="str">
            <v>BANCOMER416184487026594084208</v>
          </cell>
          <cell r="R3821" t="str">
            <v>O.K.</v>
          </cell>
          <cell r="S3821" t="str">
            <v>CONCILIADA</v>
          </cell>
          <cell r="T3821">
            <v>41618</v>
          </cell>
          <cell r="U3821">
            <v>21</v>
          </cell>
          <cell r="V3821" t="str">
            <v>MAS DE 20 DÍAS</v>
          </cell>
        </row>
        <row r="3822">
          <cell r="Q3822" t="str">
            <v>BANCOMER416184487026595374897</v>
          </cell>
          <cell r="R3822" t="str">
            <v>O.K.</v>
          </cell>
          <cell r="S3822" t="str">
            <v>CONCILIADA</v>
          </cell>
          <cell r="T3822">
            <v>41618</v>
          </cell>
          <cell r="U3822">
            <v>21</v>
          </cell>
          <cell r="V3822" t="str">
            <v>MAS DE 20 DÍAS</v>
          </cell>
        </row>
        <row r="3823">
          <cell r="Q3823" t="str">
            <v>BANCOMER416184487026596025688</v>
          </cell>
          <cell r="R3823" t="str">
            <v>O.K.</v>
          </cell>
          <cell r="S3823" t="str">
            <v>CONCILIADA</v>
          </cell>
          <cell r="T3823">
            <v>41618</v>
          </cell>
          <cell r="U3823">
            <v>21</v>
          </cell>
          <cell r="V3823" t="str">
            <v>MAS DE 20 DÍAS</v>
          </cell>
        </row>
        <row r="3824">
          <cell r="Q3824" t="str">
            <v>BANCOMER416184487026595374707</v>
          </cell>
          <cell r="R3824" t="str">
            <v>O.K.</v>
          </cell>
          <cell r="S3824" t="str">
            <v>CONCILIADA</v>
          </cell>
          <cell r="T3824">
            <v>41618</v>
          </cell>
          <cell r="U3824">
            <v>21</v>
          </cell>
          <cell r="V3824" t="str">
            <v>MAS DE 20 DÍAS</v>
          </cell>
        </row>
        <row r="3825">
          <cell r="Q3825" t="str">
            <v>BANCOMER416184487026595574561</v>
          </cell>
          <cell r="R3825" t="str">
            <v>O.K.</v>
          </cell>
          <cell r="S3825" t="str">
            <v>CONCILIADA</v>
          </cell>
          <cell r="T3825">
            <v>41618</v>
          </cell>
          <cell r="U3825">
            <v>21</v>
          </cell>
          <cell r="V3825" t="str">
            <v>MAS DE 20 DÍAS</v>
          </cell>
        </row>
        <row r="3826">
          <cell r="Q3826" t="str">
            <v>BANCOMER416184487026595870795</v>
          </cell>
          <cell r="R3826" t="str">
            <v>O.K.</v>
          </cell>
          <cell r="S3826" t="str">
            <v>CONCILIADA</v>
          </cell>
          <cell r="T3826">
            <v>41618</v>
          </cell>
          <cell r="U3826">
            <v>21</v>
          </cell>
          <cell r="V3826" t="str">
            <v>MAS DE 20 DÍAS</v>
          </cell>
        </row>
        <row r="3827">
          <cell r="Q3827" t="str">
            <v>BANCOMER416184487026595374772</v>
          </cell>
          <cell r="R3827" t="str">
            <v>O.K.</v>
          </cell>
          <cell r="S3827" t="str">
            <v>COMPENSADA</v>
          </cell>
          <cell r="T3827">
            <v>41628</v>
          </cell>
          <cell r="U3827">
            <v>21</v>
          </cell>
          <cell r="V3827" t="str">
            <v>MAS DE 20 DÍAS</v>
          </cell>
        </row>
        <row r="3828">
          <cell r="Q3828" t="str">
            <v>BANCOMER416184487026595659370</v>
          </cell>
          <cell r="R3828" t="str">
            <v>O.K.</v>
          </cell>
          <cell r="S3828" t="str">
            <v>CONCILIADA</v>
          </cell>
          <cell r="T3828">
            <v>41618</v>
          </cell>
          <cell r="U3828">
            <v>21</v>
          </cell>
          <cell r="V3828" t="str">
            <v>MAS DE 20 DÍAS</v>
          </cell>
        </row>
        <row r="3829">
          <cell r="Q3829" t="str">
            <v>BANCOMER416184487026594084216</v>
          </cell>
          <cell r="R3829" t="str">
            <v>O.K.</v>
          </cell>
          <cell r="S3829" t="str">
            <v>CONCILIADA</v>
          </cell>
          <cell r="T3829">
            <v>41618</v>
          </cell>
          <cell r="U3829">
            <v>21</v>
          </cell>
          <cell r="V3829" t="str">
            <v>MAS DE 20 DÍAS</v>
          </cell>
        </row>
        <row r="3830">
          <cell r="Q3830" t="str">
            <v>BANCOMER416184487026597135985</v>
          </cell>
          <cell r="R3830" t="str">
            <v>O.K.</v>
          </cell>
          <cell r="S3830" t="str">
            <v>CONCILIADA</v>
          </cell>
          <cell r="T3830">
            <v>41618</v>
          </cell>
          <cell r="U3830">
            <v>21</v>
          </cell>
          <cell r="V3830" t="str">
            <v>MAS DE 20 DÍAS</v>
          </cell>
        </row>
        <row r="3831">
          <cell r="Q3831" t="str">
            <v>BANCOMER416184487026591001952</v>
          </cell>
          <cell r="R3831" t="str">
            <v>O.K.</v>
          </cell>
          <cell r="S3831" t="str">
            <v>CONCILIADA</v>
          </cell>
          <cell r="T3831">
            <v>41618</v>
          </cell>
          <cell r="U3831">
            <v>21</v>
          </cell>
          <cell r="V3831" t="str">
            <v>MAS DE 20 DÍAS</v>
          </cell>
        </row>
        <row r="3832">
          <cell r="Q3832" t="str">
            <v>BANCOMER416184487026591785559</v>
          </cell>
          <cell r="R3832" t="str">
            <v>O.K.</v>
          </cell>
          <cell r="S3832" t="str">
            <v>CONCILIADA</v>
          </cell>
          <cell r="T3832">
            <v>41618</v>
          </cell>
          <cell r="U3832">
            <v>21</v>
          </cell>
          <cell r="V3832" t="str">
            <v>MAS DE 20 DÍAS</v>
          </cell>
        </row>
        <row r="3833">
          <cell r="Q3833" t="str">
            <v>BANCOMER416184487026595725379</v>
          </cell>
          <cell r="R3833" t="str">
            <v>O.K.</v>
          </cell>
          <cell r="S3833" t="str">
            <v>CONCILIADA</v>
          </cell>
          <cell r="T3833">
            <v>41618</v>
          </cell>
          <cell r="U3833">
            <v>21</v>
          </cell>
          <cell r="V3833" t="str">
            <v>MAS DE 20 DÍAS</v>
          </cell>
        </row>
        <row r="3834">
          <cell r="Q3834" t="str">
            <v>BANCOMER416184487026594084299</v>
          </cell>
          <cell r="R3834" t="str">
            <v>O.K.</v>
          </cell>
          <cell r="S3834" t="str">
            <v>CONCILIADA</v>
          </cell>
          <cell r="T3834">
            <v>41618</v>
          </cell>
          <cell r="U3834">
            <v>21</v>
          </cell>
          <cell r="V3834" t="str">
            <v>MAS DE 20 DÍAS</v>
          </cell>
        </row>
        <row r="3835">
          <cell r="Q3835" t="str">
            <v>BANCOMER416184487026595775721</v>
          </cell>
          <cell r="R3835" t="str">
            <v>O.K.</v>
          </cell>
          <cell r="S3835" t="str">
            <v>CONCILIADA</v>
          </cell>
          <cell r="T3835">
            <v>41618</v>
          </cell>
          <cell r="U3835">
            <v>21</v>
          </cell>
          <cell r="V3835" t="str">
            <v>MAS DE 20 DÍAS</v>
          </cell>
        </row>
        <row r="3836">
          <cell r="Q3836" t="str">
            <v>BANCOMER416184487026591005224</v>
          </cell>
          <cell r="R3836" t="str">
            <v>O.K.</v>
          </cell>
          <cell r="S3836" t="str">
            <v>CONCILIADA</v>
          </cell>
          <cell r="T3836">
            <v>41618</v>
          </cell>
          <cell r="U3836">
            <v>21</v>
          </cell>
          <cell r="V3836" t="str">
            <v>MAS DE 20 DÍAS</v>
          </cell>
        </row>
        <row r="3837">
          <cell r="Q3837" t="str">
            <v>BANCOMER416184487026595822309</v>
          </cell>
          <cell r="R3837" t="str">
            <v>O.K.</v>
          </cell>
          <cell r="S3837" t="str">
            <v>CONCILIADA</v>
          </cell>
          <cell r="T3837">
            <v>41618</v>
          </cell>
          <cell r="U3837">
            <v>21</v>
          </cell>
          <cell r="V3837" t="str">
            <v>MAS DE 20 DÍAS</v>
          </cell>
        </row>
        <row r="3838">
          <cell r="Q3838" t="str">
            <v>BANCOMER416184487026595374970</v>
          </cell>
          <cell r="R3838" t="str">
            <v>O.K.</v>
          </cell>
          <cell r="S3838" t="str">
            <v>CONCILIADA</v>
          </cell>
          <cell r="T3838">
            <v>41618</v>
          </cell>
          <cell r="U3838">
            <v>21</v>
          </cell>
          <cell r="V3838" t="str">
            <v>MAS DE 20 DÍAS</v>
          </cell>
        </row>
        <row r="3839">
          <cell r="Q3839" t="str">
            <v>BANCOMER416184487026595374939</v>
          </cell>
          <cell r="R3839" t="str">
            <v>O.K.</v>
          </cell>
          <cell r="S3839" t="str">
            <v>CONCILIADA</v>
          </cell>
          <cell r="T3839">
            <v>41618</v>
          </cell>
          <cell r="U3839">
            <v>21</v>
          </cell>
          <cell r="V3839" t="str">
            <v>MAS DE 20 DÍAS</v>
          </cell>
        </row>
        <row r="3840">
          <cell r="Q3840" t="str">
            <v>BANCOMER416184487026595982723</v>
          </cell>
          <cell r="R3840" t="str">
            <v>O.K.</v>
          </cell>
          <cell r="S3840" t="str">
            <v>CONCILIADA</v>
          </cell>
          <cell r="T3840">
            <v>41618</v>
          </cell>
          <cell r="U3840">
            <v>21</v>
          </cell>
          <cell r="V3840" t="str">
            <v>MAS DE 20 DÍAS</v>
          </cell>
        </row>
        <row r="3841">
          <cell r="Q3841" t="str">
            <v>BANCOMER416184487026591448588</v>
          </cell>
          <cell r="R3841" t="str">
            <v>O.K.</v>
          </cell>
          <cell r="S3841" t="str">
            <v>CONCILIADA</v>
          </cell>
          <cell r="T3841">
            <v>41618</v>
          </cell>
          <cell r="U3841">
            <v>21</v>
          </cell>
          <cell r="V3841" t="str">
            <v>MAS DE 20 DÍAS</v>
          </cell>
        </row>
        <row r="3842">
          <cell r="Q3842" t="str">
            <v>BANCOMER416184487026595695937</v>
          </cell>
          <cell r="R3842" t="str">
            <v>O.K.</v>
          </cell>
          <cell r="S3842" t="str">
            <v>CONCILIADA</v>
          </cell>
          <cell r="T3842">
            <v>41618</v>
          </cell>
          <cell r="U3842">
            <v>21</v>
          </cell>
          <cell r="V3842" t="str">
            <v>MAS DE 20 DÍAS</v>
          </cell>
        </row>
        <row r="3843">
          <cell r="Q3843" t="str">
            <v>BANCOMER416184487026591237957</v>
          </cell>
          <cell r="R3843" t="str">
            <v>O.K.</v>
          </cell>
          <cell r="S3843" t="str">
            <v>CONCILIADA</v>
          </cell>
          <cell r="T3843">
            <v>41618</v>
          </cell>
          <cell r="U3843">
            <v>21</v>
          </cell>
          <cell r="V3843" t="str">
            <v>MAS DE 20 DÍAS</v>
          </cell>
        </row>
        <row r="3844">
          <cell r="Q3844" t="str">
            <v>BANCOMER416184487026595374947</v>
          </cell>
          <cell r="R3844" t="str">
            <v>O.K.</v>
          </cell>
          <cell r="S3844" t="str">
            <v>CONCILIADA</v>
          </cell>
          <cell r="T3844">
            <v>41618</v>
          </cell>
          <cell r="U3844">
            <v>21</v>
          </cell>
          <cell r="V3844" t="str">
            <v>MAS DE 20 DÍAS</v>
          </cell>
        </row>
        <row r="3845">
          <cell r="Q3845" t="str">
            <v>BANCOMER416184487026595848627</v>
          </cell>
          <cell r="R3845" t="str">
            <v>O.K.</v>
          </cell>
          <cell r="S3845" t="str">
            <v>CONCILIADA</v>
          </cell>
          <cell r="T3845">
            <v>41618</v>
          </cell>
          <cell r="U3845">
            <v>21</v>
          </cell>
          <cell r="V3845" t="str">
            <v>MAS DE 20 DÍAS</v>
          </cell>
        </row>
        <row r="3846">
          <cell r="Q3846" t="str">
            <v>BANCOMER416184487026595374806</v>
          </cell>
          <cell r="R3846" t="str">
            <v>O.K.</v>
          </cell>
          <cell r="S3846" t="str">
            <v>CONCILIADA</v>
          </cell>
          <cell r="T3846">
            <v>41618</v>
          </cell>
          <cell r="U3846">
            <v>21</v>
          </cell>
          <cell r="V3846" t="str">
            <v>MAS DE 20 DÍAS</v>
          </cell>
        </row>
        <row r="3847">
          <cell r="Q3847" t="str">
            <v>BANCOMER416184487026595374798</v>
          </cell>
          <cell r="R3847" t="str">
            <v>O.K.</v>
          </cell>
          <cell r="S3847" t="str">
            <v>CONCILIADA</v>
          </cell>
          <cell r="T3847">
            <v>41618</v>
          </cell>
          <cell r="U3847">
            <v>21</v>
          </cell>
          <cell r="V3847" t="str">
            <v>MAS DE 20 DÍAS</v>
          </cell>
        </row>
        <row r="3848">
          <cell r="Q3848" t="str">
            <v>BANCOMER416184487026595374723</v>
          </cell>
          <cell r="R3848" t="str">
            <v>O.K.</v>
          </cell>
          <cell r="S3848" t="str">
            <v>CONCILIADA</v>
          </cell>
          <cell r="T3848">
            <v>41618</v>
          </cell>
          <cell r="U3848">
            <v>21</v>
          </cell>
          <cell r="V3848" t="str">
            <v>MAS DE 20 DÍAS</v>
          </cell>
        </row>
        <row r="3849">
          <cell r="Q3849" t="str">
            <v>BANCOMER416184487026593717097</v>
          </cell>
          <cell r="R3849" t="str">
            <v>O.K.</v>
          </cell>
          <cell r="S3849" t="str">
            <v>CONCILIADA</v>
          </cell>
          <cell r="T3849">
            <v>41618</v>
          </cell>
          <cell r="U3849">
            <v>21</v>
          </cell>
          <cell r="V3849" t="str">
            <v>MAS DE 20 DÍAS</v>
          </cell>
        </row>
        <row r="3850">
          <cell r="Q3850" t="str">
            <v>BANCOMER416184487026591004776</v>
          </cell>
          <cell r="R3850" t="str">
            <v>O.K.</v>
          </cell>
          <cell r="S3850" t="str">
            <v>CONCILIADA</v>
          </cell>
          <cell r="T3850">
            <v>41618</v>
          </cell>
          <cell r="U3850">
            <v>21</v>
          </cell>
          <cell r="V3850" t="str">
            <v>MAS DE 20 DÍAS</v>
          </cell>
        </row>
        <row r="3851">
          <cell r="Q3851" t="str">
            <v>BANCOMER416184487026595870779</v>
          </cell>
          <cell r="R3851" t="str">
            <v>O.K.</v>
          </cell>
          <cell r="S3851" t="str">
            <v>CONCILIADA</v>
          </cell>
          <cell r="T3851">
            <v>41618</v>
          </cell>
          <cell r="U3851">
            <v>21</v>
          </cell>
          <cell r="V3851" t="str">
            <v>MAS DE 20 DÍAS</v>
          </cell>
        </row>
        <row r="3852">
          <cell r="Q3852" t="str">
            <v>BANCOMER416184487026594084315</v>
          </cell>
          <cell r="R3852" t="str">
            <v>O.K.</v>
          </cell>
          <cell r="S3852" t="str">
            <v>CONCILIADA</v>
          </cell>
          <cell r="T3852">
            <v>41618</v>
          </cell>
          <cell r="U3852">
            <v>21</v>
          </cell>
          <cell r="V3852" t="str">
            <v>MAS DE 20 DÍAS</v>
          </cell>
        </row>
        <row r="3853">
          <cell r="Q3853" t="str">
            <v>BANCOMER416184487026592033199</v>
          </cell>
          <cell r="R3853" t="str">
            <v>O.K.</v>
          </cell>
          <cell r="S3853" t="str">
            <v>CONCILIADA</v>
          </cell>
          <cell r="T3853">
            <v>41618</v>
          </cell>
          <cell r="U3853">
            <v>21</v>
          </cell>
          <cell r="V3853" t="str">
            <v>MAS DE 20 DÍAS</v>
          </cell>
        </row>
        <row r="3854">
          <cell r="Q3854" t="str">
            <v>BANCOMER416184487026591492156</v>
          </cell>
          <cell r="R3854" t="str">
            <v>O.K.</v>
          </cell>
          <cell r="S3854" t="str">
            <v>CONCILIADA</v>
          </cell>
          <cell r="T3854">
            <v>41618</v>
          </cell>
          <cell r="U3854">
            <v>21</v>
          </cell>
          <cell r="V3854" t="str">
            <v>MAS DE 20 DÍAS</v>
          </cell>
        </row>
        <row r="3855">
          <cell r="Q3855" t="str">
            <v>BANCOMER416184487026591000886</v>
          </cell>
          <cell r="R3855" t="str">
            <v>O.K.</v>
          </cell>
          <cell r="S3855" t="str">
            <v>CONCILIADA</v>
          </cell>
          <cell r="T3855">
            <v>41618</v>
          </cell>
          <cell r="U3855">
            <v>21</v>
          </cell>
          <cell r="V3855" t="str">
            <v>MAS DE 20 DÍAS</v>
          </cell>
        </row>
        <row r="3856">
          <cell r="Q3856" t="str">
            <v>BANCOMER416184487026594084414</v>
          </cell>
          <cell r="R3856" t="str">
            <v>O.K.</v>
          </cell>
          <cell r="S3856" t="str">
            <v>CONCILIADA</v>
          </cell>
          <cell r="T3856">
            <v>41618</v>
          </cell>
          <cell r="U3856">
            <v>21</v>
          </cell>
          <cell r="V3856" t="str">
            <v>MAS DE 20 DÍAS</v>
          </cell>
        </row>
        <row r="3857">
          <cell r="Q3857" t="str">
            <v>BANCOMER416184487026594084257</v>
          </cell>
          <cell r="R3857" t="str">
            <v>O.K.</v>
          </cell>
          <cell r="S3857" t="str">
            <v>CONCILIADA</v>
          </cell>
          <cell r="T3857">
            <v>41618</v>
          </cell>
          <cell r="U3857">
            <v>21</v>
          </cell>
          <cell r="V3857" t="str">
            <v>MAS DE 20 DÍAS</v>
          </cell>
        </row>
        <row r="3858">
          <cell r="Q3858" t="str">
            <v>BANCOMER416184487026591781160</v>
          </cell>
          <cell r="R3858" t="str">
            <v>O.K.</v>
          </cell>
          <cell r="S3858" t="str">
            <v>CONCILIADA</v>
          </cell>
          <cell r="T3858">
            <v>41618</v>
          </cell>
          <cell r="U3858">
            <v>21</v>
          </cell>
          <cell r="V3858" t="str">
            <v>MAS DE 20 DÍAS</v>
          </cell>
        </row>
        <row r="3859">
          <cell r="Q3859" t="str">
            <v>BANCOMER416184487026595404363</v>
          </cell>
          <cell r="R3859" t="str">
            <v>O.K.</v>
          </cell>
          <cell r="S3859" t="str">
            <v>CONCILIADA</v>
          </cell>
          <cell r="T3859">
            <v>41618</v>
          </cell>
          <cell r="U3859">
            <v>21</v>
          </cell>
          <cell r="V3859" t="str">
            <v>MAS DE 20 DÍAS</v>
          </cell>
        </row>
        <row r="3860">
          <cell r="Q3860" t="str">
            <v>BANCOMER416184487026591247964</v>
          </cell>
          <cell r="R3860" t="str">
            <v>O.K.</v>
          </cell>
          <cell r="S3860" t="str">
            <v>CONCILIADA</v>
          </cell>
          <cell r="T3860">
            <v>41618</v>
          </cell>
          <cell r="U3860">
            <v>21</v>
          </cell>
          <cell r="V3860" t="str">
            <v>MAS DE 20 DÍAS</v>
          </cell>
        </row>
        <row r="3861">
          <cell r="Q3861" t="str">
            <v>BANCOMER416184487026591303833</v>
          </cell>
          <cell r="R3861" t="str">
            <v>O.K.</v>
          </cell>
          <cell r="S3861" t="str">
            <v>CONCILIADA</v>
          </cell>
          <cell r="T3861">
            <v>41618</v>
          </cell>
          <cell r="U3861">
            <v>21</v>
          </cell>
          <cell r="V3861" t="str">
            <v>MAS DE 20 DÍAS</v>
          </cell>
        </row>
        <row r="3862">
          <cell r="Q3862" t="str">
            <v>BANCOMER416184487026595374764</v>
          </cell>
          <cell r="R3862" t="str">
            <v>O.K.</v>
          </cell>
          <cell r="S3862" t="str">
            <v>CONCILIADA</v>
          </cell>
          <cell r="T3862">
            <v>41618</v>
          </cell>
          <cell r="U3862">
            <v>21</v>
          </cell>
          <cell r="V3862" t="str">
            <v>MAS DE 20 DÍAS</v>
          </cell>
        </row>
        <row r="3863">
          <cell r="Q3863" t="str">
            <v>BANCOMER416184487026591486554</v>
          </cell>
          <cell r="R3863" t="str">
            <v>O.K.</v>
          </cell>
          <cell r="S3863" t="str">
            <v>CONCILIADA</v>
          </cell>
          <cell r="T3863">
            <v>41618</v>
          </cell>
          <cell r="U3863">
            <v>21</v>
          </cell>
          <cell r="V3863" t="str">
            <v>MAS DE 20 DÍAS</v>
          </cell>
        </row>
        <row r="3864">
          <cell r="Q3864" t="str">
            <v>BANCOMER416184487026591411990</v>
          </cell>
          <cell r="R3864" t="str">
            <v>O.K.</v>
          </cell>
          <cell r="S3864" t="str">
            <v>COMPENSADA</v>
          </cell>
          <cell r="T3864">
            <v>41619</v>
          </cell>
          <cell r="U3864">
            <v>21</v>
          </cell>
          <cell r="V3864" t="str">
            <v>MAS DE 20 DÍAS</v>
          </cell>
        </row>
        <row r="3865">
          <cell r="Q3865" t="str">
            <v>BANCOMER416184487026591505437</v>
          </cell>
          <cell r="R3865" t="str">
            <v>O.K.</v>
          </cell>
          <cell r="S3865" t="str">
            <v>CONCILIADA</v>
          </cell>
          <cell r="T3865">
            <v>41618</v>
          </cell>
          <cell r="U3865">
            <v>21</v>
          </cell>
          <cell r="V3865" t="str">
            <v>MAS DE 20 DÍAS</v>
          </cell>
        </row>
        <row r="3866">
          <cell r="Q3866" t="str">
            <v>BANCOMER416184487026591721307</v>
          </cell>
          <cell r="R3866" t="str">
            <v>O.K.</v>
          </cell>
          <cell r="S3866" t="str">
            <v>CONCILIADA</v>
          </cell>
          <cell r="T3866">
            <v>41618</v>
          </cell>
          <cell r="U3866">
            <v>21</v>
          </cell>
          <cell r="V3866" t="str">
            <v>MAS DE 20 DÍAS</v>
          </cell>
        </row>
        <row r="3867">
          <cell r="Q3867" t="str">
            <v>BANCOMER416184487026595774377</v>
          </cell>
          <cell r="R3867" t="str">
            <v>O.K.</v>
          </cell>
          <cell r="S3867" t="str">
            <v>CONCILIADA</v>
          </cell>
          <cell r="T3867">
            <v>41618</v>
          </cell>
          <cell r="U3867">
            <v>21</v>
          </cell>
          <cell r="V3867" t="str">
            <v>MAS DE 20 DÍAS</v>
          </cell>
        </row>
        <row r="3868">
          <cell r="Q3868" t="str">
            <v>BANCOMER416184487026595775705</v>
          </cell>
          <cell r="R3868" t="str">
            <v>O.K.</v>
          </cell>
          <cell r="S3868" t="str">
            <v>CONCILIADA</v>
          </cell>
          <cell r="T3868">
            <v>41618</v>
          </cell>
          <cell r="U3868">
            <v>21</v>
          </cell>
          <cell r="V3868" t="str">
            <v>MAS DE 20 DÍAS</v>
          </cell>
        </row>
        <row r="3869">
          <cell r="Q3869" t="str">
            <v>BANCOMER416184487026591635564</v>
          </cell>
          <cell r="R3869" t="str">
            <v>O.K.</v>
          </cell>
          <cell r="S3869" t="str">
            <v>CONCILIADA</v>
          </cell>
          <cell r="T3869">
            <v>41618</v>
          </cell>
          <cell r="U3869">
            <v>21</v>
          </cell>
          <cell r="V3869" t="str">
            <v>MAS DE 20 DÍAS</v>
          </cell>
        </row>
        <row r="3870">
          <cell r="Q3870" t="str">
            <v>BANCOMER416184487026595374780</v>
          </cell>
          <cell r="R3870" t="str">
            <v>O.K.</v>
          </cell>
          <cell r="S3870" t="str">
            <v>CONCILIADA</v>
          </cell>
          <cell r="T3870">
            <v>41618</v>
          </cell>
          <cell r="U3870">
            <v>21</v>
          </cell>
          <cell r="V3870" t="str">
            <v>MAS DE 20 DÍAS</v>
          </cell>
        </row>
        <row r="3871">
          <cell r="Q3871" t="str">
            <v>BANCOMER416184487026594161485</v>
          </cell>
          <cell r="R3871" t="str">
            <v>O.K.</v>
          </cell>
          <cell r="S3871" t="str">
            <v>CONCILIADA</v>
          </cell>
          <cell r="T3871">
            <v>41618</v>
          </cell>
          <cell r="U3871">
            <v>21</v>
          </cell>
          <cell r="V3871" t="str">
            <v>MAS DE 20 DÍAS</v>
          </cell>
        </row>
        <row r="3872">
          <cell r="Q3872" t="str">
            <v>BANCOMER416184487026595982699</v>
          </cell>
          <cell r="R3872" t="str">
            <v>O.K.</v>
          </cell>
          <cell r="S3872" t="str">
            <v>CONCILIADA</v>
          </cell>
          <cell r="T3872">
            <v>41618</v>
          </cell>
          <cell r="U3872">
            <v>21</v>
          </cell>
          <cell r="V3872" t="str">
            <v>MAS DE 20 DÍAS</v>
          </cell>
        </row>
        <row r="3873">
          <cell r="Q3873" t="str">
            <v>BANCOMER416184487026591483114</v>
          </cell>
          <cell r="R3873" t="str">
            <v>O.K.</v>
          </cell>
          <cell r="S3873" t="str">
            <v>COMPENSADA</v>
          </cell>
          <cell r="T3873">
            <v>41628</v>
          </cell>
          <cell r="U3873">
            <v>21</v>
          </cell>
          <cell r="V3873" t="str">
            <v>MAS DE 20 DÍAS</v>
          </cell>
        </row>
        <row r="3874">
          <cell r="Q3874" t="str">
            <v>BANCOMER416184487026595659164</v>
          </cell>
          <cell r="R3874" t="str">
            <v>O.K.</v>
          </cell>
          <cell r="S3874" t="str">
            <v>CONCILIADA</v>
          </cell>
          <cell r="T3874">
            <v>41618</v>
          </cell>
          <cell r="U3874">
            <v>21</v>
          </cell>
          <cell r="V3874" t="str">
            <v>MAS DE 20 DÍAS</v>
          </cell>
        </row>
        <row r="3875">
          <cell r="Q3875" t="str">
            <v>BANCOMER416184487026591486711</v>
          </cell>
          <cell r="R3875" t="str">
            <v>O.K.</v>
          </cell>
          <cell r="S3875" t="str">
            <v>CONCILIADA</v>
          </cell>
          <cell r="T3875">
            <v>41618</v>
          </cell>
          <cell r="U3875">
            <v>21</v>
          </cell>
          <cell r="V3875" t="str">
            <v>MAS DE 20 DÍAS</v>
          </cell>
        </row>
        <row r="3876">
          <cell r="Q3876" t="str">
            <v>BANCOMER416184487026595614128</v>
          </cell>
          <cell r="R3876" t="str">
            <v>O.K.</v>
          </cell>
          <cell r="S3876" t="str">
            <v>CONCILIADA</v>
          </cell>
          <cell r="T3876">
            <v>41618</v>
          </cell>
          <cell r="U3876">
            <v>21</v>
          </cell>
          <cell r="V3876" t="str">
            <v>MAS DE 20 DÍAS</v>
          </cell>
        </row>
        <row r="3877">
          <cell r="Q3877" t="str">
            <v>BANCOMER416184487026595775739</v>
          </cell>
          <cell r="R3877" t="str">
            <v>O.K.</v>
          </cell>
          <cell r="S3877" t="str">
            <v>CONCILIADA</v>
          </cell>
          <cell r="T3877">
            <v>41618</v>
          </cell>
          <cell r="U3877">
            <v>21</v>
          </cell>
          <cell r="V3877" t="str">
            <v>MAS DE 20 DÍAS</v>
          </cell>
        </row>
        <row r="3878">
          <cell r="Q3878" t="str">
            <v>BANCOMER416184487026591444405</v>
          </cell>
          <cell r="R3878" t="str">
            <v>O.K.</v>
          </cell>
          <cell r="S3878" t="str">
            <v>CONCILIADA</v>
          </cell>
          <cell r="T3878">
            <v>41618</v>
          </cell>
          <cell r="U3878">
            <v>21</v>
          </cell>
          <cell r="V3878" t="str">
            <v>MAS DE 20 DÍAS</v>
          </cell>
        </row>
        <row r="3879">
          <cell r="Q3879" t="str">
            <v>BANCOMER416184487026591002061</v>
          </cell>
          <cell r="R3879" t="str">
            <v>O.K.</v>
          </cell>
          <cell r="S3879" t="str">
            <v>CONCILIADA</v>
          </cell>
          <cell r="T3879">
            <v>41618</v>
          </cell>
          <cell r="U3879">
            <v>21</v>
          </cell>
          <cell r="V3879" t="str">
            <v>MAS DE 20 DÍAS</v>
          </cell>
        </row>
        <row r="3880">
          <cell r="Q3880" t="str">
            <v>BANCOMER416184487026595695903</v>
          </cell>
          <cell r="R3880" t="str">
            <v>O.K.</v>
          </cell>
          <cell r="S3880" t="str">
            <v>CONCILIADA</v>
          </cell>
          <cell r="T3880">
            <v>41618</v>
          </cell>
          <cell r="U3880">
            <v>21</v>
          </cell>
          <cell r="V3880" t="str">
            <v>MAS DE 20 DÍAS</v>
          </cell>
        </row>
        <row r="3881">
          <cell r="Q3881" t="str">
            <v>BANCOMER416184487026595775713</v>
          </cell>
          <cell r="R3881" t="str">
            <v>O.K.</v>
          </cell>
          <cell r="S3881" t="str">
            <v>CONCILIADA</v>
          </cell>
          <cell r="T3881">
            <v>41618</v>
          </cell>
          <cell r="U3881">
            <v>21</v>
          </cell>
          <cell r="V3881" t="str">
            <v>MAS DE 20 DÍAS</v>
          </cell>
        </row>
        <row r="3882">
          <cell r="Q3882" t="str">
            <v>BANCOMER416184487026595374749</v>
          </cell>
          <cell r="R3882" t="str">
            <v>O.K.</v>
          </cell>
          <cell r="S3882" t="str">
            <v>CONCILIADA</v>
          </cell>
          <cell r="T3882">
            <v>41618</v>
          </cell>
          <cell r="U3882">
            <v>21</v>
          </cell>
          <cell r="V3882" t="str">
            <v>MAS DE 20 DÍAS</v>
          </cell>
        </row>
        <row r="3883">
          <cell r="Q3883" t="str">
            <v>BANCOMER416184487026594084232</v>
          </cell>
          <cell r="R3883" t="str">
            <v>O.K.</v>
          </cell>
          <cell r="S3883" t="str">
            <v>CONCILIADA</v>
          </cell>
          <cell r="T3883">
            <v>41618</v>
          </cell>
          <cell r="U3883">
            <v>21</v>
          </cell>
          <cell r="V3883" t="str">
            <v>MAS DE 20 DÍAS</v>
          </cell>
        </row>
        <row r="3884">
          <cell r="Q3884" t="str">
            <v>BANCOMER416184487026594084125</v>
          </cell>
          <cell r="R3884" t="str">
            <v>O.K.</v>
          </cell>
          <cell r="S3884" t="str">
            <v>CONCILIADA</v>
          </cell>
          <cell r="T3884">
            <v>41618</v>
          </cell>
          <cell r="U3884">
            <v>21</v>
          </cell>
          <cell r="V3884" t="str">
            <v>MAS DE 20 DÍAS</v>
          </cell>
        </row>
        <row r="3885">
          <cell r="Q3885" t="str">
            <v>BANCOMER416184487026594084547</v>
          </cell>
          <cell r="R3885" t="str">
            <v>O.K.</v>
          </cell>
          <cell r="S3885" t="str">
            <v>CONCILIADA</v>
          </cell>
          <cell r="T3885">
            <v>41618</v>
          </cell>
          <cell r="U3885">
            <v>21</v>
          </cell>
          <cell r="V3885" t="str">
            <v>MAS DE 20 DÍAS</v>
          </cell>
        </row>
        <row r="3886">
          <cell r="Q3886" t="str">
            <v>BANCOMER416184487026594084422</v>
          </cell>
          <cell r="R3886" t="str">
            <v>O.K.</v>
          </cell>
          <cell r="S3886" t="str">
            <v>CONCILIADA</v>
          </cell>
          <cell r="T3886">
            <v>41618</v>
          </cell>
          <cell r="U3886">
            <v>21</v>
          </cell>
          <cell r="V3886" t="str">
            <v>MAS DE 20 DÍAS</v>
          </cell>
        </row>
        <row r="3887">
          <cell r="Q3887" t="str">
            <v>BANCOMER416184487026594084281</v>
          </cell>
          <cell r="R3887" t="str">
            <v>O.K.</v>
          </cell>
          <cell r="S3887" t="str">
            <v>CONCILIADA</v>
          </cell>
          <cell r="T3887">
            <v>41618</v>
          </cell>
          <cell r="U3887">
            <v>21</v>
          </cell>
          <cell r="V3887" t="str">
            <v>MAS DE 20 DÍAS</v>
          </cell>
        </row>
        <row r="3888">
          <cell r="Q3888" t="str">
            <v>BANCOMER416184487026595374814</v>
          </cell>
          <cell r="R3888" t="str">
            <v>O.K.</v>
          </cell>
          <cell r="S3888" t="str">
            <v>CONCILIADA</v>
          </cell>
          <cell r="T3888">
            <v>41618</v>
          </cell>
          <cell r="U3888">
            <v>21</v>
          </cell>
          <cell r="V3888" t="str">
            <v>MAS DE 20 DÍAS</v>
          </cell>
        </row>
        <row r="3889">
          <cell r="Q3889" t="str">
            <v>BANCOMER416184487026596743777</v>
          </cell>
          <cell r="R3889" t="str">
            <v>O.K.</v>
          </cell>
          <cell r="S3889" t="str">
            <v>CONCILIADA</v>
          </cell>
          <cell r="T3889">
            <v>41618</v>
          </cell>
          <cell r="U3889">
            <v>21</v>
          </cell>
          <cell r="V3889" t="str">
            <v>MAS DE 20 DÍAS</v>
          </cell>
        </row>
        <row r="3890">
          <cell r="Q3890" t="str">
            <v>BANCOMER416184487026594225967</v>
          </cell>
          <cell r="R3890" t="str">
            <v>O.K.</v>
          </cell>
          <cell r="S3890" t="str">
            <v>CONCILIADA</v>
          </cell>
          <cell r="T3890">
            <v>41618</v>
          </cell>
          <cell r="U3890">
            <v>21</v>
          </cell>
          <cell r="V3890" t="str">
            <v>MAS DE 20 DÍAS</v>
          </cell>
        </row>
        <row r="3891">
          <cell r="Q3891" t="str">
            <v>BANCOMER416184487026594226015</v>
          </cell>
          <cell r="R3891" t="str">
            <v>O.K.</v>
          </cell>
          <cell r="S3891" t="str">
            <v>COMPENSADA</v>
          </cell>
          <cell r="T3891">
            <v>41628</v>
          </cell>
          <cell r="U3891">
            <v>21</v>
          </cell>
          <cell r="V3891" t="str">
            <v>MAS DE 20 DÍAS</v>
          </cell>
        </row>
        <row r="3892">
          <cell r="Q3892" t="str">
            <v>BANCOMER416184487026596788830</v>
          </cell>
          <cell r="R3892" t="str">
            <v>O.K.</v>
          </cell>
          <cell r="S3892" t="str">
            <v>CONCILIADA</v>
          </cell>
          <cell r="T3892">
            <v>41618</v>
          </cell>
          <cell r="U3892">
            <v>21</v>
          </cell>
          <cell r="V3892" t="str">
            <v>MAS DE 20 DÍAS</v>
          </cell>
        </row>
        <row r="3893">
          <cell r="Q3893" t="str">
            <v>BANCOMER416184487026591268069</v>
          </cell>
          <cell r="R3893" t="str">
            <v>O.K.</v>
          </cell>
          <cell r="S3893" t="str">
            <v>CONCILIADA</v>
          </cell>
          <cell r="T3893">
            <v>41618</v>
          </cell>
          <cell r="U3893">
            <v>21</v>
          </cell>
          <cell r="V3893" t="str">
            <v>MAS DE 20 DÍAS</v>
          </cell>
        </row>
        <row r="3894">
          <cell r="Q3894" t="str">
            <v>BANCOMER416184487026595774989</v>
          </cell>
          <cell r="R3894" t="str">
            <v>O.K.</v>
          </cell>
          <cell r="S3894" t="str">
            <v>CONCILIADA</v>
          </cell>
          <cell r="T3894">
            <v>41618</v>
          </cell>
          <cell r="U3894">
            <v>21</v>
          </cell>
          <cell r="V3894" t="str">
            <v>MAS DE 20 DÍAS</v>
          </cell>
        </row>
        <row r="3895">
          <cell r="Q3895" t="str">
            <v>BANCOMER416184487026596799183</v>
          </cell>
          <cell r="R3895" t="str">
            <v>O.K.</v>
          </cell>
          <cell r="S3895" t="str">
            <v>CONCILIADA</v>
          </cell>
          <cell r="T3895">
            <v>41618</v>
          </cell>
          <cell r="U3895">
            <v>21</v>
          </cell>
          <cell r="V3895" t="str">
            <v>MAS DE 20 DÍAS</v>
          </cell>
        </row>
        <row r="3896">
          <cell r="Q3896" t="str">
            <v>BANCOMER416184487026593717089</v>
          </cell>
          <cell r="R3896" t="str">
            <v>O.K.</v>
          </cell>
          <cell r="S3896" t="str">
            <v>CONCILIADA</v>
          </cell>
          <cell r="T3896">
            <v>41618</v>
          </cell>
          <cell r="U3896">
            <v>21</v>
          </cell>
          <cell r="V3896" t="str">
            <v>MAS DE 20 DÍAS</v>
          </cell>
        </row>
        <row r="3897">
          <cell r="Q3897" t="str">
            <v>BANCOMER416184487026595781752</v>
          </cell>
          <cell r="R3897" t="str">
            <v>O.K.</v>
          </cell>
          <cell r="S3897" t="str">
            <v>CONCILIADA</v>
          </cell>
          <cell r="T3897">
            <v>41618</v>
          </cell>
          <cell r="U3897">
            <v>21</v>
          </cell>
          <cell r="V3897" t="str">
            <v>MAS DE 20 DÍAS</v>
          </cell>
        </row>
        <row r="3898">
          <cell r="Q3898" t="str">
            <v>BANCOMER416184487026594084224</v>
          </cell>
          <cell r="R3898" t="str">
            <v>O.K.</v>
          </cell>
          <cell r="S3898" t="str">
            <v>CONCILIADA</v>
          </cell>
          <cell r="T3898">
            <v>41618</v>
          </cell>
          <cell r="U3898">
            <v>21</v>
          </cell>
          <cell r="V3898" t="str">
            <v>MAS DE 20 DÍAS</v>
          </cell>
        </row>
        <row r="3899">
          <cell r="Q3899" t="str">
            <v>BANCOMER416184487026591247972</v>
          </cell>
          <cell r="R3899" t="str">
            <v>O.K.</v>
          </cell>
          <cell r="S3899" t="str">
            <v>CONCILIADA</v>
          </cell>
          <cell r="T3899">
            <v>41618</v>
          </cell>
          <cell r="U3899">
            <v>21</v>
          </cell>
          <cell r="V3899" t="str">
            <v>MAS DE 20 DÍAS</v>
          </cell>
        </row>
        <row r="3900">
          <cell r="Q3900" t="str">
            <v>BANCOMER416184487026591303866</v>
          </cell>
          <cell r="R3900" t="str">
            <v>O.K.</v>
          </cell>
          <cell r="S3900" t="str">
            <v>CONCILIADA</v>
          </cell>
          <cell r="T3900">
            <v>41618</v>
          </cell>
          <cell r="U3900">
            <v>21</v>
          </cell>
          <cell r="V3900" t="str">
            <v>MAS DE 20 DÍAS</v>
          </cell>
        </row>
        <row r="3901">
          <cell r="Q3901" t="str">
            <v>BANCOMER416184487026591450691</v>
          </cell>
          <cell r="R3901" t="str">
            <v>O.K.</v>
          </cell>
          <cell r="S3901" t="str">
            <v>CONCILIADA</v>
          </cell>
          <cell r="T3901">
            <v>41618</v>
          </cell>
          <cell r="U3901">
            <v>21</v>
          </cell>
          <cell r="V3901" t="str">
            <v>MAS DE 20 DÍAS</v>
          </cell>
        </row>
        <row r="3902">
          <cell r="Q3902" t="str">
            <v>BANCOMER416184487026595374822</v>
          </cell>
          <cell r="R3902" t="str">
            <v>O.K.</v>
          </cell>
          <cell r="S3902" t="str">
            <v>CONCILIADA</v>
          </cell>
          <cell r="T3902">
            <v>41618</v>
          </cell>
          <cell r="U3902">
            <v>21</v>
          </cell>
          <cell r="V3902" t="str">
            <v>MAS DE 20 DÍAS</v>
          </cell>
        </row>
        <row r="3903">
          <cell r="Q3903" t="str">
            <v>BANCOMER416184487026591480870</v>
          </cell>
          <cell r="R3903" t="str">
            <v>O.K.</v>
          </cell>
          <cell r="S3903" t="str">
            <v>CONCILIADA</v>
          </cell>
          <cell r="T3903">
            <v>41618</v>
          </cell>
          <cell r="U3903">
            <v>21</v>
          </cell>
          <cell r="V3903" t="str">
            <v>MAS DE 20 DÍAS</v>
          </cell>
        </row>
        <row r="3904">
          <cell r="Q3904" t="str">
            <v>BANCOMER416184487026591001617</v>
          </cell>
          <cell r="R3904" t="str">
            <v>O.K.</v>
          </cell>
          <cell r="S3904" t="str">
            <v>CONCILIADA</v>
          </cell>
          <cell r="T3904">
            <v>41618</v>
          </cell>
          <cell r="U3904">
            <v>21</v>
          </cell>
          <cell r="V3904" t="str">
            <v>MAS DE 20 DÍAS</v>
          </cell>
        </row>
        <row r="3905">
          <cell r="Q3905" t="str">
            <v>BANCOMER416184487026591448604</v>
          </cell>
          <cell r="R3905" t="str">
            <v>O.K.</v>
          </cell>
          <cell r="S3905" t="str">
            <v>CONCILIADA</v>
          </cell>
          <cell r="T3905">
            <v>41618</v>
          </cell>
          <cell r="U3905">
            <v>21</v>
          </cell>
          <cell r="V3905" t="str">
            <v>MAS DE 20 DÍAS</v>
          </cell>
        </row>
        <row r="3906">
          <cell r="Q3906" t="str">
            <v>BANCOMER416184487026595374889</v>
          </cell>
          <cell r="R3906" t="str">
            <v>O.K.</v>
          </cell>
          <cell r="S3906" t="str">
            <v>CONCILIADA</v>
          </cell>
          <cell r="T3906">
            <v>41618</v>
          </cell>
          <cell r="U3906">
            <v>21</v>
          </cell>
          <cell r="V3906" t="str">
            <v>MAS DE 20 DÍAS</v>
          </cell>
        </row>
        <row r="3907">
          <cell r="Q3907" t="str">
            <v>BANCOMER416184487026594084265</v>
          </cell>
          <cell r="R3907" t="str">
            <v>O.K.</v>
          </cell>
          <cell r="S3907" t="str">
            <v>CONCILIADA</v>
          </cell>
          <cell r="T3907">
            <v>41618</v>
          </cell>
          <cell r="U3907">
            <v>21</v>
          </cell>
          <cell r="V3907" t="str">
            <v>MAS DE 20 DÍAS</v>
          </cell>
        </row>
        <row r="3908">
          <cell r="Q3908" t="str">
            <v>BANCOMER416184487026591004226</v>
          </cell>
          <cell r="R3908" t="str">
            <v>O.K.</v>
          </cell>
          <cell r="S3908" t="str">
            <v>CONCILIADA</v>
          </cell>
          <cell r="T3908">
            <v>41618</v>
          </cell>
          <cell r="U3908">
            <v>21</v>
          </cell>
          <cell r="V3908" t="str">
            <v>MAS DE 20 DÍAS</v>
          </cell>
        </row>
        <row r="3909">
          <cell r="Q3909" t="str">
            <v>BANCOMER416184487026594148524</v>
          </cell>
          <cell r="R3909" t="str">
            <v>O.K.</v>
          </cell>
          <cell r="S3909" t="str">
            <v>CONCILIADA</v>
          </cell>
          <cell r="T3909">
            <v>41618</v>
          </cell>
          <cell r="U3909">
            <v>21</v>
          </cell>
          <cell r="V3909" t="str">
            <v>MAS DE 20 DÍAS</v>
          </cell>
        </row>
        <row r="3910">
          <cell r="Q3910" t="str">
            <v>BANCOMER416184487026592117455</v>
          </cell>
          <cell r="R3910" t="str">
            <v>O.K.</v>
          </cell>
          <cell r="S3910" t="str">
            <v>CONCILIADA</v>
          </cell>
          <cell r="T3910">
            <v>41618</v>
          </cell>
          <cell r="U3910">
            <v>21</v>
          </cell>
          <cell r="V3910" t="str">
            <v>MAS DE 20 DÍAS</v>
          </cell>
        </row>
        <row r="3911">
          <cell r="Q3911" t="str">
            <v>BANCOMER416184487026591016519</v>
          </cell>
          <cell r="R3911" t="str">
            <v>O.K.</v>
          </cell>
          <cell r="S3911" t="str">
            <v>CONCILIADA</v>
          </cell>
          <cell r="T3911">
            <v>41618</v>
          </cell>
          <cell r="U3911">
            <v>21</v>
          </cell>
          <cell r="V3911" t="str">
            <v>MAS DE 20 DÍAS</v>
          </cell>
        </row>
        <row r="3912">
          <cell r="Q3912" t="str">
            <v>BANCOMER416184487026591742212</v>
          </cell>
          <cell r="R3912" t="str">
            <v>O.K.</v>
          </cell>
          <cell r="S3912" t="str">
            <v>CONCILIADA</v>
          </cell>
          <cell r="T3912">
            <v>41618</v>
          </cell>
          <cell r="U3912">
            <v>21</v>
          </cell>
          <cell r="V3912" t="str">
            <v>MAS DE 20 DÍAS</v>
          </cell>
        </row>
        <row r="3913">
          <cell r="Q3913" t="str">
            <v>BANCOMER416184487026591492131</v>
          </cell>
          <cell r="R3913" t="str">
            <v>O.K.</v>
          </cell>
          <cell r="S3913" t="str">
            <v>CONCILIADA</v>
          </cell>
          <cell r="T3913">
            <v>41618</v>
          </cell>
          <cell r="U3913">
            <v>21</v>
          </cell>
          <cell r="V3913" t="str">
            <v>MAS DE 20 DÍAS</v>
          </cell>
        </row>
        <row r="3914">
          <cell r="Q3914" t="str">
            <v>BANCOMER416184487026593717071</v>
          </cell>
          <cell r="R3914" t="str">
            <v>O.K.</v>
          </cell>
          <cell r="S3914" t="str">
            <v>CONCILIADA</v>
          </cell>
          <cell r="T3914">
            <v>41618</v>
          </cell>
          <cell r="U3914">
            <v>21</v>
          </cell>
          <cell r="V3914" t="str">
            <v>MAS DE 20 DÍAS</v>
          </cell>
        </row>
        <row r="3915">
          <cell r="Q3915" t="str">
            <v>BANCOMER416184487026596788848</v>
          </cell>
          <cell r="R3915" t="str">
            <v>O.K.</v>
          </cell>
          <cell r="S3915" t="str">
            <v>CONCILIADA</v>
          </cell>
          <cell r="T3915">
            <v>41618</v>
          </cell>
          <cell r="U3915">
            <v>21</v>
          </cell>
          <cell r="V3915" t="str">
            <v>MAS DE 20 DÍAS</v>
          </cell>
        </row>
        <row r="3916">
          <cell r="Q3916" t="str">
            <v>BANCOMER416184487026594084117</v>
          </cell>
          <cell r="R3916" t="str">
            <v>O.K.</v>
          </cell>
          <cell r="S3916" t="str">
            <v>CONCILIADA</v>
          </cell>
          <cell r="T3916">
            <v>41618</v>
          </cell>
          <cell r="U3916">
            <v>21</v>
          </cell>
          <cell r="V3916" t="str">
            <v>MAS DE 20 DÍAS</v>
          </cell>
        </row>
        <row r="3917">
          <cell r="Q3917" t="str">
            <v>BANCOMER416184487026594084190</v>
          </cell>
          <cell r="R3917" t="str">
            <v>O.K.</v>
          </cell>
          <cell r="S3917" t="str">
            <v>CONCILIADA</v>
          </cell>
          <cell r="T3917">
            <v>41618</v>
          </cell>
          <cell r="U3917">
            <v>21</v>
          </cell>
          <cell r="V3917" t="str">
            <v>MAS DE 20 DÍAS</v>
          </cell>
        </row>
        <row r="3918">
          <cell r="Q3918" t="str">
            <v>BANCOMER416184487026594084364</v>
          </cell>
          <cell r="R3918" t="str">
            <v>O.K.</v>
          </cell>
          <cell r="S3918" t="str">
            <v>CONCILIADA</v>
          </cell>
          <cell r="T3918">
            <v>41618</v>
          </cell>
          <cell r="U3918">
            <v>21</v>
          </cell>
          <cell r="V3918" t="str">
            <v>MAS DE 20 DÍAS</v>
          </cell>
        </row>
        <row r="3919">
          <cell r="Q3919" t="str">
            <v>BANCOMER416184487026594084166</v>
          </cell>
          <cell r="R3919" t="str">
            <v>O.K.</v>
          </cell>
          <cell r="S3919" t="str">
            <v>CONCILIADA</v>
          </cell>
          <cell r="T3919">
            <v>41618</v>
          </cell>
          <cell r="U3919">
            <v>21</v>
          </cell>
          <cell r="V3919" t="str">
            <v>MAS DE 20 DÍAS</v>
          </cell>
        </row>
        <row r="3920">
          <cell r="Q3920" t="str">
            <v>BANCOMER416184487026594084182</v>
          </cell>
          <cell r="R3920" t="str">
            <v>O.K.</v>
          </cell>
          <cell r="S3920" t="str">
            <v>CONCILIADA</v>
          </cell>
          <cell r="T3920">
            <v>41618</v>
          </cell>
          <cell r="U3920">
            <v>21</v>
          </cell>
          <cell r="V3920" t="str">
            <v>MAS DE 20 DÍAS</v>
          </cell>
        </row>
        <row r="3921">
          <cell r="Q3921" t="str">
            <v>BANCOMER416184487026594084174</v>
          </cell>
          <cell r="R3921" t="str">
            <v>O.K.</v>
          </cell>
          <cell r="S3921" t="str">
            <v>CONCILIADA</v>
          </cell>
          <cell r="T3921">
            <v>41618</v>
          </cell>
          <cell r="U3921">
            <v>21</v>
          </cell>
          <cell r="V3921" t="str">
            <v>MAS DE 20 DÍAS</v>
          </cell>
        </row>
        <row r="3922">
          <cell r="Q3922" t="str">
            <v>BANCOMER416184487026594084398</v>
          </cell>
          <cell r="R3922" t="str">
            <v>O.K.</v>
          </cell>
          <cell r="S3922" t="str">
            <v>COMPENSADA</v>
          </cell>
          <cell r="T3922">
            <v>41621</v>
          </cell>
          <cell r="U3922">
            <v>21</v>
          </cell>
          <cell r="V3922" t="str">
            <v>MAS DE 20 DÍAS</v>
          </cell>
        </row>
        <row r="3923">
          <cell r="Q3923" t="str">
            <v>BANCOMER416184487026591000077</v>
          </cell>
          <cell r="R3923" t="str">
            <v>O.K.</v>
          </cell>
          <cell r="S3923" t="str">
            <v>CONCILIADA</v>
          </cell>
          <cell r="T3923">
            <v>41618</v>
          </cell>
          <cell r="U3923">
            <v>21</v>
          </cell>
          <cell r="V3923" t="str">
            <v>MAS DE 20 DÍAS</v>
          </cell>
        </row>
        <row r="3924">
          <cell r="Q3924" t="str">
            <v>BANCOMER416184487026594226098</v>
          </cell>
          <cell r="R3924" t="str">
            <v>O.K.</v>
          </cell>
          <cell r="S3924" t="str">
            <v>CONCILIADA</v>
          </cell>
          <cell r="T3924">
            <v>41618</v>
          </cell>
          <cell r="U3924">
            <v>21</v>
          </cell>
          <cell r="V3924" t="str">
            <v>MAS DE 20 DÍAS</v>
          </cell>
        </row>
        <row r="3925">
          <cell r="Q3925" t="str">
            <v>BANCOMER416184487026595529268</v>
          </cell>
          <cell r="R3925" t="str">
            <v>O.K.</v>
          </cell>
          <cell r="S3925" t="str">
            <v>CONCILIADA</v>
          </cell>
          <cell r="T3925">
            <v>41618</v>
          </cell>
          <cell r="U3925">
            <v>21</v>
          </cell>
          <cell r="V3925" t="str">
            <v>MAS DE 20 DÍAS</v>
          </cell>
        </row>
        <row r="3926">
          <cell r="Q3926" t="str">
            <v>BANCOMER416184487026591791508</v>
          </cell>
          <cell r="R3926" t="str">
            <v>O.K.</v>
          </cell>
          <cell r="S3926" t="str">
            <v>CONCILIADA</v>
          </cell>
          <cell r="T3926">
            <v>41618</v>
          </cell>
          <cell r="U3926">
            <v>21</v>
          </cell>
          <cell r="V3926" t="str">
            <v>MAS DE 20 DÍAS</v>
          </cell>
        </row>
        <row r="3927">
          <cell r="Q3927" t="str">
            <v>BANCOMER416184487026595848650</v>
          </cell>
          <cell r="R3927" t="str">
            <v>O.K.</v>
          </cell>
          <cell r="S3927" t="str">
            <v>CONCILIADA</v>
          </cell>
          <cell r="T3927">
            <v>41618</v>
          </cell>
          <cell r="U3927">
            <v>21</v>
          </cell>
          <cell r="V3927" t="str">
            <v>MAS DE 20 DÍAS</v>
          </cell>
        </row>
        <row r="3928">
          <cell r="Q3928" t="str">
            <v>BANCOMER416184487026594226007</v>
          </cell>
          <cell r="R3928" t="str">
            <v>O.K.</v>
          </cell>
          <cell r="S3928" t="str">
            <v>CONCILIADA</v>
          </cell>
          <cell r="T3928">
            <v>41618</v>
          </cell>
          <cell r="U3928">
            <v>21</v>
          </cell>
          <cell r="V3928" t="str">
            <v>MAS DE 20 DÍAS</v>
          </cell>
        </row>
        <row r="3929">
          <cell r="Q3929" t="str">
            <v>BANCOMER416184487026594226056</v>
          </cell>
          <cell r="R3929" t="str">
            <v>O.K.</v>
          </cell>
          <cell r="S3929" t="str">
            <v>CONCILIADA</v>
          </cell>
          <cell r="T3929">
            <v>41618</v>
          </cell>
          <cell r="U3929">
            <v>21</v>
          </cell>
          <cell r="V3929" t="str">
            <v>MAS DE 20 DÍAS</v>
          </cell>
        </row>
        <row r="3930">
          <cell r="Q3930" t="str">
            <v>BANCOMER416184487026594148532</v>
          </cell>
          <cell r="R3930" t="str">
            <v>O.K.</v>
          </cell>
          <cell r="S3930" t="str">
            <v>CONCILIADA</v>
          </cell>
          <cell r="T3930">
            <v>41618</v>
          </cell>
          <cell r="U3930">
            <v>21</v>
          </cell>
          <cell r="V3930" t="str">
            <v>MAS DE 20 DÍAS</v>
          </cell>
        </row>
        <row r="3931">
          <cell r="Q3931" t="str">
            <v>BANCOMER416184487026591435759</v>
          </cell>
          <cell r="R3931" t="str">
            <v>O.K.</v>
          </cell>
          <cell r="S3931" t="str">
            <v>CONCILIADA</v>
          </cell>
          <cell r="T3931">
            <v>41618</v>
          </cell>
          <cell r="U3931">
            <v>21</v>
          </cell>
          <cell r="V3931" t="str">
            <v>MAS DE 20 DÍAS</v>
          </cell>
        </row>
        <row r="3932">
          <cell r="Q3932" t="str">
            <v>BANCOMER416184487026595743489</v>
          </cell>
          <cell r="R3932" t="str">
            <v>O.K.</v>
          </cell>
          <cell r="S3932" t="str">
            <v>CONCILIADA</v>
          </cell>
          <cell r="T3932">
            <v>41618</v>
          </cell>
          <cell r="U3932">
            <v>21</v>
          </cell>
          <cell r="V3932" t="str">
            <v>MAS DE 20 DÍAS</v>
          </cell>
        </row>
        <row r="3933">
          <cell r="Q3933" t="str">
            <v>BANCOMER416184487026599595463</v>
          </cell>
          <cell r="R3933" t="str">
            <v>O.K.</v>
          </cell>
          <cell r="S3933" t="str">
            <v>CONCILIADA</v>
          </cell>
          <cell r="T3933">
            <v>41618</v>
          </cell>
          <cell r="U3933">
            <v>21</v>
          </cell>
          <cell r="V3933" t="str">
            <v>MAS DE 20 DÍAS</v>
          </cell>
        </row>
        <row r="3934">
          <cell r="Q3934" t="str">
            <v>BANCOMER416184487026595695911</v>
          </cell>
          <cell r="R3934" t="str">
            <v>O.K.</v>
          </cell>
          <cell r="S3934" t="str">
            <v>CONCILIADA</v>
          </cell>
          <cell r="T3934">
            <v>41618</v>
          </cell>
          <cell r="U3934">
            <v>21</v>
          </cell>
          <cell r="V3934" t="str">
            <v>MAS DE 20 DÍAS</v>
          </cell>
        </row>
        <row r="3935">
          <cell r="Q3935" t="str">
            <v>BANCOMER416184487026591000235</v>
          </cell>
          <cell r="R3935" t="str">
            <v>O.K.</v>
          </cell>
          <cell r="S3935" t="str">
            <v>CONCILIADA</v>
          </cell>
          <cell r="T3935">
            <v>41618</v>
          </cell>
          <cell r="U3935">
            <v>21</v>
          </cell>
          <cell r="V3935" t="str">
            <v>MAS DE 20 DÍAS</v>
          </cell>
        </row>
        <row r="3936">
          <cell r="Q3936" t="str">
            <v>BANCOMER416184487026592282556</v>
          </cell>
          <cell r="R3936" t="str">
            <v>O.K.</v>
          </cell>
          <cell r="S3936" t="str">
            <v>CONCILIADA</v>
          </cell>
          <cell r="T3936">
            <v>41618</v>
          </cell>
          <cell r="U3936">
            <v>21</v>
          </cell>
          <cell r="V3936" t="str">
            <v>MAS DE 20 DÍAS</v>
          </cell>
        </row>
        <row r="3937">
          <cell r="Q3937" t="str">
            <v>BANCOMER416184487026594103040</v>
          </cell>
          <cell r="R3937" t="str">
            <v>O.K.</v>
          </cell>
          <cell r="S3937" t="str">
            <v>CONCILIADA</v>
          </cell>
          <cell r="T3937">
            <v>41618</v>
          </cell>
          <cell r="U3937">
            <v>21</v>
          </cell>
          <cell r="V3937" t="str">
            <v>MAS DE 20 DÍAS</v>
          </cell>
        </row>
        <row r="3938">
          <cell r="Q3938" t="str">
            <v>BANCOMER416184487026591011586</v>
          </cell>
          <cell r="R3938" t="str">
            <v>O.K.</v>
          </cell>
          <cell r="S3938" t="str">
            <v>CONCILIADA</v>
          </cell>
          <cell r="T3938">
            <v>41618</v>
          </cell>
          <cell r="U3938">
            <v>21</v>
          </cell>
          <cell r="V3938" t="str">
            <v>MAS DE 20 DÍAS</v>
          </cell>
        </row>
        <row r="3939">
          <cell r="Q3939" t="str">
            <v>BANCOMER416184487026594084240</v>
          </cell>
          <cell r="R3939" t="str">
            <v>O.K.</v>
          </cell>
          <cell r="S3939" t="str">
            <v>CONCILIADA</v>
          </cell>
          <cell r="T3939">
            <v>41618</v>
          </cell>
          <cell r="U3939">
            <v>21</v>
          </cell>
          <cell r="V3939" t="str">
            <v>MAS DE 20 DÍAS</v>
          </cell>
        </row>
        <row r="3940">
          <cell r="Q3940" t="str">
            <v>BANCOMER416184487026591016172</v>
          </cell>
          <cell r="R3940" t="str">
            <v>O.K.</v>
          </cell>
          <cell r="S3940" t="str">
            <v>CONCILIADA</v>
          </cell>
          <cell r="T3940">
            <v>41618</v>
          </cell>
          <cell r="U3940">
            <v>21</v>
          </cell>
          <cell r="V3940" t="str">
            <v>MAS DE 20 DÍAS</v>
          </cell>
        </row>
        <row r="3941">
          <cell r="Q3941" t="str">
            <v>BANCOMER416184487026591016646</v>
          </cell>
          <cell r="R3941" t="str">
            <v>O.K.</v>
          </cell>
          <cell r="S3941" t="str">
            <v>CONCILIADA</v>
          </cell>
          <cell r="T3941">
            <v>41618</v>
          </cell>
          <cell r="U3941">
            <v>21</v>
          </cell>
          <cell r="V3941" t="str">
            <v>MAS DE 20 DÍAS</v>
          </cell>
        </row>
        <row r="3942">
          <cell r="Q3942" t="str">
            <v>BANCOMER416184487026591017750</v>
          </cell>
          <cell r="R3942" t="str">
            <v>O.K.</v>
          </cell>
          <cell r="S3942" t="str">
            <v>CONCILIADA</v>
          </cell>
          <cell r="T3942">
            <v>41618</v>
          </cell>
          <cell r="U3942">
            <v>21</v>
          </cell>
          <cell r="V3942" t="str">
            <v>MAS DE 20 DÍAS</v>
          </cell>
        </row>
        <row r="3943">
          <cell r="Q3943" t="str">
            <v>BANCOMER416184487026592037638</v>
          </cell>
          <cell r="R3943" t="str">
            <v>O.K.</v>
          </cell>
          <cell r="S3943" t="str">
            <v>CONCILIADA</v>
          </cell>
          <cell r="T3943">
            <v>41618</v>
          </cell>
          <cell r="U3943">
            <v>21</v>
          </cell>
          <cell r="V3943" t="str">
            <v>MAS DE 20 DÍAS</v>
          </cell>
        </row>
        <row r="3944">
          <cell r="Q3944" t="str">
            <v>BANCOMER416184487026594084455</v>
          </cell>
          <cell r="R3944" t="str">
            <v>O.K.</v>
          </cell>
          <cell r="S3944" t="str">
            <v>CONCILIADA</v>
          </cell>
          <cell r="T3944">
            <v>41618</v>
          </cell>
          <cell r="U3944">
            <v>21</v>
          </cell>
          <cell r="V3944" t="str">
            <v>MAS DE 20 DÍAS</v>
          </cell>
        </row>
        <row r="3945">
          <cell r="Q3945" t="str">
            <v>BANCOMER416184487026594148540</v>
          </cell>
          <cell r="R3945" t="str">
            <v>O.K.</v>
          </cell>
          <cell r="S3945" t="str">
            <v>CONCILIADA</v>
          </cell>
          <cell r="T3945">
            <v>41618</v>
          </cell>
          <cell r="U3945">
            <v>21</v>
          </cell>
          <cell r="V3945" t="str">
            <v>MAS DE 20 DÍAS</v>
          </cell>
        </row>
        <row r="3946">
          <cell r="Q3946" t="str">
            <v>BANCOMER416184487026591268051</v>
          </cell>
          <cell r="R3946" t="str">
            <v>O.K.</v>
          </cell>
          <cell r="S3946" t="str">
            <v>CONCILIADA</v>
          </cell>
          <cell r="T3946">
            <v>41618</v>
          </cell>
          <cell r="U3946">
            <v>21</v>
          </cell>
          <cell r="V3946" t="str">
            <v>MAS DE 20 DÍAS</v>
          </cell>
        </row>
        <row r="3947">
          <cell r="Q3947" t="str">
            <v>BANCOMER416184487026591721299</v>
          </cell>
          <cell r="R3947" t="str">
            <v>O.K.</v>
          </cell>
          <cell r="S3947" t="str">
            <v>COMPENSADA</v>
          </cell>
          <cell r="T3947">
            <v>41618</v>
          </cell>
          <cell r="U3947">
            <v>21</v>
          </cell>
          <cell r="V3947" t="str">
            <v>MAS DE 20 DÍAS</v>
          </cell>
        </row>
        <row r="3948">
          <cell r="Q3948" t="str">
            <v>BANCOMER416184487026595607155</v>
          </cell>
          <cell r="R3948" t="str">
            <v>O.K.</v>
          </cell>
          <cell r="S3948" t="str">
            <v>CONCILIADA</v>
          </cell>
          <cell r="T3948">
            <v>41618</v>
          </cell>
          <cell r="U3948">
            <v>21</v>
          </cell>
          <cell r="V3948" t="str">
            <v>MAS DE 20 DÍAS</v>
          </cell>
        </row>
        <row r="3949">
          <cell r="Q3949" t="str">
            <v>BANCOMER416184487026591658277</v>
          </cell>
          <cell r="R3949" t="str">
            <v>O.K.</v>
          </cell>
          <cell r="S3949" t="str">
            <v>CONCILIADA</v>
          </cell>
          <cell r="T3949">
            <v>41618</v>
          </cell>
          <cell r="U3949">
            <v>21</v>
          </cell>
          <cell r="V3949" t="str">
            <v>MAS DE 20 DÍAS</v>
          </cell>
        </row>
        <row r="3950">
          <cell r="Q3950" t="str">
            <v>BANCOMER416184487026595768064</v>
          </cell>
          <cell r="R3950" t="str">
            <v>O.K.</v>
          </cell>
          <cell r="S3950" t="str">
            <v>CONCILIADA</v>
          </cell>
          <cell r="T3950">
            <v>41618</v>
          </cell>
          <cell r="U3950">
            <v>21</v>
          </cell>
          <cell r="V3950" t="str">
            <v>MAS DE 20 DÍAS</v>
          </cell>
        </row>
        <row r="3951">
          <cell r="Q3951" t="str">
            <v>BANCOMER416184487026591011465</v>
          </cell>
          <cell r="R3951" t="str">
            <v>O.K.</v>
          </cell>
          <cell r="S3951" t="str">
            <v>CONCILIADA</v>
          </cell>
          <cell r="T3951">
            <v>41618</v>
          </cell>
          <cell r="U3951">
            <v>21</v>
          </cell>
          <cell r="V3951" t="str">
            <v>MAS DE 20 DÍAS</v>
          </cell>
        </row>
        <row r="3952">
          <cell r="Q3952" t="str">
            <v>BANCOMER416184487026595374921</v>
          </cell>
          <cell r="R3952" t="str">
            <v>O.K.</v>
          </cell>
          <cell r="S3952" t="str">
            <v>CONCILIADA</v>
          </cell>
          <cell r="T3952">
            <v>41618</v>
          </cell>
          <cell r="U3952">
            <v>21</v>
          </cell>
          <cell r="V3952" t="str">
            <v>MAS DE 20 DÍAS</v>
          </cell>
        </row>
        <row r="3953">
          <cell r="Q3953" t="str">
            <v>BANCOMER416184487026591673862</v>
          </cell>
          <cell r="R3953" t="str">
            <v>O.K.</v>
          </cell>
          <cell r="S3953" t="str">
            <v>CONCILIADA</v>
          </cell>
          <cell r="T3953">
            <v>41618</v>
          </cell>
          <cell r="U3953">
            <v>21</v>
          </cell>
          <cell r="V3953" t="str">
            <v>MAS DE 20 DÍAS</v>
          </cell>
        </row>
        <row r="3954">
          <cell r="Q3954" t="str">
            <v>BANCOMER416184487026594148565</v>
          </cell>
          <cell r="R3954" t="str">
            <v>O.K.</v>
          </cell>
          <cell r="S3954" t="str">
            <v>CONCILIADA</v>
          </cell>
          <cell r="T3954">
            <v>41618</v>
          </cell>
          <cell r="U3954">
            <v>21</v>
          </cell>
          <cell r="V3954" t="str">
            <v>MAS DE 20 DÍAS</v>
          </cell>
        </row>
        <row r="3955">
          <cell r="Q3955" t="str">
            <v>BANORTE4161871001335719223</v>
          </cell>
          <cell r="R3955" t="str">
            <v>O.K.</v>
          </cell>
          <cell r="S3955" t="str">
            <v>COMPENSADA</v>
          </cell>
          <cell r="T3955">
            <v>41621</v>
          </cell>
          <cell r="U3955">
            <v>21</v>
          </cell>
          <cell r="V3955" t="str">
            <v>MAS DE 20 DÍAS</v>
          </cell>
        </row>
        <row r="3956">
          <cell r="Q3956" t="str">
            <v>BANORTE4161871001335723741</v>
          </cell>
          <cell r="R3956" t="str">
            <v>O.K.</v>
          </cell>
          <cell r="S3956" t="str">
            <v>CONCILIADA</v>
          </cell>
          <cell r="T3956">
            <v>41618</v>
          </cell>
          <cell r="U3956">
            <v>21</v>
          </cell>
          <cell r="V3956" t="str">
            <v>MAS DE 20 DÍAS</v>
          </cell>
        </row>
        <row r="3957">
          <cell r="Q3957" t="str">
            <v>BANORTE4161871001335729107</v>
          </cell>
          <cell r="R3957" t="str">
            <v>O.K.</v>
          </cell>
          <cell r="S3957" t="str">
            <v>Aplicadas a clientes</v>
          </cell>
          <cell r="T3957">
            <v>41619</v>
          </cell>
          <cell r="U3957">
            <v>21</v>
          </cell>
          <cell r="V3957" t="str">
            <v>MAS DE 20 DÍAS</v>
          </cell>
        </row>
        <row r="3958">
          <cell r="Q3958" t="str">
            <v>BANORTE4161871001335732286</v>
          </cell>
          <cell r="R3958" t="str">
            <v>O.K.</v>
          </cell>
          <cell r="S3958" t="str">
            <v>CONCILIADA</v>
          </cell>
          <cell r="T3958">
            <v>41618</v>
          </cell>
          <cell r="U3958">
            <v>21</v>
          </cell>
          <cell r="V3958" t="str">
            <v>MAS DE 20 DÍAS</v>
          </cell>
        </row>
        <row r="3959">
          <cell r="Q3959" t="str">
            <v>BANORTE4161871001335744405</v>
          </cell>
          <cell r="R3959" t="str">
            <v>O.K.</v>
          </cell>
          <cell r="S3959" t="str">
            <v>CONCILIADA</v>
          </cell>
          <cell r="T3959">
            <v>41618</v>
          </cell>
          <cell r="U3959">
            <v>21</v>
          </cell>
          <cell r="V3959" t="str">
            <v>MAS DE 20 DÍAS</v>
          </cell>
        </row>
        <row r="3960">
          <cell r="Q3960" t="str">
            <v>BANORTE4161871001335747345</v>
          </cell>
          <cell r="R3960" t="str">
            <v>O.K.</v>
          </cell>
          <cell r="S3960" t="str">
            <v>CONCILIADA</v>
          </cell>
          <cell r="T3960">
            <v>41618</v>
          </cell>
          <cell r="U3960">
            <v>21</v>
          </cell>
          <cell r="V3960" t="str">
            <v>MAS DE 20 DÍAS</v>
          </cell>
        </row>
        <row r="3961">
          <cell r="Q3961" t="str">
            <v>BANORTE4161871001335747355</v>
          </cell>
          <cell r="R3961" t="str">
            <v>O.K.</v>
          </cell>
          <cell r="S3961" t="str">
            <v>COMPENSADA</v>
          </cell>
          <cell r="T3961">
            <v>41621</v>
          </cell>
          <cell r="U3961">
            <v>21</v>
          </cell>
          <cell r="V3961" t="str">
            <v>MAS DE 20 DÍAS</v>
          </cell>
        </row>
        <row r="3962">
          <cell r="Q3962" t="str">
            <v>BANORTE4161871001335748563</v>
          </cell>
          <cell r="R3962" t="str">
            <v>O.K.</v>
          </cell>
          <cell r="S3962" t="str">
            <v>Aplicadas a clientes</v>
          </cell>
          <cell r="T3962">
            <v>41621</v>
          </cell>
          <cell r="U3962">
            <v>21</v>
          </cell>
          <cell r="V3962" t="str">
            <v>MAS DE 20 DÍAS</v>
          </cell>
        </row>
        <row r="3963">
          <cell r="Q3963" t="str">
            <v>BANORTE4161871001335748563</v>
          </cell>
          <cell r="R3963" t="str">
            <v>O.K.</v>
          </cell>
          <cell r="S3963" t="str">
            <v>Aplicadas a clientes</v>
          </cell>
          <cell r="T3963">
            <v>41621</v>
          </cell>
          <cell r="U3963">
            <v>21</v>
          </cell>
          <cell r="V3963" t="str">
            <v>MAS DE 20 DÍAS</v>
          </cell>
        </row>
        <row r="3964">
          <cell r="Q3964" t="str">
            <v>BANORTE4161871001335750667</v>
          </cell>
          <cell r="R3964" t="str">
            <v>O.K.</v>
          </cell>
          <cell r="S3964" t="str">
            <v>CONCILIADA</v>
          </cell>
          <cell r="T3964">
            <v>41618</v>
          </cell>
          <cell r="U3964">
            <v>21</v>
          </cell>
          <cell r="V3964" t="str">
            <v>MAS DE 20 DÍAS</v>
          </cell>
        </row>
        <row r="3965">
          <cell r="Q3965" t="str">
            <v>BANORTE4161871001335750691</v>
          </cell>
          <cell r="R3965" t="str">
            <v>O.K.</v>
          </cell>
          <cell r="S3965" t="str">
            <v>CONCILIADA</v>
          </cell>
          <cell r="T3965">
            <v>41618</v>
          </cell>
          <cell r="U3965">
            <v>21</v>
          </cell>
          <cell r="V3965" t="str">
            <v>MAS DE 20 DÍAS</v>
          </cell>
        </row>
        <row r="3966">
          <cell r="Q3966" t="str">
            <v>BANORTE4161871001335750709</v>
          </cell>
          <cell r="R3966" t="str">
            <v>O.K.</v>
          </cell>
          <cell r="S3966" t="str">
            <v>CONCILIADA</v>
          </cell>
          <cell r="T3966">
            <v>41618</v>
          </cell>
          <cell r="U3966">
            <v>21</v>
          </cell>
          <cell r="V3966" t="str">
            <v>MAS DE 20 DÍAS</v>
          </cell>
        </row>
        <row r="3967">
          <cell r="Q3967" t="str">
            <v>BANORTE4161871001335758919</v>
          </cell>
          <cell r="R3967" t="str">
            <v>O.K.</v>
          </cell>
          <cell r="S3967" t="str">
            <v>COMPENSADA</v>
          </cell>
          <cell r="T3967">
            <v>41621</v>
          </cell>
          <cell r="U3967">
            <v>21</v>
          </cell>
          <cell r="V3967" t="str">
            <v>MAS DE 20 DÍAS</v>
          </cell>
        </row>
        <row r="3968">
          <cell r="Q3968" t="str">
            <v>BANORTE4161871001335774830</v>
          </cell>
          <cell r="R3968" t="str">
            <v>O.K.</v>
          </cell>
          <cell r="S3968" t="str">
            <v>CONCILIADA</v>
          </cell>
          <cell r="T3968">
            <v>41618</v>
          </cell>
          <cell r="U3968">
            <v>21</v>
          </cell>
          <cell r="V3968" t="str">
            <v>MAS DE 20 DÍAS</v>
          </cell>
        </row>
        <row r="3969">
          <cell r="Q3969" t="str">
            <v>BANORTE4161871001335785415</v>
          </cell>
          <cell r="R3969" t="str">
            <v>O.K.</v>
          </cell>
          <cell r="S3969" t="str">
            <v>CONCILIADA</v>
          </cell>
          <cell r="T3969">
            <v>41618</v>
          </cell>
          <cell r="U3969">
            <v>21</v>
          </cell>
          <cell r="V3969" t="str">
            <v>MAS DE 20 DÍAS</v>
          </cell>
        </row>
        <row r="3970">
          <cell r="Q3970" t="str">
            <v>BANORTE4161871001335785415</v>
          </cell>
          <cell r="R3970" t="str">
            <v>CONCILIACION</v>
          </cell>
          <cell r="S3970" t="str">
            <v xml:space="preserve"> </v>
          </cell>
          <cell r="T3970" t="str">
            <v xml:space="preserve"> </v>
          </cell>
          <cell r="U3970">
            <v>21</v>
          </cell>
          <cell r="V3970" t="str">
            <v>MAS DE 20 DÍAS</v>
          </cell>
        </row>
        <row r="3971">
          <cell r="Q3971" t="str">
            <v>BANORTE4161871001335786554</v>
          </cell>
          <cell r="R3971" t="str">
            <v>O.K.</v>
          </cell>
          <cell r="S3971" t="str">
            <v>Aplicadas a clientes</v>
          </cell>
          <cell r="T3971">
            <v>41621</v>
          </cell>
          <cell r="U3971">
            <v>21</v>
          </cell>
          <cell r="V3971" t="str">
            <v>MAS DE 20 DÍAS</v>
          </cell>
        </row>
        <row r="3972">
          <cell r="Q3972" t="str">
            <v>BANORTE4161871001335786554</v>
          </cell>
          <cell r="R3972" t="str">
            <v>O.K.</v>
          </cell>
          <cell r="S3972" t="str">
            <v>Aplicadas a clientes</v>
          </cell>
          <cell r="T3972">
            <v>41621</v>
          </cell>
          <cell r="U3972">
            <v>21</v>
          </cell>
          <cell r="V3972" t="str">
            <v>MAS DE 20 DÍAS</v>
          </cell>
        </row>
        <row r="3973">
          <cell r="Q3973" t="str">
            <v>BANORTE4161871001335792156</v>
          </cell>
          <cell r="R3973" t="str">
            <v>O.K.</v>
          </cell>
          <cell r="S3973" t="str">
            <v>COMPENSADA</v>
          </cell>
          <cell r="T3973">
            <v>41621</v>
          </cell>
          <cell r="U3973">
            <v>21</v>
          </cell>
          <cell r="V3973" t="str">
            <v>MAS DE 20 DÍAS</v>
          </cell>
        </row>
        <row r="3974">
          <cell r="Q3974" t="str">
            <v>BANORTE4161871001335795299</v>
          </cell>
          <cell r="R3974" t="str">
            <v>O.K.</v>
          </cell>
          <cell r="S3974" t="str">
            <v>CONCILIADA</v>
          </cell>
          <cell r="T3974">
            <v>41618</v>
          </cell>
          <cell r="U3974">
            <v>21</v>
          </cell>
          <cell r="V3974" t="str">
            <v>MAS DE 20 DÍAS</v>
          </cell>
        </row>
        <row r="3975">
          <cell r="Q3975" t="str">
            <v>BANORTE4161871001335798616</v>
          </cell>
          <cell r="R3975" t="str">
            <v>O.K.</v>
          </cell>
          <cell r="S3975" t="str">
            <v>CONCILIADA</v>
          </cell>
          <cell r="T3975">
            <v>41618</v>
          </cell>
          <cell r="U3975">
            <v>21</v>
          </cell>
          <cell r="V3975" t="str">
            <v>MAS DE 20 DÍAS</v>
          </cell>
        </row>
        <row r="3976">
          <cell r="Q3976" t="str">
            <v>BANORTE4161871001335723737</v>
          </cell>
          <cell r="R3976" t="str">
            <v>O.K.</v>
          </cell>
          <cell r="S3976" t="str">
            <v>COMPENSADA</v>
          </cell>
          <cell r="T3976">
            <v>41621</v>
          </cell>
          <cell r="U3976">
            <v>21</v>
          </cell>
          <cell r="V3976" t="str">
            <v>MAS DE 20 DÍAS</v>
          </cell>
        </row>
        <row r="3977">
          <cell r="Q3977" t="str">
            <v>BANORTE4161871001335735985</v>
          </cell>
          <cell r="R3977" t="str">
            <v>O.K.</v>
          </cell>
          <cell r="S3977" t="str">
            <v>CONCILIADA</v>
          </cell>
          <cell r="T3977">
            <v>41618</v>
          </cell>
          <cell r="U3977">
            <v>21</v>
          </cell>
          <cell r="V3977" t="str">
            <v>MAS DE 20 DÍAS</v>
          </cell>
        </row>
        <row r="3978">
          <cell r="Q3978" t="str">
            <v>BANORTE4161871001335747308</v>
          </cell>
          <cell r="R3978" t="str">
            <v>O.K.</v>
          </cell>
          <cell r="S3978" t="str">
            <v>COMPENSADA</v>
          </cell>
          <cell r="T3978">
            <v>41621</v>
          </cell>
          <cell r="U3978">
            <v>21</v>
          </cell>
          <cell r="V3978" t="str">
            <v>MAS DE 20 DÍAS</v>
          </cell>
        </row>
        <row r="3979">
          <cell r="Q3979" t="str">
            <v>BANORTE4161871001335751934</v>
          </cell>
          <cell r="R3979" t="str">
            <v>O.K.</v>
          </cell>
          <cell r="S3979" t="str">
            <v>COMPENSADA</v>
          </cell>
          <cell r="T3979">
            <v>41618</v>
          </cell>
          <cell r="U3979">
            <v>21</v>
          </cell>
          <cell r="V3979" t="str">
            <v>MAS DE 20 DÍAS</v>
          </cell>
        </row>
        <row r="3980">
          <cell r="Q3980" t="str">
            <v>BANORTE4161871001335751934</v>
          </cell>
          <cell r="R3980" t="str">
            <v>O.K.</v>
          </cell>
          <cell r="S3980" t="str">
            <v>COMPENSADA</v>
          </cell>
          <cell r="T3980">
            <v>41618</v>
          </cell>
          <cell r="U3980">
            <v>21</v>
          </cell>
          <cell r="V3980" t="str">
            <v>MAS DE 20 DÍAS</v>
          </cell>
        </row>
        <row r="3981">
          <cell r="Q3981" t="str">
            <v>BANORTE4161871001335783216</v>
          </cell>
          <cell r="R3981" t="str">
            <v>O.K.</v>
          </cell>
          <cell r="S3981" t="str">
            <v>CONCILIADA</v>
          </cell>
          <cell r="T3981">
            <v>41618</v>
          </cell>
          <cell r="U3981">
            <v>21</v>
          </cell>
          <cell r="V3981" t="str">
            <v>MAS DE 20 DÍAS</v>
          </cell>
        </row>
        <row r="3982">
          <cell r="Q3982" t="str">
            <v>BANORTE4161871001335758889</v>
          </cell>
          <cell r="R3982" t="str">
            <v>O.K.</v>
          </cell>
          <cell r="S3982" t="str">
            <v>CONCILIADA</v>
          </cell>
          <cell r="T3982">
            <v>41618</v>
          </cell>
          <cell r="U3982">
            <v>21</v>
          </cell>
          <cell r="V3982" t="str">
            <v>MAS DE 20 DÍAS</v>
          </cell>
        </row>
        <row r="3983">
          <cell r="Q3983" t="str">
            <v>BANORTE4161871001335758892</v>
          </cell>
          <cell r="R3983" t="str">
            <v>O.K.</v>
          </cell>
          <cell r="S3983" t="str">
            <v>CONCILIADA</v>
          </cell>
          <cell r="T3983">
            <v>41618</v>
          </cell>
          <cell r="U3983">
            <v>21</v>
          </cell>
          <cell r="V3983" t="str">
            <v>MAS DE 20 DÍAS</v>
          </cell>
        </row>
        <row r="3984">
          <cell r="Q3984" t="str">
            <v>BANORTE4161871001335703866</v>
          </cell>
          <cell r="R3984" t="str">
            <v>O.K.</v>
          </cell>
          <cell r="S3984" t="str">
            <v>CONCILIADA</v>
          </cell>
          <cell r="T3984">
            <v>41618</v>
          </cell>
          <cell r="U3984">
            <v>21</v>
          </cell>
          <cell r="V3984" t="str">
            <v>MAS DE 20 DÍAS</v>
          </cell>
        </row>
        <row r="3985">
          <cell r="Q3985" t="str">
            <v>BANORTE4161871001335747972</v>
          </cell>
          <cell r="R3985" t="str">
            <v>O.K.</v>
          </cell>
          <cell r="S3985" t="str">
            <v>CONCILIADA</v>
          </cell>
          <cell r="T3985">
            <v>41618</v>
          </cell>
          <cell r="U3985">
            <v>21</v>
          </cell>
          <cell r="V3985" t="str">
            <v>MAS DE 20 DÍAS</v>
          </cell>
        </row>
        <row r="3986">
          <cell r="Q3986" t="str">
            <v>BANORTE4161871001335770779</v>
          </cell>
          <cell r="R3986" t="str">
            <v>O.K.</v>
          </cell>
          <cell r="S3986" t="str">
            <v>CONCILIADA</v>
          </cell>
          <cell r="T3986">
            <v>41618</v>
          </cell>
          <cell r="U3986">
            <v>21</v>
          </cell>
          <cell r="V3986" t="str">
            <v>MAS DE 20 DÍAS</v>
          </cell>
        </row>
        <row r="3987">
          <cell r="Q3987" t="str">
            <v>BANORTE4161871001335748588</v>
          </cell>
          <cell r="R3987" t="str">
            <v>O.K.</v>
          </cell>
          <cell r="S3987" t="str">
            <v>CONCILIADA</v>
          </cell>
          <cell r="T3987">
            <v>41618</v>
          </cell>
          <cell r="U3987">
            <v>21</v>
          </cell>
          <cell r="V3987" t="str">
            <v>MAS DE 20 DÍAS</v>
          </cell>
        </row>
        <row r="3988">
          <cell r="Q3988" t="str">
            <v>BANORTE4161871001335752193</v>
          </cell>
          <cell r="R3988" t="str">
            <v>O.K.</v>
          </cell>
          <cell r="S3988" t="str">
            <v>COMPENSADA</v>
          </cell>
          <cell r="T3988">
            <v>41618</v>
          </cell>
          <cell r="U3988">
            <v>21</v>
          </cell>
          <cell r="V3988" t="str">
            <v>MAS DE 20 DÍAS</v>
          </cell>
        </row>
        <row r="3989">
          <cell r="Q3989" t="str">
            <v>BANORTE4161871001335783501</v>
          </cell>
          <cell r="R3989" t="str">
            <v>O.K.</v>
          </cell>
          <cell r="S3989" t="str">
            <v>CONCILIADA</v>
          </cell>
          <cell r="T3989">
            <v>41618</v>
          </cell>
          <cell r="U3989">
            <v>21</v>
          </cell>
          <cell r="V3989" t="str">
            <v>MAS DE 20 DÍAS</v>
          </cell>
        </row>
        <row r="3990">
          <cell r="Q3990" t="str">
            <v>BANORTE4161871001335795463</v>
          </cell>
          <cell r="R3990" t="str">
            <v>O.K.</v>
          </cell>
          <cell r="S3990" t="str">
            <v>COMPENSADA</v>
          </cell>
          <cell r="T3990">
            <v>41619</v>
          </cell>
          <cell r="U3990">
            <v>21</v>
          </cell>
          <cell r="V3990" t="str">
            <v>MAS DE 20 DÍAS</v>
          </cell>
        </row>
        <row r="3991">
          <cell r="Q3991" t="str">
            <v>BANORTE4161871001335779552</v>
          </cell>
          <cell r="R3991" t="str">
            <v>O.K.</v>
          </cell>
          <cell r="S3991" t="str">
            <v>CONCILIADA</v>
          </cell>
          <cell r="T3991">
            <v>41618</v>
          </cell>
          <cell r="U3991">
            <v>21</v>
          </cell>
          <cell r="V3991" t="str">
            <v>MAS DE 20 DÍAS</v>
          </cell>
        </row>
        <row r="3992">
          <cell r="Q3992" t="str">
            <v>BANORTE4161871001335786855</v>
          </cell>
          <cell r="R3992" t="str">
            <v>O.K.</v>
          </cell>
          <cell r="S3992" t="str">
            <v>CONCILIADA</v>
          </cell>
          <cell r="T3992">
            <v>41618</v>
          </cell>
          <cell r="U3992">
            <v>21</v>
          </cell>
          <cell r="V3992" t="str">
            <v>MAS DE 20 DÍAS</v>
          </cell>
        </row>
        <row r="3993">
          <cell r="Q3993" t="str">
            <v>BANORTE4161871001335721311</v>
          </cell>
          <cell r="R3993" t="str">
            <v>O.K.</v>
          </cell>
          <cell r="S3993" t="str">
            <v>CONCILIADA</v>
          </cell>
          <cell r="T3993">
            <v>41618</v>
          </cell>
          <cell r="U3993">
            <v>21</v>
          </cell>
          <cell r="V3993" t="str">
            <v>MAS DE 20 DÍAS</v>
          </cell>
        </row>
        <row r="3994">
          <cell r="Q3994" t="str">
            <v>BANORTE4161871001335763522</v>
          </cell>
          <cell r="R3994" t="str">
            <v>O.K.</v>
          </cell>
          <cell r="S3994" t="str">
            <v>CONCILIADA</v>
          </cell>
          <cell r="T3994">
            <v>41618</v>
          </cell>
          <cell r="U3994">
            <v>21</v>
          </cell>
          <cell r="V3994" t="str">
            <v>MAS DE 20 DÍAS</v>
          </cell>
        </row>
        <row r="3995">
          <cell r="Q3995" t="str">
            <v>BANORTE4161871001335741197</v>
          </cell>
          <cell r="R3995" t="str">
            <v>O.K.</v>
          </cell>
          <cell r="S3995" t="str">
            <v>CONCILIADA</v>
          </cell>
          <cell r="T3995">
            <v>41618</v>
          </cell>
          <cell r="U3995">
            <v>21</v>
          </cell>
          <cell r="V3995" t="str">
            <v>MAS DE 20 DÍAS</v>
          </cell>
        </row>
        <row r="3996">
          <cell r="Q3996" t="str">
            <v>BANORTE4161871001335719137</v>
          </cell>
          <cell r="R3996" t="str">
            <v>O.K.</v>
          </cell>
          <cell r="S3996" t="str">
            <v>CONCILIADA</v>
          </cell>
          <cell r="T3996">
            <v>41618</v>
          </cell>
          <cell r="U3996">
            <v>21</v>
          </cell>
          <cell r="V3996" t="str">
            <v>MAS DE 20 DÍAS</v>
          </cell>
        </row>
        <row r="3997">
          <cell r="Q3997" t="str">
            <v>BANORTE4161871001335729024</v>
          </cell>
          <cell r="R3997" t="str">
            <v>O.K.</v>
          </cell>
          <cell r="S3997" t="str">
            <v>CONCILIADA</v>
          </cell>
          <cell r="T3997">
            <v>41618</v>
          </cell>
          <cell r="U3997">
            <v>21</v>
          </cell>
          <cell r="V3997" t="str">
            <v>MAS DE 20 DÍAS</v>
          </cell>
        </row>
        <row r="3998">
          <cell r="Q3998" t="str">
            <v>BANORTE4161871001335761679</v>
          </cell>
          <cell r="R3998" t="str">
            <v>O.K.</v>
          </cell>
          <cell r="S3998" t="str">
            <v>CONCILIADA</v>
          </cell>
          <cell r="T3998">
            <v>41618</v>
          </cell>
          <cell r="U3998">
            <v>21</v>
          </cell>
          <cell r="V3998" t="str">
            <v>MAS DE 20 DÍAS</v>
          </cell>
        </row>
        <row r="3999">
          <cell r="Q3999" t="str">
            <v>BANORTE4161871001335761669</v>
          </cell>
          <cell r="R3999" t="str">
            <v>O.K.</v>
          </cell>
          <cell r="S3999" t="str">
            <v>CONCILIADA</v>
          </cell>
          <cell r="T3999">
            <v>41618</v>
          </cell>
          <cell r="U3999">
            <v>21</v>
          </cell>
          <cell r="V3999" t="str">
            <v>MAS DE 20 DÍAS</v>
          </cell>
        </row>
        <row r="4000">
          <cell r="Q4000" t="str">
            <v>BANORTE4161871001335761621</v>
          </cell>
          <cell r="R4000" t="str">
            <v>O.K.</v>
          </cell>
          <cell r="S4000" t="str">
            <v>CONCILIADA</v>
          </cell>
          <cell r="T4000">
            <v>41618</v>
          </cell>
          <cell r="U4000">
            <v>21</v>
          </cell>
          <cell r="V4000" t="str">
            <v>MAS DE 20 DÍAS</v>
          </cell>
        </row>
        <row r="4001">
          <cell r="Q4001" t="str">
            <v>BANORTE4161871001335766256</v>
          </cell>
          <cell r="R4001" t="str">
            <v>O.K.</v>
          </cell>
          <cell r="S4001" t="str">
            <v>CONCILIADA</v>
          </cell>
          <cell r="T4001">
            <v>41618</v>
          </cell>
          <cell r="U4001">
            <v>21</v>
          </cell>
          <cell r="V4001" t="str">
            <v>MAS DE 20 DÍAS</v>
          </cell>
        </row>
        <row r="4002">
          <cell r="Q4002" t="str">
            <v>BANORTE4161871001335769037</v>
          </cell>
          <cell r="R4002" t="str">
            <v>O.K.</v>
          </cell>
          <cell r="S4002" t="str">
            <v>CONCILIADA</v>
          </cell>
          <cell r="T4002">
            <v>41618</v>
          </cell>
          <cell r="U4002">
            <v>21</v>
          </cell>
          <cell r="V4002" t="str">
            <v>MAS DE 20 DÍAS</v>
          </cell>
        </row>
        <row r="4003">
          <cell r="Q4003" t="str">
            <v>BANORTE4161871001335783214</v>
          </cell>
          <cell r="R4003" t="str">
            <v>O.K.</v>
          </cell>
          <cell r="S4003" t="str">
            <v>CONCILIADA</v>
          </cell>
          <cell r="T4003">
            <v>41618</v>
          </cell>
          <cell r="U4003">
            <v>21</v>
          </cell>
          <cell r="V4003" t="str">
            <v>MAS DE 20 DÍAS</v>
          </cell>
        </row>
        <row r="4004">
          <cell r="Q4004" t="str">
            <v>BANORTE4161871001335761657</v>
          </cell>
          <cell r="R4004" t="str">
            <v>O.K.</v>
          </cell>
          <cell r="S4004" t="str">
            <v>CONCILIADA</v>
          </cell>
          <cell r="T4004">
            <v>41618</v>
          </cell>
          <cell r="U4004">
            <v>21</v>
          </cell>
          <cell r="V4004" t="str">
            <v>MAS DE 20 DÍAS</v>
          </cell>
        </row>
        <row r="4005">
          <cell r="Q4005" t="str">
            <v>BANORTE4161871001335758920</v>
          </cell>
          <cell r="R4005" t="str">
            <v>O.K.</v>
          </cell>
          <cell r="S4005" t="str">
            <v>CONCILIADA</v>
          </cell>
          <cell r="T4005">
            <v>41618</v>
          </cell>
          <cell r="U4005">
            <v>21</v>
          </cell>
          <cell r="V4005" t="str">
            <v>MAS DE 20 DÍAS</v>
          </cell>
        </row>
        <row r="4006">
          <cell r="Q4006" t="str">
            <v>BANORTE4161871001335747353</v>
          </cell>
          <cell r="R4006" t="str">
            <v>O.K.</v>
          </cell>
          <cell r="S4006" t="str">
            <v>CONCILIADA</v>
          </cell>
          <cell r="T4006">
            <v>41618</v>
          </cell>
          <cell r="U4006">
            <v>21</v>
          </cell>
          <cell r="V4006" t="str">
            <v>MAS DE 20 DÍAS</v>
          </cell>
        </row>
        <row r="4007">
          <cell r="Q4007" t="str">
            <v>BANORTE4161871001335761996</v>
          </cell>
          <cell r="R4007" t="str">
            <v>O.K.</v>
          </cell>
          <cell r="S4007" t="str">
            <v>CONCILIADA</v>
          </cell>
          <cell r="T4007">
            <v>41618</v>
          </cell>
          <cell r="U4007">
            <v>21</v>
          </cell>
          <cell r="V4007" t="str">
            <v>MAS DE 20 DÍAS</v>
          </cell>
        </row>
        <row r="4008">
          <cell r="Q4008" t="str">
            <v>BANORTE4161871001335708731</v>
          </cell>
          <cell r="R4008" t="str">
            <v>O.K.</v>
          </cell>
          <cell r="S4008" t="str">
            <v>CONCILIADA</v>
          </cell>
          <cell r="T4008">
            <v>41618</v>
          </cell>
          <cell r="U4008">
            <v>21</v>
          </cell>
          <cell r="V4008" t="str">
            <v>MAS DE 20 DÍAS</v>
          </cell>
        </row>
        <row r="4009">
          <cell r="Q4009" t="str">
            <v>BANORTE4161871001335783228</v>
          </cell>
          <cell r="R4009" t="str">
            <v>O.K.</v>
          </cell>
          <cell r="S4009" t="str">
            <v>CONCILIADA</v>
          </cell>
          <cell r="T4009">
            <v>41618</v>
          </cell>
          <cell r="U4009">
            <v>21</v>
          </cell>
          <cell r="V4009" t="str">
            <v>MAS DE 20 DÍAS</v>
          </cell>
        </row>
        <row r="4010">
          <cell r="Q4010" t="str">
            <v>BANORTE4161871001335793451</v>
          </cell>
          <cell r="R4010" t="str">
            <v>O.K.</v>
          </cell>
          <cell r="S4010" t="str">
            <v>CONCILIADA</v>
          </cell>
          <cell r="T4010">
            <v>41618</v>
          </cell>
          <cell r="U4010">
            <v>21</v>
          </cell>
          <cell r="V4010" t="str">
            <v>MAS DE 20 DÍAS</v>
          </cell>
        </row>
        <row r="4011">
          <cell r="Q4011" t="str">
            <v>BANORTE4161871001335795182</v>
          </cell>
          <cell r="R4011" t="str">
            <v>O.K.</v>
          </cell>
          <cell r="S4011" t="str">
            <v>CONCILIADA</v>
          </cell>
          <cell r="T4011">
            <v>41618</v>
          </cell>
          <cell r="U4011">
            <v>21</v>
          </cell>
          <cell r="V4011" t="str">
            <v>MAS DE 20 DÍAS</v>
          </cell>
        </row>
        <row r="4012">
          <cell r="Q4012" t="str">
            <v>BANORTE4161871001335795177</v>
          </cell>
          <cell r="R4012" t="str">
            <v>O.K.</v>
          </cell>
          <cell r="S4012" t="str">
            <v>CONCILIADA</v>
          </cell>
          <cell r="T4012">
            <v>41618</v>
          </cell>
          <cell r="U4012">
            <v>21</v>
          </cell>
          <cell r="V4012" t="str">
            <v>MAS DE 20 DÍAS</v>
          </cell>
        </row>
        <row r="4013">
          <cell r="Q4013" t="str">
            <v>BANORTE4161871001335761676</v>
          </cell>
          <cell r="R4013" t="str">
            <v>O.K.</v>
          </cell>
          <cell r="S4013" t="str">
            <v>CONCILIADA</v>
          </cell>
          <cell r="T4013">
            <v>41618</v>
          </cell>
          <cell r="U4013">
            <v>21</v>
          </cell>
          <cell r="V4013" t="str">
            <v>MAS DE 20 DÍAS</v>
          </cell>
        </row>
        <row r="4014">
          <cell r="Q4014" t="str">
            <v>BANORTE4161871001335795179</v>
          </cell>
          <cell r="R4014" t="str">
            <v>O.K.</v>
          </cell>
          <cell r="S4014" t="str">
            <v>CONCILIADA</v>
          </cell>
          <cell r="T4014">
            <v>41618</v>
          </cell>
          <cell r="U4014">
            <v>21</v>
          </cell>
          <cell r="V4014" t="str">
            <v>MAS DE 20 DÍAS</v>
          </cell>
        </row>
        <row r="4015">
          <cell r="Q4015" t="str">
            <v>BANORTE4161871001335761673</v>
          </cell>
          <cell r="R4015" t="str">
            <v>O.K.</v>
          </cell>
          <cell r="S4015" t="str">
            <v>CONCILIADA</v>
          </cell>
          <cell r="T4015">
            <v>41618</v>
          </cell>
          <cell r="U4015">
            <v>21</v>
          </cell>
          <cell r="V4015" t="str">
            <v>MAS DE 20 DÍAS</v>
          </cell>
        </row>
        <row r="4016">
          <cell r="Q4016" t="str">
            <v>BANORTE4161871001335761668</v>
          </cell>
          <cell r="R4016" t="str">
            <v>O.K.</v>
          </cell>
          <cell r="S4016" t="str">
            <v>COMPENSADA</v>
          </cell>
          <cell r="T4016">
            <v>41621</v>
          </cell>
          <cell r="U4016">
            <v>21</v>
          </cell>
          <cell r="V4016" t="str">
            <v>MAS DE 20 DÍAS</v>
          </cell>
        </row>
        <row r="4017">
          <cell r="Q4017" t="str">
            <v>BANORTE4161871001335714539</v>
          </cell>
          <cell r="R4017" t="str">
            <v>O.K.</v>
          </cell>
          <cell r="S4017" t="str">
            <v>CONCILIADA</v>
          </cell>
          <cell r="T4017">
            <v>41618</v>
          </cell>
          <cell r="U4017">
            <v>21</v>
          </cell>
          <cell r="V4017" t="str">
            <v>MAS DE 20 DÍAS</v>
          </cell>
        </row>
        <row r="4018">
          <cell r="Q4018" t="str">
            <v>BANORTE4161871001335774715</v>
          </cell>
          <cell r="R4018" t="str">
            <v>O.K.</v>
          </cell>
          <cell r="S4018" t="str">
            <v>CONCILIADA</v>
          </cell>
          <cell r="T4018">
            <v>41618</v>
          </cell>
          <cell r="U4018">
            <v>21</v>
          </cell>
          <cell r="V4018" t="str">
            <v>MAS DE 20 DÍAS</v>
          </cell>
        </row>
        <row r="4019">
          <cell r="Q4019" t="str">
            <v>BANORTE4161871001335717190</v>
          </cell>
          <cell r="R4019" t="str">
            <v>O.K.</v>
          </cell>
          <cell r="S4019" t="str">
            <v>CONCILIADA</v>
          </cell>
          <cell r="T4019">
            <v>41618</v>
          </cell>
          <cell r="U4019">
            <v>21</v>
          </cell>
          <cell r="V4019" t="str">
            <v>MAS DE 20 DÍAS</v>
          </cell>
        </row>
        <row r="4020">
          <cell r="Q4020" t="str">
            <v>BANORTE4161871001335719998</v>
          </cell>
          <cell r="R4020" t="str">
            <v>O.K.</v>
          </cell>
          <cell r="S4020" t="str">
            <v>CONCILIADA</v>
          </cell>
          <cell r="T4020">
            <v>41618</v>
          </cell>
          <cell r="U4020">
            <v>21</v>
          </cell>
          <cell r="V4020" t="str">
            <v>MAS DE 20 DÍAS</v>
          </cell>
        </row>
        <row r="4021">
          <cell r="Q4021" t="str">
            <v>BANORTE4161871001335717191</v>
          </cell>
          <cell r="R4021" t="str">
            <v>O.K.</v>
          </cell>
          <cell r="S4021" t="str">
            <v>CONCILIADA</v>
          </cell>
          <cell r="T4021">
            <v>41618</v>
          </cell>
          <cell r="U4021">
            <v>21</v>
          </cell>
          <cell r="V4021" t="str">
            <v>MAS DE 20 DÍAS</v>
          </cell>
        </row>
        <row r="4022">
          <cell r="Q4022" t="str">
            <v>BANORTE4161871001335717220</v>
          </cell>
          <cell r="R4022" t="str">
            <v>O.K.</v>
          </cell>
          <cell r="S4022" t="str">
            <v>CONCILIADA</v>
          </cell>
          <cell r="T4022">
            <v>41618</v>
          </cell>
          <cell r="U4022">
            <v>21</v>
          </cell>
          <cell r="V4022" t="str">
            <v>MAS DE 20 DÍAS</v>
          </cell>
        </row>
        <row r="4023">
          <cell r="Q4023" t="str">
            <v>BANORTE4161871001335721580</v>
          </cell>
          <cell r="R4023" t="str">
            <v>O.K.</v>
          </cell>
          <cell r="S4023" t="str">
            <v>CONCILIADA</v>
          </cell>
          <cell r="T4023">
            <v>41618</v>
          </cell>
          <cell r="U4023">
            <v>21</v>
          </cell>
          <cell r="V4023" t="str">
            <v>MAS DE 20 DÍAS</v>
          </cell>
        </row>
        <row r="4024">
          <cell r="Q4024" t="str">
            <v>BANORTE4161871001335702927</v>
          </cell>
          <cell r="R4024" t="str">
            <v>O.K.</v>
          </cell>
          <cell r="S4024" t="str">
            <v>CONCILIADA</v>
          </cell>
          <cell r="T4024">
            <v>41618</v>
          </cell>
          <cell r="U4024">
            <v>21</v>
          </cell>
          <cell r="V4024" t="str">
            <v>MAS DE 20 DÍAS</v>
          </cell>
        </row>
        <row r="4025">
          <cell r="Q4025" t="str">
            <v>BANORTE4161871001335714524</v>
          </cell>
          <cell r="R4025" t="str">
            <v>O.K.</v>
          </cell>
          <cell r="S4025" t="str">
            <v>CONCILIADA</v>
          </cell>
          <cell r="T4025">
            <v>41618</v>
          </cell>
          <cell r="U4025">
            <v>21</v>
          </cell>
          <cell r="V4025" t="str">
            <v>MAS DE 20 DÍAS</v>
          </cell>
        </row>
        <row r="4026">
          <cell r="Q4026" t="str">
            <v>BANORTE4161871001335723070</v>
          </cell>
          <cell r="R4026" t="str">
            <v>O.K.</v>
          </cell>
          <cell r="S4026" t="str">
            <v>CONCILIADA</v>
          </cell>
          <cell r="T4026">
            <v>41618</v>
          </cell>
          <cell r="U4026">
            <v>21</v>
          </cell>
          <cell r="V4026" t="str">
            <v>MAS DE 20 DÍAS</v>
          </cell>
        </row>
        <row r="4027">
          <cell r="Q4027" t="str">
            <v>BANORTE4161871001335723073</v>
          </cell>
          <cell r="R4027" t="str">
            <v>O.K.</v>
          </cell>
          <cell r="S4027" t="str">
            <v>CONCILIADA</v>
          </cell>
          <cell r="T4027">
            <v>41618</v>
          </cell>
          <cell r="U4027">
            <v>21</v>
          </cell>
          <cell r="V4027" t="str">
            <v>MAS DE 20 DÍAS</v>
          </cell>
        </row>
        <row r="4028">
          <cell r="Q4028" t="str">
            <v>BANORTE4161871001335788345</v>
          </cell>
          <cell r="R4028" t="str">
            <v>O.K.</v>
          </cell>
          <cell r="S4028" t="str">
            <v>CONCILIADA</v>
          </cell>
          <cell r="T4028">
            <v>41618</v>
          </cell>
          <cell r="U4028">
            <v>21</v>
          </cell>
          <cell r="V4028" t="str">
            <v>MAS DE 20 DÍAS</v>
          </cell>
        </row>
        <row r="4029">
          <cell r="Q4029" t="str">
            <v>BANORTE4161871001335779600</v>
          </cell>
          <cell r="R4029" t="str">
            <v>O.K.</v>
          </cell>
          <cell r="S4029" t="str">
            <v>CONCILIADA</v>
          </cell>
          <cell r="T4029">
            <v>41618</v>
          </cell>
          <cell r="U4029">
            <v>21</v>
          </cell>
          <cell r="V4029" t="str">
            <v>MAS DE 20 DÍAS</v>
          </cell>
        </row>
        <row r="4030">
          <cell r="Q4030" t="str">
            <v>BANORTE4161871001335786100</v>
          </cell>
          <cell r="R4030" t="str">
            <v>O.K.</v>
          </cell>
          <cell r="S4030" t="str">
            <v>CONCILIADA</v>
          </cell>
          <cell r="T4030">
            <v>41618</v>
          </cell>
          <cell r="U4030">
            <v>21</v>
          </cell>
          <cell r="V4030" t="str">
            <v>MAS DE 20 DÍAS</v>
          </cell>
        </row>
        <row r="4031">
          <cell r="Q4031" t="str">
            <v>BANORTE4161871001335799150</v>
          </cell>
          <cell r="R4031" t="str">
            <v>O.K.</v>
          </cell>
          <cell r="S4031" t="str">
            <v>COMPENSADA</v>
          </cell>
          <cell r="T4031">
            <v>41621</v>
          </cell>
          <cell r="U4031">
            <v>21</v>
          </cell>
          <cell r="V4031" t="str">
            <v>MAS DE 20 DÍAS</v>
          </cell>
        </row>
        <row r="4032">
          <cell r="Q4032" t="str">
            <v>BANORTE4161871001335747356</v>
          </cell>
          <cell r="R4032" t="str">
            <v>O.K.</v>
          </cell>
          <cell r="S4032" t="str">
            <v>CONCILIADA</v>
          </cell>
          <cell r="T4032">
            <v>41618</v>
          </cell>
          <cell r="U4032">
            <v>21</v>
          </cell>
          <cell r="V4032" t="str">
            <v>MAS DE 20 DÍAS</v>
          </cell>
        </row>
        <row r="4033">
          <cell r="Q4033" t="str">
            <v>BANORTE4161871001335748562</v>
          </cell>
          <cell r="R4033" t="str">
            <v>O.K.</v>
          </cell>
          <cell r="S4033" t="str">
            <v>CONCILIADA</v>
          </cell>
          <cell r="T4033">
            <v>41618</v>
          </cell>
          <cell r="U4033">
            <v>21</v>
          </cell>
          <cell r="V4033" t="str">
            <v>MAS DE 20 DÍAS</v>
          </cell>
        </row>
        <row r="4034">
          <cell r="Q4034" t="str">
            <v>BANORTE4161871001335761667</v>
          </cell>
          <cell r="R4034" t="str">
            <v>O.K.</v>
          </cell>
          <cell r="S4034" t="str">
            <v>CONCILIADA</v>
          </cell>
          <cell r="T4034">
            <v>41618</v>
          </cell>
          <cell r="U4034">
            <v>21</v>
          </cell>
          <cell r="V4034" t="str">
            <v>MAS DE 20 DÍAS</v>
          </cell>
        </row>
        <row r="4035">
          <cell r="Q4035" t="str">
            <v>BANORTE4161871001335700420</v>
          </cell>
          <cell r="R4035" t="str">
            <v>O.K.</v>
          </cell>
          <cell r="S4035" t="str">
            <v>COMPENSADA</v>
          </cell>
          <cell r="T4035">
            <v>41619</v>
          </cell>
          <cell r="U4035">
            <v>21</v>
          </cell>
          <cell r="V4035" t="str">
            <v>MAS DE 20 DÍAS</v>
          </cell>
        </row>
        <row r="4036">
          <cell r="Q4036" t="str">
            <v>BANORTE4161871001335705437</v>
          </cell>
          <cell r="R4036" t="str">
            <v>O.K.</v>
          </cell>
          <cell r="S4036" t="str">
            <v>Aplicadas a clientes</v>
          </cell>
          <cell r="T4036">
            <v>41619</v>
          </cell>
          <cell r="U4036">
            <v>21</v>
          </cell>
          <cell r="V4036" t="str">
            <v>MAS DE 20 DÍAS</v>
          </cell>
        </row>
        <row r="4037">
          <cell r="Q4037" t="str">
            <v>BANORTE4161871001335705437</v>
          </cell>
          <cell r="R4037" t="str">
            <v>O.K.</v>
          </cell>
          <cell r="S4037" t="str">
            <v>Aplicadas a clientes</v>
          </cell>
          <cell r="T4037">
            <v>41619</v>
          </cell>
          <cell r="U4037">
            <v>21</v>
          </cell>
          <cell r="V4037" t="str">
            <v>MAS DE 20 DÍAS</v>
          </cell>
        </row>
        <row r="4038">
          <cell r="Q4038" t="str">
            <v>BANORTE4161871001335752603</v>
          </cell>
          <cell r="R4038" t="str">
            <v>O.K.</v>
          </cell>
          <cell r="S4038" t="str">
            <v>CONCILIADA</v>
          </cell>
          <cell r="T4038">
            <v>41618</v>
          </cell>
          <cell r="U4038">
            <v>21</v>
          </cell>
          <cell r="V4038" t="str">
            <v>MAS DE 20 DÍAS</v>
          </cell>
        </row>
        <row r="4039">
          <cell r="Q4039" t="str">
            <v>BANORTE4161871001335747352</v>
          </cell>
          <cell r="R4039" t="str">
            <v>O.K.</v>
          </cell>
          <cell r="S4039" t="str">
            <v>CONCILIADA</v>
          </cell>
          <cell r="T4039">
            <v>41618</v>
          </cell>
          <cell r="U4039">
            <v>21</v>
          </cell>
          <cell r="V4039" t="str">
            <v>MAS DE 20 DÍAS</v>
          </cell>
        </row>
        <row r="4040">
          <cell r="Q4040" t="str">
            <v>BANORTE4161871001335747344</v>
          </cell>
          <cell r="R4040" t="str">
            <v>O.K.</v>
          </cell>
          <cell r="S4040" t="str">
            <v>CONCILIADA</v>
          </cell>
          <cell r="T4040">
            <v>41618</v>
          </cell>
          <cell r="U4040">
            <v>21</v>
          </cell>
          <cell r="V4040" t="str">
            <v>MAS DE 20 DÍAS</v>
          </cell>
        </row>
        <row r="4041">
          <cell r="Q4041" t="str">
            <v>BANORTE4161871001335761681</v>
          </cell>
          <cell r="R4041" t="str">
            <v>O.K.</v>
          </cell>
          <cell r="S4041" t="str">
            <v>CONCILIADA</v>
          </cell>
          <cell r="T4041">
            <v>41618</v>
          </cell>
          <cell r="U4041">
            <v>21</v>
          </cell>
          <cell r="V4041" t="str">
            <v>MAS DE 20 DÍAS</v>
          </cell>
        </row>
        <row r="4042">
          <cell r="Q4042" t="str">
            <v>BANORTE4161871001335774889</v>
          </cell>
          <cell r="R4042" t="str">
            <v>O.K.</v>
          </cell>
          <cell r="S4042" t="str">
            <v>Aplicadas a clientes</v>
          </cell>
          <cell r="T4042">
            <v>41619</v>
          </cell>
          <cell r="U4042">
            <v>21</v>
          </cell>
          <cell r="V4042" t="str">
            <v>MAS DE 20 DÍAS</v>
          </cell>
        </row>
        <row r="4043">
          <cell r="Q4043" t="str">
            <v>BANORTE4161871001335774889</v>
          </cell>
          <cell r="R4043" t="str">
            <v>O.K.</v>
          </cell>
          <cell r="S4043" t="str">
            <v>Aplicadas a clientes</v>
          </cell>
          <cell r="T4043">
            <v>41619</v>
          </cell>
          <cell r="U4043">
            <v>21</v>
          </cell>
          <cell r="V4043" t="str">
            <v>MAS DE 20 DÍAS</v>
          </cell>
        </row>
        <row r="4044">
          <cell r="Q4044" t="str">
            <v>BANORTE4161871001335784137</v>
          </cell>
          <cell r="R4044" t="str">
            <v>O.K.</v>
          </cell>
          <cell r="S4044" t="str">
            <v>Aplicadas a clientes</v>
          </cell>
          <cell r="T4044">
            <v>41619</v>
          </cell>
          <cell r="U4044">
            <v>21</v>
          </cell>
          <cell r="V4044" t="str">
            <v>MAS DE 20 DÍAS</v>
          </cell>
        </row>
        <row r="4045">
          <cell r="Q4045" t="str">
            <v>BANORTE4161871001335787310</v>
          </cell>
          <cell r="R4045" t="str">
            <v>O.K.</v>
          </cell>
          <cell r="S4045" t="str">
            <v>CONCILIADA</v>
          </cell>
          <cell r="T4045">
            <v>41618</v>
          </cell>
          <cell r="U4045">
            <v>21</v>
          </cell>
          <cell r="V4045" t="str">
            <v>MAS DE 20 DÍAS</v>
          </cell>
        </row>
        <row r="4046">
          <cell r="Q4046" t="str">
            <v>BANORTE4161871001335799183</v>
          </cell>
          <cell r="R4046" t="str">
            <v>O.K.</v>
          </cell>
          <cell r="S4046" t="str">
            <v>CONCILIADA</v>
          </cell>
          <cell r="T4046">
            <v>41618</v>
          </cell>
          <cell r="U4046">
            <v>21</v>
          </cell>
          <cell r="V4046" t="str">
            <v>MAS DE 20 DÍAS</v>
          </cell>
        </row>
        <row r="4047">
          <cell r="Q4047" t="str">
            <v>BANORTE4161871001335783209</v>
          </cell>
          <cell r="R4047" t="str">
            <v>O.K.</v>
          </cell>
          <cell r="S4047" t="str">
            <v>CONCILIADA</v>
          </cell>
          <cell r="T4047">
            <v>41618</v>
          </cell>
          <cell r="U4047">
            <v>21</v>
          </cell>
          <cell r="V4047" t="str">
            <v>MAS DE 20 DÍAS</v>
          </cell>
        </row>
        <row r="4048">
          <cell r="Q4048" t="str">
            <v>BANORTE4161871001335747341</v>
          </cell>
          <cell r="R4048" t="str">
            <v>O.K.</v>
          </cell>
          <cell r="S4048" t="str">
            <v>CONCILIADA</v>
          </cell>
          <cell r="T4048">
            <v>41618</v>
          </cell>
          <cell r="U4048">
            <v>21</v>
          </cell>
          <cell r="V4048" t="str">
            <v>MAS DE 20 DÍAS</v>
          </cell>
        </row>
        <row r="4049">
          <cell r="Q4049" t="str">
            <v>BANORTE4161871001335787312</v>
          </cell>
          <cell r="R4049" t="str">
            <v>O.K.</v>
          </cell>
          <cell r="S4049" t="str">
            <v>CONCILIADA</v>
          </cell>
          <cell r="T4049">
            <v>41618</v>
          </cell>
          <cell r="U4049">
            <v>21</v>
          </cell>
          <cell r="V4049" t="str">
            <v>MAS DE 20 DÍAS</v>
          </cell>
        </row>
        <row r="4050">
          <cell r="Q4050" t="str">
            <v>BANORTE4161871001335793532</v>
          </cell>
          <cell r="R4050" t="str">
            <v>O.K.</v>
          </cell>
          <cell r="S4050" t="str">
            <v>CONCILIADA</v>
          </cell>
          <cell r="T4050">
            <v>41618</v>
          </cell>
          <cell r="U4050">
            <v>21</v>
          </cell>
          <cell r="V4050" t="str">
            <v>MAS DE 20 DÍAS</v>
          </cell>
        </row>
        <row r="4051">
          <cell r="Q4051" t="str">
            <v>BANORTE4161871001335783218</v>
          </cell>
          <cell r="R4051" t="str">
            <v>O.K.</v>
          </cell>
          <cell r="S4051" t="str">
            <v>CONCILIADA</v>
          </cell>
          <cell r="T4051">
            <v>41618</v>
          </cell>
          <cell r="U4051">
            <v>21</v>
          </cell>
          <cell r="V4051" t="str">
            <v>MAS DE 20 DÍAS</v>
          </cell>
        </row>
        <row r="4052">
          <cell r="Q4052" t="str">
            <v>BANORTE4161871001335777458</v>
          </cell>
          <cell r="R4052" t="str">
            <v>O.K.</v>
          </cell>
          <cell r="S4052" t="str">
            <v>CONCILIADA</v>
          </cell>
          <cell r="T4052">
            <v>41618</v>
          </cell>
          <cell r="U4052">
            <v>21</v>
          </cell>
          <cell r="V4052" t="str">
            <v>MAS DE 20 DÍAS</v>
          </cell>
        </row>
        <row r="4053">
          <cell r="Q4053" t="str">
            <v>BANORTE4161871001335787315</v>
          </cell>
          <cell r="R4053" t="str">
            <v>O.K.</v>
          </cell>
          <cell r="S4053" t="str">
            <v>CONCILIADA</v>
          </cell>
          <cell r="T4053">
            <v>41618</v>
          </cell>
          <cell r="U4053">
            <v>21</v>
          </cell>
          <cell r="V4053" t="str">
            <v>MAS DE 20 DÍAS</v>
          </cell>
        </row>
        <row r="4054">
          <cell r="Q4054" t="str">
            <v>BANORTE4161871001335774954</v>
          </cell>
          <cell r="R4054" t="str">
            <v>O.K.</v>
          </cell>
          <cell r="S4054" t="str">
            <v>COMPENSADA</v>
          </cell>
          <cell r="T4054">
            <v>41621</v>
          </cell>
          <cell r="U4054">
            <v>21</v>
          </cell>
          <cell r="V4054" t="str">
            <v>MAS DE 20 DÍAS</v>
          </cell>
        </row>
        <row r="4055">
          <cell r="Q4055" t="str">
            <v>BANORTE4161871001335721482</v>
          </cell>
          <cell r="R4055" t="str">
            <v>O.K.</v>
          </cell>
          <cell r="S4055" t="str">
            <v>CONCILIADA</v>
          </cell>
          <cell r="T4055">
            <v>41618</v>
          </cell>
          <cell r="U4055">
            <v>21</v>
          </cell>
          <cell r="V4055" t="str">
            <v>MAS DE 20 DÍAS</v>
          </cell>
        </row>
        <row r="4056">
          <cell r="Q4056" t="str">
            <v>BANORTE4161871001335721574</v>
          </cell>
          <cell r="R4056" t="str">
            <v>O.K.</v>
          </cell>
          <cell r="S4056" t="str">
            <v>CONCILIADA</v>
          </cell>
          <cell r="T4056">
            <v>41618</v>
          </cell>
          <cell r="U4056">
            <v>21</v>
          </cell>
          <cell r="V4056" t="str">
            <v>MAS DE 20 DÍAS</v>
          </cell>
        </row>
        <row r="4057">
          <cell r="Q4057" t="str">
            <v>BANORTE4161871001335727945</v>
          </cell>
          <cell r="R4057" t="str">
            <v>O.K.</v>
          </cell>
          <cell r="S4057" t="str">
            <v>CONCILIADA</v>
          </cell>
          <cell r="T4057">
            <v>41618</v>
          </cell>
          <cell r="U4057">
            <v>21</v>
          </cell>
          <cell r="V4057" t="str">
            <v>MAS DE 20 DÍAS</v>
          </cell>
        </row>
        <row r="4058">
          <cell r="Q4058" t="str">
            <v>BANORTE4161871001335784210</v>
          </cell>
          <cell r="R4058" t="str">
            <v>O.K.</v>
          </cell>
          <cell r="S4058" t="str">
            <v>Aplicadas a clientes</v>
          </cell>
          <cell r="T4058">
            <v>41619</v>
          </cell>
          <cell r="U4058">
            <v>21</v>
          </cell>
          <cell r="V4058" t="str">
            <v>MAS DE 20 DÍAS</v>
          </cell>
        </row>
        <row r="4059">
          <cell r="Q4059" t="str">
            <v>BANORTE4161871001335784210</v>
          </cell>
          <cell r="R4059" t="str">
            <v>O.K.</v>
          </cell>
          <cell r="S4059" t="str">
            <v>Aplicadas a clientes</v>
          </cell>
          <cell r="T4059">
            <v>41619</v>
          </cell>
          <cell r="U4059">
            <v>21</v>
          </cell>
          <cell r="V4059" t="str">
            <v>MAS DE 20 DÍAS</v>
          </cell>
        </row>
        <row r="4060">
          <cell r="Q4060" t="str">
            <v>BANORTE4161871001335743777</v>
          </cell>
          <cell r="R4060" t="str">
            <v>O.K.</v>
          </cell>
          <cell r="S4060" t="str">
            <v>CONCILIADA</v>
          </cell>
          <cell r="T4060">
            <v>41618</v>
          </cell>
          <cell r="U4060">
            <v>21</v>
          </cell>
          <cell r="V4060" t="str">
            <v>MAS DE 20 DÍAS</v>
          </cell>
        </row>
        <row r="4061">
          <cell r="Q4061" t="str">
            <v>BANORTE4161871001335721562</v>
          </cell>
          <cell r="R4061" t="str">
            <v>O.K.</v>
          </cell>
          <cell r="S4061" t="str">
            <v>CONCILIADA</v>
          </cell>
          <cell r="T4061">
            <v>41618</v>
          </cell>
          <cell r="U4061">
            <v>21</v>
          </cell>
          <cell r="V4061" t="str">
            <v>MAS DE 20 DÍAS</v>
          </cell>
        </row>
        <row r="4062">
          <cell r="Q4062" t="str">
            <v>BANORTE4161871001335750683</v>
          </cell>
          <cell r="R4062" t="str">
            <v>O.K.</v>
          </cell>
          <cell r="S4062" t="str">
            <v>CONCILIADA</v>
          </cell>
          <cell r="T4062">
            <v>41618</v>
          </cell>
          <cell r="U4062">
            <v>21</v>
          </cell>
          <cell r="V4062" t="str">
            <v>MAS DE 20 DÍAS</v>
          </cell>
        </row>
        <row r="4063">
          <cell r="Q4063" t="str">
            <v>BANORTE4161871001335795398</v>
          </cell>
          <cell r="R4063" t="str">
            <v>O.K.</v>
          </cell>
          <cell r="S4063" t="str">
            <v>Aplicadas a clientes</v>
          </cell>
          <cell r="T4063">
            <v>41621</v>
          </cell>
          <cell r="U4063">
            <v>21</v>
          </cell>
          <cell r="V4063" t="str">
            <v>MAS DE 20 DÍAS</v>
          </cell>
        </row>
        <row r="4064">
          <cell r="Q4064" t="str">
            <v>BANORTE4161871001335795398</v>
          </cell>
          <cell r="R4064" t="str">
            <v>O.K.</v>
          </cell>
          <cell r="S4064" t="str">
            <v>Aplicadas a clientes</v>
          </cell>
          <cell r="T4064">
            <v>41621</v>
          </cell>
          <cell r="U4064">
            <v>21</v>
          </cell>
          <cell r="V4064" t="str">
            <v>MAS DE 20 DÍAS</v>
          </cell>
        </row>
        <row r="4065">
          <cell r="Q4065" t="str">
            <v>BANORTE4161871001335786118</v>
          </cell>
          <cell r="R4065" t="str">
            <v>O.K.</v>
          </cell>
          <cell r="S4065" t="str">
            <v>CONCILIADA</v>
          </cell>
          <cell r="T4065">
            <v>41618</v>
          </cell>
          <cell r="U4065">
            <v>21</v>
          </cell>
          <cell r="V4065" t="str">
            <v>MAS DE 20 DÍAS</v>
          </cell>
        </row>
        <row r="4066">
          <cell r="Q4066" t="str">
            <v>BANORTE4161871001335755402</v>
          </cell>
          <cell r="R4066" t="str">
            <v>O.K.</v>
          </cell>
          <cell r="S4066" t="str">
            <v>CONCILIADA</v>
          </cell>
          <cell r="T4066">
            <v>41618</v>
          </cell>
          <cell r="U4066">
            <v>21</v>
          </cell>
          <cell r="V4066" t="str">
            <v>MAS DE 20 DÍAS</v>
          </cell>
        </row>
        <row r="4067">
          <cell r="Q4067" t="str">
            <v>BANORTE4161871001335727793</v>
          </cell>
          <cell r="R4067" t="str">
            <v>O.K.</v>
          </cell>
          <cell r="S4067" t="str">
            <v>CONCILIADA</v>
          </cell>
          <cell r="T4067">
            <v>41618</v>
          </cell>
          <cell r="U4067">
            <v>21</v>
          </cell>
          <cell r="V4067" t="str">
            <v>MAS DE 20 DÍAS</v>
          </cell>
        </row>
        <row r="4068">
          <cell r="Q4068" t="str">
            <v>BANORTE4161871001335735567</v>
          </cell>
          <cell r="R4068" t="str">
            <v>O.K.</v>
          </cell>
          <cell r="S4068" t="str">
            <v>CONCILIADA</v>
          </cell>
          <cell r="T4068">
            <v>41618</v>
          </cell>
          <cell r="U4068">
            <v>21</v>
          </cell>
          <cell r="V4068" t="str">
            <v>MAS DE 20 DÍAS</v>
          </cell>
        </row>
        <row r="4069">
          <cell r="Q4069" t="str">
            <v>BANORTE4161871001335774611</v>
          </cell>
          <cell r="R4069" t="str">
            <v>O.K.</v>
          </cell>
          <cell r="S4069" t="str">
            <v>CONCILIADA</v>
          </cell>
          <cell r="T4069">
            <v>41618</v>
          </cell>
          <cell r="U4069">
            <v>21</v>
          </cell>
          <cell r="V4069" t="str">
            <v>MAS DE 20 DÍAS</v>
          </cell>
        </row>
        <row r="4070">
          <cell r="Q4070" t="str">
            <v>BANORTE4161871001335785563</v>
          </cell>
          <cell r="R4070" t="str">
            <v>O.K.</v>
          </cell>
          <cell r="S4070" t="str">
            <v>CONCILIADA</v>
          </cell>
          <cell r="T4070">
            <v>41618</v>
          </cell>
          <cell r="U4070">
            <v>21</v>
          </cell>
          <cell r="V4070" t="str">
            <v>MAS DE 20 DÍAS</v>
          </cell>
        </row>
        <row r="4071">
          <cell r="Q4071" t="str">
            <v>BANORTE4161871001335783305</v>
          </cell>
          <cell r="R4071" t="str">
            <v>O.K.</v>
          </cell>
          <cell r="S4071" t="str">
            <v>CONCILIADA</v>
          </cell>
          <cell r="T4071">
            <v>41618</v>
          </cell>
          <cell r="U4071">
            <v>21</v>
          </cell>
          <cell r="V4071" t="str">
            <v>MAS DE 20 DÍAS</v>
          </cell>
        </row>
        <row r="4072">
          <cell r="Q4072" t="str">
            <v>BANORTE4161871001335747347</v>
          </cell>
          <cell r="R4072" t="str">
            <v>O.K.</v>
          </cell>
          <cell r="S4072" t="str">
            <v>CONCILIADA</v>
          </cell>
          <cell r="T4072">
            <v>41618</v>
          </cell>
          <cell r="U4072">
            <v>21</v>
          </cell>
          <cell r="V4072" t="str">
            <v>MAS DE 20 DÍAS</v>
          </cell>
        </row>
        <row r="4073">
          <cell r="Q4073" t="str">
            <v>BANORTE4161871001335705359</v>
          </cell>
          <cell r="R4073" t="str">
            <v>O.K.</v>
          </cell>
          <cell r="S4073" t="str">
            <v>CONCILIADA</v>
          </cell>
          <cell r="T4073">
            <v>41618</v>
          </cell>
          <cell r="U4073">
            <v>21</v>
          </cell>
          <cell r="V4073" t="str">
            <v>MAS DE 20 DÍAS</v>
          </cell>
        </row>
        <row r="4074">
          <cell r="Q4074" t="str">
            <v>BANORTE4161871001335786652</v>
          </cell>
          <cell r="R4074" t="str">
            <v>O.K.</v>
          </cell>
          <cell r="S4074" t="str">
            <v>CONCILIADA</v>
          </cell>
          <cell r="T4074">
            <v>41618</v>
          </cell>
          <cell r="U4074">
            <v>21</v>
          </cell>
          <cell r="V4074" t="str">
            <v>MAS DE 20 DÍAS</v>
          </cell>
        </row>
        <row r="4075">
          <cell r="Q4075" t="str">
            <v>BANORTE4161871001335744830</v>
          </cell>
          <cell r="R4075" t="str">
            <v>O.K.</v>
          </cell>
          <cell r="S4075" t="str">
            <v>CONCILIADA</v>
          </cell>
          <cell r="T4075">
            <v>41618</v>
          </cell>
          <cell r="U4075">
            <v>21</v>
          </cell>
          <cell r="V4075" t="str">
            <v>MAS DE 20 DÍAS</v>
          </cell>
        </row>
        <row r="4076">
          <cell r="Q4076" t="str">
            <v>BANORTE4161871001335744962</v>
          </cell>
          <cell r="R4076" t="str">
            <v>O.K.</v>
          </cell>
          <cell r="S4076" t="str">
            <v>CONCILIADA</v>
          </cell>
          <cell r="T4076">
            <v>41618</v>
          </cell>
          <cell r="U4076">
            <v>21</v>
          </cell>
          <cell r="V4076" t="str">
            <v>MAS DE 20 DÍAS</v>
          </cell>
        </row>
        <row r="4077">
          <cell r="Q4077" t="str">
            <v>BANORTE4161871001335723071</v>
          </cell>
          <cell r="R4077" t="str">
            <v>O.K.</v>
          </cell>
          <cell r="S4077" t="str">
            <v>CONCILIADA</v>
          </cell>
          <cell r="T4077">
            <v>41618</v>
          </cell>
          <cell r="U4077">
            <v>21</v>
          </cell>
          <cell r="V4077" t="str">
            <v>MAS DE 20 DÍAS</v>
          </cell>
        </row>
        <row r="4078">
          <cell r="Q4078" t="str">
            <v>BANORTE4161871001335721154</v>
          </cell>
          <cell r="R4078" t="str">
            <v>O.K.</v>
          </cell>
          <cell r="S4078" t="str">
            <v>CONCILIADA</v>
          </cell>
          <cell r="T4078">
            <v>41618</v>
          </cell>
          <cell r="U4078">
            <v>21</v>
          </cell>
          <cell r="V4078" t="str">
            <v>MAS DE 20 DÍAS</v>
          </cell>
        </row>
        <row r="4079">
          <cell r="Q4079" t="str">
            <v>BANORTE4161871001335700651</v>
          </cell>
          <cell r="R4079" t="str">
            <v>O.K.</v>
          </cell>
          <cell r="S4079" t="str">
            <v>CONCILIADA</v>
          </cell>
          <cell r="T4079">
            <v>41618</v>
          </cell>
          <cell r="U4079">
            <v>21</v>
          </cell>
          <cell r="V4079" t="str">
            <v>MAS DE 20 DÍAS</v>
          </cell>
        </row>
        <row r="4080">
          <cell r="Q4080" t="str">
            <v>BANORTE4161871001335778125</v>
          </cell>
          <cell r="R4080" t="str">
            <v>O.K.</v>
          </cell>
          <cell r="S4080" t="str">
            <v>CONCILIADA</v>
          </cell>
          <cell r="T4080">
            <v>41618</v>
          </cell>
          <cell r="U4080">
            <v>21</v>
          </cell>
          <cell r="V4080" t="str">
            <v>MAS DE 20 DÍAS</v>
          </cell>
        </row>
        <row r="4081">
          <cell r="Q4081" t="str">
            <v>BANORTE4161871001335768069</v>
          </cell>
          <cell r="R4081" t="str">
            <v>O.K.</v>
          </cell>
          <cell r="S4081" t="str">
            <v>CONCILIADA</v>
          </cell>
          <cell r="T4081">
            <v>41618</v>
          </cell>
          <cell r="U4081">
            <v>21</v>
          </cell>
          <cell r="V4081" t="str">
            <v>MAS DE 20 DÍAS</v>
          </cell>
        </row>
        <row r="4082">
          <cell r="Q4082" t="str">
            <v>BANORTE4161871001335714538</v>
          </cell>
          <cell r="R4082" t="str">
            <v>O.K.</v>
          </cell>
          <cell r="S4082" t="str">
            <v>CONCILIADA</v>
          </cell>
          <cell r="T4082">
            <v>41618</v>
          </cell>
          <cell r="U4082">
            <v>21</v>
          </cell>
          <cell r="V4082" t="str">
            <v>MAS DE 20 DÍAS</v>
          </cell>
        </row>
        <row r="4083">
          <cell r="Q4083" t="str">
            <v>BANORTE4161871001335795911</v>
          </cell>
          <cell r="R4083" t="str">
            <v>O.K.</v>
          </cell>
          <cell r="S4083" t="str">
            <v>CONCILIADA</v>
          </cell>
          <cell r="T4083">
            <v>41618</v>
          </cell>
          <cell r="U4083">
            <v>21</v>
          </cell>
          <cell r="V4083" t="str">
            <v>MAS DE 20 DÍAS</v>
          </cell>
        </row>
        <row r="4084">
          <cell r="Q4084" t="str">
            <v>BANORTE4161871001335714533</v>
          </cell>
          <cell r="R4084" t="str">
            <v>O.K.</v>
          </cell>
          <cell r="S4084" t="str">
            <v>CONCILIADA</v>
          </cell>
          <cell r="T4084">
            <v>41618</v>
          </cell>
          <cell r="U4084">
            <v>21</v>
          </cell>
          <cell r="V4084" t="str">
            <v>MAS DE 20 DÍAS</v>
          </cell>
        </row>
        <row r="4085">
          <cell r="Q4085" t="str">
            <v>BANORTE4161871001335743497</v>
          </cell>
          <cell r="R4085" t="str">
            <v>O.K.</v>
          </cell>
          <cell r="S4085" t="str">
            <v>CONCILIADA</v>
          </cell>
          <cell r="T4085">
            <v>41618</v>
          </cell>
          <cell r="U4085">
            <v>21</v>
          </cell>
          <cell r="V4085" t="str">
            <v>MAS DE 20 DÍAS</v>
          </cell>
        </row>
        <row r="4086">
          <cell r="Q4086" t="str">
            <v>BANORTE4161871001335728679</v>
          </cell>
          <cell r="R4086" t="str">
            <v>O.K.</v>
          </cell>
          <cell r="S4086" t="str">
            <v>CONCILIADA</v>
          </cell>
          <cell r="T4086">
            <v>41618</v>
          </cell>
          <cell r="U4086">
            <v>21</v>
          </cell>
          <cell r="V4086" t="str">
            <v>MAS DE 20 DÍAS</v>
          </cell>
        </row>
        <row r="4087">
          <cell r="Q4087" t="str">
            <v>BANORTE4161871001335754904</v>
          </cell>
          <cell r="R4087" t="str">
            <v>O.K.</v>
          </cell>
          <cell r="S4087" t="str">
            <v>CONCILIADA</v>
          </cell>
          <cell r="T4087">
            <v>41618</v>
          </cell>
          <cell r="U4087">
            <v>21</v>
          </cell>
          <cell r="V4087" t="str">
            <v>MAS DE 20 DÍAS</v>
          </cell>
        </row>
        <row r="4088">
          <cell r="Q4088" t="str">
            <v>BANORTE4161871001335717187</v>
          </cell>
          <cell r="R4088" t="str">
            <v>O.K.</v>
          </cell>
          <cell r="S4088" t="str">
            <v>CONCILIADA</v>
          </cell>
          <cell r="T4088">
            <v>41618</v>
          </cell>
          <cell r="U4088">
            <v>21</v>
          </cell>
          <cell r="V4088" t="str">
            <v>MAS DE 20 DÍAS</v>
          </cell>
        </row>
        <row r="4089">
          <cell r="Q4089" t="str">
            <v>BANORTE4161871001335723075</v>
          </cell>
          <cell r="R4089" t="str">
            <v>O.K.</v>
          </cell>
          <cell r="S4089" t="str">
            <v>CONCILIADA</v>
          </cell>
          <cell r="T4089">
            <v>41618</v>
          </cell>
          <cell r="U4089">
            <v>21</v>
          </cell>
          <cell r="V4089" t="str">
            <v>MAS DE 20 DÍAS</v>
          </cell>
        </row>
        <row r="4090">
          <cell r="Q4090" t="str">
            <v>BANORTE4161871001335705349</v>
          </cell>
          <cell r="R4090" t="str">
            <v>O.K.</v>
          </cell>
          <cell r="S4090" t="str">
            <v>CONCILIADA</v>
          </cell>
          <cell r="T4090">
            <v>41618</v>
          </cell>
          <cell r="U4090">
            <v>21</v>
          </cell>
          <cell r="V4090" t="str">
            <v>MAS DE 20 DÍAS</v>
          </cell>
        </row>
        <row r="4091">
          <cell r="Q4091" t="str">
            <v>BANORTE4161871001335752605</v>
          </cell>
          <cell r="R4091" t="str">
            <v>O.K.</v>
          </cell>
          <cell r="S4091" t="str">
            <v>CONCILIADA</v>
          </cell>
          <cell r="T4091">
            <v>41618</v>
          </cell>
          <cell r="U4091">
            <v>21</v>
          </cell>
          <cell r="V4091" t="str">
            <v>MAS DE 20 DÍAS</v>
          </cell>
        </row>
        <row r="4092">
          <cell r="Q4092" t="str">
            <v>BANORTE4161871001335789104</v>
          </cell>
          <cell r="R4092" t="str">
            <v>O.K.</v>
          </cell>
          <cell r="S4092" t="str">
            <v>CONCILIADA</v>
          </cell>
          <cell r="T4092">
            <v>41618</v>
          </cell>
          <cell r="U4092">
            <v>21</v>
          </cell>
          <cell r="V4092" t="str">
            <v>MAS DE 20 DÍAS</v>
          </cell>
        </row>
        <row r="4093">
          <cell r="Q4093" t="str">
            <v>BANORTE4161871001335783408</v>
          </cell>
          <cell r="R4093" t="str">
            <v>O.K.</v>
          </cell>
          <cell r="S4093" t="str">
            <v>CONCILIADA</v>
          </cell>
          <cell r="T4093">
            <v>41618</v>
          </cell>
          <cell r="U4093">
            <v>21</v>
          </cell>
          <cell r="V4093" t="str">
            <v>MAS DE 20 DÍAS</v>
          </cell>
        </row>
        <row r="4094">
          <cell r="Q4094" t="str">
            <v>BANORTE4161871001335727954</v>
          </cell>
          <cell r="R4094" t="str">
            <v>O.K.</v>
          </cell>
          <cell r="S4094" t="str">
            <v>CONCILIADA</v>
          </cell>
          <cell r="T4094">
            <v>41618</v>
          </cell>
          <cell r="U4094">
            <v>21</v>
          </cell>
          <cell r="V4094" t="str">
            <v>MAS DE 20 DÍAS</v>
          </cell>
        </row>
        <row r="4095">
          <cell r="Q4095" t="str">
            <v>BANORTE4161871001335744309</v>
          </cell>
          <cell r="R4095" t="str">
            <v>O.K.</v>
          </cell>
          <cell r="S4095" t="str">
            <v>CONCILIADA</v>
          </cell>
          <cell r="T4095">
            <v>41618</v>
          </cell>
          <cell r="U4095">
            <v>21</v>
          </cell>
          <cell r="V4095" t="str">
            <v>MAS DE 20 DÍAS</v>
          </cell>
        </row>
        <row r="4096">
          <cell r="Q4096" t="str">
            <v>BANORTE4161871001335763521</v>
          </cell>
          <cell r="R4096" t="str">
            <v>O.K.</v>
          </cell>
          <cell r="S4096" t="str">
            <v>CONCILIADA</v>
          </cell>
          <cell r="T4096">
            <v>41618</v>
          </cell>
          <cell r="U4096">
            <v>21</v>
          </cell>
          <cell r="V4096" t="str">
            <v>MAS DE 20 DÍAS</v>
          </cell>
        </row>
        <row r="4097">
          <cell r="Q4097" t="str">
            <v>BANORTE4161871001335743004</v>
          </cell>
          <cell r="R4097" t="str">
            <v>O.K.</v>
          </cell>
          <cell r="S4097" t="str">
            <v>Aplicadas a clientes</v>
          </cell>
          <cell r="T4097">
            <v>41621</v>
          </cell>
          <cell r="U4097">
            <v>21</v>
          </cell>
          <cell r="V4097" t="str">
            <v>MAS DE 20 DÍAS</v>
          </cell>
        </row>
        <row r="4098">
          <cell r="Q4098" t="str">
            <v>BANORTE4161871001335743004</v>
          </cell>
          <cell r="R4098" t="str">
            <v>O.K.</v>
          </cell>
          <cell r="S4098" t="str">
            <v>Aplicadas a clientes</v>
          </cell>
          <cell r="T4098">
            <v>41621</v>
          </cell>
          <cell r="U4098">
            <v>21</v>
          </cell>
          <cell r="V4098" t="str">
            <v>MAS DE 20 DÍAS</v>
          </cell>
        </row>
        <row r="4099">
          <cell r="Q4099" t="str">
            <v>BANORTE4161871001335719993</v>
          </cell>
          <cell r="R4099" t="str">
            <v>O.K.</v>
          </cell>
          <cell r="S4099" t="str">
            <v>CONCILIADA</v>
          </cell>
          <cell r="T4099">
            <v>41618</v>
          </cell>
          <cell r="U4099">
            <v>21</v>
          </cell>
          <cell r="V4099" t="str">
            <v>MAS DE 20 DÍAS</v>
          </cell>
        </row>
        <row r="4100">
          <cell r="Q4100" t="str">
            <v>BANORTE4161871001335769160</v>
          </cell>
          <cell r="R4100" t="str">
            <v>O.K.</v>
          </cell>
          <cell r="S4100" t="str">
            <v>CONCILIADA</v>
          </cell>
          <cell r="T4100">
            <v>41618</v>
          </cell>
          <cell r="U4100">
            <v>21</v>
          </cell>
          <cell r="V4100" t="str">
            <v>MAS DE 20 DÍAS</v>
          </cell>
        </row>
        <row r="4101">
          <cell r="Q4101" t="str">
            <v>BANORTE4161871001335752597</v>
          </cell>
          <cell r="R4101" t="str">
            <v>O.K.</v>
          </cell>
          <cell r="S4101" t="str">
            <v>CONCILIADA</v>
          </cell>
          <cell r="T4101">
            <v>41618</v>
          </cell>
          <cell r="U4101">
            <v>21</v>
          </cell>
          <cell r="V4101" t="str">
            <v>MAS DE 20 DÍAS</v>
          </cell>
        </row>
        <row r="4102">
          <cell r="Q4102" t="str">
            <v>BANORTE4161871001335719994</v>
          </cell>
          <cell r="R4102" t="str">
            <v>O.K.</v>
          </cell>
          <cell r="S4102" t="str">
            <v>CONCILIADA</v>
          </cell>
          <cell r="T4102">
            <v>41618</v>
          </cell>
          <cell r="U4102">
            <v>21</v>
          </cell>
          <cell r="V4102" t="str">
            <v>MAS DE 20 DÍAS</v>
          </cell>
        </row>
        <row r="4103">
          <cell r="Q4103" t="str">
            <v>BANORTE4161871001335791748</v>
          </cell>
          <cell r="R4103" t="str">
            <v>O.K.</v>
          </cell>
          <cell r="S4103" t="str">
            <v>CONCILIADA</v>
          </cell>
          <cell r="T4103">
            <v>41618</v>
          </cell>
          <cell r="U4103">
            <v>21</v>
          </cell>
          <cell r="V4103" t="str">
            <v>MAS DE 20 DÍAS</v>
          </cell>
        </row>
        <row r="4104">
          <cell r="Q4104" t="str">
            <v>BANORTE4161871001335721591</v>
          </cell>
          <cell r="R4104" t="str">
            <v>O.K.</v>
          </cell>
          <cell r="S4104" t="str">
            <v>CONCILIADA</v>
          </cell>
          <cell r="T4104">
            <v>41618</v>
          </cell>
          <cell r="U4104">
            <v>21</v>
          </cell>
          <cell r="V4104" t="str">
            <v>MAS DE 20 DÍAS</v>
          </cell>
        </row>
        <row r="4105">
          <cell r="Q4105" t="str">
            <v>BANORTE4161871001335786199</v>
          </cell>
          <cell r="R4105" t="str">
            <v>O.K.</v>
          </cell>
          <cell r="S4105" t="str">
            <v>CONCILIADA</v>
          </cell>
          <cell r="T4105">
            <v>41618</v>
          </cell>
          <cell r="U4105">
            <v>21</v>
          </cell>
          <cell r="V4105" t="str">
            <v>MAS DE 20 DÍAS</v>
          </cell>
        </row>
        <row r="4106">
          <cell r="Q4106" t="str">
            <v>BANORTE4161871001335777360</v>
          </cell>
          <cell r="R4106" t="str">
            <v>O.K.</v>
          </cell>
          <cell r="S4106" t="str">
            <v>CONCILIADA</v>
          </cell>
          <cell r="T4106">
            <v>41618</v>
          </cell>
          <cell r="U4106">
            <v>21</v>
          </cell>
          <cell r="V4106" t="str">
            <v>MAS DE 20 DÍAS</v>
          </cell>
        </row>
        <row r="4107">
          <cell r="Q4107" t="str">
            <v>BANORTE4161871001335770795</v>
          </cell>
          <cell r="R4107" t="str">
            <v>O.K.</v>
          </cell>
          <cell r="S4107" t="str">
            <v>COMPENSADA</v>
          </cell>
          <cell r="T4107">
            <v>41628</v>
          </cell>
          <cell r="U4107">
            <v>21</v>
          </cell>
          <cell r="V4107" t="str">
            <v>MAS DE 20 DÍAS</v>
          </cell>
        </row>
        <row r="4108">
          <cell r="Q4108" t="str">
            <v>BANORTE4161871001335742790</v>
          </cell>
          <cell r="R4108" t="str">
            <v>O.K.</v>
          </cell>
          <cell r="S4108" t="str">
            <v>CONCILIADA</v>
          </cell>
          <cell r="T4108">
            <v>41618</v>
          </cell>
          <cell r="U4108">
            <v>21</v>
          </cell>
          <cell r="V4108" t="str">
            <v>MAS DE 20 DÍAS</v>
          </cell>
        </row>
        <row r="4109">
          <cell r="Q4109" t="str">
            <v>BANORTE4161871001335736554</v>
          </cell>
          <cell r="R4109" t="str">
            <v>O.K.</v>
          </cell>
          <cell r="S4109" t="str">
            <v>CONCILIADA</v>
          </cell>
          <cell r="T4109">
            <v>41618</v>
          </cell>
          <cell r="U4109">
            <v>21</v>
          </cell>
          <cell r="V4109" t="str">
            <v>MAS DE 20 DÍAS</v>
          </cell>
        </row>
        <row r="4110">
          <cell r="Q4110" t="str">
            <v>BANORTE4161871001335721593</v>
          </cell>
          <cell r="R4110" t="str">
            <v>O.K.</v>
          </cell>
          <cell r="S4110" t="str">
            <v>CONCILIADA</v>
          </cell>
          <cell r="T4110">
            <v>41618</v>
          </cell>
          <cell r="U4110">
            <v>21</v>
          </cell>
          <cell r="V4110" t="str">
            <v>MAS DE 20 DÍAS</v>
          </cell>
        </row>
        <row r="4111">
          <cell r="Q4111" t="str">
            <v>BANORTE4161871001335751889</v>
          </cell>
          <cell r="R4111" t="str">
            <v>O.K.</v>
          </cell>
          <cell r="S4111" t="str">
            <v>CONCILIADA</v>
          </cell>
          <cell r="T4111">
            <v>41618</v>
          </cell>
          <cell r="U4111">
            <v>21</v>
          </cell>
          <cell r="V4111" t="str">
            <v>MAS DE 20 DÍAS</v>
          </cell>
        </row>
        <row r="4112">
          <cell r="Q4112" t="str">
            <v>BANORTE4161871001335736551</v>
          </cell>
          <cell r="R4112" t="str">
            <v>O.K.</v>
          </cell>
          <cell r="S4112" t="str">
            <v>CONCILIADA</v>
          </cell>
          <cell r="T4112">
            <v>41618</v>
          </cell>
          <cell r="U4112">
            <v>21</v>
          </cell>
          <cell r="V4112" t="str">
            <v>MAS DE 20 DÍAS</v>
          </cell>
        </row>
        <row r="4113">
          <cell r="Q4113" t="str">
            <v>BANORTE4161871001335736463</v>
          </cell>
          <cell r="R4113" t="str">
            <v>O.K.</v>
          </cell>
          <cell r="S4113" t="str">
            <v>CONCILIADA</v>
          </cell>
          <cell r="T4113">
            <v>41618</v>
          </cell>
          <cell r="U4113">
            <v>21</v>
          </cell>
          <cell r="V4113" t="str">
            <v>MAS DE 20 DÍAS</v>
          </cell>
        </row>
        <row r="4114">
          <cell r="Q4114" t="str">
            <v>BANORTE4161871001335728730</v>
          </cell>
          <cell r="R4114" t="str">
            <v>O.K.</v>
          </cell>
          <cell r="S4114" t="str">
            <v>CONCILIADA</v>
          </cell>
          <cell r="T4114">
            <v>41618</v>
          </cell>
          <cell r="U4114">
            <v>21</v>
          </cell>
          <cell r="V4114" t="str">
            <v>MAS DE 20 DÍAS</v>
          </cell>
        </row>
        <row r="4115">
          <cell r="Q4115" t="str">
            <v>BANORTE4161871001335742788</v>
          </cell>
          <cell r="R4115" t="str">
            <v>O.K.</v>
          </cell>
          <cell r="S4115" t="str">
            <v>CONCILIADA</v>
          </cell>
          <cell r="T4115">
            <v>41618</v>
          </cell>
          <cell r="U4115">
            <v>21</v>
          </cell>
          <cell r="V4115" t="str">
            <v>MAS DE 20 DÍAS</v>
          </cell>
        </row>
        <row r="4116">
          <cell r="Q4116" t="str">
            <v>BANORTE4161871001335721577</v>
          </cell>
          <cell r="R4116" t="str">
            <v>O.K.</v>
          </cell>
          <cell r="S4116" t="str">
            <v>CONCILIADA</v>
          </cell>
          <cell r="T4116">
            <v>41618</v>
          </cell>
          <cell r="U4116">
            <v>21</v>
          </cell>
          <cell r="V4116" t="str">
            <v>MAS DE 20 DÍAS</v>
          </cell>
        </row>
        <row r="4117">
          <cell r="Q4117" t="str">
            <v>BANCOMER AMEX4161813463835252899</v>
          </cell>
          <cell r="R4117" t="str">
            <v>O.K.</v>
          </cell>
          <cell r="S4117" t="str">
            <v>DIF. DE CTVOS.</v>
          </cell>
          <cell r="T4117">
            <v>41618</v>
          </cell>
          <cell r="U4117">
            <v>21</v>
          </cell>
          <cell r="V4117" t="str">
            <v>MAS DE 20 DÍAS</v>
          </cell>
        </row>
        <row r="4118">
          <cell r="Q4118" t="str">
            <v>BANCOMER AMEX4161813463835247879</v>
          </cell>
          <cell r="R4118" t="str">
            <v>O.K.</v>
          </cell>
          <cell r="S4118" t="str">
            <v>DIF. DE CTVOS.</v>
          </cell>
          <cell r="T4118">
            <v>41618</v>
          </cell>
          <cell r="U4118">
            <v>21</v>
          </cell>
          <cell r="V4118" t="str">
            <v>MAS DE 20 DÍAS</v>
          </cell>
        </row>
        <row r="4119">
          <cell r="Q4119" t="str">
            <v>BANCOMER AMEX4161813463835252902</v>
          </cell>
          <cell r="R4119" t="str">
            <v>O.K.</v>
          </cell>
          <cell r="S4119" t="str">
            <v>DIF. DE CTVOS.</v>
          </cell>
          <cell r="T4119">
            <v>41618</v>
          </cell>
          <cell r="U4119">
            <v>21</v>
          </cell>
          <cell r="V4119" t="str">
            <v>MAS DE 20 DÍAS</v>
          </cell>
        </row>
        <row r="4120">
          <cell r="Q4120" t="str">
            <v>BANCOMER AMEX4161813463835219867</v>
          </cell>
          <cell r="R4120" t="str">
            <v>O.K.</v>
          </cell>
          <cell r="S4120" t="str">
            <v>DIF. DE CTVOS.</v>
          </cell>
          <cell r="T4120">
            <v>41618</v>
          </cell>
          <cell r="U4120">
            <v>21</v>
          </cell>
          <cell r="V4120" t="str">
            <v>MAS DE 20 DÍAS</v>
          </cell>
        </row>
        <row r="4121">
          <cell r="Q4121" t="str">
            <v>BANCOMER AMEX4161813463835206109</v>
          </cell>
          <cell r="R4121" t="str">
            <v>O.K.</v>
          </cell>
          <cell r="S4121" t="str">
            <v>DIF. DE CTVOS.</v>
          </cell>
          <cell r="T4121">
            <v>41618</v>
          </cell>
          <cell r="U4121">
            <v>21</v>
          </cell>
          <cell r="V4121" t="str">
            <v>MAS DE 20 DÍAS</v>
          </cell>
        </row>
        <row r="4122">
          <cell r="Q4122" t="str">
            <v>BANCOMER AMEX4161813463835228280</v>
          </cell>
          <cell r="R4122" t="str">
            <v>O.K.</v>
          </cell>
          <cell r="S4122" t="str">
            <v>DIF. DE CTVOS.</v>
          </cell>
          <cell r="T4122">
            <v>41618</v>
          </cell>
          <cell r="U4122">
            <v>21</v>
          </cell>
          <cell r="V4122" t="str">
            <v>MAS DE 20 DÍAS</v>
          </cell>
        </row>
        <row r="4123">
          <cell r="Q4123" t="str">
            <v>BANCOMER AMEX4161813463835231615</v>
          </cell>
          <cell r="R4123" t="str">
            <v>O.K.</v>
          </cell>
          <cell r="S4123" t="str">
            <v>DIF. DE CTVOS.</v>
          </cell>
          <cell r="T4123">
            <v>41618</v>
          </cell>
          <cell r="U4123">
            <v>21</v>
          </cell>
          <cell r="V4123" t="str">
            <v>MAS DE 20 DÍAS</v>
          </cell>
        </row>
        <row r="4124">
          <cell r="Q4124" t="str">
            <v>BANCOMER AMEX4161813463835253612</v>
          </cell>
          <cell r="R4124" t="str">
            <v>O.K.</v>
          </cell>
          <cell r="S4124" t="str">
            <v>DIF. DE CTVOS.</v>
          </cell>
          <cell r="T4124">
            <v>41618</v>
          </cell>
          <cell r="U4124">
            <v>21</v>
          </cell>
          <cell r="V4124" t="str">
            <v>MAS DE 20 DÍAS</v>
          </cell>
        </row>
        <row r="4125">
          <cell r="Q4125" t="str">
            <v>BANCOMER AMEX4161813463835244598</v>
          </cell>
          <cell r="R4125" t="str">
            <v>O.K.</v>
          </cell>
          <cell r="S4125" t="str">
            <v>DIF. DE CTVOS.</v>
          </cell>
          <cell r="T4125">
            <v>41618</v>
          </cell>
          <cell r="U4125">
            <v>21</v>
          </cell>
          <cell r="V4125" t="str">
            <v>MAS DE 20 DÍAS</v>
          </cell>
        </row>
        <row r="4126">
          <cell r="Q4126" t="str">
            <v>BANCOMER AMEX4161813463835206107</v>
          </cell>
          <cell r="R4126" t="str">
            <v>O.K.</v>
          </cell>
          <cell r="S4126" t="str">
            <v>DIF. DE CTVOS.</v>
          </cell>
          <cell r="T4126">
            <v>41618</v>
          </cell>
          <cell r="U4126">
            <v>21</v>
          </cell>
          <cell r="V4126" t="str">
            <v>MAS DE 20 DÍAS</v>
          </cell>
        </row>
        <row r="4127">
          <cell r="Q4127" t="str">
            <v>BANCOMER AMEX4161813463835206108</v>
          </cell>
          <cell r="R4127" t="str">
            <v>O.K.</v>
          </cell>
          <cell r="S4127" t="str">
            <v>DIF. DE CTVOS.</v>
          </cell>
          <cell r="T4127">
            <v>41618</v>
          </cell>
          <cell r="U4127">
            <v>21</v>
          </cell>
          <cell r="V4127" t="str">
            <v>MAS DE 20 DÍAS</v>
          </cell>
        </row>
        <row r="4128">
          <cell r="Q4128" t="str">
            <v>BANCOMER AMEX4161813463835207620</v>
          </cell>
          <cell r="R4128" t="str">
            <v>O.K.</v>
          </cell>
          <cell r="S4128" t="str">
            <v>DIF. DE CTVOS.</v>
          </cell>
          <cell r="T4128">
            <v>41618</v>
          </cell>
          <cell r="U4128">
            <v>21</v>
          </cell>
          <cell r="V4128" t="str">
            <v>MAS DE 20 DÍAS</v>
          </cell>
        </row>
        <row r="4129">
          <cell r="Q4129" t="str">
            <v>BANCOMER AMEX4161813463835209289</v>
          </cell>
          <cell r="R4129" t="str">
            <v>.O.K.</v>
          </cell>
          <cell r="S4129" t="str">
            <v>meses sin intereses</v>
          </cell>
          <cell r="T4129">
            <v>41618</v>
          </cell>
          <cell r="U4129">
            <v>21</v>
          </cell>
          <cell r="V4129" t="str">
            <v>MAS DE 20 DÍAS</v>
          </cell>
        </row>
        <row r="4130">
          <cell r="Q4130" t="str">
            <v>BANCOMER AMEX4161813463835238417</v>
          </cell>
          <cell r="R4130" t="str">
            <v>O.K.</v>
          </cell>
          <cell r="S4130" t="str">
            <v>DIF. DE CTVOS.</v>
          </cell>
          <cell r="T4130">
            <v>41618</v>
          </cell>
          <cell r="U4130">
            <v>21</v>
          </cell>
          <cell r="V4130" t="str">
            <v>MAS DE 20 DÍAS</v>
          </cell>
        </row>
        <row r="4131">
          <cell r="Q4131" t="str">
            <v>BANCOMER AMEX4161813463835246483</v>
          </cell>
          <cell r="R4131" t="str">
            <v>O.K.</v>
          </cell>
          <cell r="S4131" t="str">
            <v>DIF. DE CTVOS.</v>
          </cell>
          <cell r="T4131">
            <v>41618</v>
          </cell>
          <cell r="U4131">
            <v>21</v>
          </cell>
          <cell r="V4131" t="str">
            <v>MAS DE 20 DÍAS</v>
          </cell>
        </row>
        <row r="4132">
          <cell r="Q4132" t="str">
            <v>BANCOMER AMEX4161813463835200486</v>
          </cell>
          <cell r="R4132" t="str">
            <v>O.K.</v>
          </cell>
          <cell r="S4132" t="str">
            <v>DIF. DE CTVOS.</v>
          </cell>
          <cell r="T4132">
            <v>41618</v>
          </cell>
          <cell r="U4132">
            <v>21</v>
          </cell>
          <cell r="V4132" t="str">
            <v>MAS DE 20 DÍAS</v>
          </cell>
        </row>
        <row r="4133">
          <cell r="Q4133" t="str">
            <v>BANCOMER AMEX4161813463835200473</v>
          </cell>
          <cell r="R4133" t="str">
            <v>O.K.</v>
          </cell>
          <cell r="S4133" t="str">
            <v>DIF. DE CTVOS.</v>
          </cell>
          <cell r="T4133">
            <v>41618</v>
          </cell>
          <cell r="U4133">
            <v>21</v>
          </cell>
          <cell r="V4133" t="str">
            <v>MAS DE 20 DÍAS</v>
          </cell>
        </row>
        <row r="4134">
          <cell r="Q4134" t="str">
            <v>BANCOMER AMEX4161813463835238751</v>
          </cell>
          <cell r="R4134" t="str">
            <v>O.K.</v>
          </cell>
          <cell r="S4134" t="str">
            <v>DIF. DE CTVOS.</v>
          </cell>
          <cell r="T4134">
            <v>41618</v>
          </cell>
          <cell r="U4134">
            <v>21</v>
          </cell>
          <cell r="V4134" t="str">
            <v>MAS DE 20 DÍAS</v>
          </cell>
        </row>
        <row r="4135">
          <cell r="Q4135" t="str">
            <v>BANCOMER AMEX4161813463835217801</v>
          </cell>
          <cell r="R4135" t="str">
            <v>O.K.</v>
          </cell>
          <cell r="S4135" t="str">
            <v>DIF. DE CTVOS.</v>
          </cell>
          <cell r="T4135">
            <v>41618</v>
          </cell>
          <cell r="U4135">
            <v>21</v>
          </cell>
          <cell r="V4135" t="str">
            <v>MAS DE 20 DÍAS</v>
          </cell>
        </row>
        <row r="4136">
          <cell r="Q4136" t="str">
            <v>BANCOMER AMEX4161813463835231617</v>
          </cell>
          <cell r="R4136" t="str">
            <v>O.K.</v>
          </cell>
          <cell r="S4136" t="str">
            <v>DIF. DE CTVOS.</v>
          </cell>
          <cell r="T4136">
            <v>41618</v>
          </cell>
          <cell r="U4136">
            <v>21</v>
          </cell>
          <cell r="V4136" t="str">
            <v>MAS DE 20 DÍAS</v>
          </cell>
        </row>
        <row r="4137">
          <cell r="Q4137" t="str">
            <v>BANCOMER AMEX4161813463835217187</v>
          </cell>
          <cell r="R4137" t="str">
            <v>O.K.</v>
          </cell>
          <cell r="S4137" t="str">
            <v>DIF. DE CTVOS.</v>
          </cell>
          <cell r="T4137">
            <v>41618</v>
          </cell>
          <cell r="U4137">
            <v>21</v>
          </cell>
          <cell r="V4137" t="str">
            <v>MAS DE 20 DÍAS</v>
          </cell>
        </row>
        <row r="4138">
          <cell r="Q4138" t="str">
            <v>BANCOMER AMEX4161813463835206112</v>
          </cell>
          <cell r="R4138" t="str">
            <v>O.K.</v>
          </cell>
          <cell r="S4138" t="str">
            <v>DIF. DE CTVOS.</v>
          </cell>
          <cell r="T4138">
            <v>41618</v>
          </cell>
          <cell r="U4138">
            <v>21</v>
          </cell>
          <cell r="V4138" t="str">
            <v>MAS DE 20 DÍAS</v>
          </cell>
        </row>
        <row r="4139">
          <cell r="Q4139" t="str">
            <v>BANCOMER AMEX4161813463835226023</v>
          </cell>
          <cell r="R4139" t="str">
            <v>O.K.</v>
          </cell>
          <cell r="S4139" t="str">
            <v>DIF. DE CTVOS.</v>
          </cell>
          <cell r="T4139">
            <v>41618</v>
          </cell>
          <cell r="U4139">
            <v>21</v>
          </cell>
          <cell r="V4139" t="str">
            <v>MAS DE 20 DÍAS</v>
          </cell>
        </row>
        <row r="4140">
          <cell r="Q4140" t="str">
            <v>BANCOMER AMEX4161813463835200437</v>
          </cell>
          <cell r="R4140" t="str">
            <v>O.K.</v>
          </cell>
          <cell r="S4140" t="str">
            <v>DIF. DE CTVOS.</v>
          </cell>
          <cell r="T4140">
            <v>41618</v>
          </cell>
          <cell r="U4140">
            <v>21</v>
          </cell>
          <cell r="V4140" t="str">
            <v>MAS DE 20 DÍAS</v>
          </cell>
        </row>
        <row r="4141">
          <cell r="Q4141" t="str">
            <v>BANCOMER AMEX4161813463835215065</v>
          </cell>
          <cell r="R4141" t="str">
            <v>O.K.</v>
          </cell>
          <cell r="S4141" t="str">
            <v>DIF. DE CTVOS.</v>
          </cell>
          <cell r="T4141">
            <v>41618</v>
          </cell>
          <cell r="U4141">
            <v>21</v>
          </cell>
          <cell r="V4141" t="str">
            <v>MAS DE 20 DÍAS</v>
          </cell>
        </row>
        <row r="4142">
          <cell r="Q4142" t="str">
            <v>BANCOMER AMEX4161813463835252919</v>
          </cell>
          <cell r="R4142" t="str">
            <v>O.K.</v>
          </cell>
          <cell r="S4142" t="str">
            <v>DIF. DE CTVOS.</v>
          </cell>
          <cell r="T4142">
            <v>41618</v>
          </cell>
          <cell r="U4142">
            <v>21</v>
          </cell>
          <cell r="V4142" t="str">
            <v>MAS DE 20 DÍAS</v>
          </cell>
        </row>
        <row r="4143">
          <cell r="Q4143" t="str">
            <v>BANCOMER AMEX4161813463835254172</v>
          </cell>
          <cell r="R4143" t="str">
            <v>O.K.</v>
          </cell>
          <cell r="S4143" t="str">
            <v>DIF. DE CTVOS.</v>
          </cell>
          <cell r="T4143">
            <v>41618</v>
          </cell>
          <cell r="U4143">
            <v>21</v>
          </cell>
          <cell r="V4143" t="str">
            <v>MAS DE 20 DÍAS</v>
          </cell>
        </row>
        <row r="4144">
          <cell r="Q4144" t="str">
            <v>BANCOMER AMEX4161813463835258061</v>
          </cell>
          <cell r="R4144" t="str">
            <v>O.K.</v>
          </cell>
          <cell r="S4144" t="str">
            <v>DIF. DE CTVOS.</v>
          </cell>
          <cell r="T4144">
            <v>41618</v>
          </cell>
          <cell r="U4144">
            <v>21</v>
          </cell>
          <cell r="V4144" t="str">
            <v>MAS DE 20 DÍAS</v>
          </cell>
        </row>
        <row r="4145">
          <cell r="Q4145" t="str">
            <v>BANCOMER AMEX4161813463835217359</v>
          </cell>
          <cell r="R4145" t="str">
            <v>O.K.</v>
          </cell>
          <cell r="S4145" t="str">
            <v>DIF. DE CTVOS.</v>
          </cell>
          <cell r="T4145">
            <v>41618</v>
          </cell>
          <cell r="U4145">
            <v>21</v>
          </cell>
          <cell r="V4145" t="str">
            <v>MAS DE 20 DÍAS</v>
          </cell>
        </row>
        <row r="4146">
          <cell r="Q4146" t="str">
            <v>BANCOMER AMEX4161813463835231791</v>
          </cell>
          <cell r="R4146" t="str">
            <v>O.K.</v>
          </cell>
          <cell r="S4146" t="str">
            <v>COMPENSADA</v>
          </cell>
          <cell r="T4146">
            <v>41618</v>
          </cell>
          <cell r="U4146">
            <v>21</v>
          </cell>
          <cell r="V4146" t="str">
            <v>MAS DE 20 DÍAS</v>
          </cell>
        </row>
        <row r="4147">
          <cell r="Q4147" t="str">
            <v>BANCOMER AMEX4161813463835258060</v>
          </cell>
          <cell r="R4147" t="str">
            <v>O.K.</v>
          </cell>
          <cell r="S4147" t="str">
            <v>DIF. DE CTVOS.</v>
          </cell>
          <cell r="T4147">
            <v>41618</v>
          </cell>
          <cell r="U4147">
            <v>21</v>
          </cell>
          <cell r="V4147" t="str">
            <v>MAS DE 20 DÍAS</v>
          </cell>
        </row>
        <row r="4148">
          <cell r="Q4148" t="str">
            <v>BANCOMER AMEX4161813463835246433</v>
          </cell>
          <cell r="R4148" t="str">
            <v>O.K.</v>
          </cell>
          <cell r="S4148" t="str">
            <v>DIF. DE CTVOS.</v>
          </cell>
          <cell r="T4148">
            <v>41618</v>
          </cell>
          <cell r="U4148">
            <v>21</v>
          </cell>
          <cell r="V4148" t="str">
            <v>MAS DE 20 DÍAS</v>
          </cell>
        </row>
        <row r="4149">
          <cell r="Q4149" t="str">
            <v>BANCOMER AMEX4161813463835206111</v>
          </cell>
          <cell r="R4149" t="str">
            <v>O.K.</v>
          </cell>
          <cell r="S4149" t="str">
            <v>DIF. DE CTVOS.</v>
          </cell>
          <cell r="T4149">
            <v>41618</v>
          </cell>
          <cell r="U4149">
            <v>21</v>
          </cell>
          <cell r="V4149" t="str">
            <v>MAS DE 20 DÍAS</v>
          </cell>
        </row>
        <row r="4150">
          <cell r="Q4150" t="str">
            <v>BANCOMER AMEX4161813463835211232</v>
          </cell>
          <cell r="R4150" t="str">
            <v>O.K.</v>
          </cell>
          <cell r="S4150" t="str">
            <v>DIF. DE CTVOS.</v>
          </cell>
          <cell r="T4150">
            <v>41618</v>
          </cell>
          <cell r="U4150">
            <v>21</v>
          </cell>
          <cell r="V4150" t="str">
            <v>MAS DE 20 DÍAS</v>
          </cell>
        </row>
        <row r="4151">
          <cell r="Q4151" t="str">
            <v>BANCOMER AMEX4161813463835206113</v>
          </cell>
          <cell r="R4151" t="str">
            <v>O.K.</v>
          </cell>
          <cell r="S4151" t="str">
            <v>DIF. DE CTVOS.</v>
          </cell>
          <cell r="T4151">
            <v>41618</v>
          </cell>
          <cell r="U4151">
            <v>21</v>
          </cell>
          <cell r="V4151" t="str">
            <v>MAS DE 20 DÍAS</v>
          </cell>
        </row>
        <row r="4152">
          <cell r="Q4152" t="str">
            <v>BANCOMER AMEX4161813463835226805</v>
          </cell>
          <cell r="R4152" t="str">
            <v>O.K.</v>
          </cell>
          <cell r="S4152" t="str">
            <v>DIF. DE CTVOS.</v>
          </cell>
          <cell r="T4152">
            <v>41618</v>
          </cell>
          <cell r="U4152">
            <v>21</v>
          </cell>
          <cell r="V4152" t="str">
            <v>MAS DE 20 DÍAS</v>
          </cell>
        </row>
        <row r="4153">
          <cell r="Q4153" t="str">
            <v>BANCOMER AMEX4161813463835253665</v>
          </cell>
          <cell r="R4153" t="str">
            <v>.O.K.</v>
          </cell>
          <cell r="S4153" t="str">
            <v>meses sin intereses</v>
          </cell>
          <cell r="T4153">
            <v>41619</v>
          </cell>
          <cell r="U4153">
            <v>21</v>
          </cell>
          <cell r="V4153" t="str">
            <v>MAS DE 20 DÍAS</v>
          </cell>
        </row>
        <row r="4154">
          <cell r="Q4154" t="str">
            <v>BANCOMER AMEX4161813463835262312</v>
          </cell>
          <cell r="R4154" t="str">
            <v>O.K.</v>
          </cell>
          <cell r="S4154" t="str">
            <v>DIF. DE CTVOS.</v>
          </cell>
          <cell r="T4154">
            <v>41618</v>
          </cell>
          <cell r="U4154">
            <v>21</v>
          </cell>
          <cell r="V4154" t="str">
            <v>MAS DE 20 DÍAS</v>
          </cell>
        </row>
        <row r="4155">
          <cell r="Q4155" t="str">
            <v>BANCOMER AMEX4161813463835247220</v>
          </cell>
          <cell r="R4155" t="str">
            <v>O.K.</v>
          </cell>
          <cell r="S4155" t="str">
            <v>DIF. DE CTVOS.</v>
          </cell>
          <cell r="T4155">
            <v>41618</v>
          </cell>
          <cell r="U4155">
            <v>21</v>
          </cell>
          <cell r="V4155" t="str">
            <v>MAS DE 20 DÍAS</v>
          </cell>
        </row>
        <row r="4156">
          <cell r="Q4156" t="str">
            <v>BANCOMER AMEX4161813463835247222</v>
          </cell>
          <cell r="R4156" t="str">
            <v>O.K.</v>
          </cell>
          <cell r="S4156" t="str">
            <v>DIF. DE CTVOS.</v>
          </cell>
          <cell r="T4156">
            <v>41618</v>
          </cell>
          <cell r="U4156">
            <v>21</v>
          </cell>
          <cell r="V4156" t="str">
            <v>MAS DE 20 DÍAS</v>
          </cell>
        </row>
        <row r="4157">
          <cell r="Q4157" t="str">
            <v>BANCOMER AMEX4161813463835252959</v>
          </cell>
          <cell r="R4157" t="str">
            <v>.O.K.</v>
          </cell>
          <cell r="S4157" t="str">
            <v>meses sin intereses</v>
          </cell>
          <cell r="T4157">
            <v>41619</v>
          </cell>
          <cell r="U4157">
            <v>21</v>
          </cell>
          <cell r="V4157" t="str">
            <v>MAS DE 20 DÍAS</v>
          </cell>
        </row>
        <row r="4158">
          <cell r="Q4158" t="str">
            <v>BANCOMER AMEX4161813463835253670</v>
          </cell>
          <cell r="R4158" t="str">
            <v>O.K.</v>
          </cell>
          <cell r="S4158" t="str">
            <v>DIF. DE CTVOS.</v>
          </cell>
          <cell r="T4158">
            <v>41618</v>
          </cell>
          <cell r="U4158">
            <v>21</v>
          </cell>
          <cell r="V4158" t="str">
            <v>MAS DE 20 DÍAS</v>
          </cell>
        </row>
        <row r="4159">
          <cell r="Q4159" t="str">
            <v>BANCOMER AMEX4161813463835247875</v>
          </cell>
          <cell r="R4159" t="str">
            <v>O.K.</v>
          </cell>
          <cell r="S4159" t="str">
            <v>DIF. DE CTVOS.</v>
          </cell>
          <cell r="T4159">
            <v>41618</v>
          </cell>
          <cell r="U4159">
            <v>21</v>
          </cell>
          <cell r="V4159" t="str">
            <v>MAS DE 20 DÍAS</v>
          </cell>
        </row>
        <row r="4160">
          <cell r="Q4160" t="str">
            <v>BANCOMER AMEX4161813463835205986</v>
          </cell>
          <cell r="R4160" t="str">
            <v>O.K.</v>
          </cell>
          <cell r="S4160" t="str">
            <v>DIF. DE CTVOS.</v>
          </cell>
          <cell r="T4160">
            <v>41618</v>
          </cell>
          <cell r="U4160">
            <v>21</v>
          </cell>
          <cell r="V4160" t="str">
            <v>MAS DE 20 DÍAS</v>
          </cell>
        </row>
        <row r="4161">
          <cell r="Q4161" t="str">
            <v>BANCOMER AMEX4161813463835239532</v>
          </cell>
          <cell r="R4161" t="str">
            <v>O.K.</v>
          </cell>
          <cell r="S4161" t="str">
            <v>DIF. DE CTVOS.</v>
          </cell>
          <cell r="T4161">
            <v>41618</v>
          </cell>
          <cell r="U4161">
            <v>21</v>
          </cell>
          <cell r="V4161" t="str">
            <v>MAS DE 20 DÍAS</v>
          </cell>
        </row>
        <row r="4162">
          <cell r="Q4162" t="str">
            <v>BANCOMER AMEX4161813463835206110</v>
          </cell>
          <cell r="R4162" t="str">
            <v>O.K.</v>
          </cell>
          <cell r="S4162" t="str">
            <v>DIF. DE CTVOS.</v>
          </cell>
          <cell r="T4162">
            <v>41618</v>
          </cell>
          <cell r="U4162">
            <v>21</v>
          </cell>
          <cell r="V4162" t="str">
            <v>MAS DE 20 DÍAS</v>
          </cell>
        </row>
        <row r="4163">
          <cell r="Q4163" t="str">
            <v>BANCOMER AMEX4161813463835217487</v>
          </cell>
          <cell r="R4163" t="str">
            <v>O.K.</v>
          </cell>
          <cell r="S4163" t="str">
            <v>DIF. DE CTVOS.</v>
          </cell>
          <cell r="T4163">
            <v>41618</v>
          </cell>
          <cell r="U4163">
            <v>21</v>
          </cell>
          <cell r="V4163" t="str">
            <v>MAS DE 20 DÍAS</v>
          </cell>
        </row>
        <row r="4164">
          <cell r="Q4164" t="str">
            <v>BANCOMER AMEX4161813463835202680</v>
          </cell>
          <cell r="R4164" t="str">
            <v>O.K.</v>
          </cell>
          <cell r="S4164" t="str">
            <v>DIF. DE CTVOS.</v>
          </cell>
          <cell r="T4164">
            <v>41618</v>
          </cell>
          <cell r="U4164">
            <v>21</v>
          </cell>
          <cell r="V4164" t="str">
            <v>MAS DE 20 DÍAS</v>
          </cell>
        </row>
        <row r="4165">
          <cell r="Q4165" t="str">
            <v>BANCOMER AMEX4161813463835238552</v>
          </cell>
          <cell r="R4165" t="str">
            <v>O.K.</v>
          </cell>
          <cell r="S4165" t="str">
            <v>DIF. DE CTVOS.</v>
          </cell>
          <cell r="T4165">
            <v>41618</v>
          </cell>
          <cell r="U4165">
            <v>21</v>
          </cell>
          <cell r="V4165" t="str">
            <v>MAS DE 20 DÍAS</v>
          </cell>
        </row>
        <row r="4166">
          <cell r="Q4166" t="str">
            <v>BANCOMER AMEX4161813463835257987</v>
          </cell>
          <cell r="R4166" t="str">
            <v>O.K.</v>
          </cell>
          <cell r="S4166" t="str">
            <v>COMPENSADA</v>
          </cell>
          <cell r="T4166">
            <v>41618</v>
          </cell>
          <cell r="U4166">
            <v>21</v>
          </cell>
          <cell r="V4166" t="str">
            <v>MAS DE 20 DÍAS</v>
          </cell>
        </row>
        <row r="4167">
          <cell r="Q4167" t="str">
            <v>BANCOMER AMEX4161813463835206105</v>
          </cell>
          <cell r="R4167" t="str">
            <v>O.K.</v>
          </cell>
          <cell r="S4167" t="str">
            <v>DIF. DE CTVOS.</v>
          </cell>
          <cell r="T4167">
            <v>41618</v>
          </cell>
          <cell r="U4167">
            <v>21</v>
          </cell>
          <cell r="V4167" t="str">
            <v>MAS DE 20 DÍAS</v>
          </cell>
        </row>
        <row r="4168">
          <cell r="Q4168" t="str">
            <v>BANCOMER AMEX4161813463835254178</v>
          </cell>
          <cell r="R4168" t="str">
            <v>O.K.</v>
          </cell>
          <cell r="S4168" t="str">
            <v>DIF. DE CTVOS.</v>
          </cell>
          <cell r="T4168">
            <v>41618</v>
          </cell>
          <cell r="U4168">
            <v>21</v>
          </cell>
          <cell r="V4168" t="str">
            <v>MAS DE 20 DÍAS</v>
          </cell>
        </row>
        <row r="4169">
          <cell r="Q4169" t="str">
            <v>BANCOMER AMEX4161813463835231612</v>
          </cell>
          <cell r="R4169" t="str">
            <v>O.K.</v>
          </cell>
          <cell r="S4169" t="str">
            <v>DIF. DE CTVOS.</v>
          </cell>
          <cell r="T4169">
            <v>41618</v>
          </cell>
          <cell r="U4169">
            <v>21</v>
          </cell>
          <cell r="V4169" t="str">
            <v>MAS DE 20 DÍAS</v>
          </cell>
        </row>
        <row r="4170">
          <cell r="Q4170" t="str">
            <v>BANCOMER AMEX4161813463835215064</v>
          </cell>
          <cell r="R4170" t="str">
            <v>O.K.</v>
          </cell>
          <cell r="S4170" t="str">
            <v>DIF. DE CTVOS.</v>
          </cell>
          <cell r="T4170">
            <v>41618</v>
          </cell>
          <cell r="U4170">
            <v>21</v>
          </cell>
          <cell r="V4170" t="str">
            <v>MAS DE 20 DÍAS</v>
          </cell>
        </row>
        <row r="4171">
          <cell r="Q4171" t="str">
            <v>BANCOMER AMEX4161813463835231821</v>
          </cell>
          <cell r="R4171" t="str">
            <v>O.K.</v>
          </cell>
          <cell r="S4171" t="str">
            <v>DIF. DE CTVOS.</v>
          </cell>
          <cell r="T4171">
            <v>41618</v>
          </cell>
          <cell r="U4171">
            <v>21</v>
          </cell>
          <cell r="V4171" t="str">
            <v>MAS DE 20 DÍAS</v>
          </cell>
        </row>
        <row r="4172">
          <cell r="Q4172" t="str">
            <v>BANCOMER AMEX4161813463835238551</v>
          </cell>
          <cell r="R4172" t="str">
            <v>O.K.</v>
          </cell>
          <cell r="S4172" t="str">
            <v>DIF. DE CTVOS.</v>
          </cell>
          <cell r="T4172">
            <v>41618</v>
          </cell>
          <cell r="U4172">
            <v>21</v>
          </cell>
          <cell r="V4172" t="str">
            <v>MAS DE 20 DÍAS</v>
          </cell>
        </row>
        <row r="4173">
          <cell r="Q4173" t="str">
            <v>BANCOMER AMEX4161813463835262112</v>
          </cell>
          <cell r="R4173" t="str">
            <v>O.K.</v>
          </cell>
          <cell r="S4173" t="str">
            <v>DIF. DE CTVOS.</v>
          </cell>
          <cell r="T4173">
            <v>41618</v>
          </cell>
          <cell r="U4173">
            <v>21</v>
          </cell>
          <cell r="V4173" t="str">
            <v>MAS DE 20 DÍAS</v>
          </cell>
        </row>
        <row r="4174">
          <cell r="Q4174" t="str">
            <v>BANCOMER AMEX4161813463835227680</v>
          </cell>
          <cell r="R4174" t="str">
            <v>.O.K.</v>
          </cell>
          <cell r="S4174" t="str">
            <v>meses sin intereses</v>
          </cell>
          <cell r="T4174">
            <v>41618</v>
          </cell>
          <cell r="U4174">
            <v>21</v>
          </cell>
          <cell r="V4174" t="str">
            <v>MAS DE 20 DÍAS</v>
          </cell>
        </row>
        <row r="4175">
          <cell r="Q4175" t="str">
            <v>BANCOMER AMEX4161813463835293210</v>
          </cell>
          <cell r="R4175" t="str">
            <v>.O.K.</v>
          </cell>
          <cell r="S4175" t="str">
            <v>acceso a red</v>
          </cell>
          <cell r="T4175">
            <v>41618</v>
          </cell>
          <cell r="U4175">
            <v>21</v>
          </cell>
          <cell r="V4175" t="str">
            <v>MAS DE 20 DÍAS</v>
          </cell>
        </row>
        <row r="4176">
          <cell r="Q4176" t="str">
            <v>BANCOMER AMEX4161813463835250003</v>
          </cell>
          <cell r="R4176" t="str">
            <v>O.K.</v>
          </cell>
          <cell r="S4176" t="str">
            <v>DIF. DE CTVOS.</v>
          </cell>
          <cell r="T4176">
            <v>41618</v>
          </cell>
          <cell r="U4176">
            <v>21</v>
          </cell>
          <cell r="V4176" t="str">
            <v>MAS DE 20 DÍAS</v>
          </cell>
        </row>
        <row r="4177">
          <cell r="Q4177" t="str">
            <v>BANCOMER AMEX4161813463835294496</v>
          </cell>
          <cell r="R4177" t="str">
            <v>O.K.</v>
          </cell>
          <cell r="S4177" t="str">
            <v>DIF. DE CTVOS.</v>
          </cell>
          <cell r="T4177">
            <v>41618</v>
          </cell>
          <cell r="U4177">
            <v>21</v>
          </cell>
          <cell r="V4177" t="str">
            <v>MAS DE 20 DÍAS</v>
          </cell>
        </row>
        <row r="4178">
          <cell r="Q4178" t="str">
            <v>BANCOMER AMEX4161813463835238874</v>
          </cell>
          <cell r="R4178" t="str">
            <v>.O.K.</v>
          </cell>
          <cell r="S4178" t="str">
            <v>acceso a red</v>
          </cell>
          <cell r="T4178">
            <v>41618</v>
          </cell>
          <cell r="U4178">
            <v>21</v>
          </cell>
          <cell r="V4178" t="str">
            <v>MAS DE 20 DÍAS</v>
          </cell>
        </row>
        <row r="4179">
          <cell r="Q4179" t="str">
            <v>BANCOMER AMEX4161813463835224171</v>
          </cell>
          <cell r="R4179" t="str">
            <v>O.K.</v>
          </cell>
          <cell r="S4179" t="str">
            <v>DIF. DE CTVOS.</v>
          </cell>
          <cell r="T4179">
            <v>41618</v>
          </cell>
          <cell r="U4179">
            <v>21</v>
          </cell>
          <cell r="V4179" t="str">
            <v>MAS DE 20 DÍAS</v>
          </cell>
        </row>
        <row r="4180">
          <cell r="Q4180" t="str">
            <v>BANCOMER AMEX4161813463835245554</v>
          </cell>
          <cell r="R4180" t="str">
            <v>O.K.</v>
          </cell>
          <cell r="S4180" t="str">
            <v>DIF. DE CTVOS.</v>
          </cell>
          <cell r="T4180">
            <v>41618</v>
          </cell>
          <cell r="U4180">
            <v>21</v>
          </cell>
          <cell r="V4180" t="str">
            <v>MAS DE 20 DÍAS</v>
          </cell>
        </row>
        <row r="4181">
          <cell r="Q4181" t="str">
            <v>BANCOMER AMEX4161813463835245304</v>
          </cell>
          <cell r="R4181" t="str">
            <v>O.K.</v>
          </cell>
          <cell r="S4181" t="str">
            <v>DIF. DE CTVOS.</v>
          </cell>
          <cell r="T4181">
            <v>41618</v>
          </cell>
          <cell r="U4181">
            <v>21</v>
          </cell>
          <cell r="V4181" t="str">
            <v>MAS DE 20 DÍAS</v>
          </cell>
        </row>
        <row r="4182">
          <cell r="Q4182" t="str">
            <v>BANCOMER AMEX4161813463835247873</v>
          </cell>
          <cell r="R4182" t="str">
            <v>O.K.</v>
          </cell>
          <cell r="S4182" t="str">
            <v>DIF. DE CTVOS.</v>
          </cell>
          <cell r="T4182">
            <v>41618</v>
          </cell>
          <cell r="U4182">
            <v>21</v>
          </cell>
          <cell r="V4182" t="str">
            <v>MAS DE 20 DÍAS</v>
          </cell>
        </row>
        <row r="4183">
          <cell r="Q4183" t="str">
            <v>BANCOMER AMEX4161813463835215664</v>
          </cell>
          <cell r="R4183" t="str">
            <v>O.K.</v>
          </cell>
          <cell r="S4183" t="str">
            <v>DIF. DE CTVOS.</v>
          </cell>
          <cell r="T4183">
            <v>41618</v>
          </cell>
          <cell r="U4183">
            <v>21</v>
          </cell>
          <cell r="V4183" t="str">
            <v>MAS DE 20 DÍAS</v>
          </cell>
        </row>
        <row r="4184">
          <cell r="Q4184" t="str">
            <v>BANCOMER AMEX4161813463835219232</v>
          </cell>
          <cell r="R4184" t="str">
            <v>O.K.</v>
          </cell>
          <cell r="S4184" t="str">
            <v>DIF. DE CTVOS.</v>
          </cell>
          <cell r="T4184">
            <v>41618</v>
          </cell>
          <cell r="U4184">
            <v>21</v>
          </cell>
          <cell r="V4184" t="str">
            <v>MAS DE 20 DÍAS</v>
          </cell>
        </row>
        <row r="4185">
          <cell r="Q4185" t="str">
            <v>BANCOMER AMEX4161813463835206106</v>
          </cell>
          <cell r="R4185" t="str">
            <v>O.K.</v>
          </cell>
          <cell r="S4185" t="str">
            <v>DIF. DE CTVOS.</v>
          </cell>
          <cell r="T4185">
            <v>41618</v>
          </cell>
          <cell r="U4185">
            <v>21</v>
          </cell>
          <cell r="V4185" t="str">
            <v>MAS DE 20 DÍAS</v>
          </cell>
        </row>
        <row r="4186">
          <cell r="Q4186" t="str">
            <v>BANCOMER AMEX4161813463835245316</v>
          </cell>
          <cell r="R4186" t="str">
            <v>O.K.</v>
          </cell>
          <cell r="S4186" t="str">
            <v>DIF. DE CTVOS.</v>
          </cell>
          <cell r="T4186">
            <v>41618</v>
          </cell>
          <cell r="U4186">
            <v>21</v>
          </cell>
          <cell r="V4186" t="str">
            <v>MAS DE 20 DÍAS</v>
          </cell>
        </row>
        <row r="4187">
          <cell r="Q4187" t="str">
            <v>BANCOMER AMEX4161813463835254184</v>
          </cell>
          <cell r="R4187" t="str">
            <v>O.K.</v>
          </cell>
          <cell r="S4187" t="str">
            <v>DIF. DE CTVOS.</v>
          </cell>
          <cell r="T4187">
            <v>41618</v>
          </cell>
          <cell r="U4187">
            <v>21</v>
          </cell>
          <cell r="V4187" t="str">
            <v>MAS DE 20 DÍAS</v>
          </cell>
        </row>
        <row r="4188">
          <cell r="Q4188" t="str">
            <v>BANCOMER AMEX4161813463835203914</v>
          </cell>
          <cell r="R4188" t="str">
            <v>O.K.</v>
          </cell>
          <cell r="S4188" t="str">
            <v>DIF. DE CTVOS.</v>
          </cell>
          <cell r="T4188">
            <v>41618</v>
          </cell>
          <cell r="U4188">
            <v>21</v>
          </cell>
          <cell r="V4188" t="str">
            <v>MAS DE 20 DÍAS</v>
          </cell>
        </row>
        <row r="4189">
          <cell r="Q4189" t="str">
            <v>BANCOMER AMEX4161813463835235900</v>
          </cell>
          <cell r="R4189" t="str">
            <v>O.K.</v>
          </cell>
          <cell r="S4189" t="str">
            <v>DIF. DE CTVOS.</v>
          </cell>
          <cell r="T4189">
            <v>41618</v>
          </cell>
          <cell r="U4189">
            <v>21</v>
          </cell>
          <cell r="V4189" t="str">
            <v>MAS DE 20 DÍAS</v>
          </cell>
        </row>
        <row r="4190">
          <cell r="Q4190" t="str">
            <v>BANCOMER AMEX4161813463835238883</v>
          </cell>
          <cell r="R4190" t="str">
            <v>O.K.</v>
          </cell>
          <cell r="S4190" t="str">
            <v>DIF. DE CTVOS.</v>
          </cell>
          <cell r="T4190">
            <v>41618</v>
          </cell>
          <cell r="U4190">
            <v>21</v>
          </cell>
          <cell r="V4190" t="str">
            <v>MAS DE 20 DÍAS</v>
          </cell>
        </row>
        <row r="4191">
          <cell r="Q4191" t="str">
            <v>BANCOMER AMEX4161813463835206299</v>
          </cell>
          <cell r="R4191" t="str">
            <v>O.K.</v>
          </cell>
          <cell r="S4191" t="str">
            <v>DIF. DE CTVOS.</v>
          </cell>
          <cell r="T4191">
            <v>41618</v>
          </cell>
          <cell r="U4191">
            <v>21</v>
          </cell>
          <cell r="V4191" t="str">
            <v>MAS DE 20 DÍAS</v>
          </cell>
        </row>
        <row r="4192">
          <cell r="Q4192" t="str">
            <v>BANCOMER AMEX4161813463835266040</v>
          </cell>
          <cell r="R4192" t="str">
            <v>O.K.</v>
          </cell>
          <cell r="S4192" t="str">
            <v>DIF. DE CTVOS.</v>
          </cell>
          <cell r="T4192">
            <v>41618</v>
          </cell>
          <cell r="U4192">
            <v>21</v>
          </cell>
          <cell r="V4192" t="str">
            <v>MAS DE 20 DÍAS</v>
          </cell>
        </row>
        <row r="4193">
          <cell r="Q4193" t="str">
            <v>BANCOMER AMEX4161813463835231731</v>
          </cell>
          <cell r="R4193" t="str">
            <v>O.K.</v>
          </cell>
          <cell r="S4193" t="str">
            <v>DIF. DE CTVOS.</v>
          </cell>
          <cell r="T4193">
            <v>41618</v>
          </cell>
          <cell r="U4193">
            <v>21</v>
          </cell>
          <cell r="V4193" t="str">
            <v>MAS DE 20 DÍAS</v>
          </cell>
        </row>
        <row r="4194">
          <cell r="Q4194" t="str">
            <v>BANCOMER AMEX4161813463835247878</v>
          </cell>
          <cell r="R4194" t="str">
            <v>.O.K.</v>
          </cell>
          <cell r="S4194" t="str">
            <v>acceso a red</v>
          </cell>
          <cell r="T4194">
            <v>41618</v>
          </cell>
          <cell r="U4194">
            <v>21</v>
          </cell>
          <cell r="V4194" t="str">
            <v>MAS DE 20 DÍAS</v>
          </cell>
        </row>
        <row r="4195">
          <cell r="Q4195" t="str">
            <v>BANCOMER AMEX4161813463835200462</v>
          </cell>
          <cell r="R4195" t="str">
            <v>O.K.</v>
          </cell>
          <cell r="S4195" t="str">
            <v>DIF. DE CTVOS.</v>
          </cell>
          <cell r="T4195">
            <v>41618</v>
          </cell>
          <cell r="U4195">
            <v>21</v>
          </cell>
          <cell r="V4195" t="str">
            <v>MAS DE 20 DÍAS</v>
          </cell>
        </row>
        <row r="4196">
          <cell r="Q4196" t="str">
            <v>BANCOMER AMEX4161813463835209700</v>
          </cell>
          <cell r="R4196" t="str">
            <v>O.K.</v>
          </cell>
          <cell r="S4196" t="str">
            <v>DIF. DE CTVOS.</v>
          </cell>
          <cell r="T4196">
            <v>41618</v>
          </cell>
          <cell r="U4196">
            <v>21</v>
          </cell>
          <cell r="V4196" t="str">
            <v>MAS DE 20 DÍAS</v>
          </cell>
        </row>
        <row r="4197">
          <cell r="Q4197" t="str">
            <v>BANCOMER AMEX4161813463835294494</v>
          </cell>
          <cell r="R4197" t="str">
            <v>O.K.</v>
          </cell>
          <cell r="S4197" t="str">
            <v>DIF. DE CTVOS.</v>
          </cell>
          <cell r="T4197">
            <v>41618</v>
          </cell>
          <cell r="U4197">
            <v>21</v>
          </cell>
          <cell r="V4197" t="str">
            <v>MAS DE 20 DÍAS</v>
          </cell>
        </row>
        <row r="4198">
          <cell r="Q4198" t="str">
            <v>BANCOMER AMEX4161813463835238877</v>
          </cell>
          <cell r="R4198" t="str">
            <v>O.K.</v>
          </cell>
          <cell r="S4198" t="str">
            <v>DIF. DE CTVOS.</v>
          </cell>
          <cell r="T4198">
            <v>41618</v>
          </cell>
          <cell r="U4198">
            <v>21</v>
          </cell>
          <cell r="V4198" t="str">
            <v>MAS DE 20 DÍAS</v>
          </cell>
        </row>
        <row r="4199">
          <cell r="Q4199" t="str">
            <v>BANCOMER AMEX4161813463835262489</v>
          </cell>
          <cell r="R4199" t="str">
            <v>O.K.</v>
          </cell>
          <cell r="S4199" t="str">
            <v>DIF. DE CTVOS.</v>
          </cell>
          <cell r="T4199">
            <v>41618</v>
          </cell>
          <cell r="U4199">
            <v>21</v>
          </cell>
          <cell r="V4199" t="str">
            <v>MAS DE 20 DÍAS</v>
          </cell>
        </row>
        <row r="4200">
          <cell r="Q4200" t="str">
            <v>BANCOMER AMEX4161813463835260320</v>
          </cell>
          <cell r="R4200" t="str">
            <v>.O.K.</v>
          </cell>
          <cell r="S4200" t="str">
            <v>acceso a red</v>
          </cell>
          <cell r="T4200">
            <v>41618</v>
          </cell>
          <cell r="U4200">
            <v>21</v>
          </cell>
          <cell r="V4200" t="str">
            <v>MAS DE 20 DÍAS</v>
          </cell>
        </row>
        <row r="4201">
          <cell r="Q4201" t="str">
            <v>BANCOMER AMEX4161813463835253351</v>
          </cell>
          <cell r="R4201" t="str">
            <v>O.K.</v>
          </cell>
          <cell r="S4201" t="str">
            <v>DIF. DE CTVOS.</v>
          </cell>
          <cell r="T4201">
            <v>41618</v>
          </cell>
          <cell r="U4201">
            <v>21</v>
          </cell>
          <cell r="V4201" t="str">
            <v>MAS DE 20 DÍAS</v>
          </cell>
        </row>
        <row r="4202">
          <cell r="Q4202" t="str">
            <v>BANCOMER AMEX4161813463835231712</v>
          </cell>
          <cell r="R4202" t="str">
            <v>O.K.</v>
          </cell>
          <cell r="S4202" t="str">
            <v>DIF. DE CTVOS.</v>
          </cell>
          <cell r="T4202">
            <v>41618</v>
          </cell>
          <cell r="U4202">
            <v>21</v>
          </cell>
          <cell r="V4202" t="str">
            <v>MAS DE 20 DÍAS</v>
          </cell>
        </row>
        <row r="4203">
          <cell r="Q4203" t="str">
            <v>BANCOMER AMEX4161813463835282543</v>
          </cell>
          <cell r="R4203" t="str">
            <v>O.K.</v>
          </cell>
          <cell r="S4203" t="str">
            <v>DIF. DE CTVOS.</v>
          </cell>
          <cell r="T4203">
            <v>41618</v>
          </cell>
          <cell r="U4203">
            <v>21</v>
          </cell>
          <cell r="V4203" t="str">
            <v>MAS DE 20 DÍAS</v>
          </cell>
        </row>
        <row r="4204">
          <cell r="Q4204" t="str">
            <v>BANCOMER AMEX4161813463835254174</v>
          </cell>
          <cell r="R4204" t="str">
            <v>O.K.</v>
          </cell>
          <cell r="S4204" t="str">
            <v>DIF. DE CTVOS.</v>
          </cell>
          <cell r="T4204">
            <v>41618</v>
          </cell>
          <cell r="U4204">
            <v>21</v>
          </cell>
          <cell r="V4204" t="str">
            <v>MAS DE 20 DÍAS</v>
          </cell>
        </row>
        <row r="4205">
          <cell r="Q4205" t="str">
            <v>BANCOMER AMEX4161813463835238414</v>
          </cell>
          <cell r="R4205" t="str">
            <v>.O.K.</v>
          </cell>
          <cell r="S4205" t="str">
            <v>acceso a red</v>
          </cell>
          <cell r="T4205">
            <v>41618</v>
          </cell>
          <cell r="U4205">
            <v>21</v>
          </cell>
          <cell r="V4205" t="str">
            <v>MAS DE 20 DÍAS</v>
          </cell>
        </row>
        <row r="4206">
          <cell r="Q4206" t="str">
            <v>BANCOMER AMEX4161813463835238411</v>
          </cell>
          <cell r="R4206" t="str">
            <v>O.K.</v>
          </cell>
          <cell r="S4206" t="str">
            <v>DIF. DE CTVOS.</v>
          </cell>
          <cell r="T4206">
            <v>41618</v>
          </cell>
          <cell r="U4206">
            <v>21</v>
          </cell>
          <cell r="V4206" t="str">
            <v>MAS DE 20 DÍAS</v>
          </cell>
        </row>
        <row r="4207">
          <cell r="Q4207" t="str">
            <v>BANCOMER AMEX4161813463835240584</v>
          </cell>
          <cell r="R4207" t="str">
            <v>O.K.</v>
          </cell>
          <cell r="S4207" t="str">
            <v>DIF. DE CTVOS.</v>
          </cell>
          <cell r="T4207">
            <v>41618</v>
          </cell>
          <cell r="U4207">
            <v>21</v>
          </cell>
          <cell r="V4207" t="str">
            <v>MAS DE 20 DÍAS</v>
          </cell>
        </row>
        <row r="4208">
          <cell r="Q4208" t="str">
            <v>BANCOMER AMEX4161813463835254177</v>
          </cell>
          <cell r="R4208" t="str">
            <v>O.K.</v>
          </cell>
          <cell r="S4208" t="str">
            <v>DIF. DE CTVOS.</v>
          </cell>
          <cell r="T4208">
            <v>41618</v>
          </cell>
          <cell r="U4208">
            <v>21</v>
          </cell>
          <cell r="V4208" t="str">
            <v>MAS DE 20 DÍAS</v>
          </cell>
        </row>
        <row r="4209">
          <cell r="Q4209" t="str">
            <v>BANCOMER AMEX4161813463835227746</v>
          </cell>
          <cell r="R4209" t="str">
            <v>.O.K.</v>
          </cell>
          <cell r="S4209" t="str">
            <v>acceso a red  ( $ 446.60 ) REGSTRA PARCIAL</v>
          </cell>
          <cell r="T4209">
            <v>41639</v>
          </cell>
          <cell r="U4209">
            <v>21</v>
          </cell>
          <cell r="V4209" t="str">
            <v>MAS DE 20 DÍAS</v>
          </cell>
        </row>
        <row r="4210">
          <cell r="Q4210" t="str">
            <v>BANAMEX4161959712241450683</v>
          </cell>
          <cell r="R4210" t="str">
            <v>O.K.</v>
          </cell>
          <cell r="S4210" t="str">
            <v>CONCILIADA</v>
          </cell>
          <cell r="T4210">
            <v>41619</v>
          </cell>
          <cell r="U4210">
            <v>20</v>
          </cell>
          <cell r="V4210" t="str">
            <v>DE 16 A 20 DÍAS</v>
          </cell>
        </row>
        <row r="4211">
          <cell r="Q4211" t="str">
            <v>BANAMEX4161959712241470236</v>
          </cell>
          <cell r="R4211" t="str">
            <v>O.K.</v>
          </cell>
          <cell r="S4211" t="str">
            <v>CONCILIADA</v>
          </cell>
          <cell r="T4211">
            <v>41619</v>
          </cell>
          <cell r="U4211">
            <v>20</v>
          </cell>
          <cell r="V4211" t="str">
            <v>DE 16 A 20 DÍAS</v>
          </cell>
        </row>
        <row r="4212">
          <cell r="Q4212" t="str">
            <v>BANAMEX4161959712242145704</v>
          </cell>
          <cell r="R4212" t="str">
            <v>O.K.</v>
          </cell>
          <cell r="S4212" t="str">
            <v>COMPENSADA</v>
          </cell>
          <cell r="T4212">
            <v>41619</v>
          </cell>
          <cell r="U4212">
            <v>20</v>
          </cell>
          <cell r="V4212" t="str">
            <v>DE 16 A 20 DÍAS</v>
          </cell>
        </row>
        <row r="4213">
          <cell r="Q4213" t="str">
            <v>BANAMEX4161959712242145704</v>
          </cell>
          <cell r="R4213" t="str">
            <v>O.K.</v>
          </cell>
          <cell r="S4213" t="str">
            <v>COMPENSADA</v>
          </cell>
          <cell r="T4213">
            <v>41619</v>
          </cell>
          <cell r="U4213">
            <v>20</v>
          </cell>
          <cell r="V4213" t="str">
            <v>DE 16 A 20 DÍAS</v>
          </cell>
        </row>
        <row r="4214">
          <cell r="Q4214" t="str">
            <v>BANAMEX4161959712242145704</v>
          </cell>
          <cell r="R4214" t="str">
            <v>O.K.</v>
          </cell>
          <cell r="S4214" t="str">
            <v>COMPENSADA</v>
          </cell>
          <cell r="T4214">
            <v>41619</v>
          </cell>
          <cell r="U4214">
            <v>20</v>
          </cell>
          <cell r="V4214" t="str">
            <v>DE 16 A 20 DÍAS</v>
          </cell>
        </row>
        <row r="4215">
          <cell r="Q4215" t="str">
            <v>BANAMEX4161959712242145704</v>
          </cell>
          <cell r="R4215" t="str">
            <v>O.K.</v>
          </cell>
          <cell r="S4215" t="str">
            <v>COMPENSADA</v>
          </cell>
          <cell r="T4215">
            <v>41619</v>
          </cell>
          <cell r="U4215">
            <v>20</v>
          </cell>
          <cell r="V4215" t="str">
            <v>DE 16 A 20 DÍAS</v>
          </cell>
        </row>
        <row r="4216">
          <cell r="Q4216" t="str">
            <v>BANAMEX4161959712242145704</v>
          </cell>
          <cell r="R4216" t="str">
            <v>O.K.</v>
          </cell>
          <cell r="S4216" t="str">
            <v>COMPENSADA</v>
          </cell>
          <cell r="T4216">
            <v>41619</v>
          </cell>
          <cell r="U4216">
            <v>20</v>
          </cell>
          <cell r="V4216" t="str">
            <v>DE 16 A 20 DÍAS</v>
          </cell>
        </row>
        <row r="4217">
          <cell r="Q4217" t="str">
            <v>BANAMEX4161959712242145704</v>
          </cell>
          <cell r="R4217" t="str">
            <v>O.K.</v>
          </cell>
          <cell r="S4217" t="str">
            <v>COMPENSADA</v>
          </cell>
          <cell r="T4217">
            <v>41619</v>
          </cell>
          <cell r="U4217">
            <v>20</v>
          </cell>
          <cell r="V4217" t="str">
            <v>DE 16 A 20 DÍAS</v>
          </cell>
        </row>
        <row r="4218">
          <cell r="Q4218" t="str">
            <v>BANAMEX4161959712242145704</v>
          </cell>
          <cell r="R4218" t="str">
            <v>O.K.</v>
          </cell>
          <cell r="S4218" t="str">
            <v>COMPENSADA</v>
          </cell>
          <cell r="T4218">
            <v>41619</v>
          </cell>
          <cell r="U4218">
            <v>20</v>
          </cell>
          <cell r="V4218" t="str">
            <v>DE 16 A 20 DÍAS</v>
          </cell>
        </row>
        <row r="4219">
          <cell r="Q4219" t="str">
            <v>BANAMEX4161959712242145704</v>
          </cell>
          <cell r="R4219" t="str">
            <v>O.K.</v>
          </cell>
          <cell r="S4219" t="str">
            <v>COMPENSADA</v>
          </cell>
          <cell r="T4219">
            <v>41619</v>
          </cell>
          <cell r="U4219">
            <v>20</v>
          </cell>
          <cell r="V4219" t="str">
            <v>DE 16 A 20 DÍAS</v>
          </cell>
        </row>
        <row r="4220">
          <cell r="Q4220" t="str">
            <v>BANAMEX4161959712242145738</v>
          </cell>
          <cell r="R4220" t="str">
            <v>O.K.</v>
          </cell>
          <cell r="S4220" t="str">
            <v>COMPENSADA</v>
          </cell>
          <cell r="T4220">
            <v>41619</v>
          </cell>
          <cell r="U4220">
            <v>20</v>
          </cell>
          <cell r="V4220" t="str">
            <v>DE 16 A 20 DÍAS</v>
          </cell>
        </row>
        <row r="4221">
          <cell r="Q4221" t="str">
            <v>BANAMEX4161959712242145738</v>
          </cell>
          <cell r="R4221" t="str">
            <v>O.K.</v>
          </cell>
          <cell r="S4221" t="str">
            <v>COMPENSADA</v>
          </cell>
          <cell r="T4221">
            <v>41619</v>
          </cell>
          <cell r="U4221">
            <v>20</v>
          </cell>
          <cell r="V4221" t="str">
            <v>DE 16 A 20 DÍAS</v>
          </cell>
        </row>
        <row r="4222">
          <cell r="Q4222" t="str">
            <v>BANAMEX4161959712242145738</v>
          </cell>
          <cell r="R4222" t="str">
            <v>O.K.</v>
          </cell>
          <cell r="S4222" t="str">
            <v>COMPENSADA</v>
          </cell>
          <cell r="T4222">
            <v>41619</v>
          </cell>
          <cell r="U4222">
            <v>20</v>
          </cell>
          <cell r="V4222" t="str">
            <v>DE 16 A 20 DÍAS</v>
          </cell>
        </row>
        <row r="4223">
          <cell r="Q4223" t="str">
            <v>BANAMEX4161959712242145738</v>
          </cell>
          <cell r="R4223" t="str">
            <v>O.K.</v>
          </cell>
          <cell r="S4223" t="str">
            <v>COMPENSADA</v>
          </cell>
          <cell r="T4223">
            <v>41619</v>
          </cell>
          <cell r="U4223">
            <v>20</v>
          </cell>
          <cell r="V4223" t="str">
            <v>DE 16 A 20 DÍAS</v>
          </cell>
        </row>
        <row r="4224">
          <cell r="Q4224" t="str">
            <v>BANAMEX4161959712242145738</v>
          </cell>
          <cell r="R4224" t="str">
            <v>O.K.</v>
          </cell>
          <cell r="S4224" t="str">
            <v>COMPENSADA</v>
          </cell>
          <cell r="T4224">
            <v>41619</v>
          </cell>
          <cell r="U4224">
            <v>20</v>
          </cell>
          <cell r="V4224" t="str">
            <v>DE 16 A 20 DÍAS</v>
          </cell>
        </row>
        <row r="4225">
          <cell r="Q4225" t="str">
            <v>BANAMEX4161959712242145738</v>
          </cell>
          <cell r="R4225" t="str">
            <v>O.K.</v>
          </cell>
          <cell r="S4225" t="str">
            <v>COMPENSADA</v>
          </cell>
          <cell r="T4225">
            <v>41619</v>
          </cell>
          <cell r="U4225">
            <v>20</v>
          </cell>
          <cell r="V4225" t="str">
            <v>DE 16 A 20 DÍAS</v>
          </cell>
        </row>
        <row r="4226">
          <cell r="Q4226" t="str">
            <v>BANAMEX4161959712242145738</v>
          </cell>
          <cell r="R4226" t="str">
            <v>O.K.</v>
          </cell>
          <cell r="S4226" t="str">
            <v>COMPENSADA</v>
          </cell>
          <cell r="T4226">
            <v>41619</v>
          </cell>
          <cell r="U4226">
            <v>20</v>
          </cell>
          <cell r="V4226" t="str">
            <v>DE 16 A 20 DÍAS</v>
          </cell>
        </row>
        <row r="4227">
          <cell r="Q4227" t="str">
            <v>BANAMEX4161959712242145738</v>
          </cell>
          <cell r="R4227" t="str">
            <v>O.K.</v>
          </cell>
          <cell r="S4227" t="str">
            <v>COMPENSADA</v>
          </cell>
          <cell r="T4227">
            <v>41619</v>
          </cell>
          <cell r="U4227">
            <v>20</v>
          </cell>
          <cell r="V4227" t="str">
            <v>DE 16 A 20 DÍAS</v>
          </cell>
        </row>
        <row r="4228">
          <cell r="Q4228" t="str">
            <v>BANAMEX4161959712242145738</v>
          </cell>
          <cell r="R4228" t="str">
            <v>O.K.</v>
          </cell>
          <cell r="S4228" t="str">
            <v>COMPENSADA</v>
          </cell>
          <cell r="T4228">
            <v>41619</v>
          </cell>
          <cell r="U4228">
            <v>20</v>
          </cell>
          <cell r="V4228" t="str">
            <v>DE 16 A 20 DÍAS</v>
          </cell>
        </row>
        <row r="4229">
          <cell r="Q4229" t="str">
            <v>BANAMEX4161959712242145738</v>
          </cell>
          <cell r="R4229" t="str">
            <v>O.K.</v>
          </cell>
          <cell r="S4229" t="str">
            <v>COMPENSADA</v>
          </cell>
          <cell r="T4229">
            <v>41619</v>
          </cell>
          <cell r="U4229">
            <v>20</v>
          </cell>
          <cell r="V4229" t="str">
            <v>DE 16 A 20 DÍAS</v>
          </cell>
        </row>
        <row r="4230">
          <cell r="Q4230" t="str">
            <v>BANAMEX4161959712242145738</v>
          </cell>
          <cell r="R4230" t="str">
            <v>O.K.</v>
          </cell>
          <cell r="S4230" t="str">
            <v>COMPENSADA</v>
          </cell>
          <cell r="T4230">
            <v>41619</v>
          </cell>
          <cell r="U4230">
            <v>20</v>
          </cell>
          <cell r="V4230" t="str">
            <v>DE 16 A 20 DÍAS</v>
          </cell>
        </row>
        <row r="4231">
          <cell r="Q4231" t="str">
            <v>BANAMEX4161959712242145738</v>
          </cell>
          <cell r="R4231" t="str">
            <v>O.K.</v>
          </cell>
          <cell r="S4231" t="str">
            <v>COMPENSADA</v>
          </cell>
          <cell r="T4231">
            <v>41619</v>
          </cell>
          <cell r="U4231">
            <v>20</v>
          </cell>
          <cell r="V4231" t="str">
            <v>DE 16 A 20 DÍAS</v>
          </cell>
        </row>
        <row r="4232">
          <cell r="Q4232" t="str">
            <v>BANAMEX4161959712242145738</v>
          </cell>
          <cell r="R4232" t="str">
            <v>O.K.</v>
          </cell>
          <cell r="S4232" t="str">
            <v>COMPENSADA</v>
          </cell>
          <cell r="T4232">
            <v>41619</v>
          </cell>
          <cell r="U4232">
            <v>20</v>
          </cell>
          <cell r="V4232" t="str">
            <v>DE 16 A 20 DÍAS</v>
          </cell>
        </row>
        <row r="4233">
          <cell r="Q4233" t="str">
            <v>BANAMEX4161959712242145738</v>
          </cell>
          <cell r="R4233" t="str">
            <v>O.K.</v>
          </cell>
          <cell r="S4233" t="str">
            <v>COMPENSADA</v>
          </cell>
          <cell r="T4233">
            <v>41619</v>
          </cell>
          <cell r="U4233">
            <v>20</v>
          </cell>
          <cell r="V4233" t="str">
            <v>DE 16 A 20 DÍAS</v>
          </cell>
        </row>
        <row r="4234">
          <cell r="Q4234" t="str">
            <v>BANAMEX4161959712242145738</v>
          </cell>
          <cell r="R4234" t="str">
            <v>O.K.</v>
          </cell>
          <cell r="S4234" t="str">
            <v>COMPENSADA</v>
          </cell>
          <cell r="T4234">
            <v>41619</v>
          </cell>
          <cell r="U4234">
            <v>20</v>
          </cell>
          <cell r="V4234" t="str">
            <v>DE 16 A 20 DÍAS</v>
          </cell>
        </row>
        <row r="4235">
          <cell r="Q4235" t="str">
            <v>BANAMEX4161959712242145738</v>
          </cell>
          <cell r="R4235" t="str">
            <v>O.K.</v>
          </cell>
          <cell r="S4235" t="str">
            <v>COMPENSADA</v>
          </cell>
          <cell r="T4235">
            <v>41619</v>
          </cell>
          <cell r="U4235">
            <v>20</v>
          </cell>
          <cell r="V4235" t="str">
            <v>DE 16 A 20 DÍAS</v>
          </cell>
        </row>
        <row r="4236">
          <cell r="Q4236" t="str">
            <v>BANAMEX4161959712242145738</v>
          </cell>
          <cell r="R4236" t="str">
            <v>O.K.</v>
          </cell>
          <cell r="S4236" t="str">
            <v>COMPENSADA</v>
          </cell>
          <cell r="T4236">
            <v>41619</v>
          </cell>
          <cell r="U4236">
            <v>20</v>
          </cell>
          <cell r="V4236" t="str">
            <v>DE 16 A 20 DÍAS</v>
          </cell>
        </row>
        <row r="4237">
          <cell r="Q4237" t="str">
            <v>BANAMEX4161959712242368124</v>
          </cell>
          <cell r="R4237" t="str">
            <v>O.K.</v>
          </cell>
          <cell r="S4237" t="str">
            <v>COMPENSADA</v>
          </cell>
          <cell r="T4237">
            <v>41619</v>
          </cell>
          <cell r="U4237">
            <v>20</v>
          </cell>
          <cell r="V4237" t="str">
            <v>DE 16 A 20 DÍAS</v>
          </cell>
        </row>
        <row r="4238">
          <cell r="Q4238" t="str">
            <v>BANAMEX4161959712242368124</v>
          </cell>
          <cell r="R4238" t="str">
            <v>O.K.</v>
          </cell>
          <cell r="S4238" t="str">
            <v>COMPENSADA</v>
          </cell>
          <cell r="T4238">
            <v>41619</v>
          </cell>
          <cell r="U4238">
            <v>20</v>
          </cell>
          <cell r="V4238" t="str">
            <v>DE 16 A 20 DÍAS</v>
          </cell>
        </row>
        <row r="4239">
          <cell r="Q4239" t="str">
            <v>BANAMEX4161959712242368124</v>
          </cell>
          <cell r="R4239" t="str">
            <v>O.K.</v>
          </cell>
          <cell r="S4239" t="str">
            <v>COMPENSADA</v>
          </cell>
          <cell r="T4239">
            <v>41619</v>
          </cell>
          <cell r="U4239">
            <v>20</v>
          </cell>
          <cell r="V4239" t="str">
            <v>DE 16 A 20 DÍAS</v>
          </cell>
        </row>
        <row r="4240">
          <cell r="Q4240" t="str">
            <v>BANAMEX4161959712242368124</v>
          </cell>
          <cell r="R4240" t="str">
            <v>O.K.</v>
          </cell>
          <cell r="S4240" t="str">
            <v>COMPENSADA</v>
          </cell>
          <cell r="T4240">
            <v>41619</v>
          </cell>
          <cell r="U4240">
            <v>20</v>
          </cell>
          <cell r="V4240" t="str">
            <v>DE 16 A 20 DÍAS</v>
          </cell>
        </row>
        <row r="4241">
          <cell r="Q4241" t="str">
            <v>BANAMEX4161959712242368124</v>
          </cell>
          <cell r="R4241" t="str">
            <v>O.K.</v>
          </cell>
          <cell r="S4241" t="str">
            <v>COMPENSADA</v>
          </cell>
          <cell r="T4241">
            <v>41619</v>
          </cell>
          <cell r="U4241">
            <v>20</v>
          </cell>
          <cell r="V4241" t="str">
            <v>DE 16 A 20 DÍAS</v>
          </cell>
        </row>
        <row r="4242">
          <cell r="Q4242" t="str">
            <v>BANAMEX4161959712242368124</v>
          </cell>
          <cell r="R4242" t="str">
            <v>O.K.</v>
          </cell>
          <cell r="S4242" t="str">
            <v>COMPENSADA</v>
          </cell>
          <cell r="T4242">
            <v>41619</v>
          </cell>
          <cell r="U4242">
            <v>20</v>
          </cell>
          <cell r="V4242" t="str">
            <v>DE 16 A 20 DÍAS</v>
          </cell>
        </row>
        <row r="4243">
          <cell r="Q4243" t="str">
            <v>BANAMEX4161959712242368124</v>
          </cell>
          <cell r="R4243" t="str">
            <v>O.K.</v>
          </cell>
          <cell r="S4243" t="str">
            <v>COMPENSADA</v>
          </cell>
          <cell r="T4243">
            <v>41619</v>
          </cell>
          <cell r="U4243">
            <v>20</v>
          </cell>
          <cell r="V4243" t="str">
            <v>DE 16 A 20 DÍAS</v>
          </cell>
        </row>
        <row r="4244">
          <cell r="Q4244" t="str">
            <v>BANAMEX4161959712242368124</v>
          </cell>
          <cell r="R4244" t="str">
            <v>O.K.</v>
          </cell>
          <cell r="S4244" t="str">
            <v>COMPENSADA</v>
          </cell>
          <cell r="T4244">
            <v>41619</v>
          </cell>
          <cell r="U4244">
            <v>20</v>
          </cell>
          <cell r="V4244" t="str">
            <v>DE 16 A 20 DÍAS</v>
          </cell>
        </row>
        <row r="4245">
          <cell r="Q4245" t="str">
            <v>BANAMEX4161959712242368124</v>
          </cell>
          <cell r="R4245" t="str">
            <v>O.K.</v>
          </cell>
          <cell r="S4245" t="str">
            <v>COMPENSADA</v>
          </cell>
          <cell r="T4245">
            <v>41619</v>
          </cell>
          <cell r="U4245">
            <v>20</v>
          </cell>
          <cell r="V4245" t="str">
            <v>DE 16 A 20 DÍAS</v>
          </cell>
        </row>
        <row r="4246">
          <cell r="Q4246" t="str">
            <v>BANAMEX4161959712242368124</v>
          </cell>
          <cell r="R4246" t="str">
            <v>O.K.</v>
          </cell>
          <cell r="S4246" t="str">
            <v>COMPENSADA</v>
          </cell>
          <cell r="T4246">
            <v>41619</v>
          </cell>
          <cell r="U4246">
            <v>20</v>
          </cell>
          <cell r="V4246" t="str">
            <v>DE 16 A 20 DÍAS</v>
          </cell>
        </row>
        <row r="4247">
          <cell r="Q4247" t="str">
            <v>BANAMEX4161959712242368124</v>
          </cell>
          <cell r="R4247" t="str">
            <v>O.K.</v>
          </cell>
          <cell r="S4247" t="str">
            <v>COMPENSADA</v>
          </cell>
          <cell r="T4247">
            <v>41619</v>
          </cell>
          <cell r="U4247">
            <v>20</v>
          </cell>
          <cell r="V4247" t="str">
            <v>DE 16 A 20 DÍAS</v>
          </cell>
        </row>
        <row r="4248">
          <cell r="Q4248" t="str">
            <v>BANAMEX4161959712242368124</v>
          </cell>
          <cell r="R4248" t="str">
            <v>O.K.</v>
          </cell>
          <cell r="S4248" t="str">
            <v>COMPENSADA</v>
          </cell>
          <cell r="T4248">
            <v>41619</v>
          </cell>
          <cell r="U4248">
            <v>20</v>
          </cell>
          <cell r="V4248" t="str">
            <v>DE 16 A 20 DÍAS</v>
          </cell>
        </row>
        <row r="4249">
          <cell r="Q4249" t="str">
            <v>BANAMEX4161959712242368124</v>
          </cell>
          <cell r="R4249" t="str">
            <v>O.K.</v>
          </cell>
          <cell r="S4249" t="str">
            <v>COMPENSADA</v>
          </cell>
          <cell r="T4249">
            <v>41619</v>
          </cell>
          <cell r="U4249">
            <v>20</v>
          </cell>
          <cell r="V4249" t="str">
            <v>DE 16 A 20 DÍAS</v>
          </cell>
        </row>
        <row r="4250">
          <cell r="Q4250" t="str">
            <v>BANAMEX4161959712242368124</v>
          </cell>
          <cell r="R4250" t="str">
            <v>O.K.</v>
          </cell>
          <cell r="S4250" t="str">
            <v>COMPENSADA</v>
          </cell>
          <cell r="T4250">
            <v>41619</v>
          </cell>
          <cell r="U4250">
            <v>20</v>
          </cell>
          <cell r="V4250" t="str">
            <v>DE 16 A 20 DÍAS</v>
          </cell>
        </row>
        <row r="4251">
          <cell r="Q4251" t="str">
            <v>BANAMEX4161959712242368124</v>
          </cell>
          <cell r="R4251" t="str">
            <v>O.K.</v>
          </cell>
          <cell r="S4251" t="str">
            <v>COMPENSADA</v>
          </cell>
          <cell r="T4251">
            <v>41619</v>
          </cell>
          <cell r="U4251">
            <v>20</v>
          </cell>
          <cell r="V4251" t="str">
            <v>DE 16 A 20 DÍAS</v>
          </cell>
        </row>
        <row r="4252">
          <cell r="Q4252" t="str">
            <v>BANAMEX4161959712242368124</v>
          </cell>
          <cell r="R4252" t="str">
            <v>O.K.</v>
          </cell>
          <cell r="S4252" t="str">
            <v>COMPENSADA</v>
          </cell>
          <cell r="T4252">
            <v>41619</v>
          </cell>
          <cell r="U4252">
            <v>20</v>
          </cell>
          <cell r="V4252" t="str">
            <v>DE 16 A 20 DÍAS</v>
          </cell>
        </row>
        <row r="4253">
          <cell r="Q4253" t="str">
            <v>BANAMEX4161959712242368124</v>
          </cell>
          <cell r="R4253" t="str">
            <v>O.K.</v>
          </cell>
          <cell r="S4253" t="str">
            <v>COMPENSADA</v>
          </cell>
          <cell r="T4253">
            <v>41619</v>
          </cell>
          <cell r="U4253">
            <v>20</v>
          </cell>
          <cell r="V4253" t="str">
            <v>DE 16 A 20 DÍAS</v>
          </cell>
        </row>
        <row r="4254">
          <cell r="Q4254" t="str">
            <v>BANAMEX4161959712242368124</v>
          </cell>
          <cell r="R4254" t="str">
            <v>O.K.</v>
          </cell>
          <cell r="S4254" t="str">
            <v>COMPENSADA</v>
          </cell>
          <cell r="T4254">
            <v>41619</v>
          </cell>
          <cell r="U4254">
            <v>20</v>
          </cell>
          <cell r="V4254" t="str">
            <v>DE 16 A 20 DÍAS</v>
          </cell>
        </row>
        <row r="4255">
          <cell r="Q4255" t="str">
            <v>BANAMEX4161959712242368132</v>
          </cell>
          <cell r="R4255" t="str">
            <v>O.K.</v>
          </cell>
          <cell r="S4255" t="str">
            <v>COMPENSADA</v>
          </cell>
          <cell r="T4255">
            <v>41619</v>
          </cell>
          <cell r="U4255">
            <v>20</v>
          </cell>
          <cell r="V4255" t="str">
            <v>DE 16 A 20 DÍAS</v>
          </cell>
        </row>
        <row r="4256">
          <cell r="Q4256" t="str">
            <v>BANAMEX4161959712242368132</v>
          </cell>
          <cell r="R4256" t="str">
            <v>O.K.</v>
          </cell>
          <cell r="S4256" t="str">
            <v>COMPENSADA</v>
          </cell>
          <cell r="T4256">
            <v>41619</v>
          </cell>
          <cell r="U4256">
            <v>20</v>
          </cell>
          <cell r="V4256" t="str">
            <v>DE 16 A 20 DÍAS</v>
          </cell>
        </row>
        <row r="4257">
          <cell r="Q4257" t="str">
            <v>BANAMEX4161959712242368132</v>
          </cell>
          <cell r="R4257" t="str">
            <v>O.K.</v>
          </cell>
          <cell r="S4257" t="str">
            <v>COMPENSADA</v>
          </cell>
          <cell r="T4257">
            <v>41619</v>
          </cell>
          <cell r="U4257">
            <v>20</v>
          </cell>
          <cell r="V4257" t="str">
            <v>DE 16 A 20 DÍAS</v>
          </cell>
        </row>
        <row r="4258">
          <cell r="Q4258" t="str">
            <v>BANAMEX4161959712242368132</v>
          </cell>
          <cell r="R4258" t="str">
            <v>O.K.</v>
          </cell>
          <cell r="S4258" t="str">
            <v>COMPENSADA</v>
          </cell>
          <cell r="T4258">
            <v>41619</v>
          </cell>
          <cell r="U4258">
            <v>20</v>
          </cell>
          <cell r="V4258" t="str">
            <v>DE 16 A 20 DÍAS</v>
          </cell>
        </row>
        <row r="4259">
          <cell r="Q4259" t="str">
            <v>BANAMEX4161959712242368132</v>
          </cell>
          <cell r="R4259" t="str">
            <v>O.K.</v>
          </cell>
          <cell r="S4259" t="str">
            <v>COMPENSADA</v>
          </cell>
          <cell r="T4259">
            <v>41619</v>
          </cell>
          <cell r="U4259">
            <v>20</v>
          </cell>
          <cell r="V4259" t="str">
            <v>DE 16 A 20 DÍAS</v>
          </cell>
        </row>
        <row r="4260">
          <cell r="Q4260" t="str">
            <v>BANAMEX4161959712242368132</v>
          </cell>
          <cell r="R4260" t="str">
            <v>O.K.</v>
          </cell>
          <cell r="S4260" t="str">
            <v>COMPENSADA</v>
          </cell>
          <cell r="T4260">
            <v>41619</v>
          </cell>
          <cell r="U4260">
            <v>20</v>
          </cell>
          <cell r="V4260" t="str">
            <v>DE 16 A 20 DÍAS</v>
          </cell>
        </row>
        <row r="4261">
          <cell r="Q4261" t="str">
            <v>BANAMEX4161959712242368132</v>
          </cell>
          <cell r="R4261" t="str">
            <v>O.K.</v>
          </cell>
          <cell r="S4261" t="str">
            <v>COMPENSADA</v>
          </cell>
          <cell r="T4261">
            <v>41619</v>
          </cell>
          <cell r="U4261">
            <v>20</v>
          </cell>
          <cell r="V4261" t="str">
            <v>DE 16 A 20 DÍAS</v>
          </cell>
        </row>
        <row r="4262">
          <cell r="Q4262" t="str">
            <v>BANAMEX4161959712242368132</v>
          </cell>
          <cell r="R4262" t="str">
            <v>O.K.</v>
          </cell>
          <cell r="S4262" t="str">
            <v>COMPENSADA</v>
          </cell>
          <cell r="T4262">
            <v>41619</v>
          </cell>
          <cell r="U4262">
            <v>20</v>
          </cell>
          <cell r="V4262" t="str">
            <v>DE 16 A 20 DÍAS</v>
          </cell>
        </row>
        <row r="4263">
          <cell r="Q4263" t="str">
            <v>BANAMEX4161959712242368132</v>
          </cell>
          <cell r="R4263" t="str">
            <v>O.K.</v>
          </cell>
          <cell r="S4263" t="str">
            <v>COMPENSADA</v>
          </cell>
          <cell r="T4263">
            <v>41619</v>
          </cell>
          <cell r="U4263">
            <v>20</v>
          </cell>
          <cell r="V4263" t="str">
            <v>DE 16 A 20 DÍAS</v>
          </cell>
        </row>
        <row r="4264">
          <cell r="Q4264" t="str">
            <v>BANAMEX4161959712242368132</v>
          </cell>
          <cell r="R4264" t="str">
            <v>O.K.</v>
          </cell>
          <cell r="S4264" t="str">
            <v>COMPENSADA</v>
          </cell>
          <cell r="T4264">
            <v>41619</v>
          </cell>
          <cell r="U4264">
            <v>20</v>
          </cell>
          <cell r="V4264" t="str">
            <v>DE 16 A 20 DÍAS</v>
          </cell>
        </row>
        <row r="4265">
          <cell r="Q4265" t="str">
            <v>BANAMEX4161959712242368132</v>
          </cell>
          <cell r="R4265" t="str">
            <v>O.K.</v>
          </cell>
          <cell r="S4265" t="str">
            <v>COMPENSADA</v>
          </cell>
          <cell r="T4265">
            <v>41619</v>
          </cell>
          <cell r="U4265">
            <v>20</v>
          </cell>
          <cell r="V4265" t="str">
            <v>DE 16 A 20 DÍAS</v>
          </cell>
        </row>
        <row r="4266">
          <cell r="Q4266" t="str">
            <v>BANAMEX4161959712242368132</v>
          </cell>
          <cell r="R4266" t="str">
            <v>O.K.</v>
          </cell>
          <cell r="S4266" t="str">
            <v>COMPENSADA</v>
          </cell>
          <cell r="T4266">
            <v>41619</v>
          </cell>
          <cell r="U4266">
            <v>20</v>
          </cell>
          <cell r="V4266" t="str">
            <v>DE 16 A 20 DÍAS</v>
          </cell>
        </row>
        <row r="4267">
          <cell r="Q4267" t="str">
            <v>BANAMEX4161959712242368132</v>
          </cell>
          <cell r="R4267" t="str">
            <v>O.K.</v>
          </cell>
          <cell r="S4267" t="str">
            <v>COMPENSADA</v>
          </cell>
          <cell r="T4267">
            <v>41619</v>
          </cell>
          <cell r="U4267">
            <v>20</v>
          </cell>
          <cell r="V4267" t="str">
            <v>DE 16 A 20 DÍAS</v>
          </cell>
        </row>
        <row r="4268">
          <cell r="Q4268" t="str">
            <v>BANAMEX4161959712242368132</v>
          </cell>
          <cell r="R4268" t="str">
            <v>O.K.</v>
          </cell>
          <cell r="S4268" t="str">
            <v>COMPENSADA</v>
          </cell>
          <cell r="T4268">
            <v>41619</v>
          </cell>
          <cell r="U4268">
            <v>20</v>
          </cell>
          <cell r="V4268" t="str">
            <v>DE 16 A 20 DÍAS</v>
          </cell>
        </row>
        <row r="4269">
          <cell r="Q4269" t="str">
            <v>BANAMEX4161959712242368132</v>
          </cell>
          <cell r="R4269" t="str">
            <v>O.K.</v>
          </cell>
          <cell r="S4269" t="str">
            <v>COMPENSADA</v>
          </cell>
          <cell r="T4269">
            <v>41619</v>
          </cell>
          <cell r="U4269">
            <v>20</v>
          </cell>
          <cell r="V4269" t="str">
            <v>DE 16 A 20 DÍAS</v>
          </cell>
        </row>
        <row r="4270">
          <cell r="Q4270" t="str">
            <v>BANAMEX4161959712242422715</v>
          </cell>
          <cell r="R4270" t="str">
            <v>O.K.</v>
          </cell>
          <cell r="S4270" t="str">
            <v>COMPENSADA</v>
          </cell>
          <cell r="T4270">
            <v>41619</v>
          </cell>
          <cell r="U4270">
            <v>20</v>
          </cell>
          <cell r="V4270" t="str">
            <v>DE 16 A 20 DÍAS</v>
          </cell>
        </row>
        <row r="4271">
          <cell r="Q4271" t="str">
            <v>BANAMEX4161959712242422715</v>
          </cell>
          <cell r="R4271" t="str">
            <v>O.K.</v>
          </cell>
          <cell r="S4271" t="str">
            <v>COMPENSADA</v>
          </cell>
          <cell r="T4271">
            <v>41619</v>
          </cell>
          <cell r="U4271">
            <v>20</v>
          </cell>
          <cell r="V4271" t="str">
            <v>DE 16 A 20 DÍAS</v>
          </cell>
        </row>
        <row r="4272">
          <cell r="Q4272" t="str">
            <v>BANAMEX4161959712243727070</v>
          </cell>
          <cell r="R4272" t="str">
            <v>O.K.</v>
          </cell>
          <cell r="S4272" t="str">
            <v>CONCILIADA</v>
          </cell>
          <cell r="T4272">
            <v>41619</v>
          </cell>
          <cell r="U4272">
            <v>20</v>
          </cell>
          <cell r="V4272" t="str">
            <v>DE 16 A 20 DÍAS</v>
          </cell>
        </row>
        <row r="4273">
          <cell r="Q4273" t="str">
            <v>BANAMEX4161959712245659164</v>
          </cell>
          <cell r="R4273" t="str">
            <v>O.K.</v>
          </cell>
          <cell r="S4273" t="str">
            <v>CONCILIADA</v>
          </cell>
          <cell r="T4273">
            <v>41619</v>
          </cell>
          <cell r="U4273">
            <v>20</v>
          </cell>
          <cell r="V4273" t="str">
            <v>DE 16 A 20 DÍAS</v>
          </cell>
        </row>
        <row r="4274">
          <cell r="Q4274" t="str">
            <v>BANAMEX4161959712245695903</v>
          </cell>
          <cell r="R4274" t="str">
            <v>O.K.</v>
          </cell>
          <cell r="S4274" t="str">
            <v>CONCILIADA</v>
          </cell>
          <cell r="T4274">
            <v>41619</v>
          </cell>
          <cell r="U4274">
            <v>20</v>
          </cell>
          <cell r="V4274" t="str">
            <v>DE 16 A 20 DÍAS</v>
          </cell>
        </row>
        <row r="4275">
          <cell r="Q4275" t="str">
            <v>BANAMEX4161959712245695911</v>
          </cell>
          <cell r="R4275" t="str">
            <v>O.K.</v>
          </cell>
          <cell r="S4275" t="str">
            <v>CONCILIADA</v>
          </cell>
          <cell r="T4275">
            <v>41619</v>
          </cell>
          <cell r="U4275">
            <v>20</v>
          </cell>
          <cell r="V4275" t="str">
            <v>DE 16 A 20 DÍAS</v>
          </cell>
        </row>
        <row r="4276">
          <cell r="Q4276" t="str">
            <v>BANAMEX4161959712245743497</v>
          </cell>
          <cell r="R4276" t="str">
            <v>O.K.</v>
          </cell>
          <cell r="S4276" t="str">
            <v>CONCILIADA</v>
          </cell>
          <cell r="T4276">
            <v>41619</v>
          </cell>
          <cell r="U4276">
            <v>20</v>
          </cell>
          <cell r="V4276" t="str">
            <v>DE 16 A 20 DÍAS</v>
          </cell>
        </row>
        <row r="4277">
          <cell r="Q4277" t="str">
            <v>BANAMEX4161959712245774377</v>
          </cell>
          <cell r="R4277" t="str">
            <v>O.K.</v>
          </cell>
          <cell r="S4277" t="str">
            <v>CONCILIADA</v>
          </cell>
          <cell r="T4277">
            <v>41619</v>
          </cell>
          <cell r="U4277">
            <v>20</v>
          </cell>
          <cell r="V4277" t="str">
            <v>DE 16 A 20 DÍAS</v>
          </cell>
        </row>
        <row r="4278">
          <cell r="Q4278" t="str">
            <v>BANAMEX4161959712245775705</v>
          </cell>
          <cell r="R4278" t="str">
            <v>O.K.</v>
          </cell>
          <cell r="S4278" t="str">
            <v>CONCILIADA</v>
          </cell>
          <cell r="T4278">
            <v>41619</v>
          </cell>
          <cell r="U4278">
            <v>20</v>
          </cell>
          <cell r="V4278" t="str">
            <v>DE 16 A 20 DÍAS</v>
          </cell>
        </row>
        <row r="4279">
          <cell r="Q4279" t="str">
            <v>BANAMEX4161959712245775713</v>
          </cell>
          <cell r="R4279" t="str">
            <v>O.K.</v>
          </cell>
          <cell r="S4279" t="str">
            <v>CONCILIADA</v>
          </cell>
          <cell r="T4279">
            <v>41619</v>
          </cell>
          <cell r="U4279">
            <v>20</v>
          </cell>
          <cell r="V4279" t="str">
            <v>DE 16 A 20 DÍAS</v>
          </cell>
        </row>
        <row r="4280">
          <cell r="Q4280" t="str">
            <v>BANAMEX4161959712245782610</v>
          </cell>
          <cell r="R4280" t="str">
            <v>O.K.</v>
          </cell>
          <cell r="S4280" t="str">
            <v>CONCILIADA</v>
          </cell>
          <cell r="T4280">
            <v>41619</v>
          </cell>
          <cell r="U4280">
            <v>20</v>
          </cell>
          <cell r="V4280" t="str">
            <v>DE 16 A 20 DÍAS</v>
          </cell>
        </row>
        <row r="4281">
          <cell r="Q4281" t="str">
            <v>BANAMEX4161959712245870779</v>
          </cell>
          <cell r="R4281" t="str">
            <v>O.K.</v>
          </cell>
          <cell r="S4281" t="str">
            <v>CONCILIADA</v>
          </cell>
          <cell r="T4281">
            <v>41619</v>
          </cell>
          <cell r="U4281">
            <v>20</v>
          </cell>
          <cell r="V4281" t="str">
            <v>DE 16 A 20 DÍAS</v>
          </cell>
        </row>
        <row r="4282">
          <cell r="Q4282" t="str">
            <v>BANAMEX4161959712243717071</v>
          </cell>
          <cell r="R4282" t="str">
            <v>O.K.</v>
          </cell>
          <cell r="S4282" t="str">
            <v>CONCILIADA</v>
          </cell>
          <cell r="T4282">
            <v>41619</v>
          </cell>
          <cell r="U4282">
            <v>20</v>
          </cell>
          <cell r="V4282" t="str">
            <v>DE 16 A 20 DÍAS</v>
          </cell>
        </row>
        <row r="4283">
          <cell r="Q4283" t="str">
            <v>BANAMEX4161959712245848635</v>
          </cell>
          <cell r="R4283" t="str">
            <v>O.K.</v>
          </cell>
          <cell r="S4283" t="str">
            <v>COMPENSADA</v>
          </cell>
          <cell r="T4283">
            <v>41621</v>
          </cell>
          <cell r="U4283">
            <v>20</v>
          </cell>
          <cell r="V4283" t="str">
            <v>DE 16 A 20 DÍAS</v>
          </cell>
        </row>
        <row r="4284">
          <cell r="Q4284" t="str">
            <v>BANAMEX4161959712241548312</v>
          </cell>
          <cell r="R4284" t="str">
            <v>O.K.</v>
          </cell>
          <cell r="S4284" t="str">
            <v>CONCILIADA</v>
          </cell>
          <cell r="T4284">
            <v>41619</v>
          </cell>
          <cell r="U4284">
            <v>20</v>
          </cell>
          <cell r="V4284" t="str">
            <v>DE 16 A 20 DÍAS</v>
          </cell>
        </row>
        <row r="4285">
          <cell r="Q4285" t="str">
            <v>BANAMEX4161959712241480854</v>
          </cell>
          <cell r="R4285" t="str">
            <v>O.K.</v>
          </cell>
          <cell r="S4285" t="str">
            <v>CONCILIADA</v>
          </cell>
          <cell r="T4285">
            <v>41619</v>
          </cell>
          <cell r="U4285">
            <v>20</v>
          </cell>
          <cell r="V4285" t="str">
            <v>DE 16 A 20 DÍAS</v>
          </cell>
        </row>
        <row r="4286">
          <cell r="Q4286" t="str">
            <v>BANAMEX4161959712245822242</v>
          </cell>
          <cell r="R4286" t="str">
            <v>O.K.</v>
          </cell>
          <cell r="S4286" t="str">
            <v>CONCILIADA</v>
          </cell>
          <cell r="T4286">
            <v>41619</v>
          </cell>
          <cell r="U4286">
            <v>20</v>
          </cell>
          <cell r="V4286" t="str">
            <v>DE 16 A 20 DÍAS</v>
          </cell>
        </row>
        <row r="4287">
          <cell r="Q4287" t="str">
            <v>BANAMEX4161959712245374806</v>
          </cell>
          <cell r="R4287" t="str">
            <v>O.K.</v>
          </cell>
          <cell r="S4287" t="str">
            <v>CONCILIADA</v>
          </cell>
          <cell r="T4287">
            <v>41619</v>
          </cell>
          <cell r="U4287">
            <v>20</v>
          </cell>
          <cell r="V4287" t="str">
            <v>DE 16 A 20 DÍAS</v>
          </cell>
        </row>
        <row r="4288">
          <cell r="Q4288" t="str">
            <v>BANAMEX4161959712243717097</v>
          </cell>
          <cell r="R4288" t="str">
            <v>O.K.</v>
          </cell>
          <cell r="S4288" t="str">
            <v>CONCILIADA</v>
          </cell>
          <cell r="T4288">
            <v>41619</v>
          </cell>
          <cell r="U4288">
            <v>20</v>
          </cell>
          <cell r="V4288" t="str">
            <v>DE 16 A 20 DÍAS</v>
          </cell>
        </row>
        <row r="4289">
          <cell r="Q4289" t="str">
            <v>BANAMEX4161959712245374848</v>
          </cell>
          <cell r="R4289" t="str">
            <v>O.K.</v>
          </cell>
          <cell r="S4289" t="str">
            <v>CONCILIADA</v>
          </cell>
          <cell r="T4289">
            <v>41619</v>
          </cell>
          <cell r="U4289">
            <v>20</v>
          </cell>
          <cell r="V4289" t="str">
            <v>DE 16 A 20 DÍAS</v>
          </cell>
        </row>
        <row r="4290">
          <cell r="Q4290" t="str">
            <v>BANAMEX4161959712241085331</v>
          </cell>
          <cell r="R4290" t="str">
            <v>O.K.</v>
          </cell>
          <cell r="S4290" t="str">
            <v>CONCILIADA</v>
          </cell>
          <cell r="T4290">
            <v>41619</v>
          </cell>
          <cell r="U4290">
            <v>20</v>
          </cell>
          <cell r="V4290" t="str">
            <v>DE 16 A 20 DÍAS</v>
          </cell>
        </row>
        <row r="4291">
          <cell r="Q4291" t="str">
            <v>BANAMEX4161959712243786100</v>
          </cell>
          <cell r="R4291" t="str">
            <v>O.K.</v>
          </cell>
          <cell r="S4291" t="str">
            <v>CONCILIADA</v>
          </cell>
          <cell r="T4291">
            <v>41619</v>
          </cell>
          <cell r="U4291">
            <v>20</v>
          </cell>
          <cell r="V4291" t="str">
            <v>DE 16 A 20 DÍAS</v>
          </cell>
        </row>
        <row r="4292">
          <cell r="Q4292" t="str">
            <v>BANAMEX4161959712245659388</v>
          </cell>
          <cell r="R4292" t="str">
            <v>O.K.</v>
          </cell>
          <cell r="S4292" t="str">
            <v>CONCILIADA</v>
          </cell>
          <cell r="T4292">
            <v>41619</v>
          </cell>
          <cell r="U4292">
            <v>20</v>
          </cell>
          <cell r="V4292" t="str">
            <v>DE 16 A 20 DÍAS</v>
          </cell>
        </row>
        <row r="4293">
          <cell r="Q4293" t="str">
            <v>BANAMEX4161959712245695929</v>
          </cell>
          <cell r="R4293" t="str">
            <v>O.K.</v>
          </cell>
          <cell r="S4293" t="str">
            <v>CONCILIADA</v>
          </cell>
          <cell r="T4293">
            <v>41619</v>
          </cell>
          <cell r="U4293">
            <v>20</v>
          </cell>
          <cell r="V4293" t="str">
            <v>DE 16 A 20 DÍAS</v>
          </cell>
        </row>
        <row r="4294">
          <cell r="Q4294" t="str">
            <v>BANAMEX4161959712245541289</v>
          </cell>
          <cell r="R4294" t="str">
            <v>O.K.</v>
          </cell>
          <cell r="S4294" t="str">
            <v>CONCILIADA</v>
          </cell>
          <cell r="T4294">
            <v>41619</v>
          </cell>
          <cell r="U4294">
            <v>20</v>
          </cell>
          <cell r="V4294" t="str">
            <v>DE 16 A 20 DÍAS</v>
          </cell>
        </row>
        <row r="4295">
          <cell r="Q4295" t="str">
            <v>BANAMEX4161959712245597067</v>
          </cell>
          <cell r="R4295" t="str">
            <v>O.K.</v>
          </cell>
          <cell r="S4295" t="str">
            <v>COMPENSADA</v>
          </cell>
          <cell r="T4295">
            <v>41619</v>
          </cell>
          <cell r="U4295">
            <v>20</v>
          </cell>
          <cell r="V4295" t="str">
            <v>DE 16 A 20 DÍAS</v>
          </cell>
        </row>
        <row r="4296">
          <cell r="Q4296" t="str">
            <v>BANAMEX4161959712245774989</v>
          </cell>
          <cell r="R4296" t="str">
            <v>O.K.</v>
          </cell>
          <cell r="S4296" t="str">
            <v>CONCILIADA</v>
          </cell>
          <cell r="T4296">
            <v>41619</v>
          </cell>
          <cell r="U4296">
            <v>20</v>
          </cell>
          <cell r="V4296" t="str">
            <v>DE 16 A 20 DÍAS</v>
          </cell>
        </row>
        <row r="4297">
          <cell r="Q4297" t="str">
            <v>BANAMEX4161959712245775739</v>
          </cell>
          <cell r="R4297" t="str">
            <v>O.K.</v>
          </cell>
          <cell r="S4297" t="str">
            <v>CONCILIADA</v>
          </cell>
          <cell r="T4297">
            <v>41619</v>
          </cell>
          <cell r="U4297">
            <v>20</v>
          </cell>
          <cell r="V4297" t="str">
            <v>DE 16 A 20 DÍAS</v>
          </cell>
        </row>
        <row r="4298">
          <cell r="Q4298" t="str">
            <v>BANAMEX4161959712246045652</v>
          </cell>
          <cell r="R4298" t="str">
            <v>O.K.</v>
          </cell>
          <cell r="S4298" t="str">
            <v>CONCILIADA</v>
          </cell>
          <cell r="T4298">
            <v>41619</v>
          </cell>
          <cell r="U4298">
            <v>20</v>
          </cell>
          <cell r="V4298" t="str">
            <v>DE 16 A 20 DÍAS</v>
          </cell>
        </row>
        <row r="4299">
          <cell r="Q4299" t="str">
            <v>BANAMEX4161959712246025654</v>
          </cell>
          <cell r="R4299" t="str">
            <v>O.K.</v>
          </cell>
          <cell r="S4299" t="str">
            <v>CONCILIADA</v>
          </cell>
          <cell r="T4299">
            <v>41619</v>
          </cell>
          <cell r="U4299">
            <v>20</v>
          </cell>
          <cell r="V4299" t="str">
            <v>DE 16 A 20 DÍAS</v>
          </cell>
        </row>
        <row r="4300">
          <cell r="Q4300" t="str">
            <v>BANAMEX4161959712241673839</v>
          </cell>
          <cell r="R4300" t="str">
            <v>O.K.</v>
          </cell>
          <cell r="S4300" t="str">
            <v>CONCILIADA</v>
          </cell>
          <cell r="T4300">
            <v>41619</v>
          </cell>
          <cell r="U4300">
            <v>20</v>
          </cell>
          <cell r="V4300" t="str">
            <v>DE 16 A 20 DÍAS</v>
          </cell>
        </row>
        <row r="4301">
          <cell r="Q4301" t="str">
            <v>BANAMEX4161959712241791508</v>
          </cell>
          <cell r="R4301" t="str">
            <v>O.K.</v>
          </cell>
          <cell r="S4301" t="str">
            <v>CONCILIADA</v>
          </cell>
          <cell r="T4301">
            <v>41619</v>
          </cell>
          <cell r="U4301">
            <v>20</v>
          </cell>
          <cell r="V4301" t="str">
            <v>DE 16 A 20 DÍAS</v>
          </cell>
        </row>
        <row r="4302">
          <cell r="Q4302" t="str">
            <v>BANAMEX4161959712245374764</v>
          </cell>
          <cell r="R4302" t="str">
            <v>O.K.</v>
          </cell>
          <cell r="S4302" t="str">
            <v>CONCILIADA</v>
          </cell>
          <cell r="T4302">
            <v>41619</v>
          </cell>
          <cell r="U4302">
            <v>20</v>
          </cell>
          <cell r="V4302" t="str">
            <v>DE 16 A 20 DÍAS</v>
          </cell>
        </row>
        <row r="4303">
          <cell r="Q4303" t="str">
            <v>BANAMEX4161959712245374756</v>
          </cell>
          <cell r="R4303" t="str">
            <v>O.K.</v>
          </cell>
          <cell r="S4303" t="str">
            <v>CONCILIADA</v>
          </cell>
          <cell r="T4303">
            <v>41619</v>
          </cell>
          <cell r="U4303">
            <v>20</v>
          </cell>
          <cell r="V4303" t="str">
            <v>DE 16 A 20 DÍAS</v>
          </cell>
        </row>
        <row r="4304">
          <cell r="Q4304" t="str">
            <v>BANAMEX4161959712245374905</v>
          </cell>
          <cell r="R4304" t="str">
            <v>O.K.</v>
          </cell>
          <cell r="S4304" t="str">
            <v>CONCILIADA</v>
          </cell>
          <cell r="T4304">
            <v>41619</v>
          </cell>
          <cell r="U4304">
            <v>20</v>
          </cell>
          <cell r="V4304" t="str">
            <v>DE 16 A 20 DÍAS</v>
          </cell>
        </row>
        <row r="4305">
          <cell r="Q4305" t="str">
            <v>BANAMEX4161959712245614128</v>
          </cell>
          <cell r="R4305" t="str">
            <v>O.K.</v>
          </cell>
          <cell r="S4305" t="str">
            <v>CONCILIADA</v>
          </cell>
          <cell r="T4305">
            <v>41619</v>
          </cell>
          <cell r="U4305">
            <v>20</v>
          </cell>
          <cell r="V4305" t="str">
            <v>DE 16 A 20 DÍAS</v>
          </cell>
        </row>
        <row r="4306">
          <cell r="Q4306" t="str">
            <v>BANAMEX4161959712241781160</v>
          </cell>
          <cell r="R4306" t="str">
            <v>O.K.</v>
          </cell>
          <cell r="S4306" t="str">
            <v>CONCILIADA</v>
          </cell>
          <cell r="T4306">
            <v>41619</v>
          </cell>
          <cell r="U4306">
            <v>20</v>
          </cell>
          <cell r="V4306" t="str">
            <v>DE 16 A 20 DÍAS</v>
          </cell>
        </row>
        <row r="4307">
          <cell r="Q4307" t="str">
            <v>BANAMEX4161959712245374889</v>
          </cell>
          <cell r="R4307" t="str">
            <v>O.K.</v>
          </cell>
          <cell r="S4307" t="str">
            <v>CONCILIADA</v>
          </cell>
          <cell r="T4307">
            <v>41619</v>
          </cell>
          <cell r="U4307">
            <v>20</v>
          </cell>
          <cell r="V4307" t="str">
            <v>DE 16 A 20 DÍAS</v>
          </cell>
        </row>
        <row r="4308">
          <cell r="Q4308" t="str">
            <v>BANAMEX4161959712245374921</v>
          </cell>
          <cell r="R4308" t="str">
            <v>O.K.</v>
          </cell>
          <cell r="S4308" t="str">
            <v>CONCILIADA</v>
          </cell>
          <cell r="T4308">
            <v>41619</v>
          </cell>
          <cell r="U4308">
            <v>20</v>
          </cell>
          <cell r="V4308" t="str">
            <v>DE 16 A 20 DÍAS</v>
          </cell>
        </row>
        <row r="4309">
          <cell r="Q4309" t="str">
            <v>BANAMEX4161959712243717089</v>
          </cell>
          <cell r="R4309" t="str">
            <v>O.K.</v>
          </cell>
          <cell r="S4309" t="str">
            <v>CONCILIADA</v>
          </cell>
          <cell r="T4309">
            <v>41619</v>
          </cell>
          <cell r="U4309">
            <v>20</v>
          </cell>
          <cell r="V4309" t="str">
            <v>DE 16 A 20 DÍAS</v>
          </cell>
        </row>
        <row r="4310">
          <cell r="Q4310" t="str">
            <v>BANAMEX4161959712245659370</v>
          </cell>
          <cell r="R4310" t="str">
            <v>O.K.</v>
          </cell>
          <cell r="S4310" t="str">
            <v>CONCILIADA</v>
          </cell>
          <cell r="T4310">
            <v>41619</v>
          </cell>
          <cell r="U4310">
            <v>20</v>
          </cell>
          <cell r="V4310" t="str">
            <v>DE 16 A 20 DÍAS</v>
          </cell>
        </row>
        <row r="4311">
          <cell r="Q4311" t="str">
            <v>BANAMEX4161959712245695937</v>
          </cell>
          <cell r="R4311" t="str">
            <v>O.K.</v>
          </cell>
          <cell r="S4311" t="str">
            <v>CONCILIADA</v>
          </cell>
          <cell r="T4311">
            <v>41619</v>
          </cell>
          <cell r="U4311">
            <v>20</v>
          </cell>
          <cell r="V4311" t="str">
            <v>DE 16 A 20 DÍAS</v>
          </cell>
        </row>
        <row r="4312">
          <cell r="Q4312" t="str">
            <v>BANAMEX4161959712243336179</v>
          </cell>
          <cell r="R4312" t="str">
            <v>O.K.</v>
          </cell>
          <cell r="S4312" t="str">
            <v>CONCILIADA</v>
          </cell>
          <cell r="T4312">
            <v>41619</v>
          </cell>
          <cell r="U4312">
            <v>20</v>
          </cell>
          <cell r="V4312" t="str">
            <v>DE 16 A 20 DÍAS</v>
          </cell>
        </row>
        <row r="4313">
          <cell r="Q4313" t="str">
            <v>BANAMEX4161959712245743489</v>
          </cell>
          <cell r="R4313" t="str">
            <v>O.K.</v>
          </cell>
          <cell r="S4313" t="str">
            <v>CONCILIADA</v>
          </cell>
          <cell r="T4313">
            <v>41619</v>
          </cell>
          <cell r="U4313">
            <v>20</v>
          </cell>
          <cell r="V4313" t="str">
            <v>DE 16 A 20 DÍAS</v>
          </cell>
        </row>
        <row r="4314">
          <cell r="Q4314" t="str">
            <v>BANAMEX4161959712241450691</v>
          </cell>
          <cell r="R4314" t="str">
            <v>O.K.</v>
          </cell>
          <cell r="S4314" t="str">
            <v>CONCILIADA</v>
          </cell>
          <cell r="T4314">
            <v>41619</v>
          </cell>
          <cell r="U4314">
            <v>20</v>
          </cell>
          <cell r="V4314" t="str">
            <v>DE 16 A 20 DÍAS</v>
          </cell>
        </row>
        <row r="4315">
          <cell r="Q4315" t="str">
            <v>BANAMEX4161959712245848627</v>
          </cell>
          <cell r="R4315" t="str">
            <v>O.K.</v>
          </cell>
          <cell r="S4315" t="str">
            <v>CONCILIADA</v>
          </cell>
          <cell r="T4315">
            <v>41619</v>
          </cell>
          <cell r="U4315">
            <v>20</v>
          </cell>
          <cell r="V4315" t="str">
            <v>DE 16 A 20 DÍAS</v>
          </cell>
        </row>
        <row r="4316">
          <cell r="Q4316" t="str">
            <v>BANAMEX4161959712241486554</v>
          </cell>
          <cell r="R4316" t="str">
            <v>O.K.</v>
          </cell>
          <cell r="S4316" t="str">
            <v>CONCILIADA</v>
          </cell>
          <cell r="T4316">
            <v>41619</v>
          </cell>
          <cell r="U4316">
            <v>20</v>
          </cell>
          <cell r="V4316" t="str">
            <v>DE 16 A 20 DÍAS</v>
          </cell>
        </row>
        <row r="4317">
          <cell r="Q4317" t="str">
            <v>BANAMEX4161959712245519137</v>
          </cell>
          <cell r="R4317" t="str">
            <v>O.K.</v>
          </cell>
          <cell r="S4317" t="str">
            <v>CONCILIADA</v>
          </cell>
          <cell r="T4317">
            <v>41619</v>
          </cell>
          <cell r="U4317">
            <v>20</v>
          </cell>
          <cell r="V4317" t="str">
            <v>DE 16 A 20 DÍAS</v>
          </cell>
        </row>
        <row r="4318">
          <cell r="Q4318" t="str">
            <v>BANAMEX4161959712245374954</v>
          </cell>
          <cell r="R4318" t="str">
            <v>O.K.</v>
          </cell>
          <cell r="S4318" t="str">
            <v>CONCILIADA</v>
          </cell>
          <cell r="T4318">
            <v>41619</v>
          </cell>
          <cell r="U4318">
            <v>20</v>
          </cell>
          <cell r="V4318" t="str">
            <v>DE 16 A 20 DÍAS</v>
          </cell>
        </row>
        <row r="4319">
          <cell r="Q4319" t="str">
            <v>BANAMEX4161959712245374798</v>
          </cell>
          <cell r="R4319" t="str">
            <v>O.K.</v>
          </cell>
          <cell r="S4319" t="str">
            <v>CONCILIADA</v>
          </cell>
          <cell r="T4319">
            <v>41619</v>
          </cell>
          <cell r="U4319">
            <v>20</v>
          </cell>
          <cell r="V4319" t="str">
            <v>DE 16 A 20 DÍAS</v>
          </cell>
        </row>
        <row r="4320">
          <cell r="Q4320" t="str">
            <v>BANAMEX4161959712245374822</v>
          </cell>
          <cell r="R4320" t="str">
            <v>O.K.</v>
          </cell>
          <cell r="S4320" t="str">
            <v>CONCILIADA</v>
          </cell>
          <cell r="T4320">
            <v>41619</v>
          </cell>
          <cell r="U4320">
            <v>20</v>
          </cell>
          <cell r="V4320" t="str">
            <v>DE 16 A 20 DÍAS</v>
          </cell>
        </row>
        <row r="4321">
          <cell r="Q4321" t="str">
            <v>BANAMEX4161959712245374814</v>
          </cell>
          <cell r="R4321" t="str">
            <v>O.K.</v>
          </cell>
          <cell r="S4321" t="str">
            <v>CONCILIADA</v>
          </cell>
          <cell r="T4321">
            <v>41619</v>
          </cell>
          <cell r="U4321">
            <v>20</v>
          </cell>
          <cell r="V4321" t="str">
            <v>DE 16 A 20 DÍAS</v>
          </cell>
        </row>
        <row r="4322">
          <cell r="Q4322" t="str">
            <v>BANAMEX4161959712241635689</v>
          </cell>
          <cell r="R4322" t="str">
            <v>O.K.</v>
          </cell>
          <cell r="S4322" t="str">
            <v>CONCILIADA</v>
          </cell>
          <cell r="T4322">
            <v>41619</v>
          </cell>
          <cell r="U4322">
            <v>20</v>
          </cell>
          <cell r="V4322" t="str">
            <v>DE 16 A 20 DÍAS</v>
          </cell>
        </row>
        <row r="4323">
          <cell r="Q4323" t="str">
            <v>BANAMEX4161959712241002061</v>
          </cell>
          <cell r="R4323" t="str">
            <v>O.K.</v>
          </cell>
          <cell r="S4323" t="str">
            <v>CONCILIADA</v>
          </cell>
          <cell r="T4323">
            <v>41619</v>
          </cell>
          <cell r="U4323">
            <v>20</v>
          </cell>
          <cell r="V4323" t="str">
            <v>DE 16 A 20 DÍAS</v>
          </cell>
        </row>
        <row r="4324">
          <cell r="Q4324" t="str">
            <v>BANAMEX4161959712241710573</v>
          </cell>
          <cell r="R4324" t="str">
            <v>O.K.</v>
          </cell>
          <cell r="S4324" t="str">
            <v>CONCILIADA</v>
          </cell>
          <cell r="T4324">
            <v>41619</v>
          </cell>
          <cell r="U4324">
            <v>20</v>
          </cell>
          <cell r="V4324" t="str">
            <v>DE 16 A 20 DÍAS</v>
          </cell>
        </row>
        <row r="4325">
          <cell r="Q4325" t="str">
            <v>BANAMEX4161959712241560374</v>
          </cell>
          <cell r="R4325" t="str">
            <v>O.K.</v>
          </cell>
          <cell r="S4325" t="str">
            <v>CONCILIADA</v>
          </cell>
          <cell r="T4325">
            <v>41619</v>
          </cell>
          <cell r="U4325">
            <v>20</v>
          </cell>
          <cell r="V4325" t="str">
            <v>DE 16 A 20 DÍAS</v>
          </cell>
        </row>
        <row r="4326">
          <cell r="Q4326" t="str">
            <v>BANAMEX4161959712245709068</v>
          </cell>
          <cell r="R4326" t="str">
            <v>O.K.</v>
          </cell>
          <cell r="S4326" t="str">
            <v>CONCILIADA</v>
          </cell>
          <cell r="T4326">
            <v>41619</v>
          </cell>
          <cell r="U4326">
            <v>20</v>
          </cell>
          <cell r="V4326" t="str">
            <v>DE 16 A 20 DÍAS</v>
          </cell>
        </row>
        <row r="4327">
          <cell r="Q4327" t="str">
            <v>BANAMEX4161959712243863099</v>
          </cell>
          <cell r="R4327" t="str">
            <v>O.K.</v>
          </cell>
          <cell r="S4327" t="str">
            <v>CONCILIADA</v>
          </cell>
          <cell r="T4327">
            <v>41619</v>
          </cell>
          <cell r="U4327">
            <v>20</v>
          </cell>
          <cell r="V4327" t="str">
            <v>DE 16 A 20 DÍAS</v>
          </cell>
        </row>
        <row r="4328">
          <cell r="Q4328" t="str">
            <v>BANAMEX4161959712241654904</v>
          </cell>
          <cell r="R4328" t="str">
            <v>O.K.</v>
          </cell>
          <cell r="S4328" t="str">
            <v>CONCILIADA</v>
          </cell>
          <cell r="T4328">
            <v>41619</v>
          </cell>
          <cell r="U4328">
            <v>20</v>
          </cell>
          <cell r="V4328" t="str">
            <v>DE 16 A 20 DÍAS</v>
          </cell>
        </row>
        <row r="4329">
          <cell r="Q4329" t="str">
            <v>BANAMEX4161959712241054956</v>
          </cell>
          <cell r="R4329" t="str">
            <v>O.K.</v>
          </cell>
          <cell r="S4329" t="str">
            <v>CONCILIADA</v>
          </cell>
          <cell r="T4329">
            <v>41619</v>
          </cell>
          <cell r="U4329">
            <v>20</v>
          </cell>
          <cell r="V4329" t="str">
            <v>DE 16 A 20 DÍAS</v>
          </cell>
        </row>
        <row r="4330">
          <cell r="Q4330" t="str">
            <v>BANAMEX4161959712245410923</v>
          </cell>
          <cell r="R4330" t="str">
            <v>O.K.</v>
          </cell>
          <cell r="S4330" t="str">
            <v>CONCILIADA</v>
          </cell>
          <cell r="T4330">
            <v>41619</v>
          </cell>
          <cell r="U4330">
            <v>20</v>
          </cell>
          <cell r="V4330" t="str">
            <v>DE 16 A 20 DÍAS</v>
          </cell>
        </row>
        <row r="4331">
          <cell r="Q4331" t="str">
            <v>BANAMEX4161959712241742212</v>
          </cell>
          <cell r="R4331" t="str">
            <v>O.K.</v>
          </cell>
          <cell r="S4331" t="str">
            <v>CONCILIADA</v>
          </cell>
          <cell r="T4331">
            <v>41619</v>
          </cell>
          <cell r="U4331">
            <v>20</v>
          </cell>
          <cell r="V4331" t="str">
            <v>DE 16 A 20 DÍAS</v>
          </cell>
        </row>
        <row r="4332">
          <cell r="Q4332" t="str">
            <v>BANAMEX4161959712245374780</v>
          </cell>
          <cell r="R4332" t="str">
            <v>O.K.</v>
          </cell>
          <cell r="S4332" t="str">
            <v>CONCILIADA</v>
          </cell>
          <cell r="T4332">
            <v>41619</v>
          </cell>
          <cell r="U4332">
            <v>20</v>
          </cell>
          <cell r="V4332" t="str">
            <v>DE 16 A 20 DÍAS</v>
          </cell>
        </row>
        <row r="4333">
          <cell r="Q4333" t="str">
            <v>BANAMEX4161959712241492131</v>
          </cell>
          <cell r="R4333" t="str">
            <v>O.K.</v>
          </cell>
          <cell r="S4333" t="str">
            <v>CONCILIADA</v>
          </cell>
          <cell r="T4333">
            <v>41619</v>
          </cell>
          <cell r="U4333">
            <v>20</v>
          </cell>
          <cell r="V4333" t="str">
            <v>DE 16 A 20 DÍAS</v>
          </cell>
        </row>
        <row r="4334">
          <cell r="Q4334" t="str">
            <v>BANAMEX4161959712241450667</v>
          </cell>
          <cell r="R4334" t="str">
            <v>O.K.</v>
          </cell>
          <cell r="S4334" t="str">
            <v>CONCILIADA</v>
          </cell>
          <cell r="T4334">
            <v>41619</v>
          </cell>
          <cell r="U4334">
            <v>20</v>
          </cell>
          <cell r="V4334" t="str">
            <v>DE 16 A 20 DÍAS</v>
          </cell>
        </row>
        <row r="4335">
          <cell r="Q4335" t="str">
            <v>BANAMEX4161959712241528132</v>
          </cell>
          <cell r="R4335" t="str">
            <v>O.K.</v>
          </cell>
          <cell r="S4335" t="str">
            <v>CONCILIADA</v>
          </cell>
          <cell r="T4335">
            <v>41619</v>
          </cell>
          <cell r="U4335">
            <v>20</v>
          </cell>
          <cell r="V4335" t="str">
            <v>DE 16 A 20 DÍAS</v>
          </cell>
        </row>
        <row r="4336">
          <cell r="Q4336" t="str">
            <v>BANAMEX4161959712245781752</v>
          </cell>
          <cell r="R4336" t="str">
            <v>O.K.</v>
          </cell>
          <cell r="S4336" t="str">
            <v>CONCILIADA</v>
          </cell>
          <cell r="T4336">
            <v>41619</v>
          </cell>
          <cell r="U4336">
            <v>20</v>
          </cell>
          <cell r="V4336" t="str">
            <v>DE 16 A 20 DÍAS</v>
          </cell>
        </row>
        <row r="4337">
          <cell r="Q4337" t="str">
            <v>BANAMEX4161959712241435767</v>
          </cell>
          <cell r="R4337" t="str">
            <v>O.K.</v>
          </cell>
          <cell r="S4337" t="str">
            <v>CONCILIADA</v>
          </cell>
          <cell r="T4337">
            <v>41619</v>
          </cell>
          <cell r="U4337">
            <v>20</v>
          </cell>
          <cell r="V4337" t="str">
            <v>DE 16 A 20 DÍAS</v>
          </cell>
        </row>
        <row r="4338">
          <cell r="Q4338" t="str">
            <v>BANAMEX4161959712241412055</v>
          </cell>
          <cell r="R4338" t="str">
            <v>O.K.</v>
          </cell>
          <cell r="S4338" t="str">
            <v>CONCILIADA</v>
          </cell>
          <cell r="T4338">
            <v>41619</v>
          </cell>
          <cell r="U4338">
            <v>20</v>
          </cell>
          <cell r="V4338" t="str">
            <v>DE 16 A 20 DÍAS</v>
          </cell>
        </row>
        <row r="4339">
          <cell r="Q4339" t="str">
            <v>BANAMEX4161959712242064673</v>
          </cell>
          <cell r="R4339" t="str">
            <v>O.K.</v>
          </cell>
          <cell r="S4339" t="str">
            <v>CONCILIADA</v>
          </cell>
          <cell r="T4339">
            <v>41619</v>
          </cell>
          <cell r="U4339">
            <v>20</v>
          </cell>
          <cell r="V4339" t="str">
            <v>DE 16 A 20 DÍAS</v>
          </cell>
        </row>
        <row r="4340">
          <cell r="Q4340" t="str">
            <v>BANAMEX4161959712241713502</v>
          </cell>
          <cell r="R4340" t="str">
            <v>O.K.</v>
          </cell>
          <cell r="S4340" t="str">
            <v>CONCILIADA</v>
          </cell>
          <cell r="T4340">
            <v>41619</v>
          </cell>
          <cell r="U4340">
            <v>20</v>
          </cell>
          <cell r="V4340" t="str">
            <v>DE 16 A 20 DÍAS</v>
          </cell>
        </row>
        <row r="4341">
          <cell r="Q4341" t="str">
            <v>BANAMEX4161959712241658277</v>
          </cell>
          <cell r="R4341" t="str">
            <v>O.K.</v>
          </cell>
          <cell r="S4341" t="str">
            <v>CONCILIADA</v>
          </cell>
          <cell r="T4341">
            <v>41619</v>
          </cell>
          <cell r="U4341">
            <v>20</v>
          </cell>
          <cell r="V4341" t="str">
            <v>DE 16 A 20 DÍAS</v>
          </cell>
        </row>
        <row r="4342">
          <cell r="Q4342" t="str">
            <v>BANAMEX4161959712241412006</v>
          </cell>
          <cell r="R4342" t="str">
            <v>O.K.</v>
          </cell>
          <cell r="S4342" t="str">
            <v>CONCILIADA</v>
          </cell>
          <cell r="T4342">
            <v>41619</v>
          </cell>
          <cell r="U4342">
            <v>20</v>
          </cell>
          <cell r="V4342" t="str">
            <v>DE 16 A 20 DÍAS</v>
          </cell>
        </row>
        <row r="4343">
          <cell r="Q4343" t="str">
            <v>BANAMEX4161959712245725379</v>
          </cell>
          <cell r="R4343" t="str">
            <v>O.K.</v>
          </cell>
          <cell r="S4343" t="str">
            <v>CONCILIADA</v>
          </cell>
          <cell r="T4343">
            <v>41619</v>
          </cell>
          <cell r="U4343">
            <v>20</v>
          </cell>
          <cell r="V4343" t="str">
            <v>DE 16 A 20 DÍAS</v>
          </cell>
        </row>
        <row r="4344">
          <cell r="Q4344" t="str">
            <v>BANAMEX4161959712245982699</v>
          </cell>
          <cell r="R4344" t="str">
            <v>O.K.</v>
          </cell>
          <cell r="S4344" t="str">
            <v>CONCILIADA</v>
          </cell>
          <cell r="T4344">
            <v>41619</v>
          </cell>
          <cell r="U4344">
            <v>20</v>
          </cell>
          <cell r="V4344" t="str">
            <v>DE 16 A 20 DÍAS</v>
          </cell>
        </row>
        <row r="4345">
          <cell r="Q4345" t="str">
            <v>BANAMEX4161959712241001952</v>
          </cell>
          <cell r="R4345" t="str">
            <v>O.K.</v>
          </cell>
          <cell r="S4345" t="str">
            <v>COMPENSADA</v>
          </cell>
          <cell r="T4345">
            <v>41619</v>
          </cell>
          <cell r="U4345">
            <v>20</v>
          </cell>
          <cell r="V4345" t="str">
            <v>DE 16 A 20 DÍAS</v>
          </cell>
        </row>
        <row r="4346">
          <cell r="Q4346" t="str">
            <v>BANAMEX4161959712245695895</v>
          </cell>
          <cell r="R4346" t="str">
            <v>O.K.</v>
          </cell>
          <cell r="S4346" t="str">
            <v>CONCILIADA</v>
          </cell>
          <cell r="T4346">
            <v>41619</v>
          </cell>
          <cell r="U4346">
            <v>20</v>
          </cell>
          <cell r="V4346" t="str">
            <v>DE 16 A 20 DÍAS</v>
          </cell>
        </row>
        <row r="4347">
          <cell r="Q4347" t="str">
            <v>BANAMEX4161959712241505437</v>
          </cell>
          <cell r="R4347" t="str">
            <v>O.K.</v>
          </cell>
          <cell r="S4347" t="str">
            <v>CONCILIADA</v>
          </cell>
          <cell r="T4347">
            <v>41619</v>
          </cell>
          <cell r="U4347">
            <v>20</v>
          </cell>
          <cell r="V4347" t="str">
            <v>DE 16 A 20 DÍAS</v>
          </cell>
        </row>
        <row r="4348">
          <cell r="Q4348" t="str">
            <v>BANAMEX4161959712245768064</v>
          </cell>
          <cell r="R4348" t="str">
            <v>O.K.</v>
          </cell>
          <cell r="S4348" t="str">
            <v>CONCILIADA</v>
          </cell>
          <cell r="T4348">
            <v>41619</v>
          </cell>
          <cell r="U4348">
            <v>20</v>
          </cell>
          <cell r="V4348" t="str">
            <v>DE 16 A 20 DÍAS</v>
          </cell>
        </row>
        <row r="4349">
          <cell r="Q4349" t="str">
            <v>BANAMEX4161959712245374830</v>
          </cell>
          <cell r="R4349" t="str">
            <v>O.K.</v>
          </cell>
          <cell r="S4349" t="str">
            <v>CONCILIADA</v>
          </cell>
          <cell r="T4349">
            <v>41619</v>
          </cell>
          <cell r="U4349">
            <v>20</v>
          </cell>
          <cell r="V4349" t="str">
            <v>DE 16 A 20 DÍAS</v>
          </cell>
        </row>
        <row r="4350">
          <cell r="Q4350" t="str">
            <v>BANAMEX4161959712241480870</v>
          </cell>
          <cell r="R4350" t="str">
            <v>O.K.</v>
          </cell>
          <cell r="S4350" t="str">
            <v>CONCILIADA</v>
          </cell>
          <cell r="T4350">
            <v>41619</v>
          </cell>
          <cell r="U4350">
            <v>20</v>
          </cell>
          <cell r="V4350" t="str">
            <v>DE 16 A 20 DÍAS</v>
          </cell>
        </row>
        <row r="4351">
          <cell r="Q4351" t="str">
            <v>BANAMEX4161959712246025670</v>
          </cell>
          <cell r="R4351" t="str">
            <v>O.K.</v>
          </cell>
          <cell r="S4351" t="str">
            <v>CONCILIADA</v>
          </cell>
          <cell r="T4351">
            <v>41619</v>
          </cell>
          <cell r="U4351">
            <v>20</v>
          </cell>
          <cell r="V4351" t="str">
            <v>DE 16 A 20 DÍAS</v>
          </cell>
        </row>
        <row r="4352">
          <cell r="Q4352" t="str">
            <v>BANAMEX4161959712245504378</v>
          </cell>
          <cell r="R4352" t="str">
            <v>O.K.</v>
          </cell>
          <cell r="S4352" t="str">
            <v>CONCILIADA</v>
          </cell>
          <cell r="T4352">
            <v>41619</v>
          </cell>
          <cell r="U4352">
            <v>20</v>
          </cell>
          <cell r="V4352" t="str">
            <v>DE 16 A 20 DÍAS</v>
          </cell>
        </row>
        <row r="4353">
          <cell r="Q4353" t="str">
            <v>BANAMEX4161959712241268051</v>
          </cell>
          <cell r="R4353" t="str">
            <v>O.K.</v>
          </cell>
          <cell r="S4353" t="str">
            <v>CONCILIADA</v>
          </cell>
          <cell r="T4353">
            <v>41619</v>
          </cell>
          <cell r="U4353">
            <v>20</v>
          </cell>
          <cell r="V4353" t="str">
            <v>DE 16 A 20 DÍAS</v>
          </cell>
        </row>
        <row r="4354">
          <cell r="Q4354" t="str">
            <v>BANAMEX4161959712241557859</v>
          </cell>
          <cell r="R4354" t="str">
            <v>O.K.</v>
          </cell>
          <cell r="S4354" t="str">
            <v>CONCILIADA</v>
          </cell>
          <cell r="T4354">
            <v>41619</v>
          </cell>
          <cell r="U4354">
            <v>20</v>
          </cell>
          <cell r="V4354" t="str">
            <v>DE 16 A 20 DÍAS</v>
          </cell>
        </row>
        <row r="4355">
          <cell r="Q4355" t="str">
            <v>BANAMEX4161959712245374871</v>
          </cell>
          <cell r="R4355" t="str">
            <v>O.K.</v>
          </cell>
          <cell r="S4355" t="str">
            <v>CONCILIADA</v>
          </cell>
          <cell r="T4355">
            <v>41619</v>
          </cell>
          <cell r="U4355">
            <v>20</v>
          </cell>
          <cell r="V4355" t="str">
            <v>DE 16 A 20 DÍAS</v>
          </cell>
        </row>
        <row r="4356">
          <cell r="Q4356" t="str">
            <v>BANAMEX4161959712241483114</v>
          </cell>
          <cell r="R4356" t="str">
            <v>O.K.</v>
          </cell>
          <cell r="S4356" t="str">
            <v>CONCILIADA</v>
          </cell>
          <cell r="T4356">
            <v>41619</v>
          </cell>
          <cell r="U4356">
            <v>20</v>
          </cell>
          <cell r="V4356" t="str">
            <v>DE 16 A 20 DÍAS</v>
          </cell>
        </row>
        <row r="4357">
          <cell r="Q4357" t="str">
            <v>BANAMEX4161959712241247964</v>
          </cell>
          <cell r="R4357" t="str">
            <v>O.K.</v>
          </cell>
          <cell r="S4357" t="str">
            <v>CONCILIADA</v>
          </cell>
          <cell r="T4357">
            <v>41619</v>
          </cell>
          <cell r="U4357">
            <v>20</v>
          </cell>
          <cell r="V4357" t="str">
            <v>DE 16 A 20 DÍAS</v>
          </cell>
        </row>
        <row r="4358">
          <cell r="Q4358" t="str">
            <v>BANAMEX4161959712242116887</v>
          </cell>
          <cell r="R4358" t="str">
            <v>O.K.</v>
          </cell>
          <cell r="S4358" t="str">
            <v>CONCILIADA</v>
          </cell>
          <cell r="T4358">
            <v>41619</v>
          </cell>
          <cell r="U4358">
            <v>20</v>
          </cell>
          <cell r="V4358" t="str">
            <v>DE 16 A 20 DÍAS</v>
          </cell>
        </row>
        <row r="4359">
          <cell r="Q4359" t="str">
            <v>BANAMEX4161959712241000077</v>
          </cell>
          <cell r="R4359" t="str">
            <v>O.K.</v>
          </cell>
          <cell r="S4359" t="str">
            <v>CONCILIADA</v>
          </cell>
          <cell r="T4359">
            <v>41619</v>
          </cell>
          <cell r="U4359">
            <v>20</v>
          </cell>
          <cell r="V4359" t="str">
            <v>DE 16 A 20 DÍAS</v>
          </cell>
        </row>
        <row r="4360">
          <cell r="Q4360" t="str">
            <v>BANAMEX4161959712245374939</v>
          </cell>
          <cell r="R4360" t="str">
            <v>O.K.</v>
          </cell>
          <cell r="S4360" t="str">
            <v>CONCILIADA</v>
          </cell>
          <cell r="T4360">
            <v>41619</v>
          </cell>
          <cell r="U4360">
            <v>20</v>
          </cell>
          <cell r="V4360" t="str">
            <v>DE 16 A 20 DÍAS</v>
          </cell>
        </row>
        <row r="4361">
          <cell r="Q4361" t="str">
            <v>BANAMEX4161959712243786118</v>
          </cell>
          <cell r="R4361" t="str">
            <v>O.K.</v>
          </cell>
          <cell r="S4361" t="str">
            <v>CONCILIADA</v>
          </cell>
          <cell r="T4361">
            <v>41619</v>
          </cell>
          <cell r="U4361">
            <v>20</v>
          </cell>
          <cell r="V4361" t="str">
            <v>DE 16 A 20 DÍAS</v>
          </cell>
        </row>
        <row r="4362">
          <cell r="Q4362" t="str">
            <v>BANAMEX4161959712241435759</v>
          </cell>
          <cell r="R4362" t="str">
            <v>O.K.</v>
          </cell>
          <cell r="S4362" t="str">
            <v>CONCILIADA</v>
          </cell>
          <cell r="T4362">
            <v>41619</v>
          </cell>
          <cell r="U4362">
            <v>20</v>
          </cell>
          <cell r="V4362" t="str">
            <v>DE 16 A 20 DÍAS</v>
          </cell>
        </row>
        <row r="4363">
          <cell r="Q4363" t="str">
            <v>BANAMEX4161959712241168970</v>
          </cell>
          <cell r="R4363" t="str">
            <v>O.K.</v>
          </cell>
          <cell r="S4363" t="str">
            <v>CONCILIADA</v>
          </cell>
          <cell r="T4363">
            <v>41619</v>
          </cell>
          <cell r="U4363">
            <v>20</v>
          </cell>
          <cell r="V4363" t="str">
            <v>DE 16 A 20 DÍAS</v>
          </cell>
        </row>
        <row r="4364">
          <cell r="Q4364" t="str">
            <v>BANAMEX4161959712241687680</v>
          </cell>
          <cell r="R4364" t="str">
            <v>O.K.</v>
          </cell>
          <cell r="S4364" t="str">
            <v>CONCILIADA</v>
          </cell>
          <cell r="T4364">
            <v>41619</v>
          </cell>
          <cell r="U4364">
            <v>20</v>
          </cell>
          <cell r="V4364" t="str">
            <v>DE 16 A 20 DÍAS</v>
          </cell>
        </row>
        <row r="4365">
          <cell r="Q4365" t="str">
            <v>BANAMEX4161959712241658673</v>
          </cell>
          <cell r="R4365" t="str">
            <v>O.K.</v>
          </cell>
          <cell r="S4365" t="str">
            <v>CONCILIADA</v>
          </cell>
          <cell r="T4365">
            <v>41619</v>
          </cell>
          <cell r="U4365">
            <v>20</v>
          </cell>
          <cell r="V4365" t="str">
            <v>DE 16 A 20 DÍAS</v>
          </cell>
        </row>
        <row r="4366">
          <cell r="Q4366" t="str">
            <v>BANAMEX4161959712245374855</v>
          </cell>
          <cell r="R4366" t="str">
            <v>O.K.</v>
          </cell>
          <cell r="S4366" t="str">
            <v>CONCILIADA</v>
          </cell>
          <cell r="T4366">
            <v>41619</v>
          </cell>
          <cell r="U4366">
            <v>20</v>
          </cell>
          <cell r="V4366" t="str">
            <v>DE 16 A 20 DÍAS</v>
          </cell>
        </row>
        <row r="4367">
          <cell r="Q4367" t="str">
            <v>BANAMEX4161959712245870795</v>
          </cell>
          <cell r="R4367" t="str">
            <v>O.K.</v>
          </cell>
          <cell r="S4367" t="str">
            <v>CONCILIADA</v>
          </cell>
          <cell r="T4367">
            <v>41619</v>
          </cell>
          <cell r="U4367">
            <v>20</v>
          </cell>
          <cell r="V4367" t="str">
            <v>DE 16 A 20 DÍAS</v>
          </cell>
        </row>
        <row r="4368">
          <cell r="Q4368" t="str">
            <v>BANAMEX4161959712245775721</v>
          </cell>
          <cell r="R4368" t="str">
            <v>O.K.</v>
          </cell>
          <cell r="S4368" t="str">
            <v>CONCILIADA</v>
          </cell>
          <cell r="T4368">
            <v>41619</v>
          </cell>
          <cell r="U4368">
            <v>20</v>
          </cell>
          <cell r="V4368" t="str">
            <v>DE 16 A 20 DÍAS</v>
          </cell>
        </row>
        <row r="4369">
          <cell r="Q4369" t="str">
            <v>BANAMEX4161959712241721299</v>
          </cell>
          <cell r="R4369" t="str">
            <v>O.K.</v>
          </cell>
          <cell r="S4369" t="str">
            <v>CONCILIADA</v>
          </cell>
          <cell r="T4369">
            <v>41619</v>
          </cell>
          <cell r="U4369">
            <v>20</v>
          </cell>
          <cell r="V4369" t="str">
            <v>DE 16 A 20 DÍAS</v>
          </cell>
        </row>
        <row r="4370">
          <cell r="Q4370" t="str">
            <v>BANAMEX4161959712245848650</v>
          </cell>
          <cell r="R4370" t="str">
            <v>O.K.</v>
          </cell>
          <cell r="S4370" t="str">
            <v>CONCILIADA</v>
          </cell>
          <cell r="T4370">
            <v>41619</v>
          </cell>
          <cell r="U4370">
            <v>20</v>
          </cell>
          <cell r="V4370" t="str">
            <v>DE 16 A 20 DÍAS</v>
          </cell>
        </row>
        <row r="4371">
          <cell r="Q4371" t="str">
            <v>BANAMEX4161959712241775261</v>
          </cell>
          <cell r="R4371" t="str">
            <v>O.K.</v>
          </cell>
          <cell r="S4371" t="str">
            <v>CONCILIADA</v>
          </cell>
          <cell r="T4371">
            <v>41619</v>
          </cell>
          <cell r="U4371">
            <v>20</v>
          </cell>
          <cell r="V4371" t="str">
            <v>DE 16 A 20 DÍAS</v>
          </cell>
        </row>
        <row r="4372">
          <cell r="Q4372" t="str">
            <v>BANAMEX4161959712241377852</v>
          </cell>
          <cell r="R4372" t="str">
            <v>O.K.</v>
          </cell>
          <cell r="S4372" t="str">
            <v>CONCILIADA</v>
          </cell>
          <cell r="T4372">
            <v>41619</v>
          </cell>
          <cell r="U4372">
            <v>20</v>
          </cell>
          <cell r="V4372" t="str">
            <v>DE 16 A 20 DÍAS</v>
          </cell>
        </row>
        <row r="4373">
          <cell r="Q4373" t="str">
            <v>BANAMEX4161959712245432299</v>
          </cell>
          <cell r="R4373" t="str">
            <v>O.K.</v>
          </cell>
          <cell r="S4373" t="str">
            <v>CONCILIADA</v>
          </cell>
          <cell r="T4373">
            <v>41619</v>
          </cell>
          <cell r="U4373">
            <v>20</v>
          </cell>
          <cell r="V4373" t="str">
            <v>DE 16 A 20 DÍAS</v>
          </cell>
        </row>
        <row r="4374">
          <cell r="Q4374" t="str">
            <v>BANAMEX4161959712241005227</v>
          </cell>
          <cell r="R4374" t="str">
            <v>O.K.</v>
          </cell>
          <cell r="S4374" t="str">
            <v>CONCILIADA</v>
          </cell>
          <cell r="T4374">
            <v>41619</v>
          </cell>
          <cell r="U4374">
            <v>20</v>
          </cell>
          <cell r="V4374" t="str">
            <v>DE 16 A 20 DÍAS</v>
          </cell>
        </row>
        <row r="4375">
          <cell r="Q4375" t="str">
            <v>BANAMEX4161959712245574561</v>
          </cell>
          <cell r="R4375" t="str">
            <v>O.K.</v>
          </cell>
          <cell r="S4375" t="str">
            <v>CONCILIADA</v>
          </cell>
          <cell r="T4375">
            <v>41619</v>
          </cell>
          <cell r="U4375">
            <v>20</v>
          </cell>
          <cell r="V4375" t="str">
            <v>DE 16 A 20 DÍAS</v>
          </cell>
        </row>
        <row r="4376">
          <cell r="Q4376" t="str">
            <v>BANAMEX4161959712241000071</v>
          </cell>
          <cell r="R4376" t="str">
            <v>O.K.</v>
          </cell>
          <cell r="S4376" t="str">
            <v>CONCILIADA</v>
          </cell>
          <cell r="T4376">
            <v>41619</v>
          </cell>
          <cell r="U4376">
            <v>20</v>
          </cell>
          <cell r="V4376" t="str">
            <v>DE 16 A 20 DÍAS</v>
          </cell>
        </row>
        <row r="4377">
          <cell r="Q4377" t="str">
            <v>BANAMEX4161959712241377860</v>
          </cell>
          <cell r="R4377" t="str">
            <v>O.K.</v>
          </cell>
          <cell r="S4377" t="str">
            <v>CONCILIADA</v>
          </cell>
          <cell r="T4377">
            <v>41619</v>
          </cell>
          <cell r="U4377">
            <v>20</v>
          </cell>
          <cell r="V4377" t="str">
            <v>DE 16 A 20 DÍAS</v>
          </cell>
        </row>
        <row r="4378">
          <cell r="Q4378" t="str">
            <v>BANAMEX4161959712245374731</v>
          </cell>
          <cell r="R4378" t="str">
            <v>O.K.</v>
          </cell>
          <cell r="S4378" t="str">
            <v>CONCILIADA</v>
          </cell>
          <cell r="T4378">
            <v>41619</v>
          </cell>
          <cell r="U4378">
            <v>20</v>
          </cell>
          <cell r="V4378" t="str">
            <v>DE 16 A 20 DÍAS</v>
          </cell>
        </row>
        <row r="4379">
          <cell r="Q4379" t="str">
            <v>BANAMEX4161959712245436571</v>
          </cell>
          <cell r="R4379" t="str">
            <v>O.K.</v>
          </cell>
          <cell r="S4379" t="str">
            <v>CONCILIADA</v>
          </cell>
          <cell r="T4379">
            <v>41619</v>
          </cell>
          <cell r="U4379">
            <v>20</v>
          </cell>
          <cell r="V4379" t="str">
            <v>DE 16 A 20 DÍAS</v>
          </cell>
        </row>
        <row r="4380">
          <cell r="Q4380" t="str">
            <v>BANAMEX4161959712245374772</v>
          </cell>
          <cell r="R4380" t="str">
            <v>O.K.</v>
          </cell>
          <cell r="S4380" t="str">
            <v>CONCILIADA</v>
          </cell>
          <cell r="T4380">
            <v>41619</v>
          </cell>
          <cell r="U4380">
            <v>20</v>
          </cell>
          <cell r="V4380" t="str">
            <v>DE 16 A 20 DÍAS</v>
          </cell>
        </row>
        <row r="4381">
          <cell r="Q4381" t="str">
            <v>BANAMEX4161959712245607155</v>
          </cell>
          <cell r="R4381" t="str">
            <v>O.K.</v>
          </cell>
          <cell r="S4381" t="str">
            <v>CONCILIADA</v>
          </cell>
          <cell r="T4381">
            <v>41619</v>
          </cell>
          <cell r="U4381">
            <v>20</v>
          </cell>
          <cell r="V4381" t="str">
            <v>DE 16 A 20 DÍAS</v>
          </cell>
        </row>
        <row r="4382">
          <cell r="Q4382" t="str">
            <v>BANAMEX4161959712241658699</v>
          </cell>
          <cell r="R4382" t="str">
            <v>O.K.</v>
          </cell>
          <cell r="S4382" t="str">
            <v>CONCILIADA</v>
          </cell>
          <cell r="T4382">
            <v>41619</v>
          </cell>
          <cell r="U4382">
            <v>20</v>
          </cell>
          <cell r="V4382" t="str">
            <v>DE 16 A 20 DÍAS</v>
          </cell>
        </row>
        <row r="4383">
          <cell r="Q4383" t="str">
            <v>BANAMEX4161959712245631015</v>
          </cell>
          <cell r="R4383" t="str">
            <v>O.K.</v>
          </cell>
          <cell r="S4383" t="str">
            <v>CONCILIADA</v>
          </cell>
          <cell r="T4383">
            <v>41619</v>
          </cell>
          <cell r="U4383">
            <v>20</v>
          </cell>
          <cell r="V4383" t="str">
            <v>DE 16 A 20 DÍAS</v>
          </cell>
        </row>
        <row r="4384">
          <cell r="Q4384" t="str">
            <v>BANAMEX4161959712241713452</v>
          </cell>
          <cell r="R4384" t="str">
            <v>O.K.</v>
          </cell>
          <cell r="S4384" t="str">
            <v>CONCILIADA</v>
          </cell>
          <cell r="T4384">
            <v>41619</v>
          </cell>
          <cell r="U4384">
            <v>20</v>
          </cell>
          <cell r="V4384" t="str">
            <v>DE 16 A 20 DÍAS</v>
          </cell>
        </row>
        <row r="4385">
          <cell r="Q4385" t="str">
            <v>BANAMEX4161959712241694991</v>
          </cell>
          <cell r="R4385" t="str">
            <v>O.K.</v>
          </cell>
          <cell r="S4385" t="str">
            <v>CONCILIADA</v>
          </cell>
          <cell r="T4385">
            <v>41619</v>
          </cell>
          <cell r="U4385">
            <v>20</v>
          </cell>
          <cell r="V4385" t="str">
            <v>DE 16 A 20 DÍAS</v>
          </cell>
        </row>
        <row r="4386">
          <cell r="Q4386" t="str">
            <v>BANAMEX4161959712241303833</v>
          </cell>
          <cell r="R4386" t="str">
            <v>O.K.</v>
          </cell>
          <cell r="S4386" t="str">
            <v>CONCILIADA</v>
          </cell>
          <cell r="T4386">
            <v>41619</v>
          </cell>
          <cell r="U4386">
            <v>20</v>
          </cell>
          <cell r="V4386" t="str">
            <v>DE 16 A 20 DÍAS</v>
          </cell>
        </row>
        <row r="4387">
          <cell r="Q4387" t="str">
            <v>BANAMEX4161959712241714526</v>
          </cell>
          <cell r="R4387" t="str">
            <v>O.K.</v>
          </cell>
          <cell r="S4387" t="str">
            <v>CONCILIADA</v>
          </cell>
          <cell r="T4387">
            <v>41619</v>
          </cell>
          <cell r="U4387">
            <v>20</v>
          </cell>
          <cell r="V4387" t="str">
            <v>DE 16 A 20 DÍAS</v>
          </cell>
        </row>
        <row r="4388">
          <cell r="Q4388" t="str">
            <v>BANAMEX4161959712245591201</v>
          </cell>
          <cell r="R4388" t="str">
            <v>O.K.</v>
          </cell>
          <cell r="S4388" t="str">
            <v>CONCILIADA</v>
          </cell>
          <cell r="T4388">
            <v>41619</v>
          </cell>
          <cell r="U4388">
            <v>20</v>
          </cell>
          <cell r="V4388" t="str">
            <v>DE 16 A 20 DÍAS</v>
          </cell>
        </row>
        <row r="4389">
          <cell r="Q4389" t="str">
            <v>BANAMEX4161959712245374970</v>
          </cell>
          <cell r="R4389" t="str">
            <v>O.K.</v>
          </cell>
          <cell r="S4389" t="str">
            <v>CONCILIADA</v>
          </cell>
          <cell r="T4389">
            <v>41619</v>
          </cell>
          <cell r="U4389">
            <v>20</v>
          </cell>
          <cell r="V4389" t="str">
            <v>DE 16 A 20 DÍAS</v>
          </cell>
        </row>
        <row r="4390">
          <cell r="Q4390" t="str">
            <v>BANAMEX4161959712245529268</v>
          </cell>
          <cell r="R4390" t="str">
            <v>O.K.</v>
          </cell>
          <cell r="S4390" t="str">
            <v>CONCILIADA</v>
          </cell>
          <cell r="T4390">
            <v>41619</v>
          </cell>
          <cell r="U4390">
            <v>20</v>
          </cell>
          <cell r="V4390" t="str">
            <v>DE 16 A 20 DÍAS</v>
          </cell>
        </row>
        <row r="4391">
          <cell r="Q4391" t="str">
            <v>BANAMEX4161959712245374947</v>
          </cell>
          <cell r="R4391" t="str">
            <v>O.K.</v>
          </cell>
          <cell r="S4391" t="str">
            <v>CONCILIADA</v>
          </cell>
          <cell r="T4391">
            <v>41619</v>
          </cell>
          <cell r="U4391">
            <v>20</v>
          </cell>
          <cell r="V4391" t="str">
            <v>DE 16 A 20 DÍAS</v>
          </cell>
        </row>
        <row r="4392">
          <cell r="Q4392" t="str">
            <v>BANAMEX4161959712241545052</v>
          </cell>
          <cell r="R4392" t="str">
            <v>O.K.</v>
          </cell>
          <cell r="S4392" t="str">
            <v>CONCILIADA</v>
          </cell>
          <cell r="T4392">
            <v>41619</v>
          </cell>
          <cell r="U4392">
            <v>20</v>
          </cell>
          <cell r="V4392" t="str">
            <v>DE 16 A 20 DÍAS</v>
          </cell>
        </row>
        <row r="4393">
          <cell r="Q4393" t="str">
            <v>BANAMEX4161959712241448562</v>
          </cell>
          <cell r="R4393" t="str">
            <v>O.K.</v>
          </cell>
          <cell r="S4393" t="str">
            <v>CONCILIADA</v>
          </cell>
          <cell r="T4393">
            <v>41619</v>
          </cell>
          <cell r="U4393">
            <v>20</v>
          </cell>
          <cell r="V4393" t="str">
            <v>DE 16 A 20 DÍAS</v>
          </cell>
        </row>
        <row r="4394">
          <cell r="Q4394" t="str">
            <v>BANAMEX4161959712241017750</v>
          </cell>
          <cell r="R4394" t="str">
            <v>O.K.</v>
          </cell>
          <cell r="S4394" t="str">
            <v>CONCILIADA</v>
          </cell>
          <cell r="T4394">
            <v>41619</v>
          </cell>
          <cell r="U4394">
            <v>20</v>
          </cell>
          <cell r="V4394" t="str">
            <v>DE 16 A 20 DÍAS</v>
          </cell>
        </row>
        <row r="4395">
          <cell r="Q4395" t="str">
            <v>BANAMEX4161959712241448588</v>
          </cell>
          <cell r="R4395" t="str">
            <v>O.K.</v>
          </cell>
          <cell r="S4395" t="str">
            <v>CONCILIADA</v>
          </cell>
          <cell r="T4395">
            <v>41619</v>
          </cell>
          <cell r="U4395">
            <v>20</v>
          </cell>
          <cell r="V4395" t="str">
            <v>DE 16 A 20 DÍAS</v>
          </cell>
        </row>
        <row r="4396">
          <cell r="Q4396" t="str">
            <v>BANAMEX4161959712241544998</v>
          </cell>
          <cell r="R4396" t="str">
            <v>O.K.</v>
          </cell>
          <cell r="S4396" t="str">
            <v>CONCILIADA</v>
          </cell>
          <cell r="T4396">
            <v>41619</v>
          </cell>
          <cell r="U4396">
            <v>20</v>
          </cell>
          <cell r="V4396" t="str">
            <v>DE 16 A 20 DÍAS</v>
          </cell>
        </row>
        <row r="4397">
          <cell r="Q4397" t="str">
            <v>BANAMEX4161959712241237957</v>
          </cell>
          <cell r="R4397" t="str">
            <v>O.K.</v>
          </cell>
          <cell r="S4397" t="str">
            <v>CONCILIADA</v>
          </cell>
          <cell r="T4397">
            <v>41619</v>
          </cell>
          <cell r="U4397">
            <v>20</v>
          </cell>
          <cell r="V4397" t="str">
            <v>DE 16 A 20 DÍAS</v>
          </cell>
        </row>
        <row r="4398">
          <cell r="Q4398" t="str">
            <v>BANAMEX4161959712245822309</v>
          </cell>
          <cell r="R4398" t="str">
            <v>O.K.</v>
          </cell>
          <cell r="S4398" t="str">
            <v>CONCILIADA</v>
          </cell>
          <cell r="T4398">
            <v>41619</v>
          </cell>
          <cell r="U4398">
            <v>20</v>
          </cell>
          <cell r="V4398" t="str">
            <v>DE 16 A 20 DÍAS</v>
          </cell>
        </row>
        <row r="4399">
          <cell r="Q4399" t="str">
            <v>BANAMEX4161959712244225942</v>
          </cell>
          <cell r="R4399" t="str">
            <v>O.K.</v>
          </cell>
          <cell r="S4399" t="str">
            <v>COMPENSADA</v>
          </cell>
          <cell r="T4399">
            <v>41619</v>
          </cell>
          <cell r="U4399">
            <v>20</v>
          </cell>
          <cell r="V4399" t="str">
            <v>DE 16 A 20 DÍAS</v>
          </cell>
        </row>
        <row r="4400">
          <cell r="Q4400" t="str">
            <v>BANAMEX4161959712241011465</v>
          </cell>
          <cell r="R4400" t="str">
            <v>O.K.</v>
          </cell>
          <cell r="S4400" t="str">
            <v>CONCILIADA</v>
          </cell>
          <cell r="T4400">
            <v>41619</v>
          </cell>
          <cell r="U4400">
            <v>20</v>
          </cell>
          <cell r="V4400" t="str">
            <v>DE 16 A 20 DÍAS</v>
          </cell>
        </row>
        <row r="4401">
          <cell r="Q4401" t="str">
            <v>BANAMEX4161959712241448604</v>
          </cell>
          <cell r="R4401" t="str">
            <v>O.K.</v>
          </cell>
          <cell r="S4401" t="str">
            <v>CONCILIADA</v>
          </cell>
          <cell r="T4401">
            <v>41619</v>
          </cell>
          <cell r="U4401">
            <v>20</v>
          </cell>
          <cell r="V4401" t="str">
            <v>DE 16 A 20 DÍAS</v>
          </cell>
        </row>
        <row r="4402">
          <cell r="Q4402" t="str">
            <v>BANAMEX4161959712245374749</v>
          </cell>
          <cell r="R4402" t="str">
            <v>O.K.</v>
          </cell>
          <cell r="S4402" t="str">
            <v>CONCILIADA</v>
          </cell>
          <cell r="T4402">
            <v>41619</v>
          </cell>
          <cell r="U4402">
            <v>20</v>
          </cell>
          <cell r="V4402" t="str">
            <v>DE 16 A 20 DÍAS</v>
          </cell>
        </row>
        <row r="4403">
          <cell r="Q4403" t="str">
            <v>BANAMEX4161959712242038891</v>
          </cell>
          <cell r="R4403" t="str">
            <v>O.K.</v>
          </cell>
          <cell r="S4403" t="str">
            <v>CONCILIADA</v>
          </cell>
          <cell r="T4403">
            <v>41619</v>
          </cell>
          <cell r="U4403">
            <v>20</v>
          </cell>
          <cell r="V4403" t="str">
            <v>DE 16 A 20 DÍAS</v>
          </cell>
        </row>
        <row r="4404">
          <cell r="Q4404" t="str">
            <v>BANAMEX4161959712245374707</v>
          </cell>
          <cell r="R4404" t="str">
            <v>O.K.</v>
          </cell>
          <cell r="S4404" t="str">
            <v>COMPENSADA</v>
          </cell>
          <cell r="T4404">
            <v>41619</v>
          </cell>
          <cell r="U4404">
            <v>20</v>
          </cell>
          <cell r="V4404" t="str">
            <v>DE 16 A 20 DÍAS</v>
          </cell>
        </row>
        <row r="4405">
          <cell r="Q4405" t="str">
            <v>BANAMEX4161959712245374707</v>
          </cell>
          <cell r="R4405" t="str">
            <v>O.K.</v>
          </cell>
          <cell r="S4405" t="str">
            <v>COMPENSADA</v>
          </cell>
          <cell r="T4405">
            <v>41619</v>
          </cell>
          <cell r="U4405">
            <v>20</v>
          </cell>
          <cell r="V4405" t="str">
            <v>DE 16 A 20 DÍAS</v>
          </cell>
        </row>
        <row r="4406">
          <cell r="Q4406" t="str">
            <v>BANCOMER416194487026595695929</v>
          </cell>
          <cell r="R4406" t="str">
            <v>O.K.</v>
          </cell>
          <cell r="S4406" t="str">
            <v>CONCILIADA</v>
          </cell>
          <cell r="T4406">
            <v>41619</v>
          </cell>
          <cell r="U4406">
            <v>20</v>
          </cell>
          <cell r="V4406" t="str">
            <v>DE 16 A 20 DÍAS</v>
          </cell>
        </row>
        <row r="4407">
          <cell r="Q4407" t="str">
            <v>BANCOMER416194487026595374699</v>
          </cell>
          <cell r="R4407" t="str">
            <v>O.K.</v>
          </cell>
          <cell r="S4407" t="str">
            <v>CONCILIADA</v>
          </cell>
          <cell r="T4407">
            <v>41619</v>
          </cell>
          <cell r="U4407">
            <v>20</v>
          </cell>
          <cell r="V4407" t="str">
            <v>DE 16 A 20 DÍAS</v>
          </cell>
        </row>
        <row r="4408">
          <cell r="Q4408" t="str">
            <v>BANCOMER416194487026594117602</v>
          </cell>
          <cell r="R4408" t="str">
            <v>O.K.</v>
          </cell>
          <cell r="S4408" t="str">
            <v>CONCILIADA</v>
          </cell>
          <cell r="T4408">
            <v>41619</v>
          </cell>
          <cell r="U4408">
            <v>20</v>
          </cell>
          <cell r="V4408" t="str">
            <v>DE 16 A 20 DÍAS</v>
          </cell>
        </row>
        <row r="4409">
          <cell r="Q4409" t="str">
            <v>BANCOMER416194487026595374715</v>
          </cell>
          <cell r="R4409" t="str">
            <v>O.K.</v>
          </cell>
          <cell r="S4409" t="str">
            <v>CONCILIADA</v>
          </cell>
          <cell r="T4409">
            <v>41619</v>
          </cell>
          <cell r="U4409">
            <v>20</v>
          </cell>
          <cell r="V4409" t="str">
            <v>DE 16 A 20 DÍAS</v>
          </cell>
        </row>
        <row r="4410">
          <cell r="Q4410" t="str">
            <v>BANCOMER416194487026595410923</v>
          </cell>
          <cell r="R4410" t="str">
            <v>O.K.</v>
          </cell>
          <cell r="S4410" t="str">
            <v>CONCILIADA</v>
          </cell>
          <cell r="T4410">
            <v>41619</v>
          </cell>
          <cell r="U4410">
            <v>20</v>
          </cell>
          <cell r="V4410" t="str">
            <v>DE 16 A 20 DÍAS</v>
          </cell>
        </row>
        <row r="4411">
          <cell r="Q4411" t="str">
            <v>BANCOMER416194487026596743769</v>
          </cell>
          <cell r="R4411" t="str">
            <v>O.K.</v>
          </cell>
          <cell r="S4411" t="str">
            <v>COMPENSADA</v>
          </cell>
          <cell r="T4411">
            <v>41628</v>
          </cell>
          <cell r="U4411">
            <v>20</v>
          </cell>
          <cell r="V4411" t="str">
            <v>DE 16 A 20 DÍAS</v>
          </cell>
        </row>
        <row r="4412">
          <cell r="Q4412" t="str">
            <v>BANCOMER416194487026594148490</v>
          </cell>
          <cell r="R4412" t="str">
            <v>O.K.</v>
          </cell>
          <cell r="S4412" t="str">
            <v>CONCILIADA</v>
          </cell>
          <cell r="T4412">
            <v>41619</v>
          </cell>
          <cell r="U4412">
            <v>20</v>
          </cell>
          <cell r="V4412" t="str">
            <v>DE 16 A 20 DÍAS</v>
          </cell>
        </row>
        <row r="4413">
          <cell r="Q4413" t="str">
            <v>BANCOMER416194487026595541289</v>
          </cell>
          <cell r="R4413" t="str">
            <v>O.K.</v>
          </cell>
          <cell r="S4413" t="str">
            <v>CONCILIADA</v>
          </cell>
          <cell r="T4413">
            <v>41619</v>
          </cell>
          <cell r="U4413">
            <v>20</v>
          </cell>
          <cell r="V4413" t="str">
            <v>DE 16 A 20 DÍAS</v>
          </cell>
        </row>
        <row r="4414">
          <cell r="Q4414" t="str">
            <v>BANCOMER416194487026591690833</v>
          </cell>
          <cell r="R4414" t="str">
            <v>O.K.</v>
          </cell>
          <cell r="S4414" t="str">
            <v>CONCILIADA</v>
          </cell>
          <cell r="T4414">
            <v>41619</v>
          </cell>
          <cell r="U4414">
            <v>20</v>
          </cell>
          <cell r="V4414" t="str">
            <v>DE 16 A 20 DÍAS</v>
          </cell>
        </row>
        <row r="4415">
          <cell r="Q4415" t="str">
            <v>BANCOMER416194487026594084513</v>
          </cell>
          <cell r="R4415" t="str">
            <v>O.K.</v>
          </cell>
          <cell r="S4415" t="str">
            <v>CONCILIADA</v>
          </cell>
          <cell r="T4415">
            <v>41619</v>
          </cell>
          <cell r="U4415">
            <v>20</v>
          </cell>
          <cell r="V4415" t="str">
            <v>DE 16 A 20 DÍAS</v>
          </cell>
        </row>
        <row r="4416">
          <cell r="Q4416" t="str">
            <v>BANCOMER416194487026594226064</v>
          </cell>
          <cell r="R4416" t="str">
            <v>O.K.</v>
          </cell>
          <cell r="S4416" t="str">
            <v>CONCILIADA</v>
          </cell>
          <cell r="T4416">
            <v>41619</v>
          </cell>
          <cell r="U4416">
            <v>20</v>
          </cell>
          <cell r="V4416" t="str">
            <v>DE 16 A 20 DÍAS</v>
          </cell>
        </row>
        <row r="4417">
          <cell r="Q4417" t="str">
            <v>BANCOMER416194487026595695895</v>
          </cell>
          <cell r="R4417" t="str">
            <v>O.K.</v>
          </cell>
          <cell r="S4417" t="str">
            <v>CONCILIADA</v>
          </cell>
          <cell r="T4417">
            <v>41619</v>
          </cell>
          <cell r="U4417">
            <v>20</v>
          </cell>
          <cell r="V4417" t="str">
            <v>DE 16 A 20 DÍAS</v>
          </cell>
        </row>
        <row r="4418">
          <cell r="Q4418" t="str">
            <v>BANCOMER416194487026595519137</v>
          </cell>
          <cell r="R4418" t="str">
            <v>O.K.</v>
          </cell>
          <cell r="S4418" t="str">
            <v>CONCILIADA</v>
          </cell>
          <cell r="T4418">
            <v>41619</v>
          </cell>
          <cell r="U4418">
            <v>20</v>
          </cell>
          <cell r="V4418" t="str">
            <v>DE 16 A 20 DÍAS</v>
          </cell>
        </row>
        <row r="4419">
          <cell r="Q4419" t="str">
            <v>BANCOMER416194487026591735240</v>
          </cell>
          <cell r="R4419" t="str">
            <v>O.K.</v>
          </cell>
          <cell r="S4419" t="str">
            <v>CONCILIADA</v>
          </cell>
          <cell r="T4419">
            <v>41619</v>
          </cell>
          <cell r="U4419">
            <v>20</v>
          </cell>
          <cell r="V4419" t="str">
            <v>DE 16 A 20 DÍAS</v>
          </cell>
        </row>
        <row r="4420">
          <cell r="Q4420" t="str">
            <v>BANCOMER416194487026595591201</v>
          </cell>
          <cell r="R4420" t="str">
            <v>O.K.</v>
          </cell>
          <cell r="S4420" t="str">
            <v>CONCILIADA</v>
          </cell>
          <cell r="T4420">
            <v>41619</v>
          </cell>
          <cell r="U4420">
            <v>20</v>
          </cell>
          <cell r="V4420" t="str">
            <v>DE 16 A 20 DÍAS</v>
          </cell>
        </row>
        <row r="4421">
          <cell r="Q4421" t="str">
            <v>BANCOMER416194487026595820535</v>
          </cell>
          <cell r="R4421" t="str">
            <v>O.K.</v>
          </cell>
          <cell r="S4421" t="str">
            <v>CONCILIADA</v>
          </cell>
          <cell r="T4421">
            <v>41619</v>
          </cell>
          <cell r="U4421">
            <v>20</v>
          </cell>
          <cell r="V4421" t="str">
            <v>DE 16 A 20 DÍAS</v>
          </cell>
        </row>
        <row r="4422">
          <cell r="Q4422" t="str">
            <v>BANCOMER416194487026595440060</v>
          </cell>
          <cell r="R4422" t="str">
            <v>O.K.</v>
          </cell>
          <cell r="S4422" t="str">
            <v>CONCILIADA</v>
          </cell>
          <cell r="T4422">
            <v>41619</v>
          </cell>
          <cell r="U4422">
            <v>20</v>
          </cell>
          <cell r="V4422" t="str">
            <v>DE 16 A 20 DÍAS</v>
          </cell>
        </row>
        <row r="4423">
          <cell r="Q4423" t="str">
            <v>BANCOMER416194487026595504378</v>
          </cell>
          <cell r="R4423" t="str">
            <v>O.K.</v>
          </cell>
          <cell r="S4423" t="str">
            <v>CONCILIADA</v>
          </cell>
          <cell r="T4423">
            <v>41619</v>
          </cell>
          <cell r="U4423">
            <v>20</v>
          </cell>
          <cell r="V4423" t="str">
            <v>DE 16 A 20 DÍAS</v>
          </cell>
        </row>
        <row r="4424">
          <cell r="Q4424" t="str">
            <v>BANCOMER416194487026595374913</v>
          </cell>
          <cell r="R4424" t="str">
            <v>O.K.</v>
          </cell>
          <cell r="S4424" t="str">
            <v>CONCILIADA</v>
          </cell>
          <cell r="T4424">
            <v>41619</v>
          </cell>
          <cell r="U4424">
            <v>20</v>
          </cell>
          <cell r="V4424" t="str">
            <v>DE 16 A 20 DÍAS</v>
          </cell>
        </row>
        <row r="4425">
          <cell r="Q4425" t="str">
            <v>BANCOMER416194487026594084208</v>
          </cell>
          <cell r="R4425" t="str">
            <v>O.K.</v>
          </cell>
          <cell r="S4425" t="str">
            <v>CONCILIADA</v>
          </cell>
          <cell r="T4425">
            <v>41619</v>
          </cell>
          <cell r="U4425">
            <v>20</v>
          </cell>
          <cell r="V4425" t="str">
            <v>DE 16 A 20 DÍAS</v>
          </cell>
        </row>
        <row r="4426">
          <cell r="Q4426" t="str">
            <v>BANCOMER416194487026595374897</v>
          </cell>
          <cell r="R4426" t="str">
            <v>O.K.</v>
          </cell>
          <cell r="S4426" t="str">
            <v>CONCILIADA</v>
          </cell>
          <cell r="T4426">
            <v>41619</v>
          </cell>
          <cell r="U4426">
            <v>20</v>
          </cell>
          <cell r="V4426" t="str">
            <v>DE 16 A 20 DÍAS</v>
          </cell>
        </row>
        <row r="4427">
          <cell r="Q4427" t="str">
            <v>BANCOMER416194487026596025688</v>
          </cell>
          <cell r="R4427" t="str">
            <v>O.K.</v>
          </cell>
          <cell r="S4427" t="str">
            <v>CONCILIADA</v>
          </cell>
          <cell r="T4427">
            <v>41619</v>
          </cell>
          <cell r="U4427">
            <v>20</v>
          </cell>
          <cell r="V4427" t="str">
            <v>DE 16 A 20 DÍAS</v>
          </cell>
        </row>
        <row r="4428">
          <cell r="Q4428" t="str">
            <v>BANCOMER416194487026595574561</v>
          </cell>
          <cell r="R4428" t="str">
            <v>O.K.</v>
          </cell>
          <cell r="S4428" t="str">
            <v>CONCILIADA</v>
          </cell>
          <cell r="T4428">
            <v>41619</v>
          </cell>
          <cell r="U4428">
            <v>20</v>
          </cell>
          <cell r="V4428" t="str">
            <v>DE 16 A 20 DÍAS</v>
          </cell>
        </row>
        <row r="4429">
          <cell r="Q4429" t="str">
            <v>BANCOMER416194487026595870795</v>
          </cell>
          <cell r="R4429" t="str">
            <v>O.K.</v>
          </cell>
          <cell r="S4429" t="str">
            <v>CONCILIADA</v>
          </cell>
          <cell r="T4429">
            <v>41619</v>
          </cell>
          <cell r="U4429">
            <v>20</v>
          </cell>
          <cell r="V4429" t="str">
            <v>DE 16 A 20 DÍAS</v>
          </cell>
        </row>
        <row r="4430">
          <cell r="Q4430" t="str">
            <v>BANCOMER416194487026595374772</v>
          </cell>
          <cell r="R4430" t="str">
            <v>O.K.</v>
          </cell>
          <cell r="S4430" t="str">
            <v>CONCILIADA</v>
          </cell>
          <cell r="T4430">
            <v>41619</v>
          </cell>
          <cell r="U4430">
            <v>20</v>
          </cell>
          <cell r="V4430" t="str">
            <v>DE 16 A 20 DÍAS</v>
          </cell>
        </row>
        <row r="4431">
          <cell r="Q4431" t="str">
            <v>BANCOMER416194487026595659370</v>
          </cell>
          <cell r="R4431" t="str">
            <v>O.K.</v>
          </cell>
          <cell r="S4431" t="str">
            <v>CONCILIADA</v>
          </cell>
          <cell r="T4431">
            <v>41619</v>
          </cell>
          <cell r="U4431">
            <v>20</v>
          </cell>
          <cell r="V4431" t="str">
            <v>DE 16 A 20 DÍAS</v>
          </cell>
        </row>
        <row r="4432">
          <cell r="Q4432" t="str">
            <v>BANCOMER416194487026597135985</v>
          </cell>
          <cell r="R4432" t="str">
            <v>O.K.</v>
          </cell>
          <cell r="S4432" t="str">
            <v>CONCILIADA</v>
          </cell>
          <cell r="T4432">
            <v>41619</v>
          </cell>
          <cell r="U4432">
            <v>20</v>
          </cell>
          <cell r="V4432" t="str">
            <v>DE 16 A 20 DÍAS</v>
          </cell>
        </row>
        <row r="4433">
          <cell r="Q4433" t="str">
            <v>BANCOMER416194487026591001952</v>
          </cell>
          <cell r="R4433" t="str">
            <v>O.K.</v>
          </cell>
          <cell r="S4433" t="str">
            <v>CONCILIADA</v>
          </cell>
          <cell r="T4433">
            <v>41619</v>
          </cell>
          <cell r="U4433">
            <v>20</v>
          </cell>
          <cell r="V4433" t="str">
            <v>DE 16 A 20 DÍAS</v>
          </cell>
        </row>
        <row r="4434">
          <cell r="Q4434" t="str">
            <v>BANCOMER416194487026591785559</v>
          </cell>
          <cell r="R4434" t="str">
            <v>O.K.</v>
          </cell>
          <cell r="S4434" t="str">
            <v>CONCILIADA</v>
          </cell>
          <cell r="T4434">
            <v>41619</v>
          </cell>
          <cell r="U4434">
            <v>20</v>
          </cell>
          <cell r="V4434" t="str">
            <v>DE 16 A 20 DÍAS</v>
          </cell>
        </row>
        <row r="4435">
          <cell r="Q4435" t="str">
            <v>BANCOMER416194487026595725379</v>
          </cell>
          <cell r="R4435" t="str">
            <v>O.K.</v>
          </cell>
          <cell r="S4435" t="str">
            <v>CONCILIADA</v>
          </cell>
          <cell r="T4435">
            <v>41619</v>
          </cell>
          <cell r="U4435">
            <v>20</v>
          </cell>
          <cell r="V4435" t="str">
            <v>DE 16 A 20 DÍAS</v>
          </cell>
        </row>
        <row r="4436">
          <cell r="Q4436" t="str">
            <v>BANCOMER416194487026594084299</v>
          </cell>
          <cell r="R4436" t="str">
            <v>O.K.</v>
          </cell>
          <cell r="S4436" t="str">
            <v>CONCILIADA</v>
          </cell>
          <cell r="T4436">
            <v>41619</v>
          </cell>
          <cell r="U4436">
            <v>20</v>
          </cell>
          <cell r="V4436" t="str">
            <v>DE 16 A 20 DÍAS</v>
          </cell>
        </row>
        <row r="4437">
          <cell r="Q4437" t="str">
            <v>BANCOMER416194487026595775721</v>
          </cell>
          <cell r="R4437" t="str">
            <v>O.K.</v>
          </cell>
          <cell r="S4437" t="str">
            <v>CONCILIADA</v>
          </cell>
          <cell r="T4437">
            <v>41619</v>
          </cell>
          <cell r="U4437">
            <v>20</v>
          </cell>
          <cell r="V4437" t="str">
            <v>DE 16 A 20 DÍAS</v>
          </cell>
        </row>
        <row r="4438">
          <cell r="Q4438" t="str">
            <v>BANCOMER416194487026591005224</v>
          </cell>
          <cell r="R4438" t="str">
            <v>O.K.</v>
          </cell>
          <cell r="S4438" t="str">
            <v>CONCILIADA</v>
          </cell>
          <cell r="T4438">
            <v>41619</v>
          </cell>
          <cell r="U4438">
            <v>20</v>
          </cell>
          <cell r="V4438" t="str">
            <v>DE 16 A 20 DÍAS</v>
          </cell>
        </row>
        <row r="4439">
          <cell r="Q4439" t="str">
            <v>BANCOMER416194487026595822309</v>
          </cell>
          <cell r="R4439" t="str">
            <v>O.K.</v>
          </cell>
          <cell r="S4439" t="str">
            <v>CONCILIADA</v>
          </cell>
          <cell r="T4439">
            <v>41619</v>
          </cell>
          <cell r="U4439">
            <v>20</v>
          </cell>
          <cell r="V4439" t="str">
            <v>DE 16 A 20 DÍAS</v>
          </cell>
        </row>
        <row r="4440">
          <cell r="Q4440" t="str">
            <v>BANCOMER416194487026595374939</v>
          </cell>
          <cell r="R4440" t="str">
            <v>O.K.</v>
          </cell>
          <cell r="S4440" t="str">
            <v>CONCILIADA</v>
          </cell>
          <cell r="T4440">
            <v>41619</v>
          </cell>
          <cell r="U4440">
            <v>20</v>
          </cell>
          <cell r="V4440" t="str">
            <v>DE 16 A 20 DÍAS</v>
          </cell>
        </row>
        <row r="4441">
          <cell r="Q4441" t="str">
            <v>BANCOMER416194487026595982723</v>
          </cell>
          <cell r="R4441" t="str">
            <v>O.K.</v>
          </cell>
          <cell r="S4441" t="str">
            <v>CONCILIADA</v>
          </cell>
          <cell r="T4441">
            <v>41619</v>
          </cell>
          <cell r="U4441">
            <v>20</v>
          </cell>
          <cell r="V4441" t="str">
            <v>DE 16 A 20 DÍAS</v>
          </cell>
        </row>
        <row r="4442">
          <cell r="Q4442" t="str">
            <v>BANCOMER416194487026591448588</v>
          </cell>
          <cell r="R4442" t="str">
            <v>O.K.</v>
          </cell>
          <cell r="S4442" t="str">
            <v>CONCILIADA</v>
          </cell>
          <cell r="T4442">
            <v>41619</v>
          </cell>
          <cell r="U4442">
            <v>20</v>
          </cell>
          <cell r="V4442" t="str">
            <v>DE 16 A 20 DÍAS</v>
          </cell>
        </row>
        <row r="4443">
          <cell r="Q4443" t="str">
            <v>BANCOMER416194487026595695937</v>
          </cell>
          <cell r="R4443" t="str">
            <v>O.K.</v>
          </cell>
          <cell r="S4443" t="str">
            <v>CONCILIADA</v>
          </cell>
          <cell r="T4443">
            <v>41619</v>
          </cell>
          <cell r="U4443">
            <v>20</v>
          </cell>
          <cell r="V4443" t="str">
            <v>DE 16 A 20 DÍAS</v>
          </cell>
        </row>
        <row r="4444">
          <cell r="Q4444" t="str">
            <v>BANCOMER416194487026591237957</v>
          </cell>
          <cell r="R4444" t="str">
            <v>O.K.</v>
          </cell>
          <cell r="S4444" t="str">
            <v>CONCILIADA</v>
          </cell>
          <cell r="T4444">
            <v>41619</v>
          </cell>
          <cell r="U4444">
            <v>20</v>
          </cell>
          <cell r="V4444" t="str">
            <v>DE 16 A 20 DÍAS</v>
          </cell>
        </row>
        <row r="4445">
          <cell r="Q4445" t="str">
            <v>BANCOMER416194487026595374947</v>
          </cell>
          <cell r="R4445" t="str">
            <v>O.K.</v>
          </cell>
          <cell r="S4445" t="str">
            <v>CONCILIADA</v>
          </cell>
          <cell r="T4445">
            <v>41619</v>
          </cell>
          <cell r="U4445">
            <v>20</v>
          </cell>
          <cell r="V4445" t="str">
            <v>DE 16 A 20 DÍAS</v>
          </cell>
        </row>
        <row r="4446">
          <cell r="Q4446" t="str">
            <v>BANCOMER416194487026595848627</v>
          </cell>
          <cell r="R4446" t="str">
            <v>O.K.</v>
          </cell>
          <cell r="S4446" t="str">
            <v>CONCILIADA</v>
          </cell>
          <cell r="T4446">
            <v>41619</v>
          </cell>
          <cell r="U4446">
            <v>20</v>
          </cell>
          <cell r="V4446" t="str">
            <v>DE 16 A 20 DÍAS</v>
          </cell>
        </row>
        <row r="4447">
          <cell r="Q4447" t="str">
            <v>BANCOMER416194487026595374806</v>
          </cell>
          <cell r="R4447" t="str">
            <v>O.K.</v>
          </cell>
          <cell r="S4447" t="str">
            <v>CONCILIADA</v>
          </cell>
          <cell r="T4447">
            <v>41619</v>
          </cell>
          <cell r="U4447">
            <v>20</v>
          </cell>
          <cell r="V4447" t="str">
            <v>DE 16 A 20 DÍAS</v>
          </cell>
        </row>
        <row r="4448">
          <cell r="Q4448" t="str">
            <v>BANCOMER416194487026595374798</v>
          </cell>
          <cell r="R4448" t="str">
            <v>O.K.</v>
          </cell>
          <cell r="S4448" t="str">
            <v>CONCILIADA</v>
          </cell>
          <cell r="T4448">
            <v>41619</v>
          </cell>
          <cell r="U4448">
            <v>20</v>
          </cell>
          <cell r="V4448" t="str">
            <v>DE 16 A 20 DÍAS</v>
          </cell>
        </row>
        <row r="4449">
          <cell r="Q4449" t="str">
            <v>BANCOMER416194487026595374723</v>
          </cell>
          <cell r="R4449" t="str">
            <v>O.K.</v>
          </cell>
          <cell r="S4449" t="str">
            <v>CONCILIADA</v>
          </cell>
          <cell r="T4449">
            <v>41619</v>
          </cell>
          <cell r="U4449">
            <v>20</v>
          </cell>
          <cell r="V4449" t="str">
            <v>DE 16 A 20 DÍAS</v>
          </cell>
        </row>
        <row r="4450">
          <cell r="Q4450" t="str">
            <v>BANCOMER416194487026593717097</v>
          </cell>
          <cell r="R4450" t="str">
            <v>O.K.</v>
          </cell>
          <cell r="S4450" t="str">
            <v>CONCILIADA</v>
          </cell>
          <cell r="T4450">
            <v>41619</v>
          </cell>
          <cell r="U4450">
            <v>20</v>
          </cell>
          <cell r="V4450" t="str">
            <v>DE 16 A 20 DÍAS</v>
          </cell>
        </row>
        <row r="4451">
          <cell r="Q4451" t="str">
            <v>BANCOMER416194487026591004776</v>
          </cell>
          <cell r="R4451" t="str">
            <v>O.K.</v>
          </cell>
          <cell r="S4451" t="str">
            <v>CONCILIADA</v>
          </cell>
          <cell r="T4451">
            <v>41619</v>
          </cell>
          <cell r="U4451">
            <v>20</v>
          </cell>
          <cell r="V4451" t="str">
            <v>DE 16 A 20 DÍAS</v>
          </cell>
        </row>
        <row r="4452">
          <cell r="Q4452" t="str">
            <v>BANCOMER416194487026595870779</v>
          </cell>
          <cell r="R4452" t="str">
            <v>O.K.</v>
          </cell>
          <cell r="S4452" t="str">
            <v>CONCILIADA</v>
          </cell>
          <cell r="T4452">
            <v>41619</v>
          </cell>
          <cell r="U4452">
            <v>20</v>
          </cell>
          <cell r="V4452" t="str">
            <v>DE 16 A 20 DÍAS</v>
          </cell>
        </row>
        <row r="4453">
          <cell r="Q4453" t="str">
            <v>BANCOMER416194487026594084315</v>
          </cell>
          <cell r="R4453" t="str">
            <v>O.K.</v>
          </cell>
          <cell r="S4453" t="str">
            <v>CONCILIADA</v>
          </cell>
          <cell r="T4453">
            <v>41619</v>
          </cell>
          <cell r="U4453">
            <v>20</v>
          </cell>
          <cell r="V4453" t="str">
            <v>DE 16 A 20 DÍAS</v>
          </cell>
        </row>
        <row r="4454">
          <cell r="Q4454" t="str">
            <v>BANCOMER416194487026592033199</v>
          </cell>
          <cell r="R4454" t="str">
            <v>O.K.</v>
          </cell>
          <cell r="S4454" t="str">
            <v>CONCILIADA</v>
          </cell>
          <cell r="T4454">
            <v>41619</v>
          </cell>
          <cell r="U4454">
            <v>20</v>
          </cell>
          <cell r="V4454" t="str">
            <v>DE 16 A 20 DÍAS</v>
          </cell>
        </row>
        <row r="4455">
          <cell r="Q4455" t="str">
            <v>BANCOMER416194487026591492156</v>
          </cell>
          <cell r="R4455" t="str">
            <v>O.K.</v>
          </cell>
          <cell r="S4455" t="str">
            <v>CONCILIADA</v>
          </cell>
          <cell r="T4455">
            <v>41619</v>
          </cell>
          <cell r="U4455">
            <v>20</v>
          </cell>
          <cell r="V4455" t="str">
            <v>DE 16 A 20 DÍAS</v>
          </cell>
        </row>
        <row r="4456">
          <cell r="Q4456" t="str">
            <v>BANCOMER416194487026591000886</v>
          </cell>
          <cell r="R4456" t="str">
            <v>O.K.</v>
          </cell>
          <cell r="S4456" t="str">
            <v>CONCILIADA</v>
          </cell>
          <cell r="T4456">
            <v>41619</v>
          </cell>
          <cell r="U4456">
            <v>20</v>
          </cell>
          <cell r="V4456" t="str">
            <v>DE 16 A 20 DÍAS</v>
          </cell>
        </row>
        <row r="4457">
          <cell r="Q4457" t="str">
            <v>BANCOMER416194487026594084257</v>
          </cell>
          <cell r="R4457" t="str">
            <v>O.K.</v>
          </cell>
          <cell r="S4457" t="str">
            <v>CONCILIADA</v>
          </cell>
          <cell r="T4457">
            <v>41619</v>
          </cell>
          <cell r="U4457">
            <v>20</v>
          </cell>
          <cell r="V4457" t="str">
            <v>DE 16 A 20 DÍAS</v>
          </cell>
        </row>
        <row r="4458">
          <cell r="Q4458" t="str">
            <v>BANCOMER416194487026591781160</v>
          </cell>
          <cell r="R4458" t="str">
            <v>O.K.</v>
          </cell>
          <cell r="S4458" t="str">
            <v>CONCILIADA</v>
          </cell>
          <cell r="T4458">
            <v>41619</v>
          </cell>
          <cell r="U4458">
            <v>20</v>
          </cell>
          <cell r="V4458" t="str">
            <v>DE 16 A 20 DÍAS</v>
          </cell>
        </row>
        <row r="4459">
          <cell r="Q4459" t="str">
            <v>BANCOMER416194487026595404363</v>
          </cell>
          <cell r="R4459" t="str">
            <v>O.K.</v>
          </cell>
          <cell r="S4459" t="str">
            <v>CONCILIADA</v>
          </cell>
          <cell r="T4459">
            <v>41619</v>
          </cell>
          <cell r="U4459">
            <v>20</v>
          </cell>
          <cell r="V4459" t="str">
            <v>DE 16 A 20 DÍAS</v>
          </cell>
        </row>
        <row r="4460">
          <cell r="Q4460" t="str">
            <v>BANCOMER416194487026591247964</v>
          </cell>
          <cell r="R4460" t="str">
            <v>O.K.</v>
          </cell>
          <cell r="S4460" t="str">
            <v>CONCILIADA</v>
          </cell>
          <cell r="T4460">
            <v>41619</v>
          </cell>
          <cell r="U4460">
            <v>20</v>
          </cell>
          <cell r="V4460" t="str">
            <v>DE 16 A 20 DÍAS</v>
          </cell>
        </row>
        <row r="4461">
          <cell r="Q4461" t="str">
            <v>BANCOMER416194487026591303833</v>
          </cell>
          <cell r="R4461" t="str">
            <v>O.K.</v>
          </cell>
          <cell r="S4461" t="str">
            <v>CONCILIADA</v>
          </cell>
          <cell r="T4461">
            <v>41619</v>
          </cell>
          <cell r="U4461">
            <v>20</v>
          </cell>
          <cell r="V4461" t="str">
            <v>DE 16 A 20 DÍAS</v>
          </cell>
        </row>
        <row r="4462">
          <cell r="Q4462" t="str">
            <v>BANCOMER416194487026595374764</v>
          </cell>
          <cell r="R4462" t="str">
            <v>O.K.</v>
          </cell>
          <cell r="S4462" t="str">
            <v>CONCILIADA</v>
          </cell>
          <cell r="T4462">
            <v>41619</v>
          </cell>
          <cell r="U4462">
            <v>20</v>
          </cell>
          <cell r="V4462" t="str">
            <v>DE 16 A 20 DÍAS</v>
          </cell>
        </row>
        <row r="4463">
          <cell r="Q4463" t="str">
            <v>BANCOMER416194487026591411990</v>
          </cell>
          <cell r="R4463" t="str">
            <v>O.K.</v>
          </cell>
          <cell r="S4463" t="str">
            <v>COMPENSADA</v>
          </cell>
          <cell r="T4463">
            <v>41619</v>
          </cell>
          <cell r="U4463">
            <v>20</v>
          </cell>
          <cell r="V4463" t="str">
            <v>DE 16 A 20 DÍAS</v>
          </cell>
        </row>
        <row r="4464">
          <cell r="Q4464" t="str">
            <v>BANCOMER416194487026591505437</v>
          </cell>
          <cell r="R4464" t="str">
            <v>O.K.</v>
          </cell>
          <cell r="S4464" t="str">
            <v>CONCILIADA</v>
          </cell>
          <cell r="T4464">
            <v>41619</v>
          </cell>
          <cell r="U4464">
            <v>20</v>
          </cell>
          <cell r="V4464" t="str">
            <v>DE 16 A 20 DÍAS</v>
          </cell>
        </row>
        <row r="4465">
          <cell r="Q4465" t="str">
            <v>BANCOMER416194487026591721307</v>
          </cell>
          <cell r="R4465" t="str">
            <v>O.K.</v>
          </cell>
          <cell r="S4465" t="str">
            <v>CONCILIADA</v>
          </cell>
          <cell r="T4465">
            <v>41619</v>
          </cell>
          <cell r="U4465">
            <v>20</v>
          </cell>
          <cell r="V4465" t="str">
            <v>DE 16 A 20 DÍAS</v>
          </cell>
        </row>
        <row r="4466">
          <cell r="Q4466" t="str">
            <v>BANCOMER416194487026595774377</v>
          </cell>
          <cell r="R4466" t="str">
            <v>O.K.</v>
          </cell>
          <cell r="S4466" t="str">
            <v>CONCILIADA</v>
          </cell>
          <cell r="T4466">
            <v>41619</v>
          </cell>
          <cell r="U4466">
            <v>20</v>
          </cell>
          <cell r="V4466" t="str">
            <v>DE 16 A 20 DÍAS</v>
          </cell>
        </row>
        <row r="4467">
          <cell r="Q4467" t="str">
            <v>BANCOMER416194487026591635564</v>
          </cell>
          <cell r="R4467" t="str">
            <v>O.K.</v>
          </cell>
          <cell r="S4467" t="str">
            <v>CONCILIADA</v>
          </cell>
          <cell r="T4467">
            <v>41619</v>
          </cell>
          <cell r="U4467">
            <v>20</v>
          </cell>
          <cell r="V4467" t="str">
            <v>DE 16 A 20 DÍAS</v>
          </cell>
        </row>
        <row r="4468">
          <cell r="Q4468" t="str">
            <v>BANCOMER416194487026595374780</v>
          </cell>
          <cell r="R4468" t="str">
            <v>O.K.</v>
          </cell>
          <cell r="S4468" t="str">
            <v>CONCILIADA</v>
          </cell>
          <cell r="T4468">
            <v>41619</v>
          </cell>
          <cell r="U4468">
            <v>20</v>
          </cell>
          <cell r="V4468" t="str">
            <v>DE 16 A 20 DÍAS</v>
          </cell>
        </row>
        <row r="4469">
          <cell r="Q4469" t="str">
            <v>BANCOMER416194487026594161485</v>
          </cell>
          <cell r="R4469" t="str">
            <v>O.K.</v>
          </cell>
          <cell r="S4469" t="str">
            <v>CONCILIADA</v>
          </cell>
          <cell r="T4469">
            <v>41619</v>
          </cell>
          <cell r="U4469">
            <v>20</v>
          </cell>
          <cell r="V4469" t="str">
            <v>DE 16 A 20 DÍAS</v>
          </cell>
        </row>
        <row r="4470">
          <cell r="Q4470" t="str">
            <v>BANCOMER416194487026595982699</v>
          </cell>
          <cell r="R4470" t="str">
            <v>O.K.</v>
          </cell>
          <cell r="S4470" t="str">
            <v>CONCILIADA</v>
          </cell>
          <cell r="T4470">
            <v>41619</v>
          </cell>
          <cell r="U4470">
            <v>20</v>
          </cell>
          <cell r="V4470" t="str">
            <v>DE 16 A 20 DÍAS</v>
          </cell>
        </row>
        <row r="4471">
          <cell r="Q4471" t="str">
            <v>BANCOMER416194487026595659164</v>
          </cell>
          <cell r="R4471" t="str">
            <v>O.K.</v>
          </cell>
          <cell r="S4471" t="str">
            <v>CONCILIADA</v>
          </cell>
          <cell r="T4471">
            <v>41619</v>
          </cell>
          <cell r="U4471">
            <v>20</v>
          </cell>
          <cell r="V4471" t="str">
            <v>DE 16 A 20 DÍAS</v>
          </cell>
        </row>
        <row r="4472">
          <cell r="Q4472" t="str">
            <v>BANCOMER416194487026591486711</v>
          </cell>
          <cell r="R4472" t="str">
            <v>O.K.</v>
          </cell>
          <cell r="S4472" t="str">
            <v>CONCILIADA</v>
          </cell>
          <cell r="T4472">
            <v>41619</v>
          </cell>
          <cell r="U4472">
            <v>20</v>
          </cell>
          <cell r="V4472" t="str">
            <v>DE 16 A 20 DÍAS</v>
          </cell>
        </row>
        <row r="4473">
          <cell r="Q4473" t="str">
            <v>BANCOMER416194487026595374731</v>
          </cell>
          <cell r="R4473" t="str">
            <v>O.K.</v>
          </cell>
          <cell r="S4473" t="str">
            <v>CONCILIADA</v>
          </cell>
          <cell r="T4473">
            <v>41619</v>
          </cell>
          <cell r="U4473">
            <v>20</v>
          </cell>
          <cell r="V4473" t="str">
            <v>DE 16 A 20 DÍAS</v>
          </cell>
        </row>
        <row r="4474">
          <cell r="Q4474" t="str">
            <v>BANCOMER416194487026595614128</v>
          </cell>
          <cell r="R4474" t="str">
            <v>O.K.</v>
          </cell>
          <cell r="S4474" t="str">
            <v>CONCILIADA</v>
          </cell>
          <cell r="T4474">
            <v>41619</v>
          </cell>
          <cell r="U4474">
            <v>20</v>
          </cell>
          <cell r="V4474" t="str">
            <v>DE 16 A 20 DÍAS</v>
          </cell>
        </row>
        <row r="4475">
          <cell r="Q4475" t="str">
            <v>BANCOMER416194487026595775739</v>
          </cell>
          <cell r="R4475" t="str">
            <v>O.K.</v>
          </cell>
          <cell r="S4475" t="str">
            <v>CONCILIADA</v>
          </cell>
          <cell r="T4475">
            <v>41619</v>
          </cell>
          <cell r="U4475">
            <v>20</v>
          </cell>
          <cell r="V4475" t="str">
            <v>DE 16 A 20 DÍAS</v>
          </cell>
        </row>
        <row r="4476">
          <cell r="Q4476" t="str">
            <v>BANCOMER416194487026591444405</v>
          </cell>
          <cell r="R4476" t="str">
            <v>O.K.</v>
          </cell>
          <cell r="S4476" t="str">
            <v>CONCILIADA</v>
          </cell>
          <cell r="T4476">
            <v>41619</v>
          </cell>
          <cell r="U4476">
            <v>20</v>
          </cell>
          <cell r="V4476" t="str">
            <v>DE 16 A 20 DÍAS</v>
          </cell>
        </row>
        <row r="4477">
          <cell r="Q4477" t="str">
            <v>BANCOMER416194487026591002061</v>
          </cell>
          <cell r="R4477" t="str">
            <v>O.K.</v>
          </cell>
          <cell r="S4477" t="str">
            <v>CONCILIADA</v>
          </cell>
          <cell r="T4477">
            <v>41619</v>
          </cell>
          <cell r="U4477">
            <v>20</v>
          </cell>
          <cell r="V4477" t="str">
            <v>DE 16 A 20 DÍAS</v>
          </cell>
        </row>
        <row r="4478">
          <cell r="Q4478" t="str">
            <v>BANCOMER416194487026595775713</v>
          </cell>
          <cell r="R4478" t="str">
            <v>O.K.</v>
          </cell>
          <cell r="S4478" t="str">
            <v>CONCILIADA</v>
          </cell>
          <cell r="T4478">
            <v>41619</v>
          </cell>
          <cell r="U4478">
            <v>20</v>
          </cell>
          <cell r="V4478" t="str">
            <v>DE 16 A 20 DÍAS</v>
          </cell>
        </row>
        <row r="4479">
          <cell r="Q4479" t="str">
            <v>BANCOMER416194487026594084125</v>
          </cell>
          <cell r="R4479" t="str">
            <v>O.K.</v>
          </cell>
          <cell r="S4479" t="str">
            <v>CONCILIADA</v>
          </cell>
          <cell r="T4479">
            <v>41619</v>
          </cell>
          <cell r="U4479">
            <v>20</v>
          </cell>
          <cell r="V4479" t="str">
            <v>DE 16 A 20 DÍAS</v>
          </cell>
        </row>
        <row r="4480">
          <cell r="Q4480" t="str">
            <v>BANCOMER416194487026594084547</v>
          </cell>
          <cell r="R4480" t="str">
            <v>O.K.</v>
          </cell>
          <cell r="S4480" t="str">
            <v>CONCILIADA</v>
          </cell>
          <cell r="T4480">
            <v>41619</v>
          </cell>
          <cell r="U4480">
            <v>20</v>
          </cell>
          <cell r="V4480" t="str">
            <v>DE 16 A 20 DÍAS</v>
          </cell>
        </row>
        <row r="4481">
          <cell r="Q4481" t="str">
            <v>BANCOMER416194487026594084422</v>
          </cell>
          <cell r="R4481" t="str">
            <v>O.K.</v>
          </cell>
          <cell r="S4481" t="str">
            <v>CONCILIADA</v>
          </cell>
          <cell r="T4481">
            <v>41619</v>
          </cell>
          <cell r="U4481">
            <v>20</v>
          </cell>
          <cell r="V4481" t="str">
            <v>DE 16 A 20 DÍAS</v>
          </cell>
        </row>
        <row r="4482">
          <cell r="Q4482" t="str">
            <v>BANCOMER416194487026594084281</v>
          </cell>
          <cell r="R4482" t="str">
            <v>O.K.</v>
          </cell>
          <cell r="S4482" t="str">
            <v>CONCILIADA</v>
          </cell>
          <cell r="T4482">
            <v>41619</v>
          </cell>
          <cell r="U4482">
            <v>20</v>
          </cell>
          <cell r="V4482" t="str">
            <v>DE 16 A 20 DÍAS</v>
          </cell>
        </row>
        <row r="4483">
          <cell r="Q4483" t="str">
            <v>BANCOMER416194487026595374814</v>
          </cell>
          <cell r="R4483" t="str">
            <v>O.K.</v>
          </cell>
          <cell r="S4483" t="str">
            <v>CONCILIADA</v>
          </cell>
          <cell r="T4483">
            <v>41619</v>
          </cell>
          <cell r="U4483">
            <v>20</v>
          </cell>
          <cell r="V4483" t="str">
            <v>DE 16 A 20 DÍAS</v>
          </cell>
        </row>
        <row r="4484">
          <cell r="Q4484" t="str">
            <v>BANCOMER416194487026596743777</v>
          </cell>
          <cell r="R4484" t="str">
            <v>O.K.</v>
          </cell>
          <cell r="S4484" t="str">
            <v>CONCILIADA</v>
          </cell>
          <cell r="T4484">
            <v>41619</v>
          </cell>
          <cell r="U4484">
            <v>20</v>
          </cell>
          <cell r="V4484" t="str">
            <v>DE 16 A 20 DÍAS</v>
          </cell>
        </row>
        <row r="4485">
          <cell r="Q4485" t="str">
            <v>BANCOMER416194487026594225967</v>
          </cell>
          <cell r="R4485" t="str">
            <v>O.K.</v>
          </cell>
          <cell r="S4485" t="str">
            <v>CONCILIADA</v>
          </cell>
          <cell r="T4485">
            <v>41619</v>
          </cell>
          <cell r="U4485">
            <v>20</v>
          </cell>
          <cell r="V4485" t="str">
            <v>DE 16 A 20 DÍAS</v>
          </cell>
        </row>
        <row r="4486">
          <cell r="Q4486" t="str">
            <v>BANCOMER416194487026594226015</v>
          </cell>
          <cell r="R4486" t="str">
            <v>O.K.</v>
          </cell>
          <cell r="S4486" t="str">
            <v>CONCILIADA</v>
          </cell>
          <cell r="T4486">
            <v>41619</v>
          </cell>
          <cell r="U4486">
            <v>20</v>
          </cell>
          <cell r="V4486" t="str">
            <v>DE 16 A 20 DÍAS</v>
          </cell>
        </row>
        <row r="4487">
          <cell r="Q4487" t="str">
            <v>BANCOMER416194487026591268069</v>
          </cell>
          <cell r="R4487" t="str">
            <v>O.K.</v>
          </cell>
          <cell r="S4487" t="str">
            <v>CONCILIADA</v>
          </cell>
          <cell r="T4487">
            <v>41619</v>
          </cell>
          <cell r="U4487">
            <v>20</v>
          </cell>
          <cell r="V4487" t="str">
            <v>DE 16 A 20 DÍAS</v>
          </cell>
        </row>
        <row r="4488">
          <cell r="Q4488" t="str">
            <v>BANCOMER416194487026591006098</v>
          </cell>
          <cell r="R4488" t="str">
            <v>O.K.</v>
          </cell>
          <cell r="S4488" t="str">
            <v>CONCILIADA</v>
          </cell>
          <cell r="T4488">
            <v>41619</v>
          </cell>
          <cell r="U4488">
            <v>20</v>
          </cell>
          <cell r="V4488" t="str">
            <v>DE 16 A 20 DÍAS</v>
          </cell>
        </row>
        <row r="4489">
          <cell r="Q4489" t="str">
            <v>BANCOMER416194487026596799183</v>
          </cell>
          <cell r="R4489" t="str">
            <v>O.K.</v>
          </cell>
          <cell r="S4489" t="str">
            <v>CONCILIADA</v>
          </cell>
          <cell r="T4489">
            <v>41619</v>
          </cell>
          <cell r="U4489">
            <v>20</v>
          </cell>
          <cell r="V4489" t="str">
            <v>DE 16 A 20 DÍAS</v>
          </cell>
        </row>
        <row r="4490">
          <cell r="Q4490" t="str">
            <v>BANCOMER416194487026591247972</v>
          </cell>
          <cell r="R4490" t="str">
            <v>O.K.</v>
          </cell>
          <cell r="S4490" t="str">
            <v>CONCILIADA</v>
          </cell>
          <cell r="T4490">
            <v>41619</v>
          </cell>
          <cell r="U4490">
            <v>20</v>
          </cell>
          <cell r="V4490" t="str">
            <v>DE 16 A 20 DÍAS</v>
          </cell>
        </row>
        <row r="4491">
          <cell r="Q4491" t="str">
            <v>BANCOMER416194487026591303866</v>
          </cell>
          <cell r="R4491" t="str">
            <v>O.K.</v>
          </cell>
          <cell r="S4491" t="str">
            <v>CONCILIADA</v>
          </cell>
          <cell r="T4491">
            <v>41619</v>
          </cell>
          <cell r="U4491">
            <v>20</v>
          </cell>
          <cell r="V4491" t="str">
            <v>DE 16 A 20 DÍAS</v>
          </cell>
        </row>
        <row r="4492">
          <cell r="Q4492" t="str">
            <v>BANCOMER416194487026595374822</v>
          </cell>
          <cell r="R4492" t="str">
            <v>O.K.</v>
          </cell>
          <cell r="S4492" t="str">
            <v>CONCILIADA</v>
          </cell>
          <cell r="T4492">
            <v>41619</v>
          </cell>
          <cell r="U4492">
            <v>20</v>
          </cell>
          <cell r="V4492" t="str">
            <v>DE 16 A 20 DÍAS</v>
          </cell>
        </row>
        <row r="4493">
          <cell r="Q4493" t="str">
            <v>BANCOMER416194487026595374889</v>
          </cell>
          <cell r="R4493" t="str">
            <v>O.K.</v>
          </cell>
          <cell r="S4493" t="str">
            <v>CONCILIADA</v>
          </cell>
          <cell r="T4493">
            <v>41619</v>
          </cell>
          <cell r="U4493">
            <v>20</v>
          </cell>
          <cell r="V4493" t="str">
            <v>DE 16 A 20 DÍAS</v>
          </cell>
        </row>
        <row r="4494">
          <cell r="Q4494" t="str">
            <v>BANCOMER416194487026594084265</v>
          </cell>
          <cell r="R4494" t="str">
            <v>O.K.</v>
          </cell>
          <cell r="S4494" t="str">
            <v>CONCILIADA</v>
          </cell>
          <cell r="T4494">
            <v>41619</v>
          </cell>
          <cell r="U4494">
            <v>20</v>
          </cell>
          <cell r="V4494" t="str">
            <v>DE 16 A 20 DÍAS</v>
          </cell>
        </row>
        <row r="4495">
          <cell r="Q4495" t="str">
            <v>BANCOMER416194487026591004226</v>
          </cell>
          <cell r="R4495" t="str">
            <v>O.K.</v>
          </cell>
          <cell r="S4495" t="str">
            <v>CONCILIADA</v>
          </cell>
          <cell r="T4495">
            <v>41619</v>
          </cell>
          <cell r="U4495">
            <v>20</v>
          </cell>
          <cell r="V4495" t="str">
            <v>DE 16 A 20 DÍAS</v>
          </cell>
        </row>
        <row r="4496">
          <cell r="Q4496" t="str">
            <v>BANCOMER416194487026594148524</v>
          </cell>
          <cell r="R4496" t="str">
            <v>O.K.</v>
          </cell>
          <cell r="S4496" t="str">
            <v>CONCILIADA</v>
          </cell>
          <cell r="T4496">
            <v>41619</v>
          </cell>
          <cell r="U4496">
            <v>20</v>
          </cell>
          <cell r="V4496" t="str">
            <v>DE 16 A 20 DÍAS</v>
          </cell>
        </row>
        <row r="4497">
          <cell r="Q4497" t="str">
            <v>BANCOMER416194487026592117455</v>
          </cell>
          <cell r="R4497" t="str">
            <v>O.K.</v>
          </cell>
          <cell r="S4497" t="str">
            <v>CONCILIADA</v>
          </cell>
          <cell r="T4497">
            <v>41619</v>
          </cell>
          <cell r="U4497">
            <v>20</v>
          </cell>
          <cell r="V4497" t="str">
            <v>DE 16 A 20 DÍAS</v>
          </cell>
        </row>
        <row r="4498">
          <cell r="Q4498" t="str">
            <v>BANCOMER416194487026591742212</v>
          </cell>
          <cell r="R4498" t="str">
            <v>O.K.</v>
          </cell>
          <cell r="S4498" t="str">
            <v>CONCILIADA</v>
          </cell>
          <cell r="T4498">
            <v>41619</v>
          </cell>
          <cell r="U4498">
            <v>20</v>
          </cell>
          <cell r="V4498" t="str">
            <v>DE 16 A 20 DÍAS</v>
          </cell>
        </row>
        <row r="4499">
          <cell r="Q4499" t="str">
            <v>BANCOMER416194487026594084364</v>
          </cell>
          <cell r="R4499" t="str">
            <v>O.K.</v>
          </cell>
          <cell r="S4499" t="str">
            <v>CONCILIADA</v>
          </cell>
          <cell r="T4499">
            <v>41619</v>
          </cell>
          <cell r="U4499">
            <v>20</v>
          </cell>
          <cell r="V4499" t="str">
            <v>DE 16 A 20 DÍAS</v>
          </cell>
        </row>
        <row r="4500">
          <cell r="Q4500" t="str">
            <v>BANCOMER416194487026594084166</v>
          </cell>
          <cell r="R4500" t="str">
            <v>O.K.</v>
          </cell>
          <cell r="S4500" t="str">
            <v>CONCILIADA</v>
          </cell>
          <cell r="T4500">
            <v>41619</v>
          </cell>
          <cell r="U4500">
            <v>20</v>
          </cell>
          <cell r="V4500" t="str">
            <v>DE 16 A 20 DÍAS</v>
          </cell>
        </row>
        <row r="4501">
          <cell r="Q4501" t="str">
            <v>BANCOMER416194487026594226098</v>
          </cell>
          <cell r="R4501" t="str">
            <v>O.K.</v>
          </cell>
          <cell r="S4501" t="str">
            <v>CONCILIADA</v>
          </cell>
          <cell r="T4501">
            <v>41619</v>
          </cell>
          <cell r="U4501">
            <v>20</v>
          </cell>
          <cell r="V4501" t="str">
            <v>DE 16 A 20 DÍAS</v>
          </cell>
        </row>
        <row r="4502">
          <cell r="Q4502" t="str">
            <v>BANCOMER416194487026595529268</v>
          </cell>
          <cell r="R4502" t="str">
            <v>O.K.</v>
          </cell>
          <cell r="S4502" t="str">
            <v>COMPENSADA</v>
          </cell>
          <cell r="T4502">
            <v>41621</v>
          </cell>
          <cell r="U4502">
            <v>20</v>
          </cell>
          <cell r="V4502" t="str">
            <v>DE 16 A 20 DÍAS</v>
          </cell>
        </row>
        <row r="4503">
          <cell r="Q4503" t="str">
            <v>BANCOMER416194487026591791508</v>
          </cell>
          <cell r="R4503" t="str">
            <v>O.K.</v>
          </cell>
          <cell r="S4503" t="str">
            <v>CONCILIADA</v>
          </cell>
          <cell r="T4503">
            <v>41619</v>
          </cell>
          <cell r="U4503">
            <v>20</v>
          </cell>
          <cell r="V4503" t="str">
            <v>DE 16 A 20 DÍAS</v>
          </cell>
        </row>
        <row r="4504">
          <cell r="Q4504" t="str">
            <v>BANCOMER416194487026591000084</v>
          </cell>
          <cell r="R4504" t="str">
            <v>O.K.</v>
          </cell>
          <cell r="S4504" t="str">
            <v>CONCILIADA</v>
          </cell>
          <cell r="T4504">
            <v>41619</v>
          </cell>
          <cell r="U4504">
            <v>20</v>
          </cell>
          <cell r="V4504" t="str">
            <v>DE 16 A 20 DÍAS</v>
          </cell>
        </row>
        <row r="4505">
          <cell r="Q4505" t="str">
            <v>BANCOMER416194487026594226007</v>
          </cell>
          <cell r="R4505" t="str">
            <v>CONCILIACION</v>
          </cell>
          <cell r="S4505" t="str">
            <v>SOBRANTE NO IDENTIFICADO</v>
          </cell>
          <cell r="T4505" t="str">
            <v xml:space="preserve"> </v>
          </cell>
          <cell r="U4505">
            <v>20</v>
          </cell>
          <cell r="V4505" t="str">
            <v>DE 16 A 20 DÍAS</v>
          </cell>
        </row>
        <row r="4506">
          <cell r="Q4506" t="str">
            <v>BANCOMER416194487026594226056</v>
          </cell>
          <cell r="R4506" t="str">
            <v>O.K.</v>
          </cell>
          <cell r="S4506" t="str">
            <v>CONCILIADA</v>
          </cell>
          <cell r="T4506">
            <v>41619</v>
          </cell>
          <cell r="U4506">
            <v>20</v>
          </cell>
          <cell r="V4506" t="str">
            <v>DE 16 A 20 DÍAS</v>
          </cell>
        </row>
        <row r="4507">
          <cell r="Q4507" t="str">
            <v>BANCOMER416194487026591435759</v>
          </cell>
          <cell r="R4507" t="str">
            <v>O.K.</v>
          </cell>
          <cell r="S4507" t="str">
            <v>CONCILIADA</v>
          </cell>
          <cell r="T4507">
            <v>41619</v>
          </cell>
          <cell r="U4507">
            <v>20</v>
          </cell>
          <cell r="V4507" t="str">
            <v>DE 16 A 20 DÍAS</v>
          </cell>
        </row>
        <row r="4508">
          <cell r="Q4508" t="str">
            <v>BANCOMER416194487026595743489</v>
          </cell>
          <cell r="R4508" t="str">
            <v>O.K.</v>
          </cell>
          <cell r="S4508" t="str">
            <v>CONCILIADA</v>
          </cell>
          <cell r="T4508">
            <v>41619</v>
          </cell>
          <cell r="U4508">
            <v>20</v>
          </cell>
          <cell r="V4508" t="str">
            <v>DE 16 A 20 DÍAS</v>
          </cell>
        </row>
        <row r="4509">
          <cell r="Q4509" t="str">
            <v>BANCOMER416194487026591000235</v>
          </cell>
          <cell r="R4509" t="str">
            <v>O.K.</v>
          </cell>
          <cell r="S4509" t="str">
            <v>CONCILIADA</v>
          </cell>
          <cell r="T4509">
            <v>41619</v>
          </cell>
          <cell r="U4509">
            <v>20</v>
          </cell>
          <cell r="V4509" t="str">
            <v>DE 16 A 20 DÍAS</v>
          </cell>
        </row>
        <row r="4510">
          <cell r="Q4510" t="str">
            <v>BANCOMER416194487026594084240</v>
          </cell>
          <cell r="R4510" t="str">
            <v>O.K.</v>
          </cell>
          <cell r="S4510" t="str">
            <v>CONCILIADA</v>
          </cell>
          <cell r="T4510">
            <v>41619</v>
          </cell>
          <cell r="U4510">
            <v>20</v>
          </cell>
          <cell r="V4510" t="str">
            <v>DE 16 A 20 DÍAS</v>
          </cell>
        </row>
        <row r="4511">
          <cell r="Q4511" t="str">
            <v>BANCOMER416194487026595782610</v>
          </cell>
          <cell r="R4511" t="str">
            <v>O.K.</v>
          </cell>
          <cell r="S4511" t="str">
            <v>CONCILIADA</v>
          </cell>
          <cell r="T4511">
            <v>41619</v>
          </cell>
          <cell r="U4511">
            <v>20</v>
          </cell>
          <cell r="V4511" t="str">
            <v>DE 16 A 20 DÍAS</v>
          </cell>
        </row>
        <row r="4512">
          <cell r="Q4512" t="str">
            <v>BANCOMER416194487026591016646</v>
          </cell>
          <cell r="R4512" t="str">
            <v>O.K.</v>
          </cell>
          <cell r="S4512" t="str">
            <v>CONCILIADA</v>
          </cell>
          <cell r="T4512">
            <v>41619</v>
          </cell>
          <cell r="U4512">
            <v>20</v>
          </cell>
          <cell r="V4512" t="str">
            <v>DE 16 A 20 DÍAS</v>
          </cell>
        </row>
        <row r="4513">
          <cell r="Q4513" t="str">
            <v>BANCOMER416194487026592037638</v>
          </cell>
          <cell r="R4513" t="str">
            <v>O.K.</v>
          </cell>
          <cell r="S4513" t="str">
            <v>CONCILIADA</v>
          </cell>
          <cell r="T4513">
            <v>41619</v>
          </cell>
          <cell r="U4513">
            <v>20</v>
          </cell>
          <cell r="V4513" t="str">
            <v>DE 16 A 20 DÍAS</v>
          </cell>
        </row>
        <row r="4514">
          <cell r="Q4514" t="str">
            <v>BANCOMER416194487026595659388</v>
          </cell>
          <cell r="R4514" t="str">
            <v>O.K.</v>
          </cell>
          <cell r="S4514" t="str">
            <v>CONCILIADA</v>
          </cell>
          <cell r="T4514">
            <v>41619</v>
          </cell>
          <cell r="U4514">
            <v>20</v>
          </cell>
          <cell r="V4514" t="str">
            <v>DE 16 A 20 DÍAS</v>
          </cell>
        </row>
        <row r="4515">
          <cell r="Q4515" t="str">
            <v>BANCOMER416194487026594148540</v>
          </cell>
          <cell r="R4515" t="str">
            <v>O.K.</v>
          </cell>
          <cell r="S4515" t="str">
            <v>CONCILIADA</v>
          </cell>
          <cell r="T4515">
            <v>41619</v>
          </cell>
          <cell r="U4515">
            <v>20</v>
          </cell>
          <cell r="V4515" t="str">
            <v>DE 16 A 20 DÍAS</v>
          </cell>
        </row>
        <row r="4516">
          <cell r="Q4516" t="str">
            <v>BANCOMER416194487026591268051</v>
          </cell>
          <cell r="R4516" t="str">
            <v>O.K.</v>
          </cell>
          <cell r="S4516" t="str">
            <v>COMPENSADA</v>
          </cell>
          <cell r="T4516">
            <v>41621</v>
          </cell>
          <cell r="U4516">
            <v>20</v>
          </cell>
          <cell r="V4516" t="str">
            <v>DE 16 A 20 DÍAS</v>
          </cell>
        </row>
        <row r="4517">
          <cell r="Q4517" t="str">
            <v>BANCOMER416194487026595607155</v>
          </cell>
          <cell r="R4517" t="str">
            <v>O.K.</v>
          </cell>
          <cell r="S4517" t="str">
            <v>CONCILIADA</v>
          </cell>
          <cell r="T4517">
            <v>41619</v>
          </cell>
          <cell r="U4517">
            <v>20</v>
          </cell>
          <cell r="V4517" t="str">
            <v>DE 16 A 20 DÍAS</v>
          </cell>
        </row>
        <row r="4518">
          <cell r="Q4518" t="str">
            <v>BANCOMER416194487026591658277</v>
          </cell>
          <cell r="R4518" t="str">
            <v>O.K.</v>
          </cell>
          <cell r="S4518" t="str">
            <v>CONCILIADA</v>
          </cell>
          <cell r="T4518">
            <v>41619</v>
          </cell>
          <cell r="U4518">
            <v>20</v>
          </cell>
          <cell r="V4518" t="str">
            <v>DE 16 A 20 DÍAS</v>
          </cell>
        </row>
        <row r="4519">
          <cell r="Q4519" t="str">
            <v>BANCOMER416194487026595743497</v>
          </cell>
          <cell r="R4519" t="str">
            <v>O.K.</v>
          </cell>
          <cell r="S4519" t="str">
            <v>CONCILIADA</v>
          </cell>
          <cell r="T4519">
            <v>41619</v>
          </cell>
          <cell r="U4519">
            <v>20</v>
          </cell>
          <cell r="V4519" t="str">
            <v>DE 16 A 20 DÍAS</v>
          </cell>
        </row>
        <row r="4520">
          <cell r="Q4520" t="str">
            <v>BANCOMER416194487026595374962</v>
          </cell>
          <cell r="R4520" t="str">
            <v>O.K.</v>
          </cell>
          <cell r="S4520" t="str">
            <v>CONCILIADA</v>
          </cell>
          <cell r="T4520">
            <v>41619</v>
          </cell>
          <cell r="U4520">
            <v>20</v>
          </cell>
          <cell r="V4520" t="str">
            <v>DE 16 A 20 DÍAS</v>
          </cell>
        </row>
        <row r="4521">
          <cell r="Q4521" t="str">
            <v>BANCOMER416194487026591673862</v>
          </cell>
          <cell r="R4521" t="str">
            <v>O.K.</v>
          </cell>
          <cell r="S4521" t="str">
            <v>COMPENSADA</v>
          </cell>
          <cell r="T4521">
            <v>41621</v>
          </cell>
          <cell r="U4521">
            <v>20</v>
          </cell>
          <cell r="V4521" t="str">
            <v>DE 16 A 20 DÍAS</v>
          </cell>
        </row>
        <row r="4522">
          <cell r="Q4522" t="str">
            <v>BANORTE4161971001335719223</v>
          </cell>
          <cell r="R4522" t="str">
            <v>O.K.</v>
          </cell>
          <cell r="S4522" t="str">
            <v>COMPENSADA</v>
          </cell>
          <cell r="T4522">
            <v>41621</v>
          </cell>
          <cell r="U4522">
            <v>20</v>
          </cell>
          <cell r="V4522" t="str">
            <v>DE 16 A 20 DÍAS</v>
          </cell>
        </row>
        <row r="4523">
          <cell r="Q4523" t="str">
            <v>BANORTE4161971001335723741</v>
          </cell>
          <cell r="R4523" t="str">
            <v>O.K.</v>
          </cell>
          <cell r="S4523" t="str">
            <v>COMPENSADA</v>
          </cell>
          <cell r="T4523">
            <v>41621</v>
          </cell>
          <cell r="U4523">
            <v>20</v>
          </cell>
          <cell r="V4523" t="str">
            <v>DE 16 A 20 DÍAS</v>
          </cell>
        </row>
        <row r="4524">
          <cell r="Q4524" t="str">
            <v>BANORTE4161971001335729107</v>
          </cell>
          <cell r="R4524" t="str">
            <v>O.K.</v>
          </cell>
          <cell r="S4524" t="str">
            <v>Aplicadas a clientes</v>
          </cell>
          <cell r="T4524">
            <v>41619</v>
          </cell>
          <cell r="U4524">
            <v>20</v>
          </cell>
          <cell r="V4524" t="str">
            <v>DE 16 A 20 DÍAS</v>
          </cell>
        </row>
        <row r="4525">
          <cell r="Q4525" t="str">
            <v>BANORTE4161971001335732286</v>
          </cell>
          <cell r="R4525" t="str">
            <v>O.K.</v>
          </cell>
          <cell r="S4525" t="str">
            <v>CONCILIADA</v>
          </cell>
          <cell r="T4525">
            <v>41619</v>
          </cell>
          <cell r="U4525">
            <v>20</v>
          </cell>
          <cell r="V4525" t="str">
            <v>DE 16 A 20 DÍAS</v>
          </cell>
        </row>
        <row r="4526">
          <cell r="Q4526" t="str">
            <v>BANORTE4161971001335744405</v>
          </cell>
          <cell r="R4526" t="str">
            <v>O.K.</v>
          </cell>
          <cell r="S4526" t="str">
            <v>CONCILIADA</v>
          </cell>
          <cell r="T4526">
            <v>41619</v>
          </cell>
          <cell r="U4526">
            <v>20</v>
          </cell>
          <cell r="V4526" t="str">
            <v>DE 16 A 20 DÍAS</v>
          </cell>
        </row>
        <row r="4527">
          <cell r="Q4527" t="str">
            <v>BANORTE4161971001335747345</v>
          </cell>
          <cell r="R4527" t="str">
            <v>O.K.</v>
          </cell>
          <cell r="S4527" t="str">
            <v>CONCILIADA</v>
          </cell>
          <cell r="T4527">
            <v>41619</v>
          </cell>
          <cell r="U4527">
            <v>20</v>
          </cell>
          <cell r="V4527" t="str">
            <v>DE 16 A 20 DÍAS</v>
          </cell>
        </row>
        <row r="4528">
          <cell r="Q4528" t="str">
            <v>BANORTE4161971001335747355</v>
          </cell>
          <cell r="R4528" t="str">
            <v>O.K.</v>
          </cell>
          <cell r="S4528" t="str">
            <v>COMPENSADA</v>
          </cell>
          <cell r="T4528">
            <v>41621</v>
          </cell>
          <cell r="U4528">
            <v>20</v>
          </cell>
          <cell r="V4528" t="str">
            <v>DE 16 A 20 DÍAS</v>
          </cell>
        </row>
        <row r="4529">
          <cell r="Q4529" t="str">
            <v>BANORTE4161971001335748563</v>
          </cell>
          <cell r="R4529" t="str">
            <v>O.K.</v>
          </cell>
          <cell r="S4529" t="str">
            <v>CONCILIADA</v>
          </cell>
          <cell r="T4529">
            <v>41619</v>
          </cell>
          <cell r="U4529">
            <v>20</v>
          </cell>
          <cell r="V4529" t="str">
            <v>DE 16 A 20 DÍAS</v>
          </cell>
        </row>
        <row r="4530">
          <cell r="Q4530" t="str">
            <v>BANORTE4161971001335750709</v>
          </cell>
          <cell r="R4530" t="str">
            <v>O.K.</v>
          </cell>
          <cell r="S4530" t="str">
            <v>COMPENSADA</v>
          </cell>
          <cell r="T4530">
            <v>41621</v>
          </cell>
          <cell r="U4530">
            <v>20</v>
          </cell>
          <cell r="V4530" t="str">
            <v>DE 16 A 20 DÍAS</v>
          </cell>
        </row>
        <row r="4531">
          <cell r="Q4531" t="str">
            <v>BANORTE4161971001335758919</v>
          </cell>
          <cell r="R4531" t="str">
            <v>O.K.</v>
          </cell>
          <cell r="S4531" t="str">
            <v>COMPENSADA</v>
          </cell>
          <cell r="T4531">
            <v>41621</v>
          </cell>
          <cell r="U4531">
            <v>20</v>
          </cell>
          <cell r="V4531" t="str">
            <v>DE 16 A 20 DÍAS</v>
          </cell>
        </row>
        <row r="4532">
          <cell r="Q4532" t="str">
            <v>BANORTE4161971001335774830</v>
          </cell>
          <cell r="R4532" t="str">
            <v>O.K.</v>
          </cell>
          <cell r="S4532" t="str">
            <v>CONCILIADA</v>
          </cell>
          <cell r="T4532">
            <v>41619</v>
          </cell>
          <cell r="U4532">
            <v>20</v>
          </cell>
          <cell r="V4532" t="str">
            <v>DE 16 A 20 DÍAS</v>
          </cell>
        </row>
        <row r="4533">
          <cell r="Q4533" t="str">
            <v>BANORTE4161971001335783550</v>
          </cell>
          <cell r="R4533" t="str">
            <v>O.K.</v>
          </cell>
          <cell r="S4533" t="str">
            <v>COMPENSADA</v>
          </cell>
          <cell r="T4533">
            <v>41628</v>
          </cell>
          <cell r="U4533">
            <v>20</v>
          </cell>
          <cell r="V4533" t="str">
            <v>DE 16 A 20 DÍAS</v>
          </cell>
        </row>
        <row r="4534">
          <cell r="Q4534" t="str">
            <v>BANORTE4161971001335785415</v>
          </cell>
          <cell r="R4534" t="str">
            <v>O.K.</v>
          </cell>
          <cell r="S4534" t="str">
            <v>CONCILIADA</v>
          </cell>
          <cell r="T4534">
            <v>41619</v>
          </cell>
          <cell r="U4534">
            <v>20</v>
          </cell>
          <cell r="V4534" t="str">
            <v>DE 16 A 20 DÍAS</v>
          </cell>
        </row>
        <row r="4535">
          <cell r="Q4535" t="str">
            <v>BANORTE4161971001335786554</v>
          </cell>
          <cell r="R4535" t="str">
            <v>O.K.</v>
          </cell>
          <cell r="S4535" t="str">
            <v>CONCILIADA</v>
          </cell>
          <cell r="T4535">
            <v>41619</v>
          </cell>
          <cell r="U4535">
            <v>20</v>
          </cell>
          <cell r="V4535" t="str">
            <v>DE 16 A 20 DÍAS</v>
          </cell>
        </row>
        <row r="4536">
          <cell r="Q4536" t="str">
            <v>BANORTE4161971001335792156</v>
          </cell>
          <cell r="R4536" t="str">
            <v>O.K.</v>
          </cell>
          <cell r="S4536" t="str">
            <v>COMPENSADA</v>
          </cell>
          <cell r="T4536">
            <v>41621</v>
          </cell>
          <cell r="U4536">
            <v>20</v>
          </cell>
          <cell r="V4536" t="str">
            <v>DE 16 A 20 DÍAS</v>
          </cell>
        </row>
        <row r="4537">
          <cell r="Q4537" t="str">
            <v>BANORTE4161971001335795299</v>
          </cell>
          <cell r="R4537" t="str">
            <v>O.K.</v>
          </cell>
          <cell r="S4537" t="str">
            <v>CONCILIADA</v>
          </cell>
          <cell r="T4537">
            <v>41619</v>
          </cell>
          <cell r="U4537">
            <v>20</v>
          </cell>
          <cell r="V4537" t="str">
            <v>DE 16 A 20 DÍAS</v>
          </cell>
        </row>
        <row r="4538">
          <cell r="Q4538" t="str">
            <v>BANORTE4161971001335798616</v>
          </cell>
          <cell r="R4538" t="str">
            <v>O.K.</v>
          </cell>
          <cell r="S4538" t="str">
            <v>CONCILIADA</v>
          </cell>
          <cell r="T4538">
            <v>41619</v>
          </cell>
          <cell r="U4538">
            <v>20</v>
          </cell>
          <cell r="V4538" t="str">
            <v>DE 16 A 20 DÍAS</v>
          </cell>
        </row>
        <row r="4539">
          <cell r="Q4539" t="str">
            <v>BANORTE4161971001335723737</v>
          </cell>
          <cell r="R4539" t="str">
            <v>O.K.</v>
          </cell>
          <cell r="S4539" t="str">
            <v>COMPENSADA</v>
          </cell>
          <cell r="T4539">
            <v>41621</v>
          </cell>
          <cell r="U4539">
            <v>20</v>
          </cell>
          <cell r="V4539" t="str">
            <v>DE 16 A 20 DÍAS</v>
          </cell>
        </row>
        <row r="4540">
          <cell r="Q4540" t="str">
            <v>BANORTE4161971001335735985</v>
          </cell>
          <cell r="R4540" t="str">
            <v>O.K.</v>
          </cell>
          <cell r="S4540" t="str">
            <v>CONCILIADA</v>
          </cell>
          <cell r="T4540">
            <v>41619</v>
          </cell>
          <cell r="U4540">
            <v>20</v>
          </cell>
          <cell r="V4540" t="str">
            <v>DE 16 A 20 DÍAS</v>
          </cell>
        </row>
        <row r="4541">
          <cell r="Q4541" t="str">
            <v>BANORTE4161971001335747308</v>
          </cell>
          <cell r="R4541" t="str">
            <v>O.K.</v>
          </cell>
          <cell r="S4541" t="str">
            <v>COMPENSADA</v>
          </cell>
          <cell r="T4541">
            <v>41621</v>
          </cell>
          <cell r="U4541">
            <v>20</v>
          </cell>
          <cell r="V4541" t="str">
            <v>DE 16 A 20 DÍAS</v>
          </cell>
        </row>
        <row r="4542">
          <cell r="Q4542" t="str">
            <v>BANORTE4161971001335751934</v>
          </cell>
          <cell r="R4542" t="str">
            <v>O.K.</v>
          </cell>
          <cell r="S4542" t="str">
            <v>COMPENSADA</v>
          </cell>
          <cell r="T4542">
            <v>41621</v>
          </cell>
          <cell r="U4542">
            <v>20</v>
          </cell>
          <cell r="V4542" t="str">
            <v>DE 16 A 20 DÍAS</v>
          </cell>
        </row>
        <row r="4543">
          <cell r="Q4543" t="str">
            <v>BANORTE4161971001335751934</v>
          </cell>
          <cell r="R4543" t="str">
            <v>O.K.</v>
          </cell>
          <cell r="S4543" t="str">
            <v>COMPENSADA</v>
          </cell>
          <cell r="T4543">
            <v>41621</v>
          </cell>
          <cell r="U4543">
            <v>20</v>
          </cell>
          <cell r="V4543" t="str">
            <v>DE 16 A 20 DÍAS</v>
          </cell>
        </row>
        <row r="4544">
          <cell r="Q4544" t="str">
            <v>BANORTE4161971001335758889</v>
          </cell>
          <cell r="R4544" t="str">
            <v>O.K.</v>
          </cell>
          <cell r="S4544" t="str">
            <v>CONCILIADA</v>
          </cell>
          <cell r="T4544">
            <v>41619</v>
          </cell>
          <cell r="U4544">
            <v>20</v>
          </cell>
          <cell r="V4544" t="str">
            <v>DE 16 A 20 DÍAS</v>
          </cell>
        </row>
        <row r="4545">
          <cell r="Q4545" t="str">
            <v>BANORTE4161971001335758892</v>
          </cell>
          <cell r="R4545" t="str">
            <v>O.K.</v>
          </cell>
          <cell r="S4545" t="str">
            <v>CONCILIADA</v>
          </cell>
          <cell r="T4545">
            <v>41619</v>
          </cell>
          <cell r="U4545">
            <v>20</v>
          </cell>
          <cell r="V4545" t="str">
            <v>DE 16 A 20 DÍAS</v>
          </cell>
        </row>
        <row r="4546">
          <cell r="Q4546" t="str">
            <v>BANORTE4161971001335703866</v>
          </cell>
          <cell r="R4546" t="str">
            <v>O.K.</v>
          </cell>
          <cell r="S4546" t="str">
            <v>CONCILIADA</v>
          </cell>
          <cell r="T4546">
            <v>41619</v>
          </cell>
          <cell r="U4546">
            <v>20</v>
          </cell>
          <cell r="V4546" t="str">
            <v>DE 16 A 20 DÍAS</v>
          </cell>
        </row>
        <row r="4547">
          <cell r="Q4547" t="str">
            <v>BANORTE4161971001335747972</v>
          </cell>
          <cell r="R4547" t="str">
            <v>O.K.</v>
          </cell>
          <cell r="S4547" t="str">
            <v>CONCILIADA</v>
          </cell>
          <cell r="T4547">
            <v>41619</v>
          </cell>
          <cell r="U4547">
            <v>20</v>
          </cell>
          <cell r="V4547" t="str">
            <v>DE 16 A 20 DÍAS</v>
          </cell>
        </row>
        <row r="4548">
          <cell r="Q4548" t="str">
            <v>BANORTE4161971001335770779</v>
          </cell>
          <cell r="R4548" t="str">
            <v>O.K.</v>
          </cell>
          <cell r="S4548" t="str">
            <v>CONCILIADA</v>
          </cell>
          <cell r="T4548">
            <v>41619</v>
          </cell>
          <cell r="U4548">
            <v>20</v>
          </cell>
          <cell r="V4548" t="str">
            <v>DE 16 A 20 DÍAS</v>
          </cell>
        </row>
        <row r="4549">
          <cell r="Q4549" t="str">
            <v>BANORTE4161971001335752193</v>
          </cell>
          <cell r="R4549" t="str">
            <v>O.K.</v>
          </cell>
          <cell r="S4549" t="str">
            <v>CONCILIADA</v>
          </cell>
          <cell r="T4549">
            <v>41619</v>
          </cell>
          <cell r="U4549">
            <v>20</v>
          </cell>
          <cell r="V4549" t="str">
            <v>DE 16 A 20 DÍAS</v>
          </cell>
        </row>
        <row r="4550">
          <cell r="Q4550" t="str">
            <v>BANORTE4161971001335783501</v>
          </cell>
          <cell r="R4550" t="str">
            <v>O.K.</v>
          </cell>
          <cell r="S4550" t="str">
            <v>COMPENSADA</v>
          </cell>
          <cell r="T4550">
            <v>41628</v>
          </cell>
          <cell r="U4550">
            <v>20</v>
          </cell>
          <cell r="V4550" t="str">
            <v>DE 16 A 20 DÍAS</v>
          </cell>
        </row>
        <row r="4551">
          <cell r="Q4551" t="str">
            <v>BANORTE4161971001335795463</v>
          </cell>
          <cell r="R4551" t="str">
            <v>O.K.</v>
          </cell>
          <cell r="S4551" t="str">
            <v>COMPENSADA</v>
          </cell>
          <cell r="T4551">
            <v>41619</v>
          </cell>
          <cell r="U4551">
            <v>20</v>
          </cell>
          <cell r="V4551" t="str">
            <v>DE 16 A 20 DÍAS</v>
          </cell>
        </row>
        <row r="4552">
          <cell r="Q4552" t="str">
            <v>BANORTE4161971001335779552</v>
          </cell>
          <cell r="R4552" t="str">
            <v>O.K.</v>
          </cell>
          <cell r="S4552" t="str">
            <v>CONCILIADA</v>
          </cell>
          <cell r="T4552">
            <v>41619</v>
          </cell>
          <cell r="U4552">
            <v>20</v>
          </cell>
          <cell r="V4552" t="str">
            <v>DE 16 A 20 DÍAS</v>
          </cell>
        </row>
        <row r="4553">
          <cell r="Q4553" t="str">
            <v>BANORTE4161971001335786855</v>
          </cell>
          <cell r="R4553" t="str">
            <v>O.K.</v>
          </cell>
          <cell r="S4553" t="str">
            <v>CONCILIADA</v>
          </cell>
          <cell r="T4553">
            <v>41619</v>
          </cell>
          <cell r="U4553">
            <v>20</v>
          </cell>
          <cell r="V4553" t="str">
            <v>DE 16 A 20 DÍAS</v>
          </cell>
        </row>
        <row r="4554">
          <cell r="Q4554" t="str">
            <v>BANORTE4161971001335721311</v>
          </cell>
          <cell r="R4554" t="str">
            <v>O.K.</v>
          </cell>
          <cell r="S4554" t="str">
            <v>CONCILIADA</v>
          </cell>
          <cell r="T4554">
            <v>41619</v>
          </cell>
          <cell r="U4554">
            <v>20</v>
          </cell>
          <cell r="V4554" t="str">
            <v>DE 16 A 20 DÍAS</v>
          </cell>
        </row>
        <row r="4555">
          <cell r="Q4555" t="str">
            <v>BANORTE4161971001335763522</v>
          </cell>
          <cell r="R4555" t="str">
            <v>O.K.</v>
          </cell>
          <cell r="S4555" t="str">
            <v>CONCILIADA</v>
          </cell>
          <cell r="T4555">
            <v>41619</v>
          </cell>
          <cell r="U4555">
            <v>20</v>
          </cell>
          <cell r="V4555" t="str">
            <v>DE 16 A 20 DÍAS</v>
          </cell>
        </row>
        <row r="4556">
          <cell r="Q4556" t="str">
            <v>BANORTE4161971001335741197</v>
          </cell>
          <cell r="R4556" t="str">
            <v>O.K.</v>
          </cell>
          <cell r="S4556" t="str">
            <v>CONCILIADA</v>
          </cell>
          <cell r="T4556">
            <v>41619</v>
          </cell>
          <cell r="U4556">
            <v>20</v>
          </cell>
          <cell r="V4556" t="str">
            <v>DE 16 A 20 DÍAS</v>
          </cell>
        </row>
        <row r="4557">
          <cell r="Q4557" t="str">
            <v>BANORTE4161971001335719137</v>
          </cell>
          <cell r="R4557" t="str">
            <v>O.K.</v>
          </cell>
          <cell r="S4557" t="str">
            <v>CONCILIADA</v>
          </cell>
          <cell r="T4557">
            <v>41619</v>
          </cell>
          <cell r="U4557">
            <v>20</v>
          </cell>
          <cell r="V4557" t="str">
            <v>DE 16 A 20 DÍAS</v>
          </cell>
        </row>
        <row r="4558">
          <cell r="Q4558" t="str">
            <v>BANORTE4161971001335729024</v>
          </cell>
          <cell r="R4558" t="str">
            <v>O.K.</v>
          </cell>
          <cell r="S4558" t="str">
            <v>CONCILIADA</v>
          </cell>
          <cell r="T4558">
            <v>41619</v>
          </cell>
          <cell r="U4558">
            <v>20</v>
          </cell>
          <cell r="V4558" t="str">
            <v>DE 16 A 20 DÍAS</v>
          </cell>
        </row>
        <row r="4559">
          <cell r="Q4559" t="str">
            <v>BANORTE4161971001335761679</v>
          </cell>
          <cell r="R4559" t="str">
            <v>O.K.</v>
          </cell>
          <cell r="S4559" t="str">
            <v>CONCILIADA</v>
          </cell>
          <cell r="T4559">
            <v>41619</v>
          </cell>
          <cell r="U4559">
            <v>20</v>
          </cell>
          <cell r="V4559" t="str">
            <v>DE 16 A 20 DÍAS</v>
          </cell>
        </row>
        <row r="4560">
          <cell r="Q4560" t="str">
            <v>BANORTE4161971001335761669</v>
          </cell>
          <cell r="R4560" t="str">
            <v>CONCILIACION</v>
          </cell>
          <cell r="S4560" t="str">
            <v xml:space="preserve"> </v>
          </cell>
          <cell r="T4560" t="str">
            <v xml:space="preserve"> </v>
          </cell>
          <cell r="U4560">
            <v>20</v>
          </cell>
          <cell r="V4560" t="str">
            <v>DE 16 A 20 DÍAS</v>
          </cell>
        </row>
        <row r="4561">
          <cell r="Q4561" t="str">
            <v>BANORTE4161971001335766256</v>
          </cell>
          <cell r="R4561" t="str">
            <v>O.K.</v>
          </cell>
          <cell r="S4561" t="str">
            <v>CONCILIADA</v>
          </cell>
          <cell r="T4561">
            <v>41619</v>
          </cell>
          <cell r="U4561">
            <v>20</v>
          </cell>
          <cell r="V4561" t="str">
            <v>DE 16 A 20 DÍAS</v>
          </cell>
        </row>
        <row r="4562">
          <cell r="Q4562" t="str">
            <v>BANORTE4161971001335769037</v>
          </cell>
          <cell r="R4562" t="str">
            <v>O.K.</v>
          </cell>
          <cell r="S4562" t="str">
            <v>CONCILIADA</v>
          </cell>
          <cell r="T4562">
            <v>41619</v>
          </cell>
          <cell r="U4562">
            <v>20</v>
          </cell>
          <cell r="V4562" t="str">
            <v>DE 16 A 20 DÍAS</v>
          </cell>
        </row>
        <row r="4563">
          <cell r="Q4563" t="str">
            <v>BANORTE4161971001335783214</v>
          </cell>
          <cell r="R4563" t="str">
            <v>O.K.</v>
          </cell>
          <cell r="S4563" t="str">
            <v>CONCILIADA</v>
          </cell>
          <cell r="T4563">
            <v>41619</v>
          </cell>
          <cell r="U4563">
            <v>20</v>
          </cell>
          <cell r="V4563" t="str">
            <v>DE 16 A 20 DÍAS</v>
          </cell>
        </row>
        <row r="4564">
          <cell r="Q4564" t="str">
            <v>BANORTE4161971001335761657</v>
          </cell>
          <cell r="R4564" t="str">
            <v>O.K.</v>
          </cell>
          <cell r="S4564" t="str">
            <v>COMPENSADA</v>
          </cell>
          <cell r="T4564">
            <v>41621</v>
          </cell>
          <cell r="U4564">
            <v>20</v>
          </cell>
          <cell r="V4564" t="str">
            <v>DE 16 A 20 DÍAS</v>
          </cell>
        </row>
        <row r="4565">
          <cell r="Q4565" t="str">
            <v>BANORTE4161971001335758920</v>
          </cell>
          <cell r="R4565" t="str">
            <v>O.K.</v>
          </cell>
          <cell r="S4565" t="str">
            <v>COMPENSADA</v>
          </cell>
          <cell r="T4565">
            <v>41628</v>
          </cell>
          <cell r="U4565">
            <v>20</v>
          </cell>
          <cell r="V4565" t="str">
            <v>DE 16 A 20 DÍAS</v>
          </cell>
        </row>
        <row r="4566">
          <cell r="Q4566" t="str">
            <v>BANORTE4161971001335747353</v>
          </cell>
          <cell r="R4566" t="str">
            <v>O.K.</v>
          </cell>
          <cell r="S4566" t="str">
            <v>CONCILIADA</v>
          </cell>
          <cell r="T4566">
            <v>41619</v>
          </cell>
          <cell r="U4566">
            <v>20</v>
          </cell>
          <cell r="V4566" t="str">
            <v>DE 16 A 20 DÍAS</v>
          </cell>
        </row>
        <row r="4567">
          <cell r="Q4567" t="str">
            <v>BANORTE4161971001335761996</v>
          </cell>
          <cell r="R4567" t="str">
            <v>O.K.</v>
          </cell>
          <cell r="S4567" t="str">
            <v>CONCILIADA</v>
          </cell>
          <cell r="T4567">
            <v>41619</v>
          </cell>
          <cell r="U4567">
            <v>20</v>
          </cell>
          <cell r="V4567" t="str">
            <v>DE 16 A 20 DÍAS</v>
          </cell>
        </row>
        <row r="4568">
          <cell r="Q4568" t="str">
            <v>BANORTE4161971001335708731</v>
          </cell>
          <cell r="R4568" t="str">
            <v>O.K.</v>
          </cell>
          <cell r="S4568" t="str">
            <v>CONCILIADA</v>
          </cell>
          <cell r="T4568">
            <v>41619</v>
          </cell>
          <cell r="U4568">
            <v>20</v>
          </cell>
          <cell r="V4568" t="str">
            <v>DE 16 A 20 DÍAS</v>
          </cell>
        </row>
        <row r="4569">
          <cell r="Q4569" t="str">
            <v>BANORTE4161971001335783228</v>
          </cell>
          <cell r="R4569" t="str">
            <v>CONCILIACION</v>
          </cell>
          <cell r="S4569" t="str">
            <v xml:space="preserve"> </v>
          </cell>
          <cell r="T4569" t="str">
            <v xml:space="preserve"> </v>
          </cell>
          <cell r="U4569">
            <v>20</v>
          </cell>
          <cell r="V4569" t="str">
            <v>DE 16 A 20 DÍAS</v>
          </cell>
        </row>
        <row r="4570">
          <cell r="Q4570" t="str">
            <v>BANORTE4161971001335793451</v>
          </cell>
          <cell r="R4570" t="str">
            <v>O.K.</v>
          </cell>
          <cell r="S4570" t="str">
            <v>CONCILIADA</v>
          </cell>
          <cell r="T4570">
            <v>41619</v>
          </cell>
          <cell r="U4570">
            <v>20</v>
          </cell>
          <cell r="V4570" t="str">
            <v>DE 16 A 20 DÍAS</v>
          </cell>
        </row>
        <row r="4571">
          <cell r="Q4571" t="str">
            <v>BANORTE4161971001335795182</v>
          </cell>
          <cell r="R4571" t="str">
            <v>O.K.</v>
          </cell>
          <cell r="S4571" t="str">
            <v>CONCILIADA</v>
          </cell>
          <cell r="T4571">
            <v>41619</v>
          </cell>
          <cell r="U4571">
            <v>20</v>
          </cell>
          <cell r="V4571" t="str">
            <v>DE 16 A 20 DÍAS</v>
          </cell>
        </row>
        <row r="4572">
          <cell r="Q4572" t="str">
            <v>BANORTE4161971001335761676</v>
          </cell>
          <cell r="R4572" t="str">
            <v>O.K.</v>
          </cell>
          <cell r="S4572" t="str">
            <v>CONCILIADA</v>
          </cell>
          <cell r="T4572">
            <v>41619</v>
          </cell>
          <cell r="U4572">
            <v>20</v>
          </cell>
          <cell r="V4572" t="str">
            <v>DE 16 A 20 DÍAS</v>
          </cell>
        </row>
        <row r="4573">
          <cell r="Q4573" t="str">
            <v>BANORTE4161971001335795179</v>
          </cell>
          <cell r="R4573" t="str">
            <v>O.K.</v>
          </cell>
          <cell r="S4573" t="str">
            <v>CONCILIADA</v>
          </cell>
          <cell r="T4573">
            <v>41619</v>
          </cell>
          <cell r="U4573">
            <v>20</v>
          </cell>
          <cell r="V4573" t="str">
            <v>DE 16 A 20 DÍAS</v>
          </cell>
        </row>
        <row r="4574">
          <cell r="Q4574" t="str">
            <v>BANORTE4161971001335761673</v>
          </cell>
          <cell r="R4574" t="str">
            <v>O.K.</v>
          </cell>
          <cell r="S4574" t="str">
            <v>CONCILIADA</v>
          </cell>
          <cell r="T4574">
            <v>41619</v>
          </cell>
          <cell r="U4574">
            <v>20</v>
          </cell>
          <cell r="V4574" t="str">
            <v>DE 16 A 20 DÍAS</v>
          </cell>
        </row>
        <row r="4575">
          <cell r="Q4575" t="str">
            <v>BANORTE4161971001335761668</v>
          </cell>
          <cell r="R4575" t="str">
            <v>O.K.</v>
          </cell>
          <cell r="S4575" t="str">
            <v>COMPENSADA</v>
          </cell>
          <cell r="T4575">
            <v>41621</v>
          </cell>
          <cell r="U4575">
            <v>20</v>
          </cell>
          <cell r="V4575" t="str">
            <v>DE 16 A 20 DÍAS</v>
          </cell>
        </row>
        <row r="4576">
          <cell r="Q4576" t="str">
            <v>BANORTE4161971001335714539</v>
          </cell>
          <cell r="R4576" t="str">
            <v>O.K.</v>
          </cell>
          <cell r="S4576" t="str">
            <v>CONCILIADA</v>
          </cell>
          <cell r="T4576">
            <v>41619</v>
          </cell>
          <cell r="U4576">
            <v>20</v>
          </cell>
          <cell r="V4576" t="str">
            <v>DE 16 A 20 DÍAS</v>
          </cell>
        </row>
        <row r="4577">
          <cell r="Q4577" t="str">
            <v>BANORTE4161971001335774715</v>
          </cell>
          <cell r="R4577" t="str">
            <v>O.K.</v>
          </cell>
          <cell r="S4577" t="str">
            <v>CONCILIADA</v>
          </cell>
          <cell r="T4577">
            <v>41619</v>
          </cell>
          <cell r="U4577">
            <v>20</v>
          </cell>
          <cell r="V4577" t="str">
            <v>DE 16 A 20 DÍAS</v>
          </cell>
        </row>
        <row r="4578">
          <cell r="Q4578" t="str">
            <v>BANORTE4161971001335717190</v>
          </cell>
          <cell r="R4578" t="str">
            <v>O.K.</v>
          </cell>
          <cell r="S4578" t="str">
            <v>COMPENSADA</v>
          </cell>
          <cell r="T4578">
            <v>41621</v>
          </cell>
          <cell r="U4578">
            <v>20</v>
          </cell>
          <cell r="V4578" t="str">
            <v>DE 16 A 20 DÍAS</v>
          </cell>
        </row>
        <row r="4579">
          <cell r="Q4579" t="str">
            <v>BANORTE4161971001335719987</v>
          </cell>
          <cell r="R4579" t="str">
            <v>O.K.</v>
          </cell>
          <cell r="S4579" t="str">
            <v>CONCILIADA</v>
          </cell>
          <cell r="T4579">
            <v>41619</v>
          </cell>
          <cell r="U4579">
            <v>20</v>
          </cell>
          <cell r="V4579" t="str">
            <v>DE 16 A 20 DÍAS</v>
          </cell>
        </row>
        <row r="4580">
          <cell r="Q4580" t="str">
            <v>BANORTE4161971001335717191</v>
          </cell>
          <cell r="R4580" t="str">
            <v>O.K.</v>
          </cell>
          <cell r="S4580" t="str">
            <v>CONCILIADA</v>
          </cell>
          <cell r="T4580">
            <v>41619</v>
          </cell>
          <cell r="U4580">
            <v>20</v>
          </cell>
          <cell r="V4580" t="str">
            <v>DE 16 A 20 DÍAS</v>
          </cell>
        </row>
        <row r="4581">
          <cell r="Q4581" t="str">
            <v>BANORTE4161971001335717220</v>
          </cell>
          <cell r="R4581" t="str">
            <v>O.K.</v>
          </cell>
          <cell r="S4581" t="str">
            <v>CONCILIADA</v>
          </cell>
          <cell r="T4581">
            <v>41619</v>
          </cell>
          <cell r="U4581">
            <v>20</v>
          </cell>
          <cell r="V4581" t="str">
            <v>DE 16 A 20 DÍAS</v>
          </cell>
        </row>
        <row r="4582">
          <cell r="Q4582" t="str">
            <v>BANORTE4161971001335721580</v>
          </cell>
          <cell r="R4582" t="str">
            <v>O.K.</v>
          </cell>
          <cell r="S4582" t="str">
            <v>CONCILIADA</v>
          </cell>
          <cell r="T4582">
            <v>41619</v>
          </cell>
          <cell r="U4582">
            <v>20</v>
          </cell>
          <cell r="V4582" t="str">
            <v>DE 16 A 20 DÍAS</v>
          </cell>
        </row>
        <row r="4583">
          <cell r="Q4583" t="str">
            <v>BANORTE4161971001335702927</v>
          </cell>
          <cell r="R4583" t="str">
            <v>O.K.</v>
          </cell>
          <cell r="S4583" t="str">
            <v>CONCILIADA</v>
          </cell>
          <cell r="T4583">
            <v>41619</v>
          </cell>
          <cell r="U4583">
            <v>20</v>
          </cell>
          <cell r="V4583" t="str">
            <v>DE 16 A 20 DÍAS</v>
          </cell>
        </row>
        <row r="4584">
          <cell r="Q4584" t="str">
            <v>BANORTE4161971001335714524</v>
          </cell>
          <cell r="R4584" t="str">
            <v>O.K.</v>
          </cell>
          <cell r="S4584" t="str">
            <v>CONCILIADA</v>
          </cell>
          <cell r="T4584">
            <v>41619</v>
          </cell>
          <cell r="U4584">
            <v>20</v>
          </cell>
          <cell r="V4584" t="str">
            <v>DE 16 A 20 DÍAS</v>
          </cell>
        </row>
        <row r="4585">
          <cell r="Q4585" t="str">
            <v>BANORTE4161971001335723070</v>
          </cell>
          <cell r="R4585" t="str">
            <v>O.K.</v>
          </cell>
          <cell r="S4585" t="str">
            <v>CONCILIADA</v>
          </cell>
          <cell r="T4585">
            <v>41619</v>
          </cell>
          <cell r="U4585">
            <v>20</v>
          </cell>
          <cell r="V4585" t="str">
            <v>DE 16 A 20 DÍAS</v>
          </cell>
        </row>
        <row r="4586">
          <cell r="Q4586" t="str">
            <v>BANORTE4161971001335723073</v>
          </cell>
          <cell r="R4586" t="str">
            <v>O.K.</v>
          </cell>
          <cell r="S4586" t="str">
            <v>CONCILIADA</v>
          </cell>
          <cell r="T4586">
            <v>41619</v>
          </cell>
          <cell r="U4586">
            <v>20</v>
          </cell>
          <cell r="V4586" t="str">
            <v>DE 16 A 20 DÍAS</v>
          </cell>
        </row>
        <row r="4587">
          <cell r="Q4587" t="str">
            <v>BANORTE4161971001335788345</v>
          </cell>
          <cell r="R4587" t="str">
            <v>O.K.</v>
          </cell>
          <cell r="S4587" t="str">
            <v>CONCILIADA</v>
          </cell>
          <cell r="T4587">
            <v>41619</v>
          </cell>
          <cell r="U4587">
            <v>20</v>
          </cell>
          <cell r="V4587" t="str">
            <v>DE 16 A 20 DÍAS</v>
          </cell>
        </row>
        <row r="4588">
          <cell r="Q4588" t="str">
            <v>BANORTE4161971001335779600</v>
          </cell>
          <cell r="R4588" t="str">
            <v>O.K.</v>
          </cell>
          <cell r="S4588" t="str">
            <v>CONCILIADA</v>
          </cell>
          <cell r="T4588">
            <v>41619</v>
          </cell>
          <cell r="U4588">
            <v>20</v>
          </cell>
          <cell r="V4588" t="str">
            <v>DE 16 A 20 DÍAS</v>
          </cell>
        </row>
        <row r="4589">
          <cell r="Q4589" t="str">
            <v>BANORTE4161971001335786100</v>
          </cell>
          <cell r="R4589" t="str">
            <v>O.K.</v>
          </cell>
          <cell r="S4589" t="str">
            <v>CONCILIADA</v>
          </cell>
          <cell r="T4589">
            <v>41619</v>
          </cell>
          <cell r="U4589">
            <v>20</v>
          </cell>
          <cell r="V4589" t="str">
            <v>DE 16 A 20 DÍAS</v>
          </cell>
        </row>
        <row r="4590">
          <cell r="Q4590" t="str">
            <v>BANORTE4161971001335799150</v>
          </cell>
          <cell r="R4590" t="str">
            <v>O.K.</v>
          </cell>
          <cell r="S4590" t="str">
            <v>COMPENSADA</v>
          </cell>
          <cell r="T4590">
            <v>41621</v>
          </cell>
          <cell r="U4590">
            <v>20</v>
          </cell>
          <cell r="V4590" t="str">
            <v>DE 16 A 20 DÍAS</v>
          </cell>
        </row>
        <row r="4591">
          <cell r="Q4591" t="str">
            <v>BANORTE4161971001335747356</v>
          </cell>
          <cell r="R4591" t="str">
            <v>O.K.</v>
          </cell>
          <cell r="S4591" t="str">
            <v>CONCILIADA</v>
          </cell>
          <cell r="T4591">
            <v>41619</v>
          </cell>
          <cell r="U4591">
            <v>20</v>
          </cell>
          <cell r="V4591" t="str">
            <v>DE 16 A 20 DÍAS</v>
          </cell>
        </row>
        <row r="4592">
          <cell r="Q4592" t="str">
            <v>BANORTE4161971001335748562</v>
          </cell>
          <cell r="R4592" t="str">
            <v>O.K.</v>
          </cell>
          <cell r="S4592" t="str">
            <v>CONCILIADA</v>
          </cell>
          <cell r="T4592">
            <v>41619</v>
          </cell>
          <cell r="U4592">
            <v>20</v>
          </cell>
          <cell r="V4592" t="str">
            <v>DE 16 A 20 DÍAS</v>
          </cell>
        </row>
        <row r="4593">
          <cell r="Q4593" t="str">
            <v>BANORTE4161971001335761667</v>
          </cell>
          <cell r="R4593" t="str">
            <v>O.K.</v>
          </cell>
          <cell r="S4593" t="str">
            <v>CONCILIADA</v>
          </cell>
          <cell r="T4593">
            <v>41619</v>
          </cell>
          <cell r="U4593">
            <v>20</v>
          </cell>
          <cell r="V4593" t="str">
            <v>DE 16 A 20 DÍAS</v>
          </cell>
        </row>
        <row r="4594">
          <cell r="Q4594" t="str">
            <v>BANORTE4161971001335700420</v>
          </cell>
          <cell r="R4594" t="str">
            <v>O.K.</v>
          </cell>
          <cell r="S4594" t="str">
            <v>COMPENSADA</v>
          </cell>
          <cell r="T4594">
            <v>41619</v>
          </cell>
          <cell r="U4594">
            <v>20</v>
          </cell>
          <cell r="V4594" t="str">
            <v>DE 16 A 20 DÍAS</v>
          </cell>
        </row>
        <row r="4595">
          <cell r="Q4595" t="str">
            <v>BANORTE4161971001335705437</v>
          </cell>
          <cell r="R4595" t="str">
            <v>O.K.</v>
          </cell>
          <cell r="S4595" t="str">
            <v>COMPENSADA</v>
          </cell>
          <cell r="T4595">
            <v>41621</v>
          </cell>
          <cell r="U4595">
            <v>20</v>
          </cell>
          <cell r="V4595" t="str">
            <v>DE 16 A 20 DÍAS</v>
          </cell>
        </row>
        <row r="4596">
          <cell r="Q4596" t="str">
            <v>BANORTE4161971001335752603</v>
          </cell>
          <cell r="R4596" t="str">
            <v>O.K.</v>
          </cell>
          <cell r="S4596" t="str">
            <v>CONCILIADA</v>
          </cell>
          <cell r="T4596">
            <v>41619</v>
          </cell>
          <cell r="U4596">
            <v>20</v>
          </cell>
          <cell r="V4596" t="str">
            <v>DE 16 A 20 DÍAS</v>
          </cell>
        </row>
        <row r="4597">
          <cell r="Q4597" t="str">
            <v>BANORTE4161971001335747352</v>
          </cell>
          <cell r="R4597" t="str">
            <v>O.K.</v>
          </cell>
          <cell r="S4597" t="str">
            <v>CONCILIADA</v>
          </cell>
          <cell r="T4597">
            <v>41619</v>
          </cell>
          <cell r="U4597">
            <v>20</v>
          </cell>
          <cell r="V4597" t="str">
            <v>DE 16 A 20 DÍAS</v>
          </cell>
        </row>
        <row r="4598">
          <cell r="Q4598" t="str">
            <v>BANORTE4161971001335747344</v>
          </cell>
          <cell r="R4598" t="str">
            <v>O.K.</v>
          </cell>
          <cell r="S4598" t="str">
            <v>CONCILIADA</v>
          </cell>
          <cell r="T4598">
            <v>41619</v>
          </cell>
          <cell r="U4598">
            <v>20</v>
          </cell>
          <cell r="V4598" t="str">
            <v>DE 16 A 20 DÍAS</v>
          </cell>
        </row>
        <row r="4599">
          <cell r="Q4599" t="str">
            <v>BANORTE4161971001335761681</v>
          </cell>
          <cell r="R4599" t="str">
            <v>O.K.</v>
          </cell>
          <cell r="S4599" t="str">
            <v>CONCILIADA</v>
          </cell>
          <cell r="T4599">
            <v>41619</v>
          </cell>
          <cell r="U4599">
            <v>20</v>
          </cell>
          <cell r="V4599" t="str">
            <v>DE 16 A 20 DÍAS</v>
          </cell>
        </row>
        <row r="4600">
          <cell r="Q4600" t="str">
            <v>BANORTE4161971001335774889</v>
          </cell>
          <cell r="R4600" t="str">
            <v>O.K.</v>
          </cell>
          <cell r="S4600" t="str">
            <v>CONCILIADA</v>
          </cell>
          <cell r="T4600">
            <v>41619</v>
          </cell>
          <cell r="U4600">
            <v>20</v>
          </cell>
          <cell r="V4600" t="str">
            <v>DE 16 A 20 DÍAS</v>
          </cell>
        </row>
        <row r="4601">
          <cell r="Q4601" t="str">
            <v>BANORTE4161971001335784137</v>
          </cell>
          <cell r="R4601" t="str">
            <v>O.K.</v>
          </cell>
          <cell r="S4601" t="str">
            <v>Aplicadas a clientes</v>
          </cell>
          <cell r="T4601">
            <v>41619</v>
          </cell>
          <cell r="U4601">
            <v>20</v>
          </cell>
          <cell r="V4601" t="str">
            <v>DE 16 A 20 DÍAS</v>
          </cell>
        </row>
        <row r="4602">
          <cell r="Q4602" t="str">
            <v>BANORTE4161971001335787310</v>
          </cell>
          <cell r="R4602" t="str">
            <v>O.K.</v>
          </cell>
          <cell r="S4602" t="str">
            <v>CONCILIADA</v>
          </cell>
          <cell r="T4602">
            <v>41619</v>
          </cell>
          <cell r="U4602">
            <v>20</v>
          </cell>
          <cell r="V4602" t="str">
            <v>DE 16 A 20 DÍAS</v>
          </cell>
        </row>
        <row r="4603">
          <cell r="Q4603" t="str">
            <v>BANORTE4161971001335799183</v>
          </cell>
          <cell r="R4603" t="str">
            <v>O.K.</v>
          </cell>
          <cell r="S4603" t="str">
            <v>CONCILIADA</v>
          </cell>
          <cell r="T4603">
            <v>41619</v>
          </cell>
          <cell r="U4603">
            <v>20</v>
          </cell>
          <cell r="V4603" t="str">
            <v>DE 16 A 20 DÍAS</v>
          </cell>
        </row>
        <row r="4604">
          <cell r="Q4604" t="str">
            <v>BANORTE4161971001335783209</v>
          </cell>
          <cell r="R4604" t="str">
            <v>O.K.</v>
          </cell>
          <cell r="S4604" t="str">
            <v>CONCILIADA</v>
          </cell>
          <cell r="T4604">
            <v>41619</v>
          </cell>
          <cell r="U4604">
            <v>20</v>
          </cell>
          <cell r="V4604" t="str">
            <v>DE 16 A 20 DÍAS</v>
          </cell>
        </row>
        <row r="4605">
          <cell r="Q4605" t="str">
            <v>BANORTE4161971001335747341</v>
          </cell>
          <cell r="R4605" t="str">
            <v>O.K.</v>
          </cell>
          <cell r="S4605" t="str">
            <v>CONCILIADA</v>
          </cell>
          <cell r="T4605">
            <v>41619</v>
          </cell>
          <cell r="U4605">
            <v>20</v>
          </cell>
          <cell r="V4605" t="str">
            <v>DE 16 A 20 DÍAS</v>
          </cell>
        </row>
        <row r="4606">
          <cell r="Q4606" t="str">
            <v>BANORTE4161971001335787312</v>
          </cell>
          <cell r="R4606" t="str">
            <v>O.K.</v>
          </cell>
          <cell r="S4606" t="str">
            <v>CONCILIADA</v>
          </cell>
          <cell r="T4606">
            <v>41619</v>
          </cell>
          <cell r="U4606">
            <v>20</v>
          </cell>
          <cell r="V4606" t="str">
            <v>DE 16 A 20 DÍAS</v>
          </cell>
        </row>
        <row r="4607">
          <cell r="Q4607" t="str">
            <v>BANORTE4161971001335793532</v>
          </cell>
          <cell r="R4607" t="str">
            <v>O.K.</v>
          </cell>
          <cell r="S4607" t="str">
            <v>CONCILIADA</v>
          </cell>
          <cell r="T4607">
            <v>41619</v>
          </cell>
          <cell r="U4607">
            <v>20</v>
          </cell>
          <cell r="V4607" t="str">
            <v>DE 16 A 20 DÍAS</v>
          </cell>
        </row>
        <row r="4608">
          <cell r="Q4608" t="str">
            <v>BANORTE4161971001335783218</v>
          </cell>
          <cell r="R4608" t="str">
            <v>O.K.</v>
          </cell>
          <cell r="S4608" t="str">
            <v>CONCILIADA</v>
          </cell>
          <cell r="T4608">
            <v>41619</v>
          </cell>
          <cell r="U4608">
            <v>20</v>
          </cell>
          <cell r="V4608" t="str">
            <v>DE 16 A 20 DÍAS</v>
          </cell>
        </row>
        <row r="4609">
          <cell r="Q4609" t="str">
            <v>BANORTE4161971001335777458</v>
          </cell>
          <cell r="R4609" t="str">
            <v>O.K.</v>
          </cell>
          <cell r="S4609" t="str">
            <v>CONCILIADA</v>
          </cell>
          <cell r="T4609">
            <v>41619</v>
          </cell>
          <cell r="U4609">
            <v>20</v>
          </cell>
          <cell r="V4609" t="str">
            <v>DE 16 A 20 DÍAS</v>
          </cell>
        </row>
        <row r="4610">
          <cell r="Q4610" t="str">
            <v>BANORTE4161971001335788830</v>
          </cell>
          <cell r="R4610" t="str">
            <v>O.K.</v>
          </cell>
          <cell r="S4610" t="str">
            <v>CONCILIADA</v>
          </cell>
          <cell r="T4610">
            <v>41619</v>
          </cell>
          <cell r="U4610">
            <v>20</v>
          </cell>
          <cell r="V4610" t="str">
            <v>DE 16 A 20 DÍAS</v>
          </cell>
        </row>
        <row r="4611">
          <cell r="Q4611" t="str">
            <v>BANORTE4161971001335787315</v>
          </cell>
          <cell r="R4611" t="str">
            <v>O.K.</v>
          </cell>
          <cell r="S4611" t="str">
            <v>CONCILIADA</v>
          </cell>
          <cell r="T4611">
            <v>41619</v>
          </cell>
          <cell r="U4611">
            <v>20</v>
          </cell>
          <cell r="V4611" t="str">
            <v>DE 16 A 20 DÍAS</v>
          </cell>
        </row>
        <row r="4612">
          <cell r="Q4612" t="str">
            <v>BANORTE4161971001335774954</v>
          </cell>
          <cell r="R4612" t="str">
            <v>O.K.</v>
          </cell>
          <cell r="S4612" t="str">
            <v>COMPENSADA</v>
          </cell>
          <cell r="T4612">
            <v>41621</v>
          </cell>
          <cell r="U4612">
            <v>20</v>
          </cell>
          <cell r="V4612" t="str">
            <v>DE 16 A 20 DÍAS</v>
          </cell>
        </row>
        <row r="4613">
          <cell r="Q4613" t="str">
            <v>BANORTE4161971001335721482</v>
          </cell>
          <cell r="R4613" t="str">
            <v>O.K.</v>
          </cell>
          <cell r="S4613" t="str">
            <v>CONCILIADA</v>
          </cell>
          <cell r="T4613">
            <v>41619</v>
          </cell>
          <cell r="U4613">
            <v>20</v>
          </cell>
          <cell r="V4613" t="str">
            <v>DE 16 A 20 DÍAS</v>
          </cell>
        </row>
        <row r="4614">
          <cell r="Q4614" t="str">
            <v>BANORTE4161971001335727945</v>
          </cell>
          <cell r="R4614" t="str">
            <v>O.K.</v>
          </cell>
          <cell r="S4614" t="str">
            <v>CONCILIADA</v>
          </cell>
          <cell r="T4614">
            <v>41619</v>
          </cell>
          <cell r="U4614">
            <v>20</v>
          </cell>
          <cell r="V4614" t="str">
            <v>DE 16 A 20 DÍAS</v>
          </cell>
        </row>
        <row r="4615">
          <cell r="Q4615" t="str">
            <v>BANORTE4161971001335784210</v>
          </cell>
          <cell r="R4615" t="str">
            <v>O.K.</v>
          </cell>
          <cell r="S4615" t="str">
            <v>Aplicadas a clientes</v>
          </cell>
          <cell r="T4615">
            <v>41628</v>
          </cell>
          <cell r="U4615">
            <v>20</v>
          </cell>
          <cell r="V4615" t="str">
            <v>DE 16 A 20 DÍAS</v>
          </cell>
        </row>
        <row r="4616">
          <cell r="Q4616" t="str">
            <v>BANORTE4161971001335743777</v>
          </cell>
          <cell r="R4616" t="str">
            <v>O.K.</v>
          </cell>
          <cell r="S4616" t="str">
            <v>CONCILIADA</v>
          </cell>
          <cell r="T4616">
            <v>41619</v>
          </cell>
          <cell r="U4616">
            <v>20</v>
          </cell>
          <cell r="V4616" t="str">
            <v>DE 16 A 20 DÍAS</v>
          </cell>
        </row>
        <row r="4617">
          <cell r="Q4617" t="str">
            <v>BANORTE4161971001335721562</v>
          </cell>
          <cell r="R4617" t="str">
            <v>O.K.</v>
          </cell>
          <cell r="S4617" t="str">
            <v>CONCILIADA</v>
          </cell>
          <cell r="T4617">
            <v>41619</v>
          </cell>
          <cell r="U4617">
            <v>20</v>
          </cell>
          <cell r="V4617" t="str">
            <v>DE 16 A 20 DÍAS</v>
          </cell>
        </row>
        <row r="4618">
          <cell r="Q4618" t="str">
            <v>BANORTE4161971001335750683</v>
          </cell>
          <cell r="R4618" t="str">
            <v>O.K.</v>
          </cell>
          <cell r="S4618" t="str">
            <v>CONCILIADA</v>
          </cell>
          <cell r="T4618">
            <v>41619</v>
          </cell>
          <cell r="U4618">
            <v>20</v>
          </cell>
          <cell r="V4618" t="str">
            <v>DE 16 A 20 DÍAS</v>
          </cell>
        </row>
        <row r="4619">
          <cell r="Q4619" t="str">
            <v>BANORTE4161971001335795398</v>
          </cell>
          <cell r="R4619" t="str">
            <v>O.K.</v>
          </cell>
          <cell r="S4619" t="str">
            <v>COMPENSADA</v>
          </cell>
          <cell r="T4619">
            <v>41621</v>
          </cell>
          <cell r="U4619">
            <v>20</v>
          </cell>
          <cell r="V4619" t="str">
            <v>DE 16 A 20 DÍAS</v>
          </cell>
        </row>
        <row r="4620">
          <cell r="Q4620" t="str">
            <v>BANORTE4161971001335786118</v>
          </cell>
          <cell r="R4620" t="str">
            <v>O.K.</v>
          </cell>
          <cell r="S4620" t="str">
            <v>CONCILIADA</v>
          </cell>
          <cell r="T4620">
            <v>41619</v>
          </cell>
          <cell r="U4620">
            <v>20</v>
          </cell>
          <cell r="V4620" t="str">
            <v>DE 16 A 20 DÍAS</v>
          </cell>
        </row>
        <row r="4621">
          <cell r="Q4621" t="str">
            <v>BANORTE4161971001335727793</v>
          </cell>
          <cell r="R4621" t="str">
            <v>O.K.</v>
          </cell>
          <cell r="S4621" t="str">
            <v>CONCILIADA</v>
          </cell>
          <cell r="T4621">
            <v>41619</v>
          </cell>
          <cell r="U4621">
            <v>20</v>
          </cell>
          <cell r="V4621" t="str">
            <v>DE 16 A 20 DÍAS</v>
          </cell>
        </row>
        <row r="4622">
          <cell r="Q4622" t="str">
            <v>BANORTE4161971001335735567</v>
          </cell>
          <cell r="R4622" t="str">
            <v>O.K.</v>
          </cell>
          <cell r="S4622" t="str">
            <v>CONCILIADA</v>
          </cell>
          <cell r="T4622">
            <v>41619</v>
          </cell>
          <cell r="U4622">
            <v>20</v>
          </cell>
          <cell r="V4622" t="str">
            <v>DE 16 A 20 DÍAS</v>
          </cell>
        </row>
        <row r="4623">
          <cell r="Q4623" t="str">
            <v>BANORTE4161971001335774611</v>
          </cell>
          <cell r="R4623" t="str">
            <v>O.K.</v>
          </cell>
          <cell r="S4623" t="str">
            <v>COMPENSADA</v>
          </cell>
          <cell r="T4623">
            <v>41621</v>
          </cell>
          <cell r="U4623">
            <v>20</v>
          </cell>
          <cell r="V4623" t="str">
            <v>DE 16 A 20 DÍAS</v>
          </cell>
        </row>
        <row r="4624">
          <cell r="Q4624" t="str">
            <v>BANORTE4161971001335785563</v>
          </cell>
          <cell r="R4624" t="str">
            <v>O.K.</v>
          </cell>
          <cell r="S4624" t="str">
            <v>CONCILIADA</v>
          </cell>
          <cell r="T4624">
            <v>41619</v>
          </cell>
          <cell r="U4624">
            <v>20</v>
          </cell>
          <cell r="V4624" t="str">
            <v>DE 16 A 20 DÍAS</v>
          </cell>
        </row>
        <row r="4625">
          <cell r="Q4625" t="str">
            <v>BANORTE4161971001335783305</v>
          </cell>
          <cell r="R4625" t="str">
            <v>O.K.</v>
          </cell>
          <cell r="S4625" t="str">
            <v>CONCILIADA</v>
          </cell>
          <cell r="T4625">
            <v>41619</v>
          </cell>
          <cell r="U4625">
            <v>20</v>
          </cell>
          <cell r="V4625" t="str">
            <v>DE 16 A 20 DÍAS</v>
          </cell>
        </row>
        <row r="4626">
          <cell r="Q4626" t="str">
            <v>BANORTE4161971001335747347</v>
          </cell>
          <cell r="R4626" t="str">
            <v>O.K.</v>
          </cell>
          <cell r="S4626" t="str">
            <v>CONCILIADA</v>
          </cell>
          <cell r="T4626">
            <v>41619</v>
          </cell>
          <cell r="U4626">
            <v>20</v>
          </cell>
          <cell r="V4626" t="str">
            <v>DE 16 A 20 DÍAS</v>
          </cell>
        </row>
        <row r="4627">
          <cell r="Q4627" t="str">
            <v>BANORTE4161971001335705359</v>
          </cell>
          <cell r="R4627" t="str">
            <v>O.K.</v>
          </cell>
          <cell r="S4627" t="str">
            <v>CONCILIADA</v>
          </cell>
          <cell r="T4627">
            <v>41619</v>
          </cell>
          <cell r="U4627">
            <v>20</v>
          </cell>
          <cell r="V4627" t="str">
            <v>DE 16 A 20 DÍAS</v>
          </cell>
        </row>
        <row r="4628">
          <cell r="Q4628" t="str">
            <v>BANORTE4161971001335786652</v>
          </cell>
          <cell r="R4628" t="str">
            <v>O.K.</v>
          </cell>
          <cell r="S4628" t="str">
            <v>CONCILIADA</v>
          </cell>
          <cell r="T4628">
            <v>41619</v>
          </cell>
          <cell r="U4628">
            <v>20</v>
          </cell>
          <cell r="V4628" t="str">
            <v>DE 16 A 20 DÍAS</v>
          </cell>
        </row>
        <row r="4629">
          <cell r="Q4629" t="str">
            <v>BANORTE4161971001335744830</v>
          </cell>
          <cell r="R4629" t="str">
            <v>O.K.</v>
          </cell>
          <cell r="S4629" t="str">
            <v>CONCILIADA</v>
          </cell>
          <cell r="T4629">
            <v>41619</v>
          </cell>
          <cell r="U4629">
            <v>20</v>
          </cell>
          <cell r="V4629" t="str">
            <v>DE 16 A 20 DÍAS</v>
          </cell>
        </row>
        <row r="4630">
          <cell r="Q4630" t="str">
            <v>BANORTE4161971001335744962</v>
          </cell>
          <cell r="R4630" t="str">
            <v>O.K.</v>
          </cell>
          <cell r="S4630" t="str">
            <v>CONCILIADA</v>
          </cell>
          <cell r="T4630">
            <v>41619</v>
          </cell>
          <cell r="U4630">
            <v>20</v>
          </cell>
          <cell r="V4630" t="str">
            <v>DE 16 A 20 DÍAS</v>
          </cell>
        </row>
        <row r="4631">
          <cell r="Q4631" t="str">
            <v>BANORTE4161971001335723065</v>
          </cell>
          <cell r="R4631" t="str">
            <v>O.K.</v>
          </cell>
          <cell r="S4631" t="str">
            <v>CONCILIADA</v>
          </cell>
          <cell r="T4631">
            <v>41619</v>
          </cell>
          <cell r="U4631">
            <v>20</v>
          </cell>
          <cell r="V4631" t="str">
            <v>DE 16 A 20 DÍAS</v>
          </cell>
        </row>
        <row r="4632">
          <cell r="Q4632" t="str">
            <v>BANORTE4161971001335723071</v>
          </cell>
          <cell r="R4632" t="str">
            <v>O.K.</v>
          </cell>
          <cell r="S4632" t="str">
            <v>CONCILIADA</v>
          </cell>
          <cell r="T4632">
            <v>41619</v>
          </cell>
          <cell r="U4632">
            <v>20</v>
          </cell>
          <cell r="V4632" t="str">
            <v>DE 16 A 20 DÍAS</v>
          </cell>
        </row>
        <row r="4633">
          <cell r="Q4633" t="str">
            <v>BANORTE4161971001335721154</v>
          </cell>
          <cell r="R4633" t="str">
            <v>O.K.</v>
          </cell>
          <cell r="S4633" t="str">
            <v>CONCILIADA</v>
          </cell>
          <cell r="T4633">
            <v>41619</v>
          </cell>
          <cell r="U4633">
            <v>20</v>
          </cell>
          <cell r="V4633" t="str">
            <v>DE 16 A 20 DÍAS</v>
          </cell>
        </row>
        <row r="4634">
          <cell r="Q4634" t="str">
            <v>BANORTE4161971001335700651</v>
          </cell>
          <cell r="R4634" t="str">
            <v>O.K.</v>
          </cell>
          <cell r="S4634" t="str">
            <v>CONCILIADA</v>
          </cell>
          <cell r="T4634">
            <v>41619</v>
          </cell>
          <cell r="U4634">
            <v>20</v>
          </cell>
          <cell r="V4634" t="str">
            <v>DE 16 A 20 DÍAS</v>
          </cell>
        </row>
        <row r="4635">
          <cell r="Q4635" t="str">
            <v>BANORTE4161971001335778125</v>
          </cell>
          <cell r="R4635" t="str">
            <v>O.K.</v>
          </cell>
          <cell r="S4635" t="str">
            <v>CONCILIADA</v>
          </cell>
          <cell r="T4635">
            <v>41619</v>
          </cell>
          <cell r="U4635">
            <v>20</v>
          </cell>
          <cell r="V4635" t="str">
            <v>DE 16 A 20 DÍAS</v>
          </cell>
        </row>
        <row r="4636">
          <cell r="Q4636" t="str">
            <v>BANORTE4161971001335768069</v>
          </cell>
          <cell r="R4636" t="str">
            <v>O.K.</v>
          </cell>
          <cell r="S4636" t="str">
            <v>CONCILIADA</v>
          </cell>
          <cell r="T4636">
            <v>41619</v>
          </cell>
          <cell r="U4636">
            <v>20</v>
          </cell>
          <cell r="V4636" t="str">
            <v>DE 16 A 20 DÍAS</v>
          </cell>
        </row>
        <row r="4637">
          <cell r="Q4637" t="str">
            <v>BANORTE4161971001335714538</v>
          </cell>
          <cell r="R4637" t="str">
            <v>O.K.</v>
          </cell>
          <cell r="S4637" t="str">
            <v>CONCILIADA</v>
          </cell>
          <cell r="T4637">
            <v>41619</v>
          </cell>
          <cell r="U4637">
            <v>20</v>
          </cell>
          <cell r="V4637" t="str">
            <v>DE 16 A 20 DÍAS</v>
          </cell>
        </row>
        <row r="4638">
          <cell r="Q4638" t="str">
            <v>BANORTE4161971001335795911</v>
          </cell>
          <cell r="R4638" t="str">
            <v>O.K.</v>
          </cell>
          <cell r="S4638" t="str">
            <v>CONCILIADA</v>
          </cell>
          <cell r="T4638">
            <v>41619</v>
          </cell>
          <cell r="U4638">
            <v>20</v>
          </cell>
          <cell r="V4638" t="str">
            <v>DE 16 A 20 DÍAS</v>
          </cell>
        </row>
        <row r="4639">
          <cell r="Q4639" t="str">
            <v>BANORTE4161971001335714533</v>
          </cell>
          <cell r="R4639" t="str">
            <v>O.K.</v>
          </cell>
          <cell r="S4639" t="str">
            <v>CONCILIADA</v>
          </cell>
          <cell r="T4639">
            <v>41619</v>
          </cell>
          <cell r="U4639">
            <v>20</v>
          </cell>
          <cell r="V4639" t="str">
            <v>DE 16 A 20 DÍAS</v>
          </cell>
        </row>
        <row r="4640">
          <cell r="Q4640" t="str">
            <v>BANORTE4161971001335743497</v>
          </cell>
          <cell r="R4640" t="str">
            <v>O.K.</v>
          </cell>
          <cell r="S4640" t="str">
            <v>CONCILIADA</v>
          </cell>
          <cell r="T4640">
            <v>41619</v>
          </cell>
          <cell r="U4640">
            <v>20</v>
          </cell>
          <cell r="V4640" t="str">
            <v>DE 16 A 20 DÍAS</v>
          </cell>
        </row>
        <row r="4641">
          <cell r="Q4641" t="str">
            <v>BANORTE4161971001335728679</v>
          </cell>
          <cell r="R4641" t="str">
            <v>O.K.</v>
          </cell>
          <cell r="S4641" t="str">
            <v>CONCILIADA</v>
          </cell>
          <cell r="T4641">
            <v>41619</v>
          </cell>
          <cell r="U4641">
            <v>20</v>
          </cell>
          <cell r="V4641" t="str">
            <v>DE 16 A 20 DÍAS</v>
          </cell>
        </row>
        <row r="4642">
          <cell r="Q4642" t="str">
            <v>BANORTE4161971001335754904</v>
          </cell>
          <cell r="R4642" t="str">
            <v>O.K.</v>
          </cell>
          <cell r="S4642" t="str">
            <v>CONCILIADA</v>
          </cell>
          <cell r="T4642">
            <v>41619</v>
          </cell>
          <cell r="U4642">
            <v>20</v>
          </cell>
          <cell r="V4642" t="str">
            <v>DE 16 A 20 DÍAS</v>
          </cell>
        </row>
        <row r="4643">
          <cell r="Q4643" t="str">
            <v>BANORTE4161971001335717187</v>
          </cell>
          <cell r="R4643" t="str">
            <v>O.K.</v>
          </cell>
          <cell r="S4643" t="str">
            <v>CONCILIADA</v>
          </cell>
          <cell r="T4643">
            <v>41619</v>
          </cell>
          <cell r="U4643">
            <v>20</v>
          </cell>
          <cell r="V4643" t="str">
            <v>DE 16 A 20 DÍAS</v>
          </cell>
        </row>
        <row r="4644">
          <cell r="Q4644" t="str">
            <v>BANORTE4161971001335723075</v>
          </cell>
          <cell r="R4644" t="str">
            <v>CONCILIACION</v>
          </cell>
          <cell r="S4644" t="str">
            <v xml:space="preserve"> </v>
          </cell>
          <cell r="T4644" t="str">
            <v xml:space="preserve"> </v>
          </cell>
          <cell r="U4644">
            <v>20</v>
          </cell>
          <cell r="V4644" t="str">
            <v>DE 16 A 20 DÍAS</v>
          </cell>
        </row>
        <row r="4645">
          <cell r="Q4645" t="str">
            <v>BANORTE4161971001335721479</v>
          </cell>
          <cell r="R4645" t="str">
            <v>O.K.</v>
          </cell>
          <cell r="S4645" t="str">
            <v>CONCILIADA</v>
          </cell>
          <cell r="T4645">
            <v>41619</v>
          </cell>
          <cell r="U4645">
            <v>20</v>
          </cell>
          <cell r="V4645" t="str">
            <v>DE 16 A 20 DÍAS</v>
          </cell>
        </row>
        <row r="4646">
          <cell r="Q4646" t="str">
            <v>BANORTE4161971001335705349</v>
          </cell>
          <cell r="R4646" t="str">
            <v>O.K.</v>
          </cell>
          <cell r="S4646" t="str">
            <v>CONCILIADA</v>
          </cell>
          <cell r="T4646">
            <v>41619</v>
          </cell>
          <cell r="U4646">
            <v>20</v>
          </cell>
          <cell r="V4646" t="str">
            <v>DE 16 A 20 DÍAS</v>
          </cell>
        </row>
        <row r="4647">
          <cell r="Q4647" t="str">
            <v>BANORTE4161971001335752605</v>
          </cell>
          <cell r="R4647" t="str">
            <v>O.K.</v>
          </cell>
          <cell r="S4647" t="str">
            <v>CONCILIADA</v>
          </cell>
          <cell r="T4647">
            <v>41619</v>
          </cell>
          <cell r="U4647">
            <v>20</v>
          </cell>
          <cell r="V4647" t="str">
            <v>DE 16 A 20 DÍAS</v>
          </cell>
        </row>
        <row r="4648">
          <cell r="Q4648" t="str">
            <v>BANORTE4161971001335783408</v>
          </cell>
          <cell r="R4648" t="str">
            <v>O.K.</v>
          </cell>
          <cell r="S4648" t="str">
            <v>CONCILIADA</v>
          </cell>
          <cell r="T4648">
            <v>41619</v>
          </cell>
          <cell r="U4648">
            <v>20</v>
          </cell>
          <cell r="V4648" t="str">
            <v>DE 16 A 20 DÍAS</v>
          </cell>
        </row>
        <row r="4649">
          <cell r="Q4649" t="str">
            <v>BANORTE4161971001335744309</v>
          </cell>
          <cell r="R4649" t="str">
            <v>O.K.</v>
          </cell>
          <cell r="S4649" t="str">
            <v>CONCILIADA</v>
          </cell>
          <cell r="T4649">
            <v>41619</v>
          </cell>
          <cell r="U4649">
            <v>20</v>
          </cell>
          <cell r="V4649" t="str">
            <v>DE 16 A 20 DÍAS</v>
          </cell>
        </row>
        <row r="4650">
          <cell r="Q4650" t="str">
            <v>BANORTE4161971001335763521</v>
          </cell>
          <cell r="R4650" t="str">
            <v>O.K.</v>
          </cell>
          <cell r="S4650" t="str">
            <v>CONCILIADA</v>
          </cell>
          <cell r="T4650">
            <v>41619</v>
          </cell>
          <cell r="U4650">
            <v>20</v>
          </cell>
          <cell r="V4650" t="str">
            <v>DE 16 A 20 DÍAS</v>
          </cell>
        </row>
        <row r="4651">
          <cell r="Q4651" t="str">
            <v>BANORTE4161971001335743004</v>
          </cell>
          <cell r="R4651" t="str">
            <v>O.K.</v>
          </cell>
          <cell r="S4651" t="str">
            <v>CONCILIADA</v>
          </cell>
          <cell r="T4651">
            <v>41619</v>
          </cell>
          <cell r="U4651">
            <v>20</v>
          </cell>
          <cell r="V4651" t="str">
            <v>DE 16 A 20 DÍAS</v>
          </cell>
        </row>
        <row r="4652">
          <cell r="Q4652" t="str">
            <v>BANORTE4161971001335719993</v>
          </cell>
          <cell r="R4652" t="str">
            <v>O.K.</v>
          </cell>
          <cell r="S4652" t="str">
            <v>CONCILIADA</v>
          </cell>
          <cell r="T4652">
            <v>41619</v>
          </cell>
          <cell r="U4652">
            <v>20</v>
          </cell>
          <cell r="V4652" t="str">
            <v>DE 16 A 20 DÍAS</v>
          </cell>
        </row>
        <row r="4653">
          <cell r="Q4653" t="str">
            <v>BANORTE4161971001335769160</v>
          </cell>
          <cell r="R4653" t="str">
            <v>O.K.</v>
          </cell>
          <cell r="S4653" t="str">
            <v>CONCILIADA</v>
          </cell>
          <cell r="T4653">
            <v>41619</v>
          </cell>
          <cell r="U4653">
            <v>20</v>
          </cell>
          <cell r="V4653" t="str">
            <v>DE 16 A 20 DÍAS</v>
          </cell>
        </row>
        <row r="4654">
          <cell r="Q4654" t="str">
            <v>BANORTE4161971001335752597</v>
          </cell>
          <cell r="R4654" t="str">
            <v>O.K.</v>
          </cell>
          <cell r="S4654" t="str">
            <v>CONCILIADA</v>
          </cell>
          <cell r="T4654">
            <v>41619</v>
          </cell>
          <cell r="U4654">
            <v>20</v>
          </cell>
          <cell r="V4654" t="str">
            <v>DE 16 A 20 DÍAS</v>
          </cell>
        </row>
        <row r="4655">
          <cell r="Q4655" t="str">
            <v>BANORTE4161971001335791748</v>
          </cell>
          <cell r="R4655" t="str">
            <v>O.K.</v>
          </cell>
          <cell r="S4655" t="str">
            <v>CONCILIADA</v>
          </cell>
          <cell r="T4655">
            <v>41619</v>
          </cell>
          <cell r="U4655">
            <v>20</v>
          </cell>
          <cell r="V4655" t="str">
            <v>DE 16 A 20 DÍAS</v>
          </cell>
        </row>
        <row r="4656">
          <cell r="Q4656" t="str">
            <v>BANORTE4161971001335786199</v>
          </cell>
          <cell r="R4656" t="str">
            <v>O.K.</v>
          </cell>
          <cell r="S4656" t="str">
            <v>CONCILIADA</v>
          </cell>
          <cell r="T4656">
            <v>41619</v>
          </cell>
          <cell r="U4656">
            <v>20</v>
          </cell>
          <cell r="V4656" t="str">
            <v>DE 16 A 20 DÍAS</v>
          </cell>
        </row>
        <row r="4657">
          <cell r="Q4657" t="str">
            <v>BANORTE4161971001335777360</v>
          </cell>
          <cell r="R4657" t="str">
            <v>O.K.</v>
          </cell>
          <cell r="S4657" t="str">
            <v>CONCILIADA</v>
          </cell>
          <cell r="T4657">
            <v>41619</v>
          </cell>
          <cell r="U4657">
            <v>20</v>
          </cell>
          <cell r="V4657" t="str">
            <v>DE 16 A 20 DÍAS</v>
          </cell>
        </row>
        <row r="4658">
          <cell r="Q4658" t="str">
            <v>BANORTE4161971001335770795</v>
          </cell>
          <cell r="R4658" t="str">
            <v>O.K.</v>
          </cell>
          <cell r="S4658" t="str">
            <v>COMPENSADA</v>
          </cell>
          <cell r="T4658">
            <v>41628</v>
          </cell>
          <cell r="U4658">
            <v>20</v>
          </cell>
          <cell r="V4658" t="str">
            <v>DE 16 A 20 DÍAS</v>
          </cell>
        </row>
        <row r="4659">
          <cell r="Q4659" t="str">
            <v>BANORTE4161971001335742790</v>
          </cell>
          <cell r="R4659" t="str">
            <v>O.K.</v>
          </cell>
          <cell r="S4659" t="str">
            <v>CONCILIADA</v>
          </cell>
          <cell r="T4659">
            <v>41619</v>
          </cell>
          <cell r="U4659">
            <v>20</v>
          </cell>
          <cell r="V4659" t="str">
            <v>DE 16 A 20 DÍAS</v>
          </cell>
        </row>
        <row r="4660">
          <cell r="Q4660" t="str">
            <v>BANORTE4161971001335736554</v>
          </cell>
          <cell r="R4660" t="str">
            <v>O.K.</v>
          </cell>
          <cell r="S4660" t="str">
            <v>CONCILIADA</v>
          </cell>
          <cell r="T4660">
            <v>41619</v>
          </cell>
          <cell r="U4660">
            <v>20</v>
          </cell>
          <cell r="V4660" t="str">
            <v>DE 16 A 20 DÍAS</v>
          </cell>
        </row>
        <row r="4661">
          <cell r="Q4661" t="str">
            <v>BANORTE4161971001335721593</v>
          </cell>
          <cell r="R4661" t="str">
            <v>O.K.</v>
          </cell>
          <cell r="S4661" t="str">
            <v>CONCILIADA</v>
          </cell>
          <cell r="T4661">
            <v>41619</v>
          </cell>
          <cell r="U4661">
            <v>20</v>
          </cell>
          <cell r="V4661" t="str">
            <v>DE 16 A 20 DÍAS</v>
          </cell>
        </row>
        <row r="4662">
          <cell r="Q4662" t="str">
            <v>BANORTE4161971001335751889</v>
          </cell>
          <cell r="R4662" t="str">
            <v>O.K.</v>
          </cell>
          <cell r="S4662" t="str">
            <v>COMPENSADA</v>
          </cell>
          <cell r="T4662">
            <v>41621</v>
          </cell>
          <cell r="U4662">
            <v>20</v>
          </cell>
          <cell r="V4662" t="str">
            <v>DE 16 A 20 DÍAS</v>
          </cell>
        </row>
        <row r="4663">
          <cell r="Q4663" t="str">
            <v>BANORTE4161971001335736551</v>
          </cell>
          <cell r="R4663" t="str">
            <v>O.K.</v>
          </cell>
          <cell r="S4663" t="str">
            <v>CONCILIADA</v>
          </cell>
          <cell r="T4663">
            <v>41619</v>
          </cell>
          <cell r="U4663">
            <v>20</v>
          </cell>
          <cell r="V4663" t="str">
            <v>DE 16 A 20 DÍAS</v>
          </cell>
        </row>
        <row r="4664">
          <cell r="Q4664" t="str">
            <v>BANORTE4161971001335728730</v>
          </cell>
          <cell r="R4664" t="str">
            <v>O.K.</v>
          </cell>
          <cell r="S4664" t="str">
            <v>CONCILIADA</v>
          </cell>
          <cell r="T4664">
            <v>41619</v>
          </cell>
          <cell r="U4664">
            <v>20</v>
          </cell>
          <cell r="V4664" t="str">
            <v>DE 16 A 20 DÍAS</v>
          </cell>
        </row>
        <row r="4665">
          <cell r="Q4665" t="str">
            <v>BANCOMER AMEX4161913463835252899</v>
          </cell>
          <cell r="R4665" t="str">
            <v>O.K.</v>
          </cell>
          <cell r="S4665" t="str">
            <v>DIF. DE CTVOS.</v>
          </cell>
          <cell r="T4665">
            <v>41619</v>
          </cell>
          <cell r="U4665">
            <v>20</v>
          </cell>
          <cell r="V4665" t="str">
            <v>DE 16 A 20 DÍAS</v>
          </cell>
        </row>
        <row r="4666">
          <cell r="Q4666" t="str">
            <v>BANCOMER AMEX4161913463835247879</v>
          </cell>
          <cell r="R4666" t="str">
            <v>O.K.</v>
          </cell>
          <cell r="S4666" t="str">
            <v>DIF. DE CTVOS.</v>
          </cell>
          <cell r="T4666">
            <v>41619</v>
          </cell>
          <cell r="U4666">
            <v>20</v>
          </cell>
          <cell r="V4666" t="str">
            <v>DE 16 A 20 DÍAS</v>
          </cell>
        </row>
        <row r="4667">
          <cell r="Q4667" t="str">
            <v>BANCOMER AMEX4161913463835252902</v>
          </cell>
          <cell r="R4667" t="str">
            <v>O.K.</v>
          </cell>
          <cell r="S4667" t="str">
            <v>DIF. DE CTVOS.</v>
          </cell>
          <cell r="T4667">
            <v>41619</v>
          </cell>
          <cell r="U4667">
            <v>20</v>
          </cell>
          <cell r="V4667" t="str">
            <v>DE 16 A 20 DÍAS</v>
          </cell>
        </row>
        <row r="4668">
          <cell r="Q4668" t="str">
            <v>BANCOMER AMEX4161913463835219867</v>
          </cell>
          <cell r="R4668" t="str">
            <v>O.K.</v>
          </cell>
          <cell r="S4668" t="str">
            <v>COMPENSADA</v>
          </cell>
          <cell r="T4668">
            <v>41621</v>
          </cell>
          <cell r="U4668">
            <v>20</v>
          </cell>
          <cell r="V4668" t="str">
            <v>DE 16 A 20 DÍAS</v>
          </cell>
        </row>
        <row r="4669">
          <cell r="Q4669" t="str">
            <v>BANCOMER AMEX4161913463835206109</v>
          </cell>
          <cell r="R4669" t="str">
            <v>O.K.</v>
          </cell>
          <cell r="S4669" t="str">
            <v>DIF. DE CTVOS.</v>
          </cell>
          <cell r="T4669">
            <v>41619</v>
          </cell>
          <cell r="U4669">
            <v>20</v>
          </cell>
          <cell r="V4669" t="str">
            <v>DE 16 A 20 DÍAS</v>
          </cell>
        </row>
        <row r="4670">
          <cell r="Q4670" t="str">
            <v>BANCOMER AMEX4161913463835228280</v>
          </cell>
          <cell r="R4670" t="str">
            <v>O.K.</v>
          </cell>
          <cell r="S4670" t="str">
            <v>DIF. DE CTVOS.</v>
          </cell>
          <cell r="T4670">
            <v>41619</v>
          </cell>
          <cell r="U4670">
            <v>20</v>
          </cell>
          <cell r="V4670" t="str">
            <v>DE 16 A 20 DÍAS</v>
          </cell>
        </row>
        <row r="4671">
          <cell r="Q4671" t="str">
            <v>BANCOMER AMEX4161913463835231615</v>
          </cell>
          <cell r="R4671" t="str">
            <v>O.K.</v>
          </cell>
          <cell r="S4671" t="str">
            <v>DIF. DE CTVOS.</v>
          </cell>
          <cell r="T4671">
            <v>41619</v>
          </cell>
          <cell r="U4671">
            <v>20</v>
          </cell>
          <cell r="V4671" t="str">
            <v>DE 16 A 20 DÍAS</v>
          </cell>
        </row>
        <row r="4672">
          <cell r="Q4672" t="str">
            <v>BANCOMER AMEX4161913463835253612</v>
          </cell>
          <cell r="R4672" t="str">
            <v>O.K.</v>
          </cell>
          <cell r="S4672" t="str">
            <v>DIF. DE CTVOS.</v>
          </cell>
          <cell r="T4672">
            <v>41619</v>
          </cell>
          <cell r="U4672">
            <v>20</v>
          </cell>
          <cell r="V4672" t="str">
            <v>DE 16 A 20 DÍAS</v>
          </cell>
        </row>
        <row r="4673">
          <cell r="Q4673" t="str">
            <v>BANCOMER AMEX4161913463835244598</v>
          </cell>
          <cell r="R4673" t="str">
            <v>O.K.</v>
          </cell>
          <cell r="S4673" t="str">
            <v>DIF. DE CTVOS.</v>
          </cell>
          <cell r="T4673">
            <v>41619</v>
          </cell>
          <cell r="U4673">
            <v>20</v>
          </cell>
          <cell r="V4673" t="str">
            <v>DE 16 A 20 DÍAS</v>
          </cell>
        </row>
        <row r="4674">
          <cell r="Q4674" t="str">
            <v>BANCOMER AMEX4161913463835206107</v>
          </cell>
          <cell r="R4674" t="str">
            <v>O.K.</v>
          </cell>
          <cell r="S4674" t="str">
            <v>DIF. DE CTVOS.</v>
          </cell>
          <cell r="T4674">
            <v>41619</v>
          </cell>
          <cell r="U4674">
            <v>20</v>
          </cell>
          <cell r="V4674" t="str">
            <v>DE 16 A 20 DÍAS</v>
          </cell>
        </row>
        <row r="4675">
          <cell r="Q4675" t="str">
            <v>BANCOMER AMEX4161913463835206108</v>
          </cell>
          <cell r="R4675" t="str">
            <v>O.K.</v>
          </cell>
          <cell r="S4675" t="str">
            <v>DIF. DE CTVOS.</v>
          </cell>
          <cell r="T4675">
            <v>41619</v>
          </cell>
          <cell r="U4675">
            <v>20</v>
          </cell>
          <cell r="V4675" t="str">
            <v>DE 16 A 20 DÍAS</v>
          </cell>
        </row>
        <row r="4676">
          <cell r="Q4676" t="str">
            <v>BANCOMER AMEX4161913463835207620</v>
          </cell>
          <cell r="R4676" t="str">
            <v>O.K.</v>
          </cell>
          <cell r="S4676" t="str">
            <v>DIF. DE CTVOS.</v>
          </cell>
          <cell r="T4676">
            <v>41619</v>
          </cell>
          <cell r="U4676">
            <v>20</v>
          </cell>
          <cell r="V4676" t="str">
            <v>DE 16 A 20 DÍAS</v>
          </cell>
        </row>
        <row r="4677">
          <cell r="Q4677" t="str">
            <v>BANCOMER AMEX4161913463835209289</v>
          </cell>
          <cell r="R4677" t="str">
            <v>O.K.</v>
          </cell>
          <cell r="S4677" t="str">
            <v>DIF. DE CTVOS.</v>
          </cell>
          <cell r="T4677">
            <v>41619</v>
          </cell>
          <cell r="U4677">
            <v>20</v>
          </cell>
          <cell r="V4677" t="str">
            <v>DE 16 A 20 DÍAS</v>
          </cell>
        </row>
        <row r="4678">
          <cell r="Q4678" t="str">
            <v>BANCOMER AMEX4161913463835231818</v>
          </cell>
          <cell r="R4678" t="str">
            <v>O.K.</v>
          </cell>
          <cell r="S4678" t="str">
            <v>DIF. DE CTVOS.</v>
          </cell>
          <cell r="T4678">
            <v>41619</v>
          </cell>
          <cell r="U4678">
            <v>20</v>
          </cell>
          <cell r="V4678" t="str">
            <v>DE 16 A 20 DÍAS</v>
          </cell>
        </row>
        <row r="4679">
          <cell r="Q4679" t="str">
            <v>BANCOMER AMEX4161913463835238417</v>
          </cell>
          <cell r="R4679" t="str">
            <v>O.K.</v>
          </cell>
          <cell r="S4679" t="str">
            <v>DIF. DE CTVOS.</v>
          </cell>
          <cell r="T4679">
            <v>41619</v>
          </cell>
          <cell r="U4679">
            <v>20</v>
          </cell>
          <cell r="V4679" t="str">
            <v>DE 16 A 20 DÍAS</v>
          </cell>
        </row>
        <row r="4680">
          <cell r="Q4680" t="str">
            <v>BANCOMER AMEX4161913463835246483</v>
          </cell>
          <cell r="R4680" t="str">
            <v>O.K.</v>
          </cell>
          <cell r="S4680" t="str">
            <v>DIF. DE CTVOS.</v>
          </cell>
          <cell r="T4680">
            <v>41619</v>
          </cell>
          <cell r="U4680">
            <v>20</v>
          </cell>
          <cell r="V4680" t="str">
            <v>DE 16 A 20 DÍAS</v>
          </cell>
        </row>
        <row r="4681">
          <cell r="Q4681" t="str">
            <v>BANCOMER AMEX4161913463835200486</v>
          </cell>
          <cell r="R4681" t="str">
            <v>O.K.</v>
          </cell>
          <cell r="S4681" t="str">
            <v>DIF. DE CTVOS.</v>
          </cell>
          <cell r="T4681">
            <v>41619</v>
          </cell>
          <cell r="U4681">
            <v>20</v>
          </cell>
          <cell r="V4681" t="str">
            <v>DE 16 A 20 DÍAS</v>
          </cell>
        </row>
        <row r="4682">
          <cell r="Q4682" t="str">
            <v>BANCOMER AMEX4161913463835200473</v>
          </cell>
          <cell r="R4682" t="str">
            <v>O.K.</v>
          </cell>
          <cell r="S4682" t="str">
            <v>DIF. DE CTVOS.</v>
          </cell>
          <cell r="T4682">
            <v>41619</v>
          </cell>
          <cell r="U4682">
            <v>20</v>
          </cell>
          <cell r="V4682" t="str">
            <v>DE 16 A 20 DÍAS</v>
          </cell>
        </row>
        <row r="4683">
          <cell r="Q4683" t="str">
            <v>BANCOMER AMEX4161913463835238751</v>
          </cell>
          <cell r="R4683" t="str">
            <v>O.K.</v>
          </cell>
          <cell r="S4683" t="str">
            <v>DIF. DE CTVOS.</v>
          </cell>
          <cell r="T4683">
            <v>41619</v>
          </cell>
          <cell r="U4683">
            <v>20</v>
          </cell>
          <cell r="V4683" t="str">
            <v>DE 16 A 20 DÍAS</v>
          </cell>
        </row>
        <row r="4684">
          <cell r="Q4684" t="str">
            <v>BANCOMER AMEX4161913463835217801</v>
          </cell>
          <cell r="R4684" t="str">
            <v>O.K.</v>
          </cell>
          <cell r="S4684" t="str">
            <v>DIF. DE CTVOS.</v>
          </cell>
          <cell r="T4684">
            <v>41619</v>
          </cell>
          <cell r="U4684">
            <v>20</v>
          </cell>
          <cell r="V4684" t="str">
            <v>DE 16 A 20 DÍAS</v>
          </cell>
        </row>
        <row r="4685">
          <cell r="Q4685" t="str">
            <v>BANCOMER AMEX4161913463835231617</v>
          </cell>
          <cell r="R4685" t="str">
            <v>O.K.</v>
          </cell>
          <cell r="S4685" t="str">
            <v>DIF. DE CTVOS.</v>
          </cell>
          <cell r="T4685">
            <v>41619</v>
          </cell>
          <cell r="U4685">
            <v>20</v>
          </cell>
          <cell r="V4685" t="str">
            <v>DE 16 A 20 DÍAS</v>
          </cell>
        </row>
        <row r="4686">
          <cell r="Q4686" t="str">
            <v>BANCOMER AMEX4161913463835217187</v>
          </cell>
          <cell r="R4686" t="str">
            <v>O.K.</v>
          </cell>
          <cell r="S4686" t="str">
            <v>DIF. DE CTVOS.</v>
          </cell>
          <cell r="T4686">
            <v>41619</v>
          </cell>
          <cell r="U4686">
            <v>20</v>
          </cell>
          <cell r="V4686" t="str">
            <v>DE 16 A 20 DÍAS</v>
          </cell>
        </row>
        <row r="4687">
          <cell r="Q4687" t="str">
            <v>BANCOMER AMEX4161913463835206112</v>
          </cell>
          <cell r="R4687" t="str">
            <v>O.K.</v>
          </cell>
          <cell r="S4687" t="str">
            <v>DIF. DE CTVOS.</v>
          </cell>
          <cell r="T4687">
            <v>41619</v>
          </cell>
          <cell r="U4687">
            <v>20</v>
          </cell>
          <cell r="V4687" t="str">
            <v>DE 16 A 20 DÍAS</v>
          </cell>
        </row>
        <row r="4688">
          <cell r="Q4688" t="str">
            <v>BANCOMER AMEX4161913463835226023</v>
          </cell>
          <cell r="R4688" t="str">
            <v>O.K.</v>
          </cell>
          <cell r="S4688" t="str">
            <v>DIF. DE CTVOS.</v>
          </cell>
          <cell r="T4688">
            <v>41619</v>
          </cell>
          <cell r="U4688">
            <v>20</v>
          </cell>
          <cell r="V4688" t="str">
            <v>DE 16 A 20 DÍAS</v>
          </cell>
        </row>
        <row r="4689">
          <cell r="Q4689" t="str">
            <v>BANCOMER AMEX4161913463835200437</v>
          </cell>
          <cell r="R4689" t="str">
            <v>O.K.</v>
          </cell>
          <cell r="S4689" t="str">
            <v>DIF. DE CTVOS.</v>
          </cell>
          <cell r="T4689">
            <v>41619</v>
          </cell>
          <cell r="U4689">
            <v>20</v>
          </cell>
          <cell r="V4689" t="str">
            <v>DE 16 A 20 DÍAS</v>
          </cell>
        </row>
        <row r="4690">
          <cell r="Q4690" t="str">
            <v>BANCOMER AMEX4161913463835245670</v>
          </cell>
          <cell r="R4690" t="str">
            <v>O.K.</v>
          </cell>
          <cell r="S4690" t="str">
            <v>DIF. DE CTVOS.</v>
          </cell>
          <cell r="T4690">
            <v>41619</v>
          </cell>
          <cell r="U4690">
            <v>20</v>
          </cell>
          <cell r="V4690" t="str">
            <v>DE 16 A 20 DÍAS</v>
          </cell>
        </row>
        <row r="4691">
          <cell r="Q4691" t="str">
            <v>BANCOMER AMEX4161913463835252898</v>
          </cell>
          <cell r="R4691" t="str">
            <v>O.K.</v>
          </cell>
          <cell r="S4691" t="str">
            <v>DIF. DE CTVOS.</v>
          </cell>
          <cell r="T4691">
            <v>41619</v>
          </cell>
          <cell r="U4691">
            <v>20</v>
          </cell>
          <cell r="V4691" t="str">
            <v>DE 16 A 20 DÍAS</v>
          </cell>
        </row>
        <row r="4692">
          <cell r="Q4692" t="str">
            <v>BANCOMER AMEX4161913463835215065</v>
          </cell>
          <cell r="R4692" t="str">
            <v>O.K.</v>
          </cell>
          <cell r="S4692" t="str">
            <v>DIF. DE CTVOS.</v>
          </cell>
          <cell r="T4692">
            <v>41619</v>
          </cell>
          <cell r="U4692">
            <v>20</v>
          </cell>
          <cell r="V4692" t="str">
            <v>DE 16 A 20 DÍAS</v>
          </cell>
        </row>
        <row r="4693">
          <cell r="Q4693" t="str">
            <v>BANCOMER AMEX4161913463835252919</v>
          </cell>
          <cell r="R4693" t="str">
            <v>O.K.</v>
          </cell>
          <cell r="S4693" t="str">
            <v>DIF. DE CTVOS.</v>
          </cell>
          <cell r="T4693">
            <v>41619</v>
          </cell>
          <cell r="U4693">
            <v>20</v>
          </cell>
          <cell r="V4693" t="str">
            <v>DE 16 A 20 DÍAS</v>
          </cell>
        </row>
        <row r="4694">
          <cell r="Q4694" t="str">
            <v>BANCOMER AMEX4161913463835207619</v>
          </cell>
          <cell r="R4694" t="str">
            <v>O.K.</v>
          </cell>
          <cell r="S4694" t="str">
            <v>DIF. DE CTVOS.</v>
          </cell>
          <cell r="T4694">
            <v>41619</v>
          </cell>
          <cell r="U4694">
            <v>20</v>
          </cell>
          <cell r="V4694" t="str">
            <v>DE 16 A 20 DÍAS</v>
          </cell>
        </row>
        <row r="4695">
          <cell r="Q4695" t="str">
            <v>BANCOMER AMEX4161913463835254172</v>
          </cell>
          <cell r="R4695" t="str">
            <v>O.K.</v>
          </cell>
          <cell r="S4695" t="str">
            <v>DIF. DE CTVOS.</v>
          </cell>
          <cell r="T4695">
            <v>41619</v>
          </cell>
          <cell r="U4695">
            <v>20</v>
          </cell>
          <cell r="V4695" t="str">
            <v>DE 16 A 20 DÍAS</v>
          </cell>
        </row>
        <row r="4696">
          <cell r="Q4696" t="str">
            <v>BANCOMER AMEX4161913463835258061</v>
          </cell>
          <cell r="R4696" t="str">
            <v>O.K.</v>
          </cell>
          <cell r="S4696" t="str">
            <v>DIF. DE CTVOS.</v>
          </cell>
          <cell r="T4696">
            <v>41619</v>
          </cell>
          <cell r="U4696">
            <v>20</v>
          </cell>
          <cell r="V4696" t="str">
            <v>DE 16 A 20 DÍAS</v>
          </cell>
        </row>
        <row r="4697">
          <cell r="Q4697" t="str">
            <v>BANCOMER AMEX4161913463835217359</v>
          </cell>
          <cell r="R4697" t="str">
            <v>O.K.</v>
          </cell>
          <cell r="S4697" t="str">
            <v>DIF. DE CTVOS.</v>
          </cell>
          <cell r="T4697">
            <v>41619</v>
          </cell>
          <cell r="U4697">
            <v>20</v>
          </cell>
          <cell r="V4697" t="str">
            <v>DE 16 A 20 DÍAS</v>
          </cell>
        </row>
        <row r="4698">
          <cell r="Q4698" t="str">
            <v>BANCOMER AMEX4161913463835253676</v>
          </cell>
          <cell r="R4698" t="str">
            <v>O.K.</v>
          </cell>
          <cell r="S4698" t="str">
            <v>COMPENSADA</v>
          </cell>
          <cell r="T4698">
            <v>41619</v>
          </cell>
          <cell r="U4698">
            <v>20</v>
          </cell>
          <cell r="V4698" t="str">
            <v>DE 16 A 20 DÍAS</v>
          </cell>
        </row>
        <row r="4699">
          <cell r="Q4699" t="str">
            <v>BANCOMER AMEX4161913463835209701</v>
          </cell>
          <cell r="R4699" t="str">
            <v>O.K.</v>
          </cell>
          <cell r="S4699" t="str">
            <v>DIF. DE CTVOS.</v>
          </cell>
          <cell r="T4699">
            <v>41619</v>
          </cell>
          <cell r="U4699">
            <v>20</v>
          </cell>
          <cell r="V4699" t="str">
            <v>DE 16 A 20 DÍAS</v>
          </cell>
        </row>
        <row r="4700">
          <cell r="Q4700" t="str">
            <v>BANCOMER AMEX4161913463835200457</v>
          </cell>
          <cell r="R4700" t="str">
            <v>O.K.</v>
          </cell>
          <cell r="S4700" t="str">
            <v>DIF. DE CTVOS.</v>
          </cell>
          <cell r="T4700">
            <v>41619</v>
          </cell>
          <cell r="U4700">
            <v>20</v>
          </cell>
          <cell r="V4700" t="str">
            <v>DE 16 A 20 DÍAS</v>
          </cell>
        </row>
        <row r="4701">
          <cell r="Q4701" t="str">
            <v>BANCOMER AMEX4161913463835231791</v>
          </cell>
          <cell r="R4701" t="str">
            <v>O.K.</v>
          </cell>
          <cell r="S4701" t="str">
            <v>DIF. DE CTVOS.</v>
          </cell>
          <cell r="T4701">
            <v>41619</v>
          </cell>
          <cell r="U4701">
            <v>20</v>
          </cell>
          <cell r="V4701" t="str">
            <v>DE 16 A 20 DÍAS</v>
          </cell>
        </row>
        <row r="4702">
          <cell r="Q4702" t="str">
            <v>BANCOMER AMEX4161913463835258060</v>
          </cell>
          <cell r="R4702" t="str">
            <v>O.K.</v>
          </cell>
          <cell r="S4702" t="str">
            <v>DIF. DE CTVOS.</v>
          </cell>
          <cell r="T4702">
            <v>41619</v>
          </cell>
          <cell r="U4702">
            <v>20</v>
          </cell>
          <cell r="V4702" t="str">
            <v>DE 16 A 20 DÍAS</v>
          </cell>
        </row>
        <row r="4703">
          <cell r="Q4703" t="str">
            <v>BANCOMER AMEX4161913463835211232</v>
          </cell>
          <cell r="R4703" t="str">
            <v>O.K.</v>
          </cell>
          <cell r="S4703" t="str">
            <v>DIF. DE CTVOS.</v>
          </cell>
          <cell r="T4703">
            <v>41619</v>
          </cell>
          <cell r="U4703">
            <v>20</v>
          </cell>
          <cell r="V4703" t="str">
            <v>DE 16 A 20 DÍAS</v>
          </cell>
        </row>
        <row r="4704">
          <cell r="Q4704" t="str">
            <v>BANCOMER AMEX4161913463835206113</v>
          </cell>
          <cell r="R4704" t="str">
            <v>O.K.</v>
          </cell>
          <cell r="S4704" t="str">
            <v>DIF. DE CTVOS.</v>
          </cell>
          <cell r="T4704">
            <v>41619</v>
          </cell>
          <cell r="U4704">
            <v>20</v>
          </cell>
          <cell r="V4704" t="str">
            <v>DE 16 A 20 DÍAS</v>
          </cell>
        </row>
        <row r="4705">
          <cell r="Q4705" t="str">
            <v>BANCOMER AMEX4161913463835226805</v>
          </cell>
          <cell r="R4705" t="str">
            <v>O.K.</v>
          </cell>
          <cell r="S4705" t="str">
            <v>DIF. DE CTVOS.</v>
          </cell>
          <cell r="T4705">
            <v>41619</v>
          </cell>
          <cell r="U4705">
            <v>20</v>
          </cell>
          <cell r="V4705" t="str">
            <v>DE 16 A 20 DÍAS</v>
          </cell>
        </row>
        <row r="4706">
          <cell r="Q4706" t="str">
            <v>BANCOMER AMEX4161913463835253665</v>
          </cell>
          <cell r="R4706" t="str">
            <v>.O.K.</v>
          </cell>
          <cell r="S4706" t="str">
            <v>meses sin intereses</v>
          </cell>
          <cell r="T4706">
            <v>41619</v>
          </cell>
          <cell r="U4706">
            <v>20</v>
          </cell>
          <cell r="V4706" t="str">
            <v>DE 16 A 20 DÍAS</v>
          </cell>
        </row>
        <row r="4707">
          <cell r="Q4707" t="str">
            <v>BANCOMER AMEX4161913463835262312</v>
          </cell>
          <cell r="R4707" t="str">
            <v>O.K.</v>
          </cell>
          <cell r="S4707" t="str">
            <v>DIF. DE CTVOS.</v>
          </cell>
          <cell r="T4707">
            <v>41619</v>
          </cell>
          <cell r="U4707">
            <v>20</v>
          </cell>
          <cell r="V4707" t="str">
            <v>DE 16 A 20 DÍAS</v>
          </cell>
        </row>
        <row r="4708">
          <cell r="Q4708" t="str">
            <v>BANCOMER AMEX4161913463835280370</v>
          </cell>
          <cell r="R4708" t="str">
            <v>O.K.</v>
          </cell>
          <cell r="S4708" t="str">
            <v>DIF. DE CTVOS.</v>
          </cell>
          <cell r="T4708">
            <v>41619</v>
          </cell>
          <cell r="U4708">
            <v>20</v>
          </cell>
          <cell r="V4708" t="str">
            <v>DE 16 A 20 DÍAS</v>
          </cell>
        </row>
        <row r="4709">
          <cell r="Q4709" t="str">
            <v>BANCOMER AMEX4161913463835247220</v>
          </cell>
          <cell r="R4709" t="str">
            <v>O.K.</v>
          </cell>
          <cell r="S4709" t="str">
            <v>DIF. DE CTVOS.</v>
          </cell>
          <cell r="T4709">
            <v>41619</v>
          </cell>
          <cell r="U4709">
            <v>20</v>
          </cell>
          <cell r="V4709" t="str">
            <v>DE 16 A 20 DÍAS</v>
          </cell>
        </row>
        <row r="4710">
          <cell r="Q4710" t="str">
            <v>BANCOMER AMEX4161913463835247222</v>
          </cell>
          <cell r="R4710" t="str">
            <v>O.K.</v>
          </cell>
          <cell r="S4710" t="str">
            <v>DIF. DE CTVOS.</v>
          </cell>
          <cell r="T4710">
            <v>41619</v>
          </cell>
          <cell r="U4710">
            <v>20</v>
          </cell>
          <cell r="V4710" t="str">
            <v>DE 16 A 20 DÍAS</v>
          </cell>
        </row>
        <row r="4711">
          <cell r="Q4711" t="str">
            <v>BANCOMER AMEX4161913463835252959</v>
          </cell>
          <cell r="R4711" t="str">
            <v>.O.K.</v>
          </cell>
          <cell r="S4711" t="str">
            <v>meses sin intereses</v>
          </cell>
          <cell r="T4711">
            <v>41619</v>
          </cell>
          <cell r="U4711">
            <v>20</v>
          </cell>
          <cell r="V4711" t="str">
            <v>DE 16 A 20 DÍAS</v>
          </cell>
        </row>
        <row r="4712">
          <cell r="Q4712" t="str">
            <v>BANCOMER AMEX4161913463835253670</v>
          </cell>
          <cell r="R4712" t="str">
            <v>O.K.</v>
          </cell>
          <cell r="S4712" t="str">
            <v>DIF. DE CTVOS.</v>
          </cell>
          <cell r="T4712">
            <v>41619</v>
          </cell>
          <cell r="U4712">
            <v>20</v>
          </cell>
          <cell r="V4712" t="str">
            <v>DE 16 A 20 DÍAS</v>
          </cell>
        </row>
        <row r="4713">
          <cell r="Q4713" t="str">
            <v>BANCOMER AMEX4161913463835247875</v>
          </cell>
          <cell r="R4713" t="str">
            <v>O.K.</v>
          </cell>
          <cell r="S4713" t="str">
            <v>DIF. DE CTVOS.</v>
          </cell>
          <cell r="T4713">
            <v>41619</v>
          </cell>
          <cell r="U4713">
            <v>20</v>
          </cell>
          <cell r="V4713" t="str">
            <v>DE 16 A 20 DÍAS</v>
          </cell>
        </row>
        <row r="4714">
          <cell r="Q4714" t="str">
            <v>BANCOMER AMEX4161913463835205986</v>
          </cell>
          <cell r="R4714" t="str">
            <v>O.K.</v>
          </cell>
          <cell r="S4714" t="str">
            <v>DIF. DE CTVOS.</v>
          </cell>
          <cell r="T4714">
            <v>41619</v>
          </cell>
          <cell r="U4714">
            <v>20</v>
          </cell>
          <cell r="V4714" t="str">
            <v>DE 16 A 20 DÍAS</v>
          </cell>
        </row>
        <row r="4715">
          <cell r="Q4715" t="str">
            <v>BANCOMER AMEX4161913463835239532</v>
          </cell>
          <cell r="R4715" t="str">
            <v>O.K.</v>
          </cell>
          <cell r="S4715" t="str">
            <v>DIF. DE CTVOS.</v>
          </cell>
          <cell r="T4715">
            <v>41619</v>
          </cell>
          <cell r="U4715">
            <v>20</v>
          </cell>
          <cell r="V4715" t="str">
            <v>DE 16 A 20 DÍAS</v>
          </cell>
        </row>
        <row r="4716">
          <cell r="Q4716" t="str">
            <v>BANCOMER AMEX4161913463835206110</v>
          </cell>
          <cell r="R4716" t="str">
            <v>O.K.</v>
          </cell>
          <cell r="S4716" t="str">
            <v>DIF. DE CTVOS.</v>
          </cell>
          <cell r="T4716">
            <v>41619</v>
          </cell>
          <cell r="U4716">
            <v>20</v>
          </cell>
          <cell r="V4716" t="str">
            <v>DE 16 A 20 DÍAS</v>
          </cell>
        </row>
        <row r="4717">
          <cell r="Q4717" t="str">
            <v>BANCOMER AMEX4161913463835217487</v>
          </cell>
          <cell r="R4717" t="str">
            <v>O.K.</v>
          </cell>
          <cell r="S4717" t="str">
            <v>DIF. DE CTVOS.</v>
          </cell>
          <cell r="T4717">
            <v>41619</v>
          </cell>
          <cell r="U4717">
            <v>20</v>
          </cell>
          <cell r="V4717" t="str">
            <v>DE 16 A 20 DÍAS</v>
          </cell>
        </row>
        <row r="4718">
          <cell r="Q4718" t="str">
            <v>BANCOMER AMEX4161913463835202680</v>
          </cell>
          <cell r="R4718" t="str">
            <v>.O.K.</v>
          </cell>
          <cell r="S4718" t="str">
            <v>meses sin intereses</v>
          </cell>
          <cell r="T4718">
            <v>41621</v>
          </cell>
          <cell r="U4718">
            <v>20</v>
          </cell>
          <cell r="V4718" t="str">
            <v>DE 16 A 20 DÍAS</v>
          </cell>
        </row>
        <row r="4719">
          <cell r="Q4719" t="str">
            <v>BANCOMER AMEX4161913463835238552</v>
          </cell>
          <cell r="R4719" t="str">
            <v>O.K.</v>
          </cell>
          <cell r="S4719" t="str">
            <v>DIF. DE CTVOS.</v>
          </cell>
          <cell r="T4719">
            <v>41619</v>
          </cell>
          <cell r="U4719">
            <v>20</v>
          </cell>
          <cell r="V4719" t="str">
            <v>DE 16 A 20 DÍAS</v>
          </cell>
        </row>
        <row r="4720">
          <cell r="Q4720" t="str">
            <v>BANCOMER AMEX4161913463835257987</v>
          </cell>
          <cell r="R4720" t="str">
            <v>O.K.</v>
          </cell>
          <cell r="S4720" t="str">
            <v>DIF. DE CTVOS.</v>
          </cell>
          <cell r="T4720">
            <v>41619</v>
          </cell>
          <cell r="U4720">
            <v>20</v>
          </cell>
          <cell r="V4720" t="str">
            <v>DE 16 A 20 DÍAS</v>
          </cell>
        </row>
        <row r="4721">
          <cell r="Q4721" t="str">
            <v>BANCOMER AMEX4161913463835206105</v>
          </cell>
          <cell r="R4721" t="str">
            <v>O.K.</v>
          </cell>
          <cell r="S4721" t="str">
            <v>DIF. DE CTVOS.</v>
          </cell>
          <cell r="T4721">
            <v>41619</v>
          </cell>
          <cell r="U4721">
            <v>20</v>
          </cell>
          <cell r="V4721" t="str">
            <v>DE 16 A 20 DÍAS</v>
          </cell>
        </row>
        <row r="4722">
          <cell r="Q4722" t="str">
            <v>BANCOMER AMEX4161913463835254178</v>
          </cell>
          <cell r="R4722" t="str">
            <v>O.K.</v>
          </cell>
          <cell r="S4722" t="str">
            <v>DIF. DE CTVOS.</v>
          </cell>
          <cell r="T4722">
            <v>41619</v>
          </cell>
          <cell r="U4722">
            <v>20</v>
          </cell>
          <cell r="V4722" t="str">
            <v>DE 16 A 20 DÍAS</v>
          </cell>
        </row>
        <row r="4723">
          <cell r="Q4723" t="str">
            <v>BANCOMER AMEX4161913463835231612</v>
          </cell>
          <cell r="R4723" t="str">
            <v>O.K.</v>
          </cell>
          <cell r="S4723" t="str">
            <v>DIF. DE CTVOS.</v>
          </cell>
          <cell r="T4723">
            <v>41619</v>
          </cell>
          <cell r="U4723">
            <v>20</v>
          </cell>
          <cell r="V4723" t="str">
            <v>DE 16 A 20 DÍAS</v>
          </cell>
        </row>
        <row r="4724">
          <cell r="Q4724" t="str">
            <v>BANCOMER AMEX4161913463835215064</v>
          </cell>
          <cell r="R4724" t="str">
            <v>O.K.</v>
          </cell>
          <cell r="S4724" t="str">
            <v>DIF. DE CTVOS.</v>
          </cell>
          <cell r="T4724">
            <v>41619</v>
          </cell>
          <cell r="U4724">
            <v>20</v>
          </cell>
          <cell r="V4724" t="str">
            <v>DE 16 A 20 DÍAS</v>
          </cell>
        </row>
        <row r="4725">
          <cell r="Q4725" t="str">
            <v>BANCOMER AMEX4161913463835231821</v>
          </cell>
          <cell r="R4725" t="str">
            <v>O.K.</v>
          </cell>
          <cell r="S4725" t="str">
            <v>DIF. DE CTVOS.</v>
          </cell>
          <cell r="T4725">
            <v>41619</v>
          </cell>
          <cell r="U4725">
            <v>20</v>
          </cell>
          <cell r="V4725" t="str">
            <v>DE 16 A 20 DÍAS</v>
          </cell>
        </row>
        <row r="4726">
          <cell r="Q4726" t="str">
            <v>BANCOMER AMEX4161913463835262112</v>
          </cell>
          <cell r="R4726" t="str">
            <v>O.K.</v>
          </cell>
          <cell r="S4726" t="str">
            <v>DIF. DE CTVOS.</v>
          </cell>
          <cell r="T4726">
            <v>41619</v>
          </cell>
          <cell r="U4726">
            <v>20</v>
          </cell>
          <cell r="V4726" t="str">
            <v>DE 16 A 20 DÍAS</v>
          </cell>
        </row>
        <row r="4727">
          <cell r="Q4727" t="str">
            <v>BANCOMER AMEX4161913463835268915</v>
          </cell>
          <cell r="R4727" t="str">
            <v>O.K.</v>
          </cell>
          <cell r="S4727" t="str">
            <v>DIF. DE CTVOS.</v>
          </cell>
          <cell r="T4727">
            <v>41619</v>
          </cell>
          <cell r="U4727">
            <v>20</v>
          </cell>
          <cell r="V4727" t="str">
            <v>DE 16 A 20 DÍAS</v>
          </cell>
        </row>
        <row r="4728">
          <cell r="Q4728" t="str">
            <v>BANCOMER AMEX4161913463835227680</v>
          </cell>
          <cell r="R4728" t="str">
            <v>O.K.</v>
          </cell>
          <cell r="S4728" t="str">
            <v>DIF. DE CTVOS.</v>
          </cell>
          <cell r="T4728">
            <v>41619</v>
          </cell>
          <cell r="U4728">
            <v>20</v>
          </cell>
          <cell r="V4728" t="str">
            <v>DE 16 A 20 DÍAS</v>
          </cell>
        </row>
        <row r="4729">
          <cell r="Q4729" t="str">
            <v>BANCOMER AMEX4161913463835250003</v>
          </cell>
          <cell r="R4729" t="str">
            <v>O.K.</v>
          </cell>
          <cell r="S4729" t="str">
            <v>DIF. DE CTVOS.</v>
          </cell>
          <cell r="T4729">
            <v>41619</v>
          </cell>
          <cell r="U4729">
            <v>20</v>
          </cell>
          <cell r="V4729" t="str">
            <v>DE 16 A 20 DÍAS</v>
          </cell>
        </row>
        <row r="4730">
          <cell r="Q4730" t="str">
            <v>BANCOMER AMEX4161913463835254179</v>
          </cell>
          <cell r="R4730" t="str">
            <v>.O.K.</v>
          </cell>
          <cell r="S4730" t="str">
            <v>meses sin intereses</v>
          </cell>
          <cell r="T4730">
            <v>41621</v>
          </cell>
          <cell r="U4730">
            <v>20</v>
          </cell>
          <cell r="V4730" t="str">
            <v>DE 16 A 20 DÍAS</v>
          </cell>
        </row>
        <row r="4731">
          <cell r="Q4731" t="str">
            <v>BANCOMER AMEX4161913463835206104</v>
          </cell>
          <cell r="R4731" t="str">
            <v>O.K.</v>
          </cell>
          <cell r="S4731" t="str">
            <v>DIF. DE CTVOS.</v>
          </cell>
          <cell r="T4731">
            <v>41619</v>
          </cell>
          <cell r="U4731">
            <v>20</v>
          </cell>
          <cell r="V4731" t="str">
            <v>DE 16 A 20 DÍAS</v>
          </cell>
        </row>
        <row r="4732">
          <cell r="Q4732" t="str">
            <v>BANCOMER AMEX4161913463835224171</v>
          </cell>
          <cell r="R4732" t="str">
            <v>O.K.</v>
          </cell>
          <cell r="S4732" t="str">
            <v>DIF. DE CTVOS.</v>
          </cell>
          <cell r="T4732">
            <v>41619</v>
          </cell>
          <cell r="U4732">
            <v>20</v>
          </cell>
          <cell r="V4732" t="str">
            <v>DE 16 A 20 DÍAS</v>
          </cell>
        </row>
        <row r="4733">
          <cell r="Q4733" t="str">
            <v>BANCOMER AMEX4161913463835245554</v>
          </cell>
          <cell r="R4733" t="str">
            <v>O.K.</v>
          </cell>
          <cell r="S4733" t="str">
            <v>DIF. DE CTVOS.</v>
          </cell>
          <cell r="T4733">
            <v>41619</v>
          </cell>
          <cell r="U4733">
            <v>20</v>
          </cell>
          <cell r="V4733" t="str">
            <v>DE 16 A 20 DÍAS</v>
          </cell>
        </row>
        <row r="4734">
          <cell r="Q4734" t="str">
            <v>BANCOMER AMEX4161913463835245304</v>
          </cell>
          <cell r="R4734" t="str">
            <v>O.K.</v>
          </cell>
          <cell r="S4734" t="str">
            <v>DIF. DE CTVOS.</v>
          </cell>
          <cell r="T4734">
            <v>41619</v>
          </cell>
          <cell r="U4734">
            <v>20</v>
          </cell>
          <cell r="V4734" t="str">
            <v>DE 16 A 20 DÍAS</v>
          </cell>
        </row>
        <row r="4735">
          <cell r="Q4735" t="str">
            <v>BANCOMER AMEX4161913463835215664</v>
          </cell>
          <cell r="R4735" t="str">
            <v>O.K.</v>
          </cell>
          <cell r="S4735" t="str">
            <v>DIF. DE CTVOS.</v>
          </cell>
          <cell r="T4735">
            <v>41619</v>
          </cell>
          <cell r="U4735">
            <v>20</v>
          </cell>
          <cell r="V4735" t="str">
            <v>DE 16 A 20 DÍAS</v>
          </cell>
        </row>
        <row r="4736">
          <cell r="Q4736" t="str">
            <v>BANCOMER AMEX4161913463835219232</v>
          </cell>
          <cell r="R4736" t="str">
            <v>O.K.</v>
          </cell>
          <cell r="S4736" t="str">
            <v>DIF. DE CTVOS.</v>
          </cell>
          <cell r="T4736">
            <v>41619</v>
          </cell>
          <cell r="U4736">
            <v>20</v>
          </cell>
          <cell r="V4736" t="str">
            <v>DE 16 A 20 DÍAS</v>
          </cell>
        </row>
        <row r="4737">
          <cell r="Q4737" t="str">
            <v>BANCOMER AMEX4161913463835206106</v>
          </cell>
          <cell r="R4737" t="str">
            <v>O.K.</v>
          </cell>
          <cell r="S4737" t="str">
            <v>DIF. DE CTVOS.</v>
          </cell>
          <cell r="T4737">
            <v>41619</v>
          </cell>
          <cell r="U4737">
            <v>20</v>
          </cell>
          <cell r="V4737" t="str">
            <v>DE 16 A 20 DÍAS</v>
          </cell>
        </row>
        <row r="4738">
          <cell r="Q4738" t="str">
            <v>BANCOMER AMEX4161913463835245316</v>
          </cell>
          <cell r="R4738" t="str">
            <v>O.K.</v>
          </cell>
          <cell r="S4738" t="str">
            <v>DIF. DE CTVOS.</v>
          </cell>
          <cell r="T4738">
            <v>41619</v>
          </cell>
          <cell r="U4738">
            <v>20</v>
          </cell>
          <cell r="V4738" t="str">
            <v>DE 16 A 20 DÍAS</v>
          </cell>
        </row>
        <row r="4739">
          <cell r="Q4739" t="str">
            <v>BANCOMER AMEX4161913463835254184</v>
          </cell>
          <cell r="R4739" t="str">
            <v>O.K.</v>
          </cell>
          <cell r="S4739" t="str">
            <v>DIF. DE CTVOS.</v>
          </cell>
          <cell r="T4739">
            <v>41619</v>
          </cell>
          <cell r="U4739">
            <v>20</v>
          </cell>
          <cell r="V4739" t="str">
            <v>DE 16 A 20 DÍAS</v>
          </cell>
        </row>
        <row r="4740">
          <cell r="Q4740" t="str">
            <v>BANCOMER AMEX4161913463835203914</v>
          </cell>
          <cell r="R4740" t="str">
            <v>O.K.</v>
          </cell>
          <cell r="S4740" t="str">
            <v>DIF. DE CTVOS.</v>
          </cell>
          <cell r="T4740">
            <v>41619</v>
          </cell>
          <cell r="U4740">
            <v>20</v>
          </cell>
          <cell r="V4740" t="str">
            <v>DE 16 A 20 DÍAS</v>
          </cell>
        </row>
        <row r="4741">
          <cell r="Q4741" t="str">
            <v>BANCOMER AMEX4161913463835238883</v>
          </cell>
          <cell r="R4741" t="str">
            <v>O.K.</v>
          </cell>
          <cell r="S4741" t="str">
            <v>DIF. DE CTVOS.</v>
          </cell>
          <cell r="T4741">
            <v>41619</v>
          </cell>
          <cell r="U4741">
            <v>20</v>
          </cell>
          <cell r="V4741" t="str">
            <v>DE 16 A 20 DÍAS</v>
          </cell>
        </row>
        <row r="4742">
          <cell r="Q4742" t="str">
            <v>BANCOMER AMEX4161913463835206299</v>
          </cell>
          <cell r="R4742" t="str">
            <v>O.K.</v>
          </cell>
          <cell r="S4742" t="str">
            <v>DIF. DE CTVOS.</v>
          </cell>
          <cell r="T4742">
            <v>41619</v>
          </cell>
          <cell r="U4742">
            <v>20</v>
          </cell>
          <cell r="V4742" t="str">
            <v>DE 16 A 20 DÍAS</v>
          </cell>
        </row>
        <row r="4743">
          <cell r="Q4743" t="str">
            <v>BANCOMER AMEX4161913463835266040</v>
          </cell>
          <cell r="R4743" t="str">
            <v>O.K.</v>
          </cell>
          <cell r="S4743" t="str">
            <v>DIF. DE CTVOS.</v>
          </cell>
          <cell r="T4743">
            <v>41619</v>
          </cell>
          <cell r="U4743">
            <v>20</v>
          </cell>
          <cell r="V4743" t="str">
            <v>DE 16 A 20 DÍAS</v>
          </cell>
        </row>
        <row r="4744">
          <cell r="Q4744" t="str">
            <v>BANCOMER AMEX4161913463835231731</v>
          </cell>
          <cell r="R4744" t="str">
            <v>O.K.</v>
          </cell>
          <cell r="S4744" t="str">
            <v>DIF. DE CTVOS.</v>
          </cell>
          <cell r="T4744">
            <v>41619</v>
          </cell>
          <cell r="U4744">
            <v>20</v>
          </cell>
          <cell r="V4744" t="str">
            <v>DE 16 A 20 DÍAS</v>
          </cell>
        </row>
        <row r="4745">
          <cell r="Q4745" t="str">
            <v>BANCOMER AMEX4161913463835209700</v>
          </cell>
          <cell r="R4745" t="str">
            <v>O.K.</v>
          </cell>
          <cell r="S4745" t="str">
            <v>DIF. DE CTVOS.</v>
          </cell>
          <cell r="T4745">
            <v>41619</v>
          </cell>
          <cell r="U4745">
            <v>20</v>
          </cell>
          <cell r="V4745" t="str">
            <v>DE 16 A 20 DÍAS</v>
          </cell>
        </row>
        <row r="4746">
          <cell r="Q4746" t="str">
            <v>BANCOMER AMEX4161913463835260320</v>
          </cell>
          <cell r="R4746" t="str">
            <v>O.K.</v>
          </cell>
          <cell r="S4746" t="str">
            <v>DIF. DE CTVOS.</v>
          </cell>
          <cell r="T4746">
            <v>41619</v>
          </cell>
          <cell r="U4746">
            <v>20</v>
          </cell>
          <cell r="V4746" t="str">
            <v>DE 16 A 20 DÍAS</v>
          </cell>
        </row>
        <row r="4747">
          <cell r="Q4747" t="str">
            <v>BANCOMER AMEX4161913463835200478</v>
          </cell>
          <cell r="R4747" t="str">
            <v>O.K.</v>
          </cell>
          <cell r="S4747" t="str">
            <v>DIF. DE CTVOS.</v>
          </cell>
          <cell r="T4747">
            <v>41619</v>
          </cell>
          <cell r="U4747">
            <v>20</v>
          </cell>
          <cell r="V4747" t="str">
            <v>DE 16 A 20 DÍAS</v>
          </cell>
        </row>
        <row r="4748">
          <cell r="Q4748" t="str">
            <v>BANCOMER AMEX4161913463835253351</v>
          </cell>
          <cell r="R4748" t="str">
            <v>O.K.</v>
          </cell>
          <cell r="S4748" t="str">
            <v>DIF. DE CTVOS.</v>
          </cell>
          <cell r="T4748">
            <v>41619</v>
          </cell>
          <cell r="U4748">
            <v>20</v>
          </cell>
          <cell r="V4748" t="str">
            <v>DE 16 A 20 DÍAS</v>
          </cell>
        </row>
        <row r="4749">
          <cell r="Q4749" t="str">
            <v>BANCOMER AMEX4161913463835231712</v>
          </cell>
          <cell r="R4749" t="str">
            <v>O.K.</v>
          </cell>
          <cell r="S4749" t="str">
            <v>DIF. DE CTVOS.</v>
          </cell>
          <cell r="T4749">
            <v>41619</v>
          </cell>
          <cell r="U4749">
            <v>20</v>
          </cell>
          <cell r="V4749" t="str">
            <v>DE 16 A 20 DÍAS</v>
          </cell>
        </row>
        <row r="4750">
          <cell r="Q4750" t="str">
            <v>BANCOMER AMEX4161913463835231747</v>
          </cell>
          <cell r="R4750" t="str">
            <v>.O.K.</v>
          </cell>
          <cell r="S4750" t="str">
            <v>acceso a red</v>
          </cell>
          <cell r="T4750">
            <v>41619</v>
          </cell>
          <cell r="U4750">
            <v>20</v>
          </cell>
          <cell r="V4750" t="str">
            <v>DE 16 A 20 DÍAS</v>
          </cell>
        </row>
        <row r="4751">
          <cell r="Q4751" t="str">
            <v>BANCOMER AMEX4161913463835282543</v>
          </cell>
          <cell r="R4751" t="str">
            <v>O.K.</v>
          </cell>
          <cell r="S4751" t="str">
            <v>DIF. DE CTVOS.</v>
          </cell>
          <cell r="T4751">
            <v>41619</v>
          </cell>
          <cell r="U4751">
            <v>20</v>
          </cell>
          <cell r="V4751" t="str">
            <v>DE 16 A 20 DÍAS</v>
          </cell>
        </row>
        <row r="4752">
          <cell r="Q4752" t="str">
            <v>BANCOMER AMEX4161913463835293211</v>
          </cell>
          <cell r="R4752" t="str">
            <v>O.K.</v>
          </cell>
          <cell r="S4752" t="str">
            <v>DIF. DE CTVOS.</v>
          </cell>
          <cell r="T4752">
            <v>41619</v>
          </cell>
          <cell r="U4752">
            <v>20</v>
          </cell>
          <cell r="V4752" t="str">
            <v>DE 16 A 20 DÍAS</v>
          </cell>
        </row>
        <row r="4753">
          <cell r="Q4753" t="str">
            <v>BANCOMER AMEX4161913463835254174</v>
          </cell>
          <cell r="R4753" t="str">
            <v>O.K.</v>
          </cell>
          <cell r="S4753" t="str">
            <v>DIF. DE CTVOS.</v>
          </cell>
          <cell r="T4753">
            <v>41619</v>
          </cell>
          <cell r="U4753">
            <v>20</v>
          </cell>
          <cell r="V4753" t="str">
            <v>DE 16 A 20 DÍAS</v>
          </cell>
        </row>
        <row r="4754">
          <cell r="Q4754" t="str">
            <v>BANCOMER AMEX4161913463835238414</v>
          </cell>
          <cell r="R4754" t="str">
            <v>O.K.</v>
          </cell>
          <cell r="S4754" t="str">
            <v>DIF. DE CTVOS.</v>
          </cell>
          <cell r="T4754">
            <v>41619</v>
          </cell>
          <cell r="U4754">
            <v>20</v>
          </cell>
          <cell r="V4754" t="str">
            <v>DE 16 A 20 DÍAS</v>
          </cell>
        </row>
        <row r="4755">
          <cell r="Q4755" t="str">
            <v>BANCOMER AMEX4161913463835238411</v>
          </cell>
          <cell r="R4755" t="str">
            <v>O.K.</v>
          </cell>
          <cell r="S4755" t="str">
            <v>DIF. DE CTVOS.</v>
          </cell>
          <cell r="T4755">
            <v>41619</v>
          </cell>
          <cell r="U4755">
            <v>20</v>
          </cell>
          <cell r="V4755" t="str">
            <v>DE 16 A 20 DÍAS</v>
          </cell>
        </row>
        <row r="4756">
          <cell r="Q4756" t="str">
            <v>BANCOMER AMEX4161913463835266036</v>
          </cell>
          <cell r="R4756" t="str">
            <v>O.K.</v>
          </cell>
          <cell r="S4756" t="str">
            <v>DIF. DE CTVOS.</v>
          </cell>
          <cell r="T4756">
            <v>41619</v>
          </cell>
          <cell r="U4756">
            <v>20</v>
          </cell>
          <cell r="V4756" t="str">
            <v>DE 16 A 20 DÍAS</v>
          </cell>
        </row>
        <row r="4757">
          <cell r="Q4757" t="str">
            <v>BANCOMER AMEX4161913463835293207</v>
          </cell>
          <cell r="R4757" t="str">
            <v>O.K.</v>
          </cell>
          <cell r="S4757" t="str">
            <v>DIF. DE CTVOS.</v>
          </cell>
          <cell r="T4757">
            <v>41619</v>
          </cell>
          <cell r="U4757">
            <v>20</v>
          </cell>
          <cell r="V4757" t="str">
            <v>DE 16 A 20 DÍAS</v>
          </cell>
        </row>
        <row r="4758">
          <cell r="Q4758" t="str">
            <v>BANCOMER AMEX4161913463835278678</v>
          </cell>
          <cell r="R4758" t="str">
            <v>O.K.</v>
          </cell>
          <cell r="S4758" t="str">
            <v>DIF. DE CTVOS.</v>
          </cell>
          <cell r="T4758">
            <v>41619</v>
          </cell>
          <cell r="U4758">
            <v>20</v>
          </cell>
          <cell r="V4758" t="str">
            <v>DE 16 A 20 DÍAS</v>
          </cell>
        </row>
        <row r="4759">
          <cell r="Q4759" t="str">
            <v>BANAMEX4162159712241450683</v>
          </cell>
          <cell r="R4759" t="str">
            <v>O.K.</v>
          </cell>
          <cell r="S4759" t="str">
            <v>CONCILIADA</v>
          </cell>
          <cell r="T4759">
            <v>41621</v>
          </cell>
          <cell r="U4759">
            <v>18</v>
          </cell>
          <cell r="V4759" t="str">
            <v>DE 16 A 20 DÍAS</v>
          </cell>
        </row>
        <row r="4760">
          <cell r="Q4760" t="str">
            <v>BANAMEX4162159712241470236</v>
          </cell>
          <cell r="R4760" t="str">
            <v>O.K.</v>
          </cell>
          <cell r="S4760" t="str">
            <v>CONCILIADA</v>
          </cell>
          <cell r="T4760">
            <v>41621</v>
          </cell>
          <cell r="U4760">
            <v>18</v>
          </cell>
          <cell r="V4760" t="str">
            <v>DE 16 A 20 DÍAS</v>
          </cell>
        </row>
        <row r="4761">
          <cell r="Q4761" t="str">
            <v>BANAMEX4162159712242145704</v>
          </cell>
          <cell r="R4761" t="str">
            <v>O.K.</v>
          </cell>
          <cell r="S4761" t="str">
            <v>COMPENSADA</v>
          </cell>
          <cell r="T4761">
            <v>41621</v>
          </cell>
          <cell r="U4761">
            <v>18</v>
          </cell>
          <cell r="V4761" t="str">
            <v>DE 16 A 20 DÍAS</v>
          </cell>
        </row>
        <row r="4762">
          <cell r="Q4762" t="str">
            <v>BANAMEX4162159712242145704</v>
          </cell>
          <cell r="R4762" t="str">
            <v>O.K.</v>
          </cell>
          <cell r="S4762" t="str">
            <v>COMPENSADA</v>
          </cell>
          <cell r="T4762">
            <v>41621</v>
          </cell>
          <cell r="U4762">
            <v>18</v>
          </cell>
          <cell r="V4762" t="str">
            <v>DE 16 A 20 DÍAS</v>
          </cell>
        </row>
        <row r="4763">
          <cell r="Q4763" t="str">
            <v>BANAMEX4162159712242145704</v>
          </cell>
          <cell r="R4763" t="str">
            <v>O.K.</v>
          </cell>
          <cell r="S4763" t="str">
            <v>COMPENSADA</v>
          </cell>
          <cell r="T4763">
            <v>41621</v>
          </cell>
          <cell r="U4763">
            <v>18</v>
          </cell>
          <cell r="V4763" t="str">
            <v>DE 16 A 20 DÍAS</v>
          </cell>
        </row>
        <row r="4764">
          <cell r="Q4764" t="str">
            <v>BANAMEX4162159712242145704</v>
          </cell>
          <cell r="R4764" t="str">
            <v>O.K.</v>
          </cell>
          <cell r="S4764" t="str">
            <v>COMPENSADA</v>
          </cell>
          <cell r="T4764">
            <v>41621</v>
          </cell>
          <cell r="U4764">
            <v>18</v>
          </cell>
          <cell r="V4764" t="str">
            <v>DE 16 A 20 DÍAS</v>
          </cell>
        </row>
        <row r="4765">
          <cell r="Q4765" t="str">
            <v>BANAMEX4162159712242145704</v>
          </cell>
          <cell r="R4765" t="str">
            <v>O.K.</v>
          </cell>
          <cell r="S4765" t="str">
            <v>COMPENSADA</v>
          </cell>
          <cell r="T4765">
            <v>41621</v>
          </cell>
          <cell r="U4765">
            <v>18</v>
          </cell>
          <cell r="V4765" t="str">
            <v>DE 16 A 20 DÍAS</v>
          </cell>
        </row>
        <row r="4766">
          <cell r="Q4766" t="str">
            <v>BANAMEX4162159712242145704</v>
          </cell>
          <cell r="R4766" t="str">
            <v>O.K.</v>
          </cell>
          <cell r="S4766" t="str">
            <v>COMPENSADA</v>
          </cell>
          <cell r="T4766">
            <v>41621</v>
          </cell>
          <cell r="U4766">
            <v>18</v>
          </cell>
          <cell r="V4766" t="str">
            <v>DE 16 A 20 DÍAS</v>
          </cell>
        </row>
        <row r="4767">
          <cell r="Q4767" t="str">
            <v>BANAMEX4162159712242145704</v>
          </cell>
          <cell r="R4767" t="str">
            <v>O.K.</v>
          </cell>
          <cell r="S4767" t="str">
            <v>COMPENSADA</v>
          </cell>
          <cell r="T4767">
            <v>41621</v>
          </cell>
          <cell r="U4767">
            <v>18</v>
          </cell>
          <cell r="V4767" t="str">
            <v>DE 16 A 20 DÍAS</v>
          </cell>
        </row>
        <row r="4768">
          <cell r="Q4768" t="str">
            <v>BANAMEX4162159712242145738</v>
          </cell>
          <cell r="R4768" t="str">
            <v>O.K.</v>
          </cell>
          <cell r="S4768" t="str">
            <v>COMPENSADA</v>
          </cell>
          <cell r="T4768">
            <v>41621</v>
          </cell>
          <cell r="U4768">
            <v>18</v>
          </cell>
          <cell r="V4768" t="str">
            <v>DE 16 A 20 DÍAS</v>
          </cell>
        </row>
        <row r="4769">
          <cell r="Q4769" t="str">
            <v>BANAMEX4162159712242145738</v>
          </cell>
          <cell r="R4769" t="str">
            <v>O.K.</v>
          </cell>
          <cell r="S4769" t="str">
            <v>COMPENSADA</v>
          </cell>
          <cell r="T4769">
            <v>41621</v>
          </cell>
          <cell r="U4769">
            <v>18</v>
          </cell>
          <cell r="V4769" t="str">
            <v>DE 16 A 20 DÍAS</v>
          </cell>
        </row>
        <row r="4770">
          <cell r="Q4770" t="str">
            <v>BANAMEX4162159712242145738</v>
          </cell>
          <cell r="R4770" t="str">
            <v>O.K.</v>
          </cell>
          <cell r="S4770" t="str">
            <v>COMPENSADA</v>
          </cell>
          <cell r="T4770">
            <v>41621</v>
          </cell>
          <cell r="U4770">
            <v>18</v>
          </cell>
          <cell r="V4770" t="str">
            <v>DE 16 A 20 DÍAS</v>
          </cell>
        </row>
        <row r="4771">
          <cell r="Q4771" t="str">
            <v>BANAMEX4162159712242145738</v>
          </cell>
          <cell r="R4771" t="str">
            <v>O.K.</v>
          </cell>
          <cell r="S4771" t="str">
            <v>COMPENSADA</v>
          </cell>
          <cell r="T4771">
            <v>41621</v>
          </cell>
          <cell r="U4771">
            <v>18</v>
          </cell>
          <cell r="V4771" t="str">
            <v>DE 16 A 20 DÍAS</v>
          </cell>
        </row>
        <row r="4772">
          <cell r="Q4772" t="str">
            <v>BANAMEX4162159712242145738</v>
          </cell>
          <cell r="R4772" t="str">
            <v>O.K.</v>
          </cell>
          <cell r="S4772" t="str">
            <v>COMPENSADA</v>
          </cell>
          <cell r="T4772">
            <v>41621</v>
          </cell>
          <cell r="U4772">
            <v>18</v>
          </cell>
          <cell r="V4772" t="str">
            <v>DE 16 A 20 DÍAS</v>
          </cell>
        </row>
        <row r="4773">
          <cell r="Q4773" t="str">
            <v>BANAMEX4162159712242145738</v>
          </cell>
          <cell r="R4773" t="str">
            <v>O.K.</v>
          </cell>
          <cell r="S4773" t="str">
            <v>COMPENSADA</v>
          </cell>
          <cell r="T4773">
            <v>41621</v>
          </cell>
          <cell r="U4773">
            <v>18</v>
          </cell>
          <cell r="V4773" t="str">
            <v>DE 16 A 20 DÍAS</v>
          </cell>
        </row>
        <row r="4774">
          <cell r="Q4774" t="str">
            <v>BANAMEX4162159712242145738</v>
          </cell>
          <cell r="R4774" t="str">
            <v>O.K.</v>
          </cell>
          <cell r="S4774" t="str">
            <v>COMPENSADA</v>
          </cell>
          <cell r="T4774">
            <v>41621</v>
          </cell>
          <cell r="U4774">
            <v>18</v>
          </cell>
          <cell r="V4774" t="str">
            <v>DE 16 A 20 DÍAS</v>
          </cell>
        </row>
        <row r="4775">
          <cell r="Q4775" t="str">
            <v>BANAMEX4162159712242145738</v>
          </cell>
          <cell r="R4775" t="str">
            <v>O.K.</v>
          </cell>
          <cell r="S4775" t="str">
            <v>COMPENSADA</v>
          </cell>
          <cell r="T4775">
            <v>41621</v>
          </cell>
          <cell r="U4775">
            <v>18</v>
          </cell>
          <cell r="V4775" t="str">
            <v>DE 16 A 20 DÍAS</v>
          </cell>
        </row>
        <row r="4776">
          <cell r="Q4776" t="str">
            <v>BANAMEX4162159712242145738</v>
          </cell>
          <cell r="R4776" t="str">
            <v>O.K.</v>
          </cell>
          <cell r="S4776" t="str">
            <v>COMPENSADA</v>
          </cell>
          <cell r="T4776">
            <v>41621</v>
          </cell>
          <cell r="U4776">
            <v>18</v>
          </cell>
          <cell r="V4776" t="str">
            <v>DE 16 A 20 DÍAS</v>
          </cell>
        </row>
        <row r="4777">
          <cell r="Q4777" t="str">
            <v>BANAMEX4162159712242145738</v>
          </cell>
          <cell r="R4777" t="str">
            <v>O.K.</v>
          </cell>
          <cell r="S4777" t="str">
            <v>COMPENSADA</v>
          </cell>
          <cell r="T4777">
            <v>41621</v>
          </cell>
          <cell r="U4777">
            <v>18</v>
          </cell>
          <cell r="V4777" t="str">
            <v>DE 16 A 20 DÍAS</v>
          </cell>
        </row>
        <row r="4778">
          <cell r="Q4778" t="str">
            <v>BANAMEX4162159712242145738</v>
          </cell>
          <cell r="R4778" t="str">
            <v>O.K.</v>
          </cell>
          <cell r="S4778" t="str">
            <v>COMPENSADA</v>
          </cell>
          <cell r="T4778">
            <v>41621</v>
          </cell>
          <cell r="U4778">
            <v>18</v>
          </cell>
          <cell r="V4778" t="str">
            <v>DE 16 A 20 DÍAS</v>
          </cell>
        </row>
        <row r="4779">
          <cell r="Q4779" t="str">
            <v>BANAMEX4162159712242145738</v>
          </cell>
          <cell r="R4779" t="str">
            <v>O.K.</v>
          </cell>
          <cell r="S4779" t="str">
            <v>COMPENSADA</v>
          </cell>
          <cell r="T4779">
            <v>41621</v>
          </cell>
          <cell r="U4779">
            <v>18</v>
          </cell>
          <cell r="V4779" t="str">
            <v>DE 16 A 20 DÍAS</v>
          </cell>
        </row>
        <row r="4780">
          <cell r="Q4780" t="str">
            <v>BANAMEX4162159712242145738</v>
          </cell>
          <cell r="R4780" t="str">
            <v>O.K.</v>
          </cell>
          <cell r="S4780" t="str">
            <v>COMPENSADA</v>
          </cell>
          <cell r="T4780">
            <v>41621</v>
          </cell>
          <cell r="U4780">
            <v>18</v>
          </cell>
          <cell r="V4780" t="str">
            <v>DE 16 A 20 DÍAS</v>
          </cell>
        </row>
        <row r="4781">
          <cell r="Q4781" t="str">
            <v>BANAMEX4162159712242145738</v>
          </cell>
          <cell r="R4781" t="str">
            <v>O.K.</v>
          </cell>
          <cell r="S4781" t="str">
            <v>COMPENSADA</v>
          </cell>
          <cell r="T4781">
            <v>41621</v>
          </cell>
          <cell r="U4781">
            <v>18</v>
          </cell>
          <cell r="V4781" t="str">
            <v>DE 16 A 20 DÍAS</v>
          </cell>
        </row>
        <row r="4782">
          <cell r="Q4782" t="str">
            <v>BANAMEX4162159712242145738</v>
          </cell>
          <cell r="R4782" t="str">
            <v>O.K.</v>
          </cell>
          <cell r="S4782" t="str">
            <v>COMPENSADA</v>
          </cell>
          <cell r="T4782">
            <v>41621</v>
          </cell>
          <cell r="U4782">
            <v>18</v>
          </cell>
          <cell r="V4782" t="str">
            <v>DE 16 A 20 DÍAS</v>
          </cell>
        </row>
        <row r="4783">
          <cell r="Q4783" t="str">
            <v>BANAMEX4162159712242145738</v>
          </cell>
          <cell r="R4783" t="str">
            <v>O.K.</v>
          </cell>
          <cell r="S4783" t="str">
            <v>COMPENSADA</v>
          </cell>
          <cell r="T4783">
            <v>41621</v>
          </cell>
          <cell r="U4783">
            <v>18</v>
          </cell>
          <cell r="V4783" t="str">
            <v>DE 16 A 20 DÍAS</v>
          </cell>
        </row>
        <row r="4784">
          <cell r="Q4784" t="str">
            <v>BANAMEX4162159712242145738</v>
          </cell>
          <cell r="R4784" t="str">
            <v>O.K.</v>
          </cell>
          <cell r="S4784" t="str">
            <v>COMPENSADA</v>
          </cell>
          <cell r="T4784">
            <v>41621</v>
          </cell>
          <cell r="U4784">
            <v>18</v>
          </cell>
          <cell r="V4784" t="str">
            <v>DE 16 A 20 DÍAS</v>
          </cell>
        </row>
        <row r="4785">
          <cell r="Q4785" t="str">
            <v>BANAMEX4162159712242368124</v>
          </cell>
          <cell r="R4785" t="str">
            <v>O.K.</v>
          </cell>
          <cell r="S4785" t="str">
            <v>COMPENSADA</v>
          </cell>
          <cell r="T4785">
            <v>41621</v>
          </cell>
          <cell r="U4785">
            <v>18</v>
          </cell>
          <cell r="V4785" t="str">
            <v>DE 16 A 20 DÍAS</v>
          </cell>
        </row>
        <row r="4786">
          <cell r="Q4786" t="str">
            <v>BANAMEX4162159712242368124</v>
          </cell>
          <cell r="R4786" t="str">
            <v>O.K.</v>
          </cell>
          <cell r="S4786" t="str">
            <v>COMPENSADA</v>
          </cell>
          <cell r="T4786">
            <v>41621</v>
          </cell>
          <cell r="U4786">
            <v>18</v>
          </cell>
          <cell r="V4786" t="str">
            <v>DE 16 A 20 DÍAS</v>
          </cell>
        </row>
        <row r="4787">
          <cell r="Q4787" t="str">
            <v>BANAMEX4162159712242368124</v>
          </cell>
          <cell r="R4787" t="str">
            <v>O.K.</v>
          </cell>
          <cell r="S4787" t="str">
            <v>COMPENSADA</v>
          </cell>
          <cell r="T4787">
            <v>41621</v>
          </cell>
          <cell r="U4787">
            <v>18</v>
          </cell>
          <cell r="V4787" t="str">
            <v>DE 16 A 20 DÍAS</v>
          </cell>
        </row>
        <row r="4788">
          <cell r="Q4788" t="str">
            <v>BANAMEX4162159712242368124</v>
          </cell>
          <cell r="R4788" t="str">
            <v>O.K.</v>
          </cell>
          <cell r="S4788" t="str">
            <v>COMPENSADA</v>
          </cell>
          <cell r="T4788">
            <v>41621</v>
          </cell>
          <cell r="U4788">
            <v>18</v>
          </cell>
          <cell r="V4788" t="str">
            <v>DE 16 A 20 DÍAS</v>
          </cell>
        </row>
        <row r="4789">
          <cell r="Q4789" t="str">
            <v>BANAMEX4162159712242368124</v>
          </cell>
          <cell r="R4789" t="str">
            <v>O.K.</v>
          </cell>
          <cell r="S4789" t="str">
            <v>COMPENSADA</v>
          </cell>
          <cell r="T4789">
            <v>41621</v>
          </cell>
          <cell r="U4789">
            <v>18</v>
          </cell>
          <cell r="V4789" t="str">
            <v>DE 16 A 20 DÍAS</v>
          </cell>
        </row>
        <row r="4790">
          <cell r="Q4790" t="str">
            <v>BANAMEX4162159712242368124</v>
          </cell>
          <cell r="R4790" t="str">
            <v>O.K.</v>
          </cell>
          <cell r="S4790" t="str">
            <v>COMPENSADA</v>
          </cell>
          <cell r="T4790">
            <v>41621</v>
          </cell>
          <cell r="U4790">
            <v>18</v>
          </cell>
          <cell r="V4790" t="str">
            <v>DE 16 A 20 DÍAS</v>
          </cell>
        </row>
        <row r="4791">
          <cell r="Q4791" t="str">
            <v>BANAMEX4162159712242368124</v>
          </cell>
          <cell r="R4791" t="str">
            <v>O.K.</v>
          </cell>
          <cell r="S4791" t="str">
            <v>COMPENSADA</v>
          </cell>
          <cell r="T4791">
            <v>41621</v>
          </cell>
          <cell r="U4791">
            <v>18</v>
          </cell>
          <cell r="V4791" t="str">
            <v>DE 16 A 20 DÍAS</v>
          </cell>
        </row>
        <row r="4792">
          <cell r="Q4792" t="str">
            <v>BANAMEX4162159712242368124</v>
          </cell>
          <cell r="R4792" t="str">
            <v>O.K.</v>
          </cell>
          <cell r="S4792" t="str">
            <v>COMPENSADA</v>
          </cell>
          <cell r="T4792">
            <v>41621</v>
          </cell>
          <cell r="U4792">
            <v>18</v>
          </cell>
          <cell r="V4792" t="str">
            <v>DE 16 A 20 DÍAS</v>
          </cell>
        </row>
        <row r="4793">
          <cell r="Q4793" t="str">
            <v>BANAMEX4162159712242368124</v>
          </cell>
          <cell r="R4793" t="str">
            <v>O.K.</v>
          </cell>
          <cell r="S4793" t="str">
            <v>COMPENSADA</v>
          </cell>
          <cell r="T4793">
            <v>41621</v>
          </cell>
          <cell r="U4793">
            <v>18</v>
          </cell>
          <cell r="V4793" t="str">
            <v>DE 16 A 20 DÍAS</v>
          </cell>
        </row>
        <row r="4794">
          <cell r="Q4794" t="str">
            <v>BANAMEX4162159712242368124</v>
          </cell>
          <cell r="R4794" t="str">
            <v>O.K.</v>
          </cell>
          <cell r="S4794" t="str">
            <v>COMPENSADA</v>
          </cell>
          <cell r="T4794">
            <v>41621</v>
          </cell>
          <cell r="U4794">
            <v>18</v>
          </cell>
          <cell r="V4794" t="str">
            <v>DE 16 A 20 DÍAS</v>
          </cell>
        </row>
        <row r="4795">
          <cell r="Q4795" t="str">
            <v>BANAMEX4162159712242368124</v>
          </cell>
          <cell r="R4795" t="str">
            <v>O.K.</v>
          </cell>
          <cell r="S4795" t="str">
            <v>COMPENSADA</v>
          </cell>
          <cell r="T4795">
            <v>41621</v>
          </cell>
          <cell r="U4795">
            <v>18</v>
          </cell>
          <cell r="V4795" t="str">
            <v>DE 16 A 20 DÍAS</v>
          </cell>
        </row>
        <row r="4796">
          <cell r="Q4796" t="str">
            <v>BANAMEX4162159712242368124</v>
          </cell>
          <cell r="R4796" t="str">
            <v>O.K.</v>
          </cell>
          <cell r="S4796" t="str">
            <v>COMPENSADA</v>
          </cell>
          <cell r="T4796">
            <v>41621</v>
          </cell>
          <cell r="U4796">
            <v>18</v>
          </cell>
          <cell r="V4796" t="str">
            <v>DE 16 A 20 DÍAS</v>
          </cell>
        </row>
        <row r="4797">
          <cell r="Q4797" t="str">
            <v>BANAMEX4162159712242368124</v>
          </cell>
          <cell r="R4797" t="str">
            <v>O.K.</v>
          </cell>
          <cell r="S4797" t="str">
            <v>COMPENSADA</v>
          </cell>
          <cell r="T4797">
            <v>41621</v>
          </cell>
          <cell r="U4797">
            <v>18</v>
          </cell>
          <cell r="V4797" t="str">
            <v>DE 16 A 20 DÍAS</v>
          </cell>
        </row>
        <row r="4798">
          <cell r="Q4798" t="str">
            <v>BANAMEX4162159712242368124</v>
          </cell>
          <cell r="R4798" t="str">
            <v>O.K.</v>
          </cell>
          <cell r="S4798" t="str">
            <v>COMPENSADA</v>
          </cell>
          <cell r="T4798">
            <v>41621</v>
          </cell>
          <cell r="U4798">
            <v>18</v>
          </cell>
          <cell r="V4798" t="str">
            <v>DE 16 A 20 DÍAS</v>
          </cell>
        </row>
        <row r="4799">
          <cell r="Q4799" t="str">
            <v>BANAMEX4162159712242368124</v>
          </cell>
          <cell r="R4799" t="str">
            <v>O.K.</v>
          </cell>
          <cell r="S4799" t="str">
            <v>COMPENSADA</v>
          </cell>
          <cell r="T4799">
            <v>41621</v>
          </cell>
          <cell r="U4799">
            <v>18</v>
          </cell>
          <cell r="V4799" t="str">
            <v>DE 16 A 20 DÍAS</v>
          </cell>
        </row>
        <row r="4800">
          <cell r="Q4800" t="str">
            <v>BANAMEX4162159712242368124</v>
          </cell>
          <cell r="R4800" t="str">
            <v>O.K.</v>
          </cell>
          <cell r="S4800" t="str">
            <v>COMPENSADA</v>
          </cell>
          <cell r="T4800">
            <v>41621</v>
          </cell>
          <cell r="U4800">
            <v>18</v>
          </cell>
          <cell r="V4800" t="str">
            <v>DE 16 A 20 DÍAS</v>
          </cell>
        </row>
        <row r="4801">
          <cell r="Q4801" t="str">
            <v>BANAMEX4162159712242368124</v>
          </cell>
          <cell r="R4801" t="str">
            <v>O.K.</v>
          </cell>
          <cell r="S4801" t="str">
            <v>COMPENSADA</v>
          </cell>
          <cell r="T4801">
            <v>41621</v>
          </cell>
          <cell r="U4801">
            <v>18</v>
          </cell>
          <cell r="V4801" t="str">
            <v>DE 16 A 20 DÍAS</v>
          </cell>
        </row>
        <row r="4802">
          <cell r="Q4802" t="str">
            <v>BANAMEX4162159712242368124</v>
          </cell>
          <cell r="R4802" t="str">
            <v>O.K.</v>
          </cell>
          <cell r="S4802" t="str">
            <v>COMPENSADA</v>
          </cell>
          <cell r="T4802">
            <v>41621</v>
          </cell>
          <cell r="U4802">
            <v>18</v>
          </cell>
          <cell r="V4802" t="str">
            <v>DE 16 A 20 DÍAS</v>
          </cell>
        </row>
        <row r="4803">
          <cell r="Q4803" t="str">
            <v>BANAMEX4162159712242368124</v>
          </cell>
          <cell r="R4803" t="str">
            <v>O.K.</v>
          </cell>
          <cell r="S4803" t="str">
            <v>COMPENSADA</v>
          </cell>
          <cell r="T4803">
            <v>41621</v>
          </cell>
          <cell r="U4803">
            <v>18</v>
          </cell>
          <cell r="V4803" t="str">
            <v>DE 16 A 20 DÍAS</v>
          </cell>
        </row>
        <row r="4804">
          <cell r="Q4804" t="str">
            <v>BANAMEX4162159712242368132</v>
          </cell>
          <cell r="R4804" t="str">
            <v>O.K.</v>
          </cell>
          <cell r="S4804" t="str">
            <v>COMPENSADA</v>
          </cell>
          <cell r="T4804">
            <v>41621</v>
          </cell>
          <cell r="U4804">
            <v>18</v>
          </cell>
          <cell r="V4804" t="str">
            <v>DE 16 A 20 DÍAS</v>
          </cell>
        </row>
        <row r="4805">
          <cell r="Q4805" t="str">
            <v>BANAMEX4162159712242368132</v>
          </cell>
          <cell r="R4805" t="str">
            <v>O.K.</v>
          </cell>
          <cell r="S4805" t="str">
            <v>COMPENSADA</v>
          </cell>
          <cell r="T4805">
            <v>41621</v>
          </cell>
          <cell r="U4805">
            <v>18</v>
          </cell>
          <cell r="V4805" t="str">
            <v>DE 16 A 20 DÍAS</v>
          </cell>
        </row>
        <row r="4806">
          <cell r="Q4806" t="str">
            <v>BANAMEX4162159712242368132</v>
          </cell>
          <cell r="R4806" t="str">
            <v>O.K.</v>
          </cell>
          <cell r="S4806" t="str">
            <v>COMPENSADA</v>
          </cell>
          <cell r="T4806">
            <v>41621</v>
          </cell>
          <cell r="U4806">
            <v>18</v>
          </cell>
          <cell r="V4806" t="str">
            <v>DE 16 A 20 DÍAS</v>
          </cell>
        </row>
        <row r="4807">
          <cell r="Q4807" t="str">
            <v>BANAMEX4162159712242368132</v>
          </cell>
          <cell r="R4807" t="str">
            <v>O.K.</v>
          </cell>
          <cell r="S4807" t="str">
            <v>COMPENSADA</v>
          </cell>
          <cell r="T4807">
            <v>41621</v>
          </cell>
          <cell r="U4807">
            <v>18</v>
          </cell>
          <cell r="V4807" t="str">
            <v>DE 16 A 20 DÍAS</v>
          </cell>
        </row>
        <row r="4808">
          <cell r="Q4808" t="str">
            <v>BANAMEX4162159712242368132</v>
          </cell>
          <cell r="R4808" t="str">
            <v>O.K.</v>
          </cell>
          <cell r="S4808" t="str">
            <v>COMPENSADA</v>
          </cell>
          <cell r="T4808">
            <v>41621</v>
          </cell>
          <cell r="U4808">
            <v>18</v>
          </cell>
          <cell r="V4808" t="str">
            <v>DE 16 A 20 DÍAS</v>
          </cell>
        </row>
        <row r="4809">
          <cell r="Q4809" t="str">
            <v>BANAMEX4162159712242368132</v>
          </cell>
          <cell r="R4809" t="str">
            <v>O.K.</v>
          </cell>
          <cell r="S4809" t="str">
            <v>COMPENSADA</v>
          </cell>
          <cell r="T4809">
            <v>41621</v>
          </cell>
          <cell r="U4809">
            <v>18</v>
          </cell>
          <cell r="V4809" t="str">
            <v>DE 16 A 20 DÍAS</v>
          </cell>
        </row>
        <row r="4810">
          <cell r="Q4810" t="str">
            <v>BANAMEX4162159712242368132</v>
          </cell>
          <cell r="R4810" t="str">
            <v>O.K.</v>
          </cell>
          <cell r="S4810" t="str">
            <v>COMPENSADA</v>
          </cell>
          <cell r="T4810">
            <v>41621</v>
          </cell>
          <cell r="U4810">
            <v>18</v>
          </cell>
          <cell r="V4810" t="str">
            <v>DE 16 A 20 DÍAS</v>
          </cell>
        </row>
        <row r="4811">
          <cell r="Q4811" t="str">
            <v>BANAMEX4162159712242368132</v>
          </cell>
          <cell r="R4811" t="str">
            <v>O.K.</v>
          </cell>
          <cell r="S4811" t="str">
            <v>COMPENSADA</v>
          </cell>
          <cell r="T4811">
            <v>41621</v>
          </cell>
          <cell r="U4811">
            <v>18</v>
          </cell>
          <cell r="V4811" t="str">
            <v>DE 16 A 20 DÍAS</v>
          </cell>
        </row>
        <row r="4812">
          <cell r="Q4812" t="str">
            <v>BANAMEX4162159712242368132</v>
          </cell>
          <cell r="R4812" t="str">
            <v>O.K.</v>
          </cell>
          <cell r="S4812" t="str">
            <v>COMPENSADA</v>
          </cell>
          <cell r="T4812">
            <v>41621</v>
          </cell>
          <cell r="U4812">
            <v>18</v>
          </cell>
          <cell r="V4812" t="str">
            <v>DE 16 A 20 DÍAS</v>
          </cell>
        </row>
        <row r="4813">
          <cell r="Q4813" t="str">
            <v>BANAMEX4162159712242368132</v>
          </cell>
          <cell r="R4813" t="str">
            <v>O.K.</v>
          </cell>
          <cell r="S4813" t="str">
            <v>COMPENSADA</v>
          </cell>
          <cell r="T4813">
            <v>41621</v>
          </cell>
          <cell r="U4813">
            <v>18</v>
          </cell>
          <cell r="V4813" t="str">
            <v>DE 16 A 20 DÍAS</v>
          </cell>
        </row>
        <row r="4814">
          <cell r="Q4814" t="str">
            <v>BANAMEX4162159712242368132</v>
          </cell>
          <cell r="R4814" t="str">
            <v>O.K.</v>
          </cell>
          <cell r="S4814" t="str">
            <v>COMPENSADA</v>
          </cell>
          <cell r="T4814">
            <v>41621</v>
          </cell>
          <cell r="U4814">
            <v>18</v>
          </cell>
          <cell r="V4814" t="str">
            <v>DE 16 A 20 DÍAS</v>
          </cell>
        </row>
        <row r="4815">
          <cell r="Q4815" t="str">
            <v>BANAMEX4162159712242368132</v>
          </cell>
          <cell r="R4815" t="str">
            <v>O.K.</v>
          </cell>
          <cell r="S4815" t="str">
            <v>COMPENSADA</v>
          </cell>
          <cell r="T4815">
            <v>41621</v>
          </cell>
          <cell r="U4815">
            <v>18</v>
          </cell>
          <cell r="V4815" t="str">
            <v>DE 16 A 20 DÍAS</v>
          </cell>
        </row>
        <row r="4816">
          <cell r="Q4816" t="str">
            <v>BANAMEX4162159712242368132</v>
          </cell>
          <cell r="R4816" t="str">
            <v>O.K.</v>
          </cell>
          <cell r="S4816" t="str">
            <v>COMPENSADA</v>
          </cell>
          <cell r="T4816">
            <v>41621</v>
          </cell>
          <cell r="U4816">
            <v>18</v>
          </cell>
          <cell r="V4816" t="str">
            <v>DE 16 A 20 DÍAS</v>
          </cell>
        </row>
        <row r="4817">
          <cell r="Q4817" t="str">
            <v>BANAMEX4162159712242368132</v>
          </cell>
          <cell r="R4817" t="str">
            <v>O.K.</v>
          </cell>
          <cell r="S4817" t="str">
            <v>COMPENSADA</v>
          </cell>
          <cell r="T4817">
            <v>41621</v>
          </cell>
          <cell r="U4817">
            <v>18</v>
          </cell>
          <cell r="V4817" t="str">
            <v>DE 16 A 20 DÍAS</v>
          </cell>
        </row>
        <row r="4818">
          <cell r="Q4818" t="str">
            <v>BANAMEX4162159712242368132</v>
          </cell>
          <cell r="R4818" t="str">
            <v>O.K.</v>
          </cell>
          <cell r="S4818" t="str">
            <v>COMPENSADA</v>
          </cell>
          <cell r="T4818">
            <v>41621</v>
          </cell>
          <cell r="U4818">
            <v>18</v>
          </cell>
          <cell r="V4818" t="str">
            <v>DE 16 A 20 DÍAS</v>
          </cell>
        </row>
        <row r="4819">
          <cell r="Q4819" t="str">
            <v>BANAMEX4162159712242422715</v>
          </cell>
          <cell r="R4819" t="str">
            <v>O.K.</v>
          </cell>
          <cell r="S4819" t="str">
            <v>COMPENSADA</v>
          </cell>
          <cell r="T4819">
            <v>41621</v>
          </cell>
          <cell r="U4819">
            <v>18</v>
          </cell>
          <cell r="V4819" t="str">
            <v>DE 16 A 20 DÍAS</v>
          </cell>
        </row>
        <row r="4820">
          <cell r="Q4820" t="str">
            <v>BANAMEX4162159712242422715</v>
          </cell>
          <cell r="R4820" t="str">
            <v>O.K.</v>
          </cell>
          <cell r="S4820" t="str">
            <v>COMPENSADA</v>
          </cell>
          <cell r="T4820">
            <v>41621</v>
          </cell>
          <cell r="U4820">
            <v>18</v>
          </cell>
          <cell r="V4820" t="str">
            <v>DE 16 A 20 DÍAS</v>
          </cell>
        </row>
        <row r="4821">
          <cell r="Q4821" t="str">
            <v>BANAMEX4162159712243727070</v>
          </cell>
          <cell r="R4821" t="str">
            <v>O.K.</v>
          </cell>
          <cell r="S4821" t="str">
            <v>CONCILIADA</v>
          </cell>
          <cell r="T4821">
            <v>41621</v>
          </cell>
          <cell r="U4821">
            <v>18</v>
          </cell>
          <cell r="V4821" t="str">
            <v>DE 16 A 20 DÍAS</v>
          </cell>
        </row>
        <row r="4822">
          <cell r="Q4822" t="str">
            <v>BANAMEX4162159712245659164</v>
          </cell>
          <cell r="R4822" t="str">
            <v>O.K.</v>
          </cell>
          <cell r="S4822" t="str">
            <v>CONCILIADA</v>
          </cell>
          <cell r="T4822">
            <v>41621</v>
          </cell>
          <cell r="U4822">
            <v>18</v>
          </cell>
          <cell r="V4822" t="str">
            <v>DE 16 A 20 DÍAS</v>
          </cell>
        </row>
        <row r="4823">
          <cell r="Q4823" t="str">
            <v>BANAMEX4162159712245695903</v>
          </cell>
          <cell r="R4823" t="str">
            <v>O.K.</v>
          </cell>
          <cell r="S4823" t="str">
            <v>CONCILIADA</v>
          </cell>
          <cell r="T4823">
            <v>41621</v>
          </cell>
          <cell r="U4823">
            <v>18</v>
          </cell>
          <cell r="V4823" t="str">
            <v>DE 16 A 20 DÍAS</v>
          </cell>
        </row>
        <row r="4824">
          <cell r="Q4824" t="str">
            <v>BANAMEX4162159712245695911</v>
          </cell>
          <cell r="R4824" t="str">
            <v>O.K.</v>
          </cell>
          <cell r="S4824" t="str">
            <v>CONCILIADA</v>
          </cell>
          <cell r="T4824">
            <v>41621</v>
          </cell>
          <cell r="U4824">
            <v>18</v>
          </cell>
          <cell r="V4824" t="str">
            <v>DE 16 A 20 DÍAS</v>
          </cell>
        </row>
        <row r="4825">
          <cell r="Q4825" t="str">
            <v>BANAMEX4162159712245743497</v>
          </cell>
          <cell r="R4825" t="str">
            <v>O.K.</v>
          </cell>
          <cell r="S4825" t="str">
            <v>CONCILIADA</v>
          </cell>
          <cell r="T4825">
            <v>41621</v>
          </cell>
          <cell r="U4825">
            <v>18</v>
          </cell>
          <cell r="V4825" t="str">
            <v>DE 16 A 20 DÍAS</v>
          </cell>
        </row>
        <row r="4826">
          <cell r="Q4826" t="str">
            <v>BANAMEX4162159712245774377</v>
          </cell>
          <cell r="R4826" t="str">
            <v>O.K.</v>
          </cell>
          <cell r="S4826" t="str">
            <v>CONCILIADA</v>
          </cell>
          <cell r="T4826">
            <v>41621</v>
          </cell>
          <cell r="U4826">
            <v>18</v>
          </cell>
          <cell r="V4826" t="str">
            <v>DE 16 A 20 DÍAS</v>
          </cell>
        </row>
        <row r="4827">
          <cell r="Q4827" t="str">
            <v>BANAMEX4162159712245775705</v>
          </cell>
          <cell r="R4827" t="str">
            <v>O.K.</v>
          </cell>
          <cell r="S4827" t="str">
            <v>CONCILIADA</v>
          </cell>
          <cell r="T4827">
            <v>41621</v>
          </cell>
          <cell r="U4827">
            <v>18</v>
          </cell>
          <cell r="V4827" t="str">
            <v>DE 16 A 20 DÍAS</v>
          </cell>
        </row>
        <row r="4828">
          <cell r="Q4828" t="str">
            <v>BANAMEX4162159712245775713</v>
          </cell>
          <cell r="R4828" t="str">
            <v>O.K.</v>
          </cell>
          <cell r="S4828" t="str">
            <v>CONCILIADA</v>
          </cell>
          <cell r="T4828">
            <v>41621</v>
          </cell>
          <cell r="U4828">
            <v>18</v>
          </cell>
          <cell r="V4828" t="str">
            <v>DE 16 A 20 DÍAS</v>
          </cell>
        </row>
        <row r="4829">
          <cell r="Q4829" t="str">
            <v>BANAMEX4162159712245782610</v>
          </cell>
          <cell r="R4829" t="str">
            <v>O.K.</v>
          </cell>
          <cell r="S4829" t="str">
            <v>CONCILIADA</v>
          </cell>
          <cell r="T4829">
            <v>41621</v>
          </cell>
          <cell r="U4829">
            <v>18</v>
          </cell>
          <cell r="V4829" t="str">
            <v>DE 16 A 20 DÍAS</v>
          </cell>
        </row>
        <row r="4830">
          <cell r="Q4830" t="str">
            <v>BANAMEX4162159712245870779</v>
          </cell>
          <cell r="R4830" t="str">
            <v>O.K.</v>
          </cell>
          <cell r="S4830" t="str">
            <v>CONCILIADA</v>
          </cell>
          <cell r="T4830">
            <v>41621</v>
          </cell>
          <cell r="U4830">
            <v>18</v>
          </cell>
          <cell r="V4830" t="str">
            <v>DE 16 A 20 DÍAS</v>
          </cell>
        </row>
        <row r="4831">
          <cell r="Q4831" t="str">
            <v>BANAMEX4162159712243717071</v>
          </cell>
          <cell r="R4831" t="str">
            <v>O.K.</v>
          </cell>
          <cell r="S4831" t="str">
            <v>CONCILIADA</v>
          </cell>
          <cell r="T4831">
            <v>41621</v>
          </cell>
          <cell r="U4831">
            <v>18</v>
          </cell>
          <cell r="V4831" t="str">
            <v>DE 16 A 20 DÍAS</v>
          </cell>
        </row>
        <row r="4832">
          <cell r="Q4832" t="str">
            <v>BANAMEX4162159712245848635</v>
          </cell>
          <cell r="R4832" t="str">
            <v>O.K.</v>
          </cell>
          <cell r="S4832" t="str">
            <v>COMPENSADA</v>
          </cell>
          <cell r="T4832">
            <v>41621</v>
          </cell>
          <cell r="U4832">
            <v>18</v>
          </cell>
          <cell r="V4832" t="str">
            <v>DE 16 A 20 DÍAS</v>
          </cell>
        </row>
        <row r="4833">
          <cell r="Q4833" t="str">
            <v>BANAMEX4162159712241548312</v>
          </cell>
          <cell r="R4833" t="str">
            <v>O.K.</v>
          </cell>
          <cell r="S4833" t="str">
            <v>CONCILIADA</v>
          </cell>
          <cell r="T4833">
            <v>41621</v>
          </cell>
          <cell r="U4833">
            <v>18</v>
          </cell>
          <cell r="V4833" t="str">
            <v>DE 16 A 20 DÍAS</v>
          </cell>
        </row>
        <row r="4834">
          <cell r="Q4834" t="str">
            <v>BANAMEX4162159712241480854</v>
          </cell>
          <cell r="R4834" t="str">
            <v>O.K.</v>
          </cell>
          <cell r="S4834" t="str">
            <v>CONCILIADA</v>
          </cell>
          <cell r="T4834">
            <v>41621</v>
          </cell>
          <cell r="U4834">
            <v>18</v>
          </cell>
          <cell r="V4834" t="str">
            <v>DE 16 A 20 DÍAS</v>
          </cell>
        </row>
        <row r="4835">
          <cell r="Q4835" t="str">
            <v>BANAMEX4162159712245822242</v>
          </cell>
          <cell r="R4835" t="str">
            <v>O.K.</v>
          </cell>
          <cell r="S4835" t="str">
            <v>CONCILIADA</v>
          </cell>
          <cell r="T4835">
            <v>41621</v>
          </cell>
          <cell r="U4835">
            <v>18</v>
          </cell>
          <cell r="V4835" t="str">
            <v>DE 16 A 20 DÍAS</v>
          </cell>
        </row>
        <row r="4836">
          <cell r="Q4836" t="str">
            <v>BANAMEX4162159712245374806</v>
          </cell>
          <cell r="R4836" t="str">
            <v>O.K.</v>
          </cell>
          <cell r="S4836" t="str">
            <v>CONCILIADA</v>
          </cell>
          <cell r="T4836">
            <v>41621</v>
          </cell>
          <cell r="U4836">
            <v>18</v>
          </cell>
          <cell r="V4836" t="str">
            <v>DE 16 A 20 DÍAS</v>
          </cell>
        </row>
        <row r="4837">
          <cell r="Q4837" t="str">
            <v>BANAMEX4162159712243717097</v>
          </cell>
          <cell r="R4837" t="str">
            <v>O.K.</v>
          </cell>
          <cell r="S4837" t="str">
            <v>CONCILIADA</v>
          </cell>
          <cell r="T4837">
            <v>41621</v>
          </cell>
          <cell r="U4837">
            <v>18</v>
          </cell>
          <cell r="V4837" t="str">
            <v>DE 16 A 20 DÍAS</v>
          </cell>
        </row>
        <row r="4838">
          <cell r="Q4838" t="str">
            <v>BANAMEX4162159712245374848</v>
          </cell>
          <cell r="R4838" t="str">
            <v>O.K.</v>
          </cell>
          <cell r="S4838" t="str">
            <v>CONCILIADA</v>
          </cell>
          <cell r="T4838">
            <v>41621</v>
          </cell>
          <cell r="U4838">
            <v>18</v>
          </cell>
          <cell r="V4838" t="str">
            <v>DE 16 A 20 DÍAS</v>
          </cell>
        </row>
        <row r="4839">
          <cell r="Q4839" t="str">
            <v>BANAMEX4162159712241085331</v>
          </cell>
          <cell r="R4839" t="str">
            <v>O.K.</v>
          </cell>
          <cell r="S4839" t="str">
            <v>CONCILIADA</v>
          </cell>
          <cell r="T4839">
            <v>41621</v>
          </cell>
          <cell r="U4839">
            <v>18</v>
          </cell>
          <cell r="V4839" t="str">
            <v>DE 16 A 20 DÍAS</v>
          </cell>
        </row>
        <row r="4840">
          <cell r="Q4840" t="str">
            <v>BANAMEX4162159712245374962</v>
          </cell>
          <cell r="R4840" t="str">
            <v>O.K.</v>
          </cell>
          <cell r="S4840" t="str">
            <v>CONCILIADA</v>
          </cell>
          <cell r="T4840">
            <v>41621</v>
          </cell>
          <cell r="U4840">
            <v>18</v>
          </cell>
          <cell r="V4840" t="str">
            <v>DE 16 A 20 DÍAS</v>
          </cell>
        </row>
        <row r="4841">
          <cell r="Q4841" t="str">
            <v>BANAMEX4162159712243786100</v>
          </cell>
          <cell r="R4841" t="str">
            <v>O.K.</v>
          </cell>
          <cell r="S4841" t="str">
            <v>CONCILIADA</v>
          </cell>
          <cell r="T4841">
            <v>41621</v>
          </cell>
          <cell r="U4841">
            <v>18</v>
          </cell>
          <cell r="V4841" t="str">
            <v>DE 16 A 20 DÍAS</v>
          </cell>
        </row>
        <row r="4842">
          <cell r="Q4842" t="str">
            <v>BANAMEX4162159712245659388</v>
          </cell>
          <cell r="R4842" t="str">
            <v>O.K.</v>
          </cell>
          <cell r="S4842" t="str">
            <v>CONCILIADA</v>
          </cell>
          <cell r="T4842">
            <v>41621</v>
          </cell>
          <cell r="U4842">
            <v>18</v>
          </cell>
          <cell r="V4842" t="str">
            <v>DE 16 A 20 DÍAS</v>
          </cell>
        </row>
        <row r="4843">
          <cell r="Q4843" t="str">
            <v>BANAMEX4162159712245695929</v>
          </cell>
          <cell r="R4843" t="str">
            <v>O.K.</v>
          </cell>
          <cell r="S4843" t="str">
            <v>CONCILIADA</v>
          </cell>
          <cell r="T4843">
            <v>41621</v>
          </cell>
          <cell r="U4843">
            <v>18</v>
          </cell>
          <cell r="V4843" t="str">
            <v>DE 16 A 20 DÍAS</v>
          </cell>
        </row>
        <row r="4844">
          <cell r="Q4844" t="str">
            <v>BANAMEX4162159712245541289</v>
          </cell>
          <cell r="R4844" t="str">
            <v>O.K.</v>
          </cell>
          <cell r="S4844" t="str">
            <v>CONCILIADA</v>
          </cell>
          <cell r="T4844">
            <v>41621</v>
          </cell>
          <cell r="U4844">
            <v>18</v>
          </cell>
          <cell r="V4844" t="str">
            <v>DE 16 A 20 DÍAS</v>
          </cell>
        </row>
        <row r="4845">
          <cell r="Q4845" t="str">
            <v>BANAMEX4162159712241247972</v>
          </cell>
          <cell r="R4845" t="str">
            <v>O.K.</v>
          </cell>
          <cell r="S4845" t="str">
            <v>CONCILIADA</v>
          </cell>
          <cell r="T4845">
            <v>41621</v>
          </cell>
          <cell r="U4845">
            <v>18</v>
          </cell>
          <cell r="V4845" t="str">
            <v>DE 16 A 20 DÍAS</v>
          </cell>
        </row>
        <row r="4846">
          <cell r="Q4846" t="str">
            <v>BANAMEX4162159712245597067</v>
          </cell>
          <cell r="R4846" t="str">
            <v>O.K.</v>
          </cell>
          <cell r="S4846" t="str">
            <v>COMPENSADA</v>
          </cell>
          <cell r="T4846">
            <v>41621</v>
          </cell>
          <cell r="U4846">
            <v>18</v>
          </cell>
          <cell r="V4846" t="str">
            <v>DE 16 A 20 DÍAS</v>
          </cell>
        </row>
        <row r="4847">
          <cell r="Q4847" t="str">
            <v>BANAMEX4162159712245774989</v>
          </cell>
          <cell r="R4847" t="str">
            <v>O.K.</v>
          </cell>
          <cell r="S4847" t="str">
            <v>CONCILIADA</v>
          </cell>
          <cell r="T4847">
            <v>41621</v>
          </cell>
          <cell r="U4847">
            <v>18</v>
          </cell>
          <cell r="V4847" t="str">
            <v>DE 16 A 20 DÍAS</v>
          </cell>
        </row>
        <row r="4848">
          <cell r="Q4848" t="str">
            <v>BANAMEX4162159712245775739</v>
          </cell>
          <cell r="R4848" t="str">
            <v>O.K.</v>
          </cell>
          <cell r="S4848" t="str">
            <v>CONCILIADA</v>
          </cell>
          <cell r="T4848">
            <v>41621</v>
          </cell>
          <cell r="U4848">
            <v>18</v>
          </cell>
          <cell r="V4848" t="str">
            <v>DE 16 A 20 DÍAS</v>
          </cell>
        </row>
        <row r="4849">
          <cell r="Q4849" t="str">
            <v>BANAMEX4162159712246045652</v>
          </cell>
          <cell r="R4849" t="str">
            <v>O.K.</v>
          </cell>
          <cell r="S4849" t="str">
            <v>CONCILIADA</v>
          </cell>
          <cell r="T4849">
            <v>41621</v>
          </cell>
          <cell r="U4849">
            <v>18</v>
          </cell>
          <cell r="V4849" t="str">
            <v>DE 16 A 20 DÍAS</v>
          </cell>
        </row>
        <row r="4850">
          <cell r="Q4850" t="str">
            <v>BANAMEX4162159712246025654</v>
          </cell>
          <cell r="R4850" t="str">
            <v>O.K.</v>
          </cell>
          <cell r="S4850" t="str">
            <v>CONCILIADA</v>
          </cell>
          <cell r="T4850">
            <v>41621</v>
          </cell>
          <cell r="U4850">
            <v>18</v>
          </cell>
          <cell r="V4850" t="str">
            <v>DE 16 A 20 DÍAS</v>
          </cell>
        </row>
        <row r="4851">
          <cell r="Q4851" t="str">
            <v>BANAMEX4162159712241673839</v>
          </cell>
          <cell r="R4851" t="str">
            <v>O.K.</v>
          </cell>
          <cell r="S4851" t="str">
            <v>CONCILIADA</v>
          </cell>
          <cell r="T4851">
            <v>41621</v>
          </cell>
          <cell r="U4851">
            <v>18</v>
          </cell>
          <cell r="V4851" t="str">
            <v>DE 16 A 20 DÍAS</v>
          </cell>
        </row>
        <row r="4852">
          <cell r="Q4852" t="str">
            <v>BANAMEX4162159712245374699</v>
          </cell>
          <cell r="R4852" t="str">
            <v>O.K.</v>
          </cell>
          <cell r="S4852" t="str">
            <v>CONCILIADA</v>
          </cell>
          <cell r="T4852">
            <v>41621</v>
          </cell>
          <cell r="U4852">
            <v>18</v>
          </cell>
          <cell r="V4852" t="str">
            <v>DE 16 A 20 DÍAS</v>
          </cell>
        </row>
        <row r="4853">
          <cell r="Q4853" t="str">
            <v>BANAMEX4162159712241791508</v>
          </cell>
          <cell r="R4853" t="str">
            <v>O.K.</v>
          </cell>
          <cell r="S4853" t="str">
            <v>CONCILIADA</v>
          </cell>
          <cell r="T4853">
            <v>41621</v>
          </cell>
          <cell r="U4853">
            <v>18</v>
          </cell>
          <cell r="V4853" t="str">
            <v>DE 16 A 20 DÍAS</v>
          </cell>
        </row>
        <row r="4854">
          <cell r="Q4854" t="str">
            <v>BANAMEX4162159712245374764</v>
          </cell>
          <cell r="R4854" t="str">
            <v>O.K.</v>
          </cell>
          <cell r="S4854" t="str">
            <v>CONCILIADA</v>
          </cell>
          <cell r="T4854">
            <v>41621</v>
          </cell>
          <cell r="U4854">
            <v>18</v>
          </cell>
          <cell r="V4854" t="str">
            <v>DE 16 A 20 DÍAS</v>
          </cell>
        </row>
        <row r="4855">
          <cell r="Q4855" t="str">
            <v>BANAMEX4162159712245374756</v>
          </cell>
          <cell r="R4855" t="str">
            <v>O.K.</v>
          </cell>
          <cell r="S4855" t="str">
            <v>CONCILIADA</v>
          </cell>
          <cell r="T4855">
            <v>41621</v>
          </cell>
          <cell r="U4855">
            <v>18</v>
          </cell>
          <cell r="V4855" t="str">
            <v>DE 16 A 20 DÍAS</v>
          </cell>
        </row>
        <row r="4856">
          <cell r="Q4856" t="str">
            <v>BANAMEX4162159712245374905</v>
          </cell>
          <cell r="R4856" t="str">
            <v>O.K.</v>
          </cell>
          <cell r="S4856" t="str">
            <v>CONCILIADA</v>
          </cell>
          <cell r="T4856">
            <v>41621</v>
          </cell>
          <cell r="U4856">
            <v>18</v>
          </cell>
          <cell r="V4856" t="str">
            <v>DE 16 A 20 DÍAS</v>
          </cell>
        </row>
        <row r="4857">
          <cell r="Q4857" t="str">
            <v>BANAMEX4162159712245614128</v>
          </cell>
          <cell r="R4857" t="str">
            <v>O.K.</v>
          </cell>
          <cell r="S4857" t="str">
            <v>CONCILIADA</v>
          </cell>
          <cell r="T4857">
            <v>41621</v>
          </cell>
          <cell r="U4857">
            <v>18</v>
          </cell>
          <cell r="V4857" t="str">
            <v>DE 16 A 20 DÍAS</v>
          </cell>
        </row>
        <row r="4858">
          <cell r="Q4858" t="str">
            <v>BANAMEX4162159712241781160</v>
          </cell>
          <cell r="R4858" t="str">
            <v>O.K.</v>
          </cell>
          <cell r="S4858" t="str">
            <v>CONCILIADA</v>
          </cell>
          <cell r="T4858">
            <v>41621</v>
          </cell>
          <cell r="U4858">
            <v>18</v>
          </cell>
          <cell r="V4858" t="str">
            <v>DE 16 A 20 DÍAS</v>
          </cell>
        </row>
        <row r="4859">
          <cell r="Q4859" t="str">
            <v>BANAMEX4162159712245374889</v>
          </cell>
          <cell r="R4859" t="str">
            <v>O.K.</v>
          </cell>
          <cell r="S4859" t="str">
            <v>CONCILIADA</v>
          </cell>
          <cell r="T4859">
            <v>41621</v>
          </cell>
          <cell r="U4859">
            <v>18</v>
          </cell>
          <cell r="V4859" t="str">
            <v>DE 16 A 20 DÍAS</v>
          </cell>
        </row>
        <row r="4860">
          <cell r="Q4860" t="str">
            <v>BANAMEX4162159712241486703</v>
          </cell>
          <cell r="R4860" t="str">
            <v>O.K.</v>
          </cell>
          <cell r="S4860" t="str">
            <v>CONCILIADA</v>
          </cell>
          <cell r="T4860">
            <v>41621</v>
          </cell>
          <cell r="U4860">
            <v>18</v>
          </cell>
          <cell r="V4860" t="str">
            <v>DE 16 A 20 DÍAS</v>
          </cell>
        </row>
        <row r="4861">
          <cell r="Q4861" t="str">
            <v>BANAMEX4162159712245374921</v>
          </cell>
          <cell r="R4861" t="str">
            <v>O.K.</v>
          </cell>
          <cell r="S4861" t="str">
            <v>CONCILIADA</v>
          </cell>
          <cell r="T4861">
            <v>41621</v>
          </cell>
          <cell r="U4861">
            <v>18</v>
          </cell>
          <cell r="V4861" t="str">
            <v>DE 16 A 20 DÍAS</v>
          </cell>
        </row>
        <row r="4862">
          <cell r="Q4862" t="str">
            <v>BANAMEX4162159712243717089</v>
          </cell>
          <cell r="R4862" t="str">
            <v>O.K.</v>
          </cell>
          <cell r="S4862" t="str">
            <v>CONCILIADA</v>
          </cell>
          <cell r="T4862">
            <v>41621</v>
          </cell>
          <cell r="U4862">
            <v>18</v>
          </cell>
          <cell r="V4862" t="str">
            <v>DE 16 A 20 DÍAS</v>
          </cell>
        </row>
        <row r="4863">
          <cell r="Q4863" t="str">
            <v>BANAMEX4162159712245659370</v>
          </cell>
          <cell r="R4863" t="str">
            <v>O.K.</v>
          </cell>
          <cell r="S4863" t="str">
            <v>CONCILIADA</v>
          </cell>
          <cell r="T4863">
            <v>41621</v>
          </cell>
          <cell r="U4863">
            <v>18</v>
          </cell>
          <cell r="V4863" t="str">
            <v>DE 16 A 20 DÍAS</v>
          </cell>
        </row>
        <row r="4864">
          <cell r="Q4864" t="str">
            <v>BANAMEX4162159712245695937</v>
          </cell>
          <cell r="R4864" t="str">
            <v>O.K.</v>
          </cell>
          <cell r="S4864" t="str">
            <v>CONCILIADA</v>
          </cell>
          <cell r="T4864">
            <v>41621</v>
          </cell>
          <cell r="U4864">
            <v>18</v>
          </cell>
          <cell r="V4864" t="str">
            <v>DE 16 A 20 DÍAS</v>
          </cell>
        </row>
        <row r="4865">
          <cell r="Q4865" t="str">
            <v>BANAMEX4162159712243336179</v>
          </cell>
          <cell r="R4865" t="str">
            <v>O.K.</v>
          </cell>
          <cell r="S4865" t="str">
            <v>CONCILIADA</v>
          </cell>
          <cell r="T4865">
            <v>41621</v>
          </cell>
          <cell r="U4865">
            <v>18</v>
          </cell>
          <cell r="V4865" t="str">
            <v>DE 16 A 20 DÍAS</v>
          </cell>
        </row>
        <row r="4866">
          <cell r="Q4866" t="str">
            <v>BANAMEX4162159712245743489</v>
          </cell>
          <cell r="R4866" t="str">
            <v>O.K.</v>
          </cell>
          <cell r="S4866" t="str">
            <v>CONCILIADA</v>
          </cell>
          <cell r="T4866">
            <v>41621</v>
          </cell>
          <cell r="U4866">
            <v>18</v>
          </cell>
          <cell r="V4866" t="str">
            <v>DE 16 A 20 DÍAS</v>
          </cell>
        </row>
        <row r="4867">
          <cell r="Q4867" t="str">
            <v>BANAMEX4162159712241450691</v>
          </cell>
          <cell r="R4867" t="str">
            <v>O.K.</v>
          </cell>
          <cell r="S4867" t="str">
            <v>CONCILIADA</v>
          </cell>
          <cell r="T4867">
            <v>41621</v>
          </cell>
          <cell r="U4867">
            <v>18</v>
          </cell>
          <cell r="V4867" t="str">
            <v>DE 16 A 20 DÍAS</v>
          </cell>
        </row>
        <row r="4868">
          <cell r="Q4868" t="str">
            <v>BANAMEX4162159712245848627</v>
          </cell>
          <cell r="R4868" t="str">
            <v>O.K.</v>
          </cell>
          <cell r="S4868" t="str">
            <v>CONCILIADA</v>
          </cell>
          <cell r="T4868">
            <v>41621</v>
          </cell>
          <cell r="U4868">
            <v>18</v>
          </cell>
          <cell r="V4868" t="str">
            <v>DE 16 A 20 DÍAS</v>
          </cell>
        </row>
        <row r="4869">
          <cell r="Q4869" t="str">
            <v>BANAMEX4162159712241545029</v>
          </cell>
          <cell r="R4869" t="str">
            <v>O.K.</v>
          </cell>
          <cell r="S4869" t="str">
            <v>CONCILIADA</v>
          </cell>
          <cell r="T4869">
            <v>41621</v>
          </cell>
          <cell r="U4869">
            <v>18</v>
          </cell>
          <cell r="V4869" t="str">
            <v>DE 16 A 20 DÍAS</v>
          </cell>
        </row>
        <row r="4870">
          <cell r="Q4870" t="str">
            <v>BANAMEX4162159712241486554</v>
          </cell>
          <cell r="R4870" t="str">
            <v>O.K.</v>
          </cell>
          <cell r="S4870" t="str">
            <v>CONCILIADA</v>
          </cell>
          <cell r="T4870">
            <v>41621</v>
          </cell>
          <cell r="U4870">
            <v>18</v>
          </cell>
          <cell r="V4870" t="str">
            <v>DE 16 A 20 DÍAS</v>
          </cell>
        </row>
        <row r="4871">
          <cell r="Q4871" t="str">
            <v>BANAMEX4162159712245519137</v>
          </cell>
          <cell r="R4871" t="str">
            <v>O.K.</v>
          </cell>
          <cell r="S4871" t="str">
            <v>CONCILIADA</v>
          </cell>
          <cell r="T4871">
            <v>41621</v>
          </cell>
          <cell r="U4871">
            <v>18</v>
          </cell>
          <cell r="V4871" t="str">
            <v>DE 16 A 20 DÍAS</v>
          </cell>
        </row>
        <row r="4872">
          <cell r="Q4872" t="str">
            <v>BANAMEX4162159712245374954</v>
          </cell>
          <cell r="R4872" t="str">
            <v>O.K.</v>
          </cell>
          <cell r="S4872" t="str">
            <v>CONCILIADA</v>
          </cell>
          <cell r="T4872">
            <v>41621</v>
          </cell>
          <cell r="U4872">
            <v>18</v>
          </cell>
          <cell r="V4872" t="str">
            <v>DE 16 A 20 DÍAS</v>
          </cell>
        </row>
        <row r="4873">
          <cell r="Q4873" t="str">
            <v>BANAMEX4162159712245374798</v>
          </cell>
          <cell r="R4873" t="str">
            <v>O.K.</v>
          </cell>
          <cell r="S4873" t="str">
            <v>CONCILIADA</v>
          </cell>
          <cell r="T4873">
            <v>41621</v>
          </cell>
          <cell r="U4873">
            <v>18</v>
          </cell>
          <cell r="V4873" t="str">
            <v>DE 16 A 20 DÍAS</v>
          </cell>
        </row>
        <row r="4874">
          <cell r="Q4874" t="str">
            <v>BANAMEX4162159712245374822</v>
          </cell>
          <cell r="R4874" t="str">
            <v>O.K.</v>
          </cell>
          <cell r="S4874" t="str">
            <v>CONCILIADA</v>
          </cell>
          <cell r="T4874">
            <v>41621</v>
          </cell>
          <cell r="U4874">
            <v>18</v>
          </cell>
          <cell r="V4874" t="str">
            <v>DE 16 A 20 DÍAS</v>
          </cell>
        </row>
        <row r="4875">
          <cell r="Q4875" t="str">
            <v>BANAMEX4162159712245374814</v>
          </cell>
          <cell r="R4875" t="str">
            <v>O.K.</v>
          </cell>
          <cell r="S4875" t="str">
            <v>CONCILIADA</v>
          </cell>
          <cell r="T4875">
            <v>41621</v>
          </cell>
          <cell r="U4875">
            <v>18</v>
          </cell>
          <cell r="V4875" t="str">
            <v>DE 16 A 20 DÍAS</v>
          </cell>
        </row>
        <row r="4876">
          <cell r="Q4876" t="str">
            <v>BANAMEX4162159712241635689</v>
          </cell>
          <cell r="R4876" t="str">
            <v>O.K.</v>
          </cell>
          <cell r="S4876" t="str">
            <v>CONCILIADA</v>
          </cell>
          <cell r="T4876">
            <v>41621</v>
          </cell>
          <cell r="U4876">
            <v>18</v>
          </cell>
          <cell r="V4876" t="str">
            <v>DE 16 A 20 DÍAS</v>
          </cell>
        </row>
        <row r="4877">
          <cell r="Q4877" t="str">
            <v>BANAMEX4162159712241002061</v>
          </cell>
          <cell r="R4877" t="str">
            <v>O.K.</v>
          </cell>
          <cell r="S4877" t="str">
            <v>CONCILIADA</v>
          </cell>
          <cell r="T4877">
            <v>41621</v>
          </cell>
          <cell r="U4877">
            <v>18</v>
          </cell>
          <cell r="V4877" t="str">
            <v>DE 16 A 20 DÍAS</v>
          </cell>
        </row>
        <row r="4878">
          <cell r="Q4878" t="str">
            <v>BANAMEX4162159712241710573</v>
          </cell>
          <cell r="R4878" t="str">
            <v>O.K.</v>
          </cell>
          <cell r="S4878" t="str">
            <v>CONCILIADA</v>
          </cell>
          <cell r="T4878">
            <v>41621</v>
          </cell>
          <cell r="U4878">
            <v>18</v>
          </cell>
          <cell r="V4878" t="str">
            <v>DE 16 A 20 DÍAS</v>
          </cell>
        </row>
        <row r="4879">
          <cell r="Q4879" t="str">
            <v>BANAMEX4162159712241560374</v>
          </cell>
          <cell r="R4879" t="str">
            <v>O.K.</v>
          </cell>
          <cell r="S4879" t="str">
            <v>CONCILIADA</v>
          </cell>
          <cell r="T4879">
            <v>41621</v>
          </cell>
          <cell r="U4879">
            <v>18</v>
          </cell>
          <cell r="V4879" t="str">
            <v>DE 16 A 20 DÍAS</v>
          </cell>
        </row>
        <row r="4880">
          <cell r="Q4880" t="str">
            <v>BANAMEX4162159712245709068</v>
          </cell>
          <cell r="R4880" t="str">
            <v>O.K.</v>
          </cell>
          <cell r="S4880" t="str">
            <v>CONCILIADA</v>
          </cell>
          <cell r="T4880">
            <v>41621</v>
          </cell>
          <cell r="U4880">
            <v>18</v>
          </cell>
          <cell r="V4880" t="str">
            <v>DE 16 A 20 DÍAS</v>
          </cell>
        </row>
        <row r="4881">
          <cell r="Q4881" t="str">
            <v>BANAMEX4162159712243863099</v>
          </cell>
          <cell r="R4881" t="str">
            <v>O.K.</v>
          </cell>
          <cell r="S4881" t="str">
            <v>CONCILIADA</v>
          </cell>
          <cell r="T4881">
            <v>41621</v>
          </cell>
          <cell r="U4881">
            <v>18</v>
          </cell>
          <cell r="V4881" t="str">
            <v>DE 16 A 20 DÍAS</v>
          </cell>
        </row>
        <row r="4882">
          <cell r="Q4882" t="str">
            <v>BANAMEX4162159712241654904</v>
          </cell>
          <cell r="R4882" t="str">
            <v>O.K.</v>
          </cell>
          <cell r="S4882" t="str">
            <v>CONCILIADA</v>
          </cell>
          <cell r="T4882">
            <v>41621</v>
          </cell>
          <cell r="U4882">
            <v>18</v>
          </cell>
          <cell r="V4882" t="str">
            <v>DE 16 A 20 DÍAS</v>
          </cell>
        </row>
        <row r="4883">
          <cell r="Q4883" t="str">
            <v>BANAMEX4162159712241054956</v>
          </cell>
          <cell r="R4883" t="str">
            <v>O.K.</v>
          </cell>
          <cell r="S4883" t="str">
            <v>CONCILIADA</v>
          </cell>
          <cell r="T4883">
            <v>41621</v>
          </cell>
          <cell r="U4883">
            <v>18</v>
          </cell>
          <cell r="V4883" t="str">
            <v>DE 16 A 20 DÍAS</v>
          </cell>
        </row>
        <row r="4884">
          <cell r="Q4884" t="str">
            <v>BANAMEX4162159712245410923</v>
          </cell>
          <cell r="R4884" t="str">
            <v>O.K.</v>
          </cell>
          <cell r="S4884" t="str">
            <v>CONCILIADA</v>
          </cell>
          <cell r="T4884">
            <v>41621</v>
          </cell>
          <cell r="U4884">
            <v>18</v>
          </cell>
          <cell r="V4884" t="str">
            <v>DE 16 A 20 DÍAS</v>
          </cell>
        </row>
        <row r="4885">
          <cell r="Q4885" t="str">
            <v>BANAMEX4162159712241742212</v>
          </cell>
          <cell r="R4885" t="str">
            <v>O.K.</v>
          </cell>
          <cell r="S4885" t="str">
            <v>CONCILIADA</v>
          </cell>
          <cell r="T4885">
            <v>41621</v>
          </cell>
          <cell r="U4885">
            <v>18</v>
          </cell>
          <cell r="V4885" t="str">
            <v>DE 16 A 20 DÍAS</v>
          </cell>
        </row>
        <row r="4886">
          <cell r="Q4886" t="str">
            <v>BANAMEX4162159712245374780</v>
          </cell>
          <cell r="R4886" t="str">
            <v>O.K.</v>
          </cell>
          <cell r="S4886" t="str">
            <v>CONCILIADA</v>
          </cell>
          <cell r="T4886">
            <v>41621</v>
          </cell>
          <cell r="U4886">
            <v>18</v>
          </cell>
          <cell r="V4886" t="str">
            <v>DE 16 A 20 DÍAS</v>
          </cell>
        </row>
        <row r="4887">
          <cell r="Q4887" t="str">
            <v>BANAMEX4162159712241492131</v>
          </cell>
          <cell r="R4887" t="str">
            <v>O.K.</v>
          </cell>
          <cell r="S4887" t="str">
            <v>CONCILIADA</v>
          </cell>
          <cell r="T4887">
            <v>41621</v>
          </cell>
          <cell r="U4887">
            <v>18</v>
          </cell>
          <cell r="V4887" t="str">
            <v>DE 16 A 20 DÍAS</v>
          </cell>
        </row>
        <row r="4888">
          <cell r="Q4888" t="str">
            <v>BANAMEX4162159712241450667</v>
          </cell>
          <cell r="R4888" t="str">
            <v>O.K.</v>
          </cell>
          <cell r="S4888" t="str">
            <v>CONCILIADA</v>
          </cell>
          <cell r="T4888">
            <v>41621</v>
          </cell>
          <cell r="U4888">
            <v>18</v>
          </cell>
          <cell r="V4888" t="str">
            <v>DE 16 A 20 DÍAS</v>
          </cell>
        </row>
        <row r="4889">
          <cell r="Q4889" t="str">
            <v>BANAMEX4162159712241528132</v>
          </cell>
          <cell r="R4889" t="str">
            <v>O.K.</v>
          </cell>
          <cell r="S4889" t="str">
            <v>CONCILIADA</v>
          </cell>
          <cell r="T4889">
            <v>41621</v>
          </cell>
          <cell r="U4889">
            <v>18</v>
          </cell>
          <cell r="V4889" t="str">
            <v>DE 16 A 20 DÍAS</v>
          </cell>
        </row>
        <row r="4890">
          <cell r="Q4890" t="str">
            <v>BANAMEX4162159712245781752</v>
          </cell>
          <cell r="R4890" t="str">
            <v>O.K.</v>
          </cell>
          <cell r="S4890" t="str">
            <v>CONCILIADA</v>
          </cell>
          <cell r="T4890">
            <v>41621</v>
          </cell>
          <cell r="U4890">
            <v>18</v>
          </cell>
          <cell r="V4890" t="str">
            <v>DE 16 A 20 DÍAS</v>
          </cell>
        </row>
        <row r="4891">
          <cell r="Q4891" t="str">
            <v>BANAMEX4162159712241435767</v>
          </cell>
          <cell r="R4891" t="str">
            <v>O.K.</v>
          </cell>
          <cell r="S4891" t="str">
            <v>CONCILIADA</v>
          </cell>
          <cell r="T4891">
            <v>41621</v>
          </cell>
          <cell r="U4891">
            <v>18</v>
          </cell>
          <cell r="V4891" t="str">
            <v>DE 16 A 20 DÍAS</v>
          </cell>
        </row>
        <row r="4892">
          <cell r="Q4892" t="str">
            <v>BANAMEX4162159712241412055</v>
          </cell>
          <cell r="R4892" t="str">
            <v>O.K.</v>
          </cell>
          <cell r="S4892" t="str">
            <v>CONCILIADA</v>
          </cell>
          <cell r="T4892">
            <v>41621</v>
          </cell>
          <cell r="U4892">
            <v>18</v>
          </cell>
          <cell r="V4892" t="str">
            <v>DE 16 A 20 DÍAS</v>
          </cell>
        </row>
        <row r="4893">
          <cell r="Q4893" t="str">
            <v>BANAMEX4162159712242064673</v>
          </cell>
          <cell r="R4893" t="str">
            <v>O.K.</v>
          </cell>
          <cell r="S4893" t="str">
            <v>CONCILIADA</v>
          </cell>
          <cell r="T4893">
            <v>41621</v>
          </cell>
          <cell r="U4893">
            <v>18</v>
          </cell>
          <cell r="V4893" t="str">
            <v>DE 16 A 20 DÍAS</v>
          </cell>
        </row>
        <row r="4894">
          <cell r="Q4894" t="str">
            <v>BANAMEX4162159712241713502</v>
          </cell>
          <cell r="R4894" t="str">
            <v>O.K.</v>
          </cell>
          <cell r="S4894" t="str">
            <v>CONCILIADA</v>
          </cell>
          <cell r="T4894">
            <v>41621</v>
          </cell>
          <cell r="U4894">
            <v>18</v>
          </cell>
          <cell r="V4894" t="str">
            <v>DE 16 A 20 DÍAS</v>
          </cell>
        </row>
        <row r="4895">
          <cell r="Q4895" t="str">
            <v>BANAMEX4162159712241658277</v>
          </cell>
          <cell r="R4895" t="str">
            <v>O.K.</v>
          </cell>
          <cell r="S4895" t="str">
            <v>CONCILIADA</v>
          </cell>
          <cell r="T4895">
            <v>41621</v>
          </cell>
          <cell r="U4895">
            <v>18</v>
          </cell>
          <cell r="V4895" t="str">
            <v>DE 16 A 20 DÍAS</v>
          </cell>
        </row>
        <row r="4896">
          <cell r="Q4896" t="str">
            <v>BANAMEX4162159712241412006</v>
          </cell>
          <cell r="R4896" t="str">
            <v>O.K.</v>
          </cell>
          <cell r="S4896" t="str">
            <v>CONCILIADA</v>
          </cell>
          <cell r="T4896">
            <v>41621</v>
          </cell>
          <cell r="U4896">
            <v>18</v>
          </cell>
          <cell r="V4896" t="str">
            <v>DE 16 A 20 DÍAS</v>
          </cell>
        </row>
        <row r="4897">
          <cell r="Q4897" t="str">
            <v>BANAMEX4162159712245725379</v>
          </cell>
          <cell r="R4897" t="str">
            <v>O.K.</v>
          </cell>
          <cell r="S4897" t="str">
            <v>CONCILIADA</v>
          </cell>
          <cell r="T4897">
            <v>41621</v>
          </cell>
          <cell r="U4897">
            <v>18</v>
          </cell>
          <cell r="V4897" t="str">
            <v>DE 16 A 20 DÍAS</v>
          </cell>
        </row>
        <row r="4898">
          <cell r="Q4898" t="str">
            <v>BANAMEX4162159712245982699</v>
          </cell>
          <cell r="R4898" t="str">
            <v>O.K.</v>
          </cell>
          <cell r="S4898" t="str">
            <v>CONCILIADA</v>
          </cell>
          <cell r="T4898">
            <v>41621</v>
          </cell>
          <cell r="U4898">
            <v>18</v>
          </cell>
          <cell r="V4898" t="str">
            <v>DE 16 A 20 DÍAS</v>
          </cell>
        </row>
        <row r="4899">
          <cell r="Q4899" t="str">
            <v>BANAMEX4162159712241001952</v>
          </cell>
          <cell r="R4899" t="str">
            <v>O.K.</v>
          </cell>
          <cell r="S4899" t="str">
            <v>COMPENSADA</v>
          </cell>
          <cell r="T4899">
            <v>41621</v>
          </cell>
          <cell r="U4899">
            <v>18</v>
          </cell>
          <cell r="V4899" t="str">
            <v>DE 16 A 20 DÍAS</v>
          </cell>
        </row>
        <row r="4900">
          <cell r="Q4900" t="str">
            <v>BANAMEX4162159712245695895</v>
          </cell>
          <cell r="R4900" t="str">
            <v>O.K.</v>
          </cell>
          <cell r="S4900" t="str">
            <v>CONCILIADA</v>
          </cell>
          <cell r="T4900">
            <v>41621</v>
          </cell>
          <cell r="U4900">
            <v>18</v>
          </cell>
          <cell r="V4900" t="str">
            <v>DE 16 A 20 DÍAS</v>
          </cell>
        </row>
        <row r="4901">
          <cell r="Q4901" t="str">
            <v>BANAMEX4162159712241505437</v>
          </cell>
          <cell r="R4901" t="str">
            <v>O.K.</v>
          </cell>
          <cell r="S4901" t="str">
            <v>CONCILIADA</v>
          </cell>
          <cell r="T4901">
            <v>41621</v>
          </cell>
          <cell r="U4901">
            <v>18</v>
          </cell>
          <cell r="V4901" t="str">
            <v>DE 16 A 20 DÍAS</v>
          </cell>
        </row>
        <row r="4902">
          <cell r="Q4902" t="str">
            <v>BANAMEX4162159712245768064</v>
          </cell>
          <cell r="R4902" t="str">
            <v>O.K.</v>
          </cell>
          <cell r="S4902" t="str">
            <v>CONCILIADA</v>
          </cell>
          <cell r="T4902">
            <v>41621</v>
          </cell>
          <cell r="U4902">
            <v>18</v>
          </cell>
          <cell r="V4902" t="str">
            <v>DE 16 A 20 DÍAS</v>
          </cell>
        </row>
        <row r="4903">
          <cell r="Q4903" t="str">
            <v>BANAMEX4162159712245374830</v>
          </cell>
          <cell r="R4903" t="str">
            <v>O.K.</v>
          </cell>
          <cell r="S4903" t="str">
            <v>CONCILIADA</v>
          </cell>
          <cell r="T4903">
            <v>41621</v>
          </cell>
          <cell r="U4903">
            <v>18</v>
          </cell>
          <cell r="V4903" t="str">
            <v>DE 16 A 20 DÍAS</v>
          </cell>
        </row>
        <row r="4904">
          <cell r="Q4904" t="str">
            <v>BANAMEX4162159712241480870</v>
          </cell>
          <cell r="R4904" t="str">
            <v>O.K.</v>
          </cell>
          <cell r="S4904" t="str">
            <v>CONCILIADA</v>
          </cell>
          <cell r="T4904">
            <v>41621</v>
          </cell>
          <cell r="U4904">
            <v>18</v>
          </cell>
          <cell r="V4904" t="str">
            <v>DE 16 A 20 DÍAS</v>
          </cell>
        </row>
        <row r="4905">
          <cell r="Q4905" t="str">
            <v>BANAMEX4162159712241528645</v>
          </cell>
          <cell r="R4905" t="str">
            <v>O.K.</v>
          </cell>
          <cell r="S4905" t="str">
            <v>CONCILIADA</v>
          </cell>
          <cell r="T4905">
            <v>41621</v>
          </cell>
          <cell r="U4905">
            <v>18</v>
          </cell>
          <cell r="V4905" t="str">
            <v>DE 16 A 20 DÍAS</v>
          </cell>
        </row>
        <row r="4906">
          <cell r="Q4906" t="str">
            <v>BANAMEX4162159712246025670</v>
          </cell>
          <cell r="R4906" t="str">
            <v>O.K.</v>
          </cell>
          <cell r="S4906" t="str">
            <v>CONCILIADA</v>
          </cell>
          <cell r="T4906">
            <v>41621</v>
          </cell>
          <cell r="U4906">
            <v>18</v>
          </cell>
          <cell r="V4906" t="str">
            <v>DE 16 A 20 DÍAS</v>
          </cell>
        </row>
        <row r="4907">
          <cell r="Q4907" t="str">
            <v>BANAMEX4162159712245504378</v>
          </cell>
          <cell r="R4907" t="str">
            <v>O.K.</v>
          </cell>
          <cell r="S4907" t="str">
            <v>CONCILIADA</v>
          </cell>
          <cell r="T4907">
            <v>41621</v>
          </cell>
          <cell r="U4907">
            <v>18</v>
          </cell>
          <cell r="V4907" t="str">
            <v>DE 16 A 20 DÍAS</v>
          </cell>
        </row>
        <row r="4908">
          <cell r="Q4908" t="str">
            <v>BANAMEX4162159712241268051</v>
          </cell>
          <cell r="R4908" t="str">
            <v>O.K.</v>
          </cell>
          <cell r="S4908" t="str">
            <v>CONCILIADA</v>
          </cell>
          <cell r="T4908">
            <v>41621</v>
          </cell>
          <cell r="U4908">
            <v>18</v>
          </cell>
          <cell r="V4908" t="str">
            <v>DE 16 A 20 DÍAS</v>
          </cell>
        </row>
        <row r="4909">
          <cell r="Q4909" t="str">
            <v>BANAMEX4162159712241557859</v>
          </cell>
          <cell r="R4909" t="str">
            <v>O.K.</v>
          </cell>
          <cell r="S4909" t="str">
            <v>CONCILIADA</v>
          </cell>
          <cell r="T4909">
            <v>41621</v>
          </cell>
          <cell r="U4909">
            <v>18</v>
          </cell>
          <cell r="V4909" t="str">
            <v>DE 16 A 20 DÍAS</v>
          </cell>
        </row>
        <row r="4910">
          <cell r="Q4910" t="str">
            <v>BANAMEX4162159712245374871</v>
          </cell>
          <cell r="R4910" t="str">
            <v>O.K.</v>
          </cell>
          <cell r="S4910" t="str">
            <v>CONCILIADA</v>
          </cell>
          <cell r="T4910">
            <v>41621</v>
          </cell>
          <cell r="U4910">
            <v>18</v>
          </cell>
          <cell r="V4910" t="str">
            <v>DE 16 A 20 DÍAS</v>
          </cell>
        </row>
        <row r="4911">
          <cell r="Q4911" t="str">
            <v>BANAMEX4162159712241483114</v>
          </cell>
          <cell r="R4911" t="str">
            <v>O.K.</v>
          </cell>
          <cell r="S4911" t="str">
            <v>CONCILIADA</v>
          </cell>
          <cell r="T4911">
            <v>41621</v>
          </cell>
          <cell r="U4911">
            <v>18</v>
          </cell>
          <cell r="V4911" t="str">
            <v>DE 16 A 20 DÍAS</v>
          </cell>
        </row>
        <row r="4912">
          <cell r="Q4912" t="str">
            <v>BANAMEX4162159712241247964</v>
          </cell>
          <cell r="R4912" t="str">
            <v>O.K.</v>
          </cell>
          <cell r="S4912" t="str">
            <v>CONCILIADA</v>
          </cell>
          <cell r="T4912">
            <v>41621</v>
          </cell>
          <cell r="U4912">
            <v>18</v>
          </cell>
          <cell r="V4912" t="str">
            <v>DE 16 A 20 DÍAS</v>
          </cell>
        </row>
        <row r="4913">
          <cell r="Q4913" t="str">
            <v>BANAMEX4162159712242116887</v>
          </cell>
          <cell r="R4913" t="str">
            <v>O.K.</v>
          </cell>
          <cell r="S4913" t="str">
            <v>CONCILIADA</v>
          </cell>
          <cell r="T4913">
            <v>41621</v>
          </cell>
          <cell r="U4913">
            <v>18</v>
          </cell>
          <cell r="V4913" t="str">
            <v>DE 16 A 20 DÍAS</v>
          </cell>
        </row>
        <row r="4914">
          <cell r="Q4914" t="str">
            <v>BANAMEX4162159712241000077</v>
          </cell>
          <cell r="R4914" t="str">
            <v>O.K.</v>
          </cell>
          <cell r="S4914" t="str">
            <v>CONCILIADA</v>
          </cell>
          <cell r="T4914">
            <v>41621</v>
          </cell>
          <cell r="U4914">
            <v>18</v>
          </cell>
          <cell r="V4914" t="str">
            <v>DE 16 A 20 DÍAS</v>
          </cell>
        </row>
        <row r="4915">
          <cell r="Q4915" t="str">
            <v>BANAMEX4162159712245374939</v>
          </cell>
          <cell r="R4915" t="str">
            <v>O.K.</v>
          </cell>
          <cell r="S4915" t="str">
            <v>CONCILIADA</v>
          </cell>
          <cell r="T4915">
            <v>41621</v>
          </cell>
          <cell r="U4915">
            <v>18</v>
          </cell>
          <cell r="V4915" t="str">
            <v>DE 16 A 20 DÍAS</v>
          </cell>
        </row>
        <row r="4916">
          <cell r="Q4916" t="str">
            <v>BANAMEX4162159712243786118</v>
          </cell>
          <cell r="R4916" t="str">
            <v>O.K.</v>
          </cell>
          <cell r="S4916" t="str">
            <v>CONCILIADA</v>
          </cell>
          <cell r="T4916">
            <v>41621</v>
          </cell>
          <cell r="U4916">
            <v>18</v>
          </cell>
          <cell r="V4916" t="str">
            <v>DE 16 A 20 DÍAS</v>
          </cell>
        </row>
        <row r="4917">
          <cell r="Q4917" t="str">
            <v>BANAMEX4162159712241435759</v>
          </cell>
          <cell r="R4917" t="str">
            <v>O.K.</v>
          </cell>
          <cell r="S4917" t="str">
            <v>CONCILIADA</v>
          </cell>
          <cell r="T4917">
            <v>41621</v>
          </cell>
          <cell r="U4917">
            <v>18</v>
          </cell>
          <cell r="V4917" t="str">
            <v>DE 16 A 20 DÍAS</v>
          </cell>
        </row>
        <row r="4918">
          <cell r="Q4918" t="str">
            <v>BANAMEX4162159712241168970</v>
          </cell>
          <cell r="R4918" t="str">
            <v>O.K.</v>
          </cell>
          <cell r="S4918" t="str">
            <v>CONCILIADA</v>
          </cell>
          <cell r="T4918">
            <v>41621</v>
          </cell>
          <cell r="U4918">
            <v>18</v>
          </cell>
          <cell r="V4918" t="str">
            <v>DE 16 A 20 DÍAS</v>
          </cell>
        </row>
        <row r="4919">
          <cell r="Q4919" t="str">
            <v>BANAMEX4162159712241687680</v>
          </cell>
          <cell r="R4919" t="str">
            <v>O.K.</v>
          </cell>
          <cell r="S4919" t="str">
            <v>CONCILIADA</v>
          </cell>
          <cell r="T4919">
            <v>41621</v>
          </cell>
          <cell r="U4919">
            <v>18</v>
          </cell>
          <cell r="V4919" t="str">
            <v>DE 16 A 20 DÍAS</v>
          </cell>
        </row>
        <row r="4920">
          <cell r="Q4920" t="str">
            <v>BANAMEX4162159712241658673</v>
          </cell>
          <cell r="R4920" t="str">
            <v>O.K.</v>
          </cell>
          <cell r="S4920" t="str">
            <v>CONCILIADA</v>
          </cell>
          <cell r="T4920">
            <v>41621</v>
          </cell>
          <cell r="U4920">
            <v>18</v>
          </cell>
          <cell r="V4920" t="str">
            <v>DE 16 A 20 DÍAS</v>
          </cell>
        </row>
        <row r="4921">
          <cell r="Q4921" t="str">
            <v>BANAMEX4162159712245374855</v>
          </cell>
          <cell r="R4921" t="str">
            <v>O.K.</v>
          </cell>
          <cell r="S4921" t="str">
            <v>CONCILIADA</v>
          </cell>
          <cell r="T4921">
            <v>41621</v>
          </cell>
          <cell r="U4921">
            <v>18</v>
          </cell>
          <cell r="V4921" t="str">
            <v>DE 16 A 20 DÍAS</v>
          </cell>
        </row>
        <row r="4922">
          <cell r="Q4922" t="str">
            <v>BANAMEX4162159712245870795</v>
          </cell>
          <cell r="R4922" t="str">
            <v>O.K.</v>
          </cell>
          <cell r="S4922" t="str">
            <v>CONCILIADA</v>
          </cell>
          <cell r="T4922">
            <v>41621</v>
          </cell>
          <cell r="U4922">
            <v>18</v>
          </cell>
          <cell r="V4922" t="str">
            <v>DE 16 A 20 DÍAS</v>
          </cell>
        </row>
        <row r="4923">
          <cell r="Q4923" t="str">
            <v>BANAMEX4162159712245775721</v>
          </cell>
          <cell r="R4923" t="str">
            <v>O.K.</v>
          </cell>
          <cell r="S4923" t="str">
            <v>CONCILIADA</v>
          </cell>
          <cell r="T4923">
            <v>41621</v>
          </cell>
          <cell r="U4923">
            <v>18</v>
          </cell>
          <cell r="V4923" t="str">
            <v>DE 16 A 20 DÍAS</v>
          </cell>
        </row>
        <row r="4924">
          <cell r="Q4924" t="str">
            <v>BANAMEX4162159712241721299</v>
          </cell>
          <cell r="R4924" t="str">
            <v>O.K.</v>
          </cell>
          <cell r="S4924" t="str">
            <v>CONCILIADA</v>
          </cell>
          <cell r="T4924">
            <v>41621</v>
          </cell>
          <cell r="U4924">
            <v>18</v>
          </cell>
          <cell r="V4924" t="str">
            <v>DE 16 A 20 DÍAS</v>
          </cell>
        </row>
        <row r="4925">
          <cell r="Q4925" t="str">
            <v>BANAMEX4162159712245848650</v>
          </cell>
          <cell r="R4925" t="str">
            <v>O.K.</v>
          </cell>
          <cell r="S4925" t="str">
            <v>CONCILIADA</v>
          </cell>
          <cell r="T4925">
            <v>41621</v>
          </cell>
          <cell r="U4925">
            <v>18</v>
          </cell>
          <cell r="V4925" t="str">
            <v>DE 16 A 20 DÍAS</v>
          </cell>
        </row>
        <row r="4926">
          <cell r="Q4926" t="str">
            <v>BANAMEX4162159712241000084</v>
          </cell>
          <cell r="R4926" t="str">
            <v>O.K.</v>
          </cell>
          <cell r="S4926" t="str">
            <v>CONCILIADA</v>
          </cell>
          <cell r="T4926">
            <v>41621</v>
          </cell>
          <cell r="U4926">
            <v>18</v>
          </cell>
          <cell r="V4926" t="str">
            <v>DE 16 A 20 DÍAS</v>
          </cell>
        </row>
        <row r="4927">
          <cell r="Q4927" t="str">
            <v>BANAMEX4162159712241709583</v>
          </cell>
          <cell r="R4927" t="str">
            <v>O.K.</v>
          </cell>
          <cell r="S4927" t="str">
            <v>CONCILIADA</v>
          </cell>
          <cell r="T4927">
            <v>41621</v>
          </cell>
          <cell r="U4927">
            <v>18</v>
          </cell>
          <cell r="V4927" t="str">
            <v>DE 16 A 20 DÍAS</v>
          </cell>
        </row>
        <row r="4928">
          <cell r="Q4928" t="str">
            <v>BANAMEX4162159712241377852</v>
          </cell>
          <cell r="R4928" t="str">
            <v>O.K.</v>
          </cell>
          <cell r="S4928" t="str">
            <v>CONCILIADA</v>
          </cell>
          <cell r="T4928">
            <v>41621</v>
          </cell>
          <cell r="U4928">
            <v>18</v>
          </cell>
          <cell r="V4928" t="str">
            <v>DE 16 A 20 DÍAS</v>
          </cell>
        </row>
        <row r="4929">
          <cell r="Q4929" t="str">
            <v>BANAMEX4162159712245432299</v>
          </cell>
          <cell r="R4929" t="str">
            <v>O.K.</v>
          </cell>
          <cell r="S4929" t="str">
            <v>CONCILIADA</v>
          </cell>
          <cell r="T4929">
            <v>41621</v>
          </cell>
          <cell r="U4929">
            <v>18</v>
          </cell>
          <cell r="V4929" t="str">
            <v>DE 16 A 20 DÍAS</v>
          </cell>
        </row>
        <row r="4930">
          <cell r="Q4930" t="str">
            <v>BANAMEX4162159712241005227</v>
          </cell>
          <cell r="R4930" t="str">
            <v>O.K.</v>
          </cell>
          <cell r="S4930" t="str">
            <v>CONCILIADA</v>
          </cell>
          <cell r="T4930">
            <v>41621</v>
          </cell>
          <cell r="U4930">
            <v>18</v>
          </cell>
          <cell r="V4930" t="str">
            <v>DE 16 A 20 DÍAS</v>
          </cell>
        </row>
        <row r="4931">
          <cell r="Q4931" t="str">
            <v>BANAMEX4162159712245574561</v>
          </cell>
          <cell r="R4931" t="str">
            <v>O.K.</v>
          </cell>
          <cell r="S4931" t="str">
            <v>CONCILIADA</v>
          </cell>
          <cell r="T4931">
            <v>41621</v>
          </cell>
          <cell r="U4931">
            <v>18</v>
          </cell>
          <cell r="V4931" t="str">
            <v>DE 16 A 20 DÍAS</v>
          </cell>
        </row>
        <row r="4932">
          <cell r="Q4932" t="str">
            <v>BANAMEX4162159712241000071</v>
          </cell>
          <cell r="R4932" t="str">
            <v>O.K.</v>
          </cell>
          <cell r="S4932" t="str">
            <v>CONCILIADA</v>
          </cell>
          <cell r="T4932">
            <v>41621</v>
          </cell>
          <cell r="U4932">
            <v>18</v>
          </cell>
          <cell r="V4932" t="str">
            <v>DE 16 A 20 DÍAS</v>
          </cell>
        </row>
        <row r="4933">
          <cell r="Q4933" t="str">
            <v>BANAMEX4162159712241377860</v>
          </cell>
          <cell r="R4933" t="str">
            <v>O.K.</v>
          </cell>
          <cell r="S4933" t="str">
            <v>CONCILIADA</v>
          </cell>
          <cell r="T4933">
            <v>41621</v>
          </cell>
          <cell r="U4933">
            <v>18</v>
          </cell>
          <cell r="V4933" t="str">
            <v>DE 16 A 20 DÍAS</v>
          </cell>
        </row>
        <row r="4934">
          <cell r="Q4934" t="str">
            <v>BANAMEX4162159712245374731</v>
          </cell>
          <cell r="R4934" t="str">
            <v>O.K.</v>
          </cell>
          <cell r="S4934" t="str">
            <v>CONCILIADA</v>
          </cell>
          <cell r="T4934">
            <v>41621</v>
          </cell>
          <cell r="U4934">
            <v>18</v>
          </cell>
          <cell r="V4934" t="str">
            <v>DE 16 A 20 DÍAS</v>
          </cell>
        </row>
        <row r="4935">
          <cell r="Q4935" t="str">
            <v>BANAMEX4162159712245436571</v>
          </cell>
          <cell r="R4935" t="str">
            <v>O.K.</v>
          </cell>
          <cell r="S4935" t="str">
            <v>CONCILIADA</v>
          </cell>
          <cell r="T4935">
            <v>41621</v>
          </cell>
          <cell r="U4935">
            <v>18</v>
          </cell>
          <cell r="V4935" t="str">
            <v>DE 16 A 20 DÍAS</v>
          </cell>
        </row>
        <row r="4936">
          <cell r="Q4936" t="str">
            <v>BANAMEX4162159712245374772</v>
          </cell>
          <cell r="R4936" t="str">
            <v>O.K.</v>
          </cell>
          <cell r="S4936" t="str">
            <v>CONCILIADA</v>
          </cell>
          <cell r="T4936">
            <v>41621</v>
          </cell>
          <cell r="U4936">
            <v>18</v>
          </cell>
          <cell r="V4936" t="str">
            <v>DE 16 A 20 DÍAS</v>
          </cell>
        </row>
        <row r="4937">
          <cell r="Q4937" t="str">
            <v>BANAMEX4162159712245607155</v>
          </cell>
          <cell r="R4937" t="str">
            <v>O.K.</v>
          </cell>
          <cell r="S4937" t="str">
            <v>CONCILIADA</v>
          </cell>
          <cell r="T4937">
            <v>41621</v>
          </cell>
          <cell r="U4937">
            <v>18</v>
          </cell>
          <cell r="V4937" t="str">
            <v>DE 16 A 20 DÍAS</v>
          </cell>
        </row>
        <row r="4938">
          <cell r="Q4938" t="str">
            <v>BANAMEX4162159712241658699</v>
          </cell>
          <cell r="R4938" t="str">
            <v>O.K.</v>
          </cell>
          <cell r="S4938" t="str">
            <v>CONCILIADA</v>
          </cell>
          <cell r="T4938">
            <v>41621</v>
          </cell>
          <cell r="U4938">
            <v>18</v>
          </cell>
          <cell r="V4938" t="str">
            <v>DE 16 A 20 DÍAS</v>
          </cell>
        </row>
        <row r="4939">
          <cell r="Q4939" t="str">
            <v>BANAMEX4162159712245631015</v>
          </cell>
          <cell r="R4939" t="str">
            <v>O.K.</v>
          </cell>
          <cell r="S4939" t="str">
            <v>CONCILIADA</v>
          </cell>
          <cell r="T4939">
            <v>41621</v>
          </cell>
          <cell r="U4939">
            <v>18</v>
          </cell>
          <cell r="V4939" t="str">
            <v>DE 16 A 20 DÍAS</v>
          </cell>
        </row>
        <row r="4940">
          <cell r="Q4940" t="str">
            <v>BANAMEX4162159712241713452</v>
          </cell>
          <cell r="R4940" t="str">
            <v>O.K.</v>
          </cell>
          <cell r="S4940" t="str">
            <v>CONCILIADA</v>
          </cell>
          <cell r="T4940">
            <v>41621</v>
          </cell>
          <cell r="U4940">
            <v>18</v>
          </cell>
          <cell r="V4940" t="str">
            <v>DE 16 A 20 DÍAS</v>
          </cell>
        </row>
        <row r="4941">
          <cell r="Q4941" t="str">
            <v>BANAMEX4162159712241303833</v>
          </cell>
          <cell r="R4941" t="str">
            <v>O.K.</v>
          </cell>
          <cell r="S4941" t="str">
            <v>CONCILIADA</v>
          </cell>
          <cell r="T4941">
            <v>41621</v>
          </cell>
          <cell r="U4941">
            <v>18</v>
          </cell>
          <cell r="V4941" t="str">
            <v>DE 16 A 20 DÍAS</v>
          </cell>
        </row>
        <row r="4942">
          <cell r="Q4942" t="str">
            <v>BANAMEX4162159712241714526</v>
          </cell>
          <cell r="R4942" t="str">
            <v>O.K.</v>
          </cell>
          <cell r="S4942" t="str">
            <v>CONCILIADA</v>
          </cell>
          <cell r="T4942">
            <v>41621</v>
          </cell>
          <cell r="U4942">
            <v>18</v>
          </cell>
          <cell r="V4942" t="str">
            <v>DE 16 A 20 DÍAS</v>
          </cell>
        </row>
        <row r="4943">
          <cell r="Q4943" t="str">
            <v>BANAMEX4162159712245591201</v>
          </cell>
          <cell r="R4943" t="str">
            <v>O.K.</v>
          </cell>
          <cell r="S4943" t="str">
            <v>CONCILIADA</v>
          </cell>
          <cell r="T4943">
            <v>41621</v>
          </cell>
          <cell r="U4943">
            <v>18</v>
          </cell>
          <cell r="V4943" t="str">
            <v>DE 16 A 20 DÍAS</v>
          </cell>
        </row>
        <row r="4944">
          <cell r="Q4944" t="str">
            <v>BANAMEX4162159712245374970</v>
          </cell>
          <cell r="R4944" t="str">
            <v>O.K.</v>
          </cell>
          <cell r="S4944" t="str">
            <v>CONCILIADA</v>
          </cell>
          <cell r="T4944">
            <v>41621</v>
          </cell>
          <cell r="U4944">
            <v>18</v>
          </cell>
          <cell r="V4944" t="str">
            <v>DE 16 A 20 DÍAS</v>
          </cell>
        </row>
        <row r="4945">
          <cell r="Q4945" t="str">
            <v>BANAMEX4162159712241377878</v>
          </cell>
          <cell r="R4945" t="str">
            <v>O.K.</v>
          </cell>
          <cell r="S4945" t="str">
            <v>CONCILIADA</v>
          </cell>
          <cell r="T4945">
            <v>41621</v>
          </cell>
          <cell r="U4945">
            <v>18</v>
          </cell>
          <cell r="V4945" t="str">
            <v>DE 16 A 20 DÍAS</v>
          </cell>
        </row>
        <row r="4946">
          <cell r="Q4946" t="str">
            <v>BANAMEX4162159712245529268</v>
          </cell>
          <cell r="R4946" t="str">
            <v>O.K.</v>
          </cell>
          <cell r="S4946" t="str">
            <v>CONCILIADA</v>
          </cell>
          <cell r="T4946">
            <v>41621</v>
          </cell>
          <cell r="U4946">
            <v>18</v>
          </cell>
          <cell r="V4946" t="str">
            <v>DE 16 A 20 DÍAS</v>
          </cell>
        </row>
        <row r="4947">
          <cell r="Q4947" t="str">
            <v>BANAMEX4162159712245374947</v>
          </cell>
          <cell r="R4947" t="str">
            <v>O.K.</v>
          </cell>
          <cell r="S4947" t="str">
            <v>CONCILIADA</v>
          </cell>
          <cell r="T4947">
            <v>41621</v>
          </cell>
          <cell r="U4947">
            <v>18</v>
          </cell>
          <cell r="V4947" t="str">
            <v>DE 16 A 20 DÍAS</v>
          </cell>
        </row>
        <row r="4948">
          <cell r="Q4948" t="str">
            <v>BANAMEX4162159712241545052</v>
          </cell>
          <cell r="R4948" t="str">
            <v>O.K.</v>
          </cell>
          <cell r="S4948" t="str">
            <v>CONCILIADA</v>
          </cell>
          <cell r="T4948">
            <v>41621</v>
          </cell>
          <cell r="U4948">
            <v>18</v>
          </cell>
          <cell r="V4948" t="str">
            <v>DE 16 A 20 DÍAS</v>
          </cell>
        </row>
        <row r="4949">
          <cell r="Q4949" t="str">
            <v>BANAMEX4162159712241448562</v>
          </cell>
          <cell r="R4949" t="str">
            <v>O.K.</v>
          </cell>
          <cell r="S4949" t="str">
            <v>CONCILIADA</v>
          </cell>
          <cell r="T4949">
            <v>41621</v>
          </cell>
          <cell r="U4949">
            <v>18</v>
          </cell>
          <cell r="V4949" t="str">
            <v>DE 16 A 20 DÍAS</v>
          </cell>
        </row>
        <row r="4950">
          <cell r="Q4950" t="str">
            <v>BANAMEX4162159712241017750</v>
          </cell>
          <cell r="R4950" t="str">
            <v>O.K.</v>
          </cell>
          <cell r="S4950" t="str">
            <v>CONCILIADA</v>
          </cell>
          <cell r="T4950">
            <v>41621</v>
          </cell>
          <cell r="U4950">
            <v>18</v>
          </cell>
          <cell r="V4950" t="str">
            <v>DE 16 A 20 DÍAS</v>
          </cell>
        </row>
        <row r="4951">
          <cell r="Q4951" t="str">
            <v>BANAMEX4162159712241544998</v>
          </cell>
          <cell r="R4951" t="str">
            <v>O.K.</v>
          </cell>
          <cell r="S4951" t="str">
            <v>CONCILIADA</v>
          </cell>
          <cell r="T4951">
            <v>41621</v>
          </cell>
          <cell r="U4951">
            <v>18</v>
          </cell>
          <cell r="V4951" t="str">
            <v>DE 16 A 20 DÍAS</v>
          </cell>
        </row>
        <row r="4952">
          <cell r="Q4952" t="str">
            <v>BANAMEX4162159712241237957</v>
          </cell>
          <cell r="R4952" t="str">
            <v>O.K.</v>
          </cell>
          <cell r="S4952" t="str">
            <v>CONCILIADA</v>
          </cell>
          <cell r="T4952">
            <v>41621</v>
          </cell>
          <cell r="U4952">
            <v>18</v>
          </cell>
          <cell r="V4952" t="str">
            <v>DE 16 A 20 DÍAS</v>
          </cell>
        </row>
        <row r="4953">
          <cell r="Q4953" t="str">
            <v>BANAMEX4162159712245822309</v>
          </cell>
          <cell r="R4953" t="str">
            <v>O.K.</v>
          </cell>
          <cell r="S4953" t="str">
            <v>CONCILIADA</v>
          </cell>
          <cell r="T4953">
            <v>41621</v>
          </cell>
          <cell r="U4953">
            <v>18</v>
          </cell>
          <cell r="V4953" t="str">
            <v>DE 16 A 20 DÍAS</v>
          </cell>
        </row>
        <row r="4954">
          <cell r="Q4954" t="str">
            <v>BANAMEX4162159712244225942</v>
          </cell>
          <cell r="R4954" t="str">
            <v>O.K.</v>
          </cell>
          <cell r="S4954" t="str">
            <v>COMPENSADA</v>
          </cell>
          <cell r="T4954">
            <v>41621</v>
          </cell>
          <cell r="U4954">
            <v>18</v>
          </cell>
          <cell r="V4954" t="str">
            <v>DE 16 A 20 DÍAS</v>
          </cell>
        </row>
        <row r="4955">
          <cell r="Q4955" t="str">
            <v>BANAMEX4162159712241011465</v>
          </cell>
          <cell r="R4955" t="str">
            <v>O.K.</v>
          </cell>
          <cell r="S4955" t="str">
            <v>CONCILIADA</v>
          </cell>
          <cell r="T4955">
            <v>41621</v>
          </cell>
          <cell r="U4955">
            <v>18</v>
          </cell>
          <cell r="V4955" t="str">
            <v>DE 16 A 20 DÍAS</v>
          </cell>
        </row>
        <row r="4956">
          <cell r="Q4956" t="str">
            <v>BANAMEX4162159712241448604</v>
          </cell>
          <cell r="R4956" t="str">
            <v>O.K.</v>
          </cell>
          <cell r="S4956" t="str">
            <v>CONCILIADA</v>
          </cell>
          <cell r="T4956">
            <v>41621</v>
          </cell>
          <cell r="U4956">
            <v>18</v>
          </cell>
          <cell r="V4956" t="str">
            <v>DE 16 A 20 DÍAS</v>
          </cell>
        </row>
        <row r="4957">
          <cell r="Q4957" t="str">
            <v>BANAMEX4162159712245374749</v>
          </cell>
          <cell r="R4957" t="str">
            <v>O.K.</v>
          </cell>
          <cell r="S4957" t="str">
            <v>CONCILIADA</v>
          </cell>
          <cell r="T4957">
            <v>41621</v>
          </cell>
          <cell r="U4957">
            <v>18</v>
          </cell>
          <cell r="V4957" t="str">
            <v>DE 16 A 20 DÍAS</v>
          </cell>
        </row>
        <row r="4958">
          <cell r="Q4958" t="str">
            <v>BANAMEX4162159712242038891</v>
          </cell>
          <cell r="R4958" t="str">
            <v>O.K.</v>
          </cell>
          <cell r="S4958" t="str">
            <v>CONCILIADA</v>
          </cell>
          <cell r="T4958">
            <v>41621</v>
          </cell>
          <cell r="U4958">
            <v>18</v>
          </cell>
          <cell r="V4958" t="str">
            <v>DE 16 A 20 DÍAS</v>
          </cell>
        </row>
        <row r="4959">
          <cell r="Q4959" t="str">
            <v>BANAMEX4162159712244084117</v>
          </cell>
          <cell r="R4959" t="str">
            <v>O.K.</v>
          </cell>
          <cell r="S4959" t="str">
            <v>COMPENSADA</v>
          </cell>
          <cell r="T4959">
            <v>41621</v>
          </cell>
          <cell r="U4959">
            <v>18</v>
          </cell>
          <cell r="V4959" t="str">
            <v>DE 16 A 20 DÍAS</v>
          </cell>
        </row>
        <row r="4960">
          <cell r="Q4960" t="str">
            <v>BANCOMER416214487026595695929</v>
          </cell>
          <cell r="R4960" t="str">
            <v>O.K.</v>
          </cell>
          <cell r="S4960" t="str">
            <v>CONCILIADA</v>
          </cell>
          <cell r="T4960">
            <v>41621</v>
          </cell>
          <cell r="U4960">
            <v>18</v>
          </cell>
          <cell r="V4960" t="str">
            <v>DE 16 A 20 DÍAS</v>
          </cell>
        </row>
        <row r="4961">
          <cell r="Q4961" t="str">
            <v>BANCOMER416214487026595374699</v>
          </cell>
          <cell r="R4961" t="str">
            <v>O.K.</v>
          </cell>
          <cell r="S4961" t="str">
            <v>CONCILIADA</v>
          </cell>
          <cell r="T4961">
            <v>41621</v>
          </cell>
          <cell r="U4961">
            <v>18</v>
          </cell>
          <cell r="V4961" t="str">
            <v>DE 16 A 20 DÍAS</v>
          </cell>
        </row>
        <row r="4962">
          <cell r="Q4962" t="str">
            <v>BANCOMER416214487026594117602</v>
          </cell>
          <cell r="R4962" t="str">
            <v>O.K.</v>
          </cell>
          <cell r="S4962" t="str">
            <v>CONCILIADA</v>
          </cell>
          <cell r="T4962">
            <v>41621</v>
          </cell>
          <cell r="U4962">
            <v>18</v>
          </cell>
          <cell r="V4962" t="str">
            <v>DE 16 A 20 DÍAS</v>
          </cell>
        </row>
        <row r="4963">
          <cell r="Q4963" t="str">
            <v>BANCOMER416214487026595374715</v>
          </cell>
          <cell r="R4963" t="str">
            <v>O.K.</v>
          </cell>
          <cell r="S4963" t="str">
            <v>COMPENSADA</v>
          </cell>
          <cell r="T4963">
            <v>41628</v>
          </cell>
          <cell r="U4963">
            <v>18</v>
          </cell>
          <cell r="V4963" t="str">
            <v>DE 16 A 20 DÍAS</v>
          </cell>
        </row>
        <row r="4964">
          <cell r="Q4964" t="str">
            <v>BANCOMER416214487026595410923</v>
          </cell>
          <cell r="R4964" t="str">
            <v>O.K.</v>
          </cell>
          <cell r="S4964" t="str">
            <v>CONCILIADA</v>
          </cell>
          <cell r="T4964">
            <v>41621</v>
          </cell>
          <cell r="U4964">
            <v>18</v>
          </cell>
          <cell r="V4964" t="str">
            <v>DE 16 A 20 DÍAS</v>
          </cell>
        </row>
        <row r="4965">
          <cell r="Q4965" t="str">
            <v>BANCOMER416214487026596743769</v>
          </cell>
          <cell r="R4965" t="str">
            <v>O.K.</v>
          </cell>
          <cell r="S4965" t="str">
            <v>CONCILIADA</v>
          </cell>
          <cell r="T4965">
            <v>41621</v>
          </cell>
          <cell r="U4965">
            <v>18</v>
          </cell>
          <cell r="V4965" t="str">
            <v>DE 16 A 20 DÍAS</v>
          </cell>
        </row>
        <row r="4966">
          <cell r="Q4966" t="str">
            <v>BANCOMER416214487026595432299</v>
          </cell>
          <cell r="R4966" t="str">
            <v>O.K.</v>
          </cell>
          <cell r="S4966" t="str">
            <v>CONCILIADA</v>
          </cell>
          <cell r="T4966">
            <v>41621</v>
          </cell>
          <cell r="U4966">
            <v>18</v>
          </cell>
          <cell r="V4966" t="str">
            <v>DE 16 A 20 DÍAS</v>
          </cell>
        </row>
        <row r="4967">
          <cell r="Q4967" t="str">
            <v>BANCOMER416214487026599600651</v>
          </cell>
          <cell r="R4967" t="str">
            <v>O.K.</v>
          </cell>
          <cell r="S4967" t="str">
            <v>CONCILIADA</v>
          </cell>
          <cell r="T4967">
            <v>41621</v>
          </cell>
          <cell r="U4967">
            <v>18</v>
          </cell>
          <cell r="V4967" t="str">
            <v>DE 16 A 20 DÍAS</v>
          </cell>
        </row>
        <row r="4968">
          <cell r="Q4968" t="str">
            <v>BANCOMER416214487026594148490</v>
          </cell>
          <cell r="R4968" t="str">
            <v>O.K.</v>
          </cell>
          <cell r="S4968" t="str">
            <v>CONCILIADA</v>
          </cell>
          <cell r="T4968">
            <v>41621</v>
          </cell>
          <cell r="U4968">
            <v>18</v>
          </cell>
          <cell r="V4968" t="str">
            <v>DE 16 A 20 DÍAS</v>
          </cell>
        </row>
        <row r="4969">
          <cell r="Q4969" t="str">
            <v>BANCOMER416214487026595541289</v>
          </cell>
          <cell r="R4969" t="str">
            <v>O.K.</v>
          </cell>
          <cell r="S4969" t="str">
            <v>CONCILIADA</v>
          </cell>
          <cell r="T4969">
            <v>41621</v>
          </cell>
          <cell r="U4969">
            <v>18</v>
          </cell>
          <cell r="V4969" t="str">
            <v>DE 16 A 20 DÍAS</v>
          </cell>
        </row>
        <row r="4970">
          <cell r="Q4970" t="str">
            <v>BANCOMER416214487026591690833</v>
          </cell>
          <cell r="R4970" t="str">
            <v>O.K.</v>
          </cell>
          <cell r="S4970" t="str">
            <v>CONCILIADA</v>
          </cell>
          <cell r="T4970">
            <v>41621</v>
          </cell>
          <cell r="U4970">
            <v>18</v>
          </cell>
          <cell r="V4970" t="str">
            <v>DE 16 A 20 DÍAS</v>
          </cell>
        </row>
        <row r="4971">
          <cell r="Q4971" t="str">
            <v>BANCOMER416214487026595695895</v>
          </cell>
          <cell r="R4971" t="str">
            <v>O.K.</v>
          </cell>
          <cell r="S4971" t="str">
            <v>CONCILIADA</v>
          </cell>
          <cell r="T4971">
            <v>41621</v>
          </cell>
          <cell r="U4971">
            <v>18</v>
          </cell>
          <cell r="V4971" t="str">
            <v>DE 16 A 20 DÍAS</v>
          </cell>
        </row>
        <row r="4972">
          <cell r="Q4972" t="str">
            <v>BANCOMER416214487026595519137</v>
          </cell>
          <cell r="R4972" t="str">
            <v>O.K.</v>
          </cell>
          <cell r="S4972" t="str">
            <v>CONCILIADA</v>
          </cell>
          <cell r="T4972">
            <v>41621</v>
          </cell>
          <cell r="U4972">
            <v>18</v>
          </cell>
          <cell r="V4972" t="str">
            <v>DE 16 A 20 DÍAS</v>
          </cell>
        </row>
        <row r="4973">
          <cell r="Q4973" t="str">
            <v>BANCOMER416214487026591735240</v>
          </cell>
          <cell r="R4973" t="str">
            <v>O.K.</v>
          </cell>
          <cell r="S4973" t="str">
            <v>CONCILIADA</v>
          </cell>
          <cell r="T4973">
            <v>41621</v>
          </cell>
          <cell r="U4973">
            <v>18</v>
          </cell>
          <cell r="V4973" t="str">
            <v>DE 16 A 20 DÍAS</v>
          </cell>
        </row>
        <row r="4974">
          <cell r="Q4974" t="str">
            <v>BANCOMER416214487026595591201</v>
          </cell>
          <cell r="R4974" t="str">
            <v>O.K.</v>
          </cell>
          <cell r="S4974" t="str">
            <v>CONCILIADA</v>
          </cell>
          <cell r="T4974">
            <v>41621</v>
          </cell>
          <cell r="U4974">
            <v>18</v>
          </cell>
          <cell r="V4974" t="str">
            <v>DE 16 A 20 DÍAS</v>
          </cell>
        </row>
        <row r="4975">
          <cell r="Q4975" t="str">
            <v>BANCOMER416214487026595820535</v>
          </cell>
          <cell r="R4975" t="str">
            <v>O.K.</v>
          </cell>
          <cell r="S4975" t="str">
            <v>CONCILIADA</v>
          </cell>
          <cell r="T4975">
            <v>41621</v>
          </cell>
          <cell r="U4975">
            <v>18</v>
          </cell>
          <cell r="V4975" t="str">
            <v>DE 16 A 20 DÍAS</v>
          </cell>
        </row>
        <row r="4976">
          <cell r="Q4976" t="str">
            <v>BANCOMER416214487026595440060</v>
          </cell>
          <cell r="R4976" t="str">
            <v>O.K.</v>
          </cell>
          <cell r="S4976" t="str">
            <v>CONCILIADA</v>
          </cell>
          <cell r="T4976">
            <v>41621</v>
          </cell>
          <cell r="U4976">
            <v>18</v>
          </cell>
          <cell r="V4976" t="str">
            <v>DE 16 A 20 DÍAS</v>
          </cell>
        </row>
        <row r="4977">
          <cell r="Q4977" t="str">
            <v>BANCOMER416214487026595504378</v>
          </cell>
          <cell r="R4977" t="str">
            <v>O.K.</v>
          </cell>
          <cell r="S4977" t="str">
            <v>CONCILIADA</v>
          </cell>
          <cell r="T4977">
            <v>41621</v>
          </cell>
          <cell r="U4977">
            <v>18</v>
          </cell>
          <cell r="V4977" t="str">
            <v>DE 16 A 20 DÍAS</v>
          </cell>
        </row>
        <row r="4978">
          <cell r="Q4978" t="str">
            <v>BANCOMER416214487026595374913</v>
          </cell>
          <cell r="R4978" t="str">
            <v>O.K.</v>
          </cell>
          <cell r="S4978" t="str">
            <v>CONCILIADA</v>
          </cell>
          <cell r="T4978">
            <v>41621</v>
          </cell>
          <cell r="U4978">
            <v>18</v>
          </cell>
          <cell r="V4978" t="str">
            <v>DE 16 A 20 DÍAS</v>
          </cell>
        </row>
        <row r="4979">
          <cell r="Q4979" t="str">
            <v>BANCOMER416214487026594084208</v>
          </cell>
          <cell r="R4979" t="str">
            <v>O.K.</v>
          </cell>
          <cell r="S4979" t="str">
            <v>CONCILIADA</v>
          </cell>
          <cell r="T4979">
            <v>41621</v>
          </cell>
          <cell r="U4979">
            <v>18</v>
          </cell>
          <cell r="V4979" t="str">
            <v>DE 16 A 20 DÍAS</v>
          </cell>
        </row>
        <row r="4980">
          <cell r="Q4980" t="str">
            <v>BANCOMER416214487026595374897</v>
          </cell>
          <cell r="R4980" t="str">
            <v>O.K.</v>
          </cell>
          <cell r="S4980" t="str">
            <v>CONCILIADA</v>
          </cell>
          <cell r="T4980">
            <v>41621</v>
          </cell>
          <cell r="U4980">
            <v>18</v>
          </cell>
          <cell r="V4980" t="str">
            <v>DE 16 A 20 DÍAS</v>
          </cell>
        </row>
        <row r="4981">
          <cell r="Q4981" t="str">
            <v>BANCOMER416214487026596025688</v>
          </cell>
          <cell r="R4981" t="str">
            <v>O.K.</v>
          </cell>
          <cell r="S4981" t="str">
            <v>CONCILIADA</v>
          </cell>
          <cell r="T4981">
            <v>41621</v>
          </cell>
          <cell r="U4981">
            <v>18</v>
          </cell>
          <cell r="V4981" t="str">
            <v>DE 16 A 20 DÍAS</v>
          </cell>
        </row>
        <row r="4982">
          <cell r="Q4982" t="str">
            <v>BANCOMER416214487026595374707</v>
          </cell>
          <cell r="R4982" t="str">
            <v>O.K.</v>
          </cell>
          <cell r="S4982" t="str">
            <v>CONCILIADA</v>
          </cell>
          <cell r="T4982">
            <v>41621</v>
          </cell>
          <cell r="U4982">
            <v>18</v>
          </cell>
          <cell r="V4982" t="str">
            <v>DE 16 A 20 DÍAS</v>
          </cell>
        </row>
        <row r="4983">
          <cell r="Q4983" t="str">
            <v>BANCOMER416214487026595574561</v>
          </cell>
          <cell r="R4983" t="str">
            <v>O.K.</v>
          </cell>
          <cell r="S4983" t="str">
            <v>CONCILIADA</v>
          </cell>
          <cell r="T4983">
            <v>41621</v>
          </cell>
          <cell r="U4983">
            <v>18</v>
          </cell>
          <cell r="V4983" t="str">
            <v>DE 16 A 20 DÍAS</v>
          </cell>
        </row>
        <row r="4984">
          <cell r="Q4984" t="str">
            <v>BANCOMER416214487026595374772</v>
          </cell>
          <cell r="R4984" t="str">
            <v>O.K.</v>
          </cell>
          <cell r="S4984" t="str">
            <v>CONCILIADA</v>
          </cell>
          <cell r="T4984">
            <v>41621</v>
          </cell>
          <cell r="U4984">
            <v>18</v>
          </cell>
          <cell r="V4984" t="str">
            <v>DE 16 A 20 DÍAS</v>
          </cell>
        </row>
        <row r="4985">
          <cell r="Q4985" t="str">
            <v>BANCOMER416214487026595659370</v>
          </cell>
          <cell r="R4985" t="str">
            <v>O.K.</v>
          </cell>
          <cell r="S4985" t="str">
            <v>CONCILIADA</v>
          </cell>
          <cell r="T4985">
            <v>41621</v>
          </cell>
          <cell r="U4985">
            <v>18</v>
          </cell>
          <cell r="V4985" t="str">
            <v>DE 16 A 20 DÍAS</v>
          </cell>
        </row>
        <row r="4986">
          <cell r="Q4986" t="str">
            <v>BANCOMER416214487026597135985</v>
          </cell>
          <cell r="R4986" t="str">
            <v>O.K.</v>
          </cell>
          <cell r="S4986" t="str">
            <v>CONCILIADA</v>
          </cell>
          <cell r="T4986">
            <v>41621</v>
          </cell>
          <cell r="U4986">
            <v>18</v>
          </cell>
          <cell r="V4986" t="str">
            <v>DE 16 A 20 DÍAS</v>
          </cell>
        </row>
        <row r="4987">
          <cell r="Q4987" t="str">
            <v>BANCOMER416214487026591001952</v>
          </cell>
          <cell r="R4987" t="str">
            <v>O.K.</v>
          </cell>
          <cell r="S4987" t="str">
            <v>CONCILIADA</v>
          </cell>
          <cell r="T4987">
            <v>41621</v>
          </cell>
          <cell r="U4987">
            <v>18</v>
          </cell>
          <cell r="V4987" t="str">
            <v>DE 16 A 20 DÍAS</v>
          </cell>
        </row>
        <row r="4988">
          <cell r="Q4988" t="str">
            <v>BANCOMER416214487026591785559</v>
          </cell>
          <cell r="R4988" t="str">
            <v>O.K.</v>
          </cell>
          <cell r="S4988" t="str">
            <v>CONCILIADA</v>
          </cell>
          <cell r="T4988">
            <v>41621</v>
          </cell>
          <cell r="U4988">
            <v>18</v>
          </cell>
          <cell r="V4988" t="str">
            <v>DE 16 A 20 DÍAS</v>
          </cell>
        </row>
        <row r="4989">
          <cell r="Q4989" t="str">
            <v>BANCOMER416214487026595725379</v>
          </cell>
          <cell r="R4989" t="str">
            <v>O.K.</v>
          </cell>
          <cell r="S4989" t="str">
            <v>CONCILIADA</v>
          </cell>
          <cell r="T4989">
            <v>41621</v>
          </cell>
          <cell r="U4989">
            <v>18</v>
          </cell>
          <cell r="V4989" t="str">
            <v>DE 16 A 20 DÍAS</v>
          </cell>
        </row>
        <row r="4990">
          <cell r="Q4990" t="str">
            <v>BANCOMER416214487026594084299</v>
          </cell>
          <cell r="R4990" t="str">
            <v>O.K.</v>
          </cell>
          <cell r="S4990" t="str">
            <v>CONCILIADA</v>
          </cell>
          <cell r="T4990">
            <v>41621</v>
          </cell>
          <cell r="U4990">
            <v>18</v>
          </cell>
          <cell r="V4990" t="str">
            <v>DE 16 A 20 DÍAS</v>
          </cell>
        </row>
        <row r="4991">
          <cell r="Q4991" t="str">
            <v>BANCOMER416214487026595775721</v>
          </cell>
          <cell r="R4991" t="str">
            <v>O.K.</v>
          </cell>
          <cell r="S4991" t="str">
            <v>CONCILIADA</v>
          </cell>
          <cell r="T4991">
            <v>41621</v>
          </cell>
          <cell r="U4991">
            <v>18</v>
          </cell>
          <cell r="V4991" t="str">
            <v>DE 16 A 20 DÍAS</v>
          </cell>
        </row>
        <row r="4992">
          <cell r="Q4992" t="str">
            <v>BANCOMER416214487026591005224</v>
          </cell>
          <cell r="R4992" t="str">
            <v>O.K.</v>
          </cell>
          <cell r="S4992" t="str">
            <v>CONCILIADA</v>
          </cell>
          <cell r="T4992">
            <v>41621</v>
          </cell>
          <cell r="U4992">
            <v>18</v>
          </cell>
          <cell r="V4992" t="str">
            <v>DE 16 A 20 DÍAS</v>
          </cell>
        </row>
        <row r="4993">
          <cell r="Q4993" t="str">
            <v>BANCOMER416214487026595822309</v>
          </cell>
          <cell r="R4993" t="str">
            <v>O.K.</v>
          </cell>
          <cell r="S4993" t="str">
            <v>CONCILIADA</v>
          </cell>
          <cell r="T4993">
            <v>41621</v>
          </cell>
          <cell r="U4993">
            <v>18</v>
          </cell>
          <cell r="V4993" t="str">
            <v>DE 16 A 20 DÍAS</v>
          </cell>
        </row>
        <row r="4994">
          <cell r="Q4994" t="str">
            <v>BANCOMER416214487026595374939</v>
          </cell>
          <cell r="R4994" t="str">
            <v>O.K.</v>
          </cell>
          <cell r="S4994" t="str">
            <v>CONCILIADA</v>
          </cell>
          <cell r="T4994">
            <v>41621</v>
          </cell>
          <cell r="U4994">
            <v>18</v>
          </cell>
          <cell r="V4994" t="str">
            <v>DE 16 A 20 DÍAS</v>
          </cell>
        </row>
        <row r="4995">
          <cell r="Q4995" t="str">
            <v>BANCOMER416214487026595982723</v>
          </cell>
          <cell r="R4995" t="str">
            <v>O.K.</v>
          </cell>
          <cell r="S4995" t="str">
            <v>CONCILIADA</v>
          </cell>
          <cell r="T4995">
            <v>41621</v>
          </cell>
          <cell r="U4995">
            <v>18</v>
          </cell>
          <cell r="V4995" t="str">
            <v>DE 16 A 20 DÍAS</v>
          </cell>
        </row>
        <row r="4996">
          <cell r="Q4996" t="str">
            <v>BANCOMER416214487026591448588</v>
          </cell>
          <cell r="R4996" t="str">
            <v>O.K.</v>
          </cell>
          <cell r="S4996" t="str">
            <v>CONCILIADA</v>
          </cell>
          <cell r="T4996">
            <v>41621</v>
          </cell>
          <cell r="U4996">
            <v>18</v>
          </cell>
          <cell r="V4996" t="str">
            <v>DE 16 A 20 DÍAS</v>
          </cell>
        </row>
        <row r="4997">
          <cell r="Q4997" t="str">
            <v>BANCOMER416214487026595695937</v>
          </cell>
          <cell r="R4997" t="str">
            <v>O.K.</v>
          </cell>
          <cell r="S4997" t="str">
            <v>CONCILIADA</v>
          </cell>
          <cell r="T4997">
            <v>41621</v>
          </cell>
          <cell r="U4997">
            <v>18</v>
          </cell>
          <cell r="V4997" t="str">
            <v>DE 16 A 20 DÍAS</v>
          </cell>
        </row>
        <row r="4998">
          <cell r="Q4998" t="str">
            <v>BANCOMER416214487026591237957</v>
          </cell>
          <cell r="R4998" t="str">
            <v>O.K.</v>
          </cell>
          <cell r="S4998" t="str">
            <v>CONCILIADA</v>
          </cell>
          <cell r="T4998">
            <v>41621</v>
          </cell>
          <cell r="U4998">
            <v>18</v>
          </cell>
          <cell r="V4998" t="str">
            <v>DE 16 A 20 DÍAS</v>
          </cell>
        </row>
        <row r="4999">
          <cell r="Q4999" t="str">
            <v>BANCOMER416214487026595374947</v>
          </cell>
          <cell r="R4999" t="str">
            <v>O.K.</v>
          </cell>
          <cell r="S4999" t="str">
            <v>CONCILIADA</v>
          </cell>
          <cell r="T4999">
            <v>41621</v>
          </cell>
          <cell r="U4999">
            <v>18</v>
          </cell>
          <cell r="V4999" t="str">
            <v>DE 16 A 20 DÍAS</v>
          </cell>
        </row>
        <row r="5000">
          <cell r="Q5000" t="str">
            <v>BANCOMER416214487026595848627</v>
          </cell>
          <cell r="R5000" t="str">
            <v>O.K.</v>
          </cell>
          <cell r="S5000" t="str">
            <v>CONCILIADA</v>
          </cell>
          <cell r="T5000">
            <v>41621</v>
          </cell>
          <cell r="U5000">
            <v>18</v>
          </cell>
          <cell r="V5000" t="str">
            <v>DE 16 A 20 DÍAS</v>
          </cell>
        </row>
        <row r="5001">
          <cell r="Q5001" t="str">
            <v>BANCOMER416214487026595374806</v>
          </cell>
          <cell r="R5001" t="str">
            <v>O.K.</v>
          </cell>
          <cell r="S5001" t="str">
            <v>COMPENSADA</v>
          </cell>
          <cell r="T5001">
            <v>41628</v>
          </cell>
          <cell r="U5001">
            <v>18</v>
          </cell>
          <cell r="V5001" t="str">
            <v>DE 16 A 20 DÍAS</v>
          </cell>
        </row>
        <row r="5002">
          <cell r="Q5002" t="str">
            <v>BANCOMER416214487026595374798</v>
          </cell>
          <cell r="R5002" t="str">
            <v>O.K.</v>
          </cell>
          <cell r="S5002" t="str">
            <v>CONCILIADA</v>
          </cell>
          <cell r="T5002">
            <v>41621</v>
          </cell>
          <cell r="U5002">
            <v>18</v>
          </cell>
          <cell r="V5002" t="str">
            <v>DE 16 A 20 DÍAS</v>
          </cell>
        </row>
        <row r="5003">
          <cell r="Q5003" t="str">
            <v>BANCOMER416214487026595374723</v>
          </cell>
          <cell r="R5003" t="str">
            <v>O.K.</v>
          </cell>
          <cell r="S5003" t="str">
            <v>CONCILIADA</v>
          </cell>
          <cell r="T5003">
            <v>41621</v>
          </cell>
          <cell r="U5003">
            <v>18</v>
          </cell>
          <cell r="V5003" t="str">
            <v>DE 16 A 20 DÍAS</v>
          </cell>
        </row>
        <row r="5004">
          <cell r="Q5004" t="str">
            <v>BANCOMER416214487026593717097</v>
          </cell>
          <cell r="R5004" t="str">
            <v>O.K.</v>
          </cell>
          <cell r="S5004" t="str">
            <v>CONCILIADA</v>
          </cell>
          <cell r="T5004">
            <v>41621</v>
          </cell>
          <cell r="U5004">
            <v>18</v>
          </cell>
          <cell r="V5004" t="str">
            <v>DE 16 A 20 DÍAS</v>
          </cell>
        </row>
        <row r="5005">
          <cell r="Q5005" t="str">
            <v>BANCOMER416214487026591004776</v>
          </cell>
          <cell r="R5005" t="str">
            <v>O.K.</v>
          </cell>
          <cell r="S5005" t="str">
            <v>CONCILIADA</v>
          </cell>
          <cell r="T5005">
            <v>41621</v>
          </cell>
          <cell r="U5005">
            <v>18</v>
          </cell>
          <cell r="V5005" t="str">
            <v>DE 16 A 20 DÍAS</v>
          </cell>
        </row>
        <row r="5006">
          <cell r="Q5006" t="str">
            <v>BANCOMER416214487026591721315</v>
          </cell>
          <cell r="R5006" t="str">
            <v>O.K.</v>
          </cell>
          <cell r="S5006" t="str">
            <v>CONCILIADA</v>
          </cell>
          <cell r="T5006">
            <v>41621</v>
          </cell>
          <cell r="U5006">
            <v>18</v>
          </cell>
          <cell r="V5006" t="str">
            <v>DE 16 A 20 DÍAS</v>
          </cell>
        </row>
        <row r="5007">
          <cell r="Q5007" t="str">
            <v>BANCOMER416214487026595870779</v>
          </cell>
          <cell r="R5007" t="str">
            <v>O.K.</v>
          </cell>
          <cell r="S5007" t="str">
            <v>CONCILIADA</v>
          </cell>
          <cell r="T5007">
            <v>41621</v>
          </cell>
          <cell r="U5007">
            <v>18</v>
          </cell>
          <cell r="V5007" t="str">
            <v>DE 16 A 20 DÍAS</v>
          </cell>
        </row>
        <row r="5008">
          <cell r="Q5008" t="str">
            <v>BANCOMER416214487026594084315</v>
          </cell>
          <cell r="R5008" t="str">
            <v>O.K.</v>
          </cell>
          <cell r="S5008" t="str">
            <v>CONCILIADA</v>
          </cell>
          <cell r="T5008">
            <v>41621</v>
          </cell>
          <cell r="U5008">
            <v>18</v>
          </cell>
          <cell r="V5008" t="str">
            <v>DE 16 A 20 DÍAS</v>
          </cell>
        </row>
        <row r="5009">
          <cell r="Q5009" t="str">
            <v>BANCOMER416214487026592033199</v>
          </cell>
          <cell r="R5009" t="str">
            <v>O.K.</v>
          </cell>
          <cell r="S5009" t="str">
            <v>CONCILIADA</v>
          </cell>
          <cell r="T5009">
            <v>41621</v>
          </cell>
          <cell r="U5009">
            <v>18</v>
          </cell>
          <cell r="V5009" t="str">
            <v>DE 16 A 20 DÍAS</v>
          </cell>
        </row>
        <row r="5010">
          <cell r="Q5010" t="str">
            <v>BANCOMER416214487026591492156</v>
          </cell>
          <cell r="R5010" t="str">
            <v>O.K.</v>
          </cell>
          <cell r="S5010" t="str">
            <v>CONCILIADA</v>
          </cell>
          <cell r="T5010">
            <v>41621</v>
          </cell>
          <cell r="U5010">
            <v>18</v>
          </cell>
          <cell r="V5010" t="str">
            <v>DE 16 A 20 DÍAS</v>
          </cell>
        </row>
        <row r="5011">
          <cell r="Q5011" t="str">
            <v>BANCOMER416214487026591000886</v>
          </cell>
          <cell r="R5011" t="str">
            <v>O.K.</v>
          </cell>
          <cell r="S5011" t="str">
            <v>CONCILIADA</v>
          </cell>
          <cell r="T5011">
            <v>41621</v>
          </cell>
          <cell r="U5011">
            <v>18</v>
          </cell>
          <cell r="V5011" t="str">
            <v>DE 16 A 20 DÍAS</v>
          </cell>
        </row>
        <row r="5012">
          <cell r="Q5012" t="str">
            <v>BANCOMER416214487026594084257</v>
          </cell>
          <cell r="R5012" t="str">
            <v>O.K.</v>
          </cell>
          <cell r="S5012" t="str">
            <v>CONCILIADA</v>
          </cell>
          <cell r="T5012">
            <v>41621</v>
          </cell>
          <cell r="U5012">
            <v>18</v>
          </cell>
          <cell r="V5012" t="str">
            <v>DE 16 A 20 DÍAS</v>
          </cell>
        </row>
        <row r="5013">
          <cell r="Q5013" t="str">
            <v>BANCOMER416214487026591781160</v>
          </cell>
          <cell r="R5013" t="str">
            <v>O.K.</v>
          </cell>
          <cell r="S5013" t="str">
            <v>CONCILIADA</v>
          </cell>
          <cell r="T5013">
            <v>41621</v>
          </cell>
          <cell r="U5013">
            <v>18</v>
          </cell>
          <cell r="V5013" t="str">
            <v>DE 16 A 20 DÍAS</v>
          </cell>
        </row>
        <row r="5014">
          <cell r="Q5014" t="str">
            <v>BANCOMER416214487026595404363</v>
          </cell>
          <cell r="R5014" t="str">
            <v>O.K.</v>
          </cell>
          <cell r="S5014" t="str">
            <v>CONCILIADA</v>
          </cell>
          <cell r="T5014">
            <v>41621</v>
          </cell>
          <cell r="U5014">
            <v>18</v>
          </cell>
          <cell r="V5014" t="str">
            <v>DE 16 A 20 DÍAS</v>
          </cell>
        </row>
        <row r="5015">
          <cell r="Q5015" t="str">
            <v>BANCOMER416214487026591247964</v>
          </cell>
          <cell r="R5015" t="str">
            <v>O.K.</v>
          </cell>
          <cell r="S5015" t="str">
            <v>CONCILIADA</v>
          </cell>
          <cell r="T5015">
            <v>41621</v>
          </cell>
          <cell r="U5015">
            <v>18</v>
          </cell>
          <cell r="V5015" t="str">
            <v>DE 16 A 20 DÍAS</v>
          </cell>
        </row>
        <row r="5016">
          <cell r="Q5016" t="str">
            <v>BANCOMER416214487026591303833</v>
          </cell>
          <cell r="R5016" t="str">
            <v>O.K.</v>
          </cell>
          <cell r="S5016" t="str">
            <v>CONCILIADA</v>
          </cell>
          <cell r="T5016">
            <v>41621</v>
          </cell>
          <cell r="U5016">
            <v>18</v>
          </cell>
          <cell r="V5016" t="str">
            <v>DE 16 A 20 DÍAS</v>
          </cell>
        </row>
        <row r="5017">
          <cell r="Q5017" t="str">
            <v>BANCOMER416214487026595374764</v>
          </cell>
          <cell r="R5017" t="str">
            <v>O.K.</v>
          </cell>
          <cell r="S5017" t="str">
            <v>CONCILIADA</v>
          </cell>
          <cell r="T5017">
            <v>41621</v>
          </cell>
          <cell r="U5017">
            <v>18</v>
          </cell>
          <cell r="V5017" t="str">
            <v>DE 16 A 20 DÍAS</v>
          </cell>
        </row>
        <row r="5018">
          <cell r="Q5018" t="str">
            <v>BANCOMER416214487026591486554</v>
          </cell>
          <cell r="R5018" t="str">
            <v>O.K.</v>
          </cell>
          <cell r="S5018" t="str">
            <v>CONCILIADA</v>
          </cell>
          <cell r="T5018">
            <v>41621</v>
          </cell>
          <cell r="U5018">
            <v>18</v>
          </cell>
          <cell r="V5018" t="str">
            <v>DE 16 A 20 DÍAS</v>
          </cell>
        </row>
        <row r="5019">
          <cell r="Q5019" t="str">
            <v>BANCOMER416214487026591411990</v>
          </cell>
          <cell r="R5019" t="str">
            <v>O.K.</v>
          </cell>
          <cell r="S5019" t="str">
            <v>CONCILIADA</v>
          </cell>
          <cell r="T5019">
            <v>41621</v>
          </cell>
          <cell r="U5019">
            <v>18</v>
          </cell>
          <cell r="V5019" t="str">
            <v>DE 16 A 20 DÍAS</v>
          </cell>
        </row>
        <row r="5020">
          <cell r="Q5020" t="str">
            <v>BANCOMER416214487026591505437</v>
          </cell>
          <cell r="R5020" t="str">
            <v>O.K.</v>
          </cell>
          <cell r="S5020" t="str">
            <v>CONCILIADA</v>
          </cell>
          <cell r="T5020">
            <v>41621</v>
          </cell>
          <cell r="U5020">
            <v>18</v>
          </cell>
          <cell r="V5020" t="str">
            <v>DE 16 A 20 DÍAS</v>
          </cell>
        </row>
        <row r="5021">
          <cell r="Q5021" t="str">
            <v>BANCOMER416214487026591721307</v>
          </cell>
          <cell r="R5021" t="str">
            <v>O.K.</v>
          </cell>
          <cell r="S5021" t="str">
            <v>CONCILIADA</v>
          </cell>
          <cell r="T5021">
            <v>41621</v>
          </cell>
          <cell r="U5021">
            <v>18</v>
          </cell>
          <cell r="V5021" t="str">
            <v>DE 16 A 20 DÍAS</v>
          </cell>
        </row>
        <row r="5022">
          <cell r="Q5022" t="str">
            <v>BANCOMER416214487026595774377</v>
          </cell>
          <cell r="R5022" t="str">
            <v>O.K.</v>
          </cell>
          <cell r="S5022" t="str">
            <v>CONCILIADA</v>
          </cell>
          <cell r="T5022">
            <v>41621</v>
          </cell>
          <cell r="U5022">
            <v>18</v>
          </cell>
          <cell r="V5022" t="str">
            <v>DE 16 A 20 DÍAS</v>
          </cell>
        </row>
        <row r="5023">
          <cell r="Q5023" t="str">
            <v>BANCOMER416214487026595775705</v>
          </cell>
          <cell r="R5023" t="str">
            <v>O.K.</v>
          </cell>
          <cell r="S5023" t="str">
            <v>CONCILIADA</v>
          </cell>
          <cell r="T5023">
            <v>41621</v>
          </cell>
          <cell r="U5023">
            <v>18</v>
          </cell>
          <cell r="V5023" t="str">
            <v>DE 16 A 20 DÍAS</v>
          </cell>
        </row>
        <row r="5024">
          <cell r="Q5024" t="str">
            <v>BANCOMER416214487026591635564</v>
          </cell>
          <cell r="R5024" t="str">
            <v>O.K.</v>
          </cell>
          <cell r="S5024" t="str">
            <v>CONCILIADA</v>
          </cell>
          <cell r="T5024">
            <v>41621</v>
          </cell>
          <cell r="U5024">
            <v>18</v>
          </cell>
          <cell r="V5024" t="str">
            <v>DE 16 A 20 DÍAS</v>
          </cell>
        </row>
        <row r="5025">
          <cell r="Q5025" t="str">
            <v>BANCOMER416214487026595374780</v>
          </cell>
          <cell r="R5025" t="str">
            <v>O.K.</v>
          </cell>
          <cell r="S5025" t="str">
            <v>CONCILIADA</v>
          </cell>
          <cell r="T5025">
            <v>41621</v>
          </cell>
          <cell r="U5025">
            <v>18</v>
          </cell>
          <cell r="V5025" t="str">
            <v>DE 16 A 20 DÍAS</v>
          </cell>
        </row>
        <row r="5026">
          <cell r="Q5026" t="str">
            <v>BANCOMER416214487026594161485</v>
          </cell>
          <cell r="R5026" t="str">
            <v>CONCILIACION</v>
          </cell>
          <cell r="S5026" t="str">
            <v xml:space="preserve"> </v>
          </cell>
          <cell r="T5026" t="str">
            <v xml:space="preserve"> </v>
          </cell>
          <cell r="U5026">
            <v>18</v>
          </cell>
          <cell r="V5026" t="str">
            <v>DE 16 A 20 DÍAS</v>
          </cell>
        </row>
        <row r="5027">
          <cell r="Q5027" t="str">
            <v>BANCOMER416214487026595982699</v>
          </cell>
          <cell r="R5027" t="str">
            <v>O.K.</v>
          </cell>
          <cell r="S5027" t="str">
            <v>CONCILIADA</v>
          </cell>
          <cell r="T5027">
            <v>41621</v>
          </cell>
          <cell r="U5027">
            <v>18</v>
          </cell>
          <cell r="V5027" t="str">
            <v>DE 16 A 20 DÍAS</v>
          </cell>
        </row>
        <row r="5028">
          <cell r="Q5028" t="str">
            <v>BANCOMER416214487026595659164</v>
          </cell>
          <cell r="R5028" t="str">
            <v>O.K.</v>
          </cell>
          <cell r="S5028" t="str">
            <v>CONCILIADA</v>
          </cell>
          <cell r="T5028">
            <v>41621</v>
          </cell>
          <cell r="U5028">
            <v>18</v>
          </cell>
          <cell r="V5028" t="str">
            <v>DE 16 A 20 DÍAS</v>
          </cell>
        </row>
        <row r="5029">
          <cell r="Q5029" t="str">
            <v>BANCOMER416214487026595374731</v>
          </cell>
          <cell r="R5029" t="str">
            <v>O.K.</v>
          </cell>
          <cell r="S5029" t="str">
            <v>CONCILIADA</v>
          </cell>
          <cell r="T5029">
            <v>41621</v>
          </cell>
          <cell r="U5029">
            <v>18</v>
          </cell>
          <cell r="V5029" t="str">
            <v>DE 16 A 20 DÍAS</v>
          </cell>
        </row>
        <row r="5030">
          <cell r="Q5030" t="str">
            <v>BANCOMER416214487026595848635</v>
          </cell>
          <cell r="R5030" t="str">
            <v>O.K.</v>
          </cell>
          <cell r="S5030" t="str">
            <v>CONCILIADA</v>
          </cell>
          <cell r="T5030">
            <v>41621</v>
          </cell>
          <cell r="U5030">
            <v>18</v>
          </cell>
          <cell r="V5030" t="str">
            <v>DE 16 A 20 DÍAS</v>
          </cell>
        </row>
        <row r="5031">
          <cell r="Q5031" t="str">
            <v>BANCOMER416214487026595614128</v>
          </cell>
          <cell r="R5031" t="str">
            <v>O.K.</v>
          </cell>
          <cell r="S5031" t="str">
            <v>CONCILIADA</v>
          </cell>
          <cell r="T5031">
            <v>41621</v>
          </cell>
          <cell r="U5031">
            <v>18</v>
          </cell>
          <cell r="V5031" t="str">
            <v>DE 16 A 20 DÍAS</v>
          </cell>
        </row>
        <row r="5032">
          <cell r="Q5032" t="str">
            <v>BANCOMER416214487026595775739</v>
          </cell>
          <cell r="R5032" t="str">
            <v>O.K.</v>
          </cell>
          <cell r="S5032" t="str">
            <v>CONCILIADA</v>
          </cell>
          <cell r="T5032">
            <v>41621</v>
          </cell>
          <cell r="U5032">
            <v>18</v>
          </cell>
          <cell r="V5032" t="str">
            <v>DE 16 A 20 DÍAS</v>
          </cell>
        </row>
        <row r="5033">
          <cell r="Q5033" t="str">
            <v>BANCOMER416214487026591444405</v>
          </cell>
          <cell r="R5033" t="str">
            <v>O.K.</v>
          </cell>
          <cell r="S5033" t="str">
            <v>CONCILIADA</v>
          </cell>
          <cell r="T5033">
            <v>41621</v>
          </cell>
          <cell r="U5033">
            <v>18</v>
          </cell>
          <cell r="V5033" t="str">
            <v>DE 16 A 20 DÍAS</v>
          </cell>
        </row>
        <row r="5034">
          <cell r="Q5034" t="str">
            <v>BANCOMER416214487026595695903</v>
          </cell>
          <cell r="R5034" t="str">
            <v>O.K.</v>
          </cell>
          <cell r="S5034" t="str">
            <v>CONCILIADA</v>
          </cell>
          <cell r="T5034">
            <v>41621</v>
          </cell>
          <cell r="U5034">
            <v>18</v>
          </cell>
          <cell r="V5034" t="str">
            <v>DE 16 A 20 DÍAS</v>
          </cell>
        </row>
        <row r="5035">
          <cell r="Q5035" t="str">
            <v>BANCOMER416214487026595775713</v>
          </cell>
          <cell r="R5035" t="str">
            <v>O.K.</v>
          </cell>
          <cell r="S5035" t="str">
            <v>CONCILIADA</v>
          </cell>
          <cell r="T5035">
            <v>41621</v>
          </cell>
          <cell r="U5035">
            <v>18</v>
          </cell>
          <cell r="V5035" t="str">
            <v>DE 16 A 20 DÍAS</v>
          </cell>
        </row>
        <row r="5036">
          <cell r="Q5036" t="str">
            <v>BANCOMER416214487026595374749</v>
          </cell>
          <cell r="R5036" t="str">
            <v>O.K.</v>
          </cell>
          <cell r="S5036" t="str">
            <v>CONCILIADA</v>
          </cell>
          <cell r="T5036">
            <v>41621</v>
          </cell>
          <cell r="U5036">
            <v>18</v>
          </cell>
          <cell r="V5036" t="str">
            <v>DE 16 A 20 DÍAS</v>
          </cell>
        </row>
        <row r="5037">
          <cell r="Q5037" t="str">
            <v>BANCOMER416214487026594084125</v>
          </cell>
          <cell r="R5037" t="str">
            <v>O.K.</v>
          </cell>
          <cell r="S5037" t="str">
            <v>CONCILIADA</v>
          </cell>
          <cell r="T5037">
            <v>41621</v>
          </cell>
          <cell r="U5037">
            <v>18</v>
          </cell>
          <cell r="V5037" t="str">
            <v>DE 16 A 20 DÍAS</v>
          </cell>
        </row>
        <row r="5038">
          <cell r="Q5038" t="str">
            <v>BANCOMER416214487026594084547</v>
          </cell>
          <cell r="R5038" t="str">
            <v>O.K.</v>
          </cell>
          <cell r="S5038" t="str">
            <v>CONCILIADA</v>
          </cell>
          <cell r="T5038">
            <v>41621</v>
          </cell>
          <cell r="U5038">
            <v>18</v>
          </cell>
          <cell r="V5038" t="str">
            <v>DE 16 A 20 DÍAS</v>
          </cell>
        </row>
        <row r="5039">
          <cell r="Q5039" t="str">
            <v>BANCOMER416214487026596743777</v>
          </cell>
          <cell r="R5039" t="str">
            <v>O.K.</v>
          </cell>
          <cell r="S5039" t="str">
            <v>CONCILIADA</v>
          </cell>
          <cell r="T5039">
            <v>41621</v>
          </cell>
          <cell r="U5039">
            <v>18</v>
          </cell>
          <cell r="V5039" t="str">
            <v>DE 16 A 20 DÍAS</v>
          </cell>
        </row>
        <row r="5040">
          <cell r="Q5040" t="str">
            <v>BANCOMER416214487026594225967</v>
          </cell>
          <cell r="R5040" t="str">
            <v>O.K.</v>
          </cell>
          <cell r="S5040" t="str">
            <v>CONCILIADA</v>
          </cell>
          <cell r="T5040">
            <v>41621</v>
          </cell>
          <cell r="U5040">
            <v>18</v>
          </cell>
          <cell r="V5040" t="str">
            <v>DE 16 A 20 DÍAS</v>
          </cell>
        </row>
        <row r="5041">
          <cell r="Q5041" t="str">
            <v>BANCOMER416214487026594226015</v>
          </cell>
          <cell r="R5041" t="str">
            <v>O.K.</v>
          </cell>
          <cell r="S5041" t="str">
            <v>CONCILIADA</v>
          </cell>
          <cell r="T5041">
            <v>41621</v>
          </cell>
          <cell r="U5041">
            <v>18</v>
          </cell>
          <cell r="V5041" t="str">
            <v>DE 16 A 20 DÍAS</v>
          </cell>
        </row>
        <row r="5042">
          <cell r="Q5042" t="str">
            <v>BANCOMER416214487026591268069</v>
          </cell>
          <cell r="R5042" t="str">
            <v>O.K.</v>
          </cell>
          <cell r="S5042" t="str">
            <v>CONCILIADA</v>
          </cell>
          <cell r="T5042">
            <v>41621</v>
          </cell>
          <cell r="U5042">
            <v>18</v>
          </cell>
          <cell r="V5042" t="str">
            <v>DE 16 A 20 DÍAS</v>
          </cell>
        </row>
        <row r="5043">
          <cell r="Q5043" t="str">
            <v>BANCOMER416214487026596799183</v>
          </cell>
          <cell r="R5043" t="str">
            <v>O.K.</v>
          </cell>
          <cell r="S5043" t="str">
            <v>CONCILIADA</v>
          </cell>
          <cell r="T5043">
            <v>41621</v>
          </cell>
          <cell r="U5043">
            <v>18</v>
          </cell>
          <cell r="V5043" t="str">
            <v>DE 16 A 20 DÍAS</v>
          </cell>
        </row>
        <row r="5044">
          <cell r="Q5044" t="str">
            <v>BANCOMER416214487026593336179</v>
          </cell>
          <cell r="R5044" t="str">
            <v>O.K.</v>
          </cell>
          <cell r="S5044" t="str">
            <v>CONCILIADA</v>
          </cell>
          <cell r="T5044">
            <v>41621</v>
          </cell>
          <cell r="U5044">
            <v>18</v>
          </cell>
          <cell r="V5044" t="str">
            <v>DE 16 A 20 DÍAS</v>
          </cell>
        </row>
        <row r="5045">
          <cell r="Q5045" t="str">
            <v>BANCOMER416214487026595781752</v>
          </cell>
          <cell r="R5045" t="str">
            <v>O.K.</v>
          </cell>
          <cell r="S5045" t="str">
            <v>CONCILIADA</v>
          </cell>
          <cell r="T5045">
            <v>41621</v>
          </cell>
          <cell r="U5045">
            <v>18</v>
          </cell>
          <cell r="V5045" t="str">
            <v>DE 16 A 20 DÍAS</v>
          </cell>
        </row>
        <row r="5046">
          <cell r="Q5046" t="str">
            <v>BANCOMER416214487026591247972</v>
          </cell>
          <cell r="R5046" t="str">
            <v>O.K.</v>
          </cell>
          <cell r="S5046" t="str">
            <v>CONCILIADA</v>
          </cell>
          <cell r="T5046">
            <v>41621</v>
          </cell>
          <cell r="U5046">
            <v>18</v>
          </cell>
          <cell r="V5046" t="str">
            <v>DE 16 A 20 DÍAS</v>
          </cell>
        </row>
        <row r="5047">
          <cell r="Q5047" t="str">
            <v>BANCOMER416214487026591303866</v>
          </cell>
          <cell r="R5047" t="str">
            <v>O.K.</v>
          </cell>
          <cell r="S5047" t="str">
            <v>CONCILIADA</v>
          </cell>
          <cell r="T5047">
            <v>41621</v>
          </cell>
          <cell r="U5047">
            <v>18</v>
          </cell>
          <cell r="V5047" t="str">
            <v>DE 16 A 20 DÍAS</v>
          </cell>
        </row>
        <row r="5048">
          <cell r="Q5048" t="str">
            <v>BANCOMER416214487026591450691</v>
          </cell>
          <cell r="R5048" t="str">
            <v>O.K.</v>
          </cell>
          <cell r="S5048" t="str">
            <v>CONCILIADA</v>
          </cell>
          <cell r="T5048">
            <v>41621</v>
          </cell>
          <cell r="U5048">
            <v>18</v>
          </cell>
          <cell r="V5048" t="str">
            <v>DE 16 A 20 DÍAS</v>
          </cell>
        </row>
        <row r="5049">
          <cell r="Q5049" t="str">
            <v>BANCOMER416214487026595374822</v>
          </cell>
          <cell r="R5049" t="str">
            <v>O.K.</v>
          </cell>
          <cell r="S5049" t="str">
            <v>CONCILIADA</v>
          </cell>
          <cell r="T5049">
            <v>41621</v>
          </cell>
          <cell r="U5049">
            <v>18</v>
          </cell>
          <cell r="V5049" t="str">
            <v>DE 16 A 20 DÍAS</v>
          </cell>
        </row>
        <row r="5050">
          <cell r="Q5050" t="str">
            <v>BANCOMER416214487026591480870</v>
          </cell>
          <cell r="R5050" t="str">
            <v>O.K.</v>
          </cell>
          <cell r="S5050" t="str">
            <v>CONCILIADA</v>
          </cell>
          <cell r="T5050">
            <v>41621</v>
          </cell>
          <cell r="U5050">
            <v>18</v>
          </cell>
          <cell r="V5050" t="str">
            <v>DE 16 A 20 DÍAS</v>
          </cell>
        </row>
        <row r="5051">
          <cell r="Q5051" t="str">
            <v>BANCOMER416214487026591001617</v>
          </cell>
          <cell r="R5051" t="str">
            <v>O.K.</v>
          </cell>
          <cell r="S5051" t="str">
            <v>CONCILIADA</v>
          </cell>
          <cell r="T5051">
            <v>41621</v>
          </cell>
          <cell r="U5051">
            <v>18</v>
          </cell>
          <cell r="V5051" t="str">
            <v>DE 16 A 20 DÍAS</v>
          </cell>
        </row>
        <row r="5052">
          <cell r="Q5052" t="str">
            <v>BANCOMER416214487026591448604</v>
          </cell>
          <cell r="R5052" t="str">
            <v>O.K.</v>
          </cell>
          <cell r="S5052" t="str">
            <v>CONCILIADA</v>
          </cell>
          <cell r="T5052">
            <v>41621</v>
          </cell>
          <cell r="U5052">
            <v>18</v>
          </cell>
          <cell r="V5052" t="str">
            <v>DE 16 A 20 DÍAS</v>
          </cell>
        </row>
        <row r="5053">
          <cell r="Q5053" t="str">
            <v>BANCOMER416214487026595374889</v>
          </cell>
          <cell r="R5053" t="str">
            <v>O.K.</v>
          </cell>
          <cell r="S5053" t="str">
            <v>COMPENSADA</v>
          </cell>
          <cell r="T5053">
            <v>41628</v>
          </cell>
          <cell r="U5053">
            <v>18</v>
          </cell>
          <cell r="V5053" t="str">
            <v>DE 16 A 20 DÍAS</v>
          </cell>
        </row>
        <row r="5054">
          <cell r="Q5054" t="str">
            <v>BANCOMER416214487026594084265</v>
          </cell>
          <cell r="R5054" t="str">
            <v>O.K.</v>
          </cell>
          <cell r="S5054" t="str">
            <v>CONCILIADA</v>
          </cell>
          <cell r="T5054">
            <v>41621</v>
          </cell>
          <cell r="U5054">
            <v>18</v>
          </cell>
          <cell r="V5054" t="str">
            <v>DE 16 A 20 DÍAS</v>
          </cell>
        </row>
        <row r="5055">
          <cell r="Q5055" t="str">
            <v>BANCOMER416214487026594148524</v>
          </cell>
          <cell r="R5055" t="str">
            <v>O.K.</v>
          </cell>
          <cell r="S5055" t="str">
            <v>CONCILIADA</v>
          </cell>
          <cell r="T5055">
            <v>41621</v>
          </cell>
          <cell r="U5055">
            <v>18</v>
          </cell>
          <cell r="V5055" t="str">
            <v>DE 16 A 20 DÍAS</v>
          </cell>
        </row>
        <row r="5056">
          <cell r="Q5056" t="str">
            <v>BANCOMER416214487026592117455</v>
          </cell>
          <cell r="R5056" t="str">
            <v>O.K.</v>
          </cell>
          <cell r="S5056" t="str">
            <v>CONCILIADA</v>
          </cell>
          <cell r="T5056">
            <v>41621</v>
          </cell>
          <cell r="U5056">
            <v>18</v>
          </cell>
          <cell r="V5056" t="str">
            <v>DE 16 A 20 DÍAS</v>
          </cell>
        </row>
        <row r="5057">
          <cell r="Q5057" t="str">
            <v>BANCOMER416214487026594084364</v>
          </cell>
          <cell r="R5057" t="str">
            <v>O.K.</v>
          </cell>
          <cell r="S5057" t="str">
            <v>CONCILIADA</v>
          </cell>
          <cell r="T5057">
            <v>41621</v>
          </cell>
          <cell r="U5057">
            <v>18</v>
          </cell>
          <cell r="V5057" t="str">
            <v>DE 16 A 20 DÍAS</v>
          </cell>
        </row>
        <row r="5058">
          <cell r="Q5058" t="str">
            <v>BANCOMER416214487026594084166</v>
          </cell>
          <cell r="R5058" t="str">
            <v>O.K.</v>
          </cell>
          <cell r="S5058" t="str">
            <v>CONCILIADA</v>
          </cell>
          <cell r="T5058">
            <v>41621</v>
          </cell>
          <cell r="U5058">
            <v>18</v>
          </cell>
          <cell r="V5058" t="str">
            <v>DE 16 A 20 DÍAS</v>
          </cell>
        </row>
        <row r="5059">
          <cell r="Q5059" t="str">
            <v>BANCOMER416214487026594084398</v>
          </cell>
          <cell r="R5059" t="str">
            <v>O.K.</v>
          </cell>
          <cell r="S5059" t="str">
            <v>COMPENSADA</v>
          </cell>
          <cell r="T5059">
            <v>41621</v>
          </cell>
          <cell r="U5059">
            <v>18</v>
          </cell>
          <cell r="V5059" t="str">
            <v>DE 16 A 20 DÍAS</v>
          </cell>
        </row>
        <row r="5060">
          <cell r="Q5060" t="str">
            <v>BANCOMER416214487026594226098</v>
          </cell>
          <cell r="R5060" t="str">
            <v>O.K.</v>
          </cell>
          <cell r="S5060" t="str">
            <v>CONCILIADA</v>
          </cell>
          <cell r="T5060">
            <v>41621</v>
          </cell>
          <cell r="U5060">
            <v>18</v>
          </cell>
          <cell r="V5060" t="str">
            <v>DE 16 A 20 DÍAS</v>
          </cell>
        </row>
        <row r="5061">
          <cell r="Q5061" t="str">
            <v>BANCOMER416214487026595529268</v>
          </cell>
          <cell r="R5061" t="str">
            <v>O.K.</v>
          </cell>
          <cell r="S5061" t="str">
            <v>COMPENSADA</v>
          </cell>
          <cell r="T5061">
            <v>41621</v>
          </cell>
          <cell r="U5061">
            <v>18</v>
          </cell>
          <cell r="V5061" t="str">
            <v>DE 16 A 20 DÍAS</v>
          </cell>
        </row>
        <row r="5062">
          <cell r="Q5062" t="str">
            <v>BANCOMER416214487026591791508</v>
          </cell>
          <cell r="R5062" t="str">
            <v>O.K.</v>
          </cell>
          <cell r="S5062" t="str">
            <v>CONCILIADA</v>
          </cell>
          <cell r="T5062">
            <v>41621</v>
          </cell>
          <cell r="U5062">
            <v>18</v>
          </cell>
          <cell r="V5062" t="str">
            <v>DE 16 A 20 DÍAS</v>
          </cell>
        </row>
        <row r="5063">
          <cell r="Q5063" t="str">
            <v>BANCOMER416214487026594226056</v>
          </cell>
          <cell r="R5063" t="str">
            <v>O.K.</v>
          </cell>
          <cell r="S5063" t="str">
            <v>CONCILIADA</v>
          </cell>
          <cell r="T5063">
            <v>41621</v>
          </cell>
          <cell r="U5063">
            <v>18</v>
          </cell>
          <cell r="V5063" t="str">
            <v>DE 16 A 20 DÍAS</v>
          </cell>
        </row>
        <row r="5064">
          <cell r="Q5064" t="str">
            <v>BANCOMER416214487026595822242</v>
          </cell>
          <cell r="R5064" t="str">
            <v>O.K.</v>
          </cell>
          <cell r="S5064" t="str">
            <v>CONCILIADA</v>
          </cell>
          <cell r="T5064">
            <v>41621</v>
          </cell>
          <cell r="U5064">
            <v>18</v>
          </cell>
          <cell r="V5064" t="str">
            <v>DE 16 A 20 DÍAS</v>
          </cell>
        </row>
        <row r="5065">
          <cell r="Q5065" t="str">
            <v>BANCOMER416214487026595743489</v>
          </cell>
          <cell r="R5065" t="str">
            <v>O.K.</v>
          </cell>
          <cell r="S5065" t="str">
            <v>CONCILIADA</v>
          </cell>
          <cell r="T5065">
            <v>41621</v>
          </cell>
          <cell r="U5065">
            <v>18</v>
          </cell>
          <cell r="V5065" t="str">
            <v>DE 16 A 20 DÍAS</v>
          </cell>
        </row>
        <row r="5066">
          <cell r="Q5066" t="str">
            <v>BANCOMER416214487026599595463</v>
          </cell>
          <cell r="R5066" t="str">
            <v>O.K.</v>
          </cell>
          <cell r="S5066" t="str">
            <v>CONCILIADA</v>
          </cell>
          <cell r="T5066">
            <v>41621</v>
          </cell>
          <cell r="U5066">
            <v>18</v>
          </cell>
          <cell r="V5066" t="str">
            <v>DE 16 A 20 DÍAS</v>
          </cell>
        </row>
        <row r="5067">
          <cell r="Q5067" t="str">
            <v>BANCOMER416214487026591000235</v>
          </cell>
          <cell r="R5067" t="str">
            <v>O.K.</v>
          </cell>
          <cell r="S5067" t="str">
            <v>CONCILIADA</v>
          </cell>
          <cell r="T5067">
            <v>41621</v>
          </cell>
          <cell r="U5067">
            <v>18</v>
          </cell>
          <cell r="V5067" t="str">
            <v>DE 16 A 20 DÍAS</v>
          </cell>
        </row>
        <row r="5068">
          <cell r="Q5068" t="str">
            <v>BANCOMER416214487026592282556</v>
          </cell>
          <cell r="R5068" t="str">
            <v>O.K.</v>
          </cell>
          <cell r="S5068" t="str">
            <v>CONCILIADA</v>
          </cell>
          <cell r="T5068">
            <v>41621</v>
          </cell>
          <cell r="U5068">
            <v>18</v>
          </cell>
          <cell r="V5068" t="str">
            <v>DE 16 A 20 DÍAS</v>
          </cell>
        </row>
        <row r="5069">
          <cell r="Q5069" t="str">
            <v>BANCOMER416214487026591450683</v>
          </cell>
          <cell r="R5069" t="str">
            <v>O.K.</v>
          </cell>
          <cell r="S5069" t="str">
            <v>CONCILIADA</v>
          </cell>
          <cell r="T5069">
            <v>41621</v>
          </cell>
          <cell r="U5069">
            <v>18</v>
          </cell>
          <cell r="V5069" t="str">
            <v>DE 16 A 20 DÍAS</v>
          </cell>
        </row>
        <row r="5070">
          <cell r="Q5070" t="str">
            <v>BANCOMER416214487026594103040</v>
          </cell>
          <cell r="R5070" t="str">
            <v>O.K.</v>
          </cell>
          <cell r="S5070" t="str">
            <v>CONCILIADA</v>
          </cell>
          <cell r="T5070">
            <v>41621</v>
          </cell>
          <cell r="U5070">
            <v>18</v>
          </cell>
          <cell r="V5070" t="str">
            <v>DE 16 A 20 DÍAS</v>
          </cell>
        </row>
        <row r="5071">
          <cell r="Q5071" t="str">
            <v>BANCOMER416214487026591011586</v>
          </cell>
          <cell r="R5071" t="str">
            <v>O.K.</v>
          </cell>
          <cell r="S5071" t="str">
            <v>CONCILIADA</v>
          </cell>
          <cell r="T5071">
            <v>41621</v>
          </cell>
          <cell r="U5071">
            <v>18</v>
          </cell>
          <cell r="V5071" t="str">
            <v>DE 16 A 20 DÍAS</v>
          </cell>
        </row>
        <row r="5072">
          <cell r="Q5072" t="str">
            <v>BANCOMER416214487026595374871</v>
          </cell>
          <cell r="R5072" t="str">
            <v>O.K.</v>
          </cell>
          <cell r="S5072" t="str">
            <v>CONCILIADA</v>
          </cell>
          <cell r="T5072">
            <v>41621</v>
          </cell>
          <cell r="U5072">
            <v>18</v>
          </cell>
          <cell r="V5072" t="str">
            <v>DE 16 A 20 DÍAS</v>
          </cell>
        </row>
        <row r="5073">
          <cell r="Q5073" t="str">
            <v>BANCOMER416214487026594084240</v>
          </cell>
          <cell r="R5073" t="str">
            <v>O.K.</v>
          </cell>
          <cell r="S5073" t="str">
            <v>CONCILIADA</v>
          </cell>
          <cell r="T5073">
            <v>41621</v>
          </cell>
          <cell r="U5073">
            <v>18</v>
          </cell>
          <cell r="V5073" t="str">
            <v>DE 16 A 20 DÍAS</v>
          </cell>
        </row>
        <row r="5074">
          <cell r="Q5074" t="str">
            <v>BANCOMER416214487026591016172</v>
          </cell>
          <cell r="R5074" t="str">
            <v>O.K.</v>
          </cell>
          <cell r="S5074" t="str">
            <v>CONCILIADA</v>
          </cell>
          <cell r="T5074">
            <v>41621</v>
          </cell>
          <cell r="U5074">
            <v>18</v>
          </cell>
          <cell r="V5074" t="str">
            <v>DE 16 A 20 DÍAS</v>
          </cell>
        </row>
        <row r="5075">
          <cell r="Q5075" t="str">
            <v>BANCOMER416214487026595782610</v>
          </cell>
          <cell r="R5075" t="str">
            <v>O.K.</v>
          </cell>
          <cell r="S5075" t="str">
            <v>CONCILIADA</v>
          </cell>
          <cell r="T5075">
            <v>41621</v>
          </cell>
          <cell r="U5075">
            <v>18</v>
          </cell>
          <cell r="V5075" t="str">
            <v>DE 16 A 20 DÍAS</v>
          </cell>
        </row>
        <row r="5076">
          <cell r="Q5076" t="str">
            <v>BANCOMER416214487026594121950</v>
          </cell>
          <cell r="R5076" t="str">
            <v>O.K.</v>
          </cell>
          <cell r="S5076" t="str">
            <v>CONCILIADA</v>
          </cell>
          <cell r="T5076">
            <v>41621</v>
          </cell>
          <cell r="U5076">
            <v>18</v>
          </cell>
          <cell r="V5076" t="str">
            <v>DE 16 A 20 DÍAS</v>
          </cell>
        </row>
        <row r="5077">
          <cell r="Q5077" t="str">
            <v>BANCOMER416214487026591016646</v>
          </cell>
          <cell r="R5077" t="str">
            <v>O.K.</v>
          </cell>
          <cell r="S5077" t="str">
            <v>CONCILIADA</v>
          </cell>
          <cell r="T5077">
            <v>41621</v>
          </cell>
          <cell r="U5077">
            <v>18</v>
          </cell>
          <cell r="V5077" t="str">
            <v>DE 16 A 20 DÍAS</v>
          </cell>
        </row>
        <row r="5078">
          <cell r="Q5078" t="str">
            <v>BANCOMER416214487026591017750</v>
          </cell>
          <cell r="R5078" t="str">
            <v>O.K.</v>
          </cell>
          <cell r="S5078" t="str">
            <v>CONCILIADA</v>
          </cell>
          <cell r="T5078">
            <v>41621</v>
          </cell>
          <cell r="U5078">
            <v>18</v>
          </cell>
          <cell r="V5078" t="str">
            <v>DE 16 A 20 DÍAS</v>
          </cell>
        </row>
        <row r="5079">
          <cell r="Q5079" t="str">
            <v>BANCOMER416214487026592037638</v>
          </cell>
          <cell r="R5079" t="str">
            <v>O.K.</v>
          </cell>
          <cell r="S5079" t="str">
            <v>CONCILIADA</v>
          </cell>
          <cell r="T5079">
            <v>41621</v>
          </cell>
          <cell r="U5079">
            <v>18</v>
          </cell>
          <cell r="V5079" t="str">
            <v>DE 16 A 20 DÍAS</v>
          </cell>
        </row>
        <row r="5080">
          <cell r="Q5080" t="str">
            <v>BANCOMER416214487026591007344</v>
          </cell>
          <cell r="R5080" t="str">
            <v>O.K.</v>
          </cell>
          <cell r="S5080" t="str">
            <v>CONCILIADA</v>
          </cell>
          <cell r="T5080">
            <v>41621</v>
          </cell>
          <cell r="U5080">
            <v>18</v>
          </cell>
          <cell r="V5080" t="str">
            <v>DE 16 A 20 DÍAS</v>
          </cell>
        </row>
        <row r="5081">
          <cell r="Q5081" t="str">
            <v>BANCOMER416214487026595659388</v>
          </cell>
          <cell r="R5081" t="str">
            <v>O.K.</v>
          </cell>
          <cell r="S5081" t="str">
            <v>CONCILIADA</v>
          </cell>
          <cell r="T5081">
            <v>41621</v>
          </cell>
          <cell r="U5081">
            <v>18</v>
          </cell>
          <cell r="V5081" t="str">
            <v>DE 16 A 20 DÍAS</v>
          </cell>
        </row>
        <row r="5082">
          <cell r="Q5082" t="str">
            <v>BANCOMER416214487026594148540</v>
          </cell>
          <cell r="R5082" t="str">
            <v>O.K.</v>
          </cell>
          <cell r="S5082" t="str">
            <v>CONCILIADA</v>
          </cell>
          <cell r="T5082">
            <v>41621</v>
          </cell>
          <cell r="U5082">
            <v>18</v>
          </cell>
          <cell r="V5082" t="str">
            <v>DE 16 A 20 DÍAS</v>
          </cell>
        </row>
        <row r="5083">
          <cell r="Q5083" t="str">
            <v>BANCOMER416214487026591268051</v>
          </cell>
          <cell r="R5083" t="str">
            <v>O.K.</v>
          </cell>
          <cell r="S5083" t="str">
            <v>COMPENSADA</v>
          </cell>
          <cell r="T5083">
            <v>41621</v>
          </cell>
          <cell r="U5083">
            <v>18</v>
          </cell>
          <cell r="V5083" t="str">
            <v>DE 16 A 20 DÍAS</v>
          </cell>
        </row>
        <row r="5084">
          <cell r="Q5084" t="str">
            <v>BANCOMER416214487026595607155</v>
          </cell>
          <cell r="R5084" t="str">
            <v>O.K.</v>
          </cell>
          <cell r="S5084" t="str">
            <v>CONCILIADA</v>
          </cell>
          <cell r="T5084">
            <v>41621</v>
          </cell>
          <cell r="U5084">
            <v>18</v>
          </cell>
          <cell r="V5084" t="str">
            <v>DE 16 A 20 DÍAS</v>
          </cell>
        </row>
        <row r="5085">
          <cell r="Q5085" t="str">
            <v>BANCOMER416214487026595631015</v>
          </cell>
          <cell r="R5085" t="str">
            <v>O.K.</v>
          </cell>
          <cell r="S5085" t="str">
            <v>CONCILIADA</v>
          </cell>
          <cell r="T5085">
            <v>41621</v>
          </cell>
          <cell r="U5085">
            <v>18</v>
          </cell>
          <cell r="V5085" t="str">
            <v>DE 16 A 20 DÍAS</v>
          </cell>
        </row>
        <row r="5086">
          <cell r="Q5086" t="str">
            <v>BANCOMER416214487026594148508</v>
          </cell>
          <cell r="R5086" t="str">
            <v>O.K.</v>
          </cell>
          <cell r="S5086" t="str">
            <v>CONCILIADA</v>
          </cell>
          <cell r="T5086">
            <v>41621</v>
          </cell>
          <cell r="U5086">
            <v>18</v>
          </cell>
          <cell r="V5086" t="str">
            <v>DE 16 A 20 DÍAS</v>
          </cell>
        </row>
        <row r="5087">
          <cell r="Q5087" t="str">
            <v>BANCOMER416214487026595743497</v>
          </cell>
          <cell r="R5087" t="str">
            <v>O.K.</v>
          </cell>
          <cell r="S5087" t="str">
            <v>CONCILIADA</v>
          </cell>
          <cell r="T5087">
            <v>41621</v>
          </cell>
          <cell r="U5087">
            <v>18</v>
          </cell>
          <cell r="V5087" t="str">
            <v>DE 16 A 20 DÍAS</v>
          </cell>
        </row>
        <row r="5088">
          <cell r="Q5088" t="str">
            <v>BANCOMER416214487026595374962</v>
          </cell>
          <cell r="R5088" t="str">
            <v>O.K.</v>
          </cell>
          <cell r="S5088" t="str">
            <v>CONCILIADA</v>
          </cell>
          <cell r="T5088">
            <v>41621</v>
          </cell>
          <cell r="U5088">
            <v>18</v>
          </cell>
          <cell r="V5088" t="str">
            <v>DE 16 A 20 DÍAS</v>
          </cell>
        </row>
        <row r="5089">
          <cell r="Q5089" t="str">
            <v>BANCOMER416214487026595768064</v>
          </cell>
          <cell r="R5089" t="str">
            <v>O.K.</v>
          </cell>
          <cell r="S5089" t="str">
            <v>CONCILIADA</v>
          </cell>
          <cell r="T5089">
            <v>41621</v>
          </cell>
          <cell r="U5089">
            <v>18</v>
          </cell>
          <cell r="V5089" t="str">
            <v>DE 16 A 20 DÍAS</v>
          </cell>
        </row>
        <row r="5090">
          <cell r="Q5090" t="str">
            <v>BANCOMER416214487026591673862</v>
          </cell>
          <cell r="R5090" t="str">
            <v>O.K.</v>
          </cell>
          <cell r="S5090" t="str">
            <v>COMPENSADA</v>
          </cell>
          <cell r="T5090">
            <v>41621</v>
          </cell>
          <cell r="U5090">
            <v>18</v>
          </cell>
          <cell r="V5090" t="str">
            <v>DE 16 A 20 DÍAS</v>
          </cell>
        </row>
        <row r="5091">
          <cell r="Q5091" t="str">
            <v>BANCOMER416214487026591022023</v>
          </cell>
          <cell r="R5091" t="str">
            <v>O.K.</v>
          </cell>
          <cell r="S5091" t="str">
            <v>COMPENSADA</v>
          </cell>
          <cell r="T5091">
            <v>41628</v>
          </cell>
          <cell r="U5091">
            <v>18</v>
          </cell>
          <cell r="V5091" t="str">
            <v>DE 16 A 20 DÍAS</v>
          </cell>
        </row>
        <row r="5092">
          <cell r="Q5092" t="str">
            <v>BANCOMER416214487026591470236</v>
          </cell>
          <cell r="R5092" t="str">
            <v>O.K.</v>
          </cell>
          <cell r="S5092" t="str">
            <v>CONCILIADA</v>
          </cell>
          <cell r="T5092">
            <v>41621</v>
          </cell>
          <cell r="U5092">
            <v>18</v>
          </cell>
          <cell r="V5092" t="str">
            <v>DE 16 A 20 DÍAS</v>
          </cell>
        </row>
        <row r="5093">
          <cell r="Q5093" t="str">
            <v>BANORTE4162171001335719223</v>
          </cell>
          <cell r="R5093" t="str">
            <v>O.K.</v>
          </cell>
          <cell r="S5093" t="str">
            <v>COMPENSADA</v>
          </cell>
          <cell r="T5093">
            <v>41621</v>
          </cell>
          <cell r="U5093">
            <v>18</v>
          </cell>
          <cell r="V5093" t="str">
            <v>DE 16 A 20 DÍAS</v>
          </cell>
        </row>
        <row r="5094">
          <cell r="Q5094" t="str">
            <v>BANORTE4162171001335723741</v>
          </cell>
          <cell r="R5094" t="str">
            <v>O.K.</v>
          </cell>
          <cell r="S5094" t="str">
            <v>COMPENSADA</v>
          </cell>
          <cell r="T5094">
            <v>41621</v>
          </cell>
          <cell r="U5094">
            <v>18</v>
          </cell>
          <cell r="V5094" t="str">
            <v>DE 16 A 20 DÍAS</v>
          </cell>
        </row>
        <row r="5095">
          <cell r="Q5095" t="str">
            <v>BANORTE4162171001335729107</v>
          </cell>
          <cell r="R5095" t="str">
            <v>O.K.</v>
          </cell>
          <cell r="S5095" t="str">
            <v>CONCILIADA</v>
          </cell>
          <cell r="T5095">
            <v>41621</v>
          </cell>
          <cell r="U5095">
            <v>18</v>
          </cell>
          <cell r="V5095" t="str">
            <v>DE 16 A 20 DÍAS</v>
          </cell>
        </row>
        <row r="5096">
          <cell r="Q5096" t="str">
            <v>BANORTE4162171001335732286</v>
          </cell>
          <cell r="R5096" t="str">
            <v>O.K.</v>
          </cell>
          <cell r="S5096" t="str">
            <v>CONCILIADA</v>
          </cell>
          <cell r="T5096">
            <v>41621</v>
          </cell>
          <cell r="U5096">
            <v>18</v>
          </cell>
          <cell r="V5096" t="str">
            <v>DE 16 A 20 DÍAS</v>
          </cell>
        </row>
        <row r="5097">
          <cell r="Q5097" t="str">
            <v>BANORTE4162171001335744405</v>
          </cell>
          <cell r="R5097" t="str">
            <v>CONCILIACION</v>
          </cell>
          <cell r="S5097" t="str">
            <v xml:space="preserve"> </v>
          </cell>
          <cell r="T5097" t="str">
            <v xml:space="preserve"> </v>
          </cell>
          <cell r="U5097">
            <v>18</v>
          </cell>
          <cell r="V5097" t="str">
            <v>DE 16 A 20 DÍAS</v>
          </cell>
        </row>
        <row r="5098">
          <cell r="Q5098" t="str">
            <v>BANORTE4162171001335747345</v>
          </cell>
          <cell r="R5098" t="str">
            <v>O.K.</v>
          </cell>
          <cell r="S5098" t="str">
            <v>CONCILIADA</v>
          </cell>
          <cell r="T5098">
            <v>41621</v>
          </cell>
          <cell r="U5098">
            <v>18</v>
          </cell>
          <cell r="V5098" t="str">
            <v>DE 16 A 20 DÍAS</v>
          </cell>
        </row>
        <row r="5099">
          <cell r="Q5099" t="str">
            <v>BANORTE4162171001335747355</v>
          </cell>
          <cell r="R5099" t="str">
            <v>O.K.</v>
          </cell>
          <cell r="S5099" t="str">
            <v>CONCILIADA</v>
          </cell>
          <cell r="T5099">
            <v>41621</v>
          </cell>
          <cell r="U5099">
            <v>18</v>
          </cell>
          <cell r="V5099" t="str">
            <v>DE 16 A 20 DÍAS</v>
          </cell>
        </row>
        <row r="5100">
          <cell r="Q5100" t="str">
            <v>BANORTE4162171001335748563</v>
          </cell>
          <cell r="R5100" t="str">
            <v>O.K.</v>
          </cell>
          <cell r="S5100" t="str">
            <v>CONCILIADA</v>
          </cell>
          <cell r="T5100">
            <v>41621</v>
          </cell>
          <cell r="U5100">
            <v>18</v>
          </cell>
          <cell r="V5100" t="str">
            <v>DE 16 A 20 DÍAS</v>
          </cell>
        </row>
        <row r="5101">
          <cell r="Q5101" t="str">
            <v>BANORTE4162171001335750667</v>
          </cell>
          <cell r="R5101" t="str">
            <v>CONCILIACION</v>
          </cell>
          <cell r="S5101" t="str">
            <v xml:space="preserve"> </v>
          </cell>
          <cell r="T5101" t="str">
            <v xml:space="preserve"> </v>
          </cell>
          <cell r="U5101">
            <v>18</v>
          </cell>
          <cell r="V5101" t="str">
            <v>DE 16 A 20 DÍAS</v>
          </cell>
        </row>
        <row r="5102">
          <cell r="Q5102" t="str">
            <v>BANORTE4162171001335750691</v>
          </cell>
          <cell r="R5102" t="str">
            <v>O.K.</v>
          </cell>
          <cell r="S5102" t="str">
            <v>CONCILIADA</v>
          </cell>
          <cell r="T5102">
            <v>41621</v>
          </cell>
          <cell r="U5102">
            <v>18</v>
          </cell>
          <cell r="V5102" t="str">
            <v>DE 16 A 20 DÍAS</v>
          </cell>
        </row>
        <row r="5103">
          <cell r="Q5103" t="str">
            <v>BANORTE4162171001335750709</v>
          </cell>
          <cell r="R5103" t="str">
            <v>O.K.</v>
          </cell>
          <cell r="S5103" t="str">
            <v>COMPENSADA</v>
          </cell>
          <cell r="T5103">
            <v>41621</v>
          </cell>
          <cell r="U5103">
            <v>18</v>
          </cell>
          <cell r="V5103" t="str">
            <v>DE 16 A 20 DÍAS</v>
          </cell>
        </row>
        <row r="5104">
          <cell r="Q5104" t="str">
            <v>BANORTE4162171001335758919</v>
          </cell>
          <cell r="R5104" t="str">
            <v>O.K.</v>
          </cell>
          <cell r="S5104" t="str">
            <v>CONCILIADA</v>
          </cell>
          <cell r="T5104">
            <v>41621</v>
          </cell>
          <cell r="U5104">
            <v>18</v>
          </cell>
          <cell r="V5104" t="str">
            <v>DE 16 A 20 DÍAS</v>
          </cell>
        </row>
        <row r="5105">
          <cell r="Q5105" t="str">
            <v>BANORTE4162171001335774830</v>
          </cell>
          <cell r="R5105" t="str">
            <v>O.K.</v>
          </cell>
          <cell r="S5105" t="str">
            <v>CONCILIADA</v>
          </cell>
          <cell r="T5105">
            <v>41621</v>
          </cell>
          <cell r="U5105">
            <v>18</v>
          </cell>
          <cell r="V5105" t="str">
            <v>DE 16 A 20 DÍAS</v>
          </cell>
        </row>
        <row r="5106">
          <cell r="Q5106" t="str">
            <v>BANORTE4162171001335783550</v>
          </cell>
          <cell r="R5106" t="str">
            <v>O.K.</v>
          </cell>
          <cell r="S5106" t="str">
            <v>COMPENSADA</v>
          </cell>
          <cell r="T5106">
            <v>41628</v>
          </cell>
          <cell r="U5106">
            <v>18</v>
          </cell>
          <cell r="V5106" t="str">
            <v>DE 16 A 20 DÍAS</v>
          </cell>
        </row>
        <row r="5107">
          <cell r="Q5107" t="str">
            <v>BANORTE4162171001335785415</v>
          </cell>
          <cell r="R5107" t="str">
            <v>O.K.</v>
          </cell>
          <cell r="S5107" t="str">
            <v>CONCILIADA</v>
          </cell>
          <cell r="T5107">
            <v>41621</v>
          </cell>
          <cell r="U5107">
            <v>18</v>
          </cell>
          <cell r="V5107" t="str">
            <v>DE 16 A 20 DÍAS</v>
          </cell>
        </row>
        <row r="5108">
          <cell r="Q5108" t="str">
            <v>BANORTE4162171001335786554</v>
          </cell>
          <cell r="R5108" t="str">
            <v>O.K.</v>
          </cell>
          <cell r="S5108" t="str">
            <v>CONCILIADA</v>
          </cell>
          <cell r="T5108">
            <v>41621</v>
          </cell>
          <cell r="U5108">
            <v>18</v>
          </cell>
          <cell r="V5108" t="str">
            <v>DE 16 A 20 DÍAS</v>
          </cell>
        </row>
        <row r="5109">
          <cell r="Q5109" t="str">
            <v>BANORTE4162171001335792156</v>
          </cell>
          <cell r="R5109" t="str">
            <v>O.K.</v>
          </cell>
          <cell r="S5109" t="str">
            <v>CONCILIADA</v>
          </cell>
          <cell r="T5109">
            <v>41621</v>
          </cell>
          <cell r="U5109">
            <v>18</v>
          </cell>
          <cell r="V5109" t="str">
            <v>DE 16 A 20 DÍAS</v>
          </cell>
        </row>
        <row r="5110">
          <cell r="Q5110" t="str">
            <v>BANORTE4162171001335795299</v>
          </cell>
          <cell r="R5110" t="str">
            <v>O.K.</v>
          </cell>
          <cell r="S5110" t="str">
            <v>CONCILIADA</v>
          </cell>
          <cell r="T5110">
            <v>41621</v>
          </cell>
          <cell r="U5110">
            <v>18</v>
          </cell>
          <cell r="V5110" t="str">
            <v>DE 16 A 20 DÍAS</v>
          </cell>
        </row>
        <row r="5111">
          <cell r="Q5111" t="str">
            <v>BANORTE4162171001335798616</v>
          </cell>
          <cell r="R5111" t="str">
            <v>O.K.</v>
          </cell>
          <cell r="S5111" t="str">
            <v>Aplicadas a clientes</v>
          </cell>
          <cell r="T5111">
            <v>41628</v>
          </cell>
          <cell r="U5111">
            <v>18</v>
          </cell>
          <cell r="V5111" t="str">
            <v>DE 16 A 20 DÍAS</v>
          </cell>
        </row>
        <row r="5112">
          <cell r="Q5112" t="str">
            <v>BANORTE4162171001335723737</v>
          </cell>
          <cell r="R5112" t="str">
            <v>O.K.</v>
          </cell>
          <cell r="S5112" t="str">
            <v>CONCILIADA</v>
          </cell>
          <cell r="T5112">
            <v>41621</v>
          </cell>
          <cell r="U5112">
            <v>18</v>
          </cell>
          <cell r="V5112" t="str">
            <v>DE 16 A 20 DÍAS</v>
          </cell>
        </row>
        <row r="5113">
          <cell r="Q5113" t="str">
            <v>BANORTE4162171001335735985</v>
          </cell>
          <cell r="R5113" t="str">
            <v>O.K.</v>
          </cell>
          <cell r="S5113" t="str">
            <v>CONCILIADA</v>
          </cell>
          <cell r="T5113">
            <v>41621</v>
          </cell>
          <cell r="U5113">
            <v>18</v>
          </cell>
          <cell r="V5113" t="str">
            <v>DE 16 A 20 DÍAS</v>
          </cell>
        </row>
        <row r="5114">
          <cell r="Q5114" t="str">
            <v>BANORTE4162171001335747308</v>
          </cell>
          <cell r="R5114" t="str">
            <v>O.K.</v>
          </cell>
          <cell r="S5114" t="str">
            <v>COMPENSADA</v>
          </cell>
          <cell r="T5114">
            <v>41628</v>
          </cell>
          <cell r="U5114">
            <v>18</v>
          </cell>
          <cell r="V5114" t="str">
            <v>DE 16 A 20 DÍAS</v>
          </cell>
        </row>
        <row r="5115">
          <cell r="Q5115" t="str">
            <v>BANORTE4162171001335751934</v>
          </cell>
          <cell r="R5115" t="str">
            <v>O.K.</v>
          </cell>
          <cell r="S5115" t="str">
            <v>COMPENSADA</v>
          </cell>
          <cell r="T5115">
            <v>41621</v>
          </cell>
          <cell r="U5115">
            <v>18</v>
          </cell>
          <cell r="V5115" t="str">
            <v>DE 16 A 20 DÍAS</v>
          </cell>
        </row>
        <row r="5116">
          <cell r="Q5116" t="str">
            <v>BANORTE4162171001335751934</v>
          </cell>
          <cell r="R5116" t="str">
            <v>O.K.</v>
          </cell>
          <cell r="S5116" t="str">
            <v>COMPENSADA</v>
          </cell>
          <cell r="T5116">
            <v>41621</v>
          </cell>
          <cell r="U5116">
            <v>18</v>
          </cell>
          <cell r="V5116" t="str">
            <v>DE 16 A 20 DÍAS</v>
          </cell>
        </row>
        <row r="5117">
          <cell r="Q5117" t="str">
            <v>BANORTE4162171001335783216</v>
          </cell>
          <cell r="R5117" t="str">
            <v>O.K.</v>
          </cell>
          <cell r="S5117" t="str">
            <v>CONCILIADA</v>
          </cell>
          <cell r="T5117">
            <v>41621</v>
          </cell>
          <cell r="U5117">
            <v>18</v>
          </cell>
          <cell r="V5117" t="str">
            <v>DE 16 A 20 DÍAS</v>
          </cell>
        </row>
        <row r="5118">
          <cell r="Q5118" t="str">
            <v>BANORTE4162171001335758889</v>
          </cell>
          <cell r="R5118" t="str">
            <v>O.K.</v>
          </cell>
          <cell r="S5118" t="str">
            <v>CONCILIADA</v>
          </cell>
          <cell r="T5118">
            <v>41621</v>
          </cell>
          <cell r="U5118">
            <v>18</v>
          </cell>
          <cell r="V5118" t="str">
            <v>DE 16 A 20 DÍAS</v>
          </cell>
        </row>
        <row r="5119">
          <cell r="Q5119" t="str">
            <v>BANORTE4162171001335758892</v>
          </cell>
          <cell r="R5119" t="str">
            <v>O.K.</v>
          </cell>
          <cell r="S5119" t="str">
            <v>CONCILIADA</v>
          </cell>
          <cell r="T5119">
            <v>41621</v>
          </cell>
          <cell r="U5119">
            <v>18</v>
          </cell>
          <cell r="V5119" t="str">
            <v>DE 16 A 20 DÍAS</v>
          </cell>
        </row>
        <row r="5120">
          <cell r="Q5120" t="str">
            <v>BANORTE4162171001335703866</v>
          </cell>
          <cell r="R5120" t="str">
            <v>O.K.</v>
          </cell>
          <cell r="S5120" t="str">
            <v>CONCILIADA</v>
          </cell>
          <cell r="T5120">
            <v>41621</v>
          </cell>
          <cell r="U5120">
            <v>18</v>
          </cell>
          <cell r="V5120" t="str">
            <v>DE 16 A 20 DÍAS</v>
          </cell>
        </row>
        <row r="5121">
          <cell r="Q5121" t="str">
            <v>BANORTE4162171001335747972</v>
          </cell>
          <cell r="R5121" t="str">
            <v>O.K.</v>
          </cell>
          <cell r="S5121" t="str">
            <v>CONCILIADA</v>
          </cell>
          <cell r="T5121">
            <v>41621</v>
          </cell>
          <cell r="U5121">
            <v>18</v>
          </cell>
          <cell r="V5121" t="str">
            <v>DE 16 A 20 DÍAS</v>
          </cell>
        </row>
        <row r="5122">
          <cell r="Q5122" t="str">
            <v>BANORTE4162171001335770779</v>
          </cell>
          <cell r="R5122" t="str">
            <v>O.K.</v>
          </cell>
          <cell r="S5122" t="str">
            <v>CONCILIADA</v>
          </cell>
          <cell r="T5122">
            <v>41621</v>
          </cell>
          <cell r="U5122">
            <v>18</v>
          </cell>
          <cell r="V5122" t="str">
            <v>DE 16 A 20 DÍAS</v>
          </cell>
        </row>
        <row r="5123">
          <cell r="Q5123" t="str">
            <v>BANORTE4162171001335748588</v>
          </cell>
          <cell r="R5123" t="str">
            <v>O.K.</v>
          </cell>
          <cell r="S5123" t="str">
            <v>CONCILIADA</v>
          </cell>
          <cell r="T5123">
            <v>41621</v>
          </cell>
          <cell r="U5123">
            <v>18</v>
          </cell>
          <cell r="V5123" t="str">
            <v>DE 16 A 20 DÍAS</v>
          </cell>
        </row>
        <row r="5124">
          <cell r="Q5124" t="str">
            <v>BANORTE4162171001335752193</v>
          </cell>
          <cell r="R5124" t="str">
            <v>O.K.</v>
          </cell>
          <cell r="S5124" t="str">
            <v>CONCILIADA</v>
          </cell>
          <cell r="T5124">
            <v>41621</v>
          </cell>
          <cell r="U5124">
            <v>18</v>
          </cell>
          <cell r="V5124" t="str">
            <v>DE 16 A 20 DÍAS</v>
          </cell>
        </row>
        <row r="5125">
          <cell r="Q5125" t="str">
            <v>BANORTE4162171001335783501</v>
          </cell>
          <cell r="R5125" t="str">
            <v>O.K.</v>
          </cell>
          <cell r="S5125" t="str">
            <v>COMPENSADA</v>
          </cell>
          <cell r="T5125">
            <v>41628</v>
          </cell>
          <cell r="U5125">
            <v>18</v>
          </cell>
          <cell r="V5125" t="str">
            <v>DE 16 A 20 DÍAS</v>
          </cell>
        </row>
        <row r="5126">
          <cell r="Q5126" t="str">
            <v>BANORTE4162171001335795463</v>
          </cell>
          <cell r="R5126" t="str">
            <v>O.K.</v>
          </cell>
          <cell r="S5126" t="str">
            <v>CONCILIADA</v>
          </cell>
          <cell r="T5126">
            <v>41621</v>
          </cell>
          <cell r="U5126">
            <v>18</v>
          </cell>
          <cell r="V5126" t="str">
            <v>DE 16 A 20 DÍAS</v>
          </cell>
        </row>
        <row r="5127">
          <cell r="Q5127" t="str">
            <v>BANORTE4162171001335779552</v>
          </cell>
          <cell r="R5127" t="str">
            <v>O.K.</v>
          </cell>
          <cell r="S5127" t="str">
            <v>CONCILIADA</v>
          </cell>
          <cell r="T5127">
            <v>41621</v>
          </cell>
          <cell r="U5127">
            <v>18</v>
          </cell>
          <cell r="V5127" t="str">
            <v>DE 16 A 20 DÍAS</v>
          </cell>
        </row>
        <row r="5128">
          <cell r="Q5128" t="str">
            <v>BANORTE4162171001335786855</v>
          </cell>
          <cell r="R5128" t="str">
            <v>O.K.</v>
          </cell>
          <cell r="S5128" t="str">
            <v>COMPENSADA</v>
          </cell>
          <cell r="T5128">
            <v>41628</v>
          </cell>
          <cell r="U5128">
            <v>18</v>
          </cell>
          <cell r="V5128" t="str">
            <v>DE 16 A 20 DÍAS</v>
          </cell>
        </row>
        <row r="5129">
          <cell r="Q5129" t="str">
            <v>BANORTE4162171001335721311</v>
          </cell>
          <cell r="R5129" t="str">
            <v>O.K.</v>
          </cell>
          <cell r="S5129" t="str">
            <v>CONCILIADA</v>
          </cell>
          <cell r="T5129">
            <v>41621</v>
          </cell>
          <cell r="U5129">
            <v>18</v>
          </cell>
          <cell r="V5129" t="str">
            <v>DE 16 A 20 DÍAS</v>
          </cell>
        </row>
        <row r="5130">
          <cell r="Q5130" t="str">
            <v>BANORTE4162171001335763522</v>
          </cell>
          <cell r="R5130" t="str">
            <v>O.K.</v>
          </cell>
          <cell r="S5130" t="str">
            <v>CONCILIADA</v>
          </cell>
          <cell r="T5130">
            <v>41621</v>
          </cell>
          <cell r="U5130">
            <v>18</v>
          </cell>
          <cell r="V5130" t="str">
            <v>DE 16 A 20 DÍAS</v>
          </cell>
        </row>
        <row r="5131">
          <cell r="Q5131" t="str">
            <v>BANORTE4162171001335741197</v>
          </cell>
          <cell r="R5131" t="str">
            <v>O.K.</v>
          </cell>
          <cell r="S5131" t="str">
            <v>CONCILIADA</v>
          </cell>
          <cell r="T5131">
            <v>41621</v>
          </cell>
          <cell r="U5131">
            <v>18</v>
          </cell>
          <cell r="V5131" t="str">
            <v>DE 16 A 20 DÍAS</v>
          </cell>
        </row>
        <row r="5132">
          <cell r="Q5132" t="str">
            <v>BANORTE4162171001335719137</v>
          </cell>
          <cell r="R5132" t="str">
            <v>O.K.</v>
          </cell>
          <cell r="S5132" t="str">
            <v>CONCILIADA</v>
          </cell>
          <cell r="T5132">
            <v>41621</v>
          </cell>
          <cell r="U5132">
            <v>18</v>
          </cell>
          <cell r="V5132" t="str">
            <v>DE 16 A 20 DÍAS</v>
          </cell>
        </row>
        <row r="5133">
          <cell r="Q5133" t="str">
            <v>BANORTE4162171001335729024</v>
          </cell>
          <cell r="R5133" t="str">
            <v>O.K.</v>
          </cell>
          <cell r="S5133" t="str">
            <v>CONCILIADA</v>
          </cell>
          <cell r="T5133">
            <v>41621</v>
          </cell>
          <cell r="U5133">
            <v>18</v>
          </cell>
          <cell r="V5133" t="str">
            <v>DE 16 A 20 DÍAS</v>
          </cell>
        </row>
        <row r="5134">
          <cell r="Q5134" t="str">
            <v>BANORTE4162171001335761679</v>
          </cell>
          <cell r="R5134" t="str">
            <v>O.K.</v>
          </cell>
          <cell r="S5134" t="str">
            <v>CONCILIADA</v>
          </cell>
          <cell r="T5134">
            <v>41621</v>
          </cell>
          <cell r="U5134">
            <v>18</v>
          </cell>
          <cell r="V5134" t="str">
            <v>DE 16 A 20 DÍAS</v>
          </cell>
        </row>
        <row r="5135">
          <cell r="Q5135" t="str">
            <v>BANORTE4162171001335761669</v>
          </cell>
          <cell r="R5135" t="str">
            <v>O.K.</v>
          </cell>
          <cell r="S5135" t="str">
            <v>CONCILIADA</v>
          </cell>
          <cell r="T5135">
            <v>41621</v>
          </cell>
          <cell r="U5135">
            <v>18</v>
          </cell>
          <cell r="V5135" t="str">
            <v>DE 16 A 20 DÍAS</v>
          </cell>
        </row>
        <row r="5136">
          <cell r="Q5136" t="str">
            <v>BANORTE4162171001335761621</v>
          </cell>
          <cell r="R5136" t="str">
            <v>O.K.</v>
          </cell>
          <cell r="S5136" t="str">
            <v>CONCILIADA</v>
          </cell>
          <cell r="T5136">
            <v>41621</v>
          </cell>
          <cell r="U5136">
            <v>18</v>
          </cell>
          <cell r="V5136" t="str">
            <v>DE 16 A 20 DÍAS</v>
          </cell>
        </row>
        <row r="5137">
          <cell r="Q5137" t="str">
            <v>BANORTE4162171001335766256</v>
          </cell>
          <cell r="R5137" t="str">
            <v>O.K.</v>
          </cell>
          <cell r="S5137" t="str">
            <v>CONCILIADA</v>
          </cell>
          <cell r="T5137">
            <v>41621</v>
          </cell>
          <cell r="U5137">
            <v>18</v>
          </cell>
          <cell r="V5137" t="str">
            <v>DE 16 A 20 DÍAS</v>
          </cell>
        </row>
        <row r="5138">
          <cell r="Q5138" t="str">
            <v>BANORTE4162171001335769037</v>
          </cell>
          <cell r="R5138" t="str">
            <v>O.K.</v>
          </cell>
          <cell r="S5138" t="str">
            <v>CONCILIADA</v>
          </cell>
          <cell r="T5138">
            <v>41621</v>
          </cell>
          <cell r="U5138">
            <v>18</v>
          </cell>
          <cell r="V5138" t="str">
            <v>DE 16 A 20 DÍAS</v>
          </cell>
        </row>
        <row r="5139">
          <cell r="Q5139" t="str">
            <v>BANORTE4162171001335783214</v>
          </cell>
          <cell r="R5139" t="str">
            <v>O.K.</v>
          </cell>
          <cell r="S5139" t="str">
            <v>CONCILIADA</v>
          </cell>
          <cell r="T5139">
            <v>41621</v>
          </cell>
          <cell r="U5139">
            <v>18</v>
          </cell>
          <cell r="V5139" t="str">
            <v>DE 16 A 20 DÍAS</v>
          </cell>
        </row>
        <row r="5140">
          <cell r="Q5140" t="str">
            <v>BANORTE4162171001335761657</v>
          </cell>
          <cell r="R5140" t="str">
            <v>O.K.</v>
          </cell>
          <cell r="S5140" t="str">
            <v>COMPENSADA</v>
          </cell>
          <cell r="T5140">
            <v>41621</v>
          </cell>
          <cell r="U5140">
            <v>18</v>
          </cell>
          <cell r="V5140" t="str">
            <v>DE 16 A 20 DÍAS</v>
          </cell>
        </row>
        <row r="5141">
          <cell r="Q5141" t="str">
            <v>BANORTE4162171001335758920</v>
          </cell>
          <cell r="R5141" t="str">
            <v>O.K.</v>
          </cell>
          <cell r="S5141" t="str">
            <v>COMPENSADA</v>
          </cell>
          <cell r="T5141">
            <v>41628</v>
          </cell>
          <cell r="U5141">
            <v>18</v>
          </cell>
          <cell r="V5141" t="str">
            <v>DE 16 A 20 DÍAS</v>
          </cell>
        </row>
        <row r="5142">
          <cell r="Q5142" t="str">
            <v>BANORTE4162171001335747353</v>
          </cell>
          <cell r="R5142" t="str">
            <v>O.K.</v>
          </cell>
          <cell r="S5142" t="str">
            <v>CONCILIADA</v>
          </cell>
          <cell r="T5142">
            <v>41621</v>
          </cell>
          <cell r="U5142">
            <v>18</v>
          </cell>
          <cell r="V5142" t="str">
            <v>DE 16 A 20 DÍAS</v>
          </cell>
        </row>
        <row r="5143">
          <cell r="Q5143" t="str">
            <v>BANORTE4162171001335761996</v>
          </cell>
          <cell r="R5143" t="str">
            <v>O.K.</v>
          </cell>
          <cell r="S5143" t="str">
            <v>CONCILIADA</v>
          </cell>
          <cell r="T5143">
            <v>41621</v>
          </cell>
          <cell r="U5143">
            <v>18</v>
          </cell>
          <cell r="V5143" t="str">
            <v>DE 16 A 20 DÍAS</v>
          </cell>
        </row>
        <row r="5144">
          <cell r="Q5144" t="str">
            <v>BANORTE4162171001335783228</v>
          </cell>
          <cell r="R5144" t="str">
            <v>CONCILIACION</v>
          </cell>
          <cell r="S5144" t="str">
            <v xml:space="preserve"> </v>
          </cell>
          <cell r="T5144" t="str">
            <v xml:space="preserve"> </v>
          </cell>
          <cell r="U5144">
            <v>18</v>
          </cell>
          <cell r="V5144" t="str">
            <v>DE 16 A 20 DÍAS</v>
          </cell>
        </row>
        <row r="5145">
          <cell r="Q5145" t="str">
            <v>BANORTE4162171001335793451</v>
          </cell>
          <cell r="R5145" t="str">
            <v>O.K.</v>
          </cell>
          <cell r="S5145" t="str">
            <v>CONCILIADA</v>
          </cell>
          <cell r="T5145">
            <v>41621</v>
          </cell>
          <cell r="U5145">
            <v>18</v>
          </cell>
          <cell r="V5145" t="str">
            <v>DE 16 A 20 DÍAS</v>
          </cell>
        </row>
        <row r="5146">
          <cell r="Q5146" t="str">
            <v>BANORTE4162171001335795182</v>
          </cell>
          <cell r="R5146" t="str">
            <v>O.K.</v>
          </cell>
          <cell r="S5146" t="str">
            <v>COMPENSADA</v>
          </cell>
          <cell r="T5146">
            <v>41628</v>
          </cell>
          <cell r="U5146">
            <v>18</v>
          </cell>
          <cell r="V5146" t="str">
            <v>DE 16 A 20 DÍAS</v>
          </cell>
        </row>
        <row r="5147">
          <cell r="Q5147" t="str">
            <v>BANORTE4162171001335795177</v>
          </cell>
          <cell r="R5147" t="str">
            <v>O.K.</v>
          </cell>
          <cell r="S5147" t="str">
            <v>CONCILIADA</v>
          </cell>
          <cell r="T5147">
            <v>41621</v>
          </cell>
          <cell r="U5147">
            <v>18</v>
          </cell>
          <cell r="V5147" t="str">
            <v>DE 16 A 20 DÍAS</v>
          </cell>
        </row>
        <row r="5148">
          <cell r="Q5148" t="str">
            <v>BANORTE4162171001335761676</v>
          </cell>
          <cell r="R5148" t="str">
            <v>O.K.</v>
          </cell>
          <cell r="S5148" t="str">
            <v>CONCILIADA</v>
          </cell>
          <cell r="T5148">
            <v>41621</v>
          </cell>
          <cell r="U5148">
            <v>18</v>
          </cell>
          <cell r="V5148" t="str">
            <v>DE 16 A 20 DÍAS</v>
          </cell>
        </row>
        <row r="5149">
          <cell r="Q5149" t="str">
            <v>BANORTE4162171001335795179</v>
          </cell>
          <cell r="R5149" t="str">
            <v>O.K.</v>
          </cell>
          <cell r="S5149" t="str">
            <v>CONCILIADA</v>
          </cell>
          <cell r="T5149">
            <v>41621</v>
          </cell>
          <cell r="U5149">
            <v>18</v>
          </cell>
          <cell r="V5149" t="str">
            <v>DE 16 A 20 DÍAS</v>
          </cell>
        </row>
        <row r="5150">
          <cell r="Q5150" t="str">
            <v>BANORTE4162171001335761673</v>
          </cell>
          <cell r="R5150" t="str">
            <v>O.K.</v>
          </cell>
          <cell r="S5150" t="str">
            <v>CONCILIADA</v>
          </cell>
          <cell r="T5150">
            <v>41621</v>
          </cell>
          <cell r="U5150">
            <v>18</v>
          </cell>
          <cell r="V5150" t="str">
            <v>DE 16 A 20 DÍAS</v>
          </cell>
        </row>
        <row r="5151">
          <cell r="Q5151" t="str">
            <v>BANORTE4162171001335761668</v>
          </cell>
          <cell r="R5151" t="str">
            <v>O.K.</v>
          </cell>
          <cell r="S5151" t="str">
            <v>CONCILIADA</v>
          </cell>
          <cell r="T5151">
            <v>41621</v>
          </cell>
          <cell r="U5151">
            <v>18</v>
          </cell>
          <cell r="V5151" t="str">
            <v>DE 16 A 20 DÍAS</v>
          </cell>
        </row>
        <row r="5152">
          <cell r="Q5152" t="str">
            <v>BANORTE4162171001335714539</v>
          </cell>
          <cell r="R5152" t="str">
            <v>O.K.</v>
          </cell>
          <cell r="S5152" t="str">
            <v>CONCILIADA</v>
          </cell>
          <cell r="T5152">
            <v>41621</v>
          </cell>
          <cell r="U5152">
            <v>18</v>
          </cell>
          <cell r="V5152" t="str">
            <v>DE 16 A 20 DÍAS</v>
          </cell>
        </row>
        <row r="5153">
          <cell r="Q5153" t="str">
            <v>BANORTE4162171001335774715</v>
          </cell>
          <cell r="R5153" t="str">
            <v>O.K.</v>
          </cell>
          <cell r="S5153" t="str">
            <v>CONCILIADA</v>
          </cell>
          <cell r="T5153">
            <v>41621</v>
          </cell>
          <cell r="U5153">
            <v>18</v>
          </cell>
          <cell r="V5153" t="str">
            <v>DE 16 A 20 DÍAS</v>
          </cell>
        </row>
        <row r="5154">
          <cell r="Q5154" t="str">
            <v>BANORTE4162171001335717190</v>
          </cell>
          <cell r="R5154" t="str">
            <v>O.K.</v>
          </cell>
          <cell r="S5154" t="str">
            <v>COMPENSADA</v>
          </cell>
          <cell r="T5154">
            <v>41621</v>
          </cell>
          <cell r="U5154">
            <v>18</v>
          </cell>
          <cell r="V5154" t="str">
            <v>DE 16 A 20 DÍAS</v>
          </cell>
        </row>
        <row r="5155">
          <cell r="Q5155" t="str">
            <v>BANORTE4162171001335719998</v>
          </cell>
          <cell r="R5155" t="str">
            <v>O.K.</v>
          </cell>
          <cell r="S5155" t="str">
            <v>CONCILIADA</v>
          </cell>
          <cell r="T5155">
            <v>41621</v>
          </cell>
          <cell r="U5155">
            <v>18</v>
          </cell>
          <cell r="V5155" t="str">
            <v>DE 16 A 20 DÍAS</v>
          </cell>
        </row>
        <row r="5156">
          <cell r="Q5156" t="str">
            <v>BANORTE4162171001335717191</v>
          </cell>
          <cell r="R5156" t="str">
            <v>O.K.</v>
          </cell>
          <cell r="S5156" t="str">
            <v>CONCILIADA</v>
          </cell>
          <cell r="T5156">
            <v>41621</v>
          </cell>
          <cell r="U5156">
            <v>18</v>
          </cell>
          <cell r="V5156" t="str">
            <v>DE 16 A 20 DÍAS</v>
          </cell>
        </row>
        <row r="5157">
          <cell r="Q5157" t="str">
            <v>BANORTE4162171001335717220</v>
          </cell>
          <cell r="R5157" t="str">
            <v>CONCILIACION</v>
          </cell>
          <cell r="S5157" t="str">
            <v xml:space="preserve"> </v>
          </cell>
          <cell r="T5157" t="str">
            <v xml:space="preserve"> </v>
          </cell>
          <cell r="U5157">
            <v>18</v>
          </cell>
          <cell r="V5157" t="str">
            <v>DE 16 A 20 DÍAS</v>
          </cell>
        </row>
        <row r="5158">
          <cell r="Q5158" t="str">
            <v>BANORTE4162171001335721580</v>
          </cell>
          <cell r="R5158" t="str">
            <v>O.K.</v>
          </cell>
          <cell r="S5158" t="str">
            <v>CONCILIADA</v>
          </cell>
          <cell r="T5158">
            <v>41621</v>
          </cell>
          <cell r="U5158">
            <v>18</v>
          </cell>
          <cell r="V5158" t="str">
            <v>DE 16 A 20 DÍAS</v>
          </cell>
        </row>
        <row r="5159">
          <cell r="Q5159" t="str">
            <v>BANORTE4162171001335702927</v>
          </cell>
          <cell r="R5159" t="str">
            <v>O.K.</v>
          </cell>
          <cell r="S5159" t="str">
            <v>CONCILIADA</v>
          </cell>
          <cell r="T5159">
            <v>41621</v>
          </cell>
          <cell r="U5159">
            <v>18</v>
          </cell>
          <cell r="V5159" t="str">
            <v>DE 16 A 20 DÍAS</v>
          </cell>
        </row>
        <row r="5160">
          <cell r="Q5160" t="str">
            <v>BANORTE4162171001335714524</v>
          </cell>
          <cell r="R5160" t="str">
            <v>O.K.</v>
          </cell>
          <cell r="S5160" t="str">
            <v>CONCILIADA</v>
          </cell>
          <cell r="T5160">
            <v>41621</v>
          </cell>
          <cell r="U5160">
            <v>18</v>
          </cell>
          <cell r="V5160" t="str">
            <v>DE 16 A 20 DÍAS</v>
          </cell>
        </row>
        <row r="5161">
          <cell r="Q5161" t="str">
            <v>BANORTE4162171001335723070</v>
          </cell>
          <cell r="R5161" t="str">
            <v>CONCILIACION</v>
          </cell>
          <cell r="S5161" t="str">
            <v xml:space="preserve"> </v>
          </cell>
          <cell r="T5161" t="str">
            <v xml:space="preserve"> </v>
          </cell>
          <cell r="U5161">
            <v>18</v>
          </cell>
          <cell r="V5161" t="str">
            <v>DE 16 A 20 DÍAS</v>
          </cell>
        </row>
        <row r="5162">
          <cell r="Q5162" t="str">
            <v>BANORTE4162171001335723073</v>
          </cell>
          <cell r="R5162" t="str">
            <v>O.K.</v>
          </cell>
          <cell r="S5162" t="str">
            <v>CONCILIADA</v>
          </cell>
          <cell r="T5162">
            <v>41621</v>
          </cell>
          <cell r="U5162">
            <v>18</v>
          </cell>
          <cell r="V5162" t="str">
            <v>DE 16 A 20 DÍAS</v>
          </cell>
        </row>
        <row r="5163">
          <cell r="Q5163" t="str">
            <v>BANORTE4162171001335788345</v>
          </cell>
          <cell r="R5163" t="str">
            <v>O.K.</v>
          </cell>
          <cell r="S5163" t="str">
            <v>CONCILIADA</v>
          </cell>
          <cell r="T5163">
            <v>41621</v>
          </cell>
          <cell r="U5163">
            <v>18</v>
          </cell>
          <cell r="V5163" t="str">
            <v>DE 16 A 20 DÍAS</v>
          </cell>
        </row>
        <row r="5164">
          <cell r="Q5164" t="str">
            <v>BANORTE4162171001335779600</v>
          </cell>
          <cell r="R5164" t="str">
            <v>O.K.</v>
          </cell>
          <cell r="S5164" t="str">
            <v>CONCILIADA</v>
          </cell>
          <cell r="T5164">
            <v>41621</v>
          </cell>
          <cell r="U5164">
            <v>18</v>
          </cell>
          <cell r="V5164" t="str">
            <v>DE 16 A 20 DÍAS</v>
          </cell>
        </row>
        <row r="5165">
          <cell r="Q5165" t="str">
            <v>BANORTE4162171001335786100</v>
          </cell>
          <cell r="R5165" t="str">
            <v>O.K.</v>
          </cell>
          <cell r="S5165" t="str">
            <v>CONCILIADA</v>
          </cell>
          <cell r="T5165">
            <v>41621</v>
          </cell>
          <cell r="U5165">
            <v>18</v>
          </cell>
          <cell r="V5165" t="str">
            <v>DE 16 A 20 DÍAS</v>
          </cell>
        </row>
        <row r="5166">
          <cell r="Q5166" t="str">
            <v>BANORTE4162171001335799150</v>
          </cell>
          <cell r="R5166" t="str">
            <v>O.K.</v>
          </cell>
          <cell r="S5166" t="str">
            <v>COMPENSADA</v>
          </cell>
          <cell r="T5166">
            <v>41621</v>
          </cell>
          <cell r="U5166">
            <v>18</v>
          </cell>
          <cell r="V5166" t="str">
            <v>DE 16 A 20 DÍAS</v>
          </cell>
        </row>
        <row r="5167">
          <cell r="Q5167" t="str">
            <v>BANORTE4162171001335747356</v>
          </cell>
          <cell r="R5167" t="str">
            <v>O.K.</v>
          </cell>
          <cell r="S5167" t="str">
            <v>CONCILIADA</v>
          </cell>
          <cell r="T5167">
            <v>41621</v>
          </cell>
          <cell r="U5167">
            <v>18</v>
          </cell>
          <cell r="V5167" t="str">
            <v>DE 16 A 20 DÍAS</v>
          </cell>
        </row>
        <row r="5168">
          <cell r="Q5168" t="str">
            <v>BANORTE4162171001335748562</v>
          </cell>
          <cell r="R5168" t="str">
            <v>O.K.</v>
          </cell>
          <cell r="S5168" t="str">
            <v>CONCILIADA</v>
          </cell>
          <cell r="T5168">
            <v>41621</v>
          </cell>
          <cell r="U5168">
            <v>18</v>
          </cell>
          <cell r="V5168" t="str">
            <v>DE 16 A 20 DÍAS</v>
          </cell>
        </row>
        <row r="5169">
          <cell r="Q5169" t="str">
            <v>BANORTE4162171001335761667</v>
          </cell>
          <cell r="R5169" t="str">
            <v>O.K.</v>
          </cell>
          <cell r="S5169" t="str">
            <v>CONCILIADA</v>
          </cell>
          <cell r="T5169">
            <v>41621</v>
          </cell>
          <cell r="U5169">
            <v>18</v>
          </cell>
          <cell r="V5169" t="str">
            <v>DE 16 A 20 DÍAS</v>
          </cell>
        </row>
        <row r="5170">
          <cell r="Q5170" t="str">
            <v>BANORTE4162171001335700420</v>
          </cell>
          <cell r="R5170" t="str">
            <v>O.K.</v>
          </cell>
          <cell r="S5170" t="str">
            <v>CONCILIADA</v>
          </cell>
          <cell r="T5170">
            <v>41621</v>
          </cell>
          <cell r="U5170">
            <v>18</v>
          </cell>
          <cell r="V5170" t="str">
            <v>DE 16 A 20 DÍAS</v>
          </cell>
        </row>
        <row r="5171">
          <cell r="Q5171" t="str">
            <v>BANORTE4162171001335705437</v>
          </cell>
          <cell r="R5171" t="str">
            <v>O.K.</v>
          </cell>
          <cell r="S5171" t="str">
            <v>COMPENSADA</v>
          </cell>
          <cell r="T5171">
            <v>41621</v>
          </cell>
          <cell r="U5171">
            <v>18</v>
          </cell>
          <cell r="V5171" t="str">
            <v>DE 16 A 20 DÍAS</v>
          </cell>
        </row>
        <row r="5172">
          <cell r="Q5172" t="str">
            <v>BANORTE4162171001335752603</v>
          </cell>
          <cell r="R5172" t="str">
            <v>O.K.</v>
          </cell>
          <cell r="S5172" t="str">
            <v>CONCILIADA</v>
          </cell>
          <cell r="T5172">
            <v>41621</v>
          </cell>
          <cell r="U5172">
            <v>18</v>
          </cell>
          <cell r="V5172" t="str">
            <v>DE 16 A 20 DÍAS</v>
          </cell>
        </row>
        <row r="5173">
          <cell r="Q5173" t="str">
            <v>BANORTE4162171001335747352</v>
          </cell>
          <cell r="R5173" t="str">
            <v>O.K.</v>
          </cell>
          <cell r="S5173" t="str">
            <v>Aplicadas a clientes</v>
          </cell>
          <cell r="T5173">
            <v>41628</v>
          </cell>
          <cell r="U5173">
            <v>18</v>
          </cell>
          <cell r="V5173" t="str">
            <v>DE 16 A 20 DÍAS</v>
          </cell>
        </row>
        <row r="5174">
          <cell r="Q5174" t="str">
            <v>BANORTE4162171001335747344</v>
          </cell>
          <cell r="R5174" t="str">
            <v>O.K.</v>
          </cell>
          <cell r="S5174" t="str">
            <v>CONCILIADA</v>
          </cell>
          <cell r="T5174">
            <v>41621</v>
          </cell>
          <cell r="U5174">
            <v>18</v>
          </cell>
          <cell r="V5174" t="str">
            <v>DE 16 A 20 DÍAS</v>
          </cell>
        </row>
        <row r="5175">
          <cell r="Q5175" t="str">
            <v>BANORTE4162171001335761681</v>
          </cell>
          <cell r="R5175" t="str">
            <v>O.K.</v>
          </cell>
          <cell r="S5175" t="str">
            <v>CONCILIADA</v>
          </cell>
          <cell r="T5175">
            <v>41621</v>
          </cell>
          <cell r="U5175">
            <v>18</v>
          </cell>
          <cell r="V5175" t="str">
            <v>DE 16 A 20 DÍAS</v>
          </cell>
        </row>
        <row r="5176">
          <cell r="Q5176" t="str">
            <v>BANORTE4162171001335774889</v>
          </cell>
          <cell r="R5176" t="str">
            <v>O.K.</v>
          </cell>
          <cell r="S5176" t="str">
            <v>CONCILIADA</v>
          </cell>
          <cell r="T5176">
            <v>41621</v>
          </cell>
          <cell r="U5176">
            <v>18</v>
          </cell>
          <cell r="V5176" t="str">
            <v>DE 16 A 20 DÍAS</v>
          </cell>
        </row>
        <row r="5177">
          <cell r="Q5177" t="str">
            <v>BANORTE4162171001335784137</v>
          </cell>
          <cell r="R5177" t="str">
            <v>O.K.</v>
          </cell>
          <cell r="S5177" t="str">
            <v>CONCILIADA</v>
          </cell>
          <cell r="T5177">
            <v>41621</v>
          </cell>
          <cell r="U5177">
            <v>18</v>
          </cell>
          <cell r="V5177" t="str">
            <v>DE 16 A 20 DÍAS</v>
          </cell>
        </row>
        <row r="5178">
          <cell r="Q5178" t="str">
            <v>BANORTE4162171001335787310</v>
          </cell>
          <cell r="R5178" t="str">
            <v>O.K.</v>
          </cell>
          <cell r="S5178" t="str">
            <v>CONCILIADA</v>
          </cell>
          <cell r="T5178">
            <v>41621</v>
          </cell>
          <cell r="U5178">
            <v>18</v>
          </cell>
          <cell r="V5178" t="str">
            <v>DE 16 A 20 DÍAS</v>
          </cell>
        </row>
        <row r="5179">
          <cell r="Q5179" t="str">
            <v>BANORTE4162171001335747349</v>
          </cell>
          <cell r="R5179" t="str">
            <v>O.K.</v>
          </cell>
          <cell r="S5179" t="str">
            <v>COMPENSADA</v>
          </cell>
          <cell r="T5179">
            <v>41628</v>
          </cell>
          <cell r="U5179">
            <v>18</v>
          </cell>
          <cell r="V5179" t="str">
            <v>DE 16 A 20 DÍAS</v>
          </cell>
        </row>
        <row r="5180">
          <cell r="Q5180" t="str">
            <v>BANORTE4162171001335783209</v>
          </cell>
          <cell r="R5180" t="str">
            <v>O.K.</v>
          </cell>
          <cell r="S5180" t="str">
            <v>CONCILIADA</v>
          </cell>
          <cell r="T5180">
            <v>41621</v>
          </cell>
          <cell r="U5180">
            <v>18</v>
          </cell>
          <cell r="V5180" t="str">
            <v>DE 16 A 20 DÍAS</v>
          </cell>
        </row>
        <row r="5181">
          <cell r="Q5181" t="str">
            <v>BANORTE4162171001335747341</v>
          </cell>
          <cell r="R5181" t="str">
            <v>O.K.</v>
          </cell>
          <cell r="S5181" t="str">
            <v>COMPENSADA</v>
          </cell>
          <cell r="T5181">
            <v>41628</v>
          </cell>
          <cell r="U5181">
            <v>18</v>
          </cell>
          <cell r="V5181" t="str">
            <v>DE 16 A 20 DÍAS</v>
          </cell>
        </row>
        <row r="5182">
          <cell r="Q5182" t="str">
            <v>BANORTE4162171001335787312</v>
          </cell>
          <cell r="R5182" t="str">
            <v>O.K.</v>
          </cell>
          <cell r="S5182" t="str">
            <v>CONCILIADA</v>
          </cell>
          <cell r="T5182">
            <v>41621</v>
          </cell>
          <cell r="U5182">
            <v>18</v>
          </cell>
          <cell r="V5182" t="str">
            <v>DE 16 A 20 DÍAS</v>
          </cell>
        </row>
        <row r="5183">
          <cell r="Q5183" t="str">
            <v>BANORTE4162171001335793532</v>
          </cell>
          <cell r="R5183" t="str">
            <v>O.K.</v>
          </cell>
          <cell r="S5183" t="str">
            <v>CONCILIADA</v>
          </cell>
          <cell r="T5183">
            <v>41621</v>
          </cell>
          <cell r="U5183">
            <v>18</v>
          </cell>
          <cell r="V5183" t="str">
            <v>DE 16 A 20 DÍAS</v>
          </cell>
        </row>
        <row r="5184">
          <cell r="Q5184" t="str">
            <v>BANORTE4162171001335783218</v>
          </cell>
          <cell r="R5184" t="str">
            <v>O.K.</v>
          </cell>
          <cell r="S5184" t="str">
            <v>CONCILIADA</v>
          </cell>
          <cell r="T5184">
            <v>41621</v>
          </cell>
          <cell r="U5184">
            <v>18</v>
          </cell>
          <cell r="V5184" t="str">
            <v>DE 16 A 20 DÍAS</v>
          </cell>
        </row>
        <row r="5185">
          <cell r="Q5185" t="str">
            <v>BANORTE4162171001335777458</v>
          </cell>
          <cell r="R5185" t="str">
            <v>O.K.</v>
          </cell>
          <cell r="S5185" t="str">
            <v>COMPENSADA</v>
          </cell>
          <cell r="T5185">
            <v>41634</v>
          </cell>
          <cell r="U5185">
            <v>18</v>
          </cell>
          <cell r="V5185" t="str">
            <v>DE 16 A 20 DÍAS</v>
          </cell>
        </row>
        <row r="5186">
          <cell r="Q5186" t="str">
            <v>BANORTE4162171001335788830</v>
          </cell>
          <cell r="R5186" t="str">
            <v>O.K.</v>
          </cell>
          <cell r="S5186" t="str">
            <v>CONCILIADA</v>
          </cell>
          <cell r="T5186">
            <v>41621</v>
          </cell>
          <cell r="U5186">
            <v>18</v>
          </cell>
          <cell r="V5186" t="str">
            <v>DE 16 A 20 DÍAS</v>
          </cell>
        </row>
        <row r="5187">
          <cell r="Q5187" t="str">
            <v>BANORTE4162171001335787315</v>
          </cell>
          <cell r="R5187" t="str">
            <v>O.K.</v>
          </cell>
          <cell r="S5187" t="str">
            <v>CONCILIADA</v>
          </cell>
          <cell r="T5187">
            <v>41621</v>
          </cell>
          <cell r="U5187">
            <v>18</v>
          </cell>
          <cell r="V5187" t="str">
            <v>DE 16 A 20 DÍAS</v>
          </cell>
        </row>
        <row r="5188">
          <cell r="Q5188" t="str">
            <v>BANORTE4162171001335774954</v>
          </cell>
          <cell r="R5188" t="str">
            <v>O.K.</v>
          </cell>
          <cell r="S5188" t="str">
            <v>CONCILIADA</v>
          </cell>
          <cell r="T5188">
            <v>41621</v>
          </cell>
          <cell r="U5188">
            <v>18</v>
          </cell>
          <cell r="V5188" t="str">
            <v>DE 16 A 20 DÍAS</v>
          </cell>
        </row>
        <row r="5189">
          <cell r="Q5189" t="str">
            <v>BANORTE4162171001335721482</v>
          </cell>
          <cell r="R5189" t="str">
            <v>O.K.</v>
          </cell>
          <cell r="S5189" t="str">
            <v>CONCILIADA</v>
          </cell>
          <cell r="T5189">
            <v>41621</v>
          </cell>
          <cell r="U5189">
            <v>18</v>
          </cell>
          <cell r="V5189" t="str">
            <v>DE 16 A 20 DÍAS</v>
          </cell>
        </row>
        <row r="5190">
          <cell r="Q5190" t="str">
            <v>BANORTE4162171001335721574</v>
          </cell>
          <cell r="R5190" t="str">
            <v>O.K.</v>
          </cell>
          <cell r="S5190" t="str">
            <v>CONCILIADA</v>
          </cell>
          <cell r="T5190">
            <v>41621</v>
          </cell>
          <cell r="U5190">
            <v>18</v>
          </cell>
          <cell r="V5190" t="str">
            <v>DE 16 A 20 DÍAS</v>
          </cell>
        </row>
        <row r="5191">
          <cell r="Q5191" t="str">
            <v>BANORTE4162171001335727945</v>
          </cell>
          <cell r="R5191" t="str">
            <v>O.K.</v>
          </cell>
          <cell r="S5191" t="str">
            <v>CONCILIADA</v>
          </cell>
          <cell r="T5191">
            <v>41621</v>
          </cell>
          <cell r="U5191">
            <v>18</v>
          </cell>
          <cell r="V5191" t="str">
            <v>DE 16 A 20 DÍAS</v>
          </cell>
        </row>
        <row r="5192">
          <cell r="Q5192" t="str">
            <v>BANORTE4162171001335784210</v>
          </cell>
          <cell r="R5192" t="str">
            <v>O.K.</v>
          </cell>
          <cell r="S5192" t="str">
            <v>Aplicadas a clientes</v>
          </cell>
          <cell r="T5192">
            <v>41628</v>
          </cell>
          <cell r="U5192">
            <v>18</v>
          </cell>
          <cell r="V5192" t="str">
            <v>DE 16 A 20 DÍAS</v>
          </cell>
        </row>
        <row r="5193">
          <cell r="Q5193" t="str">
            <v>BANORTE4162171001335743777</v>
          </cell>
          <cell r="R5193" t="str">
            <v>O.K.</v>
          </cell>
          <cell r="S5193" t="str">
            <v>CONCILIADA</v>
          </cell>
          <cell r="T5193">
            <v>41621</v>
          </cell>
          <cell r="U5193">
            <v>18</v>
          </cell>
          <cell r="V5193" t="str">
            <v>DE 16 A 20 DÍAS</v>
          </cell>
        </row>
        <row r="5194">
          <cell r="Q5194" t="str">
            <v>BANORTE4162171001335721562</v>
          </cell>
          <cell r="R5194" t="str">
            <v>O.K.</v>
          </cell>
          <cell r="S5194" t="str">
            <v>CONCILIADA</v>
          </cell>
          <cell r="T5194">
            <v>41621</v>
          </cell>
          <cell r="U5194">
            <v>18</v>
          </cell>
          <cell r="V5194" t="str">
            <v>DE 16 A 20 DÍAS</v>
          </cell>
        </row>
        <row r="5195">
          <cell r="Q5195" t="str">
            <v>BANORTE4162171001335750683</v>
          </cell>
          <cell r="R5195" t="str">
            <v>O.K.</v>
          </cell>
          <cell r="S5195" t="str">
            <v>CONCILIADA</v>
          </cell>
          <cell r="T5195">
            <v>41621</v>
          </cell>
          <cell r="U5195">
            <v>18</v>
          </cell>
          <cell r="V5195" t="str">
            <v>DE 16 A 20 DÍAS</v>
          </cell>
        </row>
        <row r="5196">
          <cell r="Q5196" t="str">
            <v>BANORTE4162171001335795398</v>
          </cell>
          <cell r="R5196" t="str">
            <v>O.K.</v>
          </cell>
          <cell r="S5196" t="str">
            <v>COMPENSADA</v>
          </cell>
          <cell r="T5196">
            <v>41621</v>
          </cell>
          <cell r="U5196">
            <v>18</v>
          </cell>
          <cell r="V5196" t="str">
            <v>DE 16 A 20 DÍAS</v>
          </cell>
        </row>
        <row r="5197">
          <cell r="Q5197" t="str">
            <v>BANORTE4162171001335783224</v>
          </cell>
          <cell r="R5197" t="str">
            <v>O.K.</v>
          </cell>
          <cell r="S5197" t="str">
            <v>CONCILIADA</v>
          </cell>
          <cell r="T5197">
            <v>41621</v>
          </cell>
          <cell r="U5197">
            <v>18</v>
          </cell>
          <cell r="V5197" t="str">
            <v>DE 16 A 20 DÍAS</v>
          </cell>
        </row>
        <row r="5198">
          <cell r="Q5198" t="str">
            <v>BANORTE4162171001335786118</v>
          </cell>
          <cell r="R5198" t="str">
            <v>O.K.</v>
          </cell>
          <cell r="S5198" t="str">
            <v>CONCILIADA</v>
          </cell>
          <cell r="T5198">
            <v>41621</v>
          </cell>
          <cell r="U5198">
            <v>18</v>
          </cell>
          <cell r="V5198" t="str">
            <v>DE 16 A 20 DÍAS</v>
          </cell>
        </row>
        <row r="5199">
          <cell r="Q5199" t="str">
            <v>BANORTE4162171001335755402</v>
          </cell>
          <cell r="R5199" t="str">
            <v>O.K.</v>
          </cell>
          <cell r="S5199" t="str">
            <v>CONCILIADA</v>
          </cell>
          <cell r="T5199">
            <v>41621</v>
          </cell>
          <cell r="U5199">
            <v>18</v>
          </cell>
          <cell r="V5199" t="str">
            <v>DE 16 A 20 DÍAS</v>
          </cell>
        </row>
        <row r="5200">
          <cell r="Q5200" t="str">
            <v>BANORTE4162171001335727793</v>
          </cell>
          <cell r="R5200" t="str">
            <v>O.K.</v>
          </cell>
          <cell r="S5200" t="str">
            <v>CONCILIADA</v>
          </cell>
          <cell r="T5200">
            <v>41621</v>
          </cell>
          <cell r="U5200">
            <v>18</v>
          </cell>
          <cell r="V5200" t="str">
            <v>DE 16 A 20 DÍAS</v>
          </cell>
        </row>
        <row r="5201">
          <cell r="Q5201" t="str">
            <v>BANORTE4162171001335735567</v>
          </cell>
          <cell r="R5201" t="str">
            <v>O.K.</v>
          </cell>
          <cell r="S5201" t="str">
            <v>CONCILIADA</v>
          </cell>
          <cell r="T5201">
            <v>41621</v>
          </cell>
          <cell r="U5201">
            <v>18</v>
          </cell>
          <cell r="V5201" t="str">
            <v>DE 16 A 20 DÍAS</v>
          </cell>
        </row>
        <row r="5202">
          <cell r="Q5202" t="str">
            <v>BANORTE4162171001335774611</v>
          </cell>
          <cell r="R5202" t="str">
            <v>O.K.</v>
          </cell>
          <cell r="S5202" t="str">
            <v>COMPENSADA</v>
          </cell>
          <cell r="T5202">
            <v>41621</v>
          </cell>
          <cell r="U5202">
            <v>18</v>
          </cell>
          <cell r="V5202" t="str">
            <v>DE 16 A 20 DÍAS</v>
          </cell>
        </row>
        <row r="5203">
          <cell r="Q5203" t="str">
            <v>BANORTE4162171001335785563</v>
          </cell>
          <cell r="R5203" t="str">
            <v>O.K.</v>
          </cell>
          <cell r="S5203" t="str">
            <v>CONCILIADA</v>
          </cell>
          <cell r="T5203">
            <v>41621</v>
          </cell>
          <cell r="U5203">
            <v>18</v>
          </cell>
          <cell r="V5203" t="str">
            <v>DE 16 A 20 DÍAS</v>
          </cell>
        </row>
        <row r="5204">
          <cell r="Q5204" t="str">
            <v>BANORTE4162171001335783305</v>
          </cell>
          <cell r="R5204" t="str">
            <v>O.K.</v>
          </cell>
          <cell r="S5204" t="str">
            <v>CONCILIADA</v>
          </cell>
          <cell r="T5204">
            <v>41621</v>
          </cell>
          <cell r="U5204">
            <v>18</v>
          </cell>
          <cell r="V5204" t="str">
            <v>DE 16 A 20 DÍAS</v>
          </cell>
        </row>
        <row r="5205">
          <cell r="Q5205" t="str">
            <v>BANORTE4162171001335747347</v>
          </cell>
          <cell r="R5205" t="str">
            <v>O.K.</v>
          </cell>
          <cell r="S5205" t="str">
            <v>COMPENSADA</v>
          </cell>
          <cell r="T5205">
            <v>41628</v>
          </cell>
          <cell r="U5205">
            <v>18</v>
          </cell>
          <cell r="V5205" t="str">
            <v>DE 16 A 20 DÍAS</v>
          </cell>
        </row>
        <row r="5206">
          <cell r="Q5206" t="str">
            <v>BANORTE4162171001335705359</v>
          </cell>
          <cell r="R5206" t="str">
            <v>O.K.</v>
          </cell>
          <cell r="S5206" t="str">
            <v>CONCILIADA</v>
          </cell>
          <cell r="T5206">
            <v>41621</v>
          </cell>
          <cell r="U5206">
            <v>18</v>
          </cell>
          <cell r="V5206" t="str">
            <v>DE 16 A 20 DÍAS</v>
          </cell>
        </row>
        <row r="5207">
          <cell r="Q5207" t="str">
            <v>BANORTE4162171001335786652</v>
          </cell>
          <cell r="R5207" t="str">
            <v>O.K.</v>
          </cell>
          <cell r="S5207" t="str">
            <v>CONCILIADA</v>
          </cell>
          <cell r="T5207">
            <v>41621</v>
          </cell>
          <cell r="U5207">
            <v>18</v>
          </cell>
          <cell r="V5207" t="str">
            <v>DE 16 A 20 DÍAS</v>
          </cell>
        </row>
        <row r="5208">
          <cell r="Q5208" t="str">
            <v>BANORTE4162171001335744830</v>
          </cell>
          <cell r="R5208" t="str">
            <v>O.K.</v>
          </cell>
          <cell r="S5208" t="str">
            <v>CONCILIADA</v>
          </cell>
          <cell r="T5208">
            <v>41621</v>
          </cell>
          <cell r="U5208">
            <v>18</v>
          </cell>
          <cell r="V5208" t="str">
            <v>DE 16 A 20 DÍAS</v>
          </cell>
        </row>
        <row r="5209">
          <cell r="Q5209" t="str">
            <v>BANORTE4162171001335744962</v>
          </cell>
          <cell r="R5209" t="str">
            <v>O.K.</v>
          </cell>
          <cell r="S5209" t="str">
            <v>COMPENSADA</v>
          </cell>
          <cell r="T5209">
            <v>41628</v>
          </cell>
          <cell r="U5209">
            <v>18</v>
          </cell>
          <cell r="V5209" t="str">
            <v>DE 16 A 20 DÍAS</v>
          </cell>
        </row>
        <row r="5210">
          <cell r="Q5210" t="str">
            <v>BANORTE4162171001335723065</v>
          </cell>
          <cell r="R5210" t="str">
            <v>O.K.</v>
          </cell>
          <cell r="S5210" t="str">
            <v>CONCILIADA</v>
          </cell>
          <cell r="T5210">
            <v>41621</v>
          </cell>
          <cell r="U5210">
            <v>18</v>
          </cell>
          <cell r="V5210" t="str">
            <v>DE 16 A 20 DÍAS</v>
          </cell>
        </row>
        <row r="5211">
          <cell r="Q5211" t="str">
            <v>BANORTE4162171001335723071</v>
          </cell>
          <cell r="R5211" t="str">
            <v>O.K.</v>
          </cell>
          <cell r="S5211" t="str">
            <v>CONCILIADA</v>
          </cell>
          <cell r="T5211">
            <v>41621</v>
          </cell>
          <cell r="U5211">
            <v>18</v>
          </cell>
          <cell r="V5211" t="str">
            <v>DE 16 A 20 DÍAS</v>
          </cell>
        </row>
        <row r="5212">
          <cell r="Q5212" t="str">
            <v>BANORTE4162171001335721154</v>
          </cell>
          <cell r="R5212" t="str">
            <v>O.K.</v>
          </cell>
          <cell r="S5212" t="str">
            <v>CONCILIADA</v>
          </cell>
          <cell r="T5212">
            <v>41621</v>
          </cell>
          <cell r="U5212">
            <v>18</v>
          </cell>
          <cell r="V5212" t="str">
            <v>DE 16 A 20 DÍAS</v>
          </cell>
        </row>
        <row r="5213">
          <cell r="Q5213" t="str">
            <v>BANORTE4162171001335700651</v>
          </cell>
          <cell r="R5213" t="str">
            <v>O.K.</v>
          </cell>
          <cell r="S5213" t="str">
            <v>COMPENSADA</v>
          </cell>
          <cell r="T5213">
            <v>41628</v>
          </cell>
          <cell r="U5213">
            <v>18</v>
          </cell>
          <cell r="V5213" t="str">
            <v>DE 16 A 20 DÍAS</v>
          </cell>
        </row>
        <row r="5214">
          <cell r="Q5214" t="str">
            <v>BANORTE4162171001335778125</v>
          </cell>
          <cell r="R5214" t="str">
            <v>O.K.</v>
          </cell>
          <cell r="S5214" t="str">
            <v>CONCILIADA</v>
          </cell>
          <cell r="T5214">
            <v>41621</v>
          </cell>
          <cell r="U5214">
            <v>18</v>
          </cell>
          <cell r="V5214" t="str">
            <v>DE 16 A 20 DÍAS</v>
          </cell>
        </row>
        <row r="5215">
          <cell r="Q5215" t="str">
            <v>BANORTE4162171001335768069</v>
          </cell>
          <cell r="R5215" t="str">
            <v>O.K.</v>
          </cell>
          <cell r="S5215" t="str">
            <v>CONCILIADA</v>
          </cell>
          <cell r="T5215">
            <v>41621</v>
          </cell>
          <cell r="U5215">
            <v>18</v>
          </cell>
          <cell r="V5215" t="str">
            <v>DE 16 A 20 DÍAS</v>
          </cell>
        </row>
        <row r="5216">
          <cell r="Q5216" t="str">
            <v>BANORTE4162171001335714538</v>
          </cell>
          <cell r="R5216" t="str">
            <v>O.K.</v>
          </cell>
          <cell r="S5216" t="str">
            <v>CONCILIADA</v>
          </cell>
          <cell r="T5216">
            <v>41621</v>
          </cell>
          <cell r="U5216">
            <v>18</v>
          </cell>
          <cell r="V5216" t="str">
            <v>DE 16 A 20 DÍAS</v>
          </cell>
        </row>
        <row r="5217">
          <cell r="Q5217" t="str">
            <v>BANORTE4162171001335721477</v>
          </cell>
          <cell r="R5217" t="str">
            <v>O.K.</v>
          </cell>
          <cell r="S5217" t="str">
            <v>CONCILIADA</v>
          </cell>
          <cell r="T5217">
            <v>41621</v>
          </cell>
          <cell r="U5217">
            <v>18</v>
          </cell>
          <cell r="V5217" t="str">
            <v>DE 16 A 20 DÍAS</v>
          </cell>
        </row>
        <row r="5218">
          <cell r="Q5218" t="str">
            <v>BANORTE4162171001335795911</v>
          </cell>
          <cell r="R5218" t="str">
            <v>O.K.</v>
          </cell>
          <cell r="S5218" t="str">
            <v>CONCILIADA</v>
          </cell>
          <cell r="T5218">
            <v>41621</v>
          </cell>
          <cell r="U5218">
            <v>18</v>
          </cell>
          <cell r="V5218" t="str">
            <v>DE 16 A 20 DÍAS</v>
          </cell>
        </row>
        <row r="5219">
          <cell r="Q5219" t="str">
            <v>BANORTE4162171001335714533</v>
          </cell>
          <cell r="R5219" t="str">
            <v>O.K.</v>
          </cell>
          <cell r="S5219" t="str">
            <v>COMPENSADA</v>
          </cell>
          <cell r="T5219">
            <v>41628</v>
          </cell>
          <cell r="U5219">
            <v>18</v>
          </cell>
          <cell r="V5219" t="str">
            <v>DE 16 A 20 DÍAS</v>
          </cell>
        </row>
        <row r="5220">
          <cell r="Q5220" t="str">
            <v>BANORTE4162171001335743497</v>
          </cell>
          <cell r="R5220" t="str">
            <v>O.K.</v>
          </cell>
          <cell r="S5220" t="str">
            <v>CONCILIADA</v>
          </cell>
          <cell r="T5220">
            <v>41621</v>
          </cell>
          <cell r="U5220">
            <v>18</v>
          </cell>
          <cell r="V5220" t="str">
            <v>DE 16 A 20 DÍAS</v>
          </cell>
        </row>
        <row r="5221">
          <cell r="Q5221" t="str">
            <v>BANORTE4162171001335728679</v>
          </cell>
          <cell r="R5221" t="str">
            <v>O.K.</v>
          </cell>
          <cell r="S5221" t="str">
            <v>CONCILIADA</v>
          </cell>
          <cell r="T5221">
            <v>41621</v>
          </cell>
          <cell r="U5221">
            <v>18</v>
          </cell>
          <cell r="V5221" t="str">
            <v>DE 16 A 20 DÍAS</v>
          </cell>
        </row>
        <row r="5222">
          <cell r="Q5222" t="str">
            <v>BANORTE4162171001335754904</v>
          </cell>
          <cell r="R5222" t="str">
            <v>O.K.</v>
          </cell>
          <cell r="S5222" t="str">
            <v>CONCILIADA</v>
          </cell>
          <cell r="T5222">
            <v>41621</v>
          </cell>
          <cell r="U5222">
            <v>18</v>
          </cell>
          <cell r="V5222" t="str">
            <v>DE 16 A 20 DÍAS</v>
          </cell>
        </row>
        <row r="5223">
          <cell r="Q5223" t="str">
            <v>BANORTE4162171001335717187</v>
          </cell>
          <cell r="R5223" t="str">
            <v>O.K.</v>
          </cell>
          <cell r="S5223" t="str">
            <v>CONCILIADA</v>
          </cell>
          <cell r="T5223">
            <v>41621</v>
          </cell>
          <cell r="U5223">
            <v>18</v>
          </cell>
          <cell r="V5223" t="str">
            <v>DE 16 A 20 DÍAS</v>
          </cell>
        </row>
        <row r="5224">
          <cell r="Q5224" t="str">
            <v>BANORTE4162171001335723075</v>
          </cell>
          <cell r="R5224" t="str">
            <v>CONCILIACION</v>
          </cell>
          <cell r="S5224" t="str">
            <v xml:space="preserve"> </v>
          </cell>
          <cell r="T5224" t="str">
            <v xml:space="preserve"> </v>
          </cell>
          <cell r="U5224">
            <v>18</v>
          </cell>
          <cell r="V5224" t="str">
            <v>DE 16 A 20 DÍAS</v>
          </cell>
        </row>
        <row r="5225">
          <cell r="Q5225" t="str">
            <v>BANORTE4162171001335721479</v>
          </cell>
          <cell r="R5225" t="str">
            <v>O.K.</v>
          </cell>
          <cell r="S5225" t="str">
            <v>CONCILIADA</v>
          </cell>
          <cell r="T5225">
            <v>41621</v>
          </cell>
          <cell r="U5225">
            <v>18</v>
          </cell>
          <cell r="V5225" t="str">
            <v>DE 16 A 20 DÍAS</v>
          </cell>
        </row>
        <row r="5226">
          <cell r="Q5226" t="str">
            <v>BANORTE4162171001335705349</v>
          </cell>
          <cell r="R5226" t="str">
            <v>O.K.</v>
          </cell>
          <cell r="S5226" t="str">
            <v>CONCILIADA</v>
          </cell>
          <cell r="T5226">
            <v>41621</v>
          </cell>
          <cell r="U5226">
            <v>18</v>
          </cell>
          <cell r="V5226" t="str">
            <v>DE 16 A 20 DÍAS</v>
          </cell>
        </row>
        <row r="5227">
          <cell r="Q5227" t="str">
            <v>BANORTE4162171001335717218</v>
          </cell>
          <cell r="R5227" t="str">
            <v>O.K.</v>
          </cell>
          <cell r="S5227" t="str">
            <v>CONCILIADA</v>
          </cell>
          <cell r="T5227">
            <v>41621</v>
          </cell>
          <cell r="U5227">
            <v>18</v>
          </cell>
          <cell r="V5227" t="str">
            <v>DE 16 A 20 DÍAS</v>
          </cell>
        </row>
        <row r="5228">
          <cell r="Q5228" t="str">
            <v>BANORTE4162171001335752605</v>
          </cell>
          <cell r="R5228" t="str">
            <v>O.K.</v>
          </cell>
          <cell r="S5228" t="str">
            <v>CONCILIADA</v>
          </cell>
          <cell r="T5228">
            <v>41621</v>
          </cell>
          <cell r="U5228">
            <v>18</v>
          </cell>
          <cell r="V5228" t="str">
            <v>DE 16 A 20 DÍAS</v>
          </cell>
        </row>
        <row r="5229">
          <cell r="Q5229" t="str">
            <v>BANORTE4162171001335789104</v>
          </cell>
          <cell r="R5229" t="str">
            <v>O.K.</v>
          </cell>
          <cell r="S5229" t="str">
            <v>CONCILIADA</v>
          </cell>
          <cell r="T5229">
            <v>41621</v>
          </cell>
          <cell r="U5229">
            <v>18</v>
          </cell>
          <cell r="V5229" t="str">
            <v>DE 16 A 20 DÍAS</v>
          </cell>
        </row>
        <row r="5230">
          <cell r="Q5230" t="str">
            <v>BANORTE4162171001335783408</v>
          </cell>
          <cell r="R5230" t="str">
            <v>O.K.</v>
          </cell>
          <cell r="S5230" t="str">
            <v>CONCILIADA</v>
          </cell>
          <cell r="T5230">
            <v>41621</v>
          </cell>
          <cell r="U5230">
            <v>18</v>
          </cell>
          <cell r="V5230" t="str">
            <v>DE 16 A 20 DÍAS</v>
          </cell>
        </row>
        <row r="5231">
          <cell r="Q5231" t="str">
            <v>BANORTE4162171001335727954</v>
          </cell>
          <cell r="R5231" t="str">
            <v>O.K.</v>
          </cell>
          <cell r="S5231" t="str">
            <v>CONCILIADA</v>
          </cell>
          <cell r="T5231">
            <v>41621</v>
          </cell>
          <cell r="U5231">
            <v>18</v>
          </cell>
          <cell r="V5231" t="str">
            <v>DE 16 A 20 DÍAS</v>
          </cell>
        </row>
        <row r="5232">
          <cell r="Q5232" t="str">
            <v>BANORTE4162171001335744309</v>
          </cell>
          <cell r="R5232" t="str">
            <v>O.K.</v>
          </cell>
          <cell r="S5232" t="str">
            <v>CONCILIADA</v>
          </cell>
          <cell r="T5232">
            <v>41621</v>
          </cell>
          <cell r="U5232">
            <v>18</v>
          </cell>
          <cell r="V5232" t="str">
            <v>DE 16 A 20 DÍAS</v>
          </cell>
        </row>
        <row r="5233">
          <cell r="Q5233" t="str">
            <v>BANORTE4162171001335763521</v>
          </cell>
          <cell r="R5233" t="str">
            <v>O.K.</v>
          </cell>
          <cell r="S5233" t="str">
            <v>COMPENSADA</v>
          </cell>
          <cell r="T5233">
            <v>41628</v>
          </cell>
          <cell r="U5233">
            <v>18</v>
          </cell>
          <cell r="V5233" t="str">
            <v>DE 16 A 20 DÍAS</v>
          </cell>
        </row>
        <row r="5234">
          <cell r="Q5234" t="str">
            <v>BANORTE4162171001335743004</v>
          </cell>
          <cell r="R5234" t="str">
            <v>O.K.</v>
          </cell>
          <cell r="S5234" t="str">
            <v>CONCILIADA</v>
          </cell>
          <cell r="T5234">
            <v>41621</v>
          </cell>
          <cell r="U5234">
            <v>18</v>
          </cell>
          <cell r="V5234" t="str">
            <v>DE 16 A 20 DÍAS</v>
          </cell>
        </row>
        <row r="5235">
          <cell r="Q5235" t="str">
            <v>BANORTE4162171001335719993</v>
          </cell>
          <cell r="R5235" t="str">
            <v>O.K.</v>
          </cell>
          <cell r="S5235" t="str">
            <v>CONCILIADA</v>
          </cell>
          <cell r="T5235">
            <v>41621</v>
          </cell>
          <cell r="U5235">
            <v>18</v>
          </cell>
          <cell r="V5235" t="str">
            <v>DE 16 A 20 DÍAS</v>
          </cell>
        </row>
        <row r="5236">
          <cell r="Q5236" t="str">
            <v>BANORTE4162171001335769160</v>
          </cell>
          <cell r="R5236" t="str">
            <v>O.K.</v>
          </cell>
          <cell r="S5236" t="str">
            <v>CONCILIADA</v>
          </cell>
          <cell r="T5236">
            <v>41621</v>
          </cell>
          <cell r="U5236">
            <v>18</v>
          </cell>
          <cell r="V5236" t="str">
            <v>DE 16 A 20 DÍAS</v>
          </cell>
        </row>
        <row r="5237">
          <cell r="Q5237" t="str">
            <v>BANORTE4162171001335752597</v>
          </cell>
          <cell r="R5237" t="str">
            <v>O.K.</v>
          </cell>
          <cell r="S5237" t="str">
            <v>CONCILIADA</v>
          </cell>
          <cell r="T5237">
            <v>41621</v>
          </cell>
          <cell r="U5237">
            <v>18</v>
          </cell>
          <cell r="V5237" t="str">
            <v>DE 16 A 20 DÍAS</v>
          </cell>
        </row>
        <row r="5238">
          <cell r="Q5238" t="str">
            <v>BANORTE4162171001335719994</v>
          </cell>
          <cell r="R5238" t="str">
            <v>O.K.</v>
          </cell>
          <cell r="S5238" t="str">
            <v>CONCILIADA</v>
          </cell>
          <cell r="T5238">
            <v>41621</v>
          </cell>
          <cell r="U5238">
            <v>18</v>
          </cell>
          <cell r="V5238" t="str">
            <v>DE 16 A 20 DÍAS</v>
          </cell>
        </row>
        <row r="5239">
          <cell r="Q5239" t="str">
            <v>BANORTE4162171001335791748</v>
          </cell>
          <cell r="R5239" t="str">
            <v>O.K.</v>
          </cell>
          <cell r="S5239" t="str">
            <v>CONCILIADA</v>
          </cell>
          <cell r="T5239">
            <v>41621</v>
          </cell>
          <cell r="U5239">
            <v>18</v>
          </cell>
          <cell r="V5239" t="str">
            <v>DE 16 A 20 DÍAS</v>
          </cell>
        </row>
        <row r="5240">
          <cell r="Q5240" t="str">
            <v>BANORTE4162171001335786199</v>
          </cell>
          <cell r="R5240" t="str">
            <v>O.K.</v>
          </cell>
          <cell r="S5240" t="str">
            <v>CONCILIADA</v>
          </cell>
          <cell r="T5240">
            <v>41621</v>
          </cell>
          <cell r="U5240">
            <v>18</v>
          </cell>
          <cell r="V5240" t="str">
            <v>DE 16 A 20 DÍAS</v>
          </cell>
        </row>
        <row r="5241">
          <cell r="Q5241" t="str">
            <v>BANORTE4162171001335777360</v>
          </cell>
          <cell r="R5241" t="str">
            <v>O.K.</v>
          </cell>
          <cell r="S5241" t="str">
            <v>CONCILIADA</v>
          </cell>
          <cell r="T5241">
            <v>41621</v>
          </cell>
          <cell r="U5241">
            <v>18</v>
          </cell>
          <cell r="V5241" t="str">
            <v>DE 16 A 20 DÍAS</v>
          </cell>
        </row>
        <row r="5242">
          <cell r="Q5242" t="str">
            <v>BANORTE4162171001335770795</v>
          </cell>
          <cell r="R5242" t="str">
            <v>O.K.</v>
          </cell>
          <cell r="S5242" t="str">
            <v>COMPENSADA</v>
          </cell>
          <cell r="T5242">
            <v>41628</v>
          </cell>
          <cell r="U5242">
            <v>18</v>
          </cell>
          <cell r="V5242" t="str">
            <v>DE 16 A 20 DÍAS</v>
          </cell>
        </row>
        <row r="5243">
          <cell r="Q5243" t="str">
            <v>BANORTE4162171001335742790</v>
          </cell>
          <cell r="R5243" t="str">
            <v>O.K.</v>
          </cell>
          <cell r="S5243" t="str">
            <v>CONCILIADA</v>
          </cell>
          <cell r="T5243">
            <v>41621</v>
          </cell>
          <cell r="U5243">
            <v>18</v>
          </cell>
          <cell r="V5243" t="str">
            <v>DE 16 A 20 DÍAS</v>
          </cell>
        </row>
        <row r="5244">
          <cell r="Q5244" t="str">
            <v>BANORTE4162171001335736554</v>
          </cell>
          <cell r="R5244" t="str">
            <v>O.K.</v>
          </cell>
          <cell r="S5244" t="str">
            <v>CONCILIADA</v>
          </cell>
          <cell r="T5244">
            <v>41621</v>
          </cell>
          <cell r="U5244">
            <v>18</v>
          </cell>
          <cell r="V5244" t="str">
            <v>DE 16 A 20 DÍAS</v>
          </cell>
        </row>
        <row r="5245">
          <cell r="Q5245" t="str">
            <v>BANORTE4162171001335721593</v>
          </cell>
          <cell r="R5245" t="str">
            <v>O.K.</v>
          </cell>
          <cell r="S5245" t="str">
            <v>CONCILIADA</v>
          </cell>
          <cell r="T5245">
            <v>41621</v>
          </cell>
          <cell r="U5245">
            <v>18</v>
          </cell>
          <cell r="V5245" t="str">
            <v>DE 16 A 20 DÍAS</v>
          </cell>
        </row>
        <row r="5246">
          <cell r="Q5246" t="str">
            <v>BANORTE4162171001335751889</v>
          </cell>
          <cell r="R5246" t="str">
            <v>O.K.</v>
          </cell>
          <cell r="S5246" t="str">
            <v>COMPENSADA</v>
          </cell>
          <cell r="T5246">
            <v>41621</v>
          </cell>
          <cell r="U5246">
            <v>18</v>
          </cell>
          <cell r="V5246" t="str">
            <v>DE 16 A 20 DÍAS</v>
          </cell>
        </row>
        <row r="5247">
          <cell r="Q5247" t="str">
            <v>BANORTE4162171001335736551</v>
          </cell>
          <cell r="R5247" t="str">
            <v>O.K.</v>
          </cell>
          <cell r="S5247" t="str">
            <v>CONCILIADA</v>
          </cell>
          <cell r="T5247">
            <v>41621</v>
          </cell>
          <cell r="U5247">
            <v>18</v>
          </cell>
          <cell r="V5247" t="str">
            <v>DE 16 A 20 DÍAS</v>
          </cell>
        </row>
        <row r="5248">
          <cell r="Q5248" t="str">
            <v>BANORTE4162171001335736463</v>
          </cell>
          <cell r="R5248" t="str">
            <v>O.K.</v>
          </cell>
          <cell r="S5248" t="str">
            <v>CONCILIADA</v>
          </cell>
          <cell r="T5248">
            <v>41621</v>
          </cell>
          <cell r="U5248">
            <v>18</v>
          </cell>
          <cell r="V5248" t="str">
            <v>DE 16 A 20 DÍAS</v>
          </cell>
        </row>
        <row r="5249">
          <cell r="Q5249" t="str">
            <v>BANORTE4162171001335728730</v>
          </cell>
          <cell r="R5249" t="str">
            <v>O.K.</v>
          </cell>
          <cell r="S5249" t="str">
            <v>CONCILIADA</v>
          </cell>
          <cell r="T5249">
            <v>41621</v>
          </cell>
          <cell r="U5249">
            <v>18</v>
          </cell>
          <cell r="V5249" t="str">
            <v>DE 16 A 20 DÍAS</v>
          </cell>
        </row>
        <row r="5250">
          <cell r="Q5250" t="str">
            <v>BANORTE4162171001335742788</v>
          </cell>
          <cell r="R5250" t="str">
            <v>O.K.</v>
          </cell>
          <cell r="S5250" t="str">
            <v>CONCILIADA</v>
          </cell>
          <cell r="T5250">
            <v>41621</v>
          </cell>
          <cell r="U5250">
            <v>18</v>
          </cell>
          <cell r="V5250" t="str">
            <v>DE 16 A 20 DÍAS</v>
          </cell>
        </row>
        <row r="5251">
          <cell r="Q5251" t="str">
            <v>BANCOMER AMEX4162113463835252899</v>
          </cell>
          <cell r="R5251" t="str">
            <v>O.K.</v>
          </cell>
          <cell r="S5251" t="str">
            <v>DIF. DE CTVOS.</v>
          </cell>
          <cell r="T5251">
            <v>41621</v>
          </cell>
          <cell r="U5251">
            <v>18</v>
          </cell>
          <cell r="V5251" t="str">
            <v>DE 16 A 20 DÍAS</v>
          </cell>
        </row>
        <row r="5252">
          <cell r="Q5252" t="str">
            <v>BANCOMER AMEX4162113463835252901</v>
          </cell>
          <cell r="R5252" t="str">
            <v>O.K.</v>
          </cell>
          <cell r="S5252" t="str">
            <v>DIF. DE CTVOS.</v>
          </cell>
          <cell r="T5252">
            <v>41621</v>
          </cell>
          <cell r="U5252">
            <v>18</v>
          </cell>
          <cell r="V5252" t="str">
            <v>DE 16 A 20 DÍAS</v>
          </cell>
        </row>
        <row r="5253">
          <cell r="Q5253" t="str">
            <v>BANCOMER AMEX4162113463835247879</v>
          </cell>
          <cell r="R5253" t="str">
            <v>O.K.</v>
          </cell>
          <cell r="S5253" t="str">
            <v>DIF. DE CTVOS.</v>
          </cell>
          <cell r="T5253">
            <v>41621</v>
          </cell>
          <cell r="U5253">
            <v>18</v>
          </cell>
          <cell r="V5253" t="str">
            <v>DE 16 A 20 DÍAS</v>
          </cell>
        </row>
        <row r="5254">
          <cell r="Q5254" t="str">
            <v>BANCOMER AMEX4162113463835252902</v>
          </cell>
          <cell r="R5254" t="str">
            <v>O.K.</v>
          </cell>
          <cell r="S5254" t="str">
            <v>DIF. DE CTVOS.</v>
          </cell>
          <cell r="T5254">
            <v>41621</v>
          </cell>
          <cell r="U5254">
            <v>18</v>
          </cell>
          <cell r="V5254" t="str">
            <v>DE 16 A 20 DÍAS</v>
          </cell>
        </row>
        <row r="5255">
          <cell r="Q5255" t="str">
            <v>BANCOMER AMEX4162113463835219867</v>
          </cell>
          <cell r="R5255" t="str">
            <v>O.K.</v>
          </cell>
          <cell r="S5255" t="str">
            <v>COMPENSADA</v>
          </cell>
          <cell r="T5255">
            <v>41621</v>
          </cell>
          <cell r="U5255">
            <v>18</v>
          </cell>
          <cell r="V5255" t="str">
            <v>DE 16 A 20 DÍAS</v>
          </cell>
        </row>
        <row r="5256">
          <cell r="Q5256" t="str">
            <v>BANCOMER AMEX4162113463835206109</v>
          </cell>
          <cell r="R5256" t="str">
            <v>O.K.</v>
          </cell>
          <cell r="S5256" t="str">
            <v>DIF. DE CTVOS.</v>
          </cell>
          <cell r="T5256">
            <v>41621</v>
          </cell>
          <cell r="U5256">
            <v>18</v>
          </cell>
          <cell r="V5256" t="str">
            <v>DE 16 A 20 DÍAS</v>
          </cell>
        </row>
        <row r="5257">
          <cell r="Q5257" t="str">
            <v>BANCOMER AMEX4162113463835228280</v>
          </cell>
          <cell r="R5257" t="str">
            <v>O.K.</v>
          </cell>
          <cell r="S5257" t="str">
            <v>DIF. DE CTVOS.</v>
          </cell>
          <cell r="T5257">
            <v>41621</v>
          </cell>
          <cell r="U5257">
            <v>18</v>
          </cell>
          <cell r="V5257" t="str">
            <v>DE 16 A 20 DÍAS</v>
          </cell>
        </row>
        <row r="5258">
          <cell r="Q5258" t="str">
            <v>BANCOMER AMEX4162113463835231615</v>
          </cell>
          <cell r="R5258" t="str">
            <v>O.K.</v>
          </cell>
          <cell r="S5258" t="str">
            <v>DIF. DE CTVOS.</v>
          </cell>
          <cell r="T5258">
            <v>41621</v>
          </cell>
          <cell r="U5258">
            <v>18</v>
          </cell>
          <cell r="V5258" t="str">
            <v>DE 16 A 20 DÍAS</v>
          </cell>
        </row>
        <row r="5259">
          <cell r="Q5259" t="str">
            <v>BANCOMER AMEX4162113463835253612</v>
          </cell>
          <cell r="R5259" t="str">
            <v>O.K.</v>
          </cell>
          <cell r="S5259" t="str">
            <v>DIF. DE CTVOS.</v>
          </cell>
          <cell r="T5259">
            <v>41621</v>
          </cell>
          <cell r="U5259">
            <v>18</v>
          </cell>
          <cell r="V5259" t="str">
            <v>DE 16 A 20 DÍAS</v>
          </cell>
        </row>
        <row r="5260">
          <cell r="Q5260" t="str">
            <v>BANCOMER AMEX4162113463835244598</v>
          </cell>
          <cell r="R5260" t="str">
            <v>O.K.</v>
          </cell>
          <cell r="S5260" t="str">
            <v>DIF. DE CTVOS.</v>
          </cell>
          <cell r="T5260">
            <v>41621</v>
          </cell>
          <cell r="U5260">
            <v>18</v>
          </cell>
          <cell r="V5260" t="str">
            <v>DE 16 A 20 DÍAS</v>
          </cell>
        </row>
        <row r="5261">
          <cell r="Q5261" t="str">
            <v>BANCOMER AMEX4162113463835206107</v>
          </cell>
          <cell r="R5261" t="str">
            <v>O.K.</v>
          </cell>
          <cell r="S5261" t="str">
            <v>DIF. DE CTVOS.</v>
          </cell>
          <cell r="T5261">
            <v>41621</v>
          </cell>
          <cell r="U5261">
            <v>18</v>
          </cell>
          <cell r="V5261" t="str">
            <v>DE 16 A 20 DÍAS</v>
          </cell>
        </row>
        <row r="5262">
          <cell r="Q5262" t="str">
            <v>BANCOMER AMEX4162113463835206108</v>
          </cell>
          <cell r="R5262" t="str">
            <v>.O.K.</v>
          </cell>
          <cell r="S5262" t="str">
            <v>meses sin intereses</v>
          </cell>
          <cell r="T5262">
            <v>41628</v>
          </cell>
          <cell r="U5262">
            <v>18</v>
          </cell>
          <cell r="V5262" t="str">
            <v>DE 16 A 20 DÍAS</v>
          </cell>
        </row>
        <row r="5263">
          <cell r="Q5263" t="str">
            <v>BANCOMER AMEX4162113463835207620</v>
          </cell>
          <cell r="R5263" t="str">
            <v>O.K.</v>
          </cell>
          <cell r="S5263" t="str">
            <v>DIF. DE CTVOS.</v>
          </cell>
          <cell r="T5263">
            <v>41621</v>
          </cell>
          <cell r="U5263">
            <v>18</v>
          </cell>
          <cell r="V5263" t="str">
            <v>DE 16 A 20 DÍAS</v>
          </cell>
        </row>
        <row r="5264">
          <cell r="Q5264" t="str">
            <v>BANCOMER AMEX4162113463835215063</v>
          </cell>
          <cell r="R5264" t="str">
            <v>O.K.</v>
          </cell>
          <cell r="S5264" t="str">
            <v>DIF. DE CTVOS.</v>
          </cell>
          <cell r="T5264">
            <v>41621</v>
          </cell>
          <cell r="U5264">
            <v>18</v>
          </cell>
          <cell r="V5264" t="str">
            <v>DE 16 A 20 DÍAS</v>
          </cell>
        </row>
        <row r="5265">
          <cell r="Q5265" t="str">
            <v>BANCOMER AMEX4162113463835231818</v>
          </cell>
          <cell r="R5265" t="str">
            <v>O.K.</v>
          </cell>
          <cell r="S5265" t="str">
            <v>DIF. DE CTVOS.</v>
          </cell>
          <cell r="T5265">
            <v>41621</v>
          </cell>
          <cell r="U5265">
            <v>18</v>
          </cell>
          <cell r="V5265" t="str">
            <v>DE 16 A 20 DÍAS</v>
          </cell>
        </row>
        <row r="5266">
          <cell r="Q5266" t="str">
            <v>BANCOMER AMEX4162113463835238417</v>
          </cell>
          <cell r="R5266" t="str">
            <v>O.K.</v>
          </cell>
          <cell r="S5266" t="str">
            <v>DIF. DE CTVOS.</v>
          </cell>
          <cell r="T5266">
            <v>41621</v>
          </cell>
          <cell r="U5266">
            <v>18</v>
          </cell>
          <cell r="V5266" t="str">
            <v>DE 16 A 20 DÍAS</v>
          </cell>
        </row>
        <row r="5267">
          <cell r="Q5267" t="str">
            <v>BANCOMER AMEX4162113463835246483</v>
          </cell>
          <cell r="R5267" t="str">
            <v>O.K.</v>
          </cell>
          <cell r="S5267" t="str">
            <v>DIF. DE CTVOS.</v>
          </cell>
          <cell r="T5267">
            <v>41621</v>
          </cell>
          <cell r="U5267">
            <v>18</v>
          </cell>
          <cell r="V5267" t="str">
            <v>DE 16 A 20 DÍAS</v>
          </cell>
        </row>
        <row r="5268">
          <cell r="Q5268" t="str">
            <v>BANCOMER AMEX4162113463835200473</v>
          </cell>
          <cell r="R5268" t="str">
            <v>O.K.</v>
          </cell>
          <cell r="S5268" t="str">
            <v>DIF. DE CTVOS.</v>
          </cell>
          <cell r="T5268">
            <v>41621</v>
          </cell>
          <cell r="U5268">
            <v>18</v>
          </cell>
          <cell r="V5268" t="str">
            <v>DE 16 A 20 DÍAS</v>
          </cell>
        </row>
        <row r="5269">
          <cell r="Q5269" t="str">
            <v>BANCOMER AMEX4162113463835238751</v>
          </cell>
          <cell r="R5269" t="str">
            <v>O.K.</v>
          </cell>
          <cell r="S5269" t="str">
            <v>DIF. DE CTVOS.</v>
          </cell>
          <cell r="T5269">
            <v>41621</v>
          </cell>
          <cell r="U5269">
            <v>18</v>
          </cell>
          <cell r="V5269" t="str">
            <v>DE 16 A 20 DÍAS</v>
          </cell>
        </row>
        <row r="5270">
          <cell r="Q5270" t="str">
            <v>BANCOMER AMEX4162113463835217801</v>
          </cell>
          <cell r="R5270" t="str">
            <v>O.K.</v>
          </cell>
          <cell r="S5270" t="str">
            <v>DIF. DE CTVOS.</v>
          </cell>
          <cell r="T5270">
            <v>41621</v>
          </cell>
          <cell r="U5270">
            <v>18</v>
          </cell>
          <cell r="V5270" t="str">
            <v>DE 16 A 20 DÍAS</v>
          </cell>
        </row>
        <row r="5271">
          <cell r="Q5271" t="str">
            <v>BANCOMER AMEX4162113463835231617</v>
          </cell>
          <cell r="R5271" t="str">
            <v>O.K.</v>
          </cell>
          <cell r="S5271" t="str">
            <v>DIF. DE CTVOS.</v>
          </cell>
          <cell r="T5271">
            <v>41621</v>
          </cell>
          <cell r="U5271">
            <v>18</v>
          </cell>
          <cell r="V5271" t="str">
            <v>DE 16 A 20 DÍAS</v>
          </cell>
        </row>
        <row r="5272">
          <cell r="Q5272" t="str">
            <v>BANCOMER AMEX4162113463835217187</v>
          </cell>
          <cell r="R5272" t="str">
            <v>O.K.</v>
          </cell>
          <cell r="S5272" t="str">
            <v>DIF. DE CTVOS.</v>
          </cell>
          <cell r="T5272">
            <v>41621</v>
          </cell>
          <cell r="U5272">
            <v>18</v>
          </cell>
          <cell r="V5272" t="str">
            <v>DE 16 A 20 DÍAS</v>
          </cell>
        </row>
        <row r="5273">
          <cell r="Q5273" t="str">
            <v>BANCOMER AMEX4162113463835238420</v>
          </cell>
          <cell r="R5273" t="str">
            <v>O.K.</v>
          </cell>
          <cell r="S5273" t="str">
            <v>DIF. DE CTVOS.</v>
          </cell>
          <cell r="T5273">
            <v>41621</v>
          </cell>
          <cell r="U5273">
            <v>18</v>
          </cell>
          <cell r="V5273" t="str">
            <v>DE 16 A 20 DÍAS</v>
          </cell>
        </row>
        <row r="5274">
          <cell r="Q5274" t="str">
            <v>BANCOMER AMEX4162113463835206112</v>
          </cell>
          <cell r="R5274" t="str">
            <v>O.K.</v>
          </cell>
          <cell r="S5274" t="str">
            <v>DIF. DE CTVOS.</v>
          </cell>
          <cell r="T5274">
            <v>41621</v>
          </cell>
          <cell r="U5274">
            <v>18</v>
          </cell>
          <cell r="V5274" t="str">
            <v>DE 16 A 20 DÍAS</v>
          </cell>
        </row>
        <row r="5275">
          <cell r="Q5275" t="str">
            <v>BANCOMER AMEX4162113463835226023</v>
          </cell>
          <cell r="R5275" t="str">
            <v>O.K.</v>
          </cell>
          <cell r="S5275" t="str">
            <v>DIF. DE CTVOS.</v>
          </cell>
          <cell r="T5275">
            <v>41621</v>
          </cell>
          <cell r="U5275">
            <v>18</v>
          </cell>
          <cell r="V5275" t="str">
            <v>DE 16 A 20 DÍAS</v>
          </cell>
        </row>
        <row r="5276">
          <cell r="Q5276" t="str">
            <v>BANCOMER AMEX4162113463835200437</v>
          </cell>
          <cell r="R5276" t="str">
            <v>O.K.</v>
          </cell>
          <cell r="S5276" t="str">
            <v>DIF. DE CTVOS.</v>
          </cell>
          <cell r="T5276">
            <v>41621</v>
          </cell>
          <cell r="U5276">
            <v>18</v>
          </cell>
          <cell r="V5276" t="str">
            <v>DE 16 A 20 DÍAS</v>
          </cell>
        </row>
        <row r="5277">
          <cell r="Q5277" t="str">
            <v>BANCOMER AMEX4162113463835245670</v>
          </cell>
          <cell r="R5277" t="str">
            <v>O.K.</v>
          </cell>
          <cell r="S5277" t="str">
            <v>DIF. DE CTVOS.</v>
          </cell>
          <cell r="T5277">
            <v>41621</v>
          </cell>
          <cell r="U5277">
            <v>18</v>
          </cell>
          <cell r="V5277" t="str">
            <v>DE 16 A 20 DÍAS</v>
          </cell>
        </row>
        <row r="5278">
          <cell r="Q5278" t="str">
            <v>BANCOMER AMEX4162113463835252905</v>
          </cell>
          <cell r="R5278" t="str">
            <v>O.K.</v>
          </cell>
          <cell r="S5278" t="str">
            <v>DIF. DE CTVOS.</v>
          </cell>
          <cell r="T5278">
            <v>41621</v>
          </cell>
          <cell r="U5278">
            <v>18</v>
          </cell>
          <cell r="V5278" t="str">
            <v>DE 16 A 20 DÍAS</v>
          </cell>
        </row>
        <row r="5279">
          <cell r="Q5279" t="str">
            <v>BANCOMER AMEX4162113463835215065</v>
          </cell>
          <cell r="R5279" t="str">
            <v>O.K.</v>
          </cell>
          <cell r="S5279" t="str">
            <v>DIF. DE CTVOS.</v>
          </cell>
          <cell r="T5279">
            <v>41621</v>
          </cell>
          <cell r="U5279">
            <v>18</v>
          </cell>
          <cell r="V5279" t="str">
            <v>DE 16 A 20 DÍAS</v>
          </cell>
        </row>
        <row r="5280">
          <cell r="Q5280" t="str">
            <v>BANCOMER AMEX4162113463835252919</v>
          </cell>
          <cell r="R5280" t="str">
            <v>O.K.</v>
          </cell>
          <cell r="S5280" t="str">
            <v>DIF. DE CTVOS.</v>
          </cell>
          <cell r="T5280">
            <v>41621</v>
          </cell>
          <cell r="U5280">
            <v>18</v>
          </cell>
          <cell r="V5280" t="str">
            <v>DE 16 A 20 DÍAS</v>
          </cell>
        </row>
        <row r="5281">
          <cell r="Q5281" t="str">
            <v>BANCOMER AMEX4162113463835207619</v>
          </cell>
          <cell r="R5281" t="str">
            <v>O.K.</v>
          </cell>
          <cell r="S5281" t="str">
            <v>DIF. DE CTVOS.</v>
          </cell>
          <cell r="T5281">
            <v>41621</v>
          </cell>
          <cell r="U5281">
            <v>18</v>
          </cell>
          <cell r="V5281" t="str">
            <v>DE 16 A 20 DÍAS</v>
          </cell>
        </row>
        <row r="5282">
          <cell r="Q5282" t="str">
            <v>BANCOMER AMEX4162113463835254172</v>
          </cell>
          <cell r="R5282" t="str">
            <v>O.K.</v>
          </cell>
          <cell r="S5282" t="str">
            <v>DIF. DE CTVOS.</v>
          </cell>
          <cell r="T5282">
            <v>41621</v>
          </cell>
          <cell r="U5282">
            <v>18</v>
          </cell>
          <cell r="V5282" t="str">
            <v>DE 16 A 20 DÍAS</v>
          </cell>
        </row>
        <row r="5283">
          <cell r="Q5283" t="str">
            <v>BANCOMER AMEX4162113463835258061</v>
          </cell>
          <cell r="R5283" t="str">
            <v>O.K.</v>
          </cell>
          <cell r="S5283" t="str">
            <v>DIF. DE CTVOS.</v>
          </cell>
          <cell r="T5283">
            <v>41621</v>
          </cell>
          <cell r="U5283">
            <v>18</v>
          </cell>
          <cell r="V5283" t="str">
            <v>DE 16 A 20 DÍAS</v>
          </cell>
        </row>
        <row r="5284">
          <cell r="Q5284" t="str">
            <v>BANCOMER AMEX4162113463835217359</v>
          </cell>
          <cell r="R5284" t="str">
            <v>O.K.</v>
          </cell>
          <cell r="S5284" t="str">
            <v>DIF. DE CTVOS.</v>
          </cell>
          <cell r="T5284">
            <v>41621</v>
          </cell>
          <cell r="U5284">
            <v>18</v>
          </cell>
          <cell r="V5284" t="str">
            <v>DE 16 A 20 DÍAS</v>
          </cell>
        </row>
        <row r="5285">
          <cell r="Q5285" t="str">
            <v>BANCOMER AMEX4162113463835253676</v>
          </cell>
          <cell r="R5285" t="str">
            <v>O.K.</v>
          </cell>
          <cell r="S5285" t="str">
            <v>DIF. DE CTVOS.</v>
          </cell>
          <cell r="T5285">
            <v>41621</v>
          </cell>
          <cell r="U5285">
            <v>18</v>
          </cell>
          <cell r="V5285" t="str">
            <v>DE 16 A 20 DÍAS</v>
          </cell>
        </row>
        <row r="5286">
          <cell r="Q5286" t="str">
            <v>BANCOMER AMEX4162113463835231794</v>
          </cell>
          <cell r="R5286" t="str">
            <v>O.K.</v>
          </cell>
          <cell r="S5286" t="str">
            <v>DIF. DE CTVOS.</v>
          </cell>
          <cell r="T5286">
            <v>41621</v>
          </cell>
          <cell r="U5286">
            <v>18</v>
          </cell>
          <cell r="V5286" t="str">
            <v>DE 16 A 20 DÍAS</v>
          </cell>
        </row>
        <row r="5287">
          <cell r="Q5287" t="str">
            <v>BANCOMER AMEX4162113463835248991</v>
          </cell>
          <cell r="R5287" t="str">
            <v>O.K.</v>
          </cell>
          <cell r="S5287" t="str">
            <v>DIF. DE CTVOS.</v>
          </cell>
          <cell r="T5287">
            <v>41621</v>
          </cell>
          <cell r="U5287">
            <v>18</v>
          </cell>
          <cell r="V5287" t="str">
            <v>DE 16 A 20 DÍAS</v>
          </cell>
        </row>
        <row r="5288">
          <cell r="Q5288" t="str">
            <v>BANCOMER AMEX4162113463835209701</v>
          </cell>
          <cell r="R5288" t="str">
            <v>O.K.</v>
          </cell>
          <cell r="S5288" t="str">
            <v>DIF. DE CTVOS.</v>
          </cell>
          <cell r="T5288">
            <v>41621</v>
          </cell>
          <cell r="U5288">
            <v>18</v>
          </cell>
          <cell r="V5288" t="str">
            <v>DE 16 A 20 DÍAS</v>
          </cell>
        </row>
        <row r="5289">
          <cell r="Q5289" t="str">
            <v>BANCOMER AMEX4162113463835231791</v>
          </cell>
          <cell r="R5289" t="str">
            <v>O.K.</v>
          </cell>
          <cell r="S5289" t="str">
            <v>DIF. DE CTVOS.</v>
          </cell>
          <cell r="T5289">
            <v>41621</v>
          </cell>
          <cell r="U5289">
            <v>18</v>
          </cell>
          <cell r="V5289" t="str">
            <v>DE 16 A 20 DÍAS</v>
          </cell>
        </row>
        <row r="5290">
          <cell r="Q5290" t="str">
            <v>BANCOMER AMEX4162113463835258060</v>
          </cell>
          <cell r="R5290" t="str">
            <v>O.K.</v>
          </cell>
          <cell r="S5290" t="str">
            <v>DIF. DE CTVOS.</v>
          </cell>
          <cell r="T5290">
            <v>41621</v>
          </cell>
          <cell r="U5290">
            <v>18</v>
          </cell>
          <cell r="V5290" t="str">
            <v>DE 16 A 20 DÍAS</v>
          </cell>
        </row>
        <row r="5291">
          <cell r="Q5291" t="str">
            <v>BANCOMER AMEX4162113463835246433</v>
          </cell>
          <cell r="R5291" t="str">
            <v>O.K.</v>
          </cell>
          <cell r="S5291" t="str">
            <v>DIF. DE CTVOS.</v>
          </cell>
          <cell r="T5291">
            <v>41621</v>
          </cell>
          <cell r="U5291">
            <v>18</v>
          </cell>
          <cell r="V5291" t="str">
            <v>DE 16 A 20 DÍAS</v>
          </cell>
        </row>
        <row r="5292">
          <cell r="Q5292" t="str">
            <v>BANCOMER AMEX4162113463835206111</v>
          </cell>
          <cell r="R5292" t="str">
            <v>O.K.</v>
          </cell>
          <cell r="S5292" t="str">
            <v>DIF. DE CTVOS.</v>
          </cell>
          <cell r="T5292">
            <v>41621</v>
          </cell>
          <cell r="U5292">
            <v>18</v>
          </cell>
          <cell r="V5292" t="str">
            <v>DE 16 A 20 DÍAS</v>
          </cell>
        </row>
        <row r="5293">
          <cell r="Q5293" t="str">
            <v>BANCOMER AMEX4162113463835211232</v>
          </cell>
          <cell r="R5293" t="str">
            <v>O.K.</v>
          </cell>
          <cell r="S5293" t="str">
            <v>DIF. DE CTVOS.</v>
          </cell>
          <cell r="T5293">
            <v>41621</v>
          </cell>
          <cell r="U5293">
            <v>18</v>
          </cell>
          <cell r="V5293" t="str">
            <v>DE 16 A 20 DÍAS</v>
          </cell>
        </row>
        <row r="5294">
          <cell r="Q5294" t="str">
            <v>BANCOMER AMEX4162113463835206113</v>
          </cell>
          <cell r="R5294" t="str">
            <v>.O.K.</v>
          </cell>
          <cell r="S5294" t="str">
            <v>cruce vs VISA BNMX</v>
          </cell>
          <cell r="T5294">
            <v>41621</v>
          </cell>
          <cell r="U5294">
            <v>18</v>
          </cell>
          <cell r="V5294" t="str">
            <v>DE 16 A 20 DÍAS</v>
          </cell>
        </row>
        <row r="5295">
          <cell r="Q5295" t="str">
            <v>BANCOMER AMEX4162113463835226805</v>
          </cell>
          <cell r="R5295" t="str">
            <v>O.K.</v>
          </cell>
          <cell r="S5295" t="str">
            <v>DIF. DE CTVOS.</v>
          </cell>
          <cell r="T5295">
            <v>41621</v>
          </cell>
          <cell r="U5295">
            <v>18</v>
          </cell>
          <cell r="V5295" t="str">
            <v>DE 16 A 20 DÍAS</v>
          </cell>
        </row>
        <row r="5296">
          <cell r="Q5296" t="str">
            <v>BANCOMER AMEX4162113463835253665</v>
          </cell>
          <cell r="R5296" t="str">
            <v>O.K.</v>
          </cell>
          <cell r="S5296" t="str">
            <v>DIF. DE CTVOS.</v>
          </cell>
          <cell r="T5296">
            <v>41621</v>
          </cell>
          <cell r="U5296">
            <v>18</v>
          </cell>
          <cell r="V5296" t="str">
            <v>DE 16 A 20 DÍAS</v>
          </cell>
        </row>
        <row r="5297">
          <cell r="Q5297" t="str">
            <v>BANCOMER AMEX4162113463835262312</v>
          </cell>
          <cell r="R5297" t="str">
            <v>O.K.</v>
          </cell>
          <cell r="S5297" t="str">
            <v>DIF. DE CTVOS.</v>
          </cell>
          <cell r="T5297">
            <v>41621</v>
          </cell>
          <cell r="U5297">
            <v>18</v>
          </cell>
          <cell r="V5297" t="str">
            <v>DE 16 A 20 DÍAS</v>
          </cell>
        </row>
        <row r="5298">
          <cell r="Q5298" t="str">
            <v>BANCOMER AMEX4162113463835280370</v>
          </cell>
          <cell r="R5298" t="str">
            <v>O.K.</v>
          </cell>
          <cell r="S5298" t="str">
            <v>DIF. DE CTVOS.</v>
          </cell>
          <cell r="T5298">
            <v>41621</v>
          </cell>
          <cell r="U5298">
            <v>18</v>
          </cell>
          <cell r="V5298" t="str">
            <v>DE 16 A 20 DÍAS</v>
          </cell>
        </row>
        <row r="5299">
          <cell r="Q5299" t="str">
            <v>BANCOMER AMEX4162113463835247220</v>
          </cell>
          <cell r="R5299" t="str">
            <v>O.K.</v>
          </cell>
          <cell r="S5299" t="str">
            <v>DIF. DE CTVOS.</v>
          </cell>
          <cell r="T5299">
            <v>41621</v>
          </cell>
          <cell r="U5299">
            <v>18</v>
          </cell>
          <cell r="V5299" t="str">
            <v>DE 16 A 20 DÍAS</v>
          </cell>
        </row>
        <row r="5300">
          <cell r="Q5300" t="str">
            <v>BANCOMER AMEX4162113463835247222</v>
          </cell>
          <cell r="R5300" t="str">
            <v>O.K.</v>
          </cell>
          <cell r="S5300" t="str">
            <v>DIF. DE CTVOS.</v>
          </cell>
          <cell r="T5300">
            <v>41621</v>
          </cell>
          <cell r="U5300">
            <v>18</v>
          </cell>
          <cell r="V5300" t="str">
            <v>DE 16 A 20 DÍAS</v>
          </cell>
        </row>
        <row r="5301">
          <cell r="Q5301" t="str">
            <v>BANCOMER AMEX4162113463835252959</v>
          </cell>
          <cell r="R5301" t="str">
            <v>O.K.</v>
          </cell>
          <cell r="S5301" t="str">
            <v>DIF. DE CTVOS.</v>
          </cell>
          <cell r="T5301">
            <v>41621</v>
          </cell>
          <cell r="U5301">
            <v>18</v>
          </cell>
          <cell r="V5301" t="str">
            <v>DE 16 A 20 DÍAS</v>
          </cell>
        </row>
        <row r="5302">
          <cell r="Q5302" t="str">
            <v>BANCOMER AMEX4162113463835253670</v>
          </cell>
          <cell r="R5302" t="str">
            <v>O.K.</v>
          </cell>
          <cell r="S5302" t="str">
            <v>DIF. DE CTVOS.</v>
          </cell>
          <cell r="T5302">
            <v>41621</v>
          </cell>
          <cell r="U5302">
            <v>18</v>
          </cell>
          <cell r="V5302" t="str">
            <v>DE 16 A 20 DÍAS</v>
          </cell>
        </row>
        <row r="5303">
          <cell r="Q5303" t="str">
            <v>BANCOMER AMEX4162113463835247875</v>
          </cell>
          <cell r="R5303" t="str">
            <v>O.K.</v>
          </cell>
          <cell r="S5303" t="str">
            <v>DIF. DE CTVOS.</v>
          </cell>
          <cell r="T5303">
            <v>41621</v>
          </cell>
          <cell r="U5303">
            <v>18</v>
          </cell>
          <cell r="V5303" t="str">
            <v>DE 16 A 20 DÍAS</v>
          </cell>
        </row>
        <row r="5304">
          <cell r="Q5304" t="str">
            <v>BANCOMER AMEX4162113463835205986</v>
          </cell>
          <cell r="R5304" t="str">
            <v>O.K.</v>
          </cell>
          <cell r="S5304" t="str">
            <v>DIF. DE CTVOS.</v>
          </cell>
          <cell r="T5304">
            <v>41621</v>
          </cell>
          <cell r="U5304">
            <v>18</v>
          </cell>
          <cell r="V5304" t="str">
            <v>DE 16 A 20 DÍAS</v>
          </cell>
        </row>
        <row r="5305">
          <cell r="Q5305" t="str">
            <v>BANCOMER AMEX4162113463835239532</v>
          </cell>
          <cell r="R5305" t="str">
            <v>O.K.</v>
          </cell>
          <cell r="S5305" t="str">
            <v>DIF. DE CTVOS.</v>
          </cell>
          <cell r="T5305">
            <v>41621</v>
          </cell>
          <cell r="U5305">
            <v>18</v>
          </cell>
          <cell r="V5305" t="str">
            <v>DE 16 A 20 DÍAS</v>
          </cell>
        </row>
        <row r="5306">
          <cell r="Q5306" t="str">
            <v>BANCOMER AMEX4162113463835206110</v>
          </cell>
          <cell r="R5306" t="str">
            <v>O.K.</v>
          </cell>
          <cell r="S5306" t="str">
            <v>DIF. DE CTVOS.</v>
          </cell>
          <cell r="T5306">
            <v>41621</v>
          </cell>
          <cell r="U5306">
            <v>18</v>
          </cell>
          <cell r="V5306" t="str">
            <v>DE 16 A 20 DÍAS</v>
          </cell>
        </row>
        <row r="5307">
          <cell r="Q5307" t="str">
            <v>BANCOMER AMEX4162113463835217487</v>
          </cell>
          <cell r="R5307" t="str">
            <v>O.K.</v>
          </cell>
          <cell r="S5307" t="str">
            <v>DIF. DE CTVOS.</v>
          </cell>
          <cell r="T5307">
            <v>41621</v>
          </cell>
          <cell r="U5307">
            <v>18</v>
          </cell>
          <cell r="V5307" t="str">
            <v>DE 16 A 20 DÍAS</v>
          </cell>
        </row>
        <row r="5308">
          <cell r="Q5308" t="str">
            <v>BANCOMER AMEX4162113463835202680</v>
          </cell>
          <cell r="R5308" t="str">
            <v>.O.K.</v>
          </cell>
          <cell r="S5308" t="str">
            <v>meses sin intereses</v>
          </cell>
          <cell r="T5308">
            <v>41621</v>
          </cell>
          <cell r="U5308">
            <v>18</v>
          </cell>
          <cell r="V5308" t="str">
            <v>DE 16 A 20 DÍAS</v>
          </cell>
        </row>
        <row r="5309">
          <cell r="Q5309" t="str">
            <v>BANCOMER AMEX4162113463835238552</v>
          </cell>
          <cell r="R5309" t="str">
            <v>O.K.</v>
          </cell>
          <cell r="S5309" t="str">
            <v>DIF. DE CTVOS.</v>
          </cell>
          <cell r="T5309">
            <v>41621</v>
          </cell>
          <cell r="U5309">
            <v>18</v>
          </cell>
          <cell r="V5309" t="str">
            <v>DE 16 A 20 DÍAS</v>
          </cell>
        </row>
        <row r="5310">
          <cell r="Q5310" t="str">
            <v>BANCOMER AMEX4162113463835257987</v>
          </cell>
          <cell r="R5310" t="str">
            <v>O.K.</v>
          </cell>
          <cell r="S5310" t="str">
            <v>DIF. DE CTVOS.</v>
          </cell>
          <cell r="T5310">
            <v>41621</v>
          </cell>
          <cell r="U5310">
            <v>18</v>
          </cell>
          <cell r="V5310" t="str">
            <v>DE 16 A 20 DÍAS</v>
          </cell>
        </row>
        <row r="5311">
          <cell r="Q5311" t="str">
            <v>BANCOMER AMEX4162113463835206105</v>
          </cell>
          <cell r="R5311" t="str">
            <v>O.K.</v>
          </cell>
          <cell r="S5311" t="str">
            <v>DIF. DE CTVOS.</v>
          </cell>
          <cell r="T5311">
            <v>41621</v>
          </cell>
          <cell r="U5311">
            <v>18</v>
          </cell>
          <cell r="V5311" t="str">
            <v>DE 16 A 20 DÍAS</v>
          </cell>
        </row>
        <row r="5312">
          <cell r="Q5312" t="str">
            <v>BANCOMER AMEX4162113463835254178</v>
          </cell>
          <cell r="R5312" t="str">
            <v>O.K.</v>
          </cell>
          <cell r="S5312" t="str">
            <v>DIF. DE CTVOS.</v>
          </cell>
          <cell r="T5312">
            <v>41621</v>
          </cell>
          <cell r="U5312">
            <v>18</v>
          </cell>
          <cell r="V5312" t="str">
            <v>DE 16 A 20 DÍAS</v>
          </cell>
        </row>
        <row r="5313">
          <cell r="Q5313" t="str">
            <v>BANCOMER AMEX4162113463835231612</v>
          </cell>
          <cell r="R5313" t="str">
            <v>O.K.</v>
          </cell>
          <cell r="S5313" t="str">
            <v>DIF. DE CTVOS.</v>
          </cell>
          <cell r="T5313">
            <v>41621</v>
          </cell>
          <cell r="U5313">
            <v>18</v>
          </cell>
          <cell r="V5313" t="str">
            <v>DE 16 A 20 DÍAS</v>
          </cell>
        </row>
        <row r="5314">
          <cell r="Q5314" t="str">
            <v>BANCOMER AMEX4162113463835278677</v>
          </cell>
          <cell r="R5314" t="str">
            <v>O.K.</v>
          </cell>
          <cell r="S5314" t="str">
            <v>DIF. DE CTVOS.</v>
          </cell>
          <cell r="T5314">
            <v>41621</v>
          </cell>
          <cell r="U5314">
            <v>18</v>
          </cell>
          <cell r="V5314" t="str">
            <v>DE 16 A 20 DÍAS</v>
          </cell>
        </row>
        <row r="5315">
          <cell r="Q5315" t="str">
            <v>BANCOMER AMEX4162113463835215064</v>
          </cell>
          <cell r="R5315" t="str">
            <v>O.K.</v>
          </cell>
          <cell r="S5315" t="str">
            <v>DIF. DE CTVOS.</v>
          </cell>
          <cell r="T5315">
            <v>41621</v>
          </cell>
          <cell r="U5315">
            <v>18</v>
          </cell>
          <cell r="V5315" t="str">
            <v>DE 16 A 20 DÍAS</v>
          </cell>
        </row>
        <row r="5316">
          <cell r="Q5316" t="str">
            <v>BANCOMER AMEX4162113463835231821</v>
          </cell>
          <cell r="R5316" t="str">
            <v>O.K.</v>
          </cell>
          <cell r="S5316" t="str">
            <v>DIF. DE CTVOS.</v>
          </cell>
          <cell r="T5316">
            <v>41621</v>
          </cell>
          <cell r="U5316">
            <v>18</v>
          </cell>
          <cell r="V5316" t="str">
            <v>DE 16 A 20 DÍAS</v>
          </cell>
        </row>
        <row r="5317">
          <cell r="Q5317" t="str">
            <v>BANCOMER AMEX4162113463835238551</v>
          </cell>
          <cell r="R5317" t="str">
            <v>O.K.</v>
          </cell>
          <cell r="S5317" t="str">
            <v>DIF. DE CTVOS.</v>
          </cell>
          <cell r="T5317">
            <v>41621</v>
          </cell>
          <cell r="U5317">
            <v>18</v>
          </cell>
          <cell r="V5317" t="str">
            <v>DE 16 A 20 DÍAS</v>
          </cell>
        </row>
        <row r="5318">
          <cell r="Q5318" t="str">
            <v>BANCOMER AMEX4162113463835262112</v>
          </cell>
          <cell r="R5318" t="str">
            <v>O.K.</v>
          </cell>
          <cell r="S5318" t="str">
            <v>DIF. DE CTVOS.</v>
          </cell>
          <cell r="T5318">
            <v>41621</v>
          </cell>
          <cell r="U5318">
            <v>18</v>
          </cell>
          <cell r="V5318" t="str">
            <v>DE 16 A 20 DÍAS</v>
          </cell>
        </row>
        <row r="5319">
          <cell r="Q5319" t="str">
            <v>BANCOMER AMEX4162113463835268915</v>
          </cell>
          <cell r="R5319" t="str">
            <v>O.K.</v>
          </cell>
          <cell r="S5319" t="str">
            <v>DIF. DE CTVOS.</v>
          </cell>
          <cell r="T5319">
            <v>41621</v>
          </cell>
          <cell r="U5319">
            <v>18</v>
          </cell>
          <cell r="V5319" t="str">
            <v>DE 16 A 20 DÍAS</v>
          </cell>
        </row>
        <row r="5320">
          <cell r="Q5320" t="str">
            <v>BANCOMER AMEX4162113463835227680</v>
          </cell>
          <cell r="R5320" t="str">
            <v>O.K.</v>
          </cell>
          <cell r="S5320" t="str">
            <v>DIF. DE CTVOS.</v>
          </cell>
          <cell r="T5320">
            <v>41621</v>
          </cell>
          <cell r="U5320">
            <v>18</v>
          </cell>
          <cell r="V5320" t="str">
            <v>DE 16 A 20 DÍAS</v>
          </cell>
        </row>
        <row r="5321">
          <cell r="Q5321" t="str">
            <v>BANCOMER AMEX4162113463835250003</v>
          </cell>
          <cell r="R5321" t="str">
            <v>O.K.</v>
          </cell>
          <cell r="S5321" t="str">
            <v>DIF. DE CTVOS.</v>
          </cell>
          <cell r="T5321">
            <v>41621</v>
          </cell>
          <cell r="U5321">
            <v>18</v>
          </cell>
          <cell r="V5321" t="str">
            <v>DE 16 A 20 DÍAS</v>
          </cell>
        </row>
        <row r="5322">
          <cell r="Q5322" t="str">
            <v>BANCOMER AMEX4162113463835294496</v>
          </cell>
          <cell r="R5322" t="str">
            <v>O.K.</v>
          </cell>
          <cell r="S5322" t="str">
            <v>DIF. DE CTVOS.</v>
          </cell>
          <cell r="T5322">
            <v>41621</v>
          </cell>
          <cell r="U5322">
            <v>18</v>
          </cell>
          <cell r="V5322" t="str">
            <v>DE 16 A 20 DÍAS</v>
          </cell>
        </row>
        <row r="5323">
          <cell r="Q5323" t="str">
            <v>BANCOMER AMEX4162113463835238874</v>
          </cell>
          <cell r="R5323" t="str">
            <v>O.K.</v>
          </cell>
          <cell r="S5323" t="str">
            <v>DIF. DE CTVOS.</v>
          </cell>
          <cell r="T5323">
            <v>41621</v>
          </cell>
          <cell r="U5323">
            <v>18</v>
          </cell>
          <cell r="V5323" t="str">
            <v>DE 16 A 20 DÍAS</v>
          </cell>
        </row>
        <row r="5324">
          <cell r="Q5324" t="str">
            <v>BANCOMER AMEX4162113463835254179</v>
          </cell>
          <cell r="R5324" t="str">
            <v>.O.K.</v>
          </cell>
          <cell r="S5324" t="str">
            <v>meses sin intereses</v>
          </cell>
          <cell r="T5324">
            <v>41621</v>
          </cell>
          <cell r="U5324">
            <v>18</v>
          </cell>
          <cell r="V5324" t="str">
            <v>DE 16 A 20 DÍAS</v>
          </cell>
        </row>
        <row r="5325">
          <cell r="Q5325" t="str">
            <v>BANCOMER AMEX4162113463835206104</v>
          </cell>
          <cell r="R5325" t="str">
            <v>O.K.</v>
          </cell>
          <cell r="S5325" t="str">
            <v>DIF. DE CTVOS.</v>
          </cell>
          <cell r="T5325">
            <v>41621</v>
          </cell>
          <cell r="U5325">
            <v>18</v>
          </cell>
          <cell r="V5325" t="str">
            <v>DE 16 A 20 DÍAS</v>
          </cell>
        </row>
        <row r="5326">
          <cell r="Q5326" t="str">
            <v>BANCOMER AMEX4162113463835224171</v>
          </cell>
          <cell r="R5326" t="str">
            <v>O.K.</v>
          </cell>
          <cell r="S5326" t="str">
            <v>COMPENSADA</v>
          </cell>
          <cell r="T5326">
            <v>41628</v>
          </cell>
          <cell r="U5326">
            <v>18</v>
          </cell>
          <cell r="V5326" t="str">
            <v>DE 16 A 20 DÍAS</v>
          </cell>
        </row>
        <row r="5327">
          <cell r="Q5327" t="str">
            <v>BANCOMER AMEX4162113463835245554</v>
          </cell>
          <cell r="R5327" t="str">
            <v>O.K.</v>
          </cell>
          <cell r="S5327" t="str">
            <v>DIF. DE CTVOS.</v>
          </cell>
          <cell r="T5327">
            <v>41621</v>
          </cell>
          <cell r="U5327">
            <v>18</v>
          </cell>
          <cell r="V5327" t="str">
            <v>DE 16 A 20 DÍAS</v>
          </cell>
        </row>
        <row r="5328">
          <cell r="Q5328" t="str">
            <v>BANCOMER AMEX4162113463835245304</v>
          </cell>
          <cell r="R5328" t="str">
            <v>O.K.</v>
          </cell>
          <cell r="S5328" t="str">
            <v>DIF. DE CTVOS.</v>
          </cell>
          <cell r="T5328">
            <v>41621</v>
          </cell>
          <cell r="U5328">
            <v>18</v>
          </cell>
          <cell r="V5328" t="str">
            <v>DE 16 A 20 DÍAS</v>
          </cell>
        </row>
        <row r="5329">
          <cell r="Q5329" t="str">
            <v>BANCOMER AMEX4162113463835247873</v>
          </cell>
          <cell r="R5329" t="str">
            <v>O.K.</v>
          </cell>
          <cell r="S5329" t="str">
            <v>DIF. DE CTVOS.</v>
          </cell>
          <cell r="T5329">
            <v>41621</v>
          </cell>
          <cell r="U5329">
            <v>18</v>
          </cell>
          <cell r="V5329" t="str">
            <v>DE 16 A 20 DÍAS</v>
          </cell>
        </row>
        <row r="5330">
          <cell r="Q5330" t="str">
            <v>BANCOMER AMEX4162113463835215664</v>
          </cell>
          <cell r="R5330" t="str">
            <v>O.K.</v>
          </cell>
          <cell r="S5330" t="str">
            <v>DIF. DE CTVOS.</v>
          </cell>
          <cell r="T5330">
            <v>41621</v>
          </cell>
          <cell r="U5330">
            <v>18</v>
          </cell>
          <cell r="V5330" t="str">
            <v>DE 16 A 20 DÍAS</v>
          </cell>
        </row>
        <row r="5331">
          <cell r="Q5331" t="str">
            <v>BANCOMER AMEX4162113463835219232</v>
          </cell>
          <cell r="R5331" t="str">
            <v>O.K.</v>
          </cell>
          <cell r="S5331" t="str">
            <v>DIF. DE CTVOS.</v>
          </cell>
          <cell r="T5331">
            <v>41621</v>
          </cell>
          <cell r="U5331">
            <v>18</v>
          </cell>
          <cell r="V5331" t="str">
            <v>DE 16 A 20 DÍAS</v>
          </cell>
        </row>
        <row r="5332">
          <cell r="Q5332" t="str">
            <v>BANCOMER AMEX4162113463835206106</v>
          </cell>
          <cell r="R5332" t="str">
            <v>O.K.</v>
          </cell>
          <cell r="S5332" t="str">
            <v>DIF. DE CTVOS.</v>
          </cell>
          <cell r="T5332">
            <v>41621</v>
          </cell>
          <cell r="U5332">
            <v>18</v>
          </cell>
          <cell r="V5332" t="str">
            <v>DE 16 A 20 DÍAS</v>
          </cell>
        </row>
        <row r="5333">
          <cell r="Q5333" t="str">
            <v>BANCOMER AMEX4162113463835245316</v>
          </cell>
          <cell r="R5333" t="str">
            <v>O.K.</v>
          </cell>
          <cell r="S5333" t="str">
            <v>DIF. DE CTVOS.</v>
          </cell>
          <cell r="T5333">
            <v>41621</v>
          </cell>
          <cell r="U5333">
            <v>18</v>
          </cell>
          <cell r="V5333" t="str">
            <v>DE 16 A 20 DÍAS</v>
          </cell>
        </row>
        <row r="5334">
          <cell r="Q5334" t="str">
            <v>BANCOMER AMEX4162113463835254184</v>
          </cell>
          <cell r="R5334" t="str">
            <v>O.K.</v>
          </cell>
          <cell r="S5334" t="str">
            <v>DIF. DE CTVOS.</v>
          </cell>
          <cell r="T5334">
            <v>41621</v>
          </cell>
          <cell r="U5334">
            <v>18</v>
          </cell>
          <cell r="V5334" t="str">
            <v>DE 16 A 20 DÍAS</v>
          </cell>
        </row>
        <row r="5335">
          <cell r="Q5335" t="str">
            <v>BANCOMER AMEX4162113463835203914</v>
          </cell>
          <cell r="R5335" t="str">
            <v>O.K.</v>
          </cell>
          <cell r="S5335" t="str">
            <v>DIF. DE CTVOS.</v>
          </cell>
          <cell r="T5335">
            <v>41621</v>
          </cell>
          <cell r="U5335">
            <v>18</v>
          </cell>
          <cell r="V5335" t="str">
            <v>DE 16 A 20 DÍAS</v>
          </cell>
        </row>
        <row r="5336">
          <cell r="Q5336" t="str">
            <v>BANCOMER AMEX4162113463835235900</v>
          </cell>
          <cell r="R5336" t="str">
            <v>O.K.</v>
          </cell>
          <cell r="S5336" t="str">
            <v>DIF. DE CTVOS.</v>
          </cell>
          <cell r="T5336">
            <v>41621</v>
          </cell>
          <cell r="U5336">
            <v>18</v>
          </cell>
          <cell r="V5336" t="str">
            <v>DE 16 A 20 DÍAS</v>
          </cell>
        </row>
        <row r="5337">
          <cell r="Q5337" t="str">
            <v>BANCOMER AMEX4162113463835238883</v>
          </cell>
          <cell r="R5337" t="str">
            <v>O.K.</v>
          </cell>
          <cell r="S5337" t="str">
            <v>DIF. DE CTVOS.</v>
          </cell>
          <cell r="T5337">
            <v>41621</v>
          </cell>
          <cell r="U5337">
            <v>18</v>
          </cell>
          <cell r="V5337" t="str">
            <v>DE 16 A 20 DÍAS</v>
          </cell>
        </row>
        <row r="5338">
          <cell r="Q5338" t="str">
            <v>BANCOMER AMEX4162113463835206299</v>
          </cell>
          <cell r="R5338" t="str">
            <v>O.K.</v>
          </cell>
          <cell r="S5338" t="str">
            <v>DIF. DE CTVOS.</v>
          </cell>
          <cell r="T5338">
            <v>41621</v>
          </cell>
          <cell r="U5338">
            <v>18</v>
          </cell>
          <cell r="V5338" t="str">
            <v>DE 16 A 20 DÍAS</v>
          </cell>
        </row>
        <row r="5339">
          <cell r="Q5339" t="str">
            <v>BANCOMER AMEX4162113463835254181</v>
          </cell>
          <cell r="R5339" t="str">
            <v>O.K.</v>
          </cell>
          <cell r="S5339" t="str">
            <v>DIF. DE CTVOS.</v>
          </cell>
          <cell r="T5339">
            <v>41621</v>
          </cell>
          <cell r="U5339">
            <v>18</v>
          </cell>
          <cell r="V5339" t="str">
            <v>DE 16 A 20 DÍAS</v>
          </cell>
        </row>
        <row r="5340">
          <cell r="Q5340" t="str">
            <v>BANCOMER AMEX4162113463835250168</v>
          </cell>
          <cell r="R5340" t="str">
            <v>O.K.</v>
          </cell>
          <cell r="S5340" t="str">
            <v>DIF. DE CTVOS.</v>
          </cell>
          <cell r="T5340">
            <v>41621</v>
          </cell>
          <cell r="U5340">
            <v>18</v>
          </cell>
          <cell r="V5340" t="str">
            <v>DE 16 A 20 DÍAS</v>
          </cell>
        </row>
        <row r="5341">
          <cell r="Q5341" t="str">
            <v>BANCOMER AMEX4162113463835244594</v>
          </cell>
          <cell r="R5341" t="str">
            <v>O.K.</v>
          </cell>
          <cell r="S5341" t="str">
            <v>DIF. DE CTVOS.</v>
          </cell>
          <cell r="T5341">
            <v>41621</v>
          </cell>
          <cell r="U5341">
            <v>18</v>
          </cell>
          <cell r="V5341" t="str">
            <v>DE 16 A 20 DÍAS</v>
          </cell>
        </row>
        <row r="5342">
          <cell r="Q5342" t="str">
            <v>BANCOMER AMEX4162113463835266040</v>
          </cell>
          <cell r="R5342" t="str">
            <v>O.K.</v>
          </cell>
          <cell r="S5342" t="str">
            <v>DIF. DE CTVOS.</v>
          </cell>
          <cell r="T5342">
            <v>41621</v>
          </cell>
          <cell r="U5342">
            <v>18</v>
          </cell>
          <cell r="V5342" t="str">
            <v>DE 16 A 20 DÍAS</v>
          </cell>
        </row>
        <row r="5343">
          <cell r="Q5343" t="str">
            <v>BANCOMER AMEX4162113463835239604</v>
          </cell>
          <cell r="R5343" t="str">
            <v>O.K.</v>
          </cell>
          <cell r="S5343" t="str">
            <v>DIF. DE CTVOS.</v>
          </cell>
          <cell r="T5343">
            <v>41621</v>
          </cell>
          <cell r="U5343">
            <v>18</v>
          </cell>
          <cell r="V5343" t="str">
            <v>DE 16 A 20 DÍAS</v>
          </cell>
        </row>
        <row r="5344">
          <cell r="Q5344" t="str">
            <v>BANCOMER AMEX4162113463835231731</v>
          </cell>
          <cell r="R5344" t="str">
            <v>O.K.</v>
          </cell>
          <cell r="S5344" t="str">
            <v>DIF. DE CTVOS.</v>
          </cell>
          <cell r="T5344">
            <v>41621</v>
          </cell>
          <cell r="U5344">
            <v>18</v>
          </cell>
          <cell r="V5344" t="str">
            <v>DE 16 A 20 DÍAS</v>
          </cell>
        </row>
        <row r="5345">
          <cell r="Q5345" t="str">
            <v>BANCOMER AMEX4162113463835247878</v>
          </cell>
          <cell r="R5345" t="str">
            <v>O.K.</v>
          </cell>
          <cell r="S5345" t="str">
            <v>DIF. DE CTVOS.</v>
          </cell>
          <cell r="T5345">
            <v>41621</v>
          </cell>
          <cell r="U5345">
            <v>18</v>
          </cell>
          <cell r="V5345" t="str">
            <v>DE 16 A 20 DÍAS</v>
          </cell>
        </row>
        <row r="5346">
          <cell r="Q5346" t="str">
            <v>BANCOMER AMEX4162113463835200462</v>
          </cell>
          <cell r="R5346" t="str">
            <v>O.K.</v>
          </cell>
          <cell r="S5346" t="str">
            <v>DIF. DE CTVOS.</v>
          </cell>
          <cell r="T5346">
            <v>41621</v>
          </cell>
          <cell r="U5346">
            <v>18</v>
          </cell>
          <cell r="V5346" t="str">
            <v>DE 16 A 20 DÍAS</v>
          </cell>
        </row>
        <row r="5347">
          <cell r="Q5347" t="str">
            <v>BANCOMER AMEX4162113463835209700</v>
          </cell>
          <cell r="R5347" t="str">
            <v>O.K.</v>
          </cell>
          <cell r="S5347" t="str">
            <v>DIF. DE CTVOS.</v>
          </cell>
          <cell r="T5347">
            <v>41621</v>
          </cell>
          <cell r="U5347">
            <v>18</v>
          </cell>
          <cell r="V5347" t="str">
            <v>DE 16 A 20 DÍAS</v>
          </cell>
        </row>
        <row r="5348">
          <cell r="Q5348" t="str">
            <v>BANCOMER AMEX4162113463835294494</v>
          </cell>
          <cell r="R5348" t="str">
            <v>O.K.</v>
          </cell>
          <cell r="S5348" t="str">
            <v>DIF. DE CTVOS.</v>
          </cell>
          <cell r="T5348">
            <v>41621</v>
          </cell>
          <cell r="U5348">
            <v>18</v>
          </cell>
          <cell r="V5348" t="str">
            <v>DE 16 A 20 DÍAS</v>
          </cell>
        </row>
        <row r="5349">
          <cell r="Q5349" t="str">
            <v>BANCOMER AMEX4162113463835262489</v>
          </cell>
          <cell r="R5349" t="str">
            <v>O.K.</v>
          </cell>
          <cell r="S5349" t="str">
            <v>DIF. DE CTVOS.</v>
          </cell>
          <cell r="T5349">
            <v>41621</v>
          </cell>
          <cell r="U5349">
            <v>18</v>
          </cell>
          <cell r="V5349" t="str">
            <v>DE 16 A 20 DÍAS</v>
          </cell>
        </row>
        <row r="5350">
          <cell r="Q5350" t="str">
            <v>BANCOMER AMEX4162113463835260320</v>
          </cell>
          <cell r="R5350" t="str">
            <v>O.K.</v>
          </cell>
          <cell r="S5350" t="str">
            <v>DIF. DE CTVOS.</v>
          </cell>
          <cell r="T5350">
            <v>41621</v>
          </cell>
          <cell r="U5350">
            <v>18</v>
          </cell>
          <cell r="V5350" t="str">
            <v>DE 16 A 20 DÍAS</v>
          </cell>
        </row>
        <row r="5351">
          <cell r="Q5351" t="str">
            <v>BANCOMER AMEX4162113463835200478</v>
          </cell>
          <cell r="R5351" t="str">
            <v>O.K.</v>
          </cell>
          <cell r="S5351" t="str">
            <v>DIF. DE CTVOS.</v>
          </cell>
          <cell r="T5351">
            <v>41621</v>
          </cell>
          <cell r="U5351">
            <v>18</v>
          </cell>
          <cell r="V5351" t="str">
            <v>DE 16 A 20 DÍAS</v>
          </cell>
        </row>
        <row r="5352">
          <cell r="Q5352" t="str">
            <v>BANCOMER AMEX4162113463835253351</v>
          </cell>
          <cell r="R5352" t="str">
            <v>O.K.</v>
          </cell>
          <cell r="S5352" t="str">
            <v>DIF. DE CTVOS.</v>
          </cell>
          <cell r="T5352">
            <v>41621</v>
          </cell>
          <cell r="U5352">
            <v>18</v>
          </cell>
          <cell r="V5352" t="str">
            <v>DE 16 A 20 DÍAS</v>
          </cell>
        </row>
        <row r="5353">
          <cell r="Q5353" t="str">
            <v>BANCOMER AMEX4162113463835231712</v>
          </cell>
          <cell r="R5353" t="str">
            <v>O.K.</v>
          </cell>
          <cell r="S5353" t="str">
            <v>DIF. DE CTVOS.</v>
          </cell>
          <cell r="T5353">
            <v>41621</v>
          </cell>
          <cell r="U5353">
            <v>18</v>
          </cell>
          <cell r="V5353" t="str">
            <v>DE 16 A 20 DÍAS</v>
          </cell>
        </row>
        <row r="5354">
          <cell r="Q5354" t="str">
            <v>BANCOMER AMEX4162113463835282543</v>
          </cell>
          <cell r="R5354" t="str">
            <v>O.K.</v>
          </cell>
          <cell r="S5354" t="str">
            <v>DIF. DE CTVOS.</v>
          </cell>
          <cell r="T5354">
            <v>41621</v>
          </cell>
          <cell r="U5354">
            <v>18</v>
          </cell>
          <cell r="V5354" t="str">
            <v>DE 16 A 20 DÍAS</v>
          </cell>
        </row>
        <row r="5355">
          <cell r="Q5355" t="str">
            <v>BANCOMER AMEX4162113463835254174</v>
          </cell>
          <cell r="R5355" t="str">
            <v>O.K.</v>
          </cell>
          <cell r="S5355" t="str">
            <v>DIF. DE CTVOS.</v>
          </cell>
          <cell r="T5355">
            <v>41621</v>
          </cell>
          <cell r="U5355">
            <v>18</v>
          </cell>
          <cell r="V5355" t="str">
            <v>DE 16 A 20 DÍAS</v>
          </cell>
        </row>
        <row r="5356">
          <cell r="Q5356" t="str">
            <v>BANCOMER AMEX4162113463835239603</v>
          </cell>
          <cell r="R5356" t="str">
            <v>O.K.</v>
          </cell>
          <cell r="S5356" t="str">
            <v>DIF. DE CTVOS.</v>
          </cell>
          <cell r="T5356">
            <v>41621</v>
          </cell>
          <cell r="U5356">
            <v>18</v>
          </cell>
          <cell r="V5356" t="str">
            <v>DE 16 A 20 DÍAS</v>
          </cell>
        </row>
        <row r="5357">
          <cell r="Q5357" t="str">
            <v>BANCOMER AMEX4162113463835258610</v>
          </cell>
          <cell r="R5357" t="str">
            <v>.O.K.</v>
          </cell>
          <cell r="S5357" t="str">
            <v>acceso a red</v>
          </cell>
          <cell r="T5357">
            <v>41621</v>
          </cell>
          <cell r="U5357">
            <v>18</v>
          </cell>
          <cell r="V5357" t="str">
            <v>DE 16 A 20 DÍAS</v>
          </cell>
        </row>
        <row r="5358">
          <cell r="Q5358" t="str">
            <v>BANCOMER AMEX4162113463835238414</v>
          </cell>
          <cell r="R5358" t="str">
            <v>O.K.</v>
          </cell>
          <cell r="S5358" t="str">
            <v>DIF. DE CTVOS.</v>
          </cell>
          <cell r="T5358">
            <v>41621</v>
          </cell>
          <cell r="U5358">
            <v>18</v>
          </cell>
          <cell r="V5358" t="str">
            <v>DE 16 A 20 DÍAS</v>
          </cell>
        </row>
        <row r="5359">
          <cell r="Q5359" t="str">
            <v>BANCOMER AMEX4162113463835238411</v>
          </cell>
          <cell r="R5359" t="str">
            <v>O.K.</v>
          </cell>
          <cell r="S5359" t="str">
            <v>DIF. DE CTVOS.</v>
          </cell>
          <cell r="T5359">
            <v>41621</v>
          </cell>
          <cell r="U5359">
            <v>18</v>
          </cell>
          <cell r="V5359" t="str">
            <v>DE 16 A 20 DÍAS</v>
          </cell>
        </row>
        <row r="5360">
          <cell r="Q5360" t="str">
            <v>BANCOMER AMEX4162113463835262598</v>
          </cell>
          <cell r="R5360" t="str">
            <v>O.K.</v>
          </cell>
          <cell r="S5360" t="str">
            <v>DIF. DE CTVOS.</v>
          </cell>
          <cell r="T5360">
            <v>41621</v>
          </cell>
          <cell r="U5360">
            <v>18</v>
          </cell>
          <cell r="V5360" t="str">
            <v>DE 16 A 20 DÍAS</v>
          </cell>
        </row>
        <row r="5361">
          <cell r="Q5361" t="str">
            <v>BANCOMER AMEX4162113463835253523</v>
          </cell>
          <cell r="R5361" t="str">
            <v>O.K.</v>
          </cell>
          <cell r="S5361" t="str">
            <v>DIF. DE CTVOS.</v>
          </cell>
          <cell r="T5361">
            <v>41621</v>
          </cell>
          <cell r="U5361">
            <v>18</v>
          </cell>
          <cell r="V5361" t="str">
            <v>DE 16 A 20 DÍAS</v>
          </cell>
        </row>
        <row r="5362">
          <cell r="Q5362" t="str">
            <v>BANCOMER AMEX4162113463835254177</v>
          </cell>
          <cell r="R5362" t="str">
            <v>O.K.</v>
          </cell>
          <cell r="S5362" t="str">
            <v>DIF. DE CTVOS.</v>
          </cell>
          <cell r="T5362">
            <v>41621</v>
          </cell>
          <cell r="U5362">
            <v>18</v>
          </cell>
          <cell r="V5362" t="str">
            <v>DE 16 A 20 DÍAS</v>
          </cell>
        </row>
        <row r="5363">
          <cell r="Q5363" t="str">
            <v>BANCOMER AMEX4162113463835252956</v>
          </cell>
          <cell r="R5363" t="str">
            <v>.O.K.</v>
          </cell>
          <cell r="S5363" t="str">
            <v>acceso a red</v>
          </cell>
          <cell r="T5363">
            <v>41621</v>
          </cell>
          <cell r="U5363">
            <v>18</v>
          </cell>
          <cell r="V5363" t="str">
            <v>DE 16 A 20 DÍAS</v>
          </cell>
        </row>
        <row r="5364">
          <cell r="Q5364" t="str">
            <v>BANAMEX4162459712241444405</v>
          </cell>
          <cell r="R5364" t="str">
            <v>O.K.</v>
          </cell>
          <cell r="S5364" t="str">
            <v>CONCILIADA</v>
          </cell>
          <cell r="T5364">
            <v>41628</v>
          </cell>
          <cell r="U5364">
            <v>15</v>
          </cell>
          <cell r="V5364" t="str">
            <v>DE 08 A 15 DÍAS</v>
          </cell>
        </row>
        <row r="5365">
          <cell r="Q5365" t="str">
            <v>BANAMEX4162459712241450683</v>
          </cell>
          <cell r="R5365" t="str">
            <v>O.K.</v>
          </cell>
          <cell r="S5365" t="str">
            <v>CONCILIADA</v>
          </cell>
          <cell r="T5365">
            <v>41628</v>
          </cell>
          <cell r="U5365">
            <v>15</v>
          </cell>
          <cell r="V5365" t="str">
            <v>DE 08 A 15 DÍAS</v>
          </cell>
        </row>
        <row r="5366">
          <cell r="Q5366" t="str">
            <v>BANAMEX4162459712241470236</v>
          </cell>
          <cell r="R5366" t="str">
            <v>O.K.</v>
          </cell>
          <cell r="S5366" t="str">
            <v>CONCILIADA</v>
          </cell>
          <cell r="T5366">
            <v>41628</v>
          </cell>
          <cell r="U5366">
            <v>15</v>
          </cell>
          <cell r="V5366" t="str">
            <v>DE 08 A 15 DÍAS</v>
          </cell>
        </row>
        <row r="5367">
          <cell r="Q5367" t="str">
            <v>BANAMEX4162459712242145704</v>
          </cell>
          <cell r="R5367" t="str">
            <v>O.K.</v>
          </cell>
          <cell r="S5367" t="str">
            <v>COMPENSADA</v>
          </cell>
          <cell r="T5367">
            <v>41628</v>
          </cell>
          <cell r="U5367">
            <v>15</v>
          </cell>
          <cell r="V5367" t="str">
            <v>DE 08 A 15 DÍAS</v>
          </cell>
        </row>
        <row r="5368">
          <cell r="Q5368" t="str">
            <v>BANAMEX4162459712242145704</v>
          </cell>
          <cell r="R5368" t="str">
            <v>O.K.</v>
          </cell>
          <cell r="S5368" t="str">
            <v>COMPENSADA</v>
          </cell>
          <cell r="T5368">
            <v>41628</v>
          </cell>
          <cell r="U5368">
            <v>15</v>
          </cell>
          <cell r="V5368" t="str">
            <v>DE 08 A 15 DÍAS</v>
          </cell>
        </row>
        <row r="5369">
          <cell r="Q5369" t="str">
            <v>BANAMEX4162459712242145704</v>
          </cell>
          <cell r="R5369" t="str">
            <v>O.K.</v>
          </cell>
          <cell r="S5369" t="str">
            <v>COMPENSADA</v>
          </cell>
          <cell r="T5369">
            <v>41628</v>
          </cell>
          <cell r="U5369">
            <v>15</v>
          </cell>
          <cell r="V5369" t="str">
            <v>DE 08 A 15 DÍAS</v>
          </cell>
        </row>
        <row r="5370">
          <cell r="Q5370" t="str">
            <v>BANAMEX4162459712242145704</v>
          </cell>
          <cell r="R5370" t="str">
            <v>O.K.</v>
          </cell>
          <cell r="S5370" t="str">
            <v>COMPENSADA</v>
          </cell>
          <cell r="T5370">
            <v>41628</v>
          </cell>
          <cell r="U5370">
            <v>15</v>
          </cell>
          <cell r="V5370" t="str">
            <v>DE 08 A 15 DÍAS</v>
          </cell>
        </row>
        <row r="5371">
          <cell r="Q5371" t="str">
            <v>BANAMEX4162459712242145704</v>
          </cell>
          <cell r="R5371" t="str">
            <v>O.K.</v>
          </cell>
          <cell r="S5371" t="str">
            <v>COMPENSADA</v>
          </cell>
          <cell r="T5371">
            <v>41628</v>
          </cell>
          <cell r="U5371">
            <v>15</v>
          </cell>
          <cell r="V5371" t="str">
            <v>DE 08 A 15 DÍAS</v>
          </cell>
        </row>
        <row r="5372">
          <cell r="Q5372" t="str">
            <v>BANAMEX4162459712242145704</v>
          </cell>
          <cell r="R5372" t="str">
            <v>O.K.</v>
          </cell>
          <cell r="S5372" t="str">
            <v>COMPENSADA</v>
          </cell>
          <cell r="T5372">
            <v>41628</v>
          </cell>
          <cell r="U5372">
            <v>15</v>
          </cell>
          <cell r="V5372" t="str">
            <v>DE 08 A 15 DÍAS</v>
          </cell>
        </row>
        <row r="5373">
          <cell r="Q5373" t="str">
            <v>BANAMEX4162459712242145704</v>
          </cell>
          <cell r="R5373" t="str">
            <v>O.K.</v>
          </cell>
          <cell r="S5373" t="str">
            <v>COMPENSADA</v>
          </cell>
          <cell r="T5373">
            <v>41628</v>
          </cell>
          <cell r="U5373">
            <v>15</v>
          </cell>
          <cell r="V5373" t="str">
            <v>DE 08 A 15 DÍAS</v>
          </cell>
        </row>
        <row r="5374">
          <cell r="Q5374" t="str">
            <v>BANAMEX4162459712242145738</v>
          </cell>
          <cell r="R5374" t="str">
            <v>O.K.</v>
          </cell>
          <cell r="S5374" t="str">
            <v>COMPENSADA</v>
          </cell>
          <cell r="T5374">
            <v>41628</v>
          </cell>
          <cell r="U5374">
            <v>15</v>
          </cell>
          <cell r="V5374" t="str">
            <v>DE 08 A 15 DÍAS</v>
          </cell>
        </row>
        <row r="5375">
          <cell r="Q5375" t="str">
            <v>BANAMEX4162459712242145738</v>
          </cell>
          <cell r="R5375" t="str">
            <v>O.K.</v>
          </cell>
          <cell r="S5375" t="str">
            <v>COMPENSADA</v>
          </cell>
          <cell r="T5375">
            <v>41628</v>
          </cell>
          <cell r="U5375">
            <v>15</v>
          </cell>
          <cell r="V5375" t="str">
            <v>DE 08 A 15 DÍAS</v>
          </cell>
        </row>
        <row r="5376">
          <cell r="Q5376" t="str">
            <v>BANAMEX4162459712242145738</v>
          </cell>
          <cell r="R5376" t="str">
            <v>O.K.</v>
          </cell>
          <cell r="S5376" t="str">
            <v>COMPENSADA</v>
          </cell>
          <cell r="T5376">
            <v>41628</v>
          </cell>
          <cell r="U5376">
            <v>15</v>
          </cell>
          <cell r="V5376" t="str">
            <v>DE 08 A 15 DÍAS</v>
          </cell>
        </row>
        <row r="5377">
          <cell r="Q5377" t="str">
            <v>BANAMEX4162459712242145738</v>
          </cell>
          <cell r="R5377" t="str">
            <v>O.K.</v>
          </cell>
          <cell r="S5377" t="str">
            <v>COMPENSADA</v>
          </cell>
          <cell r="T5377">
            <v>41628</v>
          </cell>
          <cell r="U5377">
            <v>15</v>
          </cell>
          <cell r="V5377" t="str">
            <v>DE 08 A 15 DÍAS</v>
          </cell>
        </row>
        <row r="5378">
          <cell r="Q5378" t="str">
            <v>BANAMEX4162459712242145738</v>
          </cell>
          <cell r="R5378" t="str">
            <v>O.K.</v>
          </cell>
          <cell r="S5378" t="str">
            <v>COMPENSADA</v>
          </cell>
          <cell r="T5378">
            <v>41628</v>
          </cell>
          <cell r="U5378">
            <v>15</v>
          </cell>
          <cell r="V5378" t="str">
            <v>DE 08 A 15 DÍAS</v>
          </cell>
        </row>
        <row r="5379">
          <cell r="Q5379" t="str">
            <v>BANAMEX4162459712242145738</v>
          </cell>
          <cell r="R5379" t="str">
            <v>O.K.</v>
          </cell>
          <cell r="S5379" t="str">
            <v>COMPENSADA</v>
          </cell>
          <cell r="T5379">
            <v>41628</v>
          </cell>
          <cell r="U5379">
            <v>15</v>
          </cell>
          <cell r="V5379" t="str">
            <v>DE 08 A 15 DÍAS</v>
          </cell>
        </row>
        <row r="5380">
          <cell r="Q5380" t="str">
            <v>BANAMEX4162459712242145738</v>
          </cell>
          <cell r="R5380" t="str">
            <v>O.K.</v>
          </cell>
          <cell r="S5380" t="str">
            <v>COMPENSADA</v>
          </cell>
          <cell r="T5380">
            <v>41628</v>
          </cell>
          <cell r="U5380">
            <v>15</v>
          </cell>
          <cell r="V5380" t="str">
            <v>DE 08 A 15 DÍAS</v>
          </cell>
        </row>
        <row r="5381">
          <cell r="Q5381" t="str">
            <v>BANAMEX4162459712242145738</v>
          </cell>
          <cell r="R5381" t="str">
            <v>O.K.</v>
          </cell>
          <cell r="S5381" t="str">
            <v>COMPENSADA</v>
          </cell>
          <cell r="T5381">
            <v>41628</v>
          </cell>
          <cell r="U5381">
            <v>15</v>
          </cell>
          <cell r="V5381" t="str">
            <v>DE 08 A 15 DÍAS</v>
          </cell>
        </row>
        <row r="5382">
          <cell r="Q5382" t="str">
            <v>BANAMEX4162459712242145738</v>
          </cell>
          <cell r="R5382" t="str">
            <v>O.K.</v>
          </cell>
          <cell r="S5382" t="str">
            <v>COMPENSADA</v>
          </cell>
          <cell r="T5382">
            <v>41628</v>
          </cell>
          <cell r="U5382">
            <v>15</v>
          </cell>
          <cell r="V5382" t="str">
            <v>DE 08 A 15 DÍAS</v>
          </cell>
        </row>
        <row r="5383">
          <cell r="Q5383" t="str">
            <v>BANAMEX4162459712242145738</v>
          </cell>
          <cell r="R5383" t="str">
            <v>O.K.</v>
          </cell>
          <cell r="S5383" t="str">
            <v>COMPENSADA</v>
          </cell>
          <cell r="T5383">
            <v>41628</v>
          </cell>
          <cell r="U5383">
            <v>15</v>
          </cell>
          <cell r="V5383" t="str">
            <v>DE 08 A 15 DÍAS</v>
          </cell>
        </row>
        <row r="5384">
          <cell r="Q5384" t="str">
            <v>BANAMEX4162459712242145738</v>
          </cell>
          <cell r="R5384" t="str">
            <v>O.K.</v>
          </cell>
          <cell r="S5384" t="str">
            <v>COMPENSADA</v>
          </cell>
          <cell r="T5384">
            <v>41628</v>
          </cell>
          <cell r="U5384">
            <v>15</v>
          </cell>
          <cell r="V5384" t="str">
            <v>DE 08 A 15 DÍAS</v>
          </cell>
        </row>
        <row r="5385">
          <cell r="Q5385" t="str">
            <v>BANAMEX4162459712242145738</v>
          </cell>
          <cell r="R5385" t="str">
            <v>O.K.</v>
          </cell>
          <cell r="S5385" t="str">
            <v>COMPENSADA</v>
          </cell>
          <cell r="T5385">
            <v>41628</v>
          </cell>
          <cell r="U5385">
            <v>15</v>
          </cell>
          <cell r="V5385" t="str">
            <v>DE 08 A 15 DÍAS</v>
          </cell>
        </row>
        <row r="5386">
          <cell r="Q5386" t="str">
            <v>BANAMEX4162459712242145738</v>
          </cell>
          <cell r="R5386" t="str">
            <v>O.K.</v>
          </cell>
          <cell r="S5386" t="str">
            <v>COMPENSADA</v>
          </cell>
          <cell r="T5386">
            <v>41628</v>
          </cell>
          <cell r="U5386">
            <v>15</v>
          </cell>
          <cell r="V5386" t="str">
            <v>DE 08 A 15 DÍAS</v>
          </cell>
        </row>
        <row r="5387">
          <cell r="Q5387" t="str">
            <v>BANAMEX4162459712242145738</v>
          </cell>
          <cell r="R5387" t="str">
            <v>O.K.</v>
          </cell>
          <cell r="S5387" t="str">
            <v>COMPENSADA</v>
          </cell>
          <cell r="T5387">
            <v>41628</v>
          </cell>
          <cell r="U5387">
            <v>15</v>
          </cell>
          <cell r="V5387" t="str">
            <v>DE 08 A 15 DÍAS</v>
          </cell>
        </row>
        <row r="5388">
          <cell r="Q5388" t="str">
            <v>BANAMEX4162459712242145738</v>
          </cell>
          <cell r="R5388" t="str">
            <v>O.K.</v>
          </cell>
          <cell r="S5388" t="str">
            <v>COMPENSADA</v>
          </cell>
          <cell r="T5388">
            <v>41628</v>
          </cell>
          <cell r="U5388">
            <v>15</v>
          </cell>
          <cell r="V5388" t="str">
            <v>DE 08 A 15 DÍAS</v>
          </cell>
        </row>
        <row r="5389">
          <cell r="Q5389" t="str">
            <v>BANAMEX4162459712242145738</v>
          </cell>
          <cell r="R5389" t="str">
            <v>O.K.</v>
          </cell>
          <cell r="S5389" t="str">
            <v>COMPENSADA</v>
          </cell>
          <cell r="T5389">
            <v>41628</v>
          </cell>
          <cell r="U5389">
            <v>15</v>
          </cell>
          <cell r="V5389" t="str">
            <v>DE 08 A 15 DÍAS</v>
          </cell>
        </row>
        <row r="5390">
          <cell r="Q5390" t="str">
            <v>BANAMEX4162459712242145738</v>
          </cell>
          <cell r="R5390" t="str">
            <v>O.K.</v>
          </cell>
          <cell r="S5390" t="str">
            <v>COMPENSADA</v>
          </cell>
          <cell r="T5390">
            <v>41628</v>
          </cell>
          <cell r="U5390">
            <v>15</v>
          </cell>
          <cell r="V5390" t="str">
            <v>DE 08 A 15 DÍAS</v>
          </cell>
        </row>
        <row r="5391">
          <cell r="Q5391" t="str">
            <v>BANAMEX4162459712242368124</v>
          </cell>
          <cell r="R5391" t="str">
            <v>O.K.</v>
          </cell>
          <cell r="S5391" t="str">
            <v>COMPENSADA</v>
          </cell>
          <cell r="T5391">
            <v>41628</v>
          </cell>
          <cell r="U5391">
            <v>15</v>
          </cell>
          <cell r="V5391" t="str">
            <v>DE 08 A 15 DÍAS</v>
          </cell>
        </row>
        <row r="5392">
          <cell r="Q5392" t="str">
            <v>BANAMEX4162459712242368124</v>
          </cell>
          <cell r="R5392" t="str">
            <v>O.K.</v>
          </cell>
          <cell r="S5392" t="str">
            <v>COMPENSADA</v>
          </cell>
          <cell r="T5392">
            <v>41628</v>
          </cell>
          <cell r="U5392">
            <v>15</v>
          </cell>
          <cell r="V5392" t="str">
            <v>DE 08 A 15 DÍAS</v>
          </cell>
        </row>
        <row r="5393">
          <cell r="Q5393" t="str">
            <v>BANAMEX4162459712242368124</v>
          </cell>
          <cell r="R5393" t="str">
            <v>O.K.</v>
          </cell>
          <cell r="S5393" t="str">
            <v>COMPENSADA</v>
          </cell>
          <cell r="T5393">
            <v>41628</v>
          </cell>
          <cell r="U5393">
            <v>15</v>
          </cell>
          <cell r="V5393" t="str">
            <v>DE 08 A 15 DÍAS</v>
          </cell>
        </row>
        <row r="5394">
          <cell r="Q5394" t="str">
            <v>BANAMEX4162459712242368124</v>
          </cell>
          <cell r="R5394" t="str">
            <v>O.K.</v>
          </cell>
          <cell r="S5394" t="str">
            <v>COMPENSADA</v>
          </cell>
          <cell r="T5394">
            <v>41628</v>
          </cell>
          <cell r="U5394">
            <v>15</v>
          </cell>
          <cell r="V5394" t="str">
            <v>DE 08 A 15 DÍAS</v>
          </cell>
        </row>
        <row r="5395">
          <cell r="Q5395" t="str">
            <v>BANAMEX4162459712242368124</v>
          </cell>
          <cell r="R5395" t="str">
            <v>O.K.</v>
          </cell>
          <cell r="S5395" t="str">
            <v>COMPENSADA</v>
          </cell>
          <cell r="T5395">
            <v>41628</v>
          </cell>
          <cell r="U5395">
            <v>15</v>
          </cell>
          <cell r="V5395" t="str">
            <v>DE 08 A 15 DÍAS</v>
          </cell>
        </row>
        <row r="5396">
          <cell r="Q5396" t="str">
            <v>BANAMEX4162459712242368124</v>
          </cell>
          <cell r="R5396" t="str">
            <v>O.K.</v>
          </cell>
          <cell r="S5396" t="str">
            <v>COMPENSADA</v>
          </cell>
          <cell r="T5396">
            <v>41628</v>
          </cell>
          <cell r="U5396">
            <v>15</v>
          </cell>
          <cell r="V5396" t="str">
            <v>DE 08 A 15 DÍAS</v>
          </cell>
        </row>
        <row r="5397">
          <cell r="Q5397" t="str">
            <v>BANAMEX4162459712242368124</v>
          </cell>
          <cell r="R5397" t="str">
            <v>O.K.</v>
          </cell>
          <cell r="S5397" t="str">
            <v>COMPENSADA</v>
          </cell>
          <cell r="T5397">
            <v>41628</v>
          </cell>
          <cell r="U5397">
            <v>15</v>
          </cell>
          <cell r="V5397" t="str">
            <v>DE 08 A 15 DÍAS</v>
          </cell>
        </row>
        <row r="5398">
          <cell r="Q5398" t="str">
            <v>BANAMEX4162459712242368124</v>
          </cell>
          <cell r="R5398" t="str">
            <v>O.K.</v>
          </cell>
          <cell r="S5398" t="str">
            <v>COMPENSADA</v>
          </cell>
          <cell r="T5398">
            <v>41628</v>
          </cell>
          <cell r="U5398">
            <v>15</v>
          </cell>
          <cell r="V5398" t="str">
            <v>DE 08 A 15 DÍAS</v>
          </cell>
        </row>
        <row r="5399">
          <cell r="Q5399" t="str">
            <v>BANAMEX4162459712242368124</v>
          </cell>
          <cell r="R5399" t="str">
            <v>O.K.</v>
          </cell>
          <cell r="S5399" t="str">
            <v>COMPENSADA</v>
          </cell>
          <cell r="T5399">
            <v>41628</v>
          </cell>
          <cell r="U5399">
            <v>15</v>
          </cell>
          <cell r="V5399" t="str">
            <v>DE 08 A 15 DÍAS</v>
          </cell>
        </row>
        <row r="5400">
          <cell r="Q5400" t="str">
            <v>BANAMEX4162459712242368124</v>
          </cell>
          <cell r="R5400" t="str">
            <v>O.K.</v>
          </cell>
          <cell r="S5400" t="str">
            <v>COMPENSADA</v>
          </cell>
          <cell r="T5400">
            <v>41628</v>
          </cell>
          <cell r="U5400">
            <v>15</v>
          </cell>
          <cell r="V5400" t="str">
            <v>DE 08 A 15 DÍAS</v>
          </cell>
        </row>
        <row r="5401">
          <cell r="Q5401" t="str">
            <v>BANAMEX4162459712242368124</v>
          </cell>
          <cell r="R5401" t="str">
            <v>O.K.</v>
          </cell>
          <cell r="S5401" t="str">
            <v>COMPENSADA</v>
          </cell>
          <cell r="T5401">
            <v>41628</v>
          </cell>
          <cell r="U5401">
            <v>15</v>
          </cell>
          <cell r="V5401" t="str">
            <v>DE 08 A 15 DÍAS</v>
          </cell>
        </row>
        <row r="5402">
          <cell r="Q5402" t="str">
            <v>BANAMEX4162459712242368124</v>
          </cell>
          <cell r="R5402" t="str">
            <v>O.K.</v>
          </cell>
          <cell r="S5402" t="str">
            <v>COMPENSADA</v>
          </cell>
          <cell r="T5402">
            <v>41628</v>
          </cell>
          <cell r="U5402">
            <v>15</v>
          </cell>
          <cell r="V5402" t="str">
            <v>DE 08 A 15 DÍAS</v>
          </cell>
        </row>
        <row r="5403">
          <cell r="Q5403" t="str">
            <v>BANAMEX4162459712242368124</v>
          </cell>
          <cell r="R5403" t="str">
            <v>O.K.</v>
          </cell>
          <cell r="S5403" t="str">
            <v>COMPENSADA</v>
          </cell>
          <cell r="T5403">
            <v>41628</v>
          </cell>
          <cell r="U5403">
            <v>15</v>
          </cell>
          <cell r="V5403" t="str">
            <v>DE 08 A 15 DÍAS</v>
          </cell>
        </row>
        <row r="5404">
          <cell r="Q5404" t="str">
            <v>BANAMEX4162459712242368124</v>
          </cell>
          <cell r="R5404" t="str">
            <v>O.K.</v>
          </cell>
          <cell r="S5404" t="str">
            <v>COMPENSADA</v>
          </cell>
          <cell r="T5404">
            <v>41628</v>
          </cell>
          <cell r="U5404">
            <v>15</v>
          </cell>
          <cell r="V5404" t="str">
            <v>DE 08 A 15 DÍAS</v>
          </cell>
        </row>
        <row r="5405">
          <cell r="Q5405" t="str">
            <v>BANAMEX4162459712242368124</v>
          </cell>
          <cell r="R5405" t="str">
            <v>O.K.</v>
          </cell>
          <cell r="S5405" t="str">
            <v>COMPENSADA</v>
          </cell>
          <cell r="T5405">
            <v>41628</v>
          </cell>
          <cell r="U5405">
            <v>15</v>
          </cell>
          <cell r="V5405" t="str">
            <v>DE 08 A 15 DÍAS</v>
          </cell>
        </row>
        <row r="5406">
          <cell r="Q5406" t="str">
            <v>BANAMEX4162459712242368124</v>
          </cell>
          <cell r="R5406" t="str">
            <v>O.K.</v>
          </cell>
          <cell r="S5406" t="str">
            <v>COMPENSADA</v>
          </cell>
          <cell r="T5406">
            <v>41628</v>
          </cell>
          <cell r="U5406">
            <v>15</v>
          </cell>
          <cell r="V5406" t="str">
            <v>DE 08 A 15 DÍAS</v>
          </cell>
        </row>
        <row r="5407">
          <cell r="Q5407" t="str">
            <v>BANAMEX4162459712242368132</v>
          </cell>
          <cell r="R5407" t="str">
            <v>O.K.</v>
          </cell>
          <cell r="S5407" t="str">
            <v>COMPENSADA</v>
          </cell>
          <cell r="T5407">
            <v>41628</v>
          </cell>
          <cell r="U5407">
            <v>15</v>
          </cell>
          <cell r="V5407" t="str">
            <v>DE 08 A 15 DÍAS</v>
          </cell>
        </row>
        <row r="5408">
          <cell r="Q5408" t="str">
            <v>BANAMEX4162459712242368132</v>
          </cell>
          <cell r="R5408" t="str">
            <v>O.K.</v>
          </cell>
          <cell r="S5408" t="str">
            <v>COMPENSADA</v>
          </cell>
          <cell r="T5408">
            <v>41628</v>
          </cell>
          <cell r="U5408">
            <v>15</v>
          </cell>
          <cell r="V5408" t="str">
            <v>DE 08 A 15 DÍAS</v>
          </cell>
        </row>
        <row r="5409">
          <cell r="Q5409" t="str">
            <v>BANAMEX4162459712242368132</v>
          </cell>
          <cell r="R5409" t="str">
            <v>O.K.</v>
          </cell>
          <cell r="S5409" t="str">
            <v>COMPENSADA</v>
          </cell>
          <cell r="T5409">
            <v>41628</v>
          </cell>
          <cell r="U5409">
            <v>15</v>
          </cell>
          <cell r="V5409" t="str">
            <v>DE 08 A 15 DÍAS</v>
          </cell>
        </row>
        <row r="5410">
          <cell r="Q5410" t="str">
            <v>BANAMEX4162459712242368132</v>
          </cell>
          <cell r="R5410" t="str">
            <v>O.K.</v>
          </cell>
          <cell r="S5410" t="str">
            <v>COMPENSADA</v>
          </cell>
          <cell r="T5410">
            <v>41628</v>
          </cell>
          <cell r="U5410">
            <v>15</v>
          </cell>
          <cell r="V5410" t="str">
            <v>DE 08 A 15 DÍAS</v>
          </cell>
        </row>
        <row r="5411">
          <cell r="Q5411" t="str">
            <v>BANAMEX4162459712242368132</v>
          </cell>
          <cell r="R5411" t="str">
            <v>O.K.</v>
          </cell>
          <cell r="S5411" t="str">
            <v>COMPENSADA</v>
          </cell>
          <cell r="T5411">
            <v>41628</v>
          </cell>
          <cell r="U5411">
            <v>15</v>
          </cell>
          <cell r="V5411" t="str">
            <v>DE 08 A 15 DÍAS</v>
          </cell>
        </row>
        <row r="5412">
          <cell r="Q5412" t="str">
            <v>BANAMEX4162459712242368132</v>
          </cell>
          <cell r="R5412" t="str">
            <v>O.K.</v>
          </cell>
          <cell r="S5412" t="str">
            <v>COMPENSADA</v>
          </cell>
          <cell r="T5412">
            <v>41628</v>
          </cell>
          <cell r="U5412">
            <v>15</v>
          </cell>
          <cell r="V5412" t="str">
            <v>DE 08 A 15 DÍAS</v>
          </cell>
        </row>
        <row r="5413">
          <cell r="Q5413" t="str">
            <v>BANAMEX4162459712242368132</v>
          </cell>
          <cell r="R5413" t="str">
            <v>O.K.</v>
          </cell>
          <cell r="S5413" t="str">
            <v>COMPENSADA</v>
          </cell>
          <cell r="T5413">
            <v>41628</v>
          </cell>
          <cell r="U5413">
            <v>15</v>
          </cell>
          <cell r="V5413" t="str">
            <v>DE 08 A 15 DÍAS</v>
          </cell>
        </row>
        <row r="5414">
          <cell r="Q5414" t="str">
            <v>BANAMEX4162459712242368132</v>
          </cell>
          <cell r="R5414" t="str">
            <v>O.K.</v>
          </cell>
          <cell r="S5414" t="str">
            <v>COMPENSADA</v>
          </cell>
          <cell r="T5414">
            <v>41628</v>
          </cell>
          <cell r="U5414">
            <v>15</v>
          </cell>
          <cell r="V5414" t="str">
            <v>DE 08 A 15 DÍAS</v>
          </cell>
        </row>
        <row r="5415">
          <cell r="Q5415" t="str">
            <v>BANAMEX4162459712242368132</v>
          </cell>
          <cell r="R5415" t="str">
            <v>O.K.</v>
          </cell>
          <cell r="S5415" t="str">
            <v>COMPENSADA</v>
          </cell>
          <cell r="T5415">
            <v>41628</v>
          </cell>
          <cell r="U5415">
            <v>15</v>
          </cell>
          <cell r="V5415" t="str">
            <v>DE 08 A 15 DÍAS</v>
          </cell>
        </row>
        <row r="5416">
          <cell r="Q5416" t="str">
            <v>BANAMEX4162459712242368132</v>
          </cell>
          <cell r="R5416" t="str">
            <v>O.K.</v>
          </cell>
          <cell r="S5416" t="str">
            <v>COMPENSADA</v>
          </cell>
          <cell r="T5416">
            <v>41628</v>
          </cell>
          <cell r="U5416">
            <v>15</v>
          </cell>
          <cell r="V5416" t="str">
            <v>DE 08 A 15 DÍAS</v>
          </cell>
        </row>
        <row r="5417">
          <cell r="Q5417" t="str">
            <v>BANAMEX4162459712242368132</v>
          </cell>
          <cell r="R5417" t="str">
            <v>O.K.</v>
          </cell>
          <cell r="S5417" t="str">
            <v>COMPENSADA</v>
          </cell>
          <cell r="T5417">
            <v>41628</v>
          </cell>
          <cell r="U5417">
            <v>15</v>
          </cell>
          <cell r="V5417" t="str">
            <v>DE 08 A 15 DÍAS</v>
          </cell>
        </row>
        <row r="5418">
          <cell r="Q5418" t="str">
            <v>BANAMEX4162459712242368132</v>
          </cell>
          <cell r="R5418" t="str">
            <v>O.K.</v>
          </cell>
          <cell r="S5418" t="str">
            <v>COMPENSADA</v>
          </cell>
          <cell r="T5418">
            <v>41628</v>
          </cell>
          <cell r="U5418">
            <v>15</v>
          </cell>
          <cell r="V5418" t="str">
            <v>DE 08 A 15 DÍAS</v>
          </cell>
        </row>
        <row r="5419">
          <cell r="Q5419" t="str">
            <v>BANAMEX4162459712242368132</v>
          </cell>
          <cell r="R5419" t="str">
            <v>O.K.</v>
          </cell>
          <cell r="S5419" t="str">
            <v>COMPENSADA</v>
          </cell>
          <cell r="T5419">
            <v>41628</v>
          </cell>
          <cell r="U5419">
            <v>15</v>
          </cell>
          <cell r="V5419" t="str">
            <v>DE 08 A 15 DÍAS</v>
          </cell>
        </row>
        <row r="5420">
          <cell r="Q5420" t="str">
            <v>BANAMEX4162459712242368132</v>
          </cell>
          <cell r="R5420" t="str">
            <v>O.K.</v>
          </cell>
          <cell r="S5420" t="str">
            <v>COMPENSADA</v>
          </cell>
          <cell r="T5420">
            <v>41628</v>
          </cell>
          <cell r="U5420">
            <v>15</v>
          </cell>
          <cell r="V5420" t="str">
            <v>DE 08 A 15 DÍAS</v>
          </cell>
        </row>
        <row r="5421">
          <cell r="Q5421" t="str">
            <v>BANAMEX4162459712242422715</v>
          </cell>
          <cell r="R5421" t="str">
            <v>O.K.</v>
          </cell>
          <cell r="S5421" t="str">
            <v>COMPENSADA</v>
          </cell>
          <cell r="T5421">
            <v>41628</v>
          </cell>
          <cell r="U5421">
            <v>15</v>
          </cell>
          <cell r="V5421" t="str">
            <v>DE 08 A 15 DÍAS</v>
          </cell>
        </row>
        <row r="5422">
          <cell r="Q5422" t="str">
            <v>BANAMEX4162459712242422715</v>
          </cell>
          <cell r="R5422" t="str">
            <v>O.K.</v>
          </cell>
          <cell r="S5422" t="str">
            <v>COMPENSADA</v>
          </cell>
          <cell r="T5422">
            <v>41628</v>
          </cell>
          <cell r="U5422">
            <v>15</v>
          </cell>
          <cell r="V5422" t="str">
            <v>DE 08 A 15 DÍAS</v>
          </cell>
        </row>
        <row r="5423">
          <cell r="Q5423" t="str">
            <v>BANAMEX4162459712243727070</v>
          </cell>
          <cell r="R5423" t="str">
            <v>O.K.</v>
          </cell>
          <cell r="S5423" t="str">
            <v>CONCILIADA</v>
          </cell>
          <cell r="T5423">
            <v>41628</v>
          </cell>
          <cell r="U5423">
            <v>15</v>
          </cell>
          <cell r="V5423" t="str">
            <v>DE 08 A 15 DÍAS</v>
          </cell>
        </row>
        <row r="5424">
          <cell r="Q5424" t="str">
            <v>BANAMEX4162459712245659164</v>
          </cell>
          <cell r="R5424" t="str">
            <v>O.K.</v>
          </cell>
          <cell r="S5424" t="str">
            <v>CONCILIADA</v>
          </cell>
          <cell r="T5424">
            <v>41628</v>
          </cell>
          <cell r="U5424">
            <v>15</v>
          </cell>
          <cell r="V5424" t="str">
            <v>DE 08 A 15 DÍAS</v>
          </cell>
        </row>
        <row r="5425">
          <cell r="Q5425" t="str">
            <v>BANAMEX4162459712245695903</v>
          </cell>
          <cell r="R5425" t="str">
            <v>O.K.</v>
          </cell>
          <cell r="S5425" t="str">
            <v>CONCILIADA</v>
          </cell>
          <cell r="T5425">
            <v>41628</v>
          </cell>
          <cell r="U5425">
            <v>15</v>
          </cell>
          <cell r="V5425" t="str">
            <v>DE 08 A 15 DÍAS</v>
          </cell>
        </row>
        <row r="5426">
          <cell r="Q5426" t="str">
            <v>BANAMEX4162459712245695911</v>
          </cell>
          <cell r="R5426" t="str">
            <v>O.K.</v>
          </cell>
          <cell r="S5426" t="str">
            <v>CONCILIADA</v>
          </cell>
          <cell r="T5426">
            <v>41628</v>
          </cell>
          <cell r="U5426">
            <v>15</v>
          </cell>
          <cell r="V5426" t="str">
            <v>DE 08 A 15 DÍAS</v>
          </cell>
        </row>
        <row r="5427">
          <cell r="Q5427" t="str">
            <v>BANAMEX4162459712245743497</v>
          </cell>
          <cell r="R5427" t="str">
            <v>O.K.</v>
          </cell>
          <cell r="S5427" t="str">
            <v>CONCILIADA</v>
          </cell>
          <cell r="T5427">
            <v>41628</v>
          </cell>
          <cell r="U5427">
            <v>15</v>
          </cell>
          <cell r="V5427" t="str">
            <v>DE 08 A 15 DÍAS</v>
          </cell>
        </row>
        <row r="5428">
          <cell r="Q5428" t="str">
            <v>BANAMEX4162459712245774377</v>
          </cell>
          <cell r="R5428" t="str">
            <v>O.K.</v>
          </cell>
          <cell r="S5428" t="str">
            <v>CONCILIADA</v>
          </cell>
          <cell r="T5428">
            <v>41628</v>
          </cell>
          <cell r="U5428">
            <v>15</v>
          </cell>
          <cell r="V5428" t="str">
            <v>DE 08 A 15 DÍAS</v>
          </cell>
        </row>
        <row r="5429">
          <cell r="Q5429" t="str">
            <v>BANAMEX4162459712245775705</v>
          </cell>
          <cell r="R5429" t="str">
            <v>O.K.</v>
          </cell>
          <cell r="S5429" t="str">
            <v>CONCILIADA</v>
          </cell>
          <cell r="T5429">
            <v>41628</v>
          </cell>
          <cell r="U5429">
            <v>15</v>
          </cell>
          <cell r="V5429" t="str">
            <v>DE 08 A 15 DÍAS</v>
          </cell>
        </row>
        <row r="5430">
          <cell r="Q5430" t="str">
            <v>BANAMEX4162459712245775713</v>
          </cell>
          <cell r="R5430" t="str">
            <v>O.K.</v>
          </cell>
          <cell r="S5430" t="str">
            <v>CONCILIADA</v>
          </cell>
          <cell r="T5430">
            <v>41628</v>
          </cell>
          <cell r="U5430">
            <v>15</v>
          </cell>
          <cell r="V5430" t="str">
            <v>DE 08 A 15 DÍAS</v>
          </cell>
        </row>
        <row r="5431">
          <cell r="Q5431" t="str">
            <v>BANAMEX4162459712245782610</v>
          </cell>
          <cell r="R5431" t="str">
            <v>O.K.</v>
          </cell>
          <cell r="S5431" t="str">
            <v>CONCILIADA</v>
          </cell>
          <cell r="T5431">
            <v>41628</v>
          </cell>
          <cell r="U5431">
            <v>15</v>
          </cell>
          <cell r="V5431" t="str">
            <v>DE 08 A 15 DÍAS</v>
          </cell>
        </row>
        <row r="5432">
          <cell r="Q5432" t="str">
            <v>BANAMEX4162459712245870779</v>
          </cell>
          <cell r="R5432" t="str">
            <v>O.K.</v>
          </cell>
          <cell r="S5432" t="str">
            <v>CONCILIADA</v>
          </cell>
          <cell r="T5432">
            <v>41628</v>
          </cell>
          <cell r="U5432">
            <v>15</v>
          </cell>
          <cell r="V5432" t="str">
            <v>DE 08 A 15 DÍAS</v>
          </cell>
        </row>
        <row r="5433">
          <cell r="Q5433" t="str">
            <v>BANAMEX4162459712243717071</v>
          </cell>
          <cell r="R5433" t="str">
            <v>O.K.</v>
          </cell>
          <cell r="S5433" t="str">
            <v>CONCILIADA</v>
          </cell>
          <cell r="T5433">
            <v>41628</v>
          </cell>
          <cell r="U5433">
            <v>15</v>
          </cell>
          <cell r="V5433" t="str">
            <v>DE 08 A 15 DÍAS</v>
          </cell>
        </row>
        <row r="5434">
          <cell r="Q5434" t="str">
            <v>BANAMEX4162459712245848635</v>
          </cell>
          <cell r="R5434" t="str">
            <v>O.K.</v>
          </cell>
          <cell r="S5434" t="str">
            <v>CONCILIADA</v>
          </cell>
          <cell r="T5434">
            <v>41628</v>
          </cell>
          <cell r="U5434">
            <v>15</v>
          </cell>
          <cell r="V5434" t="str">
            <v>DE 08 A 15 DÍAS</v>
          </cell>
        </row>
        <row r="5435">
          <cell r="Q5435" t="str">
            <v>BANAMEX4162459712241548312</v>
          </cell>
          <cell r="R5435" t="str">
            <v>O.K.</v>
          </cell>
          <cell r="S5435" t="str">
            <v>CONCILIADA</v>
          </cell>
          <cell r="T5435">
            <v>41628</v>
          </cell>
          <cell r="U5435">
            <v>15</v>
          </cell>
          <cell r="V5435" t="str">
            <v>DE 08 A 15 DÍAS</v>
          </cell>
        </row>
        <row r="5436">
          <cell r="Q5436" t="str">
            <v>BANAMEX4162459712241480854</v>
          </cell>
          <cell r="R5436" t="str">
            <v>O.K.</v>
          </cell>
          <cell r="S5436" t="str">
            <v>CONCILIADA</v>
          </cell>
          <cell r="T5436">
            <v>41628</v>
          </cell>
          <cell r="U5436">
            <v>15</v>
          </cell>
          <cell r="V5436" t="str">
            <v>DE 08 A 15 DÍAS</v>
          </cell>
        </row>
        <row r="5437">
          <cell r="Q5437" t="str">
            <v>BANAMEX4162459712245822242</v>
          </cell>
          <cell r="R5437" t="str">
            <v>O.K.</v>
          </cell>
          <cell r="S5437" t="str">
            <v>CONCILIADA</v>
          </cell>
          <cell r="T5437">
            <v>41628</v>
          </cell>
          <cell r="U5437">
            <v>15</v>
          </cell>
          <cell r="V5437" t="str">
            <v>DE 08 A 15 DÍAS</v>
          </cell>
        </row>
        <row r="5438">
          <cell r="Q5438" t="str">
            <v>BANAMEX4162459712245374806</v>
          </cell>
          <cell r="R5438" t="str">
            <v>O.K.</v>
          </cell>
          <cell r="S5438" t="str">
            <v>CONCILIADA</v>
          </cell>
          <cell r="T5438">
            <v>41628</v>
          </cell>
          <cell r="U5438">
            <v>15</v>
          </cell>
          <cell r="V5438" t="str">
            <v>DE 08 A 15 DÍAS</v>
          </cell>
        </row>
        <row r="5439">
          <cell r="Q5439" t="str">
            <v>BANAMEX4162459712243717097</v>
          </cell>
          <cell r="R5439" t="str">
            <v>O.K.</v>
          </cell>
          <cell r="S5439" t="str">
            <v>CONCILIADA</v>
          </cell>
          <cell r="T5439">
            <v>41628</v>
          </cell>
          <cell r="U5439">
            <v>15</v>
          </cell>
          <cell r="V5439" t="str">
            <v>DE 08 A 15 DÍAS</v>
          </cell>
        </row>
        <row r="5440">
          <cell r="Q5440" t="str">
            <v>BANAMEX4162459712245374848</v>
          </cell>
          <cell r="R5440" t="str">
            <v>O.K.</v>
          </cell>
          <cell r="S5440" t="str">
            <v>CONCILIADA</v>
          </cell>
          <cell r="T5440">
            <v>41628</v>
          </cell>
          <cell r="U5440">
            <v>15</v>
          </cell>
          <cell r="V5440" t="str">
            <v>DE 08 A 15 DÍAS</v>
          </cell>
        </row>
        <row r="5441">
          <cell r="Q5441" t="str">
            <v>BANAMEX4162459712241085331</v>
          </cell>
          <cell r="R5441" t="str">
            <v>O.K.</v>
          </cell>
          <cell r="S5441" t="str">
            <v>CONCILIADA</v>
          </cell>
          <cell r="T5441">
            <v>41628</v>
          </cell>
          <cell r="U5441">
            <v>15</v>
          </cell>
          <cell r="V5441" t="str">
            <v>DE 08 A 15 DÍAS</v>
          </cell>
        </row>
        <row r="5442">
          <cell r="Q5442" t="str">
            <v>BANAMEX4162459712243786100</v>
          </cell>
          <cell r="R5442" t="str">
            <v>O.K.</v>
          </cell>
          <cell r="S5442" t="str">
            <v>CONCILIADA</v>
          </cell>
          <cell r="T5442">
            <v>41628</v>
          </cell>
          <cell r="U5442">
            <v>15</v>
          </cell>
          <cell r="V5442" t="str">
            <v>DE 08 A 15 DÍAS</v>
          </cell>
        </row>
        <row r="5443">
          <cell r="Q5443" t="str">
            <v>BANAMEX4162459712245659388</v>
          </cell>
          <cell r="R5443" t="str">
            <v>O.K.</v>
          </cell>
          <cell r="S5443" t="str">
            <v>CONCILIADA</v>
          </cell>
          <cell r="T5443">
            <v>41628</v>
          </cell>
          <cell r="U5443">
            <v>15</v>
          </cell>
          <cell r="V5443" t="str">
            <v>DE 08 A 15 DÍAS</v>
          </cell>
        </row>
        <row r="5444">
          <cell r="Q5444" t="str">
            <v>BANAMEX4162459712245695929</v>
          </cell>
          <cell r="R5444" t="str">
            <v>O.K.</v>
          </cell>
          <cell r="S5444" t="str">
            <v>CONCILIADA</v>
          </cell>
          <cell r="T5444">
            <v>41628</v>
          </cell>
          <cell r="U5444">
            <v>15</v>
          </cell>
          <cell r="V5444" t="str">
            <v>DE 08 A 15 DÍAS</v>
          </cell>
        </row>
        <row r="5445">
          <cell r="Q5445" t="str">
            <v>BANAMEX4162459712245541289</v>
          </cell>
          <cell r="R5445" t="str">
            <v>O.K.</v>
          </cell>
          <cell r="S5445" t="str">
            <v>CONCILIADA</v>
          </cell>
          <cell r="T5445">
            <v>41628</v>
          </cell>
          <cell r="U5445">
            <v>15</v>
          </cell>
          <cell r="V5445" t="str">
            <v>DE 08 A 15 DÍAS</v>
          </cell>
        </row>
        <row r="5446">
          <cell r="Q5446" t="str">
            <v>BANAMEX4162459712245597067</v>
          </cell>
          <cell r="R5446" t="str">
            <v>O.K.</v>
          </cell>
          <cell r="S5446" t="str">
            <v>COMPENSADA</v>
          </cell>
          <cell r="T5446">
            <v>41628</v>
          </cell>
          <cell r="U5446">
            <v>15</v>
          </cell>
          <cell r="V5446" t="str">
            <v>DE 08 A 15 DÍAS</v>
          </cell>
        </row>
        <row r="5447">
          <cell r="Q5447" t="str">
            <v>BANAMEX4162459712245774989</v>
          </cell>
          <cell r="R5447" t="str">
            <v>O.K.</v>
          </cell>
          <cell r="S5447" t="str">
            <v>CONCILIADA</v>
          </cell>
          <cell r="T5447">
            <v>41628</v>
          </cell>
          <cell r="U5447">
            <v>15</v>
          </cell>
          <cell r="V5447" t="str">
            <v>DE 08 A 15 DÍAS</v>
          </cell>
        </row>
        <row r="5448">
          <cell r="Q5448" t="str">
            <v>BANAMEX4162459712245775739</v>
          </cell>
          <cell r="R5448" t="str">
            <v>O.K.</v>
          </cell>
          <cell r="S5448" t="str">
            <v>CONCILIADA</v>
          </cell>
          <cell r="T5448">
            <v>41628</v>
          </cell>
          <cell r="U5448">
            <v>15</v>
          </cell>
          <cell r="V5448" t="str">
            <v>DE 08 A 15 DÍAS</v>
          </cell>
        </row>
        <row r="5449">
          <cell r="Q5449" t="str">
            <v>BANAMEX4162459712246045652</v>
          </cell>
          <cell r="R5449" t="str">
            <v>O.K.</v>
          </cell>
          <cell r="S5449" t="str">
            <v>CONCILIADA</v>
          </cell>
          <cell r="T5449">
            <v>41628</v>
          </cell>
          <cell r="U5449">
            <v>15</v>
          </cell>
          <cell r="V5449" t="str">
            <v>DE 08 A 15 DÍAS</v>
          </cell>
        </row>
        <row r="5450">
          <cell r="Q5450" t="str">
            <v>BANAMEX4162459712246025654</v>
          </cell>
          <cell r="R5450" t="str">
            <v>O.K.</v>
          </cell>
          <cell r="S5450" t="str">
            <v>CONCILIADA</v>
          </cell>
          <cell r="T5450">
            <v>41628</v>
          </cell>
          <cell r="U5450">
            <v>15</v>
          </cell>
          <cell r="V5450" t="str">
            <v>DE 08 A 15 DÍAS</v>
          </cell>
        </row>
        <row r="5451">
          <cell r="Q5451" t="str">
            <v>BANAMEX4162459712241673839</v>
          </cell>
          <cell r="R5451" t="str">
            <v>O.K.</v>
          </cell>
          <cell r="S5451" t="str">
            <v>CONCILIADA</v>
          </cell>
          <cell r="T5451">
            <v>41628</v>
          </cell>
          <cell r="U5451">
            <v>15</v>
          </cell>
          <cell r="V5451" t="str">
            <v>DE 08 A 15 DÍAS</v>
          </cell>
        </row>
        <row r="5452">
          <cell r="Q5452" t="str">
            <v>BANAMEX4162459712245374699</v>
          </cell>
          <cell r="R5452" t="str">
            <v>O.K.</v>
          </cell>
          <cell r="S5452" t="str">
            <v>CONCILIADA</v>
          </cell>
          <cell r="T5452">
            <v>41628</v>
          </cell>
          <cell r="U5452">
            <v>15</v>
          </cell>
          <cell r="V5452" t="str">
            <v>DE 08 A 15 DÍAS</v>
          </cell>
        </row>
        <row r="5453">
          <cell r="Q5453" t="str">
            <v>BANAMEX4162459712241791508</v>
          </cell>
          <cell r="R5453" t="str">
            <v>O.K.</v>
          </cell>
          <cell r="S5453" t="str">
            <v>CONCILIADA</v>
          </cell>
          <cell r="T5453">
            <v>41628</v>
          </cell>
          <cell r="U5453">
            <v>15</v>
          </cell>
          <cell r="V5453" t="str">
            <v>DE 08 A 15 DÍAS</v>
          </cell>
        </row>
        <row r="5454">
          <cell r="Q5454" t="str">
            <v>BANAMEX4162459712245374764</v>
          </cell>
          <cell r="R5454" t="str">
            <v>O.K.</v>
          </cell>
          <cell r="S5454" t="str">
            <v>CONCILIADA</v>
          </cell>
          <cell r="T5454">
            <v>41628</v>
          </cell>
          <cell r="U5454">
            <v>15</v>
          </cell>
          <cell r="V5454" t="str">
            <v>DE 08 A 15 DÍAS</v>
          </cell>
        </row>
        <row r="5455">
          <cell r="Q5455" t="str">
            <v>BANAMEX4162459712245374756</v>
          </cell>
          <cell r="R5455" t="str">
            <v>O.K.</v>
          </cell>
          <cell r="S5455" t="str">
            <v>CONCILIADA</v>
          </cell>
          <cell r="T5455">
            <v>41628</v>
          </cell>
          <cell r="U5455">
            <v>15</v>
          </cell>
          <cell r="V5455" t="str">
            <v>DE 08 A 15 DÍAS</v>
          </cell>
        </row>
        <row r="5456">
          <cell r="Q5456" t="str">
            <v>BANAMEX4162459712245374905</v>
          </cell>
          <cell r="R5456" t="str">
            <v>O.K.</v>
          </cell>
          <cell r="S5456" t="str">
            <v>CONCILIADA</v>
          </cell>
          <cell r="T5456">
            <v>41628</v>
          </cell>
          <cell r="U5456">
            <v>15</v>
          </cell>
          <cell r="V5456" t="str">
            <v>DE 08 A 15 DÍAS</v>
          </cell>
        </row>
        <row r="5457">
          <cell r="Q5457" t="str">
            <v>BANAMEX4162459712245614128</v>
          </cell>
          <cell r="R5457" t="str">
            <v>O.K.</v>
          </cell>
          <cell r="S5457" t="str">
            <v>CONCILIADA</v>
          </cell>
          <cell r="T5457">
            <v>41628</v>
          </cell>
          <cell r="U5457">
            <v>15</v>
          </cell>
          <cell r="V5457" t="str">
            <v>DE 08 A 15 DÍAS</v>
          </cell>
        </row>
        <row r="5458">
          <cell r="Q5458" t="str">
            <v>BANAMEX4162459712241781160</v>
          </cell>
          <cell r="R5458" t="str">
            <v>O.K.</v>
          </cell>
          <cell r="S5458" t="str">
            <v>CONCILIADA</v>
          </cell>
          <cell r="T5458">
            <v>41628</v>
          </cell>
          <cell r="U5458">
            <v>15</v>
          </cell>
          <cell r="V5458" t="str">
            <v>DE 08 A 15 DÍAS</v>
          </cell>
        </row>
        <row r="5459">
          <cell r="Q5459" t="str">
            <v>BANAMEX4162459712245374889</v>
          </cell>
          <cell r="R5459" t="str">
            <v>O.K.</v>
          </cell>
          <cell r="S5459" t="str">
            <v>CONCILIADA</v>
          </cell>
          <cell r="T5459">
            <v>41628</v>
          </cell>
          <cell r="U5459">
            <v>15</v>
          </cell>
          <cell r="V5459" t="str">
            <v>DE 08 A 15 DÍAS</v>
          </cell>
        </row>
        <row r="5460">
          <cell r="Q5460" t="str">
            <v>BANAMEX4162459712241486703</v>
          </cell>
          <cell r="R5460" t="str">
            <v>O.K.</v>
          </cell>
          <cell r="S5460" t="str">
            <v>CONCILIADA</v>
          </cell>
          <cell r="T5460">
            <v>41628</v>
          </cell>
          <cell r="U5460">
            <v>15</v>
          </cell>
          <cell r="V5460" t="str">
            <v>DE 08 A 15 DÍAS</v>
          </cell>
        </row>
        <row r="5461">
          <cell r="Q5461" t="str">
            <v>BANAMEX4162459712245374921</v>
          </cell>
          <cell r="R5461" t="str">
            <v>O.K.</v>
          </cell>
          <cell r="S5461" t="str">
            <v>CONCILIADA</v>
          </cell>
          <cell r="T5461">
            <v>41628</v>
          </cell>
          <cell r="U5461">
            <v>15</v>
          </cell>
          <cell r="V5461" t="str">
            <v>DE 08 A 15 DÍAS</v>
          </cell>
        </row>
        <row r="5462">
          <cell r="Q5462" t="str">
            <v>BANAMEX4162459712243717089</v>
          </cell>
          <cell r="R5462" t="str">
            <v>O.K.</v>
          </cell>
          <cell r="S5462" t="str">
            <v>CONCILIADA</v>
          </cell>
          <cell r="T5462">
            <v>41628</v>
          </cell>
          <cell r="U5462">
            <v>15</v>
          </cell>
          <cell r="V5462" t="str">
            <v>DE 08 A 15 DÍAS</v>
          </cell>
        </row>
        <row r="5463">
          <cell r="Q5463" t="str">
            <v>BANAMEX4162459712245659370</v>
          </cell>
          <cell r="R5463" t="str">
            <v>O.K.</v>
          </cell>
          <cell r="S5463" t="str">
            <v>CONCILIADA</v>
          </cell>
          <cell r="T5463">
            <v>41628</v>
          </cell>
          <cell r="U5463">
            <v>15</v>
          </cell>
          <cell r="V5463" t="str">
            <v>DE 08 A 15 DÍAS</v>
          </cell>
        </row>
        <row r="5464">
          <cell r="Q5464" t="str">
            <v>BANAMEX4162459712245695937</v>
          </cell>
          <cell r="R5464" t="str">
            <v>O.K.</v>
          </cell>
          <cell r="S5464" t="str">
            <v>CONCILIADA</v>
          </cell>
          <cell r="T5464">
            <v>41628</v>
          </cell>
          <cell r="U5464">
            <v>15</v>
          </cell>
          <cell r="V5464" t="str">
            <v>DE 08 A 15 DÍAS</v>
          </cell>
        </row>
        <row r="5465">
          <cell r="Q5465" t="str">
            <v>BANAMEX4162459712241486729</v>
          </cell>
          <cell r="R5465" t="str">
            <v>O.K.</v>
          </cell>
          <cell r="S5465" t="str">
            <v>CONCILIADA</v>
          </cell>
          <cell r="T5465">
            <v>41628</v>
          </cell>
          <cell r="U5465">
            <v>15</v>
          </cell>
          <cell r="V5465" t="str">
            <v>DE 08 A 15 DÍAS</v>
          </cell>
        </row>
        <row r="5466">
          <cell r="Q5466" t="str">
            <v>BANAMEX4162459712243336179</v>
          </cell>
          <cell r="R5466" t="str">
            <v>O.K.</v>
          </cell>
          <cell r="S5466" t="str">
            <v>CONCILIADA</v>
          </cell>
          <cell r="T5466">
            <v>41628</v>
          </cell>
          <cell r="U5466">
            <v>15</v>
          </cell>
          <cell r="V5466" t="str">
            <v>DE 08 A 15 DÍAS</v>
          </cell>
        </row>
        <row r="5467">
          <cell r="Q5467" t="str">
            <v>BANAMEX4162459712245743489</v>
          </cell>
          <cell r="R5467" t="str">
            <v>O.K.</v>
          </cell>
          <cell r="S5467" t="str">
            <v>CONCILIADA</v>
          </cell>
          <cell r="T5467">
            <v>41628</v>
          </cell>
          <cell r="U5467">
            <v>15</v>
          </cell>
          <cell r="V5467" t="str">
            <v>DE 08 A 15 DÍAS</v>
          </cell>
        </row>
        <row r="5468">
          <cell r="Q5468" t="str">
            <v>BANAMEX4162459712241450691</v>
          </cell>
          <cell r="R5468" t="str">
            <v>O.K.</v>
          </cell>
          <cell r="S5468" t="str">
            <v>CONCILIADA</v>
          </cell>
          <cell r="T5468">
            <v>41628</v>
          </cell>
          <cell r="U5468">
            <v>15</v>
          </cell>
          <cell r="V5468" t="str">
            <v>DE 08 A 15 DÍAS</v>
          </cell>
        </row>
        <row r="5469">
          <cell r="Q5469" t="str">
            <v>BANAMEX4162459712245848627</v>
          </cell>
          <cell r="R5469" t="str">
            <v>O.K.</v>
          </cell>
          <cell r="S5469" t="str">
            <v>CONCILIADA</v>
          </cell>
          <cell r="T5469">
            <v>41628</v>
          </cell>
          <cell r="U5469">
            <v>15</v>
          </cell>
          <cell r="V5469" t="str">
            <v>DE 08 A 15 DÍAS</v>
          </cell>
        </row>
        <row r="5470">
          <cell r="Q5470" t="str">
            <v>BANAMEX4162459712241545029</v>
          </cell>
          <cell r="R5470" t="str">
            <v>O.K.</v>
          </cell>
          <cell r="S5470" t="str">
            <v>CONCILIADA</v>
          </cell>
          <cell r="T5470">
            <v>41628</v>
          </cell>
          <cell r="U5470">
            <v>15</v>
          </cell>
          <cell r="V5470" t="str">
            <v>DE 08 A 15 DÍAS</v>
          </cell>
        </row>
        <row r="5471">
          <cell r="Q5471" t="str">
            <v>BANAMEX4162459712241486554</v>
          </cell>
          <cell r="R5471" t="str">
            <v>O.K.</v>
          </cell>
          <cell r="S5471" t="str">
            <v>CONCILIADA</v>
          </cell>
          <cell r="T5471">
            <v>41628</v>
          </cell>
          <cell r="U5471">
            <v>15</v>
          </cell>
          <cell r="V5471" t="str">
            <v>DE 08 A 15 DÍAS</v>
          </cell>
        </row>
        <row r="5472">
          <cell r="Q5472" t="str">
            <v>BANAMEX4162459712245519137</v>
          </cell>
          <cell r="R5472" t="str">
            <v>O.K.</v>
          </cell>
          <cell r="S5472" t="str">
            <v>CONCILIADA</v>
          </cell>
          <cell r="T5472">
            <v>41628</v>
          </cell>
          <cell r="U5472">
            <v>15</v>
          </cell>
          <cell r="V5472" t="str">
            <v>DE 08 A 15 DÍAS</v>
          </cell>
        </row>
        <row r="5473">
          <cell r="Q5473" t="str">
            <v>BANAMEX4162459712245374954</v>
          </cell>
          <cell r="R5473" t="str">
            <v>O.K.</v>
          </cell>
          <cell r="S5473" t="str">
            <v>CONCILIADA</v>
          </cell>
          <cell r="T5473">
            <v>41628</v>
          </cell>
          <cell r="U5473">
            <v>15</v>
          </cell>
          <cell r="V5473" t="str">
            <v>DE 08 A 15 DÍAS</v>
          </cell>
        </row>
        <row r="5474">
          <cell r="Q5474" t="str">
            <v>BANAMEX4162459712245374798</v>
          </cell>
          <cell r="R5474" t="str">
            <v>O.K.</v>
          </cell>
          <cell r="S5474" t="str">
            <v>CONCILIADA</v>
          </cell>
          <cell r="T5474">
            <v>41628</v>
          </cell>
          <cell r="U5474">
            <v>15</v>
          </cell>
          <cell r="V5474" t="str">
            <v>DE 08 A 15 DÍAS</v>
          </cell>
        </row>
        <row r="5475">
          <cell r="Q5475" t="str">
            <v>BANAMEX4162459712245374822</v>
          </cell>
          <cell r="R5475" t="str">
            <v>O.K.</v>
          </cell>
          <cell r="S5475" t="str">
            <v>CONCILIADA</v>
          </cell>
          <cell r="T5475">
            <v>41628</v>
          </cell>
          <cell r="U5475">
            <v>15</v>
          </cell>
          <cell r="V5475" t="str">
            <v>DE 08 A 15 DÍAS</v>
          </cell>
        </row>
        <row r="5476">
          <cell r="Q5476" t="str">
            <v>BANAMEX4162459712245374814</v>
          </cell>
          <cell r="R5476" t="str">
            <v>O.K.</v>
          </cell>
          <cell r="S5476" t="str">
            <v>DIF. DE CTVOS.</v>
          </cell>
          <cell r="T5476">
            <v>41628</v>
          </cell>
          <cell r="U5476">
            <v>15</v>
          </cell>
          <cell r="V5476" t="str">
            <v>DE 08 A 15 DÍAS</v>
          </cell>
        </row>
        <row r="5477">
          <cell r="Q5477" t="str">
            <v>BANAMEX4162459712241635689</v>
          </cell>
          <cell r="R5477" t="str">
            <v>O.K.</v>
          </cell>
          <cell r="S5477" t="str">
            <v>CONCILIADA</v>
          </cell>
          <cell r="T5477">
            <v>41628</v>
          </cell>
          <cell r="U5477">
            <v>15</v>
          </cell>
          <cell r="V5477" t="str">
            <v>DE 08 A 15 DÍAS</v>
          </cell>
        </row>
        <row r="5478">
          <cell r="Q5478" t="str">
            <v>BANAMEX4162459712241002061</v>
          </cell>
          <cell r="R5478" t="str">
            <v>O.K.</v>
          </cell>
          <cell r="S5478" t="str">
            <v>CONCILIADA</v>
          </cell>
          <cell r="T5478">
            <v>41628</v>
          </cell>
          <cell r="U5478">
            <v>15</v>
          </cell>
          <cell r="V5478" t="str">
            <v>DE 08 A 15 DÍAS</v>
          </cell>
        </row>
        <row r="5479">
          <cell r="Q5479" t="str">
            <v>BANAMEX4162459712241710573</v>
          </cell>
          <cell r="R5479" t="str">
            <v>O.K.</v>
          </cell>
          <cell r="S5479" t="str">
            <v>CONCILIADA</v>
          </cell>
          <cell r="T5479">
            <v>41628</v>
          </cell>
          <cell r="U5479">
            <v>15</v>
          </cell>
          <cell r="V5479" t="str">
            <v>DE 08 A 15 DÍAS</v>
          </cell>
        </row>
        <row r="5480">
          <cell r="Q5480" t="str">
            <v>BANAMEX4162459712241560374</v>
          </cell>
          <cell r="R5480" t="str">
            <v>O.K.</v>
          </cell>
          <cell r="S5480" t="str">
            <v>CONCILIADA</v>
          </cell>
          <cell r="T5480">
            <v>41628</v>
          </cell>
          <cell r="U5480">
            <v>15</v>
          </cell>
          <cell r="V5480" t="str">
            <v>DE 08 A 15 DÍAS</v>
          </cell>
        </row>
        <row r="5481">
          <cell r="Q5481" t="str">
            <v>BANAMEX4162459712245709068</v>
          </cell>
          <cell r="R5481" t="str">
            <v>O.K.</v>
          </cell>
          <cell r="S5481" t="str">
            <v>CONCILIADA</v>
          </cell>
          <cell r="T5481">
            <v>41628</v>
          </cell>
          <cell r="U5481">
            <v>15</v>
          </cell>
          <cell r="V5481" t="str">
            <v>DE 08 A 15 DÍAS</v>
          </cell>
        </row>
        <row r="5482">
          <cell r="Q5482" t="str">
            <v>BANAMEX4162459712243863099</v>
          </cell>
          <cell r="R5482" t="str">
            <v>O.K.</v>
          </cell>
          <cell r="S5482" t="str">
            <v>CONCILIADA</v>
          </cell>
          <cell r="T5482">
            <v>41628</v>
          </cell>
          <cell r="U5482">
            <v>15</v>
          </cell>
          <cell r="V5482" t="str">
            <v>DE 08 A 15 DÍAS</v>
          </cell>
        </row>
        <row r="5483">
          <cell r="Q5483" t="str">
            <v>BANAMEX4162459712241654904</v>
          </cell>
          <cell r="R5483" t="str">
            <v>O.K.</v>
          </cell>
          <cell r="S5483" t="str">
            <v>CONCILIADA</v>
          </cell>
          <cell r="T5483">
            <v>41628</v>
          </cell>
          <cell r="U5483">
            <v>15</v>
          </cell>
          <cell r="V5483" t="str">
            <v>DE 08 A 15 DÍAS</v>
          </cell>
        </row>
        <row r="5484">
          <cell r="Q5484" t="str">
            <v>BANAMEX4162459712241054956</v>
          </cell>
          <cell r="R5484" t="str">
            <v>O.K.</v>
          </cell>
          <cell r="S5484" t="str">
            <v>CONCILIADA</v>
          </cell>
          <cell r="T5484">
            <v>41628</v>
          </cell>
          <cell r="U5484">
            <v>15</v>
          </cell>
          <cell r="V5484" t="str">
            <v>DE 08 A 15 DÍAS</v>
          </cell>
        </row>
        <row r="5485">
          <cell r="Q5485" t="str">
            <v>BANAMEX4162459712245410923</v>
          </cell>
          <cell r="R5485" t="str">
            <v>O.K.</v>
          </cell>
          <cell r="S5485" t="str">
            <v>CONCILIADA</v>
          </cell>
          <cell r="T5485">
            <v>41628</v>
          </cell>
          <cell r="U5485">
            <v>15</v>
          </cell>
          <cell r="V5485" t="str">
            <v>DE 08 A 15 DÍAS</v>
          </cell>
        </row>
        <row r="5486">
          <cell r="Q5486" t="str">
            <v>BANAMEX4162459712241742212</v>
          </cell>
          <cell r="R5486" t="str">
            <v>O.K.</v>
          </cell>
          <cell r="S5486" t="str">
            <v>CONCILIADA</v>
          </cell>
          <cell r="T5486">
            <v>41628</v>
          </cell>
          <cell r="U5486">
            <v>15</v>
          </cell>
          <cell r="V5486" t="str">
            <v>DE 08 A 15 DÍAS</v>
          </cell>
        </row>
        <row r="5487">
          <cell r="Q5487" t="str">
            <v>BANAMEX4162459712245374780</v>
          </cell>
          <cell r="R5487" t="str">
            <v>O.K.</v>
          </cell>
          <cell r="S5487" t="str">
            <v>CONCILIADA</v>
          </cell>
          <cell r="T5487">
            <v>41628</v>
          </cell>
          <cell r="U5487">
            <v>15</v>
          </cell>
          <cell r="V5487" t="str">
            <v>DE 08 A 15 DÍAS</v>
          </cell>
        </row>
        <row r="5488">
          <cell r="Q5488" t="str">
            <v>BANAMEX4162459712241492131</v>
          </cell>
          <cell r="R5488" t="str">
            <v>O.K.</v>
          </cell>
          <cell r="S5488" t="str">
            <v>CONCILIADA</v>
          </cell>
          <cell r="T5488">
            <v>41628</v>
          </cell>
          <cell r="U5488">
            <v>15</v>
          </cell>
          <cell r="V5488" t="str">
            <v>DE 08 A 15 DÍAS</v>
          </cell>
        </row>
        <row r="5489">
          <cell r="Q5489" t="str">
            <v>BANAMEX4162459712241450667</v>
          </cell>
          <cell r="R5489" t="str">
            <v>O.K.</v>
          </cell>
          <cell r="S5489" t="str">
            <v>CONCILIADA</v>
          </cell>
          <cell r="T5489">
            <v>41628</v>
          </cell>
          <cell r="U5489">
            <v>15</v>
          </cell>
          <cell r="V5489" t="str">
            <v>DE 08 A 15 DÍAS</v>
          </cell>
        </row>
        <row r="5490">
          <cell r="Q5490" t="str">
            <v>BANAMEX4162459712241528132</v>
          </cell>
          <cell r="R5490" t="str">
            <v>O.K.</v>
          </cell>
          <cell r="S5490" t="str">
            <v>CONCILIADA</v>
          </cell>
          <cell r="T5490">
            <v>41628</v>
          </cell>
          <cell r="U5490">
            <v>15</v>
          </cell>
          <cell r="V5490" t="str">
            <v>DE 08 A 15 DÍAS</v>
          </cell>
        </row>
        <row r="5491">
          <cell r="Q5491" t="str">
            <v>BANAMEX4162459712245781752</v>
          </cell>
          <cell r="R5491" t="str">
            <v>O.K.</v>
          </cell>
          <cell r="S5491" t="str">
            <v>CONCILIADA</v>
          </cell>
          <cell r="T5491">
            <v>41628</v>
          </cell>
          <cell r="U5491">
            <v>15</v>
          </cell>
          <cell r="V5491" t="str">
            <v>DE 08 A 15 DÍAS</v>
          </cell>
        </row>
        <row r="5492">
          <cell r="Q5492" t="str">
            <v>BANAMEX4162459712241435767</v>
          </cell>
          <cell r="R5492" t="str">
            <v>O.K.</v>
          </cell>
          <cell r="S5492" t="str">
            <v>CONCILIADA</v>
          </cell>
          <cell r="T5492">
            <v>41628</v>
          </cell>
          <cell r="U5492">
            <v>15</v>
          </cell>
          <cell r="V5492" t="str">
            <v>DE 08 A 15 DÍAS</v>
          </cell>
        </row>
        <row r="5493">
          <cell r="Q5493" t="str">
            <v>BANAMEX4162459712242064673</v>
          </cell>
          <cell r="R5493" t="str">
            <v>O.K.</v>
          </cell>
          <cell r="S5493" t="str">
            <v>CONCILIADA</v>
          </cell>
          <cell r="T5493">
            <v>41628</v>
          </cell>
          <cell r="U5493">
            <v>15</v>
          </cell>
          <cell r="V5493" t="str">
            <v>DE 08 A 15 DÍAS</v>
          </cell>
        </row>
        <row r="5494">
          <cell r="Q5494" t="str">
            <v>BANAMEX4162459712241713502</v>
          </cell>
          <cell r="R5494" t="str">
            <v>O.K.</v>
          </cell>
          <cell r="S5494" t="str">
            <v>CONCILIADA</v>
          </cell>
          <cell r="T5494">
            <v>41628</v>
          </cell>
          <cell r="U5494">
            <v>15</v>
          </cell>
          <cell r="V5494" t="str">
            <v>DE 08 A 15 DÍAS</v>
          </cell>
        </row>
        <row r="5495">
          <cell r="Q5495" t="str">
            <v>BANAMEX4162459712241658277</v>
          </cell>
          <cell r="R5495" t="str">
            <v>O.K.</v>
          </cell>
          <cell r="S5495" t="str">
            <v>CONCILIADA</v>
          </cell>
          <cell r="T5495">
            <v>41628</v>
          </cell>
          <cell r="U5495">
            <v>15</v>
          </cell>
          <cell r="V5495" t="str">
            <v>DE 08 A 15 DÍAS</v>
          </cell>
        </row>
        <row r="5496">
          <cell r="Q5496" t="str">
            <v>BANAMEX4162459712241412006</v>
          </cell>
          <cell r="R5496" t="str">
            <v>O.K.</v>
          </cell>
          <cell r="S5496" t="str">
            <v>CONCILIADA</v>
          </cell>
          <cell r="T5496">
            <v>41628</v>
          </cell>
          <cell r="U5496">
            <v>15</v>
          </cell>
          <cell r="V5496" t="str">
            <v>DE 08 A 15 DÍAS</v>
          </cell>
        </row>
        <row r="5497">
          <cell r="Q5497" t="str">
            <v>BANAMEX4162459712245725379</v>
          </cell>
          <cell r="R5497" t="str">
            <v>O.K.</v>
          </cell>
          <cell r="S5497" t="str">
            <v>CONCILIADA</v>
          </cell>
          <cell r="T5497">
            <v>41628</v>
          </cell>
          <cell r="U5497">
            <v>15</v>
          </cell>
          <cell r="V5497" t="str">
            <v>DE 08 A 15 DÍAS</v>
          </cell>
        </row>
        <row r="5498">
          <cell r="Q5498" t="str">
            <v>BANAMEX4162459712245982699</v>
          </cell>
          <cell r="R5498" t="str">
            <v>O.K.</v>
          </cell>
          <cell r="S5498" t="str">
            <v>CONCILIADA</v>
          </cell>
          <cell r="T5498">
            <v>41628</v>
          </cell>
          <cell r="U5498">
            <v>15</v>
          </cell>
          <cell r="V5498" t="str">
            <v>DE 08 A 15 DÍAS</v>
          </cell>
        </row>
        <row r="5499">
          <cell r="Q5499" t="str">
            <v>BANAMEX4162459712241001952</v>
          </cell>
          <cell r="R5499" t="str">
            <v>O.K.</v>
          </cell>
          <cell r="S5499" t="str">
            <v>COMPENSADA</v>
          </cell>
          <cell r="T5499">
            <v>41628</v>
          </cell>
          <cell r="U5499">
            <v>15</v>
          </cell>
          <cell r="V5499" t="str">
            <v>DE 08 A 15 DÍAS</v>
          </cell>
        </row>
        <row r="5500">
          <cell r="Q5500" t="str">
            <v>BANAMEX4162459712245695895</v>
          </cell>
          <cell r="R5500" t="str">
            <v>O.K.</v>
          </cell>
          <cell r="S5500" t="str">
            <v>CONCILIADA</v>
          </cell>
          <cell r="T5500">
            <v>41628</v>
          </cell>
          <cell r="U5500">
            <v>15</v>
          </cell>
          <cell r="V5500" t="str">
            <v>DE 08 A 15 DÍAS</v>
          </cell>
        </row>
        <row r="5501">
          <cell r="Q5501" t="str">
            <v>BANAMEX4162459712241505437</v>
          </cell>
          <cell r="R5501" t="str">
            <v>O.K.</v>
          </cell>
          <cell r="S5501" t="str">
            <v>CONCILIADA</v>
          </cell>
          <cell r="T5501">
            <v>41628</v>
          </cell>
          <cell r="U5501">
            <v>15</v>
          </cell>
          <cell r="V5501" t="str">
            <v>DE 08 A 15 DÍAS</v>
          </cell>
        </row>
        <row r="5502">
          <cell r="Q5502" t="str">
            <v>BANAMEX4162459712245768064</v>
          </cell>
          <cell r="R5502" t="str">
            <v>O.K.</v>
          </cell>
          <cell r="S5502" t="str">
            <v>CONCILIADA</v>
          </cell>
          <cell r="T5502">
            <v>41628</v>
          </cell>
          <cell r="U5502">
            <v>15</v>
          </cell>
          <cell r="V5502" t="str">
            <v>DE 08 A 15 DÍAS</v>
          </cell>
        </row>
        <row r="5503">
          <cell r="Q5503" t="str">
            <v>BANAMEX4162459712245374830</v>
          </cell>
          <cell r="R5503" t="str">
            <v>O.K.</v>
          </cell>
          <cell r="S5503" t="str">
            <v>CONCILIADA</v>
          </cell>
          <cell r="T5503">
            <v>41628</v>
          </cell>
          <cell r="U5503">
            <v>15</v>
          </cell>
          <cell r="V5503" t="str">
            <v>DE 08 A 15 DÍAS</v>
          </cell>
        </row>
        <row r="5504">
          <cell r="Q5504" t="str">
            <v>BANAMEX4162459712241480870</v>
          </cell>
          <cell r="R5504" t="str">
            <v>O.K.</v>
          </cell>
          <cell r="S5504" t="str">
            <v>CONCILIADA</v>
          </cell>
          <cell r="T5504">
            <v>41628</v>
          </cell>
          <cell r="U5504">
            <v>15</v>
          </cell>
          <cell r="V5504" t="str">
            <v>DE 08 A 15 DÍAS</v>
          </cell>
        </row>
        <row r="5505">
          <cell r="Q5505" t="str">
            <v>BANAMEX4162459712241528645</v>
          </cell>
          <cell r="R5505" t="str">
            <v>O.K.</v>
          </cell>
          <cell r="S5505" t="str">
            <v>CONCILIADA</v>
          </cell>
          <cell r="T5505">
            <v>41628</v>
          </cell>
          <cell r="U5505">
            <v>15</v>
          </cell>
          <cell r="V5505" t="str">
            <v>DE 08 A 15 DÍAS</v>
          </cell>
        </row>
        <row r="5506">
          <cell r="Q5506" t="str">
            <v>BANAMEX4162459712246025670</v>
          </cell>
          <cell r="R5506" t="str">
            <v>O.K.</v>
          </cell>
          <cell r="S5506" t="str">
            <v>CONCILIADA</v>
          </cell>
          <cell r="T5506">
            <v>41628</v>
          </cell>
          <cell r="U5506">
            <v>15</v>
          </cell>
          <cell r="V5506" t="str">
            <v>DE 08 A 15 DÍAS</v>
          </cell>
        </row>
        <row r="5507">
          <cell r="Q5507" t="str">
            <v>BANAMEX4162459712245504378</v>
          </cell>
          <cell r="R5507" t="str">
            <v>O.K.</v>
          </cell>
          <cell r="S5507" t="str">
            <v>CONCILIADA</v>
          </cell>
          <cell r="T5507">
            <v>41628</v>
          </cell>
          <cell r="U5507">
            <v>15</v>
          </cell>
          <cell r="V5507" t="str">
            <v>DE 08 A 15 DÍAS</v>
          </cell>
        </row>
        <row r="5508">
          <cell r="Q5508" t="str">
            <v>BANAMEX4162459712241544980</v>
          </cell>
          <cell r="R5508" t="str">
            <v>O.K.</v>
          </cell>
          <cell r="S5508" t="str">
            <v>CONCILIADA</v>
          </cell>
          <cell r="T5508">
            <v>41628</v>
          </cell>
          <cell r="U5508">
            <v>15</v>
          </cell>
          <cell r="V5508" t="str">
            <v>DE 08 A 15 DÍAS</v>
          </cell>
        </row>
        <row r="5509">
          <cell r="Q5509" t="str">
            <v>BANAMEX4162459712241268051</v>
          </cell>
          <cell r="R5509" t="str">
            <v>O.K.</v>
          </cell>
          <cell r="S5509" t="str">
            <v>CONCILIADA</v>
          </cell>
          <cell r="T5509">
            <v>41628</v>
          </cell>
          <cell r="U5509">
            <v>15</v>
          </cell>
          <cell r="V5509" t="str">
            <v>DE 08 A 15 DÍAS</v>
          </cell>
        </row>
        <row r="5510">
          <cell r="Q5510" t="str">
            <v>BANAMEX4162459712245374871</v>
          </cell>
          <cell r="R5510" t="str">
            <v>O.K.</v>
          </cell>
          <cell r="S5510" t="str">
            <v>CONCILIADA</v>
          </cell>
          <cell r="T5510">
            <v>41628</v>
          </cell>
          <cell r="U5510">
            <v>15</v>
          </cell>
          <cell r="V5510" t="str">
            <v>DE 08 A 15 DÍAS</v>
          </cell>
        </row>
        <row r="5511">
          <cell r="Q5511" t="str">
            <v>BANAMEX4162459712241483114</v>
          </cell>
          <cell r="R5511" t="str">
            <v>O.K.</v>
          </cell>
          <cell r="S5511" t="str">
            <v>CONCILIADA</v>
          </cell>
          <cell r="T5511">
            <v>41628</v>
          </cell>
          <cell r="U5511">
            <v>15</v>
          </cell>
          <cell r="V5511" t="str">
            <v>DE 08 A 15 DÍAS</v>
          </cell>
        </row>
        <row r="5512">
          <cell r="Q5512" t="str">
            <v>BANAMEX4162459712241247964</v>
          </cell>
          <cell r="R5512" t="str">
            <v>O.K.</v>
          </cell>
          <cell r="S5512" t="str">
            <v>CONCILIADA</v>
          </cell>
          <cell r="T5512">
            <v>41628</v>
          </cell>
          <cell r="U5512">
            <v>15</v>
          </cell>
          <cell r="V5512" t="str">
            <v>DE 08 A 15 DÍAS</v>
          </cell>
        </row>
        <row r="5513">
          <cell r="Q5513" t="str">
            <v>BANAMEX4162459712242116887</v>
          </cell>
          <cell r="R5513" t="str">
            <v>O.K.</v>
          </cell>
          <cell r="S5513" t="str">
            <v>CONCILIADA</v>
          </cell>
          <cell r="T5513">
            <v>41628</v>
          </cell>
          <cell r="U5513">
            <v>15</v>
          </cell>
          <cell r="V5513" t="str">
            <v>DE 08 A 15 DÍAS</v>
          </cell>
        </row>
        <row r="5514">
          <cell r="Q5514" t="str">
            <v>BANAMEX4162459712241000077</v>
          </cell>
          <cell r="R5514" t="str">
            <v>O.K.</v>
          </cell>
          <cell r="S5514" t="str">
            <v>CONCILIADA</v>
          </cell>
          <cell r="T5514">
            <v>41628</v>
          </cell>
          <cell r="U5514">
            <v>15</v>
          </cell>
          <cell r="V5514" t="str">
            <v>DE 08 A 15 DÍAS</v>
          </cell>
        </row>
        <row r="5515">
          <cell r="Q5515" t="str">
            <v>BANAMEX4162459712245374939</v>
          </cell>
          <cell r="R5515" t="str">
            <v>O.K.</v>
          </cell>
          <cell r="S5515" t="str">
            <v>CONCILIADA</v>
          </cell>
          <cell r="T5515">
            <v>41628</v>
          </cell>
          <cell r="U5515">
            <v>15</v>
          </cell>
          <cell r="V5515" t="str">
            <v>DE 08 A 15 DÍAS</v>
          </cell>
        </row>
        <row r="5516">
          <cell r="Q5516" t="str">
            <v>BANAMEX4162459712243786118</v>
          </cell>
          <cell r="R5516" t="str">
            <v>O.K.</v>
          </cell>
          <cell r="S5516" t="str">
            <v>CONCILIADA</v>
          </cell>
          <cell r="T5516">
            <v>41628</v>
          </cell>
          <cell r="U5516">
            <v>15</v>
          </cell>
          <cell r="V5516" t="str">
            <v>DE 08 A 15 DÍAS</v>
          </cell>
        </row>
        <row r="5517">
          <cell r="Q5517" t="str">
            <v>BANAMEX4162459712241435759</v>
          </cell>
          <cell r="R5517" t="str">
            <v>O.K.</v>
          </cell>
          <cell r="S5517" t="str">
            <v>CONCILIADA</v>
          </cell>
          <cell r="T5517">
            <v>41628</v>
          </cell>
          <cell r="U5517">
            <v>15</v>
          </cell>
          <cell r="V5517" t="str">
            <v>DE 08 A 15 DÍAS</v>
          </cell>
        </row>
        <row r="5518">
          <cell r="Q5518" t="str">
            <v>BANAMEX4162459712241168970</v>
          </cell>
          <cell r="R5518" t="str">
            <v>O.K.</v>
          </cell>
          <cell r="S5518" t="str">
            <v>CONCILIADA</v>
          </cell>
          <cell r="T5518">
            <v>41628</v>
          </cell>
          <cell r="U5518">
            <v>15</v>
          </cell>
          <cell r="V5518" t="str">
            <v>DE 08 A 15 DÍAS</v>
          </cell>
        </row>
        <row r="5519">
          <cell r="Q5519" t="str">
            <v>BANAMEX4162459712241687680</v>
          </cell>
          <cell r="R5519" t="str">
            <v>O.K.</v>
          </cell>
          <cell r="S5519" t="str">
            <v>CONCILIADA</v>
          </cell>
          <cell r="T5519">
            <v>41628</v>
          </cell>
          <cell r="U5519">
            <v>15</v>
          </cell>
          <cell r="V5519" t="str">
            <v>DE 08 A 15 DÍAS</v>
          </cell>
        </row>
        <row r="5520">
          <cell r="Q5520" t="str">
            <v>BANAMEX4162459712241658673</v>
          </cell>
          <cell r="R5520" t="str">
            <v>O.K.</v>
          </cell>
          <cell r="S5520" t="str">
            <v>CONCILIADA</v>
          </cell>
          <cell r="T5520">
            <v>41628</v>
          </cell>
          <cell r="U5520">
            <v>15</v>
          </cell>
          <cell r="V5520" t="str">
            <v>DE 08 A 15 DÍAS</v>
          </cell>
        </row>
        <row r="5521">
          <cell r="Q5521" t="str">
            <v>BANAMEX4162459712245374855</v>
          </cell>
          <cell r="R5521" t="str">
            <v>O.K.</v>
          </cell>
          <cell r="S5521" t="str">
            <v>CONCILIADA</v>
          </cell>
          <cell r="T5521">
            <v>41628</v>
          </cell>
          <cell r="U5521">
            <v>15</v>
          </cell>
          <cell r="V5521" t="str">
            <v>DE 08 A 15 DÍAS</v>
          </cell>
        </row>
        <row r="5522">
          <cell r="Q5522" t="str">
            <v>BANAMEX4162459712245870795</v>
          </cell>
          <cell r="R5522" t="str">
            <v>O.K.</v>
          </cell>
          <cell r="S5522" t="str">
            <v>CONCILIADA</v>
          </cell>
          <cell r="T5522">
            <v>41628</v>
          </cell>
          <cell r="U5522">
            <v>15</v>
          </cell>
          <cell r="V5522" t="str">
            <v>DE 08 A 15 DÍAS</v>
          </cell>
        </row>
        <row r="5523">
          <cell r="Q5523" t="str">
            <v>BANAMEX4162459712245775721</v>
          </cell>
          <cell r="R5523" t="str">
            <v>O.K.</v>
          </cell>
          <cell r="S5523" t="str">
            <v>CONCILIADA</v>
          </cell>
          <cell r="T5523">
            <v>41628</v>
          </cell>
          <cell r="U5523">
            <v>15</v>
          </cell>
          <cell r="V5523" t="str">
            <v>DE 08 A 15 DÍAS</v>
          </cell>
        </row>
        <row r="5524">
          <cell r="Q5524" t="str">
            <v>BANAMEX4162459712241721299</v>
          </cell>
          <cell r="R5524" t="str">
            <v>O.K.</v>
          </cell>
          <cell r="S5524" t="str">
            <v>CONCILIADA</v>
          </cell>
          <cell r="T5524">
            <v>41628</v>
          </cell>
          <cell r="U5524">
            <v>15</v>
          </cell>
          <cell r="V5524" t="str">
            <v>DE 08 A 15 DÍAS</v>
          </cell>
        </row>
        <row r="5525">
          <cell r="Q5525" t="str">
            <v>BANAMEX4162459712245848650</v>
          </cell>
          <cell r="R5525" t="str">
            <v>O.K.</v>
          </cell>
          <cell r="S5525" t="str">
            <v>CONCILIADA</v>
          </cell>
          <cell r="T5525">
            <v>41628</v>
          </cell>
          <cell r="U5525">
            <v>15</v>
          </cell>
          <cell r="V5525" t="str">
            <v>DE 08 A 15 DÍAS</v>
          </cell>
        </row>
        <row r="5526">
          <cell r="Q5526" t="str">
            <v>BANAMEX4162459712241000084</v>
          </cell>
          <cell r="R5526" t="str">
            <v>O.K.</v>
          </cell>
          <cell r="S5526" t="str">
            <v>CONCILIADA</v>
          </cell>
          <cell r="T5526">
            <v>41628</v>
          </cell>
          <cell r="U5526">
            <v>15</v>
          </cell>
          <cell r="V5526" t="str">
            <v>DE 08 A 15 DÍAS</v>
          </cell>
        </row>
        <row r="5527">
          <cell r="Q5527" t="str">
            <v>BANAMEX4162459712241709583</v>
          </cell>
          <cell r="R5527" t="str">
            <v>O.K.</v>
          </cell>
          <cell r="S5527" t="str">
            <v>CONCILIADA</v>
          </cell>
          <cell r="T5527">
            <v>41628</v>
          </cell>
          <cell r="U5527">
            <v>15</v>
          </cell>
          <cell r="V5527" t="str">
            <v>DE 08 A 15 DÍAS</v>
          </cell>
        </row>
        <row r="5528">
          <cell r="Q5528" t="str">
            <v>BANAMEX4162459712241377852</v>
          </cell>
          <cell r="R5528" t="str">
            <v>O.K.</v>
          </cell>
          <cell r="S5528" t="str">
            <v>CONCILIADA</v>
          </cell>
          <cell r="T5528">
            <v>41628</v>
          </cell>
          <cell r="U5528">
            <v>15</v>
          </cell>
          <cell r="V5528" t="str">
            <v>DE 08 A 15 DÍAS</v>
          </cell>
        </row>
        <row r="5529">
          <cell r="Q5529" t="str">
            <v>BANAMEX4162459712245432299</v>
          </cell>
          <cell r="R5529" t="str">
            <v>O.K.</v>
          </cell>
          <cell r="S5529" t="str">
            <v>CONCILIADA</v>
          </cell>
          <cell r="T5529">
            <v>41628</v>
          </cell>
          <cell r="U5529">
            <v>15</v>
          </cell>
          <cell r="V5529" t="str">
            <v>DE 08 A 15 DÍAS</v>
          </cell>
        </row>
        <row r="5530">
          <cell r="Q5530" t="str">
            <v>BANAMEX4162459712241005227</v>
          </cell>
          <cell r="R5530" t="str">
            <v>O.K.</v>
          </cell>
          <cell r="S5530" t="str">
            <v>CONCILIADA</v>
          </cell>
          <cell r="T5530">
            <v>41628</v>
          </cell>
          <cell r="U5530">
            <v>15</v>
          </cell>
          <cell r="V5530" t="str">
            <v>DE 08 A 15 DÍAS</v>
          </cell>
        </row>
        <row r="5531">
          <cell r="Q5531" t="str">
            <v>BANAMEX4162459712245574561</v>
          </cell>
          <cell r="R5531" t="str">
            <v>O.K.</v>
          </cell>
          <cell r="S5531" t="str">
            <v>CONCILIADA</v>
          </cell>
          <cell r="T5531">
            <v>41628</v>
          </cell>
          <cell r="U5531">
            <v>15</v>
          </cell>
          <cell r="V5531" t="str">
            <v>DE 08 A 15 DÍAS</v>
          </cell>
        </row>
        <row r="5532">
          <cell r="Q5532" t="str">
            <v>BANAMEX4162459712241000071</v>
          </cell>
          <cell r="R5532" t="str">
            <v>O.K.</v>
          </cell>
          <cell r="S5532" t="str">
            <v>CONCILIADA</v>
          </cell>
          <cell r="T5532">
            <v>41628</v>
          </cell>
          <cell r="U5532">
            <v>15</v>
          </cell>
          <cell r="V5532" t="str">
            <v>DE 08 A 15 DÍAS</v>
          </cell>
        </row>
        <row r="5533">
          <cell r="Q5533" t="str">
            <v>BANAMEX4162459712241377860</v>
          </cell>
          <cell r="R5533" t="str">
            <v>O.K.</v>
          </cell>
          <cell r="S5533" t="str">
            <v>CONCILIADA</v>
          </cell>
          <cell r="T5533">
            <v>41628</v>
          </cell>
          <cell r="U5533">
            <v>15</v>
          </cell>
          <cell r="V5533" t="str">
            <v>DE 08 A 15 DÍAS</v>
          </cell>
        </row>
        <row r="5534">
          <cell r="Q5534" t="str">
            <v>BANAMEX4162459712245374731</v>
          </cell>
          <cell r="R5534" t="str">
            <v>O.K.</v>
          </cell>
          <cell r="S5534" t="str">
            <v>CONCILIADA</v>
          </cell>
          <cell r="T5534">
            <v>41628</v>
          </cell>
          <cell r="U5534">
            <v>15</v>
          </cell>
          <cell r="V5534" t="str">
            <v>DE 08 A 15 DÍAS</v>
          </cell>
        </row>
        <row r="5535">
          <cell r="Q5535" t="str">
            <v>BANAMEX4162459712245436571</v>
          </cell>
          <cell r="R5535" t="str">
            <v>O.K.</v>
          </cell>
          <cell r="S5535" t="str">
            <v>CONCILIADA</v>
          </cell>
          <cell r="T5535">
            <v>41628</v>
          </cell>
          <cell r="U5535">
            <v>15</v>
          </cell>
          <cell r="V5535" t="str">
            <v>DE 08 A 15 DÍAS</v>
          </cell>
        </row>
        <row r="5536">
          <cell r="Q5536" t="str">
            <v>BANAMEX4162459712245374772</v>
          </cell>
          <cell r="R5536" t="str">
            <v>O.K.</v>
          </cell>
          <cell r="S5536" t="str">
            <v>CONCILIADA</v>
          </cell>
          <cell r="T5536">
            <v>41628</v>
          </cell>
          <cell r="U5536">
            <v>15</v>
          </cell>
          <cell r="V5536" t="str">
            <v>DE 08 A 15 DÍAS</v>
          </cell>
        </row>
        <row r="5537">
          <cell r="Q5537" t="str">
            <v>BANAMEX4162459712245607155</v>
          </cell>
          <cell r="R5537" t="str">
            <v>O.K.</v>
          </cell>
          <cell r="S5537" t="str">
            <v>CONCILIADA</v>
          </cell>
          <cell r="T5537">
            <v>41628</v>
          </cell>
          <cell r="U5537">
            <v>15</v>
          </cell>
          <cell r="V5537" t="str">
            <v>DE 08 A 15 DÍAS</v>
          </cell>
        </row>
        <row r="5538">
          <cell r="Q5538" t="str">
            <v>BANAMEX4162459712241658699</v>
          </cell>
          <cell r="R5538" t="str">
            <v>O.K.</v>
          </cell>
          <cell r="S5538" t="str">
            <v>CONCILIADA</v>
          </cell>
          <cell r="T5538">
            <v>41628</v>
          </cell>
          <cell r="U5538">
            <v>15</v>
          </cell>
          <cell r="V5538" t="str">
            <v>DE 08 A 15 DÍAS</v>
          </cell>
        </row>
        <row r="5539">
          <cell r="Q5539" t="str">
            <v>BANAMEX4162459712245631015</v>
          </cell>
          <cell r="R5539" t="str">
            <v>O.K.</v>
          </cell>
          <cell r="S5539" t="str">
            <v>CONCILIADA</v>
          </cell>
          <cell r="T5539">
            <v>41628</v>
          </cell>
          <cell r="U5539">
            <v>15</v>
          </cell>
          <cell r="V5539" t="str">
            <v>DE 08 A 15 DÍAS</v>
          </cell>
        </row>
        <row r="5540">
          <cell r="Q5540" t="str">
            <v>BANAMEX4162459712241713452</v>
          </cell>
          <cell r="R5540" t="str">
            <v>O.K.</v>
          </cell>
          <cell r="S5540" t="str">
            <v>CONCILIADA</v>
          </cell>
          <cell r="T5540">
            <v>41628</v>
          </cell>
          <cell r="U5540">
            <v>15</v>
          </cell>
          <cell r="V5540" t="str">
            <v>DE 08 A 15 DÍAS</v>
          </cell>
        </row>
        <row r="5541">
          <cell r="Q5541" t="str">
            <v>BANAMEX4162459712241303833</v>
          </cell>
          <cell r="R5541" t="str">
            <v>O.K.</v>
          </cell>
          <cell r="S5541" t="str">
            <v>CONCILIADA</v>
          </cell>
          <cell r="T5541">
            <v>41628</v>
          </cell>
          <cell r="U5541">
            <v>15</v>
          </cell>
          <cell r="V5541" t="str">
            <v>DE 08 A 15 DÍAS</v>
          </cell>
        </row>
        <row r="5542">
          <cell r="Q5542" t="str">
            <v>BANAMEX4162459712241714526</v>
          </cell>
          <cell r="R5542" t="str">
            <v>O.K.</v>
          </cell>
          <cell r="S5542" t="str">
            <v>CONCILIADA</v>
          </cell>
          <cell r="T5542">
            <v>41628</v>
          </cell>
          <cell r="U5542">
            <v>15</v>
          </cell>
          <cell r="V5542" t="str">
            <v>DE 08 A 15 DÍAS</v>
          </cell>
        </row>
        <row r="5543">
          <cell r="Q5543" t="str">
            <v>BANAMEX4162459712245591201</v>
          </cell>
          <cell r="R5543" t="str">
            <v>O.K.</v>
          </cell>
          <cell r="S5543" t="str">
            <v>CONCILIADA</v>
          </cell>
          <cell r="T5543">
            <v>41628</v>
          </cell>
          <cell r="U5543">
            <v>15</v>
          </cell>
          <cell r="V5543" t="str">
            <v>DE 08 A 15 DÍAS</v>
          </cell>
        </row>
        <row r="5544">
          <cell r="Q5544" t="str">
            <v>BANAMEX4162459712245374970</v>
          </cell>
          <cell r="R5544" t="str">
            <v>O.K.</v>
          </cell>
          <cell r="S5544" t="str">
            <v>CONCILIADA</v>
          </cell>
          <cell r="T5544">
            <v>41628</v>
          </cell>
          <cell r="U5544">
            <v>15</v>
          </cell>
          <cell r="V5544" t="str">
            <v>DE 08 A 15 DÍAS</v>
          </cell>
        </row>
        <row r="5545">
          <cell r="Q5545" t="str">
            <v>BANAMEX4162459712241377878</v>
          </cell>
          <cell r="R5545" t="str">
            <v>O.K.</v>
          </cell>
          <cell r="S5545" t="str">
            <v>CONCILIADA</v>
          </cell>
          <cell r="T5545">
            <v>41628</v>
          </cell>
          <cell r="U5545">
            <v>15</v>
          </cell>
          <cell r="V5545" t="str">
            <v>DE 08 A 15 DÍAS</v>
          </cell>
        </row>
        <row r="5546">
          <cell r="Q5546" t="str">
            <v>BANAMEX4162459712245529268</v>
          </cell>
          <cell r="R5546" t="str">
            <v>O.K.</v>
          </cell>
          <cell r="S5546" t="str">
            <v>CONCILIADA</v>
          </cell>
          <cell r="T5546">
            <v>41628</v>
          </cell>
          <cell r="U5546">
            <v>15</v>
          </cell>
          <cell r="V5546" t="str">
            <v>DE 08 A 15 DÍAS</v>
          </cell>
        </row>
        <row r="5547">
          <cell r="Q5547" t="str">
            <v>BANAMEX4162459712245374947</v>
          </cell>
          <cell r="R5547" t="str">
            <v>O.K.</v>
          </cell>
          <cell r="S5547" t="str">
            <v>CONCILIADA</v>
          </cell>
          <cell r="T5547">
            <v>41628</v>
          </cell>
          <cell r="U5547">
            <v>15</v>
          </cell>
          <cell r="V5547" t="str">
            <v>DE 08 A 15 DÍAS</v>
          </cell>
        </row>
        <row r="5548">
          <cell r="Q5548" t="str">
            <v>BANAMEX4162459712241448562</v>
          </cell>
          <cell r="R5548" t="str">
            <v>O.K.</v>
          </cell>
          <cell r="S5548" t="str">
            <v>CONCILIADA</v>
          </cell>
          <cell r="T5548">
            <v>41628</v>
          </cell>
          <cell r="U5548">
            <v>15</v>
          </cell>
          <cell r="V5548" t="str">
            <v>DE 08 A 15 DÍAS</v>
          </cell>
        </row>
        <row r="5549">
          <cell r="Q5549" t="str">
            <v>BANAMEX4162459712241544998</v>
          </cell>
          <cell r="R5549" t="str">
            <v>O.K.</v>
          </cell>
          <cell r="S5549" t="str">
            <v>CONCILIADA</v>
          </cell>
          <cell r="T5549">
            <v>41628</v>
          </cell>
          <cell r="U5549">
            <v>15</v>
          </cell>
          <cell r="V5549" t="str">
            <v>DE 08 A 15 DÍAS</v>
          </cell>
        </row>
        <row r="5550">
          <cell r="Q5550" t="str">
            <v>BANAMEX4162459712241237957</v>
          </cell>
          <cell r="R5550" t="str">
            <v>O.K.</v>
          </cell>
          <cell r="S5550" t="str">
            <v>CONCILIADA</v>
          </cell>
          <cell r="T5550">
            <v>41628</v>
          </cell>
          <cell r="U5550">
            <v>15</v>
          </cell>
          <cell r="V5550" t="str">
            <v>DE 08 A 15 DÍAS</v>
          </cell>
        </row>
        <row r="5551">
          <cell r="Q5551" t="str">
            <v>BANAMEX4162459712245822309</v>
          </cell>
          <cell r="R5551" t="str">
            <v>O.K.</v>
          </cell>
          <cell r="S5551" t="str">
            <v>CONCILIADA</v>
          </cell>
          <cell r="T5551">
            <v>41628</v>
          </cell>
          <cell r="U5551">
            <v>15</v>
          </cell>
          <cell r="V5551" t="str">
            <v>DE 08 A 15 DÍAS</v>
          </cell>
        </row>
        <row r="5552">
          <cell r="Q5552" t="str">
            <v>BANAMEX4162459712244225942</v>
          </cell>
          <cell r="R5552" t="str">
            <v>O.K.</v>
          </cell>
          <cell r="S5552" t="str">
            <v>COMPENSADA</v>
          </cell>
          <cell r="T5552">
            <v>41628</v>
          </cell>
          <cell r="U5552">
            <v>15</v>
          </cell>
          <cell r="V5552" t="str">
            <v>DE 08 A 15 DÍAS</v>
          </cell>
        </row>
        <row r="5553">
          <cell r="Q5553" t="str">
            <v>BANAMEX4162459712241011465</v>
          </cell>
          <cell r="R5553" t="str">
            <v>O.K.</v>
          </cell>
          <cell r="S5553" t="str">
            <v>CONCILIADA</v>
          </cell>
          <cell r="T5553">
            <v>41628</v>
          </cell>
          <cell r="U5553">
            <v>15</v>
          </cell>
          <cell r="V5553" t="str">
            <v>DE 08 A 15 DÍAS</v>
          </cell>
        </row>
        <row r="5554">
          <cell r="Q5554" t="str">
            <v>BANAMEX4162459712241448604</v>
          </cell>
          <cell r="R5554" t="str">
            <v>O.K.</v>
          </cell>
          <cell r="S5554" t="str">
            <v>CONCILIADA</v>
          </cell>
          <cell r="T5554">
            <v>41628</v>
          </cell>
          <cell r="U5554">
            <v>15</v>
          </cell>
          <cell r="V5554" t="str">
            <v>DE 08 A 15 DÍAS</v>
          </cell>
        </row>
        <row r="5555">
          <cell r="Q5555" t="str">
            <v>BANAMEX4162459712243879152</v>
          </cell>
          <cell r="R5555" t="str">
            <v>O.K.</v>
          </cell>
          <cell r="S5555" t="str">
            <v>CONCILIADA</v>
          </cell>
          <cell r="T5555">
            <v>41628</v>
          </cell>
          <cell r="U5555">
            <v>15</v>
          </cell>
          <cell r="V5555" t="str">
            <v>DE 08 A 15 DÍAS</v>
          </cell>
        </row>
        <row r="5556">
          <cell r="Q5556" t="str">
            <v>BANAMEX4162459712242037612</v>
          </cell>
          <cell r="R5556" t="str">
            <v>.O.K.</v>
          </cell>
          <cell r="S5556" t="str">
            <v>vs noe ( cta 5971151 )</v>
          </cell>
          <cell r="T5556">
            <v>41632</v>
          </cell>
          <cell r="U5556">
            <v>15</v>
          </cell>
          <cell r="V5556" t="str">
            <v>DE 08 A 15 DÍAS</v>
          </cell>
        </row>
        <row r="5557">
          <cell r="Q5557" t="str">
            <v>BANAMEX4162459712244084117</v>
          </cell>
          <cell r="R5557" t="str">
            <v>O.K.</v>
          </cell>
          <cell r="S5557" t="str">
            <v>COMPENSADA</v>
          </cell>
          <cell r="T5557">
            <v>41628</v>
          </cell>
          <cell r="U5557">
            <v>15</v>
          </cell>
          <cell r="V5557" t="str">
            <v>DE 08 A 15 DÍAS</v>
          </cell>
        </row>
        <row r="5558">
          <cell r="Q5558" t="str">
            <v>BANCOMER416244487026595695929</v>
          </cell>
          <cell r="R5558" t="str">
            <v>O.K.</v>
          </cell>
          <cell r="S5558" t="str">
            <v>CONCILIADA</v>
          </cell>
          <cell r="T5558">
            <v>41628</v>
          </cell>
          <cell r="U5558">
            <v>15</v>
          </cell>
          <cell r="V5558" t="str">
            <v>DE 08 A 15 DÍAS</v>
          </cell>
        </row>
        <row r="5559">
          <cell r="Q5559" t="str">
            <v>BANCOMER416244487026595374699</v>
          </cell>
          <cell r="R5559" t="str">
            <v>O.K.</v>
          </cell>
          <cell r="S5559" t="str">
            <v>CONCILIADA</v>
          </cell>
          <cell r="T5559">
            <v>41628</v>
          </cell>
          <cell r="U5559">
            <v>15</v>
          </cell>
          <cell r="V5559" t="str">
            <v>DE 08 A 15 DÍAS</v>
          </cell>
        </row>
        <row r="5560">
          <cell r="Q5560" t="str">
            <v>BANCOMER416244487026594117602</v>
          </cell>
          <cell r="R5560" t="str">
            <v>O.K.</v>
          </cell>
          <cell r="S5560" t="str">
            <v>CONCILIADA</v>
          </cell>
          <cell r="T5560">
            <v>41628</v>
          </cell>
          <cell r="U5560">
            <v>15</v>
          </cell>
          <cell r="V5560" t="str">
            <v>DE 08 A 15 DÍAS</v>
          </cell>
        </row>
        <row r="5561">
          <cell r="Q5561" t="str">
            <v>BANCOMER416244487026595374715</v>
          </cell>
          <cell r="R5561" t="str">
            <v>O.K.</v>
          </cell>
          <cell r="S5561" t="str">
            <v>CONCILIADA</v>
          </cell>
          <cell r="T5561">
            <v>41628</v>
          </cell>
          <cell r="U5561">
            <v>15</v>
          </cell>
          <cell r="V5561" t="str">
            <v>DE 08 A 15 DÍAS</v>
          </cell>
        </row>
        <row r="5562">
          <cell r="Q5562" t="str">
            <v>BANCOMER416244487026595410923</v>
          </cell>
          <cell r="R5562" t="str">
            <v>O.K.</v>
          </cell>
          <cell r="S5562" t="str">
            <v>CONCILIADA</v>
          </cell>
          <cell r="T5562">
            <v>41628</v>
          </cell>
          <cell r="U5562">
            <v>15</v>
          </cell>
          <cell r="V5562" t="str">
            <v>DE 08 A 15 DÍAS</v>
          </cell>
        </row>
        <row r="5563">
          <cell r="Q5563" t="str">
            <v>BANCOMER416244487026596743769</v>
          </cell>
          <cell r="R5563" t="str">
            <v>O.K.</v>
          </cell>
          <cell r="S5563" t="str">
            <v>CONCILIADA</v>
          </cell>
          <cell r="T5563">
            <v>41628</v>
          </cell>
          <cell r="U5563">
            <v>15</v>
          </cell>
          <cell r="V5563" t="str">
            <v>DE 08 A 15 DÍAS</v>
          </cell>
        </row>
        <row r="5564">
          <cell r="Q5564" t="str">
            <v>BANCOMER416244487026595432299</v>
          </cell>
          <cell r="R5564" t="str">
            <v>O.K.</v>
          </cell>
          <cell r="S5564" t="str">
            <v>CONCILIADA</v>
          </cell>
          <cell r="T5564">
            <v>41628</v>
          </cell>
          <cell r="U5564">
            <v>15</v>
          </cell>
          <cell r="V5564" t="str">
            <v>DE 08 A 15 DÍAS</v>
          </cell>
        </row>
        <row r="5565">
          <cell r="Q5565" t="str">
            <v>BANCOMER416244487026599600651</v>
          </cell>
          <cell r="R5565" t="str">
            <v>O.K.</v>
          </cell>
          <cell r="S5565" t="str">
            <v>CONCILIADA</v>
          </cell>
          <cell r="T5565">
            <v>41628</v>
          </cell>
          <cell r="U5565">
            <v>15</v>
          </cell>
          <cell r="V5565" t="str">
            <v>DE 08 A 15 DÍAS</v>
          </cell>
        </row>
        <row r="5566">
          <cell r="Q5566" t="str">
            <v>BANCOMER416244487026594148490</v>
          </cell>
          <cell r="R5566" t="str">
            <v>O.K.</v>
          </cell>
          <cell r="S5566" t="str">
            <v>CONCILIADA</v>
          </cell>
          <cell r="T5566">
            <v>41628</v>
          </cell>
          <cell r="U5566">
            <v>15</v>
          </cell>
          <cell r="V5566" t="str">
            <v>DE 08 A 15 DÍAS</v>
          </cell>
        </row>
        <row r="5567">
          <cell r="Q5567" t="str">
            <v>BANCOMER416244487026595541289</v>
          </cell>
          <cell r="R5567" t="str">
            <v>O.K.</v>
          </cell>
          <cell r="S5567" t="str">
            <v>CONCILIADA</v>
          </cell>
          <cell r="T5567">
            <v>41628</v>
          </cell>
          <cell r="U5567">
            <v>15</v>
          </cell>
          <cell r="V5567" t="str">
            <v>DE 08 A 15 DÍAS</v>
          </cell>
        </row>
        <row r="5568">
          <cell r="Q5568" t="str">
            <v>BANCOMER416244487026591690833</v>
          </cell>
          <cell r="R5568" t="str">
            <v>O.K.</v>
          </cell>
          <cell r="S5568" t="str">
            <v>CONCILIADA</v>
          </cell>
          <cell r="T5568">
            <v>41628</v>
          </cell>
          <cell r="U5568">
            <v>15</v>
          </cell>
          <cell r="V5568" t="str">
            <v>DE 08 A 15 DÍAS</v>
          </cell>
        </row>
        <row r="5569">
          <cell r="Q5569" t="str">
            <v>BANCOMER416244487026595695895</v>
          </cell>
          <cell r="R5569" t="str">
            <v>O.K.</v>
          </cell>
          <cell r="S5569" t="str">
            <v>CONCILIADA</v>
          </cell>
          <cell r="T5569">
            <v>41628</v>
          </cell>
          <cell r="U5569">
            <v>15</v>
          </cell>
          <cell r="V5569" t="str">
            <v>DE 08 A 15 DÍAS</v>
          </cell>
        </row>
        <row r="5570">
          <cell r="Q5570" t="str">
            <v>BANCOMER416244487026595519137</v>
          </cell>
          <cell r="R5570" t="str">
            <v>O.K.</v>
          </cell>
          <cell r="S5570" t="str">
            <v>CONCILIADA</v>
          </cell>
          <cell r="T5570">
            <v>41628</v>
          </cell>
          <cell r="U5570">
            <v>15</v>
          </cell>
          <cell r="V5570" t="str">
            <v>DE 08 A 15 DÍAS</v>
          </cell>
        </row>
        <row r="5571">
          <cell r="Q5571" t="str">
            <v>BANCOMER416244487026591735240</v>
          </cell>
          <cell r="R5571" t="str">
            <v>O.K.</v>
          </cell>
          <cell r="S5571" t="str">
            <v>CONCILIADA</v>
          </cell>
          <cell r="T5571">
            <v>41628</v>
          </cell>
          <cell r="U5571">
            <v>15</v>
          </cell>
          <cell r="V5571" t="str">
            <v>DE 08 A 15 DÍAS</v>
          </cell>
        </row>
        <row r="5572">
          <cell r="Q5572" t="str">
            <v>BANCOMER416244487026595591201</v>
          </cell>
          <cell r="R5572" t="str">
            <v>O.K.</v>
          </cell>
          <cell r="S5572" t="str">
            <v>CONCILIADA</v>
          </cell>
          <cell r="T5572">
            <v>41628</v>
          </cell>
          <cell r="U5572">
            <v>15</v>
          </cell>
          <cell r="V5572" t="str">
            <v>DE 08 A 15 DÍAS</v>
          </cell>
        </row>
        <row r="5573">
          <cell r="Q5573" t="str">
            <v>BANCOMER416244487026595820535</v>
          </cell>
          <cell r="R5573" t="str">
            <v>O.K.</v>
          </cell>
          <cell r="S5573" t="str">
            <v>CONCILIADA</v>
          </cell>
          <cell r="T5573">
            <v>41628</v>
          </cell>
          <cell r="U5573">
            <v>15</v>
          </cell>
          <cell r="V5573" t="str">
            <v>DE 08 A 15 DÍAS</v>
          </cell>
        </row>
        <row r="5574">
          <cell r="Q5574" t="str">
            <v>BANCOMER416244487026595440060</v>
          </cell>
          <cell r="R5574" t="str">
            <v>O.K.</v>
          </cell>
          <cell r="S5574" t="str">
            <v>CONCILIADA</v>
          </cell>
          <cell r="T5574">
            <v>41628</v>
          </cell>
          <cell r="U5574">
            <v>15</v>
          </cell>
          <cell r="V5574" t="str">
            <v>DE 08 A 15 DÍAS</v>
          </cell>
        </row>
        <row r="5575">
          <cell r="Q5575" t="str">
            <v>BANCOMER416244487026595504378</v>
          </cell>
          <cell r="R5575" t="str">
            <v>O.K.</v>
          </cell>
          <cell r="S5575" t="str">
            <v>CONCILIADA</v>
          </cell>
          <cell r="T5575">
            <v>41628</v>
          </cell>
          <cell r="U5575">
            <v>15</v>
          </cell>
          <cell r="V5575" t="str">
            <v>DE 08 A 15 DÍAS</v>
          </cell>
        </row>
        <row r="5576">
          <cell r="Q5576" t="str">
            <v>BANCOMER416244487026595374913</v>
          </cell>
          <cell r="R5576" t="str">
            <v>O.K.</v>
          </cell>
          <cell r="S5576" t="str">
            <v>CONCILIADA</v>
          </cell>
          <cell r="T5576">
            <v>41628</v>
          </cell>
          <cell r="U5576">
            <v>15</v>
          </cell>
          <cell r="V5576" t="str">
            <v>DE 08 A 15 DÍAS</v>
          </cell>
        </row>
        <row r="5577">
          <cell r="Q5577" t="str">
            <v>BANCOMER416244487026594084208</v>
          </cell>
          <cell r="R5577" t="str">
            <v>O.K.</v>
          </cell>
          <cell r="S5577" t="str">
            <v>CONCILIADA</v>
          </cell>
          <cell r="T5577">
            <v>41628</v>
          </cell>
          <cell r="U5577">
            <v>15</v>
          </cell>
          <cell r="V5577" t="str">
            <v>DE 08 A 15 DÍAS</v>
          </cell>
        </row>
        <row r="5578">
          <cell r="Q5578" t="str">
            <v>BANCOMER416244487026595374897</v>
          </cell>
          <cell r="R5578" t="str">
            <v>O.K.</v>
          </cell>
          <cell r="S5578" t="str">
            <v>CONCILIADA</v>
          </cell>
          <cell r="T5578">
            <v>41628</v>
          </cell>
          <cell r="U5578">
            <v>15</v>
          </cell>
          <cell r="V5578" t="str">
            <v>DE 08 A 15 DÍAS</v>
          </cell>
        </row>
        <row r="5579">
          <cell r="Q5579" t="str">
            <v>BANCOMER416244487026596025688</v>
          </cell>
          <cell r="R5579" t="str">
            <v>O.K.</v>
          </cell>
          <cell r="S5579" t="str">
            <v>CONCILIADA</v>
          </cell>
          <cell r="T5579">
            <v>41628</v>
          </cell>
          <cell r="U5579">
            <v>15</v>
          </cell>
          <cell r="V5579" t="str">
            <v>DE 08 A 15 DÍAS</v>
          </cell>
        </row>
        <row r="5580">
          <cell r="Q5580" t="str">
            <v>BANCOMER416244487026595374707</v>
          </cell>
          <cell r="R5580" t="str">
            <v>O.K.</v>
          </cell>
          <cell r="S5580" t="str">
            <v>CONCILIADA</v>
          </cell>
          <cell r="T5580">
            <v>41628</v>
          </cell>
          <cell r="U5580">
            <v>15</v>
          </cell>
          <cell r="V5580" t="str">
            <v>DE 08 A 15 DÍAS</v>
          </cell>
        </row>
        <row r="5581">
          <cell r="Q5581" t="str">
            <v>BANCOMER416244487026595374772</v>
          </cell>
          <cell r="R5581" t="str">
            <v>O.K.</v>
          </cell>
          <cell r="S5581" t="str">
            <v>CONCILIADA</v>
          </cell>
          <cell r="T5581">
            <v>41628</v>
          </cell>
          <cell r="U5581">
            <v>15</v>
          </cell>
          <cell r="V5581" t="str">
            <v>DE 08 A 15 DÍAS</v>
          </cell>
        </row>
        <row r="5582">
          <cell r="Q5582" t="str">
            <v>BANCOMER416244487026595659370</v>
          </cell>
          <cell r="R5582" t="str">
            <v>O.K.</v>
          </cell>
          <cell r="S5582" t="str">
            <v>CONCILIADA</v>
          </cell>
          <cell r="T5582">
            <v>41628</v>
          </cell>
          <cell r="U5582">
            <v>15</v>
          </cell>
          <cell r="V5582" t="str">
            <v>DE 08 A 15 DÍAS</v>
          </cell>
        </row>
        <row r="5583">
          <cell r="Q5583" t="str">
            <v>BANCOMER416244487026597135985</v>
          </cell>
          <cell r="R5583" t="str">
            <v>O.K.</v>
          </cell>
          <cell r="S5583" t="str">
            <v>CONCILIADA</v>
          </cell>
          <cell r="T5583">
            <v>41628</v>
          </cell>
          <cell r="U5583">
            <v>15</v>
          </cell>
          <cell r="V5583" t="str">
            <v>DE 08 A 15 DÍAS</v>
          </cell>
        </row>
        <row r="5584">
          <cell r="Q5584" t="str">
            <v>BANCOMER416244487026591001952</v>
          </cell>
          <cell r="R5584" t="str">
            <v>O.K.</v>
          </cell>
          <cell r="S5584" t="str">
            <v>CONCILIADA</v>
          </cell>
          <cell r="T5584">
            <v>41628</v>
          </cell>
          <cell r="U5584">
            <v>15</v>
          </cell>
          <cell r="V5584" t="str">
            <v>DE 08 A 15 DÍAS</v>
          </cell>
        </row>
        <row r="5585">
          <cell r="Q5585" t="str">
            <v>BANCOMER416244487026591785559</v>
          </cell>
          <cell r="R5585" t="str">
            <v>O.K.</v>
          </cell>
          <cell r="S5585" t="str">
            <v>CONCILIADA</v>
          </cell>
          <cell r="T5585">
            <v>41628</v>
          </cell>
          <cell r="U5585">
            <v>15</v>
          </cell>
          <cell r="V5585" t="str">
            <v>DE 08 A 15 DÍAS</v>
          </cell>
        </row>
        <row r="5586">
          <cell r="Q5586" t="str">
            <v>BANCOMER416244487026595725379</v>
          </cell>
          <cell r="R5586" t="str">
            <v>O.K.</v>
          </cell>
          <cell r="S5586" t="str">
            <v>CONCILIADA</v>
          </cell>
          <cell r="T5586">
            <v>41628</v>
          </cell>
          <cell r="U5586">
            <v>15</v>
          </cell>
          <cell r="V5586" t="str">
            <v>DE 08 A 15 DÍAS</v>
          </cell>
        </row>
        <row r="5587">
          <cell r="Q5587" t="str">
            <v>BANCOMER416244487026594084299</v>
          </cell>
          <cell r="R5587" t="str">
            <v>O.K.</v>
          </cell>
          <cell r="S5587" t="str">
            <v>CONCILIADA</v>
          </cell>
          <cell r="T5587">
            <v>41628</v>
          </cell>
          <cell r="U5587">
            <v>15</v>
          </cell>
          <cell r="V5587" t="str">
            <v>DE 08 A 15 DÍAS</v>
          </cell>
        </row>
        <row r="5588">
          <cell r="Q5588" t="str">
            <v>BANCOMER416244487026595775721</v>
          </cell>
          <cell r="R5588" t="str">
            <v>O.K.</v>
          </cell>
          <cell r="S5588" t="str">
            <v>CONCILIADA</v>
          </cell>
          <cell r="T5588">
            <v>41628</v>
          </cell>
          <cell r="U5588">
            <v>15</v>
          </cell>
          <cell r="V5588" t="str">
            <v>DE 08 A 15 DÍAS</v>
          </cell>
        </row>
        <row r="5589">
          <cell r="Q5589" t="str">
            <v>BANCOMER416244487026591000937</v>
          </cell>
          <cell r="R5589" t="str">
            <v>O.K.</v>
          </cell>
          <cell r="S5589" t="str">
            <v>CONCILIADA</v>
          </cell>
          <cell r="T5589">
            <v>41628</v>
          </cell>
          <cell r="U5589">
            <v>15</v>
          </cell>
          <cell r="V5589" t="str">
            <v>DE 08 A 15 DÍAS</v>
          </cell>
        </row>
        <row r="5590">
          <cell r="Q5590" t="str">
            <v>BANCOMER416244487026591005224</v>
          </cell>
          <cell r="R5590" t="str">
            <v>O.K.</v>
          </cell>
          <cell r="S5590" t="str">
            <v>CONCILIADA</v>
          </cell>
          <cell r="T5590">
            <v>41628</v>
          </cell>
          <cell r="U5590">
            <v>15</v>
          </cell>
          <cell r="V5590" t="str">
            <v>DE 08 A 15 DÍAS</v>
          </cell>
        </row>
        <row r="5591">
          <cell r="Q5591" t="str">
            <v>BANCOMER416244487026595822309</v>
          </cell>
          <cell r="R5591" t="str">
            <v>O.K.</v>
          </cell>
          <cell r="S5591" t="str">
            <v>CONCILIADA</v>
          </cell>
          <cell r="T5591">
            <v>41628</v>
          </cell>
          <cell r="U5591">
            <v>15</v>
          </cell>
          <cell r="V5591" t="str">
            <v>DE 08 A 15 DÍAS</v>
          </cell>
        </row>
        <row r="5592">
          <cell r="Q5592" t="str">
            <v>BANCOMER416244487026595982723</v>
          </cell>
          <cell r="R5592" t="str">
            <v>O.K.</v>
          </cell>
          <cell r="S5592" t="str">
            <v>CONCILIADA</v>
          </cell>
          <cell r="T5592">
            <v>41628</v>
          </cell>
          <cell r="U5592">
            <v>15</v>
          </cell>
          <cell r="V5592" t="str">
            <v>DE 08 A 15 DÍAS</v>
          </cell>
        </row>
        <row r="5593">
          <cell r="Q5593" t="str">
            <v>BANCOMER416244487026591448588</v>
          </cell>
          <cell r="R5593" t="str">
            <v>O.K.</v>
          </cell>
          <cell r="S5593" t="str">
            <v>CONCILIADA</v>
          </cell>
          <cell r="T5593">
            <v>41628</v>
          </cell>
          <cell r="U5593">
            <v>15</v>
          </cell>
          <cell r="V5593" t="str">
            <v>DE 08 A 15 DÍAS</v>
          </cell>
        </row>
        <row r="5594">
          <cell r="Q5594" t="str">
            <v>BANCOMER416244487026595695937</v>
          </cell>
          <cell r="R5594" t="str">
            <v>O.K.</v>
          </cell>
          <cell r="S5594" t="str">
            <v>CONCILIADA</v>
          </cell>
          <cell r="T5594">
            <v>41628</v>
          </cell>
          <cell r="U5594">
            <v>15</v>
          </cell>
          <cell r="V5594" t="str">
            <v>DE 08 A 15 DÍAS</v>
          </cell>
        </row>
        <row r="5595">
          <cell r="Q5595" t="str">
            <v>BANCOMER416244487026591237957</v>
          </cell>
          <cell r="R5595" t="str">
            <v>O.K.</v>
          </cell>
          <cell r="S5595" t="str">
            <v>CONCILIADA</v>
          </cell>
          <cell r="T5595">
            <v>41628</v>
          </cell>
          <cell r="U5595">
            <v>15</v>
          </cell>
          <cell r="V5595" t="str">
            <v>DE 08 A 15 DÍAS</v>
          </cell>
        </row>
        <row r="5596">
          <cell r="Q5596" t="str">
            <v>BANCOMER416244487026595374947</v>
          </cell>
          <cell r="R5596" t="str">
            <v>O.K.</v>
          </cell>
          <cell r="S5596" t="str">
            <v>CONCILIADA</v>
          </cell>
          <cell r="T5596">
            <v>41628</v>
          </cell>
          <cell r="U5596">
            <v>15</v>
          </cell>
          <cell r="V5596" t="str">
            <v>DE 08 A 15 DÍAS</v>
          </cell>
        </row>
        <row r="5597">
          <cell r="Q5597" t="str">
            <v>BANCOMER416244487026595848627</v>
          </cell>
          <cell r="R5597" t="str">
            <v>O.K.</v>
          </cell>
          <cell r="S5597" t="str">
            <v>CONCILIADA</v>
          </cell>
          <cell r="T5597">
            <v>41628</v>
          </cell>
          <cell r="U5597">
            <v>15</v>
          </cell>
          <cell r="V5597" t="str">
            <v>DE 08 A 15 DÍAS</v>
          </cell>
        </row>
        <row r="5598">
          <cell r="Q5598" t="str">
            <v>BANCOMER416244487026595374806</v>
          </cell>
          <cell r="R5598" t="str">
            <v>O.K.</v>
          </cell>
          <cell r="S5598" t="str">
            <v>CONCILIADA</v>
          </cell>
          <cell r="T5598">
            <v>41628</v>
          </cell>
          <cell r="U5598">
            <v>15</v>
          </cell>
          <cell r="V5598" t="str">
            <v>DE 08 A 15 DÍAS</v>
          </cell>
        </row>
        <row r="5599">
          <cell r="Q5599" t="str">
            <v>BANCOMER416244487026595374798</v>
          </cell>
          <cell r="R5599" t="str">
            <v>O.K.</v>
          </cell>
          <cell r="S5599" t="str">
            <v>CONCILIADA</v>
          </cell>
          <cell r="T5599">
            <v>41628</v>
          </cell>
          <cell r="U5599">
            <v>15</v>
          </cell>
          <cell r="V5599" t="str">
            <v>DE 08 A 15 DÍAS</v>
          </cell>
        </row>
        <row r="5600">
          <cell r="Q5600" t="str">
            <v>BANCOMER416244487026595374723</v>
          </cell>
          <cell r="R5600" t="str">
            <v>O.K.</v>
          </cell>
          <cell r="S5600" t="str">
            <v>CONCILIADA</v>
          </cell>
          <cell r="T5600">
            <v>41628</v>
          </cell>
          <cell r="U5600">
            <v>15</v>
          </cell>
          <cell r="V5600" t="str">
            <v>DE 08 A 15 DÍAS</v>
          </cell>
        </row>
        <row r="5601">
          <cell r="Q5601" t="str">
            <v>BANCOMER416244487026593717097</v>
          </cell>
          <cell r="R5601" t="str">
            <v>O.K.</v>
          </cell>
          <cell r="S5601" t="str">
            <v>CONCILIADA</v>
          </cell>
          <cell r="T5601">
            <v>41628</v>
          </cell>
          <cell r="U5601">
            <v>15</v>
          </cell>
          <cell r="V5601" t="str">
            <v>DE 08 A 15 DÍAS</v>
          </cell>
        </row>
        <row r="5602">
          <cell r="Q5602" t="str">
            <v>BANCOMER416244487026591004776</v>
          </cell>
          <cell r="R5602" t="str">
            <v>O.K.</v>
          </cell>
          <cell r="S5602" t="str">
            <v>CONCILIADA</v>
          </cell>
          <cell r="T5602">
            <v>41628</v>
          </cell>
          <cell r="U5602">
            <v>15</v>
          </cell>
          <cell r="V5602" t="str">
            <v>DE 08 A 15 DÍAS</v>
          </cell>
        </row>
        <row r="5603">
          <cell r="Q5603" t="str">
            <v>BANCOMER416244487026591721315</v>
          </cell>
          <cell r="R5603" t="str">
            <v>O.K.</v>
          </cell>
          <cell r="S5603" t="str">
            <v>CONCILIADA</v>
          </cell>
          <cell r="T5603">
            <v>41628</v>
          </cell>
          <cell r="U5603">
            <v>15</v>
          </cell>
          <cell r="V5603" t="str">
            <v>DE 08 A 15 DÍAS</v>
          </cell>
        </row>
        <row r="5604">
          <cell r="Q5604" t="str">
            <v>BANCOMER416244487026594084315</v>
          </cell>
          <cell r="R5604" t="str">
            <v>O.K.</v>
          </cell>
          <cell r="S5604" t="str">
            <v>CONCILIADA</v>
          </cell>
          <cell r="T5604">
            <v>41628</v>
          </cell>
          <cell r="U5604">
            <v>15</v>
          </cell>
          <cell r="V5604" t="str">
            <v>DE 08 A 15 DÍAS</v>
          </cell>
        </row>
        <row r="5605">
          <cell r="Q5605" t="str">
            <v>BANCOMER416244487026592033199</v>
          </cell>
          <cell r="R5605" t="str">
            <v>O.K.</v>
          </cell>
          <cell r="S5605" t="str">
            <v>CONCILIADA</v>
          </cell>
          <cell r="T5605">
            <v>41628</v>
          </cell>
          <cell r="U5605">
            <v>15</v>
          </cell>
          <cell r="V5605" t="str">
            <v>DE 08 A 15 DÍAS</v>
          </cell>
        </row>
        <row r="5606">
          <cell r="Q5606" t="str">
            <v>BANCOMER416244487026591492156</v>
          </cell>
          <cell r="R5606" t="str">
            <v>O.K.</v>
          </cell>
          <cell r="S5606" t="str">
            <v>CONCILIADA</v>
          </cell>
          <cell r="T5606">
            <v>41628</v>
          </cell>
          <cell r="U5606">
            <v>15</v>
          </cell>
          <cell r="V5606" t="str">
            <v>DE 08 A 15 DÍAS</v>
          </cell>
        </row>
        <row r="5607">
          <cell r="Q5607" t="str">
            <v>BANCOMER416244487026591000886</v>
          </cell>
          <cell r="R5607" t="str">
            <v>O.K.</v>
          </cell>
          <cell r="S5607" t="str">
            <v>CONCILIADA</v>
          </cell>
          <cell r="T5607">
            <v>41628</v>
          </cell>
          <cell r="U5607">
            <v>15</v>
          </cell>
          <cell r="V5607" t="str">
            <v>DE 08 A 15 DÍAS</v>
          </cell>
        </row>
        <row r="5608">
          <cell r="Q5608" t="str">
            <v>BANCOMER416244487026594084257</v>
          </cell>
          <cell r="R5608" t="str">
            <v>O.K.</v>
          </cell>
          <cell r="S5608" t="str">
            <v>CONCILIADA</v>
          </cell>
          <cell r="T5608">
            <v>41628</v>
          </cell>
          <cell r="U5608">
            <v>15</v>
          </cell>
          <cell r="V5608" t="str">
            <v>DE 08 A 15 DÍAS</v>
          </cell>
        </row>
        <row r="5609">
          <cell r="Q5609" t="str">
            <v>BANCOMER416244487026591781160</v>
          </cell>
          <cell r="R5609" t="str">
            <v>O.K.</v>
          </cell>
          <cell r="S5609" t="str">
            <v>CONCILIADA</v>
          </cell>
          <cell r="T5609">
            <v>41628</v>
          </cell>
          <cell r="U5609">
            <v>15</v>
          </cell>
          <cell r="V5609" t="str">
            <v>DE 08 A 15 DÍAS</v>
          </cell>
        </row>
        <row r="5610">
          <cell r="Q5610" t="str">
            <v>BANCOMER416244487026595404363</v>
          </cell>
          <cell r="R5610" t="str">
            <v>O.K.</v>
          </cell>
          <cell r="S5610" t="str">
            <v>CONCILIADA</v>
          </cell>
          <cell r="T5610">
            <v>41628</v>
          </cell>
          <cell r="U5610">
            <v>15</v>
          </cell>
          <cell r="V5610" t="str">
            <v>DE 08 A 15 DÍAS</v>
          </cell>
        </row>
        <row r="5611">
          <cell r="Q5611" t="str">
            <v>BANCOMER416244487026591247964</v>
          </cell>
          <cell r="R5611" t="str">
            <v>O.K.</v>
          </cell>
          <cell r="S5611" t="str">
            <v>CONCILIADA</v>
          </cell>
          <cell r="T5611">
            <v>41628</v>
          </cell>
          <cell r="U5611">
            <v>15</v>
          </cell>
          <cell r="V5611" t="str">
            <v>DE 08 A 15 DÍAS</v>
          </cell>
        </row>
        <row r="5612">
          <cell r="Q5612" t="str">
            <v>BANCOMER416244487026591303833</v>
          </cell>
          <cell r="R5612" t="str">
            <v>O.K.</v>
          </cell>
          <cell r="S5612" t="str">
            <v>CONCILIADA</v>
          </cell>
          <cell r="T5612">
            <v>41628</v>
          </cell>
          <cell r="U5612">
            <v>15</v>
          </cell>
          <cell r="V5612" t="str">
            <v>DE 08 A 15 DÍAS</v>
          </cell>
        </row>
        <row r="5613">
          <cell r="Q5613" t="str">
            <v>BANCOMER416244487026595374764</v>
          </cell>
          <cell r="R5613" t="str">
            <v>O.K.</v>
          </cell>
          <cell r="S5613" t="str">
            <v>CONCILIADA</v>
          </cell>
          <cell r="T5613">
            <v>41628</v>
          </cell>
          <cell r="U5613">
            <v>15</v>
          </cell>
          <cell r="V5613" t="str">
            <v>DE 08 A 15 DÍAS</v>
          </cell>
        </row>
        <row r="5614">
          <cell r="Q5614" t="str">
            <v>BANCOMER416244487026591486554</v>
          </cell>
          <cell r="R5614" t="str">
            <v>O.K.</v>
          </cell>
          <cell r="S5614" t="str">
            <v>CONCILIADA</v>
          </cell>
          <cell r="T5614">
            <v>41628</v>
          </cell>
          <cell r="U5614">
            <v>15</v>
          </cell>
          <cell r="V5614" t="str">
            <v>DE 08 A 15 DÍAS</v>
          </cell>
        </row>
        <row r="5615">
          <cell r="Q5615" t="str">
            <v>BANCOMER416244487026591411990</v>
          </cell>
          <cell r="R5615" t="str">
            <v>O.K.</v>
          </cell>
          <cell r="S5615" t="str">
            <v>CONCILIADA</v>
          </cell>
          <cell r="T5615">
            <v>41628</v>
          </cell>
          <cell r="U5615">
            <v>15</v>
          </cell>
          <cell r="V5615" t="str">
            <v>DE 08 A 15 DÍAS</v>
          </cell>
        </row>
        <row r="5616">
          <cell r="Q5616" t="str">
            <v>BANCOMER416244487026591505437</v>
          </cell>
          <cell r="R5616" t="str">
            <v>O.K.</v>
          </cell>
          <cell r="S5616" t="str">
            <v>CONCILIADA</v>
          </cell>
          <cell r="T5616">
            <v>41628</v>
          </cell>
          <cell r="U5616">
            <v>15</v>
          </cell>
          <cell r="V5616" t="str">
            <v>DE 08 A 15 DÍAS</v>
          </cell>
        </row>
        <row r="5617">
          <cell r="Q5617" t="str">
            <v>BANCOMER416244487026591721307</v>
          </cell>
          <cell r="R5617" t="str">
            <v>O.K.</v>
          </cell>
          <cell r="S5617" t="str">
            <v>CONCILIADA</v>
          </cell>
          <cell r="T5617">
            <v>41628</v>
          </cell>
          <cell r="U5617">
            <v>15</v>
          </cell>
          <cell r="V5617" t="str">
            <v>DE 08 A 15 DÍAS</v>
          </cell>
        </row>
        <row r="5618">
          <cell r="Q5618" t="str">
            <v>BANCOMER416244487026595774377</v>
          </cell>
          <cell r="R5618" t="str">
            <v>O.K.</v>
          </cell>
          <cell r="S5618" t="str">
            <v>CONCILIADA</v>
          </cell>
          <cell r="T5618">
            <v>41628</v>
          </cell>
          <cell r="U5618">
            <v>15</v>
          </cell>
          <cell r="V5618" t="str">
            <v>DE 08 A 15 DÍAS</v>
          </cell>
        </row>
        <row r="5619">
          <cell r="Q5619" t="str">
            <v>BANCOMER416244487026595775705</v>
          </cell>
          <cell r="R5619" t="str">
            <v>O.K.</v>
          </cell>
          <cell r="S5619" t="str">
            <v>CONCILIADA</v>
          </cell>
          <cell r="T5619">
            <v>41628</v>
          </cell>
          <cell r="U5619">
            <v>15</v>
          </cell>
          <cell r="V5619" t="str">
            <v>DE 08 A 15 DÍAS</v>
          </cell>
        </row>
        <row r="5620">
          <cell r="Q5620" t="str">
            <v>BANCOMER416244487026591635564</v>
          </cell>
          <cell r="R5620" t="str">
            <v>O.K.</v>
          </cell>
          <cell r="S5620" t="str">
            <v>CONCILIADA</v>
          </cell>
          <cell r="T5620">
            <v>41628</v>
          </cell>
          <cell r="U5620">
            <v>15</v>
          </cell>
          <cell r="V5620" t="str">
            <v>DE 08 A 15 DÍAS</v>
          </cell>
        </row>
        <row r="5621">
          <cell r="Q5621" t="str">
            <v>BANCOMER416244487026595374780</v>
          </cell>
          <cell r="R5621" t="str">
            <v>O.K.</v>
          </cell>
          <cell r="S5621" t="str">
            <v>CONCILIADA</v>
          </cell>
          <cell r="T5621">
            <v>41628</v>
          </cell>
          <cell r="U5621">
            <v>15</v>
          </cell>
          <cell r="V5621" t="str">
            <v>DE 08 A 15 DÍAS</v>
          </cell>
        </row>
        <row r="5622">
          <cell r="Q5622" t="str">
            <v>BANCOMER416244487026594161485</v>
          </cell>
          <cell r="R5622" t="str">
            <v>O.K.</v>
          </cell>
          <cell r="S5622" t="str">
            <v>CONCILIADA</v>
          </cell>
          <cell r="T5622">
            <v>41628</v>
          </cell>
          <cell r="U5622">
            <v>15</v>
          </cell>
          <cell r="V5622" t="str">
            <v>DE 08 A 15 DÍAS</v>
          </cell>
        </row>
        <row r="5623">
          <cell r="Q5623" t="str">
            <v>BANCOMER416244487026595982699</v>
          </cell>
          <cell r="R5623" t="str">
            <v>O.K.</v>
          </cell>
          <cell r="S5623" t="str">
            <v>CONCILIADA</v>
          </cell>
          <cell r="T5623">
            <v>41628</v>
          </cell>
          <cell r="U5623">
            <v>15</v>
          </cell>
          <cell r="V5623" t="str">
            <v>DE 08 A 15 DÍAS</v>
          </cell>
        </row>
        <row r="5624">
          <cell r="Q5624" t="str">
            <v>BANCOMER416244487026591483114</v>
          </cell>
          <cell r="R5624" t="str">
            <v>O.K.</v>
          </cell>
          <cell r="S5624" t="str">
            <v>CONCILIADA</v>
          </cell>
          <cell r="T5624">
            <v>41628</v>
          </cell>
          <cell r="U5624">
            <v>15</v>
          </cell>
          <cell r="V5624" t="str">
            <v>DE 08 A 15 DÍAS</v>
          </cell>
        </row>
        <row r="5625">
          <cell r="Q5625" t="str">
            <v>BANCOMER416244487026595659164</v>
          </cell>
          <cell r="R5625" t="str">
            <v>O.K.</v>
          </cell>
          <cell r="S5625" t="str">
            <v>CONCILIADA</v>
          </cell>
          <cell r="T5625">
            <v>41628</v>
          </cell>
          <cell r="U5625">
            <v>15</v>
          </cell>
          <cell r="V5625" t="str">
            <v>DE 08 A 15 DÍAS</v>
          </cell>
        </row>
        <row r="5626">
          <cell r="Q5626" t="str">
            <v>BANCOMER416244487026591486711</v>
          </cell>
          <cell r="R5626" t="str">
            <v>O.K.</v>
          </cell>
          <cell r="S5626" t="str">
            <v>COMPENSADA</v>
          </cell>
          <cell r="T5626">
            <v>41628</v>
          </cell>
          <cell r="U5626">
            <v>15</v>
          </cell>
          <cell r="V5626" t="str">
            <v>DE 08 A 15 DÍAS</v>
          </cell>
        </row>
        <row r="5627">
          <cell r="Q5627" t="str">
            <v>BANCOMER416244487026595374731</v>
          </cell>
          <cell r="R5627" t="str">
            <v>O.K.</v>
          </cell>
          <cell r="S5627" t="str">
            <v>CONCILIADA</v>
          </cell>
          <cell r="T5627">
            <v>41628</v>
          </cell>
          <cell r="U5627">
            <v>15</v>
          </cell>
          <cell r="V5627" t="str">
            <v>DE 08 A 15 DÍAS</v>
          </cell>
        </row>
        <row r="5628">
          <cell r="Q5628" t="str">
            <v>BANCOMER416244487026595848635</v>
          </cell>
          <cell r="R5628" t="str">
            <v>O.K.</v>
          </cell>
          <cell r="S5628" t="str">
            <v>CONCILIADA</v>
          </cell>
          <cell r="T5628">
            <v>41628</v>
          </cell>
          <cell r="U5628">
            <v>15</v>
          </cell>
          <cell r="V5628" t="str">
            <v>DE 08 A 15 DÍAS</v>
          </cell>
        </row>
        <row r="5629">
          <cell r="Q5629" t="str">
            <v>BANCOMER416244487026595614128</v>
          </cell>
          <cell r="R5629" t="str">
            <v>O.K.</v>
          </cell>
          <cell r="S5629" t="str">
            <v>CONCILIADA</v>
          </cell>
          <cell r="T5629">
            <v>41628</v>
          </cell>
          <cell r="U5629">
            <v>15</v>
          </cell>
          <cell r="V5629" t="str">
            <v>DE 08 A 15 DÍAS</v>
          </cell>
        </row>
        <row r="5630">
          <cell r="Q5630" t="str">
            <v>BANCOMER416244487026595775739</v>
          </cell>
          <cell r="R5630" t="str">
            <v>O.K.</v>
          </cell>
          <cell r="S5630" t="str">
            <v>CONCILIADA</v>
          </cell>
          <cell r="T5630">
            <v>41628</v>
          </cell>
          <cell r="U5630">
            <v>15</v>
          </cell>
          <cell r="V5630" t="str">
            <v>DE 08 A 15 DÍAS</v>
          </cell>
        </row>
        <row r="5631">
          <cell r="Q5631" t="str">
            <v>BANCOMER416244487026591444405</v>
          </cell>
          <cell r="R5631" t="str">
            <v>O.K.</v>
          </cell>
          <cell r="S5631" t="str">
            <v>CONCILIADA</v>
          </cell>
          <cell r="T5631">
            <v>41628</v>
          </cell>
          <cell r="U5631">
            <v>15</v>
          </cell>
          <cell r="V5631" t="str">
            <v>DE 08 A 15 DÍAS</v>
          </cell>
        </row>
        <row r="5632">
          <cell r="Q5632" t="str">
            <v>BANCOMER416244487026591002061</v>
          </cell>
          <cell r="R5632" t="str">
            <v>O.K.</v>
          </cell>
          <cell r="S5632" t="str">
            <v>CONCILIADA</v>
          </cell>
          <cell r="T5632">
            <v>41628</v>
          </cell>
          <cell r="U5632">
            <v>15</v>
          </cell>
          <cell r="V5632" t="str">
            <v>DE 08 A 15 DÍAS</v>
          </cell>
        </row>
        <row r="5633">
          <cell r="Q5633" t="str">
            <v>BANCOMER416244487026595775713</v>
          </cell>
          <cell r="R5633" t="str">
            <v>O.K.</v>
          </cell>
          <cell r="S5633" t="str">
            <v>CONCILIADA</v>
          </cell>
          <cell r="T5633">
            <v>41628</v>
          </cell>
          <cell r="U5633">
            <v>15</v>
          </cell>
          <cell r="V5633" t="str">
            <v>DE 08 A 15 DÍAS</v>
          </cell>
        </row>
        <row r="5634">
          <cell r="Q5634" t="str">
            <v>BANCOMER416244487026595374749</v>
          </cell>
          <cell r="R5634" t="str">
            <v>O.K.</v>
          </cell>
          <cell r="S5634" t="str">
            <v>CONCILIADA</v>
          </cell>
          <cell r="T5634">
            <v>41628</v>
          </cell>
          <cell r="U5634">
            <v>15</v>
          </cell>
          <cell r="V5634" t="str">
            <v>DE 08 A 15 DÍAS</v>
          </cell>
        </row>
        <row r="5635">
          <cell r="Q5635" t="str">
            <v>BANCOMER416244487026594084125</v>
          </cell>
          <cell r="R5635" t="str">
            <v>O.K.</v>
          </cell>
          <cell r="S5635" t="str">
            <v>CONCILIADA</v>
          </cell>
          <cell r="T5635">
            <v>41628</v>
          </cell>
          <cell r="U5635">
            <v>15</v>
          </cell>
          <cell r="V5635" t="str">
            <v>DE 08 A 15 DÍAS</v>
          </cell>
        </row>
        <row r="5636">
          <cell r="Q5636" t="str">
            <v>BANCOMER416244487026594084547</v>
          </cell>
          <cell r="R5636" t="str">
            <v>O.K.</v>
          </cell>
          <cell r="S5636" t="str">
            <v>CONCILIADA</v>
          </cell>
          <cell r="T5636">
            <v>41628</v>
          </cell>
          <cell r="U5636">
            <v>15</v>
          </cell>
          <cell r="V5636" t="str">
            <v>DE 08 A 15 DÍAS</v>
          </cell>
        </row>
        <row r="5637">
          <cell r="Q5637" t="str">
            <v>BANCOMER416244487026596743777</v>
          </cell>
          <cell r="R5637" t="str">
            <v>O.K.</v>
          </cell>
          <cell r="S5637" t="str">
            <v>CONCILIADA</v>
          </cell>
          <cell r="T5637">
            <v>41628</v>
          </cell>
          <cell r="U5637">
            <v>15</v>
          </cell>
          <cell r="V5637" t="str">
            <v>DE 08 A 15 DÍAS</v>
          </cell>
        </row>
        <row r="5638">
          <cell r="Q5638" t="str">
            <v>BANCOMER416244487026594225967</v>
          </cell>
          <cell r="R5638" t="str">
            <v>O.K.</v>
          </cell>
          <cell r="S5638" t="str">
            <v>CONCILIADA</v>
          </cell>
          <cell r="T5638">
            <v>41628</v>
          </cell>
          <cell r="U5638">
            <v>15</v>
          </cell>
          <cell r="V5638" t="str">
            <v>DE 08 A 15 DÍAS</v>
          </cell>
        </row>
        <row r="5639">
          <cell r="Q5639" t="str">
            <v>BANCOMER416244487026596788830</v>
          </cell>
          <cell r="R5639" t="str">
            <v>O.K.</v>
          </cell>
          <cell r="S5639" t="str">
            <v>CONCILIADA</v>
          </cell>
          <cell r="T5639">
            <v>41628</v>
          </cell>
          <cell r="U5639">
            <v>15</v>
          </cell>
          <cell r="V5639" t="str">
            <v>DE 08 A 15 DÍAS</v>
          </cell>
        </row>
        <row r="5640">
          <cell r="Q5640" t="str">
            <v>BANCOMER416244487026591268069</v>
          </cell>
          <cell r="R5640" t="str">
            <v>O.K.</v>
          </cell>
          <cell r="S5640" t="str">
            <v>CONCILIADA</v>
          </cell>
          <cell r="T5640">
            <v>41628</v>
          </cell>
          <cell r="U5640">
            <v>15</v>
          </cell>
          <cell r="V5640" t="str">
            <v>DE 08 A 15 DÍAS</v>
          </cell>
        </row>
        <row r="5641">
          <cell r="Q5641" t="str">
            <v>BANCOMER416244487026591006098</v>
          </cell>
          <cell r="R5641" t="str">
            <v>O.K.</v>
          </cell>
          <cell r="S5641" t="str">
            <v>CONCILIADA</v>
          </cell>
          <cell r="T5641">
            <v>41628</v>
          </cell>
          <cell r="U5641">
            <v>15</v>
          </cell>
          <cell r="V5641" t="str">
            <v>DE 08 A 15 DÍAS</v>
          </cell>
        </row>
        <row r="5642">
          <cell r="Q5642" t="str">
            <v>BANCOMER416244487026593336179</v>
          </cell>
          <cell r="R5642" t="str">
            <v>O.K.</v>
          </cell>
          <cell r="S5642" t="str">
            <v>CONCILIADA</v>
          </cell>
          <cell r="T5642">
            <v>41628</v>
          </cell>
          <cell r="U5642">
            <v>15</v>
          </cell>
          <cell r="V5642" t="str">
            <v>DE 08 A 15 DÍAS</v>
          </cell>
        </row>
        <row r="5643">
          <cell r="Q5643" t="str">
            <v>BANCOMER416244487026591247972</v>
          </cell>
          <cell r="R5643" t="str">
            <v>O.K.</v>
          </cell>
          <cell r="S5643" t="str">
            <v>CONCILIADA</v>
          </cell>
          <cell r="T5643">
            <v>41628</v>
          </cell>
          <cell r="U5643">
            <v>15</v>
          </cell>
          <cell r="V5643" t="str">
            <v>DE 08 A 15 DÍAS</v>
          </cell>
        </row>
        <row r="5644">
          <cell r="Q5644" t="str">
            <v>BANCOMER416244487026591303866</v>
          </cell>
          <cell r="R5644" t="str">
            <v>O.K.</v>
          </cell>
          <cell r="S5644" t="str">
            <v>CONCILIADA</v>
          </cell>
          <cell r="T5644">
            <v>41628</v>
          </cell>
          <cell r="U5644">
            <v>15</v>
          </cell>
          <cell r="V5644" t="str">
            <v>DE 08 A 15 DÍAS</v>
          </cell>
        </row>
        <row r="5645">
          <cell r="Q5645" t="str">
            <v>BANCOMER416244487026591001617</v>
          </cell>
          <cell r="R5645" t="str">
            <v>O.K.</v>
          </cell>
          <cell r="S5645" t="str">
            <v>CONCILIADA</v>
          </cell>
          <cell r="T5645">
            <v>41628</v>
          </cell>
          <cell r="U5645">
            <v>15</v>
          </cell>
          <cell r="V5645" t="str">
            <v>DE 08 A 15 DÍAS</v>
          </cell>
        </row>
        <row r="5646">
          <cell r="Q5646" t="str">
            <v>BANCOMER416244487026595374889</v>
          </cell>
          <cell r="R5646" t="str">
            <v>O.K.</v>
          </cell>
          <cell r="S5646" t="str">
            <v>CONCILIADA</v>
          </cell>
          <cell r="T5646">
            <v>41628</v>
          </cell>
          <cell r="U5646">
            <v>15</v>
          </cell>
          <cell r="V5646" t="str">
            <v>DE 08 A 15 DÍAS</v>
          </cell>
        </row>
        <row r="5647">
          <cell r="Q5647" t="str">
            <v>BANCOMER416244487026594084265</v>
          </cell>
          <cell r="R5647" t="str">
            <v>O.K.</v>
          </cell>
          <cell r="S5647" t="str">
            <v>CONCILIADA</v>
          </cell>
          <cell r="T5647">
            <v>41628</v>
          </cell>
          <cell r="U5647">
            <v>15</v>
          </cell>
          <cell r="V5647" t="str">
            <v>DE 08 A 15 DÍAS</v>
          </cell>
        </row>
        <row r="5648">
          <cell r="Q5648" t="str">
            <v>BANCOMER416244487026591004226</v>
          </cell>
          <cell r="R5648" t="str">
            <v>O.K.</v>
          </cell>
          <cell r="S5648" t="str">
            <v>CONCILIADA</v>
          </cell>
          <cell r="T5648">
            <v>41628</v>
          </cell>
          <cell r="U5648">
            <v>15</v>
          </cell>
          <cell r="V5648" t="str">
            <v>DE 08 A 15 DÍAS</v>
          </cell>
        </row>
        <row r="5649">
          <cell r="Q5649" t="str">
            <v>BANCOMER416244487026594148524</v>
          </cell>
          <cell r="R5649" t="str">
            <v>O.K.</v>
          </cell>
          <cell r="S5649" t="str">
            <v>CONCILIADA</v>
          </cell>
          <cell r="T5649">
            <v>41628</v>
          </cell>
          <cell r="U5649">
            <v>15</v>
          </cell>
          <cell r="V5649" t="str">
            <v>DE 08 A 15 DÍAS</v>
          </cell>
        </row>
        <row r="5650">
          <cell r="Q5650" t="str">
            <v>BANCOMER416244487026592117455</v>
          </cell>
          <cell r="R5650" t="str">
            <v>O.K.</v>
          </cell>
          <cell r="S5650" t="str">
            <v>CONCILIADA</v>
          </cell>
          <cell r="T5650">
            <v>41628</v>
          </cell>
          <cell r="U5650">
            <v>15</v>
          </cell>
          <cell r="V5650" t="str">
            <v>DE 08 A 15 DÍAS</v>
          </cell>
        </row>
        <row r="5651">
          <cell r="Q5651" t="str">
            <v>BANCOMER416244487026591016519</v>
          </cell>
          <cell r="R5651" t="str">
            <v>O.K.</v>
          </cell>
          <cell r="S5651" t="str">
            <v>CONCILIADA</v>
          </cell>
          <cell r="T5651">
            <v>41628</v>
          </cell>
          <cell r="U5651">
            <v>15</v>
          </cell>
          <cell r="V5651" t="str">
            <v>DE 08 A 15 DÍAS</v>
          </cell>
        </row>
        <row r="5652">
          <cell r="Q5652" t="str">
            <v>BANCOMER416244487026594084166</v>
          </cell>
          <cell r="R5652" t="str">
            <v>O.K.</v>
          </cell>
          <cell r="S5652" t="str">
            <v>CONCILIADA</v>
          </cell>
          <cell r="T5652">
            <v>41628</v>
          </cell>
          <cell r="U5652">
            <v>15</v>
          </cell>
          <cell r="V5652" t="str">
            <v>DE 08 A 15 DÍAS</v>
          </cell>
        </row>
        <row r="5653">
          <cell r="Q5653" t="str">
            <v>BANCOMER416244487026594084174</v>
          </cell>
          <cell r="R5653" t="str">
            <v>O.K.</v>
          </cell>
          <cell r="S5653" t="str">
            <v>CONCILIADA</v>
          </cell>
          <cell r="T5653">
            <v>41628</v>
          </cell>
          <cell r="U5653">
            <v>15</v>
          </cell>
          <cell r="V5653" t="str">
            <v>DE 08 A 15 DÍAS</v>
          </cell>
        </row>
        <row r="5654">
          <cell r="Q5654" t="str">
            <v>BANCOMER416244487026594226098</v>
          </cell>
          <cell r="R5654" t="str">
            <v>O.K.</v>
          </cell>
          <cell r="S5654" t="str">
            <v>CONCILIADA</v>
          </cell>
          <cell r="T5654">
            <v>41628</v>
          </cell>
          <cell r="U5654">
            <v>15</v>
          </cell>
          <cell r="V5654" t="str">
            <v>DE 08 A 15 DÍAS</v>
          </cell>
        </row>
        <row r="5655">
          <cell r="Q5655" t="str">
            <v>BANCOMER416244487026591791508</v>
          </cell>
          <cell r="R5655" t="str">
            <v>O.K.</v>
          </cell>
          <cell r="S5655" t="str">
            <v>CONCILIADA</v>
          </cell>
          <cell r="T5655">
            <v>41628</v>
          </cell>
          <cell r="U5655">
            <v>15</v>
          </cell>
          <cell r="V5655" t="str">
            <v>DE 08 A 15 DÍAS</v>
          </cell>
        </row>
        <row r="5656">
          <cell r="Q5656" t="str">
            <v>BANCOMER416244487026594226007</v>
          </cell>
          <cell r="R5656" t="str">
            <v>O.K.</v>
          </cell>
          <cell r="S5656" t="str">
            <v>CONCILIADA</v>
          </cell>
          <cell r="T5656">
            <v>41628</v>
          </cell>
          <cell r="U5656">
            <v>15</v>
          </cell>
          <cell r="V5656" t="str">
            <v>DE 08 A 15 DÍAS</v>
          </cell>
        </row>
        <row r="5657">
          <cell r="Q5657" t="str">
            <v>BANCOMER416244487026594226056</v>
          </cell>
          <cell r="R5657" t="str">
            <v>O.K.</v>
          </cell>
          <cell r="S5657" t="str">
            <v>CONCILIADA</v>
          </cell>
          <cell r="T5657">
            <v>41628</v>
          </cell>
          <cell r="U5657">
            <v>15</v>
          </cell>
          <cell r="V5657" t="str">
            <v>DE 08 A 15 DÍAS</v>
          </cell>
        </row>
        <row r="5658">
          <cell r="Q5658" t="str">
            <v>BANCOMER416244487026595743489</v>
          </cell>
          <cell r="R5658" t="str">
            <v>O.K.</v>
          </cell>
          <cell r="S5658" t="str">
            <v>CONCILIADA</v>
          </cell>
          <cell r="T5658">
            <v>41628</v>
          </cell>
          <cell r="U5658">
            <v>15</v>
          </cell>
          <cell r="V5658" t="str">
            <v>DE 08 A 15 DÍAS</v>
          </cell>
        </row>
        <row r="5659">
          <cell r="Q5659" t="str">
            <v>BANCOMER416244487026599595463</v>
          </cell>
          <cell r="R5659" t="str">
            <v>O.K.</v>
          </cell>
          <cell r="S5659" t="str">
            <v>CONCILIADA</v>
          </cell>
          <cell r="T5659">
            <v>41628</v>
          </cell>
          <cell r="U5659">
            <v>15</v>
          </cell>
          <cell r="V5659" t="str">
            <v>DE 08 A 15 DÍAS</v>
          </cell>
        </row>
        <row r="5660">
          <cell r="Q5660" t="str">
            <v>BANCOMER416244487026591000235</v>
          </cell>
          <cell r="R5660" t="str">
            <v>O.K.</v>
          </cell>
          <cell r="S5660" t="str">
            <v>CONCILIADA</v>
          </cell>
          <cell r="T5660">
            <v>41628</v>
          </cell>
          <cell r="U5660">
            <v>15</v>
          </cell>
          <cell r="V5660" t="str">
            <v>DE 08 A 15 DÍAS</v>
          </cell>
        </row>
        <row r="5661">
          <cell r="Q5661" t="str">
            <v>BANCOMER416244487026595374871</v>
          </cell>
          <cell r="R5661" t="str">
            <v>O.K.</v>
          </cell>
          <cell r="S5661" t="str">
            <v>CONCILIADA</v>
          </cell>
          <cell r="T5661">
            <v>41628</v>
          </cell>
          <cell r="U5661">
            <v>15</v>
          </cell>
          <cell r="V5661" t="str">
            <v>DE 08 A 15 DÍAS</v>
          </cell>
        </row>
        <row r="5662">
          <cell r="Q5662" t="str">
            <v>BANCOMER416244487026594084240</v>
          </cell>
          <cell r="R5662" t="str">
            <v>O.K.</v>
          </cell>
          <cell r="S5662" t="str">
            <v>CONCILIADA</v>
          </cell>
          <cell r="T5662">
            <v>41628</v>
          </cell>
          <cell r="U5662">
            <v>15</v>
          </cell>
          <cell r="V5662" t="str">
            <v>DE 08 A 15 DÍAS</v>
          </cell>
        </row>
        <row r="5663">
          <cell r="Q5663" t="str">
            <v>BANCOMER416244487026595782610</v>
          </cell>
          <cell r="R5663" t="str">
            <v>O.K.</v>
          </cell>
          <cell r="S5663" t="str">
            <v>CONCILIADA</v>
          </cell>
          <cell r="T5663">
            <v>41628</v>
          </cell>
          <cell r="U5663">
            <v>15</v>
          </cell>
          <cell r="V5663" t="str">
            <v>DE 08 A 15 DÍAS</v>
          </cell>
        </row>
        <row r="5664">
          <cell r="Q5664" t="str">
            <v>BANCOMER416244487026591016646</v>
          </cell>
          <cell r="R5664" t="str">
            <v>O.K.</v>
          </cell>
          <cell r="S5664" t="str">
            <v>CONCILIADA</v>
          </cell>
          <cell r="T5664">
            <v>41628</v>
          </cell>
          <cell r="U5664">
            <v>15</v>
          </cell>
          <cell r="V5664" t="str">
            <v>DE 08 A 15 DÍAS</v>
          </cell>
        </row>
        <row r="5665">
          <cell r="Q5665" t="str">
            <v>BANCOMER416244487026591017750</v>
          </cell>
          <cell r="R5665" t="str">
            <v>O.K.</v>
          </cell>
          <cell r="S5665" t="str">
            <v>CONCILIADA</v>
          </cell>
          <cell r="T5665">
            <v>41628</v>
          </cell>
          <cell r="U5665">
            <v>15</v>
          </cell>
          <cell r="V5665" t="str">
            <v>DE 08 A 15 DÍAS</v>
          </cell>
        </row>
        <row r="5666">
          <cell r="Q5666" t="str">
            <v>BANCOMER416244487026592037638</v>
          </cell>
          <cell r="R5666" t="str">
            <v>O.K.</v>
          </cell>
          <cell r="S5666" t="str">
            <v>CONCILIADA</v>
          </cell>
          <cell r="T5666">
            <v>41628</v>
          </cell>
          <cell r="U5666">
            <v>15</v>
          </cell>
          <cell r="V5666" t="str">
            <v>DE 08 A 15 DÍAS</v>
          </cell>
        </row>
        <row r="5667">
          <cell r="Q5667" t="str">
            <v>BANCOMER416244487026591007344</v>
          </cell>
          <cell r="R5667" t="str">
            <v>O.K.</v>
          </cell>
          <cell r="S5667" t="str">
            <v>CONCILIADA</v>
          </cell>
          <cell r="T5667">
            <v>41628</v>
          </cell>
          <cell r="U5667">
            <v>15</v>
          </cell>
          <cell r="V5667" t="str">
            <v>DE 08 A 15 DÍAS</v>
          </cell>
        </row>
        <row r="5668">
          <cell r="Q5668" t="str">
            <v>BANCOMER416244487026595659388</v>
          </cell>
          <cell r="R5668" t="str">
            <v>O.K.</v>
          </cell>
          <cell r="S5668" t="str">
            <v>CONCILIADA</v>
          </cell>
          <cell r="T5668">
            <v>41628</v>
          </cell>
          <cell r="U5668">
            <v>15</v>
          </cell>
          <cell r="V5668" t="str">
            <v>DE 08 A 15 DÍAS</v>
          </cell>
        </row>
        <row r="5669">
          <cell r="Q5669" t="str">
            <v>BANCOMER416244487026594148540</v>
          </cell>
          <cell r="R5669" t="str">
            <v>O.K.</v>
          </cell>
          <cell r="S5669" t="str">
            <v>CONCILIADA</v>
          </cell>
          <cell r="T5669">
            <v>41628</v>
          </cell>
          <cell r="U5669">
            <v>15</v>
          </cell>
          <cell r="V5669" t="str">
            <v>DE 08 A 15 DÍAS</v>
          </cell>
        </row>
        <row r="5670">
          <cell r="Q5670" t="str">
            <v>BANCOMER416244487026595631015</v>
          </cell>
          <cell r="R5670" t="str">
            <v>O.K.</v>
          </cell>
          <cell r="S5670" t="str">
            <v>CONCILIADA</v>
          </cell>
          <cell r="T5670">
            <v>41628</v>
          </cell>
          <cell r="U5670">
            <v>15</v>
          </cell>
          <cell r="V5670" t="str">
            <v>DE 08 A 15 DÍAS</v>
          </cell>
        </row>
        <row r="5671">
          <cell r="Q5671" t="str">
            <v>BANCOMER416244487026594148508</v>
          </cell>
          <cell r="R5671" t="str">
            <v>O.K.</v>
          </cell>
          <cell r="S5671" t="str">
            <v>CONCILIADA</v>
          </cell>
          <cell r="T5671">
            <v>41628</v>
          </cell>
          <cell r="U5671">
            <v>15</v>
          </cell>
          <cell r="V5671" t="str">
            <v>DE 08 A 15 DÍAS</v>
          </cell>
        </row>
        <row r="5672">
          <cell r="Q5672" t="str">
            <v>BANCOMER416244487026591560374</v>
          </cell>
          <cell r="R5672" t="str">
            <v>O.K.</v>
          </cell>
          <cell r="S5672" t="str">
            <v>CONCILIADA</v>
          </cell>
          <cell r="T5672">
            <v>41628</v>
          </cell>
          <cell r="U5672">
            <v>15</v>
          </cell>
          <cell r="V5672" t="str">
            <v>DE 08 A 15 DÍAS</v>
          </cell>
        </row>
        <row r="5673">
          <cell r="Q5673" t="str">
            <v>BANCOMER416244487026595743497</v>
          </cell>
          <cell r="R5673" t="str">
            <v>O.K.</v>
          </cell>
          <cell r="S5673" t="str">
            <v>CONCILIADA</v>
          </cell>
          <cell r="T5673">
            <v>41628</v>
          </cell>
          <cell r="U5673">
            <v>15</v>
          </cell>
          <cell r="V5673" t="str">
            <v>DE 08 A 15 DÍAS</v>
          </cell>
        </row>
        <row r="5674">
          <cell r="Q5674" t="str">
            <v>BANCOMER416244487026595374962</v>
          </cell>
          <cell r="R5674" t="str">
            <v>O.K.</v>
          </cell>
          <cell r="S5674" t="str">
            <v>CONCILIADA</v>
          </cell>
          <cell r="T5674">
            <v>41628</v>
          </cell>
          <cell r="U5674">
            <v>15</v>
          </cell>
          <cell r="V5674" t="str">
            <v>DE 08 A 15 DÍAS</v>
          </cell>
        </row>
        <row r="5675">
          <cell r="Q5675" t="str">
            <v>BANCOMER416244487026591011465</v>
          </cell>
          <cell r="R5675" t="str">
            <v>O.K.</v>
          </cell>
          <cell r="S5675" t="str">
            <v>CONCILIADA</v>
          </cell>
          <cell r="T5675">
            <v>41628</v>
          </cell>
          <cell r="U5675">
            <v>15</v>
          </cell>
          <cell r="V5675" t="str">
            <v>DE 08 A 15 DÍAS</v>
          </cell>
        </row>
        <row r="5676">
          <cell r="Q5676" t="str">
            <v>BANCOMER416244487026591022023</v>
          </cell>
          <cell r="R5676" t="str">
            <v>O.K.</v>
          </cell>
          <cell r="S5676" t="str">
            <v>COMPENSADA</v>
          </cell>
          <cell r="T5676">
            <v>41628</v>
          </cell>
          <cell r="U5676">
            <v>15</v>
          </cell>
          <cell r="V5676" t="str">
            <v>DE 08 A 15 DÍAS</v>
          </cell>
        </row>
        <row r="5677">
          <cell r="Q5677" t="str">
            <v>BANCOMER416244487026591470236</v>
          </cell>
          <cell r="R5677" t="str">
            <v>O.K.</v>
          </cell>
          <cell r="S5677" t="str">
            <v>CONCILIADA</v>
          </cell>
          <cell r="T5677">
            <v>41628</v>
          </cell>
          <cell r="U5677">
            <v>15</v>
          </cell>
          <cell r="V5677" t="str">
            <v>DE 08 A 15 DÍAS</v>
          </cell>
        </row>
        <row r="5678">
          <cell r="Q5678" t="str">
            <v>BANCOMER416244487026594226106</v>
          </cell>
          <cell r="R5678" t="str">
            <v>O.K.</v>
          </cell>
          <cell r="S5678" t="str">
            <v>CONCILIADA</v>
          </cell>
          <cell r="T5678">
            <v>41628</v>
          </cell>
          <cell r="U5678">
            <v>15</v>
          </cell>
          <cell r="V5678" t="str">
            <v>DE 08 A 15 DÍAS</v>
          </cell>
        </row>
        <row r="5679">
          <cell r="Q5679" t="str">
            <v>BANORTE4162471001335719223</v>
          </cell>
          <cell r="R5679" t="str">
            <v>O.K.</v>
          </cell>
          <cell r="S5679" t="str">
            <v>CONCILIADA</v>
          </cell>
          <cell r="T5679">
            <v>41628</v>
          </cell>
          <cell r="U5679">
            <v>15</v>
          </cell>
          <cell r="V5679" t="str">
            <v>DE 08 A 15 DÍAS</v>
          </cell>
        </row>
        <row r="5680">
          <cell r="Q5680" t="str">
            <v>BANORTE4162471001335723741</v>
          </cell>
          <cell r="R5680" t="str">
            <v>O.K.</v>
          </cell>
          <cell r="S5680" t="str">
            <v>CONCILIADA</v>
          </cell>
          <cell r="T5680">
            <v>41628</v>
          </cell>
          <cell r="U5680">
            <v>15</v>
          </cell>
          <cell r="V5680" t="str">
            <v>DE 08 A 15 DÍAS</v>
          </cell>
        </row>
        <row r="5681">
          <cell r="Q5681" t="str">
            <v>BANORTE4162471001335729107</v>
          </cell>
          <cell r="R5681" t="str">
            <v>O.K.</v>
          </cell>
          <cell r="S5681" t="str">
            <v>CONCILIADA</v>
          </cell>
          <cell r="T5681">
            <v>41628</v>
          </cell>
          <cell r="U5681">
            <v>15</v>
          </cell>
          <cell r="V5681" t="str">
            <v>DE 08 A 15 DÍAS</v>
          </cell>
        </row>
        <row r="5682">
          <cell r="Q5682" t="str">
            <v>BANORTE4162471001335732286</v>
          </cell>
          <cell r="R5682" t="str">
            <v>O.K.</v>
          </cell>
          <cell r="S5682" t="str">
            <v>CONCILIADA</v>
          </cell>
          <cell r="T5682">
            <v>41628</v>
          </cell>
          <cell r="U5682">
            <v>15</v>
          </cell>
          <cell r="V5682" t="str">
            <v>DE 08 A 15 DÍAS</v>
          </cell>
        </row>
        <row r="5683">
          <cell r="Q5683" t="str">
            <v>BANORTE4162471001335744405</v>
          </cell>
          <cell r="R5683" t="str">
            <v>O.K.</v>
          </cell>
          <cell r="S5683" t="str">
            <v>CONCILIADA</v>
          </cell>
          <cell r="T5683">
            <v>41628</v>
          </cell>
          <cell r="U5683">
            <v>15</v>
          </cell>
          <cell r="V5683" t="str">
            <v>DE 08 A 15 DÍAS</v>
          </cell>
        </row>
        <row r="5684">
          <cell r="Q5684" t="str">
            <v>BANORTE4162471001335747345</v>
          </cell>
          <cell r="R5684" t="str">
            <v>O.K.</v>
          </cell>
          <cell r="S5684" t="str">
            <v>CONCILIADA</v>
          </cell>
          <cell r="T5684">
            <v>41628</v>
          </cell>
          <cell r="U5684">
            <v>15</v>
          </cell>
          <cell r="V5684" t="str">
            <v>DE 08 A 15 DÍAS</v>
          </cell>
        </row>
        <row r="5685">
          <cell r="Q5685" t="str">
            <v>BANORTE4162471001335747355</v>
          </cell>
          <cell r="R5685" t="str">
            <v>O.K.</v>
          </cell>
          <cell r="S5685" t="str">
            <v>CONCILIADA</v>
          </cell>
          <cell r="T5685">
            <v>41628</v>
          </cell>
          <cell r="U5685">
            <v>15</v>
          </cell>
          <cell r="V5685" t="str">
            <v>DE 08 A 15 DÍAS</v>
          </cell>
        </row>
        <row r="5686">
          <cell r="Q5686" t="str">
            <v>BANORTE4162471001335748563</v>
          </cell>
          <cell r="R5686" t="str">
            <v>O.K.</v>
          </cell>
          <cell r="S5686" t="str">
            <v>CONCILIADA</v>
          </cell>
          <cell r="T5686">
            <v>41628</v>
          </cell>
          <cell r="U5686">
            <v>15</v>
          </cell>
          <cell r="V5686" t="str">
            <v>DE 08 A 15 DÍAS</v>
          </cell>
        </row>
        <row r="5687">
          <cell r="Q5687" t="str">
            <v>BANORTE4162471001335750667</v>
          </cell>
          <cell r="R5687" t="str">
            <v>O.K.</v>
          </cell>
          <cell r="S5687" t="str">
            <v>CONCILIADA</v>
          </cell>
          <cell r="T5687">
            <v>41628</v>
          </cell>
          <cell r="U5687">
            <v>15</v>
          </cell>
          <cell r="V5687" t="str">
            <v>DE 08 A 15 DÍAS</v>
          </cell>
        </row>
        <row r="5688">
          <cell r="Q5688" t="str">
            <v>BANORTE4162471001335750691</v>
          </cell>
          <cell r="R5688" t="str">
            <v>O.K.</v>
          </cell>
          <cell r="S5688" t="str">
            <v>CONCILIADA</v>
          </cell>
          <cell r="T5688">
            <v>41628</v>
          </cell>
          <cell r="U5688">
            <v>15</v>
          </cell>
          <cell r="V5688" t="str">
            <v>DE 08 A 15 DÍAS</v>
          </cell>
        </row>
        <row r="5689">
          <cell r="Q5689" t="str">
            <v>BANORTE4162471001335750709</v>
          </cell>
          <cell r="R5689" t="str">
            <v>O.K.</v>
          </cell>
          <cell r="S5689" t="str">
            <v>CONCILIADA</v>
          </cell>
          <cell r="T5689">
            <v>41628</v>
          </cell>
          <cell r="U5689">
            <v>15</v>
          </cell>
          <cell r="V5689" t="str">
            <v>DE 08 A 15 DÍAS</v>
          </cell>
        </row>
        <row r="5690">
          <cell r="Q5690" t="str">
            <v>BANORTE4162471001335758919</v>
          </cell>
          <cell r="R5690" t="str">
            <v>O.K.</v>
          </cell>
          <cell r="S5690" t="str">
            <v>CONCILIADA</v>
          </cell>
          <cell r="T5690">
            <v>41628</v>
          </cell>
          <cell r="U5690">
            <v>15</v>
          </cell>
          <cell r="V5690" t="str">
            <v>DE 08 A 15 DÍAS</v>
          </cell>
        </row>
        <row r="5691">
          <cell r="Q5691" t="str">
            <v>BANORTE4162471001335774830</v>
          </cell>
          <cell r="R5691" t="str">
            <v>O.K.</v>
          </cell>
          <cell r="S5691" t="str">
            <v>CONCILIADA</v>
          </cell>
          <cell r="T5691">
            <v>41628</v>
          </cell>
          <cell r="U5691">
            <v>15</v>
          </cell>
          <cell r="V5691" t="str">
            <v>DE 08 A 15 DÍAS</v>
          </cell>
        </row>
        <row r="5692">
          <cell r="Q5692" t="str">
            <v>BANORTE4162471001335783550</v>
          </cell>
          <cell r="R5692" t="str">
            <v>O.K.</v>
          </cell>
          <cell r="S5692" t="str">
            <v>COMPENSADA</v>
          </cell>
          <cell r="T5692">
            <v>41628</v>
          </cell>
          <cell r="U5692">
            <v>15</v>
          </cell>
          <cell r="V5692" t="str">
            <v>DE 08 A 15 DÍAS</v>
          </cell>
        </row>
        <row r="5693">
          <cell r="Q5693" t="str">
            <v>BANORTE4162471001335785415</v>
          </cell>
          <cell r="R5693" t="str">
            <v>O.K.</v>
          </cell>
          <cell r="S5693" t="str">
            <v>CONCILIADA</v>
          </cell>
          <cell r="T5693">
            <v>41628</v>
          </cell>
          <cell r="U5693">
            <v>15</v>
          </cell>
          <cell r="V5693" t="str">
            <v>DE 08 A 15 DÍAS</v>
          </cell>
        </row>
        <row r="5694">
          <cell r="Q5694" t="str">
            <v>BANORTE4162471001335786554</v>
          </cell>
          <cell r="R5694" t="str">
            <v>O.K.</v>
          </cell>
          <cell r="S5694" t="str">
            <v>CONCILIADA</v>
          </cell>
          <cell r="T5694">
            <v>41628</v>
          </cell>
          <cell r="U5694">
            <v>15</v>
          </cell>
          <cell r="V5694" t="str">
            <v>DE 08 A 15 DÍAS</v>
          </cell>
        </row>
        <row r="5695">
          <cell r="Q5695" t="str">
            <v>BANORTE4162471001335792156</v>
          </cell>
          <cell r="R5695" t="str">
            <v>O.K.</v>
          </cell>
          <cell r="S5695" t="str">
            <v>CONCILIADA</v>
          </cell>
          <cell r="T5695">
            <v>41628</v>
          </cell>
          <cell r="U5695">
            <v>15</v>
          </cell>
          <cell r="V5695" t="str">
            <v>DE 08 A 15 DÍAS</v>
          </cell>
        </row>
        <row r="5696">
          <cell r="Q5696" t="str">
            <v>BANORTE4162471001335795299</v>
          </cell>
          <cell r="R5696" t="str">
            <v>O.K.</v>
          </cell>
          <cell r="S5696" t="str">
            <v>CONCILIADA</v>
          </cell>
          <cell r="T5696">
            <v>41628</v>
          </cell>
          <cell r="U5696">
            <v>15</v>
          </cell>
          <cell r="V5696" t="str">
            <v>DE 08 A 15 DÍAS</v>
          </cell>
        </row>
        <row r="5697">
          <cell r="Q5697" t="str">
            <v>BANORTE4162471001335798616</v>
          </cell>
          <cell r="R5697" t="str">
            <v>O.K.</v>
          </cell>
          <cell r="S5697" t="str">
            <v>Aplicadas a clientes</v>
          </cell>
          <cell r="T5697">
            <v>41628</v>
          </cell>
          <cell r="U5697">
            <v>15</v>
          </cell>
          <cell r="V5697" t="str">
            <v>DE 08 A 15 DÍAS</v>
          </cell>
        </row>
        <row r="5698">
          <cell r="Q5698" t="str">
            <v>BANORTE4162471001335798616</v>
          </cell>
          <cell r="R5698" t="str">
            <v>O.K.</v>
          </cell>
          <cell r="S5698" t="str">
            <v>Aplicadas a clientes</v>
          </cell>
          <cell r="T5698">
            <v>41628</v>
          </cell>
          <cell r="U5698">
            <v>15</v>
          </cell>
          <cell r="V5698" t="str">
            <v>DE 08 A 15 DÍAS</v>
          </cell>
        </row>
        <row r="5699">
          <cell r="Q5699" t="str">
            <v>BANORTE4162471001335723737</v>
          </cell>
          <cell r="R5699" t="str">
            <v>O.K.</v>
          </cell>
          <cell r="S5699" t="str">
            <v>CONCILIADA</v>
          </cell>
          <cell r="T5699">
            <v>41628</v>
          </cell>
          <cell r="U5699">
            <v>15</v>
          </cell>
          <cell r="V5699" t="str">
            <v>DE 08 A 15 DÍAS</v>
          </cell>
        </row>
        <row r="5700">
          <cell r="Q5700" t="str">
            <v>BANORTE4162471001335735985</v>
          </cell>
          <cell r="R5700" t="str">
            <v>O.K.</v>
          </cell>
          <cell r="S5700" t="str">
            <v>CONCILIADA</v>
          </cell>
          <cell r="T5700">
            <v>41628</v>
          </cell>
          <cell r="U5700">
            <v>15</v>
          </cell>
          <cell r="V5700" t="str">
            <v>DE 08 A 15 DÍAS</v>
          </cell>
        </row>
        <row r="5701">
          <cell r="Q5701" t="str">
            <v>BANORTE4162471001335747308</v>
          </cell>
          <cell r="R5701" t="str">
            <v>O.K.</v>
          </cell>
          <cell r="S5701" t="str">
            <v>COMPENSADA</v>
          </cell>
          <cell r="T5701">
            <v>41628</v>
          </cell>
          <cell r="U5701">
            <v>15</v>
          </cell>
          <cell r="V5701" t="str">
            <v>DE 08 A 15 DÍAS</v>
          </cell>
        </row>
        <row r="5702">
          <cell r="Q5702" t="str">
            <v>BANORTE4162471001335751934</v>
          </cell>
          <cell r="R5702" t="str">
            <v>O.K.</v>
          </cell>
          <cell r="S5702" t="str">
            <v>COMPENSADA</v>
          </cell>
          <cell r="T5702">
            <v>41628</v>
          </cell>
          <cell r="U5702">
            <v>15</v>
          </cell>
          <cell r="V5702" t="str">
            <v>DE 08 A 15 DÍAS</v>
          </cell>
        </row>
        <row r="5703">
          <cell r="Q5703" t="str">
            <v>BANORTE4162471001335751934</v>
          </cell>
          <cell r="R5703" t="str">
            <v>O.K.</v>
          </cell>
          <cell r="S5703" t="str">
            <v>COMPENSADA</v>
          </cell>
          <cell r="T5703">
            <v>41628</v>
          </cell>
          <cell r="U5703">
            <v>15</v>
          </cell>
          <cell r="V5703" t="str">
            <v>DE 08 A 15 DÍAS</v>
          </cell>
        </row>
        <row r="5704">
          <cell r="Q5704" t="str">
            <v>BANORTE4162471001335783216</v>
          </cell>
          <cell r="R5704" t="str">
            <v>O.K.</v>
          </cell>
          <cell r="S5704" t="str">
            <v>CONCILIADA</v>
          </cell>
          <cell r="T5704">
            <v>41628</v>
          </cell>
          <cell r="U5704">
            <v>15</v>
          </cell>
          <cell r="V5704" t="str">
            <v>DE 08 A 15 DÍAS</v>
          </cell>
        </row>
        <row r="5705">
          <cell r="Q5705" t="str">
            <v>BANORTE4162471001335758889</v>
          </cell>
          <cell r="R5705" t="str">
            <v>O.K.</v>
          </cell>
          <cell r="S5705" t="str">
            <v>CONCILIADA</v>
          </cell>
          <cell r="T5705">
            <v>41628</v>
          </cell>
          <cell r="U5705">
            <v>15</v>
          </cell>
          <cell r="V5705" t="str">
            <v>DE 08 A 15 DÍAS</v>
          </cell>
        </row>
        <row r="5706">
          <cell r="Q5706" t="str">
            <v>BANORTE4162471001335758892</v>
          </cell>
          <cell r="R5706" t="str">
            <v>O.K.</v>
          </cell>
          <cell r="S5706" t="str">
            <v>CONCILIADA</v>
          </cell>
          <cell r="T5706">
            <v>41628</v>
          </cell>
          <cell r="U5706">
            <v>15</v>
          </cell>
          <cell r="V5706" t="str">
            <v>DE 08 A 15 DÍAS</v>
          </cell>
        </row>
        <row r="5707">
          <cell r="Q5707" t="str">
            <v>BANORTE4162471001335703866</v>
          </cell>
          <cell r="R5707" t="str">
            <v>O.K.</v>
          </cell>
          <cell r="S5707" t="str">
            <v>CONCILIADA</v>
          </cell>
          <cell r="T5707">
            <v>41628</v>
          </cell>
          <cell r="U5707">
            <v>15</v>
          </cell>
          <cell r="V5707" t="str">
            <v>DE 08 A 15 DÍAS</v>
          </cell>
        </row>
        <row r="5708">
          <cell r="Q5708" t="str">
            <v>BANORTE4162471001335747972</v>
          </cell>
          <cell r="R5708" t="str">
            <v>O.K.</v>
          </cell>
          <cell r="S5708" t="str">
            <v>CONCILIADA</v>
          </cell>
          <cell r="T5708">
            <v>41628</v>
          </cell>
          <cell r="U5708">
            <v>15</v>
          </cell>
          <cell r="V5708" t="str">
            <v>DE 08 A 15 DÍAS</v>
          </cell>
        </row>
        <row r="5709">
          <cell r="Q5709" t="str">
            <v>BANORTE4162471001335770779</v>
          </cell>
          <cell r="R5709" t="str">
            <v>O.K.</v>
          </cell>
          <cell r="S5709" t="str">
            <v>CONCILIADA</v>
          </cell>
          <cell r="T5709">
            <v>41628</v>
          </cell>
          <cell r="U5709">
            <v>15</v>
          </cell>
          <cell r="V5709" t="str">
            <v>DE 08 A 15 DÍAS</v>
          </cell>
        </row>
        <row r="5710">
          <cell r="Q5710" t="str">
            <v>BANORTE4162471001335748588</v>
          </cell>
          <cell r="R5710" t="str">
            <v>O.K.</v>
          </cell>
          <cell r="S5710" t="str">
            <v>CONCILIADA</v>
          </cell>
          <cell r="T5710">
            <v>41628</v>
          </cell>
          <cell r="U5710">
            <v>15</v>
          </cell>
          <cell r="V5710" t="str">
            <v>DE 08 A 15 DÍAS</v>
          </cell>
        </row>
        <row r="5711">
          <cell r="Q5711" t="str">
            <v>BANORTE4162471001335752193</v>
          </cell>
          <cell r="R5711" t="str">
            <v>O.K.</v>
          </cell>
          <cell r="S5711" t="str">
            <v>CONCILIADA</v>
          </cell>
          <cell r="T5711">
            <v>41628</v>
          </cell>
          <cell r="U5711">
            <v>15</v>
          </cell>
          <cell r="V5711" t="str">
            <v>DE 08 A 15 DÍAS</v>
          </cell>
        </row>
        <row r="5712">
          <cell r="Q5712" t="str">
            <v>BANORTE4162471001335783501</v>
          </cell>
          <cell r="R5712" t="str">
            <v>O.K.</v>
          </cell>
          <cell r="S5712" t="str">
            <v>COMPENSADA</v>
          </cell>
          <cell r="T5712">
            <v>41628</v>
          </cell>
          <cell r="U5712">
            <v>15</v>
          </cell>
          <cell r="V5712" t="str">
            <v>DE 08 A 15 DÍAS</v>
          </cell>
        </row>
        <row r="5713">
          <cell r="Q5713" t="str">
            <v>BANORTE4162471001335795463</v>
          </cell>
          <cell r="R5713" t="str">
            <v>O.K.</v>
          </cell>
          <cell r="S5713" t="str">
            <v>CONCILIADA</v>
          </cell>
          <cell r="T5713">
            <v>41628</v>
          </cell>
          <cell r="U5713">
            <v>15</v>
          </cell>
          <cell r="V5713" t="str">
            <v>DE 08 A 15 DÍAS</v>
          </cell>
        </row>
        <row r="5714">
          <cell r="Q5714" t="str">
            <v>BANORTE4162471001335779552</v>
          </cell>
          <cell r="R5714" t="str">
            <v>O.K.</v>
          </cell>
          <cell r="S5714" t="str">
            <v>CONCILIADA</v>
          </cell>
          <cell r="T5714">
            <v>41628</v>
          </cell>
          <cell r="U5714">
            <v>15</v>
          </cell>
          <cell r="V5714" t="str">
            <v>DE 08 A 15 DÍAS</v>
          </cell>
        </row>
        <row r="5715">
          <cell r="Q5715" t="str">
            <v>BANORTE4162471001335786855</v>
          </cell>
          <cell r="R5715" t="str">
            <v>O.K.</v>
          </cell>
          <cell r="S5715" t="str">
            <v>COMPENSADA</v>
          </cell>
          <cell r="T5715">
            <v>41628</v>
          </cell>
          <cell r="U5715">
            <v>15</v>
          </cell>
          <cell r="V5715" t="str">
            <v>DE 08 A 15 DÍAS</v>
          </cell>
        </row>
        <row r="5716">
          <cell r="Q5716" t="str">
            <v>BANORTE4162471001335721311</v>
          </cell>
          <cell r="R5716" t="str">
            <v>O.K.</v>
          </cell>
          <cell r="S5716" t="str">
            <v>CONCILIADA</v>
          </cell>
          <cell r="T5716">
            <v>41628</v>
          </cell>
          <cell r="U5716">
            <v>15</v>
          </cell>
          <cell r="V5716" t="str">
            <v>DE 08 A 15 DÍAS</v>
          </cell>
        </row>
        <row r="5717">
          <cell r="Q5717" t="str">
            <v>BANORTE4162471001335763522</v>
          </cell>
          <cell r="R5717" t="str">
            <v>O.K.</v>
          </cell>
          <cell r="S5717" t="str">
            <v>CONCILIADA</v>
          </cell>
          <cell r="T5717">
            <v>41628</v>
          </cell>
          <cell r="U5717">
            <v>15</v>
          </cell>
          <cell r="V5717" t="str">
            <v>DE 08 A 15 DÍAS</v>
          </cell>
        </row>
        <row r="5718">
          <cell r="Q5718" t="str">
            <v>BANORTE4162471001335741197</v>
          </cell>
          <cell r="R5718" t="str">
            <v>O.K.</v>
          </cell>
          <cell r="S5718" t="str">
            <v>CONCILIADA</v>
          </cell>
          <cell r="T5718">
            <v>41628</v>
          </cell>
          <cell r="U5718">
            <v>15</v>
          </cell>
          <cell r="V5718" t="str">
            <v>DE 08 A 15 DÍAS</v>
          </cell>
        </row>
        <row r="5719">
          <cell r="Q5719" t="str">
            <v>BANORTE4162471001335719137</v>
          </cell>
          <cell r="R5719" t="str">
            <v>O.K.</v>
          </cell>
          <cell r="S5719" t="str">
            <v>CONCILIADA</v>
          </cell>
          <cell r="T5719">
            <v>41628</v>
          </cell>
          <cell r="U5719">
            <v>15</v>
          </cell>
          <cell r="V5719" t="str">
            <v>DE 08 A 15 DÍAS</v>
          </cell>
        </row>
        <row r="5720">
          <cell r="Q5720" t="str">
            <v>BANORTE4162471001335729024</v>
          </cell>
          <cell r="R5720" t="str">
            <v>O.K.</v>
          </cell>
          <cell r="S5720" t="str">
            <v>CONCILIADA</v>
          </cell>
          <cell r="T5720">
            <v>41628</v>
          </cell>
          <cell r="U5720">
            <v>15</v>
          </cell>
          <cell r="V5720" t="str">
            <v>DE 08 A 15 DÍAS</v>
          </cell>
        </row>
        <row r="5721">
          <cell r="Q5721" t="str">
            <v>BANORTE4162471001335761679</v>
          </cell>
          <cell r="R5721" t="str">
            <v>O.K.</v>
          </cell>
          <cell r="S5721" t="str">
            <v>CONCILIADA</v>
          </cell>
          <cell r="T5721">
            <v>41628</v>
          </cell>
          <cell r="U5721">
            <v>15</v>
          </cell>
          <cell r="V5721" t="str">
            <v>DE 08 A 15 DÍAS</v>
          </cell>
        </row>
        <row r="5722">
          <cell r="Q5722" t="str">
            <v>BANORTE4162471001335761669</v>
          </cell>
          <cell r="R5722" t="str">
            <v>O.K.</v>
          </cell>
          <cell r="S5722" t="str">
            <v>CONCILIADA</v>
          </cell>
          <cell r="T5722">
            <v>41628</v>
          </cell>
          <cell r="U5722">
            <v>15</v>
          </cell>
          <cell r="V5722" t="str">
            <v>DE 08 A 15 DÍAS</v>
          </cell>
        </row>
        <row r="5723">
          <cell r="Q5723" t="str">
            <v>BANORTE4162471001335761621</v>
          </cell>
          <cell r="R5723" t="str">
            <v>O.K.</v>
          </cell>
          <cell r="S5723" t="str">
            <v>CONCILIADA</v>
          </cell>
          <cell r="T5723">
            <v>41628</v>
          </cell>
          <cell r="U5723">
            <v>15</v>
          </cell>
          <cell r="V5723" t="str">
            <v>DE 08 A 15 DÍAS</v>
          </cell>
        </row>
        <row r="5724">
          <cell r="Q5724" t="str">
            <v>BANORTE4162471001335766256</v>
          </cell>
          <cell r="R5724" t="str">
            <v>O.K.</v>
          </cell>
          <cell r="S5724" t="str">
            <v>CONCILIADA</v>
          </cell>
          <cell r="T5724">
            <v>41628</v>
          </cell>
          <cell r="U5724">
            <v>15</v>
          </cell>
          <cell r="V5724" t="str">
            <v>DE 08 A 15 DÍAS</v>
          </cell>
        </row>
        <row r="5725">
          <cell r="Q5725" t="str">
            <v>BANORTE4162471001335769037</v>
          </cell>
          <cell r="R5725" t="str">
            <v>O.K.</v>
          </cell>
          <cell r="S5725" t="str">
            <v>CONCILIADA</v>
          </cell>
          <cell r="T5725">
            <v>41628</v>
          </cell>
          <cell r="U5725">
            <v>15</v>
          </cell>
          <cell r="V5725" t="str">
            <v>DE 08 A 15 DÍAS</v>
          </cell>
        </row>
        <row r="5726">
          <cell r="Q5726" t="str">
            <v>BANORTE4162471001335761657</v>
          </cell>
          <cell r="R5726" t="str">
            <v>O.K.</v>
          </cell>
          <cell r="S5726" t="str">
            <v>CONCILIADA</v>
          </cell>
          <cell r="T5726">
            <v>41628</v>
          </cell>
          <cell r="U5726">
            <v>15</v>
          </cell>
          <cell r="V5726" t="str">
            <v>DE 08 A 15 DÍAS</v>
          </cell>
        </row>
        <row r="5727">
          <cell r="Q5727" t="str">
            <v>BANORTE4162471001335758920</v>
          </cell>
          <cell r="R5727" t="str">
            <v>O.K.</v>
          </cell>
          <cell r="S5727" t="str">
            <v>COMPENSADA</v>
          </cell>
          <cell r="T5727">
            <v>41628</v>
          </cell>
          <cell r="U5727">
            <v>15</v>
          </cell>
          <cell r="V5727" t="str">
            <v>DE 08 A 15 DÍAS</v>
          </cell>
        </row>
        <row r="5728">
          <cell r="Q5728" t="str">
            <v>BANORTE4162471001335747353</v>
          </cell>
          <cell r="R5728" t="str">
            <v>O.K.</v>
          </cell>
          <cell r="S5728" t="str">
            <v>Aplicadas a clientes</v>
          </cell>
          <cell r="T5728">
            <v>41628</v>
          </cell>
          <cell r="U5728">
            <v>15</v>
          </cell>
          <cell r="V5728" t="str">
            <v>DE 08 A 15 DÍAS</v>
          </cell>
        </row>
        <row r="5729">
          <cell r="Q5729" t="str">
            <v>BANORTE4162471001335747353</v>
          </cell>
          <cell r="R5729" t="str">
            <v>O.K.</v>
          </cell>
          <cell r="S5729" t="str">
            <v>Aplicadas a clientes</v>
          </cell>
          <cell r="T5729">
            <v>41628</v>
          </cell>
          <cell r="U5729">
            <v>15</v>
          </cell>
          <cell r="V5729" t="str">
            <v>DE 08 A 15 DÍAS</v>
          </cell>
        </row>
        <row r="5730">
          <cell r="Q5730" t="str">
            <v>BANORTE4162471001335761996</v>
          </cell>
          <cell r="R5730" t="str">
            <v>O.K.</v>
          </cell>
          <cell r="S5730" t="str">
            <v>CONCILIADA</v>
          </cell>
          <cell r="T5730">
            <v>41628</v>
          </cell>
          <cell r="U5730">
            <v>15</v>
          </cell>
          <cell r="V5730" t="str">
            <v>DE 08 A 15 DÍAS</v>
          </cell>
        </row>
        <row r="5731">
          <cell r="Q5731" t="str">
            <v>BANORTE4162471001335783228</v>
          </cell>
          <cell r="R5731" t="str">
            <v>O.K.</v>
          </cell>
          <cell r="S5731" t="str">
            <v>CONCILIADA</v>
          </cell>
          <cell r="T5731">
            <v>41628</v>
          </cell>
          <cell r="U5731">
            <v>15</v>
          </cell>
          <cell r="V5731" t="str">
            <v>DE 08 A 15 DÍAS</v>
          </cell>
        </row>
        <row r="5732">
          <cell r="Q5732" t="str">
            <v>BANORTE4162471001335793451</v>
          </cell>
          <cell r="R5732" t="str">
            <v>O.K.</v>
          </cell>
          <cell r="S5732" t="str">
            <v>CONCILIADA</v>
          </cell>
          <cell r="T5732">
            <v>41628</v>
          </cell>
          <cell r="U5732">
            <v>15</v>
          </cell>
          <cell r="V5732" t="str">
            <v>DE 08 A 15 DÍAS</v>
          </cell>
        </row>
        <row r="5733">
          <cell r="Q5733" t="str">
            <v>BANORTE4162471001335795182</v>
          </cell>
          <cell r="R5733" t="str">
            <v>O.K.</v>
          </cell>
          <cell r="S5733" t="str">
            <v>COMPENSADA</v>
          </cell>
          <cell r="T5733">
            <v>41628</v>
          </cell>
          <cell r="U5733">
            <v>15</v>
          </cell>
          <cell r="V5733" t="str">
            <v>DE 08 A 15 DÍAS</v>
          </cell>
        </row>
        <row r="5734">
          <cell r="Q5734" t="str">
            <v>BANORTE4162471001335795177</v>
          </cell>
          <cell r="R5734" t="str">
            <v>O.K.</v>
          </cell>
          <cell r="S5734" t="str">
            <v>CONCILIADA</v>
          </cell>
          <cell r="T5734">
            <v>41628</v>
          </cell>
          <cell r="U5734">
            <v>15</v>
          </cell>
          <cell r="V5734" t="str">
            <v>DE 08 A 15 DÍAS</v>
          </cell>
        </row>
        <row r="5735">
          <cell r="Q5735" t="str">
            <v>BANORTE4162471001335761676</v>
          </cell>
          <cell r="R5735" t="str">
            <v>O.K.</v>
          </cell>
          <cell r="S5735" t="str">
            <v>CONCILIADA</v>
          </cell>
          <cell r="T5735">
            <v>41628</v>
          </cell>
          <cell r="U5735">
            <v>15</v>
          </cell>
          <cell r="V5735" t="str">
            <v>DE 08 A 15 DÍAS</v>
          </cell>
        </row>
        <row r="5736">
          <cell r="Q5736" t="str">
            <v>BANORTE4162471001335795179</v>
          </cell>
          <cell r="R5736" t="str">
            <v>O.K.</v>
          </cell>
          <cell r="S5736" t="str">
            <v>CONCILIADA</v>
          </cell>
          <cell r="T5736">
            <v>41628</v>
          </cell>
          <cell r="U5736">
            <v>15</v>
          </cell>
          <cell r="V5736" t="str">
            <v>DE 08 A 15 DÍAS</v>
          </cell>
        </row>
        <row r="5737">
          <cell r="Q5737" t="str">
            <v>BANORTE4162471001335761673</v>
          </cell>
          <cell r="R5737" t="str">
            <v>O.K.</v>
          </cell>
          <cell r="S5737" t="str">
            <v>CONCILIADA</v>
          </cell>
          <cell r="T5737">
            <v>41628</v>
          </cell>
          <cell r="U5737">
            <v>15</v>
          </cell>
          <cell r="V5737" t="str">
            <v>DE 08 A 15 DÍAS</v>
          </cell>
        </row>
        <row r="5738">
          <cell r="Q5738" t="str">
            <v>BANORTE4162471001335761668</v>
          </cell>
          <cell r="R5738" t="str">
            <v>O.K.</v>
          </cell>
          <cell r="S5738" t="str">
            <v>CONCILIADA</v>
          </cell>
          <cell r="T5738">
            <v>41628</v>
          </cell>
          <cell r="U5738">
            <v>15</v>
          </cell>
          <cell r="V5738" t="str">
            <v>DE 08 A 15 DÍAS</v>
          </cell>
        </row>
        <row r="5739">
          <cell r="Q5739" t="str">
            <v>BANORTE4162471001335714539</v>
          </cell>
          <cell r="R5739" t="str">
            <v>O.K.</v>
          </cell>
          <cell r="S5739" t="str">
            <v>CONCILIADA</v>
          </cell>
          <cell r="T5739">
            <v>41628</v>
          </cell>
          <cell r="U5739">
            <v>15</v>
          </cell>
          <cell r="V5739" t="str">
            <v>DE 08 A 15 DÍAS</v>
          </cell>
        </row>
        <row r="5740">
          <cell r="Q5740" t="str">
            <v>BANORTE4162471001335774715</v>
          </cell>
          <cell r="R5740" t="str">
            <v>O.K.</v>
          </cell>
          <cell r="S5740" t="str">
            <v>CONCILIADA</v>
          </cell>
          <cell r="T5740">
            <v>41628</v>
          </cell>
          <cell r="U5740">
            <v>15</v>
          </cell>
          <cell r="V5740" t="str">
            <v>DE 08 A 15 DÍAS</v>
          </cell>
        </row>
        <row r="5741">
          <cell r="Q5741" t="str">
            <v>BANORTE4162471001335717190</v>
          </cell>
          <cell r="R5741" t="str">
            <v>O.K.</v>
          </cell>
          <cell r="S5741" t="str">
            <v>CONCILIADA</v>
          </cell>
          <cell r="T5741">
            <v>41628</v>
          </cell>
          <cell r="U5741">
            <v>15</v>
          </cell>
          <cell r="V5741" t="str">
            <v>DE 08 A 15 DÍAS</v>
          </cell>
        </row>
        <row r="5742">
          <cell r="Q5742" t="str">
            <v>BANORTE4162471001335719998</v>
          </cell>
          <cell r="R5742" t="str">
            <v>O.K.</v>
          </cell>
          <cell r="S5742" t="str">
            <v>CONCILIADA</v>
          </cell>
          <cell r="T5742">
            <v>41628</v>
          </cell>
          <cell r="U5742">
            <v>15</v>
          </cell>
          <cell r="V5742" t="str">
            <v>DE 08 A 15 DÍAS</v>
          </cell>
        </row>
        <row r="5743">
          <cell r="Q5743" t="str">
            <v>BANORTE4162471001335719987</v>
          </cell>
          <cell r="R5743" t="str">
            <v>O.K.</v>
          </cell>
          <cell r="S5743" t="str">
            <v>CONCILIADA</v>
          </cell>
          <cell r="T5743">
            <v>41628</v>
          </cell>
          <cell r="U5743">
            <v>15</v>
          </cell>
          <cell r="V5743" t="str">
            <v>DE 08 A 15 DÍAS</v>
          </cell>
        </row>
        <row r="5744">
          <cell r="Q5744" t="str">
            <v>BANORTE4162471001335717191</v>
          </cell>
          <cell r="R5744" t="str">
            <v>O.K.</v>
          </cell>
          <cell r="S5744" t="str">
            <v>CONCILIADA</v>
          </cell>
          <cell r="T5744">
            <v>41628</v>
          </cell>
          <cell r="U5744">
            <v>15</v>
          </cell>
          <cell r="V5744" t="str">
            <v>DE 08 A 15 DÍAS</v>
          </cell>
        </row>
        <row r="5745">
          <cell r="Q5745" t="str">
            <v>BANORTE4162471001335717220</v>
          </cell>
          <cell r="R5745" t="str">
            <v>O.K.</v>
          </cell>
          <cell r="S5745" t="str">
            <v>CONCILIADA</v>
          </cell>
          <cell r="T5745">
            <v>41628</v>
          </cell>
          <cell r="U5745">
            <v>15</v>
          </cell>
          <cell r="V5745" t="str">
            <v>DE 08 A 15 DÍAS</v>
          </cell>
        </row>
        <row r="5746">
          <cell r="Q5746" t="str">
            <v>BANORTE4162471001335721580</v>
          </cell>
          <cell r="R5746" t="str">
            <v>O.K.</v>
          </cell>
          <cell r="S5746" t="str">
            <v>CONCILIADA</v>
          </cell>
          <cell r="T5746">
            <v>41628</v>
          </cell>
          <cell r="U5746">
            <v>15</v>
          </cell>
          <cell r="V5746" t="str">
            <v>DE 08 A 15 DÍAS</v>
          </cell>
        </row>
        <row r="5747">
          <cell r="Q5747" t="str">
            <v>BANORTE4162471001335702927</v>
          </cell>
          <cell r="R5747" t="str">
            <v>O.K.</v>
          </cell>
          <cell r="S5747" t="str">
            <v>CONCILIADA</v>
          </cell>
          <cell r="T5747">
            <v>41628</v>
          </cell>
          <cell r="U5747">
            <v>15</v>
          </cell>
          <cell r="V5747" t="str">
            <v>DE 08 A 15 DÍAS</v>
          </cell>
        </row>
        <row r="5748">
          <cell r="Q5748" t="str">
            <v>BANORTE4162471001335714524</v>
          </cell>
          <cell r="R5748" t="str">
            <v>O.K.</v>
          </cell>
          <cell r="S5748" t="str">
            <v>CONCILIADA</v>
          </cell>
          <cell r="T5748">
            <v>41628</v>
          </cell>
          <cell r="U5748">
            <v>15</v>
          </cell>
          <cell r="V5748" t="str">
            <v>DE 08 A 15 DÍAS</v>
          </cell>
        </row>
        <row r="5749">
          <cell r="Q5749" t="str">
            <v>BANORTE4162471001335723070</v>
          </cell>
          <cell r="R5749" t="str">
            <v>CONCILIACION</v>
          </cell>
          <cell r="S5749" t="str">
            <v xml:space="preserve"> </v>
          </cell>
          <cell r="T5749" t="str">
            <v xml:space="preserve"> </v>
          </cell>
          <cell r="U5749">
            <v>15</v>
          </cell>
          <cell r="V5749" t="str">
            <v>DE 08 A 15 DÍAS</v>
          </cell>
        </row>
        <row r="5750">
          <cell r="Q5750" t="str">
            <v>BANORTE4162471001335723073</v>
          </cell>
          <cell r="R5750" t="str">
            <v>O.K.</v>
          </cell>
          <cell r="S5750" t="str">
            <v>CONCILIADA</v>
          </cell>
          <cell r="T5750">
            <v>41628</v>
          </cell>
          <cell r="U5750">
            <v>15</v>
          </cell>
          <cell r="V5750" t="str">
            <v>DE 08 A 15 DÍAS</v>
          </cell>
        </row>
        <row r="5751">
          <cell r="Q5751" t="str">
            <v>BANORTE4162471001335788345</v>
          </cell>
          <cell r="R5751" t="str">
            <v>O.K.</v>
          </cell>
          <cell r="S5751" t="str">
            <v>CONCILIADA</v>
          </cell>
          <cell r="T5751">
            <v>41628</v>
          </cell>
          <cell r="U5751">
            <v>15</v>
          </cell>
          <cell r="V5751" t="str">
            <v>DE 08 A 15 DÍAS</v>
          </cell>
        </row>
        <row r="5752">
          <cell r="Q5752" t="str">
            <v>BANORTE4162471001335779600</v>
          </cell>
          <cell r="R5752" t="str">
            <v>O.K.</v>
          </cell>
          <cell r="S5752" t="str">
            <v>CONCILIADA</v>
          </cell>
          <cell r="T5752">
            <v>41628</v>
          </cell>
          <cell r="U5752">
            <v>15</v>
          </cell>
          <cell r="V5752" t="str">
            <v>DE 08 A 15 DÍAS</v>
          </cell>
        </row>
        <row r="5753">
          <cell r="Q5753" t="str">
            <v>BANORTE4162471001335786100</v>
          </cell>
          <cell r="R5753" t="str">
            <v>O.K.</v>
          </cell>
          <cell r="S5753" t="str">
            <v>CONCILIADA</v>
          </cell>
          <cell r="T5753">
            <v>41628</v>
          </cell>
          <cell r="U5753">
            <v>15</v>
          </cell>
          <cell r="V5753" t="str">
            <v>DE 08 A 15 DÍAS</v>
          </cell>
        </row>
        <row r="5754">
          <cell r="Q5754" t="str">
            <v>BANORTE4162471001335799150</v>
          </cell>
          <cell r="R5754" t="str">
            <v>O.K.</v>
          </cell>
          <cell r="S5754" t="str">
            <v>CONCILIADA</v>
          </cell>
          <cell r="T5754">
            <v>41628</v>
          </cell>
          <cell r="U5754">
            <v>15</v>
          </cell>
          <cell r="V5754" t="str">
            <v>DE 08 A 15 DÍAS</v>
          </cell>
        </row>
        <row r="5755">
          <cell r="Q5755" t="str">
            <v>BANORTE4162471001335747356</v>
          </cell>
          <cell r="R5755" t="str">
            <v>O.K.</v>
          </cell>
          <cell r="S5755" t="str">
            <v>CONCILIADA</v>
          </cell>
          <cell r="T5755">
            <v>41628</v>
          </cell>
          <cell r="U5755">
            <v>15</v>
          </cell>
          <cell r="V5755" t="str">
            <v>DE 08 A 15 DÍAS</v>
          </cell>
        </row>
        <row r="5756">
          <cell r="Q5756" t="str">
            <v>BANORTE4162471001335748562</v>
          </cell>
          <cell r="R5756" t="str">
            <v>O.K.</v>
          </cell>
          <cell r="S5756" t="str">
            <v>CONCILIADA</v>
          </cell>
          <cell r="T5756">
            <v>41628</v>
          </cell>
          <cell r="U5756">
            <v>15</v>
          </cell>
          <cell r="V5756" t="str">
            <v>DE 08 A 15 DÍAS</v>
          </cell>
        </row>
        <row r="5757">
          <cell r="Q5757" t="str">
            <v>BANORTE4162471001335761667</v>
          </cell>
          <cell r="R5757" t="str">
            <v>O.K.</v>
          </cell>
          <cell r="S5757" t="str">
            <v>CONCILIADA</v>
          </cell>
          <cell r="T5757">
            <v>41628</v>
          </cell>
          <cell r="U5757">
            <v>15</v>
          </cell>
          <cell r="V5757" t="str">
            <v>DE 08 A 15 DÍAS</v>
          </cell>
        </row>
        <row r="5758">
          <cell r="Q5758" t="str">
            <v>BANORTE4162471001335700420</v>
          </cell>
          <cell r="R5758" t="str">
            <v>O.K.</v>
          </cell>
          <cell r="S5758" t="str">
            <v>CONCILIADA</v>
          </cell>
          <cell r="T5758">
            <v>41628</v>
          </cell>
          <cell r="U5758">
            <v>15</v>
          </cell>
          <cell r="V5758" t="str">
            <v>DE 08 A 15 DÍAS</v>
          </cell>
        </row>
        <row r="5759">
          <cell r="Q5759" t="str">
            <v>BANORTE4162471001335705437</v>
          </cell>
          <cell r="R5759" t="str">
            <v>O.K.</v>
          </cell>
          <cell r="S5759" t="str">
            <v>CONCILIADA</v>
          </cell>
          <cell r="T5759">
            <v>41628</v>
          </cell>
          <cell r="U5759">
            <v>15</v>
          </cell>
          <cell r="V5759" t="str">
            <v>DE 08 A 15 DÍAS</v>
          </cell>
        </row>
        <row r="5760">
          <cell r="Q5760" t="str">
            <v>BANORTE4162471001335752603</v>
          </cell>
          <cell r="R5760" t="str">
            <v>O.K.</v>
          </cell>
          <cell r="S5760" t="str">
            <v>CONCILIADA</v>
          </cell>
          <cell r="T5760">
            <v>41628</v>
          </cell>
          <cell r="U5760">
            <v>15</v>
          </cell>
          <cell r="V5760" t="str">
            <v>DE 08 A 15 DÍAS</v>
          </cell>
        </row>
        <row r="5761">
          <cell r="Q5761" t="str">
            <v>BANORTE4162471001335747352</v>
          </cell>
          <cell r="R5761" t="str">
            <v>O.K.</v>
          </cell>
          <cell r="S5761" t="str">
            <v>Aplicadas a clientes</v>
          </cell>
          <cell r="T5761">
            <v>41628</v>
          </cell>
          <cell r="U5761">
            <v>15</v>
          </cell>
          <cell r="V5761" t="str">
            <v>DE 08 A 15 DÍAS</v>
          </cell>
        </row>
        <row r="5762">
          <cell r="Q5762" t="str">
            <v>BANORTE4162471001335747344</v>
          </cell>
          <cell r="R5762" t="str">
            <v>O.K.</v>
          </cell>
          <cell r="S5762" t="str">
            <v>CONCILIADA</v>
          </cell>
          <cell r="T5762">
            <v>41628</v>
          </cell>
          <cell r="U5762">
            <v>15</v>
          </cell>
          <cell r="V5762" t="str">
            <v>DE 08 A 15 DÍAS</v>
          </cell>
        </row>
        <row r="5763">
          <cell r="Q5763" t="str">
            <v>BANORTE4162471001335761681</v>
          </cell>
          <cell r="R5763" t="str">
            <v>O.K.</v>
          </cell>
          <cell r="S5763" t="str">
            <v>CONCILIADA</v>
          </cell>
          <cell r="T5763">
            <v>41628</v>
          </cell>
          <cell r="U5763">
            <v>15</v>
          </cell>
          <cell r="V5763" t="str">
            <v>DE 08 A 15 DÍAS</v>
          </cell>
        </row>
        <row r="5764">
          <cell r="Q5764" t="str">
            <v>BANORTE4162471001335774889</v>
          </cell>
          <cell r="R5764" t="str">
            <v>O.K.</v>
          </cell>
          <cell r="S5764" t="str">
            <v>CONCILIADA</v>
          </cell>
          <cell r="T5764">
            <v>41628</v>
          </cell>
          <cell r="U5764">
            <v>15</v>
          </cell>
          <cell r="V5764" t="str">
            <v>DE 08 A 15 DÍAS</v>
          </cell>
        </row>
        <row r="5765">
          <cell r="Q5765" t="str">
            <v>BANORTE4162471001335784137</v>
          </cell>
          <cell r="R5765" t="str">
            <v>O.K.</v>
          </cell>
          <cell r="S5765" t="str">
            <v>CONCILIADA</v>
          </cell>
          <cell r="T5765">
            <v>41628</v>
          </cell>
          <cell r="U5765">
            <v>15</v>
          </cell>
          <cell r="V5765" t="str">
            <v>DE 08 A 15 DÍAS</v>
          </cell>
        </row>
        <row r="5766">
          <cell r="Q5766" t="str">
            <v>BANORTE4162471001335787310</v>
          </cell>
          <cell r="R5766" t="str">
            <v>O.K.</v>
          </cell>
          <cell r="S5766" t="str">
            <v>CONCILIADA</v>
          </cell>
          <cell r="T5766">
            <v>41628</v>
          </cell>
          <cell r="U5766">
            <v>15</v>
          </cell>
          <cell r="V5766" t="str">
            <v>DE 08 A 15 DÍAS</v>
          </cell>
        </row>
        <row r="5767">
          <cell r="Q5767" t="str">
            <v>BANORTE4162471001335747349</v>
          </cell>
          <cell r="R5767" t="str">
            <v>O.K.</v>
          </cell>
          <cell r="S5767" t="str">
            <v>COMPENSADA</v>
          </cell>
          <cell r="T5767">
            <v>41628</v>
          </cell>
          <cell r="U5767">
            <v>15</v>
          </cell>
          <cell r="V5767" t="str">
            <v>DE 08 A 15 DÍAS</v>
          </cell>
        </row>
        <row r="5768">
          <cell r="Q5768" t="str">
            <v>BANORTE4162471001335783209</v>
          </cell>
          <cell r="R5768" t="str">
            <v>O.K.</v>
          </cell>
          <cell r="S5768" t="str">
            <v>CONCILIADA</v>
          </cell>
          <cell r="T5768">
            <v>41628</v>
          </cell>
          <cell r="U5768">
            <v>15</v>
          </cell>
          <cell r="V5768" t="str">
            <v>DE 08 A 15 DÍAS</v>
          </cell>
        </row>
        <row r="5769">
          <cell r="Q5769" t="str">
            <v>BANORTE4162471001335747341</v>
          </cell>
          <cell r="R5769" t="str">
            <v>O.K.</v>
          </cell>
          <cell r="S5769" t="str">
            <v>COMPENSADA</v>
          </cell>
          <cell r="T5769">
            <v>41628</v>
          </cell>
          <cell r="U5769">
            <v>15</v>
          </cell>
          <cell r="V5769" t="str">
            <v>DE 08 A 15 DÍAS</v>
          </cell>
        </row>
        <row r="5770">
          <cell r="Q5770" t="str">
            <v>BANORTE4162471001335787312</v>
          </cell>
          <cell r="R5770" t="str">
            <v>O.K.</v>
          </cell>
          <cell r="S5770" t="str">
            <v>CONCILIADA</v>
          </cell>
          <cell r="T5770">
            <v>41628</v>
          </cell>
          <cell r="U5770">
            <v>15</v>
          </cell>
          <cell r="V5770" t="str">
            <v>DE 08 A 15 DÍAS</v>
          </cell>
        </row>
        <row r="5771">
          <cell r="Q5771" t="str">
            <v>BANORTE4162471001335793532</v>
          </cell>
          <cell r="R5771" t="str">
            <v>O.K.</v>
          </cell>
          <cell r="S5771" t="str">
            <v>CONCILIADA</v>
          </cell>
          <cell r="T5771">
            <v>41628</v>
          </cell>
          <cell r="U5771">
            <v>15</v>
          </cell>
          <cell r="V5771" t="str">
            <v>DE 08 A 15 DÍAS</v>
          </cell>
        </row>
        <row r="5772">
          <cell r="Q5772" t="str">
            <v>BANORTE4162471001335783220</v>
          </cell>
          <cell r="R5772" t="str">
            <v>O.K.</v>
          </cell>
          <cell r="S5772" t="str">
            <v>CONCILIADA</v>
          </cell>
          <cell r="T5772">
            <v>41628</v>
          </cell>
          <cell r="U5772">
            <v>15</v>
          </cell>
          <cell r="V5772" t="str">
            <v>DE 08 A 15 DÍAS</v>
          </cell>
        </row>
        <row r="5773">
          <cell r="Q5773" t="str">
            <v>BANORTE4162471001335783218</v>
          </cell>
          <cell r="R5773" t="str">
            <v>O.K.</v>
          </cell>
          <cell r="S5773" t="str">
            <v>CONCILIADA</v>
          </cell>
          <cell r="T5773">
            <v>41628</v>
          </cell>
          <cell r="U5773">
            <v>15</v>
          </cell>
          <cell r="V5773" t="str">
            <v>DE 08 A 15 DÍAS</v>
          </cell>
        </row>
        <row r="5774">
          <cell r="Q5774" t="str">
            <v>BANORTE4162471001335777458</v>
          </cell>
          <cell r="R5774" t="str">
            <v>O.K.</v>
          </cell>
          <cell r="S5774" t="str">
            <v>COMPENSADA</v>
          </cell>
          <cell r="T5774">
            <v>41634</v>
          </cell>
          <cell r="U5774">
            <v>15</v>
          </cell>
          <cell r="V5774" t="str">
            <v>DE 08 A 15 DÍAS</v>
          </cell>
        </row>
        <row r="5775">
          <cell r="Q5775" t="str">
            <v>BANORTE4162471001335788830</v>
          </cell>
          <cell r="R5775" t="str">
            <v>O.K.</v>
          </cell>
          <cell r="S5775" t="str">
            <v>CONCILIADA</v>
          </cell>
          <cell r="T5775">
            <v>41628</v>
          </cell>
          <cell r="U5775">
            <v>15</v>
          </cell>
          <cell r="V5775" t="str">
            <v>DE 08 A 15 DÍAS</v>
          </cell>
        </row>
        <row r="5776">
          <cell r="Q5776" t="str">
            <v>BANORTE4162471001335787315</v>
          </cell>
          <cell r="R5776" t="str">
            <v>O.K.</v>
          </cell>
          <cell r="S5776" t="str">
            <v>CONCILIADA</v>
          </cell>
          <cell r="T5776">
            <v>41628</v>
          </cell>
          <cell r="U5776">
            <v>15</v>
          </cell>
          <cell r="V5776" t="str">
            <v>DE 08 A 15 DÍAS</v>
          </cell>
        </row>
        <row r="5777">
          <cell r="Q5777" t="str">
            <v>BANORTE4162471001335774954</v>
          </cell>
          <cell r="R5777" t="str">
            <v>O.K.</v>
          </cell>
          <cell r="S5777" t="str">
            <v>CONCILIADA</v>
          </cell>
          <cell r="T5777">
            <v>41628</v>
          </cell>
          <cell r="U5777">
            <v>15</v>
          </cell>
          <cell r="V5777" t="str">
            <v>DE 08 A 15 DÍAS</v>
          </cell>
        </row>
        <row r="5778">
          <cell r="Q5778" t="str">
            <v>BANORTE4162471001335721574</v>
          </cell>
          <cell r="R5778" t="str">
            <v>O.K.</v>
          </cell>
          <cell r="S5778" t="str">
            <v>COMPENSADA</v>
          </cell>
          <cell r="T5778">
            <v>41628</v>
          </cell>
          <cell r="U5778">
            <v>15</v>
          </cell>
          <cell r="V5778" t="str">
            <v>DE 08 A 15 DÍAS</v>
          </cell>
        </row>
        <row r="5779">
          <cell r="Q5779" t="str">
            <v>BANORTE4162471001335727945</v>
          </cell>
          <cell r="R5779" t="str">
            <v>O.K.</v>
          </cell>
          <cell r="S5779" t="str">
            <v>CONCILIADA</v>
          </cell>
          <cell r="T5779">
            <v>41628</v>
          </cell>
          <cell r="U5779">
            <v>15</v>
          </cell>
          <cell r="V5779" t="str">
            <v>DE 08 A 15 DÍAS</v>
          </cell>
        </row>
        <row r="5780">
          <cell r="Q5780" t="str">
            <v>BANORTE4162471001335784210</v>
          </cell>
          <cell r="R5780" t="str">
            <v>O.K.</v>
          </cell>
          <cell r="S5780" t="str">
            <v>Aplicadas a clientes</v>
          </cell>
          <cell r="T5780">
            <v>41628</v>
          </cell>
          <cell r="U5780">
            <v>15</v>
          </cell>
          <cell r="V5780" t="str">
            <v>DE 08 A 15 DÍAS</v>
          </cell>
        </row>
        <row r="5781">
          <cell r="Q5781" t="str">
            <v>BANORTE4162471001335743777</v>
          </cell>
          <cell r="R5781" t="str">
            <v>O.K.</v>
          </cell>
          <cell r="S5781" t="str">
            <v>CONCILIADA</v>
          </cell>
          <cell r="T5781">
            <v>41628</v>
          </cell>
          <cell r="U5781">
            <v>15</v>
          </cell>
          <cell r="V5781" t="str">
            <v>DE 08 A 15 DÍAS</v>
          </cell>
        </row>
        <row r="5782">
          <cell r="Q5782" t="str">
            <v>BANORTE4162471001335721562</v>
          </cell>
          <cell r="R5782" t="str">
            <v>O.K.</v>
          </cell>
          <cell r="S5782" t="str">
            <v>CONCILIADA</v>
          </cell>
          <cell r="T5782">
            <v>41628</v>
          </cell>
          <cell r="U5782">
            <v>15</v>
          </cell>
          <cell r="V5782" t="str">
            <v>DE 08 A 15 DÍAS</v>
          </cell>
        </row>
        <row r="5783">
          <cell r="Q5783" t="str">
            <v>BANORTE4162471001335750683</v>
          </cell>
          <cell r="R5783" t="str">
            <v>O.K.</v>
          </cell>
          <cell r="S5783" t="str">
            <v>CONCILIADA</v>
          </cell>
          <cell r="T5783">
            <v>41628</v>
          </cell>
          <cell r="U5783">
            <v>15</v>
          </cell>
          <cell r="V5783" t="str">
            <v>DE 08 A 15 DÍAS</v>
          </cell>
        </row>
        <row r="5784">
          <cell r="Q5784" t="str">
            <v>BANORTE4162471001335795398</v>
          </cell>
          <cell r="R5784" t="str">
            <v>O.K.</v>
          </cell>
          <cell r="S5784" t="str">
            <v>CONCILIADA</v>
          </cell>
          <cell r="T5784">
            <v>41628</v>
          </cell>
          <cell r="U5784">
            <v>15</v>
          </cell>
          <cell r="V5784" t="str">
            <v>DE 08 A 15 DÍAS</v>
          </cell>
        </row>
        <row r="5785">
          <cell r="Q5785" t="str">
            <v>BANORTE4162471001335783224</v>
          </cell>
          <cell r="R5785" t="str">
            <v>O.K.</v>
          </cell>
          <cell r="S5785" t="str">
            <v>CONCILIADA</v>
          </cell>
          <cell r="T5785">
            <v>41628</v>
          </cell>
          <cell r="U5785">
            <v>15</v>
          </cell>
          <cell r="V5785" t="str">
            <v>DE 08 A 15 DÍAS</v>
          </cell>
        </row>
        <row r="5786">
          <cell r="Q5786" t="str">
            <v>BANORTE4162471001335786118</v>
          </cell>
          <cell r="R5786" t="str">
            <v>O.K.</v>
          </cell>
          <cell r="S5786" t="str">
            <v>CONCILIADA</v>
          </cell>
          <cell r="T5786">
            <v>41628</v>
          </cell>
          <cell r="U5786">
            <v>15</v>
          </cell>
          <cell r="V5786" t="str">
            <v>DE 08 A 15 DÍAS</v>
          </cell>
        </row>
        <row r="5787">
          <cell r="Q5787" t="str">
            <v>BANORTE4162471001335755402</v>
          </cell>
          <cell r="R5787" t="str">
            <v>O.K.</v>
          </cell>
          <cell r="S5787" t="str">
            <v>CONCILIADA</v>
          </cell>
          <cell r="T5787">
            <v>41628</v>
          </cell>
          <cell r="U5787">
            <v>15</v>
          </cell>
          <cell r="V5787" t="str">
            <v>DE 08 A 15 DÍAS</v>
          </cell>
        </row>
        <row r="5788">
          <cell r="Q5788" t="str">
            <v>BANORTE4162471001335727793</v>
          </cell>
          <cell r="R5788" t="str">
            <v>O.K.</v>
          </cell>
          <cell r="S5788" t="str">
            <v>COMPENSADA</v>
          </cell>
          <cell r="T5788">
            <v>41628</v>
          </cell>
          <cell r="U5788">
            <v>15</v>
          </cell>
          <cell r="V5788" t="str">
            <v>DE 08 A 15 DÍAS</v>
          </cell>
        </row>
        <row r="5789">
          <cell r="Q5789" t="str">
            <v>BANORTE4162471001335735567</v>
          </cell>
          <cell r="R5789" t="str">
            <v>O.K.</v>
          </cell>
          <cell r="S5789" t="str">
            <v>CONCILIADA</v>
          </cell>
          <cell r="T5789">
            <v>41628</v>
          </cell>
          <cell r="U5789">
            <v>15</v>
          </cell>
          <cell r="V5789" t="str">
            <v>DE 08 A 15 DÍAS</v>
          </cell>
        </row>
        <row r="5790">
          <cell r="Q5790" t="str">
            <v>BANORTE4162471001335774611</v>
          </cell>
          <cell r="R5790" t="str">
            <v>O.K.</v>
          </cell>
          <cell r="S5790" t="str">
            <v>CONCILIADA</v>
          </cell>
          <cell r="T5790">
            <v>41628</v>
          </cell>
          <cell r="U5790">
            <v>15</v>
          </cell>
          <cell r="V5790" t="str">
            <v>DE 08 A 15 DÍAS</v>
          </cell>
        </row>
        <row r="5791">
          <cell r="Q5791" t="str">
            <v>BANORTE4162471001335785563</v>
          </cell>
          <cell r="R5791" t="str">
            <v>O.K.</v>
          </cell>
          <cell r="S5791" t="str">
            <v>CONCILIADA</v>
          </cell>
          <cell r="T5791">
            <v>41628</v>
          </cell>
          <cell r="U5791">
            <v>15</v>
          </cell>
          <cell r="V5791" t="str">
            <v>DE 08 A 15 DÍAS</v>
          </cell>
        </row>
        <row r="5792">
          <cell r="Q5792" t="str">
            <v>BANORTE4162471001335783305</v>
          </cell>
          <cell r="R5792" t="str">
            <v>O.K.</v>
          </cell>
          <cell r="S5792" t="str">
            <v>CONCILIADA</v>
          </cell>
          <cell r="T5792">
            <v>41628</v>
          </cell>
          <cell r="U5792">
            <v>15</v>
          </cell>
          <cell r="V5792" t="str">
            <v>DE 08 A 15 DÍAS</v>
          </cell>
        </row>
        <row r="5793">
          <cell r="Q5793" t="str">
            <v>BANORTE4162471001335747347</v>
          </cell>
          <cell r="R5793" t="str">
            <v>O.K.</v>
          </cell>
          <cell r="S5793" t="str">
            <v>COMPENSADA</v>
          </cell>
          <cell r="T5793">
            <v>41628</v>
          </cell>
          <cell r="U5793">
            <v>15</v>
          </cell>
          <cell r="V5793" t="str">
            <v>DE 08 A 15 DÍAS</v>
          </cell>
        </row>
        <row r="5794">
          <cell r="Q5794" t="str">
            <v>BANORTE4162471001335705359</v>
          </cell>
          <cell r="R5794" t="str">
            <v>O.K.</v>
          </cell>
          <cell r="S5794" t="str">
            <v>Aplicadas a clientes</v>
          </cell>
          <cell r="T5794">
            <v>41628</v>
          </cell>
          <cell r="U5794">
            <v>15</v>
          </cell>
          <cell r="V5794" t="str">
            <v>DE 08 A 15 DÍAS</v>
          </cell>
        </row>
        <row r="5795">
          <cell r="Q5795" t="str">
            <v>BANORTE4162471001335705359</v>
          </cell>
          <cell r="R5795" t="str">
            <v>O.K.</v>
          </cell>
          <cell r="S5795" t="str">
            <v>Aplicadas a clientes</v>
          </cell>
          <cell r="T5795">
            <v>41628</v>
          </cell>
          <cell r="U5795">
            <v>15</v>
          </cell>
          <cell r="V5795" t="str">
            <v>DE 08 A 15 DÍAS</v>
          </cell>
        </row>
        <row r="5796">
          <cell r="Q5796" t="str">
            <v>BANORTE4162471001335786652</v>
          </cell>
          <cell r="R5796" t="str">
            <v>O.K.</v>
          </cell>
          <cell r="S5796" t="str">
            <v>CONCILIADA</v>
          </cell>
          <cell r="T5796">
            <v>41628</v>
          </cell>
          <cell r="U5796">
            <v>15</v>
          </cell>
          <cell r="V5796" t="str">
            <v>DE 08 A 15 DÍAS</v>
          </cell>
        </row>
        <row r="5797">
          <cell r="Q5797" t="str">
            <v>BANORTE4162471001335744830</v>
          </cell>
          <cell r="R5797" t="str">
            <v>O.K.</v>
          </cell>
          <cell r="S5797" t="str">
            <v>CONCILIADA</v>
          </cell>
          <cell r="T5797">
            <v>41628</v>
          </cell>
          <cell r="U5797">
            <v>15</v>
          </cell>
          <cell r="V5797" t="str">
            <v>DE 08 A 15 DÍAS</v>
          </cell>
        </row>
        <row r="5798">
          <cell r="Q5798" t="str">
            <v>BANORTE4162471001335744962</v>
          </cell>
          <cell r="R5798" t="str">
            <v>O.K.</v>
          </cell>
          <cell r="S5798" t="str">
            <v>COMPENSADA</v>
          </cell>
          <cell r="T5798">
            <v>41628</v>
          </cell>
          <cell r="U5798">
            <v>15</v>
          </cell>
          <cell r="V5798" t="str">
            <v>DE 08 A 15 DÍAS</v>
          </cell>
        </row>
        <row r="5799">
          <cell r="Q5799" t="str">
            <v>BANORTE4162471001335723065</v>
          </cell>
          <cell r="R5799" t="str">
            <v>O.K.</v>
          </cell>
          <cell r="S5799" t="str">
            <v>COMPENSADA</v>
          </cell>
          <cell r="T5799">
            <v>41628</v>
          </cell>
          <cell r="U5799">
            <v>15</v>
          </cell>
          <cell r="V5799" t="str">
            <v>DE 08 A 15 DÍAS</v>
          </cell>
        </row>
        <row r="5800">
          <cell r="Q5800" t="str">
            <v>BANORTE4162471001335723071</v>
          </cell>
          <cell r="R5800" t="str">
            <v>O.K.</v>
          </cell>
          <cell r="S5800" t="str">
            <v>CONCILIADA</v>
          </cell>
          <cell r="T5800">
            <v>41628</v>
          </cell>
          <cell r="U5800">
            <v>15</v>
          </cell>
          <cell r="V5800" t="str">
            <v>DE 08 A 15 DÍAS</v>
          </cell>
        </row>
        <row r="5801">
          <cell r="Q5801" t="str">
            <v>BANORTE4162471001335721154</v>
          </cell>
          <cell r="R5801" t="str">
            <v>O.K.</v>
          </cell>
          <cell r="S5801" t="str">
            <v>CONCILIADA</v>
          </cell>
          <cell r="T5801">
            <v>41628</v>
          </cell>
          <cell r="U5801">
            <v>15</v>
          </cell>
          <cell r="V5801" t="str">
            <v>DE 08 A 15 DÍAS</v>
          </cell>
        </row>
        <row r="5802">
          <cell r="Q5802" t="str">
            <v>BANORTE4162471001335700651</v>
          </cell>
          <cell r="R5802" t="str">
            <v>O.K.</v>
          </cell>
          <cell r="S5802" t="str">
            <v>COMPENSADA</v>
          </cell>
          <cell r="T5802">
            <v>41628</v>
          </cell>
          <cell r="U5802">
            <v>15</v>
          </cell>
          <cell r="V5802" t="str">
            <v>DE 08 A 15 DÍAS</v>
          </cell>
        </row>
        <row r="5803">
          <cell r="Q5803" t="str">
            <v>BANORTE4162471001335778125</v>
          </cell>
          <cell r="R5803" t="str">
            <v>O.K.</v>
          </cell>
          <cell r="S5803" t="str">
            <v>CONCILIADA</v>
          </cell>
          <cell r="T5803">
            <v>41628</v>
          </cell>
          <cell r="U5803">
            <v>15</v>
          </cell>
          <cell r="V5803" t="str">
            <v>DE 08 A 15 DÍAS</v>
          </cell>
        </row>
        <row r="5804">
          <cell r="Q5804" t="str">
            <v>BANORTE4162471001335768069</v>
          </cell>
          <cell r="R5804" t="str">
            <v>O.K.</v>
          </cell>
          <cell r="S5804" t="str">
            <v>CONCILIADA</v>
          </cell>
          <cell r="T5804">
            <v>41628</v>
          </cell>
          <cell r="U5804">
            <v>15</v>
          </cell>
          <cell r="V5804" t="str">
            <v>DE 08 A 15 DÍAS</v>
          </cell>
        </row>
        <row r="5805">
          <cell r="Q5805" t="str">
            <v>BANORTE4162471001335714538</v>
          </cell>
          <cell r="R5805" t="str">
            <v>O.K.</v>
          </cell>
          <cell r="S5805" t="str">
            <v>CONCILIADA</v>
          </cell>
          <cell r="T5805">
            <v>41628</v>
          </cell>
          <cell r="U5805">
            <v>15</v>
          </cell>
          <cell r="V5805" t="str">
            <v>DE 08 A 15 DÍAS</v>
          </cell>
        </row>
        <row r="5806">
          <cell r="Q5806" t="str">
            <v>BANORTE4162471001335721477</v>
          </cell>
          <cell r="R5806" t="str">
            <v>O.K.</v>
          </cell>
          <cell r="S5806" t="str">
            <v>CONCILIADA</v>
          </cell>
          <cell r="T5806">
            <v>41628</v>
          </cell>
          <cell r="U5806">
            <v>15</v>
          </cell>
          <cell r="V5806" t="str">
            <v>DE 08 A 15 DÍAS</v>
          </cell>
        </row>
        <row r="5807">
          <cell r="Q5807" t="str">
            <v>BANORTE4162471001335795911</v>
          </cell>
          <cell r="R5807" t="str">
            <v>O.K.</v>
          </cell>
          <cell r="S5807" t="str">
            <v>CONCILIADA</v>
          </cell>
          <cell r="T5807">
            <v>41628</v>
          </cell>
          <cell r="U5807">
            <v>15</v>
          </cell>
          <cell r="V5807" t="str">
            <v>DE 08 A 15 DÍAS</v>
          </cell>
        </row>
        <row r="5808">
          <cell r="Q5808" t="str">
            <v>BANORTE4162471001335714533</v>
          </cell>
          <cell r="R5808" t="str">
            <v>O.K.</v>
          </cell>
          <cell r="S5808" t="str">
            <v>COMPENSADA</v>
          </cell>
          <cell r="T5808">
            <v>41628</v>
          </cell>
          <cell r="U5808">
            <v>15</v>
          </cell>
          <cell r="V5808" t="str">
            <v>DE 08 A 15 DÍAS</v>
          </cell>
        </row>
        <row r="5809">
          <cell r="Q5809" t="str">
            <v>BANORTE4162471001335743497</v>
          </cell>
          <cell r="R5809" t="str">
            <v>O.K.</v>
          </cell>
          <cell r="S5809" t="str">
            <v>CONCILIADA</v>
          </cell>
          <cell r="T5809">
            <v>41628</v>
          </cell>
          <cell r="U5809">
            <v>15</v>
          </cell>
          <cell r="V5809" t="str">
            <v>DE 08 A 15 DÍAS</v>
          </cell>
        </row>
        <row r="5810">
          <cell r="Q5810" t="str">
            <v>BANORTE4162471001335728679</v>
          </cell>
          <cell r="R5810" t="str">
            <v>O.K.</v>
          </cell>
          <cell r="S5810" t="str">
            <v>CONCILIADA</v>
          </cell>
          <cell r="T5810">
            <v>41628</v>
          </cell>
          <cell r="U5810">
            <v>15</v>
          </cell>
          <cell r="V5810" t="str">
            <v>DE 08 A 15 DÍAS</v>
          </cell>
        </row>
        <row r="5811">
          <cell r="Q5811" t="str">
            <v>BANORTE4162471001335754904</v>
          </cell>
          <cell r="R5811" t="str">
            <v>O.K.</v>
          </cell>
          <cell r="S5811" t="str">
            <v>CONCILIADA</v>
          </cell>
          <cell r="T5811">
            <v>41628</v>
          </cell>
          <cell r="U5811">
            <v>15</v>
          </cell>
          <cell r="V5811" t="str">
            <v>DE 08 A 15 DÍAS</v>
          </cell>
        </row>
        <row r="5812">
          <cell r="Q5812" t="str">
            <v>BANORTE4162471001335717187</v>
          </cell>
          <cell r="R5812" t="str">
            <v>O.K.</v>
          </cell>
          <cell r="S5812" t="str">
            <v>CONCILIADA</v>
          </cell>
          <cell r="T5812">
            <v>41628</v>
          </cell>
          <cell r="U5812">
            <v>15</v>
          </cell>
          <cell r="V5812" t="str">
            <v>DE 08 A 15 DÍAS</v>
          </cell>
        </row>
        <row r="5813">
          <cell r="Q5813" t="str">
            <v>BANORTE4162471001335721479</v>
          </cell>
          <cell r="R5813" t="str">
            <v>O.K.</v>
          </cell>
          <cell r="S5813" t="str">
            <v>CONCILIADA</v>
          </cell>
          <cell r="T5813">
            <v>41628</v>
          </cell>
          <cell r="U5813">
            <v>15</v>
          </cell>
          <cell r="V5813" t="str">
            <v>DE 08 A 15 DÍAS</v>
          </cell>
        </row>
        <row r="5814">
          <cell r="Q5814" t="str">
            <v>BANORTE4162471001335705349</v>
          </cell>
          <cell r="R5814" t="str">
            <v>O.K.</v>
          </cell>
          <cell r="S5814" t="str">
            <v>COMPENSADA</v>
          </cell>
          <cell r="T5814">
            <v>41628</v>
          </cell>
          <cell r="U5814">
            <v>15</v>
          </cell>
          <cell r="V5814" t="str">
            <v>DE 08 A 15 DÍAS</v>
          </cell>
        </row>
        <row r="5815">
          <cell r="Q5815" t="str">
            <v>BANORTE4162471001335717218</v>
          </cell>
          <cell r="R5815" t="str">
            <v>O.K.</v>
          </cell>
          <cell r="S5815" t="str">
            <v>CONCILIADA</v>
          </cell>
          <cell r="T5815">
            <v>41628</v>
          </cell>
          <cell r="U5815">
            <v>15</v>
          </cell>
          <cell r="V5815" t="str">
            <v>DE 08 A 15 DÍAS</v>
          </cell>
        </row>
        <row r="5816">
          <cell r="Q5816" t="str">
            <v>BANORTE4162471001335789104</v>
          </cell>
          <cell r="R5816" t="str">
            <v>O.K.</v>
          </cell>
          <cell r="S5816" t="str">
            <v>CONCILIADA</v>
          </cell>
          <cell r="T5816">
            <v>41628</v>
          </cell>
          <cell r="U5816">
            <v>15</v>
          </cell>
          <cell r="V5816" t="str">
            <v>DE 08 A 15 DÍAS</v>
          </cell>
        </row>
        <row r="5817">
          <cell r="Q5817" t="str">
            <v>BANORTE4162471001335744309</v>
          </cell>
          <cell r="R5817" t="str">
            <v>O.K.</v>
          </cell>
          <cell r="S5817" t="str">
            <v>CONCILIADA</v>
          </cell>
          <cell r="T5817">
            <v>41628</v>
          </cell>
          <cell r="U5817">
            <v>15</v>
          </cell>
          <cell r="V5817" t="str">
            <v>DE 08 A 15 DÍAS</v>
          </cell>
        </row>
        <row r="5818">
          <cell r="Q5818" t="str">
            <v>BANORTE4162471001335763521</v>
          </cell>
          <cell r="R5818" t="str">
            <v>O.K.</v>
          </cell>
          <cell r="S5818" t="str">
            <v>COMPENSADA</v>
          </cell>
          <cell r="T5818">
            <v>41628</v>
          </cell>
          <cell r="U5818">
            <v>15</v>
          </cell>
          <cell r="V5818" t="str">
            <v>DE 08 A 15 DÍAS</v>
          </cell>
        </row>
        <row r="5819">
          <cell r="Q5819" t="str">
            <v>BANORTE4162471001335743004</v>
          </cell>
          <cell r="R5819" t="str">
            <v>O.K.</v>
          </cell>
          <cell r="S5819" t="str">
            <v>CONCILIADA</v>
          </cell>
          <cell r="T5819">
            <v>41628</v>
          </cell>
          <cell r="U5819">
            <v>15</v>
          </cell>
          <cell r="V5819" t="str">
            <v>DE 08 A 15 DÍAS</v>
          </cell>
        </row>
        <row r="5820">
          <cell r="Q5820" t="str">
            <v>BANORTE4162471001335769160</v>
          </cell>
          <cell r="R5820" t="str">
            <v>O.K.</v>
          </cell>
          <cell r="S5820" t="str">
            <v>CONCILIADA</v>
          </cell>
          <cell r="T5820">
            <v>41628</v>
          </cell>
          <cell r="U5820">
            <v>15</v>
          </cell>
          <cell r="V5820" t="str">
            <v>DE 08 A 15 DÍAS</v>
          </cell>
        </row>
        <row r="5821">
          <cell r="Q5821" t="str">
            <v>BANORTE4162471001335752597</v>
          </cell>
          <cell r="R5821" t="str">
            <v>O.K.</v>
          </cell>
          <cell r="S5821" t="str">
            <v>CONCILIADA</v>
          </cell>
          <cell r="T5821">
            <v>41628</v>
          </cell>
          <cell r="U5821">
            <v>15</v>
          </cell>
          <cell r="V5821" t="str">
            <v>DE 08 A 15 DÍAS</v>
          </cell>
        </row>
        <row r="5822">
          <cell r="Q5822" t="str">
            <v>BANORTE4162471001335719994</v>
          </cell>
          <cell r="R5822" t="str">
            <v>O.K.</v>
          </cell>
          <cell r="S5822" t="str">
            <v>CONCILIADA</v>
          </cell>
          <cell r="T5822">
            <v>41628</v>
          </cell>
          <cell r="U5822">
            <v>15</v>
          </cell>
          <cell r="V5822" t="str">
            <v>DE 08 A 15 DÍAS</v>
          </cell>
        </row>
        <row r="5823">
          <cell r="Q5823" t="str">
            <v>BANORTE4162471001335791748</v>
          </cell>
          <cell r="R5823" t="str">
            <v>O.K.</v>
          </cell>
          <cell r="S5823" t="str">
            <v>CONCILIADA</v>
          </cell>
          <cell r="T5823">
            <v>41628</v>
          </cell>
          <cell r="U5823">
            <v>15</v>
          </cell>
          <cell r="V5823" t="str">
            <v>DE 08 A 15 DÍAS</v>
          </cell>
        </row>
        <row r="5824">
          <cell r="Q5824" t="str">
            <v>BANORTE4162471001335786199</v>
          </cell>
          <cell r="R5824" t="str">
            <v>O.K.</v>
          </cell>
          <cell r="S5824" t="str">
            <v>CONCILIADA</v>
          </cell>
          <cell r="T5824">
            <v>41628</v>
          </cell>
          <cell r="U5824">
            <v>15</v>
          </cell>
          <cell r="V5824" t="str">
            <v>DE 08 A 15 DÍAS</v>
          </cell>
        </row>
        <row r="5825">
          <cell r="Q5825" t="str">
            <v>BANORTE4162471001335777360</v>
          </cell>
          <cell r="R5825" t="str">
            <v>O.K.</v>
          </cell>
          <cell r="S5825" t="str">
            <v>CONCILIADA</v>
          </cell>
          <cell r="T5825">
            <v>41628</v>
          </cell>
          <cell r="U5825">
            <v>15</v>
          </cell>
          <cell r="V5825" t="str">
            <v>DE 08 A 15 DÍAS</v>
          </cell>
        </row>
        <row r="5826">
          <cell r="Q5826" t="str">
            <v>BANORTE4162471001335770795</v>
          </cell>
          <cell r="R5826" t="str">
            <v>O.K.</v>
          </cell>
          <cell r="S5826" t="str">
            <v>COMPENSADA</v>
          </cell>
          <cell r="T5826">
            <v>41628</v>
          </cell>
          <cell r="U5826">
            <v>15</v>
          </cell>
          <cell r="V5826" t="str">
            <v>DE 08 A 15 DÍAS</v>
          </cell>
        </row>
        <row r="5827">
          <cell r="Q5827" t="str">
            <v>BANORTE4162471001335742790</v>
          </cell>
          <cell r="R5827" t="str">
            <v>O.K.</v>
          </cell>
          <cell r="S5827" t="str">
            <v>CONCILIADA</v>
          </cell>
          <cell r="T5827">
            <v>41628</v>
          </cell>
          <cell r="U5827">
            <v>15</v>
          </cell>
          <cell r="V5827" t="str">
            <v>DE 08 A 15 DÍAS</v>
          </cell>
        </row>
        <row r="5828">
          <cell r="Q5828" t="str">
            <v>BANORTE4162471001335736554</v>
          </cell>
          <cell r="R5828" t="str">
            <v>O.K.</v>
          </cell>
          <cell r="S5828" t="str">
            <v>CONCILIADA</v>
          </cell>
          <cell r="T5828">
            <v>41628</v>
          </cell>
          <cell r="U5828">
            <v>15</v>
          </cell>
          <cell r="V5828" t="str">
            <v>DE 08 A 15 DÍAS</v>
          </cell>
        </row>
        <row r="5829">
          <cell r="Q5829" t="str">
            <v>BANORTE4162471001335721593</v>
          </cell>
          <cell r="R5829" t="str">
            <v>O.K.</v>
          </cell>
          <cell r="S5829" t="str">
            <v>CONCILIADA</v>
          </cell>
          <cell r="T5829">
            <v>41628</v>
          </cell>
          <cell r="U5829">
            <v>15</v>
          </cell>
          <cell r="V5829" t="str">
            <v>DE 08 A 15 DÍAS</v>
          </cell>
        </row>
        <row r="5830">
          <cell r="Q5830" t="str">
            <v>BANORTE4162471001335751889</v>
          </cell>
          <cell r="R5830" t="str">
            <v>O.K.</v>
          </cell>
          <cell r="S5830" t="str">
            <v>CONCILIADA</v>
          </cell>
          <cell r="T5830">
            <v>41628</v>
          </cell>
          <cell r="U5830">
            <v>15</v>
          </cell>
          <cell r="V5830" t="str">
            <v>DE 08 A 15 DÍAS</v>
          </cell>
        </row>
        <row r="5831">
          <cell r="Q5831" t="str">
            <v>BANORTE4162471001335736551</v>
          </cell>
          <cell r="R5831" t="str">
            <v>O.K.</v>
          </cell>
          <cell r="S5831" t="str">
            <v>CONCILIADA</v>
          </cell>
          <cell r="T5831">
            <v>41628</v>
          </cell>
          <cell r="U5831">
            <v>15</v>
          </cell>
          <cell r="V5831" t="str">
            <v>DE 08 A 15 DÍAS</v>
          </cell>
        </row>
        <row r="5832">
          <cell r="Q5832" t="str">
            <v>BANORTE4162471001335736463</v>
          </cell>
          <cell r="R5832" t="str">
            <v>O.K.</v>
          </cell>
          <cell r="S5832" t="str">
            <v>CONCILIADA</v>
          </cell>
          <cell r="T5832">
            <v>41628</v>
          </cell>
          <cell r="U5832">
            <v>15</v>
          </cell>
          <cell r="V5832" t="str">
            <v>DE 08 A 15 DÍAS</v>
          </cell>
        </row>
        <row r="5833">
          <cell r="Q5833" t="str">
            <v>BANORTE4162471001335728730</v>
          </cell>
          <cell r="R5833" t="str">
            <v>O.K.</v>
          </cell>
          <cell r="S5833" t="str">
            <v>CONCILIADA</v>
          </cell>
          <cell r="T5833">
            <v>41628</v>
          </cell>
          <cell r="U5833">
            <v>15</v>
          </cell>
          <cell r="V5833" t="str">
            <v>DE 08 A 15 DÍAS</v>
          </cell>
        </row>
        <row r="5834">
          <cell r="Q5834" t="str">
            <v>BANORTE4162471001335742788</v>
          </cell>
          <cell r="R5834" t="str">
            <v>O.K.</v>
          </cell>
          <cell r="S5834" t="str">
            <v>CONCILIADA</v>
          </cell>
          <cell r="T5834">
            <v>41628</v>
          </cell>
          <cell r="U5834">
            <v>15</v>
          </cell>
          <cell r="V5834" t="str">
            <v>DE 08 A 15 DÍAS</v>
          </cell>
        </row>
        <row r="5835">
          <cell r="Q5835" t="str">
            <v>BANCOMER AMEX4162413463835252899</v>
          </cell>
          <cell r="R5835" t="str">
            <v>O.K.</v>
          </cell>
          <cell r="S5835" t="str">
            <v>DIF. DE CTVOS.</v>
          </cell>
          <cell r="T5835">
            <v>41628</v>
          </cell>
          <cell r="U5835">
            <v>15</v>
          </cell>
          <cell r="V5835" t="str">
            <v>DE 08 A 15 DÍAS</v>
          </cell>
        </row>
        <row r="5836">
          <cell r="Q5836" t="str">
            <v>BANCOMER AMEX4162413463835252901</v>
          </cell>
          <cell r="R5836" t="str">
            <v>O.K.</v>
          </cell>
          <cell r="S5836" t="str">
            <v>DIF. DE CTVOS.</v>
          </cell>
          <cell r="T5836">
            <v>41628</v>
          </cell>
          <cell r="U5836">
            <v>15</v>
          </cell>
          <cell r="V5836" t="str">
            <v>DE 08 A 15 DÍAS</v>
          </cell>
        </row>
        <row r="5837">
          <cell r="Q5837" t="str">
            <v>BANCOMER AMEX4162413463835252902</v>
          </cell>
          <cell r="R5837" t="str">
            <v>O.K.</v>
          </cell>
          <cell r="S5837" t="str">
            <v>DIF. DE CTVOS.</v>
          </cell>
          <cell r="T5837">
            <v>41628</v>
          </cell>
          <cell r="U5837">
            <v>15</v>
          </cell>
          <cell r="V5837" t="str">
            <v>DE 08 A 15 DÍAS</v>
          </cell>
        </row>
        <row r="5838">
          <cell r="Q5838" t="str">
            <v>BANCOMER AMEX4162413463835219867</v>
          </cell>
          <cell r="R5838" t="str">
            <v>O.K.</v>
          </cell>
          <cell r="S5838" t="str">
            <v>DIF. DE CTVOS.</v>
          </cell>
          <cell r="T5838">
            <v>41628</v>
          </cell>
          <cell r="U5838">
            <v>15</v>
          </cell>
          <cell r="V5838" t="str">
            <v>DE 08 A 15 DÍAS</v>
          </cell>
        </row>
        <row r="5839">
          <cell r="Q5839" t="str">
            <v>BANCOMER AMEX4162413463835206109</v>
          </cell>
          <cell r="R5839" t="str">
            <v>O.K.</v>
          </cell>
          <cell r="S5839" t="str">
            <v>DIF. DE CTVOS.</v>
          </cell>
          <cell r="T5839">
            <v>41628</v>
          </cell>
          <cell r="U5839">
            <v>15</v>
          </cell>
          <cell r="V5839" t="str">
            <v>DE 08 A 15 DÍAS</v>
          </cell>
        </row>
        <row r="5840">
          <cell r="Q5840" t="str">
            <v>BANCOMER AMEX4162413463835228280</v>
          </cell>
          <cell r="R5840" t="str">
            <v>O.K.</v>
          </cell>
          <cell r="S5840" t="str">
            <v>DIF. DE CTVOS.</v>
          </cell>
          <cell r="T5840">
            <v>41628</v>
          </cell>
          <cell r="U5840">
            <v>15</v>
          </cell>
          <cell r="V5840" t="str">
            <v>DE 08 A 15 DÍAS</v>
          </cell>
        </row>
        <row r="5841">
          <cell r="Q5841" t="str">
            <v>BANCOMER AMEX4162413463835231615</v>
          </cell>
          <cell r="R5841" t="str">
            <v>O.K.</v>
          </cell>
          <cell r="S5841" t="str">
            <v>DIF. DE CTVOS.</v>
          </cell>
          <cell r="T5841">
            <v>41628</v>
          </cell>
          <cell r="U5841">
            <v>15</v>
          </cell>
          <cell r="V5841" t="str">
            <v>DE 08 A 15 DÍAS</v>
          </cell>
        </row>
        <row r="5842">
          <cell r="Q5842" t="str">
            <v>BANCOMER AMEX4162413463835253612</v>
          </cell>
          <cell r="R5842" t="str">
            <v>O.K.</v>
          </cell>
          <cell r="S5842" t="str">
            <v>DIF. DE CTVOS.</v>
          </cell>
          <cell r="T5842">
            <v>41628</v>
          </cell>
          <cell r="U5842">
            <v>15</v>
          </cell>
          <cell r="V5842" t="str">
            <v>DE 08 A 15 DÍAS</v>
          </cell>
        </row>
        <row r="5843">
          <cell r="Q5843" t="str">
            <v>BANCOMER AMEX4162413463835244598</v>
          </cell>
          <cell r="R5843" t="str">
            <v>O.K.</v>
          </cell>
          <cell r="S5843" t="str">
            <v>DIF. DE CTVOS.</v>
          </cell>
          <cell r="T5843">
            <v>41628</v>
          </cell>
          <cell r="U5843">
            <v>15</v>
          </cell>
          <cell r="V5843" t="str">
            <v>DE 08 A 15 DÍAS</v>
          </cell>
        </row>
        <row r="5844">
          <cell r="Q5844" t="str">
            <v>BANCOMER AMEX4162413463835206107</v>
          </cell>
          <cell r="R5844" t="str">
            <v>O.K.</v>
          </cell>
          <cell r="S5844" t="str">
            <v>DIF. DE CTVOS.</v>
          </cell>
          <cell r="T5844">
            <v>41628</v>
          </cell>
          <cell r="U5844">
            <v>15</v>
          </cell>
          <cell r="V5844" t="str">
            <v>DE 08 A 15 DÍAS</v>
          </cell>
        </row>
        <row r="5845">
          <cell r="Q5845" t="str">
            <v>BANCOMER AMEX4162413463835206108</v>
          </cell>
          <cell r="R5845" t="str">
            <v>.O.K.</v>
          </cell>
          <cell r="S5845" t="str">
            <v>meses sin intereses</v>
          </cell>
          <cell r="T5845">
            <v>41628</v>
          </cell>
          <cell r="U5845">
            <v>15</v>
          </cell>
          <cell r="V5845" t="str">
            <v>DE 08 A 15 DÍAS</v>
          </cell>
        </row>
        <row r="5846">
          <cell r="Q5846" t="str">
            <v>BANCOMER AMEX4162413463835207620</v>
          </cell>
          <cell r="R5846" t="str">
            <v>O.K.</v>
          </cell>
          <cell r="S5846" t="str">
            <v>DIF. DE CTVOS.</v>
          </cell>
          <cell r="T5846">
            <v>41628</v>
          </cell>
          <cell r="U5846">
            <v>15</v>
          </cell>
          <cell r="V5846" t="str">
            <v>DE 08 A 15 DÍAS</v>
          </cell>
        </row>
        <row r="5847">
          <cell r="Q5847" t="str">
            <v>BANCOMER AMEX4162413463835209289</v>
          </cell>
          <cell r="R5847" t="str">
            <v>O.K.</v>
          </cell>
          <cell r="S5847" t="str">
            <v>DIF. DE CTVOS.</v>
          </cell>
          <cell r="T5847">
            <v>41628</v>
          </cell>
          <cell r="U5847">
            <v>15</v>
          </cell>
          <cell r="V5847" t="str">
            <v>DE 08 A 15 DÍAS</v>
          </cell>
        </row>
        <row r="5848">
          <cell r="Q5848" t="str">
            <v>BANCOMER AMEX4162413463835215063</v>
          </cell>
          <cell r="R5848" t="str">
            <v>O.K.</v>
          </cell>
          <cell r="S5848" t="str">
            <v>DIF. DE CTVOS.</v>
          </cell>
          <cell r="T5848">
            <v>41628</v>
          </cell>
          <cell r="U5848">
            <v>15</v>
          </cell>
          <cell r="V5848" t="str">
            <v>DE 08 A 15 DÍAS</v>
          </cell>
        </row>
        <row r="5849">
          <cell r="Q5849" t="str">
            <v>BANCOMER AMEX4162413463835231818</v>
          </cell>
          <cell r="R5849" t="str">
            <v>O.K.</v>
          </cell>
          <cell r="S5849" t="str">
            <v>DIF. DE CTVOS.</v>
          </cell>
          <cell r="T5849">
            <v>41628</v>
          </cell>
          <cell r="U5849">
            <v>15</v>
          </cell>
          <cell r="V5849" t="str">
            <v>DE 08 A 15 DÍAS</v>
          </cell>
        </row>
        <row r="5850">
          <cell r="Q5850" t="str">
            <v>BANCOMER AMEX4162413463835238417</v>
          </cell>
          <cell r="R5850" t="str">
            <v>O.K.</v>
          </cell>
          <cell r="S5850" t="str">
            <v>DIF. DE CTVOS.</v>
          </cell>
          <cell r="T5850">
            <v>41628</v>
          </cell>
          <cell r="U5850">
            <v>15</v>
          </cell>
          <cell r="V5850" t="str">
            <v>DE 08 A 15 DÍAS</v>
          </cell>
        </row>
        <row r="5851">
          <cell r="Q5851" t="str">
            <v>BANCOMER AMEX4162413463835246483</v>
          </cell>
          <cell r="R5851" t="str">
            <v>O.K.</v>
          </cell>
          <cell r="S5851" t="str">
            <v>DIF. DE CTVOS.</v>
          </cell>
          <cell r="T5851">
            <v>41628</v>
          </cell>
          <cell r="U5851">
            <v>15</v>
          </cell>
          <cell r="V5851" t="str">
            <v>DE 08 A 15 DÍAS</v>
          </cell>
        </row>
        <row r="5852">
          <cell r="Q5852" t="str">
            <v>BANCOMER AMEX4162413463835200486</v>
          </cell>
          <cell r="R5852" t="str">
            <v>O.K.</v>
          </cell>
          <cell r="S5852" t="str">
            <v>DIF. DE CTVOS.</v>
          </cell>
          <cell r="T5852">
            <v>41628</v>
          </cell>
          <cell r="U5852">
            <v>15</v>
          </cell>
          <cell r="V5852" t="str">
            <v>DE 08 A 15 DÍAS</v>
          </cell>
        </row>
        <row r="5853">
          <cell r="Q5853" t="str">
            <v>BANCOMER AMEX4162413463835200473</v>
          </cell>
          <cell r="R5853" t="str">
            <v>O.K.</v>
          </cell>
          <cell r="S5853" t="str">
            <v>DIF. DE CTVOS.</v>
          </cell>
          <cell r="T5853">
            <v>41628</v>
          </cell>
          <cell r="U5853">
            <v>15</v>
          </cell>
          <cell r="V5853" t="str">
            <v>DE 08 A 15 DÍAS</v>
          </cell>
        </row>
        <row r="5854">
          <cell r="Q5854" t="str">
            <v>BANCOMER AMEX4162413463835238751</v>
          </cell>
          <cell r="R5854" t="str">
            <v>O.K.</v>
          </cell>
          <cell r="S5854" t="str">
            <v>DIF. DE CTVOS.</v>
          </cell>
          <cell r="T5854">
            <v>41628</v>
          </cell>
          <cell r="U5854">
            <v>15</v>
          </cell>
          <cell r="V5854" t="str">
            <v>DE 08 A 15 DÍAS</v>
          </cell>
        </row>
        <row r="5855">
          <cell r="Q5855" t="str">
            <v>BANCOMER AMEX4162413463835217801</v>
          </cell>
          <cell r="R5855" t="str">
            <v>O.K.</v>
          </cell>
          <cell r="S5855" t="str">
            <v>DIF. DE CTVOS.</v>
          </cell>
          <cell r="T5855">
            <v>41628</v>
          </cell>
          <cell r="U5855">
            <v>15</v>
          </cell>
          <cell r="V5855" t="str">
            <v>DE 08 A 15 DÍAS</v>
          </cell>
        </row>
        <row r="5856">
          <cell r="Q5856" t="str">
            <v>BANCOMER AMEX4162413463835231617</v>
          </cell>
          <cell r="R5856" t="str">
            <v>O.K.</v>
          </cell>
          <cell r="S5856" t="str">
            <v>DIF. DE CTVOS.</v>
          </cell>
          <cell r="T5856">
            <v>41628</v>
          </cell>
          <cell r="U5856">
            <v>15</v>
          </cell>
          <cell r="V5856" t="str">
            <v>DE 08 A 15 DÍAS</v>
          </cell>
        </row>
        <row r="5857">
          <cell r="Q5857" t="str">
            <v>BANCOMER AMEX4162413463835217187</v>
          </cell>
          <cell r="R5857" t="str">
            <v>O.K.</v>
          </cell>
          <cell r="S5857" t="str">
            <v>DIF. DE CTVOS.</v>
          </cell>
          <cell r="T5857">
            <v>41628</v>
          </cell>
          <cell r="U5857">
            <v>15</v>
          </cell>
          <cell r="V5857" t="str">
            <v>DE 08 A 15 DÍAS</v>
          </cell>
        </row>
        <row r="5858">
          <cell r="Q5858" t="str">
            <v>BANCOMER AMEX4162413463835238420</v>
          </cell>
          <cell r="R5858" t="str">
            <v>O.K.</v>
          </cell>
          <cell r="S5858" t="str">
            <v>DIF. DE CTVOS.</v>
          </cell>
          <cell r="T5858">
            <v>41628</v>
          </cell>
          <cell r="U5858">
            <v>15</v>
          </cell>
          <cell r="V5858" t="str">
            <v>DE 08 A 15 DÍAS</v>
          </cell>
        </row>
        <row r="5859">
          <cell r="Q5859" t="str">
            <v>BANCOMER AMEX4162413463835206112</v>
          </cell>
          <cell r="R5859" t="str">
            <v>O.K.</v>
          </cell>
          <cell r="S5859" t="str">
            <v>DIF. DE CTVOS.</v>
          </cell>
          <cell r="T5859">
            <v>41628</v>
          </cell>
          <cell r="U5859">
            <v>15</v>
          </cell>
          <cell r="V5859" t="str">
            <v>DE 08 A 15 DÍAS</v>
          </cell>
        </row>
        <row r="5860">
          <cell r="Q5860" t="str">
            <v>BANCOMER AMEX4162413463835226023</v>
          </cell>
          <cell r="R5860" t="str">
            <v>O.K.</v>
          </cell>
          <cell r="S5860" t="str">
            <v>DIF. DE CTVOS.</v>
          </cell>
          <cell r="T5860">
            <v>41628</v>
          </cell>
          <cell r="U5860">
            <v>15</v>
          </cell>
          <cell r="V5860" t="str">
            <v>DE 08 A 15 DÍAS</v>
          </cell>
        </row>
        <row r="5861">
          <cell r="Q5861" t="str">
            <v>BANCOMER AMEX4162413463835200437</v>
          </cell>
          <cell r="R5861" t="str">
            <v>O.K.</v>
          </cell>
          <cell r="S5861" t="str">
            <v>DIF. DE CTVOS.</v>
          </cell>
          <cell r="T5861">
            <v>41628</v>
          </cell>
          <cell r="U5861">
            <v>15</v>
          </cell>
          <cell r="V5861" t="str">
            <v>DE 08 A 15 DÍAS</v>
          </cell>
        </row>
        <row r="5862">
          <cell r="Q5862" t="str">
            <v>BANCOMER AMEX4162413463835245670</v>
          </cell>
          <cell r="R5862" t="str">
            <v>O.K.</v>
          </cell>
          <cell r="S5862" t="str">
            <v>DIF. DE CTVOS.</v>
          </cell>
          <cell r="T5862">
            <v>41628</v>
          </cell>
          <cell r="U5862">
            <v>15</v>
          </cell>
          <cell r="V5862" t="str">
            <v>DE 08 A 15 DÍAS</v>
          </cell>
        </row>
        <row r="5863">
          <cell r="Q5863" t="str">
            <v>BANCOMER AMEX4162413463835252898</v>
          </cell>
          <cell r="R5863" t="str">
            <v>O.K.</v>
          </cell>
          <cell r="S5863" t="str">
            <v>DIF. DE CTVOS.</v>
          </cell>
          <cell r="T5863">
            <v>41628</v>
          </cell>
          <cell r="U5863">
            <v>15</v>
          </cell>
          <cell r="V5863" t="str">
            <v>DE 08 A 15 DÍAS</v>
          </cell>
        </row>
        <row r="5864">
          <cell r="Q5864" t="str">
            <v>BANCOMER AMEX4162413463835215065</v>
          </cell>
          <cell r="R5864" t="str">
            <v>O.K.</v>
          </cell>
          <cell r="S5864" t="str">
            <v>DIF. DE CTVOS.</v>
          </cell>
          <cell r="T5864">
            <v>41628</v>
          </cell>
          <cell r="U5864">
            <v>15</v>
          </cell>
          <cell r="V5864" t="str">
            <v>DE 08 A 15 DÍAS</v>
          </cell>
        </row>
        <row r="5865">
          <cell r="Q5865" t="str">
            <v>BANCOMER AMEX4162413463835252919</v>
          </cell>
          <cell r="R5865" t="str">
            <v>O.K.</v>
          </cell>
          <cell r="S5865" t="str">
            <v>DIF. DE CTVOS.</v>
          </cell>
          <cell r="T5865">
            <v>41628</v>
          </cell>
          <cell r="U5865">
            <v>15</v>
          </cell>
          <cell r="V5865" t="str">
            <v>DE 08 A 15 DÍAS</v>
          </cell>
        </row>
        <row r="5866">
          <cell r="Q5866" t="str">
            <v>BANCOMER AMEX4162413463835254172</v>
          </cell>
          <cell r="R5866" t="str">
            <v>O.K.</v>
          </cell>
          <cell r="S5866" t="str">
            <v>DIF. DE CTVOS.</v>
          </cell>
          <cell r="T5866">
            <v>41628</v>
          </cell>
          <cell r="U5866">
            <v>15</v>
          </cell>
          <cell r="V5866" t="str">
            <v>DE 08 A 15 DÍAS</v>
          </cell>
        </row>
        <row r="5867">
          <cell r="Q5867" t="str">
            <v>BANCOMER AMEX4162413463835258061</v>
          </cell>
          <cell r="R5867" t="str">
            <v>O.K.</v>
          </cell>
          <cell r="S5867" t="str">
            <v>DIF. DE CTVOS.</v>
          </cell>
          <cell r="T5867">
            <v>41628</v>
          </cell>
          <cell r="U5867">
            <v>15</v>
          </cell>
          <cell r="V5867" t="str">
            <v>DE 08 A 15 DÍAS</v>
          </cell>
        </row>
        <row r="5868">
          <cell r="Q5868" t="str">
            <v>BANCOMER AMEX4162413463835217359</v>
          </cell>
          <cell r="R5868" t="str">
            <v>O.K.</v>
          </cell>
          <cell r="S5868" t="str">
            <v>DIF. DE CTVOS.</v>
          </cell>
          <cell r="T5868">
            <v>41628</v>
          </cell>
          <cell r="U5868">
            <v>15</v>
          </cell>
          <cell r="V5868" t="str">
            <v>DE 08 A 15 DÍAS</v>
          </cell>
        </row>
        <row r="5869">
          <cell r="Q5869" t="str">
            <v>BANCOMER AMEX4162413463835253676</v>
          </cell>
          <cell r="R5869" t="str">
            <v>O.K.</v>
          </cell>
          <cell r="S5869" t="str">
            <v>DIF. DE CTVOS.</v>
          </cell>
          <cell r="T5869">
            <v>41628</v>
          </cell>
          <cell r="U5869">
            <v>15</v>
          </cell>
          <cell r="V5869" t="str">
            <v>DE 08 A 15 DÍAS</v>
          </cell>
        </row>
        <row r="5870">
          <cell r="Q5870" t="str">
            <v>BANCOMER AMEX4162413463835231794</v>
          </cell>
          <cell r="R5870" t="str">
            <v>O.K.</v>
          </cell>
          <cell r="S5870" t="str">
            <v>DIF. DE CTVOS.</v>
          </cell>
          <cell r="T5870">
            <v>41628</v>
          </cell>
          <cell r="U5870">
            <v>15</v>
          </cell>
          <cell r="V5870" t="str">
            <v>DE 08 A 15 DÍAS</v>
          </cell>
        </row>
        <row r="5871">
          <cell r="Q5871" t="str">
            <v>BANCOMER AMEX4162413463835248991</v>
          </cell>
          <cell r="R5871" t="str">
            <v>O.K.</v>
          </cell>
          <cell r="S5871" t="str">
            <v>DIF. DE CTVOS.</v>
          </cell>
          <cell r="T5871">
            <v>41628</v>
          </cell>
          <cell r="U5871">
            <v>15</v>
          </cell>
          <cell r="V5871" t="str">
            <v>DE 08 A 15 DÍAS</v>
          </cell>
        </row>
        <row r="5872">
          <cell r="Q5872" t="str">
            <v>BANCOMER AMEX4162413463835209701</v>
          </cell>
          <cell r="R5872" t="str">
            <v>O.K.</v>
          </cell>
          <cell r="S5872" t="str">
            <v>DIF. DE CTVOS.</v>
          </cell>
          <cell r="T5872">
            <v>41628</v>
          </cell>
          <cell r="U5872">
            <v>15</v>
          </cell>
          <cell r="V5872" t="str">
            <v>DE 08 A 15 DÍAS</v>
          </cell>
        </row>
        <row r="5873">
          <cell r="Q5873" t="str">
            <v>BANCOMER AMEX4162413463835200457</v>
          </cell>
          <cell r="R5873" t="str">
            <v>O.K.</v>
          </cell>
          <cell r="S5873" t="str">
            <v>DIF. DE CTVOS.</v>
          </cell>
          <cell r="T5873">
            <v>41628</v>
          </cell>
          <cell r="U5873">
            <v>15</v>
          </cell>
          <cell r="V5873" t="str">
            <v>DE 08 A 15 DÍAS</v>
          </cell>
        </row>
        <row r="5874">
          <cell r="Q5874" t="str">
            <v>BANCOMER AMEX4162413463835258060</v>
          </cell>
          <cell r="R5874" t="str">
            <v>O.K.</v>
          </cell>
          <cell r="S5874" t="str">
            <v>DIF. DE CTVOS.</v>
          </cell>
          <cell r="T5874">
            <v>41628</v>
          </cell>
          <cell r="U5874">
            <v>15</v>
          </cell>
          <cell r="V5874" t="str">
            <v>DE 08 A 15 DÍAS</v>
          </cell>
        </row>
        <row r="5875">
          <cell r="Q5875" t="str">
            <v>BANCOMER AMEX4162413463835246433</v>
          </cell>
          <cell r="R5875" t="str">
            <v>O.K.</v>
          </cell>
          <cell r="S5875" t="str">
            <v>DIF. DE CTVOS.</v>
          </cell>
          <cell r="T5875">
            <v>41628</v>
          </cell>
          <cell r="U5875">
            <v>15</v>
          </cell>
          <cell r="V5875" t="str">
            <v>DE 08 A 15 DÍAS</v>
          </cell>
        </row>
        <row r="5876">
          <cell r="Q5876" t="str">
            <v>BANCOMER AMEX4162413463835206111</v>
          </cell>
          <cell r="R5876" t="str">
            <v>O.K.</v>
          </cell>
          <cell r="S5876" t="str">
            <v>DIF. DE CTVOS.</v>
          </cell>
          <cell r="T5876">
            <v>41628</v>
          </cell>
          <cell r="U5876">
            <v>15</v>
          </cell>
          <cell r="V5876" t="str">
            <v>DE 08 A 15 DÍAS</v>
          </cell>
        </row>
        <row r="5877">
          <cell r="Q5877" t="str">
            <v>BANCOMER AMEX4162413463835211232</v>
          </cell>
          <cell r="R5877" t="str">
            <v>O.K.</v>
          </cell>
          <cell r="S5877" t="str">
            <v>DIF. DE CTVOS.</v>
          </cell>
          <cell r="T5877">
            <v>41628</v>
          </cell>
          <cell r="U5877">
            <v>15</v>
          </cell>
          <cell r="V5877" t="str">
            <v>DE 08 A 15 DÍAS</v>
          </cell>
        </row>
        <row r="5878">
          <cell r="Q5878" t="str">
            <v>BANCOMER AMEX4162413463835206113</v>
          </cell>
          <cell r="R5878" t="str">
            <v>O.K.</v>
          </cell>
          <cell r="S5878" t="str">
            <v>DIF. DE CTVOS.</v>
          </cell>
          <cell r="T5878">
            <v>41628</v>
          </cell>
          <cell r="U5878">
            <v>15</v>
          </cell>
          <cell r="V5878" t="str">
            <v>DE 08 A 15 DÍAS</v>
          </cell>
        </row>
        <row r="5879">
          <cell r="Q5879" t="str">
            <v>BANCOMER AMEX4162413463835226805</v>
          </cell>
          <cell r="R5879" t="str">
            <v>O.K.</v>
          </cell>
          <cell r="S5879" t="str">
            <v>DIF. DE CTVOS.</v>
          </cell>
          <cell r="T5879">
            <v>41628</v>
          </cell>
          <cell r="U5879">
            <v>15</v>
          </cell>
          <cell r="V5879" t="str">
            <v>DE 08 A 15 DÍAS</v>
          </cell>
        </row>
        <row r="5880">
          <cell r="Q5880" t="str">
            <v>BANCOMER AMEX4162413463835253665</v>
          </cell>
          <cell r="R5880" t="str">
            <v>O.K.</v>
          </cell>
          <cell r="S5880" t="str">
            <v>DIF. DE CTVOS.</v>
          </cell>
          <cell r="T5880">
            <v>41628</v>
          </cell>
          <cell r="U5880">
            <v>15</v>
          </cell>
          <cell r="V5880" t="str">
            <v>DE 08 A 15 DÍAS</v>
          </cell>
        </row>
        <row r="5881">
          <cell r="Q5881" t="str">
            <v>BANCOMER AMEX4162413463835262312</v>
          </cell>
          <cell r="R5881" t="str">
            <v>O.K.</v>
          </cell>
          <cell r="S5881" t="str">
            <v>DIF. DE CTVOS.</v>
          </cell>
          <cell r="T5881">
            <v>41628</v>
          </cell>
          <cell r="U5881">
            <v>15</v>
          </cell>
          <cell r="V5881" t="str">
            <v>DE 08 A 15 DÍAS</v>
          </cell>
        </row>
        <row r="5882">
          <cell r="Q5882" t="str">
            <v>BANCOMER AMEX4162413463835247220</v>
          </cell>
          <cell r="R5882" t="str">
            <v>O.K.</v>
          </cell>
          <cell r="S5882" t="str">
            <v>DIF. DE CTVOS.</v>
          </cell>
          <cell r="T5882">
            <v>41628</v>
          </cell>
          <cell r="U5882">
            <v>15</v>
          </cell>
          <cell r="V5882" t="str">
            <v>DE 08 A 15 DÍAS</v>
          </cell>
        </row>
        <row r="5883">
          <cell r="Q5883" t="str">
            <v>BANCOMER AMEX4162413463835247222</v>
          </cell>
          <cell r="R5883" t="str">
            <v>O.K.</v>
          </cell>
          <cell r="S5883" t="str">
            <v>DIF. DE CTVOS.</v>
          </cell>
          <cell r="T5883">
            <v>41628</v>
          </cell>
          <cell r="U5883">
            <v>15</v>
          </cell>
          <cell r="V5883" t="str">
            <v>DE 08 A 15 DÍAS</v>
          </cell>
        </row>
        <row r="5884">
          <cell r="Q5884" t="str">
            <v>BANCOMER AMEX4162413463835252959</v>
          </cell>
          <cell r="R5884" t="str">
            <v>O.K.</v>
          </cell>
          <cell r="S5884" t="str">
            <v>DIF. DE CTVOS.</v>
          </cell>
          <cell r="T5884">
            <v>41628</v>
          </cell>
          <cell r="U5884">
            <v>15</v>
          </cell>
          <cell r="V5884" t="str">
            <v>DE 08 A 15 DÍAS</v>
          </cell>
        </row>
        <row r="5885">
          <cell r="Q5885" t="str">
            <v>BANCOMER AMEX4162413463835253670</v>
          </cell>
          <cell r="R5885" t="str">
            <v>O.K.</v>
          </cell>
          <cell r="S5885" t="str">
            <v>DIF. DE CTVOS.</v>
          </cell>
          <cell r="T5885">
            <v>41628</v>
          </cell>
          <cell r="U5885">
            <v>15</v>
          </cell>
          <cell r="V5885" t="str">
            <v>DE 08 A 15 DÍAS</v>
          </cell>
        </row>
        <row r="5886">
          <cell r="Q5886" t="str">
            <v>BANCOMER AMEX4162413463835247875</v>
          </cell>
          <cell r="R5886" t="str">
            <v>O.K.</v>
          </cell>
          <cell r="S5886" t="str">
            <v>DIF. DE CTVOS.</v>
          </cell>
          <cell r="T5886">
            <v>41628</v>
          </cell>
          <cell r="U5886">
            <v>15</v>
          </cell>
          <cell r="V5886" t="str">
            <v>DE 08 A 15 DÍAS</v>
          </cell>
        </row>
        <row r="5887">
          <cell r="Q5887" t="str">
            <v>BANCOMER AMEX4162413463835205986</v>
          </cell>
          <cell r="R5887" t="str">
            <v>O.K.</v>
          </cell>
          <cell r="S5887" t="str">
            <v>DIF. DE CTVOS.</v>
          </cell>
          <cell r="T5887">
            <v>41628</v>
          </cell>
          <cell r="U5887">
            <v>15</v>
          </cell>
          <cell r="V5887" t="str">
            <v>DE 08 A 15 DÍAS</v>
          </cell>
        </row>
        <row r="5888">
          <cell r="Q5888" t="str">
            <v>BANCOMER AMEX4162413463835239532</v>
          </cell>
          <cell r="R5888" t="str">
            <v>O.K.</v>
          </cell>
          <cell r="S5888" t="str">
            <v>DIF. DE CTVOS.</v>
          </cell>
          <cell r="T5888">
            <v>41628</v>
          </cell>
          <cell r="U5888">
            <v>15</v>
          </cell>
          <cell r="V5888" t="str">
            <v>DE 08 A 15 DÍAS</v>
          </cell>
        </row>
        <row r="5889">
          <cell r="Q5889" t="str">
            <v>BANCOMER AMEX4162413463835206110</v>
          </cell>
          <cell r="R5889" t="str">
            <v>O.K.</v>
          </cell>
          <cell r="S5889" t="str">
            <v>COMPENSADA</v>
          </cell>
          <cell r="T5889">
            <v>41628</v>
          </cell>
          <cell r="U5889">
            <v>15</v>
          </cell>
          <cell r="V5889" t="str">
            <v>DE 08 A 15 DÍAS</v>
          </cell>
        </row>
        <row r="5890">
          <cell r="Q5890" t="str">
            <v>BANCOMER AMEX4162413463835217487</v>
          </cell>
          <cell r="R5890" t="str">
            <v>O.K.</v>
          </cell>
          <cell r="S5890" t="str">
            <v>DIF. DE CTVOS.</v>
          </cell>
          <cell r="T5890">
            <v>41628</v>
          </cell>
          <cell r="U5890">
            <v>15</v>
          </cell>
          <cell r="V5890" t="str">
            <v>DE 08 A 15 DÍAS</v>
          </cell>
        </row>
        <row r="5891">
          <cell r="Q5891" t="str">
            <v>BANCOMER AMEX4162413463835202680</v>
          </cell>
          <cell r="R5891" t="str">
            <v>O.K.</v>
          </cell>
          <cell r="S5891" t="str">
            <v>DIF. DE CTVOS.</v>
          </cell>
          <cell r="T5891">
            <v>41628</v>
          </cell>
          <cell r="U5891">
            <v>15</v>
          </cell>
          <cell r="V5891" t="str">
            <v>DE 08 A 15 DÍAS</v>
          </cell>
        </row>
        <row r="5892">
          <cell r="Q5892" t="str">
            <v>BANCOMER AMEX4162413463835238552</v>
          </cell>
          <cell r="R5892" t="str">
            <v>O.K.</v>
          </cell>
          <cell r="S5892" t="str">
            <v>DIF. DE CTVOS.</v>
          </cell>
          <cell r="T5892">
            <v>41628</v>
          </cell>
          <cell r="U5892">
            <v>15</v>
          </cell>
          <cell r="V5892" t="str">
            <v>DE 08 A 15 DÍAS</v>
          </cell>
        </row>
        <row r="5893">
          <cell r="Q5893" t="str">
            <v>BANCOMER AMEX4162413463835257987</v>
          </cell>
          <cell r="R5893" t="str">
            <v>O.K.</v>
          </cell>
          <cell r="S5893" t="str">
            <v>COMPENSADA</v>
          </cell>
          <cell r="T5893">
            <v>41628</v>
          </cell>
          <cell r="U5893">
            <v>15</v>
          </cell>
          <cell r="V5893" t="str">
            <v>DE 08 A 15 DÍAS</v>
          </cell>
        </row>
        <row r="5894">
          <cell r="Q5894" t="str">
            <v>BANCOMER AMEX4162413463835206105</v>
          </cell>
          <cell r="R5894" t="str">
            <v>O.K.</v>
          </cell>
          <cell r="S5894" t="str">
            <v>DIF. DE CTVOS.</v>
          </cell>
          <cell r="T5894">
            <v>41628</v>
          </cell>
          <cell r="U5894">
            <v>15</v>
          </cell>
          <cell r="V5894" t="str">
            <v>DE 08 A 15 DÍAS</v>
          </cell>
        </row>
        <row r="5895">
          <cell r="Q5895" t="str">
            <v>BANCOMER AMEX4162413463835254178</v>
          </cell>
          <cell r="R5895" t="str">
            <v>O.K.</v>
          </cell>
          <cell r="S5895" t="str">
            <v>DIF. DE CTVOS.</v>
          </cell>
          <cell r="T5895">
            <v>41628</v>
          </cell>
          <cell r="U5895">
            <v>15</v>
          </cell>
          <cell r="V5895" t="str">
            <v>DE 08 A 15 DÍAS</v>
          </cell>
        </row>
        <row r="5896">
          <cell r="Q5896" t="str">
            <v>BANCOMER AMEX4162413463835231612</v>
          </cell>
          <cell r="R5896" t="str">
            <v>O.K.</v>
          </cell>
          <cell r="S5896" t="str">
            <v>DIF. DE CTVOS.</v>
          </cell>
          <cell r="T5896">
            <v>41628</v>
          </cell>
          <cell r="U5896">
            <v>15</v>
          </cell>
          <cell r="V5896" t="str">
            <v>DE 08 A 15 DÍAS</v>
          </cell>
        </row>
        <row r="5897">
          <cell r="Q5897" t="str">
            <v>BANCOMER AMEX4162413463835278677</v>
          </cell>
          <cell r="R5897" t="str">
            <v>O.K.</v>
          </cell>
          <cell r="S5897" t="str">
            <v>DIF. DE CTVOS.</v>
          </cell>
          <cell r="T5897">
            <v>41628</v>
          </cell>
          <cell r="U5897">
            <v>15</v>
          </cell>
          <cell r="V5897" t="str">
            <v>DE 08 A 15 DÍAS</v>
          </cell>
        </row>
        <row r="5898">
          <cell r="Q5898" t="str">
            <v>BANCOMER AMEX4162413463835215064</v>
          </cell>
          <cell r="R5898" t="str">
            <v>O.K.</v>
          </cell>
          <cell r="S5898" t="str">
            <v>DIF. DE CTVOS.</v>
          </cell>
          <cell r="T5898">
            <v>41628</v>
          </cell>
          <cell r="U5898">
            <v>15</v>
          </cell>
          <cell r="V5898" t="str">
            <v>DE 08 A 15 DÍAS</v>
          </cell>
        </row>
        <row r="5899">
          <cell r="Q5899" t="str">
            <v>BANCOMER AMEX4162413463835231821</v>
          </cell>
          <cell r="R5899" t="str">
            <v>O.K.</v>
          </cell>
          <cell r="S5899" t="str">
            <v>DIF. DE CTVOS.</v>
          </cell>
          <cell r="T5899">
            <v>41628</v>
          </cell>
          <cell r="U5899">
            <v>15</v>
          </cell>
          <cell r="V5899" t="str">
            <v>DE 08 A 15 DÍAS</v>
          </cell>
        </row>
        <row r="5900">
          <cell r="Q5900" t="str">
            <v>BANCOMER AMEX4162413463835262112</v>
          </cell>
          <cell r="R5900" t="str">
            <v>O.K.</v>
          </cell>
          <cell r="S5900" t="str">
            <v>DIF. DE CTVOS.</v>
          </cell>
          <cell r="T5900">
            <v>41628</v>
          </cell>
          <cell r="U5900">
            <v>15</v>
          </cell>
          <cell r="V5900" t="str">
            <v>DE 08 A 15 DÍAS</v>
          </cell>
        </row>
        <row r="5901">
          <cell r="Q5901" t="str">
            <v>BANCOMER AMEX4162413463835227680</v>
          </cell>
          <cell r="R5901" t="str">
            <v>O.K.</v>
          </cell>
          <cell r="S5901" t="str">
            <v>DIF. DE CTVOS.</v>
          </cell>
          <cell r="T5901">
            <v>41628</v>
          </cell>
          <cell r="U5901">
            <v>15</v>
          </cell>
          <cell r="V5901" t="str">
            <v>DE 08 A 15 DÍAS</v>
          </cell>
        </row>
        <row r="5902">
          <cell r="Q5902" t="str">
            <v>BANCOMER AMEX4162413463835250003</v>
          </cell>
          <cell r="R5902" t="str">
            <v>O.K.</v>
          </cell>
          <cell r="S5902" t="str">
            <v>DIF. DE CTVOS.</v>
          </cell>
          <cell r="T5902">
            <v>41628</v>
          </cell>
          <cell r="U5902">
            <v>15</v>
          </cell>
          <cell r="V5902" t="str">
            <v>DE 08 A 15 DÍAS</v>
          </cell>
        </row>
        <row r="5903">
          <cell r="Q5903" t="str">
            <v>BANCOMER AMEX4162413463835238874</v>
          </cell>
          <cell r="R5903" t="str">
            <v>O.K.</v>
          </cell>
          <cell r="S5903" t="str">
            <v>DIF. DE CTVOS.</v>
          </cell>
          <cell r="T5903">
            <v>41628</v>
          </cell>
          <cell r="U5903">
            <v>15</v>
          </cell>
          <cell r="V5903" t="str">
            <v>DE 08 A 15 DÍAS</v>
          </cell>
        </row>
        <row r="5904">
          <cell r="Q5904" t="str">
            <v>BANCOMER AMEX4162413463835254179</v>
          </cell>
          <cell r="R5904" t="str">
            <v>O.K.</v>
          </cell>
          <cell r="S5904" t="str">
            <v>DIF. DE CTVOS.</v>
          </cell>
          <cell r="T5904">
            <v>41628</v>
          </cell>
          <cell r="U5904">
            <v>15</v>
          </cell>
          <cell r="V5904" t="str">
            <v>DE 08 A 15 DÍAS</v>
          </cell>
        </row>
        <row r="5905">
          <cell r="Q5905" t="str">
            <v>BANCOMER AMEX4162413463835206104</v>
          </cell>
          <cell r="R5905" t="str">
            <v>O.K.</v>
          </cell>
          <cell r="S5905" t="str">
            <v>DIF. DE CTVOS.</v>
          </cell>
          <cell r="T5905">
            <v>41628</v>
          </cell>
          <cell r="U5905">
            <v>15</v>
          </cell>
          <cell r="V5905" t="str">
            <v>DE 08 A 15 DÍAS</v>
          </cell>
        </row>
        <row r="5906">
          <cell r="Q5906" t="str">
            <v>BANCOMER AMEX4162413463835224171</v>
          </cell>
          <cell r="R5906" t="str">
            <v>O.K.</v>
          </cell>
          <cell r="S5906" t="str">
            <v>COMPENSADA</v>
          </cell>
          <cell r="T5906">
            <v>41628</v>
          </cell>
          <cell r="U5906">
            <v>15</v>
          </cell>
          <cell r="V5906" t="str">
            <v>DE 08 A 15 DÍAS</v>
          </cell>
        </row>
        <row r="5907">
          <cell r="Q5907" t="str">
            <v>BANCOMER AMEX4162413463835245554</v>
          </cell>
          <cell r="R5907" t="str">
            <v>O.K.</v>
          </cell>
          <cell r="S5907" t="str">
            <v>DIF. DE CTVOS.</v>
          </cell>
          <cell r="T5907">
            <v>41628</v>
          </cell>
          <cell r="U5907">
            <v>15</v>
          </cell>
          <cell r="V5907" t="str">
            <v>DE 08 A 15 DÍAS</v>
          </cell>
        </row>
        <row r="5908">
          <cell r="Q5908" t="str">
            <v>BANCOMER AMEX4162413463835245304</v>
          </cell>
          <cell r="R5908" t="str">
            <v>O.K.</v>
          </cell>
          <cell r="S5908" t="str">
            <v>DIF. DE CTVOS.</v>
          </cell>
          <cell r="T5908">
            <v>41628</v>
          </cell>
          <cell r="U5908">
            <v>15</v>
          </cell>
          <cell r="V5908" t="str">
            <v>DE 08 A 15 DÍAS</v>
          </cell>
        </row>
        <row r="5909">
          <cell r="Q5909" t="str">
            <v>BANCOMER AMEX4162413463835215664</v>
          </cell>
          <cell r="R5909" t="str">
            <v>O.K.</v>
          </cell>
          <cell r="S5909" t="str">
            <v>DIF. DE CTVOS.</v>
          </cell>
          <cell r="T5909">
            <v>41628</v>
          </cell>
          <cell r="U5909">
            <v>15</v>
          </cell>
          <cell r="V5909" t="str">
            <v>DE 08 A 15 DÍAS</v>
          </cell>
        </row>
        <row r="5910">
          <cell r="Q5910" t="str">
            <v>BANCOMER AMEX4162413463835219232</v>
          </cell>
          <cell r="R5910" t="str">
            <v>O.K.</v>
          </cell>
          <cell r="S5910" t="str">
            <v>DIF. DE CTVOS.</v>
          </cell>
          <cell r="T5910">
            <v>41628</v>
          </cell>
          <cell r="U5910">
            <v>15</v>
          </cell>
          <cell r="V5910" t="str">
            <v>DE 08 A 15 DÍAS</v>
          </cell>
        </row>
        <row r="5911">
          <cell r="Q5911" t="str">
            <v>BANCOMER AMEX4162413463835206106</v>
          </cell>
          <cell r="R5911" t="str">
            <v>O.K.</v>
          </cell>
          <cell r="S5911" t="str">
            <v>DIF. DE CTVOS.</v>
          </cell>
          <cell r="T5911">
            <v>41628</v>
          </cell>
          <cell r="U5911">
            <v>15</v>
          </cell>
          <cell r="V5911" t="str">
            <v>DE 08 A 15 DÍAS</v>
          </cell>
        </row>
        <row r="5912">
          <cell r="Q5912" t="str">
            <v>BANCOMER AMEX4162413463835245316</v>
          </cell>
          <cell r="R5912" t="str">
            <v>O.K.</v>
          </cell>
          <cell r="S5912" t="str">
            <v>DIF. DE CTVOS.</v>
          </cell>
          <cell r="T5912">
            <v>41628</v>
          </cell>
          <cell r="U5912">
            <v>15</v>
          </cell>
          <cell r="V5912" t="str">
            <v>DE 08 A 15 DÍAS</v>
          </cell>
        </row>
        <row r="5913">
          <cell r="Q5913" t="str">
            <v>BANCOMER AMEX4162413463835254184</v>
          </cell>
          <cell r="R5913" t="str">
            <v>O.K.</v>
          </cell>
          <cell r="S5913" t="str">
            <v>DIF. DE CTVOS.</v>
          </cell>
          <cell r="T5913">
            <v>41628</v>
          </cell>
          <cell r="U5913">
            <v>15</v>
          </cell>
          <cell r="V5913" t="str">
            <v>DE 08 A 15 DÍAS</v>
          </cell>
        </row>
        <row r="5914">
          <cell r="Q5914" t="str">
            <v>BANCOMER AMEX4162413463835203914</v>
          </cell>
          <cell r="R5914" t="str">
            <v>O.K.</v>
          </cell>
          <cell r="S5914" t="str">
            <v>DIF. DE CTVOS.</v>
          </cell>
          <cell r="T5914">
            <v>41628</v>
          </cell>
          <cell r="U5914">
            <v>15</v>
          </cell>
          <cell r="V5914" t="str">
            <v>DE 08 A 15 DÍAS</v>
          </cell>
        </row>
        <row r="5915">
          <cell r="Q5915" t="str">
            <v>BANCOMER AMEX4162413463835200430</v>
          </cell>
          <cell r="R5915" t="str">
            <v>.O.K.</v>
          </cell>
          <cell r="S5915" t="str">
            <v>acceso a red</v>
          </cell>
          <cell r="T5915">
            <v>41628</v>
          </cell>
          <cell r="U5915">
            <v>15</v>
          </cell>
          <cell r="V5915" t="str">
            <v>DE 08 A 15 DÍAS</v>
          </cell>
        </row>
        <row r="5916">
          <cell r="Q5916" t="str">
            <v>BANCOMER AMEX4162413463835235900</v>
          </cell>
          <cell r="R5916" t="str">
            <v>O.K.</v>
          </cell>
          <cell r="S5916" t="str">
            <v>DIF. DE CTVOS.</v>
          </cell>
          <cell r="T5916">
            <v>41628</v>
          </cell>
          <cell r="U5916">
            <v>15</v>
          </cell>
          <cell r="V5916" t="str">
            <v>DE 08 A 15 DÍAS</v>
          </cell>
        </row>
        <row r="5917">
          <cell r="Q5917" t="str">
            <v>BANCOMER AMEX4162413463835238883</v>
          </cell>
          <cell r="R5917" t="str">
            <v>O.K.</v>
          </cell>
          <cell r="S5917" t="str">
            <v>DIF. DE CTVOS.</v>
          </cell>
          <cell r="T5917">
            <v>41628</v>
          </cell>
          <cell r="U5917">
            <v>15</v>
          </cell>
          <cell r="V5917" t="str">
            <v>DE 08 A 15 DÍAS</v>
          </cell>
        </row>
        <row r="5918">
          <cell r="Q5918" t="str">
            <v>BANCOMER AMEX4162413463835206299</v>
          </cell>
          <cell r="R5918" t="str">
            <v>O.K.</v>
          </cell>
          <cell r="S5918" t="str">
            <v>COMPENSADA</v>
          </cell>
          <cell r="T5918">
            <v>41628</v>
          </cell>
          <cell r="U5918">
            <v>15</v>
          </cell>
          <cell r="V5918" t="str">
            <v>DE 08 A 15 DÍAS</v>
          </cell>
        </row>
        <row r="5919">
          <cell r="Q5919" t="str">
            <v>BANCOMER AMEX4162413463835250168</v>
          </cell>
          <cell r="R5919" t="str">
            <v>O.K.</v>
          </cell>
          <cell r="S5919" t="str">
            <v>DIF. DE CTVOS.</v>
          </cell>
          <cell r="T5919">
            <v>41628</v>
          </cell>
          <cell r="U5919">
            <v>15</v>
          </cell>
          <cell r="V5919" t="str">
            <v>DE 08 A 15 DÍAS</v>
          </cell>
        </row>
        <row r="5920">
          <cell r="Q5920" t="str">
            <v>BANCOMER AMEX4162413463835244594</v>
          </cell>
          <cell r="R5920" t="str">
            <v>O.K.</v>
          </cell>
          <cell r="S5920" t="str">
            <v>DIF. DE CTVOS.</v>
          </cell>
          <cell r="T5920">
            <v>41628</v>
          </cell>
          <cell r="U5920">
            <v>15</v>
          </cell>
          <cell r="V5920" t="str">
            <v>DE 08 A 15 DÍAS</v>
          </cell>
        </row>
        <row r="5921">
          <cell r="Q5921" t="str">
            <v>BANCOMER AMEX4162413463835266040</v>
          </cell>
          <cell r="R5921" t="str">
            <v>O.K.</v>
          </cell>
          <cell r="S5921" t="str">
            <v>DIF. DE CTVOS.</v>
          </cell>
          <cell r="T5921">
            <v>41628</v>
          </cell>
          <cell r="U5921">
            <v>15</v>
          </cell>
          <cell r="V5921" t="str">
            <v>DE 08 A 15 DÍAS</v>
          </cell>
        </row>
        <row r="5922">
          <cell r="Q5922" t="str">
            <v>BANCOMER AMEX4162413463835239604</v>
          </cell>
          <cell r="R5922" t="str">
            <v>O.K.</v>
          </cell>
          <cell r="S5922" t="str">
            <v>DIF. DE CTVOS.</v>
          </cell>
          <cell r="T5922">
            <v>41628</v>
          </cell>
          <cell r="U5922">
            <v>15</v>
          </cell>
          <cell r="V5922" t="str">
            <v>DE 08 A 15 DÍAS</v>
          </cell>
        </row>
        <row r="5923">
          <cell r="Q5923" t="str">
            <v>BANCOMER AMEX4162413463835231731</v>
          </cell>
          <cell r="R5923" t="str">
            <v>O.K.</v>
          </cell>
          <cell r="S5923" t="str">
            <v>DIF. DE CTVOS.</v>
          </cell>
          <cell r="T5923">
            <v>41628</v>
          </cell>
          <cell r="U5923">
            <v>15</v>
          </cell>
          <cell r="V5923" t="str">
            <v>DE 08 A 15 DÍAS</v>
          </cell>
        </row>
        <row r="5924">
          <cell r="Q5924" t="str">
            <v>BANCOMER AMEX4162413463835200462</v>
          </cell>
          <cell r="R5924" t="str">
            <v>O.K.</v>
          </cell>
          <cell r="S5924" t="str">
            <v>DIF. DE CTVOS.</v>
          </cell>
          <cell r="T5924">
            <v>41628</v>
          </cell>
          <cell r="U5924">
            <v>15</v>
          </cell>
          <cell r="V5924" t="str">
            <v>DE 08 A 15 DÍAS</v>
          </cell>
        </row>
        <row r="5925">
          <cell r="Q5925" t="str">
            <v>BANCOMER AMEX4162413463835209700</v>
          </cell>
          <cell r="R5925" t="str">
            <v>O.K.</v>
          </cell>
          <cell r="S5925" t="str">
            <v>DIF. DE CTVOS.</v>
          </cell>
          <cell r="T5925">
            <v>41628</v>
          </cell>
          <cell r="U5925">
            <v>15</v>
          </cell>
          <cell r="V5925" t="str">
            <v>DE 08 A 15 DÍAS</v>
          </cell>
        </row>
        <row r="5926">
          <cell r="Q5926" t="str">
            <v>BANCOMER AMEX4162413463835294494</v>
          </cell>
          <cell r="R5926" t="str">
            <v>O.K.</v>
          </cell>
          <cell r="S5926" t="str">
            <v>DIF. DE CTVOS.</v>
          </cell>
          <cell r="T5926">
            <v>41628</v>
          </cell>
          <cell r="U5926">
            <v>15</v>
          </cell>
          <cell r="V5926" t="str">
            <v>DE 08 A 15 DÍAS</v>
          </cell>
        </row>
        <row r="5927">
          <cell r="Q5927" t="str">
            <v>BANCOMER AMEX4162413463835262489</v>
          </cell>
          <cell r="R5927" t="str">
            <v>O.K.</v>
          </cell>
          <cell r="S5927" t="str">
            <v>DIF. DE CTVOS.</v>
          </cell>
          <cell r="T5927">
            <v>41628</v>
          </cell>
          <cell r="U5927">
            <v>15</v>
          </cell>
          <cell r="V5927" t="str">
            <v>DE 08 A 15 DÍAS</v>
          </cell>
        </row>
        <row r="5928">
          <cell r="Q5928" t="str">
            <v>BANCOMER AMEX4162413463835200478</v>
          </cell>
          <cell r="R5928" t="str">
            <v>O.K.</v>
          </cell>
          <cell r="S5928" t="str">
            <v>DIF. DE CTVOS.</v>
          </cell>
          <cell r="T5928">
            <v>41628</v>
          </cell>
          <cell r="U5928">
            <v>15</v>
          </cell>
          <cell r="V5928" t="str">
            <v>DE 08 A 15 DÍAS</v>
          </cell>
        </row>
        <row r="5929">
          <cell r="Q5929" t="str">
            <v>BANCOMER AMEX4162413463835231712</v>
          </cell>
          <cell r="R5929" t="str">
            <v>O.K.</v>
          </cell>
          <cell r="S5929" t="str">
            <v>DIF. DE CTVOS.</v>
          </cell>
          <cell r="T5929">
            <v>41628</v>
          </cell>
          <cell r="U5929">
            <v>15</v>
          </cell>
          <cell r="V5929" t="str">
            <v>DE 08 A 15 DÍAS</v>
          </cell>
        </row>
        <row r="5930">
          <cell r="Q5930" t="str">
            <v>BANCOMER AMEX4162413463835282543</v>
          </cell>
          <cell r="R5930" t="str">
            <v>O.K.</v>
          </cell>
          <cell r="S5930" t="str">
            <v>DIF. DE CTVOS.</v>
          </cell>
          <cell r="T5930">
            <v>41628</v>
          </cell>
          <cell r="U5930">
            <v>15</v>
          </cell>
          <cell r="V5930" t="str">
            <v>DE 08 A 15 DÍAS</v>
          </cell>
        </row>
        <row r="5931">
          <cell r="Q5931" t="str">
            <v>BANCOMER AMEX4162413463835254174</v>
          </cell>
          <cell r="R5931" t="str">
            <v>O.K.</v>
          </cell>
          <cell r="S5931" t="str">
            <v>DIF. DE CTVOS.</v>
          </cell>
          <cell r="T5931">
            <v>41628</v>
          </cell>
          <cell r="U5931">
            <v>15</v>
          </cell>
          <cell r="V5931" t="str">
            <v>DE 08 A 15 DÍAS</v>
          </cell>
        </row>
        <row r="5932">
          <cell r="Q5932" t="str">
            <v>BANCOMER AMEX4162413463835224349</v>
          </cell>
          <cell r="R5932" t="str">
            <v>.O.K.</v>
          </cell>
          <cell r="S5932" t="str">
            <v>acceso a red</v>
          </cell>
          <cell r="T5932">
            <v>41628</v>
          </cell>
          <cell r="U5932">
            <v>15</v>
          </cell>
          <cell r="V5932" t="str">
            <v>DE 08 A 15 DÍAS</v>
          </cell>
        </row>
        <row r="5933">
          <cell r="Q5933" t="str">
            <v>BANCOMER AMEX4162413463835238414</v>
          </cell>
          <cell r="R5933" t="str">
            <v>O.K.</v>
          </cell>
          <cell r="S5933" t="str">
            <v>DIF. DE CTVOS.</v>
          </cell>
          <cell r="T5933">
            <v>41628</v>
          </cell>
          <cell r="U5933">
            <v>15</v>
          </cell>
          <cell r="V5933" t="str">
            <v>DE 08 A 15 DÍAS</v>
          </cell>
        </row>
        <row r="5934">
          <cell r="Q5934" t="str">
            <v>BANCOMER AMEX4162413463835238411</v>
          </cell>
          <cell r="R5934" t="str">
            <v>O.K.</v>
          </cell>
          <cell r="S5934" t="str">
            <v>DIF. DE CTVOS.</v>
          </cell>
          <cell r="T5934">
            <v>41628</v>
          </cell>
          <cell r="U5934">
            <v>15</v>
          </cell>
          <cell r="V5934" t="str">
            <v>DE 08 A 15 DÍAS</v>
          </cell>
        </row>
        <row r="5935">
          <cell r="Q5935" t="str">
            <v>BANCOMER AMEX4162413463835240584</v>
          </cell>
          <cell r="R5935" t="str">
            <v>O.K.</v>
          </cell>
          <cell r="S5935" t="str">
            <v>DIF. DE CTVOS.</v>
          </cell>
          <cell r="T5935">
            <v>41628</v>
          </cell>
          <cell r="U5935">
            <v>15</v>
          </cell>
          <cell r="V5935" t="str">
            <v>DE 08 A 15 DÍAS</v>
          </cell>
        </row>
        <row r="5936">
          <cell r="Q5936" t="str">
            <v>BANCOMER AMEX4162413463835254177</v>
          </cell>
          <cell r="R5936" t="str">
            <v>O.K.</v>
          </cell>
          <cell r="S5936" t="str">
            <v>DIF. DE CTVOS.</v>
          </cell>
          <cell r="T5936">
            <v>41628</v>
          </cell>
          <cell r="U5936">
            <v>15</v>
          </cell>
          <cell r="V5936" t="str">
            <v>DE 08 A 15 DÍAS</v>
          </cell>
        </row>
        <row r="5937">
          <cell r="Q5937" t="str">
            <v>BANAMEX4162559712241450683</v>
          </cell>
          <cell r="R5937" t="str">
            <v>O.K.</v>
          </cell>
          <cell r="S5937" t="str">
            <v>CONCILIADA</v>
          </cell>
          <cell r="T5937">
            <v>41628</v>
          </cell>
          <cell r="U5937">
            <v>14</v>
          </cell>
          <cell r="V5937" t="str">
            <v>DE 08 A 15 DÍAS</v>
          </cell>
        </row>
        <row r="5938">
          <cell r="Q5938" t="str">
            <v>BANAMEX4162559712241470236</v>
          </cell>
          <cell r="R5938" t="str">
            <v>O.K.</v>
          </cell>
          <cell r="S5938" t="str">
            <v>CONCILIADA</v>
          </cell>
          <cell r="T5938">
            <v>41628</v>
          </cell>
          <cell r="U5938">
            <v>14</v>
          </cell>
          <cell r="V5938" t="str">
            <v>DE 08 A 15 DÍAS</v>
          </cell>
        </row>
        <row r="5939">
          <cell r="Q5939" t="str">
            <v>BANAMEX4162559712242145704</v>
          </cell>
          <cell r="R5939" t="str">
            <v>O.K.</v>
          </cell>
          <cell r="S5939" t="str">
            <v>COMPENSADA</v>
          </cell>
          <cell r="T5939">
            <v>41628</v>
          </cell>
          <cell r="U5939">
            <v>14</v>
          </cell>
          <cell r="V5939" t="str">
            <v>DE 08 A 15 DÍAS</v>
          </cell>
        </row>
        <row r="5940">
          <cell r="Q5940" t="str">
            <v>BANAMEX4162559712242145704</v>
          </cell>
          <cell r="R5940" t="str">
            <v>O.K.</v>
          </cell>
          <cell r="S5940" t="str">
            <v>COMPENSADA</v>
          </cell>
          <cell r="T5940">
            <v>41628</v>
          </cell>
          <cell r="U5940">
            <v>14</v>
          </cell>
          <cell r="V5940" t="str">
            <v>DE 08 A 15 DÍAS</v>
          </cell>
        </row>
        <row r="5941">
          <cell r="Q5941" t="str">
            <v>BANAMEX4162559712242145704</v>
          </cell>
          <cell r="R5941" t="str">
            <v>O.K.</v>
          </cell>
          <cell r="S5941" t="str">
            <v>COMPENSADA</v>
          </cell>
          <cell r="T5941">
            <v>41628</v>
          </cell>
          <cell r="U5941">
            <v>14</v>
          </cell>
          <cell r="V5941" t="str">
            <v>DE 08 A 15 DÍAS</v>
          </cell>
        </row>
        <row r="5942">
          <cell r="Q5942" t="str">
            <v>BANAMEX4162559712242145704</v>
          </cell>
          <cell r="R5942" t="str">
            <v>O.K.</v>
          </cell>
          <cell r="S5942" t="str">
            <v>COMPENSADA</v>
          </cell>
          <cell r="T5942">
            <v>41628</v>
          </cell>
          <cell r="U5942">
            <v>14</v>
          </cell>
          <cell r="V5942" t="str">
            <v>DE 08 A 15 DÍAS</v>
          </cell>
        </row>
        <row r="5943">
          <cell r="Q5943" t="str">
            <v>BANAMEX4162559712242145704</v>
          </cell>
          <cell r="R5943" t="str">
            <v>O.K.</v>
          </cell>
          <cell r="S5943" t="str">
            <v>COMPENSADA</v>
          </cell>
          <cell r="T5943">
            <v>41628</v>
          </cell>
          <cell r="U5943">
            <v>14</v>
          </cell>
          <cell r="V5943" t="str">
            <v>DE 08 A 15 DÍAS</v>
          </cell>
        </row>
        <row r="5944">
          <cell r="Q5944" t="str">
            <v>BANAMEX4162559712242145704</v>
          </cell>
          <cell r="R5944" t="str">
            <v>O.K.</v>
          </cell>
          <cell r="S5944" t="str">
            <v>COMPENSADA</v>
          </cell>
          <cell r="T5944">
            <v>41628</v>
          </cell>
          <cell r="U5944">
            <v>14</v>
          </cell>
          <cell r="V5944" t="str">
            <v>DE 08 A 15 DÍAS</v>
          </cell>
        </row>
        <row r="5945">
          <cell r="Q5945" t="str">
            <v>BANAMEX4162559712242145704</v>
          </cell>
          <cell r="R5945" t="str">
            <v>O.K.</v>
          </cell>
          <cell r="S5945" t="str">
            <v>COMPENSADA</v>
          </cell>
          <cell r="T5945">
            <v>41628</v>
          </cell>
          <cell r="U5945">
            <v>14</v>
          </cell>
          <cell r="V5945" t="str">
            <v>DE 08 A 15 DÍAS</v>
          </cell>
        </row>
        <row r="5946">
          <cell r="Q5946" t="str">
            <v>BANAMEX4162559712242145738</v>
          </cell>
          <cell r="R5946" t="str">
            <v>O.K.</v>
          </cell>
          <cell r="S5946" t="str">
            <v>COMPENSADA</v>
          </cell>
          <cell r="T5946">
            <v>41628</v>
          </cell>
          <cell r="U5946">
            <v>14</v>
          </cell>
          <cell r="V5946" t="str">
            <v>DE 08 A 15 DÍAS</v>
          </cell>
        </row>
        <row r="5947">
          <cell r="Q5947" t="str">
            <v>BANAMEX4162559712242145738</v>
          </cell>
          <cell r="R5947" t="str">
            <v>O.K.</v>
          </cell>
          <cell r="S5947" t="str">
            <v>COMPENSADA</v>
          </cell>
          <cell r="T5947">
            <v>41628</v>
          </cell>
          <cell r="U5947">
            <v>14</v>
          </cell>
          <cell r="V5947" t="str">
            <v>DE 08 A 15 DÍAS</v>
          </cell>
        </row>
        <row r="5948">
          <cell r="Q5948" t="str">
            <v>BANAMEX4162559712242145738</v>
          </cell>
          <cell r="R5948" t="str">
            <v>O.K.</v>
          </cell>
          <cell r="S5948" t="str">
            <v>COMPENSADA</v>
          </cell>
          <cell r="T5948">
            <v>41628</v>
          </cell>
          <cell r="U5948">
            <v>14</v>
          </cell>
          <cell r="V5948" t="str">
            <v>DE 08 A 15 DÍAS</v>
          </cell>
        </row>
        <row r="5949">
          <cell r="Q5949" t="str">
            <v>BANAMEX4162559712242145738</v>
          </cell>
          <cell r="R5949" t="str">
            <v>O.K.</v>
          </cell>
          <cell r="S5949" t="str">
            <v>COMPENSADA</v>
          </cell>
          <cell r="T5949">
            <v>41628</v>
          </cell>
          <cell r="U5949">
            <v>14</v>
          </cell>
          <cell r="V5949" t="str">
            <v>DE 08 A 15 DÍAS</v>
          </cell>
        </row>
        <row r="5950">
          <cell r="Q5950" t="str">
            <v>BANAMEX4162559712242145738</v>
          </cell>
          <cell r="R5950" t="str">
            <v>O.K.</v>
          </cell>
          <cell r="S5950" t="str">
            <v>COMPENSADA</v>
          </cell>
          <cell r="T5950">
            <v>41628</v>
          </cell>
          <cell r="U5950">
            <v>14</v>
          </cell>
          <cell r="V5950" t="str">
            <v>DE 08 A 15 DÍAS</v>
          </cell>
        </row>
        <row r="5951">
          <cell r="Q5951" t="str">
            <v>BANAMEX4162559712242145738</v>
          </cell>
          <cell r="R5951" t="str">
            <v>O.K.</v>
          </cell>
          <cell r="S5951" t="str">
            <v>COMPENSADA</v>
          </cell>
          <cell r="T5951">
            <v>41628</v>
          </cell>
          <cell r="U5951">
            <v>14</v>
          </cell>
          <cell r="V5951" t="str">
            <v>DE 08 A 15 DÍAS</v>
          </cell>
        </row>
        <row r="5952">
          <cell r="Q5952" t="str">
            <v>BANAMEX4162559712242145738</v>
          </cell>
          <cell r="R5952" t="str">
            <v>O.K.</v>
          </cell>
          <cell r="S5952" t="str">
            <v>COMPENSADA</v>
          </cell>
          <cell r="T5952">
            <v>41628</v>
          </cell>
          <cell r="U5952">
            <v>14</v>
          </cell>
          <cell r="V5952" t="str">
            <v>DE 08 A 15 DÍAS</v>
          </cell>
        </row>
        <row r="5953">
          <cell r="Q5953" t="str">
            <v>BANAMEX4162559712242145738</v>
          </cell>
          <cell r="R5953" t="str">
            <v>O.K.</v>
          </cell>
          <cell r="S5953" t="str">
            <v>COMPENSADA</v>
          </cell>
          <cell r="T5953">
            <v>41628</v>
          </cell>
          <cell r="U5953">
            <v>14</v>
          </cell>
          <cell r="V5953" t="str">
            <v>DE 08 A 15 DÍAS</v>
          </cell>
        </row>
        <row r="5954">
          <cell r="Q5954" t="str">
            <v>BANAMEX4162559712242145738</v>
          </cell>
          <cell r="R5954" t="str">
            <v>O.K.</v>
          </cell>
          <cell r="S5954" t="str">
            <v>COMPENSADA</v>
          </cell>
          <cell r="T5954">
            <v>41628</v>
          </cell>
          <cell r="U5954">
            <v>14</v>
          </cell>
          <cell r="V5954" t="str">
            <v>DE 08 A 15 DÍAS</v>
          </cell>
        </row>
        <row r="5955">
          <cell r="Q5955" t="str">
            <v>BANAMEX4162559712242145738</v>
          </cell>
          <cell r="R5955" t="str">
            <v>O.K.</v>
          </cell>
          <cell r="S5955" t="str">
            <v>COMPENSADA</v>
          </cell>
          <cell r="T5955">
            <v>41628</v>
          </cell>
          <cell r="U5955">
            <v>14</v>
          </cell>
          <cell r="V5955" t="str">
            <v>DE 08 A 15 DÍAS</v>
          </cell>
        </row>
        <row r="5956">
          <cell r="Q5956" t="str">
            <v>BANAMEX4162559712242145738</v>
          </cell>
          <cell r="R5956" t="str">
            <v>O.K.</v>
          </cell>
          <cell r="S5956" t="str">
            <v>COMPENSADA</v>
          </cell>
          <cell r="T5956">
            <v>41628</v>
          </cell>
          <cell r="U5956">
            <v>14</v>
          </cell>
          <cell r="V5956" t="str">
            <v>DE 08 A 15 DÍAS</v>
          </cell>
        </row>
        <row r="5957">
          <cell r="Q5957" t="str">
            <v>BANAMEX4162559712242145738</v>
          </cell>
          <cell r="R5957" t="str">
            <v>O.K.</v>
          </cell>
          <cell r="S5957" t="str">
            <v>COMPENSADA</v>
          </cell>
          <cell r="T5957">
            <v>41628</v>
          </cell>
          <cell r="U5957">
            <v>14</v>
          </cell>
          <cell r="V5957" t="str">
            <v>DE 08 A 15 DÍAS</v>
          </cell>
        </row>
        <row r="5958">
          <cell r="Q5958" t="str">
            <v>BANAMEX4162559712242145738</v>
          </cell>
          <cell r="R5958" t="str">
            <v>O.K.</v>
          </cell>
          <cell r="S5958" t="str">
            <v>COMPENSADA</v>
          </cell>
          <cell r="T5958">
            <v>41628</v>
          </cell>
          <cell r="U5958">
            <v>14</v>
          </cell>
          <cell r="V5958" t="str">
            <v>DE 08 A 15 DÍAS</v>
          </cell>
        </row>
        <row r="5959">
          <cell r="Q5959" t="str">
            <v>BANAMEX4162559712242145738</v>
          </cell>
          <cell r="R5959" t="str">
            <v>O.K.</v>
          </cell>
          <cell r="S5959" t="str">
            <v>COMPENSADA</v>
          </cell>
          <cell r="T5959">
            <v>41628</v>
          </cell>
          <cell r="U5959">
            <v>14</v>
          </cell>
          <cell r="V5959" t="str">
            <v>DE 08 A 15 DÍAS</v>
          </cell>
        </row>
        <row r="5960">
          <cell r="Q5960" t="str">
            <v>BANAMEX4162559712242145738</v>
          </cell>
          <cell r="R5960" t="str">
            <v>O.K.</v>
          </cell>
          <cell r="S5960" t="str">
            <v>COMPENSADA</v>
          </cell>
          <cell r="T5960">
            <v>41628</v>
          </cell>
          <cell r="U5960">
            <v>14</v>
          </cell>
          <cell r="V5960" t="str">
            <v>DE 08 A 15 DÍAS</v>
          </cell>
        </row>
        <row r="5961">
          <cell r="Q5961" t="str">
            <v>BANAMEX4162559712242368124</v>
          </cell>
          <cell r="R5961" t="str">
            <v>O.K.</v>
          </cell>
          <cell r="S5961" t="str">
            <v>COMPENSADA</v>
          </cell>
          <cell r="T5961">
            <v>41628</v>
          </cell>
          <cell r="U5961">
            <v>14</v>
          </cell>
          <cell r="V5961" t="str">
            <v>DE 08 A 15 DÍAS</v>
          </cell>
        </row>
        <row r="5962">
          <cell r="Q5962" t="str">
            <v>BANAMEX4162559712242368124</v>
          </cell>
          <cell r="R5962" t="str">
            <v>O.K.</v>
          </cell>
          <cell r="S5962" t="str">
            <v>COMPENSADA</v>
          </cell>
          <cell r="T5962">
            <v>41628</v>
          </cell>
          <cell r="U5962">
            <v>14</v>
          </cell>
          <cell r="V5962" t="str">
            <v>DE 08 A 15 DÍAS</v>
          </cell>
        </row>
        <row r="5963">
          <cell r="Q5963" t="str">
            <v>BANAMEX4162559712242368124</v>
          </cell>
          <cell r="R5963" t="str">
            <v>O.K.</v>
          </cell>
          <cell r="S5963" t="str">
            <v>COMPENSADA</v>
          </cell>
          <cell r="T5963">
            <v>41628</v>
          </cell>
          <cell r="U5963">
            <v>14</v>
          </cell>
          <cell r="V5963" t="str">
            <v>DE 08 A 15 DÍAS</v>
          </cell>
        </row>
        <row r="5964">
          <cell r="Q5964" t="str">
            <v>BANAMEX4162559712242368124</v>
          </cell>
          <cell r="R5964" t="str">
            <v>O.K.</v>
          </cell>
          <cell r="S5964" t="str">
            <v>COMPENSADA</v>
          </cell>
          <cell r="T5964">
            <v>41628</v>
          </cell>
          <cell r="U5964">
            <v>14</v>
          </cell>
          <cell r="V5964" t="str">
            <v>DE 08 A 15 DÍAS</v>
          </cell>
        </row>
        <row r="5965">
          <cell r="Q5965" t="str">
            <v>BANAMEX4162559712242368124</v>
          </cell>
          <cell r="R5965" t="str">
            <v>O.K.</v>
          </cell>
          <cell r="S5965" t="str">
            <v>COMPENSADA</v>
          </cell>
          <cell r="T5965">
            <v>41628</v>
          </cell>
          <cell r="U5965">
            <v>14</v>
          </cell>
          <cell r="V5965" t="str">
            <v>DE 08 A 15 DÍAS</v>
          </cell>
        </row>
        <row r="5966">
          <cell r="Q5966" t="str">
            <v>BANAMEX4162559712242368124</v>
          </cell>
          <cell r="R5966" t="str">
            <v>O.K.</v>
          </cell>
          <cell r="S5966" t="str">
            <v>COMPENSADA</v>
          </cell>
          <cell r="T5966">
            <v>41628</v>
          </cell>
          <cell r="U5966">
            <v>14</v>
          </cell>
          <cell r="V5966" t="str">
            <v>DE 08 A 15 DÍAS</v>
          </cell>
        </row>
        <row r="5967">
          <cell r="Q5967" t="str">
            <v>BANAMEX4162559712242368124</v>
          </cell>
          <cell r="R5967" t="str">
            <v>O.K.</v>
          </cell>
          <cell r="S5967" t="str">
            <v>COMPENSADA</v>
          </cell>
          <cell r="T5967">
            <v>41628</v>
          </cell>
          <cell r="U5967">
            <v>14</v>
          </cell>
          <cell r="V5967" t="str">
            <v>DE 08 A 15 DÍAS</v>
          </cell>
        </row>
        <row r="5968">
          <cell r="Q5968" t="str">
            <v>BANAMEX4162559712242368124</v>
          </cell>
          <cell r="R5968" t="str">
            <v>O.K.</v>
          </cell>
          <cell r="S5968" t="str">
            <v>COMPENSADA</v>
          </cell>
          <cell r="T5968">
            <v>41628</v>
          </cell>
          <cell r="U5968">
            <v>14</v>
          </cell>
          <cell r="V5968" t="str">
            <v>DE 08 A 15 DÍAS</v>
          </cell>
        </row>
        <row r="5969">
          <cell r="Q5969" t="str">
            <v>BANAMEX4162559712242368124</v>
          </cell>
          <cell r="R5969" t="str">
            <v>O.K.</v>
          </cell>
          <cell r="S5969" t="str">
            <v>COMPENSADA</v>
          </cell>
          <cell r="T5969">
            <v>41628</v>
          </cell>
          <cell r="U5969">
            <v>14</v>
          </cell>
          <cell r="V5969" t="str">
            <v>DE 08 A 15 DÍAS</v>
          </cell>
        </row>
        <row r="5970">
          <cell r="Q5970" t="str">
            <v>BANAMEX4162559712242368124</v>
          </cell>
          <cell r="R5970" t="str">
            <v>O.K.</v>
          </cell>
          <cell r="S5970" t="str">
            <v>COMPENSADA</v>
          </cell>
          <cell r="T5970">
            <v>41628</v>
          </cell>
          <cell r="U5970">
            <v>14</v>
          </cell>
          <cell r="V5970" t="str">
            <v>DE 08 A 15 DÍAS</v>
          </cell>
        </row>
        <row r="5971">
          <cell r="Q5971" t="str">
            <v>BANAMEX4162559712242368124</v>
          </cell>
          <cell r="R5971" t="str">
            <v>O.K.</v>
          </cell>
          <cell r="S5971" t="str">
            <v>COMPENSADA</v>
          </cell>
          <cell r="T5971">
            <v>41628</v>
          </cell>
          <cell r="U5971">
            <v>14</v>
          </cell>
          <cell r="V5971" t="str">
            <v>DE 08 A 15 DÍAS</v>
          </cell>
        </row>
        <row r="5972">
          <cell r="Q5972" t="str">
            <v>BANAMEX4162559712242368132</v>
          </cell>
          <cell r="R5972" t="str">
            <v>O.K.</v>
          </cell>
          <cell r="S5972" t="str">
            <v>COMPENSADA</v>
          </cell>
          <cell r="T5972">
            <v>41628</v>
          </cell>
          <cell r="U5972">
            <v>14</v>
          </cell>
          <cell r="V5972" t="str">
            <v>DE 08 A 15 DÍAS</v>
          </cell>
        </row>
        <row r="5973">
          <cell r="Q5973" t="str">
            <v>BANAMEX4162559712242368132</v>
          </cell>
          <cell r="R5973" t="str">
            <v>O.K.</v>
          </cell>
          <cell r="S5973" t="str">
            <v>COMPENSADA</v>
          </cell>
          <cell r="T5973">
            <v>41628</v>
          </cell>
          <cell r="U5973">
            <v>14</v>
          </cell>
          <cell r="V5973" t="str">
            <v>DE 08 A 15 DÍAS</v>
          </cell>
        </row>
        <row r="5974">
          <cell r="Q5974" t="str">
            <v>BANAMEX4162559712242368132</v>
          </cell>
          <cell r="R5974" t="str">
            <v>O.K.</v>
          </cell>
          <cell r="S5974" t="str">
            <v>COMPENSADA</v>
          </cell>
          <cell r="T5974">
            <v>41628</v>
          </cell>
          <cell r="U5974">
            <v>14</v>
          </cell>
          <cell r="V5974" t="str">
            <v>DE 08 A 15 DÍAS</v>
          </cell>
        </row>
        <row r="5975">
          <cell r="Q5975" t="str">
            <v>BANAMEX4162559712242368132</v>
          </cell>
          <cell r="R5975" t="str">
            <v>O.K.</v>
          </cell>
          <cell r="S5975" t="str">
            <v>COMPENSADA</v>
          </cell>
          <cell r="T5975">
            <v>41628</v>
          </cell>
          <cell r="U5975">
            <v>14</v>
          </cell>
          <cell r="V5975" t="str">
            <v>DE 08 A 15 DÍAS</v>
          </cell>
        </row>
        <row r="5976">
          <cell r="Q5976" t="str">
            <v>BANAMEX4162559712242422715</v>
          </cell>
          <cell r="R5976" t="str">
            <v>O.K.</v>
          </cell>
          <cell r="S5976" t="str">
            <v>COMPENSADA</v>
          </cell>
          <cell r="T5976">
            <v>41628</v>
          </cell>
          <cell r="U5976">
            <v>14</v>
          </cell>
          <cell r="V5976" t="str">
            <v>DE 08 A 15 DÍAS</v>
          </cell>
        </row>
        <row r="5977">
          <cell r="Q5977" t="str">
            <v>BANAMEX4162559712242422715</v>
          </cell>
          <cell r="R5977" t="str">
            <v>O.K.</v>
          </cell>
          <cell r="S5977" t="str">
            <v>COMPENSADA</v>
          </cell>
          <cell r="T5977">
            <v>41628</v>
          </cell>
          <cell r="U5977">
            <v>14</v>
          </cell>
          <cell r="V5977" t="str">
            <v>DE 08 A 15 DÍAS</v>
          </cell>
        </row>
        <row r="5978">
          <cell r="Q5978" t="str">
            <v>BANAMEX4162559712243727070</v>
          </cell>
          <cell r="R5978" t="str">
            <v>O.K.</v>
          </cell>
          <cell r="S5978" t="str">
            <v>CONCILIADA</v>
          </cell>
          <cell r="T5978">
            <v>41628</v>
          </cell>
          <cell r="U5978">
            <v>14</v>
          </cell>
          <cell r="V5978" t="str">
            <v>DE 08 A 15 DÍAS</v>
          </cell>
        </row>
        <row r="5979">
          <cell r="Q5979" t="str">
            <v>BANAMEX4162559712245659164</v>
          </cell>
          <cell r="R5979" t="str">
            <v>O.K.</v>
          </cell>
          <cell r="S5979" t="str">
            <v>CONCILIADA</v>
          </cell>
          <cell r="T5979">
            <v>41628</v>
          </cell>
          <cell r="U5979">
            <v>14</v>
          </cell>
          <cell r="V5979" t="str">
            <v>DE 08 A 15 DÍAS</v>
          </cell>
        </row>
        <row r="5980">
          <cell r="Q5980" t="str">
            <v>BANAMEX4162559712245743497</v>
          </cell>
          <cell r="R5980" t="str">
            <v>O.K.</v>
          </cell>
          <cell r="S5980" t="str">
            <v>CONCILIADA</v>
          </cell>
          <cell r="T5980">
            <v>41628</v>
          </cell>
          <cell r="U5980">
            <v>14</v>
          </cell>
          <cell r="V5980" t="str">
            <v>DE 08 A 15 DÍAS</v>
          </cell>
        </row>
        <row r="5981">
          <cell r="Q5981" t="str">
            <v>BANAMEX4162559712245774377</v>
          </cell>
          <cell r="R5981" t="str">
            <v>O.K.</v>
          </cell>
          <cell r="S5981" t="str">
            <v>CONCILIADA</v>
          </cell>
          <cell r="T5981">
            <v>41628</v>
          </cell>
          <cell r="U5981">
            <v>14</v>
          </cell>
          <cell r="V5981" t="str">
            <v>DE 08 A 15 DÍAS</v>
          </cell>
        </row>
        <row r="5982">
          <cell r="Q5982" t="str">
            <v>BANAMEX4162559712245775705</v>
          </cell>
          <cell r="R5982" t="str">
            <v>O.K.</v>
          </cell>
          <cell r="S5982" t="str">
            <v>CONCILIADA</v>
          </cell>
          <cell r="T5982">
            <v>41628</v>
          </cell>
          <cell r="U5982">
            <v>14</v>
          </cell>
          <cell r="V5982" t="str">
            <v>DE 08 A 15 DÍAS</v>
          </cell>
        </row>
        <row r="5983">
          <cell r="Q5983" t="str">
            <v>BANAMEX4162559712245782610</v>
          </cell>
          <cell r="R5983" t="str">
            <v>O.K.</v>
          </cell>
          <cell r="S5983" t="str">
            <v>CONCILIADA</v>
          </cell>
          <cell r="T5983">
            <v>41628</v>
          </cell>
          <cell r="U5983">
            <v>14</v>
          </cell>
          <cell r="V5983" t="str">
            <v>DE 08 A 15 DÍAS</v>
          </cell>
        </row>
        <row r="5984">
          <cell r="Q5984" t="str">
            <v>BANAMEX4162559712245870779</v>
          </cell>
          <cell r="R5984" t="str">
            <v>O.K.</v>
          </cell>
          <cell r="S5984" t="str">
            <v>CONCILIADA</v>
          </cell>
          <cell r="T5984">
            <v>41628</v>
          </cell>
          <cell r="U5984">
            <v>14</v>
          </cell>
          <cell r="V5984" t="str">
            <v>DE 08 A 15 DÍAS</v>
          </cell>
        </row>
        <row r="5985">
          <cell r="Q5985" t="str">
            <v>BANAMEX4162559712245848635</v>
          </cell>
          <cell r="R5985" t="str">
            <v>O.K.</v>
          </cell>
          <cell r="S5985" t="str">
            <v>CONCILIADA</v>
          </cell>
          <cell r="T5985">
            <v>41628</v>
          </cell>
          <cell r="U5985">
            <v>14</v>
          </cell>
          <cell r="V5985" t="str">
            <v>DE 08 A 15 DÍAS</v>
          </cell>
        </row>
        <row r="5986">
          <cell r="Q5986" t="str">
            <v>BANAMEX4162559712241548312</v>
          </cell>
          <cell r="R5986" t="str">
            <v>O.K.</v>
          </cell>
          <cell r="S5986" t="str">
            <v>CONCILIADA</v>
          </cell>
          <cell r="T5986">
            <v>41628</v>
          </cell>
          <cell r="U5986">
            <v>14</v>
          </cell>
          <cell r="V5986" t="str">
            <v>DE 08 A 15 DÍAS</v>
          </cell>
        </row>
        <row r="5987">
          <cell r="Q5987" t="str">
            <v>BANAMEX4162559712241480854</v>
          </cell>
          <cell r="R5987" t="str">
            <v>O.K.</v>
          </cell>
          <cell r="S5987" t="str">
            <v>CONCILIADA</v>
          </cell>
          <cell r="T5987">
            <v>41628</v>
          </cell>
          <cell r="U5987">
            <v>14</v>
          </cell>
          <cell r="V5987" t="str">
            <v>DE 08 A 15 DÍAS</v>
          </cell>
        </row>
        <row r="5988">
          <cell r="Q5988" t="str">
            <v>BANAMEX4162559712245822242</v>
          </cell>
          <cell r="R5988" t="str">
            <v>O.K.</v>
          </cell>
          <cell r="S5988" t="str">
            <v>CONCILIADA</v>
          </cell>
          <cell r="T5988">
            <v>41628</v>
          </cell>
          <cell r="U5988">
            <v>14</v>
          </cell>
          <cell r="V5988" t="str">
            <v>DE 08 A 15 DÍAS</v>
          </cell>
        </row>
        <row r="5989">
          <cell r="Q5989" t="str">
            <v>BANAMEX4162559712245374848</v>
          </cell>
          <cell r="R5989" t="str">
            <v>O.K.</v>
          </cell>
          <cell r="S5989" t="str">
            <v>CONCILIADA</v>
          </cell>
          <cell r="T5989">
            <v>41628</v>
          </cell>
          <cell r="U5989">
            <v>14</v>
          </cell>
          <cell r="V5989" t="str">
            <v>DE 08 A 15 DÍAS</v>
          </cell>
        </row>
        <row r="5990">
          <cell r="Q5990" t="str">
            <v>BANAMEX4162559712241085331</v>
          </cell>
          <cell r="R5990" t="str">
            <v>O.K.</v>
          </cell>
          <cell r="S5990" t="str">
            <v>CONCILIADA</v>
          </cell>
          <cell r="T5990">
            <v>41628</v>
          </cell>
          <cell r="U5990">
            <v>14</v>
          </cell>
          <cell r="V5990" t="str">
            <v>DE 08 A 15 DÍAS</v>
          </cell>
        </row>
        <row r="5991">
          <cell r="Q5991" t="str">
            <v>BANAMEX4162559712245374962</v>
          </cell>
          <cell r="R5991" t="str">
            <v>O.K.</v>
          </cell>
          <cell r="S5991" t="str">
            <v>CONCILIADA</v>
          </cell>
          <cell r="T5991">
            <v>41628</v>
          </cell>
          <cell r="U5991">
            <v>14</v>
          </cell>
          <cell r="V5991" t="str">
            <v>DE 08 A 15 DÍAS</v>
          </cell>
        </row>
        <row r="5992">
          <cell r="Q5992" t="str">
            <v>BANAMEX4162559712243786100</v>
          </cell>
          <cell r="R5992" t="str">
            <v>O.K.</v>
          </cell>
          <cell r="S5992" t="str">
            <v>CONCILIADA</v>
          </cell>
          <cell r="T5992">
            <v>41628</v>
          </cell>
          <cell r="U5992">
            <v>14</v>
          </cell>
          <cell r="V5992" t="str">
            <v>DE 08 A 15 DÍAS</v>
          </cell>
        </row>
        <row r="5993">
          <cell r="Q5993" t="str">
            <v>BANAMEX4162559712245659388</v>
          </cell>
          <cell r="R5993" t="str">
            <v>O.K.</v>
          </cell>
          <cell r="S5993" t="str">
            <v>CONCILIADA</v>
          </cell>
          <cell r="T5993">
            <v>41628</v>
          </cell>
          <cell r="U5993">
            <v>14</v>
          </cell>
          <cell r="V5993" t="str">
            <v>DE 08 A 15 DÍAS</v>
          </cell>
        </row>
        <row r="5994">
          <cell r="Q5994" t="str">
            <v>BANAMEX4162559712245695929</v>
          </cell>
          <cell r="R5994" t="str">
            <v>O.K.</v>
          </cell>
          <cell r="S5994" t="str">
            <v>CONCILIADA</v>
          </cell>
          <cell r="T5994">
            <v>41628</v>
          </cell>
          <cell r="U5994">
            <v>14</v>
          </cell>
          <cell r="V5994" t="str">
            <v>DE 08 A 15 DÍAS</v>
          </cell>
        </row>
        <row r="5995">
          <cell r="Q5995" t="str">
            <v>BANAMEX4162559712245541289</v>
          </cell>
          <cell r="R5995" t="str">
            <v>O.K.</v>
          </cell>
          <cell r="S5995" t="str">
            <v>CONCILIADA</v>
          </cell>
          <cell r="T5995">
            <v>41628</v>
          </cell>
          <cell r="U5995">
            <v>14</v>
          </cell>
          <cell r="V5995" t="str">
            <v>DE 08 A 15 DÍAS</v>
          </cell>
        </row>
        <row r="5996">
          <cell r="Q5996" t="str">
            <v>BANAMEX4162559712245774989</v>
          </cell>
          <cell r="R5996" t="str">
            <v>O.K.</v>
          </cell>
          <cell r="S5996" t="str">
            <v>CONCILIADA</v>
          </cell>
          <cell r="T5996">
            <v>41628</v>
          </cell>
          <cell r="U5996">
            <v>14</v>
          </cell>
          <cell r="V5996" t="str">
            <v>DE 08 A 15 DÍAS</v>
          </cell>
        </row>
        <row r="5997">
          <cell r="Q5997" t="str">
            <v>BANAMEX4162559712245775739</v>
          </cell>
          <cell r="R5997" t="str">
            <v>O.K.</v>
          </cell>
          <cell r="S5997" t="str">
            <v>CONCILIADA</v>
          </cell>
          <cell r="T5997">
            <v>41628</v>
          </cell>
          <cell r="U5997">
            <v>14</v>
          </cell>
          <cell r="V5997" t="str">
            <v>DE 08 A 15 DÍAS</v>
          </cell>
        </row>
        <row r="5998">
          <cell r="Q5998" t="str">
            <v>BANAMEX4162559712246045652</v>
          </cell>
          <cell r="R5998" t="str">
            <v>O.K.</v>
          </cell>
          <cell r="S5998" t="str">
            <v>CONCILIADA</v>
          </cell>
          <cell r="T5998">
            <v>41628</v>
          </cell>
          <cell r="U5998">
            <v>14</v>
          </cell>
          <cell r="V5998" t="str">
            <v>DE 08 A 15 DÍAS</v>
          </cell>
        </row>
        <row r="5999">
          <cell r="Q5999" t="str">
            <v>BANAMEX4162559712246025654</v>
          </cell>
          <cell r="R5999" t="str">
            <v>O.K.</v>
          </cell>
          <cell r="S5999" t="str">
            <v>CONCILIADA</v>
          </cell>
          <cell r="T5999">
            <v>41628</v>
          </cell>
          <cell r="U5999">
            <v>14</v>
          </cell>
          <cell r="V5999" t="str">
            <v>DE 08 A 15 DÍAS</v>
          </cell>
        </row>
        <row r="6000">
          <cell r="Q6000" t="str">
            <v>BANAMEX4162559712241673839</v>
          </cell>
          <cell r="R6000" t="str">
            <v>O.K.</v>
          </cell>
          <cell r="S6000" t="str">
            <v>CONCILIADA</v>
          </cell>
          <cell r="T6000">
            <v>41628</v>
          </cell>
          <cell r="U6000">
            <v>14</v>
          </cell>
          <cell r="V6000" t="str">
            <v>DE 08 A 15 DÍAS</v>
          </cell>
        </row>
        <row r="6001">
          <cell r="Q6001" t="str">
            <v>BANAMEX4162559712245374699</v>
          </cell>
          <cell r="R6001" t="str">
            <v>O.K.</v>
          </cell>
          <cell r="S6001" t="str">
            <v>CONCILIADA</v>
          </cell>
          <cell r="T6001">
            <v>41628</v>
          </cell>
          <cell r="U6001">
            <v>14</v>
          </cell>
          <cell r="V6001" t="str">
            <v>DE 08 A 15 DÍAS</v>
          </cell>
        </row>
        <row r="6002">
          <cell r="Q6002" t="str">
            <v>BANAMEX4162559712241791508</v>
          </cell>
          <cell r="R6002" t="str">
            <v>O.K.</v>
          </cell>
          <cell r="S6002" t="str">
            <v>CONCILIADA</v>
          </cell>
          <cell r="T6002">
            <v>41628</v>
          </cell>
          <cell r="U6002">
            <v>14</v>
          </cell>
          <cell r="V6002" t="str">
            <v>DE 08 A 15 DÍAS</v>
          </cell>
        </row>
        <row r="6003">
          <cell r="Q6003" t="str">
            <v>BANAMEX4162559712245374764</v>
          </cell>
          <cell r="R6003" t="str">
            <v>O.K.</v>
          </cell>
          <cell r="S6003" t="str">
            <v>CONCILIADA</v>
          </cell>
          <cell r="T6003">
            <v>41628</v>
          </cell>
          <cell r="U6003">
            <v>14</v>
          </cell>
          <cell r="V6003" t="str">
            <v>DE 08 A 15 DÍAS</v>
          </cell>
        </row>
        <row r="6004">
          <cell r="Q6004" t="str">
            <v>BANAMEX4162559712245374756</v>
          </cell>
          <cell r="R6004" t="str">
            <v>O.K.</v>
          </cell>
          <cell r="S6004" t="str">
            <v>CONCILIADA</v>
          </cell>
          <cell r="T6004">
            <v>41628</v>
          </cell>
          <cell r="U6004">
            <v>14</v>
          </cell>
          <cell r="V6004" t="str">
            <v>DE 08 A 15 DÍAS</v>
          </cell>
        </row>
        <row r="6005">
          <cell r="Q6005" t="str">
            <v>BANAMEX4162559712245374905</v>
          </cell>
          <cell r="R6005" t="str">
            <v>O.K.</v>
          </cell>
          <cell r="S6005" t="str">
            <v>CONCILIADA</v>
          </cell>
          <cell r="T6005">
            <v>41628</v>
          </cell>
          <cell r="U6005">
            <v>14</v>
          </cell>
          <cell r="V6005" t="str">
            <v>DE 08 A 15 DÍAS</v>
          </cell>
        </row>
        <row r="6006">
          <cell r="Q6006" t="str">
            <v>BANAMEX4162559712245614128</v>
          </cell>
          <cell r="R6006" t="str">
            <v>O.K.</v>
          </cell>
          <cell r="S6006" t="str">
            <v>CONCILIADA</v>
          </cell>
          <cell r="T6006">
            <v>41628</v>
          </cell>
          <cell r="U6006">
            <v>14</v>
          </cell>
          <cell r="V6006" t="str">
            <v>DE 08 A 15 DÍAS</v>
          </cell>
        </row>
        <row r="6007">
          <cell r="Q6007" t="str">
            <v>BANAMEX4162559712241781160</v>
          </cell>
          <cell r="R6007" t="str">
            <v>O.K.</v>
          </cell>
          <cell r="S6007" t="str">
            <v>CONCILIADA</v>
          </cell>
          <cell r="T6007">
            <v>41628</v>
          </cell>
          <cell r="U6007">
            <v>14</v>
          </cell>
          <cell r="V6007" t="str">
            <v>DE 08 A 15 DÍAS</v>
          </cell>
        </row>
        <row r="6008">
          <cell r="Q6008" t="str">
            <v>BANAMEX4162559712245374889</v>
          </cell>
          <cell r="R6008" t="str">
            <v>O.K.</v>
          </cell>
          <cell r="S6008" t="str">
            <v>CONCILIADA</v>
          </cell>
          <cell r="T6008">
            <v>41628</v>
          </cell>
          <cell r="U6008">
            <v>14</v>
          </cell>
          <cell r="V6008" t="str">
            <v>DE 08 A 15 DÍAS</v>
          </cell>
        </row>
        <row r="6009">
          <cell r="Q6009" t="str">
            <v>BANAMEX4162559712241486703</v>
          </cell>
          <cell r="R6009" t="str">
            <v>O.K.</v>
          </cell>
          <cell r="S6009" t="str">
            <v>CONCILIADA</v>
          </cell>
          <cell r="T6009">
            <v>41628</v>
          </cell>
          <cell r="U6009">
            <v>14</v>
          </cell>
          <cell r="V6009" t="str">
            <v>DE 08 A 15 DÍAS</v>
          </cell>
        </row>
        <row r="6010">
          <cell r="Q6010" t="str">
            <v>BANAMEX4162559712245374921</v>
          </cell>
          <cell r="R6010" t="str">
            <v>O.K.</v>
          </cell>
          <cell r="S6010" t="str">
            <v>CONCILIADA</v>
          </cell>
          <cell r="T6010">
            <v>41628</v>
          </cell>
          <cell r="U6010">
            <v>14</v>
          </cell>
          <cell r="V6010" t="str">
            <v>DE 08 A 15 DÍAS</v>
          </cell>
        </row>
        <row r="6011">
          <cell r="Q6011" t="str">
            <v>BANAMEX4162559712245695937</v>
          </cell>
          <cell r="R6011" t="str">
            <v>O.K.</v>
          </cell>
          <cell r="S6011" t="str">
            <v>CONCILIADA</v>
          </cell>
          <cell r="T6011">
            <v>41628</v>
          </cell>
          <cell r="U6011">
            <v>14</v>
          </cell>
          <cell r="V6011" t="str">
            <v>DE 08 A 15 DÍAS</v>
          </cell>
        </row>
        <row r="6012">
          <cell r="Q6012" t="str">
            <v>BANAMEX4162559712241486729</v>
          </cell>
          <cell r="R6012" t="str">
            <v>O.K.</v>
          </cell>
          <cell r="S6012" t="str">
            <v>CONCILIADA</v>
          </cell>
          <cell r="T6012">
            <v>41628</v>
          </cell>
          <cell r="U6012">
            <v>14</v>
          </cell>
          <cell r="V6012" t="str">
            <v>DE 08 A 15 DÍAS</v>
          </cell>
        </row>
        <row r="6013">
          <cell r="Q6013" t="str">
            <v>BANAMEX4162559712243336179</v>
          </cell>
          <cell r="R6013" t="str">
            <v>O.K.</v>
          </cell>
          <cell r="S6013" t="str">
            <v>CONCILIADA</v>
          </cell>
          <cell r="T6013">
            <v>41628</v>
          </cell>
          <cell r="U6013">
            <v>14</v>
          </cell>
          <cell r="V6013" t="str">
            <v>DE 08 A 15 DÍAS</v>
          </cell>
        </row>
        <row r="6014">
          <cell r="Q6014" t="str">
            <v>BANAMEX4162559712245743489</v>
          </cell>
          <cell r="R6014" t="str">
            <v>O.K.</v>
          </cell>
          <cell r="S6014" t="str">
            <v>CONCILIADA</v>
          </cell>
          <cell r="T6014">
            <v>41628</v>
          </cell>
          <cell r="U6014">
            <v>14</v>
          </cell>
          <cell r="V6014" t="str">
            <v>DE 08 A 15 DÍAS</v>
          </cell>
        </row>
        <row r="6015">
          <cell r="Q6015" t="str">
            <v>BANAMEX4162559712241450691</v>
          </cell>
          <cell r="R6015" t="str">
            <v>O.K.</v>
          </cell>
          <cell r="S6015" t="str">
            <v>CONCILIADA</v>
          </cell>
          <cell r="T6015">
            <v>41628</v>
          </cell>
          <cell r="U6015">
            <v>14</v>
          </cell>
          <cell r="V6015" t="str">
            <v>DE 08 A 15 DÍAS</v>
          </cell>
        </row>
        <row r="6016">
          <cell r="Q6016" t="str">
            <v>BANAMEX4162559712245848627</v>
          </cell>
          <cell r="R6016" t="str">
            <v>O.K.</v>
          </cell>
          <cell r="S6016" t="str">
            <v>CONCILIADA</v>
          </cell>
          <cell r="T6016">
            <v>41628</v>
          </cell>
          <cell r="U6016">
            <v>14</v>
          </cell>
          <cell r="V6016" t="str">
            <v>DE 08 A 15 DÍAS</v>
          </cell>
        </row>
        <row r="6017">
          <cell r="Q6017" t="str">
            <v>BANAMEX4162559712245374954</v>
          </cell>
          <cell r="R6017" t="str">
            <v>O.K.</v>
          </cell>
          <cell r="S6017" t="str">
            <v>CONCILIADA</v>
          </cell>
          <cell r="T6017">
            <v>41628</v>
          </cell>
          <cell r="U6017">
            <v>14</v>
          </cell>
          <cell r="V6017" t="str">
            <v>DE 08 A 15 DÍAS</v>
          </cell>
        </row>
        <row r="6018">
          <cell r="Q6018" t="str">
            <v>BANAMEX4162559712245374798</v>
          </cell>
          <cell r="R6018" t="str">
            <v>O.K.</v>
          </cell>
          <cell r="S6018" t="str">
            <v>CONCILIADA</v>
          </cell>
          <cell r="T6018">
            <v>41628</v>
          </cell>
          <cell r="U6018">
            <v>14</v>
          </cell>
          <cell r="V6018" t="str">
            <v>DE 08 A 15 DÍAS</v>
          </cell>
        </row>
        <row r="6019">
          <cell r="Q6019" t="str">
            <v>BANAMEX4162559712245374822</v>
          </cell>
          <cell r="R6019" t="str">
            <v>O.K.</v>
          </cell>
          <cell r="S6019" t="str">
            <v>CONCILIADA</v>
          </cell>
          <cell r="T6019">
            <v>41628</v>
          </cell>
          <cell r="U6019">
            <v>14</v>
          </cell>
          <cell r="V6019" t="str">
            <v>DE 08 A 15 DÍAS</v>
          </cell>
        </row>
        <row r="6020">
          <cell r="Q6020" t="str">
            <v>BANAMEX4162559712245374814</v>
          </cell>
          <cell r="R6020" t="str">
            <v>O.K.</v>
          </cell>
          <cell r="S6020" t="str">
            <v>CONCILIADA</v>
          </cell>
          <cell r="T6020">
            <v>41628</v>
          </cell>
          <cell r="U6020">
            <v>14</v>
          </cell>
          <cell r="V6020" t="str">
            <v>DE 08 A 15 DÍAS</v>
          </cell>
        </row>
        <row r="6021">
          <cell r="Q6021" t="str">
            <v>BANAMEX4162559712241635689</v>
          </cell>
          <cell r="R6021" t="str">
            <v>O.K.</v>
          </cell>
          <cell r="S6021" t="str">
            <v>CONCILIADA</v>
          </cell>
          <cell r="T6021">
            <v>41628</v>
          </cell>
          <cell r="U6021">
            <v>14</v>
          </cell>
          <cell r="V6021" t="str">
            <v>DE 08 A 15 DÍAS</v>
          </cell>
        </row>
        <row r="6022">
          <cell r="Q6022" t="str">
            <v>BANAMEX4162559712241710573</v>
          </cell>
          <cell r="R6022" t="str">
            <v>O.K.</v>
          </cell>
          <cell r="S6022" t="str">
            <v>CONCILIADA</v>
          </cell>
          <cell r="T6022">
            <v>41628</v>
          </cell>
          <cell r="U6022">
            <v>14</v>
          </cell>
          <cell r="V6022" t="str">
            <v>DE 08 A 15 DÍAS</v>
          </cell>
        </row>
        <row r="6023">
          <cell r="Q6023" t="str">
            <v>BANAMEX4162559712241560374</v>
          </cell>
          <cell r="R6023" t="str">
            <v>O.K.</v>
          </cell>
          <cell r="S6023" t="str">
            <v>CONCILIADA</v>
          </cell>
          <cell r="T6023">
            <v>41628</v>
          </cell>
          <cell r="U6023">
            <v>14</v>
          </cell>
          <cell r="V6023" t="str">
            <v>DE 08 A 15 DÍAS</v>
          </cell>
        </row>
        <row r="6024">
          <cell r="Q6024" t="str">
            <v>BANAMEX4162559712245709068</v>
          </cell>
          <cell r="R6024" t="str">
            <v>O.K.</v>
          </cell>
          <cell r="S6024" t="str">
            <v>CONCILIADA</v>
          </cell>
          <cell r="T6024">
            <v>41628</v>
          </cell>
          <cell r="U6024">
            <v>14</v>
          </cell>
          <cell r="V6024" t="str">
            <v>DE 08 A 15 DÍAS</v>
          </cell>
        </row>
        <row r="6025">
          <cell r="Q6025" t="str">
            <v>BANAMEX4162559712243863099</v>
          </cell>
          <cell r="R6025" t="str">
            <v>O.K.</v>
          </cell>
          <cell r="S6025" t="str">
            <v>CONCILIADA</v>
          </cell>
          <cell r="T6025">
            <v>41628</v>
          </cell>
          <cell r="U6025">
            <v>14</v>
          </cell>
          <cell r="V6025" t="str">
            <v>DE 08 A 15 DÍAS</v>
          </cell>
        </row>
        <row r="6026">
          <cell r="Q6026" t="str">
            <v>BANAMEX4162559712241654904</v>
          </cell>
          <cell r="R6026" t="str">
            <v>O.K.</v>
          </cell>
          <cell r="S6026" t="str">
            <v>CONCILIADA</v>
          </cell>
          <cell r="T6026">
            <v>41628</v>
          </cell>
          <cell r="U6026">
            <v>14</v>
          </cell>
          <cell r="V6026" t="str">
            <v>DE 08 A 15 DÍAS</v>
          </cell>
        </row>
        <row r="6027">
          <cell r="Q6027" t="str">
            <v>BANAMEX4162559712245410923</v>
          </cell>
          <cell r="R6027" t="str">
            <v>O.K.</v>
          </cell>
          <cell r="S6027" t="str">
            <v>CONCILIADA</v>
          </cell>
          <cell r="T6027">
            <v>41628</v>
          </cell>
          <cell r="U6027">
            <v>14</v>
          </cell>
          <cell r="V6027" t="str">
            <v>DE 08 A 15 DÍAS</v>
          </cell>
        </row>
        <row r="6028">
          <cell r="Q6028" t="str">
            <v>BANAMEX4162559712245374780</v>
          </cell>
          <cell r="R6028" t="str">
            <v>O.K.</v>
          </cell>
          <cell r="S6028" t="str">
            <v>CONCILIADA</v>
          </cell>
          <cell r="T6028">
            <v>41628</v>
          </cell>
          <cell r="U6028">
            <v>14</v>
          </cell>
          <cell r="V6028" t="str">
            <v>DE 08 A 15 DÍAS</v>
          </cell>
        </row>
        <row r="6029">
          <cell r="Q6029" t="str">
            <v>BANAMEX4162559712241450667</v>
          </cell>
          <cell r="R6029" t="str">
            <v>O.K.</v>
          </cell>
          <cell r="S6029" t="str">
            <v>CONCILIADA</v>
          </cell>
          <cell r="T6029">
            <v>41628</v>
          </cell>
          <cell r="U6029">
            <v>14</v>
          </cell>
          <cell r="V6029" t="str">
            <v>DE 08 A 15 DÍAS</v>
          </cell>
        </row>
        <row r="6030">
          <cell r="Q6030" t="str">
            <v>BANAMEX4162559712245781752</v>
          </cell>
          <cell r="R6030" t="str">
            <v>O.K.</v>
          </cell>
          <cell r="S6030" t="str">
            <v>CONCILIADA</v>
          </cell>
          <cell r="T6030">
            <v>41628</v>
          </cell>
          <cell r="U6030">
            <v>14</v>
          </cell>
          <cell r="V6030" t="str">
            <v>DE 08 A 15 DÍAS</v>
          </cell>
        </row>
        <row r="6031">
          <cell r="Q6031" t="str">
            <v>BANAMEX4162559712241435767</v>
          </cell>
          <cell r="R6031" t="str">
            <v>O.K.</v>
          </cell>
          <cell r="S6031" t="str">
            <v>CONCILIADA</v>
          </cell>
          <cell r="T6031">
            <v>41628</v>
          </cell>
          <cell r="U6031">
            <v>14</v>
          </cell>
          <cell r="V6031" t="str">
            <v>DE 08 A 15 DÍAS</v>
          </cell>
        </row>
        <row r="6032">
          <cell r="Q6032" t="str">
            <v>BANAMEX4162559712242064673</v>
          </cell>
          <cell r="R6032" t="str">
            <v>O.K.</v>
          </cell>
          <cell r="S6032" t="str">
            <v>CONCILIADA</v>
          </cell>
          <cell r="T6032">
            <v>41628</v>
          </cell>
          <cell r="U6032">
            <v>14</v>
          </cell>
          <cell r="V6032" t="str">
            <v>DE 08 A 15 DÍAS</v>
          </cell>
        </row>
        <row r="6033">
          <cell r="Q6033" t="str">
            <v>BANAMEX4162559712241412006</v>
          </cell>
          <cell r="R6033" t="str">
            <v>O.K.</v>
          </cell>
          <cell r="S6033" t="str">
            <v>CONCILIADA</v>
          </cell>
          <cell r="T6033">
            <v>41628</v>
          </cell>
          <cell r="U6033">
            <v>14</v>
          </cell>
          <cell r="V6033" t="str">
            <v>DE 08 A 15 DÍAS</v>
          </cell>
        </row>
        <row r="6034">
          <cell r="Q6034" t="str">
            <v>BANAMEX4162559712245725379</v>
          </cell>
          <cell r="R6034" t="str">
            <v>O.K.</v>
          </cell>
          <cell r="S6034" t="str">
            <v>CONCILIADA</v>
          </cell>
          <cell r="T6034">
            <v>41628</v>
          </cell>
          <cell r="U6034">
            <v>14</v>
          </cell>
          <cell r="V6034" t="str">
            <v>DE 08 A 15 DÍAS</v>
          </cell>
        </row>
        <row r="6035">
          <cell r="Q6035" t="str">
            <v>BANAMEX4162559712245982699</v>
          </cell>
          <cell r="R6035" t="str">
            <v>O.K.</v>
          </cell>
          <cell r="S6035" t="str">
            <v>CONCILIADA</v>
          </cell>
          <cell r="T6035">
            <v>41628</v>
          </cell>
          <cell r="U6035">
            <v>14</v>
          </cell>
          <cell r="V6035" t="str">
            <v>DE 08 A 15 DÍAS</v>
          </cell>
        </row>
        <row r="6036">
          <cell r="Q6036" t="str">
            <v>BANAMEX4162559712241001952</v>
          </cell>
          <cell r="R6036" t="str">
            <v>O.K.</v>
          </cell>
          <cell r="S6036" t="str">
            <v>CONCILIADA</v>
          </cell>
          <cell r="T6036">
            <v>41628</v>
          </cell>
          <cell r="U6036">
            <v>14</v>
          </cell>
          <cell r="V6036" t="str">
            <v>DE 08 A 15 DÍAS</v>
          </cell>
        </row>
        <row r="6037">
          <cell r="Q6037" t="str">
            <v>BANAMEX4162559712245695895</v>
          </cell>
          <cell r="R6037" t="str">
            <v>O.K.</v>
          </cell>
          <cell r="S6037" t="str">
            <v>CONCILIADA</v>
          </cell>
          <cell r="T6037">
            <v>41628</v>
          </cell>
          <cell r="U6037">
            <v>14</v>
          </cell>
          <cell r="V6037" t="str">
            <v>DE 08 A 15 DÍAS</v>
          </cell>
        </row>
        <row r="6038">
          <cell r="Q6038" t="str">
            <v>BANAMEX4162559712241505437</v>
          </cell>
          <cell r="R6038" t="str">
            <v>O.K.</v>
          </cell>
          <cell r="S6038" t="str">
            <v>CONCILIADA</v>
          </cell>
          <cell r="T6038">
            <v>41628</v>
          </cell>
          <cell r="U6038">
            <v>14</v>
          </cell>
          <cell r="V6038" t="str">
            <v>DE 08 A 15 DÍAS</v>
          </cell>
        </row>
        <row r="6039">
          <cell r="Q6039" t="str">
            <v>BANAMEX4162559712245768064</v>
          </cell>
          <cell r="R6039" t="str">
            <v>O.K.</v>
          </cell>
          <cell r="S6039" t="str">
            <v>CONCILIADA</v>
          </cell>
          <cell r="T6039">
            <v>41628</v>
          </cell>
          <cell r="U6039">
            <v>14</v>
          </cell>
          <cell r="V6039" t="str">
            <v>DE 08 A 15 DÍAS</v>
          </cell>
        </row>
        <row r="6040">
          <cell r="Q6040" t="str">
            <v>BANAMEX4162559712245374830</v>
          </cell>
          <cell r="R6040" t="str">
            <v>O.K.</v>
          </cell>
          <cell r="S6040" t="str">
            <v>CONCILIADA</v>
          </cell>
          <cell r="T6040">
            <v>41628</v>
          </cell>
          <cell r="U6040">
            <v>14</v>
          </cell>
          <cell r="V6040" t="str">
            <v>DE 08 A 15 DÍAS</v>
          </cell>
        </row>
        <row r="6041">
          <cell r="Q6041" t="str">
            <v>BANAMEX4162559712241528645</v>
          </cell>
          <cell r="R6041" t="str">
            <v>O.K.</v>
          </cell>
          <cell r="S6041" t="str">
            <v>CONCILIADA</v>
          </cell>
          <cell r="T6041">
            <v>41628</v>
          </cell>
          <cell r="U6041">
            <v>14</v>
          </cell>
          <cell r="V6041" t="str">
            <v>DE 08 A 15 DÍAS</v>
          </cell>
        </row>
        <row r="6042">
          <cell r="Q6042" t="str">
            <v>BANAMEX4162559712246025670</v>
          </cell>
          <cell r="R6042" t="str">
            <v>O.K.</v>
          </cell>
          <cell r="S6042" t="str">
            <v>CONCILIADA</v>
          </cell>
          <cell r="T6042">
            <v>41628</v>
          </cell>
          <cell r="U6042">
            <v>14</v>
          </cell>
          <cell r="V6042" t="str">
            <v>DE 08 A 15 DÍAS</v>
          </cell>
        </row>
        <row r="6043">
          <cell r="Q6043" t="str">
            <v>BANAMEX4162559712245504378</v>
          </cell>
          <cell r="R6043" t="str">
            <v>O.K.</v>
          </cell>
          <cell r="S6043" t="str">
            <v>CONCILIADA</v>
          </cell>
          <cell r="T6043">
            <v>41628</v>
          </cell>
          <cell r="U6043">
            <v>14</v>
          </cell>
          <cell r="V6043" t="str">
            <v>DE 08 A 15 DÍAS</v>
          </cell>
        </row>
        <row r="6044">
          <cell r="Q6044" t="str">
            <v>BANAMEX4162559712241268051</v>
          </cell>
          <cell r="R6044" t="str">
            <v>O.K.</v>
          </cell>
          <cell r="S6044" t="str">
            <v>CONCILIADA</v>
          </cell>
          <cell r="T6044">
            <v>41628</v>
          </cell>
          <cell r="U6044">
            <v>14</v>
          </cell>
          <cell r="V6044" t="str">
            <v>DE 08 A 15 DÍAS</v>
          </cell>
        </row>
        <row r="6045">
          <cell r="Q6045" t="str">
            <v>BANAMEX4162559712245374871</v>
          </cell>
          <cell r="R6045" t="str">
            <v>O.K.</v>
          </cell>
          <cell r="S6045" t="str">
            <v>CONCILIADA</v>
          </cell>
          <cell r="T6045">
            <v>41628</v>
          </cell>
          <cell r="U6045">
            <v>14</v>
          </cell>
          <cell r="V6045" t="str">
            <v>DE 08 A 15 DÍAS</v>
          </cell>
        </row>
        <row r="6046">
          <cell r="Q6046" t="str">
            <v>BANAMEX4162559712241247964</v>
          </cell>
          <cell r="R6046" t="str">
            <v>O.K.</v>
          </cell>
          <cell r="S6046" t="str">
            <v>CONCILIADA</v>
          </cell>
          <cell r="T6046">
            <v>41628</v>
          </cell>
          <cell r="U6046">
            <v>14</v>
          </cell>
          <cell r="V6046" t="str">
            <v>DE 08 A 15 DÍAS</v>
          </cell>
        </row>
        <row r="6047">
          <cell r="Q6047" t="str">
            <v>BANAMEX4162559712245374939</v>
          </cell>
          <cell r="R6047" t="str">
            <v>O.K.</v>
          </cell>
          <cell r="S6047" t="str">
            <v>CONCILIADA</v>
          </cell>
          <cell r="T6047">
            <v>41628</v>
          </cell>
          <cell r="U6047">
            <v>14</v>
          </cell>
          <cell r="V6047" t="str">
            <v>DE 08 A 15 DÍAS</v>
          </cell>
        </row>
        <row r="6048">
          <cell r="Q6048" t="str">
            <v>BANAMEX4162559712243786118</v>
          </cell>
          <cell r="R6048" t="str">
            <v>O.K.</v>
          </cell>
          <cell r="S6048" t="str">
            <v>CONCILIADA</v>
          </cell>
          <cell r="T6048">
            <v>41628</v>
          </cell>
          <cell r="U6048">
            <v>14</v>
          </cell>
          <cell r="V6048" t="str">
            <v>DE 08 A 15 DÍAS</v>
          </cell>
        </row>
        <row r="6049">
          <cell r="Q6049" t="str">
            <v>BANAMEX4162559712241435759</v>
          </cell>
          <cell r="R6049" t="str">
            <v>O.K.</v>
          </cell>
          <cell r="S6049" t="str">
            <v>CONCILIADA</v>
          </cell>
          <cell r="T6049">
            <v>41628</v>
          </cell>
          <cell r="U6049">
            <v>14</v>
          </cell>
          <cell r="V6049" t="str">
            <v>DE 08 A 15 DÍAS</v>
          </cell>
        </row>
        <row r="6050">
          <cell r="Q6050" t="str">
            <v>BANAMEX4162559712241168970</v>
          </cell>
          <cell r="R6050" t="str">
            <v>O.K.</v>
          </cell>
          <cell r="S6050" t="str">
            <v>CONCILIADA</v>
          </cell>
          <cell r="T6050">
            <v>41628</v>
          </cell>
          <cell r="U6050">
            <v>14</v>
          </cell>
          <cell r="V6050" t="str">
            <v>DE 08 A 15 DÍAS</v>
          </cell>
        </row>
        <row r="6051">
          <cell r="Q6051" t="str">
            <v>BANAMEX4162559712241658673</v>
          </cell>
          <cell r="R6051" t="str">
            <v>O.K.</v>
          </cell>
          <cell r="S6051" t="str">
            <v>CONCILIADA</v>
          </cell>
          <cell r="T6051">
            <v>41628</v>
          </cell>
          <cell r="U6051">
            <v>14</v>
          </cell>
          <cell r="V6051" t="str">
            <v>DE 08 A 15 DÍAS</v>
          </cell>
        </row>
        <row r="6052">
          <cell r="Q6052" t="str">
            <v>BANAMEX4162559712245374855</v>
          </cell>
          <cell r="R6052" t="str">
            <v>O.K.</v>
          </cell>
          <cell r="S6052" t="str">
            <v>CONCILIADA</v>
          </cell>
          <cell r="T6052">
            <v>41628</v>
          </cell>
          <cell r="U6052">
            <v>14</v>
          </cell>
          <cell r="V6052" t="str">
            <v>DE 08 A 15 DÍAS</v>
          </cell>
        </row>
        <row r="6053">
          <cell r="Q6053" t="str">
            <v>BANAMEX4162559712245870795</v>
          </cell>
          <cell r="R6053" t="str">
            <v>O.K.</v>
          </cell>
          <cell r="S6053" t="str">
            <v>CONCILIADA</v>
          </cell>
          <cell r="T6053">
            <v>41628</v>
          </cell>
          <cell r="U6053">
            <v>14</v>
          </cell>
          <cell r="V6053" t="str">
            <v>DE 08 A 15 DÍAS</v>
          </cell>
        </row>
        <row r="6054">
          <cell r="Q6054" t="str">
            <v>BANAMEX4162559712245775721</v>
          </cell>
          <cell r="R6054" t="str">
            <v>O.K.</v>
          </cell>
          <cell r="S6054" t="str">
            <v>CONCILIADA</v>
          </cell>
          <cell r="T6054">
            <v>41628</v>
          </cell>
          <cell r="U6054">
            <v>14</v>
          </cell>
          <cell r="V6054" t="str">
            <v>DE 08 A 15 DÍAS</v>
          </cell>
        </row>
        <row r="6055">
          <cell r="Q6055" t="str">
            <v>BANAMEX4162559712241721299</v>
          </cell>
          <cell r="R6055" t="str">
            <v>O.K.</v>
          </cell>
          <cell r="S6055" t="str">
            <v>CONCILIADA</v>
          </cell>
          <cell r="T6055">
            <v>41628</v>
          </cell>
          <cell r="U6055">
            <v>14</v>
          </cell>
          <cell r="V6055" t="str">
            <v>DE 08 A 15 DÍAS</v>
          </cell>
        </row>
        <row r="6056">
          <cell r="Q6056" t="str">
            <v>BANAMEX4162559712241709583</v>
          </cell>
          <cell r="R6056" t="str">
            <v>O.K.</v>
          </cell>
          <cell r="S6056" t="str">
            <v>CONCILIADA</v>
          </cell>
          <cell r="T6056">
            <v>41628</v>
          </cell>
          <cell r="U6056">
            <v>14</v>
          </cell>
          <cell r="V6056" t="str">
            <v>DE 08 A 15 DÍAS</v>
          </cell>
        </row>
        <row r="6057">
          <cell r="Q6057" t="str">
            <v>BANAMEX4162559712241377852</v>
          </cell>
          <cell r="R6057" t="str">
            <v>O.K.</v>
          </cell>
          <cell r="S6057" t="str">
            <v>CONCILIADA</v>
          </cell>
          <cell r="T6057">
            <v>41628</v>
          </cell>
          <cell r="U6057">
            <v>14</v>
          </cell>
          <cell r="V6057" t="str">
            <v>DE 08 A 15 DÍAS</v>
          </cell>
        </row>
        <row r="6058">
          <cell r="Q6058" t="str">
            <v>BANAMEX4162559712245432299</v>
          </cell>
          <cell r="R6058" t="str">
            <v>O.K.</v>
          </cell>
          <cell r="S6058" t="str">
            <v>CONCILIADA</v>
          </cell>
          <cell r="T6058">
            <v>41628</v>
          </cell>
          <cell r="U6058">
            <v>14</v>
          </cell>
          <cell r="V6058" t="str">
            <v>DE 08 A 15 DÍAS</v>
          </cell>
        </row>
        <row r="6059">
          <cell r="Q6059" t="str">
            <v>BANAMEX4162559712241005227</v>
          </cell>
          <cell r="R6059" t="str">
            <v>O.K.</v>
          </cell>
          <cell r="S6059" t="str">
            <v>CONCILIADA</v>
          </cell>
          <cell r="T6059">
            <v>41628</v>
          </cell>
          <cell r="U6059">
            <v>14</v>
          </cell>
          <cell r="V6059" t="str">
            <v>DE 08 A 15 DÍAS</v>
          </cell>
        </row>
        <row r="6060">
          <cell r="Q6060" t="str">
            <v>BANAMEX4162559712245574561</v>
          </cell>
          <cell r="R6060" t="str">
            <v>O.K.</v>
          </cell>
          <cell r="S6060" t="str">
            <v>CONCILIADA</v>
          </cell>
          <cell r="T6060">
            <v>41628</v>
          </cell>
          <cell r="U6060">
            <v>14</v>
          </cell>
          <cell r="V6060" t="str">
            <v>DE 08 A 15 DÍAS</v>
          </cell>
        </row>
        <row r="6061">
          <cell r="Q6061" t="str">
            <v>BANAMEX4162559712241000071</v>
          </cell>
          <cell r="R6061" t="str">
            <v>O.K.</v>
          </cell>
          <cell r="S6061" t="str">
            <v>CONCILIADA</v>
          </cell>
          <cell r="T6061">
            <v>41628</v>
          </cell>
          <cell r="U6061">
            <v>14</v>
          </cell>
          <cell r="V6061" t="str">
            <v>DE 08 A 15 DÍAS</v>
          </cell>
        </row>
        <row r="6062">
          <cell r="Q6062" t="str">
            <v>BANAMEX4162559712245374731</v>
          </cell>
          <cell r="R6062" t="str">
            <v>O.K.</v>
          </cell>
          <cell r="S6062" t="str">
            <v>CONCILIADA</v>
          </cell>
          <cell r="T6062">
            <v>41628</v>
          </cell>
          <cell r="U6062">
            <v>14</v>
          </cell>
          <cell r="V6062" t="str">
            <v>DE 08 A 15 DÍAS</v>
          </cell>
        </row>
        <row r="6063">
          <cell r="Q6063" t="str">
            <v>BANAMEX4162559712245374772</v>
          </cell>
          <cell r="R6063" t="str">
            <v>O.K.</v>
          </cell>
          <cell r="S6063" t="str">
            <v>CONCILIADA</v>
          </cell>
          <cell r="T6063">
            <v>41628</v>
          </cell>
          <cell r="U6063">
            <v>14</v>
          </cell>
          <cell r="V6063" t="str">
            <v>DE 08 A 15 DÍAS</v>
          </cell>
        </row>
        <row r="6064">
          <cell r="Q6064" t="str">
            <v>BANAMEX4162559712245607155</v>
          </cell>
          <cell r="R6064" t="str">
            <v>O.K.</v>
          </cell>
          <cell r="S6064" t="str">
            <v>CONCILIADA</v>
          </cell>
          <cell r="T6064">
            <v>41628</v>
          </cell>
          <cell r="U6064">
            <v>14</v>
          </cell>
          <cell r="V6064" t="str">
            <v>DE 08 A 15 DÍAS</v>
          </cell>
        </row>
        <row r="6065">
          <cell r="Q6065" t="str">
            <v>BANAMEX4162559712245631015</v>
          </cell>
          <cell r="R6065" t="str">
            <v>O.K.</v>
          </cell>
          <cell r="S6065" t="str">
            <v>CONCILIADA</v>
          </cell>
          <cell r="T6065">
            <v>41628</v>
          </cell>
          <cell r="U6065">
            <v>14</v>
          </cell>
          <cell r="V6065" t="str">
            <v>DE 08 A 15 DÍAS</v>
          </cell>
        </row>
        <row r="6066">
          <cell r="Q6066" t="str">
            <v>BANAMEX4162559712241713452</v>
          </cell>
          <cell r="R6066" t="str">
            <v>O.K.</v>
          </cell>
          <cell r="S6066" t="str">
            <v>CONCILIADA</v>
          </cell>
          <cell r="T6066">
            <v>41628</v>
          </cell>
          <cell r="U6066">
            <v>14</v>
          </cell>
          <cell r="V6066" t="str">
            <v>DE 08 A 15 DÍAS</v>
          </cell>
        </row>
        <row r="6067">
          <cell r="Q6067" t="str">
            <v>BANAMEX4162559712241694991</v>
          </cell>
          <cell r="R6067" t="str">
            <v>O.K.</v>
          </cell>
          <cell r="S6067" t="str">
            <v>CONCILIADA</v>
          </cell>
          <cell r="T6067">
            <v>41628</v>
          </cell>
          <cell r="U6067">
            <v>14</v>
          </cell>
          <cell r="V6067" t="str">
            <v>DE 08 A 15 DÍAS</v>
          </cell>
        </row>
        <row r="6068">
          <cell r="Q6068" t="str">
            <v>BANAMEX4162559712241303833</v>
          </cell>
          <cell r="R6068" t="str">
            <v>O.K.</v>
          </cell>
          <cell r="S6068" t="str">
            <v>CONCILIADA</v>
          </cell>
          <cell r="T6068">
            <v>41628</v>
          </cell>
          <cell r="U6068">
            <v>14</v>
          </cell>
          <cell r="V6068" t="str">
            <v>DE 08 A 15 DÍAS</v>
          </cell>
        </row>
        <row r="6069">
          <cell r="Q6069" t="str">
            <v>BANAMEX4162559712241714526</v>
          </cell>
          <cell r="R6069" t="str">
            <v>O.K.</v>
          </cell>
          <cell r="S6069" t="str">
            <v>CONCILIADA</v>
          </cell>
          <cell r="T6069">
            <v>41628</v>
          </cell>
          <cell r="U6069">
            <v>14</v>
          </cell>
          <cell r="V6069" t="str">
            <v>DE 08 A 15 DÍAS</v>
          </cell>
        </row>
        <row r="6070">
          <cell r="Q6070" t="str">
            <v>BANAMEX4162559712245591201</v>
          </cell>
          <cell r="R6070" t="str">
            <v>O.K.</v>
          </cell>
          <cell r="S6070" t="str">
            <v>CONCILIADA</v>
          </cell>
          <cell r="T6070">
            <v>41628</v>
          </cell>
          <cell r="U6070">
            <v>14</v>
          </cell>
          <cell r="V6070" t="str">
            <v>DE 08 A 15 DÍAS</v>
          </cell>
        </row>
        <row r="6071">
          <cell r="Q6071" t="str">
            <v>BANAMEX4162559712245374970</v>
          </cell>
          <cell r="R6071" t="str">
            <v>O.K.</v>
          </cell>
          <cell r="S6071" t="str">
            <v>CONCILIADA</v>
          </cell>
          <cell r="T6071">
            <v>41628</v>
          </cell>
          <cell r="U6071">
            <v>14</v>
          </cell>
          <cell r="V6071" t="str">
            <v>DE 08 A 15 DÍAS</v>
          </cell>
        </row>
        <row r="6072">
          <cell r="Q6072" t="str">
            <v>BANAMEX4162559712241377878</v>
          </cell>
          <cell r="R6072" t="str">
            <v>O.K.</v>
          </cell>
          <cell r="S6072" t="str">
            <v>CONCILIADA</v>
          </cell>
          <cell r="T6072">
            <v>41628</v>
          </cell>
          <cell r="U6072">
            <v>14</v>
          </cell>
          <cell r="V6072" t="str">
            <v>DE 08 A 15 DÍAS</v>
          </cell>
        </row>
        <row r="6073">
          <cell r="Q6073" t="str">
            <v>BANAMEX4162559712245529268</v>
          </cell>
          <cell r="R6073" t="str">
            <v>O.K.</v>
          </cell>
          <cell r="S6073" t="str">
            <v>CONCILIADA</v>
          </cell>
          <cell r="T6073">
            <v>41628</v>
          </cell>
          <cell r="U6073">
            <v>14</v>
          </cell>
          <cell r="V6073" t="str">
            <v>DE 08 A 15 DÍAS</v>
          </cell>
        </row>
        <row r="6074">
          <cell r="Q6074" t="str">
            <v>BANAMEX4162559712245374947</v>
          </cell>
          <cell r="R6074" t="str">
            <v>O.K.</v>
          </cell>
          <cell r="S6074" t="str">
            <v>CONCILIADA</v>
          </cell>
          <cell r="T6074">
            <v>41628</v>
          </cell>
          <cell r="U6074">
            <v>14</v>
          </cell>
          <cell r="V6074" t="str">
            <v>DE 08 A 15 DÍAS</v>
          </cell>
        </row>
        <row r="6075">
          <cell r="Q6075" t="str">
            <v>BANAMEX4162559712241303866</v>
          </cell>
          <cell r="R6075" t="str">
            <v>O.K.</v>
          </cell>
          <cell r="S6075" t="str">
            <v>CONCILIADA</v>
          </cell>
          <cell r="T6075">
            <v>41628</v>
          </cell>
          <cell r="U6075">
            <v>14</v>
          </cell>
          <cell r="V6075" t="str">
            <v>DE 08 A 15 DÍAS</v>
          </cell>
        </row>
        <row r="6076">
          <cell r="Q6076" t="str">
            <v>BANAMEX4162559712241448562</v>
          </cell>
          <cell r="R6076" t="str">
            <v>O.K.</v>
          </cell>
          <cell r="S6076" t="str">
            <v>CONCILIADA</v>
          </cell>
          <cell r="T6076">
            <v>41628</v>
          </cell>
          <cell r="U6076">
            <v>14</v>
          </cell>
          <cell r="V6076" t="str">
            <v>DE 08 A 15 DÍAS</v>
          </cell>
        </row>
        <row r="6077">
          <cell r="Q6077" t="str">
            <v>BANAMEX4162559712241544998</v>
          </cell>
          <cell r="R6077" t="str">
            <v>O.K.</v>
          </cell>
          <cell r="S6077" t="str">
            <v>CONCILIADA</v>
          </cell>
          <cell r="T6077">
            <v>41628</v>
          </cell>
          <cell r="U6077">
            <v>14</v>
          </cell>
          <cell r="V6077" t="str">
            <v>DE 08 A 15 DÍAS</v>
          </cell>
        </row>
        <row r="6078">
          <cell r="Q6078" t="str">
            <v>BANAMEX4162559712241237957</v>
          </cell>
          <cell r="R6078" t="str">
            <v>O.K.</v>
          </cell>
          <cell r="S6078" t="str">
            <v>CONCILIADA</v>
          </cell>
          <cell r="T6078">
            <v>41628</v>
          </cell>
          <cell r="U6078">
            <v>14</v>
          </cell>
          <cell r="V6078" t="str">
            <v>DE 08 A 15 DÍAS</v>
          </cell>
        </row>
        <row r="6079">
          <cell r="Q6079" t="str">
            <v>BANAMEX4162559712245822309</v>
          </cell>
          <cell r="R6079" t="str">
            <v>O.K.</v>
          </cell>
          <cell r="S6079" t="str">
            <v>CONCILIADA</v>
          </cell>
          <cell r="T6079">
            <v>41628</v>
          </cell>
          <cell r="U6079">
            <v>14</v>
          </cell>
          <cell r="V6079" t="str">
            <v>DE 08 A 15 DÍAS</v>
          </cell>
        </row>
        <row r="6080">
          <cell r="Q6080" t="str">
            <v>BANAMEX4162559712244225942</v>
          </cell>
          <cell r="R6080" t="str">
            <v>O.K.</v>
          </cell>
          <cell r="S6080" t="str">
            <v>COMPENSADA</v>
          </cell>
          <cell r="T6080">
            <v>41628</v>
          </cell>
          <cell r="U6080">
            <v>14</v>
          </cell>
          <cell r="V6080" t="str">
            <v>DE 08 A 15 DÍAS</v>
          </cell>
        </row>
        <row r="6081">
          <cell r="Q6081" t="str">
            <v>BANAMEX4162559712245374723</v>
          </cell>
          <cell r="R6081" t="str">
            <v>O.K.</v>
          </cell>
          <cell r="S6081" t="str">
            <v>CONCILIADA</v>
          </cell>
          <cell r="T6081">
            <v>41628</v>
          </cell>
          <cell r="U6081">
            <v>14</v>
          </cell>
          <cell r="V6081" t="str">
            <v>DE 08 A 15 DÍAS</v>
          </cell>
        </row>
        <row r="6082">
          <cell r="Q6082" t="str">
            <v>BANAMEX4162559712241011465</v>
          </cell>
          <cell r="R6082" t="str">
            <v>O.K.</v>
          </cell>
          <cell r="S6082" t="str">
            <v>CONCILIADA</v>
          </cell>
          <cell r="T6082">
            <v>41628</v>
          </cell>
          <cell r="U6082">
            <v>14</v>
          </cell>
          <cell r="V6082" t="str">
            <v>DE 08 A 15 DÍAS</v>
          </cell>
        </row>
        <row r="6083">
          <cell r="Q6083" t="str">
            <v>BANAMEX4162559712242038891</v>
          </cell>
          <cell r="R6083" t="str">
            <v>O.K.</v>
          </cell>
          <cell r="S6083" t="str">
            <v>CONCILIADA</v>
          </cell>
          <cell r="T6083">
            <v>41628</v>
          </cell>
          <cell r="U6083">
            <v>14</v>
          </cell>
          <cell r="V6083" t="str">
            <v>DE 08 A 15 DÍAS</v>
          </cell>
        </row>
        <row r="6084">
          <cell r="Q6084" t="str">
            <v>BANAMEX4162559712245404363</v>
          </cell>
          <cell r="R6084" t="str">
            <v>O.K.</v>
          </cell>
          <cell r="S6084" t="str">
            <v>CONCILIADA</v>
          </cell>
          <cell r="T6084">
            <v>41628</v>
          </cell>
          <cell r="U6084">
            <v>14</v>
          </cell>
          <cell r="V6084" t="str">
            <v>DE 08 A 15 DÍAS</v>
          </cell>
        </row>
        <row r="6085">
          <cell r="Q6085" t="str">
            <v>BANCOMER416254487026595695929</v>
          </cell>
          <cell r="R6085" t="str">
            <v>O.K.</v>
          </cell>
          <cell r="S6085" t="str">
            <v>CONCILIADA</v>
          </cell>
          <cell r="T6085">
            <v>41628</v>
          </cell>
          <cell r="U6085">
            <v>14</v>
          </cell>
          <cell r="V6085" t="str">
            <v>DE 08 A 15 DÍAS</v>
          </cell>
        </row>
        <row r="6086">
          <cell r="Q6086" t="str">
            <v>BANCOMER416254487026595374699</v>
          </cell>
          <cell r="R6086" t="str">
            <v>O.K.</v>
          </cell>
          <cell r="S6086" t="str">
            <v>CONCILIADA</v>
          </cell>
          <cell r="T6086">
            <v>41628</v>
          </cell>
          <cell r="U6086">
            <v>14</v>
          </cell>
          <cell r="V6086" t="str">
            <v>DE 08 A 15 DÍAS</v>
          </cell>
        </row>
        <row r="6087">
          <cell r="Q6087" t="str">
            <v>BANCOMER416254487026594117602</v>
          </cell>
          <cell r="R6087" t="str">
            <v>O.K.</v>
          </cell>
          <cell r="S6087" t="str">
            <v>CONCILIADA</v>
          </cell>
          <cell r="T6087">
            <v>41628</v>
          </cell>
          <cell r="U6087">
            <v>14</v>
          </cell>
          <cell r="V6087" t="str">
            <v>DE 08 A 15 DÍAS</v>
          </cell>
        </row>
        <row r="6088">
          <cell r="Q6088" t="str">
            <v>BANCOMER416254487026595374715</v>
          </cell>
          <cell r="R6088" t="str">
            <v>O.K.</v>
          </cell>
          <cell r="S6088" t="str">
            <v>CONCILIADA</v>
          </cell>
          <cell r="T6088">
            <v>41628</v>
          </cell>
          <cell r="U6088">
            <v>14</v>
          </cell>
          <cell r="V6088" t="str">
            <v>DE 08 A 15 DÍAS</v>
          </cell>
        </row>
        <row r="6089">
          <cell r="Q6089" t="str">
            <v>BANCOMER416254487026595410923</v>
          </cell>
          <cell r="R6089" t="str">
            <v>O.K.</v>
          </cell>
          <cell r="S6089" t="str">
            <v>CONCILIADA</v>
          </cell>
          <cell r="T6089">
            <v>41628</v>
          </cell>
          <cell r="U6089">
            <v>14</v>
          </cell>
          <cell r="V6089" t="str">
            <v>DE 08 A 15 DÍAS</v>
          </cell>
        </row>
        <row r="6090">
          <cell r="Q6090" t="str">
            <v>BANCOMER416254487026596743769</v>
          </cell>
          <cell r="R6090" t="str">
            <v>O.K.</v>
          </cell>
          <cell r="S6090" t="str">
            <v>CONCILIADA</v>
          </cell>
          <cell r="T6090">
            <v>41628</v>
          </cell>
          <cell r="U6090">
            <v>14</v>
          </cell>
          <cell r="V6090" t="str">
            <v>DE 08 A 15 DÍAS</v>
          </cell>
        </row>
        <row r="6091">
          <cell r="Q6091" t="str">
            <v>BANCOMER416254487026595432299</v>
          </cell>
          <cell r="R6091" t="str">
            <v>O.K.</v>
          </cell>
          <cell r="S6091" t="str">
            <v>CONCILIADA</v>
          </cell>
          <cell r="T6091">
            <v>41628</v>
          </cell>
          <cell r="U6091">
            <v>14</v>
          </cell>
          <cell r="V6091" t="str">
            <v>DE 08 A 15 DÍAS</v>
          </cell>
        </row>
        <row r="6092">
          <cell r="Q6092" t="str">
            <v>BANCOMER416254487026599600651</v>
          </cell>
          <cell r="R6092" t="str">
            <v>O.K.</v>
          </cell>
          <cell r="S6092" t="str">
            <v>CONCILIADA</v>
          </cell>
          <cell r="T6092">
            <v>41628</v>
          </cell>
          <cell r="U6092">
            <v>14</v>
          </cell>
          <cell r="V6092" t="str">
            <v>DE 08 A 15 DÍAS</v>
          </cell>
        </row>
        <row r="6093">
          <cell r="Q6093" t="str">
            <v>BANCOMER416254487026594148490</v>
          </cell>
          <cell r="R6093" t="str">
            <v>O.K.</v>
          </cell>
          <cell r="S6093" t="str">
            <v>CONCILIADA</v>
          </cell>
          <cell r="T6093">
            <v>41628</v>
          </cell>
          <cell r="U6093">
            <v>14</v>
          </cell>
          <cell r="V6093" t="str">
            <v>DE 08 A 15 DÍAS</v>
          </cell>
        </row>
        <row r="6094">
          <cell r="Q6094" t="str">
            <v>BANCOMER416254487026595541289</v>
          </cell>
          <cell r="R6094" t="str">
            <v>O.K.</v>
          </cell>
          <cell r="S6094" t="str">
            <v>CONCILIADA</v>
          </cell>
          <cell r="T6094">
            <v>41628</v>
          </cell>
          <cell r="U6094">
            <v>14</v>
          </cell>
          <cell r="V6094" t="str">
            <v>DE 08 A 15 DÍAS</v>
          </cell>
        </row>
        <row r="6095">
          <cell r="Q6095" t="str">
            <v>BANCOMER416254487026591690833</v>
          </cell>
          <cell r="R6095" t="str">
            <v>O.K.</v>
          </cell>
          <cell r="S6095" t="str">
            <v>CONCILIADA</v>
          </cell>
          <cell r="T6095">
            <v>41628</v>
          </cell>
          <cell r="U6095">
            <v>14</v>
          </cell>
          <cell r="V6095" t="str">
            <v>DE 08 A 15 DÍAS</v>
          </cell>
        </row>
        <row r="6096">
          <cell r="Q6096" t="str">
            <v>BANCOMER416254487026594226064</v>
          </cell>
          <cell r="R6096" t="str">
            <v>O.K.</v>
          </cell>
          <cell r="S6096" t="str">
            <v>CONCILIADA</v>
          </cell>
          <cell r="T6096">
            <v>41628</v>
          </cell>
          <cell r="U6096">
            <v>14</v>
          </cell>
          <cell r="V6096" t="str">
            <v>DE 08 A 15 DÍAS</v>
          </cell>
        </row>
        <row r="6097">
          <cell r="Q6097" t="str">
            <v>BANCOMER416254487026595695895</v>
          </cell>
          <cell r="R6097" t="str">
            <v>O.K.</v>
          </cell>
          <cell r="S6097" t="str">
            <v>CONCILIADA</v>
          </cell>
          <cell r="T6097">
            <v>41628</v>
          </cell>
          <cell r="U6097">
            <v>14</v>
          </cell>
          <cell r="V6097" t="str">
            <v>DE 08 A 15 DÍAS</v>
          </cell>
        </row>
        <row r="6098">
          <cell r="Q6098" t="str">
            <v>BANCOMER416254487026595519137</v>
          </cell>
          <cell r="R6098" t="str">
            <v>O.K.</v>
          </cell>
          <cell r="S6098" t="str">
            <v>CONCILIADA</v>
          </cell>
          <cell r="T6098">
            <v>41628</v>
          </cell>
          <cell r="U6098">
            <v>14</v>
          </cell>
          <cell r="V6098" t="str">
            <v>DE 08 A 15 DÍAS</v>
          </cell>
        </row>
        <row r="6099">
          <cell r="Q6099" t="str">
            <v>BANCOMER416254487026591735240</v>
          </cell>
          <cell r="R6099" t="str">
            <v>O.K.</v>
          </cell>
          <cell r="S6099" t="str">
            <v>CONCILIADA</v>
          </cell>
          <cell r="T6099">
            <v>41628</v>
          </cell>
          <cell r="U6099">
            <v>14</v>
          </cell>
          <cell r="V6099" t="str">
            <v>DE 08 A 15 DÍAS</v>
          </cell>
        </row>
        <row r="6100">
          <cell r="Q6100" t="str">
            <v>BANCOMER416254487026595591201</v>
          </cell>
          <cell r="R6100" t="str">
            <v>O.K.</v>
          </cell>
          <cell r="S6100" t="str">
            <v>CONCILIADA</v>
          </cell>
          <cell r="T6100">
            <v>41628</v>
          </cell>
          <cell r="U6100">
            <v>14</v>
          </cell>
          <cell r="V6100" t="str">
            <v>DE 08 A 15 DÍAS</v>
          </cell>
        </row>
        <row r="6101">
          <cell r="Q6101" t="str">
            <v>BANCOMER416254487026595820535</v>
          </cell>
          <cell r="R6101" t="str">
            <v>O.K.</v>
          </cell>
          <cell r="S6101" t="str">
            <v>CONCILIADA</v>
          </cell>
          <cell r="T6101">
            <v>41628</v>
          </cell>
          <cell r="U6101">
            <v>14</v>
          </cell>
          <cell r="V6101" t="str">
            <v>DE 08 A 15 DÍAS</v>
          </cell>
        </row>
        <row r="6102">
          <cell r="Q6102" t="str">
            <v>BANCOMER416254487026591658699</v>
          </cell>
          <cell r="R6102" t="str">
            <v>O.K.</v>
          </cell>
          <cell r="S6102" t="str">
            <v>CONCILIADA</v>
          </cell>
          <cell r="T6102">
            <v>41628</v>
          </cell>
          <cell r="U6102">
            <v>14</v>
          </cell>
          <cell r="V6102" t="str">
            <v>DE 08 A 15 DÍAS</v>
          </cell>
        </row>
        <row r="6103">
          <cell r="Q6103" t="str">
            <v>BANCOMER416254487026595440060</v>
          </cell>
          <cell r="R6103" t="str">
            <v>O.K.</v>
          </cell>
          <cell r="S6103" t="str">
            <v>CONCILIADA</v>
          </cell>
          <cell r="T6103">
            <v>41628</v>
          </cell>
          <cell r="U6103">
            <v>14</v>
          </cell>
          <cell r="V6103" t="str">
            <v>DE 08 A 15 DÍAS</v>
          </cell>
        </row>
        <row r="6104">
          <cell r="Q6104" t="str">
            <v>BANCOMER416254487026595504378</v>
          </cell>
          <cell r="R6104" t="str">
            <v>O.K.</v>
          </cell>
          <cell r="S6104" t="str">
            <v>CONCILIADA</v>
          </cell>
          <cell r="T6104">
            <v>41628</v>
          </cell>
          <cell r="U6104">
            <v>14</v>
          </cell>
          <cell r="V6104" t="str">
            <v>DE 08 A 15 DÍAS</v>
          </cell>
        </row>
        <row r="6105">
          <cell r="Q6105" t="str">
            <v>BANCOMER416254487026595374913</v>
          </cell>
          <cell r="R6105" t="str">
            <v>O.K.</v>
          </cell>
          <cell r="S6105" t="str">
            <v>CONCILIADA</v>
          </cell>
          <cell r="T6105">
            <v>41628</v>
          </cell>
          <cell r="U6105">
            <v>14</v>
          </cell>
          <cell r="V6105" t="str">
            <v>DE 08 A 15 DÍAS</v>
          </cell>
        </row>
        <row r="6106">
          <cell r="Q6106" t="str">
            <v>BANCOMER416254487026594084208</v>
          </cell>
          <cell r="R6106" t="str">
            <v>O.K.</v>
          </cell>
          <cell r="S6106" t="str">
            <v>CONCILIADA</v>
          </cell>
          <cell r="T6106">
            <v>41628</v>
          </cell>
          <cell r="U6106">
            <v>14</v>
          </cell>
          <cell r="V6106" t="str">
            <v>DE 08 A 15 DÍAS</v>
          </cell>
        </row>
        <row r="6107">
          <cell r="Q6107" t="str">
            <v>BANCOMER416254487026595374897</v>
          </cell>
          <cell r="R6107" t="str">
            <v>O.K.</v>
          </cell>
          <cell r="S6107" t="str">
            <v>CONCILIADA</v>
          </cell>
          <cell r="T6107">
            <v>41628</v>
          </cell>
          <cell r="U6107">
            <v>14</v>
          </cell>
          <cell r="V6107" t="str">
            <v>DE 08 A 15 DÍAS</v>
          </cell>
        </row>
        <row r="6108">
          <cell r="Q6108" t="str">
            <v>BANCOMER416254487026596025688</v>
          </cell>
          <cell r="R6108" t="str">
            <v>O.K.</v>
          </cell>
          <cell r="S6108" t="str">
            <v>CONCILIADA</v>
          </cell>
          <cell r="T6108">
            <v>41628</v>
          </cell>
          <cell r="U6108">
            <v>14</v>
          </cell>
          <cell r="V6108" t="str">
            <v>DE 08 A 15 DÍAS</v>
          </cell>
        </row>
        <row r="6109">
          <cell r="Q6109" t="str">
            <v>BANCOMER416254487026595374707</v>
          </cell>
          <cell r="R6109" t="str">
            <v>O.K.</v>
          </cell>
          <cell r="S6109" t="str">
            <v>CONCILIADA</v>
          </cell>
          <cell r="T6109">
            <v>41628</v>
          </cell>
          <cell r="U6109">
            <v>14</v>
          </cell>
          <cell r="V6109" t="str">
            <v>DE 08 A 15 DÍAS</v>
          </cell>
        </row>
        <row r="6110">
          <cell r="Q6110" t="str">
            <v>BANCOMER416254487026595374772</v>
          </cell>
          <cell r="R6110" t="str">
            <v>O.K.</v>
          </cell>
          <cell r="S6110" t="str">
            <v>CONCILIADA</v>
          </cell>
          <cell r="T6110">
            <v>41628</v>
          </cell>
          <cell r="U6110">
            <v>14</v>
          </cell>
          <cell r="V6110" t="str">
            <v>DE 08 A 15 DÍAS</v>
          </cell>
        </row>
        <row r="6111">
          <cell r="Q6111" t="str">
            <v>BANCOMER416254487026595659370</v>
          </cell>
          <cell r="R6111" t="str">
            <v>O.K.</v>
          </cell>
          <cell r="S6111" t="str">
            <v>CONCILIADA</v>
          </cell>
          <cell r="T6111">
            <v>41628</v>
          </cell>
          <cell r="U6111">
            <v>14</v>
          </cell>
          <cell r="V6111" t="str">
            <v>DE 08 A 15 DÍAS</v>
          </cell>
        </row>
        <row r="6112">
          <cell r="Q6112" t="str">
            <v>BANCOMER416254487026594084216</v>
          </cell>
          <cell r="R6112" t="str">
            <v>O.K.</v>
          </cell>
          <cell r="S6112" t="str">
            <v>CONCILIADA</v>
          </cell>
          <cell r="T6112">
            <v>41628</v>
          </cell>
          <cell r="U6112">
            <v>14</v>
          </cell>
          <cell r="V6112" t="str">
            <v>DE 08 A 15 DÍAS</v>
          </cell>
        </row>
        <row r="6113">
          <cell r="Q6113" t="str">
            <v>BANCOMER416254487026597135985</v>
          </cell>
          <cell r="R6113" t="str">
            <v>O.K.</v>
          </cell>
          <cell r="S6113" t="str">
            <v>CONCILIADA</v>
          </cell>
          <cell r="T6113">
            <v>41628</v>
          </cell>
          <cell r="U6113">
            <v>14</v>
          </cell>
          <cell r="V6113" t="str">
            <v>DE 08 A 15 DÍAS</v>
          </cell>
        </row>
        <row r="6114">
          <cell r="Q6114" t="str">
            <v>BANCOMER416254487026591001952</v>
          </cell>
          <cell r="R6114" t="str">
            <v>O.K.</v>
          </cell>
          <cell r="S6114" t="str">
            <v>CONCILIADA</v>
          </cell>
          <cell r="T6114">
            <v>41628</v>
          </cell>
          <cell r="U6114">
            <v>14</v>
          </cell>
          <cell r="V6114" t="str">
            <v>DE 08 A 15 DÍAS</v>
          </cell>
        </row>
        <row r="6115">
          <cell r="Q6115" t="str">
            <v>BANCOMER416254487026591785559</v>
          </cell>
          <cell r="R6115" t="str">
            <v>O.K.</v>
          </cell>
          <cell r="S6115" t="str">
            <v>CONCILIADA</v>
          </cell>
          <cell r="T6115">
            <v>41628</v>
          </cell>
          <cell r="U6115">
            <v>14</v>
          </cell>
          <cell r="V6115" t="str">
            <v>DE 08 A 15 DÍAS</v>
          </cell>
        </row>
        <row r="6116">
          <cell r="Q6116" t="str">
            <v>BANCOMER416254487026595725379</v>
          </cell>
          <cell r="R6116" t="str">
            <v>O.K.</v>
          </cell>
          <cell r="S6116" t="str">
            <v>CONCILIADA</v>
          </cell>
          <cell r="T6116">
            <v>41628</v>
          </cell>
          <cell r="U6116">
            <v>14</v>
          </cell>
          <cell r="V6116" t="str">
            <v>DE 08 A 15 DÍAS</v>
          </cell>
        </row>
        <row r="6117">
          <cell r="Q6117" t="str">
            <v>BANCOMER416254487026594084299</v>
          </cell>
          <cell r="R6117" t="str">
            <v>O.K.</v>
          </cell>
          <cell r="S6117" t="str">
            <v>CONCILIADA</v>
          </cell>
          <cell r="T6117">
            <v>41628</v>
          </cell>
          <cell r="U6117">
            <v>14</v>
          </cell>
          <cell r="V6117" t="str">
            <v>DE 08 A 15 DÍAS</v>
          </cell>
        </row>
        <row r="6118">
          <cell r="Q6118" t="str">
            <v>BANCOMER416254487026595775721</v>
          </cell>
          <cell r="R6118" t="str">
            <v>O.K.</v>
          </cell>
          <cell r="S6118" t="str">
            <v>CONCILIADA</v>
          </cell>
          <cell r="T6118">
            <v>41628</v>
          </cell>
          <cell r="U6118">
            <v>14</v>
          </cell>
          <cell r="V6118" t="str">
            <v>DE 08 A 15 DÍAS</v>
          </cell>
        </row>
        <row r="6119">
          <cell r="Q6119" t="str">
            <v>BANCOMER416254487026591000937</v>
          </cell>
          <cell r="R6119" t="str">
            <v>O.K.</v>
          </cell>
          <cell r="S6119" t="str">
            <v>CONCILIADA</v>
          </cell>
          <cell r="T6119">
            <v>41628</v>
          </cell>
          <cell r="U6119">
            <v>14</v>
          </cell>
          <cell r="V6119" t="str">
            <v>DE 08 A 15 DÍAS</v>
          </cell>
        </row>
        <row r="6120">
          <cell r="Q6120" t="str">
            <v>BANCOMER416254487026591005224</v>
          </cell>
          <cell r="R6120" t="str">
            <v>O.K.</v>
          </cell>
          <cell r="S6120" t="str">
            <v>CONCILIADA</v>
          </cell>
          <cell r="T6120">
            <v>41628</v>
          </cell>
          <cell r="U6120">
            <v>14</v>
          </cell>
          <cell r="V6120" t="str">
            <v>DE 08 A 15 DÍAS</v>
          </cell>
        </row>
        <row r="6121">
          <cell r="Q6121" t="str">
            <v>BANCOMER416254487026595822309</v>
          </cell>
          <cell r="R6121" t="str">
            <v>O.K.</v>
          </cell>
          <cell r="S6121" t="str">
            <v>CONCILIADA</v>
          </cell>
          <cell r="T6121">
            <v>41628</v>
          </cell>
          <cell r="U6121">
            <v>14</v>
          </cell>
          <cell r="V6121" t="str">
            <v>DE 08 A 15 DÍAS</v>
          </cell>
        </row>
        <row r="6122">
          <cell r="Q6122" t="str">
            <v>BANCOMER416254487026595374970</v>
          </cell>
          <cell r="R6122" t="str">
            <v>O.K.</v>
          </cell>
          <cell r="S6122" t="str">
            <v>CONCILIADA</v>
          </cell>
          <cell r="T6122">
            <v>41628</v>
          </cell>
          <cell r="U6122">
            <v>14</v>
          </cell>
          <cell r="V6122" t="str">
            <v>DE 08 A 15 DÍAS</v>
          </cell>
        </row>
        <row r="6123">
          <cell r="Q6123" t="str">
            <v>BANCOMER416254487026595982723</v>
          </cell>
          <cell r="R6123" t="str">
            <v>O.K.</v>
          </cell>
          <cell r="S6123" t="str">
            <v>CONCILIADA</v>
          </cell>
          <cell r="T6123">
            <v>41628</v>
          </cell>
          <cell r="U6123">
            <v>14</v>
          </cell>
          <cell r="V6123" t="str">
            <v>DE 08 A 15 DÍAS</v>
          </cell>
        </row>
        <row r="6124">
          <cell r="Q6124" t="str">
            <v>BANCOMER416254487026591448588</v>
          </cell>
          <cell r="R6124" t="str">
            <v>O.K.</v>
          </cell>
          <cell r="S6124" t="str">
            <v>CONCILIADA</v>
          </cell>
          <cell r="T6124">
            <v>41628</v>
          </cell>
          <cell r="U6124">
            <v>14</v>
          </cell>
          <cell r="V6124" t="str">
            <v>DE 08 A 15 DÍAS</v>
          </cell>
        </row>
        <row r="6125">
          <cell r="Q6125" t="str">
            <v>BANCOMER416254487026595695937</v>
          </cell>
          <cell r="R6125" t="str">
            <v>O.K.</v>
          </cell>
          <cell r="S6125" t="str">
            <v>COMPENSADA</v>
          </cell>
          <cell r="T6125">
            <v>41628</v>
          </cell>
          <cell r="U6125">
            <v>14</v>
          </cell>
          <cell r="V6125" t="str">
            <v>DE 08 A 15 DÍAS</v>
          </cell>
        </row>
        <row r="6126">
          <cell r="Q6126" t="str">
            <v>BANCOMER416254487026591237957</v>
          </cell>
          <cell r="R6126" t="str">
            <v>O.K.</v>
          </cell>
          <cell r="S6126" t="str">
            <v>CONCILIADA</v>
          </cell>
          <cell r="T6126">
            <v>41628</v>
          </cell>
          <cell r="U6126">
            <v>14</v>
          </cell>
          <cell r="V6126" t="str">
            <v>DE 08 A 15 DÍAS</v>
          </cell>
        </row>
        <row r="6127">
          <cell r="Q6127" t="str">
            <v>BANCOMER416254487026595374947</v>
          </cell>
          <cell r="R6127" t="str">
            <v>O.K.</v>
          </cell>
          <cell r="S6127" t="str">
            <v>CONCILIADA</v>
          </cell>
          <cell r="T6127">
            <v>41628</v>
          </cell>
          <cell r="U6127">
            <v>14</v>
          </cell>
          <cell r="V6127" t="str">
            <v>DE 08 A 15 DÍAS</v>
          </cell>
        </row>
        <row r="6128">
          <cell r="Q6128" t="str">
            <v>BANCOMER416254487026595848627</v>
          </cell>
          <cell r="R6128" t="str">
            <v>O.K.</v>
          </cell>
          <cell r="S6128" t="str">
            <v>CONCILIADA</v>
          </cell>
          <cell r="T6128">
            <v>41628</v>
          </cell>
          <cell r="U6128">
            <v>14</v>
          </cell>
          <cell r="V6128" t="str">
            <v>DE 08 A 15 DÍAS</v>
          </cell>
        </row>
        <row r="6129">
          <cell r="Q6129" t="str">
            <v>BANCOMER416254487026595374806</v>
          </cell>
          <cell r="R6129" t="str">
            <v>O.K.</v>
          </cell>
          <cell r="S6129" t="str">
            <v>CONCILIADA</v>
          </cell>
          <cell r="T6129">
            <v>41628</v>
          </cell>
          <cell r="U6129">
            <v>14</v>
          </cell>
          <cell r="V6129" t="str">
            <v>DE 08 A 15 DÍAS</v>
          </cell>
        </row>
        <row r="6130">
          <cell r="Q6130" t="str">
            <v>BANCOMER416254487026595374798</v>
          </cell>
          <cell r="R6130" t="str">
            <v>O.K.</v>
          </cell>
          <cell r="S6130" t="str">
            <v>CONCILIADA</v>
          </cell>
          <cell r="T6130">
            <v>41628</v>
          </cell>
          <cell r="U6130">
            <v>14</v>
          </cell>
          <cell r="V6130" t="str">
            <v>DE 08 A 15 DÍAS</v>
          </cell>
        </row>
        <row r="6131">
          <cell r="Q6131" t="str">
            <v>BANCOMER416254487026595374723</v>
          </cell>
          <cell r="R6131" t="str">
            <v>O.K.</v>
          </cell>
          <cell r="S6131" t="str">
            <v>CONCILIADA</v>
          </cell>
          <cell r="T6131">
            <v>41628</v>
          </cell>
          <cell r="U6131">
            <v>14</v>
          </cell>
          <cell r="V6131" t="str">
            <v>DE 08 A 15 DÍAS</v>
          </cell>
        </row>
        <row r="6132">
          <cell r="Q6132" t="str">
            <v>BANCOMER416254487026593717097</v>
          </cell>
          <cell r="R6132" t="str">
            <v>O.K.</v>
          </cell>
          <cell r="S6132" t="str">
            <v>CONCILIADA</v>
          </cell>
          <cell r="T6132">
            <v>41628</v>
          </cell>
          <cell r="U6132">
            <v>14</v>
          </cell>
          <cell r="V6132" t="str">
            <v>DE 08 A 15 DÍAS</v>
          </cell>
        </row>
        <row r="6133">
          <cell r="Q6133" t="str">
            <v>BANCOMER416254487026591004776</v>
          </cell>
          <cell r="R6133" t="str">
            <v>O.K.</v>
          </cell>
          <cell r="S6133" t="str">
            <v>CONCILIADA</v>
          </cell>
          <cell r="T6133">
            <v>41628</v>
          </cell>
          <cell r="U6133">
            <v>14</v>
          </cell>
          <cell r="V6133" t="str">
            <v>DE 08 A 15 DÍAS</v>
          </cell>
        </row>
        <row r="6134">
          <cell r="Q6134" t="str">
            <v>BANCOMER416254487026591721315</v>
          </cell>
          <cell r="R6134" t="str">
            <v>O.K.</v>
          </cell>
          <cell r="S6134" t="str">
            <v>CONCILIADA</v>
          </cell>
          <cell r="T6134">
            <v>41628</v>
          </cell>
          <cell r="U6134">
            <v>14</v>
          </cell>
          <cell r="V6134" t="str">
            <v>DE 08 A 15 DÍAS</v>
          </cell>
        </row>
        <row r="6135">
          <cell r="Q6135" t="str">
            <v>BANCOMER416254487026595870779</v>
          </cell>
          <cell r="R6135" t="str">
            <v>O.K.</v>
          </cell>
          <cell r="S6135" t="str">
            <v>CONCILIADA</v>
          </cell>
          <cell r="T6135">
            <v>41628</v>
          </cell>
          <cell r="U6135">
            <v>14</v>
          </cell>
          <cell r="V6135" t="str">
            <v>DE 08 A 15 DÍAS</v>
          </cell>
        </row>
        <row r="6136">
          <cell r="Q6136" t="str">
            <v>BANCOMER416254487026594084315</v>
          </cell>
          <cell r="R6136" t="str">
            <v>O.K.</v>
          </cell>
          <cell r="S6136" t="str">
            <v>CONCILIADA</v>
          </cell>
          <cell r="T6136">
            <v>41628</v>
          </cell>
          <cell r="U6136">
            <v>14</v>
          </cell>
          <cell r="V6136" t="str">
            <v>DE 08 A 15 DÍAS</v>
          </cell>
        </row>
        <row r="6137">
          <cell r="Q6137" t="str">
            <v>BANCOMER416254487026592033199</v>
          </cell>
          <cell r="R6137" t="str">
            <v>O.K.</v>
          </cell>
          <cell r="S6137" t="str">
            <v>CONCILIADA</v>
          </cell>
          <cell r="T6137">
            <v>41628</v>
          </cell>
          <cell r="U6137">
            <v>14</v>
          </cell>
          <cell r="V6137" t="str">
            <v>DE 08 A 15 DÍAS</v>
          </cell>
        </row>
        <row r="6138">
          <cell r="Q6138" t="str">
            <v>BANCOMER416254487026591492156</v>
          </cell>
          <cell r="R6138" t="str">
            <v>O.K.</v>
          </cell>
          <cell r="S6138" t="str">
            <v>CONCILIADA</v>
          </cell>
          <cell r="T6138">
            <v>41628</v>
          </cell>
          <cell r="U6138">
            <v>14</v>
          </cell>
          <cell r="V6138" t="str">
            <v>DE 08 A 15 DÍAS</v>
          </cell>
        </row>
        <row r="6139">
          <cell r="Q6139" t="str">
            <v>BANCOMER416254487026591000886</v>
          </cell>
          <cell r="R6139" t="str">
            <v>O.K.</v>
          </cell>
          <cell r="S6139" t="str">
            <v>CONCILIADA</v>
          </cell>
          <cell r="T6139">
            <v>41628</v>
          </cell>
          <cell r="U6139">
            <v>14</v>
          </cell>
          <cell r="V6139" t="str">
            <v>DE 08 A 15 DÍAS</v>
          </cell>
        </row>
        <row r="6140">
          <cell r="Q6140" t="str">
            <v>BANCOMER416254487026594084414</v>
          </cell>
          <cell r="R6140" t="str">
            <v>O.K.</v>
          </cell>
          <cell r="S6140" t="str">
            <v>CONCILIADA</v>
          </cell>
          <cell r="T6140">
            <v>41628</v>
          </cell>
          <cell r="U6140">
            <v>14</v>
          </cell>
          <cell r="V6140" t="str">
            <v>DE 08 A 15 DÍAS</v>
          </cell>
        </row>
        <row r="6141">
          <cell r="Q6141" t="str">
            <v>BANCOMER416254487026594084257</v>
          </cell>
          <cell r="R6141" t="str">
            <v>O.K.</v>
          </cell>
          <cell r="S6141" t="str">
            <v>CONCILIADA</v>
          </cell>
          <cell r="T6141">
            <v>41628</v>
          </cell>
          <cell r="U6141">
            <v>14</v>
          </cell>
          <cell r="V6141" t="str">
            <v>DE 08 A 15 DÍAS</v>
          </cell>
        </row>
        <row r="6142">
          <cell r="Q6142" t="str">
            <v>BANCOMER416254487026591781160</v>
          </cell>
          <cell r="R6142" t="str">
            <v>O.K.</v>
          </cell>
          <cell r="S6142" t="str">
            <v>CONCILIADA</v>
          </cell>
          <cell r="T6142">
            <v>41628</v>
          </cell>
          <cell r="U6142">
            <v>14</v>
          </cell>
          <cell r="V6142" t="str">
            <v>DE 08 A 15 DÍAS</v>
          </cell>
        </row>
        <row r="6143">
          <cell r="Q6143" t="str">
            <v>BANCOMER416254487026595404363</v>
          </cell>
          <cell r="R6143" t="str">
            <v>O.K.</v>
          </cell>
          <cell r="S6143" t="str">
            <v>CONCILIADA</v>
          </cell>
          <cell r="T6143">
            <v>41628</v>
          </cell>
          <cell r="U6143">
            <v>14</v>
          </cell>
          <cell r="V6143" t="str">
            <v>DE 08 A 15 DÍAS</v>
          </cell>
        </row>
        <row r="6144">
          <cell r="Q6144" t="str">
            <v>BANCOMER416254487026591247964</v>
          </cell>
          <cell r="R6144" t="str">
            <v>O.K.</v>
          </cell>
          <cell r="S6144" t="str">
            <v>CONCILIADA</v>
          </cell>
          <cell r="T6144">
            <v>41628</v>
          </cell>
          <cell r="U6144">
            <v>14</v>
          </cell>
          <cell r="V6144" t="str">
            <v>DE 08 A 15 DÍAS</v>
          </cell>
        </row>
        <row r="6145">
          <cell r="Q6145" t="str">
            <v>BANCOMER416254487026591303833</v>
          </cell>
          <cell r="R6145" t="str">
            <v>O.K.</v>
          </cell>
          <cell r="S6145" t="str">
            <v>CONCILIADA</v>
          </cell>
          <cell r="T6145">
            <v>41628</v>
          </cell>
          <cell r="U6145">
            <v>14</v>
          </cell>
          <cell r="V6145" t="str">
            <v>DE 08 A 15 DÍAS</v>
          </cell>
        </row>
        <row r="6146">
          <cell r="Q6146" t="str">
            <v>BANCOMER416254487026595374764</v>
          </cell>
          <cell r="R6146" t="str">
            <v>O.K.</v>
          </cell>
          <cell r="S6146" t="str">
            <v>CONCILIADA</v>
          </cell>
          <cell r="T6146">
            <v>41628</v>
          </cell>
          <cell r="U6146">
            <v>14</v>
          </cell>
          <cell r="V6146" t="str">
            <v>DE 08 A 15 DÍAS</v>
          </cell>
        </row>
        <row r="6147">
          <cell r="Q6147" t="str">
            <v>BANCOMER416254487026591486554</v>
          </cell>
          <cell r="R6147" t="str">
            <v>O.K.</v>
          </cell>
          <cell r="S6147" t="str">
            <v>CONCILIADA</v>
          </cell>
          <cell r="T6147">
            <v>41628</v>
          </cell>
          <cell r="U6147">
            <v>14</v>
          </cell>
          <cell r="V6147" t="str">
            <v>DE 08 A 15 DÍAS</v>
          </cell>
        </row>
        <row r="6148">
          <cell r="Q6148" t="str">
            <v>BANCOMER416254487026591411990</v>
          </cell>
          <cell r="R6148" t="str">
            <v>O.K.</v>
          </cell>
          <cell r="S6148" t="str">
            <v>CONCILIADA</v>
          </cell>
          <cell r="T6148">
            <v>41628</v>
          </cell>
          <cell r="U6148">
            <v>14</v>
          </cell>
          <cell r="V6148" t="str">
            <v>DE 08 A 15 DÍAS</v>
          </cell>
        </row>
        <row r="6149">
          <cell r="Q6149" t="str">
            <v>BANCOMER416254487026591721307</v>
          </cell>
          <cell r="R6149" t="str">
            <v>O.K.</v>
          </cell>
          <cell r="S6149" t="str">
            <v>CONCILIADA</v>
          </cell>
          <cell r="T6149">
            <v>41628</v>
          </cell>
          <cell r="U6149">
            <v>14</v>
          </cell>
          <cell r="V6149" t="str">
            <v>DE 08 A 15 DÍAS</v>
          </cell>
        </row>
        <row r="6150">
          <cell r="Q6150" t="str">
            <v>BANCOMER416254487026595774377</v>
          </cell>
          <cell r="R6150" t="str">
            <v>O.K.</v>
          </cell>
          <cell r="S6150" t="str">
            <v>CONCILIADA</v>
          </cell>
          <cell r="T6150">
            <v>41628</v>
          </cell>
          <cell r="U6150">
            <v>14</v>
          </cell>
          <cell r="V6150" t="str">
            <v>DE 08 A 15 DÍAS</v>
          </cell>
        </row>
        <row r="6151">
          <cell r="Q6151" t="str">
            <v>BANCOMER416254487026595775705</v>
          </cell>
          <cell r="R6151" t="str">
            <v>O.K.</v>
          </cell>
          <cell r="S6151" t="str">
            <v>CONCILIADA</v>
          </cell>
          <cell r="T6151">
            <v>41628</v>
          </cell>
          <cell r="U6151">
            <v>14</v>
          </cell>
          <cell r="V6151" t="str">
            <v>DE 08 A 15 DÍAS</v>
          </cell>
        </row>
        <row r="6152">
          <cell r="Q6152" t="str">
            <v>BANCOMER416254487026591635564</v>
          </cell>
          <cell r="R6152" t="str">
            <v>O.K.</v>
          </cell>
          <cell r="S6152" t="str">
            <v>CONCILIADA</v>
          </cell>
          <cell r="T6152">
            <v>41628</v>
          </cell>
          <cell r="U6152">
            <v>14</v>
          </cell>
          <cell r="V6152" t="str">
            <v>DE 08 A 15 DÍAS</v>
          </cell>
        </row>
        <row r="6153">
          <cell r="Q6153" t="str">
            <v>BANCOMER416254487026594161485</v>
          </cell>
          <cell r="R6153" t="str">
            <v>O.K.</v>
          </cell>
          <cell r="S6153" t="str">
            <v>CONCILIADA</v>
          </cell>
          <cell r="T6153">
            <v>41628</v>
          </cell>
          <cell r="U6153">
            <v>14</v>
          </cell>
          <cell r="V6153" t="str">
            <v>DE 08 A 15 DÍAS</v>
          </cell>
        </row>
        <row r="6154">
          <cell r="Q6154" t="str">
            <v>BANCOMER416254487026591483114</v>
          </cell>
          <cell r="R6154" t="str">
            <v>O.K.</v>
          </cell>
          <cell r="S6154" t="str">
            <v>CONCILIADA</v>
          </cell>
          <cell r="T6154">
            <v>41628</v>
          </cell>
          <cell r="U6154">
            <v>14</v>
          </cell>
          <cell r="V6154" t="str">
            <v>DE 08 A 15 DÍAS</v>
          </cell>
        </row>
        <row r="6155">
          <cell r="Q6155" t="str">
            <v>BANCOMER416254487026595659164</v>
          </cell>
          <cell r="R6155" t="str">
            <v>O.K.</v>
          </cell>
          <cell r="S6155" t="str">
            <v>CONCILIADA</v>
          </cell>
          <cell r="T6155">
            <v>41628</v>
          </cell>
          <cell r="U6155">
            <v>14</v>
          </cell>
          <cell r="V6155" t="str">
            <v>DE 08 A 15 DÍAS</v>
          </cell>
        </row>
        <row r="6156">
          <cell r="Q6156" t="str">
            <v>BANCOMER416254487026591486711</v>
          </cell>
          <cell r="R6156" t="str">
            <v>O.K.</v>
          </cell>
          <cell r="S6156" t="str">
            <v>COMPENSADA</v>
          </cell>
          <cell r="T6156">
            <v>41628</v>
          </cell>
          <cell r="U6156">
            <v>14</v>
          </cell>
          <cell r="V6156" t="str">
            <v>DE 08 A 15 DÍAS</v>
          </cell>
        </row>
        <row r="6157">
          <cell r="Q6157" t="str">
            <v>BANCOMER416254487026595374731</v>
          </cell>
          <cell r="R6157" t="str">
            <v>O.K.</v>
          </cell>
          <cell r="S6157" t="str">
            <v>CONCILIADA</v>
          </cell>
          <cell r="T6157">
            <v>41628</v>
          </cell>
          <cell r="U6157">
            <v>14</v>
          </cell>
          <cell r="V6157" t="str">
            <v>DE 08 A 15 DÍAS</v>
          </cell>
        </row>
        <row r="6158">
          <cell r="Q6158" t="str">
            <v>BANCOMER416254487026595848635</v>
          </cell>
          <cell r="R6158" t="str">
            <v>O.K.</v>
          </cell>
          <cell r="S6158" t="str">
            <v>CONCILIADA</v>
          </cell>
          <cell r="T6158">
            <v>41628</v>
          </cell>
          <cell r="U6158">
            <v>14</v>
          </cell>
          <cell r="V6158" t="str">
            <v>DE 08 A 15 DÍAS</v>
          </cell>
        </row>
        <row r="6159">
          <cell r="Q6159" t="str">
            <v>BANCOMER416254487026595614128</v>
          </cell>
          <cell r="R6159" t="str">
            <v>O.K.</v>
          </cell>
          <cell r="S6159" t="str">
            <v>CONCILIADA</v>
          </cell>
          <cell r="T6159">
            <v>41628</v>
          </cell>
          <cell r="U6159">
            <v>14</v>
          </cell>
          <cell r="V6159" t="str">
            <v>DE 08 A 15 DÍAS</v>
          </cell>
        </row>
        <row r="6160">
          <cell r="Q6160" t="str">
            <v>BANCOMER416254487026595775739</v>
          </cell>
          <cell r="R6160" t="str">
            <v>O.K.</v>
          </cell>
          <cell r="S6160" t="str">
            <v>CONCILIADA</v>
          </cell>
          <cell r="T6160">
            <v>41628</v>
          </cell>
          <cell r="U6160">
            <v>14</v>
          </cell>
          <cell r="V6160" t="str">
            <v>DE 08 A 15 DÍAS</v>
          </cell>
        </row>
        <row r="6161">
          <cell r="Q6161" t="str">
            <v>BANCOMER416254487026591444405</v>
          </cell>
          <cell r="R6161" t="str">
            <v>O.K.</v>
          </cell>
          <cell r="S6161" t="str">
            <v>CONCILIADA</v>
          </cell>
          <cell r="T6161">
            <v>41628</v>
          </cell>
          <cell r="U6161">
            <v>14</v>
          </cell>
          <cell r="V6161" t="str">
            <v>DE 08 A 15 DÍAS</v>
          </cell>
        </row>
        <row r="6162">
          <cell r="Q6162" t="str">
            <v>BANCOMER416254487026591002061</v>
          </cell>
          <cell r="R6162" t="str">
            <v>O.K.</v>
          </cell>
          <cell r="S6162" t="str">
            <v>CONCILIADA</v>
          </cell>
          <cell r="T6162">
            <v>41628</v>
          </cell>
          <cell r="U6162">
            <v>14</v>
          </cell>
          <cell r="V6162" t="str">
            <v>DE 08 A 15 DÍAS</v>
          </cell>
        </row>
        <row r="6163">
          <cell r="Q6163" t="str">
            <v>BANCOMER416254487026595695903</v>
          </cell>
          <cell r="R6163" t="str">
            <v>O.K.</v>
          </cell>
          <cell r="S6163" t="str">
            <v>CONCILIADA</v>
          </cell>
          <cell r="T6163">
            <v>41628</v>
          </cell>
          <cell r="U6163">
            <v>14</v>
          </cell>
          <cell r="V6163" t="str">
            <v>DE 08 A 15 DÍAS</v>
          </cell>
        </row>
        <row r="6164">
          <cell r="Q6164" t="str">
            <v>BANCOMER416254487026595775713</v>
          </cell>
          <cell r="R6164" t="str">
            <v>O.K.</v>
          </cell>
          <cell r="S6164" t="str">
            <v>CONCILIADA</v>
          </cell>
          <cell r="T6164">
            <v>41628</v>
          </cell>
          <cell r="U6164">
            <v>14</v>
          </cell>
          <cell r="V6164" t="str">
            <v>DE 08 A 15 DÍAS</v>
          </cell>
        </row>
        <row r="6165">
          <cell r="Q6165" t="str">
            <v>BANCOMER416254487026595374749</v>
          </cell>
          <cell r="R6165" t="str">
            <v>O.K.</v>
          </cell>
          <cell r="S6165" t="str">
            <v>CONCILIADA</v>
          </cell>
          <cell r="T6165">
            <v>41628</v>
          </cell>
          <cell r="U6165">
            <v>14</v>
          </cell>
          <cell r="V6165" t="str">
            <v>DE 08 A 15 DÍAS</v>
          </cell>
        </row>
        <row r="6166">
          <cell r="Q6166" t="str">
            <v>BANCOMER416254487026594084125</v>
          </cell>
          <cell r="R6166" t="str">
            <v>O.K.</v>
          </cell>
          <cell r="S6166" t="str">
            <v>CONCILIADA</v>
          </cell>
          <cell r="T6166">
            <v>41628</v>
          </cell>
          <cell r="U6166">
            <v>14</v>
          </cell>
          <cell r="V6166" t="str">
            <v>DE 08 A 15 DÍAS</v>
          </cell>
        </row>
        <row r="6167">
          <cell r="Q6167" t="str">
            <v>BANCOMER416254487026594084547</v>
          </cell>
          <cell r="R6167" t="str">
            <v>O.K.</v>
          </cell>
          <cell r="S6167" t="str">
            <v>CONCILIADA</v>
          </cell>
          <cell r="T6167">
            <v>41628</v>
          </cell>
          <cell r="U6167">
            <v>14</v>
          </cell>
          <cell r="V6167" t="str">
            <v>DE 08 A 15 DÍAS</v>
          </cell>
        </row>
        <row r="6168">
          <cell r="Q6168" t="str">
            <v>BANCOMER416254487026594084422</v>
          </cell>
          <cell r="R6168" t="str">
            <v>O.K.</v>
          </cell>
          <cell r="S6168" t="str">
            <v>CONCILIADA</v>
          </cell>
          <cell r="T6168">
            <v>41628</v>
          </cell>
          <cell r="U6168">
            <v>14</v>
          </cell>
          <cell r="V6168" t="str">
            <v>DE 08 A 15 DÍAS</v>
          </cell>
        </row>
        <row r="6169">
          <cell r="Q6169" t="str">
            <v>BANCOMER416254487026594084281</v>
          </cell>
          <cell r="R6169" t="str">
            <v>O.K.</v>
          </cell>
          <cell r="S6169" t="str">
            <v>CONCILIADA</v>
          </cell>
          <cell r="T6169">
            <v>41628</v>
          </cell>
          <cell r="U6169">
            <v>14</v>
          </cell>
          <cell r="V6169" t="str">
            <v>DE 08 A 15 DÍAS</v>
          </cell>
        </row>
        <row r="6170">
          <cell r="Q6170" t="str">
            <v>BANCOMER416254487026595374814</v>
          </cell>
          <cell r="R6170" t="str">
            <v>O.K.</v>
          </cell>
          <cell r="S6170" t="str">
            <v>CONCILIADA</v>
          </cell>
          <cell r="T6170">
            <v>41628</v>
          </cell>
          <cell r="U6170">
            <v>14</v>
          </cell>
          <cell r="V6170" t="str">
            <v>DE 08 A 15 DÍAS</v>
          </cell>
        </row>
        <row r="6171">
          <cell r="Q6171" t="str">
            <v>BANCOMER416254487026596743777</v>
          </cell>
          <cell r="R6171" t="str">
            <v>O.K.</v>
          </cell>
          <cell r="S6171" t="str">
            <v>CONCILIADA</v>
          </cell>
          <cell r="T6171">
            <v>41628</v>
          </cell>
          <cell r="U6171">
            <v>14</v>
          </cell>
          <cell r="V6171" t="str">
            <v>DE 08 A 15 DÍAS</v>
          </cell>
        </row>
        <row r="6172">
          <cell r="Q6172" t="str">
            <v>BANCOMER416254487026594225967</v>
          </cell>
          <cell r="R6172" t="str">
            <v>O.K.</v>
          </cell>
          <cell r="S6172" t="str">
            <v>CONCILIADA</v>
          </cell>
          <cell r="T6172">
            <v>41628</v>
          </cell>
          <cell r="U6172">
            <v>14</v>
          </cell>
          <cell r="V6172" t="str">
            <v>DE 08 A 15 DÍAS</v>
          </cell>
        </row>
        <row r="6173">
          <cell r="Q6173" t="str">
            <v>BANCOMER416254487026594226015</v>
          </cell>
          <cell r="R6173" t="str">
            <v>O.K.</v>
          </cell>
          <cell r="S6173" t="str">
            <v>CONCILIADA</v>
          </cell>
          <cell r="T6173">
            <v>41628</v>
          </cell>
          <cell r="U6173">
            <v>14</v>
          </cell>
          <cell r="V6173" t="str">
            <v>DE 08 A 15 DÍAS</v>
          </cell>
        </row>
        <row r="6174">
          <cell r="Q6174" t="str">
            <v>BANCOMER416254487026591268069</v>
          </cell>
          <cell r="R6174" t="str">
            <v>O.K.</v>
          </cell>
          <cell r="S6174" t="str">
            <v>CONCILIADA</v>
          </cell>
          <cell r="T6174">
            <v>41628</v>
          </cell>
          <cell r="U6174">
            <v>14</v>
          </cell>
          <cell r="V6174" t="str">
            <v>DE 08 A 15 DÍAS</v>
          </cell>
        </row>
        <row r="6175">
          <cell r="Q6175" t="str">
            <v>BANCOMER416254487026591006098</v>
          </cell>
          <cell r="R6175" t="str">
            <v>O.K.</v>
          </cell>
          <cell r="S6175" t="str">
            <v>CONCILIADA</v>
          </cell>
          <cell r="T6175">
            <v>41628</v>
          </cell>
          <cell r="U6175">
            <v>14</v>
          </cell>
          <cell r="V6175" t="str">
            <v>DE 08 A 15 DÍAS</v>
          </cell>
        </row>
        <row r="6176">
          <cell r="Q6176" t="str">
            <v>BANCOMER416254487026593336179</v>
          </cell>
          <cell r="R6176" t="str">
            <v>O.K.</v>
          </cell>
          <cell r="S6176" t="str">
            <v>CONCILIADA</v>
          </cell>
          <cell r="T6176">
            <v>41628</v>
          </cell>
          <cell r="U6176">
            <v>14</v>
          </cell>
          <cell r="V6176" t="str">
            <v>DE 08 A 15 DÍAS</v>
          </cell>
        </row>
        <row r="6177">
          <cell r="Q6177" t="str">
            <v>BANCOMER416254487026593717089</v>
          </cell>
          <cell r="R6177" t="str">
            <v>O.K.</v>
          </cell>
          <cell r="S6177" t="str">
            <v>CONCILIADA</v>
          </cell>
          <cell r="T6177">
            <v>41628</v>
          </cell>
          <cell r="U6177">
            <v>14</v>
          </cell>
          <cell r="V6177" t="str">
            <v>DE 08 A 15 DÍAS</v>
          </cell>
        </row>
        <row r="6178">
          <cell r="Q6178" t="str">
            <v>BANCOMER416254487026595781752</v>
          </cell>
          <cell r="R6178" t="str">
            <v>O.K.</v>
          </cell>
          <cell r="S6178" t="str">
            <v>CONCILIADA</v>
          </cell>
          <cell r="T6178">
            <v>41628</v>
          </cell>
          <cell r="U6178">
            <v>14</v>
          </cell>
          <cell r="V6178" t="str">
            <v>DE 08 A 15 DÍAS</v>
          </cell>
        </row>
        <row r="6179">
          <cell r="Q6179" t="str">
            <v>BANCOMER416254487026594084224</v>
          </cell>
          <cell r="R6179" t="str">
            <v>O.K.</v>
          </cell>
          <cell r="S6179" t="str">
            <v>CONCILIADA</v>
          </cell>
          <cell r="T6179">
            <v>41628</v>
          </cell>
          <cell r="U6179">
            <v>14</v>
          </cell>
          <cell r="V6179" t="str">
            <v>DE 08 A 15 DÍAS</v>
          </cell>
        </row>
        <row r="6180">
          <cell r="Q6180" t="str">
            <v>BANCOMER416254487026591247972</v>
          </cell>
          <cell r="R6180" t="str">
            <v>O.K.</v>
          </cell>
          <cell r="S6180" t="str">
            <v>CONCILIADA</v>
          </cell>
          <cell r="T6180">
            <v>41628</v>
          </cell>
          <cell r="U6180">
            <v>14</v>
          </cell>
          <cell r="V6180" t="str">
            <v>DE 08 A 15 DÍAS</v>
          </cell>
        </row>
        <row r="6181">
          <cell r="Q6181" t="str">
            <v>BANCOMER416254487026591303866</v>
          </cell>
          <cell r="R6181" t="str">
            <v>O.K.</v>
          </cell>
          <cell r="S6181" t="str">
            <v>CONCILIADA</v>
          </cell>
          <cell r="T6181">
            <v>41628</v>
          </cell>
          <cell r="U6181">
            <v>14</v>
          </cell>
          <cell r="V6181" t="str">
            <v>DE 08 A 15 DÍAS</v>
          </cell>
        </row>
        <row r="6182">
          <cell r="Q6182" t="str">
            <v>BANCOMER416254487026591450691</v>
          </cell>
          <cell r="R6182" t="str">
            <v>O.K.</v>
          </cell>
          <cell r="S6182" t="str">
            <v>CONCILIADA</v>
          </cell>
          <cell r="T6182">
            <v>41628</v>
          </cell>
          <cell r="U6182">
            <v>14</v>
          </cell>
          <cell r="V6182" t="str">
            <v>DE 08 A 15 DÍAS</v>
          </cell>
        </row>
        <row r="6183">
          <cell r="Q6183" t="str">
            <v>BANCOMER416254487026591480870</v>
          </cell>
          <cell r="R6183" t="str">
            <v>O.K.</v>
          </cell>
          <cell r="S6183" t="str">
            <v>CONCILIADA</v>
          </cell>
          <cell r="T6183">
            <v>41628</v>
          </cell>
          <cell r="U6183">
            <v>14</v>
          </cell>
          <cell r="V6183" t="str">
            <v>DE 08 A 15 DÍAS</v>
          </cell>
        </row>
        <row r="6184">
          <cell r="Q6184" t="str">
            <v>BANCOMER416254487026591448604</v>
          </cell>
          <cell r="R6184" t="str">
            <v>O.K.</v>
          </cell>
          <cell r="S6184" t="str">
            <v>CONCILIADA</v>
          </cell>
          <cell r="T6184">
            <v>41628</v>
          </cell>
          <cell r="U6184">
            <v>14</v>
          </cell>
          <cell r="V6184" t="str">
            <v>DE 08 A 15 DÍAS</v>
          </cell>
        </row>
        <row r="6185">
          <cell r="Q6185" t="str">
            <v>BANCOMER416254487026595374889</v>
          </cell>
          <cell r="R6185" t="str">
            <v>O.K.</v>
          </cell>
          <cell r="S6185" t="str">
            <v>CONCILIADA</v>
          </cell>
          <cell r="T6185">
            <v>41628</v>
          </cell>
          <cell r="U6185">
            <v>14</v>
          </cell>
          <cell r="V6185" t="str">
            <v>DE 08 A 15 DÍAS</v>
          </cell>
        </row>
        <row r="6186">
          <cell r="Q6186" t="str">
            <v>BANCOMER416254487026594084265</v>
          </cell>
          <cell r="R6186" t="str">
            <v>O.K.</v>
          </cell>
          <cell r="S6186" t="str">
            <v>CONCILIADA</v>
          </cell>
          <cell r="T6186">
            <v>41628</v>
          </cell>
          <cell r="U6186">
            <v>14</v>
          </cell>
          <cell r="V6186" t="str">
            <v>DE 08 A 15 DÍAS</v>
          </cell>
        </row>
        <row r="6187">
          <cell r="Q6187" t="str">
            <v>BANCOMER416254487026594148524</v>
          </cell>
          <cell r="R6187" t="str">
            <v>O.K.</v>
          </cell>
          <cell r="S6187" t="str">
            <v>CONCILIADA</v>
          </cell>
          <cell r="T6187">
            <v>41628</v>
          </cell>
          <cell r="U6187">
            <v>14</v>
          </cell>
          <cell r="V6187" t="str">
            <v>DE 08 A 15 DÍAS</v>
          </cell>
        </row>
        <row r="6188">
          <cell r="Q6188" t="str">
            <v>BANCOMER416254487026592117455</v>
          </cell>
          <cell r="R6188" t="str">
            <v>O.K.</v>
          </cell>
          <cell r="S6188" t="str">
            <v>CONCILIADA</v>
          </cell>
          <cell r="T6188">
            <v>41628</v>
          </cell>
          <cell r="U6188">
            <v>14</v>
          </cell>
          <cell r="V6188" t="str">
            <v>DE 08 A 15 DÍAS</v>
          </cell>
        </row>
        <row r="6189">
          <cell r="Q6189" t="str">
            <v>BANCOMER416254487026591016519</v>
          </cell>
          <cell r="R6189" t="str">
            <v>O.K.</v>
          </cell>
          <cell r="S6189" t="str">
            <v>CONCILIADA</v>
          </cell>
          <cell r="T6189">
            <v>41628</v>
          </cell>
          <cell r="U6189">
            <v>14</v>
          </cell>
          <cell r="V6189" t="str">
            <v>DE 08 A 15 DÍAS</v>
          </cell>
        </row>
        <row r="6190">
          <cell r="Q6190" t="str">
            <v>BANCOMER416254487026591742212</v>
          </cell>
          <cell r="R6190" t="str">
            <v>O.K.</v>
          </cell>
          <cell r="S6190" t="str">
            <v>CONCILIADA</v>
          </cell>
          <cell r="T6190">
            <v>41628</v>
          </cell>
          <cell r="U6190">
            <v>14</v>
          </cell>
          <cell r="V6190" t="str">
            <v>DE 08 A 15 DÍAS</v>
          </cell>
        </row>
        <row r="6191">
          <cell r="Q6191" t="str">
            <v>BANCOMER416254487026591492131</v>
          </cell>
          <cell r="R6191" t="str">
            <v>O.K.</v>
          </cell>
          <cell r="S6191" t="str">
            <v>CONCILIADA</v>
          </cell>
          <cell r="T6191">
            <v>41628</v>
          </cell>
          <cell r="U6191">
            <v>14</v>
          </cell>
          <cell r="V6191" t="str">
            <v>DE 08 A 15 DÍAS</v>
          </cell>
        </row>
        <row r="6192">
          <cell r="Q6192" t="str">
            <v>BANCOMER416254487026593717071</v>
          </cell>
          <cell r="R6192" t="str">
            <v>O.K.</v>
          </cell>
          <cell r="S6192" t="str">
            <v>CONCILIADA</v>
          </cell>
          <cell r="T6192">
            <v>41628</v>
          </cell>
          <cell r="U6192">
            <v>14</v>
          </cell>
          <cell r="V6192" t="str">
            <v>DE 08 A 15 DÍAS</v>
          </cell>
        </row>
        <row r="6193">
          <cell r="Q6193" t="str">
            <v>BANCOMER416254487026596788848</v>
          </cell>
          <cell r="R6193" t="str">
            <v>O.K.</v>
          </cell>
          <cell r="S6193" t="str">
            <v>CONCILIADA</v>
          </cell>
          <cell r="T6193">
            <v>41628</v>
          </cell>
          <cell r="U6193">
            <v>14</v>
          </cell>
          <cell r="V6193" t="str">
            <v>DE 08 A 15 DÍAS</v>
          </cell>
        </row>
        <row r="6194">
          <cell r="Q6194" t="str">
            <v>BANCOMER416254487026594084117</v>
          </cell>
          <cell r="R6194" t="str">
            <v>O.K.</v>
          </cell>
          <cell r="S6194" t="str">
            <v>CONCILIADA</v>
          </cell>
          <cell r="T6194">
            <v>41628</v>
          </cell>
          <cell r="U6194">
            <v>14</v>
          </cell>
          <cell r="V6194" t="str">
            <v>DE 08 A 15 DÍAS</v>
          </cell>
        </row>
        <row r="6195">
          <cell r="Q6195" t="str">
            <v>BANCOMER416254487026594084190</v>
          </cell>
          <cell r="R6195" t="str">
            <v>O.K.</v>
          </cell>
          <cell r="S6195" t="str">
            <v>CONCILIADA</v>
          </cell>
          <cell r="T6195">
            <v>41628</v>
          </cell>
          <cell r="U6195">
            <v>14</v>
          </cell>
          <cell r="V6195" t="str">
            <v>DE 08 A 15 DÍAS</v>
          </cell>
        </row>
        <row r="6196">
          <cell r="Q6196" t="str">
            <v>BANCOMER416254487026594084364</v>
          </cell>
          <cell r="R6196" t="str">
            <v>O.K.</v>
          </cell>
          <cell r="S6196" t="str">
            <v>CONCILIADA</v>
          </cell>
          <cell r="T6196">
            <v>41628</v>
          </cell>
          <cell r="U6196">
            <v>14</v>
          </cell>
          <cell r="V6196" t="str">
            <v>DE 08 A 15 DÍAS</v>
          </cell>
        </row>
        <row r="6197">
          <cell r="Q6197" t="str">
            <v>BANCOMER416254487026594084166</v>
          </cell>
          <cell r="R6197" t="str">
            <v>O.K.</v>
          </cell>
          <cell r="S6197" t="str">
            <v>CONCILIADA</v>
          </cell>
          <cell r="T6197">
            <v>41628</v>
          </cell>
          <cell r="U6197">
            <v>14</v>
          </cell>
          <cell r="V6197" t="str">
            <v>DE 08 A 15 DÍAS</v>
          </cell>
        </row>
        <row r="6198">
          <cell r="Q6198" t="str">
            <v>BANCOMER416254487026594084141</v>
          </cell>
          <cell r="R6198" t="str">
            <v>O.K.</v>
          </cell>
          <cell r="S6198" t="str">
            <v>CONCILIADA</v>
          </cell>
          <cell r="T6198">
            <v>41628</v>
          </cell>
          <cell r="U6198">
            <v>14</v>
          </cell>
          <cell r="V6198" t="str">
            <v>DE 08 A 15 DÍAS</v>
          </cell>
        </row>
        <row r="6199">
          <cell r="Q6199" t="str">
            <v>BANCOMER416254487026594084182</v>
          </cell>
          <cell r="R6199" t="str">
            <v>O.K.</v>
          </cell>
          <cell r="S6199" t="str">
            <v>CONCILIADA</v>
          </cell>
          <cell r="T6199">
            <v>41628</v>
          </cell>
          <cell r="U6199">
            <v>14</v>
          </cell>
          <cell r="V6199" t="str">
            <v>DE 08 A 15 DÍAS</v>
          </cell>
        </row>
        <row r="6200">
          <cell r="Q6200" t="str">
            <v>BANCOMER416254487026594084174</v>
          </cell>
          <cell r="R6200" t="str">
            <v>O.K.</v>
          </cell>
          <cell r="S6200" t="str">
            <v>CONCILIADA</v>
          </cell>
          <cell r="T6200">
            <v>41628</v>
          </cell>
          <cell r="U6200">
            <v>14</v>
          </cell>
          <cell r="V6200" t="str">
            <v>DE 08 A 15 DÍAS</v>
          </cell>
        </row>
        <row r="6201">
          <cell r="Q6201" t="str">
            <v>BANCOMER416254487026594084398</v>
          </cell>
          <cell r="R6201" t="str">
            <v>O.K.</v>
          </cell>
          <cell r="S6201" t="str">
            <v>CONCILIADA</v>
          </cell>
          <cell r="T6201">
            <v>41628</v>
          </cell>
          <cell r="U6201">
            <v>14</v>
          </cell>
          <cell r="V6201" t="str">
            <v>DE 08 A 15 DÍAS</v>
          </cell>
        </row>
        <row r="6202">
          <cell r="Q6202" t="str">
            <v>BANCOMER416254487026591000077</v>
          </cell>
          <cell r="R6202" t="str">
            <v>O.K.</v>
          </cell>
          <cell r="S6202" t="str">
            <v>CONCILIADA</v>
          </cell>
          <cell r="T6202">
            <v>41628</v>
          </cell>
          <cell r="U6202">
            <v>14</v>
          </cell>
          <cell r="V6202" t="str">
            <v>DE 08 A 15 DÍAS</v>
          </cell>
        </row>
        <row r="6203">
          <cell r="Q6203" t="str">
            <v>BANCOMER416254487026594226098</v>
          </cell>
          <cell r="R6203" t="str">
            <v>O.K.</v>
          </cell>
          <cell r="S6203" t="str">
            <v>CONCILIADA</v>
          </cell>
          <cell r="T6203">
            <v>41628</v>
          </cell>
          <cell r="U6203">
            <v>14</v>
          </cell>
          <cell r="V6203" t="str">
            <v>DE 08 A 15 DÍAS</v>
          </cell>
        </row>
        <row r="6204">
          <cell r="Q6204" t="str">
            <v>BANCOMER416254487026595529268</v>
          </cell>
          <cell r="R6204" t="str">
            <v>O.K.</v>
          </cell>
          <cell r="S6204" t="str">
            <v>CONCILIADA</v>
          </cell>
          <cell r="T6204">
            <v>41628</v>
          </cell>
          <cell r="U6204">
            <v>14</v>
          </cell>
          <cell r="V6204" t="str">
            <v>DE 08 A 15 DÍAS</v>
          </cell>
        </row>
        <row r="6205">
          <cell r="Q6205" t="str">
            <v>BANCOMER416254487026591791508</v>
          </cell>
          <cell r="R6205" t="str">
            <v>O.K.</v>
          </cell>
          <cell r="S6205" t="str">
            <v>CONCILIADA</v>
          </cell>
          <cell r="T6205">
            <v>41628</v>
          </cell>
          <cell r="U6205">
            <v>14</v>
          </cell>
          <cell r="V6205" t="str">
            <v>DE 08 A 15 DÍAS</v>
          </cell>
        </row>
        <row r="6206">
          <cell r="Q6206" t="str">
            <v>BANCOMER416254487026595848650</v>
          </cell>
          <cell r="R6206" t="str">
            <v>O.K.</v>
          </cell>
          <cell r="S6206" t="str">
            <v>CONCILIADA</v>
          </cell>
          <cell r="T6206">
            <v>41628</v>
          </cell>
          <cell r="U6206">
            <v>14</v>
          </cell>
          <cell r="V6206" t="str">
            <v>DE 08 A 15 DÍAS</v>
          </cell>
        </row>
        <row r="6207">
          <cell r="Q6207" t="str">
            <v>BANCOMER416254487026594226023</v>
          </cell>
          <cell r="R6207" t="str">
            <v>O.K.</v>
          </cell>
          <cell r="S6207" t="str">
            <v>CONCILIADA</v>
          </cell>
          <cell r="T6207">
            <v>41628</v>
          </cell>
          <cell r="U6207">
            <v>14</v>
          </cell>
          <cell r="V6207" t="str">
            <v>DE 08 A 15 DÍAS</v>
          </cell>
        </row>
        <row r="6208">
          <cell r="Q6208" t="str">
            <v>BANCOMER416254487026594226007</v>
          </cell>
          <cell r="R6208" t="str">
            <v>O.K.</v>
          </cell>
          <cell r="S6208" t="str">
            <v>CONCILIADA</v>
          </cell>
          <cell r="T6208">
            <v>41628</v>
          </cell>
          <cell r="U6208">
            <v>14</v>
          </cell>
          <cell r="V6208" t="str">
            <v>DE 08 A 15 DÍAS</v>
          </cell>
        </row>
        <row r="6209">
          <cell r="Q6209" t="str">
            <v>BANCOMER416254487026594226056</v>
          </cell>
          <cell r="R6209" t="str">
            <v>O.K.</v>
          </cell>
          <cell r="S6209" t="str">
            <v>CONCILIADA</v>
          </cell>
          <cell r="T6209">
            <v>41628</v>
          </cell>
          <cell r="U6209">
            <v>14</v>
          </cell>
          <cell r="V6209" t="str">
            <v>DE 08 A 15 DÍAS</v>
          </cell>
        </row>
        <row r="6210">
          <cell r="Q6210" t="str">
            <v>BANCOMER416254487026594148532</v>
          </cell>
          <cell r="R6210" t="str">
            <v>O.K.</v>
          </cell>
          <cell r="S6210" t="str">
            <v>CONCILIADA</v>
          </cell>
          <cell r="T6210">
            <v>41628</v>
          </cell>
          <cell r="U6210">
            <v>14</v>
          </cell>
          <cell r="V6210" t="str">
            <v>DE 08 A 15 DÍAS</v>
          </cell>
        </row>
        <row r="6211">
          <cell r="Q6211" t="str">
            <v>BANCOMER416254487026595743489</v>
          </cell>
          <cell r="R6211" t="str">
            <v>O.K.</v>
          </cell>
          <cell r="S6211" t="str">
            <v>CONCILIADA</v>
          </cell>
          <cell r="T6211">
            <v>41628</v>
          </cell>
          <cell r="U6211">
            <v>14</v>
          </cell>
          <cell r="V6211" t="str">
            <v>DE 08 A 15 DÍAS</v>
          </cell>
        </row>
        <row r="6212">
          <cell r="Q6212" t="str">
            <v>BANCOMER416254487026595695911</v>
          </cell>
          <cell r="R6212" t="str">
            <v>O.K.</v>
          </cell>
          <cell r="S6212" t="str">
            <v>CONCILIADA</v>
          </cell>
          <cell r="T6212">
            <v>41628</v>
          </cell>
          <cell r="U6212">
            <v>14</v>
          </cell>
          <cell r="V6212" t="str">
            <v>DE 08 A 15 DÍAS</v>
          </cell>
        </row>
        <row r="6213">
          <cell r="Q6213" t="str">
            <v>BANCOMER416254487026591000235</v>
          </cell>
          <cell r="R6213" t="str">
            <v>O.K.</v>
          </cell>
          <cell r="S6213" t="str">
            <v>CONCILIADA</v>
          </cell>
          <cell r="T6213">
            <v>41628</v>
          </cell>
          <cell r="U6213">
            <v>14</v>
          </cell>
          <cell r="V6213" t="str">
            <v>DE 08 A 15 DÍAS</v>
          </cell>
        </row>
        <row r="6214">
          <cell r="Q6214" t="str">
            <v>BANCOMER416254487026591450683</v>
          </cell>
          <cell r="R6214" t="str">
            <v>O.K.</v>
          </cell>
          <cell r="S6214" t="str">
            <v>COMPENSADA</v>
          </cell>
          <cell r="T6214">
            <v>41628</v>
          </cell>
          <cell r="U6214">
            <v>14</v>
          </cell>
          <cell r="V6214" t="str">
            <v>DE 08 A 15 DÍAS</v>
          </cell>
        </row>
        <row r="6215">
          <cell r="Q6215" t="str">
            <v>BANCOMER416254487026591011586</v>
          </cell>
          <cell r="R6215" t="str">
            <v>O.K.</v>
          </cell>
          <cell r="S6215" t="str">
            <v>CONCILIADA</v>
          </cell>
          <cell r="T6215">
            <v>41628</v>
          </cell>
          <cell r="U6215">
            <v>14</v>
          </cell>
          <cell r="V6215" t="str">
            <v>DE 08 A 15 DÍAS</v>
          </cell>
        </row>
        <row r="6216">
          <cell r="Q6216" t="str">
            <v>BANCOMER416254487026595374871</v>
          </cell>
          <cell r="R6216" t="str">
            <v>O.K.</v>
          </cell>
          <cell r="S6216" t="str">
            <v>CONCILIADA</v>
          </cell>
          <cell r="T6216">
            <v>41628</v>
          </cell>
          <cell r="U6216">
            <v>14</v>
          </cell>
          <cell r="V6216" t="str">
            <v>DE 08 A 15 DÍAS</v>
          </cell>
        </row>
        <row r="6217">
          <cell r="Q6217" t="str">
            <v>BANCOMER416254487026594084240</v>
          </cell>
          <cell r="R6217" t="str">
            <v>O.K.</v>
          </cell>
          <cell r="S6217" t="str">
            <v>CONCILIADA</v>
          </cell>
          <cell r="T6217">
            <v>41628</v>
          </cell>
          <cell r="U6217">
            <v>14</v>
          </cell>
          <cell r="V6217" t="str">
            <v>DE 08 A 15 DÍAS</v>
          </cell>
        </row>
        <row r="6218">
          <cell r="Q6218" t="str">
            <v>BANCOMER416254487026591016646</v>
          </cell>
          <cell r="R6218" t="str">
            <v>O.K.</v>
          </cell>
          <cell r="S6218" t="str">
            <v>CONCILIADA</v>
          </cell>
          <cell r="T6218">
            <v>41628</v>
          </cell>
          <cell r="U6218">
            <v>14</v>
          </cell>
          <cell r="V6218" t="str">
            <v>DE 08 A 15 DÍAS</v>
          </cell>
        </row>
        <row r="6219">
          <cell r="Q6219" t="str">
            <v>BANCOMER416254487026591017750</v>
          </cell>
          <cell r="R6219" t="str">
            <v>O.K.</v>
          </cell>
          <cell r="S6219" t="str">
            <v>CONCILIADA</v>
          </cell>
          <cell r="T6219">
            <v>41628</v>
          </cell>
          <cell r="U6219">
            <v>14</v>
          </cell>
          <cell r="V6219" t="str">
            <v>DE 08 A 15 DÍAS</v>
          </cell>
        </row>
        <row r="6220">
          <cell r="Q6220" t="str">
            <v>BANCOMER416254487026592037638</v>
          </cell>
          <cell r="R6220" t="str">
            <v>O.K.</v>
          </cell>
          <cell r="S6220" t="str">
            <v>CONCILIADA</v>
          </cell>
          <cell r="T6220">
            <v>41628</v>
          </cell>
          <cell r="U6220">
            <v>14</v>
          </cell>
          <cell r="V6220" t="str">
            <v>DE 08 A 15 DÍAS</v>
          </cell>
        </row>
        <row r="6221">
          <cell r="Q6221" t="str">
            <v>BANCOMER416254487026591007344</v>
          </cell>
          <cell r="R6221" t="str">
            <v>O.K.</v>
          </cell>
          <cell r="S6221" t="str">
            <v>CONCILIADA</v>
          </cell>
          <cell r="T6221">
            <v>41628</v>
          </cell>
          <cell r="U6221">
            <v>14</v>
          </cell>
          <cell r="V6221" t="str">
            <v>DE 08 A 15 DÍAS</v>
          </cell>
        </row>
        <row r="6222">
          <cell r="Q6222" t="str">
            <v>BANCOMER416254487026594084455</v>
          </cell>
          <cell r="R6222" t="str">
            <v>O.K.</v>
          </cell>
          <cell r="S6222" t="str">
            <v>CONCILIADA</v>
          </cell>
          <cell r="T6222">
            <v>41628</v>
          </cell>
          <cell r="U6222">
            <v>14</v>
          </cell>
          <cell r="V6222" t="str">
            <v>DE 08 A 15 DÍAS</v>
          </cell>
        </row>
        <row r="6223">
          <cell r="Q6223" t="str">
            <v>BANCOMER416254487026594148540</v>
          </cell>
          <cell r="R6223" t="str">
            <v>O.K.</v>
          </cell>
          <cell r="S6223" t="str">
            <v>CONCILIADA</v>
          </cell>
          <cell r="T6223">
            <v>41628</v>
          </cell>
          <cell r="U6223">
            <v>14</v>
          </cell>
          <cell r="V6223" t="str">
            <v>DE 08 A 15 DÍAS</v>
          </cell>
        </row>
        <row r="6224">
          <cell r="Q6224" t="str">
            <v>BANCOMER416254487026591721299</v>
          </cell>
          <cell r="R6224" t="str">
            <v>O.K.</v>
          </cell>
          <cell r="S6224" t="str">
            <v>COMPENSADA</v>
          </cell>
          <cell r="T6224">
            <v>41628</v>
          </cell>
          <cell r="U6224">
            <v>14</v>
          </cell>
          <cell r="V6224" t="str">
            <v>DE 08 A 15 DÍAS</v>
          </cell>
        </row>
        <row r="6225">
          <cell r="Q6225" t="str">
            <v>BANCOMER416254487026595607155</v>
          </cell>
          <cell r="R6225" t="str">
            <v>O.K.</v>
          </cell>
          <cell r="S6225" t="str">
            <v>CONCILIADA</v>
          </cell>
          <cell r="T6225">
            <v>41628</v>
          </cell>
          <cell r="U6225">
            <v>14</v>
          </cell>
          <cell r="V6225" t="str">
            <v>DE 08 A 15 DÍAS</v>
          </cell>
        </row>
        <row r="6226">
          <cell r="Q6226" t="str">
            <v>BANCOMER416254487026594148508</v>
          </cell>
          <cell r="R6226" t="str">
            <v>O.K.</v>
          </cell>
          <cell r="S6226" t="str">
            <v>CONCILIADA</v>
          </cell>
          <cell r="T6226">
            <v>41628</v>
          </cell>
          <cell r="U6226">
            <v>14</v>
          </cell>
          <cell r="V6226" t="str">
            <v>DE 08 A 15 DÍAS</v>
          </cell>
        </row>
        <row r="6227">
          <cell r="Q6227" t="str">
            <v>BANCOMER416254487026591658277</v>
          </cell>
          <cell r="R6227" t="str">
            <v>O.K.</v>
          </cell>
          <cell r="S6227" t="str">
            <v>CONCILIADA</v>
          </cell>
          <cell r="T6227">
            <v>41628</v>
          </cell>
          <cell r="U6227">
            <v>14</v>
          </cell>
          <cell r="V6227" t="str">
            <v>DE 08 A 15 DÍAS</v>
          </cell>
        </row>
        <row r="6228">
          <cell r="Q6228" t="str">
            <v>BANCOMER416254487026595374962</v>
          </cell>
          <cell r="R6228" t="str">
            <v>O.K.</v>
          </cell>
          <cell r="S6228" t="str">
            <v>CONCILIADA</v>
          </cell>
          <cell r="T6228">
            <v>41628</v>
          </cell>
          <cell r="U6228">
            <v>14</v>
          </cell>
          <cell r="V6228" t="str">
            <v>DE 08 A 15 DÍAS</v>
          </cell>
        </row>
        <row r="6229">
          <cell r="Q6229" t="str">
            <v>BANCOMER416254487026595374921</v>
          </cell>
          <cell r="R6229" t="str">
            <v>O.K.</v>
          </cell>
          <cell r="S6229" t="str">
            <v>CONCILIADA</v>
          </cell>
          <cell r="T6229">
            <v>41628</v>
          </cell>
          <cell r="U6229">
            <v>14</v>
          </cell>
          <cell r="V6229" t="str">
            <v>DE 08 A 15 DÍAS</v>
          </cell>
        </row>
        <row r="6230">
          <cell r="Q6230" t="str">
            <v>BANCOMER416254487026594148565</v>
          </cell>
          <cell r="R6230" t="str">
            <v>O.K.</v>
          </cell>
          <cell r="S6230" t="str">
            <v>CONCILIADA</v>
          </cell>
          <cell r="T6230">
            <v>41628</v>
          </cell>
          <cell r="U6230">
            <v>14</v>
          </cell>
          <cell r="V6230" t="str">
            <v>DE 08 A 15 DÍAS</v>
          </cell>
        </row>
        <row r="6231">
          <cell r="Q6231" t="str">
            <v>BANCOMER416254487026591022023</v>
          </cell>
          <cell r="R6231" t="str">
            <v>O.K.</v>
          </cell>
          <cell r="S6231" t="str">
            <v>CONCILIADA</v>
          </cell>
          <cell r="T6231">
            <v>41628</v>
          </cell>
          <cell r="U6231">
            <v>14</v>
          </cell>
          <cell r="V6231" t="str">
            <v>DE 08 A 15 DÍAS</v>
          </cell>
        </row>
        <row r="6232">
          <cell r="Q6232" t="str">
            <v>BANCOMER416254487026594226106</v>
          </cell>
          <cell r="R6232" t="str">
            <v>O.K.</v>
          </cell>
          <cell r="S6232" t="str">
            <v>CONCILIADA</v>
          </cell>
          <cell r="T6232">
            <v>41628</v>
          </cell>
          <cell r="U6232">
            <v>14</v>
          </cell>
          <cell r="V6232" t="str">
            <v>DE 08 A 15 DÍAS</v>
          </cell>
        </row>
        <row r="6233">
          <cell r="Q6233" t="str">
            <v>BANCOMER416254487026591018972</v>
          </cell>
          <cell r="R6233" t="str">
            <v>O.K.</v>
          </cell>
          <cell r="S6233" t="str">
            <v>CONCILIADA</v>
          </cell>
          <cell r="T6233">
            <v>41628</v>
          </cell>
          <cell r="U6233">
            <v>14</v>
          </cell>
          <cell r="V6233" t="str">
            <v>DE 08 A 15 DÍAS</v>
          </cell>
        </row>
        <row r="6234">
          <cell r="Q6234" t="str">
            <v>BANCOMER416254487026594084448</v>
          </cell>
          <cell r="R6234" t="str">
            <v>O.K.</v>
          </cell>
          <cell r="S6234" t="str">
            <v>CONCILIADA</v>
          </cell>
          <cell r="T6234">
            <v>41628</v>
          </cell>
          <cell r="U6234">
            <v>14</v>
          </cell>
          <cell r="V6234" t="str">
            <v>DE 08 A 15 DÍAS</v>
          </cell>
        </row>
        <row r="6235">
          <cell r="Q6235" t="str">
            <v>BANCOMER416254487026596045652</v>
          </cell>
          <cell r="R6235" t="str">
            <v>O.K.</v>
          </cell>
          <cell r="S6235" t="str">
            <v>CONCILIADA</v>
          </cell>
          <cell r="T6235">
            <v>41628</v>
          </cell>
          <cell r="U6235">
            <v>14</v>
          </cell>
          <cell r="V6235" t="str">
            <v>DE 08 A 15 DÍAS</v>
          </cell>
        </row>
        <row r="6236">
          <cell r="Q6236" t="str">
            <v>BANCOMER416254487026594148516</v>
          </cell>
          <cell r="R6236" t="str">
            <v>O.K.</v>
          </cell>
          <cell r="S6236" t="str">
            <v>CONCILIADA</v>
          </cell>
          <cell r="T6236">
            <v>41628</v>
          </cell>
          <cell r="U6236">
            <v>14</v>
          </cell>
          <cell r="V6236" t="str">
            <v>DE 08 A 15 DÍAS</v>
          </cell>
        </row>
        <row r="6237">
          <cell r="Q6237" t="str">
            <v>BANORTE4162571001335719223</v>
          </cell>
          <cell r="R6237" t="str">
            <v>O.K.</v>
          </cell>
          <cell r="S6237" t="str">
            <v>COMPENSADA</v>
          </cell>
          <cell r="T6237">
            <v>41628</v>
          </cell>
          <cell r="U6237">
            <v>14</v>
          </cell>
          <cell r="V6237" t="str">
            <v>DE 08 A 15 DÍAS</v>
          </cell>
        </row>
        <row r="6238">
          <cell r="Q6238" t="str">
            <v>BANORTE4162571001335723741</v>
          </cell>
          <cell r="R6238" t="str">
            <v>O.K.</v>
          </cell>
          <cell r="S6238" t="str">
            <v>CONCILIADA</v>
          </cell>
          <cell r="T6238">
            <v>41628</v>
          </cell>
          <cell r="U6238">
            <v>14</v>
          </cell>
          <cell r="V6238" t="str">
            <v>DE 08 A 15 DÍAS</v>
          </cell>
        </row>
        <row r="6239">
          <cell r="Q6239" t="str">
            <v>BANORTE4162571001335729107</v>
          </cell>
          <cell r="R6239" t="str">
            <v>O.K.</v>
          </cell>
          <cell r="S6239" t="str">
            <v>CONCILIADA</v>
          </cell>
          <cell r="T6239">
            <v>41628</v>
          </cell>
          <cell r="U6239">
            <v>14</v>
          </cell>
          <cell r="V6239" t="str">
            <v>DE 08 A 15 DÍAS</v>
          </cell>
        </row>
        <row r="6240">
          <cell r="Q6240" t="str">
            <v>BANORTE4162571001335732286</v>
          </cell>
          <cell r="R6240" t="str">
            <v>O.K.</v>
          </cell>
          <cell r="S6240" t="str">
            <v>CONCILIADA</v>
          </cell>
          <cell r="T6240">
            <v>41628</v>
          </cell>
          <cell r="U6240">
            <v>14</v>
          </cell>
          <cell r="V6240" t="str">
            <v>DE 08 A 15 DÍAS</v>
          </cell>
        </row>
        <row r="6241">
          <cell r="Q6241" t="str">
            <v>BANORTE4162571001335744405</v>
          </cell>
          <cell r="R6241" t="str">
            <v>O.K.</v>
          </cell>
          <cell r="S6241" t="str">
            <v>CONCILIADA</v>
          </cell>
          <cell r="T6241">
            <v>41628</v>
          </cell>
          <cell r="U6241">
            <v>14</v>
          </cell>
          <cell r="V6241" t="str">
            <v>DE 08 A 15 DÍAS</v>
          </cell>
        </row>
        <row r="6242">
          <cell r="Q6242" t="str">
            <v>BANORTE4162571001335747345</v>
          </cell>
          <cell r="R6242" t="str">
            <v>O.K.</v>
          </cell>
          <cell r="S6242" t="str">
            <v>CONCILIADA</v>
          </cell>
          <cell r="T6242">
            <v>41628</v>
          </cell>
          <cell r="U6242">
            <v>14</v>
          </cell>
          <cell r="V6242" t="str">
            <v>DE 08 A 15 DÍAS</v>
          </cell>
        </row>
        <row r="6243">
          <cell r="Q6243" t="str">
            <v>BANORTE4162571001335747355</v>
          </cell>
          <cell r="R6243" t="str">
            <v>O.K.</v>
          </cell>
          <cell r="S6243" t="str">
            <v>COMPENSADA</v>
          </cell>
          <cell r="T6243">
            <v>41628</v>
          </cell>
          <cell r="U6243">
            <v>14</v>
          </cell>
          <cell r="V6243" t="str">
            <v>DE 08 A 15 DÍAS</v>
          </cell>
        </row>
        <row r="6244">
          <cell r="Q6244" t="str">
            <v>BANORTE4162571001335748563</v>
          </cell>
          <cell r="R6244" t="str">
            <v>O.K.</v>
          </cell>
          <cell r="S6244" t="str">
            <v>CONCILIADA</v>
          </cell>
          <cell r="T6244">
            <v>41628</v>
          </cell>
          <cell r="U6244">
            <v>14</v>
          </cell>
          <cell r="V6244" t="str">
            <v>DE 08 A 15 DÍAS</v>
          </cell>
        </row>
        <row r="6245">
          <cell r="Q6245" t="str">
            <v>BANORTE4162571001335750667</v>
          </cell>
          <cell r="R6245" t="str">
            <v>O.K.</v>
          </cell>
          <cell r="S6245" t="str">
            <v>CONCILIADA</v>
          </cell>
          <cell r="T6245">
            <v>41628</v>
          </cell>
          <cell r="U6245">
            <v>14</v>
          </cell>
          <cell r="V6245" t="str">
            <v>DE 08 A 15 DÍAS</v>
          </cell>
        </row>
        <row r="6246">
          <cell r="Q6246" t="str">
            <v>BANORTE4162571001335750691</v>
          </cell>
          <cell r="R6246" t="str">
            <v>O.K.</v>
          </cell>
          <cell r="S6246" t="str">
            <v>COMPENSADA</v>
          </cell>
          <cell r="T6246">
            <v>41628</v>
          </cell>
          <cell r="U6246">
            <v>14</v>
          </cell>
          <cell r="V6246" t="str">
            <v>DE 08 A 15 DÍAS</v>
          </cell>
        </row>
        <row r="6247">
          <cell r="Q6247" t="str">
            <v>BANORTE4162571001335750709</v>
          </cell>
          <cell r="R6247" t="str">
            <v>O.K.</v>
          </cell>
          <cell r="S6247" t="str">
            <v>CONCILIADA</v>
          </cell>
          <cell r="T6247">
            <v>41628</v>
          </cell>
          <cell r="U6247">
            <v>14</v>
          </cell>
          <cell r="V6247" t="str">
            <v>DE 08 A 15 DÍAS</v>
          </cell>
        </row>
        <row r="6248">
          <cell r="Q6248" t="str">
            <v>BANORTE4162571001335758919</v>
          </cell>
          <cell r="R6248" t="str">
            <v>O.K.</v>
          </cell>
          <cell r="S6248" t="str">
            <v>COMPENSADA</v>
          </cell>
          <cell r="T6248">
            <v>41628</v>
          </cell>
          <cell r="U6248">
            <v>14</v>
          </cell>
          <cell r="V6248" t="str">
            <v>DE 08 A 15 DÍAS</v>
          </cell>
        </row>
        <row r="6249">
          <cell r="Q6249" t="str">
            <v>BANORTE4162571001335774830</v>
          </cell>
          <cell r="R6249" t="str">
            <v>O.K.</v>
          </cell>
          <cell r="S6249" t="str">
            <v>CONCILIADA</v>
          </cell>
          <cell r="T6249">
            <v>41628</v>
          </cell>
          <cell r="U6249">
            <v>14</v>
          </cell>
          <cell r="V6249" t="str">
            <v>DE 08 A 15 DÍAS</v>
          </cell>
        </row>
        <row r="6250">
          <cell r="Q6250" t="str">
            <v>BANORTE4162571001335783550</v>
          </cell>
          <cell r="R6250" t="str">
            <v>O.K.</v>
          </cell>
          <cell r="S6250" t="str">
            <v>CONCILIADA</v>
          </cell>
          <cell r="T6250">
            <v>41628</v>
          </cell>
          <cell r="U6250">
            <v>14</v>
          </cell>
          <cell r="V6250" t="str">
            <v>DE 08 A 15 DÍAS</v>
          </cell>
        </row>
        <row r="6251">
          <cell r="Q6251" t="str">
            <v>BANORTE4162571001335785415</v>
          </cell>
          <cell r="R6251" t="str">
            <v>O.K.</v>
          </cell>
          <cell r="S6251" t="str">
            <v>CONCILIADA</v>
          </cell>
          <cell r="T6251">
            <v>41628</v>
          </cell>
          <cell r="U6251">
            <v>14</v>
          </cell>
          <cell r="V6251" t="str">
            <v>DE 08 A 15 DÍAS</v>
          </cell>
        </row>
        <row r="6252">
          <cell r="Q6252" t="str">
            <v>BANORTE4162571001335786554</v>
          </cell>
          <cell r="R6252" t="str">
            <v>O.K.</v>
          </cell>
          <cell r="S6252" t="str">
            <v>CONCILIADA</v>
          </cell>
          <cell r="T6252">
            <v>41628</v>
          </cell>
          <cell r="U6252">
            <v>14</v>
          </cell>
          <cell r="V6252" t="str">
            <v>DE 08 A 15 DÍAS</v>
          </cell>
        </row>
        <row r="6253">
          <cell r="Q6253" t="str">
            <v>BANORTE4162571001335792156</v>
          </cell>
          <cell r="R6253" t="str">
            <v>O.K.</v>
          </cell>
          <cell r="S6253" t="str">
            <v>COMPENSADA</v>
          </cell>
          <cell r="T6253">
            <v>41628</v>
          </cell>
          <cell r="U6253">
            <v>14</v>
          </cell>
          <cell r="V6253" t="str">
            <v>DE 08 A 15 DÍAS</v>
          </cell>
        </row>
        <row r="6254">
          <cell r="Q6254" t="str">
            <v>BANORTE4162571001335795299</v>
          </cell>
          <cell r="R6254" t="str">
            <v>O.K.</v>
          </cell>
          <cell r="S6254" t="str">
            <v>CONCILIADA</v>
          </cell>
          <cell r="T6254">
            <v>41628</v>
          </cell>
          <cell r="U6254">
            <v>14</v>
          </cell>
          <cell r="V6254" t="str">
            <v>DE 08 A 15 DÍAS</v>
          </cell>
        </row>
        <row r="6255">
          <cell r="Q6255" t="str">
            <v>BANORTE4162571001335798616</v>
          </cell>
          <cell r="R6255" t="str">
            <v>O.K.</v>
          </cell>
          <cell r="S6255" t="str">
            <v>CONCILIADA</v>
          </cell>
          <cell r="T6255">
            <v>41628</v>
          </cell>
          <cell r="U6255">
            <v>14</v>
          </cell>
          <cell r="V6255" t="str">
            <v>DE 08 A 15 DÍAS</v>
          </cell>
        </row>
        <row r="6256">
          <cell r="Q6256" t="str">
            <v>BANORTE4162571001335723737</v>
          </cell>
          <cell r="R6256" t="str">
            <v>O.K.</v>
          </cell>
          <cell r="S6256" t="str">
            <v>CONCILIADA</v>
          </cell>
          <cell r="T6256">
            <v>41628</v>
          </cell>
          <cell r="U6256">
            <v>14</v>
          </cell>
          <cell r="V6256" t="str">
            <v>DE 08 A 15 DÍAS</v>
          </cell>
        </row>
        <row r="6257">
          <cell r="Q6257" t="str">
            <v>BANORTE4162571001335735985</v>
          </cell>
          <cell r="R6257" t="str">
            <v>O.K.</v>
          </cell>
          <cell r="S6257" t="str">
            <v>CONCILIADA</v>
          </cell>
          <cell r="T6257">
            <v>41628</v>
          </cell>
          <cell r="U6257">
            <v>14</v>
          </cell>
          <cell r="V6257" t="str">
            <v>DE 08 A 15 DÍAS</v>
          </cell>
        </row>
        <row r="6258">
          <cell r="Q6258" t="str">
            <v>BANORTE4162571001335747308</v>
          </cell>
          <cell r="R6258" t="str">
            <v>O.K.</v>
          </cell>
          <cell r="S6258" t="str">
            <v>COMPENSADA</v>
          </cell>
          <cell r="T6258">
            <v>41634</v>
          </cell>
          <cell r="U6258">
            <v>14</v>
          </cell>
          <cell r="V6258" t="str">
            <v>DE 08 A 15 DÍAS</v>
          </cell>
        </row>
        <row r="6259">
          <cell r="Q6259" t="str">
            <v>BANORTE4162571001335751934</v>
          </cell>
          <cell r="R6259" t="str">
            <v>O.K.</v>
          </cell>
          <cell r="S6259" t="str">
            <v>COMPENSADA</v>
          </cell>
          <cell r="T6259">
            <v>41628</v>
          </cell>
          <cell r="U6259">
            <v>14</v>
          </cell>
          <cell r="V6259" t="str">
            <v>DE 08 A 15 DÍAS</v>
          </cell>
        </row>
        <row r="6260">
          <cell r="Q6260" t="str">
            <v>BANORTE4162571001335751934</v>
          </cell>
          <cell r="R6260" t="str">
            <v>O.K.</v>
          </cell>
          <cell r="S6260" t="str">
            <v>COMPENSADA</v>
          </cell>
          <cell r="T6260">
            <v>41628</v>
          </cell>
          <cell r="U6260">
            <v>14</v>
          </cell>
          <cell r="V6260" t="str">
            <v>DE 08 A 15 DÍAS</v>
          </cell>
        </row>
        <row r="6261">
          <cell r="Q6261" t="str">
            <v>BANORTE4162571001335783216</v>
          </cell>
          <cell r="R6261" t="str">
            <v>O.K.</v>
          </cell>
          <cell r="S6261" t="str">
            <v>CONCILIADA</v>
          </cell>
          <cell r="T6261">
            <v>41628</v>
          </cell>
          <cell r="U6261">
            <v>14</v>
          </cell>
          <cell r="V6261" t="str">
            <v>DE 08 A 15 DÍAS</v>
          </cell>
        </row>
        <row r="6262">
          <cell r="Q6262" t="str">
            <v>BANORTE4162571001335758889</v>
          </cell>
          <cell r="R6262" t="str">
            <v>O.K.</v>
          </cell>
          <cell r="S6262" t="str">
            <v>CONCILIADA</v>
          </cell>
          <cell r="T6262">
            <v>41628</v>
          </cell>
          <cell r="U6262">
            <v>14</v>
          </cell>
          <cell r="V6262" t="str">
            <v>DE 08 A 15 DÍAS</v>
          </cell>
        </row>
        <row r="6263">
          <cell r="Q6263" t="str">
            <v>BANORTE4162571001335758892</v>
          </cell>
          <cell r="R6263" t="str">
            <v>O.K.</v>
          </cell>
          <cell r="S6263" t="str">
            <v>Aplicadas a clientes</v>
          </cell>
          <cell r="T6263">
            <v>41628</v>
          </cell>
          <cell r="U6263">
            <v>14</v>
          </cell>
          <cell r="V6263" t="str">
            <v>DE 08 A 15 DÍAS</v>
          </cell>
        </row>
        <row r="6264">
          <cell r="Q6264" t="str">
            <v>BANORTE4162571001335758892</v>
          </cell>
          <cell r="R6264" t="str">
            <v>O.K.</v>
          </cell>
          <cell r="S6264" t="str">
            <v>Aplicadas a clientes</v>
          </cell>
          <cell r="T6264">
            <v>41628</v>
          </cell>
          <cell r="U6264">
            <v>14</v>
          </cell>
          <cell r="V6264" t="str">
            <v>DE 08 A 15 DÍAS</v>
          </cell>
        </row>
        <row r="6265">
          <cell r="Q6265" t="str">
            <v>BANORTE4162571001335703866</v>
          </cell>
          <cell r="R6265" t="str">
            <v>O.K.</v>
          </cell>
          <cell r="S6265" t="str">
            <v>CONCILIADA</v>
          </cell>
          <cell r="T6265">
            <v>41628</v>
          </cell>
          <cell r="U6265">
            <v>14</v>
          </cell>
          <cell r="V6265" t="str">
            <v>DE 08 A 15 DÍAS</v>
          </cell>
        </row>
        <row r="6266">
          <cell r="Q6266" t="str">
            <v>BANORTE4162571001335770779</v>
          </cell>
          <cell r="R6266" t="str">
            <v>O.K.</v>
          </cell>
          <cell r="S6266" t="str">
            <v>CONCILIADA</v>
          </cell>
          <cell r="T6266">
            <v>41628</v>
          </cell>
          <cell r="U6266">
            <v>14</v>
          </cell>
          <cell r="V6266" t="str">
            <v>DE 08 A 15 DÍAS</v>
          </cell>
        </row>
        <row r="6267">
          <cell r="Q6267" t="str">
            <v>BANORTE4162571001335748588</v>
          </cell>
          <cell r="R6267" t="str">
            <v>O.K.</v>
          </cell>
          <cell r="S6267" t="str">
            <v>CONCILIADA</v>
          </cell>
          <cell r="T6267">
            <v>41628</v>
          </cell>
          <cell r="U6267">
            <v>14</v>
          </cell>
          <cell r="V6267" t="str">
            <v>DE 08 A 15 DÍAS</v>
          </cell>
        </row>
        <row r="6268">
          <cell r="Q6268" t="str">
            <v>BANORTE4162571001335752193</v>
          </cell>
          <cell r="R6268" t="str">
            <v>O.K.</v>
          </cell>
          <cell r="S6268" t="str">
            <v>CONCILIADA</v>
          </cell>
          <cell r="T6268">
            <v>41628</v>
          </cell>
          <cell r="U6268">
            <v>14</v>
          </cell>
          <cell r="V6268" t="str">
            <v>DE 08 A 15 DÍAS</v>
          </cell>
        </row>
        <row r="6269">
          <cell r="Q6269" t="str">
            <v>BANORTE4162571001335783501</v>
          </cell>
          <cell r="R6269" t="str">
            <v>O.K.</v>
          </cell>
          <cell r="S6269" t="str">
            <v>Aplicadas a clientes</v>
          </cell>
          <cell r="T6269">
            <v>41628</v>
          </cell>
          <cell r="U6269">
            <v>14</v>
          </cell>
          <cell r="V6269" t="str">
            <v>DE 08 A 15 DÍAS</v>
          </cell>
        </row>
        <row r="6270">
          <cell r="Q6270" t="str">
            <v>BANORTE4162571001335783501</v>
          </cell>
          <cell r="R6270" t="str">
            <v>O.K.</v>
          </cell>
          <cell r="S6270" t="str">
            <v>Aplicadas a clientes</v>
          </cell>
          <cell r="T6270">
            <v>41628</v>
          </cell>
          <cell r="U6270">
            <v>14</v>
          </cell>
          <cell r="V6270" t="str">
            <v>DE 08 A 15 DÍAS</v>
          </cell>
        </row>
        <row r="6271">
          <cell r="Q6271" t="str">
            <v>BANORTE4162571001335795463</v>
          </cell>
          <cell r="R6271" t="str">
            <v>O.K.</v>
          </cell>
          <cell r="S6271" t="str">
            <v>CONCILIADA</v>
          </cell>
          <cell r="T6271">
            <v>41628</v>
          </cell>
          <cell r="U6271">
            <v>14</v>
          </cell>
          <cell r="V6271" t="str">
            <v>DE 08 A 15 DÍAS</v>
          </cell>
        </row>
        <row r="6272">
          <cell r="Q6272" t="str">
            <v>BANORTE4162571001335779552</v>
          </cell>
          <cell r="R6272" t="str">
            <v>O.K.</v>
          </cell>
          <cell r="S6272" t="str">
            <v>COMPENSADA</v>
          </cell>
          <cell r="T6272">
            <v>41628</v>
          </cell>
          <cell r="U6272">
            <v>14</v>
          </cell>
          <cell r="V6272" t="str">
            <v>DE 08 A 15 DÍAS</v>
          </cell>
        </row>
        <row r="6273">
          <cell r="Q6273" t="str">
            <v>BANORTE4162571001335786855</v>
          </cell>
          <cell r="R6273" t="str">
            <v>O.K.</v>
          </cell>
          <cell r="S6273" t="str">
            <v>CONCILIADA</v>
          </cell>
          <cell r="T6273">
            <v>41628</v>
          </cell>
          <cell r="U6273">
            <v>14</v>
          </cell>
          <cell r="V6273" t="str">
            <v>DE 08 A 15 DÍAS</v>
          </cell>
        </row>
        <row r="6274">
          <cell r="Q6274" t="str">
            <v>BANORTE4162571001335721311</v>
          </cell>
          <cell r="R6274" t="str">
            <v>O.K.</v>
          </cell>
          <cell r="S6274" t="str">
            <v>CONCILIADA</v>
          </cell>
          <cell r="T6274">
            <v>41628</v>
          </cell>
          <cell r="U6274">
            <v>14</v>
          </cell>
          <cell r="V6274" t="str">
            <v>DE 08 A 15 DÍAS</v>
          </cell>
        </row>
        <row r="6275">
          <cell r="Q6275" t="str">
            <v>BANORTE4162571001335763522</v>
          </cell>
          <cell r="R6275" t="str">
            <v>O.K.</v>
          </cell>
          <cell r="S6275" t="str">
            <v>CONCILIADA</v>
          </cell>
          <cell r="T6275">
            <v>41628</v>
          </cell>
          <cell r="U6275">
            <v>14</v>
          </cell>
          <cell r="V6275" t="str">
            <v>DE 08 A 15 DÍAS</v>
          </cell>
        </row>
        <row r="6276">
          <cell r="Q6276" t="str">
            <v>BANORTE4162571001335741197</v>
          </cell>
          <cell r="R6276" t="str">
            <v>O.K.</v>
          </cell>
          <cell r="S6276" t="str">
            <v>CONCILIADA</v>
          </cell>
          <cell r="T6276">
            <v>41628</v>
          </cell>
          <cell r="U6276">
            <v>14</v>
          </cell>
          <cell r="V6276" t="str">
            <v>DE 08 A 15 DÍAS</v>
          </cell>
        </row>
        <row r="6277">
          <cell r="Q6277" t="str">
            <v>BANORTE4162571001335719137</v>
          </cell>
          <cell r="R6277" t="str">
            <v>O.K.</v>
          </cell>
          <cell r="S6277" t="str">
            <v>CONCILIADA</v>
          </cell>
          <cell r="T6277">
            <v>41628</v>
          </cell>
          <cell r="U6277">
            <v>14</v>
          </cell>
          <cell r="V6277" t="str">
            <v>DE 08 A 15 DÍAS</v>
          </cell>
        </row>
        <row r="6278">
          <cell r="Q6278" t="str">
            <v>BANORTE4162571001335729024</v>
          </cell>
          <cell r="R6278" t="str">
            <v>O.K.</v>
          </cell>
          <cell r="S6278" t="str">
            <v>CONCILIADA</v>
          </cell>
          <cell r="T6278">
            <v>41628</v>
          </cell>
          <cell r="U6278">
            <v>14</v>
          </cell>
          <cell r="V6278" t="str">
            <v>DE 08 A 15 DÍAS</v>
          </cell>
        </row>
        <row r="6279">
          <cell r="Q6279" t="str">
            <v>BANORTE4162571001335761679</v>
          </cell>
          <cell r="R6279" t="str">
            <v>O.K.</v>
          </cell>
          <cell r="S6279" t="str">
            <v>CONCILIADA</v>
          </cell>
          <cell r="T6279">
            <v>41628</v>
          </cell>
          <cell r="U6279">
            <v>14</v>
          </cell>
          <cell r="V6279" t="str">
            <v>DE 08 A 15 DÍAS</v>
          </cell>
        </row>
        <row r="6280">
          <cell r="Q6280" t="str">
            <v>BANORTE4162571001335761669</v>
          </cell>
          <cell r="R6280" t="str">
            <v>O.K.</v>
          </cell>
          <cell r="S6280" t="str">
            <v>CONCILIADA</v>
          </cell>
          <cell r="T6280">
            <v>41628</v>
          </cell>
          <cell r="U6280">
            <v>14</v>
          </cell>
          <cell r="V6280" t="str">
            <v>DE 08 A 15 DÍAS</v>
          </cell>
        </row>
        <row r="6281">
          <cell r="Q6281" t="str">
            <v>BANORTE4162571001335761621</v>
          </cell>
          <cell r="R6281" t="str">
            <v>O.K.</v>
          </cell>
          <cell r="S6281" t="str">
            <v>COMPENSADA</v>
          </cell>
          <cell r="T6281">
            <v>41628</v>
          </cell>
          <cell r="U6281">
            <v>14</v>
          </cell>
          <cell r="V6281" t="str">
            <v>DE 08 A 15 DÍAS</v>
          </cell>
        </row>
        <row r="6282">
          <cell r="Q6282" t="str">
            <v>BANORTE4162571001335766256</v>
          </cell>
          <cell r="R6282" t="str">
            <v>O.K.</v>
          </cell>
          <cell r="S6282" t="str">
            <v>CONCILIADA</v>
          </cell>
          <cell r="T6282">
            <v>41628</v>
          </cell>
          <cell r="U6282">
            <v>14</v>
          </cell>
          <cell r="V6282" t="str">
            <v>DE 08 A 15 DÍAS</v>
          </cell>
        </row>
        <row r="6283">
          <cell r="Q6283" t="str">
            <v>BANORTE4162571001335769037</v>
          </cell>
          <cell r="R6283" t="str">
            <v>O.K.</v>
          </cell>
          <cell r="S6283" t="str">
            <v>CONCILIADA</v>
          </cell>
          <cell r="T6283">
            <v>41628</v>
          </cell>
          <cell r="U6283">
            <v>14</v>
          </cell>
          <cell r="V6283" t="str">
            <v>DE 08 A 15 DÍAS</v>
          </cell>
        </row>
        <row r="6284">
          <cell r="Q6284" t="str">
            <v>BANORTE4162571001335783214</v>
          </cell>
          <cell r="R6284" t="str">
            <v>O.K.</v>
          </cell>
          <cell r="S6284" t="str">
            <v>CONCILIADA</v>
          </cell>
          <cell r="T6284">
            <v>41628</v>
          </cell>
          <cell r="U6284">
            <v>14</v>
          </cell>
          <cell r="V6284" t="str">
            <v>DE 08 A 15 DÍAS</v>
          </cell>
        </row>
        <row r="6285">
          <cell r="Q6285" t="str">
            <v>BANORTE4162571001335761657</v>
          </cell>
          <cell r="R6285" t="str">
            <v>O.K.</v>
          </cell>
          <cell r="S6285" t="str">
            <v>CONCILIADA</v>
          </cell>
          <cell r="T6285">
            <v>41628</v>
          </cell>
          <cell r="U6285">
            <v>14</v>
          </cell>
          <cell r="V6285" t="str">
            <v>DE 08 A 15 DÍAS</v>
          </cell>
        </row>
        <row r="6286">
          <cell r="Q6286" t="str">
            <v>BANORTE4162571001335758920</v>
          </cell>
          <cell r="R6286" t="str">
            <v>O.K.</v>
          </cell>
          <cell r="S6286" t="str">
            <v>COMPENSADA</v>
          </cell>
          <cell r="T6286">
            <v>41628</v>
          </cell>
          <cell r="U6286">
            <v>14</v>
          </cell>
          <cell r="V6286" t="str">
            <v>DE 08 A 15 DÍAS</v>
          </cell>
        </row>
        <row r="6287">
          <cell r="Q6287" t="str">
            <v>BANORTE4162571001335747353</v>
          </cell>
          <cell r="R6287" t="str">
            <v>O.K.</v>
          </cell>
          <cell r="S6287" t="str">
            <v>CONCILIADA</v>
          </cell>
          <cell r="T6287">
            <v>41628</v>
          </cell>
          <cell r="U6287">
            <v>14</v>
          </cell>
          <cell r="V6287" t="str">
            <v>DE 08 A 15 DÍAS</v>
          </cell>
        </row>
        <row r="6288">
          <cell r="Q6288" t="str">
            <v>BANORTE4162571001335761996</v>
          </cell>
          <cell r="R6288" t="str">
            <v>O.K.</v>
          </cell>
          <cell r="S6288" t="str">
            <v>CONCILIADA</v>
          </cell>
          <cell r="T6288">
            <v>41628</v>
          </cell>
          <cell r="U6288">
            <v>14</v>
          </cell>
          <cell r="V6288" t="str">
            <v>DE 08 A 15 DÍAS</v>
          </cell>
        </row>
        <row r="6289">
          <cell r="Q6289" t="str">
            <v>BANORTE4162571001335783228</v>
          </cell>
          <cell r="R6289" t="str">
            <v>O.K.</v>
          </cell>
          <cell r="S6289" t="str">
            <v>COMPENSADA</v>
          </cell>
          <cell r="T6289">
            <v>41628</v>
          </cell>
          <cell r="U6289">
            <v>14</v>
          </cell>
          <cell r="V6289" t="str">
            <v>DE 08 A 15 DÍAS</v>
          </cell>
        </row>
        <row r="6290">
          <cell r="Q6290" t="str">
            <v>BANORTE4162571001335793451</v>
          </cell>
          <cell r="R6290" t="str">
            <v>O.K.</v>
          </cell>
          <cell r="S6290" t="str">
            <v>CONCILIADA</v>
          </cell>
          <cell r="T6290">
            <v>41628</v>
          </cell>
          <cell r="U6290">
            <v>14</v>
          </cell>
          <cell r="V6290" t="str">
            <v>DE 08 A 15 DÍAS</v>
          </cell>
        </row>
        <row r="6291">
          <cell r="Q6291" t="str">
            <v>BANORTE4162571001335795182</v>
          </cell>
          <cell r="R6291" t="str">
            <v>O.K.</v>
          </cell>
          <cell r="S6291" t="str">
            <v>CONCILIADA</v>
          </cell>
          <cell r="T6291">
            <v>41628</v>
          </cell>
          <cell r="U6291">
            <v>14</v>
          </cell>
          <cell r="V6291" t="str">
            <v>DE 08 A 15 DÍAS</v>
          </cell>
        </row>
        <row r="6292">
          <cell r="Q6292" t="str">
            <v>BANORTE4162571001335795177</v>
          </cell>
          <cell r="R6292" t="str">
            <v>O.K.</v>
          </cell>
          <cell r="S6292" t="str">
            <v>CONCILIADA</v>
          </cell>
          <cell r="T6292">
            <v>41628</v>
          </cell>
          <cell r="U6292">
            <v>14</v>
          </cell>
          <cell r="V6292" t="str">
            <v>DE 08 A 15 DÍAS</v>
          </cell>
        </row>
        <row r="6293">
          <cell r="Q6293" t="str">
            <v>BANORTE4162571001335761676</v>
          </cell>
          <cell r="R6293" t="str">
            <v>O.K.</v>
          </cell>
          <cell r="S6293" t="str">
            <v>CONCILIADA</v>
          </cell>
          <cell r="T6293">
            <v>41628</v>
          </cell>
          <cell r="U6293">
            <v>14</v>
          </cell>
          <cell r="V6293" t="str">
            <v>DE 08 A 15 DÍAS</v>
          </cell>
        </row>
        <row r="6294">
          <cell r="Q6294" t="str">
            <v>BANORTE4162571001335795179</v>
          </cell>
          <cell r="R6294" t="str">
            <v>O.K.</v>
          </cell>
          <cell r="S6294" t="str">
            <v>CONCILIADA</v>
          </cell>
          <cell r="T6294">
            <v>41628</v>
          </cell>
          <cell r="U6294">
            <v>14</v>
          </cell>
          <cell r="V6294" t="str">
            <v>DE 08 A 15 DÍAS</v>
          </cell>
        </row>
        <row r="6295">
          <cell r="Q6295" t="str">
            <v>BANORTE4162571001335761673</v>
          </cell>
          <cell r="R6295" t="str">
            <v>O.K.</v>
          </cell>
          <cell r="S6295" t="str">
            <v>CONCILIADA</v>
          </cell>
          <cell r="T6295">
            <v>41628</v>
          </cell>
          <cell r="U6295">
            <v>14</v>
          </cell>
          <cell r="V6295" t="str">
            <v>DE 08 A 15 DÍAS</v>
          </cell>
        </row>
        <row r="6296">
          <cell r="Q6296" t="str">
            <v>BANORTE4162571001335761668</v>
          </cell>
          <cell r="R6296" t="str">
            <v>O.K.</v>
          </cell>
          <cell r="S6296" t="str">
            <v>CONCILIADA</v>
          </cell>
          <cell r="T6296">
            <v>41628</v>
          </cell>
          <cell r="U6296">
            <v>14</v>
          </cell>
          <cell r="V6296" t="str">
            <v>DE 08 A 15 DÍAS</v>
          </cell>
        </row>
        <row r="6297">
          <cell r="Q6297" t="str">
            <v>BANORTE4162571001335714539</v>
          </cell>
          <cell r="R6297" t="str">
            <v>O.K.</v>
          </cell>
          <cell r="S6297" t="str">
            <v>CONCILIADA</v>
          </cell>
          <cell r="T6297">
            <v>41628</v>
          </cell>
          <cell r="U6297">
            <v>14</v>
          </cell>
          <cell r="V6297" t="str">
            <v>DE 08 A 15 DÍAS</v>
          </cell>
        </row>
        <row r="6298">
          <cell r="Q6298" t="str">
            <v>BANORTE4162571001335774715</v>
          </cell>
          <cell r="R6298" t="str">
            <v>O.K.</v>
          </cell>
          <cell r="S6298" t="str">
            <v>CONCILIADA</v>
          </cell>
          <cell r="T6298">
            <v>41628</v>
          </cell>
          <cell r="U6298">
            <v>14</v>
          </cell>
          <cell r="V6298" t="str">
            <v>DE 08 A 15 DÍAS</v>
          </cell>
        </row>
        <row r="6299">
          <cell r="Q6299" t="str">
            <v>BANORTE4162571001335717190</v>
          </cell>
          <cell r="R6299" t="str">
            <v>O.K.</v>
          </cell>
          <cell r="S6299" t="str">
            <v>CONCILIADA</v>
          </cell>
          <cell r="T6299">
            <v>41628</v>
          </cell>
          <cell r="U6299">
            <v>14</v>
          </cell>
          <cell r="V6299" t="str">
            <v>DE 08 A 15 DÍAS</v>
          </cell>
        </row>
        <row r="6300">
          <cell r="Q6300" t="str">
            <v>BANORTE4162571001335719998</v>
          </cell>
          <cell r="R6300" t="str">
            <v>O.K.</v>
          </cell>
          <cell r="S6300" t="str">
            <v>CONCILIADA</v>
          </cell>
          <cell r="T6300">
            <v>41628</v>
          </cell>
          <cell r="U6300">
            <v>14</v>
          </cell>
          <cell r="V6300" t="str">
            <v>DE 08 A 15 DÍAS</v>
          </cell>
        </row>
        <row r="6301">
          <cell r="Q6301" t="str">
            <v>BANORTE4162571001335719987</v>
          </cell>
          <cell r="R6301" t="str">
            <v>O.K.</v>
          </cell>
          <cell r="S6301" t="str">
            <v>CONCILIADA</v>
          </cell>
          <cell r="T6301">
            <v>41628</v>
          </cell>
          <cell r="U6301">
            <v>14</v>
          </cell>
          <cell r="V6301" t="str">
            <v>DE 08 A 15 DÍAS</v>
          </cell>
        </row>
        <row r="6302">
          <cell r="Q6302" t="str">
            <v>BANORTE4162571001335717191</v>
          </cell>
          <cell r="R6302" t="str">
            <v>O.K.</v>
          </cell>
          <cell r="S6302" t="str">
            <v>CONCILIADA</v>
          </cell>
          <cell r="T6302">
            <v>41628</v>
          </cell>
          <cell r="U6302">
            <v>14</v>
          </cell>
          <cell r="V6302" t="str">
            <v>DE 08 A 15 DÍAS</v>
          </cell>
        </row>
        <row r="6303">
          <cell r="Q6303" t="str">
            <v>BANORTE4162571001335717220</v>
          </cell>
          <cell r="R6303" t="str">
            <v>O.K.</v>
          </cell>
          <cell r="S6303" t="str">
            <v>CONCILIADA</v>
          </cell>
          <cell r="T6303">
            <v>41628</v>
          </cell>
          <cell r="U6303">
            <v>14</v>
          </cell>
          <cell r="V6303" t="str">
            <v>DE 08 A 15 DÍAS</v>
          </cell>
        </row>
        <row r="6304">
          <cell r="Q6304" t="str">
            <v>BANORTE4162571001335721580</v>
          </cell>
          <cell r="R6304" t="str">
            <v>O.K.</v>
          </cell>
          <cell r="S6304" t="str">
            <v>CONCILIADA</v>
          </cell>
          <cell r="T6304">
            <v>41628</v>
          </cell>
          <cell r="U6304">
            <v>14</v>
          </cell>
          <cell r="V6304" t="str">
            <v>DE 08 A 15 DÍAS</v>
          </cell>
        </row>
        <row r="6305">
          <cell r="Q6305" t="str">
            <v>BANORTE4162571001335714524</v>
          </cell>
          <cell r="R6305" t="str">
            <v>O.K.</v>
          </cell>
          <cell r="S6305" t="str">
            <v>CONCILIADA</v>
          </cell>
          <cell r="T6305">
            <v>41628</v>
          </cell>
          <cell r="U6305">
            <v>14</v>
          </cell>
          <cell r="V6305" t="str">
            <v>DE 08 A 15 DÍAS</v>
          </cell>
        </row>
        <row r="6306">
          <cell r="Q6306" t="str">
            <v>BANORTE4162571001335723070</v>
          </cell>
          <cell r="R6306" t="str">
            <v>O.K.</v>
          </cell>
          <cell r="S6306" t="str">
            <v>CONCILIADA</v>
          </cell>
          <cell r="T6306">
            <v>41628</v>
          </cell>
          <cell r="U6306">
            <v>14</v>
          </cell>
          <cell r="V6306" t="str">
            <v>DE 08 A 15 DÍAS</v>
          </cell>
        </row>
        <row r="6307">
          <cell r="Q6307" t="str">
            <v>BANORTE4162571001335723073</v>
          </cell>
          <cell r="R6307" t="str">
            <v>CONCILIACION</v>
          </cell>
          <cell r="S6307" t="str">
            <v xml:space="preserve"> </v>
          </cell>
          <cell r="T6307" t="str">
            <v xml:space="preserve"> </v>
          </cell>
          <cell r="U6307">
            <v>14</v>
          </cell>
          <cell r="V6307" t="str">
            <v>DE 08 A 15 DÍAS</v>
          </cell>
        </row>
        <row r="6308">
          <cell r="Q6308" t="str">
            <v>BANORTE4162571001335788345</v>
          </cell>
          <cell r="R6308" t="str">
            <v>O.K.</v>
          </cell>
          <cell r="S6308" t="str">
            <v>CONCILIADA</v>
          </cell>
          <cell r="T6308">
            <v>41628</v>
          </cell>
          <cell r="U6308">
            <v>14</v>
          </cell>
          <cell r="V6308" t="str">
            <v>DE 08 A 15 DÍAS</v>
          </cell>
        </row>
        <row r="6309">
          <cell r="Q6309" t="str">
            <v>BANORTE4162571001335779600</v>
          </cell>
          <cell r="R6309" t="str">
            <v>O.K.</v>
          </cell>
          <cell r="S6309" t="str">
            <v>CONCILIADA</v>
          </cell>
          <cell r="T6309">
            <v>41628</v>
          </cell>
          <cell r="U6309">
            <v>14</v>
          </cell>
          <cell r="V6309" t="str">
            <v>DE 08 A 15 DÍAS</v>
          </cell>
        </row>
        <row r="6310">
          <cell r="Q6310" t="str">
            <v>BANORTE4162571001335786100</v>
          </cell>
          <cell r="R6310" t="str">
            <v>O.K.</v>
          </cell>
          <cell r="S6310" t="str">
            <v>COMPENSADA</v>
          </cell>
          <cell r="T6310">
            <v>41628</v>
          </cell>
          <cell r="U6310">
            <v>14</v>
          </cell>
          <cell r="V6310" t="str">
            <v>DE 08 A 15 DÍAS</v>
          </cell>
        </row>
        <row r="6311">
          <cell r="Q6311" t="str">
            <v>BANORTE4162571001335799150</v>
          </cell>
          <cell r="R6311" t="str">
            <v>O.K.</v>
          </cell>
          <cell r="S6311" t="str">
            <v>CONCILIADA</v>
          </cell>
          <cell r="T6311">
            <v>41628</v>
          </cell>
          <cell r="U6311">
            <v>14</v>
          </cell>
          <cell r="V6311" t="str">
            <v>DE 08 A 15 DÍAS</v>
          </cell>
        </row>
        <row r="6312">
          <cell r="Q6312" t="str">
            <v>BANORTE4162571001335747356</v>
          </cell>
          <cell r="R6312" t="str">
            <v>O.K.</v>
          </cell>
          <cell r="S6312" t="str">
            <v>CONCILIADA</v>
          </cell>
          <cell r="T6312">
            <v>41628</v>
          </cell>
          <cell r="U6312">
            <v>14</v>
          </cell>
          <cell r="V6312" t="str">
            <v>DE 08 A 15 DÍAS</v>
          </cell>
        </row>
        <row r="6313">
          <cell r="Q6313" t="str">
            <v>BANORTE4162571001335748562</v>
          </cell>
          <cell r="R6313" t="str">
            <v>O.K.</v>
          </cell>
          <cell r="S6313" t="str">
            <v>COMPENSADA</v>
          </cell>
          <cell r="T6313">
            <v>41628</v>
          </cell>
          <cell r="U6313">
            <v>14</v>
          </cell>
          <cell r="V6313" t="str">
            <v>DE 08 A 15 DÍAS</v>
          </cell>
        </row>
        <row r="6314">
          <cell r="Q6314" t="str">
            <v>BANORTE4162571001335761667</v>
          </cell>
          <cell r="R6314" t="str">
            <v>O.K.</v>
          </cell>
          <cell r="S6314" t="str">
            <v>CONCILIADA</v>
          </cell>
          <cell r="T6314">
            <v>41628</v>
          </cell>
          <cell r="U6314">
            <v>14</v>
          </cell>
          <cell r="V6314" t="str">
            <v>DE 08 A 15 DÍAS</v>
          </cell>
        </row>
        <row r="6315">
          <cell r="Q6315" t="str">
            <v>BANORTE4162571001335700420</v>
          </cell>
          <cell r="R6315" t="str">
            <v>O.K.</v>
          </cell>
          <cell r="S6315" t="str">
            <v>CONCILIADA</v>
          </cell>
          <cell r="T6315">
            <v>41628</v>
          </cell>
          <cell r="U6315">
            <v>14</v>
          </cell>
          <cell r="V6315" t="str">
            <v>DE 08 A 15 DÍAS</v>
          </cell>
        </row>
        <row r="6316">
          <cell r="Q6316" t="str">
            <v>BANORTE4162571001335705437</v>
          </cell>
          <cell r="R6316" t="str">
            <v>O.K.</v>
          </cell>
          <cell r="S6316" t="str">
            <v>CONCILIADA</v>
          </cell>
          <cell r="T6316">
            <v>41628</v>
          </cell>
          <cell r="U6316">
            <v>14</v>
          </cell>
          <cell r="V6316" t="str">
            <v>DE 08 A 15 DÍAS</v>
          </cell>
        </row>
        <row r="6317">
          <cell r="Q6317" t="str">
            <v>BANORTE4162571001335752603</v>
          </cell>
          <cell r="R6317" t="str">
            <v>O.K.</v>
          </cell>
          <cell r="S6317" t="str">
            <v>CONCILIADA</v>
          </cell>
          <cell r="T6317">
            <v>41628</v>
          </cell>
          <cell r="U6317">
            <v>14</v>
          </cell>
          <cell r="V6317" t="str">
            <v>DE 08 A 15 DÍAS</v>
          </cell>
        </row>
        <row r="6318">
          <cell r="Q6318" t="str">
            <v>BANORTE4162571001335747352</v>
          </cell>
          <cell r="R6318" t="str">
            <v>O.K.</v>
          </cell>
          <cell r="S6318" t="str">
            <v>CONCILIADA</v>
          </cell>
          <cell r="T6318">
            <v>41628</v>
          </cell>
          <cell r="U6318">
            <v>14</v>
          </cell>
          <cell r="V6318" t="str">
            <v>DE 08 A 15 DÍAS</v>
          </cell>
        </row>
        <row r="6319">
          <cell r="Q6319" t="str">
            <v>BANORTE4162571001335747344</v>
          </cell>
          <cell r="R6319" t="str">
            <v>O.K.</v>
          </cell>
          <cell r="S6319" t="str">
            <v>CONCILIADA</v>
          </cell>
          <cell r="T6319">
            <v>41628</v>
          </cell>
          <cell r="U6319">
            <v>14</v>
          </cell>
          <cell r="V6319" t="str">
            <v>DE 08 A 15 DÍAS</v>
          </cell>
        </row>
        <row r="6320">
          <cell r="Q6320" t="str">
            <v>BANORTE4162571001335761681</v>
          </cell>
          <cell r="R6320" t="str">
            <v>O.K.</v>
          </cell>
          <cell r="S6320" t="str">
            <v>CONCILIADA</v>
          </cell>
          <cell r="T6320">
            <v>41628</v>
          </cell>
          <cell r="U6320">
            <v>14</v>
          </cell>
          <cell r="V6320" t="str">
            <v>DE 08 A 15 DÍAS</v>
          </cell>
        </row>
        <row r="6321">
          <cell r="Q6321" t="str">
            <v>BANORTE4162571001335774889</v>
          </cell>
          <cell r="R6321" t="str">
            <v>O.K.</v>
          </cell>
          <cell r="S6321" t="str">
            <v>CONCILIADA</v>
          </cell>
          <cell r="T6321">
            <v>41628</v>
          </cell>
          <cell r="U6321">
            <v>14</v>
          </cell>
          <cell r="V6321" t="str">
            <v>DE 08 A 15 DÍAS</v>
          </cell>
        </row>
        <row r="6322">
          <cell r="Q6322" t="str">
            <v>BANORTE4162571001335784137</v>
          </cell>
          <cell r="R6322" t="str">
            <v>O.K.</v>
          </cell>
          <cell r="S6322" t="str">
            <v>CONCILIADA</v>
          </cell>
          <cell r="T6322">
            <v>41628</v>
          </cell>
          <cell r="U6322">
            <v>14</v>
          </cell>
          <cell r="V6322" t="str">
            <v>DE 08 A 15 DÍAS</v>
          </cell>
        </row>
        <row r="6323">
          <cell r="Q6323" t="str">
            <v>BANORTE4162571001335787310</v>
          </cell>
          <cell r="R6323" t="str">
            <v>O.K.</v>
          </cell>
          <cell r="S6323" t="str">
            <v>CONCILIADA</v>
          </cell>
          <cell r="T6323">
            <v>41628</v>
          </cell>
          <cell r="U6323">
            <v>14</v>
          </cell>
          <cell r="V6323" t="str">
            <v>DE 08 A 15 DÍAS</v>
          </cell>
        </row>
        <row r="6324">
          <cell r="Q6324" t="str">
            <v>BANORTE4162571001335747349</v>
          </cell>
          <cell r="R6324" t="str">
            <v>O.K.</v>
          </cell>
          <cell r="S6324" t="str">
            <v>CONCILIADA</v>
          </cell>
          <cell r="T6324">
            <v>41628</v>
          </cell>
          <cell r="U6324">
            <v>14</v>
          </cell>
          <cell r="V6324" t="str">
            <v>DE 08 A 15 DÍAS</v>
          </cell>
        </row>
        <row r="6325">
          <cell r="Q6325" t="str">
            <v>BANORTE4162571001335783209</v>
          </cell>
          <cell r="R6325" t="str">
            <v>O.K.</v>
          </cell>
          <cell r="S6325" t="str">
            <v>COMPENSADA</v>
          </cell>
          <cell r="T6325">
            <v>41628</v>
          </cell>
          <cell r="U6325">
            <v>14</v>
          </cell>
          <cell r="V6325" t="str">
            <v>DE 08 A 15 DÍAS</v>
          </cell>
        </row>
        <row r="6326">
          <cell r="Q6326" t="str">
            <v>BANORTE4162571001335747341</v>
          </cell>
          <cell r="R6326" t="str">
            <v>O.K.</v>
          </cell>
          <cell r="S6326" t="str">
            <v>CONCILIADA</v>
          </cell>
          <cell r="T6326">
            <v>41628</v>
          </cell>
          <cell r="U6326">
            <v>14</v>
          </cell>
          <cell r="V6326" t="str">
            <v>DE 08 A 15 DÍAS</v>
          </cell>
        </row>
        <row r="6327">
          <cell r="Q6327" t="str">
            <v>BANORTE4162571001335787312</v>
          </cell>
          <cell r="R6327" t="str">
            <v>O.K.</v>
          </cell>
          <cell r="S6327" t="str">
            <v>CONCILIADA</v>
          </cell>
          <cell r="T6327">
            <v>41628</v>
          </cell>
          <cell r="U6327">
            <v>14</v>
          </cell>
          <cell r="V6327" t="str">
            <v>DE 08 A 15 DÍAS</v>
          </cell>
        </row>
        <row r="6328">
          <cell r="Q6328" t="str">
            <v>BANORTE4162571001335793532</v>
          </cell>
          <cell r="R6328" t="str">
            <v>O.K.</v>
          </cell>
          <cell r="S6328" t="str">
            <v>CONCILIADA</v>
          </cell>
          <cell r="T6328">
            <v>41628</v>
          </cell>
          <cell r="U6328">
            <v>14</v>
          </cell>
          <cell r="V6328" t="str">
            <v>DE 08 A 15 DÍAS</v>
          </cell>
        </row>
        <row r="6329">
          <cell r="Q6329" t="str">
            <v>BANORTE4162571001335783218</v>
          </cell>
          <cell r="R6329" t="str">
            <v>O.K.</v>
          </cell>
          <cell r="S6329" t="str">
            <v>CONCILIADA</v>
          </cell>
          <cell r="T6329">
            <v>41628</v>
          </cell>
          <cell r="U6329">
            <v>14</v>
          </cell>
          <cell r="V6329" t="str">
            <v>DE 08 A 15 DÍAS</v>
          </cell>
        </row>
        <row r="6330">
          <cell r="Q6330" t="str">
            <v>BANORTE4162571001335777458</v>
          </cell>
          <cell r="R6330" t="str">
            <v>O.K.</v>
          </cell>
          <cell r="S6330" t="str">
            <v>COMPENSADA</v>
          </cell>
          <cell r="T6330">
            <v>41634</v>
          </cell>
          <cell r="U6330">
            <v>14</v>
          </cell>
          <cell r="V6330" t="str">
            <v>DE 08 A 15 DÍAS</v>
          </cell>
        </row>
        <row r="6331">
          <cell r="Q6331" t="str">
            <v>BANORTE4162571001335788830</v>
          </cell>
          <cell r="R6331" t="str">
            <v>O.K.</v>
          </cell>
          <cell r="S6331" t="str">
            <v>CONCILIADA</v>
          </cell>
          <cell r="T6331">
            <v>41628</v>
          </cell>
          <cell r="U6331">
            <v>14</v>
          </cell>
          <cell r="V6331" t="str">
            <v>DE 08 A 15 DÍAS</v>
          </cell>
        </row>
        <row r="6332">
          <cell r="Q6332" t="str">
            <v>BANORTE4162571001335787315</v>
          </cell>
          <cell r="R6332" t="str">
            <v>O.K.</v>
          </cell>
          <cell r="S6332" t="str">
            <v>CONCILIADA</v>
          </cell>
          <cell r="T6332">
            <v>41628</v>
          </cell>
          <cell r="U6332">
            <v>14</v>
          </cell>
          <cell r="V6332" t="str">
            <v>DE 08 A 15 DÍAS</v>
          </cell>
        </row>
        <row r="6333">
          <cell r="Q6333" t="str">
            <v>BANORTE4162571001335774954</v>
          </cell>
          <cell r="R6333" t="str">
            <v>O.K.</v>
          </cell>
          <cell r="S6333" t="str">
            <v>CONCILIADA</v>
          </cell>
          <cell r="T6333">
            <v>41628</v>
          </cell>
          <cell r="U6333">
            <v>14</v>
          </cell>
          <cell r="V6333" t="str">
            <v>DE 08 A 15 DÍAS</v>
          </cell>
        </row>
        <row r="6334">
          <cell r="Q6334" t="str">
            <v>BANORTE4162571001335721482</v>
          </cell>
          <cell r="R6334" t="str">
            <v>O.K.</v>
          </cell>
          <cell r="S6334" t="str">
            <v>CONCILIADA</v>
          </cell>
          <cell r="T6334">
            <v>41628</v>
          </cell>
          <cell r="U6334">
            <v>14</v>
          </cell>
          <cell r="V6334" t="str">
            <v>DE 08 A 15 DÍAS</v>
          </cell>
        </row>
        <row r="6335">
          <cell r="Q6335" t="str">
            <v>BANORTE4162571001335721574</v>
          </cell>
          <cell r="R6335" t="str">
            <v>O.K.</v>
          </cell>
          <cell r="S6335" t="str">
            <v>CONCILIADA</v>
          </cell>
          <cell r="T6335">
            <v>41628</v>
          </cell>
          <cell r="U6335">
            <v>14</v>
          </cell>
          <cell r="V6335" t="str">
            <v>DE 08 A 15 DÍAS</v>
          </cell>
        </row>
        <row r="6336">
          <cell r="Q6336" t="str">
            <v>BANORTE4162571001335727945</v>
          </cell>
          <cell r="R6336" t="str">
            <v>O.K.</v>
          </cell>
          <cell r="S6336" t="str">
            <v>CONCILIADA</v>
          </cell>
          <cell r="T6336">
            <v>41628</v>
          </cell>
          <cell r="U6336">
            <v>14</v>
          </cell>
          <cell r="V6336" t="str">
            <v>DE 08 A 15 DÍAS</v>
          </cell>
        </row>
        <row r="6337">
          <cell r="Q6337" t="str">
            <v>BANORTE4162571001335784210</v>
          </cell>
          <cell r="R6337" t="str">
            <v>O.K.</v>
          </cell>
          <cell r="S6337" t="str">
            <v>CONCILIADA</v>
          </cell>
          <cell r="T6337">
            <v>41628</v>
          </cell>
          <cell r="U6337">
            <v>14</v>
          </cell>
          <cell r="V6337" t="str">
            <v>DE 08 A 15 DÍAS</v>
          </cell>
        </row>
        <row r="6338">
          <cell r="Q6338" t="str">
            <v>BANORTE4162571001335743777</v>
          </cell>
          <cell r="R6338" t="str">
            <v>O.K.</v>
          </cell>
          <cell r="S6338" t="str">
            <v>CONCILIADA</v>
          </cell>
          <cell r="T6338">
            <v>41628</v>
          </cell>
          <cell r="U6338">
            <v>14</v>
          </cell>
          <cell r="V6338" t="str">
            <v>DE 08 A 15 DÍAS</v>
          </cell>
        </row>
        <row r="6339">
          <cell r="Q6339" t="str">
            <v>BANORTE4162571001335721562</v>
          </cell>
          <cell r="R6339" t="str">
            <v>O.K.</v>
          </cell>
          <cell r="S6339" t="str">
            <v>CONCILIADA</v>
          </cell>
          <cell r="T6339">
            <v>41628</v>
          </cell>
          <cell r="U6339">
            <v>14</v>
          </cell>
          <cell r="V6339" t="str">
            <v>DE 08 A 15 DÍAS</v>
          </cell>
        </row>
        <row r="6340">
          <cell r="Q6340" t="str">
            <v>BANORTE4162571001335750683</v>
          </cell>
          <cell r="R6340" t="str">
            <v>O.K.</v>
          </cell>
          <cell r="S6340" t="str">
            <v>CONCILIADA</v>
          </cell>
          <cell r="T6340">
            <v>41628</v>
          </cell>
          <cell r="U6340">
            <v>14</v>
          </cell>
          <cell r="V6340" t="str">
            <v>DE 08 A 15 DÍAS</v>
          </cell>
        </row>
        <row r="6341">
          <cell r="Q6341" t="str">
            <v>BANORTE4162571001335795398</v>
          </cell>
          <cell r="R6341" t="str">
            <v>O.K.</v>
          </cell>
          <cell r="S6341" t="str">
            <v>COMPENSADA</v>
          </cell>
          <cell r="T6341">
            <v>41628</v>
          </cell>
          <cell r="U6341">
            <v>14</v>
          </cell>
          <cell r="V6341" t="str">
            <v>DE 08 A 15 DÍAS</v>
          </cell>
        </row>
        <row r="6342">
          <cell r="Q6342" t="str">
            <v>BANORTE4162571001335786118</v>
          </cell>
          <cell r="R6342" t="str">
            <v>O.K.</v>
          </cell>
          <cell r="S6342" t="str">
            <v>CONCILIADA</v>
          </cell>
          <cell r="T6342">
            <v>41628</v>
          </cell>
          <cell r="U6342">
            <v>14</v>
          </cell>
          <cell r="V6342" t="str">
            <v>DE 08 A 15 DÍAS</v>
          </cell>
        </row>
        <row r="6343">
          <cell r="Q6343" t="str">
            <v>BANORTE4162571001335755402</v>
          </cell>
          <cell r="R6343" t="str">
            <v>O.K.</v>
          </cell>
          <cell r="S6343" t="str">
            <v>CONCILIADA</v>
          </cell>
          <cell r="T6343">
            <v>41628</v>
          </cell>
          <cell r="U6343">
            <v>14</v>
          </cell>
          <cell r="V6343" t="str">
            <v>DE 08 A 15 DÍAS</v>
          </cell>
        </row>
        <row r="6344">
          <cell r="Q6344" t="str">
            <v>BANORTE4162571001335727793</v>
          </cell>
          <cell r="R6344" t="str">
            <v>O.K.</v>
          </cell>
          <cell r="S6344" t="str">
            <v>CONCILIADA</v>
          </cell>
          <cell r="T6344">
            <v>41628</v>
          </cell>
          <cell r="U6344">
            <v>14</v>
          </cell>
          <cell r="V6344" t="str">
            <v>DE 08 A 15 DÍAS</v>
          </cell>
        </row>
        <row r="6345">
          <cell r="Q6345" t="str">
            <v>BANORTE4162571001335735567</v>
          </cell>
          <cell r="R6345" t="str">
            <v>O.K.</v>
          </cell>
          <cell r="S6345" t="str">
            <v>CONCILIADA</v>
          </cell>
          <cell r="T6345">
            <v>41628</v>
          </cell>
          <cell r="U6345">
            <v>14</v>
          </cell>
          <cell r="V6345" t="str">
            <v>DE 08 A 15 DÍAS</v>
          </cell>
        </row>
        <row r="6346">
          <cell r="Q6346" t="str">
            <v>BANORTE4162571001335774611</v>
          </cell>
          <cell r="R6346" t="str">
            <v>O.K.</v>
          </cell>
          <cell r="S6346" t="str">
            <v>CONCILIADA</v>
          </cell>
          <cell r="T6346">
            <v>41628</v>
          </cell>
          <cell r="U6346">
            <v>14</v>
          </cell>
          <cell r="V6346" t="str">
            <v>DE 08 A 15 DÍAS</v>
          </cell>
        </row>
        <row r="6347">
          <cell r="Q6347" t="str">
            <v>BANORTE4162571001335785563</v>
          </cell>
          <cell r="R6347" t="str">
            <v>O.K.</v>
          </cell>
          <cell r="S6347" t="str">
            <v>CONCILIADA</v>
          </cell>
          <cell r="T6347">
            <v>41628</v>
          </cell>
          <cell r="U6347">
            <v>14</v>
          </cell>
          <cell r="V6347" t="str">
            <v>DE 08 A 15 DÍAS</v>
          </cell>
        </row>
        <row r="6348">
          <cell r="Q6348" t="str">
            <v>BANORTE4162571001335783305</v>
          </cell>
          <cell r="R6348" t="str">
            <v>O.K.</v>
          </cell>
          <cell r="S6348" t="str">
            <v>CONCILIADA</v>
          </cell>
          <cell r="T6348">
            <v>41628</v>
          </cell>
          <cell r="U6348">
            <v>14</v>
          </cell>
          <cell r="V6348" t="str">
            <v>DE 08 A 15 DÍAS</v>
          </cell>
        </row>
        <row r="6349">
          <cell r="Q6349" t="str">
            <v>BANORTE4162571001335747347</v>
          </cell>
          <cell r="R6349" t="str">
            <v>O.K.</v>
          </cell>
          <cell r="S6349" t="str">
            <v>CONCILIADA</v>
          </cell>
          <cell r="T6349">
            <v>41628</v>
          </cell>
          <cell r="U6349">
            <v>14</v>
          </cell>
          <cell r="V6349" t="str">
            <v>DE 08 A 15 DÍAS</v>
          </cell>
        </row>
        <row r="6350">
          <cell r="Q6350" t="str">
            <v>BANORTE4162571001335705359</v>
          </cell>
          <cell r="R6350" t="str">
            <v>O.K.</v>
          </cell>
          <cell r="S6350" t="str">
            <v>CONCILIADA</v>
          </cell>
          <cell r="T6350">
            <v>41628</v>
          </cell>
          <cell r="U6350">
            <v>14</v>
          </cell>
          <cell r="V6350" t="str">
            <v>DE 08 A 15 DÍAS</v>
          </cell>
        </row>
        <row r="6351">
          <cell r="Q6351" t="str">
            <v>BANORTE4162571001335786652</v>
          </cell>
          <cell r="R6351" t="str">
            <v>O.K.</v>
          </cell>
          <cell r="S6351" t="str">
            <v>CONCILIADA</v>
          </cell>
          <cell r="T6351">
            <v>41628</v>
          </cell>
          <cell r="U6351">
            <v>14</v>
          </cell>
          <cell r="V6351" t="str">
            <v>DE 08 A 15 DÍAS</v>
          </cell>
        </row>
        <row r="6352">
          <cell r="Q6352" t="str">
            <v>BANORTE4162571001335744830</v>
          </cell>
          <cell r="R6352" t="str">
            <v>O.K.</v>
          </cell>
          <cell r="S6352" t="str">
            <v>CONCILIADA</v>
          </cell>
          <cell r="T6352">
            <v>41628</v>
          </cell>
          <cell r="U6352">
            <v>14</v>
          </cell>
          <cell r="V6352" t="str">
            <v>DE 08 A 15 DÍAS</v>
          </cell>
        </row>
        <row r="6353">
          <cell r="Q6353" t="str">
            <v>BANORTE4162571001335744962</v>
          </cell>
          <cell r="R6353" t="str">
            <v>O.K.</v>
          </cell>
          <cell r="S6353" t="str">
            <v>CONCILIADA</v>
          </cell>
          <cell r="T6353">
            <v>41628</v>
          </cell>
          <cell r="U6353">
            <v>14</v>
          </cell>
          <cell r="V6353" t="str">
            <v>DE 08 A 15 DÍAS</v>
          </cell>
        </row>
        <row r="6354">
          <cell r="Q6354" t="str">
            <v>BANORTE4162571001335723065</v>
          </cell>
          <cell r="R6354" t="str">
            <v>O.K.</v>
          </cell>
          <cell r="S6354" t="str">
            <v>CONCILIADA</v>
          </cell>
          <cell r="T6354">
            <v>41628</v>
          </cell>
          <cell r="U6354">
            <v>14</v>
          </cell>
          <cell r="V6354" t="str">
            <v>DE 08 A 15 DÍAS</v>
          </cell>
        </row>
        <row r="6355">
          <cell r="Q6355" t="str">
            <v>BANORTE4162571001335723071</v>
          </cell>
          <cell r="R6355" t="str">
            <v>O.K.</v>
          </cell>
          <cell r="S6355" t="str">
            <v>CONCILIADA</v>
          </cell>
          <cell r="T6355">
            <v>41628</v>
          </cell>
          <cell r="U6355">
            <v>14</v>
          </cell>
          <cell r="V6355" t="str">
            <v>DE 08 A 15 DÍAS</v>
          </cell>
        </row>
        <row r="6356">
          <cell r="Q6356" t="str">
            <v>BANORTE4162571001335721154</v>
          </cell>
          <cell r="R6356" t="str">
            <v>O.K.</v>
          </cell>
          <cell r="S6356" t="str">
            <v>CONCILIADA</v>
          </cell>
          <cell r="T6356">
            <v>41628</v>
          </cell>
          <cell r="U6356">
            <v>14</v>
          </cell>
          <cell r="V6356" t="str">
            <v>DE 08 A 15 DÍAS</v>
          </cell>
        </row>
        <row r="6357">
          <cell r="Q6357" t="str">
            <v>BANORTE4162571001335700651</v>
          </cell>
          <cell r="R6357" t="str">
            <v>O.K.</v>
          </cell>
          <cell r="S6357" t="str">
            <v>CONCILIADA</v>
          </cell>
          <cell r="T6357">
            <v>41628</v>
          </cell>
          <cell r="U6357">
            <v>14</v>
          </cell>
          <cell r="V6357" t="str">
            <v>DE 08 A 15 DÍAS</v>
          </cell>
        </row>
        <row r="6358">
          <cell r="Q6358" t="str">
            <v>BANORTE4162571001335778125</v>
          </cell>
          <cell r="R6358" t="str">
            <v>O.K.</v>
          </cell>
          <cell r="S6358" t="str">
            <v>CONCILIADA</v>
          </cell>
          <cell r="T6358">
            <v>41628</v>
          </cell>
          <cell r="U6358">
            <v>14</v>
          </cell>
          <cell r="V6358" t="str">
            <v>DE 08 A 15 DÍAS</v>
          </cell>
        </row>
        <row r="6359">
          <cell r="Q6359" t="str">
            <v>BANORTE4162571001335768069</v>
          </cell>
          <cell r="R6359" t="str">
            <v>O.K.</v>
          </cell>
          <cell r="S6359" t="str">
            <v>CONCILIADA</v>
          </cell>
          <cell r="T6359">
            <v>41628</v>
          </cell>
          <cell r="U6359">
            <v>14</v>
          </cell>
          <cell r="V6359" t="str">
            <v>DE 08 A 15 DÍAS</v>
          </cell>
        </row>
        <row r="6360">
          <cell r="Q6360" t="str">
            <v>BANORTE4162571001335714538</v>
          </cell>
          <cell r="R6360" t="str">
            <v>O.K.</v>
          </cell>
          <cell r="S6360" t="str">
            <v>CONCILIADA</v>
          </cell>
          <cell r="T6360">
            <v>41628</v>
          </cell>
          <cell r="U6360">
            <v>14</v>
          </cell>
          <cell r="V6360" t="str">
            <v>DE 08 A 15 DÍAS</v>
          </cell>
        </row>
        <row r="6361">
          <cell r="Q6361" t="str">
            <v>BANORTE4162571001335721477</v>
          </cell>
          <cell r="R6361" t="str">
            <v>O.K.</v>
          </cell>
          <cell r="S6361" t="str">
            <v>CONCILIADA</v>
          </cell>
          <cell r="T6361">
            <v>41628</v>
          </cell>
          <cell r="U6361">
            <v>14</v>
          </cell>
          <cell r="V6361" t="str">
            <v>DE 08 A 15 DÍAS</v>
          </cell>
        </row>
        <row r="6362">
          <cell r="Q6362" t="str">
            <v>BANORTE4162571001335795911</v>
          </cell>
          <cell r="R6362" t="str">
            <v>O.K.</v>
          </cell>
          <cell r="S6362" t="str">
            <v>CONCILIADA</v>
          </cell>
          <cell r="T6362">
            <v>41628</v>
          </cell>
          <cell r="U6362">
            <v>14</v>
          </cell>
          <cell r="V6362" t="str">
            <v>DE 08 A 15 DÍAS</v>
          </cell>
        </row>
        <row r="6363">
          <cell r="Q6363" t="str">
            <v>BANORTE4162571001335714533</v>
          </cell>
          <cell r="R6363" t="str">
            <v>O.K.</v>
          </cell>
          <cell r="S6363" t="str">
            <v>COMPENSADA</v>
          </cell>
          <cell r="T6363">
            <v>41628</v>
          </cell>
          <cell r="U6363">
            <v>14</v>
          </cell>
          <cell r="V6363" t="str">
            <v>DE 08 A 15 DÍAS</v>
          </cell>
        </row>
        <row r="6364">
          <cell r="Q6364" t="str">
            <v>BANORTE4162571001335743497</v>
          </cell>
          <cell r="R6364" t="str">
            <v>O.K.</v>
          </cell>
          <cell r="S6364" t="str">
            <v>CONCILIADA</v>
          </cell>
          <cell r="T6364">
            <v>41628</v>
          </cell>
          <cell r="U6364">
            <v>14</v>
          </cell>
          <cell r="V6364" t="str">
            <v>DE 08 A 15 DÍAS</v>
          </cell>
        </row>
        <row r="6365">
          <cell r="Q6365" t="str">
            <v>BANORTE4162571001335728679</v>
          </cell>
          <cell r="R6365" t="str">
            <v>O.K.</v>
          </cell>
          <cell r="S6365" t="str">
            <v>CONCILIADA</v>
          </cell>
          <cell r="T6365">
            <v>41628</v>
          </cell>
          <cell r="U6365">
            <v>14</v>
          </cell>
          <cell r="V6365" t="str">
            <v>DE 08 A 15 DÍAS</v>
          </cell>
        </row>
        <row r="6366">
          <cell r="Q6366" t="str">
            <v>BANORTE4162571001335754904</v>
          </cell>
          <cell r="R6366" t="str">
            <v>O.K.</v>
          </cell>
          <cell r="S6366" t="str">
            <v>CONCILIADA</v>
          </cell>
          <cell r="T6366">
            <v>41628</v>
          </cell>
          <cell r="U6366">
            <v>14</v>
          </cell>
          <cell r="V6366" t="str">
            <v>DE 08 A 15 DÍAS</v>
          </cell>
        </row>
        <row r="6367">
          <cell r="Q6367" t="str">
            <v>BANORTE4162571001335717187</v>
          </cell>
          <cell r="R6367" t="str">
            <v>O.K.</v>
          </cell>
          <cell r="S6367" t="str">
            <v>CONCILIADA</v>
          </cell>
          <cell r="T6367">
            <v>41628</v>
          </cell>
          <cell r="U6367">
            <v>14</v>
          </cell>
          <cell r="V6367" t="str">
            <v>DE 08 A 15 DÍAS</v>
          </cell>
        </row>
        <row r="6368">
          <cell r="Q6368" t="str">
            <v>BANORTE4162571001335721479</v>
          </cell>
          <cell r="R6368" t="str">
            <v>O.K.</v>
          </cell>
          <cell r="S6368" t="str">
            <v>CONCILIADA</v>
          </cell>
          <cell r="T6368">
            <v>41628</v>
          </cell>
          <cell r="U6368">
            <v>14</v>
          </cell>
          <cell r="V6368" t="str">
            <v>DE 08 A 15 DÍAS</v>
          </cell>
        </row>
        <row r="6369">
          <cell r="Q6369" t="str">
            <v>BANORTE4162571001335705349</v>
          </cell>
          <cell r="R6369" t="str">
            <v>O.K.</v>
          </cell>
          <cell r="S6369" t="str">
            <v>CONCILIADA</v>
          </cell>
          <cell r="T6369">
            <v>41628</v>
          </cell>
          <cell r="U6369">
            <v>14</v>
          </cell>
          <cell r="V6369" t="str">
            <v>DE 08 A 15 DÍAS</v>
          </cell>
        </row>
        <row r="6370">
          <cell r="Q6370" t="str">
            <v>BANORTE4162571001335752605</v>
          </cell>
          <cell r="R6370" t="str">
            <v>O.K.</v>
          </cell>
          <cell r="S6370" t="str">
            <v>CONCILIADA</v>
          </cell>
          <cell r="T6370">
            <v>41628</v>
          </cell>
          <cell r="U6370">
            <v>14</v>
          </cell>
          <cell r="V6370" t="str">
            <v>DE 08 A 15 DÍAS</v>
          </cell>
        </row>
        <row r="6371">
          <cell r="Q6371" t="str">
            <v>BANORTE4162571001335789104</v>
          </cell>
          <cell r="R6371" t="str">
            <v>O.K.</v>
          </cell>
          <cell r="S6371" t="str">
            <v>CONCILIADA</v>
          </cell>
          <cell r="T6371">
            <v>41628</v>
          </cell>
          <cell r="U6371">
            <v>14</v>
          </cell>
          <cell r="V6371" t="str">
            <v>DE 08 A 15 DÍAS</v>
          </cell>
        </row>
        <row r="6372">
          <cell r="Q6372" t="str">
            <v>BANORTE4162571001335727954</v>
          </cell>
          <cell r="R6372" t="str">
            <v>O.K.</v>
          </cell>
          <cell r="S6372" t="str">
            <v>CONCILIADA</v>
          </cell>
          <cell r="T6372">
            <v>41628</v>
          </cell>
          <cell r="U6372">
            <v>14</v>
          </cell>
          <cell r="V6372" t="str">
            <v>DE 08 A 15 DÍAS</v>
          </cell>
        </row>
        <row r="6373">
          <cell r="Q6373" t="str">
            <v>BANORTE4162571001335744309</v>
          </cell>
          <cell r="R6373" t="str">
            <v>O.K.</v>
          </cell>
          <cell r="S6373" t="str">
            <v>CONCILIADA</v>
          </cell>
          <cell r="T6373">
            <v>41628</v>
          </cell>
          <cell r="U6373">
            <v>14</v>
          </cell>
          <cell r="V6373" t="str">
            <v>DE 08 A 15 DÍAS</v>
          </cell>
        </row>
        <row r="6374">
          <cell r="Q6374" t="str">
            <v>BANORTE4162571001335763521</v>
          </cell>
          <cell r="R6374" t="str">
            <v>O.K.</v>
          </cell>
          <cell r="S6374" t="str">
            <v>CONCILIADA</v>
          </cell>
          <cell r="T6374">
            <v>41628</v>
          </cell>
          <cell r="U6374">
            <v>14</v>
          </cell>
          <cell r="V6374" t="str">
            <v>DE 08 A 15 DÍAS</v>
          </cell>
        </row>
        <row r="6375">
          <cell r="Q6375" t="str">
            <v>BANORTE4162571001335743004</v>
          </cell>
          <cell r="R6375" t="str">
            <v>O.K.</v>
          </cell>
          <cell r="S6375" t="str">
            <v>CONCILIADA</v>
          </cell>
          <cell r="T6375">
            <v>41628</v>
          </cell>
          <cell r="U6375">
            <v>14</v>
          </cell>
          <cell r="V6375" t="str">
            <v>DE 08 A 15 DÍAS</v>
          </cell>
        </row>
        <row r="6376">
          <cell r="Q6376" t="str">
            <v>BANORTE4162571001335719993</v>
          </cell>
          <cell r="R6376" t="str">
            <v>O.K.</v>
          </cell>
          <cell r="S6376" t="str">
            <v>CONCILIADA</v>
          </cell>
          <cell r="T6376">
            <v>41628</v>
          </cell>
          <cell r="U6376">
            <v>14</v>
          </cell>
          <cell r="V6376" t="str">
            <v>DE 08 A 15 DÍAS</v>
          </cell>
        </row>
        <row r="6377">
          <cell r="Q6377" t="str">
            <v>BANORTE4162571001335769160</v>
          </cell>
          <cell r="R6377" t="str">
            <v>O.K.</v>
          </cell>
          <cell r="S6377" t="str">
            <v>CONCILIADA</v>
          </cell>
          <cell r="T6377">
            <v>41628</v>
          </cell>
          <cell r="U6377">
            <v>14</v>
          </cell>
          <cell r="V6377" t="str">
            <v>DE 08 A 15 DÍAS</v>
          </cell>
        </row>
        <row r="6378">
          <cell r="Q6378" t="str">
            <v>BANORTE4162571001335752597</v>
          </cell>
          <cell r="R6378" t="str">
            <v>O.K.</v>
          </cell>
          <cell r="S6378" t="str">
            <v>CONCILIADA</v>
          </cell>
          <cell r="T6378">
            <v>41628</v>
          </cell>
          <cell r="U6378">
            <v>14</v>
          </cell>
          <cell r="V6378" t="str">
            <v>DE 08 A 15 DÍAS</v>
          </cell>
        </row>
        <row r="6379">
          <cell r="Q6379" t="str">
            <v>BANORTE4162571001335719994</v>
          </cell>
          <cell r="R6379" t="str">
            <v>O.K.</v>
          </cell>
          <cell r="S6379" t="str">
            <v>CONCILIADA</v>
          </cell>
          <cell r="T6379">
            <v>41628</v>
          </cell>
          <cell r="U6379">
            <v>14</v>
          </cell>
          <cell r="V6379" t="str">
            <v>DE 08 A 15 DÍAS</v>
          </cell>
        </row>
        <row r="6380">
          <cell r="Q6380" t="str">
            <v>BANORTE4162571001335791748</v>
          </cell>
          <cell r="R6380" t="str">
            <v>O.K.</v>
          </cell>
          <cell r="S6380" t="str">
            <v>CONCILIADA</v>
          </cell>
          <cell r="T6380">
            <v>41628</v>
          </cell>
          <cell r="U6380">
            <v>14</v>
          </cell>
          <cell r="V6380" t="str">
            <v>DE 08 A 15 DÍAS</v>
          </cell>
        </row>
        <row r="6381">
          <cell r="Q6381" t="str">
            <v>BANORTE4162571001335786199</v>
          </cell>
          <cell r="R6381" t="str">
            <v>O.K.</v>
          </cell>
          <cell r="S6381" t="str">
            <v>CONCILIADA</v>
          </cell>
          <cell r="T6381">
            <v>41628</v>
          </cell>
          <cell r="U6381">
            <v>14</v>
          </cell>
          <cell r="V6381" t="str">
            <v>DE 08 A 15 DÍAS</v>
          </cell>
        </row>
        <row r="6382">
          <cell r="Q6382" t="str">
            <v>BANORTE4162571001335777360</v>
          </cell>
          <cell r="R6382" t="str">
            <v>O.K.</v>
          </cell>
          <cell r="S6382" t="str">
            <v>CONCILIADA</v>
          </cell>
          <cell r="T6382">
            <v>41628</v>
          </cell>
          <cell r="U6382">
            <v>14</v>
          </cell>
          <cell r="V6382" t="str">
            <v>DE 08 A 15 DÍAS</v>
          </cell>
        </row>
        <row r="6383">
          <cell r="Q6383" t="str">
            <v>BANORTE4162571001335770795</v>
          </cell>
          <cell r="R6383" t="str">
            <v>O.K.</v>
          </cell>
          <cell r="S6383" t="str">
            <v>CONCILIADA</v>
          </cell>
          <cell r="T6383">
            <v>41628</v>
          </cell>
          <cell r="U6383">
            <v>14</v>
          </cell>
          <cell r="V6383" t="str">
            <v>DE 08 A 15 DÍAS</v>
          </cell>
        </row>
        <row r="6384">
          <cell r="Q6384" t="str">
            <v>BANORTE4162571001335742790</v>
          </cell>
          <cell r="R6384" t="str">
            <v>O.K.</v>
          </cell>
          <cell r="S6384" t="str">
            <v>CONCILIADA</v>
          </cell>
          <cell r="T6384">
            <v>41628</v>
          </cell>
          <cell r="U6384">
            <v>14</v>
          </cell>
          <cell r="V6384" t="str">
            <v>DE 08 A 15 DÍAS</v>
          </cell>
        </row>
        <row r="6385">
          <cell r="Q6385" t="str">
            <v>BANORTE4162571001335721593</v>
          </cell>
          <cell r="R6385" t="str">
            <v>O.K.</v>
          </cell>
          <cell r="S6385" t="str">
            <v>CONCILIADA</v>
          </cell>
          <cell r="T6385">
            <v>41628</v>
          </cell>
          <cell r="U6385">
            <v>14</v>
          </cell>
          <cell r="V6385" t="str">
            <v>DE 08 A 15 DÍAS</v>
          </cell>
        </row>
        <row r="6386">
          <cell r="Q6386" t="str">
            <v>BANORTE4162571001335751889</v>
          </cell>
          <cell r="R6386" t="str">
            <v>O.K.</v>
          </cell>
          <cell r="S6386" t="str">
            <v>CONCILIADA</v>
          </cell>
          <cell r="T6386">
            <v>41628</v>
          </cell>
          <cell r="U6386">
            <v>14</v>
          </cell>
          <cell r="V6386" t="str">
            <v>DE 08 A 15 DÍAS</v>
          </cell>
        </row>
        <row r="6387">
          <cell r="Q6387" t="str">
            <v>BANORTE4162571001335736463</v>
          </cell>
          <cell r="R6387" t="str">
            <v>O.K.</v>
          </cell>
          <cell r="S6387" t="str">
            <v>CONCILIADA</v>
          </cell>
          <cell r="T6387">
            <v>41628</v>
          </cell>
          <cell r="U6387">
            <v>14</v>
          </cell>
          <cell r="V6387" t="str">
            <v>DE 08 A 15 DÍAS</v>
          </cell>
        </row>
        <row r="6388">
          <cell r="Q6388" t="str">
            <v>BANORTE4162571001335728730</v>
          </cell>
          <cell r="R6388" t="str">
            <v>O.K.</v>
          </cell>
          <cell r="S6388" t="str">
            <v>CONCILIADA</v>
          </cell>
          <cell r="T6388">
            <v>41628</v>
          </cell>
          <cell r="U6388">
            <v>14</v>
          </cell>
          <cell r="V6388" t="str">
            <v>DE 08 A 15 DÍAS</v>
          </cell>
        </row>
        <row r="6389">
          <cell r="Q6389" t="str">
            <v>BANORTE4162571001335742788</v>
          </cell>
          <cell r="R6389" t="str">
            <v>O.K.</v>
          </cell>
          <cell r="S6389" t="str">
            <v>CONCILIADA</v>
          </cell>
          <cell r="T6389">
            <v>41628</v>
          </cell>
          <cell r="U6389">
            <v>14</v>
          </cell>
          <cell r="V6389" t="str">
            <v>DE 08 A 15 DÍAS</v>
          </cell>
        </row>
        <row r="6390">
          <cell r="Q6390" t="str">
            <v>BANCOMER AMEX4162513463835252901</v>
          </cell>
          <cell r="R6390" t="str">
            <v>O.K.</v>
          </cell>
          <cell r="S6390" t="str">
            <v>DIF. DE CTVOS.</v>
          </cell>
          <cell r="T6390">
            <v>41628</v>
          </cell>
          <cell r="U6390">
            <v>14</v>
          </cell>
          <cell r="V6390" t="str">
            <v>DE 08 A 15 DÍAS</v>
          </cell>
        </row>
        <row r="6391">
          <cell r="Q6391" t="str">
            <v>BANCOMER AMEX4162513463835219867</v>
          </cell>
          <cell r="R6391" t="str">
            <v>O.K.</v>
          </cell>
          <cell r="S6391" t="str">
            <v>DIF. DE CTVOS.</v>
          </cell>
          <cell r="T6391">
            <v>41628</v>
          </cell>
          <cell r="U6391">
            <v>14</v>
          </cell>
          <cell r="V6391" t="str">
            <v>DE 08 A 15 DÍAS</v>
          </cell>
        </row>
        <row r="6392">
          <cell r="Q6392" t="str">
            <v>BANCOMER AMEX4162513463835206109</v>
          </cell>
          <cell r="R6392" t="str">
            <v>O.K.</v>
          </cell>
          <cell r="S6392" t="str">
            <v>DIF. DE CTVOS.</v>
          </cell>
          <cell r="T6392">
            <v>41628</v>
          </cell>
          <cell r="U6392">
            <v>14</v>
          </cell>
          <cell r="V6392" t="str">
            <v>DE 08 A 15 DÍAS</v>
          </cell>
        </row>
        <row r="6393">
          <cell r="Q6393" t="str">
            <v>BANCOMER AMEX4162513463835228280</v>
          </cell>
          <cell r="R6393" t="str">
            <v>O.K.</v>
          </cell>
          <cell r="S6393" t="str">
            <v>DIF. DE CTVOS.</v>
          </cell>
          <cell r="T6393">
            <v>41628</v>
          </cell>
          <cell r="U6393">
            <v>14</v>
          </cell>
          <cell r="V6393" t="str">
            <v>DE 08 A 15 DÍAS</v>
          </cell>
        </row>
        <row r="6394">
          <cell r="Q6394" t="str">
            <v>BANCOMER AMEX4162513463835231615</v>
          </cell>
          <cell r="R6394" t="str">
            <v>O.K.</v>
          </cell>
          <cell r="S6394" t="str">
            <v>DIF. DE CTVOS.</v>
          </cell>
          <cell r="T6394">
            <v>41628</v>
          </cell>
          <cell r="U6394">
            <v>14</v>
          </cell>
          <cell r="V6394" t="str">
            <v>DE 08 A 15 DÍAS</v>
          </cell>
        </row>
        <row r="6395">
          <cell r="Q6395" t="str">
            <v>BANCOMER AMEX4162513463835253612</v>
          </cell>
          <cell r="R6395" t="str">
            <v>O.K.</v>
          </cell>
          <cell r="S6395" t="str">
            <v>DIF. DE CTVOS.</v>
          </cell>
          <cell r="T6395">
            <v>41628</v>
          </cell>
          <cell r="U6395">
            <v>14</v>
          </cell>
          <cell r="V6395" t="str">
            <v>DE 08 A 15 DÍAS</v>
          </cell>
        </row>
        <row r="6396">
          <cell r="Q6396" t="str">
            <v>BANCOMER AMEX4162513463835244598</v>
          </cell>
          <cell r="R6396" t="str">
            <v>O.K.</v>
          </cell>
          <cell r="S6396" t="str">
            <v>DIF. DE CTVOS.</v>
          </cell>
          <cell r="T6396">
            <v>41628</v>
          </cell>
          <cell r="U6396">
            <v>14</v>
          </cell>
          <cell r="V6396" t="str">
            <v>DE 08 A 15 DÍAS</v>
          </cell>
        </row>
        <row r="6397">
          <cell r="Q6397" t="str">
            <v>BANCOMER AMEX4162513463835206107</v>
          </cell>
          <cell r="R6397" t="str">
            <v>.O.K.</v>
          </cell>
          <cell r="S6397" t="str">
            <v>meses sin intereses</v>
          </cell>
          <cell r="T6397">
            <v>41628</v>
          </cell>
          <cell r="U6397">
            <v>14</v>
          </cell>
          <cell r="V6397" t="str">
            <v>DE 08 A 15 DÍAS</v>
          </cell>
        </row>
        <row r="6398">
          <cell r="Q6398" t="str">
            <v>BANCOMER AMEX4162513463835206108</v>
          </cell>
          <cell r="R6398" t="str">
            <v>O.K.</v>
          </cell>
          <cell r="S6398" t="str">
            <v>DIF. DE CTVOS.</v>
          </cell>
          <cell r="T6398">
            <v>41628</v>
          </cell>
          <cell r="U6398">
            <v>14</v>
          </cell>
          <cell r="V6398" t="str">
            <v>DE 08 A 15 DÍAS</v>
          </cell>
        </row>
        <row r="6399">
          <cell r="Q6399" t="str">
            <v>BANCOMER AMEX4162513463835207620</v>
          </cell>
          <cell r="R6399" t="str">
            <v>O.K.</v>
          </cell>
          <cell r="S6399" t="str">
            <v>DIF. DE CTVOS.</v>
          </cell>
          <cell r="T6399">
            <v>41628</v>
          </cell>
          <cell r="U6399">
            <v>14</v>
          </cell>
          <cell r="V6399" t="str">
            <v>DE 08 A 15 DÍAS</v>
          </cell>
        </row>
        <row r="6400">
          <cell r="Q6400" t="str">
            <v>BANCOMER AMEX4162513463835209289</v>
          </cell>
          <cell r="R6400" t="str">
            <v>O.K.</v>
          </cell>
          <cell r="S6400" t="str">
            <v>DIF. DE CTVOS.</v>
          </cell>
          <cell r="T6400">
            <v>41628</v>
          </cell>
          <cell r="U6400">
            <v>14</v>
          </cell>
          <cell r="V6400" t="str">
            <v>DE 08 A 15 DÍAS</v>
          </cell>
        </row>
        <row r="6401">
          <cell r="Q6401" t="str">
            <v>BANCOMER AMEX4162513463835215063</v>
          </cell>
          <cell r="R6401" t="str">
            <v>O.K.</v>
          </cell>
          <cell r="S6401" t="str">
            <v>DIF. DE CTVOS.</v>
          </cell>
          <cell r="T6401">
            <v>41628</v>
          </cell>
          <cell r="U6401">
            <v>14</v>
          </cell>
          <cell r="V6401" t="str">
            <v>DE 08 A 15 DÍAS</v>
          </cell>
        </row>
        <row r="6402">
          <cell r="Q6402" t="str">
            <v>BANCOMER AMEX4162513463835231818</v>
          </cell>
          <cell r="R6402" t="str">
            <v>O.K.</v>
          </cell>
          <cell r="S6402" t="str">
            <v>DIF. DE CTVOS.</v>
          </cell>
          <cell r="T6402">
            <v>41628</v>
          </cell>
          <cell r="U6402">
            <v>14</v>
          </cell>
          <cell r="V6402" t="str">
            <v>DE 08 A 15 DÍAS</v>
          </cell>
        </row>
        <row r="6403">
          <cell r="Q6403" t="str">
            <v>BANCOMER AMEX4162513463835238417</v>
          </cell>
          <cell r="R6403" t="str">
            <v>O.K.</v>
          </cell>
          <cell r="S6403" t="str">
            <v>DIF. DE CTVOS.</v>
          </cell>
          <cell r="T6403">
            <v>41628</v>
          </cell>
          <cell r="U6403">
            <v>14</v>
          </cell>
          <cell r="V6403" t="str">
            <v>DE 08 A 15 DÍAS</v>
          </cell>
        </row>
        <row r="6404">
          <cell r="Q6404" t="str">
            <v>BANCOMER AMEX4162513463835246483</v>
          </cell>
          <cell r="R6404" t="str">
            <v>O.K.</v>
          </cell>
          <cell r="S6404" t="str">
            <v>DIF. DE CTVOS.</v>
          </cell>
          <cell r="T6404">
            <v>41628</v>
          </cell>
          <cell r="U6404">
            <v>14</v>
          </cell>
          <cell r="V6404" t="str">
            <v>DE 08 A 15 DÍAS</v>
          </cell>
        </row>
        <row r="6405">
          <cell r="Q6405" t="str">
            <v>BANCOMER AMEX4162513463835200473</v>
          </cell>
          <cell r="R6405" t="str">
            <v>O.K.</v>
          </cell>
          <cell r="S6405" t="str">
            <v>DIF. DE CTVOS.</v>
          </cell>
          <cell r="T6405">
            <v>41628</v>
          </cell>
          <cell r="U6405">
            <v>14</v>
          </cell>
          <cell r="V6405" t="str">
            <v>DE 08 A 15 DÍAS</v>
          </cell>
        </row>
        <row r="6406">
          <cell r="Q6406" t="str">
            <v>BANCOMER AMEX4162513463835238751</v>
          </cell>
          <cell r="R6406" t="str">
            <v>O.K.</v>
          </cell>
          <cell r="S6406" t="str">
            <v>DIF. DE CTVOS.</v>
          </cell>
          <cell r="T6406">
            <v>41628</v>
          </cell>
          <cell r="U6406">
            <v>14</v>
          </cell>
          <cell r="V6406" t="str">
            <v>DE 08 A 15 DÍAS</v>
          </cell>
        </row>
        <row r="6407">
          <cell r="Q6407" t="str">
            <v>BANCOMER AMEX4162513463835217801</v>
          </cell>
          <cell r="R6407" t="str">
            <v>O.K.</v>
          </cell>
          <cell r="S6407" t="str">
            <v>DIF. DE CTVOS.</v>
          </cell>
          <cell r="T6407">
            <v>41628</v>
          </cell>
          <cell r="U6407">
            <v>14</v>
          </cell>
          <cell r="V6407" t="str">
            <v>DE 08 A 15 DÍAS</v>
          </cell>
        </row>
        <row r="6408">
          <cell r="Q6408" t="str">
            <v>BANCOMER AMEX4162513463835231617</v>
          </cell>
          <cell r="R6408" t="str">
            <v>O.K.</v>
          </cell>
          <cell r="S6408" t="str">
            <v>DIF. DE CTVOS.</v>
          </cell>
          <cell r="T6408">
            <v>41628</v>
          </cell>
          <cell r="U6408">
            <v>14</v>
          </cell>
          <cell r="V6408" t="str">
            <v>DE 08 A 15 DÍAS</v>
          </cell>
        </row>
        <row r="6409">
          <cell r="Q6409" t="str">
            <v>BANCOMER AMEX4162513463835217187</v>
          </cell>
          <cell r="R6409" t="str">
            <v>O.K.</v>
          </cell>
          <cell r="S6409" t="str">
            <v>DIF. DE CTVOS.</v>
          </cell>
          <cell r="T6409">
            <v>41628</v>
          </cell>
          <cell r="U6409">
            <v>14</v>
          </cell>
          <cell r="V6409" t="str">
            <v>DE 08 A 15 DÍAS</v>
          </cell>
        </row>
        <row r="6410">
          <cell r="Q6410" t="str">
            <v>BANCOMER AMEX4162513463835238420</v>
          </cell>
          <cell r="R6410" t="str">
            <v>O.K.</v>
          </cell>
          <cell r="S6410" t="str">
            <v>DIF. DE CTVOS.</v>
          </cell>
          <cell r="T6410">
            <v>41628</v>
          </cell>
          <cell r="U6410">
            <v>14</v>
          </cell>
          <cell r="V6410" t="str">
            <v>DE 08 A 15 DÍAS</v>
          </cell>
        </row>
        <row r="6411">
          <cell r="Q6411" t="str">
            <v>BANCOMER AMEX4162513463835206112</v>
          </cell>
          <cell r="R6411" t="str">
            <v>O.K.</v>
          </cell>
          <cell r="S6411" t="str">
            <v>DIF. DE CTVOS.</v>
          </cell>
          <cell r="T6411">
            <v>41628</v>
          </cell>
          <cell r="U6411">
            <v>14</v>
          </cell>
          <cell r="V6411" t="str">
            <v>DE 08 A 15 DÍAS</v>
          </cell>
        </row>
        <row r="6412">
          <cell r="Q6412" t="str">
            <v>BANCOMER AMEX4162513463835226023</v>
          </cell>
          <cell r="R6412" t="str">
            <v>O.K.</v>
          </cell>
          <cell r="S6412" t="str">
            <v>DIF. DE CTVOS.</v>
          </cell>
          <cell r="T6412">
            <v>41628</v>
          </cell>
          <cell r="U6412">
            <v>14</v>
          </cell>
          <cell r="V6412" t="str">
            <v>DE 08 A 15 DÍAS</v>
          </cell>
        </row>
        <row r="6413">
          <cell r="Q6413" t="str">
            <v>BANCOMER AMEX4162513463835200437</v>
          </cell>
          <cell r="R6413" t="str">
            <v>O.K.</v>
          </cell>
          <cell r="S6413" t="str">
            <v>DIF. DE CTVOS.</v>
          </cell>
          <cell r="T6413">
            <v>41628</v>
          </cell>
          <cell r="U6413">
            <v>14</v>
          </cell>
          <cell r="V6413" t="str">
            <v>DE 08 A 15 DÍAS</v>
          </cell>
        </row>
        <row r="6414">
          <cell r="Q6414" t="str">
            <v>BANCOMER AMEX4162513463835245670</v>
          </cell>
          <cell r="R6414" t="str">
            <v>O.K.</v>
          </cell>
          <cell r="S6414" t="str">
            <v>DIF. DE CTVOS.</v>
          </cell>
          <cell r="T6414">
            <v>41628</v>
          </cell>
          <cell r="U6414">
            <v>14</v>
          </cell>
          <cell r="V6414" t="str">
            <v>DE 08 A 15 DÍAS</v>
          </cell>
        </row>
        <row r="6415">
          <cell r="Q6415" t="str">
            <v>BANCOMER AMEX4162513463835252919</v>
          </cell>
          <cell r="R6415" t="str">
            <v>O.K.</v>
          </cell>
          <cell r="S6415" t="str">
            <v>DIF. DE CTVOS.</v>
          </cell>
          <cell r="T6415">
            <v>41628</v>
          </cell>
          <cell r="U6415">
            <v>14</v>
          </cell>
          <cell r="V6415" t="str">
            <v>DE 08 A 15 DÍAS</v>
          </cell>
        </row>
        <row r="6416">
          <cell r="Q6416" t="str">
            <v>BANCOMER AMEX4162513463835207619</v>
          </cell>
          <cell r="R6416" t="str">
            <v>O.K.</v>
          </cell>
          <cell r="S6416" t="str">
            <v>DIF. DE CTVOS.</v>
          </cell>
          <cell r="T6416">
            <v>41628</v>
          </cell>
          <cell r="U6416">
            <v>14</v>
          </cell>
          <cell r="V6416" t="str">
            <v>DE 08 A 15 DÍAS</v>
          </cell>
        </row>
        <row r="6417">
          <cell r="Q6417" t="str">
            <v>BANCOMER AMEX4162513463835254172</v>
          </cell>
          <cell r="R6417" t="str">
            <v>O.K.</v>
          </cell>
          <cell r="S6417" t="str">
            <v>DIF. DE CTVOS.</v>
          </cell>
          <cell r="T6417">
            <v>41628</v>
          </cell>
          <cell r="U6417">
            <v>14</v>
          </cell>
          <cell r="V6417" t="str">
            <v>DE 08 A 15 DÍAS</v>
          </cell>
        </row>
        <row r="6418">
          <cell r="Q6418" t="str">
            <v>BANCOMER AMEX4162513463835253676</v>
          </cell>
          <cell r="R6418" t="str">
            <v>O.K.</v>
          </cell>
          <cell r="S6418" t="str">
            <v>DIF. DE CTVOS.</v>
          </cell>
          <cell r="T6418">
            <v>41628</v>
          </cell>
          <cell r="U6418">
            <v>14</v>
          </cell>
          <cell r="V6418" t="str">
            <v>DE 08 A 15 DÍAS</v>
          </cell>
        </row>
        <row r="6419">
          <cell r="Q6419" t="str">
            <v>BANCOMER AMEX4162513463835209701</v>
          </cell>
          <cell r="R6419" t="str">
            <v>O.K.</v>
          </cell>
          <cell r="S6419" t="str">
            <v>DIF. DE CTVOS.</v>
          </cell>
          <cell r="T6419">
            <v>41628</v>
          </cell>
          <cell r="U6419">
            <v>14</v>
          </cell>
          <cell r="V6419" t="str">
            <v>DE 08 A 15 DÍAS</v>
          </cell>
        </row>
        <row r="6420">
          <cell r="Q6420" t="str">
            <v>BANCOMER AMEX4162513463835231791</v>
          </cell>
          <cell r="R6420" t="str">
            <v>O.K.</v>
          </cell>
          <cell r="S6420" t="str">
            <v>DIF. DE CTVOS.</v>
          </cell>
          <cell r="T6420">
            <v>41628</v>
          </cell>
          <cell r="U6420">
            <v>14</v>
          </cell>
          <cell r="V6420" t="str">
            <v>DE 08 A 15 DÍAS</v>
          </cell>
        </row>
        <row r="6421">
          <cell r="Q6421" t="str">
            <v>BANCOMER AMEX4162513463835258060</v>
          </cell>
          <cell r="R6421" t="str">
            <v>O.K.</v>
          </cell>
          <cell r="S6421" t="str">
            <v>DIF. DE CTVOS.</v>
          </cell>
          <cell r="T6421">
            <v>41628</v>
          </cell>
          <cell r="U6421">
            <v>14</v>
          </cell>
          <cell r="V6421" t="str">
            <v>DE 08 A 15 DÍAS</v>
          </cell>
        </row>
        <row r="6422">
          <cell r="Q6422" t="str">
            <v>BANCOMER AMEX4162513463835206111</v>
          </cell>
          <cell r="R6422" t="str">
            <v>O.K.</v>
          </cell>
          <cell r="S6422" t="str">
            <v>DIF. DE CTVOS.</v>
          </cell>
          <cell r="T6422">
            <v>41628</v>
          </cell>
          <cell r="U6422">
            <v>14</v>
          </cell>
          <cell r="V6422" t="str">
            <v>DE 08 A 15 DÍAS</v>
          </cell>
        </row>
        <row r="6423">
          <cell r="Q6423" t="str">
            <v>BANCOMER AMEX4162513463835211232</v>
          </cell>
          <cell r="R6423" t="str">
            <v>O.K.</v>
          </cell>
          <cell r="S6423" t="str">
            <v>DIF. DE CTVOS.</v>
          </cell>
          <cell r="T6423">
            <v>41628</v>
          </cell>
          <cell r="U6423">
            <v>14</v>
          </cell>
          <cell r="V6423" t="str">
            <v>DE 08 A 15 DÍAS</v>
          </cell>
        </row>
        <row r="6424">
          <cell r="Q6424" t="str">
            <v>BANCOMER AMEX4162513463835206113</v>
          </cell>
          <cell r="R6424" t="str">
            <v>O.K.</v>
          </cell>
          <cell r="S6424" t="str">
            <v>DIF. DE CTVOS.</v>
          </cell>
          <cell r="T6424">
            <v>41628</v>
          </cell>
          <cell r="U6424">
            <v>14</v>
          </cell>
          <cell r="V6424" t="str">
            <v>DE 08 A 15 DÍAS</v>
          </cell>
        </row>
        <row r="6425">
          <cell r="Q6425" t="str">
            <v>BANCOMER AMEX4162513463835226805</v>
          </cell>
          <cell r="R6425" t="str">
            <v>O.K.</v>
          </cell>
          <cell r="S6425" t="str">
            <v>DIF. DE CTVOS.</v>
          </cell>
          <cell r="T6425">
            <v>41628</v>
          </cell>
          <cell r="U6425">
            <v>14</v>
          </cell>
          <cell r="V6425" t="str">
            <v>DE 08 A 15 DÍAS</v>
          </cell>
        </row>
        <row r="6426">
          <cell r="Q6426" t="str">
            <v>BANCOMER AMEX4162513463835253665</v>
          </cell>
          <cell r="R6426" t="str">
            <v>O.K.</v>
          </cell>
          <cell r="S6426" t="str">
            <v>DIF. DE CTVOS.</v>
          </cell>
          <cell r="T6426">
            <v>41628</v>
          </cell>
          <cell r="U6426">
            <v>14</v>
          </cell>
          <cell r="V6426" t="str">
            <v>DE 08 A 15 DÍAS</v>
          </cell>
        </row>
        <row r="6427">
          <cell r="Q6427" t="str">
            <v>BANCOMER AMEX4162513463835262312</v>
          </cell>
          <cell r="R6427" t="str">
            <v>O.K.</v>
          </cell>
          <cell r="S6427" t="str">
            <v>DIF. DE CTVOS.</v>
          </cell>
          <cell r="T6427">
            <v>41628</v>
          </cell>
          <cell r="U6427">
            <v>14</v>
          </cell>
          <cell r="V6427" t="str">
            <v>DE 08 A 15 DÍAS</v>
          </cell>
        </row>
        <row r="6428">
          <cell r="Q6428" t="str">
            <v>BANCOMER AMEX4162513463835280370</v>
          </cell>
          <cell r="R6428" t="str">
            <v>O.K.</v>
          </cell>
          <cell r="S6428" t="str">
            <v>DIF. DE CTVOS.</v>
          </cell>
          <cell r="T6428">
            <v>41628</v>
          </cell>
          <cell r="U6428">
            <v>14</v>
          </cell>
          <cell r="V6428" t="str">
            <v>DE 08 A 15 DÍAS</v>
          </cell>
        </row>
        <row r="6429">
          <cell r="Q6429" t="str">
            <v>BANCOMER AMEX4162513463835247220</v>
          </cell>
          <cell r="R6429" t="str">
            <v>O.K.</v>
          </cell>
          <cell r="S6429" t="str">
            <v>DIF. DE CTVOS.</v>
          </cell>
          <cell r="T6429">
            <v>41628</v>
          </cell>
          <cell r="U6429">
            <v>14</v>
          </cell>
          <cell r="V6429" t="str">
            <v>DE 08 A 15 DÍAS</v>
          </cell>
        </row>
        <row r="6430">
          <cell r="Q6430" t="str">
            <v>BANCOMER AMEX4162513463835247222</v>
          </cell>
          <cell r="R6430" t="str">
            <v>O.K.</v>
          </cell>
          <cell r="S6430" t="str">
            <v>DIF. DE CTVOS.</v>
          </cell>
          <cell r="T6430">
            <v>41628</v>
          </cell>
          <cell r="U6430">
            <v>14</v>
          </cell>
          <cell r="V6430" t="str">
            <v>DE 08 A 15 DÍAS</v>
          </cell>
        </row>
        <row r="6431">
          <cell r="Q6431" t="str">
            <v>BANCOMER AMEX4162513463835252959</v>
          </cell>
          <cell r="R6431" t="str">
            <v>O.K.</v>
          </cell>
          <cell r="S6431" t="str">
            <v>DIF. DE CTVOS.</v>
          </cell>
          <cell r="T6431">
            <v>41628</v>
          </cell>
          <cell r="U6431">
            <v>14</v>
          </cell>
          <cell r="V6431" t="str">
            <v>DE 08 A 15 DÍAS</v>
          </cell>
        </row>
        <row r="6432">
          <cell r="Q6432" t="str">
            <v>BANCOMER AMEX4162513463835253670</v>
          </cell>
          <cell r="R6432" t="str">
            <v>O.K.</v>
          </cell>
          <cell r="S6432" t="str">
            <v>DIF. DE CTVOS.</v>
          </cell>
          <cell r="T6432">
            <v>41628</v>
          </cell>
          <cell r="U6432">
            <v>14</v>
          </cell>
          <cell r="V6432" t="str">
            <v>DE 08 A 15 DÍAS</v>
          </cell>
        </row>
        <row r="6433">
          <cell r="Q6433" t="str">
            <v>BANCOMER AMEX4162513463835247875</v>
          </cell>
          <cell r="R6433" t="str">
            <v>O.K.</v>
          </cell>
          <cell r="S6433" t="str">
            <v>DIF. DE CTVOS.</v>
          </cell>
          <cell r="T6433">
            <v>41628</v>
          </cell>
          <cell r="U6433">
            <v>14</v>
          </cell>
          <cell r="V6433" t="str">
            <v>DE 08 A 15 DÍAS</v>
          </cell>
        </row>
        <row r="6434">
          <cell r="Q6434" t="str">
            <v>BANCOMER AMEX4162513463835205986</v>
          </cell>
          <cell r="R6434" t="str">
            <v>O.K.</v>
          </cell>
          <cell r="S6434" t="str">
            <v>DIF. DE CTVOS.</v>
          </cell>
          <cell r="T6434">
            <v>41628</v>
          </cell>
          <cell r="U6434">
            <v>14</v>
          </cell>
          <cell r="V6434" t="str">
            <v>DE 08 A 15 DÍAS</v>
          </cell>
        </row>
        <row r="6435">
          <cell r="Q6435" t="str">
            <v>BANCOMER AMEX4162513463835239532</v>
          </cell>
          <cell r="R6435" t="str">
            <v>O.K.</v>
          </cell>
          <cell r="S6435" t="str">
            <v>DIF. DE CTVOS.</v>
          </cell>
          <cell r="T6435">
            <v>41628</v>
          </cell>
          <cell r="U6435">
            <v>14</v>
          </cell>
          <cell r="V6435" t="str">
            <v>DE 08 A 15 DÍAS</v>
          </cell>
        </row>
        <row r="6436">
          <cell r="Q6436" t="str">
            <v>BANCOMER AMEX4162513463835206110</v>
          </cell>
          <cell r="R6436" t="str">
            <v>O.K.</v>
          </cell>
          <cell r="S6436" t="str">
            <v>COMPENSADA</v>
          </cell>
          <cell r="T6436">
            <v>41628</v>
          </cell>
          <cell r="U6436">
            <v>14</v>
          </cell>
          <cell r="V6436" t="str">
            <v>DE 08 A 15 DÍAS</v>
          </cell>
        </row>
        <row r="6437">
          <cell r="Q6437" t="str">
            <v>BANCOMER AMEX4162513463835217487</v>
          </cell>
          <cell r="R6437" t="str">
            <v>O.K.</v>
          </cell>
          <cell r="S6437" t="str">
            <v>DIF. DE CTVOS.</v>
          </cell>
          <cell r="T6437">
            <v>41628</v>
          </cell>
          <cell r="U6437">
            <v>14</v>
          </cell>
          <cell r="V6437" t="str">
            <v>DE 08 A 15 DÍAS</v>
          </cell>
        </row>
        <row r="6438">
          <cell r="Q6438" t="str">
            <v>BANCOMER AMEX4162513463835202680</v>
          </cell>
          <cell r="R6438" t="str">
            <v>O.K.</v>
          </cell>
          <cell r="S6438" t="str">
            <v>DIF. DE CTVOS.</v>
          </cell>
          <cell r="T6438">
            <v>41628</v>
          </cell>
          <cell r="U6438">
            <v>14</v>
          </cell>
          <cell r="V6438" t="str">
            <v>DE 08 A 15 DÍAS</v>
          </cell>
        </row>
        <row r="6439">
          <cell r="Q6439" t="str">
            <v>BANCOMER AMEX4162513463835238552</v>
          </cell>
          <cell r="R6439" t="str">
            <v>O.K.</v>
          </cell>
          <cell r="S6439" t="str">
            <v>DIF. DE CTVOS.</v>
          </cell>
          <cell r="T6439">
            <v>41628</v>
          </cell>
          <cell r="U6439">
            <v>14</v>
          </cell>
          <cell r="V6439" t="str">
            <v>DE 08 A 15 DÍAS</v>
          </cell>
        </row>
        <row r="6440">
          <cell r="Q6440" t="str">
            <v>BANCOMER AMEX4162513463835206105</v>
          </cell>
          <cell r="R6440" t="str">
            <v>O.K.</v>
          </cell>
          <cell r="S6440" t="str">
            <v>DIF. DE CTVOS.</v>
          </cell>
          <cell r="T6440">
            <v>41628</v>
          </cell>
          <cell r="U6440">
            <v>14</v>
          </cell>
          <cell r="V6440" t="str">
            <v>DE 08 A 15 DÍAS</v>
          </cell>
        </row>
        <row r="6441">
          <cell r="Q6441" t="str">
            <v>BANCOMER AMEX4162513463835254178</v>
          </cell>
          <cell r="R6441" t="str">
            <v>O.K.</v>
          </cell>
          <cell r="S6441" t="str">
            <v>DIF. DE CTVOS.</v>
          </cell>
          <cell r="T6441">
            <v>41628</v>
          </cell>
          <cell r="U6441">
            <v>14</v>
          </cell>
          <cell r="V6441" t="str">
            <v>DE 08 A 15 DÍAS</v>
          </cell>
        </row>
        <row r="6442">
          <cell r="Q6442" t="str">
            <v>BANCOMER AMEX4162513463835231612</v>
          </cell>
          <cell r="R6442" t="str">
            <v>O.K.</v>
          </cell>
          <cell r="S6442" t="str">
            <v>DIF. DE CTVOS.</v>
          </cell>
          <cell r="T6442">
            <v>41628</v>
          </cell>
          <cell r="U6442">
            <v>14</v>
          </cell>
          <cell r="V6442" t="str">
            <v>DE 08 A 15 DÍAS</v>
          </cell>
        </row>
        <row r="6443">
          <cell r="Q6443" t="str">
            <v>BANCOMER AMEX4162513463835278677</v>
          </cell>
          <cell r="R6443" t="str">
            <v>O.K.</v>
          </cell>
          <cell r="S6443" t="str">
            <v>DIF. DE CTVOS.</v>
          </cell>
          <cell r="T6443">
            <v>41628</v>
          </cell>
          <cell r="U6443">
            <v>14</v>
          </cell>
          <cell r="V6443" t="str">
            <v>DE 08 A 15 DÍAS</v>
          </cell>
        </row>
        <row r="6444">
          <cell r="Q6444" t="str">
            <v>BANCOMER AMEX4162513463835215064</v>
          </cell>
          <cell r="R6444" t="str">
            <v>O.K.</v>
          </cell>
          <cell r="S6444" t="str">
            <v>DIF. DE CTVOS.</v>
          </cell>
          <cell r="T6444">
            <v>41628</v>
          </cell>
          <cell r="U6444">
            <v>14</v>
          </cell>
          <cell r="V6444" t="str">
            <v>DE 08 A 15 DÍAS</v>
          </cell>
        </row>
        <row r="6445">
          <cell r="Q6445" t="str">
            <v>BANCOMER AMEX4162513463835231821</v>
          </cell>
          <cell r="R6445" t="str">
            <v>O.K.</v>
          </cell>
          <cell r="S6445" t="str">
            <v>DIF. DE CTVOS.</v>
          </cell>
          <cell r="T6445">
            <v>41628</v>
          </cell>
          <cell r="U6445">
            <v>14</v>
          </cell>
          <cell r="V6445" t="str">
            <v>DE 08 A 15 DÍAS</v>
          </cell>
        </row>
        <row r="6446">
          <cell r="Q6446" t="str">
            <v>BANCOMER AMEX4162513463835262112</v>
          </cell>
          <cell r="R6446" t="str">
            <v>O.K.</v>
          </cell>
          <cell r="S6446" t="str">
            <v>DIF. DE CTVOS.</v>
          </cell>
          <cell r="T6446">
            <v>41628</v>
          </cell>
          <cell r="U6446">
            <v>14</v>
          </cell>
          <cell r="V6446" t="str">
            <v>DE 08 A 15 DÍAS</v>
          </cell>
        </row>
        <row r="6447">
          <cell r="Q6447" t="str">
            <v>BANCOMER AMEX4162513463835227680</v>
          </cell>
          <cell r="R6447" t="str">
            <v>O.K.</v>
          </cell>
          <cell r="S6447" t="str">
            <v>DIF. DE CTVOS.</v>
          </cell>
          <cell r="T6447">
            <v>41628</v>
          </cell>
          <cell r="U6447">
            <v>14</v>
          </cell>
          <cell r="V6447" t="str">
            <v>DE 08 A 15 DÍAS</v>
          </cell>
        </row>
        <row r="6448">
          <cell r="Q6448" t="str">
            <v>BANCOMER AMEX4162513463835250003</v>
          </cell>
          <cell r="R6448" t="str">
            <v>O.K.</v>
          </cell>
          <cell r="S6448" t="str">
            <v>DIF. DE CTVOS.</v>
          </cell>
          <cell r="T6448">
            <v>41628</v>
          </cell>
          <cell r="U6448">
            <v>14</v>
          </cell>
          <cell r="V6448" t="str">
            <v>DE 08 A 15 DÍAS</v>
          </cell>
        </row>
        <row r="6449">
          <cell r="Q6449" t="str">
            <v>BANCOMER AMEX4162513463835294496</v>
          </cell>
          <cell r="R6449" t="str">
            <v>O.K.</v>
          </cell>
          <cell r="S6449" t="str">
            <v>DIF. DE CTVOS.</v>
          </cell>
          <cell r="T6449">
            <v>41628</v>
          </cell>
          <cell r="U6449">
            <v>14</v>
          </cell>
          <cell r="V6449" t="str">
            <v>DE 08 A 15 DÍAS</v>
          </cell>
        </row>
        <row r="6450">
          <cell r="Q6450" t="str">
            <v>BANCOMER AMEX4162513463835254179</v>
          </cell>
          <cell r="R6450" t="str">
            <v>O.K.</v>
          </cell>
          <cell r="S6450" t="str">
            <v>DIF. DE CTVOS.</v>
          </cell>
          <cell r="T6450">
            <v>41628</v>
          </cell>
          <cell r="U6450">
            <v>14</v>
          </cell>
          <cell r="V6450" t="str">
            <v>DE 08 A 15 DÍAS</v>
          </cell>
        </row>
        <row r="6451">
          <cell r="Q6451" t="str">
            <v>BANCOMER AMEX4162513463835206104</v>
          </cell>
          <cell r="R6451" t="str">
            <v>O.K.</v>
          </cell>
          <cell r="S6451" t="str">
            <v>DIF. DE CTVOS.</v>
          </cell>
          <cell r="T6451">
            <v>41628</v>
          </cell>
          <cell r="U6451">
            <v>14</v>
          </cell>
          <cell r="V6451" t="str">
            <v>DE 08 A 15 DÍAS</v>
          </cell>
        </row>
        <row r="6452">
          <cell r="Q6452" t="str">
            <v>BANCOMER AMEX4162513463835224171</v>
          </cell>
          <cell r="R6452" t="str">
            <v>O.K.</v>
          </cell>
          <cell r="S6452" t="str">
            <v>DIF. DE CTVOS.</v>
          </cell>
          <cell r="T6452">
            <v>41628</v>
          </cell>
          <cell r="U6452">
            <v>14</v>
          </cell>
          <cell r="V6452" t="str">
            <v>DE 08 A 15 DÍAS</v>
          </cell>
        </row>
        <row r="6453">
          <cell r="Q6453" t="str">
            <v>BANCOMER AMEX4162513463835245554</v>
          </cell>
          <cell r="R6453" t="str">
            <v>O.K.</v>
          </cell>
          <cell r="S6453" t="str">
            <v>DIF. DE CTVOS.</v>
          </cell>
          <cell r="T6453">
            <v>41628</v>
          </cell>
          <cell r="U6453">
            <v>14</v>
          </cell>
          <cell r="V6453" t="str">
            <v>DE 08 A 15 DÍAS</v>
          </cell>
        </row>
        <row r="6454">
          <cell r="Q6454" t="str">
            <v>BANCOMER AMEX4162513463835245304</v>
          </cell>
          <cell r="R6454" t="str">
            <v>O.K.</v>
          </cell>
          <cell r="S6454" t="str">
            <v>DIF. DE CTVOS.</v>
          </cell>
          <cell r="T6454">
            <v>41628</v>
          </cell>
          <cell r="U6454">
            <v>14</v>
          </cell>
          <cell r="V6454" t="str">
            <v>DE 08 A 15 DÍAS</v>
          </cell>
        </row>
        <row r="6455">
          <cell r="Q6455" t="str">
            <v>BANCOMER AMEX4162513463835215664</v>
          </cell>
          <cell r="R6455" t="str">
            <v>O.K.</v>
          </cell>
          <cell r="S6455" t="str">
            <v>DIF. DE CTVOS.</v>
          </cell>
          <cell r="T6455">
            <v>41628</v>
          </cell>
          <cell r="U6455">
            <v>14</v>
          </cell>
          <cell r="V6455" t="str">
            <v>DE 08 A 15 DÍAS</v>
          </cell>
        </row>
        <row r="6456">
          <cell r="Q6456" t="str">
            <v>BANCOMER AMEX4162513463835219232</v>
          </cell>
          <cell r="R6456" t="str">
            <v>O.K.</v>
          </cell>
          <cell r="S6456" t="str">
            <v>DIF. DE CTVOS.</v>
          </cell>
          <cell r="T6456">
            <v>41628</v>
          </cell>
          <cell r="U6456">
            <v>14</v>
          </cell>
          <cell r="V6456" t="str">
            <v>DE 08 A 15 DÍAS</v>
          </cell>
        </row>
        <row r="6457">
          <cell r="Q6457" t="str">
            <v>BANCOMER AMEX4162513463835206106</v>
          </cell>
          <cell r="R6457" t="str">
            <v>O.K.</v>
          </cell>
          <cell r="S6457" t="str">
            <v>DIF. DE CTVOS.</v>
          </cell>
          <cell r="T6457">
            <v>41628</v>
          </cell>
          <cell r="U6457">
            <v>14</v>
          </cell>
          <cell r="V6457" t="str">
            <v>DE 08 A 15 DÍAS</v>
          </cell>
        </row>
        <row r="6458">
          <cell r="Q6458" t="str">
            <v>BANCOMER AMEX4162513463835245316</v>
          </cell>
          <cell r="R6458" t="str">
            <v>O.K.</v>
          </cell>
          <cell r="S6458" t="str">
            <v>DIF. DE CTVOS.</v>
          </cell>
          <cell r="T6458">
            <v>41628</v>
          </cell>
          <cell r="U6458">
            <v>14</v>
          </cell>
          <cell r="V6458" t="str">
            <v>DE 08 A 15 DÍAS</v>
          </cell>
        </row>
        <row r="6459">
          <cell r="Q6459" t="str">
            <v>BANCOMER AMEX4162513463835254184</v>
          </cell>
          <cell r="R6459" t="str">
            <v>O.K.</v>
          </cell>
          <cell r="S6459" t="str">
            <v>DIF. DE CTVOS.</v>
          </cell>
          <cell r="T6459">
            <v>41628</v>
          </cell>
          <cell r="U6459">
            <v>14</v>
          </cell>
          <cell r="V6459" t="str">
            <v>DE 08 A 15 DÍAS</v>
          </cell>
        </row>
        <row r="6460">
          <cell r="Q6460" t="str">
            <v>BANCOMER AMEX4162513463835203914</v>
          </cell>
          <cell r="R6460" t="str">
            <v>O.K.</v>
          </cell>
          <cell r="S6460" t="str">
            <v>DIF. DE CTVOS.</v>
          </cell>
          <cell r="T6460">
            <v>41628</v>
          </cell>
          <cell r="U6460">
            <v>14</v>
          </cell>
          <cell r="V6460" t="str">
            <v>DE 08 A 15 DÍAS</v>
          </cell>
        </row>
        <row r="6461">
          <cell r="Q6461" t="str">
            <v>BANCOMER AMEX4162513463835235900</v>
          </cell>
          <cell r="R6461" t="str">
            <v>O.K.</v>
          </cell>
          <cell r="S6461" t="str">
            <v>DIF. DE CTVOS.</v>
          </cell>
          <cell r="T6461">
            <v>41628</v>
          </cell>
          <cell r="U6461">
            <v>14</v>
          </cell>
          <cell r="V6461" t="str">
            <v>DE 08 A 15 DÍAS</v>
          </cell>
        </row>
        <row r="6462">
          <cell r="Q6462" t="str">
            <v>BANCOMER AMEX4162513463835238883</v>
          </cell>
          <cell r="R6462" t="str">
            <v>O.K.</v>
          </cell>
          <cell r="S6462" t="str">
            <v>DIF. DE CTVOS.</v>
          </cell>
          <cell r="T6462">
            <v>41628</v>
          </cell>
          <cell r="U6462">
            <v>14</v>
          </cell>
          <cell r="V6462" t="str">
            <v>DE 08 A 15 DÍAS</v>
          </cell>
        </row>
        <row r="6463">
          <cell r="Q6463" t="str">
            <v>BANCOMER AMEX4162513463835206299</v>
          </cell>
          <cell r="R6463" t="str">
            <v>O.K.</v>
          </cell>
          <cell r="S6463" t="str">
            <v>COMPENSADA</v>
          </cell>
          <cell r="T6463">
            <v>41628</v>
          </cell>
          <cell r="U6463">
            <v>14</v>
          </cell>
          <cell r="V6463" t="str">
            <v>DE 08 A 15 DÍAS</v>
          </cell>
        </row>
        <row r="6464">
          <cell r="Q6464" t="str">
            <v>BANCOMER AMEX4162513463835250168</v>
          </cell>
          <cell r="R6464" t="str">
            <v>O.K.</v>
          </cell>
          <cell r="S6464" t="str">
            <v>DIF. DE CTVOS.</v>
          </cell>
          <cell r="T6464">
            <v>41628</v>
          </cell>
          <cell r="U6464">
            <v>14</v>
          </cell>
          <cell r="V6464" t="str">
            <v>DE 08 A 15 DÍAS</v>
          </cell>
        </row>
        <row r="6465">
          <cell r="Q6465" t="str">
            <v>BANCOMER AMEX4162513463835244594</v>
          </cell>
          <cell r="R6465" t="str">
            <v>O.K.</v>
          </cell>
          <cell r="S6465" t="str">
            <v>DIF. DE CTVOS.</v>
          </cell>
          <cell r="T6465">
            <v>41628</v>
          </cell>
          <cell r="U6465">
            <v>14</v>
          </cell>
          <cell r="V6465" t="str">
            <v>DE 08 A 15 DÍAS</v>
          </cell>
        </row>
        <row r="6466">
          <cell r="Q6466" t="str">
            <v>BANCOMER AMEX4162513463835266040</v>
          </cell>
          <cell r="R6466" t="str">
            <v>O.K.</v>
          </cell>
          <cell r="S6466" t="str">
            <v>DIF. DE CTVOS.</v>
          </cell>
          <cell r="T6466">
            <v>41628</v>
          </cell>
          <cell r="U6466">
            <v>14</v>
          </cell>
          <cell r="V6466" t="str">
            <v>DE 08 A 15 DÍAS</v>
          </cell>
        </row>
        <row r="6467">
          <cell r="Q6467" t="str">
            <v>BANCOMER AMEX4162513463835247878</v>
          </cell>
          <cell r="R6467" t="str">
            <v>O.K.</v>
          </cell>
          <cell r="S6467" t="str">
            <v>DIF. DE CTVOS.</v>
          </cell>
          <cell r="T6467">
            <v>41628</v>
          </cell>
          <cell r="U6467">
            <v>14</v>
          </cell>
          <cell r="V6467" t="str">
            <v>DE 08 A 15 DÍAS</v>
          </cell>
        </row>
        <row r="6468">
          <cell r="Q6468" t="str">
            <v>BANCOMER AMEX4162513463835209700</v>
          </cell>
          <cell r="R6468" t="str">
            <v>O.K.</v>
          </cell>
          <cell r="S6468" t="str">
            <v>DIF. DE CTVOS.</v>
          </cell>
          <cell r="T6468">
            <v>41628</v>
          </cell>
          <cell r="U6468">
            <v>14</v>
          </cell>
          <cell r="V6468" t="str">
            <v>DE 08 A 15 DÍAS</v>
          </cell>
        </row>
        <row r="6469">
          <cell r="Q6469" t="str">
            <v>BANCOMER AMEX4162513463835294494</v>
          </cell>
          <cell r="R6469" t="str">
            <v>O.K.</v>
          </cell>
          <cell r="S6469" t="str">
            <v>DIF. DE CTVOS.</v>
          </cell>
          <cell r="T6469">
            <v>41628</v>
          </cell>
          <cell r="U6469">
            <v>14</v>
          </cell>
          <cell r="V6469" t="str">
            <v>DE 08 A 15 DÍAS</v>
          </cell>
        </row>
        <row r="6470">
          <cell r="Q6470" t="str">
            <v>BANCOMER AMEX4162513463835238877</v>
          </cell>
          <cell r="R6470" t="str">
            <v>O.K.</v>
          </cell>
          <cell r="S6470" t="str">
            <v>DIF. DE CTVOS.</v>
          </cell>
          <cell r="T6470">
            <v>41628</v>
          </cell>
          <cell r="U6470">
            <v>14</v>
          </cell>
          <cell r="V6470" t="str">
            <v>DE 08 A 15 DÍAS</v>
          </cell>
        </row>
        <row r="6471">
          <cell r="Q6471" t="str">
            <v>BANCOMER AMEX4162513463835260320</v>
          </cell>
          <cell r="R6471" t="str">
            <v>O.K.</v>
          </cell>
          <cell r="S6471" t="str">
            <v>DIF. DE CTVOS.</v>
          </cell>
          <cell r="T6471">
            <v>41628</v>
          </cell>
          <cell r="U6471">
            <v>14</v>
          </cell>
          <cell r="V6471" t="str">
            <v>DE 08 A 15 DÍAS</v>
          </cell>
        </row>
        <row r="6472">
          <cell r="Q6472" t="str">
            <v>BANCOMER AMEX4162513463835253351</v>
          </cell>
          <cell r="R6472" t="str">
            <v>O.K.</v>
          </cell>
          <cell r="S6472" t="str">
            <v>DIF. DE CTVOS.</v>
          </cell>
          <cell r="T6472">
            <v>41628</v>
          </cell>
          <cell r="U6472">
            <v>14</v>
          </cell>
          <cell r="V6472" t="str">
            <v>DE 08 A 15 DÍAS</v>
          </cell>
        </row>
        <row r="6473">
          <cell r="Q6473" t="str">
            <v>BANCOMER AMEX4162513463835231712</v>
          </cell>
          <cell r="R6473" t="str">
            <v>O.K.</v>
          </cell>
          <cell r="S6473" t="str">
            <v>DIF. DE CTVOS.</v>
          </cell>
          <cell r="T6473">
            <v>41628</v>
          </cell>
          <cell r="U6473">
            <v>14</v>
          </cell>
          <cell r="V6473" t="str">
            <v>DE 08 A 15 DÍAS</v>
          </cell>
        </row>
        <row r="6474">
          <cell r="Q6474" t="str">
            <v>BANCOMER AMEX4162513463835282543</v>
          </cell>
          <cell r="R6474" t="str">
            <v>O.K.</v>
          </cell>
          <cell r="S6474" t="str">
            <v>DIF. DE CTVOS.</v>
          </cell>
          <cell r="T6474">
            <v>41628</v>
          </cell>
          <cell r="U6474">
            <v>14</v>
          </cell>
          <cell r="V6474" t="str">
            <v>DE 08 A 15 DÍAS</v>
          </cell>
        </row>
        <row r="6475">
          <cell r="Q6475" t="str">
            <v>BANCOMER AMEX4162513463835293211</v>
          </cell>
          <cell r="R6475" t="str">
            <v>O.K.</v>
          </cell>
          <cell r="S6475" t="str">
            <v>DIF. DE CTVOS.</v>
          </cell>
          <cell r="T6475">
            <v>41628</v>
          </cell>
          <cell r="U6475">
            <v>14</v>
          </cell>
          <cell r="V6475" t="str">
            <v>DE 08 A 15 DÍAS</v>
          </cell>
        </row>
        <row r="6476">
          <cell r="Q6476" t="str">
            <v>BANCOMER AMEX4162513463835224349</v>
          </cell>
          <cell r="R6476" t="str">
            <v>O.K.</v>
          </cell>
          <cell r="S6476" t="str">
            <v>DIF. DE CTVOS.</v>
          </cell>
          <cell r="T6476">
            <v>41628</v>
          </cell>
          <cell r="U6476">
            <v>14</v>
          </cell>
          <cell r="V6476" t="str">
            <v>DE 08 A 15 DÍAS</v>
          </cell>
        </row>
        <row r="6477">
          <cell r="Q6477" t="str">
            <v>BANCOMER AMEX4162513463835240584</v>
          </cell>
          <cell r="R6477" t="str">
            <v>O.K.</v>
          </cell>
          <cell r="S6477" t="str">
            <v>DIF. DE CTVOS.</v>
          </cell>
          <cell r="T6477">
            <v>41628</v>
          </cell>
          <cell r="U6477">
            <v>14</v>
          </cell>
          <cell r="V6477" t="str">
            <v>DE 08 A 15 DÍAS</v>
          </cell>
        </row>
        <row r="6478">
          <cell r="Q6478" t="str">
            <v>BANCOMER AMEX4162513463835266036</v>
          </cell>
          <cell r="R6478" t="str">
            <v>O.K.</v>
          </cell>
          <cell r="S6478" t="str">
            <v>DIF. DE CTVOS.</v>
          </cell>
          <cell r="T6478">
            <v>41628</v>
          </cell>
          <cell r="U6478">
            <v>14</v>
          </cell>
          <cell r="V6478" t="str">
            <v>DE 08 A 15 DÍAS</v>
          </cell>
        </row>
        <row r="6479">
          <cell r="Q6479" t="str">
            <v>BANCOMER AMEX4162513463835293207</v>
          </cell>
          <cell r="R6479" t="str">
            <v>O.K.</v>
          </cell>
          <cell r="S6479" t="str">
            <v>DIF. DE CTVOS.</v>
          </cell>
          <cell r="T6479">
            <v>41628</v>
          </cell>
          <cell r="U6479">
            <v>14</v>
          </cell>
          <cell r="V6479" t="str">
            <v>DE 08 A 15 DÍAS</v>
          </cell>
        </row>
        <row r="6480">
          <cell r="Q6480" t="str">
            <v>BANCOMER AMEX4162513463835254177</v>
          </cell>
          <cell r="R6480" t="str">
            <v>O.K.</v>
          </cell>
          <cell r="S6480" t="str">
            <v>DIF. DE CTVOS.</v>
          </cell>
          <cell r="T6480">
            <v>41628</v>
          </cell>
          <cell r="U6480">
            <v>14</v>
          </cell>
          <cell r="V6480" t="str">
            <v>DE 08 A 15 DÍAS</v>
          </cell>
        </row>
        <row r="6481">
          <cell r="Q6481" t="str">
            <v>BANCOMER AMEX4162513463835294489</v>
          </cell>
          <cell r="R6481" t="str">
            <v>O.K.</v>
          </cell>
          <cell r="S6481" t="str">
            <v>DIF. DE CTVOS.</v>
          </cell>
          <cell r="T6481">
            <v>41628</v>
          </cell>
          <cell r="U6481">
            <v>14</v>
          </cell>
          <cell r="V6481" t="str">
            <v>DE 08 A 15 DÍAS</v>
          </cell>
        </row>
        <row r="6482">
          <cell r="Q6482" t="str">
            <v>BANAMEX4162659712241450683</v>
          </cell>
          <cell r="R6482" t="str">
            <v>O.K.</v>
          </cell>
          <cell r="S6482" t="str">
            <v>CONCILIADA</v>
          </cell>
          <cell r="T6482">
            <v>41628</v>
          </cell>
          <cell r="U6482">
            <v>13</v>
          </cell>
          <cell r="V6482" t="str">
            <v>DE 08 A 15 DÍAS</v>
          </cell>
        </row>
        <row r="6483">
          <cell r="Q6483" t="str">
            <v>BANAMEX4162659712241470236</v>
          </cell>
          <cell r="R6483" t="str">
            <v>O.K.</v>
          </cell>
          <cell r="S6483" t="str">
            <v>CONCILIADA</v>
          </cell>
          <cell r="T6483">
            <v>41628</v>
          </cell>
          <cell r="U6483">
            <v>13</v>
          </cell>
          <cell r="V6483" t="str">
            <v>DE 08 A 15 DÍAS</v>
          </cell>
        </row>
        <row r="6484">
          <cell r="Q6484" t="str">
            <v>BANAMEX4162659712242145704</v>
          </cell>
          <cell r="R6484" t="str">
            <v>O.K.</v>
          </cell>
          <cell r="S6484" t="str">
            <v>COMPENSADA</v>
          </cell>
          <cell r="T6484">
            <v>41628</v>
          </cell>
          <cell r="U6484">
            <v>13</v>
          </cell>
          <cell r="V6484" t="str">
            <v>DE 08 A 15 DÍAS</v>
          </cell>
        </row>
        <row r="6485">
          <cell r="Q6485" t="str">
            <v>BANAMEX4162659712242145704</v>
          </cell>
          <cell r="R6485" t="str">
            <v>O.K.</v>
          </cell>
          <cell r="S6485" t="str">
            <v>COMPENSADA</v>
          </cell>
          <cell r="T6485">
            <v>41628</v>
          </cell>
          <cell r="U6485">
            <v>13</v>
          </cell>
          <cell r="V6485" t="str">
            <v>DE 08 A 15 DÍAS</v>
          </cell>
        </row>
        <row r="6486">
          <cell r="Q6486" t="str">
            <v>BANAMEX4162659712242145704</v>
          </cell>
          <cell r="R6486" t="str">
            <v>O.K.</v>
          </cell>
          <cell r="S6486" t="str">
            <v>COMPENSADA</v>
          </cell>
          <cell r="T6486">
            <v>41628</v>
          </cell>
          <cell r="U6486">
            <v>13</v>
          </cell>
          <cell r="V6486" t="str">
            <v>DE 08 A 15 DÍAS</v>
          </cell>
        </row>
        <row r="6487">
          <cell r="Q6487" t="str">
            <v>BANAMEX4162659712242145704</v>
          </cell>
          <cell r="R6487" t="str">
            <v>O.K.</v>
          </cell>
          <cell r="S6487" t="str">
            <v>COMPENSADA</v>
          </cell>
          <cell r="T6487">
            <v>41628</v>
          </cell>
          <cell r="U6487">
            <v>13</v>
          </cell>
          <cell r="V6487" t="str">
            <v>DE 08 A 15 DÍAS</v>
          </cell>
        </row>
        <row r="6488">
          <cell r="Q6488" t="str">
            <v>BANAMEX4162659712242145704</v>
          </cell>
          <cell r="R6488" t="str">
            <v>O.K.</v>
          </cell>
          <cell r="S6488" t="str">
            <v>COMPENSADA</v>
          </cell>
          <cell r="T6488">
            <v>41628</v>
          </cell>
          <cell r="U6488">
            <v>13</v>
          </cell>
          <cell r="V6488" t="str">
            <v>DE 08 A 15 DÍAS</v>
          </cell>
        </row>
        <row r="6489">
          <cell r="Q6489" t="str">
            <v>BANAMEX4162659712242145704</v>
          </cell>
          <cell r="R6489" t="str">
            <v>O.K.</v>
          </cell>
          <cell r="S6489" t="str">
            <v>COMPENSADA</v>
          </cell>
          <cell r="T6489">
            <v>41628</v>
          </cell>
          <cell r="U6489">
            <v>13</v>
          </cell>
          <cell r="V6489" t="str">
            <v>DE 08 A 15 DÍAS</v>
          </cell>
        </row>
        <row r="6490">
          <cell r="Q6490" t="str">
            <v>BANAMEX4162659712242145704</v>
          </cell>
          <cell r="R6490" t="str">
            <v>O.K.</v>
          </cell>
          <cell r="S6490" t="str">
            <v>COMPENSADA</v>
          </cell>
          <cell r="T6490">
            <v>41628</v>
          </cell>
          <cell r="U6490">
            <v>13</v>
          </cell>
          <cell r="V6490" t="str">
            <v>DE 08 A 15 DÍAS</v>
          </cell>
        </row>
        <row r="6491">
          <cell r="Q6491" t="str">
            <v>BANAMEX4162659712242145738</v>
          </cell>
          <cell r="R6491" t="str">
            <v>O.K.</v>
          </cell>
          <cell r="S6491" t="str">
            <v>COMPENSADA</v>
          </cell>
          <cell r="T6491">
            <v>41628</v>
          </cell>
          <cell r="U6491">
            <v>13</v>
          </cell>
          <cell r="V6491" t="str">
            <v>DE 08 A 15 DÍAS</v>
          </cell>
        </row>
        <row r="6492">
          <cell r="Q6492" t="str">
            <v>BANAMEX4162659712242145738</v>
          </cell>
          <cell r="R6492" t="str">
            <v>O.K.</v>
          </cell>
          <cell r="S6492" t="str">
            <v>COMPENSADA</v>
          </cell>
          <cell r="T6492">
            <v>41628</v>
          </cell>
          <cell r="U6492">
            <v>13</v>
          </cell>
          <cell r="V6492" t="str">
            <v>DE 08 A 15 DÍAS</v>
          </cell>
        </row>
        <row r="6493">
          <cell r="Q6493" t="str">
            <v>BANAMEX4162659712242145738</v>
          </cell>
          <cell r="R6493" t="str">
            <v>O.K.</v>
          </cell>
          <cell r="S6493" t="str">
            <v>COMPENSADA</v>
          </cell>
          <cell r="T6493">
            <v>41628</v>
          </cell>
          <cell r="U6493">
            <v>13</v>
          </cell>
          <cell r="V6493" t="str">
            <v>DE 08 A 15 DÍAS</v>
          </cell>
        </row>
        <row r="6494">
          <cell r="Q6494" t="str">
            <v>BANAMEX4162659712242145738</v>
          </cell>
          <cell r="R6494" t="str">
            <v>O.K.</v>
          </cell>
          <cell r="S6494" t="str">
            <v>COMPENSADA</v>
          </cell>
          <cell r="T6494">
            <v>41628</v>
          </cell>
          <cell r="U6494">
            <v>13</v>
          </cell>
          <cell r="V6494" t="str">
            <v>DE 08 A 15 DÍAS</v>
          </cell>
        </row>
        <row r="6495">
          <cell r="Q6495" t="str">
            <v>BANAMEX4162659712242145738</v>
          </cell>
          <cell r="R6495" t="str">
            <v>O.K.</v>
          </cell>
          <cell r="S6495" t="str">
            <v>COMPENSADA</v>
          </cell>
          <cell r="T6495">
            <v>41628</v>
          </cell>
          <cell r="U6495">
            <v>13</v>
          </cell>
          <cell r="V6495" t="str">
            <v>DE 08 A 15 DÍAS</v>
          </cell>
        </row>
        <row r="6496">
          <cell r="Q6496" t="str">
            <v>BANAMEX4162659712242145738</v>
          </cell>
          <cell r="R6496" t="str">
            <v>O.K.</v>
          </cell>
          <cell r="S6496" t="str">
            <v>COMPENSADA</v>
          </cell>
          <cell r="T6496">
            <v>41628</v>
          </cell>
          <cell r="U6496">
            <v>13</v>
          </cell>
          <cell r="V6496" t="str">
            <v>DE 08 A 15 DÍAS</v>
          </cell>
        </row>
        <row r="6497">
          <cell r="Q6497" t="str">
            <v>BANAMEX4162659712242145738</v>
          </cell>
          <cell r="R6497" t="str">
            <v>O.K.</v>
          </cell>
          <cell r="S6497" t="str">
            <v>COMPENSADA</v>
          </cell>
          <cell r="T6497">
            <v>41628</v>
          </cell>
          <cell r="U6497">
            <v>13</v>
          </cell>
          <cell r="V6497" t="str">
            <v>DE 08 A 15 DÍAS</v>
          </cell>
        </row>
        <row r="6498">
          <cell r="Q6498" t="str">
            <v>BANAMEX4162659712242145738</v>
          </cell>
          <cell r="R6498" t="str">
            <v>O.K.</v>
          </cell>
          <cell r="S6498" t="str">
            <v>COMPENSADA</v>
          </cell>
          <cell r="T6498">
            <v>41628</v>
          </cell>
          <cell r="U6498">
            <v>13</v>
          </cell>
          <cell r="V6498" t="str">
            <v>DE 08 A 15 DÍAS</v>
          </cell>
        </row>
        <row r="6499">
          <cell r="Q6499" t="str">
            <v>BANAMEX4162659712242145738</v>
          </cell>
          <cell r="R6499" t="str">
            <v>O.K.</v>
          </cell>
          <cell r="S6499" t="str">
            <v>COMPENSADA</v>
          </cell>
          <cell r="T6499">
            <v>41628</v>
          </cell>
          <cell r="U6499">
            <v>13</v>
          </cell>
          <cell r="V6499" t="str">
            <v>DE 08 A 15 DÍAS</v>
          </cell>
        </row>
        <row r="6500">
          <cell r="Q6500" t="str">
            <v>BANAMEX4162659712242145738</v>
          </cell>
          <cell r="R6500" t="str">
            <v>O.K.</v>
          </cell>
          <cell r="S6500" t="str">
            <v>COMPENSADA</v>
          </cell>
          <cell r="T6500">
            <v>41628</v>
          </cell>
          <cell r="U6500">
            <v>13</v>
          </cell>
          <cell r="V6500" t="str">
            <v>DE 08 A 15 DÍAS</v>
          </cell>
        </row>
        <row r="6501">
          <cell r="Q6501" t="str">
            <v>BANAMEX4162659712242145738</v>
          </cell>
          <cell r="R6501" t="str">
            <v>O.K.</v>
          </cell>
          <cell r="S6501" t="str">
            <v>COMPENSADA</v>
          </cell>
          <cell r="T6501">
            <v>41628</v>
          </cell>
          <cell r="U6501">
            <v>13</v>
          </cell>
          <cell r="V6501" t="str">
            <v>DE 08 A 15 DÍAS</v>
          </cell>
        </row>
        <row r="6502">
          <cell r="Q6502" t="str">
            <v>BANAMEX4162659712242145738</v>
          </cell>
          <cell r="R6502" t="str">
            <v>O.K.</v>
          </cell>
          <cell r="S6502" t="str">
            <v>COMPENSADA</v>
          </cell>
          <cell r="T6502">
            <v>41628</v>
          </cell>
          <cell r="U6502">
            <v>13</v>
          </cell>
          <cell r="V6502" t="str">
            <v>DE 08 A 15 DÍAS</v>
          </cell>
        </row>
        <row r="6503">
          <cell r="Q6503" t="str">
            <v>BANAMEX4162659712242145738</v>
          </cell>
          <cell r="R6503" t="str">
            <v>O.K.</v>
          </cell>
          <cell r="S6503" t="str">
            <v>COMPENSADA</v>
          </cell>
          <cell r="T6503">
            <v>41628</v>
          </cell>
          <cell r="U6503">
            <v>13</v>
          </cell>
          <cell r="V6503" t="str">
            <v>DE 08 A 15 DÍAS</v>
          </cell>
        </row>
        <row r="6504">
          <cell r="Q6504" t="str">
            <v>BANAMEX4162659712242145738</v>
          </cell>
          <cell r="R6504" t="str">
            <v>O.K.</v>
          </cell>
          <cell r="S6504" t="str">
            <v>COMPENSADA</v>
          </cell>
          <cell r="T6504">
            <v>41628</v>
          </cell>
          <cell r="U6504">
            <v>13</v>
          </cell>
          <cell r="V6504" t="str">
            <v>DE 08 A 15 DÍAS</v>
          </cell>
        </row>
        <row r="6505">
          <cell r="Q6505" t="str">
            <v>BANAMEX4162659712242368124</v>
          </cell>
          <cell r="R6505" t="str">
            <v>O.K.</v>
          </cell>
          <cell r="S6505" t="str">
            <v>COMPENSADA</v>
          </cell>
          <cell r="T6505">
            <v>41628</v>
          </cell>
          <cell r="U6505">
            <v>13</v>
          </cell>
          <cell r="V6505" t="str">
            <v>DE 08 A 15 DÍAS</v>
          </cell>
        </row>
        <row r="6506">
          <cell r="Q6506" t="str">
            <v>BANAMEX4162659712242368124</v>
          </cell>
          <cell r="R6506" t="str">
            <v>O.K.</v>
          </cell>
          <cell r="S6506" t="str">
            <v>COMPENSADA</v>
          </cell>
          <cell r="T6506">
            <v>41628</v>
          </cell>
          <cell r="U6506">
            <v>13</v>
          </cell>
          <cell r="V6506" t="str">
            <v>DE 08 A 15 DÍAS</v>
          </cell>
        </row>
        <row r="6507">
          <cell r="Q6507" t="str">
            <v>BANAMEX4162659712242368124</v>
          </cell>
          <cell r="R6507" t="str">
            <v>O.K.</v>
          </cell>
          <cell r="S6507" t="str">
            <v>COMPENSADA</v>
          </cell>
          <cell r="T6507">
            <v>41628</v>
          </cell>
          <cell r="U6507">
            <v>13</v>
          </cell>
          <cell r="V6507" t="str">
            <v>DE 08 A 15 DÍAS</v>
          </cell>
        </row>
        <row r="6508">
          <cell r="Q6508" t="str">
            <v>BANAMEX4162659712242368124</v>
          </cell>
          <cell r="R6508" t="str">
            <v>O.K.</v>
          </cell>
          <cell r="S6508" t="str">
            <v>COMPENSADA</v>
          </cell>
          <cell r="T6508">
            <v>41628</v>
          </cell>
          <cell r="U6508">
            <v>13</v>
          </cell>
          <cell r="V6508" t="str">
            <v>DE 08 A 15 DÍAS</v>
          </cell>
        </row>
        <row r="6509">
          <cell r="Q6509" t="str">
            <v>BANAMEX4162659712242368124</v>
          </cell>
          <cell r="R6509" t="str">
            <v>O.K.</v>
          </cell>
          <cell r="S6509" t="str">
            <v>COMPENSADA</v>
          </cell>
          <cell r="T6509">
            <v>41628</v>
          </cell>
          <cell r="U6509">
            <v>13</v>
          </cell>
          <cell r="V6509" t="str">
            <v>DE 08 A 15 DÍAS</v>
          </cell>
        </row>
        <row r="6510">
          <cell r="Q6510" t="str">
            <v>BANAMEX4162659712242368124</v>
          </cell>
          <cell r="R6510" t="str">
            <v>O.K.</v>
          </cell>
          <cell r="S6510" t="str">
            <v>COMPENSADA</v>
          </cell>
          <cell r="T6510">
            <v>41628</v>
          </cell>
          <cell r="U6510">
            <v>13</v>
          </cell>
          <cell r="V6510" t="str">
            <v>DE 08 A 15 DÍAS</v>
          </cell>
        </row>
        <row r="6511">
          <cell r="Q6511" t="str">
            <v>BANAMEX4162659712242368124</v>
          </cell>
          <cell r="R6511" t="str">
            <v>O.K.</v>
          </cell>
          <cell r="S6511" t="str">
            <v>COMPENSADA</v>
          </cell>
          <cell r="T6511">
            <v>41628</v>
          </cell>
          <cell r="U6511">
            <v>13</v>
          </cell>
          <cell r="V6511" t="str">
            <v>DE 08 A 15 DÍAS</v>
          </cell>
        </row>
        <row r="6512">
          <cell r="Q6512" t="str">
            <v>BANAMEX4162659712242368124</v>
          </cell>
          <cell r="R6512" t="str">
            <v>O.K.</v>
          </cell>
          <cell r="S6512" t="str">
            <v>COMPENSADA</v>
          </cell>
          <cell r="T6512">
            <v>41628</v>
          </cell>
          <cell r="U6512">
            <v>13</v>
          </cell>
          <cell r="V6512" t="str">
            <v>DE 08 A 15 DÍAS</v>
          </cell>
        </row>
        <row r="6513">
          <cell r="Q6513" t="str">
            <v>BANAMEX4162659712242368124</v>
          </cell>
          <cell r="R6513" t="str">
            <v>O.K.</v>
          </cell>
          <cell r="S6513" t="str">
            <v>COMPENSADA</v>
          </cell>
          <cell r="T6513">
            <v>41628</v>
          </cell>
          <cell r="U6513">
            <v>13</v>
          </cell>
          <cell r="V6513" t="str">
            <v>DE 08 A 15 DÍAS</v>
          </cell>
        </row>
        <row r="6514">
          <cell r="Q6514" t="str">
            <v>BANAMEX4162659712242368124</v>
          </cell>
          <cell r="R6514" t="str">
            <v>O.K.</v>
          </cell>
          <cell r="S6514" t="str">
            <v>COMPENSADA</v>
          </cell>
          <cell r="T6514">
            <v>41628</v>
          </cell>
          <cell r="U6514">
            <v>13</v>
          </cell>
          <cell r="V6514" t="str">
            <v>DE 08 A 15 DÍAS</v>
          </cell>
        </row>
        <row r="6515">
          <cell r="Q6515" t="str">
            <v>BANAMEX4162659712242368124</v>
          </cell>
          <cell r="R6515" t="str">
            <v>O.K.</v>
          </cell>
          <cell r="S6515" t="str">
            <v>COMPENSADA</v>
          </cell>
          <cell r="T6515">
            <v>41628</v>
          </cell>
          <cell r="U6515">
            <v>13</v>
          </cell>
          <cell r="V6515" t="str">
            <v>DE 08 A 15 DÍAS</v>
          </cell>
        </row>
        <row r="6516">
          <cell r="Q6516" t="str">
            <v>BANAMEX4162659712242368124</v>
          </cell>
          <cell r="R6516" t="str">
            <v>O.K.</v>
          </cell>
          <cell r="S6516" t="str">
            <v>COMPENSADA</v>
          </cell>
          <cell r="T6516">
            <v>41628</v>
          </cell>
          <cell r="U6516">
            <v>13</v>
          </cell>
          <cell r="V6516" t="str">
            <v>DE 08 A 15 DÍAS</v>
          </cell>
        </row>
        <row r="6517">
          <cell r="Q6517" t="str">
            <v>BANAMEX4162659712242368124</v>
          </cell>
          <cell r="R6517" t="str">
            <v>O.K.</v>
          </cell>
          <cell r="S6517" t="str">
            <v>COMPENSADA</v>
          </cell>
          <cell r="T6517">
            <v>41628</v>
          </cell>
          <cell r="U6517">
            <v>13</v>
          </cell>
          <cell r="V6517" t="str">
            <v>DE 08 A 15 DÍAS</v>
          </cell>
        </row>
        <row r="6518">
          <cell r="Q6518" t="str">
            <v>BANAMEX4162659712242368124</v>
          </cell>
          <cell r="R6518" t="str">
            <v>O.K.</v>
          </cell>
          <cell r="S6518" t="str">
            <v>COMPENSADA</v>
          </cell>
          <cell r="T6518">
            <v>41628</v>
          </cell>
          <cell r="U6518">
            <v>13</v>
          </cell>
          <cell r="V6518" t="str">
            <v>DE 08 A 15 DÍAS</v>
          </cell>
        </row>
        <row r="6519">
          <cell r="Q6519" t="str">
            <v>BANAMEX4162659712242368124</v>
          </cell>
          <cell r="R6519" t="str">
            <v>O.K.</v>
          </cell>
          <cell r="S6519" t="str">
            <v>COMPENSADA</v>
          </cell>
          <cell r="T6519">
            <v>41628</v>
          </cell>
          <cell r="U6519">
            <v>13</v>
          </cell>
          <cell r="V6519" t="str">
            <v>DE 08 A 15 DÍAS</v>
          </cell>
        </row>
        <row r="6520">
          <cell r="Q6520" t="str">
            <v>BANAMEX4162659712242368124</v>
          </cell>
          <cell r="R6520" t="str">
            <v>O.K.</v>
          </cell>
          <cell r="S6520" t="str">
            <v>COMPENSADA</v>
          </cell>
          <cell r="T6520">
            <v>41628</v>
          </cell>
          <cell r="U6520">
            <v>13</v>
          </cell>
          <cell r="V6520" t="str">
            <v>DE 08 A 15 DÍAS</v>
          </cell>
        </row>
        <row r="6521">
          <cell r="Q6521" t="str">
            <v>BANAMEX4162659712242368132</v>
          </cell>
          <cell r="R6521" t="str">
            <v>O.K.</v>
          </cell>
          <cell r="S6521" t="str">
            <v>COMPENSADA</v>
          </cell>
          <cell r="T6521">
            <v>41628</v>
          </cell>
          <cell r="U6521">
            <v>13</v>
          </cell>
          <cell r="V6521" t="str">
            <v>DE 08 A 15 DÍAS</v>
          </cell>
        </row>
        <row r="6522">
          <cell r="Q6522" t="str">
            <v>BANAMEX4162659712242368132</v>
          </cell>
          <cell r="R6522" t="str">
            <v>O.K.</v>
          </cell>
          <cell r="S6522" t="str">
            <v>COMPENSADA</v>
          </cell>
          <cell r="T6522">
            <v>41628</v>
          </cell>
          <cell r="U6522">
            <v>13</v>
          </cell>
          <cell r="V6522" t="str">
            <v>DE 08 A 15 DÍAS</v>
          </cell>
        </row>
        <row r="6523">
          <cell r="Q6523" t="str">
            <v>BANAMEX4162659712242368132</v>
          </cell>
          <cell r="R6523" t="str">
            <v>O.K.</v>
          </cell>
          <cell r="S6523" t="str">
            <v>COMPENSADA</v>
          </cell>
          <cell r="T6523">
            <v>41628</v>
          </cell>
          <cell r="U6523">
            <v>13</v>
          </cell>
          <cell r="V6523" t="str">
            <v>DE 08 A 15 DÍAS</v>
          </cell>
        </row>
        <row r="6524">
          <cell r="Q6524" t="str">
            <v>BANAMEX4162659712242368132</v>
          </cell>
          <cell r="R6524" t="str">
            <v>O.K.</v>
          </cell>
          <cell r="S6524" t="str">
            <v>COMPENSADA</v>
          </cell>
          <cell r="T6524">
            <v>41628</v>
          </cell>
          <cell r="U6524">
            <v>13</v>
          </cell>
          <cell r="V6524" t="str">
            <v>DE 08 A 15 DÍAS</v>
          </cell>
        </row>
        <row r="6525">
          <cell r="Q6525" t="str">
            <v>BANAMEX4162659712242368132</v>
          </cell>
          <cell r="R6525" t="str">
            <v>O.K.</v>
          </cell>
          <cell r="S6525" t="str">
            <v>COMPENSADA</v>
          </cell>
          <cell r="T6525">
            <v>41628</v>
          </cell>
          <cell r="U6525">
            <v>13</v>
          </cell>
          <cell r="V6525" t="str">
            <v>DE 08 A 15 DÍAS</v>
          </cell>
        </row>
        <row r="6526">
          <cell r="Q6526" t="str">
            <v>BANAMEX4162659712242368132</v>
          </cell>
          <cell r="R6526" t="str">
            <v>O.K.</v>
          </cell>
          <cell r="S6526" t="str">
            <v>COMPENSADA</v>
          </cell>
          <cell r="T6526">
            <v>41628</v>
          </cell>
          <cell r="U6526">
            <v>13</v>
          </cell>
          <cell r="V6526" t="str">
            <v>DE 08 A 15 DÍAS</v>
          </cell>
        </row>
        <row r="6527">
          <cell r="Q6527" t="str">
            <v>BANAMEX4162659712242368132</v>
          </cell>
          <cell r="R6527" t="str">
            <v>O.K.</v>
          </cell>
          <cell r="S6527" t="str">
            <v>COMPENSADA</v>
          </cell>
          <cell r="T6527">
            <v>41628</v>
          </cell>
          <cell r="U6527">
            <v>13</v>
          </cell>
          <cell r="V6527" t="str">
            <v>DE 08 A 15 DÍAS</v>
          </cell>
        </row>
        <row r="6528">
          <cell r="Q6528" t="str">
            <v>BANAMEX4162659712242368132</v>
          </cell>
          <cell r="R6528" t="str">
            <v>O.K.</v>
          </cell>
          <cell r="S6528" t="str">
            <v>COMPENSADA</v>
          </cell>
          <cell r="T6528">
            <v>41628</v>
          </cell>
          <cell r="U6528">
            <v>13</v>
          </cell>
          <cell r="V6528" t="str">
            <v>DE 08 A 15 DÍAS</v>
          </cell>
        </row>
        <row r="6529">
          <cell r="Q6529" t="str">
            <v>BANAMEX4162659712242368132</v>
          </cell>
          <cell r="R6529" t="str">
            <v>O.K.</v>
          </cell>
          <cell r="S6529" t="str">
            <v>COMPENSADA</v>
          </cell>
          <cell r="T6529">
            <v>41628</v>
          </cell>
          <cell r="U6529">
            <v>13</v>
          </cell>
          <cell r="V6529" t="str">
            <v>DE 08 A 15 DÍAS</v>
          </cell>
        </row>
        <row r="6530">
          <cell r="Q6530" t="str">
            <v>BANAMEX4162659712242368132</v>
          </cell>
          <cell r="R6530" t="str">
            <v>O.K.</v>
          </cell>
          <cell r="S6530" t="str">
            <v>COMPENSADA</v>
          </cell>
          <cell r="T6530">
            <v>41628</v>
          </cell>
          <cell r="U6530">
            <v>13</v>
          </cell>
          <cell r="V6530" t="str">
            <v>DE 08 A 15 DÍAS</v>
          </cell>
        </row>
        <row r="6531">
          <cell r="Q6531" t="str">
            <v>BANAMEX4162659712242368132</v>
          </cell>
          <cell r="R6531" t="str">
            <v>O.K.</v>
          </cell>
          <cell r="S6531" t="str">
            <v>COMPENSADA</v>
          </cell>
          <cell r="T6531">
            <v>41628</v>
          </cell>
          <cell r="U6531">
            <v>13</v>
          </cell>
          <cell r="V6531" t="str">
            <v>DE 08 A 15 DÍAS</v>
          </cell>
        </row>
        <row r="6532">
          <cell r="Q6532" t="str">
            <v>BANAMEX4162659712242368132</v>
          </cell>
          <cell r="R6532" t="str">
            <v>O.K.</v>
          </cell>
          <cell r="S6532" t="str">
            <v>COMPENSADA</v>
          </cell>
          <cell r="T6532">
            <v>41628</v>
          </cell>
          <cell r="U6532">
            <v>13</v>
          </cell>
          <cell r="V6532" t="str">
            <v>DE 08 A 15 DÍAS</v>
          </cell>
        </row>
        <row r="6533">
          <cell r="Q6533" t="str">
            <v>BANAMEX4162659712242368132</v>
          </cell>
          <cell r="R6533" t="str">
            <v>O.K.</v>
          </cell>
          <cell r="S6533" t="str">
            <v>COMPENSADA</v>
          </cell>
          <cell r="T6533">
            <v>41628</v>
          </cell>
          <cell r="U6533">
            <v>13</v>
          </cell>
          <cell r="V6533" t="str">
            <v>DE 08 A 15 DÍAS</v>
          </cell>
        </row>
        <row r="6534">
          <cell r="Q6534" t="str">
            <v>BANAMEX4162659712242368132</v>
          </cell>
          <cell r="R6534" t="str">
            <v>O.K.</v>
          </cell>
          <cell r="S6534" t="str">
            <v>COMPENSADA</v>
          </cell>
          <cell r="T6534">
            <v>41628</v>
          </cell>
          <cell r="U6534">
            <v>13</v>
          </cell>
          <cell r="V6534" t="str">
            <v>DE 08 A 15 DÍAS</v>
          </cell>
        </row>
        <row r="6535">
          <cell r="Q6535" t="str">
            <v>BANAMEX4162659712242368132</v>
          </cell>
          <cell r="R6535" t="str">
            <v>O.K.</v>
          </cell>
          <cell r="S6535" t="str">
            <v>COMPENSADA</v>
          </cell>
          <cell r="T6535">
            <v>41628</v>
          </cell>
          <cell r="U6535">
            <v>13</v>
          </cell>
          <cell r="V6535" t="str">
            <v>DE 08 A 15 DÍAS</v>
          </cell>
        </row>
        <row r="6536">
          <cell r="Q6536" t="str">
            <v>BANAMEX4162659712242422715</v>
          </cell>
          <cell r="R6536" t="str">
            <v>O.K.</v>
          </cell>
          <cell r="S6536" t="str">
            <v>COMPENSADA</v>
          </cell>
          <cell r="T6536">
            <v>41628</v>
          </cell>
          <cell r="U6536">
            <v>13</v>
          </cell>
          <cell r="V6536" t="str">
            <v>DE 08 A 15 DÍAS</v>
          </cell>
        </row>
        <row r="6537">
          <cell r="Q6537" t="str">
            <v>BANAMEX4162659712242422715</v>
          </cell>
          <cell r="R6537" t="str">
            <v>O.K.</v>
          </cell>
          <cell r="S6537" t="str">
            <v>COMPENSADA</v>
          </cell>
          <cell r="T6537">
            <v>41628</v>
          </cell>
          <cell r="U6537">
            <v>13</v>
          </cell>
          <cell r="V6537" t="str">
            <v>DE 08 A 15 DÍAS</v>
          </cell>
        </row>
        <row r="6538">
          <cell r="Q6538" t="str">
            <v>BANAMEX4162659712243727070</v>
          </cell>
          <cell r="R6538" t="str">
            <v>O.K.</v>
          </cell>
          <cell r="S6538" t="str">
            <v>CONCILIADA</v>
          </cell>
          <cell r="T6538">
            <v>41628</v>
          </cell>
          <cell r="U6538">
            <v>13</v>
          </cell>
          <cell r="V6538" t="str">
            <v>DE 08 A 15 DÍAS</v>
          </cell>
        </row>
        <row r="6539">
          <cell r="Q6539" t="str">
            <v>BANAMEX4162659712245659164</v>
          </cell>
          <cell r="R6539" t="str">
            <v>O.K.</v>
          </cell>
          <cell r="S6539" t="str">
            <v>CONCILIADA</v>
          </cell>
          <cell r="T6539">
            <v>41628</v>
          </cell>
          <cell r="U6539">
            <v>13</v>
          </cell>
          <cell r="V6539" t="str">
            <v>DE 08 A 15 DÍAS</v>
          </cell>
        </row>
        <row r="6540">
          <cell r="Q6540" t="str">
            <v>BANAMEX4162659712245695903</v>
          </cell>
          <cell r="R6540" t="str">
            <v>O.K.</v>
          </cell>
          <cell r="S6540" t="str">
            <v>CONCILIADA</v>
          </cell>
          <cell r="T6540">
            <v>41628</v>
          </cell>
          <cell r="U6540">
            <v>13</v>
          </cell>
          <cell r="V6540" t="str">
            <v>DE 08 A 15 DÍAS</v>
          </cell>
        </row>
        <row r="6541">
          <cell r="Q6541" t="str">
            <v>BANAMEX4162659712245695911</v>
          </cell>
          <cell r="R6541" t="str">
            <v>O.K.</v>
          </cell>
          <cell r="S6541" t="str">
            <v>CONCILIADA</v>
          </cell>
          <cell r="T6541">
            <v>41628</v>
          </cell>
          <cell r="U6541">
            <v>13</v>
          </cell>
          <cell r="V6541" t="str">
            <v>DE 08 A 15 DÍAS</v>
          </cell>
        </row>
        <row r="6542">
          <cell r="Q6542" t="str">
            <v>BANAMEX4162659712245743497</v>
          </cell>
          <cell r="R6542" t="str">
            <v>O.K.</v>
          </cell>
          <cell r="S6542" t="str">
            <v>CONCILIADA</v>
          </cell>
          <cell r="T6542">
            <v>41628</v>
          </cell>
          <cell r="U6542">
            <v>13</v>
          </cell>
          <cell r="V6542" t="str">
            <v>DE 08 A 15 DÍAS</v>
          </cell>
        </row>
        <row r="6543">
          <cell r="Q6543" t="str">
            <v>BANAMEX4162659712245774377</v>
          </cell>
          <cell r="R6543" t="str">
            <v>O.K.</v>
          </cell>
          <cell r="S6543" t="str">
            <v>CONCILIADA</v>
          </cell>
          <cell r="T6543">
            <v>41628</v>
          </cell>
          <cell r="U6543">
            <v>13</v>
          </cell>
          <cell r="V6543" t="str">
            <v>DE 08 A 15 DÍAS</v>
          </cell>
        </row>
        <row r="6544">
          <cell r="Q6544" t="str">
            <v>BANAMEX4162659712245775705</v>
          </cell>
          <cell r="R6544" t="str">
            <v>O.K.</v>
          </cell>
          <cell r="S6544" t="str">
            <v>CONCILIADA</v>
          </cell>
          <cell r="T6544">
            <v>41628</v>
          </cell>
          <cell r="U6544">
            <v>13</v>
          </cell>
          <cell r="V6544" t="str">
            <v>DE 08 A 15 DÍAS</v>
          </cell>
        </row>
        <row r="6545">
          <cell r="Q6545" t="str">
            <v>BANAMEX4162659712245782610</v>
          </cell>
          <cell r="R6545" t="str">
            <v>O.K.</v>
          </cell>
          <cell r="S6545" t="str">
            <v>CONCILIADA</v>
          </cell>
          <cell r="T6545">
            <v>41628</v>
          </cell>
          <cell r="U6545">
            <v>13</v>
          </cell>
          <cell r="V6545" t="str">
            <v>DE 08 A 15 DÍAS</v>
          </cell>
        </row>
        <row r="6546">
          <cell r="Q6546" t="str">
            <v>BANAMEX4162659712245870779</v>
          </cell>
          <cell r="R6546" t="str">
            <v>O.K.</v>
          </cell>
          <cell r="S6546" t="str">
            <v>CONCILIADA</v>
          </cell>
          <cell r="T6546">
            <v>41628</v>
          </cell>
          <cell r="U6546">
            <v>13</v>
          </cell>
          <cell r="V6546" t="str">
            <v>DE 08 A 15 DÍAS</v>
          </cell>
        </row>
        <row r="6547">
          <cell r="Q6547" t="str">
            <v>BANAMEX4162659712243717071</v>
          </cell>
          <cell r="R6547" t="str">
            <v>O.K.</v>
          </cell>
          <cell r="S6547" t="str">
            <v>CONCILIADA</v>
          </cell>
          <cell r="T6547">
            <v>41628</v>
          </cell>
          <cell r="U6547">
            <v>13</v>
          </cell>
          <cell r="V6547" t="str">
            <v>DE 08 A 15 DÍAS</v>
          </cell>
        </row>
        <row r="6548">
          <cell r="Q6548" t="str">
            <v>BANAMEX4162659712245848635</v>
          </cell>
          <cell r="R6548" t="str">
            <v>O.K.</v>
          </cell>
          <cell r="S6548" t="str">
            <v>CONCILIADA</v>
          </cell>
          <cell r="T6548">
            <v>41628</v>
          </cell>
          <cell r="U6548">
            <v>13</v>
          </cell>
          <cell r="V6548" t="str">
            <v>DE 08 A 15 DÍAS</v>
          </cell>
        </row>
        <row r="6549">
          <cell r="Q6549" t="str">
            <v>BANAMEX4162659712241548312</v>
          </cell>
          <cell r="R6549" t="str">
            <v>O.K.</v>
          </cell>
          <cell r="S6549" t="str">
            <v>CONCILIADA</v>
          </cell>
          <cell r="T6549">
            <v>41628</v>
          </cell>
          <cell r="U6549">
            <v>13</v>
          </cell>
          <cell r="V6549" t="str">
            <v>DE 08 A 15 DÍAS</v>
          </cell>
        </row>
        <row r="6550">
          <cell r="Q6550" t="str">
            <v>BANAMEX4162659712241480854</v>
          </cell>
          <cell r="R6550" t="str">
            <v>O.K.</v>
          </cell>
          <cell r="S6550" t="str">
            <v>CONCILIADA</v>
          </cell>
          <cell r="T6550">
            <v>41628</v>
          </cell>
          <cell r="U6550">
            <v>13</v>
          </cell>
          <cell r="V6550" t="str">
            <v>DE 08 A 15 DÍAS</v>
          </cell>
        </row>
        <row r="6551">
          <cell r="Q6551" t="str">
            <v>BANAMEX4162659712245822242</v>
          </cell>
          <cell r="R6551" t="str">
            <v>O.K.</v>
          </cell>
          <cell r="S6551" t="str">
            <v>CONCILIADA</v>
          </cell>
          <cell r="T6551">
            <v>41628</v>
          </cell>
          <cell r="U6551">
            <v>13</v>
          </cell>
          <cell r="V6551" t="str">
            <v>DE 08 A 15 DÍAS</v>
          </cell>
        </row>
        <row r="6552">
          <cell r="Q6552" t="str">
            <v>BANAMEX4162659712245374806</v>
          </cell>
          <cell r="R6552" t="str">
            <v>O.K.</v>
          </cell>
          <cell r="S6552" t="str">
            <v>CONCILIADA</v>
          </cell>
          <cell r="T6552">
            <v>41628</v>
          </cell>
          <cell r="U6552">
            <v>13</v>
          </cell>
          <cell r="V6552" t="str">
            <v>DE 08 A 15 DÍAS</v>
          </cell>
        </row>
        <row r="6553">
          <cell r="Q6553" t="str">
            <v>BANAMEX4162659712243717097</v>
          </cell>
          <cell r="R6553" t="str">
            <v>O.K.</v>
          </cell>
          <cell r="S6553" t="str">
            <v>CONCILIADA</v>
          </cell>
          <cell r="T6553">
            <v>41628</v>
          </cell>
          <cell r="U6553">
            <v>13</v>
          </cell>
          <cell r="V6553" t="str">
            <v>DE 08 A 15 DÍAS</v>
          </cell>
        </row>
        <row r="6554">
          <cell r="Q6554" t="str">
            <v>BANAMEX4162659712245374848</v>
          </cell>
          <cell r="R6554" t="str">
            <v>O.K.</v>
          </cell>
          <cell r="S6554" t="str">
            <v>CONCILIADA</v>
          </cell>
          <cell r="T6554">
            <v>41628</v>
          </cell>
          <cell r="U6554">
            <v>13</v>
          </cell>
          <cell r="V6554" t="str">
            <v>DE 08 A 15 DÍAS</v>
          </cell>
        </row>
        <row r="6555">
          <cell r="Q6555" t="str">
            <v>BANAMEX4162659712241085331</v>
          </cell>
          <cell r="R6555" t="str">
            <v>O.K.</v>
          </cell>
          <cell r="S6555" t="str">
            <v>CONCILIADA</v>
          </cell>
          <cell r="T6555">
            <v>41628</v>
          </cell>
          <cell r="U6555">
            <v>13</v>
          </cell>
          <cell r="V6555" t="str">
            <v>DE 08 A 15 DÍAS</v>
          </cell>
        </row>
        <row r="6556">
          <cell r="Q6556" t="str">
            <v>BANAMEX4162659712243786100</v>
          </cell>
          <cell r="R6556" t="str">
            <v>O.K.</v>
          </cell>
          <cell r="S6556" t="str">
            <v>CONCILIADA</v>
          </cell>
          <cell r="T6556">
            <v>41628</v>
          </cell>
          <cell r="U6556">
            <v>13</v>
          </cell>
          <cell r="V6556" t="str">
            <v>DE 08 A 15 DÍAS</v>
          </cell>
        </row>
        <row r="6557">
          <cell r="Q6557" t="str">
            <v>BANAMEX4162659712245659388</v>
          </cell>
          <cell r="R6557" t="str">
            <v>O.K.</v>
          </cell>
          <cell r="S6557" t="str">
            <v>CONCILIADA</v>
          </cell>
          <cell r="T6557">
            <v>41628</v>
          </cell>
          <cell r="U6557">
            <v>13</v>
          </cell>
          <cell r="V6557" t="str">
            <v>DE 08 A 15 DÍAS</v>
          </cell>
        </row>
        <row r="6558">
          <cell r="Q6558" t="str">
            <v>BANAMEX4162659712245695929</v>
          </cell>
          <cell r="R6558" t="str">
            <v>O.K.</v>
          </cell>
          <cell r="S6558" t="str">
            <v>CONCILIADA</v>
          </cell>
          <cell r="T6558">
            <v>41628</v>
          </cell>
          <cell r="U6558">
            <v>13</v>
          </cell>
          <cell r="V6558" t="str">
            <v>DE 08 A 15 DÍAS</v>
          </cell>
        </row>
        <row r="6559">
          <cell r="Q6559" t="str">
            <v>BANAMEX4162659712245541289</v>
          </cell>
          <cell r="R6559" t="str">
            <v>O.K.</v>
          </cell>
          <cell r="S6559" t="str">
            <v>CONCILIADA</v>
          </cell>
          <cell r="T6559">
            <v>41628</v>
          </cell>
          <cell r="U6559">
            <v>13</v>
          </cell>
          <cell r="V6559" t="str">
            <v>DE 08 A 15 DÍAS</v>
          </cell>
        </row>
        <row r="6560">
          <cell r="Q6560" t="str">
            <v>BANAMEX4162659712245774989</v>
          </cell>
          <cell r="R6560" t="str">
            <v>O.K.</v>
          </cell>
          <cell r="S6560" t="str">
            <v>CONCILIADA</v>
          </cell>
          <cell r="T6560">
            <v>41628</v>
          </cell>
          <cell r="U6560">
            <v>13</v>
          </cell>
          <cell r="V6560" t="str">
            <v>DE 08 A 15 DÍAS</v>
          </cell>
        </row>
        <row r="6561">
          <cell r="Q6561" t="str">
            <v>BANAMEX4162659712245775739</v>
          </cell>
          <cell r="R6561" t="str">
            <v>O.K.</v>
          </cell>
          <cell r="S6561" t="str">
            <v>CONCILIADA</v>
          </cell>
          <cell r="T6561">
            <v>41628</v>
          </cell>
          <cell r="U6561">
            <v>13</v>
          </cell>
          <cell r="V6561" t="str">
            <v>DE 08 A 15 DÍAS</v>
          </cell>
        </row>
        <row r="6562">
          <cell r="Q6562" t="str">
            <v>BANAMEX4162659712246045652</v>
          </cell>
          <cell r="R6562" t="str">
            <v>O.K.</v>
          </cell>
          <cell r="S6562" t="str">
            <v>CONCILIADA</v>
          </cell>
          <cell r="T6562">
            <v>41628</v>
          </cell>
          <cell r="U6562">
            <v>13</v>
          </cell>
          <cell r="V6562" t="str">
            <v>DE 08 A 15 DÍAS</v>
          </cell>
        </row>
        <row r="6563">
          <cell r="Q6563" t="str">
            <v>BANAMEX4162659712246743777</v>
          </cell>
          <cell r="R6563" t="str">
            <v>O.K.</v>
          </cell>
          <cell r="S6563" t="str">
            <v>CONCILIADA</v>
          </cell>
          <cell r="T6563">
            <v>41628</v>
          </cell>
          <cell r="U6563">
            <v>13</v>
          </cell>
          <cell r="V6563" t="str">
            <v>DE 08 A 15 DÍAS</v>
          </cell>
        </row>
        <row r="6564">
          <cell r="Q6564" t="str">
            <v>BANAMEX4162659712246025654</v>
          </cell>
          <cell r="R6564" t="str">
            <v>O.K.</v>
          </cell>
          <cell r="S6564" t="str">
            <v>CONCILIADA</v>
          </cell>
          <cell r="T6564">
            <v>41628</v>
          </cell>
          <cell r="U6564">
            <v>13</v>
          </cell>
          <cell r="V6564" t="str">
            <v>DE 08 A 15 DÍAS</v>
          </cell>
        </row>
        <row r="6565">
          <cell r="Q6565" t="str">
            <v>BANAMEX4162659712241673839</v>
          </cell>
          <cell r="R6565" t="str">
            <v>O.K.</v>
          </cell>
          <cell r="S6565" t="str">
            <v>CONCILIADA</v>
          </cell>
          <cell r="T6565">
            <v>41628</v>
          </cell>
          <cell r="U6565">
            <v>13</v>
          </cell>
          <cell r="V6565" t="str">
            <v>DE 08 A 15 DÍAS</v>
          </cell>
        </row>
        <row r="6566">
          <cell r="Q6566" t="str">
            <v>BANAMEX4162659712245374699</v>
          </cell>
          <cell r="R6566" t="str">
            <v>O.K.</v>
          </cell>
          <cell r="S6566" t="str">
            <v>CONCILIADA</v>
          </cell>
          <cell r="T6566">
            <v>41628</v>
          </cell>
          <cell r="U6566">
            <v>13</v>
          </cell>
          <cell r="V6566" t="str">
            <v>DE 08 A 15 DÍAS</v>
          </cell>
        </row>
        <row r="6567">
          <cell r="Q6567" t="str">
            <v>BANAMEX4162659712241791508</v>
          </cell>
          <cell r="R6567" t="str">
            <v>O.K.</v>
          </cell>
          <cell r="S6567" t="str">
            <v>CONCILIADA</v>
          </cell>
          <cell r="T6567">
            <v>41628</v>
          </cell>
          <cell r="U6567">
            <v>13</v>
          </cell>
          <cell r="V6567" t="str">
            <v>DE 08 A 15 DÍAS</v>
          </cell>
        </row>
        <row r="6568">
          <cell r="Q6568" t="str">
            <v>BANAMEX4162659712245374764</v>
          </cell>
          <cell r="R6568" t="str">
            <v>O.K.</v>
          </cell>
          <cell r="S6568" t="str">
            <v>CONCILIADA</v>
          </cell>
          <cell r="T6568">
            <v>41628</v>
          </cell>
          <cell r="U6568">
            <v>13</v>
          </cell>
          <cell r="V6568" t="str">
            <v>DE 08 A 15 DÍAS</v>
          </cell>
        </row>
        <row r="6569">
          <cell r="Q6569" t="str">
            <v>BANAMEX4162659712245374756</v>
          </cell>
          <cell r="R6569" t="str">
            <v>O.K.</v>
          </cell>
          <cell r="S6569" t="str">
            <v>CONCILIADA</v>
          </cell>
          <cell r="T6569">
            <v>41628</v>
          </cell>
          <cell r="U6569">
            <v>13</v>
          </cell>
          <cell r="V6569" t="str">
            <v>DE 08 A 15 DÍAS</v>
          </cell>
        </row>
        <row r="6570">
          <cell r="Q6570" t="str">
            <v>BANAMEX4162659712245374905</v>
          </cell>
          <cell r="R6570" t="str">
            <v>O.K.</v>
          </cell>
          <cell r="S6570" t="str">
            <v>CONCILIADA</v>
          </cell>
          <cell r="T6570">
            <v>41628</v>
          </cell>
          <cell r="U6570">
            <v>13</v>
          </cell>
          <cell r="V6570" t="str">
            <v>DE 08 A 15 DÍAS</v>
          </cell>
        </row>
        <row r="6571">
          <cell r="Q6571" t="str">
            <v>BANAMEX4162659712245614128</v>
          </cell>
          <cell r="R6571" t="str">
            <v>O.K.</v>
          </cell>
          <cell r="S6571" t="str">
            <v>CONCILIADA</v>
          </cell>
          <cell r="T6571">
            <v>41628</v>
          </cell>
          <cell r="U6571">
            <v>13</v>
          </cell>
          <cell r="V6571" t="str">
            <v>DE 08 A 15 DÍAS</v>
          </cell>
        </row>
        <row r="6572">
          <cell r="Q6572" t="str">
            <v>BANAMEX4162659712241781160</v>
          </cell>
          <cell r="R6572" t="str">
            <v>O.K.</v>
          </cell>
          <cell r="S6572" t="str">
            <v>CONCILIADA</v>
          </cell>
          <cell r="T6572">
            <v>41628</v>
          </cell>
          <cell r="U6572">
            <v>13</v>
          </cell>
          <cell r="V6572" t="str">
            <v>DE 08 A 15 DÍAS</v>
          </cell>
        </row>
        <row r="6573">
          <cell r="Q6573" t="str">
            <v>BANAMEX4162659712245374889</v>
          </cell>
          <cell r="R6573" t="str">
            <v>O.K.</v>
          </cell>
          <cell r="S6573" t="str">
            <v>CONCILIADA</v>
          </cell>
          <cell r="T6573">
            <v>41628</v>
          </cell>
          <cell r="U6573">
            <v>13</v>
          </cell>
          <cell r="V6573" t="str">
            <v>DE 08 A 15 DÍAS</v>
          </cell>
        </row>
        <row r="6574">
          <cell r="Q6574" t="str">
            <v>BANAMEX4162659712241486703</v>
          </cell>
          <cell r="R6574" t="str">
            <v>.O.K.</v>
          </cell>
          <cell r="S6574" t="str">
            <v>vs noe ( cta 5971151 )</v>
          </cell>
          <cell r="T6574">
            <v>41639</v>
          </cell>
          <cell r="U6574">
            <v>13</v>
          </cell>
          <cell r="V6574" t="str">
            <v>DE 08 A 15 DÍAS</v>
          </cell>
        </row>
        <row r="6575">
          <cell r="Q6575" t="str">
            <v>BANAMEX4162659712245374921</v>
          </cell>
          <cell r="R6575" t="str">
            <v>O.K.</v>
          </cell>
          <cell r="S6575" t="str">
            <v>CONCILIADA</v>
          </cell>
          <cell r="T6575">
            <v>41628</v>
          </cell>
          <cell r="U6575">
            <v>13</v>
          </cell>
          <cell r="V6575" t="str">
            <v>DE 08 A 15 DÍAS</v>
          </cell>
        </row>
        <row r="6576">
          <cell r="Q6576" t="str">
            <v>BANAMEX4162659712243717089</v>
          </cell>
          <cell r="R6576" t="str">
            <v>O.K.</v>
          </cell>
          <cell r="S6576" t="str">
            <v>CONCILIADA</v>
          </cell>
          <cell r="T6576">
            <v>41628</v>
          </cell>
          <cell r="U6576">
            <v>13</v>
          </cell>
          <cell r="V6576" t="str">
            <v>DE 08 A 15 DÍAS</v>
          </cell>
        </row>
        <row r="6577">
          <cell r="Q6577" t="str">
            <v>BANAMEX4162659712245659370</v>
          </cell>
          <cell r="R6577" t="str">
            <v>O.K.</v>
          </cell>
          <cell r="S6577" t="str">
            <v>CONCILIADA</v>
          </cell>
          <cell r="T6577">
            <v>41628</v>
          </cell>
          <cell r="U6577">
            <v>13</v>
          </cell>
          <cell r="V6577" t="str">
            <v>DE 08 A 15 DÍAS</v>
          </cell>
        </row>
        <row r="6578">
          <cell r="Q6578" t="str">
            <v>BANAMEX4162659712245695937</v>
          </cell>
          <cell r="R6578" t="str">
            <v>O.K.</v>
          </cell>
          <cell r="S6578" t="str">
            <v>CONCILIADA</v>
          </cell>
          <cell r="T6578">
            <v>41628</v>
          </cell>
          <cell r="U6578">
            <v>13</v>
          </cell>
          <cell r="V6578" t="str">
            <v>DE 08 A 15 DÍAS</v>
          </cell>
        </row>
        <row r="6579">
          <cell r="Q6579" t="str">
            <v>BANAMEX4162659712243336179</v>
          </cell>
          <cell r="R6579" t="str">
            <v>O.K.</v>
          </cell>
          <cell r="S6579" t="str">
            <v>CONCILIADA</v>
          </cell>
          <cell r="T6579">
            <v>41628</v>
          </cell>
          <cell r="U6579">
            <v>13</v>
          </cell>
          <cell r="V6579" t="str">
            <v>DE 08 A 15 DÍAS</v>
          </cell>
        </row>
        <row r="6580">
          <cell r="Q6580" t="str">
            <v>BANAMEX4162659712245743489</v>
          </cell>
          <cell r="R6580" t="str">
            <v>O.K.</v>
          </cell>
          <cell r="S6580" t="str">
            <v>CONCILIADA</v>
          </cell>
          <cell r="T6580">
            <v>41628</v>
          </cell>
          <cell r="U6580">
            <v>13</v>
          </cell>
          <cell r="V6580" t="str">
            <v>DE 08 A 15 DÍAS</v>
          </cell>
        </row>
        <row r="6581">
          <cell r="Q6581" t="str">
            <v>BANAMEX4162659712245848627</v>
          </cell>
          <cell r="R6581" t="str">
            <v>O.K.</v>
          </cell>
          <cell r="S6581" t="str">
            <v>CONCILIADA</v>
          </cell>
          <cell r="T6581">
            <v>41628</v>
          </cell>
          <cell r="U6581">
            <v>13</v>
          </cell>
          <cell r="V6581" t="str">
            <v>DE 08 A 15 DÍAS</v>
          </cell>
        </row>
        <row r="6582">
          <cell r="Q6582" t="str">
            <v>BANAMEX4162659712241545029</v>
          </cell>
          <cell r="R6582" t="str">
            <v>O.K.</v>
          </cell>
          <cell r="S6582" t="str">
            <v>CONCILIADA</v>
          </cell>
          <cell r="T6582">
            <v>41628</v>
          </cell>
          <cell r="U6582">
            <v>13</v>
          </cell>
          <cell r="V6582" t="str">
            <v>DE 08 A 15 DÍAS</v>
          </cell>
        </row>
        <row r="6583">
          <cell r="Q6583" t="str">
            <v>BANAMEX4162659712245519137</v>
          </cell>
          <cell r="R6583" t="str">
            <v>O.K.</v>
          </cell>
          <cell r="S6583" t="str">
            <v>CONCILIADA</v>
          </cell>
          <cell r="T6583">
            <v>41628</v>
          </cell>
          <cell r="U6583">
            <v>13</v>
          </cell>
          <cell r="V6583" t="str">
            <v>DE 08 A 15 DÍAS</v>
          </cell>
        </row>
        <row r="6584">
          <cell r="Q6584" t="str">
            <v>BANAMEX4162659712245374954</v>
          </cell>
          <cell r="R6584" t="str">
            <v>O.K.</v>
          </cell>
          <cell r="S6584" t="str">
            <v>CONCILIADA</v>
          </cell>
          <cell r="T6584">
            <v>41628</v>
          </cell>
          <cell r="U6584">
            <v>13</v>
          </cell>
          <cell r="V6584" t="str">
            <v>DE 08 A 15 DÍAS</v>
          </cell>
        </row>
        <row r="6585">
          <cell r="Q6585" t="str">
            <v>BANAMEX4162659712245374798</v>
          </cell>
          <cell r="R6585" t="str">
            <v>O.K.</v>
          </cell>
          <cell r="S6585" t="str">
            <v>CONCILIADA</v>
          </cell>
          <cell r="T6585">
            <v>41628</v>
          </cell>
          <cell r="U6585">
            <v>13</v>
          </cell>
          <cell r="V6585" t="str">
            <v>DE 08 A 15 DÍAS</v>
          </cell>
        </row>
        <row r="6586">
          <cell r="Q6586" t="str">
            <v>BANAMEX4162659712245374822</v>
          </cell>
          <cell r="R6586" t="str">
            <v>O.K.</v>
          </cell>
          <cell r="S6586" t="str">
            <v>CONCILIADA</v>
          </cell>
          <cell r="T6586">
            <v>41628</v>
          </cell>
          <cell r="U6586">
            <v>13</v>
          </cell>
          <cell r="V6586" t="str">
            <v>DE 08 A 15 DÍAS</v>
          </cell>
        </row>
        <row r="6587">
          <cell r="Q6587" t="str">
            <v>BANAMEX4162659712245374814</v>
          </cell>
          <cell r="R6587" t="str">
            <v>O.K.</v>
          </cell>
          <cell r="S6587" t="str">
            <v>CONCILIADA</v>
          </cell>
          <cell r="T6587">
            <v>41628</v>
          </cell>
          <cell r="U6587">
            <v>13</v>
          </cell>
          <cell r="V6587" t="str">
            <v>DE 08 A 15 DÍAS</v>
          </cell>
        </row>
        <row r="6588">
          <cell r="Q6588" t="str">
            <v>BANAMEX4162659712241635689</v>
          </cell>
          <cell r="R6588" t="str">
            <v>O.K.</v>
          </cell>
          <cell r="S6588" t="str">
            <v>CONCILIADA</v>
          </cell>
          <cell r="T6588">
            <v>41628</v>
          </cell>
          <cell r="U6588">
            <v>13</v>
          </cell>
          <cell r="V6588" t="str">
            <v>DE 08 A 15 DÍAS</v>
          </cell>
        </row>
        <row r="6589">
          <cell r="Q6589" t="str">
            <v>BANAMEX4162659712241002061</v>
          </cell>
          <cell r="R6589" t="str">
            <v>O.K.</v>
          </cell>
          <cell r="S6589" t="str">
            <v>CONCILIADA</v>
          </cell>
          <cell r="T6589">
            <v>41628</v>
          </cell>
          <cell r="U6589">
            <v>13</v>
          </cell>
          <cell r="V6589" t="str">
            <v>DE 08 A 15 DÍAS</v>
          </cell>
        </row>
        <row r="6590">
          <cell r="Q6590" t="str">
            <v>BANAMEX4162659712241710573</v>
          </cell>
          <cell r="R6590" t="str">
            <v>O.K.</v>
          </cell>
          <cell r="S6590" t="str">
            <v>CONCILIADA</v>
          </cell>
          <cell r="T6590">
            <v>41628</v>
          </cell>
          <cell r="U6590">
            <v>13</v>
          </cell>
          <cell r="V6590" t="str">
            <v>DE 08 A 15 DÍAS</v>
          </cell>
        </row>
        <row r="6591">
          <cell r="Q6591" t="str">
            <v>BANAMEX4162659712241560374</v>
          </cell>
          <cell r="R6591" t="str">
            <v>O.K.</v>
          </cell>
          <cell r="S6591" t="str">
            <v>CONCILIADA</v>
          </cell>
          <cell r="T6591">
            <v>41628</v>
          </cell>
          <cell r="U6591">
            <v>13</v>
          </cell>
          <cell r="V6591" t="str">
            <v>DE 08 A 15 DÍAS</v>
          </cell>
        </row>
        <row r="6592">
          <cell r="Q6592" t="str">
            <v>BANAMEX4162659712245709068</v>
          </cell>
          <cell r="R6592" t="str">
            <v>O.K.</v>
          </cell>
          <cell r="S6592" t="str">
            <v>CONCILIADA</v>
          </cell>
          <cell r="T6592">
            <v>41628</v>
          </cell>
          <cell r="U6592">
            <v>13</v>
          </cell>
          <cell r="V6592" t="str">
            <v>DE 08 A 15 DÍAS</v>
          </cell>
        </row>
        <row r="6593">
          <cell r="Q6593" t="str">
            <v>BANAMEX4162659712241654904</v>
          </cell>
          <cell r="R6593" t="str">
            <v>O.K.</v>
          </cell>
          <cell r="S6593" t="str">
            <v>CONCILIADA</v>
          </cell>
          <cell r="T6593">
            <v>41628</v>
          </cell>
          <cell r="U6593">
            <v>13</v>
          </cell>
          <cell r="V6593" t="str">
            <v>DE 08 A 15 DÍAS</v>
          </cell>
        </row>
        <row r="6594">
          <cell r="Q6594" t="str">
            <v>BANAMEX4162659712241054956</v>
          </cell>
          <cell r="R6594" t="str">
            <v>O.K.</v>
          </cell>
          <cell r="S6594" t="str">
            <v>CONCILIADA</v>
          </cell>
          <cell r="T6594">
            <v>41628</v>
          </cell>
          <cell r="U6594">
            <v>13</v>
          </cell>
          <cell r="V6594" t="str">
            <v>DE 08 A 15 DÍAS</v>
          </cell>
        </row>
        <row r="6595">
          <cell r="Q6595" t="str">
            <v>BANAMEX4162659712245410923</v>
          </cell>
          <cell r="R6595" t="str">
            <v>O.K.</v>
          </cell>
          <cell r="S6595" t="str">
            <v>CONCILIADA</v>
          </cell>
          <cell r="T6595">
            <v>41628</v>
          </cell>
          <cell r="U6595">
            <v>13</v>
          </cell>
          <cell r="V6595" t="str">
            <v>DE 08 A 15 DÍAS</v>
          </cell>
        </row>
        <row r="6596">
          <cell r="Q6596" t="str">
            <v>BANAMEX4162659712245374780</v>
          </cell>
          <cell r="R6596" t="str">
            <v>O.K.</v>
          </cell>
          <cell r="S6596" t="str">
            <v>CONCILIADA</v>
          </cell>
          <cell r="T6596">
            <v>41628</v>
          </cell>
          <cell r="U6596">
            <v>13</v>
          </cell>
          <cell r="V6596" t="str">
            <v>DE 08 A 15 DÍAS</v>
          </cell>
        </row>
        <row r="6597">
          <cell r="Q6597" t="str">
            <v>BANAMEX4162659712241492131</v>
          </cell>
          <cell r="R6597" t="str">
            <v>O.K.</v>
          </cell>
          <cell r="S6597" t="str">
            <v>CONCILIADA</v>
          </cell>
          <cell r="T6597">
            <v>41628</v>
          </cell>
          <cell r="U6597">
            <v>13</v>
          </cell>
          <cell r="V6597" t="str">
            <v>DE 08 A 15 DÍAS</v>
          </cell>
        </row>
        <row r="6598">
          <cell r="Q6598" t="str">
            <v>BANAMEX4162659712241450667</v>
          </cell>
          <cell r="R6598" t="str">
            <v>O.K.</v>
          </cell>
          <cell r="S6598" t="str">
            <v>CONCILIADA</v>
          </cell>
          <cell r="T6598">
            <v>41628</v>
          </cell>
          <cell r="U6598">
            <v>13</v>
          </cell>
          <cell r="V6598" t="str">
            <v>DE 08 A 15 DÍAS</v>
          </cell>
        </row>
        <row r="6599">
          <cell r="Q6599" t="str">
            <v>BANAMEX4162659712241528132</v>
          </cell>
          <cell r="R6599" t="str">
            <v>O.K.</v>
          </cell>
          <cell r="S6599" t="str">
            <v>CONCILIADA</v>
          </cell>
          <cell r="T6599">
            <v>41628</v>
          </cell>
          <cell r="U6599">
            <v>13</v>
          </cell>
          <cell r="V6599" t="str">
            <v>DE 08 A 15 DÍAS</v>
          </cell>
        </row>
        <row r="6600">
          <cell r="Q6600" t="str">
            <v>BANAMEX4162659712245781752</v>
          </cell>
          <cell r="R6600" t="str">
            <v>O.K.</v>
          </cell>
          <cell r="S6600" t="str">
            <v>CONCILIADA</v>
          </cell>
          <cell r="T6600">
            <v>41628</v>
          </cell>
          <cell r="U6600">
            <v>13</v>
          </cell>
          <cell r="V6600" t="str">
            <v>DE 08 A 15 DÍAS</v>
          </cell>
        </row>
        <row r="6601">
          <cell r="Q6601" t="str">
            <v>BANAMEX4162659712241435767</v>
          </cell>
          <cell r="R6601" t="str">
            <v>O.K.</v>
          </cell>
          <cell r="S6601" t="str">
            <v>CONCILIADA</v>
          </cell>
          <cell r="T6601">
            <v>41628</v>
          </cell>
          <cell r="U6601">
            <v>13</v>
          </cell>
          <cell r="V6601" t="str">
            <v>DE 08 A 15 DÍAS</v>
          </cell>
        </row>
        <row r="6602">
          <cell r="Q6602" t="str">
            <v>BANAMEX4162659712242064673</v>
          </cell>
          <cell r="R6602" t="str">
            <v>O.K.</v>
          </cell>
          <cell r="S6602" t="str">
            <v>CONCILIADA</v>
          </cell>
          <cell r="T6602">
            <v>41628</v>
          </cell>
          <cell r="U6602">
            <v>13</v>
          </cell>
          <cell r="V6602" t="str">
            <v>DE 08 A 15 DÍAS</v>
          </cell>
        </row>
        <row r="6603">
          <cell r="Q6603" t="str">
            <v>BANAMEX4162659712241713502</v>
          </cell>
          <cell r="R6603" t="str">
            <v>O.K.</v>
          </cell>
          <cell r="S6603" t="str">
            <v>CONCILIADA</v>
          </cell>
          <cell r="T6603">
            <v>41628</v>
          </cell>
          <cell r="U6603">
            <v>13</v>
          </cell>
          <cell r="V6603" t="str">
            <v>DE 08 A 15 DÍAS</v>
          </cell>
        </row>
        <row r="6604">
          <cell r="Q6604" t="str">
            <v>BANAMEX4162659712241658277</v>
          </cell>
          <cell r="R6604" t="str">
            <v>O.K.</v>
          </cell>
          <cell r="S6604" t="str">
            <v>CONCILIADA</v>
          </cell>
          <cell r="T6604">
            <v>41628</v>
          </cell>
          <cell r="U6604">
            <v>13</v>
          </cell>
          <cell r="V6604" t="str">
            <v>DE 08 A 15 DÍAS</v>
          </cell>
        </row>
        <row r="6605">
          <cell r="Q6605" t="str">
            <v>BANAMEX4162659712241412006</v>
          </cell>
          <cell r="R6605" t="str">
            <v>O.K.</v>
          </cell>
          <cell r="S6605" t="str">
            <v>CONCILIADA</v>
          </cell>
          <cell r="T6605">
            <v>41628</v>
          </cell>
          <cell r="U6605">
            <v>13</v>
          </cell>
          <cell r="V6605" t="str">
            <v>DE 08 A 15 DÍAS</v>
          </cell>
        </row>
        <row r="6606">
          <cell r="Q6606" t="str">
            <v>BANAMEX4162659712245725379</v>
          </cell>
          <cell r="R6606" t="str">
            <v>O.K.</v>
          </cell>
          <cell r="S6606" t="str">
            <v>CONCILIADA</v>
          </cell>
          <cell r="T6606">
            <v>41628</v>
          </cell>
          <cell r="U6606">
            <v>13</v>
          </cell>
          <cell r="V6606" t="str">
            <v>DE 08 A 15 DÍAS</v>
          </cell>
        </row>
        <row r="6607">
          <cell r="Q6607" t="str">
            <v>BANAMEX4162659712245982699</v>
          </cell>
          <cell r="R6607" t="str">
            <v>O.K.</v>
          </cell>
          <cell r="S6607" t="str">
            <v>CONCILIADA</v>
          </cell>
          <cell r="T6607">
            <v>41628</v>
          </cell>
          <cell r="U6607">
            <v>13</v>
          </cell>
          <cell r="V6607" t="str">
            <v>DE 08 A 15 DÍAS</v>
          </cell>
        </row>
        <row r="6608">
          <cell r="Q6608" t="str">
            <v>BANAMEX4162659712241001952</v>
          </cell>
          <cell r="R6608" t="str">
            <v>O.K.</v>
          </cell>
          <cell r="S6608" t="str">
            <v>CONCILIADA</v>
          </cell>
          <cell r="T6608">
            <v>41628</v>
          </cell>
          <cell r="U6608">
            <v>13</v>
          </cell>
          <cell r="V6608" t="str">
            <v>DE 08 A 15 DÍAS</v>
          </cell>
        </row>
        <row r="6609">
          <cell r="Q6609" t="str">
            <v>BANAMEX4162659712245695895</v>
          </cell>
          <cell r="R6609" t="str">
            <v>O.K.</v>
          </cell>
          <cell r="S6609" t="str">
            <v>CONCILIADA</v>
          </cell>
          <cell r="T6609">
            <v>41628</v>
          </cell>
          <cell r="U6609">
            <v>13</v>
          </cell>
          <cell r="V6609" t="str">
            <v>DE 08 A 15 DÍAS</v>
          </cell>
        </row>
        <row r="6610">
          <cell r="Q6610" t="str">
            <v>BANAMEX4162659712241505437</v>
          </cell>
          <cell r="R6610" t="str">
            <v>O.K.</v>
          </cell>
          <cell r="S6610" t="str">
            <v>CONCILIADA</v>
          </cell>
          <cell r="T6610">
            <v>41628</v>
          </cell>
          <cell r="U6610">
            <v>13</v>
          </cell>
          <cell r="V6610" t="str">
            <v>DE 08 A 15 DÍAS</v>
          </cell>
        </row>
        <row r="6611">
          <cell r="Q6611" t="str">
            <v>BANAMEX4162659712245768064</v>
          </cell>
          <cell r="R6611" t="str">
            <v>O.K.</v>
          </cell>
          <cell r="S6611" t="str">
            <v>CONCILIADA</v>
          </cell>
          <cell r="T6611">
            <v>41628</v>
          </cell>
          <cell r="U6611">
            <v>13</v>
          </cell>
          <cell r="V6611" t="str">
            <v>DE 08 A 15 DÍAS</v>
          </cell>
        </row>
        <row r="6612">
          <cell r="Q6612" t="str">
            <v>BANAMEX4162659712245374830</v>
          </cell>
          <cell r="R6612" t="str">
            <v>O.K.</v>
          </cell>
          <cell r="S6612" t="str">
            <v>CONCILIADA</v>
          </cell>
          <cell r="T6612">
            <v>41628</v>
          </cell>
          <cell r="U6612">
            <v>13</v>
          </cell>
          <cell r="V6612" t="str">
            <v>DE 08 A 15 DÍAS</v>
          </cell>
        </row>
        <row r="6613">
          <cell r="Q6613" t="str">
            <v>BANAMEX4162659712241480870</v>
          </cell>
          <cell r="R6613" t="str">
            <v>O.K.</v>
          </cell>
          <cell r="S6613" t="str">
            <v>CONCILIADA</v>
          </cell>
          <cell r="T6613">
            <v>41628</v>
          </cell>
          <cell r="U6613">
            <v>13</v>
          </cell>
          <cell r="V6613" t="str">
            <v>DE 08 A 15 DÍAS</v>
          </cell>
        </row>
        <row r="6614">
          <cell r="Q6614" t="str">
            <v>BANAMEX4162659712241528645</v>
          </cell>
          <cell r="R6614" t="str">
            <v>O.K.</v>
          </cell>
          <cell r="S6614" t="str">
            <v>CONCILIADA</v>
          </cell>
          <cell r="T6614">
            <v>41628</v>
          </cell>
          <cell r="U6614">
            <v>13</v>
          </cell>
          <cell r="V6614" t="str">
            <v>DE 08 A 15 DÍAS</v>
          </cell>
        </row>
        <row r="6615">
          <cell r="Q6615" t="str">
            <v>BANAMEX4162659712246025670</v>
          </cell>
          <cell r="R6615" t="str">
            <v>O.K.</v>
          </cell>
          <cell r="S6615" t="str">
            <v>CONCILIADA</v>
          </cell>
          <cell r="T6615">
            <v>41628</v>
          </cell>
          <cell r="U6615">
            <v>13</v>
          </cell>
          <cell r="V6615" t="str">
            <v>DE 08 A 15 DÍAS</v>
          </cell>
        </row>
        <row r="6616">
          <cell r="Q6616" t="str">
            <v>BANAMEX4162659712245504378</v>
          </cell>
          <cell r="R6616" t="str">
            <v>O.K.</v>
          </cell>
          <cell r="S6616" t="str">
            <v>CONCILIADA</v>
          </cell>
          <cell r="T6616">
            <v>41628</v>
          </cell>
          <cell r="U6616">
            <v>13</v>
          </cell>
          <cell r="V6616" t="str">
            <v>DE 08 A 15 DÍAS</v>
          </cell>
        </row>
        <row r="6617">
          <cell r="Q6617" t="str">
            <v>BANAMEX4162659712241268051</v>
          </cell>
          <cell r="R6617" t="str">
            <v>O.K.</v>
          </cell>
          <cell r="S6617" t="str">
            <v>CONCILIADA</v>
          </cell>
          <cell r="T6617">
            <v>41628</v>
          </cell>
          <cell r="U6617">
            <v>13</v>
          </cell>
          <cell r="V6617" t="str">
            <v>DE 08 A 15 DÍAS</v>
          </cell>
        </row>
        <row r="6618">
          <cell r="Q6618" t="str">
            <v>BANAMEX4162659712245374871</v>
          </cell>
          <cell r="R6618" t="str">
            <v>O.K.</v>
          </cell>
          <cell r="S6618" t="str">
            <v>CONCILIADA</v>
          </cell>
          <cell r="T6618">
            <v>41628</v>
          </cell>
          <cell r="U6618">
            <v>13</v>
          </cell>
          <cell r="V6618" t="str">
            <v>DE 08 A 15 DÍAS</v>
          </cell>
        </row>
        <row r="6619">
          <cell r="Q6619" t="str">
            <v>BANAMEX4162659712241483114</v>
          </cell>
          <cell r="R6619" t="str">
            <v>O.K.</v>
          </cell>
          <cell r="S6619" t="str">
            <v>CONCILIADA</v>
          </cell>
          <cell r="T6619">
            <v>41628</v>
          </cell>
          <cell r="U6619">
            <v>13</v>
          </cell>
          <cell r="V6619" t="str">
            <v>DE 08 A 15 DÍAS</v>
          </cell>
        </row>
        <row r="6620">
          <cell r="Q6620" t="str">
            <v>BANAMEX4162659712241247964</v>
          </cell>
          <cell r="R6620" t="str">
            <v>O.K.</v>
          </cell>
          <cell r="S6620" t="str">
            <v>CONCILIADA</v>
          </cell>
          <cell r="T6620">
            <v>41628</v>
          </cell>
          <cell r="U6620">
            <v>13</v>
          </cell>
          <cell r="V6620" t="str">
            <v>DE 08 A 15 DÍAS</v>
          </cell>
        </row>
        <row r="6621">
          <cell r="Q6621" t="str">
            <v>BANAMEX4162659712242116887</v>
          </cell>
          <cell r="R6621" t="str">
            <v>O.K.</v>
          </cell>
          <cell r="S6621" t="str">
            <v>CONCILIADA</v>
          </cell>
          <cell r="T6621">
            <v>41628</v>
          </cell>
          <cell r="U6621">
            <v>13</v>
          </cell>
          <cell r="V6621" t="str">
            <v>DE 08 A 15 DÍAS</v>
          </cell>
        </row>
        <row r="6622">
          <cell r="Q6622" t="str">
            <v>BANAMEX4162659712241000077</v>
          </cell>
          <cell r="R6622" t="str">
            <v>O.K.</v>
          </cell>
          <cell r="S6622" t="str">
            <v>CONCILIADA</v>
          </cell>
          <cell r="T6622">
            <v>41628</v>
          </cell>
          <cell r="U6622">
            <v>13</v>
          </cell>
          <cell r="V6622" t="str">
            <v>DE 08 A 15 DÍAS</v>
          </cell>
        </row>
        <row r="6623">
          <cell r="Q6623" t="str">
            <v>BANAMEX4162659712245374939</v>
          </cell>
          <cell r="R6623" t="str">
            <v>O.K.</v>
          </cell>
          <cell r="S6623" t="str">
            <v>CONCILIADA</v>
          </cell>
          <cell r="T6623">
            <v>41628</v>
          </cell>
          <cell r="U6623">
            <v>13</v>
          </cell>
          <cell r="V6623" t="str">
            <v>DE 08 A 15 DÍAS</v>
          </cell>
        </row>
        <row r="6624">
          <cell r="Q6624" t="str">
            <v>BANAMEX4162659712243786118</v>
          </cell>
          <cell r="R6624" t="str">
            <v>O.K.</v>
          </cell>
          <cell r="S6624" t="str">
            <v>CONCILIADA</v>
          </cell>
          <cell r="T6624">
            <v>41628</v>
          </cell>
          <cell r="U6624">
            <v>13</v>
          </cell>
          <cell r="V6624" t="str">
            <v>DE 08 A 15 DÍAS</v>
          </cell>
        </row>
        <row r="6625">
          <cell r="Q6625" t="str">
            <v>BANAMEX4162659712241435759</v>
          </cell>
          <cell r="R6625" t="str">
            <v>O.K.</v>
          </cell>
          <cell r="S6625" t="str">
            <v>CONCILIADA</v>
          </cell>
          <cell r="T6625">
            <v>41628</v>
          </cell>
          <cell r="U6625">
            <v>13</v>
          </cell>
          <cell r="V6625" t="str">
            <v>DE 08 A 15 DÍAS</v>
          </cell>
        </row>
        <row r="6626">
          <cell r="Q6626" t="str">
            <v>BANAMEX4162659712241168970</v>
          </cell>
          <cell r="R6626" t="str">
            <v>O.K.</v>
          </cell>
          <cell r="S6626" t="str">
            <v>CONCILIADA</v>
          </cell>
          <cell r="T6626">
            <v>41628</v>
          </cell>
          <cell r="U6626">
            <v>13</v>
          </cell>
          <cell r="V6626" t="str">
            <v>DE 08 A 15 DÍAS</v>
          </cell>
        </row>
        <row r="6627">
          <cell r="Q6627" t="str">
            <v>BANAMEX4162659712241687680</v>
          </cell>
          <cell r="R6627" t="str">
            <v>O.K.</v>
          </cell>
          <cell r="S6627" t="str">
            <v>CONCILIADA</v>
          </cell>
          <cell r="T6627">
            <v>41628</v>
          </cell>
          <cell r="U6627">
            <v>13</v>
          </cell>
          <cell r="V6627" t="str">
            <v>DE 08 A 15 DÍAS</v>
          </cell>
        </row>
        <row r="6628">
          <cell r="Q6628" t="str">
            <v>BANAMEX4162659712241658673</v>
          </cell>
          <cell r="R6628" t="str">
            <v>O.K.</v>
          </cell>
          <cell r="S6628" t="str">
            <v>CONCILIADA</v>
          </cell>
          <cell r="T6628">
            <v>41628</v>
          </cell>
          <cell r="U6628">
            <v>13</v>
          </cell>
          <cell r="V6628" t="str">
            <v>DE 08 A 15 DÍAS</v>
          </cell>
        </row>
        <row r="6629">
          <cell r="Q6629" t="str">
            <v>BANAMEX4162659712245374855</v>
          </cell>
          <cell r="R6629" t="str">
            <v>O.K.</v>
          </cell>
          <cell r="S6629" t="str">
            <v>CONCILIADA</v>
          </cell>
          <cell r="T6629">
            <v>41628</v>
          </cell>
          <cell r="U6629">
            <v>13</v>
          </cell>
          <cell r="V6629" t="str">
            <v>DE 08 A 15 DÍAS</v>
          </cell>
        </row>
        <row r="6630">
          <cell r="Q6630" t="str">
            <v>BANAMEX4162659712245870795</v>
          </cell>
          <cell r="R6630" t="str">
            <v>O.K.</v>
          </cell>
          <cell r="S6630" t="str">
            <v>CONCILIADA</v>
          </cell>
          <cell r="T6630">
            <v>41628</v>
          </cell>
          <cell r="U6630">
            <v>13</v>
          </cell>
          <cell r="V6630" t="str">
            <v>DE 08 A 15 DÍAS</v>
          </cell>
        </row>
        <row r="6631">
          <cell r="Q6631" t="str">
            <v>BANAMEX4162659712245775721</v>
          </cell>
          <cell r="R6631" t="str">
            <v>O.K.</v>
          </cell>
          <cell r="S6631" t="str">
            <v>CONCILIADA</v>
          </cell>
          <cell r="T6631">
            <v>41628</v>
          </cell>
          <cell r="U6631">
            <v>13</v>
          </cell>
          <cell r="V6631" t="str">
            <v>DE 08 A 15 DÍAS</v>
          </cell>
        </row>
        <row r="6632">
          <cell r="Q6632" t="str">
            <v>BANAMEX4162659712241721299</v>
          </cell>
          <cell r="R6632" t="str">
            <v>O.K.</v>
          </cell>
          <cell r="S6632" t="str">
            <v>CONCILIADA</v>
          </cell>
          <cell r="T6632">
            <v>41628</v>
          </cell>
          <cell r="U6632">
            <v>13</v>
          </cell>
          <cell r="V6632" t="str">
            <v>DE 08 A 15 DÍAS</v>
          </cell>
        </row>
        <row r="6633">
          <cell r="Q6633" t="str">
            <v>BANAMEX4162659712245848650</v>
          </cell>
          <cell r="R6633" t="str">
            <v>O.K.</v>
          </cell>
          <cell r="S6633" t="str">
            <v>CONCILIADA</v>
          </cell>
          <cell r="T6633">
            <v>41628</v>
          </cell>
          <cell r="U6633">
            <v>13</v>
          </cell>
          <cell r="V6633" t="str">
            <v>DE 08 A 15 DÍAS</v>
          </cell>
        </row>
        <row r="6634">
          <cell r="Q6634" t="str">
            <v>BANAMEX4162659712241377852</v>
          </cell>
          <cell r="R6634" t="str">
            <v>O.K.</v>
          </cell>
          <cell r="S6634" t="str">
            <v>CONCILIADA</v>
          </cell>
          <cell r="T6634">
            <v>41628</v>
          </cell>
          <cell r="U6634">
            <v>13</v>
          </cell>
          <cell r="V6634" t="str">
            <v>DE 08 A 15 DÍAS</v>
          </cell>
        </row>
        <row r="6635">
          <cell r="Q6635" t="str">
            <v>BANAMEX4162659712245432299</v>
          </cell>
          <cell r="R6635" t="str">
            <v>O.K.</v>
          </cell>
          <cell r="S6635" t="str">
            <v>CONCILIADA</v>
          </cell>
          <cell r="T6635">
            <v>41628</v>
          </cell>
          <cell r="U6635">
            <v>13</v>
          </cell>
          <cell r="V6635" t="str">
            <v>DE 08 A 15 DÍAS</v>
          </cell>
        </row>
        <row r="6636">
          <cell r="Q6636" t="str">
            <v>BANAMEX4162659712241005227</v>
          </cell>
          <cell r="R6636" t="str">
            <v>O.K.</v>
          </cell>
          <cell r="S6636" t="str">
            <v>CONCILIADA</v>
          </cell>
          <cell r="T6636">
            <v>41628</v>
          </cell>
          <cell r="U6636">
            <v>13</v>
          </cell>
          <cell r="V6636" t="str">
            <v>DE 08 A 15 DÍAS</v>
          </cell>
        </row>
        <row r="6637">
          <cell r="Q6637" t="str">
            <v>BANAMEX4162659712245574561</v>
          </cell>
          <cell r="R6637" t="str">
            <v>O.K.</v>
          </cell>
          <cell r="S6637" t="str">
            <v>CONCILIADA</v>
          </cell>
          <cell r="T6637">
            <v>41628</v>
          </cell>
          <cell r="U6637">
            <v>13</v>
          </cell>
          <cell r="V6637" t="str">
            <v>DE 08 A 15 DÍAS</v>
          </cell>
        </row>
        <row r="6638">
          <cell r="Q6638" t="str">
            <v>BANAMEX4162659712241000071</v>
          </cell>
          <cell r="R6638" t="str">
            <v>O.K.</v>
          </cell>
          <cell r="S6638" t="str">
            <v>CONCILIADA</v>
          </cell>
          <cell r="T6638">
            <v>41628</v>
          </cell>
          <cell r="U6638">
            <v>13</v>
          </cell>
          <cell r="V6638" t="str">
            <v>DE 08 A 15 DÍAS</v>
          </cell>
        </row>
        <row r="6639">
          <cell r="Q6639" t="str">
            <v>BANAMEX4162659712241377860</v>
          </cell>
          <cell r="R6639" t="str">
            <v>O.K.</v>
          </cell>
          <cell r="S6639" t="str">
            <v>CONCILIADA</v>
          </cell>
          <cell r="T6639">
            <v>41628</v>
          </cell>
          <cell r="U6639">
            <v>13</v>
          </cell>
          <cell r="V6639" t="str">
            <v>DE 08 A 15 DÍAS</v>
          </cell>
        </row>
        <row r="6640">
          <cell r="Q6640" t="str">
            <v>BANAMEX4162659712245374731</v>
          </cell>
          <cell r="R6640" t="str">
            <v>O.K.</v>
          </cell>
          <cell r="S6640" t="str">
            <v>CONCILIADA</v>
          </cell>
          <cell r="T6640">
            <v>41628</v>
          </cell>
          <cell r="U6640">
            <v>13</v>
          </cell>
          <cell r="V6640" t="str">
            <v>DE 08 A 15 DÍAS</v>
          </cell>
        </row>
        <row r="6641">
          <cell r="Q6641" t="str">
            <v>BANAMEX4162659712245436571</v>
          </cell>
          <cell r="R6641" t="str">
            <v>O.K.</v>
          </cell>
          <cell r="S6641" t="str">
            <v>CONCILIADA</v>
          </cell>
          <cell r="T6641">
            <v>41628</v>
          </cell>
          <cell r="U6641">
            <v>13</v>
          </cell>
          <cell r="V6641" t="str">
            <v>DE 08 A 15 DÍAS</v>
          </cell>
        </row>
        <row r="6642">
          <cell r="Q6642" t="str">
            <v>BANAMEX4162659712245374772</v>
          </cell>
          <cell r="R6642" t="str">
            <v>O.K.</v>
          </cell>
          <cell r="S6642" t="str">
            <v>CONCILIADA</v>
          </cell>
          <cell r="T6642">
            <v>41628</v>
          </cell>
          <cell r="U6642">
            <v>13</v>
          </cell>
          <cell r="V6642" t="str">
            <v>DE 08 A 15 DÍAS</v>
          </cell>
        </row>
        <row r="6643">
          <cell r="Q6643" t="str">
            <v>BANAMEX4162659712245607155</v>
          </cell>
          <cell r="R6643" t="str">
            <v>O.K.</v>
          </cell>
          <cell r="S6643" t="str">
            <v>CONCILIADA</v>
          </cell>
          <cell r="T6643">
            <v>41628</v>
          </cell>
          <cell r="U6643">
            <v>13</v>
          </cell>
          <cell r="V6643" t="str">
            <v>DE 08 A 15 DÍAS</v>
          </cell>
        </row>
        <row r="6644">
          <cell r="Q6644" t="str">
            <v>BANAMEX4162659712241658699</v>
          </cell>
          <cell r="R6644" t="str">
            <v>O.K.</v>
          </cell>
          <cell r="S6644" t="str">
            <v>CONCILIADA</v>
          </cell>
          <cell r="T6644">
            <v>41628</v>
          </cell>
          <cell r="U6644">
            <v>13</v>
          </cell>
          <cell r="V6644" t="str">
            <v>DE 08 A 15 DÍAS</v>
          </cell>
        </row>
        <row r="6645">
          <cell r="Q6645" t="str">
            <v>BANAMEX4162659712245631015</v>
          </cell>
          <cell r="R6645" t="str">
            <v>O.K.</v>
          </cell>
          <cell r="S6645" t="str">
            <v>CONCILIADA</v>
          </cell>
          <cell r="T6645">
            <v>41628</v>
          </cell>
          <cell r="U6645">
            <v>13</v>
          </cell>
          <cell r="V6645" t="str">
            <v>DE 08 A 15 DÍAS</v>
          </cell>
        </row>
        <row r="6646">
          <cell r="Q6646" t="str">
            <v>BANAMEX4162659712241694991</v>
          </cell>
          <cell r="R6646" t="str">
            <v>O.K.</v>
          </cell>
          <cell r="S6646" t="str">
            <v>CONCILIADA</v>
          </cell>
          <cell r="T6646">
            <v>41628</v>
          </cell>
          <cell r="U6646">
            <v>13</v>
          </cell>
          <cell r="V6646" t="str">
            <v>DE 08 A 15 DÍAS</v>
          </cell>
        </row>
        <row r="6647">
          <cell r="Q6647" t="str">
            <v>BANAMEX4162659712241303833</v>
          </cell>
          <cell r="R6647" t="str">
            <v>O.K.</v>
          </cell>
          <cell r="S6647" t="str">
            <v>CONCILIADA</v>
          </cell>
          <cell r="T6647">
            <v>41628</v>
          </cell>
          <cell r="U6647">
            <v>13</v>
          </cell>
          <cell r="V6647" t="str">
            <v>DE 08 A 15 DÍAS</v>
          </cell>
        </row>
        <row r="6648">
          <cell r="Q6648" t="str">
            <v>BANAMEX4162659712245591201</v>
          </cell>
          <cell r="R6648" t="str">
            <v>O.K.</v>
          </cell>
          <cell r="S6648" t="str">
            <v>CONCILIADA</v>
          </cell>
          <cell r="T6648">
            <v>41628</v>
          </cell>
          <cell r="U6648">
            <v>13</v>
          </cell>
          <cell r="V6648" t="str">
            <v>DE 08 A 15 DÍAS</v>
          </cell>
        </row>
        <row r="6649">
          <cell r="Q6649" t="str">
            <v>BANAMEX4162659712241377878</v>
          </cell>
          <cell r="R6649" t="str">
            <v>O.K.</v>
          </cell>
          <cell r="S6649" t="str">
            <v>CONCILIADA</v>
          </cell>
          <cell r="T6649">
            <v>41628</v>
          </cell>
          <cell r="U6649">
            <v>13</v>
          </cell>
          <cell r="V6649" t="str">
            <v>DE 08 A 15 DÍAS</v>
          </cell>
        </row>
        <row r="6650">
          <cell r="Q6650" t="str">
            <v>BANAMEX4162659712245529268</v>
          </cell>
          <cell r="R6650" t="str">
            <v>O.K.</v>
          </cell>
          <cell r="S6650" t="str">
            <v>CONCILIADA</v>
          </cell>
          <cell r="T6650">
            <v>41628</v>
          </cell>
          <cell r="U6650">
            <v>13</v>
          </cell>
          <cell r="V6650" t="str">
            <v>DE 08 A 15 DÍAS</v>
          </cell>
        </row>
        <row r="6651">
          <cell r="Q6651" t="str">
            <v>BANAMEX4162659712245374947</v>
          </cell>
          <cell r="R6651" t="str">
            <v>O.K.</v>
          </cell>
          <cell r="S6651" t="str">
            <v>CONCILIADA</v>
          </cell>
          <cell r="T6651">
            <v>41628</v>
          </cell>
          <cell r="U6651">
            <v>13</v>
          </cell>
          <cell r="V6651" t="str">
            <v>DE 08 A 15 DÍAS</v>
          </cell>
        </row>
        <row r="6652">
          <cell r="Q6652" t="str">
            <v>BANAMEX4162659712241303866</v>
          </cell>
          <cell r="R6652" t="str">
            <v>O.K.</v>
          </cell>
          <cell r="S6652" t="str">
            <v>CONCILIADA</v>
          </cell>
          <cell r="T6652">
            <v>41628</v>
          </cell>
          <cell r="U6652">
            <v>13</v>
          </cell>
          <cell r="V6652" t="str">
            <v>DE 08 A 15 DÍAS</v>
          </cell>
        </row>
        <row r="6653">
          <cell r="Q6653" t="str">
            <v>BANAMEX4162659712241448562</v>
          </cell>
          <cell r="R6653" t="str">
            <v>O.K.</v>
          </cell>
          <cell r="S6653" t="str">
            <v>CONCILIADA</v>
          </cell>
          <cell r="T6653">
            <v>41628</v>
          </cell>
          <cell r="U6653">
            <v>13</v>
          </cell>
          <cell r="V6653" t="str">
            <v>DE 08 A 15 DÍAS</v>
          </cell>
        </row>
        <row r="6654">
          <cell r="Q6654" t="str">
            <v>BANAMEX4162659712241544998</v>
          </cell>
          <cell r="R6654" t="str">
            <v>O.K.</v>
          </cell>
          <cell r="S6654" t="str">
            <v>CONCILIADA</v>
          </cell>
          <cell r="T6654">
            <v>41628</v>
          </cell>
          <cell r="U6654">
            <v>13</v>
          </cell>
          <cell r="V6654" t="str">
            <v>DE 08 A 15 DÍAS</v>
          </cell>
        </row>
        <row r="6655">
          <cell r="Q6655" t="str">
            <v>BANAMEX4162659712241237957</v>
          </cell>
          <cell r="R6655" t="str">
            <v>O.K.</v>
          </cell>
          <cell r="S6655" t="str">
            <v>CONCILIADA</v>
          </cell>
          <cell r="T6655">
            <v>41628</v>
          </cell>
          <cell r="U6655">
            <v>13</v>
          </cell>
          <cell r="V6655" t="str">
            <v>DE 08 A 15 DÍAS</v>
          </cell>
        </row>
        <row r="6656">
          <cell r="Q6656" t="str">
            <v>BANAMEX4162659712245822309</v>
          </cell>
          <cell r="R6656" t="str">
            <v>O.K.</v>
          </cell>
          <cell r="S6656" t="str">
            <v>CONCILIADA</v>
          </cell>
          <cell r="T6656">
            <v>41628</v>
          </cell>
          <cell r="U6656">
            <v>13</v>
          </cell>
          <cell r="V6656" t="str">
            <v>DE 08 A 15 DÍAS</v>
          </cell>
        </row>
        <row r="6657">
          <cell r="Q6657" t="str">
            <v>BANAMEX4162659712244225942</v>
          </cell>
          <cell r="R6657" t="str">
            <v>O.K.</v>
          </cell>
          <cell r="S6657" t="str">
            <v>COMPENSADA</v>
          </cell>
          <cell r="T6657">
            <v>41628</v>
          </cell>
          <cell r="U6657">
            <v>13</v>
          </cell>
          <cell r="V6657" t="str">
            <v>DE 08 A 15 DÍAS</v>
          </cell>
        </row>
        <row r="6658">
          <cell r="Q6658" t="str">
            <v>BANAMEX4162659712241011465</v>
          </cell>
          <cell r="R6658" t="str">
            <v>O.K.</v>
          </cell>
          <cell r="S6658" t="str">
            <v>CONCILIADA</v>
          </cell>
          <cell r="T6658">
            <v>41628</v>
          </cell>
          <cell r="U6658">
            <v>13</v>
          </cell>
          <cell r="V6658" t="str">
            <v>DE 08 A 15 DÍAS</v>
          </cell>
        </row>
        <row r="6659">
          <cell r="Q6659" t="str">
            <v>BANAMEX4162659712245374749</v>
          </cell>
          <cell r="R6659" t="str">
            <v>O.K.</v>
          </cell>
          <cell r="S6659" t="str">
            <v>CONCILIADA</v>
          </cell>
          <cell r="T6659">
            <v>41628</v>
          </cell>
          <cell r="U6659">
            <v>13</v>
          </cell>
          <cell r="V6659" t="str">
            <v>DE 08 A 15 DÍAS</v>
          </cell>
        </row>
        <row r="6660">
          <cell r="Q6660" t="str">
            <v>BANAMEX4162659712242038891</v>
          </cell>
          <cell r="R6660" t="str">
            <v>O.K.</v>
          </cell>
          <cell r="S6660" t="str">
            <v>CONCILIADA</v>
          </cell>
          <cell r="T6660">
            <v>41628</v>
          </cell>
          <cell r="U6660">
            <v>13</v>
          </cell>
          <cell r="V6660" t="str">
            <v>DE 08 A 15 DÍAS</v>
          </cell>
        </row>
        <row r="6661">
          <cell r="Q6661" t="str">
            <v>BANAMEX4162659712244084117</v>
          </cell>
          <cell r="R6661" t="str">
            <v>O.K.</v>
          </cell>
          <cell r="S6661" t="str">
            <v>COMPENSADA</v>
          </cell>
          <cell r="T6661">
            <v>41628</v>
          </cell>
          <cell r="U6661">
            <v>13</v>
          </cell>
          <cell r="V6661" t="str">
            <v>DE 08 A 15 DÍAS</v>
          </cell>
        </row>
        <row r="6662">
          <cell r="Q6662" t="str">
            <v>BANAMEX4162659712244084232</v>
          </cell>
          <cell r="R6662" t="str">
            <v>O.K.</v>
          </cell>
          <cell r="S6662" t="str">
            <v>COMPENSADA</v>
          </cell>
          <cell r="T6662">
            <v>41628</v>
          </cell>
          <cell r="U6662">
            <v>13</v>
          </cell>
          <cell r="V6662" t="str">
            <v>DE 08 A 15 DÍAS</v>
          </cell>
        </row>
        <row r="6663">
          <cell r="Q6663" t="str">
            <v>BANCOMER416264487026595695929</v>
          </cell>
          <cell r="R6663" t="str">
            <v>O.K.</v>
          </cell>
          <cell r="S6663" t="str">
            <v>CONCILIADA</v>
          </cell>
          <cell r="T6663">
            <v>41628</v>
          </cell>
          <cell r="U6663">
            <v>13</v>
          </cell>
          <cell r="V6663" t="str">
            <v>DE 08 A 15 DÍAS</v>
          </cell>
        </row>
        <row r="6664">
          <cell r="Q6664" t="str">
            <v>BANCOMER416264487026595374699</v>
          </cell>
          <cell r="R6664" t="str">
            <v>O.K.</v>
          </cell>
          <cell r="S6664" t="str">
            <v>CONCILIADA</v>
          </cell>
          <cell r="T6664">
            <v>41628</v>
          </cell>
          <cell r="U6664">
            <v>13</v>
          </cell>
          <cell r="V6664" t="str">
            <v>DE 08 A 15 DÍAS</v>
          </cell>
        </row>
        <row r="6665">
          <cell r="Q6665" t="str">
            <v>BANCOMER416264487026594117602</v>
          </cell>
          <cell r="R6665" t="str">
            <v>O.K.</v>
          </cell>
          <cell r="S6665" t="str">
            <v>CONCILIADA</v>
          </cell>
          <cell r="T6665">
            <v>41628</v>
          </cell>
          <cell r="U6665">
            <v>13</v>
          </cell>
          <cell r="V6665" t="str">
            <v>DE 08 A 15 DÍAS</v>
          </cell>
        </row>
        <row r="6666">
          <cell r="Q6666" t="str">
            <v>BANCOMER416264487026595374715</v>
          </cell>
          <cell r="R6666" t="str">
            <v>O.K.</v>
          </cell>
          <cell r="S6666" t="str">
            <v>CONCILIADA</v>
          </cell>
          <cell r="T6666">
            <v>41628</v>
          </cell>
          <cell r="U6666">
            <v>13</v>
          </cell>
          <cell r="V6666" t="str">
            <v>DE 08 A 15 DÍAS</v>
          </cell>
        </row>
        <row r="6667">
          <cell r="Q6667" t="str">
            <v>BANCOMER416264487026595410923</v>
          </cell>
          <cell r="R6667" t="str">
            <v>O.K.</v>
          </cell>
          <cell r="S6667" t="str">
            <v>CONCILIADA</v>
          </cell>
          <cell r="T6667">
            <v>41628</v>
          </cell>
          <cell r="U6667">
            <v>13</v>
          </cell>
          <cell r="V6667" t="str">
            <v>DE 08 A 15 DÍAS</v>
          </cell>
        </row>
        <row r="6668">
          <cell r="Q6668" t="str">
            <v>BANCOMER416264487026596743769</v>
          </cell>
          <cell r="R6668" t="str">
            <v>O.K.</v>
          </cell>
          <cell r="S6668" t="str">
            <v>CONCILIADA</v>
          </cell>
          <cell r="T6668">
            <v>41628</v>
          </cell>
          <cell r="U6668">
            <v>13</v>
          </cell>
          <cell r="V6668" t="str">
            <v>DE 08 A 15 DÍAS</v>
          </cell>
        </row>
        <row r="6669">
          <cell r="Q6669" t="str">
            <v>BANCOMER416264487026595432299</v>
          </cell>
          <cell r="R6669" t="str">
            <v>O.K.</v>
          </cell>
          <cell r="S6669" t="str">
            <v>CONCILIADA</v>
          </cell>
          <cell r="T6669">
            <v>41628</v>
          </cell>
          <cell r="U6669">
            <v>13</v>
          </cell>
          <cell r="V6669" t="str">
            <v>DE 08 A 15 DÍAS</v>
          </cell>
        </row>
        <row r="6670">
          <cell r="Q6670" t="str">
            <v>BANCOMER416264487026599600651</v>
          </cell>
          <cell r="R6670" t="str">
            <v>O.K.</v>
          </cell>
          <cell r="S6670" t="str">
            <v>CONCILIADA</v>
          </cell>
          <cell r="T6670">
            <v>41628</v>
          </cell>
          <cell r="U6670">
            <v>13</v>
          </cell>
          <cell r="V6670" t="str">
            <v>DE 08 A 15 DÍAS</v>
          </cell>
        </row>
        <row r="6671">
          <cell r="Q6671" t="str">
            <v>BANCOMER416264487026594148490</v>
          </cell>
          <cell r="R6671" t="str">
            <v>O.K.</v>
          </cell>
          <cell r="S6671" t="str">
            <v>CONCILIADA</v>
          </cell>
          <cell r="T6671">
            <v>41628</v>
          </cell>
          <cell r="U6671">
            <v>13</v>
          </cell>
          <cell r="V6671" t="str">
            <v>DE 08 A 15 DÍAS</v>
          </cell>
        </row>
        <row r="6672">
          <cell r="Q6672" t="str">
            <v>BANCOMER416264487026595541289</v>
          </cell>
          <cell r="R6672" t="str">
            <v>O.K.</v>
          </cell>
          <cell r="S6672" t="str">
            <v>CONCILIADA</v>
          </cell>
          <cell r="T6672">
            <v>41628</v>
          </cell>
          <cell r="U6672">
            <v>13</v>
          </cell>
          <cell r="V6672" t="str">
            <v>DE 08 A 15 DÍAS</v>
          </cell>
        </row>
        <row r="6673">
          <cell r="Q6673" t="str">
            <v>BANCOMER416264487026591690833</v>
          </cell>
          <cell r="R6673" t="str">
            <v>O.K.</v>
          </cell>
          <cell r="S6673" t="str">
            <v>CONCILIADA</v>
          </cell>
          <cell r="T6673">
            <v>41628</v>
          </cell>
          <cell r="U6673">
            <v>13</v>
          </cell>
          <cell r="V6673" t="str">
            <v>DE 08 A 15 DÍAS</v>
          </cell>
        </row>
        <row r="6674">
          <cell r="Q6674" t="str">
            <v>BANCOMER416264487026595695895</v>
          </cell>
          <cell r="R6674" t="str">
            <v>O.K.</v>
          </cell>
          <cell r="S6674" t="str">
            <v>CONCILIADA</v>
          </cell>
          <cell r="T6674">
            <v>41628</v>
          </cell>
          <cell r="U6674">
            <v>13</v>
          </cell>
          <cell r="V6674" t="str">
            <v>DE 08 A 15 DÍAS</v>
          </cell>
        </row>
        <row r="6675">
          <cell r="Q6675" t="str">
            <v>BANCOMER416264487026595519137</v>
          </cell>
          <cell r="R6675" t="str">
            <v>O.K.</v>
          </cell>
          <cell r="S6675" t="str">
            <v>COMPENSADA</v>
          </cell>
          <cell r="T6675">
            <v>41628</v>
          </cell>
          <cell r="U6675">
            <v>13</v>
          </cell>
          <cell r="V6675" t="str">
            <v>DE 08 A 15 DÍAS</v>
          </cell>
        </row>
        <row r="6676">
          <cell r="Q6676" t="str">
            <v>BANCOMER416264487026591735240</v>
          </cell>
          <cell r="R6676" t="str">
            <v>O.K.</v>
          </cell>
          <cell r="S6676" t="str">
            <v>CONCILIADA</v>
          </cell>
          <cell r="T6676">
            <v>41628</v>
          </cell>
          <cell r="U6676">
            <v>13</v>
          </cell>
          <cell r="V6676" t="str">
            <v>DE 08 A 15 DÍAS</v>
          </cell>
        </row>
        <row r="6677">
          <cell r="Q6677" t="str">
            <v>BANCOMER416264487026595591201</v>
          </cell>
          <cell r="R6677" t="str">
            <v>O.K.</v>
          </cell>
          <cell r="S6677" t="str">
            <v>CONCILIADA</v>
          </cell>
          <cell r="T6677">
            <v>41628</v>
          </cell>
          <cell r="U6677">
            <v>13</v>
          </cell>
          <cell r="V6677" t="str">
            <v>DE 08 A 15 DÍAS</v>
          </cell>
        </row>
        <row r="6678">
          <cell r="Q6678" t="str">
            <v>BANCOMER416264487026595820535</v>
          </cell>
          <cell r="R6678" t="str">
            <v>O.K.</v>
          </cell>
          <cell r="S6678" t="str">
            <v>CONCILIADA</v>
          </cell>
          <cell r="T6678">
            <v>41628</v>
          </cell>
          <cell r="U6678">
            <v>13</v>
          </cell>
          <cell r="V6678" t="str">
            <v>DE 08 A 15 DÍAS</v>
          </cell>
        </row>
        <row r="6679">
          <cell r="Q6679" t="str">
            <v>BANCOMER416264487026595440060</v>
          </cell>
          <cell r="R6679" t="str">
            <v>O.K.</v>
          </cell>
          <cell r="S6679" t="str">
            <v>CONCILIADA</v>
          </cell>
          <cell r="T6679">
            <v>41628</v>
          </cell>
          <cell r="U6679">
            <v>13</v>
          </cell>
          <cell r="V6679" t="str">
            <v>DE 08 A 15 DÍAS</v>
          </cell>
        </row>
        <row r="6680">
          <cell r="Q6680" t="str">
            <v>BANCOMER416264487026595504378</v>
          </cell>
          <cell r="R6680" t="str">
            <v>O.K.</v>
          </cell>
          <cell r="S6680" t="str">
            <v>CONCILIADA</v>
          </cell>
          <cell r="T6680">
            <v>41628</v>
          </cell>
          <cell r="U6680">
            <v>13</v>
          </cell>
          <cell r="V6680" t="str">
            <v>DE 08 A 15 DÍAS</v>
          </cell>
        </row>
        <row r="6681">
          <cell r="Q6681" t="str">
            <v>BANCOMER416264487026595374913</v>
          </cell>
          <cell r="R6681" t="str">
            <v>O.K.</v>
          </cell>
          <cell r="S6681" t="str">
            <v>CONCILIADA</v>
          </cell>
          <cell r="T6681">
            <v>41628</v>
          </cell>
          <cell r="U6681">
            <v>13</v>
          </cell>
          <cell r="V6681" t="str">
            <v>DE 08 A 15 DÍAS</v>
          </cell>
        </row>
        <row r="6682">
          <cell r="Q6682" t="str">
            <v>BANCOMER416264487026595374897</v>
          </cell>
          <cell r="R6682" t="str">
            <v>O.K.</v>
          </cell>
          <cell r="S6682" t="str">
            <v>CONCILIADA</v>
          </cell>
          <cell r="T6682">
            <v>41628</v>
          </cell>
          <cell r="U6682">
            <v>13</v>
          </cell>
          <cell r="V6682" t="str">
            <v>DE 08 A 15 DÍAS</v>
          </cell>
        </row>
        <row r="6683">
          <cell r="Q6683" t="str">
            <v>BANCOMER416264487026596025688</v>
          </cell>
          <cell r="R6683" t="str">
            <v>O.K.</v>
          </cell>
          <cell r="S6683" t="str">
            <v>CONCILIADA</v>
          </cell>
          <cell r="T6683">
            <v>41628</v>
          </cell>
          <cell r="U6683">
            <v>13</v>
          </cell>
          <cell r="V6683" t="str">
            <v>DE 08 A 15 DÍAS</v>
          </cell>
        </row>
        <row r="6684">
          <cell r="Q6684" t="str">
            <v>BANCOMER416264487026595374707</v>
          </cell>
          <cell r="R6684" t="str">
            <v>O.K.</v>
          </cell>
          <cell r="S6684" t="str">
            <v>CONCILIADA</v>
          </cell>
          <cell r="T6684">
            <v>41628</v>
          </cell>
          <cell r="U6684">
            <v>13</v>
          </cell>
          <cell r="V6684" t="str">
            <v>DE 08 A 15 DÍAS</v>
          </cell>
        </row>
        <row r="6685">
          <cell r="Q6685" t="str">
            <v>BANCOMER416264487026595574561</v>
          </cell>
          <cell r="R6685" t="str">
            <v>O.K.</v>
          </cell>
          <cell r="S6685" t="str">
            <v>CONCILIADA</v>
          </cell>
          <cell r="T6685">
            <v>41628</v>
          </cell>
          <cell r="U6685">
            <v>13</v>
          </cell>
          <cell r="V6685" t="str">
            <v>DE 08 A 15 DÍAS</v>
          </cell>
        </row>
        <row r="6686">
          <cell r="Q6686" t="str">
            <v>BANCOMER416264487026595870795</v>
          </cell>
          <cell r="R6686" t="str">
            <v>O.K.</v>
          </cell>
          <cell r="S6686" t="str">
            <v>CONCILIADA</v>
          </cell>
          <cell r="T6686">
            <v>41628</v>
          </cell>
          <cell r="U6686">
            <v>13</v>
          </cell>
          <cell r="V6686" t="str">
            <v>DE 08 A 15 DÍAS</v>
          </cell>
        </row>
        <row r="6687">
          <cell r="Q6687" t="str">
            <v>BANCOMER416264487026595374772</v>
          </cell>
          <cell r="R6687" t="str">
            <v>O.K.</v>
          </cell>
          <cell r="S6687" t="str">
            <v>CONCILIADA</v>
          </cell>
          <cell r="T6687">
            <v>41628</v>
          </cell>
          <cell r="U6687">
            <v>13</v>
          </cell>
          <cell r="V6687" t="str">
            <v>DE 08 A 15 DÍAS</v>
          </cell>
        </row>
        <row r="6688">
          <cell r="Q6688" t="str">
            <v>BANCOMER416264487026595659370</v>
          </cell>
          <cell r="R6688" t="str">
            <v>O.K.</v>
          </cell>
          <cell r="S6688" t="str">
            <v>CONCILIADA</v>
          </cell>
          <cell r="T6688">
            <v>41628</v>
          </cell>
          <cell r="U6688">
            <v>13</v>
          </cell>
          <cell r="V6688" t="str">
            <v>DE 08 A 15 DÍAS</v>
          </cell>
        </row>
        <row r="6689">
          <cell r="Q6689" t="str">
            <v>BANCOMER416264487026597135985</v>
          </cell>
          <cell r="R6689" t="str">
            <v>O.K.</v>
          </cell>
          <cell r="S6689" t="str">
            <v>CONCILIADA</v>
          </cell>
          <cell r="T6689">
            <v>41628</v>
          </cell>
          <cell r="U6689">
            <v>13</v>
          </cell>
          <cell r="V6689" t="str">
            <v>DE 08 A 15 DÍAS</v>
          </cell>
        </row>
        <row r="6690">
          <cell r="Q6690" t="str">
            <v>BANCOMER416264487026591001952</v>
          </cell>
          <cell r="R6690" t="str">
            <v>O.K.</v>
          </cell>
          <cell r="S6690" t="str">
            <v>CONCILIADA</v>
          </cell>
          <cell r="T6690">
            <v>41628</v>
          </cell>
          <cell r="U6690">
            <v>13</v>
          </cell>
          <cell r="V6690" t="str">
            <v>DE 08 A 15 DÍAS</v>
          </cell>
        </row>
        <row r="6691">
          <cell r="Q6691" t="str">
            <v>BANCOMER416264487026591785559</v>
          </cell>
          <cell r="R6691" t="str">
            <v>O.K.</v>
          </cell>
          <cell r="S6691" t="str">
            <v>CONCILIADA</v>
          </cell>
          <cell r="T6691">
            <v>41628</v>
          </cell>
          <cell r="U6691">
            <v>13</v>
          </cell>
          <cell r="V6691" t="str">
            <v>DE 08 A 15 DÍAS</v>
          </cell>
        </row>
        <row r="6692">
          <cell r="Q6692" t="str">
            <v>BANCOMER416264487026595725379</v>
          </cell>
          <cell r="R6692" t="str">
            <v>O.K.</v>
          </cell>
          <cell r="S6692" t="str">
            <v>CONCILIADA</v>
          </cell>
          <cell r="T6692">
            <v>41628</v>
          </cell>
          <cell r="U6692">
            <v>13</v>
          </cell>
          <cell r="V6692" t="str">
            <v>DE 08 A 15 DÍAS</v>
          </cell>
        </row>
        <row r="6693">
          <cell r="Q6693" t="str">
            <v>BANCOMER416264487026594084299</v>
          </cell>
          <cell r="R6693" t="str">
            <v>O.K.</v>
          </cell>
          <cell r="S6693" t="str">
            <v>CONCILIADA</v>
          </cell>
          <cell r="T6693">
            <v>41628</v>
          </cell>
          <cell r="U6693">
            <v>13</v>
          </cell>
          <cell r="V6693" t="str">
            <v>DE 08 A 15 DÍAS</v>
          </cell>
        </row>
        <row r="6694">
          <cell r="Q6694" t="str">
            <v>BANCOMER416264487026595775721</v>
          </cell>
          <cell r="R6694" t="str">
            <v>O.K.</v>
          </cell>
          <cell r="S6694" t="str">
            <v>CONCILIADA</v>
          </cell>
          <cell r="T6694">
            <v>41628</v>
          </cell>
          <cell r="U6694">
            <v>13</v>
          </cell>
          <cell r="V6694" t="str">
            <v>DE 08 A 15 DÍAS</v>
          </cell>
        </row>
        <row r="6695">
          <cell r="Q6695" t="str">
            <v>BANCOMER416264487026591000937</v>
          </cell>
          <cell r="R6695" t="str">
            <v>O.K.</v>
          </cell>
          <cell r="S6695" t="str">
            <v>CONCILIADA</v>
          </cell>
          <cell r="T6695">
            <v>41628</v>
          </cell>
          <cell r="U6695">
            <v>13</v>
          </cell>
          <cell r="V6695" t="str">
            <v>DE 08 A 15 DÍAS</v>
          </cell>
        </row>
        <row r="6696">
          <cell r="Q6696" t="str">
            <v>BANCOMER416264487026591005224</v>
          </cell>
          <cell r="R6696" t="str">
            <v>O.K.</v>
          </cell>
          <cell r="S6696" t="str">
            <v>CONCILIADA</v>
          </cell>
          <cell r="T6696">
            <v>41628</v>
          </cell>
          <cell r="U6696">
            <v>13</v>
          </cell>
          <cell r="V6696" t="str">
            <v>DE 08 A 15 DÍAS</v>
          </cell>
        </row>
        <row r="6697">
          <cell r="Q6697" t="str">
            <v>BANCOMER416264487026595822309</v>
          </cell>
          <cell r="R6697" t="str">
            <v>O.K.</v>
          </cell>
          <cell r="S6697" t="str">
            <v>CONCILIADA</v>
          </cell>
          <cell r="T6697">
            <v>41628</v>
          </cell>
          <cell r="U6697">
            <v>13</v>
          </cell>
          <cell r="V6697" t="str">
            <v>DE 08 A 15 DÍAS</v>
          </cell>
        </row>
        <row r="6698">
          <cell r="Q6698" t="str">
            <v>BANCOMER416264487026595374970</v>
          </cell>
          <cell r="R6698" t="str">
            <v>O.K.</v>
          </cell>
          <cell r="S6698" t="str">
            <v>CONCILIADA</v>
          </cell>
          <cell r="T6698">
            <v>41628</v>
          </cell>
          <cell r="U6698">
            <v>13</v>
          </cell>
          <cell r="V6698" t="str">
            <v>DE 08 A 15 DÍAS</v>
          </cell>
        </row>
        <row r="6699">
          <cell r="Q6699" t="str">
            <v>BANCOMER416264487026595374939</v>
          </cell>
          <cell r="R6699" t="str">
            <v>O.K.</v>
          </cell>
          <cell r="S6699" t="str">
            <v>CONCILIADA</v>
          </cell>
          <cell r="T6699">
            <v>41628</v>
          </cell>
          <cell r="U6699">
            <v>13</v>
          </cell>
          <cell r="V6699" t="str">
            <v>DE 08 A 15 DÍAS</v>
          </cell>
        </row>
        <row r="6700">
          <cell r="Q6700" t="str">
            <v>BANCOMER416264487026595982723</v>
          </cell>
          <cell r="R6700" t="str">
            <v>O.K.</v>
          </cell>
          <cell r="S6700" t="str">
            <v>CONCILIADA</v>
          </cell>
          <cell r="T6700">
            <v>41628</v>
          </cell>
          <cell r="U6700">
            <v>13</v>
          </cell>
          <cell r="V6700" t="str">
            <v>DE 08 A 15 DÍAS</v>
          </cell>
        </row>
        <row r="6701">
          <cell r="Q6701" t="str">
            <v>BANCOMER416264487026591448588</v>
          </cell>
          <cell r="R6701" t="str">
            <v>O.K.</v>
          </cell>
          <cell r="S6701" t="str">
            <v>CONCILIADA</v>
          </cell>
          <cell r="T6701">
            <v>41628</v>
          </cell>
          <cell r="U6701">
            <v>13</v>
          </cell>
          <cell r="V6701" t="str">
            <v>DE 08 A 15 DÍAS</v>
          </cell>
        </row>
        <row r="6702">
          <cell r="Q6702" t="str">
            <v>BANCOMER416264487026595695937</v>
          </cell>
          <cell r="R6702" t="str">
            <v>O.K.</v>
          </cell>
          <cell r="S6702" t="str">
            <v>COMPENSADA</v>
          </cell>
          <cell r="T6702">
            <v>41628</v>
          </cell>
          <cell r="U6702">
            <v>13</v>
          </cell>
          <cell r="V6702" t="str">
            <v>DE 08 A 15 DÍAS</v>
          </cell>
        </row>
        <row r="6703">
          <cell r="Q6703" t="str">
            <v>BANCOMER416264487026591237957</v>
          </cell>
          <cell r="R6703" t="str">
            <v>O.K.</v>
          </cell>
          <cell r="S6703" t="str">
            <v>CONCILIADA</v>
          </cell>
          <cell r="T6703">
            <v>41628</v>
          </cell>
          <cell r="U6703">
            <v>13</v>
          </cell>
          <cell r="V6703" t="str">
            <v>DE 08 A 15 DÍAS</v>
          </cell>
        </row>
        <row r="6704">
          <cell r="Q6704" t="str">
            <v>BANCOMER416264487026595374947</v>
          </cell>
          <cell r="R6704" t="str">
            <v>O.K.</v>
          </cell>
          <cell r="S6704" t="str">
            <v>CONCILIADA</v>
          </cell>
          <cell r="T6704">
            <v>41628</v>
          </cell>
          <cell r="U6704">
            <v>13</v>
          </cell>
          <cell r="V6704" t="str">
            <v>DE 08 A 15 DÍAS</v>
          </cell>
        </row>
        <row r="6705">
          <cell r="Q6705" t="str">
            <v>BANCOMER416264487026595848627</v>
          </cell>
          <cell r="R6705" t="str">
            <v>O.K.</v>
          </cell>
          <cell r="S6705" t="str">
            <v>CONCILIADA</v>
          </cell>
          <cell r="T6705">
            <v>41628</v>
          </cell>
          <cell r="U6705">
            <v>13</v>
          </cell>
          <cell r="V6705" t="str">
            <v>DE 08 A 15 DÍAS</v>
          </cell>
        </row>
        <row r="6706">
          <cell r="Q6706" t="str">
            <v>BANCOMER416264487026595374806</v>
          </cell>
          <cell r="R6706" t="str">
            <v>O.K.</v>
          </cell>
          <cell r="S6706" t="str">
            <v>CONCILIADA</v>
          </cell>
          <cell r="T6706">
            <v>41628</v>
          </cell>
          <cell r="U6706">
            <v>13</v>
          </cell>
          <cell r="V6706" t="str">
            <v>DE 08 A 15 DÍAS</v>
          </cell>
        </row>
        <row r="6707">
          <cell r="Q6707" t="str">
            <v>BANCOMER416264487026595374798</v>
          </cell>
          <cell r="R6707" t="str">
            <v>O.K.</v>
          </cell>
          <cell r="S6707" t="str">
            <v>CONCILIADA</v>
          </cell>
          <cell r="T6707">
            <v>41628</v>
          </cell>
          <cell r="U6707">
            <v>13</v>
          </cell>
          <cell r="V6707" t="str">
            <v>DE 08 A 15 DÍAS</v>
          </cell>
        </row>
        <row r="6708">
          <cell r="Q6708" t="str">
            <v>BANCOMER416264487026595374723</v>
          </cell>
          <cell r="R6708" t="str">
            <v>O.K.</v>
          </cell>
          <cell r="S6708" t="str">
            <v>CONCILIADA</v>
          </cell>
          <cell r="T6708">
            <v>41628</v>
          </cell>
          <cell r="U6708">
            <v>13</v>
          </cell>
          <cell r="V6708" t="str">
            <v>DE 08 A 15 DÍAS</v>
          </cell>
        </row>
        <row r="6709">
          <cell r="Q6709" t="str">
            <v>BANCOMER416264487026593717097</v>
          </cell>
          <cell r="R6709" t="str">
            <v>O.K.</v>
          </cell>
          <cell r="S6709" t="str">
            <v>CONCILIADA</v>
          </cell>
          <cell r="T6709">
            <v>41628</v>
          </cell>
          <cell r="U6709">
            <v>13</v>
          </cell>
          <cell r="V6709" t="str">
            <v>DE 08 A 15 DÍAS</v>
          </cell>
        </row>
        <row r="6710">
          <cell r="Q6710" t="str">
            <v>BANCOMER416264487026591004776</v>
          </cell>
          <cell r="R6710" t="str">
            <v>O.K.</v>
          </cell>
          <cell r="S6710" t="str">
            <v>CONCILIADA</v>
          </cell>
          <cell r="T6710">
            <v>41628</v>
          </cell>
          <cell r="U6710">
            <v>13</v>
          </cell>
          <cell r="V6710" t="str">
            <v>DE 08 A 15 DÍAS</v>
          </cell>
        </row>
        <row r="6711">
          <cell r="Q6711" t="str">
            <v>BANCOMER416264487026591721315</v>
          </cell>
          <cell r="R6711" t="str">
            <v>O.K.</v>
          </cell>
          <cell r="S6711" t="str">
            <v>CONCILIADA</v>
          </cell>
          <cell r="T6711">
            <v>41628</v>
          </cell>
          <cell r="U6711">
            <v>13</v>
          </cell>
          <cell r="V6711" t="str">
            <v>DE 08 A 15 DÍAS</v>
          </cell>
        </row>
        <row r="6712">
          <cell r="Q6712" t="str">
            <v>BANCOMER416264487026595870779</v>
          </cell>
          <cell r="R6712" t="str">
            <v>O.K.</v>
          </cell>
          <cell r="S6712" t="str">
            <v>CONCILIADA</v>
          </cell>
          <cell r="T6712">
            <v>41628</v>
          </cell>
          <cell r="U6712">
            <v>13</v>
          </cell>
          <cell r="V6712" t="str">
            <v>DE 08 A 15 DÍAS</v>
          </cell>
        </row>
        <row r="6713">
          <cell r="Q6713" t="str">
            <v>BANCOMER416264487026594084315</v>
          </cell>
          <cell r="R6713" t="str">
            <v>O.K.</v>
          </cell>
          <cell r="S6713" t="str">
            <v>CONCILIADA</v>
          </cell>
          <cell r="T6713">
            <v>41628</v>
          </cell>
          <cell r="U6713">
            <v>13</v>
          </cell>
          <cell r="V6713" t="str">
            <v>DE 08 A 15 DÍAS</v>
          </cell>
        </row>
        <row r="6714">
          <cell r="Q6714" t="str">
            <v>BANCOMER416264487026592033199</v>
          </cell>
          <cell r="R6714" t="str">
            <v>O.K.</v>
          </cell>
          <cell r="S6714" t="str">
            <v>CONCILIADA</v>
          </cell>
          <cell r="T6714">
            <v>41628</v>
          </cell>
          <cell r="U6714">
            <v>13</v>
          </cell>
          <cell r="V6714" t="str">
            <v>DE 08 A 15 DÍAS</v>
          </cell>
        </row>
        <row r="6715">
          <cell r="Q6715" t="str">
            <v>BANCOMER416264487026591492156</v>
          </cell>
          <cell r="R6715" t="str">
            <v>O.K.</v>
          </cell>
          <cell r="S6715" t="str">
            <v>CONCILIADA</v>
          </cell>
          <cell r="T6715">
            <v>41628</v>
          </cell>
          <cell r="U6715">
            <v>13</v>
          </cell>
          <cell r="V6715" t="str">
            <v>DE 08 A 15 DÍAS</v>
          </cell>
        </row>
        <row r="6716">
          <cell r="Q6716" t="str">
            <v>BANCOMER416264487026591000886</v>
          </cell>
          <cell r="R6716" t="str">
            <v>O.K.</v>
          </cell>
          <cell r="S6716" t="str">
            <v>CONCILIADA</v>
          </cell>
          <cell r="T6716">
            <v>41628</v>
          </cell>
          <cell r="U6716">
            <v>13</v>
          </cell>
          <cell r="V6716" t="str">
            <v>DE 08 A 15 DÍAS</v>
          </cell>
        </row>
        <row r="6717">
          <cell r="Q6717" t="str">
            <v>BANCOMER416264487026591781160</v>
          </cell>
          <cell r="R6717" t="str">
            <v>O.K.</v>
          </cell>
          <cell r="S6717" t="str">
            <v>CONCILIADA</v>
          </cell>
          <cell r="T6717">
            <v>41628</v>
          </cell>
          <cell r="U6717">
            <v>13</v>
          </cell>
          <cell r="V6717" t="str">
            <v>DE 08 A 15 DÍAS</v>
          </cell>
        </row>
        <row r="6718">
          <cell r="Q6718" t="str">
            <v>BANCOMER416264487026595404363</v>
          </cell>
          <cell r="R6718" t="str">
            <v>O.K.</v>
          </cell>
          <cell r="S6718" t="str">
            <v>CONCILIADA</v>
          </cell>
          <cell r="T6718">
            <v>41628</v>
          </cell>
          <cell r="U6718">
            <v>13</v>
          </cell>
          <cell r="V6718" t="str">
            <v>DE 08 A 15 DÍAS</v>
          </cell>
        </row>
        <row r="6719">
          <cell r="Q6719" t="str">
            <v>BANCOMER416264487026591247964</v>
          </cell>
          <cell r="R6719" t="str">
            <v>O.K.</v>
          </cell>
          <cell r="S6719" t="str">
            <v>CONCILIADA</v>
          </cell>
          <cell r="T6719">
            <v>41628</v>
          </cell>
          <cell r="U6719">
            <v>13</v>
          </cell>
          <cell r="V6719" t="str">
            <v>DE 08 A 15 DÍAS</v>
          </cell>
        </row>
        <row r="6720">
          <cell r="Q6720" t="str">
            <v>BANCOMER416264487026591303833</v>
          </cell>
          <cell r="R6720" t="str">
            <v>O.K.</v>
          </cell>
          <cell r="S6720" t="str">
            <v>CONCILIADA</v>
          </cell>
          <cell r="T6720">
            <v>41628</v>
          </cell>
          <cell r="U6720">
            <v>13</v>
          </cell>
          <cell r="V6720" t="str">
            <v>DE 08 A 15 DÍAS</v>
          </cell>
        </row>
        <row r="6721">
          <cell r="Q6721" t="str">
            <v>BANCOMER416264487026595374764</v>
          </cell>
          <cell r="R6721" t="str">
            <v>O.K.</v>
          </cell>
          <cell r="S6721" t="str">
            <v>CONCILIADA</v>
          </cell>
          <cell r="T6721">
            <v>41628</v>
          </cell>
          <cell r="U6721">
            <v>13</v>
          </cell>
          <cell r="V6721" t="str">
            <v>DE 08 A 15 DÍAS</v>
          </cell>
        </row>
        <row r="6722">
          <cell r="Q6722" t="str">
            <v>BANCOMER416264487026591486554</v>
          </cell>
          <cell r="R6722" t="str">
            <v>O.K.</v>
          </cell>
          <cell r="S6722" t="str">
            <v>CONCILIADA</v>
          </cell>
          <cell r="T6722">
            <v>41628</v>
          </cell>
          <cell r="U6722">
            <v>13</v>
          </cell>
          <cell r="V6722" t="str">
            <v>DE 08 A 15 DÍAS</v>
          </cell>
        </row>
        <row r="6723">
          <cell r="Q6723" t="str">
            <v>BANCOMER416264487026591411990</v>
          </cell>
          <cell r="R6723" t="str">
            <v>O.K.</v>
          </cell>
          <cell r="S6723" t="str">
            <v>CONCILIADA</v>
          </cell>
          <cell r="T6723">
            <v>41628</v>
          </cell>
          <cell r="U6723">
            <v>13</v>
          </cell>
          <cell r="V6723" t="str">
            <v>DE 08 A 15 DÍAS</v>
          </cell>
        </row>
        <row r="6724">
          <cell r="Q6724" t="str">
            <v>BANCOMER416264487026591505437</v>
          </cell>
          <cell r="R6724" t="str">
            <v>O.K.</v>
          </cell>
          <cell r="S6724" t="str">
            <v>CONCILIADA</v>
          </cell>
          <cell r="T6724">
            <v>41628</v>
          </cell>
          <cell r="U6724">
            <v>13</v>
          </cell>
          <cell r="V6724" t="str">
            <v>DE 08 A 15 DÍAS</v>
          </cell>
        </row>
        <row r="6725">
          <cell r="Q6725" t="str">
            <v>BANCOMER416264487026591721307</v>
          </cell>
          <cell r="R6725" t="str">
            <v>O.K.</v>
          </cell>
          <cell r="S6725" t="str">
            <v>CONCILIADA</v>
          </cell>
          <cell r="T6725">
            <v>41628</v>
          </cell>
          <cell r="U6725">
            <v>13</v>
          </cell>
          <cell r="V6725" t="str">
            <v>DE 08 A 15 DÍAS</v>
          </cell>
        </row>
        <row r="6726">
          <cell r="Q6726" t="str">
            <v>BANCOMER416264487026591635564</v>
          </cell>
          <cell r="R6726" t="str">
            <v>O.K.</v>
          </cell>
          <cell r="S6726" t="str">
            <v>CONCILIADA</v>
          </cell>
          <cell r="T6726">
            <v>41628</v>
          </cell>
          <cell r="U6726">
            <v>13</v>
          </cell>
          <cell r="V6726" t="str">
            <v>DE 08 A 15 DÍAS</v>
          </cell>
        </row>
        <row r="6727">
          <cell r="Q6727" t="str">
            <v>BANCOMER416264487026595374780</v>
          </cell>
          <cell r="R6727" t="str">
            <v>O.K.</v>
          </cell>
          <cell r="S6727" t="str">
            <v>CONCILIADA</v>
          </cell>
          <cell r="T6727">
            <v>41628</v>
          </cell>
          <cell r="U6727">
            <v>13</v>
          </cell>
          <cell r="V6727" t="str">
            <v>DE 08 A 15 DÍAS</v>
          </cell>
        </row>
        <row r="6728">
          <cell r="Q6728" t="str">
            <v>BANCOMER416264487026594161485</v>
          </cell>
          <cell r="R6728" t="str">
            <v>O.K.</v>
          </cell>
          <cell r="S6728" t="str">
            <v>CONCILIADA</v>
          </cell>
          <cell r="T6728">
            <v>41628</v>
          </cell>
          <cell r="U6728">
            <v>13</v>
          </cell>
          <cell r="V6728" t="str">
            <v>DE 08 A 15 DÍAS</v>
          </cell>
        </row>
        <row r="6729">
          <cell r="Q6729" t="str">
            <v>BANCOMER416264487026591483114</v>
          </cell>
          <cell r="R6729" t="str">
            <v>O.K.</v>
          </cell>
          <cell r="S6729" t="str">
            <v>CONCILIADA</v>
          </cell>
          <cell r="T6729">
            <v>41628</v>
          </cell>
          <cell r="U6729">
            <v>13</v>
          </cell>
          <cell r="V6729" t="str">
            <v>DE 08 A 15 DÍAS</v>
          </cell>
        </row>
        <row r="6730">
          <cell r="Q6730" t="str">
            <v>BANCOMER416264487026595659164</v>
          </cell>
          <cell r="R6730" t="str">
            <v>O.K.</v>
          </cell>
          <cell r="S6730" t="str">
            <v>CONCILIADA</v>
          </cell>
          <cell r="T6730">
            <v>41628</v>
          </cell>
          <cell r="U6730">
            <v>13</v>
          </cell>
          <cell r="V6730" t="str">
            <v>DE 08 A 15 DÍAS</v>
          </cell>
        </row>
        <row r="6731">
          <cell r="Q6731" t="str">
            <v>BANCOMER416264487026591486711</v>
          </cell>
          <cell r="R6731" t="str">
            <v>O.K.</v>
          </cell>
          <cell r="S6731" t="str">
            <v>CONCILIADA</v>
          </cell>
          <cell r="T6731">
            <v>41628</v>
          </cell>
          <cell r="U6731">
            <v>13</v>
          </cell>
          <cell r="V6731" t="str">
            <v>DE 08 A 15 DÍAS</v>
          </cell>
        </row>
        <row r="6732">
          <cell r="Q6732" t="str">
            <v>BANCOMER416264487026595614128</v>
          </cell>
          <cell r="R6732" t="str">
            <v>O.K.</v>
          </cell>
          <cell r="S6732" t="str">
            <v>CONCILIADA</v>
          </cell>
          <cell r="T6732">
            <v>41628</v>
          </cell>
          <cell r="U6732">
            <v>13</v>
          </cell>
          <cell r="V6732" t="str">
            <v>DE 08 A 15 DÍAS</v>
          </cell>
        </row>
        <row r="6733">
          <cell r="Q6733" t="str">
            <v>BANCOMER416264487026595775739</v>
          </cell>
          <cell r="R6733" t="str">
            <v>O.K.</v>
          </cell>
          <cell r="S6733" t="str">
            <v>CONCILIADA</v>
          </cell>
          <cell r="T6733">
            <v>41628</v>
          </cell>
          <cell r="U6733">
            <v>13</v>
          </cell>
          <cell r="V6733" t="str">
            <v>DE 08 A 15 DÍAS</v>
          </cell>
        </row>
        <row r="6734">
          <cell r="Q6734" t="str">
            <v>BANCOMER416264487026591444405</v>
          </cell>
          <cell r="R6734" t="str">
            <v>O.K.</v>
          </cell>
          <cell r="S6734" t="str">
            <v>CONCILIADA</v>
          </cell>
          <cell r="T6734">
            <v>41628</v>
          </cell>
          <cell r="U6734">
            <v>13</v>
          </cell>
          <cell r="V6734" t="str">
            <v>DE 08 A 15 DÍAS</v>
          </cell>
        </row>
        <row r="6735">
          <cell r="Q6735" t="str">
            <v>BANCOMER416264487026591002061</v>
          </cell>
          <cell r="R6735" t="str">
            <v>O.K.</v>
          </cell>
          <cell r="S6735" t="str">
            <v>CONCILIADA</v>
          </cell>
          <cell r="T6735">
            <v>41628</v>
          </cell>
          <cell r="U6735">
            <v>13</v>
          </cell>
          <cell r="V6735" t="str">
            <v>DE 08 A 15 DÍAS</v>
          </cell>
        </row>
        <row r="6736">
          <cell r="Q6736" t="str">
            <v>BANCOMER416264487026595695903</v>
          </cell>
          <cell r="R6736" t="str">
            <v>O.K.</v>
          </cell>
          <cell r="S6736" t="str">
            <v>CONCILIADA</v>
          </cell>
          <cell r="T6736">
            <v>41628</v>
          </cell>
          <cell r="U6736">
            <v>13</v>
          </cell>
          <cell r="V6736" t="str">
            <v>DE 08 A 15 DÍAS</v>
          </cell>
        </row>
        <row r="6737">
          <cell r="Q6737" t="str">
            <v>BANCOMER416264487026595775713</v>
          </cell>
          <cell r="R6737" t="str">
            <v>O.K.</v>
          </cell>
          <cell r="S6737" t="str">
            <v>CONCILIADA</v>
          </cell>
          <cell r="T6737">
            <v>41628</v>
          </cell>
          <cell r="U6737">
            <v>13</v>
          </cell>
          <cell r="V6737" t="str">
            <v>DE 08 A 15 DÍAS</v>
          </cell>
        </row>
        <row r="6738">
          <cell r="Q6738" t="str">
            <v>BANCOMER416264487026595374749</v>
          </cell>
          <cell r="R6738" t="str">
            <v>O.K.</v>
          </cell>
          <cell r="S6738" t="str">
            <v>CONCILIADA</v>
          </cell>
          <cell r="T6738">
            <v>41628</v>
          </cell>
          <cell r="U6738">
            <v>13</v>
          </cell>
          <cell r="V6738" t="str">
            <v>DE 08 A 15 DÍAS</v>
          </cell>
        </row>
        <row r="6739">
          <cell r="Q6739" t="str">
            <v>BANCOMER416264487026594084125</v>
          </cell>
          <cell r="R6739" t="str">
            <v>O.K.</v>
          </cell>
          <cell r="S6739" t="str">
            <v>CONCILIADA</v>
          </cell>
          <cell r="T6739">
            <v>41628</v>
          </cell>
          <cell r="U6739">
            <v>13</v>
          </cell>
          <cell r="V6739" t="str">
            <v>DE 08 A 15 DÍAS</v>
          </cell>
        </row>
        <row r="6740">
          <cell r="Q6740" t="str">
            <v>BANCOMER416264487026594084547</v>
          </cell>
          <cell r="R6740" t="str">
            <v>O.K.</v>
          </cell>
          <cell r="S6740" t="str">
            <v>CONCILIADA</v>
          </cell>
          <cell r="T6740">
            <v>41628</v>
          </cell>
          <cell r="U6740">
            <v>13</v>
          </cell>
          <cell r="V6740" t="str">
            <v>DE 08 A 15 DÍAS</v>
          </cell>
        </row>
        <row r="6741">
          <cell r="Q6741" t="str">
            <v>BANCOMER416264487026594225967</v>
          </cell>
          <cell r="R6741" t="str">
            <v>O.K.</v>
          </cell>
          <cell r="S6741" t="str">
            <v>CONCILIADA</v>
          </cell>
          <cell r="T6741">
            <v>41628</v>
          </cell>
          <cell r="U6741">
            <v>13</v>
          </cell>
          <cell r="V6741" t="str">
            <v>DE 08 A 15 DÍAS</v>
          </cell>
        </row>
        <row r="6742">
          <cell r="Q6742" t="str">
            <v>BANCOMER416264487026596025670</v>
          </cell>
          <cell r="R6742" t="str">
            <v>O.K.</v>
          </cell>
          <cell r="S6742" t="str">
            <v>CONCILIADA</v>
          </cell>
          <cell r="T6742">
            <v>41628</v>
          </cell>
          <cell r="U6742">
            <v>13</v>
          </cell>
          <cell r="V6742" t="str">
            <v>DE 08 A 15 DÍAS</v>
          </cell>
        </row>
        <row r="6743">
          <cell r="Q6743" t="str">
            <v>BANCOMER416264487026591268069</v>
          </cell>
          <cell r="R6743" t="str">
            <v>O.K.</v>
          </cell>
          <cell r="S6743" t="str">
            <v>CONCILIADA</v>
          </cell>
          <cell r="T6743">
            <v>41628</v>
          </cell>
          <cell r="U6743">
            <v>13</v>
          </cell>
          <cell r="V6743" t="str">
            <v>DE 08 A 15 DÍAS</v>
          </cell>
        </row>
        <row r="6744">
          <cell r="Q6744" t="str">
            <v>BANCOMER416264487026591247972</v>
          </cell>
          <cell r="R6744" t="str">
            <v>O.K.</v>
          </cell>
          <cell r="S6744" t="str">
            <v>CONCILIADA</v>
          </cell>
          <cell r="T6744">
            <v>41628</v>
          </cell>
          <cell r="U6744">
            <v>13</v>
          </cell>
          <cell r="V6744" t="str">
            <v>DE 08 A 15 DÍAS</v>
          </cell>
        </row>
        <row r="6745">
          <cell r="Q6745" t="str">
            <v>BANCOMER416264487026591303866</v>
          </cell>
          <cell r="R6745" t="str">
            <v>O.K.</v>
          </cell>
          <cell r="S6745" t="str">
            <v>CONCILIADA</v>
          </cell>
          <cell r="T6745">
            <v>41628</v>
          </cell>
          <cell r="U6745">
            <v>13</v>
          </cell>
          <cell r="V6745" t="str">
            <v>DE 08 A 15 DÍAS</v>
          </cell>
        </row>
        <row r="6746">
          <cell r="Q6746" t="str">
            <v>BANCOMER416264487026591450691</v>
          </cell>
          <cell r="R6746" t="str">
            <v>O.K.</v>
          </cell>
          <cell r="S6746" t="str">
            <v>CONCILIADA</v>
          </cell>
          <cell r="T6746">
            <v>41628</v>
          </cell>
          <cell r="U6746">
            <v>13</v>
          </cell>
          <cell r="V6746" t="str">
            <v>DE 08 A 15 DÍAS</v>
          </cell>
        </row>
        <row r="6747">
          <cell r="Q6747" t="str">
            <v>BANCOMER416264487026591001617</v>
          </cell>
          <cell r="R6747" t="str">
            <v>O.K.</v>
          </cell>
          <cell r="S6747" t="str">
            <v>CONCILIADA</v>
          </cell>
          <cell r="T6747">
            <v>41628</v>
          </cell>
          <cell r="U6747">
            <v>13</v>
          </cell>
          <cell r="V6747" t="str">
            <v>DE 08 A 15 DÍAS</v>
          </cell>
        </row>
        <row r="6748">
          <cell r="Q6748" t="str">
            <v>BANCOMER416264487026591448604</v>
          </cell>
          <cell r="R6748" t="str">
            <v>O.K.</v>
          </cell>
          <cell r="S6748" t="str">
            <v>CONCILIADA</v>
          </cell>
          <cell r="T6748">
            <v>41628</v>
          </cell>
          <cell r="U6748">
            <v>13</v>
          </cell>
          <cell r="V6748" t="str">
            <v>DE 08 A 15 DÍAS</v>
          </cell>
        </row>
        <row r="6749">
          <cell r="Q6749" t="str">
            <v>BANCOMER416264487026595374889</v>
          </cell>
          <cell r="R6749" t="str">
            <v>O.K.</v>
          </cell>
          <cell r="S6749" t="str">
            <v>CONCILIADA</v>
          </cell>
          <cell r="T6749">
            <v>41628</v>
          </cell>
          <cell r="U6749">
            <v>13</v>
          </cell>
          <cell r="V6749" t="str">
            <v>DE 08 A 15 DÍAS</v>
          </cell>
        </row>
        <row r="6750">
          <cell r="Q6750" t="str">
            <v>BANCOMER416264487026594084265</v>
          </cell>
          <cell r="R6750" t="str">
            <v>O.K.</v>
          </cell>
          <cell r="S6750" t="str">
            <v>CONCILIADA</v>
          </cell>
          <cell r="T6750">
            <v>41628</v>
          </cell>
          <cell r="U6750">
            <v>13</v>
          </cell>
          <cell r="V6750" t="str">
            <v>DE 08 A 15 DÍAS</v>
          </cell>
        </row>
        <row r="6751">
          <cell r="Q6751" t="str">
            <v>BANCOMER416264487026591004226</v>
          </cell>
          <cell r="R6751" t="str">
            <v>O.K.</v>
          </cell>
          <cell r="S6751" t="str">
            <v>CONCILIADA</v>
          </cell>
          <cell r="T6751">
            <v>41628</v>
          </cell>
          <cell r="U6751">
            <v>13</v>
          </cell>
          <cell r="V6751" t="str">
            <v>DE 08 A 15 DÍAS</v>
          </cell>
        </row>
        <row r="6752">
          <cell r="Q6752" t="str">
            <v>BANCOMER416264487026594148524</v>
          </cell>
          <cell r="R6752" t="str">
            <v>O.K.</v>
          </cell>
          <cell r="S6752" t="str">
            <v>CONCILIADA</v>
          </cell>
          <cell r="T6752">
            <v>41628</v>
          </cell>
          <cell r="U6752">
            <v>13</v>
          </cell>
          <cell r="V6752" t="str">
            <v>DE 08 A 15 DÍAS</v>
          </cell>
        </row>
        <row r="6753">
          <cell r="Q6753" t="str">
            <v>BANCOMER416264487026592117455</v>
          </cell>
          <cell r="R6753" t="str">
            <v>O.K.</v>
          </cell>
          <cell r="S6753" t="str">
            <v>CONCILIADA</v>
          </cell>
          <cell r="T6753">
            <v>41628</v>
          </cell>
          <cell r="U6753">
            <v>13</v>
          </cell>
          <cell r="V6753" t="str">
            <v>DE 08 A 15 DÍAS</v>
          </cell>
        </row>
        <row r="6754">
          <cell r="Q6754" t="str">
            <v>BANCOMER416264487026591742212</v>
          </cell>
          <cell r="R6754" t="str">
            <v>O.K.</v>
          </cell>
          <cell r="S6754" t="str">
            <v>CONCILIADA</v>
          </cell>
          <cell r="T6754">
            <v>41628</v>
          </cell>
          <cell r="U6754">
            <v>13</v>
          </cell>
          <cell r="V6754" t="str">
            <v>DE 08 A 15 DÍAS</v>
          </cell>
        </row>
        <row r="6755">
          <cell r="Q6755" t="str">
            <v>BANCOMER416264487026594084174</v>
          </cell>
          <cell r="R6755" t="str">
            <v>O.K.</v>
          </cell>
          <cell r="S6755" t="str">
            <v>CONCILIADA</v>
          </cell>
          <cell r="T6755">
            <v>41628</v>
          </cell>
          <cell r="U6755">
            <v>13</v>
          </cell>
          <cell r="V6755" t="str">
            <v>DE 08 A 15 DÍAS</v>
          </cell>
        </row>
        <row r="6756">
          <cell r="Q6756" t="str">
            <v>BANCOMER416264487026594226098</v>
          </cell>
          <cell r="R6756" t="str">
            <v>O.K.</v>
          </cell>
          <cell r="S6756" t="str">
            <v>COMPENSADA</v>
          </cell>
          <cell r="T6756">
            <v>41628</v>
          </cell>
          <cell r="U6756">
            <v>13</v>
          </cell>
          <cell r="V6756" t="str">
            <v>DE 08 A 15 DÍAS</v>
          </cell>
        </row>
        <row r="6757">
          <cell r="Q6757" t="str">
            <v>BANCOMER416264487026595529268</v>
          </cell>
          <cell r="R6757" t="str">
            <v>O.K.</v>
          </cell>
          <cell r="S6757" t="str">
            <v>CONCILIADA</v>
          </cell>
          <cell r="T6757">
            <v>41628</v>
          </cell>
          <cell r="U6757">
            <v>13</v>
          </cell>
          <cell r="V6757" t="str">
            <v>DE 08 A 15 DÍAS</v>
          </cell>
        </row>
        <row r="6758">
          <cell r="Q6758" t="str">
            <v>BANCOMER416264487026591791508</v>
          </cell>
          <cell r="R6758" t="str">
            <v>O.K.</v>
          </cell>
          <cell r="S6758" t="str">
            <v>CONCILIADA</v>
          </cell>
          <cell r="T6758">
            <v>41628</v>
          </cell>
          <cell r="U6758">
            <v>13</v>
          </cell>
          <cell r="V6758" t="str">
            <v>DE 08 A 15 DÍAS</v>
          </cell>
        </row>
        <row r="6759">
          <cell r="Q6759" t="str">
            <v>BANCOMER416264487026594226023</v>
          </cell>
          <cell r="R6759" t="str">
            <v>O.K.</v>
          </cell>
          <cell r="S6759" t="str">
            <v>CONCILIADA</v>
          </cell>
          <cell r="T6759">
            <v>41628</v>
          </cell>
          <cell r="U6759">
            <v>13</v>
          </cell>
          <cell r="V6759" t="str">
            <v>DE 08 A 15 DÍAS</v>
          </cell>
        </row>
        <row r="6760">
          <cell r="Q6760" t="str">
            <v>BANCOMER416264487026594226056</v>
          </cell>
          <cell r="R6760" t="str">
            <v>O.K.</v>
          </cell>
          <cell r="S6760" t="str">
            <v>CONCILIADA</v>
          </cell>
          <cell r="T6760">
            <v>41628</v>
          </cell>
          <cell r="U6760">
            <v>13</v>
          </cell>
          <cell r="V6760" t="str">
            <v>DE 08 A 15 DÍAS</v>
          </cell>
        </row>
        <row r="6761">
          <cell r="Q6761" t="str">
            <v>BANCOMER416264487026595743489</v>
          </cell>
          <cell r="R6761" t="str">
            <v>O.K.</v>
          </cell>
          <cell r="S6761" t="str">
            <v>CONCILIADA</v>
          </cell>
          <cell r="T6761">
            <v>41628</v>
          </cell>
          <cell r="U6761">
            <v>13</v>
          </cell>
          <cell r="V6761" t="str">
            <v>DE 08 A 15 DÍAS</v>
          </cell>
        </row>
        <row r="6762">
          <cell r="Q6762" t="str">
            <v>BANCOMER416264487026595695911</v>
          </cell>
          <cell r="R6762" t="str">
            <v>O.K.</v>
          </cell>
          <cell r="S6762" t="str">
            <v>CONCILIADA</v>
          </cell>
          <cell r="T6762">
            <v>41628</v>
          </cell>
          <cell r="U6762">
            <v>13</v>
          </cell>
          <cell r="V6762" t="str">
            <v>DE 08 A 15 DÍAS</v>
          </cell>
        </row>
        <row r="6763">
          <cell r="Q6763" t="str">
            <v>BANCOMER416264487026591000235</v>
          </cell>
          <cell r="R6763" t="str">
            <v>O.K.</v>
          </cell>
          <cell r="S6763" t="str">
            <v>CONCILIADA</v>
          </cell>
          <cell r="T6763">
            <v>41628</v>
          </cell>
          <cell r="U6763">
            <v>13</v>
          </cell>
          <cell r="V6763" t="str">
            <v>DE 08 A 15 DÍAS</v>
          </cell>
        </row>
        <row r="6764">
          <cell r="Q6764" t="str">
            <v>BANCOMER416264487026591450683</v>
          </cell>
          <cell r="R6764" t="str">
            <v>O.K.</v>
          </cell>
          <cell r="S6764" t="str">
            <v>COMPENSADA</v>
          </cell>
          <cell r="T6764">
            <v>41628</v>
          </cell>
          <cell r="U6764">
            <v>13</v>
          </cell>
          <cell r="V6764" t="str">
            <v>DE 08 A 15 DÍAS</v>
          </cell>
        </row>
        <row r="6765">
          <cell r="Q6765" t="str">
            <v>BANCOMER416264487026595374871</v>
          </cell>
          <cell r="R6765" t="str">
            <v>O.K.</v>
          </cell>
          <cell r="S6765" t="str">
            <v>CONCILIADA</v>
          </cell>
          <cell r="T6765">
            <v>41628</v>
          </cell>
          <cell r="U6765">
            <v>13</v>
          </cell>
          <cell r="V6765" t="str">
            <v>DE 08 A 15 DÍAS</v>
          </cell>
        </row>
        <row r="6766">
          <cell r="Q6766" t="str">
            <v>BANCOMER416264487026594084240</v>
          </cell>
          <cell r="R6766" t="str">
            <v>O.K.</v>
          </cell>
          <cell r="S6766" t="str">
            <v>CONCILIADA</v>
          </cell>
          <cell r="T6766">
            <v>41628</v>
          </cell>
          <cell r="U6766">
            <v>13</v>
          </cell>
          <cell r="V6766" t="str">
            <v>DE 08 A 15 DÍAS</v>
          </cell>
        </row>
        <row r="6767">
          <cell r="Q6767" t="str">
            <v>BANCOMER416264487026591016172</v>
          </cell>
          <cell r="R6767" t="str">
            <v>O.K.</v>
          </cell>
          <cell r="S6767" t="str">
            <v>CONCILIADA</v>
          </cell>
          <cell r="T6767">
            <v>41628</v>
          </cell>
          <cell r="U6767">
            <v>13</v>
          </cell>
          <cell r="V6767" t="str">
            <v>DE 08 A 15 DÍAS</v>
          </cell>
        </row>
        <row r="6768">
          <cell r="Q6768" t="str">
            <v>BANCOMER416264487026591016646</v>
          </cell>
          <cell r="R6768" t="str">
            <v>O.K.</v>
          </cell>
          <cell r="S6768" t="str">
            <v>CONCILIADA</v>
          </cell>
          <cell r="T6768">
            <v>41628</v>
          </cell>
          <cell r="U6768">
            <v>13</v>
          </cell>
          <cell r="V6768" t="str">
            <v>DE 08 A 15 DÍAS</v>
          </cell>
        </row>
        <row r="6769">
          <cell r="Q6769" t="str">
            <v>BANCOMER416264487026591017750</v>
          </cell>
          <cell r="R6769" t="str">
            <v>O.K.</v>
          </cell>
          <cell r="S6769" t="str">
            <v>CONCILIADA</v>
          </cell>
          <cell r="T6769">
            <v>41628</v>
          </cell>
          <cell r="U6769">
            <v>13</v>
          </cell>
          <cell r="V6769" t="str">
            <v>DE 08 A 15 DÍAS</v>
          </cell>
        </row>
        <row r="6770">
          <cell r="Q6770" t="str">
            <v>BANCOMER416264487026592037638</v>
          </cell>
          <cell r="R6770" t="str">
            <v>O.K.</v>
          </cell>
          <cell r="S6770" t="str">
            <v>CONCILIADA</v>
          </cell>
          <cell r="T6770">
            <v>41628</v>
          </cell>
          <cell r="U6770">
            <v>13</v>
          </cell>
          <cell r="V6770" t="str">
            <v>DE 08 A 15 DÍAS</v>
          </cell>
        </row>
        <row r="6771">
          <cell r="Q6771" t="str">
            <v>BANCOMER416264487026595374830</v>
          </cell>
          <cell r="R6771" t="str">
            <v>O.K.</v>
          </cell>
          <cell r="S6771" t="str">
            <v>CONCILIADA</v>
          </cell>
          <cell r="T6771">
            <v>41628</v>
          </cell>
          <cell r="U6771">
            <v>13</v>
          </cell>
          <cell r="V6771" t="str">
            <v>DE 08 A 15 DÍAS</v>
          </cell>
        </row>
        <row r="6772">
          <cell r="Q6772" t="str">
            <v>BANCOMER416264487026591007344</v>
          </cell>
          <cell r="R6772" t="str">
            <v>O.K.</v>
          </cell>
          <cell r="S6772" t="str">
            <v>CONCILIADA</v>
          </cell>
          <cell r="T6772">
            <v>41628</v>
          </cell>
          <cell r="U6772">
            <v>13</v>
          </cell>
          <cell r="V6772" t="str">
            <v>DE 08 A 15 DÍAS</v>
          </cell>
        </row>
        <row r="6773">
          <cell r="Q6773" t="str">
            <v>BANCOMER416264487026594148540</v>
          </cell>
          <cell r="R6773" t="str">
            <v>O.K.</v>
          </cell>
          <cell r="S6773" t="str">
            <v>CONCILIADA</v>
          </cell>
          <cell r="T6773">
            <v>41628</v>
          </cell>
          <cell r="U6773">
            <v>13</v>
          </cell>
          <cell r="V6773" t="str">
            <v>DE 08 A 15 DÍAS</v>
          </cell>
        </row>
        <row r="6774">
          <cell r="Q6774" t="str">
            <v>BANCOMER416264487026595607155</v>
          </cell>
          <cell r="R6774" t="str">
            <v>O.K.</v>
          </cell>
          <cell r="S6774" t="str">
            <v>CONCILIADA</v>
          </cell>
          <cell r="T6774">
            <v>41628</v>
          </cell>
          <cell r="U6774">
            <v>13</v>
          </cell>
          <cell r="V6774" t="str">
            <v>DE 08 A 15 DÍAS</v>
          </cell>
        </row>
        <row r="6775">
          <cell r="Q6775" t="str">
            <v>BANCOMER416264487026591018766</v>
          </cell>
          <cell r="R6775" t="str">
            <v>O.K.</v>
          </cell>
          <cell r="S6775" t="str">
            <v>COMPENSADA</v>
          </cell>
          <cell r="T6775">
            <v>41628</v>
          </cell>
          <cell r="U6775">
            <v>13</v>
          </cell>
          <cell r="V6775" t="str">
            <v>DE 08 A 15 DÍAS</v>
          </cell>
        </row>
        <row r="6776">
          <cell r="Q6776" t="str">
            <v>BANCOMER416264487026594148508</v>
          </cell>
          <cell r="R6776" t="str">
            <v>O.K.</v>
          </cell>
          <cell r="S6776" t="str">
            <v>CONCILIADA</v>
          </cell>
          <cell r="T6776">
            <v>41628</v>
          </cell>
          <cell r="U6776">
            <v>13</v>
          </cell>
          <cell r="V6776" t="str">
            <v>DE 08 A 15 DÍAS</v>
          </cell>
        </row>
        <row r="6777">
          <cell r="Q6777" t="str">
            <v>BANCOMER416264487026591560374</v>
          </cell>
          <cell r="R6777" t="str">
            <v>O.K.</v>
          </cell>
          <cell r="S6777" t="str">
            <v>CONCILIADA</v>
          </cell>
          <cell r="T6777">
            <v>41628</v>
          </cell>
          <cell r="U6777">
            <v>13</v>
          </cell>
          <cell r="V6777" t="str">
            <v>DE 08 A 15 DÍAS</v>
          </cell>
        </row>
        <row r="6778">
          <cell r="Q6778" t="str">
            <v>BANCOMER416264487026595743497</v>
          </cell>
          <cell r="R6778" t="str">
            <v>O.K.</v>
          </cell>
          <cell r="S6778" t="str">
            <v>CONCILIADA</v>
          </cell>
          <cell r="T6778">
            <v>41628</v>
          </cell>
          <cell r="U6778">
            <v>13</v>
          </cell>
          <cell r="V6778" t="str">
            <v>DE 08 A 15 DÍAS</v>
          </cell>
        </row>
        <row r="6779">
          <cell r="Q6779" t="str">
            <v>BANCOMER416264487026595374962</v>
          </cell>
          <cell r="R6779" t="str">
            <v>O.K.</v>
          </cell>
          <cell r="S6779" t="str">
            <v>CONCILIADA</v>
          </cell>
          <cell r="T6779">
            <v>41628</v>
          </cell>
          <cell r="U6779">
            <v>13</v>
          </cell>
          <cell r="V6779" t="str">
            <v>DE 08 A 15 DÍAS</v>
          </cell>
        </row>
        <row r="6780">
          <cell r="Q6780" t="str">
            <v>BANCOMER416264487026594226106</v>
          </cell>
          <cell r="R6780" t="str">
            <v>O.K.</v>
          </cell>
          <cell r="S6780" t="str">
            <v>CONCILIADA</v>
          </cell>
          <cell r="T6780">
            <v>41628</v>
          </cell>
          <cell r="U6780">
            <v>13</v>
          </cell>
          <cell r="V6780" t="str">
            <v>DE 08 A 15 DÍAS</v>
          </cell>
        </row>
        <row r="6781">
          <cell r="Q6781" t="str">
            <v>BANCOMER416264487026591018972</v>
          </cell>
          <cell r="R6781" t="str">
            <v>O.K.</v>
          </cell>
          <cell r="S6781" t="str">
            <v>CONCILIADA</v>
          </cell>
          <cell r="T6781">
            <v>41628</v>
          </cell>
          <cell r="U6781">
            <v>13</v>
          </cell>
          <cell r="V6781" t="str">
            <v>DE 08 A 15 DÍAS</v>
          </cell>
        </row>
        <row r="6782">
          <cell r="Q6782" t="str">
            <v>BANCOMER416264487026591022190</v>
          </cell>
          <cell r="R6782" t="str">
            <v>O.K.</v>
          </cell>
          <cell r="S6782" t="str">
            <v>CONCILIADA</v>
          </cell>
          <cell r="T6782">
            <v>41628</v>
          </cell>
          <cell r="U6782">
            <v>13</v>
          </cell>
          <cell r="V6782" t="str">
            <v>DE 08 A 15 DÍAS</v>
          </cell>
        </row>
        <row r="6783">
          <cell r="Q6783" t="str">
            <v>BANORTE4162671001335719223</v>
          </cell>
          <cell r="R6783" t="str">
            <v>O.K.</v>
          </cell>
          <cell r="S6783" t="str">
            <v>COMPENSADA</v>
          </cell>
          <cell r="T6783">
            <v>41628</v>
          </cell>
          <cell r="U6783">
            <v>13</v>
          </cell>
          <cell r="V6783" t="str">
            <v>DE 08 A 15 DÍAS</v>
          </cell>
        </row>
        <row r="6784">
          <cell r="Q6784" t="str">
            <v>BANORTE4162671001335723741</v>
          </cell>
          <cell r="R6784" t="str">
            <v>O.K.</v>
          </cell>
          <cell r="S6784" t="str">
            <v>CONCILIADA</v>
          </cell>
          <cell r="T6784">
            <v>41628</v>
          </cell>
          <cell r="U6784">
            <v>13</v>
          </cell>
          <cell r="V6784" t="str">
            <v>DE 08 A 15 DÍAS</v>
          </cell>
        </row>
        <row r="6785">
          <cell r="Q6785" t="str">
            <v>BANORTE4162671001335729107</v>
          </cell>
          <cell r="R6785" t="str">
            <v>O.K.</v>
          </cell>
          <cell r="S6785" t="str">
            <v>CONCILIADA</v>
          </cell>
          <cell r="T6785">
            <v>41628</v>
          </cell>
          <cell r="U6785">
            <v>13</v>
          </cell>
          <cell r="V6785" t="str">
            <v>DE 08 A 15 DÍAS</v>
          </cell>
        </row>
        <row r="6786">
          <cell r="Q6786" t="str">
            <v>BANORTE4162671001335732286</v>
          </cell>
          <cell r="R6786" t="str">
            <v>O.K.</v>
          </cell>
          <cell r="S6786" t="str">
            <v>CONCILIADA</v>
          </cell>
          <cell r="T6786">
            <v>41628</v>
          </cell>
          <cell r="U6786">
            <v>13</v>
          </cell>
          <cell r="V6786" t="str">
            <v>DE 08 A 15 DÍAS</v>
          </cell>
        </row>
        <row r="6787">
          <cell r="Q6787" t="str">
            <v>BANORTE4162671001335744405</v>
          </cell>
          <cell r="R6787" t="str">
            <v>O.K.</v>
          </cell>
          <cell r="S6787" t="str">
            <v>CONCILIADA</v>
          </cell>
          <cell r="T6787">
            <v>41628</v>
          </cell>
          <cell r="U6787">
            <v>13</v>
          </cell>
          <cell r="V6787" t="str">
            <v>DE 08 A 15 DÍAS</v>
          </cell>
        </row>
        <row r="6788">
          <cell r="Q6788" t="str">
            <v>BANORTE4162671001335747345</v>
          </cell>
          <cell r="R6788" t="str">
            <v>O.K.</v>
          </cell>
          <cell r="S6788" t="str">
            <v>CONCILIADA</v>
          </cell>
          <cell r="T6788">
            <v>41628</v>
          </cell>
          <cell r="U6788">
            <v>13</v>
          </cell>
          <cell r="V6788" t="str">
            <v>DE 08 A 15 DÍAS</v>
          </cell>
        </row>
        <row r="6789">
          <cell r="Q6789" t="str">
            <v>BANORTE4162671001335747355</v>
          </cell>
          <cell r="R6789" t="str">
            <v>O.K.</v>
          </cell>
          <cell r="S6789" t="str">
            <v>COMPENSADA</v>
          </cell>
          <cell r="T6789">
            <v>41628</v>
          </cell>
          <cell r="U6789">
            <v>13</v>
          </cell>
          <cell r="V6789" t="str">
            <v>DE 08 A 15 DÍAS</v>
          </cell>
        </row>
        <row r="6790">
          <cell r="Q6790" t="str">
            <v>BANORTE4162671001335748563</v>
          </cell>
          <cell r="R6790" t="str">
            <v>O.K.</v>
          </cell>
          <cell r="S6790" t="str">
            <v>CONCILIADA</v>
          </cell>
          <cell r="T6790">
            <v>41628</v>
          </cell>
          <cell r="U6790">
            <v>13</v>
          </cell>
          <cell r="V6790" t="str">
            <v>DE 08 A 15 DÍAS</v>
          </cell>
        </row>
        <row r="6791">
          <cell r="Q6791" t="str">
            <v>BANORTE4162671001335750667</v>
          </cell>
          <cell r="R6791" t="str">
            <v>O.K.</v>
          </cell>
          <cell r="S6791" t="str">
            <v>CONCILIADA</v>
          </cell>
          <cell r="T6791">
            <v>41628</v>
          </cell>
          <cell r="U6791">
            <v>13</v>
          </cell>
          <cell r="V6791" t="str">
            <v>DE 08 A 15 DÍAS</v>
          </cell>
        </row>
        <row r="6792">
          <cell r="Q6792" t="str">
            <v>BANORTE4162671001335750691</v>
          </cell>
          <cell r="R6792" t="str">
            <v>O.K.</v>
          </cell>
          <cell r="S6792" t="str">
            <v>COMPENSADA</v>
          </cell>
          <cell r="T6792">
            <v>41628</v>
          </cell>
          <cell r="U6792">
            <v>13</v>
          </cell>
          <cell r="V6792" t="str">
            <v>DE 08 A 15 DÍAS</v>
          </cell>
        </row>
        <row r="6793">
          <cell r="Q6793" t="str">
            <v>BANORTE4162671001335750709</v>
          </cell>
          <cell r="R6793" t="str">
            <v>O.K.</v>
          </cell>
          <cell r="S6793" t="str">
            <v>COMPENSADA</v>
          </cell>
          <cell r="T6793">
            <v>41628</v>
          </cell>
          <cell r="U6793">
            <v>13</v>
          </cell>
          <cell r="V6793" t="str">
            <v>DE 08 A 15 DÍAS</v>
          </cell>
        </row>
        <row r="6794">
          <cell r="Q6794" t="str">
            <v>BANORTE4162671001335758919</v>
          </cell>
          <cell r="R6794" t="str">
            <v>O.K.</v>
          </cell>
          <cell r="S6794" t="str">
            <v>COMPENSADA</v>
          </cell>
          <cell r="T6794">
            <v>41628</v>
          </cell>
          <cell r="U6794">
            <v>13</v>
          </cell>
          <cell r="V6794" t="str">
            <v>DE 08 A 15 DÍAS</v>
          </cell>
        </row>
        <row r="6795">
          <cell r="Q6795" t="str">
            <v>BANORTE4162671001335774830</v>
          </cell>
          <cell r="R6795" t="str">
            <v>O.K.</v>
          </cell>
          <cell r="S6795" t="str">
            <v>CONCILIADA</v>
          </cell>
          <cell r="T6795">
            <v>41628</v>
          </cell>
          <cell r="U6795">
            <v>13</v>
          </cell>
          <cell r="V6795" t="str">
            <v>DE 08 A 15 DÍAS</v>
          </cell>
        </row>
        <row r="6796">
          <cell r="Q6796" t="str">
            <v>BANORTE4162671001335783550</v>
          </cell>
          <cell r="R6796" t="str">
            <v>O.K.</v>
          </cell>
          <cell r="S6796" t="str">
            <v>CONCILIADA</v>
          </cell>
          <cell r="T6796">
            <v>41628</v>
          </cell>
          <cell r="U6796">
            <v>13</v>
          </cell>
          <cell r="V6796" t="str">
            <v>DE 08 A 15 DÍAS</v>
          </cell>
        </row>
        <row r="6797">
          <cell r="Q6797" t="str">
            <v>BANORTE4162671001335785415</v>
          </cell>
          <cell r="R6797" t="str">
            <v>O.K.</v>
          </cell>
          <cell r="S6797" t="str">
            <v>CONCILIADA</v>
          </cell>
          <cell r="T6797">
            <v>41628</v>
          </cell>
          <cell r="U6797">
            <v>13</v>
          </cell>
          <cell r="V6797" t="str">
            <v>DE 08 A 15 DÍAS</v>
          </cell>
        </row>
        <row r="6798">
          <cell r="Q6798" t="str">
            <v>BANORTE4162671001335786554</v>
          </cell>
          <cell r="R6798" t="str">
            <v>O.K.</v>
          </cell>
          <cell r="S6798" t="str">
            <v>CONCILIADA</v>
          </cell>
          <cell r="T6798">
            <v>41628</v>
          </cell>
          <cell r="U6798">
            <v>13</v>
          </cell>
          <cell r="V6798" t="str">
            <v>DE 08 A 15 DÍAS</v>
          </cell>
        </row>
        <row r="6799">
          <cell r="Q6799" t="str">
            <v>BANORTE4162671001335792156</v>
          </cell>
          <cell r="R6799" t="str">
            <v>O.K.</v>
          </cell>
          <cell r="S6799" t="str">
            <v>COMPENSADA</v>
          </cell>
          <cell r="T6799">
            <v>41628</v>
          </cell>
          <cell r="U6799">
            <v>13</v>
          </cell>
          <cell r="V6799" t="str">
            <v>DE 08 A 15 DÍAS</v>
          </cell>
        </row>
        <row r="6800">
          <cell r="Q6800" t="str">
            <v>BANORTE4162671001335795299</v>
          </cell>
          <cell r="R6800" t="str">
            <v>O.K.</v>
          </cell>
          <cell r="S6800" t="str">
            <v>CONCILIADA</v>
          </cell>
          <cell r="T6800">
            <v>41628</v>
          </cell>
          <cell r="U6800">
            <v>13</v>
          </cell>
          <cell r="V6800" t="str">
            <v>DE 08 A 15 DÍAS</v>
          </cell>
        </row>
        <row r="6801">
          <cell r="Q6801" t="str">
            <v>BANORTE4162671001335798616</v>
          </cell>
          <cell r="R6801" t="str">
            <v>O.K.</v>
          </cell>
          <cell r="S6801" t="str">
            <v>CONCILIADA</v>
          </cell>
          <cell r="T6801">
            <v>41628</v>
          </cell>
          <cell r="U6801">
            <v>13</v>
          </cell>
          <cell r="V6801" t="str">
            <v>DE 08 A 15 DÍAS</v>
          </cell>
        </row>
        <row r="6802">
          <cell r="Q6802" t="str">
            <v>BANORTE4162671001335723737</v>
          </cell>
          <cell r="R6802" t="str">
            <v>O.K.</v>
          </cell>
          <cell r="S6802" t="str">
            <v>CONCILIADA</v>
          </cell>
          <cell r="T6802">
            <v>41628</v>
          </cell>
          <cell r="U6802">
            <v>13</v>
          </cell>
          <cell r="V6802" t="str">
            <v>DE 08 A 15 DÍAS</v>
          </cell>
        </row>
        <row r="6803">
          <cell r="Q6803" t="str">
            <v>BANORTE4162671001335735985</v>
          </cell>
          <cell r="R6803" t="str">
            <v>O.K.</v>
          </cell>
          <cell r="S6803" t="str">
            <v>CONCILIADA</v>
          </cell>
          <cell r="T6803">
            <v>41628</v>
          </cell>
          <cell r="U6803">
            <v>13</v>
          </cell>
          <cell r="V6803" t="str">
            <v>DE 08 A 15 DÍAS</v>
          </cell>
        </row>
        <row r="6804">
          <cell r="Q6804" t="str">
            <v>BANORTE4162671001335747308</v>
          </cell>
          <cell r="R6804" t="str">
            <v>O.K.</v>
          </cell>
          <cell r="S6804" t="str">
            <v>COMPENSADA</v>
          </cell>
          <cell r="T6804">
            <v>41634</v>
          </cell>
          <cell r="U6804">
            <v>13</v>
          </cell>
          <cell r="V6804" t="str">
            <v>DE 08 A 15 DÍAS</v>
          </cell>
        </row>
        <row r="6805">
          <cell r="Q6805" t="str">
            <v>BANORTE4162671001335751934</v>
          </cell>
          <cell r="R6805" t="str">
            <v>O.K.</v>
          </cell>
          <cell r="S6805" t="str">
            <v>COMPENSADA</v>
          </cell>
          <cell r="T6805">
            <v>41628</v>
          </cell>
          <cell r="U6805">
            <v>13</v>
          </cell>
          <cell r="V6805" t="str">
            <v>DE 08 A 15 DÍAS</v>
          </cell>
        </row>
        <row r="6806">
          <cell r="Q6806" t="str">
            <v>BANORTE4162671001335751934</v>
          </cell>
          <cell r="R6806" t="str">
            <v>O.K.</v>
          </cell>
          <cell r="S6806" t="str">
            <v>COMPENSADA</v>
          </cell>
          <cell r="T6806">
            <v>41628</v>
          </cell>
          <cell r="U6806">
            <v>13</v>
          </cell>
          <cell r="V6806" t="str">
            <v>DE 08 A 15 DÍAS</v>
          </cell>
        </row>
        <row r="6807">
          <cell r="Q6807" t="str">
            <v>BANORTE4162671001335783216</v>
          </cell>
          <cell r="R6807" t="str">
            <v>O.K.</v>
          </cell>
          <cell r="S6807" t="str">
            <v>CONCILIADA</v>
          </cell>
          <cell r="T6807">
            <v>41628</v>
          </cell>
          <cell r="U6807">
            <v>13</v>
          </cell>
          <cell r="V6807" t="str">
            <v>DE 08 A 15 DÍAS</v>
          </cell>
        </row>
        <row r="6808">
          <cell r="Q6808" t="str">
            <v>BANORTE4162671001335758889</v>
          </cell>
          <cell r="R6808" t="str">
            <v>O.K.</v>
          </cell>
          <cell r="S6808" t="str">
            <v>CONCILIADA</v>
          </cell>
          <cell r="T6808">
            <v>41628</v>
          </cell>
          <cell r="U6808">
            <v>13</v>
          </cell>
          <cell r="V6808" t="str">
            <v>DE 08 A 15 DÍAS</v>
          </cell>
        </row>
        <row r="6809">
          <cell r="Q6809" t="str">
            <v>BANORTE4162671001335758892</v>
          </cell>
          <cell r="R6809" t="str">
            <v>O.K.</v>
          </cell>
          <cell r="S6809" t="str">
            <v>Aplicadas a clientes</v>
          </cell>
          <cell r="T6809">
            <v>41628</v>
          </cell>
          <cell r="U6809">
            <v>13</v>
          </cell>
          <cell r="V6809" t="str">
            <v>DE 08 A 15 DÍAS</v>
          </cell>
        </row>
        <row r="6810">
          <cell r="Q6810" t="str">
            <v>BANORTE4162671001335703866</v>
          </cell>
          <cell r="R6810" t="str">
            <v>O.K.</v>
          </cell>
          <cell r="S6810" t="str">
            <v>CONCILIADA</v>
          </cell>
          <cell r="T6810">
            <v>41628</v>
          </cell>
          <cell r="U6810">
            <v>13</v>
          </cell>
          <cell r="V6810" t="str">
            <v>DE 08 A 15 DÍAS</v>
          </cell>
        </row>
        <row r="6811">
          <cell r="Q6811" t="str">
            <v>BANORTE4162671001335747972</v>
          </cell>
          <cell r="R6811" t="str">
            <v>O.K.</v>
          </cell>
          <cell r="S6811" t="str">
            <v>CONCILIADA</v>
          </cell>
          <cell r="T6811">
            <v>41628</v>
          </cell>
          <cell r="U6811">
            <v>13</v>
          </cell>
          <cell r="V6811" t="str">
            <v>DE 08 A 15 DÍAS</v>
          </cell>
        </row>
        <row r="6812">
          <cell r="Q6812" t="str">
            <v>BANORTE4162671001335748588</v>
          </cell>
          <cell r="R6812" t="str">
            <v>O.K.</v>
          </cell>
          <cell r="S6812" t="str">
            <v>CONCILIADA</v>
          </cell>
          <cell r="T6812">
            <v>41628</v>
          </cell>
          <cell r="U6812">
            <v>13</v>
          </cell>
          <cell r="V6812" t="str">
            <v>DE 08 A 15 DÍAS</v>
          </cell>
        </row>
        <row r="6813">
          <cell r="Q6813" t="str">
            <v>BANORTE4162671001335752193</v>
          </cell>
          <cell r="R6813" t="str">
            <v>O.K.</v>
          </cell>
          <cell r="S6813" t="str">
            <v>CONCILIADA</v>
          </cell>
          <cell r="T6813">
            <v>41628</v>
          </cell>
          <cell r="U6813">
            <v>13</v>
          </cell>
          <cell r="V6813" t="str">
            <v>DE 08 A 15 DÍAS</v>
          </cell>
        </row>
        <row r="6814">
          <cell r="Q6814" t="str">
            <v>BANORTE4162671001335783501</v>
          </cell>
          <cell r="R6814" t="str">
            <v>O.K.</v>
          </cell>
          <cell r="S6814" t="str">
            <v>COMPENSADA</v>
          </cell>
          <cell r="T6814">
            <v>41628</v>
          </cell>
          <cell r="U6814">
            <v>13</v>
          </cell>
          <cell r="V6814" t="str">
            <v>DE 08 A 15 DÍAS</v>
          </cell>
        </row>
        <row r="6815">
          <cell r="Q6815" t="str">
            <v>BANORTE4162671001335795463</v>
          </cell>
          <cell r="R6815" t="str">
            <v>O.K.</v>
          </cell>
          <cell r="S6815" t="str">
            <v>CONCILIADA</v>
          </cell>
          <cell r="T6815">
            <v>41628</v>
          </cell>
          <cell r="U6815">
            <v>13</v>
          </cell>
          <cell r="V6815" t="str">
            <v>DE 08 A 15 DÍAS</v>
          </cell>
        </row>
        <row r="6816">
          <cell r="Q6816" t="str">
            <v>BANORTE4162671001335779552</v>
          </cell>
          <cell r="R6816" t="str">
            <v>O.K.</v>
          </cell>
          <cell r="S6816" t="str">
            <v>COMPENSADA</v>
          </cell>
          <cell r="T6816">
            <v>41628</v>
          </cell>
          <cell r="U6816">
            <v>13</v>
          </cell>
          <cell r="V6816" t="str">
            <v>DE 08 A 15 DÍAS</v>
          </cell>
        </row>
        <row r="6817">
          <cell r="Q6817" t="str">
            <v>BANORTE4162671001335786855</v>
          </cell>
          <cell r="R6817" t="str">
            <v>O.K.</v>
          </cell>
          <cell r="S6817" t="str">
            <v>CONCILIADA</v>
          </cell>
          <cell r="T6817">
            <v>41628</v>
          </cell>
          <cell r="U6817">
            <v>13</v>
          </cell>
          <cell r="V6817" t="str">
            <v>DE 08 A 15 DÍAS</v>
          </cell>
        </row>
        <row r="6818">
          <cell r="Q6818" t="str">
            <v>BANORTE4162671001335721311</v>
          </cell>
          <cell r="R6818" t="str">
            <v>O.K.</v>
          </cell>
          <cell r="S6818" t="str">
            <v>CONCILIADA</v>
          </cell>
          <cell r="T6818">
            <v>41628</v>
          </cell>
          <cell r="U6818">
            <v>13</v>
          </cell>
          <cell r="V6818" t="str">
            <v>DE 08 A 15 DÍAS</v>
          </cell>
        </row>
        <row r="6819">
          <cell r="Q6819" t="str">
            <v>BANORTE4162671001335763522</v>
          </cell>
          <cell r="R6819" t="str">
            <v>O.K.</v>
          </cell>
          <cell r="S6819" t="str">
            <v>CONCILIADA</v>
          </cell>
          <cell r="T6819">
            <v>41628</v>
          </cell>
          <cell r="U6819">
            <v>13</v>
          </cell>
          <cell r="V6819" t="str">
            <v>DE 08 A 15 DÍAS</v>
          </cell>
        </row>
        <row r="6820">
          <cell r="Q6820" t="str">
            <v>BANORTE4162671001335741197</v>
          </cell>
          <cell r="R6820" t="str">
            <v>O.K.</v>
          </cell>
          <cell r="S6820" t="str">
            <v>CONCILIADA</v>
          </cell>
          <cell r="T6820">
            <v>41628</v>
          </cell>
          <cell r="U6820">
            <v>13</v>
          </cell>
          <cell r="V6820" t="str">
            <v>DE 08 A 15 DÍAS</v>
          </cell>
        </row>
        <row r="6821">
          <cell r="Q6821" t="str">
            <v>BANORTE4162671001335719137</v>
          </cell>
          <cell r="R6821" t="str">
            <v>O.K.</v>
          </cell>
          <cell r="S6821" t="str">
            <v>CONCILIADA</v>
          </cell>
          <cell r="T6821">
            <v>41628</v>
          </cell>
          <cell r="U6821">
            <v>13</v>
          </cell>
          <cell r="V6821" t="str">
            <v>DE 08 A 15 DÍAS</v>
          </cell>
        </row>
        <row r="6822">
          <cell r="Q6822" t="str">
            <v>BANORTE4162671001335729024</v>
          </cell>
          <cell r="R6822" t="str">
            <v>O.K.</v>
          </cell>
          <cell r="S6822" t="str">
            <v>CONCILIADA</v>
          </cell>
          <cell r="T6822">
            <v>41628</v>
          </cell>
          <cell r="U6822">
            <v>13</v>
          </cell>
          <cell r="V6822" t="str">
            <v>DE 08 A 15 DÍAS</v>
          </cell>
        </row>
        <row r="6823">
          <cell r="Q6823" t="str">
            <v>BANORTE4162671001335761679</v>
          </cell>
          <cell r="R6823" t="str">
            <v>O.K.</v>
          </cell>
          <cell r="S6823" t="str">
            <v>CONCILIADA</v>
          </cell>
          <cell r="T6823">
            <v>41628</v>
          </cell>
          <cell r="U6823">
            <v>13</v>
          </cell>
          <cell r="V6823" t="str">
            <v>DE 08 A 15 DÍAS</v>
          </cell>
        </row>
        <row r="6824">
          <cell r="Q6824" t="str">
            <v>BANORTE4162671001335761669</v>
          </cell>
          <cell r="R6824" t="str">
            <v>O.K.</v>
          </cell>
          <cell r="S6824" t="str">
            <v>CONCILIADA</v>
          </cell>
          <cell r="T6824">
            <v>41628</v>
          </cell>
          <cell r="U6824">
            <v>13</v>
          </cell>
          <cell r="V6824" t="str">
            <v>DE 08 A 15 DÍAS</v>
          </cell>
        </row>
        <row r="6825">
          <cell r="Q6825" t="str">
            <v>BANORTE4162671001335761621</v>
          </cell>
          <cell r="R6825" t="str">
            <v>O.K.</v>
          </cell>
          <cell r="S6825" t="str">
            <v>COMPENSADA</v>
          </cell>
          <cell r="T6825">
            <v>41628</v>
          </cell>
          <cell r="U6825">
            <v>13</v>
          </cell>
          <cell r="V6825" t="str">
            <v>DE 08 A 15 DÍAS</v>
          </cell>
        </row>
        <row r="6826">
          <cell r="Q6826" t="str">
            <v>BANORTE4162671001335766256</v>
          </cell>
          <cell r="R6826" t="str">
            <v>O.K.</v>
          </cell>
          <cell r="S6826" t="str">
            <v>CONCILIADA</v>
          </cell>
          <cell r="T6826">
            <v>41628</v>
          </cell>
          <cell r="U6826">
            <v>13</v>
          </cell>
          <cell r="V6826" t="str">
            <v>DE 08 A 15 DÍAS</v>
          </cell>
        </row>
        <row r="6827">
          <cell r="Q6827" t="str">
            <v>BANORTE4162671001335769037</v>
          </cell>
          <cell r="R6827" t="str">
            <v>O.K.</v>
          </cell>
          <cell r="S6827" t="str">
            <v>CONCILIADA</v>
          </cell>
          <cell r="T6827">
            <v>41628</v>
          </cell>
          <cell r="U6827">
            <v>13</v>
          </cell>
          <cell r="V6827" t="str">
            <v>DE 08 A 15 DÍAS</v>
          </cell>
        </row>
        <row r="6828">
          <cell r="Q6828" t="str">
            <v>BANORTE4162671001335783214</v>
          </cell>
          <cell r="R6828" t="str">
            <v>O.K.</v>
          </cell>
          <cell r="S6828" t="str">
            <v>CONCILIADA</v>
          </cell>
          <cell r="T6828">
            <v>41628</v>
          </cell>
          <cell r="U6828">
            <v>13</v>
          </cell>
          <cell r="V6828" t="str">
            <v>DE 08 A 15 DÍAS</v>
          </cell>
        </row>
        <row r="6829">
          <cell r="Q6829" t="str">
            <v>BANORTE4162671001335761657</v>
          </cell>
          <cell r="R6829" t="str">
            <v>O.K.</v>
          </cell>
          <cell r="S6829" t="str">
            <v>CONCILIADA</v>
          </cell>
          <cell r="T6829">
            <v>41628</v>
          </cell>
          <cell r="U6829">
            <v>13</v>
          </cell>
          <cell r="V6829" t="str">
            <v>DE 08 A 15 DÍAS</v>
          </cell>
        </row>
        <row r="6830">
          <cell r="Q6830" t="str">
            <v>BANORTE4162671001335758920</v>
          </cell>
          <cell r="R6830" t="str">
            <v>O.K.</v>
          </cell>
          <cell r="S6830" t="str">
            <v>COMPENSADA</v>
          </cell>
          <cell r="T6830">
            <v>41628</v>
          </cell>
          <cell r="U6830">
            <v>13</v>
          </cell>
          <cell r="V6830" t="str">
            <v>DE 08 A 15 DÍAS</v>
          </cell>
        </row>
        <row r="6831">
          <cell r="Q6831" t="str">
            <v>BANORTE4162671001335747353</v>
          </cell>
          <cell r="R6831" t="str">
            <v>O.K.</v>
          </cell>
          <cell r="S6831" t="str">
            <v>CONCILIADA</v>
          </cell>
          <cell r="T6831">
            <v>41628</v>
          </cell>
          <cell r="U6831">
            <v>13</v>
          </cell>
          <cell r="V6831" t="str">
            <v>DE 08 A 15 DÍAS</v>
          </cell>
        </row>
        <row r="6832">
          <cell r="Q6832" t="str">
            <v>BANORTE4162671001335761996</v>
          </cell>
          <cell r="R6832" t="str">
            <v>O.K.</v>
          </cell>
          <cell r="S6832" t="str">
            <v>CONCILIADA</v>
          </cell>
          <cell r="T6832">
            <v>41628</v>
          </cell>
          <cell r="U6832">
            <v>13</v>
          </cell>
          <cell r="V6832" t="str">
            <v>DE 08 A 15 DÍAS</v>
          </cell>
        </row>
        <row r="6833">
          <cell r="Q6833" t="str">
            <v>BANORTE4162671001335708731</v>
          </cell>
          <cell r="R6833" t="str">
            <v>O.K.</v>
          </cell>
          <cell r="S6833" t="str">
            <v>CONCILIADA</v>
          </cell>
          <cell r="T6833">
            <v>41628</v>
          </cell>
          <cell r="U6833">
            <v>13</v>
          </cell>
          <cell r="V6833" t="str">
            <v>DE 08 A 15 DÍAS</v>
          </cell>
        </row>
        <row r="6834">
          <cell r="Q6834" t="str">
            <v>BANORTE4162671001335783228</v>
          </cell>
          <cell r="R6834" t="str">
            <v>O.K.</v>
          </cell>
          <cell r="S6834" t="str">
            <v>COMPENSADA</v>
          </cell>
          <cell r="T6834">
            <v>41628</v>
          </cell>
          <cell r="U6834">
            <v>13</v>
          </cell>
          <cell r="V6834" t="str">
            <v>DE 08 A 15 DÍAS</v>
          </cell>
        </row>
        <row r="6835">
          <cell r="Q6835" t="str">
            <v>BANORTE4162671001335793451</v>
          </cell>
          <cell r="R6835" t="str">
            <v>O.K.</v>
          </cell>
          <cell r="S6835" t="str">
            <v>COMPENSADA</v>
          </cell>
          <cell r="T6835">
            <v>41628</v>
          </cell>
          <cell r="U6835">
            <v>13</v>
          </cell>
          <cell r="V6835" t="str">
            <v>DE 08 A 15 DÍAS</v>
          </cell>
        </row>
        <row r="6836">
          <cell r="Q6836" t="str">
            <v>BANORTE4162671001335795182</v>
          </cell>
          <cell r="R6836" t="str">
            <v>O.K.</v>
          </cell>
          <cell r="S6836" t="str">
            <v>CONCILIADA</v>
          </cell>
          <cell r="T6836">
            <v>41628</v>
          </cell>
          <cell r="U6836">
            <v>13</v>
          </cell>
          <cell r="V6836" t="str">
            <v>DE 08 A 15 DÍAS</v>
          </cell>
        </row>
        <row r="6837">
          <cell r="Q6837" t="str">
            <v>BANORTE4162671001335795177</v>
          </cell>
          <cell r="R6837" t="str">
            <v>CONCILIACION</v>
          </cell>
          <cell r="S6837" t="str">
            <v xml:space="preserve"> </v>
          </cell>
          <cell r="T6837" t="str">
            <v xml:space="preserve"> </v>
          </cell>
          <cell r="U6837">
            <v>13</v>
          </cell>
          <cell r="V6837" t="str">
            <v>DE 08 A 15 DÍAS</v>
          </cell>
        </row>
        <row r="6838">
          <cell r="Q6838" t="str">
            <v>BANORTE4162671001335761676</v>
          </cell>
          <cell r="R6838" t="str">
            <v>O.K.</v>
          </cell>
          <cell r="S6838" t="str">
            <v>CONCILIADA</v>
          </cell>
          <cell r="T6838">
            <v>41628</v>
          </cell>
          <cell r="U6838">
            <v>13</v>
          </cell>
          <cell r="V6838" t="str">
            <v>DE 08 A 15 DÍAS</v>
          </cell>
        </row>
        <row r="6839">
          <cell r="Q6839" t="str">
            <v>BANORTE4162671001335795179</v>
          </cell>
          <cell r="R6839" t="str">
            <v>O.K.</v>
          </cell>
          <cell r="S6839" t="str">
            <v>CONCILIADA</v>
          </cell>
          <cell r="T6839">
            <v>41628</v>
          </cell>
          <cell r="U6839">
            <v>13</v>
          </cell>
          <cell r="V6839" t="str">
            <v>DE 08 A 15 DÍAS</v>
          </cell>
        </row>
        <row r="6840">
          <cell r="Q6840" t="str">
            <v>BANORTE4162671001335761673</v>
          </cell>
          <cell r="R6840" t="str">
            <v>O.K.</v>
          </cell>
          <cell r="S6840" t="str">
            <v>CONCILIADA</v>
          </cell>
          <cell r="T6840">
            <v>41628</v>
          </cell>
          <cell r="U6840">
            <v>13</v>
          </cell>
          <cell r="V6840" t="str">
            <v>DE 08 A 15 DÍAS</v>
          </cell>
        </row>
        <row r="6841">
          <cell r="Q6841" t="str">
            <v>BANORTE4162671001335761668</v>
          </cell>
          <cell r="R6841" t="str">
            <v>O.K.</v>
          </cell>
          <cell r="S6841" t="str">
            <v>CONCILIADA</v>
          </cell>
          <cell r="T6841">
            <v>41628</v>
          </cell>
          <cell r="U6841">
            <v>13</v>
          </cell>
          <cell r="V6841" t="str">
            <v>DE 08 A 15 DÍAS</v>
          </cell>
        </row>
        <row r="6842">
          <cell r="Q6842" t="str">
            <v>BANORTE4162671001335714539</v>
          </cell>
          <cell r="R6842" t="str">
            <v>O.K.</v>
          </cell>
          <cell r="S6842" t="str">
            <v>CONCILIADA</v>
          </cell>
          <cell r="T6842">
            <v>41628</v>
          </cell>
          <cell r="U6842">
            <v>13</v>
          </cell>
          <cell r="V6842" t="str">
            <v>DE 08 A 15 DÍAS</v>
          </cell>
        </row>
        <row r="6843">
          <cell r="Q6843" t="str">
            <v>BANORTE4162671001335717190</v>
          </cell>
          <cell r="R6843" t="str">
            <v>O.K.</v>
          </cell>
          <cell r="S6843" t="str">
            <v>CONCILIADA</v>
          </cell>
          <cell r="T6843">
            <v>41628</v>
          </cell>
          <cell r="U6843">
            <v>13</v>
          </cell>
          <cell r="V6843" t="str">
            <v>DE 08 A 15 DÍAS</v>
          </cell>
        </row>
        <row r="6844">
          <cell r="Q6844" t="str">
            <v>BANORTE4162671001335719998</v>
          </cell>
          <cell r="R6844" t="str">
            <v>O.K.</v>
          </cell>
          <cell r="S6844" t="str">
            <v>CONCILIADA</v>
          </cell>
          <cell r="T6844">
            <v>41628</v>
          </cell>
          <cell r="U6844">
            <v>13</v>
          </cell>
          <cell r="V6844" t="str">
            <v>DE 08 A 15 DÍAS</v>
          </cell>
        </row>
        <row r="6845">
          <cell r="Q6845" t="str">
            <v>BANORTE4162671001335717191</v>
          </cell>
          <cell r="R6845" t="str">
            <v>O.K.</v>
          </cell>
          <cell r="S6845" t="str">
            <v>CONCILIADA</v>
          </cell>
          <cell r="T6845">
            <v>41628</v>
          </cell>
          <cell r="U6845">
            <v>13</v>
          </cell>
          <cell r="V6845" t="str">
            <v>DE 08 A 15 DÍAS</v>
          </cell>
        </row>
        <row r="6846">
          <cell r="Q6846" t="str">
            <v>BANORTE4162671001335717220</v>
          </cell>
          <cell r="R6846" t="str">
            <v>O.K.</v>
          </cell>
          <cell r="S6846" t="str">
            <v>CONCILIADA</v>
          </cell>
          <cell r="T6846">
            <v>41628</v>
          </cell>
          <cell r="U6846">
            <v>13</v>
          </cell>
          <cell r="V6846" t="str">
            <v>DE 08 A 15 DÍAS</v>
          </cell>
        </row>
        <row r="6847">
          <cell r="Q6847" t="str">
            <v>BANORTE4162671001335721580</v>
          </cell>
          <cell r="R6847" t="str">
            <v>O.K.</v>
          </cell>
          <cell r="S6847" t="str">
            <v>CONCILIADA</v>
          </cell>
          <cell r="T6847">
            <v>41628</v>
          </cell>
          <cell r="U6847">
            <v>13</v>
          </cell>
          <cell r="V6847" t="str">
            <v>DE 08 A 15 DÍAS</v>
          </cell>
        </row>
        <row r="6848">
          <cell r="Q6848" t="str">
            <v>BANORTE4162671001335714524</v>
          </cell>
          <cell r="R6848" t="str">
            <v>O.K.</v>
          </cell>
          <cell r="S6848" t="str">
            <v>CONCILIADA</v>
          </cell>
          <cell r="T6848">
            <v>41628</v>
          </cell>
          <cell r="U6848">
            <v>13</v>
          </cell>
          <cell r="V6848" t="str">
            <v>DE 08 A 15 DÍAS</v>
          </cell>
        </row>
        <row r="6849">
          <cell r="Q6849" t="str">
            <v>BANORTE4162671001335723070</v>
          </cell>
          <cell r="R6849" t="str">
            <v>O.K.</v>
          </cell>
          <cell r="S6849" t="str">
            <v>CONCILIADA</v>
          </cell>
          <cell r="T6849">
            <v>41628</v>
          </cell>
          <cell r="U6849">
            <v>13</v>
          </cell>
          <cell r="V6849" t="str">
            <v>DE 08 A 15 DÍAS</v>
          </cell>
        </row>
        <row r="6850">
          <cell r="Q6850" t="str">
            <v>BANORTE4162671001335723073</v>
          </cell>
          <cell r="R6850" t="str">
            <v>CONCILIACION</v>
          </cell>
          <cell r="S6850" t="str">
            <v xml:space="preserve"> </v>
          </cell>
          <cell r="T6850" t="str">
            <v xml:space="preserve"> </v>
          </cell>
          <cell r="U6850">
            <v>13</v>
          </cell>
          <cell r="V6850" t="str">
            <v>DE 08 A 15 DÍAS</v>
          </cell>
        </row>
        <row r="6851">
          <cell r="Q6851" t="str">
            <v>BANORTE4162671001335788345</v>
          </cell>
          <cell r="R6851" t="str">
            <v>O.K.</v>
          </cell>
          <cell r="S6851" t="str">
            <v>CONCILIADA</v>
          </cell>
          <cell r="T6851">
            <v>41628</v>
          </cell>
          <cell r="U6851">
            <v>13</v>
          </cell>
          <cell r="V6851" t="str">
            <v>DE 08 A 15 DÍAS</v>
          </cell>
        </row>
        <row r="6852">
          <cell r="Q6852" t="str">
            <v>BANORTE4162671001335779600</v>
          </cell>
          <cell r="R6852" t="str">
            <v>O.K.</v>
          </cell>
          <cell r="S6852" t="str">
            <v>CONCILIADA</v>
          </cell>
          <cell r="T6852">
            <v>41628</v>
          </cell>
          <cell r="U6852">
            <v>13</v>
          </cell>
          <cell r="V6852" t="str">
            <v>DE 08 A 15 DÍAS</v>
          </cell>
        </row>
        <row r="6853">
          <cell r="Q6853" t="str">
            <v>BANORTE4162671001335786100</v>
          </cell>
          <cell r="R6853" t="str">
            <v>O.K.</v>
          </cell>
          <cell r="S6853" t="str">
            <v>COMPENSADA</v>
          </cell>
          <cell r="T6853">
            <v>41628</v>
          </cell>
          <cell r="U6853">
            <v>13</v>
          </cell>
          <cell r="V6853" t="str">
            <v>DE 08 A 15 DÍAS</v>
          </cell>
        </row>
        <row r="6854">
          <cell r="Q6854" t="str">
            <v>BANORTE4162671001335799150</v>
          </cell>
          <cell r="R6854" t="str">
            <v>O.K.</v>
          </cell>
          <cell r="S6854" t="str">
            <v>CONCILIADA</v>
          </cell>
          <cell r="T6854">
            <v>41628</v>
          </cell>
          <cell r="U6854">
            <v>13</v>
          </cell>
          <cell r="V6854" t="str">
            <v>DE 08 A 15 DÍAS</v>
          </cell>
        </row>
        <row r="6855">
          <cell r="Q6855" t="str">
            <v>BANORTE4162671001335747356</v>
          </cell>
          <cell r="R6855" t="str">
            <v>O.K.</v>
          </cell>
          <cell r="S6855" t="str">
            <v>CONCILIADA</v>
          </cell>
          <cell r="T6855">
            <v>41628</v>
          </cell>
          <cell r="U6855">
            <v>13</v>
          </cell>
          <cell r="V6855" t="str">
            <v>DE 08 A 15 DÍAS</v>
          </cell>
        </row>
        <row r="6856">
          <cell r="Q6856" t="str">
            <v>BANORTE4162671001335748562</v>
          </cell>
          <cell r="R6856" t="str">
            <v>O.K.</v>
          </cell>
          <cell r="S6856" t="str">
            <v>COMPENSADA</v>
          </cell>
          <cell r="T6856">
            <v>41628</v>
          </cell>
          <cell r="U6856">
            <v>13</v>
          </cell>
          <cell r="V6856" t="str">
            <v>DE 08 A 15 DÍAS</v>
          </cell>
        </row>
        <row r="6857">
          <cell r="Q6857" t="str">
            <v>BANORTE4162671001335761667</v>
          </cell>
          <cell r="R6857" t="str">
            <v>O.K.</v>
          </cell>
          <cell r="S6857" t="str">
            <v>CONCILIADA</v>
          </cell>
          <cell r="T6857">
            <v>41628</v>
          </cell>
          <cell r="U6857">
            <v>13</v>
          </cell>
          <cell r="V6857" t="str">
            <v>DE 08 A 15 DÍAS</v>
          </cell>
        </row>
        <row r="6858">
          <cell r="Q6858" t="str">
            <v>BANORTE4162671001335700420</v>
          </cell>
          <cell r="R6858" t="str">
            <v>O.K.</v>
          </cell>
          <cell r="S6858" t="str">
            <v>CONCILIADA</v>
          </cell>
          <cell r="T6858">
            <v>41628</v>
          </cell>
          <cell r="U6858">
            <v>13</v>
          </cell>
          <cell r="V6858" t="str">
            <v>DE 08 A 15 DÍAS</v>
          </cell>
        </row>
        <row r="6859">
          <cell r="Q6859" t="str">
            <v>BANORTE4162671001335705437</v>
          </cell>
          <cell r="R6859" t="str">
            <v>O.K.</v>
          </cell>
          <cell r="S6859" t="str">
            <v>CONCILIADA</v>
          </cell>
          <cell r="T6859">
            <v>41628</v>
          </cell>
          <cell r="U6859">
            <v>13</v>
          </cell>
          <cell r="V6859" t="str">
            <v>DE 08 A 15 DÍAS</v>
          </cell>
        </row>
        <row r="6860">
          <cell r="Q6860" t="str">
            <v>BANORTE4162671001335752603</v>
          </cell>
          <cell r="R6860" t="str">
            <v>O.K.</v>
          </cell>
          <cell r="S6860" t="str">
            <v>CONCILIADA</v>
          </cell>
          <cell r="T6860">
            <v>41628</v>
          </cell>
          <cell r="U6860">
            <v>13</v>
          </cell>
          <cell r="V6860" t="str">
            <v>DE 08 A 15 DÍAS</v>
          </cell>
        </row>
        <row r="6861">
          <cell r="Q6861" t="str">
            <v>BANORTE4162671001335747352</v>
          </cell>
          <cell r="R6861" t="str">
            <v>O.K.</v>
          </cell>
          <cell r="S6861" t="str">
            <v>Aplicadas a clientes</v>
          </cell>
          <cell r="T6861">
            <v>41628</v>
          </cell>
          <cell r="U6861">
            <v>13</v>
          </cell>
          <cell r="V6861" t="str">
            <v>DE 08 A 15 DÍAS</v>
          </cell>
        </row>
        <row r="6862">
          <cell r="Q6862" t="str">
            <v>BANORTE4162671001335747344</v>
          </cell>
          <cell r="R6862" t="str">
            <v>O.K.</v>
          </cell>
          <cell r="S6862" t="str">
            <v>CONCILIADA</v>
          </cell>
          <cell r="T6862">
            <v>41628</v>
          </cell>
          <cell r="U6862">
            <v>13</v>
          </cell>
          <cell r="V6862" t="str">
            <v>DE 08 A 15 DÍAS</v>
          </cell>
        </row>
        <row r="6863">
          <cell r="Q6863" t="str">
            <v>BANORTE4162671001335774889</v>
          </cell>
          <cell r="R6863" t="str">
            <v>O.K.</v>
          </cell>
          <cell r="S6863" t="str">
            <v>CONCILIADA</v>
          </cell>
          <cell r="T6863">
            <v>41628</v>
          </cell>
          <cell r="U6863">
            <v>13</v>
          </cell>
          <cell r="V6863" t="str">
            <v>DE 08 A 15 DÍAS</v>
          </cell>
        </row>
        <row r="6864">
          <cell r="Q6864" t="str">
            <v>BANORTE4162671001335784137</v>
          </cell>
          <cell r="R6864" t="str">
            <v>O.K.</v>
          </cell>
          <cell r="S6864" t="str">
            <v>COMPENSADA</v>
          </cell>
          <cell r="T6864">
            <v>41628</v>
          </cell>
          <cell r="U6864">
            <v>13</v>
          </cell>
          <cell r="V6864" t="str">
            <v>DE 08 A 15 DÍAS</v>
          </cell>
        </row>
        <row r="6865">
          <cell r="Q6865" t="str">
            <v>BANORTE4162671001335787310</v>
          </cell>
          <cell r="R6865" t="str">
            <v>O.K.</v>
          </cell>
          <cell r="S6865" t="str">
            <v>CONCILIADA</v>
          </cell>
          <cell r="T6865">
            <v>41628</v>
          </cell>
          <cell r="U6865">
            <v>13</v>
          </cell>
          <cell r="V6865" t="str">
            <v>DE 08 A 15 DÍAS</v>
          </cell>
        </row>
        <row r="6866">
          <cell r="Q6866" t="str">
            <v>BANORTE4162671001335747349</v>
          </cell>
          <cell r="R6866" t="str">
            <v>O.K.</v>
          </cell>
          <cell r="S6866" t="str">
            <v>COMPENSADA</v>
          </cell>
          <cell r="T6866">
            <v>41628</v>
          </cell>
          <cell r="U6866">
            <v>13</v>
          </cell>
          <cell r="V6866" t="str">
            <v>DE 08 A 15 DÍAS</v>
          </cell>
        </row>
        <row r="6867">
          <cell r="Q6867" t="str">
            <v>BANORTE4162671001335783209</v>
          </cell>
          <cell r="R6867" t="str">
            <v>O.K.</v>
          </cell>
          <cell r="S6867" t="str">
            <v>COMPENSADA</v>
          </cell>
          <cell r="T6867">
            <v>41628</v>
          </cell>
          <cell r="U6867">
            <v>13</v>
          </cell>
          <cell r="V6867" t="str">
            <v>DE 08 A 15 DÍAS</v>
          </cell>
        </row>
        <row r="6868">
          <cell r="Q6868" t="str">
            <v>BANORTE4162671001335747341</v>
          </cell>
          <cell r="R6868" t="str">
            <v>O.K.</v>
          </cell>
          <cell r="S6868" t="str">
            <v>CONCILIADA</v>
          </cell>
          <cell r="T6868">
            <v>41628</v>
          </cell>
          <cell r="U6868">
            <v>13</v>
          </cell>
          <cell r="V6868" t="str">
            <v>DE 08 A 15 DÍAS</v>
          </cell>
        </row>
        <row r="6869">
          <cell r="Q6869" t="str">
            <v>BANORTE4162671001335787312</v>
          </cell>
          <cell r="R6869" t="str">
            <v>O.K.</v>
          </cell>
          <cell r="S6869" t="str">
            <v>CONCILIADA</v>
          </cell>
          <cell r="T6869">
            <v>41628</v>
          </cell>
          <cell r="U6869">
            <v>13</v>
          </cell>
          <cell r="V6869" t="str">
            <v>DE 08 A 15 DÍAS</v>
          </cell>
        </row>
        <row r="6870">
          <cell r="Q6870" t="str">
            <v>BANORTE4162671001335783218</v>
          </cell>
          <cell r="R6870" t="str">
            <v>O.K.</v>
          </cell>
          <cell r="S6870" t="str">
            <v>CONCILIADA</v>
          </cell>
          <cell r="T6870">
            <v>41628</v>
          </cell>
          <cell r="U6870">
            <v>13</v>
          </cell>
          <cell r="V6870" t="str">
            <v>DE 08 A 15 DÍAS</v>
          </cell>
        </row>
        <row r="6871">
          <cell r="Q6871" t="str">
            <v>BANORTE4162671001335777458</v>
          </cell>
          <cell r="R6871" t="str">
            <v>O.K.</v>
          </cell>
          <cell r="S6871" t="str">
            <v>COMPENSADA</v>
          </cell>
          <cell r="T6871">
            <v>41634</v>
          </cell>
          <cell r="U6871">
            <v>13</v>
          </cell>
          <cell r="V6871" t="str">
            <v>DE 08 A 15 DÍAS</v>
          </cell>
        </row>
        <row r="6872">
          <cell r="Q6872" t="str">
            <v>BANORTE4162671001335788830</v>
          </cell>
          <cell r="R6872" t="str">
            <v>O.K.</v>
          </cell>
          <cell r="S6872" t="str">
            <v>CONCILIADA</v>
          </cell>
          <cell r="T6872">
            <v>41628</v>
          </cell>
          <cell r="U6872">
            <v>13</v>
          </cell>
          <cell r="V6872" t="str">
            <v>DE 08 A 15 DÍAS</v>
          </cell>
        </row>
        <row r="6873">
          <cell r="Q6873" t="str">
            <v>BANORTE4162671001335787315</v>
          </cell>
          <cell r="R6873" t="str">
            <v>O.K.</v>
          </cell>
          <cell r="S6873" t="str">
            <v>CONCILIADA</v>
          </cell>
          <cell r="T6873">
            <v>41628</v>
          </cell>
          <cell r="U6873">
            <v>13</v>
          </cell>
          <cell r="V6873" t="str">
            <v>DE 08 A 15 DÍAS</v>
          </cell>
        </row>
        <row r="6874">
          <cell r="Q6874" t="str">
            <v>BANORTE4162671001335774954</v>
          </cell>
          <cell r="R6874" t="str">
            <v>O.K.</v>
          </cell>
          <cell r="S6874" t="str">
            <v>CONCILIADA</v>
          </cell>
          <cell r="T6874">
            <v>41628</v>
          </cell>
          <cell r="U6874">
            <v>13</v>
          </cell>
          <cell r="V6874" t="str">
            <v>DE 08 A 15 DÍAS</v>
          </cell>
        </row>
        <row r="6875">
          <cell r="Q6875" t="str">
            <v>BANORTE4162671001335721482</v>
          </cell>
          <cell r="R6875" t="str">
            <v>O.K.</v>
          </cell>
          <cell r="S6875" t="str">
            <v>CONCILIADA</v>
          </cell>
          <cell r="T6875">
            <v>41628</v>
          </cell>
          <cell r="U6875">
            <v>13</v>
          </cell>
          <cell r="V6875" t="str">
            <v>DE 08 A 15 DÍAS</v>
          </cell>
        </row>
        <row r="6876">
          <cell r="Q6876" t="str">
            <v>BANORTE4162671001335721574</v>
          </cell>
          <cell r="R6876" t="str">
            <v>O.K.</v>
          </cell>
          <cell r="S6876" t="str">
            <v>CONCILIADA</v>
          </cell>
          <cell r="T6876">
            <v>41628</v>
          </cell>
          <cell r="U6876">
            <v>13</v>
          </cell>
          <cell r="V6876" t="str">
            <v>DE 08 A 15 DÍAS</v>
          </cell>
        </row>
        <row r="6877">
          <cell r="Q6877" t="str">
            <v>BANORTE4162671001335727945</v>
          </cell>
          <cell r="R6877" t="str">
            <v>O.K.</v>
          </cell>
          <cell r="S6877" t="str">
            <v>CONCILIADA</v>
          </cell>
          <cell r="T6877">
            <v>41628</v>
          </cell>
          <cell r="U6877">
            <v>13</v>
          </cell>
          <cell r="V6877" t="str">
            <v>DE 08 A 15 DÍAS</v>
          </cell>
        </row>
        <row r="6878">
          <cell r="Q6878" t="str">
            <v>BANORTE4162671001335784210</v>
          </cell>
          <cell r="R6878" t="str">
            <v>O.K.</v>
          </cell>
          <cell r="S6878" t="str">
            <v>CONCILIADA</v>
          </cell>
          <cell r="T6878">
            <v>41628</v>
          </cell>
          <cell r="U6878">
            <v>13</v>
          </cell>
          <cell r="V6878" t="str">
            <v>DE 08 A 15 DÍAS</v>
          </cell>
        </row>
        <row r="6879">
          <cell r="Q6879" t="str">
            <v>BANORTE4162671001335743777</v>
          </cell>
          <cell r="R6879" t="str">
            <v>O.K.</v>
          </cell>
          <cell r="S6879" t="str">
            <v>CONCILIADA</v>
          </cell>
          <cell r="T6879">
            <v>41628</v>
          </cell>
          <cell r="U6879">
            <v>13</v>
          </cell>
          <cell r="V6879" t="str">
            <v>DE 08 A 15 DÍAS</v>
          </cell>
        </row>
        <row r="6880">
          <cell r="Q6880" t="str">
            <v>BANORTE4162671001335750683</v>
          </cell>
          <cell r="R6880" t="str">
            <v>O.K.</v>
          </cell>
          <cell r="S6880" t="str">
            <v>CONCILIADA</v>
          </cell>
          <cell r="T6880">
            <v>41628</v>
          </cell>
          <cell r="U6880">
            <v>13</v>
          </cell>
          <cell r="V6880" t="str">
            <v>DE 08 A 15 DÍAS</v>
          </cell>
        </row>
        <row r="6881">
          <cell r="Q6881" t="str">
            <v>BANORTE4162671001335795398</v>
          </cell>
          <cell r="R6881" t="str">
            <v>O.K.</v>
          </cell>
          <cell r="S6881" t="str">
            <v>COMPENSADA</v>
          </cell>
          <cell r="T6881">
            <v>41628</v>
          </cell>
          <cell r="U6881">
            <v>13</v>
          </cell>
          <cell r="V6881" t="str">
            <v>DE 08 A 15 DÍAS</v>
          </cell>
        </row>
        <row r="6882">
          <cell r="Q6882" t="str">
            <v>BANORTE4162671001335786118</v>
          </cell>
          <cell r="R6882" t="str">
            <v>O.K.</v>
          </cell>
          <cell r="S6882" t="str">
            <v>CONCILIADA</v>
          </cell>
          <cell r="T6882">
            <v>41628</v>
          </cell>
          <cell r="U6882">
            <v>13</v>
          </cell>
          <cell r="V6882" t="str">
            <v>DE 08 A 15 DÍAS</v>
          </cell>
        </row>
        <row r="6883">
          <cell r="Q6883" t="str">
            <v>BANORTE4162671001335755402</v>
          </cell>
          <cell r="R6883" t="str">
            <v>O.K.</v>
          </cell>
          <cell r="S6883" t="str">
            <v>CONCILIADA</v>
          </cell>
          <cell r="T6883">
            <v>41628</v>
          </cell>
          <cell r="U6883">
            <v>13</v>
          </cell>
          <cell r="V6883" t="str">
            <v>DE 08 A 15 DÍAS</v>
          </cell>
        </row>
        <row r="6884">
          <cell r="Q6884" t="str">
            <v>BANORTE4162671001335727793</v>
          </cell>
          <cell r="R6884" t="str">
            <v>O.K.</v>
          </cell>
          <cell r="S6884" t="str">
            <v>CONCILIADA</v>
          </cell>
          <cell r="T6884">
            <v>41628</v>
          </cell>
          <cell r="U6884">
            <v>13</v>
          </cell>
          <cell r="V6884" t="str">
            <v>DE 08 A 15 DÍAS</v>
          </cell>
        </row>
        <row r="6885">
          <cell r="Q6885" t="str">
            <v>BANORTE4162671001335735567</v>
          </cell>
          <cell r="R6885" t="str">
            <v>O.K.</v>
          </cell>
          <cell r="S6885" t="str">
            <v>CONCILIADA</v>
          </cell>
          <cell r="T6885">
            <v>41628</v>
          </cell>
          <cell r="U6885">
            <v>13</v>
          </cell>
          <cell r="V6885" t="str">
            <v>DE 08 A 15 DÍAS</v>
          </cell>
        </row>
        <row r="6886">
          <cell r="Q6886" t="str">
            <v>BANORTE4162671001335774611</v>
          </cell>
          <cell r="R6886" t="str">
            <v>O.K.</v>
          </cell>
          <cell r="S6886" t="str">
            <v>CONCILIADA</v>
          </cell>
          <cell r="T6886">
            <v>41628</v>
          </cell>
          <cell r="U6886">
            <v>13</v>
          </cell>
          <cell r="V6886" t="str">
            <v>DE 08 A 15 DÍAS</v>
          </cell>
        </row>
        <row r="6887">
          <cell r="Q6887" t="str">
            <v>BANORTE4162671001335785563</v>
          </cell>
          <cell r="R6887" t="str">
            <v>O.K.</v>
          </cell>
          <cell r="S6887" t="str">
            <v>Aplicadas a clientes</v>
          </cell>
          <cell r="T6887">
            <v>41628</v>
          </cell>
          <cell r="U6887">
            <v>13</v>
          </cell>
          <cell r="V6887" t="str">
            <v>DE 08 A 15 DÍAS</v>
          </cell>
        </row>
        <row r="6888">
          <cell r="Q6888" t="str">
            <v>BANORTE4162671001335785563</v>
          </cell>
          <cell r="R6888" t="str">
            <v>O.K.</v>
          </cell>
          <cell r="S6888" t="str">
            <v>Aplicadas a clientes</v>
          </cell>
          <cell r="T6888">
            <v>41628</v>
          </cell>
          <cell r="U6888">
            <v>13</v>
          </cell>
          <cell r="V6888" t="str">
            <v>DE 08 A 15 DÍAS</v>
          </cell>
        </row>
        <row r="6889">
          <cell r="Q6889" t="str">
            <v>BANORTE4162671001335783305</v>
          </cell>
          <cell r="R6889" t="str">
            <v>O.K.</v>
          </cell>
          <cell r="S6889" t="str">
            <v>CONCILIADA</v>
          </cell>
          <cell r="T6889">
            <v>41628</v>
          </cell>
          <cell r="U6889">
            <v>13</v>
          </cell>
          <cell r="V6889" t="str">
            <v>DE 08 A 15 DÍAS</v>
          </cell>
        </row>
        <row r="6890">
          <cell r="Q6890" t="str">
            <v>BANORTE4162671001335747347</v>
          </cell>
          <cell r="R6890" t="str">
            <v>O.K.</v>
          </cell>
          <cell r="S6890" t="str">
            <v>CONCILIADA</v>
          </cell>
          <cell r="T6890">
            <v>41628</v>
          </cell>
          <cell r="U6890">
            <v>13</v>
          </cell>
          <cell r="V6890" t="str">
            <v>DE 08 A 15 DÍAS</v>
          </cell>
        </row>
        <row r="6891">
          <cell r="Q6891" t="str">
            <v>BANORTE4162671001335705359</v>
          </cell>
          <cell r="R6891" t="str">
            <v>O.K.</v>
          </cell>
          <cell r="S6891" t="str">
            <v>CONCILIADA</v>
          </cell>
          <cell r="T6891">
            <v>41628</v>
          </cell>
          <cell r="U6891">
            <v>13</v>
          </cell>
          <cell r="V6891" t="str">
            <v>DE 08 A 15 DÍAS</v>
          </cell>
        </row>
        <row r="6892">
          <cell r="Q6892" t="str">
            <v>BANORTE4162671001335786652</v>
          </cell>
          <cell r="R6892" t="str">
            <v>O.K.</v>
          </cell>
          <cell r="S6892" t="str">
            <v>CONCILIADA</v>
          </cell>
          <cell r="T6892">
            <v>41628</v>
          </cell>
          <cell r="U6892">
            <v>13</v>
          </cell>
          <cell r="V6892" t="str">
            <v>DE 08 A 15 DÍAS</v>
          </cell>
        </row>
        <row r="6893">
          <cell r="Q6893" t="str">
            <v>BANORTE4162671001335744830</v>
          </cell>
          <cell r="R6893" t="str">
            <v>O.K.</v>
          </cell>
          <cell r="S6893" t="str">
            <v>CONCILIADA</v>
          </cell>
          <cell r="T6893">
            <v>41628</v>
          </cell>
          <cell r="U6893">
            <v>13</v>
          </cell>
          <cell r="V6893" t="str">
            <v>DE 08 A 15 DÍAS</v>
          </cell>
        </row>
        <row r="6894">
          <cell r="Q6894" t="str">
            <v>BANORTE4162671001335744962</v>
          </cell>
          <cell r="R6894" t="str">
            <v>O.K.</v>
          </cell>
          <cell r="S6894" t="str">
            <v>CONCILIADA</v>
          </cell>
          <cell r="T6894">
            <v>41628</v>
          </cell>
          <cell r="U6894">
            <v>13</v>
          </cell>
          <cell r="V6894" t="str">
            <v>DE 08 A 15 DÍAS</v>
          </cell>
        </row>
        <row r="6895">
          <cell r="Q6895" t="str">
            <v>BANORTE4162671001335723065</v>
          </cell>
          <cell r="R6895" t="str">
            <v>O.K.</v>
          </cell>
          <cell r="S6895" t="str">
            <v>CONCILIADA</v>
          </cell>
          <cell r="T6895">
            <v>41628</v>
          </cell>
          <cell r="U6895">
            <v>13</v>
          </cell>
          <cell r="V6895" t="str">
            <v>DE 08 A 15 DÍAS</v>
          </cell>
        </row>
        <row r="6896">
          <cell r="Q6896" t="str">
            <v>BANORTE4162671001335723071</v>
          </cell>
          <cell r="R6896" t="str">
            <v>O.K.</v>
          </cell>
          <cell r="S6896" t="str">
            <v>CONCILIADA</v>
          </cell>
          <cell r="T6896">
            <v>41628</v>
          </cell>
          <cell r="U6896">
            <v>13</v>
          </cell>
          <cell r="V6896" t="str">
            <v>DE 08 A 15 DÍAS</v>
          </cell>
        </row>
        <row r="6897">
          <cell r="Q6897" t="str">
            <v>BANORTE4162671001335721154</v>
          </cell>
          <cell r="R6897" t="str">
            <v>O.K.</v>
          </cell>
          <cell r="S6897" t="str">
            <v>CONCILIADA</v>
          </cell>
          <cell r="T6897">
            <v>41628</v>
          </cell>
          <cell r="U6897">
            <v>13</v>
          </cell>
          <cell r="V6897" t="str">
            <v>DE 08 A 15 DÍAS</v>
          </cell>
        </row>
        <row r="6898">
          <cell r="Q6898" t="str">
            <v>BANORTE4162671001335700651</v>
          </cell>
          <cell r="R6898" t="str">
            <v>O.K.</v>
          </cell>
          <cell r="S6898" t="str">
            <v>CONCILIADA</v>
          </cell>
          <cell r="T6898">
            <v>41628</v>
          </cell>
          <cell r="U6898">
            <v>13</v>
          </cell>
          <cell r="V6898" t="str">
            <v>DE 08 A 15 DÍAS</v>
          </cell>
        </row>
        <row r="6899">
          <cell r="Q6899" t="str">
            <v>BANORTE4162671001335778125</v>
          </cell>
          <cell r="R6899" t="str">
            <v>O.K.</v>
          </cell>
          <cell r="S6899" t="str">
            <v>CONCILIADA</v>
          </cell>
          <cell r="T6899">
            <v>41628</v>
          </cell>
          <cell r="U6899">
            <v>13</v>
          </cell>
          <cell r="V6899" t="str">
            <v>DE 08 A 15 DÍAS</v>
          </cell>
        </row>
        <row r="6900">
          <cell r="Q6900" t="str">
            <v>BANORTE4162671001335768069</v>
          </cell>
          <cell r="R6900" t="str">
            <v>O.K.</v>
          </cell>
          <cell r="S6900" t="str">
            <v>CONCILIADA</v>
          </cell>
          <cell r="T6900">
            <v>41628</v>
          </cell>
          <cell r="U6900">
            <v>13</v>
          </cell>
          <cell r="V6900" t="str">
            <v>DE 08 A 15 DÍAS</v>
          </cell>
        </row>
        <row r="6901">
          <cell r="Q6901" t="str">
            <v>BANORTE4162671001335714538</v>
          </cell>
          <cell r="R6901" t="str">
            <v>O.K.</v>
          </cell>
          <cell r="S6901" t="str">
            <v>CONCILIADA</v>
          </cell>
          <cell r="T6901">
            <v>41628</v>
          </cell>
          <cell r="U6901">
            <v>13</v>
          </cell>
          <cell r="V6901" t="str">
            <v>DE 08 A 15 DÍAS</v>
          </cell>
        </row>
        <row r="6902">
          <cell r="Q6902" t="str">
            <v>BANORTE4162671001335795911</v>
          </cell>
          <cell r="R6902" t="str">
            <v>O.K.</v>
          </cell>
          <cell r="S6902" t="str">
            <v>CONCILIADA</v>
          </cell>
          <cell r="T6902">
            <v>41628</v>
          </cell>
          <cell r="U6902">
            <v>13</v>
          </cell>
          <cell r="V6902" t="str">
            <v>DE 08 A 15 DÍAS</v>
          </cell>
        </row>
        <row r="6903">
          <cell r="Q6903" t="str">
            <v>BANORTE4162671001335714533</v>
          </cell>
          <cell r="R6903" t="str">
            <v>O.K.</v>
          </cell>
          <cell r="S6903" t="str">
            <v>COMPENSADA</v>
          </cell>
          <cell r="T6903">
            <v>41628</v>
          </cell>
          <cell r="U6903">
            <v>13</v>
          </cell>
          <cell r="V6903" t="str">
            <v>DE 08 A 15 DÍAS</v>
          </cell>
        </row>
        <row r="6904">
          <cell r="Q6904" t="str">
            <v>BANORTE4162671001335743497</v>
          </cell>
          <cell r="R6904" t="str">
            <v>O.K.</v>
          </cell>
          <cell r="S6904" t="str">
            <v>CONCILIADA</v>
          </cell>
          <cell r="T6904">
            <v>41628</v>
          </cell>
          <cell r="U6904">
            <v>13</v>
          </cell>
          <cell r="V6904" t="str">
            <v>DE 08 A 15 DÍAS</v>
          </cell>
        </row>
        <row r="6905">
          <cell r="Q6905" t="str">
            <v>BANORTE4162671001335728679</v>
          </cell>
          <cell r="R6905" t="str">
            <v>O.K.</v>
          </cell>
          <cell r="S6905" t="str">
            <v>CONCILIADA</v>
          </cell>
          <cell r="T6905">
            <v>41628</v>
          </cell>
          <cell r="U6905">
            <v>13</v>
          </cell>
          <cell r="V6905" t="str">
            <v>DE 08 A 15 DÍAS</v>
          </cell>
        </row>
        <row r="6906">
          <cell r="Q6906" t="str">
            <v>BANORTE4162671001335754904</v>
          </cell>
          <cell r="R6906" t="str">
            <v>O.K.</v>
          </cell>
          <cell r="S6906" t="str">
            <v>CONCILIADA</v>
          </cell>
          <cell r="T6906">
            <v>41628</v>
          </cell>
          <cell r="U6906">
            <v>13</v>
          </cell>
          <cell r="V6906" t="str">
            <v>DE 08 A 15 DÍAS</v>
          </cell>
        </row>
        <row r="6907">
          <cell r="Q6907" t="str">
            <v>BANORTE4162671001335717187</v>
          </cell>
          <cell r="R6907" t="str">
            <v>O.K.</v>
          </cell>
          <cell r="S6907" t="str">
            <v>CONCILIADA</v>
          </cell>
          <cell r="T6907">
            <v>41628</v>
          </cell>
          <cell r="U6907">
            <v>13</v>
          </cell>
          <cell r="V6907" t="str">
            <v>DE 08 A 15 DÍAS</v>
          </cell>
        </row>
        <row r="6908">
          <cell r="Q6908" t="str">
            <v>BANORTE4162671001335723075</v>
          </cell>
          <cell r="R6908" t="str">
            <v>O.K.</v>
          </cell>
          <cell r="S6908" t="str">
            <v>CONCILIADA</v>
          </cell>
          <cell r="T6908">
            <v>41628</v>
          </cell>
          <cell r="U6908">
            <v>13</v>
          </cell>
          <cell r="V6908" t="str">
            <v>DE 08 A 15 DÍAS</v>
          </cell>
        </row>
        <row r="6909">
          <cell r="Q6909" t="str">
            <v>BANORTE4162671001335717218</v>
          </cell>
          <cell r="R6909" t="str">
            <v>O.K.</v>
          </cell>
          <cell r="S6909" t="str">
            <v>CONCILIADA</v>
          </cell>
          <cell r="T6909">
            <v>41628</v>
          </cell>
          <cell r="U6909">
            <v>13</v>
          </cell>
          <cell r="V6909" t="str">
            <v>DE 08 A 15 DÍAS</v>
          </cell>
        </row>
        <row r="6910">
          <cell r="Q6910" t="str">
            <v>BANORTE4162671001335752605</v>
          </cell>
          <cell r="R6910" t="str">
            <v>O.K.</v>
          </cell>
          <cell r="S6910" t="str">
            <v>CONCILIADA</v>
          </cell>
          <cell r="T6910">
            <v>41628</v>
          </cell>
          <cell r="U6910">
            <v>13</v>
          </cell>
          <cell r="V6910" t="str">
            <v>DE 08 A 15 DÍAS</v>
          </cell>
        </row>
        <row r="6911">
          <cell r="Q6911" t="str">
            <v>BANORTE4162671001335783408</v>
          </cell>
          <cell r="R6911" t="str">
            <v>O.K.</v>
          </cell>
          <cell r="S6911" t="str">
            <v>CONCILIADA</v>
          </cell>
          <cell r="T6911">
            <v>41628</v>
          </cell>
          <cell r="U6911">
            <v>13</v>
          </cell>
          <cell r="V6911" t="str">
            <v>DE 08 A 15 DÍAS</v>
          </cell>
        </row>
        <row r="6912">
          <cell r="Q6912" t="str">
            <v>BANORTE4162671001335744309</v>
          </cell>
          <cell r="R6912" t="str">
            <v>O.K.</v>
          </cell>
          <cell r="S6912" t="str">
            <v>CONCILIADA</v>
          </cell>
          <cell r="T6912">
            <v>41628</v>
          </cell>
          <cell r="U6912">
            <v>13</v>
          </cell>
          <cell r="V6912" t="str">
            <v>DE 08 A 15 DÍAS</v>
          </cell>
        </row>
        <row r="6913">
          <cell r="Q6913" t="str">
            <v>BANORTE4162671001335763521</v>
          </cell>
          <cell r="R6913" t="str">
            <v>O.K.</v>
          </cell>
          <cell r="S6913" t="str">
            <v>CONCILIADA</v>
          </cell>
          <cell r="T6913">
            <v>41628</v>
          </cell>
          <cell r="U6913">
            <v>13</v>
          </cell>
          <cell r="V6913" t="str">
            <v>DE 08 A 15 DÍAS</v>
          </cell>
        </row>
        <row r="6914">
          <cell r="Q6914" t="str">
            <v>BANORTE4162671001335743004</v>
          </cell>
          <cell r="R6914" t="str">
            <v>O.K.</v>
          </cell>
          <cell r="S6914" t="str">
            <v>CONCILIADA</v>
          </cell>
          <cell r="T6914">
            <v>41628</v>
          </cell>
          <cell r="U6914">
            <v>13</v>
          </cell>
          <cell r="V6914" t="str">
            <v>DE 08 A 15 DÍAS</v>
          </cell>
        </row>
        <row r="6915">
          <cell r="Q6915" t="str">
            <v>BANORTE4162671001335719993</v>
          </cell>
          <cell r="R6915" t="str">
            <v>O.K.</v>
          </cell>
          <cell r="S6915" t="str">
            <v>CONCILIADA</v>
          </cell>
          <cell r="T6915">
            <v>41628</v>
          </cell>
          <cell r="U6915">
            <v>13</v>
          </cell>
          <cell r="V6915" t="str">
            <v>DE 08 A 15 DÍAS</v>
          </cell>
        </row>
        <row r="6916">
          <cell r="Q6916" t="str">
            <v>BANORTE4162671001335769160</v>
          </cell>
          <cell r="R6916" t="str">
            <v>O.K.</v>
          </cell>
          <cell r="S6916" t="str">
            <v>CONCILIADA</v>
          </cell>
          <cell r="T6916">
            <v>41628</v>
          </cell>
          <cell r="U6916">
            <v>13</v>
          </cell>
          <cell r="V6916" t="str">
            <v>DE 08 A 15 DÍAS</v>
          </cell>
        </row>
        <row r="6917">
          <cell r="Q6917" t="str">
            <v>BANORTE4162671001335752597</v>
          </cell>
          <cell r="R6917" t="str">
            <v>O.K.</v>
          </cell>
          <cell r="S6917" t="str">
            <v>CONCILIADA</v>
          </cell>
          <cell r="T6917">
            <v>41628</v>
          </cell>
          <cell r="U6917">
            <v>13</v>
          </cell>
          <cell r="V6917" t="str">
            <v>DE 08 A 15 DÍAS</v>
          </cell>
        </row>
        <row r="6918">
          <cell r="Q6918" t="str">
            <v>BANORTE4162671001335791748</v>
          </cell>
          <cell r="R6918" t="str">
            <v>O.K.</v>
          </cell>
          <cell r="S6918" t="str">
            <v>CONCILIADA</v>
          </cell>
          <cell r="T6918">
            <v>41628</v>
          </cell>
          <cell r="U6918">
            <v>13</v>
          </cell>
          <cell r="V6918" t="str">
            <v>DE 08 A 15 DÍAS</v>
          </cell>
        </row>
        <row r="6919">
          <cell r="Q6919" t="str">
            <v>BANORTE4162671001335721591</v>
          </cell>
          <cell r="R6919" t="str">
            <v>O.K.</v>
          </cell>
          <cell r="S6919" t="str">
            <v>CONCILIADA</v>
          </cell>
          <cell r="T6919">
            <v>41628</v>
          </cell>
          <cell r="U6919">
            <v>13</v>
          </cell>
          <cell r="V6919" t="str">
            <v>DE 08 A 15 DÍAS</v>
          </cell>
        </row>
        <row r="6920">
          <cell r="Q6920" t="str">
            <v>BANORTE4162671001335786199</v>
          </cell>
          <cell r="R6920" t="str">
            <v>O.K.</v>
          </cell>
          <cell r="S6920" t="str">
            <v>CONCILIADA</v>
          </cell>
          <cell r="T6920">
            <v>41628</v>
          </cell>
          <cell r="U6920">
            <v>13</v>
          </cell>
          <cell r="V6920" t="str">
            <v>DE 08 A 15 DÍAS</v>
          </cell>
        </row>
        <row r="6921">
          <cell r="Q6921" t="str">
            <v>BANORTE4162671001335777360</v>
          </cell>
          <cell r="R6921" t="str">
            <v>O.K.</v>
          </cell>
          <cell r="S6921" t="str">
            <v>CONCILIADA</v>
          </cell>
          <cell r="T6921">
            <v>41628</v>
          </cell>
          <cell r="U6921">
            <v>13</v>
          </cell>
          <cell r="V6921" t="str">
            <v>DE 08 A 15 DÍAS</v>
          </cell>
        </row>
        <row r="6922">
          <cell r="Q6922" t="str">
            <v>BANORTE4162671001335770795</v>
          </cell>
          <cell r="R6922" t="str">
            <v>O.K.</v>
          </cell>
          <cell r="S6922" t="str">
            <v>COMPENSADA</v>
          </cell>
          <cell r="T6922">
            <v>41628</v>
          </cell>
          <cell r="U6922">
            <v>13</v>
          </cell>
          <cell r="V6922" t="str">
            <v>DE 08 A 15 DÍAS</v>
          </cell>
        </row>
        <row r="6923">
          <cell r="Q6923" t="str">
            <v>BANORTE4162671001335742790</v>
          </cell>
          <cell r="R6923" t="str">
            <v>O.K.</v>
          </cell>
          <cell r="S6923" t="str">
            <v>CONCILIADA</v>
          </cell>
          <cell r="T6923">
            <v>41628</v>
          </cell>
          <cell r="U6923">
            <v>13</v>
          </cell>
          <cell r="V6923" t="str">
            <v>DE 08 A 15 DÍAS</v>
          </cell>
        </row>
        <row r="6924">
          <cell r="Q6924" t="str">
            <v>BANORTE4162671001335721593</v>
          </cell>
          <cell r="R6924" t="str">
            <v>O.K.</v>
          </cell>
          <cell r="S6924" t="str">
            <v>CONCILIADA</v>
          </cell>
          <cell r="T6924">
            <v>41628</v>
          </cell>
          <cell r="U6924">
            <v>13</v>
          </cell>
          <cell r="V6924" t="str">
            <v>DE 08 A 15 DÍAS</v>
          </cell>
        </row>
        <row r="6925">
          <cell r="Q6925" t="str">
            <v>BANORTE4162671001335751889</v>
          </cell>
          <cell r="R6925" t="str">
            <v>O.K.</v>
          </cell>
          <cell r="S6925" t="str">
            <v>CONCILIADA</v>
          </cell>
          <cell r="T6925">
            <v>41628</v>
          </cell>
          <cell r="U6925">
            <v>13</v>
          </cell>
          <cell r="V6925" t="str">
            <v>DE 08 A 15 DÍAS</v>
          </cell>
        </row>
        <row r="6926">
          <cell r="Q6926" t="str">
            <v>BANORTE4162671001335736463</v>
          </cell>
          <cell r="R6926" t="str">
            <v>O.K.</v>
          </cell>
          <cell r="S6926" t="str">
            <v>CONCILIADA</v>
          </cell>
          <cell r="T6926">
            <v>41628</v>
          </cell>
          <cell r="U6926">
            <v>13</v>
          </cell>
          <cell r="V6926" t="str">
            <v>DE 08 A 15 DÍAS</v>
          </cell>
        </row>
        <row r="6927">
          <cell r="Q6927" t="str">
            <v>BANORTE4162671001335742788</v>
          </cell>
          <cell r="R6927" t="str">
            <v>O.K.</v>
          </cell>
          <cell r="S6927" t="str">
            <v>CONCILIADA</v>
          </cell>
          <cell r="T6927">
            <v>41628</v>
          </cell>
          <cell r="U6927">
            <v>13</v>
          </cell>
          <cell r="V6927" t="str">
            <v>DE 08 A 15 DÍAS</v>
          </cell>
        </row>
        <row r="6928">
          <cell r="Q6928" t="str">
            <v>BANCOMER AMEX4162613463835252899</v>
          </cell>
          <cell r="R6928" t="str">
            <v>O.K.</v>
          </cell>
          <cell r="S6928" t="str">
            <v>DIF. DE CTVOS.</v>
          </cell>
          <cell r="T6928">
            <v>41628</v>
          </cell>
          <cell r="U6928">
            <v>13</v>
          </cell>
          <cell r="V6928" t="str">
            <v>DE 08 A 15 DÍAS</v>
          </cell>
        </row>
        <row r="6929">
          <cell r="Q6929" t="str">
            <v>BANCOMER AMEX4162613463835252902</v>
          </cell>
          <cell r="R6929" t="str">
            <v>O.K.</v>
          </cell>
          <cell r="S6929" t="str">
            <v>DIF. DE CTVOS.</v>
          </cell>
          <cell r="T6929">
            <v>41628</v>
          </cell>
          <cell r="U6929">
            <v>13</v>
          </cell>
          <cell r="V6929" t="str">
            <v>DE 08 A 15 DÍAS</v>
          </cell>
        </row>
        <row r="6930">
          <cell r="Q6930" t="str">
            <v>BANCOMER AMEX4162613463835219867</v>
          </cell>
          <cell r="R6930" t="str">
            <v>O.K.</v>
          </cell>
          <cell r="S6930" t="str">
            <v>DIF. DE CTVOS.</v>
          </cell>
          <cell r="T6930">
            <v>41628</v>
          </cell>
          <cell r="U6930">
            <v>13</v>
          </cell>
          <cell r="V6930" t="str">
            <v>DE 08 A 15 DÍAS</v>
          </cell>
        </row>
        <row r="6931">
          <cell r="Q6931" t="str">
            <v>BANCOMER AMEX4162613463835206109</v>
          </cell>
          <cell r="R6931" t="str">
            <v>O.K.</v>
          </cell>
          <cell r="S6931" t="str">
            <v>DIF. DE CTVOS.</v>
          </cell>
          <cell r="T6931">
            <v>41628</v>
          </cell>
          <cell r="U6931">
            <v>13</v>
          </cell>
          <cell r="V6931" t="str">
            <v>DE 08 A 15 DÍAS</v>
          </cell>
        </row>
        <row r="6932">
          <cell r="Q6932" t="str">
            <v>BANCOMER AMEX4162613463835228280</v>
          </cell>
          <cell r="R6932" t="str">
            <v>O.K.</v>
          </cell>
          <cell r="S6932" t="str">
            <v>DIF. DE CTVOS.</v>
          </cell>
          <cell r="T6932">
            <v>41628</v>
          </cell>
          <cell r="U6932">
            <v>13</v>
          </cell>
          <cell r="V6932" t="str">
            <v>DE 08 A 15 DÍAS</v>
          </cell>
        </row>
        <row r="6933">
          <cell r="Q6933" t="str">
            <v>BANCOMER AMEX4162613463835231615</v>
          </cell>
          <cell r="R6933" t="str">
            <v>O.K.</v>
          </cell>
          <cell r="S6933" t="str">
            <v>DIF. DE CTVOS.</v>
          </cell>
          <cell r="T6933">
            <v>41628</v>
          </cell>
          <cell r="U6933">
            <v>13</v>
          </cell>
          <cell r="V6933" t="str">
            <v>DE 08 A 15 DÍAS</v>
          </cell>
        </row>
        <row r="6934">
          <cell r="Q6934" t="str">
            <v>BANCOMER AMEX4162613463835253612</v>
          </cell>
          <cell r="R6934" t="str">
            <v>O.K.</v>
          </cell>
          <cell r="S6934" t="str">
            <v>DIF. DE CTVOS.</v>
          </cell>
          <cell r="T6934">
            <v>41628</v>
          </cell>
          <cell r="U6934">
            <v>13</v>
          </cell>
          <cell r="V6934" t="str">
            <v>DE 08 A 15 DÍAS</v>
          </cell>
        </row>
        <row r="6935">
          <cell r="Q6935" t="str">
            <v>BANCOMER AMEX4162613463835244598</v>
          </cell>
          <cell r="R6935" t="str">
            <v>O.K.</v>
          </cell>
          <cell r="S6935" t="str">
            <v>DIF. DE CTVOS.</v>
          </cell>
          <cell r="T6935">
            <v>41628</v>
          </cell>
          <cell r="U6935">
            <v>13</v>
          </cell>
          <cell r="V6935" t="str">
            <v>DE 08 A 15 DÍAS</v>
          </cell>
        </row>
        <row r="6936">
          <cell r="Q6936" t="str">
            <v>BANCOMER AMEX4162613463835206107</v>
          </cell>
          <cell r="R6936" t="str">
            <v>.O.K.</v>
          </cell>
          <cell r="S6936" t="str">
            <v>meses sin intereses</v>
          </cell>
          <cell r="T6936">
            <v>41628</v>
          </cell>
          <cell r="U6936">
            <v>13</v>
          </cell>
          <cell r="V6936" t="str">
            <v>DE 08 A 15 DÍAS</v>
          </cell>
        </row>
        <row r="6937">
          <cell r="Q6937" t="str">
            <v>BANCOMER AMEX4162613463835206108</v>
          </cell>
          <cell r="R6937" t="str">
            <v>O.K.</v>
          </cell>
          <cell r="S6937" t="str">
            <v>DIF. DE CTVOS.</v>
          </cell>
          <cell r="T6937">
            <v>41628</v>
          </cell>
          <cell r="U6937">
            <v>13</v>
          </cell>
          <cell r="V6937" t="str">
            <v>DE 08 A 15 DÍAS</v>
          </cell>
        </row>
        <row r="6938">
          <cell r="Q6938" t="str">
            <v>BANCOMER AMEX4162613463835207620</v>
          </cell>
          <cell r="R6938" t="str">
            <v>O.K.</v>
          </cell>
          <cell r="S6938" t="str">
            <v>DIF. DE CTVOS.</v>
          </cell>
          <cell r="T6938">
            <v>41628</v>
          </cell>
          <cell r="U6938">
            <v>13</v>
          </cell>
          <cell r="V6938" t="str">
            <v>DE 08 A 15 DÍAS</v>
          </cell>
        </row>
        <row r="6939">
          <cell r="Q6939" t="str">
            <v>BANCOMER AMEX4162613463835215063</v>
          </cell>
          <cell r="R6939" t="str">
            <v>O.K.</v>
          </cell>
          <cell r="S6939" t="str">
            <v>DIF. DE CTVOS.</v>
          </cell>
          <cell r="T6939">
            <v>41628</v>
          </cell>
          <cell r="U6939">
            <v>13</v>
          </cell>
          <cell r="V6939" t="str">
            <v>DE 08 A 15 DÍAS</v>
          </cell>
        </row>
        <row r="6940">
          <cell r="Q6940" t="str">
            <v>BANCOMER AMEX4162613463835238417</v>
          </cell>
          <cell r="R6940" t="str">
            <v>O.K.</v>
          </cell>
          <cell r="S6940" t="str">
            <v>DIF. DE CTVOS.</v>
          </cell>
          <cell r="T6940">
            <v>41628</v>
          </cell>
          <cell r="U6940">
            <v>13</v>
          </cell>
          <cell r="V6940" t="str">
            <v>DE 08 A 15 DÍAS</v>
          </cell>
        </row>
        <row r="6941">
          <cell r="Q6941" t="str">
            <v>BANCOMER AMEX4162613463835200473</v>
          </cell>
          <cell r="R6941" t="str">
            <v>O.K.</v>
          </cell>
          <cell r="S6941" t="str">
            <v>DIF. DE CTVOS.</v>
          </cell>
          <cell r="T6941">
            <v>41628</v>
          </cell>
          <cell r="U6941">
            <v>13</v>
          </cell>
          <cell r="V6941" t="str">
            <v>DE 08 A 15 DÍAS</v>
          </cell>
        </row>
        <row r="6942">
          <cell r="Q6942" t="str">
            <v>BANCOMER AMEX4162613463835238751</v>
          </cell>
          <cell r="R6942" t="str">
            <v>O.K.</v>
          </cell>
          <cell r="S6942" t="str">
            <v>DIF. DE CTVOS.</v>
          </cell>
          <cell r="T6942">
            <v>41628</v>
          </cell>
          <cell r="U6942">
            <v>13</v>
          </cell>
          <cell r="V6942" t="str">
            <v>DE 08 A 15 DÍAS</v>
          </cell>
        </row>
        <row r="6943">
          <cell r="Q6943" t="str">
            <v>BANCOMER AMEX4162613463835217801</v>
          </cell>
          <cell r="R6943" t="str">
            <v>O.K.</v>
          </cell>
          <cell r="S6943" t="str">
            <v>DIF. DE CTVOS.</v>
          </cell>
          <cell r="T6943">
            <v>41628</v>
          </cell>
          <cell r="U6943">
            <v>13</v>
          </cell>
          <cell r="V6943" t="str">
            <v>DE 08 A 15 DÍAS</v>
          </cell>
        </row>
        <row r="6944">
          <cell r="Q6944" t="str">
            <v>BANCOMER AMEX4162613463835217187</v>
          </cell>
          <cell r="R6944" t="str">
            <v>O.K.</v>
          </cell>
          <cell r="S6944" t="str">
            <v>DIF. DE CTVOS.</v>
          </cell>
          <cell r="T6944">
            <v>41628</v>
          </cell>
          <cell r="U6944">
            <v>13</v>
          </cell>
          <cell r="V6944" t="str">
            <v>DE 08 A 15 DÍAS</v>
          </cell>
        </row>
        <row r="6945">
          <cell r="Q6945" t="str">
            <v>BANCOMER AMEX4162613463835238420</v>
          </cell>
          <cell r="R6945" t="str">
            <v>O.K.</v>
          </cell>
          <cell r="S6945" t="str">
            <v>DIF. DE CTVOS.</v>
          </cell>
          <cell r="T6945">
            <v>41628</v>
          </cell>
          <cell r="U6945">
            <v>13</v>
          </cell>
          <cell r="V6945" t="str">
            <v>DE 08 A 15 DÍAS</v>
          </cell>
        </row>
        <row r="6946">
          <cell r="Q6946" t="str">
            <v>BANCOMER AMEX4162613463835206112</v>
          </cell>
          <cell r="R6946" t="str">
            <v>O.K.</v>
          </cell>
          <cell r="S6946" t="str">
            <v>DIF. DE CTVOS.</v>
          </cell>
          <cell r="T6946">
            <v>41628</v>
          </cell>
          <cell r="U6946">
            <v>13</v>
          </cell>
          <cell r="V6946" t="str">
            <v>DE 08 A 15 DÍAS</v>
          </cell>
        </row>
        <row r="6947">
          <cell r="Q6947" t="str">
            <v>BANCOMER AMEX4162613463835226023</v>
          </cell>
          <cell r="R6947" t="str">
            <v>O.K.</v>
          </cell>
          <cell r="S6947" t="str">
            <v>DIF. DE CTVOS.</v>
          </cell>
          <cell r="T6947">
            <v>41628</v>
          </cell>
          <cell r="U6947">
            <v>13</v>
          </cell>
          <cell r="V6947" t="str">
            <v>DE 08 A 15 DÍAS</v>
          </cell>
        </row>
        <row r="6948">
          <cell r="Q6948" t="str">
            <v>BANCOMER AMEX4162613463835200437</v>
          </cell>
          <cell r="R6948" t="str">
            <v>O.K.</v>
          </cell>
          <cell r="S6948" t="str">
            <v>DIF. DE CTVOS.</v>
          </cell>
          <cell r="T6948">
            <v>41628</v>
          </cell>
          <cell r="U6948">
            <v>13</v>
          </cell>
          <cell r="V6948" t="str">
            <v>DE 08 A 15 DÍAS</v>
          </cell>
        </row>
        <row r="6949">
          <cell r="Q6949" t="str">
            <v>BANCOMER AMEX4162613463835245670</v>
          </cell>
          <cell r="R6949" t="str">
            <v>O.K.</v>
          </cell>
          <cell r="S6949" t="str">
            <v>DIF. DE CTVOS.</v>
          </cell>
          <cell r="T6949">
            <v>41628</v>
          </cell>
          <cell r="U6949">
            <v>13</v>
          </cell>
          <cell r="V6949" t="str">
            <v>DE 08 A 15 DÍAS</v>
          </cell>
        </row>
        <row r="6950">
          <cell r="Q6950" t="str">
            <v>BANCOMER AMEX4162613463835252898</v>
          </cell>
          <cell r="R6950" t="str">
            <v>O.K.</v>
          </cell>
          <cell r="S6950" t="str">
            <v>DIF. DE CTVOS.</v>
          </cell>
          <cell r="T6950">
            <v>41628</v>
          </cell>
          <cell r="U6950">
            <v>13</v>
          </cell>
          <cell r="V6950" t="str">
            <v>DE 08 A 15 DÍAS</v>
          </cell>
        </row>
        <row r="6951">
          <cell r="Q6951" t="str">
            <v>BANCOMER AMEX4162613463835215065</v>
          </cell>
          <cell r="R6951" t="str">
            <v>O.K.</v>
          </cell>
          <cell r="S6951" t="str">
            <v>DIF. DE CTVOS.</v>
          </cell>
          <cell r="T6951">
            <v>41628</v>
          </cell>
          <cell r="U6951">
            <v>13</v>
          </cell>
          <cell r="V6951" t="str">
            <v>DE 08 A 15 DÍAS</v>
          </cell>
        </row>
        <row r="6952">
          <cell r="Q6952" t="str">
            <v>BANCOMER AMEX4162613463835254172</v>
          </cell>
          <cell r="R6952" t="str">
            <v>O.K.</v>
          </cell>
          <cell r="S6952" t="str">
            <v>DIF. DE CTVOS.</v>
          </cell>
          <cell r="T6952">
            <v>41628</v>
          </cell>
          <cell r="U6952">
            <v>13</v>
          </cell>
          <cell r="V6952" t="str">
            <v>DE 08 A 15 DÍAS</v>
          </cell>
        </row>
        <row r="6953">
          <cell r="Q6953" t="str">
            <v>BANCOMER AMEX4162613463835258061</v>
          </cell>
          <cell r="R6953" t="str">
            <v>O.K.</v>
          </cell>
          <cell r="S6953" t="str">
            <v>DIF. DE CTVOS.</v>
          </cell>
          <cell r="T6953">
            <v>41628</v>
          </cell>
          <cell r="U6953">
            <v>13</v>
          </cell>
          <cell r="V6953" t="str">
            <v>DE 08 A 15 DÍAS</v>
          </cell>
        </row>
        <row r="6954">
          <cell r="Q6954" t="str">
            <v>BANCOMER AMEX4162613463835217359</v>
          </cell>
          <cell r="R6954" t="str">
            <v>O.K.</v>
          </cell>
          <cell r="S6954" t="str">
            <v>DIF. DE CTVOS.</v>
          </cell>
          <cell r="T6954">
            <v>41628</v>
          </cell>
          <cell r="U6954">
            <v>13</v>
          </cell>
          <cell r="V6954" t="str">
            <v>DE 08 A 15 DÍAS</v>
          </cell>
        </row>
        <row r="6955">
          <cell r="Q6955" t="str">
            <v>BANCOMER AMEX4162613463835253676</v>
          </cell>
          <cell r="R6955" t="str">
            <v>O.K.</v>
          </cell>
          <cell r="S6955" t="str">
            <v>DIF. DE CTVOS.</v>
          </cell>
          <cell r="T6955">
            <v>41628</v>
          </cell>
          <cell r="U6955">
            <v>13</v>
          </cell>
          <cell r="V6955" t="str">
            <v>DE 08 A 15 DÍAS</v>
          </cell>
        </row>
        <row r="6956">
          <cell r="Q6956" t="str">
            <v>BANCOMER AMEX4162613463835248991</v>
          </cell>
          <cell r="R6956" t="str">
            <v>O.K.</v>
          </cell>
          <cell r="S6956" t="str">
            <v>CONCILIADA</v>
          </cell>
          <cell r="T6956">
            <v>41628</v>
          </cell>
          <cell r="U6956">
            <v>13</v>
          </cell>
          <cell r="V6956" t="str">
            <v>DE 08 A 15 DÍAS</v>
          </cell>
        </row>
        <row r="6957">
          <cell r="Q6957" t="str">
            <v>BANCOMER AMEX4162613463835209701</v>
          </cell>
          <cell r="R6957" t="str">
            <v>O.K.</v>
          </cell>
          <cell r="S6957" t="str">
            <v>DIF. DE CTVOS.</v>
          </cell>
          <cell r="T6957">
            <v>41628</v>
          </cell>
          <cell r="U6957">
            <v>13</v>
          </cell>
          <cell r="V6957" t="str">
            <v>DE 08 A 15 DÍAS</v>
          </cell>
        </row>
        <row r="6958">
          <cell r="Q6958" t="str">
            <v>BANCOMER AMEX4162613463835231791</v>
          </cell>
          <cell r="R6958" t="str">
            <v>O.K.</v>
          </cell>
          <cell r="S6958" t="str">
            <v>DIF. DE CTVOS.</v>
          </cell>
          <cell r="T6958">
            <v>41628</v>
          </cell>
          <cell r="U6958">
            <v>13</v>
          </cell>
          <cell r="V6958" t="str">
            <v>DE 08 A 15 DÍAS</v>
          </cell>
        </row>
        <row r="6959">
          <cell r="Q6959" t="str">
            <v>BANCOMER AMEX4162613463835206111</v>
          </cell>
          <cell r="R6959" t="str">
            <v>O.K.</v>
          </cell>
          <cell r="S6959" t="str">
            <v>DIF. DE CTVOS.</v>
          </cell>
          <cell r="T6959">
            <v>41628</v>
          </cell>
          <cell r="U6959">
            <v>13</v>
          </cell>
          <cell r="V6959" t="str">
            <v>DE 08 A 15 DÍAS</v>
          </cell>
        </row>
        <row r="6960">
          <cell r="Q6960" t="str">
            <v>BANCOMER AMEX4162613463835211232</v>
          </cell>
          <cell r="R6960" t="str">
            <v>O.K.</v>
          </cell>
          <cell r="S6960" t="str">
            <v>DIF. DE CTVOS.</v>
          </cell>
          <cell r="T6960">
            <v>41628</v>
          </cell>
          <cell r="U6960">
            <v>13</v>
          </cell>
          <cell r="V6960" t="str">
            <v>DE 08 A 15 DÍAS</v>
          </cell>
        </row>
        <row r="6961">
          <cell r="Q6961" t="str">
            <v>BANCOMER AMEX4162613463835206113</v>
          </cell>
          <cell r="R6961" t="str">
            <v>O.K.</v>
          </cell>
          <cell r="S6961" t="str">
            <v>DIF. DE CTVOS.</v>
          </cell>
          <cell r="T6961">
            <v>41628</v>
          </cell>
          <cell r="U6961">
            <v>13</v>
          </cell>
          <cell r="V6961" t="str">
            <v>DE 08 A 15 DÍAS</v>
          </cell>
        </row>
        <row r="6962">
          <cell r="Q6962" t="str">
            <v>BANCOMER AMEX4162613463835226805</v>
          </cell>
          <cell r="R6962" t="str">
            <v>O.K.</v>
          </cell>
          <cell r="S6962" t="str">
            <v>DIF. DE CTVOS.</v>
          </cell>
          <cell r="T6962">
            <v>41628</v>
          </cell>
          <cell r="U6962">
            <v>13</v>
          </cell>
          <cell r="V6962" t="str">
            <v>DE 08 A 15 DÍAS</v>
          </cell>
        </row>
        <row r="6963">
          <cell r="Q6963" t="str">
            <v>BANCOMER AMEX4162613463835280370</v>
          </cell>
          <cell r="R6963" t="str">
            <v>O.K.</v>
          </cell>
          <cell r="S6963" t="str">
            <v>DIF. DE CTVOS.</v>
          </cell>
          <cell r="T6963">
            <v>41628</v>
          </cell>
          <cell r="U6963">
            <v>13</v>
          </cell>
          <cell r="V6963" t="str">
            <v>DE 08 A 15 DÍAS</v>
          </cell>
        </row>
        <row r="6964">
          <cell r="Q6964" t="str">
            <v>BANCOMER AMEX4162613463835247220</v>
          </cell>
          <cell r="R6964" t="str">
            <v>O.K.</v>
          </cell>
          <cell r="S6964" t="str">
            <v>COMPENSADA</v>
          </cell>
          <cell r="T6964">
            <v>41628</v>
          </cell>
          <cell r="U6964">
            <v>13</v>
          </cell>
          <cell r="V6964" t="str">
            <v>DE 08 A 15 DÍAS</v>
          </cell>
        </row>
        <row r="6965">
          <cell r="Q6965" t="str">
            <v>BANCOMER AMEX4162613463835247222</v>
          </cell>
          <cell r="R6965" t="str">
            <v>O.K.</v>
          </cell>
          <cell r="S6965" t="str">
            <v>DIF. DE CTVOS.</v>
          </cell>
          <cell r="T6965">
            <v>41628</v>
          </cell>
          <cell r="U6965">
            <v>13</v>
          </cell>
          <cell r="V6965" t="str">
            <v>DE 08 A 15 DÍAS</v>
          </cell>
        </row>
        <row r="6966">
          <cell r="Q6966" t="str">
            <v>BANCOMER AMEX4162613463835252959</v>
          </cell>
          <cell r="R6966" t="str">
            <v>O.K.</v>
          </cell>
          <cell r="S6966" t="str">
            <v>DIF. DE CTVOS.</v>
          </cell>
          <cell r="T6966">
            <v>41628</v>
          </cell>
          <cell r="U6966">
            <v>13</v>
          </cell>
          <cell r="V6966" t="str">
            <v>DE 08 A 15 DÍAS</v>
          </cell>
        </row>
        <row r="6967">
          <cell r="Q6967" t="str">
            <v>BANCOMER AMEX4162613463835253670</v>
          </cell>
          <cell r="R6967" t="str">
            <v>O.K.</v>
          </cell>
          <cell r="S6967" t="str">
            <v>DIF. DE CTVOS.</v>
          </cell>
          <cell r="T6967">
            <v>41628</v>
          </cell>
          <cell r="U6967">
            <v>13</v>
          </cell>
          <cell r="V6967" t="str">
            <v>DE 08 A 15 DÍAS</v>
          </cell>
        </row>
        <row r="6968">
          <cell r="Q6968" t="str">
            <v>BANCOMER AMEX4162613463835247875</v>
          </cell>
          <cell r="R6968" t="str">
            <v>O.K.</v>
          </cell>
          <cell r="S6968" t="str">
            <v>DIF. DE CTVOS.</v>
          </cell>
          <cell r="T6968">
            <v>41628</v>
          </cell>
          <cell r="U6968">
            <v>13</v>
          </cell>
          <cell r="V6968" t="str">
            <v>DE 08 A 15 DÍAS</v>
          </cell>
        </row>
        <row r="6969">
          <cell r="Q6969" t="str">
            <v>BANCOMER AMEX4162613463835205986</v>
          </cell>
          <cell r="R6969" t="str">
            <v>O.K.</v>
          </cell>
          <cell r="S6969" t="str">
            <v>DIF. DE CTVOS.</v>
          </cell>
          <cell r="T6969">
            <v>41628</v>
          </cell>
          <cell r="U6969">
            <v>13</v>
          </cell>
          <cell r="V6969" t="str">
            <v>DE 08 A 15 DÍAS</v>
          </cell>
        </row>
        <row r="6970">
          <cell r="Q6970" t="str">
            <v>BANCOMER AMEX4162613463835239532</v>
          </cell>
          <cell r="R6970" t="str">
            <v>O.K.</v>
          </cell>
          <cell r="S6970" t="str">
            <v>DIF. DE CTVOS.</v>
          </cell>
          <cell r="T6970">
            <v>41628</v>
          </cell>
          <cell r="U6970">
            <v>13</v>
          </cell>
          <cell r="V6970" t="str">
            <v>DE 08 A 15 DÍAS</v>
          </cell>
        </row>
        <row r="6971">
          <cell r="Q6971" t="str">
            <v>BANCOMER AMEX4162613463835202680</v>
          </cell>
          <cell r="R6971" t="str">
            <v>O.K.</v>
          </cell>
          <cell r="S6971" t="str">
            <v>DIF. DE CTVOS.</v>
          </cell>
          <cell r="T6971">
            <v>41628</v>
          </cell>
          <cell r="U6971">
            <v>13</v>
          </cell>
          <cell r="V6971" t="str">
            <v>DE 08 A 15 DÍAS</v>
          </cell>
        </row>
        <row r="6972">
          <cell r="Q6972" t="str">
            <v>BANCOMER AMEX4162613463835257987</v>
          </cell>
          <cell r="R6972" t="str">
            <v>O.K.</v>
          </cell>
          <cell r="S6972" t="str">
            <v>COMPENSADA</v>
          </cell>
          <cell r="T6972">
            <v>41628</v>
          </cell>
          <cell r="U6972">
            <v>13</v>
          </cell>
          <cell r="V6972" t="str">
            <v>DE 08 A 15 DÍAS</v>
          </cell>
        </row>
        <row r="6973">
          <cell r="Q6973" t="str">
            <v>BANCOMER AMEX4162613463835206105</v>
          </cell>
          <cell r="R6973" t="str">
            <v>O.K.</v>
          </cell>
          <cell r="S6973" t="str">
            <v>DIF. DE CTVOS.</v>
          </cell>
          <cell r="T6973">
            <v>41628</v>
          </cell>
          <cell r="U6973">
            <v>13</v>
          </cell>
          <cell r="V6973" t="str">
            <v>DE 08 A 15 DÍAS</v>
          </cell>
        </row>
        <row r="6974">
          <cell r="Q6974" t="str">
            <v>BANCOMER AMEX4162613463835254178</v>
          </cell>
          <cell r="R6974" t="str">
            <v>O.K.</v>
          </cell>
          <cell r="S6974" t="str">
            <v>DIF. DE CTVOS.</v>
          </cell>
          <cell r="T6974">
            <v>41628</v>
          </cell>
          <cell r="U6974">
            <v>13</v>
          </cell>
          <cell r="V6974" t="str">
            <v>DE 08 A 15 DÍAS</v>
          </cell>
        </row>
        <row r="6975">
          <cell r="Q6975" t="str">
            <v>BANCOMER AMEX4162613463835231612</v>
          </cell>
          <cell r="R6975" t="str">
            <v>O.K.</v>
          </cell>
          <cell r="S6975" t="str">
            <v>DIF. DE CTVOS.</v>
          </cell>
          <cell r="T6975">
            <v>41628</v>
          </cell>
          <cell r="U6975">
            <v>13</v>
          </cell>
          <cell r="V6975" t="str">
            <v>DE 08 A 15 DÍAS</v>
          </cell>
        </row>
        <row r="6976">
          <cell r="Q6976" t="str">
            <v>BANCOMER AMEX4162613463835278677</v>
          </cell>
          <cell r="R6976" t="str">
            <v>O.K.</v>
          </cell>
          <cell r="S6976" t="str">
            <v>DIF. DE CTVOS.</v>
          </cell>
          <cell r="T6976">
            <v>41628</v>
          </cell>
          <cell r="U6976">
            <v>13</v>
          </cell>
          <cell r="V6976" t="str">
            <v>DE 08 A 15 DÍAS</v>
          </cell>
        </row>
        <row r="6977">
          <cell r="Q6977" t="str">
            <v>BANCOMER AMEX4162613463835215064</v>
          </cell>
          <cell r="R6977" t="str">
            <v>O.K.</v>
          </cell>
          <cell r="S6977" t="str">
            <v>CONCILIADA</v>
          </cell>
          <cell r="T6977">
            <v>41628</v>
          </cell>
          <cell r="U6977">
            <v>13</v>
          </cell>
          <cell r="V6977" t="str">
            <v>DE 08 A 15 DÍAS</v>
          </cell>
        </row>
        <row r="6978">
          <cell r="Q6978" t="str">
            <v>BANCOMER AMEX4162613463835231821</v>
          </cell>
          <cell r="R6978" t="str">
            <v>O.K.</v>
          </cell>
          <cell r="S6978" t="str">
            <v>DIF. DE CTVOS.</v>
          </cell>
          <cell r="T6978">
            <v>41628</v>
          </cell>
          <cell r="U6978">
            <v>13</v>
          </cell>
          <cell r="V6978" t="str">
            <v>DE 08 A 15 DÍAS</v>
          </cell>
        </row>
        <row r="6979">
          <cell r="Q6979" t="str">
            <v>BANCOMER AMEX4162613463835262112</v>
          </cell>
          <cell r="R6979" t="str">
            <v>O.K.</v>
          </cell>
          <cell r="S6979" t="str">
            <v>DIF. DE CTVOS.</v>
          </cell>
          <cell r="T6979">
            <v>41628</v>
          </cell>
          <cell r="U6979">
            <v>13</v>
          </cell>
          <cell r="V6979" t="str">
            <v>DE 08 A 15 DÍAS</v>
          </cell>
        </row>
        <row r="6980">
          <cell r="Q6980" t="str">
            <v>BANCOMER AMEX4162613463835293210</v>
          </cell>
          <cell r="R6980" t="str">
            <v>.O.K.</v>
          </cell>
          <cell r="S6980" t="str">
            <v>meses sin intereses</v>
          </cell>
          <cell r="T6980">
            <v>41628</v>
          </cell>
          <cell r="U6980">
            <v>13</v>
          </cell>
          <cell r="V6980" t="str">
            <v>DE 08 A 15 DÍAS</v>
          </cell>
        </row>
        <row r="6981">
          <cell r="Q6981" t="str">
            <v>BANCOMER AMEX4162613463835250003</v>
          </cell>
          <cell r="R6981" t="str">
            <v>O.K.</v>
          </cell>
          <cell r="S6981" t="str">
            <v>DIF. DE CTVOS.</v>
          </cell>
          <cell r="T6981">
            <v>41628</v>
          </cell>
          <cell r="U6981">
            <v>13</v>
          </cell>
          <cell r="V6981" t="str">
            <v>DE 08 A 15 DÍAS</v>
          </cell>
        </row>
        <row r="6982">
          <cell r="Q6982" t="str">
            <v>BANCOMER AMEX4162613463835206104</v>
          </cell>
          <cell r="R6982" t="str">
            <v>O.K.</v>
          </cell>
          <cell r="S6982" t="str">
            <v>DIF. DE CTVOS.</v>
          </cell>
          <cell r="T6982">
            <v>41628</v>
          </cell>
          <cell r="U6982">
            <v>13</v>
          </cell>
          <cell r="V6982" t="str">
            <v>DE 08 A 15 DÍAS</v>
          </cell>
        </row>
        <row r="6983">
          <cell r="Q6983" t="str">
            <v>BANCOMER AMEX4162613463835224171</v>
          </cell>
          <cell r="R6983" t="str">
            <v>O.K.</v>
          </cell>
          <cell r="S6983" t="str">
            <v>DIF. DE CTVOS.</v>
          </cell>
          <cell r="T6983">
            <v>41628</v>
          </cell>
          <cell r="U6983">
            <v>13</v>
          </cell>
          <cell r="V6983" t="str">
            <v>DE 08 A 15 DÍAS</v>
          </cell>
        </row>
        <row r="6984">
          <cell r="Q6984" t="str">
            <v>BANCOMER AMEX4162613463835215664</v>
          </cell>
          <cell r="R6984" t="str">
            <v>O.K.</v>
          </cell>
          <cell r="S6984" t="str">
            <v>DIF. DE CTVOS.</v>
          </cell>
          <cell r="T6984">
            <v>41628</v>
          </cell>
          <cell r="U6984">
            <v>13</v>
          </cell>
          <cell r="V6984" t="str">
            <v>DE 08 A 15 DÍAS</v>
          </cell>
        </row>
        <row r="6985">
          <cell r="Q6985" t="str">
            <v>BANCOMER AMEX4162613463835219232</v>
          </cell>
          <cell r="R6985" t="str">
            <v>O.K.</v>
          </cell>
          <cell r="S6985" t="str">
            <v>DIF. DE CTVOS.</v>
          </cell>
          <cell r="T6985">
            <v>41628</v>
          </cell>
          <cell r="U6985">
            <v>13</v>
          </cell>
          <cell r="V6985" t="str">
            <v>DE 08 A 15 DÍAS</v>
          </cell>
        </row>
        <row r="6986">
          <cell r="Q6986" t="str">
            <v>BANCOMER AMEX4162613463835206106</v>
          </cell>
          <cell r="R6986" t="str">
            <v>O.K.</v>
          </cell>
          <cell r="S6986" t="str">
            <v>DIF. DE CTVOS.</v>
          </cell>
          <cell r="T6986">
            <v>41628</v>
          </cell>
          <cell r="U6986">
            <v>13</v>
          </cell>
          <cell r="V6986" t="str">
            <v>DE 08 A 15 DÍAS</v>
          </cell>
        </row>
        <row r="6987">
          <cell r="Q6987" t="str">
            <v>BANCOMER AMEX4162613463835245316</v>
          </cell>
          <cell r="R6987" t="str">
            <v>O.K.</v>
          </cell>
          <cell r="S6987" t="str">
            <v>DIF. DE CTVOS.</v>
          </cell>
          <cell r="T6987">
            <v>41628</v>
          </cell>
          <cell r="U6987">
            <v>13</v>
          </cell>
          <cell r="V6987" t="str">
            <v>DE 08 A 15 DÍAS</v>
          </cell>
        </row>
        <row r="6988">
          <cell r="Q6988" t="str">
            <v>BANCOMER AMEX4162613463835254184</v>
          </cell>
          <cell r="R6988" t="str">
            <v>O.K.</v>
          </cell>
          <cell r="S6988" t="str">
            <v>DIF. DE CTVOS.</v>
          </cell>
          <cell r="T6988">
            <v>41628</v>
          </cell>
          <cell r="U6988">
            <v>13</v>
          </cell>
          <cell r="V6988" t="str">
            <v>DE 08 A 15 DÍAS</v>
          </cell>
        </row>
        <row r="6989">
          <cell r="Q6989" t="str">
            <v>BANCOMER AMEX4162613463835203914</v>
          </cell>
          <cell r="R6989" t="str">
            <v>O.K.</v>
          </cell>
          <cell r="S6989" t="str">
            <v>DIF. DE CTVOS.</v>
          </cell>
          <cell r="T6989">
            <v>41628</v>
          </cell>
          <cell r="U6989">
            <v>13</v>
          </cell>
          <cell r="V6989" t="str">
            <v>DE 08 A 15 DÍAS</v>
          </cell>
        </row>
        <row r="6990">
          <cell r="Q6990" t="str">
            <v>BANCOMER AMEX4162613463835200430</v>
          </cell>
          <cell r="R6990" t="str">
            <v>O.K.</v>
          </cell>
          <cell r="S6990" t="str">
            <v>DIF. DE CTVOS.</v>
          </cell>
          <cell r="T6990">
            <v>41628</v>
          </cell>
          <cell r="U6990">
            <v>13</v>
          </cell>
          <cell r="V6990" t="str">
            <v>DE 08 A 15 DÍAS</v>
          </cell>
        </row>
        <row r="6991">
          <cell r="Q6991" t="str">
            <v>BANCOMER AMEX4162613463835235900</v>
          </cell>
          <cell r="R6991" t="str">
            <v>O.K.</v>
          </cell>
          <cell r="S6991" t="str">
            <v>DIF. DE CTVOS.</v>
          </cell>
          <cell r="T6991">
            <v>41628</v>
          </cell>
          <cell r="U6991">
            <v>13</v>
          </cell>
          <cell r="V6991" t="str">
            <v>DE 08 A 15 DÍAS</v>
          </cell>
        </row>
        <row r="6992">
          <cell r="Q6992" t="str">
            <v>BANCOMER AMEX4162613463835238883</v>
          </cell>
          <cell r="R6992" t="str">
            <v>O.K.</v>
          </cell>
          <cell r="S6992" t="str">
            <v>DIF. DE CTVOS.</v>
          </cell>
          <cell r="T6992">
            <v>41628</v>
          </cell>
          <cell r="U6992">
            <v>13</v>
          </cell>
          <cell r="V6992" t="str">
            <v>DE 08 A 15 DÍAS</v>
          </cell>
        </row>
        <row r="6993">
          <cell r="Q6993" t="str">
            <v>BANCOMER AMEX4162613463835206299</v>
          </cell>
          <cell r="R6993" t="str">
            <v>O.K.</v>
          </cell>
          <cell r="S6993" t="str">
            <v>DIF. DE CTVOS.</v>
          </cell>
          <cell r="T6993">
            <v>41628</v>
          </cell>
          <cell r="U6993">
            <v>13</v>
          </cell>
          <cell r="V6993" t="str">
            <v>DE 08 A 15 DÍAS</v>
          </cell>
        </row>
        <row r="6994">
          <cell r="Q6994" t="str">
            <v>BANCOMER AMEX4162613463835254181</v>
          </cell>
          <cell r="R6994" t="str">
            <v>O.K.</v>
          </cell>
          <cell r="S6994" t="str">
            <v>DIF. DE CTVOS.</v>
          </cell>
          <cell r="T6994">
            <v>41628</v>
          </cell>
          <cell r="U6994">
            <v>13</v>
          </cell>
          <cell r="V6994" t="str">
            <v>DE 08 A 15 DÍAS</v>
          </cell>
        </row>
        <row r="6995">
          <cell r="Q6995" t="str">
            <v>BANCOMER AMEX4162613463835250168</v>
          </cell>
          <cell r="R6995" t="str">
            <v>O.K.</v>
          </cell>
          <cell r="S6995" t="str">
            <v>DIF. DE CTVOS.</v>
          </cell>
          <cell r="T6995">
            <v>41628</v>
          </cell>
          <cell r="U6995">
            <v>13</v>
          </cell>
          <cell r="V6995" t="str">
            <v>DE 08 A 15 DÍAS</v>
          </cell>
        </row>
        <row r="6996">
          <cell r="Q6996" t="str">
            <v>BANCOMER AMEX4162613463835266040</v>
          </cell>
          <cell r="R6996" t="str">
            <v>O.K.</v>
          </cell>
          <cell r="S6996" t="str">
            <v>DIF. DE CTVOS.</v>
          </cell>
          <cell r="T6996">
            <v>41628</v>
          </cell>
          <cell r="U6996">
            <v>13</v>
          </cell>
          <cell r="V6996" t="str">
            <v>DE 08 A 15 DÍAS</v>
          </cell>
        </row>
        <row r="6997">
          <cell r="Q6997" t="str">
            <v>BANCOMER AMEX4162613463835257428</v>
          </cell>
          <cell r="R6997" t="str">
            <v>.O.K.</v>
          </cell>
          <cell r="S6997" t="str">
            <v>acceso a red</v>
          </cell>
          <cell r="T6997">
            <v>41628</v>
          </cell>
          <cell r="U6997">
            <v>13</v>
          </cell>
          <cell r="V6997" t="str">
            <v>DE 08 A 15 DÍAS</v>
          </cell>
        </row>
        <row r="6998">
          <cell r="Q6998" t="str">
            <v>BANCOMER AMEX4162613463835247878</v>
          </cell>
          <cell r="R6998" t="str">
            <v>O.K.</v>
          </cell>
          <cell r="S6998" t="str">
            <v>DIF. DE CTVOS.</v>
          </cell>
          <cell r="T6998">
            <v>41628</v>
          </cell>
          <cell r="U6998">
            <v>13</v>
          </cell>
          <cell r="V6998" t="str">
            <v>DE 08 A 15 DÍAS</v>
          </cell>
        </row>
        <row r="6999">
          <cell r="Q6999" t="str">
            <v>BANCOMER AMEX4162613463835209700</v>
          </cell>
          <cell r="R6999" t="str">
            <v>O.K.</v>
          </cell>
          <cell r="S6999" t="str">
            <v>COMPENSADA</v>
          </cell>
          <cell r="T6999">
            <v>41628</v>
          </cell>
          <cell r="U6999">
            <v>13</v>
          </cell>
          <cell r="V6999" t="str">
            <v>DE 08 A 15 DÍAS</v>
          </cell>
        </row>
        <row r="7000">
          <cell r="Q7000" t="str">
            <v>BANCOMER AMEX4162613463835238877</v>
          </cell>
          <cell r="R7000" t="str">
            <v>O.K.</v>
          </cell>
          <cell r="S7000" t="str">
            <v>DIF. DE CTVOS.</v>
          </cell>
          <cell r="T7000">
            <v>41628</v>
          </cell>
          <cell r="U7000">
            <v>13</v>
          </cell>
          <cell r="V7000" t="str">
            <v>DE 08 A 15 DÍAS</v>
          </cell>
        </row>
        <row r="7001">
          <cell r="Q7001" t="str">
            <v>BANCOMER AMEX4162613463835262489</v>
          </cell>
          <cell r="R7001" t="str">
            <v>O.K.</v>
          </cell>
          <cell r="S7001" t="str">
            <v>DIF. DE CTVOS.</v>
          </cell>
          <cell r="T7001">
            <v>41628</v>
          </cell>
          <cell r="U7001">
            <v>13</v>
          </cell>
          <cell r="V7001" t="str">
            <v>DE 08 A 15 DÍAS</v>
          </cell>
        </row>
        <row r="7002">
          <cell r="Q7002" t="str">
            <v>BANCOMER AMEX4162613463835260320</v>
          </cell>
          <cell r="R7002" t="str">
            <v>O.K.</v>
          </cell>
          <cell r="S7002" t="str">
            <v>DIF. DE CTVOS.</v>
          </cell>
          <cell r="T7002">
            <v>41628</v>
          </cell>
          <cell r="U7002">
            <v>13</v>
          </cell>
          <cell r="V7002" t="str">
            <v>DE 08 A 15 DÍAS</v>
          </cell>
        </row>
        <row r="7003">
          <cell r="Q7003" t="str">
            <v>BANCOMER AMEX4162613463835200478</v>
          </cell>
          <cell r="R7003" t="str">
            <v>O.K.</v>
          </cell>
          <cell r="S7003" t="str">
            <v>DIF. DE CTVOS.</v>
          </cell>
          <cell r="T7003">
            <v>41628</v>
          </cell>
          <cell r="U7003">
            <v>13</v>
          </cell>
          <cell r="V7003" t="str">
            <v>DE 08 A 15 DÍAS</v>
          </cell>
        </row>
        <row r="7004">
          <cell r="Q7004" t="str">
            <v>BANCOMER AMEX4162613463835254174</v>
          </cell>
          <cell r="R7004" t="str">
            <v>O.K.</v>
          </cell>
          <cell r="S7004" t="str">
            <v>DIF. DE CTVOS.</v>
          </cell>
          <cell r="T7004">
            <v>41628</v>
          </cell>
          <cell r="U7004">
            <v>13</v>
          </cell>
          <cell r="V7004" t="str">
            <v>DE 08 A 15 DÍAS</v>
          </cell>
        </row>
        <row r="7005">
          <cell r="Q7005" t="str">
            <v>BANCOMER AMEX4162613463835240584</v>
          </cell>
          <cell r="R7005" t="str">
            <v>O.K.</v>
          </cell>
          <cell r="S7005" t="str">
            <v>DIF. DE CTVOS.</v>
          </cell>
          <cell r="T7005">
            <v>41628</v>
          </cell>
          <cell r="U7005">
            <v>13</v>
          </cell>
          <cell r="V7005" t="str">
            <v>DE 08 A 15 DÍAS</v>
          </cell>
        </row>
        <row r="7006">
          <cell r="Q7006" t="str">
            <v>BANAMEX4162759712241444405</v>
          </cell>
          <cell r="R7006" t="str">
            <v>O.K.</v>
          </cell>
          <cell r="S7006" t="str">
            <v>CONCILIADA</v>
          </cell>
          <cell r="T7006">
            <v>41628</v>
          </cell>
          <cell r="U7006">
            <v>12</v>
          </cell>
          <cell r="V7006" t="str">
            <v>DE 08 A 15 DÍAS</v>
          </cell>
        </row>
        <row r="7007">
          <cell r="Q7007" t="str">
            <v>BANAMEX4162759712241450683</v>
          </cell>
          <cell r="R7007" t="str">
            <v>O.K.</v>
          </cell>
          <cell r="S7007" t="str">
            <v>CONCILIADA</v>
          </cell>
          <cell r="T7007">
            <v>41628</v>
          </cell>
          <cell r="U7007">
            <v>12</v>
          </cell>
          <cell r="V7007" t="str">
            <v>DE 08 A 15 DÍAS</v>
          </cell>
        </row>
        <row r="7008">
          <cell r="Q7008" t="str">
            <v>BANAMEX4162759712241470236</v>
          </cell>
          <cell r="R7008" t="str">
            <v>O.K.</v>
          </cell>
          <cell r="S7008" t="str">
            <v>CONCILIADA</v>
          </cell>
          <cell r="T7008">
            <v>41628</v>
          </cell>
          <cell r="U7008">
            <v>12</v>
          </cell>
          <cell r="V7008" t="str">
            <v>DE 08 A 15 DÍAS</v>
          </cell>
        </row>
        <row r="7009">
          <cell r="Q7009" t="str">
            <v>BANAMEX4162759712242145704</v>
          </cell>
          <cell r="R7009" t="str">
            <v>O.K.</v>
          </cell>
          <cell r="S7009" t="str">
            <v>COMPENSADA</v>
          </cell>
          <cell r="T7009">
            <v>41628</v>
          </cell>
          <cell r="U7009">
            <v>12</v>
          </cell>
          <cell r="V7009" t="str">
            <v>DE 08 A 15 DÍAS</v>
          </cell>
        </row>
        <row r="7010">
          <cell r="Q7010" t="str">
            <v>BANAMEX4162759712242145704</v>
          </cell>
          <cell r="R7010" t="str">
            <v>O.K.</v>
          </cell>
          <cell r="S7010" t="str">
            <v>COMPENSADA</v>
          </cell>
          <cell r="T7010">
            <v>41628</v>
          </cell>
          <cell r="U7010">
            <v>12</v>
          </cell>
          <cell r="V7010" t="str">
            <v>DE 08 A 15 DÍAS</v>
          </cell>
        </row>
        <row r="7011">
          <cell r="Q7011" t="str">
            <v>BANAMEX4162759712242145704</v>
          </cell>
          <cell r="R7011" t="str">
            <v>O.K.</v>
          </cell>
          <cell r="S7011" t="str">
            <v>COMPENSADA</v>
          </cell>
          <cell r="T7011">
            <v>41628</v>
          </cell>
          <cell r="U7011">
            <v>12</v>
          </cell>
          <cell r="V7011" t="str">
            <v>DE 08 A 15 DÍAS</v>
          </cell>
        </row>
        <row r="7012">
          <cell r="Q7012" t="str">
            <v>BANAMEX4162759712242145704</v>
          </cell>
          <cell r="R7012" t="str">
            <v>O.K.</v>
          </cell>
          <cell r="S7012" t="str">
            <v>COMPENSADA</v>
          </cell>
          <cell r="T7012">
            <v>41628</v>
          </cell>
          <cell r="U7012">
            <v>12</v>
          </cell>
          <cell r="V7012" t="str">
            <v>DE 08 A 15 DÍAS</v>
          </cell>
        </row>
        <row r="7013">
          <cell r="Q7013" t="str">
            <v>BANAMEX4162759712242145704</v>
          </cell>
          <cell r="R7013" t="str">
            <v>O.K.</v>
          </cell>
          <cell r="S7013" t="str">
            <v>COMPENSADA</v>
          </cell>
          <cell r="T7013">
            <v>41628</v>
          </cell>
          <cell r="U7013">
            <v>12</v>
          </cell>
          <cell r="V7013" t="str">
            <v>DE 08 A 15 DÍAS</v>
          </cell>
        </row>
        <row r="7014">
          <cell r="Q7014" t="str">
            <v>BANAMEX4162759712242145704</v>
          </cell>
          <cell r="R7014" t="str">
            <v>O.K.</v>
          </cell>
          <cell r="S7014" t="str">
            <v>COMPENSADA</v>
          </cell>
          <cell r="T7014">
            <v>41628</v>
          </cell>
          <cell r="U7014">
            <v>12</v>
          </cell>
          <cell r="V7014" t="str">
            <v>DE 08 A 15 DÍAS</v>
          </cell>
        </row>
        <row r="7015">
          <cell r="Q7015" t="str">
            <v>BANAMEX4162759712242145738</v>
          </cell>
          <cell r="R7015" t="str">
            <v>O.K.</v>
          </cell>
          <cell r="S7015" t="str">
            <v>COMPENSADA</v>
          </cell>
          <cell r="T7015">
            <v>41628</v>
          </cell>
          <cell r="U7015">
            <v>12</v>
          </cell>
          <cell r="V7015" t="str">
            <v>DE 08 A 15 DÍAS</v>
          </cell>
        </row>
        <row r="7016">
          <cell r="Q7016" t="str">
            <v>BANAMEX4162759712242145738</v>
          </cell>
          <cell r="R7016" t="str">
            <v>O.K.</v>
          </cell>
          <cell r="S7016" t="str">
            <v>COMPENSADA</v>
          </cell>
          <cell r="T7016">
            <v>41628</v>
          </cell>
          <cell r="U7016">
            <v>12</v>
          </cell>
          <cell r="V7016" t="str">
            <v>DE 08 A 15 DÍAS</v>
          </cell>
        </row>
        <row r="7017">
          <cell r="Q7017" t="str">
            <v>BANAMEX4162759712242145738</v>
          </cell>
          <cell r="R7017" t="str">
            <v>O.K.</v>
          </cell>
          <cell r="S7017" t="str">
            <v>COMPENSADA</v>
          </cell>
          <cell r="T7017">
            <v>41628</v>
          </cell>
          <cell r="U7017">
            <v>12</v>
          </cell>
          <cell r="V7017" t="str">
            <v>DE 08 A 15 DÍAS</v>
          </cell>
        </row>
        <row r="7018">
          <cell r="Q7018" t="str">
            <v>BANAMEX4162759712242145738</v>
          </cell>
          <cell r="R7018" t="str">
            <v>O.K.</v>
          </cell>
          <cell r="S7018" t="str">
            <v>COMPENSADA</v>
          </cell>
          <cell r="T7018">
            <v>41628</v>
          </cell>
          <cell r="U7018">
            <v>12</v>
          </cell>
          <cell r="V7018" t="str">
            <v>DE 08 A 15 DÍAS</v>
          </cell>
        </row>
        <row r="7019">
          <cell r="Q7019" t="str">
            <v>BANAMEX4162759712242145738</v>
          </cell>
          <cell r="R7019" t="str">
            <v>O.K.</v>
          </cell>
          <cell r="S7019" t="str">
            <v>COMPENSADA</v>
          </cell>
          <cell r="T7019">
            <v>41628</v>
          </cell>
          <cell r="U7019">
            <v>12</v>
          </cell>
          <cell r="V7019" t="str">
            <v>DE 08 A 15 DÍAS</v>
          </cell>
        </row>
        <row r="7020">
          <cell r="Q7020" t="str">
            <v>BANAMEX4162759712242145738</v>
          </cell>
          <cell r="R7020" t="str">
            <v>O.K.</v>
          </cell>
          <cell r="S7020" t="str">
            <v>COMPENSADA</v>
          </cell>
          <cell r="T7020">
            <v>41628</v>
          </cell>
          <cell r="U7020">
            <v>12</v>
          </cell>
          <cell r="V7020" t="str">
            <v>DE 08 A 15 DÍAS</v>
          </cell>
        </row>
        <row r="7021">
          <cell r="Q7021" t="str">
            <v>BANAMEX4162759712242145738</v>
          </cell>
          <cell r="R7021" t="str">
            <v>O.K.</v>
          </cell>
          <cell r="S7021" t="str">
            <v>COMPENSADA</v>
          </cell>
          <cell r="T7021">
            <v>41628</v>
          </cell>
          <cell r="U7021">
            <v>12</v>
          </cell>
          <cell r="V7021" t="str">
            <v>DE 08 A 15 DÍAS</v>
          </cell>
        </row>
        <row r="7022">
          <cell r="Q7022" t="str">
            <v>BANAMEX4162759712242145738</v>
          </cell>
          <cell r="R7022" t="str">
            <v>O.K.</v>
          </cell>
          <cell r="S7022" t="str">
            <v>COMPENSADA</v>
          </cell>
          <cell r="T7022">
            <v>41628</v>
          </cell>
          <cell r="U7022">
            <v>12</v>
          </cell>
          <cell r="V7022" t="str">
            <v>DE 08 A 15 DÍAS</v>
          </cell>
        </row>
        <row r="7023">
          <cell r="Q7023" t="str">
            <v>BANAMEX4162759712242145738</v>
          </cell>
          <cell r="R7023" t="str">
            <v>O.K.</v>
          </cell>
          <cell r="S7023" t="str">
            <v>COMPENSADA</v>
          </cell>
          <cell r="T7023">
            <v>41628</v>
          </cell>
          <cell r="U7023">
            <v>12</v>
          </cell>
          <cell r="V7023" t="str">
            <v>DE 08 A 15 DÍAS</v>
          </cell>
        </row>
        <row r="7024">
          <cell r="Q7024" t="str">
            <v>BANAMEX4162759712242145738</v>
          </cell>
          <cell r="R7024" t="str">
            <v>O.K.</v>
          </cell>
          <cell r="S7024" t="str">
            <v>COMPENSADA</v>
          </cell>
          <cell r="T7024">
            <v>41628</v>
          </cell>
          <cell r="U7024">
            <v>12</v>
          </cell>
          <cell r="V7024" t="str">
            <v>DE 08 A 15 DÍAS</v>
          </cell>
        </row>
        <row r="7025">
          <cell r="Q7025" t="str">
            <v>BANAMEX4162759712242145738</v>
          </cell>
          <cell r="R7025" t="str">
            <v>O.K.</v>
          </cell>
          <cell r="S7025" t="str">
            <v>COMPENSADA</v>
          </cell>
          <cell r="T7025">
            <v>41628</v>
          </cell>
          <cell r="U7025">
            <v>12</v>
          </cell>
          <cell r="V7025" t="str">
            <v>DE 08 A 15 DÍAS</v>
          </cell>
        </row>
        <row r="7026">
          <cell r="Q7026" t="str">
            <v>BANAMEX4162759712242145738</v>
          </cell>
          <cell r="R7026" t="str">
            <v>O.K.</v>
          </cell>
          <cell r="S7026" t="str">
            <v>COMPENSADA</v>
          </cell>
          <cell r="T7026">
            <v>41628</v>
          </cell>
          <cell r="U7026">
            <v>12</v>
          </cell>
          <cell r="V7026" t="str">
            <v>DE 08 A 15 DÍAS</v>
          </cell>
        </row>
        <row r="7027">
          <cell r="Q7027" t="str">
            <v>BANAMEX4162759712242145738</v>
          </cell>
          <cell r="R7027" t="str">
            <v>O.K.</v>
          </cell>
          <cell r="S7027" t="str">
            <v>COMPENSADA</v>
          </cell>
          <cell r="T7027">
            <v>41628</v>
          </cell>
          <cell r="U7027">
            <v>12</v>
          </cell>
          <cell r="V7027" t="str">
            <v>DE 08 A 15 DÍAS</v>
          </cell>
        </row>
        <row r="7028">
          <cell r="Q7028" t="str">
            <v>BANAMEX4162759712242145738</v>
          </cell>
          <cell r="R7028" t="str">
            <v>O.K.</v>
          </cell>
          <cell r="S7028" t="str">
            <v>COMPENSADA</v>
          </cell>
          <cell r="T7028">
            <v>41628</v>
          </cell>
          <cell r="U7028">
            <v>12</v>
          </cell>
          <cell r="V7028" t="str">
            <v>DE 08 A 15 DÍAS</v>
          </cell>
        </row>
        <row r="7029">
          <cell r="Q7029" t="str">
            <v>BANAMEX4162759712242145738</v>
          </cell>
          <cell r="R7029" t="str">
            <v>O.K.</v>
          </cell>
          <cell r="S7029" t="str">
            <v>COMPENSADA</v>
          </cell>
          <cell r="T7029">
            <v>41628</v>
          </cell>
          <cell r="U7029">
            <v>12</v>
          </cell>
          <cell r="V7029" t="str">
            <v>DE 08 A 15 DÍAS</v>
          </cell>
        </row>
        <row r="7030">
          <cell r="Q7030" t="str">
            <v>BANAMEX4162759712242368124</v>
          </cell>
          <cell r="R7030" t="str">
            <v>O.K.</v>
          </cell>
          <cell r="S7030" t="str">
            <v>COMPENSADA</v>
          </cell>
          <cell r="T7030">
            <v>41628</v>
          </cell>
          <cell r="U7030">
            <v>12</v>
          </cell>
          <cell r="V7030" t="str">
            <v>DE 08 A 15 DÍAS</v>
          </cell>
        </row>
        <row r="7031">
          <cell r="Q7031" t="str">
            <v>BANAMEX4162759712242368124</v>
          </cell>
          <cell r="R7031" t="str">
            <v>O.K.</v>
          </cell>
          <cell r="S7031" t="str">
            <v>COMPENSADA</v>
          </cell>
          <cell r="T7031">
            <v>41628</v>
          </cell>
          <cell r="U7031">
            <v>12</v>
          </cell>
          <cell r="V7031" t="str">
            <v>DE 08 A 15 DÍAS</v>
          </cell>
        </row>
        <row r="7032">
          <cell r="Q7032" t="str">
            <v>BANAMEX4162759712242368124</v>
          </cell>
          <cell r="R7032" t="str">
            <v>O.K.</v>
          </cell>
          <cell r="S7032" t="str">
            <v>COMPENSADA</v>
          </cell>
          <cell r="T7032">
            <v>41628</v>
          </cell>
          <cell r="U7032">
            <v>12</v>
          </cell>
          <cell r="V7032" t="str">
            <v>DE 08 A 15 DÍAS</v>
          </cell>
        </row>
        <row r="7033">
          <cell r="Q7033" t="str">
            <v>BANAMEX4162759712242368124</v>
          </cell>
          <cell r="R7033" t="str">
            <v>O.K.</v>
          </cell>
          <cell r="S7033" t="str">
            <v>COMPENSADA</v>
          </cell>
          <cell r="T7033">
            <v>41628</v>
          </cell>
          <cell r="U7033">
            <v>12</v>
          </cell>
          <cell r="V7033" t="str">
            <v>DE 08 A 15 DÍAS</v>
          </cell>
        </row>
        <row r="7034">
          <cell r="Q7034" t="str">
            <v>BANAMEX4162759712242368124</v>
          </cell>
          <cell r="R7034" t="str">
            <v>O.K.</v>
          </cell>
          <cell r="S7034" t="str">
            <v>COMPENSADA</v>
          </cell>
          <cell r="T7034">
            <v>41628</v>
          </cell>
          <cell r="U7034">
            <v>12</v>
          </cell>
          <cell r="V7034" t="str">
            <v>DE 08 A 15 DÍAS</v>
          </cell>
        </row>
        <row r="7035">
          <cell r="Q7035" t="str">
            <v>BANAMEX4162759712242368124</v>
          </cell>
          <cell r="R7035" t="str">
            <v>O.K.</v>
          </cell>
          <cell r="S7035" t="str">
            <v>COMPENSADA</v>
          </cell>
          <cell r="T7035">
            <v>41628</v>
          </cell>
          <cell r="U7035">
            <v>12</v>
          </cell>
          <cell r="V7035" t="str">
            <v>DE 08 A 15 DÍAS</v>
          </cell>
        </row>
        <row r="7036">
          <cell r="Q7036" t="str">
            <v>BANAMEX4162759712242368124</v>
          </cell>
          <cell r="R7036" t="str">
            <v>O.K.</v>
          </cell>
          <cell r="S7036" t="str">
            <v>COMPENSADA</v>
          </cell>
          <cell r="T7036">
            <v>41628</v>
          </cell>
          <cell r="U7036">
            <v>12</v>
          </cell>
          <cell r="V7036" t="str">
            <v>DE 08 A 15 DÍAS</v>
          </cell>
        </row>
        <row r="7037">
          <cell r="Q7037" t="str">
            <v>BANAMEX4162759712242368124</v>
          </cell>
          <cell r="R7037" t="str">
            <v>O.K.</v>
          </cell>
          <cell r="S7037" t="str">
            <v>COMPENSADA</v>
          </cell>
          <cell r="T7037">
            <v>41628</v>
          </cell>
          <cell r="U7037">
            <v>12</v>
          </cell>
          <cell r="V7037" t="str">
            <v>DE 08 A 15 DÍAS</v>
          </cell>
        </row>
        <row r="7038">
          <cell r="Q7038" t="str">
            <v>BANAMEX4162759712242368124</v>
          </cell>
          <cell r="R7038" t="str">
            <v>O.K.</v>
          </cell>
          <cell r="S7038" t="str">
            <v>COMPENSADA</v>
          </cell>
          <cell r="T7038">
            <v>41628</v>
          </cell>
          <cell r="U7038">
            <v>12</v>
          </cell>
          <cell r="V7038" t="str">
            <v>DE 08 A 15 DÍAS</v>
          </cell>
        </row>
        <row r="7039">
          <cell r="Q7039" t="str">
            <v>BANAMEX4162759712242368124</v>
          </cell>
          <cell r="R7039" t="str">
            <v>O.K.</v>
          </cell>
          <cell r="S7039" t="str">
            <v>COMPENSADA</v>
          </cell>
          <cell r="T7039">
            <v>41628</v>
          </cell>
          <cell r="U7039">
            <v>12</v>
          </cell>
          <cell r="V7039" t="str">
            <v>DE 08 A 15 DÍAS</v>
          </cell>
        </row>
        <row r="7040">
          <cell r="Q7040" t="str">
            <v>BANAMEX4162759712242368124</v>
          </cell>
          <cell r="R7040" t="str">
            <v>O.K.</v>
          </cell>
          <cell r="S7040" t="str">
            <v>COMPENSADA</v>
          </cell>
          <cell r="T7040">
            <v>41628</v>
          </cell>
          <cell r="U7040">
            <v>12</v>
          </cell>
          <cell r="V7040" t="str">
            <v>DE 08 A 15 DÍAS</v>
          </cell>
        </row>
        <row r="7041">
          <cell r="Q7041" t="str">
            <v>BANAMEX4162759712242368124</v>
          </cell>
          <cell r="R7041" t="str">
            <v>O.K.</v>
          </cell>
          <cell r="S7041" t="str">
            <v>COMPENSADA</v>
          </cell>
          <cell r="T7041">
            <v>41628</v>
          </cell>
          <cell r="U7041">
            <v>12</v>
          </cell>
          <cell r="V7041" t="str">
            <v>DE 08 A 15 DÍAS</v>
          </cell>
        </row>
        <row r="7042">
          <cell r="Q7042" t="str">
            <v>BANAMEX4162759712242368124</v>
          </cell>
          <cell r="R7042" t="str">
            <v>O.K.</v>
          </cell>
          <cell r="S7042" t="str">
            <v>COMPENSADA</v>
          </cell>
          <cell r="T7042">
            <v>41628</v>
          </cell>
          <cell r="U7042">
            <v>12</v>
          </cell>
          <cell r="V7042" t="str">
            <v>DE 08 A 15 DÍAS</v>
          </cell>
        </row>
        <row r="7043">
          <cell r="Q7043" t="str">
            <v>BANAMEX4162759712242368124</v>
          </cell>
          <cell r="R7043" t="str">
            <v>O.K.</v>
          </cell>
          <cell r="S7043" t="str">
            <v>COMPENSADA</v>
          </cell>
          <cell r="T7043">
            <v>41628</v>
          </cell>
          <cell r="U7043">
            <v>12</v>
          </cell>
          <cell r="V7043" t="str">
            <v>DE 08 A 15 DÍAS</v>
          </cell>
        </row>
        <row r="7044">
          <cell r="Q7044" t="str">
            <v>BANAMEX4162759712242368124</v>
          </cell>
          <cell r="R7044" t="str">
            <v>O.K.</v>
          </cell>
          <cell r="S7044" t="str">
            <v>COMPENSADA</v>
          </cell>
          <cell r="T7044">
            <v>41628</v>
          </cell>
          <cell r="U7044">
            <v>12</v>
          </cell>
          <cell r="V7044" t="str">
            <v>DE 08 A 15 DÍAS</v>
          </cell>
        </row>
        <row r="7045">
          <cell r="Q7045" t="str">
            <v>BANAMEX4162759712242368124</v>
          </cell>
          <cell r="R7045" t="str">
            <v>O.K.</v>
          </cell>
          <cell r="S7045" t="str">
            <v>COMPENSADA</v>
          </cell>
          <cell r="T7045">
            <v>41628</v>
          </cell>
          <cell r="U7045">
            <v>12</v>
          </cell>
          <cell r="V7045" t="str">
            <v>DE 08 A 15 DÍAS</v>
          </cell>
        </row>
        <row r="7046">
          <cell r="Q7046" t="str">
            <v>BANAMEX4162759712242368132</v>
          </cell>
          <cell r="R7046" t="str">
            <v>O.K.</v>
          </cell>
          <cell r="S7046" t="str">
            <v>COMPENSADA</v>
          </cell>
          <cell r="T7046">
            <v>41628</v>
          </cell>
          <cell r="U7046">
            <v>12</v>
          </cell>
          <cell r="V7046" t="str">
            <v>DE 08 A 15 DÍAS</v>
          </cell>
        </row>
        <row r="7047">
          <cell r="Q7047" t="str">
            <v>BANAMEX4162759712242368132</v>
          </cell>
          <cell r="R7047" t="str">
            <v>O.K.</v>
          </cell>
          <cell r="S7047" t="str">
            <v>COMPENSADA</v>
          </cell>
          <cell r="T7047">
            <v>41628</v>
          </cell>
          <cell r="U7047">
            <v>12</v>
          </cell>
          <cell r="V7047" t="str">
            <v>DE 08 A 15 DÍAS</v>
          </cell>
        </row>
        <row r="7048">
          <cell r="Q7048" t="str">
            <v>BANAMEX4162759712242368132</v>
          </cell>
          <cell r="R7048" t="str">
            <v>O.K.</v>
          </cell>
          <cell r="S7048" t="str">
            <v>COMPENSADA</v>
          </cell>
          <cell r="T7048">
            <v>41628</v>
          </cell>
          <cell r="U7048">
            <v>12</v>
          </cell>
          <cell r="V7048" t="str">
            <v>DE 08 A 15 DÍAS</v>
          </cell>
        </row>
        <row r="7049">
          <cell r="Q7049" t="str">
            <v>BANAMEX4162759712242368132</v>
          </cell>
          <cell r="R7049" t="str">
            <v>O.K.</v>
          </cell>
          <cell r="S7049" t="str">
            <v>COMPENSADA</v>
          </cell>
          <cell r="T7049">
            <v>41628</v>
          </cell>
          <cell r="U7049">
            <v>12</v>
          </cell>
          <cell r="V7049" t="str">
            <v>DE 08 A 15 DÍAS</v>
          </cell>
        </row>
        <row r="7050">
          <cell r="Q7050" t="str">
            <v>BANAMEX4162759712242368132</v>
          </cell>
          <cell r="R7050" t="str">
            <v>O.K.</v>
          </cell>
          <cell r="S7050" t="str">
            <v>COMPENSADA</v>
          </cell>
          <cell r="T7050">
            <v>41628</v>
          </cell>
          <cell r="U7050">
            <v>12</v>
          </cell>
          <cell r="V7050" t="str">
            <v>DE 08 A 15 DÍAS</v>
          </cell>
        </row>
        <row r="7051">
          <cell r="Q7051" t="str">
            <v>BANAMEX4162759712242368132</v>
          </cell>
          <cell r="R7051" t="str">
            <v>O.K.</v>
          </cell>
          <cell r="S7051" t="str">
            <v>COMPENSADA</v>
          </cell>
          <cell r="T7051">
            <v>41628</v>
          </cell>
          <cell r="U7051">
            <v>12</v>
          </cell>
          <cell r="V7051" t="str">
            <v>DE 08 A 15 DÍAS</v>
          </cell>
        </row>
        <row r="7052">
          <cell r="Q7052" t="str">
            <v>BANAMEX4162759712242368132</v>
          </cell>
          <cell r="R7052" t="str">
            <v>O.K.</v>
          </cell>
          <cell r="S7052" t="str">
            <v>COMPENSADA</v>
          </cell>
          <cell r="T7052">
            <v>41628</v>
          </cell>
          <cell r="U7052">
            <v>12</v>
          </cell>
          <cell r="V7052" t="str">
            <v>DE 08 A 15 DÍAS</v>
          </cell>
        </row>
        <row r="7053">
          <cell r="Q7053" t="str">
            <v>BANAMEX4162759712242368132</v>
          </cell>
          <cell r="R7053" t="str">
            <v>O.K.</v>
          </cell>
          <cell r="S7053" t="str">
            <v>COMPENSADA</v>
          </cell>
          <cell r="T7053">
            <v>41628</v>
          </cell>
          <cell r="U7053">
            <v>12</v>
          </cell>
          <cell r="V7053" t="str">
            <v>DE 08 A 15 DÍAS</v>
          </cell>
        </row>
        <row r="7054">
          <cell r="Q7054" t="str">
            <v>BANAMEX4162759712242368132</v>
          </cell>
          <cell r="R7054" t="str">
            <v>O.K.</v>
          </cell>
          <cell r="S7054" t="str">
            <v>COMPENSADA</v>
          </cell>
          <cell r="T7054">
            <v>41628</v>
          </cell>
          <cell r="U7054">
            <v>12</v>
          </cell>
          <cell r="V7054" t="str">
            <v>DE 08 A 15 DÍAS</v>
          </cell>
        </row>
        <row r="7055">
          <cell r="Q7055" t="str">
            <v>BANAMEX4162759712242368132</v>
          </cell>
          <cell r="R7055" t="str">
            <v>O.K.</v>
          </cell>
          <cell r="S7055" t="str">
            <v>COMPENSADA</v>
          </cell>
          <cell r="T7055">
            <v>41628</v>
          </cell>
          <cell r="U7055">
            <v>12</v>
          </cell>
          <cell r="V7055" t="str">
            <v>DE 08 A 15 DÍAS</v>
          </cell>
        </row>
        <row r="7056">
          <cell r="Q7056" t="str">
            <v>BANAMEX4162759712242368132</v>
          </cell>
          <cell r="R7056" t="str">
            <v>O.K.</v>
          </cell>
          <cell r="S7056" t="str">
            <v>COMPENSADA</v>
          </cell>
          <cell r="T7056">
            <v>41628</v>
          </cell>
          <cell r="U7056">
            <v>12</v>
          </cell>
          <cell r="V7056" t="str">
            <v>DE 08 A 15 DÍAS</v>
          </cell>
        </row>
        <row r="7057">
          <cell r="Q7057" t="str">
            <v>BANAMEX4162759712242368132</v>
          </cell>
          <cell r="R7057" t="str">
            <v>O.K.</v>
          </cell>
          <cell r="S7057" t="str">
            <v>COMPENSADA</v>
          </cell>
          <cell r="T7057">
            <v>41628</v>
          </cell>
          <cell r="U7057">
            <v>12</v>
          </cell>
          <cell r="V7057" t="str">
            <v>DE 08 A 15 DÍAS</v>
          </cell>
        </row>
        <row r="7058">
          <cell r="Q7058" t="str">
            <v>BANAMEX4162759712242422715</v>
          </cell>
          <cell r="R7058" t="str">
            <v>O.K.</v>
          </cell>
          <cell r="S7058" t="str">
            <v>COMPENSADA</v>
          </cell>
          <cell r="T7058">
            <v>41628</v>
          </cell>
          <cell r="U7058">
            <v>12</v>
          </cell>
          <cell r="V7058" t="str">
            <v>DE 08 A 15 DÍAS</v>
          </cell>
        </row>
        <row r="7059">
          <cell r="Q7059" t="str">
            <v>BANAMEX4162759712242422715</v>
          </cell>
          <cell r="R7059" t="str">
            <v>O.K.</v>
          </cell>
          <cell r="S7059" t="str">
            <v>COMPENSADA</v>
          </cell>
          <cell r="T7059">
            <v>41628</v>
          </cell>
          <cell r="U7059">
            <v>12</v>
          </cell>
          <cell r="V7059" t="str">
            <v>DE 08 A 15 DÍAS</v>
          </cell>
        </row>
        <row r="7060">
          <cell r="Q7060" t="str">
            <v>BANAMEX4162759712243727070</v>
          </cell>
          <cell r="R7060" t="str">
            <v>O.K.</v>
          </cell>
          <cell r="S7060" t="str">
            <v>CONCILIADA</v>
          </cell>
          <cell r="T7060">
            <v>41628</v>
          </cell>
          <cell r="U7060">
            <v>12</v>
          </cell>
          <cell r="V7060" t="str">
            <v>DE 08 A 15 DÍAS</v>
          </cell>
        </row>
        <row r="7061">
          <cell r="Q7061" t="str">
            <v>BANAMEX4162759712245659164</v>
          </cell>
          <cell r="R7061" t="str">
            <v>O.K.</v>
          </cell>
          <cell r="S7061" t="str">
            <v>CONCILIADA</v>
          </cell>
          <cell r="T7061">
            <v>41628</v>
          </cell>
          <cell r="U7061">
            <v>12</v>
          </cell>
          <cell r="V7061" t="str">
            <v>DE 08 A 15 DÍAS</v>
          </cell>
        </row>
        <row r="7062">
          <cell r="Q7062" t="str">
            <v>BANAMEX4162759712245695903</v>
          </cell>
          <cell r="R7062" t="str">
            <v>O.K.</v>
          </cell>
          <cell r="S7062" t="str">
            <v>CONCILIADA</v>
          </cell>
          <cell r="T7062">
            <v>41628</v>
          </cell>
          <cell r="U7062">
            <v>12</v>
          </cell>
          <cell r="V7062" t="str">
            <v>DE 08 A 15 DÍAS</v>
          </cell>
        </row>
        <row r="7063">
          <cell r="Q7063" t="str">
            <v>BANAMEX4162759712245695911</v>
          </cell>
          <cell r="R7063" t="str">
            <v>O.K.</v>
          </cell>
          <cell r="S7063" t="str">
            <v>CONCILIADA</v>
          </cell>
          <cell r="T7063">
            <v>41628</v>
          </cell>
          <cell r="U7063">
            <v>12</v>
          </cell>
          <cell r="V7063" t="str">
            <v>DE 08 A 15 DÍAS</v>
          </cell>
        </row>
        <row r="7064">
          <cell r="Q7064" t="str">
            <v>BANAMEX4162759712245743497</v>
          </cell>
          <cell r="R7064" t="str">
            <v>O.K.</v>
          </cell>
          <cell r="S7064" t="str">
            <v>CONCILIADA</v>
          </cell>
          <cell r="T7064">
            <v>41628</v>
          </cell>
          <cell r="U7064">
            <v>12</v>
          </cell>
          <cell r="V7064" t="str">
            <v>DE 08 A 15 DÍAS</v>
          </cell>
        </row>
        <row r="7065">
          <cell r="Q7065" t="str">
            <v>BANAMEX4162759712245774377</v>
          </cell>
          <cell r="R7065" t="str">
            <v>O.K.</v>
          </cell>
          <cell r="S7065" t="str">
            <v>CONCILIADA</v>
          </cell>
          <cell r="T7065">
            <v>41628</v>
          </cell>
          <cell r="U7065">
            <v>12</v>
          </cell>
          <cell r="V7065" t="str">
            <v>DE 08 A 15 DÍAS</v>
          </cell>
        </row>
        <row r="7066">
          <cell r="Q7066" t="str">
            <v>BANAMEX4162759712245775705</v>
          </cell>
          <cell r="R7066" t="str">
            <v>O.K.</v>
          </cell>
          <cell r="S7066" t="str">
            <v>CONCILIADA</v>
          </cell>
          <cell r="T7066">
            <v>41628</v>
          </cell>
          <cell r="U7066">
            <v>12</v>
          </cell>
          <cell r="V7066" t="str">
            <v>DE 08 A 15 DÍAS</v>
          </cell>
        </row>
        <row r="7067">
          <cell r="Q7067" t="str">
            <v>BANAMEX4162759712245782610</v>
          </cell>
          <cell r="R7067" t="str">
            <v>O.K.</v>
          </cell>
          <cell r="S7067" t="str">
            <v>CONCILIADA</v>
          </cell>
          <cell r="T7067">
            <v>41628</v>
          </cell>
          <cell r="U7067">
            <v>12</v>
          </cell>
          <cell r="V7067" t="str">
            <v>DE 08 A 15 DÍAS</v>
          </cell>
        </row>
        <row r="7068">
          <cell r="Q7068" t="str">
            <v>BANAMEX4162759712245870779</v>
          </cell>
          <cell r="R7068" t="str">
            <v>O.K.</v>
          </cell>
          <cell r="S7068" t="str">
            <v>CONCILIADA</v>
          </cell>
          <cell r="T7068">
            <v>41628</v>
          </cell>
          <cell r="U7068">
            <v>12</v>
          </cell>
          <cell r="V7068" t="str">
            <v>DE 08 A 15 DÍAS</v>
          </cell>
        </row>
        <row r="7069">
          <cell r="Q7069" t="str">
            <v>BANAMEX4162759712243717071</v>
          </cell>
          <cell r="R7069" t="str">
            <v>O.K.</v>
          </cell>
          <cell r="S7069" t="str">
            <v>CONCILIADA</v>
          </cell>
          <cell r="T7069">
            <v>41628</v>
          </cell>
          <cell r="U7069">
            <v>12</v>
          </cell>
          <cell r="V7069" t="str">
            <v>DE 08 A 15 DÍAS</v>
          </cell>
        </row>
        <row r="7070">
          <cell r="Q7070" t="str">
            <v>BANAMEX4162759712245848635</v>
          </cell>
          <cell r="R7070" t="str">
            <v>O.K.</v>
          </cell>
          <cell r="S7070" t="str">
            <v>CONCILIADA</v>
          </cell>
          <cell r="T7070">
            <v>41628</v>
          </cell>
          <cell r="U7070">
            <v>12</v>
          </cell>
          <cell r="V7070" t="str">
            <v>DE 08 A 15 DÍAS</v>
          </cell>
        </row>
        <row r="7071">
          <cell r="Q7071" t="str">
            <v>BANAMEX4162759712241548312</v>
          </cell>
          <cell r="R7071" t="str">
            <v>O.K.</v>
          </cell>
          <cell r="S7071" t="str">
            <v>CONCILIADA</v>
          </cell>
          <cell r="T7071">
            <v>41628</v>
          </cell>
          <cell r="U7071">
            <v>12</v>
          </cell>
          <cell r="V7071" t="str">
            <v>DE 08 A 15 DÍAS</v>
          </cell>
        </row>
        <row r="7072">
          <cell r="Q7072" t="str">
            <v>BANAMEX4162759712241480854</v>
          </cell>
          <cell r="R7072" t="str">
            <v>O.K.</v>
          </cell>
          <cell r="S7072" t="str">
            <v>CONCILIADA</v>
          </cell>
          <cell r="T7072">
            <v>41628</v>
          </cell>
          <cell r="U7072">
            <v>12</v>
          </cell>
          <cell r="V7072" t="str">
            <v>DE 08 A 15 DÍAS</v>
          </cell>
        </row>
        <row r="7073">
          <cell r="Q7073" t="str">
            <v>BANAMEX4162759712245822242</v>
          </cell>
          <cell r="R7073" t="str">
            <v>O.K.</v>
          </cell>
          <cell r="S7073" t="str">
            <v>CONCILIADA</v>
          </cell>
          <cell r="T7073">
            <v>41628</v>
          </cell>
          <cell r="U7073">
            <v>12</v>
          </cell>
          <cell r="V7073" t="str">
            <v>DE 08 A 15 DÍAS</v>
          </cell>
        </row>
        <row r="7074">
          <cell r="Q7074" t="str">
            <v>BANAMEX4162759712245374806</v>
          </cell>
          <cell r="R7074" t="str">
            <v>O.K.</v>
          </cell>
          <cell r="S7074" t="str">
            <v>CONCILIADA</v>
          </cell>
          <cell r="T7074">
            <v>41628</v>
          </cell>
          <cell r="U7074">
            <v>12</v>
          </cell>
          <cell r="V7074" t="str">
            <v>DE 08 A 15 DÍAS</v>
          </cell>
        </row>
        <row r="7075">
          <cell r="Q7075" t="str">
            <v>BANAMEX4162759712243717097</v>
          </cell>
          <cell r="R7075" t="str">
            <v>O.K.</v>
          </cell>
          <cell r="S7075" t="str">
            <v>CONCILIADA</v>
          </cell>
          <cell r="T7075">
            <v>41628</v>
          </cell>
          <cell r="U7075">
            <v>12</v>
          </cell>
          <cell r="V7075" t="str">
            <v>DE 08 A 15 DÍAS</v>
          </cell>
        </row>
        <row r="7076">
          <cell r="Q7076" t="str">
            <v>BANAMEX4162759712245374848</v>
          </cell>
          <cell r="R7076" t="str">
            <v>O.K.</v>
          </cell>
          <cell r="S7076" t="str">
            <v>CONCILIADA</v>
          </cell>
          <cell r="T7076">
            <v>41628</v>
          </cell>
          <cell r="U7076">
            <v>12</v>
          </cell>
          <cell r="V7076" t="str">
            <v>DE 08 A 15 DÍAS</v>
          </cell>
        </row>
        <row r="7077">
          <cell r="Q7077" t="str">
            <v>BANAMEX4162759712241085331</v>
          </cell>
          <cell r="R7077" t="str">
            <v>O.K.</v>
          </cell>
          <cell r="S7077" t="str">
            <v>CONCILIADA</v>
          </cell>
          <cell r="T7077">
            <v>41628</v>
          </cell>
          <cell r="U7077">
            <v>12</v>
          </cell>
          <cell r="V7077" t="str">
            <v>DE 08 A 15 DÍAS</v>
          </cell>
        </row>
        <row r="7078">
          <cell r="Q7078" t="str">
            <v>BANAMEX4162759712243786100</v>
          </cell>
          <cell r="R7078" t="str">
            <v>O.K.</v>
          </cell>
          <cell r="S7078" t="str">
            <v>CONCILIADA</v>
          </cell>
          <cell r="T7078">
            <v>41628</v>
          </cell>
          <cell r="U7078">
            <v>12</v>
          </cell>
          <cell r="V7078" t="str">
            <v>DE 08 A 15 DÍAS</v>
          </cell>
        </row>
        <row r="7079">
          <cell r="Q7079" t="str">
            <v>BANAMEX4162759712245659388</v>
          </cell>
          <cell r="R7079" t="str">
            <v>O.K.</v>
          </cell>
          <cell r="S7079" t="str">
            <v>CONCILIADA</v>
          </cell>
          <cell r="T7079">
            <v>41628</v>
          </cell>
          <cell r="U7079">
            <v>12</v>
          </cell>
          <cell r="V7079" t="str">
            <v>DE 08 A 15 DÍAS</v>
          </cell>
        </row>
        <row r="7080">
          <cell r="Q7080" t="str">
            <v>BANAMEX4162759712245695929</v>
          </cell>
          <cell r="R7080" t="str">
            <v>O.K.</v>
          </cell>
          <cell r="S7080" t="str">
            <v>CONCILIADA</v>
          </cell>
          <cell r="T7080">
            <v>41628</v>
          </cell>
          <cell r="U7080">
            <v>12</v>
          </cell>
          <cell r="V7080" t="str">
            <v>DE 08 A 15 DÍAS</v>
          </cell>
        </row>
        <row r="7081">
          <cell r="Q7081" t="str">
            <v>BANAMEX4162759712245541289</v>
          </cell>
          <cell r="R7081" t="str">
            <v>O.K.</v>
          </cell>
          <cell r="S7081" t="str">
            <v>CONCILIADA</v>
          </cell>
          <cell r="T7081">
            <v>41628</v>
          </cell>
          <cell r="U7081">
            <v>12</v>
          </cell>
          <cell r="V7081" t="str">
            <v>DE 08 A 15 DÍAS</v>
          </cell>
        </row>
        <row r="7082">
          <cell r="Q7082" t="str">
            <v>BANAMEX4162759712245774989</v>
          </cell>
          <cell r="R7082" t="str">
            <v>O.K.</v>
          </cell>
          <cell r="S7082" t="str">
            <v>CONCILIADA</v>
          </cell>
          <cell r="T7082">
            <v>41628</v>
          </cell>
          <cell r="U7082">
            <v>12</v>
          </cell>
          <cell r="V7082" t="str">
            <v>DE 08 A 15 DÍAS</v>
          </cell>
        </row>
        <row r="7083">
          <cell r="Q7083" t="str">
            <v>BANAMEX4162759712246045652</v>
          </cell>
          <cell r="R7083" t="str">
            <v>O.K.</v>
          </cell>
          <cell r="S7083" t="str">
            <v>CONCILIADA</v>
          </cell>
          <cell r="T7083">
            <v>41628</v>
          </cell>
          <cell r="U7083">
            <v>12</v>
          </cell>
          <cell r="V7083" t="str">
            <v>DE 08 A 15 DÍAS</v>
          </cell>
        </row>
        <row r="7084">
          <cell r="Q7084" t="str">
            <v>BANAMEX4162759712246743777</v>
          </cell>
          <cell r="R7084" t="str">
            <v>O.K.</v>
          </cell>
          <cell r="S7084" t="str">
            <v>CONCILIADA</v>
          </cell>
          <cell r="T7084">
            <v>41628</v>
          </cell>
          <cell r="U7084">
            <v>12</v>
          </cell>
          <cell r="V7084" t="str">
            <v>DE 08 A 15 DÍAS</v>
          </cell>
        </row>
        <row r="7085">
          <cell r="Q7085" t="str">
            <v>BANAMEX4162759712246025654</v>
          </cell>
          <cell r="R7085" t="str">
            <v>O.K.</v>
          </cell>
          <cell r="S7085" t="str">
            <v>CONCILIADA</v>
          </cell>
          <cell r="T7085">
            <v>41628</v>
          </cell>
          <cell r="U7085">
            <v>12</v>
          </cell>
          <cell r="V7085" t="str">
            <v>DE 08 A 15 DÍAS</v>
          </cell>
        </row>
        <row r="7086">
          <cell r="Q7086" t="str">
            <v>BANAMEX4162759712241673839</v>
          </cell>
          <cell r="R7086" t="str">
            <v>O.K.</v>
          </cell>
          <cell r="S7086" t="str">
            <v>CONCILIADA</v>
          </cell>
          <cell r="T7086">
            <v>41628</v>
          </cell>
          <cell r="U7086">
            <v>12</v>
          </cell>
          <cell r="V7086" t="str">
            <v>DE 08 A 15 DÍAS</v>
          </cell>
        </row>
        <row r="7087">
          <cell r="Q7087" t="str">
            <v>BANAMEX4162759712245374699</v>
          </cell>
          <cell r="R7087" t="str">
            <v>O.K.</v>
          </cell>
          <cell r="S7087" t="str">
            <v>CONCILIADA</v>
          </cell>
          <cell r="T7087">
            <v>41628</v>
          </cell>
          <cell r="U7087">
            <v>12</v>
          </cell>
          <cell r="V7087" t="str">
            <v>DE 08 A 15 DÍAS</v>
          </cell>
        </row>
        <row r="7088">
          <cell r="Q7088" t="str">
            <v>BANAMEX4162759712245374764</v>
          </cell>
          <cell r="R7088" t="str">
            <v>O.K.</v>
          </cell>
          <cell r="S7088" t="str">
            <v>CONCILIADA</v>
          </cell>
          <cell r="T7088">
            <v>41628</v>
          </cell>
          <cell r="U7088">
            <v>12</v>
          </cell>
          <cell r="V7088" t="str">
            <v>DE 08 A 15 DÍAS</v>
          </cell>
        </row>
        <row r="7089">
          <cell r="Q7089" t="str">
            <v>BANAMEX4162759712245374756</v>
          </cell>
          <cell r="R7089" t="str">
            <v>O.K.</v>
          </cell>
          <cell r="S7089" t="str">
            <v>CONCILIADA</v>
          </cell>
          <cell r="T7089">
            <v>41628</v>
          </cell>
          <cell r="U7089">
            <v>12</v>
          </cell>
          <cell r="V7089" t="str">
            <v>DE 08 A 15 DÍAS</v>
          </cell>
        </row>
        <row r="7090">
          <cell r="Q7090" t="str">
            <v>BANAMEX4162759712245374905</v>
          </cell>
          <cell r="R7090" t="str">
            <v>O.K.</v>
          </cell>
          <cell r="S7090" t="str">
            <v>CONCILIADA</v>
          </cell>
          <cell r="T7090">
            <v>41628</v>
          </cell>
          <cell r="U7090">
            <v>12</v>
          </cell>
          <cell r="V7090" t="str">
            <v>DE 08 A 15 DÍAS</v>
          </cell>
        </row>
        <row r="7091">
          <cell r="Q7091" t="str">
            <v>BANAMEX4162759712245614128</v>
          </cell>
          <cell r="R7091" t="str">
            <v>O.K.</v>
          </cell>
          <cell r="S7091" t="str">
            <v>CONCILIADA</v>
          </cell>
          <cell r="T7091">
            <v>41628</v>
          </cell>
          <cell r="U7091">
            <v>12</v>
          </cell>
          <cell r="V7091" t="str">
            <v>DE 08 A 15 DÍAS</v>
          </cell>
        </row>
        <row r="7092">
          <cell r="Q7092" t="str">
            <v>BANAMEX4162759712241781160</v>
          </cell>
          <cell r="R7092" t="str">
            <v>O.K.</v>
          </cell>
          <cell r="S7092" t="str">
            <v>CONCILIADA</v>
          </cell>
          <cell r="T7092">
            <v>41628</v>
          </cell>
          <cell r="U7092">
            <v>12</v>
          </cell>
          <cell r="V7092" t="str">
            <v>DE 08 A 15 DÍAS</v>
          </cell>
        </row>
        <row r="7093">
          <cell r="Q7093" t="str">
            <v>BANAMEX4162759712245374889</v>
          </cell>
          <cell r="R7093" t="str">
            <v>O.K.</v>
          </cell>
          <cell r="S7093" t="str">
            <v>CONCILIADA</v>
          </cell>
          <cell r="T7093">
            <v>41628</v>
          </cell>
          <cell r="U7093">
            <v>12</v>
          </cell>
          <cell r="V7093" t="str">
            <v>DE 08 A 15 DÍAS</v>
          </cell>
        </row>
        <row r="7094">
          <cell r="Q7094" t="str">
            <v>BANAMEX4162759712245374921</v>
          </cell>
          <cell r="R7094" t="str">
            <v>O.K.</v>
          </cell>
          <cell r="S7094" t="str">
            <v>CONCILIADA</v>
          </cell>
          <cell r="T7094">
            <v>41628</v>
          </cell>
          <cell r="U7094">
            <v>12</v>
          </cell>
          <cell r="V7094" t="str">
            <v>DE 08 A 15 DÍAS</v>
          </cell>
        </row>
        <row r="7095">
          <cell r="Q7095" t="str">
            <v>BANAMEX4162759712243717089</v>
          </cell>
          <cell r="R7095" t="str">
            <v>O.K.</v>
          </cell>
          <cell r="S7095" t="str">
            <v>CONCILIADA</v>
          </cell>
          <cell r="T7095">
            <v>41628</v>
          </cell>
          <cell r="U7095">
            <v>12</v>
          </cell>
          <cell r="V7095" t="str">
            <v>DE 08 A 15 DÍAS</v>
          </cell>
        </row>
        <row r="7096">
          <cell r="Q7096" t="str">
            <v>BANAMEX4162759712245659370</v>
          </cell>
          <cell r="R7096" t="str">
            <v>O.K.</v>
          </cell>
          <cell r="S7096" t="str">
            <v>CONCILIADA</v>
          </cell>
          <cell r="T7096">
            <v>41628</v>
          </cell>
          <cell r="U7096">
            <v>12</v>
          </cell>
          <cell r="V7096" t="str">
            <v>DE 08 A 15 DÍAS</v>
          </cell>
        </row>
        <row r="7097">
          <cell r="Q7097" t="str">
            <v>BANAMEX4162759712245695937</v>
          </cell>
          <cell r="R7097" t="str">
            <v>O.K.</v>
          </cell>
          <cell r="S7097" t="str">
            <v>CONCILIADA</v>
          </cell>
          <cell r="T7097">
            <v>41628</v>
          </cell>
          <cell r="U7097">
            <v>12</v>
          </cell>
          <cell r="V7097" t="str">
            <v>DE 08 A 15 DÍAS</v>
          </cell>
        </row>
        <row r="7098">
          <cell r="Q7098" t="str">
            <v>BANAMEX4162759712243336179</v>
          </cell>
          <cell r="R7098" t="str">
            <v>O.K.</v>
          </cell>
          <cell r="S7098" t="str">
            <v>CONCILIADA</v>
          </cell>
          <cell r="T7098">
            <v>41628</v>
          </cell>
          <cell r="U7098">
            <v>12</v>
          </cell>
          <cell r="V7098" t="str">
            <v>DE 08 A 15 DÍAS</v>
          </cell>
        </row>
        <row r="7099">
          <cell r="Q7099" t="str">
            <v>BANAMEX4162759712245743489</v>
          </cell>
          <cell r="R7099" t="str">
            <v>O.K.</v>
          </cell>
          <cell r="S7099" t="str">
            <v>CONCILIADA</v>
          </cell>
          <cell r="T7099">
            <v>41628</v>
          </cell>
          <cell r="U7099">
            <v>12</v>
          </cell>
          <cell r="V7099" t="str">
            <v>DE 08 A 15 DÍAS</v>
          </cell>
        </row>
        <row r="7100">
          <cell r="Q7100" t="str">
            <v>BANAMEX4162759712241450691</v>
          </cell>
          <cell r="R7100" t="str">
            <v>O.K.</v>
          </cell>
          <cell r="S7100" t="str">
            <v>CONCILIADA</v>
          </cell>
          <cell r="T7100">
            <v>41628</v>
          </cell>
          <cell r="U7100">
            <v>12</v>
          </cell>
          <cell r="V7100" t="str">
            <v>DE 08 A 15 DÍAS</v>
          </cell>
        </row>
        <row r="7101">
          <cell r="Q7101" t="str">
            <v>BANAMEX4162759712245848627</v>
          </cell>
          <cell r="R7101" t="str">
            <v>O.K.</v>
          </cell>
          <cell r="S7101" t="str">
            <v>CONCILIADA</v>
          </cell>
          <cell r="T7101">
            <v>41628</v>
          </cell>
          <cell r="U7101">
            <v>12</v>
          </cell>
          <cell r="V7101" t="str">
            <v>DE 08 A 15 DÍAS</v>
          </cell>
        </row>
        <row r="7102">
          <cell r="Q7102" t="str">
            <v>BANAMEX4162759712245519137</v>
          </cell>
          <cell r="R7102" t="str">
            <v>O.K.</v>
          </cell>
          <cell r="S7102" t="str">
            <v>CONCILIADA</v>
          </cell>
          <cell r="T7102">
            <v>41628</v>
          </cell>
          <cell r="U7102">
            <v>12</v>
          </cell>
          <cell r="V7102" t="str">
            <v>DE 08 A 15 DÍAS</v>
          </cell>
        </row>
        <row r="7103">
          <cell r="Q7103" t="str">
            <v>BANAMEX4162759712245374954</v>
          </cell>
          <cell r="R7103" t="str">
            <v>O.K.</v>
          </cell>
          <cell r="S7103" t="str">
            <v>CONCILIADA</v>
          </cell>
          <cell r="T7103">
            <v>41628</v>
          </cell>
          <cell r="U7103">
            <v>12</v>
          </cell>
          <cell r="V7103" t="str">
            <v>DE 08 A 15 DÍAS</v>
          </cell>
        </row>
        <row r="7104">
          <cell r="Q7104" t="str">
            <v>BANAMEX4162759712245374798</v>
          </cell>
          <cell r="R7104" t="str">
            <v>O.K.</v>
          </cell>
          <cell r="S7104" t="str">
            <v>CONCILIADA</v>
          </cell>
          <cell r="T7104">
            <v>41628</v>
          </cell>
          <cell r="U7104">
            <v>12</v>
          </cell>
          <cell r="V7104" t="str">
            <v>DE 08 A 15 DÍAS</v>
          </cell>
        </row>
        <row r="7105">
          <cell r="Q7105" t="str">
            <v>BANAMEX4162759712245374822</v>
          </cell>
          <cell r="R7105" t="str">
            <v>O.K.</v>
          </cell>
          <cell r="S7105" t="str">
            <v>CONCILIADA</v>
          </cell>
          <cell r="T7105">
            <v>41628</v>
          </cell>
          <cell r="U7105">
            <v>12</v>
          </cell>
          <cell r="V7105" t="str">
            <v>DE 08 A 15 DÍAS</v>
          </cell>
        </row>
        <row r="7106">
          <cell r="Q7106" t="str">
            <v>BANAMEX4162759712245374814</v>
          </cell>
          <cell r="R7106" t="str">
            <v>O.K.</v>
          </cell>
          <cell r="S7106" t="str">
            <v>CONCILIADA</v>
          </cell>
          <cell r="T7106">
            <v>41628</v>
          </cell>
          <cell r="U7106">
            <v>12</v>
          </cell>
          <cell r="V7106" t="str">
            <v>DE 08 A 15 DÍAS</v>
          </cell>
        </row>
        <row r="7107">
          <cell r="Q7107" t="str">
            <v>BANAMEX4162759712241635689</v>
          </cell>
          <cell r="R7107" t="str">
            <v>O.K.</v>
          </cell>
          <cell r="S7107" t="str">
            <v>CONCILIADA</v>
          </cell>
          <cell r="T7107">
            <v>41628</v>
          </cell>
          <cell r="U7107">
            <v>12</v>
          </cell>
          <cell r="V7107" t="str">
            <v>DE 08 A 15 DÍAS</v>
          </cell>
        </row>
        <row r="7108">
          <cell r="Q7108" t="str">
            <v>BANAMEX4162759712241002061</v>
          </cell>
          <cell r="R7108" t="str">
            <v>O.K.</v>
          </cell>
          <cell r="S7108" t="str">
            <v>CONCILIADA</v>
          </cell>
          <cell r="T7108">
            <v>41628</v>
          </cell>
          <cell r="U7108">
            <v>12</v>
          </cell>
          <cell r="V7108" t="str">
            <v>DE 08 A 15 DÍAS</v>
          </cell>
        </row>
        <row r="7109">
          <cell r="Q7109" t="str">
            <v>BANAMEX4162759712241560374</v>
          </cell>
          <cell r="R7109" t="str">
            <v>O.K.</v>
          </cell>
          <cell r="S7109" t="str">
            <v>CONCILIADA</v>
          </cell>
          <cell r="T7109">
            <v>41628</v>
          </cell>
          <cell r="U7109">
            <v>12</v>
          </cell>
          <cell r="V7109" t="str">
            <v>DE 08 A 15 DÍAS</v>
          </cell>
        </row>
        <row r="7110">
          <cell r="Q7110" t="str">
            <v>BANAMEX4162759712245709068</v>
          </cell>
          <cell r="R7110" t="str">
            <v>O.K.</v>
          </cell>
          <cell r="S7110" t="str">
            <v>CONCILIADA</v>
          </cell>
          <cell r="T7110">
            <v>41628</v>
          </cell>
          <cell r="U7110">
            <v>12</v>
          </cell>
          <cell r="V7110" t="str">
            <v>DE 08 A 15 DÍAS</v>
          </cell>
        </row>
        <row r="7111">
          <cell r="Q7111" t="str">
            <v>BANAMEX4162759712243863099</v>
          </cell>
          <cell r="R7111" t="str">
            <v>O.K.</v>
          </cell>
          <cell r="S7111" t="str">
            <v>CONCILIADA</v>
          </cell>
          <cell r="T7111">
            <v>41628</v>
          </cell>
          <cell r="U7111">
            <v>12</v>
          </cell>
          <cell r="V7111" t="str">
            <v>DE 08 A 15 DÍAS</v>
          </cell>
        </row>
        <row r="7112">
          <cell r="Q7112" t="str">
            <v>BANAMEX4162759712241654904</v>
          </cell>
          <cell r="R7112" t="str">
            <v>O.K.</v>
          </cell>
          <cell r="S7112" t="str">
            <v>CONCILIADA</v>
          </cell>
          <cell r="T7112">
            <v>41628</v>
          </cell>
          <cell r="U7112">
            <v>12</v>
          </cell>
          <cell r="V7112" t="str">
            <v>DE 08 A 15 DÍAS</v>
          </cell>
        </row>
        <row r="7113">
          <cell r="Q7113" t="str">
            <v>BANAMEX4162759712241054956</v>
          </cell>
          <cell r="R7113" t="str">
            <v>O.K.</v>
          </cell>
          <cell r="S7113" t="str">
            <v>CONCILIADA</v>
          </cell>
          <cell r="T7113">
            <v>41628</v>
          </cell>
          <cell r="U7113">
            <v>12</v>
          </cell>
          <cell r="V7113" t="str">
            <v>DE 08 A 15 DÍAS</v>
          </cell>
        </row>
        <row r="7114">
          <cell r="Q7114" t="str">
            <v>BANAMEX4162759712245410923</v>
          </cell>
          <cell r="R7114" t="str">
            <v>O.K.</v>
          </cell>
          <cell r="S7114" t="str">
            <v>CONCILIADA</v>
          </cell>
          <cell r="T7114">
            <v>41628</v>
          </cell>
          <cell r="U7114">
            <v>12</v>
          </cell>
          <cell r="V7114" t="str">
            <v>DE 08 A 15 DÍAS</v>
          </cell>
        </row>
        <row r="7115">
          <cell r="Q7115" t="str">
            <v>BANAMEX4162759712245374780</v>
          </cell>
          <cell r="R7115" t="str">
            <v>O.K.</v>
          </cell>
          <cell r="S7115" t="str">
            <v>CONCILIADA</v>
          </cell>
          <cell r="T7115">
            <v>41628</v>
          </cell>
          <cell r="U7115">
            <v>12</v>
          </cell>
          <cell r="V7115" t="str">
            <v>DE 08 A 15 DÍAS</v>
          </cell>
        </row>
        <row r="7116">
          <cell r="Q7116" t="str">
            <v>BANAMEX4162759712241492131</v>
          </cell>
          <cell r="R7116" t="str">
            <v>O.K.</v>
          </cell>
          <cell r="S7116" t="str">
            <v>CONCILIADA</v>
          </cell>
          <cell r="T7116">
            <v>41628</v>
          </cell>
          <cell r="U7116">
            <v>12</v>
          </cell>
          <cell r="V7116" t="str">
            <v>DE 08 A 15 DÍAS</v>
          </cell>
        </row>
        <row r="7117">
          <cell r="Q7117" t="str">
            <v>BANAMEX4162759712241450667</v>
          </cell>
          <cell r="R7117" t="str">
            <v>O.K.</v>
          </cell>
          <cell r="S7117" t="str">
            <v>CONCILIADA</v>
          </cell>
          <cell r="T7117">
            <v>41628</v>
          </cell>
          <cell r="U7117">
            <v>12</v>
          </cell>
          <cell r="V7117" t="str">
            <v>DE 08 A 15 DÍAS</v>
          </cell>
        </row>
        <row r="7118">
          <cell r="Q7118" t="str">
            <v>BANAMEX4162759712241528132</v>
          </cell>
          <cell r="R7118" t="str">
            <v>O.K.</v>
          </cell>
          <cell r="S7118" t="str">
            <v>CONCILIADA</v>
          </cell>
          <cell r="T7118">
            <v>41628</v>
          </cell>
          <cell r="U7118">
            <v>12</v>
          </cell>
          <cell r="V7118" t="str">
            <v>DE 08 A 15 DÍAS</v>
          </cell>
        </row>
        <row r="7119">
          <cell r="Q7119" t="str">
            <v>BANAMEX4162759712245781752</v>
          </cell>
          <cell r="R7119" t="str">
            <v>O.K.</v>
          </cell>
          <cell r="S7119" t="str">
            <v>CONCILIADA</v>
          </cell>
          <cell r="T7119">
            <v>41628</v>
          </cell>
          <cell r="U7119">
            <v>12</v>
          </cell>
          <cell r="V7119" t="str">
            <v>DE 08 A 15 DÍAS</v>
          </cell>
        </row>
        <row r="7120">
          <cell r="Q7120" t="str">
            <v>BANAMEX4162759712241412055</v>
          </cell>
          <cell r="R7120" t="str">
            <v>O.K.</v>
          </cell>
          <cell r="S7120" t="str">
            <v>CONCILIADA</v>
          </cell>
          <cell r="T7120">
            <v>41628</v>
          </cell>
          <cell r="U7120">
            <v>12</v>
          </cell>
          <cell r="V7120" t="str">
            <v>DE 08 A 15 DÍAS</v>
          </cell>
        </row>
        <row r="7121">
          <cell r="Q7121" t="str">
            <v>BANAMEX4162759712242064673</v>
          </cell>
          <cell r="R7121" t="str">
            <v>O.K.</v>
          </cell>
          <cell r="S7121" t="str">
            <v>CONCILIADA</v>
          </cell>
          <cell r="T7121">
            <v>41628</v>
          </cell>
          <cell r="U7121">
            <v>12</v>
          </cell>
          <cell r="V7121" t="str">
            <v>DE 08 A 15 DÍAS</v>
          </cell>
        </row>
        <row r="7122">
          <cell r="Q7122" t="str">
            <v>BANAMEX4162759712241713502</v>
          </cell>
          <cell r="R7122" t="str">
            <v>O.K.</v>
          </cell>
          <cell r="S7122" t="str">
            <v>CONCILIADA</v>
          </cell>
          <cell r="T7122">
            <v>41628</v>
          </cell>
          <cell r="U7122">
            <v>12</v>
          </cell>
          <cell r="V7122" t="str">
            <v>DE 08 A 15 DÍAS</v>
          </cell>
        </row>
        <row r="7123">
          <cell r="Q7123" t="str">
            <v>BANAMEX4162759712241658277</v>
          </cell>
          <cell r="R7123" t="str">
            <v>O.K.</v>
          </cell>
          <cell r="S7123" t="str">
            <v>CONCILIADA</v>
          </cell>
          <cell r="T7123">
            <v>41628</v>
          </cell>
          <cell r="U7123">
            <v>12</v>
          </cell>
          <cell r="V7123" t="str">
            <v>DE 08 A 15 DÍAS</v>
          </cell>
        </row>
        <row r="7124">
          <cell r="Q7124" t="str">
            <v>BANAMEX4162759712241412006</v>
          </cell>
          <cell r="R7124" t="str">
            <v>O.K.</v>
          </cell>
          <cell r="S7124" t="str">
            <v>CONCILIADA</v>
          </cell>
          <cell r="T7124">
            <v>41628</v>
          </cell>
          <cell r="U7124">
            <v>12</v>
          </cell>
          <cell r="V7124" t="str">
            <v>DE 08 A 15 DÍAS</v>
          </cell>
        </row>
        <row r="7125">
          <cell r="Q7125" t="str">
            <v>BANAMEX4162759712245725379</v>
          </cell>
          <cell r="R7125" t="str">
            <v>O.K.</v>
          </cell>
          <cell r="S7125" t="str">
            <v>CONCILIADA</v>
          </cell>
          <cell r="T7125">
            <v>41628</v>
          </cell>
          <cell r="U7125">
            <v>12</v>
          </cell>
          <cell r="V7125" t="str">
            <v>DE 08 A 15 DÍAS</v>
          </cell>
        </row>
        <row r="7126">
          <cell r="Q7126" t="str">
            <v>BANAMEX4162759712245982699</v>
          </cell>
          <cell r="R7126" t="str">
            <v>O.K.</v>
          </cell>
          <cell r="S7126" t="str">
            <v>CONCILIADA</v>
          </cell>
          <cell r="T7126">
            <v>41628</v>
          </cell>
          <cell r="U7126">
            <v>12</v>
          </cell>
          <cell r="V7126" t="str">
            <v>DE 08 A 15 DÍAS</v>
          </cell>
        </row>
        <row r="7127">
          <cell r="Q7127" t="str">
            <v>BANAMEX4162759712241001952</v>
          </cell>
          <cell r="R7127" t="str">
            <v>O.K.</v>
          </cell>
          <cell r="S7127" t="str">
            <v>CONCILIADA</v>
          </cell>
          <cell r="T7127">
            <v>41628</v>
          </cell>
          <cell r="U7127">
            <v>12</v>
          </cell>
          <cell r="V7127" t="str">
            <v>DE 08 A 15 DÍAS</v>
          </cell>
        </row>
        <row r="7128">
          <cell r="Q7128" t="str">
            <v>BANAMEX4162759712245695895</v>
          </cell>
          <cell r="R7128" t="str">
            <v>O.K.</v>
          </cell>
          <cell r="S7128" t="str">
            <v>CONCILIADA</v>
          </cell>
          <cell r="T7128">
            <v>41628</v>
          </cell>
          <cell r="U7128">
            <v>12</v>
          </cell>
          <cell r="V7128" t="str">
            <v>DE 08 A 15 DÍAS</v>
          </cell>
        </row>
        <row r="7129">
          <cell r="Q7129" t="str">
            <v>BANAMEX4162759712241505437</v>
          </cell>
          <cell r="R7129" t="str">
            <v>O.K.</v>
          </cell>
          <cell r="S7129" t="str">
            <v>CONCILIADA</v>
          </cell>
          <cell r="T7129">
            <v>41628</v>
          </cell>
          <cell r="U7129">
            <v>12</v>
          </cell>
          <cell r="V7129" t="str">
            <v>DE 08 A 15 DÍAS</v>
          </cell>
        </row>
        <row r="7130">
          <cell r="Q7130" t="str">
            <v>BANAMEX4162759712245768064</v>
          </cell>
          <cell r="R7130" t="str">
            <v>O.K.</v>
          </cell>
          <cell r="S7130" t="str">
            <v>CONCILIADA</v>
          </cell>
          <cell r="T7130">
            <v>41628</v>
          </cell>
          <cell r="U7130">
            <v>12</v>
          </cell>
          <cell r="V7130" t="str">
            <v>DE 08 A 15 DÍAS</v>
          </cell>
        </row>
        <row r="7131">
          <cell r="Q7131" t="str">
            <v>BANAMEX4162759712245374830</v>
          </cell>
          <cell r="R7131" t="str">
            <v>O.K.</v>
          </cell>
          <cell r="S7131" t="str">
            <v>CONCILIADA</v>
          </cell>
          <cell r="T7131">
            <v>41628</v>
          </cell>
          <cell r="U7131">
            <v>12</v>
          </cell>
          <cell r="V7131" t="str">
            <v>DE 08 A 15 DÍAS</v>
          </cell>
        </row>
        <row r="7132">
          <cell r="Q7132" t="str">
            <v>BANAMEX4162759712241480870</v>
          </cell>
          <cell r="R7132" t="str">
            <v>O.K.</v>
          </cell>
          <cell r="S7132" t="str">
            <v>CONCILIADA</v>
          </cell>
          <cell r="T7132">
            <v>41628</v>
          </cell>
          <cell r="U7132">
            <v>12</v>
          </cell>
          <cell r="V7132" t="str">
            <v>DE 08 A 15 DÍAS</v>
          </cell>
        </row>
        <row r="7133">
          <cell r="Q7133" t="str">
            <v>BANAMEX4162759712246025670</v>
          </cell>
          <cell r="R7133" t="str">
            <v>O.K.</v>
          </cell>
          <cell r="S7133" t="str">
            <v>CONCILIADA</v>
          </cell>
          <cell r="T7133">
            <v>41628</v>
          </cell>
          <cell r="U7133">
            <v>12</v>
          </cell>
          <cell r="V7133" t="str">
            <v>DE 08 A 15 DÍAS</v>
          </cell>
        </row>
        <row r="7134">
          <cell r="Q7134" t="str">
            <v>BANAMEX4162759712245504378</v>
          </cell>
          <cell r="R7134" t="str">
            <v>O.K.</v>
          </cell>
          <cell r="S7134" t="str">
            <v>CONCILIADA</v>
          </cell>
          <cell r="T7134">
            <v>41628</v>
          </cell>
          <cell r="U7134">
            <v>12</v>
          </cell>
          <cell r="V7134" t="str">
            <v>DE 08 A 15 DÍAS</v>
          </cell>
        </row>
        <row r="7135">
          <cell r="Q7135" t="str">
            <v>BANAMEX4162759712241268051</v>
          </cell>
          <cell r="R7135" t="str">
            <v>O.K.</v>
          </cell>
          <cell r="S7135" t="str">
            <v>CONCILIADA</v>
          </cell>
          <cell r="T7135">
            <v>41628</v>
          </cell>
          <cell r="U7135">
            <v>12</v>
          </cell>
          <cell r="V7135" t="str">
            <v>DE 08 A 15 DÍAS</v>
          </cell>
        </row>
        <row r="7136">
          <cell r="Q7136" t="str">
            <v>BANAMEX4162759712241557859</v>
          </cell>
          <cell r="R7136" t="str">
            <v>O.K.</v>
          </cell>
          <cell r="S7136" t="str">
            <v>CONCILIADA</v>
          </cell>
          <cell r="T7136">
            <v>41628</v>
          </cell>
          <cell r="U7136">
            <v>12</v>
          </cell>
          <cell r="V7136" t="str">
            <v>DE 08 A 15 DÍAS</v>
          </cell>
        </row>
        <row r="7137">
          <cell r="Q7137" t="str">
            <v>BANAMEX4162759712245374871</v>
          </cell>
          <cell r="R7137" t="str">
            <v>O.K.</v>
          </cell>
          <cell r="S7137" t="str">
            <v>CONCILIADA</v>
          </cell>
          <cell r="T7137">
            <v>41628</v>
          </cell>
          <cell r="U7137">
            <v>12</v>
          </cell>
          <cell r="V7137" t="str">
            <v>DE 08 A 15 DÍAS</v>
          </cell>
        </row>
        <row r="7138">
          <cell r="Q7138" t="str">
            <v>BANAMEX4162759712241483114</v>
          </cell>
          <cell r="R7138" t="str">
            <v>O.K.</v>
          </cell>
          <cell r="S7138" t="str">
            <v>CONCILIADA</v>
          </cell>
          <cell r="T7138">
            <v>41628</v>
          </cell>
          <cell r="U7138">
            <v>12</v>
          </cell>
          <cell r="V7138" t="str">
            <v>DE 08 A 15 DÍAS</v>
          </cell>
        </row>
        <row r="7139">
          <cell r="Q7139" t="str">
            <v>BANAMEX4162759712241247964</v>
          </cell>
          <cell r="R7139" t="str">
            <v>O.K.</v>
          </cell>
          <cell r="S7139" t="str">
            <v>CONCILIADA</v>
          </cell>
          <cell r="T7139">
            <v>41628</v>
          </cell>
          <cell r="U7139">
            <v>12</v>
          </cell>
          <cell r="V7139" t="str">
            <v>DE 08 A 15 DÍAS</v>
          </cell>
        </row>
        <row r="7140">
          <cell r="Q7140" t="str">
            <v>BANAMEX4162759712242116887</v>
          </cell>
          <cell r="R7140" t="str">
            <v>O.K.</v>
          </cell>
          <cell r="S7140" t="str">
            <v>CONCILIADA</v>
          </cell>
          <cell r="T7140">
            <v>41628</v>
          </cell>
          <cell r="U7140">
            <v>12</v>
          </cell>
          <cell r="V7140" t="str">
            <v>DE 08 A 15 DÍAS</v>
          </cell>
        </row>
        <row r="7141">
          <cell r="Q7141" t="str">
            <v>BANAMEX4162759712241000077</v>
          </cell>
          <cell r="R7141" t="str">
            <v>O.K.</v>
          </cell>
          <cell r="S7141" t="str">
            <v>CONCILIADA</v>
          </cell>
          <cell r="T7141">
            <v>41628</v>
          </cell>
          <cell r="U7141">
            <v>12</v>
          </cell>
          <cell r="V7141" t="str">
            <v>DE 08 A 15 DÍAS</v>
          </cell>
        </row>
        <row r="7142">
          <cell r="Q7142" t="str">
            <v>BANAMEX4162759712245374939</v>
          </cell>
          <cell r="R7142" t="str">
            <v>O.K.</v>
          </cell>
          <cell r="S7142" t="str">
            <v>CONCILIADA</v>
          </cell>
          <cell r="T7142">
            <v>41628</v>
          </cell>
          <cell r="U7142">
            <v>12</v>
          </cell>
          <cell r="V7142" t="str">
            <v>DE 08 A 15 DÍAS</v>
          </cell>
        </row>
        <row r="7143">
          <cell r="Q7143" t="str">
            <v>BANAMEX4162759712243786118</v>
          </cell>
          <cell r="R7143" t="str">
            <v>O.K.</v>
          </cell>
          <cell r="S7143" t="str">
            <v>CONCILIADA</v>
          </cell>
          <cell r="T7143">
            <v>41628</v>
          </cell>
          <cell r="U7143">
            <v>12</v>
          </cell>
          <cell r="V7143" t="str">
            <v>DE 08 A 15 DÍAS</v>
          </cell>
        </row>
        <row r="7144">
          <cell r="Q7144" t="str">
            <v>BANAMEX4162759712241435759</v>
          </cell>
          <cell r="R7144" t="str">
            <v>O.K.</v>
          </cell>
          <cell r="S7144" t="str">
            <v>CONCILIADA</v>
          </cell>
          <cell r="T7144">
            <v>41628</v>
          </cell>
          <cell r="U7144">
            <v>12</v>
          </cell>
          <cell r="V7144" t="str">
            <v>DE 08 A 15 DÍAS</v>
          </cell>
        </row>
        <row r="7145">
          <cell r="Q7145" t="str">
            <v>BANAMEX4162759712241168970</v>
          </cell>
          <cell r="R7145" t="str">
            <v>O.K.</v>
          </cell>
          <cell r="S7145" t="str">
            <v>CONCILIADA</v>
          </cell>
          <cell r="T7145">
            <v>41628</v>
          </cell>
          <cell r="U7145">
            <v>12</v>
          </cell>
          <cell r="V7145" t="str">
            <v>DE 08 A 15 DÍAS</v>
          </cell>
        </row>
        <row r="7146">
          <cell r="Q7146" t="str">
            <v>BANAMEX4162759712241687680</v>
          </cell>
          <cell r="R7146" t="str">
            <v>O.K.</v>
          </cell>
          <cell r="S7146" t="str">
            <v>CONCILIADA</v>
          </cell>
          <cell r="T7146">
            <v>41628</v>
          </cell>
          <cell r="U7146">
            <v>12</v>
          </cell>
          <cell r="V7146" t="str">
            <v>DE 08 A 15 DÍAS</v>
          </cell>
        </row>
        <row r="7147">
          <cell r="Q7147" t="str">
            <v>BANAMEX4162759712241658673</v>
          </cell>
          <cell r="R7147" t="str">
            <v>O.K.</v>
          </cell>
          <cell r="S7147" t="str">
            <v>CONCILIADA</v>
          </cell>
          <cell r="T7147">
            <v>41628</v>
          </cell>
          <cell r="U7147">
            <v>12</v>
          </cell>
          <cell r="V7147" t="str">
            <v>DE 08 A 15 DÍAS</v>
          </cell>
        </row>
        <row r="7148">
          <cell r="Q7148" t="str">
            <v>BANAMEX4162759712245374855</v>
          </cell>
          <cell r="R7148" t="str">
            <v>O.K.</v>
          </cell>
          <cell r="S7148" t="str">
            <v>CONCILIADA</v>
          </cell>
          <cell r="T7148">
            <v>41628</v>
          </cell>
          <cell r="U7148">
            <v>12</v>
          </cell>
          <cell r="V7148" t="str">
            <v>DE 08 A 15 DÍAS</v>
          </cell>
        </row>
        <row r="7149">
          <cell r="Q7149" t="str">
            <v>BANAMEX4162759712245870795</v>
          </cell>
          <cell r="R7149" t="str">
            <v>O.K.</v>
          </cell>
          <cell r="S7149" t="str">
            <v>CONCILIADA</v>
          </cell>
          <cell r="T7149">
            <v>41628</v>
          </cell>
          <cell r="U7149">
            <v>12</v>
          </cell>
          <cell r="V7149" t="str">
            <v>DE 08 A 15 DÍAS</v>
          </cell>
        </row>
        <row r="7150">
          <cell r="Q7150" t="str">
            <v>BANAMEX4162759712245775721</v>
          </cell>
          <cell r="R7150" t="str">
            <v>O.K.</v>
          </cell>
          <cell r="S7150" t="str">
            <v>CONCILIADA</v>
          </cell>
          <cell r="T7150">
            <v>41628</v>
          </cell>
          <cell r="U7150">
            <v>12</v>
          </cell>
          <cell r="V7150" t="str">
            <v>DE 08 A 15 DÍAS</v>
          </cell>
        </row>
        <row r="7151">
          <cell r="Q7151" t="str">
            <v>BANAMEX4162759712241721299</v>
          </cell>
          <cell r="R7151" t="str">
            <v>O.K.</v>
          </cell>
          <cell r="S7151" t="str">
            <v>CONCILIADA</v>
          </cell>
          <cell r="T7151">
            <v>41628</v>
          </cell>
          <cell r="U7151">
            <v>12</v>
          </cell>
          <cell r="V7151" t="str">
            <v>DE 08 A 15 DÍAS</v>
          </cell>
        </row>
        <row r="7152">
          <cell r="Q7152" t="str">
            <v>BANAMEX4162759712245848650</v>
          </cell>
          <cell r="R7152" t="str">
            <v>O.K.</v>
          </cell>
          <cell r="S7152" t="str">
            <v>CONCILIADA</v>
          </cell>
          <cell r="T7152">
            <v>41628</v>
          </cell>
          <cell r="U7152">
            <v>12</v>
          </cell>
          <cell r="V7152" t="str">
            <v>DE 08 A 15 DÍAS</v>
          </cell>
        </row>
        <row r="7153">
          <cell r="Q7153" t="str">
            <v>BANAMEX4162759712241377852</v>
          </cell>
          <cell r="R7153" t="str">
            <v>O.K.</v>
          </cell>
          <cell r="S7153" t="str">
            <v>CONCILIADA</v>
          </cell>
          <cell r="T7153">
            <v>41628</v>
          </cell>
          <cell r="U7153">
            <v>12</v>
          </cell>
          <cell r="V7153" t="str">
            <v>DE 08 A 15 DÍAS</v>
          </cell>
        </row>
        <row r="7154">
          <cell r="Q7154" t="str">
            <v>BANAMEX4162759712245432299</v>
          </cell>
          <cell r="R7154" t="str">
            <v>O.K.</v>
          </cell>
          <cell r="S7154" t="str">
            <v>CONCILIADA</v>
          </cell>
          <cell r="T7154">
            <v>41628</v>
          </cell>
          <cell r="U7154">
            <v>12</v>
          </cell>
          <cell r="V7154" t="str">
            <v>DE 08 A 15 DÍAS</v>
          </cell>
        </row>
        <row r="7155">
          <cell r="Q7155" t="str">
            <v>BANAMEX4162759712241005227</v>
          </cell>
          <cell r="R7155" t="str">
            <v>O.K.</v>
          </cell>
          <cell r="S7155" t="str">
            <v>CONCILIADA</v>
          </cell>
          <cell r="T7155">
            <v>41628</v>
          </cell>
          <cell r="U7155">
            <v>12</v>
          </cell>
          <cell r="V7155" t="str">
            <v>DE 08 A 15 DÍAS</v>
          </cell>
        </row>
        <row r="7156">
          <cell r="Q7156" t="str">
            <v>BANAMEX4162759712245574561</v>
          </cell>
          <cell r="R7156" t="str">
            <v>O.K.</v>
          </cell>
          <cell r="S7156" t="str">
            <v>CONCILIADA</v>
          </cell>
          <cell r="T7156">
            <v>41628</v>
          </cell>
          <cell r="U7156">
            <v>12</v>
          </cell>
          <cell r="V7156" t="str">
            <v>DE 08 A 15 DÍAS</v>
          </cell>
        </row>
        <row r="7157">
          <cell r="Q7157" t="str">
            <v>BANAMEX4162759712241000071</v>
          </cell>
          <cell r="R7157" t="str">
            <v>O.K.</v>
          </cell>
          <cell r="S7157" t="str">
            <v>CONCILIADA</v>
          </cell>
          <cell r="T7157">
            <v>41628</v>
          </cell>
          <cell r="U7157">
            <v>12</v>
          </cell>
          <cell r="V7157" t="str">
            <v>DE 08 A 15 DÍAS</v>
          </cell>
        </row>
        <row r="7158">
          <cell r="Q7158" t="str">
            <v>BANAMEX4162759712241377860</v>
          </cell>
          <cell r="R7158" t="str">
            <v>O.K.</v>
          </cell>
          <cell r="S7158" t="str">
            <v>CONCILIADA</v>
          </cell>
          <cell r="T7158">
            <v>41628</v>
          </cell>
          <cell r="U7158">
            <v>12</v>
          </cell>
          <cell r="V7158" t="str">
            <v>DE 08 A 15 DÍAS</v>
          </cell>
        </row>
        <row r="7159">
          <cell r="Q7159" t="str">
            <v>BANAMEX4162759712245374731</v>
          </cell>
          <cell r="R7159" t="str">
            <v>O.K.</v>
          </cell>
          <cell r="S7159" t="str">
            <v>CONCILIADA</v>
          </cell>
          <cell r="T7159">
            <v>41628</v>
          </cell>
          <cell r="U7159">
            <v>12</v>
          </cell>
          <cell r="V7159" t="str">
            <v>DE 08 A 15 DÍAS</v>
          </cell>
        </row>
        <row r="7160">
          <cell r="Q7160" t="str">
            <v>BANAMEX4162759712245436571</v>
          </cell>
          <cell r="R7160" t="str">
            <v>O.K.</v>
          </cell>
          <cell r="S7160" t="str">
            <v>CONCILIADA</v>
          </cell>
          <cell r="T7160">
            <v>41628</v>
          </cell>
          <cell r="U7160">
            <v>12</v>
          </cell>
          <cell r="V7160" t="str">
            <v>DE 08 A 15 DÍAS</v>
          </cell>
        </row>
        <row r="7161">
          <cell r="Q7161" t="str">
            <v>BANAMEX4162759712245374772</v>
          </cell>
          <cell r="R7161" t="str">
            <v>O.K.</v>
          </cell>
          <cell r="S7161" t="str">
            <v>CONCILIADA</v>
          </cell>
          <cell r="T7161">
            <v>41628</v>
          </cell>
          <cell r="U7161">
            <v>12</v>
          </cell>
          <cell r="V7161" t="str">
            <v>DE 08 A 15 DÍAS</v>
          </cell>
        </row>
        <row r="7162">
          <cell r="Q7162" t="str">
            <v>BANAMEX4162759712245607155</v>
          </cell>
          <cell r="R7162" t="str">
            <v>O.K.</v>
          </cell>
          <cell r="S7162" t="str">
            <v>CONCILIADA</v>
          </cell>
          <cell r="T7162">
            <v>41628</v>
          </cell>
          <cell r="U7162">
            <v>12</v>
          </cell>
          <cell r="V7162" t="str">
            <v>DE 08 A 15 DÍAS</v>
          </cell>
        </row>
        <row r="7163">
          <cell r="Q7163" t="str">
            <v>BANAMEX4162759712241658699</v>
          </cell>
          <cell r="R7163" t="str">
            <v>O.K.</v>
          </cell>
          <cell r="S7163" t="str">
            <v>CONCILIADA</v>
          </cell>
          <cell r="T7163">
            <v>41628</v>
          </cell>
          <cell r="U7163">
            <v>12</v>
          </cell>
          <cell r="V7163" t="str">
            <v>DE 08 A 15 DÍAS</v>
          </cell>
        </row>
        <row r="7164">
          <cell r="Q7164" t="str">
            <v>BANAMEX4162759712245631015</v>
          </cell>
          <cell r="R7164" t="str">
            <v>O.K.</v>
          </cell>
          <cell r="S7164" t="str">
            <v>CONCILIADA</v>
          </cell>
          <cell r="T7164">
            <v>41628</v>
          </cell>
          <cell r="U7164">
            <v>12</v>
          </cell>
          <cell r="V7164" t="str">
            <v>DE 08 A 15 DÍAS</v>
          </cell>
        </row>
        <row r="7165">
          <cell r="Q7165" t="str">
            <v>BANAMEX4162759712241713452</v>
          </cell>
          <cell r="R7165" t="str">
            <v>O.K.</v>
          </cell>
          <cell r="S7165" t="str">
            <v>CONCILIADA</v>
          </cell>
          <cell r="T7165">
            <v>41628</v>
          </cell>
          <cell r="U7165">
            <v>12</v>
          </cell>
          <cell r="V7165" t="str">
            <v>DE 08 A 15 DÍAS</v>
          </cell>
        </row>
        <row r="7166">
          <cell r="Q7166" t="str">
            <v>BANAMEX4162759712241694991</v>
          </cell>
          <cell r="R7166" t="str">
            <v>O.K.</v>
          </cell>
          <cell r="S7166" t="str">
            <v>CONCILIADA</v>
          </cell>
          <cell r="T7166">
            <v>41628</v>
          </cell>
          <cell r="U7166">
            <v>12</v>
          </cell>
          <cell r="V7166" t="str">
            <v>DE 08 A 15 DÍAS</v>
          </cell>
        </row>
        <row r="7167">
          <cell r="Q7167" t="str">
            <v>BANAMEX4162759712241303833</v>
          </cell>
          <cell r="R7167" t="str">
            <v>O.K.</v>
          </cell>
          <cell r="S7167" t="str">
            <v>CONCILIADA</v>
          </cell>
          <cell r="T7167">
            <v>41628</v>
          </cell>
          <cell r="U7167">
            <v>12</v>
          </cell>
          <cell r="V7167" t="str">
            <v>DE 08 A 15 DÍAS</v>
          </cell>
        </row>
        <row r="7168">
          <cell r="Q7168" t="str">
            <v>BANAMEX4162759712241714526</v>
          </cell>
          <cell r="R7168" t="str">
            <v>O.K.</v>
          </cell>
          <cell r="S7168" t="str">
            <v>CONCILIADA</v>
          </cell>
          <cell r="T7168">
            <v>41628</v>
          </cell>
          <cell r="U7168">
            <v>12</v>
          </cell>
          <cell r="V7168" t="str">
            <v>DE 08 A 15 DÍAS</v>
          </cell>
        </row>
        <row r="7169">
          <cell r="Q7169" t="str">
            <v>BANAMEX4162759712245374970</v>
          </cell>
          <cell r="R7169" t="str">
            <v>O.K.</v>
          </cell>
          <cell r="S7169" t="str">
            <v>CONCILIADA</v>
          </cell>
          <cell r="T7169">
            <v>41628</v>
          </cell>
          <cell r="U7169">
            <v>12</v>
          </cell>
          <cell r="V7169" t="str">
            <v>DE 08 A 15 DÍAS</v>
          </cell>
        </row>
        <row r="7170">
          <cell r="Q7170" t="str">
            <v>BANAMEX4162759712241377878</v>
          </cell>
          <cell r="R7170" t="str">
            <v>O.K.</v>
          </cell>
          <cell r="S7170" t="str">
            <v>CONCILIADA</v>
          </cell>
          <cell r="T7170">
            <v>41628</v>
          </cell>
          <cell r="U7170">
            <v>12</v>
          </cell>
          <cell r="V7170" t="str">
            <v>DE 08 A 15 DÍAS</v>
          </cell>
        </row>
        <row r="7171">
          <cell r="Q7171" t="str">
            <v>BANAMEX4162759712245529268</v>
          </cell>
          <cell r="R7171" t="str">
            <v>O.K.</v>
          </cell>
          <cell r="S7171" t="str">
            <v>CONCILIADA</v>
          </cell>
          <cell r="T7171">
            <v>41628</v>
          </cell>
          <cell r="U7171">
            <v>12</v>
          </cell>
          <cell r="V7171" t="str">
            <v>DE 08 A 15 DÍAS</v>
          </cell>
        </row>
        <row r="7172">
          <cell r="Q7172" t="str">
            <v>BANAMEX4162759712245374947</v>
          </cell>
          <cell r="R7172" t="str">
            <v>O.K.</v>
          </cell>
          <cell r="S7172" t="str">
            <v>CONCILIADA</v>
          </cell>
          <cell r="T7172">
            <v>41628</v>
          </cell>
          <cell r="U7172">
            <v>12</v>
          </cell>
          <cell r="V7172" t="str">
            <v>DE 08 A 15 DÍAS</v>
          </cell>
        </row>
        <row r="7173">
          <cell r="Q7173" t="str">
            <v>BANAMEX4162759712241545052</v>
          </cell>
          <cell r="R7173" t="str">
            <v>O.K.</v>
          </cell>
          <cell r="S7173" t="str">
            <v>CONCILIADA</v>
          </cell>
          <cell r="T7173">
            <v>41628</v>
          </cell>
          <cell r="U7173">
            <v>12</v>
          </cell>
          <cell r="V7173" t="str">
            <v>DE 08 A 15 DÍAS</v>
          </cell>
        </row>
        <row r="7174">
          <cell r="Q7174" t="str">
            <v>BANAMEX4162759712241303866</v>
          </cell>
          <cell r="R7174" t="str">
            <v>O.K.</v>
          </cell>
          <cell r="S7174" t="str">
            <v>CONCILIADA</v>
          </cell>
          <cell r="T7174">
            <v>41628</v>
          </cell>
          <cell r="U7174">
            <v>12</v>
          </cell>
          <cell r="V7174" t="str">
            <v>DE 08 A 15 DÍAS</v>
          </cell>
        </row>
        <row r="7175">
          <cell r="Q7175" t="str">
            <v>BANAMEX4162759712241713486</v>
          </cell>
          <cell r="R7175" t="str">
            <v>O.K.</v>
          </cell>
          <cell r="S7175" t="str">
            <v>CONCILIADA</v>
          </cell>
          <cell r="T7175">
            <v>41628</v>
          </cell>
          <cell r="U7175">
            <v>12</v>
          </cell>
          <cell r="V7175" t="str">
            <v>DE 08 A 15 DÍAS</v>
          </cell>
        </row>
        <row r="7176">
          <cell r="Q7176" t="str">
            <v>BANAMEX4162759712241448562</v>
          </cell>
          <cell r="R7176" t="str">
            <v>O.K.</v>
          </cell>
          <cell r="S7176" t="str">
            <v>CONCILIADA</v>
          </cell>
          <cell r="T7176">
            <v>41628</v>
          </cell>
          <cell r="U7176">
            <v>12</v>
          </cell>
          <cell r="V7176" t="str">
            <v>DE 08 A 15 DÍAS</v>
          </cell>
        </row>
        <row r="7177">
          <cell r="Q7177" t="str">
            <v>BANAMEX4162759712241544998</v>
          </cell>
          <cell r="R7177" t="str">
            <v>O.K.</v>
          </cell>
          <cell r="S7177" t="str">
            <v>CONCILIADA</v>
          </cell>
          <cell r="T7177">
            <v>41628</v>
          </cell>
          <cell r="U7177">
            <v>12</v>
          </cell>
          <cell r="V7177" t="str">
            <v>DE 08 A 15 DÍAS</v>
          </cell>
        </row>
        <row r="7178">
          <cell r="Q7178" t="str">
            <v>BANAMEX4162759712241237957</v>
          </cell>
          <cell r="R7178" t="str">
            <v>O.K.</v>
          </cell>
          <cell r="S7178" t="str">
            <v>CONCILIADA</v>
          </cell>
          <cell r="T7178">
            <v>41628</v>
          </cell>
          <cell r="U7178">
            <v>12</v>
          </cell>
          <cell r="V7178" t="str">
            <v>DE 08 A 15 DÍAS</v>
          </cell>
        </row>
        <row r="7179">
          <cell r="Q7179" t="str">
            <v>BANAMEX4162759712245822309</v>
          </cell>
          <cell r="R7179" t="str">
            <v>O.K.</v>
          </cell>
          <cell r="S7179" t="str">
            <v>CONCILIADA</v>
          </cell>
          <cell r="T7179">
            <v>41628</v>
          </cell>
          <cell r="U7179">
            <v>12</v>
          </cell>
          <cell r="V7179" t="str">
            <v>DE 08 A 15 DÍAS</v>
          </cell>
        </row>
        <row r="7180">
          <cell r="Q7180" t="str">
            <v>BANAMEX4162759712244225942</v>
          </cell>
          <cell r="R7180" t="str">
            <v>O.K.</v>
          </cell>
          <cell r="S7180" t="str">
            <v>COMPENSADA</v>
          </cell>
          <cell r="T7180">
            <v>41628</v>
          </cell>
          <cell r="U7180">
            <v>12</v>
          </cell>
          <cell r="V7180" t="str">
            <v>DE 08 A 15 DÍAS</v>
          </cell>
        </row>
        <row r="7181">
          <cell r="Q7181" t="str">
            <v>BANAMEX4162759712245374723</v>
          </cell>
          <cell r="R7181" t="str">
            <v>O.K.</v>
          </cell>
          <cell r="S7181" t="str">
            <v>CONCILIADA</v>
          </cell>
          <cell r="T7181">
            <v>41628</v>
          </cell>
          <cell r="U7181">
            <v>12</v>
          </cell>
          <cell r="V7181" t="str">
            <v>DE 08 A 15 DÍAS</v>
          </cell>
        </row>
        <row r="7182">
          <cell r="Q7182" t="str">
            <v>BANAMEX4162759712241011465</v>
          </cell>
          <cell r="R7182" t="str">
            <v>O.K.</v>
          </cell>
          <cell r="S7182" t="str">
            <v>CONCILIADA</v>
          </cell>
          <cell r="T7182">
            <v>41628</v>
          </cell>
          <cell r="U7182">
            <v>12</v>
          </cell>
          <cell r="V7182" t="str">
            <v>DE 08 A 15 DÍAS</v>
          </cell>
        </row>
        <row r="7183">
          <cell r="Q7183" t="str">
            <v>BANAMEX4162759712245982723</v>
          </cell>
          <cell r="R7183" t="str">
            <v>O.K.</v>
          </cell>
          <cell r="S7183" t="str">
            <v>CONCILIADA</v>
          </cell>
          <cell r="T7183">
            <v>41628</v>
          </cell>
          <cell r="U7183">
            <v>12</v>
          </cell>
          <cell r="V7183" t="str">
            <v>DE 08 A 15 DÍAS</v>
          </cell>
        </row>
        <row r="7184">
          <cell r="Q7184" t="str">
            <v>BANAMEX4162759712245374749</v>
          </cell>
          <cell r="R7184" t="str">
            <v>O.K.</v>
          </cell>
          <cell r="S7184" t="str">
            <v>CONCILIADA</v>
          </cell>
          <cell r="T7184">
            <v>41628</v>
          </cell>
          <cell r="U7184">
            <v>12</v>
          </cell>
          <cell r="V7184" t="str">
            <v>DE 08 A 15 DÍAS</v>
          </cell>
        </row>
        <row r="7185">
          <cell r="Q7185" t="str">
            <v>BANAMEX4162759712242037612</v>
          </cell>
          <cell r="R7185" t="str">
            <v>.O.K.</v>
          </cell>
          <cell r="S7185" t="str">
            <v>vs noe ( cta 5971151 )</v>
          </cell>
          <cell r="T7185">
            <v>41632</v>
          </cell>
          <cell r="U7185">
            <v>12</v>
          </cell>
          <cell r="V7185" t="str">
            <v>DE 08 A 15 DÍAS</v>
          </cell>
        </row>
        <row r="7186">
          <cell r="Q7186" t="str">
            <v>BANAMEX4162759712244084117</v>
          </cell>
          <cell r="R7186" t="str">
            <v>O.K.</v>
          </cell>
          <cell r="S7186" t="str">
            <v>COMPENSADA</v>
          </cell>
          <cell r="T7186">
            <v>41628</v>
          </cell>
          <cell r="U7186">
            <v>12</v>
          </cell>
          <cell r="V7186" t="str">
            <v>DE 08 A 15 DÍAS</v>
          </cell>
        </row>
        <row r="7187">
          <cell r="Q7187" t="str">
            <v>BANAMEX4162759712244084232</v>
          </cell>
          <cell r="R7187" t="str">
            <v>O.K.</v>
          </cell>
          <cell r="S7187" t="str">
            <v>COMPENSADA</v>
          </cell>
          <cell r="T7187">
            <v>41628</v>
          </cell>
          <cell r="U7187">
            <v>12</v>
          </cell>
          <cell r="V7187" t="str">
            <v>DE 08 A 15 DÍAS</v>
          </cell>
        </row>
        <row r="7188">
          <cell r="Q7188" t="str">
            <v>BANCOMER416274487026595695929</v>
          </cell>
          <cell r="R7188" t="str">
            <v>O.K.</v>
          </cell>
          <cell r="S7188" t="str">
            <v>CONCILIADA</v>
          </cell>
          <cell r="T7188">
            <v>41628</v>
          </cell>
          <cell r="U7188">
            <v>12</v>
          </cell>
          <cell r="V7188" t="str">
            <v>DE 08 A 15 DÍAS</v>
          </cell>
        </row>
        <row r="7189">
          <cell r="Q7189" t="str">
            <v>BANCOMER416274487026595374699</v>
          </cell>
          <cell r="R7189" t="str">
            <v>O.K.</v>
          </cell>
          <cell r="S7189" t="str">
            <v>CONCILIADA</v>
          </cell>
          <cell r="T7189">
            <v>41628</v>
          </cell>
          <cell r="U7189">
            <v>12</v>
          </cell>
          <cell r="V7189" t="str">
            <v>DE 08 A 15 DÍAS</v>
          </cell>
        </row>
        <row r="7190">
          <cell r="Q7190" t="str">
            <v>BANCOMER416274487026594117602</v>
          </cell>
          <cell r="R7190" t="str">
            <v>O.K.</v>
          </cell>
          <cell r="S7190" t="str">
            <v>CONCILIADA</v>
          </cell>
          <cell r="T7190">
            <v>41628</v>
          </cell>
          <cell r="U7190">
            <v>12</v>
          </cell>
          <cell r="V7190" t="str">
            <v>DE 08 A 15 DÍAS</v>
          </cell>
        </row>
        <row r="7191">
          <cell r="Q7191" t="str">
            <v>BANCOMER416274487026595374715</v>
          </cell>
          <cell r="R7191" t="str">
            <v>O.K.</v>
          </cell>
          <cell r="S7191" t="str">
            <v>CONCILIADA</v>
          </cell>
          <cell r="T7191">
            <v>41628</v>
          </cell>
          <cell r="U7191">
            <v>12</v>
          </cell>
          <cell r="V7191" t="str">
            <v>DE 08 A 15 DÍAS</v>
          </cell>
        </row>
        <row r="7192">
          <cell r="Q7192" t="str">
            <v>BANCOMER416274487026595410923</v>
          </cell>
          <cell r="R7192" t="str">
            <v>O.K.</v>
          </cell>
          <cell r="S7192" t="str">
            <v>CONCILIADA</v>
          </cell>
          <cell r="T7192">
            <v>41628</v>
          </cell>
          <cell r="U7192">
            <v>12</v>
          </cell>
          <cell r="V7192" t="str">
            <v>DE 08 A 15 DÍAS</v>
          </cell>
        </row>
        <row r="7193">
          <cell r="Q7193" t="str">
            <v>BANCOMER416274487026596743769</v>
          </cell>
          <cell r="R7193" t="str">
            <v>O.K.</v>
          </cell>
          <cell r="S7193" t="str">
            <v>CONCILIADA</v>
          </cell>
          <cell r="T7193">
            <v>41628</v>
          </cell>
          <cell r="U7193">
            <v>12</v>
          </cell>
          <cell r="V7193" t="str">
            <v>DE 08 A 15 DÍAS</v>
          </cell>
        </row>
        <row r="7194">
          <cell r="Q7194" t="str">
            <v>BANCOMER416274487026595432299</v>
          </cell>
          <cell r="R7194" t="str">
            <v>O.K.</v>
          </cell>
          <cell r="S7194" t="str">
            <v>CONCILIADA</v>
          </cell>
          <cell r="T7194">
            <v>41628</v>
          </cell>
          <cell r="U7194">
            <v>12</v>
          </cell>
          <cell r="V7194" t="str">
            <v>DE 08 A 15 DÍAS</v>
          </cell>
        </row>
        <row r="7195">
          <cell r="Q7195" t="str">
            <v>BANCOMER416274487026594148490</v>
          </cell>
          <cell r="R7195" t="str">
            <v>O.K.</v>
          </cell>
          <cell r="S7195" t="str">
            <v>CONCILIADA</v>
          </cell>
          <cell r="T7195">
            <v>41628</v>
          </cell>
          <cell r="U7195">
            <v>12</v>
          </cell>
          <cell r="V7195" t="str">
            <v>DE 08 A 15 DÍAS</v>
          </cell>
        </row>
        <row r="7196">
          <cell r="Q7196" t="str">
            <v>BANCOMER416274487026595541289</v>
          </cell>
          <cell r="R7196" t="str">
            <v>O.K.</v>
          </cell>
          <cell r="S7196" t="str">
            <v>CONCILIADA</v>
          </cell>
          <cell r="T7196">
            <v>41628</v>
          </cell>
          <cell r="U7196">
            <v>12</v>
          </cell>
          <cell r="V7196" t="str">
            <v>DE 08 A 15 DÍAS</v>
          </cell>
        </row>
        <row r="7197">
          <cell r="Q7197" t="str">
            <v>BANCOMER416274487026591690833</v>
          </cell>
          <cell r="R7197" t="str">
            <v>O.K.</v>
          </cell>
          <cell r="S7197" t="str">
            <v>CONCILIADA</v>
          </cell>
          <cell r="T7197">
            <v>41628</v>
          </cell>
          <cell r="U7197">
            <v>12</v>
          </cell>
          <cell r="V7197" t="str">
            <v>DE 08 A 15 DÍAS</v>
          </cell>
        </row>
        <row r="7198">
          <cell r="Q7198" t="str">
            <v>BANCOMER416274487026595695895</v>
          </cell>
          <cell r="R7198" t="str">
            <v>O.K.</v>
          </cell>
          <cell r="S7198" t="str">
            <v>CONCILIADA</v>
          </cell>
          <cell r="T7198">
            <v>41628</v>
          </cell>
          <cell r="U7198">
            <v>12</v>
          </cell>
          <cell r="V7198" t="str">
            <v>DE 08 A 15 DÍAS</v>
          </cell>
        </row>
        <row r="7199">
          <cell r="Q7199" t="str">
            <v>BANCOMER416274487026595519137</v>
          </cell>
          <cell r="R7199" t="str">
            <v>O.K.</v>
          </cell>
          <cell r="S7199" t="str">
            <v>COMPENSADA</v>
          </cell>
          <cell r="T7199">
            <v>41628</v>
          </cell>
          <cell r="U7199">
            <v>12</v>
          </cell>
          <cell r="V7199" t="str">
            <v>DE 08 A 15 DÍAS</v>
          </cell>
        </row>
        <row r="7200">
          <cell r="Q7200" t="str">
            <v>BANCOMER416274487026591735240</v>
          </cell>
          <cell r="R7200" t="str">
            <v>O.K.</v>
          </cell>
          <cell r="S7200" t="str">
            <v>CONCILIADA</v>
          </cell>
          <cell r="T7200">
            <v>41628</v>
          </cell>
          <cell r="U7200">
            <v>12</v>
          </cell>
          <cell r="V7200" t="str">
            <v>DE 08 A 15 DÍAS</v>
          </cell>
        </row>
        <row r="7201">
          <cell r="Q7201" t="str">
            <v>BANCOMER416274487026595591201</v>
          </cell>
          <cell r="R7201" t="str">
            <v>O.K.</v>
          </cell>
          <cell r="S7201" t="str">
            <v>CONCILIADA</v>
          </cell>
          <cell r="T7201">
            <v>41628</v>
          </cell>
          <cell r="U7201">
            <v>12</v>
          </cell>
          <cell r="V7201" t="str">
            <v>DE 08 A 15 DÍAS</v>
          </cell>
        </row>
        <row r="7202">
          <cell r="Q7202" t="str">
            <v>BANCOMER416274487026595820535</v>
          </cell>
          <cell r="R7202" t="str">
            <v>O.K.</v>
          </cell>
          <cell r="S7202" t="str">
            <v>CONCILIADA</v>
          </cell>
          <cell r="T7202">
            <v>41628</v>
          </cell>
          <cell r="U7202">
            <v>12</v>
          </cell>
          <cell r="V7202" t="str">
            <v>DE 08 A 15 DÍAS</v>
          </cell>
        </row>
        <row r="7203">
          <cell r="Q7203" t="str">
            <v>BANCOMER416274487026595440060</v>
          </cell>
          <cell r="R7203" t="str">
            <v>O.K.</v>
          </cell>
          <cell r="S7203" t="str">
            <v>CONCILIADA</v>
          </cell>
          <cell r="T7203">
            <v>41628</v>
          </cell>
          <cell r="U7203">
            <v>12</v>
          </cell>
          <cell r="V7203" t="str">
            <v>DE 08 A 15 DÍAS</v>
          </cell>
        </row>
        <row r="7204">
          <cell r="Q7204" t="str">
            <v>BANCOMER416274487026595504378</v>
          </cell>
          <cell r="R7204" t="str">
            <v>O.K.</v>
          </cell>
          <cell r="S7204" t="str">
            <v>CONCILIADA</v>
          </cell>
          <cell r="T7204">
            <v>41628</v>
          </cell>
          <cell r="U7204">
            <v>12</v>
          </cell>
          <cell r="V7204" t="str">
            <v>DE 08 A 15 DÍAS</v>
          </cell>
        </row>
        <row r="7205">
          <cell r="Q7205" t="str">
            <v>BANCOMER416274487026595374913</v>
          </cell>
          <cell r="R7205" t="str">
            <v>O.K.</v>
          </cell>
          <cell r="S7205" t="str">
            <v>CONCILIADA</v>
          </cell>
          <cell r="T7205">
            <v>41628</v>
          </cell>
          <cell r="U7205">
            <v>12</v>
          </cell>
          <cell r="V7205" t="str">
            <v>DE 08 A 15 DÍAS</v>
          </cell>
        </row>
        <row r="7206">
          <cell r="Q7206" t="str">
            <v>BANCOMER416274487026594084208</v>
          </cell>
          <cell r="R7206" t="str">
            <v>O.K.</v>
          </cell>
          <cell r="S7206" t="str">
            <v>CONCILIADA</v>
          </cell>
          <cell r="T7206">
            <v>41628</v>
          </cell>
          <cell r="U7206">
            <v>12</v>
          </cell>
          <cell r="V7206" t="str">
            <v>DE 08 A 15 DÍAS</v>
          </cell>
        </row>
        <row r="7207">
          <cell r="Q7207" t="str">
            <v>BANCOMER416274487026595374897</v>
          </cell>
          <cell r="R7207" t="str">
            <v>O.K.</v>
          </cell>
          <cell r="S7207" t="str">
            <v>CONCILIADA</v>
          </cell>
          <cell r="T7207">
            <v>41628</v>
          </cell>
          <cell r="U7207">
            <v>12</v>
          </cell>
          <cell r="V7207" t="str">
            <v>DE 08 A 15 DÍAS</v>
          </cell>
        </row>
        <row r="7208">
          <cell r="Q7208" t="str">
            <v>BANCOMER416274487026596025688</v>
          </cell>
          <cell r="R7208" t="str">
            <v>O.K.</v>
          </cell>
          <cell r="S7208" t="str">
            <v>CONCILIADA</v>
          </cell>
          <cell r="T7208">
            <v>41628</v>
          </cell>
          <cell r="U7208">
            <v>12</v>
          </cell>
          <cell r="V7208" t="str">
            <v>DE 08 A 15 DÍAS</v>
          </cell>
        </row>
        <row r="7209">
          <cell r="Q7209" t="str">
            <v>BANCOMER416274487026595374707</v>
          </cell>
          <cell r="R7209" t="str">
            <v>O.K.</v>
          </cell>
          <cell r="S7209" t="str">
            <v>CONCILIADA</v>
          </cell>
          <cell r="T7209">
            <v>41628</v>
          </cell>
          <cell r="U7209">
            <v>12</v>
          </cell>
          <cell r="V7209" t="str">
            <v>DE 08 A 15 DÍAS</v>
          </cell>
        </row>
        <row r="7210">
          <cell r="Q7210" t="str">
            <v>BANCOMER416274487026595574561</v>
          </cell>
          <cell r="R7210" t="str">
            <v>O.K.</v>
          </cell>
          <cell r="S7210" t="str">
            <v>CONCILIADA</v>
          </cell>
          <cell r="T7210">
            <v>41628</v>
          </cell>
          <cell r="U7210">
            <v>12</v>
          </cell>
          <cell r="V7210" t="str">
            <v>DE 08 A 15 DÍAS</v>
          </cell>
        </row>
        <row r="7211">
          <cell r="Q7211" t="str">
            <v>BANCOMER416274487026595374772</v>
          </cell>
          <cell r="R7211" t="str">
            <v>O.K.</v>
          </cell>
          <cell r="S7211" t="str">
            <v>CONCILIADA</v>
          </cell>
          <cell r="T7211">
            <v>41628</v>
          </cell>
          <cell r="U7211">
            <v>12</v>
          </cell>
          <cell r="V7211" t="str">
            <v>DE 08 A 15 DÍAS</v>
          </cell>
        </row>
        <row r="7212">
          <cell r="Q7212" t="str">
            <v>BANCOMER416274487026597135985</v>
          </cell>
          <cell r="R7212" t="str">
            <v>O.K.</v>
          </cell>
          <cell r="S7212" t="str">
            <v>CONCILIADA</v>
          </cell>
          <cell r="T7212">
            <v>41628</v>
          </cell>
          <cell r="U7212">
            <v>12</v>
          </cell>
          <cell r="V7212" t="str">
            <v>DE 08 A 15 DÍAS</v>
          </cell>
        </row>
        <row r="7213">
          <cell r="Q7213" t="str">
            <v>BANCOMER416274487026591001952</v>
          </cell>
          <cell r="R7213" t="str">
            <v>O.K.</v>
          </cell>
          <cell r="S7213" t="str">
            <v>CONCILIADA</v>
          </cell>
          <cell r="T7213">
            <v>41628</v>
          </cell>
          <cell r="U7213">
            <v>12</v>
          </cell>
          <cell r="V7213" t="str">
            <v>DE 08 A 15 DÍAS</v>
          </cell>
        </row>
        <row r="7214">
          <cell r="Q7214" t="str">
            <v>BANCOMER416274487026591785559</v>
          </cell>
          <cell r="R7214" t="str">
            <v>O.K.</v>
          </cell>
          <cell r="S7214" t="str">
            <v>CONCILIADA</v>
          </cell>
          <cell r="T7214">
            <v>41628</v>
          </cell>
          <cell r="U7214">
            <v>12</v>
          </cell>
          <cell r="V7214" t="str">
            <v>DE 08 A 15 DÍAS</v>
          </cell>
        </row>
        <row r="7215">
          <cell r="Q7215" t="str">
            <v>BANCOMER416274487026595725379</v>
          </cell>
          <cell r="R7215" t="str">
            <v>O.K.</v>
          </cell>
          <cell r="S7215" t="str">
            <v>CONCILIADA</v>
          </cell>
          <cell r="T7215">
            <v>41628</v>
          </cell>
          <cell r="U7215">
            <v>12</v>
          </cell>
          <cell r="V7215" t="str">
            <v>DE 08 A 15 DÍAS</v>
          </cell>
        </row>
        <row r="7216">
          <cell r="Q7216" t="str">
            <v>BANCOMER416274487026594084299</v>
          </cell>
          <cell r="R7216" t="str">
            <v>O.K.</v>
          </cell>
          <cell r="S7216" t="str">
            <v>CONCILIADA</v>
          </cell>
          <cell r="T7216">
            <v>41628</v>
          </cell>
          <cell r="U7216">
            <v>12</v>
          </cell>
          <cell r="V7216" t="str">
            <v>DE 08 A 15 DÍAS</v>
          </cell>
        </row>
        <row r="7217">
          <cell r="Q7217" t="str">
            <v>BANCOMER416274487026595775721</v>
          </cell>
          <cell r="R7217" t="str">
            <v>O.K.</v>
          </cell>
          <cell r="S7217" t="str">
            <v>CONCILIADA</v>
          </cell>
          <cell r="T7217">
            <v>41628</v>
          </cell>
          <cell r="U7217">
            <v>12</v>
          </cell>
          <cell r="V7217" t="str">
            <v>DE 08 A 15 DÍAS</v>
          </cell>
        </row>
        <row r="7218">
          <cell r="Q7218" t="str">
            <v>BANCOMER416274487026591000937</v>
          </cell>
          <cell r="R7218" t="str">
            <v>O.K.</v>
          </cell>
          <cell r="S7218" t="str">
            <v>CONCILIADA</v>
          </cell>
          <cell r="T7218">
            <v>41628</v>
          </cell>
          <cell r="U7218">
            <v>12</v>
          </cell>
          <cell r="V7218" t="str">
            <v>DE 08 A 15 DÍAS</v>
          </cell>
        </row>
        <row r="7219">
          <cell r="Q7219" t="str">
            <v>BANCOMER416274487026591005224</v>
          </cell>
          <cell r="R7219" t="str">
            <v>O.K.</v>
          </cell>
          <cell r="S7219" t="str">
            <v>CONCILIADA</v>
          </cell>
          <cell r="T7219">
            <v>41628</v>
          </cell>
          <cell r="U7219">
            <v>12</v>
          </cell>
          <cell r="V7219" t="str">
            <v>DE 08 A 15 DÍAS</v>
          </cell>
        </row>
        <row r="7220">
          <cell r="Q7220" t="str">
            <v>BANCOMER416274487026595822309</v>
          </cell>
          <cell r="R7220" t="str">
            <v>O.K.</v>
          </cell>
          <cell r="S7220" t="str">
            <v>CONCILIADA</v>
          </cell>
          <cell r="T7220">
            <v>41628</v>
          </cell>
          <cell r="U7220">
            <v>12</v>
          </cell>
          <cell r="V7220" t="str">
            <v>DE 08 A 15 DÍAS</v>
          </cell>
        </row>
        <row r="7221">
          <cell r="Q7221" t="str">
            <v>BANCOMER416274487026595374970</v>
          </cell>
          <cell r="R7221" t="str">
            <v>O.K.</v>
          </cell>
          <cell r="S7221" t="str">
            <v>CONCILIADA</v>
          </cell>
          <cell r="T7221">
            <v>41628</v>
          </cell>
          <cell r="U7221">
            <v>12</v>
          </cell>
          <cell r="V7221" t="str">
            <v>DE 08 A 15 DÍAS</v>
          </cell>
        </row>
        <row r="7222">
          <cell r="Q7222" t="str">
            <v>BANCOMER416274487026595374939</v>
          </cell>
          <cell r="R7222" t="str">
            <v>O.K.</v>
          </cell>
          <cell r="S7222" t="str">
            <v>CONCILIADA</v>
          </cell>
          <cell r="T7222">
            <v>41628</v>
          </cell>
          <cell r="U7222">
            <v>12</v>
          </cell>
          <cell r="V7222" t="str">
            <v>DE 08 A 15 DÍAS</v>
          </cell>
        </row>
        <row r="7223">
          <cell r="Q7223" t="str">
            <v>BANCOMER416274487026595982723</v>
          </cell>
          <cell r="R7223" t="str">
            <v>O.K.</v>
          </cell>
          <cell r="S7223" t="str">
            <v>CONCILIADA</v>
          </cell>
          <cell r="T7223">
            <v>41628</v>
          </cell>
          <cell r="U7223">
            <v>12</v>
          </cell>
          <cell r="V7223" t="str">
            <v>DE 08 A 15 DÍAS</v>
          </cell>
        </row>
        <row r="7224">
          <cell r="Q7224" t="str">
            <v>BANCOMER416274487026591448588</v>
          </cell>
          <cell r="R7224" t="str">
            <v>O.K.</v>
          </cell>
          <cell r="S7224" t="str">
            <v>CONCILIADA</v>
          </cell>
          <cell r="T7224">
            <v>41628</v>
          </cell>
          <cell r="U7224">
            <v>12</v>
          </cell>
          <cell r="V7224" t="str">
            <v>DE 08 A 15 DÍAS</v>
          </cell>
        </row>
        <row r="7225">
          <cell r="Q7225" t="str">
            <v>BANCOMER416274487026595695937</v>
          </cell>
          <cell r="R7225" t="str">
            <v>O.K.</v>
          </cell>
          <cell r="S7225" t="str">
            <v>CONCILIADA</v>
          </cell>
          <cell r="T7225">
            <v>41628</v>
          </cell>
          <cell r="U7225">
            <v>12</v>
          </cell>
          <cell r="V7225" t="str">
            <v>DE 08 A 15 DÍAS</v>
          </cell>
        </row>
        <row r="7226">
          <cell r="Q7226" t="str">
            <v>BANCOMER416274487026591237957</v>
          </cell>
          <cell r="R7226" t="str">
            <v>O.K.</v>
          </cell>
          <cell r="S7226" t="str">
            <v>CONCILIADA</v>
          </cell>
          <cell r="T7226">
            <v>41628</v>
          </cell>
          <cell r="U7226">
            <v>12</v>
          </cell>
          <cell r="V7226" t="str">
            <v>DE 08 A 15 DÍAS</v>
          </cell>
        </row>
        <row r="7227">
          <cell r="Q7227" t="str">
            <v>BANCOMER416274487026595848627</v>
          </cell>
          <cell r="R7227" t="str">
            <v>O.K.</v>
          </cell>
          <cell r="S7227" t="str">
            <v>CONCILIADA</v>
          </cell>
          <cell r="T7227">
            <v>41628</v>
          </cell>
          <cell r="U7227">
            <v>12</v>
          </cell>
          <cell r="V7227" t="str">
            <v>DE 08 A 15 DÍAS</v>
          </cell>
        </row>
        <row r="7228">
          <cell r="Q7228" t="str">
            <v>BANCOMER416274487026595374806</v>
          </cell>
          <cell r="R7228" t="str">
            <v>O.K.</v>
          </cell>
          <cell r="S7228" t="str">
            <v>CONCILIADA</v>
          </cell>
          <cell r="T7228">
            <v>41628</v>
          </cell>
          <cell r="U7228">
            <v>12</v>
          </cell>
          <cell r="V7228" t="str">
            <v>DE 08 A 15 DÍAS</v>
          </cell>
        </row>
        <row r="7229">
          <cell r="Q7229" t="str">
            <v>BANCOMER416274487026595374798</v>
          </cell>
          <cell r="R7229" t="str">
            <v>O.K.</v>
          </cell>
          <cell r="S7229" t="str">
            <v>CONCILIADA</v>
          </cell>
          <cell r="T7229">
            <v>41628</v>
          </cell>
          <cell r="U7229">
            <v>12</v>
          </cell>
          <cell r="V7229" t="str">
            <v>DE 08 A 15 DÍAS</v>
          </cell>
        </row>
        <row r="7230">
          <cell r="Q7230" t="str">
            <v>BANCOMER416274487026595374723</v>
          </cell>
          <cell r="R7230" t="str">
            <v>O.K.</v>
          </cell>
          <cell r="S7230" t="str">
            <v>CONCILIADA</v>
          </cell>
          <cell r="T7230">
            <v>41628</v>
          </cell>
          <cell r="U7230">
            <v>12</v>
          </cell>
          <cell r="V7230" t="str">
            <v>DE 08 A 15 DÍAS</v>
          </cell>
        </row>
        <row r="7231">
          <cell r="Q7231" t="str">
            <v>BANCOMER416274487026591004776</v>
          </cell>
          <cell r="R7231" t="str">
            <v>O.K.</v>
          </cell>
          <cell r="S7231" t="str">
            <v>CONCILIADA</v>
          </cell>
          <cell r="T7231">
            <v>41628</v>
          </cell>
          <cell r="U7231">
            <v>12</v>
          </cell>
          <cell r="V7231" t="str">
            <v>DE 08 A 15 DÍAS</v>
          </cell>
        </row>
        <row r="7232">
          <cell r="Q7232" t="str">
            <v>BANCOMER416274487026591721315</v>
          </cell>
          <cell r="R7232" t="str">
            <v>O.K.</v>
          </cell>
          <cell r="S7232" t="str">
            <v>CONCILIADA</v>
          </cell>
          <cell r="T7232">
            <v>41628</v>
          </cell>
          <cell r="U7232">
            <v>12</v>
          </cell>
          <cell r="V7232" t="str">
            <v>DE 08 A 15 DÍAS</v>
          </cell>
        </row>
        <row r="7233">
          <cell r="Q7233" t="str">
            <v>BANCOMER416274487026595870779</v>
          </cell>
          <cell r="R7233" t="str">
            <v>O.K.</v>
          </cell>
          <cell r="S7233" t="str">
            <v>CONCILIADA</v>
          </cell>
          <cell r="T7233">
            <v>41628</v>
          </cell>
          <cell r="U7233">
            <v>12</v>
          </cell>
          <cell r="V7233" t="str">
            <v>DE 08 A 15 DÍAS</v>
          </cell>
        </row>
        <row r="7234">
          <cell r="Q7234" t="str">
            <v>BANCOMER416274487026594084315</v>
          </cell>
          <cell r="R7234" t="str">
            <v>O.K.</v>
          </cell>
          <cell r="S7234" t="str">
            <v>CONCILIADA</v>
          </cell>
          <cell r="T7234">
            <v>41628</v>
          </cell>
          <cell r="U7234">
            <v>12</v>
          </cell>
          <cell r="V7234" t="str">
            <v>DE 08 A 15 DÍAS</v>
          </cell>
        </row>
        <row r="7235">
          <cell r="Q7235" t="str">
            <v>BANCOMER416274487026591492156</v>
          </cell>
          <cell r="R7235" t="str">
            <v>O.K.</v>
          </cell>
          <cell r="S7235" t="str">
            <v>CONCILIADA</v>
          </cell>
          <cell r="T7235">
            <v>41628</v>
          </cell>
          <cell r="U7235">
            <v>12</v>
          </cell>
          <cell r="V7235" t="str">
            <v>DE 08 A 15 DÍAS</v>
          </cell>
        </row>
        <row r="7236">
          <cell r="Q7236" t="str">
            <v>BANCOMER416274487026591000886</v>
          </cell>
          <cell r="R7236" t="str">
            <v>O.K.</v>
          </cell>
          <cell r="S7236" t="str">
            <v>CONCILIADA</v>
          </cell>
          <cell r="T7236">
            <v>41628</v>
          </cell>
          <cell r="U7236">
            <v>12</v>
          </cell>
          <cell r="V7236" t="str">
            <v>DE 08 A 15 DÍAS</v>
          </cell>
        </row>
        <row r="7237">
          <cell r="Q7237" t="str">
            <v>BANCOMER416274487026591781160</v>
          </cell>
          <cell r="R7237" t="str">
            <v>O.K.</v>
          </cell>
          <cell r="S7237" t="str">
            <v>CONCILIADA</v>
          </cell>
          <cell r="T7237">
            <v>41628</v>
          </cell>
          <cell r="U7237">
            <v>12</v>
          </cell>
          <cell r="V7237" t="str">
            <v>DE 08 A 15 DÍAS</v>
          </cell>
        </row>
        <row r="7238">
          <cell r="Q7238" t="str">
            <v>BANCOMER416274487026595404363</v>
          </cell>
          <cell r="R7238" t="str">
            <v>O.K.</v>
          </cell>
          <cell r="S7238" t="str">
            <v>CONCILIADA</v>
          </cell>
          <cell r="T7238">
            <v>41628</v>
          </cell>
          <cell r="U7238">
            <v>12</v>
          </cell>
          <cell r="V7238" t="str">
            <v>DE 08 A 15 DÍAS</v>
          </cell>
        </row>
        <row r="7239">
          <cell r="Q7239" t="str">
            <v>BANCOMER416274487026591247964</v>
          </cell>
          <cell r="R7239" t="str">
            <v>O.K.</v>
          </cell>
          <cell r="S7239" t="str">
            <v>CONCILIADA</v>
          </cell>
          <cell r="T7239">
            <v>41628</v>
          </cell>
          <cell r="U7239">
            <v>12</v>
          </cell>
          <cell r="V7239" t="str">
            <v>DE 08 A 15 DÍAS</v>
          </cell>
        </row>
        <row r="7240">
          <cell r="Q7240" t="str">
            <v>BANCOMER416274487026591303833</v>
          </cell>
          <cell r="R7240" t="str">
            <v>O.K.</v>
          </cell>
          <cell r="S7240" t="str">
            <v>CONCILIADA</v>
          </cell>
          <cell r="T7240">
            <v>41628</v>
          </cell>
          <cell r="U7240">
            <v>12</v>
          </cell>
          <cell r="V7240" t="str">
            <v>DE 08 A 15 DÍAS</v>
          </cell>
        </row>
        <row r="7241">
          <cell r="Q7241" t="str">
            <v>BANCOMER416274487026595374764</v>
          </cell>
          <cell r="R7241" t="str">
            <v>O.K.</v>
          </cell>
          <cell r="S7241" t="str">
            <v>CONCILIADA</v>
          </cell>
          <cell r="T7241">
            <v>41628</v>
          </cell>
          <cell r="U7241">
            <v>12</v>
          </cell>
          <cell r="V7241" t="str">
            <v>DE 08 A 15 DÍAS</v>
          </cell>
        </row>
        <row r="7242">
          <cell r="Q7242" t="str">
            <v>BANCOMER416274487026591486554</v>
          </cell>
          <cell r="R7242" t="str">
            <v>O.K.</v>
          </cell>
          <cell r="S7242" t="str">
            <v>CONCILIADA</v>
          </cell>
          <cell r="T7242">
            <v>41628</v>
          </cell>
          <cell r="U7242">
            <v>12</v>
          </cell>
          <cell r="V7242" t="str">
            <v>DE 08 A 15 DÍAS</v>
          </cell>
        </row>
        <row r="7243">
          <cell r="Q7243" t="str">
            <v>BANCOMER416274487026591411990</v>
          </cell>
          <cell r="R7243" t="str">
            <v>O.K.</v>
          </cell>
          <cell r="S7243" t="str">
            <v>CONCILIADA</v>
          </cell>
          <cell r="T7243">
            <v>41628</v>
          </cell>
          <cell r="U7243">
            <v>12</v>
          </cell>
          <cell r="V7243" t="str">
            <v>DE 08 A 15 DÍAS</v>
          </cell>
        </row>
        <row r="7244">
          <cell r="Q7244" t="str">
            <v>BANCOMER416274487026591505437</v>
          </cell>
          <cell r="R7244" t="str">
            <v>O.K.</v>
          </cell>
          <cell r="S7244" t="str">
            <v>CONCILIADA</v>
          </cell>
          <cell r="T7244">
            <v>41628</v>
          </cell>
          <cell r="U7244">
            <v>12</v>
          </cell>
          <cell r="V7244" t="str">
            <v>DE 08 A 15 DÍAS</v>
          </cell>
        </row>
        <row r="7245">
          <cell r="Q7245" t="str">
            <v>BANCOMER416274487026591721307</v>
          </cell>
          <cell r="R7245" t="str">
            <v>O.K.</v>
          </cell>
          <cell r="S7245" t="str">
            <v>CONCILIADA</v>
          </cell>
          <cell r="T7245">
            <v>41628</v>
          </cell>
          <cell r="U7245">
            <v>12</v>
          </cell>
          <cell r="V7245" t="str">
            <v>DE 08 A 15 DÍAS</v>
          </cell>
        </row>
        <row r="7246">
          <cell r="Q7246" t="str">
            <v>BANCOMER416274487026595774377</v>
          </cell>
          <cell r="R7246" t="str">
            <v>O.K.</v>
          </cell>
          <cell r="S7246" t="str">
            <v>CONCILIADA</v>
          </cell>
          <cell r="T7246">
            <v>41628</v>
          </cell>
          <cell r="U7246">
            <v>12</v>
          </cell>
          <cell r="V7246" t="str">
            <v>DE 08 A 15 DÍAS</v>
          </cell>
        </row>
        <row r="7247">
          <cell r="Q7247" t="str">
            <v>BANCOMER416274487026595775705</v>
          </cell>
          <cell r="R7247" t="str">
            <v>O.K.</v>
          </cell>
          <cell r="S7247" t="str">
            <v>CONCILIADA</v>
          </cell>
          <cell r="T7247">
            <v>41628</v>
          </cell>
          <cell r="U7247">
            <v>12</v>
          </cell>
          <cell r="V7247" t="str">
            <v>DE 08 A 15 DÍAS</v>
          </cell>
        </row>
        <row r="7248">
          <cell r="Q7248" t="str">
            <v>BANCOMER416274487026591635564</v>
          </cell>
          <cell r="R7248" t="str">
            <v>O.K.</v>
          </cell>
          <cell r="S7248" t="str">
            <v>CONCILIADA</v>
          </cell>
          <cell r="T7248">
            <v>41628</v>
          </cell>
          <cell r="U7248">
            <v>12</v>
          </cell>
          <cell r="V7248" t="str">
            <v>DE 08 A 15 DÍAS</v>
          </cell>
        </row>
        <row r="7249">
          <cell r="Q7249" t="str">
            <v>BANCOMER416274487026595374780</v>
          </cell>
          <cell r="R7249" t="str">
            <v>O.K.</v>
          </cell>
          <cell r="S7249" t="str">
            <v>CONCILIADA</v>
          </cell>
          <cell r="T7249">
            <v>41628</v>
          </cell>
          <cell r="U7249">
            <v>12</v>
          </cell>
          <cell r="V7249" t="str">
            <v>DE 08 A 15 DÍAS</v>
          </cell>
        </row>
        <row r="7250">
          <cell r="Q7250" t="str">
            <v>BANCOMER416274487026594161485</v>
          </cell>
          <cell r="R7250" t="str">
            <v>O.K.</v>
          </cell>
          <cell r="S7250" t="str">
            <v>CONCILIADA</v>
          </cell>
          <cell r="T7250">
            <v>41628</v>
          </cell>
          <cell r="U7250">
            <v>12</v>
          </cell>
          <cell r="V7250" t="str">
            <v>DE 08 A 15 DÍAS</v>
          </cell>
        </row>
        <row r="7251">
          <cell r="Q7251" t="str">
            <v>BANCOMER416274487026591483114</v>
          </cell>
          <cell r="R7251" t="str">
            <v>O.K.</v>
          </cell>
          <cell r="S7251" t="str">
            <v>CONCILIADA</v>
          </cell>
          <cell r="T7251">
            <v>41628</v>
          </cell>
          <cell r="U7251">
            <v>12</v>
          </cell>
          <cell r="V7251" t="str">
            <v>DE 08 A 15 DÍAS</v>
          </cell>
        </row>
        <row r="7252">
          <cell r="Q7252" t="str">
            <v>BANCOMER416274487026595659164</v>
          </cell>
          <cell r="R7252" t="str">
            <v>O.K.</v>
          </cell>
          <cell r="S7252" t="str">
            <v>CONCILIADA</v>
          </cell>
          <cell r="T7252">
            <v>41628</v>
          </cell>
          <cell r="U7252">
            <v>12</v>
          </cell>
          <cell r="V7252" t="str">
            <v>DE 08 A 15 DÍAS</v>
          </cell>
        </row>
        <row r="7253">
          <cell r="Q7253" t="str">
            <v>BANCOMER416274487026591486711</v>
          </cell>
          <cell r="R7253" t="str">
            <v>O.K.</v>
          </cell>
          <cell r="S7253" t="str">
            <v>CONCILIADA</v>
          </cell>
          <cell r="T7253">
            <v>41628</v>
          </cell>
          <cell r="U7253">
            <v>12</v>
          </cell>
          <cell r="V7253" t="str">
            <v>DE 08 A 15 DÍAS</v>
          </cell>
        </row>
        <row r="7254">
          <cell r="Q7254" t="str">
            <v>BANCOMER416274487026595614128</v>
          </cell>
          <cell r="R7254" t="str">
            <v>O.K.</v>
          </cell>
          <cell r="S7254" t="str">
            <v>CONCILIADA</v>
          </cell>
          <cell r="T7254">
            <v>41628</v>
          </cell>
          <cell r="U7254">
            <v>12</v>
          </cell>
          <cell r="V7254" t="str">
            <v>DE 08 A 15 DÍAS</v>
          </cell>
        </row>
        <row r="7255">
          <cell r="Q7255" t="str">
            <v>BANCOMER416274487026595775739</v>
          </cell>
          <cell r="R7255" t="str">
            <v>O.K.</v>
          </cell>
          <cell r="S7255" t="str">
            <v>CONCILIADA</v>
          </cell>
          <cell r="T7255">
            <v>41628</v>
          </cell>
          <cell r="U7255">
            <v>12</v>
          </cell>
          <cell r="V7255" t="str">
            <v>DE 08 A 15 DÍAS</v>
          </cell>
        </row>
        <row r="7256">
          <cell r="Q7256" t="str">
            <v>BANCOMER416274487026591444405</v>
          </cell>
          <cell r="R7256" t="str">
            <v>O.K.</v>
          </cell>
          <cell r="S7256" t="str">
            <v>CONCILIADA</v>
          </cell>
          <cell r="T7256">
            <v>41628</v>
          </cell>
          <cell r="U7256">
            <v>12</v>
          </cell>
          <cell r="V7256" t="str">
            <v>DE 08 A 15 DÍAS</v>
          </cell>
        </row>
        <row r="7257">
          <cell r="Q7257" t="str">
            <v>BANCOMER416274487026595695903</v>
          </cell>
          <cell r="R7257" t="str">
            <v>O.K.</v>
          </cell>
          <cell r="S7257" t="str">
            <v>CONCILIADA</v>
          </cell>
          <cell r="T7257">
            <v>41628</v>
          </cell>
          <cell r="U7257">
            <v>12</v>
          </cell>
          <cell r="V7257" t="str">
            <v>DE 08 A 15 DÍAS</v>
          </cell>
        </row>
        <row r="7258">
          <cell r="Q7258" t="str">
            <v>BANCOMER416274487026595775713</v>
          </cell>
          <cell r="R7258" t="str">
            <v>O.K.</v>
          </cell>
          <cell r="S7258" t="str">
            <v>CONCILIADA</v>
          </cell>
          <cell r="T7258">
            <v>41628</v>
          </cell>
          <cell r="U7258">
            <v>12</v>
          </cell>
          <cell r="V7258" t="str">
            <v>DE 08 A 15 DÍAS</v>
          </cell>
        </row>
        <row r="7259">
          <cell r="Q7259" t="str">
            <v>BANCOMER416274487026594084125</v>
          </cell>
          <cell r="R7259" t="str">
            <v>O.K.</v>
          </cell>
          <cell r="S7259" t="str">
            <v>CONCILIADA</v>
          </cell>
          <cell r="T7259">
            <v>41628</v>
          </cell>
          <cell r="U7259">
            <v>12</v>
          </cell>
          <cell r="V7259" t="str">
            <v>DE 08 A 15 DÍAS</v>
          </cell>
        </row>
        <row r="7260">
          <cell r="Q7260" t="str">
            <v>BANCOMER416274487026594084422</v>
          </cell>
          <cell r="R7260" t="str">
            <v>O.K.</v>
          </cell>
          <cell r="S7260" t="str">
            <v>CONCILIADA</v>
          </cell>
          <cell r="T7260">
            <v>41628</v>
          </cell>
          <cell r="U7260">
            <v>12</v>
          </cell>
          <cell r="V7260" t="str">
            <v>DE 08 A 15 DÍAS</v>
          </cell>
        </row>
        <row r="7261">
          <cell r="Q7261" t="str">
            <v>BANCOMER416274487026594084281</v>
          </cell>
          <cell r="R7261" t="str">
            <v>O.K.</v>
          </cell>
          <cell r="S7261" t="str">
            <v>CONCILIADA</v>
          </cell>
          <cell r="T7261">
            <v>41628</v>
          </cell>
          <cell r="U7261">
            <v>12</v>
          </cell>
          <cell r="V7261" t="str">
            <v>DE 08 A 15 DÍAS</v>
          </cell>
        </row>
        <row r="7262">
          <cell r="Q7262" t="str">
            <v>BANCOMER416274487026595374814</v>
          </cell>
          <cell r="R7262" t="str">
            <v>O.K.</v>
          </cell>
          <cell r="S7262" t="str">
            <v>CONCILIADA</v>
          </cell>
          <cell r="T7262">
            <v>41628</v>
          </cell>
          <cell r="U7262">
            <v>12</v>
          </cell>
          <cell r="V7262" t="str">
            <v>DE 08 A 15 DÍAS</v>
          </cell>
        </row>
        <row r="7263">
          <cell r="Q7263" t="str">
            <v>BANCOMER416274487026594225967</v>
          </cell>
          <cell r="R7263" t="str">
            <v>O.K.</v>
          </cell>
          <cell r="S7263" t="str">
            <v>CONCILIADA</v>
          </cell>
          <cell r="T7263">
            <v>41628</v>
          </cell>
          <cell r="U7263">
            <v>12</v>
          </cell>
          <cell r="V7263" t="str">
            <v>DE 08 A 15 DÍAS</v>
          </cell>
        </row>
        <row r="7264">
          <cell r="Q7264" t="str">
            <v>BANCOMER416274487026596025670</v>
          </cell>
          <cell r="R7264" t="str">
            <v>O.K.</v>
          </cell>
          <cell r="S7264" t="str">
            <v>CONCILIADA</v>
          </cell>
          <cell r="T7264">
            <v>41628</v>
          </cell>
          <cell r="U7264">
            <v>12</v>
          </cell>
          <cell r="V7264" t="str">
            <v>DE 08 A 15 DÍAS</v>
          </cell>
        </row>
        <row r="7265">
          <cell r="Q7265" t="str">
            <v>BANCOMER416274487026591268069</v>
          </cell>
          <cell r="R7265" t="str">
            <v>O.K.</v>
          </cell>
          <cell r="S7265" t="str">
            <v>CONCILIADA</v>
          </cell>
          <cell r="T7265">
            <v>41628</v>
          </cell>
          <cell r="U7265">
            <v>12</v>
          </cell>
          <cell r="V7265" t="str">
            <v>DE 08 A 15 DÍAS</v>
          </cell>
        </row>
        <row r="7266">
          <cell r="Q7266" t="str">
            <v>BANCOMER416274487026591247972</v>
          </cell>
          <cell r="R7266" t="str">
            <v>O.K.</v>
          </cell>
          <cell r="S7266" t="str">
            <v>CONCILIADA</v>
          </cell>
          <cell r="T7266">
            <v>41628</v>
          </cell>
          <cell r="U7266">
            <v>12</v>
          </cell>
          <cell r="V7266" t="str">
            <v>DE 08 A 15 DÍAS</v>
          </cell>
        </row>
        <row r="7267">
          <cell r="Q7267" t="str">
            <v>BANCOMER416274487026591303866</v>
          </cell>
          <cell r="R7267" t="str">
            <v>O.K.</v>
          </cell>
          <cell r="S7267" t="str">
            <v>CONCILIADA</v>
          </cell>
          <cell r="T7267">
            <v>41628</v>
          </cell>
          <cell r="U7267">
            <v>12</v>
          </cell>
          <cell r="V7267" t="str">
            <v>DE 08 A 15 DÍAS</v>
          </cell>
        </row>
        <row r="7268">
          <cell r="Q7268" t="str">
            <v>BANCOMER416274487026591450691</v>
          </cell>
          <cell r="R7268" t="str">
            <v>O.K.</v>
          </cell>
          <cell r="S7268" t="str">
            <v>CONCILIADA</v>
          </cell>
          <cell r="T7268">
            <v>41628</v>
          </cell>
          <cell r="U7268">
            <v>12</v>
          </cell>
          <cell r="V7268" t="str">
            <v>DE 08 A 15 DÍAS</v>
          </cell>
        </row>
        <row r="7269">
          <cell r="Q7269" t="str">
            <v>BANCOMER416274487026591001617</v>
          </cell>
          <cell r="R7269" t="str">
            <v>O.K.</v>
          </cell>
          <cell r="S7269" t="str">
            <v>CONCILIADA</v>
          </cell>
          <cell r="T7269">
            <v>41628</v>
          </cell>
          <cell r="U7269">
            <v>12</v>
          </cell>
          <cell r="V7269" t="str">
            <v>DE 08 A 15 DÍAS</v>
          </cell>
        </row>
        <row r="7270">
          <cell r="Q7270" t="str">
            <v>BANCOMER416274487026591448604</v>
          </cell>
          <cell r="R7270" t="str">
            <v>O.K.</v>
          </cell>
          <cell r="S7270" t="str">
            <v>CONCILIADA</v>
          </cell>
          <cell r="T7270">
            <v>41628</v>
          </cell>
          <cell r="U7270">
            <v>12</v>
          </cell>
          <cell r="V7270" t="str">
            <v>DE 08 A 15 DÍAS</v>
          </cell>
        </row>
        <row r="7271">
          <cell r="Q7271" t="str">
            <v>BANCOMER416274487026595374889</v>
          </cell>
          <cell r="R7271" t="str">
            <v>O.K.</v>
          </cell>
          <cell r="S7271" t="str">
            <v>CONCILIADA</v>
          </cell>
          <cell r="T7271">
            <v>41628</v>
          </cell>
          <cell r="U7271">
            <v>12</v>
          </cell>
          <cell r="V7271" t="str">
            <v>DE 08 A 15 DÍAS</v>
          </cell>
        </row>
        <row r="7272">
          <cell r="Q7272" t="str">
            <v>BANCOMER416274487026594084265</v>
          </cell>
          <cell r="R7272" t="str">
            <v>O.K.</v>
          </cell>
          <cell r="S7272" t="str">
            <v>CONCILIADA</v>
          </cell>
          <cell r="T7272">
            <v>41628</v>
          </cell>
          <cell r="U7272">
            <v>12</v>
          </cell>
          <cell r="V7272" t="str">
            <v>DE 08 A 15 DÍAS</v>
          </cell>
        </row>
        <row r="7273">
          <cell r="Q7273" t="str">
            <v>BANCOMER416274487026591004226</v>
          </cell>
          <cell r="R7273" t="str">
            <v>O.K.</v>
          </cell>
          <cell r="S7273" t="str">
            <v>CONCILIADA</v>
          </cell>
          <cell r="T7273">
            <v>41628</v>
          </cell>
          <cell r="U7273">
            <v>12</v>
          </cell>
          <cell r="V7273" t="str">
            <v>DE 08 A 15 DÍAS</v>
          </cell>
        </row>
        <row r="7274">
          <cell r="Q7274" t="str">
            <v>BANCOMER416274487026594148524</v>
          </cell>
          <cell r="R7274" t="str">
            <v>O.K.</v>
          </cell>
          <cell r="S7274" t="str">
            <v>COMPENSADA</v>
          </cell>
          <cell r="T7274">
            <v>41632</v>
          </cell>
          <cell r="U7274">
            <v>12</v>
          </cell>
          <cell r="V7274" t="str">
            <v>DE 08 A 15 DÍAS</v>
          </cell>
        </row>
        <row r="7275">
          <cell r="Q7275" t="str">
            <v>BANCOMER416274487026592117455</v>
          </cell>
          <cell r="R7275" t="str">
            <v>O.K.</v>
          </cell>
          <cell r="S7275" t="str">
            <v>CONCILIADA</v>
          </cell>
          <cell r="T7275">
            <v>41628</v>
          </cell>
          <cell r="U7275">
            <v>12</v>
          </cell>
          <cell r="V7275" t="str">
            <v>DE 08 A 15 DÍAS</v>
          </cell>
        </row>
        <row r="7276">
          <cell r="Q7276" t="str">
            <v>BANCOMER416274487026591016519</v>
          </cell>
          <cell r="R7276" t="str">
            <v>O.K.</v>
          </cell>
          <cell r="S7276" t="str">
            <v>CONCILIADA</v>
          </cell>
          <cell r="T7276">
            <v>41628</v>
          </cell>
          <cell r="U7276">
            <v>12</v>
          </cell>
          <cell r="V7276" t="str">
            <v>DE 08 A 15 DÍAS</v>
          </cell>
        </row>
        <row r="7277">
          <cell r="Q7277" t="str">
            <v>BANCOMER416274487026591742212</v>
          </cell>
          <cell r="R7277" t="str">
            <v>O.K.</v>
          </cell>
          <cell r="S7277" t="str">
            <v>CONCILIADA</v>
          </cell>
          <cell r="T7277">
            <v>41628</v>
          </cell>
          <cell r="U7277">
            <v>12</v>
          </cell>
          <cell r="V7277" t="str">
            <v>DE 08 A 15 DÍAS</v>
          </cell>
        </row>
        <row r="7278">
          <cell r="Q7278" t="str">
            <v>BANCOMER416274487026593717071</v>
          </cell>
          <cell r="R7278" t="str">
            <v>O.K.</v>
          </cell>
          <cell r="S7278" t="str">
            <v>CONCILIADA</v>
          </cell>
          <cell r="T7278">
            <v>41628</v>
          </cell>
          <cell r="U7278">
            <v>12</v>
          </cell>
          <cell r="V7278" t="str">
            <v>DE 08 A 15 DÍAS</v>
          </cell>
        </row>
        <row r="7279">
          <cell r="Q7279" t="str">
            <v>BANCOMER416274487026594084141</v>
          </cell>
          <cell r="R7279" t="str">
            <v>O.K.</v>
          </cell>
          <cell r="S7279" t="str">
            <v>CONCILIADA</v>
          </cell>
          <cell r="T7279">
            <v>41628</v>
          </cell>
          <cell r="U7279">
            <v>12</v>
          </cell>
          <cell r="V7279" t="str">
            <v>DE 08 A 15 DÍAS</v>
          </cell>
        </row>
        <row r="7280">
          <cell r="Q7280" t="str">
            <v>BANCOMER416274487026594084174</v>
          </cell>
          <cell r="R7280" t="str">
            <v>O.K.</v>
          </cell>
          <cell r="S7280" t="str">
            <v>CONCILIADA</v>
          </cell>
          <cell r="T7280">
            <v>41628</v>
          </cell>
          <cell r="U7280">
            <v>12</v>
          </cell>
          <cell r="V7280" t="str">
            <v>DE 08 A 15 DÍAS</v>
          </cell>
        </row>
        <row r="7281">
          <cell r="Q7281" t="str">
            <v>BANCOMER416274487026594226098</v>
          </cell>
          <cell r="R7281" t="str">
            <v>O.K.</v>
          </cell>
          <cell r="S7281" t="str">
            <v>COMPENSADA</v>
          </cell>
          <cell r="T7281">
            <v>41628</v>
          </cell>
          <cell r="U7281">
            <v>12</v>
          </cell>
          <cell r="V7281" t="str">
            <v>DE 08 A 15 DÍAS</v>
          </cell>
        </row>
        <row r="7282">
          <cell r="Q7282" t="str">
            <v>BANCOMER416274487026595529268</v>
          </cell>
          <cell r="R7282" t="str">
            <v>O.K.</v>
          </cell>
          <cell r="S7282" t="str">
            <v>CONCILIADA</v>
          </cell>
          <cell r="T7282">
            <v>41628</v>
          </cell>
          <cell r="U7282">
            <v>12</v>
          </cell>
          <cell r="V7282" t="str">
            <v>DE 08 A 15 DÍAS</v>
          </cell>
        </row>
        <row r="7283">
          <cell r="Q7283" t="str">
            <v>BANCOMER416274487026591791508</v>
          </cell>
          <cell r="R7283" t="str">
            <v>O.K.</v>
          </cell>
          <cell r="S7283" t="str">
            <v>CONCILIADA</v>
          </cell>
          <cell r="T7283">
            <v>41628</v>
          </cell>
          <cell r="U7283">
            <v>12</v>
          </cell>
          <cell r="V7283" t="str">
            <v>DE 08 A 15 DÍAS</v>
          </cell>
        </row>
        <row r="7284">
          <cell r="Q7284" t="str">
            <v>BANCOMER416274487026594226023</v>
          </cell>
          <cell r="R7284" t="str">
            <v>O.K.</v>
          </cell>
          <cell r="S7284" t="str">
            <v>CONCILIADA</v>
          </cell>
          <cell r="T7284">
            <v>41628</v>
          </cell>
          <cell r="U7284">
            <v>12</v>
          </cell>
          <cell r="V7284" t="str">
            <v>DE 08 A 15 DÍAS</v>
          </cell>
        </row>
        <row r="7285">
          <cell r="Q7285" t="str">
            <v>BANCOMER416274487026594226056</v>
          </cell>
          <cell r="R7285" t="str">
            <v>O.K.</v>
          </cell>
          <cell r="S7285" t="str">
            <v>CONCILIADA</v>
          </cell>
          <cell r="T7285">
            <v>41628</v>
          </cell>
          <cell r="U7285">
            <v>12</v>
          </cell>
          <cell r="V7285" t="str">
            <v>DE 08 A 15 DÍAS</v>
          </cell>
        </row>
        <row r="7286">
          <cell r="Q7286" t="str">
            <v>BANCOMER416274487026595743489</v>
          </cell>
          <cell r="R7286" t="str">
            <v>O.K.</v>
          </cell>
          <cell r="S7286" t="str">
            <v>CONCILIADA</v>
          </cell>
          <cell r="T7286">
            <v>41628</v>
          </cell>
          <cell r="U7286">
            <v>12</v>
          </cell>
          <cell r="V7286" t="str">
            <v>DE 08 A 15 DÍAS</v>
          </cell>
        </row>
        <row r="7287">
          <cell r="Q7287" t="str">
            <v>BANCOMER416274487026599595463</v>
          </cell>
          <cell r="R7287" t="str">
            <v>O.K.</v>
          </cell>
          <cell r="S7287" t="str">
            <v>CONCILIADA</v>
          </cell>
          <cell r="T7287">
            <v>41628</v>
          </cell>
          <cell r="U7287">
            <v>12</v>
          </cell>
          <cell r="V7287" t="str">
            <v>DE 08 A 15 DÍAS</v>
          </cell>
        </row>
        <row r="7288">
          <cell r="Q7288" t="str">
            <v>BANCOMER416274487026594084240</v>
          </cell>
          <cell r="R7288" t="str">
            <v>O.K.</v>
          </cell>
          <cell r="S7288" t="str">
            <v>CONCILIADA</v>
          </cell>
          <cell r="T7288">
            <v>41628</v>
          </cell>
          <cell r="U7288">
            <v>12</v>
          </cell>
          <cell r="V7288" t="str">
            <v>DE 08 A 15 DÍAS</v>
          </cell>
        </row>
        <row r="7289">
          <cell r="Q7289" t="str">
            <v>BANCOMER416274487026591016172</v>
          </cell>
          <cell r="R7289" t="str">
            <v>O.K.</v>
          </cell>
          <cell r="S7289" t="str">
            <v>CONCILIADA</v>
          </cell>
          <cell r="T7289">
            <v>41628</v>
          </cell>
          <cell r="U7289">
            <v>12</v>
          </cell>
          <cell r="V7289" t="str">
            <v>DE 08 A 15 DÍAS</v>
          </cell>
        </row>
        <row r="7290">
          <cell r="Q7290" t="str">
            <v>BANCOMER416274487026595782610</v>
          </cell>
          <cell r="R7290" t="str">
            <v>O.K.</v>
          </cell>
          <cell r="S7290" t="str">
            <v>CONCILIADA</v>
          </cell>
          <cell r="T7290">
            <v>41628</v>
          </cell>
          <cell r="U7290">
            <v>12</v>
          </cell>
          <cell r="V7290" t="str">
            <v>DE 08 A 15 DÍAS</v>
          </cell>
        </row>
        <row r="7291">
          <cell r="Q7291" t="str">
            <v>BANCOMER416274487026591016646</v>
          </cell>
          <cell r="R7291" t="str">
            <v>O.K.</v>
          </cell>
          <cell r="S7291" t="str">
            <v>CONCILIADA</v>
          </cell>
          <cell r="T7291">
            <v>41628</v>
          </cell>
          <cell r="U7291">
            <v>12</v>
          </cell>
          <cell r="V7291" t="str">
            <v>DE 08 A 15 DÍAS</v>
          </cell>
        </row>
        <row r="7292">
          <cell r="Q7292" t="str">
            <v>BANCOMER416274487026591017750</v>
          </cell>
          <cell r="R7292" t="str">
            <v>O.K.</v>
          </cell>
          <cell r="S7292" t="str">
            <v>CONCILIADA</v>
          </cell>
          <cell r="T7292">
            <v>41628</v>
          </cell>
          <cell r="U7292">
            <v>12</v>
          </cell>
          <cell r="V7292" t="str">
            <v>DE 08 A 15 DÍAS</v>
          </cell>
        </row>
        <row r="7293">
          <cell r="Q7293" t="str">
            <v>BANCOMER416274487026592037638</v>
          </cell>
          <cell r="R7293" t="str">
            <v>O.K.</v>
          </cell>
          <cell r="S7293" t="str">
            <v>CONCILIADA</v>
          </cell>
          <cell r="T7293">
            <v>41628</v>
          </cell>
          <cell r="U7293">
            <v>12</v>
          </cell>
          <cell r="V7293" t="str">
            <v>DE 08 A 15 DÍAS</v>
          </cell>
        </row>
        <row r="7294">
          <cell r="Q7294" t="str">
            <v>BANCOMER416274487026595659388</v>
          </cell>
          <cell r="R7294" t="str">
            <v>O.K.</v>
          </cell>
          <cell r="S7294" t="str">
            <v>CONCILIADA</v>
          </cell>
          <cell r="T7294">
            <v>41628</v>
          </cell>
          <cell r="U7294">
            <v>12</v>
          </cell>
          <cell r="V7294" t="str">
            <v>DE 08 A 15 DÍAS</v>
          </cell>
        </row>
        <row r="7295">
          <cell r="Q7295" t="str">
            <v>BANCOMER416274487026594148540</v>
          </cell>
          <cell r="R7295" t="str">
            <v>O.K.</v>
          </cell>
          <cell r="S7295" t="str">
            <v>CONCILIADA</v>
          </cell>
          <cell r="T7295">
            <v>41628</v>
          </cell>
          <cell r="U7295">
            <v>12</v>
          </cell>
          <cell r="V7295" t="str">
            <v>DE 08 A 15 DÍAS</v>
          </cell>
        </row>
        <row r="7296">
          <cell r="Q7296" t="str">
            <v>BANCOMER416274487026593786118</v>
          </cell>
          <cell r="R7296" t="str">
            <v>O.K.</v>
          </cell>
          <cell r="S7296" t="str">
            <v>CONCILIADA</v>
          </cell>
          <cell r="T7296">
            <v>41628</v>
          </cell>
          <cell r="U7296">
            <v>12</v>
          </cell>
          <cell r="V7296" t="str">
            <v>DE 08 A 15 DÍAS</v>
          </cell>
        </row>
        <row r="7297">
          <cell r="Q7297" t="str">
            <v>BANCOMER416274487026591721299</v>
          </cell>
          <cell r="R7297" t="str">
            <v>O.K.</v>
          </cell>
          <cell r="S7297" t="str">
            <v>COMPENSADA</v>
          </cell>
          <cell r="T7297">
            <v>41628</v>
          </cell>
          <cell r="U7297">
            <v>12</v>
          </cell>
          <cell r="V7297" t="str">
            <v>DE 08 A 15 DÍAS</v>
          </cell>
        </row>
        <row r="7298">
          <cell r="Q7298" t="str">
            <v>BANCOMER416274487026591018766</v>
          </cell>
          <cell r="R7298" t="str">
            <v>O.K.</v>
          </cell>
          <cell r="S7298" t="str">
            <v>COMPENSADA</v>
          </cell>
          <cell r="T7298">
            <v>41628</v>
          </cell>
          <cell r="U7298">
            <v>12</v>
          </cell>
          <cell r="V7298" t="str">
            <v>DE 08 A 15 DÍAS</v>
          </cell>
        </row>
        <row r="7299">
          <cell r="Q7299" t="str">
            <v>BANCOMER416274487026594148508</v>
          </cell>
          <cell r="R7299" t="str">
            <v>O.K.</v>
          </cell>
          <cell r="S7299" t="str">
            <v>CONCILIADA</v>
          </cell>
          <cell r="T7299">
            <v>41628</v>
          </cell>
          <cell r="U7299">
            <v>12</v>
          </cell>
          <cell r="V7299" t="str">
            <v>DE 08 A 15 DÍAS</v>
          </cell>
        </row>
        <row r="7300">
          <cell r="Q7300" t="str">
            <v>BANCOMER416274487026591560374</v>
          </cell>
          <cell r="R7300" t="str">
            <v>O.K.</v>
          </cell>
          <cell r="S7300" t="str">
            <v>CONCILIADA</v>
          </cell>
          <cell r="T7300">
            <v>41628</v>
          </cell>
          <cell r="U7300">
            <v>12</v>
          </cell>
          <cell r="V7300" t="str">
            <v>DE 08 A 15 DÍAS</v>
          </cell>
        </row>
        <row r="7301">
          <cell r="Q7301" t="str">
            <v>BANCOMER416274487026595374962</v>
          </cell>
          <cell r="R7301" t="str">
            <v>O.K.</v>
          </cell>
          <cell r="S7301" t="str">
            <v>CONCILIADA</v>
          </cell>
          <cell r="T7301">
            <v>41628</v>
          </cell>
          <cell r="U7301">
            <v>12</v>
          </cell>
          <cell r="V7301" t="str">
            <v>DE 08 A 15 DÍAS</v>
          </cell>
        </row>
        <row r="7302">
          <cell r="Q7302" t="str">
            <v>BANCOMER416274487026591011465</v>
          </cell>
          <cell r="R7302" t="str">
            <v>O.K.</v>
          </cell>
          <cell r="S7302" t="str">
            <v>CONCILIADA</v>
          </cell>
          <cell r="T7302">
            <v>41628</v>
          </cell>
          <cell r="U7302">
            <v>12</v>
          </cell>
          <cell r="V7302" t="str">
            <v>DE 08 A 15 DÍAS</v>
          </cell>
        </row>
        <row r="7303">
          <cell r="Q7303" t="str">
            <v>BANCOMER416274487026594226106</v>
          </cell>
          <cell r="R7303" t="str">
            <v>O.K.</v>
          </cell>
          <cell r="S7303" t="str">
            <v>CONCILIADA</v>
          </cell>
          <cell r="T7303">
            <v>41628</v>
          </cell>
          <cell r="U7303">
            <v>12</v>
          </cell>
          <cell r="V7303" t="str">
            <v>DE 08 A 15 DÍAS</v>
          </cell>
        </row>
        <row r="7304">
          <cell r="Q7304" t="str">
            <v>BANORTE4162771001335719223</v>
          </cell>
          <cell r="R7304" t="str">
            <v>O.K.</v>
          </cell>
          <cell r="S7304" t="str">
            <v>COMPENSADA</v>
          </cell>
          <cell r="T7304">
            <v>41628</v>
          </cell>
          <cell r="U7304">
            <v>12</v>
          </cell>
          <cell r="V7304" t="str">
            <v>DE 08 A 15 DÍAS</v>
          </cell>
        </row>
        <row r="7305">
          <cell r="Q7305" t="str">
            <v>BANORTE4162771001335723741</v>
          </cell>
          <cell r="R7305" t="str">
            <v>O.K.</v>
          </cell>
          <cell r="S7305" t="str">
            <v>CONCILIADA</v>
          </cell>
          <cell r="T7305">
            <v>41628</v>
          </cell>
          <cell r="U7305">
            <v>12</v>
          </cell>
          <cell r="V7305" t="str">
            <v>DE 08 A 15 DÍAS</v>
          </cell>
        </row>
        <row r="7306">
          <cell r="Q7306" t="str">
            <v>BANORTE4162771001335729107</v>
          </cell>
          <cell r="R7306" t="str">
            <v>O.K.</v>
          </cell>
          <cell r="S7306" t="str">
            <v>CONCILIADA</v>
          </cell>
          <cell r="T7306">
            <v>41628</v>
          </cell>
          <cell r="U7306">
            <v>12</v>
          </cell>
          <cell r="V7306" t="str">
            <v>DE 08 A 15 DÍAS</v>
          </cell>
        </row>
        <row r="7307">
          <cell r="Q7307" t="str">
            <v>BANORTE4162771001335732286</v>
          </cell>
          <cell r="R7307" t="str">
            <v>O.K.</v>
          </cell>
          <cell r="S7307" t="str">
            <v>CONCILIADA</v>
          </cell>
          <cell r="T7307">
            <v>41628</v>
          </cell>
          <cell r="U7307">
            <v>12</v>
          </cell>
          <cell r="V7307" t="str">
            <v>DE 08 A 15 DÍAS</v>
          </cell>
        </row>
        <row r="7308">
          <cell r="Q7308" t="str">
            <v>BANORTE4162771001335744405</v>
          </cell>
          <cell r="R7308" t="str">
            <v>O.K.</v>
          </cell>
          <cell r="S7308" t="str">
            <v>CONCILIADA</v>
          </cell>
          <cell r="T7308">
            <v>41628</v>
          </cell>
          <cell r="U7308">
            <v>12</v>
          </cell>
          <cell r="V7308" t="str">
            <v>DE 08 A 15 DÍAS</v>
          </cell>
        </row>
        <row r="7309">
          <cell r="Q7309" t="str">
            <v>BANORTE4162771001335747345</v>
          </cell>
          <cell r="R7309" t="str">
            <v>O.K.</v>
          </cell>
          <cell r="S7309" t="str">
            <v>CONCILIADA</v>
          </cell>
          <cell r="T7309">
            <v>41628</v>
          </cell>
          <cell r="U7309">
            <v>12</v>
          </cell>
          <cell r="V7309" t="str">
            <v>DE 08 A 15 DÍAS</v>
          </cell>
        </row>
        <row r="7310">
          <cell r="Q7310" t="str">
            <v>BANORTE4162771001335747355</v>
          </cell>
          <cell r="R7310" t="str">
            <v>O.K.</v>
          </cell>
          <cell r="S7310" t="str">
            <v>CONCILIADA</v>
          </cell>
          <cell r="T7310">
            <v>41628</v>
          </cell>
          <cell r="U7310">
            <v>12</v>
          </cell>
          <cell r="V7310" t="str">
            <v>DE 08 A 15 DÍAS</v>
          </cell>
        </row>
        <row r="7311">
          <cell r="Q7311" t="str">
            <v>BANORTE4162771001335748563</v>
          </cell>
          <cell r="R7311" t="str">
            <v>O.K.</v>
          </cell>
          <cell r="S7311" t="str">
            <v>CONCILIADA</v>
          </cell>
          <cell r="T7311">
            <v>41628</v>
          </cell>
          <cell r="U7311">
            <v>12</v>
          </cell>
          <cell r="V7311" t="str">
            <v>DE 08 A 15 DÍAS</v>
          </cell>
        </row>
        <row r="7312">
          <cell r="Q7312" t="str">
            <v>BANORTE4162771001335750667</v>
          </cell>
          <cell r="R7312" t="str">
            <v>O.K.</v>
          </cell>
          <cell r="S7312" t="str">
            <v>COMPENSADA</v>
          </cell>
          <cell r="T7312">
            <v>41628</v>
          </cell>
          <cell r="U7312">
            <v>12</v>
          </cell>
          <cell r="V7312" t="str">
            <v>DE 08 A 15 DÍAS</v>
          </cell>
        </row>
        <row r="7313">
          <cell r="Q7313" t="str">
            <v>BANORTE4162771001335750691</v>
          </cell>
          <cell r="R7313" t="str">
            <v>O.K.</v>
          </cell>
          <cell r="S7313" t="str">
            <v>CONCILIADA</v>
          </cell>
          <cell r="T7313">
            <v>41628</v>
          </cell>
          <cell r="U7313">
            <v>12</v>
          </cell>
          <cell r="V7313" t="str">
            <v>DE 08 A 15 DÍAS</v>
          </cell>
        </row>
        <row r="7314">
          <cell r="Q7314" t="str">
            <v>BANORTE4162771001335750709</v>
          </cell>
          <cell r="R7314" t="str">
            <v>O.K.</v>
          </cell>
          <cell r="S7314" t="str">
            <v>COMPENSADA</v>
          </cell>
          <cell r="T7314">
            <v>41628</v>
          </cell>
          <cell r="U7314">
            <v>12</v>
          </cell>
          <cell r="V7314" t="str">
            <v>DE 08 A 15 DÍAS</v>
          </cell>
        </row>
        <row r="7315">
          <cell r="Q7315" t="str">
            <v>BANORTE4162771001335758919</v>
          </cell>
          <cell r="R7315" t="str">
            <v>O.K.</v>
          </cell>
          <cell r="S7315" t="str">
            <v>COMPENSADA</v>
          </cell>
          <cell r="T7315">
            <v>41628</v>
          </cell>
          <cell r="U7315">
            <v>12</v>
          </cell>
          <cell r="V7315" t="str">
            <v>DE 08 A 15 DÍAS</v>
          </cell>
        </row>
        <row r="7316">
          <cell r="Q7316" t="str">
            <v>BANORTE4162771001335774830</v>
          </cell>
          <cell r="R7316" t="str">
            <v>O.K.</v>
          </cell>
          <cell r="S7316" t="str">
            <v>CONCILIADA</v>
          </cell>
          <cell r="T7316">
            <v>41628</v>
          </cell>
          <cell r="U7316">
            <v>12</v>
          </cell>
          <cell r="V7316" t="str">
            <v>DE 08 A 15 DÍAS</v>
          </cell>
        </row>
        <row r="7317">
          <cell r="Q7317" t="str">
            <v>BANORTE4162771001335783550</v>
          </cell>
          <cell r="R7317" t="str">
            <v>O.K.</v>
          </cell>
          <cell r="S7317" t="str">
            <v>CONCILIADA</v>
          </cell>
          <cell r="T7317">
            <v>41628</v>
          </cell>
          <cell r="U7317">
            <v>12</v>
          </cell>
          <cell r="V7317" t="str">
            <v>DE 08 A 15 DÍAS</v>
          </cell>
        </row>
        <row r="7318">
          <cell r="Q7318" t="str">
            <v>BANORTE4162771001335785415</v>
          </cell>
          <cell r="R7318" t="str">
            <v>CONCILIACION</v>
          </cell>
          <cell r="S7318" t="str">
            <v xml:space="preserve"> </v>
          </cell>
          <cell r="T7318" t="str">
            <v xml:space="preserve"> </v>
          </cell>
          <cell r="U7318">
            <v>12</v>
          </cell>
          <cell r="V7318" t="str">
            <v>DE 08 A 15 DÍAS</v>
          </cell>
        </row>
        <row r="7319">
          <cell r="Q7319" t="str">
            <v>BANORTE4162771001335786554</v>
          </cell>
          <cell r="R7319" t="str">
            <v>O.K.</v>
          </cell>
          <cell r="S7319" t="str">
            <v>CONCILIADA</v>
          </cell>
          <cell r="T7319">
            <v>41628</v>
          </cell>
          <cell r="U7319">
            <v>12</v>
          </cell>
          <cell r="V7319" t="str">
            <v>DE 08 A 15 DÍAS</v>
          </cell>
        </row>
        <row r="7320">
          <cell r="Q7320" t="str">
            <v>BANORTE4162771001335792156</v>
          </cell>
          <cell r="R7320" t="str">
            <v>O.K.</v>
          </cell>
          <cell r="S7320" t="str">
            <v>CONCILIADA</v>
          </cell>
          <cell r="T7320">
            <v>41628</v>
          </cell>
          <cell r="U7320">
            <v>12</v>
          </cell>
          <cell r="V7320" t="str">
            <v>DE 08 A 15 DÍAS</v>
          </cell>
        </row>
        <row r="7321">
          <cell r="Q7321" t="str">
            <v>BANORTE4162771001335795299</v>
          </cell>
          <cell r="R7321" t="str">
            <v>O.K.</v>
          </cell>
          <cell r="S7321" t="str">
            <v>CONCILIADA</v>
          </cell>
          <cell r="T7321">
            <v>41628</v>
          </cell>
          <cell r="U7321">
            <v>12</v>
          </cell>
          <cell r="V7321" t="str">
            <v>DE 08 A 15 DÍAS</v>
          </cell>
        </row>
        <row r="7322">
          <cell r="Q7322" t="str">
            <v>BANORTE4162771001335798616</v>
          </cell>
          <cell r="R7322" t="str">
            <v>O.K.</v>
          </cell>
          <cell r="S7322" t="str">
            <v>CONCILIADA</v>
          </cell>
          <cell r="T7322">
            <v>41628</v>
          </cell>
          <cell r="U7322">
            <v>12</v>
          </cell>
          <cell r="V7322" t="str">
            <v>DE 08 A 15 DÍAS</v>
          </cell>
        </row>
        <row r="7323">
          <cell r="Q7323" t="str">
            <v>BANORTE4162771001335723737</v>
          </cell>
          <cell r="R7323" t="str">
            <v>O.K.</v>
          </cell>
          <cell r="S7323" t="str">
            <v>CONCILIADA</v>
          </cell>
          <cell r="T7323">
            <v>41628</v>
          </cell>
          <cell r="U7323">
            <v>12</v>
          </cell>
          <cell r="V7323" t="str">
            <v>DE 08 A 15 DÍAS</v>
          </cell>
        </row>
        <row r="7324">
          <cell r="Q7324" t="str">
            <v>BANORTE4162771001335735985</v>
          </cell>
          <cell r="R7324" t="str">
            <v>O.K.</v>
          </cell>
          <cell r="S7324" t="str">
            <v>CONCILIADA</v>
          </cell>
          <cell r="T7324">
            <v>41628</v>
          </cell>
          <cell r="U7324">
            <v>12</v>
          </cell>
          <cell r="V7324" t="str">
            <v>DE 08 A 15 DÍAS</v>
          </cell>
        </row>
        <row r="7325">
          <cell r="Q7325" t="str">
            <v>BANORTE4162771001335747308</v>
          </cell>
          <cell r="R7325" t="str">
            <v>O.K.</v>
          </cell>
          <cell r="S7325" t="str">
            <v>COMPENSADA</v>
          </cell>
          <cell r="T7325">
            <v>41634</v>
          </cell>
          <cell r="U7325">
            <v>12</v>
          </cell>
          <cell r="V7325" t="str">
            <v>DE 08 A 15 DÍAS</v>
          </cell>
        </row>
        <row r="7326">
          <cell r="Q7326" t="str">
            <v>BANORTE4162771001335751934</v>
          </cell>
          <cell r="R7326" t="str">
            <v>O.K.</v>
          </cell>
          <cell r="S7326" t="str">
            <v>COMPENSADA</v>
          </cell>
          <cell r="T7326">
            <v>41628</v>
          </cell>
          <cell r="U7326">
            <v>12</v>
          </cell>
          <cell r="V7326" t="str">
            <v>DE 08 A 15 DÍAS</v>
          </cell>
        </row>
        <row r="7327">
          <cell r="Q7327" t="str">
            <v>BANORTE4162771001335751934</v>
          </cell>
          <cell r="R7327" t="str">
            <v>O.K.</v>
          </cell>
          <cell r="S7327" t="str">
            <v>COMPENSADA</v>
          </cell>
          <cell r="T7327">
            <v>41628</v>
          </cell>
          <cell r="U7327">
            <v>12</v>
          </cell>
          <cell r="V7327" t="str">
            <v>DE 08 A 15 DÍAS</v>
          </cell>
        </row>
        <row r="7328">
          <cell r="Q7328" t="str">
            <v>BANORTE4162771001335783216</v>
          </cell>
          <cell r="R7328" t="str">
            <v>O.K.</v>
          </cell>
          <cell r="S7328" t="str">
            <v>CONCILIADA</v>
          </cell>
          <cell r="T7328">
            <v>41628</v>
          </cell>
          <cell r="U7328">
            <v>12</v>
          </cell>
          <cell r="V7328" t="str">
            <v>DE 08 A 15 DÍAS</v>
          </cell>
        </row>
        <row r="7329">
          <cell r="Q7329" t="str">
            <v>BANORTE4162771001335758889</v>
          </cell>
          <cell r="R7329" t="str">
            <v>O.K.</v>
          </cell>
          <cell r="S7329" t="str">
            <v>CONCILIADA</v>
          </cell>
          <cell r="T7329">
            <v>41628</v>
          </cell>
          <cell r="U7329">
            <v>12</v>
          </cell>
          <cell r="V7329" t="str">
            <v>DE 08 A 15 DÍAS</v>
          </cell>
        </row>
        <row r="7330">
          <cell r="Q7330" t="str">
            <v>BANORTE4162771001335758892</v>
          </cell>
          <cell r="R7330" t="str">
            <v>O.K.</v>
          </cell>
          <cell r="S7330" t="str">
            <v>COMPENSADA</v>
          </cell>
          <cell r="T7330">
            <v>41632</v>
          </cell>
          <cell r="U7330">
            <v>12</v>
          </cell>
          <cell r="V7330" t="str">
            <v>DE 08 A 15 DÍAS</v>
          </cell>
        </row>
        <row r="7331">
          <cell r="Q7331" t="str">
            <v>BANORTE4162771001335703866</v>
          </cell>
          <cell r="R7331" t="str">
            <v>O.K.</v>
          </cell>
          <cell r="S7331" t="str">
            <v>COMPENSADA</v>
          </cell>
          <cell r="T7331">
            <v>41628</v>
          </cell>
          <cell r="U7331">
            <v>12</v>
          </cell>
          <cell r="V7331" t="str">
            <v>DE 08 A 15 DÍAS</v>
          </cell>
        </row>
        <row r="7332">
          <cell r="Q7332" t="str">
            <v>BANORTE4162771001335747972</v>
          </cell>
          <cell r="R7332" t="str">
            <v>O.K.</v>
          </cell>
          <cell r="S7332" t="str">
            <v>CONCILIADA</v>
          </cell>
          <cell r="T7332">
            <v>41628</v>
          </cell>
          <cell r="U7332">
            <v>12</v>
          </cell>
          <cell r="V7332" t="str">
            <v>DE 08 A 15 DÍAS</v>
          </cell>
        </row>
        <row r="7333">
          <cell r="Q7333" t="str">
            <v>BANORTE4162771001335770779</v>
          </cell>
          <cell r="R7333" t="str">
            <v>O.K.</v>
          </cell>
          <cell r="S7333" t="str">
            <v>CONCILIADA</v>
          </cell>
          <cell r="T7333">
            <v>41628</v>
          </cell>
          <cell r="U7333">
            <v>12</v>
          </cell>
          <cell r="V7333" t="str">
            <v>DE 08 A 15 DÍAS</v>
          </cell>
        </row>
        <row r="7334">
          <cell r="Q7334" t="str">
            <v>BANORTE4162771001335748588</v>
          </cell>
          <cell r="R7334" t="str">
            <v>O.K.</v>
          </cell>
          <cell r="S7334" t="str">
            <v>CONCILIADA</v>
          </cell>
          <cell r="T7334">
            <v>41628</v>
          </cell>
          <cell r="U7334">
            <v>12</v>
          </cell>
          <cell r="V7334" t="str">
            <v>DE 08 A 15 DÍAS</v>
          </cell>
        </row>
        <row r="7335">
          <cell r="Q7335" t="str">
            <v>BANORTE4162771001335752193</v>
          </cell>
          <cell r="R7335" t="str">
            <v>O.K.</v>
          </cell>
          <cell r="S7335" t="str">
            <v>CONCILIADA</v>
          </cell>
          <cell r="T7335">
            <v>41628</v>
          </cell>
          <cell r="U7335">
            <v>12</v>
          </cell>
          <cell r="V7335" t="str">
            <v>DE 08 A 15 DÍAS</v>
          </cell>
        </row>
        <row r="7336">
          <cell r="Q7336" t="str">
            <v>BANORTE4162771001335783501</v>
          </cell>
          <cell r="R7336" t="str">
            <v>O.K.</v>
          </cell>
          <cell r="S7336" t="str">
            <v>COMPENSADA</v>
          </cell>
          <cell r="T7336">
            <v>41628</v>
          </cell>
          <cell r="U7336">
            <v>12</v>
          </cell>
          <cell r="V7336" t="str">
            <v>DE 08 A 15 DÍAS</v>
          </cell>
        </row>
        <row r="7337">
          <cell r="Q7337" t="str">
            <v>BANORTE4162771001335795463</v>
          </cell>
          <cell r="R7337" t="str">
            <v>O.K.</v>
          </cell>
          <cell r="S7337" t="str">
            <v>CONCILIADA</v>
          </cell>
          <cell r="T7337">
            <v>41628</v>
          </cell>
          <cell r="U7337">
            <v>12</v>
          </cell>
          <cell r="V7337" t="str">
            <v>DE 08 A 15 DÍAS</v>
          </cell>
        </row>
        <row r="7338">
          <cell r="Q7338" t="str">
            <v>BANORTE4162771001335779552</v>
          </cell>
          <cell r="R7338" t="str">
            <v>O.K.</v>
          </cell>
          <cell r="S7338" t="str">
            <v>COMPENSADA</v>
          </cell>
          <cell r="T7338">
            <v>41628</v>
          </cell>
          <cell r="U7338">
            <v>12</v>
          </cell>
          <cell r="V7338" t="str">
            <v>DE 08 A 15 DÍAS</v>
          </cell>
        </row>
        <row r="7339">
          <cell r="Q7339" t="str">
            <v>BANORTE4162771001335786855</v>
          </cell>
          <cell r="R7339" t="str">
            <v>O.K.</v>
          </cell>
          <cell r="S7339" t="str">
            <v>COMPENSADA</v>
          </cell>
          <cell r="T7339">
            <v>41628</v>
          </cell>
          <cell r="U7339">
            <v>12</v>
          </cell>
          <cell r="V7339" t="str">
            <v>DE 08 A 15 DÍAS</v>
          </cell>
        </row>
        <row r="7340">
          <cell r="Q7340" t="str">
            <v>BANORTE4162771001335721311</v>
          </cell>
          <cell r="R7340" t="str">
            <v>O.K.</v>
          </cell>
          <cell r="S7340" t="str">
            <v>CONCILIADA</v>
          </cell>
          <cell r="T7340">
            <v>41628</v>
          </cell>
          <cell r="U7340">
            <v>12</v>
          </cell>
          <cell r="V7340" t="str">
            <v>DE 08 A 15 DÍAS</v>
          </cell>
        </row>
        <row r="7341">
          <cell r="Q7341" t="str">
            <v>BANORTE4162771001335763522</v>
          </cell>
          <cell r="R7341" t="str">
            <v>O.K.</v>
          </cell>
          <cell r="S7341" t="str">
            <v>CONCILIADA</v>
          </cell>
          <cell r="T7341">
            <v>41628</v>
          </cell>
          <cell r="U7341">
            <v>12</v>
          </cell>
          <cell r="V7341" t="str">
            <v>DE 08 A 15 DÍAS</v>
          </cell>
        </row>
        <row r="7342">
          <cell r="Q7342" t="str">
            <v>BANORTE4162771001335741197</v>
          </cell>
          <cell r="R7342" t="str">
            <v>O.K.</v>
          </cell>
          <cell r="S7342" t="str">
            <v>CONCILIADA</v>
          </cell>
          <cell r="T7342">
            <v>41628</v>
          </cell>
          <cell r="U7342">
            <v>12</v>
          </cell>
          <cell r="V7342" t="str">
            <v>DE 08 A 15 DÍAS</v>
          </cell>
        </row>
        <row r="7343">
          <cell r="Q7343" t="str">
            <v>BANORTE4162771001335719137</v>
          </cell>
          <cell r="R7343" t="str">
            <v>O.K.</v>
          </cell>
          <cell r="S7343" t="str">
            <v>CONCILIADA</v>
          </cell>
          <cell r="T7343">
            <v>41628</v>
          </cell>
          <cell r="U7343">
            <v>12</v>
          </cell>
          <cell r="V7343" t="str">
            <v>DE 08 A 15 DÍAS</v>
          </cell>
        </row>
        <row r="7344">
          <cell r="Q7344" t="str">
            <v>BANORTE4162771001335729024</v>
          </cell>
          <cell r="R7344" t="str">
            <v>O.K.</v>
          </cell>
          <cell r="S7344" t="str">
            <v>CONCILIADA</v>
          </cell>
          <cell r="T7344">
            <v>41628</v>
          </cell>
          <cell r="U7344">
            <v>12</v>
          </cell>
          <cell r="V7344" t="str">
            <v>DE 08 A 15 DÍAS</v>
          </cell>
        </row>
        <row r="7345">
          <cell r="Q7345" t="str">
            <v>BANORTE4162771001335761679</v>
          </cell>
          <cell r="R7345" t="str">
            <v>O.K.</v>
          </cell>
          <cell r="S7345" t="str">
            <v>CONCILIADA</v>
          </cell>
          <cell r="T7345">
            <v>41628</v>
          </cell>
          <cell r="U7345">
            <v>12</v>
          </cell>
          <cell r="V7345" t="str">
            <v>DE 08 A 15 DÍAS</v>
          </cell>
        </row>
        <row r="7346">
          <cell r="Q7346" t="str">
            <v>BANORTE4162771001335761669</v>
          </cell>
          <cell r="R7346" t="str">
            <v>O.K.</v>
          </cell>
          <cell r="S7346" t="str">
            <v>CONCILIADA</v>
          </cell>
          <cell r="T7346">
            <v>41628</v>
          </cell>
          <cell r="U7346">
            <v>12</v>
          </cell>
          <cell r="V7346" t="str">
            <v>DE 08 A 15 DÍAS</v>
          </cell>
        </row>
        <row r="7347">
          <cell r="Q7347" t="str">
            <v>BANORTE4162771001335761621</v>
          </cell>
          <cell r="R7347" t="str">
            <v>O.K.</v>
          </cell>
          <cell r="S7347" t="str">
            <v>CONCILIADA</v>
          </cell>
          <cell r="T7347">
            <v>41628</v>
          </cell>
          <cell r="U7347">
            <v>12</v>
          </cell>
          <cell r="V7347" t="str">
            <v>DE 08 A 15 DÍAS</v>
          </cell>
        </row>
        <row r="7348">
          <cell r="Q7348" t="str">
            <v>BANORTE4162771001335766256</v>
          </cell>
          <cell r="R7348" t="str">
            <v>O.K.</v>
          </cell>
          <cell r="S7348" t="str">
            <v>CONCILIADA</v>
          </cell>
          <cell r="T7348">
            <v>41628</v>
          </cell>
          <cell r="U7348">
            <v>12</v>
          </cell>
          <cell r="V7348" t="str">
            <v>DE 08 A 15 DÍAS</v>
          </cell>
        </row>
        <row r="7349">
          <cell r="Q7349" t="str">
            <v>BANORTE4162771001335769037</v>
          </cell>
          <cell r="R7349" t="str">
            <v>O.K.</v>
          </cell>
          <cell r="S7349" t="str">
            <v>CONCILIADA</v>
          </cell>
          <cell r="T7349">
            <v>41628</v>
          </cell>
          <cell r="U7349">
            <v>12</v>
          </cell>
          <cell r="V7349" t="str">
            <v>DE 08 A 15 DÍAS</v>
          </cell>
        </row>
        <row r="7350">
          <cell r="Q7350" t="str">
            <v>BANORTE4162771001335783214</v>
          </cell>
          <cell r="R7350" t="str">
            <v>O.K.</v>
          </cell>
          <cell r="S7350" t="str">
            <v>CONCILIADA</v>
          </cell>
          <cell r="T7350">
            <v>41628</v>
          </cell>
          <cell r="U7350">
            <v>12</v>
          </cell>
          <cell r="V7350" t="str">
            <v>DE 08 A 15 DÍAS</v>
          </cell>
        </row>
        <row r="7351">
          <cell r="Q7351" t="str">
            <v>BANORTE4162771001335761657</v>
          </cell>
          <cell r="R7351" t="str">
            <v>O.K.</v>
          </cell>
          <cell r="S7351" t="str">
            <v>CONCILIADA</v>
          </cell>
          <cell r="T7351">
            <v>41628</v>
          </cell>
          <cell r="U7351">
            <v>12</v>
          </cell>
          <cell r="V7351" t="str">
            <v>DE 08 A 15 DÍAS</v>
          </cell>
        </row>
        <row r="7352">
          <cell r="Q7352" t="str">
            <v>BANORTE4162771001335758920</v>
          </cell>
          <cell r="R7352" t="str">
            <v>O.K.</v>
          </cell>
          <cell r="S7352" t="str">
            <v>CONCILIADA</v>
          </cell>
          <cell r="T7352">
            <v>41628</v>
          </cell>
          <cell r="U7352">
            <v>12</v>
          </cell>
          <cell r="V7352" t="str">
            <v>DE 08 A 15 DÍAS</v>
          </cell>
        </row>
        <row r="7353">
          <cell r="Q7353" t="str">
            <v>BANORTE4162771001335747353</v>
          </cell>
          <cell r="R7353" t="str">
            <v>O.K.</v>
          </cell>
          <cell r="S7353" t="str">
            <v>CONCILIADA</v>
          </cell>
          <cell r="T7353">
            <v>41628</v>
          </cell>
          <cell r="U7353">
            <v>12</v>
          </cell>
          <cell r="V7353" t="str">
            <v>DE 08 A 15 DÍAS</v>
          </cell>
        </row>
        <row r="7354">
          <cell r="Q7354" t="str">
            <v>BANORTE4162771001335761996</v>
          </cell>
          <cell r="R7354" t="str">
            <v>O.K.</v>
          </cell>
          <cell r="S7354" t="str">
            <v>CONCILIADA</v>
          </cell>
          <cell r="T7354">
            <v>41628</v>
          </cell>
          <cell r="U7354">
            <v>12</v>
          </cell>
          <cell r="V7354" t="str">
            <v>DE 08 A 15 DÍAS</v>
          </cell>
        </row>
        <row r="7355">
          <cell r="Q7355" t="str">
            <v>BANORTE4162771001335708731</v>
          </cell>
          <cell r="R7355" t="str">
            <v>O.K.</v>
          </cell>
          <cell r="S7355" t="str">
            <v>CONCILIADA</v>
          </cell>
          <cell r="T7355">
            <v>41628</v>
          </cell>
          <cell r="U7355">
            <v>12</v>
          </cell>
          <cell r="V7355" t="str">
            <v>DE 08 A 15 DÍAS</v>
          </cell>
        </row>
        <row r="7356">
          <cell r="Q7356" t="str">
            <v>BANORTE4162771001335783228</v>
          </cell>
          <cell r="R7356" t="str">
            <v>O.K.</v>
          </cell>
          <cell r="S7356" t="str">
            <v>CONCILIADA</v>
          </cell>
          <cell r="T7356">
            <v>41628</v>
          </cell>
          <cell r="U7356">
            <v>12</v>
          </cell>
          <cell r="V7356" t="str">
            <v>DE 08 A 15 DÍAS</v>
          </cell>
        </row>
        <row r="7357">
          <cell r="Q7357" t="str">
            <v>BANORTE4162771001335793451</v>
          </cell>
          <cell r="R7357" t="str">
            <v>O.K.</v>
          </cell>
          <cell r="S7357" t="str">
            <v>COMPENSADA</v>
          </cell>
          <cell r="T7357">
            <v>41628</v>
          </cell>
          <cell r="U7357">
            <v>12</v>
          </cell>
          <cell r="V7357" t="str">
            <v>DE 08 A 15 DÍAS</v>
          </cell>
        </row>
        <row r="7358">
          <cell r="Q7358" t="str">
            <v>BANORTE4162771001335795182</v>
          </cell>
          <cell r="R7358" t="str">
            <v>O.K.</v>
          </cell>
          <cell r="S7358" t="str">
            <v>COMPENSADA</v>
          </cell>
          <cell r="T7358">
            <v>41628</v>
          </cell>
          <cell r="U7358">
            <v>12</v>
          </cell>
          <cell r="V7358" t="str">
            <v>DE 08 A 15 DÍAS</v>
          </cell>
        </row>
        <row r="7359">
          <cell r="Q7359" t="str">
            <v>BANORTE4162771001335795177</v>
          </cell>
          <cell r="R7359" t="str">
            <v>O.K.</v>
          </cell>
          <cell r="S7359" t="str">
            <v>COMPENSADA</v>
          </cell>
          <cell r="T7359">
            <v>41628</v>
          </cell>
          <cell r="U7359">
            <v>12</v>
          </cell>
          <cell r="V7359" t="str">
            <v>DE 08 A 15 DÍAS</v>
          </cell>
        </row>
        <row r="7360">
          <cell r="Q7360" t="str">
            <v>BANORTE4162771001335761676</v>
          </cell>
          <cell r="R7360" t="str">
            <v>O.K.</v>
          </cell>
          <cell r="S7360" t="str">
            <v>CONCILIADA</v>
          </cell>
          <cell r="T7360">
            <v>41628</v>
          </cell>
          <cell r="U7360">
            <v>12</v>
          </cell>
          <cell r="V7360" t="str">
            <v>DE 08 A 15 DÍAS</v>
          </cell>
        </row>
        <row r="7361">
          <cell r="Q7361" t="str">
            <v>BANORTE4162771001335795179</v>
          </cell>
          <cell r="R7361" t="str">
            <v>O.K.</v>
          </cell>
          <cell r="S7361" t="str">
            <v>COMPENSADA</v>
          </cell>
          <cell r="T7361">
            <v>41628</v>
          </cell>
          <cell r="U7361">
            <v>12</v>
          </cell>
          <cell r="V7361" t="str">
            <v>DE 08 A 15 DÍAS</v>
          </cell>
        </row>
        <row r="7362">
          <cell r="Q7362" t="str">
            <v>BANORTE4162771001335761673</v>
          </cell>
          <cell r="R7362" t="str">
            <v>O.K.</v>
          </cell>
          <cell r="S7362" t="str">
            <v>CONCILIADA</v>
          </cell>
          <cell r="T7362">
            <v>41628</v>
          </cell>
          <cell r="U7362">
            <v>12</v>
          </cell>
          <cell r="V7362" t="str">
            <v>DE 08 A 15 DÍAS</v>
          </cell>
        </row>
        <row r="7363">
          <cell r="Q7363" t="str">
            <v>BANORTE4162771001335761668</v>
          </cell>
          <cell r="R7363" t="str">
            <v>O.K.</v>
          </cell>
          <cell r="S7363" t="str">
            <v>CONCILIADA</v>
          </cell>
          <cell r="T7363">
            <v>41628</v>
          </cell>
          <cell r="U7363">
            <v>12</v>
          </cell>
          <cell r="V7363" t="str">
            <v>DE 08 A 15 DÍAS</v>
          </cell>
        </row>
        <row r="7364">
          <cell r="Q7364" t="str">
            <v>BANORTE4162771001335714539</v>
          </cell>
          <cell r="R7364" t="str">
            <v>O.K.</v>
          </cell>
          <cell r="S7364" t="str">
            <v>CONCILIADA</v>
          </cell>
          <cell r="T7364">
            <v>41628</v>
          </cell>
          <cell r="U7364">
            <v>12</v>
          </cell>
          <cell r="V7364" t="str">
            <v>DE 08 A 15 DÍAS</v>
          </cell>
        </row>
        <row r="7365">
          <cell r="Q7365" t="str">
            <v>BANORTE4162771001335774715</v>
          </cell>
          <cell r="R7365" t="str">
            <v>O.K.</v>
          </cell>
          <cell r="S7365" t="str">
            <v>CONCILIADA</v>
          </cell>
          <cell r="T7365">
            <v>41628</v>
          </cell>
          <cell r="U7365">
            <v>12</v>
          </cell>
          <cell r="V7365" t="str">
            <v>DE 08 A 15 DÍAS</v>
          </cell>
        </row>
        <row r="7366">
          <cell r="Q7366" t="str">
            <v>BANORTE4162771001335717190</v>
          </cell>
          <cell r="R7366" t="str">
            <v>O.K.</v>
          </cell>
          <cell r="S7366" t="str">
            <v>CONCILIADA</v>
          </cell>
          <cell r="T7366">
            <v>41628</v>
          </cell>
          <cell r="U7366">
            <v>12</v>
          </cell>
          <cell r="V7366" t="str">
            <v>DE 08 A 15 DÍAS</v>
          </cell>
        </row>
        <row r="7367">
          <cell r="Q7367" t="str">
            <v>BANORTE4162771001335719998</v>
          </cell>
          <cell r="R7367" t="str">
            <v>O.K.</v>
          </cell>
          <cell r="S7367" t="str">
            <v>CONCILIADA</v>
          </cell>
          <cell r="T7367">
            <v>41628</v>
          </cell>
          <cell r="U7367">
            <v>12</v>
          </cell>
          <cell r="V7367" t="str">
            <v>DE 08 A 15 DÍAS</v>
          </cell>
        </row>
        <row r="7368">
          <cell r="Q7368" t="str">
            <v>BANORTE4162771001335719987</v>
          </cell>
          <cell r="R7368" t="str">
            <v>O.K.</v>
          </cell>
          <cell r="S7368" t="str">
            <v>CONCILIADA</v>
          </cell>
          <cell r="T7368">
            <v>41628</v>
          </cell>
          <cell r="U7368">
            <v>12</v>
          </cell>
          <cell r="V7368" t="str">
            <v>DE 08 A 15 DÍAS</v>
          </cell>
        </row>
        <row r="7369">
          <cell r="Q7369" t="str">
            <v>BANORTE4162771001335717191</v>
          </cell>
          <cell r="R7369" t="str">
            <v>O.K.</v>
          </cell>
          <cell r="S7369" t="str">
            <v>COMPENSADA</v>
          </cell>
          <cell r="T7369">
            <v>41628</v>
          </cell>
          <cell r="U7369">
            <v>12</v>
          </cell>
          <cell r="V7369" t="str">
            <v>DE 08 A 15 DÍAS</v>
          </cell>
        </row>
        <row r="7370">
          <cell r="Q7370" t="str">
            <v>BANORTE4162771001335717220</v>
          </cell>
          <cell r="R7370" t="str">
            <v>O.K.</v>
          </cell>
          <cell r="S7370" t="str">
            <v>CONCILIADA</v>
          </cell>
          <cell r="T7370">
            <v>41628</v>
          </cell>
          <cell r="U7370">
            <v>12</v>
          </cell>
          <cell r="V7370" t="str">
            <v>DE 08 A 15 DÍAS</v>
          </cell>
        </row>
        <row r="7371">
          <cell r="Q7371" t="str">
            <v>BANORTE4162771001335721580</v>
          </cell>
          <cell r="R7371" t="str">
            <v>O.K.</v>
          </cell>
          <cell r="S7371" t="str">
            <v>COMPENSADA</v>
          </cell>
          <cell r="T7371">
            <v>41628</v>
          </cell>
          <cell r="U7371">
            <v>12</v>
          </cell>
          <cell r="V7371" t="str">
            <v>DE 08 A 15 DÍAS</v>
          </cell>
        </row>
        <row r="7372">
          <cell r="Q7372" t="str">
            <v>BANORTE4162771001335702927</v>
          </cell>
          <cell r="R7372" t="str">
            <v>O.K.</v>
          </cell>
          <cell r="S7372" t="str">
            <v>COMPENSADA</v>
          </cell>
          <cell r="T7372">
            <v>41628</v>
          </cell>
          <cell r="U7372">
            <v>12</v>
          </cell>
          <cell r="V7372" t="str">
            <v>DE 08 A 15 DÍAS</v>
          </cell>
        </row>
        <row r="7373">
          <cell r="Q7373" t="str">
            <v>BANORTE4162771001335714524</v>
          </cell>
          <cell r="R7373" t="str">
            <v>CONCILIACION</v>
          </cell>
          <cell r="S7373" t="str">
            <v xml:space="preserve"> </v>
          </cell>
          <cell r="T7373" t="str">
            <v xml:space="preserve"> </v>
          </cell>
          <cell r="U7373">
            <v>12</v>
          </cell>
          <cell r="V7373" t="str">
            <v>DE 08 A 15 DÍAS</v>
          </cell>
        </row>
        <row r="7374">
          <cell r="Q7374" t="str">
            <v>BANORTE4162771001335723070</v>
          </cell>
          <cell r="R7374" t="str">
            <v>CONCILIACION</v>
          </cell>
          <cell r="S7374" t="str">
            <v xml:space="preserve"> </v>
          </cell>
          <cell r="T7374" t="str">
            <v xml:space="preserve"> </v>
          </cell>
          <cell r="U7374">
            <v>12</v>
          </cell>
          <cell r="V7374" t="str">
            <v>DE 08 A 15 DÍAS</v>
          </cell>
        </row>
        <row r="7375">
          <cell r="Q7375" t="str">
            <v>BANORTE4162771001335723073</v>
          </cell>
          <cell r="R7375" t="str">
            <v>O.K.</v>
          </cell>
          <cell r="S7375" t="str">
            <v>COMPENSADA</v>
          </cell>
          <cell r="T7375">
            <v>41628</v>
          </cell>
          <cell r="U7375">
            <v>12</v>
          </cell>
          <cell r="V7375" t="str">
            <v>DE 08 A 15 DÍAS</v>
          </cell>
        </row>
        <row r="7376">
          <cell r="Q7376" t="str">
            <v>BANORTE4162771001335788345</v>
          </cell>
          <cell r="R7376" t="str">
            <v>O.K.</v>
          </cell>
          <cell r="S7376" t="str">
            <v>CONCILIADA</v>
          </cell>
          <cell r="T7376">
            <v>41628</v>
          </cell>
          <cell r="U7376">
            <v>12</v>
          </cell>
          <cell r="V7376" t="str">
            <v>DE 08 A 15 DÍAS</v>
          </cell>
        </row>
        <row r="7377">
          <cell r="Q7377" t="str">
            <v>BANORTE4162771001335779600</v>
          </cell>
          <cell r="R7377" t="str">
            <v>O.K.</v>
          </cell>
          <cell r="S7377" t="str">
            <v>CONCILIADA</v>
          </cell>
          <cell r="T7377">
            <v>41628</v>
          </cell>
          <cell r="U7377">
            <v>12</v>
          </cell>
          <cell r="V7377" t="str">
            <v>DE 08 A 15 DÍAS</v>
          </cell>
        </row>
        <row r="7378">
          <cell r="Q7378" t="str">
            <v>BANORTE4162771001335786100</v>
          </cell>
          <cell r="R7378" t="str">
            <v>O.K.</v>
          </cell>
          <cell r="S7378" t="str">
            <v>COMPENSADA</v>
          </cell>
          <cell r="T7378">
            <v>41628</v>
          </cell>
          <cell r="U7378">
            <v>12</v>
          </cell>
          <cell r="V7378" t="str">
            <v>DE 08 A 15 DÍAS</v>
          </cell>
        </row>
        <row r="7379">
          <cell r="Q7379" t="str">
            <v>BANORTE4162771001335799150</v>
          </cell>
          <cell r="R7379" t="str">
            <v>O.K.</v>
          </cell>
          <cell r="S7379" t="str">
            <v>CONCILIADA</v>
          </cell>
          <cell r="T7379">
            <v>41628</v>
          </cell>
          <cell r="U7379">
            <v>12</v>
          </cell>
          <cell r="V7379" t="str">
            <v>DE 08 A 15 DÍAS</v>
          </cell>
        </row>
        <row r="7380">
          <cell r="Q7380" t="str">
            <v>BANORTE4162771001335747356</v>
          </cell>
          <cell r="R7380" t="str">
            <v>O.K.</v>
          </cell>
          <cell r="S7380" t="str">
            <v>CONCILIADA</v>
          </cell>
          <cell r="T7380">
            <v>41628</v>
          </cell>
          <cell r="U7380">
            <v>12</v>
          </cell>
          <cell r="V7380" t="str">
            <v>DE 08 A 15 DÍAS</v>
          </cell>
        </row>
        <row r="7381">
          <cell r="Q7381" t="str">
            <v>BANORTE4162771001335748562</v>
          </cell>
          <cell r="R7381" t="str">
            <v>O.K.</v>
          </cell>
          <cell r="S7381" t="str">
            <v>CONCILIADA</v>
          </cell>
          <cell r="T7381">
            <v>41628</v>
          </cell>
          <cell r="U7381">
            <v>12</v>
          </cell>
          <cell r="V7381" t="str">
            <v>DE 08 A 15 DÍAS</v>
          </cell>
        </row>
        <row r="7382">
          <cell r="Q7382" t="str">
            <v>BANORTE4162771001335761667</v>
          </cell>
          <cell r="R7382" t="str">
            <v>O.K.</v>
          </cell>
          <cell r="S7382" t="str">
            <v>CONCILIADA</v>
          </cell>
          <cell r="T7382">
            <v>41628</v>
          </cell>
          <cell r="U7382">
            <v>12</v>
          </cell>
          <cell r="V7382" t="str">
            <v>DE 08 A 15 DÍAS</v>
          </cell>
        </row>
        <row r="7383">
          <cell r="Q7383" t="str">
            <v>BANORTE4162771001335700420</v>
          </cell>
          <cell r="R7383" t="str">
            <v>O.K.</v>
          </cell>
          <cell r="S7383" t="str">
            <v>COMPENSADA</v>
          </cell>
          <cell r="T7383">
            <v>41628</v>
          </cell>
          <cell r="U7383">
            <v>12</v>
          </cell>
          <cell r="V7383" t="str">
            <v>DE 08 A 15 DÍAS</v>
          </cell>
        </row>
        <row r="7384">
          <cell r="Q7384" t="str">
            <v>BANORTE4162771001335705437</v>
          </cell>
          <cell r="R7384" t="str">
            <v>O.K.</v>
          </cell>
          <cell r="S7384" t="str">
            <v>CONCILIADA</v>
          </cell>
          <cell r="T7384">
            <v>41628</v>
          </cell>
          <cell r="U7384">
            <v>12</v>
          </cell>
          <cell r="V7384" t="str">
            <v>DE 08 A 15 DÍAS</v>
          </cell>
        </row>
        <row r="7385">
          <cell r="Q7385" t="str">
            <v>BANORTE4162771001335752603</v>
          </cell>
          <cell r="R7385" t="str">
            <v>O.K.</v>
          </cell>
          <cell r="S7385" t="str">
            <v>COMPENSADA</v>
          </cell>
          <cell r="T7385">
            <v>41628</v>
          </cell>
          <cell r="U7385">
            <v>12</v>
          </cell>
          <cell r="V7385" t="str">
            <v>DE 08 A 15 DÍAS</v>
          </cell>
        </row>
        <row r="7386">
          <cell r="Q7386" t="str">
            <v>BANORTE4162771001335747352</v>
          </cell>
          <cell r="R7386" t="str">
            <v>O.K.</v>
          </cell>
          <cell r="S7386" t="str">
            <v>Aplicadas a clientes</v>
          </cell>
          <cell r="T7386">
            <v>41628</v>
          </cell>
          <cell r="U7386">
            <v>12</v>
          </cell>
          <cell r="V7386" t="str">
            <v>DE 08 A 15 DÍAS</v>
          </cell>
        </row>
        <row r="7387">
          <cell r="Q7387" t="str">
            <v>BANORTE4162771001335747344</v>
          </cell>
          <cell r="R7387" t="str">
            <v>O.K.</v>
          </cell>
          <cell r="S7387" t="str">
            <v>COMPENSADA</v>
          </cell>
          <cell r="T7387">
            <v>41628</v>
          </cell>
          <cell r="U7387">
            <v>12</v>
          </cell>
          <cell r="V7387" t="str">
            <v>DE 08 A 15 DÍAS</v>
          </cell>
        </row>
        <row r="7388">
          <cell r="Q7388" t="str">
            <v>BANORTE4162771001335774889</v>
          </cell>
          <cell r="R7388" t="str">
            <v>O.K.</v>
          </cell>
          <cell r="S7388" t="str">
            <v>CONCILIADA</v>
          </cell>
          <cell r="T7388">
            <v>41628</v>
          </cell>
          <cell r="U7388">
            <v>12</v>
          </cell>
          <cell r="V7388" t="str">
            <v>DE 08 A 15 DÍAS</v>
          </cell>
        </row>
        <row r="7389">
          <cell r="Q7389" t="str">
            <v>BANORTE4162771001335784137</v>
          </cell>
          <cell r="R7389" t="str">
            <v>O.K.</v>
          </cell>
          <cell r="S7389" t="str">
            <v>COMPENSADA</v>
          </cell>
          <cell r="T7389">
            <v>41628</v>
          </cell>
          <cell r="U7389">
            <v>12</v>
          </cell>
          <cell r="V7389" t="str">
            <v>DE 08 A 15 DÍAS</v>
          </cell>
        </row>
        <row r="7390">
          <cell r="Q7390" t="str">
            <v>BANORTE4162771001335787310</v>
          </cell>
          <cell r="R7390" t="str">
            <v>O.K.</v>
          </cell>
          <cell r="S7390" t="str">
            <v>CONCILIADA</v>
          </cell>
          <cell r="T7390">
            <v>41628</v>
          </cell>
          <cell r="U7390">
            <v>12</v>
          </cell>
          <cell r="V7390" t="str">
            <v>DE 08 A 15 DÍAS</v>
          </cell>
        </row>
        <row r="7391">
          <cell r="Q7391" t="str">
            <v>BANORTE4162771001335799183</v>
          </cell>
          <cell r="R7391" t="str">
            <v>O.K.</v>
          </cell>
          <cell r="S7391" t="str">
            <v>COMPENSADA</v>
          </cell>
          <cell r="T7391">
            <v>41632</v>
          </cell>
          <cell r="U7391">
            <v>12</v>
          </cell>
          <cell r="V7391" t="str">
            <v>DE 08 A 15 DÍAS</v>
          </cell>
        </row>
        <row r="7392">
          <cell r="Q7392" t="str">
            <v>BANORTE4162771001335747349</v>
          </cell>
          <cell r="R7392" t="str">
            <v>O.K.</v>
          </cell>
          <cell r="S7392" t="str">
            <v>COMPENSADA</v>
          </cell>
          <cell r="T7392">
            <v>41628</v>
          </cell>
          <cell r="U7392">
            <v>12</v>
          </cell>
          <cell r="V7392" t="str">
            <v>DE 08 A 15 DÍAS</v>
          </cell>
        </row>
        <row r="7393">
          <cell r="Q7393" t="str">
            <v>BANORTE4162771001335783209</v>
          </cell>
          <cell r="R7393" t="str">
            <v>O.K.</v>
          </cell>
          <cell r="S7393" t="str">
            <v>CONCILIADA</v>
          </cell>
          <cell r="T7393">
            <v>41628</v>
          </cell>
          <cell r="U7393">
            <v>12</v>
          </cell>
          <cell r="V7393" t="str">
            <v>DE 08 A 15 DÍAS</v>
          </cell>
        </row>
        <row r="7394">
          <cell r="Q7394" t="str">
            <v>BANORTE4162771001335747341</v>
          </cell>
          <cell r="R7394" t="str">
            <v>O.K.</v>
          </cell>
          <cell r="S7394" t="str">
            <v>CONCILIADA</v>
          </cell>
          <cell r="T7394">
            <v>41628</v>
          </cell>
          <cell r="U7394">
            <v>12</v>
          </cell>
          <cell r="V7394" t="str">
            <v>DE 08 A 15 DÍAS</v>
          </cell>
        </row>
        <row r="7395">
          <cell r="Q7395" t="str">
            <v>BANORTE4162771001335787312</v>
          </cell>
          <cell r="R7395" t="str">
            <v>O.K.</v>
          </cell>
          <cell r="S7395" t="str">
            <v>CONCILIADA</v>
          </cell>
          <cell r="T7395">
            <v>41628</v>
          </cell>
          <cell r="U7395">
            <v>12</v>
          </cell>
          <cell r="V7395" t="str">
            <v>DE 08 A 15 DÍAS</v>
          </cell>
        </row>
        <row r="7396">
          <cell r="Q7396" t="str">
            <v>BANORTE4162771001335783218</v>
          </cell>
          <cell r="R7396" t="str">
            <v>O.K.</v>
          </cell>
          <cell r="S7396" t="str">
            <v>CONCILIADA</v>
          </cell>
          <cell r="T7396">
            <v>41628</v>
          </cell>
          <cell r="U7396">
            <v>12</v>
          </cell>
          <cell r="V7396" t="str">
            <v>DE 08 A 15 DÍAS</v>
          </cell>
        </row>
        <row r="7397">
          <cell r="Q7397" t="str">
            <v>BANORTE4162771001335777458</v>
          </cell>
          <cell r="R7397" t="str">
            <v>O.K.</v>
          </cell>
          <cell r="S7397" t="str">
            <v>CONCILIADA</v>
          </cell>
          <cell r="T7397">
            <v>41628</v>
          </cell>
          <cell r="U7397">
            <v>12</v>
          </cell>
          <cell r="V7397" t="str">
            <v>DE 08 A 15 DÍAS</v>
          </cell>
        </row>
        <row r="7398">
          <cell r="Q7398" t="str">
            <v>BANORTE4162771001335788830</v>
          </cell>
          <cell r="R7398" t="str">
            <v>O.K.</v>
          </cell>
          <cell r="S7398" t="str">
            <v>CONCILIADA</v>
          </cell>
          <cell r="T7398">
            <v>41628</v>
          </cell>
          <cell r="U7398">
            <v>12</v>
          </cell>
          <cell r="V7398" t="str">
            <v>DE 08 A 15 DÍAS</v>
          </cell>
        </row>
        <row r="7399">
          <cell r="Q7399" t="str">
            <v>BANORTE4162771001335787315</v>
          </cell>
          <cell r="R7399" t="str">
            <v>O.K.</v>
          </cell>
          <cell r="S7399" t="str">
            <v>CONCILIADA</v>
          </cell>
          <cell r="T7399">
            <v>41628</v>
          </cell>
          <cell r="U7399">
            <v>12</v>
          </cell>
          <cell r="V7399" t="str">
            <v>DE 08 A 15 DÍAS</v>
          </cell>
        </row>
        <row r="7400">
          <cell r="Q7400" t="str">
            <v>BANORTE4162771001335774954</v>
          </cell>
          <cell r="R7400" t="str">
            <v>O.K.</v>
          </cell>
          <cell r="S7400" t="str">
            <v>CONCILIADA</v>
          </cell>
          <cell r="T7400">
            <v>41628</v>
          </cell>
          <cell r="U7400">
            <v>12</v>
          </cell>
          <cell r="V7400" t="str">
            <v>DE 08 A 15 DÍAS</v>
          </cell>
        </row>
        <row r="7401">
          <cell r="Q7401" t="str">
            <v>BANORTE4162771001335721482</v>
          </cell>
          <cell r="R7401" t="str">
            <v>O.K.</v>
          </cell>
          <cell r="S7401" t="str">
            <v>CONCILIADA</v>
          </cell>
          <cell r="T7401">
            <v>41628</v>
          </cell>
          <cell r="U7401">
            <v>12</v>
          </cell>
          <cell r="V7401" t="str">
            <v>DE 08 A 15 DÍAS</v>
          </cell>
        </row>
        <row r="7402">
          <cell r="Q7402" t="str">
            <v>BANORTE4162771001335721574</v>
          </cell>
          <cell r="R7402" t="str">
            <v>O.K.</v>
          </cell>
          <cell r="S7402" t="str">
            <v>COMPENSADA</v>
          </cell>
          <cell r="T7402">
            <v>41628</v>
          </cell>
          <cell r="U7402">
            <v>12</v>
          </cell>
          <cell r="V7402" t="str">
            <v>DE 08 A 15 DÍAS</v>
          </cell>
        </row>
        <row r="7403">
          <cell r="Q7403" t="str">
            <v>BANORTE4162771001335727945</v>
          </cell>
          <cell r="R7403" t="str">
            <v>O.K.</v>
          </cell>
          <cell r="S7403" t="str">
            <v>CONCILIADA</v>
          </cell>
          <cell r="T7403">
            <v>41628</v>
          </cell>
          <cell r="U7403">
            <v>12</v>
          </cell>
          <cell r="V7403" t="str">
            <v>DE 08 A 15 DÍAS</v>
          </cell>
        </row>
        <row r="7404">
          <cell r="Q7404" t="str">
            <v>BANORTE4162771001335784210</v>
          </cell>
          <cell r="R7404" t="str">
            <v>O.K.</v>
          </cell>
          <cell r="S7404" t="str">
            <v>CONCILIADA</v>
          </cell>
          <cell r="T7404">
            <v>41628</v>
          </cell>
          <cell r="U7404">
            <v>12</v>
          </cell>
          <cell r="V7404" t="str">
            <v>DE 08 A 15 DÍAS</v>
          </cell>
        </row>
        <row r="7405">
          <cell r="Q7405" t="str">
            <v>BANORTE4162771001335743777</v>
          </cell>
          <cell r="R7405" t="str">
            <v>O.K.</v>
          </cell>
          <cell r="S7405" t="str">
            <v>COMPENSADA</v>
          </cell>
          <cell r="T7405">
            <v>41632</v>
          </cell>
          <cell r="U7405">
            <v>12</v>
          </cell>
          <cell r="V7405" t="str">
            <v>DE 08 A 15 DÍAS</v>
          </cell>
        </row>
        <row r="7406">
          <cell r="Q7406" t="str">
            <v>BANORTE4162771001335750683</v>
          </cell>
          <cell r="R7406" t="str">
            <v>O.K.</v>
          </cell>
          <cell r="S7406" t="str">
            <v>COMPENSADA</v>
          </cell>
          <cell r="T7406">
            <v>41628</v>
          </cell>
          <cell r="U7406">
            <v>12</v>
          </cell>
          <cell r="V7406" t="str">
            <v>DE 08 A 15 DÍAS</v>
          </cell>
        </row>
        <row r="7407">
          <cell r="Q7407" t="str">
            <v>BANORTE4162771001335795398</v>
          </cell>
          <cell r="R7407" t="str">
            <v>O.K.</v>
          </cell>
          <cell r="S7407" t="str">
            <v>CONCILIADA</v>
          </cell>
          <cell r="T7407">
            <v>41628</v>
          </cell>
          <cell r="U7407">
            <v>12</v>
          </cell>
          <cell r="V7407" t="str">
            <v>DE 08 A 15 DÍAS</v>
          </cell>
        </row>
        <row r="7408">
          <cell r="Q7408" t="str">
            <v>BANORTE4162771001335786118</v>
          </cell>
          <cell r="R7408" t="str">
            <v>O.K.</v>
          </cell>
          <cell r="S7408" t="str">
            <v>CONCILIADA</v>
          </cell>
          <cell r="T7408">
            <v>41628</v>
          </cell>
          <cell r="U7408">
            <v>12</v>
          </cell>
          <cell r="V7408" t="str">
            <v>DE 08 A 15 DÍAS</v>
          </cell>
        </row>
        <row r="7409">
          <cell r="Q7409" t="str">
            <v>BANORTE4162771001335755402</v>
          </cell>
          <cell r="R7409" t="str">
            <v>O.K.</v>
          </cell>
          <cell r="S7409" t="str">
            <v>CONCILIADA</v>
          </cell>
          <cell r="T7409">
            <v>41628</v>
          </cell>
          <cell r="U7409">
            <v>12</v>
          </cell>
          <cell r="V7409" t="str">
            <v>DE 08 A 15 DÍAS</v>
          </cell>
        </row>
        <row r="7410">
          <cell r="Q7410" t="str">
            <v>BANORTE4162771001335727793</v>
          </cell>
          <cell r="R7410" t="str">
            <v>O.K.</v>
          </cell>
          <cell r="S7410" t="str">
            <v>COMPENSADA</v>
          </cell>
          <cell r="T7410">
            <v>41628</v>
          </cell>
          <cell r="U7410">
            <v>12</v>
          </cell>
          <cell r="V7410" t="str">
            <v>DE 08 A 15 DÍAS</v>
          </cell>
        </row>
        <row r="7411">
          <cell r="Q7411" t="str">
            <v>BANORTE4162771001335735567</v>
          </cell>
          <cell r="R7411" t="str">
            <v>O.K.</v>
          </cell>
          <cell r="S7411" t="str">
            <v>CONCILIADA</v>
          </cell>
          <cell r="T7411">
            <v>41628</v>
          </cell>
          <cell r="U7411">
            <v>12</v>
          </cell>
          <cell r="V7411" t="str">
            <v>DE 08 A 15 DÍAS</v>
          </cell>
        </row>
        <row r="7412">
          <cell r="Q7412" t="str">
            <v>BANORTE4162771001335774611</v>
          </cell>
          <cell r="R7412" t="str">
            <v>O.K.</v>
          </cell>
          <cell r="S7412" t="str">
            <v>COMPENSADA</v>
          </cell>
          <cell r="T7412">
            <v>41628</v>
          </cell>
          <cell r="U7412">
            <v>12</v>
          </cell>
          <cell r="V7412" t="str">
            <v>DE 08 A 15 DÍAS</v>
          </cell>
        </row>
        <row r="7413">
          <cell r="Q7413" t="str">
            <v>BANORTE4162771001335785563</v>
          </cell>
          <cell r="R7413" t="str">
            <v>O.K.</v>
          </cell>
          <cell r="S7413" t="str">
            <v>CONCILIADA</v>
          </cell>
          <cell r="T7413">
            <v>41628</v>
          </cell>
          <cell r="U7413">
            <v>12</v>
          </cell>
          <cell r="V7413" t="str">
            <v>DE 08 A 15 DÍAS</v>
          </cell>
        </row>
        <row r="7414">
          <cell r="Q7414" t="str">
            <v>BANORTE4162771001335783305</v>
          </cell>
          <cell r="R7414" t="str">
            <v>O.K.</v>
          </cell>
          <cell r="S7414" t="str">
            <v>CONCILIADA</v>
          </cell>
          <cell r="T7414">
            <v>41628</v>
          </cell>
          <cell r="U7414">
            <v>12</v>
          </cell>
          <cell r="V7414" t="str">
            <v>DE 08 A 15 DÍAS</v>
          </cell>
        </row>
        <row r="7415">
          <cell r="Q7415" t="str">
            <v>BANORTE4162771001335747347</v>
          </cell>
          <cell r="R7415" t="str">
            <v>O.K.</v>
          </cell>
          <cell r="S7415" t="str">
            <v>CONCILIADA</v>
          </cell>
          <cell r="T7415">
            <v>41628</v>
          </cell>
          <cell r="U7415">
            <v>12</v>
          </cell>
          <cell r="V7415" t="str">
            <v>DE 08 A 15 DÍAS</v>
          </cell>
        </row>
        <row r="7416">
          <cell r="Q7416" t="str">
            <v>BANORTE4162771001335705359</v>
          </cell>
          <cell r="R7416" t="str">
            <v>O.K.</v>
          </cell>
          <cell r="S7416" t="str">
            <v>COMPENSADA</v>
          </cell>
          <cell r="T7416">
            <v>41628</v>
          </cell>
          <cell r="U7416">
            <v>12</v>
          </cell>
          <cell r="V7416" t="str">
            <v>DE 08 A 15 DÍAS</v>
          </cell>
        </row>
        <row r="7417">
          <cell r="Q7417" t="str">
            <v>BANORTE4162771001335786652</v>
          </cell>
          <cell r="R7417" t="str">
            <v>O.K.</v>
          </cell>
          <cell r="S7417" t="str">
            <v>CONCILIADA</v>
          </cell>
          <cell r="T7417">
            <v>41628</v>
          </cell>
          <cell r="U7417">
            <v>12</v>
          </cell>
          <cell r="V7417" t="str">
            <v>DE 08 A 15 DÍAS</v>
          </cell>
        </row>
        <row r="7418">
          <cell r="Q7418" t="str">
            <v>BANORTE4162771001335744830</v>
          </cell>
          <cell r="R7418" t="str">
            <v>O.K.</v>
          </cell>
          <cell r="S7418" t="str">
            <v>CONCILIADA</v>
          </cell>
          <cell r="T7418">
            <v>41628</v>
          </cell>
          <cell r="U7418">
            <v>12</v>
          </cell>
          <cell r="V7418" t="str">
            <v>DE 08 A 15 DÍAS</v>
          </cell>
        </row>
        <row r="7419">
          <cell r="Q7419" t="str">
            <v>BANORTE4162771001335744962</v>
          </cell>
          <cell r="R7419" t="str">
            <v>O.K.</v>
          </cell>
          <cell r="S7419" t="str">
            <v>CONCILIADA</v>
          </cell>
          <cell r="T7419">
            <v>41628</v>
          </cell>
          <cell r="U7419">
            <v>12</v>
          </cell>
          <cell r="V7419" t="str">
            <v>DE 08 A 15 DÍAS</v>
          </cell>
        </row>
        <row r="7420">
          <cell r="Q7420" t="str">
            <v>BANORTE4162771001335723065</v>
          </cell>
          <cell r="R7420" t="str">
            <v>O.K.</v>
          </cell>
          <cell r="S7420" t="str">
            <v>COMPENSADA</v>
          </cell>
          <cell r="T7420">
            <v>41628</v>
          </cell>
          <cell r="U7420">
            <v>12</v>
          </cell>
          <cell r="V7420" t="str">
            <v>DE 08 A 15 DÍAS</v>
          </cell>
        </row>
        <row r="7421">
          <cell r="Q7421" t="str">
            <v>BANORTE4162771001335723071</v>
          </cell>
          <cell r="R7421" t="str">
            <v>O.K.</v>
          </cell>
          <cell r="S7421" t="str">
            <v>COMPENSADA</v>
          </cell>
          <cell r="T7421">
            <v>41628</v>
          </cell>
          <cell r="U7421">
            <v>12</v>
          </cell>
          <cell r="V7421" t="str">
            <v>DE 08 A 15 DÍAS</v>
          </cell>
        </row>
        <row r="7422">
          <cell r="Q7422" t="str">
            <v>BANORTE4162771001335721154</v>
          </cell>
          <cell r="R7422" t="str">
            <v>O.K.</v>
          </cell>
          <cell r="S7422" t="str">
            <v>CONCILIADA</v>
          </cell>
          <cell r="T7422">
            <v>41628</v>
          </cell>
          <cell r="U7422">
            <v>12</v>
          </cell>
          <cell r="V7422" t="str">
            <v>DE 08 A 15 DÍAS</v>
          </cell>
        </row>
        <row r="7423">
          <cell r="Q7423" t="str">
            <v>BANORTE4162771001335700651</v>
          </cell>
          <cell r="R7423" t="str">
            <v>O.K.</v>
          </cell>
          <cell r="S7423" t="str">
            <v>CONCILIADA</v>
          </cell>
          <cell r="T7423">
            <v>41628</v>
          </cell>
          <cell r="U7423">
            <v>12</v>
          </cell>
          <cell r="V7423" t="str">
            <v>DE 08 A 15 DÍAS</v>
          </cell>
        </row>
        <row r="7424">
          <cell r="Q7424" t="str">
            <v>BANORTE4162771001335778125</v>
          </cell>
          <cell r="R7424" t="str">
            <v>O.K.</v>
          </cell>
          <cell r="S7424" t="str">
            <v>CONCILIADA</v>
          </cell>
          <cell r="T7424">
            <v>41628</v>
          </cell>
          <cell r="U7424">
            <v>12</v>
          </cell>
          <cell r="V7424" t="str">
            <v>DE 08 A 15 DÍAS</v>
          </cell>
        </row>
        <row r="7425">
          <cell r="Q7425" t="str">
            <v>BANORTE4162771001335768069</v>
          </cell>
          <cell r="R7425" t="str">
            <v>O.K.</v>
          </cell>
          <cell r="S7425" t="str">
            <v>CONCILIADA</v>
          </cell>
          <cell r="T7425">
            <v>41628</v>
          </cell>
          <cell r="U7425">
            <v>12</v>
          </cell>
          <cell r="V7425" t="str">
            <v>DE 08 A 15 DÍAS</v>
          </cell>
        </row>
        <row r="7426">
          <cell r="Q7426" t="str">
            <v>BANORTE4162771001335795911</v>
          </cell>
          <cell r="R7426" t="str">
            <v>O.K.</v>
          </cell>
          <cell r="S7426" t="str">
            <v>CONCILIADA</v>
          </cell>
          <cell r="T7426">
            <v>41628</v>
          </cell>
          <cell r="U7426">
            <v>12</v>
          </cell>
          <cell r="V7426" t="str">
            <v>DE 08 A 15 DÍAS</v>
          </cell>
        </row>
        <row r="7427">
          <cell r="Q7427" t="str">
            <v>BANORTE4162771001335714533</v>
          </cell>
          <cell r="R7427" t="str">
            <v>O.K.</v>
          </cell>
          <cell r="S7427" t="str">
            <v>COMPENSADA</v>
          </cell>
          <cell r="T7427">
            <v>41628</v>
          </cell>
          <cell r="U7427">
            <v>12</v>
          </cell>
          <cell r="V7427" t="str">
            <v>DE 08 A 15 DÍAS</v>
          </cell>
        </row>
        <row r="7428">
          <cell r="Q7428" t="str">
            <v>BANORTE4162771001335743497</v>
          </cell>
          <cell r="R7428" t="str">
            <v>O.K.</v>
          </cell>
          <cell r="S7428" t="str">
            <v>CONCILIADA</v>
          </cell>
          <cell r="T7428">
            <v>41628</v>
          </cell>
          <cell r="U7428">
            <v>12</v>
          </cell>
          <cell r="V7428" t="str">
            <v>DE 08 A 15 DÍAS</v>
          </cell>
        </row>
        <row r="7429">
          <cell r="Q7429" t="str">
            <v>BANORTE4162771001335728679</v>
          </cell>
          <cell r="R7429" t="str">
            <v>O.K.</v>
          </cell>
          <cell r="S7429" t="str">
            <v>CONCILIADA</v>
          </cell>
          <cell r="T7429">
            <v>41628</v>
          </cell>
          <cell r="U7429">
            <v>12</v>
          </cell>
          <cell r="V7429" t="str">
            <v>DE 08 A 15 DÍAS</v>
          </cell>
        </row>
        <row r="7430">
          <cell r="Q7430" t="str">
            <v>BANORTE4162771001335754904</v>
          </cell>
          <cell r="R7430" t="str">
            <v>O.K.</v>
          </cell>
          <cell r="S7430" t="str">
            <v>CONCILIADA</v>
          </cell>
          <cell r="T7430">
            <v>41628</v>
          </cell>
          <cell r="U7430">
            <v>12</v>
          </cell>
          <cell r="V7430" t="str">
            <v>DE 08 A 15 DÍAS</v>
          </cell>
        </row>
        <row r="7431">
          <cell r="Q7431" t="str">
            <v>BANORTE4162771001335717187</v>
          </cell>
          <cell r="R7431" t="str">
            <v>O.K.</v>
          </cell>
          <cell r="S7431" t="str">
            <v>CONCILIADA</v>
          </cell>
          <cell r="T7431">
            <v>41628</v>
          </cell>
          <cell r="U7431">
            <v>12</v>
          </cell>
          <cell r="V7431" t="str">
            <v>DE 08 A 15 DÍAS</v>
          </cell>
        </row>
        <row r="7432">
          <cell r="Q7432" t="str">
            <v>BANORTE4162771001335705349</v>
          </cell>
          <cell r="R7432" t="str">
            <v>O.K.</v>
          </cell>
          <cell r="S7432" t="str">
            <v>COMPENSADA</v>
          </cell>
          <cell r="T7432">
            <v>41628</v>
          </cell>
          <cell r="U7432">
            <v>12</v>
          </cell>
          <cell r="V7432" t="str">
            <v>DE 08 A 15 DÍAS</v>
          </cell>
        </row>
        <row r="7433">
          <cell r="Q7433" t="str">
            <v>BANORTE4162771001335717218</v>
          </cell>
          <cell r="R7433" t="str">
            <v>O.K.</v>
          </cell>
          <cell r="S7433" t="str">
            <v>CONCILIADA</v>
          </cell>
          <cell r="T7433">
            <v>41628</v>
          </cell>
          <cell r="U7433">
            <v>12</v>
          </cell>
          <cell r="V7433" t="str">
            <v>DE 08 A 15 DÍAS</v>
          </cell>
        </row>
        <row r="7434">
          <cell r="Q7434" t="str">
            <v>BANORTE4162771001335752605</v>
          </cell>
          <cell r="R7434" t="str">
            <v>O.K.</v>
          </cell>
          <cell r="S7434" t="str">
            <v>CONCILIADA</v>
          </cell>
          <cell r="T7434">
            <v>41628</v>
          </cell>
          <cell r="U7434">
            <v>12</v>
          </cell>
          <cell r="V7434" t="str">
            <v>DE 08 A 15 DÍAS</v>
          </cell>
        </row>
        <row r="7435">
          <cell r="Q7435" t="str">
            <v>BANORTE4162771001335789104</v>
          </cell>
          <cell r="R7435" t="str">
            <v>O.K.</v>
          </cell>
          <cell r="S7435" t="str">
            <v>CONCILIADA</v>
          </cell>
          <cell r="T7435">
            <v>41628</v>
          </cell>
          <cell r="U7435">
            <v>12</v>
          </cell>
          <cell r="V7435" t="str">
            <v>DE 08 A 15 DÍAS</v>
          </cell>
        </row>
        <row r="7436">
          <cell r="Q7436" t="str">
            <v>BANORTE4162771001335783408</v>
          </cell>
          <cell r="R7436" t="str">
            <v>O.K.</v>
          </cell>
          <cell r="S7436" t="str">
            <v>CONCILIADA</v>
          </cell>
          <cell r="T7436">
            <v>41628</v>
          </cell>
          <cell r="U7436">
            <v>12</v>
          </cell>
          <cell r="V7436" t="str">
            <v>DE 08 A 15 DÍAS</v>
          </cell>
        </row>
        <row r="7437">
          <cell r="Q7437" t="str">
            <v>BANORTE4162771001335727954</v>
          </cell>
          <cell r="R7437" t="str">
            <v>O.K.</v>
          </cell>
          <cell r="S7437" t="str">
            <v>COMPENSADA</v>
          </cell>
          <cell r="T7437">
            <v>41628</v>
          </cell>
          <cell r="U7437">
            <v>12</v>
          </cell>
          <cell r="V7437" t="str">
            <v>DE 08 A 15 DÍAS</v>
          </cell>
        </row>
        <row r="7438">
          <cell r="Q7438" t="str">
            <v>BANORTE4162771001335744309</v>
          </cell>
          <cell r="R7438" t="str">
            <v>O.K.</v>
          </cell>
          <cell r="S7438" t="str">
            <v>COMPENSADA</v>
          </cell>
          <cell r="T7438">
            <v>41628</v>
          </cell>
          <cell r="U7438">
            <v>12</v>
          </cell>
          <cell r="V7438" t="str">
            <v>DE 08 A 15 DÍAS</v>
          </cell>
        </row>
        <row r="7439">
          <cell r="Q7439" t="str">
            <v>BANORTE4162771001335763521</v>
          </cell>
          <cell r="R7439" t="str">
            <v>O.K.</v>
          </cell>
          <cell r="S7439" t="str">
            <v>CONCILIADA</v>
          </cell>
          <cell r="T7439">
            <v>41628</v>
          </cell>
          <cell r="U7439">
            <v>12</v>
          </cell>
          <cell r="V7439" t="str">
            <v>DE 08 A 15 DÍAS</v>
          </cell>
        </row>
        <row r="7440">
          <cell r="Q7440" t="str">
            <v>BANORTE4162771001335743004</v>
          </cell>
          <cell r="R7440" t="str">
            <v>O.K.</v>
          </cell>
          <cell r="S7440" t="str">
            <v>CONCILIADA</v>
          </cell>
          <cell r="T7440">
            <v>41628</v>
          </cell>
          <cell r="U7440">
            <v>12</v>
          </cell>
          <cell r="V7440" t="str">
            <v>DE 08 A 15 DÍAS</v>
          </cell>
        </row>
        <row r="7441">
          <cell r="Q7441" t="str">
            <v>BANORTE4162771001335719993</v>
          </cell>
          <cell r="R7441" t="str">
            <v>O.K.</v>
          </cell>
          <cell r="S7441" t="str">
            <v>CONCILIADA</v>
          </cell>
          <cell r="T7441">
            <v>41628</v>
          </cell>
          <cell r="U7441">
            <v>12</v>
          </cell>
          <cell r="V7441" t="str">
            <v>DE 08 A 15 DÍAS</v>
          </cell>
        </row>
        <row r="7442">
          <cell r="Q7442" t="str">
            <v>BANORTE4162771001335769160</v>
          </cell>
          <cell r="R7442" t="str">
            <v>O.K.</v>
          </cell>
          <cell r="S7442" t="str">
            <v>CONCILIADA</v>
          </cell>
          <cell r="T7442">
            <v>41628</v>
          </cell>
          <cell r="U7442">
            <v>12</v>
          </cell>
          <cell r="V7442" t="str">
            <v>DE 08 A 15 DÍAS</v>
          </cell>
        </row>
        <row r="7443">
          <cell r="Q7443" t="str">
            <v>BANORTE4162771001335752597</v>
          </cell>
          <cell r="R7443" t="str">
            <v>O.K.</v>
          </cell>
          <cell r="S7443" t="str">
            <v>CONCILIADA</v>
          </cell>
          <cell r="T7443">
            <v>41628</v>
          </cell>
          <cell r="U7443">
            <v>12</v>
          </cell>
          <cell r="V7443" t="str">
            <v>DE 08 A 15 DÍAS</v>
          </cell>
        </row>
        <row r="7444">
          <cell r="Q7444" t="str">
            <v>BANORTE4162771001335791748</v>
          </cell>
          <cell r="R7444" t="str">
            <v>O.K.</v>
          </cell>
          <cell r="S7444" t="str">
            <v>CONCILIADA</v>
          </cell>
          <cell r="T7444">
            <v>41628</v>
          </cell>
          <cell r="U7444">
            <v>12</v>
          </cell>
          <cell r="V7444" t="str">
            <v>DE 08 A 15 DÍAS</v>
          </cell>
        </row>
        <row r="7445">
          <cell r="Q7445" t="str">
            <v>BANORTE4162771001335786199</v>
          </cell>
          <cell r="R7445" t="str">
            <v>O.K.</v>
          </cell>
          <cell r="S7445" t="str">
            <v>CONCILIADA</v>
          </cell>
          <cell r="T7445">
            <v>41628</v>
          </cell>
          <cell r="U7445">
            <v>12</v>
          </cell>
          <cell r="V7445" t="str">
            <v>DE 08 A 15 DÍAS</v>
          </cell>
        </row>
        <row r="7446">
          <cell r="Q7446" t="str">
            <v>BANORTE4162771001335777360</v>
          </cell>
          <cell r="R7446" t="str">
            <v>O.K.</v>
          </cell>
          <cell r="S7446" t="str">
            <v>CONCILIADA</v>
          </cell>
          <cell r="T7446">
            <v>41628</v>
          </cell>
          <cell r="U7446">
            <v>12</v>
          </cell>
          <cell r="V7446" t="str">
            <v>DE 08 A 15 DÍAS</v>
          </cell>
        </row>
        <row r="7447">
          <cell r="Q7447" t="str">
            <v>BANORTE4162771001335770795</v>
          </cell>
          <cell r="R7447" t="str">
            <v>O.K.</v>
          </cell>
          <cell r="S7447" t="str">
            <v>COMPENSADA</v>
          </cell>
          <cell r="T7447">
            <v>41628</v>
          </cell>
          <cell r="U7447">
            <v>12</v>
          </cell>
          <cell r="V7447" t="str">
            <v>DE 08 A 15 DÍAS</v>
          </cell>
        </row>
        <row r="7448">
          <cell r="Q7448" t="str">
            <v>BANORTE4162771001335751889</v>
          </cell>
          <cell r="R7448" t="str">
            <v>O.K.</v>
          </cell>
          <cell r="S7448" t="str">
            <v>CONCILIADA</v>
          </cell>
          <cell r="T7448">
            <v>41628</v>
          </cell>
          <cell r="U7448">
            <v>12</v>
          </cell>
          <cell r="V7448" t="str">
            <v>DE 08 A 15 DÍAS</v>
          </cell>
        </row>
        <row r="7449">
          <cell r="Q7449" t="str">
            <v>BANORTE4162771001335736551</v>
          </cell>
          <cell r="R7449" t="str">
            <v>O.K.</v>
          </cell>
          <cell r="S7449" t="str">
            <v>CONCILIADA</v>
          </cell>
          <cell r="T7449">
            <v>41628</v>
          </cell>
          <cell r="U7449">
            <v>12</v>
          </cell>
          <cell r="V7449" t="str">
            <v>DE 08 A 15 DÍAS</v>
          </cell>
        </row>
        <row r="7450">
          <cell r="Q7450" t="str">
            <v>BANORTE4162771001335736463</v>
          </cell>
          <cell r="R7450" t="str">
            <v>O.K.</v>
          </cell>
          <cell r="S7450" t="str">
            <v>CONCILIADA</v>
          </cell>
          <cell r="T7450">
            <v>41628</v>
          </cell>
          <cell r="U7450">
            <v>12</v>
          </cell>
          <cell r="V7450" t="str">
            <v>DE 08 A 15 DÍAS</v>
          </cell>
        </row>
        <row r="7451">
          <cell r="Q7451" t="str">
            <v>BANORTE4162771001335728730</v>
          </cell>
          <cell r="R7451" t="str">
            <v>O.K.</v>
          </cell>
          <cell r="S7451" t="str">
            <v>CONCILIADA</v>
          </cell>
          <cell r="T7451">
            <v>41628</v>
          </cell>
          <cell r="U7451">
            <v>12</v>
          </cell>
          <cell r="V7451" t="str">
            <v>DE 08 A 15 DÍAS</v>
          </cell>
        </row>
        <row r="7452">
          <cell r="Q7452" t="str">
            <v>BANORTE4162771001335742788</v>
          </cell>
          <cell r="R7452" t="str">
            <v>O.K.</v>
          </cell>
          <cell r="S7452" t="str">
            <v>COMPENSADA</v>
          </cell>
          <cell r="T7452">
            <v>41628</v>
          </cell>
          <cell r="U7452">
            <v>12</v>
          </cell>
          <cell r="V7452" t="str">
            <v>DE 08 A 15 DÍAS</v>
          </cell>
        </row>
        <row r="7453">
          <cell r="Q7453" t="str">
            <v>BANCOMER AMEX4162713463835252899</v>
          </cell>
          <cell r="R7453" t="str">
            <v>O.K.</v>
          </cell>
          <cell r="S7453" t="str">
            <v>DIF. DE CTVOS.</v>
          </cell>
          <cell r="T7453">
            <v>41628</v>
          </cell>
          <cell r="U7453">
            <v>12</v>
          </cell>
          <cell r="V7453" t="str">
            <v>DE 08 A 15 DÍAS</v>
          </cell>
        </row>
        <row r="7454">
          <cell r="Q7454" t="str">
            <v>BANCOMER AMEX4162713463835219867</v>
          </cell>
          <cell r="R7454" t="str">
            <v>O.K.</v>
          </cell>
          <cell r="S7454" t="str">
            <v>DIF. DE CTVOS.</v>
          </cell>
          <cell r="T7454">
            <v>41628</v>
          </cell>
          <cell r="U7454">
            <v>12</v>
          </cell>
          <cell r="V7454" t="str">
            <v>DE 08 A 15 DÍAS</v>
          </cell>
        </row>
        <row r="7455">
          <cell r="Q7455" t="str">
            <v>BANCOMER AMEX4162713463835228280</v>
          </cell>
          <cell r="R7455" t="str">
            <v>O.K.</v>
          </cell>
          <cell r="S7455" t="str">
            <v>DIF. DE CTVOS.</v>
          </cell>
          <cell r="T7455">
            <v>41628</v>
          </cell>
          <cell r="U7455">
            <v>12</v>
          </cell>
          <cell r="V7455" t="str">
            <v>DE 08 A 15 DÍAS</v>
          </cell>
        </row>
        <row r="7456">
          <cell r="Q7456" t="str">
            <v>BANCOMER AMEX4162713463835231615</v>
          </cell>
          <cell r="R7456" t="str">
            <v>O.K.</v>
          </cell>
          <cell r="S7456" t="str">
            <v>DIF. DE CTVOS.</v>
          </cell>
          <cell r="T7456">
            <v>41628</v>
          </cell>
          <cell r="U7456">
            <v>12</v>
          </cell>
          <cell r="V7456" t="str">
            <v>DE 08 A 15 DÍAS</v>
          </cell>
        </row>
        <row r="7457">
          <cell r="Q7457" t="str">
            <v>BANCOMER AMEX4162713463835253612</v>
          </cell>
          <cell r="R7457" t="str">
            <v>O.K.</v>
          </cell>
          <cell r="S7457" t="str">
            <v>DIF. DE CTVOS.</v>
          </cell>
          <cell r="T7457">
            <v>41628</v>
          </cell>
          <cell r="U7457">
            <v>12</v>
          </cell>
          <cell r="V7457" t="str">
            <v>DE 08 A 15 DÍAS</v>
          </cell>
        </row>
        <row r="7458">
          <cell r="Q7458" t="str">
            <v>BANCOMER AMEX4162713463835244598</v>
          </cell>
          <cell r="R7458" t="str">
            <v>O.K.</v>
          </cell>
          <cell r="S7458" t="str">
            <v>DIF. DE CTVOS.</v>
          </cell>
          <cell r="T7458">
            <v>41628</v>
          </cell>
          <cell r="U7458">
            <v>12</v>
          </cell>
          <cell r="V7458" t="str">
            <v>DE 08 A 15 DÍAS</v>
          </cell>
        </row>
        <row r="7459">
          <cell r="Q7459" t="str">
            <v>BANCOMER AMEX4162713463835206107</v>
          </cell>
          <cell r="R7459" t="str">
            <v>O.K.</v>
          </cell>
          <cell r="S7459" t="str">
            <v>DIF. DE CTVOS.</v>
          </cell>
          <cell r="T7459">
            <v>41628</v>
          </cell>
          <cell r="U7459">
            <v>12</v>
          </cell>
          <cell r="V7459" t="str">
            <v>DE 08 A 15 DÍAS</v>
          </cell>
        </row>
        <row r="7460">
          <cell r="Q7460" t="str">
            <v>BANCOMER AMEX4162713463835206108</v>
          </cell>
          <cell r="R7460" t="str">
            <v>O.K.</v>
          </cell>
          <cell r="S7460" t="str">
            <v>DIF. DE CTVOS.</v>
          </cell>
          <cell r="T7460">
            <v>41628</v>
          </cell>
          <cell r="U7460">
            <v>12</v>
          </cell>
          <cell r="V7460" t="str">
            <v>DE 08 A 15 DÍAS</v>
          </cell>
        </row>
        <row r="7461">
          <cell r="Q7461" t="str">
            <v>BANCOMER AMEX4162713463835207620</v>
          </cell>
          <cell r="R7461" t="str">
            <v>O.K.</v>
          </cell>
          <cell r="S7461" t="str">
            <v>DIF. DE CTVOS.</v>
          </cell>
          <cell r="T7461">
            <v>41628</v>
          </cell>
          <cell r="U7461">
            <v>12</v>
          </cell>
          <cell r="V7461" t="str">
            <v>DE 08 A 15 DÍAS</v>
          </cell>
        </row>
        <row r="7462">
          <cell r="Q7462" t="str">
            <v>BANCOMER AMEX4162713463835209289</v>
          </cell>
          <cell r="R7462" t="str">
            <v>O.K.</v>
          </cell>
          <cell r="S7462" t="str">
            <v>DIF. DE CTVOS.</v>
          </cell>
          <cell r="T7462">
            <v>41628</v>
          </cell>
          <cell r="U7462">
            <v>12</v>
          </cell>
          <cell r="V7462" t="str">
            <v>DE 08 A 15 DÍAS</v>
          </cell>
        </row>
        <row r="7463">
          <cell r="Q7463" t="str">
            <v>BANCOMER AMEX4162713463835215063</v>
          </cell>
          <cell r="R7463" t="str">
            <v>O.K.</v>
          </cell>
          <cell r="S7463" t="str">
            <v>DIF. DE CTVOS.</v>
          </cell>
          <cell r="T7463">
            <v>41628</v>
          </cell>
          <cell r="U7463">
            <v>12</v>
          </cell>
          <cell r="V7463" t="str">
            <v>DE 08 A 15 DÍAS</v>
          </cell>
        </row>
        <row r="7464">
          <cell r="Q7464" t="str">
            <v>BANCOMER AMEX4162713463835238417</v>
          </cell>
          <cell r="R7464" t="str">
            <v>O.K.</v>
          </cell>
          <cell r="S7464" t="str">
            <v>DIF. DE CTVOS.</v>
          </cell>
          <cell r="T7464">
            <v>41628</v>
          </cell>
          <cell r="U7464">
            <v>12</v>
          </cell>
          <cell r="V7464" t="str">
            <v>DE 08 A 15 DÍAS</v>
          </cell>
        </row>
        <row r="7465">
          <cell r="Q7465" t="str">
            <v>BANCOMER AMEX4162713463835200473</v>
          </cell>
          <cell r="R7465" t="str">
            <v>O.K.</v>
          </cell>
          <cell r="S7465" t="str">
            <v>DIF. DE CTVOS.</v>
          </cell>
          <cell r="T7465">
            <v>41628</v>
          </cell>
          <cell r="U7465">
            <v>12</v>
          </cell>
          <cell r="V7465" t="str">
            <v>DE 08 A 15 DÍAS</v>
          </cell>
        </row>
        <row r="7466">
          <cell r="Q7466" t="str">
            <v>BANCOMER AMEX4162713463835238751</v>
          </cell>
          <cell r="R7466" t="str">
            <v>O.K.</v>
          </cell>
          <cell r="S7466" t="str">
            <v>DIF. DE CTVOS.</v>
          </cell>
          <cell r="T7466">
            <v>41628</v>
          </cell>
          <cell r="U7466">
            <v>12</v>
          </cell>
          <cell r="V7466" t="str">
            <v>DE 08 A 15 DÍAS</v>
          </cell>
        </row>
        <row r="7467">
          <cell r="Q7467" t="str">
            <v>BANCOMER AMEX4162713463835217801</v>
          </cell>
          <cell r="R7467" t="str">
            <v>O.K.</v>
          </cell>
          <cell r="S7467" t="str">
            <v>DIF. DE CTVOS.</v>
          </cell>
          <cell r="T7467">
            <v>41628</v>
          </cell>
          <cell r="U7467">
            <v>12</v>
          </cell>
          <cell r="V7467" t="str">
            <v>DE 08 A 15 DÍAS</v>
          </cell>
        </row>
        <row r="7468">
          <cell r="Q7468" t="str">
            <v>BANCOMER AMEX4162713463835231617</v>
          </cell>
          <cell r="R7468" t="str">
            <v>O.K.</v>
          </cell>
          <cell r="S7468" t="str">
            <v>DIF. DE CTVOS.</v>
          </cell>
          <cell r="T7468">
            <v>41628</v>
          </cell>
          <cell r="U7468">
            <v>12</v>
          </cell>
          <cell r="V7468" t="str">
            <v>DE 08 A 15 DÍAS</v>
          </cell>
        </row>
        <row r="7469">
          <cell r="Q7469" t="str">
            <v>BANCOMER AMEX4162713463835217187</v>
          </cell>
          <cell r="R7469" t="str">
            <v>O.K.</v>
          </cell>
          <cell r="S7469" t="str">
            <v>DIF. DE CTVOS.</v>
          </cell>
          <cell r="T7469">
            <v>41628</v>
          </cell>
          <cell r="U7469">
            <v>12</v>
          </cell>
          <cell r="V7469" t="str">
            <v>DE 08 A 15 DÍAS</v>
          </cell>
        </row>
        <row r="7470">
          <cell r="Q7470" t="str">
            <v>BANCOMER AMEX4162713463835238420</v>
          </cell>
          <cell r="R7470" t="str">
            <v>O.K.</v>
          </cell>
          <cell r="S7470" t="str">
            <v>DIF. DE CTVOS.</v>
          </cell>
          <cell r="T7470">
            <v>41628</v>
          </cell>
          <cell r="U7470">
            <v>12</v>
          </cell>
          <cell r="V7470" t="str">
            <v>DE 08 A 15 DÍAS</v>
          </cell>
        </row>
        <row r="7471">
          <cell r="Q7471" t="str">
            <v>BANCOMER AMEX4162713463835206112</v>
          </cell>
          <cell r="R7471" t="str">
            <v>O.K.</v>
          </cell>
          <cell r="S7471" t="str">
            <v>DIF. DE CTVOS.</v>
          </cell>
          <cell r="T7471">
            <v>41628</v>
          </cell>
          <cell r="U7471">
            <v>12</v>
          </cell>
          <cell r="V7471" t="str">
            <v>DE 08 A 15 DÍAS</v>
          </cell>
        </row>
        <row r="7472">
          <cell r="Q7472" t="str">
            <v>BANCOMER AMEX4162713463835200437</v>
          </cell>
          <cell r="R7472" t="str">
            <v>O.K.</v>
          </cell>
          <cell r="S7472" t="str">
            <v>DIF. DE CTVOS.</v>
          </cell>
          <cell r="T7472">
            <v>41628</v>
          </cell>
          <cell r="U7472">
            <v>12</v>
          </cell>
          <cell r="V7472" t="str">
            <v>DE 08 A 15 DÍAS</v>
          </cell>
        </row>
        <row r="7473">
          <cell r="Q7473" t="str">
            <v>BANCOMER AMEX4162713463835254172</v>
          </cell>
          <cell r="R7473" t="str">
            <v>O.K.</v>
          </cell>
          <cell r="S7473" t="str">
            <v>DIF. DE CTVOS.</v>
          </cell>
          <cell r="T7473">
            <v>41628</v>
          </cell>
          <cell r="U7473">
            <v>12</v>
          </cell>
          <cell r="V7473" t="str">
            <v>DE 08 A 15 DÍAS</v>
          </cell>
        </row>
        <row r="7474">
          <cell r="Q7474" t="str">
            <v>BANCOMER AMEX4162713463835258061</v>
          </cell>
          <cell r="R7474" t="str">
            <v>O.K.</v>
          </cell>
          <cell r="S7474" t="str">
            <v>DIF. DE CTVOS.</v>
          </cell>
          <cell r="T7474">
            <v>41628</v>
          </cell>
          <cell r="U7474">
            <v>12</v>
          </cell>
          <cell r="V7474" t="str">
            <v>DE 08 A 15 DÍAS</v>
          </cell>
        </row>
        <row r="7475">
          <cell r="Q7475" t="str">
            <v>BANCOMER AMEX4162713463835253676</v>
          </cell>
          <cell r="R7475" t="str">
            <v>O.K.</v>
          </cell>
          <cell r="S7475" t="str">
            <v>DIF. DE CTVOS.</v>
          </cell>
          <cell r="T7475">
            <v>41628</v>
          </cell>
          <cell r="U7475">
            <v>12</v>
          </cell>
          <cell r="V7475" t="str">
            <v>DE 08 A 15 DÍAS</v>
          </cell>
        </row>
        <row r="7476">
          <cell r="Q7476" t="str">
            <v>BANCOMER AMEX4162713463835248991</v>
          </cell>
          <cell r="R7476" t="str">
            <v>O.K.</v>
          </cell>
          <cell r="S7476" t="str">
            <v>DIF. DE CTVOS.</v>
          </cell>
          <cell r="T7476">
            <v>41628</v>
          </cell>
          <cell r="U7476">
            <v>12</v>
          </cell>
          <cell r="V7476" t="str">
            <v>DE 08 A 15 DÍAS</v>
          </cell>
        </row>
        <row r="7477">
          <cell r="Q7477" t="str">
            <v>BANCOMER AMEX4162713463835209701</v>
          </cell>
          <cell r="R7477" t="str">
            <v>O.K.</v>
          </cell>
          <cell r="S7477" t="str">
            <v>DIF. DE CTVOS.</v>
          </cell>
          <cell r="T7477">
            <v>41628</v>
          </cell>
          <cell r="U7477">
            <v>12</v>
          </cell>
          <cell r="V7477" t="str">
            <v>DE 08 A 15 DÍAS</v>
          </cell>
        </row>
        <row r="7478">
          <cell r="Q7478" t="str">
            <v>BANCOMER AMEX4162713463835231791</v>
          </cell>
          <cell r="R7478" t="str">
            <v>O.K.</v>
          </cell>
          <cell r="S7478" t="str">
            <v>DIF. DE CTVOS.</v>
          </cell>
          <cell r="T7478">
            <v>41628</v>
          </cell>
          <cell r="U7478">
            <v>12</v>
          </cell>
          <cell r="V7478" t="str">
            <v>DE 08 A 15 DÍAS</v>
          </cell>
        </row>
        <row r="7479">
          <cell r="Q7479" t="str">
            <v>BANCOMER AMEX4162713463835258060</v>
          </cell>
          <cell r="R7479" t="str">
            <v>O.K.</v>
          </cell>
          <cell r="S7479" t="str">
            <v>DIF. DE CTVOS.</v>
          </cell>
          <cell r="T7479">
            <v>41628</v>
          </cell>
          <cell r="U7479">
            <v>12</v>
          </cell>
          <cell r="V7479" t="str">
            <v>DE 08 A 15 DÍAS</v>
          </cell>
        </row>
        <row r="7480">
          <cell r="Q7480" t="str">
            <v>BANCOMER AMEX4162713463835211232</v>
          </cell>
          <cell r="R7480" t="str">
            <v>O.K.</v>
          </cell>
          <cell r="S7480" t="str">
            <v>DIF. DE CTVOS.</v>
          </cell>
          <cell r="T7480">
            <v>41628</v>
          </cell>
          <cell r="U7480">
            <v>12</v>
          </cell>
          <cell r="V7480" t="str">
            <v>DE 08 A 15 DÍAS</v>
          </cell>
        </row>
        <row r="7481">
          <cell r="Q7481" t="str">
            <v>BANCOMER AMEX4162713463835206113</v>
          </cell>
          <cell r="R7481" t="str">
            <v>O.K.</v>
          </cell>
          <cell r="S7481" t="str">
            <v>DIF. DE CTVOS.</v>
          </cell>
          <cell r="T7481">
            <v>41628</v>
          </cell>
          <cell r="U7481">
            <v>12</v>
          </cell>
          <cell r="V7481" t="str">
            <v>DE 08 A 15 DÍAS</v>
          </cell>
        </row>
        <row r="7482">
          <cell r="Q7482" t="str">
            <v>BANCOMER AMEX4162713463835226805</v>
          </cell>
          <cell r="R7482" t="str">
            <v>O.K.</v>
          </cell>
          <cell r="S7482" t="str">
            <v>DIF. DE CTVOS.</v>
          </cell>
          <cell r="T7482">
            <v>41628</v>
          </cell>
          <cell r="U7482">
            <v>12</v>
          </cell>
          <cell r="V7482" t="str">
            <v>DE 08 A 15 DÍAS</v>
          </cell>
        </row>
        <row r="7483">
          <cell r="Q7483" t="str">
            <v>BANCOMER AMEX4162713463835253665</v>
          </cell>
          <cell r="R7483" t="str">
            <v>O.K.</v>
          </cell>
          <cell r="S7483" t="str">
            <v>DIF. DE CTVOS.</v>
          </cell>
          <cell r="T7483">
            <v>41628</v>
          </cell>
          <cell r="U7483">
            <v>12</v>
          </cell>
          <cell r="V7483" t="str">
            <v>DE 08 A 15 DÍAS</v>
          </cell>
        </row>
        <row r="7484">
          <cell r="Q7484" t="str">
            <v>BANCOMER AMEX4162713463835262312</v>
          </cell>
          <cell r="R7484" t="str">
            <v>O.K.</v>
          </cell>
          <cell r="S7484" t="str">
            <v>DIF. DE CTVOS.</v>
          </cell>
          <cell r="T7484">
            <v>41628</v>
          </cell>
          <cell r="U7484">
            <v>12</v>
          </cell>
          <cell r="V7484" t="str">
            <v>DE 08 A 15 DÍAS</v>
          </cell>
        </row>
        <row r="7485">
          <cell r="Q7485" t="str">
            <v>BANCOMER AMEX4162713463835247220</v>
          </cell>
          <cell r="R7485" t="str">
            <v>O.K.</v>
          </cell>
          <cell r="S7485" t="str">
            <v>COMPENSADA</v>
          </cell>
          <cell r="T7485">
            <v>41628</v>
          </cell>
          <cell r="U7485">
            <v>12</v>
          </cell>
          <cell r="V7485" t="str">
            <v>DE 08 A 15 DÍAS</v>
          </cell>
        </row>
        <row r="7486">
          <cell r="Q7486" t="str">
            <v>BANCOMER AMEX4162713463835247222</v>
          </cell>
          <cell r="R7486" t="str">
            <v>O.K.</v>
          </cell>
          <cell r="S7486" t="str">
            <v>DIF. DE CTVOS.</v>
          </cell>
          <cell r="T7486">
            <v>41628</v>
          </cell>
          <cell r="U7486">
            <v>12</v>
          </cell>
          <cell r="V7486" t="str">
            <v>DE 08 A 15 DÍAS</v>
          </cell>
        </row>
        <row r="7487">
          <cell r="Q7487" t="str">
            <v>BANCOMER AMEX4162713463835252959</v>
          </cell>
          <cell r="R7487" t="str">
            <v>O.K.</v>
          </cell>
          <cell r="S7487" t="str">
            <v>DIF. DE CTVOS.</v>
          </cell>
          <cell r="T7487">
            <v>41628</v>
          </cell>
          <cell r="U7487">
            <v>12</v>
          </cell>
          <cell r="V7487" t="str">
            <v>DE 08 A 15 DÍAS</v>
          </cell>
        </row>
        <row r="7488">
          <cell r="Q7488" t="str">
            <v>BANCOMER AMEX4162713463835253670</v>
          </cell>
          <cell r="R7488" t="str">
            <v>O.K.</v>
          </cell>
          <cell r="S7488" t="str">
            <v>DIF. DE CTVOS.</v>
          </cell>
          <cell r="T7488">
            <v>41628</v>
          </cell>
          <cell r="U7488">
            <v>12</v>
          </cell>
          <cell r="V7488" t="str">
            <v>DE 08 A 15 DÍAS</v>
          </cell>
        </row>
        <row r="7489">
          <cell r="Q7489" t="str">
            <v>BANCOMER AMEX4162713463835247875</v>
          </cell>
          <cell r="R7489" t="str">
            <v>O.K.</v>
          </cell>
          <cell r="S7489" t="str">
            <v>DIF. DE CTVOS.</v>
          </cell>
          <cell r="T7489">
            <v>41628</v>
          </cell>
          <cell r="U7489">
            <v>12</v>
          </cell>
          <cell r="V7489" t="str">
            <v>DE 08 A 15 DÍAS</v>
          </cell>
        </row>
        <row r="7490">
          <cell r="Q7490" t="str">
            <v>BANCOMER AMEX4162713463835205986</v>
          </cell>
          <cell r="R7490" t="str">
            <v>O.K.</v>
          </cell>
          <cell r="S7490" t="str">
            <v>DIF. DE CTVOS.</v>
          </cell>
          <cell r="T7490">
            <v>41628</v>
          </cell>
          <cell r="U7490">
            <v>12</v>
          </cell>
          <cell r="V7490" t="str">
            <v>DE 08 A 15 DÍAS</v>
          </cell>
        </row>
        <row r="7491">
          <cell r="Q7491" t="str">
            <v>BANCOMER AMEX4162713463835239532</v>
          </cell>
          <cell r="R7491" t="str">
            <v>O.K.</v>
          </cell>
          <cell r="S7491" t="str">
            <v>DIF. DE CTVOS.</v>
          </cell>
          <cell r="T7491">
            <v>41628</v>
          </cell>
          <cell r="U7491">
            <v>12</v>
          </cell>
          <cell r="V7491" t="str">
            <v>DE 08 A 15 DÍAS</v>
          </cell>
        </row>
        <row r="7492">
          <cell r="Q7492" t="str">
            <v>BANCOMER AMEX4162713463835206110</v>
          </cell>
          <cell r="R7492" t="str">
            <v>O.K.</v>
          </cell>
          <cell r="S7492" t="str">
            <v>DIF. DE CTVOS.</v>
          </cell>
          <cell r="T7492">
            <v>41628</v>
          </cell>
          <cell r="U7492">
            <v>12</v>
          </cell>
          <cell r="V7492" t="str">
            <v>DE 08 A 15 DÍAS</v>
          </cell>
        </row>
        <row r="7493">
          <cell r="Q7493" t="str">
            <v>BANCOMER AMEX4162713463835202680</v>
          </cell>
          <cell r="R7493" t="str">
            <v>O.K.</v>
          </cell>
          <cell r="S7493" t="str">
            <v>DIF. DE CTVOS.</v>
          </cell>
          <cell r="T7493">
            <v>41628</v>
          </cell>
          <cell r="U7493">
            <v>12</v>
          </cell>
          <cell r="V7493" t="str">
            <v>DE 08 A 15 DÍAS</v>
          </cell>
        </row>
        <row r="7494">
          <cell r="Q7494" t="str">
            <v>BANCOMER AMEX4162713463835238552</v>
          </cell>
          <cell r="R7494" t="str">
            <v>O.K.</v>
          </cell>
          <cell r="S7494" t="str">
            <v>DIF. DE CTVOS.</v>
          </cell>
          <cell r="T7494">
            <v>41628</v>
          </cell>
          <cell r="U7494">
            <v>12</v>
          </cell>
          <cell r="V7494" t="str">
            <v>DE 08 A 15 DÍAS</v>
          </cell>
        </row>
        <row r="7495">
          <cell r="Q7495" t="str">
            <v>BANCOMER AMEX4162713463835257987</v>
          </cell>
          <cell r="R7495" t="str">
            <v>O.K.</v>
          </cell>
          <cell r="S7495" t="str">
            <v>DIF. DE CTVOS.</v>
          </cell>
          <cell r="T7495">
            <v>41628</v>
          </cell>
          <cell r="U7495">
            <v>12</v>
          </cell>
          <cell r="V7495" t="str">
            <v>DE 08 A 15 DÍAS</v>
          </cell>
        </row>
        <row r="7496">
          <cell r="Q7496" t="str">
            <v>BANCOMER AMEX4162713463835206105</v>
          </cell>
          <cell r="R7496" t="str">
            <v>O.K.</v>
          </cell>
          <cell r="S7496" t="str">
            <v>DIF. DE CTVOS.</v>
          </cell>
          <cell r="T7496">
            <v>41628</v>
          </cell>
          <cell r="U7496">
            <v>12</v>
          </cell>
          <cell r="V7496" t="str">
            <v>DE 08 A 15 DÍAS</v>
          </cell>
        </row>
        <row r="7497">
          <cell r="Q7497" t="str">
            <v>BANCOMER AMEX4162713463835254178</v>
          </cell>
          <cell r="R7497" t="str">
            <v>O.K.</v>
          </cell>
          <cell r="S7497" t="str">
            <v>DIF. DE CTVOS.</v>
          </cell>
          <cell r="T7497">
            <v>41628</v>
          </cell>
          <cell r="U7497">
            <v>12</v>
          </cell>
          <cell r="V7497" t="str">
            <v>DE 08 A 15 DÍAS</v>
          </cell>
        </row>
        <row r="7498">
          <cell r="Q7498" t="str">
            <v>BANCOMER AMEX4162713463835231612</v>
          </cell>
          <cell r="R7498" t="str">
            <v>O.K.</v>
          </cell>
          <cell r="S7498" t="str">
            <v>DIF. DE CTVOS.</v>
          </cell>
          <cell r="T7498">
            <v>41628</v>
          </cell>
          <cell r="U7498">
            <v>12</v>
          </cell>
          <cell r="V7498" t="str">
            <v>DE 08 A 15 DÍAS</v>
          </cell>
        </row>
        <row r="7499">
          <cell r="Q7499" t="str">
            <v>BANCOMER AMEX4162713463835278677</v>
          </cell>
          <cell r="R7499" t="str">
            <v>O.K.</v>
          </cell>
          <cell r="S7499" t="str">
            <v>DIF. DE CTVOS.</v>
          </cell>
          <cell r="T7499">
            <v>41628</v>
          </cell>
          <cell r="U7499">
            <v>12</v>
          </cell>
          <cell r="V7499" t="str">
            <v>DE 08 A 15 DÍAS</v>
          </cell>
        </row>
        <row r="7500">
          <cell r="Q7500" t="str">
            <v>BANCOMER AMEX4162713463835215064</v>
          </cell>
          <cell r="R7500" t="str">
            <v>O.K.</v>
          </cell>
          <cell r="S7500" t="str">
            <v>DIF. DE CTVOS.</v>
          </cell>
          <cell r="T7500">
            <v>41628</v>
          </cell>
          <cell r="U7500">
            <v>12</v>
          </cell>
          <cell r="V7500" t="str">
            <v>DE 08 A 15 DÍAS</v>
          </cell>
        </row>
        <row r="7501">
          <cell r="Q7501" t="str">
            <v>BANCOMER AMEX4162713463835262112</v>
          </cell>
          <cell r="R7501" t="str">
            <v>O.K.</v>
          </cell>
          <cell r="S7501" t="str">
            <v>DIF. DE CTVOS.</v>
          </cell>
          <cell r="T7501">
            <v>41628</v>
          </cell>
          <cell r="U7501">
            <v>12</v>
          </cell>
          <cell r="V7501" t="str">
            <v>DE 08 A 15 DÍAS</v>
          </cell>
        </row>
        <row r="7502">
          <cell r="Q7502" t="str">
            <v>BANCOMER AMEX4162713463835227680</v>
          </cell>
          <cell r="R7502" t="str">
            <v>O.K.</v>
          </cell>
          <cell r="S7502" t="str">
            <v>DIF. DE CTVOS.</v>
          </cell>
          <cell r="T7502">
            <v>41628</v>
          </cell>
          <cell r="U7502">
            <v>12</v>
          </cell>
          <cell r="V7502" t="str">
            <v>DE 08 A 15 DÍAS</v>
          </cell>
        </row>
        <row r="7503">
          <cell r="Q7503" t="str">
            <v>BANCOMER AMEX4162713463835293210</v>
          </cell>
          <cell r="R7503" t="str">
            <v>.O.K.</v>
          </cell>
          <cell r="S7503" t="str">
            <v>meses sin intereses</v>
          </cell>
          <cell r="T7503">
            <v>41628</v>
          </cell>
          <cell r="U7503">
            <v>12</v>
          </cell>
          <cell r="V7503" t="str">
            <v>DE 08 A 15 DÍAS</v>
          </cell>
        </row>
        <row r="7504">
          <cell r="Q7504" t="str">
            <v>BANCOMER AMEX4162713463835250003</v>
          </cell>
          <cell r="R7504" t="str">
            <v>O.K.</v>
          </cell>
          <cell r="S7504" t="str">
            <v>DIF. DE CTVOS.</v>
          </cell>
          <cell r="T7504">
            <v>41628</v>
          </cell>
          <cell r="U7504">
            <v>12</v>
          </cell>
          <cell r="V7504" t="str">
            <v>DE 08 A 15 DÍAS</v>
          </cell>
        </row>
        <row r="7505">
          <cell r="Q7505" t="str">
            <v>BANCOMER AMEX4162713463835254179</v>
          </cell>
          <cell r="R7505" t="str">
            <v>O.K.</v>
          </cell>
          <cell r="S7505" t="str">
            <v>DIF. DE CTVOS.</v>
          </cell>
          <cell r="T7505">
            <v>41628</v>
          </cell>
          <cell r="U7505">
            <v>12</v>
          </cell>
          <cell r="V7505" t="str">
            <v>DE 08 A 15 DÍAS</v>
          </cell>
        </row>
        <row r="7506">
          <cell r="Q7506" t="str">
            <v>BANCOMER AMEX4162713463835206104</v>
          </cell>
          <cell r="R7506" t="str">
            <v>O.K.</v>
          </cell>
          <cell r="S7506" t="str">
            <v>DIF. DE CTVOS.</v>
          </cell>
          <cell r="T7506">
            <v>41628</v>
          </cell>
          <cell r="U7506">
            <v>12</v>
          </cell>
          <cell r="V7506" t="str">
            <v>DE 08 A 15 DÍAS</v>
          </cell>
        </row>
        <row r="7507">
          <cell r="Q7507" t="str">
            <v>BANCOMER AMEX4162713463835245554</v>
          </cell>
          <cell r="R7507" t="str">
            <v>O.K.</v>
          </cell>
          <cell r="S7507" t="str">
            <v>DIF. DE CTVOS.</v>
          </cell>
          <cell r="T7507">
            <v>41628</v>
          </cell>
          <cell r="U7507">
            <v>12</v>
          </cell>
          <cell r="V7507" t="str">
            <v>DE 08 A 15 DÍAS</v>
          </cell>
        </row>
        <row r="7508">
          <cell r="Q7508" t="str">
            <v>BANCOMER AMEX4162713463835245304</v>
          </cell>
          <cell r="R7508" t="str">
            <v>O.K.</v>
          </cell>
          <cell r="S7508" t="str">
            <v>DIF. DE CTVOS.</v>
          </cell>
          <cell r="T7508">
            <v>41628</v>
          </cell>
          <cell r="U7508">
            <v>12</v>
          </cell>
          <cell r="V7508" t="str">
            <v>DE 08 A 15 DÍAS</v>
          </cell>
        </row>
        <row r="7509">
          <cell r="Q7509" t="str">
            <v>BANCOMER AMEX4162713463835247873</v>
          </cell>
          <cell r="R7509" t="str">
            <v>O.K.</v>
          </cell>
          <cell r="S7509" t="str">
            <v>DIF. DE CTVOS.</v>
          </cell>
          <cell r="T7509">
            <v>41628</v>
          </cell>
          <cell r="U7509">
            <v>12</v>
          </cell>
          <cell r="V7509" t="str">
            <v>DE 08 A 15 DÍAS</v>
          </cell>
        </row>
        <row r="7510">
          <cell r="Q7510" t="str">
            <v>BANCOMER AMEX4162713463835215664</v>
          </cell>
          <cell r="R7510" t="str">
            <v>O.K.</v>
          </cell>
          <cell r="S7510" t="str">
            <v>DIF. DE CTVOS.</v>
          </cell>
          <cell r="T7510">
            <v>41628</v>
          </cell>
          <cell r="U7510">
            <v>12</v>
          </cell>
          <cell r="V7510" t="str">
            <v>DE 08 A 15 DÍAS</v>
          </cell>
        </row>
        <row r="7511">
          <cell r="Q7511" t="str">
            <v>BANCOMER AMEX4162713463835206106</v>
          </cell>
          <cell r="R7511" t="str">
            <v>O.K.</v>
          </cell>
          <cell r="S7511" t="str">
            <v>DIF. DE CTVOS.</v>
          </cell>
          <cell r="T7511">
            <v>41628</v>
          </cell>
          <cell r="U7511">
            <v>12</v>
          </cell>
          <cell r="V7511" t="str">
            <v>DE 08 A 15 DÍAS</v>
          </cell>
        </row>
        <row r="7512">
          <cell r="Q7512" t="str">
            <v>BANCOMER AMEX4162713463835245316</v>
          </cell>
          <cell r="R7512" t="str">
            <v>O.K.</v>
          </cell>
          <cell r="S7512" t="str">
            <v>DIF. DE CTVOS.</v>
          </cell>
          <cell r="T7512">
            <v>41628</v>
          </cell>
          <cell r="U7512">
            <v>12</v>
          </cell>
          <cell r="V7512" t="str">
            <v>DE 08 A 15 DÍAS</v>
          </cell>
        </row>
        <row r="7513">
          <cell r="Q7513" t="str">
            <v>BANCOMER AMEX4162713463835254184</v>
          </cell>
          <cell r="R7513" t="str">
            <v>O.K.</v>
          </cell>
          <cell r="S7513" t="str">
            <v>DIF. DE CTVOS.</v>
          </cell>
          <cell r="T7513">
            <v>41628</v>
          </cell>
          <cell r="U7513">
            <v>12</v>
          </cell>
          <cell r="V7513" t="str">
            <v>DE 08 A 15 DÍAS</v>
          </cell>
        </row>
        <row r="7514">
          <cell r="Q7514" t="str">
            <v>BANCOMER AMEX4162713463835203914</v>
          </cell>
          <cell r="R7514" t="str">
            <v>O.K.</v>
          </cell>
          <cell r="S7514" t="str">
            <v>DIF. DE CTVOS.</v>
          </cell>
          <cell r="T7514">
            <v>41628</v>
          </cell>
          <cell r="U7514">
            <v>12</v>
          </cell>
          <cell r="V7514" t="str">
            <v>DE 08 A 15 DÍAS</v>
          </cell>
        </row>
        <row r="7515">
          <cell r="Q7515" t="str">
            <v>BANCOMER AMEX4162713463835238883</v>
          </cell>
          <cell r="R7515" t="str">
            <v>O.K.</v>
          </cell>
          <cell r="S7515" t="str">
            <v>DIF. DE CTVOS.</v>
          </cell>
          <cell r="T7515">
            <v>41628</v>
          </cell>
          <cell r="U7515">
            <v>12</v>
          </cell>
          <cell r="V7515" t="str">
            <v>DE 08 A 15 DÍAS</v>
          </cell>
        </row>
        <row r="7516">
          <cell r="Q7516" t="str">
            <v>BANCOMER AMEX4162713463835206299</v>
          </cell>
          <cell r="R7516" t="str">
            <v>O.K.</v>
          </cell>
          <cell r="S7516" t="str">
            <v>DIF. DE CTVOS.</v>
          </cell>
          <cell r="T7516">
            <v>41628</v>
          </cell>
          <cell r="U7516">
            <v>12</v>
          </cell>
          <cell r="V7516" t="str">
            <v>DE 08 A 15 DÍAS</v>
          </cell>
        </row>
        <row r="7517">
          <cell r="Q7517" t="str">
            <v>BANCOMER AMEX4162713463835250168</v>
          </cell>
          <cell r="R7517" t="str">
            <v>O.K.</v>
          </cell>
          <cell r="S7517" t="str">
            <v>DIF. DE CTVOS.</v>
          </cell>
          <cell r="T7517">
            <v>41628</v>
          </cell>
          <cell r="U7517">
            <v>12</v>
          </cell>
          <cell r="V7517" t="str">
            <v>DE 08 A 15 DÍAS</v>
          </cell>
        </row>
        <row r="7518">
          <cell r="Q7518" t="str">
            <v>BANCOMER AMEX4162713463835244594</v>
          </cell>
          <cell r="R7518" t="str">
            <v>O.K.</v>
          </cell>
          <cell r="S7518" t="str">
            <v>DIF. DE CTVOS.</v>
          </cell>
          <cell r="T7518">
            <v>41628</v>
          </cell>
          <cell r="U7518">
            <v>12</v>
          </cell>
          <cell r="V7518" t="str">
            <v>DE 08 A 15 DÍAS</v>
          </cell>
        </row>
        <row r="7519">
          <cell r="Q7519" t="str">
            <v>BANCOMER AMEX4162713463835266040</v>
          </cell>
          <cell r="R7519" t="str">
            <v>O.K.</v>
          </cell>
          <cell r="S7519" t="str">
            <v>DIF. DE CTVOS.</v>
          </cell>
          <cell r="T7519">
            <v>41628</v>
          </cell>
          <cell r="U7519">
            <v>12</v>
          </cell>
          <cell r="V7519" t="str">
            <v>DE 08 A 15 DÍAS</v>
          </cell>
        </row>
        <row r="7520">
          <cell r="Q7520" t="str">
            <v>BANCOMER AMEX4162713463835257428</v>
          </cell>
          <cell r="R7520" t="str">
            <v>O.K.</v>
          </cell>
          <cell r="S7520" t="str">
            <v>DIF. DE CTVOS.</v>
          </cell>
          <cell r="T7520">
            <v>41628</v>
          </cell>
          <cell r="U7520">
            <v>12</v>
          </cell>
          <cell r="V7520" t="str">
            <v>DE 08 A 15 DÍAS</v>
          </cell>
        </row>
        <row r="7521">
          <cell r="Q7521" t="str">
            <v>BANCOMER AMEX4162713463835239604</v>
          </cell>
          <cell r="R7521" t="str">
            <v>O.K.</v>
          </cell>
          <cell r="S7521" t="str">
            <v>DIF. DE CTVOS.</v>
          </cell>
          <cell r="T7521">
            <v>41628</v>
          </cell>
          <cell r="U7521">
            <v>12</v>
          </cell>
          <cell r="V7521" t="str">
            <v>DE 08 A 15 DÍAS</v>
          </cell>
        </row>
        <row r="7522">
          <cell r="Q7522" t="str">
            <v>BANCOMER AMEX4162713463835231731</v>
          </cell>
          <cell r="R7522" t="str">
            <v>O.K.</v>
          </cell>
          <cell r="S7522" t="str">
            <v>DIF. DE CTVOS.</v>
          </cell>
          <cell r="T7522">
            <v>41628</v>
          </cell>
          <cell r="U7522">
            <v>12</v>
          </cell>
          <cell r="V7522" t="str">
            <v>DE 08 A 15 DÍAS</v>
          </cell>
        </row>
        <row r="7523">
          <cell r="Q7523" t="str">
            <v>BANCOMER AMEX4162713463835247877</v>
          </cell>
          <cell r="R7523" t="str">
            <v>.O.K.</v>
          </cell>
          <cell r="S7523" t="str">
            <v>acceso a red</v>
          </cell>
          <cell r="T7523">
            <v>41628</v>
          </cell>
          <cell r="U7523">
            <v>12</v>
          </cell>
          <cell r="V7523" t="str">
            <v>DE 08 A 15 DÍAS</v>
          </cell>
        </row>
        <row r="7524">
          <cell r="Q7524" t="str">
            <v>BANCOMER AMEX4162713463835209700</v>
          </cell>
          <cell r="R7524" t="str">
            <v>O.K.</v>
          </cell>
          <cell r="S7524" t="str">
            <v>COMPENSADA</v>
          </cell>
          <cell r="T7524">
            <v>41628</v>
          </cell>
          <cell r="U7524">
            <v>12</v>
          </cell>
          <cell r="V7524" t="str">
            <v>DE 08 A 15 DÍAS</v>
          </cell>
        </row>
        <row r="7525">
          <cell r="Q7525" t="str">
            <v>BANCOMER AMEX4162713463835260320</v>
          </cell>
          <cell r="R7525" t="str">
            <v>O.K.</v>
          </cell>
          <cell r="S7525" t="str">
            <v>DIF. DE CTVOS.</v>
          </cell>
          <cell r="T7525">
            <v>41628</v>
          </cell>
          <cell r="U7525">
            <v>12</v>
          </cell>
          <cell r="V7525" t="str">
            <v>DE 08 A 15 DÍAS</v>
          </cell>
        </row>
        <row r="7526">
          <cell r="Q7526" t="str">
            <v>BANCOMER AMEX4162713463835200478</v>
          </cell>
          <cell r="R7526" t="str">
            <v>O.K.</v>
          </cell>
          <cell r="S7526" t="str">
            <v>DIF. DE CTVOS.</v>
          </cell>
          <cell r="T7526">
            <v>41628</v>
          </cell>
          <cell r="U7526">
            <v>12</v>
          </cell>
          <cell r="V7526" t="str">
            <v>DE 08 A 15 DÍAS</v>
          </cell>
        </row>
        <row r="7527">
          <cell r="Q7527" t="str">
            <v>BANCOMER AMEX4162713463835253351</v>
          </cell>
          <cell r="R7527" t="str">
            <v>O.K.</v>
          </cell>
          <cell r="S7527" t="str">
            <v>DIF. DE CTVOS.</v>
          </cell>
          <cell r="T7527">
            <v>41628</v>
          </cell>
          <cell r="U7527">
            <v>12</v>
          </cell>
          <cell r="V7527" t="str">
            <v>DE 08 A 15 DÍAS</v>
          </cell>
        </row>
        <row r="7528">
          <cell r="Q7528" t="str">
            <v>BANCOMER AMEX4162713463835282543</v>
          </cell>
          <cell r="R7528" t="str">
            <v>O.K.</v>
          </cell>
          <cell r="S7528" t="str">
            <v>DIF. DE CTVOS.</v>
          </cell>
          <cell r="T7528">
            <v>41628</v>
          </cell>
          <cell r="U7528">
            <v>12</v>
          </cell>
          <cell r="V7528" t="str">
            <v>DE 08 A 15 DÍAS</v>
          </cell>
        </row>
        <row r="7529">
          <cell r="Q7529" t="str">
            <v>BANCOMER AMEX4162713463835293211</v>
          </cell>
          <cell r="R7529" t="str">
            <v>O.K.</v>
          </cell>
          <cell r="S7529" t="str">
            <v>DIF. DE CTVOS.</v>
          </cell>
          <cell r="T7529">
            <v>41628</v>
          </cell>
          <cell r="U7529">
            <v>12</v>
          </cell>
          <cell r="V7529" t="str">
            <v>DE 08 A 15 DÍAS</v>
          </cell>
        </row>
        <row r="7530">
          <cell r="Q7530" t="str">
            <v>BANCOMER AMEX4162713463835258610</v>
          </cell>
          <cell r="R7530" t="str">
            <v>O.K.</v>
          </cell>
          <cell r="S7530" t="str">
            <v>DIF. DE CTVOS.</v>
          </cell>
          <cell r="T7530">
            <v>41628</v>
          </cell>
          <cell r="U7530">
            <v>12</v>
          </cell>
          <cell r="V7530" t="str">
            <v>DE 08 A 15 DÍAS</v>
          </cell>
        </row>
        <row r="7531">
          <cell r="Q7531" t="str">
            <v>BANCOMER AMEX4162713463835238414</v>
          </cell>
          <cell r="R7531" t="str">
            <v>O.K.</v>
          </cell>
          <cell r="S7531" t="str">
            <v>DIF. DE CTVOS.</v>
          </cell>
          <cell r="T7531">
            <v>41628</v>
          </cell>
          <cell r="U7531">
            <v>12</v>
          </cell>
          <cell r="V7531" t="str">
            <v>DE 08 A 15 DÍAS</v>
          </cell>
        </row>
        <row r="7532">
          <cell r="Q7532" t="str">
            <v>BANCOMER AMEX4162713463835252906</v>
          </cell>
          <cell r="R7532" t="str">
            <v>.O.K.</v>
          </cell>
          <cell r="S7532" t="str">
            <v>acceso a red</v>
          </cell>
          <cell r="T7532">
            <v>41628</v>
          </cell>
          <cell r="U7532">
            <v>12</v>
          </cell>
          <cell r="V7532" t="str">
            <v>DE 08 A 15 DÍAS</v>
          </cell>
        </row>
        <row r="7533">
          <cell r="Q7533" t="str">
            <v>BANCOMER AMEX4162713463835219869</v>
          </cell>
          <cell r="R7533" t="str">
            <v>.O.K.</v>
          </cell>
          <cell r="S7533" t="str">
            <v>acceso a red</v>
          </cell>
          <cell r="T7533">
            <v>41628</v>
          </cell>
          <cell r="U7533">
            <v>12</v>
          </cell>
          <cell r="V7533" t="str">
            <v>DE 08 A 15 DÍAS</v>
          </cell>
        </row>
        <row r="7534">
          <cell r="Q7534" t="str">
            <v>BANAMEX4162859712241450683</v>
          </cell>
          <cell r="R7534" t="str">
            <v>O.K.</v>
          </cell>
          <cell r="S7534" t="str">
            <v>CONCILIADA</v>
          </cell>
          <cell r="T7534">
            <v>41628</v>
          </cell>
          <cell r="U7534">
            <v>11</v>
          </cell>
          <cell r="V7534" t="str">
            <v>DE 08 A 15 DÍAS</v>
          </cell>
        </row>
        <row r="7535">
          <cell r="Q7535" t="str">
            <v>BANAMEX4162859712241470236</v>
          </cell>
          <cell r="R7535" t="str">
            <v>O.K.</v>
          </cell>
          <cell r="S7535" t="str">
            <v>CONCILIADA</v>
          </cell>
          <cell r="T7535">
            <v>41628</v>
          </cell>
          <cell r="U7535">
            <v>11</v>
          </cell>
          <cell r="V7535" t="str">
            <v>DE 08 A 15 DÍAS</v>
          </cell>
        </row>
        <row r="7536">
          <cell r="Q7536" t="str">
            <v>BANAMEX4162859712242145704</v>
          </cell>
          <cell r="R7536" t="str">
            <v>O.K.</v>
          </cell>
          <cell r="S7536" t="str">
            <v>COMPENSADA</v>
          </cell>
          <cell r="T7536">
            <v>41628</v>
          </cell>
          <cell r="U7536">
            <v>11</v>
          </cell>
          <cell r="V7536" t="str">
            <v>DE 08 A 15 DÍAS</v>
          </cell>
        </row>
        <row r="7537">
          <cell r="Q7537" t="str">
            <v>BANAMEX4162859712242145704</v>
          </cell>
          <cell r="R7537" t="str">
            <v>O.K.</v>
          </cell>
          <cell r="S7537" t="str">
            <v>COMPENSADA</v>
          </cell>
          <cell r="T7537">
            <v>41628</v>
          </cell>
          <cell r="U7537">
            <v>11</v>
          </cell>
          <cell r="V7537" t="str">
            <v>DE 08 A 15 DÍAS</v>
          </cell>
        </row>
        <row r="7538">
          <cell r="Q7538" t="str">
            <v>BANAMEX4162859712242145704</v>
          </cell>
          <cell r="R7538" t="str">
            <v>O.K.</v>
          </cell>
          <cell r="S7538" t="str">
            <v>COMPENSADA</v>
          </cell>
          <cell r="T7538">
            <v>41628</v>
          </cell>
          <cell r="U7538">
            <v>11</v>
          </cell>
          <cell r="V7538" t="str">
            <v>DE 08 A 15 DÍAS</v>
          </cell>
        </row>
        <row r="7539">
          <cell r="Q7539" t="str">
            <v>BANAMEX4162859712242145704</v>
          </cell>
          <cell r="R7539" t="str">
            <v>O.K.</v>
          </cell>
          <cell r="S7539" t="str">
            <v>COMPENSADA</v>
          </cell>
          <cell r="T7539">
            <v>41628</v>
          </cell>
          <cell r="U7539">
            <v>11</v>
          </cell>
          <cell r="V7539" t="str">
            <v>DE 08 A 15 DÍAS</v>
          </cell>
        </row>
        <row r="7540">
          <cell r="Q7540" t="str">
            <v>BANAMEX4162859712242145704</v>
          </cell>
          <cell r="R7540" t="str">
            <v>O.K.</v>
          </cell>
          <cell r="S7540" t="str">
            <v>COMPENSADA</v>
          </cell>
          <cell r="T7540">
            <v>41628</v>
          </cell>
          <cell r="U7540">
            <v>11</v>
          </cell>
          <cell r="V7540" t="str">
            <v>DE 08 A 15 DÍAS</v>
          </cell>
        </row>
        <row r="7541">
          <cell r="Q7541" t="str">
            <v>BANAMEX4162859712242145704</v>
          </cell>
          <cell r="R7541" t="str">
            <v>O.K.</v>
          </cell>
          <cell r="S7541" t="str">
            <v>COMPENSADA</v>
          </cell>
          <cell r="T7541">
            <v>41628</v>
          </cell>
          <cell r="U7541">
            <v>11</v>
          </cell>
          <cell r="V7541" t="str">
            <v>DE 08 A 15 DÍAS</v>
          </cell>
        </row>
        <row r="7542">
          <cell r="Q7542" t="str">
            <v>BANAMEX4162859712242145704</v>
          </cell>
          <cell r="R7542" t="str">
            <v>O.K.</v>
          </cell>
          <cell r="S7542" t="str">
            <v>COMPENSADA</v>
          </cell>
          <cell r="T7542">
            <v>41628</v>
          </cell>
          <cell r="U7542">
            <v>11</v>
          </cell>
          <cell r="V7542" t="str">
            <v>DE 08 A 15 DÍAS</v>
          </cell>
        </row>
        <row r="7543">
          <cell r="Q7543" t="str">
            <v>BANAMEX4162859712242145738</v>
          </cell>
          <cell r="R7543" t="str">
            <v>O.K.</v>
          </cell>
          <cell r="S7543" t="str">
            <v>COMPENSADA</v>
          </cell>
          <cell r="T7543">
            <v>41628</v>
          </cell>
          <cell r="U7543">
            <v>11</v>
          </cell>
          <cell r="V7543" t="str">
            <v>DE 08 A 15 DÍAS</v>
          </cell>
        </row>
        <row r="7544">
          <cell r="Q7544" t="str">
            <v>BANAMEX4162859712242145738</v>
          </cell>
          <cell r="R7544" t="str">
            <v>O.K.</v>
          </cell>
          <cell r="S7544" t="str">
            <v>COMPENSADA</v>
          </cell>
          <cell r="T7544">
            <v>41628</v>
          </cell>
          <cell r="U7544">
            <v>11</v>
          </cell>
          <cell r="V7544" t="str">
            <v>DE 08 A 15 DÍAS</v>
          </cell>
        </row>
        <row r="7545">
          <cell r="Q7545" t="str">
            <v>BANAMEX4162859712242145738</v>
          </cell>
          <cell r="R7545" t="str">
            <v>O.K.</v>
          </cell>
          <cell r="S7545" t="str">
            <v>COMPENSADA</v>
          </cell>
          <cell r="T7545">
            <v>41628</v>
          </cell>
          <cell r="U7545">
            <v>11</v>
          </cell>
          <cell r="V7545" t="str">
            <v>DE 08 A 15 DÍAS</v>
          </cell>
        </row>
        <row r="7546">
          <cell r="Q7546" t="str">
            <v>BANAMEX4162859712242145738</v>
          </cell>
          <cell r="R7546" t="str">
            <v>O.K.</v>
          </cell>
          <cell r="S7546" t="str">
            <v>COMPENSADA</v>
          </cell>
          <cell r="T7546">
            <v>41628</v>
          </cell>
          <cell r="U7546">
            <v>11</v>
          </cell>
          <cell r="V7546" t="str">
            <v>DE 08 A 15 DÍAS</v>
          </cell>
        </row>
        <row r="7547">
          <cell r="Q7547" t="str">
            <v>BANAMEX4162859712242145738</v>
          </cell>
          <cell r="R7547" t="str">
            <v>O.K.</v>
          </cell>
          <cell r="S7547" t="str">
            <v>COMPENSADA</v>
          </cell>
          <cell r="T7547">
            <v>41628</v>
          </cell>
          <cell r="U7547">
            <v>11</v>
          </cell>
          <cell r="V7547" t="str">
            <v>DE 08 A 15 DÍAS</v>
          </cell>
        </row>
        <row r="7548">
          <cell r="Q7548" t="str">
            <v>BANAMEX4162859712242145738</v>
          </cell>
          <cell r="R7548" t="str">
            <v>O.K.</v>
          </cell>
          <cell r="S7548" t="str">
            <v>COMPENSADA</v>
          </cell>
          <cell r="T7548">
            <v>41628</v>
          </cell>
          <cell r="U7548">
            <v>11</v>
          </cell>
          <cell r="V7548" t="str">
            <v>DE 08 A 15 DÍAS</v>
          </cell>
        </row>
        <row r="7549">
          <cell r="Q7549" t="str">
            <v>BANAMEX4162859712242145738</v>
          </cell>
          <cell r="R7549" t="str">
            <v>O.K.</v>
          </cell>
          <cell r="S7549" t="str">
            <v>COMPENSADA</v>
          </cell>
          <cell r="T7549">
            <v>41628</v>
          </cell>
          <cell r="U7549">
            <v>11</v>
          </cell>
          <cell r="V7549" t="str">
            <v>DE 08 A 15 DÍAS</v>
          </cell>
        </row>
        <row r="7550">
          <cell r="Q7550" t="str">
            <v>BANAMEX4162859712242145738</v>
          </cell>
          <cell r="R7550" t="str">
            <v>O.K.</v>
          </cell>
          <cell r="S7550" t="str">
            <v>COMPENSADA</v>
          </cell>
          <cell r="T7550">
            <v>41628</v>
          </cell>
          <cell r="U7550">
            <v>11</v>
          </cell>
          <cell r="V7550" t="str">
            <v>DE 08 A 15 DÍAS</v>
          </cell>
        </row>
        <row r="7551">
          <cell r="Q7551" t="str">
            <v>BANAMEX4162859712242145738</v>
          </cell>
          <cell r="R7551" t="str">
            <v>O.K.</v>
          </cell>
          <cell r="S7551" t="str">
            <v>COMPENSADA</v>
          </cell>
          <cell r="T7551">
            <v>41628</v>
          </cell>
          <cell r="U7551">
            <v>11</v>
          </cell>
          <cell r="V7551" t="str">
            <v>DE 08 A 15 DÍAS</v>
          </cell>
        </row>
        <row r="7552">
          <cell r="Q7552" t="str">
            <v>BANAMEX4162859712242145738</v>
          </cell>
          <cell r="R7552" t="str">
            <v>O.K.</v>
          </cell>
          <cell r="S7552" t="str">
            <v>COMPENSADA</v>
          </cell>
          <cell r="T7552">
            <v>41628</v>
          </cell>
          <cell r="U7552">
            <v>11</v>
          </cell>
          <cell r="V7552" t="str">
            <v>DE 08 A 15 DÍAS</v>
          </cell>
        </row>
        <row r="7553">
          <cell r="Q7553" t="str">
            <v>BANAMEX4162859712242145738</v>
          </cell>
          <cell r="R7553" t="str">
            <v>O.K.</v>
          </cell>
          <cell r="S7553" t="str">
            <v>COMPENSADA</v>
          </cell>
          <cell r="T7553">
            <v>41628</v>
          </cell>
          <cell r="U7553">
            <v>11</v>
          </cell>
          <cell r="V7553" t="str">
            <v>DE 08 A 15 DÍAS</v>
          </cell>
        </row>
        <row r="7554">
          <cell r="Q7554" t="str">
            <v>BANAMEX4162859712242145738</v>
          </cell>
          <cell r="R7554" t="str">
            <v>O.K.</v>
          </cell>
          <cell r="S7554" t="str">
            <v>COMPENSADA</v>
          </cell>
          <cell r="T7554">
            <v>41628</v>
          </cell>
          <cell r="U7554">
            <v>11</v>
          </cell>
          <cell r="V7554" t="str">
            <v>DE 08 A 15 DÍAS</v>
          </cell>
        </row>
        <row r="7555">
          <cell r="Q7555" t="str">
            <v>BANAMEX4162859712242145738</v>
          </cell>
          <cell r="R7555" t="str">
            <v>O.K.</v>
          </cell>
          <cell r="S7555" t="str">
            <v>COMPENSADA</v>
          </cell>
          <cell r="T7555">
            <v>41628</v>
          </cell>
          <cell r="U7555">
            <v>11</v>
          </cell>
          <cell r="V7555" t="str">
            <v>DE 08 A 15 DÍAS</v>
          </cell>
        </row>
        <row r="7556">
          <cell r="Q7556" t="str">
            <v>BANAMEX4162859712242145738</v>
          </cell>
          <cell r="R7556" t="str">
            <v>O.K.</v>
          </cell>
          <cell r="S7556" t="str">
            <v>COMPENSADA</v>
          </cell>
          <cell r="T7556">
            <v>41628</v>
          </cell>
          <cell r="U7556">
            <v>11</v>
          </cell>
          <cell r="V7556" t="str">
            <v>DE 08 A 15 DÍAS</v>
          </cell>
        </row>
        <row r="7557">
          <cell r="Q7557" t="str">
            <v>BANAMEX4162859712242145738</v>
          </cell>
          <cell r="R7557" t="str">
            <v>O.K.</v>
          </cell>
          <cell r="S7557" t="str">
            <v>COMPENSADA</v>
          </cell>
          <cell r="T7557">
            <v>41628</v>
          </cell>
          <cell r="U7557">
            <v>11</v>
          </cell>
          <cell r="V7557" t="str">
            <v>DE 08 A 15 DÍAS</v>
          </cell>
        </row>
        <row r="7558">
          <cell r="Q7558" t="str">
            <v>BANAMEX4162859712242145738</v>
          </cell>
          <cell r="R7558" t="str">
            <v>O.K.</v>
          </cell>
          <cell r="S7558" t="str">
            <v>COMPENSADA</v>
          </cell>
          <cell r="T7558">
            <v>41628</v>
          </cell>
          <cell r="U7558">
            <v>11</v>
          </cell>
          <cell r="V7558" t="str">
            <v>DE 08 A 15 DÍAS</v>
          </cell>
        </row>
        <row r="7559">
          <cell r="Q7559" t="str">
            <v>BANAMEX4162859712242368124</v>
          </cell>
          <cell r="R7559" t="str">
            <v>O.K.</v>
          </cell>
          <cell r="S7559" t="str">
            <v>COMPENSADA</v>
          </cell>
          <cell r="T7559">
            <v>41628</v>
          </cell>
          <cell r="U7559">
            <v>11</v>
          </cell>
          <cell r="V7559" t="str">
            <v>DE 08 A 15 DÍAS</v>
          </cell>
        </row>
        <row r="7560">
          <cell r="Q7560" t="str">
            <v>BANAMEX4162859712242368124</v>
          </cell>
          <cell r="R7560" t="str">
            <v>O.K.</v>
          </cell>
          <cell r="S7560" t="str">
            <v>COMPENSADA</v>
          </cell>
          <cell r="T7560">
            <v>41628</v>
          </cell>
          <cell r="U7560">
            <v>11</v>
          </cell>
          <cell r="V7560" t="str">
            <v>DE 08 A 15 DÍAS</v>
          </cell>
        </row>
        <row r="7561">
          <cell r="Q7561" t="str">
            <v>BANAMEX4162859712242368124</v>
          </cell>
          <cell r="R7561" t="str">
            <v>O.K.</v>
          </cell>
          <cell r="S7561" t="str">
            <v>COMPENSADA</v>
          </cell>
          <cell r="T7561">
            <v>41628</v>
          </cell>
          <cell r="U7561">
            <v>11</v>
          </cell>
          <cell r="V7561" t="str">
            <v>DE 08 A 15 DÍAS</v>
          </cell>
        </row>
        <row r="7562">
          <cell r="Q7562" t="str">
            <v>BANAMEX4162859712242368124</v>
          </cell>
          <cell r="R7562" t="str">
            <v>O.K.</v>
          </cell>
          <cell r="S7562" t="str">
            <v>COMPENSADA</v>
          </cell>
          <cell r="T7562">
            <v>41628</v>
          </cell>
          <cell r="U7562">
            <v>11</v>
          </cell>
          <cell r="V7562" t="str">
            <v>DE 08 A 15 DÍAS</v>
          </cell>
        </row>
        <row r="7563">
          <cell r="Q7563" t="str">
            <v>BANAMEX4162859712242368124</v>
          </cell>
          <cell r="R7563" t="str">
            <v>O.K.</v>
          </cell>
          <cell r="S7563" t="str">
            <v>COMPENSADA</v>
          </cell>
          <cell r="T7563">
            <v>41628</v>
          </cell>
          <cell r="U7563">
            <v>11</v>
          </cell>
          <cell r="V7563" t="str">
            <v>DE 08 A 15 DÍAS</v>
          </cell>
        </row>
        <row r="7564">
          <cell r="Q7564" t="str">
            <v>BANAMEX4162859712242368124</v>
          </cell>
          <cell r="R7564" t="str">
            <v>O.K.</v>
          </cell>
          <cell r="S7564" t="str">
            <v>COMPENSADA</v>
          </cell>
          <cell r="T7564">
            <v>41628</v>
          </cell>
          <cell r="U7564">
            <v>11</v>
          </cell>
          <cell r="V7564" t="str">
            <v>DE 08 A 15 DÍAS</v>
          </cell>
        </row>
        <row r="7565">
          <cell r="Q7565" t="str">
            <v>BANAMEX4162859712242368124</v>
          </cell>
          <cell r="R7565" t="str">
            <v>O.K.</v>
          </cell>
          <cell r="S7565" t="str">
            <v>COMPENSADA</v>
          </cell>
          <cell r="T7565">
            <v>41628</v>
          </cell>
          <cell r="U7565">
            <v>11</v>
          </cell>
          <cell r="V7565" t="str">
            <v>DE 08 A 15 DÍAS</v>
          </cell>
        </row>
        <row r="7566">
          <cell r="Q7566" t="str">
            <v>BANAMEX4162859712242368124</v>
          </cell>
          <cell r="R7566" t="str">
            <v>O.K.</v>
          </cell>
          <cell r="S7566" t="str">
            <v>COMPENSADA</v>
          </cell>
          <cell r="T7566">
            <v>41628</v>
          </cell>
          <cell r="U7566">
            <v>11</v>
          </cell>
          <cell r="V7566" t="str">
            <v>DE 08 A 15 DÍAS</v>
          </cell>
        </row>
        <row r="7567">
          <cell r="Q7567" t="str">
            <v>BANAMEX4162859712242368124</v>
          </cell>
          <cell r="R7567" t="str">
            <v>O.K.</v>
          </cell>
          <cell r="S7567" t="str">
            <v>COMPENSADA</v>
          </cell>
          <cell r="T7567">
            <v>41628</v>
          </cell>
          <cell r="U7567">
            <v>11</v>
          </cell>
          <cell r="V7567" t="str">
            <v>DE 08 A 15 DÍAS</v>
          </cell>
        </row>
        <row r="7568">
          <cell r="Q7568" t="str">
            <v>BANAMEX4162859712242368124</v>
          </cell>
          <cell r="R7568" t="str">
            <v>O.K.</v>
          </cell>
          <cell r="S7568" t="str">
            <v>COMPENSADA</v>
          </cell>
          <cell r="T7568">
            <v>41628</v>
          </cell>
          <cell r="U7568">
            <v>11</v>
          </cell>
          <cell r="V7568" t="str">
            <v>DE 08 A 15 DÍAS</v>
          </cell>
        </row>
        <row r="7569">
          <cell r="Q7569" t="str">
            <v>BANAMEX4162859712242368124</v>
          </cell>
          <cell r="R7569" t="str">
            <v>O.K.</v>
          </cell>
          <cell r="S7569" t="str">
            <v>COMPENSADA</v>
          </cell>
          <cell r="T7569">
            <v>41628</v>
          </cell>
          <cell r="U7569">
            <v>11</v>
          </cell>
          <cell r="V7569" t="str">
            <v>DE 08 A 15 DÍAS</v>
          </cell>
        </row>
        <row r="7570">
          <cell r="Q7570" t="str">
            <v>BANAMEX4162859712242368124</v>
          </cell>
          <cell r="R7570" t="str">
            <v>O.K.</v>
          </cell>
          <cell r="S7570" t="str">
            <v>COMPENSADA</v>
          </cell>
          <cell r="T7570">
            <v>41628</v>
          </cell>
          <cell r="U7570">
            <v>11</v>
          </cell>
          <cell r="V7570" t="str">
            <v>DE 08 A 15 DÍAS</v>
          </cell>
        </row>
        <row r="7571">
          <cell r="Q7571" t="str">
            <v>BANAMEX4162859712242368124</v>
          </cell>
          <cell r="R7571" t="str">
            <v>O.K.</v>
          </cell>
          <cell r="S7571" t="str">
            <v>COMPENSADA</v>
          </cell>
          <cell r="T7571">
            <v>41628</v>
          </cell>
          <cell r="U7571">
            <v>11</v>
          </cell>
          <cell r="V7571" t="str">
            <v>DE 08 A 15 DÍAS</v>
          </cell>
        </row>
        <row r="7572">
          <cell r="Q7572" t="str">
            <v>BANAMEX4162859712242368124</v>
          </cell>
          <cell r="R7572" t="str">
            <v>O.K.</v>
          </cell>
          <cell r="S7572" t="str">
            <v>COMPENSADA</v>
          </cell>
          <cell r="T7572">
            <v>41628</v>
          </cell>
          <cell r="U7572">
            <v>11</v>
          </cell>
          <cell r="V7572" t="str">
            <v>DE 08 A 15 DÍAS</v>
          </cell>
        </row>
        <row r="7573">
          <cell r="Q7573" t="str">
            <v>BANAMEX4162859712242368124</v>
          </cell>
          <cell r="R7573" t="str">
            <v>O.K.</v>
          </cell>
          <cell r="S7573" t="str">
            <v>COMPENSADA</v>
          </cell>
          <cell r="T7573">
            <v>41628</v>
          </cell>
          <cell r="U7573">
            <v>11</v>
          </cell>
          <cell r="V7573" t="str">
            <v>DE 08 A 15 DÍAS</v>
          </cell>
        </row>
        <row r="7574">
          <cell r="Q7574" t="str">
            <v>BANAMEX4162859712242368124</v>
          </cell>
          <cell r="R7574" t="str">
            <v>O.K.</v>
          </cell>
          <cell r="S7574" t="str">
            <v>COMPENSADA</v>
          </cell>
          <cell r="T7574">
            <v>41628</v>
          </cell>
          <cell r="U7574">
            <v>11</v>
          </cell>
          <cell r="V7574" t="str">
            <v>DE 08 A 15 DÍAS</v>
          </cell>
        </row>
        <row r="7575">
          <cell r="Q7575" t="str">
            <v>BANAMEX4162859712242368132</v>
          </cell>
          <cell r="R7575" t="str">
            <v>O.K.</v>
          </cell>
          <cell r="S7575" t="str">
            <v>COMPENSADA</v>
          </cell>
          <cell r="T7575">
            <v>41628</v>
          </cell>
          <cell r="U7575">
            <v>11</v>
          </cell>
          <cell r="V7575" t="str">
            <v>DE 08 A 15 DÍAS</v>
          </cell>
        </row>
        <row r="7576">
          <cell r="Q7576" t="str">
            <v>BANAMEX4162859712242368132</v>
          </cell>
          <cell r="R7576" t="str">
            <v>O.K.</v>
          </cell>
          <cell r="S7576" t="str">
            <v>COMPENSADA</v>
          </cell>
          <cell r="T7576">
            <v>41628</v>
          </cell>
          <cell r="U7576">
            <v>11</v>
          </cell>
          <cell r="V7576" t="str">
            <v>DE 08 A 15 DÍAS</v>
          </cell>
        </row>
        <row r="7577">
          <cell r="Q7577" t="str">
            <v>BANAMEX4162859712242368132</v>
          </cell>
          <cell r="R7577" t="str">
            <v>O.K.</v>
          </cell>
          <cell r="S7577" t="str">
            <v>COMPENSADA</v>
          </cell>
          <cell r="T7577">
            <v>41628</v>
          </cell>
          <cell r="U7577">
            <v>11</v>
          </cell>
          <cell r="V7577" t="str">
            <v>DE 08 A 15 DÍAS</v>
          </cell>
        </row>
        <row r="7578">
          <cell r="Q7578" t="str">
            <v>BANAMEX4162859712242368132</v>
          </cell>
          <cell r="R7578" t="str">
            <v>O.K.</v>
          </cell>
          <cell r="S7578" t="str">
            <v>COMPENSADA</v>
          </cell>
          <cell r="T7578">
            <v>41628</v>
          </cell>
          <cell r="U7578">
            <v>11</v>
          </cell>
          <cell r="V7578" t="str">
            <v>DE 08 A 15 DÍAS</v>
          </cell>
        </row>
        <row r="7579">
          <cell r="Q7579" t="str">
            <v>BANAMEX4162859712242368132</v>
          </cell>
          <cell r="R7579" t="str">
            <v>O.K.</v>
          </cell>
          <cell r="S7579" t="str">
            <v>COMPENSADA</v>
          </cell>
          <cell r="T7579">
            <v>41628</v>
          </cell>
          <cell r="U7579">
            <v>11</v>
          </cell>
          <cell r="V7579" t="str">
            <v>DE 08 A 15 DÍAS</v>
          </cell>
        </row>
        <row r="7580">
          <cell r="Q7580" t="str">
            <v>BANAMEX4162859712242368132</v>
          </cell>
          <cell r="R7580" t="str">
            <v>O.K.</v>
          </cell>
          <cell r="S7580" t="str">
            <v>COMPENSADA</v>
          </cell>
          <cell r="T7580">
            <v>41628</v>
          </cell>
          <cell r="U7580">
            <v>11</v>
          </cell>
          <cell r="V7580" t="str">
            <v>DE 08 A 15 DÍAS</v>
          </cell>
        </row>
        <row r="7581">
          <cell r="Q7581" t="str">
            <v>BANAMEX4162859712242368132</v>
          </cell>
          <cell r="R7581" t="str">
            <v>O.K.</v>
          </cell>
          <cell r="S7581" t="str">
            <v>COMPENSADA</v>
          </cell>
          <cell r="T7581">
            <v>41628</v>
          </cell>
          <cell r="U7581">
            <v>11</v>
          </cell>
          <cell r="V7581" t="str">
            <v>DE 08 A 15 DÍAS</v>
          </cell>
        </row>
        <row r="7582">
          <cell r="Q7582" t="str">
            <v>BANAMEX4162859712242368132</v>
          </cell>
          <cell r="R7582" t="str">
            <v>O.K.</v>
          </cell>
          <cell r="S7582" t="str">
            <v>COMPENSADA</v>
          </cell>
          <cell r="T7582">
            <v>41628</v>
          </cell>
          <cell r="U7582">
            <v>11</v>
          </cell>
          <cell r="V7582" t="str">
            <v>DE 08 A 15 DÍAS</v>
          </cell>
        </row>
        <row r="7583">
          <cell r="Q7583" t="str">
            <v>BANAMEX4162859712242368132</v>
          </cell>
          <cell r="R7583" t="str">
            <v>O.K.</v>
          </cell>
          <cell r="S7583" t="str">
            <v>COMPENSADA</v>
          </cell>
          <cell r="T7583">
            <v>41628</v>
          </cell>
          <cell r="U7583">
            <v>11</v>
          </cell>
          <cell r="V7583" t="str">
            <v>DE 08 A 15 DÍAS</v>
          </cell>
        </row>
        <row r="7584">
          <cell r="Q7584" t="str">
            <v>BANAMEX4162859712242368132</v>
          </cell>
          <cell r="R7584" t="str">
            <v>O.K.</v>
          </cell>
          <cell r="S7584" t="str">
            <v>COMPENSADA</v>
          </cell>
          <cell r="T7584">
            <v>41628</v>
          </cell>
          <cell r="U7584">
            <v>11</v>
          </cell>
          <cell r="V7584" t="str">
            <v>DE 08 A 15 DÍAS</v>
          </cell>
        </row>
        <row r="7585">
          <cell r="Q7585" t="str">
            <v>BANAMEX4162859712242368132</v>
          </cell>
          <cell r="R7585" t="str">
            <v>O.K.</v>
          </cell>
          <cell r="S7585" t="str">
            <v>COMPENSADA</v>
          </cell>
          <cell r="T7585">
            <v>41628</v>
          </cell>
          <cell r="U7585">
            <v>11</v>
          </cell>
          <cell r="V7585" t="str">
            <v>DE 08 A 15 DÍAS</v>
          </cell>
        </row>
        <row r="7586">
          <cell r="Q7586" t="str">
            <v>BANAMEX4162859712242368132</v>
          </cell>
          <cell r="R7586" t="str">
            <v>O.K.</v>
          </cell>
          <cell r="S7586" t="str">
            <v>COMPENSADA</v>
          </cell>
          <cell r="T7586">
            <v>41628</v>
          </cell>
          <cell r="U7586">
            <v>11</v>
          </cell>
          <cell r="V7586" t="str">
            <v>DE 08 A 15 DÍAS</v>
          </cell>
        </row>
        <row r="7587">
          <cell r="Q7587" t="str">
            <v>BANAMEX4162859712242368132</v>
          </cell>
          <cell r="R7587" t="str">
            <v>O.K.</v>
          </cell>
          <cell r="S7587" t="str">
            <v>COMPENSADA</v>
          </cell>
          <cell r="T7587">
            <v>41628</v>
          </cell>
          <cell r="U7587">
            <v>11</v>
          </cell>
          <cell r="V7587" t="str">
            <v>DE 08 A 15 DÍAS</v>
          </cell>
        </row>
        <row r="7588">
          <cell r="Q7588" t="str">
            <v>BANAMEX4162859712242422715</v>
          </cell>
          <cell r="R7588" t="str">
            <v>O.K.</v>
          </cell>
          <cell r="S7588" t="str">
            <v>COMPENSADA</v>
          </cell>
          <cell r="T7588">
            <v>41628</v>
          </cell>
          <cell r="U7588">
            <v>11</v>
          </cell>
          <cell r="V7588" t="str">
            <v>DE 08 A 15 DÍAS</v>
          </cell>
        </row>
        <row r="7589">
          <cell r="Q7589" t="str">
            <v>BANAMEX4162859712242422715</v>
          </cell>
          <cell r="R7589" t="str">
            <v>O.K.</v>
          </cell>
          <cell r="S7589" t="str">
            <v>COMPENSADA</v>
          </cell>
          <cell r="T7589">
            <v>41628</v>
          </cell>
          <cell r="U7589">
            <v>11</v>
          </cell>
          <cell r="V7589" t="str">
            <v>DE 08 A 15 DÍAS</v>
          </cell>
        </row>
        <row r="7590">
          <cell r="Q7590" t="str">
            <v>BANAMEX4162859712243727070</v>
          </cell>
          <cell r="R7590" t="str">
            <v>O.K.</v>
          </cell>
          <cell r="S7590" t="str">
            <v>CONCILIADA</v>
          </cell>
          <cell r="T7590">
            <v>41628</v>
          </cell>
          <cell r="U7590">
            <v>11</v>
          </cell>
          <cell r="V7590" t="str">
            <v>DE 08 A 15 DÍAS</v>
          </cell>
        </row>
        <row r="7591">
          <cell r="Q7591" t="str">
            <v>BANAMEX4162859712245659164</v>
          </cell>
          <cell r="R7591" t="str">
            <v>O.K.</v>
          </cell>
          <cell r="S7591" t="str">
            <v>CONCILIADA</v>
          </cell>
          <cell r="T7591">
            <v>41628</v>
          </cell>
          <cell r="U7591">
            <v>11</v>
          </cell>
          <cell r="V7591" t="str">
            <v>DE 08 A 15 DÍAS</v>
          </cell>
        </row>
        <row r="7592">
          <cell r="Q7592" t="str">
            <v>BANAMEX4162859712245695903</v>
          </cell>
          <cell r="R7592" t="str">
            <v>O.K.</v>
          </cell>
          <cell r="S7592" t="str">
            <v>CONCILIADA</v>
          </cell>
          <cell r="T7592">
            <v>41628</v>
          </cell>
          <cell r="U7592">
            <v>11</v>
          </cell>
          <cell r="V7592" t="str">
            <v>DE 08 A 15 DÍAS</v>
          </cell>
        </row>
        <row r="7593">
          <cell r="Q7593" t="str">
            <v>BANAMEX4162859712245695911</v>
          </cell>
          <cell r="R7593" t="str">
            <v>O.K.</v>
          </cell>
          <cell r="S7593" t="str">
            <v>CONCILIADA</v>
          </cell>
          <cell r="T7593">
            <v>41628</v>
          </cell>
          <cell r="U7593">
            <v>11</v>
          </cell>
          <cell r="V7593" t="str">
            <v>DE 08 A 15 DÍAS</v>
          </cell>
        </row>
        <row r="7594">
          <cell r="Q7594" t="str">
            <v>BANAMEX4162859712245743497</v>
          </cell>
          <cell r="R7594" t="str">
            <v>O.K.</v>
          </cell>
          <cell r="S7594" t="str">
            <v>CONCILIADA</v>
          </cell>
          <cell r="T7594">
            <v>41628</v>
          </cell>
          <cell r="U7594">
            <v>11</v>
          </cell>
          <cell r="V7594" t="str">
            <v>DE 08 A 15 DÍAS</v>
          </cell>
        </row>
        <row r="7595">
          <cell r="Q7595" t="str">
            <v>BANAMEX4162859712245774377</v>
          </cell>
          <cell r="R7595" t="str">
            <v>O.K.</v>
          </cell>
          <cell r="S7595" t="str">
            <v>CONCILIADA</v>
          </cell>
          <cell r="T7595">
            <v>41628</v>
          </cell>
          <cell r="U7595">
            <v>11</v>
          </cell>
          <cell r="V7595" t="str">
            <v>DE 08 A 15 DÍAS</v>
          </cell>
        </row>
        <row r="7596">
          <cell r="Q7596" t="str">
            <v>BANAMEX4162859712245775705</v>
          </cell>
          <cell r="R7596" t="str">
            <v>O.K.</v>
          </cell>
          <cell r="S7596" t="str">
            <v>CONCILIADA</v>
          </cell>
          <cell r="T7596">
            <v>41628</v>
          </cell>
          <cell r="U7596">
            <v>11</v>
          </cell>
          <cell r="V7596" t="str">
            <v>DE 08 A 15 DÍAS</v>
          </cell>
        </row>
        <row r="7597">
          <cell r="Q7597" t="str">
            <v>BANAMEX4162859712245782610</v>
          </cell>
          <cell r="R7597" t="str">
            <v>O.K.</v>
          </cell>
          <cell r="S7597" t="str">
            <v>CONCILIADA</v>
          </cell>
          <cell r="T7597">
            <v>41628</v>
          </cell>
          <cell r="U7597">
            <v>11</v>
          </cell>
          <cell r="V7597" t="str">
            <v>DE 08 A 15 DÍAS</v>
          </cell>
        </row>
        <row r="7598">
          <cell r="Q7598" t="str">
            <v>BANAMEX4162859712245870779</v>
          </cell>
          <cell r="R7598" t="str">
            <v>O.K.</v>
          </cell>
          <cell r="S7598" t="str">
            <v>CONCILIADA</v>
          </cell>
          <cell r="T7598">
            <v>41628</v>
          </cell>
          <cell r="U7598">
            <v>11</v>
          </cell>
          <cell r="V7598" t="str">
            <v>DE 08 A 15 DÍAS</v>
          </cell>
        </row>
        <row r="7599">
          <cell r="Q7599" t="str">
            <v>BANAMEX4162859712243717071</v>
          </cell>
          <cell r="R7599" t="str">
            <v>O.K.</v>
          </cell>
          <cell r="S7599" t="str">
            <v>CONCILIADA</v>
          </cell>
          <cell r="T7599">
            <v>41628</v>
          </cell>
          <cell r="U7599">
            <v>11</v>
          </cell>
          <cell r="V7599" t="str">
            <v>DE 08 A 15 DÍAS</v>
          </cell>
        </row>
        <row r="7600">
          <cell r="Q7600" t="str">
            <v>BANAMEX4162859712245848635</v>
          </cell>
          <cell r="R7600" t="str">
            <v>O.K.</v>
          </cell>
          <cell r="S7600" t="str">
            <v>CONCILIADA</v>
          </cell>
          <cell r="T7600">
            <v>41628</v>
          </cell>
          <cell r="U7600">
            <v>11</v>
          </cell>
          <cell r="V7600" t="str">
            <v>DE 08 A 15 DÍAS</v>
          </cell>
        </row>
        <row r="7601">
          <cell r="Q7601" t="str">
            <v>BANAMEX4162859712241548312</v>
          </cell>
          <cell r="R7601" t="str">
            <v>O.K.</v>
          </cell>
          <cell r="S7601" t="str">
            <v>CONCILIADA</v>
          </cell>
          <cell r="T7601">
            <v>41628</v>
          </cell>
          <cell r="U7601">
            <v>11</v>
          </cell>
          <cell r="V7601" t="str">
            <v>DE 08 A 15 DÍAS</v>
          </cell>
        </row>
        <row r="7602">
          <cell r="Q7602" t="str">
            <v>BANAMEX4162859712241480854</v>
          </cell>
          <cell r="R7602" t="str">
            <v>O.K.</v>
          </cell>
          <cell r="S7602" t="str">
            <v>CONCILIADA</v>
          </cell>
          <cell r="T7602">
            <v>41628</v>
          </cell>
          <cell r="U7602">
            <v>11</v>
          </cell>
          <cell r="V7602" t="str">
            <v>DE 08 A 15 DÍAS</v>
          </cell>
        </row>
        <row r="7603">
          <cell r="Q7603" t="str">
            <v>BANAMEX4162859712245822242</v>
          </cell>
          <cell r="R7603" t="str">
            <v>O.K.</v>
          </cell>
          <cell r="S7603" t="str">
            <v>CONCILIADA</v>
          </cell>
          <cell r="T7603">
            <v>41628</v>
          </cell>
          <cell r="U7603">
            <v>11</v>
          </cell>
          <cell r="V7603" t="str">
            <v>DE 08 A 15 DÍAS</v>
          </cell>
        </row>
        <row r="7604">
          <cell r="Q7604" t="str">
            <v>BANAMEX4162859712245374806</v>
          </cell>
          <cell r="R7604" t="str">
            <v>O.K.</v>
          </cell>
          <cell r="S7604" t="str">
            <v>CONCILIADA</v>
          </cell>
          <cell r="T7604">
            <v>41628</v>
          </cell>
          <cell r="U7604">
            <v>11</v>
          </cell>
          <cell r="V7604" t="str">
            <v>DE 08 A 15 DÍAS</v>
          </cell>
        </row>
        <row r="7605">
          <cell r="Q7605" t="str">
            <v>BANAMEX4162859712243717097</v>
          </cell>
          <cell r="R7605" t="str">
            <v>O.K.</v>
          </cell>
          <cell r="S7605" t="str">
            <v>CONCILIADA</v>
          </cell>
          <cell r="T7605">
            <v>41628</v>
          </cell>
          <cell r="U7605">
            <v>11</v>
          </cell>
          <cell r="V7605" t="str">
            <v>DE 08 A 15 DÍAS</v>
          </cell>
        </row>
        <row r="7606">
          <cell r="Q7606" t="str">
            <v>BANAMEX4162859712245374848</v>
          </cell>
          <cell r="R7606" t="str">
            <v>O.K.</v>
          </cell>
          <cell r="S7606" t="str">
            <v>CONCILIADA</v>
          </cell>
          <cell r="T7606">
            <v>41628</v>
          </cell>
          <cell r="U7606">
            <v>11</v>
          </cell>
          <cell r="V7606" t="str">
            <v>DE 08 A 15 DÍAS</v>
          </cell>
        </row>
        <row r="7607">
          <cell r="Q7607" t="str">
            <v>BANAMEX4162859712241085331</v>
          </cell>
          <cell r="R7607" t="str">
            <v>O.K.</v>
          </cell>
          <cell r="S7607" t="str">
            <v>CONCILIADA</v>
          </cell>
          <cell r="T7607">
            <v>41628</v>
          </cell>
          <cell r="U7607">
            <v>11</v>
          </cell>
          <cell r="V7607" t="str">
            <v>DE 08 A 15 DÍAS</v>
          </cell>
        </row>
        <row r="7608">
          <cell r="Q7608" t="str">
            <v>BANAMEX4162859712243786100</v>
          </cell>
          <cell r="R7608" t="str">
            <v>O.K.</v>
          </cell>
          <cell r="S7608" t="str">
            <v>CONCILIADA</v>
          </cell>
          <cell r="T7608">
            <v>41628</v>
          </cell>
          <cell r="U7608">
            <v>11</v>
          </cell>
          <cell r="V7608" t="str">
            <v>DE 08 A 15 DÍAS</v>
          </cell>
        </row>
        <row r="7609">
          <cell r="Q7609" t="str">
            <v>BANAMEX4162859712245659388</v>
          </cell>
          <cell r="R7609" t="str">
            <v>O.K.</v>
          </cell>
          <cell r="S7609" t="str">
            <v>CONCILIADA</v>
          </cell>
          <cell r="T7609">
            <v>41628</v>
          </cell>
          <cell r="U7609">
            <v>11</v>
          </cell>
          <cell r="V7609" t="str">
            <v>DE 08 A 15 DÍAS</v>
          </cell>
        </row>
        <row r="7610">
          <cell r="Q7610" t="str">
            <v>BANAMEX4162859712245695929</v>
          </cell>
          <cell r="R7610" t="str">
            <v>O.K.</v>
          </cell>
          <cell r="S7610" t="str">
            <v>CONCILIADA</v>
          </cell>
          <cell r="T7610">
            <v>41628</v>
          </cell>
          <cell r="U7610">
            <v>11</v>
          </cell>
          <cell r="V7610" t="str">
            <v>DE 08 A 15 DÍAS</v>
          </cell>
        </row>
        <row r="7611">
          <cell r="Q7611" t="str">
            <v>BANAMEX4162859712245541289</v>
          </cell>
          <cell r="R7611" t="str">
            <v>O.K.</v>
          </cell>
          <cell r="S7611" t="str">
            <v>CONCILIADA</v>
          </cell>
          <cell r="T7611">
            <v>41628</v>
          </cell>
          <cell r="U7611">
            <v>11</v>
          </cell>
          <cell r="V7611" t="str">
            <v>DE 08 A 15 DÍAS</v>
          </cell>
        </row>
        <row r="7612">
          <cell r="Q7612" t="str">
            <v>BANAMEX4162859712245774989</v>
          </cell>
          <cell r="R7612" t="str">
            <v>O.K.</v>
          </cell>
          <cell r="S7612" t="str">
            <v>CONCILIADA</v>
          </cell>
          <cell r="T7612">
            <v>41628</v>
          </cell>
          <cell r="U7612">
            <v>11</v>
          </cell>
          <cell r="V7612" t="str">
            <v>DE 08 A 15 DÍAS</v>
          </cell>
        </row>
        <row r="7613">
          <cell r="Q7613" t="str">
            <v>BANAMEX4162859712245775739</v>
          </cell>
          <cell r="R7613" t="str">
            <v>O.K.</v>
          </cell>
          <cell r="S7613" t="str">
            <v>CONCILIADA</v>
          </cell>
          <cell r="T7613">
            <v>41628</v>
          </cell>
          <cell r="U7613">
            <v>11</v>
          </cell>
          <cell r="V7613" t="str">
            <v>DE 08 A 15 DÍAS</v>
          </cell>
        </row>
        <row r="7614">
          <cell r="Q7614" t="str">
            <v>BANAMEX4162859712246045652</v>
          </cell>
          <cell r="R7614" t="str">
            <v>O.K.</v>
          </cell>
          <cell r="S7614" t="str">
            <v>CONCILIADA</v>
          </cell>
          <cell r="T7614">
            <v>41628</v>
          </cell>
          <cell r="U7614">
            <v>11</v>
          </cell>
          <cell r="V7614" t="str">
            <v>DE 08 A 15 DÍAS</v>
          </cell>
        </row>
        <row r="7615">
          <cell r="Q7615" t="str">
            <v>BANAMEX4162859712246743777</v>
          </cell>
          <cell r="R7615" t="str">
            <v>O.K.</v>
          </cell>
          <cell r="S7615" t="str">
            <v>CONCILIADA</v>
          </cell>
          <cell r="T7615">
            <v>41628</v>
          </cell>
          <cell r="U7615">
            <v>11</v>
          </cell>
          <cell r="V7615" t="str">
            <v>DE 08 A 15 DÍAS</v>
          </cell>
        </row>
        <row r="7616">
          <cell r="Q7616" t="str">
            <v>BANAMEX4162859712246025654</v>
          </cell>
          <cell r="R7616" t="str">
            <v>O.K.</v>
          </cell>
          <cell r="S7616" t="str">
            <v>CONCILIADA</v>
          </cell>
          <cell r="T7616">
            <v>41628</v>
          </cell>
          <cell r="U7616">
            <v>11</v>
          </cell>
          <cell r="V7616" t="str">
            <v>DE 08 A 15 DÍAS</v>
          </cell>
        </row>
        <row r="7617">
          <cell r="Q7617" t="str">
            <v>BANAMEX4162859712241673839</v>
          </cell>
          <cell r="R7617" t="str">
            <v>O.K.</v>
          </cell>
          <cell r="S7617" t="str">
            <v>CONCILIADA</v>
          </cell>
          <cell r="T7617">
            <v>41628</v>
          </cell>
          <cell r="U7617">
            <v>11</v>
          </cell>
          <cell r="V7617" t="str">
            <v>DE 08 A 15 DÍAS</v>
          </cell>
        </row>
        <row r="7618">
          <cell r="Q7618" t="str">
            <v>BANAMEX4162859712245374699</v>
          </cell>
          <cell r="R7618" t="str">
            <v>O.K.</v>
          </cell>
          <cell r="S7618" t="str">
            <v>CONCILIADA</v>
          </cell>
          <cell r="T7618">
            <v>41628</v>
          </cell>
          <cell r="U7618">
            <v>11</v>
          </cell>
          <cell r="V7618" t="str">
            <v>DE 08 A 15 DÍAS</v>
          </cell>
        </row>
        <row r="7619">
          <cell r="Q7619" t="str">
            <v>BANAMEX4162859712241791508</v>
          </cell>
          <cell r="R7619" t="str">
            <v>O.K.</v>
          </cell>
          <cell r="S7619" t="str">
            <v>CONCILIADA</v>
          </cell>
          <cell r="T7619">
            <v>41628</v>
          </cell>
          <cell r="U7619">
            <v>11</v>
          </cell>
          <cell r="V7619" t="str">
            <v>DE 08 A 15 DÍAS</v>
          </cell>
        </row>
        <row r="7620">
          <cell r="Q7620" t="str">
            <v>BANAMEX4162859712245374756</v>
          </cell>
          <cell r="R7620" t="str">
            <v>O.K.</v>
          </cell>
          <cell r="S7620" t="str">
            <v>CONCILIADA</v>
          </cell>
          <cell r="T7620">
            <v>41628</v>
          </cell>
          <cell r="U7620">
            <v>11</v>
          </cell>
          <cell r="V7620" t="str">
            <v>DE 08 A 15 DÍAS</v>
          </cell>
        </row>
        <row r="7621">
          <cell r="Q7621" t="str">
            <v>BANAMEX4162859712245374905</v>
          </cell>
          <cell r="R7621" t="str">
            <v>O.K.</v>
          </cell>
          <cell r="S7621" t="str">
            <v>CONCILIADA</v>
          </cell>
          <cell r="T7621">
            <v>41628</v>
          </cell>
          <cell r="U7621">
            <v>11</v>
          </cell>
          <cell r="V7621" t="str">
            <v>DE 08 A 15 DÍAS</v>
          </cell>
        </row>
        <row r="7622">
          <cell r="Q7622" t="str">
            <v>BANAMEX4162859712241781160</v>
          </cell>
          <cell r="R7622" t="str">
            <v>O.K.</v>
          </cell>
          <cell r="S7622" t="str">
            <v>CONCILIADA</v>
          </cell>
          <cell r="T7622">
            <v>41628</v>
          </cell>
          <cell r="U7622">
            <v>11</v>
          </cell>
          <cell r="V7622" t="str">
            <v>DE 08 A 15 DÍAS</v>
          </cell>
        </row>
        <row r="7623">
          <cell r="Q7623" t="str">
            <v>BANAMEX4162859712245374889</v>
          </cell>
          <cell r="R7623" t="str">
            <v>O.K.</v>
          </cell>
          <cell r="S7623" t="str">
            <v>CONCILIADA</v>
          </cell>
          <cell r="T7623">
            <v>41628</v>
          </cell>
          <cell r="U7623">
            <v>11</v>
          </cell>
          <cell r="V7623" t="str">
            <v>DE 08 A 15 DÍAS</v>
          </cell>
        </row>
        <row r="7624">
          <cell r="Q7624" t="str">
            <v>BANAMEX4162859712241486703</v>
          </cell>
          <cell r="R7624" t="str">
            <v>.O.K.</v>
          </cell>
          <cell r="S7624" t="str">
            <v>solicitud de registro a Norma Platas</v>
          </cell>
          <cell r="T7624">
            <v>41639</v>
          </cell>
          <cell r="U7624">
            <v>11</v>
          </cell>
          <cell r="V7624" t="str">
            <v>DE 08 A 15 DÍAS</v>
          </cell>
        </row>
        <row r="7625">
          <cell r="Q7625" t="str">
            <v>BANAMEX4162859712245374921</v>
          </cell>
          <cell r="R7625" t="str">
            <v>O.K.</v>
          </cell>
          <cell r="S7625" t="str">
            <v>CONCILIADA</v>
          </cell>
          <cell r="T7625">
            <v>41628</v>
          </cell>
          <cell r="U7625">
            <v>11</v>
          </cell>
          <cell r="V7625" t="str">
            <v>DE 08 A 15 DÍAS</v>
          </cell>
        </row>
        <row r="7626">
          <cell r="Q7626" t="str">
            <v>BANAMEX4162859712243717089</v>
          </cell>
          <cell r="R7626" t="str">
            <v>O.K.</v>
          </cell>
          <cell r="S7626" t="str">
            <v>CONCILIADA</v>
          </cell>
          <cell r="T7626">
            <v>41628</v>
          </cell>
          <cell r="U7626">
            <v>11</v>
          </cell>
          <cell r="V7626" t="str">
            <v>DE 08 A 15 DÍAS</v>
          </cell>
        </row>
        <row r="7627">
          <cell r="Q7627" t="str">
            <v>BANAMEX4162859712245659370</v>
          </cell>
          <cell r="R7627" t="str">
            <v>O.K.</v>
          </cell>
          <cell r="S7627" t="str">
            <v>CONCILIADA</v>
          </cell>
          <cell r="T7627">
            <v>41628</v>
          </cell>
          <cell r="U7627">
            <v>11</v>
          </cell>
          <cell r="V7627" t="str">
            <v>DE 08 A 15 DÍAS</v>
          </cell>
        </row>
        <row r="7628">
          <cell r="Q7628" t="str">
            <v>BANAMEX4162859712245695937</v>
          </cell>
          <cell r="R7628" t="str">
            <v>O.K.</v>
          </cell>
          <cell r="S7628" t="str">
            <v>CONCILIADA</v>
          </cell>
          <cell r="T7628">
            <v>41628</v>
          </cell>
          <cell r="U7628">
            <v>11</v>
          </cell>
          <cell r="V7628" t="str">
            <v>DE 08 A 15 DÍAS</v>
          </cell>
        </row>
        <row r="7629">
          <cell r="Q7629" t="str">
            <v>BANAMEX4162859712243336179</v>
          </cell>
          <cell r="R7629" t="str">
            <v>O.K.</v>
          </cell>
          <cell r="S7629" t="str">
            <v>CONCILIADA</v>
          </cell>
          <cell r="T7629">
            <v>41628</v>
          </cell>
          <cell r="U7629">
            <v>11</v>
          </cell>
          <cell r="V7629" t="str">
            <v>DE 08 A 15 DÍAS</v>
          </cell>
        </row>
        <row r="7630">
          <cell r="Q7630" t="str">
            <v>BANAMEX4162859712245743489</v>
          </cell>
          <cell r="R7630" t="str">
            <v>O.K.</v>
          </cell>
          <cell r="S7630" t="str">
            <v>CONCILIADA</v>
          </cell>
          <cell r="T7630">
            <v>41628</v>
          </cell>
          <cell r="U7630">
            <v>11</v>
          </cell>
          <cell r="V7630" t="str">
            <v>DE 08 A 15 DÍAS</v>
          </cell>
        </row>
        <row r="7631">
          <cell r="Q7631" t="str">
            <v>BANAMEX4162859712241450691</v>
          </cell>
          <cell r="R7631" t="str">
            <v>O.K.</v>
          </cell>
          <cell r="S7631" t="str">
            <v>CONCILIADA</v>
          </cell>
          <cell r="T7631">
            <v>41628</v>
          </cell>
          <cell r="U7631">
            <v>11</v>
          </cell>
          <cell r="V7631" t="str">
            <v>DE 08 A 15 DÍAS</v>
          </cell>
        </row>
        <row r="7632">
          <cell r="Q7632" t="str">
            <v>BANAMEX4162859712245848627</v>
          </cell>
          <cell r="R7632" t="str">
            <v>O.K.</v>
          </cell>
          <cell r="S7632" t="str">
            <v>CONCILIADA</v>
          </cell>
          <cell r="T7632">
            <v>41628</v>
          </cell>
          <cell r="U7632">
            <v>11</v>
          </cell>
          <cell r="V7632" t="str">
            <v>DE 08 A 15 DÍAS</v>
          </cell>
        </row>
        <row r="7633">
          <cell r="Q7633" t="str">
            <v>BANAMEX4162859712241545029</v>
          </cell>
          <cell r="R7633" t="str">
            <v>O.K.</v>
          </cell>
          <cell r="S7633" t="str">
            <v>CONCILIADA</v>
          </cell>
          <cell r="T7633">
            <v>41628</v>
          </cell>
          <cell r="U7633">
            <v>11</v>
          </cell>
          <cell r="V7633" t="str">
            <v>DE 08 A 15 DÍAS</v>
          </cell>
        </row>
        <row r="7634">
          <cell r="Q7634" t="str">
            <v>BANAMEX4162859712245519137</v>
          </cell>
          <cell r="R7634" t="str">
            <v>O.K.</v>
          </cell>
          <cell r="S7634" t="str">
            <v>CONCILIADA</v>
          </cell>
          <cell r="T7634">
            <v>41628</v>
          </cell>
          <cell r="U7634">
            <v>11</v>
          </cell>
          <cell r="V7634" t="str">
            <v>DE 08 A 15 DÍAS</v>
          </cell>
        </row>
        <row r="7635">
          <cell r="Q7635" t="str">
            <v>BANAMEX4162859712245374954</v>
          </cell>
          <cell r="R7635" t="str">
            <v>O.K.</v>
          </cell>
          <cell r="S7635" t="str">
            <v>CONCILIADA</v>
          </cell>
          <cell r="T7635">
            <v>41628</v>
          </cell>
          <cell r="U7635">
            <v>11</v>
          </cell>
          <cell r="V7635" t="str">
            <v>DE 08 A 15 DÍAS</v>
          </cell>
        </row>
        <row r="7636">
          <cell r="Q7636" t="str">
            <v>BANAMEX4162859712245374798</v>
          </cell>
          <cell r="R7636" t="str">
            <v>O.K.</v>
          </cell>
          <cell r="S7636" t="str">
            <v>CONCILIADA</v>
          </cell>
          <cell r="T7636">
            <v>41628</v>
          </cell>
          <cell r="U7636">
            <v>11</v>
          </cell>
          <cell r="V7636" t="str">
            <v>DE 08 A 15 DÍAS</v>
          </cell>
        </row>
        <row r="7637">
          <cell r="Q7637" t="str">
            <v>BANAMEX4162859712245374822</v>
          </cell>
          <cell r="R7637" t="str">
            <v>O.K.</v>
          </cell>
          <cell r="S7637" t="str">
            <v>CONCILIADA</v>
          </cell>
          <cell r="T7637">
            <v>41628</v>
          </cell>
          <cell r="U7637">
            <v>11</v>
          </cell>
          <cell r="V7637" t="str">
            <v>DE 08 A 15 DÍAS</v>
          </cell>
        </row>
        <row r="7638">
          <cell r="Q7638" t="str">
            <v>BANAMEX4162859712245374814</v>
          </cell>
          <cell r="R7638" t="str">
            <v>O.K.</v>
          </cell>
          <cell r="S7638" t="str">
            <v>CONCILIADA</v>
          </cell>
          <cell r="T7638">
            <v>41628</v>
          </cell>
          <cell r="U7638">
            <v>11</v>
          </cell>
          <cell r="V7638" t="str">
            <v>DE 08 A 15 DÍAS</v>
          </cell>
        </row>
        <row r="7639">
          <cell r="Q7639" t="str">
            <v>BANAMEX4162859712241635689</v>
          </cell>
          <cell r="R7639" t="str">
            <v>O.K.</v>
          </cell>
          <cell r="S7639" t="str">
            <v>CONCILIADA</v>
          </cell>
          <cell r="T7639">
            <v>41628</v>
          </cell>
          <cell r="U7639">
            <v>11</v>
          </cell>
          <cell r="V7639" t="str">
            <v>DE 08 A 15 DÍAS</v>
          </cell>
        </row>
        <row r="7640">
          <cell r="Q7640" t="str">
            <v>BANAMEX4162859712241002061</v>
          </cell>
          <cell r="R7640" t="str">
            <v>O.K.</v>
          </cell>
          <cell r="S7640" t="str">
            <v>CONCILIADA</v>
          </cell>
          <cell r="T7640">
            <v>41628</v>
          </cell>
          <cell r="U7640">
            <v>11</v>
          </cell>
          <cell r="V7640" t="str">
            <v>DE 08 A 15 DÍAS</v>
          </cell>
        </row>
        <row r="7641">
          <cell r="Q7641" t="str">
            <v>BANAMEX4162859712241710573</v>
          </cell>
          <cell r="R7641" t="str">
            <v>O.K.</v>
          </cell>
          <cell r="S7641" t="str">
            <v>CONCILIADA</v>
          </cell>
          <cell r="T7641">
            <v>41628</v>
          </cell>
          <cell r="U7641">
            <v>11</v>
          </cell>
          <cell r="V7641" t="str">
            <v>DE 08 A 15 DÍAS</v>
          </cell>
        </row>
        <row r="7642">
          <cell r="Q7642" t="str">
            <v>BANAMEX4162859712245709068</v>
          </cell>
          <cell r="R7642" t="str">
            <v>O.K.</v>
          </cell>
          <cell r="S7642" t="str">
            <v>CONCILIADA</v>
          </cell>
          <cell r="T7642">
            <v>41628</v>
          </cell>
          <cell r="U7642">
            <v>11</v>
          </cell>
          <cell r="V7642" t="str">
            <v>DE 08 A 15 DÍAS</v>
          </cell>
        </row>
        <row r="7643">
          <cell r="Q7643" t="str">
            <v>BANAMEX4162859712243863099</v>
          </cell>
          <cell r="R7643" t="str">
            <v>O.K.</v>
          </cell>
          <cell r="S7643" t="str">
            <v>CONCILIADA</v>
          </cell>
          <cell r="T7643">
            <v>41628</v>
          </cell>
          <cell r="U7643">
            <v>11</v>
          </cell>
          <cell r="V7643" t="str">
            <v>DE 08 A 15 DÍAS</v>
          </cell>
        </row>
        <row r="7644">
          <cell r="Q7644" t="str">
            <v>BANAMEX4162859712241654904</v>
          </cell>
          <cell r="R7644" t="str">
            <v>O.K.</v>
          </cell>
          <cell r="S7644" t="str">
            <v>CONCILIADA</v>
          </cell>
          <cell r="T7644">
            <v>41628</v>
          </cell>
          <cell r="U7644">
            <v>11</v>
          </cell>
          <cell r="V7644" t="str">
            <v>DE 08 A 15 DÍAS</v>
          </cell>
        </row>
        <row r="7645">
          <cell r="Q7645" t="str">
            <v>BANAMEX4162859712241054956</v>
          </cell>
          <cell r="R7645" t="str">
            <v>O.K.</v>
          </cell>
          <cell r="S7645" t="str">
            <v>CONCILIADA</v>
          </cell>
          <cell r="T7645">
            <v>41628</v>
          </cell>
          <cell r="U7645">
            <v>11</v>
          </cell>
          <cell r="V7645" t="str">
            <v>DE 08 A 15 DÍAS</v>
          </cell>
        </row>
        <row r="7646">
          <cell r="Q7646" t="str">
            <v>BANAMEX4162859712245410923</v>
          </cell>
          <cell r="R7646" t="str">
            <v>O.K.</v>
          </cell>
          <cell r="S7646" t="str">
            <v>CONCILIADA</v>
          </cell>
          <cell r="T7646">
            <v>41628</v>
          </cell>
          <cell r="U7646">
            <v>11</v>
          </cell>
          <cell r="V7646" t="str">
            <v>DE 08 A 15 DÍAS</v>
          </cell>
        </row>
        <row r="7647">
          <cell r="Q7647" t="str">
            <v>BANAMEX4162859712241742212</v>
          </cell>
          <cell r="R7647" t="str">
            <v>O.K.</v>
          </cell>
          <cell r="S7647" t="str">
            <v>CONCILIADA</v>
          </cell>
          <cell r="T7647">
            <v>41628</v>
          </cell>
          <cell r="U7647">
            <v>11</v>
          </cell>
          <cell r="V7647" t="str">
            <v>DE 08 A 15 DÍAS</v>
          </cell>
        </row>
        <row r="7648">
          <cell r="Q7648" t="str">
            <v>BANAMEX4162859712245374780</v>
          </cell>
          <cell r="R7648" t="str">
            <v>O.K.</v>
          </cell>
          <cell r="S7648" t="str">
            <v>CONCILIADA</v>
          </cell>
          <cell r="T7648">
            <v>41628</v>
          </cell>
          <cell r="U7648">
            <v>11</v>
          </cell>
          <cell r="V7648" t="str">
            <v>DE 08 A 15 DÍAS</v>
          </cell>
        </row>
        <row r="7649">
          <cell r="Q7649" t="str">
            <v>BANAMEX4162859712241492131</v>
          </cell>
          <cell r="R7649" t="str">
            <v>O.K.</v>
          </cell>
          <cell r="S7649" t="str">
            <v>CONCILIADA</v>
          </cell>
          <cell r="T7649">
            <v>41628</v>
          </cell>
          <cell r="U7649">
            <v>11</v>
          </cell>
          <cell r="V7649" t="str">
            <v>DE 08 A 15 DÍAS</v>
          </cell>
        </row>
        <row r="7650">
          <cell r="Q7650" t="str">
            <v>BANAMEX4162859712241450667</v>
          </cell>
          <cell r="R7650" t="str">
            <v>O.K.</v>
          </cell>
          <cell r="S7650" t="str">
            <v>CONCILIADA</v>
          </cell>
          <cell r="T7650">
            <v>41628</v>
          </cell>
          <cell r="U7650">
            <v>11</v>
          </cell>
          <cell r="V7650" t="str">
            <v>DE 08 A 15 DÍAS</v>
          </cell>
        </row>
        <row r="7651">
          <cell r="Q7651" t="str">
            <v>BANAMEX4162859712241528132</v>
          </cell>
          <cell r="R7651" t="str">
            <v>O.K.</v>
          </cell>
          <cell r="S7651" t="str">
            <v>CONCILIADA</v>
          </cell>
          <cell r="T7651">
            <v>41628</v>
          </cell>
          <cell r="U7651">
            <v>11</v>
          </cell>
          <cell r="V7651" t="str">
            <v>DE 08 A 15 DÍAS</v>
          </cell>
        </row>
        <row r="7652">
          <cell r="Q7652" t="str">
            <v>BANAMEX4162859712245781752</v>
          </cell>
          <cell r="R7652" t="str">
            <v>O.K.</v>
          </cell>
          <cell r="S7652" t="str">
            <v>CONCILIADA</v>
          </cell>
          <cell r="T7652">
            <v>41628</v>
          </cell>
          <cell r="U7652">
            <v>11</v>
          </cell>
          <cell r="V7652" t="str">
            <v>DE 08 A 15 DÍAS</v>
          </cell>
        </row>
        <row r="7653">
          <cell r="Q7653" t="str">
            <v>BANAMEX4162859712241412055</v>
          </cell>
          <cell r="R7653" t="str">
            <v>O.K.</v>
          </cell>
          <cell r="S7653" t="str">
            <v>CONCILIADA</v>
          </cell>
          <cell r="T7653">
            <v>41628</v>
          </cell>
          <cell r="U7653">
            <v>11</v>
          </cell>
          <cell r="V7653" t="str">
            <v>DE 08 A 15 DÍAS</v>
          </cell>
        </row>
        <row r="7654">
          <cell r="Q7654" t="str">
            <v>BANAMEX4162859712242064673</v>
          </cell>
          <cell r="R7654" t="str">
            <v>O.K.</v>
          </cell>
          <cell r="S7654" t="str">
            <v>CONCILIADA</v>
          </cell>
          <cell r="T7654">
            <v>41628</v>
          </cell>
          <cell r="U7654">
            <v>11</v>
          </cell>
          <cell r="V7654" t="str">
            <v>DE 08 A 15 DÍAS</v>
          </cell>
        </row>
        <row r="7655">
          <cell r="Q7655" t="str">
            <v>BANAMEX4162859712241713502</v>
          </cell>
          <cell r="R7655" t="str">
            <v>O.K.</v>
          </cell>
          <cell r="S7655" t="str">
            <v>CONCILIADA</v>
          </cell>
          <cell r="T7655">
            <v>41628</v>
          </cell>
          <cell r="U7655">
            <v>11</v>
          </cell>
          <cell r="V7655" t="str">
            <v>DE 08 A 15 DÍAS</v>
          </cell>
        </row>
        <row r="7656">
          <cell r="Q7656" t="str">
            <v>BANAMEX4162859712241658277</v>
          </cell>
          <cell r="R7656" t="str">
            <v>O.K.</v>
          </cell>
          <cell r="S7656" t="str">
            <v>CONCILIADA</v>
          </cell>
          <cell r="T7656">
            <v>41628</v>
          </cell>
          <cell r="U7656">
            <v>11</v>
          </cell>
          <cell r="V7656" t="str">
            <v>DE 08 A 15 DÍAS</v>
          </cell>
        </row>
        <row r="7657">
          <cell r="Q7657" t="str">
            <v>BANAMEX4162859712241412006</v>
          </cell>
          <cell r="R7657" t="str">
            <v>O.K.</v>
          </cell>
          <cell r="S7657" t="str">
            <v>CONCILIADA</v>
          </cell>
          <cell r="T7657">
            <v>41628</v>
          </cell>
          <cell r="U7657">
            <v>11</v>
          </cell>
          <cell r="V7657" t="str">
            <v>DE 08 A 15 DÍAS</v>
          </cell>
        </row>
        <row r="7658">
          <cell r="Q7658" t="str">
            <v>BANAMEX4162859712245725379</v>
          </cell>
          <cell r="R7658" t="str">
            <v>O.K.</v>
          </cell>
          <cell r="S7658" t="str">
            <v>CONCILIADA</v>
          </cell>
          <cell r="T7658">
            <v>41628</v>
          </cell>
          <cell r="U7658">
            <v>11</v>
          </cell>
          <cell r="V7658" t="str">
            <v>DE 08 A 15 DÍAS</v>
          </cell>
        </row>
        <row r="7659">
          <cell r="Q7659" t="str">
            <v>BANAMEX4162859712245982699</v>
          </cell>
          <cell r="R7659" t="str">
            <v>O.K.</v>
          </cell>
          <cell r="S7659" t="str">
            <v>CONCILIADA</v>
          </cell>
          <cell r="T7659">
            <v>41628</v>
          </cell>
          <cell r="U7659">
            <v>11</v>
          </cell>
          <cell r="V7659" t="str">
            <v>DE 08 A 15 DÍAS</v>
          </cell>
        </row>
        <row r="7660">
          <cell r="Q7660" t="str">
            <v>BANAMEX4162859712241001952</v>
          </cell>
          <cell r="R7660" t="str">
            <v>O.K.</v>
          </cell>
          <cell r="S7660" t="str">
            <v>CONCILIADA</v>
          </cell>
          <cell r="T7660">
            <v>41628</v>
          </cell>
          <cell r="U7660">
            <v>11</v>
          </cell>
          <cell r="V7660" t="str">
            <v>DE 08 A 15 DÍAS</v>
          </cell>
        </row>
        <row r="7661">
          <cell r="Q7661" t="str">
            <v>BANAMEX4162859712245695895</v>
          </cell>
          <cell r="R7661" t="str">
            <v>O.K.</v>
          </cell>
          <cell r="S7661" t="str">
            <v>CONCILIADA</v>
          </cell>
          <cell r="T7661">
            <v>41628</v>
          </cell>
          <cell r="U7661">
            <v>11</v>
          </cell>
          <cell r="V7661" t="str">
            <v>DE 08 A 15 DÍAS</v>
          </cell>
        </row>
        <row r="7662">
          <cell r="Q7662" t="str">
            <v>BANAMEX4162859712241505437</v>
          </cell>
          <cell r="R7662" t="str">
            <v>O.K.</v>
          </cell>
          <cell r="S7662" t="str">
            <v>CONCILIADA</v>
          </cell>
          <cell r="T7662">
            <v>41628</v>
          </cell>
          <cell r="U7662">
            <v>11</v>
          </cell>
          <cell r="V7662" t="str">
            <v>DE 08 A 15 DÍAS</v>
          </cell>
        </row>
        <row r="7663">
          <cell r="Q7663" t="str">
            <v>BANAMEX4162859712245768064</v>
          </cell>
          <cell r="R7663" t="str">
            <v>O.K.</v>
          </cell>
          <cell r="S7663" t="str">
            <v>CONCILIADA</v>
          </cell>
          <cell r="T7663">
            <v>41628</v>
          </cell>
          <cell r="U7663">
            <v>11</v>
          </cell>
          <cell r="V7663" t="str">
            <v>DE 08 A 15 DÍAS</v>
          </cell>
        </row>
        <row r="7664">
          <cell r="Q7664" t="str">
            <v>BANAMEX4162859712245374830</v>
          </cell>
          <cell r="R7664" t="str">
            <v>O.K.</v>
          </cell>
          <cell r="S7664" t="str">
            <v>CONCILIADA</v>
          </cell>
          <cell r="T7664">
            <v>41628</v>
          </cell>
          <cell r="U7664">
            <v>11</v>
          </cell>
          <cell r="V7664" t="str">
            <v>DE 08 A 15 DÍAS</v>
          </cell>
        </row>
        <row r="7665">
          <cell r="Q7665" t="str">
            <v>BANAMEX4162859712241480870</v>
          </cell>
          <cell r="R7665" t="str">
            <v>O.K.</v>
          </cell>
          <cell r="S7665" t="str">
            <v>CONCILIADA</v>
          </cell>
          <cell r="T7665">
            <v>41628</v>
          </cell>
          <cell r="U7665">
            <v>11</v>
          </cell>
          <cell r="V7665" t="str">
            <v>DE 08 A 15 DÍAS</v>
          </cell>
        </row>
        <row r="7666">
          <cell r="Q7666" t="str">
            <v>BANAMEX4162859712246025670</v>
          </cell>
          <cell r="R7666" t="str">
            <v>O.K.</v>
          </cell>
          <cell r="S7666" t="str">
            <v>CONCILIADA</v>
          </cell>
          <cell r="T7666">
            <v>41628</v>
          </cell>
          <cell r="U7666">
            <v>11</v>
          </cell>
          <cell r="V7666" t="str">
            <v>DE 08 A 15 DÍAS</v>
          </cell>
        </row>
        <row r="7667">
          <cell r="Q7667" t="str">
            <v>BANAMEX4162859712245504378</v>
          </cell>
          <cell r="R7667" t="str">
            <v>O.K.</v>
          </cell>
          <cell r="S7667" t="str">
            <v>CONCILIADA</v>
          </cell>
          <cell r="T7667">
            <v>41628</v>
          </cell>
          <cell r="U7667">
            <v>11</v>
          </cell>
          <cell r="V7667" t="str">
            <v>DE 08 A 15 DÍAS</v>
          </cell>
        </row>
        <row r="7668">
          <cell r="Q7668" t="str">
            <v>BANAMEX4162859712241268051</v>
          </cell>
          <cell r="R7668" t="str">
            <v>O.K.</v>
          </cell>
          <cell r="S7668" t="str">
            <v>CONCILIADA</v>
          </cell>
          <cell r="T7668">
            <v>41628</v>
          </cell>
          <cell r="U7668">
            <v>11</v>
          </cell>
          <cell r="V7668" t="str">
            <v>DE 08 A 15 DÍAS</v>
          </cell>
        </row>
        <row r="7669">
          <cell r="Q7669" t="str">
            <v>BANAMEX4162859712241557859</v>
          </cell>
          <cell r="R7669" t="str">
            <v>O.K.</v>
          </cell>
          <cell r="S7669" t="str">
            <v>CONCILIADA</v>
          </cell>
          <cell r="T7669">
            <v>41628</v>
          </cell>
          <cell r="U7669">
            <v>11</v>
          </cell>
          <cell r="V7669" t="str">
            <v>DE 08 A 15 DÍAS</v>
          </cell>
        </row>
        <row r="7670">
          <cell r="Q7670" t="str">
            <v>BANAMEX4162859712245374871</v>
          </cell>
          <cell r="R7670" t="str">
            <v>O.K.</v>
          </cell>
          <cell r="S7670" t="str">
            <v>CONCILIADA</v>
          </cell>
          <cell r="T7670">
            <v>41628</v>
          </cell>
          <cell r="U7670">
            <v>11</v>
          </cell>
          <cell r="V7670" t="str">
            <v>DE 08 A 15 DÍAS</v>
          </cell>
        </row>
        <row r="7671">
          <cell r="Q7671" t="str">
            <v>BANAMEX4162859712241483114</v>
          </cell>
          <cell r="R7671" t="str">
            <v>O.K.</v>
          </cell>
          <cell r="S7671" t="str">
            <v>CONCILIADA</v>
          </cell>
          <cell r="T7671">
            <v>41628</v>
          </cell>
          <cell r="U7671">
            <v>11</v>
          </cell>
          <cell r="V7671" t="str">
            <v>DE 08 A 15 DÍAS</v>
          </cell>
        </row>
        <row r="7672">
          <cell r="Q7672" t="str">
            <v>BANAMEX4162859712241247964</v>
          </cell>
          <cell r="R7672" t="str">
            <v>O.K.</v>
          </cell>
          <cell r="S7672" t="str">
            <v>CONCILIADA</v>
          </cell>
          <cell r="T7672">
            <v>41628</v>
          </cell>
          <cell r="U7672">
            <v>11</v>
          </cell>
          <cell r="V7672" t="str">
            <v>DE 08 A 15 DÍAS</v>
          </cell>
        </row>
        <row r="7673">
          <cell r="Q7673" t="str">
            <v>BANAMEX4162859712242116887</v>
          </cell>
          <cell r="R7673" t="str">
            <v>O.K.</v>
          </cell>
          <cell r="S7673" t="str">
            <v>CONCILIADA</v>
          </cell>
          <cell r="T7673">
            <v>41628</v>
          </cell>
          <cell r="U7673">
            <v>11</v>
          </cell>
          <cell r="V7673" t="str">
            <v>DE 08 A 15 DÍAS</v>
          </cell>
        </row>
        <row r="7674">
          <cell r="Q7674" t="str">
            <v>BANAMEX4162859712241000077</v>
          </cell>
          <cell r="R7674" t="str">
            <v>O.K.</v>
          </cell>
          <cell r="S7674" t="str">
            <v>CONCILIADA</v>
          </cell>
          <cell r="T7674">
            <v>41628</v>
          </cell>
          <cell r="U7674">
            <v>11</v>
          </cell>
          <cell r="V7674" t="str">
            <v>DE 08 A 15 DÍAS</v>
          </cell>
        </row>
        <row r="7675">
          <cell r="Q7675" t="str">
            <v>BANAMEX4162859712245374939</v>
          </cell>
          <cell r="R7675" t="str">
            <v>O.K.</v>
          </cell>
          <cell r="S7675" t="str">
            <v>CONCILIADA</v>
          </cell>
          <cell r="T7675">
            <v>41628</v>
          </cell>
          <cell r="U7675">
            <v>11</v>
          </cell>
          <cell r="V7675" t="str">
            <v>DE 08 A 15 DÍAS</v>
          </cell>
        </row>
        <row r="7676">
          <cell r="Q7676" t="str">
            <v>BANAMEX4162859712243786118</v>
          </cell>
          <cell r="R7676" t="str">
            <v>O.K.</v>
          </cell>
          <cell r="S7676" t="str">
            <v>CONCILIADA</v>
          </cell>
          <cell r="T7676">
            <v>41628</v>
          </cell>
          <cell r="U7676">
            <v>11</v>
          </cell>
          <cell r="V7676" t="str">
            <v>DE 08 A 15 DÍAS</v>
          </cell>
        </row>
        <row r="7677">
          <cell r="Q7677" t="str">
            <v>BANAMEX4162859712241435759</v>
          </cell>
          <cell r="R7677" t="str">
            <v>O.K.</v>
          </cell>
          <cell r="S7677" t="str">
            <v>CONCILIADA</v>
          </cell>
          <cell r="T7677">
            <v>41628</v>
          </cell>
          <cell r="U7677">
            <v>11</v>
          </cell>
          <cell r="V7677" t="str">
            <v>DE 08 A 15 DÍAS</v>
          </cell>
        </row>
        <row r="7678">
          <cell r="Q7678" t="str">
            <v>BANAMEX4162859712241168970</v>
          </cell>
          <cell r="R7678" t="str">
            <v>O.K.</v>
          </cell>
          <cell r="S7678" t="str">
            <v>CONCILIADA</v>
          </cell>
          <cell r="T7678">
            <v>41628</v>
          </cell>
          <cell r="U7678">
            <v>11</v>
          </cell>
          <cell r="V7678" t="str">
            <v>DE 08 A 15 DÍAS</v>
          </cell>
        </row>
        <row r="7679">
          <cell r="Q7679" t="str">
            <v>BANAMEX4162859712241687680</v>
          </cell>
          <cell r="R7679" t="str">
            <v>O.K.</v>
          </cell>
          <cell r="S7679" t="str">
            <v>CONCILIADA</v>
          </cell>
          <cell r="T7679">
            <v>41628</v>
          </cell>
          <cell r="U7679">
            <v>11</v>
          </cell>
          <cell r="V7679" t="str">
            <v>DE 08 A 15 DÍAS</v>
          </cell>
        </row>
        <row r="7680">
          <cell r="Q7680" t="str">
            <v>BANAMEX4162859712241658673</v>
          </cell>
          <cell r="R7680" t="str">
            <v>O.K.</v>
          </cell>
          <cell r="S7680" t="str">
            <v>CONCILIADA</v>
          </cell>
          <cell r="T7680">
            <v>41628</v>
          </cell>
          <cell r="U7680">
            <v>11</v>
          </cell>
          <cell r="V7680" t="str">
            <v>DE 08 A 15 DÍAS</v>
          </cell>
        </row>
        <row r="7681">
          <cell r="Q7681" t="str">
            <v>BANAMEX4162859712245374855</v>
          </cell>
          <cell r="R7681" t="str">
            <v>O.K.</v>
          </cell>
          <cell r="S7681" t="str">
            <v>CONCILIADA</v>
          </cell>
          <cell r="T7681">
            <v>41628</v>
          </cell>
          <cell r="U7681">
            <v>11</v>
          </cell>
          <cell r="V7681" t="str">
            <v>DE 08 A 15 DÍAS</v>
          </cell>
        </row>
        <row r="7682">
          <cell r="Q7682" t="str">
            <v>BANAMEX4162859712245870795</v>
          </cell>
          <cell r="R7682" t="str">
            <v>O.K.</v>
          </cell>
          <cell r="S7682" t="str">
            <v>CONCILIADA</v>
          </cell>
          <cell r="T7682">
            <v>41628</v>
          </cell>
          <cell r="U7682">
            <v>11</v>
          </cell>
          <cell r="V7682" t="str">
            <v>DE 08 A 15 DÍAS</v>
          </cell>
        </row>
        <row r="7683">
          <cell r="Q7683" t="str">
            <v>BANAMEX4162859712245775721</v>
          </cell>
          <cell r="R7683" t="str">
            <v>O.K.</v>
          </cell>
          <cell r="S7683" t="str">
            <v>CONCILIADA</v>
          </cell>
          <cell r="T7683">
            <v>41628</v>
          </cell>
          <cell r="U7683">
            <v>11</v>
          </cell>
          <cell r="V7683" t="str">
            <v>DE 08 A 15 DÍAS</v>
          </cell>
        </row>
        <row r="7684">
          <cell r="Q7684" t="str">
            <v>BANAMEX4162859712241721299</v>
          </cell>
          <cell r="R7684" t="str">
            <v>O.K.</v>
          </cell>
          <cell r="S7684" t="str">
            <v>CONCILIADA</v>
          </cell>
          <cell r="T7684">
            <v>41628</v>
          </cell>
          <cell r="U7684">
            <v>11</v>
          </cell>
          <cell r="V7684" t="str">
            <v>DE 08 A 15 DÍAS</v>
          </cell>
        </row>
        <row r="7685">
          <cell r="Q7685" t="str">
            <v>BANAMEX4162859712245848650</v>
          </cell>
          <cell r="R7685" t="str">
            <v>O.K.</v>
          </cell>
          <cell r="S7685" t="str">
            <v>CONCILIADA</v>
          </cell>
          <cell r="T7685">
            <v>41628</v>
          </cell>
          <cell r="U7685">
            <v>11</v>
          </cell>
          <cell r="V7685" t="str">
            <v>DE 08 A 15 DÍAS</v>
          </cell>
        </row>
        <row r="7686">
          <cell r="Q7686" t="str">
            <v>BANAMEX4162859712241709583</v>
          </cell>
          <cell r="R7686" t="str">
            <v>O.K.</v>
          </cell>
          <cell r="S7686" t="str">
            <v>CONCILIADA</v>
          </cell>
          <cell r="T7686">
            <v>41628</v>
          </cell>
          <cell r="U7686">
            <v>11</v>
          </cell>
          <cell r="V7686" t="str">
            <v>DE 08 A 15 DÍAS</v>
          </cell>
        </row>
        <row r="7687">
          <cell r="Q7687" t="str">
            <v>BANAMEX4162859712241377852</v>
          </cell>
          <cell r="R7687" t="str">
            <v>O.K.</v>
          </cell>
          <cell r="S7687" t="str">
            <v>CONCILIADA</v>
          </cell>
          <cell r="T7687">
            <v>41628</v>
          </cell>
          <cell r="U7687">
            <v>11</v>
          </cell>
          <cell r="V7687" t="str">
            <v>DE 08 A 15 DÍAS</v>
          </cell>
        </row>
        <row r="7688">
          <cell r="Q7688" t="str">
            <v>BANAMEX4162859712245432299</v>
          </cell>
          <cell r="R7688" t="str">
            <v>O.K.</v>
          </cell>
          <cell r="S7688" t="str">
            <v>CONCILIADA</v>
          </cell>
          <cell r="T7688">
            <v>41628</v>
          </cell>
          <cell r="U7688">
            <v>11</v>
          </cell>
          <cell r="V7688" t="str">
            <v>DE 08 A 15 DÍAS</v>
          </cell>
        </row>
        <row r="7689">
          <cell r="Q7689" t="str">
            <v>BANAMEX4162859712241005227</v>
          </cell>
          <cell r="R7689" t="str">
            <v>O.K.</v>
          </cell>
          <cell r="S7689" t="str">
            <v>CONCILIADA</v>
          </cell>
          <cell r="T7689">
            <v>41628</v>
          </cell>
          <cell r="U7689">
            <v>11</v>
          </cell>
          <cell r="V7689" t="str">
            <v>DE 08 A 15 DÍAS</v>
          </cell>
        </row>
        <row r="7690">
          <cell r="Q7690" t="str">
            <v>BANAMEX4162859712245574561</v>
          </cell>
          <cell r="R7690" t="str">
            <v>O.K.</v>
          </cell>
          <cell r="S7690" t="str">
            <v>CONCILIADA</v>
          </cell>
          <cell r="T7690">
            <v>41628</v>
          </cell>
          <cell r="U7690">
            <v>11</v>
          </cell>
          <cell r="V7690" t="str">
            <v>DE 08 A 15 DÍAS</v>
          </cell>
        </row>
        <row r="7691">
          <cell r="Q7691" t="str">
            <v>BANAMEX4162859712241000071</v>
          </cell>
          <cell r="R7691" t="str">
            <v>O.K.</v>
          </cell>
          <cell r="S7691" t="str">
            <v>CONCILIADA</v>
          </cell>
          <cell r="T7691">
            <v>41628</v>
          </cell>
          <cell r="U7691">
            <v>11</v>
          </cell>
          <cell r="V7691" t="str">
            <v>DE 08 A 15 DÍAS</v>
          </cell>
        </row>
        <row r="7692">
          <cell r="Q7692" t="str">
            <v>BANAMEX4162859712245374731</v>
          </cell>
          <cell r="R7692" t="str">
            <v>O.K.</v>
          </cell>
          <cell r="S7692" t="str">
            <v>CONCILIADA</v>
          </cell>
          <cell r="T7692">
            <v>41628</v>
          </cell>
          <cell r="U7692">
            <v>11</v>
          </cell>
          <cell r="V7692" t="str">
            <v>DE 08 A 15 DÍAS</v>
          </cell>
        </row>
        <row r="7693">
          <cell r="Q7693" t="str">
            <v>BANAMEX4162859712245436571</v>
          </cell>
          <cell r="R7693" t="str">
            <v>O.K.</v>
          </cell>
          <cell r="S7693" t="str">
            <v>CONCILIADA</v>
          </cell>
          <cell r="T7693">
            <v>41628</v>
          </cell>
          <cell r="U7693">
            <v>11</v>
          </cell>
          <cell r="V7693" t="str">
            <v>DE 08 A 15 DÍAS</v>
          </cell>
        </row>
        <row r="7694">
          <cell r="Q7694" t="str">
            <v>BANAMEX4162859712245374772</v>
          </cell>
          <cell r="R7694" t="str">
            <v>O.K.</v>
          </cell>
          <cell r="S7694" t="str">
            <v>CONCILIADA</v>
          </cell>
          <cell r="T7694">
            <v>41628</v>
          </cell>
          <cell r="U7694">
            <v>11</v>
          </cell>
          <cell r="V7694" t="str">
            <v>DE 08 A 15 DÍAS</v>
          </cell>
        </row>
        <row r="7695">
          <cell r="Q7695" t="str">
            <v>BANAMEX4162859712245607155</v>
          </cell>
          <cell r="R7695" t="str">
            <v>O.K.</v>
          </cell>
          <cell r="S7695" t="str">
            <v>CONCILIADA</v>
          </cell>
          <cell r="T7695">
            <v>41628</v>
          </cell>
          <cell r="U7695">
            <v>11</v>
          </cell>
          <cell r="V7695" t="str">
            <v>DE 08 A 15 DÍAS</v>
          </cell>
        </row>
        <row r="7696">
          <cell r="Q7696" t="str">
            <v>BANAMEX4162859712241658699</v>
          </cell>
          <cell r="R7696" t="str">
            <v>O.K.</v>
          </cell>
          <cell r="S7696" t="str">
            <v>CONCILIADA</v>
          </cell>
          <cell r="T7696">
            <v>41628</v>
          </cell>
          <cell r="U7696">
            <v>11</v>
          </cell>
          <cell r="V7696" t="str">
            <v>DE 08 A 15 DÍAS</v>
          </cell>
        </row>
        <row r="7697">
          <cell r="Q7697" t="str">
            <v>BANAMEX4162859712245631015</v>
          </cell>
          <cell r="R7697" t="str">
            <v>O.K.</v>
          </cell>
          <cell r="S7697" t="str">
            <v>CONCILIADA</v>
          </cell>
          <cell r="T7697">
            <v>41628</v>
          </cell>
          <cell r="U7697">
            <v>11</v>
          </cell>
          <cell r="V7697" t="str">
            <v>DE 08 A 15 DÍAS</v>
          </cell>
        </row>
        <row r="7698">
          <cell r="Q7698" t="str">
            <v>BANAMEX4162859712241713452</v>
          </cell>
          <cell r="R7698" t="str">
            <v>O.K.</v>
          </cell>
          <cell r="S7698" t="str">
            <v>CONCILIADA</v>
          </cell>
          <cell r="T7698">
            <v>41628</v>
          </cell>
          <cell r="U7698">
            <v>11</v>
          </cell>
          <cell r="V7698" t="str">
            <v>DE 08 A 15 DÍAS</v>
          </cell>
        </row>
        <row r="7699">
          <cell r="Q7699" t="str">
            <v>BANAMEX4162859712241303833</v>
          </cell>
          <cell r="R7699" t="str">
            <v>O.K.</v>
          </cell>
          <cell r="S7699" t="str">
            <v>CONCILIADA</v>
          </cell>
          <cell r="T7699">
            <v>41628</v>
          </cell>
          <cell r="U7699">
            <v>11</v>
          </cell>
          <cell r="V7699" t="str">
            <v>DE 08 A 15 DÍAS</v>
          </cell>
        </row>
        <row r="7700">
          <cell r="Q7700" t="str">
            <v>BANAMEX4162859712241714526</v>
          </cell>
          <cell r="R7700" t="str">
            <v>O.K.</v>
          </cell>
          <cell r="S7700" t="str">
            <v>CONCILIADA</v>
          </cell>
          <cell r="T7700">
            <v>41628</v>
          </cell>
          <cell r="U7700">
            <v>11</v>
          </cell>
          <cell r="V7700" t="str">
            <v>DE 08 A 15 DÍAS</v>
          </cell>
        </row>
        <row r="7701">
          <cell r="Q7701" t="str">
            <v>BANAMEX4162859712241377878</v>
          </cell>
          <cell r="R7701" t="str">
            <v>O.K.</v>
          </cell>
          <cell r="S7701" t="str">
            <v>CONCILIADA</v>
          </cell>
          <cell r="T7701">
            <v>41628</v>
          </cell>
          <cell r="U7701">
            <v>11</v>
          </cell>
          <cell r="V7701" t="str">
            <v>DE 08 A 15 DÍAS</v>
          </cell>
        </row>
        <row r="7702">
          <cell r="Q7702" t="str">
            <v>BANAMEX4162859712245529268</v>
          </cell>
          <cell r="R7702" t="str">
            <v>O.K.</v>
          </cell>
          <cell r="S7702" t="str">
            <v>CONCILIADA</v>
          </cell>
          <cell r="T7702">
            <v>41628</v>
          </cell>
          <cell r="U7702">
            <v>11</v>
          </cell>
          <cell r="V7702" t="str">
            <v>DE 08 A 15 DÍAS</v>
          </cell>
        </row>
        <row r="7703">
          <cell r="Q7703" t="str">
            <v>BANAMEX4162859712245374947</v>
          </cell>
          <cell r="R7703" t="str">
            <v>O.K.</v>
          </cell>
          <cell r="S7703" t="str">
            <v>CONCILIADA</v>
          </cell>
          <cell r="T7703">
            <v>41628</v>
          </cell>
          <cell r="U7703">
            <v>11</v>
          </cell>
          <cell r="V7703" t="str">
            <v>DE 08 A 15 DÍAS</v>
          </cell>
        </row>
        <row r="7704">
          <cell r="Q7704" t="str">
            <v>BANAMEX4162859712241303866</v>
          </cell>
          <cell r="R7704" t="str">
            <v>O.K.</v>
          </cell>
          <cell r="S7704" t="str">
            <v>CONCILIADA</v>
          </cell>
          <cell r="T7704">
            <v>41628</v>
          </cell>
          <cell r="U7704">
            <v>11</v>
          </cell>
          <cell r="V7704" t="str">
            <v>DE 08 A 15 DÍAS</v>
          </cell>
        </row>
        <row r="7705">
          <cell r="Q7705" t="str">
            <v>BANAMEX4162859712241713486</v>
          </cell>
          <cell r="R7705" t="str">
            <v>O.K.</v>
          </cell>
          <cell r="S7705" t="str">
            <v>CONCILIADA</v>
          </cell>
          <cell r="T7705">
            <v>41628</v>
          </cell>
          <cell r="U7705">
            <v>11</v>
          </cell>
          <cell r="V7705" t="str">
            <v>DE 08 A 15 DÍAS</v>
          </cell>
        </row>
        <row r="7706">
          <cell r="Q7706" t="str">
            <v>BANAMEX4162859712241448562</v>
          </cell>
          <cell r="R7706" t="str">
            <v>O.K.</v>
          </cell>
          <cell r="S7706" t="str">
            <v>CONCILIADA</v>
          </cell>
          <cell r="T7706">
            <v>41628</v>
          </cell>
          <cell r="U7706">
            <v>11</v>
          </cell>
          <cell r="V7706" t="str">
            <v>DE 08 A 15 DÍAS</v>
          </cell>
        </row>
        <row r="7707">
          <cell r="Q7707" t="str">
            <v>BANAMEX4162859712245822309</v>
          </cell>
          <cell r="R7707" t="str">
            <v>O.K.</v>
          </cell>
          <cell r="S7707" t="str">
            <v>CONCILIADA</v>
          </cell>
          <cell r="T7707">
            <v>41628</v>
          </cell>
          <cell r="U7707">
            <v>11</v>
          </cell>
          <cell r="V7707" t="str">
            <v>DE 08 A 15 DÍAS</v>
          </cell>
        </row>
        <row r="7708">
          <cell r="Q7708" t="str">
            <v>BANAMEX4162859712244225942</v>
          </cell>
          <cell r="R7708" t="str">
            <v>O.K.</v>
          </cell>
          <cell r="S7708" t="str">
            <v>COMPENSADA</v>
          </cell>
          <cell r="T7708">
            <v>41628</v>
          </cell>
          <cell r="U7708">
            <v>11</v>
          </cell>
          <cell r="V7708" t="str">
            <v>DE 08 A 15 DÍAS</v>
          </cell>
        </row>
        <row r="7709">
          <cell r="Q7709" t="str">
            <v>BANAMEX4162859712241544972</v>
          </cell>
          <cell r="R7709" t="str">
            <v>O.K.</v>
          </cell>
          <cell r="S7709" t="str">
            <v>CONCILIADA</v>
          </cell>
          <cell r="T7709">
            <v>41628</v>
          </cell>
          <cell r="U7709">
            <v>11</v>
          </cell>
          <cell r="V7709" t="str">
            <v>DE 08 A 15 DÍAS</v>
          </cell>
        </row>
        <row r="7710">
          <cell r="Q7710" t="str">
            <v>BANAMEX4162859712241011465</v>
          </cell>
          <cell r="R7710" t="str">
            <v>O.K.</v>
          </cell>
          <cell r="S7710" t="str">
            <v>CONCILIADA</v>
          </cell>
          <cell r="T7710">
            <v>41628</v>
          </cell>
          <cell r="U7710">
            <v>11</v>
          </cell>
          <cell r="V7710" t="str">
            <v>DE 08 A 15 DÍAS</v>
          </cell>
        </row>
        <row r="7711">
          <cell r="Q7711" t="str">
            <v>BANAMEX4162859712241448604</v>
          </cell>
          <cell r="R7711" t="str">
            <v>O.K.</v>
          </cell>
          <cell r="S7711" t="str">
            <v>CONCILIADA</v>
          </cell>
          <cell r="T7711">
            <v>41628</v>
          </cell>
          <cell r="U7711">
            <v>11</v>
          </cell>
          <cell r="V7711" t="str">
            <v>DE 08 A 15 DÍAS</v>
          </cell>
        </row>
        <row r="7712">
          <cell r="Q7712" t="str">
            <v>BANAMEX4162859712245374749</v>
          </cell>
          <cell r="R7712" t="str">
            <v>O.K.</v>
          </cell>
          <cell r="S7712" t="str">
            <v>CONCILIADA</v>
          </cell>
          <cell r="T7712">
            <v>41628</v>
          </cell>
          <cell r="U7712">
            <v>11</v>
          </cell>
          <cell r="V7712" t="str">
            <v>DE 08 A 15 DÍAS</v>
          </cell>
        </row>
        <row r="7713">
          <cell r="Q7713" t="str">
            <v>BANAMEX4162859712244084117</v>
          </cell>
          <cell r="R7713" t="str">
            <v>O.K.</v>
          </cell>
          <cell r="S7713" t="str">
            <v>COMPENSADA</v>
          </cell>
          <cell r="T7713">
            <v>41628</v>
          </cell>
          <cell r="U7713">
            <v>11</v>
          </cell>
          <cell r="V7713" t="str">
            <v>DE 08 A 15 DÍAS</v>
          </cell>
        </row>
        <row r="7714">
          <cell r="Q7714" t="str">
            <v>BANAMEX4162859712244084232</v>
          </cell>
          <cell r="R7714" t="str">
            <v>O.K.</v>
          </cell>
          <cell r="S7714" t="str">
            <v>COMPENSADA</v>
          </cell>
          <cell r="T7714">
            <v>41628</v>
          </cell>
          <cell r="U7714">
            <v>11</v>
          </cell>
          <cell r="V7714" t="str">
            <v>DE 08 A 15 DÍAS</v>
          </cell>
        </row>
        <row r="7715">
          <cell r="Q7715" t="str">
            <v>BANCOMER416284487026595695929</v>
          </cell>
          <cell r="R7715" t="str">
            <v>O.K.</v>
          </cell>
          <cell r="S7715" t="str">
            <v>CONCILIADA</v>
          </cell>
          <cell r="T7715">
            <v>41628</v>
          </cell>
          <cell r="U7715">
            <v>11</v>
          </cell>
          <cell r="V7715" t="str">
            <v>DE 08 A 15 DÍAS</v>
          </cell>
        </row>
        <row r="7716">
          <cell r="Q7716" t="str">
            <v>BANCOMER416284487026595374699</v>
          </cell>
          <cell r="R7716" t="str">
            <v>O.K.</v>
          </cell>
          <cell r="S7716" t="str">
            <v>CONCILIADA</v>
          </cell>
          <cell r="T7716">
            <v>41628</v>
          </cell>
          <cell r="U7716">
            <v>11</v>
          </cell>
          <cell r="V7716" t="str">
            <v>DE 08 A 15 DÍAS</v>
          </cell>
        </row>
        <row r="7717">
          <cell r="Q7717" t="str">
            <v>BANCOMER416284487026594117602</v>
          </cell>
          <cell r="R7717" t="str">
            <v>O.K.</v>
          </cell>
          <cell r="S7717" t="str">
            <v>CONCILIADA</v>
          </cell>
          <cell r="T7717">
            <v>41628</v>
          </cell>
          <cell r="U7717">
            <v>11</v>
          </cell>
          <cell r="V7717" t="str">
            <v>DE 08 A 15 DÍAS</v>
          </cell>
        </row>
        <row r="7718">
          <cell r="Q7718" t="str">
            <v>BANCOMER416284487026595374715</v>
          </cell>
          <cell r="R7718" t="str">
            <v>O.K.</v>
          </cell>
          <cell r="S7718" t="str">
            <v>COMPENSADA</v>
          </cell>
          <cell r="T7718">
            <v>41628</v>
          </cell>
          <cell r="U7718">
            <v>11</v>
          </cell>
          <cell r="V7718" t="str">
            <v>DE 08 A 15 DÍAS</v>
          </cell>
        </row>
        <row r="7719">
          <cell r="Q7719" t="str">
            <v>BANCOMER416284487026595410923</v>
          </cell>
          <cell r="R7719" t="str">
            <v>O.K.</v>
          </cell>
          <cell r="S7719" t="str">
            <v>CONCILIADA</v>
          </cell>
          <cell r="T7719">
            <v>41628</v>
          </cell>
          <cell r="U7719">
            <v>11</v>
          </cell>
          <cell r="V7719" t="str">
            <v>DE 08 A 15 DÍAS</v>
          </cell>
        </row>
        <row r="7720">
          <cell r="Q7720" t="str">
            <v>BANCOMER416284487026596743769</v>
          </cell>
          <cell r="R7720" t="str">
            <v>O.K.</v>
          </cell>
          <cell r="S7720" t="str">
            <v>COMPENSADA</v>
          </cell>
          <cell r="T7720">
            <v>41628</v>
          </cell>
          <cell r="U7720">
            <v>11</v>
          </cell>
          <cell r="V7720" t="str">
            <v>DE 08 A 15 DÍAS</v>
          </cell>
        </row>
        <row r="7721">
          <cell r="Q7721" t="str">
            <v>BANCOMER416284487026595432299</v>
          </cell>
          <cell r="R7721" t="str">
            <v>O.K.</v>
          </cell>
          <cell r="S7721" t="str">
            <v>CONCILIADA</v>
          </cell>
          <cell r="T7721">
            <v>41628</v>
          </cell>
          <cell r="U7721">
            <v>11</v>
          </cell>
          <cell r="V7721" t="str">
            <v>DE 08 A 15 DÍAS</v>
          </cell>
        </row>
        <row r="7722">
          <cell r="Q7722" t="str">
            <v>BANCOMER416284487026599600651</v>
          </cell>
          <cell r="R7722" t="str">
            <v>O.K.</v>
          </cell>
          <cell r="S7722" t="str">
            <v>CONCILIADA</v>
          </cell>
          <cell r="T7722">
            <v>41628</v>
          </cell>
          <cell r="U7722">
            <v>11</v>
          </cell>
          <cell r="V7722" t="str">
            <v>DE 08 A 15 DÍAS</v>
          </cell>
        </row>
        <row r="7723">
          <cell r="Q7723" t="str">
            <v>BANCOMER416284487026594148490</v>
          </cell>
          <cell r="R7723" t="str">
            <v>O.K.</v>
          </cell>
          <cell r="S7723" t="str">
            <v>CONCILIADA</v>
          </cell>
          <cell r="T7723">
            <v>41628</v>
          </cell>
          <cell r="U7723">
            <v>11</v>
          </cell>
          <cell r="V7723" t="str">
            <v>DE 08 A 15 DÍAS</v>
          </cell>
        </row>
        <row r="7724">
          <cell r="Q7724" t="str">
            <v>BANCOMER416284487026595541289</v>
          </cell>
          <cell r="R7724" t="str">
            <v>O.K.</v>
          </cell>
          <cell r="S7724" t="str">
            <v>CONCILIADA</v>
          </cell>
          <cell r="T7724">
            <v>41628</v>
          </cell>
          <cell r="U7724">
            <v>11</v>
          </cell>
          <cell r="V7724" t="str">
            <v>DE 08 A 15 DÍAS</v>
          </cell>
        </row>
        <row r="7725">
          <cell r="Q7725" t="str">
            <v>BANCOMER416284487026591690833</v>
          </cell>
          <cell r="R7725" t="str">
            <v>O.K.</v>
          </cell>
          <cell r="S7725" t="str">
            <v>CONCILIADA</v>
          </cell>
          <cell r="T7725">
            <v>41628</v>
          </cell>
          <cell r="U7725">
            <v>11</v>
          </cell>
          <cell r="V7725" t="str">
            <v>DE 08 A 15 DÍAS</v>
          </cell>
        </row>
        <row r="7726">
          <cell r="Q7726" t="str">
            <v>BANCOMER416284487026595695895</v>
          </cell>
          <cell r="R7726" t="str">
            <v>O.K.</v>
          </cell>
          <cell r="S7726" t="str">
            <v>CONCILIADA</v>
          </cell>
          <cell r="T7726">
            <v>41628</v>
          </cell>
          <cell r="U7726">
            <v>11</v>
          </cell>
          <cell r="V7726" t="str">
            <v>DE 08 A 15 DÍAS</v>
          </cell>
        </row>
        <row r="7727">
          <cell r="Q7727" t="str">
            <v>BANCOMER416284487026595519137</v>
          </cell>
          <cell r="R7727" t="str">
            <v>O.K.</v>
          </cell>
          <cell r="S7727" t="str">
            <v>CONCILIADA</v>
          </cell>
          <cell r="T7727">
            <v>41628</v>
          </cell>
          <cell r="U7727">
            <v>11</v>
          </cell>
          <cell r="V7727" t="str">
            <v>DE 08 A 15 DÍAS</v>
          </cell>
        </row>
        <row r="7728">
          <cell r="Q7728" t="str">
            <v>BANCOMER416284487026591735240</v>
          </cell>
          <cell r="R7728" t="str">
            <v>O.K.</v>
          </cell>
          <cell r="S7728" t="str">
            <v>COMPENSADA</v>
          </cell>
          <cell r="T7728">
            <v>41628</v>
          </cell>
          <cell r="U7728">
            <v>11</v>
          </cell>
          <cell r="V7728" t="str">
            <v>DE 08 A 15 DÍAS</v>
          </cell>
        </row>
        <row r="7729">
          <cell r="Q7729" t="str">
            <v>BANCOMER416284487026595591201</v>
          </cell>
          <cell r="R7729" t="str">
            <v>O.K.</v>
          </cell>
          <cell r="S7729" t="str">
            <v>CONCILIADA</v>
          </cell>
          <cell r="T7729">
            <v>41628</v>
          </cell>
          <cell r="U7729">
            <v>11</v>
          </cell>
          <cell r="V7729" t="str">
            <v>DE 08 A 15 DÍAS</v>
          </cell>
        </row>
        <row r="7730">
          <cell r="Q7730" t="str">
            <v>BANCOMER416284487026595820535</v>
          </cell>
          <cell r="R7730" t="str">
            <v>O.K.</v>
          </cell>
          <cell r="S7730" t="str">
            <v>CONCILIADA</v>
          </cell>
          <cell r="T7730">
            <v>41628</v>
          </cell>
          <cell r="U7730">
            <v>11</v>
          </cell>
          <cell r="V7730" t="str">
            <v>DE 08 A 15 DÍAS</v>
          </cell>
        </row>
        <row r="7731">
          <cell r="Q7731" t="str">
            <v>BANCOMER416284487026595440060</v>
          </cell>
          <cell r="R7731" t="str">
            <v>O.K.</v>
          </cell>
          <cell r="S7731" t="str">
            <v>CONCILIADA</v>
          </cell>
          <cell r="T7731">
            <v>41628</v>
          </cell>
          <cell r="U7731">
            <v>11</v>
          </cell>
          <cell r="V7731" t="str">
            <v>DE 08 A 15 DÍAS</v>
          </cell>
        </row>
        <row r="7732">
          <cell r="Q7732" t="str">
            <v>BANCOMER416284487026595504378</v>
          </cell>
          <cell r="R7732" t="str">
            <v>O.K.</v>
          </cell>
          <cell r="S7732" t="str">
            <v>CONCILIADA</v>
          </cell>
          <cell r="T7732">
            <v>41628</v>
          </cell>
          <cell r="U7732">
            <v>11</v>
          </cell>
          <cell r="V7732" t="str">
            <v>DE 08 A 15 DÍAS</v>
          </cell>
        </row>
        <row r="7733">
          <cell r="Q7733" t="str">
            <v>BANCOMER416284487026595374913</v>
          </cell>
          <cell r="R7733" t="str">
            <v>O.K.</v>
          </cell>
          <cell r="S7733" t="str">
            <v>CONCILIADA</v>
          </cell>
          <cell r="T7733">
            <v>41628</v>
          </cell>
          <cell r="U7733">
            <v>11</v>
          </cell>
          <cell r="V7733" t="str">
            <v>DE 08 A 15 DÍAS</v>
          </cell>
        </row>
        <row r="7734">
          <cell r="Q7734" t="str">
            <v>BANCOMER416284487026594084208</v>
          </cell>
          <cell r="R7734" t="str">
            <v>O.K.</v>
          </cell>
          <cell r="S7734" t="str">
            <v>CONCILIADA</v>
          </cell>
          <cell r="T7734">
            <v>41628</v>
          </cell>
          <cell r="U7734">
            <v>11</v>
          </cell>
          <cell r="V7734" t="str">
            <v>DE 08 A 15 DÍAS</v>
          </cell>
        </row>
        <row r="7735">
          <cell r="Q7735" t="str">
            <v>BANCOMER416284487026595374897</v>
          </cell>
          <cell r="R7735" t="str">
            <v>O.K.</v>
          </cell>
          <cell r="S7735" t="str">
            <v>CONCILIADA</v>
          </cell>
          <cell r="T7735">
            <v>41628</v>
          </cell>
          <cell r="U7735">
            <v>11</v>
          </cell>
          <cell r="V7735" t="str">
            <v>DE 08 A 15 DÍAS</v>
          </cell>
        </row>
        <row r="7736">
          <cell r="Q7736" t="str">
            <v>BANCOMER416284487026596025688</v>
          </cell>
          <cell r="R7736" t="str">
            <v>O.K.</v>
          </cell>
          <cell r="S7736" t="str">
            <v>COMPENSADA</v>
          </cell>
          <cell r="T7736">
            <v>41628</v>
          </cell>
          <cell r="U7736">
            <v>11</v>
          </cell>
          <cell r="V7736" t="str">
            <v>DE 08 A 15 DÍAS</v>
          </cell>
        </row>
        <row r="7737">
          <cell r="Q7737" t="str">
            <v>BANCOMER416284487026595374707</v>
          </cell>
          <cell r="R7737" t="str">
            <v>O.K.</v>
          </cell>
          <cell r="S7737" t="str">
            <v>CONCILIADA</v>
          </cell>
          <cell r="T7737">
            <v>41628</v>
          </cell>
          <cell r="U7737">
            <v>11</v>
          </cell>
          <cell r="V7737" t="str">
            <v>DE 08 A 15 DÍAS</v>
          </cell>
        </row>
        <row r="7738">
          <cell r="Q7738" t="str">
            <v>BANCOMER416284487026595374772</v>
          </cell>
          <cell r="R7738" t="str">
            <v>O.K.</v>
          </cell>
          <cell r="S7738" t="str">
            <v>COMPENSADA</v>
          </cell>
          <cell r="T7738">
            <v>41628</v>
          </cell>
          <cell r="U7738">
            <v>11</v>
          </cell>
          <cell r="V7738" t="str">
            <v>DE 08 A 15 DÍAS</v>
          </cell>
        </row>
        <row r="7739">
          <cell r="Q7739" t="str">
            <v>BANCOMER416284487026595659370</v>
          </cell>
          <cell r="R7739" t="str">
            <v>O.K.</v>
          </cell>
          <cell r="S7739" t="str">
            <v>CONCILIADA</v>
          </cell>
          <cell r="T7739">
            <v>41628</v>
          </cell>
          <cell r="U7739">
            <v>11</v>
          </cell>
          <cell r="V7739" t="str">
            <v>DE 08 A 15 DÍAS</v>
          </cell>
        </row>
        <row r="7740">
          <cell r="Q7740" t="str">
            <v>BANCOMER416284487026597135985</v>
          </cell>
          <cell r="R7740" t="str">
            <v>O.K.</v>
          </cell>
          <cell r="S7740" t="str">
            <v>CONCILIADA</v>
          </cell>
          <cell r="T7740">
            <v>41628</v>
          </cell>
          <cell r="U7740">
            <v>11</v>
          </cell>
          <cell r="V7740" t="str">
            <v>DE 08 A 15 DÍAS</v>
          </cell>
        </row>
        <row r="7741">
          <cell r="Q7741" t="str">
            <v>BANCOMER416284487026591001952</v>
          </cell>
          <cell r="R7741" t="str">
            <v>O.K.</v>
          </cell>
          <cell r="S7741" t="str">
            <v>CONCILIADA</v>
          </cell>
          <cell r="T7741">
            <v>41628</v>
          </cell>
          <cell r="U7741">
            <v>11</v>
          </cell>
          <cell r="V7741" t="str">
            <v>DE 08 A 15 DÍAS</v>
          </cell>
        </row>
        <row r="7742">
          <cell r="Q7742" t="str">
            <v>BANCOMER416284487026591785559</v>
          </cell>
          <cell r="R7742" t="str">
            <v>O.K.</v>
          </cell>
          <cell r="S7742" t="str">
            <v>CONCILIADA</v>
          </cell>
          <cell r="T7742">
            <v>41628</v>
          </cell>
          <cell r="U7742">
            <v>11</v>
          </cell>
          <cell r="V7742" t="str">
            <v>DE 08 A 15 DÍAS</v>
          </cell>
        </row>
        <row r="7743">
          <cell r="Q7743" t="str">
            <v>BANCOMER416284487026595725379</v>
          </cell>
          <cell r="R7743" t="str">
            <v>O.K.</v>
          </cell>
          <cell r="S7743" t="str">
            <v>CONCILIADA</v>
          </cell>
          <cell r="T7743">
            <v>41628</v>
          </cell>
          <cell r="U7743">
            <v>11</v>
          </cell>
          <cell r="V7743" t="str">
            <v>DE 08 A 15 DÍAS</v>
          </cell>
        </row>
        <row r="7744">
          <cell r="Q7744" t="str">
            <v>BANCOMER416284487026594084299</v>
          </cell>
          <cell r="R7744" t="str">
            <v>O.K.</v>
          </cell>
          <cell r="S7744" t="str">
            <v>CONCILIADA</v>
          </cell>
          <cell r="T7744">
            <v>41628</v>
          </cell>
          <cell r="U7744">
            <v>11</v>
          </cell>
          <cell r="V7744" t="str">
            <v>DE 08 A 15 DÍAS</v>
          </cell>
        </row>
        <row r="7745">
          <cell r="Q7745" t="str">
            <v>BANCOMER416284487026595775721</v>
          </cell>
          <cell r="R7745" t="str">
            <v>O.K.</v>
          </cell>
          <cell r="S7745" t="str">
            <v>CONCILIADA</v>
          </cell>
          <cell r="T7745">
            <v>41628</v>
          </cell>
          <cell r="U7745">
            <v>11</v>
          </cell>
          <cell r="V7745" t="str">
            <v>DE 08 A 15 DÍAS</v>
          </cell>
        </row>
        <row r="7746">
          <cell r="Q7746" t="str">
            <v>BANCOMER416284487026591000937</v>
          </cell>
          <cell r="R7746" t="str">
            <v>O.K.</v>
          </cell>
          <cell r="S7746" t="str">
            <v>CONCILIADA</v>
          </cell>
          <cell r="T7746">
            <v>41628</v>
          </cell>
          <cell r="U7746">
            <v>11</v>
          </cell>
          <cell r="V7746" t="str">
            <v>DE 08 A 15 DÍAS</v>
          </cell>
        </row>
        <row r="7747">
          <cell r="Q7747" t="str">
            <v>BANCOMER416284487026591005224</v>
          </cell>
          <cell r="R7747" t="str">
            <v>O.K.</v>
          </cell>
          <cell r="S7747" t="str">
            <v>CONCILIADA</v>
          </cell>
          <cell r="T7747">
            <v>41628</v>
          </cell>
          <cell r="U7747">
            <v>11</v>
          </cell>
          <cell r="V7747" t="str">
            <v>DE 08 A 15 DÍAS</v>
          </cell>
        </row>
        <row r="7748">
          <cell r="Q7748" t="str">
            <v>BANCOMER416284487026595822309</v>
          </cell>
          <cell r="R7748" t="str">
            <v>O.K.</v>
          </cell>
          <cell r="S7748" t="str">
            <v>CONCILIADA</v>
          </cell>
          <cell r="T7748">
            <v>41628</v>
          </cell>
          <cell r="U7748">
            <v>11</v>
          </cell>
          <cell r="V7748" t="str">
            <v>DE 08 A 15 DÍAS</v>
          </cell>
        </row>
        <row r="7749">
          <cell r="Q7749" t="str">
            <v>BANCOMER416284487026595374970</v>
          </cell>
          <cell r="R7749" t="str">
            <v>O.K.</v>
          </cell>
          <cell r="S7749" t="str">
            <v>CONCILIADA</v>
          </cell>
          <cell r="T7749">
            <v>41628</v>
          </cell>
          <cell r="U7749">
            <v>11</v>
          </cell>
          <cell r="V7749" t="str">
            <v>DE 08 A 15 DÍAS</v>
          </cell>
        </row>
        <row r="7750">
          <cell r="Q7750" t="str">
            <v>BANCOMER416284487026595982723</v>
          </cell>
          <cell r="R7750" t="str">
            <v>O.K.</v>
          </cell>
          <cell r="S7750" t="str">
            <v>CONCILIADA</v>
          </cell>
          <cell r="T7750">
            <v>41628</v>
          </cell>
          <cell r="U7750">
            <v>11</v>
          </cell>
          <cell r="V7750" t="str">
            <v>DE 08 A 15 DÍAS</v>
          </cell>
        </row>
        <row r="7751">
          <cell r="Q7751" t="str">
            <v>BANCOMER416284487026591448588</v>
          </cell>
          <cell r="R7751" t="str">
            <v>O.K.</v>
          </cell>
          <cell r="S7751" t="str">
            <v>CONCILIADA</v>
          </cell>
          <cell r="T7751">
            <v>41628</v>
          </cell>
          <cell r="U7751">
            <v>11</v>
          </cell>
          <cell r="V7751" t="str">
            <v>DE 08 A 15 DÍAS</v>
          </cell>
        </row>
        <row r="7752">
          <cell r="Q7752" t="str">
            <v>BANCOMER416284487026595695937</v>
          </cell>
          <cell r="R7752" t="str">
            <v>O.K.</v>
          </cell>
          <cell r="S7752" t="str">
            <v>CONCILIADA</v>
          </cell>
          <cell r="T7752">
            <v>41628</v>
          </cell>
          <cell r="U7752">
            <v>11</v>
          </cell>
          <cell r="V7752" t="str">
            <v>DE 08 A 15 DÍAS</v>
          </cell>
        </row>
        <row r="7753">
          <cell r="Q7753" t="str">
            <v>BANCOMER416284487026591237957</v>
          </cell>
          <cell r="R7753" t="str">
            <v>O.K.</v>
          </cell>
          <cell r="S7753" t="str">
            <v>CONCILIADA</v>
          </cell>
          <cell r="T7753">
            <v>41628</v>
          </cell>
          <cell r="U7753">
            <v>11</v>
          </cell>
          <cell r="V7753" t="str">
            <v>DE 08 A 15 DÍAS</v>
          </cell>
        </row>
        <row r="7754">
          <cell r="Q7754" t="str">
            <v>BANCOMER416284487026595374947</v>
          </cell>
          <cell r="R7754" t="str">
            <v>O.K.</v>
          </cell>
          <cell r="S7754" t="str">
            <v>CONCILIADA</v>
          </cell>
          <cell r="T7754">
            <v>41628</v>
          </cell>
          <cell r="U7754">
            <v>11</v>
          </cell>
          <cell r="V7754" t="str">
            <v>DE 08 A 15 DÍAS</v>
          </cell>
        </row>
        <row r="7755">
          <cell r="Q7755" t="str">
            <v>BANCOMER416284487026595848627</v>
          </cell>
          <cell r="R7755" t="str">
            <v>O.K.</v>
          </cell>
          <cell r="S7755" t="str">
            <v>CONCILIADA</v>
          </cell>
          <cell r="T7755">
            <v>41628</v>
          </cell>
          <cell r="U7755">
            <v>11</v>
          </cell>
          <cell r="V7755" t="str">
            <v>DE 08 A 15 DÍAS</v>
          </cell>
        </row>
        <row r="7756">
          <cell r="Q7756" t="str">
            <v>BANCOMER416284487026595374806</v>
          </cell>
          <cell r="R7756" t="str">
            <v>O.K.</v>
          </cell>
          <cell r="S7756" t="str">
            <v>COMPENSADA</v>
          </cell>
          <cell r="T7756">
            <v>41628</v>
          </cell>
          <cell r="U7756">
            <v>11</v>
          </cell>
          <cell r="V7756" t="str">
            <v>DE 08 A 15 DÍAS</v>
          </cell>
        </row>
        <row r="7757">
          <cell r="Q7757" t="str">
            <v>BANCOMER416284487026595374798</v>
          </cell>
          <cell r="R7757" t="str">
            <v>O.K.</v>
          </cell>
          <cell r="S7757" t="str">
            <v>CONCILIADA</v>
          </cell>
          <cell r="T7757">
            <v>41628</v>
          </cell>
          <cell r="U7757">
            <v>11</v>
          </cell>
          <cell r="V7757" t="str">
            <v>DE 08 A 15 DÍAS</v>
          </cell>
        </row>
        <row r="7758">
          <cell r="Q7758" t="str">
            <v>BANCOMER416284487026595374723</v>
          </cell>
          <cell r="R7758" t="str">
            <v>O.K.</v>
          </cell>
          <cell r="S7758" t="str">
            <v>CONCILIADA</v>
          </cell>
          <cell r="T7758">
            <v>41628</v>
          </cell>
          <cell r="U7758">
            <v>11</v>
          </cell>
          <cell r="V7758" t="str">
            <v>DE 08 A 15 DÍAS</v>
          </cell>
        </row>
        <row r="7759">
          <cell r="Q7759" t="str">
            <v>BANCOMER416284487026591004776</v>
          </cell>
          <cell r="R7759" t="str">
            <v>O.K.</v>
          </cell>
          <cell r="S7759" t="str">
            <v>CONCILIADA</v>
          </cell>
          <cell r="T7759">
            <v>41628</v>
          </cell>
          <cell r="U7759">
            <v>11</v>
          </cell>
          <cell r="V7759" t="str">
            <v>DE 08 A 15 DÍAS</v>
          </cell>
        </row>
        <row r="7760">
          <cell r="Q7760" t="str">
            <v>BANCOMER416284487026591721315</v>
          </cell>
          <cell r="R7760" t="str">
            <v>O.K.</v>
          </cell>
          <cell r="S7760" t="str">
            <v>CONCILIADA</v>
          </cell>
          <cell r="T7760">
            <v>41628</v>
          </cell>
          <cell r="U7760">
            <v>11</v>
          </cell>
          <cell r="V7760" t="str">
            <v>DE 08 A 15 DÍAS</v>
          </cell>
        </row>
        <row r="7761">
          <cell r="Q7761" t="str">
            <v>BANCOMER416284487026594084315</v>
          </cell>
          <cell r="R7761" t="str">
            <v>O.K.</v>
          </cell>
          <cell r="S7761" t="str">
            <v>CONCILIADA</v>
          </cell>
          <cell r="T7761">
            <v>41628</v>
          </cell>
          <cell r="U7761">
            <v>11</v>
          </cell>
          <cell r="V7761" t="str">
            <v>DE 08 A 15 DÍAS</v>
          </cell>
        </row>
        <row r="7762">
          <cell r="Q7762" t="str">
            <v>BANCOMER416284487026592033199</v>
          </cell>
          <cell r="R7762" t="str">
            <v>O.K.</v>
          </cell>
          <cell r="S7762" t="str">
            <v>CONCILIADA</v>
          </cell>
          <cell r="T7762">
            <v>41628</v>
          </cell>
          <cell r="U7762">
            <v>11</v>
          </cell>
          <cell r="V7762" t="str">
            <v>DE 08 A 15 DÍAS</v>
          </cell>
        </row>
        <row r="7763">
          <cell r="Q7763" t="str">
            <v>BANCOMER416284487026591492156</v>
          </cell>
          <cell r="R7763" t="str">
            <v>O.K.</v>
          </cell>
          <cell r="S7763" t="str">
            <v>CONCILIADA</v>
          </cell>
          <cell r="T7763">
            <v>41628</v>
          </cell>
          <cell r="U7763">
            <v>11</v>
          </cell>
          <cell r="V7763" t="str">
            <v>DE 08 A 15 DÍAS</v>
          </cell>
        </row>
        <row r="7764">
          <cell r="Q7764" t="str">
            <v>BANCOMER416284487026591000886</v>
          </cell>
          <cell r="R7764" t="str">
            <v>O.K.</v>
          </cell>
          <cell r="S7764" t="str">
            <v>CONCILIADA</v>
          </cell>
          <cell r="T7764">
            <v>41628</v>
          </cell>
          <cell r="U7764">
            <v>11</v>
          </cell>
          <cell r="V7764" t="str">
            <v>DE 08 A 15 DÍAS</v>
          </cell>
        </row>
        <row r="7765">
          <cell r="Q7765" t="str">
            <v>BANCOMER416284487026595404363</v>
          </cell>
          <cell r="R7765" t="str">
            <v>O.K.</v>
          </cell>
          <cell r="S7765" t="str">
            <v>CONCILIADA</v>
          </cell>
          <cell r="T7765">
            <v>41628</v>
          </cell>
          <cell r="U7765">
            <v>11</v>
          </cell>
          <cell r="V7765" t="str">
            <v>DE 08 A 15 DÍAS</v>
          </cell>
        </row>
        <row r="7766">
          <cell r="Q7766" t="str">
            <v>BANCOMER416284487026591247964</v>
          </cell>
          <cell r="R7766" t="str">
            <v>O.K.</v>
          </cell>
          <cell r="S7766" t="str">
            <v>CONCILIADA</v>
          </cell>
          <cell r="T7766">
            <v>41628</v>
          </cell>
          <cell r="U7766">
            <v>11</v>
          </cell>
          <cell r="V7766" t="str">
            <v>DE 08 A 15 DÍAS</v>
          </cell>
        </row>
        <row r="7767">
          <cell r="Q7767" t="str">
            <v>BANCOMER416284487026591303833</v>
          </cell>
          <cell r="R7767" t="str">
            <v>O.K.</v>
          </cell>
          <cell r="S7767" t="str">
            <v>CONCILIADA</v>
          </cell>
          <cell r="T7767">
            <v>41628</v>
          </cell>
          <cell r="U7767">
            <v>11</v>
          </cell>
          <cell r="V7767" t="str">
            <v>DE 08 A 15 DÍAS</v>
          </cell>
        </row>
        <row r="7768">
          <cell r="Q7768" t="str">
            <v>BANCOMER416284487026595374764</v>
          </cell>
          <cell r="R7768" t="str">
            <v>O.K.</v>
          </cell>
          <cell r="S7768" t="str">
            <v>CONCILIADA</v>
          </cell>
          <cell r="T7768">
            <v>41628</v>
          </cell>
          <cell r="U7768">
            <v>11</v>
          </cell>
          <cell r="V7768" t="str">
            <v>DE 08 A 15 DÍAS</v>
          </cell>
        </row>
        <row r="7769">
          <cell r="Q7769" t="str">
            <v>BANCOMER416284487026591486554</v>
          </cell>
          <cell r="R7769" t="str">
            <v>O.K.</v>
          </cell>
          <cell r="S7769" t="str">
            <v>CONCILIADA</v>
          </cell>
          <cell r="T7769">
            <v>41628</v>
          </cell>
          <cell r="U7769">
            <v>11</v>
          </cell>
          <cell r="V7769" t="str">
            <v>DE 08 A 15 DÍAS</v>
          </cell>
        </row>
        <row r="7770">
          <cell r="Q7770" t="str">
            <v>BANCOMER416284487026591411990</v>
          </cell>
          <cell r="R7770" t="str">
            <v>O.K.</v>
          </cell>
          <cell r="S7770" t="str">
            <v>CONCILIADA</v>
          </cell>
          <cell r="T7770">
            <v>41628</v>
          </cell>
          <cell r="U7770">
            <v>11</v>
          </cell>
          <cell r="V7770" t="str">
            <v>DE 08 A 15 DÍAS</v>
          </cell>
        </row>
        <row r="7771">
          <cell r="Q7771" t="str">
            <v>BANCOMER416284487026591721307</v>
          </cell>
          <cell r="R7771" t="str">
            <v>O.K.</v>
          </cell>
          <cell r="S7771" t="str">
            <v>CONCILIADA</v>
          </cell>
          <cell r="T7771">
            <v>41628</v>
          </cell>
          <cell r="U7771">
            <v>11</v>
          </cell>
          <cell r="V7771" t="str">
            <v>DE 08 A 15 DÍAS</v>
          </cell>
        </row>
        <row r="7772">
          <cell r="Q7772" t="str">
            <v>BANCOMER416284487026591635564</v>
          </cell>
          <cell r="R7772" t="str">
            <v>O.K.</v>
          </cell>
          <cell r="S7772" t="str">
            <v>CONCILIADA</v>
          </cell>
          <cell r="T7772">
            <v>41628</v>
          </cell>
          <cell r="U7772">
            <v>11</v>
          </cell>
          <cell r="V7772" t="str">
            <v>DE 08 A 15 DÍAS</v>
          </cell>
        </row>
        <row r="7773">
          <cell r="Q7773" t="str">
            <v>BANCOMER416284487026595374780</v>
          </cell>
          <cell r="R7773" t="str">
            <v>O.K.</v>
          </cell>
          <cell r="S7773" t="str">
            <v>CONCILIADA</v>
          </cell>
          <cell r="T7773">
            <v>41628</v>
          </cell>
          <cell r="U7773">
            <v>11</v>
          </cell>
          <cell r="V7773" t="str">
            <v>DE 08 A 15 DÍAS</v>
          </cell>
        </row>
        <row r="7774">
          <cell r="Q7774" t="str">
            <v>BANCOMER416284487026594161485</v>
          </cell>
          <cell r="R7774" t="str">
            <v>O.K.</v>
          </cell>
          <cell r="S7774" t="str">
            <v>CONCILIADA</v>
          </cell>
          <cell r="T7774">
            <v>41628</v>
          </cell>
          <cell r="U7774">
            <v>11</v>
          </cell>
          <cell r="V7774" t="str">
            <v>DE 08 A 15 DÍAS</v>
          </cell>
        </row>
        <row r="7775">
          <cell r="Q7775" t="str">
            <v>BANCOMER416284487026595982699</v>
          </cell>
          <cell r="R7775" t="str">
            <v>O.K.</v>
          </cell>
          <cell r="S7775" t="str">
            <v>CONCILIADA</v>
          </cell>
          <cell r="T7775">
            <v>41628</v>
          </cell>
          <cell r="U7775">
            <v>11</v>
          </cell>
          <cell r="V7775" t="str">
            <v>DE 08 A 15 DÍAS</v>
          </cell>
        </row>
        <row r="7776">
          <cell r="Q7776" t="str">
            <v>BANCOMER416284487026591483114</v>
          </cell>
          <cell r="R7776" t="str">
            <v>O.K.</v>
          </cell>
          <cell r="S7776" t="str">
            <v>COMPENSADA</v>
          </cell>
          <cell r="T7776">
            <v>41628</v>
          </cell>
          <cell r="U7776">
            <v>11</v>
          </cell>
          <cell r="V7776" t="str">
            <v>DE 08 A 15 DÍAS</v>
          </cell>
        </row>
        <row r="7777">
          <cell r="Q7777" t="str">
            <v>BANCOMER416284487026595659164</v>
          </cell>
          <cell r="R7777" t="str">
            <v>O.K.</v>
          </cell>
          <cell r="S7777" t="str">
            <v>CONCILIADA</v>
          </cell>
          <cell r="T7777">
            <v>41628</v>
          </cell>
          <cell r="U7777">
            <v>11</v>
          </cell>
          <cell r="V7777" t="str">
            <v>DE 08 A 15 DÍAS</v>
          </cell>
        </row>
        <row r="7778">
          <cell r="Q7778" t="str">
            <v>BANCOMER416284487026591486711</v>
          </cell>
          <cell r="R7778" t="str">
            <v>O.K.</v>
          </cell>
          <cell r="S7778" t="str">
            <v>CONCILIADA</v>
          </cell>
          <cell r="T7778">
            <v>41628</v>
          </cell>
          <cell r="U7778">
            <v>11</v>
          </cell>
          <cell r="V7778" t="str">
            <v>DE 08 A 15 DÍAS</v>
          </cell>
        </row>
        <row r="7779">
          <cell r="Q7779" t="str">
            <v>BANCOMER416284487026595614128</v>
          </cell>
          <cell r="R7779" t="str">
            <v>O.K.</v>
          </cell>
          <cell r="S7779" t="str">
            <v>CONCILIADA</v>
          </cell>
          <cell r="T7779">
            <v>41628</v>
          </cell>
          <cell r="U7779">
            <v>11</v>
          </cell>
          <cell r="V7779" t="str">
            <v>DE 08 A 15 DÍAS</v>
          </cell>
        </row>
        <row r="7780">
          <cell r="Q7780" t="str">
            <v>BANCOMER416284487026595775739</v>
          </cell>
          <cell r="R7780" t="str">
            <v>O.K.</v>
          </cell>
          <cell r="S7780" t="str">
            <v>CONCILIADA</v>
          </cell>
          <cell r="T7780">
            <v>41628</v>
          </cell>
          <cell r="U7780">
            <v>11</v>
          </cell>
          <cell r="V7780" t="str">
            <v>DE 08 A 15 DÍAS</v>
          </cell>
        </row>
        <row r="7781">
          <cell r="Q7781" t="str">
            <v>BANCOMER416284487026591444405</v>
          </cell>
          <cell r="R7781" t="str">
            <v>O.K.</v>
          </cell>
          <cell r="S7781" t="str">
            <v>CONCILIADA</v>
          </cell>
          <cell r="T7781">
            <v>41628</v>
          </cell>
          <cell r="U7781">
            <v>11</v>
          </cell>
          <cell r="V7781" t="str">
            <v>DE 08 A 15 DÍAS</v>
          </cell>
        </row>
        <row r="7782">
          <cell r="Q7782" t="str">
            <v>BANCOMER416284487026591002061</v>
          </cell>
          <cell r="R7782" t="str">
            <v>O.K.</v>
          </cell>
          <cell r="S7782" t="str">
            <v>CONCILIADA</v>
          </cell>
          <cell r="T7782">
            <v>41628</v>
          </cell>
          <cell r="U7782">
            <v>11</v>
          </cell>
          <cell r="V7782" t="str">
            <v>DE 08 A 15 DÍAS</v>
          </cell>
        </row>
        <row r="7783">
          <cell r="Q7783" t="str">
            <v>BANCOMER416284487026595695903</v>
          </cell>
          <cell r="R7783" t="str">
            <v>O.K.</v>
          </cell>
          <cell r="S7783" t="str">
            <v>CONCILIADA</v>
          </cell>
          <cell r="T7783">
            <v>41628</v>
          </cell>
          <cell r="U7783">
            <v>11</v>
          </cell>
          <cell r="V7783" t="str">
            <v>DE 08 A 15 DÍAS</v>
          </cell>
        </row>
        <row r="7784">
          <cell r="Q7784" t="str">
            <v>BANCOMER416284487026595775713</v>
          </cell>
          <cell r="R7784" t="str">
            <v>O.K.</v>
          </cell>
          <cell r="S7784" t="str">
            <v>CONCILIADA</v>
          </cell>
          <cell r="T7784">
            <v>41628</v>
          </cell>
          <cell r="U7784">
            <v>11</v>
          </cell>
          <cell r="V7784" t="str">
            <v>DE 08 A 15 DÍAS</v>
          </cell>
        </row>
        <row r="7785">
          <cell r="Q7785" t="str">
            <v>BANCOMER416284487026594084125</v>
          </cell>
          <cell r="R7785" t="str">
            <v>O.K.</v>
          </cell>
          <cell r="S7785" t="str">
            <v>CONCILIADA</v>
          </cell>
          <cell r="T7785">
            <v>41628</v>
          </cell>
          <cell r="U7785">
            <v>11</v>
          </cell>
          <cell r="V7785" t="str">
            <v>DE 08 A 15 DÍAS</v>
          </cell>
        </row>
        <row r="7786">
          <cell r="Q7786" t="str">
            <v>BANCOMER416284487026595374814</v>
          </cell>
          <cell r="R7786" t="str">
            <v>O.K.</v>
          </cell>
          <cell r="S7786" t="str">
            <v>CONCILIADA</v>
          </cell>
          <cell r="T7786">
            <v>41628</v>
          </cell>
          <cell r="U7786">
            <v>11</v>
          </cell>
          <cell r="V7786" t="str">
            <v>DE 08 A 15 DÍAS</v>
          </cell>
        </row>
        <row r="7787">
          <cell r="Q7787" t="str">
            <v>BANCOMER416284487026594225967</v>
          </cell>
          <cell r="R7787" t="str">
            <v>O.K.</v>
          </cell>
          <cell r="S7787" t="str">
            <v>CONCILIADA</v>
          </cell>
          <cell r="T7787">
            <v>41628</v>
          </cell>
          <cell r="U7787">
            <v>11</v>
          </cell>
          <cell r="V7787" t="str">
            <v>DE 08 A 15 DÍAS</v>
          </cell>
        </row>
        <row r="7788">
          <cell r="Q7788" t="str">
            <v>BANCOMER416284487026594226015</v>
          </cell>
          <cell r="R7788" t="str">
            <v>O.K.</v>
          </cell>
          <cell r="S7788" t="str">
            <v>COMPENSADA</v>
          </cell>
          <cell r="T7788">
            <v>41628</v>
          </cell>
          <cell r="U7788">
            <v>11</v>
          </cell>
          <cell r="V7788" t="str">
            <v>DE 08 A 15 DÍAS</v>
          </cell>
        </row>
        <row r="7789">
          <cell r="Q7789" t="str">
            <v>BANCOMER416284487026591268069</v>
          </cell>
          <cell r="R7789" t="str">
            <v>O.K.</v>
          </cell>
          <cell r="S7789" t="str">
            <v>CONCILIADA</v>
          </cell>
          <cell r="T7789">
            <v>41628</v>
          </cell>
          <cell r="U7789">
            <v>11</v>
          </cell>
          <cell r="V7789" t="str">
            <v>DE 08 A 15 DÍAS</v>
          </cell>
        </row>
        <row r="7790">
          <cell r="Q7790" t="str">
            <v>BANCOMER416284487026594084521</v>
          </cell>
          <cell r="R7790" t="str">
            <v>O.K.</v>
          </cell>
          <cell r="S7790" t="str">
            <v>CONCILIADA</v>
          </cell>
          <cell r="T7790">
            <v>41628</v>
          </cell>
          <cell r="U7790">
            <v>11</v>
          </cell>
          <cell r="V7790" t="str">
            <v>DE 08 A 15 DÍAS</v>
          </cell>
        </row>
        <row r="7791">
          <cell r="Q7791" t="str">
            <v>BANCOMER416284487026593336179</v>
          </cell>
          <cell r="R7791" t="str">
            <v>O.K.</v>
          </cell>
          <cell r="S7791" t="str">
            <v>CONCILIADA</v>
          </cell>
          <cell r="T7791">
            <v>41628</v>
          </cell>
          <cell r="U7791">
            <v>11</v>
          </cell>
          <cell r="V7791" t="str">
            <v>DE 08 A 15 DÍAS</v>
          </cell>
        </row>
        <row r="7792">
          <cell r="Q7792" t="str">
            <v>BANCOMER416284487026591247972</v>
          </cell>
          <cell r="R7792" t="str">
            <v>O.K.</v>
          </cell>
          <cell r="S7792" t="str">
            <v>CONCILIADA</v>
          </cell>
          <cell r="T7792">
            <v>41628</v>
          </cell>
          <cell r="U7792">
            <v>11</v>
          </cell>
          <cell r="V7792" t="str">
            <v>DE 08 A 15 DÍAS</v>
          </cell>
        </row>
        <row r="7793">
          <cell r="Q7793" t="str">
            <v>BANCOMER416284487026591303866</v>
          </cell>
          <cell r="R7793" t="str">
            <v>O.K.</v>
          </cell>
          <cell r="S7793" t="str">
            <v>CONCILIADA</v>
          </cell>
          <cell r="T7793">
            <v>41628</v>
          </cell>
          <cell r="U7793">
            <v>11</v>
          </cell>
          <cell r="V7793" t="str">
            <v>DE 08 A 15 DÍAS</v>
          </cell>
        </row>
        <row r="7794">
          <cell r="Q7794" t="str">
            <v>BANCOMER416284487026591450691</v>
          </cell>
          <cell r="R7794" t="str">
            <v>O.K.</v>
          </cell>
          <cell r="S7794" t="str">
            <v>CONCILIADA</v>
          </cell>
          <cell r="T7794">
            <v>41628</v>
          </cell>
          <cell r="U7794">
            <v>11</v>
          </cell>
          <cell r="V7794" t="str">
            <v>DE 08 A 15 DÍAS</v>
          </cell>
        </row>
        <row r="7795">
          <cell r="Q7795" t="str">
            <v>BANCOMER416284487026591001617</v>
          </cell>
          <cell r="R7795" t="str">
            <v>O.K.</v>
          </cell>
          <cell r="S7795" t="str">
            <v>CONCILIADA</v>
          </cell>
          <cell r="T7795">
            <v>41628</v>
          </cell>
          <cell r="U7795">
            <v>11</v>
          </cell>
          <cell r="V7795" t="str">
            <v>DE 08 A 15 DÍAS</v>
          </cell>
        </row>
        <row r="7796">
          <cell r="Q7796" t="str">
            <v>BANCOMER416284487026591448604</v>
          </cell>
          <cell r="R7796" t="str">
            <v>O.K.</v>
          </cell>
          <cell r="S7796" t="str">
            <v>CONCILIADA</v>
          </cell>
          <cell r="T7796">
            <v>41628</v>
          </cell>
          <cell r="U7796">
            <v>11</v>
          </cell>
          <cell r="V7796" t="str">
            <v>DE 08 A 15 DÍAS</v>
          </cell>
        </row>
        <row r="7797">
          <cell r="Q7797" t="str">
            <v>BANCOMER416284487026595374889</v>
          </cell>
          <cell r="R7797" t="str">
            <v>O.K.</v>
          </cell>
          <cell r="S7797" t="str">
            <v>COMPENSADA</v>
          </cell>
          <cell r="T7797">
            <v>41628</v>
          </cell>
          <cell r="U7797">
            <v>11</v>
          </cell>
          <cell r="V7797" t="str">
            <v>DE 08 A 15 DÍAS</v>
          </cell>
        </row>
        <row r="7798">
          <cell r="Q7798" t="str">
            <v>BANCOMER416284487026594084265</v>
          </cell>
          <cell r="R7798" t="str">
            <v>O.K.</v>
          </cell>
          <cell r="S7798" t="str">
            <v>CONCILIADA</v>
          </cell>
          <cell r="T7798">
            <v>41628</v>
          </cell>
          <cell r="U7798">
            <v>11</v>
          </cell>
          <cell r="V7798" t="str">
            <v>DE 08 A 15 DÍAS</v>
          </cell>
        </row>
        <row r="7799">
          <cell r="Q7799" t="str">
            <v>BANCOMER416284487026591004226</v>
          </cell>
          <cell r="R7799" t="str">
            <v>O.K.</v>
          </cell>
          <cell r="S7799" t="str">
            <v>CONCILIADA</v>
          </cell>
          <cell r="T7799">
            <v>41628</v>
          </cell>
          <cell r="U7799">
            <v>11</v>
          </cell>
          <cell r="V7799" t="str">
            <v>DE 08 A 15 DÍAS</v>
          </cell>
        </row>
        <row r="7800">
          <cell r="Q7800" t="str">
            <v>BANCOMER416284487026592117455</v>
          </cell>
          <cell r="R7800" t="str">
            <v>O.K.</v>
          </cell>
          <cell r="S7800" t="str">
            <v>CONCILIADA</v>
          </cell>
          <cell r="T7800">
            <v>41628</v>
          </cell>
          <cell r="U7800">
            <v>11</v>
          </cell>
          <cell r="V7800" t="str">
            <v>DE 08 A 15 DÍAS</v>
          </cell>
        </row>
        <row r="7801">
          <cell r="Q7801" t="str">
            <v>BANCOMER416284487026591742212</v>
          </cell>
          <cell r="R7801" t="str">
            <v>O.K.</v>
          </cell>
          <cell r="S7801" t="str">
            <v>CONCILIADA</v>
          </cell>
          <cell r="T7801">
            <v>41628</v>
          </cell>
          <cell r="U7801">
            <v>11</v>
          </cell>
          <cell r="V7801" t="str">
            <v>DE 08 A 15 DÍAS</v>
          </cell>
        </row>
        <row r="7802">
          <cell r="Q7802" t="str">
            <v>BANCOMER416284487026594084141</v>
          </cell>
          <cell r="R7802" t="str">
            <v>O.K.</v>
          </cell>
          <cell r="S7802" t="str">
            <v>CONCILIADA</v>
          </cell>
          <cell r="T7802">
            <v>41628</v>
          </cell>
          <cell r="U7802">
            <v>11</v>
          </cell>
          <cell r="V7802" t="str">
            <v>DE 08 A 15 DÍAS</v>
          </cell>
        </row>
        <row r="7803">
          <cell r="Q7803" t="str">
            <v>BANCOMER416284487026594084174</v>
          </cell>
          <cell r="R7803" t="str">
            <v>O.K.</v>
          </cell>
          <cell r="S7803" t="str">
            <v>CONCILIADA</v>
          </cell>
          <cell r="T7803">
            <v>41628</v>
          </cell>
          <cell r="U7803">
            <v>11</v>
          </cell>
          <cell r="V7803" t="str">
            <v>DE 08 A 15 DÍAS</v>
          </cell>
        </row>
        <row r="7804">
          <cell r="Q7804" t="str">
            <v>BANCOMER416284487026595529268</v>
          </cell>
          <cell r="R7804" t="str">
            <v>O.K.</v>
          </cell>
          <cell r="S7804" t="str">
            <v>CONCILIADA</v>
          </cell>
          <cell r="T7804">
            <v>41628</v>
          </cell>
          <cell r="U7804">
            <v>11</v>
          </cell>
          <cell r="V7804" t="str">
            <v>DE 08 A 15 DÍAS</v>
          </cell>
        </row>
        <row r="7805">
          <cell r="Q7805" t="str">
            <v>BANCOMER416284487026594226056</v>
          </cell>
          <cell r="R7805" t="str">
            <v>O.K.</v>
          </cell>
          <cell r="S7805" t="str">
            <v>CONCILIADA</v>
          </cell>
          <cell r="T7805">
            <v>41628</v>
          </cell>
          <cell r="U7805">
            <v>11</v>
          </cell>
          <cell r="V7805" t="str">
            <v>DE 08 A 15 DÍAS</v>
          </cell>
        </row>
        <row r="7806">
          <cell r="Q7806" t="str">
            <v>BANCOMER416284487026595743489</v>
          </cell>
          <cell r="R7806" t="str">
            <v>O.K.</v>
          </cell>
          <cell r="S7806" t="str">
            <v>CONCILIADA</v>
          </cell>
          <cell r="T7806">
            <v>41628</v>
          </cell>
          <cell r="U7806">
            <v>11</v>
          </cell>
          <cell r="V7806" t="str">
            <v>DE 08 A 15 DÍAS</v>
          </cell>
        </row>
        <row r="7807">
          <cell r="Q7807" t="str">
            <v>BANCOMER416284487026591000235</v>
          </cell>
          <cell r="R7807" t="str">
            <v>O.K.</v>
          </cell>
          <cell r="S7807" t="str">
            <v>CONCILIADA</v>
          </cell>
          <cell r="T7807">
            <v>41628</v>
          </cell>
          <cell r="U7807">
            <v>11</v>
          </cell>
          <cell r="V7807" t="str">
            <v>DE 08 A 15 DÍAS</v>
          </cell>
        </row>
        <row r="7808">
          <cell r="Q7808" t="str">
            <v>BANCOMER416284487026594103040</v>
          </cell>
          <cell r="R7808" t="str">
            <v>O.K.</v>
          </cell>
          <cell r="S7808" t="str">
            <v>CONCILIADA</v>
          </cell>
          <cell r="T7808">
            <v>41628</v>
          </cell>
          <cell r="U7808">
            <v>11</v>
          </cell>
          <cell r="V7808" t="str">
            <v>DE 08 A 15 DÍAS</v>
          </cell>
        </row>
        <row r="7809">
          <cell r="Q7809" t="str">
            <v>BANCOMER416284487026591011586</v>
          </cell>
          <cell r="R7809" t="str">
            <v>O.K.</v>
          </cell>
          <cell r="S7809" t="str">
            <v>CONCILIADA</v>
          </cell>
          <cell r="T7809">
            <v>41628</v>
          </cell>
          <cell r="U7809">
            <v>11</v>
          </cell>
          <cell r="V7809" t="str">
            <v>DE 08 A 15 DÍAS</v>
          </cell>
        </row>
        <row r="7810">
          <cell r="Q7810" t="str">
            <v>BANCOMER416284487026595374871</v>
          </cell>
          <cell r="R7810" t="str">
            <v>O.K.</v>
          </cell>
          <cell r="S7810" t="str">
            <v>CONCILIADA</v>
          </cell>
          <cell r="T7810">
            <v>41628</v>
          </cell>
          <cell r="U7810">
            <v>11</v>
          </cell>
          <cell r="V7810" t="str">
            <v>DE 08 A 15 DÍAS</v>
          </cell>
        </row>
        <row r="7811">
          <cell r="Q7811" t="str">
            <v>BANCOMER416284487026594084240</v>
          </cell>
          <cell r="R7811" t="str">
            <v>O.K.</v>
          </cell>
          <cell r="S7811" t="str">
            <v>CONCILIADA</v>
          </cell>
          <cell r="T7811">
            <v>41628</v>
          </cell>
          <cell r="U7811">
            <v>11</v>
          </cell>
          <cell r="V7811" t="str">
            <v>DE 08 A 15 DÍAS</v>
          </cell>
        </row>
        <row r="7812">
          <cell r="Q7812" t="str">
            <v>BANCOMER416284487026595782610</v>
          </cell>
          <cell r="R7812" t="str">
            <v>O.K.</v>
          </cell>
          <cell r="S7812" t="str">
            <v>CONCILIADA</v>
          </cell>
          <cell r="T7812">
            <v>41628</v>
          </cell>
          <cell r="U7812">
            <v>11</v>
          </cell>
          <cell r="V7812" t="str">
            <v>DE 08 A 15 DÍAS</v>
          </cell>
        </row>
        <row r="7813">
          <cell r="Q7813" t="str">
            <v>BANCOMER416284487026591016646</v>
          </cell>
          <cell r="R7813" t="str">
            <v>O.K.</v>
          </cell>
          <cell r="S7813" t="str">
            <v>CONCILIADA</v>
          </cell>
          <cell r="T7813">
            <v>41628</v>
          </cell>
          <cell r="U7813">
            <v>11</v>
          </cell>
          <cell r="V7813" t="str">
            <v>DE 08 A 15 DÍAS</v>
          </cell>
        </row>
        <row r="7814">
          <cell r="Q7814" t="str">
            <v>BANCOMER416284487026591017750</v>
          </cell>
          <cell r="R7814" t="str">
            <v>O.K.</v>
          </cell>
          <cell r="S7814" t="str">
            <v>CONCILIADA</v>
          </cell>
          <cell r="T7814">
            <v>41628</v>
          </cell>
          <cell r="U7814">
            <v>11</v>
          </cell>
          <cell r="V7814" t="str">
            <v>DE 08 A 15 DÍAS</v>
          </cell>
        </row>
        <row r="7815">
          <cell r="Q7815" t="str">
            <v>BANCOMER416284487026591007344</v>
          </cell>
          <cell r="R7815" t="str">
            <v>O.K.</v>
          </cell>
          <cell r="S7815" t="str">
            <v>CONCILIADA</v>
          </cell>
          <cell r="T7815">
            <v>41628</v>
          </cell>
          <cell r="U7815">
            <v>11</v>
          </cell>
          <cell r="V7815" t="str">
            <v>DE 08 A 15 DÍAS</v>
          </cell>
        </row>
        <row r="7816">
          <cell r="Q7816" t="str">
            <v>BANCOMER416284487026594148540</v>
          </cell>
          <cell r="R7816" t="str">
            <v>O.K.</v>
          </cell>
          <cell r="S7816" t="str">
            <v>CONCILIADA</v>
          </cell>
          <cell r="T7816">
            <v>41628</v>
          </cell>
          <cell r="U7816">
            <v>11</v>
          </cell>
          <cell r="V7816" t="str">
            <v>DE 08 A 15 DÍAS</v>
          </cell>
        </row>
        <row r="7817">
          <cell r="Q7817" t="str">
            <v>BANCOMER416284487026595631015</v>
          </cell>
          <cell r="R7817" t="str">
            <v>O.K.</v>
          </cell>
          <cell r="S7817" t="str">
            <v>CONCILIADA</v>
          </cell>
          <cell r="T7817">
            <v>41628</v>
          </cell>
          <cell r="U7817">
            <v>11</v>
          </cell>
          <cell r="V7817" t="str">
            <v>DE 08 A 15 DÍAS</v>
          </cell>
        </row>
        <row r="7818">
          <cell r="Q7818" t="str">
            <v>BANCOMER416284487026594148508</v>
          </cell>
          <cell r="R7818" t="str">
            <v>O.K.</v>
          </cell>
          <cell r="S7818" t="str">
            <v>CONCILIADA</v>
          </cell>
          <cell r="T7818">
            <v>41628</v>
          </cell>
          <cell r="U7818">
            <v>11</v>
          </cell>
          <cell r="V7818" t="str">
            <v>DE 08 A 15 DÍAS</v>
          </cell>
        </row>
        <row r="7819">
          <cell r="Q7819" t="str">
            <v>BANCOMER416284487026591560374</v>
          </cell>
          <cell r="R7819" t="str">
            <v>O.K.</v>
          </cell>
          <cell r="S7819" t="str">
            <v>CONCILIADA</v>
          </cell>
          <cell r="T7819">
            <v>41628</v>
          </cell>
          <cell r="U7819">
            <v>11</v>
          </cell>
          <cell r="V7819" t="str">
            <v>DE 08 A 15 DÍAS</v>
          </cell>
        </row>
        <row r="7820">
          <cell r="Q7820" t="str">
            <v>BANCOMER416284487026595374962</v>
          </cell>
          <cell r="R7820" t="str">
            <v>O.K.</v>
          </cell>
          <cell r="S7820" t="str">
            <v>CONCILIADA</v>
          </cell>
          <cell r="T7820">
            <v>41628</v>
          </cell>
          <cell r="U7820">
            <v>11</v>
          </cell>
          <cell r="V7820" t="str">
            <v>DE 08 A 15 DÍAS</v>
          </cell>
        </row>
        <row r="7821">
          <cell r="Q7821" t="str">
            <v>BANCOMER416284487026595768064</v>
          </cell>
          <cell r="R7821" t="str">
            <v>O.K.</v>
          </cell>
          <cell r="S7821" t="str">
            <v>CONCILIADA</v>
          </cell>
          <cell r="T7821">
            <v>41628</v>
          </cell>
          <cell r="U7821">
            <v>11</v>
          </cell>
          <cell r="V7821" t="str">
            <v>DE 08 A 15 DÍAS</v>
          </cell>
        </row>
        <row r="7822">
          <cell r="Q7822" t="str">
            <v>BANCOMER416284487026591470236</v>
          </cell>
          <cell r="R7822" t="str">
            <v>O.K.</v>
          </cell>
          <cell r="S7822" t="str">
            <v>CONCILIADA</v>
          </cell>
          <cell r="T7822">
            <v>41628</v>
          </cell>
          <cell r="U7822">
            <v>11</v>
          </cell>
          <cell r="V7822" t="str">
            <v>DE 08 A 15 DÍAS</v>
          </cell>
        </row>
        <row r="7823">
          <cell r="Q7823" t="str">
            <v>BANCOMER416284487026594226106</v>
          </cell>
          <cell r="R7823" t="str">
            <v>O.K.</v>
          </cell>
          <cell r="S7823" t="str">
            <v>CONCILIADA</v>
          </cell>
          <cell r="T7823">
            <v>41628</v>
          </cell>
          <cell r="U7823">
            <v>11</v>
          </cell>
          <cell r="V7823" t="str">
            <v>DE 08 A 15 DÍAS</v>
          </cell>
        </row>
        <row r="7824">
          <cell r="Q7824" t="str">
            <v>BANCOMER416284487026591435767</v>
          </cell>
          <cell r="R7824" t="str">
            <v>O.K.</v>
          </cell>
          <cell r="S7824" t="str">
            <v>CONCILIADA</v>
          </cell>
          <cell r="T7824">
            <v>41628</v>
          </cell>
          <cell r="U7824">
            <v>11</v>
          </cell>
          <cell r="V7824" t="str">
            <v>DE 08 A 15 DÍAS</v>
          </cell>
        </row>
        <row r="7825">
          <cell r="Q7825" t="str">
            <v>BANORTE4162871001335719223</v>
          </cell>
          <cell r="R7825" t="str">
            <v>O.K.</v>
          </cell>
          <cell r="S7825" t="str">
            <v>COMPENSADA</v>
          </cell>
          <cell r="T7825">
            <v>41628</v>
          </cell>
          <cell r="U7825">
            <v>11</v>
          </cell>
          <cell r="V7825" t="str">
            <v>DE 08 A 15 DÍAS</v>
          </cell>
        </row>
        <row r="7826">
          <cell r="Q7826" t="str">
            <v>BANORTE4162871001335723741</v>
          </cell>
          <cell r="R7826" t="str">
            <v>O.K.</v>
          </cell>
          <cell r="S7826" t="str">
            <v>CONCILIADA</v>
          </cell>
          <cell r="T7826">
            <v>41628</v>
          </cell>
          <cell r="U7826">
            <v>11</v>
          </cell>
          <cell r="V7826" t="str">
            <v>DE 08 A 15 DÍAS</v>
          </cell>
        </row>
        <row r="7827">
          <cell r="Q7827" t="str">
            <v>BANORTE4162871001335729107</v>
          </cell>
          <cell r="R7827" t="str">
            <v>O.K.</v>
          </cell>
          <cell r="S7827" t="str">
            <v>CONCILIADA</v>
          </cell>
          <cell r="T7827">
            <v>41628</v>
          </cell>
          <cell r="U7827">
            <v>11</v>
          </cell>
          <cell r="V7827" t="str">
            <v>DE 08 A 15 DÍAS</v>
          </cell>
        </row>
        <row r="7828">
          <cell r="Q7828" t="str">
            <v>BANORTE4162871001335732286</v>
          </cell>
          <cell r="R7828" t="str">
            <v>O.K.</v>
          </cell>
          <cell r="S7828" t="str">
            <v>CONCILIADA</v>
          </cell>
          <cell r="T7828">
            <v>41628</v>
          </cell>
          <cell r="U7828">
            <v>11</v>
          </cell>
          <cell r="V7828" t="str">
            <v>DE 08 A 15 DÍAS</v>
          </cell>
        </row>
        <row r="7829">
          <cell r="Q7829" t="str">
            <v>BANORTE4162871001335744405</v>
          </cell>
          <cell r="R7829" t="str">
            <v>O.K.</v>
          </cell>
          <cell r="S7829" t="str">
            <v>COMPENSADA</v>
          </cell>
          <cell r="T7829">
            <v>41632</v>
          </cell>
          <cell r="U7829">
            <v>11</v>
          </cell>
          <cell r="V7829" t="str">
            <v>DE 08 A 15 DÍAS</v>
          </cell>
        </row>
        <row r="7830">
          <cell r="Q7830" t="str">
            <v>BANORTE4162871001335747345</v>
          </cell>
          <cell r="R7830" t="str">
            <v>O.K.</v>
          </cell>
          <cell r="S7830" t="str">
            <v>CONCILIADA</v>
          </cell>
          <cell r="T7830">
            <v>41628</v>
          </cell>
          <cell r="U7830">
            <v>11</v>
          </cell>
          <cell r="V7830" t="str">
            <v>DE 08 A 15 DÍAS</v>
          </cell>
        </row>
        <row r="7831">
          <cell r="Q7831" t="str">
            <v>BANORTE4162871001335747355</v>
          </cell>
          <cell r="R7831" t="str">
            <v>O.K.</v>
          </cell>
          <cell r="S7831" t="str">
            <v>CONCILIADA</v>
          </cell>
          <cell r="T7831">
            <v>41628</v>
          </cell>
          <cell r="U7831">
            <v>11</v>
          </cell>
          <cell r="V7831" t="str">
            <v>DE 08 A 15 DÍAS</v>
          </cell>
        </row>
        <row r="7832">
          <cell r="Q7832" t="str">
            <v>BANORTE4162871001335748563</v>
          </cell>
          <cell r="R7832" t="str">
            <v>O.K.</v>
          </cell>
          <cell r="S7832" t="str">
            <v>CONCILIADA</v>
          </cell>
          <cell r="T7832">
            <v>41628</v>
          </cell>
          <cell r="U7832">
            <v>11</v>
          </cell>
          <cell r="V7832" t="str">
            <v>DE 08 A 15 DÍAS</v>
          </cell>
        </row>
        <row r="7833">
          <cell r="Q7833" t="str">
            <v>BANORTE4162871001335750667</v>
          </cell>
          <cell r="R7833" t="str">
            <v>O.K.</v>
          </cell>
          <cell r="S7833" t="str">
            <v>COMPENSADA</v>
          </cell>
          <cell r="T7833">
            <v>41628</v>
          </cell>
          <cell r="U7833">
            <v>11</v>
          </cell>
          <cell r="V7833" t="str">
            <v>DE 08 A 15 DÍAS</v>
          </cell>
        </row>
        <row r="7834">
          <cell r="Q7834" t="str">
            <v>BANORTE4162871001335750691</v>
          </cell>
          <cell r="R7834" t="str">
            <v>O.K.</v>
          </cell>
          <cell r="S7834" t="str">
            <v>CONCILIADA</v>
          </cell>
          <cell r="T7834">
            <v>41628</v>
          </cell>
          <cell r="U7834">
            <v>11</v>
          </cell>
          <cell r="V7834" t="str">
            <v>DE 08 A 15 DÍAS</v>
          </cell>
        </row>
        <row r="7835">
          <cell r="Q7835" t="str">
            <v>BANORTE4162871001335750709</v>
          </cell>
          <cell r="R7835" t="str">
            <v>O.K.</v>
          </cell>
          <cell r="S7835" t="str">
            <v>CONCILIADA</v>
          </cell>
          <cell r="T7835">
            <v>41628</v>
          </cell>
          <cell r="U7835">
            <v>11</v>
          </cell>
          <cell r="V7835" t="str">
            <v>DE 08 A 15 DÍAS</v>
          </cell>
        </row>
        <row r="7836">
          <cell r="Q7836" t="str">
            <v>BANORTE4162871001335758919</v>
          </cell>
          <cell r="R7836" t="str">
            <v>O.K.</v>
          </cell>
          <cell r="S7836" t="str">
            <v>COMPENSADA</v>
          </cell>
          <cell r="T7836">
            <v>41628</v>
          </cell>
          <cell r="U7836">
            <v>11</v>
          </cell>
          <cell r="V7836" t="str">
            <v>DE 08 A 15 DÍAS</v>
          </cell>
        </row>
        <row r="7837">
          <cell r="Q7837" t="str">
            <v>BANORTE4162871001335774830</v>
          </cell>
          <cell r="R7837" t="str">
            <v>O.K.</v>
          </cell>
          <cell r="S7837" t="str">
            <v>CONCILIADA</v>
          </cell>
          <cell r="T7837">
            <v>41628</v>
          </cell>
          <cell r="U7837">
            <v>11</v>
          </cell>
          <cell r="V7837" t="str">
            <v>DE 08 A 15 DÍAS</v>
          </cell>
        </row>
        <row r="7838">
          <cell r="Q7838" t="str">
            <v>BANORTE4162871001335783550</v>
          </cell>
          <cell r="R7838" t="str">
            <v>O.K.</v>
          </cell>
          <cell r="S7838" t="str">
            <v>CONCILIADA</v>
          </cell>
          <cell r="T7838">
            <v>41628</v>
          </cell>
          <cell r="U7838">
            <v>11</v>
          </cell>
          <cell r="V7838" t="str">
            <v>DE 08 A 15 DÍAS</v>
          </cell>
        </row>
        <row r="7839">
          <cell r="Q7839" t="str">
            <v>BANORTE4162871001335785415</v>
          </cell>
          <cell r="R7839" t="str">
            <v>CONCILIACION</v>
          </cell>
          <cell r="S7839" t="str">
            <v xml:space="preserve"> </v>
          </cell>
          <cell r="T7839" t="str">
            <v xml:space="preserve"> </v>
          </cell>
          <cell r="U7839">
            <v>11</v>
          </cell>
          <cell r="V7839" t="str">
            <v>DE 08 A 15 DÍAS</v>
          </cell>
        </row>
        <row r="7840">
          <cell r="Q7840" t="str">
            <v>BANORTE4162871001335786554</v>
          </cell>
          <cell r="R7840" t="str">
            <v>O.K.</v>
          </cell>
          <cell r="S7840" t="str">
            <v>CONCILIADA</v>
          </cell>
          <cell r="T7840">
            <v>41628</v>
          </cell>
          <cell r="U7840">
            <v>11</v>
          </cell>
          <cell r="V7840" t="str">
            <v>DE 08 A 15 DÍAS</v>
          </cell>
        </row>
        <row r="7841">
          <cell r="Q7841" t="str">
            <v>BANORTE4162871001335792156</v>
          </cell>
          <cell r="R7841" t="str">
            <v>O.K.</v>
          </cell>
          <cell r="S7841" t="str">
            <v>CONCILIADA</v>
          </cell>
          <cell r="T7841">
            <v>41628</v>
          </cell>
          <cell r="U7841">
            <v>11</v>
          </cell>
          <cell r="V7841" t="str">
            <v>DE 08 A 15 DÍAS</v>
          </cell>
        </row>
        <row r="7842">
          <cell r="Q7842" t="str">
            <v>BANORTE4162871001335798616</v>
          </cell>
          <cell r="R7842" t="str">
            <v>O.K.</v>
          </cell>
          <cell r="S7842" t="str">
            <v>CONCILIADA</v>
          </cell>
          <cell r="T7842">
            <v>41628</v>
          </cell>
          <cell r="U7842">
            <v>11</v>
          </cell>
          <cell r="V7842" t="str">
            <v>DE 08 A 15 DÍAS</v>
          </cell>
        </row>
        <row r="7843">
          <cell r="Q7843" t="str">
            <v>BANORTE4162871001335723737</v>
          </cell>
          <cell r="R7843" t="str">
            <v>O.K.</v>
          </cell>
          <cell r="S7843" t="str">
            <v>CONCILIADA</v>
          </cell>
          <cell r="T7843">
            <v>41628</v>
          </cell>
          <cell r="U7843">
            <v>11</v>
          </cell>
          <cell r="V7843" t="str">
            <v>DE 08 A 15 DÍAS</v>
          </cell>
        </row>
        <row r="7844">
          <cell r="Q7844" t="str">
            <v>BANORTE4162871001335735985</v>
          </cell>
          <cell r="R7844" t="str">
            <v>O.K.</v>
          </cell>
          <cell r="S7844" t="str">
            <v>CONCILIADA</v>
          </cell>
          <cell r="T7844">
            <v>41628</v>
          </cell>
          <cell r="U7844">
            <v>11</v>
          </cell>
          <cell r="V7844" t="str">
            <v>DE 08 A 15 DÍAS</v>
          </cell>
        </row>
        <row r="7845">
          <cell r="Q7845" t="str">
            <v>BANORTE4162871001335747308</v>
          </cell>
          <cell r="R7845" t="str">
            <v>O.K.</v>
          </cell>
          <cell r="S7845" t="str">
            <v>COMPENSADA</v>
          </cell>
          <cell r="T7845">
            <v>41634</v>
          </cell>
          <cell r="U7845">
            <v>11</v>
          </cell>
          <cell r="V7845" t="str">
            <v>DE 08 A 15 DÍAS</v>
          </cell>
        </row>
        <row r="7846">
          <cell r="Q7846" t="str">
            <v>BANORTE4162871001335751934</v>
          </cell>
          <cell r="R7846" t="str">
            <v>O.K.</v>
          </cell>
          <cell r="S7846" t="str">
            <v>COMPENSADA</v>
          </cell>
          <cell r="T7846">
            <v>41628</v>
          </cell>
          <cell r="U7846">
            <v>11</v>
          </cell>
          <cell r="V7846" t="str">
            <v>DE 08 A 15 DÍAS</v>
          </cell>
        </row>
        <row r="7847">
          <cell r="Q7847" t="str">
            <v>BANORTE4162871001335751934</v>
          </cell>
          <cell r="R7847" t="str">
            <v>O.K.</v>
          </cell>
          <cell r="S7847" t="str">
            <v>COMPENSADA</v>
          </cell>
          <cell r="T7847">
            <v>41628</v>
          </cell>
          <cell r="U7847">
            <v>11</v>
          </cell>
          <cell r="V7847" t="str">
            <v>DE 08 A 15 DÍAS</v>
          </cell>
        </row>
        <row r="7848">
          <cell r="Q7848" t="str">
            <v>BANORTE4162871001335783216</v>
          </cell>
          <cell r="R7848" t="str">
            <v>O.K.</v>
          </cell>
          <cell r="S7848" t="str">
            <v>CONCILIADA</v>
          </cell>
          <cell r="T7848">
            <v>41628</v>
          </cell>
          <cell r="U7848">
            <v>11</v>
          </cell>
          <cell r="V7848" t="str">
            <v>DE 08 A 15 DÍAS</v>
          </cell>
        </row>
        <row r="7849">
          <cell r="Q7849" t="str">
            <v>BANORTE4162871001335758889</v>
          </cell>
          <cell r="R7849" t="str">
            <v>O.K.</v>
          </cell>
          <cell r="S7849" t="str">
            <v>CONCILIADA</v>
          </cell>
          <cell r="T7849">
            <v>41628</v>
          </cell>
          <cell r="U7849">
            <v>11</v>
          </cell>
          <cell r="V7849" t="str">
            <v>DE 08 A 15 DÍAS</v>
          </cell>
        </row>
        <row r="7850">
          <cell r="Q7850" t="str">
            <v>BANORTE4162871001335758892</v>
          </cell>
          <cell r="R7850" t="str">
            <v>O.K.</v>
          </cell>
          <cell r="S7850" t="str">
            <v>COMPENSADA</v>
          </cell>
          <cell r="T7850">
            <v>41632</v>
          </cell>
          <cell r="U7850">
            <v>11</v>
          </cell>
          <cell r="V7850" t="str">
            <v>DE 08 A 15 DÍAS</v>
          </cell>
        </row>
        <row r="7851">
          <cell r="Q7851" t="str">
            <v>BANORTE4162871001335703866</v>
          </cell>
          <cell r="R7851" t="str">
            <v>O.K.</v>
          </cell>
          <cell r="S7851" t="str">
            <v>COMPENSADA</v>
          </cell>
          <cell r="T7851">
            <v>41628</v>
          </cell>
          <cell r="U7851">
            <v>11</v>
          </cell>
          <cell r="V7851" t="str">
            <v>DE 08 A 15 DÍAS</v>
          </cell>
        </row>
        <row r="7852">
          <cell r="Q7852" t="str">
            <v>BANORTE4162871001335747972</v>
          </cell>
          <cell r="R7852" t="str">
            <v>O.K.</v>
          </cell>
          <cell r="S7852" t="str">
            <v>CONCILIADA</v>
          </cell>
          <cell r="T7852">
            <v>41628</v>
          </cell>
          <cell r="U7852">
            <v>11</v>
          </cell>
          <cell r="V7852" t="str">
            <v>DE 08 A 15 DÍAS</v>
          </cell>
        </row>
        <row r="7853">
          <cell r="Q7853" t="str">
            <v>BANORTE4162871001335770779</v>
          </cell>
          <cell r="R7853" t="str">
            <v>O.K.</v>
          </cell>
          <cell r="S7853" t="str">
            <v>CONCILIADA</v>
          </cell>
          <cell r="T7853">
            <v>41628</v>
          </cell>
          <cell r="U7853">
            <v>11</v>
          </cell>
          <cell r="V7853" t="str">
            <v>DE 08 A 15 DÍAS</v>
          </cell>
        </row>
        <row r="7854">
          <cell r="Q7854" t="str">
            <v>BANORTE4162871001335748588</v>
          </cell>
          <cell r="R7854" t="str">
            <v>O.K.</v>
          </cell>
          <cell r="S7854" t="str">
            <v>CONCILIADA</v>
          </cell>
          <cell r="T7854">
            <v>41628</v>
          </cell>
          <cell r="U7854">
            <v>11</v>
          </cell>
          <cell r="V7854" t="str">
            <v>DE 08 A 15 DÍAS</v>
          </cell>
        </row>
        <row r="7855">
          <cell r="Q7855" t="str">
            <v>BANORTE4162871001335752193</v>
          </cell>
          <cell r="R7855" t="str">
            <v>O.K.</v>
          </cell>
          <cell r="S7855" t="str">
            <v>CONCILIADA</v>
          </cell>
          <cell r="T7855">
            <v>41628</v>
          </cell>
          <cell r="U7855">
            <v>11</v>
          </cell>
          <cell r="V7855" t="str">
            <v>DE 08 A 15 DÍAS</v>
          </cell>
        </row>
        <row r="7856">
          <cell r="Q7856" t="str">
            <v>BANORTE4162871001335783501</v>
          </cell>
          <cell r="R7856" t="str">
            <v>O.K.</v>
          </cell>
          <cell r="S7856" t="str">
            <v>CONCILIADA</v>
          </cell>
          <cell r="T7856">
            <v>41628</v>
          </cell>
          <cell r="U7856">
            <v>11</v>
          </cell>
          <cell r="V7856" t="str">
            <v>DE 08 A 15 DÍAS</v>
          </cell>
        </row>
        <row r="7857">
          <cell r="Q7857" t="str">
            <v>BANORTE4162871001335795463</v>
          </cell>
          <cell r="R7857" t="str">
            <v>O.K.</v>
          </cell>
          <cell r="S7857" t="str">
            <v>CONCILIADA</v>
          </cell>
          <cell r="T7857">
            <v>41628</v>
          </cell>
          <cell r="U7857">
            <v>11</v>
          </cell>
          <cell r="V7857" t="str">
            <v>DE 08 A 15 DÍAS</v>
          </cell>
        </row>
        <row r="7858">
          <cell r="Q7858" t="str">
            <v>BANORTE4162871001335779552</v>
          </cell>
          <cell r="R7858" t="str">
            <v>O.K.</v>
          </cell>
          <cell r="S7858" t="str">
            <v>CONCILIADA</v>
          </cell>
          <cell r="T7858">
            <v>41628</v>
          </cell>
          <cell r="U7858">
            <v>11</v>
          </cell>
          <cell r="V7858" t="str">
            <v>DE 08 A 15 DÍAS</v>
          </cell>
        </row>
        <row r="7859">
          <cell r="Q7859" t="str">
            <v>BANORTE4162871001335786855</v>
          </cell>
          <cell r="R7859" t="str">
            <v>O.K.</v>
          </cell>
          <cell r="S7859" t="str">
            <v>COMPENSADA</v>
          </cell>
          <cell r="T7859">
            <v>41628</v>
          </cell>
          <cell r="U7859">
            <v>11</v>
          </cell>
          <cell r="V7859" t="str">
            <v>DE 08 A 15 DÍAS</v>
          </cell>
        </row>
        <row r="7860">
          <cell r="Q7860" t="str">
            <v>BANORTE4162871001335721311</v>
          </cell>
          <cell r="R7860" t="str">
            <v>O.K.</v>
          </cell>
          <cell r="S7860" t="str">
            <v>CONCILIADA</v>
          </cell>
          <cell r="T7860">
            <v>41628</v>
          </cell>
          <cell r="U7860">
            <v>11</v>
          </cell>
          <cell r="V7860" t="str">
            <v>DE 08 A 15 DÍAS</v>
          </cell>
        </row>
        <row r="7861">
          <cell r="Q7861" t="str">
            <v>BANORTE4162871001335763522</v>
          </cell>
          <cell r="R7861" t="str">
            <v>O.K.</v>
          </cell>
          <cell r="S7861" t="str">
            <v>CONCILIADA</v>
          </cell>
          <cell r="T7861">
            <v>41628</v>
          </cell>
          <cell r="U7861">
            <v>11</v>
          </cell>
          <cell r="V7861" t="str">
            <v>DE 08 A 15 DÍAS</v>
          </cell>
        </row>
        <row r="7862">
          <cell r="Q7862" t="str">
            <v>BANORTE4162871001335741197</v>
          </cell>
          <cell r="R7862" t="str">
            <v>O.K.</v>
          </cell>
          <cell r="S7862" t="str">
            <v>CONCILIADA</v>
          </cell>
          <cell r="T7862">
            <v>41628</v>
          </cell>
          <cell r="U7862">
            <v>11</v>
          </cell>
          <cell r="V7862" t="str">
            <v>DE 08 A 15 DÍAS</v>
          </cell>
        </row>
        <row r="7863">
          <cell r="Q7863" t="str">
            <v>BANORTE4162871001335719137</v>
          </cell>
          <cell r="R7863" t="str">
            <v>O.K.</v>
          </cell>
          <cell r="S7863" t="str">
            <v>CONCILIADA</v>
          </cell>
          <cell r="T7863">
            <v>41628</v>
          </cell>
          <cell r="U7863">
            <v>11</v>
          </cell>
          <cell r="V7863" t="str">
            <v>DE 08 A 15 DÍAS</v>
          </cell>
        </row>
        <row r="7864">
          <cell r="Q7864" t="str">
            <v>BANORTE4162871001335729024</v>
          </cell>
          <cell r="R7864" t="str">
            <v>O.K.</v>
          </cell>
          <cell r="S7864" t="str">
            <v>CONCILIADA</v>
          </cell>
          <cell r="T7864">
            <v>41628</v>
          </cell>
          <cell r="U7864">
            <v>11</v>
          </cell>
          <cell r="V7864" t="str">
            <v>DE 08 A 15 DÍAS</v>
          </cell>
        </row>
        <row r="7865">
          <cell r="Q7865" t="str">
            <v>BANORTE4162871001335761679</v>
          </cell>
          <cell r="R7865" t="str">
            <v>O.K.</v>
          </cell>
          <cell r="S7865" t="str">
            <v>CONCILIADA</v>
          </cell>
          <cell r="T7865">
            <v>41628</v>
          </cell>
          <cell r="U7865">
            <v>11</v>
          </cell>
          <cell r="V7865" t="str">
            <v>DE 08 A 15 DÍAS</v>
          </cell>
        </row>
        <row r="7866">
          <cell r="Q7866" t="str">
            <v>BANORTE4162871001335761669</v>
          </cell>
          <cell r="R7866" t="str">
            <v>O.K.</v>
          </cell>
          <cell r="S7866" t="str">
            <v>CONCILIADA</v>
          </cell>
          <cell r="T7866">
            <v>41628</v>
          </cell>
          <cell r="U7866">
            <v>11</v>
          </cell>
          <cell r="V7866" t="str">
            <v>DE 08 A 15 DÍAS</v>
          </cell>
        </row>
        <row r="7867">
          <cell r="Q7867" t="str">
            <v>BANORTE4162871001335761621</v>
          </cell>
          <cell r="R7867" t="str">
            <v>O.K.</v>
          </cell>
          <cell r="S7867" t="str">
            <v>CONCILIADA</v>
          </cell>
          <cell r="T7867">
            <v>41628</v>
          </cell>
          <cell r="U7867">
            <v>11</v>
          </cell>
          <cell r="V7867" t="str">
            <v>DE 08 A 15 DÍAS</v>
          </cell>
        </row>
        <row r="7868">
          <cell r="Q7868" t="str">
            <v>BANORTE4162871001335766256</v>
          </cell>
          <cell r="R7868" t="str">
            <v>O.K.</v>
          </cell>
          <cell r="S7868" t="str">
            <v>CONCILIADA</v>
          </cell>
          <cell r="T7868">
            <v>41628</v>
          </cell>
          <cell r="U7868">
            <v>11</v>
          </cell>
          <cell r="V7868" t="str">
            <v>DE 08 A 15 DÍAS</v>
          </cell>
        </row>
        <row r="7869">
          <cell r="Q7869" t="str">
            <v>BANORTE4162871001335769037</v>
          </cell>
          <cell r="R7869" t="str">
            <v>O.K.</v>
          </cell>
          <cell r="S7869" t="str">
            <v>CONCILIADA</v>
          </cell>
          <cell r="T7869">
            <v>41628</v>
          </cell>
          <cell r="U7869">
            <v>11</v>
          </cell>
          <cell r="V7869" t="str">
            <v>DE 08 A 15 DÍAS</v>
          </cell>
        </row>
        <row r="7870">
          <cell r="Q7870" t="str">
            <v>BANORTE4162871001335783214</v>
          </cell>
          <cell r="R7870" t="str">
            <v>O.K.</v>
          </cell>
          <cell r="S7870" t="str">
            <v>CONCILIADA</v>
          </cell>
          <cell r="T7870">
            <v>41628</v>
          </cell>
          <cell r="U7870">
            <v>11</v>
          </cell>
          <cell r="V7870" t="str">
            <v>DE 08 A 15 DÍAS</v>
          </cell>
        </row>
        <row r="7871">
          <cell r="Q7871" t="str">
            <v>BANORTE4162871001335761657</v>
          </cell>
          <cell r="R7871" t="str">
            <v>O.K.</v>
          </cell>
          <cell r="S7871" t="str">
            <v>CONCILIADA</v>
          </cell>
          <cell r="T7871">
            <v>41628</v>
          </cell>
          <cell r="U7871">
            <v>11</v>
          </cell>
          <cell r="V7871" t="str">
            <v>DE 08 A 15 DÍAS</v>
          </cell>
        </row>
        <row r="7872">
          <cell r="Q7872" t="str">
            <v>BANORTE4162871001335758920</v>
          </cell>
          <cell r="R7872" t="str">
            <v>O.K.</v>
          </cell>
          <cell r="S7872" t="str">
            <v>CONCILIADA</v>
          </cell>
          <cell r="T7872">
            <v>41628</v>
          </cell>
          <cell r="U7872">
            <v>11</v>
          </cell>
          <cell r="V7872" t="str">
            <v>DE 08 A 15 DÍAS</v>
          </cell>
        </row>
        <row r="7873">
          <cell r="Q7873" t="str">
            <v>BANORTE4162871001335747353</v>
          </cell>
          <cell r="R7873" t="str">
            <v>O.K.</v>
          </cell>
          <cell r="S7873" t="str">
            <v>CONCILIADA</v>
          </cell>
          <cell r="T7873">
            <v>41628</v>
          </cell>
          <cell r="U7873">
            <v>11</v>
          </cell>
          <cell r="V7873" t="str">
            <v>DE 08 A 15 DÍAS</v>
          </cell>
        </row>
        <row r="7874">
          <cell r="Q7874" t="str">
            <v>BANORTE4162871001335761996</v>
          </cell>
          <cell r="R7874" t="str">
            <v>O.K.</v>
          </cell>
          <cell r="S7874" t="str">
            <v>CONCILIADA</v>
          </cell>
          <cell r="T7874">
            <v>41628</v>
          </cell>
          <cell r="U7874">
            <v>11</v>
          </cell>
          <cell r="V7874" t="str">
            <v>DE 08 A 15 DÍAS</v>
          </cell>
        </row>
        <row r="7875">
          <cell r="Q7875" t="str">
            <v>BANORTE4162871001335708731</v>
          </cell>
          <cell r="R7875" t="str">
            <v>O.K.</v>
          </cell>
          <cell r="S7875" t="str">
            <v>CONCILIADA</v>
          </cell>
          <cell r="T7875">
            <v>41628</v>
          </cell>
          <cell r="U7875">
            <v>11</v>
          </cell>
          <cell r="V7875" t="str">
            <v>DE 08 A 15 DÍAS</v>
          </cell>
        </row>
        <row r="7876">
          <cell r="Q7876" t="str">
            <v>BANORTE4162871001335783228</v>
          </cell>
          <cell r="R7876" t="str">
            <v>O.K.</v>
          </cell>
          <cell r="S7876" t="str">
            <v>CONCILIADA</v>
          </cell>
          <cell r="T7876">
            <v>41628</v>
          </cell>
          <cell r="U7876">
            <v>11</v>
          </cell>
          <cell r="V7876" t="str">
            <v>DE 08 A 15 DÍAS</v>
          </cell>
        </row>
        <row r="7877">
          <cell r="Q7877" t="str">
            <v>BANORTE4162871001335793451</v>
          </cell>
          <cell r="R7877" t="str">
            <v>O.K.</v>
          </cell>
          <cell r="S7877" t="str">
            <v>COMPENSADA</v>
          </cell>
          <cell r="T7877">
            <v>41628</v>
          </cell>
          <cell r="U7877">
            <v>11</v>
          </cell>
          <cell r="V7877" t="str">
            <v>DE 08 A 15 DÍAS</v>
          </cell>
        </row>
        <row r="7878">
          <cell r="Q7878" t="str">
            <v>BANORTE4162871001335795182</v>
          </cell>
          <cell r="R7878" t="str">
            <v>O.K.</v>
          </cell>
          <cell r="S7878" t="str">
            <v>CONCILIADA</v>
          </cell>
          <cell r="T7878">
            <v>41628</v>
          </cell>
          <cell r="U7878">
            <v>11</v>
          </cell>
          <cell r="V7878" t="str">
            <v>DE 08 A 15 DÍAS</v>
          </cell>
        </row>
        <row r="7879">
          <cell r="Q7879" t="str">
            <v>BANORTE4162871001335795177</v>
          </cell>
          <cell r="R7879" t="str">
            <v>O.K.</v>
          </cell>
          <cell r="S7879" t="str">
            <v>CONCILIADA</v>
          </cell>
          <cell r="T7879">
            <v>41628</v>
          </cell>
          <cell r="U7879">
            <v>11</v>
          </cell>
          <cell r="V7879" t="str">
            <v>DE 08 A 15 DÍAS</v>
          </cell>
        </row>
        <row r="7880">
          <cell r="Q7880" t="str">
            <v>BANORTE4162871001335761676</v>
          </cell>
          <cell r="R7880" t="str">
            <v>O.K.</v>
          </cell>
          <cell r="S7880" t="str">
            <v>CONCILIADA</v>
          </cell>
          <cell r="T7880">
            <v>41628</v>
          </cell>
          <cell r="U7880">
            <v>11</v>
          </cell>
          <cell r="V7880" t="str">
            <v>DE 08 A 15 DÍAS</v>
          </cell>
        </row>
        <row r="7881">
          <cell r="Q7881" t="str">
            <v>BANORTE4162871001335795179</v>
          </cell>
          <cell r="R7881" t="str">
            <v>O.K.</v>
          </cell>
          <cell r="S7881" t="str">
            <v>CONCILIADA</v>
          </cell>
          <cell r="T7881">
            <v>41628</v>
          </cell>
          <cell r="U7881">
            <v>11</v>
          </cell>
          <cell r="V7881" t="str">
            <v>DE 08 A 15 DÍAS</v>
          </cell>
        </row>
        <row r="7882">
          <cell r="Q7882" t="str">
            <v>BANORTE4162871001335761673</v>
          </cell>
          <cell r="R7882" t="str">
            <v>O.K.</v>
          </cell>
          <cell r="S7882" t="str">
            <v>CONCILIADA</v>
          </cell>
          <cell r="T7882">
            <v>41628</v>
          </cell>
          <cell r="U7882">
            <v>11</v>
          </cell>
          <cell r="V7882" t="str">
            <v>DE 08 A 15 DÍAS</v>
          </cell>
        </row>
        <row r="7883">
          <cell r="Q7883" t="str">
            <v>BANORTE4162871001335761668</v>
          </cell>
          <cell r="R7883" t="str">
            <v>O.K.</v>
          </cell>
          <cell r="S7883" t="str">
            <v>CONCILIADA</v>
          </cell>
          <cell r="T7883">
            <v>41628</v>
          </cell>
          <cell r="U7883">
            <v>11</v>
          </cell>
          <cell r="V7883" t="str">
            <v>DE 08 A 15 DÍAS</v>
          </cell>
        </row>
        <row r="7884">
          <cell r="Q7884" t="str">
            <v>BANORTE4162871001335714539</v>
          </cell>
          <cell r="R7884" t="str">
            <v>O.K.</v>
          </cell>
          <cell r="S7884" t="str">
            <v>CONCILIADA</v>
          </cell>
          <cell r="T7884">
            <v>41628</v>
          </cell>
          <cell r="U7884">
            <v>11</v>
          </cell>
          <cell r="V7884" t="str">
            <v>DE 08 A 15 DÍAS</v>
          </cell>
        </row>
        <row r="7885">
          <cell r="Q7885" t="str">
            <v>BANORTE4162871001335774715</v>
          </cell>
          <cell r="R7885" t="str">
            <v>O.K.</v>
          </cell>
          <cell r="S7885" t="str">
            <v>CONCILIADA</v>
          </cell>
          <cell r="T7885">
            <v>41628</v>
          </cell>
          <cell r="U7885">
            <v>11</v>
          </cell>
          <cell r="V7885" t="str">
            <v>DE 08 A 15 DÍAS</v>
          </cell>
        </row>
        <row r="7886">
          <cell r="Q7886" t="str">
            <v>BANORTE4162871001335717190</v>
          </cell>
          <cell r="R7886" t="str">
            <v>O.K.</v>
          </cell>
          <cell r="S7886" t="str">
            <v>CONCILIADA</v>
          </cell>
          <cell r="T7886">
            <v>41628</v>
          </cell>
          <cell r="U7886">
            <v>11</v>
          </cell>
          <cell r="V7886" t="str">
            <v>DE 08 A 15 DÍAS</v>
          </cell>
        </row>
        <row r="7887">
          <cell r="Q7887" t="str">
            <v>BANORTE4162871001335719998</v>
          </cell>
          <cell r="R7887" t="str">
            <v>O.K.</v>
          </cell>
          <cell r="S7887" t="str">
            <v>COMPENSADA</v>
          </cell>
          <cell r="T7887">
            <v>41632</v>
          </cell>
          <cell r="U7887">
            <v>11</v>
          </cell>
          <cell r="V7887" t="str">
            <v>DE 08 A 15 DÍAS</v>
          </cell>
        </row>
        <row r="7888">
          <cell r="Q7888" t="str">
            <v>BANORTE4162871001335719987</v>
          </cell>
          <cell r="R7888" t="str">
            <v>O.K.</v>
          </cell>
          <cell r="S7888" t="str">
            <v>CONCILIADA</v>
          </cell>
          <cell r="T7888">
            <v>41628</v>
          </cell>
          <cell r="U7888">
            <v>11</v>
          </cell>
          <cell r="V7888" t="str">
            <v>DE 08 A 15 DÍAS</v>
          </cell>
        </row>
        <row r="7889">
          <cell r="Q7889" t="str">
            <v>BANORTE4162871001335717191</v>
          </cell>
          <cell r="R7889" t="str">
            <v>O.K.</v>
          </cell>
          <cell r="S7889" t="str">
            <v>CONCILIADA</v>
          </cell>
          <cell r="T7889">
            <v>41628</v>
          </cell>
          <cell r="U7889">
            <v>11</v>
          </cell>
          <cell r="V7889" t="str">
            <v>DE 08 A 15 DÍAS</v>
          </cell>
        </row>
        <row r="7890">
          <cell r="Q7890" t="str">
            <v>BANORTE4162871001335717220</v>
          </cell>
          <cell r="R7890" t="str">
            <v>CONCILIACION</v>
          </cell>
          <cell r="S7890" t="str">
            <v xml:space="preserve"> </v>
          </cell>
          <cell r="T7890" t="str">
            <v xml:space="preserve"> </v>
          </cell>
          <cell r="U7890">
            <v>11</v>
          </cell>
          <cell r="V7890" t="str">
            <v>DE 08 A 15 DÍAS</v>
          </cell>
        </row>
        <row r="7891">
          <cell r="Q7891" t="str">
            <v>BANORTE4162871001335721580</v>
          </cell>
          <cell r="R7891" t="str">
            <v>O.K.</v>
          </cell>
          <cell r="S7891" t="str">
            <v>CONCILIADA</v>
          </cell>
          <cell r="T7891">
            <v>41628</v>
          </cell>
          <cell r="U7891">
            <v>11</v>
          </cell>
          <cell r="V7891" t="str">
            <v>DE 08 A 15 DÍAS</v>
          </cell>
        </row>
        <row r="7892">
          <cell r="Q7892" t="str">
            <v>BANORTE4162871001335702927</v>
          </cell>
          <cell r="R7892" t="str">
            <v>O.K.</v>
          </cell>
          <cell r="S7892" t="str">
            <v>CONCILIADA</v>
          </cell>
          <cell r="T7892">
            <v>41628</v>
          </cell>
          <cell r="U7892">
            <v>11</v>
          </cell>
          <cell r="V7892" t="str">
            <v>DE 08 A 15 DÍAS</v>
          </cell>
        </row>
        <row r="7893">
          <cell r="Q7893" t="str">
            <v>BANORTE4162871001335714524</v>
          </cell>
          <cell r="R7893" t="str">
            <v>O.K.</v>
          </cell>
          <cell r="S7893" t="str">
            <v>COMPENSADA</v>
          </cell>
          <cell r="T7893">
            <v>41632</v>
          </cell>
          <cell r="U7893">
            <v>11</v>
          </cell>
          <cell r="V7893" t="str">
            <v>DE 08 A 15 DÍAS</v>
          </cell>
        </row>
        <row r="7894">
          <cell r="Q7894" t="str">
            <v>BANORTE4162871001335723070</v>
          </cell>
          <cell r="R7894" t="str">
            <v>O.K.</v>
          </cell>
          <cell r="S7894" t="str">
            <v>CONCILIADA</v>
          </cell>
          <cell r="T7894">
            <v>41628</v>
          </cell>
          <cell r="U7894">
            <v>11</v>
          </cell>
          <cell r="V7894" t="str">
            <v>DE 08 A 15 DÍAS</v>
          </cell>
        </row>
        <row r="7895">
          <cell r="Q7895" t="str">
            <v>BANORTE4162871001335723073</v>
          </cell>
          <cell r="R7895" t="str">
            <v>O.K.</v>
          </cell>
          <cell r="S7895" t="str">
            <v>COMPENSADA</v>
          </cell>
          <cell r="T7895">
            <v>41628</v>
          </cell>
          <cell r="U7895">
            <v>11</v>
          </cell>
          <cell r="V7895" t="str">
            <v>DE 08 A 15 DÍAS</v>
          </cell>
        </row>
        <row r="7896">
          <cell r="Q7896" t="str">
            <v>BANORTE4162871001335788345</v>
          </cell>
          <cell r="R7896" t="str">
            <v>O.K.</v>
          </cell>
          <cell r="S7896" t="str">
            <v>CONCILIADA</v>
          </cell>
          <cell r="T7896">
            <v>41628</v>
          </cell>
          <cell r="U7896">
            <v>11</v>
          </cell>
          <cell r="V7896" t="str">
            <v>DE 08 A 15 DÍAS</v>
          </cell>
        </row>
        <row r="7897">
          <cell r="Q7897" t="str">
            <v>BANORTE4162871001335779600</v>
          </cell>
          <cell r="R7897" t="str">
            <v>O.K.</v>
          </cell>
          <cell r="S7897" t="str">
            <v>CONCILIADA</v>
          </cell>
          <cell r="T7897">
            <v>41628</v>
          </cell>
          <cell r="U7897">
            <v>11</v>
          </cell>
          <cell r="V7897" t="str">
            <v>DE 08 A 15 DÍAS</v>
          </cell>
        </row>
        <row r="7898">
          <cell r="Q7898" t="str">
            <v>BANORTE4162871001335786100</v>
          </cell>
          <cell r="R7898" t="str">
            <v>O.K.</v>
          </cell>
          <cell r="S7898" t="str">
            <v>CONCILIADA</v>
          </cell>
          <cell r="T7898">
            <v>41628</v>
          </cell>
          <cell r="U7898">
            <v>11</v>
          </cell>
          <cell r="V7898" t="str">
            <v>DE 08 A 15 DÍAS</v>
          </cell>
        </row>
        <row r="7899">
          <cell r="Q7899" t="str">
            <v>BANORTE4162871001335799150</v>
          </cell>
          <cell r="R7899" t="str">
            <v>O.K.</v>
          </cell>
          <cell r="S7899" t="str">
            <v>CONCILIADA</v>
          </cell>
          <cell r="T7899">
            <v>41628</v>
          </cell>
          <cell r="U7899">
            <v>11</v>
          </cell>
          <cell r="V7899" t="str">
            <v>DE 08 A 15 DÍAS</v>
          </cell>
        </row>
        <row r="7900">
          <cell r="Q7900" t="str">
            <v>BANORTE4162871001335747356</v>
          </cell>
          <cell r="R7900" t="str">
            <v>O.K.</v>
          </cell>
          <cell r="S7900" t="str">
            <v>CONCILIADA</v>
          </cell>
          <cell r="T7900">
            <v>41628</v>
          </cell>
          <cell r="U7900">
            <v>11</v>
          </cell>
          <cell r="V7900" t="str">
            <v>DE 08 A 15 DÍAS</v>
          </cell>
        </row>
        <row r="7901">
          <cell r="Q7901" t="str">
            <v>BANORTE4162871001335748562</v>
          </cell>
          <cell r="R7901" t="str">
            <v>O.K.</v>
          </cell>
          <cell r="S7901" t="str">
            <v>CONCILIADA</v>
          </cell>
          <cell r="T7901">
            <v>41628</v>
          </cell>
          <cell r="U7901">
            <v>11</v>
          </cell>
          <cell r="V7901" t="str">
            <v>DE 08 A 15 DÍAS</v>
          </cell>
        </row>
        <row r="7902">
          <cell r="Q7902" t="str">
            <v>BANORTE4162871001335761667</v>
          </cell>
          <cell r="R7902" t="str">
            <v>O.K.</v>
          </cell>
          <cell r="S7902" t="str">
            <v>COMPENSADA</v>
          </cell>
          <cell r="T7902">
            <v>41632</v>
          </cell>
          <cell r="U7902">
            <v>11</v>
          </cell>
          <cell r="V7902" t="str">
            <v>DE 08 A 15 DÍAS</v>
          </cell>
        </row>
        <row r="7903">
          <cell r="Q7903" t="str">
            <v>BANORTE4162871001335700420</v>
          </cell>
          <cell r="R7903" t="str">
            <v>O.K.</v>
          </cell>
          <cell r="S7903" t="str">
            <v>COMPENSADA</v>
          </cell>
          <cell r="T7903">
            <v>41628</v>
          </cell>
          <cell r="U7903">
            <v>11</v>
          </cell>
          <cell r="V7903" t="str">
            <v>DE 08 A 15 DÍAS</v>
          </cell>
        </row>
        <row r="7904">
          <cell r="Q7904" t="str">
            <v>BANORTE4162871001335705437</v>
          </cell>
          <cell r="R7904" t="str">
            <v>O.K.</v>
          </cell>
          <cell r="S7904" t="str">
            <v>CONCILIADA</v>
          </cell>
          <cell r="T7904">
            <v>41628</v>
          </cell>
          <cell r="U7904">
            <v>11</v>
          </cell>
          <cell r="V7904" t="str">
            <v>DE 08 A 15 DÍAS</v>
          </cell>
        </row>
        <row r="7905">
          <cell r="Q7905" t="str">
            <v>BANORTE4162871001335752603</v>
          </cell>
          <cell r="R7905" t="str">
            <v>O.K.</v>
          </cell>
          <cell r="S7905" t="str">
            <v>COMPENSADA</v>
          </cell>
          <cell r="T7905">
            <v>41628</v>
          </cell>
          <cell r="U7905">
            <v>11</v>
          </cell>
          <cell r="V7905" t="str">
            <v>DE 08 A 15 DÍAS</v>
          </cell>
        </row>
        <row r="7906">
          <cell r="Q7906" t="str">
            <v>BANORTE4162871001335747352</v>
          </cell>
          <cell r="R7906" t="str">
            <v>O.K.</v>
          </cell>
          <cell r="S7906" t="str">
            <v>CONCILIADA</v>
          </cell>
          <cell r="T7906">
            <v>41628</v>
          </cell>
          <cell r="U7906">
            <v>11</v>
          </cell>
          <cell r="V7906" t="str">
            <v>DE 08 A 15 DÍAS</v>
          </cell>
        </row>
        <row r="7907">
          <cell r="Q7907" t="str">
            <v>BANORTE4162871001335747344</v>
          </cell>
          <cell r="R7907" t="str">
            <v>O.K.</v>
          </cell>
          <cell r="S7907" t="str">
            <v>COMPENSADA</v>
          </cell>
          <cell r="T7907">
            <v>41628</v>
          </cell>
          <cell r="U7907">
            <v>11</v>
          </cell>
          <cell r="V7907" t="str">
            <v>DE 08 A 15 DÍAS</v>
          </cell>
        </row>
        <row r="7908">
          <cell r="Q7908" t="str">
            <v>BANORTE4162871001335761681</v>
          </cell>
          <cell r="R7908" t="str">
            <v>O.K.</v>
          </cell>
          <cell r="S7908" t="str">
            <v>CONCILIADA</v>
          </cell>
          <cell r="T7908">
            <v>41628</v>
          </cell>
          <cell r="U7908">
            <v>11</v>
          </cell>
          <cell r="V7908" t="str">
            <v>DE 08 A 15 DÍAS</v>
          </cell>
        </row>
        <row r="7909">
          <cell r="Q7909" t="str">
            <v>BANORTE4162871001335774889</v>
          </cell>
          <cell r="R7909" t="str">
            <v>O.K.</v>
          </cell>
          <cell r="S7909" t="str">
            <v>CONCILIADA</v>
          </cell>
          <cell r="T7909">
            <v>41628</v>
          </cell>
          <cell r="U7909">
            <v>11</v>
          </cell>
          <cell r="V7909" t="str">
            <v>DE 08 A 15 DÍAS</v>
          </cell>
        </row>
        <row r="7910">
          <cell r="Q7910" t="str">
            <v>BANORTE4162871001335784137</v>
          </cell>
          <cell r="R7910" t="str">
            <v>O.K.</v>
          </cell>
          <cell r="S7910" t="str">
            <v>CONCILIADA</v>
          </cell>
          <cell r="T7910">
            <v>41628</v>
          </cell>
          <cell r="U7910">
            <v>11</v>
          </cell>
          <cell r="V7910" t="str">
            <v>DE 08 A 15 DÍAS</v>
          </cell>
        </row>
        <row r="7911">
          <cell r="Q7911" t="str">
            <v>BANORTE4162871001335787310</v>
          </cell>
          <cell r="R7911" t="str">
            <v>O.K.</v>
          </cell>
          <cell r="S7911" t="str">
            <v>CONCILIADA</v>
          </cell>
          <cell r="T7911">
            <v>41628</v>
          </cell>
          <cell r="U7911">
            <v>11</v>
          </cell>
          <cell r="V7911" t="str">
            <v>DE 08 A 15 DÍAS</v>
          </cell>
        </row>
        <row r="7912">
          <cell r="Q7912" t="str">
            <v>BANORTE4162871001335799183</v>
          </cell>
          <cell r="R7912" t="str">
            <v>O.K.</v>
          </cell>
          <cell r="S7912" t="str">
            <v>COMPENSADA</v>
          </cell>
          <cell r="T7912">
            <v>41632</v>
          </cell>
          <cell r="U7912">
            <v>11</v>
          </cell>
          <cell r="V7912" t="str">
            <v>DE 08 A 15 DÍAS</v>
          </cell>
        </row>
        <row r="7913">
          <cell r="Q7913" t="str">
            <v>BANORTE4162871001335747349</v>
          </cell>
          <cell r="R7913" t="str">
            <v>O.K.</v>
          </cell>
          <cell r="S7913" t="str">
            <v>COMPENSADA</v>
          </cell>
          <cell r="T7913">
            <v>41632</v>
          </cell>
          <cell r="U7913">
            <v>11</v>
          </cell>
          <cell r="V7913" t="str">
            <v>DE 08 A 15 DÍAS</v>
          </cell>
        </row>
        <row r="7914">
          <cell r="Q7914" t="str">
            <v>BANORTE4162871001335783209</v>
          </cell>
          <cell r="R7914" t="str">
            <v>O.K.</v>
          </cell>
          <cell r="S7914" t="str">
            <v>CONCILIADA</v>
          </cell>
          <cell r="T7914">
            <v>41628</v>
          </cell>
          <cell r="U7914">
            <v>11</v>
          </cell>
          <cell r="V7914" t="str">
            <v>DE 08 A 15 DÍAS</v>
          </cell>
        </row>
        <row r="7915">
          <cell r="Q7915" t="str">
            <v>BANORTE4162871001335747341</v>
          </cell>
          <cell r="R7915" t="str">
            <v>O.K.</v>
          </cell>
          <cell r="S7915" t="str">
            <v>CONCILIADA</v>
          </cell>
          <cell r="T7915">
            <v>41628</v>
          </cell>
          <cell r="U7915">
            <v>11</v>
          </cell>
          <cell r="V7915" t="str">
            <v>DE 08 A 15 DÍAS</v>
          </cell>
        </row>
        <row r="7916">
          <cell r="Q7916" t="str">
            <v>BANORTE4162871001335787312</v>
          </cell>
          <cell r="R7916" t="str">
            <v>O.K.</v>
          </cell>
          <cell r="S7916" t="str">
            <v>CONCILIADA</v>
          </cell>
          <cell r="T7916">
            <v>41628</v>
          </cell>
          <cell r="U7916">
            <v>11</v>
          </cell>
          <cell r="V7916" t="str">
            <v>DE 08 A 15 DÍAS</v>
          </cell>
        </row>
        <row r="7917">
          <cell r="Q7917" t="str">
            <v>BANORTE4162871001335793532</v>
          </cell>
          <cell r="R7917" t="str">
            <v>O.K.</v>
          </cell>
          <cell r="S7917" t="str">
            <v>CONCILIADA</v>
          </cell>
          <cell r="T7917">
            <v>41628</v>
          </cell>
          <cell r="U7917">
            <v>11</v>
          </cell>
          <cell r="V7917" t="str">
            <v>DE 08 A 15 DÍAS</v>
          </cell>
        </row>
        <row r="7918">
          <cell r="Q7918" t="str">
            <v>BANORTE4162871001335783218</v>
          </cell>
          <cell r="R7918" t="str">
            <v>O.K.</v>
          </cell>
          <cell r="S7918" t="str">
            <v>CONCILIADA</v>
          </cell>
          <cell r="T7918">
            <v>41628</v>
          </cell>
          <cell r="U7918">
            <v>11</v>
          </cell>
          <cell r="V7918" t="str">
            <v>DE 08 A 15 DÍAS</v>
          </cell>
        </row>
        <row r="7919">
          <cell r="Q7919" t="str">
            <v>BANORTE4162871001335777458</v>
          </cell>
          <cell r="R7919" t="str">
            <v>O.K.</v>
          </cell>
          <cell r="S7919" t="str">
            <v>COMPENSADA</v>
          </cell>
          <cell r="T7919">
            <v>41634</v>
          </cell>
          <cell r="U7919">
            <v>11</v>
          </cell>
          <cell r="V7919" t="str">
            <v>DE 08 A 15 DÍAS</v>
          </cell>
        </row>
        <row r="7920">
          <cell r="Q7920" t="str">
            <v>BANORTE4162871001335788830</v>
          </cell>
          <cell r="R7920" t="str">
            <v>O.K.</v>
          </cell>
          <cell r="S7920" t="str">
            <v>COMPENSADA</v>
          </cell>
          <cell r="T7920">
            <v>41632</v>
          </cell>
          <cell r="U7920">
            <v>11</v>
          </cell>
          <cell r="V7920" t="str">
            <v>DE 08 A 15 DÍAS</v>
          </cell>
        </row>
        <row r="7921">
          <cell r="Q7921" t="str">
            <v>BANORTE4162871001335787315</v>
          </cell>
          <cell r="R7921" t="str">
            <v>O.K.</v>
          </cell>
          <cell r="S7921" t="str">
            <v>CONCILIADA</v>
          </cell>
          <cell r="T7921">
            <v>41628</v>
          </cell>
          <cell r="U7921">
            <v>11</v>
          </cell>
          <cell r="V7921" t="str">
            <v>DE 08 A 15 DÍAS</v>
          </cell>
        </row>
        <row r="7922">
          <cell r="Q7922" t="str">
            <v>BANORTE4162871001335774954</v>
          </cell>
          <cell r="R7922" t="str">
            <v>O.K.</v>
          </cell>
          <cell r="S7922" t="str">
            <v>CONCILIADA</v>
          </cell>
          <cell r="T7922">
            <v>41628</v>
          </cell>
          <cell r="U7922">
            <v>11</v>
          </cell>
          <cell r="V7922" t="str">
            <v>DE 08 A 15 DÍAS</v>
          </cell>
        </row>
        <row r="7923">
          <cell r="Q7923" t="str">
            <v>BANORTE4162871001335721482</v>
          </cell>
          <cell r="R7923" t="str">
            <v>O.K.</v>
          </cell>
          <cell r="S7923" t="str">
            <v>CONCILIADA</v>
          </cell>
          <cell r="T7923">
            <v>41628</v>
          </cell>
          <cell r="U7923">
            <v>11</v>
          </cell>
          <cell r="V7923" t="str">
            <v>DE 08 A 15 DÍAS</v>
          </cell>
        </row>
        <row r="7924">
          <cell r="Q7924" t="str">
            <v>BANORTE4162871001335721574</v>
          </cell>
          <cell r="R7924" t="str">
            <v>O.K.</v>
          </cell>
          <cell r="S7924" t="str">
            <v>CONCILIADA</v>
          </cell>
          <cell r="T7924">
            <v>41628</v>
          </cell>
          <cell r="U7924">
            <v>11</v>
          </cell>
          <cell r="V7924" t="str">
            <v>DE 08 A 15 DÍAS</v>
          </cell>
        </row>
        <row r="7925">
          <cell r="Q7925" t="str">
            <v>BANORTE4162871001335784210</v>
          </cell>
          <cell r="R7925" t="str">
            <v>O.K.</v>
          </cell>
          <cell r="S7925" t="str">
            <v>COMPENSADA</v>
          </cell>
          <cell r="T7925">
            <v>41632</v>
          </cell>
          <cell r="U7925">
            <v>11</v>
          </cell>
          <cell r="V7925" t="str">
            <v>DE 08 A 15 DÍAS</v>
          </cell>
        </row>
        <row r="7926">
          <cell r="Q7926" t="str">
            <v>BANORTE4162871001335743777</v>
          </cell>
          <cell r="R7926" t="str">
            <v>O.K.</v>
          </cell>
          <cell r="S7926" t="str">
            <v>COMPENSADA</v>
          </cell>
          <cell r="T7926">
            <v>41632</v>
          </cell>
          <cell r="U7926">
            <v>11</v>
          </cell>
          <cell r="V7926" t="str">
            <v>DE 08 A 15 DÍAS</v>
          </cell>
        </row>
        <row r="7927">
          <cell r="Q7927" t="str">
            <v>BANORTE4162871001335721562</v>
          </cell>
          <cell r="R7927" t="str">
            <v>O.K.</v>
          </cell>
          <cell r="S7927" t="str">
            <v>CONCILIADA</v>
          </cell>
          <cell r="T7927">
            <v>41628</v>
          </cell>
          <cell r="U7927">
            <v>11</v>
          </cell>
          <cell r="V7927" t="str">
            <v>DE 08 A 15 DÍAS</v>
          </cell>
        </row>
        <row r="7928">
          <cell r="Q7928" t="str">
            <v>BANORTE4162871001335750683</v>
          </cell>
          <cell r="R7928" t="str">
            <v>O.K.</v>
          </cell>
          <cell r="S7928" t="str">
            <v>COMPENSADA</v>
          </cell>
          <cell r="T7928">
            <v>41628</v>
          </cell>
          <cell r="U7928">
            <v>11</v>
          </cell>
          <cell r="V7928" t="str">
            <v>DE 08 A 15 DÍAS</v>
          </cell>
        </row>
        <row r="7929">
          <cell r="Q7929" t="str">
            <v>BANORTE4162871001335795398</v>
          </cell>
          <cell r="R7929" t="str">
            <v>O.K.</v>
          </cell>
          <cell r="S7929" t="str">
            <v>CONCILIADA</v>
          </cell>
          <cell r="T7929">
            <v>41628</v>
          </cell>
          <cell r="U7929">
            <v>11</v>
          </cell>
          <cell r="V7929" t="str">
            <v>DE 08 A 15 DÍAS</v>
          </cell>
        </row>
        <row r="7930">
          <cell r="Q7930" t="str">
            <v>BANORTE4162871001335786118</v>
          </cell>
          <cell r="R7930" t="str">
            <v>O.K.</v>
          </cell>
          <cell r="S7930" t="str">
            <v>CONCILIADA</v>
          </cell>
          <cell r="T7930">
            <v>41628</v>
          </cell>
          <cell r="U7930">
            <v>11</v>
          </cell>
          <cell r="V7930" t="str">
            <v>DE 08 A 15 DÍAS</v>
          </cell>
        </row>
        <row r="7931">
          <cell r="Q7931" t="str">
            <v>BANORTE4162871001335755402</v>
          </cell>
          <cell r="R7931" t="str">
            <v>O.K.</v>
          </cell>
          <cell r="S7931" t="str">
            <v>CONCILIADA</v>
          </cell>
          <cell r="T7931">
            <v>41628</v>
          </cell>
          <cell r="U7931">
            <v>11</v>
          </cell>
          <cell r="V7931" t="str">
            <v>DE 08 A 15 DÍAS</v>
          </cell>
        </row>
        <row r="7932">
          <cell r="Q7932" t="str">
            <v>BANORTE4162871001335727793</v>
          </cell>
          <cell r="R7932" t="str">
            <v>O.K.</v>
          </cell>
          <cell r="S7932" t="str">
            <v>CONCILIADA</v>
          </cell>
          <cell r="T7932">
            <v>41628</v>
          </cell>
          <cell r="U7932">
            <v>11</v>
          </cell>
          <cell r="V7932" t="str">
            <v>DE 08 A 15 DÍAS</v>
          </cell>
        </row>
        <row r="7933">
          <cell r="Q7933" t="str">
            <v>BANORTE4162871001335735567</v>
          </cell>
          <cell r="R7933" t="str">
            <v>O.K.</v>
          </cell>
          <cell r="S7933" t="str">
            <v>CONCILIADA</v>
          </cell>
          <cell r="T7933">
            <v>41628</v>
          </cell>
          <cell r="U7933">
            <v>11</v>
          </cell>
          <cell r="V7933" t="str">
            <v>DE 08 A 15 DÍAS</v>
          </cell>
        </row>
        <row r="7934">
          <cell r="Q7934" t="str">
            <v>BANORTE4162871001335774611</v>
          </cell>
          <cell r="R7934" t="str">
            <v>O.K.</v>
          </cell>
          <cell r="S7934" t="str">
            <v>COMPENSADA</v>
          </cell>
          <cell r="T7934">
            <v>41628</v>
          </cell>
          <cell r="U7934">
            <v>11</v>
          </cell>
          <cell r="V7934" t="str">
            <v>DE 08 A 15 DÍAS</v>
          </cell>
        </row>
        <row r="7935">
          <cell r="Q7935" t="str">
            <v>BANORTE4162871001335785563</v>
          </cell>
          <cell r="R7935" t="str">
            <v>O.K.</v>
          </cell>
          <cell r="S7935" t="str">
            <v>CONCILIADA</v>
          </cell>
          <cell r="T7935">
            <v>41628</v>
          </cell>
          <cell r="U7935">
            <v>11</v>
          </cell>
          <cell r="V7935" t="str">
            <v>DE 08 A 15 DÍAS</v>
          </cell>
        </row>
        <row r="7936">
          <cell r="Q7936" t="str">
            <v>BANORTE4162871001335783305</v>
          </cell>
          <cell r="R7936" t="str">
            <v>O.K.</v>
          </cell>
          <cell r="S7936" t="str">
            <v>CONCILIADA</v>
          </cell>
          <cell r="T7936">
            <v>41628</v>
          </cell>
          <cell r="U7936">
            <v>11</v>
          </cell>
          <cell r="V7936" t="str">
            <v>DE 08 A 15 DÍAS</v>
          </cell>
        </row>
        <row r="7937">
          <cell r="Q7937" t="str">
            <v>BANORTE4162871001335747347</v>
          </cell>
          <cell r="R7937" t="str">
            <v>O.K.</v>
          </cell>
          <cell r="S7937" t="str">
            <v>CONCILIADA</v>
          </cell>
          <cell r="T7937">
            <v>41628</v>
          </cell>
          <cell r="U7937">
            <v>11</v>
          </cell>
          <cell r="V7937" t="str">
            <v>DE 08 A 15 DÍAS</v>
          </cell>
        </row>
        <row r="7938">
          <cell r="Q7938" t="str">
            <v>BANORTE4162871001335705359</v>
          </cell>
          <cell r="R7938" t="str">
            <v>O.K.</v>
          </cell>
          <cell r="S7938" t="str">
            <v>CONCILIADA</v>
          </cell>
          <cell r="T7938">
            <v>41628</v>
          </cell>
          <cell r="U7938">
            <v>11</v>
          </cell>
          <cell r="V7938" t="str">
            <v>DE 08 A 15 DÍAS</v>
          </cell>
        </row>
        <row r="7939">
          <cell r="Q7939" t="str">
            <v>BANORTE4162871001335786652</v>
          </cell>
          <cell r="R7939" t="str">
            <v>O.K.</v>
          </cell>
          <cell r="S7939" t="str">
            <v>CONCILIADA</v>
          </cell>
          <cell r="T7939">
            <v>41628</v>
          </cell>
          <cell r="U7939">
            <v>11</v>
          </cell>
          <cell r="V7939" t="str">
            <v>DE 08 A 15 DÍAS</v>
          </cell>
        </row>
        <row r="7940">
          <cell r="Q7940" t="str">
            <v>BANORTE4162871001335744962</v>
          </cell>
          <cell r="R7940" t="str">
            <v>O.K.</v>
          </cell>
          <cell r="S7940" t="str">
            <v>CONCILIADA</v>
          </cell>
          <cell r="T7940">
            <v>41628</v>
          </cell>
          <cell r="U7940">
            <v>11</v>
          </cell>
          <cell r="V7940" t="str">
            <v>DE 08 A 15 DÍAS</v>
          </cell>
        </row>
        <row r="7941">
          <cell r="Q7941" t="str">
            <v>BANORTE4162871001335723071</v>
          </cell>
          <cell r="R7941" t="str">
            <v>O.K.</v>
          </cell>
          <cell r="S7941" t="str">
            <v>CONCILIADA</v>
          </cell>
          <cell r="T7941">
            <v>41628</v>
          </cell>
          <cell r="U7941">
            <v>11</v>
          </cell>
          <cell r="V7941" t="str">
            <v>DE 08 A 15 DÍAS</v>
          </cell>
        </row>
        <row r="7942">
          <cell r="Q7942" t="str">
            <v>BANORTE4162871001335721154</v>
          </cell>
          <cell r="R7942" t="str">
            <v>O.K.</v>
          </cell>
          <cell r="S7942" t="str">
            <v>CONCILIADA</v>
          </cell>
          <cell r="T7942">
            <v>41628</v>
          </cell>
          <cell r="U7942">
            <v>11</v>
          </cell>
          <cell r="V7942" t="str">
            <v>DE 08 A 15 DÍAS</v>
          </cell>
        </row>
        <row r="7943">
          <cell r="Q7943" t="str">
            <v>BANORTE4162871001335700651</v>
          </cell>
          <cell r="R7943" t="str">
            <v>O.K.</v>
          </cell>
          <cell r="S7943" t="str">
            <v>COMPENSADA</v>
          </cell>
          <cell r="T7943">
            <v>41632</v>
          </cell>
          <cell r="U7943">
            <v>11</v>
          </cell>
          <cell r="V7943" t="str">
            <v>DE 08 A 15 DÍAS</v>
          </cell>
        </row>
        <row r="7944">
          <cell r="Q7944" t="str">
            <v>BANORTE4162871001335778125</v>
          </cell>
          <cell r="R7944" t="str">
            <v>O.K.</v>
          </cell>
          <cell r="S7944" t="str">
            <v>CONCILIADA</v>
          </cell>
          <cell r="T7944">
            <v>41628</v>
          </cell>
          <cell r="U7944">
            <v>11</v>
          </cell>
          <cell r="V7944" t="str">
            <v>DE 08 A 15 DÍAS</v>
          </cell>
        </row>
        <row r="7945">
          <cell r="Q7945" t="str">
            <v>BANORTE4162871001335768069</v>
          </cell>
          <cell r="R7945" t="str">
            <v>O.K.</v>
          </cell>
          <cell r="S7945" t="str">
            <v>CONCILIADA</v>
          </cell>
          <cell r="T7945">
            <v>41628</v>
          </cell>
          <cell r="U7945">
            <v>11</v>
          </cell>
          <cell r="V7945" t="str">
            <v>DE 08 A 15 DÍAS</v>
          </cell>
        </row>
        <row r="7946">
          <cell r="Q7946" t="str">
            <v>BANORTE4162871001335714538</v>
          </cell>
          <cell r="R7946" t="str">
            <v>O.K.</v>
          </cell>
          <cell r="S7946" t="str">
            <v>CONCILIADA</v>
          </cell>
          <cell r="T7946">
            <v>41628</v>
          </cell>
          <cell r="U7946">
            <v>11</v>
          </cell>
          <cell r="V7946" t="str">
            <v>DE 08 A 15 DÍAS</v>
          </cell>
        </row>
        <row r="7947">
          <cell r="Q7947" t="str">
            <v>BANORTE4162871001335795911</v>
          </cell>
          <cell r="R7947" t="str">
            <v>O.K.</v>
          </cell>
          <cell r="S7947" t="str">
            <v>CONCILIADA</v>
          </cell>
          <cell r="T7947">
            <v>41628</v>
          </cell>
          <cell r="U7947">
            <v>11</v>
          </cell>
          <cell r="V7947" t="str">
            <v>DE 08 A 15 DÍAS</v>
          </cell>
        </row>
        <row r="7948">
          <cell r="Q7948" t="str">
            <v>BANORTE4162871001335714533</v>
          </cell>
          <cell r="R7948" t="str">
            <v>O.K.</v>
          </cell>
          <cell r="S7948" t="str">
            <v>CONCILIADA</v>
          </cell>
          <cell r="T7948">
            <v>41628</v>
          </cell>
          <cell r="U7948">
            <v>11</v>
          </cell>
          <cell r="V7948" t="str">
            <v>DE 08 A 15 DÍAS</v>
          </cell>
        </row>
        <row r="7949">
          <cell r="Q7949" t="str">
            <v>BANORTE4162871001335743497</v>
          </cell>
          <cell r="R7949" t="str">
            <v>O.K.</v>
          </cell>
          <cell r="S7949" t="str">
            <v>CONCILIADA</v>
          </cell>
          <cell r="T7949">
            <v>41628</v>
          </cell>
          <cell r="U7949">
            <v>11</v>
          </cell>
          <cell r="V7949" t="str">
            <v>DE 08 A 15 DÍAS</v>
          </cell>
        </row>
        <row r="7950">
          <cell r="Q7950" t="str">
            <v>BANORTE4162871001335728679</v>
          </cell>
          <cell r="R7950" t="str">
            <v>O.K.</v>
          </cell>
          <cell r="S7950" t="str">
            <v>CONCILIADA</v>
          </cell>
          <cell r="T7950">
            <v>41628</v>
          </cell>
          <cell r="U7950">
            <v>11</v>
          </cell>
          <cell r="V7950" t="str">
            <v>DE 08 A 15 DÍAS</v>
          </cell>
        </row>
        <row r="7951">
          <cell r="Q7951" t="str">
            <v>BANORTE4162871001335754904</v>
          </cell>
          <cell r="R7951" t="str">
            <v>O.K.</v>
          </cell>
          <cell r="S7951" t="str">
            <v>CONCILIADA</v>
          </cell>
          <cell r="T7951">
            <v>41628</v>
          </cell>
          <cell r="U7951">
            <v>11</v>
          </cell>
          <cell r="V7951" t="str">
            <v>DE 08 A 15 DÍAS</v>
          </cell>
        </row>
        <row r="7952">
          <cell r="Q7952" t="str">
            <v>BANORTE4162871001335721479</v>
          </cell>
          <cell r="R7952" t="str">
            <v>O.K.</v>
          </cell>
          <cell r="S7952" t="str">
            <v>CONCILIADA</v>
          </cell>
          <cell r="T7952">
            <v>41628</v>
          </cell>
          <cell r="U7952">
            <v>11</v>
          </cell>
          <cell r="V7952" t="str">
            <v>DE 08 A 15 DÍAS</v>
          </cell>
        </row>
        <row r="7953">
          <cell r="Q7953" t="str">
            <v>BANORTE4162871001335705349</v>
          </cell>
          <cell r="R7953" t="str">
            <v>O.K.</v>
          </cell>
          <cell r="S7953" t="str">
            <v>CONCILIADA</v>
          </cell>
          <cell r="T7953">
            <v>41628</v>
          </cell>
          <cell r="U7953">
            <v>11</v>
          </cell>
          <cell r="V7953" t="str">
            <v>DE 08 A 15 DÍAS</v>
          </cell>
        </row>
        <row r="7954">
          <cell r="Q7954" t="str">
            <v>BANORTE4162871001335752605</v>
          </cell>
          <cell r="R7954" t="str">
            <v>O.K.</v>
          </cell>
          <cell r="S7954" t="str">
            <v>CONCILIADA</v>
          </cell>
          <cell r="T7954">
            <v>41628</v>
          </cell>
          <cell r="U7954">
            <v>11</v>
          </cell>
          <cell r="V7954" t="str">
            <v>DE 08 A 15 DÍAS</v>
          </cell>
        </row>
        <row r="7955">
          <cell r="Q7955" t="str">
            <v>BANORTE4162871001335783408</v>
          </cell>
          <cell r="R7955" t="str">
            <v>O.K.</v>
          </cell>
          <cell r="S7955" t="str">
            <v>CONCILIADA</v>
          </cell>
          <cell r="T7955">
            <v>41628</v>
          </cell>
          <cell r="U7955">
            <v>11</v>
          </cell>
          <cell r="V7955" t="str">
            <v>DE 08 A 15 DÍAS</v>
          </cell>
        </row>
        <row r="7956">
          <cell r="Q7956" t="str">
            <v>BANORTE4162871001335727954</v>
          </cell>
          <cell r="R7956" t="str">
            <v>O.K.</v>
          </cell>
          <cell r="S7956" t="str">
            <v>CONCILIADA</v>
          </cell>
          <cell r="T7956">
            <v>41628</v>
          </cell>
          <cell r="U7956">
            <v>11</v>
          </cell>
          <cell r="V7956" t="str">
            <v>DE 08 A 15 DÍAS</v>
          </cell>
        </row>
        <row r="7957">
          <cell r="Q7957" t="str">
            <v>BANORTE4162871001335744309</v>
          </cell>
          <cell r="R7957" t="str">
            <v>O.K.</v>
          </cell>
          <cell r="S7957" t="str">
            <v>COMPENSADA</v>
          </cell>
          <cell r="T7957">
            <v>41628</v>
          </cell>
          <cell r="U7957">
            <v>11</v>
          </cell>
          <cell r="V7957" t="str">
            <v>DE 08 A 15 DÍAS</v>
          </cell>
        </row>
        <row r="7958">
          <cell r="Q7958" t="str">
            <v>BANORTE4162871001335763521</v>
          </cell>
          <cell r="R7958" t="str">
            <v>O.K.</v>
          </cell>
          <cell r="S7958" t="str">
            <v>CONCILIADA</v>
          </cell>
          <cell r="T7958">
            <v>41628</v>
          </cell>
          <cell r="U7958">
            <v>11</v>
          </cell>
          <cell r="V7958" t="str">
            <v>DE 08 A 15 DÍAS</v>
          </cell>
        </row>
        <row r="7959">
          <cell r="Q7959" t="str">
            <v>BANORTE4162871001335719993</v>
          </cell>
          <cell r="R7959" t="str">
            <v>O.K.</v>
          </cell>
          <cell r="S7959" t="str">
            <v>CONCILIADA</v>
          </cell>
          <cell r="T7959">
            <v>41628</v>
          </cell>
          <cell r="U7959">
            <v>11</v>
          </cell>
          <cell r="V7959" t="str">
            <v>DE 08 A 15 DÍAS</v>
          </cell>
        </row>
        <row r="7960">
          <cell r="Q7960" t="str">
            <v>BANORTE4162871001335769160</v>
          </cell>
          <cell r="R7960" t="str">
            <v>O.K.</v>
          </cell>
          <cell r="S7960" t="str">
            <v>CONCILIADA</v>
          </cell>
          <cell r="T7960">
            <v>41628</v>
          </cell>
          <cell r="U7960">
            <v>11</v>
          </cell>
          <cell r="V7960" t="str">
            <v>DE 08 A 15 DÍAS</v>
          </cell>
        </row>
        <row r="7961">
          <cell r="Q7961" t="str">
            <v>BANORTE4162871001335752597</v>
          </cell>
          <cell r="R7961" t="str">
            <v>O.K.</v>
          </cell>
          <cell r="S7961" t="str">
            <v>CONCILIADA</v>
          </cell>
          <cell r="T7961">
            <v>41628</v>
          </cell>
          <cell r="U7961">
            <v>11</v>
          </cell>
          <cell r="V7961" t="str">
            <v>DE 08 A 15 DÍAS</v>
          </cell>
        </row>
        <row r="7962">
          <cell r="Q7962" t="str">
            <v>BANORTE4162871001335791748</v>
          </cell>
          <cell r="R7962" t="str">
            <v>O.K.</v>
          </cell>
          <cell r="S7962" t="str">
            <v>CONCILIADA</v>
          </cell>
          <cell r="T7962">
            <v>41628</v>
          </cell>
          <cell r="U7962">
            <v>11</v>
          </cell>
          <cell r="V7962" t="str">
            <v>DE 08 A 15 DÍAS</v>
          </cell>
        </row>
        <row r="7963">
          <cell r="Q7963" t="str">
            <v>BANORTE4162871001335786199</v>
          </cell>
          <cell r="R7963" t="str">
            <v>O.K.</v>
          </cell>
          <cell r="S7963" t="str">
            <v>COMPENSADA</v>
          </cell>
          <cell r="T7963">
            <v>41632</v>
          </cell>
          <cell r="U7963">
            <v>11</v>
          </cell>
          <cell r="V7963" t="str">
            <v>DE 08 A 15 DÍAS</v>
          </cell>
        </row>
        <row r="7964">
          <cell r="Q7964" t="str">
            <v>BANORTE4162871001335777360</v>
          </cell>
          <cell r="R7964" t="str">
            <v>O.K.</v>
          </cell>
          <cell r="S7964" t="str">
            <v>CONCILIADA</v>
          </cell>
          <cell r="T7964">
            <v>41628</v>
          </cell>
          <cell r="U7964">
            <v>11</v>
          </cell>
          <cell r="V7964" t="str">
            <v>DE 08 A 15 DÍAS</v>
          </cell>
        </row>
        <row r="7965">
          <cell r="Q7965" t="str">
            <v>BANORTE4162871001335770795</v>
          </cell>
          <cell r="R7965" t="str">
            <v>O.K.</v>
          </cell>
          <cell r="S7965" t="str">
            <v>CONCILIADA</v>
          </cell>
          <cell r="T7965">
            <v>41628</v>
          </cell>
          <cell r="U7965">
            <v>11</v>
          </cell>
          <cell r="V7965" t="str">
            <v>DE 08 A 15 DÍAS</v>
          </cell>
        </row>
        <row r="7966">
          <cell r="Q7966" t="str">
            <v>BANORTE4162871001335742790</v>
          </cell>
          <cell r="R7966" t="str">
            <v>O.K.</v>
          </cell>
          <cell r="S7966" t="str">
            <v>CONCILIADA</v>
          </cell>
          <cell r="T7966">
            <v>41628</v>
          </cell>
          <cell r="U7966">
            <v>11</v>
          </cell>
          <cell r="V7966" t="str">
            <v>DE 08 A 15 DÍAS</v>
          </cell>
        </row>
        <row r="7967">
          <cell r="Q7967" t="str">
            <v>BANORTE4162871001335751889</v>
          </cell>
          <cell r="R7967" t="str">
            <v>O.K.</v>
          </cell>
          <cell r="S7967" t="str">
            <v>COMPENSADA</v>
          </cell>
          <cell r="T7967">
            <v>41632</v>
          </cell>
          <cell r="U7967">
            <v>11</v>
          </cell>
          <cell r="V7967" t="str">
            <v>DE 08 A 15 DÍAS</v>
          </cell>
        </row>
        <row r="7968">
          <cell r="Q7968" t="str">
            <v>BANORTE4162871001335736551</v>
          </cell>
          <cell r="R7968" t="str">
            <v>O.K.</v>
          </cell>
          <cell r="S7968" t="str">
            <v>CONCILIADA</v>
          </cell>
          <cell r="T7968">
            <v>41628</v>
          </cell>
          <cell r="U7968">
            <v>11</v>
          </cell>
          <cell r="V7968" t="str">
            <v>DE 08 A 15 DÍAS</v>
          </cell>
        </row>
        <row r="7969">
          <cell r="Q7969" t="str">
            <v>BANORTE4162871001335728730</v>
          </cell>
          <cell r="R7969" t="str">
            <v>O.K.</v>
          </cell>
          <cell r="S7969" t="str">
            <v>CONCILIADA</v>
          </cell>
          <cell r="T7969">
            <v>41628</v>
          </cell>
          <cell r="U7969">
            <v>11</v>
          </cell>
          <cell r="V7969" t="str">
            <v>DE 08 A 15 DÍAS</v>
          </cell>
        </row>
        <row r="7970">
          <cell r="Q7970" t="str">
            <v>BANORTE4162871001335742788</v>
          </cell>
          <cell r="R7970" t="str">
            <v>O.K.</v>
          </cell>
          <cell r="S7970" t="str">
            <v>COMPENSADA</v>
          </cell>
          <cell r="T7970">
            <v>41628</v>
          </cell>
          <cell r="U7970">
            <v>11</v>
          </cell>
          <cell r="V7970" t="str">
            <v>DE 08 A 15 DÍAS</v>
          </cell>
        </row>
        <row r="7971">
          <cell r="Q7971" t="str">
            <v>BANCOMER AMEX4162813463835252899</v>
          </cell>
          <cell r="R7971" t="str">
            <v>O.K.</v>
          </cell>
          <cell r="S7971" t="str">
            <v>DIF. DE CTVOS.</v>
          </cell>
          <cell r="T7971">
            <v>41628</v>
          </cell>
          <cell r="U7971">
            <v>11</v>
          </cell>
          <cell r="V7971" t="str">
            <v>DE 08 A 15 DÍAS</v>
          </cell>
        </row>
        <row r="7972">
          <cell r="Q7972" t="str">
            <v>BANCOMER AMEX4162813463835252902</v>
          </cell>
          <cell r="R7972" t="str">
            <v>O.K.</v>
          </cell>
          <cell r="S7972" t="str">
            <v>DIF. DE CTVOS.</v>
          </cell>
          <cell r="T7972">
            <v>41628</v>
          </cell>
          <cell r="U7972">
            <v>11</v>
          </cell>
          <cell r="V7972" t="str">
            <v>DE 08 A 15 DÍAS</v>
          </cell>
        </row>
        <row r="7973">
          <cell r="Q7973" t="str">
            <v>BANCOMER AMEX4162813463835219867</v>
          </cell>
          <cell r="R7973" t="str">
            <v>O.K.</v>
          </cell>
          <cell r="S7973" t="str">
            <v>DIF. DE CTVOS.</v>
          </cell>
          <cell r="T7973">
            <v>41628</v>
          </cell>
          <cell r="U7973">
            <v>11</v>
          </cell>
          <cell r="V7973" t="str">
            <v>DE 08 A 15 DÍAS</v>
          </cell>
        </row>
        <row r="7974">
          <cell r="Q7974" t="str">
            <v>BANCOMER AMEX4162813463835206109</v>
          </cell>
          <cell r="R7974" t="str">
            <v>O.K.</v>
          </cell>
          <cell r="S7974" t="str">
            <v>DIF. DE CTVOS.</v>
          </cell>
          <cell r="T7974">
            <v>41628</v>
          </cell>
          <cell r="U7974">
            <v>11</v>
          </cell>
          <cell r="V7974" t="str">
            <v>DE 08 A 15 DÍAS</v>
          </cell>
        </row>
        <row r="7975">
          <cell r="Q7975" t="str">
            <v>BANCOMER AMEX4162813463835228280</v>
          </cell>
          <cell r="R7975" t="str">
            <v>O.K.</v>
          </cell>
          <cell r="S7975" t="str">
            <v>DIF. DE CTVOS.</v>
          </cell>
          <cell r="T7975">
            <v>41628</v>
          </cell>
          <cell r="U7975">
            <v>11</v>
          </cell>
          <cell r="V7975" t="str">
            <v>DE 08 A 15 DÍAS</v>
          </cell>
        </row>
        <row r="7976">
          <cell r="Q7976" t="str">
            <v>BANCOMER AMEX4162813463835231615</v>
          </cell>
          <cell r="R7976" t="str">
            <v>O.K.</v>
          </cell>
          <cell r="S7976" t="str">
            <v>DIF. DE CTVOS.</v>
          </cell>
          <cell r="T7976">
            <v>41628</v>
          </cell>
          <cell r="U7976">
            <v>11</v>
          </cell>
          <cell r="V7976" t="str">
            <v>DE 08 A 15 DÍAS</v>
          </cell>
        </row>
        <row r="7977">
          <cell r="Q7977" t="str">
            <v>BANCOMER AMEX4162813463835253612</v>
          </cell>
          <cell r="R7977" t="str">
            <v>O.K.</v>
          </cell>
          <cell r="S7977" t="str">
            <v>DIF. DE CTVOS.</v>
          </cell>
          <cell r="T7977">
            <v>41628</v>
          </cell>
          <cell r="U7977">
            <v>11</v>
          </cell>
          <cell r="V7977" t="str">
            <v>DE 08 A 15 DÍAS</v>
          </cell>
        </row>
        <row r="7978">
          <cell r="Q7978" t="str">
            <v>BANCOMER AMEX4162813463835244598</v>
          </cell>
          <cell r="R7978" t="str">
            <v>O.K.</v>
          </cell>
          <cell r="S7978" t="str">
            <v>DIF. DE CTVOS.</v>
          </cell>
          <cell r="T7978">
            <v>41628</v>
          </cell>
          <cell r="U7978">
            <v>11</v>
          </cell>
          <cell r="V7978" t="str">
            <v>DE 08 A 15 DÍAS</v>
          </cell>
        </row>
        <row r="7979">
          <cell r="Q7979" t="str">
            <v>BANCOMER AMEX4162813463835206107</v>
          </cell>
          <cell r="R7979" t="str">
            <v>O.K.</v>
          </cell>
          <cell r="S7979" t="str">
            <v>DIF. DE CTVOS.</v>
          </cell>
          <cell r="T7979">
            <v>41628</v>
          </cell>
          <cell r="U7979">
            <v>11</v>
          </cell>
          <cell r="V7979" t="str">
            <v>DE 08 A 15 DÍAS</v>
          </cell>
        </row>
        <row r="7980">
          <cell r="Q7980" t="str">
            <v>BANCOMER AMEX4162813463835206108</v>
          </cell>
          <cell r="R7980" t="str">
            <v>O.K.</v>
          </cell>
          <cell r="S7980" t="str">
            <v>DIF. DE CTVOS.</v>
          </cell>
          <cell r="T7980">
            <v>41628</v>
          </cell>
          <cell r="U7980">
            <v>11</v>
          </cell>
          <cell r="V7980" t="str">
            <v>DE 08 A 15 DÍAS</v>
          </cell>
        </row>
        <row r="7981">
          <cell r="Q7981" t="str">
            <v>BANCOMER AMEX4162813463835207620</v>
          </cell>
          <cell r="R7981" t="str">
            <v>O.K.</v>
          </cell>
          <cell r="S7981" t="str">
            <v>DIF. DE CTVOS.</v>
          </cell>
          <cell r="T7981">
            <v>41628</v>
          </cell>
          <cell r="U7981">
            <v>11</v>
          </cell>
          <cell r="V7981" t="str">
            <v>DE 08 A 15 DÍAS</v>
          </cell>
        </row>
        <row r="7982">
          <cell r="Q7982" t="str">
            <v>BANCOMER AMEX4162813463835215063</v>
          </cell>
          <cell r="R7982" t="str">
            <v>O.K.</v>
          </cell>
          <cell r="S7982" t="str">
            <v>DIF. DE CTVOS.</v>
          </cell>
          <cell r="T7982">
            <v>41628</v>
          </cell>
          <cell r="U7982">
            <v>11</v>
          </cell>
          <cell r="V7982" t="str">
            <v>DE 08 A 15 DÍAS</v>
          </cell>
        </row>
        <row r="7983">
          <cell r="Q7983" t="str">
            <v>BANCOMER AMEX4162813463835231818</v>
          </cell>
          <cell r="R7983" t="str">
            <v>O.K.</v>
          </cell>
          <cell r="S7983" t="str">
            <v>DIF. DE CTVOS.</v>
          </cell>
          <cell r="T7983">
            <v>41628</v>
          </cell>
          <cell r="U7983">
            <v>11</v>
          </cell>
          <cell r="V7983" t="str">
            <v>DE 08 A 15 DÍAS</v>
          </cell>
        </row>
        <row r="7984">
          <cell r="Q7984" t="str">
            <v>BANCOMER AMEX4162813463835200486</v>
          </cell>
          <cell r="R7984" t="str">
            <v>O.K.</v>
          </cell>
          <cell r="S7984" t="str">
            <v>DIF. DE CTVOS.</v>
          </cell>
          <cell r="T7984">
            <v>41628</v>
          </cell>
          <cell r="U7984">
            <v>11</v>
          </cell>
          <cell r="V7984" t="str">
            <v>DE 08 A 15 DÍAS</v>
          </cell>
        </row>
        <row r="7985">
          <cell r="Q7985" t="str">
            <v>BANCOMER AMEX4162813463835200473</v>
          </cell>
          <cell r="R7985" t="str">
            <v>O.K.</v>
          </cell>
          <cell r="S7985" t="str">
            <v>DIF. DE CTVOS.</v>
          </cell>
          <cell r="T7985">
            <v>41628</v>
          </cell>
          <cell r="U7985">
            <v>11</v>
          </cell>
          <cell r="V7985" t="str">
            <v>DE 08 A 15 DÍAS</v>
          </cell>
        </row>
        <row r="7986">
          <cell r="Q7986" t="str">
            <v>BANCOMER AMEX4162813463835238751</v>
          </cell>
          <cell r="R7986" t="str">
            <v>O.K.</v>
          </cell>
          <cell r="S7986" t="str">
            <v>DIF. DE CTVOS.</v>
          </cell>
          <cell r="T7986">
            <v>41628</v>
          </cell>
          <cell r="U7986">
            <v>11</v>
          </cell>
          <cell r="V7986" t="str">
            <v>DE 08 A 15 DÍAS</v>
          </cell>
        </row>
        <row r="7987">
          <cell r="Q7987" t="str">
            <v>BANCOMER AMEX4162813463835217801</v>
          </cell>
          <cell r="R7987" t="str">
            <v>O.K.</v>
          </cell>
          <cell r="S7987" t="str">
            <v>DIF. DE CTVOS.</v>
          </cell>
          <cell r="T7987">
            <v>41628</v>
          </cell>
          <cell r="U7987">
            <v>11</v>
          </cell>
          <cell r="V7987" t="str">
            <v>DE 08 A 15 DÍAS</v>
          </cell>
        </row>
        <row r="7988">
          <cell r="Q7988" t="str">
            <v>BANCOMER AMEX4162813463835217187</v>
          </cell>
          <cell r="R7988" t="str">
            <v>O.K.</v>
          </cell>
          <cell r="S7988" t="str">
            <v>DIF. DE CTVOS.</v>
          </cell>
          <cell r="T7988">
            <v>41628</v>
          </cell>
          <cell r="U7988">
            <v>11</v>
          </cell>
          <cell r="V7988" t="str">
            <v>DE 08 A 15 DÍAS</v>
          </cell>
        </row>
        <row r="7989">
          <cell r="Q7989" t="str">
            <v>BANCOMER AMEX4162813463835238420</v>
          </cell>
          <cell r="R7989" t="str">
            <v>O.K.</v>
          </cell>
          <cell r="S7989" t="str">
            <v>DIF. DE CTVOS.</v>
          </cell>
          <cell r="T7989">
            <v>41628</v>
          </cell>
          <cell r="U7989">
            <v>11</v>
          </cell>
          <cell r="V7989" t="str">
            <v>DE 08 A 15 DÍAS</v>
          </cell>
        </row>
        <row r="7990">
          <cell r="Q7990" t="str">
            <v>BANCOMER AMEX4162813463835206112</v>
          </cell>
          <cell r="R7990" t="str">
            <v>O.K.</v>
          </cell>
          <cell r="S7990" t="str">
            <v>DIF. DE CTVOS.</v>
          </cell>
          <cell r="T7990">
            <v>41628</v>
          </cell>
          <cell r="U7990">
            <v>11</v>
          </cell>
          <cell r="V7990" t="str">
            <v>DE 08 A 15 DÍAS</v>
          </cell>
        </row>
        <row r="7991">
          <cell r="Q7991" t="str">
            <v>BANCOMER AMEX4162813463835200437</v>
          </cell>
          <cell r="R7991" t="str">
            <v>O.K.</v>
          </cell>
          <cell r="S7991" t="str">
            <v>DIF. DE CTVOS.</v>
          </cell>
          <cell r="T7991">
            <v>41628</v>
          </cell>
          <cell r="U7991">
            <v>11</v>
          </cell>
          <cell r="V7991" t="str">
            <v>DE 08 A 15 DÍAS</v>
          </cell>
        </row>
        <row r="7992">
          <cell r="Q7992" t="str">
            <v>BANCOMER AMEX4162813463835252898</v>
          </cell>
          <cell r="R7992" t="str">
            <v>O.K.</v>
          </cell>
          <cell r="S7992" t="str">
            <v>DIF. DE CTVOS.</v>
          </cell>
          <cell r="T7992">
            <v>41628</v>
          </cell>
          <cell r="U7992">
            <v>11</v>
          </cell>
          <cell r="V7992" t="str">
            <v>DE 08 A 15 DÍAS</v>
          </cell>
        </row>
        <row r="7993">
          <cell r="Q7993" t="str">
            <v>BANCOMER AMEX4162813463835252905</v>
          </cell>
          <cell r="R7993" t="str">
            <v>O.K.</v>
          </cell>
          <cell r="S7993" t="str">
            <v>DIF. DE CTVOS.</v>
          </cell>
          <cell r="T7993">
            <v>41628</v>
          </cell>
          <cell r="U7993">
            <v>11</v>
          </cell>
          <cell r="V7993" t="str">
            <v>DE 08 A 15 DÍAS</v>
          </cell>
        </row>
        <row r="7994">
          <cell r="Q7994" t="str">
            <v>BANCOMER AMEX4162813463835215065</v>
          </cell>
          <cell r="R7994" t="str">
            <v>O.K.</v>
          </cell>
          <cell r="S7994" t="str">
            <v>DIF. DE CTVOS.</v>
          </cell>
          <cell r="T7994">
            <v>41628</v>
          </cell>
          <cell r="U7994">
            <v>11</v>
          </cell>
          <cell r="V7994" t="str">
            <v>DE 08 A 15 DÍAS</v>
          </cell>
        </row>
        <row r="7995">
          <cell r="Q7995" t="str">
            <v>BANCOMER AMEX4162813463835252919</v>
          </cell>
          <cell r="R7995" t="str">
            <v>O.K.</v>
          </cell>
          <cell r="S7995" t="str">
            <v>DIF. DE CTVOS.</v>
          </cell>
          <cell r="T7995">
            <v>41628</v>
          </cell>
          <cell r="U7995">
            <v>11</v>
          </cell>
          <cell r="V7995" t="str">
            <v>DE 08 A 15 DÍAS</v>
          </cell>
        </row>
        <row r="7996">
          <cell r="Q7996" t="str">
            <v>BANCOMER AMEX4162813463835254172</v>
          </cell>
          <cell r="R7996" t="str">
            <v>O.K.</v>
          </cell>
          <cell r="S7996" t="str">
            <v>DIF. DE CTVOS.</v>
          </cell>
          <cell r="T7996">
            <v>41628</v>
          </cell>
          <cell r="U7996">
            <v>11</v>
          </cell>
          <cell r="V7996" t="str">
            <v>DE 08 A 15 DÍAS</v>
          </cell>
        </row>
        <row r="7997">
          <cell r="Q7997" t="str">
            <v>BANCOMER AMEX4162813463835258061</v>
          </cell>
          <cell r="R7997" t="str">
            <v>O.K.</v>
          </cell>
          <cell r="S7997" t="str">
            <v>DIF. DE CTVOS.</v>
          </cell>
          <cell r="T7997">
            <v>41628</v>
          </cell>
          <cell r="U7997">
            <v>11</v>
          </cell>
          <cell r="V7997" t="str">
            <v>DE 08 A 15 DÍAS</v>
          </cell>
        </row>
        <row r="7998">
          <cell r="Q7998" t="str">
            <v>BANCOMER AMEX4162813463835217359</v>
          </cell>
          <cell r="R7998" t="str">
            <v>O.K.</v>
          </cell>
          <cell r="S7998" t="str">
            <v>DIF. DE CTVOS.</v>
          </cell>
          <cell r="T7998">
            <v>41628</v>
          </cell>
          <cell r="U7998">
            <v>11</v>
          </cell>
          <cell r="V7998" t="str">
            <v>DE 08 A 15 DÍAS</v>
          </cell>
        </row>
        <row r="7999">
          <cell r="Q7999" t="str">
            <v>BANCOMER AMEX4162813463835253676</v>
          </cell>
          <cell r="R7999" t="str">
            <v>O.K.</v>
          </cell>
          <cell r="S7999" t="str">
            <v>DIF. DE CTVOS.</v>
          </cell>
          <cell r="T7999">
            <v>41628</v>
          </cell>
          <cell r="U7999">
            <v>11</v>
          </cell>
          <cell r="V7999" t="str">
            <v>DE 08 A 15 DÍAS</v>
          </cell>
        </row>
        <row r="8000">
          <cell r="Q8000" t="str">
            <v>BANCOMER AMEX4162813463835231794</v>
          </cell>
          <cell r="R8000" t="str">
            <v>O.K.</v>
          </cell>
          <cell r="S8000" t="str">
            <v>DIF. DE CTVOS.</v>
          </cell>
          <cell r="T8000">
            <v>41628</v>
          </cell>
          <cell r="U8000">
            <v>11</v>
          </cell>
          <cell r="V8000" t="str">
            <v>DE 08 A 15 DÍAS</v>
          </cell>
        </row>
        <row r="8001">
          <cell r="Q8001" t="str">
            <v>BANCOMER AMEX4162813463835248991</v>
          </cell>
          <cell r="R8001" t="str">
            <v>O.K.</v>
          </cell>
          <cell r="S8001" t="str">
            <v>DIF. DE CTVOS.</v>
          </cell>
          <cell r="T8001">
            <v>41628</v>
          </cell>
          <cell r="U8001">
            <v>11</v>
          </cell>
          <cell r="V8001" t="str">
            <v>DE 08 A 15 DÍAS</v>
          </cell>
        </row>
        <row r="8002">
          <cell r="Q8002" t="str">
            <v>BANCOMER AMEX4162813463835231791</v>
          </cell>
          <cell r="R8002" t="str">
            <v>O.K.</v>
          </cell>
          <cell r="S8002" t="str">
            <v>DIF. DE CTVOS.</v>
          </cell>
          <cell r="T8002">
            <v>41628</v>
          </cell>
          <cell r="U8002">
            <v>11</v>
          </cell>
          <cell r="V8002" t="str">
            <v>DE 08 A 15 DÍAS</v>
          </cell>
        </row>
        <row r="8003">
          <cell r="Q8003" t="str">
            <v>BANCOMER AMEX4162813463835258060</v>
          </cell>
          <cell r="R8003" t="str">
            <v>O.K.</v>
          </cell>
          <cell r="S8003" t="str">
            <v>DIF. DE CTVOS.</v>
          </cell>
          <cell r="T8003">
            <v>41628</v>
          </cell>
          <cell r="U8003">
            <v>11</v>
          </cell>
          <cell r="V8003" t="str">
            <v>DE 08 A 15 DÍAS</v>
          </cell>
        </row>
        <row r="8004">
          <cell r="Q8004" t="str">
            <v>BANCOMER AMEX4162813463835206111</v>
          </cell>
          <cell r="R8004" t="str">
            <v>O.K.</v>
          </cell>
          <cell r="S8004" t="str">
            <v>DIF. DE CTVOS.</v>
          </cell>
          <cell r="T8004">
            <v>41628</v>
          </cell>
          <cell r="U8004">
            <v>11</v>
          </cell>
          <cell r="V8004" t="str">
            <v>DE 08 A 15 DÍAS</v>
          </cell>
        </row>
        <row r="8005">
          <cell r="Q8005" t="str">
            <v>BANCOMER AMEX4162813463835211232</v>
          </cell>
          <cell r="R8005" t="str">
            <v>O.K.</v>
          </cell>
          <cell r="S8005" t="str">
            <v>DIF. DE CTVOS.</v>
          </cell>
          <cell r="T8005">
            <v>41628</v>
          </cell>
          <cell r="U8005">
            <v>11</v>
          </cell>
          <cell r="V8005" t="str">
            <v>DE 08 A 15 DÍAS</v>
          </cell>
        </row>
        <row r="8006">
          <cell r="Q8006" t="str">
            <v>BANCOMER AMEX4162813463835206113</v>
          </cell>
          <cell r="R8006" t="str">
            <v>O.K.</v>
          </cell>
          <cell r="S8006" t="str">
            <v>DIF. DE CTVOS.</v>
          </cell>
          <cell r="T8006">
            <v>41628</v>
          </cell>
          <cell r="U8006">
            <v>11</v>
          </cell>
          <cell r="V8006" t="str">
            <v>DE 08 A 15 DÍAS</v>
          </cell>
        </row>
        <row r="8007">
          <cell r="Q8007" t="str">
            <v>BANCOMER AMEX4162813463835226805</v>
          </cell>
          <cell r="R8007" t="str">
            <v>O.K.</v>
          </cell>
          <cell r="S8007" t="str">
            <v>DIF. DE CTVOS.</v>
          </cell>
          <cell r="T8007">
            <v>41628</v>
          </cell>
          <cell r="U8007">
            <v>11</v>
          </cell>
          <cell r="V8007" t="str">
            <v>DE 08 A 15 DÍAS</v>
          </cell>
        </row>
        <row r="8008">
          <cell r="Q8008" t="str">
            <v>BANCOMER AMEX4162813463835253665</v>
          </cell>
          <cell r="R8008" t="str">
            <v>.O.K.</v>
          </cell>
          <cell r="S8008" t="str">
            <v>meses sin intereses</v>
          </cell>
          <cell r="T8008">
            <v>41632</v>
          </cell>
          <cell r="U8008">
            <v>11</v>
          </cell>
          <cell r="V8008" t="str">
            <v>DE 08 A 15 DÍAS</v>
          </cell>
        </row>
        <row r="8009">
          <cell r="Q8009" t="str">
            <v>BANCOMER AMEX4162813463835247220</v>
          </cell>
          <cell r="R8009" t="str">
            <v>O.K.</v>
          </cell>
          <cell r="S8009" t="str">
            <v>DIF. DE CTVOS.</v>
          </cell>
          <cell r="T8009">
            <v>41628</v>
          </cell>
          <cell r="U8009">
            <v>11</v>
          </cell>
          <cell r="V8009" t="str">
            <v>DE 08 A 15 DÍAS</v>
          </cell>
        </row>
        <row r="8010">
          <cell r="Q8010" t="str">
            <v>BANCOMER AMEX4162813463835247222</v>
          </cell>
          <cell r="R8010" t="str">
            <v>O.K.</v>
          </cell>
          <cell r="S8010" t="str">
            <v>DIF. DE CTVOS.</v>
          </cell>
          <cell r="T8010">
            <v>41628</v>
          </cell>
          <cell r="U8010">
            <v>11</v>
          </cell>
          <cell r="V8010" t="str">
            <v>DE 08 A 15 DÍAS</v>
          </cell>
        </row>
        <row r="8011">
          <cell r="Q8011" t="str">
            <v>BANCOMER AMEX4162813463835252959</v>
          </cell>
          <cell r="R8011" t="str">
            <v>O.K.</v>
          </cell>
          <cell r="S8011" t="str">
            <v>DIF. DE CTVOS.</v>
          </cell>
          <cell r="T8011">
            <v>41628</v>
          </cell>
          <cell r="U8011">
            <v>11</v>
          </cell>
          <cell r="V8011" t="str">
            <v>DE 08 A 15 DÍAS</v>
          </cell>
        </row>
        <row r="8012">
          <cell r="Q8012" t="str">
            <v>BANCOMER AMEX4162813463835253670</v>
          </cell>
          <cell r="R8012" t="str">
            <v>O.K.</v>
          </cell>
          <cell r="S8012" t="str">
            <v>DIF. DE CTVOS.</v>
          </cell>
          <cell r="T8012">
            <v>41628</v>
          </cell>
          <cell r="U8012">
            <v>11</v>
          </cell>
          <cell r="V8012" t="str">
            <v>DE 08 A 15 DÍAS</v>
          </cell>
        </row>
        <row r="8013">
          <cell r="Q8013" t="str">
            <v>BANCOMER AMEX4162813463835247875</v>
          </cell>
          <cell r="R8013" t="str">
            <v>O.K.</v>
          </cell>
          <cell r="S8013" t="str">
            <v>DIF. DE CTVOS.</v>
          </cell>
          <cell r="T8013">
            <v>41628</v>
          </cell>
          <cell r="U8013">
            <v>11</v>
          </cell>
          <cell r="V8013" t="str">
            <v>DE 08 A 15 DÍAS</v>
          </cell>
        </row>
        <row r="8014">
          <cell r="Q8014" t="str">
            <v>BANCOMER AMEX4162813463835205986</v>
          </cell>
          <cell r="R8014" t="str">
            <v>O.K.</v>
          </cell>
          <cell r="S8014" t="str">
            <v>DIF. DE CTVOS.</v>
          </cell>
          <cell r="T8014">
            <v>41628</v>
          </cell>
          <cell r="U8014">
            <v>11</v>
          </cell>
          <cell r="V8014" t="str">
            <v>DE 08 A 15 DÍAS</v>
          </cell>
        </row>
        <row r="8015">
          <cell r="Q8015" t="str">
            <v>BANCOMER AMEX4162813463835239532</v>
          </cell>
          <cell r="R8015" t="str">
            <v>O.K.</v>
          </cell>
          <cell r="S8015" t="str">
            <v>DIF. DE CTVOS.</v>
          </cell>
          <cell r="T8015">
            <v>41628</v>
          </cell>
          <cell r="U8015">
            <v>11</v>
          </cell>
          <cell r="V8015" t="str">
            <v>DE 08 A 15 DÍAS</v>
          </cell>
        </row>
        <row r="8016">
          <cell r="Q8016" t="str">
            <v>BANCOMER AMEX4162813463835206110</v>
          </cell>
          <cell r="R8016" t="str">
            <v>O.K.</v>
          </cell>
          <cell r="S8016" t="str">
            <v>DIF. DE CTVOS.</v>
          </cell>
          <cell r="T8016">
            <v>41628</v>
          </cell>
          <cell r="U8016">
            <v>11</v>
          </cell>
          <cell r="V8016" t="str">
            <v>DE 08 A 15 DÍAS</v>
          </cell>
        </row>
        <row r="8017">
          <cell r="Q8017" t="str">
            <v>BANCOMER AMEX4162813463835202680</v>
          </cell>
          <cell r="R8017" t="str">
            <v>.O.K.</v>
          </cell>
          <cell r="S8017" t="str">
            <v>meses sin intereses</v>
          </cell>
          <cell r="T8017">
            <v>41632</v>
          </cell>
          <cell r="U8017">
            <v>11</v>
          </cell>
          <cell r="V8017" t="str">
            <v>DE 08 A 15 DÍAS</v>
          </cell>
        </row>
        <row r="8018">
          <cell r="Q8018" t="str">
            <v>BANCOMER AMEX4162813463835238552</v>
          </cell>
          <cell r="R8018" t="str">
            <v>O.K.</v>
          </cell>
          <cell r="S8018" t="str">
            <v>DIF. DE CTVOS.</v>
          </cell>
          <cell r="T8018">
            <v>41628</v>
          </cell>
          <cell r="U8018">
            <v>11</v>
          </cell>
          <cell r="V8018" t="str">
            <v>DE 08 A 15 DÍAS</v>
          </cell>
        </row>
        <row r="8019">
          <cell r="Q8019" t="str">
            <v>BANCOMER AMEX4162813463835257987</v>
          </cell>
          <cell r="R8019" t="str">
            <v>O.K.</v>
          </cell>
          <cell r="S8019" t="str">
            <v>DIF. DE CTVOS.</v>
          </cell>
          <cell r="T8019">
            <v>41628</v>
          </cell>
          <cell r="U8019">
            <v>11</v>
          </cell>
          <cell r="V8019" t="str">
            <v>DE 08 A 15 DÍAS</v>
          </cell>
        </row>
        <row r="8020">
          <cell r="Q8020" t="str">
            <v>BANCOMER AMEX4162813463835206105</v>
          </cell>
          <cell r="R8020" t="str">
            <v>O.K.</v>
          </cell>
          <cell r="S8020" t="str">
            <v>DIF. DE CTVOS.</v>
          </cell>
          <cell r="T8020">
            <v>41628</v>
          </cell>
          <cell r="U8020">
            <v>11</v>
          </cell>
          <cell r="V8020" t="str">
            <v>DE 08 A 15 DÍAS</v>
          </cell>
        </row>
        <row r="8021">
          <cell r="Q8021" t="str">
            <v>BANCOMER AMEX4162813463835254178</v>
          </cell>
          <cell r="R8021" t="str">
            <v>O.K.</v>
          </cell>
          <cell r="S8021" t="str">
            <v>DIF. DE CTVOS.</v>
          </cell>
          <cell r="T8021">
            <v>41628</v>
          </cell>
          <cell r="U8021">
            <v>11</v>
          </cell>
          <cell r="V8021" t="str">
            <v>DE 08 A 15 DÍAS</v>
          </cell>
        </row>
        <row r="8022">
          <cell r="Q8022" t="str">
            <v>BANCOMER AMEX4162813463835231612</v>
          </cell>
          <cell r="R8022" t="str">
            <v>O.K.</v>
          </cell>
          <cell r="S8022" t="str">
            <v>DIF. DE CTVOS.</v>
          </cell>
          <cell r="T8022">
            <v>41628</v>
          </cell>
          <cell r="U8022">
            <v>11</v>
          </cell>
          <cell r="V8022" t="str">
            <v>DE 08 A 15 DÍAS</v>
          </cell>
        </row>
        <row r="8023">
          <cell r="Q8023" t="str">
            <v>BANCOMER AMEX4162813463835231821</v>
          </cell>
          <cell r="R8023" t="str">
            <v>O.K.</v>
          </cell>
          <cell r="S8023" t="str">
            <v>DIF. DE CTVOS.</v>
          </cell>
          <cell r="T8023">
            <v>41628</v>
          </cell>
          <cell r="U8023">
            <v>11</v>
          </cell>
          <cell r="V8023" t="str">
            <v>DE 08 A 15 DÍAS</v>
          </cell>
        </row>
        <row r="8024">
          <cell r="Q8024" t="str">
            <v>BANCOMER AMEX4162813463835262112</v>
          </cell>
          <cell r="R8024" t="str">
            <v>O.K.</v>
          </cell>
          <cell r="S8024" t="str">
            <v>DIF. DE CTVOS.</v>
          </cell>
          <cell r="T8024">
            <v>41628</v>
          </cell>
          <cell r="U8024">
            <v>11</v>
          </cell>
          <cell r="V8024" t="str">
            <v>DE 08 A 15 DÍAS</v>
          </cell>
        </row>
        <row r="8025">
          <cell r="Q8025" t="str">
            <v>BANCOMER AMEX4162813463835268915</v>
          </cell>
          <cell r="R8025" t="str">
            <v>O.K.</v>
          </cell>
          <cell r="S8025" t="str">
            <v>DIF. DE CTVOS.</v>
          </cell>
          <cell r="T8025">
            <v>41628</v>
          </cell>
          <cell r="U8025">
            <v>11</v>
          </cell>
          <cell r="V8025" t="str">
            <v>DE 08 A 15 DÍAS</v>
          </cell>
        </row>
        <row r="8026">
          <cell r="Q8026" t="str">
            <v>BANCOMER AMEX4162813463835227680</v>
          </cell>
          <cell r="R8026" t="str">
            <v>O.K.</v>
          </cell>
          <cell r="S8026" t="str">
            <v>DIF. DE CTVOS.</v>
          </cell>
          <cell r="T8026">
            <v>41628</v>
          </cell>
          <cell r="U8026">
            <v>11</v>
          </cell>
          <cell r="V8026" t="str">
            <v>DE 08 A 15 DÍAS</v>
          </cell>
        </row>
        <row r="8027">
          <cell r="Q8027" t="str">
            <v>BANCOMER AMEX4162813463835250003</v>
          </cell>
          <cell r="R8027" t="str">
            <v>O.K.</v>
          </cell>
          <cell r="S8027" t="str">
            <v>DIF. DE CTVOS.</v>
          </cell>
          <cell r="T8027">
            <v>41628</v>
          </cell>
          <cell r="U8027">
            <v>11</v>
          </cell>
          <cell r="V8027" t="str">
            <v>DE 08 A 15 DÍAS</v>
          </cell>
        </row>
        <row r="8028">
          <cell r="Q8028" t="str">
            <v>BANCOMER AMEX4162813463835254179</v>
          </cell>
          <cell r="R8028" t="str">
            <v>O.K.</v>
          </cell>
          <cell r="S8028" t="str">
            <v>DIF. DE CTVOS.</v>
          </cell>
          <cell r="T8028">
            <v>41628</v>
          </cell>
          <cell r="U8028">
            <v>11</v>
          </cell>
          <cell r="V8028" t="str">
            <v>DE 08 A 15 DÍAS</v>
          </cell>
        </row>
        <row r="8029">
          <cell r="Q8029" t="str">
            <v>BANCOMER AMEX4162813463835206104</v>
          </cell>
          <cell r="R8029" t="str">
            <v>O.K.</v>
          </cell>
          <cell r="S8029" t="str">
            <v>DIF. DE CTVOS.</v>
          </cell>
          <cell r="T8029">
            <v>41628</v>
          </cell>
          <cell r="U8029">
            <v>11</v>
          </cell>
          <cell r="V8029" t="str">
            <v>DE 08 A 15 DÍAS</v>
          </cell>
        </row>
        <row r="8030">
          <cell r="Q8030" t="str">
            <v>BANCOMER AMEX4162813463835245554</v>
          </cell>
          <cell r="R8030" t="str">
            <v>O.K.</v>
          </cell>
          <cell r="S8030" t="str">
            <v>DIF. DE CTVOS.</v>
          </cell>
          <cell r="T8030">
            <v>41628</v>
          </cell>
          <cell r="U8030">
            <v>11</v>
          </cell>
          <cell r="V8030" t="str">
            <v>DE 08 A 15 DÍAS</v>
          </cell>
        </row>
        <row r="8031">
          <cell r="Q8031" t="str">
            <v>BANCOMER AMEX4162813463835245304</v>
          </cell>
          <cell r="R8031" t="str">
            <v>O.K.</v>
          </cell>
          <cell r="S8031" t="str">
            <v>DIF. DE CTVOS.</v>
          </cell>
          <cell r="T8031">
            <v>41628</v>
          </cell>
          <cell r="U8031">
            <v>11</v>
          </cell>
          <cell r="V8031" t="str">
            <v>DE 08 A 15 DÍAS</v>
          </cell>
        </row>
        <row r="8032">
          <cell r="Q8032" t="str">
            <v>BANCOMER AMEX4162813463835247873</v>
          </cell>
          <cell r="R8032" t="str">
            <v>O.K.</v>
          </cell>
          <cell r="S8032" t="str">
            <v>DIF. DE CTVOS.</v>
          </cell>
          <cell r="T8032">
            <v>41628</v>
          </cell>
          <cell r="U8032">
            <v>11</v>
          </cell>
          <cell r="V8032" t="str">
            <v>DE 08 A 15 DÍAS</v>
          </cell>
        </row>
        <row r="8033">
          <cell r="Q8033" t="str">
            <v>BANCOMER AMEX4162813463835215664</v>
          </cell>
          <cell r="R8033" t="str">
            <v>O.K.</v>
          </cell>
          <cell r="S8033" t="str">
            <v>DIF. DE CTVOS.</v>
          </cell>
          <cell r="T8033">
            <v>41628</v>
          </cell>
          <cell r="U8033">
            <v>11</v>
          </cell>
          <cell r="V8033" t="str">
            <v>DE 08 A 15 DÍAS</v>
          </cell>
        </row>
        <row r="8034">
          <cell r="Q8034" t="str">
            <v>BANCOMER AMEX4162813463835206106</v>
          </cell>
          <cell r="R8034" t="str">
            <v>O.K.</v>
          </cell>
          <cell r="S8034" t="str">
            <v>DIF. DE CTVOS.</v>
          </cell>
          <cell r="T8034">
            <v>41628</v>
          </cell>
          <cell r="U8034">
            <v>11</v>
          </cell>
          <cell r="V8034" t="str">
            <v>DE 08 A 15 DÍAS</v>
          </cell>
        </row>
        <row r="8035">
          <cell r="Q8035" t="str">
            <v>BANCOMER AMEX4162813463835245316</v>
          </cell>
          <cell r="R8035" t="str">
            <v>O.K.</v>
          </cell>
          <cell r="S8035" t="str">
            <v>DIF. DE CTVOS.</v>
          </cell>
          <cell r="T8035">
            <v>41628</v>
          </cell>
          <cell r="U8035">
            <v>11</v>
          </cell>
          <cell r="V8035" t="str">
            <v>DE 08 A 15 DÍAS</v>
          </cell>
        </row>
        <row r="8036">
          <cell r="Q8036" t="str">
            <v>BANCOMER AMEX4162813463835254184</v>
          </cell>
          <cell r="R8036" t="str">
            <v>O.K.</v>
          </cell>
          <cell r="S8036" t="str">
            <v>DIF. DE CTVOS.</v>
          </cell>
          <cell r="T8036">
            <v>41628</v>
          </cell>
          <cell r="U8036">
            <v>11</v>
          </cell>
          <cell r="V8036" t="str">
            <v>DE 08 A 15 DÍAS</v>
          </cell>
        </row>
        <row r="8037">
          <cell r="Q8037" t="str">
            <v>BANCOMER AMEX4162813463835203914</v>
          </cell>
          <cell r="R8037" t="str">
            <v>O.K.</v>
          </cell>
          <cell r="S8037" t="str">
            <v>DIF. DE CTVOS.</v>
          </cell>
          <cell r="T8037">
            <v>41628</v>
          </cell>
          <cell r="U8037">
            <v>11</v>
          </cell>
          <cell r="V8037" t="str">
            <v>DE 08 A 15 DÍAS</v>
          </cell>
        </row>
        <row r="8038">
          <cell r="Q8038" t="str">
            <v>BANCOMER AMEX4162813463835235900</v>
          </cell>
          <cell r="R8038" t="str">
            <v>O.K.</v>
          </cell>
          <cell r="S8038" t="str">
            <v>DIF. DE CTVOS.</v>
          </cell>
          <cell r="T8038">
            <v>41628</v>
          </cell>
          <cell r="U8038">
            <v>11</v>
          </cell>
          <cell r="V8038" t="str">
            <v>DE 08 A 15 DÍAS</v>
          </cell>
        </row>
        <row r="8039">
          <cell r="Q8039" t="str">
            <v>BANCOMER AMEX4162813463835238883</v>
          </cell>
          <cell r="R8039" t="str">
            <v>O.K.</v>
          </cell>
          <cell r="S8039" t="str">
            <v>DIF. DE CTVOS.</v>
          </cell>
          <cell r="T8039">
            <v>41628</v>
          </cell>
          <cell r="U8039">
            <v>11</v>
          </cell>
          <cell r="V8039" t="str">
            <v>DE 08 A 15 DÍAS</v>
          </cell>
        </row>
        <row r="8040">
          <cell r="Q8040" t="str">
            <v>BANCOMER AMEX4162813463835206299</v>
          </cell>
          <cell r="R8040" t="str">
            <v>O.K.</v>
          </cell>
          <cell r="S8040" t="str">
            <v>DIF. DE CTVOS.</v>
          </cell>
          <cell r="T8040">
            <v>41628</v>
          </cell>
          <cell r="U8040">
            <v>11</v>
          </cell>
          <cell r="V8040" t="str">
            <v>DE 08 A 15 DÍAS</v>
          </cell>
        </row>
        <row r="8041">
          <cell r="Q8041" t="str">
            <v>BANCOMER AMEX4162813463835266040</v>
          </cell>
          <cell r="R8041" t="str">
            <v>O.K.</v>
          </cell>
          <cell r="S8041" t="str">
            <v>DIF. DE CTVOS.</v>
          </cell>
          <cell r="T8041">
            <v>41628</v>
          </cell>
          <cell r="U8041">
            <v>11</v>
          </cell>
          <cell r="V8041" t="str">
            <v>DE 08 A 15 DÍAS</v>
          </cell>
        </row>
        <row r="8042">
          <cell r="Q8042" t="str">
            <v>BANCOMER AMEX4162813463835257428</v>
          </cell>
          <cell r="R8042" t="str">
            <v>O.K.</v>
          </cell>
          <cell r="S8042" t="str">
            <v>DIF. DE CTVOS.</v>
          </cell>
          <cell r="T8042">
            <v>41628</v>
          </cell>
          <cell r="U8042">
            <v>11</v>
          </cell>
          <cell r="V8042" t="str">
            <v>DE 08 A 15 DÍAS</v>
          </cell>
        </row>
        <row r="8043">
          <cell r="Q8043" t="str">
            <v>BANCOMER AMEX4162813463835247877</v>
          </cell>
          <cell r="R8043" t="str">
            <v>O.K.</v>
          </cell>
          <cell r="S8043" t="str">
            <v>DIF. DE CTVOS.</v>
          </cell>
          <cell r="T8043">
            <v>41628</v>
          </cell>
          <cell r="U8043">
            <v>11</v>
          </cell>
          <cell r="V8043" t="str">
            <v>DE 08 A 15 DÍAS</v>
          </cell>
        </row>
        <row r="8044">
          <cell r="Q8044" t="str">
            <v>BANCOMER AMEX4162813463835247878</v>
          </cell>
          <cell r="R8044" t="str">
            <v>O.K.</v>
          </cell>
          <cell r="S8044" t="str">
            <v>DIF. DE CTVOS.</v>
          </cell>
          <cell r="T8044">
            <v>41628</v>
          </cell>
          <cell r="U8044">
            <v>11</v>
          </cell>
          <cell r="V8044" t="str">
            <v>DE 08 A 15 DÍAS</v>
          </cell>
        </row>
        <row r="8045">
          <cell r="Q8045" t="str">
            <v>BANCOMER AMEX4162813463835262489</v>
          </cell>
          <cell r="R8045" t="str">
            <v>O.K.</v>
          </cell>
          <cell r="S8045" t="str">
            <v>DIF. DE CTVOS.</v>
          </cell>
          <cell r="T8045">
            <v>41628</v>
          </cell>
          <cell r="U8045">
            <v>11</v>
          </cell>
          <cell r="V8045" t="str">
            <v>DE 08 A 15 DÍAS</v>
          </cell>
        </row>
        <row r="8046">
          <cell r="Q8046" t="str">
            <v>BANCOMER AMEX4162813463835260320</v>
          </cell>
          <cell r="R8046" t="str">
            <v>O.K.</v>
          </cell>
          <cell r="S8046" t="str">
            <v>DIF. DE CTVOS.</v>
          </cell>
          <cell r="T8046">
            <v>41628</v>
          </cell>
          <cell r="U8046">
            <v>11</v>
          </cell>
          <cell r="V8046" t="str">
            <v>DE 08 A 15 DÍAS</v>
          </cell>
        </row>
        <row r="8047">
          <cell r="Q8047" t="str">
            <v>BANCOMER AMEX4162813463835200478</v>
          </cell>
          <cell r="R8047" t="str">
            <v>O.K.</v>
          </cell>
          <cell r="S8047" t="str">
            <v>DIF. DE CTVOS.</v>
          </cell>
          <cell r="T8047">
            <v>41628</v>
          </cell>
          <cell r="U8047">
            <v>11</v>
          </cell>
          <cell r="V8047" t="str">
            <v>DE 08 A 15 DÍAS</v>
          </cell>
        </row>
        <row r="8048">
          <cell r="Q8048" t="str">
            <v>BANCOMER AMEX4162813463835282543</v>
          </cell>
          <cell r="R8048" t="str">
            <v>O.K.</v>
          </cell>
          <cell r="S8048" t="str">
            <v>DIF. DE CTVOS.</v>
          </cell>
          <cell r="T8048">
            <v>41628</v>
          </cell>
          <cell r="U8048">
            <v>11</v>
          </cell>
          <cell r="V8048" t="str">
            <v>DE 08 A 15 DÍAS</v>
          </cell>
        </row>
        <row r="8049">
          <cell r="Q8049" t="str">
            <v>BANCOMER AMEX4162813463835254174</v>
          </cell>
          <cell r="R8049" t="str">
            <v>O.K.</v>
          </cell>
          <cell r="S8049" t="str">
            <v>DIF. DE CTVOS.</v>
          </cell>
          <cell r="T8049">
            <v>41628</v>
          </cell>
          <cell r="U8049">
            <v>11</v>
          </cell>
          <cell r="V8049" t="str">
            <v>DE 08 A 15 DÍAS</v>
          </cell>
        </row>
        <row r="8050">
          <cell r="Q8050" t="str">
            <v>BANCOMER AMEX4162813463835238411</v>
          </cell>
          <cell r="R8050" t="str">
            <v>O.K.</v>
          </cell>
          <cell r="S8050" t="str">
            <v>DIF. DE CTVOS.</v>
          </cell>
          <cell r="T8050">
            <v>41628</v>
          </cell>
          <cell r="U8050">
            <v>11</v>
          </cell>
          <cell r="V8050" t="str">
            <v>DE 08 A 15 DÍAS</v>
          </cell>
        </row>
        <row r="8051">
          <cell r="Q8051" t="str">
            <v>BANCOMER AMEX4162813463835240584</v>
          </cell>
          <cell r="R8051" t="str">
            <v>O.K.</v>
          </cell>
          <cell r="S8051" t="str">
            <v>DIF. DE CTVOS.</v>
          </cell>
          <cell r="T8051">
            <v>41628</v>
          </cell>
          <cell r="U8051">
            <v>11</v>
          </cell>
          <cell r="V8051" t="str">
            <v>DE 08 A 15 DÍAS</v>
          </cell>
        </row>
        <row r="8052">
          <cell r="Q8052" t="str">
            <v>BANCOMER AMEX4162813463835250929</v>
          </cell>
          <cell r="R8052" t="str">
            <v>.O.K.</v>
          </cell>
          <cell r="S8052" t="str">
            <v>acceso a red</v>
          </cell>
          <cell r="T8052">
            <v>41628</v>
          </cell>
          <cell r="U8052">
            <v>11</v>
          </cell>
          <cell r="V8052" t="str">
            <v>DE 08 A 15 DÍAS</v>
          </cell>
        </row>
        <row r="8053">
          <cell r="Q8053" t="str">
            <v>BANCOMER AMEX4162813463835278633</v>
          </cell>
          <cell r="R8053" t="str">
            <v>O.K.</v>
          </cell>
          <cell r="S8053" t="str">
            <v>DIF. DE CTVOS.</v>
          </cell>
          <cell r="T8053">
            <v>41628</v>
          </cell>
          <cell r="U8053">
            <v>11</v>
          </cell>
          <cell r="V8053" t="str">
            <v>DE 08 A 15 DÍAS</v>
          </cell>
        </row>
        <row r="8054">
          <cell r="Q8054" t="str">
            <v>BANCOMER AMEX4162813463835252906</v>
          </cell>
          <cell r="R8054" t="str">
            <v>O.K.</v>
          </cell>
          <cell r="S8054" t="str">
            <v>DIF. DE CTVOS.</v>
          </cell>
          <cell r="T8054">
            <v>41628</v>
          </cell>
          <cell r="U8054">
            <v>11</v>
          </cell>
          <cell r="V8054" t="str">
            <v>DE 08 A 15 DÍAS</v>
          </cell>
        </row>
        <row r="8055">
          <cell r="Q8055" t="str">
            <v>BANCOMER AMEX4162813463835219869</v>
          </cell>
          <cell r="R8055" t="str">
            <v>O.K.</v>
          </cell>
          <cell r="S8055" t="str">
            <v>DIF. DE CTVOS.</v>
          </cell>
          <cell r="T8055">
            <v>41628</v>
          </cell>
          <cell r="U8055">
            <v>11</v>
          </cell>
          <cell r="V8055" t="str">
            <v>DE 08 A 15 DÍAS</v>
          </cell>
        </row>
        <row r="8056">
          <cell r="Q8056" t="str">
            <v>BANAMEX4163159712241444405</v>
          </cell>
          <cell r="R8056" t="str">
            <v>O.K.</v>
          </cell>
          <cell r="S8056" t="str">
            <v>CONCILIADA</v>
          </cell>
          <cell r="T8056">
            <v>41632</v>
          </cell>
          <cell r="U8056">
            <v>8</v>
          </cell>
          <cell r="V8056" t="str">
            <v>DE 08 A 15 DÍAS</v>
          </cell>
        </row>
        <row r="8057">
          <cell r="Q8057" t="str">
            <v>BANAMEX4163159712241450683</v>
          </cell>
          <cell r="R8057" t="str">
            <v>O.K.</v>
          </cell>
          <cell r="S8057" t="str">
            <v>CONCILIADA</v>
          </cell>
          <cell r="T8057">
            <v>41632</v>
          </cell>
          <cell r="U8057">
            <v>8</v>
          </cell>
          <cell r="V8057" t="str">
            <v>DE 08 A 15 DÍAS</v>
          </cell>
        </row>
        <row r="8058">
          <cell r="Q8058" t="str">
            <v>BANAMEX4163159712241470236</v>
          </cell>
          <cell r="R8058" t="str">
            <v>O.K.</v>
          </cell>
          <cell r="S8058" t="str">
            <v>CONCILIADA</v>
          </cell>
          <cell r="T8058">
            <v>41632</v>
          </cell>
          <cell r="U8058">
            <v>8</v>
          </cell>
          <cell r="V8058" t="str">
            <v>DE 08 A 15 DÍAS</v>
          </cell>
        </row>
        <row r="8059">
          <cell r="Q8059" t="str">
            <v>BANAMEX4163159712242145704</v>
          </cell>
          <cell r="R8059" t="str">
            <v>O.K.</v>
          </cell>
          <cell r="S8059" t="str">
            <v>COMPENSADA</v>
          </cell>
          <cell r="T8059">
            <v>41632</v>
          </cell>
          <cell r="U8059">
            <v>8</v>
          </cell>
          <cell r="V8059" t="str">
            <v>DE 08 A 15 DÍAS</v>
          </cell>
        </row>
        <row r="8060">
          <cell r="Q8060" t="str">
            <v>BANAMEX4163159712242145704</v>
          </cell>
          <cell r="R8060" t="str">
            <v>O.K.</v>
          </cell>
          <cell r="S8060" t="str">
            <v>COMPENSADA</v>
          </cell>
          <cell r="T8060">
            <v>41632</v>
          </cell>
          <cell r="U8060">
            <v>8</v>
          </cell>
          <cell r="V8060" t="str">
            <v>DE 08 A 15 DÍAS</v>
          </cell>
        </row>
        <row r="8061">
          <cell r="Q8061" t="str">
            <v>BANAMEX4163159712242145704</v>
          </cell>
          <cell r="R8061" t="str">
            <v>O.K.</v>
          </cell>
          <cell r="S8061" t="str">
            <v>COMPENSADA</v>
          </cell>
          <cell r="T8061">
            <v>41632</v>
          </cell>
          <cell r="U8061">
            <v>8</v>
          </cell>
          <cell r="V8061" t="str">
            <v>DE 08 A 15 DÍAS</v>
          </cell>
        </row>
        <row r="8062">
          <cell r="Q8062" t="str">
            <v>BANAMEX4163159712242145704</v>
          </cell>
          <cell r="R8062" t="str">
            <v>O.K.</v>
          </cell>
          <cell r="S8062" t="str">
            <v>COMPENSADA</v>
          </cell>
          <cell r="T8062">
            <v>41632</v>
          </cell>
          <cell r="U8062">
            <v>8</v>
          </cell>
          <cell r="V8062" t="str">
            <v>DE 08 A 15 DÍAS</v>
          </cell>
        </row>
        <row r="8063">
          <cell r="Q8063" t="str">
            <v>BANAMEX4163159712242145704</v>
          </cell>
          <cell r="R8063" t="str">
            <v>O.K.</v>
          </cell>
          <cell r="S8063" t="str">
            <v>COMPENSADA</v>
          </cell>
          <cell r="T8063">
            <v>41632</v>
          </cell>
          <cell r="U8063">
            <v>8</v>
          </cell>
          <cell r="V8063" t="str">
            <v>DE 08 A 15 DÍAS</v>
          </cell>
        </row>
        <row r="8064">
          <cell r="Q8064" t="str">
            <v>BANAMEX4163159712242145704</v>
          </cell>
          <cell r="R8064" t="str">
            <v>O.K.</v>
          </cell>
          <cell r="S8064" t="str">
            <v>COMPENSADA</v>
          </cell>
          <cell r="T8064">
            <v>41632</v>
          </cell>
          <cell r="U8064">
            <v>8</v>
          </cell>
          <cell r="V8064" t="str">
            <v>DE 08 A 15 DÍAS</v>
          </cell>
        </row>
        <row r="8065">
          <cell r="Q8065" t="str">
            <v>BANAMEX4163159712242145704</v>
          </cell>
          <cell r="R8065" t="str">
            <v>O.K.</v>
          </cell>
          <cell r="S8065" t="str">
            <v>COMPENSADA</v>
          </cell>
          <cell r="T8065">
            <v>41632</v>
          </cell>
          <cell r="U8065">
            <v>8</v>
          </cell>
          <cell r="V8065" t="str">
            <v>DE 08 A 15 DÍAS</v>
          </cell>
        </row>
        <row r="8066">
          <cell r="Q8066" t="str">
            <v>BANAMEX4163159712242145738</v>
          </cell>
          <cell r="R8066" t="str">
            <v>O.K.</v>
          </cell>
          <cell r="S8066" t="str">
            <v>COMPENSADA</v>
          </cell>
          <cell r="T8066">
            <v>41632</v>
          </cell>
          <cell r="U8066">
            <v>8</v>
          </cell>
          <cell r="V8066" t="str">
            <v>DE 08 A 15 DÍAS</v>
          </cell>
        </row>
        <row r="8067">
          <cell r="Q8067" t="str">
            <v>BANAMEX4163159712242145738</v>
          </cell>
          <cell r="R8067" t="str">
            <v>O.K.</v>
          </cell>
          <cell r="S8067" t="str">
            <v>COMPENSADA</v>
          </cell>
          <cell r="T8067">
            <v>41632</v>
          </cell>
          <cell r="U8067">
            <v>8</v>
          </cell>
          <cell r="V8067" t="str">
            <v>DE 08 A 15 DÍAS</v>
          </cell>
        </row>
        <row r="8068">
          <cell r="Q8068" t="str">
            <v>BANAMEX4163159712242145738</v>
          </cell>
          <cell r="R8068" t="str">
            <v>O.K.</v>
          </cell>
          <cell r="S8068" t="str">
            <v>COMPENSADA</v>
          </cell>
          <cell r="T8068">
            <v>41632</v>
          </cell>
          <cell r="U8068">
            <v>8</v>
          </cell>
          <cell r="V8068" t="str">
            <v>DE 08 A 15 DÍAS</v>
          </cell>
        </row>
        <row r="8069">
          <cell r="Q8069" t="str">
            <v>BANAMEX4163159712242145738</v>
          </cell>
          <cell r="R8069" t="str">
            <v>O.K.</v>
          </cell>
          <cell r="S8069" t="str">
            <v>COMPENSADA</v>
          </cell>
          <cell r="T8069">
            <v>41632</v>
          </cell>
          <cell r="U8069">
            <v>8</v>
          </cell>
          <cell r="V8069" t="str">
            <v>DE 08 A 15 DÍAS</v>
          </cell>
        </row>
        <row r="8070">
          <cell r="Q8070" t="str">
            <v>BANAMEX4163159712242145738</v>
          </cell>
          <cell r="R8070" t="str">
            <v>O.K.</v>
          </cell>
          <cell r="S8070" t="str">
            <v>COMPENSADA</v>
          </cell>
          <cell r="T8070">
            <v>41632</v>
          </cell>
          <cell r="U8070">
            <v>8</v>
          </cell>
          <cell r="V8070" t="str">
            <v>DE 08 A 15 DÍAS</v>
          </cell>
        </row>
        <row r="8071">
          <cell r="Q8071" t="str">
            <v>BANAMEX4163159712242145738</v>
          </cell>
          <cell r="R8071" t="str">
            <v>O.K.</v>
          </cell>
          <cell r="S8071" t="str">
            <v>COMPENSADA</v>
          </cell>
          <cell r="T8071">
            <v>41632</v>
          </cell>
          <cell r="U8071">
            <v>8</v>
          </cell>
          <cell r="V8071" t="str">
            <v>DE 08 A 15 DÍAS</v>
          </cell>
        </row>
        <row r="8072">
          <cell r="Q8072" t="str">
            <v>BANAMEX4163159712242145738</v>
          </cell>
          <cell r="R8072" t="str">
            <v>O.K.</v>
          </cell>
          <cell r="S8072" t="str">
            <v>COMPENSADA</v>
          </cell>
          <cell r="T8072">
            <v>41632</v>
          </cell>
          <cell r="U8072">
            <v>8</v>
          </cell>
          <cell r="V8072" t="str">
            <v>DE 08 A 15 DÍAS</v>
          </cell>
        </row>
        <row r="8073">
          <cell r="Q8073" t="str">
            <v>BANAMEX4163159712242145738</v>
          </cell>
          <cell r="R8073" t="str">
            <v>O.K.</v>
          </cell>
          <cell r="S8073" t="str">
            <v>COMPENSADA</v>
          </cell>
          <cell r="T8073">
            <v>41632</v>
          </cell>
          <cell r="U8073">
            <v>8</v>
          </cell>
          <cell r="V8073" t="str">
            <v>DE 08 A 15 DÍAS</v>
          </cell>
        </row>
        <row r="8074">
          <cell r="Q8074" t="str">
            <v>BANAMEX4163159712242145738</v>
          </cell>
          <cell r="R8074" t="str">
            <v>O.K.</v>
          </cell>
          <cell r="S8074" t="str">
            <v>COMPENSADA</v>
          </cell>
          <cell r="T8074">
            <v>41632</v>
          </cell>
          <cell r="U8074">
            <v>8</v>
          </cell>
          <cell r="V8074" t="str">
            <v>DE 08 A 15 DÍAS</v>
          </cell>
        </row>
        <row r="8075">
          <cell r="Q8075" t="str">
            <v>BANAMEX4163159712242145738</v>
          </cell>
          <cell r="R8075" t="str">
            <v>O.K.</v>
          </cell>
          <cell r="S8075" t="str">
            <v>COMPENSADA</v>
          </cell>
          <cell r="T8075">
            <v>41632</v>
          </cell>
          <cell r="U8075">
            <v>8</v>
          </cell>
          <cell r="V8075" t="str">
            <v>DE 08 A 15 DÍAS</v>
          </cell>
        </row>
        <row r="8076">
          <cell r="Q8076" t="str">
            <v>BANAMEX4163159712242145738</v>
          </cell>
          <cell r="R8076" t="str">
            <v>O.K.</v>
          </cell>
          <cell r="S8076" t="str">
            <v>COMPENSADA</v>
          </cell>
          <cell r="T8076">
            <v>41632</v>
          </cell>
          <cell r="U8076">
            <v>8</v>
          </cell>
          <cell r="V8076" t="str">
            <v>DE 08 A 15 DÍAS</v>
          </cell>
        </row>
        <row r="8077">
          <cell r="Q8077" t="str">
            <v>BANAMEX4163159712242145738</v>
          </cell>
          <cell r="R8077" t="str">
            <v>O.K.</v>
          </cell>
          <cell r="S8077" t="str">
            <v>COMPENSADA</v>
          </cell>
          <cell r="T8077">
            <v>41632</v>
          </cell>
          <cell r="U8077">
            <v>8</v>
          </cell>
          <cell r="V8077" t="str">
            <v>DE 08 A 15 DÍAS</v>
          </cell>
        </row>
        <row r="8078">
          <cell r="Q8078" t="str">
            <v>BANAMEX4163159712242145738</v>
          </cell>
          <cell r="R8078" t="str">
            <v>O.K.</v>
          </cell>
          <cell r="S8078" t="str">
            <v>COMPENSADA</v>
          </cell>
          <cell r="T8078">
            <v>41632</v>
          </cell>
          <cell r="U8078">
            <v>8</v>
          </cell>
          <cell r="V8078" t="str">
            <v>DE 08 A 15 DÍAS</v>
          </cell>
        </row>
        <row r="8079">
          <cell r="Q8079" t="str">
            <v>BANAMEX4163159712242145738</v>
          </cell>
          <cell r="R8079" t="str">
            <v>O.K.</v>
          </cell>
          <cell r="S8079" t="str">
            <v>COMPENSADA</v>
          </cell>
          <cell r="T8079">
            <v>41632</v>
          </cell>
          <cell r="U8079">
            <v>8</v>
          </cell>
          <cell r="V8079" t="str">
            <v>DE 08 A 15 DÍAS</v>
          </cell>
        </row>
        <row r="8080">
          <cell r="Q8080" t="str">
            <v>BANAMEX4163159712242145738</v>
          </cell>
          <cell r="R8080" t="str">
            <v>O.K.</v>
          </cell>
          <cell r="S8080" t="str">
            <v>COMPENSADA</v>
          </cell>
          <cell r="T8080">
            <v>41632</v>
          </cell>
          <cell r="U8080">
            <v>8</v>
          </cell>
          <cell r="V8080" t="str">
            <v>DE 08 A 15 DÍAS</v>
          </cell>
        </row>
        <row r="8081">
          <cell r="Q8081" t="str">
            <v>BANAMEX4163159712242145738</v>
          </cell>
          <cell r="R8081" t="str">
            <v>O.K.</v>
          </cell>
          <cell r="S8081" t="str">
            <v>COMPENSADA</v>
          </cell>
          <cell r="T8081">
            <v>41632</v>
          </cell>
          <cell r="U8081">
            <v>8</v>
          </cell>
          <cell r="V8081" t="str">
            <v>DE 08 A 15 DÍAS</v>
          </cell>
        </row>
        <row r="8082">
          <cell r="Q8082" t="str">
            <v>BANAMEX4163159712242145738</v>
          </cell>
          <cell r="R8082" t="str">
            <v>O.K.</v>
          </cell>
          <cell r="S8082" t="str">
            <v>COMPENSADA</v>
          </cell>
          <cell r="T8082">
            <v>41632</v>
          </cell>
          <cell r="U8082">
            <v>8</v>
          </cell>
          <cell r="V8082" t="str">
            <v>DE 08 A 15 DÍAS</v>
          </cell>
        </row>
        <row r="8083">
          <cell r="Q8083" t="str">
            <v>BANAMEX4163159712242368124</v>
          </cell>
          <cell r="R8083" t="str">
            <v>O.K.</v>
          </cell>
          <cell r="S8083" t="str">
            <v>COMPENSADA</v>
          </cell>
          <cell r="T8083">
            <v>41632</v>
          </cell>
          <cell r="U8083">
            <v>8</v>
          </cell>
          <cell r="V8083" t="str">
            <v>DE 08 A 15 DÍAS</v>
          </cell>
        </row>
        <row r="8084">
          <cell r="Q8084" t="str">
            <v>BANAMEX4163159712242368124</v>
          </cell>
          <cell r="R8084" t="str">
            <v>O.K.</v>
          </cell>
          <cell r="S8084" t="str">
            <v>COMPENSADA</v>
          </cell>
          <cell r="T8084">
            <v>41632</v>
          </cell>
          <cell r="U8084">
            <v>8</v>
          </cell>
          <cell r="V8084" t="str">
            <v>DE 08 A 15 DÍAS</v>
          </cell>
        </row>
        <row r="8085">
          <cell r="Q8085" t="str">
            <v>BANAMEX4163159712242368124</v>
          </cell>
          <cell r="R8085" t="str">
            <v>O.K.</v>
          </cell>
          <cell r="S8085" t="str">
            <v>COMPENSADA</v>
          </cell>
          <cell r="T8085">
            <v>41632</v>
          </cell>
          <cell r="U8085">
            <v>8</v>
          </cell>
          <cell r="V8085" t="str">
            <v>DE 08 A 15 DÍAS</v>
          </cell>
        </row>
        <row r="8086">
          <cell r="Q8086" t="str">
            <v>BANAMEX4163159712242368124</v>
          </cell>
          <cell r="R8086" t="str">
            <v>O.K.</v>
          </cell>
          <cell r="S8086" t="str">
            <v>COMPENSADA</v>
          </cell>
          <cell r="T8086">
            <v>41632</v>
          </cell>
          <cell r="U8086">
            <v>8</v>
          </cell>
          <cell r="V8086" t="str">
            <v>DE 08 A 15 DÍAS</v>
          </cell>
        </row>
        <row r="8087">
          <cell r="Q8087" t="str">
            <v>BANAMEX4163159712242368124</v>
          </cell>
          <cell r="R8087" t="str">
            <v>O.K.</v>
          </cell>
          <cell r="S8087" t="str">
            <v>COMPENSADA</v>
          </cell>
          <cell r="T8087">
            <v>41632</v>
          </cell>
          <cell r="U8087">
            <v>8</v>
          </cell>
          <cell r="V8087" t="str">
            <v>DE 08 A 15 DÍAS</v>
          </cell>
        </row>
        <row r="8088">
          <cell r="Q8088" t="str">
            <v>BANAMEX4163159712242368124</v>
          </cell>
          <cell r="R8088" t="str">
            <v>O.K.</v>
          </cell>
          <cell r="S8088" t="str">
            <v>COMPENSADA</v>
          </cell>
          <cell r="T8088">
            <v>41632</v>
          </cell>
          <cell r="U8088">
            <v>8</v>
          </cell>
          <cell r="V8088" t="str">
            <v>DE 08 A 15 DÍAS</v>
          </cell>
        </row>
        <row r="8089">
          <cell r="Q8089" t="str">
            <v>BANAMEX4163159712242368124</v>
          </cell>
          <cell r="R8089" t="str">
            <v>O.K.</v>
          </cell>
          <cell r="S8089" t="str">
            <v>COMPENSADA</v>
          </cell>
          <cell r="T8089">
            <v>41632</v>
          </cell>
          <cell r="U8089">
            <v>8</v>
          </cell>
          <cell r="V8089" t="str">
            <v>DE 08 A 15 DÍAS</v>
          </cell>
        </row>
        <row r="8090">
          <cell r="Q8090" t="str">
            <v>BANAMEX4163159712242368124</v>
          </cell>
          <cell r="R8090" t="str">
            <v>O.K.</v>
          </cell>
          <cell r="S8090" t="str">
            <v>COMPENSADA</v>
          </cell>
          <cell r="T8090">
            <v>41632</v>
          </cell>
          <cell r="U8090">
            <v>8</v>
          </cell>
          <cell r="V8090" t="str">
            <v>DE 08 A 15 DÍAS</v>
          </cell>
        </row>
        <row r="8091">
          <cell r="Q8091" t="str">
            <v>BANAMEX4163159712242368124</v>
          </cell>
          <cell r="R8091" t="str">
            <v>O.K.</v>
          </cell>
          <cell r="S8091" t="str">
            <v>COMPENSADA</v>
          </cell>
          <cell r="T8091">
            <v>41632</v>
          </cell>
          <cell r="U8091">
            <v>8</v>
          </cell>
          <cell r="V8091" t="str">
            <v>DE 08 A 15 DÍAS</v>
          </cell>
        </row>
        <row r="8092">
          <cell r="Q8092" t="str">
            <v>BANAMEX4163159712242368124</v>
          </cell>
          <cell r="R8092" t="str">
            <v>O.K.</v>
          </cell>
          <cell r="S8092" t="str">
            <v>COMPENSADA</v>
          </cell>
          <cell r="T8092">
            <v>41632</v>
          </cell>
          <cell r="U8092">
            <v>8</v>
          </cell>
          <cell r="V8092" t="str">
            <v>DE 08 A 15 DÍAS</v>
          </cell>
        </row>
        <row r="8093">
          <cell r="Q8093" t="str">
            <v>BANAMEX4163159712242368124</v>
          </cell>
          <cell r="R8093" t="str">
            <v>O.K.</v>
          </cell>
          <cell r="S8093" t="str">
            <v>COMPENSADA</v>
          </cell>
          <cell r="T8093">
            <v>41632</v>
          </cell>
          <cell r="U8093">
            <v>8</v>
          </cell>
          <cell r="V8093" t="str">
            <v>DE 08 A 15 DÍAS</v>
          </cell>
        </row>
        <row r="8094">
          <cell r="Q8094" t="str">
            <v>BANAMEX4163159712242368124</v>
          </cell>
          <cell r="R8094" t="str">
            <v>O.K.</v>
          </cell>
          <cell r="S8094" t="str">
            <v>COMPENSADA</v>
          </cell>
          <cell r="T8094">
            <v>41632</v>
          </cell>
          <cell r="U8094">
            <v>8</v>
          </cell>
          <cell r="V8094" t="str">
            <v>DE 08 A 15 DÍAS</v>
          </cell>
        </row>
        <row r="8095">
          <cell r="Q8095" t="str">
            <v>BANAMEX4163159712242368124</v>
          </cell>
          <cell r="R8095" t="str">
            <v>O.K.</v>
          </cell>
          <cell r="S8095" t="str">
            <v>COMPENSADA</v>
          </cell>
          <cell r="T8095">
            <v>41632</v>
          </cell>
          <cell r="U8095">
            <v>8</v>
          </cell>
          <cell r="V8095" t="str">
            <v>DE 08 A 15 DÍAS</v>
          </cell>
        </row>
        <row r="8096">
          <cell r="Q8096" t="str">
            <v>BANAMEX4163159712242368124</v>
          </cell>
          <cell r="R8096" t="str">
            <v>O.K.</v>
          </cell>
          <cell r="S8096" t="str">
            <v>COMPENSADA</v>
          </cell>
          <cell r="T8096">
            <v>41632</v>
          </cell>
          <cell r="U8096">
            <v>8</v>
          </cell>
          <cell r="V8096" t="str">
            <v>DE 08 A 15 DÍAS</v>
          </cell>
        </row>
        <row r="8097">
          <cell r="Q8097" t="str">
            <v>BANAMEX4163159712242368124</v>
          </cell>
          <cell r="R8097" t="str">
            <v>O.K.</v>
          </cell>
          <cell r="S8097" t="str">
            <v>COMPENSADA</v>
          </cell>
          <cell r="T8097">
            <v>41632</v>
          </cell>
          <cell r="U8097">
            <v>8</v>
          </cell>
          <cell r="V8097" t="str">
            <v>DE 08 A 15 DÍAS</v>
          </cell>
        </row>
        <row r="8098">
          <cell r="Q8098" t="str">
            <v>BANAMEX4163159712242368124</v>
          </cell>
          <cell r="R8098" t="str">
            <v>O.K.</v>
          </cell>
          <cell r="S8098" t="str">
            <v>COMPENSADA</v>
          </cell>
          <cell r="T8098">
            <v>41632</v>
          </cell>
          <cell r="U8098">
            <v>8</v>
          </cell>
          <cell r="V8098" t="str">
            <v>DE 08 A 15 DÍAS</v>
          </cell>
        </row>
        <row r="8099">
          <cell r="Q8099" t="str">
            <v>BANAMEX4163159712242368124</v>
          </cell>
          <cell r="R8099" t="str">
            <v>O.K.</v>
          </cell>
          <cell r="S8099" t="str">
            <v>COMPENSADA</v>
          </cell>
          <cell r="T8099">
            <v>41632</v>
          </cell>
          <cell r="U8099">
            <v>8</v>
          </cell>
          <cell r="V8099" t="str">
            <v>DE 08 A 15 DÍAS</v>
          </cell>
        </row>
        <row r="8100">
          <cell r="Q8100" t="str">
            <v>BANAMEX4163159712242368132</v>
          </cell>
          <cell r="R8100" t="str">
            <v>O.K.</v>
          </cell>
          <cell r="S8100" t="str">
            <v>COMPENSADA</v>
          </cell>
          <cell r="T8100">
            <v>41632</v>
          </cell>
          <cell r="U8100">
            <v>8</v>
          </cell>
          <cell r="V8100" t="str">
            <v>DE 08 A 15 DÍAS</v>
          </cell>
        </row>
        <row r="8101">
          <cell r="Q8101" t="str">
            <v>BANAMEX4163159712242368132</v>
          </cell>
          <cell r="R8101" t="str">
            <v>O.K.</v>
          </cell>
          <cell r="S8101" t="str">
            <v>COMPENSADA</v>
          </cell>
          <cell r="T8101">
            <v>41632</v>
          </cell>
          <cell r="U8101">
            <v>8</v>
          </cell>
          <cell r="V8101" t="str">
            <v>DE 08 A 15 DÍAS</v>
          </cell>
        </row>
        <row r="8102">
          <cell r="Q8102" t="str">
            <v>BANAMEX4163159712242368132</v>
          </cell>
          <cell r="R8102" t="str">
            <v>O.K.</v>
          </cell>
          <cell r="S8102" t="str">
            <v>COMPENSADA</v>
          </cell>
          <cell r="T8102">
            <v>41632</v>
          </cell>
          <cell r="U8102">
            <v>8</v>
          </cell>
          <cell r="V8102" t="str">
            <v>DE 08 A 15 DÍAS</v>
          </cell>
        </row>
        <row r="8103">
          <cell r="Q8103" t="str">
            <v>BANAMEX4163159712242368132</v>
          </cell>
          <cell r="R8103" t="str">
            <v>O.K.</v>
          </cell>
          <cell r="S8103" t="str">
            <v>COMPENSADA</v>
          </cell>
          <cell r="T8103">
            <v>41632</v>
          </cell>
          <cell r="U8103">
            <v>8</v>
          </cell>
          <cell r="V8103" t="str">
            <v>DE 08 A 15 DÍAS</v>
          </cell>
        </row>
        <row r="8104">
          <cell r="Q8104" t="str">
            <v>BANAMEX4163159712242368132</v>
          </cell>
          <cell r="R8104" t="str">
            <v>O.K.</v>
          </cell>
          <cell r="S8104" t="str">
            <v>COMPENSADA</v>
          </cell>
          <cell r="T8104">
            <v>41632</v>
          </cell>
          <cell r="U8104">
            <v>8</v>
          </cell>
          <cell r="V8104" t="str">
            <v>DE 08 A 15 DÍAS</v>
          </cell>
        </row>
        <row r="8105">
          <cell r="Q8105" t="str">
            <v>BANAMEX4163159712242368132</v>
          </cell>
          <cell r="R8105" t="str">
            <v>O.K.</v>
          </cell>
          <cell r="S8105" t="str">
            <v>COMPENSADA</v>
          </cell>
          <cell r="T8105">
            <v>41632</v>
          </cell>
          <cell r="U8105">
            <v>8</v>
          </cell>
          <cell r="V8105" t="str">
            <v>DE 08 A 15 DÍAS</v>
          </cell>
        </row>
        <row r="8106">
          <cell r="Q8106" t="str">
            <v>BANAMEX4163159712242368132</v>
          </cell>
          <cell r="R8106" t="str">
            <v>O.K.</v>
          </cell>
          <cell r="S8106" t="str">
            <v>COMPENSADA</v>
          </cell>
          <cell r="T8106">
            <v>41632</v>
          </cell>
          <cell r="U8106">
            <v>8</v>
          </cell>
          <cell r="V8106" t="str">
            <v>DE 08 A 15 DÍAS</v>
          </cell>
        </row>
        <row r="8107">
          <cell r="Q8107" t="str">
            <v>BANAMEX4163159712242368132</v>
          </cell>
          <cell r="R8107" t="str">
            <v>O.K.</v>
          </cell>
          <cell r="S8107" t="str">
            <v>COMPENSADA</v>
          </cell>
          <cell r="T8107">
            <v>41632</v>
          </cell>
          <cell r="U8107">
            <v>8</v>
          </cell>
          <cell r="V8107" t="str">
            <v>DE 08 A 15 DÍAS</v>
          </cell>
        </row>
        <row r="8108">
          <cell r="Q8108" t="str">
            <v>BANAMEX4163159712242368132</v>
          </cell>
          <cell r="R8108" t="str">
            <v>O.K.</v>
          </cell>
          <cell r="S8108" t="str">
            <v>COMPENSADA</v>
          </cell>
          <cell r="T8108">
            <v>41632</v>
          </cell>
          <cell r="U8108">
            <v>8</v>
          </cell>
          <cell r="V8108" t="str">
            <v>DE 08 A 15 DÍAS</v>
          </cell>
        </row>
        <row r="8109">
          <cell r="Q8109" t="str">
            <v>BANAMEX4163159712242368132</v>
          </cell>
          <cell r="R8109" t="str">
            <v>O.K.</v>
          </cell>
          <cell r="S8109" t="str">
            <v>COMPENSADA</v>
          </cell>
          <cell r="T8109">
            <v>41632</v>
          </cell>
          <cell r="U8109">
            <v>8</v>
          </cell>
          <cell r="V8109" t="str">
            <v>DE 08 A 15 DÍAS</v>
          </cell>
        </row>
        <row r="8110">
          <cell r="Q8110" t="str">
            <v>BANAMEX4163159712242368132</v>
          </cell>
          <cell r="R8110" t="str">
            <v>O.K.</v>
          </cell>
          <cell r="S8110" t="str">
            <v>COMPENSADA</v>
          </cell>
          <cell r="T8110">
            <v>41632</v>
          </cell>
          <cell r="U8110">
            <v>8</v>
          </cell>
          <cell r="V8110" t="str">
            <v>DE 08 A 15 DÍAS</v>
          </cell>
        </row>
        <row r="8111">
          <cell r="Q8111" t="str">
            <v>BANAMEX4163159712242368132</v>
          </cell>
          <cell r="R8111" t="str">
            <v>O.K.</v>
          </cell>
          <cell r="S8111" t="str">
            <v>COMPENSADA</v>
          </cell>
          <cell r="T8111">
            <v>41632</v>
          </cell>
          <cell r="U8111">
            <v>8</v>
          </cell>
          <cell r="V8111" t="str">
            <v>DE 08 A 15 DÍAS</v>
          </cell>
        </row>
        <row r="8112">
          <cell r="Q8112" t="str">
            <v>BANAMEX4163159712242368132</v>
          </cell>
          <cell r="R8112" t="str">
            <v>O.K.</v>
          </cell>
          <cell r="S8112" t="str">
            <v>COMPENSADA</v>
          </cell>
          <cell r="T8112">
            <v>41632</v>
          </cell>
          <cell r="U8112">
            <v>8</v>
          </cell>
          <cell r="V8112" t="str">
            <v>DE 08 A 15 DÍAS</v>
          </cell>
        </row>
        <row r="8113">
          <cell r="Q8113" t="str">
            <v>BANAMEX4163159712242368132</v>
          </cell>
          <cell r="R8113" t="str">
            <v>O.K.</v>
          </cell>
          <cell r="S8113" t="str">
            <v>COMPENSADA</v>
          </cell>
          <cell r="T8113">
            <v>41632</v>
          </cell>
          <cell r="U8113">
            <v>8</v>
          </cell>
          <cell r="V8113" t="str">
            <v>DE 08 A 15 DÍAS</v>
          </cell>
        </row>
        <row r="8114">
          <cell r="Q8114" t="str">
            <v>BANAMEX4163159712242422715</v>
          </cell>
          <cell r="R8114" t="str">
            <v>O.K.</v>
          </cell>
          <cell r="S8114" t="str">
            <v>COMPENSADA</v>
          </cell>
          <cell r="T8114">
            <v>41632</v>
          </cell>
          <cell r="U8114">
            <v>8</v>
          </cell>
          <cell r="V8114" t="str">
            <v>DE 08 A 15 DÍAS</v>
          </cell>
        </row>
        <row r="8115">
          <cell r="Q8115" t="str">
            <v>BANAMEX4163159712242422715</v>
          </cell>
          <cell r="R8115" t="str">
            <v>O.K.</v>
          </cell>
          <cell r="S8115" t="str">
            <v>COMPENSADA</v>
          </cell>
          <cell r="T8115">
            <v>41632</v>
          </cell>
          <cell r="U8115">
            <v>8</v>
          </cell>
          <cell r="V8115" t="str">
            <v>DE 08 A 15 DÍAS</v>
          </cell>
        </row>
        <row r="8116">
          <cell r="Q8116" t="str">
            <v>BANAMEX4163159712243727070</v>
          </cell>
          <cell r="R8116" t="str">
            <v>O.K.</v>
          </cell>
          <cell r="S8116" t="str">
            <v>CONCILIADA</v>
          </cell>
          <cell r="T8116">
            <v>41632</v>
          </cell>
          <cell r="U8116">
            <v>8</v>
          </cell>
          <cell r="V8116" t="str">
            <v>DE 08 A 15 DÍAS</v>
          </cell>
        </row>
        <row r="8117">
          <cell r="Q8117" t="str">
            <v>BANAMEX4163159712245659164</v>
          </cell>
          <cell r="R8117" t="str">
            <v>O.K.</v>
          </cell>
          <cell r="S8117" t="str">
            <v>CONCILIADA</v>
          </cell>
          <cell r="T8117">
            <v>41632</v>
          </cell>
          <cell r="U8117">
            <v>8</v>
          </cell>
          <cell r="V8117" t="str">
            <v>DE 08 A 15 DÍAS</v>
          </cell>
        </row>
        <row r="8118">
          <cell r="Q8118" t="str">
            <v>BANAMEX4163159712245695903</v>
          </cell>
          <cell r="R8118" t="str">
            <v>O.K.</v>
          </cell>
          <cell r="S8118" t="str">
            <v>CONCILIADA</v>
          </cell>
          <cell r="T8118">
            <v>41632</v>
          </cell>
          <cell r="U8118">
            <v>8</v>
          </cell>
          <cell r="V8118" t="str">
            <v>DE 08 A 15 DÍAS</v>
          </cell>
        </row>
        <row r="8119">
          <cell r="Q8119" t="str">
            <v>BANAMEX4163159712245695911</v>
          </cell>
          <cell r="R8119" t="str">
            <v>O.K.</v>
          </cell>
          <cell r="S8119" t="str">
            <v>CONCILIADA</v>
          </cell>
          <cell r="T8119">
            <v>41632</v>
          </cell>
          <cell r="U8119">
            <v>8</v>
          </cell>
          <cell r="V8119" t="str">
            <v>DE 08 A 15 DÍAS</v>
          </cell>
        </row>
        <row r="8120">
          <cell r="Q8120" t="str">
            <v>BANAMEX4163159712245743497</v>
          </cell>
          <cell r="R8120" t="str">
            <v>O.K.</v>
          </cell>
          <cell r="S8120" t="str">
            <v>CONCILIADA</v>
          </cell>
          <cell r="T8120">
            <v>41632</v>
          </cell>
          <cell r="U8120">
            <v>8</v>
          </cell>
          <cell r="V8120" t="str">
            <v>DE 08 A 15 DÍAS</v>
          </cell>
        </row>
        <row r="8121">
          <cell r="Q8121" t="str">
            <v>BANAMEX4163159712245774377</v>
          </cell>
          <cell r="R8121" t="str">
            <v>O.K.</v>
          </cell>
          <cell r="S8121" t="str">
            <v>CONCILIADA</v>
          </cell>
          <cell r="T8121">
            <v>41632</v>
          </cell>
          <cell r="U8121">
            <v>8</v>
          </cell>
          <cell r="V8121" t="str">
            <v>DE 08 A 15 DÍAS</v>
          </cell>
        </row>
        <row r="8122">
          <cell r="Q8122" t="str">
            <v>BANAMEX4163159712245775705</v>
          </cell>
          <cell r="R8122" t="str">
            <v>O.K.</v>
          </cell>
          <cell r="S8122" t="str">
            <v>CONCILIADA</v>
          </cell>
          <cell r="T8122">
            <v>41632</v>
          </cell>
          <cell r="U8122">
            <v>8</v>
          </cell>
          <cell r="V8122" t="str">
            <v>DE 08 A 15 DÍAS</v>
          </cell>
        </row>
        <row r="8123">
          <cell r="Q8123" t="str">
            <v>BANAMEX4163159712245782610</v>
          </cell>
          <cell r="R8123" t="str">
            <v>O.K.</v>
          </cell>
          <cell r="S8123" t="str">
            <v>CONCILIADA</v>
          </cell>
          <cell r="T8123">
            <v>41632</v>
          </cell>
          <cell r="U8123">
            <v>8</v>
          </cell>
          <cell r="V8123" t="str">
            <v>DE 08 A 15 DÍAS</v>
          </cell>
        </row>
        <row r="8124">
          <cell r="Q8124" t="str">
            <v>BANAMEX4163159712245870779</v>
          </cell>
          <cell r="R8124" t="str">
            <v>O.K.</v>
          </cell>
          <cell r="S8124" t="str">
            <v>CONCILIADA</v>
          </cell>
          <cell r="T8124">
            <v>41632</v>
          </cell>
          <cell r="U8124">
            <v>8</v>
          </cell>
          <cell r="V8124" t="str">
            <v>DE 08 A 15 DÍAS</v>
          </cell>
        </row>
        <row r="8125">
          <cell r="Q8125" t="str">
            <v>BANAMEX4163159712243717071</v>
          </cell>
          <cell r="R8125" t="str">
            <v>O.K.</v>
          </cell>
          <cell r="S8125" t="str">
            <v>CONCILIADA</v>
          </cell>
          <cell r="T8125">
            <v>41632</v>
          </cell>
          <cell r="U8125">
            <v>8</v>
          </cell>
          <cell r="V8125" t="str">
            <v>DE 08 A 15 DÍAS</v>
          </cell>
        </row>
        <row r="8126">
          <cell r="Q8126" t="str">
            <v>BANAMEX4163159712245848635</v>
          </cell>
          <cell r="R8126" t="str">
            <v>O.K.</v>
          </cell>
          <cell r="S8126" t="str">
            <v>CONCILIADA</v>
          </cell>
          <cell r="T8126">
            <v>41632</v>
          </cell>
          <cell r="U8126">
            <v>8</v>
          </cell>
          <cell r="V8126" t="str">
            <v>DE 08 A 15 DÍAS</v>
          </cell>
        </row>
        <row r="8127">
          <cell r="Q8127" t="str">
            <v>BANAMEX4163159712241548312</v>
          </cell>
          <cell r="R8127" t="str">
            <v>O.K.</v>
          </cell>
          <cell r="S8127" t="str">
            <v>CONCILIADA</v>
          </cell>
          <cell r="T8127">
            <v>41632</v>
          </cell>
          <cell r="U8127">
            <v>8</v>
          </cell>
          <cell r="V8127" t="str">
            <v>DE 08 A 15 DÍAS</v>
          </cell>
        </row>
        <row r="8128">
          <cell r="Q8128" t="str">
            <v>BANAMEX4163159712241480854</v>
          </cell>
          <cell r="R8128" t="str">
            <v>O.K.</v>
          </cell>
          <cell r="S8128" t="str">
            <v>CONCILIADA</v>
          </cell>
          <cell r="T8128">
            <v>41632</v>
          </cell>
          <cell r="U8128">
            <v>8</v>
          </cell>
          <cell r="V8128" t="str">
            <v>DE 08 A 15 DÍAS</v>
          </cell>
        </row>
        <row r="8129">
          <cell r="Q8129" t="str">
            <v>BANAMEX4163159712245822242</v>
          </cell>
          <cell r="R8129" t="str">
            <v>O.K.</v>
          </cell>
          <cell r="S8129" t="str">
            <v>CONCILIADA</v>
          </cell>
          <cell r="T8129">
            <v>41632</v>
          </cell>
          <cell r="U8129">
            <v>8</v>
          </cell>
          <cell r="V8129" t="str">
            <v>DE 08 A 15 DÍAS</v>
          </cell>
        </row>
        <row r="8130">
          <cell r="Q8130" t="str">
            <v>BANAMEX4163159712245374806</v>
          </cell>
          <cell r="R8130" t="str">
            <v>O.K.</v>
          </cell>
          <cell r="S8130" t="str">
            <v>CONCILIADA</v>
          </cell>
          <cell r="T8130">
            <v>41632</v>
          </cell>
          <cell r="U8130">
            <v>8</v>
          </cell>
          <cell r="V8130" t="str">
            <v>DE 08 A 15 DÍAS</v>
          </cell>
        </row>
        <row r="8131">
          <cell r="Q8131" t="str">
            <v>BANAMEX4163159712243717097</v>
          </cell>
          <cell r="R8131" t="str">
            <v>O.K.</v>
          </cell>
          <cell r="S8131" t="str">
            <v>CONCILIADA</v>
          </cell>
          <cell r="T8131">
            <v>41632</v>
          </cell>
          <cell r="U8131">
            <v>8</v>
          </cell>
          <cell r="V8131" t="str">
            <v>DE 08 A 15 DÍAS</v>
          </cell>
        </row>
        <row r="8132">
          <cell r="Q8132" t="str">
            <v>BANAMEX4163159712245374848</v>
          </cell>
          <cell r="R8132" t="str">
            <v>O.K.</v>
          </cell>
          <cell r="S8132" t="str">
            <v>CONCILIADA</v>
          </cell>
          <cell r="T8132">
            <v>41632</v>
          </cell>
          <cell r="U8132">
            <v>8</v>
          </cell>
          <cell r="V8132" t="str">
            <v>DE 08 A 15 DÍAS</v>
          </cell>
        </row>
        <row r="8133">
          <cell r="Q8133" t="str">
            <v>BANAMEX4163159712241085331</v>
          </cell>
          <cell r="R8133" t="str">
            <v>O.K.</v>
          </cell>
          <cell r="S8133" t="str">
            <v>CONCILIADA</v>
          </cell>
          <cell r="T8133">
            <v>41632</v>
          </cell>
          <cell r="U8133">
            <v>8</v>
          </cell>
          <cell r="V8133" t="str">
            <v>DE 08 A 15 DÍAS</v>
          </cell>
        </row>
        <row r="8134">
          <cell r="Q8134" t="str">
            <v>BANAMEX4163159712243786100</v>
          </cell>
          <cell r="R8134" t="str">
            <v>O.K.</v>
          </cell>
          <cell r="S8134" t="str">
            <v>CONCILIADA</v>
          </cell>
          <cell r="T8134">
            <v>41632</v>
          </cell>
          <cell r="U8134">
            <v>8</v>
          </cell>
          <cell r="V8134" t="str">
            <v>DE 08 A 15 DÍAS</v>
          </cell>
        </row>
        <row r="8135">
          <cell r="Q8135" t="str">
            <v>BANAMEX4163159712245659388</v>
          </cell>
          <cell r="R8135" t="str">
            <v>O.K.</v>
          </cell>
          <cell r="S8135" t="str">
            <v>CONCILIADA</v>
          </cell>
          <cell r="T8135">
            <v>41632</v>
          </cell>
          <cell r="U8135">
            <v>8</v>
          </cell>
          <cell r="V8135" t="str">
            <v>DE 08 A 15 DÍAS</v>
          </cell>
        </row>
        <row r="8136">
          <cell r="Q8136" t="str">
            <v>BANAMEX4163159712245695929</v>
          </cell>
          <cell r="R8136" t="str">
            <v>O.K.</v>
          </cell>
          <cell r="S8136" t="str">
            <v>CONCILIADA</v>
          </cell>
          <cell r="T8136">
            <v>41632</v>
          </cell>
          <cell r="U8136">
            <v>8</v>
          </cell>
          <cell r="V8136" t="str">
            <v>DE 08 A 15 DÍAS</v>
          </cell>
        </row>
        <row r="8137">
          <cell r="Q8137" t="str">
            <v>BANAMEX4163159712245541289</v>
          </cell>
          <cell r="R8137" t="str">
            <v>O.K.</v>
          </cell>
          <cell r="S8137" t="str">
            <v>CONCILIADA</v>
          </cell>
          <cell r="T8137">
            <v>41632</v>
          </cell>
          <cell r="U8137">
            <v>8</v>
          </cell>
          <cell r="V8137" t="str">
            <v>DE 08 A 15 DÍAS</v>
          </cell>
        </row>
        <row r="8138">
          <cell r="Q8138" t="str">
            <v>BANAMEX4163159712245774989</v>
          </cell>
          <cell r="R8138" t="str">
            <v>O.K.</v>
          </cell>
          <cell r="S8138" t="str">
            <v>CONCILIADA</v>
          </cell>
          <cell r="T8138">
            <v>41632</v>
          </cell>
          <cell r="U8138">
            <v>8</v>
          </cell>
          <cell r="V8138" t="str">
            <v>DE 08 A 15 DÍAS</v>
          </cell>
        </row>
        <row r="8139">
          <cell r="Q8139" t="str">
            <v>BANAMEX4163159712245775739</v>
          </cell>
          <cell r="R8139" t="str">
            <v>O.K.</v>
          </cell>
          <cell r="S8139" t="str">
            <v>CONCILIADA</v>
          </cell>
          <cell r="T8139">
            <v>41632</v>
          </cell>
          <cell r="U8139">
            <v>8</v>
          </cell>
          <cell r="V8139" t="str">
            <v>DE 08 A 15 DÍAS</v>
          </cell>
        </row>
        <row r="8140">
          <cell r="Q8140" t="str">
            <v>BANAMEX4163159712246045652</v>
          </cell>
          <cell r="R8140" t="str">
            <v>O.K.</v>
          </cell>
          <cell r="S8140" t="str">
            <v>CONCILIADA</v>
          </cell>
          <cell r="T8140">
            <v>41632</v>
          </cell>
          <cell r="U8140">
            <v>8</v>
          </cell>
          <cell r="V8140" t="str">
            <v>DE 08 A 15 DÍAS</v>
          </cell>
        </row>
        <row r="8141">
          <cell r="Q8141" t="str">
            <v>BANAMEX4163159712246743777</v>
          </cell>
          <cell r="R8141" t="str">
            <v>O.K.</v>
          </cell>
          <cell r="S8141" t="str">
            <v>CONCILIADA</v>
          </cell>
          <cell r="T8141">
            <v>41632</v>
          </cell>
          <cell r="U8141">
            <v>8</v>
          </cell>
          <cell r="V8141" t="str">
            <v>DE 08 A 15 DÍAS</v>
          </cell>
        </row>
        <row r="8142">
          <cell r="Q8142" t="str">
            <v>BANAMEX4163159712246025654</v>
          </cell>
          <cell r="R8142" t="str">
            <v>O.K.</v>
          </cell>
          <cell r="S8142" t="str">
            <v>CONCILIADA</v>
          </cell>
          <cell r="T8142">
            <v>41632</v>
          </cell>
          <cell r="U8142">
            <v>8</v>
          </cell>
          <cell r="V8142" t="str">
            <v>DE 08 A 15 DÍAS</v>
          </cell>
        </row>
        <row r="8143">
          <cell r="Q8143" t="str">
            <v>BANAMEX4163159712241673839</v>
          </cell>
          <cell r="R8143" t="str">
            <v>O.K.</v>
          </cell>
          <cell r="S8143" t="str">
            <v>CONCILIADA</v>
          </cell>
          <cell r="T8143">
            <v>41632</v>
          </cell>
          <cell r="U8143">
            <v>8</v>
          </cell>
          <cell r="V8143" t="str">
            <v>DE 08 A 15 DÍAS</v>
          </cell>
        </row>
        <row r="8144">
          <cell r="Q8144" t="str">
            <v>BANAMEX4163159712245374699</v>
          </cell>
          <cell r="R8144" t="str">
            <v>O.K.</v>
          </cell>
          <cell r="S8144" t="str">
            <v>CONCILIADA</v>
          </cell>
          <cell r="T8144">
            <v>41632</v>
          </cell>
          <cell r="U8144">
            <v>8</v>
          </cell>
          <cell r="V8144" t="str">
            <v>DE 08 A 15 DÍAS</v>
          </cell>
        </row>
        <row r="8145">
          <cell r="Q8145" t="str">
            <v>BANAMEX4163159712241791508</v>
          </cell>
          <cell r="R8145" t="str">
            <v>O.K.</v>
          </cell>
          <cell r="S8145" t="str">
            <v>CONCILIADA</v>
          </cell>
          <cell r="T8145">
            <v>41632</v>
          </cell>
          <cell r="U8145">
            <v>8</v>
          </cell>
          <cell r="V8145" t="str">
            <v>DE 08 A 15 DÍAS</v>
          </cell>
        </row>
        <row r="8146">
          <cell r="Q8146" t="str">
            <v>BANAMEX4163159712245374764</v>
          </cell>
          <cell r="R8146" t="str">
            <v>O.K.</v>
          </cell>
          <cell r="S8146" t="str">
            <v>CONCILIADA</v>
          </cell>
          <cell r="T8146">
            <v>41632</v>
          </cell>
          <cell r="U8146">
            <v>8</v>
          </cell>
          <cell r="V8146" t="str">
            <v>DE 08 A 15 DÍAS</v>
          </cell>
        </row>
        <row r="8147">
          <cell r="Q8147" t="str">
            <v>BANAMEX4163159712245374756</v>
          </cell>
          <cell r="R8147" t="str">
            <v>O.K.</v>
          </cell>
          <cell r="S8147" t="str">
            <v>CONCILIADA</v>
          </cell>
          <cell r="T8147">
            <v>41632</v>
          </cell>
          <cell r="U8147">
            <v>8</v>
          </cell>
          <cell r="V8147" t="str">
            <v>DE 08 A 15 DÍAS</v>
          </cell>
        </row>
        <row r="8148">
          <cell r="Q8148" t="str">
            <v>BANAMEX4163159712245374905</v>
          </cell>
          <cell r="R8148" t="str">
            <v>O.K.</v>
          </cell>
          <cell r="S8148" t="str">
            <v>CONCILIADA</v>
          </cell>
          <cell r="T8148">
            <v>41632</v>
          </cell>
          <cell r="U8148">
            <v>8</v>
          </cell>
          <cell r="V8148" t="str">
            <v>DE 08 A 15 DÍAS</v>
          </cell>
        </row>
        <row r="8149">
          <cell r="Q8149" t="str">
            <v>BANAMEX4163159712245614128</v>
          </cell>
          <cell r="R8149" t="str">
            <v>O.K.</v>
          </cell>
          <cell r="S8149" t="str">
            <v>CONCILIADA</v>
          </cell>
          <cell r="T8149">
            <v>41632</v>
          </cell>
          <cell r="U8149">
            <v>8</v>
          </cell>
          <cell r="V8149" t="str">
            <v>DE 08 A 15 DÍAS</v>
          </cell>
        </row>
        <row r="8150">
          <cell r="Q8150" t="str">
            <v>BANAMEX4163159712241781160</v>
          </cell>
          <cell r="R8150" t="str">
            <v>O.K.</v>
          </cell>
          <cell r="S8150" t="str">
            <v>CONCILIADA</v>
          </cell>
          <cell r="T8150">
            <v>41632</v>
          </cell>
          <cell r="U8150">
            <v>8</v>
          </cell>
          <cell r="V8150" t="str">
            <v>DE 08 A 15 DÍAS</v>
          </cell>
        </row>
        <row r="8151">
          <cell r="Q8151" t="str">
            <v>BANAMEX4163159712245374889</v>
          </cell>
          <cell r="R8151" t="str">
            <v>O.K.</v>
          </cell>
          <cell r="S8151" t="str">
            <v>CONCILIADA</v>
          </cell>
          <cell r="T8151">
            <v>41632</v>
          </cell>
          <cell r="U8151">
            <v>8</v>
          </cell>
          <cell r="V8151" t="str">
            <v>DE 08 A 15 DÍAS</v>
          </cell>
        </row>
        <row r="8152">
          <cell r="Q8152" t="str">
            <v>BANAMEX4163159712241486703</v>
          </cell>
          <cell r="R8152" t="str">
            <v>O.K.</v>
          </cell>
          <cell r="S8152" t="str">
            <v>COMPENSADA</v>
          </cell>
          <cell r="T8152">
            <v>41639</v>
          </cell>
          <cell r="U8152">
            <v>8</v>
          </cell>
          <cell r="V8152" t="str">
            <v>DE 08 A 15 DÍAS</v>
          </cell>
        </row>
        <row r="8153">
          <cell r="Q8153" t="str">
            <v>BANAMEX4163159712245374921</v>
          </cell>
          <cell r="R8153" t="str">
            <v>O.K.</v>
          </cell>
          <cell r="S8153" t="str">
            <v>CONCILIADA</v>
          </cell>
          <cell r="T8153">
            <v>41632</v>
          </cell>
          <cell r="U8153">
            <v>8</v>
          </cell>
          <cell r="V8153" t="str">
            <v>DE 08 A 15 DÍAS</v>
          </cell>
        </row>
        <row r="8154">
          <cell r="Q8154" t="str">
            <v>BANAMEX4163159712243717089</v>
          </cell>
          <cell r="R8154" t="str">
            <v>O.K.</v>
          </cell>
          <cell r="S8154" t="str">
            <v>CONCILIADA</v>
          </cell>
          <cell r="T8154">
            <v>41632</v>
          </cell>
          <cell r="U8154">
            <v>8</v>
          </cell>
          <cell r="V8154" t="str">
            <v>DE 08 A 15 DÍAS</v>
          </cell>
        </row>
        <row r="8155">
          <cell r="Q8155" t="str">
            <v>BANAMEX4163159712245659370</v>
          </cell>
          <cell r="R8155" t="str">
            <v>O.K.</v>
          </cell>
          <cell r="S8155" t="str">
            <v>CONCILIADA</v>
          </cell>
          <cell r="T8155">
            <v>41632</v>
          </cell>
          <cell r="U8155">
            <v>8</v>
          </cell>
          <cell r="V8155" t="str">
            <v>DE 08 A 15 DÍAS</v>
          </cell>
        </row>
        <row r="8156">
          <cell r="Q8156" t="str">
            <v>BANAMEX4163159712245695937</v>
          </cell>
          <cell r="R8156" t="str">
            <v>O.K.</v>
          </cell>
          <cell r="S8156" t="str">
            <v>CONCILIADA</v>
          </cell>
          <cell r="T8156">
            <v>41632</v>
          </cell>
          <cell r="U8156">
            <v>8</v>
          </cell>
          <cell r="V8156" t="str">
            <v>DE 08 A 15 DÍAS</v>
          </cell>
        </row>
        <row r="8157">
          <cell r="Q8157" t="str">
            <v>BANAMEX4163159712241486729</v>
          </cell>
          <cell r="R8157" t="str">
            <v>O.K.</v>
          </cell>
          <cell r="S8157" t="str">
            <v>CONCILIADA</v>
          </cell>
          <cell r="T8157">
            <v>41632</v>
          </cell>
          <cell r="U8157">
            <v>8</v>
          </cell>
          <cell r="V8157" t="str">
            <v>DE 08 A 15 DÍAS</v>
          </cell>
        </row>
        <row r="8158">
          <cell r="Q8158" t="str">
            <v>BANAMEX4163159712243336179</v>
          </cell>
          <cell r="R8158" t="str">
            <v>O.K.</v>
          </cell>
          <cell r="S8158" t="str">
            <v>CONCILIADA</v>
          </cell>
          <cell r="T8158">
            <v>41632</v>
          </cell>
          <cell r="U8158">
            <v>8</v>
          </cell>
          <cell r="V8158" t="str">
            <v>DE 08 A 15 DÍAS</v>
          </cell>
        </row>
        <row r="8159">
          <cell r="Q8159" t="str">
            <v>BANAMEX4163159712245743489</v>
          </cell>
          <cell r="R8159" t="str">
            <v>O.K.</v>
          </cell>
          <cell r="S8159" t="str">
            <v>CONCILIADA</v>
          </cell>
          <cell r="T8159">
            <v>41632</v>
          </cell>
          <cell r="U8159">
            <v>8</v>
          </cell>
          <cell r="V8159" t="str">
            <v>DE 08 A 15 DÍAS</v>
          </cell>
        </row>
        <row r="8160">
          <cell r="Q8160" t="str">
            <v>BANAMEX4163159712241450691</v>
          </cell>
          <cell r="R8160" t="str">
            <v>O.K.</v>
          </cell>
          <cell r="S8160" t="str">
            <v>CONCILIADA</v>
          </cell>
          <cell r="T8160">
            <v>41632</v>
          </cell>
          <cell r="U8160">
            <v>8</v>
          </cell>
          <cell r="V8160" t="str">
            <v>DE 08 A 15 DÍAS</v>
          </cell>
        </row>
        <row r="8161">
          <cell r="Q8161" t="str">
            <v>BANAMEX4163159712245848627</v>
          </cell>
          <cell r="R8161" t="str">
            <v>O.K.</v>
          </cell>
          <cell r="S8161" t="str">
            <v>CONCILIADA</v>
          </cell>
          <cell r="T8161">
            <v>41632</v>
          </cell>
          <cell r="U8161">
            <v>8</v>
          </cell>
          <cell r="V8161" t="str">
            <v>DE 08 A 15 DÍAS</v>
          </cell>
        </row>
        <row r="8162">
          <cell r="Q8162" t="str">
            <v>BANAMEX4163159712245519137</v>
          </cell>
          <cell r="R8162" t="str">
            <v>O.K.</v>
          </cell>
          <cell r="S8162" t="str">
            <v>CONCILIADA</v>
          </cell>
          <cell r="T8162">
            <v>41632</v>
          </cell>
          <cell r="U8162">
            <v>8</v>
          </cell>
          <cell r="V8162" t="str">
            <v>DE 08 A 15 DÍAS</v>
          </cell>
        </row>
        <row r="8163">
          <cell r="Q8163" t="str">
            <v>BANAMEX4163159712245374954</v>
          </cell>
          <cell r="R8163" t="str">
            <v>O.K.</v>
          </cell>
          <cell r="S8163" t="str">
            <v>CONCILIADA</v>
          </cell>
          <cell r="T8163">
            <v>41632</v>
          </cell>
          <cell r="U8163">
            <v>8</v>
          </cell>
          <cell r="V8163" t="str">
            <v>DE 08 A 15 DÍAS</v>
          </cell>
        </row>
        <row r="8164">
          <cell r="Q8164" t="str">
            <v>BANAMEX4163159712245374798</v>
          </cell>
          <cell r="R8164" t="str">
            <v>O.K.</v>
          </cell>
          <cell r="S8164" t="str">
            <v>CONCILIADA</v>
          </cell>
          <cell r="T8164">
            <v>41632</v>
          </cell>
          <cell r="U8164">
            <v>8</v>
          </cell>
          <cell r="V8164" t="str">
            <v>DE 08 A 15 DÍAS</v>
          </cell>
        </row>
        <row r="8165">
          <cell r="Q8165" t="str">
            <v>BANAMEX4163159712245374822</v>
          </cell>
          <cell r="R8165" t="str">
            <v>O.K.</v>
          </cell>
          <cell r="S8165" t="str">
            <v>CONCILIADA</v>
          </cell>
          <cell r="T8165">
            <v>41632</v>
          </cell>
          <cell r="U8165">
            <v>8</v>
          </cell>
          <cell r="V8165" t="str">
            <v>DE 08 A 15 DÍAS</v>
          </cell>
        </row>
        <row r="8166">
          <cell r="Q8166" t="str">
            <v>BANAMEX4163159712245374814</v>
          </cell>
          <cell r="R8166" t="str">
            <v>O.K.</v>
          </cell>
          <cell r="S8166" t="str">
            <v>CONCILIADA</v>
          </cell>
          <cell r="T8166">
            <v>41632</v>
          </cell>
          <cell r="U8166">
            <v>8</v>
          </cell>
          <cell r="V8166" t="str">
            <v>DE 08 A 15 DÍAS</v>
          </cell>
        </row>
        <row r="8167">
          <cell r="Q8167" t="str">
            <v>BANAMEX4163159712241635689</v>
          </cell>
          <cell r="R8167" t="str">
            <v>O.K.</v>
          </cell>
          <cell r="S8167" t="str">
            <v>CONCILIADA</v>
          </cell>
          <cell r="T8167">
            <v>41632</v>
          </cell>
          <cell r="U8167">
            <v>8</v>
          </cell>
          <cell r="V8167" t="str">
            <v>DE 08 A 15 DÍAS</v>
          </cell>
        </row>
        <row r="8168">
          <cell r="Q8168" t="str">
            <v>BANAMEX4163159712241002061</v>
          </cell>
          <cell r="R8168" t="str">
            <v>O.K.</v>
          </cell>
          <cell r="S8168" t="str">
            <v>CONCILIADA</v>
          </cell>
          <cell r="T8168">
            <v>41632</v>
          </cell>
          <cell r="U8168">
            <v>8</v>
          </cell>
          <cell r="V8168" t="str">
            <v>DE 08 A 15 DÍAS</v>
          </cell>
        </row>
        <row r="8169">
          <cell r="Q8169" t="str">
            <v>BANAMEX4163159712241710573</v>
          </cell>
          <cell r="R8169" t="str">
            <v>O.K.</v>
          </cell>
          <cell r="S8169" t="str">
            <v>CONCILIADA</v>
          </cell>
          <cell r="T8169">
            <v>41632</v>
          </cell>
          <cell r="U8169">
            <v>8</v>
          </cell>
          <cell r="V8169" t="str">
            <v>DE 08 A 15 DÍAS</v>
          </cell>
        </row>
        <row r="8170">
          <cell r="Q8170" t="str">
            <v>BANAMEX4163159712241560374</v>
          </cell>
          <cell r="R8170" t="str">
            <v>O.K.</v>
          </cell>
          <cell r="S8170" t="str">
            <v>CONCILIADA</v>
          </cell>
          <cell r="T8170">
            <v>41632</v>
          </cell>
          <cell r="U8170">
            <v>8</v>
          </cell>
          <cell r="V8170" t="str">
            <v>DE 08 A 15 DÍAS</v>
          </cell>
        </row>
        <row r="8171">
          <cell r="Q8171" t="str">
            <v>BANAMEX4163159712245709068</v>
          </cell>
          <cell r="R8171" t="str">
            <v>O.K.</v>
          </cell>
          <cell r="S8171" t="str">
            <v>CONCILIADA</v>
          </cell>
          <cell r="T8171">
            <v>41632</v>
          </cell>
          <cell r="U8171">
            <v>8</v>
          </cell>
          <cell r="V8171" t="str">
            <v>DE 08 A 15 DÍAS</v>
          </cell>
        </row>
        <row r="8172">
          <cell r="Q8172" t="str">
            <v>BANAMEX4163159712243863099</v>
          </cell>
          <cell r="R8172" t="str">
            <v>O.K.</v>
          </cell>
          <cell r="S8172" t="str">
            <v>CONCILIADA</v>
          </cell>
          <cell r="T8172">
            <v>41632</v>
          </cell>
          <cell r="U8172">
            <v>8</v>
          </cell>
          <cell r="V8172" t="str">
            <v>DE 08 A 15 DÍAS</v>
          </cell>
        </row>
        <row r="8173">
          <cell r="Q8173" t="str">
            <v>BANAMEX4163159712241654904</v>
          </cell>
          <cell r="R8173" t="str">
            <v>O.K.</v>
          </cell>
          <cell r="S8173" t="str">
            <v>CONCILIADA</v>
          </cell>
          <cell r="T8173">
            <v>41632</v>
          </cell>
          <cell r="U8173">
            <v>8</v>
          </cell>
          <cell r="V8173" t="str">
            <v>DE 08 A 15 DÍAS</v>
          </cell>
        </row>
        <row r="8174">
          <cell r="Q8174" t="str">
            <v>BANAMEX4163159712241054956</v>
          </cell>
          <cell r="R8174" t="str">
            <v>O.K.</v>
          </cell>
          <cell r="S8174" t="str">
            <v>CONCILIADA</v>
          </cell>
          <cell r="T8174">
            <v>41632</v>
          </cell>
          <cell r="U8174">
            <v>8</v>
          </cell>
          <cell r="V8174" t="str">
            <v>DE 08 A 15 DÍAS</v>
          </cell>
        </row>
        <row r="8175">
          <cell r="Q8175" t="str">
            <v>BANAMEX4163159712245410923</v>
          </cell>
          <cell r="R8175" t="str">
            <v>O.K.</v>
          </cell>
          <cell r="S8175" t="str">
            <v>CONCILIADA</v>
          </cell>
          <cell r="T8175">
            <v>41632</v>
          </cell>
          <cell r="U8175">
            <v>8</v>
          </cell>
          <cell r="V8175" t="str">
            <v>DE 08 A 15 DÍAS</v>
          </cell>
        </row>
        <row r="8176">
          <cell r="Q8176" t="str">
            <v>BANAMEX4163159712245374780</v>
          </cell>
          <cell r="R8176" t="str">
            <v>O.K.</v>
          </cell>
          <cell r="S8176" t="str">
            <v>CONCILIADA</v>
          </cell>
          <cell r="T8176">
            <v>41632</v>
          </cell>
          <cell r="U8176">
            <v>8</v>
          </cell>
          <cell r="V8176" t="str">
            <v>DE 08 A 15 DÍAS</v>
          </cell>
        </row>
        <row r="8177">
          <cell r="Q8177" t="str">
            <v>BANAMEX4163159712241492131</v>
          </cell>
          <cell r="R8177" t="str">
            <v>O.K.</v>
          </cell>
          <cell r="S8177" t="str">
            <v>CONCILIADA</v>
          </cell>
          <cell r="T8177">
            <v>41632</v>
          </cell>
          <cell r="U8177">
            <v>8</v>
          </cell>
          <cell r="V8177" t="str">
            <v>DE 08 A 15 DÍAS</v>
          </cell>
        </row>
        <row r="8178">
          <cell r="Q8178" t="str">
            <v>BANAMEX4163159712241450667</v>
          </cell>
          <cell r="R8178" t="str">
            <v>O.K.</v>
          </cell>
          <cell r="S8178" t="str">
            <v>CONCILIADA</v>
          </cell>
          <cell r="T8178">
            <v>41632</v>
          </cell>
          <cell r="U8178">
            <v>8</v>
          </cell>
          <cell r="V8178" t="str">
            <v>DE 08 A 15 DÍAS</v>
          </cell>
        </row>
        <row r="8179">
          <cell r="Q8179" t="str">
            <v>BANAMEX4163159712241528132</v>
          </cell>
          <cell r="R8179" t="str">
            <v>O.K.</v>
          </cell>
          <cell r="S8179" t="str">
            <v>CONCILIADA</v>
          </cell>
          <cell r="T8179">
            <v>41632</v>
          </cell>
          <cell r="U8179">
            <v>8</v>
          </cell>
          <cell r="V8179" t="str">
            <v>DE 08 A 15 DÍAS</v>
          </cell>
        </row>
        <row r="8180">
          <cell r="Q8180" t="str">
            <v>BANAMEX4163159712245781752</v>
          </cell>
          <cell r="R8180" t="str">
            <v>O.K.</v>
          </cell>
          <cell r="S8180" t="str">
            <v>CONCILIADA</v>
          </cell>
          <cell r="T8180">
            <v>41632</v>
          </cell>
          <cell r="U8180">
            <v>8</v>
          </cell>
          <cell r="V8180" t="str">
            <v>DE 08 A 15 DÍAS</v>
          </cell>
        </row>
        <row r="8181">
          <cell r="Q8181" t="str">
            <v>BANAMEX4163159712241412055</v>
          </cell>
          <cell r="R8181" t="str">
            <v>O.K.</v>
          </cell>
          <cell r="S8181" t="str">
            <v>CONCILIADA</v>
          </cell>
          <cell r="T8181">
            <v>41632</v>
          </cell>
          <cell r="U8181">
            <v>8</v>
          </cell>
          <cell r="V8181" t="str">
            <v>DE 08 A 15 DÍAS</v>
          </cell>
        </row>
        <row r="8182">
          <cell r="Q8182" t="str">
            <v>BANAMEX4163159712242064673</v>
          </cell>
          <cell r="R8182" t="str">
            <v>O.K.</v>
          </cell>
          <cell r="S8182" t="str">
            <v>CONCILIADA</v>
          </cell>
          <cell r="T8182">
            <v>41632</v>
          </cell>
          <cell r="U8182">
            <v>8</v>
          </cell>
          <cell r="V8182" t="str">
            <v>DE 08 A 15 DÍAS</v>
          </cell>
        </row>
        <row r="8183">
          <cell r="Q8183" t="str">
            <v>BANAMEX4163159712241713502</v>
          </cell>
          <cell r="R8183" t="str">
            <v>O.K.</v>
          </cell>
          <cell r="S8183" t="str">
            <v>CONCILIADA</v>
          </cell>
          <cell r="T8183">
            <v>41632</v>
          </cell>
          <cell r="U8183">
            <v>8</v>
          </cell>
          <cell r="V8183" t="str">
            <v>DE 08 A 15 DÍAS</v>
          </cell>
        </row>
        <row r="8184">
          <cell r="Q8184" t="str">
            <v>BANAMEX4163159712241658277</v>
          </cell>
          <cell r="R8184" t="str">
            <v>O.K.</v>
          </cell>
          <cell r="S8184" t="str">
            <v>CONCILIADA</v>
          </cell>
          <cell r="T8184">
            <v>41632</v>
          </cell>
          <cell r="U8184">
            <v>8</v>
          </cell>
          <cell r="V8184" t="str">
            <v>DE 08 A 15 DÍAS</v>
          </cell>
        </row>
        <row r="8185">
          <cell r="Q8185" t="str">
            <v>BANAMEX4163159712241412006</v>
          </cell>
          <cell r="R8185" t="str">
            <v>O.K.</v>
          </cell>
          <cell r="S8185" t="str">
            <v>CONCILIADA</v>
          </cell>
          <cell r="T8185">
            <v>41632</v>
          </cell>
          <cell r="U8185">
            <v>8</v>
          </cell>
          <cell r="V8185" t="str">
            <v>DE 08 A 15 DÍAS</v>
          </cell>
        </row>
        <row r="8186">
          <cell r="Q8186" t="str">
            <v>BANAMEX4163159712245725379</v>
          </cell>
          <cell r="R8186" t="str">
            <v>O.K.</v>
          </cell>
          <cell r="S8186" t="str">
            <v>CONCILIADA</v>
          </cell>
          <cell r="T8186">
            <v>41632</v>
          </cell>
          <cell r="U8186">
            <v>8</v>
          </cell>
          <cell r="V8186" t="str">
            <v>DE 08 A 15 DÍAS</v>
          </cell>
        </row>
        <row r="8187">
          <cell r="Q8187" t="str">
            <v>BANAMEX4163159712245982699</v>
          </cell>
          <cell r="R8187" t="str">
            <v>O.K.</v>
          </cell>
          <cell r="S8187" t="str">
            <v>CONCILIADA</v>
          </cell>
          <cell r="T8187">
            <v>41632</v>
          </cell>
          <cell r="U8187">
            <v>8</v>
          </cell>
          <cell r="V8187" t="str">
            <v>DE 08 A 15 DÍAS</v>
          </cell>
        </row>
        <row r="8188">
          <cell r="Q8188" t="str">
            <v>BANAMEX4163159712241001952</v>
          </cell>
          <cell r="R8188" t="str">
            <v>O.K.</v>
          </cell>
          <cell r="S8188" t="str">
            <v>CONCILIADA</v>
          </cell>
          <cell r="T8188">
            <v>41632</v>
          </cell>
          <cell r="U8188">
            <v>8</v>
          </cell>
          <cell r="V8188" t="str">
            <v>DE 08 A 15 DÍAS</v>
          </cell>
        </row>
        <row r="8189">
          <cell r="Q8189" t="str">
            <v>BANAMEX4163159712245695895</v>
          </cell>
          <cell r="R8189" t="str">
            <v>O.K.</v>
          </cell>
          <cell r="S8189" t="str">
            <v>CONCILIADA</v>
          </cell>
          <cell r="T8189">
            <v>41632</v>
          </cell>
          <cell r="U8189">
            <v>8</v>
          </cell>
          <cell r="V8189" t="str">
            <v>DE 08 A 15 DÍAS</v>
          </cell>
        </row>
        <row r="8190">
          <cell r="Q8190" t="str">
            <v>BANAMEX4163159712241505437</v>
          </cell>
          <cell r="R8190" t="str">
            <v>O.K.</v>
          </cell>
          <cell r="S8190" t="str">
            <v>CONCILIADA</v>
          </cell>
          <cell r="T8190">
            <v>41632</v>
          </cell>
          <cell r="U8190">
            <v>8</v>
          </cell>
          <cell r="V8190" t="str">
            <v>DE 08 A 15 DÍAS</v>
          </cell>
        </row>
        <row r="8191">
          <cell r="Q8191" t="str">
            <v>BANAMEX4163159712245768064</v>
          </cell>
          <cell r="R8191" t="str">
            <v>O.K.</v>
          </cell>
          <cell r="S8191" t="str">
            <v>CONCILIADA</v>
          </cell>
          <cell r="T8191">
            <v>41632</v>
          </cell>
          <cell r="U8191">
            <v>8</v>
          </cell>
          <cell r="V8191" t="str">
            <v>DE 08 A 15 DÍAS</v>
          </cell>
        </row>
        <row r="8192">
          <cell r="Q8192" t="str">
            <v>BANAMEX4163159712245374830</v>
          </cell>
          <cell r="R8192" t="str">
            <v>O.K.</v>
          </cell>
          <cell r="S8192" t="str">
            <v>CONCILIADA</v>
          </cell>
          <cell r="T8192">
            <v>41632</v>
          </cell>
          <cell r="U8192">
            <v>8</v>
          </cell>
          <cell r="V8192" t="str">
            <v>DE 08 A 15 DÍAS</v>
          </cell>
        </row>
        <row r="8193">
          <cell r="Q8193" t="str">
            <v>BANAMEX4163159712241480870</v>
          </cell>
          <cell r="R8193" t="str">
            <v>O.K.</v>
          </cell>
          <cell r="S8193" t="str">
            <v>CONCILIADA</v>
          </cell>
          <cell r="T8193">
            <v>41632</v>
          </cell>
          <cell r="U8193">
            <v>8</v>
          </cell>
          <cell r="V8193" t="str">
            <v>DE 08 A 15 DÍAS</v>
          </cell>
        </row>
        <row r="8194">
          <cell r="Q8194" t="str">
            <v>BANAMEX4163159712246025670</v>
          </cell>
          <cell r="R8194" t="str">
            <v>O.K.</v>
          </cell>
          <cell r="S8194" t="str">
            <v>CONCILIADA</v>
          </cell>
          <cell r="T8194">
            <v>41632</v>
          </cell>
          <cell r="U8194">
            <v>8</v>
          </cell>
          <cell r="V8194" t="str">
            <v>DE 08 A 15 DÍAS</v>
          </cell>
        </row>
        <row r="8195">
          <cell r="Q8195" t="str">
            <v>BANAMEX4163159712245504378</v>
          </cell>
          <cell r="R8195" t="str">
            <v>O.K.</v>
          </cell>
          <cell r="S8195" t="str">
            <v>CONCILIADA</v>
          </cell>
          <cell r="T8195">
            <v>41632</v>
          </cell>
          <cell r="U8195">
            <v>8</v>
          </cell>
          <cell r="V8195" t="str">
            <v>DE 08 A 15 DÍAS</v>
          </cell>
        </row>
        <row r="8196">
          <cell r="Q8196" t="str">
            <v>BANAMEX4163159712241544980</v>
          </cell>
          <cell r="R8196" t="str">
            <v>O.K.</v>
          </cell>
          <cell r="S8196" t="str">
            <v>CONCILIADA</v>
          </cell>
          <cell r="T8196">
            <v>41632</v>
          </cell>
          <cell r="U8196">
            <v>8</v>
          </cell>
          <cell r="V8196" t="str">
            <v>DE 08 A 15 DÍAS</v>
          </cell>
        </row>
        <row r="8197">
          <cell r="Q8197" t="str">
            <v>BANAMEX4163159712241268051</v>
          </cell>
          <cell r="R8197" t="str">
            <v>O.K.</v>
          </cell>
          <cell r="S8197" t="str">
            <v>CONCILIADA</v>
          </cell>
          <cell r="T8197">
            <v>41632</v>
          </cell>
          <cell r="U8197">
            <v>8</v>
          </cell>
          <cell r="V8197" t="str">
            <v>DE 08 A 15 DÍAS</v>
          </cell>
        </row>
        <row r="8198">
          <cell r="Q8198" t="str">
            <v>BANAMEX4163159712241557859</v>
          </cell>
          <cell r="R8198" t="str">
            <v>O.K.</v>
          </cell>
          <cell r="S8198" t="str">
            <v>CONCILIADA</v>
          </cell>
          <cell r="T8198">
            <v>41632</v>
          </cell>
          <cell r="U8198">
            <v>8</v>
          </cell>
          <cell r="V8198" t="str">
            <v>DE 08 A 15 DÍAS</v>
          </cell>
        </row>
        <row r="8199">
          <cell r="Q8199" t="str">
            <v>BANAMEX4163159712245374871</v>
          </cell>
          <cell r="R8199" t="str">
            <v>O.K.</v>
          </cell>
          <cell r="S8199" t="str">
            <v>CONCILIADA</v>
          </cell>
          <cell r="T8199">
            <v>41632</v>
          </cell>
          <cell r="U8199">
            <v>8</v>
          </cell>
          <cell r="V8199" t="str">
            <v>DE 08 A 15 DÍAS</v>
          </cell>
        </row>
        <row r="8200">
          <cell r="Q8200" t="str">
            <v>BANAMEX4163159712241483114</v>
          </cell>
          <cell r="R8200" t="str">
            <v>O.K.</v>
          </cell>
          <cell r="S8200" t="str">
            <v>CONCILIADA</v>
          </cell>
          <cell r="T8200">
            <v>41632</v>
          </cell>
          <cell r="U8200">
            <v>8</v>
          </cell>
          <cell r="V8200" t="str">
            <v>DE 08 A 15 DÍAS</v>
          </cell>
        </row>
        <row r="8201">
          <cell r="Q8201" t="str">
            <v>BANAMEX4163159712241247964</v>
          </cell>
          <cell r="R8201" t="str">
            <v>O.K.</v>
          </cell>
          <cell r="S8201" t="str">
            <v>CONCILIADA</v>
          </cell>
          <cell r="T8201">
            <v>41632</v>
          </cell>
          <cell r="U8201">
            <v>8</v>
          </cell>
          <cell r="V8201" t="str">
            <v>DE 08 A 15 DÍAS</v>
          </cell>
        </row>
        <row r="8202">
          <cell r="Q8202" t="str">
            <v>BANAMEX4163159712242116887</v>
          </cell>
          <cell r="R8202" t="str">
            <v>O.K.</v>
          </cell>
          <cell r="S8202" t="str">
            <v>CONCILIADA</v>
          </cell>
          <cell r="T8202">
            <v>41632</v>
          </cell>
          <cell r="U8202">
            <v>8</v>
          </cell>
          <cell r="V8202" t="str">
            <v>DE 08 A 15 DÍAS</v>
          </cell>
        </row>
        <row r="8203">
          <cell r="Q8203" t="str">
            <v>BANAMEX4163159712241000077</v>
          </cell>
          <cell r="R8203" t="str">
            <v>O.K.</v>
          </cell>
          <cell r="S8203" t="str">
            <v>CONCILIADA</v>
          </cell>
          <cell r="T8203">
            <v>41632</v>
          </cell>
          <cell r="U8203">
            <v>8</v>
          </cell>
          <cell r="V8203" t="str">
            <v>DE 08 A 15 DÍAS</v>
          </cell>
        </row>
        <row r="8204">
          <cell r="Q8204" t="str">
            <v>BANAMEX4163159712245374939</v>
          </cell>
          <cell r="R8204" t="str">
            <v>O.K.</v>
          </cell>
          <cell r="S8204" t="str">
            <v>CONCILIADA</v>
          </cell>
          <cell r="T8204">
            <v>41632</v>
          </cell>
          <cell r="U8204">
            <v>8</v>
          </cell>
          <cell r="V8204" t="str">
            <v>DE 08 A 15 DÍAS</v>
          </cell>
        </row>
        <row r="8205">
          <cell r="Q8205" t="str">
            <v>BANAMEX4163159712243786118</v>
          </cell>
          <cell r="R8205" t="str">
            <v>O.K.</v>
          </cell>
          <cell r="S8205" t="str">
            <v>CONCILIADA</v>
          </cell>
          <cell r="T8205">
            <v>41632</v>
          </cell>
          <cell r="U8205">
            <v>8</v>
          </cell>
          <cell r="V8205" t="str">
            <v>DE 08 A 15 DÍAS</v>
          </cell>
        </row>
        <row r="8206">
          <cell r="Q8206" t="str">
            <v>BANAMEX4163159712241435759</v>
          </cell>
          <cell r="R8206" t="str">
            <v>O.K.</v>
          </cell>
          <cell r="S8206" t="str">
            <v>CONCILIADA</v>
          </cell>
          <cell r="T8206">
            <v>41632</v>
          </cell>
          <cell r="U8206">
            <v>8</v>
          </cell>
          <cell r="V8206" t="str">
            <v>DE 08 A 15 DÍAS</v>
          </cell>
        </row>
        <row r="8207">
          <cell r="Q8207" t="str">
            <v>BANAMEX4163159712241168970</v>
          </cell>
          <cell r="R8207" t="str">
            <v>O.K.</v>
          </cell>
          <cell r="S8207" t="str">
            <v>CONCILIADA</v>
          </cell>
          <cell r="T8207">
            <v>41632</v>
          </cell>
          <cell r="U8207">
            <v>8</v>
          </cell>
          <cell r="V8207" t="str">
            <v>DE 08 A 15 DÍAS</v>
          </cell>
        </row>
        <row r="8208">
          <cell r="Q8208" t="str">
            <v>BANAMEX4163159712241687680</v>
          </cell>
          <cell r="R8208" t="str">
            <v>O.K.</v>
          </cell>
          <cell r="S8208" t="str">
            <v>CONCILIADA</v>
          </cell>
          <cell r="T8208">
            <v>41632</v>
          </cell>
          <cell r="U8208">
            <v>8</v>
          </cell>
          <cell r="V8208" t="str">
            <v>DE 08 A 15 DÍAS</v>
          </cell>
        </row>
        <row r="8209">
          <cell r="Q8209" t="str">
            <v>BANAMEX4163159712241658673</v>
          </cell>
          <cell r="R8209" t="str">
            <v>O.K.</v>
          </cell>
          <cell r="S8209" t="str">
            <v>CONCILIADA</v>
          </cell>
          <cell r="T8209">
            <v>41632</v>
          </cell>
          <cell r="U8209">
            <v>8</v>
          </cell>
          <cell r="V8209" t="str">
            <v>DE 08 A 15 DÍAS</v>
          </cell>
        </row>
        <row r="8210">
          <cell r="Q8210" t="str">
            <v>BANAMEX4163159712245374855</v>
          </cell>
          <cell r="R8210" t="str">
            <v>O.K.</v>
          </cell>
          <cell r="S8210" t="str">
            <v>CONCILIADA</v>
          </cell>
          <cell r="T8210">
            <v>41632</v>
          </cell>
          <cell r="U8210">
            <v>8</v>
          </cell>
          <cell r="V8210" t="str">
            <v>DE 08 A 15 DÍAS</v>
          </cell>
        </row>
        <row r="8211">
          <cell r="Q8211" t="str">
            <v>BANAMEX4163159712245870795</v>
          </cell>
          <cell r="R8211" t="str">
            <v>O.K.</v>
          </cell>
          <cell r="S8211" t="str">
            <v>CONCILIADA</v>
          </cell>
          <cell r="T8211">
            <v>41632</v>
          </cell>
          <cell r="U8211">
            <v>8</v>
          </cell>
          <cell r="V8211" t="str">
            <v>DE 08 A 15 DÍAS</v>
          </cell>
        </row>
        <row r="8212">
          <cell r="Q8212" t="str">
            <v>BANAMEX4163159712245775721</v>
          </cell>
          <cell r="R8212" t="str">
            <v>O.K.</v>
          </cell>
          <cell r="S8212" t="str">
            <v>CONCILIADA</v>
          </cell>
          <cell r="T8212">
            <v>41632</v>
          </cell>
          <cell r="U8212">
            <v>8</v>
          </cell>
          <cell r="V8212" t="str">
            <v>DE 08 A 15 DÍAS</v>
          </cell>
        </row>
        <row r="8213">
          <cell r="Q8213" t="str">
            <v>BANAMEX4163159712241721299</v>
          </cell>
          <cell r="R8213" t="str">
            <v>O.K.</v>
          </cell>
          <cell r="S8213" t="str">
            <v>CONCILIADA</v>
          </cell>
          <cell r="T8213">
            <v>41632</v>
          </cell>
          <cell r="U8213">
            <v>8</v>
          </cell>
          <cell r="V8213" t="str">
            <v>DE 08 A 15 DÍAS</v>
          </cell>
        </row>
        <row r="8214">
          <cell r="Q8214" t="str">
            <v>BANAMEX4163159712245848650</v>
          </cell>
          <cell r="R8214" t="str">
            <v>O.K.</v>
          </cell>
          <cell r="S8214" t="str">
            <v>CONCILIADA</v>
          </cell>
          <cell r="T8214">
            <v>41632</v>
          </cell>
          <cell r="U8214">
            <v>8</v>
          </cell>
          <cell r="V8214" t="str">
            <v>DE 08 A 15 DÍAS</v>
          </cell>
        </row>
        <row r="8215">
          <cell r="Q8215" t="str">
            <v>BANAMEX4163159712241709583</v>
          </cell>
          <cell r="R8215" t="str">
            <v>O.K.</v>
          </cell>
          <cell r="S8215" t="str">
            <v>CONCILIADA</v>
          </cell>
          <cell r="T8215">
            <v>41632</v>
          </cell>
          <cell r="U8215">
            <v>8</v>
          </cell>
          <cell r="V8215" t="str">
            <v>DE 08 A 15 DÍAS</v>
          </cell>
        </row>
        <row r="8216">
          <cell r="Q8216" t="str">
            <v>BANAMEX4163159712241377852</v>
          </cell>
          <cell r="R8216" t="str">
            <v>O.K.</v>
          </cell>
          <cell r="S8216" t="str">
            <v>CONCILIADA</v>
          </cell>
          <cell r="T8216">
            <v>41632</v>
          </cell>
          <cell r="U8216">
            <v>8</v>
          </cell>
          <cell r="V8216" t="str">
            <v>DE 08 A 15 DÍAS</v>
          </cell>
        </row>
        <row r="8217">
          <cell r="Q8217" t="str">
            <v>BANAMEX4163159712245432299</v>
          </cell>
          <cell r="R8217" t="str">
            <v>O.K.</v>
          </cell>
          <cell r="S8217" t="str">
            <v>CONCILIADA</v>
          </cell>
          <cell r="T8217">
            <v>41632</v>
          </cell>
          <cell r="U8217">
            <v>8</v>
          </cell>
          <cell r="V8217" t="str">
            <v>DE 08 A 15 DÍAS</v>
          </cell>
        </row>
        <row r="8218">
          <cell r="Q8218" t="str">
            <v>BANAMEX4163159712241005227</v>
          </cell>
          <cell r="R8218" t="str">
            <v>O.K.</v>
          </cell>
          <cell r="S8218" t="str">
            <v>CONCILIADA</v>
          </cell>
          <cell r="T8218">
            <v>41632</v>
          </cell>
          <cell r="U8218">
            <v>8</v>
          </cell>
          <cell r="V8218" t="str">
            <v>DE 08 A 15 DÍAS</v>
          </cell>
        </row>
        <row r="8219">
          <cell r="Q8219" t="str">
            <v>BANAMEX4163159712245574561</v>
          </cell>
          <cell r="R8219" t="str">
            <v>O.K.</v>
          </cell>
          <cell r="S8219" t="str">
            <v>CONCILIADA</v>
          </cell>
          <cell r="T8219">
            <v>41632</v>
          </cell>
          <cell r="U8219">
            <v>8</v>
          </cell>
          <cell r="V8219" t="str">
            <v>DE 08 A 15 DÍAS</v>
          </cell>
        </row>
        <row r="8220">
          <cell r="Q8220" t="str">
            <v>BANAMEX4163159712241000071</v>
          </cell>
          <cell r="R8220" t="str">
            <v>O.K.</v>
          </cell>
          <cell r="S8220" t="str">
            <v>CONCILIADA</v>
          </cell>
          <cell r="T8220">
            <v>41632</v>
          </cell>
          <cell r="U8220">
            <v>8</v>
          </cell>
          <cell r="V8220" t="str">
            <v>DE 08 A 15 DÍAS</v>
          </cell>
        </row>
        <row r="8221">
          <cell r="Q8221" t="str">
            <v>BANAMEX4163159712241377860</v>
          </cell>
          <cell r="R8221" t="str">
            <v>O.K.</v>
          </cell>
          <cell r="S8221" t="str">
            <v>CONCILIADA</v>
          </cell>
          <cell r="T8221">
            <v>41632</v>
          </cell>
          <cell r="U8221">
            <v>8</v>
          </cell>
          <cell r="V8221" t="str">
            <v>DE 08 A 15 DÍAS</v>
          </cell>
        </row>
        <row r="8222">
          <cell r="Q8222" t="str">
            <v>BANAMEX4163159712245374731</v>
          </cell>
          <cell r="R8222" t="str">
            <v>O.K.</v>
          </cell>
          <cell r="S8222" t="str">
            <v>CONCILIADA</v>
          </cell>
          <cell r="T8222">
            <v>41632</v>
          </cell>
          <cell r="U8222">
            <v>8</v>
          </cell>
          <cell r="V8222" t="str">
            <v>DE 08 A 15 DÍAS</v>
          </cell>
        </row>
        <row r="8223">
          <cell r="Q8223" t="str">
            <v>BANAMEX4163159712245436571</v>
          </cell>
          <cell r="R8223" t="str">
            <v>O.K.</v>
          </cell>
          <cell r="S8223" t="str">
            <v>CONCILIADA</v>
          </cell>
          <cell r="T8223">
            <v>41632</v>
          </cell>
          <cell r="U8223">
            <v>8</v>
          </cell>
          <cell r="V8223" t="str">
            <v>DE 08 A 15 DÍAS</v>
          </cell>
        </row>
        <row r="8224">
          <cell r="Q8224" t="str">
            <v>BANAMEX4163159712245374772</v>
          </cell>
          <cell r="R8224" t="str">
            <v>O.K.</v>
          </cell>
          <cell r="S8224" t="str">
            <v>CONCILIADA</v>
          </cell>
          <cell r="T8224">
            <v>41632</v>
          </cell>
          <cell r="U8224">
            <v>8</v>
          </cell>
          <cell r="V8224" t="str">
            <v>DE 08 A 15 DÍAS</v>
          </cell>
        </row>
        <row r="8225">
          <cell r="Q8225" t="str">
            <v>BANAMEX4163159712245607155</v>
          </cell>
          <cell r="R8225" t="str">
            <v>O.K.</v>
          </cell>
          <cell r="S8225" t="str">
            <v>CONCILIADA</v>
          </cell>
          <cell r="T8225">
            <v>41632</v>
          </cell>
          <cell r="U8225">
            <v>8</v>
          </cell>
          <cell r="V8225" t="str">
            <v>DE 08 A 15 DÍAS</v>
          </cell>
        </row>
        <row r="8226">
          <cell r="Q8226" t="str">
            <v>BANAMEX4163159712241658699</v>
          </cell>
          <cell r="R8226" t="str">
            <v>O.K.</v>
          </cell>
          <cell r="S8226" t="str">
            <v>CONCILIADA</v>
          </cell>
          <cell r="T8226">
            <v>41632</v>
          </cell>
          <cell r="U8226">
            <v>8</v>
          </cell>
          <cell r="V8226" t="str">
            <v>DE 08 A 15 DÍAS</v>
          </cell>
        </row>
        <row r="8227">
          <cell r="Q8227" t="str">
            <v>BANAMEX4163159712245631015</v>
          </cell>
          <cell r="R8227" t="str">
            <v>O.K.</v>
          </cell>
          <cell r="S8227" t="str">
            <v>CONCILIADA</v>
          </cell>
          <cell r="T8227">
            <v>41632</v>
          </cell>
          <cell r="U8227">
            <v>8</v>
          </cell>
          <cell r="V8227" t="str">
            <v>DE 08 A 15 DÍAS</v>
          </cell>
        </row>
        <row r="8228">
          <cell r="Q8228" t="str">
            <v>BANAMEX4163159712241713452</v>
          </cell>
          <cell r="R8228" t="str">
            <v>O.K.</v>
          </cell>
          <cell r="S8228" t="str">
            <v>CONCILIADA</v>
          </cell>
          <cell r="T8228">
            <v>41632</v>
          </cell>
          <cell r="U8228">
            <v>8</v>
          </cell>
          <cell r="V8228" t="str">
            <v>DE 08 A 15 DÍAS</v>
          </cell>
        </row>
        <row r="8229">
          <cell r="Q8229" t="str">
            <v>BANAMEX4163159712241694991</v>
          </cell>
          <cell r="R8229" t="str">
            <v>O.K.</v>
          </cell>
          <cell r="S8229" t="str">
            <v>CONCILIADA</v>
          </cell>
          <cell r="T8229">
            <v>41632</v>
          </cell>
          <cell r="U8229">
            <v>8</v>
          </cell>
          <cell r="V8229" t="str">
            <v>DE 08 A 15 DÍAS</v>
          </cell>
        </row>
        <row r="8230">
          <cell r="Q8230" t="str">
            <v>BANAMEX4163159712241303833</v>
          </cell>
          <cell r="R8230" t="str">
            <v>O.K.</v>
          </cell>
          <cell r="S8230" t="str">
            <v>CONCILIADA</v>
          </cell>
          <cell r="T8230">
            <v>41632</v>
          </cell>
          <cell r="U8230">
            <v>8</v>
          </cell>
          <cell r="V8230" t="str">
            <v>DE 08 A 15 DÍAS</v>
          </cell>
        </row>
        <row r="8231">
          <cell r="Q8231" t="str">
            <v>BANAMEX4163159712245374970</v>
          </cell>
          <cell r="R8231" t="str">
            <v>O.K.</v>
          </cell>
          <cell r="S8231" t="str">
            <v>CONCILIADA</v>
          </cell>
          <cell r="T8231">
            <v>41632</v>
          </cell>
          <cell r="U8231">
            <v>8</v>
          </cell>
          <cell r="V8231" t="str">
            <v>DE 08 A 15 DÍAS</v>
          </cell>
        </row>
        <row r="8232">
          <cell r="Q8232" t="str">
            <v>BANAMEX4163159712241377878</v>
          </cell>
          <cell r="R8232" t="str">
            <v>O.K.</v>
          </cell>
          <cell r="S8232" t="str">
            <v>CONCILIADA</v>
          </cell>
          <cell r="T8232">
            <v>41632</v>
          </cell>
          <cell r="U8232">
            <v>8</v>
          </cell>
          <cell r="V8232" t="str">
            <v>DE 08 A 15 DÍAS</v>
          </cell>
        </row>
        <row r="8233">
          <cell r="Q8233" t="str">
            <v>BANAMEX4163159712245529268</v>
          </cell>
          <cell r="R8233" t="str">
            <v>O.K.</v>
          </cell>
          <cell r="S8233" t="str">
            <v>CONCILIADA</v>
          </cell>
          <cell r="T8233">
            <v>41632</v>
          </cell>
          <cell r="U8233">
            <v>8</v>
          </cell>
          <cell r="V8233" t="str">
            <v>DE 08 A 15 DÍAS</v>
          </cell>
        </row>
        <row r="8234">
          <cell r="Q8234" t="str">
            <v>BANAMEX4163159712245374947</v>
          </cell>
          <cell r="R8234" t="str">
            <v>O.K.</v>
          </cell>
          <cell r="S8234" t="str">
            <v>CONCILIADA</v>
          </cell>
          <cell r="T8234">
            <v>41632</v>
          </cell>
          <cell r="U8234">
            <v>8</v>
          </cell>
          <cell r="V8234" t="str">
            <v>DE 08 A 15 DÍAS</v>
          </cell>
        </row>
        <row r="8235">
          <cell r="Q8235" t="str">
            <v>BANAMEX4163159712241545052</v>
          </cell>
          <cell r="R8235" t="str">
            <v>O.K.</v>
          </cell>
          <cell r="S8235" t="str">
            <v>CONCILIADA</v>
          </cell>
          <cell r="T8235">
            <v>41632</v>
          </cell>
          <cell r="U8235">
            <v>8</v>
          </cell>
          <cell r="V8235" t="str">
            <v>DE 08 A 15 DÍAS</v>
          </cell>
        </row>
        <row r="8236">
          <cell r="Q8236" t="str">
            <v>BANAMEX4163159712241303866</v>
          </cell>
          <cell r="R8236" t="str">
            <v>O.K.</v>
          </cell>
          <cell r="S8236" t="str">
            <v>CONCILIADA</v>
          </cell>
          <cell r="T8236">
            <v>41632</v>
          </cell>
          <cell r="U8236">
            <v>8</v>
          </cell>
          <cell r="V8236" t="str">
            <v>DE 08 A 15 DÍAS</v>
          </cell>
        </row>
        <row r="8237">
          <cell r="Q8237" t="str">
            <v>BANAMEX4163159712241713486</v>
          </cell>
          <cell r="R8237" t="str">
            <v>O.K.</v>
          </cell>
          <cell r="S8237" t="str">
            <v>CONCILIADA</v>
          </cell>
          <cell r="T8237">
            <v>41632</v>
          </cell>
          <cell r="U8237">
            <v>8</v>
          </cell>
          <cell r="V8237" t="str">
            <v>DE 08 A 15 DÍAS</v>
          </cell>
        </row>
        <row r="8238">
          <cell r="Q8238" t="str">
            <v>BANAMEX4163159712241448562</v>
          </cell>
          <cell r="R8238" t="str">
            <v>.O.K.</v>
          </cell>
          <cell r="S8238" t="str">
            <v>vs noe ( cta 5971151 )</v>
          </cell>
          <cell r="T8238">
            <v>41634</v>
          </cell>
          <cell r="U8238">
            <v>8</v>
          </cell>
          <cell r="V8238" t="str">
            <v>DE 08 A 15 DÍAS</v>
          </cell>
        </row>
        <row r="8239">
          <cell r="Q8239" t="str">
            <v>BANAMEX4163159712241544998</v>
          </cell>
          <cell r="R8239" t="str">
            <v>O.K.</v>
          </cell>
          <cell r="S8239" t="str">
            <v>CONCILIADA</v>
          </cell>
          <cell r="T8239">
            <v>41632</v>
          </cell>
          <cell r="U8239">
            <v>8</v>
          </cell>
          <cell r="V8239" t="str">
            <v>DE 08 A 15 DÍAS</v>
          </cell>
        </row>
        <row r="8240">
          <cell r="Q8240" t="str">
            <v>BANAMEX4163159712244225942</v>
          </cell>
          <cell r="R8240" t="str">
            <v>O.K.</v>
          </cell>
          <cell r="S8240" t="str">
            <v>COMPENSADA</v>
          </cell>
          <cell r="T8240">
            <v>41632</v>
          </cell>
          <cell r="U8240">
            <v>8</v>
          </cell>
          <cell r="V8240" t="str">
            <v>DE 08 A 15 DÍAS</v>
          </cell>
        </row>
        <row r="8241">
          <cell r="Q8241" t="str">
            <v>BANAMEX4163159712241011465</v>
          </cell>
          <cell r="R8241" t="str">
            <v>O.K.</v>
          </cell>
          <cell r="S8241" t="str">
            <v>CONCILIADA</v>
          </cell>
          <cell r="T8241">
            <v>41632</v>
          </cell>
          <cell r="U8241">
            <v>8</v>
          </cell>
          <cell r="V8241" t="str">
            <v>DE 08 A 15 DÍAS</v>
          </cell>
        </row>
        <row r="8242">
          <cell r="Q8242" t="str">
            <v>BANAMEX4163159712245982723</v>
          </cell>
          <cell r="R8242" t="str">
            <v>O.K.</v>
          </cell>
          <cell r="S8242" t="str">
            <v>CONCILIADA</v>
          </cell>
          <cell r="T8242">
            <v>41632</v>
          </cell>
          <cell r="U8242">
            <v>8</v>
          </cell>
          <cell r="V8242" t="str">
            <v>DE 08 A 15 DÍAS</v>
          </cell>
        </row>
        <row r="8243">
          <cell r="Q8243" t="str">
            <v>BANAMEX4163159712241448604</v>
          </cell>
          <cell r="R8243" t="str">
            <v>O.K.</v>
          </cell>
          <cell r="S8243" t="str">
            <v>CONCILIADA</v>
          </cell>
          <cell r="T8243">
            <v>41632</v>
          </cell>
          <cell r="U8243">
            <v>8</v>
          </cell>
          <cell r="V8243" t="str">
            <v>DE 08 A 15 DÍAS</v>
          </cell>
        </row>
        <row r="8244">
          <cell r="Q8244" t="str">
            <v>BANAMEX4163159712245374749</v>
          </cell>
          <cell r="R8244" t="str">
            <v>O.K.</v>
          </cell>
          <cell r="S8244" t="str">
            <v>CONCILIADA</v>
          </cell>
          <cell r="T8244">
            <v>41632</v>
          </cell>
          <cell r="U8244">
            <v>8</v>
          </cell>
          <cell r="V8244" t="str">
            <v>DE 08 A 15 DÍAS</v>
          </cell>
        </row>
        <row r="8245">
          <cell r="Q8245" t="str">
            <v>BANAMEX4163159712243879152</v>
          </cell>
          <cell r="R8245" t="str">
            <v>O.K.</v>
          </cell>
          <cell r="S8245" t="str">
            <v>CONCILIADA</v>
          </cell>
          <cell r="T8245">
            <v>41632</v>
          </cell>
          <cell r="U8245">
            <v>8</v>
          </cell>
          <cell r="V8245" t="str">
            <v>DE 08 A 15 DÍAS</v>
          </cell>
        </row>
        <row r="8246">
          <cell r="Q8246" t="str">
            <v>BANAMEX4163159712245440060</v>
          </cell>
          <cell r="R8246" t="str">
            <v>O.K.</v>
          </cell>
          <cell r="S8246" t="str">
            <v>CONCILIADA</v>
          </cell>
          <cell r="T8246">
            <v>41632</v>
          </cell>
          <cell r="U8246">
            <v>8</v>
          </cell>
          <cell r="V8246" t="str">
            <v>DE 08 A 15 DÍAS</v>
          </cell>
        </row>
        <row r="8247">
          <cell r="Q8247" t="str">
            <v>BANAMEX4163159712244084117</v>
          </cell>
          <cell r="R8247" t="str">
            <v>O.K.</v>
          </cell>
          <cell r="S8247" t="str">
            <v>COMPENSADA</v>
          </cell>
          <cell r="T8247">
            <v>41632</v>
          </cell>
          <cell r="U8247">
            <v>8</v>
          </cell>
          <cell r="V8247" t="str">
            <v>DE 08 A 15 DÍAS</v>
          </cell>
        </row>
        <row r="8248">
          <cell r="Q8248" t="str">
            <v>BANAMEX4163159712244084232</v>
          </cell>
          <cell r="R8248" t="str">
            <v>O.K.</v>
          </cell>
          <cell r="S8248" t="str">
            <v>COMPENSADA</v>
          </cell>
          <cell r="T8248">
            <v>41632</v>
          </cell>
          <cell r="U8248">
            <v>8</v>
          </cell>
          <cell r="V8248" t="str">
            <v>DE 08 A 15 DÍAS</v>
          </cell>
        </row>
        <row r="8249">
          <cell r="Q8249" t="str">
            <v>BANCOMER416314487026595695929</v>
          </cell>
          <cell r="R8249" t="str">
            <v>O.K.</v>
          </cell>
          <cell r="S8249" t="str">
            <v>CONCILIADA</v>
          </cell>
          <cell r="T8249">
            <v>41632</v>
          </cell>
          <cell r="U8249">
            <v>8</v>
          </cell>
          <cell r="V8249" t="str">
            <v>DE 08 A 15 DÍAS</v>
          </cell>
        </row>
        <row r="8250">
          <cell r="Q8250" t="str">
            <v>BANCOMER416314487026595374699</v>
          </cell>
          <cell r="R8250" t="str">
            <v>O.K.</v>
          </cell>
          <cell r="S8250" t="str">
            <v>CONCILIADA</v>
          </cell>
          <cell r="T8250">
            <v>41632</v>
          </cell>
          <cell r="U8250">
            <v>8</v>
          </cell>
          <cell r="V8250" t="str">
            <v>DE 08 A 15 DÍAS</v>
          </cell>
        </row>
        <row r="8251">
          <cell r="Q8251" t="str">
            <v>BANCOMER416314487026594117602</v>
          </cell>
          <cell r="R8251" t="str">
            <v>O.K.</v>
          </cell>
          <cell r="S8251" t="str">
            <v>CONCILIADA</v>
          </cell>
          <cell r="T8251">
            <v>41632</v>
          </cell>
          <cell r="U8251">
            <v>8</v>
          </cell>
          <cell r="V8251" t="str">
            <v>DE 08 A 15 DÍAS</v>
          </cell>
        </row>
        <row r="8252">
          <cell r="Q8252" t="str">
            <v>BANCOMER416314487026595374715</v>
          </cell>
          <cell r="R8252" t="str">
            <v>O.K.</v>
          </cell>
          <cell r="S8252" t="str">
            <v>CONCILIADA</v>
          </cell>
          <cell r="T8252">
            <v>41632</v>
          </cell>
          <cell r="U8252">
            <v>8</v>
          </cell>
          <cell r="V8252" t="str">
            <v>DE 08 A 15 DÍAS</v>
          </cell>
        </row>
        <row r="8253">
          <cell r="Q8253" t="str">
            <v>BANCOMER416314487026595410923</v>
          </cell>
          <cell r="R8253" t="str">
            <v>O.K.</v>
          </cell>
          <cell r="S8253" t="str">
            <v>CONCILIADA</v>
          </cell>
          <cell r="T8253">
            <v>41632</v>
          </cell>
          <cell r="U8253">
            <v>8</v>
          </cell>
          <cell r="V8253" t="str">
            <v>DE 08 A 15 DÍAS</v>
          </cell>
        </row>
        <row r="8254">
          <cell r="Q8254" t="str">
            <v>BANCOMER416314487026596743769</v>
          </cell>
          <cell r="R8254" t="str">
            <v>O.K.</v>
          </cell>
          <cell r="S8254" t="str">
            <v>CONCILIADA</v>
          </cell>
          <cell r="T8254">
            <v>41632</v>
          </cell>
          <cell r="U8254">
            <v>8</v>
          </cell>
          <cell r="V8254" t="str">
            <v>DE 08 A 15 DÍAS</v>
          </cell>
        </row>
        <row r="8255">
          <cell r="Q8255" t="str">
            <v>BANCOMER416314487026595432299</v>
          </cell>
          <cell r="R8255" t="str">
            <v>O.K.</v>
          </cell>
          <cell r="S8255" t="str">
            <v>CONCILIADA</v>
          </cell>
          <cell r="T8255">
            <v>41632</v>
          </cell>
          <cell r="U8255">
            <v>8</v>
          </cell>
          <cell r="V8255" t="str">
            <v>DE 08 A 15 DÍAS</v>
          </cell>
        </row>
        <row r="8256">
          <cell r="Q8256" t="str">
            <v>BANCOMER416314487026594148490</v>
          </cell>
          <cell r="R8256" t="str">
            <v>O.K.</v>
          </cell>
          <cell r="S8256" t="str">
            <v>CONCILIADA</v>
          </cell>
          <cell r="T8256">
            <v>41632</v>
          </cell>
          <cell r="U8256">
            <v>8</v>
          </cell>
          <cell r="V8256" t="str">
            <v>DE 08 A 15 DÍAS</v>
          </cell>
        </row>
        <row r="8257">
          <cell r="Q8257" t="str">
            <v>BANCOMER416314487026595541289</v>
          </cell>
          <cell r="R8257" t="str">
            <v>O.K.</v>
          </cell>
          <cell r="S8257" t="str">
            <v>CONCILIADA</v>
          </cell>
          <cell r="T8257">
            <v>41632</v>
          </cell>
          <cell r="U8257">
            <v>8</v>
          </cell>
          <cell r="V8257" t="str">
            <v>DE 08 A 15 DÍAS</v>
          </cell>
        </row>
        <row r="8258">
          <cell r="Q8258" t="str">
            <v>BANCOMER416314487026591690833</v>
          </cell>
          <cell r="R8258" t="str">
            <v>O.K.</v>
          </cell>
          <cell r="S8258" t="str">
            <v>CONCILIADA</v>
          </cell>
          <cell r="T8258">
            <v>41632</v>
          </cell>
          <cell r="U8258">
            <v>8</v>
          </cell>
          <cell r="V8258" t="str">
            <v>DE 08 A 15 DÍAS</v>
          </cell>
        </row>
        <row r="8259">
          <cell r="Q8259" t="str">
            <v>BANCOMER416314487026594226064</v>
          </cell>
          <cell r="R8259" t="str">
            <v>O.K.</v>
          </cell>
          <cell r="S8259" t="str">
            <v>CONCILIADA</v>
          </cell>
          <cell r="T8259">
            <v>41632</v>
          </cell>
          <cell r="U8259">
            <v>8</v>
          </cell>
          <cell r="V8259" t="str">
            <v>DE 08 A 15 DÍAS</v>
          </cell>
        </row>
        <row r="8260">
          <cell r="Q8260" t="str">
            <v>BANCOMER416314487026595695895</v>
          </cell>
          <cell r="R8260" t="str">
            <v>O.K.</v>
          </cell>
          <cell r="S8260" t="str">
            <v>CONCILIADA</v>
          </cell>
          <cell r="T8260">
            <v>41632</v>
          </cell>
          <cell r="U8260">
            <v>8</v>
          </cell>
          <cell r="V8260" t="str">
            <v>DE 08 A 15 DÍAS</v>
          </cell>
        </row>
        <row r="8261">
          <cell r="Q8261" t="str">
            <v>BANCOMER416314487026595519137</v>
          </cell>
          <cell r="R8261" t="str">
            <v>O.K.</v>
          </cell>
          <cell r="S8261" t="str">
            <v>CONCILIADA</v>
          </cell>
          <cell r="T8261">
            <v>41632</v>
          </cell>
          <cell r="U8261">
            <v>8</v>
          </cell>
          <cell r="V8261" t="str">
            <v>DE 08 A 15 DÍAS</v>
          </cell>
        </row>
        <row r="8262">
          <cell r="Q8262" t="str">
            <v>BANCOMER416314487026591735240</v>
          </cell>
          <cell r="R8262" t="str">
            <v>O.K.</v>
          </cell>
          <cell r="S8262" t="str">
            <v>CONCILIADA</v>
          </cell>
          <cell r="T8262">
            <v>41632</v>
          </cell>
          <cell r="U8262">
            <v>8</v>
          </cell>
          <cell r="V8262" t="str">
            <v>DE 08 A 15 DÍAS</v>
          </cell>
        </row>
        <row r="8263">
          <cell r="Q8263" t="str">
            <v>BANCOMER416314487026595591201</v>
          </cell>
          <cell r="R8263" t="str">
            <v>O.K.</v>
          </cell>
          <cell r="S8263" t="str">
            <v>CONCILIADA</v>
          </cell>
          <cell r="T8263">
            <v>41632</v>
          </cell>
          <cell r="U8263">
            <v>8</v>
          </cell>
          <cell r="V8263" t="str">
            <v>DE 08 A 15 DÍAS</v>
          </cell>
        </row>
        <row r="8264">
          <cell r="Q8264" t="str">
            <v>BANCOMER416314487026595820535</v>
          </cell>
          <cell r="R8264" t="str">
            <v>O.K.</v>
          </cell>
          <cell r="S8264" t="str">
            <v>CONCILIADA</v>
          </cell>
          <cell r="T8264">
            <v>41632</v>
          </cell>
          <cell r="U8264">
            <v>8</v>
          </cell>
          <cell r="V8264" t="str">
            <v>DE 08 A 15 DÍAS</v>
          </cell>
        </row>
        <row r="8265">
          <cell r="Q8265" t="str">
            <v>BANCOMER416314487026595440060</v>
          </cell>
          <cell r="R8265" t="str">
            <v>O.K.</v>
          </cell>
          <cell r="S8265" t="str">
            <v>CONCILIADA</v>
          </cell>
          <cell r="T8265">
            <v>41632</v>
          </cell>
          <cell r="U8265">
            <v>8</v>
          </cell>
          <cell r="V8265" t="str">
            <v>DE 08 A 15 DÍAS</v>
          </cell>
        </row>
        <row r="8266">
          <cell r="Q8266" t="str">
            <v>BANCOMER416314487026595504378</v>
          </cell>
          <cell r="R8266" t="str">
            <v>O.K.</v>
          </cell>
          <cell r="S8266" t="str">
            <v>CONCILIADA</v>
          </cell>
          <cell r="T8266">
            <v>41632</v>
          </cell>
          <cell r="U8266">
            <v>8</v>
          </cell>
          <cell r="V8266" t="str">
            <v>DE 08 A 15 DÍAS</v>
          </cell>
        </row>
        <row r="8267">
          <cell r="Q8267" t="str">
            <v>BANCOMER416314487026595374913</v>
          </cell>
          <cell r="R8267" t="str">
            <v>O.K.</v>
          </cell>
          <cell r="S8267" t="str">
            <v>COMPENSADA</v>
          </cell>
          <cell r="T8267">
            <v>41632</v>
          </cell>
          <cell r="U8267">
            <v>8</v>
          </cell>
          <cell r="V8267" t="str">
            <v>DE 08 A 15 DÍAS</v>
          </cell>
        </row>
        <row r="8268">
          <cell r="Q8268" t="str">
            <v>BANCOMER416314487026595374897</v>
          </cell>
          <cell r="R8268" t="str">
            <v>O.K.</v>
          </cell>
          <cell r="S8268" t="str">
            <v>CONCILIADA</v>
          </cell>
          <cell r="T8268">
            <v>41632</v>
          </cell>
          <cell r="U8268">
            <v>8</v>
          </cell>
          <cell r="V8268" t="str">
            <v>DE 08 A 15 DÍAS</v>
          </cell>
        </row>
        <row r="8269">
          <cell r="Q8269" t="str">
            <v>BANCOMER416314487026596025688</v>
          </cell>
          <cell r="R8269" t="str">
            <v>O.K.</v>
          </cell>
          <cell r="S8269" t="str">
            <v>CONCILIADA</v>
          </cell>
          <cell r="T8269">
            <v>41632</v>
          </cell>
          <cell r="U8269">
            <v>8</v>
          </cell>
          <cell r="V8269" t="str">
            <v>DE 08 A 15 DÍAS</v>
          </cell>
        </row>
        <row r="8270">
          <cell r="Q8270" t="str">
            <v>BANCOMER416314487026595374707</v>
          </cell>
          <cell r="R8270" t="str">
            <v>O.K.</v>
          </cell>
          <cell r="S8270" t="str">
            <v>CONCILIADA</v>
          </cell>
          <cell r="T8270">
            <v>41632</v>
          </cell>
          <cell r="U8270">
            <v>8</v>
          </cell>
          <cell r="V8270" t="str">
            <v>DE 08 A 15 DÍAS</v>
          </cell>
        </row>
        <row r="8271">
          <cell r="Q8271" t="str">
            <v>BANCOMER416314487026595374772</v>
          </cell>
          <cell r="R8271" t="str">
            <v>O.K.</v>
          </cell>
          <cell r="S8271" t="str">
            <v>CONCILIADA</v>
          </cell>
          <cell r="T8271">
            <v>41632</v>
          </cell>
          <cell r="U8271">
            <v>8</v>
          </cell>
          <cell r="V8271" t="str">
            <v>DE 08 A 15 DÍAS</v>
          </cell>
        </row>
        <row r="8272">
          <cell r="Q8272" t="str">
            <v>BANCOMER416314487026595659370</v>
          </cell>
          <cell r="R8272" t="str">
            <v>O.K.</v>
          </cell>
          <cell r="S8272" t="str">
            <v>CONCILIADA</v>
          </cell>
          <cell r="T8272">
            <v>41632</v>
          </cell>
          <cell r="U8272">
            <v>8</v>
          </cell>
          <cell r="V8272" t="str">
            <v>DE 08 A 15 DÍAS</v>
          </cell>
        </row>
        <row r="8273">
          <cell r="Q8273" t="str">
            <v>BANCOMER416314487026594084216</v>
          </cell>
          <cell r="R8273" t="str">
            <v>O.K.</v>
          </cell>
          <cell r="S8273" t="str">
            <v>CONCILIADA</v>
          </cell>
          <cell r="T8273">
            <v>41632</v>
          </cell>
          <cell r="U8273">
            <v>8</v>
          </cell>
          <cell r="V8273" t="str">
            <v>DE 08 A 15 DÍAS</v>
          </cell>
        </row>
        <row r="8274">
          <cell r="Q8274" t="str">
            <v>BANCOMER416314487026597135985</v>
          </cell>
          <cell r="R8274" t="str">
            <v>O.K.</v>
          </cell>
          <cell r="S8274" t="str">
            <v>CONCILIADA</v>
          </cell>
          <cell r="T8274">
            <v>41632</v>
          </cell>
          <cell r="U8274">
            <v>8</v>
          </cell>
          <cell r="V8274" t="str">
            <v>DE 08 A 15 DÍAS</v>
          </cell>
        </row>
        <row r="8275">
          <cell r="Q8275" t="str">
            <v>BANCOMER416314487026591001952</v>
          </cell>
          <cell r="R8275" t="str">
            <v>.O.K.</v>
          </cell>
          <cell r="S8275" t="str">
            <v>cruce vs AMEX</v>
          </cell>
          <cell r="T8275">
            <v>41635</v>
          </cell>
          <cell r="U8275">
            <v>8</v>
          </cell>
          <cell r="V8275" t="str">
            <v>DE 08 A 15 DÍAS</v>
          </cell>
        </row>
        <row r="8276">
          <cell r="Q8276" t="str">
            <v>BANCOMER416314487026591785559</v>
          </cell>
          <cell r="R8276" t="str">
            <v>O.K.</v>
          </cell>
          <cell r="S8276" t="str">
            <v>CONCILIADA</v>
          </cell>
          <cell r="T8276">
            <v>41632</v>
          </cell>
          <cell r="U8276">
            <v>8</v>
          </cell>
          <cell r="V8276" t="str">
            <v>DE 08 A 15 DÍAS</v>
          </cell>
        </row>
        <row r="8277">
          <cell r="Q8277" t="str">
            <v>BANCOMER416314487026595725379</v>
          </cell>
          <cell r="R8277" t="str">
            <v>O.K.</v>
          </cell>
          <cell r="S8277" t="str">
            <v>CONCILIADA</v>
          </cell>
          <cell r="T8277">
            <v>41632</v>
          </cell>
          <cell r="U8277">
            <v>8</v>
          </cell>
          <cell r="V8277" t="str">
            <v>DE 08 A 15 DÍAS</v>
          </cell>
        </row>
        <row r="8278">
          <cell r="Q8278" t="str">
            <v>BANCOMER416314487026594084299</v>
          </cell>
          <cell r="R8278" t="str">
            <v>O.K.</v>
          </cell>
          <cell r="S8278" t="str">
            <v>CONCILIADA</v>
          </cell>
          <cell r="T8278">
            <v>41632</v>
          </cell>
          <cell r="U8278">
            <v>8</v>
          </cell>
          <cell r="V8278" t="str">
            <v>DE 08 A 15 DÍAS</v>
          </cell>
        </row>
        <row r="8279">
          <cell r="Q8279" t="str">
            <v>BANCOMER416314487026595775721</v>
          </cell>
          <cell r="R8279" t="str">
            <v>O.K.</v>
          </cell>
          <cell r="S8279" t="str">
            <v>CONCILIADA</v>
          </cell>
          <cell r="T8279">
            <v>41632</v>
          </cell>
          <cell r="U8279">
            <v>8</v>
          </cell>
          <cell r="V8279" t="str">
            <v>DE 08 A 15 DÍAS</v>
          </cell>
        </row>
        <row r="8280">
          <cell r="Q8280" t="str">
            <v>BANCOMER416314487026591000937</v>
          </cell>
          <cell r="R8280" t="str">
            <v>O.K.</v>
          </cell>
          <cell r="S8280" t="str">
            <v>CONCILIADA</v>
          </cell>
          <cell r="T8280">
            <v>41632</v>
          </cell>
          <cell r="U8280">
            <v>8</v>
          </cell>
          <cell r="V8280" t="str">
            <v>DE 08 A 15 DÍAS</v>
          </cell>
        </row>
        <row r="8281">
          <cell r="Q8281" t="str">
            <v>BANCOMER416314487026591005224</v>
          </cell>
          <cell r="R8281" t="str">
            <v>O.K.</v>
          </cell>
          <cell r="S8281" t="str">
            <v>CONCILIADA</v>
          </cell>
          <cell r="T8281">
            <v>41632</v>
          </cell>
          <cell r="U8281">
            <v>8</v>
          </cell>
          <cell r="V8281" t="str">
            <v>DE 08 A 15 DÍAS</v>
          </cell>
        </row>
        <row r="8282">
          <cell r="Q8282" t="str">
            <v>BANCOMER416314487026595822309</v>
          </cell>
          <cell r="R8282" t="str">
            <v>O.K.</v>
          </cell>
          <cell r="S8282" t="str">
            <v>CONCILIADA</v>
          </cell>
          <cell r="T8282">
            <v>41632</v>
          </cell>
          <cell r="U8282">
            <v>8</v>
          </cell>
          <cell r="V8282" t="str">
            <v>DE 08 A 15 DÍAS</v>
          </cell>
        </row>
        <row r="8283">
          <cell r="Q8283" t="str">
            <v>BANCOMER416314487026595374970</v>
          </cell>
          <cell r="R8283" t="str">
            <v>O.K.</v>
          </cell>
          <cell r="S8283" t="str">
            <v>CONCILIADA</v>
          </cell>
          <cell r="T8283">
            <v>41632</v>
          </cell>
          <cell r="U8283">
            <v>8</v>
          </cell>
          <cell r="V8283" t="str">
            <v>DE 08 A 15 DÍAS</v>
          </cell>
        </row>
        <row r="8284">
          <cell r="Q8284" t="str">
            <v>BANCOMER416314487026595982723</v>
          </cell>
          <cell r="R8284" t="str">
            <v>O.K.</v>
          </cell>
          <cell r="S8284" t="str">
            <v>CONCILIADA</v>
          </cell>
          <cell r="T8284">
            <v>41632</v>
          </cell>
          <cell r="U8284">
            <v>8</v>
          </cell>
          <cell r="V8284" t="str">
            <v>DE 08 A 15 DÍAS</v>
          </cell>
        </row>
        <row r="8285">
          <cell r="Q8285" t="str">
            <v>BANCOMER416314487026591448588</v>
          </cell>
          <cell r="R8285" t="str">
            <v>O.K.</v>
          </cell>
          <cell r="S8285" t="str">
            <v>CONCILIADA</v>
          </cell>
          <cell r="T8285">
            <v>41632</v>
          </cell>
          <cell r="U8285">
            <v>8</v>
          </cell>
          <cell r="V8285" t="str">
            <v>DE 08 A 15 DÍAS</v>
          </cell>
        </row>
        <row r="8286">
          <cell r="Q8286" t="str">
            <v>BANCOMER416314487026595695937</v>
          </cell>
          <cell r="R8286" t="str">
            <v>O.K.</v>
          </cell>
          <cell r="S8286" t="str">
            <v>CONCILIADA</v>
          </cell>
          <cell r="T8286">
            <v>41632</v>
          </cell>
          <cell r="U8286">
            <v>8</v>
          </cell>
          <cell r="V8286" t="str">
            <v>DE 08 A 15 DÍAS</v>
          </cell>
        </row>
        <row r="8287">
          <cell r="Q8287" t="str">
            <v>BANCOMER416314487026591237957</v>
          </cell>
          <cell r="R8287" t="str">
            <v>O.K.</v>
          </cell>
          <cell r="S8287" t="str">
            <v>CONCILIADA</v>
          </cell>
          <cell r="T8287">
            <v>41632</v>
          </cell>
          <cell r="U8287">
            <v>8</v>
          </cell>
          <cell r="V8287" t="str">
            <v>DE 08 A 15 DÍAS</v>
          </cell>
        </row>
        <row r="8288">
          <cell r="Q8288" t="str">
            <v>BANCOMER416314487026595374947</v>
          </cell>
          <cell r="R8288" t="str">
            <v>O.K.</v>
          </cell>
          <cell r="S8288" t="str">
            <v>CONCILIADA</v>
          </cell>
          <cell r="T8288">
            <v>41632</v>
          </cell>
          <cell r="U8288">
            <v>8</v>
          </cell>
          <cell r="V8288" t="str">
            <v>DE 08 A 15 DÍAS</v>
          </cell>
        </row>
        <row r="8289">
          <cell r="Q8289" t="str">
            <v>BANCOMER416314487026595848627</v>
          </cell>
          <cell r="R8289" t="str">
            <v>O.K.</v>
          </cell>
          <cell r="S8289" t="str">
            <v>CONCILIADA</v>
          </cell>
          <cell r="T8289">
            <v>41632</v>
          </cell>
          <cell r="U8289">
            <v>8</v>
          </cell>
          <cell r="V8289" t="str">
            <v>DE 08 A 15 DÍAS</v>
          </cell>
        </row>
        <row r="8290">
          <cell r="Q8290" t="str">
            <v>BANCOMER416314487026595374806</v>
          </cell>
          <cell r="R8290" t="str">
            <v>O.K.</v>
          </cell>
          <cell r="S8290" t="str">
            <v>CONCILIADA</v>
          </cell>
          <cell r="T8290">
            <v>41632</v>
          </cell>
          <cell r="U8290">
            <v>8</v>
          </cell>
          <cell r="V8290" t="str">
            <v>DE 08 A 15 DÍAS</v>
          </cell>
        </row>
        <row r="8291">
          <cell r="Q8291" t="str">
            <v>BANCOMER416314487026595374798</v>
          </cell>
          <cell r="R8291" t="str">
            <v>O.K.</v>
          </cell>
          <cell r="S8291" t="str">
            <v>CONCILIADA</v>
          </cell>
          <cell r="T8291">
            <v>41632</v>
          </cell>
          <cell r="U8291">
            <v>8</v>
          </cell>
          <cell r="V8291" t="str">
            <v>DE 08 A 15 DÍAS</v>
          </cell>
        </row>
        <row r="8292">
          <cell r="Q8292" t="str">
            <v>BANCOMER416314487026595374723</v>
          </cell>
          <cell r="R8292" t="str">
            <v>O.K.</v>
          </cell>
          <cell r="S8292" t="str">
            <v>CONCILIADA</v>
          </cell>
          <cell r="T8292">
            <v>41632</v>
          </cell>
          <cell r="U8292">
            <v>8</v>
          </cell>
          <cell r="V8292" t="str">
            <v>DE 08 A 15 DÍAS</v>
          </cell>
        </row>
        <row r="8293">
          <cell r="Q8293" t="str">
            <v>BANCOMER416314487026591004776</v>
          </cell>
          <cell r="R8293" t="str">
            <v>O.K.</v>
          </cell>
          <cell r="S8293" t="str">
            <v>CONCILIADA</v>
          </cell>
          <cell r="T8293">
            <v>41632</v>
          </cell>
          <cell r="U8293">
            <v>8</v>
          </cell>
          <cell r="V8293" t="str">
            <v>DE 08 A 15 DÍAS</v>
          </cell>
        </row>
        <row r="8294">
          <cell r="Q8294" t="str">
            <v>BANCOMER416314487026591721315</v>
          </cell>
          <cell r="R8294" t="str">
            <v>O.K.</v>
          </cell>
          <cell r="S8294" t="str">
            <v>CONCILIADA</v>
          </cell>
          <cell r="T8294">
            <v>41632</v>
          </cell>
          <cell r="U8294">
            <v>8</v>
          </cell>
          <cell r="V8294" t="str">
            <v>DE 08 A 15 DÍAS</v>
          </cell>
        </row>
        <row r="8295">
          <cell r="Q8295" t="str">
            <v>BANCOMER416314487026595870779</v>
          </cell>
          <cell r="R8295" t="str">
            <v>O.K.</v>
          </cell>
          <cell r="S8295" t="str">
            <v>CONCILIADA</v>
          </cell>
          <cell r="T8295">
            <v>41632</v>
          </cell>
          <cell r="U8295">
            <v>8</v>
          </cell>
          <cell r="V8295" t="str">
            <v>DE 08 A 15 DÍAS</v>
          </cell>
        </row>
        <row r="8296">
          <cell r="Q8296" t="str">
            <v>BANCOMER416314487026594084315</v>
          </cell>
          <cell r="R8296" t="str">
            <v>O.K.</v>
          </cell>
          <cell r="S8296" t="str">
            <v>CONCILIADA</v>
          </cell>
          <cell r="T8296">
            <v>41632</v>
          </cell>
          <cell r="U8296">
            <v>8</v>
          </cell>
          <cell r="V8296" t="str">
            <v>DE 08 A 15 DÍAS</v>
          </cell>
        </row>
        <row r="8297">
          <cell r="Q8297" t="str">
            <v>BANCOMER416314487026592033199</v>
          </cell>
          <cell r="R8297" t="str">
            <v>O.K.</v>
          </cell>
          <cell r="S8297" t="str">
            <v>CONCILIADA</v>
          </cell>
          <cell r="T8297">
            <v>41632</v>
          </cell>
          <cell r="U8297">
            <v>8</v>
          </cell>
          <cell r="V8297" t="str">
            <v>DE 08 A 15 DÍAS</v>
          </cell>
        </row>
        <row r="8298">
          <cell r="Q8298" t="str">
            <v>BANCOMER416314487026591492156</v>
          </cell>
          <cell r="R8298" t="str">
            <v>O.K.</v>
          </cell>
          <cell r="S8298" t="str">
            <v>CONCILIADA</v>
          </cell>
          <cell r="T8298">
            <v>41632</v>
          </cell>
          <cell r="U8298">
            <v>8</v>
          </cell>
          <cell r="V8298" t="str">
            <v>DE 08 A 15 DÍAS</v>
          </cell>
        </row>
        <row r="8299">
          <cell r="Q8299" t="str">
            <v>BANCOMER416314487026591000886</v>
          </cell>
          <cell r="R8299" t="str">
            <v>O.K.</v>
          </cell>
          <cell r="S8299" t="str">
            <v>CONCILIADA</v>
          </cell>
          <cell r="T8299">
            <v>41632</v>
          </cell>
          <cell r="U8299">
            <v>8</v>
          </cell>
          <cell r="V8299" t="str">
            <v>DE 08 A 15 DÍAS</v>
          </cell>
        </row>
        <row r="8300">
          <cell r="Q8300" t="str">
            <v>BANCOMER416314487026591781160</v>
          </cell>
          <cell r="R8300" t="str">
            <v>O.K.</v>
          </cell>
          <cell r="S8300" t="str">
            <v>CONCILIADA</v>
          </cell>
          <cell r="T8300">
            <v>41632</v>
          </cell>
          <cell r="U8300">
            <v>8</v>
          </cell>
          <cell r="V8300" t="str">
            <v>DE 08 A 15 DÍAS</v>
          </cell>
        </row>
        <row r="8301">
          <cell r="Q8301" t="str">
            <v>BANCOMER416314487026595404363</v>
          </cell>
          <cell r="R8301" t="str">
            <v>O.K.</v>
          </cell>
          <cell r="S8301" t="str">
            <v>CONCILIADA</v>
          </cell>
          <cell r="T8301">
            <v>41632</v>
          </cell>
          <cell r="U8301">
            <v>8</v>
          </cell>
          <cell r="V8301" t="str">
            <v>DE 08 A 15 DÍAS</v>
          </cell>
        </row>
        <row r="8302">
          <cell r="Q8302" t="str">
            <v>BANCOMER416314487026591247964</v>
          </cell>
          <cell r="R8302" t="str">
            <v>O.K.</v>
          </cell>
          <cell r="S8302" t="str">
            <v>CONCILIADA</v>
          </cell>
          <cell r="T8302">
            <v>41632</v>
          </cell>
          <cell r="U8302">
            <v>8</v>
          </cell>
          <cell r="V8302" t="str">
            <v>DE 08 A 15 DÍAS</v>
          </cell>
        </row>
        <row r="8303">
          <cell r="Q8303" t="str">
            <v>BANCOMER416314487026591303833</v>
          </cell>
          <cell r="R8303" t="str">
            <v>O.K.</v>
          </cell>
          <cell r="S8303" t="str">
            <v>CONCILIADA</v>
          </cell>
          <cell r="T8303">
            <v>41632</v>
          </cell>
          <cell r="U8303">
            <v>8</v>
          </cell>
          <cell r="V8303" t="str">
            <v>DE 08 A 15 DÍAS</v>
          </cell>
        </row>
        <row r="8304">
          <cell r="Q8304" t="str">
            <v>BANCOMER416314487026595374764</v>
          </cell>
          <cell r="R8304" t="str">
            <v>O.K.</v>
          </cell>
          <cell r="S8304" t="str">
            <v>CONCILIADA</v>
          </cell>
          <cell r="T8304">
            <v>41632</v>
          </cell>
          <cell r="U8304">
            <v>8</v>
          </cell>
          <cell r="V8304" t="str">
            <v>DE 08 A 15 DÍAS</v>
          </cell>
        </row>
        <row r="8305">
          <cell r="Q8305" t="str">
            <v>BANCOMER416314487026591486554</v>
          </cell>
          <cell r="R8305" t="str">
            <v>O.K.</v>
          </cell>
          <cell r="S8305" t="str">
            <v>CONCILIADA</v>
          </cell>
          <cell r="T8305">
            <v>41632</v>
          </cell>
          <cell r="U8305">
            <v>8</v>
          </cell>
          <cell r="V8305" t="str">
            <v>DE 08 A 15 DÍAS</v>
          </cell>
        </row>
        <row r="8306">
          <cell r="Q8306" t="str">
            <v>BANCOMER416314487026591411990</v>
          </cell>
          <cell r="R8306" t="str">
            <v>O.K.</v>
          </cell>
          <cell r="S8306" t="str">
            <v>CONCILIADA</v>
          </cell>
          <cell r="T8306">
            <v>41632</v>
          </cell>
          <cell r="U8306">
            <v>8</v>
          </cell>
          <cell r="V8306" t="str">
            <v>DE 08 A 15 DÍAS</v>
          </cell>
        </row>
        <row r="8307">
          <cell r="Q8307" t="str">
            <v>BANCOMER416314487026591505437</v>
          </cell>
          <cell r="R8307" t="str">
            <v>O.K.</v>
          </cell>
          <cell r="S8307" t="str">
            <v>CONCILIADA</v>
          </cell>
          <cell r="T8307">
            <v>41632</v>
          </cell>
          <cell r="U8307">
            <v>8</v>
          </cell>
          <cell r="V8307" t="str">
            <v>DE 08 A 15 DÍAS</v>
          </cell>
        </row>
        <row r="8308">
          <cell r="Q8308" t="str">
            <v>BANCOMER416314487026591721307</v>
          </cell>
          <cell r="R8308" t="str">
            <v>O.K.</v>
          </cell>
          <cell r="S8308" t="str">
            <v>CONCILIADA</v>
          </cell>
          <cell r="T8308">
            <v>41632</v>
          </cell>
          <cell r="U8308">
            <v>8</v>
          </cell>
          <cell r="V8308" t="str">
            <v>DE 08 A 15 DÍAS</v>
          </cell>
        </row>
        <row r="8309">
          <cell r="Q8309" t="str">
            <v>BANCOMER416314487026595774377</v>
          </cell>
          <cell r="R8309" t="str">
            <v>O.K.</v>
          </cell>
          <cell r="S8309" t="str">
            <v>CONCILIADA</v>
          </cell>
          <cell r="T8309">
            <v>41632</v>
          </cell>
          <cell r="U8309">
            <v>8</v>
          </cell>
          <cell r="V8309" t="str">
            <v>DE 08 A 15 DÍAS</v>
          </cell>
        </row>
        <row r="8310">
          <cell r="Q8310" t="str">
            <v>BANCOMER416314487026595775705</v>
          </cell>
          <cell r="R8310" t="str">
            <v>O.K.</v>
          </cell>
          <cell r="S8310" t="str">
            <v>CONCILIADA</v>
          </cell>
          <cell r="T8310">
            <v>41632</v>
          </cell>
          <cell r="U8310">
            <v>8</v>
          </cell>
          <cell r="V8310" t="str">
            <v>DE 08 A 15 DÍAS</v>
          </cell>
        </row>
        <row r="8311">
          <cell r="Q8311" t="str">
            <v>BANCOMER416314487026591635564</v>
          </cell>
          <cell r="R8311" t="str">
            <v>O.K.</v>
          </cell>
          <cell r="S8311" t="str">
            <v>CONCILIADA</v>
          </cell>
          <cell r="T8311">
            <v>41632</v>
          </cell>
          <cell r="U8311">
            <v>8</v>
          </cell>
          <cell r="V8311" t="str">
            <v>DE 08 A 15 DÍAS</v>
          </cell>
        </row>
        <row r="8312">
          <cell r="Q8312" t="str">
            <v>BANCOMER416314487026594161485</v>
          </cell>
          <cell r="R8312" t="str">
            <v>O.K.</v>
          </cell>
          <cell r="S8312" t="str">
            <v>CONCILIADA</v>
          </cell>
          <cell r="T8312">
            <v>41632</v>
          </cell>
          <cell r="U8312">
            <v>8</v>
          </cell>
          <cell r="V8312" t="str">
            <v>DE 08 A 15 DÍAS</v>
          </cell>
        </row>
        <row r="8313">
          <cell r="Q8313" t="str">
            <v>BANCOMER416314487026595982699</v>
          </cell>
          <cell r="R8313" t="str">
            <v>O.K.</v>
          </cell>
          <cell r="S8313" t="str">
            <v>CONCILIADA</v>
          </cell>
          <cell r="T8313">
            <v>41632</v>
          </cell>
          <cell r="U8313">
            <v>8</v>
          </cell>
          <cell r="V8313" t="str">
            <v>DE 08 A 15 DÍAS</v>
          </cell>
        </row>
        <row r="8314">
          <cell r="Q8314" t="str">
            <v>BANCOMER416314487026595659164</v>
          </cell>
          <cell r="R8314" t="str">
            <v>O.K.</v>
          </cell>
          <cell r="S8314" t="str">
            <v>CONCILIADA</v>
          </cell>
          <cell r="T8314">
            <v>41632</v>
          </cell>
          <cell r="U8314">
            <v>8</v>
          </cell>
          <cell r="V8314" t="str">
            <v>DE 08 A 15 DÍAS</v>
          </cell>
        </row>
        <row r="8315">
          <cell r="Q8315" t="str">
            <v>BANCOMER416314487026591486711</v>
          </cell>
          <cell r="R8315" t="str">
            <v>O.K.</v>
          </cell>
          <cell r="S8315" t="str">
            <v>CONCILIADA</v>
          </cell>
          <cell r="T8315">
            <v>41632</v>
          </cell>
          <cell r="U8315">
            <v>8</v>
          </cell>
          <cell r="V8315" t="str">
            <v>DE 08 A 15 DÍAS</v>
          </cell>
        </row>
        <row r="8316">
          <cell r="Q8316" t="str">
            <v>BANCOMER416314487026595374731</v>
          </cell>
          <cell r="R8316" t="str">
            <v>O.K.</v>
          </cell>
          <cell r="S8316" t="str">
            <v>CONCILIADA</v>
          </cell>
          <cell r="T8316">
            <v>41632</v>
          </cell>
          <cell r="U8316">
            <v>8</v>
          </cell>
          <cell r="V8316" t="str">
            <v>DE 08 A 15 DÍAS</v>
          </cell>
        </row>
        <row r="8317">
          <cell r="Q8317" t="str">
            <v>BANCOMER416314487026595848635</v>
          </cell>
          <cell r="R8317" t="str">
            <v>O.K.</v>
          </cell>
          <cell r="S8317" t="str">
            <v>CONCILIADA</v>
          </cell>
          <cell r="T8317">
            <v>41632</v>
          </cell>
          <cell r="U8317">
            <v>8</v>
          </cell>
          <cell r="V8317" t="str">
            <v>DE 08 A 15 DÍAS</v>
          </cell>
        </row>
        <row r="8318">
          <cell r="Q8318" t="str">
            <v>BANCOMER416314487026595614128</v>
          </cell>
          <cell r="R8318" t="str">
            <v>O.K.</v>
          </cell>
          <cell r="S8318" t="str">
            <v>CONCILIADA</v>
          </cell>
          <cell r="T8318">
            <v>41632</v>
          </cell>
          <cell r="U8318">
            <v>8</v>
          </cell>
          <cell r="V8318" t="str">
            <v>DE 08 A 15 DÍAS</v>
          </cell>
        </row>
        <row r="8319">
          <cell r="Q8319" t="str">
            <v>BANCOMER416314487026595775739</v>
          </cell>
          <cell r="R8319" t="str">
            <v>CONCILIACION</v>
          </cell>
          <cell r="S8319" t="str">
            <v xml:space="preserve"> </v>
          </cell>
          <cell r="T8319" t="str">
            <v xml:space="preserve"> </v>
          </cell>
          <cell r="U8319">
            <v>8</v>
          </cell>
          <cell r="V8319" t="str">
            <v>DE 08 A 15 DÍAS</v>
          </cell>
        </row>
        <row r="8320">
          <cell r="Q8320" t="str">
            <v>BANCOMER416314487026591002061</v>
          </cell>
          <cell r="R8320" t="str">
            <v>O.K.</v>
          </cell>
          <cell r="S8320" t="str">
            <v>CONCILIADA</v>
          </cell>
          <cell r="T8320">
            <v>41632</v>
          </cell>
          <cell r="U8320">
            <v>8</v>
          </cell>
          <cell r="V8320" t="str">
            <v>DE 08 A 15 DÍAS</v>
          </cell>
        </row>
        <row r="8321">
          <cell r="Q8321" t="str">
            <v>BANCOMER416314487026595695903</v>
          </cell>
          <cell r="R8321" t="str">
            <v>O.K.</v>
          </cell>
          <cell r="S8321" t="str">
            <v>CONCILIADA</v>
          </cell>
          <cell r="T8321">
            <v>41632</v>
          </cell>
          <cell r="U8321">
            <v>8</v>
          </cell>
          <cell r="V8321" t="str">
            <v>DE 08 A 15 DÍAS</v>
          </cell>
        </row>
        <row r="8322">
          <cell r="Q8322" t="str">
            <v>BANCOMER416314487026595775713</v>
          </cell>
          <cell r="R8322" t="str">
            <v>O.K.</v>
          </cell>
          <cell r="S8322" t="str">
            <v>CONCILIADA</v>
          </cell>
          <cell r="T8322">
            <v>41632</v>
          </cell>
          <cell r="U8322">
            <v>8</v>
          </cell>
          <cell r="V8322" t="str">
            <v>DE 08 A 15 DÍAS</v>
          </cell>
        </row>
        <row r="8323">
          <cell r="Q8323" t="str">
            <v>BANCOMER416314487026594084125</v>
          </cell>
          <cell r="R8323" t="str">
            <v>O.K.</v>
          </cell>
          <cell r="S8323" t="str">
            <v>CONCILIADA</v>
          </cell>
          <cell r="T8323">
            <v>41632</v>
          </cell>
          <cell r="U8323">
            <v>8</v>
          </cell>
          <cell r="V8323" t="str">
            <v>DE 08 A 15 DÍAS</v>
          </cell>
        </row>
        <row r="8324">
          <cell r="Q8324" t="str">
            <v>BANCOMER416314487026594084547</v>
          </cell>
          <cell r="R8324" t="str">
            <v>O.K.</v>
          </cell>
          <cell r="S8324" t="str">
            <v>CONCILIADA</v>
          </cell>
          <cell r="T8324">
            <v>41632</v>
          </cell>
          <cell r="U8324">
            <v>8</v>
          </cell>
          <cell r="V8324" t="str">
            <v>DE 08 A 15 DÍAS</v>
          </cell>
        </row>
        <row r="8325">
          <cell r="Q8325" t="str">
            <v>BANCOMER416314487026595374814</v>
          </cell>
          <cell r="R8325" t="str">
            <v>O.K.</v>
          </cell>
          <cell r="S8325" t="str">
            <v>CONCILIADA</v>
          </cell>
          <cell r="T8325">
            <v>41632</v>
          </cell>
          <cell r="U8325">
            <v>8</v>
          </cell>
          <cell r="V8325" t="str">
            <v>DE 08 A 15 DÍAS</v>
          </cell>
        </row>
        <row r="8326">
          <cell r="Q8326" t="str">
            <v>BANCOMER416314487026594225967</v>
          </cell>
          <cell r="R8326" t="str">
            <v>O.K.</v>
          </cell>
          <cell r="S8326" t="str">
            <v>CONCILIADA</v>
          </cell>
          <cell r="T8326">
            <v>41632</v>
          </cell>
          <cell r="U8326">
            <v>8</v>
          </cell>
          <cell r="V8326" t="str">
            <v>DE 08 A 15 DÍAS</v>
          </cell>
        </row>
        <row r="8327">
          <cell r="Q8327" t="str">
            <v>BANCOMER416314487026596025670</v>
          </cell>
          <cell r="R8327" t="str">
            <v>O.K.</v>
          </cell>
          <cell r="S8327" t="str">
            <v>CONCILIADA</v>
          </cell>
          <cell r="T8327">
            <v>41632</v>
          </cell>
          <cell r="U8327">
            <v>8</v>
          </cell>
          <cell r="V8327" t="str">
            <v>DE 08 A 15 DÍAS</v>
          </cell>
        </row>
        <row r="8328">
          <cell r="Q8328" t="str">
            <v>BANCOMER416314487026591268069</v>
          </cell>
          <cell r="R8328" t="str">
            <v>O.K.</v>
          </cell>
          <cell r="S8328" t="str">
            <v>CONCILIADA</v>
          </cell>
          <cell r="T8328">
            <v>41632</v>
          </cell>
          <cell r="U8328">
            <v>8</v>
          </cell>
          <cell r="V8328" t="str">
            <v>DE 08 A 15 DÍAS</v>
          </cell>
        </row>
        <row r="8329">
          <cell r="Q8329" t="str">
            <v>BANCOMER416314487026591006098</v>
          </cell>
          <cell r="R8329" t="str">
            <v>O.K.</v>
          </cell>
          <cell r="S8329" t="str">
            <v>CONCILIADA</v>
          </cell>
          <cell r="T8329">
            <v>41632</v>
          </cell>
          <cell r="U8329">
            <v>8</v>
          </cell>
          <cell r="V8329" t="str">
            <v>DE 08 A 15 DÍAS</v>
          </cell>
        </row>
        <row r="8330">
          <cell r="Q8330" t="str">
            <v>BANCOMER416314487026593336179</v>
          </cell>
          <cell r="R8330" t="str">
            <v>O.K.</v>
          </cell>
          <cell r="S8330" t="str">
            <v>CONCILIADA</v>
          </cell>
          <cell r="T8330">
            <v>41632</v>
          </cell>
          <cell r="U8330">
            <v>8</v>
          </cell>
          <cell r="V8330" t="str">
            <v>DE 08 A 15 DÍAS</v>
          </cell>
        </row>
        <row r="8331">
          <cell r="Q8331" t="str">
            <v>BANCOMER416314487026594084224</v>
          </cell>
          <cell r="R8331" t="str">
            <v>O.K.</v>
          </cell>
          <cell r="S8331" t="str">
            <v>CONCILIADA</v>
          </cell>
          <cell r="T8331">
            <v>41632</v>
          </cell>
          <cell r="U8331">
            <v>8</v>
          </cell>
          <cell r="V8331" t="str">
            <v>DE 08 A 15 DÍAS</v>
          </cell>
        </row>
        <row r="8332">
          <cell r="Q8332" t="str">
            <v>BANCOMER416314487026591247972</v>
          </cell>
          <cell r="R8332" t="str">
            <v>O.K.</v>
          </cell>
          <cell r="S8332" t="str">
            <v>CONCILIADA</v>
          </cell>
          <cell r="T8332">
            <v>41632</v>
          </cell>
          <cell r="U8332">
            <v>8</v>
          </cell>
          <cell r="V8332" t="str">
            <v>DE 08 A 15 DÍAS</v>
          </cell>
        </row>
        <row r="8333">
          <cell r="Q8333" t="str">
            <v>BANCOMER416314487026591303866</v>
          </cell>
          <cell r="R8333" t="str">
            <v>O.K.</v>
          </cell>
          <cell r="S8333" t="str">
            <v>CONCILIADA</v>
          </cell>
          <cell r="T8333">
            <v>41632</v>
          </cell>
          <cell r="U8333">
            <v>8</v>
          </cell>
          <cell r="V8333" t="str">
            <v>DE 08 A 15 DÍAS</v>
          </cell>
        </row>
        <row r="8334">
          <cell r="Q8334" t="str">
            <v>BANCOMER416314487026591001617</v>
          </cell>
          <cell r="R8334" t="str">
            <v>O.K.</v>
          </cell>
          <cell r="S8334" t="str">
            <v>CONCILIADA</v>
          </cell>
          <cell r="T8334">
            <v>41632</v>
          </cell>
          <cell r="U8334">
            <v>8</v>
          </cell>
          <cell r="V8334" t="str">
            <v>DE 08 A 15 DÍAS</v>
          </cell>
        </row>
        <row r="8335">
          <cell r="Q8335" t="str">
            <v>BANCOMER416314487026591448604</v>
          </cell>
          <cell r="R8335" t="str">
            <v>O.K.</v>
          </cell>
          <cell r="S8335" t="str">
            <v>CONCILIADA</v>
          </cell>
          <cell r="T8335">
            <v>41632</v>
          </cell>
          <cell r="U8335">
            <v>8</v>
          </cell>
          <cell r="V8335" t="str">
            <v>DE 08 A 15 DÍAS</v>
          </cell>
        </row>
        <row r="8336">
          <cell r="Q8336" t="str">
            <v>BANCOMER416314487026595374889</v>
          </cell>
          <cell r="R8336" t="str">
            <v>O.K.</v>
          </cell>
          <cell r="S8336" t="str">
            <v>CONCILIADA</v>
          </cell>
          <cell r="T8336">
            <v>41632</v>
          </cell>
          <cell r="U8336">
            <v>8</v>
          </cell>
          <cell r="V8336" t="str">
            <v>DE 08 A 15 DÍAS</v>
          </cell>
        </row>
        <row r="8337">
          <cell r="Q8337" t="str">
            <v>BANCOMER416314487026591004226</v>
          </cell>
          <cell r="R8337" t="str">
            <v>O.K.</v>
          </cell>
          <cell r="S8337" t="str">
            <v>CONCILIADA</v>
          </cell>
          <cell r="T8337">
            <v>41632</v>
          </cell>
          <cell r="U8337">
            <v>8</v>
          </cell>
          <cell r="V8337" t="str">
            <v>DE 08 A 15 DÍAS</v>
          </cell>
        </row>
        <row r="8338">
          <cell r="Q8338" t="str">
            <v>BANCOMER416314487026594148524</v>
          </cell>
          <cell r="R8338" t="str">
            <v>O.K.</v>
          </cell>
          <cell r="S8338" t="str">
            <v>COMPENSADA</v>
          </cell>
          <cell r="T8338">
            <v>41632</v>
          </cell>
          <cell r="U8338">
            <v>8</v>
          </cell>
          <cell r="V8338" t="str">
            <v>DE 08 A 15 DÍAS</v>
          </cell>
        </row>
        <row r="8339">
          <cell r="Q8339" t="str">
            <v>BANCOMER416314487026592117455</v>
          </cell>
          <cell r="R8339" t="str">
            <v>O.K.</v>
          </cell>
          <cell r="S8339" t="str">
            <v>CONCILIADA</v>
          </cell>
          <cell r="T8339">
            <v>41632</v>
          </cell>
          <cell r="U8339">
            <v>8</v>
          </cell>
          <cell r="V8339" t="str">
            <v>DE 08 A 15 DÍAS</v>
          </cell>
        </row>
        <row r="8340">
          <cell r="Q8340" t="str">
            <v>BANCOMER416314487026591016519</v>
          </cell>
          <cell r="R8340" t="str">
            <v>O.K.</v>
          </cell>
          <cell r="S8340" t="str">
            <v>CONCILIADA</v>
          </cell>
          <cell r="T8340">
            <v>41632</v>
          </cell>
          <cell r="U8340">
            <v>8</v>
          </cell>
          <cell r="V8340" t="str">
            <v>DE 08 A 15 DÍAS</v>
          </cell>
        </row>
        <row r="8341">
          <cell r="Q8341" t="str">
            <v>BANCOMER416314487026591742212</v>
          </cell>
          <cell r="R8341" t="str">
            <v>O.K.</v>
          </cell>
          <cell r="S8341" t="str">
            <v>CONCILIADA</v>
          </cell>
          <cell r="T8341">
            <v>41632</v>
          </cell>
          <cell r="U8341">
            <v>8</v>
          </cell>
          <cell r="V8341" t="str">
            <v>DE 08 A 15 DÍAS</v>
          </cell>
        </row>
        <row r="8342">
          <cell r="Q8342" t="str">
            <v>BANCOMER416314487026594084174</v>
          </cell>
          <cell r="R8342" t="str">
            <v>O.K.</v>
          </cell>
          <cell r="S8342" t="str">
            <v>CONCILIADA</v>
          </cell>
          <cell r="T8342">
            <v>41632</v>
          </cell>
          <cell r="U8342">
            <v>8</v>
          </cell>
          <cell r="V8342" t="str">
            <v>DE 08 A 15 DÍAS</v>
          </cell>
        </row>
        <row r="8343">
          <cell r="Q8343" t="str">
            <v>BANCOMER416314487026591000077</v>
          </cell>
          <cell r="R8343" t="str">
            <v>O.K.</v>
          </cell>
          <cell r="S8343" t="str">
            <v>CONCILIADA</v>
          </cell>
          <cell r="T8343">
            <v>41632</v>
          </cell>
          <cell r="U8343">
            <v>8</v>
          </cell>
          <cell r="V8343" t="str">
            <v>DE 08 A 15 DÍAS</v>
          </cell>
        </row>
        <row r="8344">
          <cell r="Q8344" t="str">
            <v>BANCOMER416314487026595529268</v>
          </cell>
          <cell r="R8344" t="str">
            <v>O.K.</v>
          </cell>
          <cell r="S8344" t="str">
            <v>CONCILIADA</v>
          </cell>
          <cell r="T8344">
            <v>41632</v>
          </cell>
          <cell r="U8344">
            <v>8</v>
          </cell>
          <cell r="V8344" t="str">
            <v>DE 08 A 15 DÍAS</v>
          </cell>
        </row>
        <row r="8345">
          <cell r="Q8345" t="str">
            <v>BANCOMER416314487026591791508</v>
          </cell>
          <cell r="R8345" t="str">
            <v>O.K.</v>
          </cell>
          <cell r="S8345" t="str">
            <v>CONCILIADA</v>
          </cell>
          <cell r="T8345">
            <v>41632</v>
          </cell>
          <cell r="U8345">
            <v>8</v>
          </cell>
          <cell r="V8345" t="str">
            <v>DE 08 A 15 DÍAS</v>
          </cell>
        </row>
        <row r="8346">
          <cell r="Q8346" t="str">
            <v>BANCOMER416314487026594226056</v>
          </cell>
          <cell r="R8346" t="str">
            <v>O.K.</v>
          </cell>
          <cell r="S8346" t="str">
            <v>CONCILIADA</v>
          </cell>
          <cell r="T8346">
            <v>41632</v>
          </cell>
          <cell r="U8346">
            <v>8</v>
          </cell>
          <cell r="V8346" t="str">
            <v>DE 08 A 15 DÍAS</v>
          </cell>
        </row>
        <row r="8347">
          <cell r="Q8347" t="str">
            <v>BANCOMER416314487026595743489</v>
          </cell>
          <cell r="R8347" t="str">
            <v>O.K.</v>
          </cell>
          <cell r="S8347" t="str">
            <v>CONCILIADA</v>
          </cell>
          <cell r="T8347">
            <v>41632</v>
          </cell>
          <cell r="U8347">
            <v>8</v>
          </cell>
          <cell r="V8347" t="str">
            <v>DE 08 A 15 DÍAS</v>
          </cell>
        </row>
        <row r="8348">
          <cell r="Q8348" t="str">
            <v>BANCOMER416314487026595695911</v>
          </cell>
          <cell r="R8348" t="str">
            <v>O.K.</v>
          </cell>
          <cell r="S8348" t="str">
            <v>CONCILIADA</v>
          </cell>
          <cell r="T8348">
            <v>41632</v>
          </cell>
          <cell r="U8348">
            <v>8</v>
          </cell>
          <cell r="V8348" t="str">
            <v>DE 08 A 15 DÍAS</v>
          </cell>
        </row>
        <row r="8349">
          <cell r="Q8349" t="str">
            <v>BANCOMER416314487026591000235</v>
          </cell>
          <cell r="R8349" t="str">
            <v>O.K.</v>
          </cell>
          <cell r="S8349" t="str">
            <v>CONCILIADA</v>
          </cell>
          <cell r="T8349">
            <v>41632</v>
          </cell>
          <cell r="U8349">
            <v>8</v>
          </cell>
          <cell r="V8349" t="str">
            <v>DE 08 A 15 DÍAS</v>
          </cell>
        </row>
        <row r="8350">
          <cell r="Q8350" t="str">
            <v>BANCOMER416314487026594103040</v>
          </cell>
          <cell r="R8350" t="str">
            <v>O.K.</v>
          </cell>
          <cell r="S8350" t="str">
            <v>CONCILIADA</v>
          </cell>
          <cell r="T8350">
            <v>41632</v>
          </cell>
          <cell r="U8350">
            <v>8</v>
          </cell>
          <cell r="V8350" t="str">
            <v>DE 08 A 15 DÍAS</v>
          </cell>
        </row>
        <row r="8351">
          <cell r="Q8351" t="str">
            <v>BANCOMER416314487026595374871</v>
          </cell>
          <cell r="R8351" t="str">
            <v>O.K.</v>
          </cell>
          <cell r="S8351" t="str">
            <v>CONCILIADA</v>
          </cell>
          <cell r="T8351">
            <v>41632</v>
          </cell>
          <cell r="U8351">
            <v>8</v>
          </cell>
          <cell r="V8351" t="str">
            <v>DE 08 A 15 DÍAS</v>
          </cell>
        </row>
        <row r="8352">
          <cell r="Q8352" t="str">
            <v>BANCOMER416314487026594084240</v>
          </cell>
          <cell r="R8352" t="str">
            <v>O.K.</v>
          </cell>
          <cell r="S8352" t="str">
            <v>CONCILIADA</v>
          </cell>
          <cell r="T8352">
            <v>41632</v>
          </cell>
          <cell r="U8352">
            <v>8</v>
          </cell>
          <cell r="V8352" t="str">
            <v>DE 08 A 15 DÍAS</v>
          </cell>
        </row>
        <row r="8353">
          <cell r="Q8353" t="str">
            <v>BANCOMER416314487026595782610</v>
          </cell>
          <cell r="R8353" t="str">
            <v>O.K.</v>
          </cell>
          <cell r="S8353" t="str">
            <v>CONCILIADA</v>
          </cell>
          <cell r="T8353">
            <v>41632</v>
          </cell>
          <cell r="U8353">
            <v>8</v>
          </cell>
          <cell r="V8353" t="str">
            <v>DE 08 A 15 DÍAS</v>
          </cell>
        </row>
        <row r="8354">
          <cell r="Q8354" t="str">
            <v>BANCOMER416314487026594121950</v>
          </cell>
          <cell r="R8354" t="str">
            <v>O.K.</v>
          </cell>
          <cell r="S8354" t="str">
            <v>CONCILIADA</v>
          </cell>
          <cell r="T8354">
            <v>41632</v>
          </cell>
          <cell r="U8354">
            <v>8</v>
          </cell>
          <cell r="V8354" t="str">
            <v>DE 08 A 15 DÍAS</v>
          </cell>
        </row>
        <row r="8355">
          <cell r="Q8355" t="str">
            <v>BANCOMER416314487026591016646</v>
          </cell>
          <cell r="R8355" t="str">
            <v>O.K.</v>
          </cell>
          <cell r="S8355" t="str">
            <v>CONCILIADA</v>
          </cell>
          <cell r="T8355">
            <v>41632</v>
          </cell>
          <cell r="U8355">
            <v>8</v>
          </cell>
          <cell r="V8355" t="str">
            <v>DE 08 A 15 DÍAS</v>
          </cell>
        </row>
        <row r="8356">
          <cell r="Q8356" t="str">
            <v>BANCOMER416314487026591017750</v>
          </cell>
          <cell r="R8356" t="str">
            <v>O.K.</v>
          </cell>
          <cell r="S8356" t="str">
            <v>CONCILIADA</v>
          </cell>
          <cell r="T8356">
            <v>41632</v>
          </cell>
          <cell r="U8356">
            <v>8</v>
          </cell>
          <cell r="V8356" t="str">
            <v>DE 08 A 15 DÍAS</v>
          </cell>
        </row>
        <row r="8357">
          <cell r="Q8357" t="str">
            <v>BANCOMER416314487026592037638</v>
          </cell>
          <cell r="R8357" t="str">
            <v>O.K.</v>
          </cell>
          <cell r="S8357" t="str">
            <v>CONCILIADA</v>
          </cell>
          <cell r="T8357">
            <v>41632</v>
          </cell>
          <cell r="U8357">
            <v>8</v>
          </cell>
          <cell r="V8357" t="str">
            <v>DE 08 A 15 DÍAS</v>
          </cell>
        </row>
        <row r="8358">
          <cell r="Q8358" t="str">
            <v>BANCOMER416314487026591007344</v>
          </cell>
          <cell r="R8358" t="str">
            <v>O.K.</v>
          </cell>
          <cell r="S8358" t="str">
            <v>CONCILIADA</v>
          </cell>
          <cell r="T8358">
            <v>41632</v>
          </cell>
          <cell r="U8358">
            <v>8</v>
          </cell>
          <cell r="V8358" t="str">
            <v>DE 08 A 15 DÍAS</v>
          </cell>
        </row>
        <row r="8359">
          <cell r="Q8359" t="str">
            <v>BANCOMER416314487026595659388</v>
          </cell>
          <cell r="R8359" t="str">
            <v>O.K.</v>
          </cell>
          <cell r="S8359" t="str">
            <v>CONCILIADA</v>
          </cell>
          <cell r="T8359">
            <v>41632</v>
          </cell>
          <cell r="U8359">
            <v>8</v>
          </cell>
          <cell r="V8359" t="str">
            <v>DE 08 A 15 DÍAS</v>
          </cell>
        </row>
        <row r="8360">
          <cell r="Q8360" t="str">
            <v>BANCOMER416314487026594148540</v>
          </cell>
          <cell r="R8360" t="str">
            <v>O.K.</v>
          </cell>
          <cell r="S8360" t="str">
            <v>CONCILIADA</v>
          </cell>
          <cell r="T8360">
            <v>41632</v>
          </cell>
          <cell r="U8360">
            <v>8</v>
          </cell>
          <cell r="V8360" t="str">
            <v>DE 08 A 15 DÍAS</v>
          </cell>
        </row>
        <row r="8361">
          <cell r="Q8361" t="str">
            <v>BANCOMER416314487026595631015</v>
          </cell>
          <cell r="R8361" t="str">
            <v>O.K.</v>
          </cell>
          <cell r="S8361" t="str">
            <v>CONCILIADA</v>
          </cell>
          <cell r="T8361">
            <v>41632</v>
          </cell>
          <cell r="U8361">
            <v>8</v>
          </cell>
          <cell r="V8361" t="str">
            <v>DE 08 A 15 DÍAS</v>
          </cell>
        </row>
        <row r="8362">
          <cell r="Q8362" t="str">
            <v>BANCOMER416314487026594148508</v>
          </cell>
          <cell r="R8362" t="str">
            <v>O.K.</v>
          </cell>
          <cell r="S8362" t="str">
            <v>CONCILIADA</v>
          </cell>
          <cell r="T8362">
            <v>41632</v>
          </cell>
          <cell r="U8362">
            <v>8</v>
          </cell>
          <cell r="V8362" t="str">
            <v>DE 08 A 15 DÍAS</v>
          </cell>
        </row>
        <row r="8363">
          <cell r="Q8363" t="str">
            <v>BANCOMER416314487026595374962</v>
          </cell>
          <cell r="R8363" t="str">
            <v>O.K.</v>
          </cell>
          <cell r="S8363" t="str">
            <v>CONCILIADA</v>
          </cell>
          <cell r="T8363">
            <v>41632</v>
          </cell>
          <cell r="U8363">
            <v>8</v>
          </cell>
          <cell r="V8363" t="str">
            <v>DE 08 A 15 DÍAS</v>
          </cell>
        </row>
        <row r="8364">
          <cell r="Q8364" t="str">
            <v>BANCOMER416314487026591673862</v>
          </cell>
          <cell r="R8364" t="str">
            <v>O.K.</v>
          </cell>
          <cell r="S8364" t="str">
            <v>CONCILIADA</v>
          </cell>
          <cell r="T8364">
            <v>41632</v>
          </cell>
          <cell r="U8364">
            <v>8</v>
          </cell>
          <cell r="V8364" t="str">
            <v>DE 08 A 15 DÍAS</v>
          </cell>
        </row>
        <row r="8365">
          <cell r="Q8365" t="str">
            <v>BANCOMER416314487026591022023</v>
          </cell>
          <cell r="R8365" t="str">
            <v>O.K.</v>
          </cell>
          <cell r="S8365" t="str">
            <v>CONCILIADA</v>
          </cell>
          <cell r="T8365">
            <v>41632</v>
          </cell>
          <cell r="U8365">
            <v>8</v>
          </cell>
          <cell r="V8365" t="str">
            <v>DE 08 A 15 DÍAS</v>
          </cell>
        </row>
        <row r="8366">
          <cell r="Q8366" t="str">
            <v>BANCOMER416314487026594226106</v>
          </cell>
          <cell r="R8366" t="str">
            <v>O.K.</v>
          </cell>
          <cell r="S8366" t="str">
            <v>CONCILIADA</v>
          </cell>
          <cell r="T8366">
            <v>41632</v>
          </cell>
          <cell r="U8366">
            <v>8</v>
          </cell>
          <cell r="V8366" t="str">
            <v>DE 08 A 15 DÍAS</v>
          </cell>
        </row>
        <row r="8367">
          <cell r="Q8367" t="str">
            <v>BANCOMER416314487026594084448</v>
          </cell>
          <cell r="R8367" t="str">
            <v>O.K.</v>
          </cell>
          <cell r="S8367" t="str">
            <v>CONCILIADA</v>
          </cell>
          <cell r="T8367">
            <v>41632</v>
          </cell>
          <cell r="U8367">
            <v>8</v>
          </cell>
          <cell r="V8367" t="str">
            <v>DE 08 A 15 DÍAS</v>
          </cell>
        </row>
        <row r="8368">
          <cell r="Q8368" t="str">
            <v>BANCOMER416314487026591022190</v>
          </cell>
          <cell r="R8368" t="str">
            <v>O.K.</v>
          </cell>
          <cell r="S8368" t="str">
            <v>CONCILIADA</v>
          </cell>
          <cell r="T8368">
            <v>41632</v>
          </cell>
          <cell r="U8368">
            <v>8</v>
          </cell>
          <cell r="V8368" t="str">
            <v>DE 08 A 15 DÍAS</v>
          </cell>
        </row>
        <row r="8369">
          <cell r="Q8369" t="str">
            <v>BANCOMER416314487026591435767</v>
          </cell>
          <cell r="R8369" t="str">
            <v>O.K.</v>
          </cell>
          <cell r="S8369" t="str">
            <v>CONCILIADA</v>
          </cell>
          <cell r="T8369">
            <v>41632</v>
          </cell>
          <cell r="U8369">
            <v>8</v>
          </cell>
          <cell r="V8369" t="str">
            <v>DE 08 A 15 DÍAS</v>
          </cell>
        </row>
        <row r="8370">
          <cell r="Q8370" t="str">
            <v>BANCOMER416314487026591716489</v>
          </cell>
          <cell r="R8370" t="str">
            <v>O.K.</v>
          </cell>
          <cell r="S8370" t="str">
            <v>CONCILIADA</v>
          </cell>
          <cell r="T8370">
            <v>41632</v>
          </cell>
          <cell r="U8370">
            <v>8</v>
          </cell>
          <cell r="V8370" t="str">
            <v>DE 08 A 15 DÍAS</v>
          </cell>
        </row>
        <row r="8371">
          <cell r="Q8371" t="str">
            <v>BANORTE4163171001335719223</v>
          </cell>
          <cell r="R8371" t="str">
            <v>O.K.</v>
          </cell>
          <cell r="S8371" t="str">
            <v>CONCILIADA</v>
          </cell>
          <cell r="T8371">
            <v>41632</v>
          </cell>
          <cell r="U8371">
            <v>8</v>
          </cell>
          <cell r="V8371" t="str">
            <v>DE 08 A 15 DÍAS</v>
          </cell>
        </row>
        <row r="8372">
          <cell r="Q8372" t="str">
            <v>BANORTE4163171001335723741</v>
          </cell>
          <cell r="R8372" t="str">
            <v>O.K.</v>
          </cell>
          <cell r="S8372" t="str">
            <v>CONCILIADA</v>
          </cell>
          <cell r="T8372">
            <v>41632</v>
          </cell>
          <cell r="U8372">
            <v>8</v>
          </cell>
          <cell r="V8372" t="str">
            <v>DE 08 A 15 DÍAS</v>
          </cell>
        </row>
        <row r="8373">
          <cell r="Q8373" t="str">
            <v>BANORTE4163171001335729107</v>
          </cell>
          <cell r="R8373" t="str">
            <v>O.K.</v>
          </cell>
          <cell r="S8373" t="str">
            <v>CONCILIADA</v>
          </cell>
          <cell r="T8373">
            <v>41632</v>
          </cell>
          <cell r="U8373">
            <v>8</v>
          </cell>
          <cell r="V8373" t="str">
            <v>DE 08 A 15 DÍAS</v>
          </cell>
        </row>
        <row r="8374">
          <cell r="Q8374" t="str">
            <v>BANORTE4163171001335732286</v>
          </cell>
          <cell r="R8374" t="str">
            <v>O.K.</v>
          </cell>
          <cell r="S8374" t="str">
            <v>CONCILIADA</v>
          </cell>
          <cell r="T8374">
            <v>41632</v>
          </cell>
          <cell r="U8374">
            <v>8</v>
          </cell>
          <cell r="V8374" t="str">
            <v>DE 08 A 15 DÍAS</v>
          </cell>
        </row>
        <row r="8375">
          <cell r="Q8375" t="str">
            <v>BANORTE4163171001335744405</v>
          </cell>
          <cell r="R8375" t="str">
            <v>O.K.</v>
          </cell>
          <cell r="S8375" t="str">
            <v>COMPENSADA</v>
          </cell>
          <cell r="T8375">
            <v>41632</v>
          </cell>
          <cell r="U8375">
            <v>8</v>
          </cell>
          <cell r="V8375" t="str">
            <v>DE 08 A 15 DÍAS</v>
          </cell>
        </row>
        <row r="8376">
          <cell r="Q8376" t="str">
            <v>BANORTE4163171001335747345</v>
          </cell>
          <cell r="R8376" t="str">
            <v>O.K.</v>
          </cell>
          <cell r="S8376" t="str">
            <v>CONCILIADA</v>
          </cell>
          <cell r="T8376">
            <v>41632</v>
          </cell>
          <cell r="U8376">
            <v>8</v>
          </cell>
          <cell r="V8376" t="str">
            <v>DE 08 A 15 DÍAS</v>
          </cell>
        </row>
        <row r="8377">
          <cell r="Q8377" t="str">
            <v>BANORTE4163171001335747355</v>
          </cell>
          <cell r="R8377" t="str">
            <v>O.K.</v>
          </cell>
          <cell r="S8377" t="str">
            <v>CONCILIADA</v>
          </cell>
          <cell r="T8377">
            <v>41632</v>
          </cell>
          <cell r="U8377">
            <v>8</v>
          </cell>
          <cell r="V8377" t="str">
            <v>DE 08 A 15 DÍAS</v>
          </cell>
        </row>
        <row r="8378">
          <cell r="Q8378" t="str">
            <v>BANORTE4163171001335748563</v>
          </cell>
          <cell r="R8378" t="str">
            <v>O.K.</v>
          </cell>
          <cell r="S8378" t="str">
            <v>CONCILIADA</v>
          </cell>
          <cell r="T8378">
            <v>41632</v>
          </cell>
          <cell r="U8378">
            <v>8</v>
          </cell>
          <cell r="V8378" t="str">
            <v>DE 08 A 15 DÍAS</v>
          </cell>
        </row>
        <row r="8379">
          <cell r="Q8379" t="str">
            <v>BANORTE4163171001335750667</v>
          </cell>
          <cell r="R8379" t="str">
            <v>O.K.</v>
          </cell>
          <cell r="S8379" t="str">
            <v>CONCILIADA</v>
          </cell>
          <cell r="T8379">
            <v>41632</v>
          </cell>
          <cell r="U8379">
            <v>8</v>
          </cell>
          <cell r="V8379" t="str">
            <v>DE 08 A 15 DÍAS</v>
          </cell>
        </row>
        <row r="8380">
          <cell r="Q8380" t="str">
            <v>BANORTE4163171001335750691</v>
          </cell>
          <cell r="R8380" t="str">
            <v>O.K.</v>
          </cell>
          <cell r="S8380" t="str">
            <v>CONCILIADA</v>
          </cell>
          <cell r="T8380">
            <v>41632</v>
          </cell>
          <cell r="U8380">
            <v>8</v>
          </cell>
          <cell r="V8380" t="str">
            <v>DE 08 A 15 DÍAS</v>
          </cell>
        </row>
        <row r="8381">
          <cell r="Q8381" t="str">
            <v>BANORTE4163171001335750709</v>
          </cell>
          <cell r="R8381" t="str">
            <v>O.K.</v>
          </cell>
          <cell r="S8381" t="str">
            <v>CONCILIADA</v>
          </cell>
          <cell r="T8381">
            <v>41632</v>
          </cell>
          <cell r="U8381">
            <v>8</v>
          </cell>
          <cell r="V8381" t="str">
            <v>DE 08 A 15 DÍAS</v>
          </cell>
        </row>
        <row r="8382">
          <cell r="Q8382" t="str">
            <v>BANORTE4163171001335758919</v>
          </cell>
          <cell r="R8382" t="str">
            <v>O.K.</v>
          </cell>
          <cell r="S8382" t="str">
            <v>CONCILIADA</v>
          </cell>
          <cell r="T8382">
            <v>41632</v>
          </cell>
          <cell r="U8382">
            <v>8</v>
          </cell>
          <cell r="V8382" t="str">
            <v>DE 08 A 15 DÍAS</v>
          </cell>
        </row>
        <row r="8383">
          <cell r="Q8383" t="str">
            <v>BANORTE4163171001335774830</v>
          </cell>
          <cell r="R8383" t="str">
            <v>O.K.</v>
          </cell>
          <cell r="S8383" t="str">
            <v>CONCILIADA</v>
          </cell>
          <cell r="T8383">
            <v>41632</v>
          </cell>
          <cell r="U8383">
            <v>8</v>
          </cell>
          <cell r="V8383" t="str">
            <v>DE 08 A 15 DÍAS</v>
          </cell>
        </row>
        <row r="8384">
          <cell r="Q8384" t="str">
            <v>BANORTE4163171001335783550</v>
          </cell>
          <cell r="R8384" t="str">
            <v>CONCILIACION</v>
          </cell>
          <cell r="S8384" t="str">
            <v xml:space="preserve"> </v>
          </cell>
          <cell r="T8384" t="str">
            <v xml:space="preserve"> </v>
          </cell>
          <cell r="U8384">
            <v>8</v>
          </cell>
          <cell r="V8384" t="str">
            <v>DE 08 A 15 DÍAS</v>
          </cell>
        </row>
        <row r="8385">
          <cell r="Q8385" t="str">
            <v>BANORTE4163171001335785415</v>
          </cell>
          <cell r="R8385" t="str">
            <v>O.K.</v>
          </cell>
          <cell r="S8385" t="str">
            <v>CONCILIADA</v>
          </cell>
          <cell r="T8385">
            <v>41632</v>
          </cell>
          <cell r="U8385">
            <v>8</v>
          </cell>
          <cell r="V8385" t="str">
            <v>DE 08 A 15 DÍAS</v>
          </cell>
        </row>
        <row r="8386">
          <cell r="Q8386" t="str">
            <v>BANORTE4163171001335786554</v>
          </cell>
          <cell r="R8386" t="str">
            <v>O.K.</v>
          </cell>
          <cell r="S8386" t="str">
            <v>CONCILIADA</v>
          </cell>
          <cell r="T8386">
            <v>41632</v>
          </cell>
          <cell r="U8386">
            <v>8</v>
          </cell>
          <cell r="V8386" t="str">
            <v>DE 08 A 15 DÍAS</v>
          </cell>
        </row>
        <row r="8387">
          <cell r="Q8387" t="str">
            <v>BANORTE4163171001335792156</v>
          </cell>
          <cell r="R8387" t="str">
            <v>O.K.</v>
          </cell>
          <cell r="S8387" t="str">
            <v>CONCILIADA</v>
          </cell>
          <cell r="T8387">
            <v>41632</v>
          </cell>
          <cell r="U8387">
            <v>8</v>
          </cell>
          <cell r="V8387" t="str">
            <v>DE 08 A 15 DÍAS</v>
          </cell>
        </row>
        <row r="8388">
          <cell r="Q8388" t="str">
            <v>BANORTE4163171001335795299</v>
          </cell>
          <cell r="R8388" t="str">
            <v>O.K.</v>
          </cell>
          <cell r="S8388" t="str">
            <v>CONCILIADA</v>
          </cell>
          <cell r="T8388">
            <v>41632</v>
          </cell>
          <cell r="U8388">
            <v>8</v>
          </cell>
          <cell r="V8388" t="str">
            <v>DE 08 A 15 DÍAS</v>
          </cell>
        </row>
        <row r="8389">
          <cell r="Q8389" t="str">
            <v>BANORTE4163171001335798616</v>
          </cell>
          <cell r="R8389" t="str">
            <v>O.K.</v>
          </cell>
          <cell r="S8389" t="str">
            <v>CONCILIADA</v>
          </cell>
          <cell r="T8389">
            <v>41632</v>
          </cell>
          <cell r="U8389">
            <v>8</v>
          </cell>
          <cell r="V8389" t="str">
            <v>DE 08 A 15 DÍAS</v>
          </cell>
        </row>
        <row r="8390">
          <cell r="Q8390" t="str">
            <v>BANORTE4163171001335723737</v>
          </cell>
          <cell r="R8390" t="str">
            <v>O.K.</v>
          </cell>
          <cell r="S8390" t="str">
            <v>CONCILIADA</v>
          </cell>
          <cell r="T8390">
            <v>41632</v>
          </cell>
          <cell r="U8390">
            <v>8</v>
          </cell>
          <cell r="V8390" t="str">
            <v>DE 08 A 15 DÍAS</v>
          </cell>
        </row>
        <row r="8391">
          <cell r="Q8391" t="str">
            <v>BANORTE4163171001335735985</v>
          </cell>
          <cell r="R8391" t="str">
            <v>CONCILIACION</v>
          </cell>
          <cell r="S8391" t="str">
            <v xml:space="preserve"> </v>
          </cell>
          <cell r="T8391" t="str">
            <v xml:space="preserve"> </v>
          </cell>
          <cell r="U8391">
            <v>8</v>
          </cell>
          <cell r="V8391" t="str">
            <v>DE 08 A 15 DÍAS</v>
          </cell>
        </row>
        <row r="8392">
          <cell r="Q8392" t="str">
            <v>BANORTE4163171001335747308</v>
          </cell>
          <cell r="R8392" t="str">
            <v>O.K.</v>
          </cell>
          <cell r="S8392" t="str">
            <v>COMPENSADA</v>
          </cell>
          <cell r="T8392">
            <v>41634</v>
          </cell>
          <cell r="U8392">
            <v>8</v>
          </cell>
          <cell r="V8392" t="str">
            <v>DE 08 A 15 DÍAS</v>
          </cell>
        </row>
        <row r="8393">
          <cell r="Q8393" t="str">
            <v>BANORTE4163171001335751934</v>
          </cell>
          <cell r="R8393" t="str">
            <v>O.K.</v>
          </cell>
          <cell r="S8393" t="str">
            <v>COMPENSADA</v>
          </cell>
          <cell r="T8393">
            <v>41632</v>
          </cell>
          <cell r="U8393">
            <v>8</v>
          </cell>
          <cell r="V8393" t="str">
            <v>DE 08 A 15 DÍAS</v>
          </cell>
        </row>
        <row r="8394">
          <cell r="Q8394" t="str">
            <v>BANORTE4163171001335751934</v>
          </cell>
          <cell r="R8394" t="str">
            <v>O.K.</v>
          </cell>
          <cell r="S8394" t="str">
            <v>COMPENSADA</v>
          </cell>
          <cell r="T8394">
            <v>41632</v>
          </cell>
          <cell r="U8394">
            <v>8</v>
          </cell>
          <cell r="V8394" t="str">
            <v>DE 08 A 15 DÍAS</v>
          </cell>
        </row>
        <row r="8395">
          <cell r="Q8395" t="str">
            <v>BANORTE4163171001335783216</v>
          </cell>
          <cell r="R8395" t="str">
            <v>O.K.</v>
          </cell>
          <cell r="S8395" t="str">
            <v>CONCILIADA</v>
          </cell>
          <cell r="T8395">
            <v>41632</v>
          </cell>
          <cell r="U8395">
            <v>8</v>
          </cell>
          <cell r="V8395" t="str">
            <v>DE 08 A 15 DÍAS</v>
          </cell>
        </row>
        <row r="8396">
          <cell r="Q8396" t="str">
            <v>BANORTE4163171001335758889</v>
          </cell>
          <cell r="R8396" t="str">
            <v>O.K.</v>
          </cell>
          <cell r="S8396" t="str">
            <v>CONCILIADA</v>
          </cell>
          <cell r="T8396">
            <v>41632</v>
          </cell>
          <cell r="U8396">
            <v>8</v>
          </cell>
          <cell r="V8396" t="str">
            <v>DE 08 A 15 DÍAS</v>
          </cell>
        </row>
        <row r="8397">
          <cell r="Q8397" t="str">
            <v>BANORTE4163171001335758892</v>
          </cell>
          <cell r="R8397" t="str">
            <v>O.K.</v>
          </cell>
          <cell r="S8397" t="str">
            <v>COMPENSADA</v>
          </cell>
          <cell r="T8397">
            <v>41632</v>
          </cell>
          <cell r="U8397">
            <v>8</v>
          </cell>
          <cell r="V8397" t="str">
            <v>DE 08 A 15 DÍAS</v>
          </cell>
        </row>
        <row r="8398">
          <cell r="Q8398" t="str">
            <v>BANORTE4163171001335703866</v>
          </cell>
          <cell r="R8398" t="str">
            <v>O.K.</v>
          </cell>
          <cell r="S8398" t="str">
            <v>CONCILIADA</v>
          </cell>
          <cell r="T8398">
            <v>41632</v>
          </cell>
          <cell r="U8398">
            <v>8</v>
          </cell>
          <cell r="V8398" t="str">
            <v>DE 08 A 15 DÍAS</v>
          </cell>
        </row>
        <row r="8399">
          <cell r="Q8399" t="str">
            <v>BANORTE4163171001335747972</v>
          </cell>
          <cell r="R8399" t="str">
            <v>O.K.</v>
          </cell>
          <cell r="S8399" t="str">
            <v>CONCILIADA</v>
          </cell>
          <cell r="T8399">
            <v>41632</v>
          </cell>
          <cell r="U8399">
            <v>8</v>
          </cell>
          <cell r="V8399" t="str">
            <v>DE 08 A 15 DÍAS</v>
          </cell>
        </row>
        <row r="8400">
          <cell r="Q8400" t="str">
            <v>BANORTE4163171001335770779</v>
          </cell>
          <cell r="R8400" t="str">
            <v>O.K.</v>
          </cell>
          <cell r="S8400" t="str">
            <v>CONCILIADA</v>
          </cell>
          <cell r="T8400">
            <v>41632</v>
          </cell>
          <cell r="U8400">
            <v>8</v>
          </cell>
          <cell r="V8400" t="str">
            <v>DE 08 A 15 DÍAS</v>
          </cell>
        </row>
        <row r="8401">
          <cell r="Q8401" t="str">
            <v>BANORTE4163171001335748588</v>
          </cell>
          <cell r="R8401" t="str">
            <v>CONCILIACION</v>
          </cell>
          <cell r="S8401" t="str">
            <v xml:space="preserve"> </v>
          </cell>
          <cell r="T8401" t="str">
            <v xml:space="preserve"> </v>
          </cell>
          <cell r="U8401">
            <v>8</v>
          </cell>
          <cell r="V8401" t="str">
            <v>DE 08 A 15 DÍAS</v>
          </cell>
        </row>
        <row r="8402">
          <cell r="Q8402" t="str">
            <v>BANORTE4163171001335752193</v>
          </cell>
          <cell r="R8402" t="str">
            <v>O.K.</v>
          </cell>
          <cell r="S8402" t="str">
            <v>CONCILIADA</v>
          </cell>
          <cell r="T8402">
            <v>41632</v>
          </cell>
          <cell r="U8402">
            <v>8</v>
          </cell>
          <cell r="V8402" t="str">
            <v>DE 08 A 15 DÍAS</v>
          </cell>
        </row>
        <row r="8403">
          <cell r="Q8403" t="str">
            <v>BANORTE4163171001335783501</v>
          </cell>
          <cell r="R8403" t="str">
            <v>O.K.</v>
          </cell>
          <cell r="S8403" t="str">
            <v>COMPENSADA</v>
          </cell>
          <cell r="T8403">
            <v>41632</v>
          </cell>
          <cell r="U8403">
            <v>8</v>
          </cell>
          <cell r="V8403" t="str">
            <v>DE 08 A 15 DÍAS</v>
          </cell>
        </row>
        <row r="8404">
          <cell r="Q8404" t="str">
            <v>BANORTE4163171001335795463</v>
          </cell>
          <cell r="R8404" t="str">
            <v>O.K.</v>
          </cell>
          <cell r="S8404" t="str">
            <v>CONCILIADA</v>
          </cell>
          <cell r="T8404">
            <v>41632</v>
          </cell>
          <cell r="U8404">
            <v>8</v>
          </cell>
          <cell r="V8404" t="str">
            <v>DE 08 A 15 DÍAS</v>
          </cell>
        </row>
        <row r="8405">
          <cell r="Q8405" t="str">
            <v>BANORTE4163171001335779552</v>
          </cell>
          <cell r="R8405" t="str">
            <v>O.K.</v>
          </cell>
          <cell r="S8405" t="str">
            <v>CONCILIADA</v>
          </cell>
          <cell r="T8405">
            <v>41632</v>
          </cell>
          <cell r="U8405">
            <v>8</v>
          </cell>
          <cell r="V8405" t="str">
            <v>DE 08 A 15 DÍAS</v>
          </cell>
        </row>
        <row r="8406">
          <cell r="Q8406" t="str">
            <v>BANORTE4163171001335786855</v>
          </cell>
          <cell r="R8406" t="str">
            <v>O.K.</v>
          </cell>
          <cell r="S8406" t="str">
            <v>CONCILIADA</v>
          </cell>
          <cell r="T8406">
            <v>41632</v>
          </cell>
          <cell r="U8406">
            <v>8</v>
          </cell>
          <cell r="V8406" t="str">
            <v>DE 08 A 15 DÍAS</v>
          </cell>
        </row>
        <row r="8407">
          <cell r="Q8407" t="str">
            <v>BANORTE4163171001335721311</v>
          </cell>
          <cell r="R8407" t="str">
            <v>O.K.</v>
          </cell>
          <cell r="S8407" t="str">
            <v>CONCILIADA</v>
          </cell>
          <cell r="T8407">
            <v>41632</v>
          </cell>
          <cell r="U8407">
            <v>8</v>
          </cell>
          <cell r="V8407" t="str">
            <v>DE 08 A 15 DÍAS</v>
          </cell>
        </row>
        <row r="8408">
          <cell r="Q8408" t="str">
            <v>BANORTE4163171001335763522</v>
          </cell>
          <cell r="R8408" t="str">
            <v>O.K.</v>
          </cell>
          <cell r="S8408" t="str">
            <v>CONCILIADA</v>
          </cell>
          <cell r="T8408">
            <v>41632</v>
          </cell>
          <cell r="U8408">
            <v>8</v>
          </cell>
          <cell r="V8408" t="str">
            <v>DE 08 A 15 DÍAS</v>
          </cell>
        </row>
        <row r="8409">
          <cell r="Q8409" t="str">
            <v>BANORTE4163171001335741197</v>
          </cell>
          <cell r="R8409" t="str">
            <v>O.K.</v>
          </cell>
          <cell r="S8409" t="str">
            <v>CONCILIADA</v>
          </cell>
          <cell r="T8409">
            <v>41632</v>
          </cell>
          <cell r="U8409">
            <v>8</v>
          </cell>
          <cell r="V8409" t="str">
            <v>DE 08 A 15 DÍAS</v>
          </cell>
        </row>
        <row r="8410">
          <cell r="Q8410" t="str">
            <v>BANORTE4163171001335719137</v>
          </cell>
          <cell r="R8410" t="str">
            <v>O.K.</v>
          </cell>
          <cell r="S8410" t="str">
            <v>CONCILIADA</v>
          </cell>
          <cell r="T8410">
            <v>41632</v>
          </cell>
          <cell r="U8410">
            <v>8</v>
          </cell>
          <cell r="V8410" t="str">
            <v>DE 08 A 15 DÍAS</v>
          </cell>
        </row>
        <row r="8411">
          <cell r="Q8411" t="str">
            <v>BANORTE4163171001335729024</v>
          </cell>
          <cell r="R8411" t="str">
            <v>O.K.</v>
          </cell>
          <cell r="S8411" t="str">
            <v>CONCILIADA</v>
          </cell>
          <cell r="T8411">
            <v>41632</v>
          </cell>
          <cell r="U8411">
            <v>8</v>
          </cell>
          <cell r="V8411" t="str">
            <v>DE 08 A 15 DÍAS</v>
          </cell>
        </row>
        <row r="8412">
          <cell r="Q8412" t="str">
            <v>BANORTE4163171001335761679</v>
          </cell>
          <cell r="R8412" t="str">
            <v>O.K.</v>
          </cell>
          <cell r="S8412" t="str">
            <v>CONCILIADA</v>
          </cell>
          <cell r="T8412">
            <v>41632</v>
          </cell>
          <cell r="U8412">
            <v>8</v>
          </cell>
          <cell r="V8412" t="str">
            <v>DE 08 A 15 DÍAS</v>
          </cell>
        </row>
        <row r="8413">
          <cell r="Q8413" t="str">
            <v>BANORTE4163171001335761669</v>
          </cell>
          <cell r="R8413" t="str">
            <v>O.K.</v>
          </cell>
          <cell r="S8413" t="str">
            <v>CONCILIADA</v>
          </cell>
          <cell r="T8413">
            <v>41632</v>
          </cell>
          <cell r="U8413">
            <v>8</v>
          </cell>
          <cell r="V8413" t="str">
            <v>DE 08 A 15 DÍAS</v>
          </cell>
        </row>
        <row r="8414">
          <cell r="Q8414" t="str">
            <v>BANORTE4163171001335761621</v>
          </cell>
          <cell r="R8414" t="str">
            <v>O.K.</v>
          </cell>
          <cell r="S8414" t="str">
            <v>CONCILIADA</v>
          </cell>
          <cell r="T8414">
            <v>41632</v>
          </cell>
          <cell r="U8414">
            <v>8</v>
          </cell>
          <cell r="V8414" t="str">
            <v>DE 08 A 15 DÍAS</v>
          </cell>
        </row>
        <row r="8415">
          <cell r="Q8415" t="str">
            <v>BANORTE4163171001335766256</v>
          </cell>
          <cell r="R8415" t="str">
            <v>O.K.</v>
          </cell>
          <cell r="S8415" t="str">
            <v>CONCILIADA</v>
          </cell>
          <cell r="T8415">
            <v>41632</v>
          </cell>
          <cell r="U8415">
            <v>8</v>
          </cell>
          <cell r="V8415" t="str">
            <v>DE 08 A 15 DÍAS</v>
          </cell>
        </row>
        <row r="8416">
          <cell r="Q8416" t="str">
            <v>BANORTE4163171001335769037</v>
          </cell>
          <cell r="R8416" t="str">
            <v>O.K.</v>
          </cell>
          <cell r="S8416" t="str">
            <v>CONCILIADA</v>
          </cell>
          <cell r="T8416">
            <v>41632</v>
          </cell>
          <cell r="U8416">
            <v>8</v>
          </cell>
          <cell r="V8416" t="str">
            <v>DE 08 A 15 DÍAS</v>
          </cell>
        </row>
        <row r="8417">
          <cell r="Q8417" t="str">
            <v>BANORTE4163171001335783214</v>
          </cell>
          <cell r="R8417" t="str">
            <v>O.K.</v>
          </cell>
          <cell r="S8417" t="str">
            <v>CONCILIADA</v>
          </cell>
          <cell r="T8417">
            <v>41632</v>
          </cell>
          <cell r="U8417">
            <v>8</v>
          </cell>
          <cell r="V8417" t="str">
            <v>DE 08 A 15 DÍAS</v>
          </cell>
        </row>
        <row r="8418">
          <cell r="Q8418" t="str">
            <v>BANORTE4163171001335761657</v>
          </cell>
          <cell r="R8418" t="str">
            <v>O.K.</v>
          </cell>
          <cell r="S8418" t="str">
            <v>CONCILIADA</v>
          </cell>
          <cell r="T8418">
            <v>41632</v>
          </cell>
          <cell r="U8418">
            <v>8</v>
          </cell>
          <cell r="V8418" t="str">
            <v>DE 08 A 15 DÍAS</v>
          </cell>
        </row>
        <row r="8419">
          <cell r="Q8419" t="str">
            <v>BANORTE4163171001335758920</v>
          </cell>
          <cell r="R8419" t="str">
            <v>O.K.</v>
          </cell>
          <cell r="S8419" t="str">
            <v>CONCILIADA</v>
          </cell>
          <cell r="T8419">
            <v>41632</v>
          </cell>
          <cell r="U8419">
            <v>8</v>
          </cell>
          <cell r="V8419" t="str">
            <v>DE 08 A 15 DÍAS</v>
          </cell>
        </row>
        <row r="8420">
          <cell r="Q8420" t="str">
            <v>BANORTE4163171001335747353</v>
          </cell>
          <cell r="R8420" t="str">
            <v>O.K.</v>
          </cell>
          <cell r="S8420" t="str">
            <v>COMPENSADA</v>
          </cell>
          <cell r="T8420">
            <v>41632</v>
          </cell>
          <cell r="U8420">
            <v>8</v>
          </cell>
          <cell r="V8420" t="str">
            <v>DE 08 A 15 DÍAS</v>
          </cell>
        </row>
        <row r="8421">
          <cell r="Q8421" t="str">
            <v>BANORTE4163171001335761996</v>
          </cell>
          <cell r="R8421" t="str">
            <v>O.K.</v>
          </cell>
          <cell r="S8421" t="str">
            <v>CONCILIADA</v>
          </cell>
          <cell r="T8421">
            <v>41632</v>
          </cell>
          <cell r="U8421">
            <v>8</v>
          </cell>
          <cell r="V8421" t="str">
            <v>DE 08 A 15 DÍAS</v>
          </cell>
        </row>
        <row r="8422">
          <cell r="Q8422" t="str">
            <v>BANORTE4163171001335708731</v>
          </cell>
          <cell r="R8422" t="str">
            <v>O.K.</v>
          </cell>
          <cell r="S8422" t="str">
            <v>CONCILIADA</v>
          </cell>
          <cell r="T8422">
            <v>41632</v>
          </cell>
          <cell r="U8422">
            <v>8</v>
          </cell>
          <cell r="V8422" t="str">
            <v>DE 08 A 15 DÍAS</v>
          </cell>
        </row>
        <row r="8423">
          <cell r="Q8423" t="str">
            <v>BANORTE4163171001335783228</v>
          </cell>
          <cell r="R8423" t="str">
            <v>O.K.</v>
          </cell>
          <cell r="S8423" t="str">
            <v>CONCILIADA</v>
          </cell>
          <cell r="T8423">
            <v>41632</v>
          </cell>
          <cell r="U8423">
            <v>8</v>
          </cell>
          <cell r="V8423" t="str">
            <v>DE 08 A 15 DÍAS</v>
          </cell>
        </row>
        <row r="8424">
          <cell r="Q8424" t="str">
            <v>BANORTE4163171001335793451</v>
          </cell>
          <cell r="R8424" t="str">
            <v>O.K.</v>
          </cell>
          <cell r="S8424" t="str">
            <v>CONCILIADA</v>
          </cell>
          <cell r="T8424">
            <v>41632</v>
          </cell>
          <cell r="U8424">
            <v>8</v>
          </cell>
          <cell r="V8424" t="str">
            <v>DE 08 A 15 DÍAS</v>
          </cell>
        </row>
        <row r="8425">
          <cell r="Q8425" t="str">
            <v>BANORTE4163171001335795182</v>
          </cell>
          <cell r="R8425" t="str">
            <v>O.K.</v>
          </cell>
          <cell r="S8425" t="str">
            <v>CONCILIADA</v>
          </cell>
          <cell r="T8425">
            <v>41632</v>
          </cell>
          <cell r="U8425">
            <v>8</v>
          </cell>
          <cell r="V8425" t="str">
            <v>DE 08 A 15 DÍAS</v>
          </cell>
        </row>
        <row r="8426">
          <cell r="Q8426" t="str">
            <v>BANORTE4163171001335795177</v>
          </cell>
          <cell r="R8426" t="str">
            <v>O.K.</v>
          </cell>
          <cell r="S8426" t="str">
            <v>CONCILIADA</v>
          </cell>
          <cell r="T8426">
            <v>41632</v>
          </cell>
          <cell r="U8426">
            <v>8</v>
          </cell>
          <cell r="V8426" t="str">
            <v>DE 08 A 15 DÍAS</v>
          </cell>
        </row>
        <row r="8427">
          <cell r="Q8427" t="str">
            <v>BANORTE4163171001335761676</v>
          </cell>
          <cell r="R8427" t="str">
            <v>O.K.</v>
          </cell>
          <cell r="S8427" t="str">
            <v>CONCILIADA</v>
          </cell>
          <cell r="T8427">
            <v>41632</v>
          </cell>
          <cell r="U8427">
            <v>8</v>
          </cell>
          <cell r="V8427" t="str">
            <v>DE 08 A 15 DÍAS</v>
          </cell>
        </row>
        <row r="8428">
          <cell r="Q8428" t="str">
            <v>BANORTE4163171001335795179</v>
          </cell>
          <cell r="R8428" t="str">
            <v>O.K.</v>
          </cell>
          <cell r="S8428" t="str">
            <v>CONCILIADA</v>
          </cell>
          <cell r="T8428">
            <v>41632</v>
          </cell>
          <cell r="U8428">
            <v>8</v>
          </cell>
          <cell r="V8428" t="str">
            <v>DE 08 A 15 DÍAS</v>
          </cell>
        </row>
        <row r="8429">
          <cell r="Q8429" t="str">
            <v>BANORTE4163171001335761673</v>
          </cell>
          <cell r="R8429" t="str">
            <v>O.K.</v>
          </cell>
          <cell r="S8429" t="str">
            <v>CONCILIADA</v>
          </cell>
          <cell r="T8429">
            <v>41632</v>
          </cell>
          <cell r="U8429">
            <v>8</v>
          </cell>
          <cell r="V8429" t="str">
            <v>DE 08 A 15 DÍAS</v>
          </cell>
        </row>
        <row r="8430">
          <cell r="Q8430" t="str">
            <v>BANORTE4163171001335761668</v>
          </cell>
          <cell r="R8430" t="str">
            <v>O.K.</v>
          </cell>
          <cell r="S8430" t="str">
            <v>CONCILIADA</v>
          </cell>
          <cell r="T8430">
            <v>41632</v>
          </cell>
          <cell r="U8430">
            <v>8</v>
          </cell>
          <cell r="V8430" t="str">
            <v>DE 08 A 15 DÍAS</v>
          </cell>
        </row>
        <row r="8431">
          <cell r="Q8431" t="str">
            <v>BANORTE4163171001335714539</v>
          </cell>
          <cell r="R8431" t="str">
            <v>O.K.</v>
          </cell>
          <cell r="S8431" t="str">
            <v>CONCILIADA</v>
          </cell>
          <cell r="T8431">
            <v>41632</v>
          </cell>
          <cell r="U8431">
            <v>8</v>
          </cell>
          <cell r="V8431" t="str">
            <v>DE 08 A 15 DÍAS</v>
          </cell>
        </row>
        <row r="8432">
          <cell r="Q8432" t="str">
            <v>BANORTE4163171001335774715</v>
          </cell>
          <cell r="R8432" t="str">
            <v>O.K.</v>
          </cell>
          <cell r="S8432" t="str">
            <v>CONCILIADA</v>
          </cell>
          <cell r="T8432">
            <v>41632</v>
          </cell>
          <cell r="U8432">
            <v>8</v>
          </cell>
          <cell r="V8432" t="str">
            <v>DE 08 A 15 DÍAS</v>
          </cell>
        </row>
        <row r="8433">
          <cell r="Q8433" t="str">
            <v>BANORTE4163171001335717190</v>
          </cell>
          <cell r="R8433" t="str">
            <v>O.K.</v>
          </cell>
          <cell r="S8433" t="str">
            <v>CONCILIADA</v>
          </cell>
          <cell r="T8433">
            <v>41632</v>
          </cell>
          <cell r="U8433">
            <v>8</v>
          </cell>
          <cell r="V8433" t="str">
            <v>DE 08 A 15 DÍAS</v>
          </cell>
        </row>
        <row r="8434">
          <cell r="Q8434" t="str">
            <v>BANORTE4163171001335719998</v>
          </cell>
          <cell r="R8434" t="str">
            <v>O.K.</v>
          </cell>
          <cell r="S8434" t="str">
            <v>COMPENSADA</v>
          </cell>
          <cell r="T8434">
            <v>41632</v>
          </cell>
          <cell r="U8434">
            <v>8</v>
          </cell>
          <cell r="V8434" t="str">
            <v>DE 08 A 15 DÍAS</v>
          </cell>
        </row>
        <row r="8435">
          <cell r="Q8435" t="str">
            <v>BANORTE4163171001335719987</v>
          </cell>
          <cell r="R8435" t="str">
            <v>O.K.</v>
          </cell>
          <cell r="S8435" t="str">
            <v>CONCILIADA</v>
          </cell>
          <cell r="T8435">
            <v>41632</v>
          </cell>
          <cell r="U8435">
            <v>8</v>
          </cell>
          <cell r="V8435" t="str">
            <v>DE 08 A 15 DÍAS</v>
          </cell>
        </row>
        <row r="8436">
          <cell r="Q8436" t="str">
            <v>BANORTE4163171001335717191</v>
          </cell>
          <cell r="R8436" t="str">
            <v>O.K.</v>
          </cell>
          <cell r="S8436" t="str">
            <v>CONCILIADA</v>
          </cell>
          <cell r="T8436">
            <v>41632</v>
          </cell>
          <cell r="U8436">
            <v>8</v>
          </cell>
          <cell r="V8436" t="str">
            <v>DE 08 A 15 DÍAS</v>
          </cell>
        </row>
        <row r="8437">
          <cell r="Q8437" t="str">
            <v>BANORTE4163171001335717220</v>
          </cell>
          <cell r="R8437" t="str">
            <v>O.K.</v>
          </cell>
          <cell r="S8437" t="str">
            <v>CONCILIADA</v>
          </cell>
          <cell r="T8437">
            <v>41632</v>
          </cell>
          <cell r="U8437">
            <v>8</v>
          </cell>
          <cell r="V8437" t="str">
            <v>DE 08 A 15 DÍAS</v>
          </cell>
        </row>
        <row r="8438">
          <cell r="Q8438" t="str">
            <v>BANORTE4163171001335721580</v>
          </cell>
          <cell r="R8438" t="str">
            <v>O.K.</v>
          </cell>
          <cell r="S8438" t="str">
            <v>CONCILIADA</v>
          </cell>
          <cell r="T8438">
            <v>41632</v>
          </cell>
          <cell r="U8438">
            <v>8</v>
          </cell>
          <cell r="V8438" t="str">
            <v>DE 08 A 15 DÍAS</v>
          </cell>
        </row>
        <row r="8439">
          <cell r="Q8439" t="str">
            <v>BANORTE4163171001335702927</v>
          </cell>
          <cell r="R8439" t="str">
            <v>O.K.</v>
          </cell>
          <cell r="S8439" t="str">
            <v>CONCILIADA</v>
          </cell>
          <cell r="T8439">
            <v>41632</v>
          </cell>
          <cell r="U8439">
            <v>8</v>
          </cell>
          <cell r="V8439" t="str">
            <v>DE 08 A 15 DÍAS</v>
          </cell>
        </row>
        <row r="8440">
          <cell r="Q8440" t="str">
            <v>BANORTE4163171001335714524</v>
          </cell>
          <cell r="R8440" t="str">
            <v>O.K.</v>
          </cell>
          <cell r="S8440" t="str">
            <v>COMPENSADA</v>
          </cell>
          <cell r="T8440">
            <v>41632</v>
          </cell>
          <cell r="U8440">
            <v>8</v>
          </cell>
          <cell r="V8440" t="str">
            <v>DE 08 A 15 DÍAS</v>
          </cell>
        </row>
        <row r="8441">
          <cell r="Q8441" t="str">
            <v>BANORTE4163171001335723070</v>
          </cell>
          <cell r="R8441" t="str">
            <v>O.K.</v>
          </cell>
          <cell r="S8441" t="str">
            <v>CONCILIADA</v>
          </cell>
          <cell r="T8441">
            <v>41632</v>
          </cell>
          <cell r="U8441">
            <v>8</v>
          </cell>
          <cell r="V8441" t="str">
            <v>DE 08 A 15 DÍAS</v>
          </cell>
        </row>
        <row r="8442">
          <cell r="Q8442" t="str">
            <v>BANORTE4163171001335723073</v>
          </cell>
          <cell r="R8442" t="str">
            <v>O.K.</v>
          </cell>
          <cell r="S8442" t="str">
            <v>CONCILIADA</v>
          </cell>
          <cell r="T8442">
            <v>41632</v>
          </cell>
          <cell r="U8442">
            <v>8</v>
          </cell>
          <cell r="V8442" t="str">
            <v>DE 08 A 15 DÍAS</v>
          </cell>
        </row>
        <row r="8443">
          <cell r="Q8443" t="str">
            <v>BANORTE4163171001335788345</v>
          </cell>
          <cell r="R8443" t="str">
            <v>O.K.</v>
          </cell>
          <cell r="S8443" t="str">
            <v>CONCILIADA</v>
          </cell>
          <cell r="T8443">
            <v>41632</v>
          </cell>
          <cell r="U8443">
            <v>8</v>
          </cell>
          <cell r="V8443" t="str">
            <v>DE 08 A 15 DÍAS</v>
          </cell>
        </row>
        <row r="8444">
          <cell r="Q8444" t="str">
            <v>BANORTE4163171001335779600</v>
          </cell>
          <cell r="R8444" t="str">
            <v>O.K.</v>
          </cell>
          <cell r="S8444" t="str">
            <v>CONCILIADA</v>
          </cell>
          <cell r="T8444">
            <v>41632</v>
          </cell>
          <cell r="U8444">
            <v>8</v>
          </cell>
          <cell r="V8444" t="str">
            <v>DE 08 A 15 DÍAS</v>
          </cell>
        </row>
        <row r="8445">
          <cell r="Q8445" t="str">
            <v>BANORTE4163171001335786100</v>
          </cell>
          <cell r="R8445" t="str">
            <v>O.K.</v>
          </cell>
          <cell r="S8445" t="str">
            <v>CONCILIADA</v>
          </cell>
          <cell r="T8445">
            <v>41632</v>
          </cell>
          <cell r="U8445">
            <v>8</v>
          </cell>
          <cell r="V8445" t="str">
            <v>DE 08 A 15 DÍAS</v>
          </cell>
        </row>
        <row r="8446">
          <cell r="Q8446" t="str">
            <v>BANORTE4163171001335799150</v>
          </cell>
          <cell r="R8446" t="str">
            <v>O.K.</v>
          </cell>
          <cell r="S8446" t="str">
            <v>COMPENSADA</v>
          </cell>
          <cell r="T8446">
            <v>41632</v>
          </cell>
          <cell r="U8446">
            <v>8</v>
          </cell>
          <cell r="V8446" t="str">
            <v>DE 08 A 15 DÍAS</v>
          </cell>
        </row>
        <row r="8447">
          <cell r="Q8447" t="str">
            <v>BANORTE4163171001335747356</v>
          </cell>
          <cell r="R8447" t="str">
            <v>O.K.</v>
          </cell>
          <cell r="S8447" t="str">
            <v>CONCILIADA</v>
          </cell>
          <cell r="T8447">
            <v>41632</v>
          </cell>
          <cell r="U8447">
            <v>8</v>
          </cell>
          <cell r="V8447" t="str">
            <v>DE 08 A 15 DÍAS</v>
          </cell>
        </row>
        <row r="8448">
          <cell r="Q8448" t="str">
            <v>BANORTE4163171001335748562</v>
          </cell>
          <cell r="R8448" t="str">
            <v>O.K.</v>
          </cell>
          <cell r="S8448" t="str">
            <v>CONCILIADA</v>
          </cell>
          <cell r="T8448">
            <v>41632</v>
          </cell>
          <cell r="U8448">
            <v>8</v>
          </cell>
          <cell r="V8448" t="str">
            <v>DE 08 A 15 DÍAS</v>
          </cell>
        </row>
        <row r="8449">
          <cell r="Q8449" t="str">
            <v>BANORTE4163171001335761667</v>
          </cell>
          <cell r="R8449" t="str">
            <v>O.K.</v>
          </cell>
          <cell r="S8449" t="str">
            <v>COMPENSADA</v>
          </cell>
          <cell r="T8449">
            <v>41632</v>
          </cell>
          <cell r="U8449">
            <v>8</v>
          </cell>
          <cell r="V8449" t="str">
            <v>DE 08 A 15 DÍAS</v>
          </cell>
        </row>
        <row r="8450">
          <cell r="Q8450" t="str">
            <v>BANORTE4163171001335700420</v>
          </cell>
          <cell r="R8450" t="str">
            <v>O.K.</v>
          </cell>
          <cell r="S8450" t="str">
            <v>CONCILIADA</v>
          </cell>
          <cell r="T8450">
            <v>41632</v>
          </cell>
          <cell r="U8450">
            <v>8</v>
          </cell>
          <cell r="V8450" t="str">
            <v>DE 08 A 15 DÍAS</v>
          </cell>
        </row>
        <row r="8451">
          <cell r="Q8451" t="str">
            <v>BANORTE4163171001335705437</v>
          </cell>
          <cell r="R8451" t="str">
            <v>O.K.</v>
          </cell>
          <cell r="S8451" t="str">
            <v>CONCILIADA</v>
          </cell>
          <cell r="T8451">
            <v>41632</v>
          </cell>
          <cell r="U8451">
            <v>8</v>
          </cell>
          <cell r="V8451" t="str">
            <v>DE 08 A 15 DÍAS</v>
          </cell>
        </row>
        <row r="8452">
          <cell r="Q8452" t="str">
            <v>BANORTE4163171001335752603</v>
          </cell>
          <cell r="R8452" t="str">
            <v>O.K.</v>
          </cell>
          <cell r="S8452" t="str">
            <v>CONCILIADA</v>
          </cell>
          <cell r="T8452">
            <v>41632</v>
          </cell>
          <cell r="U8452">
            <v>8</v>
          </cell>
          <cell r="V8452" t="str">
            <v>DE 08 A 15 DÍAS</v>
          </cell>
        </row>
        <row r="8453">
          <cell r="Q8453" t="str">
            <v>BANORTE4163171001335747352</v>
          </cell>
          <cell r="R8453" t="str">
            <v>O.K.</v>
          </cell>
          <cell r="S8453" t="str">
            <v>CONCILIADA</v>
          </cell>
          <cell r="T8453">
            <v>41632</v>
          </cell>
          <cell r="U8453">
            <v>8</v>
          </cell>
          <cell r="V8453" t="str">
            <v>DE 08 A 15 DÍAS</v>
          </cell>
        </row>
        <row r="8454">
          <cell r="Q8454" t="str">
            <v>BANORTE4163171001335747344</v>
          </cell>
          <cell r="R8454" t="str">
            <v>O.K.</v>
          </cell>
          <cell r="S8454" t="str">
            <v>CONCILIADA</v>
          </cell>
          <cell r="T8454">
            <v>41632</v>
          </cell>
          <cell r="U8454">
            <v>8</v>
          </cell>
          <cell r="V8454" t="str">
            <v>DE 08 A 15 DÍAS</v>
          </cell>
        </row>
        <row r="8455">
          <cell r="Q8455" t="str">
            <v>BANORTE4163171001335761681</v>
          </cell>
          <cell r="R8455" t="str">
            <v>O.K.</v>
          </cell>
          <cell r="S8455" t="str">
            <v>COMPENSADA</v>
          </cell>
          <cell r="T8455">
            <v>41632</v>
          </cell>
          <cell r="U8455">
            <v>8</v>
          </cell>
          <cell r="V8455" t="str">
            <v>DE 08 A 15 DÍAS</v>
          </cell>
        </row>
        <row r="8456">
          <cell r="Q8456" t="str">
            <v>BANORTE4163171001335774889</v>
          </cell>
          <cell r="R8456" t="str">
            <v>O.K.</v>
          </cell>
          <cell r="S8456" t="str">
            <v>CONCILIADA</v>
          </cell>
          <cell r="T8456">
            <v>41632</v>
          </cell>
          <cell r="U8456">
            <v>8</v>
          </cell>
          <cell r="V8456" t="str">
            <v>DE 08 A 15 DÍAS</v>
          </cell>
        </row>
        <row r="8457">
          <cell r="Q8457" t="str">
            <v>BANORTE4163171001335784137</v>
          </cell>
          <cell r="R8457" t="str">
            <v>O.K.</v>
          </cell>
          <cell r="S8457" t="str">
            <v>CONCILIADA</v>
          </cell>
          <cell r="T8457">
            <v>41632</v>
          </cell>
          <cell r="U8457">
            <v>8</v>
          </cell>
          <cell r="V8457" t="str">
            <v>DE 08 A 15 DÍAS</v>
          </cell>
        </row>
        <row r="8458">
          <cell r="Q8458" t="str">
            <v>BANORTE4163171001335787310</v>
          </cell>
          <cell r="R8458" t="str">
            <v>O.K.</v>
          </cell>
          <cell r="S8458" t="str">
            <v>CONCILIADA</v>
          </cell>
          <cell r="T8458">
            <v>41632</v>
          </cell>
          <cell r="U8458">
            <v>8</v>
          </cell>
          <cell r="V8458" t="str">
            <v>DE 08 A 15 DÍAS</v>
          </cell>
        </row>
        <row r="8459">
          <cell r="Q8459" t="str">
            <v>BANORTE4163171001335799183</v>
          </cell>
          <cell r="R8459" t="str">
            <v>O.K.</v>
          </cell>
          <cell r="S8459" t="str">
            <v>COMPENSADA</v>
          </cell>
          <cell r="T8459">
            <v>41632</v>
          </cell>
          <cell r="U8459">
            <v>8</v>
          </cell>
          <cell r="V8459" t="str">
            <v>DE 08 A 15 DÍAS</v>
          </cell>
        </row>
        <row r="8460">
          <cell r="Q8460" t="str">
            <v>BANORTE4163171001335747349</v>
          </cell>
          <cell r="R8460" t="str">
            <v>O.K.</v>
          </cell>
          <cell r="S8460" t="str">
            <v>COMPENSADA</v>
          </cell>
          <cell r="T8460">
            <v>41632</v>
          </cell>
          <cell r="U8460">
            <v>8</v>
          </cell>
          <cell r="V8460" t="str">
            <v>DE 08 A 15 DÍAS</v>
          </cell>
        </row>
        <row r="8461">
          <cell r="Q8461" t="str">
            <v>BANORTE4163171001335783209</v>
          </cell>
          <cell r="R8461" t="str">
            <v>O.K.</v>
          </cell>
          <cell r="S8461" t="str">
            <v>CONCILIADA</v>
          </cell>
          <cell r="T8461">
            <v>41632</v>
          </cell>
          <cell r="U8461">
            <v>8</v>
          </cell>
          <cell r="V8461" t="str">
            <v>DE 08 A 15 DÍAS</v>
          </cell>
        </row>
        <row r="8462">
          <cell r="Q8462" t="str">
            <v>BANORTE4163171001335747341</v>
          </cell>
          <cell r="R8462" t="str">
            <v>O.K.</v>
          </cell>
          <cell r="S8462" t="str">
            <v>COMPENSADA</v>
          </cell>
          <cell r="T8462">
            <v>41632</v>
          </cell>
          <cell r="U8462">
            <v>8</v>
          </cell>
          <cell r="V8462" t="str">
            <v>DE 08 A 15 DÍAS</v>
          </cell>
        </row>
        <row r="8463">
          <cell r="Q8463" t="str">
            <v>BANORTE4163171001335787312</v>
          </cell>
          <cell r="R8463" t="str">
            <v>O.K.</v>
          </cell>
          <cell r="S8463" t="str">
            <v>CONCILIADA</v>
          </cell>
          <cell r="T8463">
            <v>41632</v>
          </cell>
          <cell r="U8463">
            <v>8</v>
          </cell>
          <cell r="V8463" t="str">
            <v>DE 08 A 15 DÍAS</v>
          </cell>
        </row>
        <row r="8464">
          <cell r="Q8464" t="str">
            <v>BANORTE4163171001335793532</v>
          </cell>
          <cell r="R8464" t="str">
            <v>O.K.</v>
          </cell>
          <cell r="S8464" t="str">
            <v>CONCILIADA</v>
          </cell>
          <cell r="T8464">
            <v>41632</v>
          </cell>
          <cell r="U8464">
            <v>8</v>
          </cell>
          <cell r="V8464" t="str">
            <v>DE 08 A 15 DÍAS</v>
          </cell>
        </row>
        <row r="8465">
          <cell r="Q8465" t="str">
            <v>BANORTE4163171001335783218</v>
          </cell>
          <cell r="R8465" t="str">
            <v>O.K.</v>
          </cell>
          <cell r="S8465" t="str">
            <v>CONCILIADA</v>
          </cell>
          <cell r="T8465">
            <v>41632</v>
          </cell>
          <cell r="U8465">
            <v>8</v>
          </cell>
          <cell r="V8465" t="str">
            <v>DE 08 A 15 DÍAS</v>
          </cell>
        </row>
        <row r="8466">
          <cell r="Q8466" t="str">
            <v>BANORTE4163171001335777458</v>
          </cell>
          <cell r="R8466" t="str">
            <v>O.K.</v>
          </cell>
          <cell r="S8466" t="str">
            <v>COMPENSADA</v>
          </cell>
          <cell r="T8466">
            <v>41634</v>
          </cell>
          <cell r="U8466">
            <v>8</v>
          </cell>
          <cell r="V8466" t="str">
            <v>DE 08 A 15 DÍAS</v>
          </cell>
        </row>
        <row r="8467">
          <cell r="Q8467" t="str">
            <v>BANORTE4163171001335788830</v>
          </cell>
          <cell r="R8467" t="str">
            <v>O.K.</v>
          </cell>
          <cell r="S8467" t="str">
            <v>COMPENSADA</v>
          </cell>
          <cell r="T8467">
            <v>41632</v>
          </cell>
          <cell r="U8467">
            <v>8</v>
          </cell>
          <cell r="V8467" t="str">
            <v>DE 08 A 15 DÍAS</v>
          </cell>
        </row>
        <row r="8468">
          <cell r="Q8468" t="str">
            <v>BANORTE4163171001335787315</v>
          </cell>
          <cell r="R8468" t="str">
            <v>O.K.</v>
          </cell>
          <cell r="S8468" t="str">
            <v>CONCILIADA</v>
          </cell>
          <cell r="T8468">
            <v>41632</v>
          </cell>
          <cell r="U8468">
            <v>8</v>
          </cell>
          <cell r="V8468" t="str">
            <v>DE 08 A 15 DÍAS</v>
          </cell>
        </row>
        <row r="8469">
          <cell r="Q8469" t="str">
            <v>BANORTE4163171001335774954</v>
          </cell>
          <cell r="R8469" t="str">
            <v>O.K.</v>
          </cell>
          <cell r="S8469" t="str">
            <v>CONCILIADA</v>
          </cell>
          <cell r="T8469">
            <v>41632</v>
          </cell>
          <cell r="U8469">
            <v>8</v>
          </cell>
          <cell r="V8469" t="str">
            <v>DE 08 A 15 DÍAS</v>
          </cell>
        </row>
        <row r="8470">
          <cell r="Q8470" t="str">
            <v>BANORTE4163171001335721482</v>
          </cell>
          <cell r="R8470" t="str">
            <v>O.K.</v>
          </cell>
          <cell r="S8470" t="str">
            <v>CONCILIADA</v>
          </cell>
          <cell r="T8470">
            <v>41632</v>
          </cell>
          <cell r="U8470">
            <v>8</v>
          </cell>
          <cell r="V8470" t="str">
            <v>DE 08 A 15 DÍAS</v>
          </cell>
        </row>
        <row r="8471">
          <cell r="Q8471" t="str">
            <v>BANORTE4163171001335721574</v>
          </cell>
          <cell r="R8471" t="str">
            <v>O.K.</v>
          </cell>
          <cell r="S8471" t="str">
            <v>CONCILIADA</v>
          </cell>
          <cell r="T8471">
            <v>41632</v>
          </cell>
          <cell r="U8471">
            <v>8</v>
          </cell>
          <cell r="V8471" t="str">
            <v>DE 08 A 15 DÍAS</v>
          </cell>
        </row>
        <row r="8472">
          <cell r="Q8472" t="str">
            <v>BANORTE4163171001335727945</v>
          </cell>
          <cell r="R8472" t="str">
            <v>O.K.</v>
          </cell>
          <cell r="S8472" t="str">
            <v>CONCILIADA</v>
          </cell>
          <cell r="T8472">
            <v>41632</v>
          </cell>
          <cell r="U8472">
            <v>8</v>
          </cell>
          <cell r="V8472" t="str">
            <v>DE 08 A 15 DÍAS</v>
          </cell>
        </row>
        <row r="8473">
          <cell r="Q8473" t="str">
            <v>BANORTE4163171001335784210</v>
          </cell>
          <cell r="R8473" t="str">
            <v>O.K.</v>
          </cell>
          <cell r="S8473" t="str">
            <v>COMPENSADA</v>
          </cell>
          <cell r="T8473">
            <v>41632</v>
          </cell>
          <cell r="U8473">
            <v>8</v>
          </cell>
          <cell r="V8473" t="str">
            <v>DE 08 A 15 DÍAS</v>
          </cell>
        </row>
        <row r="8474">
          <cell r="Q8474" t="str">
            <v>BANORTE4163171001335743777</v>
          </cell>
          <cell r="R8474" t="str">
            <v>O.K.</v>
          </cell>
          <cell r="S8474" t="str">
            <v>COMPENSADA</v>
          </cell>
          <cell r="T8474">
            <v>41632</v>
          </cell>
          <cell r="U8474">
            <v>8</v>
          </cell>
          <cell r="V8474" t="str">
            <v>DE 08 A 15 DÍAS</v>
          </cell>
        </row>
        <row r="8475">
          <cell r="Q8475" t="str">
            <v>BANORTE4163171001335721562</v>
          </cell>
          <cell r="R8475" t="str">
            <v>O.K.</v>
          </cell>
          <cell r="S8475" t="str">
            <v>CONCILIADA</v>
          </cell>
          <cell r="T8475">
            <v>41632</v>
          </cell>
          <cell r="U8475">
            <v>8</v>
          </cell>
          <cell r="V8475" t="str">
            <v>DE 08 A 15 DÍAS</v>
          </cell>
        </row>
        <row r="8476">
          <cell r="Q8476" t="str">
            <v>BANORTE4163171001335750683</v>
          </cell>
          <cell r="R8476" t="str">
            <v>O.K.</v>
          </cell>
          <cell r="S8476" t="str">
            <v>CONCILIADA</v>
          </cell>
          <cell r="T8476">
            <v>41632</v>
          </cell>
          <cell r="U8476">
            <v>8</v>
          </cell>
          <cell r="V8476" t="str">
            <v>DE 08 A 15 DÍAS</v>
          </cell>
        </row>
        <row r="8477">
          <cell r="Q8477" t="str">
            <v>BANORTE4163171001335795398</v>
          </cell>
          <cell r="R8477" t="str">
            <v>O.K.</v>
          </cell>
          <cell r="S8477" t="str">
            <v>CONCILIADA</v>
          </cell>
          <cell r="T8477">
            <v>41632</v>
          </cell>
          <cell r="U8477">
            <v>8</v>
          </cell>
          <cell r="V8477" t="str">
            <v>DE 08 A 15 DÍAS</v>
          </cell>
        </row>
        <row r="8478">
          <cell r="Q8478" t="str">
            <v>BANORTE4163171001335786118</v>
          </cell>
          <cell r="R8478" t="str">
            <v>O.K.</v>
          </cell>
          <cell r="S8478" t="str">
            <v>CONCILIADA</v>
          </cell>
          <cell r="T8478">
            <v>41632</v>
          </cell>
          <cell r="U8478">
            <v>8</v>
          </cell>
          <cell r="V8478" t="str">
            <v>DE 08 A 15 DÍAS</v>
          </cell>
        </row>
        <row r="8479">
          <cell r="Q8479" t="str">
            <v>BANORTE4163171001335755402</v>
          </cell>
          <cell r="R8479" t="str">
            <v>O.K.</v>
          </cell>
          <cell r="S8479" t="str">
            <v>CONCILIADA</v>
          </cell>
          <cell r="T8479">
            <v>41632</v>
          </cell>
          <cell r="U8479">
            <v>8</v>
          </cell>
          <cell r="V8479" t="str">
            <v>DE 08 A 15 DÍAS</v>
          </cell>
        </row>
        <row r="8480">
          <cell r="Q8480" t="str">
            <v>BANORTE4163171001335727793</v>
          </cell>
          <cell r="R8480" t="str">
            <v>O.K.</v>
          </cell>
          <cell r="S8480" t="str">
            <v>CONCILIADA</v>
          </cell>
          <cell r="T8480">
            <v>41632</v>
          </cell>
          <cell r="U8480">
            <v>8</v>
          </cell>
          <cell r="V8480" t="str">
            <v>DE 08 A 15 DÍAS</v>
          </cell>
        </row>
        <row r="8481">
          <cell r="Q8481" t="str">
            <v>BANORTE4163171001335735567</v>
          </cell>
          <cell r="R8481" t="str">
            <v>O.K.</v>
          </cell>
          <cell r="S8481" t="str">
            <v>CONCILIADA</v>
          </cell>
          <cell r="T8481">
            <v>41632</v>
          </cell>
          <cell r="U8481">
            <v>8</v>
          </cell>
          <cell r="V8481" t="str">
            <v>DE 08 A 15 DÍAS</v>
          </cell>
        </row>
        <row r="8482">
          <cell r="Q8482" t="str">
            <v>BANORTE4163171001335774611</v>
          </cell>
          <cell r="R8482" t="str">
            <v>CONCILIACION</v>
          </cell>
          <cell r="S8482" t="str">
            <v xml:space="preserve"> </v>
          </cell>
          <cell r="T8482" t="str">
            <v xml:space="preserve"> </v>
          </cell>
          <cell r="U8482">
            <v>8</v>
          </cell>
          <cell r="V8482" t="str">
            <v>DE 08 A 15 DÍAS</v>
          </cell>
        </row>
        <row r="8483">
          <cell r="Q8483" t="str">
            <v>BANORTE4163171001335785563</v>
          </cell>
          <cell r="R8483" t="str">
            <v>O.K.</v>
          </cell>
          <cell r="S8483" t="str">
            <v>CONCILIADA</v>
          </cell>
          <cell r="T8483">
            <v>41632</v>
          </cell>
          <cell r="U8483">
            <v>8</v>
          </cell>
          <cell r="V8483" t="str">
            <v>DE 08 A 15 DÍAS</v>
          </cell>
        </row>
        <row r="8484">
          <cell r="Q8484" t="str">
            <v>BANORTE4163171001335783305</v>
          </cell>
          <cell r="R8484" t="str">
            <v>O.K.</v>
          </cell>
          <cell r="S8484" t="str">
            <v>CONCILIADA</v>
          </cell>
          <cell r="T8484">
            <v>41632</v>
          </cell>
          <cell r="U8484">
            <v>8</v>
          </cell>
          <cell r="V8484" t="str">
            <v>DE 08 A 15 DÍAS</v>
          </cell>
        </row>
        <row r="8485">
          <cell r="Q8485" t="str">
            <v>BANORTE4163171001335747347</v>
          </cell>
          <cell r="R8485" t="str">
            <v>O.K.</v>
          </cell>
          <cell r="S8485" t="str">
            <v>CONCILIADA</v>
          </cell>
          <cell r="T8485">
            <v>41632</v>
          </cell>
          <cell r="U8485">
            <v>8</v>
          </cell>
          <cell r="V8485" t="str">
            <v>DE 08 A 15 DÍAS</v>
          </cell>
        </row>
        <row r="8486">
          <cell r="Q8486" t="str">
            <v>BANORTE4163171001335705359</v>
          </cell>
          <cell r="R8486" t="str">
            <v>CONCILIACION</v>
          </cell>
          <cell r="S8486" t="str">
            <v xml:space="preserve"> </v>
          </cell>
          <cell r="T8486" t="str">
            <v xml:space="preserve"> </v>
          </cell>
          <cell r="U8486">
            <v>8</v>
          </cell>
          <cell r="V8486" t="str">
            <v>DE 08 A 15 DÍAS</v>
          </cell>
        </row>
        <row r="8487">
          <cell r="Q8487" t="str">
            <v>BANORTE4163171001335786652</v>
          </cell>
          <cell r="R8487" t="str">
            <v>O.K.</v>
          </cell>
          <cell r="S8487" t="str">
            <v>COMPENSADA</v>
          </cell>
          <cell r="T8487">
            <v>41632</v>
          </cell>
          <cell r="U8487">
            <v>8</v>
          </cell>
          <cell r="V8487" t="str">
            <v>DE 08 A 15 DÍAS</v>
          </cell>
        </row>
        <row r="8488">
          <cell r="Q8488" t="str">
            <v>BANORTE4163171001335744830</v>
          </cell>
          <cell r="R8488" t="str">
            <v>O.K.</v>
          </cell>
          <cell r="S8488" t="str">
            <v>CONCILIADA</v>
          </cell>
          <cell r="T8488">
            <v>41632</v>
          </cell>
          <cell r="U8488">
            <v>8</v>
          </cell>
          <cell r="V8488" t="str">
            <v>DE 08 A 15 DÍAS</v>
          </cell>
        </row>
        <row r="8489">
          <cell r="Q8489" t="str">
            <v>BANORTE4163171001335744962</v>
          </cell>
          <cell r="R8489" t="str">
            <v>O.K.</v>
          </cell>
          <cell r="S8489" t="str">
            <v>CONCILIADA</v>
          </cell>
          <cell r="T8489">
            <v>41632</v>
          </cell>
          <cell r="U8489">
            <v>8</v>
          </cell>
          <cell r="V8489" t="str">
            <v>DE 08 A 15 DÍAS</v>
          </cell>
        </row>
        <row r="8490">
          <cell r="Q8490" t="str">
            <v>BANORTE4163171001335723065</v>
          </cell>
          <cell r="R8490" t="str">
            <v>O.K.</v>
          </cell>
          <cell r="S8490" t="str">
            <v>CONCILIADA</v>
          </cell>
          <cell r="T8490">
            <v>41632</v>
          </cell>
          <cell r="U8490">
            <v>8</v>
          </cell>
          <cell r="V8490" t="str">
            <v>DE 08 A 15 DÍAS</v>
          </cell>
        </row>
        <row r="8491">
          <cell r="Q8491" t="str">
            <v>BANORTE4163171001335723071</v>
          </cell>
          <cell r="R8491" t="str">
            <v>O.K.</v>
          </cell>
          <cell r="S8491" t="str">
            <v>CONCILIADA</v>
          </cell>
          <cell r="T8491">
            <v>41632</v>
          </cell>
          <cell r="U8491">
            <v>8</v>
          </cell>
          <cell r="V8491" t="str">
            <v>DE 08 A 15 DÍAS</v>
          </cell>
        </row>
        <row r="8492">
          <cell r="Q8492" t="str">
            <v>BANORTE4163171001335721154</v>
          </cell>
          <cell r="R8492" t="str">
            <v>CONCILIACION</v>
          </cell>
          <cell r="S8492" t="str">
            <v xml:space="preserve"> </v>
          </cell>
          <cell r="T8492" t="str">
            <v xml:space="preserve"> </v>
          </cell>
          <cell r="U8492">
            <v>8</v>
          </cell>
          <cell r="V8492" t="str">
            <v>DE 08 A 15 DÍAS</v>
          </cell>
        </row>
        <row r="8493">
          <cell r="Q8493" t="str">
            <v>BANORTE4163171001335700651</v>
          </cell>
          <cell r="R8493" t="str">
            <v>O.K.</v>
          </cell>
          <cell r="S8493" t="str">
            <v>COMPENSADA</v>
          </cell>
          <cell r="T8493">
            <v>41632</v>
          </cell>
          <cell r="U8493">
            <v>8</v>
          </cell>
          <cell r="V8493" t="str">
            <v>DE 08 A 15 DÍAS</v>
          </cell>
        </row>
        <row r="8494">
          <cell r="Q8494" t="str">
            <v>BANORTE4163171001335778125</v>
          </cell>
          <cell r="R8494" t="str">
            <v>O.K.</v>
          </cell>
          <cell r="S8494" t="str">
            <v>COMPENSADA</v>
          </cell>
          <cell r="T8494">
            <v>41632</v>
          </cell>
          <cell r="U8494">
            <v>8</v>
          </cell>
          <cell r="V8494" t="str">
            <v>DE 08 A 15 DÍAS</v>
          </cell>
        </row>
        <row r="8495">
          <cell r="Q8495" t="str">
            <v>BANORTE4163171001335768069</v>
          </cell>
          <cell r="R8495" t="str">
            <v>O.K.</v>
          </cell>
          <cell r="S8495" t="str">
            <v>CONCILIADA</v>
          </cell>
          <cell r="T8495">
            <v>41632</v>
          </cell>
          <cell r="U8495">
            <v>8</v>
          </cell>
          <cell r="V8495" t="str">
            <v>DE 08 A 15 DÍAS</v>
          </cell>
        </row>
        <row r="8496">
          <cell r="Q8496" t="str">
            <v>BANORTE4163171001335714538</v>
          </cell>
          <cell r="R8496" t="str">
            <v>O.K.</v>
          </cell>
          <cell r="S8496" t="str">
            <v>CONCILIADA</v>
          </cell>
          <cell r="T8496">
            <v>41632</v>
          </cell>
          <cell r="U8496">
            <v>8</v>
          </cell>
          <cell r="V8496" t="str">
            <v>DE 08 A 15 DÍAS</v>
          </cell>
        </row>
        <row r="8497">
          <cell r="Q8497" t="str">
            <v>BANORTE4163171001335721477</v>
          </cell>
          <cell r="R8497" t="str">
            <v>O.K.</v>
          </cell>
          <cell r="S8497" t="str">
            <v>CONCILIADA</v>
          </cell>
          <cell r="T8497">
            <v>41632</v>
          </cell>
          <cell r="U8497">
            <v>8</v>
          </cell>
          <cell r="V8497" t="str">
            <v>DE 08 A 15 DÍAS</v>
          </cell>
        </row>
        <row r="8498">
          <cell r="Q8498" t="str">
            <v>BANORTE4163171001335795911</v>
          </cell>
          <cell r="R8498" t="str">
            <v>O.K.</v>
          </cell>
          <cell r="S8498" t="str">
            <v>CONCILIADA</v>
          </cell>
          <cell r="T8498">
            <v>41632</v>
          </cell>
          <cell r="U8498">
            <v>8</v>
          </cell>
          <cell r="V8498" t="str">
            <v>DE 08 A 15 DÍAS</v>
          </cell>
        </row>
        <row r="8499">
          <cell r="Q8499" t="str">
            <v>BANORTE4163171001335714533</v>
          </cell>
          <cell r="R8499" t="str">
            <v>O.K.</v>
          </cell>
          <cell r="S8499" t="str">
            <v>CONCILIADA</v>
          </cell>
          <cell r="T8499">
            <v>41632</v>
          </cell>
          <cell r="U8499">
            <v>8</v>
          </cell>
          <cell r="V8499" t="str">
            <v>DE 08 A 15 DÍAS</v>
          </cell>
        </row>
        <row r="8500">
          <cell r="Q8500" t="str">
            <v>BANORTE4163171001335743497</v>
          </cell>
          <cell r="R8500" t="str">
            <v>O.K.</v>
          </cell>
          <cell r="S8500" t="str">
            <v>CONCILIADA</v>
          </cell>
          <cell r="T8500">
            <v>41632</v>
          </cell>
          <cell r="U8500">
            <v>8</v>
          </cell>
          <cell r="V8500" t="str">
            <v>DE 08 A 15 DÍAS</v>
          </cell>
        </row>
        <row r="8501">
          <cell r="Q8501" t="str">
            <v>BANORTE4163171001335728679</v>
          </cell>
          <cell r="R8501" t="str">
            <v>O.K.</v>
          </cell>
          <cell r="S8501" t="str">
            <v>CONCILIADA</v>
          </cell>
          <cell r="T8501">
            <v>41632</v>
          </cell>
          <cell r="U8501">
            <v>8</v>
          </cell>
          <cell r="V8501" t="str">
            <v>DE 08 A 15 DÍAS</v>
          </cell>
        </row>
        <row r="8502">
          <cell r="Q8502" t="str">
            <v>BANORTE4163171001335754904</v>
          </cell>
          <cell r="R8502" t="str">
            <v>O.K.</v>
          </cell>
          <cell r="S8502" t="str">
            <v>CONCILIADA</v>
          </cell>
          <cell r="T8502">
            <v>41632</v>
          </cell>
          <cell r="U8502">
            <v>8</v>
          </cell>
          <cell r="V8502" t="str">
            <v>DE 08 A 15 DÍAS</v>
          </cell>
        </row>
        <row r="8503">
          <cell r="Q8503" t="str">
            <v>BANORTE4163171001335717187</v>
          </cell>
          <cell r="R8503" t="str">
            <v>O.K.</v>
          </cell>
          <cell r="S8503" t="str">
            <v>CONCILIADA</v>
          </cell>
          <cell r="T8503">
            <v>41632</v>
          </cell>
          <cell r="U8503">
            <v>8</v>
          </cell>
          <cell r="V8503" t="str">
            <v>DE 08 A 15 DÍAS</v>
          </cell>
        </row>
        <row r="8504">
          <cell r="Q8504" t="str">
            <v>BANORTE4163171001335723075</v>
          </cell>
          <cell r="R8504" t="str">
            <v>O.K.</v>
          </cell>
          <cell r="S8504" t="str">
            <v>CONCILIADA</v>
          </cell>
          <cell r="T8504">
            <v>41632</v>
          </cell>
          <cell r="U8504">
            <v>8</v>
          </cell>
          <cell r="V8504" t="str">
            <v>DE 08 A 15 DÍAS</v>
          </cell>
        </row>
        <row r="8505">
          <cell r="Q8505" t="str">
            <v>BANORTE4163171001335721479</v>
          </cell>
          <cell r="R8505" t="str">
            <v>O.K.</v>
          </cell>
          <cell r="S8505" t="str">
            <v>CONCILIADA</v>
          </cell>
          <cell r="T8505">
            <v>41632</v>
          </cell>
          <cell r="U8505">
            <v>8</v>
          </cell>
          <cell r="V8505" t="str">
            <v>DE 08 A 15 DÍAS</v>
          </cell>
        </row>
        <row r="8506">
          <cell r="Q8506" t="str">
            <v>BANORTE4163171001335705349</v>
          </cell>
          <cell r="R8506" t="str">
            <v>O.K.</v>
          </cell>
          <cell r="S8506" t="str">
            <v>CONCILIADA</v>
          </cell>
          <cell r="T8506">
            <v>41632</v>
          </cell>
          <cell r="U8506">
            <v>8</v>
          </cell>
          <cell r="V8506" t="str">
            <v>DE 08 A 15 DÍAS</v>
          </cell>
        </row>
        <row r="8507">
          <cell r="Q8507" t="str">
            <v>BANORTE4163171001335717218</v>
          </cell>
          <cell r="R8507" t="str">
            <v>O.K.</v>
          </cell>
          <cell r="S8507" t="str">
            <v>CONCILIADA</v>
          </cell>
          <cell r="T8507">
            <v>41632</v>
          </cell>
          <cell r="U8507">
            <v>8</v>
          </cell>
          <cell r="V8507" t="str">
            <v>DE 08 A 15 DÍAS</v>
          </cell>
        </row>
        <row r="8508">
          <cell r="Q8508" t="str">
            <v>BANORTE4163171001335752605</v>
          </cell>
          <cell r="R8508" t="str">
            <v>O.K.</v>
          </cell>
          <cell r="S8508" t="str">
            <v>CONCILIADA</v>
          </cell>
          <cell r="T8508">
            <v>41632</v>
          </cell>
          <cell r="U8508">
            <v>8</v>
          </cell>
          <cell r="V8508" t="str">
            <v>DE 08 A 15 DÍAS</v>
          </cell>
        </row>
        <row r="8509">
          <cell r="Q8509" t="str">
            <v>BANORTE4163171001335789104</v>
          </cell>
          <cell r="R8509" t="str">
            <v>O.K.</v>
          </cell>
          <cell r="S8509" t="str">
            <v>CONCILIADA</v>
          </cell>
          <cell r="T8509">
            <v>41632</v>
          </cell>
          <cell r="U8509">
            <v>8</v>
          </cell>
          <cell r="V8509" t="str">
            <v>DE 08 A 15 DÍAS</v>
          </cell>
        </row>
        <row r="8510">
          <cell r="Q8510" t="str">
            <v>BANORTE4163171001335783408</v>
          </cell>
          <cell r="R8510" t="str">
            <v>O.K.</v>
          </cell>
          <cell r="S8510" t="str">
            <v>CONCILIADA</v>
          </cell>
          <cell r="T8510">
            <v>41632</v>
          </cell>
          <cell r="U8510">
            <v>8</v>
          </cell>
          <cell r="V8510" t="str">
            <v>DE 08 A 15 DÍAS</v>
          </cell>
        </row>
        <row r="8511">
          <cell r="Q8511" t="str">
            <v>BANORTE4163171001335727954</v>
          </cell>
          <cell r="R8511" t="str">
            <v>O.K.</v>
          </cell>
          <cell r="S8511" t="str">
            <v>CONCILIADA</v>
          </cell>
          <cell r="T8511">
            <v>41632</v>
          </cell>
          <cell r="U8511">
            <v>8</v>
          </cell>
          <cell r="V8511" t="str">
            <v>DE 08 A 15 DÍAS</v>
          </cell>
        </row>
        <row r="8512">
          <cell r="Q8512" t="str">
            <v>BANORTE4163171001335744309</v>
          </cell>
          <cell r="R8512" t="str">
            <v>O.K.</v>
          </cell>
          <cell r="S8512" t="str">
            <v>CONCILIADA</v>
          </cell>
          <cell r="T8512">
            <v>41632</v>
          </cell>
          <cell r="U8512">
            <v>8</v>
          </cell>
          <cell r="V8512" t="str">
            <v>DE 08 A 15 DÍAS</v>
          </cell>
        </row>
        <row r="8513">
          <cell r="Q8513" t="str">
            <v>BANORTE4163171001335763521</v>
          </cell>
          <cell r="R8513" t="str">
            <v>O.K.</v>
          </cell>
          <cell r="S8513" t="str">
            <v>CONCILIADA</v>
          </cell>
          <cell r="T8513">
            <v>41632</v>
          </cell>
          <cell r="U8513">
            <v>8</v>
          </cell>
          <cell r="V8513" t="str">
            <v>DE 08 A 15 DÍAS</v>
          </cell>
        </row>
        <row r="8514">
          <cell r="Q8514" t="str">
            <v>BANORTE4163171001335743004</v>
          </cell>
          <cell r="R8514" t="str">
            <v>O.K.</v>
          </cell>
          <cell r="S8514" t="str">
            <v>CONCILIADA</v>
          </cell>
          <cell r="T8514">
            <v>41632</v>
          </cell>
          <cell r="U8514">
            <v>8</v>
          </cell>
          <cell r="V8514" t="str">
            <v>DE 08 A 15 DÍAS</v>
          </cell>
        </row>
        <row r="8515">
          <cell r="Q8515" t="str">
            <v>BANORTE4163171001335719993</v>
          </cell>
          <cell r="R8515" t="str">
            <v>O.K.</v>
          </cell>
          <cell r="S8515" t="str">
            <v>CONCILIADA</v>
          </cell>
          <cell r="T8515">
            <v>41632</v>
          </cell>
          <cell r="U8515">
            <v>8</v>
          </cell>
          <cell r="V8515" t="str">
            <v>DE 08 A 15 DÍAS</v>
          </cell>
        </row>
        <row r="8516">
          <cell r="Q8516" t="str">
            <v>BANORTE4163171001335769160</v>
          </cell>
          <cell r="R8516" t="str">
            <v>O.K.</v>
          </cell>
          <cell r="S8516" t="str">
            <v>CONCILIADA</v>
          </cell>
          <cell r="T8516">
            <v>41632</v>
          </cell>
          <cell r="U8516">
            <v>8</v>
          </cell>
          <cell r="V8516" t="str">
            <v>DE 08 A 15 DÍAS</v>
          </cell>
        </row>
        <row r="8517">
          <cell r="Q8517" t="str">
            <v>BANORTE4163171001335752597</v>
          </cell>
          <cell r="R8517" t="str">
            <v>O.K.</v>
          </cell>
          <cell r="S8517" t="str">
            <v>CONCILIADA</v>
          </cell>
          <cell r="T8517">
            <v>41632</v>
          </cell>
          <cell r="U8517">
            <v>8</v>
          </cell>
          <cell r="V8517" t="str">
            <v>DE 08 A 15 DÍAS</v>
          </cell>
        </row>
        <row r="8518">
          <cell r="Q8518" t="str">
            <v>BANORTE4163171001335791748</v>
          </cell>
          <cell r="R8518" t="str">
            <v>O.K.</v>
          </cell>
          <cell r="S8518" t="str">
            <v>CONCILIADA</v>
          </cell>
          <cell r="T8518">
            <v>41632</v>
          </cell>
          <cell r="U8518">
            <v>8</v>
          </cell>
          <cell r="V8518" t="str">
            <v>DE 08 A 15 DÍAS</v>
          </cell>
        </row>
        <row r="8519">
          <cell r="Q8519" t="str">
            <v>BANORTE4163171001335721591</v>
          </cell>
          <cell r="R8519" t="str">
            <v>O.K.</v>
          </cell>
          <cell r="S8519" t="str">
            <v>CONCILIADA</v>
          </cell>
          <cell r="T8519">
            <v>41632</v>
          </cell>
          <cell r="U8519">
            <v>8</v>
          </cell>
          <cell r="V8519" t="str">
            <v>DE 08 A 15 DÍAS</v>
          </cell>
        </row>
        <row r="8520">
          <cell r="Q8520" t="str">
            <v>BANORTE4163171001335786199</v>
          </cell>
          <cell r="R8520" t="str">
            <v>O.K.</v>
          </cell>
          <cell r="S8520" t="str">
            <v>COMPENSADA</v>
          </cell>
          <cell r="T8520">
            <v>41632</v>
          </cell>
          <cell r="U8520">
            <v>8</v>
          </cell>
          <cell r="V8520" t="str">
            <v>DE 08 A 15 DÍAS</v>
          </cell>
        </row>
        <row r="8521">
          <cell r="Q8521" t="str">
            <v>BANORTE4163171001335777360</v>
          </cell>
          <cell r="R8521" t="str">
            <v>O.K.</v>
          </cell>
          <cell r="S8521" t="str">
            <v>CONCILIADA</v>
          </cell>
          <cell r="T8521">
            <v>41632</v>
          </cell>
          <cell r="U8521">
            <v>8</v>
          </cell>
          <cell r="V8521" t="str">
            <v>DE 08 A 15 DÍAS</v>
          </cell>
        </row>
        <row r="8522">
          <cell r="Q8522" t="str">
            <v>BANORTE4163171001335770795</v>
          </cell>
          <cell r="R8522" t="str">
            <v>O.K.</v>
          </cell>
          <cell r="S8522" t="str">
            <v>CONCILIADA</v>
          </cell>
          <cell r="T8522">
            <v>41632</v>
          </cell>
          <cell r="U8522">
            <v>8</v>
          </cell>
          <cell r="V8522" t="str">
            <v>DE 08 A 15 DÍAS</v>
          </cell>
        </row>
        <row r="8523">
          <cell r="Q8523" t="str">
            <v>BANORTE4163171001335721593</v>
          </cell>
          <cell r="R8523" t="str">
            <v>O.K.</v>
          </cell>
          <cell r="S8523" t="str">
            <v>CONCILIADA</v>
          </cell>
          <cell r="T8523">
            <v>41632</v>
          </cell>
          <cell r="U8523">
            <v>8</v>
          </cell>
          <cell r="V8523" t="str">
            <v>DE 08 A 15 DÍAS</v>
          </cell>
        </row>
        <row r="8524">
          <cell r="Q8524" t="str">
            <v>BANORTE4163171001335751889</v>
          </cell>
          <cell r="R8524" t="str">
            <v>O.K.</v>
          </cell>
          <cell r="S8524" t="str">
            <v>COMPENSADA</v>
          </cell>
          <cell r="T8524">
            <v>41632</v>
          </cell>
          <cell r="U8524">
            <v>8</v>
          </cell>
          <cell r="V8524" t="str">
            <v>DE 08 A 15 DÍAS</v>
          </cell>
        </row>
        <row r="8525">
          <cell r="Q8525" t="str">
            <v>BANORTE4163171001335736551</v>
          </cell>
          <cell r="R8525" t="str">
            <v>O.K.</v>
          </cell>
          <cell r="S8525" t="str">
            <v>CONCILIADA</v>
          </cell>
          <cell r="T8525">
            <v>41632</v>
          </cell>
          <cell r="U8525">
            <v>8</v>
          </cell>
          <cell r="V8525" t="str">
            <v>DE 08 A 15 DÍAS</v>
          </cell>
        </row>
        <row r="8526">
          <cell r="Q8526" t="str">
            <v>BANORTE4163171001335736463</v>
          </cell>
          <cell r="R8526" t="str">
            <v>O.K.</v>
          </cell>
          <cell r="S8526" t="str">
            <v>CONCILIADA</v>
          </cell>
          <cell r="T8526">
            <v>41632</v>
          </cell>
          <cell r="U8526">
            <v>8</v>
          </cell>
          <cell r="V8526" t="str">
            <v>DE 08 A 15 DÍAS</v>
          </cell>
        </row>
        <row r="8527">
          <cell r="Q8527" t="str">
            <v>BANORTE4163171001335728730</v>
          </cell>
          <cell r="R8527" t="str">
            <v>O.K.</v>
          </cell>
          <cell r="S8527" t="str">
            <v>CONCILIADA</v>
          </cell>
          <cell r="T8527">
            <v>41632</v>
          </cell>
          <cell r="U8527">
            <v>8</v>
          </cell>
          <cell r="V8527" t="str">
            <v>DE 08 A 15 DÍAS</v>
          </cell>
        </row>
        <row r="8528">
          <cell r="Q8528" t="str">
            <v>BANORTE4163171001335742788</v>
          </cell>
          <cell r="R8528" t="str">
            <v>O.K.</v>
          </cell>
          <cell r="S8528" t="str">
            <v>CONCILIADA</v>
          </cell>
          <cell r="T8528">
            <v>41632</v>
          </cell>
          <cell r="U8528">
            <v>8</v>
          </cell>
          <cell r="V8528" t="str">
            <v>DE 08 A 15 DÍAS</v>
          </cell>
        </row>
        <row r="8529">
          <cell r="Q8529" t="str">
            <v>BANCOMER AMEX4163113463835252899</v>
          </cell>
          <cell r="R8529" t="str">
            <v>O.K.</v>
          </cell>
          <cell r="S8529" t="str">
            <v>DIF. DE CTVOS.</v>
          </cell>
          <cell r="T8529">
            <v>41632</v>
          </cell>
          <cell r="U8529">
            <v>8</v>
          </cell>
          <cell r="V8529" t="str">
            <v>DE 08 A 15 DÍAS</v>
          </cell>
        </row>
        <row r="8530">
          <cell r="Q8530" t="str">
            <v>BANCOMER AMEX4163113463835252901</v>
          </cell>
          <cell r="R8530" t="str">
            <v>O.K.</v>
          </cell>
          <cell r="S8530" t="str">
            <v>DIF. DE CTVOS.</v>
          </cell>
          <cell r="T8530">
            <v>41632</v>
          </cell>
          <cell r="U8530">
            <v>8</v>
          </cell>
          <cell r="V8530" t="str">
            <v>DE 08 A 15 DÍAS</v>
          </cell>
        </row>
        <row r="8531">
          <cell r="Q8531" t="str">
            <v>BANCOMER AMEX4163113463835247879</v>
          </cell>
          <cell r="R8531" t="str">
            <v>O.K.</v>
          </cell>
          <cell r="S8531" t="str">
            <v>DIF. DE CTVOS.</v>
          </cell>
          <cell r="T8531">
            <v>41632</v>
          </cell>
          <cell r="U8531">
            <v>8</v>
          </cell>
          <cell r="V8531" t="str">
            <v>DE 08 A 15 DÍAS</v>
          </cell>
        </row>
        <row r="8532">
          <cell r="Q8532" t="str">
            <v>BANCOMER AMEX4163113463835252902</v>
          </cell>
          <cell r="R8532" t="str">
            <v>O.K.</v>
          </cell>
          <cell r="S8532" t="str">
            <v>DIF. DE CTVOS.</v>
          </cell>
          <cell r="T8532">
            <v>41632</v>
          </cell>
          <cell r="U8532">
            <v>8</v>
          </cell>
          <cell r="V8532" t="str">
            <v>DE 08 A 15 DÍAS</v>
          </cell>
        </row>
        <row r="8533">
          <cell r="Q8533" t="str">
            <v>BANCOMER AMEX4163113463835214310</v>
          </cell>
          <cell r="R8533" t="str">
            <v>.O.K.</v>
          </cell>
          <cell r="S8533" t="str">
            <v>acceso a red</v>
          </cell>
          <cell r="T8533">
            <v>41632</v>
          </cell>
          <cell r="U8533">
            <v>8</v>
          </cell>
          <cell r="V8533" t="str">
            <v>DE 08 A 15 DÍAS</v>
          </cell>
        </row>
        <row r="8534">
          <cell r="Q8534" t="str">
            <v>BANCOMER AMEX4163113463835219867</v>
          </cell>
          <cell r="R8534" t="str">
            <v>O.K.</v>
          </cell>
          <cell r="S8534" t="str">
            <v>DIF. DE CTVOS.</v>
          </cell>
          <cell r="T8534">
            <v>41632</v>
          </cell>
          <cell r="U8534">
            <v>8</v>
          </cell>
          <cell r="V8534" t="str">
            <v>DE 08 A 15 DÍAS</v>
          </cell>
        </row>
        <row r="8535">
          <cell r="Q8535" t="str">
            <v>BANCOMER AMEX4163113463835206109</v>
          </cell>
          <cell r="R8535" t="str">
            <v>O.K.</v>
          </cell>
          <cell r="S8535" t="str">
            <v>DIF. DE CTVOS.</v>
          </cell>
          <cell r="T8535">
            <v>41632</v>
          </cell>
          <cell r="U8535">
            <v>8</v>
          </cell>
          <cell r="V8535" t="str">
            <v>DE 08 A 15 DÍAS</v>
          </cell>
        </row>
        <row r="8536">
          <cell r="Q8536" t="str">
            <v>BANCOMER AMEX4163113463835228280</v>
          </cell>
          <cell r="R8536" t="str">
            <v>O.K.</v>
          </cell>
          <cell r="S8536" t="str">
            <v>DIF. DE CTVOS.</v>
          </cell>
          <cell r="T8536">
            <v>41632</v>
          </cell>
          <cell r="U8536">
            <v>8</v>
          </cell>
          <cell r="V8536" t="str">
            <v>DE 08 A 15 DÍAS</v>
          </cell>
        </row>
        <row r="8537">
          <cell r="Q8537" t="str">
            <v>BANCOMER AMEX4163113463835231615</v>
          </cell>
          <cell r="R8537" t="str">
            <v>O.K.</v>
          </cell>
          <cell r="S8537" t="str">
            <v>DIF. DE CTVOS.</v>
          </cell>
          <cell r="T8537">
            <v>41632</v>
          </cell>
          <cell r="U8537">
            <v>8</v>
          </cell>
          <cell r="V8537" t="str">
            <v>DE 08 A 15 DÍAS</v>
          </cell>
        </row>
        <row r="8538">
          <cell r="Q8538" t="str">
            <v>BANCOMER AMEX4163113463835253612</v>
          </cell>
          <cell r="R8538" t="str">
            <v>O.K.</v>
          </cell>
          <cell r="S8538" t="str">
            <v>DIF. DE CTVOS.</v>
          </cell>
          <cell r="T8538">
            <v>41632</v>
          </cell>
          <cell r="U8538">
            <v>8</v>
          </cell>
          <cell r="V8538" t="str">
            <v>DE 08 A 15 DÍAS</v>
          </cell>
        </row>
        <row r="8539">
          <cell r="Q8539" t="str">
            <v>BANCOMER AMEX4163113463835244598</v>
          </cell>
          <cell r="R8539" t="str">
            <v>O.K.</v>
          </cell>
          <cell r="S8539" t="str">
            <v>DIF. DE CTVOS.</v>
          </cell>
          <cell r="T8539">
            <v>41632</v>
          </cell>
          <cell r="U8539">
            <v>8</v>
          </cell>
          <cell r="V8539" t="str">
            <v>DE 08 A 15 DÍAS</v>
          </cell>
        </row>
        <row r="8540">
          <cell r="Q8540" t="str">
            <v>BANCOMER AMEX4163113463835206107</v>
          </cell>
          <cell r="R8540" t="str">
            <v>O.K.</v>
          </cell>
          <cell r="S8540" t="str">
            <v>DIF. DE CTVOS.</v>
          </cell>
          <cell r="T8540">
            <v>41632</v>
          </cell>
          <cell r="U8540">
            <v>8</v>
          </cell>
          <cell r="V8540" t="str">
            <v>DE 08 A 15 DÍAS</v>
          </cell>
        </row>
        <row r="8541">
          <cell r="Q8541" t="str">
            <v>BANCOMER AMEX4163113463835206108</v>
          </cell>
          <cell r="R8541" t="str">
            <v>O.K.</v>
          </cell>
          <cell r="S8541" t="str">
            <v>DIF. DE CTVOS.</v>
          </cell>
          <cell r="T8541">
            <v>41632</v>
          </cell>
          <cell r="U8541">
            <v>8</v>
          </cell>
          <cell r="V8541" t="str">
            <v>DE 08 A 15 DÍAS</v>
          </cell>
        </row>
        <row r="8542">
          <cell r="Q8542" t="str">
            <v>BANCOMER AMEX4163113463835207620</v>
          </cell>
          <cell r="R8542" t="str">
            <v>O.K.</v>
          </cell>
          <cell r="S8542" t="str">
            <v>DIF. DE CTVOS.</v>
          </cell>
          <cell r="T8542">
            <v>41632</v>
          </cell>
          <cell r="U8542">
            <v>8</v>
          </cell>
          <cell r="V8542" t="str">
            <v>DE 08 A 15 DÍAS</v>
          </cell>
        </row>
        <row r="8543">
          <cell r="Q8543" t="str">
            <v>BANCOMER AMEX4163113463835209289</v>
          </cell>
          <cell r="R8543" t="str">
            <v>O.K.</v>
          </cell>
          <cell r="S8543" t="str">
            <v>DIF. DE CTVOS.</v>
          </cell>
          <cell r="T8543">
            <v>41632</v>
          </cell>
          <cell r="U8543">
            <v>8</v>
          </cell>
          <cell r="V8543" t="str">
            <v>DE 08 A 15 DÍAS</v>
          </cell>
        </row>
        <row r="8544">
          <cell r="Q8544" t="str">
            <v>BANCOMER AMEX4163113463835215063</v>
          </cell>
          <cell r="R8544" t="str">
            <v>O.K.</v>
          </cell>
          <cell r="S8544" t="str">
            <v>DIF. DE CTVOS.</v>
          </cell>
          <cell r="T8544">
            <v>41632</v>
          </cell>
          <cell r="U8544">
            <v>8</v>
          </cell>
          <cell r="V8544" t="str">
            <v>DE 08 A 15 DÍAS</v>
          </cell>
        </row>
        <row r="8545">
          <cell r="Q8545" t="str">
            <v>BANCOMER AMEX4163113463835231818</v>
          </cell>
          <cell r="R8545" t="str">
            <v>O.K.</v>
          </cell>
          <cell r="S8545" t="str">
            <v>DIF. DE CTVOS.</v>
          </cell>
          <cell r="T8545">
            <v>41632</v>
          </cell>
          <cell r="U8545">
            <v>8</v>
          </cell>
          <cell r="V8545" t="str">
            <v>DE 08 A 15 DÍAS</v>
          </cell>
        </row>
        <row r="8546">
          <cell r="Q8546" t="str">
            <v>BANCOMER AMEX4163113463835238417</v>
          </cell>
          <cell r="R8546" t="str">
            <v>O.K.</v>
          </cell>
          <cell r="S8546" t="str">
            <v>DIF. DE CTVOS.</v>
          </cell>
          <cell r="T8546">
            <v>41632</v>
          </cell>
          <cell r="U8546">
            <v>8</v>
          </cell>
          <cell r="V8546" t="str">
            <v>DE 08 A 15 DÍAS</v>
          </cell>
        </row>
        <row r="8547">
          <cell r="Q8547" t="str">
            <v>BANCOMER AMEX4163113463835246483</v>
          </cell>
          <cell r="R8547" t="str">
            <v>O.K.</v>
          </cell>
          <cell r="S8547" t="str">
            <v>DIF. DE CTVOS.</v>
          </cell>
          <cell r="T8547">
            <v>41632</v>
          </cell>
          <cell r="U8547">
            <v>8</v>
          </cell>
          <cell r="V8547" t="str">
            <v>DE 08 A 15 DÍAS</v>
          </cell>
        </row>
        <row r="8548">
          <cell r="Q8548" t="str">
            <v>BANCOMER AMEX4163113463835200486</v>
          </cell>
          <cell r="R8548" t="str">
            <v>O.K.</v>
          </cell>
          <cell r="S8548" t="str">
            <v>DIF. DE CTVOS.</v>
          </cell>
          <cell r="T8548">
            <v>41632</v>
          </cell>
          <cell r="U8548">
            <v>8</v>
          </cell>
          <cell r="V8548" t="str">
            <v>DE 08 A 15 DÍAS</v>
          </cell>
        </row>
        <row r="8549">
          <cell r="Q8549" t="str">
            <v>BANCOMER AMEX4163113463835200473</v>
          </cell>
          <cell r="R8549" t="str">
            <v>O.K.</v>
          </cell>
          <cell r="S8549" t="str">
            <v>DIF. DE CTVOS.</v>
          </cell>
          <cell r="T8549">
            <v>41632</v>
          </cell>
          <cell r="U8549">
            <v>8</v>
          </cell>
          <cell r="V8549" t="str">
            <v>DE 08 A 15 DÍAS</v>
          </cell>
        </row>
        <row r="8550">
          <cell r="Q8550" t="str">
            <v>BANCOMER AMEX4163113463835238751</v>
          </cell>
          <cell r="R8550" t="str">
            <v>O.K.</v>
          </cell>
          <cell r="S8550" t="str">
            <v>DIF. DE CTVOS.</v>
          </cell>
          <cell r="T8550">
            <v>41632</v>
          </cell>
          <cell r="U8550">
            <v>8</v>
          </cell>
          <cell r="V8550" t="str">
            <v>DE 08 A 15 DÍAS</v>
          </cell>
        </row>
        <row r="8551">
          <cell r="Q8551" t="str">
            <v>BANCOMER AMEX4163113463835217801</v>
          </cell>
          <cell r="R8551" t="str">
            <v>O.K.</v>
          </cell>
          <cell r="S8551" t="str">
            <v>DIF. DE CTVOS.</v>
          </cell>
          <cell r="T8551">
            <v>41632</v>
          </cell>
          <cell r="U8551">
            <v>8</v>
          </cell>
          <cell r="V8551" t="str">
            <v>DE 08 A 15 DÍAS</v>
          </cell>
        </row>
        <row r="8552">
          <cell r="Q8552" t="str">
            <v>BANCOMER AMEX4163113463835231617</v>
          </cell>
          <cell r="R8552" t="str">
            <v>O.K.</v>
          </cell>
          <cell r="S8552" t="str">
            <v>DIF. DE CTVOS.</v>
          </cell>
          <cell r="T8552">
            <v>41632</v>
          </cell>
          <cell r="U8552">
            <v>8</v>
          </cell>
          <cell r="V8552" t="str">
            <v>DE 08 A 15 DÍAS</v>
          </cell>
        </row>
        <row r="8553">
          <cell r="Q8553" t="str">
            <v>BANCOMER AMEX4163113463835217187</v>
          </cell>
          <cell r="R8553" t="str">
            <v>O.K.</v>
          </cell>
          <cell r="S8553" t="str">
            <v>DIF. DE CTVOS.</v>
          </cell>
          <cell r="T8553">
            <v>41632</v>
          </cell>
          <cell r="U8553">
            <v>8</v>
          </cell>
          <cell r="V8553" t="str">
            <v>DE 08 A 15 DÍAS</v>
          </cell>
        </row>
        <row r="8554">
          <cell r="Q8554" t="str">
            <v>BANCOMER AMEX4163113463835238420</v>
          </cell>
          <cell r="R8554" t="str">
            <v>O.K.</v>
          </cell>
          <cell r="S8554" t="str">
            <v>DIF. DE CTVOS.</v>
          </cell>
          <cell r="T8554">
            <v>41632</v>
          </cell>
          <cell r="U8554">
            <v>8</v>
          </cell>
          <cell r="V8554" t="str">
            <v>DE 08 A 15 DÍAS</v>
          </cell>
        </row>
        <row r="8555">
          <cell r="Q8555" t="str">
            <v>BANCOMER AMEX4163113463835206112</v>
          </cell>
          <cell r="R8555" t="str">
            <v>O.K.</v>
          </cell>
          <cell r="S8555" t="str">
            <v>DIF. DE CTVOS.</v>
          </cell>
          <cell r="T8555">
            <v>41632</v>
          </cell>
          <cell r="U8555">
            <v>8</v>
          </cell>
          <cell r="V8555" t="str">
            <v>DE 08 A 15 DÍAS</v>
          </cell>
        </row>
        <row r="8556">
          <cell r="Q8556" t="str">
            <v>BANCOMER AMEX4163113463835226023</v>
          </cell>
          <cell r="R8556" t="str">
            <v>O.K.</v>
          </cell>
          <cell r="S8556" t="str">
            <v>DIF. DE CTVOS.</v>
          </cell>
          <cell r="T8556">
            <v>41632</v>
          </cell>
          <cell r="U8556">
            <v>8</v>
          </cell>
          <cell r="V8556" t="str">
            <v>DE 08 A 15 DÍAS</v>
          </cell>
        </row>
        <row r="8557">
          <cell r="Q8557" t="str">
            <v>BANCOMER AMEX4163113463835200437</v>
          </cell>
          <cell r="R8557" t="str">
            <v>O.K.</v>
          </cell>
          <cell r="S8557" t="str">
            <v>DIF. DE CTVOS.</v>
          </cell>
          <cell r="T8557">
            <v>41632</v>
          </cell>
          <cell r="U8557">
            <v>8</v>
          </cell>
          <cell r="V8557" t="str">
            <v>DE 08 A 15 DÍAS</v>
          </cell>
        </row>
        <row r="8558">
          <cell r="Q8558" t="str">
            <v>BANCOMER AMEX4163113463835245670</v>
          </cell>
          <cell r="R8558" t="str">
            <v>O.K.</v>
          </cell>
          <cell r="S8558" t="str">
            <v>DIF. DE CTVOS.</v>
          </cell>
          <cell r="T8558">
            <v>41632</v>
          </cell>
          <cell r="U8558">
            <v>8</v>
          </cell>
          <cell r="V8558" t="str">
            <v>DE 08 A 15 DÍAS</v>
          </cell>
        </row>
        <row r="8559">
          <cell r="Q8559" t="str">
            <v>BANCOMER AMEX4163113463835252898</v>
          </cell>
          <cell r="R8559" t="str">
            <v>O.K.</v>
          </cell>
          <cell r="S8559" t="str">
            <v>DIF. DE CTVOS.</v>
          </cell>
          <cell r="T8559">
            <v>41632</v>
          </cell>
          <cell r="U8559">
            <v>8</v>
          </cell>
          <cell r="V8559" t="str">
            <v>DE 08 A 15 DÍAS</v>
          </cell>
        </row>
        <row r="8560">
          <cell r="Q8560" t="str">
            <v>BANCOMER AMEX4163113463835252905</v>
          </cell>
          <cell r="R8560" t="str">
            <v>O.K.</v>
          </cell>
          <cell r="S8560" t="str">
            <v>DIF. DE CTVOS.</v>
          </cell>
          <cell r="T8560">
            <v>41632</v>
          </cell>
          <cell r="U8560">
            <v>8</v>
          </cell>
          <cell r="V8560" t="str">
            <v>DE 08 A 15 DÍAS</v>
          </cell>
        </row>
        <row r="8561">
          <cell r="Q8561" t="str">
            <v>BANCOMER AMEX4163113463835215065</v>
          </cell>
          <cell r="R8561" t="str">
            <v>O.K.</v>
          </cell>
          <cell r="S8561" t="str">
            <v>DIF. DE CTVOS.</v>
          </cell>
          <cell r="T8561">
            <v>41632</v>
          </cell>
          <cell r="U8561">
            <v>8</v>
          </cell>
          <cell r="V8561" t="str">
            <v>DE 08 A 15 DÍAS</v>
          </cell>
        </row>
        <row r="8562">
          <cell r="Q8562" t="str">
            <v>BANCOMER AMEX4163113463835207619</v>
          </cell>
          <cell r="R8562" t="str">
            <v>O.K.</v>
          </cell>
          <cell r="S8562" t="str">
            <v>DIF. DE CTVOS.</v>
          </cell>
          <cell r="T8562">
            <v>41632</v>
          </cell>
          <cell r="U8562">
            <v>8</v>
          </cell>
          <cell r="V8562" t="str">
            <v>DE 08 A 15 DÍAS</v>
          </cell>
        </row>
        <row r="8563">
          <cell r="Q8563" t="str">
            <v>BANCOMER AMEX4163113463835254172</v>
          </cell>
          <cell r="R8563" t="str">
            <v>O.K.</v>
          </cell>
          <cell r="S8563" t="str">
            <v>DIF. DE CTVOS.</v>
          </cell>
          <cell r="T8563">
            <v>41632</v>
          </cell>
          <cell r="U8563">
            <v>8</v>
          </cell>
          <cell r="V8563" t="str">
            <v>DE 08 A 15 DÍAS</v>
          </cell>
        </row>
        <row r="8564">
          <cell r="Q8564" t="str">
            <v>BANCOMER AMEX4163113463835217359</v>
          </cell>
          <cell r="R8564" t="str">
            <v>O.K.</v>
          </cell>
          <cell r="S8564" t="str">
            <v>DIF. DE CTVOS.</v>
          </cell>
          <cell r="T8564">
            <v>41632</v>
          </cell>
          <cell r="U8564">
            <v>8</v>
          </cell>
          <cell r="V8564" t="str">
            <v>DE 08 A 15 DÍAS</v>
          </cell>
        </row>
        <row r="8565">
          <cell r="Q8565" t="str">
            <v>BANCOMER AMEX4163113463835253676</v>
          </cell>
          <cell r="R8565" t="str">
            <v>O.K.</v>
          </cell>
          <cell r="S8565" t="str">
            <v>DIF. DE CTVOS.</v>
          </cell>
          <cell r="T8565">
            <v>41632</v>
          </cell>
          <cell r="U8565">
            <v>8</v>
          </cell>
          <cell r="V8565" t="str">
            <v>DE 08 A 15 DÍAS</v>
          </cell>
        </row>
        <row r="8566">
          <cell r="Q8566" t="str">
            <v>BANCOMER AMEX4163113463835248991</v>
          </cell>
          <cell r="R8566" t="str">
            <v>O.K.</v>
          </cell>
          <cell r="S8566" t="str">
            <v>DIF. DE CTVOS.</v>
          </cell>
          <cell r="T8566">
            <v>41632</v>
          </cell>
          <cell r="U8566">
            <v>8</v>
          </cell>
          <cell r="V8566" t="str">
            <v>DE 08 A 15 DÍAS</v>
          </cell>
        </row>
        <row r="8567">
          <cell r="Q8567" t="str">
            <v>BANCOMER AMEX4163113463835209701</v>
          </cell>
          <cell r="R8567" t="str">
            <v>O.K.</v>
          </cell>
          <cell r="S8567" t="str">
            <v>DIF. DE CTVOS.</v>
          </cell>
          <cell r="T8567">
            <v>41632</v>
          </cell>
          <cell r="U8567">
            <v>8</v>
          </cell>
          <cell r="V8567" t="str">
            <v>DE 08 A 15 DÍAS</v>
          </cell>
        </row>
        <row r="8568">
          <cell r="Q8568" t="str">
            <v>BANCOMER AMEX4163113463835200457</v>
          </cell>
          <cell r="R8568" t="str">
            <v>O.K.</v>
          </cell>
          <cell r="S8568" t="str">
            <v>DIF. DE CTVOS.</v>
          </cell>
          <cell r="T8568">
            <v>41632</v>
          </cell>
          <cell r="U8568">
            <v>8</v>
          </cell>
          <cell r="V8568" t="str">
            <v>DE 08 A 15 DÍAS</v>
          </cell>
        </row>
        <row r="8569">
          <cell r="Q8569" t="str">
            <v>BANCOMER AMEX4163113463835231791</v>
          </cell>
          <cell r="R8569" t="str">
            <v>O.K.</v>
          </cell>
          <cell r="S8569" t="str">
            <v>DIF. DE CTVOS.</v>
          </cell>
          <cell r="T8569">
            <v>41632</v>
          </cell>
          <cell r="U8569">
            <v>8</v>
          </cell>
          <cell r="V8569" t="str">
            <v>DE 08 A 15 DÍAS</v>
          </cell>
        </row>
        <row r="8570">
          <cell r="Q8570" t="str">
            <v>BANCOMER AMEX4163113463835258060</v>
          </cell>
          <cell r="R8570" t="str">
            <v>O.K.</v>
          </cell>
          <cell r="S8570" t="str">
            <v>DIF. DE CTVOS.</v>
          </cell>
          <cell r="T8570">
            <v>41632</v>
          </cell>
          <cell r="U8570">
            <v>8</v>
          </cell>
          <cell r="V8570" t="str">
            <v>DE 08 A 15 DÍAS</v>
          </cell>
        </row>
        <row r="8571">
          <cell r="Q8571" t="str">
            <v>BANCOMER AMEX4163113463835246433</v>
          </cell>
          <cell r="R8571" t="str">
            <v>O.K.</v>
          </cell>
          <cell r="S8571" t="str">
            <v>DIF. DE CTVOS.</v>
          </cell>
          <cell r="T8571">
            <v>41632</v>
          </cell>
          <cell r="U8571">
            <v>8</v>
          </cell>
          <cell r="V8571" t="str">
            <v>DE 08 A 15 DÍAS</v>
          </cell>
        </row>
        <row r="8572">
          <cell r="Q8572" t="str">
            <v>BANCOMER AMEX4163113463835206111</v>
          </cell>
          <cell r="R8572" t="str">
            <v>O.K.</v>
          </cell>
          <cell r="S8572" t="str">
            <v>DIF. DE CTVOS.</v>
          </cell>
          <cell r="T8572">
            <v>41632</v>
          </cell>
          <cell r="U8572">
            <v>8</v>
          </cell>
          <cell r="V8572" t="str">
            <v>DE 08 A 15 DÍAS</v>
          </cell>
        </row>
        <row r="8573">
          <cell r="Q8573" t="str">
            <v>BANCOMER AMEX4163113463835211232</v>
          </cell>
          <cell r="R8573" t="str">
            <v>O.K.</v>
          </cell>
          <cell r="S8573" t="str">
            <v>DIF. DE CTVOS.</v>
          </cell>
          <cell r="T8573">
            <v>41632</v>
          </cell>
          <cell r="U8573">
            <v>8</v>
          </cell>
          <cell r="V8573" t="str">
            <v>DE 08 A 15 DÍAS</v>
          </cell>
        </row>
        <row r="8574">
          <cell r="Q8574" t="str">
            <v>BANCOMER AMEX4163113463835206113</v>
          </cell>
          <cell r="R8574" t="str">
            <v>O.K.</v>
          </cell>
          <cell r="S8574" t="str">
            <v>DIF. DE CTVOS.</v>
          </cell>
          <cell r="T8574">
            <v>41632</v>
          </cell>
          <cell r="U8574">
            <v>8</v>
          </cell>
          <cell r="V8574" t="str">
            <v>DE 08 A 15 DÍAS</v>
          </cell>
        </row>
        <row r="8575">
          <cell r="Q8575" t="str">
            <v>BANCOMER AMEX4163113463835226805</v>
          </cell>
          <cell r="R8575" t="str">
            <v>O.K.</v>
          </cell>
          <cell r="S8575" t="str">
            <v>DIF. DE CTVOS.</v>
          </cell>
          <cell r="T8575">
            <v>41632</v>
          </cell>
          <cell r="U8575">
            <v>8</v>
          </cell>
          <cell r="V8575" t="str">
            <v>DE 08 A 15 DÍAS</v>
          </cell>
        </row>
        <row r="8576">
          <cell r="Q8576" t="str">
            <v>BANCOMER AMEX4163113463835253665</v>
          </cell>
          <cell r="R8576" t="str">
            <v>.O.K.</v>
          </cell>
          <cell r="S8576" t="str">
            <v>meses sin intereses</v>
          </cell>
          <cell r="T8576">
            <v>41632</v>
          </cell>
          <cell r="U8576">
            <v>8</v>
          </cell>
          <cell r="V8576" t="str">
            <v>DE 08 A 15 DÍAS</v>
          </cell>
        </row>
        <row r="8577">
          <cell r="Q8577" t="str">
            <v>BANCOMER AMEX4163113463835280370</v>
          </cell>
          <cell r="R8577" t="str">
            <v>O.K.</v>
          </cell>
          <cell r="S8577" t="str">
            <v>DIF. DE CTVOS.</v>
          </cell>
          <cell r="T8577">
            <v>41632</v>
          </cell>
          <cell r="U8577">
            <v>8</v>
          </cell>
          <cell r="V8577" t="str">
            <v>DE 08 A 15 DÍAS</v>
          </cell>
        </row>
        <row r="8578">
          <cell r="Q8578" t="str">
            <v>BANCOMER AMEX4163113463835247220</v>
          </cell>
          <cell r="R8578" t="str">
            <v>O.K.</v>
          </cell>
          <cell r="S8578" t="str">
            <v>DIF. DE CTVOS.</v>
          </cell>
          <cell r="T8578">
            <v>41632</v>
          </cell>
          <cell r="U8578">
            <v>8</v>
          </cell>
          <cell r="V8578" t="str">
            <v>DE 08 A 15 DÍAS</v>
          </cell>
        </row>
        <row r="8579">
          <cell r="Q8579" t="str">
            <v>BANCOMER AMEX4163113463835247222</v>
          </cell>
          <cell r="R8579" t="str">
            <v>O.K.</v>
          </cell>
          <cell r="S8579" t="str">
            <v>DIF. DE CTVOS.</v>
          </cell>
          <cell r="T8579">
            <v>41632</v>
          </cell>
          <cell r="U8579">
            <v>8</v>
          </cell>
          <cell r="V8579" t="str">
            <v>DE 08 A 15 DÍAS</v>
          </cell>
        </row>
        <row r="8580">
          <cell r="Q8580" t="str">
            <v>BANCOMER AMEX4163113463835252959</v>
          </cell>
          <cell r="R8580" t="str">
            <v>O.K.</v>
          </cell>
          <cell r="S8580" t="str">
            <v>DIF. DE CTVOS.</v>
          </cell>
          <cell r="T8580">
            <v>41632</v>
          </cell>
          <cell r="U8580">
            <v>8</v>
          </cell>
          <cell r="V8580" t="str">
            <v>DE 08 A 15 DÍAS</v>
          </cell>
        </row>
        <row r="8581">
          <cell r="Q8581" t="str">
            <v>BANCOMER AMEX4163113463835253670</v>
          </cell>
          <cell r="R8581" t="str">
            <v>O.K.</v>
          </cell>
          <cell r="S8581" t="str">
            <v>DIF. DE CTVOS.</v>
          </cell>
          <cell r="T8581">
            <v>41632</v>
          </cell>
          <cell r="U8581">
            <v>8</v>
          </cell>
          <cell r="V8581" t="str">
            <v>DE 08 A 15 DÍAS</v>
          </cell>
        </row>
        <row r="8582">
          <cell r="Q8582" t="str">
            <v>BANCOMER AMEX4163113463835247875</v>
          </cell>
          <cell r="R8582" t="str">
            <v>O.K.</v>
          </cell>
          <cell r="S8582" t="str">
            <v>DIF. DE CTVOS.</v>
          </cell>
          <cell r="T8582">
            <v>41632</v>
          </cell>
          <cell r="U8582">
            <v>8</v>
          </cell>
          <cell r="V8582" t="str">
            <v>DE 08 A 15 DÍAS</v>
          </cell>
        </row>
        <row r="8583">
          <cell r="Q8583" t="str">
            <v>BANCOMER AMEX4163113463835205986</v>
          </cell>
          <cell r="R8583" t="str">
            <v>O.K.</v>
          </cell>
          <cell r="S8583" t="str">
            <v>DIF. DE CTVOS.</v>
          </cell>
          <cell r="T8583">
            <v>41632</v>
          </cell>
          <cell r="U8583">
            <v>8</v>
          </cell>
          <cell r="V8583" t="str">
            <v>DE 08 A 15 DÍAS</v>
          </cell>
        </row>
        <row r="8584">
          <cell r="Q8584" t="str">
            <v>BANCOMER AMEX4163113463835239532</v>
          </cell>
          <cell r="R8584" t="str">
            <v>O.K.</v>
          </cell>
          <cell r="S8584" t="str">
            <v>DIF. DE CTVOS.</v>
          </cell>
          <cell r="T8584">
            <v>41632</v>
          </cell>
          <cell r="U8584">
            <v>8</v>
          </cell>
          <cell r="V8584" t="str">
            <v>DE 08 A 15 DÍAS</v>
          </cell>
        </row>
        <row r="8585">
          <cell r="Q8585" t="str">
            <v>BANCOMER AMEX4163113463835206110</v>
          </cell>
          <cell r="R8585" t="str">
            <v>O.K.</v>
          </cell>
          <cell r="S8585" t="str">
            <v>DIF. DE CTVOS.</v>
          </cell>
          <cell r="T8585">
            <v>41632</v>
          </cell>
          <cell r="U8585">
            <v>8</v>
          </cell>
          <cell r="V8585" t="str">
            <v>DE 08 A 15 DÍAS</v>
          </cell>
        </row>
        <row r="8586">
          <cell r="Q8586" t="str">
            <v>BANCOMER AMEX4163113463835202680</v>
          </cell>
          <cell r="R8586" t="str">
            <v>.O.K.</v>
          </cell>
          <cell r="S8586" t="str">
            <v>meses sin intereses</v>
          </cell>
          <cell r="T8586">
            <v>41632</v>
          </cell>
          <cell r="U8586">
            <v>8</v>
          </cell>
          <cell r="V8586" t="str">
            <v>DE 08 A 15 DÍAS</v>
          </cell>
        </row>
        <row r="8587">
          <cell r="Q8587" t="str">
            <v>BANCOMER AMEX4163113463835257987</v>
          </cell>
          <cell r="R8587" t="str">
            <v>O.K.</v>
          </cell>
          <cell r="S8587" t="str">
            <v>DIF. DE CTVOS.</v>
          </cell>
          <cell r="T8587">
            <v>41632</v>
          </cell>
          <cell r="U8587">
            <v>8</v>
          </cell>
          <cell r="V8587" t="str">
            <v>DE 08 A 15 DÍAS</v>
          </cell>
        </row>
        <row r="8588">
          <cell r="Q8588" t="str">
            <v>BANCOMER AMEX4163113463835206105</v>
          </cell>
          <cell r="R8588" t="str">
            <v>O.K.</v>
          </cell>
          <cell r="S8588" t="str">
            <v>DIF. DE CTVOS.</v>
          </cell>
          <cell r="T8588">
            <v>41632</v>
          </cell>
          <cell r="U8588">
            <v>8</v>
          </cell>
          <cell r="V8588" t="str">
            <v>DE 08 A 15 DÍAS</v>
          </cell>
        </row>
        <row r="8589">
          <cell r="Q8589" t="str">
            <v>BANCOMER AMEX4163113463835254178</v>
          </cell>
          <cell r="R8589" t="str">
            <v>O.K.</v>
          </cell>
          <cell r="S8589" t="str">
            <v>DIF. DE CTVOS.</v>
          </cell>
          <cell r="T8589">
            <v>41632</v>
          </cell>
          <cell r="U8589">
            <v>8</v>
          </cell>
          <cell r="V8589" t="str">
            <v>DE 08 A 15 DÍAS</v>
          </cell>
        </row>
        <row r="8590">
          <cell r="Q8590" t="str">
            <v>BANCOMER AMEX4163113463835231612</v>
          </cell>
          <cell r="R8590" t="str">
            <v>O.K.</v>
          </cell>
          <cell r="S8590" t="str">
            <v>DIF. DE CTVOS.</v>
          </cell>
          <cell r="T8590">
            <v>41632</v>
          </cell>
          <cell r="U8590">
            <v>8</v>
          </cell>
          <cell r="V8590" t="str">
            <v>DE 08 A 15 DÍAS</v>
          </cell>
        </row>
        <row r="8591">
          <cell r="Q8591" t="str">
            <v>BANCOMER AMEX4163113463835215064</v>
          </cell>
          <cell r="R8591" t="str">
            <v>O.K.</v>
          </cell>
          <cell r="S8591" t="str">
            <v>DIF. DE CTVOS.</v>
          </cell>
          <cell r="T8591">
            <v>41632</v>
          </cell>
          <cell r="U8591">
            <v>8</v>
          </cell>
          <cell r="V8591" t="str">
            <v>DE 08 A 15 DÍAS</v>
          </cell>
        </row>
        <row r="8592">
          <cell r="Q8592" t="str">
            <v>BANCOMER AMEX4163113463835231821</v>
          </cell>
          <cell r="R8592" t="str">
            <v>O.K.</v>
          </cell>
          <cell r="S8592" t="str">
            <v>DIF. DE CTVOS.</v>
          </cell>
          <cell r="T8592">
            <v>41632</v>
          </cell>
          <cell r="U8592">
            <v>8</v>
          </cell>
          <cell r="V8592" t="str">
            <v>DE 08 A 15 DÍAS</v>
          </cell>
        </row>
        <row r="8593">
          <cell r="Q8593" t="str">
            <v>BANCOMER AMEX4163113463835238551</v>
          </cell>
          <cell r="R8593" t="str">
            <v>O.K.</v>
          </cell>
          <cell r="S8593" t="str">
            <v>DIF. DE CTVOS.</v>
          </cell>
          <cell r="T8593">
            <v>41632</v>
          </cell>
          <cell r="U8593">
            <v>8</v>
          </cell>
          <cell r="V8593" t="str">
            <v>DE 08 A 15 DÍAS</v>
          </cell>
        </row>
        <row r="8594">
          <cell r="Q8594" t="str">
            <v>BANCOMER AMEX4163113463835262112</v>
          </cell>
          <cell r="R8594" t="str">
            <v>O.K.</v>
          </cell>
          <cell r="S8594" t="str">
            <v>DIF. DE CTVOS.</v>
          </cell>
          <cell r="T8594">
            <v>41632</v>
          </cell>
          <cell r="U8594">
            <v>8</v>
          </cell>
          <cell r="V8594" t="str">
            <v>DE 08 A 15 DÍAS</v>
          </cell>
        </row>
        <row r="8595">
          <cell r="Q8595" t="str">
            <v>BANCOMER AMEX4163113463835227680</v>
          </cell>
          <cell r="R8595" t="str">
            <v>O.K.</v>
          </cell>
          <cell r="S8595" t="str">
            <v>DIF. DE CTVOS.</v>
          </cell>
          <cell r="T8595">
            <v>41632</v>
          </cell>
          <cell r="U8595">
            <v>8</v>
          </cell>
          <cell r="V8595" t="str">
            <v>DE 08 A 15 DÍAS</v>
          </cell>
        </row>
        <row r="8596">
          <cell r="Q8596" t="str">
            <v>BANCOMER AMEX4163113463835250003</v>
          </cell>
          <cell r="R8596" t="str">
            <v>O.K.</v>
          </cell>
          <cell r="S8596" t="str">
            <v>DIF. DE CTVOS.</v>
          </cell>
          <cell r="T8596">
            <v>41632</v>
          </cell>
          <cell r="U8596">
            <v>8</v>
          </cell>
          <cell r="V8596" t="str">
            <v>DE 08 A 15 DÍAS</v>
          </cell>
        </row>
        <row r="8597">
          <cell r="Q8597" t="str">
            <v>BANCOMER AMEX4163113463835294496</v>
          </cell>
          <cell r="R8597" t="str">
            <v>O.K.</v>
          </cell>
          <cell r="S8597" t="str">
            <v>DIF. DE CTVOS.</v>
          </cell>
          <cell r="T8597">
            <v>41632</v>
          </cell>
          <cell r="U8597">
            <v>8</v>
          </cell>
          <cell r="V8597" t="str">
            <v>DE 08 A 15 DÍAS</v>
          </cell>
        </row>
        <row r="8598">
          <cell r="Q8598" t="str">
            <v>BANCOMER AMEX4163113463835238874</v>
          </cell>
          <cell r="R8598" t="str">
            <v>O.K.</v>
          </cell>
          <cell r="S8598" t="str">
            <v>DIF. DE CTVOS.</v>
          </cell>
          <cell r="T8598">
            <v>41632</v>
          </cell>
          <cell r="U8598">
            <v>8</v>
          </cell>
          <cell r="V8598" t="str">
            <v>DE 08 A 15 DÍAS</v>
          </cell>
        </row>
        <row r="8599">
          <cell r="Q8599" t="str">
            <v>BANCOMER AMEX4163113463835254179</v>
          </cell>
          <cell r="R8599" t="str">
            <v>O.K.</v>
          </cell>
          <cell r="S8599" t="str">
            <v>DIF. DE CTVOS.</v>
          </cell>
          <cell r="T8599">
            <v>41632</v>
          </cell>
          <cell r="U8599">
            <v>8</v>
          </cell>
          <cell r="V8599" t="str">
            <v>DE 08 A 15 DÍAS</v>
          </cell>
        </row>
        <row r="8600">
          <cell r="Q8600" t="str">
            <v>BANCOMER AMEX4163113463835206104</v>
          </cell>
          <cell r="R8600" t="str">
            <v>O.K.</v>
          </cell>
          <cell r="S8600" t="str">
            <v>DIF. DE CTVOS.</v>
          </cell>
          <cell r="T8600">
            <v>41632</v>
          </cell>
          <cell r="U8600">
            <v>8</v>
          </cell>
          <cell r="V8600" t="str">
            <v>DE 08 A 15 DÍAS</v>
          </cell>
        </row>
        <row r="8601">
          <cell r="Q8601" t="str">
            <v>BANCOMER AMEX4163113463835224171</v>
          </cell>
          <cell r="R8601" t="str">
            <v>O.K.</v>
          </cell>
          <cell r="S8601" t="str">
            <v>DIF. DE CTVOS.</v>
          </cell>
          <cell r="T8601">
            <v>41632</v>
          </cell>
          <cell r="U8601">
            <v>8</v>
          </cell>
          <cell r="V8601" t="str">
            <v>DE 08 A 15 DÍAS</v>
          </cell>
        </row>
        <row r="8602">
          <cell r="Q8602" t="str">
            <v>BANCOMER AMEX4163113463835245554</v>
          </cell>
          <cell r="R8602" t="str">
            <v>O.K.</v>
          </cell>
          <cell r="S8602" t="str">
            <v>DIF. DE CTVOS.</v>
          </cell>
          <cell r="T8602">
            <v>41632</v>
          </cell>
          <cell r="U8602">
            <v>8</v>
          </cell>
          <cell r="V8602" t="str">
            <v>DE 08 A 15 DÍAS</v>
          </cell>
        </row>
        <row r="8603">
          <cell r="Q8603" t="str">
            <v>BANCOMER AMEX4163113463835245304</v>
          </cell>
          <cell r="R8603" t="str">
            <v>O.K.</v>
          </cell>
          <cell r="S8603" t="str">
            <v>DIF. DE CTVOS.</v>
          </cell>
          <cell r="T8603">
            <v>41632</v>
          </cell>
          <cell r="U8603">
            <v>8</v>
          </cell>
          <cell r="V8603" t="str">
            <v>DE 08 A 15 DÍAS</v>
          </cell>
        </row>
        <row r="8604">
          <cell r="Q8604" t="str">
            <v>BANCOMER AMEX4163113463835247873</v>
          </cell>
          <cell r="R8604" t="str">
            <v>O.K.</v>
          </cell>
          <cell r="S8604" t="str">
            <v>DIF. DE CTVOS.</v>
          </cell>
          <cell r="T8604">
            <v>41632</v>
          </cell>
          <cell r="U8604">
            <v>8</v>
          </cell>
          <cell r="V8604" t="str">
            <v>DE 08 A 15 DÍAS</v>
          </cell>
        </row>
        <row r="8605">
          <cell r="Q8605" t="str">
            <v>BANCOMER AMEX4163113463835215664</v>
          </cell>
          <cell r="R8605" t="str">
            <v>O.K.</v>
          </cell>
          <cell r="S8605" t="str">
            <v>DIF. DE CTVOS.</v>
          </cell>
          <cell r="T8605">
            <v>41632</v>
          </cell>
          <cell r="U8605">
            <v>8</v>
          </cell>
          <cell r="V8605" t="str">
            <v>DE 08 A 15 DÍAS</v>
          </cell>
        </row>
        <row r="8606">
          <cell r="Q8606" t="str">
            <v>BANCOMER AMEX4163113463835219232</v>
          </cell>
          <cell r="R8606" t="str">
            <v>O.K.</v>
          </cell>
          <cell r="S8606" t="str">
            <v>DIF. DE CTVOS.</v>
          </cell>
          <cell r="T8606">
            <v>41632</v>
          </cell>
          <cell r="U8606">
            <v>8</v>
          </cell>
          <cell r="V8606" t="str">
            <v>DE 08 A 15 DÍAS</v>
          </cell>
        </row>
        <row r="8607">
          <cell r="Q8607" t="str">
            <v>BANCOMER AMEX4163113463835206106</v>
          </cell>
          <cell r="R8607" t="str">
            <v>O.K.</v>
          </cell>
          <cell r="S8607" t="str">
            <v>DIF. DE CTVOS.</v>
          </cell>
          <cell r="T8607">
            <v>41632</v>
          </cell>
          <cell r="U8607">
            <v>8</v>
          </cell>
          <cell r="V8607" t="str">
            <v>DE 08 A 15 DÍAS</v>
          </cell>
        </row>
        <row r="8608">
          <cell r="Q8608" t="str">
            <v>BANCOMER AMEX4163113463835245316</v>
          </cell>
          <cell r="R8608" t="str">
            <v>O.K.</v>
          </cell>
          <cell r="S8608" t="str">
            <v>DIF. DE CTVOS.</v>
          </cell>
          <cell r="T8608">
            <v>41632</v>
          </cell>
          <cell r="U8608">
            <v>8</v>
          </cell>
          <cell r="V8608" t="str">
            <v>DE 08 A 15 DÍAS</v>
          </cell>
        </row>
        <row r="8609">
          <cell r="Q8609" t="str">
            <v>BANCOMER AMEX4163113463835254184</v>
          </cell>
          <cell r="R8609" t="str">
            <v>O.K.</v>
          </cell>
          <cell r="S8609" t="str">
            <v>DIF. DE CTVOS.</v>
          </cell>
          <cell r="T8609">
            <v>41632</v>
          </cell>
          <cell r="U8609">
            <v>8</v>
          </cell>
          <cell r="V8609" t="str">
            <v>DE 08 A 15 DÍAS</v>
          </cell>
        </row>
        <row r="8610">
          <cell r="Q8610" t="str">
            <v>BANCOMER AMEX4163113463835203914</v>
          </cell>
          <cell r="R8610" t="str">
            <v>O.K.</v>
          </cell>
          <cell r="S8610" t="str">
            <v>DIF. DE CTVOS.</v>
          </cell>
          <cell r="T8610">
            <v>41632</v>
          </cell>
          <cell r="U8610">
            <v>8</v>
          </cell>
          <cell r="V8610" t="str">
            <v>DE 08 A 15 DÍAS</v>
          </cell>
        </row>
        <row r="8611">
          <cell r="Q8611" t="str">
            <v>BANCOMER AMEX4163113463835235900</v>
          </cell>
          <cell r="R8611" t="str">
            <v>O.K.</v>
          </cell>
          <cell r="S8611" t="str">
            <v>DIF. DE CTVOS.</v>
          </cell>
          <cell r="T8611">
            <v>41632</v>
          </cell>
          <cell r="U8611">
            <v>8</v>
          </cell>
          <cell r="V8611" t="str">
            <v>DE 08 A 15 DÍAS</v>
          </cell>
        </row>
        <row r="8612">
          <cell r="Q8612" t="str">
            <v>BANCOMER AMEX4163113463835238883</v>
          </cell>
          <cell r="R8612" t="str">
            <v>O.K.</v>
          </cell>
          <cell r="S8612" t="str">
            <v>DIF. DE CTVOS.</v>
          </cell>
          <cell r="T8612">
            <v>41632</v>
          </cell>
          <cell r="U8612">
            <v>8</v>
          </cell>
          <cell r="V8612" t="str">
            <v>DE 08 A 15 DÍAS</v>
          </cell>
        </row>
        <row r="8613">
          <cell r="Q8613" t="str">
            <v>BANCOMER AMEX4163113463835206299</v>
          </cell>
          <cell r="R8613" t="str">
            <v>O.K.</v>
          </cell>
          <cell r="S8613" t="str">
            <v>DIF. DE CTVOS.</v>
          </cell>
          <cell r="T8613">
            <v>41632</v>
          </cell>
          <cell r="U8613">
            <v>8</v>
          </cell>
          <cell r="V8613" t="str">
            <v>DE 08 A 15 DÍAS</v>
          </cell>
        </row>
        <row r="8614">
          <cell r="Q8614" t="str">
            <v>BANCOMER AMEX4163113463835250168</v>
          </cell>
          <cell r="R8614" t="str">
            <v>O.K.</v>
          </cell>
          <cell r="S8614" t="str">
            <v>DIF. DE CTVOS.</v>
          </cell>
          <cell r="T8614">
            <v>41632</v>
          </cell>
          <cell r="U8614">
            <v>8</v>
          </cell>
          <cell r="V8614" t="str">
            <v>DE 08 A 15 DÍAS</v>
          </cell>
        </row>
        <row r="8615">
          <cell r="Q8615" t="str">
            <v>BANCOMER AMEX4163113463835266040</v>
          </cell>
          <cell r="R8615" t="str">
            <v>O.K.</v>
          </cell>
          <cell r="S8615" t="str">
            <v>DIF. DE CTVOS.</v>
          </cell>
          <cell r="T8615">
            <v>41632</v>
          </cell>
          <cell r="U8615">
            <v>8</v>
          </cell>
          <cell r="V8615" t="str">
            <v>DE 08 A 15 DÍAS</v>
          </cell>
        </row>
        <row r="8616">
          <cell r="Q8616" t="str">
            <v>BANCOMER AMEX4163113463835257428</v>
          </cell>
          <cell r="R8616" t="str">
            <v>O.K.</v>
          </cell>
          <cell r="S8616" t="str">
            <v>DIF. DE CTVOS.</v>
          </cell>
          <cell r="T8616">
            <v>41632</v>
          </cell>
          <cell r="U8616">
            <v>8</v>
          </cell>
          <cell r="V8616" t="str">
            <v>DE 08 A 15 DÍAS</v>
          </cell>
        </row>
        <row r="8617">
          <cell r="Q8617" t="str">
            <v>BANCOMER AMEX4163113463835239604</v>
          </cell>
          <cell r="R8617" t="str">
            <v>O.K.</v>
          </cell>
          <cell r="S8617" t="str">
            <v>DIF. DE CTVOS.</v>
          </cell>
          <cell r="T8617">
            <v>41632</v>
          </cell>
          <cell r="U8617">
            <v>8</v>
          </cell>
          <cell r="V8617" t="str">
            <v>DE 08 A 15 DÍAS</v>
          </cell>
        </row>
        <row r="8618">
          <cell r="Q8618" t="str">
            <v>BANCOMER AMEX4163113463835231731</v>
          </cell>
          <cell r="R8618" t="str">
            <v>O.K.</v>
          </cell>
          <cell r="S8618" t="str">
            <v>DIF. DE CTVOS.</v>
          </cell>
          <cell r="T8618">
            <v>41632</v>
          </cell>
          <cell r="U8618">
            <v>8</v>
          </cell>
          <cell r="V8618" t="str">
            <v>DE 08 A 15 DÍAS</v>
          </cell>
        </row>
        <row r="8619">
          <cell r="Q8619" t="str">
            <v>BANCOMER AMEX4163113463835200462</v>
          </cell>
          <cell r="R8619" t="str">
            <v>O.K.</v>
          </cell>
          <cell r="S8619" t="str">
            <v>DIF. DE CTVOS.</v>
          </cell>
          <cell r="T8619">
            <v>41632</v>
          </cell>
          <cell r="U8619">
            <v>8</v>
          </cell>
          <cell r="V8619" t="str">
            <v>DE 08 A 15 DÍAS</v>
          </cell>
        </row>
        <row r="8620">
          <cell r="Q8620" t="str">
            <v>BANCOMER AMEX4163113463835209700</v>
          </cell>
          <cell r="R8620" t="str">
            <v>O.K.</v>
          </cell>
          <cell r="S8620" t="str">
            <v>DIF. DE CTVOS.</v>
          </cell>
          <cell r="T8620">
            <v>41632</v>
          </cell>
          <cell r="U8620">
            <v>8</v>
          </cell>
          <cell r="V8620" t="str">
            <v>DE 08 A 15 DÍAS</v>
          </cell>
        </row>
        <row r="8621">
          <cell r="Q8621" t="str">
            <v>BANCOMER AMEX4163113463835294494</v>
          </cell>
          <cell r="R8621" t="str">
            <v>O.K.</v>
          </cell>
          <cell r="S8621" t="str">
            <v>DIF. DE CTVOS.</v>
          </cell>
          <cell r="T8621">
            <v>41632</v>
          </cell>
          <cell r="U8621">
            <v>8</v>
          </cell>
          <cell r="V8621" t="str">
            <v>DE 08 A 15 DÍAS</v>
          </cell>
        </row>
        <row r="8622">
          <cell r="Q8622" t="str">
            <v>BANCOMER AMEX4163113463835238877</v>
          </cell>
          <cell r="R8622" t="str">
            <v>O.K.</v>
          </cell>
          <cell r="S8622" t="str">
            <v>DIF. DE CTVOS.</v>
          </cell>
          <cell r="T8622">
            <v>41632</v>
          </cell>
          <cell r="U8622">
            <v>8</v>
          </cell>
          <cell r="V8622" t="str">
            <v>DE 08 A 15 DÍAS</v>
          </cell>
        </row>
        <row r="8623">
          <cell r="Q8623" t="str">
            <v>BANCOMER AMEX4163113463835262489</v>
          </cell>
          <cell r="R8623" t="str">
            <v>O.K.</v>
          </cell>
          <cell r="S8623" t="str">
            <v>DIF. DE CTVOS.</v>
          </cell>
          <cell r="T8623">
            <v>41632</v>
          </cell>
          <cell r="U8623">
            <v>8</v>
          </cell>
          <cell r="V8623" t="str">
            <v>DE 08 A 15 DÍAS</v>
          </cell>
        </row>
        <row r="8624">
          <cell r="Q8624" t="str">
            <v>BANCOMER AMEX4163113463835260320</v>
          </cell>
          <cell r="R8624" t="str">
            <v>O.K.</v>
          </cell>
          <cell r="S8624" t="str">
            <v>DIF. DE CTVOS.</v>
          </cell>
          <cell r="T8624">
            <v>41632</v>
          </cell>
          <cell r="U8624">
            <v>8</v>
          </cell>
          <cell r="V8624" t="str">
            <v>DE 08 A 15 DÍAS</v>
          </cell>
        </row>
        <row r="8625">
          <cell r="Q8625" t="str">
            <v>BANCOMER AMEX4163113463835231712</v>
          </cell>
          <cell r="R8625" t="str">
            <v>O.K.</v>
          </cell>
          <cell r="S8625" t="str">
            <v>DIF. DE CTVOS.</v>
          </cell>
          <cell r="T8625">
            <v>41632</v>
          </cell>
          <cell r="U8625">
            <v>8</v>
          </cell>
          <cell r="V8625" t="str">
            <v>DE 08 A 15 DÍAS</v>
          </cell>
        </row>
        <row r="8626">
          <cell r="Q8626" t="str">
            <v>BANCOMER AMEX4163113463835254174</v>
          </cell>
          <cell r="R8626" t="str">
            <v>O.K.</v>
          </cell>
          <cell r="S8626" t="str">
            <v>DIF. DE CTVOS.</v>
          </cell>
          <cell r="T8626">
            <v>41632</v>
          </cell>
          <cell r="U8626">
            <v>8</v>
          </cell>
          <cell r="V8626" t="str">
            <v>DE 08 A 15 DÍAS</v>
          </cell>
        </row>
        <row r="8627">
          <cell r="Q8627" t="str">
            <v>BANCOMER AMEX4163113463835239603</v>
          </cell>
          <cell r="R8627" t="str">
            <v>O.K.</v>
          </cell>
          <cell r="S8627" t="str">
            <v>DIF. DE CTVOS.</v>
          </cell>
          <cell r="T8627">
            <v>41632</v>
          </cell>
          <cell r="U8627">
            <v>8</v>
          </cell>
          <cell r="V8627" t="str">
            <v>DE 08 A 15 DÍAS</v>
          </cell>
        </row>
        <row r="8628">
          <cell r="Q8628" t="str">
            <v>BANCOMER AMEX4163113463835238414</v>
          </cell>
          <cell r="R8628" t="str">
            <v>O.K.</v>
          </cell>
          <cell r="S8628" t="str">
            <v>DIF. DE CTVOS.</v>
          </cell>
          <cell r="T8628">
            <v>41632</v>
          </cell>
          <cell r="U8628">
            <v>8</v>
          </cell>
          <cell r="V8628" t="str">
            <v>DE 08 A 15 DÍAS</v>
          </cell>
        </row>
        <row r="8629">
          <cell r="Q8629" t="str">
            <v>BANCOMER AMEX4163113463835238411</v>
          </cell>
          <cell r="R8629" t="str">
            <v>O.K.</v>
          </cell>
          <cell r="S8629" t="str">
            <v>DIF. DE CTVOS.</v>
          </cell>
          <cell r="T8629">
            <v>41632</v>
          </cell>
          <cell r="U8629">
            <v>8</v>
          </cell>
          <cell r="V8629" t="str">
            <v>DE 08 A 15 DÍAS</v>
          </cell>
        </row>
        <row r="8630">
          <cell r="Q8630" t="str">
            <v>BANCOMER AMEX4163113463835240584</v>
          </cell>
          <cell r="R8630" t="str">
            <v>O.K.</v>
          </cell>
          <cell r="S8630" t="str">
            <v>DIF. DE CTVOS.</v>
          </cell>
          <cell r="T8630">
            <v>41632</v>
          </cell>
          <cell r="U8630">
            <v>8</v>
          </cell>
          <cell r="V8630" t="str">
            <v>DE 08 A 15 DÍAS</v>
          </cell>
        </row>
        <row r="8631">
          <cell r="Q8631" t="str">
            <v>BANCOMER AMEX4163113463835253523</v>
          </cell>
          <cell r="R8631" t="str">
            <v>O.K.</v>
          </cell>
          <cell r="S8631" t="str">
            <v>DIF. DE CTVOS.</v>
          </cell>
          <cell r="T8631">
            <v>41632</v>
          </cell>
          <cell r="U8631">
            <v>8</v>
          </cell>
          <cell r="V8631" t="str">
            <v>DE 08 A 15 DÍAS</v>
          </cell>
        </row>
        <row r="8632">
          <cell r="Q8632" t="str">
            <v>BANCOMER AMEX4163113463835250929</v>
          </cell>
          <cell r="R8632" t="str">
            <v>O.K.</v>
          </cell>
          <cell r="S8632" t="str">
            <v>DIF. DE CTVOS.</v>
          </cell>
          <cell r="T8632">
            <v>41632</v>
          </cell>
          <cell r="U8632">
            <v>8</v>
          </cell>
          <cell r="V8632" t="str">
            <v>DE 08 A 15 DÍAS</v>
          </cell>
        </row>
        <row r="8633">
          <cell r="Q8633" t="str">
            <v>BANCOMER AMEX4163113463835219869</v>
          </cell>
          <cell r="R8633" t="str">
            <v>O.K.</v>
          </cell>
          <cell r="S8633" t="str">
            <v>DIF. DE CTVOS.</v>
          </cell>
          <cell r="T8633">
            <v>41632</v>
          </cell>
          <cell r="U8633">
            <v>8</v>
          </cell>
          <cell r="V8633" t="str">
            <v>DE 08 A 15 DÍAS</v>
          </cell>
        </row>
        <row r="8634">
          <cell r="Q8634" t="str">
            <v>BANCOMER AMEX4163113463835238753</v>
          </cell>
          <cell r="R8634" t="str">
            <v>.O.K.</v>
          </cell>
          <cell r="S8634" t="str">
            <v>acceso a red</v>
          </cell>
          <cell r="T8634">
            <v>41632</v>
          </cell>
          <cell r="U8634">
            <v>8</v>
          </cell>
          <cell r="V8634" t="str">
            <v>DE 08 A 15 DÍAS</v>
          </cell>
        </row>
        <row r="8635">
          <cell r="Q8635" t="str">
            <v>BANCOMER AMEX4163113463835262111</v>
          </cell>
          <cell r="R8635" t="str">
            <v>.O.K.</v>
          </cell>
          <cell r="S8635" t="str">
            <v>acceso a red</v>
          </cell>
          <cell r="T8635">
            <v>41632</v>
          </cell>
          <cell r="U8635">
            <v>8</v>
          </cell>
          <cell r="V8635" t="str">
            <v>DE 08 A 15 DÍAS</v>
          </cell>
        </row>
        <row r="8636">
          <cell r="Q8636" t="str">
            <v>BANAMEX4163259712241450683</v>
          </cell>
          <cell r="R8636" t="str">
            <v>O.K.</v>
          </cell>
          <cell r="S8636" t="str">
            <v>CONCILIADA</v>
          </cell>
          <cell r="T8636">
            <v>41632</v>
          </cell>
          <cell r="U8636">
            <v>7</v>
          </cell>
          <cell r="V8636" t="str">
            <v>DE 04 A 07 DÍAS</v>
          </cell>
        </row>
        <row r="8637">
          <cell r="Q8637" t="str">
            <v>BANAMEX4163259712241470236</v>
          </cell>
          <cell r="R8637" t="str">
            <v>O.K.</v>
          </cell>
          <cell r="S8637" t="str">
            <v>CONCILIADA</v>
          </cell>
          <cell r="T8637">
            <v>41632</v>
          </cell>
          <cell r="U8637">
            <v>7</v>
          </cell>
          <cell r="V8637" t="str">
            <v>DE 04 A 07 DÍAS</v>
          </cell>
        </row>
        <row r="8638">
          <cell r="Q8638" t="str">
            <v>BANAMEX4163259712242145704</v>
          </cell>
          <cell r="R8638" t="str">
            <v>O.K.</v>
          </cell>
          <cell r="S8638" t="str">
            <v>COMPENSADA</v>
          </cell>
          <cell r="T8638">
            <v>41632</v>
          </cell>
          <cell r="U8638">
            <v>7</v>
          </cell>
          <cell r="V8638" t="str">
            <v>DE 04 A 07 DÍAS</v>
          </cell>
        </row>
        <row r="8639">
          <cell r="Q8639" t="str">
            <v>BANAMEX4163259712242145704</v>
          </cell>
          <cell r="R8639" t="str">
            <v>O.K.</v>
          </cell>
          <cell r="S8639" t="str">
            <v>COMPENSADA</v>
          </cell>
          <cell r="T8639">
            <v>41632</v>
          </cell>
          <cell r="U8639">
            <v>7</v>
          </cell>
          <cell r="V8639" t="str">
            <v>DE 04 A 07 DÍAS</v>
          </cell>
        </row>
        <row r="8640">
          <cell r="Q8640" t="str">
            <v>BANAMEX4163259712242145704</v>
          </cell>
          <cell r="R8640" t="str">
            <v>O.K.</v>
          </cell>
          <cell r="S8640" t="str">
            <v>COMPENSADA</v>
          </cell>
          <cell r="T8640">
            <v>41632</v>
          </cell>
          <cell r="U8640">
            <v>7</v>
          </cell>
          <cell r="V8640" t="str">
            <v>DE 04 A 07 DÍAS</v>
          </cell>
        </row>
        <row r="8641">
          <cell r="Q8641" t="str">
            <v>BANAMEX4163259712242145704</v>
          </cell>
          <cell r="R8641" t="str">
            <v>O.K.</v>
          </cell>
          <cell r="S8641" t="str">
            <v>COMPENSADA</v>
          </cell>
          <cell r="T8641">
            <v>41632</v>
          </cell>
          <cell r="U8641">
            <v>7</v>
          </cell>
          <cell r="V8641" t="str">
            <v>DE 04 A 07 DÍAS</v>
          </cell>
        </row>
        <row r="8642">
          <cell r="Q8642" t="str">
            <v>BANAMEX4163259712242145704</v>
          </cell>
          <cell r="R8642" t="str">
            <v>O.K.</v>
          </cell>
          <cell r="S8642" t="str">
            <v>COMPENSADA</v>
          </cell>
          <cell r="T8642">
            <v>41632</v>
          </cell>
          <cell r="U8642">
            <v>7</v>
          </cell>
          <cell r="V8642" t="str">
            <v>DE 04 A 07 DÍAS</v>
          </cell>
        </row>
        <row r="8643">
          <cell r="Q8643" t="str">
            <v>BANAMEX4163259712242145704</v>
          </cell>
          <cell r="R8643" t="str">
            <v>O.K.</v>
          </cell>
          <cell r="S8643" t="str">
            <v>COMPENSADA</v>
          </cell>
          <cell r="T8643">
            <v>41632</v>
          </cell>
          <cell r="U8643">
            <v>7</v>
          </cell>
          <cell r="V8643" t="str">
            <v>DE 04 A 07 DÍAS</v>
          </cell>
        </row>
        <row r="8644">
          <cell r="Q8644" t="str">
            <v>BANAMEX4163259712242145704</v>
          </cell>
          <cell r="R8644" t="str">
            <v>O.K.</v>
          </cell>
          <cell r="S8644" t="str">
            <v>COMPENSADA</v>
          </cell>
          <cell r="T8644">
            <v>41632</v>
          </cell>
          <cell r="U8644">
            <v>7</v>
          </cell>
          <cell r="V8644" t="str">
            <v>DE 04 A 07 DÍAS</v>
          </cell>
        </row>
        <row r="8645">
          <cell r="Q8645" t="str">
            <v>BANAMEX4163259712242145738</v>
          </cell>
          <cell r="R8645" t="str">
            <v>O.K.</v>
          </cell>
          <cell r="S8645" t="str">
            <v>COMPENSADA</v>
          </cell>
          <cell r="T8645">
            <v>41632</v>
          </cell>
          <cell r="U8645">
            <v>7</v>
          </cell>
          <cell r="V8645" t="str">
            <v>DE 04 A 07 DÍAS</v>
          </cell>
        </row>
        <row r="8646">
          <cell r="Q8646" t="str">
            <v>BANAMEX4163259712242145738</v>
          </cell>
          <cell r="R8646" t="str">
            <v>O.K.</v>
          </cell>
          <cell r="S8646" t="str">
            <v>COMPENSADA</v>
          </cell>
          <cell r="T8646">
            <v>41632</v>
          </cell>
          <cell r="U8646">
            <v>7</v>
          </cell>
          <cell r="V8646" t="str">
            <v>DE 04 A 07 DÍAS</v>
          </cell>
        </row>
        <row r="8647">
          <cell r="Q8647" t="str">
            <v>BANAMEX4163259712242145738</v>
          </cell>
          <cell r="R8647" t="str">
            <v>O.K.</v>
          </cell>
          <cell r="S8647" t="str">
            <v>COMPENSADA</v>
          </cell>
          <cell r="T8647">
            <v>41632</v>
          </cell>
          <cell r="U8647">
            <v>7</v>
          </cell>
          <cell r="V8647" t="str">
            <v>DE 04 A 07 DÍAS</v>
          </cell>
        </row>
        <row r="8648">
          <cell r="Q8648" t="str">
            <v>BANAMEX4163259712242145738</v>
          </cell>
          <cell r="R8648" t="str">
            <v>O.K.</v>
          </cell>
          <cell r="S8648" t="str">
            <v>COMPENSADA</v>
          </cell>
          <cell r="T8648">
            <v>41632</v>
          </cell>
          <cell r="U8648">
            <v>7</v>
          </cell>
          <cell r="V8648" t="str">
            <v>DE 04 A 07 DÍAS</v>
          </cell>
        </row>
        <row r="8649">
          <cell r="Q8649" t="str">
            <v>BANAMEX4163259712242145738</v>
          </cell>
          <cell r="R8649" t="str">
            <v>O.K.</v>
          </cell>
          <cell r="S8649" t="str">
            <v>COMPENSADA</v>
          </cell>
          <cell r="T8649">
            <v>41632</v>
          </cell>
          <cell r="U8649">
            <v>7</v>
          </cell>
          <cell r="V8649" t="str">
            <v>DE 04 A 07 DÍAS</v>
          </cell>
        </row>
        <row r="8650">
          <cell r="Q8650" t="str">
            <v>BANAMEX4163259712242145738</v>
          </cell>
          <cell r="R8650" t="str">
            <v>O.K.</v>
          </cell>
          <cell r="S8650" t="str">
            <v>COMPENSADA</v>
          </cell>
          <cell r="T8650">
            <v>41632</v>
          </cell>
          <cell r="U8650">
            <v>7</v>
          </cell>
          <cell r="V8650" t="str">
            <v>DE 04 A 07 DÍAS</v>
          </cell>
        </row>
        <row r="8651">
          <cell r="Q8651" t="str">
            <v>BANAMEX4163259712242145738</v>
          </cell>
          <cell r="R8651" t="str">
            <v>O.K.</v>
          </cell>
          <cell r="S8651" t="str">
            <v>COMPENSADA</v>
          </cell>
          <cell r="T8651">
            <v>41632</v>
          </cell>
          <cell r="U8651">
            <v>7</v>
          </cell>
          <cell r="V8651" t="str">
            <v>DE 04 A 07 DÍAS</v>
          </cell>
        </row>
        <row r="8652">
          <cell r="Q8652" t="str">
            <v>BANAMEX4163259712242145738</v>
          </cell>
          <cell r="R8652" t="str">
            <v>O.K.</v>
          </cell>
          <cell r="S8652" t="str">
            <v>COMPENSADA</v>
          </cell>
          <cell r="T8652">
            <v>41632</v>
          </cell>
          <cell r="U8652">
            <v>7</v>
          </cell>
          <cell r="V8652" t="str">
            <v>DE 04 A 07 DÍAS</v>
          </cell>
        </row>
        <row r="8653">
          <cell r="Q8653" t="str">
            <v>BANAMEX4163259712242145738</v>
          </cell>
          <cell r="R8653" t="str">
            <v>O.K.</v>
          </cell>
          <cell r="S8653" t="str">
            <v>COMPENSADA</v>
          </cell>
          <cell r="T8653">
            <v>41632</v>
          </cell>
          <cell r="U8653">
            <v>7</v>
          </cell>
          <cell r="V8653" t="str">
            <v>DE 04 A 07 DÍAS</v>
          </cell>
        </row>
        <row r="8654">
          <cell r="Q8654" t="str">
            <v>BANAMEX4163259712242145738</v>
          </cell>
          <cell r="R8654" t="str">
            <v>O.K.</v>
          </cell>
          <cell r="S8654" t="str">
            <v>COMPENSADA</v>
          </cell>
          <cell r="T8654">
            <v>41632</v>
          </cell>
          <cell r="U8654">
            <v>7</v>
          </cell>
          <cell r="V8654" t="str">
            <v>DE 04 A 07 DÍAS</v>
          </cell>
        </row>
        <row r="8655">
          <cell r="Q8655" t="str">
            <v>BANAMEX4163259712242145738</v>
          </cell>
          <cell r="R8655" t="str">
            <v>O.K.</v>
          </cell>
          <cell r="S8655" t="str">
            <v>COMPENSADA</v>
          </cell>
          <cell r="T8655">
            <v>41632</v>
          </cell>
          <cell r="U8655">
            <v>7</v>
          </cell>
          <cell r="V8655" t="str">
            <v>DE 04 A 07 DÍAS</v>
          </cell>
        </row>
        <row r="8656">
          <cell r="Q8656" t="str">
            <v>BANAMEX4163259712242145738</v>
          </cell>
          <cell r="R8656" t="str">
            <v>O.K.</v>
          </cell>
          <cell r="S8656" t="str">
            <v>COMPENSADA</v>
          </cell>
          <cell r="T8656">
            <v>41632</v>
          </cell>
          <cell r="U8656">
            <v>7</v>
          </cell>
          <cell r="V8656" t="str">
            <v>DE 04 A 07 DÍAS</v>
          </cell>
        </row>
        <row r="8657">
          <cell r="Q8657" t="str">
            <v>BANAMEX4163259712242145738</v>
          </cell>
          <cell r="R8657" t="str">
            <v>O.K.</v>
          </cell>
          <cell r="S8657" t="str">
            <v>COMPENSADA</v>
          </cell>
          <cell r="T8657">
            <v>41632</v>
          </cell>
          <cell r="U8657">
            <v>7</v>
          </cell>
          <cell r="V8657" t="str">
            <v>DE 04 A 07 DÍAS</v>
          </cell>
        </row>
        <row r="8658">
          <cell r="Q8658" t="str">
            <v>BANAMEX4163259712242145738</v>
          </cell>
          <cell r="R8658" t="str">
            <v>O.K.</v>
          </cell>
          <cell r="S8658" t="str">
            <v>COMPENSADA</v>
          </cell>
          <cell r="T8658">
            <v>41632</v>
          </cell>
          <cell r="U8658">
            <v>7</v>
          </cell>
          <cell r="V8658" t="str">
            <v>DE 04 A 07 DÍAS</v>
          </cell>
        </row>
        <row r="8659">
          <cell r="Q8659" t="str">
            <v>BANAMEX4163259712242145738</v>
          </cell>
          <cell r="R8659" t="str">
            <v>O.K.</v>
          </cell>
          <cell r="S8659" t="str">
            <v>COMPENSADA</v>
          </cell>
          <cell r="T8659">
            <v>41632</v>
          </cell>
          <cell r="U8659">
            <v>7</v>
          </cell>
          <cell r="V8659" t="str">
            <v>DE 04 A 07 DÍAS</v>
          </cell>
        </row>
        <row r="8660">
          <cell r="Q8660" t="str">
            <v>BANAMEX4163259712242368124</v>
          </cell>
          <cell r="R8660" t="str">
            <v>O.K.</v>
          </cell>
          <cell r="S8660" t="str">
            <v>COMPENSADA</v>
          </cell>
          <cell r="T8660">
            <v>41632</v>
          </cell>
          <cell r="U8660">
            <v>7</v>
          </cell>
          <cell r="V8660" t="str">
            <v>DE 04 A 07 DÍAS</v>
          </cell>
        </row>
        <row r="8661">
          <cell r="Q8661" t="str">
            <v>BANAMEX4163259712242368124</v>
          </cell>
          <cell r="R8661" t="str">
            <v>O.K.</v>
          </cell>
          <cell r="S8661" t="str">
            <v>COMPENSADA</v>
          </cell>
          <cell r="T8661">
            <v>41632</v>
          </cell>
          <cell r="U8661">
            <v>7</v>
          </cell>
          <cell r="V8661" t="str">
            <v>DE 04 A 07 DÍAS</v>
          </cell>
        </row>
        <row r="8662">
          <cell r="Q8662" t="str">
            <v>BANAMEX4163259712242368124</v>
          </cell>
          <cell r="R8662" t="str">
            <v>O.K.</v>
          </cell>
          <cell r="S8662" t="str">
            <v>COMPENSADA</v>
          </cell>
          <cell r="T8662">
            <v>41632</v>
          </cell>
          <cell r="U8662">
            <v>7</v>
          </cell>
          <cell r="V8662" t="str">
            <v>DE 04 A 07 DÍAS</v>
          </cell>
        </row>
        <row r="8663">
          <cell r="Q8663" t="str">
            <v>BANAMEX4163259712242368124</v>
          </cell>
          <cell r="R8663" t="str">
            <v>O.K.</v>
          </cell>
          <cell r="S8663" t="str">
            <v>COMPENSADA</v>
          </cell>
          <cell r="T8663">
            <v>41632</v>
          </cell>
          <cell r="U8663">
            <v>7</v>
          </cell>
          <cell r="V8663" t="str">
            <v>DE 04 A 07 DÍAS</v>
          </cell>
        </row>
        <row r="8664">
          <cell r="Q8664" t="str">
            <v>BANAMEX4163259712242368124</v>
          </cell>
          <cell r="R8664" t="str">
            <v>O.K.</v>
          </cell>
          <cell r="S8664" t="str">
            <v>COMPENSADA</v>
          </cell>
          <cell r="T8664">
            <v>41632</v>
          </cell>
          <cell r="U8664">
            <v>7</v>
          </cell>
          <cell r="V8664" t="str">
            <v>DE 04 A 07 DÍAS</v>
          </cell>
        </row>
        <row r="8665">
          <cell r="Q8665" t="str">
            <v>BANAMEX4163259712242368124</v>
          </cell>
          <cell r="R8665" t="str">
            <v>O.K.</v>
          </cell>
          <cell r="S8665" t="str">
            <v>COMPENSADA</v>
          </cell>
          <cell r="T8665">
            <v>41632</v>
          </cell>
          <cell r="U8665">
            <v>7</v>
          </cell>
          <cell r="V8665" t="str">
            <v>DE 04 A 07 DÍAS</v>
          </cell>
        </row>
        <row r="8666">
          <cell r="Q8666" t="str">
            <v>BANAMEX4163259712242368124</v>
          </cell>
          <cell r="R8666" t="str">
            <v>O.K.</v>
          </cell>
          <cell r="S8666" t="str">
            <v>COMPENSADA</v>
          </cell>
          <cell r="T8666">
            <v>41632</v>
          </cell>
          <cell r="U8666">
            <v>7</v>
          </cell>
          <cell r="V8666" t="str">
            <v>DE 04 A 07 DÍAS</v>
          </cell>
        </row>
        <row r="8667">
          <cell r="Q8667" t="str">
            <v>BANAMEX4163259712242368124</v>
          </cell>
          <cell r="R8667" t="str">
            <v>O.K.</v>
          </cell>
          <cell r="S8667" t="str">
            <v>COMPENSADA</v>
          </cell>
          <cell r="T8667">
            <v>41632</v>
          </cell>
          <cell r="U8667">
            <v>7</v>
          </cell>
          <cell r="V8667" t="str">
            <v>DE 04 A 07 DÍAS</v>
          </cell>
        </row>
        <row r="8668">
          <cell r="Q8668" t="str">
            <v>BANAMEX4163259712242368124</v>
          </cell>
          <cell r="R8668" t="str">
            <v>O.K.</v>
          </cell>
          <cell r="S8668" t="str">
            <v>COMPENSADA</v>
          </cell>
          <cell r="T8668">
            <v>41632</v>
          </cell>
          <cell r="U8668">
            <v>7</v>
          </cell>
          <cell r="V8668" t="str">
            <v>DE 04 A 07 DÍAS</v>
          </cell>
        </row>
        <row r="8669">
          <cell r="Q8669" t="str">
            <v>BANAMEX4163259712242368124</v>
          </cell>
          <cell r="R8669" t="str">
            <v>O.K.</v>
          </cell>
          <cell r="S8669" t="str">
            <v>COMPENSADA</v>
          </cell>
          <cell r="T8669">
            <v>41632</v>
          </cell>
          <cell r="U8669">
            <v>7</v>
          </cell>
          <cell r="V8669" t="str">
            <v>DE 04 A 07 DÍAS</v>
          </cell>
        </row>
        <row r="8670">
          <cell r="Q8670" t="str">
            <v>BANAMEX4163259712242368124</v>
          </cell>
          <cell r="R8670" t="str">
            <v>O.K.</v>
          </cell>
          <cell r="S8670" t="str">
            <v>COMPENSADA</v>
          </cell>
          <cell r="T8670">
            <v>41632</v>
          </cell>
          <cell r="U8670">
            <v>7</v>
          </cell>
          <cell r="V8670" t="str">
            <v>DE 04 A 07 DÍAS</v>
          </cell>
        </row>
        <row r="8671">
          <cell r="Q8671" t="str">
            <v>BANAMEX4163259712242368124</v>
          </cell>
          <cell r="R8671" t="str">
            <v>O.K.</v>
          </cell>
          <cell r="S8671" t="str">
            <v>COMPENSADA</v>
          </cell>
          <cell r="T8671">
            <v>41632</v>
          </cell>
          <cell r="U8671">
            <v>7</v>
          </cell>
          <cell r="V8671" t="str">
            <v>DE 04 A 07 DÍAS</v>
          </cell>
        </row>
        <row r="8672">
          <cell r="Q8672" t="str">
            <v>BANAMEX4163259712242368124</v>
          </cell>
          <cell r="R8672" t="str">
            <v>O.K.</v>
          </cell>
          <cell r="S8672" t="str">
            <v>COMPENSADA</v>
          </cell>
          <cell r="T8672">
            <v>41632</v>
          </cell>
          <cell r="U8672">
            <v>7</v>
          </cell>
          <cell r="V8672" t="str">
            <v>DE 04 A 07 DÍAS</v>
          </cell>
        </row>
        <row r="8673">
          <cell r="Q8673" t="str">
            <v>BANAMEX4163259712242368132</v>
          </cell>
          <cell r="R8673" t="str">
            <v>O.K.</v>
          </cell>
          <cell r="S8673" t="str">
            <v>COMPENSADA</v>
          </cell>
          <cell r="T8673">
            <v>41632</v>
          </cell>
          <cell r="U8673">
            <v>7</v>
          </cell>
          <cell r="V8673" t="str">
            <v>DE 04 A 07 DÍAS</v>
          </cell>
        </row>
        <row r="8674">
          <cell r="Q8674" t="str">
            <v>BANAMEX4163259712242368132</v>
          </cell>
          <cell r="R8674" t="str">
            <v>O.K.</v>
          </cell>
          <cell r="S8674" t="str">
            <v>COMPENSADA</v>
          </cell>
          <cell r="T8674">
            <v>41632</v>
          </cell>
          <cell r="U8674">
            <v>7</v>
          </cell>
          <cell r="V8674" t="str">
            <v>DE 04 A 07 DÍAS</v>
          </cell>
        </row>
        <row r="8675">
          <cell r="Q8675" t="str">
            <v>BANAMEX4163259712242368132</v>
          </cell>
          <cell r="R8675" t="str">
            <v>O.K.</v>
          </cell>
          <cell r="S8675" t="str">
            <v>COMPENSADA</v>
          </cell>
          <cell r="T8675">
            <v>41632</v>
          </cell>
          <cell r="U8675">
            <v>7</v>
          </cell>
          <cell r="V8675" t="str">
            <v>DE 04 A 07 DÍAS</v>
          </cell>
        </row>
        <row r="8676">
          <cell r="Q8676" t="str">
            <v>BANAMEX4163259712242368132</v>
          </cell>
          <cell r="R8676" t="str">
            <v>O.K.</v>
          </cell>
          <cell r="S8676" t="str">
            <v>COMPENSADA</v>
          </cell>
          <cell r="T8676">
            <v>41632</v>
          </cell>
          <cell r="U8676">
            <v>7</v>
          </cell>
          <cell r="V8676" t="str">
            <v>DE 04 A 07 DÍAS</v>
          </cell>
        </row>
        <row r="8677">
          <cell r="Q8677" t="str">
            <v>BANAMEX4163259712242368132</v>
          </cell>
          <cell r="R8677" t="str">
            <v>O.K.</v>
          </cell>
          <cell r="S8677" t="str">
            <v>COMPENSADA</v>
          </cell>
          <cell r="T8677">
            <v>41632</v>
          </cell>
          <cell r="U8677">
            <v>7</v>
          </cell>
          <cell r="V8677" t="str">
            <v>DE 04 A 07 DÍAS</v>
          </cell>
        </row>
        <row r="8678">
          <cell r="Q8678" t="str">
            <v>BANAMEX4163259712242422715</v>
          </cell>
          <cell r="R8678" t="str">
            <v>O.K.</v>
          </cell>
          <cell r="S8678" t="str">
            <v>COMPENSADA</v>
          </cell>
          <cell r="T8678">
            <v>41632</v>
          </cell>
          <cell r="U8678">
            <v>7</v>
          </cell>
          <cell r="V8678" t="str">
            <v>DE 04 A 07 DÍAS</v>
          </cell>
        </row>
        <row r="8679">
          <cell r="Q8679" t="str">
            <v>BANAMEX4163259712242422715</v>
          </cell>
          <cell r="R8679" t="str">
            <v>O.K.</v>
          </cell>
          <cell r="S8679" t="str">
            <v>COMPENSADA</v>
          </cell>
          <cell r="T8679">
            <v>41632</v>
          </cell>
          <cell r="U8679">
            <v>7</v>
          </cell>
          <cell r="V8679" t="str">
            <v>DE 04 A 07 DÍAS</v>
          </cell>
        </row>
        <row r="8680">
          <cell r="Q8680" t="str">
            <v>BANAMEX4163259712243727070</v>
          </cell>
          <cell r="R8680" t="str">
            <v>O.K.</v>
          </cell>
          <cell r="S8680" t="str">
            <v>CONCILIADA</v>
          </cell>
          <cell r="T8680">
            <v>41632</v>
          </cell>
          <cell r="U8680">
            <v>7</v>
          </cell>
          <cell r="V8680" t="str">
            <v>DE 04 A 07 DÍAS</v>
          </cell>
        </row>
        <row r="8681">
          <cell r="Q8681" t="str">
            <v>BANAMEX4163259712245659164</v>
          </cell>
          <cell r="R8681" t="str">
            <v>O.K.</v>
          </cell>
          <cell r="S8681" t="str">
            <v>CONCILIADA</v>
          </cell>
          <cell r="T8681">
            <v>41632</v>
          </cell>
          <cell r="U8681">
            <v>7</v>
          </cell>
          <cell r="V8681" t="str">
            <v>DE 04 A 07 DÍAS</v>
          </cell>
        </row>
        <row r="8682">
          <cell r="Q8682" t="str">
            <v>BANAMEX4163259712245695903</v>
          </cell>
          <cell r="R8682" t="str">
            <v>O.K.</v>
          </cell>
          <cell r="S8682" t="str">
            <v>CONCILIADA</v>
          </cell>
          <cell r="T8682">
            <v>41632</v>
          </cell>
          <cell r="U8682">
            <v>7</v>
          </cell>
          <cell r="V8682" t="str">
            <v>DE 04 A 07 DÍAS</v>
          </cell>
        </row>
        <row r="8683">
          <cell r="Q8683" t="str">
            <v>BANAMEX4163259712245743497</v>
          </cell>
          <cell r="R8683" t="str">
            <v>O.K.</v>
          </cell>
          <cell r="S8683" t="str">
            <v>CONCILIADA</v>
          </cell>
          <cell r="T8683">
            <v>41632</v>
          </cell>
          <cell r="U8683">
            <v>7</v>
          </cell>
          <cell r="V8683" t="str">
            <v>DE 04 A 07 DÍAS</v>
          </cell>
        </row>
        <row r="8684">
          <cell r="Q8684" t="str">
            <v>BANAMEX4163259712245774377</v>
          </cell>
          <cell r="R8684" t="str">
            <v>O.K.</v>
          </cell>
          <cell r="S8684" t="str">
            <v>CONCILIADA</v>
          </cell>
          <cell r="T8684">
            <v>41632</v>
          </cell>
          <cell r="U8684">
            <v>7</v>
          </cell>
          <cell r="V8684" t="str">
            <v>DE 04 A 07 DÍAS</v>
          </cell>
        </row>
        <row r="8685">
          <cell r="Q8685" t="str">
            <v>BANAMEX4163259712245775705</v>
          </cell>
          <cell r="R8685" t="str">
            <v>O.K.</v>
          </cell>
          <cell r="S8685" t="str">
            <v>CONCILIADA</v>
          </cell>
          <cell r="T8685">
            <v>41632</v>
          </cell>
          <cell r="U8685">
            <v>7</v>
          </cell>
          <cell r="V8685" t="str">
            <v>DE 04 A 07 DÍAS</v>
          </cell>
        </row>
        <row r="8686">
          <cell r="Q8686" t="str">
            <v>BANAMEX4163259712245775713</v>
          </cell>
          <cell r="R8686" t="str">
            <v>O.K.</v>
          </cell>
          <cell r="S8686" t="str">
            <v>CONCILIADA</v>
          </cell>
          <cell r="T8686">
            <v>41632</v>
          </cell>
          <cell r="U8686">
            <v>7</v>
          </cell>
          <cell r="V8686" t="str">
            <v>DE 04 A 07 DÍAS</v>
          </cell>
        </row>
        <row r="8687">
          <cell r="Q8687" t="str">
            <v>BANAMEX4163259712245782610</v>
          </cell>
          <cell r="R8687" t="str">
            <v>O.K.</v>
          </cell>
          <cell r="S8687" t="str">
            <v>CONCILIADA</v>
          </cell>
          <cell r="T8687">
            <v>41632</v>
          </cell>
          <cell r="U8687">
            <v>7</v>
          </cell>
          <cell r="V8687" t="str">
            <v>DE 04 A 07 DÍAS</v>
          </cell>
        </row>
        <row r="8688">
          <cell r="Q8688" t="str">
            <v>BANAMEX4163259712245870779</v>
          </cell>
          <cell r="R8688" t="str">
            <v>O.K.</v>
          </cell>
          <cell r="S8688" t="str">
            <v>CONCILIADA</v>
          </cell>
          <cell r="T8688">
            <v>41632</v>
          </cell>
          <cell r="U8688">
            <v>7</v>
          </cell>
          <cell r="V8688" t="str">
            <v>DE 04 A 07 DÍAS</v>
          </cell>
        </row>
        <row r="8689">
          <cell r="Q8689" t="str">
            <v>BANAMEX4163259712243717071</v>
          </cell>
          <cell r="R8689" t="str">
            <v>O.K.</v>
          </cell>
          <cell r="S8689" t="str">
            <v>CONCILIADA</v>
          </cell>
          <cell r="T8689">
            <v>41632</v>
          </cell>
          <cell r="U8689">
            <v>7</v>
          </cell>
          <cell r="V8689" t="str">
            <v>DE 04 A 07 DÍAS</v>
          </cell>
        </row>
        <row r="8690">
          <cell r="Q8690" t="str">
            <v>BANAMEX4163259712245848635</v>
          </cell>
          <cell r="R8690" t="str">
            <v>O.K.</v>
          </cell>
          <cell r="S8690" t="str">
            <v>CONCILIADA</v>
          </cell>
          <cell r="T8690">
            <v>41632</v>
          </cell>
          <cell r="U8690">
            <v>7</v>
          </cell>
          <cell r="V8690" t="str">
            <v>DE 04 A 07 DÍAS</v>
          </cell>
        </row>
        <row r="8691">
          <cell r="Q8691" t="str">
            <v>BANAMEX4163259712241548312</v>
          </cell>
          <cell r="R8691" t="str">
            <v>O.K.</v>
          </cell>
          <cell r="S8691" t="str">
            <v>CONCILIADA</v>
          </cell>
          <cell r="T8691">
            <v>41632</v>
          </cell>
          <cell r="U8691">
            <v>7</v>
          </cell>
          <cell r="V8691" t="str">
            <v>DE 04 A 07 DÍAS</v>
          </cell>
        </row>
        <row r="8692">
          <cell r="Q8692" t="str">
            <v>BANAMEX4163259712241480854</v>
          </cell>
          <cell r="R8692" t="str">
            <v>O.K.</v>
          </cell>
          <cell r="S8692" t="str">
            <v>CONCILIADA</v>
          </cell>
          <cell r="T8692">
            <v>41632</v>
          </cell>
          <cell r="U8692">
            <v>7</v>
          </cell>
          <cell r="V8692" t="str">
            <v>DE 04 A 07 DÍAS</v>
          </cell>
        </row>
        <row r="8693">
          <cell r="Q8693" t="str">
            <v>BANAMEX4163259712245822242</v>
          </cell>
          <cell r="R8693" t="str">
            <v>O.K.</v>
          </cell>
          <cell r="S8693" t="str">
            <v>CONCILIADA</v>
          </cell>
          <cell r="T8693">
            <v>41632</v>
          </cell>
          <cell r="U8693">
            <v>7</v>
          </cell>
          <cell r="V8693" t="str">
            <v>DE 04 A 07 DÍAS</v>
          </cell>
        </row>
        <row r="8694">
          <cell r="Q8694" t="str">
            <v>BANAMEX4163259712245374848</v>
          </cell>
          <cell r="R8694" t="str">
            <v>O.K.</v>
          </cell>
          <cell r="S8694" t="str">
            <v>CONCILIADA</v>
          </cell>
          <cell r="T8694">
            <v>41632</v>
          </cell>
          <cell r="U8694">
            <v>7</v>
          </cell>
          <cell r="V8694" t="str">
            <v>DE 04 A 07 DÍAS</v>
          </cell>
        </row>
        <row r="8695">
          <cell r="Q8695" t="str">
            <v>BANAMEX4163259712241085331</v>
          </cell>
          <cell r="R8695" t="str">
            <v>O.K.</v>
          </cell>
          <cell r="S8695" t="str">
            <v>CONCILIADA</v>
          </cell>
          <cell r="T8695">
            <v>41632</v>
          </cell>
          <cell r="U8695">
            <v>7</v>
          </cell>
          <cell r="V8695" t="str">
            <v>DE 04 A 07 DÍAS</v>
          </cell>
        </row>
        <row r="8696">
          <cell r="Q8696" t="str">
            <v>BANAMEX4163259712243786100</v>
          </cell>
          <cell r="R8696" t="str">
            <v>O.K.</v>
          </cell>
          <cell r="S8696" t="str">
            <v>CONCILIADA</v>
          </cell>
          <cell r="T8696">
            <v>41632</v>
          </cell>
          <cell r="U8696">
            <v>7</v>
          </cell>
          <cell r="V8696" t="str">
            <v>DE 04 A 07 DÍAS</v>
          </cell>
        </row>
        <row r="8697">
          <cell r="Q8697" t="str">
            <v>BANAMEX4163259712245659388</v>
          </cell>
          <cell r="R8697" t="str">
            <v>O.K.</v>
          </cell>
          <cell r="S8697" t="str">
            <v>CONCILIADA</v>
          </cell>
          <cell r="T8697">
            <v>41632</v>
          </cell>
          <cell r="U8697">
            <v>7</v>
          </cell>
          <cell r="V8697" t="str">
            <v>DE 04 A 07 DÍAS</v>
          </cell>
        </row>
        <row r="8698">
          <cell r="Q8698" t="str">
            <v>BANAMEX4163259712245695929</v>
          </cell>
          <cell r="R8698" t="str">
            <v>O.K.</v>
          </cell>
          <cell r="S8698" t="str">
            <v>CONCILIADA</v>
          </cell>
          <cell r="T8698">
            <v>41632</v>
          </cell>
          <cell r="U8698">
            <v>7</v>
          </cell>
          <cell r="V8698" t="str">
            <v>DE 04 A 07 DÍAS</v>
          </cell>
        </row>
        <row r="8699">
          <cell r="Q8699" t="str">
            <v>BANAMEX4163259712245541289</v>
          </cell>
          <cell r="R8699" t="str">
            <v>O.K.</v>
          </cell>
          <cell r="S8699" t="str">
            <v>CONCILIADA</v>
          </cell>
          <cell r="T8699">
            <v>41632</v>
          </cell>
          <cell r="U8699">
            <v>7</v>
          </cell>
          <cell r="V8699" t="str">
            <v>DE 04 A 07 DÍAS</v>
          </cell>
        </row>
        <row r="8700">
          <cell r="Q8700" t="str">
            <v>BANAMEX4163259712245597067</v>
          </cell>
          <cell r="R8700" t="str">
            <v>O.K.</v>
          </cell>
          <cell r="S8700" t="str">
            <v>COMPENSADA</v>
          </cell>
          <cell r="T8700">
            <v>41632</v>
          </cell>
          <cell r="U8700">
            <v>7</v>
          </cell>
          <cell r="V8700" t="str">
            <v>DE 04 A 07 DÍAS</v>
          </cell>
        </row>
        <row r="8701">
          <cell r="Q8701" t="str">
            <v>BANAMEX4163259712245774989</v>
          </cell>
          <cell r="R8701" t="str">
            <v>O.K.</v>
          </cell>
          <cell r="S8701" t="str">
            <v>CONCILIADA</v>
          </cell>
          <cell r="T8701">
            <v>41632</v>
          </cell>
          <cell r="U8701">
            <v>7</v>
          </cell>
          <cell r="V8701" t="str">
            <v>DE 04 A 07 DÍAS</v>
          </cell>
        </row>
        <row r="8702">
          <cell r="Q8702" t="str">
            <v>BANAMEX4163259712245775739</v>
          </cell>
          <cell r="R8702" t="str">
            <v>O.K.</v>
          </cell>
          <cell r="S8702" t="str">
            <v>CONCILIADA</v>
          </cell>
          <cell r="T8702">
            <v>41632</v>
          </cell>
          <cell r="U8702">
            <v>7</v>
          </cell>
          <cell r="V8702" t="str">
            <v>DE 04 A 07 DÍAS</v>
          </cell>
        </row>
        <row r="8703">
          <cell r="Q8703" t="str">
            <v>BANAMEX4163259712246045652</v>
          </cell>
          <cell r="R8703" t="str">
            <v>O.K.</v>
          </cell>
          <cell r="S8703" t="str">
            <v>CONCILIADA</v>
          </cell>
          <cell r="T8703">
            <v>41632</v>
          </cell>
          <cell r="U8703">
            <v>7</v>
          </cell>
          <cell r="V8703" t="str">
            <v>DE 04 A 07 DÍAS</v>
          </cell>
        </row>
        <row r="8704">
          <cell r="Q8704" t="str">
            <v>BANAMEX4163259712246025654</v>
          </cell>
          <cell r="R8704" t="str">
            <v>O.K.</v>
          </cell>
          <cell r="S8704" t="str">
            <v>CONCILIADA</v>
          </cell>
          <cell r="T8704">
            <v>41632</v>
          </cell>
          <cell r="U8704">
            <v>7</v>
          </cell>
          <cell r="V8704" t="str">
            <v>DE 04 A 07 DÍAS</v>
          </cell>
        </row>
        <row r="8705">
          <cell r="Q8705" t="str">
            <v>BANAMEX4163259712241673839</v>
          </cell>
          <cell r="R8705" t="str">
            <v>O.K.</v>
          </cell>
          <cell r="S8705" t="str">
            <v>CONCILIADA</v>
          </cell>
          <cell r="T8705">
            <v>41632</v>
          </cell>
          <cell r="U8705">
            <v>7</v>
          </cell>
          <cell r="V8705" t="str">
            <v>DE 04 A 07 DÍAS</v>
          </cell>
        </row>
        <row r="8706">
          <cell r="Q8706" t="str">
            <v>BANAMEX4163259712245374699</v>
          </cell>
          <cell r="R8706" t="str">
            <v>O.K.</v>
          </cell>
          <cell r="S8706" t="str">
            <v>CONCILIADA</v>
          </cell>
          <cell r="T8706">
            <v>41632</v>
          </cell>
          <cell r="U8706">
            <v>7</v>
          </cell>
          <cell r="V8706" t="str">
            <v>DE 04 A 07 DÍAS</v>
          </cell>
        </row>
        <row r="8707">
          <cell r="Q8707" t="str">
            <v>BANAMEX4163259712241791508</v>
          </cell>
          <cell r="R8707" t="str">
            <v>O.K.</v>
          </cell>
          <cell r="S8707" t="str">
            <v>CONCILIADA</v>
          </cell>
          <cell r="T8707">
            <v>41632</v>
          </cell>
          <cell r="U8707">
            <v>7</v>
          </cell>
          <cell r="V8707" t="str">
            <v>DE 04 A 07 DÍAS</v>
          </cell>
        </row>
        <row r="8708">
          <cell r="Q8708" t="str">
            <v>BANAMEX4163259712245374764</v>
          </cell>
          <cell r="R8708" t="str">
            <v>O.K.</v>
          </cell>
          <cell r="S8708" t="str">
            <v>CONCILIADA</v>
          </cell>
          <cell r="T8708">
            <v>41632</v>
          </cell>
          <cell r="U8708">
            <v>7</v>
          </cell>
          <cell r="V8708" t="str">
            <v>DE 04 A 07 DÍAS</v>
          </cell>
        </row>
        <row r="8709">
          <cell r="Q8709" t="str">
            <v>BANAMEX4163259712245374756</v>
          </cell>
          <cell r="R8709" t="str">
            <v>O.K.</v>
          </cell>
          <cell r="S8709" t="str">
            <v>CONCILIADA</v>
          </cell>
          <cell r="T8709">
            <v>41632</v>
          </cell>
          <cell r="U8709">
            <v>7</v>
          </cell>
          <cell r="V8709" t="str">
            <v>DE 04 A 07 DÍAS</v>
          </cell>
        </row>
        <row r="8710">
          <cell r="Q8710" t="str">
            <v>BANAMEX4163259712245374905</v>
          </cell>
          <cell r="R8710" t="str">
            <v>O.K.</v>
          </cell>
          <cell r="S8710" t="str">
            <v>CONCILIADA</v>
          </cell>
          <cell r="T8710">
            <v>41632</v>
          </cell>
          <cell r="U8710">
            <v>7</v>
          </cell>
          <cell r="V8710" t="str">
            <v>DE 04 A 07 DÍAS</v>
          </cell>
        </row>
        <row r="8711">
          <cell r="Q8711" t="str">
            <v>BANAMEX4163259712245614128</v>
          </cell>
          <cell r="R8711" t="str">
            <v>O.K.</v>
          </cell>
          <cell r="S8711" t="str">
            <v>CONCILIADA</v>
          </cell>
          <cell r="T8711">
            <v>41632</v>
          </cell>
          <cell r="U8711">
            <v>7</v>
          </cell>
          <cell r="V8711" t="str">
            <v>DE 04 A 07 DÍAS</v>
          </cell>
        </row>
        <row r="8712">
          <cell r="Q8712" t="str">
            <v>BANAMEX4163259712241781160</v>
          </cell>
          <cell r="R8712" t="str">
            <v>O.K.</v>
          </cell>
          <cell r="S8712" t="str">
            <v>CONCILIADA</v>
          </cell>
          <cell r="T8712">
            <v>41632</v>
          </cell>
          <cell r="U8712">
            <v>7</v>
          </cell>
          <cell r="V8712" t="str">
            <v>DE 04 A 07 DÍAS</v>
          </cell>
        </row>
        <row r="8713">
          <cell r="Q8713" t="str">
            <v>BANAMEX4163259712245374889</v>
          </cell>
          <cell r="R8713" t="str">
            <v>O.K.</v>
          </cell>
          <cell r="S8713" t="str">
            <v>CONCILIADA</v>
          </cell>
          <cell r="T8713">
            <v>41632</v>
          </cell>
          <cell r="U8713">
            <v>7</v>
          </cell>
          <cell r="V8713" t="str">
            <v>DE 04 A 07 DÍAS</v>
          </cell>
        </row>
        <row r="8714">
          <cell r="Q8714" t="str">
            <v>BANAMEX4163259712245374921</v>
          </cell>
          <cell r="R8714" t="str">
            <v>O.K.</v>
          </cell>
          <cell r="S8714" t="str">
            <v>CONCILIADA</v>
          </cell>
          <cell r="T8714">
            <v>41632</v>
          </cell>
          <cell r="U8714">
            <v>7</v>
          </cell>
          <cell r="V8714" t="str">
            <v>DE 04 A 07 DÍAS</v>
          </cell>
        </row>
        <row r="8715">
          <cell r="Q8715" t="str">
            <v>BANAMEX4163259712245695937</v>
          </cell>
          <cell r="R8715" t="str">
            <v>O.K.</v>
          </cell>
          <cell r="S8715" t="str">
            <v>CONCILIADA</v>
          </cell>
          <cell r="T8715">
            <v>41632</v>
          </cell>
          <cell r="U8715">
            <v>7</v>
          </cell>
          <cell r="V8715" t="str">
            <v>DE 04 A 07 DÍAS</v>
          </cell>
        </row>
        <row r="8716">
          <cell r="Q8716" t="str">
            <v>BANAMEX4163259712243336179</v>
          </cell>
          <cell r="R8716" t="str">
            <v>O.K.</v>
          </cell>
          <cell r="S8716" t="str">
            <v>CONCILIADA</v>
          </cell>
          <cell r="T8716">
            <v>41632</v>
          </cell>
          <cell r="U8716">
            <v>7</v>
          </cell>
          <cell r="V8716" t="str">
            <v>DE 04 A 07 DÍAS</v>
          </cell>
        </row>
        <row r="8717">
          <cell r="Q8717" t="str">
            <v>BANAMEX4163259712245743489</v>
          </cell>
          <cell r="R8717" t="str">
            <v>O.K.</v>
          </cell>
          <cell r="S8717" t="str">
            <v>CONCILIADA</v>
          </cell>
          <cell r="T8717">
            <v>41632</v>
          </cell>
          <cell r="U8717">
            <v>7</v>
          </cell>
          <cell r="V8717" t="str">
            <v>DE 04 A 07 DÍAS</v>
          </cell>
        </row>
        <row r="8718">
          <cell r="Q8718" t="str">
            <v>BANAMEX4163259712241450691</v>
          </cell>
          <cell r="R8718" t="str">
            <v>O.K.</v>
          </cell>
          <cell r="S8718" t="str">
            <v>CONCILIADA</v>
          </cell>
          <cell r="T8718">
            <v>41632</v>
          </cell>
          <cell r="U8718">
            <v>7</v>
          </cell>
          <cell r="V8718" t="str">
            <v>DE 04 A 07 DÍAS</v>
          </cell>
        </row>
        <row r="8719">
          <cell r="Q8719" t="str">
            <v>BANAMEX4163259712245848627</v>
          </cell>
          <cell r="R8719" t="str">
            <v>O.K.</v>
          </cell>
          <cell r="S8719" t="str">
            <v>CONCILIADA</v>
          </cell>
          <cell r="T8719">
            <v>41632</v>
          </cell>
          <cell r="U8719">
            <v>7</v>
          </cell>
          <cell r="V8719" t="str">
            <v>DE 04 A 07 DÍAS</v>
          </cell>
        </row>
        <row r="8720">
          <cell r="Q8720" t="str">
            <v>BANAMEX4163259712245374954</v>
          </cell>
          <cell r="R8720" t="str">
            <v>O.K.</v>
          </cell>
          <cell r="S8720" t="str">
            <v>CONCILIADA</v>
          </cell>
          <cell r="T8720">
            <v>41632</v>
          </cell>
          <cell r="U8720">
            <v>7</v>
          </cell>
          <cell r="V8720" t="str">
            <v>DE 04 A 07 DÍAS</v>
          </cell>
        </row>
        <row r="8721">
          <cell r="Q8721" t="str">
            <v>BANAMEX4163259712245374798</v>
          </cell>
          <cell r="R8721" t="str">
            <v>O.K.</v>
          </cell>
          <cell r="S8721" t="str">
            <v>CONCILIADA</v>
          </cell>
          <cell r="T8721">
            <v>41632</v>
          </cell>
          <cell r="U8721">
            <v>7</v>
          </cell>
          <cell r="V8721" t="str">
            <v>DE 04 A 07 DÍAS</v>
          </cell>
        </row>
        <row r="8722">
          <cell r="Q8722" t="str">
            <v>BANAMEX4163259712245374822</v>
          </cell>
          <cell r="R8722" t="str">
            <v>O.K.</v>
          </cell>
          <cell r="S8722" t="str">
            <v>CONCILIADA</v>
          </cell>
          <cell r="T8722">
            <v>41632</v>
          </cell>
          <cell r="U8722">
            <v>7</v>
          </cell>
          <cell r="V8722" t="str">
            <v>DE 04 A 07 DÍAS</v>
          </cell>
        </row>
        <row r="8723">
          <cell r="Q8723" t="str">
            <v>BANAMEX4163259712245374814</v>
          </cell>
          <cell r="R8723" t="str">
            <v>O.K.</v>
          </cell>
          <cell r="S8723" t="str">
            <v>CONCILIADA</v>
          </cell>
          <cell r="T8723">
            <v>41632</v>
          </cell>
          <cell r="U8723">
            <v>7</v>
          </cell>
          <cell r="V8723" t="str">
            <v>DE 04 A 07 DÍAS</v>
          </cell>
        </row>
        <row r="8724">
          <cell r="Q8724" t="str">
            <v>BANAMEX4163259712241635689</v>
          </cell>
          <cell r="R8724" t="str">
            <v>O.K.</v>
          </cell>
          <cell r="S8724" t="str">
            <v>CONCILIADA</v>
          </cell>
          <cell r="T8724">
            <v>41632</v>
          </cell>
          <cell r="U8724">
            <v>7</v>
          </cell>
          <cell r="V8724" t="str">
            <v>DE 04 A 07 DÍAS</v>
          </cell>
        </row>
        <row r="8725">
          <cell r="Q8725" t="str">
            <v>BANAMEX4163259712241710573</v>
          </cell>
          <cell r="R8725" t="str">
            <v>O.K.</v>
          </cell>
          <cell r="S8725" t="str">
            <v>CONCILIADA</v>
          </cell>
          <cell r="T8725">
            <v>41632</v>
          </cell>
          <cell r="U8725">
            <v>7</v>
          </cell>
          <cell r="V8725" t="str">
            <v>DE 04 A 07 DÍAS</v>
          </cell>
        </row>
        <row r="8726">
          <cell r="Q8726" t="str">
            <v>BANAMEX4163259712241560374</v>
          </cell>
          <cell r="R8726" t="str">
            <v>O.K.</v>
          </cell>
          <cell r="S8726" t="str">
            <v>CONCILIADA</v>
          </cell>
          <cell r="T8726">
            <v>41632</v>
          </cell>
          <cell r="U8726">
            <v>7</v>
          </cell>
          <cell r="V8726" t="str">
            <v>DE 04 A 07 DÍAS</v>
          </cell>
        </row>
        <row r="8727">
          <cell r="Q8727" t="str">
            <v>BANAMEX4163259712245709068</v>
          </cell>
          <cell r="R8727" t="str">
            <v>O.K.</v>
          </cell>
          <cell r="S8727" t="str">
            <v>CONCILIADA</v>
          </cell>
          <cell r="T8727">
            <v>41632</v>
          </cell>
          <cell r="U8727">
            <v>7</v>
          </cell>
          <cell r="V8727" t="str">
            <v>DE 04 A 07 DÍAS</v>
          </cell>
        </row>
        <row r="8728">
          <cell r="Q8728" t="str">
            <v>BANAMEX4163259712243863099</v>
          </cell>
          <cell r="R8728" t="str">
            <v>O.K.</v>
          </cell>
          <cell r="S8728" t="str">
            <v>CONCILIADA</v>
          </cell>
          <cell r="T8728">
            <v>41632</v>
          </cell>
          <cell r="U8728">
            <v>7</v>
          </cell>
          <cell r="V8728" t="str">
            <v>DE 04 A 07 DÍAS</v>
          </cell>
        </row>
        <row r="8729">
          <cell r="Q8729" t="str">
            <v>BANAMEX4163259712241654904</v>
          </cell>
          <cell r="R8729" t="str">
            <v>O.K.</v>
          </cell>
          <cell r="S8729" t="str">
            <v>CONCILIADA</v>
          </cell>
          <cell r="T8729">
            <v>41632</v>
          </cell>
          <cell r="U8729">
            <v>7</v>
          </cell>
          <cell r="V8729" t="str">
            <v>DE 04 A 07 DÍAS</v>
          </cell>
        </row>
        <row r="8730">
          <cell r="Q8730" t="str">
            <v>BANAMEX4163259712245410923</v>
          </cell>
          <cell r="R8730" t="str">
            <v>O.K.</v>
          </cell>
          <cell r="S8730" t="str">
            <v>CONCILIADA</v>
          </cell>
          <cell r="T8730">
            <v>41632</v>
          </cell>
          <cell r="U8730">
            <v>7</v>
          </cell>
          <cell r="V8730" t="str">
            <v>DE 04 A 07 DÍAS</v>
          </cell>
        </row>
        <row r="8731">
          <cell r="Q8731" t="str">
            <v>BANAMEX4163259712245374780</v>
          </cell>
          <cell r="R8731" t="str">
            <v>O.K.</v>
          </cell>
          <cell r="S8731" t="str">
            <v>CONCILIADA</v>
          </cell>
          <cell r="T8731">
            <v>41632</v>
          </cell>
          <cell r="U8731">
            <v>7</v>
          </cell>
          <cell r="V8731" t="str">
            <v>DE 04 A 07 DÍAS</v>
          </cell>
        </row>
        <row r="8732">
          <cell r="Q8732" t="str">
            <v>BANAMEX4163259712241492131</v>
          </cell>
          <cell r="R8732" t="str">
            <v>O.K.</v>
          </cell>
          <cell r="S8732" t="str">
            <v>CONCILIADA</v>
          </cell>
          <cell r="T8732">
            <v>41632</v>
          </cell>
          <cell r="U8732">
            <v>7</v>
          </cell>
          <cell r="V8732" t="str">
            <v>DE 04 A 07 DÍAS</v>
          </cell>
        </row>
        <row r="8733">
          <cell r="Q8733" t="str">
            <v>BANAMEX4163259712241450667</v>
          </cell>
          <cell r="R8733" t="str">
            <v>O.K.</v>
          </cell>
          <cell r="S8733" t="str">
            <v>CONCILIADA</v>
          </cell>
          <cell r="T8733">
            <v>41632</v>
          </cell>
          <cell r="U8733">
            <v>7</v>
          </cell>
          <cell r="V8733" t="str">
            <v>DE 04 A 07 DÍAS</v>
          </cell>
        </row>
        <row r="8734">
          <cell r="Q8734" t="str">
            <v>BANAMEX4163259712245781752</v>
          </cell>
          <cell r="R8734" t="str">
            <v>O.K.</v>
          </cell>
          <cell r="S8734" t="str">
            <v>CONCILIADA</v>
          </cell>
          <cell r="T8734">
            <v>41632</v>
          </cell>
          <cell r="U8734">
            <v>7</v>
          </cell>
          <cell r="V8734" t="str">
            <v>DE 04 A 07 DÍAS</v>
          </cell>
        </row>
        <row r="8735">
          <cell r="Q8735" t="str">
            <v>BANAMEX4163259712241412055</v>
          </cell>
          <cell r="R8735" t="str">
            <v>O.K.</v>
          </cell>
          <cell r="S8735" t="str">
            <v>CONCILIADA</v>
          </cell>
          <cell r="T8735">
            <v>41632</v>
          </cell>
          <cell r="U8735">
            <v>7</v>
          </cell>
          <cell r="V8735" t="str">
            <v>DE 04 A 07 DÍAS</v>
          </cell>
        </row>
        <row r="8736">
          <cell r="Q8736" t="str">
            <v>BANAMEX4163259712242064673</v>
          </cell>
          <cell r="R8736" t="str">
            <v>O.K.</v>
          </cell>
          <cell r="S8736" t="str">
            <v>CONCILIADA</v>
          </cell>
          <cell r="T8736">
            <v>41632</v>
          </cell>
          <cell r="U8736">
            <v>7</v>
          </cell>
          <cell r="V8736" t="str">
            <v>DE 04 A 07 DÍAS</v>
          </cell>
        </row>
        <row r="8737">
          <cell r="Q8737" t="str">
            <v>BANAMEX4163259712241412006</v>
          </cell>
          <cell r="R8737" t="str">
            <v>O.K.</v>
          </cell>
          <cell r="S8737" t="str">
            <v>CONCILIADA</v>
          </cell>
          <cell r="T8737">
            <v>41632</v>
          </cell>
          <cell r="U8737">
            <v>7</v>
          </cell>
          <cell r="V8737" t="str">
            <v>DE 04 A 07 DÍAS</v>
          </cell>
        </row>
        <row r="8738">
          <cell r="Q8738" t="str">
            <v>BANAMEX4163259712245725379</v>
          </cell>
          <cell r="R8738" t="str">
            <v>O.K.</v>
          </cell>
          <cell r="S8738" t="str">
            <v>CONCILIADA</v>
          </cell>
          <cell r="T8738">
            <v>41632</v>
          </cell>
          <cell r="U8738">
            <v>7</v>
          </cell>
          <cell r="V8738" t="str">
            <v>DE 04 A 07 DÍAS</v>
          </cell>
        </row>
        <row r="8739">
          <cell r="Q8739" t="str">
            <v>BANAMEX4163259712245982699</v>
          </cell>
          <cell r="R8739" t="str">
            <v>O.K.</v>
          </cell>
          <cell r="S8739" t="str">
            <v>CONCILIADA</v>
          </cell>
          <cell r="T8739">
            <v>41632</v>
          </cell>
          <cell r="U8739">
            <v>7</v>
          </cell>
          <cell r="V8739" t="str">
            <v>DE 04 A 07 DÍAS</v>
          </cell>
        </row>
        <row r="8740">
          <cell r="Q8740" t="str">
            <v>BANAMEX4163259712241001952</v>
          </cell>
          <cell r="R8740" t="str">
            <v>O.K.</v>
          </cell>
          <cell r="S8740" t="str">
            <v>COMPENSADA</v>
          </cell>
          <cell r="T8740">
            <v>41632</v>
          </cell>
          <cell r="U8740">
            <v>7</v>
          </cell>
          <cell r="V8740" t="str">
            <v>DE 04 A 07 DÍAS</v>
          </cell>
        </row>
        <row r="8741">
          <cell r="Q8741" t="str">
            <v>BANAMEX4163259712245695895</v>
          </cell>
          <cell r="R8741" t="str">
            <v>O.K.</v>
          </cell>
          <cell r="S8741" t="str">
            <v>CONCILIADA</v>
          </cell>
          <cell r="T8741">
            <v>41632</v>
          </cell>
          <cell r="U8741">
            <v>7</v>
          </cell>
          <cell r="V8741" t="str">
            <v>DE 04 A 07 DÍAS</v>
          </cell>
        </row>
        <row r="8742">
          <cell r="Q8742" t="str">
            <v>BANAMEX4163259712241505437</v>
          </cell>
          <cell r="R8742" t="str">
            <v>O.K.</v>
          </cell>
          <cell r="S8742" t="str">
            <v>CONCILIADA</v>
          </cell>
          <cell r="T8742">
            <v>41632</v>
          </cell>
          <cell r="U8742">
            <v>7</v>
          </cell>
          <cell r="V8742" t="str">
            <v>DE 04 A 07 DÍAS</v>
          </cell>
        </row>
        <row r="8743">
          <cell r="Q8743" t="str">
            <v>BANAMEX4163259712245768064</v>
          </cell>
          <cell r="R8743" t="str">
            <v>O.K.</v>
          </cell>
          <cell r="S8743" t="str">
            <v>CONCILIADA</v>
          </cell>
          <cell r="T8743">
            <v>41632</v>
          </cell>
          <cell r="U8743">
            <v>7</v>
          </cell>
          <cell r="V8743" t="str">
            <v>DE 04 A 07 DÍAS</v>
          </cell>
        </row>
        <row r="8744">
          <cell r="Q8744" t="str">
            <v>BANAMEX4163259712245374830</v>
          </cell>
          <cell r="R8744" t="str">
            <v>O.K.</v>
          </cell>
          <cell r="S8744" t="str">
            <v>CONCILIADA</v>
          </cell>
          <cell r="T8744">
            <v>41632</v>
          </cell>
          <cell r="U8744">
            <v>7</v>
          </cell>
          <cell r="V8744" t="str">
            <v>DE 04 A 07 DÍAS</v>
          </cell>
        </row>
        <row r="8745">
          <cell r="Q8745" t="str">
            <v>BANAMEX4163259712246025670</v>
          </cell>
          <cell r="R8745" t="str">
            <v>O.K.</v>
          </cell>
          <cell r="S8745" t="str">
            <v>CONCILIADA</v>
          </cell>
          <cell r="T8745">
            <v>41632</v>
          </cell>
          <cell r="U8745">
            <v>7</v>
          </cell>
          <cell r="V8745" t="str">
            <v>DE 04 A 07 DÍAS</v>
          </cell>
        </row>
        <row r="8746">
          <cell r="Q8746" t="str">
            <v>BANAMEX4163259712245504378</v>
          </cell>
          <cell r="R8746" t="str">
            <v>O.K.</v>
          </cell>
          <cell r="S8746" t="str">
            <v>CONCILIADA</v>
          </cell>
          <cell r="T8746">
            <v>41632</v>
          </cell>
          <cell r="U8746">
            <v>7</v>
          </cell>
          <cell r="V8746" t="str">
            <v>DE 04 A 07 DÍAS</v>
          </cell>
        </row>
        <row r="8747">
          <cell r="Q8747" t="str">
            <v>BANAMEX4163259712241268051</v>
          </cell>
          <cell r="R8747" t="str">
            <v>O.K.</v>
          </cell>
          <cell r="S8747" t="str">
            <v>CONCILIADA</v>
          </cell>
          <cell r="T8747">
            <v>41632</v>
          </cell>
          <cell r="U8747">
            <v>7</v>
          </cell>
          <cell r="V8747" t="str">
            <v>DE 04 A 07 DÍAS</v>
          </cell>
        </row>
        <row r="8748">
          <cell r="Q8748" t="str">
            <v>BANAMEX4163259712241557859</v>
          </cell>
          <cell r="R8748" t="str">
            <v>O.K.</v>
          </cell>
          <cell r="S8748" t="str">
            <v>CONCILIADA</v>
          </cell>
          <cell r="T8748">
            <v>41632</v>
          </cell>
          <cell r="U8748">
            <v>7</v>
          </cell>
          <cell r="V8748" t="str">
            <v>DE 04 A 07 DÍAS</v>
          </cell>
        </row>
        <row r="8749">
          <cell r="Q8749" t="str">
            <v>BANAMEX4163259712245374871</v>
          </cell>
          <cell r="R8749" t="str">
            <v>O.K.</v>
          </cell>
          <cell r="S8749" t="str">
            <v>CONCILIADA</v>
          </cell>
          <cell r="T8749">
            <v>41632</v>
          </cell>
          <cell r="U8749">
            <v>7</v>
          </cell>
          <cell r="V8749" t="str">
            <v>DE 04 A 07 DÍAS</v>
          </cell>
        </row>
        <row r="8750">
          <cell r="Q8750" t="str">
            <v>BANAMEX4163259712241247964</v>
          </cell>
          <cell r="R8750" t="str">
            <v>O.K.</v>
          </cell>
          <cell r="S8750" t="str">
            <v>CONCILIADA</v>
          </cell>
          <cell r="T8750">
            <v>41632</v>
          </cell>
          <cell r="U8750">
            <v>7</v>
          </cell>
          <cell r="V8750" t="str">
            <v>DE 04 A 07 DÍAS</v>
          </cell>
        </row>
        <row r="8751">
          <cell r="Q8751" t="str">
            <v>BANAMEX4163259712245374939</v>
          </cell>
          <cell r="R8751" t="str">
            <v>O.K.</v>
          </cell>
          <cell r="S8751" t="str">
            <v>CONCILIADA</v>
          </cell>
          <cell r="T8751">
            <v>41632</v>
          </cell>
          <cell r="U8751">
            <v>7</v>
          </cell>
          <cell r="V8751" t="str">
            <v>DE 04 A 07 DÍAS</v>
          </cell>
        </row>
        <row r="8752">
          <cell r="Q8752" t="str">
            <v>BANAMEX4163259712243786118</v>
          </cell>
          <cell r="R8752" t="str">
            <v>O.K.</v>
          </cell>
          <cell r="S8752" t="str">
            <v>CONCILIADA</v>
          </cell>
          <cell r="T8752">
            <v>41632</v>
          </cell>
          <cell r="U8752">
            <v>7</v>
          </cell>
          <cell r="V8752" t="str">
            <v>DE 04 A 07 DÍAS</v>
          </cell>
        </row>
        <row r="8753">
          <cell r="Q8753" t="str">
            <v>BANAMEX4163259712241435759</v>
          </cell>
          <cell r="R8753" t="str">
            <v>O.K.</v>
          </cell>
          <cell r="S8753" t="str">
            <v>CONCILIADA</v>
          </cell>
          <cell r="T8753">
            <v>41632</v>
          </cell>
          <cell r="U8753">
            <v>7</v>
          </cell>
          <cell r="V8753" t="str">
            <v>DE 04 A 07 DÍAS</v>
          </cell>
        </row>
        <row r="8754">
          <cell r="Q8754" t="str">
            <v>BANAMEX4163259712241168970</v>
          </cell>
          <cell r="R8754" t="str">
            <v>O.K.</v>
          </cell>
          <cell r="S8754" t="str">
            <v>CONCILIADA</v>
          </cell>
          <cell r="T8754">
            <v>41632</v>
          </cell>
          <cell r="U8754">
            <v>7</v>
          </cell>
          <cell r="V8754" t="str">
            <v>DE 04 A 07 DÍAS</v>
          </cell>
        </row>
        <row r="8755">
          <cell r="Q8755" t="str">
            <v>BANAMEX4163259712241687680</v>
          </cell>
          <cell r="R8755" t="str">
            <v>O.K.</v>
          </cell>
          <cell r="S8755" t="str">
            <v>CONCILIADA</v>
          </cell>
          <cell r="T8755">
            <v>41632</v>
          </cell>
          <cell r="U8755">
            <v>7</v>
          </cell>
          <cell r="V8755" t="str">
            <v>DE 04 A 07 DÍAS</v>
          </cell>
        </row>
        <row r="8756">
          <cell r="Q8756" t="str">
            <v>BANAMEX4163259712241658673</v>
          </cell>
          <cell r="R8756" t="str">
            <v>O.K.</v>
          </cell>
          <cell r="S8756" t="str">
            <v>CONCILIADA</v>
          </cell>
          <cell r="T8756">
            <v>41632</v>
          </cell>
          <cell r="U8756">
            <v>7</v>
          </cell>
          <cell r="V8756" t="str">
            <v>DE 04 A 07 DÍAS</v>
          </cell>
        </row>
        <row r="8757">
          <cell r="Q8757" t="str">
            <v>BANAMEX4163259712245374855</v>
          </cell>
          <cell r="R8757" t="str">
            <v>O.K.</v>
          </cell>
          <cell r="S8757" t="str">
            <v>CONCILIADA</v>
          </cell>
          <cell r="T8757">
            <v>41632</v>
          </cell>
          <cell r="U8757">
            <v>7</v>
          </cell>
          <cell r="V8757" t="str">
            <v>DE 04 A 07 DÍAS</v>
          </cell>
        </row>
        <row r="8758">
          <cell r="Q8758" t="str">
            <v>BANAMEX4163259712245870795</v>
          </cell>
          <cell r="R8758" t="str">
            <v>O.K.</v>
          </cell>
          <cell r="S8758" t="str">
            <v>CONCILIADA</v>
          </cell>
          <cell r="T8758">
            <v>41632</v>
          </cell>
          <cell r="U8758">
            <v>7</v>
          </cell>
          <cell r="V8758" t="str">
            <v>DE 04 A 07 DÍAS</v>
          </cell>
        </row>
        <row r="8759">
          <cell r="Q8759" t="str">
            <v>BANAMEX4163259712245775721</v>
          </cell>
          <cell r="R8759" t="str">
            <v>O.K.</v>
          </cell>
          <cell r="S8759" t="str">
            <v>CONCILIADA</v>
          </cell>
          <cell r="T8759">
            <v>41632</v>
          </cell>
          <cell r="U8759">
            <v>7</v>
          </cell>
          <cell r="V8759" t="str">
            <v>DE 04 A 07 DÍAS</v>
          </cell>
        </row>
        <row r="8760">
          <cell r="Q8760" t="str">
            <v>BANAMEX4163259712241721299</v>
          </cell>
          <cell r="R8760" t="str">
            <v>O.K.</v>
          </cell>
          <cell r="S8760" t="str">
            <v>CONCILIADA</v>
          </cell>
          <cell r="T8760">
            <v>41632</v>
          </cell>
          <cell r="U8760">
            <v>7</v>
          </cell>
          <cell r="V8760" t="str">
            <v>DE 04 A 07 DÍAS</v>
          </cell>
        </row>
        <row r="8761">
          <cell r="Q8761" t="str">
            <v>BANAMEX4163259712241709583</v>
          </cell>
          <cell r="R8761" t="str">
            <v>O.K.</v>
          </cell>
          <cell r="S8761" t="str">
            <v>CONCILIADA</v>
          </cell>
          <cell r="T8761">
            <v>41632</v>
          </cell>
          <cell r="U8761">
            <v>7</v>
          </cell>
          <cell r="V8761" t="str">
            <v>DE 04 A 07 DÍAS</v>
          </cell>
        </row>
        <row r="8762">
          <cell r="Q8762" t="str">
            <v>BANAMEX4163259712241377852</v>
          </cell>
          <cell r="R8762" t="str">
            <v>O.K.</v>
          </cell>
          <cell r="S8762" t="str">
            <v>CONCILIADA</v>
          </cell>
          <cell r="T8762">
            <v>41632</v>
          </cell>
          <cell r="U8762">
            <v>7</v>
          </cell>
          <cell r="V8762" t="str">
            <v>DE 04 A 07 DÍAS</v>
          </cell>
        </row>
        <row r="8763">
          <cell r="Q8763" t="str">
            <v>BANAMEX4163259712245432299</v>
          </cell>
          <cell r="R8763" t="str">
            <v>O.K.</v>
          </cell>
          <cell r="S8763" t="str">
            <v>CONCILIADA</v>
          </cell>
          <cell r="T8763">
            <v>41632</v>
          </cell>
          <cell r="U8763">
            <v>7</v>
          </cell>
          <cell r="V8763" t="str">
            <v>DE 04 A 07 DÍAS</v>
          </cell>
        </row>
        <row r="8764">
          <cell r="Q8764" t="str">
            <v>BANAMEX4163259712241005227</v>
          </cell>
          <cell r="R8764" t="str">
            <v>O.K.</v>
          </cell>
          <cell r="S8764" t="str">
            <v>CONCILIADA</v>
          </cell>
          <cell r="T8764">
            <v>41632</v>
          </cell>
          <cell r="U8764">
            <v>7</v>
          </cell>
          <cell r="V8764" t="str">
            <v>DE 04 A 07 DÍAS</v>
          </cell>
        </row>
        <row r="8765">
          <cell r="Q8765" t="str">
            <v>BANAMEX4163259712245574561</v>
          </cell>
          <cell r="R8765" t="str">
            <v>O.K.</v>
          </cell>
          <cell r="S8765" t="str">
            <v>CONCILIADA</v>
          </cell>
          <cell r="T8765">
            <v>41632</v>
          </cell>
          <cell r="U8765">
            <v>7</v>
          </cell>
          <cell r="V8765" t="str">
            <v>DE 04 A 07 DÍAS</v>
          </cell>
        </row>
        <row r="8766">
          <cell r="Q8766" t="str">
            <v>BANAMEX4163259712241000071</v>
          </cell>
          <cell r="R8766" t="str">
            <v>O.K.</v>
          </cell>
          <cell r="S8766" t="str">
            <v>CONCILIADA</v>
          </cell>
          <cell r="T8766">
            <v>41632</v>
          </cell>
          <cell r="U8766">
            <v>7</v>
          </cell>
          <cell r="V8766" t="str">
            <v>DE 04 A 07 DÍAS</v>
          </cell>
        </row>
        <row r="8767">
          <cell r="Q8767" t="str">
            <v>BANAMEX4163259712241377860</v>
          </cell>
          <cell r="R8767" t="str">
            <v>O.K.</v>
          </cell>
          <cell r="S8767" t="str">
            <v>CONCILIADA</v>
          </cell>
          <cell r="T8767">
            <v>41632</v>
          </cell>
          <cell r="U8767">
            <v>7</v>
          </cell>
          <cell r="V8767" t="str">
            <v>DE 04 A 07 DÍAS</v>
          </cell>
        </row>
        <row r="8768">
          <cell r="Q8768" t="str">
            <v>BANAMEX4163259712245374731</v>
          </cell>
          <cell r="R8768" t="str">
            <v>O.K.</v>
          </cell>
          <cell r="S8768" t="str">
            <v>CONCILIADA</v>
          </cell>
          <cell r="T8768">
            <v>41632</v>
          </cell>
          <cell r="U8768">
            <v>7</v>
          </cell>
          <cell r="V8768" t="str">
            <v>DE 04 A 07 DÍAS</v>
          </cell>
        </row>
        <row r="8769">
          <cell r="Q8769" t="str">
            <v>BANAMEX4163259712245436571</v>
          </cell>
          <cell r="R8769" t="str">
            <v>O.K.</v>
          </cell>
          <cell r="S8769" t="str">
            <v>CONCILIADA</v>
          </cell>
          <cell r="T8769">
            <v>41632</v>
          </cell>
          <cell r="U8769">
            <v>7</v>
          </cell>
          <cell r="V8769" t="str">
            <v>DE 04 A 07 DÍAS</v>
          </cell>
        </row>
        <row r="8770">
          <cell r="Q8770" t="str">
            <v>BANAMEX4163259712245374772</v>
          </cell>
          <cell r="R8770" t="str">
            <v>O.K.</v>
          </cell>
          <cell r="S8770" t="str">
            <v>CONCILIADA</v>
          </cell>
          <cell r="T8770">
            <v>41632</v>
          </cell>
          <cell r="U8770">
            <v>7</v>
          </cell>
          <cell r="V8770" t="str">
            <v>DE 04 A 07 DÍAS</v>
          </cell>
        </row>
        <row r="8771">
          <cell r="Q8771" t="str">
            <v>BANAMEX4163259712245607155</v>
          </cell>
          <cell r="R8771" t="str">
            <v>O.K.</v>
          </cell>
          <cell r="S8771" t="str">
            <v>CONCILIADA</v>
          </cell>
          <cell r="T8771">
            <v>41632</v>
          </cell>
          <cell r="U8771">
            <v>7</v>
          </cell>
          <cell r="V8771" t="str">
            <v>DE 04 A 07 DÍAS</v>
          </cell>
        </row>
        <row r="8772">
          <cell r="Q8772" t="str">
            <v>BANAMEX4163259712245631015</v>
          </cell>
          <cell r="R8772" t="str">
            <v>O.K.</v>
          </cell>
          <cell r="S8772" t="str">
            <v>CONCILIADA</v>
          </cell>
          <cell r="T8772">
            <v>41632</v>
          </cell>
          <cell r="U8772">
            <v>7</v>
          </cell>
          <cell r="V8772" t="str">
            <v>DE 04 A 07 DÍAS</v>
          </cell>
        </row>
        <row r="8773">
          <cell r="Q8773" t="str">
            <v>BANAMEX4163259712241713452</v>
          </cell>
          <cell r="R8773" t="str">
            <v>O.K.</v>
          </cell>
          <cell r="S8773" t="str">
            <v>CONCILIADA</v>
          </cell>
          <cell r="T8773">
            <v>41632</v>
          </cell>
          <cell r="U8773">
            <v>7</v>
          </cell>
          <cell r="V8773" t="str">
            <v>DE 04 A 07 DÍAS</v>
          </cell>
        </row>
        <row r="8774">
          <cell r="Q8774" t="str">
            <v>BANAMEX4163259712241694991</v>
          </cell>
          <cell r="R8774" t="str">
            <v>O.K.</v>
          </cell>
          <cell r="S8774" t="str">
            <v>CONCILIADA</v>
          </cell>
          <cell r="T8774">
            <v>41632</v>
          </cell>
          <cell r="U8774">
            <v>7</v>
          </cell>
          <cell r="V8774" t="str">
            <v>DE 04 A 07 DÍAS</v>
          </cell>
        </row>
        <row r="8775">
          <cell r="Q8775" t="str">
            <v>BANAMEX4163259712241303833</v>
          </cell>
          <cell r="R8775" t="str">
            <v>O.K.</v>
          </cell>
          <cell r="S8775" t="str">
            <v>CONCILIADA</v>
          </cell>
          <cell r="T8775">
            <v>41632</v>
          </cell>
          <cell r="U8775">
            <v>7</v>
          </cell>
          <cell r="V8775" t="str">
            <v>DE 04 A 07 DÍAS</v>
          </cell>
        </row>
        <row r="8776">
          <cell r="Q8776" t="str">
            <v>BANAMEX4163259712241714526</v>
          </cell>
          <cell r="R8776" t="str">
            <v>O.K.</v>
          </cell>
          <cell r="S8776" t="str">
            <v>CONCILIADA</v>
          </cell>
          <cell r="T8776">
            <v>41632</v>
          </cell>
          <cell r="U8776">
            <v>7</v>
          </cell>
          <cell r="V8776" t="str">
            <v>DE 04 A 07 DÍAS</v>
          </cell>
        </row>
        <row r="8777">
          <cell r="Q8777" t="str">
            <v>BANAMEX4163259712245591201</v>
          </cell>
          <cell r="R8777" t="str">
            <v>O.K.</v>
          </cell>
          <cell r="S8777" t="str">
            <v>CONCILIADA</v>
          </cell>
          <cell r="T8777">
            <v>41632</v>
          </cell>
          <cell r="U8777">
            <v>7</v>
          </cell>
          <cell r="V8777" t="str">
            <v>DE 04 A 07 DÍAS</v>
          </cell>
        </row>
        <row r="8778">
          <cell r="Q8778" t="str">
            <v>BANAMEX4163259712245374970</v>
          </cell>
          <cell r="R8778" t="str">
            <v>O.K.</v>
          </cell>
          <cell r="S8778" t="str">
            <v>CONCILIADA</v>
          </cell>
          <cell r="T8778">
            <v>41632</v>
          </cell>
          <cell r="U8778">
            <v>7</v>
          </cell>
          <cell r="V8778" t="str">
            <v>DE 04 A 07 DÍAS</v>
          </cell>
        </row>
        <row r="8779">
          <cell r="Q8779" t="str">
            <v>BANAMEX4163259712241377878</v>
          </cell>
          <cell r="R8779" t="str">
            <v>O.K.</v>
          </cell>
          <cell r="S8779" t="str">
            <v>CONCILIADA</v>
          </cell>
          <cell r="T8779">
            <v>41632</v>
          </cell>
          <cell r="U8779">
            <v>7</v>
          </cell>
          <cell r="V8779" t="str">
            <v>DE 04 A 07 DÍAS</v>
          </cell>
        </row>
        <row r="8780">
          <cell r="Q8780" t="str">
            <v>BANAMEX4163259712245529268</v>
          </cell>
          <cell r="R8780" t="str">
            <v>O.K.</v>
          </cell>
          <cell r="S8780" t="str">
            <v>CONCILIADA</v>
          </cell>
          <cell r="T8780">
            <v>41632</v>
          </cell>
          <cell r="U8780">
            <v>7</v>
          </cell>
          <cell r="V8780" t="str">
            <v>DE 04 A 07 DÍAS</v>
          </cell>
        </row>
        <row r="8781">
          <cell r="Q8781" t="str">
            <v>BANAMEX4163259712245374947</v>
          </cell>
          <cell r="R8781" t="str">
            <v>O.K.</v>
          </cell>
          <cell r="S8781" t="str">
            <v>CONCILIADA</v>
          </cell>
          <cell r="T8781">
            <v>41632</v>
          </cell>
          <cell r="U8781">
            <v>7</v>
          </cell>
          <cell r="V8781" t="str">
            <v>DE 04 A 07 DÍAS</v>
          </cell>
        </row>
        <row r="8782">
          <cell r="Q8782" t="str">
            <v>BANAMEX4163259712241237957</v>
          </cell>
          <cell r="R8782" t="str">
            <v>O.K.</v>
          </cell>
          <cell r="S8782" t="str">
            <v>CONCILIADA</v>
          </cell>
          <cell r="T8782">
            <v>41632</v>
          </cell>
          <cell r="U8782">
            <v>7</v>
          </cell>
          <cell r="V8782" t="str">
            <v>DE 04 A 07 DÍAS</v>
          </cell>
        </row>
        <row r="8783">
          <cell r="Q8783" t="str">
            <v>BANAMEX4163259712244225942</v>
          </cell>
          <cell r="R8783" t="str">
            <v>O.K.</v>
          </cell>
          <cell r="S8783" t="str">
            <v>COMPENSADA</v>
          </cell>
          <cell r="T8783">
            <v>41632</v>
          </cell>
          <cell r="U8783">
            <v>7</v>
          </cell>
          <cell r="V8783" t="str">
            <v>DE 04 A 07 DÍAS</v>
          </cell>
        </row>
        <row r="8784">
          <cell r="Q8784" t="str">
            <v>BANAMEX4163259712241011465</v>
          </cell>
          <cell r="R8784" t="str">
            <v>O.K.</v>
          </cell>
          <cell r="S8784" t="str">
            <v>CONCILIADA</v>
          </cell>
          <cell r="T8784">
            <v>41632</v>
          </cell>
          <cell r="U8784">
            <v>7</v>
          </cell>
          <cell r="V8784" t="str">
            <v>DE 04 A 07 DÍAS</v>
          </cell>
        </row>
        <row r="8785">
          <cell r="Q8785" t="str">
            <v>BANAMEX4163259712241448604</v>
          </cell>
          <cell r="R8785" t="str">
            <v>O.K.</v>
          </cell>
          <cell r="S8785" t="str">
            <v>CONCILIADA</v>
          </cell>
          <cell r="T8785">
            <v>41632</v>
          </cell>
          <cell r="U8785">
            <v>7</v>
          </cell>
          <cell r="V8785" t="str">
            <v>DE 04 A 07 DÍAS</v>
          </cell>
        </row>
        <row r="8786">
          <cell r="Q8786" t="str">
            <v>BANAMEX4163259712242037612</v>
          </cell>
          <cell r="R8786" t="str">
            <v>.O.K.</v>
          </cell>
          <cell r="S8786" t="str">
            <v>vs noe ( cta 5971151 )</v>
          </cell>
          <cell r="T8786">
            <v>41632</v>
          </cell>
          <cell r="U8786">
            <v>7</v>
          </cell>
          <cell r="V8786" t="str">
            <v>DE 04 A 07 DÍAS</v>
          </cell>
        </row>
        <row r="8787">
          <cell r="Q8787" t="str">
            <v>BANAMEX4163259712244084117</v>
          </cell>
          <cell r="R8787" t="str">
            <v>O.K.</v>
          </cell>
          <cell r="S8787" t="str">
            <v>COMPENSADA</v>
          </cell>
          <cell r="T8787">
            <v>41632</v>
          </cell>
          <cell r="U8787">
            <v>7</v>
          </cell>
          <cell r="V8787" t="str">
            <v>DE 04 A 07 DÍAS</v>
          </cell>
        </row>
        <row r="8788">
          <cell r="Q8788" t="str">
            <v>BANAMEX4163259712245374715</v>
          </cell>
          <cell r="R8788" t="str">
            <v>O.K.</v>
          </cell>
          <cell r="S8788" t="str">
            <v>CONCILIADA</v>
          </cell>
          <cell r="T8788">
            <v>41632</v>
          </cell>
          <cell r="U8788">
            <v>7</v>
          </cell>
          <cell r="V8788" t="str">
            <v>DE 04 A 07 DÍAS</v>
          </cell>
        </row>
        <row r="8789">
          <cell r="Q8789" t="str">
            <v>BANAMEX4163259712241018766</v>
          </cell>
          <cell r="R8789" t="str">
            <v>.O.K.</v>
          </cell>
          <cell r="S8789" t="str">
            <v>cruce vs VISA BBVA</v>
          </cell>
          <cell r="T8789">
            <v>41632</v>
          </cell>
          <cell r="U8789">
            <v>7</v>
          </cell>
          <cell r="V8789" t="str">
            <v>DE 04 A 07 DÍAS</v>
          </cell>
        </row>
        <row r="8790">
          <cell r="Q8790" t="str">
            <v>BANCOMER416324487026595695929</v>
          </cell>
          <cell r="R8790" t="str">
            <v>O.K.</v>
          </cell>
          <cell r="S8790" t="str">
            <v>CONCILIADA</v>
          </cell>
          <cell r="T8790">
            <v>41632</v>
          </cell>
          <cell r="U8790">
            <v>7</v>
          </cell>
          <cell r="V8790" t="str">
            <v>DE 04 A 07 DÍAS</v>
          </cell>
        </row>
        <row r="8791">
          <cell r="Q8791" t="str">
            <v>BANCOMER416324487026595374699</v>
          </cell>
          <cell r="R8791" t="str">
            <v>O.K.</v>
          </cell>
          <cell r="S8791" t="str">
            <v>CONCILIADA</v>
          </cell>
          <cell r="T8791">
            <v>41632</v>
          </cell>
          <cell r="U8791">
            <v>7</v>
          </cell>
          <cell r="V8791" t="str">
            <v>DE 04 A 07 DÍAS</v>
          </cell>
        </row>
        <row r="8792">
          <cell r="Q8792" t="str">
            <v>BANCOMER416324487026594117602</v>
          </cell>
          <cell r="R8792" t="str">
            <v>O.K.</v>
          </cell>
          <cell r="S8792" t="str">
            <v>CONCILIADA</v>
          </cell>
          <cell r="T8792">
            <v>41632</v>
          </cell>
          <cell r="U8792">
            <v>7</v>
          </cell>
          <cell r="V8792" t="str">
            <v>DE 04 A 07 DÍAS</v>
          </cell>
        </row>
        <row r="8793">
          <cell r="Q8793" t="str">
            <v>BANCOMER416324487026595374715</v>
          </cell>
          <cell r="R8793" t="str">
            <v>O.K.</v>
          </cell>
          <cell r="S8793" t="str">
            <v>CONCILIADA</v>
          </cell>
          <cell r="T8793">
            <v>41632</v>
          </cell>
          <cell r="U8793">
            <v>7</v>
          </cell>
          <cell r="V8793" t="str">
            <v>DE 04 A 07 DÍAS</v>
          </cell>
        </row>
        <row r="8794">
          <cell r="Q8794" t="str">
            <v>BANCOMER416324487026595410923</v>
          </cell>
          <cell r="R8794" t="str">
            <v>O.K.</v>
          </cell>
          <cell r="S8794" t="str">
            <v>CONCILIADA</v>
          </cell>
          <cell r="T8794">
            <v>41632</v>
          </cell>
          <cell r="U8794">
            <v>7</v>
          </cell>
          <cell r="V8794" t="str">
            <v>DE 04 A 07 DÍAS</v>
          </cell>
        </row>
        <row r="8795">
          <cell r="Q8795" t="str">
            <v>BANCOMER416324487026596743769</v>
          </cell>
          <cell r="R8795" t="str">
            <v>O.K.</v>
          </cell>
          <cell r="S8795" t="str">
            <v>CONCILIADA</v>
          </cell>
          <cell r="T8795">
            <v>41632</v>
          </cell>
          <cell r="U8795">
            <v>7</v>
          </cell>
          <cell r="V8795" t="str">
            <v>DE 04 A 07 DÍAS</v>
          </cell>
        </row>
        <row r="8796">
          <cell r="Q8796" t="str">
            <v>BANCOMER416324487026595432299</v>
          </cell>
          <cell r="R8796" t="str">
            <v>O.K.</v>
          </cell>
          <cell r="S8796" t="str">
            <v>CONCILIADA</v>
          </cell>
          <cell r="T8796">
            <v>41632</v>
          </cell>
          <cell r="U8796">
            <v>7</v>
          </cell>
          <cell r="V8796" t="str">
            <v>DE 04 A 07 DÍAS</v>
          </cell>
        </row>
        <row r="8797">
          <cell r="Q8797" t="str">
            <v>BANCOMER416324487026599600651</v>
          </cell>
          <cell r="R8797" t="str">
            <v>O.K.</v>
          </cell>
          <cell r="S8797" t="str">
            <v>CONCILIADA</v>
          </cell>
          <cell r="T8797">
            <v>41632</v>
          </cell>
          <cell r="U8797">
            <v>7</v>
          </cell>
          <cell r="V8797" t="str">
            <v>DE 04 A 07 DÍAS</v>
          </cell>
        </row>
        <row r="8798">
          <cell r="Q8798" t="str">
            <v>BANCOMER416324487026594148490</v>
          </cell>
          <cell r="R8798" t="str">
            <v>O.K.</v>
          </cell>
          <cell r="S8798" t="str">
            <v>CONCILIADA</v>
          </cell>
          <cell r="T8798">
            <v>41632</v>
          </cell>
          <cell r="U8798">
            <v>7</v>
          </cell>
          <cell r="V8798" t="str">
            <v>DE 04 A 07 DÍAS</v>
          </cell>
        </row>
        <row r="8799">
          <cell r="Q8799" t="str">
            <v>BANCOMER416324487026595541289</v>
          </cell>
          <cell r="R8799" t="str">
            <v>O.K.</v>
          </cell>
          <cell r="S8799" t="str">
            <v>CONCILIADA</v>
          </cell>
          <cell r="T8799">
            <v>41632</v>
          </cell>
          <cell r="U8799">
            <v>7</v>
          </cell>
          <cell r="V8799" t="str">
            <v>DE 04 A 07 DÍAS</v>
          </cell>
        </row>
        <row r="8800">
          <cell r="Q8800" t="str">
            <v>BANCOMER416324487026591690833</v>
          </cell>
          <cell r="R8800" t="str">
            <v>O.K.</v>
          </cell>
          <cell r="S8800" t="str">
            <v>CONCILIADA</v>
          </cell>
          <cell r="T8800">
            <v>41632</v>
          </cell>
          <cell r="U8800">
            <v>7</v>
          </cell>
          <cell r="V8800" t="str">
            <v>DE 04 A 07 DÍAS</v>
          </cell>
        </row>
        <row r="8801">
          <cell r="Q8801" t="str">
            <v>BANCOMER416324487026594084513</v>
          </cell>
          <cell r="R8801" t="str">
            <v>O.K.</v>
          </cell>
          <cell r="S8801" t="str">
            <v>CONCILIADA</v>
          </cell>
          <cell r="T8801">
            <v>41632</v>
          </cell>
          <cell r="U8801">
            <v>7</v>
          </cell>
          <cell r="V8801" t="str">
            <v>DE 04 A 07 DÍAS</v>
          </cell>
        </row>
        <row r="8802">
          <cell r="Q8802" t="str">
            <v>BANCOMER416324487026594226064</v>
          </cell>
          <cell r="R8802" t="str">
            <v>O.K.</v>
          </cell>
          <cell r="S8802" t="str">
            <v>CONCILIADA</v>
          </cell>
          <cell r="T8802">
            <v>41632</v>
          </cell>
          <cell r="U8802">
            <v>7</v>
          </cell>
          <cell r="V8802" t="str">
            <v>DE 04 A 07 DÍAS</v>
          </cell>
        </row>
        <row r="8803">
          <cell r="Q8803" t="str">
            <v>BANCOMER416324487026595695895</v>
          </cell>
          <cell r="R8803" t="str">
            <v>O.K.</v>
          </cell>
          <cell r="S8803" t="str">
            <v>CONCILIADA</v>
          </cell>
          <cell r="T8803">
            <v>41632</v>
          </cell>
          <cell r="U8803">
            <v>7</v>
          </cell>
          <cell r="V8803" t="str">
            <v>DE 04 A 07 DÍAS</v>
          </cell>
        </row>
        <row r="8804">
          <cell r="Q8804" t="str">
            <v>BANCOMER416324487026595519137</v>
          </cell>
          <cell r="R8804" t="str">
            <v>O.K.</v>
          </cell>
          <cell r="S8804" t="str">
            <v>CONCILIADA</v>
          </cell>
          <cell r="T8804">
            <v>41632</v>
          </cell>
          <cell r="U8804">
            <v>7</v>
          </cell>
          <cell r="V8804" t="str">
            <v>DE 04 A 07 DÍAS</v>
          </cell>
        </row>
        <row r="8805">
          <cell r="Q8805" t="str">
            <v>BANCOMER416324487026591735240</v>
          </cell>
          <cell r="R8805" t="str">
            <v>O.K.</v>
          </cell>
          <cell r="S8805" t="str">
            <v>CONCILIADA</v>
          </cell>
          <cell r="T8805">
            <v>41632</v>
          </cell>
          <cell r="U8805">
            <v>7</v>
          </cell>
          <cell r="V8805" t="str">
            <v>DE 04 A 07 DÍAS</v>
          </cell>
        </row>
        <row r="8806">
          <cell r="Q8806" t="str">
            <v>BANCOMER416324487026595591201</v>
          </cell>
          <cell r="R8806" t="str">
            <v>O.K.</v>
          </cell>
          <cell r="S8806" t="str">
            <v>CONCILIADA</v>
          </cell>
          <cell r="T8806">
            <v>41632</v>
          </cell>
          <cell r="U8806">
            <v>7</v>
          </cell>
          <cell r="V8806" t="str">
            <v>DE 04 A 07 DÍAS</v>
          </cell>
        </row>
        <row r="8807">
          <cell r="Q8807" t="str">
            <v>BANCOMER416324487026595820535</v>
          </cell>
          <cell r="R8807" t="str">
            <v>O.K.</v>
          </cell>
          <cell r="S8807" t="str">
            <v>CONCILIADA</v>
          </cell>
          <cell r="T8807">
            <v>41632</v>
          </cell>
          <cell r="U8807">
            <v>7</v>
          </cell>
          <cell r="V8807" t="str">
            <v>DE 04 A 07 DÍAS</v>
          </cell>
        </row>
        <row r="8808">
          <cell r="Q8808" t="str">
            <v>BANCOMER416324487026591658699</v>
          </cell>
          <cell r="R8808" t="str">
            <v>O.K.</v>
          </cell>
          <cell r="S8808" t="str">
            <v>CONCILIADA</v>
          </cell>
          <cell r="T8808">
            <v>41632</v>
          </cell>
          <cell r="U8808">
            <v>7</v>
          </cell>
          <cell r="V8808" t="str">
            <v>DE 04 A 07 DÍAS</v>
          </cell>
        </row>
        <row r="8809">
          <cell r="Q8809" t="str">
            <v>BANCOMER416324487026595440060</v>
          </cell>
          <cell r="R8809" t="str">
            <v>O.K.</v>
          </cell>
          <cell r="S8809" t="str">
            <v>CONCILIADA</v>
          </cell>
          <cell r="T8809">
            <v>41632</v>
          </cell>
          <cell r="U8809">
            <v>7</v>
          </cell>
          <cell r="V8809" t="str">
            <v>DE 04 A 07 DÍAS</v>
          </cell>
        </row>
        <row r="8810">
          <cell r="Q8810" t="str">
            <v>BANCOMER416324487026595504378</v>
          </cell>
          <cell r="R8810" t="str">
            <v>O.K.</v>
          </cell>
          <cell r="S8810" t="str">
            <v>CONCILIADA</v>
          </cell>
          <cell r="T8810">
            <v>41632</v>
          </cell>
          <cell r="U8810">
            <v>7</v>
          </cell>
          <cell r="V8810" t="str">
            <v>DE 04 A 07 DÍAS</v>
          </cell>
        </row>
        <row r="8811">
          <cell r="Q8811" t="str">
            <v>BANCOMER416324487026595374913</v>
          </cell>
          <cell r="R8811" t="str">
            <v>O.K.</v>
          </cell>
          <cell r="S8811" t="str">
            <v>COMPENSADA</v>
          </cell>
          <cell r="T8811">
            <v>41632</v>
          </cell>
          <cell r="U8811">
            <v>7</v>
          </cell>
          <cell r="V8811" t="str">
            <v>DE 04 A 07 DÍAS</v>
          </cell>
        </row>
        <row r="8812">
          <cell r="Q8812" t="str">
            <v>BANCOMER416324487026594084208</v>
          </cell>
          <cell r="R8812" t="str">
            <v>O.K.</v>
          </cell>
          <cell r="S8812" t="str">
            <v>CONCILIADA</v>
          </cell>
          <cell r="T8812">
            <v>41632</v>
          </cell>
          <cell r="U8812">
            <v>7</v>
          </cell>
          <cell r="V8812" t="str">
            <v>DE 04 A 07 DÍAS</v>
          </cell>
        </row>
        <row r="8813">
          <cell r="Q8813" t="str">
            <v>BANCOMER416324487026595374897</v>
          </cell>
          <cell r="R8813" t="str">
            <v>O.K.</v>
          </cell>
          <cell r="S8813" t="str">
            <v>CONCILIADA</v>
          </cell>
          <cell r="T8813">
            <v>41632</v>
          </cell>
          <cell r="U8813">
            <v>7</v>
          </cell>
          <cell r="V8813" t="str">
            <v>DE 04 A 07 DÍAS</v>
          </cell>
        </row>
        <row r="8814">
          <cell r="Q8814" t="str">
            <v>BANCOMER416324487026596025688</v>
          </cell>
          <cell r="R8814" t="str">
            <v>O.K.</v>
          </cell>
          <cell r="S8814" t="str">
            <v>CONCILIADA</v>
          </cell>
          <cell r="T8814">
            <v>41632</v>
          </cell>
          <cell r="U8814">
            <v>7</v>
          </cell>
          <cell r="V8814" t="str">
            <v>DE 04 A 07 DÍAS</v>
          </cell>
        </row>
        <row r="8815">
          <cell r="Q8815" t="str">
            <v>BANCOMER416324487026595374707</v>
          </cell>
          <cell r="R8815" t="str">
            <v>O.K.</v>
          </cell>
          <cell r="S8815" t="str">
            <v>CONCILIADA</v>
          </cell>
          <cell r="T8815">
            <v>41632</v>
          </cell>
          <cell r="U8815">
            <v>7</v>
          </cell>
          <cell r="V8815" t="str">
            <v>DE 04 A 07 DÍAS</v>
          </cell>
        </row>
        <row r="8816">
          <cell r="Q8816" t="str">
            <v>BANCOMER416324487026595374772</v>
          </cell>
          <cell r="R8816" t="str">
            <v>O.K.</v>
          </cell>
          <cell r="S8816" t="str">
            <v>CONCILIADA</v>
          </cell>
          <cell r="T8816">
            <v>41632</v>
          </cell>
          <cell r="U8816">
            <v>7</v>
          </cell>
          <cell r="V8816" t="str">
            <v>DE 04 A 07 DÍAS</v>
          </cell>
        </row>
        <row r="8817">
          <cell r="Q8817" t="str">
            <v>BANCOMER416324487026595659370</v>
          </cell>
          <cell r="R8817" t="str">
            <v>O.K.</v>
          </cell>
          <cell r="S8817" t="str">
            <v>CONCILIADA</v>
          </cell>
          <cell r="T8817">
            <v>41632</v>
          </cell>
          <cell r="U8817">
            <v>7</v>
          </cell>
          <cell r="V8817" t="str">
            <v>DE 04 A 07 DÍAS</v>
          </cell>
        </row>
        <row r="8818">
          <cell r="Q8818" t="str">
            <v>BANCOMER416324487026594084216</v>
          </cell>
          <cell r="R8818" t="str">
            <v>O.K.</v>
          </cell>
          <cell r="S8818" t="str">
            <v>CONCILIADA</v>
          </cell>
          <cell r="T8818">
            <v>41632</v>
          </cell>
          <cell r="U8818">
            <v>7</v>
          </cell>
          <cell r="V8818" t="str">
            <v>DE 04 A 07 DÍAS</v>
          </cell>
        </row>
        <row r="8819">
          <cell r="Q8819" t="str">
            <v>BANCOMER416324487026597135985</v>
          </cell>
          <cell r="R8819" t="str">
            <v>O.K.</v>
          </cell>
          <cell r="S8819" t="str">
            <v>CONCILIADA</v>
          </cell>
          <cell r="T8819">
            <v>41632</v>
          </cell>
          <cell r="U8819">
            <v>7</v>
          </cell>
          <cell r="V8819" t="str">
            <v>DE 04 A 07 DÍAS</v>
          </cell>
        </row>
        <row r="8820">
          <cell r="Q8820" t="str">
            <v>BANCOMER416324487026591001952</v>
          </cell>
          <cell r="R8820" t="str">
            <v>O.K.</v>
          </cell>
          <cell r="S8820" t="str">
            <v>CONCILIADA</v>
          </cell>
          <cell r="T8820">
            <v>41632</v>
          </cell>
          <cell r="U8820">
            <v>7</v>
          </cell>
          <cell r="V8820" t="str">
            <v>DE 04 A 07 DÍAS</v>
          </cell>
        </row>
        <row r="8821">
          <cell r="Q8821" t="str">
            <v>BANCOMER416324487026591785559</v>
          </cell>
          <cell r="R8821" t="str">
            <v>O.K.</v>
          </cell>
          <cell r="S8821" t="str">
            <v>CONCILIADA</v>
          </cell>
          <cell r="T8821">
            <v>41632</v>
          </cell>
          <cell r="U8821">
            <v>7</v>
          </cell>
          <cell r="V8821" t="str">
            <v>DE 04 A 07 DÍAS</v>
          </cell>
        </row>
        <row r="8822">
          <cell r="Q8822" t="str">
            <v>BANCOMER416324487026595725379</v>
          </cell>
          <cell r="R8822" t="str">
            <v>O.K.</v>
          </cell>
          <cell r="S8822" t="str">
            <v>CONCILIADA</v>
          </cell>
          <cell r="T8822">
            <v>41632</v>
          </cell>
          <cell r="U8822">
            <v>7</v>
          </cell>
          <cell r="V8822" t="str">
            <v>DE 04 A 07 DÍAS</v>
          </cell>
        </row>
        <row r="8823">
          <cell r="Q8823" t="str">
            <v>BANCOMER416324487026594084299</v>
          </cell>
          <cell r="R8823" t="str">
            <v>O.K.</v>
          </cell>
          <cell r="S8823" t="str">
            <v>CONCILIADA</v>
          </cell>
          <cell r="T8823">
            <v>41632</v>
          </cell>
          <cell r="U8823">
            <v>7</v>
          </cell>
          <cell r="V8823" t="str">
            <v>DE 04 A 07 DÍAS</v>
          </cell>
        </row>
        <row r="8824">
          <cell r="Q8824" t="str">
            <v>BANCOMER416324487026591000937</v>
          </cell>
          <cell r="R8824" t="str">
            <v>O.K.</v>
          </cell>
          <cell r="S8824" t="str">
            <v>CONCILIADA</v>
          </cell>
          <cell r="T8824">
            <v>41632</v>
          </cell>
          <cell r="U8824">
            <v>7</v>
          </cell>
          <cell r="V8824" t="str">
            <v>DE 04 A 07 DÍAS</v>
          </cell>
        </row>
        <row r="8825">
          <cell r="Q8825" t="str">
            <v>BANCOMER416324487026591005224</v>
          </cell>
          <cell r="R8825" t="str">
            <v>O.K.</v>
          </cell>
          <cell r="S8825" t="str">
            <v>CONCILIADA</v>
          </cell>
          <cell r="T8825">
            <v>41632</v>
          </cell>
          <cell r="U8825">
            <v>7</v>
          </cell>
          <cell r="V8825" t="str">
            <v>DE 04 A 07 DÍAS</v>
          </cell>
        </row>
        <row r="8826">
          <cell r="Q8826" t="str">
            <v>BANCOMER416324487026595822309</v>
          </cell>
          <cell r="R8826" t="str">
            <v>O.K.</v>
          </cell>
          <cell r="S8826" t="str">
            <v>CONCILIADA</v>
          </cell>
          <cell r="T8826">
            <v>41632</v>
          </cell>
          <cell r="U8826">
            <v>7</v>
          </cell>
          <cell r="V8826" t="str">
            <v>DE 04 A 07 DÍAS</v>
          </cell>
        </row>
        <row r="8827">
          <cell r="Q8827" t="str">
            <v>BANCOMER416324487026595374970</v>
          </cell>
          <cell r="R8827" t="str">
            <v>O.K.</v>
          </cell>
          <cell r="S8827" t="str">
            <v>CONCILIADA</v>
          </cell>
          <cell r="T8827">
            <v>41632</v>
          </cell>
          <cell r="U8827">
            <v>7</v>
          </cell>
          <cell r="V8827" t="str">
            <v>DE 04 A 07 DÍAS</v>
          </cell>
        </row>
        <row r="8828">
          <cell r="Q8828" t="str">
            <v>BANCOMER416324487026595374939</v>
          </cell>
          <cell r="R8828" t="str">
            <v>O.K.</v>
          </cell>
          <cell r="S8828" t="str">
            <v>CONCILIADA</v>
          </cell>
          <cell r="T8828">
            <v>41632</v>
          </cell>
          <cell r="U8828">
            <v>7</v>
          </cell>
          <cell r="V8828" t="str">
            <v>DE 04 A 07 DÍAS</v>
          </cell>
        </row>
        <row r="8829">
          <cell r="Q8829" t="str">
            <v>BANCOMER416324487026595982723</v>
          </cell>
          <cell r="R8829" t="str">
            <v>O.K.</v>
          </cell>
          <cell r="S8829" t="str">
            <v>CONCILIADA</v>
          </cell>
          <cell r="T8829">
            <v>41632</v>
          </cell>
          <cell r="U8829">
            <v>7</v>
          </cell>
          <cell r="V8829" t="str">
            <v>DE 04 A 07 DÍAS</v>
          </cell>
        </row>
        <row r="8830">
          <cell r="Q8830" t="str">
            <v>BANCOMER416324487026591448588</v>
          </cell>
          <cell r="R8830" t="str">
            <v>O.K.</v>
          </cell>
          <cell r="S8830" t="str">
            <v>CONCILIADA</v>
          </cell>
          <cell r="T8830">
            <v>41632</v>
          </cell>
          <cell r="U8830">
            <v>7</v>
          </cell>
          <cell r="V8830" t="str">
            <v>DE 04 A 07 DÍAS</v>
          </cell>
        </row>
        <row r="8831">
          <cell r="Q8831" t="str">
            <v>BANCOMER416324487026595695937</v>
          </cell>
          <cell r="R8831" t="str">
            <v>O.K.</v>
          </cell>
          <cell r="S8831" t="str">
            <v>CONCILIADA</v>
          </cell>
          <cell r="T8831">
            <v>41632</v>
          </cell>
          <cell r="U8831">
            <v>7</v>
          </cell>
          <cell r="V8831" t="str">
            <v>DE 04 A 07 DÍAS</v>
          </cell>
        </row>
        <row r="8832">
          <cell r="Q8832" t="str">
            <v>BANCOMER416324487026591237957</v>
          </cell>
          <cell r="R8832" t="str">
            <v>O.K.</v>
          </cell>
          <cell r="S8832" t="str">
            <v>CONCILIADA</v>
          </cell>
          <cell r="T8832">
            <v>41632</v>
          </cell>
          <cell r="U8832">
            <v>7</v>
          </cell>
          <cell r="V8832" t="str">
            <v>DE 04 A 07 DÍAS</v>
          </cell>
        </row>
        <row r="8833">
          <cell r="Q8833" t="str">
            <v>BANCOMER416324487026595374947</v>
          </cell>
          <cell r="R8833" t="str">
            <v>O.K.</v>
          </cell>
          <cell r="S8833" t="str">
            <v>CONCILIADA</v>
          </cell>
          <cell r="T8833">
            <v>41632</v>
          </cell>
          <cell r="U8833">
            <v>7</v>
          </cell>
          <cell r="V8833" t="str">
            <v>DE 04 A 07 DÍAS</v>
          </cell>
        </row>
        <row r="8834">
          <cell r="Q8834" t="str">
            <v>BANCOMER416324487026595848627</v>
          </cell>
          <cell r="R8834" t="str">
            <v>O.K.</v>
          </cell>
          <cell r="S8834" t="str">
            <v>CONCILIADA</v>
          </cell>
          <cell r="T8834">
            <v>41632</v>
          </cell>
          <cell r="U8834">
            <v>7</v>
          </cell>
          <cell r="V8834" t="str">
            <v>DE 04 A 07 DÍAS</v>
          </cell>
        </row>
        <row r="8835">
          <cell r="Q8835" t="str">
            <v>BANCOMER416324487026595374806</v>
          </cell>
          <cell r="R8835" t="str">
            <v>O.K.</v>
          </cell>
          <cell r="S8835" t="str">
            <v>CONCILIADA</v>
          </cell>
          <cell r="T8835">
            <v>41632</v>
          </cell>
          <cell r="U8835">
            <v>7</v>
          </cell>
          <cell r="V8835" t="str">
            <v>DE 04 A 07 DÍAS</v>
          </cell>
        </row>
        <row r="8836">
          <cell r="Q8836" t="str">
            <v>BANCOMER416324487026595374723</v>
          </cell>
          <cell r="R8836" t="str">
            <v>O.K.</v>
          </cell>
          <cell r="S8836" t="str">
            <v>CONCILIADA</v>
          </cell>
          <cell r="T8836">
            <v>41632</v>
          </cell>
          <cell r="U8836">
            <v>7</v>
          </cell>
          <cell r="V8836" t="str">
            <v>DE 04 A 07 DÍAS</v>
          </cell>
        </row>
        <row r="8837">
          <cell r="Q8837" t="str">
            <v>BANCOMER416324487026593717097</v>
          </cell>
          <cell r="R8837" t="str">
            <v>O.K.</v>
          </cell>
          <cell r="S8837" t="str">
            <v>CONCILIADA</v>
          </cell>
          <cell r="T8837">
            <v>41632</v>
          </cell>
          <cell r="U8837">
            <v>7</v>
          </cell>
          <cell r="V8837" t="str">
            <v>DE 04 A 07 DÍAS</v>
          </cell>
        </row>
        <row r="8838">
          <cell r="Q8838" t="str">
            <v>BANCOMER416324487026591004776</v>
          </cell>
          <cell r="R8838" t="str">
            <v>O.K.</v>
          </cell>
          <cell r="S8838" t="str">
            <v>CONCILIADA</v>
          </cell>
          <cell r="T8838">
            <v>41632</v>
          </cell>
          <cell r="U8838">
            <v>7</v>
          </cell>
          <cell r="V8838" t="str">
            <v>DE 04 A 07 DÍAS</v>
          </cell>
        </row>
        <row r="8839">
          <cell r="Q8839" t="str">
            <v>BANCOMER416324487026591721315</v>
          </cell>
          <cell r="R8839" t="str">
            <v>O.K.</v>
          </cell>
          <cell r="S8839" t="str">
            <v>CONCILIADA</v>
          </cell>
          <cell r="T8839">
            <v>41632</v>
          </cell>
          <cell r="U8839">
            <v>7</v>
          </cell>
          <cell r="V8839" t="str">
            <v>DE 04 A 07 DÍAS</v>
          </cell>
        </row>
        <row r="8840">
          <cell r="Q8840" t="str">
            <v>BANCOMER416324487026595870779</v>
          </cell>
          <cell r="R8840" t="str">
            <v>O.K.</v>
          </cell>
          <cell r="S8840" t="str">
            <v>CONCILIADA</v>
          </cell>
          <cell r="T8840">
            <v>41632</v>
          </cell>
          <cell r="U8840">
            <v>7</v>
          </cell>
          <cell r="V8840" t="str">
            <v>DE 04 A 07 DÍAS</v>
          </cell>
        </row>
        <row r="8841">
          <cell r="Q8841" t="str">
            <v>BANCOMER416324487026594084315</v>
          </cell>
          <cell r="R8841" t="str">
            <v>O.K.</v>
          </cell>
          <cell r="S8841" t="str">
            <v>CONCILIADA</v>
          </cell>
          <cell r="T8841">
            <v>41632</v>
          </cell>
          <cell r="U8841">
            <v>7</v>
          </cell>
          <cell r="V8841" t="str">
            <v>DE 04 A 07 DÍAS</v>
          </cell>
        </row>
        <row r="8842">
          <cell r="Q8842" t="str">
            <v>BANCOMER416324487026592033199</v>
          </cell>
          <cell r="R8842" t="str">
            <v>O.K.</v>
          </cell>
          <cell r="S8842" t="str">
            <v>CONCILIADA</v>
          </cell>
          <cell r="T8842">
            <v>41632</v>
          </cell>
          <cell r="U8842">
            <v>7</v>
          </cell>
          <cell r="V8842" t="str">
            <v>DE 04 A 07 DÍAS</v>
          </cell>
        </row>
        <row r="8843">
          <cell r="Q8843" t="str">
            <v>BANCOMER416324487026591492156</v>
          </cell>
          <cell r="R8843" t="str">
            <v>O.K.</v>
          </cell>
          <cell r="S8843" t="str">
            <v>CONCILIADA</v>
          </cell>
          <cell r="T8843">
            <v>41632</v>
          </cell>
          <cell r="U8843">
            <v>7</v>
          </cell>
          <cell r="V8843" t="str">
            <v>DE 04 A 07 DÍAS</v>
          </cell>
        </row>
        <row r="8844">
          <cell r="Q8844" t="str">
            <v>BANCOMER416324487026591000886</v>
          </cell>
          <cell r="R8844" t="str">
            <v>O.K.</v>
          </cell>
          <cell r="S8844" t="str">
            <v>CONCILIADA</v>
          </cell>
          <cell r="T8844">
            <v>41632</v>
          </cell>
          <cell r="U8844">
            <v>7</v>
          </cell>
          <cell r="V8844" t="str">
            <v>DE 04 A 07 DÍAS</v>
          </cell>
        </row>
        <row r="8845">
          <cell r="Q8845" t="str">
            <v>BANCOMER416324487026594084414</v>
          </cell>
          <cell r="R8845" t="str">
            <v>O.K.</v>
          </cell>
          <cell r="S8845" t="str">
            <v>CONCILIADA</v>
          </cell>
          <cell r="T8845">
            <v>41632</v>
          </cell>
          <cell r="U8845">
            <v>7</v>
          </cell>
          <cell r="V8845" t="str">
            <v>DE 04 A 07 DÍAS</v>
          </cell>
        </row>
        <row r="8846">
          <cell r="Q8846" t="str">
            <v>BANCOMER416324487026594084257</v>
          </cell>
          <cell r="R8846" t="str">
            <v>O.K.</v>
          </cell>
          <cell r="S8846" t="str">
            <v>CONCILIADA</v>
          </cell>
          <cell r="T8846">
            <v>41632</v>
          </cell>
          <cell r="U8846">
            <v>7</v>
          </cell>
          <cell r="V8846" t="str">
            <v>DE 04 A 07 DÍAS</v>
          </cell>
        </row>
        <row r="8847">
          <cell r="Q8847" t="str">
            <v>BANCOMER416324487026591781160</v>
          </cell>
          <cell r="R8847" t="str">
            <v>O.K.</v>
          </cell>
          <cell r="S8847" t="str">
            <v>CONCILIADA</v>
          </cell>
          <cell r="T8847">
            <v>41632</v>
          </cell>
          <cell r="U8847">
            <v>7</v>
          </cell>
          <cell r="V8847" t="str">
            <v>DE 04 A 07 DÍAS</v>
          </cell>
        </row>
        <row r="8848">
          <cell r="Q8848" t="str">
            <v>BANCOMER416324487026595404363</v>
          </cell>
          <cell r="R8848" t="str">
            <v>O.K.</v>
          </cell>
          <cell r="S8848" t="str">
            <v>CONCILIADA</v>
          </cell>
          <cell r="T8848">
            <v>41632</v>
          </cell>
          <cell r="U8848">
            <v>7</v>
          </cell>
          <cell r="V8848" t="str">
            <v>DE 04 A 07 DÍAS</v>
          </cell>
        </row>
        <row r="8849">
          <cell r="Q8849" t="str">
            <v>BANCOMER416324487026591247964</v>
          </cell>
          <cell r="R8849" t="str">
            <v>O.K.</v>
          </cell>
          <cell r="S8849" t="str">
            <v>CONCILIADA</v>
          </cell>
          <cell r="T8849">
            <v>41632</v>
          </cell>
          <cell r="U8849">
            <v>7</v>
          </cell>
          <cell r="V8849" t="str">
            <v>DE 04 A 07 DÍAS</v>
          </cell>
        </row>
        <row r="8850">
          <cell r="Q8850" t="str">
            <v>BANCOMER416324487026591303833</v>
          </cell>
          <cell r="R8850" t="str">
            <v>O.K.</v>
          </cell>
          <cell r="S8850" t="str">
            <v>CONCILIADA</v>
          </cell>
          <cell r="T8850">
            <v>41632</v>
          </cell>
          <cell r="U8850">
            <v>7</v>
          </cell>
          <cell r="V8850" t="str">
            <v>DE 04 A 07 DÍAS</v>
          </cell>
        </row>
        <row r="8851">
          <cell r="Q8851" t="str">
            <v>BANCOMER416324487026595374764</v>
          </cell>
          <cell r="R8851" t="str">
            <v>O.K.</v>
          </cell>
          <cell r="S8851" t="str">
            <v>CONCILIADA</v>
          </cell>
          <cell r="T8851">
            <v>41632</v>
          </cell>
          <cell r="U8851">
            <v>7</v>
          </cell>
          <cell r="V8851" t="str">
            <v>DE 04 A 07 DÍAS</v>
          </cell>
        </row>
        <row r="8852">
          <cell r="Q8852" t="str">
            <v>BANCOMER416324487026591486554</v>
          </cell>
          <cell r="R8852" t="str">
            <v>O.K.</v>
          </cell>
          <cell r="S8852" t="str">
            <v>CONCILIADA</v>
          </cell>
          <cell r="T8852">
            <v>41632</v>
          </cell>
          <cell r="U8852">
            <v>7</v>
          </cell>
          <cell r="V8852" t="str">
            <v>DE 04 A 07 DÍAS</v>
          </cell>
        </row>
        <row r="8853">
          <cell r="Q8853" t="str">
            <v>BANCOMER416324487026591411990</v>
          </cell>
          <cell r="R8853" t="str">
            <v>O.K.</v>
          </cell>
          <cell r="S8853" t="str">
            <v>CONCILIADA</v>
          </cell>
          <cell r="T8853">
            <v>41632</v>
          </cell>
          <cell r="U8853">
            <v>7</v>
          </cell>
          <cell r="V8853" t="str">
            <v>DE 04 A 07 DÍAS</v>
          </cell>
        </row>
        <row r="8854">
          <cell r="Q8854" t="str">
            <v>BANCOMER416324487026591505437</v>
          </cell>
          <cell r="R8854" t="str">
            <v>O.K.</v>
          </cell>
          <cell r="S8854" t="str">
            <v>CONCILIADA</v>
          </cell>
          <cell r="T8854">
            <v>41632</v>
          </cell>
          <cell r="U8854">
            <v>7</v>
          </cell>
          <cell r="V8854" t="str">
            <v>DE 04 A 07 DÍAS</v>
          </cell>
        </row>
        <row r="8855">
          <cell r="Q8855" t="str">
            <v>BANCOMER416324487026591721307</v>
          </cell>
          <cell r="R8855" t="str">
            <v>O.K.</v>
          </cell>
          <cell r="S8855" t="str">
            <v>CONCILIADA</v>
          </cell>
          <cell r="T8855">
            <v>41632</v>
          </cell>
          <cell r="U8855">
            <v>7</v>
          </cell>
          <cell r="V8855" t="str">
            <v>DE 04 A 07 DÍAS</v>
          </cell>
        </row>
        <row r="8856">
          <cell r="Q8856" t="str">
            <v>BANCOMER416324487026595775705</v>
          </cell>
          <cell r="R8856" t="str">
            <v>O.K.</v>
          </cell>
          <cell r="S8856" t="str">
            <v>CONCILIADA</v>
          </cell>
          <cell r="T8856">
            <v>41632</v>
          </cell>
          <cell r="U8856">
            <v>7</v>
          </cell>
          <cell r="V8856" t="str">
            <v>DE 04 A 07 DÍAS</v>
          </cell>
        </row>
        <row r="8857">
          <cell r="Q8857" t="str">
            <v>BANCOMER416324487026591635564</v>
          </cell>
          <cell r="R8857" t="str">
            <v>O.K.</v>
          </cell>
          <cell r="S8857" t="str">
            <v>CONCILIADA</v>
          </cell>
          <cell r="T8857">
            <v>41632</v>
          </cell>
          <cell r="U8857">
            <v>7</v>
          </cell>
          <cell r="V8857" t="str">
            <v>DE 04 A 07 DÍAS</v>
          </cell>
        </row>
        <row r="8858">
          <cell r="Q8858" t="str">
            <v>BANCOMER416324487026595374780</v>
          </cell>
          <cell r="R8858" t="str">
            <v>O.K.</v>
          </cell>
          <cell r="S8858" t="str">
            <v>CONCILIADA</v>
          </cell>
          <cell r="T8858">
            <v>41632</v>
          </cell>
          <cell r="U8858">
            <v>7</v>
          </cell>
          <cell r="V8858" t="str">
            <v>DE 04 A 07 DÍAS</v>
          </cell>
        </row>
        <row r="8859">
          <cell r="Q8859" t="str">
            <v>BANCOMER416324487026594161485</v>
          </cell>
          <cell r="R8859" t="str">
            <v>O.K.</v>
          </cell>
          <cell r="S8859" t="str">
            <v>CONCILIADA</v>
          </cell>
          <cell r="T8859">
            <v>41632</v>
          </cell>
          <cell r="U8859">
            <v>7</v>
          </cell>
          <cell r="V8859" t="str">
            <v>DE 04 A 07 DÍAS</v>
          </cell>
        </row>
        <row r="8860">
          <cell r="Q8860" t="str">
            <v>BANCOMER416324487026591483114</v>
          </cell>
          <cell r="R8860" t="str">
            <v>O.K.</v>
          </cell>
          <cell r="S8860" t="str">
            <v>CONCILIADA</v>
          </cell>
          <cell r="T8860">
            <v>41632</v>
          </cell>
          <cell r="U8860">
            <v>7</v>
          </cell>
          <cell r="V8860" t="str">
            <v>DE 04 A 07 DÍAS</v>
          </cell>
        </row>
        <row r="8861">
          <cell r="Q8861" t="str">
            <v>BANCOMER416324487026595659164</v>
          </cell>
          <cell r="R8861" t="str">
            <v>O.K.</v>
          </cell>
          <cell r="S8861" t="str">
            <v>CONCILIADA</v>
          </cell>
          <cell r="T8861">
            <v>41632</v>
          </cell>
          <cell r="U8861">
            <v>7</v>
          </cell>
          <cell r="V8861" t="str">
            <v>DE 04 A 07 DÍAS</v>
          </cell>
        </row>
        <row r="8862">
          <cell r="Q8862" t="str">
            <v>BANCOMER416324487026591486711</v>
          </cell>
          <cell r="R8862" t="str">
            <v>O.K.</v>
          </cell>
          <cell r="S8862" t="str">
            <v>CONCILIADA</v>
          </cell>
          <cell r="T8862">
            <v>41632</v>
          </cell>
          <cell r="U8862">
            <v>7</v>
          </cell>
          <cell r="V8862" t="str">
            <v>DE 04 A 07 DÍAS</v>
          </cell>
        </row>
        <row r="8863">
          <cell r="Q8863" t="str">
            <v>BANCOMER416324487026595848635</v>
          </cell>
          <cell r="R8863" t="str">
            <v>O.K.</v>
          </cell>
          <cell r="S8863" t="str">
            <v>CONCILIADA</v>
          </cell>
          <cell r="T8863">
            <v>41632</v>
          </cell>
          <cell r="U8863">
            <v>7</v>
          </cell>
          <cell r="V8863" t="str">
            <v>DE 04 A 07 DÍAS</v>
          </cell>
        </row>
        <row r="8864">
          <cell r="Q8864" t="str">
            <v>BANCOMER416324487026595614128</v>
          </cell>
          <cell r="R8864" t="str">
            <v>O.K.</v>
          </cell>
          <cell r="S8864" t="str">
            <v>CONCILIADA</v>
          </cell>
          <cell r="T8864">
            <v>41632</v>
          </cell>
          <cell r="U8864">
            <v>7</v>
          </cell>
          <cell r="V8864" t="str">
            <v>DE 04 A 07 DÍAS</v>
          </cell>
        </row>
        <row r="8865">
          <cell r="Q8865" t="str">
            <v>BANCOMER416324487026595775739</v>
          </cell>
          <cell r="R8865" t="str">
            <v>O.K.</v>
          </cell>
          <cell r="S8865" t="str">
            <v>CONCILIADA</v>
          </cell>
          <cell r="T8865">
            <v>41632</v>
          </cell>
          <cell r="U8865">
            <v>7</v>
          </cell>
          <cell r="V8865" t="str">
            <v>DE 04 A 07 DÍAS</v>
          </cell>
        </row>
        <row r="8866">
          <cell r="Q8866" t="str">
            <v>BANCOMER416324487026591444405</v>
          </cell>
          <cell r="R8866" t="str">
            <v>O.K.</v>
          </cell>
          <cell r="S8866" t="str">
            <v>CONCILIADA</v>
          </cell>
          <cell r="T8866">
            <v>41632</v>
          </cell>
          <cell r="U8866">
            <v>7</v>
          </cell>
          <cell r="V8866" t="str">
            <v>DE 04 A 07 DÍAS</v>
          </cell>
        </row>
        <row r="8867">
          <cell r="Q8867" t="str">
            <v>BANCOMER416324487026591002061</v>
          </cell>
          <cell r="R8867" t="str">
            <v>O.K.</v>
          </cell>
          <cell r="S8867" t="str">
            <v>CONCILIADA</v>
          </cell>
          <cell r="T8867">
            <v>41632</v>
          </cell>
          <cell r="U8867">
            <v>7</v>
          </cell>
          <cell r="V8867" t="str">
            <v>DE 04 A 07 DÍAS</v>
          </cell>
        </row>
        <row r="8868">
          <cell r="Q8868" t="str">
            <v>BANCOMER416324487026595695903</v>
          </cell>
          <cell r="R8868" t="str">
            <v>O.K.</v>
          </cell>
          <cell r="S8868" t="str">
            <v>CONCILIADA</v>
          </cell>
          <cell r="T8868">
            <v>41632</v>
          </cell>
          <cell r="U8868">
            <v>7</v>
          </cell>
          <cell r="V8868" t="str">
            <v>DE 04 A 07 DÍAS</v>
          </cell>
        </row>
        <row r="8869">
          <cell r="Q8869" t="str">
            <v>BANCOMER416324487026595775713</v>
          </cell>
          <cell r="R8869" t="str">
            <v>O.K.</v>
          </cell>
          <cell r="S8869" t="str">
            <v>CONCILIADA</v>
          </cell>
          <cell r="T8869">
            <v>41632</v>
          </cell>
          <cell r="U8869">
            <v>7</v>
          </cell>
          <cell r="V8869" t="str">
            <v>DE 04 A 07 DÍAS</v>
          </cell>
        </row>
        <row r="8870">
          <cell r="Q8870" t="str">
            <v>BANCOMER416324487026595374749</v>
          </cell>
          <cell r="R8870" t="str">
            <v>O.K.</v>
          </cell>
          <cell r="S8870" t="str">
            <v>CONCILIADA</v>
          </cell>
          <cell r="T8870">
            <v>41632</v>
          </cell>
          <cell r="U8870">
            <v>7</v>
          </cell>
          <cell r="V8870" t="str">
            <v>DE 04 A 07 DÍAS</v>
          </cell>
        </row>
        <row r="8871">
          <cell r="Q8871" t="str">
            <v>BANCOMER416324487026594084232</v>
          </cell>
          <cell r="R8871" t="str">
            <v>O.K.</v>
          </cell>
          <cell r="S8871" t="str">
            <v>CONCILIADA</v>
          </cell>
          <cell r="T8871">
            <v>41632</v>
          </cell>
          <cell r="U8871">
            <v>7</v>
          </cell>
          <cell r="V8871" t="str">
            <v>DE 04 A 07 DÍAS</v>
          </cell>
        </row>
        <row r="8872">
          <cell r="Q8872" t="str">
            <v>BANCOMER416324487026594084125</v>
          </cell>
          <cell r="R8872" t="str">
            <v>O.K.</v>
          </cell>
          <cell r="S8872" t="str">
            <v>CONCILIADA</v>
          </cell>
          <cell r="T8872">
            <v>41632</v>
          </cell>
          <cell r="U8872">
            <v>7</v>
          </cell>
          <cell r="V8872" t="str">
            <v>DE 04 A 07 DÍAS</v>
          </cell>
        </row>
        <row r="8873">
          <cell r="Q8873" t="str">
            <v>BANCOMER416324487026594084422</v>
          </cell>
          <cell r="R8873" t="str">
            <v>O.K.</v>
          </cell>
          <cell r="S8873" t="str">
            <v>CONCILIADA</v>
          </cell>
          <cell r="T8873">
            <v>41632</v>
          </cell>
          <cell r="U8873">
            <v>7</v>
          </cell>
          <cell r="V8873" t="str">
            <v>DE 04 A 07 DÍAS</v>
          </cell>
        </row>
        <row r="8874">
          <cell r="Q8874" t="str">
            <v>BANCOMER416324487026594084281</v>
          </cell>
          <cell r="R8874" t="str">
            <v>O.K.</v>
          </cell>
          <cell r="S8874" t="str">
            <v>CONCILIADA</v>
          </cell>
          <cell r="T8874">
            <v>41632</v>
          </cell>
          <cell r="U8874">
            <v>7</v>
          </cell>
          <cell r="V8874" t="str">
            <v>DE 04 A 07 DÍAS</v>
          </cell>
        </row>
        <row r="8875">
          <cell r="Q8875" t="str">
            <v>BANCOMER416324487026595374814</v>
          </cell>
          <cell r="R8875" t="str">
            <v>O.K.</v>
          </cell>
          <cell r="S8875" t="str">
            <v>CONCILIADA</v>
          </cell>
          <cell r="T8875">
            <v>41632</v>
          </cell>
          <cell r="U8875">
            <v>7</v>
          </cell>
          <cell r="V8875" t="str">
            <v>DE 04 A 07 DÍAS</v>
          </cell>
        </row>
        <row r="8876">
          <cell r="Q8876" t="str">
            <v>BANCOMER416324487026596743777</v>
          </cell>
          <cell r="R8876" t="str">
            <v>O.K.</v>
          </cell>
          <cell r="S8876" t="str">
            <v>CONCILIADA</v>
          </cell>
          <cell r="T8876">
            <v>41632</v>
          </cell>
          <cell r="U8876">
            <v>7</v>
          </cell>
          <cell r="V8876" t="str">
            <v>DE 04 A 07 DÍAS</v>
          </cell>
        </row>
        <row r="8877">
          <cell r="Q8877" t="str">
            <v>BANCOMER416324487026594225967</v>
          </cell>
          <cell r="R8877" t="str">
            <v>O.K.</v>
          </cell>
          <cell r="S8877" t="str">
            <v>CONCILIADA</v>
          </cell>
          <cell r="T8877">
            <v>41632</v>
          </cell>
          <cell r="U8877">
            <v>7</v>
          </cell>
          <cell r="V8877" t="str">
            <v>DE 04 A 07 DÍAS</v>
          </cell>
        </row>
        <row r="8878">
          <cell r="Q8878" t="str">
            <v>BANCOMER416324487026596788830</v>
          </cell>
          <cell r="R8878" t="str">
            <v>O.K.</v>
          </cell>
          <cell r="S8878" t="str">
            <v>CONCILIADA</v>
          </cell>
          <cell r="T8878">
            <v>41632</v>
          </cell>
          <cell r="U8878">
            <v>7</v>
          </cell>
          <cell r="V8878" t="str">
            <v>DE 04 A 07 DÍAS</v>
          </cell>
        </row>
        <row r="8879">
          <cell r="Q8879" t="str">
            <v>BANCOMER416324487026591268069</v>
          </cell>
          <cell r="R8879" t="str">
            <v>O.K.</v>
          </cell>
          <cell r="S8879" t="str">
            <v>CONCILIADA</v>
          </cell>
          <cell r="T8879">
            <v>41632</v>
          </cell>
          <cell r="U8879">
            <v>7</v>
          </cell>
          <cell r="V8879" t="str">
            <v>DE 04 A 07 DÍAS</v>
          </cell>
        </row>
        <row r="8880">
          <cell r="Q8880" t="str">
            <v>BANCOMER416324487026594084521</v>
          </cell>
          <cell r="R8880" t="str">
            <v>O.K.</v>
          </cell>
          <cell r="S8880" t="str">
            <v>CONCILIADA</v>
          </cell>
          <cell r="T8880">
            <v>41632</v>
          </cell>
          <cell r="U8880">
            <v>7</v>
          </cell>
          <cell r="V8880" t="str">
            <v>DE 04 A 07 DÍAS</v>
          </cell>
        </row>
        <row r="8881">
          <cell r="Q8881" t="str">
            <v>BANCOMER416324487026591006098</v>
          </cell>
          <cell r="R8881" t="str">
            <v>O.K.</v>
          </cell>
          <cell r="S8881" t="str">
            <v>CONCILIADA</v>
          </cell>
          <cell r="T8881">
            <v>41632</v>
          </cell>
          <cell r="U8881">
            <v>7</v>
          </cell>
          <cell r="V8881" t="str">
            <v>DE 04 A 07 DÍAS</v>
          </cell>
        </row>
        <row r="8882">
          <cell r="Q8882" t="str">
            <v>BANCOMER416324487026593336179</v>
          </cell>
          <cell r="R8882" t="str">
            <v>O.K.</v>
          </cell>
          <cell r="S8882" t="str">
            <v>CONCILIADA</v>
          </cell>
          <cell r="T8882">
            <v>41632</v>
          </cell>
          <cell r="U8882">
            <v>7</v>
          </cell>
          <cell r="V8882" t="str">
            <v>DE 04 A 07 DÍAS</v>
          </cell>
        </row>
        <row r="8883">
          <cell r="Q8883" t="str">
            <v>BANCOMER416324487026593717089</v>
          </cell>
          <cell r="R8883" t="str">
            <v>O.K.</v>
          </cell>
          <cell r="S8883" t="str">
            <v>CONCILIADA</v>
          </cell>
          <cell r="T8883">
            <v>41632</v>
          </cell>
          <cell r="U8883">
            <v>7</v>
          </cell>
          <cell r="V8883" t="str">
            <v>DE 04 A 07 DÍAS</v>
          </cell>
        </row>
        <row r="8884">
          <cell r="Q8884" t="str">
            <v>BANCOMER416324487026595781752</v>
          </cell>
          <cell r="R8884" t="str">
            <v>O.K.</v>
          </cell>
          <cell r="S8884" t="str">
            <v>CONCILIADA</v>
          </cell>
          <cell r="T8884">
            <v>41632</v>
          </cell>
          <cell r="U8884">
            <v>7</v>
          </cell>
          <cell r="V8884" t="str">
            <v>DE 04 A 07 DÍAS</v>
          </cell>
        </row>
        <row r="8885">
          <cell r="Q8885" t="str">
            <v>BANCOMER416324487026594084224</v>
          </cell>
          <cell r="R8885" t="str">
            <v>O.K.</v>
          </cell>
          <cell r="S8885" t="str">
            <v>CONCILIADA</v>
          </cell>
          <cell r="T8885">
            <v>41632</v>
          </cell>
          <cell r="U8885">
            <v>7</v>
          </cell>
          <cell r="V8885" t="str">
            <v>DE 04 A 07 DÍAS</v>
          </cell>
        </row>
        <row r="8886">
          <cell r="Q8886" t="str">
            <v>BANCOMER416324487026591247972</v>
          </cell>
          <cell r="R8886" t="str">
            <v>O.K.</v>
          </cell>
          <cell r="S8886" t="str">
            <v>CONCILIADA</v>
          </cell>
          <cell r="T8886">
            <v>41632</v>
          </cell>
          <cell r="U8886">
            <v>7</v>
          </cell>
          <cell r="V8886" t="str">
            <v>DE 04 A 07 DÍAS</v>
          </cell>
        </row>
        <row r="8887">
          <cell r="Q8887" t="str">
            <v>BANCOMER416324487026591303866</v>
          </cell>
          <cell r="R8887" t="str">
            <v>O.K.</v>
          </cell>
          <cell r="S8887" t="str">
            <v>CONCILIADA</v>
          </cell>
          <cell r="T8887">
            <v>41632</v>
          </cell>
          <cell r="U8887">
            <v>7</v>
          </cell>
          <cell r="V8887" t="str">
            <v>DE 04 A 07 DÍAS</v>
          </cell>
        </row>
        <row r="8888">
          <cell r="Q8888" t="str">
            <v>BANCOMER416324487026591480870</v>
          </cell>
          <cell r="R8888" t="str">
            <v>O.K.</v>
          </cell>
          <cell r="S8888" t="str">
            <v>CONCILIADA</v>
          </cell>
          <cell r="T8888">
            <v>41632</v>
          </cell>
          <cell r="U8888">
            <v>7</v>
          </cell>
          <cell r="V8888" t="str">
            <v>DE 04 A 07 DÍAS</v>
          </cell>
        </row>
        <row r="8889">
          <cell r="Q8889" t="str">
            <v>BANCOMER416324487026591448604</v>
          </cell>
          <cell r="R8889" t="str">
            <v>O.K.</v>
          </cell>
          <cell r="S8889" t="str">
            <v>CONCILIADA</v>
          </cell>
          <cell r="T8889">
            <v>41632</v>
          </cell>
          <cell r="U8889">
            <v>7</v>
          </cell>
          <cell r="V8889" t="str">
            <v>DE 04 A 07 DÍAS</v>
          </cell>
        </row>
        <row r="8890">
          <cell r="Q8890" t="str">
            <v>BANCOMER416324487026595374889</v>
          </cell>
          <cell r="R8890" t="str">
            <v>O.K.</v>
          </cell>
          <cell r="S8890" t="str">
            <v>CONCILIADA</v>
          </cell>
          <cell r="T8890">
            <v>41632</v>
          </cell>
          <cell r="U8890">
            <v>7</v>
          </cell>
          <cell r="V8890" t="str">
            <v>DE 04 A 07 DÍAS</v>
          </cell>
        </row>
        <row r="8891">
          <cell r="Q8891" t="str">
            <v>BANCOMER416324487026594084265</v>
          </cell>
          <cell r="R8891" t="str">
            <v>O.K.</v>
          </cell>
          <cell r="S8891" t="str">
            <v>CONCILIADA</v>
          </cell>
          <cell r="T8891">
            <v>41632</v>
          </cell>
          <cell r="U8891">
            <v>7</v>
          </cell>
          <cell r="V8891" t="str">
            <v>DE 04 A 07 DÍAS</v>
          </cell>
        </row>
        <row r="8892">
          <cell r="Q8892" t="str">
            <v>BANCOMER416324487026591004226</v>
          </cell>
          <cell r="R8892" t="str">
            <v>O.K.</v>
          </cell>
          <cell r="S8892" t="str">
            <v>CONCILIADA</v>
          </cell>
          <cell r="T8892">
            <v>41632</v>
          </cell>
          <cell r="U8892">
            <v>7</v>
          </cell>
          <cell r="V8892" t="str">
            <v>DE 04 A 07 DÍAS</v>
          </cell>
        </row>
        <row r="8893">
          <cell r="Q8893" t="str">
            <v>BANCOMER416324487026594148524</v>
          </cell>
          <cell r="R8893" t="str">
            <v>O.K.</v>
          </cell>
          <cell r="S8893" t="str">
            <v>CONCILIADA</v>
          </cell>
          <cell r="T8893">
            <v>41632</v>
          </cell>
          <cell r="U8893">
            <v>7</v>
          </cell>
          <cell r="V8893" t="str">
            <v>DE 04 A 07 DÍAS</v>
          </cell>
        </row>
        <row r="8894">
          <cell r="Q8894" t="str">
            <v>BANCOMER416324487026592117455</v>
          </cell>
          <cell r="R8894" t="str">
            <v>O.K.</v>
          </cell>
          <cell r="S8894" t="str">
            <v>CONCILIADA</v>
          </cell>
          <cell r="T8894">
            <v>41632</v>
          </cell>
          <cell r="U8894">
            <v>7</v>
          </cell>
          <cell r="V8894" t="str">
            <v>DE 04 A 07 DÍAS</v>
          </cell>
        </row>
        <row r="8895">
          <cell r="Q8895" t="str">
            <v>BANCOMER416324487026591742212</v>
          </cell>
          <cell r="R8895" t="str">
            <v>O.K.</v>
          </cell>
          <cell r="S8895" t="str">
            <v>CONCILIADA</v>
          </cell>
          <cell r="T8895">
            <v>41632</v>
          </cell>
          <cell r="U8895">
            <v>7</v>
          </cell>
          <cell r="V8895" t="str">
            <v>DE 04 A 07 DÍAS</v>
          </cell>
        </row>
        <row r="8896">
          <cell r="Q8896" t="str">
            <v>BANCOMER416324487026591492131</v>
          </cell>
          <cell r="R8896" t="str">
            <v>O.K.</v>
          </cell>
          <cell r="S8896" t="str">
            <v>CONCILIADA</v>
          </cell>
          <cell r="T8896">
            <v>41632</v>
          </cell>
          <cell r="U8896">
            <v>7</v>
          </cell>
          <cell r="V8896" t="str">
            <v>DE 04 A 07 DÍAS</v>
          </cell>
        </row>
        <row r="8897">
          <cell r="Q8897" t="str">
            <v>BANCOMER416324487026596788848</v>
          </cell>
          <cell r="R8897" t="str">
            <v>O.K.</v>
          </cell>
          <cell r="S8897" t="str">
            <v>CONCILIADA</v>
          </cell>
          <cell r="T8897">
            <v>41632</v>
          </cell>
          <cell r="U8897">
            <v>7</v>
          </cell>
          <cell r="V8897" t="str">
            <v>DE 04 A 07 DÍAS</v>
          </cell>
        </row>
        <row r="8898">
          <cell r="Q8898" t="str">
            <v>BANCOMER416324487026594084190</v>
          </cell>
          <cell r="R8898" t="str">
            <v>O.K.</v>
          </cell>
          <cell r="S8898" t="str">
            <v>CONCILIADA</v>
          </cell>
          <cell r="T8898">
            <v>41632</v>
          </cell>
          <cell r="U8898">
            <v>7</v>
          </cell>
          <cell r="V8898" t="str">
            <v>DE 04 A 07 DÍAS</v>
          </cell>
        </row>
        <row r="8899">
          <cell r="Q8899" t="str">
            <v>BANCOMER416324487026594084364</v>
          </cell>
          <cell r="R8899" t="str">
            <v>O.K.</v>
          </cell>
          <cell r="S8899" t="str">
            <v>CONCILIADA</v>
          </cell>
          <cell r="T8899">
            <v>41632</v>
          </cell>
          <cell r="U8899">
            <v>7</v>
          </cell>
          <cell r="V8899" t="str">
            <v>DE 04 A 07 DÍAS</v>
          </cell>
        </row>
        <row r="8900">
          <cell r="Q8900" t="str">
            <v>BANCOMER416324487026594084166</v>
          </cell>
          <cell r="R8900" t="str">
            <v>O.K.</v>
          </cell>
          <cell r="S8900" t="str">
            <v>CONCILIADA</v>
          </cell>
          <cell r="T8900">
            <v>41632</v>
          </cell>
          <cell r="U8900">
            <v>7</v>
          </cell>
          <cell r="V8900" t="str">
            <v>DE 04 A 07 DÍAS</v>
          </cell>
        </row>
        <row r="8901">
          <cell r="Q8901" t="str">
            <v>BANCOMER416324487026594084141</v>
          </cell>
          <cell r="R8901" t="str">
            <v>O.K.</v>
          </cell>
          <cell r="S8901" t="str">
            <v>CONCILIADA</v>
          </cell>
          <cell r="T8901">
            <v>41632</v>
          </cell>
          <cell r="U8901">
            <v>7</v>
          </cell>
          <cell r="V8901" t="str">
            <v>DE 04 A 07 DÍAS</v>
          </cell>
        </row>
        <row r="8902">
          <cell r="Q8902" t="str">
            <v>BANCOMER416324487026594084182</v>
          </cell>
          <cell r="R8902" t="str">
            <v>O.K.</v>
          </cell>
          <cell r="S8902" t="str">
            <v>CONCILIADA</v>
          </cell>
          <cell r="T8902">
            <v>41632</v>
          </cell>
          <cell r="U8902">
            <v>7</v>
          </cell>
          <cell r="V8902" t="str">
            <v>DE 04 A 07 DÍAS</v>
          </cell>
        </row>
        <row r="8903">
          <cell r="Q8903" t="str">
            <v>BANCOMER416324487026594084174</v>
          </cell>
          <cell r="R8903" t="str">
            <v>O.K.</v>
          </cell>
          <cell r="S8903" t="str">
            <v>CONCILIADA</v>
          </cell>
          <cell r="T8903">
            <v>41632</v>
          </cell>
          <cell r="U8903">
            <v>7</v>
          </cell>
          <cell r="V8903" t="str">
            <v>DE 04 A 07 DÍAS</v>
          </cell>
        </row>
        <row r="8904">
          <cell r="Q8904" t="str">
            <v>BANCOMER416324487026594084398</v>
          </cell>
          <cell r="R8904" t="str">
            <v>O.K.</v>
          </cell>
          <cell r="S8904" t="str">
            <v>CONCILIADA</v>
          </cell>
          <cell r="T8904">
            <v>41632</v>
          </cell>
          <cell r="U8904">
            <v>7</v>
          </cell>
          <cell r="V8904" t="str">
            <v>DE 04 A 07 DÍAS</v>
          </cell>
        </row>
        <row r="8905">
          <cell r="Q8905" t="str">
            <v>BANCOMER416324487026591000077</v>
          </cell>
          <cell r="R8905" t="str">
            <v>O.K.</v>
          </cell>
          <cell r="S8905" t="str">
            <v>CONCILIADA</v>
          </cell>
          <cell r="T8905">
            <v>41632</v>
          </cell>
          <cell r="U8905">
            <v>7</v>
          </cell>
          <cell r="V8905" t="str">
            <v>DE 04 A 07 DÍAS</v>
          </cell>
        </row>
        <row r="8906">
          <cell r="Q8906" t="str">
            <v>BANCOMER416324487026594226098</v>
          </cell>
          <cell r="R8906" t="str">
            <v>O.K.</v>
          </cell>
          <cell r="S8906" t="str">
            <v>CONCILIADA</v>
          </cell>
          <cell r="T8906">
            <v>41632</v>
          </cell>
          <cell r="U8906">
            <v>7</v>
          </cell>
          <cell r="V8906" t="str">
            <v>DE 04 A 07 DÍAS</v>
          </cell>
        </row>
        <row r="8907">
          <cell r="Q8907" t="str">
            <v>BANCOMER416324487026595529268</v>
          </cell>
          <cell r="R8907" t="str">
            <v>O.K.</v>
          </cell>
          <cell r="S8907" t="str">
            <v>CONCILIADA</v>
          </cell>
          <cell r="T8907">
            <v>41632</v>
          </cell>
          <cell r="U8907">
            <v>7</v>
          </cell>
          <cell r="V8907" t="str">
            <v>DE 04 A 07 DÍAS</v>
          </cell>
        </row>
        <row r="8908">
          <cell r="Q8908" t="str">
            <v>BANCOMER416324487026591791508</v>
          </cell>
          <cell r="R8908" t="str">
            <v>O.K.</v>
          </cell>
          <cell r="S8908" t="str">
            <v>CONCILIADA</v>
          </cell>
          <cell r="T8908">
            <v>41632</v>
          </cell>
          <cell r="U8908">
            <v>7</v>
          </cell>
          <cell r="V8908" t="str">
            <v>DE 04 A 07 DÍAS</v>
          </cell>
        </row>
        <row r="8909">
          <cell r="Q8909" t="str">
            <v>BANCOMER416324487026595848650</v>
          </cell>
          <cell r="R8909" t="str">
            <v>O.K.</v>
          </cell>
          <cell r="S8909" t="str">
            <v>CONCILIADA</v>
          </cell>
          <cell r="T8909">
            <v>41632</v>
          </cell>
          <cell r="U8909">
            <v>7</v>
          </cell>
          <cell r="V8909" t="str">
            <v>DE 04 A 07 DÍAS</v>
          </cell>
        </row>
        <row r="8910">
          <cell r="Q8910" t="str">
            <v>BANCOMER416324487026594226023</v>
          </cell>
          <cell r="R8910" t="str">
            <v>O.K.</v>
          </cell>
          <cell r="S8910" t="str">
            <v>CONCILIADA</v>
          </cell>
          <cell r="T8910">
            <v>41632</v>
          </cell>
          <cell r="U8910">
            <v>7</v>
          </cell>
          <cell r="V8910" t="str">
            <v>DE 04 A 07 DÍAS</v>
          </cell>
        </row>
        <row r="8911">
          <cell r="Q8911" t="str">
            <v>BANCOMER416324487026591000084</v>
          </cell>
          <cell r="R8911" t="str">
            <v>O.K.</v>
          </cell>
          <cell r="S8911" t="str">
            <v>CONCILIADA</v>
          </cell>
          <cell r="T8911">
            <v>41632</v>
          </cell>
          <cell r="U8911">
            <v>7</v>
          </cell>
          <cell r="V8911" t="str">
            <v>DE 04 A 07 DÍAS</v>
          </cell>
        </row>
        <row r="8912">
          <cell r="Q8912" t="str">
            <v>BANCOMER416324487026594226007</v>
          </cell>
          <cell r="R8912" t="str">
            <v>O.K.</v>
          </cell>
          <cell r="S8912" t="str">
            <v>CONCILIADA</v>
          </cell>
          <cell r="T8912">
            <v>41632</v>
          </cell>
          <cell r="U8912">
            <v>7</v>
          </cell>
          <cell r="V8912" t="str">
            <v>DE 04 A 07 DÍAS</v>
          </cell>
        </row>
        <row r="8913">
          <cell r="Q8913" t="str">
            <v>BANCOMER416324487026594148532</v>
          </cell>
          <cell r="R8913" t="str">
            <v>O.K.</v>
          </cell>
          <cell r="S8913" t="str">
            <v>CONCILIADA</v>
          </cell>
          <cell r="T8913">
            <v>41632</v>
          </cell>
          <cell r="U8913">
            <v>7</v>
          </cell>
          <cell r="V8913" t="str">
            <v>DE 04 A 07 DÍAS</v>
          </cell>
        </row>
        <row r="8914">
          <cell r="Q8914" t="str">
            <v>BANCOMER416324487026595743489</v>
          </cell>
          <cell r="R8914" t="str">
            <v>O.K.</v>
          </cell>
          <cell r="S8914" t="str">
            <v>CONCILIADA</v>
          </cell>
          <cell r="T8914">
            <v>41632</v>
          </cell>
          <cell r="U8914">
            <v>7</v>
          </cell>
          <cell r="V8914" t="str">
            <v>DE 04 A 07 DÍAS</v>
          </cell>
        </row>
        <row r="8915">
          <cell r="Q8915" t="str">
            <v>BANCOMER416324487026595695911</v>
          </cell>
          <cell r="R8915" t="str">
            <v>O.K.</v>
          </cell>
          <cell r="S8915" t="str">
            <v>CONCILIADA</v>
          </cell>
          <cell r="T8915">
            <v>41632</v>
          </cell>
          <cell r="U8915">
            <v>7</v>
          </cell>
          <cell r="V8915" t="str">
            <v>DE 04 A 07 DÍAS</v>
          </cell>
        </row>
        <row r="8916">
          <cell r="Q8916" t="str">
            <v>BANCOMER416324487026591000235</v>
          </cell>
          <cell r="R8916" t="str">
            <v>O.K.</v>
          </cell>
          <cell r="S8916" t="str">
            <v>CONCILIADA</v>
          </cell>
          <cell r="T8916">
            <v>41632</v>
          </cell>
          <cell r="U8916">
            <v>7</v>
          </cell>
          <cell r="V8916" t="str">
            <v>DE 04 A 07 DÍAS</v>
          </cell>
        </row>
        <row r="8917">
          <cell r="Q8917" t="str">
            <v>BANCOMER416324487026591450683</v>
          </cell>
          <cell r="R8917" t="str">
            <v>O.K.</v>
          </cell>
          <cell r="S8917" t="str">
            <v>CONCILIADA</v>
          </cell>
          <cell r="T8917">
            <v>41632</v>
          </cell>
          <cell r="U8917">
            <v>7</v>
          </cell>
          <cell r="V8917" t="str">
            <v>DE 04 A 07 DÍAS</v>
          </cell>
        </row>
        <row r="8918">
          <cell r="Q8918" t="str">
            <v>BANCOMER416324487026594103040</v>
          </cell>
          <cell r="R8918" t="str">
            <v>O.K.</v>
          </cell>
          <cell r="S8918" t="str">
            <v>CONCILIADA</v>
          </cell>
          <cell r="T8918">
            <v>41632</v>
          </cell>
          <cell r="U8918">
            <v>7</v>
          </cell>
          <cell r="V8918" t="str">
            <v>DE 04 A 07 DÍAS</v>
          </cell>
        </row>
        <row r="8919">
          <cell r="Q8919" t="str">
            <v>BANCOMER416324487026591011586</v>
          </cell>
          <cell r="R8919" t="str">
            <v>O.K.</v>
          </cell>
          <cell r="S8919" t="str">
            <v>CONCILIADA</v>
          </cell>
          <cell r="T8919">
            <v>41632</v>
          </cell>
          <cell r="U8919">
            <v>7</v>
          </cell>
          <cell r="V8919" t="str">
            <v>DE 04 A 07 DÍAS</v>
          </cell>
        </row>
        <row r="8920">
          <cell r="Q8920" t="str">
            <v>BANCOMER416324487026595374871</v>
          </cell>
          <cell r="R8920" t="str">
            <v>O.K.</v>
          </cell>
          <cell r="S8920" t="str">
            <v>CONCILIADA</v>
          </cell>
          <cell r="T8920">
            <v>41632</v>
          </cell>
          <cell r="U8920">
            <v>7</v>
          </cell>
          <cell r="V8920" t="str">
            <v>DE 04 A 07 DÍAS</v>
          </cell>
        </row>
        <row r="8921">
          <cell r="Q8921" t="str">
            <v>BANCOMER416324487026594084240</v>
          </cell>
          <cell r="R8921" t="str">
            <v>O.K.</v>
          </cell>
          <cell r="S8921" t="str">
            <v>CONCILIADA</v>
          </cell>
          <cell r="T8921">
            <v>41632</v>
          </cell>
          <cell r="U8921">
            <v>7</v>
          </cell>
          <cell r="V8921" t="str">
            <v>DE 04 A 07 DÍAS</v>
          </cell>
        </row>
        <row r="8922">
          <cell r="Q8922" t="str">
            <v>BANCOMER416324487026591016172</v>
          </cell>
          <cell r="R8922" t="str">
            <v>O.K.</v>
          </cell>
          <cell r="S8922" t="str">
            <v>CONCILIADA</v>
          </cell>
          <cell r="T8922">
            <v>41632</v>
          </cell>
          <cell r="U8922">
            <v>7</v>
          </cell>
          <cell r="V8922" t="str">
            <v>DE 04 A 07 DÍAS</v>
          </cell>
        </row>
        <row r="8923">
          <cell r="Q8923" t="str">
            <v>BANCOMER416324487026595782610</v>
          </cell>
          <cell r="R8923" t="str">
            <v>O.K.</v>
          </cell>
          <cell r="S8923" t="str">
            <v>CONCILIADA</v>
          </cell>
          <cell r="T8923">
            <v>41632</v>
          </cell>
          <cell r="U8923">
            <v>7</v>
          </cell>
          <cell r="V8923" t="str">
            <v>DE 04 A 07 DÍAS</v>
          </cell>
        </row>
        <row r="8924">
          <cell r="Q8924" t="str">
            <v>BANCOMER416324487026594121950</v>
          </cell>
          <cell r="R8924" t="str">
            <v>O.K.</v>
          </cell>
          <cell r="S8924" t="str">
            <v>COMPENSADA</v>
          </cell>
          <cell r="T8924">
            <v>41634</v>
          </cell>
          <cell r="U8924">
            <v>7</v>
          </cell>
          <cell r="V8924" t="str">
            <v>DE 04 A 07 DÍAS</v>
          </cell>
        </row>
        <row r="8925">
          <cell r="Q8925" t="str">
            <v>BANCOMER416324487026591016646</v>
          </cell>
          <cell r="R8925" t="str">
            <v>O.K.</v>
          </cell>
          <cell r="S8925" t="str">
            <v>CONCILIADA</v>
          </cell>
          <cell r="T8925">
            <v>41632</v>
          </cell>
          <cell r="U8925">
            <v>7</v>
          </cell>
          <cell r="V8925" t="str">
            <v>DE 04 A 07 DÍAS</v>
          </cell>
        </row>
        <row r="8926">
          <cell r="Q8926" t="str">
            <v>BANCOMER416324487026591017750</v>
          </cell>
          <cell r="R8926" t="str">
            <v>O.K.</v>
          </cell>
          <cell r="S8926" t="str">
            <v>CONCILIADA</v>
          </cell>
          <cell r="T8926">
            <v>41632</v>
          </cell>
          <cell r="U8926">
            <v>7</v>
          </cell>
          <cell r="V8926" t="str">
            <v>DE 04 A 07 DÍAS</v>
          </cell>
        </row>
        <row r="8927">
          <cell r="Q8927" t="str">
            <v>BANCOMER416324487026592037638</v>
          </cell>
          <cell r="R8927" t="str">
            <v>O.K.</v>
          </cell>
          <cell r="S8927" t="str">
            <v>CONCILIADA</v>
          </cell>
          <cell r="T8927">
            <v>41632</v>
          </cell>
          <cell r="U8927">
            <v>7</v>
          </cell>
          <cell r="V8927" t="str">
            <v>DE 04 A 07 DÍAS</v>
          </cell>
        </row>
        <row r="8928">
          <cell r="Q8928" t="str">
            <v>BANCOMER416324487026591007344</v>
          </cell>
          <cell r="R8928" t="str">
            <v>O.K.</v>
          </cell>
          <cell r="S8928" t="str">
            <v>CONCILIADA</v>
          </cell>
          <cell r="T8928">
            <v>41632</v>
          </cell>
          <cell r="U8928">
            <v>7</v>
          </cell>
          <cell r="V8928" t="str">
            <v>DE 04 A 07 DÍAS</v>
          </cell>
        </row>
        <row r="8929">
          <cell r="Q8929" t="str">
            <v>BANCOMER416324487026594084455</v>
          </cell>
          <cell r="R8929" t="str">
            <v>O.K.</v>
          </cell>
          <cell r="S8929" t="str">
            <v>CONCILIADA</v>
          </cell>
          <cell r="T8929">
            <v>41632</v>
          </cell>
          <cell r="U8929">
            <v>7</v>
          </cell>
          <cell r="V8929" t="str">
            <v>DE 04 A 07 DÍAS</v>
          </cell>
        </row>
        <row r="8930">
          <cell r="Q8930" t="str">
            <v>BANCOMER416324487026595659388</v>
          </cell>
          <cell r="R8930" t="str">
            <v>O.K.</v>
          </cell>
          <cell r="S8930" t="str">
            <v>CONCILIADA</v>
          </cell>
          <cell r="T8930">
            <v>41632</v>
          </cell>
          <cell r="U8930">
            <v>7</v>
          </cell>
          <cell r="V8930" t="str">
            <v>DE 04 A 07 DÍAS</v>
          </cell>
        </row>
        <row r="8931">
          <cell r="Q8931" t="str">
            <v>BANCOMER416324487026594148540</v>
          </cell>
          <cell r="R8931" t="str">
            <v>O.K.</v>
          </cell>
          <cell r="S8931" t="str">
            <v>CONCILIADA</v>
          </cell>
          <cell r="T8931">
            <v>41632</v>
          </cell>
          <cell r="U8931">
            <v>7</v>
          </cell>
          <cell r="V8931" t="str">
            <v>DE 04 A 07 DÍAS</v>
          </cell>
        </row>
        <row r="8932">
          <cell r="Q8932" t="str">
            <v>BANCOMER416324487026591018766</v>
          </cell>
          <cell r="R8932" t="str">
            <v>.O.K.</v>
          </cell>
          <cell r="S8932" t="str">
            <v>cruce vs VISA BNMX</v>
          </cell>
          <cell r="T8932" t="str">
            <v xml:space="preserve"> </v>
          </cell>
          <cell r="U8932">
            <v>7</v>
          </cell>
          <cell r="V8932" t="str">
            <v>DE 04 A 07 DÍAS</v>
          </cell>
        </row>
        <row r="8933">
          <cell r="Q8933" t="str">
            <v>BANCOMER416324487026594148508</v>
          </cell>
          <cell r="R8933" t="str">
            <v>O.K.</v>
          </cell>
          <cell r="S8933" t="str">
            <v>CONCILIADA</v>
          </cell>
          <cell r="T8933">
            <v>41632</v>
          </cell>
          <cell r="U8933">
            <v>7</v>
          </cell>
          <cell r="V8933" t="str">
            <v>DE 04 A 07 DÍAS</v>
          </cell>
        </row>
        <row r="8934">
          <cell r="Q8934" t="str">
            <v>BANCOMER416324487026591658277</v>
          </cell>
          <cell r="R8934" t="str">
            <v>O.K.</v>
          </cell>
          <cell r="S8934" t="str">
            <v>CONCILIADA</v>
          </cell>
          <cell r="T8934">
            <v>41632</v>
          </cell>
          <cell r="U8934">
            <v>7</v>
          </cell>
          <cell r="V8934" t="str">
            <v>DE 04 A 07 DÍAS</v>
          </cell>
        </row>
        <row r="8935">
          <cell r="Q8935" t="str">
            <v>BANCOMER416324487026595374962</v>
          </cell>
          <cell r="R8935" t="str">
            <v>O.K.</v>
          </cell>
          <cell r="S8935" t="str">
            <v>CONCILIADA</v>
          </cell>
          <cell r="T8935">
            <v>41632</v>
          </cell>
          <cell r="U8935">
            <v>7</v>
          </cell>
          <cell r="V8935" t="str">
            <v>DE 04 A 07 DÍAS</v>
          </cell>
        </row>
        <row r="8936">
          <cell r="Q8936" t="str">
            <v>BANCOMER416324487026591673862</v>
          </cell>
          <cell r="R8936" t="str">
            <v>O.K.</v>
          </cell>
          <cell r="S8936" t="str">
            <v>CONCILIADA</v>
          </cell>
          <cell r="T8936">
            <v>41632</v>
          </cell>
          <cell r="U8936">
            <v>7</v>
          </cell>
          <cell r="V8936" t="str">
            <v>DE 04 A 07 DÍAS</v>
          </cell>
        </row>
        <row r="8937">
          <cell r="Q8937" t="str">
            <v>BANCOMER416324487026594148565</v>
          </cell>
          <cell r="R8937" t="str">
            <v>O.K.</v>
          </cell>
          <cell r="S8937" t="str">
            <v>CONCILIADA</v>
          </cell>
          <cell r="T8937">
            <v>41632</v>
          </cell>
          <cell r="U8937">
            <v>7</v>
          </cell>
          <cell r="V8937" t="str">
            <v>DE 04 A 07 DÍAS</v>
          </cell>
        </row>
        <row r="8938">
          <cell r="Q8938" t="str">
            <v>BANCOMER416324487026591022023</v>
          </cell>
          <cell r="R8938" t="str">
            <v>O.K.</v>
          </cell>
          <cell r="S8938" t="str">
            <v>CONCILIADA</v>
          </cell>
          <cell r="T8938">
            <v>41632</v>
          </cell>
          <cell r="U8938">
            <v>7</v>
          </cell>
          <cell r="V8938" t="str">
            <v>DE 04 A 07 DÍAS</v>
          </cell>
        </row>
        <row r="8939">
          <cell r="Q8939" t="str">
            <v>BANCOMER416324487026594226106</v>
          </cell>
          <cell r="R8939" t="str">
            <v>O.K.</v>
          </cell>
          <cell r="S8939" t="str">
            <v>CONCILIADA</v>
          </cell>
          <cell r="T8939">
            <v>41632</v>
          </cell>
          <cell r="U8939">
            <v>7</v>
          </cell>
          <cell r="V8939" t="str">
            <v>DE 04 A 07 DÍAS</v>
          </cell>
        </row>
        <row r="8940">
          <cell r="Q8940" t="str">
            <v>BANCOMER416324487026594084448</v>
          </cell>
          <cell r="R8940" t="str">
            <v>O.K.</v>
          </cell>
          <cell r="S8940" t="str">
            <v>CONCILIADA</v>
          </cell>
          <cell r="T8940">
            <v>41632</v>
          </cell>
          <cell r="U8940">
            <v>7</v>
          </cell>
          <cell r="V8940" t="str">
            <v>DE 04 A 07 DÍAS</v>
          </cell>
        </row>
        <row r="8941">
          <cell r="Q8941" t="str">
            <v>BANCOMER416324487026591022190</v>
          </cell>
          <cell r="R8941" t="str">
            <v>O.K.</v>
          </cell>
          <cell r="S8941" t="str">
            <v>CONCILIADA</v>
          </cell>
          <cell r="T8941">
            <v>41632</v>
          </cell>
          <cell r="U8941">
            <v>7</v>
          </cell>
          <cell r="V8941" t="str">
            <v>DE 04 A 07 DÍAS</v>
          </cell>
        </row>
        <row r="8942">
          <cell r="Q8942" t="str">
            <v>BANCOMER416324487026591435767</v>
          </cell>
          <cell r="R8942" t="str">
            <v>O.K.</v>
          </cell>
          <cell r="S8942" t="str">
            <v>CONCILIADA</v>
          </cell>
          <cell r="T8942">
            <v>41632</v>
          </cell>
          <cell r="U8942">
            <v>7</v>
          </cell>
          <cell r="V8942" t="str">
            <v>DE 04 A 07 DÍAS</v>
          </cell>
        </row>
        <row r="8943">
          <cell r="Q8943" t="str">
            <v>BANORTE4163271001335719223</v>
          </cell>
          <cell r="R8943" t="str">
            <v>O.K.</v>
          </cell>
          <cell r="S8943" t="str">
            <v>CONCILIADA</v>
          </cell>
          <cell r="T8943">
            <v>41632</v>
          </cell>
          <cell r="U8943">
            <v>7</v>
          </cell>
          <cell r="V8943" t="str">
            <v>DE 04 A 07 DÍAS</v>
          </cell>
        </row>
        <row r="8944">
          <cell r="Q8944" t="str">
            <v>BANORTE4163271001335723741</v>
          </cell>
          <cell r="R8944" t="str">
            <v>O.K.</v>
          </cell>
          <cell r="S8944" t="str">
            <v>CONCILIADA</v>
          </cell>
          <cell r="T8944">
            <v>41632</v>
          </cell>
          <cell r="U8944">
            <v>7</v>
          </cell>
          <cell r="V8944" t="str">
            <v>DE 04 A 07 DÍAS</v>
          </cell>
        </row>
        <row r="8945">
          <cell r="Q8945" t="str">
            <v>BANORTE4163271001335729107</v>
          </cell>
          <cell r="R8945" t="str">
            <v>O.K.</v>
          </cell>
          <cell r="S8945" t="str">
            <v>CONCILIADA</v>
          </cell>
          <cell r="T8945">
            <v>41632</v>
          </cell>
          <cell r="U8945">
            <v>7</v>
          </cell>
          <cell r="V8945" t="str">
            <v>DE 04 A 07 DÍAS</v>
          </cell>
        </row>
        <row r="8946">
          <cell r="Q8946" t="str">
            <v>BANORTE4163271001335732286</v>
          </cell>
          <cell r="R8946" t="str">
            <v>O.K.</v>
          </cell>
          <cell r="S8946" t="str">
            <v>CONCILIADA</v>
          </cell>
          <cell r="T8946">
            <v>41632</v>
          </cell>
          <cell r="U8946">
            <v>7</v>
          </cell>
          <cell r="V8946" t="str">
            <v>DE 04 A 07 DÍAS</v>
          </cell>
        </row>
        <row r="8947">
          <cell r="Q8947" t="str">
            <v>BANORTE4163271001335744405</v>
          </cell>
          <cell r="R8947" t="str">
            <v>O.K.</v>
          </cell>
          <cell r="S8947" t="str">
            <v>CONCILIADA</v>
          </cell>
          <cell r="T8947">
            <v>41632</v>
          </cell>
          <cell r="U8947">
            <v>7</v>
          </cell>
          <cell r="V8947" t="str">
            <v>DE 04 A 07 DÍAS</v>
          </cell>
        </row>
        <row r="8948">
          <cell r="Q8948" t="str">
            <v>BANORTE4163271001335747345</v>
          </cell>
          <cell r="R8948" t="str">
            <v>O.K.</v>
          </cell>
          <cell r="S8948" t="str">
            <v>CONCILIADA</v>
          </cell>
          <cell r="T8948">
            <v>41632</v>
          </cell>
          <cell r="U8948">
            <v>7</v>
          </cell>
          <cell r="V8948" t="str">
            <v>DE 04 A 07 DÍAS</v>
          </cell>
        </row>
        <row r="8949">
          <cell r="Q8949" t="str">
            <v>BANORTE4163271001335747355</v>
          </cell>
          <cell r="R8949" t="str">
            <v>O.K.</v>
          </cell>
          <cell r="S8949" t="str">
            <v>CONCILIADA</v>
          </cell>
          <cell r="T8949">
            <v>41632</v>
          </cell>
          <cell r="U8949">
            <v>7</v>
          </cell>
          <cell r="V8949" t="str">
            <v>DE 04 A 07 DÍAS</v>
          </cell>
        </row>
        <row r="8950">
          <cell r="Q8950" t="str">
            <v>BANORTE4163271001335748563</v>
          </cell>
          <cell r="R8950" t="str">
            <v>O.K.</v>
          </cell>
          <cell r="S8950" t="str">
            <v>CONCILIADA</v>
          </cell>
          <cell r="T8950">
            <v>41632</v>
          </cell>
          <cell r="U8950">
            <v>7</v>
          </cell>
          <cell r="V8950" t="str">
            <v>DE 04 A 07 DÍAS</v>
          </cell>
        </row>
        <row r="8951">
          <cell r="Q8951" t="str">
            <v>BANORTE4163271001335750667</v>
          </cell>
          <cell r="R8951" t="str">
            <v>O.K.</v>
          </cell>
          <cell r="S8951" t="str">
            <v>CONCILIADA</v>
          </cell>
          <cell r="T8951">
            <v>41632</v>
          </cell>
          <cell r="U8951">
            <v>7</v>
          </cell>
          <cell r="V8951" t="str">
            <v>DE 04 A 07 DÍAS</v>
          </cell>
        </row>
        <row r="8952">
          <cell r="Q8952" t="str">
            <v>BANORTE4163271001335750691</v>
          </cell>
          <cell r="R8952" t="str">
            <v>O.K.</v>
          </cell>
          <cell r="S8952" t="str">
            <v>CONCILIADA</v>
          </cell>
          <cell r="T8952">
            <v>41632</v>
          </cell>
          <cell r="U8952">
            <v>7</v>
          </cell>
          <cell r="V8952" t="str">
            <v>DE 04 A 07 DÍAS</v>
          </cell>
        </row>
        <row r="8953">
          <cell r="Q8953" t="str">
            <v>BANORTE4163271001335750709</v>
          </cell>
          <cell r="R8953" t="str">
            <v>O.K.</v>
          </cell>
          <cell r="S8953" t="str">
            <v>CONCILIADA</v>
          </cell>
          <cell r="T8953">
            <v>41632</v>
          </cell>
          <cell r="U8953">
            <v>7</v>
          </cell>
          <cell r="V8953" t="str">
            <v>DE 04 A 07 DÍAS</v>
          </cell>
        </row>
        <row r="8954">
          <cell r="Q8954" t="str">
            <v>BANORTE4163271001335758919</v>
          </cell>
          <cell r="R8954" t="str">
            <v>O.K.</v>
          </cell>
          <cell r="S8954" t="str">
            <v>CONCILIADA</v>
          </cell>
          <cell r="T8954">
            <v>41632</v>
          </cell>
          <cell r="U8954">
            <v>7</v>
          </cell>
          <cell r="V8954" t="str">
            <v>DE 04 A 07 DÍAS</v>
          </cell>
        </row>
        <row r="8955">
          <cell r="Q8955" t="str">
            <v>BANORTE4163271001335774830</v>
          </cell>
          <cell r="R8955" t="str">
            <v>O.K.</v>
          </cell>
          <cell r="S8955" t="str">
            <v>COMPENSADA</v>
          </cell>
          <cell r="T8955">
            <v>41634</v>
          </cell>
          <cell r="U8955">
            <v>7</v>
          </cell>
          <cell r="V8955" t="str">
            <v>DE 04 A 07 DÍAS</v>
          </cell>
        </row>
        <row r="8956">
          <cell r="Q8956" t="str">
            <v>BANORTE4163271001335783550</v>
          </cell>
          <cell r="R8956" t="str">
            <v>CONCILIACION</v>
          </cell>
          <cell r="S8956" t="str">
            <v xml:space="preserve"> </v>
          </cell>
          <cell r="T8956" t="str">
            <v xml:space="preserve"> </v>
          </cell>
          <cell r="U8956">
            <v>7</v>
          </cell>
          <cell r="V8956" t="str">
            <v>DE 04 A 07 DÍAS</v>
          </cell>
        </row>
        <row r="8957">
          <cell r="Q8957" t="str">
            <v>BANORTE4163271001335785415</v>
          </cell>
          <cell r="R8957" t="str">
            <v>O.K.</v>
          </cell>
          <cell r="S8957" t="str">
            <v>CONCILIADA</v>
          </cell>
          <cell r="T8957">
            <v>41632</v>
          </cell>
          <cell r="U8957">
            <v>7</v>
          </cell>
          <cell r="V8957" t="str">
            <v>DE 04 A 07 DÍAS</v>
          </cell>
        </row>
        <row r="8958">
          <cell r="Q8958" t="str">
            <v>BANORTE4163271001335792156</v>
          </cell>
          <cell r="R8958" t="str">
            <v>O.K.</v>
          </cell>
          <cell r="S8958" t="str">
            <v>CONCILIADA</v>
          </cell>
          <cell r="T8958">
            <v>41632</v>
          </cell>
          <cell r="U8958">
            <v>7</v>
          </cell>
          <cell r="V8958" t="str">
            <v>DE 04 A 07 DÍAS</v>
          </cell>
        </row>
        <row r="8959">
          <cell r="Q8959" t="str">
            <v>BANORTE4163271001335795299</v>
          </cell>
          <cell r="R8959" t="str">
            <v>O.K.</v>
          </cell>
          <cell r="S8959" t="str">
            <v>COMPENSADA</v>
          </cell>
          <cell r="T8959">
            <v>41634</v>
          </cell>
          <cell r="U8959">
            <v>7</v>
          </cell>
          <cell r="V8959" t="str">
            <v>DE 04 A 07 DÍAS</v>
          </cell>
        </row>
        <row r="8960">
          <cell r="Q8960" t="str">
            <v>BANORTE4163271001335798616</v>
          </cell>
          <cell r="R8960" t="str">
            <v>O.K.</v>
          </cell>
          <cell r="S8960" t="str">
            <v>COMPENSADA</v>
          </cell>
          <cell r="T8960">
            <v>41634</v>
          </cell>
          <cell r="U8960">
            <v>7</v>
          </cell>
          <cell r="V8960" t="str">
            <v>DE 04 A 07 DÍAS</v>
          </cell>
        </row>
        <row r="8961">
          <cell r="Q8961" t="str">
            <v>BANORTE4163271001335723737</v>
          </cell>
          <cell r="R8961" t="str">
            <v>O.K.</v>
          </cell>
          <cell r="S8961" t="str">
            <v>CONCILIADA</v>
          </cell>
          <cell r="T8961">
            <v>41632</v>
          </cell>
          <cell r="U8961">
            <v>7</v>
          </cell>
          <cell r="V8961" t="str">
            <v>DE 04 A 07 DÍAS</v>
          </cell>
        </row>
        <row r="8962">
          <cell r="Q8962" t="str">
            <v>BANORTE4163271001335735985</v>
          </cell>
          <cell r="R8962" t="str">
            <v>CONCILIACION</v>
          </cell>
          <cell r="S8962" t="str">
            <v xml:space="preserve"> </v>
          </cell>
          <cell r="T8962" t="str">
            <v xml:space="preserve"> </v>
          </cell>
          <cell r="U8962">
            <v>7</v>
          </cell>
          <cell r="V8962" t="str">
            <v>DE 04 A 07 DÍAS</v>
          </cell>
        </row>
        <row r="8963">
          <cell r="Q8963" t="str">
            <v>BANORTE4163271001335747308</v>
          </cell>
          <cell r="R8963" t="str">
            <v>O.K.</v>
          </cell>
          <cell r="S8963" t="str">
            <v>CONCILIADA</v>
          </cell>
          <cell r="T8963">
            <v>41632</v>
          </cell>
          <cell r="U8963">
            <v>7</v>
          </cell>
          <cell r="V8963" t="str">
            <v>DE 04 A 07 DÍAS</v>
          </cell>
        </row>
        <row r="8964">
          <cell r="Q8964" t="str">
            <v>BANORTE4163271001335751934</v>
          </cell>
          <cell r="R8964" t="str">
            <v>O.K.</v>
          </cell>
          <cell r="S8964" t="str">
            <v>COMPENSADA</v>
          </cell>
          <cell r="T8964">
            <v>41632</v>
          </cell>
          <cell r="U8964">
            <v>7</v>
          </cell>
          <cell r="V8964" t="str">
            <v>DE 04 A 07 DÍAS</v>
          </cell>
        </row>
        <row r="8965">
          <cell r="Q8965" t="str">
            <v>BANORTE4163271001335751934</v>
          </cell>
          <cell r="R8965" t="str">
            <v>O.K.</v>
          </cell>
          <cell r="S8965" t="str">
            <v>COMPENSADA</v>
          </cell>
          <cell r="T8965">
            <v>41632</v>
          </cell>
          <cell r="U8965">
            <v>7</v>
          </cell>
          <cell r="V8965" t="str">
            <v>DE 04 A 07 DÍAS</v>
          </cell>
        </row>
        <row r="8966">
          <cell r="Q8966" t="str">
            <v>BANORTE4163271001335783216</v>
          </cell>
          <cell r="R8966" t="str">
            <v>O.K.</v>
          </cell>
          <cell r="S8966" t="str">
            <v>CONCILIADA</v>
          </cell>
          <cell r="T8966">
            <v>41632</v>
          </cell>
          <cell r="U8966">
            <v>7</v>
          </cell>
          <cell r="V8966" t="str">
            <v>DE 04 A 07 DÍAS</v>
          </cell>
        </row>
        <row r="8967">
          <cell r="Q8967" t="str">
            <v>BANORTE4163271001335758889</v>
          </cell>
          <cell r="R8967" t="str">
            <v>O.K.</v>
          </cell>
          <cell r="S8967" t="str">
            <v>COMPENSADA</v>
          </cell>
          <cell r="T8967">
            <v>41634</v>
          </cell>
          <cell r="U8967">
            <v>7</v>
          </cell>
          <cell r="V8967" t="str">
            <v>DE 04 A 07 DÍAS</v>
          </cell>
        </row>
        <row r="8968">
          <cell r="Q8968" t="str">
            <v>BANORTE4163271001335758892</v>
          </cell>
          <cell r="R8968" t="str">
            <v>O.K.</v>
          </cell>
          <cell r="S8968" t="str">
            <v>CONCILIADA</v>
          </cell>
          <cell r="T8968">
            <v>41632</v>
          </cell>
          <cell r="U8968">
            <v>7</v>
          </cell>
          <cell r="V8968" t="str">
            <v>DE 04 A 07 DÍAS</v>
          </cell>
        </row>
        <row r="8969">
          <cell r="Q8969" t="str">
            <v>BANORTE4163271001335703866</v>
          </cell>
          <cell r="R8969" t="str">
            <v>O.K.</v>
          </cell>
          <cell r="S8969" t="str">
            <v>CONCILIADA</v>
          </cell>
          <cell r="T8969">
            <v>41632</v>
          </cell>
          <cell r="U8969">
            <v>7</v>
          </cell>
          <cell r="V8969" t="str">
            <v>DE 04 A 07 DÍAS</v>
          </cell>
        </row>
        <row r="8970">
          <cell r="Q8970" t="str">
            <v>BANORTE4163271001335747972</v>
          </cell>
          <cell r="R8970" t="str">
            <v>O.K.</v>
          </cell>
          <cell r="S8970" t="str">
            <v>CONCILIADA</v>
          </cell>
          <cell r="T8970">
            <v>41632</v>
          </cell>
          <cell r="U8970">
            <v>7</v>
          </cell>
          <cell r="V8970" t="str">
            <v>DE 04 A 07 DÍAS</v>
          </cell>
        </row>
        <row r="8971">
          <cell r="Q8971" t="str">
            <v>BANORTE4163271001335770779</v>
          </cell>
          <cell r="R8971" t="str">
            <v>O.K.</v>
          </cell>
          <cell r="S8971" t="str">
            <v>CONCILIADA</v>
          </cell>
          <cell r="T8971">
            <v>41632</v>
          </cell>
          <cell r="U8971">
            <v>7</v>
          </cell>
          <cell r="V8971" t="str">
            <v>DE 04 A 07 DÍAS</v>
          </cell>
        </row>
        <row r="8972">
          <cell r="Q8972" t="str">
            <v>BANORTE4163271001335748588</v>
          </cell>
          <cell r="R8972" t="str">
            <v>O.K.</v>
          </cell>
          <cell r="S8972" t="str">
            <v>CONCILIADA</v>
          </cell>
          <cell r="T8972">
            <v>41632</v>
          </cell>
          <cell r="U8972">
            <v>7</v>
          </cell>
          <cell r="V8972" t="str">
            <v>DE 04 A 07 DÍAS</v>
          </cell>
        </row>
        <row r="8973">
          <cell r="Q8973" t="str">
            <v>BANORTE4163271001335752193</v>
          </cell>
          <cell r="R8973" t="str">
            <v>O.K.</v>
          </cell>
          <cell r="S8973" t="str">
            <v>CONCILIADA</v>
          </cell>
          <cell r="T8973">
            <v>41632</v>
          </cell>
          <cell r="U8973">
            <v>7</v>
          </cell>
          <cell r="V8973" t="str">
            <v>DE 04 A 07 DÍAS</v>
          </cell>
        </row>
        <row r="8974">
          <cell r="Q8974" t="str">
            <v>BANORTE4163271001335783501</v>
          </cell>
          <cell r="R8974" t="str">
            <v>O.K.</v>
          </cell>
          <cell r="S8974" t="str">
            <v>COMPENSADA</v>
          </cell>
          <cell r="T8974">
            <v>41632</v>
          </cell>
          <cell r="U8974">
            <v>7</v>
          </cell>
          <cell r="V8974" t="str">
            <v>DE 04 A 07 DÍAS</v>
          </cell>
        </row>
        <row r="8975">
          <cell r="Q8975" t="str">
            <v>BANORTE4163271001335795463</v>
          </cell>
          <cell r="R8975" t="str">
            <v>O.K.</v>
          </cell>
          <cell r="S8975" t="str">
            <v>CONCILIADA</v>
          </cell>
          <cell r="T8975">
            <v>41632</v>
          </cell>
          <cell r="U8975">
            <v>7</v>
          </cell>
          <cell r="V8975" t="str">
            <v>DE 04 A 07 DÍAS</v>
          </cell>
        </row>
        <row r="8976">
          <cell r="Q8976" t="str">
            <v>BANORTE4163271001335779552</v>
          </cell>
          <cell r="R8976" t="str">
            <v>O.K.</v>
          </cell>
          <cell r="S8976" t="str">
            <v>CONCILIADA</v>
          </cell>
          <cell r="T8976">
            <v>41632</v>
          </cell>
          <cell r="U8976">
            <v>7</v>
          </cell>
          <cell r="V8976" t="str">
            <v>DE 04 A 07 DÍAS</v>
          </cell>
        </row>
        <row r="8977">
          <cell r="Q8977" t="str">
            <v>BANORTE4163271001335786855</v>
          </cell>
          <cell r="R8977" t="str">
            <v>O.K.</v>
          </cell>
          <cell r="S8977" t="str">
            <v>CONCILIADA</v>
          </cell>
          <cell r="T8977">
            <v>41632</v>
          </cell>
          <cell r="U8977">
            <v>7</v>
          </cell>
          <cell r="V8977" t="str">
            <v>DE 04 A 07 DÍAS</v>
          </cell>
        </row>
        <row r="8978">
          <cell r="Q8978" t="str">
            <v>BANORTE4163271001335763522</v>
          </cell>
          <cell r="R8978" t="str">
            <v>O.K.</v>
          </cell>
          <cell r="S8978" t="str">
            <v>CONCILIADA</v>
          </cell>
          <cell r="T8978">
            <v>41632</v>
          </cell>
          <cell r="U8978">
            <v>7</v>
          </cell>
          <cell r="V8978" t="str">
            <v>DE 04 A 07 DÍAS</v>
          </cell>
        </row>
        <row r="8979">
          <cell r="Q8979" t="str">
            <v>BANORTE4163271001335741197</v>
          </cell>
          <cell r="R8979" t="str">
            <v>O.K.</v>
          </cell>
          <cell r="S8979" t="str">
            <v>CONCILIADA</v>
          </cell>
          <cell r="T8979">
            <v>41632</v>
          </cell>
          <cell r="U8979">
            <v>7</v>
          </cell>
          <cell r="V8979" t="str">
            <v>DE 04 A 07 DÍAS</v>
          </cell>
        </row>
        <row r="8980">
          <cell r="Q8980" t="str">
            <v>BANORTE4163271001335727319</v>
          </cell>
          <cell r="R8980" t="str">
            <v>O.K.</v>
          </cell>
          <cell r="S8980" t="str">
            <v>CONCILIADA</v>
          </cell>
          <cell r="T8980">
            <v>41632</v>
          </cell>
          <cell r="U8980">
            <v>7</v>
          </cell>
          <cell r="V8980" t="str">
            <v>DE 04 A 07 DÍAS</v>
          </cell>
        </row>
        <row r="8981">
          <cell r="Q8981" t="str">
            <v>BANORTE4163271001335719137</v>
          </cell>
          <cell r="R8981" t="str">
            <v>O.K.</v>
          </cell>
          <cell r="S8981" t="str">
            <v>CONCILIADA</v>
          </cell>
          <cell r="T8981">
            <v>41632</v>
          </cell>
          <cell r="U8981">
            <v>7</v>
          </cell>
          <cell r="V8981" t="str">
            <v>DE 04 A 07 DÍAS</v>
          </cell>
        </row>
        <row r="8982">
          <cell r="Q8982" t="str">
            <v>BANORTE4163271001335729024</v>
          </cell>
          <cell r="R8982" t="str">
            <v>O.K.</v>
          </cell>
          <cell r="S8982" t="str">
            <v>CONCILIADA</v>
          </cell>
          <cell r="T8982">
            <v>41632</v>
          </cell>
          <cell r="U8982">
            <v>7</v>
          </cell>
          <cell r="V8982" t="str">
            <v>DE 04 A 07 DÍAS</v>
          </cell>
        </row>
        <row r="8983">
          <cell r="Q8983" t="str">
            <v>BANORTE4163271001335761679</v>
          </cell>
          <cell r="R8983" t="str">
            <v>O.K.</v>
          </cell>
          <cell r="S8983" t="str">
            <v>CONCILIADA</v>
          </cell>
          <cell r="T8983">
            <v>41632</v>
          </cell>
          <cell r="U8983">
            <v>7</v>
          </cell>
          <cell r="V8983" t="str">
            <v>DE 04 A 07 DÍAS</v>
          </cell>
        </row>
        <row r="8984">
          <cell r="Q8984" t="str">
            <v>BANORTE4163271001335761669</v>
          </cell>
          <cell r="R8984" t="str">
            <v>O.K.</v>
          </cell>
          <cell r="S8984" t="str">
            <v>CONCILIADA</v>
          </cell>
          <cell r="T8984">
            <v>41632</v>
          </cell>
          <cell r="U8984">
            <v>7</v>
          </cell>
          <cell r="V8984" t="str">
            <v>DE 04 A 07 DÍAS</v>
          </cell>
        </row>
        <row r="8985">
          <cell r="Q8985" t="str">
            <v>BANORTE4163271001335761621</v>
          </cell>
          <cell r="R8985" t="str">
            <v>O.K.</v>
          </cell>
          <cell r="S8985" t="str">
            <v>CONCILIADA</v>
          </cell>
          <cell r="T8985">
            <v>41632</v>
          </cell>
          <cell r="U8985">
            <v>7</v>
          </cell>
          <cell r="V8985" t="str">
            <v>DE 04 A 07 DÍAS</v>
          </cell>
        </row>
        <row r="8986">
          <cell r="Q8986" t="str">
            <v>BANORTE4163271001335766256</v>
          </cell>
          <cell r="R8986" t="str">
            <v>O.K.</v>
          </cell>
          <cell r="S8986" t="str">
            <v>CONCILIADA</v>
          </cell>
          <cell r="T8986">
            <v>41632</v>
          </cell>
          <cell r="U8986">
            <v>7</v>
          </cell>
          <cell r="V8986" t="str">
            <v>DE 04 A 07 DÍAS</v>
          </cell>
        </row>
        <row r="8987">
          <cell r="Q8987" t="str">
            <v>BANORTE4163271001335769037</v>
          </cell>
          <cell r="R8987" t="str">
            <v>O.K.</v>
          </cell>
          <cell r="S8987" t="str">
            <v>CONCILIADA</v>
          </cell>
          <cell r="T8987">
            <v>41632</v>
          </cell>
          <cell r="U8987">
            <v>7</v>
          </cell>
          <cell r="V8987" t="str">
            <v>DE 04 A 07 DÍAS</v>
          </cell>
        </row>
        <row r="8988">
          <cell r="Q8988" t="str">
            <v>BANORTE4163271001335783214</v>
          </cell>
          <cell r="R8988" t="str">
            <v>O.K.</v>
          </cell>
          <cell r="S8988" t="str">
            <v>CONCILIADA</v>
          </cell>
          <cell r="T8988">
            <v>41632</v>
          </cell>
          <cell r="U8988">
            <v>7</v>
          </cell>
          <cell r="V8988" t="str">
            <v>DE 04 A 07 DÍAS</v>
          </cell>
        </row>
        <row r="8989">
          <cell r="Q8989" t="str">
            <v>BANORTE4163271001335761657</v>
          </cell>
          <cell r="R8989" t="str">
            <v>O.K.</v>
          </cell>
          <cell r="S8989" t="str">
            <v>CONCILIADA</v>
          </cell>
          <cell r="T8989">
            <v>41632</v>
          </cell>
          <cell r="U8989">
            <v>7</v>
          </cell>
          <cell r="V8989" t="str">
            <v>DE 04 A 07 DÍAS</v>
          </cell>
        </row>
        <row r="8990">
          <cell r="Q8990" t="str">
            <v>BANORTE4163271001335758920</v>
          </cell>
          <cell r="R8990" t="str">
            <v>O.K.</v>
          </cell>
          <cell r="S8990" t="str">
            <v>CONCILIADA</v>
          </cell>
          <cell r="T8990">
            <v>41632</v>
          </cell>
          <cell r="U8990">
            <v>7</v>
          </cell>
          <cell r="V8990" t="str">
            <v>DE 04 A 07 DÍAS</v>
          </cell>
        </row>
        <row r="8991">
          <cell r="Q8991" t="str">
            <v>BANORTE4163271001335747353</v>
          </cell>
          <cell r="R8991" t="str">
            <v>O.K.</v>
          </cell>
          <cell r="S8991" t="str">
            <v>COMPENSADA</v>
          </cell>
          <cell r="T8991">
            <v>41632</v>
          </cell>
          <cell r="U8991">
            <v>7</v>
          </cell>
          <cell r="V8991" t="str">
            <v>DE 04 A 07 DÍAS</v>
          </cell>
        </row>
        <row r="8992">
          <cell r="Q8992" t="str">
            <v>BANORTE4163271001335708731</v>
          </cell>
          <cell r="R8992" t="str">
            <v>O.K.</v>
          </cell>
          <cell r="S8992" t="str">
            <v>CONCILIADA</v>
          </cell>
          <cell r="T8992">
            <v>41632</v>
          </cell>
          <cell r="U8992">
            <v>7</v>
          </cell>
          <cell r="V8992" t="str">
            <v>DE 04 A 07 DÍAS</v>
          </cell>
        </row>
        <row r="8993">
          <cell r="Q8993" t="str">
            <v>BANORTE4163271001335783228</v>
          </cell>
          <cell r="R8993" t="str">
            <v>O.K.</v>
          </cell>
          <cell r="S8993" t="str">
            <v>CONCILIADA</v>
          </cell>
          <cell r="T8993">
            <v>41632</v>
          </cell>
          <cell r="U8993">
            <v>7</v>
          </cell>
          <cell r="V8993" t="str">
            <v>DE 04 A 07 DÍAS</v>
          </cell>
        </row>
        <row r="8994">
          <cell r="Q8994" t="str">
            <v>BANORTE4163271001335793451</v>
          </cell>
          <cell r="R8994" t="str">
            <v>O.K.</v>
          </cell>
          <cell r="S8994" t="str">
            <v>CONCILIADA</v>
          </cell>
          <cell r="T8994">
            <v>41632</v>
          </cell>
          <cell r="U8994">
            <v>7</v>
          </cell>
          <cell r="V8994" t="str">
            <v>DE 04 A 07 DÍAS</v>
          </cell>
        </row>
        <row r="8995">
          <cell r="Q8995" t="str">
            <v>BANORTE4163271001335795182</v>
          </cell>
          <cell r="R8995" t="str">
            <v>CONCILIACION</v>
          </cell>
          <cell r="S8995" t="str">
            <v xml:space="preserve"> </v>
          </cell>
          <cell r="T8995" t="str">
            <v xml:space="preserve"> </v>
          </cell>
          <cell r="U8995">
            <v>7</v>
          </cell>
          <cell r="V8995" t="str">
            <v>DE 04 A 07 DÍAS</v>
          </cell>
        </row>
        <row r="8996">
          <cell r="Q8996" t="str">
            <v>BANORTE4163271001335795177</v>
          </cell>
          <cell r="R8996" t="str">
            <v>O.K.</v>
          </cell>
          <cell r="S8996" t="str">
            <v>CONCILIADA</v>
          </cell>
          <cell r="T8996">
            <v>41632</v>
          </cell>
          <cell r="U8996">
            <v>7</v>
          </cell>
          <cell r="V8996" t="str">
            <v>DE 04 A 07 DÍAS</v>
          </cell>
        </row>
        <row r="8997">
          <cell r="Q8997" t="str">
            <v>BANORTE4163271001335761676</v>
          </cell>
          <cell r="R8997" t="str">
            <v>O.K.</v>
          </cell>
          <cell r="S8997" t="str">
            <v>CONCILIADA</v>
          </cell>
          <cell r="T8997">
            <v>41632</v>
          </cell>
          <cell r="U8997">
            <v>7</v>
          </cell>
          <cell r="V8997" t="str">
            <v>DE 04 A 07 DÍAS</v>
          </cell>
        </row>
        <row r="8998">
          <cell r="Q8998" t="str">
            <v>BANORTE4163271001335795179</v>
          </cell>
          <cell r="R8998" t="str">
            <v>CONCILIACION</v>
          </cell>
          <cell r="S8998" t="str">
            <v xml:space="preserve"> </v>
          </cell>
          <cell r="T8998" t="str">
            <v xml:space="preserve"> </v>
          </cell>
          <cell r="U8998">
            <v>7</v>
          </cell>
          <cell r="V8998" t="str">
            <v>DE 04 A 07 DÍAS</v>
          </cell>
        </row>
        <row r="8999">
          <cell r="Q8999" t="str">
            <v>BANORTE4163271001335761673</v>
          </cell>
          <cell r="R8999" t="str">
            <v>O.K.</v>
          </cell>
          <cell r="S8999" t="str">
            <v>CONCILIADA</v>
          </cell>
          <cell r="T8999">
            <v>41632</v>
          </cell>
          <cell r="U8999">
            <v>7</v>
          </cell>
          <cell r="V8999" t="str">
            <v>DE 04 A 07 DÍAS</v>
          </cell>
        </row>
        <row r="9000">
          <cell r="Q9000" t="str">
            <v>BANORTE4163271001335761668</v>
          </cell>
          <cell r="R9000" t="str">
            <v>O.K.</v>
          </cell>
          <cell r="S9000" t="str">
            <v>CONCILIADA</v>
          </cell>
          <cell r="T9000">
            <v>41632</v>
          </cell>
          <cell r="U9000">
            <v>7</v>
          </cell>
          <cell r="V9000" t="str">
            <v>DE 04 A 07 DÍAS</v>
          </cell>
        </row>
        <row r="9001">
          <cell r="Q9001" t="str">
            <v>BANORTE4163271001335714539</v>
          </cell>
          <cell r="R9001" t="str">
            <v>O.K.</v>
          </cell>
          <cell r="S9001" t="str">
            <v>CONCILIADA</v>
          </cell>
          <cell r="T9001">
            <v>41632</v>
          </cell>
          <cell r="U9001">
            <v>7</v>
          </cell>
          <cell r="V9001" t="str">
            <v>DE 04 A 07 DÍAS</v>
          </cell>
        </row>
        <row r="9002">
          <cell r="Q9002" t="str">
            <v>BANORTE4163271001335774715</v>
          </cell>
          <cell r="R9002" t="str">
            <v>O.K.</v>
          </cell>
          <cell r="S9002" t="str">
            <v>COMPENSADA</v>
          </cell>
          <cell r="T9002">
            <v>41634</v>
          </cell>
          <cell r="U9002">
            <v>7</v>
          </cell>
          <cell r="V9002" t="str">
            <v>DE 04 A 07 DÍAS</v>
          </cell>
        </row>
        <row r="9003">
          <cell r="Q9003" t="str">
            <v>BANORTE4163271001335717190</v>
          </cell>
          <cell r="R9003" t="str">
            <v>O.K.</v>
          </cell>
          <cell r="S9003" t="str">
            <v>CONCILIADA</v>
          </cell>
          <cell r="T9003">
            <v>41632</v>
          </cell>
          <cell r="U9003">
            <v>7</v>
          </cell>
          <cell r="V9003" t="str">
            <v>DE 04 A 07 DÍAS</v>
          </cell>
        </row>
        <row r="9004">
          <cell r="Q9004" t="str">
            <v>BANORTE4163271001335719998</v>
          </cell>
          <cell r="R9004" t="str">
            <v>O.K.</v>
          </cell>
          <cell r="S9004" t="str">
            <v>CONCILIADA</v>
          </cell>
          <cell r="T9004">
            <v>41632</v>
          </cell>
          <cell r="U9004">
            <v>7</v>
          </cell>
          <cell r="V9004" t="str">
            <v>DE 04 A 07 DÍAS</v>
          </cell>
        </row>
        <row r="9005">
          <cell r="Q9005" t="str">
            <v>BANORTE4163271001335719987</v>
          </cell>
          <cell r="R9005" t="str">
            <v>O.K.</v>
          </cell>
          <cell r="S9005" t="str">
            <v>CONCILIADA</v>
          </cell>
          <cell r="T9005">
            <v>41632</v>
          </cell>
          <cell r="U9005">
            <v>7</v>
          </cell>
          <cell r="V9005" t="str">
            <v>DE 04 A 07 DÍAS</v>
          </cell>
        </row>
        <row r="9006">
          <cell r="Q9006" t="str">
            <v>BANORTE4163271001335717191</v>
          </cell>
          <cell r="R9006" t="str">
            <v>O.K.</v>
          </cell>
          <cell r="S9006" t="str">
            <v>CONCILIADA</v>
          </cell>
          <cell r="T9006">
            <v>41632</v>
          </cell>
          <cell r="U9006">
            <v>7</v>
          </cell>
          <cell r="V9006" t="str">
            <v>DE 04 A 07 DÍAS</v>
          </cell>
        </row>
        <row r="9007">
          <cell r="Q9007" t="str">
            <v>BANORTE4163271001335717220</v>
          </cell>
          <cell r="R9007" t="str">
            <v>O.K.</v>
          </cell>
          <cell r="S9007" t="str">
            <v>CONCILIADA</v>
          </cell>
          <cell r="T9007">
            <v>41632</v>
          </cell>
          <cell r="U9007">
            <v>7</v>
          </cell>
          <cell r="V9007" t="str">
            <v>DE 04 A 07 DÍAS</v>
          </cell>
        </row>
        <row r="9008">
          <cell r="Q9008" t="str">
            <v>BANORTE4163271001335721580</v>
          </cell>
          <cell r="R9008" t="str">
            <v>O.K.</v>
          </cell>
          <cell r="S9008" t="str">
            <v>CONCILIADA</v>
          </cell>
          <cell r="T9008">
            <v>41632</v>
          </cell>
          <cell r="U9008">
            <v>7</v>
          </cell>
          <cell r="V9008" t="str">
            <v>DE 04 A 07 DÍAS</v>
          </cell>
        </row>
        <row r="9009">
          <cell r="Q9009" t="str">
            <v>BANORTE4163271001335714524</v>
          </cell>
          <cell r="R9009" t="str">
            <v>O.K.</v>
          </cell>
          <cell r="S9009" t="str">
            <v>CONCILIADA</v>
          </cell>
          <cell r="T9009">
            <v>41632</v>
          </cell>
          <cell r="U9009">
            <v>7</v>
          </cell>
          <cell r="V9009" t="str">
            <v>DE 04 A 07 DÍAS</v>
          </cell>
        </row>
        <row r="9010">
          <cell r="Q9010" t="str">
            <v>BANORTE4163271001335723070</v>
          </cell>
          <cell r="R9010" t="str">
            <v>O.K.</v>
          </cell>
          <cell r="S9010" t="str">
            <v>CONCILIADA</v>
          </cell>
          <cell r="T9010">
            <v>41632</v>
          </cell>
          <cell r="U9010">
            <v>7</v>
          </cell>
          <cell r="V9010" t="str">
            <v>DE 04 A 07 DÍAS</v>
          </cell>
        </row>
        <row r="9011">
          <cell r="Q9011" t="str">
            <v>BANORTE4163271001335723073</v>
          </cell>
          <cell r="R9011" t="str">
            <v>O.K.</v>
          </cell>
          <cell r="S9011" t="str">
            <v>CONCILIADA</v>
          </cell>
          <cell r="T9011">
            <v>41632</v>
          </cell>
          <cell r="U9011">
            <v>7</v>
          </cell>
          <cell r="V9011" t="str">
            <v>DE 04 A 07 DÍAS</v>
          </cell>
        </row>
        <row r="9012">
          <cell r="Q9012" t="str">
            <v>BANORTE4163271001335788345</v>
          </cell>
          <cell r="R9012" t="str">
            <v>O.K.</v>
          </cell>
          <cell r="S9012" t="str">
            <v>CONCILIADA</v>
          </cell>
          <cell r="T9012">
            <v>41632</v>
          </cell>
          <cell r="U9012">
            <v>7</v>
          </cell>
          <cell r="V9012" t="str">
            <v>DE 04 A 07 DÍAS</v>
          </cell>
        </row>
        <row r="9013">
          <cell r="Q9013" t="str">
            <v>BANORTE4163271001335779600</v>
          </cell>
          <cell r="R9013" t="str">
            <v>O.K.</v>
          </cell>
          <cell r="S9013" t="str">
            <v>CONCILIADA</v>
          </cell>
          <cell r="T9013">
            <v>41632</v>
          </cell>
          <cell r="U9013">
            <v>7</v>
          </cell>
          <cell r="V9013" t="str">
            <v>DE 04 A 07 DÍAS</v>
          </cell>
        </row>
        <row r="9014">
          <cell r="Q9014" t="str">
            <v>BANORTE4163271001335786100</v>
          </cell>
          <cell r="R9014" t="str">
            <v>O.K.</v>
          </cell>
          <cell r="S9014" t="str">
            <v>COMPENSADA</v>
          </cell>
          <cell r="T9014">
            <v>41634</v>
          </cell>
          <cell r="U9014">
            <v>7</v>
          </cell>
          <cell r="V9014" t="str">
            <v>DE 04 A 07 DÍAS</v>
          </cell>
        </row>
        <row r="9015">
          <cell r="Q9015" t="str">
            <v>BANORTE4163271001335799150</v>
          </cell>
          <cell r="R9015" t="str">
            <v>O.K.</v>
          </cell>
          <cell r="S9015" t="str">
            <v>COMPENSADA</v>
          </cell>
          <cell r="T9015">
            <v>41632</v>
          </cell>
          <cell r="U9015">
            <v>7</v>
          </cell>
          <cell r="V9015" t="str">
            <v>DE 04 A 07 DÍAS</v>
          </cell>
        </row>
        <row r="9016">
          <cell r="Q9016" t="str">
            <v>BANORTE4163271001335747356</v>
          </cell>
          <cell r="R9016" t="str">
            <v>O.K.</v>
          </cell>
          <cell r="S9016" t="str">
            <v>CONCILIADA</v>
          </cell>
          <cell r="T9016">
            <v>41632</v>
          </cell>
          <cell r="U9016">
            <v>7</v>
          </cell>
          <cell r="V9016" t="str">
            <v>DE 04 A 07 DÍAS</v>
          </cell>
        </row>
        <row r="9017">
          <cell r="Q9017" t="str">
            <v>BANORTE4163271001335748562</v>
          </cell>
          <cell r="R9017" t="str">
            <v>O.K.</v>
          </cell>
          <cell r="S9017" t="str">
            <v>CONCILIADA</v>
          </cell>
          <cell r="T9017">
            <v>41632</v>
          </cell>
          <cell r="U9017">
            <v>7</v>
          </cell>
          <cell r="V9017" t="str">
            <v>DE 04 A 07 DÍAS</v>
          </cell>
        </row>
        <row r="9018">
          <cell r="Q9018" t="str">
            <v>BANORTE4163271001335761667</v>
          </cell>
          <cell r="R9018" t="str">
            <v>O.K.</v>
          </cell>
          <cell r="S9018" t="str">
            <v>CONCILIADA</v>
          </cell>
          <cell r="T9018">
            <v>41632</v>
          </cell>
          <cell r="U9018">
            <v>7</v>
          </cell>
          <cell r="V9018" t="str">
            <v>DE 04 A 07 DÍAS</v>
          </cell>
        </row>
        <row r="9019">
          <cell r="Q9019" t="str">
            <v>BANORTE4163271001335700420</v>
          </cell>
          <cell r="R9019" t="str">
            <v>O.K.</v>
          </cell>
          <cell r="S9019" t="str">
            <v>CONCILIADA</v>
          </cell>
          <cell r="T9019">
            <v>41632</v>
          </cell>
          <cell r="U9019">
            <v>7</v>
          </cell>
          <cell r="V9019" t="str">
            <v>DE 04 A 07 DÍAS</v>
          </cell>
        </row>
        <row r="9020">
          <cell r="Q9020" t="str">
            <v>BANORTE4163271001335705437</v>
          </cell>
          <cell r="R9020" t="str">
            <v>O.K.</v>
          </cell>
          <cell r="S9020" t="str">
            <v>CONCILIADA</v>
          </cell>
          <cell r="T9020">
            <v>41632</v>
          </cell>
          <cell r="U9020">
            <v>7</v>
          </cell>
          <cell r="V9020" t="str">
            <v>DE 04 A 07 DÍAS</v>
          </cell>
        </row>
        <row r="9021">
          <cell r="Q9021" t="str">
            <v>BANORTE4163271001335752603</v>
          </cell>
          <cell r="R9021" t="str">
            <v>O.K.</v>
          </cell>
          <cell r="S9021" t="str">
            <v>CONCILIADA</v>
          </cell>
          <cell r="T9021">
            <v>41632</v>
          </cell>
          <cell r="U9021">
            <v>7</v>
          </cell>
          <cell r="V9021" t="str">
            <v>DE 04 A 07 DÍAS</v>
          </cell>
        </row>
        <row r="9022">
          <cell r="Q9022" t="str">
            <v>BANORTE4163271001335747352</v>
          </cell>
          <cell r="R9022" t="str">
            <v>O.K.</v>
          </cell>
          <cell r="S9022" t="str">
            <v>CONCILIADA</v>
          </cell>
          <cell r="T9022">
            <v>41632</v>
          </cell>
          <cell r="U9022">
            <v>7</v>
          </cell>
          <cell r="V9022" t="str">
            <v>DE 04 A 07 DÍAS</v>
          </cell>
        </row>
        <row r="9023">
          <cell r="Q9023" t="str">
            <v>BANORTE4163271001335747344</v>
          </cell>
          <cell r="R9023" t="str">
            <v>O.K.</v>
          </cell>
          <cell r="S9023" t="str">
            <v>CONCILIADA</v>
          </cell>
          <cell r="T9023">
            <v>41632</v>
          </cell>
          <cell r="U9023">
            <v>7</v>
          </cell>
          <cell r="V9023" t="str">
            <v>DE 04 A 07 DÍAS</v>
          </cell>
        </row>
        <row r="9024">
          <cell r="Q9024" t="str">
            <v>BANORTE4163271001335761681</v>
          </cell>
          <cell r="R9024" t="str">
            <v>O.K.</v>
          </cell>
          <cell r="S9024" t="str">
            <v>COMPENSADA</v>
          </cell>
          <cell r="T9024">
            <v>41632</v>
          </cell>
          <cell r="U9024">
            <v>7</v>
          </cell>
          <cell r="V9024" t="str">
            <v>DE 04 A 07 DÍAS</v>
          </cell>
        </row>
        <row r="9025">
          <cell r="Q9025" t="str">
            <v>BANORTE4163271001335774889</v>
          </cell>
          <cell r="R9025" t="str">
            <v>O.K.</v>
          </cell>
          <cell r="S9025" t="str">
            <v>CONCILIADA</v>
          </cell>
          <cell r="T9025">
            <v>41632</v>
          </cell>
          <cell r="U9025">
            <v>7</v>
          </cell>
          <cell r="V9025" t="str">
            <v>DE 04 A 07 DÍAS</v>
          </cell>
        </row>
        <row r="9026">
          <cell r="Q9026" t="str">
            <v>BANORTE4163271001335784137</v>
          </cell>
          <cell r="R9026" t="str">
            <v>O.K.</v>
          </cell>
          <cell r="S9026" t="str">
            <v>CONCILIADA</v>
          </cell>
          <cell r="T9026">
            <v>41632</v>
          </cell>
          <cell r="U9026">
            <v>7</v>
          </cell>
          <cell r="V9026" t="str">
            <v>DE 04 A 07 DÍAS</v>
          </cell>
        </row>
        <row r="9027">
          <cell r="Q9027" t="str">
            <v>BANORTE4163271001335787310</v>
          </cell>
          <cell r="R9027" t="str">
            <v>O.K.</v>
          </cell>
          <cell r="S9027" t="str">
            <v>CONCILIADA</v>
          </cell>
          <cell r="T9027">
            <v>41632</v>
          </cell>
          <cell r="U9027">
            <v>7</v>
          </cell>
          <cell r="V9027" t="str">
            <v>DE 04 A 07 DÍAS</v>
          </cell>
        </row>
        <row r="9028">
          <cell r="Q9028" t="str">
            <v>BANORTE4163271001335799183</v>
          </cell>
          <cell r="R9028" t="str">
            <v>O.K.</v>
          </cell>
          <cell r="S9028" t="str">
            <v>CONCILIADA</v>
          </cell>
          <cell r="T9028">
            <v>41632</v>
          </cell>
          <cell r="U9028">
            <v>7</v>
          </cell>
          <cell r="V9028" t="str">
            <v>DE 04 A 07 DÍAS</v>
          </cell>
        </row>
        <row r="9029">
          <cell r="Q9029" t="str">
            <v>BANORTE4163271001335747349</v>
          </cell>
          <cell r="R9029" t="str">
            <v>O.K.</v>
          </cell>
          <cell r="S9029" t="str">
            <v>COMPENSADA</v>
          </cell>
          <cell r="T9029">
            <v>41632</v>
          </cell>
          <cell r="U9029">
            <v>7</v>
          </cell>
          <cell r="V9029" t="str">
            <v>DE 04 A 07 DÍAS</v>
          </cell>
        </row>
        <row r="9030">
          <cell r="Q9030" t="str">
            <v>BANORTE4163271001335783209</v>
          </cell>
          <cell r="R9030" t="str">
            <v>O.K.</v>
          </cell>
          <cell r="S9030" t="str">
            <v>CONCILIADA</v>
          </cell>
          <cell r="T9030">
            <v>41632</v>
          </cell>
          <cell r="U9030">
            <v>7</v>
          </cell>
          <cell r="V9030" t="str">
            <v>DE 04 A 07 DÍAS</v>
          </cell>
        </row>
        <row r="9031">
          <cell r="Q9031" t="str">
            <v>BANORTE4163271001335747341</v>
          </cell>
          <cell r="R9031" t="str">
            <v>O.K.</v>
          </cell>
          <cell r="S9031" t="str">
            <v>COMPENSADA</v>
          </cell>
          <cell r="T9031">
            <v>41632</v>
          </cell>
          <cell r="U9031">
            <v>7</v>
          </cell>
          <cell r="V9031" t="str">
            <v>DE 04 A 07 DÍAS</v>
          </cell>
        </row>
        <row r="9032">
          <cell r="Q9032" t="str">
            <v>BANORTE4163271001335787312</v>
          </cell>
          <cell r="R9032" t="str">
            <v>O.K.</v>
          </cell>
          <cell r="S9032" t="str">
            <v>CONCILIADA</v>
          </cell>
          <cell r="T9032">
            <v>41632</v>
          </cell>
          <cell r="U9032">
            <v>7</v>
          </cell>
          <cell r="V9032" t="str">
            <v>DE 04 A 07 DÍAS</v>
          </cell>
        </row>
        <row r="9033">
          <cell r="Q9033" t="str">
            <v>BANORTE4163271001335793532</v>
          </cell>
          <cell r="R9033" t="str">
            <v>O.K.</v>
          </cell>
          <cell r="S9033" t="str">
            <v>CONCILIADA</v>
          </cell>
          <cell r="T9033">
            <v>41632</v>
          </cell>
          <cell r="U9033">
            <v>7</v>
          </cell>
          <cell r="V9033" t="str">
            <v>DE 04 A 07 DÍAS</v>
          </cell>
        </row>
        <row r="9034">
          <cell r="Q9034" t="str">
            <v>BANORTE4163271001335783220</v>
          </cell>
          <cell r="R9034" t="str">
            <v>O.K.</v>
          </cell>
          <cell r="S9034" t="str">
            <v>CONCILIADA</v>
          </cell>
          <cell r="T9034">
            <v>41632</v>
          </cell>
          <cell r="U9034">
            <v>7</v>
          </cell>
          <cell r="V9034" t="str">
            <v>DE 04 A 07 DÍAS</v>
          </cell>
        </row>
        <row r="9035">
          <cell r="Q9035" t="str">
            <v>BANORTE4163271001335783218</v>
          </cell>
          <cell r="R9035" t="str">
            <v>O.K.</v>
          </cell>
          <cell r="S9035" t="str">
            <v>CONCILIADA</v>
          </cell>
          <cell r="T9035">
            <v>41632</v>
          </cell>
          <cell r="U9035">
            <v>7</v>
          </cell>
          <cell r="V9035" t="str">
            <v>DE 04 A 07 DÍAS</v>
          </cell>
        </row>
        <row r="9036">
          <cell r="Q9036" t="str">
            <v>BANORTE4163271001335777458</v>
          </cell>
          <cell r="R9036" t="str">
            <v>O.K.</v>
          </cell>
          <cell r="S9036" t="str">
            <v>CONCILIADA</v>
          </cell>
          <cell r="T9036">
            <v>41632</v>
          </cell>
          <cell r="U9036">
            <v>7</v>
          </cell>
          <cell r="V9036" t="str">
            <v>DE 04 A 07 DÍAS</v>
          </cell>
        </row>
        <row r="9037">
          <cell r="Q9037" t="str">
            <v>BANORTE4163271001335788830</v>
          </cell>
          <cell r="R9037" t="str">
            <v>O.K.</v>
          </cell>
          <cell r="S9037" t="str">
            <v>CONCILIADA</v>
          </cell>
          <cell r="T9037">
            <v>41632</v>
          </cell>
          <cell r="U9037">
            <v>7</v>
          </cell>
          <cell r="V9037" t="str">
            <v>DE 04 A 07 DÍAS</v>
          </cell>
        </row>
        <row r="9038">
          <cell r="Q9038" t="str">
            <v>BANORTE4163271001335774954</v>
          </cell>
          <cell r="R9038" t="str">
            <v>O.K.</v>
          </cell>
          <cell r="S9038" t="str">
            <v>CONCILIADA</v>
          </cell>
          <cell r="T9038">
            <v>41632</v>
          </cell>
          <cell r="U9038">
            <v>7</v>
          </cell>
          <cell r="V9038" t="str">
            <v>DE 04 A 07 DÍAS</v>
          </cell>
        </row>
        <row r="9039">
          <cell r="Q9039" t="str">
            <v>BANORTE4163271001335721574</v>
          </cell>
          <cell r="R9039" t="str">
            <v>CONCILIACION</v>
          </cell>
          <cell r="S9039" t="str">
            <v xml:space="preserve"> </v>
          </cell>
          <cell r="T9039" t="str">
            <v xml:space="preserve"> </v>
          </cell>
          <cell r="U9039">
            <v>7</v>
          </cell>
          <cell r="V9039" t="str">
            <v>DE 04 A 07 DÍAS</v>
          </cell>
        </row>
        <row r="9040">
          <cell r="Q9040" t="str">
            <v>BANORTE4163271001335727945</v>
          </cell>
          <cell r="R9040" t="str">
            <v>O.K.</v>
          </cell>
          <cell r="S9040" t="str">
            <v>CONCILIADA</v>
          </cell>
          <cell r="T9040">
            <v>41632</v>
          </cell>
          <cell r="U9040">
            <v>7</v>
          </cell>
          <cell r="V9040" t="str">
            <v>DE 04 A 07 DÍAS</v>
          </cell>
        </row>
        <row r="9041">
          <cell r="Q9041" t="str">
            <v>BANORTE4163271001335784210</v>
          </cell>
          <cell r="R9041" t="str">
            <v>O.K.</v>
          </cell>
          <cell r="S9041" t="str">
            <v>CONCILIADA</v>
          </cell>
          <cell r="T9041">
            <v>41632</v>
          </cell>
          <cell r="U9041">
            <v>7</v>
          </cell>
          <cell r="V9041" t="str">
            <v>DE 04 A 07 DÍAS</v>
          </cell>
        </row>
        <row r="9042">
          <cell r="Q9042" t="str">
            <v>BANORTE4163271001335743777</v>
          </cell>
          <cell r="R9042" t="str">
            <v>O.K.</v>
          </cell>
          <cell r="S9042" t="str">
            <v>CONCILIADA</v>
          </cell>
          <cell r="T9042">
            <v>41632</v>
          </cell>
          <cell r="U9042">
            <v>7</v>
          </cell>
          <cell r="V9042" t="str">
            <v>DE 04 A 07 DÍAS</v>
          </cell>
        </row>
        <row r="9043">
          <cell r="Q9043" t="str">
            <v>BANORTE4163271001335721562</v>
          </cell>
          <cell r="R9043" t="str">
            <v>O.K.</v>
          </cell>
          <cell r="S9043" t="str">
            <v>CONCILIADA</v>
          </cell>
          <cell r="T9043">
            <v>41632</v>
          </cell>
          <cell r="U9043">
            <v>7</v>
          </cell>
          <cell r="V9043" t="str">
            <v>DE 04 A 07 DÍAS</v>
          </cell>
        </row>
        <row r="9044">
          <cell r="Q9044" t="str">
            <v>BANORTE4163271001335750683</v>
          </cell>
          <cell r="R9044" t="str">
            <v>O.K.</v>
          </cell>
          <cell r="S9044" t="str">
            <v>CONCILIADA</v>
          </cell>
          <cell r="T9044">
            <v>41632</v>
          </cell>
          <cell r="U9044">
            <v>7</v>
          </cell>
          <cell r="V9044" t="str">
            <v>DE 04 A 07 DÍAS</v>
          </cell>
        </row>
        <row r="9045">
          <cell r="Q9045" t="str">
            <v>BANORTE4163271001335795398</v>
          </cell>
          <cell r="R9045" t="str">
            <v>O.K.</v>
          </cell>
          <cell r="S9045" t="str">
            <v>CONCILIADA</v>
          </cell>
          <cell r="T9045">
            <v>41632</v>
          </cell>
          <cell r="U9045">
            <v>7</v>
          </cell>
          <cell r="V9045" t="str">
            <v>DE 04 A 07 DÍAS</v>
          </cell>
        </row>
        <row r="9046">
          <cell r="Q9046" t="str">
            <v>BANORTE4163271001335783224</v>
          </cell>
          <cell r="R9046" t="str">
            <v>O.K.</v>
          </cell>
          <cell r="S9046" t="str">
            <v>CONCILIADA</v>
          </cell>
          <cell r="T9046">
            <v>41632</v>
          </cell>
          <cell r="U9046">
            <v>7</v>
          </cell>
          <cell r="V9046" t="str">
            <v>DE 04 A 07 DÍAS</v>
          </cell>
        </row>
        <row r="9047">
          <cell r="Q9047" t="str">
            <v>BANORTE4163271001335786118</v>
          </cell>
          <cell r="R9047" t="str">
            <v>O.K.</v>
          </cell>
          <cell r="S9047" t="str">
            <v>CONCILIADA</v>
          </cell>
          <cell r="T9047">
            <v>41632</v>
          </cell>
          <cell r="U9047">
            <v>7</v>
          </cell>
          <cell r="V9047" t="str">
            <v>DE 04 A 07 DÍAS</v>
          </cell>
        </row>
        <row r="9048">
          <cell r="Q9048" t="str">
            <v>BANORTE4163271001335755402</v>
          </cell>
          <cell r="R9048" t="str">
            <v>O.K.</v>
          </cell>
          <cell r="S9048" t="str">
            <v>CONCILIADA</v>
          </cell>
          <cell r="T9048">
            <v>41632</v>
          </cell>
          <cell r="U9048">
            <v>7</v>
          </cell>
          <cell r="V9048" t="str">
            <v>DE 04 A 07 DÍAS</v>
          </cell>
        </row>
        <row r="9049">
          <cell r="Q9049" t="str">
            <v>BANORTE4163271001335727793</v>
          </cell>
          <cell r="R9049" t="str">
            <v>O.K.</v>
          </cell>
          <cell r="S9049" t="str">
            <v>CONCILIADA</v>
          </cell>
          <cell r="T9049">
            <v>41632</v>
          </cell>
          <cell r="U9049">
            <v>7</v>
          </cell>
          <cell r="V9049" t="str">
            <v>DE 04 A 07 DÍAS</v>
          </cell>
        </row>
        <row r="9050">
          <cell r="Q9050" t="str">
            <v>BANORTE4163271001335735567</v>
          </cell>
          <cell r="R9050" t="str">
            <v>O.K.</v>
          </cell>
          <cell r="S9050" t="str">
            <v>CONCILIADA</v>
          </cell>
          <cell r="T9050">
            <v>41632</v>
          </cell>
          <cell r="U9050">
            <v>7</v>
          </cell>
          <cell r="V9050" t="str">
            <v>DE 04 A 07 DÍAS</v>
          </cell>
        </row>
        <row r="9051">
          <cell r="Q9051" t="str">
            <v>BANORTE4163271001335774611</v>
          </cell>
          <cell r="R9051" t="str">
            <v>O.K.</v>
          </cell>
          <cell r="S9051" t="str">
            <v>CONCILIADA</v>
          </cell>
          <cell r="T9051">
            <v>41632</v>
          </cell>
          <cell r="U9051">
            <v>7</v>
          </cell>
          <cell r="V9051" t="str">
            <v>DE 04 A 07 DÍAS</v>
          </cell>
        </row>
        <row r="9052">
          <cell r="Q9052" t="str">
            <v>BANORTE4163271001335785563</v>
          </cell>
          <cell r="R9052" t="str">
            <v>O.K.</v>
          </cell>
          <cell r="S9052" t="str">
            <v>CONCILIADA</v>
          </cell>
          <cell r="T9052">
            <v>41632</v>
          </cell>
          <cell r="U9052">
            <v>7</v>
          </cell>
          <cell r="V9052" t="str">
            <v>DE 04 A 07 DÍAS</v>
          </cell>
        </row>
        <row r="9053">
          <cell r="Q9053" t="str">
            <v>BANORTE4163271001335783305</v>
          </cell>
          <cell r="R9053" t="str">
            <v>O.K.</v>
          </cell>
          <cell r="S9053" t="str">
            <v>CONCILIADA</v>
          </cell>
          <cell r="T9053">
            <v>41632</v>
          </cell>
          <cell r="U9053">
            <v>7</v>
          </cell>
          <cell r="V9053" t="str">
            <v>DE 04 A 07 DÍAS</v>
          </cell>
        </row>
        <row r="9054">
          <cell r="Q9054" t="str">
            <v>BANORTE4163271001335747347</v>
          </cell>
          <cell r="R9054" t="str">
            <v>O.K.</v>
          </cell>
          <cell r="S9054" t="str">
            <v>CONCILIADA</v>
          </cell>
          <cell r="T9054">
            <v>41632</v>
          </cell>
          <cell r="U9054">
            <v>7</v>
          </cell>
          <cell r="V9054" t="str">
            <v>DE 04 A 07 DÍAS</v>
          </cell>
        </row>
        <row r="9055">
          <cell r="Q9055" t="str">
            <v>BANORTE4163271001335705359</v>
          </cell>
          <cell r="R9055" t="str">
            <v>O.K.</v>
          </cell>
          <cell r="S9055" t="str">
            <v>CONCILIADA</v>
          </cell>
          <cell r="T9055">
            <v>41632</v>
          </cell>
          <cell r="U9055">
            <v>7</v>
          </cell>
          <cell r="V9055" t="str">
            <v>DE 04 A 07 DÍAS</v>
          </cell>
        </row>
        <row r="9056">
          <cell r="Q9056" t="str">
            <v>BANORTE4163271001335786652</v>
          </cell>
          <cell r="R9056" t="str">
            <v>O.K.</v>
          </cell>
          <cell r="S9056" t="str">
            <v>COMPENSADA</v>
          </cell>
          <cell r="T9056">
            <v>41632</v>
          </cell>
          <cell r="U9056">
            <v>7</v>
          </cell>
          <cell r="V9056" t="str">
            <v>DE 04 A 07 DÍAS</v>
          </cell>
        </row>
        <row r="9057">
          <cell r="Q9057" t="str">
            <v>BANORTE4163271001335744830</v>
          </cell>
          <cell r="R9057" t="str">
            <v>O.K.</v>
          </cell>
          <cell r="S9057" t="str">
            <v>CONCILIADA</v>
          </cell>
          <cell r="T9057">
            <v>41632</v>
          </cell>
          <cell r="U9057">
            <v>7</v>
          </cell>
          <cell r="V9057" t="str">
            <v>DE 04 A 07 DÍAS</v>
          </cell>
        </row>
        <row r="9058">
          <cell r="Q9058" t="str">
            <v>BANORTE4163271001335744962</v>
          </cell>
          <cell r="R9058" t="str">
            <v>O.K.</v>
          </cell>
          <cell r="S9058" t="str">
            <v>CONCILIADA</v>
          </cell>
          <cell r="T9058">
            <v>41632</v>
          </cell>
          <cell r="U9058">
            <v>7</v>
          </cell>
          <cell r="V9058" t="str">
            <v>DE 04 A 07 DÍAS</v>
          </cell>
        </row>
        <row r="9059">
          <cell r="Q9059" t="str">
            <v>BANORTE4163271001335723065</v>
          </cell>
          <cell r="R9059" t="str">
            <v>CONCILIACION</v>
          </cell>
          <cell r="S9059" t="str">
            <v xml:space="preserve"> </v>
          </cell>
          <cell r="T9059" t="str">
            <v xml:space="preserve"> </v>
          </cell>
          <cell r="U9059">
            <v>7</v>
          </cell>
          <cell r="V9059" t="str">
            <v>DE 04 A 07 DÍAS</v>
          </cell>
        </row>
        <row r="9060">
          <cell r="Q9060" t="str">
            <v>BANORTE4163271001335721154</v>
          </cell>
          <cell r="R9060" t="str">
            <v>O.K.</v>
          </cell>
          <cell r="S9060" t="str">
            <v>CONCILIADA</v>
          </cell>
          <cell r="T9060">
            <v>41632</v>
          </cell>
          <cell r="U9060">
            <v>7</v>
          </cell>
          <cell r="V9060" t="str">
            <v>DE 04 A 07 DÍAS</v>
          </cell>
        </row>
        <row r="9061">
          <cell r="Q9061" t="str">
            <v>BANORTE4163271001335700651</v>
          </cell>
          <cell r="R9061" t="str">
            <v>O.K.</v>
          </cell>
          <cell r="S9061" t="str">
            <v>CONCILIADA</v>
          </cell>
          <cell r="T9061">
            <v>41632</v>
          </cell>
          <cell r="U9061">
            <v>7</v>
          </cell>
          <cell r="V9061" t="str">
            <v>DE 04 A 07 DÍAS</v>
          </cell>
        </row>
        <row r="9062">
          <cell r="Q9062" t="str">
            <v>BANORTE4163271001335778125</v>
          </cell>
          <cell r="R9062" t="str">
            <v>O.K.</v>
          </cell>
          <cell r="S9062" t="str">
            <v>COMPENSADA</v>
          </cell>
          <cell r="T9062">
            <v>41632</v>
          </cell>
          <cell r="U9062">
            <v>7</v>
          </cell>
          <cell r="V9062" t="str">
            <v>DE 04 A 07 DÍAS</v>
          </cell>
        </row>
        <row r="9063">
          <cell r="Q9063" t="str">
            <v>BANORTE4163271001335768069</v>
          </cell>
          <cell r="R9063" t="str">
            <v>O.K.</v>
          </cell>
          <cell r="S9063" t="str">
            <v>CONCILIADA</v>
          </cell>
          <cell r="T9063">
            <v>41632</v>
          </cell>
          <cell r="U9063">
            <v>7</v>
          </cell>
          <cell r="V9063" t="str">
            <v>DE 04 A 07 DÍAS</v>
          </cell>
        </row>
        <row r="9064">
          <cell r="Q9064" t="str">
            <v>BANORTE4163271001335714538</v>
          </cell>
          <cell r="R9064" t="str">
            <v>O.K.</v>
          </cell>
          <cell r="S9064" t="str">
            <v>CONCILIADA</v>
          </cell>
          <cell r="T9064">
            <v>41632</v>
          </cell>
          <cell r="U9064">
            <v>7</v>
          </cell>
          <cell r="V9064" t="str">
            <v>DE 04 A 07 DÍAS</v>
          </cell>
        </row>
        <row r="9065">
          <cell r="Q9065" t="str">
            <v>BANORTE4163271001335721477</v>
          </cell>
          <cell r="R9065" t="str">
            <v>O.K.</v>
          </cell>
          <cell r="S9065" t="str">
            <v>CONCILIADA</v>
          </cell>
          <cell r="T9065">
            <v>41632</v>
          </cell>
          <cell r="U9065">
            <v>7</v>
          </cell>
          <cell r="V9065" t="str">
            <v>DE 04 A 07 DÍAS</v>
          </cell>
        </row>
        <row r="9066">
          <cell r="Q9066" t="str">
            <v>BANORTE4163271001335795911</v>
          </cell>
          <cell r="R9066" t="str">
            <v>O.K.</v>
          </cell>
          <cell r="S9066" t="str">
            <v>CONCILIADA</v>
          </cell>
          <cell r="T9066">
            <v>41632</v>
          </cell>
          <cell r="U9066">
            <v>7</v>
          </cell>
          <cell r="V9066" t="str">
            <v>DE 04 A 07 DÍAS</v>
          </cell>
        </row>
        <row r="9067">
          <cell r="Q9067" t="str">
            <v>BANORTE4163271001335714533</v>
          </cell>
          <cell r="R9067" t="str">
            <v>O.K.</v>
          </cell>
          <cell r="S9067" t="str">
            <v>CONCILIADA</v>
          </cell>
          <cell r="T9067">
            <v>41632</v>
          </cell>
          <cell r="U9067">
            <v>7</v>
          </cell>
          <cell r="V9067" t="str">
            <v>DE 04 A 07 DÍAS</v>
          </cell>
        </row>
        <row r="9068">
          <cell r="Q9068" t="str">
            <v>BANORTE4163271001335743497</v>
          </cell>
          <cell r="R9068" t="str">
            <v>O.K.</v>
          </cell>
          <cell r="S9068" t="str">
            <v>CONCILIADA</v>
          </cell>
          <cell r="T9068">
            <v>41632</v>
          </cell>
          <cell r="U9068">
            <v>7</v>
          </cell>
          <cell r="V9068" t="str">
            <v>DE 04 A 07 DÍAS</v>
          </cell>
        </row>
        <row r="9069">
          <cell r="Q9069" t="str">
            <v>BANORTE4163271001335728679</v>
          </cell>
          <cell r="R9069" t="str">
            <v>O.K.</v>
          </cell>
          <cell r="S9069" t="str">
            <v>CONCILIADA</v>
          </cell>
          <cell r="T9069">
            <v>41632</v>
          </cell>
          <cell r="U9069">
            <v>7</v>
          </cell>
          <cell r="V9069" t="str">
            <v>DE 04 A 07 DÍAS</v>
          </cell>
        </row>
        <row r="9070">
          <cell r="Q9070" t="str">
            <v>BANORTE4163271001335754904</v>
          </cell>
          <cell r="R9070" t="str">
            <v>O.K.</v>
          </cell>
          <cell r="S9070" t="str">
            <v>CONCILIADA</v>
          </cell>
          <cell r="T9070">
            <v>41632</v>
          </cell>
          <cell r="U9070">
            <v>7</v>
          </cell>
          <cell r="V9070" t="str">
            <v>DE 04 A 07 DÍAS</v>
          </cell>
        </row>
        <row r="9071">
          <cell r="Q9071" t="str">
            <v>BANORTE4163271001335717187</v>
          </cell>
          <cell r="R9071" t="str">
            <v>O.K.</v>
          </cell>
          <cell r="S9071" t="str">
            <v>CONCILIADA</v>
          </cell>
          <cell r="T9071">
            <v>41632</v>
          </cell>
          <cell r="U9071">
            <v>7</v>
          </cell>
          <cell r="V9071" t="str">
            <v>DE 04 A 07 DÍAS</v>
          </cell>
        </row>
        <row r="9072">
          <cell r="Q9072" t="str">
            <v>BANORTE4163271001335723075</v>
          </cell>
          <cell r="R9072" t="str">
            <v>O.K.</v>
          </cell>
          <cell r="S9072" t="str">
            <v>CONCILIADA</v>
          </cell>
          <cell r="T9072">
            <v>41632</v>
          </cell>
          <cell r="U9072">
            <v>7</v>
          </cell>
          <cell r="V9072" t="str">
            <v>DE 04 A 07 DÍAS</v>
          </cell>
        </row>
        <row r="9073">
          <cell r="Q9073" t="str">
            <v>BANORTE4163271001335705349</v>
          </cell>
          <cell r="R9073" t="str">
            <v>O.K.</v>
          </cell>
          <cell r="S9073" t="str">
            <v>CONCILIADA</v>
          </cell>
          <cell r="T9073">
            <v>41632</v>
          </cell>
          <cell r="U9073">
            <v>7</v>
          </cell>
          <cell r="V9073" t="str">
            <v>DE 04 A 07 DÍAS</v>
          </cell>
        </row>
        <row r="9074">
          <cell r="Q9074" t="str">
            <v>BANORTE4163271001335717218</v>
          </cell>
          <cell r="R9074" t="str">
            <v>O.K.</v>
          </cell>
          <cell r="S9074" t="str">
            <v>CONCILIADA</v>
          </cell>
          <cell r="T9074">
            <v>41632</v>
          </cell>
          <cell r="U9074">
            <v>7</v>
          </cell>
          <cell r="V9074" t="str">
            <v>DE 04 A 07 DÍAS</v>
          </cell>
        </row>
        <row r="9075">
          <cell r="Q9075" t="str">
            <v>BANORTE4163271001335752605</v>
          </cell>
          <cell r="R9075" t="str">
            <v>O.K.</v>
          </cell>
          <cell r="S9075" t="str">
            <v>CONCILIADA</v>
          </cell>
          <cell r="T9075">
            <v>41632</v>
          </cell>
          <cell r="U9075">
            <v>7</v>
          </cell>
          <cell r="V9075" t="str">
            <v>DE 04 A 07 DÍAS</v>
          </cell>
        </row>
        <row r="9076">
          <cell r="Q9076" t="str">
            <v>BANORTE4163271001335789104</v>
          </cell>
          <cell r="R9076" t="str">
            <v>O.K.</v>
          </cell>
          <cell r="S9076" t="str">
            <v>CONCILIADA</v>
          </cell>
          <cell r="T9076">
            <v>41632</v>
          </cell>
          <cell r="U9076">
            <v>7</v>
          </cell>
          <cell r="V9076" t="str">
            <v>DE 04 A 07 DÍAS</v>
          </cell>
        </row>
        <row r="9077">
          <cell r="Q9077" t="str">
            <v>BANORTE4163271001335783408</v>
          </cell>
          <cell r="R9077" t="str">
            <v>O.K.</v>
          </cell>
          <cell r="S9077" t="str">
            <v>CONCILIADA</v>
          </cell>
          <cell r="T9077">
            <v>41632</v>
          </cell>
          <cell r="U9077">
            <v>7</v>
          </cell>
          <cell r="V9077" t="str">
            <v>DE 04 A 07 DÍAS</v>
          </cell>
        </row>
        <row r="9078">
          <cell r="Q9078" t="str">
            <v>BANORTE4163271001335727954</v>
          </cell>
          <cell r="R9078" t="str">
            <v>O.K.</v>
          </cell>
          <cell r="S9078" t="str">
            <v>CONCILIADA</v>
          </cell>
          <cell r="T9078">
            <v>41632</v>
          </cell>
          <cell r="U9078">
            <v>7</v>
          </cell>
          <cell r="V9078" t="str">
            <v>DE 04 A 07 DÍAS</v>
          </cell>
        </row>
        <row r="9079">
          <cell r="Q9079" t="str">
            <v>BANORTE4163271001335744309</v>
          </cell>
          <cell r="R9079" t="str">
            <v>O.K.</v>
          </cell>
          <cell r="S9079" t="str">
            <v>CONCILIADA</v>
          </cell>
          <cell r="T9079">
            <v>41632</v>
          </cell>
          <cell r="U9079">
            <v>7</v>
          </cell>
          <cell r="V9079" t="str">
            <v>DE 04 A 07 DÍAS</v>
          </cell>
        </row>
        <row r="9080">
          <cell r="Q9080" t="str">
            <v>BANORTE4163271001335763521</v>
          </cell>
          <cell r="R9080" t="str">
            <v>O.K.</v>
          </cell>
          <cell r="S9080" t="str">
            <v>CONCILIADA</v>
          </cell>
          <cell r="T9080">
            <v>41632</v>
          </cell>
          <cell r="U9080">
            <v>7</v>
          </cell>
          <cell r="V9080" t="str">
            <v>DE 04 A 07 DÍAS</v>
          </cell>
        </row>
        <row r="9081">
          <cell r="Q9081" t="str">
            <v>BANORTE4163271001335743004</v>
          </cell>
          <cell r="R9081" t="str">
            <v>CONCILIACION</v>
          </cell>
          <cell r="S9081" t="str">
            <v xml:space="preserve"> </v>
          </cell>
          <cell r="T9081" t="str">
            <v xml:space="preserve"> </v>
          </cell>
          <cell r="U9081">
            <v>7</v>
          </cell>
          <cell r="V9081" t="str">
            <v>DE 04 A 07 DÍAS</v>
          </cell>
        </row>
        <row r="9082">
          <cell r="Q9082" t="str">
            <v>BANORTE4163271001335719993</v>
          </cell>
          <cell r="R9082" t="str">
            <v>O.K.</v>
          </cell>
          <cell r="S9082" t="str">
            <v>CONCILIADA</v>
          </cell>
          <cell r="T9082">
            <v>41632</v>
          </cell>
          <cell r="U9082">
            <v>7</v>
          </cell>
          <cell r="V9082" t="str">
            <v>DE 04 A 07 DÍAS</v>
          </cell>
        </row>
        <row r="9083">
          <cell r="Q9083" t="str">
            <v>BANORTE4163271001335769160</v>
          </cell>
          <cell r="R9083" t="str">
            <v>O.K.</v>
          </cell>
          <cell r="S9083" t="str">
            <v>CONCILIADA</v>
          </cell>
          <cell r="T9083">
            <v>41632</v>
          </cell>
          <cell r="U9083">
            <v>7</v>
          </cell>
          <cell r="V9083" t="str">
            <v>DE 04 A 07 DÍAS</v>
          </cell>
        </row>
        <row r="9084">
          <cell r="Q9084" t="str">
            <v>BANORTE4163271001335752597</v>
          </cell>
          <cell r="R9084" t="str">
            <v>O.K.</v>
          </cell>
          <cell r="S9084" t="str">
            <v>CONCILIADA</v>
          </cell>
          <cell r="T9084">
            <v>41632</v>
          </cell>
          <cell r="U9084">
            <v>7</v>
          </cell>
          <cell r="V9084" t="str">
            <v>DE 04 A 07 DÍAS</v>
          </cell>
        </row>
        <row r="9085">
          <cell r="Q9085" t="str">
            <v>BANORTE4163271001335719994</v>
          </cell>
          <cell r="R9085" t="str">
            <v>O.K.</v>
          </cell>
          <cell r="S9085" t="str">
            <v>CONCILIADA</v>
          </cell>
          <cell r="T9085">
            <v>41632</v>
          </cell>
          <cell r="U9085">
            <v>7</v>
          </cell>
          <cell r="V9085" t="str">
            <v>DE 04 A 07 DÍAS</v>
          </cell>
        </row>
        <row r="9086">
          <cell r="Q9086" t="str">
            <v>BANORTE4163271001335791748</v>
          </cell>
          <cell r="R9086" t="str">
            <v>O.K.</v>
          </cell>
          <cell r="S9086" t="str">
            <v>CONCILIADA</v>
          </cell>
          <cell r="T9086">
            <v>41632</v>
          </cell>
          <cell r="U9086">
            <v>7</v>
          </cell>
          <cell r="V9086" t="str">
            <v>DE 04 A 07 DÍAS</v>
          </cell>
        </row>
        <row r="9087">
          <cell r="Q9087" t="str">
            <v>BANORTE4163271001335786199</v>
          </cell>
          <cell r="R9087" t="str">
            <v>O.K.</v>
          </cell>
          <cell r="S9087" t="str">
            <v>CONCILIADA</v>
          </cell>
          <cell r="T9087">
            <v>41632</v>
          </cell>
          <cell r="U9087">
            <v>7</v>
          </cell>
          <cell r="V9087" t="str">
            <v>DE 04 A 07 DÍAS</v>
          </cell>
        </row>
        <row r="9088">
          <cell r="Q9088" t="str">
            <v>BANORTE4163271001335777360</v>
          </cell>
          <cell r="R9088" t="str">
            <v>O.K.</v>
          </cell>
          <cell r="S9088" t="str">
            <v>CONCILIADA</v>
          </cell>
          <cell r="T9088">
            <v>41632</v>
          </cell>
          <cell r="U9088">
            <v>7</v>
          </cell>
          <cell r="V9088" t="str">
            <v>DE 04 A 07 DÍAS</v>
          </cell>
        </row>
        <row r="9089">
          <cell r="Q9089" t="str">
            <v>BANORTE4163271001335770795</v>
          </cell>
          <cell r="R9089" t="str">
            <v>O.K.</v>
          </cell>
          <cell r="S9089" t="str">
            <v>CONCILIADA</v>
          </cell>
          <cell r="T9089">
            <v>41632</v>
          </cell>
          <cell r="U9089">
            <v>7</v>
          </cell>
          <cell r="V9089" t="str">
            <v>DE 04 A 07 DÍAS</v>
          </cell>
        </row>
        <row r="9090">
          <cell r="Q9090" t="str">
            <v>BANORTE4163271001335736554</v>
          </cell>
          <cell r="R9090" t="str">
            <v>O.K.</v>
          </cell>
          <cell r="S9090" t="str">
            <v>CONCILIADA</v>
          </cell>
          <cell r="T9090">
            <v>41632</v>
          </cell>
          <cell r="U9090">
            <v>7</v>
          </cell>
          <cell r="V9090" t="str">
            <v>DE 04 A 07 DÍAS</v>
          </cell>
        </row>
        <row r="9091">
          <cell r="Q9091" t="str">
            <v>BANORTE4163271001335721593</v>
          </cell>
          <cell r="R9091" t="str">
            <v>O.K.</v>
          </cell>
          <cell r="S9091" t="str">
            <v>CONCILIADA</v>
          </cell>
          <cell r="T9091">
            <v>41632</v>
          </cell>
          <cell r="U9091">
            <v>7</v>
          </cell>
          <cell r="V9091" t="str">
            <v>DE 04 A 07 DÍAS</v>
          </cell>
        </row>
        <row r="9092">
          <cell r="Q9092" t="str">
            <v>BANORTE4163271001335751889</v>
          </cell>
          <cell r="R9092" t="str">
            <v>O.K.</v>
          </cell>
          <cell r="S9092" t="str">
            <v>CONCILIADA</v>
          </cell>
          <cell r="T9092">
            <v>41632</v>
          </cell>
          <cell r="U9092">
            <v>7</v>
          </cell>
          <cell r="V9092" t="str">
            <v>DE 04 A 07 DÍAS</v>
          </cell>
        </row>
        <row r="9093">
          <cell r="Q9093" t="str">
            <v>BANORTE4163271001335736551</v>
          </cell>
          <cell r="R9093" t="str">
            <v>O.K.</v>
          </cell>
          <cell r="S9093" t="str">
            <v>CONCILIADA</v>
          </cell>
          <cell r="T9093">
            <v>41632</v>
          </cell>
          <cell r="U9093">
            <v>7</v>
          </cell>
          <cell r="V9093" t="str">
            <v>DE 04 A 07 DÍAS</v>
          </cell>
        </row>
        <row r="9094">
          <cell r="Q9094" t="str">
            <v>BANORTE4163271001335728730</v>
          </cell>
          <cell r="R9094" t="str">
            <v>O.K.</v>
          </cell>
          <cell r="S9094" t="str">
            <v>CONCILIADA</v>
          </cell>
          <cell r="T9094">
            <v>41632</v>
          </cell>
          <cell r="U9094">
            <v>7</v>
          </cell>
          <cell r="V9094" t="str">
            <v>DE 04 A 07 DÍAS</v>
          </cell>
        </row>
        <row r="9095">
          <cell r="Q9095" t="str">
            <v>BANORTE4163271001335742788</v>
          </cell>
          <cell r="R9095" t="str">
            <v>O.K.</v>
          </cell>
          <cell r="S9095" t="str">
            <v>CONCILIADA</v>
          </cell>
          <cell r="T9095">
            <v>41632</v>
          </cell>
          <cell r="U9095">
            <v>7</v>
          </cell>
          <cell r="V9095" t="str">
            <v>DE 04 A 07 DÍAS</v>
          </cell>
        </row>
        <row r="9096">
          <cell r="Q9096" t="str">
            <v>BANCOMER AMEX4163213463835252899</v>
          </cell>
          <cell r="R9096" t="str">
            <v>O.K.</v>
          </cell>
          <cell r="S9096" t="str">
            <v>DIF. DE CTVOS.</v>
          </cell>
          <cell r="T9096">
            <v>41632</v>
          </cell>
          <cell r="U9096">
            <v>7</v>
          </cell>
          <cell r="V9096" t="str">
            <v>DE 04 A 07 DÍAS</v>
          </cell>
        </row>
        <row r="9097">
          <cell r="Q9097" t="str">
            <v>BANCOMER AMEX4163213463835252902</v>
          </cell>
          <cell r="R9097" t="str">
            <v>O.K.</v>
          </cell>
          <cell r="S9097" t="str">
            <v>CONCILIADA</v>
          </cell>
          <cell r="T9097">
            <v>41632</v>
          </cell>
          <cell r="U9097">
            <v>7</v>
          </cell>
          <cell r="V9097" t="str">
            <v>DE 04 A 07 DÍAS</v>
          </cell>
        </row>
        <row r="9098">
          <cell r="Q9098" t="str">
            <v>BANCOMER AMEX4163213463835219867</v>
          </cell>
          <cell r="R9098" t="str">
            <v>O.K.</v>
          </cell>
          <cell r="S9098" t="str">
            <v>DIF. DE CTVOS.</v>
          </cell>
          <cell r="T9098">
            <v>41632</v>
          </cell>
          <cell r="U9098">
            <v>7</v>
          </cell>
          <cell r="V9098" t="str">
            <v>DE 04 A 07 DÍAS</v>
          </cell>
        </row>
        <row r="9099">
          <cell r="Q9099" t="str">
            <v>BANCOMER AMEX4163213463835206109</v>
          </cell>
          <cell r="R9099" t="str">
            <v>O.K.</v>
          </cell>
          <cell r="S9099" t="str">
            <v>CONCILIADA</v>
          </cell>
          <cell r="T9099">
            <v>41632</v>
          </cell>
          <cell r="U9099">
            <v>7</v>
          </cell>
          <cell r="V9099" t="str">
            <v>DE 04 A 07 DÍAS</v>
          </cell>
        </row>
        <row r="9100">
          <cell r="Q9100" t="str">
            <v>BANCOMER AMEX4163213463835228280</v>
          </cell>
          <cell r="R9100" t="str">
            <v>O.K.</v>
          </cell>
          <cell r="S9100" t="str">
            <v>CONCILIADA</v>
          </cell>
          <cell r="T9100">
            <v>41632</v>
          </cell>
          <cell r="U9100">
            <v>7</v>
          </cell>
          <cell r="V9100" t="str">
            <v>DE 04 A 07 DÍAS</v>
          </cell>
        </row>
        <row r="9101">
          <cell r="Q9101" t="str">
            <v>BANCOMER AMEX4163213463835231615</v>
          </cell>
          <cell r="R9101" t="str">
            <v>O.K.</v>
          </cell>
          <cell r="S9101" t="str">
            <v>DIF. DE CTVOS.</v>
          </cell>
          <cell r="T9101">
            <v>41632</v>
          </cell>
          <cell r="U9101">
            <v>7</v>
          </cell>
          <cell r="V9101" t="str">
            <v>DE 04 A 07 DÍAS</v>
          </cell>
        </row>
        <row r="9102">
          <cell r="Q9102" t="str">
            <v>BANCOMER AMEX4163213463835253612</v>
          </cell>
          <cell r="R9102" t="str">
            <v>O.K.</v>
          </cell>
          <cell r="S9102" t="str">
            <v>CONCILIADA</v>
          </cell>
          <cell r="T9102">
            <v>41632</v>
          </cell>
          <cell r="U9102">
            <v>7</v>
          </cell>
          <cell r="V9102" t="str">
            <v>DE 04 A 07 DÍAS</v>
          </cell>
        </row>
        <row r="9103">
          <cell r="Q9103" t="str">
            <v>BANCOMER AMEX4163213463835244598</v>
          </cell>
          <cell r="R9103" t="str">
            <v>O.K.</v>
          </cell>
          <cell r="S9103" t="str">
            <v>DIF. DE CTVOS.</v>
          </cell>
          <cell r="T9103">
            <v>41632</v>
          </cell>
          <cell r="U9103">
            <v>7</v>
          </cell>
          <cell r="V9103" t="str">
            <v>DE 04 A 07 DÍAS</v>
          </cell>
        </row>
        <row r="9104">
          <cell r="Q9104" t="str">
            <v>BANCOMER AMEX4163213463835206107</v>
          </cell>
          <cell r="R9104" t="str">
            <v>O.K.</v>
          </cell>
          <cell r="S9104" t="str">
            <v>DIF. DE CTVOS.</v>
          </cell>
          <cell r="T9104">
            <v>41632</v>
          </cell>
          <cell r="U9104">
            <v>7</v>
          </cell>
          <cell r="V9104" t="str">
            <v>DE 04 A 07 DÍAS</v>
          </cell>
        </row>
        <row r="9105">
          <cell r="Q9105" t="str">
            <v>BANCOMER AMEX4163213463835206108</v>
          </cell>
          <cell r="R9105" t="str">
            <v>O.K.</v>
          </cell>
          <cell r="S9105" t="str">
            <v>DIF. DE CTVOS.</v>
          </cell>
          <cell r="T9105">
            <v>41632</v>
          </cell>
          <cell r="U9105">
            <v>7</v>
          </cell>
          <cell r="V9105" t="str">
            <v>DE 04 A 07 DÍAS</v>
          </cell>
        </row>
        <row r="9106">
          <cell r="Q9106" t="str">
            <v>BANCOMER AMEX4163213463835207620</v>
          </cell>
          <cell r="R9106" t="str">
            <v>O.K.</v>
          </cell>
          <cell r="S9106" t="str">
            <v>CONCILIADA</v>
          </cell>
          <cell r="T9106">
            <v>41632</v>
          </cell>
          <cell r="U9106">
            <v>7</v>
          </cell>
          <cell r="V9106" t="str">
            <v>DE 04 A 07 DÍAS</v>
          </cell>
        </row>
        <row r="9107">
          <cell r="Q9107" t="str">
            <v>BANCOMER AMEX4163213463835215063</v>
          </cell>
          <cell r="R9107" t="str">
            <v>O.K.</v>
          </cell>
          <cell r="S9107" t="str">
            <v>CONCILIADA</v>
          </cell>
          <cell r="T9107">
            <v>41632</v>
          </cell>
          <cell r="U9107">
            <v>7</v>
          </cell>
          <cell r="V9107" t="str">
            <v>DE 04 A 07 DÍAS</v>
          </cell>
        </row>
        <row r="9108">
          <cell r="Q9108" t="str">
            <v>BANCOMER AMEX4163213463835231818</v>
          </cell>
          <cell r="R9108" t="str">
            <v>O.K.</v>
          </cell>
          <cell r="S9108" t="str">
            <v>DIF. DE CTVOS.</v>
          </cell>
          <cell r="T9108">
            <v>41632</v>
          </cell>
          <cell r="U9108">
            <v>7</v>
          </cell>
          <cell r="V9108" t="str">
            <v>DE 04 A 07 DÍAS</v>
          </cell>
        </row>
        <row r="9109">
          <cell r="Q9109" t="str">
            <v>BANCOMER AMEX4163213463835238417</v>
          </cell>
          <cell r="R9109" t="str">
            <v>O.K.</v>
          </cell>
          <cell r="S9109" t="str">
            <v>DIF. DE CTVOS.</v>
          </cell>
          <cell r="T9109">
            <v>41632</v>
          </cell>
          <cell r="U9109">
            <v>7</v>
          </cell>
          <cell r="V9109" t="str">
            <v>DE 04 A 07 DÍAS</v>
          </cell>
        </row>
        <row r="9110">
          <cell r="Q9110" t="str">
            <v>BANCOMER AMEX4163213463835246483</v>
          </cell>
          <cell r="R9110" t="str">
            <v>O.K.</v>
          </cell>
          <cell r="S9110" t="str">
            <v>CONCILIADA</v>
          </cell>
          <cell r="T9110">
            <v>41632</v>
          </cell>
          <cell r="U9110">
            <v>7</v>
          </cell>
          <cell r="V9110" t="str">
            <v>DE 04 A 07 DÍAS</v>
          </cell>
        </row>
        <row r="9111">
          <cell r="Q9111" t="str">
            <v>BANCOMER AMEX4163213463835200473</v>
          </cell>
          <cell r="R9111" t="str">
            <v>O.K.</v>
          </cell>
          <cell r="S9111" t="str">
            <v>CONCILIADA</v>
          </cell>
          <cell r="T9111">
            <v>41632</v>
          </cell>
          <cell r="U9111">
            <v>7</v>
          </cell>
          <cell r="V9111" t="str">
            <v>DE 04 A 07 DÍAS</v>
          </cell>
        </row>
        <row r="9112">
          <cell r="Q9112" t="str">
            <v>BANCOMER AMEX4163213463835238751</v>
          </cell>
          <cell r="R9112" t="str">
            <v>O.K.</v>
          </cell>
          <cell r="S9112" t="str">
            <v>CONCILIADA</v>
          </cell>
          <cell r="T9112">
            <v>41632</v>
          </cell>
          <cell r="U9112">
            <v>7</v>
          </cell>
          <cell r="V9112" t="str">
            <v>DE 04 A 07 DÍAS</v>
          </cell>
        </row>
        <row r="9113">
          <cell r="Q9113" t="str">
            <v>BANCOMER AMEX4163213463835217801</v>
          </cell>
          <cell r="R9113" t="str">
            <v>O.K.</v>
          </cell>
          <cell r="S9113" t="str">
            <v>CONCILIADA</v>
          </cell>
          <cell r="T9113">
            <v>41632</v>
          </cell>
          <cell r="U9113">
            <v>7</v>
          </cell>
          <cell r="V9113" t="str">
            <v>DE 04 A 07 DÍAS</v>
          </cell>
        </row>
        <row r="9114">
          <cell r="Q9114" t="str">
            <v>BANCOMER AMEX4163213463835217187</v>
          </cell>
          <cell r="R9114" t="str">
            <v>O.K.</v>
          </cell>
          <cell r="S9114" t="str">
            <v>CONCILIADA</v>
          </cell>
          <cell r="T9114">
            <v>41632</v>
          </cell>
          <cell r="U9114">
            <v>7</v>
          </cell>
          <cell r="V9114" t="str">
            <v>DE 04 A 07 DÍAS</v>
          </cell>
        </row>
        <row r="9115">
          <cell r="Q9115" t="str">
            <v>BANCOMER AMEX4163213463835238420</v>
          </cell>
          <cell r="R9115" t="str">
            <v>O.K.</v>
          </cell>
          <cell r="S9115" t="str">
            <v>CONCILIADA</v>
          </cell>
          <cell r="T9115">
            <v>41632</v>
          </cell>
          <cell r="U9115">
            <v>7</v>
          </cell>
          <cell r="V9115" t="str">
            <v>DE 04 A 07 DÍAS</v>
          </cell>
        </row>
        <row r="9116">
          <cell r="Q9116" t="str">
            <v>BANCOMER AMEX4163213463835206112</v>
          </cell>
          <cell r="R9116" t="str">
            <v>O.K.</v>
          </cell>
          <cell r="S9116" t="str">
            <v>CONCILIADA</v>
          </cell>
          <cell r="T9116">
            <v>41632</v>
          </cell>
          <cell r="U9116">
            <v>7</v>
          </cell>
          <cell r="V9116" t="str">
            <v>DE 04 A 07 DÍAS</v>
          </cell>
        </row>
        <row r="9117">
          <cell r="Q9117" t="str">
            <v>BANCOMER AMEX4163213463835226023</v>
          </cell>
          <cell r="R9117" t="str">
            <v>O.K.</v>
          </cell>
          <cell r="S9117" t="str">
            <v>CONCILIADA</v>
          </cell>
          <cell r="T9117">
            <v>41632</v>
          </cell>
          <cell r="U9117">
            <v>7</v>
          </cell>
          <cell r="V9117" t="str">
            <v>DE 04 A 07 DÍAS</v>
          </cell>
        </row>
        <row r="9118">
          <cell r="Q9118" t="str">
            <v>BANCOMER AMEX4163213463835200437</v>
          </cell>
          <cell r="R9118" t="str">
            <v>O.K.</v>
          </cell>
          <cell r="S9118" t="str">
            <v>CONCILIADA</v>
          </cell>
          <cell r="T9118">
            <v>41632</v>
          </cell>
          <cell r="U9118">
            <v>7</v>
          </cell>
          <cell r="V9118" t="str">
            <v>DE 04 A 07 DÍAS</v>
          </cell>
        </row>
        <row r="9119">
          <cell r="Q9119" t="str">
            <v>BANCOMER AMEX4163213463835245670</v>
          </cell>
          <cell r="R9119" t="str">
            <v>O.K.</v>
          </cell>
          <cell r="S9119" t="str">
            <v>CONCILIADA</v>
          </cell>
          <cell r="T9119">
            <v>41632</v>
          </cell>
          <cell r="U9119">
            <v>7</v>
          </cell>
          <cell r="V9119" t="str">
            <v>DE 04 A 07 DÍAS</v>
          </cell>
        </row>
        <row r="9120">
          <cell r="Q9120" t="str">
            <v>BANCOMER AMEX4163213463835252898</v>
          </cell>
          <cell r="R9120" t="str">
            <v>O.K.</v>
          </cell>
          <cell r="S9120" t="str">
            <v>CONCILIADA</v>
          </cell>
          <cell r="T9120">
            <v>41632</v>
          </cell>
          <cell r="U9120">
            <v>7</v>
          </cell>
          <cell r="V9120" t="str">
            <v>DE 04 A 07 DÍAS</v>
          </cell>
        </row>
        <row r="9121">
          <cell r="Q9121" t="str">
            <v>BANCOMER AMEX4163213463835252905</v>
          </cell>
          <cell r="R9121" t="str">
            <v>O.K.</v>
          </cell>
          <cell r="S9121" t="str">
            <v>CONCILIADA</v>
          </cell>
          <cell r="T9121">
            <v>41632</v>
          </cell>
          <cell r="U9121">
            <v>7</v>
          </cell>
          <cell r="V9121" t="str">
            <v>DE 04 A 07 DÍAS</v>
          </cell>
        </row>
        <row r="9122">
          <cell r="Q9122" t="str">
            <v>BANCOMER AMEX4163213463835215065</v>
          </cell>
          <cell r="R9122" t="str">
            <v>O.K.</v>
          </cell>
          <cell r="S9122" t="str">
            <v>CONCILIADA</v>
          </cell>
          <cell r="T9122">
            <v>41632</v>
          </cell>
          <cell r="U9122">
            <v>7</v>
          </cell>
          <cell r="V9122" t="str">
            <v>DE 04 A 07 DÍAS</v>
          </cell>
        </row>
        <row r="9123">
          <cell r="Q9123" t="str">
            <v>BANCOMER AMEX4163213463835207619</v>
          </cell>
          <cell r="R9123" t="str">
            <v>O.K.</v>
          </cell>
          <cell r="S9123" t="str">
            <v>CONCILIADA</v>
          </cell>
          <cell r="T9123">
            <v>41632</v>
          </cell>
          <cell r="U9123">
            <v>7</v>
          </cell>
          <cell r="V9123" t="str">
            <v>DE 04 A 07 DÍAS</v>
          </cell>
        </row>
        <row r="9124">
          <cell r="Q9124" t="str">
            <v>BANCOMER AMEX4163213463835254172</v>
          </cell>
          <cell r="R9124" t="str">
            <v>O.K.</v>
          </cell>
          <cell r="S9124" t="str">
            <v>CONCILIADA</v>
          </cell>
          <cell r="T9124">
            <v>41632</v>
          </cell>
          <cell r="U9124">
            <v>7</v>
          </cell>
          <cell r="V9124" t="str">
            <v>DE 04 A 07 DÍAS</v>
          </cell>
        </row>
        <row r="9125">
          <cell r="Q9125" t="str">
            <v>BANCOMER AMEX4163213463835258061</v>
          </cell>
          <cell r="R9125" t="str">
            <v>O.K.</v>
          </cell>
          <cell r="S9125" t="str">
            <v>CONCILIADA</v>
          </cell>
          <cell r="T9125">
            <v>41632</v>
          </cell>
          <cell r="U9125">
            <v>7</v>
          </cell>
          <cell r="V9125" t="str">
            <v>DE 04 A 07 DÍAS</v>
          </cell>
        </row>
        <row r="9126">
          <cell r="Q9126" t="str">
            <v>BANCOMER AMEX4163213463835217359</v>
          </cell>
          <cell r="R9126" t="str">
            <v>O.K.</v>
          </cell>
          <cell r="S9126" t="str">
            <v>DIF. DE CTVOS.</v>
          </cell>
          <cell r="T9126">
            <v>41632</v>
          </cell>
          <cell r="U9126">
            <v>7</v>
          </cell>
          <cell r="V9126" t="str">
            <v>DE 04 A 07 DÍAS</v>
          </cell>
        </row>
        <row r="9127">
          <cell r="Q9127" t="str">
            <v>BANCOMER AMEX4163213463835231794</v>
          </cell>
          <cell r="R9127" t="str">
            <v>O.K.</v>
          </cell>
          <cell r="S9127" t="str">
            <v>CONCILIADA</v>
          </cell>
          <cell r="T9127">
            <v>41632</v>
          </cell>
          <cell r="U9127">
            <v>7</v>
          </cell>
          <cell r="V9127" t="str">
            <v>DE 04 A 07 DÍAS</v>
          </cell>
        </row>
        <row r="9128">
          <cell r="Q9128" t="str">
            <v>BANCOMER AMEX4163213463835248991</v>
          </cell>
          <cell r="R9128" t="str">
            <v>O.K.</v>
          </cell>
          <cell r="S9128" t="str">
            <v>CONCILIADA</v>
          </cell>
          <cell r="T9128">
            <v>41632</v>
          </cell>
          <cell r="U9128">
            <v>7</v>
          </cell>
          <cell r="V9128" t="str">
            <v>DE 04 A 07 DÍAS</v>
          </cell>
        </row>
        <row r="9129">
          <cell r="Q9129" t="str">
            <v>BANCOMER AMEX4163213463835209701</v>
          </cell>
          <cell r="R9129" t="str">
            <v>O.K.</v>
          </cell>
          <cell r="S9129" t="str">
            <v>CONCILIADA</v>
          </cell>
          <cell r="T9129">
            <v>41632</v>
          </cell>
          <cell r="U9129">
            <v>7</v>
          </cell>
          <cell r="V9129" t="str">
            <v>DE 04 A 07 DÍAS</v>
          </cell>
        </row>
        <row r="9130">
          <cell r="Q9130" t="str">
            <v>BANCOMER AMEX4163213463835200457</v>
          </cell>
          <cell r="R9130" t="str">
            <v>O.K.</v>
          </cell>
          <cell r="S9130" t="str">
            <v>CONCILIADA</v>
          </cell>
          <cell r="T9130">
            <v>41632</v>
          </cell>
          <cell r="U9130">
            <v>7</v>
          </cell>
          <cell r="V9130" t="str">
            <v>DE 04 A 07 DÍAS</v>
          </cell>
        </row>
        <row r="9131">
          <cell r="Q9131" t="str">
            <v>BANCOMER AMEX4163213463835231791</v>
          </cell>
          <cell r="R9131" t="str">
            <v>O.K.</v>
          </cell>
          <cell r="S9131" t="str">
            <v>CONCILIADA</v>
          </cell>
          <cell r="T9131">
            <v>41632</v>
          </cell>
          <cell r="U9131">
            <v>7</v>
          </cell>
          <cell r="V9131" t="str">
            <v>DE 04 A 07 DÍAS</v>
          </cell>
        </row>
        <row r="9132">
          <cell r="Q9132" t="str">
            <v>BANCOMER AMEX4163213463835258060</v>
          </cell>
          <cell r="R9132" t="str">
            <v>O.K.</v>
          </cell>
          <cell r="S9132" t="str">
            <v>CONCILIADA</v>
          </cell>
          <cell r="T9132">
            <v>41632</v>
          </cell>
          <cell r="U9132">
            <v>7</v>
          </cell>
          <cell r="V9132" t="str">
            <v>DE 04 A 07 DÍAS</v>
          </cell>
        </row>
        <row r="9133">
          <cell r="Q9133" t="str">
            <v>BANCOMER AMEX4163213463835246433</v>
          </cell>
          <cell r="R9133" t="str">
            <v>O.K.</v>
          </cell>
          <cell r="S9133" t="str">
            <v>DIF. DE CTVOS.</v>
          </cell>
          <cell r="T9133">
            <v>41632</v>
          </cell>
          <cell r="U9133">
            <v>7</v>
          </cell>
          <cell r="V9133" t="str">
            <v>DE 04 A 07 DÍAS</v>
          </cell>
        </row>
        <row r="9134">
          <cell r="Q9134" t="str">
            <v>BANCOMER AMEX4163213463835206111</v>
          </cell>
          <cell r="R9134" t="str">
            <v>O.K.</v>
          </cell>
          <cell r="S9134" t="str">
            <v>DIF. DE CTVOS.</v>
          </cell>
          <cell r="T9134">
            <v>41632</v>
          </cell>
          <cell r="U9134">
            <v>7</v>
          </cell>
          <cell r="V9134" t="str">
            <v>DE 04 A 07 DÍAS</v>
          </cell>
        </row>
        <row r="9135">
          <cell r="Q9135" t="str">
            <v>BANCOMER AMEX4163213463835211232</v>
          </cell>
          <cell r="R9135" t="str">
            <v>O.K.</v>
          </cell>
          <cell r="S9135" t="str">
            <v>CONCILIADA</v>
          </cell>
          <cell r="T9135">
            <v>41632</v>
          </cell>
          <cell r="U9135">
            <v>7</v>
          </cell>
          <cell r="V9135" t="str">
            <v>DE 04 A 07 DÍAS</v>
          </cell>
        </row>
        <row r="9136">
          <cell r="Q9136" t="str">
            <v>BANCOMER AMEX4163213463835206113</v>
          </cell>
          <cell r="R9136" t="str">
            <v>O.K.</v>
          </cell>
          <cell r="S9136" t="str">
            <v>CONCILIADA</v>
          </cell>
          <cell r="T9136">
            <v>41632</v>
          </cell>
          <cell r="U9136">
            <v>7</v>
          </cell>
          <cell r="V9136" t="str">
            <v>DE 04 A 07 DÍAS</v>
          </cell>
        </row>
        <row r="9137">
          <cell r="Q9137" t="str">
            <v>BANCOMER AMEX4163213463835226805</v>
          </cell>
          <cell r="R9137" t="str">
            <v>O.K.</v>
          </cell>
          <cell r="S9137" t="str">
            <v>CONCILIADA</v>
          </cell>
          <cell r="T9137">
            <v>41632</v>
          </cell>
          <cell r="U9137">
            <v>7</v>
          </cell>
          <cell r="V9137" t="str">
            <v>DE 04 A 07 DÍAS</v>
          </cell>
        </row>
        <row r="9138">
          <cell r="Q9138" t="str">
            <v>BANCOMER AMEX4163213463835253665</v>
          </cell>
          <cell r="R9138" t="str">
            <v>O.K.</v>
          </cell>
          <cell r="S9138" t="str">
            <v>DIF. DE CTVOS.</v>
          </cell>
          <cell r="T9138">
            <v>41632</v>
          </cell>
          <cell r="U9138">
            <v>7</v>
          </cell>
          <cell r="V9138" t="str">
            <v>DE 04 A 07 DÍAS</v>
          </cell>
        </row>
        <row r="9139">
          <cell r="Q9139" t="str">
            <v>BANCOMER AMEX4163213463835247220</v>
          </cell>
          <cell r="R9139" t="str">
            <v>O.K.</v>
          </cell>
          <cell r="S9139" t="str">
            <v>DIF. DE CTVOS.</v>
          </cell>
          <cell r="T9139">
            <v>41632</v>
          </cell>
          <cell r="U9139">
            <v>7</v>
          </cell>
          <cell r="V9139" t="str">
            <v>DE 04 A 07 DÍAS</v>
          </cell>
        </row>
        <row r="9140">
          <cell r="Q9140" t="str">
            <v>BANCOMER AMEX4163213463835247222</v>
          </cell>
          <cell r="R9140" t="str">
            <v>O.K.</v>
          </cell>
          <cell r="S9140" t="str">
            <v>CONCILIADA</v>
          </cell>
          <cell r="T9140">
            <v>41632</v>
          </cell>
          <cell r="U9140">
            <v>7</v>
          </cell>
          <cell r="V9140" t="str">
            <v>DE 04 A 07 DÍAS</v>
          </cell>
        </row>
        <row r="9141">
          <cell r="Q9141" t="str">
            <v>BANCOMER AMEX4163213463835252959</v>
          </cell>
          <cell r="R9141" t="str">
            <v>O.K.</v>
          </cell>
          <cell r="S9141" t="str">
            <v>CONCILIADA</v>
          </cell>
          <cell r="T9141">
            <v>41632</v>
          </cell>
          <cell r="U9141">
            <v>7</v>
          </cell>
          <cell r="V9141" t="str">
            <v>DE 04 A 07 DÍAS</v>
          </cell>
        </row>
        <row r="9142">
          <cell r="Q9142" t="str">
            <v>BANCOMER AMEX4163213463835253670</v>
          </cell>
          <cell r="R9142" t="str">
            <v>O.K.</v>
          </cell>
          <cell r="S9142" t="str">
            <v>CONCILIADA</v>
          </cell>
          <cell r="T9142">
            <v>41632</v>
          </cell>
          <cell r="U9142">
            <v>7</v>
          </cell>
          <cell r="V9142" t="str">
            <v>DE 04 A 07 DÍAS</v>
          </cell>
        </row>
        <row r="9143">
          <cell r="Q9143" t="str">
            <v>BANCOMER AMEX4163213463835247875</v>
          </cell>
          <cell r="R9143" t="str">
            <v>O.K.</v>
          </cell>
          <cell r="S9143" t="str">
            <v>DIF. DE CTVOS.</v>
          </cell>
          <cell r="T9143">
            <v>41632</v>
          </cell>
          <cell r="U9143">
            <v>7</v>
          </cell>
          <cell r="V9143" t="str">
            <v>DE 04 A 07 DÍAS</v>
          </cell>
        </row>
        <row r="9144">
          <cell r="Q9144" t="str">
            <v>BANCOMER AMEX4163213463835205986</v>
          </cell>
          <cell r="R9144" t="str">
            <v>O.K.</v>
          </cell>
          <cell r="S9144" t="str">
            <v>DIF. DE CTVOS.</v>
          </cell>
          <cell r="T9144">
            <v>41632</v>
          </cell>
          <cell r="U9144">
            <v>7</v>
          </cell>
          <cell r="V9144" t="str">
            <v>DE 04 A 07 DÍAS</v>
          </cell>
        </row>
        <row r="9145">
          <cell r="Q9145" t="str">
            <v>BANCOMER AMEX4163213463835239532</v>
          </cell>
          <cell r="R9145" t="str">
            <v>O.K.</v>
          </cell>
          <cell r="S9145" t="str">
            <v>CONCILIADA</v>
          </cell>
          <cell r="T9145">
            <v>41632</v>
          </cell>
          <cell r="U9145">
            <v>7</v>
          </cell>
          <cell r="V9145" t="str">
            <v>DE 04 A 07 DÍAS</v>
          </cell>
        </row>
        <row r="9146">
          <cell r="Q9146" t="str">
            <v>BANCOMER AMEX4163213463835206110</v>
          </cell>
          <cell r="R9146" t="str">
            <v>O.K.</v>
          </cell>
          <cell r="S9146" t="str">
            <v>CONCILIADA</v>
          </cell>
          <cell r="T9146">
            <v>41632</v>
          </cell>
          <cell r="U9146">
            <v>7</v>
          </cell>
          <cell r="V9146" t="str">
            <v>DE 04 A 07 DÍAS</v>
          </cell>
        </row>
        <row r="9147">
          <cell r="Q9147" t="str">
            <v>BANCOMER AMEX4163213463835217487</v>
          </cell>
          <cell r="R9147" t="str">
            <v>O.K.</v>
          </cell>
          <cell r="S9147" t="str">
            <v>CONCILIADA</v>
          </cell>
          <cell r="T9147">
            <v>41632</v>
          </cell>
          <cell r="U9147">
            <v>7</v>
          </cell>
          <cell r="V9147" t="str">
            <v>DE 04 A 07 DÍAS</v>
          </cell>
        </row>
        <row r="9148">
          <cell r="Q9148" t="str">
            <v>BANCOMER AMEX4163213463835202680</v>
          </cell>
          <cell r="R9148" t="str">
            <v>O.K.</v>
          </cell>
          <cell r="S9148" t="str">
            <v>CONCILIADA</v>
          </cell>
          <cell r="T9148">
            <v>41632</v>
          </cell>
          <cell r="U9148">
            <v>7</v>
          </cell>
          <cell r="V9148" t="str">
            <v>DE 04 A 07 DÍAS</v>
          </cell>
        </row>
        <row r="9149">
          <cell r="Q9149" t="str">
            <v>BANCOMER AMEX4163213463835238552</v>
          </cell>
          <cell r="R9149" t="str">
            <v>O.K.</v>
          </cell>
          <cell r="S9149" t="str">
            <v>DIF. DE CTVOS.</v>
          </cell>
          <cell r="T9149">
            <v>41632</v>
          </cell>
          <cell r="U9149">
            <v>7</v>
          </cell>
          <cell r="V9149" t="str">
            <v>DE 04 A 07 DÍAS</v>
          </cell>
        </row>
        <row r="9150">
          <cell r="Q9150" t="str">
            <v>BANCOMER AMEX4163213463835257987</v>
          </cell>
          <cell r="R9150" t="str">
            <v>O.K.</v>
          </cell>
          <cell r="S9150" t="str">
            <v>DIF. DE CTVOS.</v>
          </cell>
          <cell r="T9150">
            <v>41632</v>
          </cell>
          <cell r="U9150">
            <v>7</v>
          </cell>
          <cell r="V9150" t="str">
            <v>DE 04 A 07 DÍAS</v>
          </cell>
        </row>
        <row r="9151">
          <cell r="Q9151" t="str">
            <v>BANCOMER AMEX4163213463835206105</v>
          </cell>
          <cell r="R9151" t="str">
            <v>O.K.</v>
          </cell>
          <cell r="S9151" t="str">
            <v>CONCILIADA</v>
          </cell>
          <cell r="T9151">
            <v>41632</v>
          </cell>
          <cell r="U9151">
            <v>7</v>
          </cell>
          <cell r="V9151" t="str">
            <v>DE 04 A 07 DÍAS</v>
          </cell>
        </row>
        <row r="9152">
          <cell r="Q9152" t="str">
            <v>BANCOMER AMEX4163213463835254178</v>
          </cell>
          <cell r="R9152" t="str">
            <v>O.K.</v>
          </cell>
          <cell r="S9152" t="str">
            <v>CONCILIADA</v>
          </cell>
          <cell r="T9152">
            <v>41632</v>
          </cell>
          <cell r="U9152">
            <v>7</v>
          </cell>
          <cell r="V9152" t="str">
            <v>DE 04 A 07 DÍAS</v>
          </cell>
        </row>
        <row r="9153">
          <cell r="Q9153" t="str">
            <v>BANCOMER AMEX4163213463835231612</v>
          </cell>
          <cell r="R9153" t="str">
            <v>O.K.</v>
          </cell>
          <cell r="S9153" t="str">
            <v>DIF. DE CTVOS.</v>
          </cell>
          <cell r="T9153">
            <v>41632</v>
          </cell>
          <cell r="U9153">
            <v>7</v>
          </cell>
          <cell r="V9153" t="str">
            <v>DE 04 A 07 DÍAS</v>
          </cell>
        </row>
        <row r="9154">
          <cell r="Q9154" t="str">
            <v>BANCOMER AMEX4163213463835278677</v>
          </cell>
          <cell r="R9154" t="str">
            <v>O.K.</v>
          </cell>
          <cell r="S9154" t="str">
            <v>CONCILIADA</v>
          </cell>
          <cell r="T9154">
            <v>41632</v>
          </cell>
          <cell r="U9154">
            <v>7</v>
          </cell>
          <cell r="V9154" t="str">
            <v>DE 04 A 07 DÍAS</v>
          </cell>
        </row>
        <row r="9155">
          <cell r="Q9155" t="str">
            <v>BANCOMER AMEX4163213463835215064</v>
          </cell>
          <cell r="R9155" t="str">
            <v>O.K.</v>
          </cell>
          <cell r="S9155" t="str">
            <v>CONCILIADA</v>
          </cell>
          <cell r="T9155">
            <v>41632</v>
          </cell>
          <cell r="U9155">
            <v>7</v>
          </cell>
          <cell r="V9155" t="str">
            <v>DE 04 A 07 DÍAS</v>
          </cell>
        </row>
        <row r="9156">
          <cell r="Q9156" t="str">
            <v>BANCOMER AMEX4163213463835238551</v>
          </cell>
          <cell r="R9156" t="str">
            <v>O.K.</v>
          </cell>
          <cell r="S9156" t="str">
            <v>DIF. DE CTVOS.</v>
          </cell>
          <cell r="T9156">
            <v>41632</v>
          </cell>
          <cell r="U9156">
            <v>7</v>
          </cell>
          <cell r="V9156" t="str">
            <v>DE 04 A 07 DÍAS</v>
          </cell>
        </row>
        <row r="9157">
          <cell r="Q9157" t="str">
            <v>BANCOMER AMEX4163213463835262112</v>
          </cell>
          <cell r="R9157" t="str">
            <v>O.K.</v>
          </cell>
          <cell r="S9157" t="str">
            <v>DIF. DE CTVOS.</v>
          </cell>
          <cell r="T9157">
            <v>41632</v>
          </cell>
          <cell r="U9157">
            <v>7</v>
          </cell>
          <cell r="V9157" t="str">
            <v>DE 04 A 07 DÍAS</v>
          </cell>
        </row>
        <row r="9158">
          <cell r="Q9158" t="str">
            <v>BANCOMER AMEX4163213463835268915</v>
          </cell>
          <cell r="R9158" t="str">
            <v>O.K.</v>
          </cell>
          <cell r="S9158" t="str">
            <v>CONCILIADA</v>
          </cell>
          <cell r="T9158">
            <v>41632</v>
          </cell>
          <cell r="U9158">
            <v>7</v>
          </cell>
          <cell r="V9158" t="str">
            <v>DE 04 A 07 DÍAS</v>
          </cell>
        </row>
        <row r="9159">
          <cell r="Q9159" t="str">
            <v>BANCOMER AMEX4163213463835227680</v>
          </cell>
          <cell r="R9159" t="str">
            <v>O.K.</v>
          </cell>
          <cell r="S9159" t="str">
            <v>CONCILIADA</v>
          </cell>
          <cell r="T9159">
            <v>41632</v>
          </cell>
          <cell r="U9159">
            <v>7</v>
          </cell>
          <cell r="V9159" t="str">
            <v>DE 04 A 07 DÍAS</v>
          </cell>
        </row>
        <row r="9160">
          <cell r="Q9160" t="str">
            <v>BANCOMER AMEX4163213463835250003</v>
          </cell>
          <cell r="R9160" t="str">
            <v>O.K.</v>
          </cell>
          <cell r="S9160" t="str">
            <v>CONCILIADA</v>
          </cell>
          <cell r="T9160">
            <v>41632</v>
          </cell>
          <cell r="U9160">
            <v>7</v>
          </cell>
          <cell r="V9160" t="str">
            <v>DE 04 A 07 DÍAS</v>
          </cell>
        </row>
        <row r="9161">
          <cell r="Q9161" t="str">
            <v>BANCOMER AMEX4163213463835294496</v>
          </cell>
          <cell r="R9161" t="str">
            <v>O.K.</v>
          </cell>
          <cell r="S9161" t="str">
            <v>CONCILIADA</v>
          </cell>
          <cell r="T9161">
            <v>41632</v>
          </cell>
          <cell r="U9161">
            <v>7</v>
          </cell>
          <cell r="V9161" t="str">
            <v>DE 04 A 07 DÍAS</v>
          </cell>
        </row>
        <row r="9162">
          <cell r="Q9162" t="str">
            <v>BANCOMER AMEX4163213463835206104</v>
          </cell>
          <cell r="R9162" t="str">
            <v>O.K.</v>
          </cell>
          <cell r="S9162" t="str">
            <v>CONCILIADA</v>
          </cell>
          <cell r="T9162">
            <v>41632</v>
          </cell>
          <cell r="U9162">
            <v>7</v>
          </cell>
          <cell r="V9162" t="str">
            <v>DE 04 A 07 DÍAS</v>
          </cell>
        </row>
        <row r="9163">
          <cell r="Q9163" t="str">
            <v>BANCOMER AMEX4163213463835224171</v>
          </cell>
          <cell r="R9163" t="str">
            <v>O.K.</v>
          </cell>
          <cell r="S9163" t="str">
            <v>CONCILIADA</v>
          </cell>
          <cell r="T9163">
            <v>41632</v>
          </cell>
          <cell r="U9163">
            <v>7</v>
          </cell>
          <cell r="V9163" t="str">
            <v>DE 04 A 07 DÍAS</v>
          </cell>
        </row>
        <row r="9164">
          <cell r="Q9164" t="str">
            <v>BANCOMER AMEX4163213463835258609</v>
          </cell>
          <cell r="R9164" t="str">
            <v>.O.K.</v>
          </cell>
          <cell r="S9164" t="str">
            <v>acceso a red</v>
          </cell>
          <cell r="T9164">
            <v>41632</v>
          </cell>
          <cell r="U9164">
            <v>7</v>
          </cell>
          <cell r="V9164" t="str">
            <v>DE 04 A 07 DÍAS</v>
          </cell>
        </row>
        <row r="9165">
          <cell r="Q9165" t="str">
            <v>BANCOMER AMEX4163213463835215664</v>
          </cell>
          <cell r="R9165" t="str">
            <v>O.K.</v>
          </cell>
          <cell r="S9165" t="str">
            <v>CONCILIADA</v>
          </cell>
          <cell r="T9165">
            <v>41632</v>
          </cell>
          <cell r="U9165">
            <v>7</v>
          </cell>
          <cell r="V9165" t="str">
            <v>DE 04 A 07 DÍAS</v>
          </cell>
        </row>
        <row r="9166">
          <cell r="Q9166" t="str">
            <v>BANCOMER AMEX4163213463835219232</v>
          </cell>
          <cell r="R9166" t="str">
            <v>O.K.</v>
          </cell>
          <cell r="S9166" t="str">
            <v>CONCILIADA</v>
          </cell>
          <cell r="T9166">
            <v>41632</v>
          </cell>
          <cell r="U9166">
            <v>7</v>
          </cell>
          <cell r="V9166" t="str">
            <v>DE 04 A 07 DÍAS</v>
          </cell>
        </row>
        <row r="9167">
          <cell r="Q9167" t="str">
            <v>BANCOMER AMEX4163213463835206106</v>
          </cell>
          <cell r="R9167" t="str">
            <v>O.K.</v>
          </cell>
          <cell r="S9167" t="str">
            <v>CONCILIADA</v>
          </cell>
          <cell r="T9167">
            <v>41632</v>
          </cell>
          <cell r="U9167">
            <v>7</v>
          </cell>
          <cell r="V9167" t="str">
            <v>DE 04 A 07 DÍAS</v>
          </cell>
        </row>
        <row r="9168">
          <cell r="Q9168" t="str">
            <v>BANCOMER AMEX4163213463835245316</v>
          </cell>
          <cell r="R9168" t="str">
            <v>O.K.</v>
          </cell>
          <cell r="S9168" t="str">
            <v>DIF. DE CTVOS.</v>
          </cell>
          <cell r="T9168">
            <v>41632</v>
          </cell>
          <cell r="U9168">
            <v>7</v>
          </cell>
          <cell r="V9168" t="str">
            <v>DE 04 A 07 DÍAS</v>
          </cell>
        </row>
        <row r="9169">
          <cell r="Q9169" t="str">
            <v>BANCOMER AMEX4163213463835254184</v>
          </cell>
          <cell r="R9169" t="str">
            <v>O.K.</v>
          </cell>
          <cell r="S9169" t="str">
            <v>DIF. DE CTVOS.</v>
          </cell>
          <cell r="T9169">
            <v>41632</v>
          </cell>
          <cell r="U9169">
            <v>7</v>
          </cell>
          <cell r="V9169" t="str">
            <v>DE 04 A 07 DÍAS</v>
          </cell>
        </row>
        <row r="9170">
          <cell r="Q9170" t="str">
            <v>BANCOMER AMEX4163213463835203914</v>
          </cell>
          <cell r="R9170" t="str">
            <v>O.K.</v>
          </cell>
          <cell r="S9170" t="str">
            <v>DIF. DE CTVOS.</v>
          </cell>
          <cell r="T9170">
            <v>41632</v>
          </cell>
          <cell r="U9170">
            <v>7</v>
          </cell>
          <cell r="V9170" t="str">
            <v>DE 04 A 07 DÍAS</v>
          </cell>
        </row>
        <row r="9171">
          <cell r="Q9171" t="str">
            <v>BANCOMER AMEX4163213463835200430</v>
          </cell>
          <cell r="R9171" t="str">
            <v>O.K.</v>
          </cell>
          <cell r="S9171" t="str">
            <v>CONCILIADA</v>
          </cell>
          <cell r="T9171">
            <v>41632</v>
          </cell>
          <cell r="U9171">
            <v>7</v>
          </cell>
          <cell r="V9171" t="str">
            <v>DE 04 A 07 DÍAS</v>
          </cell>
        </row>
        <row r="9172">
          <cell r="Q9172" t="str">
            <v>BANCOMER AMEX4163213463835235900</v>
          </cell>
          <cell r="R9172" t="str">
            <v>O.K.</v>
          </cell>
          <cell r="S9172" t="str">
            <v>CONCILIADA</v>
          </cell>
          <cell r="T9172">
            <v>41632</v>
          </cell>
          <cell r="U9172">
            <v>7</v>
          </cell>
          <cell r="V9172" t="str">
            <v>DE 04 A 07 DÍAS</v>
          </cell>
        </row>
        <row r="9173">
          <cell r="Q9173" t="str">
            <v>BANCOMER AMEX4163213463835238883</v>
          </cell>
          <cell r="R9173" t="str">
            <v>O.K.</v>
          </cell>
          <cell r="S9173" t="str">
            <v>DIF. DE CTVOS.</v>
          </cell>
          <cell r="T9173">
            <v>41632</v>
          </cell>
          <cell r="U9173">
            <v>7</v>
          </cell>
          <cell r="V9173" t="str">
            <v>DE 04 A 07 DÍAS</v>
          </cell>
        </row>
        <row r="9174">
          <cell r="Q9174" t="str">
            <v>BANCOMER AMEX4163213463835206299</v>
          </cell>
          <cell r="R9174" t="str">
            <v>O.K.</v>
          </cell>
          <cell r="S9174" t="str">
            <v>CONCILIADA</v>
          </cell>
          <cell r="T9174">
            <v>41632</v>
          </cell>
          <cell r="U9174">
            <v>7</v>
          </cell>
          <cell r="V9174" t="str">
            <v>DE 04 A 07 DÍAS</v>
          </cell>
        </row>
        <row r="9175">
          <cell r="Q9175" t="str">
            <v>BANCOMER AMEX4163213463835254181</v>
          </cell>
          <cell r="R9175" t="str">
            <v>O.K.</v>
          </cell>
          <cell r="S9175" t="str">
            <v>CONCILIADA</v>
          </cell>
          <cell r="T9175">
            <v>41632</v>
          </cell>
          <cell r="U9175">
            <v>7</v>
          </cell>
          <cell r="V9175" t="str">
            <v>DE 04 A 07 DÍAS</v>
          </cell>
        </row>
        <row r="9176">
          <cell r="Q9176" t="str">
            <v>BANCOMER AMEX4163213463835266040</v>
          </cell>
          <cell r="R9176" t="str">
            <v>.O.K.</v>
          </cell>
          <cell r="S9176" t="str">
            <v>meses sin intereses</v>
          </cell>
          <cell r="T9176">
            <v>41634</v>
          </cell>
          <cell r="U9176">
            <v>7</v>
          </cell>
          <cell r="V9176" t="str">
            <v>DE 04 A 07 DÍAS</v>
          </cell>
        </row>
        <row r="9177">
          <cell r="Q9177" t="str">
            <v>BANCOMER AMEX4163213463835257428</v>
          </cell>
          <cell r="R9177" t="str">
            <v>O.K.</v>
          </cell>
          <cell r="S9177" t="str">
            <v>CONCILIADA</v>
          </cell>
          <cell r="T9177">
            <v>41632</v>
          </cell>
          <cell r="U9177">
            <v>7</v>
          </cell>
          <cell r="V9177" t="str">
            <v>DE 04 A 07 DÍAS</v>
          </cell>
        </row>
        <row r="9178">
          <cell r="Q9178" t="str">
            <v>BANCOMER AMEX4163213463835231731</v>
          </cell>
          <cell r="R9178" t="str">
            <v>O.K.</v>
          </cell>
          <cell r="S9178" t="str">
            <v>CONCILIADA</v>
          </cell>
          <cell r="T9178">
            <v>41632</v>
          </cell>
          <cell r="U9178">
            <v>7</v>
          </cell>
          <cell r="V9178" t="str">
            <v>DE 04 A 07 DÍAS</v>
          </cell>
        </row>
        <row r="9179">
          <cell r="Q9179" t="str">
            <v>BANCOMER AMEX4163213463835247877</v>
          </cell>
          <cell r="R9179" t="str">
            <v>O.K.</v>
          </cell>
          <cell r="S9179" t="str">
            <v>DIF. DE CTVOS.</v>
          </cell>
          <cell r="T9179">
            <v>41632</v>
          </cell>
          <cell r="U9179">
            <v>7</v>
          </cell>
          <cell r="V9179" t="str">
            <v>DE 04 A 07 DÍAS</v>
          </cell>
        </row>
        <row r="9180">
          <cell r="Q9180" t="str">
            <v>BANCOMER AMEX4163213463835247878</v>
          </cell>
          <cell r="R9180" t="str">
            <v>O.K.</v>
          </cell>
          <cell r="S9180" t="str">
            <v>CONCILIADA</v>
          </cell>
          <cell r="T9180">
            <v>41632</v>
          </cell>
          <cell r="U9180">
            <v>7</v>
          </cell>
          <cell r="V9180" t="str">
            <v>DE 04 A 07 DÍAS</v>
          </cell>
        </row>
        <row r="9181">
          <cell r="Q9181" t="str">
            <v>BANCOMER AMEX4163213463835200462</v>
          </cell>
          <cell r="R9181" t="str">
            <v>O.K.</v>
          </cell>
          <cell r="S9181" t="str">
            <v>CONCILIADA</v>
          </cell>
          <cell r="T9181">
            <v>41632</v>
          </cell>
          <cell r="U9181">
            <v>7</v>
          </cell>
          <cell r="V9181" t="str">
            <v>DE 04 A 07 DÍAS</v>
          </cell>
        </row>
        <row r="9182">
          <cell r="Q9182" t="str">
            <v>BANCOMER AMEX4163213463835294494</v>
          </cell>
          <cell r="R9182" t="str">
            <v>O.K.</v>
          </cell>
          <cell r="S9182" t="str">
            <v>DIF. DE CTVOS.</v>
          </cell>
          <cell r="T9182">
            <v>41632</v>
          </cell>
          <cell r="U9182">
            <v>7</v>
          </cell>
          <cell r="V9182" t="str">
            <v>DE 04 A 07 DÍAS</v>
          </cell>
        </row>
        <row r="9183">
          <cell r="Q9183" t="str">
            <v>BANCOMER AMEX4163213463835238877</v>
          </cell>
          <cell r="R9183" t="str">
            <v>O.K.</v>
          </cell>
          <cell r="S9183" t="str">
            <v>DIF. DE CTVOS.</v>
          </cell>
          <cell r="T9183">
            <v>41632</v>
          </cell>
          <cell r="U9183">
            <v>7</v>
          </cell>
          <cell r="V9183" t="str">
            <v>DE 04 A 07 DÍAS</v>
          </cell>
        </row>
        <row r="9184">
          <cell r="Q9184" t="str">
            <v>BANCOMER AMEX4163213463835253351</v>
          </cell>
          <cell r="R9184" t="str">
            <v>O.K.</v>
          </cell>
          <cell r="S9184" t="str">
            <v>DIF. DE CTVOS.</v>
          </cell>
          <cell r="T9184">
            <v>41632</v>
          </cell>
          <cell r="U9184">
            <v>7</v>
          </cell>
          <cell r="V9184" t="str">
            <v>DE 04 A 07 DÍAS</v>
          </cell>
        </row>
        <row r="9185">
          <cell r="Q9185" t="str">
            <v>BANCOMER AMEX4163213463835231712</v>
          </cell>
          <cell r="R9185" t="str">
            <v>O.K.</v>
          </cell>
          <cell r="S9185" t="str">
            <v>CONCILIADA</v>
          </cell>
          <cell r="T9185">
            <v>41632</v>
          </cell>
          <cell r="U9185">
            <v>7</v>
          </cell>
          <cell r="V9185" t="str">
            <v>DE 04 A 07 DÍAS</v>
          </cell>
        </row>
        <row r="9186">
          <cell r="Q9186" t="str">
            <v>BANCOMER AMEX4163213463835282543</v>
          </cell>
          <cell r="R9186" t="str">
            <v>O.K.</v>
          </cell>
          <cell r="S9186" t="str">
            <v>CONCILIADA</v>
          </cell>
          <cell r="T9186">
            <v>41632</v>
          </cell>
          <cell r="U9186">
            <v>7</v>
          </cell>
          <cell r="V9186" t="str">
            <v>DE 04 A 07 DÍAS</v>
          </cell>
        </row>
        <row r="9187">
          <cell r="Q9187" t="str">
            <v>BANCOMER AMEX4163213463835254174</v>
          </cell>
          <cell r="R9187" t="str">
            <v>O.K.</v>
          </cell>
          <cell r="S9187" t="str">
            <v>DIF. DE CTVOS.</v>
          </cell>
          <cell r="T9187">
            <v>41632</v>
          </cell>
          <cell r="U9187">
            <v>7</v>
          </cell>
          <cell r="V9187" t="str">
            <v>DE 04 A 07 DÍAS</v>
          </cell>
        </row>
        <row r="9188">
          <cell r="Q9188" t="str">
            <v>BANCOMER AMEX4163213463835239603</v>
          </cell>
          <cell r="R9188" t="str">
            <v>O.K.</v>
          </cell>
          <cell r="S9188" t="str">
            <v>CONCILIADA</v>
          </cell>
          <cell r="T9188">
            <v>41632</v>
          </cell>
          <cell r="U9188">
            <v>7</v>
          </cell>
          <cell r="V9188" t="str">
            <v>DE 04 A 07 DÍAS</v>
          </cell>
        </row>
        <row r="9189">
          <cell r="Q9189" t="str">
            <v>BANCOMER AMEX4163213463835238414</v>
          </cell>
          <cell r="R9189" t="str">
            <v>O.K.</v>
          </cell>
          <cell r="S9189" t="str">
            <v>DIF. DE CTVOS.</v>
          </cell>
          <cell r="T9189">
            <v>41632</v>
          </cell>
          <cell r="U9189">
            <v>7</v>
          </cell>
          <cell r="V9189" t="str">
            <v>DE 04 A 07 DÍAS</v>
          </cell>
        </row>
        <row r="9190">
          <cell r="Q9190" t="str">
            <v>BANCOMER AMEX4163213463835240584</v>
          </cell>
          <cell r="R9190" t="str">
            <v>O.K.</v>
          </cell>
          <cell r="S9190" t="str">
            <v>CONCILIADA</v>
          </cell>
          <cell r="T9190">
            <v>41632</v>
          </cell>
          <cell r="U9190">
            <v>7</v>
          </cell>
          <cell r="V9190" t="str">
            <v>DE 04 A 07 DÍAS</v>
          </cell>
        </row>
        <row r="9191">
          <cell r="Q9191" t="str">
            <v>BANCOMER AMEX4163213463835254177</v>
          </cell>
          <cell r="R9191" t="str">
            <v>O.K.</v>
          </cell>
          <cell r="S9191" t="str">
            <v>DIF. DE CTVOS.</v>
          </cell>
          <cell r="T9191">
            <v>41632</v>
          </cell>
          <cell r="U9191">
            <v>7</v>
          </cell>
          <cell r="V9191" t="str">
            <v>DE 04 A 07 DÍAS</v>
          </cell>
        </row>
        <row r="9192">
          <cell r="Q9192" t="str">
            <v>BANCOMER AMEX4163213463835252956</v>
          </cell>
          <cell r="R9192" t="str">
            <v>O.K.</v>
          </cell>
          <cell r="S9192" t="str">
            <v>DIF. DE CTVOS.</v>
          </cell>
          <cell r="T9192">
            <v>41632</v>
          </cell>
          <cell r="U9192">
            <v>7</v>
          </cell>
          <cell r="V9192" t="str">
            <v>DE 04 A 07 DÍAS</v>
          </cell>
        </row>
        <row r="9193">
          <cell r="Q9193" t="str">
            <v>BANCOMER AMEX4163213463835252906</v>
          </cell>
          <cell r="R9193" t="str">
            <v>O.K.</v>
          </cell>
          <cell r="S9193" t="str">
            <v>CONCILIADA</v>
          </cell>
          <cell r="T9193">
            <v>41632</v>
          </cell>
          <cell r="U9193">
            <v>7</v>
          </cell>
          <cell r="V9193" t="str">
            <v>DE 04 A 07 DÍAS</v>
          </cell>
        </row>
        <row r="9194">
          <cell r="Q9194" t="str">
            <v>BANCOMER AMEX4163213463835238753</v>
          </cell>
          <cell r="R9194" t="str">
            <v>O.K.</v>
          </cell>
          <cell r="S9194" t="str">
            <v>CONCILIADA</v>
          </cell>
          <cell r="T9194">
            <v>41632</v>
          </cell>
          <cell r="U9194">
            <v>7</v>
          </cell>
          <cell r="V9194" t="str">
            <v>DE 04 A 07 DÍAS</v>
          </cell>
        </row>
        <row r="9195">
          <cell r="Q9195" t="str">
            <v>BANCOMER AMEX4163213463835294486</v>
          </cell>
          <cell r="R9195" t="str">
            <v>.O.K.</v>
          </cell>
          <cell r="S9195" t="str">
            <v>acceso a red</v>
          </cell>
          <cell r="T9195">
            <v>41635</v>
          </cell>
          <cell r="U9195">
            <v>7</v>
          </cell>
          <cell r="V9195" t="str">
            <v>DE 04 A 07 DÍAS</v>
          </cell>
        </row>
        <row r="9196">
          <cell r="Q9196" t="str">
            <v>BANCOMER AMEX4163213463835231585</v>
          </cell>
          <cell r="R9196" t="str">
            <v>.O.K.</v>
          </cell>
          <cell r="S9196" t="str">
            <v>acceso a red</v>
          </cell>
          <cell r="T9196">
            <v>41632</v>
          </cell>
          <cell r="U9196">
            <v>7</v>
          </cell>
          <cell r="V9196" t="str">
            <v>DE 04 A 07 DÍAS</v>
          </cell>
        </row>
        <row r="9197">
          <cell r="Q9197" t="str">
            <v>BANAMEX4163459712241444405</v>
          </cell>
          <cell r="R9197" t="str">
            <v>O.K.</v>
          </cell>
          <cell r="S9197" t="str">
            <v>CONCILIADA</v>
          </cell>
          <cell r="T9197">
            <v>41634</v>
          </cell>
          <cell r="U9197">
            <v>5</v>
          </cell>
          <cell r="V9197" t="str">
            <v>DE 04 A 07 DÍAS</v>
          </cell>
        </row>
        <row r="9198">
          <cell r="Q9198" t="str">
            <v>BANAMEX4163459712241470236</v>
          </cell>
          <cell r="R9198" t="str">
            <v>O.K.</v>
          </cell>
          <cell r="S9198" t="str">
            <v>CONCILIADA</v>
          </cell>
          <cell r="T9198">
            <v>41634</v>
          </cell>
          <cell r="U9198">
            <v>5</v>
          </cell>
          <cell r="V9198" t="str">
            <v>DE 04 A 07 DÍAS</v>
          </cell>
        </row>
        <row r="9199">
          <cell r="Q9199" t="str">
            <v>BANAMEX4163459712242145738</v>
          </cell>
          <cell r="R9199" t="str">
            <v>O.K.</v>
          </cell>
          <cell r="S9199" t="str">
            <v>COMPENSADA</v>
          </cell>
          <cell r="T9199">
            <v>41634</v>
          </cell>
          <cell r="U9199">
            <v>5</v>
          </cell>
          <cell r="V9199" t="str">
            <v>DE 04 A 07 DÍAS</v>
          </cell>
        </row>
        <row r="9200">
          <cell r="Q9200" t="str">
            <v>BANAMEX4163459712242145738</v>
          </cell>
          <cell r="R9200" t="str">
            <v>O.K.</v>
          </cell>
          <cell r="S9200" t="str">
            <v>COMPENSADA</v>
          </cell>
          <cell r="T9200">
            <v>41634</v>
          </cell>
          <cell r="U9200">
            <v>5</v>
          </cell>
          <cell r="V9200" t="str">
            <v>DE 04 A 07 DÍAS</v>
          </cell>
        </row>
        <row r="9201">
          <cell r="Q9201" t="str">
            <v>BANAMEX4163459712242145738</v>
          </cell>
          <cell r="R9201" t="str">
            <v>O.K.</v>
          </cell>
          <cell r="S9201" t="str">
            <v>COMPENSADA</v>
          </cell>
          <cell r="T9201">
            <v>41634</v>
          </cell>
          <cell r="U9201">
            <v>5</v>
          </cell>
          <cell r="V9201" t="str">
            <v>DE 04 A 07 DÍAS</v>
          </cell>
        </row>
        <row r="9202">
          <cell r="Q9202" t="str">
            <v>BANAMEX4163459712242145738</v>
          </cell>
          <cell r="R9202" t="str">
            <v>O.K.</v>
          </cell>
          <cell r="S9202" t="str">
            <v>COMPENSADA</v>
          </cell>
          <cell r="T9202">
            <v>41634</v>
          </cell>
          <cell r="U9202">
            <v>5</v>
          </cell>
          <cell r="V9202" t="str">
            <v>DE 04 A 07 DÍAS</v>
          </cell>
        </row>
        <row r="9203">
          <cell r="Q9203" t="str">
            <v>BANAMEX4163459712242145738</v>
          </cell>
          <cell r="R9203" t="str">
            <v>O.K.</v>
          </cell>
          <cell r="S9203" t="str">
            <v>COMPENSADA</v>
          </cell>
          <cell r="T9203">
            <v>41634</v>
          </cell>
          <cell r="U9203">
            <v>5</v>
          </cell>
          <cell r="V9203" t="str">
            <v>DE 04 A 07 DÍAS</v>
          </cell>
        </row>
        <row r="9204">
          <cell r="Q9204" t="str">
            <v>BANAMEX4163459712242145738</v>
          </cell>
          <cell r="R9204" t="str">
            <v>O.K.</v>
          </cell>
          <cell r="S9204" t="str">
            <v>COMPENSADA</v>
          </cell>
          <cell r="T9204">
            <v>41634</v>
          </cell>
          <cell r="U9204">
            <v>5</v>
          </cell>
          <cell r="V9204" t="str">
            <v>DE 04 A 07 DÍAS</v>
          </cell>
        </row>
        <row r="9205">
          <cell r="Q9205" t="str">
            <v>BANAMEX4163459712242145738</v>
          </cell>
          <cell r="R9205" t="str">
            <v>O.K.</v>
          </cell>
          <cell r="S9205" t="str">
            <v>COMPENSADA</v>
          </cell>
          <cell r="T9205">
            <v>41634</v>
          </cell>
          <cell r="U9205">
            <v>5</v>
          </cell>
          <cell r="V9205" t="str">
            <v>DE 04 A 07 DÍAS</v>
          </cell>
        </row>
        <row r="9206">
          <cell r="Q9206" t="str">
            <v>BANAMEX4163459712242145738</v>
          </cell>
          <cell r="R9206" t="str">
            <v>O.K.</v>
          </cell>
          <cell r="S9206" t="str">
            <v>COMPENSADA</v>
          </cell>
          <cell r="T9206">
            <v>41634</v>
          </cell>
          <cell r="U9206">
            <v>5</v>
          </cell>
          <cell r="V9206" t="str">
            <v>DE 04 A 07 DÍAS</v>
          </cell>
        </row>
        <row r="9207">
          <cell r="Q9207" t="str">
            <v>BANAMEX4163459712242145738</v>
          </cell>
          <cell r="R9207" t="str">
            <v>O.K.</v>
          </cell>
          <cell r="S9207" t="str">
            <v>COMPENSADA</v>
          </cell>
          <cell r="T9207">
            <v>41634</v>
          </cell>
          <cell r="U9207">
            <v>5</v>
          </cell>
          <cell r="V9207" t="str">
            <v>DE 04 A 07 DÍAS</v>
          </cell>
        </row>
        <row r="9208">
          <cell r="Q9208" t="str">
            <v>BANAMEX4163459712242145738</v>
          </cell>
          <cell r="R9208" t="str">
            <v>O.K.</v>
          </cell>
          <cell r="S9208" t="str">
            <v>COMPENSADA</v>
          </cell>
          <cell r="T9208">
            <v>41634</v>
          </cell>
          <cell r="U9208">
            <v>5</v>
          </cell>
          <cell r="V9208" t="str">
            <v>DE 04 A 07 DÍAS</v>
          </cell>
        </row>
        <row r="9209">
          <cell r="Q9209" t="str">
            <v>BANAMEX4163459712242145738</v>
          </cell>
          <cell r="R9209" t="str">
            <v>O.K.</v>
          </cell>
          <cell r="S9209" t="str">
            <v>COMPENSADA</v>
          </cell>
          <cell r="T9209">
            <v>41634</v>
          </cell>
          <cell r="U9209">
            <v>5</v>
          </cell>
          <cell r="V9209" t="str">
            <v>DE 04 A 07 DÍAS</v>
          </cell>
        </row>
        <row r="9210">
          <cell r="Q9210" t="str">
            <v>BANAMEX4163459712242145738</v>
          </cell>
          <cell r="R9210" t="str">
            <v>O.K.</v>
          </cell>
          <cell r="S9210" t="str">
            <v>COMPENSADA</v>
          </cell>
          <cell r="T9210">
            <v>41634</v>
          </cell>
          <cell r="U9210">
            <v>5</v>
          </cell>
          <cell r="V9210" t="str">
            <v>DE 04 A 07 DÍAS</v>
          </cell>
        </row>
        <row r="9211">
          <cell r="Q9211" t="str">
            <v>BANAMEX4163459712242368124</v>
          </cell>
          <cell r="R9211" t="str">
            <v>O.K.</v>
          </cell>
          <cell r="S9211" t="str">
            <v>COMPENSADA</v>
          </cell>
          <cell r="T9211">
            <v>41634</v>
          </cell>
          <cell r="U9211">
            <v>5</v>
          </cell>
          <cell r="V9211" t="str">
            <v>DE 04 A 07 DÍAS</v>
          </cell>
        </row>
        <row r="9212">
          <cell r="Q9212" t="str">
            <v>BANAMEX4163459712242368124</v>
          </cell>
          <cell r="R9212" t="str">
            <v>O.K.</v>
          </cell>
          <cell r="S9212" t="str">
            <v>COMPENSADA</v>
          </cell>
          <cell r="T9212">
            <v>41634</v>
          </cell>
          <cell r="U9212">
            <v>5</v>
          </cell>
          <cell r="V9212" t="str">
            <v>DE 04 A 07 DÍAS</v>
          </cell>
        </row>
        <row r="9213">
          <cell r="Q9213" t="str">
            <v>BANAMEX4163459712242368124</v>
          </cell>
          <cell r="R9213" t="str">
            <v>O.K.</v>
          </cell>
          <cell r="S9213" t="str">
            <v>COMPENSADA</v>
          </cell>
          <cell r="T9213">
            <v>41634</v>
          </cell>
          <cell r="U9213">
            <v>5</v>
          </cell>
          <cell r="V9213" t="str">
            <v>DE 04 A 07 DÍAS</v>
          </cell>
        </row>
        <row r="9214">
          <cell r="Q9214" t="str">
            <v>BANAMEX4163459712242368124</v>
          </cell>
          <cell r="R9214" t="str">
            <v>O.K.</v>
          </cell>
          <cell r="S9214" t="str">
            <v>COMPENSADA</v>
          </cell>
          <cell r="T9214">
            <v>41634</v>
          </cell>
          <cell r="U9214">
            <v>5</v>
          </cell>
          <cell r="V9214" t="str">
            <v>DE 04 A 07 DÍAS</v>
          </cell>
        </row>
        <row r="9215">
          <cell r="Q9215" t="str">
            <v>BANAMEX4163459712242368132</v>
          </cell>
          <cell r="R9215" t="str">
            <v>O.K.</v>
          </cell>
          <cell r="S9215" t="str">
            <v>COMPENSADA</v>
          </cell>
          <cell r="T9215">
            <v>41634</v>
          </cell>
          <cell r="U9215">
            <v>5</v>
          </cell>
          <cell r="V9215" t="str">
            <v>DE 04 A 07 DÍAS</v>
          </cell>
        </row>
        <row r="9216">
          <cell r="Q9216" t="str">
            <v>BANAMEX4163459712242368132</v>
          </cell>
          <cell r="R9216" t="str">
            <v>O.K.</v>
          </cell>
          <cell r="S9216" t="str">
            <v>COMPENSADA</v>
          </cell>
          <cell r="T9216">
            <v>41634</v>
          </cell>
          <cell r="U9216">
            <v>5</v>
          </cell>
          <cell r="V9216" t="str">
            <v>DE 04 A 07 DÍAS</v>
          </cell>
        </row>
        <row r="9217">
          <cell r="Q9217" t="str">
            <v>BANAMEX4163459712242422715</v>
          </cell>
          <cell r="R9217" t="str">
            <v>O.K.</v>
          </cell>
          <cell r="S9217" t="str">
            <v>COMPENSADA</v>
          </cell>
          <cell r="T9217">
            <v>41634</v>
          </cell>
          <cell r="U9217">
            <v>5</v>
          </cell>
          <cell r="V9217" t="str">
            <v>DE 04 A 07 DÍAS</v>
          </cell>
        </row>
        <row r="9218">
          <cell r="Q9218" t="str">
            <v>BANAMEX4163459712242422715</v>
          </cell>
          <cell r="R9218" t="str">
            <v>O.K.</v>
          </cell>
          <cell r="S9218" t="str">
            <v>COMPENSADA</v>
          </cell>
          <cell r="T9218">
            <v>41634</v>
          </cell>
          <cell r="U9218">
            <v>5</v>
          </cell>
          <cell r="V9218" t="str">
            <v>DE 04 A 07 DÍAS</v>
          </cell>
        </row>
        <row r="9219">
          <cell r="Q9219" t="str">
            <v>BANAMEX4163459712243727070</v>
          </cell>
          <cell r="R9219" t="str">
            <v>O.K.</v>
          </cell>
          <cell r="S9219" t="str">
            <v>CONCILIADA</v>
          </cell>
          <cell r="T9219">
            <v>41634</v>
          </cell>
          <cell r="U9219">
            <v>5</v>
          </cell>
          <cell r="V9219" t="str">
            <v>DE 04 A 07 DÍAS</v>
          </cell>
        </row>
        <row r="9220">
          <cell r="Q9220" t="str">
            <v>BANAMEX4163459712245659164</v>
          </cell>
          <cell r="R9220" t="str">
            <v>O.K.</v>
          </cell>
          <cell r="S9220" t="str">
            <v>CONCILIADA</v>
          </cell>
          <cell r="T9220">
            <v>41634</v>
          </cell>
          <cell r="U9220">
            <v>5</v>
          </cell>
          <cell r="V9220" t="str">
            <v>DE 04 A 07 DÍAS</v>
          </cell>
        </row>
        <row r="9221">
          <cell r="Q9221" t="str">
            <v>BANAMEX4163459712245695903</v>
          </cell>
          <cell r="R9221" t="str">
            <v>O.K.</v>
          </cell>
          <cell r="S9221" t="str">
            <v>CONCILIADA</v>
          </cell>
          <cell r="T9221">
            <v>41634</v>
          </cell>
          <cell r="U9221">
            <v>5</v>
          </cell>
          <cell r="V9221" t="str">
            <v>DE 04 A 07 DÍAS</v>
          </cell>
        </row>
        <row r="9222">
          <cell r="Q9222" t="str">
            <v>BANAMEX4163459712245695911</v>
          </cell>
          <cell r="R9222" t="str">
            <v>O.K.</v>
          </cell>
          <cell r="S9222" t="str">
            <v>CONCILIADA</v>
          </cell>
          <cell r="T9222">
            <v>41634</v>
          </cell>
          <cell r="U9222">
            <v>5</v>
          </cell>
          <cell r="V9222" t="str">
            <v>DE 04 A 07 DÍAS</v>
          </cell>
        </row>
        <row r="9223">
          <cell r="Q9223" t="str">
            <v>BANAMEX4163459712245743497</v>
          </cell>
          <cell r="R9223" t="str">
            <v>O.K.</v>
          </cell>
          <cell r="S9223" t="str">
            <v>CONCILIADA</v>
          </cell>
          <cell r="T9223">
            <v>41634</v>
          </cell>
          <cell r="U9223">
            <v>5</v>
          </cell>
          <cell r="V9223" t="str">
            <v>DE 04 A 07 DÍAS</v>
          </cell>
        </row>
        <row r="9224">
          <cell r="Q9224" t="str">
            <v>BANAMEX4163459712245774377</v>
          </cell>
          <cell r="R9224" t="str">
            <v>O.K.</v>
          </cell>
          <cell r="S9224" t="str">
            <v>CONCILIADA</v>
          </cell>
          <cell r="T9224">
            <v>41634</v>
          </cell>
          <cell r="U9224">
            <v>5</v>
          </cell>
          <cell r="V9224" t="str">
            <v>DE 04 A 07 DÍAS</v>
          </cell>
        </row>
        <row r="9225">
          <cell r="Q9225" t="str">
            <v>BANAMEX4163459712245775705</v>
          </cell>
          <cell r="R9225" t="str">
            <v>O.K.</v>
          </cell>
          <cell r="S9225" t="str">
            <v>CONCILIADA</v>
          </cell>
          <cell r="T9225">
            <v>41634</v>
          </cell>
          <cell r="U9225">
            <v>5</v>
          </cell>
          <cell r="V9225" t="str">
            <v>DE 04 A 07 DÍAS</v>
          </cell>
        </row>
        <row r="9226">
          <cell r="Q9226" t="str">
            <v>BANAMEX4163459712245775713</v>
          </cell>
          <cell r="R9226" t="str">
            <v>O.K.</v>
          </cell>
          <cell r="S9226" t="str">
            <v>CONCILIADA</v>
          </cell>
          <cell r="T9226">
            <v>41634</v>
          </cell>
          <cell r="U9226">
            <v>5</v>
          </cell>
          <cell r="V9226" t="str">
            <v>DE 04 A 07 DÍAS</v>
          </cell>
        </row>
        <row r="9227">
          <cell r="Q9227" t="str">
            <v>BANAMEX4163459712245870779</v>
          </cell>
          <cell r="R9227" t="str">
            <v>O.K.</v>
          </cell>
          <cell r="S9227" t="str">
            <v>CONCILIADA</v>
          </cell>
          <cell r="T9227">
            <v>41634</v>
          </cell>
          <cell r="U9227">
            <v>5</v>
          </cell>
          <cell r="V9227" t="str">
            <v>DE 04 A 07 DÍAS</v>
          </cell>
        </row>
        <row r="9228">
          <cell r="Q9228" t="str">
            <v>BANAMEX4163459712243717071</v>
          </cell>
          <cell r="R9228" t="str">
            <v>O.K.</v>
          </cell>
          <cell r="S9228" t="str">
            <v>CONCILIADA</v>
          </cell>
          <cell r="T9228">
            <v>41634</v>
          </cell>
          <cell r="U9228">
            <v>5</v>
          </cell>
          <cell r="V9228" t="str">
            <v>DE 04 A 07 DÍAS</v>
          </cell>
        </row>
        <row r="9229">
          <cell r="Q9229" t="str">
            <v>BANAMEX4163459712245848635</v>
          </cell>
          <cell r="R9229" t="str">
            <v>O.K.</v>
          </cell>
          <cell r="S9229" t="str">
            <v>CONCILIADA</v>
          </cell>
          <cell r="T9229">
            <v>41634</v>
          </cell>
          <cell r="U9229">
            <v>5</v>
          </cell>
          <cell r="V9229" t="str">
            <v>DE 04 A 07 DÍAS</v>
          </cell>
        </row>
        <row r="9230">
          <cell r="Q9230" t="str">
            <v>BANAMEX4163459712241548312</v>
          </cell>
          <cell r="R9230" t="str">
            <v>O.K.</v>
          </cell>
          <cell r="S9230" t="str">
            <v>CONCILIADA</v>
          </cell>
          <cell r="T9230">
            <v>41634</v>
          </cell>
          <cell r="U9230">
            <v>5</v>
          </cell>
          <cell r="V9230" t="str">
            <v>DE 04 A 07 DÍAS</v>
          </cell>
        </row>
        <row r="9231">
          <cell r="Q9231" t="str">
            <v>BANAMEX4163459712241480854</v>
          </cell>
          <cell r="R9231" t="str">
            <v>O.K.</v>
          </cell>
          <cell r="S9231" t="str">
            <v>CONCILIADA</v>
          </cell>
          <cell r="T9231">
            <v>41634</v>
          </cell>
          <cell r="U9231">
            <v>5</v>
          </cell>
          <cell r="V9231" t="str">
            <v>DE 04 A 07 DÍAS</v>
          </cell>
        </row>
        <row r="9232">
          <cell r="Q9232" t="str">
            <v>BANAMEX4163459712245822242</v>
          </cell>
          <cell r="R9232" t="str">
            <v>O.K.</v>
          </cell>
          <cell r="S9232" t="str">
            <v>CONCILIADA</v>
          </cell>
          <cell r="T9232">
            <v>41634</v>
          </cell>
          <cell r="U9232">
            <v>5</v>
          </cell>
          <cell r="V9232" t="str">
            <v>DE 04 A 07 DÍAS</v>
          </cell>
        </row>
        <row r="9233">
          <cell r="Q9233" t="str">
            <v>BANAMEX4163459712245374806</v>
          </cell>
          <cell r="R9233" t="str">
            <v>O.K.</v>
          </cell>
          <cell r="S9233" t="str">
            <v>CONCILIADA</v>
          </cell>
          <cell r="T9233">
            <v>41634</v>
          </cell>
          <cell r="U9233">
            <v>5</v>
          </cell>
          <cell r="V9233" t="str">
            <v>DE 04 A 07 DÍAS</v>
          </cell>
        </row>
        <row r="9234">
          <cell r="Q9234" t="str">
            <v>BANAMEX4163459712243717097</v>
          </cell>
          <cell r="R9234" t="str">
            <v>O.K.</v>
          </cell>
          <cell r="S9234" t="str">
            <v>CONCILIADA</v>
          </cell>
          <cell r="T9234">
            <v>41634</v>
          </cell>
          <cell r="U9234">
            <v>5</v>
          </cell>
          <cell r="V9234" t="str">
            <v>DE 04 A 07 DÍAS</v>
          </cell>
        </row>
        <row r="9235">
          <cell r="Q9235" t="str">
            <v>BANAMEX4163459712245374848</v>
          </cell>
          <cell r="R9235" t="str">
            <v>O.K.</v>
          </cell>
          <cell r="S9235" t="str">
            <v>CONCILIADA</v>
          </cell>
          <cell r="T9235">
            <v>41634</v>
          </cell>
          <cell r="U9235">
            <v>5</v>
          </cell>
          <cell r="V9235" t="str">
            <v>DE 04 A 07 DÍAS</v>
          </cell>
        </row>
        <row r="9236">
          <cell r="Q9236" t="str">
            <v>BANAMEX4163459712241085331</v>
          </cell>
          <cell r="R9236" t="str">
            <v>O.K.</v>
          </cell>
          <cell r="S9236" t="str">
            <v>CONCILIADA</v>
          </cell>
          <cell r="T9236">
            <v>41634</v>
          </cell>
          <cell r="U9236">
            <v>5</v>
          </cell>
          <cell r="V9236" t="str">
            <v>DE 04 A 07 DÍAS</v>
          </cell>
        </row>
        <row r="9237">
          <cell r="Q9237" t="str">
            <v>BANAMEX4163459712243786100</v>
          </cell>
          <cell r="R9237" t="str">
            <v>O.K.</v>
          </cell>
          <cell r="S9237" t="str">
            <v>CONCILIADA</v>
          </cell>
          <cell r="T9237">
            <v>41634</v>
          </cell>
          <cell r="U9237">
            <v>5</v>
          </cell>
          <cell r="V9237" t="str">
            <v>DE 04 A 07 DÍAS</v>
          </cell>
        </row>
        <row r="9238">
          <cell r="Q9238" t="str">
            <v>BANAMEX4163459712245659388</v>
          </cell>
          <cell r="R9238" t="str">
            <v>O.K.</v>
          </cell>
          <cell r="S9238" t="str">
            <v>CONCILIADA</v>
          </cell>
          <cell r="T9238">
            <v>41634</v>
          </cell>
          <cell r="U9238">
            <v>5</v>
          </cell>
          <cell r="V9238" t="str">
            <v>DE 04 A 07 DÍAS</v>
          </cell>
        </row>
        <row r="9239">
          <cell r="Q9239" t="str">
            <v>BANAMEX4163459712245541289</v>
          </cell>
          <cell r="R9239" t="str">
            <v>O.K.</v>
          </cell>
          <cell r="S9239" t="str">
            <v>CONCILIADA</v>
          </cell>
          <cell r="T9239">
            <v>41634</v>
          </cell>
          <cell r="U9239">
            <v>5</v>
          </cell>
          <cell r="V9239" t="str">
            <v>DE 04 A 07 DÍAS</v>
          </cell>
        </row>
        <row r="9240">
          <cell r="Q9240" t="str">
            <v>BANAMEX4163459712245774989</v>
          </cell>
          <cell r="R9240" t="str">
            <v>O.K.</v>
          </cell>
          <cell r="S9240" t="str">
            <v>CONCILIADA</v>
          </cell>
          <cell r="T9240">
            <v>41634</v>
          </cell>
          <cell r="U9240">
            <v>5</v>
          </cell>
          <cell r="V9240" t="str">
            <v>DE 04 A 07 DÍAS</v>
          </cell>
        </row>
        <row r="9241">
          <cell r="Q9241" t="str">
            <v>BANAMEX4163459712246045652</v>
          </cell>
          <cell r="R9241" t="str">
            <v>O.K.</v>
          </cell>
          <cell r="S9241" t="str">
            <v>CONCILIADA</v>
          </cell>
          <cell r="T9241">
            <v>41634</v>
          </cell>
          <cell r="U9241">
            <v>5</v>
          </cell>
          <cell r="V9241" t="str">
            <v>DE 04 A 07 DÍAS</v>
          </cell>
        </row>
        <row r="9242">
          <cell r="Q9242" t="str">
            <v>BANAMEX4163459712246025654</v>
          </cell>
          <cell r="R9242" t="str">
            <v>O.K.</v>
          </cell>
          <cell r="S9242" t="str">
            <v>CONCILIADA</v>
          </cell>
          <cell r="T9242">
            <v>41634</v>
          </cell>
          <cell r="U9242">
            <v>5</v>
          </cell>
          <cell r="V9242" t="str">
            <v>DE 04 A 07 DÍAS</v>
          </cell>
        </row>
        <row r="9243">
          <cell r="Q9243" t="str">
            <v>BANAMEX4163459712245374699</v>
          </cell>
          <cell r="R9243" t="str">
            <v>O.K.</v>
          </cell>
          <cell r="S9243" t="str">
            <v>CONCILIADA</v>
          </cell>
          <cell r="T9243">
            <v>41634</v>
          </cell>
          <cell r="U9243">
            <v>5</v>
          </cell>
          <cell r="V9243" t="str">
            <v>DE 04 A 07 DÍAS</v>
          </cell>
        </row>
        <row r="9244">
          <cell r="Q9244" t="str">
            <v>BANAMEX4163459712241791508</v>
          </cell>
          <cell r="R9244" t="str">
            <v>O.K.</v>
          </cell>
          <cell r="S9244" t="str">
            <v>CONCILIADA</v>
          </cell>
          <cell r="T9244">
            <v>41634</v>
          </cell>
          <cell r="U9244">
            <v>5</v>
          </cell>
          <cell r="V9244" t="str">
            <v>DE 04 A 07 DÍAS</v>
          </cell>
        </row>
        <row r="9245">
          <cell r="Q9245" t="str">
            <v>BANAMEX4163459712245374764</v>
          </cell>
          <cell r="R9245" t="str">
            <v>O.K.</v>
          </cell>
          <cell r="S9245" t="str">
            <v>CONCILIADA</v>
          </cell>
          <cell r="T9245">
            <v>41634</v>
          </cell>
          <cell r="U9245">
            <v>5</v>
          </cell>
          <cell r="V9245" t="str">
            <v>DE 04 A 07 DÍAS</v>
          </cell>
        </row>
        <row r="9246">
          <cell r="Q9246" t="str">
            <v>BANAMEX4163459712245374905</v>
          </cell>
          <cell r="R9246" t="str">
            <v>O.K.</v>
          </cell>
          <cell r="S9246" t="str">
            <v>CONCILIADA</v>
          </cell>
          <cell r="T9246">
            <v>41634</v>
          </cell>
          <cell r="U9246">
            <v>5</v>
          </cell>
          <cell r="V9246" t="str">
            <v>DE 04 A 07 DÍAS</v>
          </cell>
        </row>
        <row r="9247">
          <cell r="Q9247" t="str">
            <v>BANAMEX4163459712241781160</v>
          </cell>
          <cell r="R9247" t="str">
            <v>O.K.</v>
          </cell>
          <cell r="S9247" t="str">
            <v>CONCILIADA</v>
          </cell>
          <cell r="T9247">
            <v>41634</v>
          </cell>
          <cell r="U9247">
            <v>5</v>
          </cell>
          <cell r="V9247" t="str">
            <v>DE 04 A 07 DÍAS</v>
          </cell>
        </row>
        <row r="9248">
          <cell r="Q9248" t="str">
            <v>BANAMEX4163459712245374889</v>
          </cell>
          <cell r="R9248" t="str">
            <v>O.K.</v>
          </cell>
          <cell r="S9248" t="str">
            <v>CONCILIADA</v>
          </cell>
          <cell r="T9248">
            <v>41634</v>
          </cell>
          <cell r="U9248">
            <v>5</v>
          </cell>
          <cell r="V9248" t="str">
            <v>DE 04 A 07 DÍAS</v>
          </cell>
        </row>
        <row r="9249">
          <cell r="Q9249" t="str">
            <v>BANAMEX4163459712245374921</v>
          </cell>
          <cell r="R9249" t="str">
            <v>O.K.</v>
          </cell>
          <cell r="S9249" t="str">
            <v>CONCILIADA</v>
          </cell>
          <cell r="T9249">
            <v>41634</v>
          </cell>
          <cell r="U9249">
            <v>5</v>
          </cell>
          <cell r="V9249" t="str">
            <v>DE 04 A 07 DÍAS</v>
          </cell>
        </row>
        <row r="9250">
          <cell r="Q9250" t="str">
            <v>BANAMEX4163459712243717089</v>
          </cell>
          <cell r="R9250" t="str">
            <v>O.K.</v>
          </cell>
          <cell r="S9250" t="str">
            <v>CONCILIADA</v>
          </cell>
          <cell r="T9250">
            <v>41634</v>
          </cell>
          <cell r="U9250">
            <v>5</v>
          </cell>
          <cell r="V9250" t="str">
            <v>DE 04 A 07 DÍAS</v>
          </cell>
        </row>
        <row r="9251">
          <cell r="Q9251" t="str">
            <v>BANAMEX4163459712245659370</v>
          </cell>
          <cell r="R9251" t="str">
            <v>O.K.</v>
          </cell>
          <cell r="S9251" t="str">
            <v>CONCILIADA</v>
          </cell>
          <cell r="T9251">
            <v>41634</v>
          </cell>
          <cell r="U9251">
            <v>5</v>
          </cell>
          <cell r="V9251" t="str">
            <v>DE 04 A 07 DÍAS</v>
          </cell>
        </row>
        <row r="9252">
          <cell r="Q9252" t="str">
            <v>BANAMEX4163459712243336179</v>
          </cell>
          <cell r="R9252" t="str">
            <v>O.K.</v>
          </cell>
          <cell r="S9252" t="str">
            <v>CONCILIADA</v>
          </cell>
          <cell r="T9252">
            <v>41634</v>
          </cell>
          <cell r="U9252">
            <v>5</v>
          </cell>
          <cell r="V9252" t="str">
            <v>DE 04 A 07 DÍAS</v>
          </cell>
        </row>
        <row r="9253">
          <cell r="Q9253" t="str">
            <v>BANAMEX4163459712245743489</v>
          </cell>
          <cell r="R9253" t="str">
            <v>O.K.</v>
          </cell>
          <cell r="S9253" t="str">
            <v>CONCILIADA</v>
          </cell>
          <cell r="T9253">
            <v>41634</v>
          </cell>
          <cell r="U9253">
            <v>5</v>
          </cell>
          <cell r="V9253" t="str">
            <v>DE 04 A 07 DÍAS</v>
          </cell>
        </row>
        <row r="9254">
          <cell r="Q9254" t="str">
            <v>BANAMEX4163459712241450691</v>
          </cell>
          <cell r="R9254" t="str">
            <v>O.K.</v>
          </cell>
          <cell r="S9254" t="str">
            <v>CONCILIADA</v>
          </cell>
          <cell r="T9254">
            <v>41634</v>
          </cell>
          <cell r="U9254">
            <v>5</v>
          </cell>
          <cell r="V9254" t="str">
            <v>DE 04 A 07 DÍAS</v>
          </cell>
        </row>
        <row r="9255">
          <cell r="Q9255" t="str">
            <v>BANAMEX4163459712241545029</v>
          </cell>
          <cell r="R9255" t="str">
            <v>O.K.</v>
          </cell>
          <cell r="S9255" t="str">
            <v>CONCILIADA</v>
          </cell>
          <cell r="T9255">
            <v>41634</v>
          </cell>
          <cell r="U9255">
            <v>5</v>
          </cell>
          <cell r="V9255" t="str">
            <v>DE 04 A 07 DÍAS</v>
          </cell>
        </row>
        <row r="9256">
          <cell r="Q9256" t="str">
            <v>BANAMEX4163459712245374954</v>
          </cell>
          <cell r="R9256" t="str">
            <v>O.K.</v>
          </cell>
          <cell r="S9256" t="str">
            <v>CONCILIADA</v>
          </cell>
          <cell r="T9256">
            <v>41634</v>
          </cell>
          <cell r="U9256">
            <v>5</v>
          </cell>
          <cell r="V9256" t="str">
            <v>DE 04 A 07 DÍAS</v>
          </cell>
        </row>
        <row r="9257">
          <cell r="Q9257" t="str">
            <v>BANAMEX4163459712245374798</v>
          </cell>
          <cell r="R9257" t="str">
            <v>O.K.</v>
          </cell>
          <cell r="S9257" t="str">
            <v>CONCILIADA</v>
          </cell>
          <cell r="T9257">
            <v>41634</v>
          </cell>
          <cell r="U9257">
            <v>5</v>
          </cell>
          <cell r="V9257" t="str">
            <v>DE 04 A 07 DÍAS</v>
          </cell>
        </row>
        <row r="9258">
          <cell r="Q9258" t="str">
            <v>BANAMEX4163459712245374814</v>
          </cell>
          <cell r="R9258" t="str">
            <v>O.K.</v>
          </cell>
          <cell r="S9258" t="str">
            <v>CONCILIADA</v>
          </cell>
          <cell r="T9258">
            <v>41634</v>
          </cell>
          <cell r="U9258">
            <v>5</v>
          </cell>
          <cell r="V9258" t="str">
            <v>DE 04 A 07 DÍAS</v>
          </cell>
        </row>
        <row r="9259">
          <cell r="Q9259" t="str">
            <v>BANAMEX4163459712245709068</v>
          </cell>
          <cell r="R9259" t="str">
            <v>O.K.</v>
          </cell>
          <cell r="S9259" t="str">
            <v>CONCILIADA</v>
          </cell>
          <cell r="T9259">
            <v>41634</v>
          </cell>
          <cell r="U9259">
            <v>5</v>
          </cell>
          <cell r="V9259" t="str">
            <v>DE 04 A 07 DÍAS</v>
          </cell>
        </row>
        <row r="9260">
          <cell r="Q9260" t="str">
            <v>BANAMEX4163459712241654904</v>
          </cell>
          <cell r="R9260" t="str">
            <v>O.K.</v>
          </cell>
          <cell r="S9260" t="str">
            <v>CONCILIADA</v>
          </cell>
          <cell r="T9260">
            <v>41634</v>
          </cell>
          <cell r="U9260">
            <v>5</v>
          </cell>
          <cell r="V9260" t="str">
            <v>DE 04 A 07 DÍAS</v>
          </cell>
        </row>
        <row r="9261">
          <cell r="Q9261" t="str">
            <v>BANAMEX4163459712241054956</v>
          </cell>
          <cell r="R9261" t="str">
            <v>O.K.</v>
          </cell>
          <cell r="S9261" t="str">
            <v>CONCILIADA</v>
          </cell>
          <cell r="T9261">
            <v>41634</v>
          </cell>
          <cell r="U9261">
            <v>5</v>
          </cell>
          <cell r="V9261" t="str">
            <v>DE 04 A 07 DÍAS</v>
          </cell>
        </row>
        <row r="9262">
          <cell r="Q9262" t="str">
            <v>BANAMEX4163459712241492131</v>
          </cell>
          <cell r="R9262" t="str">
            <v>O.K.</v>
          </cell>
          <cell r="S9262" t="str">
            <v>CONCILIADA</v>
          </cell>
          <cell r="T9262">
            <v>41634</v>
          </cell>
          <cell r="U9262">
            <v>5</v>
          </cell>
          <cell r="V9262" t="str">
            <v>DE 04 A 07 DÍAS</v>
          </cell>
        </row>
        <row r="9263">
          <cell r="Q9263" t="str">
            <v>BANAMEX4163459712241450667</v>
          </cell>
          <cell r="R9263" t="str">
            <v>O.K.</v>
          </cell>
          <cell r="S9263" t="str">
            <v>CONCILIADA</v>
          </cell>
          <cell r="T9263">
            <v>41634</v>
          </cell>
          <cell r="U9263">
            <v>5</v>
          </cell>
          <cell r="V9263" t="str">
            <v>DE 04 A 07 DÍAS</v>
          </cell>
        </row>
        <row r="9264">
          <cell r="Q9264" t="str">
            <v>BANAMEX4163459712241528132</v>
          </cell>
          <cell r="R9264" t="str">
            <v>O.K.</v>
          </cell>
          <cell r="S9264" t="str">
            <v>CONCILIADA</v>
          </cell>
          <cell r="T9264">
            <v>41634</v>
          </cell>
          <cell r="U9264">
            <v>5</v>
          </cell>
          <cell r="V9264" t="str">
            <v>DE 04 A 07 DÍAS</v>
          </cell>
        </row>
        <row r="9265">
          <cell r="Q9265" t="str">
            <v>BANAMEX4163459712245781752</v>
          </cell>
          <cell r="R9265" t="str">
            <v>O.K.</v>
          </cell>
          <cell r="S9265" t="str">
            <v>CONCILIADA</v>
          </cell>
          <cell r="T9265">
            <v>41634</v>
          </cell>
          <cell r="U9265">
            <v>5</v>
          </cell>
          <cell r="V9265" t="str">
            <v>DE 04 A 07 DÍAS</v>
          </cell>
        </row>
        <row r="9266">
          <cell r="Q9266" t="str">
            <v>BANAMEX4163459712241412006</v>
          </cell>
          <cell r="R9266" t="str">
            <v>O.K.</v>
          </cell>
          <cell r="S9266" t="str">
            <v>CONCILIADA</v>
          </cell>
          <cell r="T9266">
            <v>41634</v>
          </cell>
          <cell r="U9266">
            <v>5</v>
          </cell>
          <cell r="V9266" t="str">
            <v>DE 04 A 07 DÍAS</v>
          </cell>
        </row>
        <row r="9267">
          <cell r="Q9267" t="str">
            <v>BANAMEX4163459712245725379</v>
          </cell>
          <cell r="R9267" t="str">
            <v>O.K.</v>
          </cell>
          <cell r="S9267" t="str">
            <v>CONCILIADA</v>
          </cell>
          <cell r="T9267">
            <v>41634</v>
          </cell>
          <cell r="U9267">
            <v>5</v>
          </cell>
          <cell r="V9267" t="str">
            <v>DE 04 A 07 DÍAS</v>
          </cell>
        </row>
        <row r="9268">
          <cell r="Q9268" t="str">
            <v>BANAMEX4163459712245982699</v>
          </cell>
          <cell r="R9268" t="str">
            <v>O.K.</v>
          </cell>
          <cell r="S9268" t="str">
            <v>CONCILIADA</v>
          </cell>
          <cell r="T9268">
            <v>41634</v>
          </cell>
          <cell r="U9268">
            <v>5</v>
          </cell>
          <cell r="V9268" t="str">
            <v>DE 04 A 07 DÍAS</v>
          </cell>
        </row>
        <row r="9269">
          <cell r="Q9269" t="str">
            <v>BANAMEX4163459712245768064</v>
          </cell>
          <cell r="R9269" t="str">
            <v>O.K.</v>
          </cell>
          <cell r="S9269" t="str">
            <v>CONCILIADA</v>
          </cell>
          <cell r="T9269">
            <v>41634</v>
          </cell>
          <cell r="U9269">
            <v>5</v>
          </cell>
          <cell r="V9269" t="str">
            <v>DE 04 A 07 DÍAS</v>
          </cell>
        </row>
        <row r="9270">
          <cell r="Q9270" t="str">
            <v>BANAMEX4163459712245374830</v>
          </cell>
          <cell r="R9270" t="str">
            <v>O.K.</v>
          </cell>
          <cell r="S9270" t="str">
            <v>CONCILIADA</v>
          </cell>
          <cell r="T9270">
            <v>41634</v>
          </cell>
          <cell r="U9270">
            <v>5</v>
          </cell>
          <cell r="V9270" t="str">
            <v>DE 04 A 07 DÍAS</v>
          </cell>
        </row>
        <row r="9271">
          <cell r="Q9271" t="str">
            <v>BANAMEX4163459712246025670</v>
          </cell>
          <cell r="R9271" t="str">
            <v>O.K.</v>
          </cell>
          <cell r="S9271" t="str">
            <v>CONCILIADA</v>
          </cell>
          <cell r="T9271">
            <v>41634</v>
          </cell>
          <cell r="U9271">
            <v>5</v>
          </cell>
          <cell r="V9271" t="str">
            <v>DE 04 A 07 DÍAS</v>
          </cell>
        </row>
        <row r="9272">
          <cell r="Q9272" t="str">
            <v>BANAMEX4163459712241544980</v>
          </cell>
          <cell r="R9272" t="str">
            <v>O.K.</v>
          </cell>
          <cell r="S9272" t="str">
            <v>CONCILIADA</v>
          </cell>
          <cell r="T9272">
            <v>41634</v>
          </cell>
          <cell r="U9272">
            <v>5</v>
          </cell>
          <cell r="V9272" t="str">
            <v>DE 04 A 07 DÍAS</v>
          </cell>
        </row>
        <row r="9273">
          <cell r="Q9273" t="str">
            <v>BANAMEX4163459712241268051</v>
          </cell>
          <cell r="R9273" t="str">
            <v>O.K.</v>
          </cell>
          <cell r="S9273" t="str">
            <v>CONCILIADA</v>
          </cell>
          <cell r="T9273">
            <v>41634</v>
          </cell>
          <cell r="U9273">
            <v>5</v>
          </cell>
          <cell r="V9273" t="str">
            <v>DE 04 A 07 DÍAS</v>
          </cell>
        </row>
        <row r="9274">
          <cell r="Q9274" t="str">
            <v>BANAMEX4163459712241557859</v>
          </cell>
          <cell r="R9274" t="str">
            <v>O.K.</v>
          </cell>
          <cell r="S9274" t="str">
            <v>CONCILIADA</v>
          </cell>
          <cell r="T9274">
            <v>41634</v>
          </cell>
          <cell r="U9274">
            <v>5</v>
          </cell>
          <cell r="V9274" t="str">
            <v>DE 04 A 07 DÍAS</v>
          </cell>
        </row>
        <row r="9275">
          <cell r="Q9275" t="str">
            <v>BANAMEX4163459712245374871</v>
          </cell>
          <cell r="R9275" t="str">
            <v>O.K.</v>
          </cell>
          <cell r="S9275" t="str">
            <v>CONCILIADA</v>
          </cell>
          <cell r="T9275">
            <v>41634</v>
          </cell>
          <cell r="U9275">
            <v>5</v>
          </cell>
          <cell r="V9275" t="str">
            <v>DE 04 A 07 DÍAS</v>
          </cell>
        </row>
        <row r="9276">
          <cell r="Q9276" t="str">
            <v>BANAMEX4163459712241483114</v>
          </cell>
          <cell r="R9276" t="str">
            <v>O.K.</v>
          </cell>
          <cell r="S9276" t="str">
            <v>CONCILIADA</v>
          </cell>
          <cell r="T9276">
            <v>41634</v>
          </cell>
          <cell r="U9276">
            <v>5</v>
          </cell>
          <cell r="V9276" t="str">
            <v>DE 04 A 07 DÍAS</v>
          </cell>
        </row>
        <row r="9277">
          <cell r="Q9277" t="str">
            <v>BANAMEX4163459712245374939</v>
          </cell>
          <cell r="R9277" t="str">
            <v>O.K.</v>
          </cell>
          <cell r="S9277" t="str">
            <v>CONCILIADA</v>
          </cell>
          <cell r="T9277">
            <v>41634</v>
          </cell>
          <cell r="U9277">
            <v>5</v>
          </cell>
          <cell r="V9277" t="str">
            <v>DE 04 A 07 DÍAS</v>
          </cell>
        </row>
        <row r="9278">
          <cell r="Q9278" t="str">
            <v>BANAMEX4163459712243786118</v>
          </cell>
          <cell r="R9278" t="str">
            <v>O.K.</v>
          </cell>
          <cell r="S9278" t="str">
            <v>CONCILIADA</v>
          </cell>
          <cell r="T9278">
            <v>41634</v>
          </cell>
          <cell r="U9278">
            <v>5</v>
          </cell>
          <cell r="V9278" t="str">
            <v>DE 04 A 07 DÍAS</v>
          </cell>
        </row>
        <row r="9279">
          <cell r="Q9279" t="str">
            <v>BANAMEX4163459712241435759</v>
          </cell>
          <cell r="R9279" t="str">
            <v>O.K.</v>
          </cell>
          <cell r="S9279" t="str">
            <v>CONCILIADA</v>
          </cell>
          <cell r="T9279">
            <v>41634</v>
          </cell>
          <cell r="U9279">
            <v>5</v>
          </cell>
          <cell r="V9279" t="str">
            <v>DE 04 A 07 DÍAS</v>
          </cell>
        </row>
        <row r="9280">
          <cell r="Q9280" t="str">
            <v>BANAMEX4163459712241168970</v>
          </cell>
          <cell r="R9280" t="str">
            <v>O.K.</v>
          </cell>
          <cell r="S9280" t="str">
            <v>CONCILIADA</v>
          </cell>
          <cell r="T9280">
            <v>41634</v>
          </cell>
          <cell r="U9280">
            <v>5</v>
          </cell>
          <cell r="V9280" t="str">
            <v>DE 04 A 07 DÍAS</v>
          </cell>
        </row>
        <row r="9281">
          <cell r="Q9281" t="str">
            <v>BANAMEX4163459712245374855</v>
          </cell>
          <cell r="R9281" t="str">
            <v>O.K.</v>
          </cell>
          <cell r="S9281" t="str">
            <v>CONCILIADA</v>
          </cell>
          <cell r="T9281">
            <v>41634</v>
          </cell>
          <cell r="U9281">
            <v>5</v>
          </cell>
          <cell r="V9281" t="str">
            <v>DE 04 A 07 DÍAS</v>
          </cell>
        </row>
        <row r="9282">
          <cell r="Q9282" t="str">
            <v>BANAMEX4163459712245870795</v>
          </cell>
          <cell r="R9282" t="str">
            <v>O.K.</v>
          </cell>
          <cell r="S9282" t="str">
            <v>CONCILIADA</v>
          </cell>
          <cell r="T9282">
            <v>41634</v>
          </cell>
          <cell r="U9282">
            <v>5</v>
          </cell>
          <cell r="V9282" t="str">
            <v>DE 04 A 07 DÍAS</v>
          </cell>
        </row>
        <row r="9283">
          <cell r="Q9283" t="str">
            <v>BANAMEX4163459712245775721</v>
          </cell>
          <cell r="R9283" t="str">
            <v>O.K.</v>
          </cell>
          <cell r="S9283" t="str">
            <v>CONCILIADA</v>
          </cell>
          <cell r="T9283">
            <v>41634</v>
          </cell>
          <cell r="U9283">
            <v>5</v>
          </cell>
          <cell r="V9283" t="str">
            <v>DE 04 A 07 DÍAS</v>
          </cell>
        </row>
        <row r="9284">
          <cell r="Q9284" t="str">
            <v>BANAMEX4163459712241721299</v>
          </cell>
          <cell r="R9284" t="str">
            <v>O.K.</v>
          </cell>
          <cell r="S9284" t="str">
            <v>CONCILIADA</v>
          </cell>
          <cell r="T9284">
            <v>41634</v>
          </cell>
          <cell r="U9284">
            <v>5</v>
          </cell>
          <cell r="V9284" t="str">
            <v>DE 04 A 07 DÍAS</v>
          </cell>
        </row>
        <row r="9285">
          <cell r="Q9285" t="str">
            <v>BANAMEX4163459712245432299</v>
          </cell>
          <cell r="R9285" t="str">
            <v>O.K.</v>
          </cell>
          <cell r="S9285" t="str">
            <v>CONCILIADA</v>
          </cell>
          <cell r="T9285">
            <v>41634</v>
          </cell>
          <cell r="U9285">
            <v>5</v>
          </cell>
          <cell r="V9285" t="str">
            <v>DE 04 A 07 DÍAS</v>
          </cell>
        </row>
        <row r="9286">
          <cell r="Q9286" t="str">
            <v>BANAMEX4163459712245574561</v>
          </cell>
          <cell r="R9286" t="str">
            <v>O.K.</v>
          </cell>
          <cell r="S9286" t="str">
            <v>CONCILIADA</v>
          </cell>
          <cell r="T9286">
            <v>41634</v>
          </cell>
          <cell r="U9286">
            <v>5</v>
          </cell>
          <cell r="V9286" t="str">
            <v>DE 04 A 07 DÍAS</v>
          </cell>
        </row>
        <row r="9287">
          <cell r="Q9287" t="str">
            <v>BANAMEX4163459712245374731</v>
          </cell>
          <cell r="R9287" t="str">
            <v>O.K.</v>
          </cell>
          <cell r="S9287" t="str">
            <v>CONCILIADA</v>
          </cell>
          <cell r="T9287">
            <v>41634</v>
          </cell>
          <cell r="U9287">
            <v>5</v>
          </cell>
          <cell r="V9287" t="str">
            <v>DE 04 A 07 DÍAS</v>
          </cell>
        </row>
        <row r="9288">
          <cell r="Q9288" t="str">
            <v>BANAMEX4163459712245607155</v>
          </cell>
          <cell r="R9288" t="str">
            <v>O.K.</v>
          </cell>
          <cell r="S9288" t="str">
            <v>CONCILIADA</v>
          </cell>
          <cell r="T9288">
            <v>41634</v>
          </cell>
          <cell r="U9288">
            <v>5</v>
          </cell>
          <cell r="V9288" t="str">
            <v>DE 04 A 07 DÍAS</v>
          </cell>
        </row>
        <row r="9289">
          <cell r="Q9289" t="str">
            <v>BANAMEX4163459712245631015</v>
          </cell>
          <cell r="R9289" t="str">
            <v>O.K.</v>
          </cell>
          <cell r="S9289" t="str">
            <v>CONCILIADA</v>
          </cell>
          <cell r="T9289">
            <v>41634</v>
          </cell>
          <cell r="U9289">
            <v>5</v>
          </cell>
          <cell r="V9289" t="str">
            <v>DE 04 A 07 DÍAS</v>
          </cell>
        </row>
        <row r="9290">
          <cell r="Q9290" t="str">
            <v>BANAMEX4163459712245529268</v>
          </cell>
          <cell r="R9290" t="str">
            <v>O.K.</v>
          </cell>
          <cell r="S9290" t="str">
            <v>CONCILIADA</v>
          </cell>
          <cell r="T9290">
            <v>41634</v>
          </cell>
          <cell r="U9290">
            <v>5</v>
          </cell>
          <cell r="V9290" t="str">
            <v>DE 04 A 07 DÍAS</v>
          </cell>
        </row>
        <row r="9291">
          <cell r="Q9291" t="str">
            <v>BANAMEX4163459712245374947</v>
          </cell>
          <cell r="R9291" t="str">
            <v>O.K.</v>
          </cell>
          <cell r="S9291" t="str">
            <v>CONCILIADA</v>
          </cell>
          <cell r="T9291">
            <v>41634</v>
          </cell>
          <cell r="U9291">
            <v>5</v>
          </cell>
          <cell r="V9291" t="str">
            <v>DE 04 A 07 DÍAS</v>
          </cell>
        </row>
        <row r="9292">
          <cell r="Q9292" t="str">
            <v>BANAMEX4163459712241237957</v>
          </cell>
          <cell r="R9292" t="str">
            <v>O.K.</v>
          </cell>
          <cell r="S9292" t="str">
            <v>CONCILIADA</v>
          </cell>
          <cell r="T9292">
            <v>41634</v>
          </cell>
          <cell r="U9292">
            <v>5</v>
          </cell>
          <cell r="V9292" t="str">
            <v>DE 04 A 07 DÍAS</v>
          </cell>
        </row>
        <row r="9293">
          <cell r="Q9293" t="str">
            <v>BANAMEX4163459712244225942</v>
          </cell>
          <cell r="R9293" t="str">
            <v>O.K.</v>
          </cell>
          <cell r="S9293" t="str">
            <v>COMPENSADA</v>
          </cell>
          <cell r="T9293">
            <v>41634</v>
          </cell>
          <cell r="U9293">
            <v>5</v>
          </cell>
          <cell r="V9293" t="str">
            <v>DE 04 A 07 DÍAS</v>
          </cell>
        </row>
        <row r="9294">
          <cell r="Q9294" t="str">
            <v>BANAMEX4163459712241011465</v>
          </cell>
          <cell r="R9294" t="str">
            <v>O.K.</v>
          </cell>
          <cell r="S9294" t="str">
            <v>CONCILIADA</v>
          </cell>
          <cell r="T9294">
            <v>41634</v>
          </cell>
          <cell r="U9294">
            <v>5</v>
          </cell>
          <cell r="V9294" t="str">
            <v>DE 04 A 07 DÍAS</v>
          </cell>
        </row>
        <row r="9295">
          <cell r="Q9295" t="str">
            <v>BANCOMER416344487026595695929</v>
          </cell>
          <cell r="R9295" t="str">
            <v>O.K.</v>
          </cell>
          <cell r="S9295" t="str">
            <v>CONCILIADA</v>
          </cell>
          <cell r="T9295">
            <v>41634</v>
          </cell>
          <cell r="U9295">
            <v>5</v>
          </cell>
          <cell r="V9295" t="str">
            <v>DE 04 A 07 DÍAS</v>
          </cell>
        </row>
        <row r="9296">
          <cell r="Q9296" t="str">
            <v>BANCOMER416344487026594117602</v>
          </cell>
          <cell r="R9296" t="str">
            <v>O.K.</v>
          </cell>
          <cell r="S9296" t="str">
            <v>CONCILIADA</v>
          </cell>
          <cell r="T9296">
            <v>41634</v>
          </cell>
          <cell r="U9296">
            <v>5</v>
          </cell>
          <cell r="V9296" t="str">
            <v>DE 04 A 07 DÍAS</v>
          </cell>
        </row>
        <row r="9297">
          <cell r="Q9297" t="str">
            <v>BANCOMER416344487026595374715</v>
          </cell>
          <cell r="R9297" t="str">
            <v>O.K.</v>
          </cell>
          <cell r="S9297" t="str">
            <v>CONCILIADA</v>
          </cell>
          <cell r="T9297">
            <v>41634</v>
          </cell>
          <cell r="U9297">
            <v>5</v>
          </cell>
          <cell r="V9297" t="str">
            <v>DE 04 A 07 DÍAS</v>
          </cell>
        </row>
        <row r="9298">
          <cell r="Q9298" t="str">
            <v>BANCOMER416344487026595410923</v>
          </cell>
          <cell r="R9298" t="str">
            <v>O.K.</v>
          </cell>
          <cell r="S9298" t="str">
            <v>CONCILIADA</v>
          </cell>
          <cell r="T9298">
            <v>41634</v>
          </cell>
          <cell r="U9298">
            <v>5</v>
          </cell>
          <cell r="V9298" t="str">
            <v>DE 04 A 07 DÍAS</v>
          </cell>
        </row>
        <row r="9299">
          <cell r="Q9299" t="str">
            <v>BANCOMER416344487026595695895</v>
          </cell>
          <cell r="R9299" t="str">
            <v>O.K.</v>
          </cell>
          <cell r="S9299" t="str">
            <v>CONCILIADA</v>
          </cell>
          <cell r="T9299">
            <v>41634</v>
          </cell>
          <cell r="U9299">
            <v>5</v>
          </cell>
          <cell r="V9299" t="str">
            <v>DE 04 A 07 DÍAS</v>
          </cell>
        </row>
        <row r="9300">
          <cell r="Q9300" t="str">
            <v>BANCOMER416344487026595519137</v>
          </cell>
          <cell r="R9300" t="str">
            <v>O.K.</v>
          </cell>
          <cell r="S9300" t="str">
            <v>CONCILIADA</v>
          </cell>
          <cell r="T9300">
            <v>41634</v>
          </cell>
          <cell r="U9300">
            <v>5</v>
          </cell>
          <cell r="V9300" t="str">
            <v>DE 04 A 07 DÍAS</v>
          </cell>
        </row>
        <row r="9301">
          <cell r="Q9301" t="str">
            <v>BANCOMER416344487026591735240</v>
          </cell>
          <cell r="R9301" t="str">
            <v>O.K.</v>
          </cell>
          <cell r="S9301" t="str">
            <v>CONCILIADA</v>
          </cell>
          <cell r="T9301">
            <v>41634</v>
          </cell>
          <cell r="U9301">
            <v>5</v>
          </cell>
          <cell r="V9301" t="str">
            <v>DE 04 A 07 DÍAS</v>
          </cell>
        </row>
        <row r="9302">
          <cell r="Q9302" t="str">
            <v>BANCOMER416344487026595591201</v>
          </cell>
          <cell r="R9302" t="str">
            <v>O.K.</v>
          </cell>
          <cell r="S9302" t="str">
            <v>CONCILIADA</v>
          </cell>
          <cell r="T9302">
            <v>41634</v>
          </cell>
          <cell r="U9302">
            <v>5</v>
          </cell>
          <cell r="V9302" t="str">
            <v>DE 04 A 07 DÍAS</v>
          </cell>
        </row>
        <row r="9303">
          <cell r="Q9303" t="str">
            <v>BANCOMER416344487026595820535</v>
          </cell>
          <cell r="R9303" t="str">
            <v>O.K.</v>
          </cell>
          <cell r="S9303" t="str">
            <v>CONCILIADA</v>
          </cell>
          <cell r="T9303">
            <v>41634</v>
          </cell>
          <cell r="U9303">
            <v>5</v>
          </cell>
          <cell r="V9303" t="str">
            <v>DE 04 A 07 DÍAS</v>
          </cell>
        </row>
        <row r="9304">
          <cell r="Q9304" t="str">
            <v>BANCOMER416344487026595440060</v>
          </cell>
          <cell r="R9304" t="str">
            <v>O.K.</v>
          </cell>
          <cell r="S9304" t="str">
            <v>CONCILIADA</v>
          </cell>
          <cell r="T9304">
            <v>41634</v>
          </cell>
          <cell r="U9304">
            <v>5</v>
          </cell>
          <cell r="V9304" t="str">
            <v>DE 04 A 07 DÍAS</v>
          </cell>
        </row>
        <row r="9305">
          <cell r="Q9305" t="str">
            <v>BANCOMER416344487026595504378</v>
          </cell>
          <cell r="R9305" t="str">
            <v>O.K.</v>
          </cell>
          <cell r="S9305" t="str">
            <v>CONCILIADA</v>
          </cell>
          <cell r="T9305">
            <v>41634</v>
          </cell>
          <cell r="U9305">
            <v>5</v>
          </cell>
          <cell r="V9305" t="str">
            <v>DE 04 A 07 DÍAS</v>
          </cell>
        </row>
        <row r="9306">
          <cell r="Q9306" t="str">
            <v>BANCOMER416344487026595374913</v>
          </cell>
          <cell r="R9306" t="str">
            <v>O.K.</v>
          </cell>
          <cell r="S9306" t="str">
            <v>CONCILIADA</v>
          </cell>
          <cell r="T9306">
            <v>41634</v>
          </cell>
          <cell r="U9306">
            <v>5</v>
          </cell>
          <cell r="V9306" t="str">
            <v>DE 04 A 07 DÍAS</v>
          </cell>
        </row>
        <row r="9307">
          <cell r="Q9307" t="str">
            <v>BANCOMER416344487026595374897</v>
          </cell>
          <cell r="R9307" t="str">
            <v>O.K.</v>
          </cell>
          <cell r="S9307" t="str">
            <v>CONCILIADA</v>
          </cell>
          <cell r="T9307">
            <v>41634</v>
          </cell>
          <cell r="U9307">
            <v>5</v>
          </cell>
          <cell r="V9307" t="str">
            <v>DE 04 A 07 DÍAS</v>
          </cell>
        </row>
        <row r="9308">
          <cell r="Q9308" t="str">
            <v>BANCOMER416344487026596025688</v>
          </cell>
          <cell r="R9308" t="str">
            <v>O.K.</v>
          </cell>
          <cell r="S9308" t="str">
            <v>CONCILIADA</v>
          </cell>
          <cell r="T9308">
            <v>41634</v>
          </cell>
          <cell r="U9308">
            <v>5</v>
          </cell>
          <cell r="V9308" t="str">
            <v>DE 04 A 07 DÍAS</v>
          </cell>
        </row>
        <row r="9309">
          <cell r="Q9309" t="str">
            <v>BANCOMER416344487026595374707</v>
          </cell>
          <cell r="R9309" t="str">
            <v>O.K.</v>
          </cell>
          <cell r="S9309" t="str">
            <v>CONCILIADA</v>
          </cell>
          <cell r="T9309">
            <v>41634</v>
          </cell>
          <cell r="U9309">
            <v>5</v>
          </cell>
          <cell r="V9309" t="str">
            <v>DE 04 A 07 DÍAS</v>
          </cell>
        </row>
        <row r="9310">
          <cell r="Q9310" t="str">
            <v>BANCOMER416344487026595574561</v>
          </cell>
          <cell r="R9310" t="str">
            <v>O.K.</v>
          </cell>
          <cell r="S9310" t="str">
            <v>CONCILIADA</v>
          </cell>
          <cell r="T9310">
            <v>41634</v>
          </cell>
          <cell r="U9310">
            <v>5</v>
          </cell>
          <cell r="V9310" t="str">
            <v>DE 04 A 07 DÍAS</v>
          </cell>
        </row>
        <row r="9311">
          <cell r="Q9311" t="str">
            <v>BANCOMER416344487026595374772</v>
          </cell>
          <cell r="R9311" t="str">
            <v>O.K.</v>
          </cell>
          <cell r="S9311" t="str">
            <v>CONCILIADA</v>
          </cell>
          <cell r="T9311">
            <v>41634</v>
          </cell>
          <cell r="U9311">
            <v>5</v>
          </cell>
          <cell r="V9311" t="str">
            <v>DE 04 A 07 DÍAS</v>
          </cell>
        </row>
        <row r="9312">
          <cell r="Q9312" t="str">
            <v>BANCOMER416344487026597135985</v>
          </cell>
          <cell r="R9312" t="str">
            <v>O.K.</v>
          </cell>
          <cell r="S9312" t="str">
            <v>CONCILIADA</v>
          </cell>
          <cell r="T9312">
            <v>41634</v>
          </cell>
          <cell r="U9312">
            <v>5</v>
          </cell>
          <cell r="V9312" t="str">
            <v>DE 04 A 07 DÍAS</v>
          </cell>
        </row>
        <row r="9313">
          <cell r="Q9313" t="str">
            <v>BANCOMER416344487026591001952</v>
          </cell>
          <cell r="R9313" t="str">
            <v>O.K.</v>
          </cell>
          <cell r="S9313" t="str">
            <v>CONCILIADA</v>
          </cell>
          <cell r="T9313">
            <v>41634</v>
          </cell>
          <cell r="U9313">
            <v>5</v>
          </cell>
          <cell r="V9313" t="str">
            <v>DE 04 A 07 DÍAS</v>
          </cell>
        </row>
        <row r="9314">
          <cell r="Q9314" t="str">
            <v>BANCOMER416344487026591785559</v>
          </cell>
          <cell r="R9314" t="str">
            <v>O.K.</v>
          </cell>
          <cell r="S9314" t="str">
            <v>CONCILIADA</v>
          </cell>
          <cell r="T9314">
            <v>41634</v>
          </cell>
          <cell r="U9314">
            <v>5</v>
          </cell>
          <cell r="V9314" t="str">
            <v>DE 04 A 07 DÍAS</v>
          </cell>
        </row>
        <row r="9315">
          <cell r="Q9315" t="str">
            <v>BANCOMER416344487026595725379</v>
          </cell>
          <cell r="R9315" t="str">
            <v>O.K.</v>
          </cell>
          <cell r="S9315" t="str">
            <v>COMPENSADA</v>
          </cell>
          <cell r="T9315">
            <v>41635</v>
          </cell>
          <cell r="U9315">
            <v>5</v>
          </cell>
          <cell r="V9315" t="str">
            <v>DE 04 A 07 DÍAS</v>
          </cell>
        </row>
        <row r="9316">
          <cell r="Q9316" t="str">
            <v>BANCOMER416344487026591005224</v>
          </cell>
          <cell r="R9316" t="str">
            <v>O.K.</v>
          </cell>
          <cell r="S9316" t="str">
            <v>CONCILIADA</v>
          </cell>
          <cell r="T9316">
            <v>41634</v>
          </cell>
          <cell r="U9316">
            <v>5</v>
          </cell>
          <cell r="V9316" t="str">
            <v>DE 04 A 07 DÍAS</v>
          </cell>
        </row>
        <row r="9317">
          <cell r="Q9317" t="str">
            <v>BANCOMER416344487026595822309</v>
          </cell>
          <cell r="R9317" t="str">
            <v>O.K.</v>
          </cell>
          <cell r="S9317" t="str">
            <v>CONCILIADA</v>
          </cell>
          <cell r="T9317">
            <v>41634</v>
          </cell>
          <cell r="U9317">
            <v>5</v>
          </cell>
          <cell r="V9317" t="str">
            <v>DE 04 A 07 DÍAS</v>
          </cell>
        </row>
        <row r="9318">
          <cell r="Q9318" t="str">
            <v>BANCOMER416344487026595374970</v>
          </cell>
          <cell r="R9318" t="str">
            <v>O.K.</v>
          </cell>
          <cell r="S9318" t="str">
            <v>CONCILIADA</v>
          </cell>
          <cell r="T9318">
            <v>41634</v>
          </cell>
          <cell r="U9318">
            <v>5</v>
          </cell>
          <cell r="V9318" t="str">
            <v>DE 04 A 07 DÍAS</v>
          </cell>
        </row>
        <row r="9319">
          <cell r="Q9319" t="str">
            <v>BANCOMER416344487026595982723</v>
          </cell>
          <cell r="R9319" t="str">
            <v>O.K.</v>
          </cell>
          <cell r="S9319" t="str">
            <v>CONCILIADA</v>
          </cell>
          <cell r="T9319">
            <v>41634</v>
          </cell>
          <cell r="U9319">
            <v>5</v>
          </cell>
          <cell r="V9319" t="str">
            <v>DE 04 A 07 DÍAS</v>
          </cell>
        </row>
        <row r="9320">
          <cell r="Q9320" t="str">
            <v>BANCOMER416344487026591448588</v>
          </cell>
          <cell r="R9320" t="str">
            <v>O.K.</v>
          </cell>
          <cell r="S9320" t="str">
            <v>CONCILIADA</v>
          </cell>
          <cell r="T9320">
            <v>41634</v>
          </cell>
          <cell r="U9320">
            <v>5</v>
          </cell>
          <cell r="V9320" t="str">
            <v>DE 04 A 07 DÍAS</v>
          </cell>
        </row>
        <row r="9321">
          <cell r="Q9321" t="str">
            <v>BANCOMER416344487026595695937</v>
          </cell>
          <cell r="R9321" t="str">
            <v>O.K.</v>
          </cell>
          <cell r="S9321" t="str">
            <v>CONCILIADA</v>
          </cell>
          <cell r="T9321">
            <v>41634</v>
          </cell>
          <cell r="U9321">
            <v>5</v>
          </cell>
          <cell r="V9321" t="str">
            <v>DE 04 A 07 DÍAS</v>
          </cell>
        </row>
        <row r="9322">
          <cell r="Q9322" t="str">
            <v>BANCOMER416344487026595374947</v>
          </cell>
          <cell r="R9322" t="str">
            <v>O.K.</v>
          </cell>
          <cell r="S9322" t="str">
            <v>CONCILIADA</v>
          </cell>
          <cell r="T9322">
            <v>41634</v>
          </cell>
          <cell r="U9322">
            <v>5</v>
          </cell>
          <cell r="V9322" t="str">
            <v>DE 04 A 07 DÍAS</v>
          </cell>
        </row>
        <row r="9323">
          <cell r="Q9323" t="str">
            <v>BANCOMER416344487026595848627</v>
          </cell>
          <cell r="R9323" t="str">
            <v>O.K.</v>
          </cell>
          <cell r="S9323" t="str">
            <v>CONCILIADA</v>
          </cell>
          <cell r="T9323">
            <v>41634</v>
          </cell>
          <cell r="U9323">
            <v>5</v>
          </cell>
          <cell r="V9323" t="str">
            <v>DE 04 A 07 DÍAS</v>
          </cell>
        </row>
        <row r="9324">
          <cell r="Q9324" t="str">
            <v>BANCOMER416344487026595374806</v>
          </cell>
          <cell r="R9324" t="str">
            <v>O.K.</v>
          </cell>
          <cell r="S9324" t="str">
            <v>CONCILIADA</v>
          </cell>
          <cell r="T9324">
            <v>41634</v>
          </cell>
          <cell r="U9324">
            <v>5</v>
          </cell>
          <cell r="V9324" t="str">
            <v>DE 04 A 07 DÍAS</v>
          </cell>
        </row>
        <row r="9325">
          <cell r="Q9325" t="str">
            <v>BANCOMER416344487026595374723</v>
          </cell>
          <cell r="R9325" t="str">
            <v>O.K.</v>
          </cell>
          <cell r="S9325" t="str">
            <v>CONCILIADA</v>
          </cell>
          <cell r="T9325">
            <v>41634</v>
          </cell>
          <cell r="U9325">
            <v>5</v>
          </cell>
          <cell r="V9325" t="str">
            <v>DE 04 A 07 DÍAS</v>
          </cell>
        </row>
        <row r="9326">
          <cell r="Q9326" t="str">
            <v>BANCOMER416344487026591004776</v>
          </cell>
          <cell r="R9326" t="str">
            <v>O.K.</v>
          </cell>
          <cell r="S9326" t="str">
            <v>CONCILIADA</v>
          </cell>
          <cell r="T9326">
            <v>41634</v>
          </cell>
          <cell r="U9326">
            <v>5</v>
          </cell>
          <cell r="V9326" t="str">
            <v>DE 04 A 07 DÍAS</v>
          </cell>
        </row>
        <row r="9327">
          <cell r="Q9327" t="str">
            <v>BANCOMER416344487026595870779</v>
          </cell>
          <cell r="R9327" t="str">
            <v>O.K.</v>
          </cell>
          <cell r="S9327" t="str">
            <v>CONCILIADA</v>
          </cell>
          <cell r="T9327">
            <v>41634</v>
          </cell>
          <cell r="U9327">
            <v>5</v>
          </cell>
          <cell r="V9327" t="str">
            <v>DE 04 A 07 DÍAS</v>
          </cell>
        </row>
        <row r="9328">
          <cell r="Q9328" t="str">
            <v>BANCOMER416344487026595404363</v>
          </cell>
          <cell r="R9328" t="str">
            <v>O.K.</v>
          </cell>
          <cell r="S9328" t="str">
            <v>CONCILIADA</v>
          </cell>
          <cell r="T9328">
            <v>41634</v>
          </cell>
          <cell r="U9328">
            <v>5</v>
          </cell>
          <cell r="V9328" t="str">
            <v>DE 04 A 07 DÍAS</v>
          </cell>
        </row>
        <row r="9329">
          <cell r="Q9329" t="str">
            <v>BANCOMER416344487026591247964</v>
          </cell>
          <cell r="R9329" t="str">
            <v>O.K.</v>
          </cell>
          <cell r="S9329" t="str">
            <v>CONCILIADA</v>
          </cell>
          <cell r="T9329">
            <v>41634</v>
          </cell>
          <cell r="U9329">
            <v>5</v>
          </cell>
          <cell r="V9329" t="str">
            <v>DE 04 A 07 DÍAS</v>
          </cell>
        </row>
        <row r="9330">
          <cell r="Q9330" t="str">
            <v>BANCOMER416344487026591303833</v>
          </cell>
          <cell r="R9330" t="str">
            <v>O.K.</v>
          </cell>
          <cell r="S9330" t="str">
            <v>CONCILIADA</v>
          </cell>
          <cell r="T9330">
            <v>41634</v>
          </cell>
          <cell r="U9330">
            <v>5</v>
          </cell>
          <cell r="V9330" t="str">
            <v>DE 04 A 07 DÍAS</v>
          </cell>
        </row>
        <row r="9331">
          <cell r="Q9331" t="str">
            <v>BANCOMER416344487026591486554</v>
          </cell>
          <cell r="R9331" t="str">
            <v>O.K.</v>
          </cell>
          <cell r="S9331" t="str">
            <v>CONCILIADA</v>
          </cell>
          <cell r="T9331">
            <v>41634</v>
          </cell>
          <cell r="U9331">
            <v>5</v>
          </cell>
          <cell r="V9331" t="str">
            <v>DE 04 A 07 DÍAS</v>
          </cell>
        </row>
        <row r="9332">
          <cell r="Q9332" t="str">
            <v>BANCOMER416344487026591505437</v>
          </cell>
          <cell r="R9332" t="str">
            <v>O.K.</v>
          </cell>
          <cell r="S9332" t="str">
            <v>CONCILIADA</v>
          </cell>
          <cell r="T9332">
            <v>41634</v>
          </cell>
          <cell r="U9332">
            <v>5</v>
          </cell>
          <cell r="V9332" t="str">
            <v>DE 04 A 07 DÍAS</v>
          </cell>
        </row>
        <row r="9333">
          <cell r="Q9333" t="str">
            <v>BANCOMER416344487026595659164</v>
          </cell>
          <cell r="R9333" t="str">
            <v>O.K.</v>
          </cell>
          <cell r="S9333" t="str">
            <v>CONCILIADA</v>
          </cell>
          <cell r="T9333">
            <v>41634</v>
          </cell>
          <cell r="U9333">
            <v>5</v>
          </cell>
          <cell r="V9333" t="str">
            <v>DE 04 A 07 DÍAS</v>
          </cell>
        </row>
        <row r="9334">
          <cell r="Q9334" t="str">
            <v>BANCOMER416344487026591486711</v>
          </cell>
          <cell r="R9334" t="str">
            <v>O.K.</v>
          </cell>
          <cell r="S9334" t="str">
            <v>CONCILIADA</v>
          </cell>
          <cell r="T9334">
            <v>41634</v>
          </cell>
          <cell r="U9334">
            <v>5</v>
          </cell>
          <cell r="V9334" t="str">
            <v>DE 04 A 07 DÍAS</v>
          </cell>
        </row>
        <row r="9335">
          <cell r="Q9335" t="str">
            <v>BANCOMER416344487026595374731</v>
          </cell>
          <cell r="R9335" t="str">
            <v>O.K.</v>
          </cell>
          <cell r="S9335" t="str">
            <v>CONCILIADA</v>
          </cell>
          <cell r="T9335">
            <v>41634</v>
          </cell>
          <cell r="U9335">
            <v>5</v>
          </cell>
          <cell r="V9335" t="str">
            <v>DE 04 A 07 DÍAS</v>
          </cell>
        </row>
        <row r="9336">
          <cell r="Q9336" t="str">
            <v>BANCOMER416344487026595614128</v>
          </cell>
          <cell r="R9336" t="str">
            <v>O.K.</v>
          </cell>
          <cell r="S9336" t="str">
            <v>CONCILIADA</v>
          </cell>
          <cell r="T9336">
            <v>41634</v>
          </cell>
          <cell r="U9336">
            <v>5</v>
          </cell>
          <cell r="V9336" t="str">
            <v>DE 04 A 07 DÍAS</v>
          </cell>
        </row>
        <row r="9337">
          <cell r="Q9337" t="str">
            <v>BANCOMER416344487026595775739</v>
          </cell>
          <cell r="R9337" t="str">
            <v>O.K.</v>
          </cell>
          <cell r="S9337" t="str">
            <v>CONCILIADA</v>
          </cell>
          <cell r="T9337">
            <v>41634</v>
          </cell>
          <cell r="U9337">
            <v>5</v>
          </cell>
          <cell r="V9337" t="str">
            <v>DE 04 A 07 DÍAS</v>
          </cell>
        </row>
        <row r="9338">
          <cell r="Q9338" t="str">
            <v>BANCOMER416344487026591444405</v>
          </cell>
          <cell r="R9338" t="str">
            <v>O.K.</v>
          </cell>
          <cell r="S9338" t="str">
            <v>CONCILIADA</v>
          </cell>
          <cell r="T9338">
            <v>41634</v>
          </cell>
          <cell r="U9338">
            <v>5</v>
          </cell>
          <cell r="V9338" t="str">
            <v>DE 04 A 07 DÍAS</v>
          </cell>
        </row>
        <row r="9339">
          <cell r="Q9339" t="str">
            <v>BANCOMER416344487026596743777</v>
          </cell>
          <cell r="R9339" t="str">
            <v>O.K.</v>
          </cell>
          <cell r="S9339" t="str">
            <v>CONCILIADA</v>
          </cell>
          <cell r="T9339">
            <v>41634</v>
          </cell>
          <cell r="U9339">
            <v>5</v>
          </cell>
          <cell r="V9339" t="str">
            <v>DE 04 A 07 DÍAS</v>
          </cell>
        </row>
        <row r="9340">
          <cell r="Q9340" t="str">
            <v>BANCOMER416344487026591268069</v>
          </cell>
          <cell r="R9340" t="str">
            <v>O.K.</v>
          </cell>
          <cell r="S9340" t="str">
            <v>CONCILIADA</v>
          </cell>
          <cell r="T9340">
            <v>41634</v>
          </cell>
          <cell r="U9340">
            <v>5</v>
          </cell>
          <cell r="V9340" t="str">
            <v>DE 04 A 07 DÍAS</v>
          </cell>
        </row>
        <row r="9341">
          <cell r="Q9341" t="str">
            <v>BANCOMER416344487026591247972</v>
          </cell>
          <cell r="R9341" t="str">
            <v>O.K.</v>
          </cell>
          <cell r="S9341" t="str">
            <v>CONCILIADA</v>
          </cell>
          <cell r="T9341">
            <v>41634</v>
          </cell>
          <cell r="U9341">
            <v>5</v>
          </cell>
          <cell r="V9341" t="str">
            <v>DE 04 A 07 DÍAS</v>
          </cell>
        </row>
        <row r="9342">
          <cell r="Q9342" t="str">
            <v>BANCOMER416344487026591303866</v>
          </cell>
          <cell r="R9342" t="str">
            <v>O.K.</v>
          </cell>
          <cell r="S9342" t="str">
            <v>CONCILIADA</v>
          </cell>
          <cell r="T9342">
            <v>41634</v>
          </cell>
          <cell r="U9342">
            <v>5</v>
          </cell>
          <cell r="V9342" t="str">
            <v>DE 04 A 07 DÍAS</v>
          </cell>
        </row>
        <row r="9343">
          <cell r="Q9343" t="str">
            <v>BANCOMER416344487026595374822</v>
          </cell>
          <cell r="R9343" t="str">
            <v>O.K.</v>
          </cell>
          <cell r="S9343" t="str">
            <v>CONCILIADA</v>
          </cell>
          <cell r="T9343">
            <v>41634</v>
          </cell>
          <cell r="U9343">
            <v>5</v>
          </cell>
          <cell r="V9343" t="str">
            <v>DE 04 A 07 DÍAS</v>
          </cell>
        </row>
        <row r="9344">
          <cell r="Q9344" t="str">
            <v>BANCOMER416344487026591480870</v>
          </cell>
          <cell r="R9344" t="str">
            <v>O.K.</v>
          </cell>
          <cell r="S9344" t="str">
            <v>CONCILIADA</v>
          </cell>
          <cell r="T9344">
            <v>41634</v>
          </cell>
          <cell r="U9344">
            <v>5</v>
          </cell>
          <cell r="V9344" t="str">
            <v>DE 04 A 07 DÍAS</v>
          </cell>
        </row>
        <row r="9345">
          <cell r="Q9345" t="str">
            <v>BANCOMER416344487026591450683</v>
          </cell>
          <cell r="R9345" t="str">
            <v>O.K.</v>
          </cell>
          <cell r="S9345" t="str">
            <v>CONCILIADA</v>
          </cell>
          <cell r="T9345">
            <v>41634</v>
          </cell>
          <cell r="U9345">
            <v>5</v>
          </cell>
          <cell r="V9345" t="str">
            <v>DE 04 A 07 DÍAS</v>
          </cell>
        </row>
        <row r="9346">
          <cell r="Q9346" t="str">
            <v>BANCOMER416344487026595374871</v>
          </cell>
          <cell r="R9346" t="str">
            <v>O.K.</v>
          </cell>
          <cell r="S9346" t="str">
            <v>CONCILIADA</v>
          </cell>
          <cell r="T9346">
            <v>41634</v>
          </cell>
          <cell r="U9346">
            <v>5</v>
          </cell>
          <cell r="V9346" t="str">
            <v>DE 04 A 07 DÍAS</v>
          </cell>
        </row>
        <row r="9347">
          <cell r="Q9347" t="str">
            <v>BANCOMER416344487026595782610</v>
          </cell>
          <cell r="R9347" t="str">
            <v>O.K.</v>
          </cell>
          <cell r="S9347" t="str">
            <v>CONCILIADA</v>
          </cell>
          <cell r="T9347">
            <v>41634</v>
          </cell>
          <cell r="U9347">
            <v>5</v>
          </cell>
          <cell r="V9347" t="str">
            <v>DE 04 A 07 DÍAS</v>
          </cell>
        </row>
        <row r="9348">
          <cell r="Q9348" t="str">
            <v>BANCOMER416344487026594121950</v>
          </cell>
          <cell r="R9348" t="str">
            <v>O.K.</v>
          </cell>
          <cell r="S9348" t="str">
            <v>COMPENSADA</v>
          </cell>
          <cell r="T9348">
            <v>41634</v>
          </cell>
          <cell r="U9348">
            <v>5</v>
          </cell>
          <cell r="V9348" t="str">
            <v>DE 04 A 07 DÍAS</v>
          </cell>
        </row>
        <row r="9349">
          <cell r="Q9349" t="str">
            <v>BANCOMER416344487026591017750</v>
          </cell>
          <cell r="R9349" t="str">
            <v>O.K.</v>
          </cell>
          <cell r="S9349" t="str">
            <v>CONCILIADA</v>
          </cell>
          <cell r="T9349">
            <v>41634</v>
          </cell>
          <cell r="U9349">
            <v>5</v>
          </cell>
          <cell r="V9349" t="str">
            <v>DE 04 A 07 DÍAS</v>
          </cell>
        </row>
        <row r="9350">
          <cell r="Q9350" t="str">
            <v>BANCOMER416344487026595659388</v>
          </cell>
          <cell r="R9350" t="str">
            <v>O.K.</v>
          </cell>
          <cell r="S9350" t="str">
            <v>CONCILIADA</v>
          </cell>
          <cell r="T9350">
            <v>41634</v>
          </cell>
          <cell r="U9350">
            <v>5</v>
          </cell>
          <cell r="V9350" t="str">
            <v>DE 04 A 07 DÍAS</v>
          </cell>
        </row>
        <row r="9351">
          <cell r="Q9351" t="str">
            <v>BANCOMER416344487026595607155</v>
          </cell>
          <cell r="R9351" t="str">
            <v>O.K.</v>
          </cell>
          <cell r="S9351" t="str">
            <v>CONCILIADA</v>
          </cell>
          <cell r="T9351">
            <v>41634</v>
          </cell>
          <cell r="U9351">
            <v>5</v>
          </cell>
          <cell r="V9351" t="str">
            <v>DE 04 A 07 DÍAS</v>
          </cell>
        </row>
        <row r="9352">
          <cell r="Q9352" t="str">
            <v>BANCOMER416344487026595374962</v>
          </cell>
          <cell r="R9352" t="str">
            <v>O.K.</v>
          </cell>
          <cell r="S9352" t="str">
            <v>CONCILIADA</v>
          </cell>
          <cell r="T9352">
            <v>41634</v>
          </cell>
          <cell r="U9352">
            <v>5</v>
          </cell>
          <cell r="V9352" t="str">
            <v>DE 04 A 07 DÍAS</v>
          </cell>
        </row>
        <row r="9353">
          <cell r="Q9353" t="str">
            <v>BANCOMER416344487026591011465</v>
          </cell>
          <cell r="R9353" t="str">
            <v>O.K.</v>
          </cell>
          <cell r="S9353" t="str">
            <v>CONCILIADA</v>
          </cell>
          <cell r="T9353">
            <v>41634</v>
          </cell>
          <cell r="U9353">
            <v>5</v>
          </cell>
          <cell r="V9353" t="str">
            <v>DE 04 A 07 DÍAS</v>
          </cell>
        </row>
        <row r="9354">
          <cell r="Q9354" t="str">
            <v>BANCOMER416344487026591673862</v>
          </cell>
          <cell r="R9354" t="str">
            <v>O.K.</v>
          </cell>
          <cell r="S9354" t="str">
            <v>CONCILIADA</v>
          </cell>
          <cell r="T9354">
            <v>41634</v>
          </cell>
          <cell r="U9354">
            <v>5</v>
          </cell>
          <cell r="V9354" t="str">
            <v>DE 04 A 07 DÍAS</v>
          </cell>
        </row>
        <row r="9355">
          <cell r="Q9355" t="str">
            <v>BANORTE4163471001335719223</v>
          </cell>
          <cell r="R9355" t="str">
            <v>O.K.</v>
          </cell>
          <cell r="S9355" t="str">
            <v>CONCILIADA</v>
          </cell>
          <cell r="T9355">
            <v>41634</v>
          </cell>
          <cell r="U9355">
            <v>5</v>
          </cell>
          <cell r="V9355" t="str">
            <v>DE 04 A 07 DÍAS</v>
          </cell>
        </row>
        <row r="9356">
          <cell r="Q9356" t="str">
            <v>BANORTE4163471001335723741</v>
          </cell>
          <cell r="R9356" t="str">
            <v>O.K.</v>
          </cell>
          <cell r="S9356" t="str">
            <v>CONCILIADA</v>
          </cell>
          <cell r="T9356">
            <v>41634</v>
          </cell>
          <cell r="U9356">
            <v>5</v>
          </cell>
          <cell r="V9356" t="str">
            <v>DE 04 A 07 DÍAS</v>
          </cell>
        </row>
        <row r="9357">
          <cell r="Q9357" t="str">
            <v>BANORTE4163471001335729107</v>
          </cell>
          <cell r="R9357" t="str">
            <v>O.K.</v>
          </cell>
          <cell r="S9357" t="str">
            <v>CONCILIADA</v>
          </cell>
          <cell r="T9357">
            <v>41634</v>
          </cell>
          <cell r="U9357">
            <v>5</v>
          </cell>
          <cell r="V9357" t="str">
            <v>DE 04 A 07 DÍAS</v>
          </cell>
        </row>
        <row r="9358">
          <cell r="Q9358" t="str">
            <v>BANORTE4163471001335732286</v>
          </cell>
          <cell r="R9358" t="str">
            <v>O.K.</v>
          </cell>
          <cell r="S9358" t="str">
            <v>CONCILIADA</v>
          </cell>
          <cell r="T9358">
            <v>41634</v>
          </cell>
          <cell r="U9358">
            <v>5</v>
          </cell>
          <cell r="V9358" t="str">
            <v>DE 04 A 07 DÍAS</v>
          </cell>
        </row>
        <row r="9359">
          <cell r="Q9359" t="str">
            <v>BANORTE4163471001335744405</v>
          </cell>
          <cell r="R9359" t="str">
            <v>O.K.</v>
          </cell>
          <cell r="S9359" t="str">
            <v>CONCILIADA</v>
          </cell>
          <cell r="T9359">
            <v>41634</v>
          </cell>
          <cell r="U9359">
            <v>5</v>
          </cell>
          <cell r="V9359" t="str">
            <v>DE 04 A 07 DÍAS</v>
          </cell>
        </row>
        <row r="9360">
          <cell r="Q9360" t="str">
            <v>BANORTE4163471001335747345</v>
          </cell>
          <cell r="R9360" t="str">
            <v>O.K.</v>
          </cell>
          <cell r="S9360" t="str">
            <v>CONCILIADA</v>
          </cell>
          <cell r="T9360">
            <v>41634</v>
          </cell>
          <cell r="U9360">
            <v>5</v>
          </cell>
          <cell r="V9360" t="str">
            <v>DE 04 A 07 DÍAS</v>
          </cell>
        </row>
        <row r="9361">
          <cell r="Q9361" t="str">
            <v>BANORTE4163471001335747355</v>
          </cell>
          <cell r="R9361" t="str">
            <v>O.K.</v>
          </cell>
          <cell r="S9361" t="str">
            <v>CONCILIADA</v>
          </cell>
          <cell r="T9361">
            <v>41634</v>
          </cell>
          <cell r="U9361">
            <v>5</v>
          </cell>
          <cell r="V9361" t="str">
            <v>DE 04 A 07 DÍAS</v>
          </cell>
        </row>
        <row r="9362">
          <cell r="Q9362" t="str">
            <v>BANORTE4163471001335748563</v>
          </cell>
          <cell r="R9362" t="str">
            <v>O.K.</v>
          </cell>
          <cell r="S9362" t="str">
            <v>CONCILIADA</v>
          </cell>
          <cell r="T9362">
            <v>41634</v>
          </cell>
          <cell r="U9362">
            <v>5</v>
          </cell>
          <cell r="V9362" t="str">
            <v>DE 04 A 07 DÍAS</v>
          </cell>
        </row>
        <row r="9363">
          <cell r="Q9363" t="str">
            <v>BANORTE4163471001335750667</v>
          </cell>
          <cell r="R9363" t="str">
            <v>O.K.</v>
          </cell>
          <cell r="S9363" t="str">
            <v>CONCILIADA</v>
          </cell>
          <cell r="T9363">
            <v>41634</v>
          </cell>
          <cell r="U9363">
            <v>5</v>
          </cell>
          <cell r="V9363" t="str">
            <v>DE 04 A 07 DÍAS</v>
          </cell>
        </row>
        <row r="9364">
          <cell r="Q9364" t="str">
            <v>BANORTE4163471001335750691</v>
          </cell>
          <cell r="R9364" t="str">
            <v>O.K.</v>
          </cell>
          <cell r="S9364" t="str">
            <v>CONCILIADA</v>
          </cell>
          <cell r="T9364">
            <v>41634</v>
          </cell>
          <cell r="U9364">
            <v>5</v>
          </cell>
          <cell r="V9364" t="str">
            <v>DE 04 A 07 DÍAS</v>
          </cell>
        </row>
        <row r="9365">
          <cell r="Q9365" t="str">
            <v>BANORTE4163471001335750709</v>
          </cell>
          <cell r="R9365" t="str">
            <v>O.K.</v>
          </cell>
          <cell r="S9365" t="str">
            <v>CONCILIADA</v>
          </cell>
          <cell r="T9365">
            <v>41634</v>
          </cell>
          <cell r="U9365">
            <v>5</v>
          </cell>
          <cell r="V9365" t="str">
            <v>DE 04 A 07 DÍAS</v>
          </cell>
        </row>
        <row r="9366">
          <cell r="Q9366" t="str">
            <v>BANORTE4163471001335758919</v>
          </cell>
          <cell r="R9366" t="str">
            <v>O.K.</v>
          </cell>
          <cell r="S9366" t="str">
            <v>CONCILIADA</v>
          </cell>
          <cell r="T9366">
            <v>41634</v>
          </cell>
          <cell r="U9366">
            <v>5</v>
          </cell>
          <cell r="V9366" t="str">
            <v>DE 04 A 07 DÍAS</v>
          </cell>
        </row>
        <row r="9367">
          <cell r="Q9367" t="str">
            <v>BANORTE4163471001335774830</v>
          </cell>
          <cell r="R9367" t="str">
            <v>O.K.</v>
          </cell>
          <cell r="S9367" t="str">
            <v>COMPENSADA</v>
          </cell>
          <cell r="T9367">
            <v>41634</v>
          </cell>
          <cell r="U9367">
            <v>5</v>
          </cell>
          <cell r="V9367" t="str">
            <v>DE 04 A 07 DÍAS</v>
          </cell>
        </row>
        <row r="9368">
          <cell r="Q9368" t="str">
            <v>BANORTE4163471001335783550</v>
          </cell>
          <cell r="R9368" t="str">
            <v>O.K.</v>
          </cell>
          <cell r="S9368" t="str">
            <v>CONCILIADA</v>
          </cell>
          <cell r="T9368">
            <v>41634</v>
          </cell>
          <cell r="U9368">
            <v>5</v>
          </cell>
          <cell r="V9368" t="str">
            <v>DE 04 A 07 DÍAS</v>
          </cell>
        </row>
        <row r="9369">
          <cell r="Q9369" t="str">
            <v>BANORTE4163471001335785415</v>
          </cell>
          <cell r="R9369" t="str">
            <v>O.K.</v>
          </cell>
          <cell r="S9369" t="str">
            <v>CONCILIADA</v>
          </cell>
          <cell r="T9369">
            <v>41634</v>
          </cell>
          <cell r="U9369">
            <v>5</v>
          </cell>
          <cell r="V9369" t="str">
            <v>DE 04 A 07 DÍAS</v>
          </cell>
        </row>
        <row r="9370">
          <cell r="Q9370" t="str">
            <v>BANORTE4163471001335786554</v>
          </cell>
          <cell r="R9370" t="str">
            <v>O.K.</v>
          </cell>
          <cell r="S9370" t="str">
            <v>CONCILIADA</v>
          </cell>
          <cell r="T9370">
            <v>41634</v>
          </cell>
          <cell r="U9370">
            <v>5</v>
          </cell>
          <cell r="V9370" t="str">
            <v>DE 04 A 07 DÍAS</v>
          </cell>
        </row>
        <row r="9371">
          <cell r="Q9371" t="str">
            <v>BANORTE4163471001335792156</v>
          </cell>
          <cell r="R9371" t="str">
            <v>O.K.</v>
          </cell>
          <cell r="S9371" t="str">
            <v>CONCILIADA</v>
          </cell>
          <cell r="T9371">
            <v>41634</v>
          </cell>
          <cell r="U9371">
            <v>5</v>
          </cell>
          <cell r="V9371" t="str">
            <v>DE 04 A 07 DÍAS</v>
          </cell>
        </row>
        <row r="9372">
          <cell r="Q9372" t="str">
            <v>BANORTE4163471001335795299</v>
          </cell>
          <cell r="R9372" t="str">
            <v>O.K.</v>
          </cell>
          <cell r="S9372" t="str">
            <v>COMPENSADA</v>
          </cell>
          <cell r="T9372">
            <v>41634</v>
          </cell>
          <cell r="U9372">
            <v>5</v>
          </cell>
          <cell r="V9372" t="str">
            <v>DE 04 A 07 DÍAS</v>
          </cell>
        </row>
        <row r="9373">
          <cell r="Q9373" t="str">
            <v>BANORTE4163471001335798616</v>
          </cell>
          <cell r="R9373" t="str">
            <v>O.K.</v>
          </cell>
          <cell r="S9373" t="str">
            <v>COMPENSADA</v>
          </cell>
          <cell r="T9373">
            <v>41634</v>
          </cell>
          <cell r="U9373">
            <v>5</v>
          </cell>
          <cell r="V9373" t="str">
            <v>DE 04 A 07 DÍAS</v>
          </cell>
        </row>
        <row r="9374">
          <cell r="Q9374" t="str">
            <v>BANORTE4163471001335723737</v>
          </cell>
          <cell r="R9374" t="str">
            <v>O.K.</v>
          </cell>
          <cell r="S9374" t="str">
            <v>CONCILIADA</v>
          </cell>
          <cell r="T9374">
            <v>41634</v>
          </cell>
          <cell r="U9374">
            <v>5</v>
          </cell>
          <cell r="V9374" t="str">
            <v>DE 04 A 07 DÍAS</v>
          </cell>
        </row>
        <row r="9375">
          <cell r="Q9375" t="str">
            <v>BANORTE4163471001335735985</v>
          </cell>
          <cell r="R9375" t="str">
            <v>O.K.</v>
          </cell>
          <cell r="S9375" t="str">
            <v>CONCILIADA</v>
          </cell>
          <cell r="T9375">
            <v>41634</v>
          </cell>
          <cell r="U9375">
            <v>5</v>
          </cell>
          <cell r="V9375" t="str">
            <v>DE 04 A 07 DÍAS</v>
          </cell>
        </row>
        <row r="9376">
          <cell r="Q9376" t="str">
            <v>BANORTE4163471001335747308</v>
          </cell>
          <cell r="R9376" t="str">
            <v>O.K.</v>
          </cell>
          <cell r="S9376" t="str">
            <v>CONCILIADA</v>
          </cell>
          <cell r="T9376">
            <v>41634</v>
          </cell>
          <cell r="U9376">
            <v>5</v>
          </cell>
          <cell r="V9376" t="str">
            <v>DE 04 A 07 DÍAS</v>
          </cell>
        </row>
        <row r="9377">
          <cell r="Q9377" t="str">
            <v>BANORTE4163471001335751934</v>
          </cell>
          <cell r="R9377" t="str">
            <v>O.K.</v>
          </cell>
          <cell r="S9377" t="str">
            <v>COMPENSADA</v>
          </cell>
          <cell r="T9377">
            <v>41634</v>
          </cell>
          <cell r="U9377">
            <v>5</v>
          </cell>
          <cell r="V9377" t="str">
            <v>DE 04 A 07 DÍAS</v>
          </cell>
        </row>
        <row r="9378">
          <cell r="Q9378" t="str">
            <v>BANORTE4163471001335751934</v>
          </cell>
          <cell r="R9378" t="str">
            <v>O.K.</v>
          </cell>
          <cell r="S9378" t="str">
            <v>COMPENSADA</v>
          </cell>
          <cell r="T9378">
            <v>41634</v>
          </cell>
          <cell r="U9378">
            <v>5</v>
          </cell>
          <cell r="V9378" t="str">
            <v>DE 04 A 07 DÍAS</v>
          </cell>
        </row>
        <row r="9379">
          <cell r="Q9379" t="str">
            <v>BANORTE4163471001335783216</v>
          </cell>
          <cell r="R9379" t="str">
            <v>O.K.</v>
          </cell>
          <cell r="S9379" t="str">
            <v>CONCILIADA</v>
          </cell>
          <cell r="T9379">
            <v>41634</v>
          </cell>
          <cell r="U9379">
            <v>5</v>
          </cell>
          <cell r="V9379" t="str">
            <v>DE 04 A 07 DÍAS</v>
          </cell>
        </row>
        <row r="9380">
          <cell r="Q9380" t="str">
            <v>BANORTE4163471001335758889</v>
          </cell>
          <cell r="R9380" t="str">
            <v>O.K.</v>
          </cell>
          <cell r="S9380" t="str">
            <v>COMPENSADA</v>
          </cell>
          <cell r="T9380">
            <v>41634</v>
          </cell>
          <cell r="U9380">
            <v>5</v>
          </cell>
          <cell r="V9380" t="str">
            <v>DE 04 A 07 DÍAS</v>
          </cell>
        </row>
        <row r="9381">
          <cell r="Q9381" t="str">
            <v>BANORTE4163471001335758892</v>
          </cell>
          <cell r="R9381" t="str">
            <v>O.K.</v>
          </cell>
          <cell r="S9381" t="str">
            <v>CONCILIADA</v>
          </cell>
          <cell r="T9381">
            <v>41634</v>
          </cell>
          <cell r="U9381">
            <v>5</v>
          </cell>
          <cell r="V9381" t="str">
            <v>DE 04 A 07 DÍAS</v>
          </cell>
        </row>
        <row r="9382">
          <cell r="Q9382" t="str">
            <v>BANORTE4163471001335703866</v>
          </cell>
          <cell r="R9382" t="str">
            <v>O.K.</v>
          </cell>
          <cell r="S9382" t="str">
            <v>CONCILIADA</v>
          </cell>
          <cell r="T9382">
            <v>41634</v>
          </cell>
          <cell r="U9382">
            <v>5</v>
          </cell>
          <cell r="V9382" t="str">
            <v>DE 04 A 07 DÍAS</v>
          </cell>
        </row>
        <row r="9383">
          <cell r="Q9383" t="str">
            <v>BANORTE4163471001335747972</v>
          </cell>
          <cell r="R9383" t="str">
            <v>O.K.</v>
          </cell>
          <cell r="S9383" t="str">
            <v>CONCILIADA</v>
          </cell>
          <cell r="T9383">
            <v>41634</v>
          </cell>
          <cell r="U9383">
            <v>5</v>
          </cell>
          <cell r="V9383" t="str">
            <v>DE 04 A 07 DÍAS</v>
          </cell>
        </row>
        <row r="9384">
          <cell r="Q9384" t="str">
            <v>BANORTE4163471001335770779</v>
          </cell>
          <cell r="R9384" t="str">
            <v>O.K.</v>
          </cell>
          <cell r="S9384" t="str">
            <v>CONCILIADA</v>
          </cell>
          <cell r="T9384">
            <v>41634</v>
          </cell>
          <cell r="U9384">
            <v>5</v>
          </cell>
          <cell r="V9384" t="str">
            <v>DE 04 A 07 DÍAS</v>
          </cell>
        </row>
        <row r="9385">
          <cell r="Q9385" t="str">
            <v>BANORTE4163471001335748588</v>
          </cell>
          <cell r="R9385" t="str">
            <v>O.K.</v>
          </cell>
          <cell r="S9385" t="str">
            <v>CONCILIADA</v>
          </cell>
          <cell r="T9385">
            <v>41634</v>
          </cell>
          <cell r="U9385">
            <v>5</v>
          </cell>
          <cell r="V9385" t="str">
            <v>DE 04 A 07 DÍAS</v>
          </cell>
        </row>
        <row r="9386">
          <cell r="Q9386" t="str">
            <v>BANORTE4163471001335752193</v>
          </cell>
          <cell r="R9386" t="str">
            <v>O.K.</v>
          </cell>
          <cell r="S9386" t="str">
            <v>CONCILIADA</v>
          </cell>
          <cell r="T9386">
            <v>41634</v>
          </cell>
          <cell r="U9386">
            <v>5</v>
          </cell>
          <cell r="V9386" t="str">
            <v>DE 04 A 07 DÍAS</v>
          </cell>
        </row>
        <row r="9387">
          <cell r="Q9387" t="str">
            <v>BANORTE4163471001335783501</v>
          </cell>
          <cell r="R9387" t="str">
            <v>O.K.</v>
          </cell>
          <cell r="S9387" t="str">
            <v>CONCILIADA</v>
          </cell>
          <cell r="T9387">
            <v>41634</v>
          </cell>
          <cell r="U9387">
            <v>5</v>
          </cell>
          <cell r="V9387" t="str">
            <v>DE 04 A 07 DÍAS</v>
          </cell>
        </row>
        <row r="9388">
          <cell r="Q9388" t="str">
            <v>BANORTE4163471001335795463</v>
          </cell>
          <cell r="R9388" t="str">
            <v>O.K.</v>
          </cell>
          <cell r="S9388" t="str">
            <v>CONCILIADA</v>
          </cell>
          <cell r="T9388">
            <v>41634</v>
          </cell>
          <cell r="U9388">
            <v>5</v>
          </cell>
          <cell r="V9388" t="str">
            <v>DE 04 A 07 DÍAS</v>
          </cell>
        </row>
        <row r="9389">
          <cell r="Q9389" t="str">
            <v>BANORTE4163471001335779552</v>
          </cell>
          <cell r="R9389" t="str">
            <v>O.K.</v>
          </cell>
          <cell r="S9389" t="str">
            <v>CONCILIADA</v>
          </cell>
          <cell r="T9389">
            <v>41634</v>
          </cell>
          <cell r="U9389">
            <v>5</v>
          </cell>
          <cell r="V9389" t="str">
            <v>DE 04 A 07 DÍAS</v>
          </cell>
        </row>
        <row r="9390">
          <cell r="Q9390" t="str">
            <v>BANORTE4163471001335786855</v>
          </cell>
          <cell r="R9390" t="str">
            <v>O.K.</v>
          </cell>
          <cell r="S9390" t="str">
            <v>CONCILIADA</v>
          </cell>
          <cell r="T9390">
            <v>41634</v>
          </cell>
          <cell r="U9390">
            <v>5</v>
          </cell>
          <cell r="V9390" t="str">
            <v>DE 04 A 07 DÍAS</v>
          </cell>
        </row>
        <row r="9391">
          <cell r="Q9391" t="str">
            <v>BANORTE4163471001335763522</v>
          </cell>
          <cell r="R9391" t="str">
            <v>O.K.</v>
          </cell>
          <cell r="S9391" t="str">
            <v>CONCILIADA</v>
          </cell>
          <cell r="T9391">
            <v>41634</v>
          </cell>
          <cell r="U9391">
            <v>5</v>
          </cell>
          <cell r="V9391" t="str">
            <v>DE 04 A 07 DÍAS</v>
          </cell>
        </row>
        <row r="9392">
          <cell r="Q9392" t="str">
            <v>BANORTE4163471001335741197</v>
          </cell>
          <cell r="R9392" t="str">
            <v>O.K.</v>
          </cell>
          <cell r="S9392" t="str">
            <v>CONCILIADA</v>
          </cell>
          <cell r="T9392">
            <v>41634</v>
          </cell>
          <cell r="U9392">
            <v>5</v>
          </cell>
          <cell r="V9392" t="str">
            <v>DE 04 A 07 DÍAS</v>
          </cell>
        </row>
        <row r="9393">
          <cell r="Q9393" t="str">
            <v>BANORTE4163471001335727319</v>
          </cell>
          <cell r="R9393" t="str">
            <v>O.K.</v>
          </cell>
          <cell r="S9393" t="str">
            <v>CONCILIADA</v>
          </cell>
          <cell r="T9393">
            <v>41634</v>
          </cell>
          <cell r="U9393">
            <v>5</v>
          </cell>
          <cell r="V9393" t="str">
            <v>DE 04 A 07 DÍAS</v>
          </cell>
        </row>
        <row r="9394">
          <cell r="Q9394" t="str">
            <v>BANORTE4163471001335719137</v>
          </cell>
          <cell r="R9394" t="str">
            <v>O.K.</v>
          </cell>
          <cell r="S9394" t="str">
            <v>CONCILIADA</v>
          </cell>
          <cell r="T9394">
            <v>41634</v>
          </cell>
          <cell r="U9394">
            <v>5</v>
          </cell>
          <cell r="V9394" t="str">
            <v>DE 04 A 07 DÍAS</v>
          </cell>
        </row>
        <row r="9395">
          <cell r="Q9395" t="str">
            <v>BANORTE4163471001335729024</v>
          </cell>
          <cell r="R9395" t="str">
            <v>O.K.</v>
          </cell>
          <cell r="S9395" t="str">
            <v>CONCILIADA</v>
          </cell>
          <cell r="T9395">
            <v>41634</v>
          </cell>
          <cell r="U9395">
            <v>5</v>
          </cell>
          <cell r="V9395" t="str">
            <v>DE 04 A 07 DÍAS</v>
          </cell>
        </row>
        <row r="9396">
          <cell r="Q9396" t="str">
            <v>BANORTE4163471001335761679</v>
          </cell>
          <cell r="R9396" t="str">
            <v>O.K.</v>
          </cell>
          <cell r="S9396" t="str">
            <v>CONCILIADA</v>
          </cell>
          <cell r="T9396">
            <v>41634</v>
          </cell>
          <cell r="U9396">
            <v>5</v>
          </cell>
          <cell r="V9396" t="str">
            <v>DE 04 A 07 DÍAS</v>
          </cell>
        </row>
        <row r="9397">
          <cell r="Q9397" t="str">
            <v>BANORTE4163471001335761669</v>
          </cell>
          <cell r="R9397" t="str">
            <v>O.K.</v>
          </cell>
          <cell r="S9397" t="str">
            <v>CONCILIADA</v>
          </cell>
          <cell r="T9397">
            <v>41634</v>
          </cell>
          <cell r="U9397">
            <v>5</v>
          </cell>
          <cell r="V9397" t="str">
            <v>DE 04 A 07 DÍAS</v>
          </cell>
        </row>
        <row r="9398">
          <cell r="Q9398" t="str">
            <v>BANORTE4163471001335761621</v>
          </cell>
          <cell r="R9398" t="str">
            <v>CONCILIACION</v>
          </cell>
          <cell r="S9398" t="str">
            <v xml:space="preserve"> </v>
          </cell>
          <cell r="T9398" t="str">
            <v xml:space="preserve"> </v>
          </cell>
          <cell r="U9398">
            <v>5</v>
          </cell>
          <cell r="V9398" t="str">
            <v>DE 04 A 07 DÍAS</v>
          </cell>
        </row>
        <row r="9399">
          <cell r="Q9399" t="str">
            <v>BANORTE4163471001335766256</v>
          </cell>
          <cell r="R9399" t="str">
            <v>O.K.</v>
          </cell>
          <cell r="S9399" t="str">
            <v>CONCILIADA</v>
          </cell>
          <cell r="T9399">
            <v>41634</v>
          </cell>
          <cell r="U9399">
            <v>5</v>
          </cell>
          <cell r="V9399" t="str">
            <v>DE 04 A 07 DÍAS</v>
          </cell>
        </row>
        <row r="9400">
          <cell r="Q9400" t="str">
            <v>BANORTE4163471001335769037</v>
          </cell>
          <cell r="R9400" t="str">
            <v>O.K.</v>
          </cell>
          <cell r="S9400" t="str">
            <v>CONCILIADA</v>
          </cell>
          <cell r="T9400">
            <v>41634</v>
          </cell>
          <cell r="U9400">
            <v>5</v>
          </cell>
          <cell r="V9400" t="str">
            <v>DE 04 A 07 DÍAS</v>
          </cell>
        </row>
        <row r="9401">
          <cell r="Q9401" t="str">
            <v>BANORTE4163471001335783214</v>
          </cell>
          <cell r="R9401" t="str">
            <v>O.K.</v>
          </cell>
          <cell r="S9401" t="str">
            <v>CONCILIADA</v>
          </cell>
          <cell r="T9401">
            <v>41634</v>
          </cell>
          <cell r="U9401">
            <v>5</v>
          </cell>
          <cell r="V9401" t="str">
            <v>DE 04 A 07 DÍAS</v>
          </cell>
        </row>
        <row r="9402">
          <cell r="Q9402" t="str">
            <v>BANORTE4163471001335761657</v>
          </cell>
          <cell r="R9402" t="str">
            <v>O.K.</v>
          </cell>
          <cell r="S9402" t="str">
            <v>CONCILIADA</v>
          </cell>
          <cell r="T9402">
            <v>41634</v>
          </cell>
          <cell r="U9402">
            <v>5</v>
          </cell>
          <cell r="V9402" t="str">
            <v>DE 04 A 07 DÍAS</v>
          </cell>
        </row>
        <row r="9403">
          <cell r="Q9403" t="str">
            <v>BANORTE4163471001335758920</v>
          </cell>
          <cell r="R9403" t="str">
            <v>O.K.</v>
          </cell>
          <cell r="S9403" t="str">
            <v>CONCILIADA</v>
          </cell>
          <cell r="T9403">
            <v>41634</v>
          </cell>
          <cell r="U9403">
            <v>5</v>
          </cell>
          <cell r="V9403" t="str">
            <v>DE 04 A 07 DÍAS</v>
          </cell>
        </row>
        <row r="9404">
          <cell r="Q9404" t="str">
            <v>BANORTE4163471001335747353</v>
          </cell>
          <cell r="R9404" t="str">
            <v>O.K.</v>
          </cell>
          <cell r="S9404" t="str">
            <v>CONCILIADA</v>
          </cell>
          <cell r="T9404">
            <v>41634</v>
          </cell>
          <cell r="U9404">
            <v>5</v>
          </cell>
          <cell r="V9404" t="str">
            <v>DE 04 A 07 DÍAS</v>
          </cell>
        </row>
        <row r="9405">
          <cell r="Q9405" t="str">
            <v>BANORTE4163471001335708731</v>
          </cell>
          <cell r="R9405" t="str">
            <v>O.K.</v>
          </cell>
          <cell r="S9405" t="str">
            <v>CONCILIADA</v>
          </cell>
          <cell r="T9405">
            <v>41634</v>
          </cell>
          <cell r="U9405">
            <v>5</v>
          </cell>
          <cell r="V9405" t="str">
            <v>DE 04 A 07 DÍAS</v>
          </cell>
        </row>
        <row r="9406">
          <cell r="Q9406" t="str">
            <v>BANORTE4163471001335783228</v>
          </cell>
          <cell r="R9406" t="str">
            <v>O.K.</v>
          </cell>
          <cell r="S9406" t="str">
            <v>CONCILIADA</v>
          </cell>
          <cell r="T9406">
            <v>41634</v>
          </cell>
          <cell r="U9406">
            <v>5</v>
          </cell>
          <cell r="V9406" t="str">
            <v>DE 04 A 07 DÍAS</v>
          </cell>
        </row>
        <row r="9407">
          <cell r="Q9407" t="str">
            <v>BANORTE4163471001335793451</v>
          </cell>
          <cell r="R9407" t="str">
            <v>O.K.</v>
          </cell>
          <cell r="S9407" t="str">
            <v>CONCILIADA</v>
          </cell>
          <cell r="T9407">
            <v>41634</v>
          </cell>
          <cell r="U9407">
            <v>5</v>
          </cell>
          <cell r="V9407" t="str">
            <v>DE 04 A 07 DÍAS</v>
          </cell>
        </row>
        <row r="9408">
          <cell r="Q9408" t="str">
            <v>BANORTE4163471001335795182</v>
          </cell>
          <cell r="R9408" t="str">
            <v>CONCILIACION</v>
          </cell>
          <cell r="S9408" t="str">
            <v xml:space="preserve"> </v>
          </cell>
          <cell r="T9408" t="str">
            <v xml:space="preserve"> </v>
          </cell>
          <cell r="U9408">
            <v>5</v>
          </cell>
          <cell r="V9408" t="str">
            <v>DE 04 A 07 DÍAS</v>
          </cell>
        </row>
        <row r="9409">
          <cell r="Q9409" t="str">
            <v>BANORTE4163471001335795177</v>
          </cell>
          <cell r="R9409" t="str">
            <v>O.K.</v>
          </cell>
          <cell r="S9409" t="str">
            <v>CONCILIADA</v>
          </cell>
          <cell r="T9409">
            <v>41634</v>
          </cell>
          <cell r="U9409">
            <v>5</v>
          </cell>
          <cell r="V9409" t="str">
            <v>DE 04 A 07 DÍAS</v>
          </cell>
        </row>
        <row r="9410">
          <cell r="Q9410" t="str">
            <v>BANORTE4163471001335761676</v>
          </cell>
          <cell r="R9410" t="str">
            <v>O.K.</v>
          </cell>
          <cell r="S9410" t="str">
            <v>CONCILIADA</v>
          </cell>
          <cell r="T9410">
            <v>41634</v>
          </cell>
          <cell r="U9410">
            <v>5</v>
          </cell>
          <cell r="V9410" t="str">
            <v>DE 04 A 07 DÍAS</v>
          </cell>
        </row>
        <row r="9411">
          <cell r="Q9411" t="str">
            <v>BANORTE4163471001335795179</v>
          </cell>
          <cell r="R9411" t="str">
            <v>O.K.</v>
          </cell>
          <cell r="S9411" t="str">
            <v>CONCILIADA</v>
          </cell>
          <cell r="T9411">
            <v>41634</v>
          </cell>
          <cell r="U9411">
            <v>5</v>
          </cell>
          <cell r="V9411" t="str">
            <v>DE 04 A 07 DÍAS</v>
          </cell>
        </row>
        <row r="9412">
          <cell r="Q9412" t="str">
            <v>BANORTE4163471001335761673</v>
          </cell>
          <cell r="R9412" t="str">
            <v>O.K.</v>
          </cell>
          <cell r="S9412" t="str">
            <v>CONCILIADA</v>
          </cell>
          <cell r="T9412">
            <v>41634</v>
          </cell>
          <cell r="U9412">
            <v>5</v>
          </cell>
          <cell r="V9412" t="str">
            <v>DE 04 A 07 DÍAS</v>
          </cell>
        </row>
        <row r="9413">
          <cell r="Q9413" t="str">
            <v>BANORTE4163471001335761668</v>
          </cell>
          <cell r="R9413" t="str">
            <v>O.K.</v>
          </cell>
          <cell r="S9413" t="str">
            <v>CONCILIADA</v>
          </cell>
          <cell r="T9413">
            <v>41634</v>
          </cell>
          <cell r="U9413">
            <v>5</v>
          </cell>
          <cell r="V9413" t="str">
            <v>DE 04 A 07 DÍAS</v>
          </cell>
        </row>
        <row r="9414">
          <cell r="Q9414" t="str">
            <v>BANORTE4163471001335714539</v>
          </cell>
          <cell r="R9414" t="str">
            <v>O.K.</v>
          </cell>
          <cell r="S9414" t="str">
            <v>CONCILIADA</v>
          </cell>
          <cell r="T9414">
            <v>41634</v>
          </cell>
          <cell r="U9414">
            <v>5</v>
          </cell>
          <cell r="V9414" t="str">
            <v>DE 04 A 07 DÍAS</v>
          </cell>
        </row>
        <row r="9415">
          <cell r="Q9415" t="str">
            <v>BANORTE4163471001335774715</v>
          </cell>
          <cell r="R9415" t="str">
            <v>O.K.</v>
          </cell>
          <cell r="S9415" t="str">
            <v>COMPENSADA</v>
          </cell>
          <cell r="T9415">
            <v>41634</v>
          </cell>
          <cell r="U9415">
            <v>5</v>
          </cell>
          <cell r="V9415" t="str">
            <v>DE 04 A 07 DÍAS</v>
          </cell>
        </row>
        <row r="9416">
          <cell r="Q9416" t="str">
            <v>BANORTE4163471001335719998</v>
          </cell>
          <cell r="R9416" t="str">
            <v>O.K.</v>
          </cell>
          <cell r="S9416" t="str">
            <v>CONCILIADA</v>
          </cell>
          <cell r="T9416">
            <v>41634</v>
          </cell>
          <cell r="U9416">
            <v>5</v>
          </cell>
          <cell r="V9416" t="str">
            <v>DE 04 A 07 DÍAS</v>
          </cell>
        </row>
        <row r="9417">
          <cell r="Q9417" t="str">
            <v>BANORTE4163471001335717191</v>
          </cell>
          <cell r="R9417" t="str">
            <v>O.K.</v>
          </cell>
          <cell r="S9417" t="str">
            <v>CONCILIADA</v>
          </cell>
          <cell r="T9417">
            <v>41634</v>
          </cell>
          <cell r="U9417">
            <v>5</v>
          </cell>
          <cell r="V9417" t="str">
            <v>DE 04 A 07 DÍAS</v>
          </cell>
        </row>
        <row r="9418">
          <cell r="Q9418" t="str">
            <v>BANORTE4163471001335717220</v>
          </cell>
          <cell r="R9418" t="str">
            <v>O.K.</v>
          </cell>
          <cell r="S9418" t="str">
            <v>CONCILIADA</v>
          </cell>
          <cell r="T9418">
            <v>41634</v>
          </cell>
          <cell r="U9418">
            <v>5</v>
          </cell>
          <cell r="V9418" t="str">
            <v>DE 04 A 07 DÍAS</v>
          </cell>
        </row>
        <row r="9419">
          <cell r="Q9419" t="str">
            <v>BANORTE4163471001335721580</v>
          </cell>
          <cell r="R9419" t="str">
            <v>O.K.</v>
          </cell>
          <cell r="S9419" t="str">
            <v>CONCILIADA</v>
          </cell>
          <cell r="T9419">
            <v>41634</v>
          </cell>
          <cell r="U9419">
            <v>5</v>
          </cell>
          <cell r="V9419" t="str">
            <v>DE 04 A 07 DÍAS</v>
          </cell>
        </row>
        <row r="9420">
          <cell r="Q9420" t="str">
            <v>BANORTE4163471001335702927</v>
          </cell>
          <cell r="R9420" t="str">
            <v>O.K.</v>
          </cell>
          <cell r="S9420" t="str">
            <v>CONCILIADA</v>
          </cell>
          <cell r="T9420">
            <v>41634</v>
          </cell>
          <cell r="U9420">
            <v>5</v>
          </cell>
          <cell r="V9420" t="str">
            <v>DE 04 A 07 DÍAS</v>
          </cell>
        </row>
        <row r="9421">
          <cell r="Q9421" t="str">
            <v>BANORTE4163471001335714524</v>
          </cell>
          <cell r="R9421" t="str">
            <v>CONCILIACION</v>
          </cell>
          <cell r="S9421" t="str">
            <v xml:space="preserve"> </v>
          </cell>
          <cell r="T9421" t="str">
            <v xml:space="preserve"> </v>
          </cell>
          <cell r="U9421">
            <v>5</v>
          </cell>
          <cell r="V9421" t="str">
            <v>DE 04 A 07 DÍAS</v>
          </cell>
        </row>
        <row r="9422">
          <cell r="Q9422" t="str">
            <v>BANORTE4163471001335723073</v>
          </cell>
          <cell r="R9422" t="str">
            <v>O.K.</v>
          </cell>
          <cell r="S9422" t="str">
            <v>CONCILIADA</v>
          </cell>
          <cell r="T9422">
            <v>41634</v>
          </cell>
          <cell r="U9422">
            <v>5</v>
          </cell>
          <cell r="V9422" t="str">
            <v>DE 04 A 07 DÍAS</v>
          </cell>
        </row>
        <row r="9423">
          <cell r="Q9423" t="str">
            <v>BANORTE4163471001335788345</v>
          </cell>
          <cell r="R9423" t="str">
            <v>O.K.</v>
          </cell>
          <cell r="S9423" t="str">
            <v>CONCILIADA</v>
          </cell>
          <cell r="T9423">
            <v>41634</v>
          </cell>
          <cell r="U9423">
            <v>5</v>
          </cell>
          <cell r="V9423" t="str">
            <v>DE 04 A 07 DÍAS</v>
          </cell>
        </row>
        <row r="9424">
          <cell r="Q9424" t="str">
            <v>BANORTE4163471001335779600</v>
          </cell>
          <cell r="R9424" t="str">
            <v>O.K.</v>
          </cell>
          <cell r="S9424" t="str">
            <v>CONCILIADA</v>
          </cell>
          <cell r="T9424">
            <v>41634</v>
          </cell>
          <cell r="U9424">
            <v>5</v>
          </cell>
          <cell r="V9424" t="str">
            <v>DE 04 A 07 DÍAS</v>
          </cell>
        </row>
        <row r="9425">
          <cell r="Q9425" t="str">
            <v>BANORTE4163471001335786100</v>
          </cell>
          <cell r="R9425" t="str">
            <v>O.K.</v>
          </cell>
          <cell r="S9425" t="str">
            <v>COMPENSADA</v>
          </cell>
          <cell r="T9425">
            <v>41634</v>
          </cell>
          <cell r="U9425">
            <v>5</v>
          </cell>
          <cell r="V9425" t="str">
            <v>DE 04 A 07 DÍAS</v>
          </cell>
        </row>
        <row r="9426">
          <cell r="Q9426" t="str">
            <v>BANORTE4163471001335799150</v>
          </cell>
          <cell r="R9426" t="str">
            <v>O.K.</v>
          </cell>
          <cell r="S9426" t="str">
            <v>CONCILIADA</v>
          </cell>
          <cell r="T9426">
            <v>41634</v>
          </cell>
          <cell r="U9426">
            <v>5</v>
          </cell>
          <cell r="V9426" t="str">
            <v>DE 04 A 07 DÍAS</v>
          </cell>
        </row>
        <row r="9427">
          <cell r="Q9427" t="str">
            <v>BANORTE4163471001335747356</v>
          </cell>
          <cell r="R9427" t="str">
            <v>O.K.</v>
          </cell>
          <cell r="S9427" t="str">
            <v>CONCILIADA</v>
          </cell>
          <cell r="T9427">
            <v>41634</v>
          </cell>
          <cell r="U9427">
            <v>5</v>
          </cell>
          <cell r="V9427" t="str">
            <v>DE 04 A 07 DÍAS</v>
          </cell>
        </row>
        <row r="9428">
          <cell r="Q9428" t="str">
            <v>BANORTE4163471001335748562</v>
          </cell>
          <cell r="R9428" t="str">
            <v>O.K.</v>
          </cell>
          <cell r="S9428" t="str">
            <v>CONCILIADA</v>
          </cell>
          <cell r="T9428">
            <v>41634</v>
          </cell>
          <cell r="U9428">
            <v>5</v>
          </cell>
          <cell r="V9428" t="str">
            <v>DE 04 A 07 DÍAS</v>
          </cell>
        </row>
        <row r="9429">
          <cell r="Q9429" t="str">
            <v>BANORTE4163471001335761667</v>
          </cell>
          <cell r="R9429" t="str">
            <v>O.K.</v>
          </cell>
          <cell r="S9429" t="str">
            <v>CONCILIADA</v>
          </cell>
          <cell r="T9429">
            <v>41634</v>
          </cell>
          <cell r="U9429">
            <v>5</v>
          </cell>
          <cell r="V9429" t="str">
            <v>DE 04 A 07 DÍAS</v>
          </cell>
        </row>
        <row r="9430">
          <cell r="Q9430" t="str">
            <v>BANORTE4163471001335700420</v>
          </cell>
          <cell r="R9430" t="str">
            <v>O.K.</v>
          </cell>
          <cell r="S9430" t="str">
            <v>CONCILIADA</v>
          </cell>
          <cell r="T9430">
            <v>41634</v>
          </cell>
          <cell r="U9430">
            <v>5</v>
          </cell>
          <cell r="V9430" t="str">
            <v>DE 04 A 07 DÍAS</v>
          </cell>
        </row>
        <row r="9431">
          <cell r="Q9431" t="str">
            <v>BANORTE4163471001335752603</v>
          </cell>
          <cell r="R9431" t="str">
            <v>O.K.</v>
          </cell>
          <cell r="S9431" t="str">
            <v>CONCILIADA</v>
          </cell>
          <cell r="T9431">
            <v>41634</v>
          </cell>
          <cell r="U9431">
            <v>5</v>
          </cell>
          <cell r="V9431" t="str">
            <v>DE 04 A 07 DÍAS</v>
          </cell>
        </row>
        <row r="9432">
          <cell r="Q9432" t="str">
            <v>BANORTE4163471001335747352</v>
          </cell>
          <cell r="R9432" t="str">
            <v>O.K.</v>
          </cell>
          <cell r="S9432" t="str">
            <v>CONCILIADA</v>
          </cell>
          <cell r="T9432">
            <v>41634</v>
          </cell>
          <cell r="U9432">
            <v>5</v>
          </cell>
          <cell r="V9432" t="str">
            <v>DE 04 A 07 DÍAS</v>
          </cell>
        </row>
        <row r="9433">
          <cell r="Q9433" t="str">
            <v>BANORTE4163471001335747344</v>
          </cell>
          <cell r="R9433" t="str">
            <v>O.K.</v>
          </cell>
          <cell r="S9433" t="str">
            <v>CONCILIADA</v>
          </cell>
          <cell r="T9433">
            <v>41634</v>
          </cell>
          <cell r="U9433">
            <v>5</v>
          </cell>
          <cell r="V9433" t="str">
            <v>DE 04 A 07 DÍAS</v>
          </cell>
        </row>
        <row r="9434">
          <cell r="Q9434" t="str">
            <v>BANORTE4163471001335761681</v>
          </cell>
          <cell r="R9434" t="str">
            <v>O.K.</v>
          </cell>
          <cell r="S9434" t="str">
            <v>CONCILIADA</v>
          </cell>
          <cell r="T9434">
            <v>41634</v>
          </cell>
          <cell r="U9434">
            <v>5</v>
          </cell>
          <cell r="V9434" t="str">
            <v>DE 04 A 07 DÍAS</v>
          </cell>
        </row>
        <row r="9435">
          <cell r="Q9435" t="str">
            <v>BANORTE4163471001335774889</v>
          </cell>
          <cell r="R9435" t="str">
            <v>O.K.</v>
          </cell>
          <cell r="S9435" t="str">
            <v>CONCILIADA</v>
          </cell>
          <cell r="T9435">
            <v>41634</v>
          </cell>
          <cell r="U9435">
            <v>5</v>
          </cell>
          <cell r="V9435" t="str">
            <v>DE 04 A 07 DÍAS</v>
          </cell>
        </row>
        <row r="9436">
          <cell r="Q9436" t="str">
            <v>BANORTE4163471001335784137</v>
          </cell>
          <cell r="R9436" t="str">
            <v>O.K.</v>
          </cell>
          <cell r="S9436" t="str">
            <v>CONCILIADA</v>
          </cell>
          <cell r="T9436">
            <v>41634</v>
          </cell>
          <cell r="U9436">
            <v>5</v>
          </cell>
          <cell r="V9436" t="str">
            <v>DE 04 A 07 DÍAS</v>
          </cell>
        </row>
        <row r="9437">
          <cell r="Q9437" t="str">
            <v>BANORTE4163471001335787310</v>
          </cell>
          <cell r="R9437" t="str">
            <v>O.K.</v>
          </cell>
          <cell r="S9437" t="str">
            <v>CONCILIADA</v>
          </cell>
          <cell r="T9437">
            <v>41634</v>
          </cell>
          <cell r="U9437">
            <v>5</v>
          </cell>
          <cell r="V9437" t="str">
            <v>DE 04 A 07 DÍAS</v>
          </cell>
        </row>
        <row r="9438">
          <cell r="Q9438" t="str">
            <v>BANORTE4163471001335799183</v>
          </cell>
          <cell r="R9438" t="str">
            <v>O.K.</v>
          </cell>
          <cell r="S9438" t="str">
            <v>CONCILIADA</v>
          </cell>
          <cell r="T9438">
            <v>41634</v>
          </cell>
          <cell r="U9438">
            <v>5</v>
          </cell>
          <cell r="V9438" t="str">
            <v>DE 04 A 07 DÍAS</v>
          </cell>
        </row>
        <row r="9439">
          <cell r="Q9439" t="str">
            <v>BANORTE4163471001335747349</v>
          </cell>
          <cell r="R9439" t="str">
            <v>O.K.</v>
          </cell>
          <cell r="S9439" t="str">
            <v>CONCILIADA</v>
          </cell>
          <cell r="T9439">
            <v>41634</v>
          </cell>
          <cell r="U9439">
            <v>5</v>
          </cell>
          <cell r="V9439" t="str">
            <v>DE 04 A 07 DÍAS</v>
          </cell>
        </row>
        <row r="9440">
          <cell r="Q9440" t="str">
            <v>BANORTE4163471001335783209</v>
          </cell>
          <cell r="R9440" t="str">
            <v>O.K.</v>
          </cell>
          <cell r="S9440" t="str">
            <v>CONCILIADA</v>
          </cell>
          <cell r="T9440">
            <v>41634</v>
          </cell>
          <cell r="U9440">
            <v>5</v>
          </cell>
          <cell r="V9440" t="str">
            <v>DE 04 A 07 DÍAS</v>
          </cell>
        </row>
        <row r="9441">
          <cell r="Q9441" t="str">
            <v>BANORTE4163471001335747341</v>
          </cell>
          <cell r="R9441" t="str">
            <v>O.K.</v>
          </cell>
          <cell r="S9441" t="str">
            <v>CONCILIADA</v>
          </cell>
          <cell r="T9441">
            <v>41634</v>
          </cell>
          <cell r="U9441">
            <v>5</v>
          </cell>
          <cell r="V9441" t="str">
            <v>DE 04 A 07 DÍAS</v>
          </cell>
        </row>
        <row r="9442">
          <cell r="Q9442" t="str">
            <v>BANORTE4163471001335787312</v>
          </cell>
          <cell r="R9442" t="str">
            <v>O.K.</v>
          </cell>
          <cell r="S9442" t="str">
            <v>CONCILIADA</v>
          </cell>
          <cell r="T9442">
            <v>41634</v>
          </cell>
          <cell r="U9442">
            <v>5</v>
          </cell>
          <cell r="V9442" t="str">
            <v>DE 04 A 07 DÍAS</v>
          </cell>
        </row>
        <row r="9443">
          <cell r="Q9443" t="str">
            <v>BANORTE4163471001335793532</v>
          </cell>
          <cell r="R9443" t="str">
            <v>O.K.</v>
          </cell>
          <cell r="S9443" t="str">
            <v>CONCILIADA</v>
          </cell>
          <cell r="T9443">
            <v>41634</v>
          </cell>
          <cell r="U9443">
            <v>5</v>
          </cell>
          <cell r="V9443" t="str">
            <v>DE 04 A 07 DÍAS</v>
          </cell>
        </row>
        <row r="9444">
          <cell r="Q9444" t="str">
            <v>BANORTE4163471001335783220</v>
          </cell>
          <cell r="R9444" t="str">
            <v>O.K.</v>
          </cell>
          <cell r="S9444" t="str">
            <v>CONCILIADA</v>
          </cell>
          <cell r="T9444">
            <v>41634</v>
          </cell>
          <cell r="U9444">
            <v>5</v>
          </cell>
          <cell r="V9444" t="str">
            <v>DE 04 A 07 DÍAS</v>
          </cell>
        </row>
        <row r="9445">
          <cell r="Q9445" t="str">
            <v>BANORTE4163471001335783218</v>
          </cell>
          <cell r="R9445" t="str">
            <v>O.K.</v>
          </cell>
          <cell r="S9445" t="str">
            <v>CONCILIADA</v>
          </cell>
          <cell r="T9445">
            <v>41634</v>
          </cell>
          <cell r="U9445">
            <v>5</v>
          </cell>
          <cell r="V9445" t="str">
            <v>DE 04 A 07 DÍAS</v>
          </cell>
        </row>
        <row r="9446">
          <cell r="Q9446" t="str">
            <v>BANORTE4163471001335777458</v>
          </cell>
          <cell r="R9446" t="str">
            <v>O.K.</v>
          </cell>
          <cell r="S9446" t="str">
            <v>CONCILIADA</v>
          </cell>
          <cell r="T9446">
            <v>41634</v>
          </cell>
          <cell r="U9446">
            <v>5</v>
          </cell>
          <cell r="V9446" t="str">
            <v>DE 04 A 07 DÍAS</v>
          </cell>
        </row>
        <row r="9447">
          <cell r="Q9447" t="str">
            <v>BANORTE4163471001335788830</v>
          </cell>
          <cell r="R9447" t="str">
            <v>O.K.</v>
          </cell>
          <cell r="S9447" t="str">
            <v>CONCILIADA</v>
          </cell>
          <cell r="T9447">
            <v>41634</v>
          </cell>
          <cell r="U9447">
            <v>5</v>
          </cell>
          <cell r="V9447" t="str">
            <v>DE 04 A 07 DÍAS</v>
          </cell>
        </row>
        <row r="9448">
          <cell r="Q9448" t="str">
            <v>BANORTE4163471001335787315</v>
          </cell>
          <cell r="R9448" t="str">
            <v>O.K.</v>
          </cell>
          <cell r="S9448" t="str">
            <v>CONCILIADA</v>
          </cell>
          <cell r="T9448">
            <v>41634</v>
          </cell>
          <cell r="U9448">
            <v>5</v>
          </cell>
          <cell r="V9448" t="str">
            <v>DE 04 A 07 DÍAS</v>
          </cell>
        </row>
        <row r="9449">
          <cell r="Q9449" t="str">
            <v>BANORTE4163471001335774954</v>
          </cell>
          <cell r="R9449" t="str">
            <v>O.K.</v>
          </cell>
          <cell r="S9449" t="str">
            <v>CONCILIADA</v>
          </cell>
          <cell r="T9449">
            <v>41634</v>
          </cell>
          <cell r="U9449">
            <v>5</v>
          </cell>
          <cell r="V9449" t="str">
            <v>DE 04 A 07 DÍAS</v>
          </cell>
        </row>
        <row r="9450">
          <cell r="Q9450" t="str">
            <v>BANORTE4163471001335721482</v>
          </cell>
          <cell r="R9450" t="str">
            <v>O.K.</v>
          </cell>
          <cell r="S9450" t="str">
            <v>CONCILIADA</v>
          </cell>
          <cell r="T9450">
            <v>41634</v>
          </cell>
          <cell r="U9450">
            <v>5</v>
          </cell>
          <cell r="V9450" t="str">
            <v>DE 04 A 07 DÍAS</v>
          </cell>
        </row>
        <row r="9451">
          <cell r="Q9451" t="str">
            <v>BANORTE4163471001335721574</v>
          </cell>
          <cell r="R9451" t="str">
            <v>O.K.</v>
          </cell>
          <cell r="S9451" t="str">
            <v>CONCILIADA</v>
          </cell>
          <cell r="T9451">
            <v>41634</v>
          </cell>
          <cell r="U9451">
            <v>5</v>
          </cell>
          <cell r="V9451" t="str">
            <v>DE 04 A 07 DÍAS</v>
          </cell>
        </row>
        <row r="9452">
          <cell r="Q9452" t="str">
            <v>BANORTE4163471001335784210</v>
          </cell>
          <cell r="R9452" t="str">
            <v>O.K.</v>
          </cell>
          <cell r="S9452" t="str">
            <v>CONCILIADA</v>
          </cell>
          <cell r="T9452">
            <v>41634</v>
          </cell>
          <cell r="U9452">
            <v>5</v>
          </cell>
          <cell r="V9452" t="str">
            <v>DE 04 A 07 DÍAS</v>
          </cell>
        </row>
        <row r="9453">
          <cell r="Q9453" t="str">
            <v>BANORTE4163471001335743777</v>
          </cell>
          <cell r="R9453" t="str">
            <v>O.K.</v>
          </cell>
          <cell r="S9453" t="str">
            <v>CONCILIADA</v>
          </cell>
          <cell r="T9453">
            <v>41634</v>
          </cell>
          <cell r="U9453">
            <v>5</v>
          </cell>
          <cell r="V9453" t="str">
            <v>DE 04 A 07 DÍAS</v>
          </cell>
        </row>
        <row r="9454">
          <cell r="Q9454" t="str">
            <v>BANORTE4163471001335750683</v>
          </cell>
          <cell r="R9454" t="str">
            <v>O.K.</v>
          </cell>
          <cell r="S9454" t="str">
            <v>CONCILIADA</v>
          </cell>
          <cell r="T9454">
            <v>41634</v>
          </cell>
          <cell r="U9454">
            <v>5</v>
          </cell>
          <cell r="V9454" t="str">
            <v>DE 04 A 07 DÍAS</v>
          </cell>
        </row>
        <row r="9455">
          <cell r="Q9455" t="str">
            <v>BANORTE4163471001335795398</v>
          </cell>
          <cell r="R9455" t="str">
            <v>O.K.</v>
          </cell>
          <cell r="S9455" t="str">
            <v>CONCILIADA</v>
          </cell>
          <cell r="T9455">
            <v>41634</v>
          </cell>
          <cell r="U9455">
            <v>5</v>
          </cell>
          <cell r="V9455" t="str">
            <v>DE 04 A 07 DÍAS</v>
          </cell>
        </row>
        <row r="9456">
          <cell r="Q9456" t="str">
            <v>BANORTE4163471001335783224</v>
          </cell>
          <cell r="R9456" t="str">
            <v>O.K.</v>
          </cell>
          <cell r="S9456" t="str">
            <v>CONCILIADA</v>
          </cell>
          <cell r="T9456">
            <v>41634</v>
          </cell>
          <cell r="U9456">
            <v>5</v>
          </cell>
          <cell r="V9456" t="str">
            <v>DE 04 A 07 DÍAS</v>
          </cell>
        </row>
        <row r="9457">
          <cell r="Q9457" t="str">
            <v>BANORTE4163471001335786118</v>
          </cell>
          <cell r="R9457" t="str">
            <v>O.K.</v>
          </cell>
          <cell r="S9457" t="str">
            <v>CONCILIADA</v>
          </cell>
          <cell r="T9457">
            <v>41634</v>
          </cell>
          <cell r="U9457">
            <v>5</v>
          </cell>
          <cell r="V9457" t="str">
            <v>DE 04 A 07 DÍAS</v>
          </cell>
        </row>
        <row r="9458">
          <cell r="Q9458" t="str">
            <v>BANORTE4163471001335755402</v>
          </cell>
          <cell r="R9458" t="str">
            <v>O.K.</v>
          </cell>
          <cell r="S9458" t="str">
            <v>CONCILIADA</v>
          </cell>
          <cell r="T9458">
            <v>41634</v>
          </cell>
          <cell r="U9458">
            <v>5</v>
          </cell>
          <cell r="V9458" t="str">
            <v>DE 04 A 07 DÍAS</v>
          </cell>
        </row>
        <row r="9459">
          <cell r="Q9459" t="str">
            <v>BANORTE4163471001335727793</v>
          </cell>
          <cell r="R9459" t="str">
            <v>O.K.</v>
          </cell>
          <cell r="S9459" t="str">
            <v>CONCILIADA</v>
          </cell>
          <cell r="T9459">
            <v>41634</v>
          </cell>
          <cell r="U9459">
            <v>5</v>
          </cell>
          <cell r="V9459" t="str">
            <v>DE 04 A 07 DÍAS</v>
          </cell>
        </row>
        <row r="9460">
          <cell r="Q9460" t="str">
            <v>BANORTE4163471001335735567</v>
          </cell>
          <cell r="R9460" t="str">
            <v>O.K.</v>
          </cell>
          <cell r="S9460" t="str">
            <v>CONCILIADA</v>
          </cell>
          <cell r="T9460">
            <v>41634</v>
          </cell>
          <cell r="U9460">
            <v>5</v>
          </cell>
          <cell r="V9460" t="str">
            <v>DE 04 A 07 DÍAS</v>
          </cell>
        </row>
        <row r="9461">
          <cell r="Q9461" t="str">
            <v>BANORTE4163471001335774611</v>
          </cell>
          <cell r="R9461" t="str">
            <v>O.K.</v>
          </cell>
          <cell r="S9461" t="str">
            <v>CONCILIADA</v>
          </cell>
          <cell r="T9461">
            <v>41634</v>
          </cell>
          <cell r="U9461">
            <v>5</v>
          </cell>
          <cell r="V9461" t="str">
            <v>DE 04 A 07 DÍAS</v>
          </cell>
        </row>
        <row r="9462">
          <cell r="Q9462" t="str">
            <v>BANORTE4163471001335785563</v>
          </cell>
          <cell r="R9462" t="str">
            <v>O.K.</v>
          </cell>
          <cell r="S9462" t="str">
            <v>CONCILIADA</v>
          </cell>
          <cell r="T9462">
            <v>41634</v>
          </cell>
          <cell r="U9462">
            <v>5</v>
          </cell>
          <cell r="V9462" t="str">
            <v>DE 04 A 07 DÍAS</v>
          </cell>
        </row>
        <row r="9463">
          <cell r="Q9463" t="str">
            <v>BANORTE4163471001335783305</v>
          </cell>
          <cell r="R9463" t="str">
            <v>O.K.</v>
          </cell>
          <cell r="S9463" t="str">
            <v>CONCILIADA</v>
          </cell>
          <cell r="T9463">
            <v>41634</v>
          </cell>
          <cell r="U9463">
            <v>5</v>
          </cell>
          <cell r="V9463" t="str">
            <v>DE 04 A 07 DÍAS</v>
          </cell>
        </row>
        <row r="9464">
          <cell r="Q9464" t="str">
            <v>BANORTE4163471001335747347</v>
          </cell>
          <cell r="R9464" t="str">
            <v>O.K.</v>
          </cell>
          <cell r="S9464" t="str">
            <v>CONCILIADA</v>
          </cell>
          <cell r="T9464">
            <v>41634</v>
          </cell>
          <cell r="U9464">
            <v>5</v>
          </cell>
          <cell r="V9464" t="str">
            <v>DE 04 A 07 DÍAS</v>
          </cell>
        </row>
        <row r="9465">
          <cell r="Q9465" t="str">
            <v>BANORTE4163471001335705359</v>
          </cell>
          <cell r="R9465" t="str">
            <v>O.K.</v>
          </cell>
          <cell r="S9465" t="str">
            <v>CONCILIADA</v>
          </cell>
          <cell r="T9465">
            <v>41634</v>
          </cell>
          <cell r="U9465">
            <v>5</v>
          </cell>
          <cell r="V9465" t="str">
            <v>DE 04 A 07 DÍAS</v>
          </cell>
        </row>
        <row r="9466">
          <cell r="Q9466" t="str">
            <v>BANORTE4163471001335786652</v>
          </cell>
          <cell r="R9466" t="str">
            <v>O.K.</v>
          </cell>
          <cell r="S9466" t="str">
            <v>CONCILIADA</v>
          </cell>
          <cell r="T9466">
            <v>41634</v>
          </cell>
          <cell r="U9466">
            <v>5</v>
          </cell>
          <cell r="V9466" t="str">
            <v>DE 04 A 07 DÍAS</v>
          </cell>
        </row>
        <row r="9467">
          <cell r="Q9467" t="str">
            <v>BANORTE4163471001335744830</v>
          </cell>
          <cell r="R9467" t="str">
            <v>O.K.</v>
          </cell>
          <cell r="S9467" t="str">
            <v>CONCILIADA</v>
          </cell>
          <cell r="T9467">
            <v>41634</v>
          </cell>
          <cell r="U9467">
            <v>5</v>
          </cell>
          <cell r="V9467" t="str">
            <v>DE 04 A 07 DÍAS</v>
          </cell>
        </row>
        <row r="9468">
          <cell r="Q9468" t="str">
            <v>BANORTE4163471001335744962</v>
          </cell>
          <cell r="R9468" t="str">
            <v>O.K.</v>
          </cell>
          <cell r="S9468" t="str">
            <v>CONCILIADA</v>
          </cell>
          <cell r="T9468">
            <v>41634</v>
          </cell>
          <cell r="U9468">
            <v>5</v>
          </cell>
          <cell r="V9468" t="str">
            <v>DE 04 A 07 DÍAS</v>
          </cell>
        </row>
        <row r="9469">
          <cell r="Q9469" t="str">
            <v>BANORTE4163471001335723065</v>
          </cell>
          <cell r="R9469" t="str">
            <v>O.K.</v>
          </cell>
          <cell r="S9469" t="str">
            <v>CONCILIADA</v>
          </cell>
          <cell r="T9469">
            <v>41634</v>
          </cell>
          <cell r="U9469">
            <v>5</v>
          </cell>
          <cell r="V9469" t="str">
            <v>DE 04 A 07 DÍAS</v>
          </cell>
        </row>
        <row r="9470">
          <cell r="Q9470" t="str">
            <v>BANORTE4163471001335721154</v>
          </cell>
          <cell r="R9470" t="str">
            <v>O.K.</v>
          </cell>
          <cell r="S9470" t="str">
            <v>CONCILIADA</v>
          </cell>
          <cell r="T9470">
            <v>41634</v>
          </cell>
          <cell r="U9470">
            <v>5</v>
          </cell>
          <cell r="V9470" t="str">
            <v>DE 04 A 07 DÍAS</v>
          </cell>
        </row>
        <row r="9471">
          <cell r="Q9471" t="str">
            <v>BANORTE4163471001335700651</v>
          </cell>
          <cell r="R9471" t="str">
            <v>O.K.</v>
          </cell>
          <cell r="S9471" t="str">
            <v>CONCILIADA</v>
          </cell>
          <cell r="T9471">
            <v>41634</v>
          </cell>
          <cell r="U9471">
            <v>5</v>
          </cell>
          <cell r="V9471" t="str">
            <v>DE 04 A 07 DÍAS</v>
          </cell>
        </row>
        <row r="9472">
          <cell r="Q9472" t="str">
            <v>BANORTE4163471001335778125</v>
          </cell>
          <cell r="R9472" t="str">
            <v>O.K.</v>
          </cell>
          <cell r="S9472" t="str">
            <v>CONCILIADA</v>
          </cell>
          <cell r="T9472">
            <v>41634</v>
          </cell>
          <cell r="U9472">
            <v>5</v>
          </cell>
          <cell r="V9472" t="str">
            <v>DE 04 A 07 DÍAS</v>
          </cell>
        </row>
        <row r="9473">
          <cell r="Q9473" t="str">
            <v>BANORTE4163471001335768069</v>
          </cell>
          <cell r="R9473" t="str">
            <v>O.K.</v>
          </cell>
          <cell r="S9473" t="str">
            <v>CONCILIADA</v>
          </cell>
          <cell r="T9473">
            <v>41634</v>
          </cell>
          <cell r="U9473">
            <v>5</v>
          </cell>
          <cell r="V9473" t="str">
            <v>DE 04 A 07 DÍAS</v>
          </cell>
        </row>
        <row r="9474">
          <cell r="Q9474" t="str">
            <v>BANORTE4163471001335714538</v>
          </cell>
          <cell r="R9474" t="str">
            <v>O.K.</v>
          </cell>
          <cell r="S9474" t="str">
            <v>CONCILIADA</v>
          </cell>
          <cell r="T9474">
            <v>41634</v>
          </cell>
          <cell r="U9474">
            <v>5</v>
          </cell>
          <cell r="V9474" t="str">
            <v>DE 04 A 07 DÍAS</v>
          </cell>
        </row>
        <row r="9475">
          <cell r="Q9475" t="str">
            <v>BANORTE4163471001335721477</v>
          </cell>
          <cell r="R9475" t="str">
            <v>O.K.</v>
          </cell>
          <cell r="S9475" t="str">
            <v>CONCILIADA</v>
          </cell>
          <cell r="T9475">
            <v>41634</v>
          </cell>
          <cell r="U9475">
            <v>5</v>
          </cell>
          <cell r="V9475" t="str">
            <v>DE 04 A 07 DÍAS</v>
          </cell>
        </row>
        <row r="9476">
          <cell r="Q9476" t="str">
            <v>BANORTE4163471001335795911</v>
          </cell>
          <cell r="R9476" t="str">
            <v>O.K.</v>
          </cell>
          <cell r="S9476" t="str">
            <v>CONCILIADA</v>
          </cell>
          <cell r="T9476">
            <v>41634</v>
          </cell>
          <cell r="U9476">
            <v>5</v>
          </cell>
          <cell r="V9476" t="str">
            <v>DE 04 A 07 DÍAS</v>
          </cell>
        </row>
        <row r="9477">
          <cell r="Q9477" t="str">
            <v>BANORTE4163471001335714533</v>
          </cell>
          <cell r="R9477" t="str">
            <v>O.K.</v>
          </cell>
          <cell r="S9477" t="str">
            <v>CONCILIADA</v>
          </cell>
          <cell r="T9477">
            <v>41634</v>
          </cell>
          <cell r="U9477">
            <v>5</v>
          </cell>
          <cell r="V9477" t="str">
            <v>DE 04 A 07 DÍAS</v>
          </cell>
        </row>
        <row r="9478">
          <cell r="Q9478" t="str">
            <v>BANORTE4163471001335743497</v>
          </cell>
          <cell r="R9478" t="str">
            <v>O.K.</v>
          </cell>
          <cell r="S9478" t="str">
            <v>CONCILIADA</v>
          </cell>
          <cell r="T9478">
            <v>41634</v>
          </cell>
          <cell r="U9478">
            <v>5</v>
          </cell>
          <cell r="V9478" t="str">
            <v>DE 04 A 07 DÍAS</v>
          </cell>
        </row>
        <row r="9479">
          <cell r="Q9479" t="str">
            <v>BANORTE4163471001335754904</v>
          </cell>
          <cell r="R9479" t="str">
            <v>O.K.</v>
          </cell>
          <cell r="S9479" t="str">
            <v>CONCILIADA</v>
          </cell>
          <cell r="T9479">
            <v>41634</v>
          </cell>
          <cell r="U9479">
            <v>5</v>
          </cell>
          <cell r="V9479" t="str">
            <v>DE 04 A 07 DÍAS</v>
          </cell>
        </row>
        <row r="9480">
          <cell r="Q9480" t="str">
            <v>BANORTE4163471001335717187</v>
          </cell>
          <cell r="R9480" t="str">
            <v>O.K.</v>
          </cell>
          <cell r="S9480" t="str">
            <v>CONCILIADA</v>
          </cell>
          <cell r="T9480">
            <v>41634</v>
          </cell>
          <cell r="U9480">
            <v>5</v>
          </cell>
          <cell r="V9480" t="str">
            <v>DE 04 A 07 DÍAS</v>
          </cell>
        </row>
        <row r="9481">
          <cell r="Q9481" t="str">
            <v>BANORTE4163471001335723075</v>
          </cell>
          <cell r="R9481" t="str">
            <v>CONCILIACION</v>
          </cell>
          <cell r="S9481" t="str">
            <v xml:space="preserve"> </v>
          </cell>
          <cell r="T9481" t="str">
            <v xml:space="preserve"> </v>
          </cell>
          <cell r="U9481">
            <v>5</v>
          </cell>
          <cell r="V9481" t="str">
            <v>DE 04 A 07 DÍAS</v>
          </cell>
        </row>
        <row r="9482">
          <cell r="Q9482" t="str">
            <v>BANORTE4163471001335705349</v>
          </cell>
          <cell r="R9482" t="str">
            <v>O.K.</v>
          </cell>
          <cell r="S9482" t="str">
            <v>CONCILIADA</v>
          </cell>
          <cell r="T9482">
            <v>41634</v>
          </cell>
          <cell r="U9482">
            <v>5</v>
          </cell>
          <cell r="V9482" t="str">
            <v>DE 04 A 07 DÍAS</v>
          </cell>
        </row>
        <row r="9483">
          <cell r="Q9483" t="str">
            <v>BANORTE4163471001335783408</v>
          </cell>
          <cell r="R9483" t="str">
            <v>O.K.</v>
          </cell>
          <cell r="S9483" t="str">
            <v>CONCILIADA</v>
          </cell>
          <cell r="T9483">
            <v>41634</v>
          </cell>
          <cell r="U9483">
            <v>5</v>
          </cell>
          <cell r="V9483" t="str">
            <v>DE 04 A 07 DÍAS</v>
          </cell>
        </row>
        <row r="9484">
          <cell r="Q9484" t="str">
            <v>BANORTE4163471001335744309</v>
          </cell>
          <cell r="R9484" t="str">
            <v>O.K.</v>
          </cell>
          <cell r="S9484" t="str">
            <v>CONCILIADA</v>
          </cell>
          <cell r="T9484">
            <v>41634</v>
          </cell>
          <cell r="U9484">
            <v>5</v>
          </cell>
          <cell r="V9484" t="str">
            <v>DE 04 A 07 DÍAS</v>
          </cell>
        </row>
        <row r="9485">
          <cell r="Q9485" t="str">
            <v>BANORTE4163471001335763521</v>
          </cell>
          <cell r="R9485" t="str">
            <v>O.K.</v>
          </cell>
          <cell r="S9485" t="str">
            <v>CONCILIADA</v>
          </cell>
          <cell r="T9485">
            <v>41634</v>
          </cell>
          <cell r="U9485">
            <v>5</v>
          </cell>
          <cell r="V9485" t="str">
            <v>DE 04 A 07 DÍAS</v>
          </cell>
        </row>
        <row r="9486">
          <cell r="Q9486" t="str">
            <v>BANORTE4163471001335743004</v>
          </cell>
          <cell r="R9486" t="str">
            <v>CONCILIACION</v>
          </cell>
          <cell r="S9486" t="str">
            <v xml:space="preserve"> </v>
          </cell>
          <cell r="T9486" t="str">
            <v xml:space="preserve"> </v>
          </cell>
          <cell r="U9486">
            <v>5</v>
          </cell>
          <cell r="V9486" t="str">
            <v>DE 04 A 07 DÍAS</v>
          </cell>
        </row>
        <row r="9487">
          <cell r="Q9487" t="str">
            <v>BANORTE4163471001335719993</v>
          </cell>
          <cell r="R9487" t="str">
            <v>O.K.</v>
          </cell>
          <cell r="S9487" t="str">
            <v>CONCILIADA</v>
          </cell>
          <cell r="T9487">
            <v>41634</v>
          </cell>
          <cell r="U9487">
            <v>5</v>
          </cell>
          <cell r="V9487" t="str">
            <v>DE 04 A 07 DÍAS</v>
          </cell>
        </row>
        <row r="9488">
          <cell r="Q9488" t="str">
            <v>BANORTE4163471001335769160</v>
          </cell>
          <cell r="R9488" t="str">
            <v>O.K.</v>
          </cell>
          <cell r="S9488" t="str">
            <v>CONCILIADA</v>
          </cell>
          <cell r="T9488">
            <v>41634</v>
          </cell>
          <cell r="U9488">
            <v>5</v>
          </cell>
          <cell r="V9488" t="str">
            <v>DE 04 A 07 DÍAS</v>
          </cell>
        </row>
        <row r="9489">
          <cell r="Q9489" t="str">
            <v>BANORTE4163471001335752597</v>
          </cell>
          <cell r="R9489" t="str">
            <v>O.K.</v>
          </cell>
          <cell r="S9489" t="str">
            <v>CONCILIADA</v>
          </cell>
          <cell r="T9489">
            <v>41634</v>
          </cell>
          <cell r="U9489">
            <v>5</v>
          </cell>
          <cell r="V9489" t="str">
            <v>DE 04 A 07 DÍAS</v>
          </cell>
        </row>
        <row r="9490">
          <cell r="Q9490" t="str">
            <v>BANORTE4163471001335719994</v>
          </cell>
          <cell r="R9490" t="str">
            <v>O.K.</v>
          </cell>
          <cell r="S9490" t="str">
            <v>CONCILIADA</v>
          </cell>
          <cell r="T9490">
            <v>41634</v>
          </cell>
          <cell r="U9490">
            <v>5</v>
          </cell>
          <cell r="V9490" t="str">
            <v>DE 04 A 07 DÍAS</v>
          </cell>
        </row>
        <row r="9491">
          <cell r="Q9491" t="str">
            <v>BANORTE4163471001335791748</v>
          </cell>
          <cell r="R9491" t="str">
            <v>O.K.</v>
          </cell>
          <cell r="S9491" t="str">
            <v>CONCILIADA</v>
          </cell>
          <cell r="T9491">
            <v>41634</v>
          </cell>
          <cell r="U9491">
            <v>5</v>
          </cell>
          <cell r="V9491" t="str">
            <v>DE 04 A 07 DÍAS</v>
          </cell>
        </row>
        <row r="9492">
          <cell r="Q9492" t="str">
            <v>BANORTE4163471001335786199</v>
          </cell>
          <cell r="R9492" t="str">
            <v>O.K.</v>
          </cell>
          <cell r="S9492" t="str">
            <v>CONCILIADA</v>
          </cell>
          <cell r="T9492">
            <v>41634</v>
          </cell>
          <cell r="U9492">
            <v>5</v>
          </cell>
          <cell r="V9492" t="str">
            <v>DE 04 A 07 DÍAS</v>
          </cell>
        </row>
        <row r="9493">
          <cell r="Q9493" t="str">
            <v>BANORTE4163471001335777360</v>
          </cell>
          <cell r="R9493" t="str">
            <v>O.K.</v>
          </cell>
          <cell r="S9493" t="str">
            <v>CONCILIADA</v>
          </cell>
          <cell r="T9493">
            <v>41634</v>
          </cell>
          <cell r="U9493">
            <v>5</v>
          </cell>
          <cell r="V9493" t="str">
            <v>DE 04 A 07 DÍAS</v>
          </cell>
        </row>
        <row r="9494">
          <cell r="Q9494" t="str">
            <v>BANORTE4163471001335770795</v>
          </cell>
          <cell r="R9494" t="str">
            <v>O.K.</v>
          </cell>
          <cell r="S9494" t="str">
            <v>CONCILIADA</v>
          </cell>
          <cell r="T9494">
            <v>41634</v>
          </cell>
          <cell r="U9494">
            <v>5</v>
          </cell>
          <cell r="V9494" t="str">
            <v>DE 04 A 07 DÍAS</v>
          </cell>
        </row>
        <row r="9495">
          <cell r="Q9495" t="str">
            <v>BANORTE4163471001335736554</v>
          </cell>
          <cell r="R9495" t="str">
            <v>O.K.</v>
          </cell>
          <cell r="S9495" t="str">
            <v>CONCILIADA</v>
          </cell>
          <cell r="T9495">
            <v>41634</v>
          </cell>
          <cell r="U9495">
            <v>5</v>
          </cell>
          <cell r="V9495" t="str">
            <v>DE 04 A 07 DÍAS</v>
          </cell>
        </row>
        <row r="9496">
          <cell r="Q9496" t="str">
            <v>BANORTE4163471001335721593</v>
          </cell>
          <cell r="R9496" t="str">
            <v>O.K.</v>
          </cell>
          <cell r="S9496" t="str">
            <v>CONCILIADA</v>
          </cell>
          <cell r="T9496">
            <v>41634</v>
          </cell>
          <cell r="U9496">
            <v>5</v>
          </cell>
          <cell r="V9496" t="str">
            <v>DE 04 A 07 DÍAS</v>
          </cell>
        </row>
        <row r="9497">
          <cell r="Q9497" t="str">
            <v>BANORTE4163471001335751889</v>
          </cell>
          <cell r="R9497" t="str">
            <v>O.K.</v>
          </cell>
          <cell r="S9497" t="str">
            <v>CONCILIADA</v>
          </cell>
          <cell r="T9497">
            <v>41634</v>
          </cell>
          <cell r="U9497">
            <v>5</v>
          </cell>
          <cell r="V9497" t="str">
            <v>DE 04 A 07 DÍAS</v>
          </cell>
        </row>
        <row r="9498">
          <cell r="Q9498" t="str">
            <v>BANORTE4163471001335736551</v>
          </cell>
          <cell r="R9498" t="str">
            <v>O.K.</v>
          </cell>
          <cell r="S9498" t="str">
            <v>CONCILIADA</v>
          </cell>
          <cell r="T9498">
            <v>41634</v>
          </cell>
          <cell r="U9498">
            <v>5</v>
          </cell>
          <cell r="V9498" t="str">
            <v>DE 04 A 07 DÍAS</v>
          </cell>
        </row>
        <row r="9499">
          <cell r="Q9499" t="str">
            <v>BANORTE4163471001335736463</v>
          </cell>
          <cell r="R9499" t="str">
            <v>O.K.</v>
          </cell>
          <cell r="S9499" t="str">
            <v>CONCILIADA</v>
          </cell>
          <cell r="T9499">
            <v>41634</v>
          </cell>
          <cell r="U9499">
            <v>5</v>
          </cell>
          <cell r="V9499" t="str">
            <v>DE 04 A 07 DÍAS</v>
          </cell>
        </row>
        <row r="9500">
          <cell r="Q9500" t="str">
            <v>BANORTE4163471001335728730</v>
          </cell>
          <cell r="R9500" t="str">
            <v>O.K.</v>
          </cell>
          <cell r="S9500" t="str">
            <v>CONCILIADA</v>
          </cell>
          <cell r="T9500">
            <v>41634</v>
          </cell>
          <cell r="U9500">
            <v>5</v>
          </cell>
          <cell r="V9500" t="str">
            <v>DE 04 A 07 DÍAS</v>
          </cell>
        </row>
        <row r="9501">
          <cell r="Q9501" t="str">
            <v>BANORTE4163471001335742788</v>
          </cell>
          <cell r="R9501" t="str">
            <v>O.K.</v>
          </cell>
          <cell r="S9501" t="str">
            <v>CONCILIADA</v>
          </cell>
          <cell r="T9501">
            <v>41634</v>
          </cell>
          <cell r="U9501">
            <v>5</v>
          </cell>
          <cell r="V9501" t="str">
            <v>DE 04 A 07 DÍAS</v>
          </cell>
        </row>
        <row r="9502">
          <cell r="Q9502" t="str">
            <v>BANCOMER AMEX4163413463835252899</v>
          </cell>
          <cell r="R9502" t="str">
            <v>O.K.</v>
          </cell>
          <cell r="S9502" t="str">
            <v>DIF. DE CTVOS.</v>
          </cell>
          <cell r="T9502">
            <v>41634</v>
          </cell>
          <cell r="U9502">
            <v>5</v>
          </cell>
          <cell r="V9502" t="str">
            <v>DE 04 A 07 DÍAS</v>
          </cell>
        </row>
        <row r="9503">
          <cell r="Q9503" t="str">
            <v>BANCOMER AMEX4163413463835252901</v>
          </cell>
          <cell r="R9503" t="str">
            <v>O.K.</v>
          </cell>
          <cell r="S9503" t="str">
            <v>DIF. DE CTVOS.</v>
          </cell>
          <cell r="T9503">
            <v>41634</v>
          </cell>
          <cell r="U9503">
            <v>5</v>
          </cell>
          <cell r="V9503" t="str">
            <v>DE 04 A 07 DÍAS</v>
          </cell>
        </row>
        <row r="9504">
          <cell r="Q9504" t="str">
            <v>BANCOMER AMEX4163413463835252902</v>
          </cell>
          <cell r="R9504" t="str">
            <v>O.K.</v>
          </cell>
          <cell r="S9504" t="str">
            <v>DIF. DE CTVOS.</v>
          </cell>
          <cell r="T9504">
            <v>41634</v>
          </cell>
          <cell r="U9504">
            <v>5</v>
          </cell>
          <cell r="V9504" t="str">
            <v>DE 04 A 07 DÍAS</v>
          </cell>
        </row>
        <row r="9505">
          <cell r="Q9505" t="str">
            <v>BANCOMER AMEX4163413463835214310</v>
          </cell>
          <cell r="R9505" t="str">
            <v>O.K.</v>
          </cell>
          <cell r="S9505" t="str">
            <v>DIF. DE CTVOS.</v>
          </cell>
          <cell r="T9505">
            <v>41634</v>
          </cell>
          <cell r="U9505">
            <v>5</v>
          </cell>
          <cell r="V9505" t="str">
            <v>DE 04 A 07 DÍAS</v>
          </cell>
        </row>
        <row r="9506">
          <cell r="Q9506" t="str">
            <v>BANCOMER AMEX4163413463835219867</v>
          </cell>
          <cell r="R9506" t="str">
            <v>O.K.</v>
          </cell>
          <cell r="S9506" t="str">
            <v>DIF. DE CTVOS.</v>
          </cell>
          <cell r="T9506">
            <v>41634</v>
          </cell>
          <cell r="U9506">
            <v>5</v>
          </cell>
          <cell r="V9506" t="str">
            <v>DE 04 A 07 DÍAS</v>
          </cell>
        </row>
        <row r="9507">
          <cell r="Q9507" t="str">
            <v>BANCOMER AMEX4163413463835206109</v>
          </cell>
          <cell r="R9507" t="str">
            <v>O.K.</v>
          </cell>
          <cell r="S9507" t="str">
            <v>DIF. DE CTVOS.</v>
          </cell>
          <cell r="T9507">
            <v>41634</v>
          </cell>
          <cell r="U9507">
            <v>5</v>
          </cell>
          <cell r="V9507" t="str">
            <v>DE 04 A 07 DÍAS</v>
          </cell>
        </row>
        <row r="9508">
          <cell r="Q9508" t="str">
            <v>BANCOMER AMEX4163413463835228280</v>
          </cell>
          <cell r="R9508" t="str">
            <v>O.K.</v>
          </cell>
          <cell r="S9508" t="str">
            <v>DIF. DE CTVOS.</v>
          </cell>
          <cell r="T9508">
            <v>41634</v>
          </cell>
          <cell r="U9508">
            <v>5</v>
          </cell>
          <cell r="V9508" t="str">
            <v>DE 04 A 07 DÍAS</v>
          </cell>
        </row>
        <row r="9509">
          <cell r="Q9509" t="str">
            <v>BANCOMER AMEX4163413463835231615</v>
          </cell>
          <cell r="R9509" t="str">
            <v>O.K.</v>
          </cell>
          <cell r="S9509" t="str">
            <v>DIF. DE CTVOS.</v>
          </cell>
          <cell r="T9509">
            <v>41634</v>
          </cell>
          <cell r="U9509">
            <v>5</v>
          </cell>
          <cell r="V9509" t="str">
            <v>DE 04 A 07 DÍAS</v>
          </cell>
        </row>
        <row r="9510">
          <cell r="Q9510" t="str">
            <v>BANCOMER AMEX4163413463835253612</v>
          </cell>
          <cell r="R9510" t="str">
            <v>O.K.</v>
          </cell>
          <cell r="S9510" t="str">
            <v>DIF. DE CTVOS.</v>
          </cell>
          <cell r="T9510">
            <v>41634</v>
          </cell>
          <cell r="U9510">
            <v>5</v>
          </cell>
          <cell r="V9510" t="str">
            <v>DE 04 A 07 DÍAS</v>
          </cell>
        </row>
        <row r="9511">
          <cell r="Q9511" t="str">
            <v>BANCOMER AMEX4163413463835244598</v>
          </cell>
          <cell r="R9511" t="str">
            <v>O.K.</v>
          </cell>
          <cell r="S9511" t="str">
            <v>DIF. DE CTVOS.</v>
          </cell>
          <cell r="T9511">
            <v>41634</v>
          </cell>
          <cell r="U9511">
            <v>5</v>
          </cell>
          <cell r="V9511" t="str">
            <v>DE 04 A 07 DÍAS</v>
          </cell>
        </row>
        <row r="9512">
          <cell r="Q9512" t="str">
            <v>BANCOMER AMEX4163413463835206107</v>
          </cell>
          <cell r="R9512" t="str">
            <v>O.K.</v>
          </cell>
          <cell r="S9512" t="str">
            <v>DIF. DE CTVOS.</v>
          </cell>
          <cell r="T9512">
            <v>41634</v>
          </cell>
          <cell r="U9512">
            <v>5</v>
          </cell>
          <cell r="V9512" t="str">
            <v>DE 04 A 07 DÍAS</v>
          </cell>
        </row>
        <row r="9513">
          <cell r="Q9513" t="str">
            <v>BANCOMER AMEX4163413463835206108</v>
          </cell>
          <cell r="R9513" t="str">
            <v>O.K.</v>
          </cell>
          <cell r="S9513" t="str">
            <v>DIF. DE CTVOS.</v>
          </cell>
          <cell r="T9513">
            <v>41634</v>
          </cell>
          <cell r="U9513">
            <v>5</v>
          </cell>
          <cell r="V9513" t="str">
            <v>DE 04 A 07 DÍAS</v>
          </cell>
        </row>
        <row r="9514">
          <cell r="Q9514" t="str">
            <v>BANCOMER AMEX4163413463835207620</v>
          </cell>
          <cell r="R9514" t="str">
            <v>O.K.</v>
          </cell>
          <cell r="S9514" t="str">
            <v>DIF. DE CTVOS.</v>
          </cell>
          <cell r="T9514">
            <v>41634</v>
          </cell>
          <cell r="U9514">
            <v>5</v>
          </cell>
          <cell r="V9514" t="str">
            <v>DE 04 A 07 DÍAS</v>
          </cell>
        </row>
        <row r="9515">
          <cell r="Q9515" t="str">
            <v>BANCOMER AMEX4163413463835209289</v>
          </cell>
          <cell r="R9515" t="str">
            <v>O.K.</v>
          </cell>
          <cell r="S9515" t="str">
            <v>DIF. DE CTVOS.</v>
          </cell>
          <cell r="T9515">
            <v>41634</v>
          </cell>
          <cell r="U9515">
            <v>5</v>
          </cell>
          <cell r="V9515" t="str">
            <v>DE 04 A 07 DÍAS</v>
          </cell>
        </row>
        <row r="9516">
          <cell r="Q9516" t="str">
            <v>BANCOMER AMEX4163413463835215063</v>
          </cell>
          <cell r="R9516" t="str">
            <v>O.K.</v>
          </cell>
          <cell r="S9516" t="str">
            <v>DIF. DE CTVOS.</v>
          </cell>
          <cell r="T9516">
            <v>41634</v>
          </cell>
          <cell r="U9516">
            <v>5</v>
          </cell>
          <cell r="V9516" t="str">
            <v>DE 04 A 07 DÍAS</v>
          </cell>
        </row>
        <row r="9517">
          <cell r="Q9517" t="str">
            <v>BANCOMER AMEX4163413463835238417</v>
          </cell>
          <cell r="R9517" t="str">
            <v>O.K.</v>
          </cell>
          <cell r="S9517" t="str">
            <v>DIF. DE CTVOS.</v>
          </cell>
          <cell r="T9517">
            <v>41634</v>
          </cell>
          <cell r="U9517">
            <v>5</v>
          </cell>
          <cell r="V9517" t="str">
            <v>DE 04 A 07 DÍAS</v>
          </cell>
        </row>
        <row r="9518">
          <cell r="Q9518" t="str">
            <v>BANCOMER AMEX4163413463835246483</v>
          </cell>
          <cell r="R9518" t="str">
            <v>O.K.</v>
          </cell>
          <cell r="S9518" t="str">
            <v>DIF. DE CTVOS.</v>
          </cell>
          <cell r="T9518">
            <v>41634</v>
          </cell>
          <cell r="U9518">
            <v>5</v>
          </cell>
          <cell r="V9518" t="str">
            <v>DE 04 A 07 DÍAS</v>
          </cell>
        </row>
        <row r="9519">
          <cell r="Q9519" t="str">
            <v>BANCOMER AMEX4163413463835200473</v>
          </cell>
          <cell r="R9519" t="str">
            <v>O.K.</v>
          </cell>
          <cell r="S9519" t="str">
            <v>DIF. DE CTVOS.</v>
          </cell>
          <cell r="T9519">
            <v>41634</v>
          </cell>
          <cell r="U9519">
            <v>5</v>
          </cell>
          <cell r="V9519" t="str">
            <v>DE 04 A 07 DÍAS</v>
          </cell>
        </row>
        <row r="9520">
          <cell r="Q9520" t="str">
            <v>BANCOMER AMEX4163413463835238751</v>
          </cell>
          <cell r="R9520" t="str">
            <v>O.K.</v>
          </cell>
          <cell r="S9520" t="str">
            <v>DIF. DE CTVOS.</v>
          </cell>
          <cell r="T9520">
            <v>41634</v>
          </cell>
          <cell r="U9520">
            <v>5</v>
          </cell>
          <cell r="V9520" t="str">
            <v>DE 04 A 07 DÍAS</v>
          </cell>
        </row>
        <row r="9521">
          <cell r="Q9521" t="str">
            <v>BANCOMER AMEX4163413463835217801</v>
          </cell>
          <cell r="R9521" t="str">
            <v>O.K.</v>
          </cell>
          <cell r="S9521" t="str">
            <v>DIF. DE CTVOS.</v>
          </cell>
          <cell r="T9521">
            <v>41634</v>
          </cell>
          <cell r="U9521">
            <v>5</v>
          </cell>
          <cell r="V9521" t="str">
            <v>DE 04 A 07 DÍAS</v>
          </cell>
        </row>
        <row r="9522">
          <cell r="Q9522" t="str">
            <v>BANCOMER AMEX4163413463835231617</v>
          </cell>
          <cell r="R9522" t="str">
            <v>O.K.</v>
          </cell>
          <cell r="S9522" t="str">
            <v>DIF. DE CTVOS.</v>
          </cell>
          <cell r="T9522">
            <v>41634</v>
          </cell>
          <cell r="U9522">
            <v>5</v>
          </cell>
          <cell r="V9522" t="str">
            <v>DE 04 A 07 DÍAS</v>
          </cell>
        </row>
        <row r="9523">
          <cell r="Q9523" t="str">
            <v>BANCOMER AMEX4163413463835217187</v>
          </cell>
          <cell r="R9523" t="str">
            <v>O.K.</v>
          </cell>
          <cell r="S9523" t="str">
            <v>DIF. DE CTVOS.</v>
          </cell>
          <cell r="T9523">
            <v>41634</v>
          </cell>
          <cell r="U9523">
            <v>5</v>
          </cell>
          <cell r="V9523" t="str">
            <v>DE 04 A 07 DÍAS</v>
          </cell>
        </row>
        <row r="9524">
          <cell r="Q9524" t="str">
            <v>BANCOMER AMEX4163413463835238420</v>
          </cell>
          <cell r="R9524" t="str">
            <v>O.K.</v>
          </cell>
          <cell r="S9524" t="str">
            <v>DIF. DE CTVOS.</v>
          </cell>
          <cell r="T9524">
            <v>41634</v>
          </cell>
          <cell r="U9524">
            <v>5</v>
          </cell>
          <cell r="V9524" t="str">
            <v>DE 04 A 07 DÍAS</v>
          </cell>
        </row>
        <row r="9525">
          <cell r="Q9525" t="str">
            <v>BANCOMER AMEX4163413463835206112</v>
          </cell>
          <cell r="R9525" t="str">
            <v>O.K.</v>
          </cell>
          <cell r="S9525" t="str">
            <v>DIF. DE CTVOS.</v>
          </cell>
          <cell r="T9525">
            <v>41634</v>
          </cell>
          <cell r="U9525">
            <v>5</v>
          </cell>
          <cell r="V9525" t="str">
            <v>DE 04 A 07 DÍAS</v>
          </cell>
        </row>
        <row r="9526">
          <cell r="Q9526" t="str">
            <v>BANCOMER AMEX4163413463835226023</v>
          </cell>
          <cell r="R9526" t="str">
            <v>O.K.</v>
          </cell>
          <cell r="S9526" t="str">
            <v>DIF. DE CTVOS.</v>
          </cell>
          <cell r="T9526">
            <v>41634</v>
          </cell>
          <cell r="U9526">
            <v>5</v>
          </cell>
          <cell r="V9526" t="str">
            <v>DE 04 A 07 DÍAS</v>
          </cell>
        </row>
        <row r="9527">
          <cell r="Q9527" t="str">
            <v>BANCOMER AMEX4163413463835200437</v>
          </cell>
          <cell r="R9527" t="str">
            <v>O.K.</v>
          </cell>
          <cell r="S9527" t="str">
            <v>DIF. DE CTVOS.</v>
          </cell>
          <cell r="T9527">
            <v>41634</v>
          </cell>
          <cell r="U9527">
            <v>5</v>
          </cell>
          <cell r="V9527" t="str">
            <v>DE 04 A 07 DÍAS</v>
          </cell>
        </row>
        <row r="9528">
          <cell r="Q9528" t="str">
            <v>BANCOMER AMEX4163413463835245670</v>
          </cell>
          <cell r="R9528" t="str">
            <v>O.K.</v>
          </cell>
          <cell r="S9528" t="str">
            <v>DIF. DE CTVOS.</v>
          </cell>
          <cell r="T9528">
            <v>41634</v>
          </cell>
          <cell r="U9528">
            <v>5</v>
          </cell>
          <cell r="V9528" t="str">
            <v>DE 04 A 07 DÍAS</v>
          </cell>
        </row>
        <row r="9529">
          <cell r="Q9529" t="str">
            <v>BANCOMER AMEX4163413463835252898</v>
          </cell>
          <cell r="R9529" t="str">
            <v>O.K.</v>
          </cell>
          <cell r="S9529" t="str">
            <v>DIF. DE CTVOS.</v>
          </cell>
          <cell r="T9529">
            <v>41634</v>
          </cell>
          <cell r="U9529">
            <v>5</v>
          </cell>
          <cell r="V9529" t="str">
            <v>DE 04 A 07 DÍAS</v>
          </cell>
        </row>
        <row r="9530">
          <cell r="Q9530" t="str">
            <v>BANCOMER AMEX4163413463835252905</v>
          </cell>
          <cell r="R9530" t="str">
            <v>O.K.</v>
          </cell>
          <cell r="S9530" t="str">
            <v>DIF. DE CTVOS.</v>
          </cell>
          <cell r="T9530">
            <v>41634</v>
          </cell>
          <cell r="U9530">
            <v>5</v>
          </cell>
          <cell r="V9530" t="str">
            <v>DE 04 A 07 DÍAS</v>
          </cell>
        </row>
        <row r="9531">
          <cell r="Q9531" t="str">
            <v>BANCOMER AMEX4163413463835215065</v>
          </cell>
          <cell r="R9531" t="str">
            <v>O.K.</v>
          </cell>
          <cell r="S9531" t="str">
            <v>DIF. DE CTVOS.</v>
          </cell>
          <cell r="T9531">
            <v>41634</v>
          </cell>
          <cell r="U9531">
            <v>5</v>
          </cell>
          <cell r="V9531" t="str">
            <v>DE 04 A 07 DÍAS</v>
          </cell>
        </row>
        <row r="9532">
          <cell r="Q9532" t="str">
            <v>BANCOMER AMEX4163413463835252919</v>
          </cell>
          <cell r="R9532" t="str">
            <v>O.K.</v>
          </cell>
          <cell r="S9532" t="str">
            <v>DIF. DE CTVOS.</v>
          </cell>
          <cell r="T9532">
            <v>41634</v>
          </cell>
          <cell r="U9532">
            <v>5</v>
          </cell>
          <cell r="V9532" t="str">
            <v>DE 04 A 07 DÍAS</v>
          </cell>
        </row>
        <row r="9533">
          <cell r="Q9533" t="str">
            <v>BANCOMER AMEX4163413463835207619</v>
          </cell>
          <cell r="R9533" t="str">
            <v>O.K.</v>
          </cell>
          <cell r="S9533" t="str">
            <v>DIF. DE CTVOS.</v>
          </cell>
          <cell r="T9533">
            <v>41634</v>
          </cell>
          <cell r="U9533">
            <v>5</v>
          </cell>
          <cell r="V9533" t="str">
            <v>DE 04 A 07 DÍAS</v>
          </cell>
        </row>
        <row r="9534">
          <cell r="Q9534" t="str">
            <v>BANCOMER AMEX4163413463835254172</v>
          </cell>
          <cell r="R9534" t="str">
            <v>O.K.</v>
          </cell>
          <cell r="S9534" t="str">
            <v>DIF. DE CTVOS.</v>
          </cell>
          <cell r="T9534">
            <v>41634</v>
          </cell>
          <cell r="U9534">
            <v>5</v>
          </cell>
          <cell r="V9534" t="str">
            <v>DE 04 A 07 DÍAS</v>
          </cell>
        </row>
        <row r="9535">
          <cell r="Q9535" t="str">
            <v>BANCOMER AMEX4163413463835258061</v>
          </cell>
          <cell r="R9535" t="str">
            <v>O.K.</v>
          </cell>
          <cell r="S9535" t="str">
            <v>DIF. DE CTVOS.</v>
          </cell>
          <cell r="T9535">
            <v>41634</v>
          </cell>
          <cell r="U9535">
            <v>5</v>
          </cell>
          <cell r="V9535" t="str">
            <v>DE 04 A 07 DÍAS</v>
          </cell>
        </row>
        <row r="9536">
          <cell r="Q9536" t="str">
            <v>BANCOMER AMEX4163413463835217359</v>
          </cell>
          <cell r="R9536" t="str">
            <v>O.K.</v>
          </cell>
          <cell r="S9536" t="str">
            <v>DIF. DE CTVOS.</v>
          </cell>
          <cell r="T9536">
            <v>41634</v>
          </cell>
          <cell r="U9536">
            <v>5</v>
          </cell>
          <cell r="V9536" t="str">
            <v>DE 04 A 07 DÍAS</v>
          </cell>
        </row>
        <row r="9537">
          <cell r="Q9537" t="str">
            <v>BANCOMER AMEX4163413463835253676</v>
          </cell>
          <cell r="R9537" t="str">
            <v>O.K.</v>
          </cell>
          <cell r="S9537" t="str">
            <v>DIF. DE CTVOS.</v>
          </cell>
          <cell r="T9537">
            <v>41634</v>
          </cell>
          <cell r="U9537">
            <v>5</v>
          </cell>
          <cell r="V9537" t="str">
            <v>DE 04 A 07 DÍAS</v>
          </cell>
        </row>
        <row r="9538">
          <cell r="Q9538" t="str">
            <v>BANCOMER AMEX4163413463835248991</v>
          </cell>
          <cell r="R9538" t="str">
            <v>O.K.</v>
          </cell>
          <cell r="S9538" t="str">
            <v>DIF. DE CTVOS.</v>
          </cell>
          <cell r="T9538">
            <v>41634</v>
          </cell>
          <cell r="U9538">
            <v>5</v>
          </cell>
          <cell r="V9538" t="str">
            <v>DE 04 A 07 DÍAS</v>
          </cell>
        </row>
        <row r="9539">
          <cell r="Q9539" t="str">
            <v>BANCOMER AMEX4163413463835209701</v>
          </cell>
          <cell r="R9539" t="str">
            <v>O.K.</v>
          </cell>
          <cell r="S9539" t="str">
            <v>DIF. DE CTVOS.</v>
          </cell>
          <cell r="T9539">
            <v>41634</v>
          </cell>
          <cell r="U9539">
            <v>5</v>
          </cell>
          <cell r="V9539" t="str">
            <v>DE 04 A 07 DÍAS</v>
          </cell>
        </row>
        <row r="9540">
          <cell r="Q9540" t="str">
            <v>BANCOMER AMEX4163413463835200457</v>
          </cell>
          <cell r="R9540" t="str">
            <v>O.K.</v>
          </cell>
          <cell r="S9540" t="str">
            <v>DIF. DE CTVOS.</v>
          </cell>
          <cell r="T9540">
            <v>41634</v>
          </cell>
          <cell r="U9540">
            <v>5</v>
          </cell>
          <cell r="V9540" t="str">
            <v>DE 04 A 07 DÍAS</v>
          </cell>
        </row>
        <row r="9541">
          <cell r="Q9541" t="str">
            <v>BANCOMER AMEX4163413463835231791</v>
          </cell>
          <cell r="R9541" t="str">
            <v>O.K.</v>
          </cell>
          <cell r="S9541" t="str">
            <v>DIF. DE CTVOS.</v>
          </cell>
          <cell r="T9541">
            <v>41634</v>
          </cell>
          <cell r="U9541">
            <v>5</v>
          </cell>
          <cell r="V9541" t="str">
            <v>DE 04 A 07 DÍAS</v>
          </cell>
        </row>
        <row r="9542">
          <cell r="Q9542" t="str">
            <v>BANCOMER AMEX4163413463835258060</v>
          </cell>
          <cell r="R9542" t="str">
            <v>O.K.</v>
          </cell>
          <cell r="S9542" t="str">
            <v>DIF. DE CTVOS.</v>
          </cell>
          <cell r="T9542">
            <v>41634</v>
          </cell>
          <cell r="U9542">
            <v>5</v>
          </cell>
          <cell r="V9542" t="str">
            <v>DE 04 A 07 DÍAS</v>
          </cell>
        </row>
        <row r="9543">
          <cell r="Q9543" t="str">
            <v>BANCOMER AMEX4163413463835206111</v>
          </cell>
          <cell r="R9543" t="str">
            <v>O.K.</v>
          </cell>
          <cell r="S9543" t="str">
            <v>DIF. DE CTVOS.</v>
          </cell>
          <cell r="T9543">
            <v>41634</v>
          </cell>
          <cell r="U9543">
            <v>5</v>
          </cell>
          <cell r="V9543" t="str">
            <v>DE 04 A 07 DÍAS</v>
          </cell>
        </row>
        <row r="9544">
          <cell r="Q9544" t="str">
            <v>BANCOMER AMEX4163413463835211232</v>
          </cell>
          <cell r="R9544" t="str">
            <v>O.K.</v>
          </cell>
          <cell r="S9544" t="str">
            <v>DIF. DE CTVOS.</v>
          </cell>
          <cell r="T9544">
            <v>41634</v>
          </cell>
          <cell r="U9544">
            <v>5</v>
          </cell>
          <cell r="V9544" t="str">
            <v>DE 04 A 07 DÍAS</v>
          </cell>
        </row>
        <row r="9545">
          <cell r="Q9545" t="str">
            <v>BANCOMER AMEX4163413463835206113</v>
          </cell>
          <cell r="R9545" t="str">
            <v>O.K.</v>
          </cell>
          <cell r="S9545" t="str">
            <v>DIF. DE CTVOS.</v>
          </cell>
          <cell r="T9545">
            <v>41634</v>
          </cell>
          <cell r="U9545">
            <v>5</v>
          </cell>
          <cell r="V9545" t="str">
            <v>DE 04 A 07 DÍAS</v>
          </cell>
        </row>
        <row r="9546">
          <cell r="Q9546" t="str">
            <v>BANCOMER AMEX4163413463835226805</v>
          </cell>
          <cell r="R9546" t="str">
            <v>O.K.</v>
          </cell>
          <cell r="S9546" t="str">
            <v>DIF. DE CTVOS.</v>
          </cell>
          <cell r="T9546">
            <v>41634</v>
          </cell>
          <cell r="U9546">
            <v>5</v>
          </cell>
          <cell r="V9546" t="str">
            <v>DE 04 A 07 DÍAS</v>
          </cell>
        </row>
        <row r="9547">
          <cell r="Q9547" t="str">
            <v>BANCOMER AMEX4163413463835253665</v>
          </cell>
          <cell r="R9547" t="str">
            <v>O.K.</v>
          </cell>
          <cell r="S9547" t="str">
            <v>DIF. DE CTVOS.</v>
          </cell>
          <cell r="T9547">
            <v>41634</v>
          </cell>
          <cell r="U9547">
            <v>5</v>
          </cell>
          <cell r="V9547" t="str">
            <v>DE 04 A 07 DÍAS</v>
          </cell>
        </row>
        <row r="9548">
          <cell r="Q9548" t="str">
            <v>BANCOMER AMEX4163413463835262312</v>
          </cell>
          <cell r="R9548" t="str">
            <v>O.K.</v>
          </cell>
          <cell r="S9548" t="str">
            <v>DIF. DE CTVOS.</v>
          </cell>
          <cell r="T9548">
            <v>41634</v>
          </cell>
          <cell r="U9548">
            <v>5</v>
          </cell>
          <cell r="V9548" t="str">
            <v>DE 04 A 07 DÍAS</v>
          </cell>
        </row>
        <row r="9549">
          <cell r="Q9549" t="str">
            <v>BANCOMER AMEX4163413463835280370</v>
          </cell>
          <cell r="R9549" t="str">
            <v>O.K.</v>
          </cell>
          <cell r="S9549" t="str">
            <v>DIF. DE CTVOS.</v>
          </cell>
          <cell r="T9549">
            <v>41634</v>
          </cell>
          <cell r="U9549">
            <v>5</v>
          </cell>
          <cell r="V9549" t="str">
            <v>DE 04 A 07 DÍAS</v>
          </cell>
        </row>
        <row r="9550">
          <cell r="Q9550" t="str">
            <v>BANCOMER AMEX4163413463835247220</v>
          </cell>
          <cell r="R9550" t="str">
            <v>O.K.</v>
          </cell>
          <cell r="S9550" t="str">
            <v>DIF. DE CTVOS.</v>
          </cell>
          <cell r="T9550">
            <v>41634</v>
          </cell>
          <cell r="U9550">
            <v>5</v>
          </cell>
          <cell r="V9550" t="str">
            <v>DE 04 A 07 DÍAS</v>
          </cell>
        </row>
        <row r="9551">
          <cell r="Q9551" t="str">
            <v>BANCOMER AMEX4163413463835247222</v>
          </cell>
          <cell r="R9551" t="str">
            <v>O.K.</v>
          </cell>
          <cell r="S9551" t="str">
            <v>DIF. DE CTVOS.</v>
          </cell>
          <cell r="T9551">
            <v>41634</v>
          </cell>
          <cell r="U9551">
            <v>5</v>
          </cell>
          <cell r="V9551" t="str">
            <v>DE 04 A 07 DÍAS</v>
          </cell>
        </row>
        <row r="9552">
          <cell r="Q9552" t="str">
            <v>BANCOMER AMEX4163413463835252959</v>
          </cell>
          <cell r="R9552" t="str">
            <v>O.K.</v>
          </cell>
          <cell r="S9552" t="str">
            <v>DIF. DE CTVOS.</v>
          </cell>
          <cell r="T9552">
            <v>41634</v>
          </cell>
          <cell r="U9552">
            <v>5</v>
          </cell>
          <cell r="V9552" t="str">
            <v>DE 04 A 07 DÍAS</v>
          </cell>
        </row>
        <row r="9553">
          <cell r="Q9553" t="str">
            <v>BANCOMER AMEX4163413463835253670</v>
          </cell>
          <cell r="R9553" t="str">
            <v>O.K.</v>
          </cell>
          <cell r="S9553" t="str">
            <v>DIF. DE CTVOS.</v>
          </cell>
          <cell r="T9553">
            <v>41634</v>
          </cell>
          <cell r="U9553">
            <v>5</v>
          </cell>
          <cell r="V9553" t="str">
            <v>DE 04 A 07 DÍAS</v>
          </cell>
        </row>
        <row r="9554">
          <cell r="Q9554" t="str">
            <v>BANCOMER AMEX4163413463835247875</v>
          </cell>
          <cell r="R9554" t="str">
            <v>O.K.</v>
          </cell>
          <cell r="S9554" t="str">
            <v>DIF. DE CTVOS.</v>
          </cell>
          <cell r="T9554">
            <v>41634</v>
          </cell>
          <cell r="U9554">
            <v>5</v>
          </cell>
          <cell r="V9554" t="str">
            <v>DE 04 A 07 DÍAS</v>
          </cell>
        </row>
        <row r="9555">
          <cell r="Q9555" t="str">
            <v>BANCOMER AMEX4163413463835239532</v>
          </cell>
          <cell r="R9555" t="str">
            <v>O.K.</v>
          </cell>
          <cell r="S9555" t="str">
            <v>DIF. DE CTVOS.</v>
          </cell>
          <cell r="T9555">
            <v>41634</v>
          </cell>
          <cell r="U9555">
            <v>5</v>
          </cell>
          <cell r="V9555" t="str">
            <v>DE 04 A 07 DÍAS</v>
          </cell>
        </row>
        <row r="9556">
          <cell r="Q9556" t="str">
            <v>BANCOMER AMEX4163413463835206110</v>
          </cell>
          <cell r="R9556" t="str">
            <v>O.K.</v>
          </cell>
          <cell r="S9556" t="str">
            <v>DIF. DE CTVOS.</v>
          </cell>
          <cell r="T9556">
            <v>41634</v>
          </cell>
          <cell r="U9556">
            <v>5</v>
          </cell>
          <cell r="V9556" t="str">
            <v>DE 04 A 07 DÍAS</v>
          </cell>
        </row>
        <row r="9557">
          <cell r="Q9557" t="str">
            <v>BANCOMER AMEX4163413463835217487</v>
          </cell>
          <cell r="R9557" t="str">
            <v>O.K.</v>
          </cell>
          <cell r="S9557" t="str">
            <v>DIF. DE CTVOS.</v>
          </cell>
          <cell r="T9557">
            <v>41634</v>
          </cell>
          <cell r="U9557">
            <v>5</v>
          </cell>
          <cell r="V9557" t="str">
            <v>DE 04 A 07 DÍAS</v>
          </cell>
        </row>
        <row r="9558">
          <cell r="Q9558" t="str">
            <v>BANCOMER AMEX4163413463835202680</v>
          </cell>
          <cell r="R9558" t="str">
            <v>O.K.</v>
          </cell>
          <cell r="S9558" t="str">
            <v>DIF. DE CTVOS.</v>
          </cell>
          <cell r="T9558">
            <v>41634</v>
          </cell>
          <cell r="U9558">
            <v>5</v>
          </cell>
          <cell r="V9558" t="str">
            <v>DE 04 A 07 DÍAS</v>
          </cell>
        </row>
        <row r="9559">
          <cell r="Q9559" t="str">
            <v>BANCOMER AMEX4163413463835238552</v>
          </cell>
          <cell r="R9559" t="str">
            <v>O.K.</v>
          </cell>
          <cell r="S9559" t="str">
            <v>DIF. DE CTVOS.</v>
          </cell>
          <cell r="T9559">
            <v>41634</v>
          </cell>
          <cell r="U9559">
            <v>5</v>
          </cell>
          <cell r="V9559" t="str">
            <v>DE 04 A 07 DÍAS</v>
          </cell>
        </row>
        <row r="9560">
          <cell r="Q9560" t="str">
            <v>BANCOMER AMEX4163413463835257987</v>
          </cell>
          <cell r="R9560" t="str">
            <v>O.K.</v>
          </cell>
          <cell r="S9560" t="str">
            <v>DIF. DE CTVOS.</v>
          </cell>
          <cell r="T9560">
            <v>41634</v>
          </cell>
          <cell r="U9560">
            <v>5</v>
          </cell>
          <cell r="V9560" t="str">
            <v>DE 04 A 07 DÍAS</v>
          </cell>
        </row>
        <row r="9561">
          <cell r="Q9561" t="str">
            <v>BANCOMER AMEX4163413463835206105</v>
          </cell>
          <cell r="R9561" t="str">
            <v>O.K.</v>
          </cell>
          <cell r="S9561" t="str">
            <v>DIF. DE CTVOS.</v>
          </cell>
          <cell r="T9561">
            <v>41634</v>
          </cell>
          <cell r="U9561">
            <v>5</v>
          </cell>
          <cell r="V9561" t="str">
            <v>DE 04 A 07 DÍAS</v>
          </cell>
        </row>
        <row r="9562">
          <cell r="Q9562" t="str">
            <v>BANCOMER AMEX4163413463835254178</v>
          </cell>
          <cell r="R9562" t="str">
            <v>O.K.</v>
          </cell>
          <cell r="S9562" t="str">
            <v>DIF. DE CTVOS.</v>
          </cell>
          <cell r="T9562">
            <v>41634</v>
          </cell>
          <cell r="U9562">
            <v>5</v>
          </cell>
          <cell r="V9562" t="str">
            <v>DE 04 A 07 DÍAS</v>
          </cell>
        </row>
        <row r="9563">
          <cell r="Q9563" t="str">
            <v>BANCOMER AMEX4163413463835231612</v>
          </cell>
          <cell r="R9563" t="str">
            <v>O.K.</v>
          </cell>
          <cell r="S9563" t="str">
            <v>DIF. DE CTVOS.</v>
          </cell>
          <cell r="T9563">
            <v>41634</v>
          </cell>
          <cell r="U9563">
            <v>5</v>
          </cell>
          <cell r="V9563" t="str">
            <v>DE 04 A 07 DÍAS</v>
          </cell>
        </row>
        <row r="9564">
          <cell r="Q9564" t="str">
            <v>BANCOMER AMEX4163413463835215064</v>
          </cell>
          <cell r="R9564" t="str">
            <v>O.K.</v>
          </cell>
          <cell r="S9564" t="str">
            <v>DIF. DE CTVOS.</v>
          </cell>
          <cell r="T9564">
            <v>41634</v>
          </cell>
          <cell r="U9564">
            <v>5</v>
          </cell>
          <cell r="V9564" t="str">
            <v>DE 04 A 07 DÍAS</v>
          </cell>
        </row>
        <row r="9565">
          <cell r="Q9565" t="str">
            <v>BANCOMER AMEX4163413463835231821</v>
          </cell>
          <cell r="R9565" t="str">
            <v>O.K.</v>
          </cell>
          <cell r="S9565" t="str">
            <v>DIF. DE CTVOS.</v>
          </cell>
          <cell r="T9565">
            <v>41634</v>
          </cell>
          <cell r="U9565">
            <v>5</v>
          </cell>
          <cell r="V9565" t="str">
            <v>DE 04 A 07 DÍAS</v>
          </cell>
        </row>
        <row r="9566">
          <cell r="Q9566" t="str">
            <v>BANCOMER AMEX4163413463835238551</v>
          </cell>
          <cell r="R9566" t="str">
            <v>O.K.</v>
          </cell>
          <cell r="S9566" t="str">
            <v>DIF. DE CTVOS.</v>
          </cell>
          <cell r="T9566">
            <v>41634</v>
          </cell>
          <cell r="U9566">
            <v>5</v>
          </cell>
          <cell r="V9566" t="str">
            <v>DE 04 A 07 DÍAS</v>
          </cell>
        </row>
        <row r="9567">
          <cell r="Q9567" t="str">
            <v>BANCOMER AMEX4163413463835262112</v>
          </cell>
          <cell r="R9567" t="str">
            <v>O.K.</v>
          </cell>
          <cell r="S9567" t="str">
            <v>DIF. DE CTVOS.</v>
          </cell>
          <cell r="T9567">
            <v>41634</v>
          </cell>
          <cell r="U9567">
            <v>5</v>
          </cell>
          <cell r="V9567" t="str">
            <v>DE 04 A 07 DÍAS</v>
          </cell>
        </row>
        <row r="9568">
          <cell r="Q9568" t="str">
            <v>BANCOMER AMEX4163413463835227680</v>
          </cell>
          <cell r="R9568" t="str">
            <v>O.K.</v>
          </cell>
          <cell r="S9568" t="str">
            <v>DIF. DE CTVOS.</v>
          </cell>
          <cell r="T9568">
            <v>41634</v>
          </cell>
          <cell r="U9568">
            <v>5</v>
          </cell>
          <cell r="V9568" t="str">
            <v>DE 04 A 07 DÍAS</v>
          </cell>
        </row>
        <row r="9569">
          <cell r="Q9569" t="str">
            <v>BANCOMER AMEX4163413463835250003</v>
          </cell>
          <cell r="R9569" t="str">
            <v>O.K.</v>
          </cell>
          <cell r="S9569" t="str">
            <v>DIF. DE CTVOS.</v>
          </cell>
          <cell r="T9569">
            <v>41634</v>
          </cell>
          <cell r="U9569">
            <v>5</v>
          </cell>
          <cell r="V9569" t="str">
            <v>DE 04 A 07 DÍAS</v>
          </cell>
        </row>
        <row r="9570">
          <cell r="Q9570" t="str">
            <v>BANCOMER AMEX4163413463835294496</v>
          </cell>
          <cell r="R9570" t="str">
            <v>O.K.</v>
          </cell>
          <cell r="S9570" t="str">
            <v>DIF. DE CTVOS.</v>
          </cell>
          <cell r="T9570">
            <v>41634</v>
          </cell>
          <cell r="U9570">
            <v>5</v>
          </cell>
          <cell r="V9570" t="str">
            <v>DE 04 A 07 DÍAS</v>
          </cell>
        </row>
        <row r="9571">
          <cell r="Q9571" t="str">
            <v>BANCOMER AMEX4163413463835206104</v>
          </cell>
          <cell r="R9571" t="str">
            <v>O.K.</v>
          </cell>
          <cell r="S9571" t="str">
            <v>DIF. DE CTVOS.</v>
          </cell>
          <cell r="T9571">
            <v>41634</v>
          </cell>
          <cell r="U9571">
            <v>5</v>
          </cell>
          <cell r="V9571" t="str">
            <v>DE 04 A 07 DÍAS</v>
          </cell>
        </row>
        <row r="9572">
          <cell r="Q9572" t="str">
            <v>BANCOMER AMEX4163413463835245554</v>
          </cell>
          <cell r="R9572" t="str">
            <v>O.K.</v>
          </cell>
          <cell r="S9572" t="str">
            <v>DIF. DE CTVOS.</v>
          </cell>
          <cell r="T9572">
            <v>41634</v>
          </cell>
          <cell r="U9572">
            <v>5</v>
          </cell>
          <cell r="V9572" t="str">
            <v>DE 04 A 07 DÍAS</v>
          </cell>
        </row>
        <row r="9573">
          <cell r="Q9573" t="str">
            <v>BANCOMER AMEX4163413463835245304</v>
          </cell>
          <cell r="R9573" t="str">
            <v>O.K.</v>
          </cell>
          <cell r="S9573" t="str">
            <v>DIF. DE CTVOS.</v>
          </cell>
          <cell r="T9573">
            <v>41634</v>
          </cell>
          <cell r="U9573">
            <v>5</v>
          </cell>
          <cell r="V9573" t="str">
            <v>DE 04 A 07 DÍAS</v>
          </cell>
        </row>
        <row r="9574">
          <cell r="Q9574" t="str">
            <v>BANCOMER AMEX4163413463835247873</v>
          </cell>
          <cell r="R9574" t="str">
            <v>O.K.</v>
          </cell>
          <cell r="S9574" t="str">
            <v>DIF. DE CTVOS.</v>
          </cell>
          <cell r="T9574">
            <v>41634</v>
          </cell>
          <cell r="U9574">
            <v>5</v>
          </cell>
          <cell r="V9574" t="str">
            <v>DE 04 A 07 DÍAS</v>
          </cell>
        </row>
        <row r="9575">
          <cell r="Q9575" t="str">
            <v>BANCOMER AMEX4163413463835215664</v>
          </cell>
          <cell r="R9575" t="str">
            <v>O.K.</v>
          </cell>
          <cell r="S9575" t="str">
            <v>DIF. DE CTVOS.</v>
          </cell>
          <cell r="T9575">
            <v>41634</v>
          </cell>
          <cell r="U9575">
            <v>5</v>
          </cell>
          <cell r="V9575" t="str">
            <v>DE 04 A 07 DÍAS</v>
          </cell>
        </row>
        <row r="9576">
          <cell r="Q9576" t="str">
            <v>BANCOMER AMEX4163413463835219232</v>
          </cell>
          <cell r="R9576" t="str">
            <v>O.K.</v>
          </cell>
          <cell r="S9576" t="str">
            <v>DIF. DE CTVOS.</v>
          </cell>
          <cell r="T9576">
            <v>41634</v>
          </cell>
          <cell r="U9576">
            <v>5</v>
          </cell>
          <cell r="V9576" t="str">
            <v>DE 04 A 07 DÍAS</v>
          </cell>
        </row>
        <row r="9577">
          <cell r="Q9577" t="str">
            <v>BANCOMER AMEX4163413463835206106</v>
          </cell>
          <cell r="R9577" t="str">
            <v>O.K.</v>
          </cell>
          <cell r="S9577" t="str">
            <v>DIF. DE CTVOS.</v>
          </cell>
          <cell r="T9577">
            <v>41634</v>
          </cell>
          <cell r="U9577">
            <v>5</v>
          </cell>
          <cell r="V9577" t="str">
            <v>DE 04 A 07 DÍAS</v>
          </cell>
        </row>
        <row r="9578">
          <cell r="Q9578" t="str">
            <v>BANCOMER AMEX4163413463835245316</v>
          </cell>
          <cell r="R9578" t="str">
            <v>O.K.</v>
          </cell>
          <cell r="S9578" t="str">
            <v>DIF. DE CTVOS.</v>
          </cell>
          <cell r="T9578">
            <v>41634</v>
          </cell>
          <cell r="U9578">
            <v>5</v>
          </cell>
          <cell r="V9578" t="str">
            <v>DE 04 A 07 DÍAS</v>
          </cell>
        </row>
        <row r="9579">
          <cell r="Q9579" t="str">
            <v>BANCOMER AMEX4163413463835254184</v>
          </cell>
          <cell r="R9579" t="str">
            <v>O.K.</v>
          </cell>
          <cell r="S9579" t="str">
            <v>DIF. DE CTVOS.</v>
          </cell>
          <cell r="T9579">
            <v>41634</v>
          </cell>
          <cell r="U9579">
            <v>5</v>
          </cell>
          <cell r="V9579" t="str">
            <v>DE 04 A 07 DÍAS</v>
          </cell>
        </row>
        <row r="9580">
          <cell r="Q9580" t="str">
            <v>BANCOMER AMEX4163413463835203914</v>
          </cell>
          <cell r="R9580" t="str">
            <v>.O.K.</v>
          </cell>
          <cell r="S9580" t="str">
            <v>CONTRACARGO ( $ 852.74 )</v>
          </cell>
          <cell r="T9580">
            <v>41635</v>
          </cell>
          <cell r="U9580">
            <v>5</v>
          </cell>
          <cell r="V9580" t="str">
            <v>DE 04 A 07 DÍAS</v>
          </cell>
        </row>
        <row r="9581">
          <cell r="Q9581" t="str">
            <v>BANCOMER AMEX4163413463835235900</v>
          </cell>
          <cell r="R9581" t="str">
            <v>O.K.</v>
          </cell>
          <cell r="S9581" t="str">
            <v>DIF. DE CTVOS.</v>
          </cell>
          <cell r="T9581">
            <v>41634</v>
          </cell>
          <cell r="U9581">
            <v>5</v>
          </cell>
          <cell r="V9581" t="str">
            <v>DE 04 A 07 DÍAS</v>
          </cell>
        </row>
        <row r="9582">
          <cell r="Q9582" t="str">
            <v>BANCOMER AMEX4163413463835238883</v>
          </cell>
          <cell r="R9582" t="str">
            <v>O.K.</v>
          </cell>
          <cell r="S9582" t="str">
            <v>DIF. DE CTVOS.</v>
          </cell>
          <cell r="T9582">
            <v>41634</v>
          </cell>
          <cell r="U9582">
            <v>5</v>
          </cell>
          <cell r="V9582" t="str">
            <v>DE 04 A 07 DÍAS</v>
          </cell>
        </row>
        <row r="9583">
          <cell r="Q9583" t="str">
            <v>BANCOMER AMEX4163413463835206299</v>
          </cell>
          <cell r="R9583" t="str">
            <v>O.K.</v>
          </cell>
          <cell r="S9583" t="str">
            <v>DIF. DE CTVOS.</v>
          </cell>
          <cell r="T9583">
            <v>41634</v>
          </cell>
          <cell r="U9583">
            <v>5</v>
          </cell>
          <cell r="V9583" t="str">
            <v>DE 04 A 07 DÍAS</v>
          </cell>
        </row>
        <row r="9584">
          <cell r="Q9584" t="str">
            <v>BANCOMER AMEX4163413463835244594</v>
          </cell>
          <cell r="R9584" t="str">
            <v>O.K.</v>
          </cell>
          <cell r="S9584" t="str">
            <v>DIF. DE CTVOS.</v>
          </cell>
          <cell r="T9584">
            <v>41634</v>
          </cell>
          <cell r="U9584">
            <v>5</v>
          </cell>
          <cell r="V9584" t="str">
            <v>DE 04 A 07 DÍAS</v>
          </cell>
        </row>
        <row r="9585">
          <cell r="Q9585" t="str">
            <v>BANCOMER AMEX4163413463835266040</v>
          </cell>
          <cell r="R9585" t="str">
            <v>.O.K.</v>
          </cell>
          <cell r="S9585" t="str">
            <v>meses sin intereses</v>
          </cell>
          <cell r="T9585">
            <v>41634</v>
          </cell>
          <cell r="U9585">
            <v>5</v>
          </cell>
          <cell r="V9585" t="str">
            <v>DE 04 A 07 DÍAS</v>
          </cell>
        </row>
        <row r="9586">
          <cell r="Q9586" t="str">
            <v>BANCOMER AMEX4163413463835257428</v>
          </cell>
          <cell r="R9586" t="str">
            <v>O.K.</v>
          </cell>
          <cell r="S9586" t="str">
            <v>DIF. DE CTVOS.</v>
          </cell>
          <cell r="T9586">
            <v>41634</v>
          </cell>
          <cell r="U9586">
            <v>5</v>
          </cell>
          <cell r="V9586" t="str">
            <v>DE 04 A 07 DÍAS</v>
          </cell>
        </row>
        <row r="9587">
          <cell r="Q9587" t="str">
            <v>BANCOMER AMEX4163413463835239604</v>
          </cell>
          <cell r="R9587" t="str">
            <v>O.K.</v>
          </cell>
          <cell r="S9587" t="str">
            <v>DIF. DE CTVOS.</v>
          </cell>
          <cell r="T9587">
            <v>41634</v>
          </cell>
          <cell r="U9587">
            <v>5</v>
          </cell>
          <cell r="V9587" t="str">
            <v>DE 04 A 07 DÍAS</v>
          </cell>
        </row>
        <row r="9588">
          <cell r="Q9588" t="str">
            <v>BANCOMER AMEX4163413463835231731</v>
          </cell>
          <cell r="R9588" t="str">
            <v>O.K.</v>
          </cell>
          <cell r="S9588" t="str">
            <v>DIF. DE CTVOS.</v>
          </cell>
          <cell r="T9588">
            <v>41634</v>
          </cell>
          <cell r="U9588">
            <v>5</v>
          </cell>
          <cell r="V9588" t="str">
            <v>DE 04 A 07 DÍAS</v>
          </cell>
        </row>
        <row r="9589">
          <cell r="Q9589" t="str">
            <v>BANCOMER AMEX4163413463835247878</v>
          </cell>
          <cell r="R9589" t="str">
            <v>O.K.</v>
          </cell>
          <cell r="S9589" t="str">
            <v>DIF. DE CTVOS.</v>
          </cell>
          <cell r="T9589">
            <v>41634</v>
          </cell>
          <cell r="U9589">
            <v>5</v>
          </cell>
          <cell r="V9589" t="str">
            <v>DE 04 A 07 DÍAS</v>
          </cell>
        </row>
        <row r="9590">
          <cell r="Q9590" t="str">
            <v>BANCOMER AMEX4163413463835200462</v>
          </cell>
          <cell r="R9590" t="str">
            <v>O.K.</v>
          </cell>
          <cell r="S9590" t="str">
            <v>DIF. DE CTVOS.</v>
          </cell>
          <cell r="T9590">
            <v>41634</v>
          </cell>
          <cell r="U9590">
            <v>5</v>
          </cell>
          <cell r="V9590" t="str">
            <v>DE 04 A 07 DÍAS</v>
          </cell>
        </row>
        <row r="9591">
          <cell r="Q9591" t="str">
            <v>BANCOMER AMEX4163413463835209700</v>
          </cell>
          <cell r="R9591" t="str">
            <v>O.K.</v>
          </cell>
          <cell r="S9591" t="str">
            <v>DIF. DE CTVOS.</v>
          </cell>
          <cell r="T9591">
            <v>41634</v>
          </cell>
          <cell r="U9591">
            <v>5</v>
          </cell>
          <cell r="V9591" t="str">
            <v>DE 04 A 07 DÍAS</v>
          </cell>
        </row>
        <row r="9592">
          <cell r="Q9592" t="str">
            <v>BANCOMER AMEX4163413463835238877</v>
          </cell>
          <cell r="R9592" t="str">
            <v>O.K.</v>
          </cell>
          <cell r="S9592" t="str">
            <v>DIF. DE CTVOS.</v>
          </cell>
          <cell r="T9592">
            <v>41634</v>
          </cell>
          <cell r="U9592">
            <v>5</v>
          </cell>
          <cell r="V9592" t="str">
            <v>DE 04 A 07 DÍAS</v>
          </cell>
        </row>
        <row r="9593">
          <cell r="Q9593" t="str">
            <v>BANCOMER AMEX4163413463835262489</v>
          </cell>
          <cell r="R9593" t="str">
            <v>O.K.</v>
          </cell>
          <cell r="S9593" t="str">
            <v>DIF. DE CTVOS.</v>
          </cell>
          <cell r="T9593">
            <v>41634</v>
          </cell>
          <cell r="U9593">
            <v>5</v>
          </cell>
          <cell r="V9593" t="str">
            <v>DE 04 A 07 DÍAS</v>
          </cell>
        </row>
        <row r="9594">
          <cell r="Q9594" t="str">
            <v>BANCOMER AMEX4163413463835260320</v>
          </cell>
          <cell r="R9594" t="str">
            <v>O.K.</v>
          </cell>
          <cell r="S9594" t="str">
            <v>DIF. DE CTVOS.</v>
          </cell>
          <cell r="T9594">
            <v>41634</v>
          </cell>
          <cell r="U9594">
            <v>5</v>
          </cell>
          <cell r="V9594" t="str">
            <v>DE 04 A 07 DÍAS</v>
          </cell>
        </row>
        <row r="9595">
          <cell r="Q9595" t="str">
            <v>BANCOMER AMEX4163413463835253351</v>
          </cell>
          <cell r="R9595" t="str">
            <v>.O.K.</v>
          </cell>
          <cell r="S9595" t="str">
            <v>CONTRACARGO ( $ 32.80 )</v>
          </cell>
          <cell r="T9595">
            <v>41635</v>
          </cell>
          <cell r="U9595">
            <v>5</v>
          </cell>
          <cell r="V9595" t="str">
            <v>DE 04 A 07 DÍAS</v>
          </cell>
        </row>
        <row r="9596">
          <cell r="Q9596" t="str">
            <v>BANCOMER AMEX4163413463835231712</v>
          </cell>
          <cell r="R9596" t="str">
            <v>O.K.</v>
          </cell>
          <cell r="S9596" t="str">
            <v>DIF. DE CTVOS.</v>
          </cell>
          <cell r="T9596">
            <v>41634</v>
          </cell>
          <cell r="U9596">
            <v>5</v>
          </cell>
          <cell r="V9596" t="str">
            <v>DE 04 A 07 DÍAS</v>
          </cell>
        </row>
        <row r="9597">
          <cell r="Q9597" t="str">
            <v>BANCOMER AMEX4163413463835231747</v>
          </cell>
          <cell r="R9597" t="str">
            <v>O.K.</v>
          </cell>
          <cell r="S9597" t="str">
            <v>DIF. DE CTVOS.</v>
          </cell>
          <cell r="T9597">
            <v>41634</v>
          </cell>
          <cell r="U9597">
            <v>5</v>
          </cell>
          <cell r="V9597" t="str">
            <v>DE 04 A 07 DÍAS</v>
          </cell>
        </row>
        <row r="9598">
          <cell r="Q9598" t="str">
            <v>BANCOMER AMEX4163413463835282543</v>
          </cell>
          <cell r="R9598" t="str">
            <v>O.K.</v>
          </cell>
          <cell r="S9598" t="str">
            <v>DIF. DE CTVOS.</v>
          </cell>
          <cell r="T9598">
            <v>41634</v>
          </cell>
          <cell r="U9598">
            <v>5</v>
          </cell>
          <cell r="V9598" t="str">
            <v>DE 04 A 07 DÍAS</v>
          </cell>
        </row>
        <row r="9599">
          <cell r="Q9599" t="str">
            <v>BANCOMER AMEX4163413463835239603</v>
          </cell>
          <cell r="R9599" t="str">
            <v>O.K.</v>
          </cell>
          <cell r="S9599" t="str">
            <v>DIF. DE CTVOS.</v>
          </cell>
          <cell r="T9599">
            <v>41634</v>
          </cell>
          <cell r="U9599">
            <v>5</v>
          </cell>
          <cell r="V9599" t="str">
            <v>DE 04 A 07 DÍAS</v>
          </cell>
        </row>
        <row r="9600">
          <cell r="Q9600" t="str">
            <v>BANCOMER AMEX4163413463835238414</v>
          </cell>
          <cell r="R9600" t="str">
            <v>O.K.</v>
          </cell>
          <cell r="S9600" t="str">
            <v>DIF. DE CTVOS.</v>
          </cell>
          <cell r="T9600">
            <v>41634</v>
          </cell>
          <cell r="U9600">
            <v>5</v>
          </cell>
          <cell r="V9600" t="str">
            <v>DE 04 A 07 DÍAS</v>
          </cell>
        </row>
        <row r="9601">
          <cell r="Q9601" t="str">
            <v>BANCOMER AMEX4163413463835293207</v>
          </cell>
          <cell r="R9601" t="str">
            <v>O.K.</v>
          </cell>
          <cell r="S9601" t="str">
            <v>DIF. DE CTVOS.</v>
          </cell>
          <cell r="T9601">
            <v>41634</v>
          </cell>
          <cell r="U9601">
            <v>5</v>
          </cell>
          <cell r="V9601" t="str">
            <v>DE 04 A 07 DÍAS</v>
          </cell>
        </row>
        <row r="9602">
          <cell r="Q9602" t="str">
            <v>BANCOMER AMEX4163413463835254177</v>
          </cell>
          <cell r="R9602" t="str">
            <v>O.K.</v>
          </cell>
          <cell r="S9602" t="str">
            <v>DIF. DE CTVOS.</v>
          </cell>
          <cell r="T9602">
            <v>41634</v>
          </cell>
          <cell r="U9602">
            <v>5</v>
          </cell>
          <cell r="V9602" t="str">
            <v>DE 04 A 07 DÍAS</v>
          </cell>
        </row>
        <row r="9603">
          <cell r="Q9603" t="str">
            <v>BANCOMER AMEX4163413463835252906</v>
          </cell>
          <cell r="R9603" t="str">
            <v>O.K.</v>
          </cell>
          <cell r="S9603" t="str">
            <v>DIF. DE CTVOS.</v>
          </cell>
          <cell r="T9603">
            <v>41634</v>
          </cell>
          <cell r="U9603">
            <v>5</v>
          </cell>
          <cell r="V9603" t="str">
            <v>DE 04 A 07 DÍAS</v>
          </cell>
        </row>
        <row r="9604">
          <cell r="Q9604" t="str">
            <v>BANCOMER AMEX4163413463835219869</v>
          </cell>
          <cell r="R9604" t="str">
            <v>O.K.</v>
          </cell>
          <cell r="S9604" t="str">
            <v>DIF. DE CTVOS.</v>
          </cell>
          <cell r="T9604">
            <v>41634</v>
          </cell>
          <cell r="U9604">
            <v>5</v>
          </cell>
          <cell r="V9604" t="str">
            <v>DE 04 A 07 DÍAS</v>
          </cell>
        </row>
        <row r="9605">
          <cell r="Q9605" t="str">
            <v>BANCOMER AMEX4163413463835238753</v>
          </cell>
          <cell r="R9605" t="str">
            <v>O.K.</v>
          </cell>
          <cell r="S9605" t="str">
            <v>DIF. DE CTVOS.</v>
          </cell>
          <cell r="T9605">
            <v>41634</v>
          </cell>
          <cell r="U9605">
            <v>5</v>
          </cell>
          <cell r="V9605" t="str">
            <v>DE 04 A 07 DÍAS</v>
          </cell>
        </row>
        <row r="9606">
          <cell r="Q9606" t="str">
            <v>BANCOMER AMEX4163413463835231585</v>
          </cell>
          <cell r="R9606" t="str">
            <v>O.K.</v>
          </cell>
          <cell r="S9606" t="str">
            <v>DIF. DE CTVOS.</v>
          </cell>
          <cell r="T9606">
            <v>41634</v>
          </cell>
          <cell r="U9606">
            <v>5</v>
          </cell>
          <cell r="V9606" t="str">
            <v>DE 04 A 07 DÍAS</v>
          </cell>
        </row>
        <row r="9607">
          <cell r="Q9607" t="str">
            <v>BANCOMER AMEX4163413463835280372</v>
          </cell>
          <cell r="R9607" t="str">
            <v>.O.K.</v>
          </cell>
          <cell r="S9607" t="str">
            <v>acceso a red</v>
          </cell>
          <cell r="T9607">
            <v>41634</v>
          </cell>
          <cell r="U9607">
            <v>5</v>
          </cell>
          <cell r="V9607" t="str">
            <v>DE 04 A 07 DÍAS</v>
          </cell>
        </row>
        <row r="9608">
          <cell r="Q9608" t="str">
            <v>BANAMEX4163559712241450683</v>
          </cell>
          <cell r="R9608" t="str">
            <v>O.K.</v>
          </cell>
          <cell r="S9608" t="str">
            <v>CONCILIADA</v>
          </cell>
          <cell r="T9608">
            <v>41635</v>
          </cell>
          <cell r="U9608">
            <v>4</v>
          </cell>
          <cell r="V9608" t="str">
            <v>DE 04 A 07 DÍAS</v>
          </cell>
        </row>
        <row r="9609">
          <cell r="Q9609" t="str">
            <v>BANAMEX4163559712241470236</v>
          </cell>
          <cell r="R9609" t="str">
            <v>O.K.</v>
          </cell>
          <cell r="S9609" t="str">
            <v>CONCILIADA</v>
          </cell>
          <cell r="T9609">
            <v>41635</v>
          </cell>
          <cell r="U9609">
            <v>4</v>
          </cell>
          <cell r="V9609" t="str">
            <v>DE 04 A 07 DÍAS</v>
          </cell>
        </row>
        <row r="9610">
          <cell r="Q9610" t="str">
            <v>BANAMEX4163559712242145704</v>
          </cell>
          <cell r="R9610" t="str">
            <v>O.K.</v>
          </cell>
          <cell r="S9610" t="str">
            <v>COMPENSADA</v>
          </cell>
          <cell r="T9610">
            <v>41635</v>
          </cell>
          <cell r="U9610">
            <v>4</v>
          </cell>
          <cell r="V9610" t="str">
            <v>DE 04 A 07 DÍAS</v>
          </cell>
        </row>
        <row r="9611">
          <cell r="Q9611" t="str">
            <v>BANAMEX4163559712242145704</v>
          </cell>
          <cell r="R9611" t="str">
            <v>O.K.</v>
          </cell>
          <cell r="S9611" t="str">
            <v>COMPENSADA</v>
          </cell>
          <cell r="T9611">
            <v>41635</v>
          </cell>
          <cell r="U9611">
            <v>4</v>
          </cell>
          <cell r="V9611" t="str">
            <v>DE 04 A 07 DÍAS</v>
          </cell>
        </row>
        <row r="9612">
          <cell r="Q9612" t="str">
            <v>BANAMEX4163559712242145704</v>
          </cell>
          <cell r="R9612" t="str">
            <v>O.K.</v>
          </cell>
          <cell r="S9612" t="str">
            <v>COMPENSADA</v>
          </cell>
          <cell r="T9612">
            <v>41635</v>
          </cell>
          <cell r="U9612">
            <v>4</v>
          </cell>
          <cell r="V9612" t="str">
            <v>DE 04 A 07 DÍAS</v>
          </cell>
        </row>
        <row r="9613">
          <cell r="Q9613" t="str">
            <v>BANAMEX4163559712242145704</v>
          </cell>
          <cell r="R9613" t="str">
            <v>O.K.</v>
          </cell>
          <cell r="S9613" t="str">
            <v>COMPENSADA</v>
          </cell>
          <cell r="T9613">
            <v>41635</v>
          </cell>
          <cell r="U9613">
            <v>4</v>
          </cell>
          <cell r="V9613" t="str">
            <v>DE 04 A 07 DÍAS</v>
          </cell>
        </row>
        <row r="9614">
          <cell r="Q9614" t="str">
            <v>BANAMEX4163559712242145704</v>
          </cell>
          <cell r="R9614" t="str">
            <v>O.K.</v>
          </cell>
          <cell r="S9614" t="str">
            <v>COMPENSADA</v>
          </cell>
          <cell r="T9614">
            <v>41635</v>
          </cell>
          <cell r="U9614">
            <v>4</v>
          </cell>
          <cell r="V9614" t="str">
            <v>DE 04 A 07 DÍAS</v>
          </cell>
        </row>
        <row r="9615">
          <cell r="Q9615" t="str">
            <v>BANAMEX4163559712242145704</v>
          </cell>
          <cell r="R9615" t="str">
            <v>O.K.</v>
          </cell>
          <cell r="S9615" t="str">
            <v>COMPENSADA</v>
          </cell>
          <cell r="T9615">
            <v>41635</v>
          </cell>
          <cell r="U9615">
            <v>4</v>
          </cell>
          <cell r="V9615" t="str">
            <v>DE 04 A 07 DÍAS</v>
          </cell>
        </row>
        <row r="9616">
          <cell r="Q9616" t="str">
            <v>BANAMEX4163559712242145704</v>
          </cell>
          <cell r="R9616" t="str">
            <v>O.K.</v>
          </cell>
          <cell r="S9616" t="str">
            <v>COMPENSADA</v>
          </cell>
          <cell r="T9616">
            <v>41635</v>
          </cell>
          <cell r="U9616">
            <v>4</v>
          </cell>
          <cell r="V9616" t="str">
            <v>DE 04 A 07 DÍAS</v>
          </cell>
        </row>
        <row r="9617">
          <cell r="Q9617" t="str">
            <v>BANAMEX4163559712242145738</v>
          </cell>
          <cell r="R9617" t="str">
            <v>O.K.</v>
          </cell>
          <cell r="S9617" t="str">
            <v>COMPENSADA</v>
          </cell>
          <cell r="T9617">
            <v>41635</v>
          </cell>
          <cell r="U9617">
            <v>4</v>
          </cell>
          <cell r="V9617" t="str">
            <v>DE 04 A 07 DÍAS</v>
          </cell>
        </row>
        <row r="9618">
          <cell r="Q9618" t="str">
            <v>BANAMEX4163559712242145738</v>
          </cell>
          <cell r="R9618" t="str">
            <v>O.K.</v>
          </cell>
          <cell r="S9618" t="str">
            <v>COMPENSADA</v>
          </cell>
          <cell r="T9618">
            <v>41635</v>
          </cell>
          <cell r="U9618">
            <v>4</v>
          </cell>
          <cell r="V9618" t="str">
            <v>DE 04 A 07 DÍAS</v>
          </cell>
        </row>
        <row r="9619">
          <cell r="Q9619" t="str">
            <v>BANAMEX4163559712242145738</v>
          </cell>
          <cell r="R9619" t="str">
            <v>O.K.</v>
          </cell>
          <cell r="S9619" t="str">
            <v>COMPENSADA</v>
          </cell>
          <cell r="T9619">
            <v>41635</v>
          </cell>
          <cell r="U9619">
            <v>4</v>
          </cell>
          <cell r="V9619" t="str">
            <v>DE 04 A 07 DÍAS</v>
          </cell>
        </row>
        <row r="9620">
          <cell r="Q9620" t="str">
            <v>BANAMEX4163559712242145738</v>
          </cell>
          <cell r="R9620" t="str">
            <v>O.K.</v>
          </cell>
          <cell r="S9620" t="str">
            <v>COMPENSADA</v>
          </cell>
          <cell r="T9620">
            <v>41635</v>
          </cell>
          <cell r="U9620">
            <v>4</v>
          </cell>
          <cell r="V9620" t="str">
            <v>DE 04 A 07 DÍAS</v>
          </cell>
        </row>
        <row r="9621">
          <cell r="Q9621" t="str">
            <v>BANAMEX4163559712242145738</v>
          </cell>
          <cell r="R9621" t="str">
            <v>O.K.</v>
          </cell>
          <cell r="S9621" t="str">
            <v>COMPENSADA</v>
          </cell>
          <cell r="T9621">
            <v>41635</v>
          </cell>
          <cell r="U9621">
            <v>4</v>
          </cell>
          <cell r="V9621" t="str">
            <v>DE 04 A 07 DÍAS</v>
          </cell>
        </row>
        <row r="9622">
          <cell r="Q9622" t="str">
            <v>BANAMEX4163559712242145738</v>
          </cell>
          <cell r="R9622" t="str">
            <v>O.K.</v>
          </cell>
          <cell r="S9622" t="str">
            <v>COMPENSADA</v>
          </cell>
          <cell r="T9622">
            <v>41635</v>
          </cell>
          <cell r="U9622">
            <v>4</v>
          </cell>
          <cell r="V9622" t="str">
            <v>DE 04 A 07 DÍAS</v>
          </cell>
        </row>
        <row r="9623">
          <cell r="Q9623" t="str">
            <v>BANAMEX4163559712242145738</v>
          </cell>
          <cell r="R9623" t="str">
            <v>O.K.</v>
          </cell>
          <cell r="S9623" t="str">
            <v>COMPENSADA</v>
          </cell>
          <cell r="T9623">
            <v>41635</v>
          </cell>
          <cell r="U9623">
            <v>4</v>
          </cell>
          <cell r="V9623" t="str">
            <v>DE 04 A 07 DÍAS</v>
          </cell>
        </row>
        <row r="9624">
          <cell r="Q9624" t="str">
            <v>BANAMEX4163559712242145738</v>
          </cell>
          <cell r="R9624" t="str">
            <v>O.K.</v>
          </cell>
          <cell r="S9624" t="str">
            <v>COMPENSADA</v>
          </cell>
          <cell r="T9624">
            <v>41635</v>
          </cell>
          <cell r="U9624">
            <v>4</v>
          </cell>
          <cell r="V9624" t="str">
            <v>DE 04 A 07 DÍAS</v>
          </cell>
        </row>
        <row r="9625">
          <cell r="Q9625" t="str">
            <v>BANAMEX4163559712242145738</v>
          </cell>
          <cell r="R9625" t="str">
            <v>O.K.</v>
          </cell>
          <cell r="S9625" t="str">
            <v>COMPENSADA</v>
          </cell>
          <cell r="T9625">
            <v>41635</v>
          </cell>
          <cell r="U9625">
            <v>4</v>
          </cell>
          <cell r="V9625" t="str">
            <v>DE 04 A 07 DÍAS</v>
          </cell>
        </row>
        <row r="9626">
          <cell r="Q9626" t="str">
            <v>BANAMEX4163559712242145738</v>
          </cell>
          <cell r="R9626" t="str">
            <v>O.K.</v>
          </cell>
          <cell r="S9626" t="str">
            <v>COMPENSADA</v>
          </cell>
          <cell r="T9626">
            <v>41635</v>
          </cell>
          <cell r="U9626">
            <v>4</v>
          </cell>
          <cell r="V9626" t="str">
            <v>DE 04 A 07 DÍAS</v>
          </cell>
        </row>
        <row r="9627">
          <cell r="Q9627" t="str">
            <v>BANAMEX4163559712242145738</v>
          </cell>
          <cell r="R9627" t="str">
            <v>O.K.</v>
          </cell>
          <cell r="S9627" t="str">
            <v>COMPENSADA</v>
          </cell>
          <cell r="T9627">
            <v>41635</v>
          </cell>
          <cell r="U9627">
            <v>4</v>
          </cell>
          <cell r="V9627" t="str">
            <v>DE 04 A 07 DÍAS</v>
          </cell>
        </row>
        <row r="9628">
          <cell r="Q9628" t="str">
            <v>BANAMEX4163559712242145738</v>
          </cell>
          <cell r="R9628" t="str">
            <v>O.K.</v>
          </cell>
          <cell r="S9628" t="str">
            <v>COMPENSADA</v>
          </cell>
          <cell r="T9628">
            <v>41635</v>
          </cell>
          <cell r="U9628">
            <v>4</v>
          </cell>
          <cell r="V9628" t="str">
            <v>DE 04 A 07 DÍAS</v>
          </cell>
        </row>
        <row r="9629">
          <cell r="Q9629" t="str">
            <v>BANAMEX4163559712242145738</v>
          </cell>
          <cell r="R9629" t="str">
            <v>O.K.</v>
          </cell>
          <cell r="S9629" t="str">
            <v>COMPENSADA</v>
          </cell>
          <cell r="T9629">
            <v>41635</v>
          </cell>
          <cell r="U9629">
            <v>4</v>
          </cell>
          <cell r="V9629" t="str">
            <v>DE 04 A 07 DÍAS</v>
          </cell>
        </row>
        <row r="9630">
          <cell r="Q9630" t="str">
            <v>BANAMEX4163559712242145738</v>
          </cell>
          <cell r="R9630" t="str">
            <v>O.K.</v>
          </cell>
          <cell r="S9630" t="str">
            <v>COMPENSADA</v>
          </cell>
          <cell r="T9630">
            <v>41635</v>
          </cell>
          <cell r="U9630">
            <v>4</v>
          </cell>
          <cell r="V9630" t="str">
            <v>DE 04 A 07 DÍAS</v>
          </cell>
        </row>
        <row r="9631">
          <cell r="Q9631" t="str">
            <v>BANAMEX4163559712242145738</v>
          </cell>
          <cell r="R9631" t="str">
            <v>O.K.</v>
          </cell>
          <cell r="S9631" t="str">
            <v>COMPENSADA</v>
          </cell>
          <cell r="T9631">
            <v>41635</v>
          </cell>
          <cell r="U9631">
            <v>4</v>
          </cell>
          <cell r="V9631" t="str">
            <v>DE 04 A 07 DÍAS</v>
          </cell>
        </row>
        <row r="9632">
          <cell r="Q9632" t="str">
            <v>BANAMEX4163559712242145738</v>
          </cell>
          <cell r="R9632" t="str">
            <v>O.K.</v>
          </cell>
          <cell r="S9632" t="str">
            <v>COMPENSADA</v>
          </cell>
          <cell r="T9632">
            <v>41635</v>
          </cell>
          <cell r="U9632">
            <v>4</v>
          </cell>
          <cell r="V9632" t="str">
            <v>DE 04 A 07 DÍAS</v>
          </cell>
        </row>
        <row r="9633">
          <cell r="Q9633" t="str">
            <v>BANAMEX4163559712242145738</v>
          </cell>
          <cell r="R9633" t="str">
            <v>O.K.</v>
          </cell>
          <cell r="S9633" t="str">
            <v>COMPENSADA</v>
          </cell>
          <cell r="T9633">
            <v>41635</v>
          </cell>
          <cell r="U9633">
            <v>4</v>
          </cell>
          <cell r="V9633" t="str">
            <v>DE 04 A 07 DÍAS</v>
          </cell>
        </row>
        <row r="9634">
          <cell r="Q9634" t="str">
            <v>BANAMEX4163559712242368124</v>
          </cell>
          <cell r="R9634" t="str">
            <v>O.K.</v>
          </cell>
          <cell r="S9634" t="str">
            <v>COMPENSADA</v>
          </cell>
          <cell r="T9634">
            <v>41635</v>
          </cell>
          <cell r="U9634">
            <v>4</v>
          </cell>
          <cell r="V9634" t="str">
            <v>DE 04 A 07 DÍAS</v>
          </cell>
        </row>
        <row r="9635">
          <cell r="Q9635" t="str">
            <v>BANAMEX4163559712242368124</v>
          </cell>
          <cell r="R9635" t="str">
            <v>O.K.</v>
          </cell>
          <cell r="S9635" t="str">
            <v>COMPENSADA</v>
          </cell>
          <cell r="T9635">
            <v>41635</v>
          </cell>
          <cell r="U9635">
            <v>4</v>
          </cell>
          <cell r="V9635" t="str">
            <v>DE 04 A 07 DÍAS</v>
          </cell>
        </row>
        <row r="9636">
          <cell r="Q9636" t="str">
            <v>BANAMEX4163559712242368124</v>
          </cell>
          <cell r="R9636" t="str">
            <v>O.K.</v>
          </cell>
          <cell r="S9636" t="str">
            <v>COMPENSADA</v>
          </cell>
          <cell r="T9636">
            <v>41635</v>
          </cell>
          <cell r="U9636">
            <v>4</v>
          </cell>
          <cell r="V9636" t="str">
            <v>DE 04 A 07 DÍAS</v>
          </cell>
        </row>
        <row r="9637">
          <cell r="Q9637" t="str">
            <v>BANAMEX4163559712242368124</v>
          </cell>
          <cell r="R9637" t="str">
            <v>O.K.</v>
          </cell>
          <cell r="S9637" t="str">
            <v>COMPENSADA</v>
          </cell>
          <cell r="T9637">
            <v>41635</v>
          </cell>
          <cell r="U9637">
            <v>4</v>
          </cell>
          <cell r="V9637" t="str">
            <v>DE 04 A 07 DÍAS</v>
          </cell>
        </row>
        <row r="9638">
          <cell r="Q9638" t="str">
            <v>BANAMEX4163559712242368124</v>
          </cell>
          <cell r="R9638" t="str">
            <v>O.K.</v>
          </cell>
          <cell r="S9638" t="str">
            <v>COMPENSADA</v>
          </cell>
          <cell r="T9638">
            <v>41635</v>
          </cell>
          <cell r="U9638">
            <v>4</v>
          </cell>
          <cell r="V9638" t="str">
            <v>DE 04 A 07 DÍAS</v>
          </cell>
        </row>
        <row r="9639">
          <cell r="Q9639" t="str">
            <v>BANAMEX4163559712242368124</v>
          </cell>
          <cell r="R9639" t="str">
            <v>O.K.</v>
          </cell>
          <cell r="S9639" t="str">
            <v>COMPENSADA</v>
          </cell>
          <cell r="T9639">
            <v>41635</v>
          </cell>
          <cell r="U9639">
            <v>4</v>
          </cell>
          <cell r="V9639" t="str">
            <v>DE 04 A 07 DÍAS</v>
          </cell>
        </row>
        <row r="9640">
          <cell r="Q9640" t="str">
            <v>BANAMEX4163559712242368124</v>
          </cell>
          <cell r="R9640" t="str">
            <v>O.K.</v>
          </cell>
          <cell r="S9640" t="str">
            <v>COMPENSADA</v>
          </cell>
          <cell r="T9640">
            <v>41635</v>
          </cell>
          <cell r="U9640">
            <v>4</v>
          </cell>
          <cell r="V9640" t="str">
            <v>DE 04 A 07 DÍAS</v>
          </cell>
        </row>
        <row r="9641">
          <cell r="Q9641" t="str">
            <v>BANAMEX4163559712242368124</v>
          </cell>
          <cell r="R9641" t="str">
            <v>O.K.</v>
          </cell>
          <cell r="S9641" t="str">
            <v>COMPENSADA</v>
          </cell>
          <cell r="T9641">
            <v>41635</v>
          </cell>
          <cell r="U9641">
            <v>4</v>
          </cell>
          <cell r="V9641" t="str">
            <v>DE 04 A 07 DÍAS</v>
          </cell>
        </row>
        <row r="9642">
          <cell r="Q9642" t="str">
            <v>BANAMEX4163559712242368124</v>
          </cell>
          <cell r="R9642" t="str">
            <v>O.K.</v>
          </cell>
          <cell r="S9642" t="str">
            <v>COMPENSADA</v>
          </cell>
          <cell r="T9642">
            <v>41635</v>
          </cell>
          <cell r="U9642">
            <v>4</v>
          </cell>
          <cell r="V9642" t="str">
            <v>DE 04 A 07 DÍAS</v>
          </cell>
        </row>
        <row r="9643">
          <cell r="Q9643" t="str">
            <v>BANAMEX4163559712242368124</v>
          </cell>
          <cell r="R9643" t="str">
            <v>O.K.</v>
          </cell>
          <cell r="S9643" t="str">
            <v>COMPENSADA</v>
          </cell>
          <cell r="T9643">
            <v>41635</v>
          </cell>
          <cell r="U9643">
            <v>4</v>
          </cell>
          <cell r="V9643" t="str">
            <v>DE 04 A 07 DÍAS</v>
          </cell>
        </row>
        <row r="9644">
          <cell r="Q9644" t="str">
            <v>BANAMEX4163559712242368124</v>
          </cell>
          <cell r="R9644" t="str">
            <v>O.K.</v>
          </cell>
          <cell r="S9644" t="str">
            <v>COMPENSADA</v>
          </cell>
          <cell r="T9644">
            <v>41635</v>
          </cell>
          <cell r="U9644">
            <v>4</v>
          </cell>
          <cell r="V9644" t="str">
            <v>DE 04 A 07 DÍAS</v>
          </cell>
        </row>
        <row r="9645">
          <cell r="Q9645" t="str">
            <v>BANAMEX4163559712242368124</v>
          </cell>
          <cell r="R9645" t="str">
            <v>O.K.</v>
          </cell>
          <cell r="S9645" t="str">
            <v>COMPENSADA</v>
          </cell>
          <cell r="T9645">
            <v>41635</v>
          </cell>
          <cell r="U9645">
            <v>4</v>
          </cell>
          <cell r="V9645" t="str">
            <v>DE 04 A 07 DÍAS</v>
          </cell>
        </row>
        <row r="9646">
          <cell r="Q9646" t="str">
            <v>BANAMEX4163559712242368124</v>
          </cell>
          <cell r="R9646" t="str">
            <v>O.K.</v>
          </cell>
          <cell r="S9646" t="str">
            <v>COMPENSADA</v>
          </cell>
          <cell r="T9646">
            <v>41635</v>
          </cell>
          <cell r="U9646">
            <v>4</v>
          </cell>
          <cell r="V9646" t="str">
            <v>DE 04 A 07 DÍAS</v>
          </cell>
        </row>
        <row r="9647">
          <cell r="Q9647" t="str">
            <v>BANAMEX4163559712242368124</v>
          </cell>
          <cell r="R9647" t="str">
            <v>O.K.</v>
          </cell>
          <cell r="S9647" t="str">
            <v>COMPENSADA</v>
          </cell>
          <cell r="T9647">
            <v>41635</v>
          </cell>
          <cell r="U9647">
            <v>4</v>
          </cell>
          <cell r="V9647" t="str">
            <v>DE 04 A 07 DÍAS</v>
          </cell>
        </row>
        <row r="9648">
          <cell r="Q9648" t="str">
            <v>BANAMEX4163559712242368132</v>
          </cell>
          <cell r="R9648" t="str">
            <v>O.K.</v>
          </cell>
          <cell r="S9648" t="str">
            <v>COMPENSADA</v>
          </cell>
          <cell r="T9648">
            <v>41635</v>
          </cell>
          <cell r="U9648">
            <v>4</v>
          </cell>
          <cell r="V9648" t="str">
            <v>DE 04 A 07 DÍAS</v>
          </cell>
        </row>
        <row r="9649">
          <cell r="Q9649" t="str">
            <v>BANAMEX4163559712242368132</v>
          </cell>
          <cell r="R9649" t="str">
            <v>O.K.</v>
          </cell>
          <cell r="S9649" t="str">
            <v>COMPENSADA</v>
          </cell>
          <cell r="T9649">
            <v>41635</v>
          </cell>
          <cell r="U9649">
            <v>4</v>
          </cell>
          <cell r="V9649" t="str">
            <v>DE 04 A 07 DÍAS</v>
          </cell>
        </row>
        <row r="9650">
          <cell r="Q9650" t="str">
            <v>BANAMEX4163559712242368132</v>
          </cell>
          <cell r="R9650" t="str">
            <v>O.K.</v>
          </cell>
          <cell r="S9650" t="str">
            <v>COMPENSADA</v>
          </cell>
          <cell r="T9650">
            <v>41635</v>
          </cell>
          <cell r="U9650">
            <v>4</v>
          </cell>
          <cell r="V9650" t="str">
            <v>DE 04 A 07 DÍAS</v>
          </cell>
        </row>
        <row r="9651">
          <cell r="Q9651" t="str">
            <v>BANAMEX4163559712242368132</v>
          </cell>
          <cell r="R9651" t="str">
            <v>O.K.</v>
          </cell>
          <cell r="S9651" t="str">
            <v>COMPENSADA</v>
          </cell>
          <cell r="T9651">
            <v>41635</v>
          </cell>
          <cell r="U9651">
            <v>4</v>
          </cell>
          <cell r="V9651" t="str">
            <v>DE 04 A 07 DÍAS</v>
          </cell>
        </row>
        <row r="9652">
          <cell r="Q9652" t="str">
            <v>BANAMEX4163559712242368132</v>
          </cell>
          <cell r="R9652" t="str">
            <v>O.K.</v>
          </cell>
          <cell r="S9652" t="str">
            <v>COMPENSADA</v>
          </cell>
          <cell r="T9652">
            <v>41635</v>
          </cell>
          <cell r="U9652">
            <v>4</v>
          </cell>
          <cell r="V9652" t="str">
            <v>DE 04 A 07 DÍAS</v>
          </cell>
        </row>
        <row r="9653">
          <cell r="Q9653" t="str">
            <v>BANAMEX4163559712242368132</v>
          </cell>
          <cell r="R9653" t="str">
            <v>O.K.</v>
          </cell>
          <cell r="S9653" t="str">
            <v>COMPENSADA</v>
          </cell>
          <cell r="T9653">
            <v>41635</v>
          </cell>
          <cell r="U9653">
            <v>4</v>
          </cell>
          <cell r="V9653" t="str">
            <v>DE 04 A 07 DÍAS</v>
          </cell>
        </row>
        <row r="9654">
          <cell r="Q9654" t="str">
            <v>BANAMEX4163559712242368132</v>
          </cell>
          <cell r="R9654" t="str">
            <v>O.K.</v>
          </cell>
          <cell r="S9654" t="str">
            <v>COMPENSADA</v>
          </cell>
          <cell r="T9654">
            <v>41635</v>
          </cell>
          <cell r="U9654">
            <v>4</v>
          </cell>
          <cell r="V9654" t="str">
            <v>DE 04 A 07 DÍAS</v>
          </cell>
        </row>
        <row r="9655">
          <cell r="Q9655" t="str">
            <v>BANAMEX4163559712242368132</v>
          </cell>
          <cell r="R9655" t="str">
            <v>O.K.</v>
          </cell>
          <cell r="S9655" t="str">
            <v>COMPENSADA</v>
          </cell>
          <cell r="T9655">
            <v>41635</v>
          </cell>
          <cell r="U9655">
            <v>4</v>
          </cell>
          <cell r="V9655" t="str">
            <v>DE 04 A 07 DÍAS</v>
          </cell>
        </row>
        <row r="9656">
          <cell r="Q9656" t="str">
            <v>BANAMEX4163559712242368132</v>
          </cell>
          <cell r="R9656" t="str">
            <v>O.K.</v>
          </cell>
          <cell r="S9656" t="str">
            <v>COMPENSADA</v>
          </cell>
          <cell r="T9656">
            <v>41635</v>
          </cell>
          <cell r="U9656">
            <v>4</v>
          </cell>
          <cell r="V9656" t="str">
            <v>DE 04 A 07 DÍAS</v>
          </cell>
        </row>
        <row r="9657">
          <cell r="Q9657" t="str">
            <v>BANAMEX4163559712242368132</v>
          </cell>
          <cell r="R9657" t="str">
            <v>O.K.</v>
          </cell>
          <cell r="S9657" t="str">
            <v>COMPENSADA</v>
          </cell>
          <cell r="T9657">
            <v>41635</v>
          </cell>
          <cell r="U9657">
            <v>4</v>
          </cell>
          <cell r="V9657" t="str">
            <v>DE 04 A 07 DÍAS</v>
          </cell>
        </row>
        <row r="9658">
          <cell r="Q9658" t="str">
            <v>BANAMEX4163559712242368132</v>
          </cell>
          <cell r="R9658" t="str">
            <v>O.K.</v>
          </cell>
          <cell r="S9658" t="str">
            <v>COMPENSADA</v>
          </cell>
          <cell r="T9658">
            <v>41635</v>
          </cell>
          <cell r="U9658">
            <v>4</v>
          </cell>
          <cell r="V9658" t="str">
            <v>DE 04 A 07 DÍAS</v>
          </cell>
        </row>
        <row r="9659">
          <cell r="Q9659" t="str">
            <v>BANAMEX4163559712242368132</v>
          </cell>
          <cell r="R9659" t="str">
            <v>O.K.</v>
          </cell>
          <cell r="S9659" t="str">
            <v>COMPENSADA</v>
          </cell>
          <cell r="T9659">
            <v>41635</v>
          </cell>
          <cell r="U9659">
            <v>4</v>
          </cell>
          <cell r="V9659" t="str">
            <v>DE 04 A 07 DÍAS</v>
          </cell>
        </row>
        <row r="9660">
          <cell r="Q9660" t="str">
            <v>BANAMEX4163559712242368132</v>
          </cell>
          <cell r="R9660" t="str">
            <v>O.K.</v>
          </cell>
          <cell r="S9660" t="str">
            <v>COMPENSADA</v>
          </cell>
          <cell r="T9660">
            <v>41635</v>
          </cell>
          <cell r="U9660">
            <v>4</v>
          </cell>
          <cell r="V9660" t="str">
            <v>DE 04 A 07 DÍAS</v>
          </cell>
        </row>
        <row r="9661">
          <cell r="Q9661" t="str">
            <v>BANAMEX4163559712242368132</v>
          </cell>
          <cell r="R9661" t="str">
            <v>O.K.</v>
          </cell>
          <cell r="S9661" t="str">
            <v>COMPENSADA</v>
          </cell>
          <cell r="T9661">
            <v>41635</v>
          </cell>
          <cell r="U9661">
            <v>4</v>
          </cell>
          <cell r="V9661" t="str">
            <v>DE 04 A 07 DÍAS</v>
          </cell>
        </row>
        <row r="9662">
          <cell r="Q9662" t="str">
            <v>BANAMEX4163559712242368132</v>
          </cell>
          <cell r="R9662" t="str">
            <v>O.K.</v>
          </cell>
          <cell r="S9662" t="str">
            <v>COMPENSADA</v>
          </cell>
          <cell r="T9662">
            <v>41635</v>
          </cell>
          <cell r="U9662">
            <v>4</v>
          </cell>
          <cell r="V9662" t="str">
            <v>DE 04 A 07 DÍAS</v>
          </cell>
        </row>
        <row r="9663">
          <cell r="Q9663" t="str">
            <v>BANAMEX4163559712242422715</v>
          </cell>
          <cell r="R9663" t="str">
            <v>O.K.</v>
          </cell>
          <cell r="S9663" t="str">
            <v>COMPENSADA</v>
          </cell>
          <cell r="T9663">
            <v>41635</v>
          </cell>
          <cell r="U9663">
            <v>4</v>
          </cell>
          <cell r="V9663" t="str">
            <v>DE 04 A 07 DÍAS</v>
          </cell>
        </row>
        <row r="9664">
          <cell r="Q9664" t="str">
            <v>BANAMEX4163559712242422715</v>
          </cell>
          <cell r="R9664" t="str">
            <v>O.K.</v>
          </cell>
          <cell r="S9664" t="str">
            <v>COMPENSADA</v>
          </cell>
          <cell r="T9664">
            <v>41635</v>
          </cell>
          <cell r="U9664">
            <v>4</v>
          </cell>
          <cell r="V9664" t="str">
            <v>DE 04 A 07 DÍAS</v>
          </cell>
        </row>
        <row r="9665">
          <cell r="Q9665" t="str">
            <v>BANAMEX4163559712243727070</v>
          </cell>
          <cell r="R9665" t="str">
            <v>O.K.</v>
          </cell>
          <cell r="S9665" t="str">
            <v>CONCILIADA</v>
          </cell>
          <cell r="T9665">
            <v>41635</v>
          </cell>
          <cell r="U9665">
            <v>4</v>
          </cell>
          <cell r="V9665" t="str">
            <v>DE 04 A 07 DÍAS</v>
          </cell>
        </row>
        <row r="9666">
          <cell r="Q9666" t="str">
            <v>BANAMEX4163559712245659164</v>
          </cell>
          <cell r="R9666" t="str">
            <v>O.K.</v>
          </cell>
          <cell r="S9666" t="str">
            <v>CONCILIADA</v>
          </cell>
          <cell r="T9666">
            <v>41635</v>
          </cell>
          <cell r="U9666">
            <v>4</v>
          </cell>
          <cell r="V9666" t="str">
            <v>DE 04 A 07 DÍAS</v>
          </cell>
        </row>
        <row r="9667">
          <cell r="Q9667" t="str">
            <v>BANAMEX4163559712245695903</v>
          </cell>
          <cell r="R9667" t="str">
            <v>O.K.</v>
          </cell>
          <cell r="S9667" t="str">
            <v>CONCILIADA</v>
          </cell>
          <cell r="T9667">
            <v>41635</v>
          </cell>
          <cell r="U9667">
            <v>4</v>
          </cell>
          <cell r="V9667" t="str">
            <v>DE 04 A 07 DÍAS</v>
          </cell>
        </row>
        <row r="9668">
          <cell r="Q9668" t="str">
            <v>BANAMEX4163559712245695911</v>
          </cell>
          <cell r="R9668" t="str">
            <v>O.K.</v>
          </cell>
          <cell r="S9668" t="str">
            <v>CONCILIADA</v>
          </cell>
          <cell r="T9668">
            <v>41635</v>
          </cell>
          <cell r="U9668">
            <v>4</v>
          </cell>
          <cell r="V9668" t="str">
            <v>DE 04 A 07 DÍAS</v>
          </cell>
        </row>
        <row r="9669">
          <cell r="Q9669" t="str">
            <v>BANAMEX4163559712245743497</v>
          </cell>
          <cell r="R9669" t="str">
            <v>O.K.</v>
          </cell>
          <cell r="S9669" t="str">
            <v>CONCILIADA</v>
          </cell>
          <cell r="T9669">
            <v>41635</v>
          </cell>
          <cell r="U9669">
            <v>4</v>
          </cell>
          <cell r="V9669" t="str">
            <v>DE 04 A 07 DÍAS</v>
          </cell>
        </row>
        <row r="9670">
          <cell r="Q9670" t="str">
            <v>BANAMEX4163559712245774377</v>
          </cell>
          <cell r="R9670" t="str">
            <v>O.K.</v>
          </cell>
          <cell r="S9670" t="str">
            <v>CONCILIADA</v>
          </cell>
          <cell r="T9670">
            <v>41635</v>
          </cell>
          <cell r="U9670">
            <v>4</v>
          </cell>
          <cell r="V9670" t="str">
            <v>DE 04 A 07 DÍAS</v>
          </cell>
        </row>
        <row r="9671">
          <cell r="Q9671" t="str">
            <v>BANAMEX4163559712245775705</v>
          </cell>
          <cell r="R9671" t="str">
            <v>O.K.</v>
          </cell>
          <cell r="S9671" t="str">
            <v>CONCILIADA</v>
          </cell>
          <cell r="T9671">
            <v>41635</v>
          </cell>
          <cell r="U9671">
            <v>4</v>
          </cell>
          <cell r="V9671" t="str">
            <v>DE 04 A 07 DÍAS</v>
          </cell>
        </row>
        <row r="9672">
          <cell r="Q9672" t="str">
            <v>BANAMEX4163559712245775713</v>
          </cell>
          <cell r="R9672" t="str">
            <v>O.K.</v>
          </cell>
          <cell r="S9672" t="str">
            <v>CONCILIADA</v>
          </cell>
          <cell r="T9672">
            <v>41635</v>
          </cell>
          <cell r="U9672">
            <v>4</v>
          </cell>
          <cell r="V9672" t="str">
            <v>DE 04 A 07 DÍAS</v>
          </cell>
        </row>
        <row r="9673">
          <cell r="Q9673" t="str">
            <v>BANAMEX4163559712245782610</v>
          </cell>
          <cell r="R9673" t="str">
            <v>O.K.</v>
          </cell>
          <cell r="S9673" t="str">
            <v>CONCILIADA</v>
          </cell>
          <cell r="T9673">
            <v>41635</v>
          </cell>
          <cell r="U9673">
            <v>4</v>
          </cell>
          <cell r="V9673" t="str">
            <v>DE 04 A 07 DÍAS</v>
          </cell>
        </row>
        <row r="9674">
          <cell r="Q9674" t="str">
            <v>BANAMEX4163559712245870779</v>
          </cell>
          <cell r="R9674" t="str">
            <v>O.K.</v>
          </cell>
          <cell r="S9674" t="str">
            <v>CONCILIADA</v>
          </cell>
          <cell r="T9674">
            <v>41635</v>
          </cell>
          <cell r="U9674">
            <v>4</v>
          </cell>
          <cell r="V9674" t="str">
            <v>DE 04 A 07 DÍAS</v>
          </cell>
        </row>
        <row r="9675">
          <cell r="Q9675" t="str">
            <v>BANAMEX4163559712243717071</v>
          </cell>
          <cell r="R9675" t="str">
            <v>O.K.</v>
          </cell>
          <cell r="S9675" t="str">
            <v>CONCILIADA</v>
          </cell>
          <cell r="T9675">
            <v>41635</v>
          </cell>
          <cell r="U9675">
            <v>4</v>
          </cell>
          <cell r="V9675" t="str">
            <v>DE 04 A 07 DÍAS</v>
          </cell>
        </row>
        <row r="9676">
          <cell r="Q9676" t="str">
            <v>BANAMEX4163559712245848635</v>
          </cell>
          <cell r="R9676" t="str">
            <v>O.K.</v>
          </cell>
          <cell r="S9676" t="str">
            <v>CONCILIADA</v>
          </cell>
          <cell r="T9676">
            <v>41635</v>
          </cell>
          <cell r="U9676">
            <v>4</v>
          </cell>
          <cell r="V9676" t="str">
            <v>DE 04 A 07 DÍAS</v>
          </cell>
        </row>
        <row r="9677">
          <cell r="Q9677" t="str">
            <v>BANAMEX4163559712241548312</v>
          </cell>
          <cell r="R9677" t="str">
            <v>O.K.</v>
          </cell>
          <cell r="S9677" t="str">
            <v>CONCILIADA</v>
          </cell>
          <cell r="T9677">
            <v>41635</v>
          </cell>
          <cell r="U9677">
            <v>4</v>
          </cell>
          <cell r="V9677" t="str">
            <v>DE 04 A 07 DÍAS</v>
          </cell>
        </row>
        <row r="9678">
          <cell r="Q9678" t="str">
            <v>BANAMEX4163559712241480854</v>
          </cell>
          <cell r="R9678" t="str">
            <v>O.K.</v>
          </cell>
          <cell r="S9678" t="str">
            <v>CONCILIADA</v>
          </cell>
          <cell r="T9678">
            <v>41635</v>
          </cell>
          <cell r="U9678">
            <v>4</v>
          </cell>
          <cell r="V9678" t="str">
            <v>DE 04 A 07 DÍAS</v>
          </cell>
        </row>
        <row r="9679">
          <cell r="Q9679" t="str">
            <v>BANAMEX4163559712245822242</v>
          </cell>
          <cell r="R9679" t="str">
            <v>O.K.</v>
          </cell>
          <cell r="S9679" t="str">
            <v>CONCILIADA</v>
          </cell>
          <cell r="T9679">
            <v>41635</v>
          </cell>
          <cell r="U9679">
            <v>4</v>
          </cell>
          <cell r="V9679" t="str">
            <v>DE 04 A 07 DÍAS</v>
          </cell>
        </row>
        <row r="9680">
          <cell r="Q9680" t="str">
            <v>BANAMEX4163559712245374806</v>
          </cell>
          <cell r="R9680" t="str">
            <v>O.K.</v>
          </cell>
          <cell r="S9680" t="str">
            <v>CONCILIADA</v>
          </cell>
          <cell r="T9680">
            <v>41635</v>
          </cell>
          <cell r="U9680">
            <v>4</v>
          </cell>
          <cell r="V9680" t="str">
            <v>DE 04 A 07 DÍAS</v>
          </cell>
        </row>
        <row r="9681">
          <cell r="Q9681" t="str">
            <v>BANAMEX4163559712243717097</v>
          </cell>
          <cell r="R9681" t="str">
            <v>O.K.</v>
          </cell>
          <cell r="S9681" t="str">
            <v>CONCILIADA</v>
          </cell>
          <cell r="T9681">
            <v>41635</v>
          </cell>
          <cell r="U9681">
            <v>4</v>
          </cell>
          <cell r="V9681" t="str">
            <v>DE 04 A 07 DÍAS</v>
          </cell>
        </row>
        <row r="9682">
          <cell r="Q9682" t="str">
            <v>BANAMEX4163559712245374848</v>
          </cell>
          <cell r="R9682" t="str">
            <v>O.K.</v>
          </cell>
          <cell r="S9682" t="str">
            <v>CONCILIADA</v>
          </cell>
          <cell r="T9682">
            <v>41635</v>
          </cell>
          <cell r="U9682">
            <v>4</v>
          </cell>
          <cell r="V9682" t="str">
            <v>DE 04 A 07 DÍAS</v>
          </cell>
        </row>
        <row r="9683">
          <cell r="Q9683" t="str">
            <v>BANAMEX4163559712241085331</v>
          </cell>
          <cell r="R9683" t="str">
            <v>O.K.</v>
          </cell>
          <cell r="S9683" t="str">
            <v>CONCILIADA</v>
          </cell>
          <cell r="T9683">
            <v>41635</v>
          </cell>
          <cell r="U9683">
            <v>4</v>
          </cell>
          <cell r="V9683" t="str">
            <v>DE 04 A 07 DÍAS</v>
          </cell>
        </row>
        <row r="9684">
          <cell r="Q9684" t="str">
            <v>BANAMEX4163559712243786100</v>
          </cell>
          <cell r="R9684" t="str">
            <v>O.K.</v>
          </cell>
          <cell r="S9684" t="str">
            <v>CONCILIADA</v>
          </cell>
          <cell r="T9684">
            <v>41635</v>
          </cell>
          <cell r="U9684">
            <v>4</v>
          </cell>
          <cell r="V9684" t="str">
            <v>DE 04 A 07 DÍAS</v>
          </cell>
        </row>
        <row r="9685">
          <cell r="Q9685" t="str">
            <v>BANAMEX4163559712245659388</v>
          </cell>
          <cell r="R9685" t="str">
            <v>O.K.</v>
          </cell>
          <cell r="S9685" t="str">
            <v>CONCILIADA</v>
          </cell>
          <cell r="T9685">
            <v>41635</v>
          </cell>
          <cell r="U9685">
            <v>4</v>
          </cell>
          <cell r="V9685" t="str">
            <v>DE 04 A 07 DÍAS</v>
          </cell>
        </row>
        <row r="9686">
          <cell r="Q9686" t="str">
            <v>BANAMEX4163559712245695929</v>
          </cell>
          <cell r="R9686" t="str">
            <v>O.K.</v>
          </cell>
          <cell r="S9686" t="str">
            <v>CONCILIADA</v>
          </cell>
          <cell r="T9686">
            <v>41635</v>
          </cell>
          <cell r="U9686">
            <v>4</v>
          </cell>
          <cell r="V9686" t="str">
            <v>DE 04 A 07 DÍAS</v>
          </cell>
        </row>
        <row r="9687">
          <cell r="Q9687" t="str">
            <v>BANAMEX4163559712245541289</v>
          </cell>
          <cell r="R9687" t="str">
            <v>O.K.</v>
          </cell>
          <cell r="S9687" t="str">
            <v>CONCILIADA</v>
          </cell>
          <cell r="T9687">
            <v>41635</v>
          </cell>
          <cell r="U9687">
            <v>4</v>
          </cell>
          <cell r="V9687" t="str">
            <v>DE 04 A 07 DÍAS</v>
          </cell>
        </row>
        <row r="9688">
          <cell r="Q9688" t="str">
            <v>BANAMEX4163559712245597067</v>
          </cell>
          <cell r="R9688" t="str">
            <v>O.K.</v>
          </cell>
          <cell r="S9688" t="str">
            <v>COMPENSADA</v>
          </cell>
          <cell r="T9688">
            <v>41635</v>
          </cell>
          <cell r="U9688">
            <v>4</v>
          </cell>
          <cell r="V9688" t="str">
            <v>DE 04 A 07 DÍAS</v>
          </cell>
        </row>
        <row r="9689">
          <cell r="Q9689" t="str">
            <v>BANAMEX4163559712245774989</v>
          </cell>
          <cell r="R9689" t="str">
            <v>O.K.</v>
          </cell>
          <cell r="S9689" t="str">
            <v>CONCILIADA</v>
          </cell>
          <cell r="T9689">
            <v>41635</v>
          </cell>
          <cell r="U9689">
            <v>4</v>
          </cell>
          <cell r="V9689" t="str">
            <v>DE 04 A 07 DÍAS</v>
          </cell>
        </row>
        <row r="9690">
          <cell r="Q9690" t="str">
            <v>BANAMEX4163559712245775739</v>
          </cell>
          <cell r="R9690" t="str">
            <v>O.K.</v>
          </cell>
          <cell r="S9690" t="str">
            <v>CONCILIADA</v>
          </cell>
          <cell r="T9690">
            <v>41635</v>
          </cell>
          <cell r="U9690">
            <v>4</v>
          </cell>
          <cell r="V9690" t="str">
            <v>DE 04 A 07 DÍAS</v>
          </cell>
        </row>
        <row r="9691">
          <cell r="Q9691" t="str">
            <v>BANAMEX4163559712246045652</v>
          </cell>
          <cell r="R9691" t="str">
            <v>O.K.</v>
          </cell>
          <cell r="S9691" t="str">
            <v>CONCILIADA</v>
          </cell>
          <cell r="T9691">
            <v>41635</v>
          </cell>
          <cell r="U9691">
            <v>4</v>
          </cell>
          <cell r="V9691" t="str">
            <v>DE 04 A 07 DÍAS</v>
          </cell>
        </row>
        <row r="9692">
          <cell r="Q9692" t="str">
            <v>BANAMEX4163559712246743777</v>
          </cell>
          <cell r="R9692" t="str">
            <v>O.K.</v>
          </cell>
          <cell r="S9692" t="str">
            <v>CONCILIADA</v>
          </cell>
          <cell r="T9692">
            <v>41635</v>
          </cell>
          <cell r="U9692">
            <v>4</v>
          </cell>
          <cell r="V9692" t="str">
            <v>DE 04 A 07 DÍAS</v>
          </cell>
        </row>
        <row r="9693">
          <cell r="Q9693" t="str">
            <v>BANAMEX4163559712246025654</v>
          </cell>
          <cell r="R9693" t="str">
            <v>O.K.</v>
          </cell>
          <cell r="S9693" t="str">
            <v>CONCILIADA</v>
          </cell>
          <cell r="T9693">
            <v>41635</v>
          </cell>
          <cell r="U9693">
            <v>4</v>
          </cell>
          <cell r="V9693" t="str">
            <v>DE 04 A 07 DÍAS</v>
          </cell>
        </row>
        <row r="9694">
          <cell r="Q9694" t="str">
            <v>BANAMEX4163559712241673839</v>
          </cell>
          <cell r="R9694" t="str">
            <v>O.K.</v>
          </cell>
          <cell r="S9694" t="str">
            <v>CONCILIADA</v>
          </cell>
          <cell r="T9694">
            <v>41635</v>
          </cell>
          <cell r="U9694">
            <v>4</v>
          </cell>
          <cell r="V9694" t="str">
            <v>DE 04 A 07 DÍAS</v>
          </cell>
        </row>
        <row r="9695">
          <cell r="Q9695" t="str">
            <v>BANAMEX4163559712241791508</v>
          </cell>
          <cell r="R9695" t="str">
            <v>O.K.</v>
          </cell>
          <cell r="S9695" t="str">
            <v>CONCILIADA</v>
          </cell>
          <cell r="T9695">
            <v>41635</v>
          </cell>
          <cell r="U9695">
            <v>4</v>
          </cell>
          <cell r="V9695" t="str">
            <v>DE 04 A 07 DÍAS</v>
          </cell>
        </row>
        <row r="9696">
          <cell r="Q9696" t="str">
            <v>BANAMEX4163559712245374764</v>
          </cell>
          <cell r="R9696" t="str">
            <v>O.K.</v>
          </cell>
          <cell r="S9696" t="str">
            <v>CONCILIADA</v>
          </cell>
          <cell r="T9696">
            <v>41635</v>
          </cell>
          <cell r="U9696">
            <v>4</v>
          </cell>
          <cell r="V9696" t="str">
            <v>DE 04 A 07 DÍAS</v>
          </cell>
        </row>
        <row r="9697">
          <cell r="Q9697" t="str">
            <v>BANAMEX4163559712245374756</v>
          </cell>
          <cell r="R9697" t="str">
            <v>O.K.</v>
          </cell>
          <cell r="S9697" t="str">
            <v>CONCILIADA</v>
          </cell>
          <cell r="T9697">
            <v>41635</v>
          </cell>
          <cell r="U9697">
            <v>4</v>
          </cell>
          <cell r="V9697" t="str">
            <v>DE 04 A 07 DÍAS</v>
          </cell>
        </row>
        <row r="9698">
          <cell r="Q9698" t="str">
            <v>BANAMEX4163559712245374905</v>
          </cell>
          <cell r="R9698" t="str">
            <v>O.K.</v>
          </cell>
          <cell r="S9698" t="str">
            <v>CONCILIADA</v>
          </cell>
          <cell r="T9698">
            <v>41635</v>
          </cell>
          <cell r="U9698">
            <v>4</v>
          </cell>
          <cell r="V9698" t="str">
            <v>DE 04 A 07 DÍAS</v>
          </cell>
        </row>
        <row r="9699">
          <cell r="Q9699" t="str">
            <v>BANAMEX4163559712245614128</v>
          </cell>
          <cell r="R9699" t="str">
            <v>O.K.</v>
          </cell>
          <cell r="S9699" t="str">
            <v>CONCILIADA</v>
          </cell>
          <cell r="T9699">
            <v>41635</v>
          </cell>
          <cell r="U9699">
            <v>4</v>
          </cell>
          <cell r="V9699" t="str">
            <v>DE 04 A 07 DÍAS</v>
          </cell>
        </row>
        <row r="9700">
          <cell r="Q9700" t="str">
            <v>BANAMEX4163559712241781160</v>
          </cell>
          <cell r="R9700" t="str">
            <v>O.K.</v>
          </cell>
          <cell r="S9700" t="str">
            <v>CONCILIADA</v>
          </cell>
          <cell r="T9700">
            <v>41635</v>
          </cell>
          <cell r="U9700">
            <v>4</v>
          </cell>
          <cell r="V9700" t="str">
            <v>DE 04 A 07 DÍAS</v>
          </cell>
        </row>
        <row r="9701">
          <cell r="Q9701" t="str">
            <v>BANAMEX4163559712245374889</v>
          </cell>
          <cell r="R9701" t="str">
            <v>O.K.</v>
          </cell>
          <cell r="S9701" t="str">
            <v>CONCILIADA</v>
          </cell>
          <cell r="T9701">
            <v>41635</v>
          </cell>
          <cell r="U9701">
            <v>4</v>
          </cell>
          <cell r="V9701" t="str">
            <v>DE 04 A 07 DÍAS</v>
          </cell>
        </row>
        <row r="9702">
          <cell r="Q9702" t="str">
            <v>BANAMEX4163559712245374921</v>
          </cell>
          <cell r="R9702" t="str">
            <v>O.K.</v>
          </cell>
          <cell r="S9702" t="str">
            <v>CONCILIADA</v>
          </cell>
          <cell r="T9702">
            <v>41635</v>
          </cell>
          <cell r="U9702">
            <v>4</v>
          </cell>
          <cell r="V9702" t="str">
            <v>DE 04 A 07 DÍAS</v>
          </cell>
        </row>
        <row r="9703">
          <cell r="Q9703" t="str">
            <v>BANAMEX4163559712243717089</v>
          </cell>
          <cell r="R9703" t="str">
            <v>O.K.</v>
          </cell>
          <cell r="S9703" t="str">
            <v>CONCILIADA</v>
          </cell>
          <cell r="T9703">
            <v>41635</v>
          </cell>
          <cell r="U9703">
            <v>4</v>
          </cell>
          <cell r="V9703" t="str">
            <v>DE 04 A 07 DÍAS</v>
          </cell>
        </row>
        <row r="9704">
          <cell r="Q9704" t="str">
            <v>BANAMEX4163559712245659370</v>
          </cell>
          <cell r="R9704" t="str">
            <v>O.K.</v>
          </cell>
          <cell r="S9704" t="str">
            <v>CONCILIADA</v>
          </cell>
          <cell r="T9704">
            <v>41635</v>
          </cell>
          <cell r="U9704">
            <v>4</v>
          </cell>
          <cell r="V9704" t="str">
            <v>DE 04 A 07 DÍAS</v>
          </cell>
        </row>
        <row r="9705">
          <cell r="Q9705" t="str">
            <v>BANAMEX4163559712245695937</v>
          </cell>
          <cell r="R9705" t="str">
            <v>O.K.</v>
          </cell>
          <cell r="S9705" t="str">
            <v>CONCILIADA</v>
          </cell>
          <cell r="T9705">
            <v>41635</v>
          </cell>
          <cell r="U9705">
            <v>4</v>
          </cell>
          <cell r="V9705" t="str">
            <v>DE 04 A 07 DÍAS</v>
          </cell>
        </row>
        <row r="9706">
          <cell r="Q9706" t="str">
            <v>BANAMEX4163559712243336179</v>
          </cell>
          <cell r="R9706" t="str">
            <v>O.K.</v>
          </cell>
          <cell r="S9706" t="str">
            <v>CONCILIADA</v>
          </cell>
          <cell r="T9706">
            <v>41635</v>
          </cell>
          <cell r="U9706">
            <v>4</v>
          </cell>
          <cell r="V9706" t="str">
            <v>DE 04 A 07 DÍAS</v>
          </cell>
        </row>
        <row r="9707">
          <cell r="Q9707" t="str">
            <v>BANAMEX4163559712245743489</v>
          </cell>
          <cell r="R9707" t="str">
            <v>O.K.</v>
          </cell>
          <cell r="S9707" t="str">
            <v>CONCILIADA</v>
          </cell>
          <cell r="T9707">
            <v>41635</v>
          </cell>
          <cell r="U9707">
            <v>4</v>
          </cell>
          <cell r="V9707" t="str">
            <v>DE 04 A 07 DÍAS</v>
          </cell>
        </row>
        <row r="9708">
          <cell r="Q9708" t="str">
            <v>BANAMEX4163559712241450691</v>
          </cell>
          <cell r="R9708" t="str">
            <v>O.K.</v>
          </cell>
          <cell r="S9708" t="str">
            <v>CONCILIADA</v>
          </cell>
          <cell r="T9708">
            <v>41635</v>
          </cell>
          <cell r="U9708">
            <v>4</v>
          </cell>
          <cell r="V9708" t="str">
            <v>DE 04 A 07 DÍAS</v>
          </cell>
        </row>
        <row r="9709">
          <cell r="Q9709" t="str">
            <v>BANAMEX4163559712245848627</v>
          </cell>
          <cell r="R9709" t="str">
            <v>O.K.</v>
          </cell>
          <cell r="S9709" t="str">
            <v>CONCILIADA</v>
          </cell>
          <cell r="T9709">
            <v>41635</v>
          </cell>
          <cell r="U9709">
            <v>4</v>
          </cell>
          <cell r="V9709" t="str">
            <v>DE 04 A 07 DÍAS</v>
          </cell>
        </row>
        <row r="9710">
          <cell r="Q9710" t="str">
            <v>BANAMEX4163559712241545029</v>
          </cell>
          <cell r="R9710" t="str">
            <v>O.K.</v>
          </cell>
          <cell r="S9710" t="str">
            <v>CONCILIADA</v>
          </cell>
          <cell r="T9710">
            <v>41635</v>
          </cell>
          <cell r="U9710">
            <v>4</v>
          </cell>
          <cell r="V9710" t="str">
            <v>DE 04 A 07 DÍAS</v>
          </cell>
        </row>
        <row r="9711">
          <cell r="Q9711" t="str">
            <v>BANAMEX4163559712241486554</v>
          </cell>
          <cell r="R9711" t="str">
            <v>O.K.</v>
          </cell>
          <cell r="S9711" t="str">
            <v>CONCILIADA</v>
          </cell>
          <cell r="T9711">
            <v>41635</v>
          </cell>
          <cell r="U9711">
            <v>4</v>
          </cell>
          <cell r="V9711" t="str">
            <v>DE 04 A 07 DÍAS</v>
          </cell>
        </row>
        <row r="9712">
          <cell r="Q9712" t="str">
            <v>BANAMEX4163559712245519137</v>
          </cell>
          <cell r="R9712" t="str">
            <v>O.K.</v>
          </cell>
          <cell r="S9712" t="str">
            <v>CONCILIADA</v>
          </cell>
          <cell r="T9712">
            <v>41635</v>
          </cell>
          <cell r="U9712">
            <v>4</v>
          </cell>
          <cell r="V9712" t="str">
            <v>DE 04 A 07 DÍAS</v>
          </cell>
        </row>
        <row r="9713">
          <cell r="Q9713" t="str">
            <v>BANAMEX4163559712245374954</v>
          </cell>
          <cell r="R9713" t="str">
            <v>O.K.</v>
          </cell>
          <cell r="S9713" t="str">
            <v>CONCILIADA</v>
          </cell>
          <cell r="T9713">
            <v>41635</v>
          </cell>
          <cell r="U9713">
            <v>4</v>
          </cell>
          <cell r="V9713" t="str">
            <v>DE 04 A 07 DÍAS</v>
          </cell>
        </row>
        <row r="9714">
          <cell r="Q9714" t="str">
            <v>BANAMEX4163559712245374798</v>
          </cell>
          <cell r="R9714" t="str">
            <v>O.K.</v>
          </cell>
          <cell r="S9714" t="str">
            <v>CONCILIADA</v>
          </cell>
          <cell r="T9714">
            <v>41635</v>
          </cell>
          <cell r="U9714">
            <v>4</v>
          </cell>
          <cell r="V9714" t="str">
            <v>DE 04 A 07 DÍAS</v>
          </cell>
        </row>
        <row r="9715">
          <cell r="Q9715" t="str">
            <v>BANAMEX4163559712245374822</v>
          </cell>
          <cell r="R9715" t="str">
            <v>O.K.</v>
          </cell>
          <cell r="S9715" t="str">
            <v>CONCILIADA</v>
          </cell>
          <cell r="T9715">
            <v>41635</v>
          </cell>
          <cell r="U9715">
            <v>4</v>
          </cell>
          <cell r="V9715" t="str">
            <v>DE 04 A 07 DÍAS</v>
          </cell>
        </row>
        <row r="9716">
          <cell r="Q9716" t="str">
            <v>BANAMEX4163559712245374814</v>
          </cell>
          <cell r="R9716" t="str">
            <v>O.K.</v>
          </cell>
          <cell r="S9716" t="str">
            <v>CONCILIADA</v>
          </cell>
          <cell r="T9716">
            <v>41635</v>
          </cell>
          <cell r="U9716">
            <v>4</v>
          </cell>
          <cell r="V9716" t="str">
            <v>DE 04 A 07 DÍAS</v>
          </cell>
        </row>
        <row r="9717">
          <cell r="Q9717" t="str">
            <v>BANAMEX4163559712241635689</v>
          </cell>
          <cell r="R9717" t="str">
            <v>O.K.</v>
          </cell>
          <cell r="S9717" t="str">
            <v>CONCILIADA</v>
          </cell>
          <cell r="T9717">
            <v>41635</v>
          </cell>
          <cell r="U9717">
            <v>4</v>
          </cell>
          <cell r="V9717" t="str">
            <v>DE 04 A 07 DÍAS</v>
          </cell>
        </row>
        <row r="9718">
          <cell r="Q9718" t="str">
            <v>BANAMEX4163559712241002061</v>
          </cell>
          <cell r="R9718" t="str">
            <v>O.K.</v>
          </cell>
          <cell r="S9718" t="str">
            <v>CONCILIADA</v>
          </cell>
          <cell r="T9718">
            <v>41635</v>
          </cell>
          <cell r="U9718">
            <v>4</v>
          </cell>
          <cell r="V9718" t="str">
            <v>DE 04 A 07 DÍAS</v>
          </cell>
        </row>
        <row r="9719">
          <cell r="Q9719" t="str">
            <v>BANAMEX4163559712241710573</v>
          </cell>
          <cell r="R9719" t="str">
            <v>O.K.</v>
          </cell>
          <cell r="S9719" t="str">
            <v>CONCILIADA</v>
          </cell>
          <cell r="T9719">
            <v>41635</v>
          </cell>
          <cell r="U9719">
            <v>4</v>
          </cell>
          <cell r="V9719" t="str">
            <v>DE 04 A 07 DÍAS</v>
          </cell>
        </row>
        <row r="9720">
          <cell r="Q9720" t="str">
            <v>BANAMEX4163559712241560374</v>
          </cell>
          <cell r="R9720" t="str">
            <v>O.K.</v>
          </cell>
          <cell r="S9720" t="str">
            <v>CONCILIADA</v>
          </cell>
          <cell r="T9720">
            <v>41635</v>
          </cell>
          <cell r="U9720">
            <v>4</v>
          </cell>
          <cell r="V9720" t="str">
            <v>DE 04 A 07 DÍAS</v>
          </cell>
        </row>
        <row r="9721">
          <cell r="Q9721" t="str">
            <v>BANAMEX4163559712245709068</v>
          </cell>
          <cell r="R9721" t="str">
            <v>O.K.</v>
          </cell>
          <cell r="S9721" t="str">
            <v>CONCILIADA</v>
          </cell>
          <cell r="T9721">
            <v>41635</v>
          </cell>
          <cell r="U9721">
            <v>4</v>
          </cell>
          <cell r="V9721" t="str">
            <v>DE 04 A 07 DÍAS</v>
          </cell>
        </row>
        <row r="9722">
          <cell r="Q9722" t="str">
            <v>BANAMEX4163559712243863099</v>
          </cell>
          <cell r="R9722" t="str">
            <v>O.K.</v>
          </cell>
          <cell r="S9722" t="str">
            <v>CONCILIADA</v>
          </cell>
          <cell r="T9722">
            <v>41635</v>
          </cell>
          <cell r="U9722">
            <v>4</v>
          </cell>
          <cell r="V9722" t="str">
            <v>DE 04 A 07 DÍAS</v>
          </cell>
        </row>
        <row r="9723">
          <cell r="Q9723" t="str">
            <v>BANAMEX4163559712241654904</v>
          </cell>
          <cell r="R9723" t="str">
            <v>O.K.</v>
          </cell>
          <cell r="S9723" t="str">
            <v>CONCILIADA</v>
          </cell>
          <cell r="T9723">
            <v>41635</v>
          </cell>
          <cell r="U9723">
            <v>4</v>
          </cell>
          <cell r="V9723" t="str">
            <v>DE 04 A 07 DÍAS</v>
          </cell>
        </row>
        <row r="9724">
          <cell r="Q9724" t="str">
            <v>BANAMEX4163559712241054956</v>
          </cell>
          <cell r="R9724" t="str">
            <v>O.K.</v>
          </cell>
          <cell r="S9724" t="str">
            <v>CONCILIADA</v>
          </cell>
          <cell r="T9724">
            <v>41635</v>
          </cell>
          <cell r="U9724">
            <v>4</v>
          </cell>
          <cell r="V9724" t="str">
            <v>DE 04 A 07 DÍAS</v>
          </cell>
        </row>
        <row r="9725">
          <cell r="Q9725" t="str">
            <v>BANAMEX4163559712245410923</v>
          </cell>
          <cell r="R9725" t="str">
            <v>O.K.</v>
          </cell>
          <cell r="S9725" t="str">
            <v>CONCILIADA</v>
          </cell>
          <cell r="T9725">
            <v>41635</v>
          </cell>
          <cell r="U9725">
            <v>4</v>
          </cell>
          <cell r="V9725" t="str">
            <v>DE 04 A 07 DÍAS</v>
          </cell>
        </row>
        <row r="9726">
          <cell r="Q9726" t="str">
            <v>BANAMEX4163559712241742212</v>
          </cell>
          <cell r="R9726" t="str">
            <v>O.K.</v>
          </cell>
          <cell r="S9726" t="str">
            <v>CONCILIADA</v>
          </cell>
          <cell r="T9726">
            <v>41635</v>
          </cell>
          <cell r="U9726">
            <v>4</v>
          </cell>
          <cell r="V9726" t="str">
            <v>DE 04 A 07 DÍAS</v>
          </cell>
        </row>
        <row r="9727">
          <cell r="Q9727" t="str">
            <v>BANAMEX4163559712245374780</v>
          </cell>
          <cell r="R9727" t="str">
            <v>O.K.</v>
          </cell>
          <cell r="S9727" t="str">
            <v>CONCILIADA</v>
          </cell>
          <cell r="T9727">
            <v>41635</v>
          </cell>
          <cell r="U9727">
            <v>4</v>
          </cell>
          <cell r="V9727" t="str">
            <v>DE 04 A 07 DÍAS</v>
          </cell>
        </row>
        <row r="9728">
          <cell r="Q9728" t="str">
            <v>BANAMEX4163559712241492131</v>
          </cell>
          <cell r="R9728" t="str">
            <v>O.K.</v>
          </cell>
          <cell r="S9728" t="str">
            <v>CONCILIADA</v>
          </cell>
          <cell r="T9728">
            <v>41635</v>
          </cell>
          <cell r="U9728">
            <v>4</v>
          </cell>
          <cell r="V9728" t="str">
            <v>DE 04 A 07 DÍAS</v>
          </cell>
        </row>
        <row r="9729">
          <cell r="Q9729" t="str">
            <v>BANAMEX4163559712241450667</v>
          </cell>
          <cell r="R9729" t="str">
            <v>O.K.</v>
          </cell>
          <cell r="S9729" t="str">
            <v>CONCILIADA</v>
          </cell>
          <cell r="T9729">
            <v>41635</v>
          </cell>
          <cell r="U9729">
            <v>4</v>
          </cell>
          <cell r="V9729" t="str">
            <v>DE 04 A 07 DÍAS</v>
          </cell>
        </row>
        <row r="9730">
          <cell r="Q9730" t="str">
            <v>BANAMEX4163559712241528132</v>
          </cell>
          <cell r="R9730" t="str">
            <v>O.K.</v>
          </cell>
          <cell r="S9730" t="str">
            <v>CONCILIADA</v>
          </cell>
          <cell r="T9730">
            <v>41635</v>
          </cell>
          <cell r="U9730">
            <v>4</v>
          </cell>
          <cell r="V9730" t="str">
            <v>DE 04 A 07 DÍAS</v>
          </cell>
        </row>
        <row r="9731">
          <cell r="Q9731" t="str">
            <v>BANAMEX4163559712245781752</v>
          </cell>
          <cell r="R9731" t="str">
            <v>O.K.</v>
          </cell>
          <cell r="S9731" t="str">
            <v>CONCILIADA</v>
          </cell>
          <cell r="T9731">
            <v>41635</v>
          </cell>
          <cell r="U9731">
            <v>4</v>
          </cell>
          <cell r="V9731" t="str">
            <v>DE 04 A 07 DÍAS</v>
          </cell>
        </row>
        <row r="9732">
          <cell r="Q9732" t="str">
            <v>BANAMEX4163559712241412055</v>
          </cell>
          <cell r="R9732" t="str">
            <v>O.K.</v>
          </cell>
          <cell r="S9732" t="str">
            <v>CONCILIADA</v>
          </cell>
          <cell r="T9732">
            <v>41635</v>
          </cell>
          <cell r="U9732">
            <v>4</v>
          </cell>
          <cell r="V9732" t="str">
            <v>DE 04 A 07 DÍAS</v>
          </cell>
        </row>
        <row r="9733">
          <cell r="Q9733" t="str">
            <v>BANAMEX4163559712242064673</v>
          </cell>
          <cell r="R9733" t="str">
            <v>O.K.</v>
          </cell>
          <cell r="S9733" t="str">
            <v>CONCILIADA</v>
          </cell>
          <cell r="T9733">
            <v>41635</v>
          </cell>
          <cell r="U9733">
            <v>4</v>
          </cell>
          <cell r="V9733" t="str">
            <v>DE 04 A 07 DÍAS</v>
          </cell>
        </row>
        <row r="9734">
          <cell r="Q9734" t="str">
            <v>BANAMEX4163559712241412006</v>
          </cell>
          <cell r="R9734" t="str">
            <v>O.K.</v>
          </cell>
          <cell r="S9734" t="str">
            <v>CONCILIADA</v>
          </cell>
          <cell r="T9734">
            <v>41635</v>
          </cell>
          <cell r="U9734">
            <v>4</v>
          </cell>
          <cell r="V9734" t="str">
            <v>DE 04 A 07 DÍAS</v>
          </cell>
        </row>
        <row r="9735">
          <cell r="Q9735" t="str">
            <v>BANAMEX4163559712245725379</v>
          </cell>
          <cell r="R9735" t="str">
            <v>O.K.</v>
          </cell>
          <cell r="S9735" t="str">
            <v>CONCILIADA</v>
          </cell>
          <cell r="T9735">
            <v>41635</v>
          </cell>
          <cell r="U9735">
            <v>4</v>
          </cell>
          <cell r="V9735" t="str">
            <v>DE 04 A 07 DÍAS</v>
          </cell>
        </row>
        <row r="9736">
          <cell r="Q9736" t="str">
            <v>BANAMEX4163559712245982699</v>
          </cell>
          <cell r="R9736" t="str">
            <v>O.K.</v>
          </cell>
          <cell r="S9736" t="str">
            <v>CONCILIADA</v>
          </cell>
          <cell r="T9736">
            <v>41635</v>
          </cell>
          <cell r="U9736">
            <v>4</v>
          </cell>
          <cell r="V9736" t="str">
            <v>DE 04 A 07 DÍAS</v>
          </cell>
        </row>
        <row r="9737">
          <cell r="Q9737" t="str">
            <v>BANAMEX4163559712241001952</v>
          </cell>
          <cell r="R9737" t="str">
            <v>O.K.</v>
          </cell>
          <cell r="S9737" t="str">
            <v>COMPENSADA</v>
          </cell>
          <cell r="T9737">
            <v>41635</v>
          </cell>
          <cell r="U9737">
            <v>4</v>
          </cell>
          <cell r="V9737" t="str">
            <v>DE 04 A 07 DÍAS</v>
          </cell>
        </row>
        <row r="9738">
          <cell r="Q9738" t="str">
            <v>BANAMEX4163559712245695895</v>
          </cell>
          <cell r="R9738" t="str">
            <v>O.K.</v>
          </cell>
          <cell r="S9738" t="str">
            <v>CONCILIADA</v>
          </cell>
          <cell r="T9738">
            <v>41635</v>
          </cell>
          <cell r="U9738">
            <v>4</v>
          </cell>
          <cell r="V9738" t="str">
            <v>DE 04 A 07 DÍAS</v>
          </cell>
        </row>
        <row r="9739">
          <cell r="Q9739" t="str">
            <v>BANAMEX4163559712241505437</v>
          </cell>
          <cell r="R9739" t="str">
            <v>O.K.</v>
          </cell>
          <cell r="S9739" t="str">
            <v>CONCILIADA</v>
          </cell>
          <cell r="T9739">
            <v>41635</v>
          </cell>
          <cell r="U9739">
            <v>4</v>
          </cell>
          <cell r="V9739" t="str">
            <v>DE 04 A 07 DÍAS</v>
          </cell>
        </row>
        <row r="9740">
          <cell r="Q9740" t="str">
            <v>BANAMEX4163559712245768064</v>
          </cell>
          <cell r="R9740" t="str">
            <v>O.K.</v>
          </cell>
          <cell r="S9740" t="str">
            <v>CONCILIADA</v>
          </cell>
          <cell r="T9740">
            <v>41635</v>
          </cell>
          <cell r="U9740">
            <v>4</v>
          </cell>
          <cell r="V9740" t="str">
            <v>DE 04 A 07 DÍAS</v>
          </cell>
        </row>
        <row r="9741">
          <cell r="Q9741" t="str">
            <v>BANAMEX4163559712245374830</v>
          </cell>
          <cell r="R9741" t="str">
            <v>O.K.</v>
          </cell>
          <cell r="S9741" t="str">
            <v>CONCILIADA</v>
          </cell>
          <cell r="T9741">
            <v>41635</v>
          </cell>
          <cell r="U9741">
            <v>4</v>
          </cell>
          <cell r="V9741" t="str">
            <v>DE 04 A 07 DÍAS</v>
          </cell>
        </row>
        <row r="9742">
          <cell r="Q9742" t="str">
            <v>BANAMEX4163559712241480870</v>
          </cell>
          <cell r="R9742" t="str">
            <v>O.K.</v>
          </cell>
          <cell r="S9742" t="str">
            <v>CONCILIADA</v>
          </cell>
          <cell r="T9742">
            <v>41635</v>
          </cell>
          <cell r="U9742">
            <v>4</v>
          </cell>
          <cell r="V9742" t="str">
            <v>DE 04 A 07 DÍAS</v>
          </cell>
        </row>
        <row r="9743">
          <cell r="Q9743" t="str">
            <v>BANAMEX4163559712246025670</v>
          </cell>
          <cell r="R9743" t="str">
            <v>O.K.</v>
          </cell>
          <cell r="S9743" t="str">
            <v>CONCILIADA</v>
          </cell>
          <cell r="T9743">
            <v>41635</v>
          </cell>
          <cell r="U9743">
            <v>4</v>
          </cell>
          <cell r="V9743" t="str">
            <v>DE 04 A 07 DÍAS</v>
          </cell>
        </row>
        <row r="9744">
          <cell r="Q9744" t="str">
            <v>BANAMEX4163559712245504378</v>
          </cell>
          <cell r="R9744" t="str">
            <v>O.K.</v>
          </cell>
          <cell r="S9744" t="str">
            <v>CONCILIADA</v>
          </cell>
          <cell r="T9744">
            <v>41635</v>
          </cell>
          <cell r="U9744">
            <v>4</v>
          </cell>
          <cell r="V9744" t="str">
            <v>DE 04 A 07 DÍAS</v>
          </cell>
        </row>
        <row r="9745">
          <cell r="Q9745" t="str">
            <v>BANAMEX4163559712241268051</v>
          </cell>
          <cell r="R9745" t="str">
            <v>O.K.</v>
          </cell>
          <cell r="S9745" t="str">
            <v>CONCILIADA</v>
          </cell>
          <cell r="T9745">
            <v>41635</v>
          </cell>
          <cell r="U9745">
            <v>4</v>
          </cell>
          <cell r="V9745" t="str">
            <v>DE 04 A 07 DÍAS</v>
          </cell>
        </row>
        <row r="9746">
          <cell r="Q9746" t="str">
            <v>BANAMEX4163559712241557859</v>
          </cell>
          <cell r="R9746" t="str">
            <v>O.K.</v>
          </cell>
          <cell r="S9746" t="str">
            <v>CONCILIADA</v>
          </cell>
          <cell r="T9746">
            <v>41635</v>
          </cell>
          <cell r="U9746">
            <v>4</v>
          </cell>
          <cell r="V9746" t="str">
            <v>DE 04 A 07 DÍAS</v>
          </cell>
        </row>
        <row r="9747">
          <cell r="Q9747" t="str">
            <v>BANAMEX4163559712241483114</v>
          </cell>
          <cell r="R9747" t="str">
            <v>O.K.</v>
          </cell>
          <cell r="S9747" t="str">
            <v>CONCILIADA</v>
          </cell>
          <cell r="T9747">
            <v>41635</v>
          </cell>
          <cell r="U9747">
            <v>4</v>
          </cell>
          <cell r="V9747" t="str">
            <v>DE 04 A 07 DÍAS</v>
          </cell>
        </row>
        <row r="9748">
          <cell r="Q9748" t="str">
            <v>BANAMEX4163559712241247964</v>
          </cell>
          <cell r="R9748" t="str">
            <v>O.K.</v>
          </cell>
          <cell r="S9748" t="str">
            <v>CONCILIADA</v>
          </cell>
          <cell r="T9748">
            <v>41635</v>
          </cell>
          <cell r="U9748">
            <v>4</v>
          </cell>
          <cell r="V9748" t="str">
            <v>DE 04 A 07 DÍAS</v>
          </cell>
        </row>
        <row r="9749">
          <cell r="Q9749" t="str">
            <v>BANAMEX4163559712242116887</v>
          </cell>
          <cell r="R9749" t="str">
            <v>O.K.</v>
          </cell>
          <cell r="S9749" t="str">
            <v>CONCILIADA</v>
          </cell>
          <cell r="T9749">
            <v>41635</v>
          </cell>
          <cell r="U9749">
            <v>4</v>
          </cell>
          <cell r="V9749" t="str">
            <v>DE 04 A 07 DÍAS</v>
          </cell>
        </row>
        <row r="9750">
          <cell r="Q9750" t="str">
            <v>BANAMEX4163559712241000077</v>
          </cell>
          <cell r="R9750" t="str">
            <v>O.K.</v>
          </cell>
          <cell r="S9750" t="str">
            <v>CONCILIADA</v>
          </cell>
          <cell r="T9750">
            <v>41635</v>
          </cell>
          <cell r="U9750">
            <v>4</v>
          </cell>
          <cell r="V9750" t="str">
            <v>DE 04 A 07 DÍAS</v>
          </cell>
        </row>
        <row r="9751">
          <cell r="Q9751" t="str">
            <v>BANAMEX4163559712245374939</v>
          </cell>
          <cell r="R9751" t="str">
            <v>O.K.</v>
          </cell>
          <cell r="S9751" t="str">
            <v>CONCILIADA</v>
          </cell>
          <cell r="T9751">
            <v>41635</v>
          </cell>
          <cell r="U9751">
            <v>4</v>
          </cell>
          <cell r="V9751" t="str">
            <v>DE 04 A 07 DÍAS</v>
          </cell>
        </row>
        <row r="9752">
          <cell r="Q9752" t="str">
            <v>BANAMEX4163559712243786118</v>
          </cell>
          <cell r="R9752" t="str">
            <v>O.K.</v>
          </cell>
          <cell r="S9752" t="str">
            <v>CONCILIADA</v>
          </cell>
          <cell r="T9752">
            <v>41635</v>
          </cell>
          <cell r="U9752">
            <v>4</v>
          </cell>
          <cell r="V9752" t="str">
            <v>DE 04 A 07 DÍAS</v>
          </cell>
        </row>
        <row r="9753">
          <cell r="Q9753" t="str">
            <v>BANAMEX4163559712241435759</v>
          </cell>
          <cell r="R9753" t="str">
            <v>O.K.</v>
          </cell>
          <cell r="S9753" t="str">
            <v>CONCILIADA</v>
          </cell>
          <cell r="T9753">
            <v>41635</v>
          </cell>
          <cell r="U9753">
            <v>4</v>
          </cell>
          <cell r="V9753" t="str">
            <v>DE 04 A 07 DÍAS</v>
          </cell>
        </row>
        <row r="9754">
          <cell r="Q9754" t="str">
            <v>BANAMEX4163559712241168970</v>
          </cell>
          <cell r="R9754" t="str">
            <v>O.K.</v>
          </cell>
          <cell r="S9754" t="str">
            <v>CONCILIADA</v>
          </cell>
          <cell r="T9754">
            <v>41635</v>
          </cell>
          <cell r="U9754">
            <v>4</v>
          </cell>
          <cell r="V9754" t="str">
            <v>DE 04 A 07 DÍAS</v>
          </cell>
        </row>
        <row r="9755">
          <cell r="Q9755" t="str">
            <v>BANAMEX4163559712241658673</v>
          </cell>
          <cell r="R9755" t="str">
            <v>O.K.</v>
          </cell>
          <cell r="S9755" t="str">
            <v>CONCILIADA</v>
          </cell>
          <cell r="T9755">
            <v>41635</v>
          </cell>
          <cell r="U9755">
            <v>4</v>
          </cell>
          <cell r="V9755" t="str">
            <v>DE 04 A 07 DÍAS</v>
          </cell>
        </row>
        <row r="9756">
          <cell r="Q9756" t="str">
            <v>BANAMEX4163559712245374855</v>
          </cell>
          <cell r="R9756" t="str">
            <v>O.K.</v>
          </cell>
          <cell r="S9756" t="str">
            <v>CONCILIADA</v>
          </cell>
          <cell r="T9756">
            <v>41635</v>
          </cell>
          <cell r="U9756">
            <v>4</v>
          </cell>
          <cell r="V9756" t="str">
            <v>DE 04 A 07 DÍAS</v>
          </cell>
        </row>
        <row r="9757">
          <cell r="Q9757" t="str">
            <v>BANAMEX4163559712245870795</v>
          </cell>
          <cell r="R9757" t="str">
            <v>O.K.</v>
          </cell>
          <cell r="S9757" t="str">
            <v>CONCILIADA</v>
          </cell>
          <cell r="T9757">
            <v>41635</v>
          </cell>
          <cell r="U9757">
            <v>4</v>
          </cell>
          <cell r="V9757" t="str">
            <v>DE 04 A 07 DÍAS</v>
          </cell>
        </row>
        <row r="9758">
          <cell r="Q9758" t="str">
            <v>BANAMEX4163559712245775721</v>
          </cell>
          <cell r="R9758" t="str">
            <v>O.K.</v>
          </cell>
          <cell r="S9758" t="str">
            <v>CONCILIADA</v>
          </cell>
          <cell r="T9758">
            <v>41635</v>
          </cell>
          <cell r="U9758">
            <v>4</v>
          </cell>
          <cell r="V9758" t="str">
            <v>DE 04 A 07 DÍAS</v>
          </cell>
        </row>
        <row r="9759">
          <cell r="Q9759" t="str">
            <v>BANAMEX4163559712241721299</v>
          </cell>
          <cell r="R9759" t="str">
            <v>O.K.</v>
          </cell>
          <cell r="S9759" t="str">
            <v>CONCILIADA</v>
          </cell>
          <cell r="T9759">
            <v>41635</v>
          </cell>
          <cell r="U9759">
            <v>4</v>
          </cell>
          <cell r="V9759" t="str">
            <v>DE 04 A 07 DÍAS</v>
          </cell>
        </row>
        <row r="9760">
          <cell r="Q9760" t="str">
            <v>BANAMEX4163559712245848650</v>
          </cell>
          <cell r="R9760" t="str">
            <v>O.K.</v>
          </cell>
          <cell r="S9760" t="str">
            <v>CONCILIADA</v>
          </cell>
          <cell r="T9760">
            <v>41635</v>
          </cell>
          <cell r="U9760">
            <v>4</v>
          </cell>
          <cell r="V9760" t="str">
            <v>DE 04 A 07 DÍAS</v>
          </cell>
        </row>
        <row r="9761">
          <cell r="Q9761" t="str">
            <v>BANAMEX4163559712241377852</v>
          </cell>
          <cell r="R9761" t="str">
            <v>O.K.</v>
          </cell>
          <cell r="S9761" t="str">
            <v>CONCILIADA</v>
          </cell>
          <cell r="T9761">
            <v>41635</v>
          </cell>
          <cell r="U9761">
            <v>4</v>
          </cell>
          <cell r="V9761" t="str">
            <v>DE 04 A 07 DÍAS</v>
          </cell>
        </row>
        <row r="9762">
          <cell r="Q9762" t="str">
            <v>BANAMEX4163559712245432299</v>
          </cell>
          <cell r="R9762" t="str">
            <v>O.K.</v>
          </cell>
          <cell r="S9762" t="str">
            <v>CONCILIADA</v>
          </cell>
          <cell r="T9762">
            <v>41635</v>
          </cell>
          <cell r="U9762">
            <v>4</v>
          </cell>
          <cell r="V9762" t="str">
            <v>DE 04 A 07 DÍAS</v>
          </cell>
        </row>
        <row r="9763">
          <cell r="Q9763" t="str">
            <v>BANAMEX4163559712241005227</v>
          </cell>
          <cell r="R9763" t="str">
            <v>O.K.</v>
          </cell>
          <cell r="S9763" t="str">
            <v>CONCILIADA</v>
          </cell>
          <cell r="T9763">
            <v>41635</v>
          </cell>
          <cell r="U9763">
            <v>4</v>
          </cell>
          <cell r="V9763" t="str">
            <v>DE 04 A 07 DÍAS</v>
          </cell>
        </row>
        <row r="9764">
          <cell r="Q9764" t="str">
            <v>BANAMEX4163559712245574561</v>
          </cell>
          <cell r="R9764" t="str">
            <v>O.K.</v>
          </cell>
          <cell r="S9764" t="str">
            <v>CONCILIADA</v>
          </cell>
          <cell r="T9764">
            <v>41635</v>
          </cell>
          <cell r="U9764">
            <v>4</v>
          </cell>
          <cell r="V9764" t="str">
            <v>DE 04 A 07 DÍAS</v>
          </cell>
        </row>
        <row r="9765">
          <cell r="Q9765" t="str">
            <v>BANAMEX4163559712241000071</v>
          </cell>
          <cell r="R9765" t="str">
            <v>O.K.</v>
          </cell>
          <cell r="S9765" t="str">
            <v>CONCILIADA</v>
          </cell>
          <cell r="T9765">
            <v>41635</v>
          </cell>
          <cell r="U9765">
            <v>4</v>
          </cell>
          <cell r="V9765" t="str">
            <v>DE 04 A 07 DÍAS</v>
          </cell>
        </row>
        <row r="9766">
          <cell r="Q9766" t="str">
            <v>BANAMEX4163559712241377860</v>
          </cell>
          <cell r="R9766" t="str">
            <v>O.K.</v>
          </cell>
          <cell r="S9766" t="str">
            <v>CONCILIADA</v>
          </cell>
          <cell r="T9766">
            <v>41635</v>
          </cell>
          <cell r="U9766">
            <v>4</v>
          </cell>
          <cell r="V9766" t="str">
            <v>DE 04 A 07 DÍAS</v>
          </cell>
        </row>
        <row r="9767">
          <cell r="Q9767" t="str">
            <v>BANAMEX4163559712245436571</v>
          </cell>
          <cell r="R9767" t="str">
            <v>O.K.</v>
          </cell>
          <cell r="S9767" t="str">
            <v>CONCILIADA</v>
          </cell>
          <cell r="T9767">
            <v>41635</v>
          </cell>
          <cell r="U9767">
            <v>4</v>
          </cell>
          <cell r="V9767" t="str">
            <v>DE 04 A 07 DÍAS</v>
          </cell>
        </row>
        <row r="9768">
          <cell r="Q9768" t="str">
            <v>BANAMEX4163559712245374772</v>
          </cell>
          <cell r="R9768" t="str">
            <v>O.K.</v>
          </cell>
          <cell r="S9768" t="str">
            <v>CONCILIADA</v>
          </cell>
          <cell r="T9768">
            <v>41635</v>
          </cell>
          <cell r="U9768">
            <v>4</v>
          </cell>
          <cell r="V9768" t="str">
            <v>DE 04 A 07 DÍAS</v>
          </cell>
        </row>
        <row r="9769">
          <cell r="Q9769" t="str">
            <v>BANAMEX4163559712245607155</v>
          </cell>
          <cell r="R9769" t="str">
            <v>O.K.</v>
          </cell>
          <cell r="S9769" t="str">
            <v>CONCILIADA</v>
          </cell>
          <cell r="T9769">
            <v>41635</v>
          </cell>
          <cell r="U9769">
            <v>4</v>
          </cell>
          <cell r="V9769" t="str">
            <v>DE 04 A 07 DÍAS</v>
          </cell>
        </row>
        <row r="9770">
          <cell r="Q9770" t="str">
            <v>BANAMEX4163559712245631015</v>
          </cell>
          <cell r="R9770" t="str">
            <v>O.K.</v>
          </cell>
          <cell r="S9770" t="str">
            <v>CONCILIADA</v>
          </cell>
          <cell r="T9770">
            <v>41635</v>
          </cell>
          <cell r="U9770">
            <v>4</v>
          </cell>
          <cell r="V9770" t="str">
            <v>DE 04 A 07 DÍAS</v>
          </cell>
        </row>
        <row r="9771">
          <cell r="Q9771" t="str">
            <v>BANAMEX4163559712241713452</v>
          </cell>
          <cell r="R9771" t="str">
            <v>O.K.</v>
          </cell>
          <cell r="S9771" t="str">
            <v>CONCILIADA</v>
          </cell>
          <cell r="T9771">
            <v>41635</v>
          </cell>
          <cell r="U9771">
            <v>4</v>
          </cell>
          <cell r="V9771" t="str">
            <v>DE 04 A 07 DÍAS</v>
          </cell>
        </row>
        <row r="9772">
          <cell r="Q9772" t="str">
            <v>BANAMEX4163559712241694991</v>
          </cell>
          <cell r="R9772" t="str">
            <v>O.K.</v>
          </cell>
          <cell r="S9772" t="str">
            <v>CONCILIADA</v>
          </cell>
          <cell r="T9772">
            <v>41635</v>
          </cell>
          <cell r="U9772">
            <v>4</v>
          </cell>
          <cell r="V9772" t="str">
            <v>DE 04 A 07 DÍAS</v>
          </cell>
        </row>
        <row r="9773">
          <cell r="Q9773" t="str">
            <v>BANAMEX4163559712241303833</v>
          </cell>
          <cell r="R9773" t="str">
            <v>O.K.</v>
          </cell>
          <cell r="S9773" t="str">
            <v>CONCILIADA</v>
          </cell>
          <cell r="T9773">
            <v>41635</v>
          </cell>
          <cell r="U9773">
            <v>4</v>
          </cell>
          <cell r="V9773" t="str">
            <v>DE 04 A 07 DÍAS</v>
          </cell>
        </row>
        <row r="9774">
          <cell r="Q9774" t="str">
            <v>BANAMEX4163559712241714526</v>
          </cell>
          <cell r="R9774" t="str">
            <v>O.K.</v>
          </cell>
          <cell r="S9774" t="str">
            <v>CONCILIADA</v>
          </cell>
          <cell r="T9774">
            <v>41635</v>
          </cell>
          <cell r="U9774">
            <v>4</v>
          </cell>
          <cell r="V9774" t="str">
            <v>DE 04 A 07 DÍAS</v>
          </cell>
        </row>
        <row r="9775">
          <cell r="Q9775" t="str">
            <v>BANAMEX4163559712245529268</v>
          </cell>
          <cell r="R9775" t="str">
            <v>O.K.</v>
          </cell>
          <cell r="S9775" t="str">
            <v>CONCILIADA</v>
          </cell>
          <cell r="T9775">
            <v>41635</v>
          </cell>
          <cell r="U9775">
            <v>4</v>
          </cell>
          <cell r="V9775" t="str">
            <v>DE 04 A 07 DÍAS</v>
          </cell>
        </row>
        <row r="9776">
          <cell r="Q9776" t="str">
            <v>BANAMEX4163559712245374947</v>
          </cell>
          <cell r="R9776" t="str">
            <v>O.K.</v>
          </cell>
          <cell r="S9776" t="str">
            <v>CONCILIADA</v>
          </cell>
          <cell r="T9776">
            <v>41635</v>
          </cell>
          <cell r="U9776">
            <v>4</v>
          </cell>
          <cell r="V9776" t="str">
            <v>DE 04 A 07 DÍAS</v>
          </cell>
        </row>
        <row r="9777">
          <cell r="Q9777" t="str">
            <v>BANAMEX4163559712241303866</v>
          </cell>
          <cell r="R9777" t="str">
            <v>O.K.</v>
          </cell>
          <cell r="S9777" t="str">
            <v>CONCILIADA</v>
          </cell>
          <cell r="T9777">
            <v>41635</v>
          </cell>
          <cell r="U9777">
            <v>4</v>
          </cell>
          <cell r="V9777" t="str">
            <v>DE 04 A 07 DÍAS</v>
          </cell>
        </row>
        <row r="9778">
          <cell r="Q9778" t="str">
            <v>BANAMEX4163559712241713486</v>
          </cell>
          <cell r="R9778" t="str">
            <v>O.K.</v>
          </cell>
          <cell r="S9778" t="str">
            <v>CONCILIADA</v>
          </cell>
          <cell r="T9778">
            <v>41635</v>
          </cell>
          <cell r="U9778">
            <v>4</v>
          </cell>
          <cell r="V9778" t="str">
            <v>DE 04 A 07 DÍAS</v>
          </cell>
        </row>
        <row r="9779">
          <cell r="Q9779" t="str">
            <v>BANAMEX4163559712241237957</v>
          </cell>
          <cell r="R9779" t="str">
            <v>O.K.</v>
          </cell>
          <cell r="S9779" t="str">
            <v>CONCILIADA</v>
          </cell>
          <cell r="T9779">
            <v>41635</v>
          </cell>
          <cell r="U9779">
            <v>4</v>
          </cell>
          <cell r="V9779" t="str">
            <v>DE 04 A 07 DÍAS</v>
          </cell>
        </row>
        <row r="9780">
          <cell r="Q9780" t="str">
            <v>BANAMEX4163559712244225942</v>
          </cell>
          <cell r="R9780" t="str">
            <v>O.K.</v>
          </cell>
          <cell r="S9780" t="str">
            <v>COMPENSADA</v>
          </cell>
          <cell r="T9780">
            <v>41635</v>
          </cell>
          <cell r="U9780">
            <v>4</v>
          </cell>
          <cell r="V9780" t="str">
            <v>DE 04 A 07 DÍAS</v>
          </cell>
        </row>
        <row r="9781">
          <cell r="Q9781" t="str">
            <v>BANAMEX4163559712241011465</v>
          </cell>
          <cell r="R9781" t="str">
            <v>O.K.</v>
          </cell>
          <cell r="S9781" t="str">
            <v>CONCILIADA</v>
          </cell>
          <cell r="T9781">
            <v>41635</v>
          </cell>
          <cell r="U9781">
            <v>4</v>
          </cell>
          <cell r="V9781" t="str">
            <v>DE 04 A 07 DÍAS</v>
          </cell>
        </row>
        <row r="9782">
          <cell r="Q9782" t="str">
            <v>BANAMEX4163559712242038891</v>
          </cell>
          <cell r="R9782" t="str">
            <v>O.K.</v>
          </cell>
          <cell r="S9782" t="str">
            <v>CONCILIADA</v>
          </cell>
          <cell r="T9782">
            <v>41635</v>
          </cell>
          <cell r="U9782">
            <v>4</v>
          </cell>
          <cell r="V9782" t="str">
            <v>DE 04 A 07 DÍAS</v>
          </cell>
        </row>
        <row r="9783">
          <cell r="Q9783" t="str">
            <v>BANAMEX4163559712244084117</v>
          </cell>
          <cell r="R9783" t="str">
            <v>O.K.</v>
          </cell>
          <cell r="S9783" t="str">
            <v>COMPENSADA</v>
          </cell>
          <cell r="T9783">
            <v>41635</v>
          </cell>
          <cell r="U9783">
            <v>4</v>
          </cell>
          <cell r="V9783" t="str">
            <v>DE 04 A 07 DÍAS</v>
          </cell>
        </row>
        <row r="9784">
          <cell r="Q9784" t="str">
            <v>BANAMEX4163559712244084232</v>
          </cell>
          <cell r="R9784" t="str">
            <v>O.K.</v>
          </cell>
          <cell r="S9784" t="str">
            <v>COMPENSADA</v>
          </cell>
          <cell r="T9784">
            <v>41635</v>
          </cell>
          <cell r="U9784">
            <v>4</v>
          </cell>
          <cell r="V9784" t="str">
            <v>DE 04 A 07 DÍAS</v>
          </cell>
        </row>
        <row r="9785">
          <cell r="Q9785" t="str">
            <v>BANAMEX4163559712241558006</v>
          </cell>
          <cell r="R9785" t="str">
            <v>O.K.</v>
          </cell>
          <cell r="S9785" t="str">
            <v>CONCILIADA</v>
          </cell>
          <cell r="T9785">
            <v>41635</v>
          </cell>
          <cell r="U9785">
            <v>4</v>
          </cell>
          <cell r="V9785" t="str">
            <v>DE 04 A 07 DÍAS</v>
          </cell>
        </row>
        <row r="9786">
          <cell r="Q9786" t="str">
            <v>BANCOMER416354487026595695929</v>
          </cell>
          <cell r="R9786" t="str">
            <v>O.K.</v>
          </cell>
          <cell r="S9786" t="str">
            <v>CONCILIADA</v>
          </cell>
          <cell r="T9786">
            <v>41635</v>
          </cell>
          <cell r="U9786">
            <v>4</v>
          </cell>
          <cell r="V9786" t="str">
            <v>DE 04 A 07 DÍAS</v>
          </cell>
        </row>
        <row r="9787">
          <cell r="Q9787" t="str">
            <v>BANCOMER416354487026595374699</v>
          </cell>
          <cell r="R9787" t="str">
            <v>O.K.</v>
          </cell>
          <cell r="S9787" t="str">
            <v>CONCILIADA</v>
          </cell>
          <cell r="T9787">
            <v>41635</v>
          </cell>
          <cell r="U9787">
            <v>4</v>
          </cell>
          <cell r="V9787" t="str">
            <v>DE 04 A 07 DÍAS</v>
          </cell>
        </row>
        <row r="9788">
          <cell r="Q9788" t="str">
            <v>BANCOMER416354487026594117602</v>
          </cell>
          <cell r="R9788" t="str">
            <v>O.K.</v>
          </cell>
          <cell r="S9788" t="str">
            <v>CONCILIADA</v>
          </cell>
          <cell r="T9788">
            <v>41635</v>
          </cell>
          <cell r="U9788">
            <v>4</v>
          </cell>
          <cell r="V9788" t="str">
            <v>DE 04 A 07 DÍAS</v>
          </cell>
        </row>
        <row r="9789">
          <cell r="Q9789" t="str">
            <v>BANCOMER416354487026595374715</v>
          </cell>
          <cell r="R9789" t="str">
            <v>O.K.</v>
          </cell>
          <cell r="S9789" t="str">
            <v>CONCILIADA</v>
          </cell>
          <cell r="T9789">
            <v>41635</v>
          </cell>
          <cell r="U9789">
            <v>4</v>
          </cell>
          <cell r="V9789" t="str">
            <v>DE 04 A 07 DÍAS</v>
          </cell>
        </row>
        <row r="9790">
          <cell r="Q9790" t="str">
            <v>BANCOMER416354487026595410923</v>
          </cell>
          <cell r="R9790" t="str">
            <v>O.K.</v>
          </cell>
          <cell r="S9790" t="str">
            <v>CONCILIADA</v>
          </cell>
          <cell r="T9790">
            <v>41635</v>
          </cell>
          <cell r="U9790">
            <v>4</v>
          </cell>
          <cell r="V9790" t="str">
            <v>DE 04 A 07 DÍAS</v>
          </cell>
        </row>
        <row r="9791">
          <cell r="Q9791" t="str">
            <v>BANCOMER416354487026596743769</v>
          </cell>
          <cell r="R9791" t="str">
            <v>O.K.</v>
          </cell>
          <cell r="S9791" t="str">
            <v>CONCILIADA</v>
          </cell>
          <cell r="T9791">
            <v>41635</v>
          </cell>
          <cell r="U9791">
            <v>4</v>
          </cell>
          <cell r="V9791" t="str">
            <v>DE 04 A 07 DÍAS</v>
          </cell>
        </row>
        <row r="9792">
          <cell r="Q9792" t="str">
            <v>BANCOMER416354487026595432299</v>
          </cell>
          <cell r="R9792" t="str">
            <v>O.K.</v>
          </cell>
          <cell r="S9792" t="str">
            <v>CONCILIADA</v>
          </cell>
          <cell r="T9792">
            <v>41635</v>
          </cell>
          <cell r="U9792">
            <v>4</v>
          </cell>
          <cell r="V9792" t="str">
            <v>DE 04 A 07 DÍAS</v>
          </cell>
        </row>
        <row r="9793">
          <cell r="Q9793" t="str">
            <v>BANCOMER416354487026594148490</v>
          </cell>
          <cell r="R9793" t="str">
            <v>O.K.</v>
          </cell>
          <cell r="S9793" t="str">
            <v>CONCILIADA</v>
          </cell>
          <cell r="T9793">
            <v>41635</v>
          </cell>
          <cell r="U9793">
            <v>4</v>
          </cell>
          <cell r="V9793" t="str">
            <v>DE 04 A 07 DÍAS</v>
          </cell>
        </row>
        <row r="9794">
          <cell r="Q9794" t="str">
            <v>BANCOMER416354487026595541289</v>
          </cell>
          <cell r="R9794" t="str">
            <v>O.K.</v>
          </cell>
          <cell r="S9794" t="str">
            <v>CONCILIADA</v>
          </cell>
          <cell r="T9794">
            <v>41635</v>
          </cell>
          <cell r="U9794">
            <v>4</v>
          </cell>
          <cell r="V9794" t="str">
            <v>DE 04 A 07 DÍAS</v>
          </cell>
        </row>
        <row r="9795">
          <cell r="Q9795" t="str">
            <v>BANCOMER416354487026591690833</v>
          </cell>
          <cell r="R9795" t="str">
            <v>O.K.</v>
          </cell>
          <cell r="S9795" t="str">
            <v>CONCILIADA</v>
          </cell>
          <cell r="T9795">
            <v>41635</v>
          </cell>
          <cell r="U9795">
            <v>4</v>
          </cell>
          <cell r="V9795" t="str">
            <v>DE 04 A 07 DÍAS</v>
          </cell>
        </row>
        <row r="9796">
          <cell r="Q9796" t="str">
            <v>BANCOMER416354487026595695895</v>
          </cell>
          <cell r="R9796" t="str">
            <v>O.K.</v>
          </cell>
          <cell r="S9796" t="str">
            <v>CONCILIADA</v>
          </cell>
          <cell r="T9796">
            <v>41635</v>
          </cell>
          <cell r="U9796">
            <v>4</v>
          </cell>
          <cell r="V9796" t="str">
            <v>DE 04 A 07 DÍAS</v>
          </cell>
        </row>
        <row r="9797">
          <cell r="Q9797" t="str">
            <v>BANCOMER416354487026595519137</v>
          </cell>
          <cell r="R9797" t="str">
            <v>O.K.</v>
          </cell>
          <cell r="S9797" t="str">
            <v>CONCILIADA</v>
          </cell>
          <cell r="T9797">
            <v>41635</v>
          </cell>
          <cell r="U9797">
            <v>4</v>
          </cell>
          <cell r="V9797" t="str">
            <v>DE 04 A 07 DÍAS</v>
          </cell>
        </row>
        <row r="9798">
          <cell r="Q9798" t="str">
            <v>BANCOMER416354487026591735240</v>
          </cell>
          <cell r="R9798" t="str">
            <v>O.K.</v>
          </cell>
          <cell r="S9798" t="str">
            <v>CONCILIADA</v>
          </cell>
          <cell r="T9798">
            <v>41635</v>
          </cell>
          <cell r="U9798">
            <v>4</v>
          </cell>
          <cell r="V9798" t="str">
            <v>DE 04 A 07 DÍAS</v>
          </cell>
        </row>
        <row r="9799">
          <cell r="Q9799" t="str">
            <v>BANCOMER416354487026595591201</v>
          </cell>
          <cell r="R9799" t="str">
            <v>O.K.</v>
          </cell>
          <cell r="S9799" t="str">
            <v>CONCILIADA</v>
          </cell>
          <cell r="T9799">
            <v>41635</v>
          </cell>
          <cell r="U9799">
            <v>4</v>
          </cell>
          <cell r="V9799" t="str">
            <v>DE 04 A 07 DÍAS</v>
          </cell>
        </row>
        <row r="9800">
          <cell r="Q9800" t="str">
            <v>BANCOMER416354487026595820535</v>
          </cell>
          <cell r="R9800" t="str">
            <v>O.K.</v>
          </cell>
          <cell r="S9800" t="str">
            <v>CONCILIADA</v>
          </cell>
          <cell r="T9800">
            <v>41635</v>
          </cell>
          <cell r="U9800">
            <v>4</v>
          </cell>
          <cell r="V9800" t="str">
            <v>DE 04 A 07 DÍAS</v>
          </cell>
        </row>
        <row r="9801">
          <cell r="Q9801" t="str">
            <v>BANCOMER416354487026595440060</v>
          </cell>
          <cell r="R9801" t="str">
            <v>O.K.</v>
          </cell>
          <cell r="S9801" t="str">
            <v>CONCILIADA</v>
          </cell>
          <cell r="T9801">
            <v>41635</v>
          </cell>
          <cell r="U9801">
            <v>4</v>
          </cell>
          <cell r="V9801" t="str">
            <v>DE 04 A 07 DÍAS</v>
          </cell>
        </row>
        <row r="9802">
          <cell r="Q9802" t="str">
            <v>BANCOMER416354487026595504378</v>
          </cell>
          <cell r="R9802" t="str">
            <v>O.K.</v>
          </cell>
          <cell r="S9802" t="str">
            <v>CONCILIADA</v>
          </cell>
          <cell r="T9802">
            <v>41635</v>
          </cell>
          <cell r="U9802">
            <v>4</v>
          </cell>
          <cell r="V9802" t="str">
            <v>DE 04 A 07 DÍAS</v>
          </cell>
        </row>
        <row r="9803">
          <cell r="Q9803" t="str">
            <v>BANCOMER416354487026595374913</v>
          </cell>
          <cell r="R9803" t="str">
            <v>O.K.</v>
          </cell>
          <cell r="S9803" t="str">
            <v>CONCILIADA</v>
          </cell>
          <cell r="T9803">
            <v>41635</v>
          </cell>
          <cell r="U9803">
            <v>4</v>
          </cell>
          <cell r="V9803" t="str">
            <v>DE 04 A 07 DÍAS</v>
          </cell>
        </row>
        <row r="9804">
          <cell r="Q9804" t="str">
            <v>BANCOMER416354487026595374897</v>
          </cell>
          <cell r="R9804" t="str">
            <v>O.K.</v>
          </cell>
          <cell r="S9804" t="str">
            <v>CONCILIADA</v>
          </cell>
          <cell r="T9804">
            <v>41635</v>
          </cell>
          <cell r="U9804">
            <v>4</v>
          </cell>
          <cell r="V9804" t="str">
            <v>DE 04 A 07 DÍAS</v>
          </cell>
        </row>
        <row r="9805">
          <cell r="Q9805" t="str">
            <v>BANCOMER416354487026596025688</v>
          </cell>
          <cell r="R9805" t="str">
            <v>O.K.</v>
          </cell>
          <cell r="S9805" t="str">
            <v>CONCILIADA</v>
          </cell>
          <cell r="T9805">
            <v>41635</v>
          </cell>
          <cell r="U9805">
            <v>4</v>
          </cell>
          <cell r="V9805" t="str">
            <v>DE 04 A 07 DÍAS</v>
          </cell>
        </row>
        <row r="9806">
          <cell r="Q9806" t="str">
            <v>BANCOMER416354487026595374707</v>
          </cell>
          <cell r="R9806" t="str">
            <v>O.K.</v>
          </cell>
          <cell r="S9806" t="str">
            <v>CONCILIADA</v>
          </cell>
          <cell r="T9806">
            <v>41635</v>
          </cell>
          <cell r="U9806">
            <v>4</v>
          </cell>
          <cell r="V9806" t="str">
            <v>DE 04 A 07 DÍAS</v>
          </cell>
        </row>
        <row r="9807">
          <cell r="Q9807" t="str">
            <v>BANCOMER416354487026595574561</v>
          </cell>
          <cell r="R9807" t="str">
            <v>O.K.</v>
          </cell>
          <cell r="S9807" t="str">
            <v>CONCILIADA</v>
          </cell>
          <cell r="T9807">
            <v>41635</v>
          </cell>
          <cell r="U9807">
            <v>4</v>
          </cell>
          <cell r="V9807" t="str">
            <v>DE 04 A 07 DÍAS</v>
          </cell>
        </row>
        <row r="9808">
          <cell r="Q9808" t="str">
            <v>BANCOMER416354487026595870795</v>
          </cell>
          <cell r="R9808" t="str">
            <v>O.K.</v>
          </cell>
          <cell r="S9808" t="str">
            <v>CONCILIADA</v>
          </cell>
          <cell r="T9808">
            <v>41635</v>
          </cell>
          <cell r="U9808">
            <v>4</v>
          </cell>
          <cell r="V9808" t="str">
            <v>DE 04 A 07 DÍAS</v>
          </cell>
        </row>
        <row r="9809">
          <cell r="Q9809" t="str">
            <v>BANCOMER416354487026595374772</v>
          </cell>
          <cell r="R9809" t="str">
            <v>O.K.</v>
          </cell>
          <cell r="S9809" t="str">
            <v>CONCILIADA</v>
          </cell>
          <cell r="T9809">
            <v>41635</v>
          </cell>
          <cell r="U9809">
            <v>4</v>
          </cell>
          <cell r="V9809" t="str">
            <v>DE 04 A 07 DÍAS</v>
          </cell>
        </row>
        <row r="9810">
          <cell r="Q9810" t="str">
            <v>BANCOMER416354487026595659370</v>
          </cell>
          <cell r="R9810" t="str">
            <v>O.K.</v>
          </cell>
          <cell r="S9810" t="str">
            <v>CONCILIADA</v>
          </cell>
          <cell r="T9810">
            <v>41635</v>
          </cell>
          <cell r="U9810">
            <v>4</v>
          </cell>
          <cell r="V9810" t="str">
            <v>DE 04 A 07 DÍAS</v>
          </cell>
        </row>
        <row r="9811">
          <cell r="Q9811" t="str">
            <v>BANCOMER416354487026597135985</v>
          </cell>
          <cell r="R9811" t="str">
            <v>O.K.</v>
          </cell>
          <cell r="S9811" t="str">
            <v>CONCILIADA</v>
          </cell>
          <cell r="T9811">
            <v>41635</v>
          </cell>
          <cell r="U9811">
            <v>4</v>
          </cell>
          <cell r="V9811" t="str">
            <v>DE 04 A 07 DÍAS</v>
          </cell>
        </row>
        <row r="9812">
          <cell r="Q9812" t="str">
            <v>BANCOMER416354487026591001952</v>
          </cell>
          <cell r="R9812" t="str">
            <v>O.K.</v>
          </cell>
          <cell r="S9812" t="str">
            <v>CONCILIADA</v>
          </cell>
          <cell r="T9812">
            <v>41635</v>
          </cell>
          <cell r="U9812">
            <v>4</v>
          </cell>
          <cell r="V9812" t="str">
            <v>DE 04 A 07 DÍAS</v>
          </cell>
        </row>
        <row r="9813">
          <cell r="Q9813" t="str">
            <v>BANCOMER416354487026591785559</v>
          </cell>
          <cell r="R9813" t="str">
            <v>O.K.</v>
          </cell>
          <cell r="S9813" t="str">
            <v>CONCILIADA</v>
          </cell>
          <cell r="T9813">
            <v>41635</v>
          </cell>
          <cell r="U9813">
            <v>4</v>
          </cell>
          <cell r="V9813" t="str">
            <v>DE 04 A 07 DÍAS</v>
          </cell>
        </row>
        <row r="9814">
          <cell r="Q9814" t="str">
            <v>BANCOMER416354487026595725379</v>
          </cell>
          <cell r="R9814" t="str">
            <v>O.K.</v>
          </cell>
          <cell r="S9814" t="str">
            <v>COMPENSADA</v>
          </cell>
          <cell r="T9814">
            <v>41635</v>
          </cell>
          <cell r="U9814">
            <v>4</v>
          </cell>
          <cell r="V9814" t="str">
            <v>DE 04 A 07 DÍAS</v>
          </cell>
        </row>
        <row r="9815">
          <cell r="Q9815" t="str">
            <v>BANCOMER416354487026594084299</v>
          </cell>
          <cell r="R9815" t="str">
            <v>O.K.</v>
          </cell>
          <cell r="S9815" t="str">
            <v>CONCILIADA</v>
          </cell>
          <cell r="T9815">
            <v>41635</v>
          </cell>
          <cell r="U9815">
            <v>4</v>
          </cell>
          <cell r="V9815" t="str">
            <v>DE 04 A 07 DÍAS</v>
          </cell>
        </row>
        <row r="9816">
          <cell r="Q9816" t="str">
            <v>BANCOMER416354487026595775721</v>
          </cell>
          <cell r="R9816" t="str">
            <v>O.K.</v>
          </cell>
          <cell r="S9816" t="str">
            <v>CONCILIADA</v>
          </cell>
          <cell r="T9816">
            <v>41635</v>
          </cell>
          <cell r="U9816">
            <v>4</v>
          </cell>
          <cell r="V9816" t="str">
            <v>DE 04 A 07 DÍAS</v>
          </cell>
        </row>
        <row r="9817">
          <cell r="Q9817" t="str">
            <v>BANCOMER416354487026591000937</v>
          </cell>
          <cell r="R9817" t="str">
            <v>O.K.</v>
          </cell>
          <cell r="S9817" t="str">
            <v>CONCILIADA</v>
          </cell>
          <cell r="T9817">
            <v>41635</v>
          </cell>
          <cell r="U9817">
            <v>4</v>
          </cell>
          <cell r="V9817" t="str">
            <v>DE 04 A 07 DÍAS</v>
          </cell>
        </row>
        <row r="9818">
          <cell r="Q9818" t="str">
            <v>BANCOMER416354487026591005224</v>
          </cell>
          <cell r="R9818" t="str">
            <v>O.K.</v>
          </cell>
          <cell r="S9818" t="str">
            <v>CONCILIADA</v>
          </cell>
          <cell r="T9818">
            <v>41635</v>
          </cell>
          <cell r="U9818">
            <v>4</v>
          </cell>
          <cell r="V9818" t="str">
            <v>DE 04 A 07 DÍAS</v>
          </cell>
        </row>
        <row r="9819">
          <cell r="Q9819" t="str">
            <v>BANCOMER416354487026595822309</v>
          </cell>
          <cell r="R9819" t="str">
            <v>O.K.</v>
          </cell>
          <cell r="S9819" t="str">
            <v>CONCILIADA</v>
          </cell>
          <cell r="T9819">
            <v>41635</v>
          </cell>
          <cell r="U9819">
            <v>4</v>
          </cell>
          <cell r="V9819" t="str">
            <v>DE 04 A 07 DÍAS</v>
          </cell>
        </row>
        <row r="9820">
          <cell r="Q9820" t="str">
            <v>BANCOMER416354487026595374970</v>
          </cell>
          <cell r="R9820" t="str">
            <v>O.K.</v>
          </cell>
          <cell r="S9820" t="str">
            <v>CONCILIADA</v>
          </cell>
          <cell r="T9820">
            <v>41635</v>
          </cell>
          <cell r="U9820">
            <v>4</v>
          </cell>
          <cell r="V9820" t="str">
            <v>DE 04 A 07 DÍAS</v>
          </cell>
        </row>
        <row r="9821">
          <cell r="Q9821" t="str">
            <v>BANCOMER416354487026595374939</v>
          </cell>
          <cell r="R9821" t="str">
            <v>O.K.</v>
          </cell>
          <cell r="S9821" t="str">
            <v>CONCILIADA</v>
          </cell>
          <cell r="T9821">
            <v>41635</v>
          </cell>
          <cell r="U9821">
            <v>4</v>
          </cell>
          <cell r="V9821" t="str">
            <v>DE 04 A 07 DÍAS</v>
          </cell>
        </row>
        <row r="9822">
          <cell r="Q9822" t="str">
            <v>BANCOMER416354487026595982723</v>
          </cell>
          <cell r="R9822" t="str">
            <v>O.K.</v>
          </cell>
          <cell r="S9822" t="str">
            <v>CONCILIADA</v>
          </cell>
          <cell r="T9822">
            <v>41635</v>
          </cell>
          <cell r="U9822">
            <v>4</v>
          </cell>
          <cell r="V9822" t="str">
            <v>DE 04 A 07 DÍAS</v>
          </cell>
        </row>
        <row r="9823">
          <cell r="Q9823" t="str">
            <v>BANCOMER416354487026591448588</v>
          </cell>
          <cell r="R9823" t="str">
            <v>O.K.</v>
          </cell>
          <cell r="S9823" t="str">
            <v>CONCILIADA</v>
          </cell>
          <cell r="T9823">
            <v>41635</v>
          </cell>
          <cell r="U9823">
            <v>4</v>
          </cell>
          <cell r="V9823" t="str">
            <v>DE 04 A 07 DÍAS</v>
          </cell>
        </row>
        <row r="9824">
          <cell r="Q9824" t="str">
            <v>BANCOMER416354487026595695937</v>
          </cell>
          <cell r="R9824" t="str">
            <v>O.K.</v>
          </cell>
          <cell r="S9824" t="str">
            <v>CONCILIADA</v>
          </cell>
          <cell r="T9824">
            <v>41635</v>
          </cell>
          <cell r="U9824">
            <v>4</v>
          </cell>
          <cell r="V9824" t="str">
            <v>DE 04 A 07 DÍAS</v>
          </cell>
        </row>
        <row r="9825">
          <cell r="Q9825" t="str">
            <v>BANCOMER416354487026591237957</v>
          </cell>
          <cell r="R9825" t="str">
            <v>O.K.</v>
          </cell>
          <cell r="S9825" t="str">
            <v>CONCILIADA</v>
          </cell>
          <cell r="T9825">
            <v>41635</v>
          </cell>
          <cell r="U9825">
            <v>4</v>
          </cell>
          <cell r="V9825" t="str">
            <v>DE 04 A 07 DÍAS</v>
          </cell>
        </row>
        <row r="9826">
          <cell r="Q9826" t="str">
            <v>BANCOMER416354487026595374947</v>
          </cell>
          <cell r="R9826" t="str">
            <v>O.K.</v>
          </cell>
          <cell r="S9826" t="str">
            <v>CONCILIADA</v>
          </cell>
          <cell r="T9826">
            <v>41635</v>
          </cell>
          <cell r="U9826">
            <v>4</v>
          </cell>
          <cell r="V9826" t="str">
            <v>DE 04 A 07 DÍAS</v>
          </cell>
        </row>
        <row r="9827">
          <cell r="Q9827" t="str">
            <v>BANCOMER416354487026595848627</v>
          </cell>
          <cell r="R9827" t="str">
            <v>O.K.</v>
          </cell>
          <cell r="S9827" t="str">
            <v>CONCILIADA</v>
          </cell>
          <cell r="T9827">
            <v>41635</v>
          </cell>
          <cell r="U9827">
            <v>4</v>
          </cell>
          <cell r="V9827" t="str">
            <v>DE 04 A 07 DÍAS</v>
          </cell>
        </row>
        <row r="9828">
          <cell r="Q9828" t="str">
            <v>BANCOMER416354487026595374806</v>
          </cell>
          <cell r="R9828" t="str">
            <v>O.K.</v>
          </cell>
          <cell r="S9828" t="str">
            <v>CONCILIADA</v>
          </cell>
          <cell r="T9828">
            <v>41635</v>
          </cell>
          <cell r="U9828">
            <v>4</v>
          </cell>
          <cell r="V9828" t="str">
            <v>DE 04 A 07 DÍAS</v>
          </cell>
        </row>
        <row r="9829">
          <cell r="Q9829" t="str">
            <v>BANCOMER416354487026595374723</v>
          </cell>
          <cell r="R9829" t="str">
            <v>O.K.</v>
          </cell>
          <cell r="S9829" t="str">
            <v>CONCILIADA</v>
          </cell>
          <cell r="T9829">
            <v>41635</v>
          </cell>
          <cell r="U9829">
            <v>4</v>
          </cell>
          <cell r="V9829" t="str">
            <v>DE 04 A 07 DÍAS</v>
          </cell>
        </row>
        <row r="9830">
          <cell r="Q9830" t="str">
            <v>BANCOMER416354487026593717097</v>
          </cell>
          <cell r="R9830" t="str">
            <v>O.K.</v>
          </cell>
          <cell r="S9830" t="str">
            <v>CONCILIADA</v>
          </cell>
          <cell r="T9830">
            <v>41635</v>
          </cell>
          <cell r="U9830">
            <v>4</v>
          </cell>
          <cell r="V9830" t="str">
            <v>DE 04 A 07 DÍAS</v>
          </cell>
        </row>
        <row r="9831">
          <cell r="Q9831" t="str">
            <v>BANCOMER416354487026591004776</v>
          </cell>
          <cell r="R9831" t="str">
            <v>O.K.</v>
          </cell>
          <cell r="S9831" t="str">
            <v>CONCILIADA</v>
          </cell>
          <cell r="T9831">
            <v>41635</v>
          </cell>
          <cell r="U9831">
            <v>4</v>
          </cell>
          <cell r="V9831" t="str">
            <v>DE 04 A 07 DÍAS</v>
          </cell>
        </row>
        <row r="9832">
          <cell r="Q9832" t="str">
            <v>BANCOMER416354487026591721315</v>
          </cell>
          <cell r="R9832" t="str">
            <v>O.K.</v>
          </cell>
          <cell r="S9832" t="str">
            <v>CONCILIADA</v>
          </cell>
          <cell r="T9832">
            <v>41635</v>
          </cell>
          <cell r="U9832">
            <v>4</v>
          </cell>
          <cell r="V9832" t="str">
            <v>DE 04 A 07 DÍAS</v>
          </cell>
        </row>
        <row r="9833">
          <cell r="Q9833" t="str">
            <v>BANCOMER416354487026595870779</v>
          </cell>
          <cell r="R9833" t="str">
            <v>O.K.</v>
          </cell>
          <cell r="S9833" t="str">
            <v>CONCILIADA</v>
          </cell>
          <cell r="T9833">
            <v>41635</v>
          </cell>
          <cell r="U9833">
            <v>4</v>
          </cell>
          <cell r="V9833" t="str">
            <v>DE 04 A 07 DÍAS</v>
          </cell>
        </row>
        <row r="9834">
          <cell r="Q9834" t="str">
            <v>BANCOMER416354487026594084315</v>
          </cell>
          <cell r="R9834" t="str">
            <v>O.K.</v>
          </cell>
          <cell r="S9834" t="str">
            <v>CONCILIADA</v>
          </cell>
          <cell r="T9834">
            <v>41635</v>
          </cell>
          <cell r="U9834">
            <v>4</v>
          </cell>
          <cell r="V9834" t="str">
            <v>DE 04 A 07 DÍAS</v>
          </cell>
        </row>
        <row r="9835">
          <cell r="Q9835" t="str">
            <v>BANCOMER416354487026592033199</v>
          </cell>
          <cell r="R9835" t="str">
            <v>O.K.</v>
          </cell>
          <cell r="S9835" t="str">
            <v>CONCILIADA</v>
          </cell>
          <cell r="T9835">
            <v>41635</v>
          </cell>
          <cell r="U9835">
            <v>4</v>
          </cell>
          <cell r="V9835" t="str">
            <v>DE 04 A 07 DÍAS</v>
          </cell>
        </row>
        <row r="9836">
          <cell r="Q9836" t="str">
            <v>BANCOMER416354487026591492156</v>
          </cell>
          <cell r="R9836" t="str">
            <v>O.K.</v>
          </cell>
          <cell r="S9836" t="str">
            <v>CONCILIADA</v>
          </cell>
          <cell r="T9836">
            <v>41635</v>
          </cell>
          <cell r="U9836">
            <v>4</v>
          </cell>
          <cell r="V9836" t="str">
            <v>DE 04 A 07 DÍAS</v>
          </cell>
        </row>
        <row r="9837">
          <cell r="Q9837" t="str">
            <v>BANCOMER416354487026591781160</v>
          </cell>
          <cell r="R9837" t="str">
            <v>O.K.</v>
          </cell>
          <cell r="S9837" t="str">
            <v>CONCILIADA</v>
          </cell>
          <cell r="T9837">
            <v>41635</v>
          </cell>
          <cell r="U9837">
            <v>4</v>
          </cell>
          <cell r="V9837" t="str">
            <v>DE 04 A 07 DÍAS</v>
          </cell>
        </row>
        <row r="9838">
          <cell r="Q9838" t="str">
            <v>BANCOMER416354487026595404363</v>
          </cell>
          <cell r="R9838" t="str">
            <v>O.K.</v>
          </cell>
          <cell r="S9838" t="str">
            <v>CONCILIADA</v>
          </cell>
          <cell r="T9838">
            <v>41635</v>
          </cell>
          <cell r="U9838">
            <v>4</v>
          </cell>
          <cell r="V9838" t="str">
            <v>DE 04 A 07 DÍAS</v>
          </cell>
        </row>
        <row r="9839">
          <cell r="Q9839" t="str">
            <v>BANCOMER416354487026591247964</v>
          </cell>
          <cell r="R9839" t="str">
            <v>O.K.</v>
          </cell>
          <cell r="S9839" t="str">
            <v>CONCILIADA</v>
          </cell>
          <cell r="T9839">
            <v>41635</v>
          </cell>
          <cell r="U9839">
            <v>4</v>
          </cell>
          <cell r="V9839" t="str">
            <v>DE 04 A 07 DÍAS</v>
          </cell>
        </row>
        <row r="9840">
          <cell r="Q9840" t="str">
            <v>BANCOMER416354487026591303833</v>
          </cell>
          <cell r="R9840" t="str">
            <v>O.K.</v>
          </cell>
          <cell r="S9840" t="str">
            <v>CONCILIADA</v>
          </cell>
          <cell r="T9840">
            <v>41635</v>
          </cell>
          <cell r="U9840">
            <v>4</v>
          </cell>
          <cell r="V9840" t="str">
            <v>DE 04 A 07 DÍAS</v>
          </cell>
        </row>
        <row r="9841">
          <cell r="Q9841" t="str">
            <v>BANCOMER416354487026595374764</v>
          </cell>
          <cell r="R9841" t="str">
            <v>O.K.</v>
          </cell>
          <cell r="S9841" t="str">
            <v>CONCILIADA</v>
          </cell>
          <cell r="T9841">
            <v>41635</v>
          </cell>
          <cell r="U9841">
            <v>4</v>
          </cell>
          <cell r="V9841" t="str">
            <v>DE 04 A 07 DÍAS</v>
          </cell>
        </row>
        <row r="9842">
          <cell r="Q9842" t="str">
            <v>BANCOMER416354487026591486554</v>
          </cell>
          <cell r="R9842" t="str">
            <v>O.K.</v>
          </cell>
          <cell r="S9842" t="str">
            <v>CONCILIADA</v>
          </cell>
          <cell r="T9842">
            <v>41635</v>
          </cell>
          <cell r="U9842">
            <v>4</v>
          </cell>
          <cell r="V9842" t="str">
            <v>DE 04 A 07 DÍAS</v>
          </cell>
        </row>
        <row r="9843">
          <cell r="Q9843" t="str">
            <v>BANCOMER416354487026591411990</v>
          </cell>
          <cell r="R9843" t="str">
            <v>O.K.</v>
          </cell>
          <cell r="S9843" t="str">
            <v>CONCILIADA</v>
          </cell>
          <cell r="T9843">
            <v>41635</v>
          </cell>
          <cell r="U9843">
            <v>4</v>
          </cell>
          <cell r="V9843" t="str">
            <v>DE 04 A 07 DÍAS</v>
          </cell>
        </row>
        <row r="9844">
          <cell r="Q9844" t="str">
            <v>BANCOMER416354487026591505437</v>
          </cell>
          <cell r="R9844" t="str">
            <v>O.K.</v>
          </cell>
          <cell r="S9844" t="str">
            <v>CONCILIADA</v>
          </cell>
          <cell r="T9844">
            <v>41635</v>
          </cell>
          <cell r="U9844">
            <v>4</v>
          </cell>
          <cell r="V9844" t="str">
            <v>DE 04 A 07 DÍAS</v>
          </cell>
        </row>
        <row r="9845">
          <cell r="Q9845" t="str">
            <v>BANCOMER416354487026591721307</v>
          </cell>
          <cell r="R9845" t="str">
            <v>O.K.</v>
          </cell>
          <cell r="S9845" t="str">
            <v>CONCILIADA</v>
          </cell>
          <cell r="T9845">
            <v>41635</v>
          </cell>
          <cell r="U9845">
            <v>4</v>
          </cell>
          <cell r="V9845" t="str">
            <v>DE 04 A 07 DÍAS</v>
          </cell>
        </row>
        <row r="9846">
          <cell r="Q9846" t="str">
            <v>BANCOMER416354487026595774377</v>
          </cell>
          <cell r="R9846" t="str">
            <v>O.K.</v>
          </cell>
          <cell r="S9846" t="str">
            <v>CONCILIADA</v>
          </cell>
          <cell r="T9846">
            <v>41635</v>
          </cell>
          <cell r="U9846">
            <v>4</v>
          </cell>
          <cell r="V9846" t="str">
            <v>DE 04 A 07 DÍAS</v>
          </cell>
        </row>
        <row r="9847">
          <cell r="Q9847" t="str">
            <v>BANCOMER416354487026595775705</v>
          </cell>
          <cell r="R9847" t="str">
            <v>O.K.</v>
          </cell>
          <cell r="S9847" t="str">
            <v>CONCILIADA</v>
          </cell>
          <cell r="T9847">
            <v>41635</v>
          </cell>
          <cell r="U9847">
            <v>4</v>
          </cell>
          <cell r="V9847" t="str">
            <v>DE 04 A 07 DÍAS</v>
          </cell>
        </row>
        <row r="9848">
          <cell r="Q9848" t="str">
            <v>BANCOMER416354487026591635564</v>
          </cell>
          <cell r="R9848" t="str">
            <v>O.K.</v>
          </cell>
          <cell r="S9848" t="str">
            <v>CONCILIADA</v>
          </cell>
          <cell r="T9848">
            <v>41635</v>
          </cell>
          <cell r="U9848">
            <v>4</v>
          </cell>
          <cell r="V9848" t="str">
            <v>DE 04 A 07 DÍAS</v>
          </cell>
        </row>
        <row r="9849">
          <cell r="Q9849" t="str">
            <v>BANCOMER416354487026595374780</v>
          </cell>
          <cell r="R9849" t="str">
            <v>O.K.</v>
          </cell>
          <cell r="S9849" t="str">
            <v>CONCILIADA</v>
          </cell>
          <cell r="T9849">
            <v>41635</v>
          </cell>
          <cell r="U9849">
            <v>4</v>
          </cell>
          <cell r="V9849" t="str">
            <v>DE 04 A 07 DÍAS</v>
          </cell>
        </row>
        <row r="9850">
          <cell r="Q9850" t="str">
            <v>BANCOMER416354487026594161485</v>
          </cell>
          <cell r="R9850" t="str">
            <v>O.K.</v>
          </cell>
          <cell r="S9850" t="str">
            <v>CONCILIADA</v>
          </cell>
          <cell r="T9850">
            <v>41635</v>
          </cell>
          <cell r="U9850">
            <v>4</v>
          </cell>
          <cell r="V9850" t="str">
            <v>DE 04 A 07 DÍAS</v>
          </cell>
        </row>
        <row r="9851">
          <cell r="Q9851" t="str">
            <v>BANCOMER416354487026591483114</v>
          </cell>
          <cell r="R9851" t="str">
            <v>O.K.</v>
          </cell>
          <cell r="S9851" t="str">
            <v>CONCILIADA</v>
          </cell>
          <cell r="T9851">
            <v>41635</v>
          </cell>
          <cell r="U9851">
            <v>4</v>
          </cell>
          <cell r="V9851" t="str">
            <v>DE 04 A 07 DÍAS</v>
          </cell>
        </row>
        <row r="9852">
          <cell r="Q9852" t="str">
            <v>BANCOMER416354487026595659164</v>
          </cell>
          <cell r="R9852" t="str">
            <v>O.K.</v>
          </cell>
          <cell r="S9852" t="str">
            <v>CONCILIADA</v>
          </cell>
          <cell r="T9852">
            <v>41635</v>
          </cell>
          <cell r="U9852">
            <v>4</v>
          </cell>
          <cell r="V9852" t="str">
            <v>DE 04 A 07 DÍAS</v>
          </cell>
        </row>
        <row r="9853">
          <cell r="Q9853" t="str">
            <v>BANCOMER416354487026591486711</v>
          </cell>
          <cell r="R9853" t="str">
            <v>O.K.</v>
          </cell>
          <cell r="S9853" t="str">
            <v>CONCILIADA</v>
          </cell>
          <cell r="T9853">
            <v>41635</v>
          </cell>
          <cell r="U9853">
            <v>4</v>
          </cell>
          <cell r="V9853" t="str">
            <v>DE 04 A 07 DÍAS</v>
          </cell>
        </row>
        <row r="9854">
          <cell r="Q9854" t="str">
            <v>BANCOMER416354487026595374731</v>
          </cell>
          <cell r="R9854" t="str">
            <v>O.K.</v>
          </cell>
          <cell r="S9854" t="str">
            <v>CONCILIADA</v>
          </cell>
          <cell r="T9854">
            <v>41635</v>
          </cell>
          <cell r="U9854">
            <v>4</v>
          </cell>
          <cell r="V9854" t="str">
            <v>DE 04 A 07 DÍAS</v>
          </cell>
        </row>
        <row r="9855">
          <cell r="Q9855" t="str">
            <v>BANCOMER416354487026595614128</v>
          </cell>
          <cell r="R9855" t="str">
            <v>O.K.</v>
          </cell>
          <cell r="S9855" t="str">
            <v>CONCILIADA</v>
          </cell>
          <cell r="T9855">
            <v>41635</v>
          </cell>
          <cell r="U9855">
            <v>4</v>
          </cell>
          <cell r="V9855" t="str">
            <v>DE 04 A 07 DÍAS</v>
          </cell>
        </row>
        <row r="9856">
          <cell r="Q9856" t="str">
            <v>BANCOMER416354487026595775739</v>
          </cell>
          <cell r="R9856" t="str">
            <v>O.K.</v>
          </cell>
          <cell r="S9856" t="str">
            <v>CONCILIADA</v>
          </cell>
          <cell r="T9856">
            <v>41635</v>
          </cell>
          <cell r="U9856">
            <v>4</v>
          </cell>
          <cell r="V9856" t="str">
            <v>DE 04 A 07 DÍAS</v>
          </cell>
        </row>
        <row r="9857">
          <cell r="Q9857" t="str">
            <v>BANCOMER416354487026591444405</v>
          </cell>
          <cell r="R9857" t="str">
            <v>O.K.</v>
          </cell>
          <cell r="S9857" t="str">
            <v>CONCILIADA</v>
          </cell>
          <cell r="T9857">
            <v>41635</v>
          </cell>
          <cell r="U9857">
            <v>4</v>
          </cell>
          <cell r="V9857" t="str">
            <v>DE 04 A 07 DÍAS</v>
          </cell>
        </row>
        <row r="9858">
          <cell r="Q9858" t="str">
            <v>BANCOMER416354487026595695903</v>
          </cell>
          <cell r="R9858" t="str">
            <v>O.K.</v>
          </cell>
          <cell r="S9858" t="str">
            <v>CONCILIADA</v>
          </cell>
          <cell r="T9858">
            <v>41635</v>
          </cell>
          <cell r="U9858">
            <v>4</v>
          </cell>
          <cell r="V9858" t="str">
            <v>DE 04 A 07 DÍAS</v>
          </cell>
        </row>
        <row r="9859">
          <cell r="Q9859" t="str">
            <v>BANCOMER416354487026595775713</v>
          </cell>
          <cell r="R9859" t="str">
            <v>O.K.</v>
          </cell>
          <cell r="S9859" t="str">
            <v>CONCILIADA</v>
          </cell>
          <cell r="T9859">
            <v>41635</v>
          </cell>
          <cell r="U9859">
            <v>4</v>
          </cell>
          <cell r="V9859" t="str">
            <v>DE 04 A 07 DÍAS</v>
          </cell>
        </row>
        <row r="9860">
          <cell r="Q9860" t="str">
            <v>BANCOMER416354487026595374749</v>
          </cell>
          <cell r="R9860" t="str">
            <v>O.K.</v>
          </cell>
          <cell r="S9860" t="str">
            <v>CONCILIADA</v>
          </cell>
          <cell r="T9860">
            <v>41635</v>
          </cell>
          <cell r="U9860">
            <v>4</v>
          </cell>
          <cell r="V9860" t="str">
            <v>DE 04 A 07 DÍAS</v>
          </cell>
        </row>
        <row r="9861">
          <cell r="Q9861" t="str">
            <v>BANCOMER416354487026594084125</v>
          </cell>
          <cell r="R9861" t="str">
            <v>O.K.</v>
          </cell>
          <cell r="S9861" t="str">
            <v>CONCILIADA</v>
          </cell>
          <cell r="T9861">
            <v>41635</v>
          </cell>
          <cell r="U9861">
            <v>4</v>
          </cell>
          <cell r="V9861" t="str">
            <v>DE 04 A 07 DÍAS</v>
          </cell>
        </row>
        <row r="9862">
          <cell r="Q9862" t="str">
            <v>BANCOMER416354487026595374814</v>
          </cell>
          <cell r="R9862" t="str">
            <v>O.K.</v>
          </cell>
          <cell r="S9862" t="str">
            <v>CONCILIADA</v>
          </cell>
          <cell r="T9862">
            <v>41635</v>
          </cell>
          <cell r="U9862">
            <v>4</v>
          </cell>
          <cell r="V9862" t="str">
            <v>DE 04 A 07 DÍAS</v>
          </cell>
        </row>
        <row r="9863">
          <cell r="Q9863" t="str">
            <v>BANCOMER416354487026594225967</v>
          </cell>
          <cell r="R9863" t="str">
            <v>O.K.</v>
          </cell>
          <cell r="S9863" t="str">
            <v>CONCILIADA</v>
          </cell>
          <cell r="T9863">
            <v>41635</v>
          </cell>
          <cell r="U9863">
            <v>4</v>
          </cell>
          <cell r="V9863" t="str">
            <v>DE 04 A 07 DÍAS</v>
          </cell>
        </row>
        <row r="9864">
          <cell r="Q9864" t="str">
            <v>BANCOMER416354487026594226015</v>
          </cell>
          <cell r="R9864" t="str">
            <v>O.K.</v>
          </cell>
          <cell r="S9864" t="str">
            <v>CONCILIADA</v>
          </cell>
          <cell r="T9864">
            <v>41635</v>
          </cell>
          <cell r="U9864">
            <v>4</v>
          </cell>
          <cell r="V9864" t="str">
            <v>DE 04 A 07 DÍAS</v>
          </cell>
        </row>
        <row r="9865">
          <cell r="Q9865" t="str">
            <v>BANCOMER416354487026591268069</v>
          </cell>
          <cell r="R9865" t="str">
            <v>O.K.</v>
          </cell>
          <cell r="S9865" t="str">
            <v>CONCILIADA</v>
          </cell>
          <cell r="T9865">
            <v>41635</v>
          </cell>
          <cell r="U9865">
            <v>4</v>
          </cell>
          <cell r="V9865" t="str">
            <v>DE 04 A 07 DÍAS</v>
          </cell>
        </row>
        <row r="9866">
          <cell r="Q9866" t="str">
            <v>BANCOMER416354487026594084521</v>
          </cell>
          <cell r="R9866" t="str">
            <v>O.K.</v>
          </cell>
          <cell r="S9866" t="str">
            <v>CONCILIADA</v>
          </cell>
          <cell r="T9866">
            <v>41635</v>
          </cell>
          <cell r="U9866">
            <v>4</v>
          </cell>
          <cell r="V9866" t="str">
            <v>DE 04 A 07 DÍAS</v>
          </cell>
        </row>
        <row r="9867">
          <cell r="Q9867" t="str">
            <v>BANCOMER416354487026591006098</v>
          </cell>
          <cell r="R9867" t="str">
            <v>O.K.</v>
          </cell>
          <cell r="S9867" t="str">
            <v>CONCILIADA</v>
          </cell>
          <cell r="T9867">
            <v>41635</v>
          </cell>
          <cell r="U9867">
            <v>4</v>
          </cell>
          <cell r="V9867" t="str">
            <v>DE 04 A 07 DÍAS</v>
          </cell>
        </row>
        <row r="9868">
          <cell r="Q9868" t="str">
            <v>BANCOMER416354487026595781752</v>
          </cell>
          <cell r="R9868" t="str">
            <v>O.K.</v>
          </cell>
          <cell r="S9868" t="str">
            <v>CONCILIADA</v>
          </cell>
          <cell r="T9868">
            <v>41635</v>
          </cell>
          <cell r="U9868">
            <v>4</v>
          </cell>
          <cell r="V9868" t="str">
            <v>DE 04 A 07 DÍAS</v>
          </cell>
        </row>
        <row r="9869">
          <cell r="Q9869" t="str">
            <v>BANCOMER416354487026594084224</v>
          </cell>
          <cell r="R9869" t="str">
            <v>O.K.</v>
          </cell>
          <cell r="S9869" t="str">
            <v>CONCILIADA</v>
          </cell>
          <cell r="T9869">
            <v>41635</v>
          </cell>
          <cell r="U9869">
            <v>4</v>
          </cell>
          <cell r="V9869" t="str">
            <v>DE 04 A 07 DÍAS</v>
          </cell>
        </row>
        <row r="9870">
          <cell r="Q9870" t="str">
            <v>BANCOMER416354487026591247972</v>
          </cell>
          <cell r="R9870" t="str">
            <v>O.K.</v>
          </cell>
          <cell r="S9870" t="str">
            <v>CONCILIADA</v>
          </cell>
          <cell r="T9870">
            <v>41635</v>
          </cell>
          <cell r="U9870">
            <v>4</v>
          </cell>
          <cell r="V9870" t="str">
            <v>DE 04 A 07 DÍAS</v>
          </cell>
        </row>
        <row r="9871">
          <cell r="Q9871" t="str">
            <v>BANCOMER416354487026595374889</v>
          </cell>
          <cell r="R9871" t="str">
            <v>O.K.</v>
          </cell>
          <cell r="S9871" t="str">
            <v>CONCILIADA</v>
          </cell>
          <cell r="T9871">
            <v>41635</v>
          </cell>
          <cell r="U9871">
            <v>4</v>
          </cell>
          <cell r="V9871" t="str">
            <v>DE 04 A 07 DÍAS</v>
          </cell>
        </row>
        <row r="9872">
          <cell r="Q9872" t="str">
            <v>BANCOMER416354487026594084265</v>
          </cell>
          <cell r="R9872" t="str">
            <v>O.K.</v>
          </cell>
          <cell r="S9872" t="str">
            <v>CONCILIADA</v>
          </cell>
          <cell r="T9872">
            <v>41635</v>
          </cell>
          <cell r="U9872">
            <v>4</v>
          </cell>
          <cell r="V9872" t="str">
            <v>DE 04 A 07 DÍAS</v>
          </cell>
        </row>
        <row r="9873">
          <cell r="Q9873" t="str">
            <v>BANCOMER416354487026591004226</v>
          </cell>
          <cell r="R9873" t="str">
            <v>O.K.</v>
          </cell>
          <cell r="S9873" t="str">
            <v>CONCILIADA</v>
          </cell>
          <cell r="T9873">
            <v>41635</v>
          </cell>
          <cell r="U9873">
            <v>4</v>
          </cell>
          <cell r="V9873" t="str">
            <v>DE 04 A 07 DÍAS</v>
          </cell>
        </row>
        <row r="9874">
          <cell r="Q9874" t="str">
            <v>BANCOMER416354487026594148524</v>
          </cell>
          <cell r="R9874" t="str">
            <v>O.K.</v>
          </cell>
          <cell r="S9874" t="str">
            <v>CONCILIADA</v>
          </cell>
          <cell r="T9874">
            <v>41635</v>
          </cell>
          <cell r="U9874">
            <v>4</v>
          </cell>
          <cell r="V9874" t="str">
            <v>DE 04 A 07 DÍAS</v>
          </cell>
        </row>
        <row r="9875">
          <cell r="Q9875" t="str">
            <v>BANCOMER416354487026592117455</v>
          </cell>
          <cell r="R9875" t="str">
            <v>O.K.</v>
          </cell>
          <cell r="S9875" t="str">
            <v>CONCILIADA</v>
          </cell>
          <cell r="T9875">
            <v>41635</v>
          </cell>
          <cell r="U9875">
            <v>4</v>
          </cell>
          <cell r="V9875" t="str">
            <v>DE 04 A 07 DÍAS</v>
          </cell>
        </row>
        <row r="9876">
          <cell r="Q9876" t="str">
            <v>BANCOMER416354487026591016519</v>
          </cell>
          <cell r="R9876" t="str">
            <v>O.K.</v>
          </cell>
          <cell r="S9876" t="str">
            <v>CONCILIADA</v>
          </cell>
          <cell r="T9876">
            <v>41635</v>
          </cell>
          <cell r="U9876">
            <v>4</v>
          </cell>
          <cell r="V9876" t="str">
            <v>DE 04 A 07 DÍAS</v>
          </cell>
        </row>
        <row r="9877">
          <cell r="Q9877" t="str">
            <v>BANCOMER416354487026594084174</v>
          </cell>
          <cell r="R9877" t="str">
            <v>O.K.</v>
          </cell>
          <cell r="S9877" t="str">
            <v>CONCILIADA</v>
          </cell>
          <cell r="T9877">
            <v>41635</v>
          </cell>
          <cell r="U9877">
            <v>4</v>
          </cell>
          <cell r="V9877" t="str">
            <v>DE 04 A 07 DÍAS</v>
          </cell>
        </row>
        <row r="9878">
          <cell r="Q9878" t="str">
            <v>BANCOMER416354487026594226098</v>
          </cell>
          <cell r="R9878" t="str">
            <v>O.K.</v>
          </cell>
          <cell r="S9878" t="str">
            <v>CONCILIADA</v>
          </cell>
          <cell r="T9878">
            <v>41635</v>
          </cell>
          <cell r="U9878">
            <v>4</v>
          </cell>
          <cell r="V9878" t="str">
            <v>DE 04 A 07 DÍAS</v>
          </cell>
        </row>
        <row r="9879">
          <cell r="Q9879" t="str">
            <v>BANCOMER416354487026595529268</v>
          </cell>
          <cell r="R9879" t="str">
            <v>O.K.</v>
          </cell>
          <cell r="S9879" t="str">
            <v>CONCILIADA</v>
          </cell>
          <cell r="T9879">
            <v>41635</v>
          </cell>
          <cell r="U9879">
            <v>4</v>
          </cell>
          <cell r="V9879" t="str">
            <v>DE 04 A 07 DÍAS</v>
          </cell>
        </row>
        <row r="9880">
          <cell r="Q9880" t="str">
            <v>BANCOMER416354487026591791508</v>
          </cell>
          <cell r="R9880" t="str">
            <v>O.K.</v>
          </cell>
          <cell r="S9880" t="str">
            <v>CONCILIADA</v>
          </cell>
          <cell r="T9880">
            <v>41635</v>
          </cell>
          <cell r="U9880">
            <v>4</v>
          </cell>
          <cell r="V9880" t="str">
            <v>DE 04 A 07 DÍAS</v>
          </cell>
        </row>
        <row r="9881">
          <cell r="Q9881" t="str">
            <v>BANCOMER416354487026594226023</v>
          </cell>
          <cell r="R9881" t="str">
            <v>O.K.</v>
          </cell>
          <cell r="S9881" t="str">
            <v>CONCILIADA</v>
          </cell>
          <cell r="T9881">
            <v>41635</v>
          </cell>
          <cell r="U9881">
            <v>4</v>
          </cell>
          <cell r="V9881" t="str">
            <v>DE 04 A 07 DÍAS</v>
          </cell>
        </row>
        <row r="9882">
          <cell r="Q9882" t="str">
            <v>BANCOMER416354487026594226056</v>
          </cell>
          <cell r="R9882" t="str">
            <v>O.K.</v>
          </cell>
          <cell r="S9882" t="str">
            <v>CONCILIADA</v>
          </cell>
          <cell r="T9882">
            <v>41635</v>
          </cell>
          <cell r="U9882">
            <v>4</v>
          </cell>
          <cell r="V9882" t="str">
            <v>DE 04 A 07 DÍAS</v>
          </cell>
        </row>
        <row r="9883">
          <cell r="Q9883" t="str">
            <v>BANCOMER416354487026595743489</v>
          </cell>
          <cell r="R9883" t="str">
            <v>O.K.</v>
          </cell>
          <cell r="S9883" t="str">
            <v>CONCILIADA</v>
          </cell>
          <cell r="T9883">
            <v>41635</v>
          </cell>
          <cell r="U9883">
            <v>4</v>
          </cell>
          <cell r="V9883" t="str">
            <v>DE 04 A 07 DÍAS</v>
          </cell>
        </row>
        <row r="9884">
          <cell r="Q9884" t="str">
            <v>BANCOMER416354487026591000235</v>
          </cell>
          <cell r="R9884" t="str">
            <v>O.K.</v>
          </cell>
          <cell r="S9884" t="str">
            <v>CONCILIADA</v>
          </cell>
          <cell r="T9884">
            <v>41635</v>
          </cell>
          <cell r="U9884">
            <v>4</v>
          </cell>
          <cell r="V9884" t="str">
            <v>DE 04 A 07 DÍAS</v>
          </cell>
        </row>
        <row r="9885">
          <cell r="Q9885" t="str">
            <v>BANCOMER416354487026591450683</v>
          </cell>
          <cell r="R9885" t="str">
            <v>O.K.</v>
          </cell>
          <cell r="S9885" t="str">
            <v>CONCILIADA</v>
          </cell>
          <cell r="T9885">
            <v>41635</v>
          </cell>
          <cell r="U9885">
            <v>4</v>
          </cell>
          <cell r="V9885" t="str">
            <v>DE 04 A 07 DÍAS</v>
          </cell>
        </row>
        <row r="9886">
          <cell r="Q9886" t="str">
            <v>BANCOMER416354487026594103040</v>
          </cell>
          <cell r="R9886" t="str">
            <v>O.K.</v>
          </cell>
          <cell r="S9886" t="str">
            <v>CONCILIADA</v>
          </cell>
          <cell r="T9886">
            <v>41635</v>
          </cell>
          <cell r="U9886">
            <v>4</v>
          </cell>
          <cell r="V9886" t="str">
            <v>DE 04 A 07 DÍAS</v>
          </cell>
        </row>
        <row r="9887">
          <cell r="Q9887" t="str">
            <v>BANCOMER416354487026591011586</v>
          </cell>
          <cell r="R9887" t="str">
            <v>O.K.</v>
          </cell>
          <cell r="S9887" t="str">
            <v>CONCILIADA</v>
          </cell>
          <cell r="T9887">
            <v>41635</v>
          </cell>
          <cell r="U9887">
            <v>4</v>
          </cell>
          <cell r="V9887" t="str">
            <v>DE 04 A 07 DÍAS</v>
          </cell>
        </row>
        <row r="9888">
          <cell r="Q9888" t="str">
            <v>BANCOMER416354487026595374871</v>
          </cell>
          <cell r="R9888" t="str">
            <v>O.K.</v>
          </cell>
          <cell r="S9888" t="str">
            <v>CONCILIADA</v>
          </cell>
          <cell r="T9888">
            <v>41635</v>
          </cell>
          <cell r="U9888">
            <v>4</v>
          </cell>
          <cell r="V9888" t="str">
            <v>DE 04 A 07 DÍAS</v>
          </cell>
        </row>
        <row r="9889">
          <cell r="Q9889" t="str">
            <v>BANCOMER416354487026594084240</v>
          </cell>
          <cell r="R9889" t="str">
            <v>O.K.</v>
          </cell>
          <cell r="S9889" t="str">
            <v>CONCILIADA</v>
          </cell>
          <cell r="T9889">
            <v>41635</v>
          </cell>
          <cell r="U9889">
            <v>4</v>
          </cell>
          <cell r="V9889" t="str">
            <v>DE 04 A 07 DÍAS</v>
          </cell>
        </row>
        <row r="9890">
          <cell r="Q9890" t="str">
            <v>BANCOMER416354487026591016172</v>
          </cell>
          <cell r="R9890" t="str">
            <v>O.K.</v>
          </cell>
          <cell r="S9890" t="str">
            <v>CONCILIADA</v>
          </cell>
          <cell r="T9890">
            <v>41635</v>
          </cell>
          <cell r="U9890">
            <v>4</v>
          </cell>
          <cell r="V9890" t="str">
            <v>DE 04 A 07 DÍAS</v>
          </cell>
        </row>
        <row r="9891">
          <cell r="Q9891" t="str">
            <v>BANCOMER416354487026595782610</v>
          </cell>
          <cell r="R9891" t="str">
            <v>O.K.</v>
          </cell>
          <cell r="S9891" t="str">
            <v>CONCILIADA</v>
          </cell>
          <cell r="T9891">
            <v>41635</v>
          </cell>
          <cell r="U9891">
            <v>4</v>
          </cell>
          <cell r="V9891" t="str">
            <v>DE 04 A 07 DÍAS</v>
          </cell>
        </row>
        <row r="9892">
          <cell r="Q9892" t="str">
            <v>BANCOMER416354487026591016646</v>
          </cell>
          <cell r="R9892" t="str">
            <v>O.K.</v>
          </cell>
          <cell r="S9892" t="str">
            <v>CONCILIADA</v>
          </cell>
          <cell r="T9892">
            <v>41635</v>
          </cell>
          <cell r="U9892">
            <v>4</v>
          </cell>
          <cell r="V9892" t="str">
            <v>DE 04 A 07 DÍAS</v>
          </cell>
        </row>
        <row r="9893">
          <cell r="Q9893" t="str">
            <v>BANCOMER416354487026591017750</v>
          </cell>
          <cell r="R9893" t="str">
            <v>O.K.</v>
          </cell>
          <cell r="S9893" t="str">
            <v>CONCILIADA</v>
          </cell>
          <cell r="T9893">
            <v>41635</v>
          </cell>
          <cell r="U9893">
            <v>4</v>
          </cell>
          <cell r="V9893" t="str">
            <v>DE 04 A 07 DÍAS</v>
          </cell>
        </row>
        <row r="9894">
          <cell r="Q9894" t="str">
            <v>BANCOMER416354487026592037638</v>
          </cell>
          <cell r="R9894" t="str">
            <v>O.K.</v>
          </cell>
          <cell r="S9894" t="str">
            <v>CONCILIADA</v>
          </cell>
          <cell r="T9894">
            <v>41635</v>
          </cell>
          <cell r="U9894">
            <v>4</v>
          </cell>
          <cell r="V9894" t="str">
            <v>DE 04 A 07 DÍAS</v>
          </cell>
        </row>
        <row r="9895">
          <cell r="Q9895" t="str">
            <v>BANCOMER416354487026595374830</v>
          </cell>
          <cell r="R9895" t="str">
            <v>O.K.</v>
          </cell>
          <cell r="S9895" t="str">
            <v>CONCILIADA</v>
          </cell>
          <cell r="T9895">
            <v>41635</v>
          </cell>
          <cell r="U9895">
            <v>4</v>
          </cell>
          <cell r="V9895" t="str">
            <v>DE 04 A 07 DÍAS</v>
          </cell>
        </row>
        <row r="9896">
          <cell r="Q9896" t="str">
            <v>BANCOMER416354487026594148540</v>
          </cell>
          <cell r="R9896" t="str">
            <v>O.K.</v>
          </cell>
          <cell r="S9896" t="str">
            <v>CONCILIADA</v>
          </cell>
          <cell r="T9896">
            <v>41635</v>
          </cell>
          <cell r="U9896">
            <v>4</v>
          </cell>
          <cell r="V9896" t="str">
            <v>DE 04 A 07 DÍAS</v>
          </cell>
        </row>
        <row r="9897">
          <cell r="Q9897" t="str">
            <v>BANCOMER416354487026595607155</v>
          </cell>
          <cell r="R9897" t="str">
            <v>O.K.</v>
          </cell>
          <cell r="S9897" t="str">
            <v>CONCILIADA</v>
          </cell>
          <cell r="T9897">
            <v>41635</v>
          </cell>
          <cell r="U9897">
            <v>4</v>
          </cell>
          <cell r="V9897" t="str">
            <v>DE 04 A 07 DÍAS</v>
          </cell>
        </row>
        <row r="9898">
          <cell r="Q9898" t="str">
            <v>BANCOMER416354487026594148508</v>
          </cell>
          <cell r="R9898" t="str">
            <v>O.K.</v>
          </cell>
          <cell r="S9898" t="str">
            <v>CONCILIADA</v>
          </cell>
          <cell r="T9898">
            <v>41635</v>
          </cell>
          <cell r="U9898">
            <v>4</v>
          </cell>
          <cell r="V9898" t="str">
            <v>DE 04 A 07 DÍAS</v>
          </cell>
        </row>
        <row r="9899">
          <cell r="Q9899" t="str">
            <v>BANCOMER416354487026595374962</v>
          </cell>
          <cell r="R9899" t="str">
            <v>O.K.</v>
          </cell>
          <cell r="S9899" t="str">
            <v>CONCILIADA</v>
          </cell>
          <cell r="T9899">
            <v>41635</v>
          </cell>
          <cell r="U9899">
            <v>4</v>
          </cell>
          <cell r="V9899" t="str">
            <v>DE 04 A 07 DÍAS</v>
          </cell>
        </row>
        <row r="9900">
          <cell r="Q9900" t="str">
            <v>BANCOMER416354487026594226106</v>
          </cell>
          <cell r="R9900" t="str">
            <v>O.K.</v>
          </cell>
          <cell r="S9900" t="str">
            <v>CONCILIADA</v>
          </cell>
          <cell r="T9900">
            <v>41635</v>
          </cell>
          <cell r="U9900">
            <v>4</v>
          </cell>
          <cell r="V9900" t="str">
            <v>DE 04 A 07 DÍAS</v>
          </cell>
        </row>
        <row r="9901">
          <cell r="Q9901" t="str">
            <v>BANCOMER416354487026591018972</v>
          </cell>
          <cell r="R9901" t="str">
            <v>O.K.</v>
          </cell>
          <cell r="S9901" t="str">
            <v>CONCILIADA</v>
          </cell>
          <cell r="T9901">
            <v>41635</v>
          </cell>
          <cell r="U9901">
            <v>4</v>
          </cell>
          <cell r="V9901" t="str">
            <v>DE 04 A 07 DÍAS</v>
          </cell>
        </row>
        <row r="9902">
          <cell r="Q9902" t="str">
            <v>BANCOMER416354487026596025654</v>
          </cell>
          <cell r="R9902" t="str">
            <v>O.K.</v>
          </cell>
          <cell r="S9902" t="str">
            <v>CONCILIADA</v>
          </cell>
          <cell r="T9902">
            <v>41635</v>
          </cell>
          <cell r="U9902">
            <v>4</v>
          </cell>
          <cell r="V9902" t="str">
            <v>DE 04 A 07 DÍAS</v>
          </cell>
        </row>
        <row r="9903">
          <cell r="Q9903" t="str">
            <v>BANORTE4163571001335719223</v>
          </cell>
          <cell r="R9903" t="str">
            <v>O.K.</v>
          </cell>
          <cell r="S9903" t="str">
            <v>CONCILIADA</v>
          </cell>
          <cell r="T9903">
            <v>41635</v>
          </cell>
          <cell r="U9903">
            <v>4</v>
          </cell>
          <cell r="V9903" t="str">
            <v>DE 04 A 07 DÍAS</v>
          </cell>
        </row>
        <row r="9904">
          <cell r="Q9904" t="str">
            <v>BANORTE4163571001335723741</v>
          </cell>
          <cell r="R9904" t="str">
            <v>O.K.</v>
          </cell>
          <cell r="S9904" t="str">
            <v>CONCILIADA</v>
          </cell>
          <cell r="T9904">
            <v>41635</v>
          </cell>
          <cell r="U9904">
            <v>4</v>
          </cell>
          <cell r="V9904" t="str">
            <v>DE 04 A 07 DÍAS</v>
          </cell>
        </row>
        <row r="9905">
          <cell r="Q9905" t="str">
            <v>BANORTE4163571001335729107</v>
          </cell>
          <cell r="R9905" t="str">
            <v>O.K.</v>
          </cell>
          <cell r="S9905" t="str">
            <v>CONCILIADA</v>
          </cell>
          <cell r="T9905">
            <v>41635</v>
          </cell>
          <cell r="U9905">
            <v>4</v>
          </cell>
          <cell r="V9905" t="str">
            <v>DE 04 A 07 DÍAS</v>
          </cell>
        </row>
        <row r="9906">
          <cell r="Q9906" t="str">
            <v>BANORTE4163571001335732286</v>
          </cell>
          <cell r="R9906" t="str">
            <v>O.K.</v>
          </cell>
          <cell r="S9906" t="str">
            <v>CONCILIADA</v>
          </cell>
          <cell r="T9906">
            <v>41635</v>
          </cell>
          <cell r="U9906">
            <v>4</v>
          </cell>
          <cell r="V9906" t="str">
            <v>DE 04 A 07 DÍAS</v>
          </cell>
        </row>
        <row r="9907">
          <cell r="Q9907" t="str">
            <v>BANORTE4163571001335744405</v>
          </cell>
          <cell r="R9907" t="str">
            <v>O.K.</v>
          </cell>
          <cell r="S9907" t="str">
            <v>CONCILIADA</v>
          </cell>
          <cell r="T9907">
            <v>41635</v>
          </cell>
          <cell r="U9907">
            <v>4</v>
          </cell>
          <cell r="V9907" t="str">
            <v>DE 04 A 07 DÍAS</v>
          </cell>
        </row>
        <row r="9908">
          <cell r="Q9908" t="str">
            <v>BANORTE4163571001335747345</v>
          </cell>
          <cell r="R9908" t="str">
            <v>O.K.</v>
          </cell>
          <cell r="S9908" t="str">
            <v>CONCILIADA</v>
          </cell>
          <cell r="T9908">
            <v>41635</v>
          </cell>
          <cell r="U9908">
            <v>4</v>
          </cell>
          <cell r="V9908" t="str">
            <v>DE 04 A 07 DÍAS</v>
          </cell>
        </row>
        <row r="9909">
          <cell r="Q9909" t="str">
            <v>BANORTE4163571001335747355</v>
          </cell>
          <cell r="R9909" t="str">
            <v>O.K.</v>
          </cell>
          <cell r="S9909" t="str">
            <v>CONCILIADA</v>
          </cell>
          <cell r="T9909">
            <v>41635</v>
          </cell>
          <cell r="U9909">
            <v>4</v>
          </cell>
          <cell r="V9909" t="str">
            <v>DE 04 A 07 DÍAS</v>
          </cell>
        </row>
        <row r="9910">
          <cell r="Q9910" t="str">
            <v>BANORTE4163571001335748563</v>
          </cell>
          <cell r="R9910" t="str">
            <v>O.K.</v>
          </cell>
          <cell r="S9910" t="str">
            <v>CONCILIADA</v>
          </cell>
          <cell r="T9910">
            <v>41635</v>
          </cell>
          <cell r="U9910">
            <v>4</v>
          </cell>
          <cell r="V9910" t="str">
            <v>DE 04 A 07 DÍAS</v>
          </cell>
        </row>
        <row r="9911">
          <cell r="Q9911" t="str">
            <v>BANORTE4163571001335750667</v>
          </cell>
          <cell r="R9911" t="str">
            <v>O.K.</v>
          </cell>
          <cell r="S9911" t="str">
            <v>CONCILIADA</v>
          </cell>
          <cell r="T9911">
            <v>41635</v>
          </cell>
          <cell r="U9911">
            <v>4</v>
          </cell>
          <cell r="V9911" t="str">
            <v>DE 04 A 07 DÍAS</v>
          </cell>
        </row>
        <row r="9912">
          <cell r="Q9912" t="str">
            <v>BANORTE4163571001335750691</v>
          </cell>
          <cell r="R9912" t="str">
            <v>O.K.</v>
          </cell>
          <cell r="S9912" t="str">
            <v>CONCILIADA</v>
          </cell>
          <cell r="T9912">
            <v>41635</v>
          </cell>
          <cell r="U9912">
            <v>4</v>
          </cell>
          <cell r="V9912" t="str">
            <v>DE 04 A 07 DÍAS</v>
          </cell>
        </row>
        <row r="9913">
          <cell r="Q9913" t="str">
            <v>BANORTE4163571001335750709</v>
          </cell>
          <cell r="R9913" t="str">
            <v>O.K.</v>
          </cell>
          <cell r="S9913" t="str">
            <v>CONCILIADA</v>
          </cell>
          <cell r="T9913">
            <v>41635</v>
          </cell>
          <cell r="U9913">
            <v>4</v>
          </cell>
          <cell r="V9913" t="str">
            <v>DE 04 A 07 DÍAS</v>
          </cell>
        </row>
        <row r="9914">
          <cell r="Q9914" t="str">
            <v>BANORTE4163571001335758919</v>
          </cell>
          <cell r="R9914" t="str">
            <v>O.K.</v>
          </cell>
          <cell r="S9914" t="str">
            <v>CONCILIADA</v>
          </cell>
          <cell r="T9914">
            <v>41635</v>
          </cell>
          <cell r="U9914">
            <v>4</v>
          </cell>
          <cell r="V9914" t="str">
            <v>DE 04 A 07 DÍAS</v>
          </cell>
        </row>
        <row r="9915">
          <cell r="Q9915" t="str">
            <v>BANORTE4163571001335774830</v>
          </cell>
          <cell r="R9915" t="str">
            <v>O.K.</v>
          </cell>
          <cell r="S9915" t="str">
            <v>CONCILIADA</v>
          </cell>
          <cell r="T9915">
            <v>41635</v>
          </cell>
          <cell r="U9915">
            <v>4</v>
          </cell>
          <cell r="V9915" t="str">
            <v>DE 04 A 07 DÍAS</v>
          </cell>
        </row>
        <row r="9916">
          <cell r="Q9916" t="str">
            <v>BANORTE4163571001335783550</v>
          </cell>
          <cell r="R9916" t="str">
            <v>O.K.</v>
          </cell>
          <cell r="S9916" t="str">
            <v>CONCILIADA</v>
          </cell>
          <cell r="T9916">
            <v>41635</v>
          </cell>
          <cell r="U9916">
            <v>4</v>
          </cell>
          <cell r="V9916" t="str">
            <v>DE 04 A 07 DÍAS</v>
          </cell>
        </row>
        <row r="9917">
          <cell r="Q9917" t="str">
            <v>BANORTE4163571001335785415</v>
          </cell>
          <cell r="R9917" t="str">
            <v>O.K.</v>
          </cell>
          <cell r="S9917" t="str">
            <v>CONCILIADA</v>
          </cell>
          <cell r="T9917">
            <v>41635</v>
          </cell>
          <cell r="U9917">
            <v>4</v>
          </cell>
          <cell r="V9917" t="str">
            <v>DE 04 A 07 DÍAS</v>
          </cell>
        </row>
        <row r="9918">
          <cell r="Q9918" t="str">
            <v>BANORTE4163571001335786554</v>
          </cell>
          <cell r="R9918" t="str">
            <v>O.K.</v>
          </cell>
          <cell r="S9918" t="str">
            <v>CONCILIADA</v>
          </cell>
          <cell r="T9918">
            <v>41635</v>
          </cell>
          <cell r="U9918">
            <v>4</v>
          </cell>
          <cell r="V9918" t="str">
            <v>DE 04 A 07 DÍAS</v>
          </cell>
        </row>
        <row r="9919">
          <cell r="Q9919" t="str">
            <v>BANORTE4163571001335792156</v>
          </cell>
          <cell r="R9919" t="str">
            <v>O.K.</v>
          </cell>
          <cell r="S9919" t="str">
            <v>CONCILIADA</v>
          </cell>
          <cell r="T9919">
            <v>41635</v>
          </cell>
          <cell r="U9919">
            <v>4</v>
          </cell>
          <cell r="V9919" t="str">
            <v>DE 04 A 07 DÍAS</v>
          </cell>
        </row>
        <row r="9920">
          <cell r="Q9920" t="str">
            <v>BANORTE4163571001335795299</v>
          </cell>
          <cell r="R9920" t="str">
            <v>O.K.</v>
          </cell>
          <cell r="S9920" t="str">
            <v>CONCILIADA</v>
          </cell>
          <cell r="T9920">
            <v>41635</v>
          </cell>
          <cell r="U9920">
            <v>4</v>
          </cell>
          <cell r="V9920" t="str">
            <v>DE 04 A 07 DÍAS</v>
          </cell>
        </row>
        <row r="9921">
          <cell r="Q9921" t="str">
            <v>BANORTE4163571001335798616</v>
          </cell>
          <cell r="R9921" t="str">
            <v>O.K.</v>
          </cell>
          <cell r="S9921" t="str">
            <v>CONCILIADA</v>
          </cell>
          <cell r="T9921">
            <v>41635</v>
          </cell>
          <cell r="U9921">
            <v>4</v>
          </cell>
          <cell r="V9921" t="str">
            <v>DE 04 A 07 DÍAS</v>
          </cell>
        </row>
        <row r="9922">
          <cell r="Q9922" t="str">
            <v>BANORTE4163571001335723737</v>
          </cell>
          <cell r="R9922" t="str">
            <v>O.K.</v>
          </cell>
          <cell r="S9922" t="str">
            <v>CONCILIADA</v>
          </cell>
          <cell r="T9922">
            <v>41635</v>
          </cell>
          <cell r="U9922">
            <v>4</v>
          </cell>
          <cell r="V9922" t="str">
            <v>DE 04 A 07 DÍAS</v>
          </cell>
        </row>
        <row r="9923">
          <cell r="Q9923" t="str">
            <v>BANORTE4163571001335735985</v>
          </cell>
          <cell r="R9923" t="str">
            <v>O.K.</v>
          </cell>
          <cell r="S9923" t="str">
            <v>CONCILIADA</v>
          </cell>
          <cell r="T9923">
            <v>41635</v>
          </cell>
          <cell r="U9923">
            <v>4</v>
          </cell>
          <cell r="V9923" t="str">
            <v>DE 04 A 07 DÍAS</v>
          </cell>
        </row>
        <row r="9924">
          <cell r="Q9924" t="str">
            <v>BANORTE4163571001335747308</v>
          </cell>
          <cell r="R9924" t="str">
            <v>O.K.</v>
          </cell>
          <cell r="S9924" t="str">
            <v>CONCILIADA</v>
          </cell>
          <cell r="T9924">
            <v>41635</v>
          </cell>
          <cell r="U9924">
            <v>4</v>
          </cell>
          <cell r="V9924" t="str">
            <v>DE 04 A 07 DÍAS</v>
          </cell>
        </row>
        <row r="9925">
          <cell r="Q9925" t="str">
            <v>BANORTE4163571001335783216</v>
          </cell>
          <cell r="R9925" t="str">
            <v>O.K.</v>
          </cell>
          <cell r="S9925" t="str">
            <v>CONCILIADA</v>
          </cell>
          <cell r="T9925">
            <v>41635</v>
          </cell>
          <cell r="U9925">
            <v>4</v>
          </cell>
          <cell r="V9925" t="str">
            <v>DE 04 A 07 DÍAS</v>
          </cell>
        </row>
        <row r="9926">
          <cell r="Q9926" t="str">
            <v>BANORTE4163571001335758889</v>
          </cell>
          <cell r="R9926" t="str">
            <v>O.K.</v>
          </cell>
          <cell r="S9926" t="str">
            <v>CONCILIADA</v>
          </cell>
          <cell r="T9926">
            <v>41635</v>
          </cell>
          <cell r="U9926">
            <v>4</v>
          </cell>
          <cell r="V9926" t="str">
            <v>DE 04 A 07 DÍAS</v>
          </cell>
        </row>
        <row r="9927">
          <cell r="Q9927" t="str">
            <v>BANORTE4163571001335758892</v>
          </cell>
          <cell r="R9927" t="str">
            <v>O.K.</v>
          </cell>
          <cell r="S9927" t="str">
            <v>CONCILIADA</v>
          </cell>
          <cell r="T9927">
            <v>41635</v>
          </cell>
          <cell r="U9927">
            <v>4</v>
          </cell>
          <cell r="V9927" t="str">
            <v>DE 04 A 07 DÍAS</v>
          </cell>
        </row>
        <row r="9928">
          <cell r="Q9928" t="str">
            <v>BANORTE4163571001335703866</v>
          </cell>
          <cell r="R9928" t="str">
            <v>O.K.</v>
          </cell>
          <cell r="S9928" t="str">
            <v>CONCILIADA</v>
          </cell>
          <cell r="T9928">
            <v>41635</v>
          </cell>
          <cell r="U9928">
            <v>4</v>
          </cell>
          <cell r="V9928" t="str">
            <v>DE 04 A 07 DÍAS</v>
          </cell>
        </row>
        <row r="9929">
          <cell r="Q9929" t="str">
            <v>BANORTE4163571001335747972</v>
          </cell>
          <cell r="R9929" t="str">
            <v>O.K.</v>
          </cell>
          <cell r="S9929" t="str">
            <v>CONCILIADA</v>
          </cell>
          <cell r="T9929">
            <v>41635</v>
          </cell>
          <cell r="U9929">
            <v>4</v>
          </cell>
          <cell r="V9929" t="str">
            <v>DE 04 A 07 DÍAS</v>
          </cell>
        </row>
        <row r="9930">
          <cell r="Q9930" t="str">
            <v>BANORTE4163571001335770779</v>
          </cell>
          <cell r="R9930" t="str">
            <v>O.K.</v>
          </cell>
          <cell r="S9930" t="str">
            <v>CONCILIADA</v>
          </cell>
          <cell r="T9930">
            <v>41635</v>
          </cell>
          <cell r="U9930">
            <v>4</v>
          </cell>
          <cell r="V9930" t="str">
            <v>DE 04 A 07 DÍAS</v>
          </cell>
        </row>
        <row r="9931">
          <cell r="Q9931" t="str">
            <v>BANORTE4163571001335748588</v>
          </cell>
          <cell r="R9931" t="str">
            <v>O.K.</v>
          </cell>
          <cell r="S9931" t="str">
            <v>CONCILIADA</v>
          </cell>
          <cell r="T9931">
            <v>41635</v>
          </cell>
          <cell r="U9931">
            <v>4</v>
          </cell>
          <cell r="V9931" t="str">
            <v>DE 04 A 07 DÍAS</v>
          </cell>
        </row>
        <row r="9932">
          <cell r="Q9932" t="str">
            <v>BANORTE4163571001335752193</v>
          </cell>
          <cell r="R9932" t="str">
            <v>O.K.</v>
          </cell>
          <cell r="S9932" t="str">
            <v>CONCILIADA</v>
          </cell>
          <cell r="T9932">
            <v>41635</v>
          </cell>
          <cell r="U9932">
            <v>4</v>
          </cell>
          <cell r="V9932" t="str">
            <v>DE 04 A 07 DÍAS</v>
          </cell>
        </row>
        <row r="9933">
          <cell r="Q9933" t="str">
            <v>BANORTE4163571001335783501</v>
          </cell>
          <cell r="R9933" t="str">
            <v>O.K.</v>
          </cell>
          <cell r="S9933" t="str">
            <v>CONCILIADA</v>
          </cell>
          <cell r="T9933">
            <v>41635</v>
          </cell>
          <cell r="U9933">
            <v>4</v>
          </cell>
          <cell r="V9933" t="str">
            <v>DE 04 A 07 DÍAS</v>
          </cell>
        </row>
        <row r="9934">
          <cell r="Q9934" t="str">
            <v>BANORTE4163571001335795463</v>
          </cell>
          <cell r="R9934" t="str">
            <v>O.K.</v>
          </cell>
          <cell r="S9934" t="str">
            <v>COMPENSADA</v>
          </cell>
          <cell r="T9934">
            <v>41639</v>
          </cell>
          <cell r="U9934">
            <v>4</v>
          </cell>
          <cell r="V9934" t="str">
            <v>DE 04 A 07 DÍAS</v>
          </cell>
        </row>
        <row r="9935">
          <cell r="Q9935" t="str">
            <v>BANORTE4163571001335779552</v>
          </cell>
          <cell r="R9935" t="str">
            <v>O.K.</v>
          </cell>
          <cell r="S9935" t="str">
            <v>CONCILIADA</v>
          </cell>
          <cell r="T9935">
            <v>41635</v>
          </cell>
          <cell r="U9935">
            <v>4</v>
          </cell>
          <cell r="V9935" t="str">
            <v>DE 04 A 07 DÍAS</v>
          </cell>
        </row>
        <row r="9936">
          <cell r="Q9936" t="str">
            <v>BANORTE4163571001335786855</v>
          </cell>
          <cell r="R9936" t="str">
            <v>O.K.</v>
          </cell>
          <cell r="S9936" t="str">
            <v>CONCILIADA</v>
          </cell>
          <cell r="T9936">
            <v>41635</v>
          </cell>
          <cell r="U9936">
            <v>4</v>
          </cell>
          <cell r="V9936" t="str">
            <v>DE 04 A 07 DÍAS</v>
          </cell>
        </row>
        <row r="9937">
          <cell r="Q9937" t="str">
            <v>BANORTE4163571001335763522</v>
          </cell>
          <cell r="R9937" t="str">
            <v>O.K.</v>
          </cell>
          <cell r="S9937" t="str">
            <v>CONCILIADA</v>
          </cell>
          <cell r="T9937">
            <v>41635</v>
          </cell>
          <cell r="U9937">
            <v>4</v>
          </cell>
          <cell r="V9937" t="str">
            <v>DE 04 A 07 DÍAS</v>
          </cell>
        </row>
        <row r="9938">
          <cell r="Q9938" t="str">
            <v>BANORTE4163571001335741197</v>
          </cell>
          <cell r="R9938" t="str">
            <v>O.K.</v>
          </cell>
          <cell r="S9938" t="str">
            <v>CONCILIADA</v>
          </cell>
          <cell r="T9938">
            <v>41635</v>
          </cell>
          <cell r="U9938">
            <v>4</v>
          </cell>
          <cell r="V9938" t="str">
            <v>DE 04 A 07 DÍAS</v>
          </cell>
        </row>
        <row r="9939">
          <cell r="Q9939" t="str">
            <v>BANORTE4163571001335727319</v>
          </cell>
          <cell r="R9939" t="str">
            <v>O.K.</v>
          </cell>
          <cell r="S9939" t="str">
            <v>CONCILIADA</v>
          </cell>
          <cell r="T9939">
            <v>41635</v>
          </cell>
          <cell r="U9939">
            <v>4</v>
          </cell>
          <cell r="V9939" t="str">
            <v>DE 04 A 07 DÍAS</v>
          </cell>
        </row>
        <row r="9940">
          <cell r="Q9940" t="str">
            <v>BANORTE4163571001335719137</v>
          </cell>
          <cell r="R9940" t="str">
            <v>O.K.</v>
          </cell>
          <cell r="S9940" t="str">
            <v>CONCILIADA</v>
          </cell>
          <cell r="T9940">
            <v>41635</v>
          </cell>
          <cell r="U9940">
            <v>4</v>
          </cell>
          <cell r="V9940" t="str">
            <v>DE 04 A 07 DÍAS</v>
          </cell>
        </row>
        <row r="9941">
          <cell r="Q9941" t="str">
            <v>BANORTE4163571001335729024</v>
          </cell>
          <cell r="R9941" t="str">
            <v>O.K.</v>
          </cell>
          <cell r="S9941" t="str">
            <v>CONCILIADA</v>
          </cell>
          <cell r="T9941">
            <v>41635</v>
          </cell>
          <cell r="U9941">
            <v>4</v>
          </cell>
          <cell r="V9941" t="str">
            <v>DE 04 A 07 DÍAS</v>
          </cell>
        </row>
        <row r="9942">
          <cell r="Q9942" t="str">
            <v>BANORTE4163571001335761679</v>
          </cell>
          <cell r="R9942" t="str">
            <v>O.K.</v>
          </cell>
          <cell r="S9942" t="str">
            <v>CONCILIADA</v>
          </cell>
          <cell r="T9942">
            <v>41635</v>
          </cell>
          <cell r="U9942">
            <v>4</v>
          </cell>
          <cell r="V9942" t="str">
            <v>DE 04 A 07 DÍAS</v>
          </cell>
        </row>
        <row r="9943">
          <cell r="Q9943" t="str">
            <v>BANORTE4163571001335761669</v>
          </cell>
          <cell r="R9943" t="str">
            <v>O.K.</v>
          </cell>
          <cell r="S9943" t="str">
            <v>CONCILIADA</v>
          </cell>
          <cell r="T9943">
            <v>41635</v>
          </cell>
          <cell r="U9943">
            <v>4</v>
          </cell>
          <cell r="V9943" t="str">
            <v>DE 04 A 07 DÍAS</v>
          </cell>
        </row>
        <row r="9944">
          <cell r="Q9944" t="str">
            <v>BANORTE4163571001335761621</v>
          </cell>
          <cell r="R9944" t="str">
            <v>O.K.</v>
          </cell>
          <cell r="S9944" t="str">
            <v>CONCILIADA</v>
          </cell>
          <cell r="T9944">
            <v>41635</v>
          </cell>
          <cell r="U9944">
            <v>4</v>
          </cell>
          <cell r="V9944" t="str">
            <v>DE 04 A 07 DÍAS</v>
          </cell>
        </row>
        <row r="9945">
          <cell r="Q9945" t="str">
            <v>BANORTE4163571001335766256</v>
          </cell>
          <cell r="R9945" t="str">
            <v>O.K.</v>
          </cell>
          <cell r="S9945" t="str">
            <v>CONCILIADA</v>
          </cell>
          <cell r="T9945">
            <v>41635</v>
          </cell>
          <cell r="U9945">
            <v>4</v>
          </cell>
          <cell r="V9945" t="str">
            <v>DE 04 A 07 DÍAS</v>
          </cell>
        </row>
        <row r="9946">
          <cell r="Q9946" t="str">
            <v>BANORTE4163571001335769037</v>
          </cell>
          <cell r="R9946" t="str">
            <v>O.K.</v>
          </cell>
          <cell r="S9946" t="str">
            <v>CONCILIADA</v>
          </cell>
          <cell r="T9946">
            <v>41635</v>
          </cell>
          <cell r="U9946">
            <v>4</v>
          </cell>
          <cell r="V9946" t="str">
            <v>DE 04 A 07 DÍAS</v>
          </cell>
        </row>
        <row r="9947">
          <cell r="Q9947" t="str">
            <v>BANORTE4163571001335783214</v>
          </cell>
          <cell r="R9947" t="str">
            <v>O.K.</v>
          </cell>
          <cell r="S9947" t="str">
            <v>CONCILIADA</v>
          </cell>
          <cell r="T9947">
            <v>41635</v>
          </cell>
          <cell r="U9947">
            <v>4</v>
          </cell>
          <cell r="V9947" t="str">
            <v>DE 04 A 07 DÍAS</v>
          </cell>
        </row>
        <row r="9948">
          <cell r="Q9948" t="str">
            <v>BANORTE4163571001335761657</v>
          </cell>
          <cell r="R9948" t="str">
            <v>O.K.</v>
          </cell>
          <cell r="S9948" t="str">
            <v>CONCILIADA</v>
          </cell>
          <cell r="T9948">
            <v>41635</v>
          </cell>
          <cell r="U9948">
            <v>4</v>
          </cell>
          <cell r="V9948" t="str">
            <v>DE 04 A 07 DÍAS</v>
          </cell>
        </row>
        <row r="9949">
          <cell r="Q9949" t="str">
            <v>BANORTE4163571001335758920</v>
          </cell>
          <cell r="R9949" t="str">
            <v>O.K.</v>
          </cell>
          <cell r="S9949" t="str">
            <v>CONCILIADA</v>
          </cell>
          <cell r="T9949">
            <v>41635</v>
          </cell>
          <cell r="U9949">
            <v>4</v>
          </cell>
          <cell r="V9949" t="str">
            <v>DE 04 A 07 DÍAS</v>
          </cell>
        </row>
        <row r="9950">
          <cell r="Q9950" t="str">
            <v>BANORTE4163571001335747353</v>
          </cell>
          <cell r="R9950" t="str">
            <v>O.K.</v>
          </cell>
          <cell r="S9950" t="str">
            <v>CONCILIADA</v>
          </cell>
          <cell r="T9950">
            <v>41635</v>
          </cell>
          <cell r="U9950">
            <v>4</v>
          </cell>
          <cell r="V9950" t="str">
            <v>DE 04 A 07 DÍAS</v>
          </cell>
        </row>
        <row r="9951">
          <cell r="Q9951" t="str">
            <v>BANORTE4163571001335761996</v>
          </cell>
          <cell r="R9951" t="str">
            <v>O.K.</v>
          </cell>
          <cell r="S9951" t="str">
            <v>CONCILIADA</v>
          </cell>
          <cell r="T9951">
            <v>41635</v>
          </cell>
          <cell r="U9951">
            <v>4</v>
          </cell>
          <cell r="V9951" t="str">
            <v>DE 04 A 07 DÍAS</v>
          </cell>
        </row>
        <row r="9952">
          <cell r="Q9952" t="str">
            <v>BANORTE4163571001335708731</v>
          </cell>
          <cell r="R9952" t="str">
            <v>O.K.</v>
          </cell>
          <cell r="S9952" t="str">
            <v>CONCILIADA</v>
          </cell>
          <cell r="T9952">
            <v>41635</v>
          </cell>
          <cell r="U9952">
            <v>4</v>
          </cell>
          <cell r="V9952" t="str">
            <v>DE 04 A 07 DÍAS</v>
          </cell>
        </row>
        <row r="9953">
          <cell r="Q9953" t="str">
            <v>BANORTE4163571001335783228</v>
          </cell>
          <cell r="R9953" t="str">
            <v>O.K.</v>
          </cell>
          <cell r="S9953" t="str">
            <v>CONCILIADA</v>
          </cell>
          <cell r="T9953">
            <v>41635</v>
          </cell>
          <cell r="U9953">
            <v>4</v>
          </cell>
          <cell r="V9953" t="str">
            <v>DE 04 A 07 DÍAS</v>
          </cell>
        </row>
        <row r="9954">
          <cell r="Q9954" t="str">
            <v>BANORTE4163571001335793451</v>
          </cell>
          <cell r="R9954" t="str">
            <v>O.K.</v>
          </cell>
          <cell r="S9954" t="str">
            <v>CONCILIADA</v>
          </cell>
          <cell r="T9954">
            <v>41635</v>
          </cell>
          <cell r="U9954">
            <v>4</v>
          </cell>
          <cell r="V9954" t="str">
            <v>DE 04 A 07 DÍAS</v>
          </cell>
        </row>
        <row r="9955">
          <cell r="Q9955" t="str">
            <v>BANORTE4163571001335795182</v>
          </cell>
          <cell r="R9955" t="str">
            <v>CONCILIACION</v>
          </cell>
          <cell r="S9955" t="str">
            <v xml:space="preserve"> </v>
          </cell>
          <cell r="T9955" t="str">
            <v xml:space="preserve"> </v>
          </cell>
          <cell r="U9955">
            <v>4</v>
          </cell>
          <cell r="V9955" t="str">
            <v>DE 04 A 07 DÍAS</v>
          </cell>
        </row>
        <row r="9956">
          <cell r="Q9956" t="str">
            <v>BANORTE4163571001335795177</v>
          </cell>
          <cell r="R9956" t="str">
            <v>CONCILIACION</v>
          </cell>
          <cell r="S9956" t="str">
            <v xml:space="preserve"> </v>
          </cell>
          <cell r="T9956" t="str">
            <v xml:space="preserve"> </v>
          </cell>
          <cell r="U9956">
            <v>4</v>
          </cell>
          <cell r="V9956" t="str">
            <v>DE 04 A 07 DÍAS</v>
          </cell>
        </row>
        <row r="9957">
          <cell r="Q9957" t="str">
            <v>BANORTE4163571001335761676</v>
          </cell>
          <cell r="R9957" t="str">
            <v>O.K.</v>
          </cell>
          <cell r="S9957" t="str">
            <v>CONCILIADA</v>
          </cell>
          <cell r="T9957">
            <v>41635</v>
          </cell>
          <cell r="U9957">
            <v>4</v>
          </cell>
          <cell r="V9957" t="str">
            <v>DE 04 A 07 DÍAS</v>
          </cell>
        </row>
        <row r="9958">
          <cell r="Q9958" t="str">
            <v>BANORTE4163571001335795179</v>
          </cell>
          <cell r="R9958" t="str">
            <v>O.K.</v>
          </cell>
          <cell r="S9958" t="str">
            <v>CONCILIADA</v>
          </cell>
          <cell r="T9958">
            <v>41635</v>
          </cell>
          <cell r="U9958">
            <v>4</v>
          </cell>
          <cell r="V9958" t="str">
            <v>DE 04 A 07 DÍAS</v>
          </cell>
        </row>
        <row r="9959">
          <cell r="Q9959" t="str">
            <v>BANORTE4163571001335761673</v>
          </cell>
          <cell r="R9959" t="str">
            <v>O.K.</v>
          </cell>
          <cell r="S9959" t="str">
            <v>CONCILIADA</v>
          </cell>
          <cell r="T9959">
            <v>41635</v>
          </cell>
          <cell r="U9959">
            <v>4</v>
          </cell>
          <cell r="V9959" t="str">
            <v>DE 04 A 07 DÍAS</v>
          </cell>
        </row>
        <row r="9960">
          <cell r="Q9960" t="str">
            <v>BANORTE4163571001335761668</v>
          </cell>
          <cell r="R9960" t="str">
            <v>O.K.</v>
          </cell>
          <cell r="S9960" t="str">
            <v>CONCILIADA</v>
          </cell>
          <cell r="T9960">
            <v>41635</v>
          </cell>
          <cell r="U9960">
            <v>4</v>
          </cell>
          <cell r="V9960" t="str">
            <v>DE 04 A 07 DÍAS</v>
          </cell>
        </row>
        <row r="9961">
          <cell r="Q9961" t="str">
            <v>BANORTE4163571001335714539</v>
          </cell>
          <cell r="R9961" t="str">
            <v>O.K.</v>
          </cell>
          <cell r="S9961" t="str">
            <v>CONCILIADA</v>
          </cell>
          <cell r="T9961">
            <v>41635</v>
          </cell>
          <cell r="U9961">
            <v>4</v>
          </cell>
          <cell r="V9961" t="str">
            <v>DE 04 A 07 DÍAS</v>
          </cell>
        </row>
        <row r="9962">
          <cell r="Q9962" t="str">
            <v>BANORTE4163571001335774715</v>
          </cell>
          <cell r="R9962" t="str">
            <v>O.K.</v>
          </cell>
          <cell r="S9962" t="str">
            <v>CONCILIADA</v>
          </cell>
          <cell r="T9962">
            <v>41635</v>
          </cell>
          <cell r="U9962">
            <v>4</v>
          </cell>
          <cell r="V9962" t="str">
            <v>DE 04 A 07 DÍAS</v>
          </cell>
        </row>
        <row r="9963">
          <cell r="Q9963" t="str">
            <v>BANORTE4163571001335717190</v>
          </cell>
          <cell r="R9963" t="str">
            <v>O.K.</v>
          </cell>
          <cell r="S9963" t="str">
            <v>CONCILIADA</v>
          </cell>
          <cell r="T9963">
            <v>41635</v>
          </cell>
          <cell r="U9963">
            <v>4</v>
          </cell>
          <cell r="V9963" t="str">
            <v>DE 04 A 07 DÍAS</v>
          </cell>
        </row>
        <row r="9964">
          <cell r="Q9964" t="str">
            <v>BANORTE4163571001335719998</v>
          </cell>
          <cell r="R9964" t="str">
            <v>O.K.</v>
          </cell>
          <cell r="S9964" t="str">
            <v>CONCILIADA</v>
          </cell>
          <cell r="T9964">
            <v>41635</v>
          </cell>
          <cell r="U9964">
            <v>4</v>
          </cell>
          <cell r="V9964" t="str">
            <v>DE 04 A 07 DÍAS</v>
          </cell>
        </row>
        <row r="9965">
          <cell r="Q9965" t="str">
            <v>BANORTE4163571001335719987</v>
          </cell>
          <cell r="R9965" t="str">
            <v>O.K.</v>
          </cell>
          <cell r="S9965" t="str">
            <v>CONCILIADA</v>
          </cell>
          <cell r="T9965">
            <v>41635</v>
          </cell>
          <cell r="U9965">
            <v>4</v>
          </cell>
          <cell r="V9965" t="str">
            <v>DE 04 A 07 DÍAS</v>
          </cell>
        </row>
        <row r="9966">
          <cell r="Q9966" t="str">
            <v>BANORTE4163571001335717191</v>
          </cell>
          <cell r="R9966" t="str">
            <v>O.K.</v>
          </cell>
          <cell r="S9966" t="str">
            <v>CONCILIADA</v>
          </cell>
          <cell r="T9966">
            <v>41635</v>
          </cell>
          <cell r="U9966">
            <v>4</v>
          </cell>
          <cell r="V9966" t="str">
            <v>DE 04 A 07 DÍAS</v>
          </cell>
        </row>
        <row r="9967">
          <cell r="Q9967" t="str">
            <v>BANORTE4163571001335717220</v>
          </cell>
          <cell r="R9967" t="str">
            <v>O.K.</v>
          </cell>
          <cell r="S9967" t="str">
            <v>CONCILIADA</v>
          </cell>
          <cell r="T9967">
            <v>41635</v>
          </cell>
          <cell r="U9967">
            <v>4</v>
          </cell>
          <cell r="V9967" t="str">
            <v>DE 04 A 07 DÍAS</v>
          </cell>
        </row>
        <row r="9968">
          <cell r="Q9968" t="str">
            <v>BANORTE4163571001335721580</v>
          </cell>
          <cell r="R9968" t="str">
            <v>CONCILIACION</v>
          </cell>
          <cell r="S9968" t="str">
            <v xml:space="preserve"> </v>
          </cell>
          <cell r="T9968" t="str">
            <v xml:space="preserve"> </v>
          </cell>
          <cell r="U9968">
            <v>4</v>
          </cell>
          <cell r="V9968" t="str">
            <v>DE 04 A 07 DÍAS</v>
          </cell>
        </row>
        <row r="9969">
          <cell r="Q9969" t="str">
            <v>BANORTE4163571001335714524</v>
          </cell>
          <cell r="R9969" t="str">
            <v>CONCILIACION</v>
          </cell>
          <cell r="S9969" t="str">
            <v xml:space="preserve"> </v>
          </cell>
          <cell r="T9969" t="str">
            <v xml:space="preserve"> </v>
          </cell>
          <cell r="U9969">
            <v>4</v>
          </cell>
          <cell r="V9969" t="str">
            <v>DE 04 A 07 DÍAS</v>
          </cell>
        </row>
        <row r="9970">
          <cell r="Q9970" t="str">
            <v>BANORTE4163571001335723073</v>
          </cell>
          <cell r="R9970" t="str">
            <v>O.K.</v>
          </cell>
          <cell r="S9970" t="str">
            <v>CONCILIADA</v>
          </cell>
          <cell r="T9970">
            <v>41635</v>
          </cell>
          <cell r="U9970">
            <v>4</v>
          </cell>
          <cell r="V9970" t="str">
            <v>DE 04 A 07 DÍAS</v>
          </cell>
        </row>
        <row r="9971">
          <cell r="Q9971" t="str">
            <v>BANORTE4163571001335788345</v>
          </cell>
          <cell r="R9971" t="str">
            <v>O.K.</v>
          </cell>
          <cell r="S9971" t="str">
            <v>CONCILIADA</v>
          </cell>
          <cell r="T9971">
            <v>41635</v>
          </cell>
          <cell r="U9971">
            <v>4</v>
          </cell>
          <cell r="V9971" t="str">
            <v>DE 04 A 07 DÍAS</v>
          </cell>
        </row>
        <row r="9972">
          <cell r="Q9972" t="str">
            <v>BANORTE4163571001335779600</v>
          </cell>
          <cell r="R9972" t="str">
            <v>O.K.</v>
          </cell>
          <cell r="S9972" t="str">
            <v>CONCILIADA</v>
          </cell>
          <cell r="T9972">
            <v>41635</v>
          </cell>
          <cell r="U9972">
            <v>4</v>
          </cell>
          <cell r="V9972" t="str">
            <v>DE 04 A 07 DÍAS</v>
          </cell>
        </row>
        <row r="9973">
          <cell r="Q9973" t="str">
            <v>BANORTE4163571001335786100</v>
          </cell>
          <cell r="R9973" t="str">
            <v>O.K.</v>
          </cell>
          <cell r="S9973" t="str">
            <v>CONCILIADA</v>
          </cell>
          <cell r="T9973">
            <v>41635</v>
          </cell>
          <cell r="U9973">
            <v>4</v>
          </cell>
          <cell r="V9973" t="str">
            <v>DE 04 A 07 DÍAS</v>
          </cell>
        </row>
        <row r="9974">
          <cell r="Q9974" t="str">
            <v>BANORTE4163571001335799150</v>
          </cell>
          <cell r="R9974" t="str">
            <v>O.K.</v>
          </cell>
          <cell r="S9974" t="str">
            <v>CONCILIADA</v>
          </cell>
          <cell r="T9974">
            <v>41635</v>
          </cell>
          <cell r="U9974">
            <v>4</v>
          </cell>
          <cell r="V9974" t="str">
            <v>DE 04 A 07 DÍAS</v>
          </cell>
        </row>
        <row r="9975">
          <cell r="Q9975" t="str">
            <v>BANORTE4163571001335747356</v>
          </cell>
          <cell r="R9975" t="str">
            <v>O.K.</v>
          </cell>
          <cell r="S9975" t="str">
            <v>CONCILIADA</v>
          </cell>
          <cell r="T9975">
            <v>41635</v>
          </cell>
          <cell r="U9975">
            <v>4</v>
          </cell>
          <cell r="V9975" t="str">
            <v>DE 04 A 07 DÍAS</v>
          </cell>
        </row>
        <row r="9976">
          <cell r="Q9976" t="str">
            <v>BANORTE4163571001335748562</v>
          </cell>
          <cell r="R9976" t="str">
            <v>O.K.</v>
          </cell>
          <cell r="S9976" t="str">
            <v>CONCILIADA</v>
          </cell>
          <cell r="T9976">
            <v>41635</v>
          </cell>
          <cell r="U9976">
            <v>4</v>
          </cell>
          <cell r="V9976" t="str">
            <v>DE 04 A 07 DÍAS</v>
          </cell>
        </row>
        <row r="9977">
          <cell r="Q9977" t="str">
            <v>BANORTE4163571001335761667</v>
          </cell>
          <cell r="R9977" t="str">
            <v>O.K.</v>
          </cell>
          <cell r="S9977" t="str">
            <v>CONCILIADA</v>
          </cell>
          <cell r="T9977">
            <v>41635</v>
          </cell>
          <cell r="U9977">
            <v>4</v>
          </cell>
          <cell r="V9977" t="str">
            <v>DE 04 A 07 DÍAS</v>
          </cell>
        </row>
        <row r="9978">
          <cell r="Q9978" t="str">
            <v>BANORTE4163571001335700420</v>
          </cell>
          <cell r="R9978" t="str">
            <v>CONCILIACION</v>
          </cell>
          <cell r="S9978" t="str">
            <v xml:space="preserve"> </v>
          </cell>
          <cell r="T9978" t="str">
            <v xml:space="preserve"> </v>
          </cell>
          <cell r="U9978">
            <v>4</v>
          </cell>
          <cell r="V9978" t="str">
            <v>DE 04 A 07 DÍAS</v>
          </cell>
        </row>
        <row r="9979">
          <cell r="Q9979" t="str">
            <v>BANORTE4163571001335705437</v>
          </cell>
          <cell r="R9979" t="str">
            <v>O.K.</v>
          </cell>
          <cell r="S9979" t="str">
            <v>CONCILIADA</v>
          </cell>
          <cell r="T9979">
            <v>41635</v>
          </cell>
          <cell r="U9979">
            <v>4</v>
          </cell>
          <cell r="V9979" t="str">
            <v>DE 04 A 07 DÍAS</v>
          </cell>
        </row>
        <row r="9980">
          <cell r="Q9980" t="str">
            <v>BANORTE4163571001335752603</v>
          </cell>
          <cell r="R9980" t="str">
            <v>O.K.</v>
          </cell>
          <cell r="S9980" t="str">
            <v>CONCILIADA</v>
          </cell>
          <cell r="T9980">
            <v>41635</v>
          </cell>
          <cell r="U9980">
            <v>4</v>
          </cell>
          <cell r="V9980" t="str">
            <v>DE 04 A 07 DÍAS</v>
          </cell>
        </row>
        <row r="9981">
          <cell r="Q9981" t="str">
            <v>BANORTE4163571001335747352</v>
          </cell>
          <cell r="R9981" t="str">
            <v>O.K.</v>
          </cell>
          <cell r="S9981" t="str">
            <v>CONCILIADA</v>
          </cell>
          <cell r="T9981">
            <v>41635</v>
          </cell>
          <cell r="U9981">
            <v>4</v>
          </cell>
          <cell r="V9981" t="str">
            <v>DE 04 A 07 DÍAS</v>
          </cell>
        </row>
        <row r="9982">
          <cell r="Q9982" t="str">
            <v>BANORTE4163571001335747344</v>
          </cell>
          <cell r="R9982" t="str">
            <v>O.K.</v>
          </cell>
          <cell r="S9982" t="str">
            <v>CONCILIADA</v>
          </cell>
          <cell r="T9982">
            <v>41635</v>
          </cell>
          <cell r="U9982">
            <v>4</v>
          </cell>
          <cell r="V9982" t="str">
            <v>DE 04 A 07 DÍAS</v>
          </cell>
        </row>
        <row r="9983">
          <cell r="Q9983" t="str">
            <v>BANORTE4163571001335761681</v>
          </cell>
          <cell r="R9983" t="str">
            <v>O.K.</v>
          </cell>
          <cell r="S9983" t="str">
            <v>CONCILIADA</v>
          </cell>
          <cell r="T9983">
            <v>41635</v>
          </cell>
          <cell r="U9983">
            <v>4</v>
          </cell>
          <cell r="V9983" t="str">
            <v>DE 04 A 07 DÍAS</v>
          </cell>
        </row>
        <row r="9984">
          <cell r="Q9984" t="str">
            <v>BANORTE4163571001335774889</v>
          </cell>
          <cell r="R9984" t="str">
            <v>O.K.</v>
          </cell>
          <cell r="S9984" t="str">
            <v>CONCILIADA</v>
          </cell>
          <cell r="T9984">
            <v>41635</v>
          </cell>
          <cell r="U9984">
            <v>4</v>
          </cell>
          <cell r="V9984" t="str">
            <v>DE 04 A 07 DÍAS</v>
          </cell>
        </row>
        <row r="9985">
          <cell r="Q9985" t="str">
            <v>BANORTE4163571001335784137</v>
          </cell>
          <cell r="R9985" t="str">
            <v>O.K.</v>
          </cell>
          <cell r="S9985" t="str">
            <v>CONCILIADA</v>
          </cell>
          <cell r="T9985">
            <v>41635</v>
          </cell>
          <cell r="U9985">
            <v>4</v>
          </cell>
          <cell r="V9985" t="str">
            <v>DE 04 A 07 DÍAS</v>
          </cell>
        </row>
        <row r="9986">
          <cell r="Q9986" t="str">
            <v>BANORTE4163571001335787310</v>
          </cell>
          <cell r="R9986" t="str">
            <v>O.K.</v>
          </cell>
          <cell r="S9986" t="str">
            <v>CONCILIADA</v>
          </cell>
          <cell r="T9986">
            <v>41635</v>
          </cell>
          <cell r="U9986">
            <v>4</v>
          </cell>
          <cell r="V9986" t="str">
            <v>DE 04 A 07 DÍAS</v>
          </cell>
        </row>
        <row r="9987">
          <cell r="Q9987" t="str">
            <v>BANORTE4163571001335799183</v>
          </cell>
          <cell r="R9987" t="str">
            <v>O.K.</v>
          </cell>
          <cell r="S9987" t="str">
            <v>CONCILIADA</v>
          </cell>
          <cell r="T9987">
            <v>41635</v>
          </cell>
          <cell r="U9987">
            <v>4</v>
          </cell>
          <cell r="V9987" t="str">
            <v>DE 04 A 07 DÍAS</v>
          </cell>
        </row>
        <row r="9988">
          <cell r="Q9988" t="str">
            <v>BANORTE4163571001335747349</v>
          </cell>
          <cell r="R9988" t="str">
            <v>O.K.</v>
          </cell>
          <cell r="S9988" t="str">
            <v>COMPENSADA</v>
          </cell>
          <cell r="T9988">
            <v>41639</v>
          </cell>
          <cell r="U9988">
            <v>4</v>
          </cell>
          <cell r="V9988" t="str">
            <v>DE 04 A 07 DÍAS</v>
          </cell>
        </row>
        <row r="9989">
          <cell r="Q9989" t="str">
            <v>BANORTE4163571001335783209</v>
          </cell>
          <cell r="R9989" t="str">
            <v>O.K.</v>
          </cell>
          <cell r="S9989" t="str">
            <v>CONCILIADA</v>
          </cell>
          <cell r="T9989">
            <v>41635</v>
          </cell>
          <cell r="U9989">
            <v>4</v>
          </cell>
          <cell r="V9989" t="str">
            <v>DE 04 A 07 DÍAS</v>
          </cell>
        </row>
        <row r="9990">
          <cell r="Q9990" t="str">
            <v>BANORTE4163571001335747341</v>
          </cell>
          <cell r="R9990" t="str">
            <v>O.K.</v>
          </cell>
          <cell r="S9990" t="str">
            <v>COMPENSADA</v>
          </cell>
          <cell r="T9990">
            <v>41639</v>
          </cell>
          <cell r="U9990">
            <v>4</v>
          </cell>
          <cell r="V9990" t="str">
            <v>DE 04 A 07 DÍAS</v>
          </cell>
        </row>
        <row r="9991">
          <cell r="Q9991" t="str">
            <v>BANORTE4163571001335787312</v>
          </cell>
          <cell r="R9991" t="str">
            <v>O.K.</v>
          </cell>
          <cell r="S9991" t="str">
            <v>CONCILIADA</v>
          </cell>
          <cell r="T9991">
            <v>41635</v>
          </cell>
          <cell r="U9991">
            <v>4</v>
          </cell>
          <cell r="V9991" t="str">
            <v>DE 04 A 07 DÍAS</v>
          </cell>
        </row>
        <row r="9992">
          <cell r="Q9992" t="str">
            <v>BANORTE4163571001335793532</v>
          </cell>
          <cell r="R9992" t="str">
            <v>O.K.</v>
          </cell>
          <cell r="S9992" t="str">
            <v>CONCILIADA</v>
          </cell>
          <cell r="T9992">
            <v>41635</v>
          </cell>
          <cell r="U9992">
            <v>4</v>
          </cell>
          <cell r="V9992" t="str">
            <v>DE 04 A 07 DÍAS</v>
          </cell>
        </row>
        <row r="9993">
          <cell r="Q9993" t="str">
            <v>BANORTE4163571001335783220</v>
          </cell>
          <cell r="R9993" t="str">
            <v>O.K.</v>
          </cell>
          <cell r="S9993" t="str">
            <v>CONCILIADA</v>
          </cell>
          <cell r="T9993">
            <v>41635</v>
          </cell>
          <cell r="U9993">
            <v>4</v>
          </cell>
          <cell r="V9993" t="str">
            <v>DE 04 A 07 DÍAS</v>
          </cell>
        </row>
        <row r="9994">
          <cell r="Q9994" t="str">
            <v>BANORTE4163571001335783218</v>
          </cell>
          <cell r="R9994" t="str">
            <v>O.K.</v>
          </cell>
          <cell r="S9994" t="str">
            <v>CONCILIADA</v>
          </cell>
          <cell r="T9994">
            <v>41635</v>
          </cell>
          <cell r="U9994">
            <v>4</v>
          </cell>
          <cell r="V9994" t="str">
            <v>DE 04 A 07 DÍAS</v>
          </cell>
        </row>
        <row r="9995">
          <cell r="Q9995" t="str">
            <v>BANORTE4163571001335777458</v>
          </cell>
          <cell r="R9995" t="str">
            <v>O.K.</v>
          </cell>
          <cell r="S9995" t="str">
            <v>CONCILIADA</v>
          </cell>
          <cell r="T9995">
            <v>41635</v>
          </cell>
          <cell r="U9995">
            <v>4</v>
          </cell>
          <cell r="V9995" t="str">
            <v>DE 04 A 07 DÍAS</v>
          </cell>
        </row>
        <row r="9996">
          <cell r="Q9996" t="str">
            <v>BANORTE4163571001335788830</v>
          </cell>
          <cell r="R9996" t="str">
            <v>O.K.</v>
          </cell>
          <cell r="S9996" t="str">
            <v>CONCILIADA</v>
          </cell>
          <cell r="T9996">
            <v>41635</v>
          </cell>
          <cell r="U9996">
            <v>4</v>
          </cell>
          <cell r="V9996" t="str">
            <v>DE 04 A 07 DÍAS</v>
          </cell>
        </row>
        <row r="9997">
          <cell r="Q9997" t="str">
            <v>BANORTE4163571001335774954</v>
          </cell>
          <cell r="R9997" t="str">
            <v>O.K.</v>
          </cell>
          <cell r="S9997" t="str">
            <v>CONCILIADA</v>
          </cell>
          <cell r="T9997">
            <v>41635</v>
          </cell>
          <cell r="U9997">
            <v>4</v>
          </cell>
          <cell r="V9997" t="str">
            <v>DE 04 A 07 DÍAS</v>
          </cell>
        </row>
        <row r="9998">
          <cell r="Q9998" t="str">
            <v>BANORTE4163571001335721574</v>
          </cell>
          <cell r="R9998" t="str">
            <v>O.K.</v>
          </cell>
          <cell r="S9998" t="str">
            <v>CONCILIADA</v>
          </cell>
          <cell r="T9998">
            <v>41635</v>
          </cell>
          <cell r="U9998">
            <v>4</v>
          </cell>
          <cell r="V9998" t="str">
            <v>DE 04 A 07 DÍAS</v>
          </cell>
        </row>
        <row r="9999">
          <cell r="Q9999" t="str">
            <v>BANORTE4163571001335727945</v>
          </cell>
          <cell r="R9999" t="str">
            <v>O.K.</v>
          </cell>
          <cell r="S9999" t="str">
            <v>CONCILIADA</v>
          </cell>
          <cell r="T9999">
            <v>41635</v>
          </cell>
          <cell r="U9999">
            <v>4</v>
          </cell>
          <cell r="V9999" t="str">
            <v>DE 04 A 07 DÍAS</v>
          </cell>
        </row>
        <row r="10000">
          <cell r="Q10000" t="str">
            <v>BANORTE4163571001335784210</v>
          </cell>
          <cell r="R10000" t="str">
            <v>O.K.</v>
          </cell>
          <cell r="S10000" t="str">
            <v>CONCILIADA</v>
          </cell>
          <cell r="T10000">
            <v>41635</v>
          </cell>
          <cell r="U10000">
            <v>4</v>
          </cell>
          <cell r="V10000" t="str">
            <v>DE 04 A 07 DÍAS</v>
          </cell>
        </row>
        <row r="10001">
          <cell r="Q10001" t="str">
            <v>BANORTE4163571001335743777</v>
          </cell>
          <cell r="R10001" t="str">
            <v>O.K.</v>
          </cell>
          <cell r="S10001" t="str">
            <v>CONCILIADA</v>
          </cell>
          <cell r="T10001">
            <v>41635</v>
          </cell>
          <cell r="U10001">
            <v>4</v>
          </cell>
          <cell r="V10001" t="str">
            <v>DE 04 A 07 DÍAS</v>
          </cell>
        </row>
        <row r="10002">
          <cell r="Q10002" t="str">
            <v>BANORTE4163571001335721562</v>
          </cell>
          <cell r="R10002" t="str">
            <v>O.K.</v>
          </cell>
          <cell r="S10002" t="str">
            <v>CONCILIADA</v>
          </cell>
          <cell r="T10002">
            <v>41635</v>
          </cell>
          <cell r="U10002">
            <v>4</v>
          </cell>
          <cell r="V10002" t="str">
            <v>DE 04 A 07 DÍAS</v>
          </cell>
        </row>
        <row r="10003">
          <cell r="Q10003" t="str">
            <v>BANORTE4163571001335750683</v>
          </cell>
          <cell r="R10003" t="str">
            <v>O.K.</v>
          </cell>
          <cell r="S10003" t="str">
            <v>CONCILIADA</v>
          </cell>
          <cell r="T10003">
            <v>41635</v>
          </cell>
          <cell r="U10003">
            <v>4</v>
          </cell>
          <cell r="V10003" t="str">
            <v>DE 04 A 07 DÍAS</v>
          </cell>
        </row>
        <row r="10004">
          <cell r="Q10004" t="str">
            <v>BANORTE4163571001335795398</v>
          </cell>
          <cell r="R10004" t="str">
            <v>O.K.</v>
          </cell>
          <cell r="S10004" t="str">
            <v>CONCILIADA</v>
          </cell>
          <cell r="T10004">
            <v>41635</v>
          </cell>
          <cell r="U10004">
            <v>4</v>
          </cell>
          <cell r="V10004" t="str">
            <v>DE 04 A 07 DÍAS</v>
          </cell>
        </row>
        <row r="10005">
          <cell r="Q10005" t="str">
            <v>BANORTE4163571001335783224</v>
          </cell>
          <cell r="R10005" t="str">
            <v>O.K.</v>
          </cell>
          <cell r="S10005" t="str">
            <v>CONCILIADA</v>
          </cell>
          <cell r="T10005">
            <v>41635</v>
          </cell>
          <cell r="U10005">
            <v>4</v>
          </cell>
          <cell r="V10005" t="str">
            <v>DE 04 A 07 DÍAS</v>
          </cell>
        </row>
        <row r="10006">
          <cell r="Q10006" t="str">
            <v>BANORTE4163571001335786118</v>
          </cell>
          <cell r="R10006" t="str">
            <v>O.K.</v>
          </cell>
          <cell r="S10006" t="str">
            <v>CONCILIADA</v>
          </cell>
          <cell r="T10006">
            <v>41635</v>
          </cell>
          <cell r="U10006">
            <v>4</v>
          </cell>
          <cell r="V10006" t="str">
            <v>DE 04 A 07 DÍAS</v>
          </cell>
        </row>
        <row r="10007">
          <cell r="Q10007" t="str">
            <v>BANORTE4163571001335755402</v>
          </cell>
          <cell r="R10007" t="str">
            <v>O.K.</v>
          </cell>
          <cell r="S10007" t="str">
            <v>CONCILIADA</v>
          </cell>
          <cell r="T10007">
            <v>41635</v>
          </cell>
          <cell r="U10007">
            <v>4</v>
          </cell>
          <cell r="V10007" t="str">
            <v>DE 04 A 07 DÍAS</v>
          </cell>
        </row>
        <row r="10008">
          <cell r="Q10008" t="str">
            <v>BANORTE4163571001335727793</v>
          </cell>
          <cell r="R10008" t="str">
            <v>O.K.</v>
          </cell>
          <cell r="S10008" t="str">
            <v>CONCILIADA</v>
          </cell>
          <cell r="T10008">
            <v>41635</v>
          </cell>
          <cell r="U10008">
            <v>4</v>
          </cell>
          <cell r="V10008" t="str">
            <v>DE 04 A 07 DÍAS</v>
          </cell>
        </row>
        <row r="10009">
          <cell r="Q10009" t="str">
            <v>BANORTE4163571001335735567</v>
          </cell>
          <cell r="R10009" t="str">
            <v>O.K.</v>
          </cell>
          <cell r="S10009" t="str">
            <v>CONCILIADA</v>
          </cell>
          <cell r="T10009">
            <v>41635</v>
          </cell>
          <cell r="U10009">
            <v>4</v>
          </cell>
          <cell r="V10009" t="str">
            <v>DE 04 A 07 DÍAS</v>
          </cell>
        </row>
        <row r="10010">
          <cell r="Q10010" t="str">
            <v>BANORTE4163571001335774611</v>
          </cell>
          <cell r="R10010" t="str">
            <v>O.K.</v>
          </cell>
          <cell r="S10010" t="str">
            <v>CONCILIADA</v>
          </cell>
          <cell r="T10010">
            <v>41635</v>
          </cell>
          <cell r="U10010">
            <v>4</v>
          </cell>
          <cell r="V10010" t="str">
            <v>DE 04 A 07 DÍAS</v>
          </cell>
        </row>
        <row r="10011">
          <cell r="Q10011" t="str">
            <v>BANORTE4163571001335785563</v>
          </cell>
          <cell r="R10011" t="str">
            <v>O.K.</v>
          </cell>
          <cell r="S10011" t="str">
            <v>CONCILIADA</v>
          </cell>
          <cell r="T10011">
            <v>41635</v>
          </cell>
          <cell r="U10011">
            <v>4</v>
          </cell>
          <cell r="V10011" t="str">
            <v>DE 04 A 07 DÍAS</v>
          </cell>
        </row>
        <row r="10012">
          <cell r="Q10012" t="str">
            <v>BANORTE4163571001335783305</v>
          </cell>
          <cell r="R10012" t="str">
            <v>O.K.</v>
          </cell>
          <cell r="S10012" t="str">
            <v>CONCILIADA</v>
          </cell>
          <cell r="T10012">
            <v>41635</v>
          </cell>
          <cell r="U10012">
            <v>4</v>
          </cell>
          <cell r="V10012" t="str">
            <v>DE 04 A 07 DÍAS</v>
          </cell>
        </row>
        <row r="10013">
          <cell r="Q10013" t="str">
            <v>BANORTE4163571001335747347</v>
          </cell>
          <cell r="R10013" t="str">
            <v>O.K.</v>
          </cell>
          <cell r="S10013" t="str">
            <v>CONCILIADA</v>
          </cell>
          <cell r="T10013">
            <v>41635</v>
          </cell>
          <cell r="U10013">
            <v>4</v>
          </cell>
          <cell r="V10013" t="str">
            <v>DE 04 A 07 DÍAS</v>
          </cell>
        </row>
        <row r="10014">
          <cell r="Q10014" t="str">
            <v>BANORTE4163571001335705359</v>
          </cell>
          <cell r="R10014" t="str">
            <v>O.K.</v>
          </cell>
          <cell r="S10014" t="str">
            <v>CONCILIADA</v>
          </cell>
          <cell r="T10014">
            <v>41635</v>
          </cell>
          <cell r="U10014">
            <v>4</v>
          </cell>
          <cell r="V10014" t="str">
            <v>DE 04 A 07 DÍAS</v>
          </cell>
        </row>
        <row r="10015">
          <cell r="Q10015" t="str">
            <v>BANORTE4163571001335786652</v>
          </cell>
          <cell r="R10015" t="str">
            <v>O.K.</v>
          </cell>
          <cell r="S10015" t="str">
            <v>CONCILIADA</v>
          </cell>
          <cell r="T10015">
            <v>41635</v>
          </cell>
          <cell r="U10015">
            <v>4</v>
          </cell>
          <cell r="V10015" t="str">
            <v>DE 04 A 07 DÍAS</v>
          </cell>
        </row>
        <row r="10016">
          <cell r="Q10016" t="str">
            <v>BANORTE4163571001335744830</v>
          </cell>
          <cell r="R10016" t="str">
            <v>O.K.</v>
          </cell>
          <cell r="S10016" t="str">
            <v>CONCILIADA</v>
          </cell>
          <cell r="T10016">
            <v>41635</v>
          </cell>
          <cell r="U10016">
            <v>4</v>
          </cell>
          <cell r="V10016" t="str">
            <v>DE 04 A 07 DÍAS</v>
          </cell>
        </row>
        <row r="10017">
          <cell r="Q10017" t="str">
            <v>BANORTE4163571001335744962</v>
          </cell>
          <cell r="R10017" t="str">
            <v>O.K.</v>
          </cell>
          <cell r="S10017" t="str">
            <v>CONCILIADA</v>
          </cell>
          <cell r="T10017">
            <v>41635</v>
          </cell>
          <cell r="U10017">
            <v>4</v>
          </cell>
          <cell r="V10017" t="str">
            <v>DE 04 A 07 DÍAS</v>
          </cell>
        </row>
        <row r="10018">
          <cell r="Q10018" t="str">
            <v>BANORTE4163571001335723065</v>
          </cell>
          <cell r="R10018" t="str">
            <v>O.K.</v>
          </cell>
          <cell r="S10018" t="str">
            <v>CONCILIADA</v>
          </cell>
          <cell r="T10018">
            <v>41635</v>
          </cell>
          <cell r="U10018">
            <v>4</v>
          </cell>
          <cell r="V10018" t="str">
            <v>DE 04 A 07 DÍAS</v>
          </cell>
        </row>
        <row r="10019">
          <cell r="Q10019" t="str">
            <v>BANORTE4163571001335721154</v>
          </cell>
          <cell r="R10019" t="str">
            <v>O.K.</v>
          </cell>
          <cell r="S10019" t="str">
            <v>CONCILIADA</v>
          </cell>
          <cell r="T10019">
            <v>41635</v>
          </cell>
          <cell r="U10019">
            <v>4</v>
          </cell>
          <cell r="V10019" t="str">
            <v>DE 04 A 07 DÍAS</v>
          </cell>
        </row>
        <row r="10020">
          <cell r="Q10020" t="str">
            <v>BANORTE4163571001335700651</v>
          </cell>
          <cell r="R10020" t="str">
            <v>O.K.</v>
          </cell>
          <cell r="S10020" t="str">
            <v>CONCILIADA</v>
          </cell>
          <cell r="T10020">
            <v>41635</v>
          </cell>
          <cell r="U10020">
            <v>4</v>
          </cell>
          <cell r="V10020" t="str">
            <v>DE 04 A 07 DÍAS</v>
          </cell>
        </row>
        <row r="10021">
          <cell r="Q10021" t="str">
            <v>BANORTE4163571001335778125</v>
          </cell>
          <cell r="R10021" t="str">
            <v>O.K.</v>
          </cell>
          <cell r="S10021" t="str">
            <v>CONCILIADA</v>
          </cell>
          <cell r="T10021">
            <v>41635</v>
          </cell>
          <cell r="U10021">
            <v>4</v>
          </cell>
          <cell r="V10021" t="str">
            <v>DE 04 A 07 DÍAS</v>
          </cell>
        </row>
        <row r="10022">
          <cell r="Q10022" t="str">
            <v>BANORTE4163571001335768069</v>
          </cell>
          <cell r="R10022" t="str">
            <v>O.K.</v>
          </cell>
          <cell r="S10022" t="str">
            <v>CONCILIADA</v>
          </cell>
          <cell r="T10022">
            <v>41635</v>
          </cell>
          <cell r="U10022">
            <v>4</v>
          </cell>
          <cell r="V10022" t="str">
            <v>DE 04 A 07 DÍAS</v>
          </cell>
        </row>
        <row r="10023">
          <cell r="Q10023" t="str">
            <v>BANORTE4163571001335714538</v>
          </cell>
          <cell r="R10023" t="str">
            <v>O.K.</v>
          </cell>
          <cell r="S10023" t="str">
            <v>CONCILIADA</v>
          </cell>
          <cell r="T10023">
            <v>41635</v>
          </cell>
          <cell r="U10023">
            <v>4</v>
          </cell>
          <cell r="V10023" t="str">
            <v>DE 04 A 07 DÍAS</v>
          </cell>
        </row>
        <row r="10024">
          <cell r="Q10024" t="str">
            <v>BANORTE4163571001335721477</v>
          </cell>
          <cell r="R10024" t="str">
            <v>O.K.</v>
          </cell>
          <cell r="S10024" t="str">
            <v>CONCILIADA</v>
          </cell>
          <cell r="T10024">
            <v>41635</v>
          </cell>
          <cell r="U10024">
            <v>4</v>
          </cell>
          <cell r="V10024" t="str">
            <v>DE 04 A 07 DÍAS</v>
          </cell>
        </row>
        <row r="10025">
          <cell r="Q10025" t="str">
            <v>BANORTE4163571001335795911</v>
          </cell>
          <cell r="R10025" t="str">
            <v>O.K.</v>
          </cell>
          <cell r="S10025" t="str">
            <v>CONCILIADA</v>
          </cell>
          <cell r="T10025">
            <v>41635</v>
          </cell>
          <cell r="U10025">
            <v>4</v>
          </cell>
          <cell r="V10025" t="str">
            <v>DE 04 A 07 DÍAS</v>
          </cell>
        </row>
        <row r="10026">
          <cell r="Q10026" t="str">
            <v>BANORTE4163571001335714533</v>
          </cell>
          <cell r="R10026" t="str">
            <v>O.K.</v>
          </cell>
          <cell r="S10026" t="str">
            <v>CONCILIADA</v>
          </cell>
          <cell r="T10026">
            <v>41635</v>
          </cell>
          <cell r="U10026">
            <v>4</v>
          </cell>
          <cell r="V10026" t="str">
            <v>DE 04 A 07 DÍAS</v>
          </cell>
        </row>
        <row r="10027">
          <cell r="Q10027" t="str">
            <v>BANORTE4163571001335743497</v>
          </cell>
          <cell r="R10027" t="str">
            <v>O.K.</v>
          </cell>
          <cell r="S10027" t="str">
            <v>CONCILIADA</v>
          </cell>
          <cell r="T10027">
            <v>41635</v>
          </cell>
          <cell r="U10027">
            <v>4</v>
          </cell>
          <cell r="V10027" t="str">
            <v>DE 04 A 07 DÍAS</v>
          </cell>
        </row>
        <row r="10028">
          <cell r="Q10028" t="str">
            <v>BANORTE4163571001335754904</v>
          </cell>
          <cell r="R10028" t="str">
            <v>O.K.</v>
          </cell>
          <cell r="S10028" t="str">
            <v>CONCILIADA</v>
          </cell>
          <cell r="T10028">
            <v>41635</v>
          </cell>
          <cell r="U10028">
            <v>4</v>
          </cell>
          <cell r="V10028" t="str">
            <v>DE 04 A 07 DÍAS</v>
          </cell>
        </row>
        <row r="10029">
          <cell r="Q10029" t="str">
            <v>BANORTE4163571001335717187</v>
          </cell>
          <cell r="R10029" t="str">
            <v>O.K.</v>
          </cell>
          <cell r="S10029" t="str">
            <v>CONCILIADA</v>
          </cell>
          <cell r="T10029">
            <v>41635</v>
          </cell>
          <cell r="U10029">
            <v>4</v>
          </cell>
          <cell r="V10029" t="str">
            <v>DE 04 A 07 DÍAS</v>
          </cell>
        </row>
        <row r="10030">
          <cell r="Q10030" t="str">
            <v>BANORTE4163571001335723075</v>
          </cell>
          <cell r="R10030" t="str">
            <v>O.K.</v>
          </cell>
          <cell r="S10030" t="str">
            <v>CONCILIADA</v>
          </cell>
          <cell r="T10030">
            <v>41635</v>
          </cell>
          <cell r="U10030">
            <v>4</v>
          </cell>
          <cell r="V10030" t="str">
            <v>DE 04 A 07 DÍAS</v>
          </cell>
        </row>
        <row r="10031">
          <cell r="Q10031" t="str">
            <v>BANORTE4163571001335705349</v>
          </cell>
          <cell r="R10031" t="str">
            <v>O.K.</v>
          </cell>
          <cell r="S10031" t="str">
            <v>CONCILIADA</v>
          </cell>
          <cell r="T10031">
            <v>41635</v>
          </cell>
          <cell r="U10031">
            <v>4</v>
          </cell>
          <cell r="V10031" t="str">
            <v>DE 04 A 07 DÍAS</v>
          </cell>
        </row>
        <row r="10032">
          <cell r="Q10032" t="str">
            <v>BANORTE4163571001335752605</v>
          </cell>
          <cell r="R10032" t="str">
            <v>O.K.</v>
          </cell>
          <cell r="S10032" t="str">
            <v>COMPENSADA</v>
          </cell>
          <cell r="T10032">
            <v>41639</v>
          </cell>
          <cell r="U10032">
            <v>4</v>
          </cell>
          <cell r="V10032" t="str">
            <v>DE 04 A 07 DÍAS</v>
          </cell>
        </row>
        <row r="10033">
          <cell r="Q10033" t="str">
            <v>BANORTE4163571001335789104</v>
          </cell>
          <cell r="R10033" t="str">
            <v>O.K.</v>
          </cell>
          <cell r="S10033" t="str">
            <v>CONCILIADA</v>
          </cell>
          <cell r="T10033">
            <v>41635</v>
          </cell>
          <cell r="U10033">
            <v>4</v>
          </cell>
          <cell r="V10033" t="str">
            <v>DE 04 A 07 DÍAS</v>
          </cell>
        </row>
        <row r="10034">
          <cell r="Q10034" t="str">
            <v>BANORTE4163571001335783408</v>
          </cell>
          <cell r="R10034" t="str">
            <v>O.K.</v>
          </cell>
          <cell r="S10034" t="str">
            <v>CONCILIADA</v>
          </cell>
          <cell r="T10034">
            <v>41635</v>
          </cell>
          <cell r="U10034">
            <v>4</v>
          </cell>
          <cell r="V10034" t="str">
            <v>DE 04 A 07 DÍAS</v>
          </cell>
        </row>
        <row r="10035">
          <cell r="Q10035" t="str">
            <v>BANORTE4163571001335727954</v>
          </cell>
          <cell r="R10035" t="str">
            <v>O.K.</v>
          </cell>
          <cell r="S10035" t="str">
            <v>CONCILIADA</v>
          </cell>
          <cell r="T10035">
            <v>41635</v>
          </cell>
          <cell r="U10035">
            <v>4</v>
          </cell>
          <cell r="V10035" t="str">
            <v>DE 04 A 07 DÍAS</v>
          </cell>
        </row>
        <row r="10036">
          <cell r="Q10036" t="str">
            <v>BANORTE4163571001335744309</v>
          </cell>
          <cell r="R10036" t="str">
            <v>O.K.</v>
          </cell>
          <cell r="S10036" t="str">
            <v>CONCILIADA</v>
          </cell>
          <cell r="T10036">
            <v>41635</v>
          </cell>
          <cell r="U10036">
            <v>4</v>
          </cell>
          <cell r="V10036" t="str">
            <v>DE 04 A 07 DÍAS</v>
          </cell>
        </row>
        <row r="10037">
          <cell r="Q10037" t="str">
            <v>BANORTE4163571001335763521</v>
          </cell>
          <cell r="R10037" t="str">
            <v>O.K.</v>
          </cell>
          <cell r="S10037" t="str">
            <v>CONCILIADA</v>
          </cell>
          <cell r="T10037">
            <v>41635</v>
          </cell>
          <cell r="U10037">
            <v>4</v>
          </cell>
          <cell r="V10037" t="str">
            <v>DE 04 A 07 DÍAS</v>
          </cell>
        </row>
        <row r="10038">
          <cell r="Q10038" t="str">
            <v>BANORTE4163571001335743004</v>
          </cell>
          <cell r="R10038" t="str">
            <v>O.K.</v>
          </cell>
          <cell r="S10038" t="str">
            <v>CONCILIADA</v>
          </cell>
          <cell r="T10038">
            <v>41635</v>
          </cell>
          <cell r="U10038">
            <v>4</v>
          </cell>
          <cell r="V10038" t="str">
            <v>DE 04 A 07 DÍAS</v>
          </cell>
        </row>
        <row r="10039">
          <cell r="Q10039" t="str">
            <v>BANORTE4163571001335719993</v>
          </cell>
          <cell r="R10039" t="str">
            <v>CONCILIACION</v>
          </cell>
          <cell r="S10039" t="str">
            <v xml:space="preserve"> </v>
          </cell>
          <cell r="T10039" t="str">
            <v xml:space="preserve"> </v>
          </cell>
          <cell r="U10039">
            <v>4</v>
          </cell>
          <cell r="V10039" t="str">
            <v>DE 04 A 07 DÍAS</v>
          </cell>
        </row>
        <row r="10040">
          <cell r="Q10040" t="str">
            <v>BANORTE4163571001335769160</v>
          </cell>
          <cell r="R10040" t="str">
            <v>O.K.</v>
          </cell>
          <cell r="S10040" t="str">
            <v>CONCILIADA</v>
          </cell>
          <cell r="T10040">
            <v>41635</v>
          </cell>
          <cell r="U10040">
            <v>4</v>
          </cell>
          <cell r="V10040" t="str">
            <v>DE 04 A 07 DÍAS</v>
          </cell>
        </row>
        <row r="10041">
          <cell r="Q10041" t="str">
            <v>BANORTE4163571001335752597</v>
          </cell>
          <cell r="R10041" t="str">
            <v>O.K.</v>
          </cell>
          <cell r="S10041" t="str">
            <v>CONCILIADA</v>
          </cell>
          <cell r="T10041">
            <v>41635</v>
          </cell>
          <cell r="U10041">
            <v>4</v>
          </cell>
          <cell r="V10041" t="str">
            <v>DE 04 A 07 DÍAS</v>
          </cell>
        </row>
        <row r="10042">
          <cell r="Q10042" t="str">
            <v>BANORTE4163571001335719994</v>
          </cell>
          <cell r="R10042" t="str">
            <v>O.K.</v>
          </cell>
          <cell r="S10042" t="str">
            <v>CONCILIADA</v>
          </cell>
          <cell r="T10042">
            <v>41635</v>
          </cell>
          <cell r="U10042">
            <v>4</v>
          </cell>
          <cell r="V10042" t="str">
            <v>DE 04 A 07 DÍAS</v>
          </cell>
        </row>
        <row r="10043">
          <cell r="Q10043" t="str">
            <v>BANORTE4163571001335791748</v>
          </cell>
          <cell r="R10043" t="str">
            <v>O.K.</v>
          </cell>
          <cell r="S10043" t="str">
            <v>CONCILIADA</v>
          </cell>
          <cell r="T10043">
            <v>41635</v>
          </cell>
          <cell r="U10043">
            <v>4</v>
          </cell>
          <cell r="V10043" t="str">
            <v>DE 04 A 07 DÍAS</v>
          </cell>
        </row>
        <row r="10044">
          <cell r="Q10044" t="str">
            <v>BANORTE4163571001335786199</v>
          </cell>
          <cell r="R10044" t="str">
            <v>O.K.</v>
          </cell>
          <cell r="S10044" t="str">
            <v>CONCILIADA</v>
          </cell>
          <cell r="T10044">
            <v>41635</v>
          </cell>
          <cell r="U10044">
            <v>4</v>
          </cell>
          <cell r="V10044" t="str">
            <v>DE 04 A 07 DÍAS</v>
          </cell>
        </row>
        <row r="10045">
          <cell r="Q10045" t="str">
            <v>BANORTE4163571001335777360</v>
          </cell>
          <cell r="R10045" t="str">
            <v>O.K.</v>
          </cell>
          <cell r="S10045" t="str">
            <v>CONCILIADA</v>
          </cell>
          <cell r="T10045">
            <v>41635</v>
          </cell>
          <cell r="U10045">
            <v>4</v>
          </cell>
          <cell r="V10045" t="str">
            <v>DE 04 A 07 DÍAS</v>
          </cell>
        </row>
        <row r="10046">
          <cell r="Q10046" t="str">
            <v>BANORTE4163571001335770795</v>
          </cell>
          <cell r="R10046" t="str">
            <v>O.K.</v>
          </cell>
          <cell r="S10046" t="str">
            <v>CONCILIADA</v>
          </cell>
          <cell r="T10046">
            <v>41635</v>
          </cell>
          <cell r="U10046">
            <v>4</v>
          </cell>
          <cell r="V10046" t="str">
            <v>DE 04 A 07 DÍAS</v>
          </cell>
        </row>
        <row r="10047">
          <cell r="Q10047" t="str">
            <v>BANORTE4163571001335721593</v>
          </cell>
          <cell r="R10047" t="str">
            <v>O.K.</v>
          </cell>
          <cell r="S10047" t="str">
            <v>CONCILIADA</v>
          </cell>
          <cell r="T10047">
            <v>41635</v>
          </cell>
          <cell r="U10047">
            <v>4</v>
          </cell>
          <cell r="V10047" t="str">
            <v>DE 04 A 07 DÍAS</v>
          </cell>
        </row>
        <row r="10048">
          <cell r="Q10048" t="str">
            <v>BANORTE4163571001335751889</v>
          </cell>
          <cell r="R10048" t="str">
            <v>O.K.</v>
          </cell>
          <cell r="S10048" t="str">
            <v>COMPENSADA</v>
          </cell>
          <cell r="T10048">
            <v>41639</v>
          </cell>
          <cell r="U10048">
            <v>4</v>
          </cell>
          <cell r="V10048" t="str">
            <v>DE 04 A 07 DÍAS</v>
          </cell>
        </row>
        <row r="10049">
          <cell r="Q10049" t="str">
            <v>BANORTE4163571001335736463</v>
          </cell>
          <cell r="R10049" t="str">
            <v>O.K.</v>
          </cell>
          <cell r="S10049" t="str">
            <v>CONCILIADA</v>
          </cell>
          <cell r="T10049">
            <v>41635</v>
          </cell>
          <cell r="U10049">
            <v>4</v>
          </cell>
          <cell r="V10049" t="str">
            <v>DE 04 A 07 DÍAS</v>
          </cell>
        </row>
        <row r="10050">
          <cell r="Q10050" t="str">
            <v>BANORTE4163571001335728730</v>
          </cell>
          <cell r="R10050" t="str">
            <v>O.K.</v>
          </cell>
          <cell r="S10050" t="str">
            <v>CONCILIADA</v>
          </cell>
          <cell r="T10050">
            <v>41635</v>
          </cell>
          <cell r="U10050">
            <v>4</v>
          </cell>
          <cell r="V10050" t="str">
            <v>DE 04 A 07 DÍAS</v>
          </cell>
        </row>
        <row r="10051">
          <cell r="Q10051" t="str">
            <v>BANORTE4163571001335742788</v>
          </cell>
          <cell r="R10051" t="str">
            <v>O.K.</v>
          </cell>
          <cell r="S10051" t="str">
            <v>CONCILIADA</v>
          </cell>
          <cell r="T10051">
            <v>41635</v>
          </cell>
          <cell r="U10051">
            <v>4</v>
          </cell>
          <cell r="V10051" t="str">
            <v>DE 04 A 07 DÍAS</v>
          </cell>
        </row>
        <row r="10052">
          <cell r="Q10052" t="str">
            <v>BANCOMER AMEX4163513463835252902</v>
          </cell>
          <cell r="R10052" t="str">
            <v>.O.K.</v>
          </cell>
          <cell r="S10052" t="str">
            <v>meses sin intereses</v>
          </cell>
          <cell r="T10052">
            <v>41639</v>
          </cell>
          <cell r="U10052">
            <v>4</v>
          </cell>
          <cell r="V10052" t="str">
            <v>DE 04 A 07 DÍAS</v>
          </cell>
        </row>
        <row r="10053">
          <cell r="Q10053" t="str">
            <v>BANCOMER AMEX4163513463835214310</v>
          </cell>
          <cell r="R10053" t="str">
            <v>O.K.</v>
          </cell>
          <cell r="S10053" t="str">
            <v>DIF. DE CTVOS.</v>
          </cell>
          <cell r="T10053">
            <v>41635</v>
          </cell>
          <cell r="U10053">
            <v>4</v>
          </cell>
          <cell r="V10053" t="str">
            <v>DE 04 A 07 DÍAS</v>
          </cell>
        </row>
        <row r="10054">
          <cell r="Q10054" t="str">
            <v>BANCOMER AMEX4163513463835219867</v>
          </cell>
          <cell r="R10054" t="str">
            <v>O.K.</v>
          </cell>
          <cell r="S10054" t="str">
            <v>DIF. DE CTVOS.</v>
          </cell>
          <cell r="T10054">
            <v>41635</v>
          </cell>
          <cell r="U10054">
            <v>4</v>
          </cell>
          <cell r="V10054" t="str">
            <v>DE 04 A 07 DÍAS</v>
          </cell>
        </row>
        <row r="10055">
          <cell r="Q10055" t="str">
            <v>BANCOMER AMEX4163513463835206109</v>
          </cell>
          <cell r="R10055" t="str">
            <v>O.K.</v>
          </cell>
          <cell r="S10055" t="str">
            <v>DIF. DE CTVOS.</v>
          </cell>
          <cell r="T10055">
            <v>41635</v>
          </cell>
          <cell r="U10055">
            <v>4</v>
          </cell>
          <cell r="V10055" t="str">
            <v>DE 04 A 07 DÍAS</v>
          </cell>
        </row>
        <row r="10056">
          <cell r="Q10056" t="str">
            <v>BANCOMER AMEX4163513463835228280</v>
          </cell>
          <cell r="R10056" t="str">
            <v>O.K.</v>
          </cell>
          <cell r="S10056" t="str">
            <v>DIF. DE CTVOS.</v>
          </cell>
          <cell r="T10056">
            <v>41635</v>
          </cell>
          <cell r="U10056">
            <v>4</v>
          </cell>
          <cell r="V10056" t="str">
            <v>DE 04 A 07 DÍAS</v>
          </cell>
        </row>
        <row r="10057">
          <cell r="Q10057" t="str">
            <v>BANCOMER AMEX4163513463835231615</v>
          </cell>
          <cell r="R10057" t="str">
            <v>O.K.</v>
          </cell>
          <cell r="S10057" t="str">
            <v>DIF. DE CTVOS.</v>
          </cell>
          <cell r="T10057">
            <v>41635</v>
          </cell>
          <cell r="U10057">
            <v>4</v>
          </cell>
          <cell r="V10057" t="str">
            <v>DE 04 A 07 DÍAS</v>
          </cell>
        </row>
        <row r="10058">
          <cell r="Q10058" t="str">
            <v>BANCOMER AMEX4163513463835253612</v>
          </cell>
          <cell r="R10058" t="str">
            <v>O.K.</v>
          </cell>
          <cell r="S10058" t="str">
            <v>DIF. DE CTVOS.</v>
          </cell>
          <cell r="T10058">
            <v>41635</v>
          </cell>
          <cell r="U10058">
            <v>4</v>
          </cell>
          <cell r="V10058" t="str">
            <v>DE 04 A 07 DÍAS</v>
          </cell>
        </row>
        <row r="10059">
          <cell r="Q10059" t="str">
            <v>BANCOMER AMEX4163513463835244598</v>
          </cell>
          <cell r="R10059" t="str">
            <v>O.K.</v>
          </cell>
          <cell r="S10059" t="str">
            <v>DIF. DE CTVOS.</v>
          </cell>
          <cell r="T10059">
            <v>41635</v>
          </cell>
          <cell r="U10059">
            <v>4</v>
          </cell>
          <cell r="V10059" t="str">
            <v>DE 04 A 07 DÍAS</v>
          </cell>
        </row>
        <row r="10060">
          <cell r="Q10060" t="str">
            <v>BANCOMER AMEX4163513463835206107</v>
          </cell>
          <cell r="R10060" t="str">
            <v>O.K.</v>
          </cell>
          <cell r="S10060" t="str">
            <v>DIF. DE CTVOS.</v>
          </cell>
          <cell r="T10060">
            <v>41635</v>
          </cell>
          <cell r="U10060">
            <v>4</v>
          </cell>
          <cell r="V10060" t="str">
            <v>DE 04 A 07 DÍAS</v>
          </cell>
        </row>
        <row r="10061">
          <cell r="Q10061" t="str">
            <v>BANCOMER AMEX4163513463835206108</v>
          </cell>
          <cell r="R10061" t="str">
            <v>O.K.</v>
          </cell>
          <cell r="S10061" t="str">
            <v>DIF. DE CTVOS.</v>
          </cell>
          <cell r="T10061">
            <v>41635</v>
          </cell>
          <cell r="U10061">
            <v>4</v>
          </cell>
          <cell r="V10061" t="str">
            <v>DE 04 A 07 DÍAS</v>
          </cell>
        </row>
        <row r="10062">
          <cell r="Q10062" t="str">
            <v>BANCOMER AMEX4163513463835207620</v>
          </cell>
          <cell r="R10062" t="str">
            <v>O.K.</v>
          </cell>
          <cell r="S10062" t="str">
            <v>DIF. DE CTVOS.</v>
          </cell>
          <cell r="T10062">
            <v>41635</v>
          </cell>
          <cell r="U10062">
            <v>4</v>
          </cell>
          <cell r="V10062" t="str">
            <v>DE 04 A 07 DÍAS</v>
          </cell>
        </row>
        <row r="10063">
          <cell r="Q10063" t="str">
            <v>BANCOMER AMEX4163513463835215063</v>
          </cell>
          <cell r="R10063" t="str">
            <v>O.K.</v>
          </cell>
          <cell r="S10063" t="str">
            <v>DIF. DE CTVOS.</v>
          </cell>
          <cell r="T10063">
            <v>41635</v>
          </cell>
          <cell r="U10063">
            <v>4</v>
          </cell>
          <cell r="V10063" t="str">
            <v>DE 04 A 07 DÍAS</v>
          </cell>
        </row>
        <row r="10064">
          <cell r="Q10064" t="str">
            <v>BANCOMER AMEX4163513463835231818</v>
          </cell>
          <cell r="R10064" t="str">
            <v>.O.K.</v>
          </cell>
          <cell r="S10064" t="str">
            <v>meses sin intereses</v>
          </cell>
          <cell r="T10064">
            <v>41639</v>
          </cell>
          <cell r="U10064">
            <v>4</v>
          </cell>
          <cell r="V10064" t="str">
            <v>DE 04 A 07 DÍAS</v>
          </cell>
        </row>
        <row r="10065">
          <cell r="Q10065" t="str">
            <v>BANCOMER AMEX4163513463835238417</v>
          </cell>
          <cell r="R10065" t="str">
            <v>O.K.</v>
          </cell>
          <cell r="S10065" t="str">
            <v>DIF. DE CTVOS.</v>
          </cell>
          <cell r="T10065">
            <v>41635</v>
          </cell>
          <cell r="U10065">
            <v>4</v>
          </cell>
          <cell r="V10065" t="str">
            <v>DE 04 A 07 DÍAS</v>
          </cell>
        </row>
        <row r="10066">
          <cell r="Q10066" t="str">
            <v>BANCOMER AMEX4163513463835200473</v>
          </cell>
          <cell r="R10066" t="str">
            <v>O.K.</v>
          </cell>
          <cell r="S10066" t="str">
            <v>DIF. DE CTVOS.</v>
          </cell>
          <cell r="T10066">
            <v>41635</v>
          </cell>
          <cell r="U10066">
            <v>4</v>
          </cell>
          <cell r="V10066" t="str">
            <v>DE 04 A 07 DÍAS</v>
          </cell>
        </row>
        <row r="10067">
          <cell r="Q10067" t="str">
            <v>BANCOMER AMEX4163513463835238751</v>
          </cell>
          <cell r="R10067" t="str">
            <v>O.K.</v>
          </cell>
          <cell r="S10067" t="str">
            <v>DIF. DE CTVOS.</v>
          </cell>
          <cell r="T10067">
            <v>41635</v>
          </cell>
          <cell r="U10067">
            <v>4</v>
          </cell>
          <cell r="V10067" t="str">
            <v>DE 04 A 07 DÍAS</v>
          </cell>
        </row>
        <row r="10068">
          <cell r="Q10068" t="str">
            <v>BANCOMER AMEX4163513463835217801</v>
          </cell>
          <cell r="R10068" t="str">
            <v>O.K.</v>
          </cell>
          <cell r="S10068" t="str">
            <v>DIF. DE CTVOS.</v>
          </cell>
          <cell r="T10068">
            <v>41635</v>
          </cell>
          <cell r="U10068">
            <v>4</v>
          </cell>
          <cell r="V10068" t="str">
            <v>DE 04 A 07 DÍAS</v>
          </cell>
        </row>
        <row r="10069">
          <cell r="Q10069" t="str">
            <v>BANCOMER AMEX4163513463835238420</v>
          </cell>
          <cell r="R10069" t="str">
            <v>O.K.</v>
          </cell>
          <cell r="S10069" t="str">
            <v>DIF. DE CTVOS.</v>
          </cell>
          <cell r="T10069">
            <v>41635</v>
          </cell>
          <cell r="U10069">
            <v>4</v>
          </cell>
          <cell r="V10069" t="str">
            <v>DE 04 A 07 DÍAS</v>
          </cell>
        </row>
        <row r="10070">
          <cell r="Q10070" t="str">
            <v>BANCOMER AMEX4163513463835226023</v>
          </cell>
          <cell r="R10070" t="str">
            <v>O.K.</v>
          </cell>
          <cell r="S10070" t="str">
            <v>DIF. DE CTVOS.</v>
          </cell>
          <cell r="T10070">
            <v>41635</v>
          </cell>
          <cell r="U10070">
            <v>4</v>
          </cell>
          <cell r="V10070" t="str">
            <v>DE 04 A 07 DÍAS</v>
          </cell>
        </row>
        <row r="10071">
          <cell r="Q10071" t="str">
            <v>BANCOMER AMEX4163513463835200437</v>
          </cell>
          <cell r="R10071" t="str">
            <v>CONCILIACION</v>
          </cell>
          <cell r="S10071" t="str">
            <v>MESES SIN INTERESES $ 1,899.00 ****371 001 SIN ACELERAMIENTO</v>
          </cell>
          <cell r="T10071" t="str">
            <v xml:space="preserve"> </v>
          </cell>
          <cell r="U10071">
            <v>4</v>
          </cell>
          <cell r="V10071" t="str">
            <v>DE 04 A 07 DÍAS</v>
          </cell>
        </row>
        <row r="10072">
          <cell r="Q10072" t="str">
            <v>BANCOMER AMEX4163513463835252898</v>
          </cell>
          <cell r="R10072" t="str">
            <v>O.K.</v>
          </cell>
          <cell r="S10072" t="str">
            <v>DIF. DE CTVOS.</v>
          </cell>
          <cell r="T10072">
            <v>41635</v>
          </cell>
          <cell r="U10072">
            <v>4</v>
          </cell>
          <cell r="V10072" t="str">
            <v>DE 04 A 07 DÍAS</v>
          </cell>
        </row>
        <row r="10073">
          <cell r="Q10073" t="str">
            <v>BANCOMER AMEX4163513463835252905</v>
          </cell>
          <cell r="R10073" t="str">
            <v>O.K.</v>
          </cell>
          <cell r="S10073" t="str">
            <v>DIF. DE CTVOS.</v>
          </cell>
          <cell r="T10073">
            <v>41635</v>
          </cell>
          <cell r="U10073">
            <v>4</v>
          </cell>
          <cell r="V10073" t="str">
            <v>DE 04 A 07 DÍAS</v>
          </cell>
        </row>
        <row r="10074">
          <cell r="Q10074" t="str">
            <v>BANCOMER AMEX4163513463835215065</v>
          </cell>
          <cell r="R10074" t="str">
            <v>O.K.</v>
          </cell>
          <cell r="S10074" t="str">
            <v>DIF. DE CTVOS.</v>
          </cell>
          <cell r="T10074">
            <v>41635</v>
          </cell>
          <cell r="U10074">
            <v>4</v>
          </cell>
          <cell r="V10074" t="str">
            <v>DE 04 A 07 DÍAS</v>
          </cell>
        </row>
        <row r="10075">
          <cell r="Q10075" t="str">
            <v>BANCOMER AMEX4163513463835207619</v>
          </cell>
          <cell r="R10075" t="str">
            <v>O.K.</v>
          </cell>
          <cell r="S10075" t="str">
            <v>DIF. DE CTVOS.</v>
          </cell>
          <cell r="T10075">
            <v>41635</v>
          </cell>
          <cell r="U10075">
            <v>4</v>
          </cell>
          <cell r="V10075" t="str">
            <v>DE 04 A 07 DÍAS</v>
          </cell>
        </row>
        <row r="10076">
          <cell r="Q10076" t="str">
            <v>BANCOMER AMEX4163513463835254172</v>
          </cell>
          <cell r="R10076" t="str">
            <v>O.K.</v>
          </cell>
          <cell r="S10076" t="str">
            <v>DIF. DE CTVOS.</v>
          </cell>
          <cell r="T10076">
            <v>41635</v>
          </cell>
          <cell r="U10076">
            <v>4</v>
          </cell>
          <cell r="V10076" t="str">
            <v>DE 04 A 07 DÍAS</v>
          </cell>
        </row>
        <row r="10077">
          <cell r="Q10077" t="str">
            <v>BANCOMER AMEX4163513463835217359</v>
          </cell>
          <cell r="R10077" t="str">
            <v>O.K.</v>
          </cell>
          <cell r="S10077" t="str">
            <v>DIF. DE CTVOS.</v>
          </cell>
          <cell r="T10077">
            <v>41635</v>
          </cell>
          <cell r="U10077">
            <v>4</v>
          </cell>
          <cell r="V10077" t="str">
            <v>DE 04 A 07 DÍAS</v>
          </cell>
        </row>
        <row r="10078">
          <cell r="Q10078" t="str">
            <v>BANCOMER AMEX4163513463835231791</v>
          </cell>
          <cell r="R10078" t="str">
            <v>O.K.</v>
          </cell>
          <cell r="S10078" t="str">
            <v>DIF. DE CTVOS.</v>
          </cell>
          <cell r="T10078">
            <v>41635</v>
          </cell>
          <cell r="U10078">
            <v>4</v>
          </cell>
          <cell r="V10078" t="str">
            <v>DE 04 A 07 DÍAS</v>
          </cell>
        </row>
        <row r="10079">
          <cell r="Q10079" t="str">
            <v>BANCOMER AMEX4163513463835258060</v>
          </cell>
          <cell r="R10079" t="str">
            <v>O.K.</v>
          </cell>
          <cell r="S10079" t="str">
            <v>DIF. DE CTVOS.</v>
          </cell>
          <cell r="T10079">
            <v>41635</v>
          </cell>
          <cell r="U10079">
            <v>4</v>
          </cell>
          <cell r="V10079" t="str">
            <v>DE 04 A 07 DÍAS</v>
          </cell>
        </row>
        <row r="10080">
          <cell r="Q10080" t="str">
            <v>BANCOMER AMEX4163513463835246433</v>
          </cell>
          <cell r="R10080" t="str">
            <v>O.K.</v>
          </cell>
          <cell r="S10080" t="str">
            <v>DIF. DE CTVOS.</v>
          </cell>
          <cell r="T10080">
            <v>41635</v>
          </cell>
          <cell r="U10080">
            <v>4</v>
          </cell>
          <cell r="V10080" t="str">
            <v>DE 04 A 07 DÍAS</v>
          </cell>
        </row>
        <row r="10081">
          <cell r="Q10081" t="str">
            <v>BANCOMER AMEX4163513463835206111</v>
          </cell>
          <cell r="R10081" t="str">
            <v>O.K.</v>
          </cell>
          <cell r="S10081" t="str">
            <v>DIF. DE CTVOS.</v>
          </cell>
          <cell r="T10081">
            <v>41635</v>
          </cell>
          <cell r="U10081">
            <v>4</v>
          </cell>
          <cell r="V10081" t="str">
            <v>DE 04 A 07 DÍAS</v>
          </cell>
        </row>
        <row r="10082">
          <cell r="Q10082" t="str">
            <v>BANCOMER AMEX4163513463835211232</v>
          </cell>
          <cell r="R10082" t="str">
            <v>O.K.</v>
          </cell>
          <cell r="S10082" t="str">
            <v>DIF. DE CTVOS.</v>
          </cell>
          <cell r="T10082">
            <v>41635</v>
          </cell>
          <cell r="U10082">
            <v>4</v>
          </cell>
          <cell r="V10082" t="str">
            <v>DE 04 A 07 DÍAS</v>
          </cell>
        </row>
        <row r="10083">
          <cell r="Q10083" t="str">
            <v>BANCOMER AMEX4163513463835206113</v>
          </cell>
          <cell r="R10083" t="str">
            <v>O.K.</v>
          </cell>
          <cell r="S10083" t="str">
            <v>DIF. DE CTVOS.</v>
          </cell>
          <cell r="T10083">
            <v>41635</v>
          </cell>
          <cell r="U10083">
            <v>4</v>
          </cell>
          <cell r="V10083" t="str">
            <v>DE 04 A 07 DÍAS</v>
          </cell>
        </row>
        <row r="10084">
          <cell r="Q10084" t="str">
            <v>BANCOMER AMEX4163513463835226805</v>
          </cell>
          <cell r="R10084" t="str">
            <v>O.K.</v>
          </cell>
          <cell r="S10084" t="str">
            <v>DIF. DE CTVOS.</v>
          </cell>
          <cell r="T10084">
            <v>41635</v>
          </cell>
          <cell r="U10084">
            <v>4</v>
          </cell>
          <cell r="V10084" t="str">
            <v>DE 04 A 07 DÍAS</v>
          </cell>
        </row>
        <row r="10085">
          <cell r="Q10085" t="str">
            <v>BANCOMER AMEX4163513463835253665</v>
          </cell>
          <cell r="R10085" t="str">
            <v>O.K.</v>
          </cell>
          <cell r="S10085" t="str">
            <v>DIF. DE CTVOS.</v>
          </cell>
          <cell r="T10085">
            <v>41635</v>
          </cell>
          <cell r="U10085">
            <v>4</v>
          </cell>
          <cell r="V10085" t="str">
            <v>DE 04 A 07 DÍAS</v>
          </cell>
        </row>
        <row r="10086">
          <cell r="Q10086" t="str">
            <v>BANCOMER AMEX4163513463835247220</v>
          </cell>
          <cell r="R10086" t="str">
            <v>O.K.</v>
          </cell>
          <cell r="S10086" t="str">
            <v>DIF. DE CTVOS.</v>
          </cell>
          <cell r="T10086">
            <v>41635</v>
          </cell>
          <cell r="U10086">
            <v>4</v>
          </cell>
          <cell r="V10086" t="str">
            <v>DE 04 A 07 DÍAS</v>
          </cell>
        </row>
        <row r="10087">
          <cell r="Q10087" t="str">
            <v>BANCOMER AMEX4163513463835247222</v>
          </cell>
          <cell r="R10087" t="str">
            <v>O.K.</v>
          </cell>
          <cell r="S10087" t="str">
            <v>COMPENSADA</v>
          </cell>
          <cell r="T10087">
            <v>41639</v>
          </cell>
          <cell r="U10087">
            <v>4</v>
          </cell>
          <cell r="V10087" t="str">
            <v>DE 04 A 07 DÍAS</v>
          </cell>
        </row>
        <row r="10088">
          <cell r="Q10088" t="str">
            <v>BANCOMER AMEX4163513463835252959</v>
          </cell>
          <cell r="R10088" t="str">
            <v>O.K.</v>
          </cell>
          <cell r="S10088" t="str">
            <v>DIF. DE CTVOS.</v>
          </cell>
          <cell r="T10088">
            <v>41635</v>
          </cell>
          <cell r="U10088">
            <v>4</v>
          </cell>
          <cell r="V10088" t="str">
            <v>DE 04 A 07 DÍAS</v>
          </cell>
        </row>
        <row r="10089">
          <cell r="Q10089" t="str">
            <v>BANCOMER AMEX4163513463835253670</v>
          </cell>
          <cell r="R10089" t="str">
            <v>O.K.</v>
          </cell>
          <cell r="S10089" t="str">
            <v>DIF. DE CTVOS.</v>
          </cell>
          <cell r="T10089">
            <v>41635</v>
          </cell>
          <cell r="U10089">
            <v>4</v>
          </cell>
          <cell r="V10089" t="str">
            <v>DE 04 A 07 DÍAS</v>
          </cell>
        </row>
        <row r="10090">
          <cell r="Q10090" t="str">
            <v>BANCOMER AMEX4163513463835247875</v>
          </cell>
          <cell r="R10090" t="str">
            <v>O.K.</v>
          </cell>
          <cell r="S10090" t="str">
            <v>DIF. DE CTVOS.</v>
          </cell>
          <cell r="T10090">
            <v>41635</v>
          </cell>
          <cell r="U10090">
            <v>4</v>
          </cell>
          <cell r="V10090" t="str">
            <v>DE 04 A 07 DÍAS</v>
          </cell>
        </row>
        <row r="10091">
          <cell r="Q10091" t="str">
            <v>BANCOMER AMEX4163513463835205986</v>
          </cell>
          <cell r="R10091" t="str">
            <v>O.K.</v>
          </cell>
          <cell r="S10091" t="str">
            <v>DIF. DE CTVOS.</v>
          </cell>
          <cell r="T10091">
            <v>41635</v>
          </cell>
          <cell r="U10091">
            <v>4</v>
          </cell>
          <cell r="V10091" t="str">
            <v>DE 04 A 07 DÍAS</v>
          </cell>
        </row>
        <row r="10092">
          <cell r="Q10092" t="str">
            <v>BANCOMER AMEX4163513463835239532</v>
          </cell>
          <cell r="R10092" t="str">
            <v>O.K.</v>
          </cell>
          <cell r="S10092" t="str">
            <v>DIF. DE CTVOS.</v>
          </cell>
          <cell r="T10092">
            <v>41635</v>
          </cell>
          <cell r="U10092">
            <v>4</v>
          </cell>
          <cell r="V10092" t="str">
            <v>DE 04 A 07 DÍAS</v>
          </cell>
        </row>
        <row r="10093">
          <cell r="Q10093" t="str">
            <v>BANCOMER AMEX4163513463835217487</v>
          </cell>
          <cell r="R10093" t="str">
            <v>O.K.</v>
          </cell>
          <cell r="S10093" t="str">
            <v>DIF. DE CTVOS.</v>
          </cell>
          <cell r="T10093">
            <v>41635</v>
          </cell>
          <cell r="U10093">
            <v>4</v>
          </cell>
          <cell r="V10093" t="str">
            <v>DE 04 A 07 DÍAS</v>
          </cell>
        </row>
        <row r="10094">
          <cell r="Q10094" t="str">
            <v>BANCOMER AMEX4163513463835202680</v>
          </cell>
          <cell r="R10094" t="str">
            <v>O.K.</v>
          </cell>
          <cell r="S10094" t="str">
            <v>DIF. DE CTVOS.</v>
          </cell>
          <cell r="T10094">
            <v>41635</v>
          </cell>
          <cell r="U10094">
            <v>4</v>
          </cell>
          <cell r="V10094" t="str">
            <v>DE 04 A 07 DÍAS</v>
          </cell>
        </row>
        <row r="10095">
          <cell r="Q10095" t="str">
            <v>BANCOMER AMEX4163513463835238552</v>
          </cell>
          <cell r="R10095" t="str">
            <v>O.K.</v>
          </cell>
          <cell r="S10095" t="str">
            <v>DIF. DE CTVOS.</v>
          </cell>
          <cell r="T10095">
            <v>41635</v>
          </cell>
          <cell r="U10095">
            <v>4</v>
          </cell>
          <cell r="V10095" t="str">
            <v>DE 04 A 07 DÍAS</v>
          </cell>
        </row>
        <row r="10096">
          <cell r="Q10096" t="str">
            <v>BANCOMER AMEX4163513463835257987</v>
          </cell>
          <cell r="R10096" t="str">
            <v>O.K.</v>
          </cell>
          <cell r="S10096" t="str">
            <v>DIF. DE CTVOS.</v>
          </cell>
          <cell r="T10096">
            <v>41635</v>
          </cell>
          <cell r="U10096">
            <v>4</v>
          </cell>
          <cell r="V10096" t="str">
            <v>DE 04 A 07 DÍAS</v>
          </cell>
        </row>
        <row r="10097">
          <cell r="Q10097" t="str">
            <v>BANCOMER AMEX4163513463835206105</v>
          </cell>
          <cell r="R10097" t="str">
            <v>.O.K.</v>
          </cell>
          <cell r="S10097" t="str">
            <v>meses sin intereses Y CONTRACARGO ( $ 1,185.09 )</v>
          </cell>
          <cell r="T10097">
            <v>41639</v>
          </cell>
          <cell r="U10097">
            <v>4</v>
          </cell>
          <cell r="V10097" t="str">
            <v>DE 04 A 07 DÍAS</v>
          </cell>
        </row>
        <row r="10098">
          <cell r="Q10098" t="str">
            <v>BANCOMER AMEX4163513463835254178</v>
          </cell>
          <cell r="R10098" t="str">
            <v>O.K.</v>
          </cell>
          <cell r="S10098" t="str">
            <v>DIF. DE CTVOS.</v>
          </cell>
          <cell r="T10098">
            <v>41635</v>
          </cell>
          <cell r="U10098">
            <v>4</v>
          </cell>
          <cell r="V10098" t="str">
            <v>DE 04 A 07 DÍAS</v>
          </cell>
        </row>
        <row r="10099">
          <cell r="Q10099" t="str">
            <v>BANCOMER AMEX4163513463835231612</v>
          </cell>
          <cell r="R10099" t="str">
            <v>O.K.</v>
          </cell>
          <cell r="S10099" t="str">
            <v>DIF. DE CTVOS.</v>
          </cell>
          <cell r="T10099">
            <v>41635</v>
          </cell>
          <cell r="U10099">
            <v>4</v>
          </cell>
          <cell r="V10099" t="str">
            <v>DE 04 A 07 DÍAS</v>
          </cell>
        </row>
        <row r="10100">
          <cell r="Q10100" t="str">
            <v>BANCOMER AMEX4163513463835215064</v>
          </cell>
          <cell r="R10100" t="str">
            <v>O.K.</v>
          </cell>
          <cell r="S10100" t="str">
            <v>DIF. DE CTVOS.</v>
          </cell>
          <cell r="T10100">
            <v>41635</v>
          </cell>
          <cell r="U10100">
            <v>4</v>
          </cell>
          <cell r="V10100" t="str">
            <v>DE 04 A 07 DÍAS</v>
          </cell>
        </row>
        <row r="10101">
          <cell r="Q10101" t="str">
            <v>BANCOMER AMEX4163513463835231821</v>
          </cell>
          <cell r="R10101" t="str">
            <v>O.K.</v>
          </cell>
          <cell r="S10101" t="str">
            <v>DIF. DE CTVOS.</v>
          </cell>
          <cell r="T10101">
            <v>41635</v>
          </cell>
          <cell r="U10101">
            <v>4</v>
          </cell>
          <cell r="V10101" t="str">
            <v>DE 04 A 07 DÍAS</v>
          </cell>
        </row>
        <row r="10102">
          <cell r="Q10102" t="str">
            <v>BANCOMER AMEX4163513463835238551</v>
          </cell>
          <cell r="R10102" t="str">
            <v>O.K.</v>
          </cell>
          <cell r="S10102" t="str">
            <v>DIF. DE CTVOS.</v>
          </cell>
          <cell r="T10102">
            <v>41635</v>
          </cell>
          <cell r="U10102">
            <v>4</v>
          </cell>
          <cell r="V10102" t="str">
            <v>DE 04 A 07 DÍAS</v>
          </cell>
        </row>
        <row r="10103">
          <cell r="Q10103" t="str">
            <v>BANCOMER AMEX4163513463835262112</v>
          </cell>
          <cell r="R10103" t="str">
            <v>O.K.</v>
          </cell>
          <cell r="S10103" t="str">
            <v>DIF. DE CTVOS.</v>
          </cell>
          <cell r="T10103">
            <v>41635</v>
          </cell>
          <cell r="U10103">
            <v>4</v>
          </cell>
          <cell r="V10103" t="str">
            <v>DE 04 A 07 DÍAS</v>
          </cell>
        </row>
        <row r="10104">
          <cell r="Q10104" t="str">
            <v>BANCOMER AMEX4163513463835268915</v>
          </cell>
          <cell r="R10104" t="str">
            <v>O.K.</v>
          </cell>
          <cell r="S10104" t="str">
            <v>DIF. DE CTVOS.</v>
          </cell>
          <cell r="T10104">
            <v>41635</v>
          </cell>
          <cell r="U10104">
            <v>4</v>
          </cell>
          <cell r="V10104" t="str">
            <v>DE 04 A 07 DÍAS</v>
          </cell>
        </row>
        <row r="10105">
          <cell r="Q10105" t="str">
            <v>BANCOMER AMEX4163513463835250003</v>
          </cell>
          <cell r="R10105" t="str">
            <v>O.K.</v>
          </cell>
          <cell r="S10105" t="str">
            <v>DIF. DE CTVOS.</v>
          </cell>
          <cell r="T10105">
            <v>41635</v>
          </cell>
          <cell r="U10105">
            <v>4</v>
          </cell>
          <cell r="V10105" t="str">
            <v>DE 04 A 07 DÍAS</v>
          </cell>
        </row>
        <row r="10106">
          <cell r="Q10106" t="str">
            <v>BANCOMER AMEX4163513463835294496</v>
          </cell>
          <cell r="R10106" t="str">
            <v>O.K.</v>
          </cell>
          <cell r="S10106" t="str">
            <v>DIF. DE CTVOS.</v>
          </cell>
          <cell r="T10106">
            <v>41635</v>
          </cell>
          <cell r="U10106">
            <v>4</v>
          </cell>
          <cell r="V10106" t="str">
            <v>DE 04 A 07 DÍAS</v>
          </cell>
        </row>
        <row r="10107">
          <cell r="Q10107" t="str">
            <v>BANCOMER AMEX4163513463835224171</v>
          </cell>
          <cell r="R10107" t="str">
            <v>O.K.</v>
          </cell>
          <cell r="S10107" t="str">
            <v>DIF. DE CTVOS.</v>
          </cell>
          <cell r="T10107">
            <v>41635</v>
          </cell>
          <cell r="U10107">
            <v>4</v>
          </cell>
          <cell r="V10107" t="str">
            <v>DE 04 A 07 DÍAS</v>
          </cell>
        </row>
        <row r="10108">
          <cell r="Q10108" t="str">
            <v>BANCOMER AMEX4163513463835258609</v>
          </cell>
          <cell r="R10108" t="str">
            <v>O.K.</v>
          </cell>
          <cell r="S10108" t="str">
            <v>DIF. DE CTVOS.</v>
          </cell>
          <cell r="T10108">
            <v>41635</v>
          </cell>
          <cell r="U10108">
            <v>4</v>
          </cell>
          <cell r="V10108" t="str">
            <v>DE 04 A 07 DÍAS</v>
          </cell>
        </row>
        <row r="10109">
          <cell r="Q10109" t="str">
            <v>BANCOMER AMEX4163513463835245304</v>
          </cell>
          <cell r="R10109" t="str">
            <v>O.K.</v>
          </cell>
          <cell r="S10109" t="str">
            <v>DIF. DE CTVOS.</v>
          </cell>
          <cell r="T10109">
            <v>41635</v>
          </cell>
          <cell r="U10109">
            <v>4</v>
          </cell>
          <cell r="V10109" t="str">
            <v>DE 04 A 07 DÍAS</v>
          </cell>
        </row>
        <row r="10110">
          <cell r="Q10110" t="str">
            <v>BANCOMER AMEX4163513463835247873</v>
          </cell>
          <cell r="R10110" t="str">
            <v>O.K.</v>
          </cell>
          <cell r="S10110" t="str">
            <v>DIF. DE CTVOS.</v>
          </cell>
          <cell r="T10110">
            <v>41635</v>
          </cell>
          <cell r="U10110">
            <v>4</v>
          </cell>
          <cell r="V10110" t="str">
            <v>DE 04 A 07 DÍAS</v>
          </cell>
        </row>
        <row r="10111">
          <cell r="Q10111" t="str">
            <v>BANCOMER AMEX4163513463835215664</v>
          </cell>
          <cell r="R10111" t="str">
            <v>O.K.</v>
          </cell>
          <cell r="S10111" t="str">
            <v>DIF. DE CTVOS.</v>
          </cell>
          <cell r="T10111">
            <v>41635</v>
          </cell>
          <cell r="U10111">
            <v>4</v>
          </cell>
          <cell r="V10111" t="str">
            <v>DE 04 A 07 DÍAS</v>
          </cell>
        </row>
        <row r="10112">
          <cell r="Q10112" t="str">
            <v>BANCOMER AMEX4163513463835219232</v>
          </cell>
          <cell r="R10112" t="str">
            <v>O.K.</v>
          </cell>
          <cell r="S10112" t="str">
            <v>DIF. DE CTVOS.</v>
          </cell>
          <cell r="T10112">
            <v>41635</v>
          </cell>
          <cell r="U10112">
            <v>4</v>
          </cell>
          <cell r="V10112" t="str">
            <v>DE 04 A 07 DÍAS</v>
          </cell>
        </row>
        <row r="10113">
          <cell r="Q10113" t="str">
            <v>BANCOMER AMEX4163513463835206106</v>
          </cell>
          <cell r="R10113" t="str">
            <v>O.K.</v>
          </cell>
          <cell r="S10113" t="str">
            <v>DIF. DE CTVOS.</v>
          </cell>
          <cell r="T10113">
            <v>41635</v>
          </cell>
          <cell r="U10113">
            <v>4</v>
          </cell>
          <cell r="V10113" t="str">
            <v>DE 04 A 07 DÍAS</v>
          </cell>
        </row>
        <row r="10114">
          <cell r="Q10114" t="str">
            <v>BANCOMER AMEX4163513463835203914</v>
          </cell>
          <cell r="R10114" t="str">
            <v>O.K.</v>
          </cell>
          <cell r="S10114" t="str">
            <v>DIF. DE CTVOS.</v>
          </cell>
          <cell r="T10114">
            <v>41635</v>
          </cell>
          <cell r="U10114">
            <v>4</v>
          </cell>
          <cell r="V10114" t="str">
            <v>DE 04 A 07 DÍAS</v>
          </cell>
        </row>
        <row r="10115">
          <cell r="Q10115" t="str">
            <v>BANCOMER AMEX4163513463835238883</v>
          </cell>
          <cell r="R10115" t="str">
            <v>O.K.</v>
          </cell>
          <cell r="S10115" t="str">
            <v>DIF. DE CTVOS.</v>
          </cell>
          <cell r="T10115">
            <v>41635</v>
          </cell>
          <cell r="U10115">
            <v>4</v>
          </cell>
          <cell r="V10115" t="str">
            <v>DE 04 A 07 DÍAS</v>
          </cell>
        </row>
        <row r="10116">
          <cell r="Q10116" t="str">
            <v>BANCOMER AMEX4163513463835206299</v>
          </cell>
          <cell r="R10116" t="str">
            <v>O.K.</v>
          </cell>
          <cell r="S10116" t="str">
            <v>DIF. DE CTVOS.</v>
          </cell>
          <cell r="T10116">
            <v>41635</v>
          </cell>
          <cell r="U10116">
            <v>4</v>
          </cell>
          <cell r="V10116" t="str">
            <v>DE 04 A 07 DÍAS</v>
          </cell>
        </row>
        <row r="10117">
          <cell r="Q10117" t="str">
            <v>BANCOMER AMEX4163513463835266040</v>
          </cell>
          <cell r="R10117" t="str">
            <v>.O.K.</v>
          </cell>
          <cell r="S10117" t="str">
            <v>meses sin intereses</v>
          </cell>
          <cell r="T10117">
            <v>41639</v>
          </cell>
          <cell r="U10117">
            <v>4</v>
          </cell>
          <cell r="V10117" t="str">
            <v>DE 04 A 07 DÍAS</v>
          </cell>
        </row>
        <row r="10118">
          <cell r="Q10118" t="str">
            <v>BANCOMER AMEX4163513463835239604</v>
          </cell>
          <cell r="R10118" t="str">
            <v>O.K.</v>
          </cell>
          <cell r="S10118" t="str">
            <v>DIF. DE CTVOS.</v>
          </cell>
          <cell r="T10118">
            <v>41635</v>
          </cell>
          <cell r="U10118">
            <v>4</v>
          </cell>
          <cell r="V10118" t="str">
            <v>DE 04 A 07 DÍAS</v>
          </cell>
        </row>
        <row r="10119">
          <cell r="Q10119" t="str">
            <v>BANCOMER AMEX4163513463835231731</v>
          </cell>
          <cell r="R10119" t="str">
            <v>O.K.</v>
          </cell>
          <cell r="S10119" t="str">
            <v>DIF. DE CTVOS.</v>
          </cell>
          <cell r="T10119">
            <v>41635</v>
          </cell>
          <cell r="U10119">
            <v>4</v>
          </cell>
          <cell r="V10119" t="str">
            <v>DE 04 A 07 DÍAS</v>
          </cell>
        </row>
        <row r="10120">
          <cell r="Q10120" t="str">
            <v>BANCOMER AMEX4163513463835247877</v>
          </cell>
          <cell r="R10120" t="str">
            <v>O.K.</v>
          </cell>
          <cell r="S10120" t="str">
            <v>DIF. DE CTVOS.</v>
          </cell>
          <cell r="T10120">
            <v>41635</v>
          </cell>
          <cell r="U10120">
            <v>4</v>
          </cell>
          <cell r="V10120" t="str">
            <v>DE 04 A 07 DÍAS</v>
          </cell>
        </row>
        <row r="10121">
          <cell r="Q10121" t="str">
            <v>BANCOMER AMEX4163513463835209700</v>
          </cell>
          <cell r="R10121" t="str">
            <v>O.K.</v>
          </cell>
          <cell r="S10121" t="str">
            <v>DIF. DE CTVOS.</v>
          </cell>
          <cell r="T10121">
            <v>41635</v>
          </cell>
          <cell r="U10121">
            <v>4</v>
          </cell>
          <cell r="V10121" t="str">
            <v>DE 04 A 07 DÍAS</v>
          </cell>
        </row>
        <row r="10122">
          <cell r="Q10122" t="str">
            <v>BANCOMER AMEX4163513463835262489</v>
          </cell>
          <cell r="R10122" t="str">
            <v>.O.K.</v>
          </cell>
          <cell r="S10122" t="str">
            <v>cruce vs VISA BBVA</v>
          </cell>
          <cell r="T10122">
            <v>41635</v>
          </cell>
          <cell r="U10122">
            <v>4</v>
          </cell>
          <cell r="V10122" t="str">
            <v>DE 04 A 07 DÍAS</v>
          </cell>
        </row>
        <row r="10123">
          <cell r="Q10123" t="str">
            <v>BANCOMER AMEX4163513463835200478</v>
          </cell>
          <cell r="R10123" t="str">
            <v>O.K.</v>
          </cell>
          <cell r="S10123" t="str">
            <v>DIF. DE CTVOS.</v>
          </cell>
          <cell r="T10123">
            <v>41635</v>
          </cell>
          <cell r="U10123">
            <v>4</v>
          </cell>
          <cell r="V10123" t="str">
            <v>DE 04 A 07 DÍAS</v>
          </cell>
        </row>
        <row r="10124">
          <cell r="Q10124" t="str">
            <v>BANCOMER AMEX4163513463835253351</v>
          </cell>
          <cell r="R10124" t="str">
            <v>O.K.</v>
          </cell>
          <cell r="S10124" t="str">
            <v>DIF. DE CTVOS.</v>
          </cell>
          <cell r="T10124">
            <v>41635</v>
          </cell>
          <cell r="U10124">
            <v>4</v>
          </cell>
          <cell r="V10124" t="str">
            <v>DE 04 A 07 DÍAS</v>
          </cell>
        </row>
        <row r="10125">
          <cell r="Q10125" t="str">
            <v>BANCOMER AMEX4163513463835282543</v>
          </cell>
          <cell r="R10125" t="str">
            <v>O.K.</v>
          </cell>
          <cell r="S10125" t="str">
            <v>DIF. DE CTVOS.</v>
          </cell>
          <cell r="T10125">
            <v>41635</v>
          </cell>
          <cell r="U10125">
            <v>4</v>
          </cell>
          <cell r="V10125" t="str">
            <v>DE 04 A 07 DÍAS</v>
          </cell>
        </row>
        <row r="10126">
          <cell r="Q10126" t="str">
            <v>BANCOMER AMEX4163513463835254174</v>
          </cell>
          <cell r="R10126" t="str">
            <v>O.K.</v>
          </cell>
          <cell r="S10126" t="str">
            <v>DIF. DE CTVOS.</v>
          </cell>
          <cell r="T10126">
            <v>41635</v>
          </cell>
          <cell r="U10126">
            <v>4</v>
          </cell>
          <cell r="V10126" t="str">
            <v>DE 04 A 07 DÍAS</v>
          </cell>
        </row>
        <row r="10127">
          <cell r="Q10127" t="str">
            <v>BANCOMER AMEX4163513463835240584</v>
          </cell>
          <cell r="R10127" t="str">
            <v>O.K.</v>
          </cell>
          <cell r="S10127" t="str">
            <v>DIF. DE CTVOS.</v>
          </cell>
          <cell r="T10127">
            <v>41635</v>
          </cell>
          <cell r="U10127">
            <v>4</v>
          </cell>
          <cell r="V10127" t="str">
            <v>DE 04 A 07 DÍAS</v>
          </cell>
        </row>
        <row r="10128">
          <cell r="Q10128" t="str">
            <v>BANCOMER AMEX4163513463835250929</v>
          </cell>
          <cell r="R10128" t="str">
            <v>O.K.</v>
          </cell>
          <cell r="S10128" t="str">
            <v>DIF. DE CTVOS.</v>
          </cell>
          <cell r="T10128">
            <v>41635</v>
          </cell>
          <cell r="U10128">
            <v>4</v>
          </cell>
          <cell r="V10128" t="str">
            <v>DE 04 A 07 DÍAS</v>
          </cell>
        </row>
        <row r="10129">
          <cell r="Q10129" t="str">
            <v>BANCOMER AMEX4163513463835252906</v>
          </cell>
          <cell r="R10129" t="str">
            <v>O.K.</v>
          </cell>
          <cell r="S10129" t="str">
            <v>DIF. DE CTVOS.</v>
          </cell>
          <cell r="T10129">
            <v>41635</v>
          </cell>
          <cell r="U10129">
            <v>4</v>
          </cell>
          <cell r="V10129" t="str">
            <v>DE 04 A 07 DÍAS</v>
          </cell>
        </row>
        <row r="10130">
          <cell r="Q10130" t="str">
            <v>BANCOMER AMEX4163513463835219869</v>
          </cell>
          <cell r="R10130" t="str">
            <v>O.K.</v>
          </cell>
          <cell r="S10130" t="str">
            <v>DIF. DE CTVOS.</v>
          </cell>
          <cell r="T10130">
            <v>41635</v>
          </cell>
          <cell r="U10130">
            <v>4</v>
          </cell>
          <cell r="V10130" t="str">
            <v>DE 04 A 07 DÍAS</v>
          </cell>
        </row>
        <row r="10131">
          <cell r="Q10131" t="str">
            <v>BANCOMER AMEX4163513463835231585</v>
          </cell>
          <cell r="R10131" t="str">
            <v>O.K.</v>
          </cell>
          <cell r="S10131" t="str">
            <v>DIF. DE CTVOS.</v>
          </cell>
          <cell r="T10131">
            <v>41635</v>
          </cell>
          <cell r="U10131">
            <v>4</v>
          </cell>
          <cell r="V10131" t="str">
            <v>DE 04 A 07 DÍAS</v>
          </cell>
        </row>
        <row r="10132">
          <cell r="Q10132" t="str">
            <v>BANAMEX4163859712241444405</v>
          </cell>
          <cell r="R10132" t="str">
            <v>O.K.</v>
          </cell>
          <cell r="S10132" t="str">
            <v>CONCILIADA</v>
          </cell>
          <cell r="T10132">
            <v>41639</v>
          </cell>
          <cell r="U10132">
            <v>1</v>
          </cell>
          <cell r="V10132" t="str">
            <v>DE 0 A 03 DÍAS</v>
          </cell>
        </row>
        <row r="10133">
          <cell r="Q10133" t="str">
            <v>BANAMEX4163859712241450683</v>
          </cell>
          <cell r="R10133" t="str">
            <v>O.K.</v>
          </cell>
          <cell r="S10133" t="str">
            <v>CONCILIADA</v>
          </cell>
          <cell r="T10133">
            <v>41639</v>
          </cell>
          <cell r="U10133">
            <v>1</v>
          </cell>
          <cell r="V10133" t="str">
            <v>DE 0 A 03 DÍAS</v>
          </cell>
        </row>
        <row r="10134">
          <cell r="Q10134" t="str">
            <v>BANAMEX4163859712241470236</v>
          </cell>
          <cell r="R10134" t="str">
            <v>O.K.</v>
          </cell>
          <cell r="S10134" t="str">
            <v>CONCILIADA</v>
          </cell>
          <cell r="T10134">
            <v>41639</v>
          </cell>
          <cell r="U10134">
            <v>1</v>
          </cell>
          <cell r="V10134" t="str">
            <v>DE 0 A 03 DÍAS</v>
          </cell>
        </row>
        <row r="10135">
          <cell r="Q10135" t="str">
            <v>BANAMEX4163859712242145704</v>
          </cell>
          <cell r="R10135" t="str">
            <v>O.K.</v>
          </cell>
          <cell r="S10135" t="str">
            <v>COMPENSADA</v>
          </cell>
          <cell r="T10135">
            <v>41639</v>
          </cell>
          <cell r="U10135">
            <v>1</v>
          </cell>
          <cell r="V10135" t="str">
            <v>DE 0 A 03 DÍAS</v>
          </cell>
        </row>
        <row r="10136">
          <cell r="Q10136" t="str">
            <v>BANAMEX4163859712242145704</v>
          </cell>
          <cell r="R10136" t="str">
            <v>O.K.</v>
          </cell>
          <cell r="S10136" t="str">
            <v>COMPENSADA</v>
          </cell>
          <cell r="T10136">
            <v>41639</v>
          </cell>
          <cell r="U10136">
            <v>1</v>
          </cell>
          <cell r="V10136" t="str">
            <v>DE 0 A 03 DÍAS</v>
          </cell>
        </row>
        <row r="10137">
          <cell r="Q10137" t="str">
            <v>BANAMEX4163859712242145704</v>
          </cell>
          <cell r="R10137" t="str">
            <v>O.K.</v>
          </cell>
          <cell r="S10137" t="str">
            <v>COMPENSADA</v>
          </cell>
          <cell r="T10137">
            <v>41639</v>
          </cell>
          <cell r="U10137">
            <v>1</v>
          </cell>
          <cell r="V10137" t="str">
            <v>DE 0 A 03 DÍAS</v>
          </cell>
        </row>
        <row r="10138">
          <cell r="Q10138" t="str">
            <v>BANAMEX4163859712242145704</v>
          </cell>
          <cell r="R10138" t="str">
            <v>O.K.</v>
          </cell>
          <cell r="S10138" t="str">
            <v>COMPENSADA</v>
          </cell>
          <cell r="T10138">
            <v>41639</v>
          </cell>
          <cell r="U10138">
            <v>1</v>
          </cell>
          <cell r="V10138" t="str">
            <v>DE 0 A 03 DÍAS</v>
          </cell>
        </row>
        <row r="10139">
          <cell r="Q10139" t="str">
            <v>BANAMEX4163859712242145704</v>
          </cell>
          <cell r="R10139" t="str">
            <v>O.K.</v>
          </cell>
          <cell r="S10139" t="str">
            <v>COMPENSADA</v>
          </cell>
          <cell r="T10139">
            <v>41639</v>
          </cell>
          <cell r="U10139">
            <v>1</v>
          </cell>
          <cell r="V10139" t="str">
            <v>DE 0 A 03 DÍAS</v>
          </cell>
        </row>
        <row r="10140">
          <cell r="Q10140" t="str">
            <v>BANAMEX4163859712242145704</v>
          </cell>
          <cell r="R10140" t="str">
            <v>O.K.</v>
          </cell>
          <cell r="S10140" t="str">
            <v>COMPENSADA</v>
          </cell>
          <cell r="T10140">
            <v>41639</v>
          </cell>
          <cell r="U10140">
            <v>1</v>
          </cell>
          <cell r="V10140" t="str">
            <v>DE 0 A 03 DÍAS</v>
          </cell>
        </row>
        <row r="10141">
          <cell r="Q10141" t="str">
            <v>BANAMEX4163859712242145704</v>
          </cell>
          <cell r="R10141" t="str">
            <v>O.K.</v>
          </cell>
          <cell r="S10141" t="str">
            <v>COMPENSADA</v>
          </cell>
          <cell r="T10141">
            <v>41639</v>
          </cell>
          <cell r="U10141">
            <v>1</v>
          </cell>
          <cell r="V10141" t="str">
            <v>DE 0 A 03 DÍAS</v>
          </cell>
        </row>
        <row r="10142">
          <cell r="Q10142" t="str">
            <v>BANAMEX4163859712242145738</v>
          </cell>
          <cell r="R10142" t="str">
            <v>O.K.</v>
          </cell>
          <cell r="S10142" t="str">
            <v>COMPENSADA</v>
          </cell>
          <cell r="T10142">
            <v>41639</v>
          </cell>
          <cell r="U10142">
            <v>1</v>
          </cell>
          <cell r="V10142" t="str">
            <v>DE 0 A 03 DÍAS</v>
          </cell>
        </row>
        <row r="10143">
          <cell r="Q10143" t="str">
            <v>BANAMEX4163859712242145738</v>
          </cell>
          <cell r="R10143" t="str">
            <v>O.K.</v>
          </cell>
          <cell r="S10143" t="str">
            <v>COMPENSADA</v>
          </cell>
          <cell r="T10143">
            <v>41639</v>
          </cell>
          <cell r="U10143">
            <v>1</v>
          </cell>
          <cell r="V10143" t="str">
            <v>DE 0 A 03 DÍAS</v>
          </cell>
        </row>
        <row r="10144">
          <cell r="Q10144" t="str">
            <v>BANAMEX4163859712242145738</v>
          </cell>
          <cell r="R10144" t="str">
            <v>O.K.</v>
          </cell>
          <cell r="S10144" t="str">
            <v>COMPENSADA</v>
          </cell>
          <cell r="T10144">
            <v>41639</v>
          </cell>
          <cell r="U10144">
            <v>1</v>
          </cell>
          <cell r="V10144" t="str">
            <v>DE 0 A 03 DÍAS</v>
          </cell>
        </row>
        <row r="10145">
          <cell r="Q10145" t="str">
            <v>BANAMEX4163859712242145738</v>
          </cell>
          <cell r="R10145" t="str">
            <v>O.K.</v>
          </cell>
          <cell r="S10145" t="str">
            <v>COMPENSADA</v>
          </cell>
          <cell r="T10145">
            <v>41639</v>
          </cell>
          <cell r="U10145">
            <v>1</v>
          </cell>
          <cell r="V10145" t="str">
            <v>DE 0 A 03 DÍAS</v>
          </cell>
        </row>
        <row r="10146">
          <cell r="Q10146" t="str">
            <v>BANAMEX4163859712242145738</v>
          </cell>
          <cell r="R10146" t="str">
            <v>O.K.</v>
          </cell>
          <cell r="S10146" t="str">
            <v>COMPENSADA</v>
          </cell>
          <cell r="T10146">
            <v>41639</v>
          </cell>
          <cell r="U10146">
            <v>1</v>
          </cell>
          <cell r="V10146" t="str">
            <v>DE 0 A 03 DÍAS</v>
          </cell>
        </row>
        <row r="10147">
          <cell r="Q10147" t="str">
            <v>BANAMEX4163859712242145738</v>
          </cell>
          <cell r="R10147" t="str">
            <v>O.K.</v>
          </cell>
          <cell r="S10147" t="str">
            <v>COMPENSADA</v>
          </cell>
          <cell r="T10147">
            <v>41639</v>
          </cell>
          <cell r="U10147">
            <v>1</v>
          </cell>
          <cell r="V10147" t="str">
            <v>DE 0 A 03 DÍAS</v>
          </cell>
        </row>
        <row r="10148">
          <cell r="Q10148" t="str">
            <v>BANAMEX4163859712242145738</v>
          </cell>
          <cell r="R10148" t="str">
            <v>O.K.</v>
          </cell>
          <cell r="S10148" t="str">
            <v>COMPENSADA</v>
          </cell>
          <cell r="T10148">
            <v>41639</v>
          </cell>
          <cell r="U10148">
            <v>1</v>
          </cell>
          <cell r="V10148" t="str">
            <v>DE 0 A 03 DÍAS</v>
          </cell>
        </row>
        <row r="10149">
          <cell r="Q10149" t="str">
            <v>BANAMEX4163859712242145738</v>
          </cell>
          <cell r="R10149" t="str">
            <v>O.K.</v>
          </cell>
          <cell r="S10149" t="str">
            <v>COMPENSADA</v>
          </cell>
          <cell r="T10149">
            <v>41639</v>
          </cell>
          <cell r="U10149">
            <v>1</v>
          </cell>
          <cell r="V10149" t="str">
            <v>DE 0 A 03 DÍAS</v>
          </cell>
        </row>
        <row r="10150">
          <cell r="Q10150" t="str">
            <v>BANAMEX4163859712242145738</v>
          </cell>
          <cell r="R10150" t="str">
            <v>O.K.</v>
          </cell>
          <cell r="S10150" t="str">
            <v>COMPENSADA</v>
          </cell>
          <cell r="T10150">
            <v>41639</v>
          </cell>
          <cell r="U10150">
            <v>1</v>
          </cell>
          <cell r="V10150" t="str">
            <v>DE 0 A 03 DÍAS</v>
          </cell>
        </row>
        <row r="10151">
          <cell r="Q10151" t="str">
            <v>BANAMEX4163859712242145738</v>
          </cell>
          <cell r="R10151" t="str">
            <v>O.K.</v>
          </cell>
          <cell r="S10151" t="str">
            <v>COMPENSADA</v>
          </cell>
          <cell r="T10151">
            <v>41639</v>
          </cell>
          <cell r="U10151">
            <v>1</v>
          </cell>
          <cell r="V10151" t="str">
            <v>DE 0 A 03 DÍAS</v>
          </cell>
        </row>
        <row r="10152">
          <cell r="Q10152" t="str">
            <v>BANAMEX4163859712242145738</v>
          </cell>
          <cell r="R10152" t="str">
            <v>O.K.</v>
          </cell>
          <cell r="S10152" t="str">
            <v>COMPENSADA</v>
          </cell>
          <cell r="T10152">
            <v>41639</v>
          </cell>
          <cell r="U10152">
            <v>1</v>
          </cell>
          <cell r="V10152" t="str">
            <v>DE 0 A 03 DÍAS</v>
          </cell>
        </row>
        <row r="10153">
          <cell r="Q10153" t="str">
            <v>BANAMEX4163859712242145738</v>
          </cell>
          <cell r="R10153" t="str">
            <v>O.K.</v>
          </cell>
          <cell r="S10153" t="str">
            <v>COMPENSADA</v>
          </cell>
          <cell r="T10153">
            <v>41639</v>
          </cell>
          <cell r="U10153">
            <v>1</v>
          </cell>
          <cell r="V10153" t="str">
            <v>DE 0 A 03 DÍAS</v>
          </cell>
        </row>
        <row r="10154">
          <cell r="Q10154" t="str">
            <v>BANAMEX4163859712242145738</v>
          </cell>
          <cell r="R10154" t="str">
            <v>O.K.</v>
          </cell>
          <cell r="S10154" t="str">
            <v>COMPENSADA</v>
          </cell>
          <cell r="T10154">
            <v>41639</v>
          </cell>
          <cell r="U10154">
            <v>1</v>
          </cell>
          <cell r="V10154" t="str">
            <v>DE 0 A 03 DÍAS</v>
          </cell>
        </row>
        <row r="10155">
          <cell r="Q10155" t="str">
            <v>BANAMEX4163859712242145738</v>
          </cell>
          <cell r="R10155" t="str">
            <v>O.K.</v>
          </cell>
          <cell r="S10155" t="str">
            <v>COMPENSADA</v>
          </cell>
          <cell r="T10155">
            <v>41639</v>
          </cell>
          <cell r="U10155">
            <v>1</v>
          </cell>
          <cell r="V10155" t="str">
            <v>DE 0 A 03 DÍAS</v>
          </cell>
        </row>
        <row r="10156">
          <cell r="Q10156" t="str">
            <v>BANAMEX4163859712242145738</v>
          </cell>
          <cell r="R10156" t="str">
            <v>O.K.</v>
          </cell>
          <cell r="S10156" t="str">
            <v>COMPENSADA</v>
          </cell>
          <cell r="T10156">
            <v>41639</v>
          </cell>
          <cell r="U10156">
            <v>1</v>
          </cell>
          <cell r="V10156" t="str">
            <v>DE 0 A 03 DÍAS</v>
          </cell>
        </row>
        <row r="10157">
          <cell r="Q10157" t="str">
            <v>BANAMEX4163859712242145738</v>
          </cell>
          <cell r="R10157" t="str">
            <v>O.K.</v>
          </cell>
          <cell r="S10157" t="str">
            <v>COMPENSADA</v>
          </cell>
          <cell r="T10157">
            <v>41639</v>
          </cell>
          <cell r="U10157">
            <v>1</v>
          </cell>
          <cell r="V10157" t="str">
            <v>DE 0 A 03 DÍAS</v>
          </cell>
        </row>
        <row r="10158">
          <cell r="Q10158" t="str">
            <v>BANAMEX4163859712242145738</v>
          </cell>
          <cell r="R10158" t="str">
            <v>O.K.</v>
          </cell>
          <cell r="S10158" t="str">
            <v>COMPENSADA</v>
          </cell>
          <cell r="T10158">
            <v>41639</v>
          </cell>
          <cell r="U10158">
            <v>1</v>
          </cell>
          <cell r="V10158" t="str">
            <v>DE 0 A 03 DÍAS</v>
          </cell>
        </row>
        <row r="10159">
          <cell r="Q10159" t="str">
            <v>BANAMEX4163859712242368124</v>
          </cell>
          <cell r="R10159" t="str">
            <v>O.K.</v>
          </cell>
          <cell r="S10159" t="str">
            <v>COMPENSADA</v>
          </cell>
          <cell r="T10159">
            <v>41639</v>
          </cell>
          <cell r="U10159">
            <v>1</v>
          </cell>
          <cell r="V10159" t="str">
            <v>DE 0 A 03 DÍAS</v>
          </cell>
        </row>
        <row r="10160">
          <cell r="Q10160" t="str">
            <v>BANAMEX4163859712242368124</v>
          </cell>
          <cell r="R10160" t="str">
            <v>O.K.</v>
          </cell>
          <cell r="S10160" t="str">
            <v>COMPENSADA</v>
          </cell>
          <cell r="T10160">
            <v>41639</v>
          </cell>
          <cell r="U10160">
            <v>1</v>
          </cell>
          <cell r="V10160" t="str">
            <v>DE 0 A 03 DÍAS</v>
          </cell>
        </row>
        <row r="10161">
          <cell r="Q10161" t="str">
            <v>BANAMEX4163859712242368124</v>
          </cell>
          <cell r="R10161" t="str">
            <v>O.K.</v>
          </cell>
          <cell r="S10161" t="str">
            <v>COMPENSADA</v>
          </cell>
          <cell r="T10161">
            <v>41639</v>
          </cell>
          <cell r="U10161">
            <v>1</v>
          </cell>
          <cell r="V10161" t="str">
            <v>DE 0 A 03 DÍAS</v>
          </cell>
        </row>
        <row r="10162">
          <cell r="Q10162" t="str">
            <v>BANAMEX4163859712242368124</v>
          </cell>
          <cell r="R10162" t="str">
            <v>O.K.</v>
          </cell>
          <cell r="S10162" t="str">
            <v>COMPENSADA</v>
          </cell>
          <cell r="T10162">
            <v>41639</v>
          </cell>
          <cell r="U10162">
            <v>1</v>
          </cell>
          <cell r="V10162" t="str">
            <v>DE 0 A 03 DÍAS</v>
          </cell>
        </row>
        <row r="10163">
          <cell r="Q10163" t="str">
            <v>BANAMEX4163859712242368124</v>
          </cell>
          <cell r="R10163" t="str">
            <v>O.K.</v>
          </cell>
          <cell r="S10163" t="str">
            <v>COMPENSADA</v>
          </cell>
          <cell r="T10163">
            <v>41639</v>
          </cell>
          <cell r="U10163">
            <v>1</v>
          </cell>
          <cell r="V10163" t="str">
            <v>DE 0 A 03 DÍAS</v>
          </cell>
        </row>
        <row r="10164">
          <cell r="Q10164" t="str">
            <v>BANAMEX4163859712242368124</v>
          </cell>
          <cell r="R10164" t="str">
            <v>O.K.</v>
          </cell>
          <cell r="S10164" t="str">
            <v>COMPENSADA</v>
          </cell>
          <cell r="T10164">
            <v>41639</v>
          </cell>
          <cell r="U10164">
            <v>1</v>
          </cell>
          <cell r="V10164" t="str">
            <v>DE 0 A 03 DÍAS</v>
          </cell>
        </row>
        <row r="10165">
          <cell r="Q10165" t="str">
            <v>BANAMEX4163859712242368124</v>
          </cell>
          <cell r="R10165" t="str">
            <v>O.K.</v>
          </cell>
          <cell r="S10165" t="str">
            <v>COMPENSADA</v>
          </cell>
          <cell r="T10165">
            <v>41639</v>
          </cell>
          <cell r="U10165">
            <v>1</v>
          </cell>
          <cell r="V10165" t="str">
            <v>DE 0 A 03 DÍAS</v>
          </cell>
        </row>
        <row r="10166">
          <cell r="Q10166" t="str">
            <v>BANAMEX4163859712242368124</v>
          </cell>
          <cell r="R10166" t="str">
            <v>O.K.</v>
          </cell>
          <cell r="S10166" t="str">
            <v>COMPENSADA</v>
          </cell>
          <cell r="T10166">
            <v>41639</v>
          </cell>
          <cell r="U10166">
            <v>1</v>
          </cell>
          <cell r="V10166" t="str">
            <v>DE 0 A 03 DÍAS</v>
          </cell>
        </row>
        <row r="10167">
          <cell r="Q10167" t="str">
            <v>BANAMEX4163859712242368124</v>
          </cell>
          <cell r="R10167" t="str">
            <v>O.K.</v>
          </cell>
          <cell r="S10167" t="str">
            <v>COMPENSADA</v>
          </cell>
          <cell r="T10167">
            <v>41639</v>
          </cell>
          <cell r="U10167">
            <v>1</v>
          </cell>
          <cell r="V10167" t="str">
            <v>DE 0 A 03 DÍAS</v>
          </cell>
        </row>
        <row r="10168">
          <cell r="Q10168" t="str">
            <v>BANAMEX4163859712242368124</v>
          </cell>
          <cell r="R10168" t="str">
            <v>O.K.</v>
          </cell>
          <cell r="S10168" t="str">
            <v>COMPENSADA</v>
          </cell>
          <cell r="T10168">
            <v>41639</v>
          </cell>
          <cell r="U10168">
            <v>1</v>
          </cell>
          <cell r="V10168" t="str">
            <v>DE 0 A 03 DÍAS</v>
          </cell>
        </row>
        <row r="10169">
          <cell r="Q10169" t="str">
            <v>BANAMEX4163859712242368124</v>
          </cell>
          <cell r="R10169" t="str">
            <v>O.K.</v>
          </cell>
          <cell r="S10169" t="str">
            <v>COMPENSADA</v>
          </cell>
          <cell r="T10169">
            <v>41639</v>
          </cell>
          <cell r="U10169">
            <v>1</v>
          </cell>
          <cell r="V10169" t="str">
            <v>DE 0 A 03 DÍAS</v>
          </cell>
        </row>
        <row r="10170">
          <cell r="Q10170" t="str">
            <v>BANAMEX4163859712242368124</v>
          </cell>
          <cell r="R10170" t="str">
            <v>O.K.</v>
          </cell>
          <cell r="S10170" t="str">
            <v>COMPENSADA</v>
          </cell>
          <cell r="T10170">
            <v>41639</v>
          </cell>
          <cell r="U10170">
            <v>1</v>
          </cell>
          <cell r="V10170" t="str">
            <v>DE 0 A 03 DÍAS</v>
          </cell>
        </row>
        <row r="10171">
          <cell r="Q10171" t="str">
            <v>BANAMEX4163859712242368124</v>
          </cell>
          <cell r="R10171" t="str">
            <v>O.K.</v>
          </cell>
          <cell r="S10171" t="str">
            <v>COMPENSADA</v>
          </cell>
          <cell r="T10171">
            <v>41639</v>
          </cell>
          <cell r="U10171">
            <v>1</v>
          </cell>
          <cell r="V10171" t="str">
            <v>DE 0 A 03 DÍAS</v>
          </cell>
        </row>
        <row r="10172">
          <cell r="Q10172" t="str">
            <v>BANAMEX4163859712242368124</v>
          </cell>
          <cell r="R10172" t="str">
            <v>O.K.</v>
          </cell>
          <cell r="S10172" t="str">
            <v>COMPENSADA</v>
          </cell>
          <cell r="T10172">
            <v>41639</v>
          </cell>
          <cell r="U10172">
            <v>1</v>
          </cell>
          <cell r="V10172" t="str">
            <v>DE 0 A 03 DÍAS</v>
          </cell>
        </row>
        <row r="10173">
          <cell r="Q10173" t="str">
            <v>BANAMEX4163859712242368124</v>
          </cell>
          <cell r="R10173" t="str">
            <v>O.K.</v>
          </cell>
          <cell r="S10173" t="str">
            <v>COMPENSADA</v>
          </cell>
          <cell r="T10173">
            <v>41639</v>
          </cell>
          <cell r="U10173">
            <v>1</v>
          </cell>
          <cell r="V10173" t="str">
            <v>DE 0 A 03 DÍAS</v>
          </cell>
        </row>
        <row r="10174">
          <cell r="Q10174" t="str">
            <v>BANAMEX4163859712242368124</v>
          </cell>
          <cell r="R10174" t="str">
            <v>O.K.</v>
          </cell>
          <cell r="S10174" t="str">
            <v>COMPENSADA</v>
          </cell>
          <cell r="T10174">
            <v>41639</v>
          </cell>
          <cell r="U10174">
            <v>1</v>
          </cell>
          <cell r="V10174" t="str">
            <v>DE 0 A 03 DÍAS</v>
          </cell>
        </row>
        <row r="10175">
          <cell r="Q10175" t="str">
            <v>BANAMEX4163859712242368124</v>
          </cell>
          <cell r="R10175" t="str">
            <v>O.K.</v>
          </cell>
          <cell r="S10175" t="str">
            <v>COMPENSADA</v>
          </cell>
          <cell r="T10175">
            <v>41639</v>
          </cell>
          <cell r="U10175">
            <v>1</v>
          </cell>
          <cell r="V10175" t="str">
            <v>DE 0 A 03 DÍAS</v>
          </cell>
        </row>
        <row r="10176">
          <cell r="Q10176" t="str">
            <v>BANAMEX4163859712242368124</v>
          </cell>
          <cell r="R10176" t="str">
            <v>O.K.</v>
          </cell>
          <cell r="S10176" t="str">
            <v>COMPENSADA</v>
          </cell>
          <cell r="T10176">
            <v>41639</v>
          </cell>
          <cell r="U10176">
            <v>1</v>
          </cell>
          <cell r="V10176" t="str">
            <v>DE 0 A 03 DÍAS</v>
          </cell>
        </row>
        <row r="10177">
          <cell r="Q10177" t="str">
            <v>BANAMEX4163859712242368132</v>
          </cell>
          <cell r="R10177" t="str">
            <v>O.K.</v>
          </cell>
          <cell r="S10177" t="str">
            <v>COMPENSADA</v>
          </cell>
          <cell r="T10177">
            <v>41639</v>
          </cell>
          <cell r="U10177">
            <v>1</v>
          </cell>
          <cell r="V10177" t="str">
            <v>DE 0 A 03 DÍAS</v>
          </cell>
        </row>
        <row r="10178">
          <cell r="Q10178" t="str">
            <v>BANAMEX4163859712242368132</v>
          </cell>
          <cell r="R10178" t="str">
            <v>O.K.</v>
          </cell>
          <cell r="S10178" t="str">
            <v>COMPENSADA</v>
          </cell>
          <cell r="T10178">
            <v>41639</v>
          </cell>
          <cell r="U10178">
            <v>1</v>
          </cell>
          <cell r="V10178" t="str">
            <v>DE 0 A 03 DÍAS</v>
          </cell>
        </row>
        <row r="10179">
          <cell r="Q10179" t="str">
            <v>BANAMEX4163859712242368132</v>
          </cell>
          <cell r="R10179" t="str">
            <v>O.K.</v>
          </cell>
          <cell r="S10179" t="str">
            <v>COMPENSADA</v>
          </cell>
          <cell r="T10179">
            <v>41639</v>
          </cell>
          <cell r="U10179">
            <v>1</v>
          </cell>
          <cell r="V10179" t="str">
            <v>DE 0 A 03 DÍAS</v>
          </cell>
        </row>
        <row r="10180">
          <cell r="Q10180" t="str">
            <v>BANAMEX4163859712242368132</v>
          </cell>
          <cell r="R10180" t="str">
            <v>O.K.</v>
          </cell>
          <cell r="S10180" t="str">
            <v>COMPENSADA</v>
          </cell>
          <cell r="T10180">
            <v>41639</v>
          </cell>
          <cell r="U10180">
            <v>1</v>
          </cell>
          <cell r="V10180" t="str">
            <v>DE 0 A 03 DÍAS</v>
          </cell>
        </row>
        <row r="10181">
          <cell r="Q10181" t="str">
            <v>BANAMEX4163859712242368132</v>
          </cell>
          <cell r="R10181" t="str">
            <v>O.K.</v>
          </cell>
          <cell r="S10181" t="str">
            <v>COMPENSADA</v>
          </cell>
          <cell r="T10181">
            <v>41639</v>
          </cell>
          <cell r="U10181">
            <v>1</v>
          </cell>
          <cell r="V10181" t="str">
            <v>DE 0 A 03 DÍAS</v>
          </cell>
        </row>
        <row r="10182">
          <cell r="Q10182" t="str">
            <v>BANAMEX4163859712242368132</v>
          </cell>
          <cell r="R10182" t="str">
            <v>O.K.</v>
          </cell>
          <cell r="S10182" t="str">
            <v>COMPENSADA</v>
          </cell>
          <cell r="T10182">
            <v>41639</v>
          </cell>
          <cell r="U10182">
            <v>1</v>
          </cell>
          <cell r="V10182" t="str">
            <v>DE 0 A 03 DÍAS</v>
          </cell>
        </row>
        <row r="10183">
          <cell r="Q10183" t="str">
            <v>BANAMEX4163859712242368132</v>
          </cell>
          <cell r="R10183" t="str">
            <v>O.K.</v>
          </cell>
          <cell r="S10183" t="str">
            <v>COMPENSADA</v>
          </cell>
          <cell r="T10183">
            <v>41639</v>
          </cell>
          <cell r="U10183">
            <v>1</v>
          </cell>
          <cell r="V10183" t="str">
            <v>DE 0 A 03 DÍAS</v>
          </cell>
        </row>
        <row r="10184">
          <cell r="Q10184" t="str">
            <v>BANAMEX4163859712242368132</v>
          </cell>
          <cell r="R10184" t="str">
            <v>O.K.</v>
          </cell>
          <cell r="S10184" t="str">
            <v>COMPENSADA</v>
          </cell>
          <cell r="T10184">
            <v>41639</v>
          </cell>
          <cell r="U10184">
            <v>1</v>
          </cell>
          <cell r="V10184" t="str">
            <v>DE 0 A 03 DÍAS</v>
          </cell>
        </row>
        <row r="10185">
          <cell r="Q10185" t="str">
            <v>BANAMEX4163859712242368132</v>
          </cell>
          <cell r="R10185" t="str">
            <v>O.K.</v>
          </cell>
          <cell r="S10185" t="str">
            <v>COMPENSADA</v>
          </cell>
          <cell r="T10185">
            <v>41639</v>
          </cell>
          <cell r="U10185">
            <v>1</v>
          </cell>
          <cell r="V10185" t="str">
            <v>DE 0 A 03 DÍAS</v>
          </cell>
        </row>
        <row r="10186">
          <cell r="Q10186" t="str">
            <v>BANAMEX4163859712242368132</v>
          </cell>
          <cell r="R10186" t="str">
            <v>O.K.</v>
          </cell>
          <cell r="S10186" t="str">
            <v>COMPENSADA</v>
          </cell>
          <cell r="T10186">
            <v>41639</v>
          </cell>
          <cell r="U10186">
            <v>1</v>
          </cell>
          <cell r="V10186" t="str">
            <v>DE 0 A 03 DÍAS</v>
          </cell>
        </row>
        <row r="10187">
          <cell r="Q10187" t="str">
            <v>BANAMEX4163859712242368132</v>
          </cell>
          <cell r="R10187" t="str">
            <v>O.K.</v>
          </cell>
          <cell r="S10187" t="str">
            <v>COMPENSADA</v>
          </cell>
          <cell r="T10187">
            <v>41639</v>
          </cell>
          <cell r="U10187">
            <v>1</v>
          </cell>
          <cell r="V10187" t="str">
            <v>DE 0 A 03 DÍAS</v>
          </cell>
        </row>
        <row r="10188">
          <cell r="Q10188" t="str">
            <v>BANAMEX4163859712242368132</v>
          </cell>
          <cell r="R10188" t="str">
            <v>O.K.</v>
          </cell>
          <cell r="S10188" t="str">
            <v>COMPENSADA</v>
          </cell>
          <cell r="T10188">
            <v>41639</v>
          </cell>
          <cell r="U10188">
            <v>1</v>
          </cell>
          <cell r="V10188" t="str">
            <v>DE 0 A 03 DÍAS</v>
          </cell>
        </row>
        <row r="10189">
          <cell r="Q10189" t="str">
            <v>BANAMEX4163859712242368132</v>
          </cell>
          <cell r="R10189" t="str">
            <v>O.K.</v>
          </cell>
          <cell r="S10189" t="str">
            <v>COMPENSADA</v>
          </cell>
          <cell r="T10189">
            <v>41639</v>
          </cell>
          <cell r="U10189">
            <v>1</v>
          </cell>
          <cell r="V10189" t="str">
            <v>DE 0 A 03 DÍAS</v>
          </cell>
        </row>
        <row r="10190">
          <cell r="Q10190" t="str">
            <v>BANAMEX4163859712242368132</v>
          </cell>
          <cell r="R10190" t="str">
            <v>O.K.</v>
          </cell>
          <cell r="S10190" t="str">
            <v>COMPENSADA</v>
          </cell>
          <cell r="T10190">
            <v>41639</v>
          </cell>
          <cell r="U10190">
            <v>1</v>
          </cell>
          <cell r="V10190" t="str">
            <v>DE 0 A 03 DÍAS</v>
          </cell>
        </row>
        <row r="10191">
          <cell r="Q10191" t="str">
            <v>BANAMEX4163859712242368132</v>
          </cell>
          <cell r="R10191" t="str">
            <v>O.K.</v>
          </cell>
          <cell r="S10191" t="str">
            <v>COMPENSADA</v>
          </cell>
          <cell r="T10191">
            <v>41639</v>
          </cell>
          <cell r="U10191">
            <v>1</v>
          </cell>
          <cell r="V10191" t="str">
            <v>DE 0 A 03 DÍAS</v>
          </cell>
        </row>
        <row r="10192">
          <cell r="Q10192" t="str">
            <v>BANAMEX4163859712242422715</v>
          </cell>
          <cell r="R10192" t="str">
            <v>CONCILIACION</v>
          </cell>
          <cell r="S10192" t="str">
            <v xml:space="preserve"> </v>
          </cell>
          <cell r="T10192" t="str">
            <v xml:space="preserve"> </v>
          </cell>
          <cell r="U10192">
            <v>1</v>
          </cell>
          <cell r="V10192" t="str">
            <v>DE 0 A 03 DÍAS</v>
          </cell>
        </row>
        <row r="10193">
          <cell r="Q10193" t="str">
            <v>BANAMEX4163859712242422715</v>
          </cell>
          <cell r="R10193" t="str">
            <v>CONCILIACION</v>
          </cell>
          <cell r="S10193" t="str">
            <v xml:space="preserve"> </v>
          </cell>
          <cell r="T10193" t="str">
            <v xml:space="preserve"> </v>
          </cell>
          <cell r="U10193">
            <v>1</v>
          </cell>
          <cell r="V10193" t="str">
            <v>DE 0 A 03 DÍAS</v>
          </cell>
        </row>
        <row r="10194">
          <cell r="Q10194" t="str">
            <v>BANAMEX4163859712243727070</v>
          </cell>
          <cell r="R10194" t="str">
            <v>O.K.</v>
          </cell>
          <cell r="S10194" t="str">
            <v>CONCILIADA</v>
          </cell>
          <cell r="T10194">
            <v>41639</v>
          </cell>
          <cell r="U10194">
            <v>1</v>
          </cell>
          <cell r="V10194" t="str">
            <v>DE 0 A 03 DÍAS</v>
          </cell>
        </row>
        <row r="10195">
          <cell r="Q10195" t="str">
            <v>BANAMEX4163859712245659164</v>
          </cell>
          <cell r="R10195" t="str">
            <v>O.K.</v>
          </cell>
          <cell r="S10195" t="str">
            <v>CONCILIADA</v>
          </cell>
          <cell r="T10195">
            <v>41639</v>
          </cell>
          <cell r="U10195">
            <v>1</v>
          </cell>
          <cell r="V10195" t="str">
            <v>DE 0 A 03 DÍAS</v>
          </cell>
        </row>
        <row r="10196">
          <cell r="Q10196" t="str">
            <v>BANAMEX4163859712245695903</v>
          </cell>
          <cell r="R10196" t="str">
            <v>O.K.</v>
          </cell>
          <cell r="S10196" t="str">
            <v>CONCILIADA</v>
          </cell>
          <cell r="T10196">
            <v>41639</v>
          </cell>
          <cell r="U10196">
            <v>1</v>
          </cell>
          <cell r="V10196" t="str">
            <v>DE 0 A 03 DÍAS</v>
          </cell>
        </row>
        <row r="10197">
          <cell r="Q10197" t="str">
            <v>BANAMEX4163859712245695911</v>
          </cell>
          <cell r="R10197" t="str">
            <v>O.K.</v>
          </cell>
          <cell r="S10197" t="str">
            <v>CONCILIADA</v>
          </cell>
          <cell r="T10197">
            <v>41639</v>
          </cell>
          <cell r="U10197">
            <v>1</v>
          </cell>
          <cell r="V10197" t="str">
            <v>DE 0 A 03 DÍAS</v>
          </cell>
        </row>
        <row r="10198">
          <cell r="Q10198" t="str">
            <v>BANAMEX4163859712245743497</v>
          </cell>
          <cell r="R10198" t="str">
            <v>O.K.</v>
          </cell>
          <cell r="S10198" t="str">
            <v>CONCILIADA</v>
          </cell>
          <cell r="T10198">
            <v>41639</v>
          </cell>
          <cell r="U10198">
            <v>1</v>
          </cell>
          <cell r="V10198" t="str">
            <v>DE 0 A 03 DÍAS</v>
          </cell>
        </row>
        <row r="10199">
          <cell r="Q10199" t="str">
            <v>BANAMEX4163859712245774377</v>
          </cell>
          <cell r="R10199" t="str">
            <v>O.K.</v>
          </cell>
          <cell r="S10199" t="str">
            <v>CONCILIADA</v>
          </cell>
          <cell r="T10199">
            <v>41639</v>
          </cell>
          <cell r="U10199">
            <v>1</v>
          </cell>
          <cell r="V10199" t="str">
            <v>DE 0 A 03 DÍAS</v>
          </cell>
        </row>
        <row r="10200">
          <cell r="Q10200" t="str">
            <v>BANAMEX4163859712245775705</v>
          </cell>
          <cell r="R10200" t="str">
            <v>O.K.</v>
          </cell>
          <cell r="S10200" t="str">
            <v>CONCILIADA</v>
          </cell>
          <cell r="T10200">
            <v>41639</v>
          </cell>
          <cell r="U10200">
            <v>1</v>
          </cell>
          <cell r="V10200" t="str">
            <v>DE 0 A 03 DÍAS</v>
          </cell>
        </row>
        <row r="10201">
          <cell r="Q10201" t="str">
            <v>BANAMEX4163859712245775713</v>
          </cell>
          <cell r="R10201" t="str">
            <v>O.K.</v>
          </cell>
          <cell r="S10201" t="str">
            <v>CONCILIADA</v>
          </cell>
          <cell r="T10201">
            <v>41639</v>
          </cell>
          <cell r="U10201">
            <v>1</v>
          </cell>
          <cell r="V10201" t="str">
            <v>DE 0 A 03 DÍAS</v>
          </cell>
        </row>
        <row r="10202">
          <cell r="Q10202" t="str">
            <v>BANAMEX4163859712245782610</v>
          </cell>
          <cell r="R10202" t="str">
            <v>O.K.</v>
          </cell>
          <cell r="S10202" t="str">
            <v>CONCILIADA</v>
          </cell>
          <cell r="T10202">
            <v>41639</v>
          </cell>
          <cell r="U10202">
            <v>1</v>
          </cell>
          <cell r="V10202" t="str">
            <v>DE 0 A 03 DÍAS</v>
          </cell>
        </row>
        <row r="10203">
          <cell r="Q10203" t="str">
            <v>BANAMEX4163859712243717071</v>
          </cell>
          <cell r="R10203" t="str">
            <v>O.K.</v>
          </cell>
          <cell r="S10203" t="str">
            <v>CONCILIADA</v>
          </cell>
          <cell r="T10203">
            <v>41639</v>
          </cell>
          <cell r="U10203">
            <v>1</v>
          </cell>
          <cell r="V10203" t="str">
            <v>DE 0 A 03 DÍAS</v>
          </cell>
        </row>
        <row r="10204">
          <cell r="Q10204" t="str">
            <v>BANAMEX4163859712245848635</v>
          </cell>
          <cell r="R10204" t="str">
            <v>O.K.</v>
          </cell>
          <cell r="S10204" t="str">
            <v>CONCILIADA</v>
          </cell>
          <cell r="T10204">
            <v>41639</v>
          </cell>
          <cell r="U10204">
            <v>1</v>
          </cell>
          <cell r="V10204" t="str">
            <v>DE 0 A 03 DÍAS</v>
          </cell>
        </row>
        <row r="10205">
          <cell r="Q10205" t="str">
            <v>BANAMEX4163859712241548312</v>
          </cell>
          <cell r="R10205" t="str">
            <v>O.K.</v>
          </cell>
          <cell r="S10205" t="str">
            <v>CONCILIADA</v>
          </cell>
          <cell r="T10205">
            <v>41639</v>
          </cell>
          <cell r="U10205">
            <v>1</v>
          </cell>
          <cell r="V10205" t="str">
            <v>DE 0 A 03 DÍAS</v>
          </cell>
        </row>
        <row r="10206">
          <cell r="Q10206" t="str">
            <v>BANAMEX4163859712241480854</v>
          </cell>
          <cell r="R10206" t="str">
            <v>O.K.</v>
          </cell>
          <cell r="S10206" t="str">
            <v>CONCILIADA</v>
          </cell>
          <cell r="T10206">
            <v>41639</v>
          </cell>
          <cell r="U10206">
            <v>1</v>
          </cell>
          <cell r="V10206" t="str">
            <v>DE 0 A 03 DÍAS</v>
          </cell>
        </row>
        <row r="10207">
          <cell r="Q10207" t="str">
            <v>BANAMEX4163859712245822242</v>
          </cell>
          <cell r="R10207" t="str">
            <v>O.K.</v>
          </cell>
          <cell r="S10207" t="str">
            <v>CONCILIADA</v>
          </cell>
          <cell r="T10207">
            <v>41639</v>
          </cell>
          <cell r="U10207">
            <v>1</v>
          </cell>
          <cell r="V10207" t="str">
            <v>DE 0 A 03 DÍAS</v>
          </cell>
        </row>
        <row r="10208">
          <cell r="Q10208" t="str">
            <v>BANAMEX4163859712245374806</v>
          </cell>
          <cell r="R10208" t="str">
            <v>O.K.</v>
          </cell>
          <cell r="S10208" t="str">
            <v>CONCILIADA</v>
          </cell>
          <cell r="T10208">
            <v>41639</v>
          </cell>
          <cell r="U10208">
            <v>1</v>
          </cell>
          <cell r="V10208" t="str">
            <v>DE 0 A 03 DÍAS</v>
          </cell>
        </row>
        <row r="10209">
          <cell r="Q10209" t="str">
            <v>BANAMEX4163859712243717097</v>
          </cell>
          <cell r="R10209" t="str">
            <v>O.K.</v>
          </cell>
          <cell r="S10209" t="str">
            <v>CONCILIADA</v>
          </cell>
          <cell r="T10209">
            <v>41639</v>
          </cell>
          <cell r="U10209">
            <v>1</v>
          </cell>
          <cell r="V10209" t="str">
            <v>DE 0 A 03 DÍAS</v>
          </cell>
        </row>
        <row r="10210">
          <cell r="Q10210" t="str">
            <v>BANAMEX4163859712245374848</v>
          </cell>
          <cell r="R10210" t="str">
            <v>O.K.</v>
          </cell>
          <cell r="S10210" t="str">
            <v>CONCILIADA</v>
          </cell>
          <cell r="T10210">
            <v>41639</v>
          </cell>
          <cell r="U10210">
            <v>1</v>
          </cell>
          <cell r="V10210" t="str">
            <v>DE 0 A 03 DÍAS</v>
          </cell>
        </row>
        <row r="10211">
          <cell r="Q10211" t="str">
            <v>BANAMEX4163859712241085331</v>
          </cell>
          <cell r="R10211" t="str">
            <v>O.K.</v>
          </cell>
          <cell r="S10211" t="str">
            <v>CONCILIADA</v>
          </cell>
          <cell r="T10211">
            <v>41639</v>
          </cell>
          <cell r="U10211">
            <v>1</v>
          </cell>
          <cell r="V10211" t="str">
            <v>DE 0 A 03 DÍAS</v>
          </cell>
        </row>
        <row r="10212">
          <cell r="Q10212" t="str">
            <v>BANAMEX4163859712243786100</v>
          </cell>
          <cell r="R10212" t="str">
            <v>O.K.</v>
          </cell>
          <cell r="S10212" t="str">
            <v>CONCILIADA</v>
          </cell>
          <cell r="T10212">
            <v>41639</v>
          </cell>
          <cell r="U10212">
            <v>1</v>
          </cell>
          <cell r="V10212" t="str">
            <v>DE 0 A 03 DÍAS</v>
          </cell>
        </row>
        <row r="10213">
          <cell r="Q10213" t="str">
            <v>BANAMEX4163859712245659388</v>
          </cell>
          <cell r="R10213" t="str">
            <v>O.K.</v>
          </cell>
          <cell r="S10213" t="str">
            <v>CONCILIADA</v>
          </cell>
          <cell r="T10213">
            <v>41639</v>
          </cell>
          <cell r="U10213">
            <v>1</v>
          </cell>
          <cell r="V10213" t="str">
            <v>DE 0 A 03 DÍAS</v>
          </cell>
        </row>
        <row r="10214">
          <cell r="Q10214" t="str">
            <v>BANAMEX4163859712245695929</v>
          </cell>
          <cell r="R10214" t="str">
            <v>O.K.</v>
          </cell>
          <cell r="S10214" t="str">
            <v>CONCILIADA</v>
          </cell>
          <cell r="T10214">
            <v>41639</v>
          </cell>
          <cell r="U10214">
            <v>1</v>
          </cell>
          <cell r="V10214" t="str">
            <v>DE 0 A 03 DÍAS</v>
          </cell>
        </row>
        <row r="10215">
          <cell r="Q10215" t="str">
            <v>BANAMEX4163859712245541289</v>
          </cell>
          <cell r="R10215" t="str">
            <v>O.K.</v>
          </cell>
          <cell r="S10215" t="str">
            <v>CONCILIADA</v>
          </cell>
          <cell r="T10215">
            <v>41639</v>
          </cell>
          <cell r="U10215">
            <v>1</v>
          </cell>
          <cell r="V10215" t="str">
            <v>DE 0 A 03 DÍAS</v>
          </cell>
        </row>
        <row r="10216">
          <cell r="Q10216" t="str">
            <v>BANAMEX4163859712245597067</v>
          </cell>
          <cell r="R10216" t="str">
            <v>O.K.</v>
          </cell>
          <cell r="S10216" t="str">
            <v>COMPENSADA</v>
          </cell>
          <cell r="T10216">
            <v>41639</v>
          </cell>
          <cell r="U10216">
            <v>1</v>
          </cell>
          <cell r="V10216" t="str">
            <v>DE 0 A 03 DÍAS</v>
          </cell>
        </row>
        <row r="10217">
          <cell r="Q10217" t="str">
            <v>BANAMEX4163859712245774989</v>
          </cell>
          <cell r="R10217" t="str">
            <v>O.K.</v>
          </cell>
          <cell r="S10217" t="str">
            <v>CONCILIADA</v>
          </cell>
          <cell r="T10217">
            <v>41639</v>
          </cell>
          <cell r="U10217">
            <v>1</v>
          </cell>
          <cell r="V10217" t="str">
            <v>DE 0 A 03 DÍAS</v>
          </cell>
        </row>
        <row r="10218">
          <cell r="Q10218" t="str">
            <v>BANAMEX4163859712245775739</v>
          </cell>
          <cell r="R10218" t="str">
            <v>O.K.</v>
          </cell>
          <cell r="S10218" t="str">
            <v>CONCILIADA</v>
          </cell>
          <cell r="T10218">
            <v>41639</v>
          </cell>
          <cell r="U10218">
            <v>1</v>
          </cell>
          <cell r="V10218" t="str">
            <v>DE 0 A 03 DÍAS</v>
          </cell>
        </row>
        <row r="10219">
          <cell r="Q10219" t="str">
            <v>BANAMEX4163859712246045652</v>
          </cell>
          <cell r="R10219" t="str">
            <v>O.K.</v>
          </cell>
          <cell r="S10219" t="str">
            <v>CONCILIADA</v>
          </cell>
          <cell r="T10219">
            <v>41639</v>
          </cell>
          <cell r="U10219">
            <v>1</v>
          </cell>
          <cell r="V10219" t="str">
            <v>DE 0 A 03 DÍAS</v>
          </cell>
        </row>
        <row r="10220">
          <cell r="Q10220" t="str">
            <v>BANAMEX4163859712246743777</v>
          </cell>
          <cell r="R10220" t="str">
            <v>O.K.</v>
          </cell>
          <cell r="S10220" t="str">
            <v>CONCILIADA</v>
          </cell>
          <cell r="T10220">
            <v>41639</v>
          </cell>
          <cell r="U10220">
            <v>1</v>
          </cell>
          <cell r="V10220" t="str">
            <v>DE 0 A 03 DÍAS</v>
          </cell>
        </row>
        <row r="10221">
          <cell r="Q10221" t="str">
            <v>BANAMEX4163859712246025654</v>
          </cell>
          <cell r="R10221" t="str">
            <v>O.K.</v>
          </cell>
          <cell r="S10221" t="str">
            <v>CONCILIADA</v>
          </cell>
          <cell r="T10221">
            <v>41639</v>
          </cell>
          <cell r="U10221">
            <v>1</v>
          </cell>
          <cell r="V10221" t="str">
            <v>DE 0 A 03 DÍAS</v>
          </cell>
        </row>
        <row r="10222">
          <cell r="Q10222" t="str">
            <v>BANAMEX4163859712241673839</v>
          </cell>
          <cell r="R10222" t="str">
            <v>O.K.</v>
          </cell>
          <cell r="S10222" t="str">
            <v>CONCILIADA</v>
          </cell>
          <cell r="T10222">
            <v>41639</v>
          </cell>
          <cell r="U10222">
            <v>1</v>
          </cell>
          <cell r="V10222" t="str">
            <v>DE 0 A 03 DÍAS</v>
          </cell>
        </row>
        <row r="10223">
          <cell r="Q10223" t="str">
            <v>BANAMEX4163859712241791508</v>
          </cell>
          <cell r="R10223" t="str">
            <v>O.K.</v>
          </cell>
          <cell r="S10223" t="str">
            <v>CONCILIADA</v>
          </cell>
          <cell r="T10223">
            <v>41639</v>
          </cell>
          <cell r="U10223">
            <v>1</v>
          </cell>
          <cell r="V10223" t="str">
            <v>DE 0 A 03 DÍAS</v>
          </cell>
        </row>
        <row r="10224">
          <cell r="Q10224" t="str">
            <v>BANAMEX4163859712245374764</v>
          </cell>
          <cell r="R10224" t="str">
            <v>O.K.</v>
          </cell>
          <cell r="S10224" t="str">
            <v>CONCILIADA</v>
          </cell>
          <cell r="T10224">
            <v>41639</v>
          </cell>
          <cell r="U10224">
            <v>1</v>
          </cell>
          <cell r="V10224" t="str">
            <v>DE 0 A 03 DÍAS</v>
          </cell>
        </row>
        <row r="10225">
          <cell r="Q10225" t="str">
            <v>BANAMEX4163859712245374756</v>
          </cell>
          <cell r="R10225" t="str">
            <v>O.K.</v>
          </cell>
          <cell r="S10225" t="str">
            <v>CONCILIADA</v>
          </cell>
          <cell r="T10225">
            <v>41639</v>
          </cell>
          <cell r="U10225">
            <v>1</v>
          </cell>
          <cell r="V10225" t="str">
            <v>DE 0 A 03 DÍAS</v>
          </cell>
        </row>
        <row r="10226">
          <cell r="Q10226" t="str">
            <v>BANAMEX4163859712245374905</v>
          </cell>
          <cell r="R10226" t="str">
            <v>O.K.</v>
          </cell>
          <cell r="S10226" t="str">
            <v>CONCILIADA</v>
          </cell>
          <cell r="T10226">
            <v>41639</v>
          </cell>
          <cell r="U10226">
            <v>1</v>
          </cell>
          <cell r="V10226" t="str">
            <v>DE 0 A 03 DÍAS</v>
          </cell>
        </row>
        <row r="10227">
          <cell r="Q10227" t="str">
            <v>BANAMEX4163859712245614128</v>
          </cell>
          <cell r="R10227" t="str">
            <v>O.K.</v>
          </cell>
          <cell r="S10227" t="str">
            <v>CONCILIADA</v>
          </cell>
          <cell r="T10227">
            <v>41639</v>
          </cell>
          <cell r="U10227">
            <v>1</v>
          </cell>
          <cell r="V10227" t="str">
            <v>DE 0 A 03 DÍAS</v>
          </cell>
        </row>
        <row r="10228">
          <cell r="Q10228" t="str">
            <v>BANAMEX4163859712241781160</v>
          </cell>
          <cell r="R10228" t="str">
            <v>O.K.</v>
          </cell>
          <cell r="S10228" t="str">
            <v>CONCILIADA</v>
          </cell>
          <cell r="T10228">
            <v>41639</v>
          </cell>
          <cell r="U10228">
            <v>1</v>
          </cell>
          <cell r="V10228" t="str">
            <v>DE 0 A 03 DÍAS</v>
          </cell>
        </row>
        <row r="10229">
          <cell r="Q10229" t="str">
            <v>BANAMEX4163859712245374889</v>
          </cell>
          <cell r="R10229" t="str">
            <v>O.K.</v>
          </cell>
          <cell r="S10229" t="str">
            <v>CONCILIADA</v>
          </cell>
          <cell r="T10229">
            <v>41639</v>
          </cell>
          <cell r="U10229">
            <v>1</v>
          </cell>
          <cell r="V10229" t="str">
            <v>DE 0 A 03 DÍAS</v>
          </cell>
        </row>
        <row r="10230">
          <cell r="Q10230" t="str">
            <v>BANAMEX4163859712241486703</v>
          </cell>
          <cell r="R10230" t="str">
            <v>O.K.</v>
          </cell>
          <cell r="S10230" t="str">
            <v>COMPENSADA</v>
          </cell>
          <cell r="T10230">
            <v>41639</v>
          </cell>
          <cell r="U10230">
            <v>1</v>
          </cell>
          <cell r="V10230" t="str">
            <v>DE 0 A 03 DÍAS</v>
          </cell>
        </row>
        <row r="10231">
          <cell r="Q10231" t="str">
            <v>BANAMEX4163859712245374921</v>
          </cell>
          <cell r="R10231" t="str">
            <v>O.K.</v>
          </cell>
          <cell r="S10231" t="str">
            <v>CONCILIADA</v>
          </cell>
          <cell r="T10231">
            <v>41639</v>
          </cell>
          <cell r="U10231">
            <v>1</v>
          </cell>
          <cell r="V10231" t="str">
            <v>DE 0 A 03 DÍAS</v>
          </cell>
        </row>
        <row r="10232">
          <cell r="Q10232" t="str">
            <v>BANAMEX4163859712243717089</v>
          </cell>
          <cell r="R10232" t="str">
            <v>O.K.</v>
          </cell>
          <cell r="S10232" t="str">
            <v>CONCILIADA</v>
          </cell>
          <cell r="T10232">
            <v>41639</v>
          </cell>
          <cell r="U10232">
            <v>1</v>
          </cell>
          <cell r="V10232" t="str">
            <v>DE 0 A 03 DÍAS</v>
          </cell>
        </row>
        <row r="10233">
          <cell r="Q10233" t="str">
            <v>BANAMEX4163859712245659370</v>
          </cell>
          <cell r="R10233" t="str">
            <v>O.K.</v>
          </cell>
          <cell r="S10233" t="str">
            <v>CONCILIADA</v>
          </cell>
          <cell r="T10233">
            <v>41639</v>
          </cell>
          <cell r="U10233">
            <v>1</v>
          </cell>
          <cell r="V10233" t="str">
            <v>DE 0 A 03 DÍAS</v>
          </cell>
        </row>
        <row r="10234">
          <cell r="Q10234" t="str">
            <v>BANAMEX4163859712245695937</v>
          </cell>
          <cell r="R10234" t="str">
            <v>O.K.</v>
          </cell>
          <cell r="S10234" t="str">
            <v>CONCILIADA</v>
          </cell>
          <cell r="T10234">
            <v>41639</v>
          </cell>
          <cell r="U10234">
            <v>1</v>
          </cell>
          <cell r="V10234" t="str">
            <v>DE 0 A 03 DÍAS</v>
          </cell>
        </row>
        <row r="10235">
          <cell r="Q10235" t="str">
            <v>BANAMEX4163859712241486729</v>
          </cell>
          <cell r="R10235" t="str">
            <v>O.K.</v>
          </cell>
          <cell r="S10235" t="str">
            <v>CONCILIADA</v>
          </cell>
          <cell r="T10235">
            <v>41639</v>
          </cell>
          <cell r="U10235">
            <v>1</v>
          </cell>
          <cell r="V10235" t="str">
            <v>DE 0 A 03 DÍAS</v>
          </cell>
        </row>
        <row r="10236">
          <cell r="Q10236" t="str">
            <v>BANAMEX4163859712243336179</v>
          </cell>
          <cell r="R10236" t="str">
            <v>O.K.</v>
          </cell>
          <cell r="S10236" t="str">
            <v>CONCILIADA</v>
          </cell>
          <cell r="T10236">
            <v>41639</v>
          </cell>
          <cell r="U10236">
            <v>1</v>
          </cell>
          <cell r="V10236" t="str">
            <v>DE 0 A 03 DÍAS</v>
          </cell>
        </row>
        <row r="10237">
          <cell r="Q10237" t="str">
            <v>BANAMEX4163859712245743489</v>
          </cell>
          <cell r="R10237" t="str">
            <v>O.K.</v>
          </cell>
          <cell r="S10237" t="str">
            <v>CONCILIADA</v>
          </cell>
          <cell r="T10237">
            <v>41639</v>
          </cell>
          <cell r="U10237">
            <v>1</v>
          </cell>
          <cell r="V10237" t="str">
            <v>DE 0 A 03 DÍAS</v>
          </cell>
        </row>
        <row r="10238">
          <cell r="Q10238" t="str">
            <v>BANAMEX4163859712241450691</v>
          </cell>
          <cell r="R10238" t="str">
            <v>O.K.</v>
          </cell>
          <cell r="S10238" t="str">
            <v>CONCILIADA</v>
          </cell>
          <cell r="T10238">
            <v>41639</v>
          </cell>
          <cell r="U10238">
            <v>1</v>
          </cell>
          <cell r="V10238" t="str">
            <v>DE 0 A 03 DÍAS</v>
          </cell>
        </row>
        <row r="10239">
          <cell r="Q10239" t="str">
            <v>BANAMEX4163859712245848627</v>
          </cell>
          <cell r="R10239" t="str">
            <v>O.K.</v>
          </cell>
          <cell r="S10239" t="str">
            <v>CONCILIADA</v>
          </cell>
          <cell r="T10239">
            <v>41639</v>
          </cell>
          <cell r="U10239">
            <v>1</v>
          </cell>
          <cell r="V10239" t="str">
            <v>DE 0 A 03 DÍAS</v>
          </cell>
        </row>
        <row r="10240">
          <cell r="Q10240" t="str">
            <v>BANAMEX4163859712241545029</v>
          </cell>
          <cell r="R10240" t="str">
            <v>O.K.</v>
          </cell>
          <cell r="S10240" t="str">
            <v>CONCILIADA</v>
          </cell>
          <cell r="T10240">
            <v>41639</v>
          </cell>
          <cell r="U10240">
            <v>1</v>
          </cell>
          <cell r="V10240" t="str">
            <v>DE 0 A 03 DÍAS</v>
          </cell>
        </row>
        <row r="10241">
          <cell r="Q10241" t="str">
            <v>BANAMEX4163859712241486554</v>
          </cell>
          <cell r="R10241" t="str">
            <v>O.K.</v>
          </cell>
          <cell r="S10241" t="str">
            <v>CONCILIADA</v>
          </cell>
          <cell r="T10241">
            <v>41639</v>
          </cell>
          <cell r="U10241">
            <v>1</v>
          </cell>
          <cell r="V10241" t="str">
            <v>DE 0 A 03 DÍAS</v>
          </cell>
        </row>
        <row r="10242">
          <cell r="Q10242" t="str">
            <v>BANAMEX4163859712245519137</v>
          </cell>
          <cell r="R10242" t="str">
            <v>O.K.</v>
          </cell>
          <cell r="S10242" t="str">
            <v>CONCILIADA</v>
          </cell>
          <cell r="T10242">
            <v>41639</v>
          </cell>
          <cell r="U10242">
            <v>1</v>
          </cell>
          <cell r="V10242" t="str">
            <v>DE 0 A 03 DÍAS</v>
          </cell>
        </row>
        <row r="10243">
          <cell r="Q10243" t="str">
            <v>BANAMEX4163859712245374954</v>
          </cell>
          <cell r="R10243" t="str">
            <v>O.K.</v>
          </cell>
          <cell r="S10243" t="str">
            <v>CONCILIADA</v>
          </cell>
          <cell r="T10243">
            <v>41639</v>
          </cell>
          <cell r="U10243">
            <v>1</v>
          </cell>
          <cell r="V10243" t="str">
            <v>DE 0 A 03 DÍAS</v>
          </cell>
        </row>
        <row r="10244">
          <cell r="Q10244" t="str">
            <v>BANAMEX4163859712245374798</v>
          </cell>
          <cell r="R10244" t="str">
            <v>O.K.</v>
          </cell>
          <cell r="S10244" t="str">
            <v>CONCILIADA</v>
          </cell>
          <cell r="T10244">
            <v>41639</v>
          </cell>
          <cell r="U10244">
            <v>1</v>
          </cell>
          <cell r="V10244" t="str">
            <v>DE 0 A 03 DÍAS</v>
          </cell>
        </row>
        <row r="10245">
          <cell r="Q10245" t="str">
            <v>BANAMEX4163859712245374822</v>
          </cell>
          <cell r="R10245" t="str">
            <v>O.K.</v>
          </cell>
          <cell r="S10245" t="str">
            <v>CONCILIADA</v>
          </cell>
          <cell r="T10245">
            <v>41639</v>
          </cell>
          <cell r="U10245">
            <v>1</v>
          </cell>
          <cell r="V10245" t="str">
            <v>DE 0 A 03 DÍAS</v>
          </cell>
        </row>
        <row r="10246">
          <cell r="Q10246" t="str">
            <v>BANAMEX4163859712245374814</v>
          </cell>
          <cell r="R10246" t="str">
            <v>O.K.</v>
          </cell>
          <cell r="S10246" t="str">
            <v>CONCILIADA</v>
          </cell>
          <cell r="T10246">
            <v>41639</v>
          </cell>
          <cell r="U10246">
            <v>1</v>
          </cell>
          <cell r="V10246" t="str">
            <v>DE 0 A 03 DÍAS</v>
          </cell>
        </row>
        <row r="10247">
          <cell r="Q10247" t="str">
            <v>BANAMEX4163859712241635689</v>
          </cell>
          <cell r="R10247" t="str">
            <v>O.K.</v>
          </cell>
          <cell r="S10247" t="str">
            <v>CONCILIADA</v>
          </cell>
          <cell r="T10247">
            <v>41639</v>
          </cell>
          <cell r="U10247">
            <v>1</v>
          </cell>
          <cell r="V10247" t="str">
            <v>DE 0 A 03 DÍAS</v>
          </cell>
        </row>
        <row r="10248">
          <cell r="Q10248" t="str">
            <v>BANAMEX4163859712241002061</v>
          </cell>
          <cell r="R10248" t="str">
            <v>O.K.</v>
          </cell>
          <cell r="S10248" t="str">
            <v>CONCILIADA</v>
          </cell>
          <cell r="T10248">
            <v>41639</v>
          </cell>
          <cell r="U10248">
            <v>1</v>
          </cell>
          <cell r="V10248" t="str">
            <v>DE 0 A 03 DÍAS</v>
          </cell>
        </row>
        <row r="10249">
          <cell r="Q10249" t="str">
            <v>BANAMEX4163859712241710573</v>
          </cell>
          <cell r="R10249" t="str">
            <v>O.K.</v>
          </cell>
          <cell r="S10249" t="str">
            <v>CONCILIADA</v>
          </cell>
          <cell r="T10249">
            <v>41639</v>
          </cell>
          <cell r="U10249">
            <v>1</v>
          </cell>
          <cell r="V10249" t="str">
            <v>DE 0 A 03 DÍAS</v>
          </cell>
        </row>
        <row r="10250">
          <cell r="Q10250" t="str">
            <v>BANAMEX4163859712241560374</v>
          </cell>
          <cell r="R10250" t="str">
            <v>O.K.</v>
          </cell>
          <cell r="S10250" t="str">
            <v>CONCILIADA</v>
          </cell>
          <cell r="T10250">
            <v>41639</v>
          </cell>
          <cell r="U10250">
            <v>1</v>
          </cell>
          <cell r="V10250" t="str">
            <v>DE 0 A 03 DÍAS</v>
          </cell>
        </row>
        <row r="10251">
          <cell r="Q10251" t="str">
            <v>BANAMEX4163859712245709068</v>
          </cell>
          <cell r="R10251" t="str">
            <v>O.K.</v>
          </cell>
          <cell r="S10251" t="str">
            <v>CONCILIADA</v>
          </cell>
          <cell r="T10251">
            <v>41639</v>
          </cell>
          <cell r="U10251">
            <v>1</v>
          </cell>
          <cell r="V10251" t="str">
            <v>DE 0 A 03 DÍAS</v>
          </cell>
        </row>
        <row r="10252">
          <cell r="Q10252" t="str">
            <v>BANAMEX4163859712243863099</v>
          </cell>
          <cell r="R10252" t="str">
            <v>O.K.</v>
          </cell>
          <cell r="S10252" t="str">
            <v>CONCILIADA</v>
          </cell>
          <cell r="T10252">
            <v>41639</v>
          </cell>
          <cell r="U10252">
            <v>1</v>
          </cell>
          <cell r="V10252" t="str">
            <v>DE 0 A 03 DÍAS</v>
          </cell>
        </row>
        <row r="10253">
          <cell r="Q10253" t="str">
            <v>BANAMEX4163859712241654904</v>
          </cell>
          <cell r="R10253" t="str">
            <v>O.K.</v>
          </cell>
          <cell r="S10253" t="str">
            <v>CONCILIADA</v>
          </cell>
          <cell r="T10253">
            <v>41639</v>
          </cell>
          <cell r="U10253">
            <v>1</v>
          </cell>
          <cell r="V10253" t="str">
            <v>DE 0 A 03 DÍAS</v>
          </cell>
        </row>
        <row r="10254">
          <cell r="Q10254" t="str">
            <v>BANAMEX4163859712241054956</v>
          </cell>
          <cell r="R10254" t="str">
            <v>O.K.</v>
          </cell>
          <cell r="S10254" t="str">
            <v>CONCILIADA</v>
          </cell>
          <cell r="T10254">
            <v>41639</v>
          </cell>
          <cell r="U10254">
            <v>1</v>
          </cell>
          <cell r="V10254" t="str">
            <v>DE 0 A 03 DÍAS</v>
          </cell>
        </row>
        <row r="10255">
          <cell r="Q10255" t="str">
            <v>BANAMEX4163859712245410923</v>
          </cell>
          <cell r="R10255" t="str">
            <v>O.K.</v>
          </cell>
          <cell r="S10255" t="str">
            <v>CONCILIADA</v>
          </cell>
          <cell r="T10255">
            <v>41639</v>
          </cell>
          <cell r="U10255">
            <v>1</v>
          </cell>
          <cell r="V10255" t="str">
            <v>DE 0 A 03 DÍAS</v>
          </cell>
        </row>
        <row r="10256">
          <cell r="Q10256" t="str">
            <v>BANAMEX4163859712241742212</v>
          </cell>
          <cell r="R10256" t="str">
            <v>O.K.</v>
          </cell>
          <cell r="S10256" t="str">
            <v>CONCILIADA</v>
          </cell>
          <cell r="T10256">
            <v>41639</v>
          </cell>
          <cell r="U10256">
            <v>1</v>
          </cell>
          <cell r="V10256" t="str">
            <v>DE 0 A 03 DÍAS</v>
          </cell>
        </row>
        <row r="10257">
          <cell r="Q10257" t="str">
            <v>BANAMEX4163859712245374780</v>
          </cell>
          <cell r="R10257" t="str">
            <v>O.K.</v>
          </cell>
          <cell r="S10257" t="str">
            <v>CONCILIADA</v>
          </cell>
          <cell r="T10257">
            <v>41639</v>
          </cell>
          <cell r="U10257">
            <v>1</v>
          </cell>
          <cell r="V10257" t="str">
            <v>DE 0 A 03 DÍAS</v>
          </cell>
        </row>
        <row r="10258">
          <cell r="Q10258" t="str">
            <v>BANAMEX4163859712241492131</v>
          </cell>
          <cell r="R10258" t="str">
            <v>O.K.</v>
          </cell>
          <cell r="S10258" t="str">
            <v>CONCILIADA</v>
          </cell>
          <cell r="T10258">
            <v>41639</v>
          </cell>
          <cell r="U10258">
            <v>1</v>
          </cell>
          <cell r="V10258" t="str">
            <v>DE 0 A 03 DÍAS</v>
          </cell>
        </row>
        <row r="10259">
          <cell r="Q10259" t="str">
            <v>BANAMEX4163859712241450667</v>
          </cell>
          <cell r="R10259" t="str">
            <v>O.K.</v>
          </cell>
          <cell r="S10259" t="str">
            <v>CONCILIADA</v>
          </cell>
          <cell r="T10259">
            <v>41639</v>
          </cell>
          <cell r="U10259">
            <v>1</v>
          </cell>
          <cell r="V10259" t="str">
            <v>DE 0 A 03 DÍAS</v>
          </cell>
        </row>
        <row r="10260">
          <cell r="Q10260" t="str">
            <v>BANAMEX4163859712241528132</v>
          </cell>
          <cell r="R10260" t="str">
            <v>O.K.</v>
          </cell>
          <cell r="S10260" t="str">
            <v>CONCILIADA</v>
          </cell>
          <cell r="T10260">
            <v>41639</v>
          </cell>
          <cell r="U10260">
            <v>1</v>
          </cell>
          <cell r="V10260" t="str">
            <v>DE 0 A 03 DÍAS</v>
          </cell>
        </row>
        <row r="10261">
          <cell r="Q10261" t="str">
            <v>BANAMEX4163859712245781752</v>
          </cell>
          <cell r="R10261" t="str">
            <v>O.K.</v>
          </cell>
          <cell r="S10261" t="str">
            <v>CONCILIADA</v>
          </cell>
          <cell r="T10261">
            <v>41639</v>
          </cell>
          <cell r="U10261">
            <v>1</v>
          </cell>
          <cell r="V10261" t="str">
            <v>DE 0 A 03 DÍAS</v>
          </cell>
        </row>
        <row r="10262">
          <cell r="Q10262" t="str">
            <v>BANAMEX4163859712241412055</v>
          </cell>
          <cell r="R10262" t="str">
            <v>O.K.</v>
          </cell>
          <cell r="S10262" t="str">
            <v>CONCILIADA</v>
          </cell>
          <cell r="T10262">
            <v>41639</v>
          </cell>
          <cell r="U10262">
            <v>1</v>
          </cell>
          <cell r="V10262" t="str">
            <v>DE 0 A 03 DÍAS</v>
          </cell>
        </row>
        <row r="10263">
          <cell r="Q10263" t="str">
            <v>BANAMEX4163859712242064673</v>
          </cell>
          <cell r="R10263" t="str">
            <v>O.K.</v>
          </cell>
          <cell r="S10263" t="str">
            <v>CONCILIADA</v>
          </cell>
          <cell r="T10263">
            <v>41639</v>
          </cell>
          <cell r="U10263">
            <v>1</v>
          </cell>
          <cell r="V10263" t="str">
            <v>DE 0 A 03 DÍAS</v>
          </cell>
        </row>
        <row r="10264">
          <cell r="Q10264" t="str">
            <v>BANAMEX4163859712241713502</v>
          </cell>
          <cell r="R10264" t="str">
            <v>O.K.</v>
          </cell>
          <cell r="S10264" t="str">
            <v>CONCILIADA</v>
          </cell>
          <cell r="T10264">
            <v>41639</v>
          </cell>
          <cell r="U10264">
            <v>1</v>
          </cell>
          <cell r="V10264" t="str">
            <v>DE 0 A 03 DÍAS</v>
          </cell>
        </row>
        <row r="10265">
          <cell r="Q10265" t="str">
            <v>BANAMEX4163859712241658277</v>
          </cell>
          <cell r="R10265" t="str">
            <v>O.K.</v>
          </cell>
          <cell r="S10265" t="str">
            <v>CONCILIADA</v>
          </cell>
          <cell r="T10265">
            <v>41639</v>
          </cell>
          <cell r="U10265">
            <v>1</v>
          </cell>
          <cell r="V10265" t="str">
            <v>DE 0 A 03 DÍAS</v>
          </cell>
        </row>
        <row r="10266">
          <cell r="Q10266" t="str">
            <v>BANAMEX4163859712241412006</v>
          </cell>
          <cell r="R10266" t="str">
            <v>O.K.</v>
          </cell>
          <cell r="S10266" t="str">
            <v>CONCILIADA</v>
          </cell>
          <cell r="T10266">
            <v>41639</v>
          </cell>
          <cell r="U10266">
            <v>1</v>
          </cell>
          <cell r="V10266" t="str">
            <v>DE 0 A 03 DÍAS</v>
          </cell>
        </row>
        <row r="10267">
          <cell r="Q10267" t="str">
            <v>BANAMEX4163859712245725379</v>
          </cell>
          <cell r="R10267" t="str">
            <v>O.K.</v>
          </cell>
          <cell r="S10267" t="str">
            <v>CONCILIADA</v>
          </cell>
          <cell r="T10267">
            <v>41639</v>
          </cell>
          <cell r="U10267">
            <v>1</v>
          </cell>
          <cell r="V10267" t="str">
            <v>DE 0 A 03 DÍAS</v>
          </cell>
        </row>
        <row r="10268">
          <cell r="Q10268" t="str">
            <v>BANAMEX4163859712245982699</v>
          </cell>
          <cell r="R10268" t="str">
            <v>O.K.</v>
          </cell>
          <cell r="S10268" t="str">
            <v>CONCILIADA</v>
          </cell>
          <cell r="T10268">
            <v>41639</v>
          </cell>
          <cell r="U10268">
            <v>1</v>
          </cell>
          <cell r="V10268" t="str">
            <v>DE 0 A 03 DÍAS</v>
          </cell>
        </row>
        <row r="10269">
          <cell r="Q10269" t="str">
            <v>BANAMEX4163859712241001952</v>
          </cell>
          <cell r="R10269" t="str">
            <v>O.K.</v>
          </cell>
          <cell r="S10269" t="str">
            <v>COMPENSADA</v>
          </cell>
          <cell r="T10269">
            <v>41639</v>
          </cell>
          <cell r="U10269">
            <v>1</v>
          </cell>
          <cell r="V10269" t="str">
            <v>DE 0 A 03 DÍAS</v>
          </cell>
        </row>
        <row r="10270">
          <cell r="Q10270" t="str">
            <v>BANAMEX4163859712245695895</v>
          </cell>
          <cell r="R10270" t="str">
            <v>O.K.</v>
          </cell>
          <cell r="S10270" t="str">
            <v>CONCILIADA</v>
          </cell>
          <cell r="T10270">
            <v>41639</v>
          </cell>
          <cell r="U10270">
            <v>1</v>
          </cell>
          <cell r="V10270" t="str">
            <v>DE 0 A 03 DÍAS</v>
          </cell>
        </row>
        <row r="10271">
          <cell r="Q10271" t="str">
            <v>BANAMEX4163859712241505437</v>
          </cell>
          <cell r="R10271" t="str">
            <v>O.K.</v>
          </cell>
          <cell r="S10271" t="str">
            <v>CONCILIADA</v>
          </cell>
          <cell r="T10271">
            <v>41639</v>
          </cell>
          <cell r="U10271">
            <v>1</v>
          </cell>
          <cell r="V10271" t="str">
            <v>DE 0 A 03 DÍAS</v>
          </cell>
        </row>
        <row r="10272">
          <cell r="Q10272" t="str">
            <v>BANAMEX4163859712245768064</v>
          </cell>
          <cell r="R10272" t="str">
            <v>O.K.</v>
          </cell>
          <cell r="S10272" t="str">
            <v>CONCILIADA</v>
          </cell>
          <cell r="T10272">
            <v>41639</v>
          </cell>
          <cell r="U10272">
            <v>1</v>
          </cell>
          <cell r="V10272" t="str">
            <v>DE 0 A 03 DÍAS</v>
          </cell>
        </row>
        <row r="10273">
          <cell r="Q10273" t="str">
            <v>BANAMEX4163859712245374830</v>
          </cell>
          <cell r="R10273" t="str">
            <v>O.K.</v>
          </cell>
          <cell r="S10273" t="str">
            <v>CONCILIADA</v>
          </cell>
          <cell r="T10273">
            <v>41639</v>
          </cell>
          <cell r="U10273">
            <v>1</v>
          </cell>
          <cell r="V10273" t="str">
            <v>DE 0 A 03 DÍAS</v>
          </cell>
        </row>
        <row r="10274">
          <cell r="Q10274" t="str">
            <v>BANAMEX4163859712241480870</v>
          </cell>
          <cell r="R10274" t="str">
            <v>O.K.</v>
          </cell>
          <cell r="S10274" t="str">
            <v>CONCILIADA</v>
          </cell>
          <cell r="T10274">
            <v>41639</v>
          </cell>
          <cell r="U10274">
            <v>1</v>
          </cell>
          <cell r="V10274" t="str">
            <v>DE 0 A 03 DÍAS</v>
          </cell>
        </row>
        <row r="10275">
          <cell r="Q10275" t="str">
            <v>BANAMEX4163859712246025670</v>
          </cell>
          <cell r="R10275" t="str">
            <v>O.K.</v>
          </cell>
          <cell r="S10275" t="str">
            <v>CONCILIADA</v>
          </cell>
          <cell r="T10275">
            <v>41639</v>
          </cell>
          <cell r="U10275">
            <v>1</v>
          </cell>
          <cell r="V10275" t="str">
            <v>DE 0 A 03 DÍAS</v>
          </cell>
        </row>
        <row r="10276">
          <cell r="Q10276" t="str">
            <v>BANAMEX4163859712245504378</v>
          </cell>
          <cell r="R10276" t="str">
            <v>O.K.</v>
          </cell>
          <cell r="S10276" t="str">
            <v>CONCILIADA</v>
          </cell>
          <cell r="T10276">
            <v>41639</v>
          </cell>
          <cell r="U10276">
            <v>1</v>
          </cell>
          <cell r="V10276" t="str">
            <v>DE 0 A 03 DÍAS</v>
          </cell>
        </row>
        <row r="10277">
          <cell r="Q10277" t="str">
            <v>BANAMEX4163859712241268051</v>
          </cell>
          <cell r="R10277" t="str">
            <v>O.K.</v>
          </cell>
          <cell r="S10277" t="str">
            <v>CONCILIADA</v>
          </cell>
          <cell r="T10277">
            <v>41639</v>
          </cell>
          <cell r="U10277">
            <v>1</v>
          </cell>
          <cell r="V10277" t="str">
            <v>DE 0 A 03 DÍAS</v>
          </cell>
        </row>
        <row r="10278">
          <cell r="Q10278" t="str">
            <v>BANAMEX4163859712241557859</v>
          </cell>
          <cell r="R10278" t="str">
            <v>O.K.</v>
          </cell>
          <cell r="S10278" t="str">
            <v>CONCILIADA</v>
          </cell>
          <cell r="T10278">
            <v>41639</v>
          </cell>
          <cell r="U10278">
            <v>1</v>
          </cell>
          <cell r="V10278" t="str">
            <v>DE 0 A 03 DÍAS</v>
          </cell>
        </row>
        <row r="10279">
          <cell r="Q10279" t="str">
            <v>BANAMEX4163859712245374871</v>
          </cell>
          <cell r="R10279" t="str">
            <v>O.K.</v>
          </cell>
          <cell r="S10279" t="str">
            <v>CONCILIADA</v>
          </cell>
          <cell r="T10279">
            <v>41639</v>
          </cell>
          <cell r="U10279">
            <v>1</v>
          </cell>
          <cell r="V10279" t="str">
            <v>DE 0 A 03 DÍAS</v>
          </cell>
        </row>
        <row r="10280">
          <cell r="Q10280" t="str">
            <v>BANAMEX4163859712241483114</v>
          </cell>
          <cell r="R10280" t="str">
            <v>O.K.</v>
          </cell>
          <cell r="S10280" t="str">
            <v>CONCILIADA</v>
          </cell>
          <cell r="T10280">
            <v>41639</v>
          </cell>
          <cell r="U10280">
            <v>1</v>
          </cell>
          <cell r="V10280" t="str">
            <v>DE 0 A 03 DÍAS</v>
          </cell>
        </row>
        <row r="10281">
          <cell r="Q10281" t="str">
            <v>BANAMEX4163859712241247964</v>
          </cell>
          <cell r="R10281" t="str">
            <v>O.K.</v>
          </cell>
          <cell r="S10281" t="str">
            <v>CONCILIADA</v>
          </cell>
          <cell r="T10281">
            <v>41639</v>
          </cell>
          <cell r="U10281">
            <v>1</v>
          </cell>
          <cell r="V10281" t="str">
            <v>DE 0 A 03 DÍAS</v>
          </cell>
        </row>
        <row r="10282">
          <cell r="Q10282" t="str">
            <v>BANAMEX4163859712242116887</v>
          </cell>
          <cell r="R10282" t="str">
            <v>O.K.</v>
          </cell>
          <cell r="S10282" t="str">
            <v>CONCILIADA</v>
          </cell>
          <cell r="T10282">
            <v>41639</v>
          </cell>
          <cell r="U10282">
            <v>1</v>
          </cell>
          <cell r="V10282" t="str">
            <v>DE 0 A 03 DÍAS</v>
          </cell>
        </row>
        <row r="10283">
          <cell r="Q10283" t="str">
            <v>BANAMEX4163859712241000077</v>
          </cell>
          <cell r="R10283" t="str">
            <v>O.K.</v>
          </cell>
          <cell r="S10283" t="str">
            <v>CONCILIADA</v>
          </cell>
          <cell r="T10283">
            <v>41639</v>
          </cell>
          <cell r="U10283">
            <v>1</v>
          </cell>
          <cell r="V10283" t="str">
            <v>DE 0 A 03 DÍAS</v>
          </cell>
        </row>
        <row r="10284">
          <cell r="Q10284" t="str">
            <v>BANAMEX4163859712245374939</v>
          </cell>
          <cell r="R10284" t="str">
            <v>O.K.</v>
          </cell>
          <cell r="S10284" t="str">
            <v>CONCILIADA</v>
          </cell>
          <cell r="T10284">
            <v>41639</v>
          </cell>
          <cell r="U10284">
            <v>1</v>
          </cell>
          <cell r="V10284" t="str">
            <v>DE 0 A 03 DÍAS</v>
          </cell>
        </row>
        <row r="10285">
          <cell r="Q10285" t="str">
            <v>BANAMEX4163859712243786118</v>
          </cell>
          <cell r="R10285" t="str">
            <v>O.K.</v>
          </cell>
          <cell r="S10285" t="str">
            <v>CONCILIADA</v>
          </cell>
          <cell r="T10285">
            <v>41639</v>
          </cell>
          <cell r="U10285">
            <v>1</v>
          </cell>
          <cell r="V10285" t="str">
            <v>DE 0 A 03 DÍAS</v>
          </cell>
        </row>
        <row r="10286">
          <cell r="Q10286" t="str">
            <v>BANAMEX4163859712241435759</v>
          </cell>
          <cell r="R10286" t="str">
            <v>O.K.</v>
          </cell>
          <cell r="S10286" t="str">
            <v>CONCILIADA</v>
          </cell>
          <cell r="T10286">
            <v>41639</v>
          </cell>
          <cell r="U10286">
            <v>1</v>
          </cell>
          <cell r="V10286" t="str">
            <v>DE 0 A 03 DÍAS</v>
          </cell>
        </row>
        <row r="10287">
          <cell r="Q10287" t="str">
            <v>BANAMEX4163859712241168970</v>
          </cell>
          <cell r="R10287" t="str">
            <v>O.K.</v>
          </cell>
          <cell r="S10287" t="str">
            <v>CONCILIADA</v>
          </cell>
          <cell r="T10287">
            <v>41639</v>
          </cell>
          <cell r="U10287">
            <v>1</v>
          </cell>
          <cell r="V10287" t="str">
            <v>DE 0 A 03 DÍAS</v>
          </cell>
        </row>
        <row r="10288">
          <cell r="Q10288" t="str">
            <v>BANAMEX4163859712241687680</v>
          </cell>
          <cell r="R10288" t="str">
            <v>O.K.</v>
          </cell>
          <cell r="S10288" t="str">
            <v>CONCILIADA</v>
          </cell>
          <cell r="T10288">
            <v>41639</v>
          </cell>
          <cell r="U10288">
            <v>1</v>
          </cell>
          <cell r="V10288" t="str">
            <v>DE 0 A 03 DÍAS</v>
          </cell>
        </row>
        <row r="10289">
          <cell r="Q10289" t="str">
            <v>BANAMEX4163859712241658673</v>
          </cell>
          <cell r="R10289" t="str">
            <v>O.K.</v>
          </cell>
          <cell r="S10289" t="str">
            <v>CONCILIADA</v>
          </cell>
          <cell r="T10289">
            <v>41639</v>
          </cell>
          <cell r="U10289">
            <v>1</v>
          </cell>
          <cell r="V10289" t="str">
            <v>DE 0 A 03 DÍAS</v>
          </cell>
        </row>
        <row r="10290">
          <cell r="Q10290" t="str">
            <v>BANAMEX4163859712245374855</v>
          </cell>
          <cell r="R10290" t="str">
            <v>O.K.</v>
          </cell>
          <cell r="S10290" t="str">
            <v>CONCILIADA</v>
          </cell>
          <cell r="T10290">
            <v>41639</v>
          </cell>
          <cell r="U10290">
            <v>1</v>
          </cell>
          <cell r="V10290" t="str">
            <v>DE 0 A 03 DÍAS</v>
          </cell>
        </row>
        <row r="10291">
          <cell r="Q10291" t="str">
            <v>BANAMEX4163859712245870795</v>
          </cell>
          <cell r="R10291" t="str">
            <v>O.K.</v>
          </cell>
          <cell r="S10291" t="str">
            <v>CONCILIADA</v>
          </cell>
          <cell r="T10291">
            <v>41639</v>
          </cell>
          <cell r="U10291">
            <v>1</v>
          </cell>
          <cell r="V10291" t="str">
            <v>DE 0 A 03 DÍAS</v>
          </cell>
        </row>
        <row r="10292">
          <cell r="Q10292" t="str">
            <v>BANAMEX4163859712245775721</v>
          </cell>
          <cell r="R10292" t="str">
            <v>O.K.</v>
          </cell>
          <cell r="S10292" t="str">
            <v>CONCILIADA</v>
          </cell>
          <cell r="T10292">
            <v>41639</v>
          </cell>
          <cell r="U10292">
            <v>1</v>
          </cell>
          <cell r="V10292" t="str">
            <v>DE 0 A 03 DÍAS</v>
          </cell>
        </row>
        <row r="10293">
          <cell r="Q10293" t="str">
            <v>BANAMEX4163859712241721299</v>
          </cell>
          <cell r="R10293" t="str">
            <v>O.K.</v>
          </cell>
          <cell r="S10293" t="str">
            <v>CONCILIADA</v>
          </cell>
          <cell r="T10293">
            <v>41639</v>
          </cell>
          <cell r="U10293">
            <v>1</v>
          </cell>
          <cell r="V10293" t="str">
            <v>DE 0 A 03 DÍAS</v>
          </cell>
        </row>
        <row r="10294">
          <cell r="Q10294" t="str">
            <v>BANAMEX4163859712245848650</v>
          </cell>
          <cell r="R10294" t="str">
            <v>O.K.</v>
          </cell>
          <cell r="S10294" t="str">
            <v>CONCILIADA</v>
          </cell>
          <cell r="T10294">
            <v>41639</v>
          </cell>
          <cell r="U10294">
            <v>1</v>
          </cell>
          <cell r="V10294" t="str">
            <v>DE 0 A 03 DÍAS</v>
          </cell>
        </row>
        <row r="10295">
          <cell r="Q10295" t="str">
            <v>BANAMEX4163859712241000084</v>
          </cell>
          <cell r="R10295" t="str">
            <v>O.K.</v>
          </cell>
          <cell r="S10295" t="str">
            <v>CONCILIADA</v>
          </cell>
          <cell r="T10295">
            <v>41639</v>
          </cell>
          <cell r="U10295">
            <v>1</v>
          </cell>
          <cell r="V10295" t="str">
            <v>DE 0 A 03 DÍAS</v>
          </cell>
        </row>
        <row r="10296">
          <cell r="Q10296" t="str">
            <v>BANAMEX4163859712241709583</v>
          </cell>
          <cell r="R10296" t="str">
            <v>O.K.</v>
          </cell>
          <cell r="S10296" t="str">
            <v>CONCILIADA</v>
          </cell>
          <cell r="T10296">
            <v>41639</v>
          </cell>
          <cell r="U10296">
            <v>1</v>
          </cell>
          <cell r="V10296" t="str">
            <v>DE 0 A 03 DÍAS</v>
          </cell>
        </row>
        <row r="10297">
          <cell r="Q10297" t="str">
            <v>BANAMEX4163859712241377852</v>
          </cell>
          <cell r="R10297" t="str">
            <v>O.K.</v>
          </cell>
          <cell r="S10297" t="str">
            <v>CONCILIADA</v>
          </cell>
          <cell r="T10297">
            <v>41639</v>
          </cell>
          <cell r="U10297">
            <v>1</v>
          </cell>
          <cell r="V10297" t="str">
            <v>DE 0 A 03 DÍAS</v>
          </cell>
        </row>
        <row r="10298">
          <cell r="Q10298" t="str">
            <v>BANAMEX4163859712245432299</v>
          </cell>
          <cell r="R10298" t="str">
            <v>O.K.</v>
          </cell>
          <cell r="S10298" t="str">
            <v>CONCILIADA</v>
          </cell>
          <cell r="T10298">
            <v>41639</v>
          </cell>
          <cell r="U10298">
            <v>1</v>
          </cell>
          <cell r="V10298" t="str">
            <v>DE 0 A 03 DÍAS</v>
          </cell>
        </row>
        <row r="10299">
          <cell r="Q10299" t="str">
            <v>BANAMEX4163859712241005227</v>
          </cell>
          <cell r="R10299" t="str">
            <v>O.K.</v>
          </cell>
          <cell r="S10299" t="str">
            <v>CONCILIADA</v>
          </cell>
          <cell r="T10299">
            <v>41639</v>
          </cell>
          <cell r="U10299">
            <v>1</v>
          </cell>
          <cell r="V10299" t="str">
            <v>DE 0 A 03 DÍAS</v>
          </cell>
        </row>
        <row r="10300">
          <cell r="Q10300" t="str">
            <v>BANAMEX4163859712245574561</v>
          </cell>
          <cell r="R10300" t="str">
            <v>O.K.</v>
          </cell>
          <cell r="S10300" t="str">
            <v>CONCILIADA</v>
          </cell>
          <cell r="T10300">
            <v>41639</v>
          </cell>
          <cell r="U10300">
            <v>1</v>
          </cell>
          <cell r="V10300" t="str">
            <v>DE 0 A 03 DÍAS</v>
          </cell>
        </row>
        <row r="10301">
          <cell r="Q10301" t="str">
            <v>BANAMEX4163859712241000071</v>
          </cell>
          <cell r="R10301" t="str">
            <v>O.K.</v>
          </cell>
          <cell r="S10301" t="str">
            <v>CONCILIADA</v>
          </cell>
          <cell r="T10301">
            <v>41639</v>
          </cell>
          <cell r="U10301">
            <v>1</v>
          </cell>
          <cell r="V10301" t="str">
            <v>DE 0 A 03 DÍAS</v>
          </cell>
        </row>
        <row r="10302">
          <cell r="Q10302" t="str">
            <v>BANAMEX4163859712241377860</v>
          </cell>
          <cell r="R10302" t="str">
            <v>O.K.</v>
          </cell>
          <cell r="S10302" t="str">
            <v>CONCILIADA</v>
          </cell>
          <cell r="T10302">
            <v>41639</v>
          </cell>
          <cell r="U10302">
            <v>1</v>
          </cell>
          <cell r="V10302" t="str">
            <v>DE 0 A 03 DÍAS</v>
          </cell>
        </row>
        <row r="10303">
          <cell r="Q10303" t="str">
            <v>BANAMEX4163859712245374731</v>
          </cell>
          <cell r="R10303" t="str">
            <v>O.K.</v>
          </cell>
          <cell r="S10303" t="str">
            <v>CONCILIADA</v>
          </cell>
          <cell r="T10303">
            <v>41639</v>
          </cell>
          <cell r="U10303">
            <v>1</v>
          </cell>
          <cell r="V10303" t="str">
            <v>DE 0 A 03 DÍAS</v>
          </cell>
        </row>
        <row r="10304">
          <cell r="Q10304" t="str">
            <v>BANAMEX4163859712245374772</v>
          </cell>
          <cell r="R10304" t="str">
            <v>O.K.</v>
          </cell>
          <cell r="S10304" t="str">
            <v>CONCILIADA</v>
          </cell>
          <cell r="T10304">
            <v>41639</v>
          </cell>
          <cell r="U10304">
            <v>1</v>
          </cell>
          <cell r="V10304" t="str">
            <v>DE 0 A 03 DÍAS</v>
          </cell>
        </row>
        <row r="10305">
          <cell r="Q10305" t="str">
            <v>BANAMEX4163859712245607155</v>
          </cell>
          <cell r="R10305" t="str">
            <v>O.K.</v>
          </cell>
          <cell r="S10305" t="str">
            <v>CONCILIADA</v>
          </cell>
          <cell r="T10305">
            <v>41639</v>
          </cell>
          <cell r="U10305">
            <v>1</v>
          </cell>
          <cell r="V10305" t="str">
            <v>DE 0 A 03 DÍAS</v>
          </cell>
        </row>
        <row r="10306">
          <cell r="Q10306" t="str">
            <v>BANAMEX4163859712241658699</v>
          </cell>
          <cell r="R10306" t="str">
            <v>O.K.</v>
          </cell>
          <cell r="S10306" t="str">
            <v>CONCILIADA</v>
          </cell>
          <cell r="T10306">
            <v>41639</v>
          </cell>
          <cell r="U10306">
            <v>1</v>
          </cell>
          <cell r="V10306" t="str">
            <v>DE 0 A 03 DÍAS</v>
          </cell>
        </row>
        <row r="10307">
          <cell r="Q10307" t="str">
            <v>BANAMEX4163859712245631015</v>
          </cell>
          <cell r="R10307" t="str">
            <v>O.K.</v>
          </cell>
          <cell r="S10307" t="str">
            <v>CONCILIADA</v>
          </cell>
          <cell r="T10307">
            <v>41639</v>
          </cell>
          <cell r="U10307">
            <v>1</v>
          </cell>
          <cell r="V10307" t="str">
            <v>DE 0 A 03 DÍAS</v>
          </cell>
        </row>
        <row r="10308">
          <cell r="Q10308" t="str">
            <v>BANAMEX4163859712241713452</v>
          </cell>
          <cell r="R10308" t="str">
            <v>O.K.</v>
          </cell>
          <cell r="S10308" t="str">
            <v>CONCILIADA</v>
          </cell>
          <cell r="T10308">
            <v>41639</v>
          </cell>
          <cell r="U10308">
            <v>1</v>
          </cell>
          <cell r="V10308" t="str">
            <v>DE 0 A 03 DÍAS</v>
          </cell>
        </row>
        <row r="10309">
          <cell r="Q10309" t="str">
            <v>BANAMEX4163859712241694991</v>
          </cell>
          <cell r="R10309" t="str">
            <v>O.K.</v>
          </cell>
          <cell r="S10309" t="str">
            <v>CONCILIADA</v>
          </cell>
          <cell r="T10309">
            <v>41639</v>
          </cell>
          <cell r="U10309">
            <v>1</v>
          </cell>
          <cell r="V10309" t="str">
            <v>DE 0 A 03 DÍAS</v>
          </cell>
        </row>
        <row r="10310">
          <cell r="Q10310" t="str">
            <v>BANAMEX4163859712241303833</v>
          </cell>
          <cell r="R10310" t="str">
            <v>O.K.</v>
          </cell>
          <cell r="S10310" t="str">
            <v>CONCILIADA</v>
          </cell>
          <cell r="T10310">
            <v>41639</v>
          </cell>
          <cell r="U10310">
            <v>1</v>
          </cell>
          <cell r="V10310" t="str">
            <v>DE 0 A 03 DÍAS</v>
          </cell>
        </row>
        <row r="10311">
          <cell r="Q10311" t="str">
            <v>BANAMEX4163859712241714526</v>
          </cell>
          <cell r="R10311" t="str">
            <v>O.K.</v>
          </cell>
          <cell r="S10311" t="str">
            <v>CONCILIADA</v>
          </cell>
          <cell r="T10311">
            <v>41639</v>
          </cell>
          <cell r="U10311">
            <v>1</v>
          </cell>
          <cell r="V10311" t="str">
            <v>DE 0 A 03 DÍAS</v>
          </cell>
        </row>
        <row r="10312">
          <cell r="Q10312" t="str">
            <v>BANAMEX4163859712245529268</v>
          </cell>
          <cell r="R10312" t="str">
            <v>O.K.</v>
          </cell>
          <cell r="S10312" t="str">
            <v>CONCILIADA</v>
          </cell>
          <cell r="T10312">
            <v>41639</v>
          </cell>
          <cell r="U10312">
            <v>1</v>
          </cell>
          <cell r="V10312" t="str">
            <v>DE 0 A 03 DÍAS</v>
          </cell>
        </row>
        <row r="10313">
          <cell r="Q10313" t="str">
            <v>BANAMEX4163859712245374947</v>
          </cell>
          <cell r="R10313" t="str">
            <v>O.K.</v>
          </cell>
          <cell r="S10313" t="str">
            <v>CONCILIADA</v>
          </cell>
          <cell r="T10313">
            <v>41639</v>
          </cell>
          <cell r="U10313">
            <v>1</v>
          </cell>
          <cell r="V10313" t="str">
            <v>DE 0 A 03 DÍAS</v>
          </cell>
        </row>
        <row r="10314">
          <cell r="Q10314" t="str">
            <v>BANAMEX4163859712241303866</v>
          </cell>
          <cell r="R10314" t="str">
            <v>O.K.</v>
          </cell>
          <cell r="S10314" t="str">
            <v>CONCILIADA</v>
          </cell>
          <cell r="T10314">
            <v>41639</v>
          </cell>
          <cell r="U10314">
            <v>1</v>
          </cell>
          <cell r="V10314" t="str">
            <v>DE 0 A 03 DÍAS</v>
          </cell>
        </row>
        <row r="10315">
          <cell r="Q10315" t="str">
            <v>BANAMEX4163859712241713486</v>
          </cell>
          <cell r="R10315" t="str">
            <v>O.K.</v>
          </cell>
          <cell r="S10315" t="str">
            <v>CONCILIADA</v>
          </cell>
          <cell r="T10315">
            <v>41639</v>
          </cell>
          <cell r="U10315">
            <v>1</v>
          </cell>
          <cell r="V10315" t="str">
            <v>DE 0 A 03 DÍAS</v>
          </cell>
        </row>
        <row r="10316">
          <cell r="Q10316" t="str">
            <v>BANAMEX4163859712241544998</v>
          </cell>
          <cell r="R10316" t="str">
            <v>O.K.</v>
          </cell>
          <cell r="S10316" t="str">
            <v>CONCILIADA</v>
          </cell>
          <cell r="T10316">
            <v>41639</v>
          </cell>
          <cell r="U10316">
            <v>1</v>
          </cell>
          <cell r="V10316" t="str">
            <v>DE 0 A 03 DÍAS</v>
          </cell>
        </row>
        <row r="10317">
          <cell r="Q10317" t="str">
            <v>BANAMEX4163859712241237957</v>
          </cell>
          <cell r="R10317" t="str">
            <v>O.K.</v>
          </cell>
          <cell r="S10317" t="str">
            <v>CONCILIADA</v>
          </cell>
          <cell r="T10317">
            <v>41639</v>
          </cell>
          <cell r="U10317">
            <v>1</v>
          </cell>
          <cell r="V10317" t="str">
            <v>DE 0 A 03 DÍAS</v>
          </cell>
        </row>
        <row r="10318">
          <cell r="Q10318" t="str">
            <v>BANAMEX4163859712244225942</v>
          </cell>
          <cell r="R10318" t="str">
            <v>O.K.</v>
          </cell>
          <cell r="S10318" t="str">
            <v>COMPENSADA</v>
          </cell>
          <cell r="T10318">
            <v>41639</v>
          </cell>
          <cell r="U10318">
            <v>1</v>
          </cell>
          <cell r="V10318" t="str">
            <v>DE 0 A 03 DÍAS</v>
          </cell>
        </row>
        <row r="10319">
          <cell r="Q10319" t="str">
            <v>BANAMEX4163859712241011465</v>
          </cell>
          <cell r="R10319" t="str">
            <v>O.K.</v>
          </cell>
          <cell r="S10319" t="str">
            <v>CONCILIADA</v>
          </cell>
          <cell r="T10319">
            <v>41639</v>
          </cell>
          <cell r="U10319">
            <v>1</v>
          </cell>
          <cell r="V10319" t="str">
            <v>DE 0 A 03 DÍAS</v>
          </cell>
        </row>
        <row r="10320">
          <cell r="Q10320" t="str">
            <v>BANAMEX4163859712241448604</v>
          </cell>
          <cell r="R10320" t="str">
            <v>O.K.</v>
          </cell>
          <cell r="S10320" t="str">
            <v>CONCILIADA</v>
          </cell>
          <cell r="T10320">
            <v>41639</v>
          </cell>
          <cell r="U10320">
            <v>1</v>
          </cell>
          <cell r="V10320" t="str">
            <v>DE 0 A 03 DÍAS</v>
          </cell>
        </row>
        <row r="10321">
          <cell r="Q10321" t="str">
            <v>BANAMEX4163859712245374749</v>
          </cell>
          <cell r="R10321" t="str">
            <v>O.K.</v>
          </cell>
          <cell r="S10321" t="str">
            <v>CONCILIADA</v>
          </cell>
          <cell r="T10321">
            <v>41639</v>
          </cell>
          <cell r="U10321">
            <v>1</v>
          </cell>
          <cell r="V10321" t="str">
            <v>DE 0 A 03 DÍAS</v>
          </cell>
        </row>
        <row r="10322">
          <cell r="Q10322" t="str">
            <v>BANAMEX4163859712242037612</v>
          </cell>
          <cell r="R10322" t="str">
            <v>.O.K.</v>
          </cell>
          <cell r="S10322" t="str">
            <v>vs noe ( cta 5971151 )</v>
          </cell>
          <cell r="T10322">
            <v>41639</v>
          </cell>
          <cell r="U10322">
            <v>1</v>
          </cell>
          <cell r="V10322" t="str">
            <v>DE 0 A 03 DÍAS</v>
          </cell>
        </row>
        <row r="10323">
          <cell r="Q10323" t="str">
            <v>BANAMEX4163859712244084117</v>
          </cell>
          <cell r="R10323" t="str">
            <v>O.K.</v>
          </cell>
          <cell r="S10323" t="str">
            <v>COMPENSADA</v>
          </cell>
          <cell r="T10323">
            <v>41639</v>
          </cell>
          <cell r="U10323">
            <v>1</v>
          </cell>
          <cell r="V10323" t="str">
            <v>DE 0 A 03 DÍAS</v>
          </cell>
        </row>
        <row r="10324">
          <cell r="Q10324" t="str">
            <v>BANAMEX4163859712244084232</v>
          </cell>
          <cell r="R10324" t="str">
            <v>O.K.</v>
          </cell>
          <cell r="S10324" t="str">
            <v>COMPENSADA</v>
          </cell>
          <cell r="T10324">
            <v>41639</v>
          </cell>
          <cell r="U10324">
            <v>1</v>
          </cell>
          <cell r="V10324" t="str">
            <v>DE 0 A 03 DÍAS</v>
          </cell>
        </row>
        <row r="10325">
          <cell r="Q10325" t="str">
            <v>BANAMEX4163859712241558006</v>
          </cell>
          <cell r="R10325" t="str">
            <v>O.K.</v>
          </cell>
          <cell r="S10325" t="str">
            <v>CONCILIADA</v>
          </cell>
          <cell r="T10325">
            <v>41639</v>
          </cell>
          <cell r="U10325">
            <v>1</v>
          </cell>
          <cell r="V10325" t="str">
            <v>DE 0 A 03 DÍAS</v>
          </cell>
        </row>
        <row r="10326">
          <cell r="Q10326" t="str">
            <v>BANCOMER416384487026595695929</v>
          </cell>
          <cell r="R10326" t="str">
            <v>O.K.</v>
          </cell>
          <cell r="S10326" t="str">
            <v>CONCILIADA</v>
          </cell>
          <cell r="T10326">
            <v>41639</v>
          </cell>
          <cell r="U10326">
            <v>1</v>
          </cell>
          <cell r="V10326" t="str">
            <v>DE 0 A 03 DÍAS</v>
          </cell>
        </row>
        <row r="10327">
          <cell r="Q10327" t="str">
            <v>BANCOMER416384487026595374699</v>
          </cell>
          <cell r="R10327" t="str">
            <v>O.K.</v>
          </cell>
          <cell r="S10327" t="str">
            <v>CONCILIADA</v>
          </cell>
          <cell r="T10327">
            <v>41639</v>
          </cell>
          <cell r="U10327">
            <v>1</v>
          </cell>
          <cell r="V10327" t="str">
            <v>DE 0 A 03 DÍAS</v>
          </cell>
        </row>
        <row r="10328">
          <cell r="Q10328" t="str">
            <v>BANCOMER416384487026594117602</v>
          </cell>
          <cell r="R10328" t="str">
            <v>O.K.</v>
          </cell>
          <cell r="S10328" t="str">
            <v>CONCILIADA</v>
          </cell>
          <cell r="T10328">
            <v>41639</v>
          </cell>
          <cell r="U10328">
            <v>1</v>
          </cell>
          <cell r="V10328" t="str">
            <v>DE 0 A 03 DÍAS</v>
          </cell>
        </row>
        <row r="10329">
          <cell r="Q10329" t="str">
            <v>BANCOMER416384487026595374715</v>
          </cell>
          <cell r="R10329" t="str">
            <v>O.K.</v>
          </cell>
          <cell r="S10329" t="str">
            <v>CONCILIADA</v>
          </cell>
          <cell r="T10329">
            <v>41639</v>
          </cell>
          <cell r="U10329">
            <v>1</v>
          </cell>
          <cell r="V10329" t="str">
            <v>DE 0 A 03 DÍAS</v>
          </cell>
        </row>
        <row r="10330">
          <cell r="Q10330" t="str">
            <v>BANCOMER416384487026595410923</v>
          </cell>
          <cell r="R10330" t="str">
            <v>O.K.</v>
          </cell>
          <cell r="S10330" t="str">
            <v>CONCILIADA</v>
          </cell>
          <cell r="T10330">
            <v>41639</v>
          </cell>
          <cell r="U10330">
            <v>1</v>
          </cell>
          <cell r="V10330" t="str">
            <v>DE 0 A 03 DÍAS</v>
          </cell>
        </row>
        <row r="10331">
          <cell r="Q10331" t="str">
            <v>BANCOMER416384487026596743769</v>
          </cell>
          <cell r="R10331" t="str">
            <v>O.K.</v>
          </cell>
          <cell r="S10331" t="str">
            <v>CONCILIADA</v>
          </cell>
          <cell r="T10331">
            <v>41639</v>
          </cell>
          <cell r="U10331">
            <v>1</v>
          </cell>
          <cell r="V10331" t="str">
            <v>DE 0 A 03 DÍAS</v>
          </cell>
        </row>
        <row r="10332">
          <cell r="Q10332" t="str">
            <v>BANCOMER416384487026595432299</v>
          </cell>
          <cell r="R10332" t="str">
            <v>O.K.</v>
          </cell>
          <cell r="S10332" t="str">
            <v>CONCILIADA</v>
          </cell>
          <cell r="T10332">
            <v>41639</v>
          </cell>
          <cell r="U10332">
            <v>1</v>
          </cell>
          <cell r="V10332" t="str">
            <v>DE 0 A 03 DÍAS</v>
          </cell>
        </row>
        <row r="10333">
          <cell r="Q10333" t="str">
            <v>BANCOMER416384487026594148490</v>
          </cell>
          <cell r="R10333" t="str">
            <v>O.K.</v>
          </cell>
          <cell r="S10333" t="str">
            <v>CONCILIADA</v>
          </cell>
          <cell r="T10333">
            <v>41639</v>
          </cell>
          <cell r="U10333">
            <v>1</v>
          </cell>
          <cell r="V10333" t="str">
            <v>DE 0 A 03 DÍAS</v>
          </cell>
        </row>
        <row r="10334">
          <cell r="Q10334" t="str">
            <v>BANCOMER416384487026595541289</v>
          </cell>
          <cell r="R10334" t="str">
            <v>O.K.</v>
          </cell>
          <cell r="S10334" t="str">
            <v>CONCILIADA</v>
          </cell>
          <cell r="T10334">
            <v>41639</v>
          </cell>
          <cell r="U10334">
            <v>1</v>
          </cell>
          <cell r="V10334" t="str">
            <v>DE 0 A 03 DÍAS</v>
          </cell>
        </row>
        <row r="10335">
          <cell r="Q10335" t="str">
            <v>BANCOMER416384487026591690833</v>
          </cell>
          <cell r="R10335" t="str">
            <v>O.K.</v>
          </cell>
          <cell r="S10335" t="str">
            <v>CONCILIADA</v>
          </cell>
          <cell r="T10335">
            <v>41639</v>
          </cell>
          <cell r="U10335">
            <v>1</v>
          </cell>
          <cell r="V10335" t="str">
            <v>DE 0 A 03 DÍAS</v>
          </cell>
        </row>
        <row r="10336">
          <cell r="Q10336" t="str">
            <v>BANCOMER416384487026595695895</v>
          </cell>
          <cell r="R10336" t="str">
            <v>O.K.</v>
          </cell>
          <cell r="S10336" t="str">
            <v>CONCILIADA</v>
          </cell>
          <cell r="T10336">
            <v>41639</v>
          </cell>
          <cell r="U10336">
            <v>1</v>
          </cell>
          <cell r="V10336" t="str">
            <v>DE 0 A 03 DÍAS</v>
          </cell>
        </row>
        <row r="10337">
          <cell r="Q10337" t="str">
            <v>BANCOMER416384487026595519137</v>
          </cell>
          <cell r="R10337" t="str">
            <v>O.K.</v>
          </cell>
          <cell r="S10337" t="str">
            <v>CONCILIADA</v>
          </cell>
          <cell r="T10337">
            <v>41639</v>
          </cell>
          <cell r="U10337">
            <v>1</v>
          </cell>
          <cell r="V10337" t="str">
            <v>DE 0 A 03 DÍAS</v>
          </cell>
        </row>
        <row r="10338">
          <cell r="Q10338" t="str">
            <v>BANCOMER416384487026591735240</v>
          </cell>
          <cell r="R10338" t="str">
            <v>O.K.</v>
          </cell>
          <cell r="S10338" t="str">
            <v>CONCILIADA</v>
          </cell>
          <cell r="T10338">
            <v>41639</v>
          </cell>
          <cell r="U10338">
            <v>1</v>
          </cell>
          <cell r="V10338" t="str">
            <v>DE 0 A 03 DÍAS</v>
          </cell>
        </row>
        <row r="10339">
          <cell r="Q10339" t="str">
            <v>BANCOMER416384487026595591201</v>
          </cell>
          <cell r="R10339" t="str">
            <v>O.K.</v>
          </cell>
          <cell r="S10339" t="str">
            <v>CONCILIADA</v>
          </cell>
          <cell r="T10339">
            <v>41639</v>
          </cell>
          <cell r="U10339">
            <v>1</v>
          </cell>
          <cell r="V10339" t="str">
            <v>DE 0 A 03 DÍAS</v>
          </cell>
        </row>
        <row r="10340">
          <cell r="Q10340" t="str">
            <v>BANCOMER416384487026595820535</v>
          </cell>
          <cell r="R10340" t="str">
            <v>O.K.</v>
          </cell>
          <cell r="S10340" t="str">
            <v>CONCILIADA</v>
          </cell>
          <cell r="T10340">
            <v>41639</v>
          </cell>
          <cell r="U10340">
            <v>1</v>
          </cell>
          <cell r="V10340" t="str">
            <v>DE 0 A 03 DÍAS</v>
          </cell>
        </row>
        <row r="10341">
          <cell r="Q10341" t="str">
            <v>BANCOMER416384487026595440060</v>
          </cell>
          <cell r="R10341" t="str">
            <v>O.K.</v>
          </cell>
          <cell r="S10341" t="str">
            <v>CONCILIADA</v>
          </cell>
          <cell r="T10341">
            <v>41639</v>
          </cell>
          <cell r="U10341">
            <v>1</v>
          </cell>
          <cell r="V10341" t="str">
            <v>DE 0 A 03 DÍAS</v>
          </cell>
        </row>
        <row r="10342">
          <cell r="Q10342" t="str">
            <v>BANCOMER416384487026595504378</v>
          </cell>
          <cell r="R10342" t="str">
            <v>O.K.</v>
          </cell>
          <cell r="S10342" t="str">
            <v>CONCILIADA</v>
          </cell>
          <cell r="T10342">
            <v>41639</v>
          </cell>
          <cell r="U10342">
            <v>1</v>
          </cell>
          <cell r="V10342" t="str">
            <v>DE 0 A 03 DÍAS</v>
          </cell>
        </row>
        <row r="10343">
          <cell r="Q10343" t="str">
            <v>BANCOMER416384487026595374913</v>
          </cell>
          <cell r="R10343" t="str">
            <v>O.K.</v>
          </cell>
          <cell r="S10343" t="str">
            <v>CONCILIADA</v>
          </cell>
          <cell r="T10343">
            <v>41639</v>
          </cell>
          <cell r="U10343">
            <v>1</v>
          </cell>
          <cell r="V10343" t="str">
            <v>DE 0 A 03 DÍAS</v>
          </cell>
        </row>
        <row r="10344">
          <cell r="Q10344" t="str">
            <v>BANCOMER416384487026594084208</v>
          </cell>
          <cell r="R10344" t="str">
            <v>O.K.</v>
          </cell>
          <cell r="S10344" t="str">
            <v>CONCILIADA</v>
          </cell>
          <cell r="T10344">
            <v>41639</v>
          </cell>
          <cell r="U10344">
            <v>1</v>
          </cell>
          <cell r="V10344" t="str">
            <v>DE 0 A 03 DÍAS</v>
          </cell>
        </row>
        <row r="10345">
          <cell r="Q10345" t="str">
            <v>BANCOMER416384487026595374897</v>
          </cell>
          <cell r="R10345" t="str">
            <v>O.K.</v>
          </cell>
          <cell r="S10345" t="str">
            <v>CONCILIADA</v>
          </cell>
          <cell r="T10345">
            <v>41639</v>
          </cell>
          <cell r="U10345">
            <v>1</v>
          </cell>
          <cell r="V10345" t="str">
            <v>DE 0 A 03 DÍAS</v>
          </cell>
        </row>
        <row r="10346">
          <cell r="Q10346" t="str">
            <v>BANCOMER416384487026596025688</v>
          </cell>
          <cell r="R10346" t="str">
            <v>O.K.</v>
          </cell>
          <cell r="S10346" t="str">
            <v>CONCILIADA</v>
          </cell>
          <cell r="T10346">
            <v>41639</v>
          </cell>
          <cell r="U10346">
            <v>1</v>
          </cell>
          <cell r="V10346" t="str">
            <v>DE 0 A 03 DÍAS</v>
          </cell>
        </row>
        <row r="10347">
          <cell r="Q10347" t="str">
            <v>BANCOMER416384487026595374707</v>
          </cell>
          <cell r="R10347" t="str">
            <v>O.K.</v>
          </cell>
          <cell r="S10347" t="str">
            <v>CONCILIADA</v>
          </cell>
          <cell r="T10347">
            <v>41639</v>
          </cell>
          <cell r="U10347">
            <v>1</v>
          </cell>
          <cell r="V10347" t="str">
            <v>DE 0 A 03 DÍAS</v>
          </cell>
        </row>
        <row r="10348">
          <cell r="Q10348" t="str">
            <v>BANCOMER416384487026595574561</v>
          </cell>
          <cell r="R10348" t="str">
            <v>O.K.</v>
          </cell>
          <cell r="S10348" t="str">
            <v>CONCILIADA</v>
          </cell>
          <cell r="T10348">
            <v>41639</v>
          </cell>
          <cell r="U10348">
            <v>1</v>
          </cell>
          <cell r="V10348" t="str">
            <v>DE 0 A 03 DÍAS</v>
          </cell>
        </row>
        <row r="10349">
          <cell r="Q10349" t="str">
            <v>BANCOMER416384487026595870795</v>
          </cell>
          <cell r="R10349" t="str">
            <v>O.K.</v>
          </cell>
          <cell r="S10349" t="str">
            <v>CONCILIADA</v>
          </cell>
          <cell r="T10349">
            <v>41639</v>
          </cell>
          <cell r="U10349">
            <v>1</v>
          </cell>
          <cell r="V10349" t="str">
            <v>DE 0 A 03 DÍAS</v>
          </cell>
        </row>
        <row r="10350">
          <cell r="Q10350" t="str">
            <v>BANCOMER416384487026595374772</v>
          </cell>
          <cell r="R10350" t="str">
            <v>O.K.</v>
          </cell>
          <cell r="S10350" t="str">
            <v>CONCILIADA</v>
          </cell>
          <cell r="T10350">
            <v>41639</v>
          </cell>
          <cell r="U10350">
            <v>1</v>
          </cell>
          <cell r="V10350" t="str">
            <v>DE 0 A 03 DÍAS</v>
          </cell>
        </row>
        <row r="10351">
          <cell r="Q10351" t="str">
            <v>BANCOMER416384487026595659370</v>
          </cell>
          <cell r="R10351" t="str">
            <v>O.K.</v>
          </cell>
          <cell r="S10351" t="str">
            <v>CONCILIADA</v>
          </cell>
          <cell r="T10351">
            <v>41639</v>
          </cell>
          <cell r="U10351">
            <v>1</v>
          </cell>
          <cell r="V10351" t="str">
            <v>DE 0 A 03 DÍAS</v>
          </cell>
        </row>
        <row r="10352">
          <cell r="Q10352" t="str">
            <v>BANCOMER416384487026597135985</v>
          </cell>
          <cell r="R10352" t="str">
            <v>O.K.</v>
          </cell>
          <cell r="S10352" t="str">
            <v>CONCILIADA</v>
          </cell>
          <cell r="T10352">
            <v>41639</v>
          </cell>
          <cell r="U10352">
            <v>1</v>
          </cell>
          <cell r="V10352" t="str">
            <v>DE 0 A 03 DÍAS</v>
          </cell>
        </row>
        <row r="10353">
          <cell r="Q10353" t="str">
            <v>BANCOMER416384487026591001952</v>
          </cell>
          <cell r="R10353" t="str">
            <v>O.K.</v>
          </cell>
          <cell r="S10353" t="str">
            <v>CONCILIADA</v>
          </cell>
          <cell r="T10353">
            <v>41639</v>
          </cell>
          <cell r="U10353">
            <v>1</v>
          </cell>
          <cell r="V10353" t="str">
            <v>DE 0 A 03 DÍAS</v>
          </cell>
        </row>
        <row r="10354">
          <cell r="Q10354" t="str">
            <v>BANCOMER416384487026591785559</v>
          </cell>
          <cell r="R10354" t="str">
            <v>O.K.</v>
          </cell>
          <cell r="S10354" t="str">
            <v>CONCILIADA</v>
          </cell>
          <cell r="T10354">
            <v>41639</v>
          </cell>
          <cell r="U10354">
            <v>1</v>
          </cell>
          <cell r="V10354" t="str">
            <v>DE 0 A 03 DÍAS</v>
          </cell>
        </row>
        <row r="10355">
          <cell r="Q10355" t="str">
            <v>BANCOMER416384487026595725379</v>
          </cell>
          <cell r="R10355" t="str">
            <v>O.K.</v>
          </cell>
          <cell r="S10355" t="str">
            <v>CONCILIADA</v>
          </cell>
          <cell r="T10355">
            <v>41639</v>
          </cell>
          <cell r="U10355">
            <v>1</v>
          </cell>
          <cell r="V10355" t="str">
            <v>DE 0 A 03 DÍAS</v>
          </cell>
        </row>
        <row r="10356">
          <cell r="Q10356" t="str">
            <v>BANCOMER416384487026594084299</v>
          </cell>
          <cell r="R10356" t="str">
            <v>O.K.</v>
          </cell>
          <cell r="S10356" t="str">
            <v>CONCILIADA</v>
          </cell>
          <cell r="T10356">
            <v>41639</v>
          </cell>
          <cell r="U10356">
            <v>1</v>
          </cell>
          <cell r="V10356" t="str">
            <v>DE 0 A 03 DÍAS</v>
          </cell>
        </row>
        <row r="10357">
          <cell r="Q10357" t="str">
            <v>BANCOMER416384487026595775721</v>
          </cell>
          <cell r="R10357" t="str">
            <v>O.K.</v>
          </cell>
          <cell r="S10357" t="str">
            <v>CONCILIADA</v>
          </cell>
          <cell r="T10357">
            <v>41639</v>
          </cell>
          <cell r="U10357">
            <v>1</v>
          </cell>
          <cell r="V10357" t="str">
            <v>DE 0 A 03 DÍAS</v>
          </cell>
        </row>
        <row r="10358">
          <cell r="Q10358" t="str">
            <v>BANCOMER416384487026591000937</v>
          </cell>
          <cell r="R10358" t="str">
            <v>O.K.</v>
          </cell>
          <cell r="S10358" t="str">
            <v>CONCILIADA</v>
          </cell>
          <cell r="T10358">
            <v>41639</v>
          </cell>
          <cell r="U10358">
            <v>1</v>
          </cell>
          <cell r="V10358" t="str">
            <v>DE 0 A 03 DÍAS</v>
          </cell>
        </row>
        <row r="10359">
          <cell r="Q10359" t="str">
            <v>BANCOMER416384487026591005224</v>
          </cell>
          <cell r="R10359" t="str">
            <v>O.K.</v>
          </cell>
          <cell r="S10359" t="str">
            <v>CONCILIADA</v>
          </cell>
          <cell r="T10359">
            <v>41639</v>
          </cell>
          <cell r="U10359">
            <v>1</v>
          </cell>
          <cell r="V10359" t="str">
            <v>DE 0 A 03 DÍAS</v>
          </cell>
        </row>
        <row r="10360">
          <cell r="Q10360" t="str">
            <v>BANCOMER416384487026595822309</v>
          </cell>
          <cell r="R10360" t="str">
            <v>O.K.</v>
          </cell>
          <cell r="S10360" t="str">
            <v>CONCILIADA</v>
          </cell>
          <cell r="T10360">
            <v>41639</v>
          </cell>
          <cell r="U10360">
            <v>1</v>
          </cell>
          <cell r="V10360" t="str">
            <v>DE 0 A 03 DÍAS</v>
          </cell>
        </row>
        <row r="10361">
          <cell r="Q10361" t="str">
            <v>BANCOMER416384487026595374970</v>
          </cell>
          <cell r="R10361" t="str">
            <v>O.K.</v>
          </cell>
          <cell r="S10361" t="str">
            <v>CONCILIADA</v>
          </cell>
          <cell r="T10361">
            <v>41639</v>
          </cell>
          <cell r="U10361">
            <v>1</v>
          </cell>
          <cell r="V10361" t="str">
            <v>DE 0 A 03 DÍAS</v>
          </cell>
        </row>
        <row r="10362">
          <cell r="Q10362" t="str">
            <v>BANCOMER416384487026595982723</v>
          </cell>
          <cell r="R10362" t="str">
            <v>O.K.</v>
          </cell>
          <cell r="S10362" t="str">
            <v>CONCILIADA</v>
          </cell>
          <cell r="T10362">
            <v>41639</v>
          </cell>
          <cell r="U10362">
            <v>1</v>
          </cell>
          <cell r="V10362" t="str">
            <v>DE 0 A 03 DÍAS</v>
          </cell>
        </row>
        <row r="10363">
          <cell r="Q10363" t="str">
            <v>BANCOMER416384487026591448588</v>
          </cell>
          <cell r="R10363" t="str">
            <v>O.K.</v>
          </cell>
          <cell r="S10363" t="str">
            <v>CONCILIADA</v>
          </cell>
          <cell r="T10363">
            <v>41639</v>
          </cell>
          <cell r="U10363">
            <v>1</v>
          </cell>
          <cell r="V10363" t="str">
            <v>DE 0 A 03 DÍAS</v>
          </cell>
        </row>
        <row r="10364">
          <cell r="Q10364" t="str">
            <v>BANCOMER416384487026595695937</v>
          </cell>
          <cell r="R10364" t="str">
            <v>O.K.</v>
          </cell>
          <cell r="S10364" t="str">
            <v>CONCILIADA</v>
          </cell>
          <cell r="T10364">
            <v>41639</v>
          </cell>
          <cell r="U10364">
            <v>1</v>
          </cell>
          <cell r="V10364" t="str">
            <v>DE 0 A 03 DÍAS</v>
          </cell>
        </row>
        <row r="10365">
          <cell r="Q10365" t="str">
            <v>BANCOMER416384487026591237957</v>
          </cell>
          <cell r="R10365" t="str">
            <v>O.K.</v>
          </cell>
          <cell r="S10365" t="str">
            <v>CONCILIADA</v>
          </cell>
          <cell r="T10365">
            <v>41639</v>
          </cell>
          <cell r="U10365">
            <v>1</v>
          </cell>
          <cell r="V10365" t="str">
            <v>DE 0 A 03 DÍAS</v>
          </cell>
        </row>
        <row r="10366">
          <cell r="Q10366" t="str">
            <v>BANCOMER416384487026595374947</v>
          </cell>
          <cell r="R10366" t="str">
            <v>O.K.</v>
          </cell>
          <cell r="S10366" t="str">
            <v>CONCILIADA</v>
          </cell>
          <cell r="T10366">
            <v>41639</v>
          </cell>
          <cell r="U10366">
            <v>1</v>
          </cell>
          <cell r="V10366" t="str">
            <v>DE 0 A 03 DÍAS</v>
          </cell>
        </row>
        <row r="10367">
          <cell r="Q10367" t="str">
            <v>BANCOMER416384487026595848627</v>
          </cell>
          <cell r="R10367" t="str">
            <v>O.K.</v>
          </cell>
          <cell r="S10367" t="str">
            <v>CONCILIADA</v>
          </cell>
          <cell r="T10367">
            <v>41639</v>
          </cell>
          <cell r="U10367">
            <v>1</v>
          </cell>
          <cell r="V10367" t="str">
            <v>DE 0 A 03 DÍAS</v>
          </cell>
        </row>
        <row r="10368">
          <cell r="Q10368" t="str">
            <v>BANCOMER416384487026595374806</v>
          </cell>
          <cell r="R10368" t="str">
            <v>O.K.</v>
          </cell>
          <cell r="S10368" t="str">
            <v>CONCILIADA</v>
          </cell>
          <cell r="T10368">
            <v>41639</v>
          </cell>
          <cell r="U10368">
            <v>1</v>
          </cell>
          <cell r="V10368" t="str">
            <v>DE 0 A 03 DÍAS</v>
          </cell>
        </row>
        <row r="10369">
          <cell r="Q10369" t="str">
            <v>BANCOMER416384487026595374723</v>
          </cell>
          <cell r="R10369" t="str">
            <v>O.K.</v>
          </cell>
          <cell r="S10369" t="str">
            <v>CONCILIADA</v>
          </cell>
          <cell r="T10369">
            <v>41639</v>
          </cell>
          <cell r="U10369">
            <v>1</v>
          </cell>
          <cell r="V10369" t="str">
            <v>DE 0 A 03 DÍAS</v>
          </cell>
        </row>
        <row r="10370">
          <cell r="Q10370" t="str">
            <v>BANCOMER416384487026593717097</v>
          </cell>
          <cell r="R10370" t="str">
            <v>O.K.</v>
          </cell>
          <cell r="S10370" t="str">
            <v>CONCILIADA</v>
          </cell>
          <cell r="T10370">
            <v>41639</v>
          </cell>
          <cell r="U10370">
            <v>1</v>
          </cell>
          <cell r="V10370" t="str">
            <v>DE 0 A 03 DÍAS</v>
          </cell>
        </row>
        <row r="10371">
          <cell r="Q10371" t="str">
            <v>BANCOMER416384487026591004776</v>
          </cell>
          <cell r="R10371" t="str">
            <v>O.K.</v>
          </cell>
          <cell r="S10371" t="str">
            <v>CONCILIADA</v>
          </cell>
          <cell r="T10371">
            <v>41639</v>
          </cell>
          <cell r="U10371">
            <v>1</v>
          </cell>
          <cell r="V10371" t="str">
            <v>DE 0 A 03 DÍAS</v>
          </cell>
        </row>
        <row r="10372">
          <cell r="Q10372" t="str">
            <v>BANCOMER416384487026591721315</v>
          </cell>
          <cell r="R10372" t="str">
            <v>O.K.</v>
          </cell>
          <cell r="S10372" t="str">
            <v>CONCILIADA</v>
          </cell>
          <cell r="T10372">
            <v>41639</v>
          </cell>
          <cell r="U10372">
            <v>1</v>
          </cell>
          <cell r="V10372" t="str">
            <v>DE 0 A 03 DÍAS</v>
          </cell>
        </row>
        <row r="10373">
          <cell r="Q10373" t="str">
            <v>BANCOMER416384487026595870779</v>
          </cell>
          <cell r="R10373" t="str">
            <v>O.K.</v>
          </cell>
          <cell r="S10373" t="str">
            <v>CONCILIADA</v>
          </cell>
          <cell r="T10373">
            <v>41639</v>
          </cell>
          <cell r="U10373">
            <v>1</v>
          </cell>
          <cell r="V10373" t="str">
            <v>DE 0 A 03 DÍAS</v>
          </cell>
        </row>
        <row r="10374">
          <cell r="Q10374" t="str">
            <v>BANCOMER416384487026594084315</v>
          </cell>
          <cell r="R10374" t="str">
            <v>O.K.</v>
          </cell>
          <cell r="S10374" t="str">
            <v>CONCILIADA</v>
          </cell>
          <cell r="T10374">
            <v>41639</v>
          </cell>
          <cell r="U10374">
            <v>1</v>
          </cell>
          <cell r="V10374" t="str">
            <v>DE 0 A 03 DÍAS</v>
          </cell>
        </row>
        <row r="10375">
          <cell r="Q10375" t="str">
            <v>BANCOMER416384487026592033199</v>
          </cell>
          <cell r="R10375" t="str">
            <v>O.K.</v>
          </cell>
          <cell r="S10375" t="str">
            <v>CONCILIADA</v>
          </cell>
          <cell r="T10375">
            <v>41639</v>
          </cell>
          <cell r="U10375">
            <v>1</v>
          </cell>
          <cell r="V10375" t="str">
            <v>DE 0 A 03 DÍAS</v>
          </cell>
        </row>
        <row r="10376">
          <cell r="Q10376" t="str">
            <v>BANCOMER416384487026591492156</v>
          </cell>
          <cell r="R10376" t="str">
            <v>O.K.</v>
          </cell>
          <cell r="S10376" t="str">
            <v>CONCILIADA</v>
          </cell>
          <cell r="T10376">
            <v>41639</v>
          </cell>
          <cell r="U10376">
            <v>1</v>
          </cell>
          <cell r="V10376" t="str">
            <v>DE 0 A 03 DÍAS</v>
          </cell>
        </row>
        <row r="10377">
          <cell r="Q10377" t="str">
            <v>BANCOMER416384487026591781160</v>
          </cell>
          <cell r="R10377" t="str">
            <v>O.K.</v>
          </cell>
          <cell r="S10377" t="str">
            <v>CONCILIADA</v>
          </cell>
          <cell r="T10377">
            <v>41639</v>
          </cell>
          <cell r="U10377">
            <v>1</v>
          </cell>
          <cell r="V10377" t="str">
            <v>DE 0 A 03 DÍAS</v>
          </cell>
        </row>
        <row r="10378">
          <cell r="Q10378" t="str">
            <v>BANCOMER416384487026595404363</v>
          </cell>
          <cell r="R10378" t="str">
            <v>O.K.</v>
          </cell>
          <cell r="S10378" t="str">
            <v>CONCILIADA</v>
          </cell>
          <cell r="T10378">
            <v>41639</v>
          </cell>
          <cell r="U10378">
            <v>1</v>
          </cell>
          <cell r="V10378" t="str">
            <v>DE 0 A 03 DÍAS</v>
          </cell>
        </row>
        <row r="10379">
          <cell r="Q10379" t="str">
            <v>BANCOMER416384487026591247964</v>
          </cell>
          <cell r="R10379" t="str">
            <v>O.K.</v>
          </cell>
          <cell r="S10379" t="str">
            <v>CONCILIADA</v>
          </cell>
          <cell r="T10379">
            <v>41639</v>
          </cell>
          <cell r="U10379">
            <v>1</v>
          </cell>
          <cell r="V10379" t="str">
            <v>DE 0 A 03 DÍAS</v>
          </cell>
        </row>
        <row r="10380">
          <cell r="Q10380" t="str">
            <v>BANCOMER416384487026591303833</v>
          </cell>
          <cell r="R10380" t="str">
            <v>O.K.</v>
          </cell>
          <cell r="S10380" t="str">
            <v>CONCILIADA</v>
          </cell>
          <cell r="T10380">
            <v>41639</v>
          </cell>
          <cell r="U10380">
            <v>1</v>
          </cell>
          <cell r="V10380" t="str">
            <v>DE 0 A 03 DÍAS</v>
          </cell>
        </row>
        <row r="10381">
          <cell r="Q10381" t="str">
            <v>BANCOMER416384487026595374764</v>
          </cell>
          <cell r="R10381" t="str">
            <v>O.K.</v>
          </cell>
          <cell r="S10381" t="str">
            <v>CONCILIADA</v>
          </cell>
          <cell r="T10381">
            <v>41639</v>
          </cell>
          <cell r="U10381">
            <v>1</v>
          </cell>
          <cell r="V10381" t="str">
            <v>DE 0 A 03 DÍAS</v>
          </cell>
        </row>
        <row r="10382">
          <cell r="Q10382" t="str">
            <v>BANCOMER416384487026591486554</v>
          </cell>
          <cell r="R10382" t="str">
            <v>O.K.</v>
          </cell>
          <cell r="S10382" t="str">
            <v>CONCILIADA</v>
          </cell>
          <cell r="T10382">
            <v>41639</v>
          </cell>
          <cell r="U10382">
            <v>1</v>
          </cell>
          <cell r="V10382" t="str">
            <v>DE 0 A 03 DÍAS</v>
          </cell>
        </row>
        <row r="10383">
          <cell r="Q10383" t="str">
            <v>BANCOMER416384487026591411990</v>
          </cell>
          <cell r="R10383" t="str">
            <v>O.K.</v>
          </cell>
          <cell r="S10383" t="str">
            <v>CONCILIADA</v>
          </cell>
          <cell r="T10383">
            <v>41639</v>
          </cell>
          <cell r="U10383">
            <v>1</v>
          </cell>
          <cell r="V10383" t="str">
            <v>DE 0 A 03 DÍAS</v>
          </cell>
        </row>
        <row r="10384">
          <cell r="Q10384" t="str">
            <v>BANCOMER416384487026591505437</v>
          </cell>
          <cell r="R10384" t="str">
            <v>O.K.</v>
          </cell>
          <cell r="S10384" t="str">
            <v>CONCILIADA</v>
          </cell>
          <cell r="T10384">
            <v>41639</v>
          </cell>
          <cell r="U10384">
            <v>1</v>
          </cell>
          <cell r="V10384" t="str">
            <v>DE 0 A 03 DÍAS</v>
          </cell>
        </row>
        <row r="10385">
          <cell r="Q10385" t="str">
            <v>BANCOMER416384487026591721307</v>
          </cell>
          <cell r="R10385" t="str">
            <v>O.K.</v>
          </cell>
          <cell r="S10385" t="str">
            <v>CONCILIADA</v>
          </cell>
          <cell r="T10385">
            <v>41639</v>
          </cell>
          <cell r="U10385">
            <v>1</v>
          </cell>
          <cell r="V10385" t="str">
            <v>DE 0 A 03 DÍAS</v>
          </cell>
        </row>
        <row r="10386">
          <cell r="Q10386" t="str">
            <v>BANCOMER416384487026595775705</v>
          </cell>
          <cell r="R10386" t="str">
            <v>O.K.</v>
          </cell>
          <cell r="S10386" t="str">
            <v>CONCILIADA</v>
          </cell>
          <cell r="T10386">
            <v>41639</v>
          </cell>
          <cell r="U10386">
            <v>1</v>
          </cell>
          <cell r="V10386" t="str">
            <v>DE 0 A 03 DÍAS</v>
          </cell>
        </row>
        <row r="10387">
          <cell r="Q10387" t="str">
            <v>BANCOMER416384487026591635564</v>
          </cell>
          <cell r="R10387" t="str">
            <v>O.K.</v>
          </cell>
          <cell r="S10387" t="str">
            <v>CONCILIADA</v>
          </cell>
          <cell r="T10387">
            <v>41639</v>
          </cell>
          <cell r="U10387">
            <v>1</v>
          </cell>
          <cell r="V10387" t="str">
            <v>DE 0 A 03 DÍAS</v>
          </cell>
        </row>
        <row r="10388">
          <cell r="Q10388" t="str">
            <v>BANCOMER416384487026595374780</v>
          </cell>
          <cell r="R10388" t="str">
            <v>O.K.</v>
          </cell>
          <cell r="S10388" t="str">
            <v>CONCILIADA</v>
          </cell>
          <cell r="T10388">
            <v>41639</v>
          </cell>
          <cell r="U10388">
            <v>1</v>
          </cell>
          <cell r="V10388" t="str">
            <v>DE 0 A 03 DÍAS</v>
          </cell>
        </row>
        <row r="10389">
          <cell r="Q10389" t="str">
            <v>BANCOMER416384487026594161485</v>
          </cell>
          <cell r="R10389" t="str">
            <v>O.K.</v>
          </cell>
          <cell r="S10389" t="str">
            <v>CONCILIADA</v>
          </cell>
          <cell r="T10389">
            <v>41639</v>
          </cell>
          <cell r="U10389">
            <v>1</v>
          </cell>
          <cell r="V10389" t="str">
            <v>DE 0 A 03 DÍAS</v>
          </cell>
        </row>
        <row r="10390">
          <cell r="Q10390" t="str">
            <v>BANCOMER416384487026595982699</v>
          </cell>
          <cell r="R10390" t="str">
            <v>O.K.</v>
          </cell>
          <cell r="S10390" t="str">
            <v>CONCILIADA</v>
          </cell>
          <cell r="T10390">
            <v>41639</v>
          </cell>
          <cell r="U10390">
            <v>1</v>
          </cell>
          <cell r="V10390" t="str">
            <v>DE 0 A 03 DÍAS</v>
          </cell>
        </row>
        <row r="10391">
          <cell r="Q10391" t="str">
            <v>BANCOMER416384487026595659164</v>
          </cell>
          <cell r="R10391" t="str">
            <v>O.K.</v>
          </cell>
          <cell r="S10391" t="str">
            <v>CONCILIADA</v>
          </cell>
          <cell r="T10391">
            <v>41639</v>
          </cell>
          <cell r="U10391">
            <v>1</v>
          </cell>
          <cell r="V10391" t="str">
            <v>DE 0 A 03 DÍAS</v>
          </cell>
        </row>
        <row r="10392">
          <cell r="Q10392" t="str">
            <v>BANCOMER416384487026591486711</v>
          </cell>
          <cell r="R10392" t="str">
            <v>O.K.</v>
          </cell>
          <cell r="S10392" t="str">
            <v>CONCILIADA</v>
          </cell>
          <cell r="T10392">
            <v>41639</v>
          </cell>
          <cell r="U10392">
            <v>1</v>
          </cell>
          <cell r="V10392" t="str">
            <v>DE 0 A 03 DÍAS</v>
          </cell>
        </row>
        <row r="10393">
          <cell r="Q10393" t="str">
            <v>BANCOMER416384487026595374731</v>
          </cell>
          <cell r="R10393" t="str">
            <v>O.K.</v>
          </cell>
          <cell r="S10393" t="str">
            <v>CONCILIADA</v>
          </cell>
          <cell r="T10393">
            <v>41639</v>
          </cell>
          <cell r="U10393">
            <v>1</v>
          </cell>
          <cell r="V10393" t="str">
            <v>DE 0 A 03 DÍAS</v>
          </cell>
        </row>
        <row r="10394">
          <cell r="Q10394" t="str">
            <v>BANCOMER416384487026595848635</v>
          </cell>
          <cell r="R10394" t="str">
            <v>O.K.</v>
          </cell>
          <cell r="S10394" t="str">
            <v>CONCILIADA</v>
          </cell>
          <cell r="T10394">
            <v>41639</v>
          </cell>
          <cell r="U10394">
            <v>1</v>
          </cell>
          <cell r="V10394" t="str">
            <v>DE 0 A 03 DÍAS</v>
          </cell>
        </row>
        <row r="10395">
          <cell r="Q10395" t="str">
            <v>BANCOMER416384487026595614128</v>
          </cell>
          <cell r="R10395" t="str">
            <v>O.K.</v>
          </cell>
          <cell r="S10395" t="str">
            <v>CONCILIADA</v>
          </cell>
          <cell r="T10395">
            <v>41639</v>
          </cell>
          <cell r="U10395">
            <v>1</v>
          </cell>
          <cell r="V10395" t="str">
            <v>DE 0 A 03 DÍAS</v>
          </cell>
        </row>
        <row r="10396">
          <cell r="Q10396" t="str">
            <v>BANCOMER416384487026595775739</v>
          </cell>
          <cell r="R10396" t="str">
            <v>O.K.</v>
          </cell>
          <cell r="S10396" t="str">
            <v>CONCILIADA</v>
          </cell>
          <cell r="T10396">
            <v>41639</v>
          </cell>
          <cell r="U10396">
            <v>1</v>
          </cell>
          <cell r="V10396" t="str">
            <v>DE 0 A 03 DÍAS</v>
          </cell>
        </row>
        <row r="10397">
          <cell r="Q10397" t="str">
            <v>BANCOMER416384487026591002061</v>
          </cell>
          <cell r="R10397" t="str">
            <v>O.K.</v>
          </cell>
          <cell r="S10397" t="str">
            <v>CONCILIADA</v>
          </cell>
          <cell r="T10397">
            <v>41639</v>
          </cell>
          <cell r="U10397">
            <v>1</v>
          </cell>
          <cell r="V10397" t="str">
            <v>DE 0 A 03 DÍAS</v>
          </cell>
        </row>
        <row r="10398">
          <cell r="Q10398" t="str">
            <v>BANCOMER416384487026595695903</v>
          </cell>
          <cell r="R10398" t="str">
            <v>O.K.</v>
          </cell>
          <cell r="S10398" t="str">
            <v>CONCILIADA</v>
          </cell>
          <cell r="T10398">
            <v>41639</v>
          </cell>
          <cell r="U10398">
            <v>1</v>
          </cell>
          <cell r="V10398" t="str">
            <v>DE 0 A 03 DÍAS</v>
          </cell>
        </row>
        <row r="10399">
          <cell r="Q10399" t="str">
            <v>BANCOMER416384487026595775713</v>
          </cell>
          <cell r="R10399" t="str">
            <v>O.K.</v>
          </cell>
          <cell r="S10399" t="str">
            <v>CONCILIADA</v>
          </cell>
          <cell r="T10399">
            <v>41639</v>
          </cell>
          <cell r="U10399">
            <v>1</v>
          </cell>
          <cell r="V10399" t="str">
            <v>DE 0 A 03 DÍAS</v>
          </cell>
        </row>
        <row r="10400">
          <cell r="Q10400" t="str">
            <v>BANCOMER416384487026594084125</v>
          </cell>
          <cell r="R10400" t="str">
            <v>O.K.</v>
          </cell>
          <cell r="S10400" t="str">
            <v>CONCILIADA</v>
          </cell>
          <cell r="T10400">
            <v>41639</v>
          </cell>
          <cell r="U10400">
            <v>1</v>
          </cell>
          <cell r="V10400" t="str">
            <v>DE 0 A 03 DÍAS</v>
          </cell>
        </row>
        <row r="10401">
          <cell r="Q10401" t="str">
            <v>BANCOMER416384487026596743777</v>
          </cell>
          <cell r="R10401" t="str">
            <v>O.K.</v>
          </cell>
          <cell r="S10401" t="str">
            <v>CONCILIADA</v>
          </cell>
          <cell r="T10401">
            <v>41639</v>
          </cell>
          <cell r="U10401">
            <v>1</v>
          </cell>
          <cell r="V10401" t="str">
            <v>DE 0 A 03 DÍAS</v>
          </cell>
        </row>
        <row r="10402">
          <cell r="Q10402" t="str">
            <v>BANCOMER416384487026594225967</v>
          </cell>
          <cell r="R10402" t="str">
            <v>O.K.</v>
          </cell>
          <cell r="S10402" t="str">
            <v>CONCILIADA</v>
          </cell>
          <cell r="T10402">
            <v>41639</v>
          </cell>
          <cell r="U10402">
            <v>1</v>
          </cell>
          <cell r="V10402" t="str">
            <v>DE 0 A 03 DÍAS</v>
          </cell>
        </row>
        <row r="10403">
          <cell r="Q10403" t="str">
            <v>BANCOMER416384487026591268069</v>
          </cell>
          <cell r="R10403" t="str">
            <v>O.K.</v>
          </cell>
          <cell r="S10403" t="str">
            <v>CONCILIADA</v>
          </cell>
          <cell r="T10403">
            <v>41639</v>
          </cell>
          <cell r="U10403">
            <v>1</v>
          </cell>
          <cell r="V10403" t="str">
            <v>DE 0 A 03 DÍAS</v>
          </cell>
        </row>
        <row r="10404">
          <cell r="Q10404" t="str">
            <v>BANCOMER416384487026594084521</v>
          </cell>
          <cell r="R10404" t="str">
            <v>O.K.</v>
          </cell>
          <cell r="S10404" t="str">
            <v>CONCILIADA</v>
          </cell>
          <cell r="T10404">
            <v>41639</v>
          </cell>
          <cell r="U10404">
            <v>1</v>
          </cell>
          <cell r="V10404" t="str">
            <v>DE 0 A 03 DÍAS</v>
          </cell>
        </row>
        <row r="10405">
          <cell r="Q10405" t="str">
            <v>BANCOMER416384487026591006098</v>
          </cell>
          <cell r="R10405" t="str">
            <v>O.K.</v>
          </cell>
          <cell r="S10405" t="str">
            <v>CONCILIADA</v>
          </cell>
          <cell r="T10405">
            <v>41639</v>
          </cell>
          <cell r="U10405">
            <v>1</v>
          </cell>
          <cell r="V10405" t="str">
            <v>DE 0 A 03 DÍAS</v>
          </cell>
        </row>
        <row r="10406">
          <cell r="Q10406" t="str">
            <v>BANCOMER416384487026593336179</v>
          </cell>
          <cell r="R10406" t="str">
            <v>O.K.</v>
          </cell>
          <cell r="S10406" t="str">
            <v>CONCILIADA</v>
          </cell>
          <cell r="T10406">
            <v>41639</v>
          </cell>
          <cell r="U10406">
            <v>1</v>
          </cell>
          <cell r="V10406" t="str">
            <v>DE 0 A 03 DÍAS</v>
          </cell>
        </row>
        <row r="10407">
          <cell r="Q10407" t="str">
            <v>BANCOMER416384487026595781752</v>
          </cell>
          <cell r="R10407" t="str">
            <v>O.K.</v>
          </cell>
          <cell r="S10407" t="str">
            <v>CONCILIADA</v>
          </cell>
          <cell r="T10407">
            <v>41639</v>
          </cell>
          <cell r="U10407">
            <v>1</v>
          </cell>
          <cell r="V10407" t="str">
            <v>DE 0 A 03 DÍAS</v>
          </cell>
        </row>
        <row r="10408">
          <cell r="Q10408" t="str">
            <v>BANCOMER416384487026591247972</v>
          </cell>
          <cell r="R10408" t="str">
            <v>O.K.</v>
          </cell>
          <cell r="S10408" t="str">
            <v>CONCILIADA</v>
          </cell>
          <cell r="T10408">
            <v>41639</v>
          </cell>
          <cell r="U10408">
            <v>1</v>
          </cell>
          <cell r="V10408" t="str">
            <v>DE 0 A 03 DÍAS</v>
          </cell>
        </row>
        <row r="10409">
          <cell r="Q10409" t="str">
            <v>BANCOMER416384487026591450691</v>
          </cell>
          <cell r="R10409" t="str">
            <v>O.K.</v>
          </cell>
          <cell r="S10409" t="str">
            <v>CONCILIADA</v>
          </cell>
          <cell r="T10409">
            <v>41639</v>
          </cell>
          <cell r="U10409">
            <v>1</v>
          </cell>
          <cell r="V10409" t="str">
            <v>DE 0 A 03 DÍAS</v>
          </cell>
        </row>
        <row r="10410">
          <cell r="Q10410" t="str">
            <v>BANCOMER416384487026591001617</v>
          </cell>
          <cell r="R10410" t="str">
            <v>O.K.</v>
          </cell>
          <cell r="S10410" t="str">
            <v>CONCILIADA</v>
          </cell>
          <cell r="T10410">
            <v>41639</v>
          </cell>
          <cell r="U10410">
            <v>1</v>
          </cell>
          <cell r="V10410" t="str">
            <v>DE 0 A 03 DÍAS</v>
          </cell>
        </row>
        <row r="10411">
          <cell r="Q10411" t="str">
            <v>BANCOMER416384487026595374889</v>
          </cell>
          <cell r="R10411" t="str">
            <v>O.K.</v>
          </cell>
          <cell r="S10411" t="str">
            <v>CONCILIADA</v>
          </cell>
          <cell r="T10411">
            <v>41639</v>
          </cell>
          <cell r="U10411">
            <v>1</v>
          </cell>
          <cell r="V10411" t="str">
            <v>DE 0 A 03 DÍAS</v>
          </cell>
        </row>
        <row r="10412">
          <cell r="Q10412" t="str">
            <v>BANCOMER416384487026594084265</v>
          </cell>
          <cell r="R10412" t="str">
            <v>O.K.</v>
          </cell>
          <cell r="S10412" t="str">
            <v>CONCILIADA</v>
          </cell>
          <cell r="T10412">
            <v>41639</v>
          </cell>
          <cell r="U10412">
            <v>1</v>
          </cell>
          <cell r="V10412" t="str">
            <v>DE 0 A 03 DÍAS</v>
          </cell>
        </row>
        <row r="10413">
          <cell r="Q10413" t="str">
            <v>BANCOMER416384487026591004226</v>
          </cell>
          <cell r="R10413" t="str">
            <v>O.K.</v>
          </cell>
          <cell r="S10413" t="str">
            <v>CONCILIADA</v>
          </cell>
          <cell r="T10413">
            <v>41639</v>
          </cell>
          <cell r="U10413">
            <v>1</v>
          </cell>
          <cell r="V10413" t="str">
            <v>DE 0 A 03 DÍAS</v>
          </cell>
        </row>
        <row r="10414">
          <cell r="Q10414" t="str">
            <v>BANCOMER416384487026594148524</v>
          </cell>
          <cell r="R10414" t="str">
            <v>O.K.</v>
          </cell>
          <cell r="S10414" t="str">
            <v>CONCILIADA</v>
          </cell>
          <cell r="T10414">
            <v>41639</v>
          </cell>
          <cell r="U10414">
            <v>1</v>
          </cell>
          <cell r="V10414" t="str">
            <v>DE 0 A 03 DÍAS</v>
          </cell>
        </row>
        <row r="10415">
          <cell r="Q10415" t="str">
            <v>BANCOMER416384487026592117455</v>
          </cell>
          <cell r="R10415" t="str">
            <v>O.K.</v>
          </cell>
          <cell r="S10415" t="str">
            <v>CONCILIADA</v>
          </cell>
          <cell r="T10415">
            <v>41639</v>
          </cell>
          <cell r="U10415">
            <v>1</v>
          </cell>
          <cell r="V10415" t="str">
            <v>DE 0 A 03 DÍAS</v>
          </cell>
        </row>
        <row r="10416">
          <cell r="Q10416" t="str">
            <v>BANCOMER416384487026594084174</v>
          </cell>
          <cell r="R10416" t="str">
            <v>O.K.</v>
          </cell>
          <cell r="S10416" t="str">
            <v>CONCILIADA</v>
          </cell>
          <cell r="T10416">
            <v>41639</v>
          </cell>
          <cell r="U10416">
            <v>1</v>
          </cell>
          <cell r="V10416" t="str">
            <v>DE 0 A 03 DÍAS</v>
          </cell>
        </row>
        <row r="10417">
          <cell r="Q10417" t="str">
            <v>BANCOMER416384487026595529268</v>
          </cell>
          <cell r="R10417" t="str">
            <v>O.K.</v>
          </cell>
          <cell r="S10417" t="str">
            <v>CONCILIADA</v>
          </cell>
          <cell r="T10417">
            <v>41639</v>
          </cell>
          <cell r="U10417">
            <v>1</v>
          </cell>
          <cell r="V10417" t="str">
            <v>DE 0 A 03 DÍAS</v>
          </cell>
        </row>
        <row r="10418">
          <cell r="Q10418" t="str">
            <v>BANCOMER416384487026594226056</v>
          </cell>
          <cell r="R10418" t="str">
            <v>O.K.</v>
          </cell>
          <cell r="S10418" t="str">
            <v>CONCILIADA</v>
          </cell>
          <cell r="T10418">
            <v>41639</v>
          </cell>
          <cell r="U10418">
            <v>1</v>
          </cell>
          <cell r="V10418" t="str">
            <v>DE 0 A 03 DÍAS</v>
          </cell>
        </row>
        <row r="10419">
          <cell r="Q10419" t="str">
            <v>BANCOMER416384487026595822242</v>
          </cell>
          <cell r="R10419" t="str">
            <v>O.K.</v>
          </cell>
          <cell r="S10419" t="str">
            <v>CONCILIADA</v>
          </cell>
          <cell r="T10419">
            <v>41639</v>
          </cell>
          <cell r="U10419">
            <v>1</v>
          </cell>
          <cell r="V10419" t="str">
            <v>DE 0 A 03 DÍAS</v>
          </cell>
        </row>
        <row r="10420">
          <cell r="Q10420" t="str">
            <v>BANCOMER416384487026595743489</v>
          </cell>
          <cell r="R10420" t="str">
            <v>O.K.</v>
          </cell>
          <cell r="S10420" t="str">
            <v>CONCILIADA</v>
          </cell>
          <cell r="T10420">
            <v>41639</v>
          </cell>
          <cell r="U10420">
            <v>1</v>
          </cell>
          <cell r="V10420" t="str">
            <v>DE 0 A 03 DÍAS</v>
          </cell>
        </row>
        <row r="10421">
          <cell r="Q10421" t="str">
            <v>BANCOMER416384487026599595463</v>
          </cell>
          <cell r="R10421" t="str">
            <v>O.K.</v>
          </cell>
          <cell r="S10421" t="str">
            <v>CONCILIADA</v>
          </cell>
          <cell r="T10421">
            <v>41639</v>
          </cell>
          <cell r="U10421">
            <v>1</v>
          </cell>
          <cell r="V10421" t="str">
            <v>DE 0 A 03 DÍAS</v>
          </cell>
        </row>
        <row r="10422">
          <cell r="Q10422" t="str">
            <v>BANCOMER416384487026591000235</v>
          </cell>
          <cell r="R10422" t="str">
            <v>O.K.</v>
          </cell>
          <cell r="S10422" t="str">
            <v>CONCILIADA</v>
          </cell>
          <cell r="T10422">
            <v>41639</v>
          </cell>
          <cell r="U10422">
            <v>1</v>
          </cell>
          <cell r="V10422" t="str">
            <v>DE 0 A 03 DÍAS</v>
          </cell>
        </row>
        <row r="10423">
          <cell r="Q10423" t="str">
            <v>BANCOMER416384487026591450683</v>
          </cell>
          <cell r="R10423" t="str">
            <v>O.K.</v>
          </cell>
          <cell r="S10423" t="str">
            <v>CONCILIADA</v>
          </cell>
          <cell r="T10423">
            <v>41639</v>
          </cell>
          <cell r="U10423">
            <v>1</v>
          </cell>
          <cell r="V10423" t="str">
            <v>DE 0 A 03 DÍAS</v>
          </cell>
        </row>
        <row r="10424">
          <cell r="Q10424" t="str">
            <v>BANCOMER416384487026594103040</v>
          </cell>
          <cell r="R10424" t="str">
            <v>O.K.</v>
          </cell>
          <cell r="S10424" t="str">
            <v>CONCILIADA</v>
          </cell>
          <cell r="T10424">
            <v>41639</v>
          </cell>
          <cell r="U10424">
            <v>1</v>
          </cell>
          <cell r="V10424" t="str">
            <v>DE 0 A 03 DÍAS</v>
          </cell>
        </row>
        <row r="10425">
          <cell r="Q10425" t="str">
            <v>BANCOMER416384487026591011586</v>
          </cell>
          <cell r="R10425" t="str">
            <v>O.K.</v>
          </cell>
          <cell r="S10425" t="str">
            <v>CONCILIADA</v>
          </cell>
          <cell r="T10425">
            <v>41639</v>
          </cell>
          <cell r="U10425">
            <v>1</v>
          </cell>
          <cell r="V10425" t="str">
            <v>DE 0 A 03 DÍAS</v>
          </cell>
        </row>
        <row r="10426">
          <cell r="Q10426" t="str">
            <v>BANCOMER416384487026595374871</v>
          </cell>
          <cell r="R10426" t="str">
            <v>O.K.</v>
          </cell>
          <cell r="S10426" t="str">
            <v>CONCILIADA</v>
          </cell>
          <cell r="T10426">
            <v>41639</v>
          </cell>
          <cell r="U10426">
            <v>1</v>
          </cell>
          <cell r="V10426" t="str">
            <v>DE 0 A 03 DÍAS</v>
          </cell>
        </row>
        <row r="10427">
          <cell r="Q10427" t="str">
            <v>BANCOMER416384487026594084240</v>
          </cell>
          <cell r="R10427" t="str">
            <v>O.K.</v>
          </cell>
          <cell r="S10427" t="str">
            <v>CONCILIADA</v>
          </cell>
          <cell r="T10427">
            <v>41639</v>
          </cell>
          <cell r="U10427">
            <v>1</v>
          </cell>
          <cell r="V10427" t="str">
            <v>DE 0 A 03 DÍAS</v>
          </cell>
        </row>
        <row r="10428">
          <cell r="Q10428" t="str">
            <v>BANCOMER416384487026591016172</v>
          </cell>
          <cell r="R10428" t="str">
            <v>O.K.</v>
          </cell>
          <cell r="S10428" t="str">
            <v>CONCILIADA</v>
          </cell>
          <cell r="T10428">
            <v>41639</v>
          </cell>
          <cell r="U10428">
            <v>1</v>
          </cell>
          <cell r="V10428" t="str">
            <v>DE 0 A 03 DÍAS</v>
          </cell>
        </row>
        <row r="10429">
          <cell r="Q10429" t="str">
            <v>BANCOMER416384487026591016646</v>
          </cell>
          <cell r="R10429" t="str">
            <v>O.K.</v>
          </cell>
          <cell r="S10429" t="str">
            <v>CONCILIADA</v>
          </cell>
          <cell r="T10429">
            <v>41639</v>
          </cell>
          <cell r="U10429">
            <v>1</v>
          </cell>
          <cell r="V10429" t="str">
            <v>DE 0 A 03 DÍAS</v>
          </cell>
        </row>
        <row r="10430">
          <cell r="Q10430" t="str">
            <v>BANCOMER416384487026591017750</v>
          </cell>
          <cell r="R10430" t="str">
            <v>O.K.</v>
          </cell>
          <cell r="S10430" t="str">
            <v>CONCILIADA</v>
          </cell>
          <cell r="T10430">
            <v>41639</v>
          </cell>
          <cell r="U10430">
            <v>1</v>
          </cell>
          <cell r="V10430" t="str">
            <v>DE 0 A 03 DÍAS</v>
          </cell>
        </row>
        <row r="10431">
          <cell r="Q10431" t="str">
            <v>BANCOMER416384487026592037638</v>
          </cell>
          <cell r="R10431" t="str">
            <v>O.K.</v>
          </cell>
          <cell r="S10431" t="str">
            <v>CONCILIADA</v>
          </cell>
          <cell r="T10431">
            <v>41639</v>
          </cell>
          <cell r="U10431">
            <v>1</v>
          </cell>
          <cell r="V10431" t="str">
            <v>DE 0 A 03 DÍAS</v>
          </cell>
        </row>
        <row r="10432">
          <cell r="Q10432" t="str">
            <v>BANCOMER416384487026591007344</v>
          </cell>
          <cell r="R10432" t="str">
            <v>O.K.</v>
          </cell>
          <cell r="S10432" t="str">
            <v>CONCILIADA</v>
          </cell>
          <cell r="T10432">
            <v>41639</v>
          </cell>
          <cell r="U10432">
            <v>1</v>
          </cell>
          <cell r="V10432" t="str">
            <v>DE 0 A 03 DÍAS</v>
          </cell>
        </row>
        <row r="10433">
          <cell r="Q10433" t="str">
            <v>BANCOMER416384487026594148540</v>
          </cell>
          <cell r="R10433" t="str">
            <v>O.K.</v>
          </cell>
          <cell r="S10433" t="str">
            <v>CONCILIADA</v>
          </cell>
          <cell r="T10433">
            <v>41639</v>
          </cell>
          <cell r="U10433">
            <v>1</v>
          </cell>
          <cell r="V10433" t="str">
            <v>DE 0 A 03 DÍAS</v>
          </cell>
        </row>
        <row r="10434">
          <cell r="Q10434" t="str">
            <v>BANCOMER416384487026595607155</v>
          </cell>
          <cell r="R10434" t="str">
            <v>O.K.</v>
          </cell>
          <cell r="S10434" t="str">
            <v>CONCILIADA</v>
          </cell>
          <cell r="T10434">
            <v>41639</v>
          </cell>
          <cell r="U10434">
            <v>1</v>
          </cell>
          <cell r="V10434" t="str">
            <v>DE 0 A 03 DÍAS</v>
          </cell>
        </row>
        <row r="10435">
          <cell r="Q10435" t="str">
            <v>BANCOMER416384487026595631015</v>
          </cell>
          <cell r="R10435" t="str">
            <v>O.K.</v>
          </cell>
          <cell r="S10435" t="str">
            <v>CONCILIADA</v>
          </cell>
          <cell r="T10435">
            <v>41639</v>
          </cell>
          <cell r="U10435">
            <v>1</v>
          </cell>
          <cell r="V10435" t="str">
            <v>DE 0 A 03 DÍAS</v>
          </cell>
        </row>
        <row r="10436">
          <cell r="Q10436" t="str">
            <v>BANCOMER416384487026591018766</v>
          </cell>
          <cell r="R10436" t="str">
            <v>O.K.</v>
          </cell>
          <cell r="S10436" t="str">
            <v>CONCILIADA</v>
          </cell>
          <cell r="T10436">
            <v>41639</v>
          </cell>
          <cell r="U10436">
            <v>1</v>
          </cell>
          <cell r="V10436" t="str">
            <v>DE 0 A 03 DÍAS</v>
          </cell>
        </row>
        <row r="10437">
          <cell r="Q10437" t="str">
            <v>BANCOMER416384487026594148508</v>
          </cell>
          <cell r="R10437" t="str">
            <v>O.K.</v>
          </cell>
          <cell r="S10437" t="str">
            <v>CONCILIADA</v>
          </cell>
          <cell r="T10437">
            <v>41639</v>
          </cell>
          <cell r="U10437">
            <v>1</v>
          </cell>
          <cell r="V10437" t="str">
            <v>DE 0 A 03 DÍAS</v>
          </cell>
        </row>
        <row r="10438">
          <cell r="Q10438" t="str">
            <v>BANCOMER416384487026595374962</v>
          </cell>
          <cell r="R10438" t="str">
            <v>O.K.</v>
          </cell>
          <cell r="S10438" t="str">
            <v>CONCILIADA</v>
          </cell>
          <cell r="T10438">
            <v>41639</v>
          </cell>
          <cell r="U10438">
            <v>1</v>
          </cell>
          <cell r="V10438" t="str">
            <v>DE 0 A 03 DÍAS</v>
          </cell>
        </row>
        <row r="10439">
          <cell r="Q10439" t="str">
            <v>BANCOMER416384487026591011465</v>
          </cell>
          <cell r="R10439" t="str">
            <v>O.K.</v>
          </cell>
          <cell r="S10439" t="str">
            <v>CONCILIADA</v>
          </cell>
          <cell r="T10439">
            <v>41639</v>
          </cell>
          <cell r="U10439">
            <v>1</v>
          </cell>
          <cell r="V10439" t="str">
            <v>DE 0 A 03 DÍAS</v>
          </cell>
        </row>
        <row r="10440">
          <cell r="Q10440" t="str">
            <v>BANCOMER416384487026591022023</v>
          </cell>
          <cell r="R10440" t="str">
            <v>O.K.</v>
          </cell>
          <cell r="S10440" t="str">
            <v>CONCILIADA</v>
          </cell>
          <cell r="T10440">
            <v>41639</v>
          </cell>
          <cell r="U10440">
            <v>1</v>
          </cell>
          <cell r="V10440" t="str">
            <v>DE 0 A 03 DÍAS</v>
          </cell>
        </row>
        <row r="10441">
          <cell r="Q10441" t="str">
            <v>BANCOMER416384487026591470236</v>
          </cell>
          <cell r="R10441" t="str">
            <v>O.K.</v>
          </cell>
          <cell r="S10441" t="str">
            <v>CONCILIADA</v>
          </cell>
          <cell r="T10441">
            <v>41639</v>
          </cell>
          <cell r="U10441">
            <v>1</v>
          </cell>
          <cell r="V10441" t="str">
            <v>DE 0 A 03 DÍAS</v>
          </cell>
        </row>
        <row r="10442">
          <cell r="Q10442" t="str">
            <v>BANCOMER416384487026594226106</v>
          </cell>
          <cell r="R10442" t="str">
            <v>O.K.</v>
          </cell>
          <cell r="S10442" t="str">
            <v>CONCILIADA</v>
          </cell>
          <cell r="T10442">
            <v>41639</v>
          </cell>
          <cell r="U10442">
            <v>1</v>
          </cell>
          <cell r="V10442" t="str">
            <v>DE 0 A 03 DÍAS</v>
          </cell>
        </row>
        <row r="10443">
          <cell r="Q10443" t="str">
            <v>BANCOMER416384487026591018972</v>
          </cell>
          <cell r="R10443" t="str">
            <v>O.K.</v>
          </cell>
          <cell r="S10443" t="str">
            <v>CONCILIADA</v>
          </cell>
          <cell r="T10443">
            <v>41639</v>
          </cell>
          <cell r="U10443">
            <v>1</v>
          </cell>
          <cell r="V10443" t="str">
            <v>DE 0 A 03 DÍAS</v>
          </cell>
        </row>
        <row r="10444">
          <cell r="Q10444" t="str">
            <v>BANCOMER416384487026591022190</v>
          </cell>
          <cell r="R10444" t="str">
            <v>O.K.</v>
          </cell>
          <cell r="S10444" t="str">
            <v>CONCILIADA</v>
          </cell>
          <cell r="T10444">
            <v>41639</v>
          </cell>
          <cell r="U10444">
            <v>1</v>
          </cell>
          <cell r="V10444" t="str">
            <v>DE 0 A 03 DÍAS</v>
          </cell>
        </row>
        <row r="10445">
          <cell r="Q10445" t="str">
            <v>BANCOMER416384487026591435767</v>
          </cell>
          <cell r="R10445" t="str">
            <v>O.K.</v>
          </cell>
          <cell r="S10445" t="str">
            <v>CONCILIADA</v>
          </cell>
          <cell r="T10445">
            <v>41639</v>
          </cell>
          <cell r="U10445">
            <v>1</v>
          </cell>
          <cell r="V10445" t="str">
            <v>DE 0 A 03 DÍAS</v>
          </cell>
        </row>
        <row r="10446">
          <cell r="Q10446" t="str">
            <v>BANORTE4163871001335719223</v>
          </cell>
          <cell r="R10446" t="str">
            <v>O.K.</v>
          </cell>
          <cell r="S10446" t="str">
            <v>CONCILIADA</v>
          </cell>
          <cell r="T10446">
            <v>41639</v>
          </cell>
          <cell r="U10446">
            <v>1</v>
          </cell>
          <cell r="V10446" t="str">
            <v>DE 0 A 03 DÍAS</v>
          </cell>
        </row>
        <row r="10447">
          <cell r="Q10447" t="str">
            <v>BANORTE4163871001335723741</v>
          </cell>
          <cell r="R10447" t="str">
            <v>O.K.</v>
          </cell>
          <cell r="S10447" t="str">
            <v>CONCILIADA</v>
          </cell>
          <cell r="T10447">
            <v>41639</v>
          </cell>
          <cell r="U10447">
            <v>1</v>
          </cell>
          <cell r="V10447" t="str">
            <v>DE 0 A 03 DÍAS</v>
          </cell>
        </row>
        <row r="10448">
          <cell r="Q10448" t="str">
            <v>BANORTE4163871001335729107</v>
          </cell>
          <cell r="R10448" t="str">
            <v>O.K.</v>
          </cell>
          <cell r="S10448" t="str">
            <v>CONCILIADA</v>
          </cell>
          <cell r="T10448">
            <v>41639</v>
          </cell>
          <cell r="U10448">
            <v>1</v>
          </cell>
          <cell r="V10448" t="str">
            <v>DE 0 A 03 DÍAS</v>
          </cell>
        </row>
        <row r="10449">
          <cell r="Q10449" t="str">
            <v>BANORTE4163871001335732286</v>
          </cell>
          <cell r="R10449" t="str">
            <v>O.K.</v>
          </cell>
          <cell r="S10449" t="str">
            <v>CONCILIADA</v>
          </cell>
          <cell r="T10449">
            <v>41639</v>
          </cell>
          <cell r="U10449">
            <v>1</v>
          </cell>
          <cell r="V10449" t="str">
            <v>DE 0 A 03 DÍAS</v>
          </cell>
        </row>
        <row r="10450">
          <cell r="Q10450" t="str">
            <v>BANORTE4163871001335744405</v>
          </cell>
          <cell r="R10450" t="str">
            <v>O.K.</v>
          </cell>
          <cell r="S10450" t="str">
            <v>CONCILIADA</v>
          </cell>
          <cell r="T10450">
            <v>41639</v>
          </cell>
          <cell r="U10450">
            <v>1</v>
          </cell>
          <cell r="V10450" t="str">
            <v>DE 0 A 03 DÍAS</v>
          </cell>
        </row>
        <row r="10451">
          <cell r="Q10451" t="str">
            <v>BANORTE4163871001335747345</v>
          </cell>
          <cell r="R10451" t="str">
            <v>O.K.</v>
          </cell>
          <cell r="S10451" t="str">
            <v>CONCILIADA</v>
          </cell>
          <cell r="T10451">
            <v>41639</v>
          </cell>
          <cell r="U10451">
            <v>1</v>
          </cell>
          <cell r="V10451" t="str">
            <v>DE 0 A 03 DÍAS</v>
          </cell>
        </row>
        <row r="10452">
          <cell r="Q10452" t="str">
            <v>BANORTE4163871001335747355</v>
          </cell>
          <cell r="R10452" t="str">
            <v>O.K.</v>
          </cell>
          <cell r="S10452" t="str">
            <v>COMPENSADA</v>
          </cell>
          <cell r="T10452">
            <v>41639</v>
          </cell>
          <cell r="U10452">
            <v>1</v>
          </cell>
          <cell r="V10452" t="str">
            <v>DE 0 A 03 DÍAS</v>
          </cell>
        </row>
        <row r="10453">
          <cell r="Q10453" t="str">
            <v>BANORTE4163871001335748563</v>
          </cell>
          <cell r="R10453" t="str">
            <v>O.K.</v>
          </cell>
          <cell r="S10453" t="str">
            <v>CONCILIADA</v>
          </cell>
          <cell r="T10453">
            <v>41639</v>
          </cell>
          <cell r="U10453">
            <v>1</v>
          </cell>
          <cell r="V10453" t="str">
            <v>DE 0 A 03 DÍAS</v>
          </cell>
        </row>
        <row r="10454">
          <cell r="Q10454" t="str">
            <v>BANORTE4163871001335750667</v>
          </cell>
          <cell r="R10454" t="str">
            <v>O.K.</v>
          </cell>
          <cell r="S10454" t="str">
            <v>CONCILIADA</v>
          </cell>
          <cell r="T10454">
            <v>41639</v>
          </cell>
          <cell r="U10454">
            <v>1</v>
          </cell>
          <cell r="V10454" t="str">
            <v>DE 0 A 03 DÍAS</v>
          </cell>
        </row>
        <row r="10455">
          <cell r="Q10455" t="str">
            <v>BANORTE4163871001335750691</v>
          </cell>
          <cell r="R10455" t="str">
            <v>O.K.</v>
          </cell>
          <cell r="S10455" t="str">
            <v>CONCILIADA</v>
          </cell>
          <cell r="T10455">
            <v>41639</v>
          </cell>
          <cell r="U10455">
            <v>1</v>
          </cell>
          <cell r="V10455" t="str">
            <v>DE 0 A 03 DÍAS</v>
          </cell>
        </row>
        <row r="10456">
          <cell r="Q10456" t="str">
            <v>BANORTE4163871001335750709</v>
          </cell>
          <cell r="R10456" t="str">
            <v>O.K.</v>
          </cell>
          <cell r="S10456" t="str">
            <v>CONCILIADA</v>
          </cell>
          <cell r="T10456">
            <v>41639</v>
          </cell>
          <cell r="U10456">
            <v>1</v>
          </cell>
          <cell r="V10456" t="str">
            <v>DE 0 A 03 DÍAS</v>
          </cell>
        </row>
        <row r="10457">
          <cell r="Q10457" t="str">
            <v>BANORTE4163871001335758919</v>
          </cell>
          <cell r="R10457" t="str">
            <v>O.K.</v>
          </cell>
          <cell r="S10457" t="str">
            <v>CONCILIADA</v>
          </cell>
          <cell r="T10457">
            <v>41639</v>
          </cell>
          <cell r="U10457">
            <v>1</v>
          </cell>
          <cell r="V10457" t="str">
            <v>DE 0 A 03 DÍAS</v>
          </cell>
        </row>
        <row r="10458">
          <cell r="Q10458" t="str">
            <v>BANORTE4163871001335774830</v>
          </cell>
          <cell r="R10458" t="str">
            <v>O.K.</v>
          </cell>
          <cell r="S10458" t="str">
            <v>CONCILIADA</v>
          </cell>
          <cell r="T10458">
            <v>41639</v>
          </cell>
          <cell r="U10458">
            <v>1</v>
          </cell>
          <cell r="V10458" t="str">
            <v>DE 0 A 03 DÍAS</v>
          </cell>
        </row>
        <row r="10459">
          <cell r="Q10459" t="str">
            <v>BANORTE4163871001335783550</v>
          </cell>
          <cell r="R10459" t="str">
            <v>O.K.</v>
          </cell>
          <cell r="S10459" t="str">
            <v>CONCILIADA</v>
          </cell>
          <cell r="T10459">
            <v>41639</v>
          </cell>
          <cell r="U10459">
            <v>1</v>
          </cell>
          <cell r="V10459" t="str">
            <v>DE 0 A 03 DÍAS</v>
          </cell>
        </row>
        <row r="10460">
          <cell r="Q10460" t="str">
            <v>BANORTE4163871001335785415</v>
          </cell>
          <cell r="R10460" t="str">
            <v>O.K.</v>
          </cell>
          <cell r="S10460" t="str">
            <v>CONCILIADA</v>
          </cell>
          <cell r="T10460">
            <v>41639</v>
          </cell>
          <cell r="U10460">
            <v>1</v>
          </cell>
          <cell r="V10460" t="str">
            <v>DE 0 A 03 DÍAS</v>
          </cell>
        </row>
        <row r="10461">
          <cell r="Q10461" t="str">
            <v>BANORTE4163871001335786554</v>
          </cell>
          <cell r="R10461" t="str">
            <v>O.K.</v>
          </cell>
          <cell r="S10461" t="str">
            <v>CONCILIADA</v>
          </cell>
          <cell r="T10461">
            <v>41639</v>
          </cell>
          <cell r="U10461">
            <v>1</v>
          </cell>
          <cell r="V10461" t="str">
            <v>DE 0 A 03 DÍAS</v>
          </cell>
        </row>
        <row r="10462">
          <cell r="Q10462" t="str">
            <v>BANORTE4163871001335792156</v>
          </cell>
          <cell r="R10462" t="str">
            <v>O.K.</v>
          </cell>
          <cell r="S10462" t="str">
            <v>CONCILIADA</v>
          </cell>
          <cell r="T10462">
            <v>41639</v>
          </cell>
          <cell r="U10462">
            <v>1</v>
          </cell>
          <cell r="V10462" t="str">
            <v>DE 0 A 03 DÍAS</v>
          </cell>
        </row>
        <row r="10463">
          <cell r="Q10463" t="str">
            <v>BANORTE4163871001335795299</v>
          </cell>
          <cell r="R10463" t="str">
            <v>CONCILIACION</v>
          </cell>
          <cell r="S10463" t="str">
            <v xml:space="preserve"> </v>
          </cell>
          <cell r="T10463" t="str">
            <v xml:space="preserve"> </v>
          </cell>
          <cell r="U10463">
            <v>1</v>
          </cell>
          <cell r="V10463" t="str">
            <v>DE 0 A 03 DÍAS</v>
          </cell>
        </row>
        <row r="10464">
          <cell r="Q10464" t="str">
            <v>BANORTE4163871001335798616</v>
          </cell>
          <cell r="R10464" t="str">
            <v>O.K.</v>
          </cell>
          <cell r="S10464" t="str">
            <v>CONCILIADA</v>
          </cell>
          <cell r="T10464">
            <v>41639</v>
          </cell>
          <cell r="U10464">
            <v>1</v>
          </cell>
          <cell r="V10464" t="str">
            <v>DE 0 A 03 DÍAS</v>
          </cell>
        </row>
        <row r="10465">
          <cell r="Q10465" t="str">
            <v>BANORTE4163871001335723737</v>
          </cell>
          <cell r="R10465" t="str">
            <v>O.K.</v>
          </cell>
          <cell r="S10465" t="str">
            <v>CONCILIADA</v>
          </cell>
          <cell r="T10465">
            <v>41639</v>
          </cell>
          <cell r="U10465">
            <v>1</v>
          </cell>
          <cell r="V10465" t="str">
            <v>DE 0 A 03 DÍAS</v>
          </cell>
        </row>
        <row r="10466">
          <cell r="Q10466" t="str">
            <v>BANORTE4163871001335735985</v>
          </cell>
          <cell r="R10466" t="str">
            <v>O.K.</v>
          </cell>
          <cell r="S10466" t="str">
            <v>CONCILIADA</v>
          </cell>
          <cell r="T10466">
            <v>41639</v>
          </cell>
          <cell r="U10466">
            <v>1</v>
          </cell>
          <cell r="V10466" t="str">
            <v>DE 0 A 03 DÍAS</v>
          </cell>
        </row>
        <row r="10467">
          <cell r="Q10467" t="str">
            <v>BANORTE4163871001335747308</v>
          </cell>
          <cell r="R10467" t="str">
            <v>CONCILIACION</v>
          </cell>
          <cell r="S10467" t="str">
            <v xml:space="preserve"> </v>
          </cell>
          <cell r="T10467" t="str">
            <v xml:space="preserve"> </v>
          </cell>
          <cell r="U10467">
            <v>1</v>
          </cell>
          <cell r="V10467" t="str">
            <v>DE 0 A 03 DÍAS</v>
          </cell>
        </row>
        <row r="10468">
          <cell r="Q10468" t="str">
            <v>BANORTE4163871001335751934</v>
          </cell>
          <cell r="R10468" t="str">
            <v>O.K.</v>
          </cell>
          <cell r="S10468" t="str">
            <v>COMPENSADA</v>
          </cell>
          <cell r="T10468">
            <v>41639</v>
          </cell>
          <cell r="U10468">
            <v>1</v>
          </cell>
          <cell r="V10468" t="str">
            <v>DE 0 A 03 DÍAS</v>
          </cell>
        </row>
        <row r="10469">
          <cell r="Q10469" t="str">
            <v>BANORTE4163871001335751934</v>
          </cell>
          <cell r="R10469" t="str">
            <v>O.K.</v>
          </cell>
          <cell r="S10469" t="str">
            <v>COMPENSADA</v>
          </cell>
          <cell r="T10469">
            <v>41639</v>
          </cell>
          <cell r="U10469">
            <v>1</v>
          </cell>
          <cell r="V10469" t="str">
            <v>DE 0 A 03 DÍAS</v>
          </cell>
        </row>
        <row r="10470">
          <cell r="Q10470" t="str">
            <v>BANORTE4163871001335783216</v>
          </cell>
          <cell r="R10470" t="str">
            <v>O.K.</v>
          </cell>
          <cell r="S10470" t="str">
            <v>CONCILIADA</v>
          </cell>
          <cell r="T10470">
            <v>41639</v>
          </cell>
          <cell r="U10470">
            <v>1</v>
          </cell>
          <cell r="V10470" t="str">
            <v>DE 0 A 03 DÍAS</v>
          </cell>
        </row>
        <row r="10471">
          <cell r="Q10471" t="str">
            <v>BANORTE4163871001335758889</v>
          </cell>
          <cell r="R10471" t="str">
            <v>O.K.</v>
          </cell>
          <cell r="S10471" t="str">
            <v>CONCILIADA</v>
          </cell>
          <cell r="T10471">
            <v>41639</v>
          </cell>
          <cell r="U10471">
            <v>1</v>
          </cell>
          <cell r="V10471" t="str">
            <v>DE 0 A 03 DÍAS</v>
          </cell>
        </row>
        <row r="10472">
          <cell r="Q10472" t="str">
            <v>BANORTE4163871001335758892</v>
          </cell>
          <cell r="R10472" t="str">
            <v>O.K.</v>
          </cell>
          <cell r="S10472" t="str">
            <v>CONCILIADA</v>
          </cell>
          <cell r="T10472">
            <v>41639</v>
          </cell>
          <cell r="U10472">
            <v>1</v>
          </cell>
          <cell r="V10472" t="str">
            <v>DE 0 A 03 DÍAS</v>
          </cell>
        </row>
        <row r="10473">
          <cell r="Q10473" t="str">
            <v>BANORTE4163871001335703866</v>
          </cell>
          <cell r="R10473" t="str">
            <v>O.K.</v>
          </cell>
          <cell r="S10473" t="str">
            <v>CONCILIADA</v>
          </cell>
          <cell r="T10473">
            <v>41639</v>
          </cell>
          <cell r="U10473">
            <v>1</v>
          </cell>
          <cell r="V10473" t="str">
            <v>DE 0 A 03 DÍAS</v>
          </cell>
        </row>
        <row r="10474">
          <cell r="Q10474" t="str">
            <v>BANORTE4163871001335747972</v>
          </cell>
          <cell r="R10474" t="str">
            <v>O.K.</v>
          </cell>
          <cell r="S10474" t="str">
            <v>CONCILIADA</v>
          </cell>
          <cell r="T10474">
            <v>41639</v>
          </cell>
          <cell r="U10474">
            <v>1</v>
          </cell>
          <cell r="V10474" t="str">
            <v>DE 0 A 03 DÍAS</v>
          </cell>
        </row>
        <row r="10475">
          <cell r="Q10475" t="str">
            <v>BANORTE4163871001335770779</v>
          </cell>
          <cell r="R10475" t="str">
            <v>O.K.</v>
          </cell>
          <cell r="S10475" t="str">
            <v>CONCILIADA</v>
          </cell>
          <cell r="T10475">
            <v>41639</v>
          </cell>
          <cell r="U10475">
            <v>1</v>
          </cell>
          <cell r="V10475" t="str">
            <v>DE 0 A 03 DÍAS</v>
          </cell>
        </row>
        <row r="10476">
          <cell r="Q10476" t="str">
            <v>BANORTE4163871001335748588</v>
          </cell>
          <cell r="R10476" t="str">
            <v>O.K.</v>
          </cell>
          <cell r="S10476" t="str">
            <v>CONCILIADA</v>
          </cell>
          <cell r="T10476">
            <v>41639</v>
          </cell>
          <cell r="U10476">
            <v>1</v>
          </cell>
          <cell r="V10476" t="str">
            <v>DE 0 A 03 DÍAS</v>
          </cell>
        </row>
        <row r="10477">
          <cell r="Q10477" t="str">
            <v>BANORTE4163871001335752193</v>
          </cell>
          <cell r="R10477" t="str">
            <v>O.K.</v>
          </cell>
          <cell r="S10477" t="str">
            <v>CONCILIADA</v>
          </cell>
          <cell r="T10477">
            <v>41639</v>
          </cell>
          <cell r="U10477">
            <v>1</v>
          </cell>
          <cell r="V10477" t="str">
            <v>DE 0 A 03 DÍAS</v>
          </cell>
        </row>
        <row r="10478">
          <cell r="Q10478" t="str">
            <v>BANORTE4163871001335783501</v>
          </cell>
          <cell r="R10478" t="str">
            <v>CONCILIACION</v>
          </cell>
          <cell r="S10478" t="str">
            <v xml:space="preserve"> </v>
          </cell>
          <cell r="T10478" t="str">
            <v xml:space="preserve"> </v>
          </cell>
          <cell r="U10478">
            <v>1</v>
          </cell>
          <cell r="V10478" t="str">
            <v>DE 0 A 03 DÍAS</v>
          </cell>
        </row>
        <row r="10479">
          <cell r="Q10479" t="str">
            <v>BANORTE4163871001335795463</v>
          </cell>
          <cell r="R10479" t="str">
            <v>O.K.</v>
          </cell>
          <cell r="S10479" t="str">
            <v>COMPENSADA</v>
          </cell>
          <cell r="T10479">
            <v>41639</v>
          </cell>
          <cell r="U10479">
            <v>1</v>
          </cell>
          <cell r="V10479" t="str">
            <v>DE 0 A 03 DÍAS</v>
          </cell>
        </row>
        <row r="10480">
          <cell r="Q10480" t="str">
            <v>BANORTE4163871001335779552</v>
          </cell>
          <cell r="R10480" t="str">
            <v>O.K.</v>
          </cell>
          <cell r="S10480" t="str">
            <v>CONCILIADA</v>
          </cell>
          <cell r="T10480">
            <v>41639</v>
          </cell>
          <cell r="U10480">
            <v>1</v>
          </cell>
          <cell r="V10480" t="str">
            <v>DE 0 A 03 DÍAS</v>
          </cell>
        </row>
        <row r="10481">
          <cell r="Q10481" t="str">
            <v>BANORTE4163871001335786855</v>
          </cell>
          <cell r="R10481" t="str">
            <v>CONCILIACION</v>
          </cell>
          <cell r="S10481" t="str">
            <v xml:space="preserve"> </v>
          </cell>
          <cell r="T10481" t="str">
            <v xml:space="preserve"> </v>
          </cell>
          <cell r="U10481">
            <v>1</v>
          </cell>
          <cell r="V10481" t="str">
            <v>DE 0 A 03 DÍAS</v>
          </cell>
        </row>
        <row r="10482">
          <cell r="Q10482" t="str">
            <v>BANORTE4163871001335763522</v>
          </cell>
          <cell r="R10482" t="str">
            <v>O.K.</v>
          </cell>
          <cell r="S10482" t="str">
            <v>CONCILIADA</v>
          </cell>
          <cell r="T10482">
            <v>41639</v>
          </cell>
          <cell r="U10482">
            <v>1</v>
          </cell>
          <cell r="V10482" t="str">
            <v>DE 0 A 03 DÍAS</v>
          </cell>
        </row>
        <row r="10483">
          <cell r="Q10483" t="str">
            <v>BANORTE4163871001335741197</v>
          </cell>
          <cell r="R10483" t="str">
            <v>O.K.</v>
          </cell>
          <cell r="S10483" t="str">
            <v>CONCILIADA</v>
          </cell>
          <cell r="T10483">
            <v>41639</v>
          </cell>
          <cell r="U10483">
            <v>1</v>
          </cell>
          <cell r="V10483" t="str">
            <v>DE 0 A 03 DÍAS</v>
          </cell>
        </row>
        <row r="10484">
          <cell r="Q10484" t="str">
            <v>BANORTE4163871001335727319</v>
          </cell>
          <cell r="R10484" t="str">
            <v>O.K.</v>
          </cell>
          <cell r="S10484" t="str">
            <v>CONCILIADA</v>
          </cell>
          <cell r="T10484">
            <v>41639</v>
          </cell>
          <cell r="U10484">
            <v>1</v>
          </cell>
          <cell r="V10484" t="str">
            <v>DE 0 A 03 DÍAS</v>
          </cell>
        </row>
        <row r="10485">
          <cell r="Q10485" t="str">
            <v>BANORTE4163871001335719137</v>
          </cell>
          <cell r="R10485" t="str">
            <v>O.K.</v>
          </cell>
          <cell r="S10485" t="str">
            <v>CONCILIADA</v>
          </cell>
          <cell r="T10485">
            <v>41639</v>
          </cell>
          <cell r="U10485">
            <v>1</v>
          </cell>
          <cell r="V10485" t="str">
            <v>DE 0 A 03 DÍAS</v>
          </cell>
        </row>
        <row r="10486">
          <cell r="Q10486" t="str">
            <v>BANORTE4163871001335729024</v>
          </cell>
          <cell r="R10486" t="str">
            <v>O.K.</v>
          </cell>
          <cell r="S10486" t="str">
            <v>CONCILIADA</v>
          </cell>
          <cell r="T10486">
            <v>41639</v>
          </cell>
          <cell r="U10486">
            <v>1</v>
          </cell>
          <cell r="V10486" t="str">
            <v>DE 0 A 03 DÍAS</v>
          </cell>
        </row>
        <row r="10487">
          <cell r="Q10487" t="str">
            <v>BANORTE4163871001335761679</v>
          </cell>
          <cell r="R10487" t="str">
            <v>O.K.</v>
          </cell>
          <cell r="S10487" t="str">
            <v>CONCILIADA</v>
          </cell>
          <cell r="T10487">
            <v>41639</v>
          </cell>
          <cell r="U10487">
            <v>1</v>
          </cell>
          <cell r="V10487" t="str">
            <v>DE 0 A 03 DÍAS</v>
          </cell>
        </row>
        <row r="10488">
          <cell r="Q10488" t="str">
            <v>BANORTE4163871001335761669</v>
          </cell>
          <cell r="R10488" t="str">
            <v>O.K.</v>
          </cell>
          <cell r="S10488" t="str">
            <v>CONCILIADA</v>
          </cell>
          <cell r="T10488">
            <v>41639</v>
          </cell>
          <cell r="U10488">
            <v>1</v>
          </cell>
          <cell r="V10488" t="str">
            <v>DE 0 A 03 DÍAS</v>
          </cell>
        </row>
        <row r="10489">
          <cell r="Q10489" t="str">
            <v>BANORTE4163871001335761621</v>
          </cell>
          <cell r="R10489" t="str">
            <v>O.K.</v>
          </cell>
          <cell r="S10489" t="str">
            <v>CONCILIADA</v>
          </cell>
          <cell r="T10489">
            <v>41639</v>
          </cell>
          <cell r="U10489">
            <v>1</v>
          </cell>
          <cell r="V10489" t="str">
            <v>DE 0 A 03 DÍAS</v>
          </cell>
        </row>
        <row r="10490">
          <cell r="Q10490" t="str">
            <v>BANORTE4163871001335766256</v>
          </cell>
          <cell r="R10490" t="str">
            <v>O.K.</v>
          </cell>
          <cell r="S10490" t="str">
            <v>CONCILIADA</v>
          </cell>
          <cell r="T10490">
            <v>41639</v>
          </cell>
          <cell r="U10490">
            <v>1</v>
          </cell>
          <cell r="V10490" t="str">
            <v>DE 0 A 03 DÍAS</v>
          </cell>
        </row>
        <row r="10491">
          <cell r="Q10491" t="str">
            <v>BANORTE4163871001335769037</v>
          </cell>
          <cell r="R10491" t="str">
            <v>O.K.</v>
          </cell>
          <cell r="S10491" t="str">
            <v>CONCILIADA</v>
          </cell>
          <cell r="T10491">
            <v>41639</v>
          </cell>
          <cell r="U10491">
            <v>1</v>
          </cell>
          <cell r="V10491" t="str">
            <v>DE 0 A 03 DÍAS</v>
          </cell>
        </row>
        <row r="10492">
          <cell r="Q10492" t="str">
            <v>BANORTE4163871001335783214</v>
          </cell>
          <cell r="R10492" t="str">
            <v>O.K.</v>
          </cell>
          <cell r="S10492" t="str">
            <v>CONCILIADA</v>
          </cell>
          <cell r="T10492">
            <v>41639</v>
          </cell>
          <cell r="U10492">
            <v>1</v>
          </cell>
          <cell r="V10492" t="str">
            <v>DE 0 A 03 DÍAS</v>
          </cell>
        </row>
        <row r="10493">
          <cell r="Q10493" t="str">
            <v>BANORTE4163871001335761657</v>
          </cell>
          <cell r="R10493" t="str">
            <v>O.K.</v>
          </cell>
          <cell r="S10493" t="str">
            <v>CONCILIADA</v>
          </cell>
          <cell r="T10493">
            <v>41639</v>
          </cell>
          <cell r="U10493">
            <v>1</v>
          </cell>
          <cell r="V10493" t="str">
            <v>DE 0 A 03 DÍAS</v>
          </cell>
        </row>
        <row r="10494">
          <cell r="Q10494" t="str">
            <v>BANORTE4163871001335758920</v>
          </cell>
          <cell r="R10494" t="str">
            <v>O.K.</v>
          </cell>
          <cell r="S10494" t="str">
            <v>CONCILIADA</v>
          </cell>
          <cell r="T10494">
            <v>41639</v>
          </cell>
          <cell r="U10494">
            <v>1</v>
          </cell>
          <cell r="V10494" t="str">
            <v>DE 0 A 03 DÍAS</v>
          </cell>
        </row>
        <row r="10495">
          <cell r="Q10495" t="str">
            <v>BANORTE4163871001335747353</v>
          </cell>
          <cell r="R10495" t="str">
            <v>O.K.</v>
          </cell>
          <cell r="S10495" t="str">
            <v>CONCILIADA</v>
          </cell>
          <cell r="T10495">
            <v>41639</v>
          </cell>
          <cell r="U10495">
            <v>1</v>
          </cell>
          <cell r="V10495" t="str">
            <v>DE 0 A 03 DÍAS</v>
          </cell>
        </row>
        <row r="10496">
          <cell r="Q10496" t="str">
            <v>BANORTE4163871001335761996</v>
          </cell>
          <cell r="R10496" t="str">
            <v>O.K.</v>
          </cell>
          <cell r="S10496" t="str">
            <v>CONCILIADA</v>
          </cell>
          <cell r="T10496">
            <v>41639</v>
          </cell>
          <cell r="U10496">
            <v>1</v>
          </cell>
          <cell r="V10496" t="str">
            <v>DE 0 A 03 DÍAS</v>
          </cell>
        </row>
        <row r="10497">
          <cell r="Q10497" t="str">
            <v>BANORTE4163871001335708731</v>
          </cell>
          <cell r="R10497" t="str">
            <v>O.K.</v>
          </cell>
          <cell r="S10497" t="str">
            <v>CONCILIADA</v>
          </cell>
          <cell r="T10497">
            <v>41639</v>
          </cell>
          <cell r="U10497">
            <v>1</v>
          </cell>
          <cell r="V10497" t="str">
            <v>DE 0 A 03 DÍAS</v>
          </cell>
        </row>
        <row r="10498">
          <cell r="Q10498" t="str">
            <v>BANORTE4163871001335783228</v>
          </cell>
          <cell r="R10498" t="str">
            <v>O.K.</v>
          </cell>
          <cell r="S10498" t="str">
            <v>CONCILIADA</v>
          </cell>
          <cell r="T10498">
            <v>41639</v>
          </cell>
          <cell r="U10498">
            <v>1</v>
          </cell>
          <cell r="V10498" t="str">
            <v>DE 0 A 03 DÍAS</v>
          </cell>
        </row>
        <row r="10499">
          <cell r="Q10499" t="str">
            <v>BANORTE4163871001335793451</v>
          </cell>
          <cell r="R10499" t="str">
            <v>O.K.</v>
          </cell>
          <cell r="S10499" t="str">
            <v>CONCILIADA</v>
          </cell>
          <cell r="T10499">
            <v>41639</v>
          </cell>
          <cell r="U10499">
            <v>1</v>
          </cell>
          <cell r="V10499" t="str">
            <v>DE 0 A 03 DÍAS</v>
          </cell>
        </row>
        <row r="10500">
          <cell r="Q10500" t="str">
            <v>BANORTE4163871001335795182</v>
          </cell>
          <cell r="R10500" t="str">
            <v>CONCILIACION</v>
          </cell>
          <cell r="S10500" t="str">
            <v xml:space="preserve"> </v>
          </cell>
          <cell r="T10500" t="str">
            <v xml:space="preserve"> </v>
          </cell>
          <cell r="U10500">
            <v>1</v>
          </cell>
          <cell r="V10500" t="str">
            <v>DE 0 A 03 DÍAS</v>
          </cell>
        </row>
        <row r="10501">
          <cell r="Q10501" t="str">
            <v>BANORTE4163871001335795177</v>
          </cell>
          <cell r="R10501" t="str">
            <v>O.K.</v>
          </cell>
          <cell r="S10501" t="str">
            <v>CONCILIADA</v>
          </cell>
          <cell r="T10501">
            <v>41639</v>
          </cell>
          <cell r="U10501">
            <v>1</v>
          </cell>
          <cell r="V10501" t="str">
            <v>DE 0 A 03 DÍAS</v>
          </cell>
        </row>
        <row r="10502">
          <cell r="Q10502" t="str">
            <v>BANORTE4163871001335761676</v>
          </cell>
          <cell r="R10502" t="str">
            <v>O.K.</v>
          </cell>
          <cell r="S10502" t="str">
            <v>CONCILIADA</v>
          </cell>
          <cell r="T10502">
            <v>41639</v>
          </cell>
          <cell r="U10502">
            <v>1</v>
          </cell>
          <cell r="V10502" t="str">
            <v>DE 0 A 03 DÍAS</v>
          </cell>
        </row>
        <row r="10503">
          <cell r="Q10503" t="str">
            <v>BANORTE4163871001335795179</v>
          </cell>
          <cell r="R10503" t="str">
            <v>O.K.</v>
          </cell>
          <cell r="S10503" t="str">
            <v>CONCILIADA</v>
          </cell>
          <cell r="T10503">
            <v>41639</v>
          </cell>
          <cell r="U10503">
            <v>1</v>
          </cell>
          <cell r="V10503" t="str">
            <v>DE 0 A 03 DÍAS</v>
          </cell>
        </row>
        <row r="10504">
          <cell r="Q10504" t="str">
            <v>BANORTE4163871001335761673</v>
          </cell>
          <cell r="R10504" t="str">
            <v>O.K.</v>
          </cell>
          <cell r="S10504" t="str">
            <v>CONCILIADA</v>
          </cell>
          <cell r="T10504">
            <v>41639</v>
          </cell>
          <cell r="U10504">
            <v>1</v>
          </cell>
          <cell r="V10504" t="str">
            <v>DE 0 A 03 DÍAS</v>
          </cell>
        </row>
        <row r="10505">
          <cell r="Q10505" t="str">
            <v>BANORTE4163871001335761668</v>
          </cell>
          <cell r="R10505" t="str">
            <v>O.K.</v>
          </cell>
          <cell r="S10505" t="str">
            <v>CONCILIADA</v>
          </cell>
          <cell r="T10505">
            <v>41639</v>
          </cell>
          <cell r="U10505">
            <v>1</v>
          </cell>
          <cell r="V10505" t="str">
            <v>DE 0 A 03 DÍAS</v>
          </cell>
        </row>
        <row r="10506">
          <cell r="Q10506" t="str">
            <v>BANORTE4163871001335714539</v>
          </cell>
          <cell r="R10506" t="str">
            <v>O.K.</v>
          </cell>
          <cell r="S10506" t="str">
            <v>CONCILIADA</v>
          </cell>
          <cell r="T10506">
            <v>41639</v>
          </cell>
          <cell r="U10506">
            <v>1</v>
          </cell>
          <cell r="V10506" t="str">
            <v>DE 0 A 03 DÍAS</v>
          </cell>
        </row>
        <row r="10507">
          <cell r="Q10507" t="str">
            <v>BANORTE4163871001335774715</v>
          </cell>
          <cell r="R10507" t="str">
            <v>O.K.</v>
          </cell>
          <cell r="S10507" t="str">
            <v>CONCILIADA</v>
          </cell>
          <cell r="T10507">
            <v>41639</v>
          </cell>
          <cell r="U10507">
            <v>1</v>
          </cell>
          <cell r="V10507" t="str">
            <v>DE 0 A 03 DÍAS</v>
          </cell>
        </row>
        <row r="10508">
          <cell r="Q10508" t="str">
            <v>BANORTE4163871001335717190</v>
          </cell>
          <cell r="R10508" t="str">
            <v>O.K.</v>
          </cell>
          <cell r="S10508" t="str">
            <v>CONCILIADA</v>
          </cell>
          <cell r="T10508">
            <v>41639</v>
          </cell>
          <cell r="U10508">
            <v>1</v>
          </cell>
          <cell r="V10508" t="str">
            <v>DE 0 A 03 DÍAS</v>
          </cell>
        </row>
        <row r="10509">
          <cell r="Q10509" t="str">
            <v>BANORTE4163871001335719998</v>
          </cell>
          <cell r="R10509" t="str">
            <v>O.K.</v>
          </cell>
          <cell r="S10509" t="str">
            <v>CONCILIADA</v>
          </cell>
          <cell r="T10509">
            <v>41639</v>
          </cell>
          <cell r="U10509">
            <v>1</v>
          </cell>
          <cell r="V10509" t="str">
            <v>DE 0 A 03 DÍAS</v>
          </cell>
        </row>
        <row r="10510">
          <cell r="Q10510" t="str">
            <v>BANORTE4163871001335719987</v>
          </cell>
          <cell r="R10510" t="str">
            <v>O.K.</v>
          </cell>
          <cell r="S10510" t="str">
            <v>CONCILIADA</v>
          </cell>
          <cell r="T10510">
            <v>41639</v>
          </cell>
          <cell r="U10510">
            <v>1</v>
          </cell>
          <cell r="V10510" t="str">
            <v>DE 0 A 03 DÍAS</v>
          </cell>
        </row>
        <row r="10511">
          <cell r="Q10511" t="str">
            <v>BANORTE4163871001335717191</v>
          </cell>
          <cell r="R10511" t="str">
            <v>O.K.</v>
          </cell>
          <cell r="S10511" t="str">
            <v>CONCILIADA</v>
          </cell>
          <cell r="T10511">
            <v>41639</v>
          </cell>
          <cell r="U10511">
            <v>1</v>
          </cell>
          <cell r="V10511" t="str">
            <v>DE 0 A 03 DÍAS</v>
          </cell>
        </row>
        <row r="10512">
          <cell r="Q10512" t="str">
            <v>BANORTE4163871001335717220</v>
          </cell>
          <cell r="R10512" t="str">
            <v>O.K.</v>
          </cell>
          <cell r="S10512" t="str">
            <v>CONCILIADA</v>
          </cell>
          <cell r="T10512">
            <v>41639</v>
          </cell>
          <cell r="U10512">
            <v>1</v>
          </cell>
          <cell r="V10512" t="str">
            <v>DE 0 A 03 DÍAS</v>
          </cell>
        </row>
        <row r="10513">
          <cell r="Q10513" t="str">
            <v>BANORTE4163871001335721580</v>
          </cell>
          <cell r="R10513" t="str">
            <v>CONCILIACION</v>
          </cell>
          <cell r="S10513" t="str">
            <v xml:space="preserve"> </v>
          </cell>
          <cell r="T10513" t="str">
            <v xml:space="preserve"> </v>
          </cell>
          <cell r="U10513">
            <v>1</v>
          </cell>
          <cell r="V10513" t="str">
            <v>DE 0 A 03 DÍAS</v>
          </cell>
        </row>
        <row r="10514">
          <cell r="Q10514" t="str">
            <v>BANORTE4163871001335702927</v>
          </cell>
          <cell r="R10514" t="str">
            <v>O.K.</v>
          </cell>
          <cell r="S10514" t="str">
            <v>CONCILIADA</v>
          </cell>
          <cell r="T10514">
            <v>41639</v>
          </cell>
          <cell r="U10514">
            <v>1</v>
          </cell>
          <cell r="V10514" t="str">
            <v>DE 0 A 03 DÍAS</v>
          </cell>
        </row>
        <row r="10515">
          <cell r="Q10515" t="str">
            <v>BANORTE4163871001335714524</v>
          </cell>
          <cell r="R10515" t="str">
            <v>O.K.</v>
          </cell>
          <cell r="S10515" t="str">
            <v>CONCILIADA</v>
          </cell>
          <cell r="T10515">
            <v>41639</v>
          </cell>
          <cell r="U10515">
            <v>1</v>
          </cell>
          <cell r="V10515" t="str">
            <v>DE 0 A 03 DÍAS</v>
          </cell>
        </row>
        <row r="10516">
          <cell r="Q10516" t="str">
            <v>BANORTE4163871001335723070</v>
          </cell>
          <cell r="R10516" t="str">
            <v>O.K.</v>
          </cell>
          <cell r="S10516" t="str">
            <v>CONCILIADA</v>
          </cell>
          <cell r="T10516">
            <v>41639</v>
          </cell>
          <cell r="U10516">
            <v>1</v>
          </cell>
          <cell r="V10516" t="str">
            <v>DE 0 A 03 DÍAS</v>
          </cell>
        </row>
        <row r="10517">
          <cell r="Q10517" t="str">
            <v>BANORTE4163871001335723073</v>
          </cell>
          <cell r="R10517" t="str">
            <v>CONCILIACION</v>
          </cell>
          <cell r="S10517" t="str">
            <v xml:space="preserve"> </v>
          </cell>
          <cell r="T10517" t="str">
            <v xml:space="preserve"> </v>
          </cell>
          <cell r="U10517">
            <v>1</v>
          </cell>
          <cell r="V10517" t="str">
            <v>DE 0 A 03 DÍAS</v>
          </cell>
        </row>
        <row r="10518">
          <cell r="Q10518" t="str">
            <v>BANORTE4163871001335788345</v>
          </cell>
          <cell r="R10518" t="str">
            <v>O.K.</v>
          </cell>
          <cell r="S10518" t="str">
            <v>CONCILIADA</v>
          </cell>
          <cell r="T10518">
            <v>41639</v>
          </cell>
          <cell r="U10518">
            <v>1</v>
          </cell>
          <cell r="V10518" t="str">
            <v>DE 0 A 03 DÍAS</v>
          </cell>
        </row>
        <row r="10519">
          <cell r="Q10519" t="str">
            <v>BANORTE4163871001335779600</v>
          </cell>
          <cell r="R10519" t="str">
            <v>O.K.</v>
          </cell>
          <cell r="S10519" t="str">
            <v>CONCILIADA</v>
          </cell>
          <cell r="T10519">
            <v>41639</v>
          </cell>
          <cell r="U10519">
            <v>1</v>
          </cell>
          <cell r="V10519" t="str">
            <v>DE 0 A 03 DÍAS</v>
          </cell>
        </row>
        <row r="10520">
          <cell r="Q10520" t="str">
            <v>BANORTE4163871001335786100</v>
          </cell>
          <cell r="R10520" t="str">
            <v>O.K.</v>
          </cell>
          <cell r="S10520" t="str">
            <v>CONCILIADA</v>
          </cell>
          <cell r="T10520">
            <v>41639</v>
          </cell>
          <cell r="U10520">
            <v>1</v>
          </cell>
          <cell r="V10520" t="str">
            <v>DE 0 A 03 DÍAS</v>
          </cell>
        </row>
        <row r="10521">
          <cell r="Q10521" t="str">
            <v>BANORTE4163871001335799150</v>
          </cell>
          <cell r="R10521" t="str">
            <v>O.K.</v>
          </cell>
          <cell r="S10521" t="str">
            <v>CONCILIADA</v>
          </cell>
          <cell r="T10521">
            <v>41639</v>
          </cell>
          <cell r="U10521">
            <v>1</v>
          </cell>
          <cell r="V10521" t="str">
            <v>DE 0 A 03 DÍAS</v>
          </cell>
        </row>
        <row r="10522">
          <cell r="Q10522" t="str">
            <v>BANORTE4163871001335747356</v>
          </cell>
          <cell r="R10522" t="str">
            <v>O.K.</v>
          </cell>
          <cell r="S10522" t="str">
            <v>CONCILIADA</v>
          </cell>
          <cell r="T10522">
            <v>41639</v>
          </cell>
          <cell r="U10522">
            <v>1</v>
          </cell>
          <cell r="V10522" t="str">
            <v>DE 0 A 03 DÍAS</v>
          </cell>
        </row>
        <row r="10523">
          <cell r="Q10523" t="str">
            <v>BANORTE4163871001335748562</v>
          </cell>
          <cell r="R10523" t="str">
            <v>O.K.</v>
          </cell>
          <cell r="S10523" t="str">
            <v>CONCILIADA</v>
          </cell>
          <cell r="T10523">
            <v>41639</v>
          </cell>
          <cell r="U10523">
            <v>1</v>
          </cell>
          <cell r="V10523" t="str">
            <v>DE 0 A 03 DÍAS</v>
          </cell>
        </row>
        <row r="10524">
          <cell r="Q10524" t="str">
            <v>BANORTE4163871001335761667</v>
          </cell>
          <cell r="R10524" t="str">
            <v>O.K.</v>
          </cell>
          <cell r="S10524" t="str">
            <v>COMPENSADA</v>
          </cell>
          <cell r="T10524">
            <v>41639</v>
          </cell>
          <cell r="U10524">
            <v>1</v>
          </cell>
          <cell r="V10524" t="str">
            <v>DE 0 A 03 DÍAS</v>
          </cell>
        </row>
        <row r="10525">
          <cell r="Q10525" t="str">
            <v>BANORTE4163871001335700420</v>
          </cell>
          <cell r="R10525" t="str">
            <v>CONCILIACION</v>
          </cell>
          <cell r="S10525" t="str">
            <v xml:space="preserve"> </v>
          </cell>
          <cell r="T10525" t="str">
            <v xml:space="preserve"> </v>
          </cell>
          <cell r="U10525">
            <v>1</v>
          </cell>
          <cell r="V10525" t="str">
            <v>DE 0 A 03 DÍAS</v>
          </cell>
        </row>
        <row r="10526">
          <cell r="Q10526" t="str">
            <v>BANORTE4163871001335705437</v>
          </cell>
          <cell r="R10526" t="str">
            <v>O.K.</v>
          </cell>
          <cell r="S10526" t="str">
            <v>CONCILIADA</v>
          </cell>
          <cell r="T10526">
            <v>41639</v>
          </cell>
          <cell r="U10526">
            <v>1</v>
          </cell>
          <cell r="V10526" t="str">
            <v>DE 0 A 03 DÍAS</v>
          </cell>
        </row>
        <row r="10527">
          <cell r="Q10527" t="str">
            <v>BANORTE4163871001335752603</v>
          </cell>
          <cell r="R10527" t="str">
            <v>O.K.</v>
          </cell>
          <cell r="S10527" t="str">
            <v>CONCILIADA</v>
          </cell>
          <cell r="T10527">
            <v>41639</v>
          </cell>
          <cell r="U10527">
            <v>1</v>
          </cell>
          <cell r="V10527" t="str">
            <v>DE 0 A 03 DÍAS</v>
          </cell>
        </row>
        <row r="10528">
          <cell r="Q10528" t="str">
            <v>BANORTE4163871001335747352</v>
          </cell>
          <cell r="R10528" t="str">
            <v>O.K.</v>
          </cell>
          <cell r="S10528" t="str">
            <v>CONCILIADA</v>
          </cell>
          <cell r="T10528">
            <v>41639</v>
          </cell>
          <cell r="U10528">
            <v>1</v>
          </cell>
          <cell r="V10528" t="str">
            <v>DE 0 A 03 DÍAS</v>
          </cell>
        </row>
        <row r="10529">
          <cell r="Q10529" t="str">
            <v>BANORTE4163871001335747344</v>
          </cell>
          <cell r="R10529" t="str">
            <v>O.K.</v>
          </cell>
          <cell r="S10529" t="str">
            <v>CONCILIADA</v>
          </cell>
          <cell r="T10529">
            <v>41639</v>
          </cell>
          <cell r="U10529">
            <v>1</v>
          </cell>
          <cell r="V10529" t="str">
            <v>DE 0 A 03 DÍAS</v>
          </cell>
        </row>
        <row r="10530">
          <cell r="Q10530" t="str">
            <v>BANORTE4163871001335761681</v>
          </cell>
          <cell r="R10530" t="str">
            <v>O.K.</v>
          </cell>
          <cell r="S10530" t="str">
            <v>CONCILIADA</v>
          </cell>
          <cell r="T10530">
            <v>41639</v>
          </cell>
          <cell r="U10530">
            <v>1</v>
          </cell>
          <cell r="V10530" t="str">
            <v>DE 0 A 03 DÍAS</v>
          </cell>
        </row>
        <row r="10531">
          <cell r="Q10531" t="str">
            <v>BANORTE4163871001335774889</v>
          </cell>
          <cell r="R10531" t="str">
            <v>O.K.</v>
          </cell>
          <cell r="S10531" t="str">
            <v>CONCILIADA</v>
          </cell>
          <cell r="T10531">
            <v>41639</v>
          </cell>
          <cell r="U10531">
            <v>1</v>
          </cell>
          <cell r="V10531" t="str">
            <v>DE 0 A 03 DÍAS</v>
          </cell>
        </row>
        <row r="10532">
          <cell r="Q10532" t="str">
            <v>BANORTE4163871001335784137</v>
          </cell>
          <cell r="R10532" t="str">
            <v>O.K.</v>
          </cell>
          <cell r="S10532" t="str">
            <v>CONCILIADA</v>
          </cell>
          <cell r="T10532">
            <v>41639</v>
          </cell>
          <cell r="U10532">
            <v>1</v>
          </cell>
          <cell r="V10532" t="str">
            <v>DE 0 A 03 DÍAS</v>
          </cell>
        </row>
        <row r="10533">
          <cell r="Q10533" t="str">
            <v>BANORTE4163871001335787310</v>
          </cell>
          <cell r="R10533" t="str">
            <v>O.K.</v>
          </cell>
          <cell r="S10533" t="str">
            <v>CONCILIADA</v>
          </cell>
          <cell r="T10533">
            <v>41639</v>
          </cell>
          <cell r="U10533">
            <v>1</v>
          </cell>
          <cell r="V10533" t="str">
            <v>DE 0 A 03 DÍAS</v>
          </cell>
        </row>
        <row r="10534">
          <cell r="Q10534" t="str">
            <v>BANORTE4163871001335799183</v>
          </cell>
          <cell r="R10534" t="str">
            <v>O.K.</v>
          </cell>
          <cell r="S10534" t="str">
            <v>CONCILIADA</v>
          </cell>
          <cell r="T10534">
            <v>41639</v>
          </cell>
          <cell r="U10534">
            <v>1</v>
          </cell>
          <cell r="V10534" t="str">
            <v>DE 0 A 03 DÍAS</v>
          </cell>
        </row>
        <row r="10535">
          <cell r="Q10535" t="str">
            <v>BANORTE4163871001335747349</v>
          </cell>
          <cell r="R10535" t="str">
            <v>O.K.</v>
          </cell>
          <cell r="S10535" t="str">
            <v>COMPENSADA</v>
          </cell>
          <cell r="T10535">
            <v>41639</v>
          </cell>
          <cell r="U10535">
            <v>1</v>
          </cell>
          <cell r="V10535" t="str">
            <v>DE 0 A 03 DÍAS</v>
          </cell>
        </row>
        <row r="10536">
          <cell r="Q10536" t="str">
            <v>BANORTE4163871001335783209</v>
          </cell>
          <cell r="R10536" t="str">
            <v>O.K.</v>
          </cell>
          <cell r="S10536" t="str">
            <v>CONCILIADA</v>
          </cell>
          <cell r="T10536">
            <v>41639</v>
          </cell>
          <cell r="U10536">
            <v>1</v>
          </cell>
          <cell r="V10536" t="str">
            <v>DE 0 A 03 DÍAS</v>
          </cell>
        </row>
        <row r="10537">
          <cell r="Q10537" t="str">
            <v>BANORTE4163871001335747341</v>
          </cell>
          <cell r="R10537" t="str">
            <v>O.K.</v>
          </cell>
          <cell r="S10537" t="str">
            <v>COMPENSADA</v>
          </cell>
          <cell r="T10537">
            <v>41639</v>
          </cell>
          <cell r="U10537">
            <v>1</v>
          </cell>
          <cell r="V10537" t="str">
            <v>DE 0 A 03 DÍAS</v>
          </cell>
        </row>
        <row r="10538">
          <cell r="Q10538" t="str">
            <v>BANORTE4163871001335787312</v>
          </cell>
          <cell r="R10538" t="str">
            <v>O.K.</v>
          </cell>
          <cell r="S10538" t="str">
            <v>CONCILIADA</v>
          </cell>
          <cell r="T10538">
            <v>41639</v>
          </cell>
          <cell r="U10538">
            <v>1</v>
          </cell>
          <cell r="V10538" t="str">
            <v>DE 0 A 03 DÍAS</v>
          </cell>
        </row>
        <row r="10539">
          <cell r="Q10539" t="str">
            <v>BANORTE4163871001335793532</v>
          </cell>
          <cell r="R10539" t="str">
            <v>O.K.</v>
          </cell>
          <cell r="S10539" t="str">
            <v>CONCILIADA</v>
          </cell>
          <cell r="T10539">
            <v>41639</v>
          </cell>
          <cell r="U10539">
            <v>1</v>
          </cell>
          <cell r="V10539" t="str">
            <v>DE 0 A 03 DÍAS</v>
          </cell>
        </row>
        <row r="10540">
          <cell r="Q10540" t="str">
            <v>BANORTE4163871001335783220</v>
          </cell>
          <cell r="R10540" t="str">
            <v>O.K.</v>
          </cell>
          <cell r="S10540" t="str">
            <v>CONCILIADA</v>
          </cell>
          <cell r="T10540">
            <v>41639</v>
          </cell>
          <cell r="U10540">
            <v>1</v>
          </cell>
          <cell r="V10540" t="str">
            <v>DE 0 A 03 DÍAS</v>
          </cell>
        </row>
        <row r="10541">
          <cell r="Q10541" t="str">
            <v>BANORTE4163871001335783218</v>
          </cell>
          <cell r="R10541" t="str">
            <v>O.K.</v>
          </cell>
          <cell r="S10541" t="str">
            <v>CONCILIADA</v>
          </cell>
          <cell r="T10541">
            <v>41639</v>
          </cell>
          <cell r="U10541">
            <v>1</v>
          </cell>
          <cell r="V10541" t="str">
            <v>DE 0 A 03 DÍAS</v>
          </cell>
        </row>
        <row r="10542">
          <cell r="Q10542" t="str">
            <v>BANORTE4163871001335777458</v>
          </cell>
          <cell r="R10542" t="str">
            <v>O.K.</v>
          </cell>
          <cell r="S10542" t="str">
            <v>CONCILIADA</v>
          </cell>
          <cell r="T10542">
            <v>41639</v>
          </cell>
          <cell r="U10542">
            <v>1</v>
          </cell>
          <cell r="V10542" t="str">
            <v>DE 0 A 03 DÍAS</v>
          </cell>
        </row>
        <row r="10543">
          <cell r="Q10543" t="str">
            <v>BANORTE4163871001335788830</v>
          </cell>
          <cell r="R10543" t="str">
            <v>O.K.</v>
          </cell>
          <cell r="S10543" t="str">
            <v>CONCILIADA</v>
          </cell>
          <cell r="T10543">
            <v>41639</v>
          </cell>
          <cell r="U10543">
            <v>1</v>
          </cell>
          <cell r="V10543" t="str">
            <v>DE 0 A 03 DÍAS</v>
          </cell>
        </row>
        <row r="10544">
          <cell r="Q10544" t="str">
            <v>BANORTE4163871001335787315</v>
          </cell>
          <cell r="R10544" t="str">
            <v>O.K.</v>
          </cell>
          <cell r="S10544" t="str">
            <v>CONCILIADA</v>
          </cell>
          <cell r="T10544">
            <v>41639</v>
          </cell>
          <cell r="U10544">
            <v>1</v>
          </cell>
          <cell r="V10544" t="str">
            <v>DE 0 A 03 DÍAS</v>
          </cell>
        </row>
        <row r="10545">
          <cell r="Q10545" t="str">
            <v>BANORTE4163871001335774954</v>
          </cell>
          <cell r="R10545" t="str">
            <v>O.K.</v>
          </cell>
          <cell r="S10545" t="str">
            <v>CONCILIADA</v>
          </cell>
          <cell r="T10545">
            <v>41639</v>
          </cell>
          <cell r="U10545">
            <v>1</v>
          </cell>
          <cell r="V10545" t="str">
            <v>DE 0 A 03 DÍAS</v>
          </cell>
        </row>
        <row r="10546">
          <cell r="Q10546" t="str">
            <v>BANORTE4163871001335721482</v>
          </cell>
          <cell r="R10546" t="str">
            <v>O.K.</v>
          </cell>
          <cell r="S10546" t="str">
            <v>CONCILIADA</v>
          </cell>
          <cell r="T10546">
            <v>41639</v>
          </cell>
          <cell r="U10546">
            <v>1</v>
          </cell>
          <cell r="V10546" t="str">
            <v>DE 0 A 03 DÍAS</v>
          </cell>
        </row>
        <row r="10547">
          <cell r="Q10547" t="str">
            <v>BANORTE4163871001335721574</v>
          </cell>
          <cell r="R10547" t="str">
            <v>O.K.</v>
          </cell>
          <cell r="S10547" t="str">
            <v>CONCILIADA</v>
          </cell>
          <cell r="T10547">
            <v>41639</v>
          </cell>
          <cell r="U10547">
            <v>1</v>
          </cell>
          <cell r="V10547" t="str">
            <v>DE 0 A 03 DÍAS</v>
          </cell>
        </row>
        <row r="10548">
          <cell r="Q10548" t="str">
            <v>BANORTE4163871001335727945</v>
          </cell>
          <cell r="R10548" t="str">
            <v>CONCILIACION</v>
          </cell>
          <cell r="S10548" t="str">
            <v xml:space="preserve"> </v>
          </cell>
          <cell r="T10548" t="str">
            <v xml:space="preserve"> </v>
          </cell>
          <cell r="U10548">
            <v>1</v>
          </cell>
          <cell r="V10548" t="str">
            <v>DE 0 A 03 DÍAS</v>
          </cell>
        </row>
        <row r="10549">
          <cell r="Q10549" t="str">
            <v>BANORTE4163871001335784210</v>
          </cell>
          <cell r="R10549" t="str">
            <v>O.K.</v>
          </cell>
          <cell r="S10549" t="str">
            <v>CONCILIADA</v>
          </cell>
          <cell r="T10549">
            <v>41639</v>
          </cell>
          <cell r="U10549">
            <v>1</v>
          </cell>
          <cell r="V10549" t="str">
            <v>DE 0 A 03 DÍAS</v>
          </cell>
        </row>
        <row r="10550">
          <cell r="Q10550" t="str">
            <v>BANORTE4163871001335743777</v>
          </cell>
          <cell r="R10550" t="str">
            <v>O.K.</v>
          </cell>
          <cell r="S10550" t="str">
            <v>CONCILIADA</v>
          </cell>
          <cell r="T10550">
            <v>41639</v>
          </cell>
          <cell r="U10550">
            <v>1</v>
          </cell>
          <cell r="V10550" t="str">
            <v>DE 0 A 03 DÍAS</v>
          </cell>
        </row>
        <row r="10551">
          <cell r="Q10551" t="str">
            <v>BANORTE4163871001335721562</v>
          </cell>
          <cell r="R10551" t="str">
            <v>O.K.</v>
          </cell>
          <cell r="S10551" t="str">
            <v>CONCILIADA</v>
          </cell>
          <cell r="T10551">
            <v>41639</v>
          </cell>
          <cell r="U10551">
            <v>1</v>
          </cell>
          <cell r="V10551" t="str">
            <v>DE 0 A 03 DÍAS</v>
          </cell>
        </row>
        <row r="10552">
          <cell r="Q10552" t="str">
            <v>BANORTE4163871001335750683</v>
          </cell>
          <cell r="R10552" t="str">
            <v>O.K.</v>
          </cell>
          <cell r="S10552" t="str">
            <v>CONCILIADA</v>
          </cell>
          <cell r="T10552">
            <v>41639</v>
          </cell>
          <cell r="U10552">
            <v>1</v>
          </cell>
          <cell r="V10552" t="str">
            <v>DE 0 A 03 DÍAS</v>
          </cell>
        </row>
        <row r="10553">
          <cell r="Q10553" t="str">
            <v>BANORTE4163871001335795398</v>
          </cell>
          <cell r="R10553" t="str">
            <v>O.K.</v>
          </cell>
          <cell r="S10553" t="str">
            <v>CONCILIADA</v>
          </cell>
          <cell r="T10553">
            <v>41639</v>
          </cell>
          <cell r="U10553">
            <v>1</v>
          </cell>
          <cell r="V10553" t="str">
            <v>DE 0 A 03 DÍAS</v>
          </cell>
        </row>
        <row r="10554">
          <cell r="Q10554" t="str">
            <v>BANORTE4163871001335783224</v>
          </cell>
          <cell r="R10554" t="str">
            <v>O.K.</v>
          </cell>
          <cell r="S10554" t="str">
            <v>CONCILIADA</v>
          </cell>
          <cell r="T10554">
            <v>41639</v>
          </cell>
          <cell r="U10554">
            <v>1</v>
          </cell>
          <cell r="V10554" t="str">
            <v>DE 0 A 03 DÍAS</v>
          </cell>
        </row>
        <row r="10555">
          <cell r="Q10555" t="str">
            <v>BANORTE4163871001335786118</v>
          </cell>
          <cell r="R10555" t="str">
            <v>O.K.</v>
          </cell>
          <cell r="S10555" t="str">
            <v>CONCILIADA</v>
          </cell>
          <cell r="T10555">
            <v>41639</v>
          </cell>
          <cell r="U10555">
            <v>1</v>
          </cell>
          <cell r="V10555" t="str">
            <v>DE 0 A 03 DÍAS</v>
          </cell>
        </row>
        <row r="10556">
          <cell r="Q10556" t="str">
            <v>BANORTE4163871001335755402</v>
          </cell>
          <cell r="R10556" t="str">
            <v>O.K.</v>
          </cell>
          <cell r="S10556" t="str">
            <v>CONCILIADA</v>
          </cell>
          <cell r="T10556">
            <v>41639</v>
          </cell>
          <cell r="U10556">
            <v>1</v>
          </cell>
          <cell r="V10556" t="str">
            <v>DE 0 A 03 DÍAS</v>
          </cell>
        </row>
        <row r="10557">
          <cell r="Q10557" t="str">
            <v>BANORTE4163871001335727793</v>
          </cell>
          <cell r="R10557" t="str">
            <v>O.K.</v>
          </cell>
          <cell r="S10557" t="str">
            <v>CONCILIADA</v>
          </cell>
          <cell r="T10557">
            <v>41639</v>
          </cell>
          <cell r="U10557">
            <v>1</v>
          </cell>
          <cell r="V10557" t="str">
            <v>DE 0 A 03 DÍAS</v>
          </cell>
        </row>
        <row r="10558">
          <cell r="Q10558" t="str">
            <v>BANORTE4163871001335735567</v>
          </cell>
          <cell r="R10558" t="str">
            <v>O.K.</v>
          </cell>
          <cell r="S10558" t="str">
            <v>CONCILIADA</v>
          </cell>
          <cell r="T10558">
            <v>41639</v>
          </cell>
          <cell r="U10558">
            <v>1</v>
          </cell>
          <cell r="V10558" t="str">
            <v>DE 0 A 03 DÍAS</v>
          </cell>
        </row>
        <row r="10559">
          <cell r="Q10559" t="str">
            <v>BANORTE4163871001335774611</v>
          </cell>
          <cell r="R10559" t="str">
            <v>O.K.</v>
          </cell>
          <cell r="S10559" t="str">
            <v>CONCILIADA</v>
          </cell>
          <cell r="T10559">
            <v>41639</v>
          </cell>
          <cell r="U10559">
            <v>1</v>
          </cell>
          <cell r="V10559" t="str">
            <v>DE 0 A 03 DÍAS</v>
          </cell>
        </row>
        <row r="10560">
          <cell r="Q10560" t="str">
            <v>BANORTE4163871001335785563</v>
          </cell>
          <cell r="R10560" t="str">
            <v>O.K.</v>
          </cell>
          <cell r="S10560" t="str">
            <v>CONCILIADA</v>
          </cell>
          <cell r="T10560">
            <v>41639</v>
          </cell>
          <cell r="U10560">
            <v>1</v>
          </cell>
          <cell r="V10560" t="str">
            <v>DE 0 A 03 DÍAS</v>
          </cell>
        </row>
        <row r="10561">
          <cell r="Q10561" t="str">
            <v>BANORTE4163871001335783305</v>
          </cell>
          <cell r="R10561" t="str">
            <v>O.K.</v>
          </cell>
          <cell r="S10561" t="str">
            <v>CONCILIADA</v>
          </cell>
          <cell r="T10561">
            <v>41639</v>
          </cell>
          <cell r="U10561">
            <v>1</v>
          </cell>
          <cell r="V10561" t="str">
            <v>DE 0 A 03 DÍAS</v>
          </cell>
        </row>
        <row r="10562">
          <cell r="Q10562" t="str">
            <v>BANORTE4163871001335747347</v>
          </cell>
          <cell r="R10562" t="str">
            <v>O.K.</v>
          </cell>
          <cell r="S10562" t="str">
            <v>CONCILIADA</v>
          </cell>
          <cell r="T10562">
            <v>41639</v>
          </cell>
          <cell r="U10562">
            <v>1</v>
          </cell>
          <cell r="V10562" t="str">
            <v>DE 0 A 03 DÍAS</v>
          </cell>
        </row>
        <row r="10563">
          <cell r="Q10563" t="str">
            <v>BANORTE4163871001335705359</v>
          </cell>
          <cell r="R10563" t="str">
            <v>O.K.</v>
          </cell>
          <cell r="S10563" t="str">
            <v>CONCILIADA</v>
          </cell>
          <cell r="T10563">
            <v>41639</v>
          </cell>
          <cell r="U10563">
            <v>1</v>
          </cell>
          <cell r="V10563" t="str">
            <v>DE 0 A 03 DÍAS</v>
          </cell>
        </row>
        <row r="10564">
          <cell r="Q10564" t="str">
            <v>BANORTE4163871001335786652</v>
          </cell>
          <cell r="R10564" t="str">
            <v>O.K.</v>
          </cell>
          <cell r="S10564" t="str">
            <v>CONCILIADA</v>
          </cell>
          <cell r="T10564">
            <v>41639</v>
          </cell>
          <cell r="U10564">
            <v>1</v>
          </cell>
          <cell r="V10564" t="str">
            <v>DE 0 A 03 DÍAS</v>
          </cell>
        </row>
        <row r="10565">
          <cell r="Q10565" t="str">
            <v>BANORTE4163871001335744830</v>
          </cell>
          <cell r="R10565" t="str">
            <v>O.K.</v>
          </cell>
          <cell r="S10565" t="str">
            <v>CONCILIADA</v>
          </cell>
          <cell r="T10565">
            <v>41639</v>
          </cell>
          <cell r="U10565">
            <v>1</v>
          </cell>
          <cell r="V10565" t="str">
            <v>DE 0 A 03 DÍAS</v>
          </cell>
        </row>
        <row r="10566">
          <cell r="Q10566" t="str">
            <v>BANORTE4163871001335744962</v>
          </cell>
          <cell r="R10566" t="str">
            <v>O.K.</v>
          </cell>
          <cell r="S10566" t="str">
            <v>CONCILIADA</v>
          </cell>
          <cell r="T10566">
            <v>41639</v>
          </cell>
          <cell r="U10566">
            <v>1</v>
          </cell>
          <cell r="V10566" t="str">
            <v>DE 0 A 03 DÍAS</v>
          </cell>
        </row>
        <row r="10567">
          <cell r="Q10567" t="str">
            <v>BANORTE4163871001335723065</v>
          </cell>
          <cell r="R10567" t="str">
            <v>O.K.</v>
          </cell>
          <cell r="S10567" t="str">
            <v>CONCILIADA</v>
          </cell>
          <cell r="T10567">
            <v>41639</v>
          </cell>
          <cell r="U10567">
            <v>1</v>
          </cell>
          <cell r="V10567" t="str">
            <v>DE 0 A 03 DÍAS</v>
          </cell>
        </row>
        <row r="10568">
          <cell r="Q10568" t="str">
            <v>BANORTE4163871001335723071</v>
          </cell>
          <cell r="R10568" t="str">
            <v>O.K.</v>
          </cell>
          <cell r="S10568" t="str">
            <v>CONCILIADA</v>
          </cell>
          <cell r="T10568">
            <v>41639</v>
          </cell>
          <cell r="U10568">
            <v>1</v>
          </cell>
          <cell r="V10568" t="str">
            <v>DE 0 A 03 DÍAS</v>
          </cell>
        </row>
        <row r="10569">
          <cell r="Q10569" t="str">
            <v>BANORTE4163871001335721154</v>
          </cell>
          <cell r="R10569" t="str">
            <v>O.K.</v>
          </cell>
          <cell r="S10569" t="str">
            <v>CONCILIADA</v>
          </cell>
          <cell r="T10569">
            <v>41639</v>
          </cell>
          <cell r="U10569">
            <v>1</v>
          </cell>
          <cell r="V10569" t="str">
            <v>DE 0 A 03 DÍAS</v>
          </cell>
        </row>
        <row r="10570">
          <cell r="Q10570" t="str">
            <v>BANORTE4163871001335700651</v>
          </cell>
          <cell r="R10570" t="str">
            <v>O.K.</v>
          </cell>
          <cell r="S10570" t="str">
            <v>CONCILIADA</v>
          </cell>
          <cell r="T10570">
            <v>41639</v>
          </cell>
          <cell r="U10570">
            <v>1</v>
          </cell>
          <cell r="V10570" t="str">
            <v>DE 0 A 03 DÍAS</v>
          </cell>
        </row>
        <row r="10571">
          <cell r="Q10571" t="str">
            <v>BANORTE4163871001335778125</v>
          </cell>
          <cell r="R10571" t="str">
            <v>O.K.</v>
          </cell>
          <cell r="S10571" t="str">
            <v>CONCILIADA</v>
          </cell>
          <cell r="T10571">
            <v>41639</v>
          </cell>
          <cell r="U10571">
            <v>1</v>
          </cell>
          <cell r="V10571" t="str">
            <v>DE 0 A 03 DÍAS</v>
          </cell>
        </row>
        <row r="10572">
          <cell r="Q10572" t="str">
            <v>BANORTE4163871001335768069</v>
          </cell>
          <cell r="R10572" t="str">
            <v>O.K.</v>
          </cell>
          <cell r="S10572" t="str">
            <v>CONCILIADA</v>
          </cell>
          <cell r="T10572">
            <v>41639</v>
          </cell>
          <cell r="U10572">
            <v>1</v>
          </cell>
          <cell r="V10572" t="str">
            <v>DE 0 A 03 DÍAS</v>
          </cell>
        </row>
        <row r="10573">
          <cell r="Q10573" t="str">
            <v>BANORTE4163871001335714538</v>
          </cell>
          <cell r="R10573" t="str">
            <v>O.K.</v>
          </cell>
          <cell r="S10573" t="str">
            <v>CONCILIADA</v>
          </cell>
          <cell r="T10573">
            <v>41639</v>
          </cell>
          <cell r="U10573">
            <v>1</v>
          </cell>
          <cell r="V10573" t="str">
            <v>DE 0 A 03 DÍAS</v>
          </cell>
        </row>
        <row r="10574">
          <cell r="Q10574" t="str">
            <v>BANORTE4163871001335721477</v>
          </cell>
          <cell r="R10574" t="str">
            <v>O.K.</v>
          </cell>
          <cell r="S10574" t="str">
            <v>CONCILIADA</v>
          </cell>
          <cell r="T10574">
            <v>41639</v>
          </cell>
          <cell r="U10574">
            <v>1</v>
          </cell>
          <cell r="V10574" t="str">
            <v>DE 0 A 03 DÍAS</v>
          </cell>
        </row>
        <row r="10575">
          <cell r="Q10575" t="str">
            <v>BANORTE4163871001335795911</v>
          </cell>
          <cell r="R10575" t="str">
            <v>O.K.</v>
          </cell>
          <cell r="S10575" t="str">
            <v>CONCILIADA</v>
          </cell>
          <cell r="T10575">
            <v>41639</v>
          </cell>
          <cell r="U10575">
            <v>1</v>
          </cell>
          <cell r="V10575" t="str">
            <v>DE 0 A 03 DÍAS</v>
          </cell>
        </row>
        <row r="10576">
          <cell r="Q10576" t="str">
            <v>BANORTE4163871001335714533</v>
          </cell>
          <cell r="R10576" t="str">
            <v>O.K.</v>
          </cell>
          <cell r="S10576" t="str">
            <v>CONCILIADA</v>
          </cell>
          <cell r="T10576">
            <v>41639</v>
          </cell>
          <cell r="U10576">
            <v>1</v>
          </cell>
          <cell r="V10576" t="str">
            <v>DE 0 A 03 DÍAS</v>
          </cell>
        </row>
        <row r="10577">
          <cell r="Q10577" t="str">
            <v>BANORTE4163871001335743497</v>
          </cell>
          <cell r="R10577" t="str">
            <v>O.K.</v>
          </cell>
          <cell r="S10577" t="str">
            <v>CONCILIADA</v>
          </cell>
          <cell r="T10577">
            <v>41639</v>
          </cell>
          <cell r="U10577">
            <v>1</v>
          </cell>
          <cell r="V10577" t="str">
            <v>DE 0 A 03 DÍAS</v>
          </cell>
        </row>
        <row r="10578">
          <cell r="Q10578" t="str">
            <v>BANORTE4163871001335728679</v>
          </cell>
          <cell r="R10578" t="str">
            <v>O.K.</v>
          </cell>
          <cell r="S10578" t="str">
            <v>CONCILIADA</v>
          </cell>
          <cell r="T10578">
            <v>41639</v>
          </cell>
          <cell r="U10578">
            <v>1</v>
          </cell>
          <cell r="V10578" t="str">
            <v>DE 0 A 03 DÍAS</v>
          </cell>
        </row>
        <row r="10579">
          <cell r="Q10579" t="str">
            <v>BANORTE4163871001335754904</v>
          </cell>
          <cell r="R10579" t="str">
            <v>O.K.</v>
          </cell>
          <cell r="S10579" t="str">
            <v>CONCILIADA</v>
          </cell>
          <cell r="T10579">
            <v>41639</v>
          </cell>
          <cell r="U10579">
            <v>1</v>
          </cell>
          <cell r="V10579" t="str">
            <v>DE 0 A 03 DÍAS</v>
          </cell>
        </row>
        <row r="10580">
          <cell r="Q10580" t="str">
            <v>BANORTE4163871001335717187</v>
          </cell>
          <cell r="R10580" t="str">
            <v>O.K.</v>
          </cell>
          <cell r="S10580" t="str">
            <v>CONCILIADA</v>
          </cell>
          <cell r="T10580">
            <v>41639</v>
          </cell>
          <cell r="U10580">
            <v>1</v>
          </cell>
          <cell r="V10580" t="str">
            <v>DE 0 A 03 DÍAS</v>
          </cell>
        </row>
        <row r="10581">
          <cell r="Q10581" t="str">
            <v>BANORTE4163871001335723075</v>
          </cell>
          <cell r="R10581" t="str">
            <v>O.K.</v>
          </cell>
          <cell r="S10581" t="str">
            <v>CONCILIADA</v>
          </cell>
          <cell r="T10581">
            <v>41639</v>
          </cell>
          <cell r="U10581">
            <v>1</v>
          </cell>
          <cell r="V10581" t="str">
            <v>DE 0 A 03 DÍAS</v>
          </cell>
        </row>
        <row r="10582">
          <cell r="Q10582" t="str">
            <v>BANORTE4163871001335721479</v>
          </cell>
          <cell r="R10582" t="str">
            <v>O.K.</v>
          </cell>
          <cell r="S10582" t="str">
            <v>CONCILIADA</v>
          </cell>
          <cell r="T10582">
            <v>41639</v>
          </cell>
          <cell r="U10582">
            <v>1</v>
          </cell>
          <cell r="V10582" t="str">
            <v>DE 0 A 03 DÍAS</v>
          </cell>
        </row>
        <row r="10583">
          <cell r="Q10583" t="str">
            <v>BANORTE4163871001335705349</v>
          </cell>
          <cell r="R10583" t="str">
            <v>O.K.</v>
          </cell>
          <cell r="S10583" t="str">
            <v>CONCILIADA</v>
          </cell>
          <cell r="T10583">
            <v>41639</v>
          </cell>
          <cell r="U10583">
            <v>1</v>
          </cell>
          <cell r="V10583" t="str">
            <v>DE 0 A 03 DÍAS</v>
          </cell>
        </row>
        <row r="10584">
          <cell r="Q10584" t="str">
            <v>BANORTE4163871001335717218</v>
          </cell>
          <cell r="R10584" t="str">
            <v>O.K.</v>
          </cell>
          <cell r="S10584" t="str">
            <v>CONCILIADA</v>
          </cell>
          <cell r="T10584">
            <v>41639</v>
          </cell>
          <cell r="U10584">
            <v>1</v>
          </cell>
          <cell r="V10584" t="str">
            <v>DE 0 A 03 DÍAS</v>
          </cell>
        </row>
        <row r="10585">
          <cell r="Q10585" t="str">
            <v>BANORTE4163871001335752605</v>
          </cell>
          <cell r="R10585" t="str">
            <v>O.K.</v>
          </cell>
          <cell r="S10585" t="str">
            <v>COMPENSADA</v>
          </cell>
          <cell r="T10585">
            <v>41639</v>
          </cell>
          <cell r="U10585">
            <v>1</v>
          </cell>
          <cell r="V10585" t="str">
            <v>DE 0 A 03 DÍAS</v>
          </cell>
        </row>
        <row r="10586">
          <cell r="Q10586" t="str">
            <v>BANORTE4163871001335783408</v>
          </cell>
          <cell r="R10586" t="str">
            <v>O.K.</v>
          </cell>
          <cell r="S10586" t="str">
            <v>CONCILIADA</v>
          </cell>
          <cell r="T10586">
            <v>41639</v>
          </cell>
          <cell r="U10586">
            <v>1</v>
          </cell>
          <cell r="V10586" t="str">
            <v>DE 0 A 03 DÍAS</v>
          </cell>
        </row>
        <row r="10587">
          <cell r="Q10587" t="str">
            <v>BANORTE4163871001335744309</v>
          </cell>
          <cell r="R10587" t="str">
            <v>O.K.</v>
          </cell>
          <cell r="S10587" t="str">
            <v>CONCILIADA</v>
          </cell>
          <cell r="T10587">
            <v>41639</v>
          </cell>
          <cell r="U10587">
            <v>1</v>
          </cell>
          <cell r="V10587" t="str">
            <v>DE 0 A 03 DÍAS</v>
          </cell>
        </row>
        <row r="10588">
          <cell r="Q10588" t="str">
            <v>BANORTE4163871001335763521</v>
          </cell>
          <cell r="R10588" t="str">
            <v>O.K.</v>
          </cell>
          <cell r="S10588" t="str">
            <v>CONCILIADA</v>
          </cell>
          <cell r="T10588">
            <v>41639</v>
          </cell>
          <cell r="U10588">
            <v>1</v>
          </cell>
          <cell r="V10588" t="str">
            <v>DE 0 A 03 DÍAS</v>
          </cell>
        </row>
        <row r="10589">
          <cell r="Q10589" t="str">
            <v>BANORTE4163871001335743004</v>
          </cell>
          <cell r="R10589" t="str">
            <v>O.K.</v>
          </cell>
          <cell r="S10589" t="str">
            <v>CONCILIADA</v>
          </cell>
          <cell r="T10589">
            <v>41639</v>
          </cell>
          <cell r="U10589">
            <v>1</v>
          </cell>
          <cell r="V10589" t="str">
            <v>DE 0 A 03 DÍAS</v>
          </cell>
        </row>
        <row r="10590">
          <cell r="Q10590" t="str">
            <v>BANORTE4163871001335719993</v>
          </cell>
          <cell r="R10590" t="str">
            <v>O.K.</v>
          </cell>
          <cell r="S10590" t="str">
            <v>CONCILIADA</v>
          </cell>
          <cell r="T10590">
            <v>41639</v>
          </cell>
          <cell r="U10590">
            <v>1</v>
          </cell>
          <cell r="V10590" t="str">
            <v>DE 0 A 03 DÍAS</v>
          </cell>
        </row>
        <row r="10591">
          <cell r="Q10591" t="str">
            <v>BANORTE4163871001335769160</v>
          </cell>
          <cell r="R10591" t="str">
            <v>O.K.</v>
          </cell>
          <cell r="S10591" t="str">
            <v>CONCILIADA</v>
          </cell>
          <cell r="T10591">
            <v>41639</v>
          </cell>
          <cell r="U10591">
            <v>1</v>
          </cell>
          <cell r="V10591" t="str">
            <v>DE 0 A 03 DÍAS</v>
          </cell>
        </row>
        <row r="10592">
          <cell r="Q10592" t="str">
            <v>BANORTE4163871001335752597</v>
          </cell>
          <cell r="R10592" t="str">
            <v>CONCILIACION</v>
          </cell>
          <cell r="S10592" t="str">
            <v xml:space="preserve"> </v>
          </cell>
          <cell r="T10592" t="str">
            <v xml:space="preserve"> </v>
          </cell>
          <cell r="U10592">
            <v>1</v>
          </cell>
          <cell r="V10592" t="str">
            <v>DE 0 A 03 DÍAS</v>
          </cell>
        </row>
        <row r="10593">
          <cell r="Q10593" t="str">
            <v>BANORTE4163871001335719994</v>
          </cell>
          <cell r="R10593" t="str">
            <v>O.K.</v>
          </cell>
          <cell r="S10593" t="str">
            <v>CONCILIADA</v>
          </cell>
          <cell r="T10593">
            <v>41639</v>
          </cell>
          <cell r="U10593">
            <v>1</v>
          </cell>
          <cell r="V10593" t="str">
            <v>DE 0 A 03 DÍAS</v>
          </cell>
        </row>
        <row r="10594">
          <cell r="Q10594" t="str">
            <v>BANORTE4163871001335791748</v>
          </cell>
          <cell r="R10594" t="str">
            <v>O.K.</v>
          </cell>
          <cell r="S10594" t="str">
            <v>CONCILIADA</v>
          </cell>
          <cell r="T10594">
            <v>41639</v>
          </cell>
          <cell r="U10594">
            <v>1</v>
          </cell>
          <cell r="V10594" t="str">
            <v>DE 0 A 03 DÍAS</v>
          </cell>
        </row>
        <row r="10595">
          <cell r="Q10595" t="str">
            <v>BANORTE4163871001335786199</v>
          </cell>
          <cell r="R10595" t="str">
            <v>O.K.</v>
          </cell>
          <cell r="S10595" t="str">
            <v>CONCILIADA</v>
          </cell>
          <cell r="T10595">
            <v>41639</v>
          </cell>
          <cell r="U10595">
            <v>1</v>
          </cell>
          <cell r="V10595" t="str">
            <v>DE 0 A 03 DÍAS</v>
          </cell>
        </row>
        <row r="10596">
          <cell r="Q10596" t="str">
            <v>BANORTE4163871001335777360</v>
          </cell>
          <cell r="R10596" t="str">
            <v>O.K.</v>
          </cell>
          <cell r="S10596" t="str">
            <v>CONCILIADA</v>
          </cell>
          <cell r="T10596">
            <v>41639</v>
          </cell>
          <cell r="U10596">
            <v>1</v>
          </cell>
          <cell r="V10596" t="str">
            <v>DE 0 A 03 DÍAS</v>
          </cell>
        </row>
        <row r="10597">
          <cell r="Q10597" t="str">
            <v>BANORTE4163871001335770795</v>
          </cell>
          <cell r="R10597" t="str">
            <v>O.K.</v>
          </cell>
          <cell r="S10597" t="str">
            <v>CONCILIADA</v>
          </cell>
          <cell r="T10597">
            <v>41639</v>
          </cell>
          <cell r="U10597">
            <v>1</v>
          </cell>
          <cell r="V10597" t="str">
            <v>DE 0 A 03 DÍAS</v>
          </cell>
        </row>
        <row r="10598">
          <cell r="Q10598" t="str">
            <v>BANORTE4163871001335742790</v>
          </cell>
          <cell r="R10598" t="str">
            <v>O.K.</v>
          </cell>
          <cell r="S10598" t="str">
            <v>CONCILIADA</v>
          </cell>
          <cell r="T10598">
            <v>41639</v>
          </cell>
          <cell r="U10598">
            <v>1</v>
          </cell>
          <cell r="V10598" t="str">
            <v>DE 0 A 03 DÍAS</v>
          </cell>
        </row>
        <row r="10599">
          <cell r="Q10599" t="str">
            <v>BANORTE4163871001335736554</v>
          </cell>
          <cell r="R10599" t="str">
            <v>O.K.</v>
          </cell>
          <cell r="S10599" t="str">
            <v>CONCILIADA</v>
          </cell>
          <cell r="T10599">
            <v>41639</v>
          </cell>
          <cell r="U10599">
            <v>1</v>
          </cell>
          <cell r="V10599" t="str">
            <v>DE 0 A 03 DÍAS</v>
          </cell>
        </row>
        <row r="10600">
          <cell r="Q10600" t="str">
            <v>BANORTE4163871001335721593</v>
          </cell>
          <cell r="R10600" t="str">
            <v>O.K.</v>
          </cell>
          <cell r="S10600" t="str">
            <v>CONCILIADA</v>
          </cell>
          <cell r="T10600">
            <v>41639</v>
          </cell>
          <cell r="U10600">
            <v>1</v>
          </cell>
          <cell r="V10600" t="str">
            <v>DE 0 A 03 DÍAS</v>
          </cell>
        </row>
        <row r="10601">
          <cell r="Q10601" t="str">
            <v>BANORTE4163871001335751889</v>
          </cell>
          <cell r="R10601" t="str">
            <v>O.K.</v>
          </cell>
          <cell r="S10601" t="str">
            <v>COMPENSADA</v>
          </cell>
          <cell r="T10601">
            <v>41639</v>
          </cell>
          <cell r="U10601">
            <v>1</v>
          </cell>
          <cell r="V10601" t="str">
            <v>DE 0 A 03 DÍAS</v>
          </cell>
        </row>
        <row r="10602">
          <cell r="Q10602" t="str">
            <v>BANORTE4163871001335736551</v>
          </cell>
          <cell r="R10602" t="str">
            <v>O.K.</v>
          </cell>
          <cell r="S10602" t="str">
            <v>CONCILIADA</v>
          </cell>
          <cell r="T10602">
            <v>41639</v>
          </cell>
          <cell r="U10602">
            <v>1</v>
          </cell>
          <cell r="V10602" t="str">
            <v>DE 0 A 03 DÍAS</v>
          </cell>
        </row>
        <row r="10603">
          <cell r="Q10603" t="str">
            <v>BANORTE4163871001335742788</v>
          </cell>
          <cell r="R10603" t="str">
            <v>O.K.</v>
          </cell>
          <cell r="S10603" t="str">
            <v>CONCILIADA</v>
          </cell>
          <cell r="T10603">
            <v>41639</v>
          </cell>
          <cell r="U10603">
            <v>1</v>
          </cell>
          <cell r="V10603" t="str">
            <v>DE 0 A 03 DÍAS</v>
          </cell>
        </row>
        <row r="10604">
          <cell r="Q10604" t="str">
            <v>BANCOMER AMEX4163813463835252899</v>
          </cell>
          <cell r="R10604" t="str">
            <v>O.K.</v>
          </cell>
          <cell r="S10604" t="str">
            <v>DIF. DE CTVOS.</v>
          </cell>
          <cell r="T10604">
            <v>41639</v>
          </cell>
          <cell r="U10604">
            <v>1</v>
          </cell>
          <cell r="V10604" t="str">
            <v>DE 0 A 03 DÍAS</v>
          </cell>
        </row>
        <row r="10605">
          <cell r="Q10605" t="str">
            <v>BANCOMER AMEX4163813463835252901</v>
          </cell>
          <cell r="R10605" t="str">
            <v>O.K.</v>
          </cell>
          <cell r="S10605" t="str">
            <v>DIF. DE CTVOS.</v>
          </cell>
          <cell r="T10605">
            <v>41639</v>
          </cell>
          <cell r="U10605">
            <v>1</v>
          </cell>
          <cell r="V10605" t="str">
            <v>DE 0 A 03 DÍAS</v>
          </cell>
        </row>
        <row r="10606">
          <cell r="Q10606" t="str">
            <v>BANCOMER AMEX4163813463835247879</v>
          </cell>
          <cell r="R10606" t="str">
            <v>O.K.</v>
          </cell>
          <cell r="S10606" t="str">
            <v>DIF. DE CTVOS.</v>
          </cell>
          <cell r="T10606">
            <v>41639</v>
          </cell>
          <cell r="U10606">
            <v>1</v>
          </cell>
          <cell r="V10606" t="str">
            <v>DE 0 A 03 DÍAS</v>
          </cell>
        </row>
        <row r="10607">
          <cell r="Q10607" t="str">
            <v>BANCOMER AMEX4163813463835252902</v>
          </cell>
          <cell r="R10607" t="str">
            <v>.O.K.</v>
          </cell>
          <cell r="S10607" t="str">
            <v>meses sin intereses</v>
          </cell>
          <cell r="T10607">
            <v>41639</v>
          </cell>
          <cell r="U10607">
            <v>1</v>
          </cell>
          <cell r="V10607" t="str">
            <v>DE 0 A 03 DÍAS</v>
          </cell>
        </row>
        <row r="10608">
          <cell r="Q10608" t="str">
            <v>BANCOMER AMEX4163813463835214310</v>
          </cell>
          <cell r="R10608" t="str">
            <v>O.K.</v>
          </cell>
          <cell r="S10608" t="str">
            <v>DIF. DE CTVOS.</v>
          </cell>
          <cell r="T10608">
            <v>41639</v>
          </cell>
          <cell r="U10608">
            <v>1</v>
          </cell>
          <cell r="V10608" t="str">
            <v>DE 0 A 03 DÍAS</v>
          </cell>
        </row>
        <row r="10609">
          <cell r="Q10609" t="str">
            <v>BANCOMER AMEX4163813463835219867</v>
          </cell>
          <cell r="R10609" t="str">
            <v>O.K.</v>
          </cell>
          <cell r="S10609" t="str">
            <v>DIF. DE CTVOS.</v>
          </cell>
          <cell r="T10609">
            <v>41639</v>
          </cell>
          <cell r="U10609">
            <v>1</v>
          </cell>
          <cell r="V10609" t="str">
            <v>DE 0 A 03 DÍAS</v>
          </cell>
        </row>
        <row r="10610">
          <cell r="Q10610" t="str">
            <v>BANCOMER AMEX4163813463835206109</v>
          </cell>
          <cell r="R10610" t="str">
            <v>O.K.</v>
          </cell>
          <cell r="S10610" t="str">
            <v>DIF. DE CTVOS.</v>
          </cell>
          <cell r="T10610">
            <v>41639</v>
          </cell>
          <cell r="U10610">
            <v>1</v>
          </cell>
          <cell r="V10610" t="str">
            <v>DE 0 A 03 DÍAS</v>
          </cell>
        </row>
        <row r="10611">
          <cell r="Q10611" t="str">
            <v>BANCOMER AMEX4163813463835228280</v>
          </cell>
          <cell r="R10611" t="str">
            <v>O.K.</v>
          </cell>
          <cell r="S10611" t="str">
            <v>DIF. DE CTVOS.</v>
          </cell>
          <cell r="T10611">
            <v>41639</v>
          </cell>
          <cell r="U10611">
            <v>1</v>
          </cell>
          <cell r="V10611" t="str">
            <v>DE 0 A 03 DÍAS</v>
          </cell>
        </row>
        <row r="10612">
          <cell r="Q10612" t="str">
            <v>BANCOMER AMEX4163813463835231615</v>
          </cell>
          <cell r="R10612" t="str">
            <v>O.K.</v>
          </cell>
          <cell r="S10612" t="str">
            <v>DIF. DE CTVOS.</v>
          </cell>
          <cell r="T10612">
            <v>41639</v>
          </cell>
          <cell r="U10612">
            <v>1</v>
          </cell>
          <cell r="V10612" t="str">
            <v>DE 0 A 03 DÍAS</v>
          </cell>
        </row>
        <row r="10613">
          <cell r="Q10613" t="str">
            <v>BANCOMER AMEX4163813463835253612</v>
          </cell>
          <cell r="R10613" t="str">
            <v>O.K.</v>
          </cell>
          <cell r="S10613" t="str">
            <v>DIF. DE CTVOS.</v>
          </cell>
          <cell r="T10613">
            <v>41639</v>
          </cell>
          <cell r="U10613">
            <v>1</v>
          </cell>
          <cell r="V10613" t="str">
            <v>DE 0 A 03 DÍAS</v>
          </cell>
        </row>
        <row r="10614">
          <cell r="Q10614" t="str">
            <v>BANCOMER AMEX4163813463835244598</v>
          </cell>
          <cell r="R10614" t="str">
            <v>O.K.</v>
          </cell>
          <cell r="S10614" t="str">
            <v>DIF. DE CTVOS.</v>
          </cell>
          <cell r="T10614">
            <v>41639</v>
          </cell>
          <cell r="U10614">
            <v>1</v>
          </cell>
          <cell r="V10614" t="str">
            <v>DE 0 A 03 DÍAS</v>
          </cell>
        </row>
        <row r="10615">
          <cell r="Q10615" t="str">
            <v>BANCOMER AMEX4163813463835206107</v>
          </cell>
          <cell r="R10615" t="str">
            <v>O.K.</v>
          </cell>
          <cell r="S10615" t="str">
            <v>DIF. DE CTVOS.</v>
          </cell>
          <cell r="T10615">
            <v>41639</v>
          </cell>
          <cell r="U10615">
            <v>1</v>
          </cell>
          <cell r="V10615" t="str">
            <v>DE 0 A 03 DÍAS</v>
          </cell>
        </row>
        <row r="10616">
          <cell r="Q10616" t="str">
            <v>BANCOMER AMEX4163813463835206108</v>
          </cell>
          <cell r="R10616" t="str">
            <v>O.K.</v>
          </cell>
          <cell r="S10616" t="str">
            <v>DIF. DE CTVOS.</v>
          </cell>
          <cell r="T10616">
            <v>41639</v>
          </cell>
          <cell r="U10616">
            <v>1</v>
          </cell>
          <cell r="V10616" t="str">
            <v>DE 0 A 03 DÍAS</v>
          </cell>
        </row>
        <row r="10617">
          <cell r="Q10617" t="str">
            <v>BANCOMER AMEX4163813463835207620</v>
          </cell>
          <cell r="R10617" t="str">
            <v>O.K.</v>
          </cell>
          <cell r="S10617" t="str">
            <v>DIF. DE CTVOS.</v>
          </cell>
          <cell r="T10617">
            <v>41639</v>
          </cell>
          <cell r="U10617">
            <v>1</v>
          </cell>
          <cell r="V10617" t="str">
            <v>DE 0 A 03 DÍAS</v>
          </cell>
        </row>
        <row r="10618">
          <cell r="Q10618" t="str">
            <v>BANCOMER AMEX4163813463835209289</v>
          </cell>
          <cell r="R10618" t="str">
            <v>O.K.</v>
          </cell>
          <cell r="S10618" t="str">
            <v>DIF. DE CTVOS.</v>
          </cell>
          <cell r="T10618">
            <v>41639</v>
          </cell>
          <cell r="U10618">
            <v>1</v>
          </cell>
          <cell r="V10618" t="str">
            <v>DE 0 A 03 DÍAS</v>
          </cell>
        </row>
        <row r="10619">
          <cell r="Q10619" t="str">
            <v>BANCOMER AMEX4163813463835215063</v>
          </cell>
          <cell r="R10619" t="str">
            <v>O.K.</v>
          </cell>
          <cell r="S10619" t="str">
            <v>DIF. DE CTVOS.</v>
          </cell>
          <cell r="T10619">
            <v>41639</v>
          </cell>
          <cell r="U10619">
            <v>1</v>
          </cell>
          <cell r="V10619" t="str">
            <v>DE 0 A 03 DÍAS</v>
          </cell>
        </row>
        <row r="10620">
          <cell r="Q10620" t="str">
            <v>BANCOMER AMEX4163813463835231818</v>
          </cell>
          <cell r="R10620" t="str">
            <v>.O.K.</v>
          </cell>
          <cell r="S10620" t="str">
            <v>meses sin intereses</v>
          </cell>
          <cell r="T10620">
            <v>41639</v>
          </cell>
          <cell r="U10620">
            <v>1</v>
          </cell>
          <cell r="V10620" t="str">
            <v>DE 0 A 03 DÍAS</v>
          </cell>
        </row>
        <row r="10621">
          <cell r="Q10621" t="str">
            <v>BANCOMER AMEX4163813463835238417</v>
          </cell>
          <cell r="R10621" t="str">
            <v>O.K.</v>
          </cell>
          <cell r="S10621" t="str">
            <v>DIF. DE CTVOS.</v>
          </cell>
          <cell r="T10621">
            <v>41639</v>
          </cell>
          <cell r="U10621">
            <v>1</v>
          </cell>
          <cell r="V10621" t="str">
            <v>DE 0 A 03 DÍAS</v>
          </cell>
        </row>
        <row r="10622">
          <cell r="Q10622" t="str">
            <v>BANCOMER AMEX4163813463835246483</v>
          </cell>
          <cell r="R10622" t="str">
            <v>O.K.</v>
          </cell>
          <cell r="S10622" t="str">
            <v>DIF. DE CTVOS.</v>
          </cell>
          <cell r="T10622">
            <v>41639</v>
          </cell>
          <cell r="U10622">
            <v>1</v>
          </cell>
          <cell r="V10622" t="str">
            <v>DE 0 A 03 DÍAS</v>
          </cell>
        </row>
        <row r="10623">
          <cell r="Q10623" t="str">
            <v>BANCOMER AMEX4163813463835200473</v>
          </cell>
          <cell r="R10623" t="str">
            <v>O.K.</v>
          </cell>
          <cell r="S10623" t="str">
            <v>DIF. DE CTVOS.</v>
          </cell>
          <cell r="T10623">
            <v>41639</v>
          </cell>
          <cell r="U10623">
            <v>1</v>
          </cell>
          <cell r="V10623" t="str">
            <v>DE 0 A 03 DÍAS</v>
          </cell>
        </row>
        <row r="10624">
          <cell r="Q10624" t="str">
            <v>BANCOMER AMEX4163813463835238751</v>
          </cell>
          <cell r="R10624" t="str">
            <v>O.K.</v>
          </cell>
          <cell r="S10624" t="str">
            <v>DIF. DE CTVOS.</v>
          </cell>
          <cell r="T10624">
            <v>41639</v>
          </cell>
          <cell r="U10624">
            <v>1</v>
          </cell>
          <cell r="V10624" t="str">
            <v>DE 0 A 03 DÍAS</v>
          </cell>
        </row>
        <row r="10625">
          <cell r="Q10625" t="str">
            <v>BANCOMER AMEX4163813463835217801</v>
          </cell>
          <cell r="R10625" t="str">
            <v>O.K.</v>
          </cell>
          <cell r="S10625" t="str">
            <v>DIF. DE CTVOS.</v>
          </cell>
          <cell r="T10625">
            <v>41639</v>
          </cell>
          <cell r="U10625">
            <v>1</v>
          </cell>
          <cell r="V10625" t="str">
            <v>DE 0 A 03 DÍAS</v>
          </cell>
        </row>
        <row r="10626">
          <cell r="Q10626" t="str">
            <v>BANCOMER AMEX4163813463835231617</v>
          </cell>
          <cell r="R10626" t="str">
            <v>O.K.</v>
          </cell>
          <cell r="S10626" t="str">
            <v>DIF. DE CTVOS.</v>
          </cell>
          <cell r="T10626">
            <v>41639</v>
          </cell>
          <cell r="U10626">
            <v>1</v>
          </cell>
          <cell r="V10626" t="str">
            <v>DE 0 A 03 DÍAS</v>
          </cell>
        </row>
        <row r="10627">
          <cell r="Q10627" t="str">
            <v>BANCOMER AMEX4163813463835238420</v>
          </cell>
          <cell r="R10627" t="str">
            <v>O.K.</v>
          </cell>
          <cell r="S10627" t="str">
            <v>DIF. DE CTVOS.</v>
          </cell>
          <cell r="T10627">
            <v>41639</v>
          </cell>
          <cell r="U10627">
            <v>1</v>
          </cell>
          <cell r="V10627" t="str">
            <v>DE 0 A 03 DÍAS</v>
          </cell>
        </row>
        <row r="10628">
          <cell r="Q10628" t="str">
            <v>BANCOMER AMEX4163813463835206112</v>
          </cell>
          <cell r="R10628" t="str">
            <v>O.K.</v>
          </cell>
          <cell r="S10628" t="str">
            <v>DIF. DE CTVOS.</v>
          </cell>
          <cell r="T10628">
            <v>41639</v>
          </cell>
          <cell r="U10628">
            <v>1</v>
          </cell>
          <cell r="V10628" t="str">
            <v>DE 0 A 03 DÍAS</v>
          </cell>
        </row>
        <row r="10629">
          <cell r="Q10629" t="str">
            <v>BANCOMER AMEX4163813463835226023</v>
          </cell>
          <cell r="R10629" t="str">
            <v>O.K.</v>
          </cell>
          <cell r="S10629" t="str">
            <v>DIF. DE CTVOS.</v>
          </cell>
          <cell r="T10629">
            <v>41639</v>
          </cell>
          <cell r="U10629">
            <v>1</v>
          </cell>
          <cell r="V10629" t="str">
            <v>DE 0 A 03 DÍAS</v>
          </cell>
        </row>
        <row r="10630">
          <cell r="Q10630" t="str">
            <v>BANCOMER AMEX4163813463835200437</v>
          </cell>
          <cell r="R10630" t="str">
            <v>O.K.</v>
          </cell>
          <cell r="S10630" t="str">
            <v>DIF. DE CTVOS.</v>
          </cell>
          <cell r="T10630">
            <v>41639</v>
          </cell>
          <cell r="U10630">
            <v>1</v>
          </cell>
          <cell r="V10630" t="str">
            <v>DE 0 A 03 DÍAS</v>
          </cell>
        </row>
        <row r="10631">
          <cell r="Q10631" t="str">
            <v>BANCOMER AMEX4163813463835252905</v>
          </cell>
          <cell r="R10631" t="str">
            <v>O.K.</v>
          </cell>
          <cell r="S10631" t="str">
            <v>DIF. DE CTVOS.</v>
          </cell>
          <cell r="T10631">
            <v>41639</v>
          </cell>
          <cell r="U10631">
            <v>1</v>
          </cell>
          <cell r="V10631" t="str">
            <v>DE 0 A 03 DÍAS</v>
          </cell>
        </row>
        <row r="10632">
          <cell r="Q10632" t="str">
            <v>BANCOMER AMEX4163813463835252919</v>
          </cell>
          <cell r="R10632" t="str">
            <v>O.K.</v>
          </cell>
          <cell r="S10632" t="str">
            <v>DIF. DE CTVOS.</v>
          </cell>
          <cell r="T10632">
            <v>41639</v>
          </cell>
          <cell r="U10632">
            <v>1</v>
          </cell>
          <cell r="V10632" t="str">
            <v>DE 0 A 03 DÍAS</v>
          </cell>
        </row>
        <row r="10633">
          <cell r="Q10633" t="str">
            <v>BANCOMER AMEX4163813463835207619</v>
          </cell>
          <cell r="R10633" t="str">
            <v>O.K.</v>
          </cell>
          <cell r="S10633" t="str">
            <v>DIF. DE CTVOS.</v>
          </cell>
          <cell r="T10633">
            <v>41639</v>
          </cell>
          <cell r="U10633">
            <v>1</v>
          </cell>
          <cell r="V10633" t="str">
            <v>DE 0 A 03 DÍAS</v>
          </cell>
        </row>
        <row r="10634">
          <cell r="Q10634" t="str">
            <v>BANCOMER AMEX4163813463835254172</v>
          </cell>
          <cell r="R10634" t="str">
            <v>O.K.</v>
          </cell>
          <cell r="S10634" t="str">
            <v>DIF. DE CTVOS.</v>
          </cell>
          <cell r="T10634">
            <v>41639</v>
          </cell>
          <cell r="U10634">
            <v>1</v>
          </cell>
          <cell r="V10634" t="str">
            <v>DE 0 A 03 DÍAS</v>
          </cell>
        </row>
        <row r="10635">
          <cell r="Q10635" t="str">
            <v>BANCOMER AMEX4163813463835258061</v>
          </cell>
          <cell r="R10635" t="str">
            <v>O.K.</v>
          </cell>
          <cell r="S10635" t="str">
            <v>DIF. DE CTVOS.</v>
          </cell>
          <cell r="T10635">
            <v>41639</v>
          </cell>
          <cell r="U10635">
            <v>1</v>
          </cell>
          <cell r="V10635" t="str">
            <v>DE 0 A 03 DÍAS</v>
          </cell>
        </row>
        <row r="10636">
          <cell r="Q10636" t="str">
            <v>BANCOMER AMEX4163813463835217359</v>
          </cell>
          <cell r="R10636" t="str">
            <v>O.K.</v>
          </cell>
          <cell r="S10636" t="str">
            <v>DIF. DE CTVOS.</v>
          </cell>
          <cell r="T10636">
            <v>41639</v>
          </cell>
          <cell r="U10636">
            <v>1</v>
          </cell>
          <cell r="V10636" t="str">
            <v>DE 0 A 03 DÍAS</v>
          </cell>
        </row>
        <row r="10637">
          <cell r="Q10637" t="str">
            <v>BANCOMER AMEX4163813463835253676</v>
          </cell>
          <cell r="R10637" t="str">
            <v>O.K.</v>
          </cell>
          <cell r="S10637" t="str">
            <v>DIF. DE CTVOS.</v>
          </cell>
          <cell r="T10637">
            <v>41639</v>
          </cell>
          <cell r="U10637">
            <v>1</v>
          </cell>
          <cell r="V10637" t="str">
            <v>DE 0 A 03 DÍAS</v>
          </cell>
        </row>
        <row r="10638">
          <cell r="Q10638" t="str">
            <v>BANCOMER AMEX4163813463835231794</v>
          </cell>
          <cell r="R10638" t="str">
            <v>O.K.</v>
          </cell>
          <cell r="S10638" t="str">
            <v>DIF. DE CTVOS.</v>
          </cell>
          <cell r="T10638">
            <v>41639</v>
          </cell>
          <cell r="U10638">
            <v>1</v>
          </cell>
          <cell r="V10638" t="str">
            <v>DE 0 A 03 DÍAS</v>
          </cell>
        </row>
        <row r="10639">
          <cell r="Q10639" t="str">
            <v>BANCOMER AMEX4163813463835248991</v>
          </cell>
          <cell r="R10639" t="str">
            <v>O.K.</v>
          </cell>
          <cell r="S10639" t="str">
            <v>DIF. DE CTVOS.</v>
          </cell>
          <cell r="T10639">
            <v>41639</v>
          </cell>
          <cell r="U10639">
            <v>1</v>
          </cell>
          <cell r="V10639" t="str">
            <v>DE 0 A 03 DÍAS</v>
          </cell>
        </row>
        <row r="10640">
          <cell r="Q10640" t="str">
            <v>BANCOMER AMEX4163813463835209701</v>
          </cell>
          <cell r="R10640" t="str">
            <v>O.K.</v>
          </cell>
          <cell r="S10640" t="str">
            <v>DIF. DE CTVOS.</v>
          </cell>
          <cell r="T10640">
            <v>41639</v>
          </cell>
          <cell r="U10640">
            <v>1</v>
          </cell>
          <cell r="V10640" t="str">
            <v>DE 0 A 03 DÍAS</v>
          </cell>
        </row>
        <row r="10641">
          <cell r="Q10641" t="str">
            <v>BANCOMER AMEX4163813463835200457</v>
          </cell>
          <cell r="R10641" t="str">
            <v>O.K.</v>
          </cell>
          <cell r="S10641" t="str">
            <v>DIF. DE CTVOS.</v>
          </cell>
          <cell r="T10641">
            <v>41639</v>
          </cell>
          <cell r="U10641">
            <v>1</v>
          </cell>
          <cell r="V10641" t="str">
            <v>DE 0 A 03 DÍAS</v>
          </cell>
        </row>
        <row r="10642">
          <cell r="Q10642" t="str">
            <v>BANCOMER AMEX4163813463835231791</v>
          </cell>
          <cell r="R10642" t="str">
            <v>O.K.</v>
          </cell>
          <cell r="S10642" t="str">
            <v>DIF. DE CTVOS.</v>
          </cell>
          <cell r="T10642">
            <v>41639</v>
          </cell>
          <cell r="U10642">
            <v>1</v>
          </cell>
          <cell r="V10642" t="str">
            <v>DE 0 A 03 DÍAS</v>
          </cell>
        </row>
        <row r="10643">
          <cell r="Q10643" t="str">
            <v>BANCOMER AMEX4163813463835258060</v>
          </cell>
          <cell r="R10643" t="str">
            <v>O.K.</v>
          </cell>
          <cell r="S10643" t="str">
            <v>DIF. DE CTVOS.</v>
          </cell>
          <cell r="T10643">
            <v>41639</v>
          </cell>
          <cell r="U10643">
            <v>1</v>
          </cell>
          <cell r="V10643" t="str">
            <v>DE 0 A 03 DÍAS</v>
          </cell>
        </row>
        <row r="10644">
          <cell r="Q10644" t="str">
            <v>BANCOMER AMEX4163813463835246433</v>
          </cell>
          <cell r="R10644" t="str">
            <v>O.K.</v>
          </cell>
          <cell r="S10644" t="str">
            <v>DIF. DE CTVOS.</v>
          </cell>
          <cell r="T10644">
            <v>41639</v>
          </cell>
          <cell r="U10644">
            <v>1</v>
          </cell>
          <cell r="V10644" t="str">
            <v>DE 0 A 03 DÍAS</v>
          </cell>
        </row>
        <row r="10645">
          <cell r="Q10645" t="str">
            <v>BANCOMER AMEX4163813463835206111</v>
          </cell>
          <cell r="R10645" t="str">
            <v>O.K.</v>
          </cell>
          <cell r="S10645" t="str">
            <v>DIF. DE CTVOS.</v>
          </cell>
          <cell r="T10645">
            <v>41639</v>
          </cell>
          <cell r="U10645">
            <v>1</v>
          </cell>
          <cell r="V10645" t="str">
            <v>DE 0 A 03 DÍAS</v>
          </cell>
        </row>
        <row r="10646">
          <cell r="Q10646" t="str">
            <v>BANCOMER AMEX4163813463835211232</v>
          </cell>
          <cell r="R10646" t="str">
            <v>O.K.</v>
          </cell>
          <cell r="S10646" t="str">
            <v>DIF. DE CTVOS.</v>
          </cell>
          <cell r="T10646">
            <v>41639</v>
          </cell>
          <cell r="U10646">
            <v>1</v>
          </cell>
          <cell r="V10646" t="str">
            <v>DE 0 A 03 DÍAS</v>
          </cell>
        </row>
        <row r="10647">
          <cell r="Q10647" t="str">
            <v>BANCOMER AMEX4163813463835206113</v>
          </cell>
          <cell r="R10647" t="str">
            <v>O.K.</v>
          </cell>
          <cell r="S10647" t="str">
            <v>DIF. DE CTVOS.</v>
          </cell>
          <cell r="T10647">
            <v>41639</v>
          </cell>
          <cell r="U10647">
            <v>1</v>
          </cell>
          <cell r="V10647" t="str">
            <v>DE 0 A 03 DÍAS</v>
          </cell>
        </row>
        <row r="10648">
          <cell r="Q10648" t="str">
            <v>BANCOMER AMEX4163813463835226805</v>
          </cell>
          <cell r="R10648" t="str">
            <v>O.K.</v>
          </cell>
          <cell r="S10648" t="str">
            <v>DIF. DE CTVOS.</v>
          </cell>
          <cell r="T10648">
            <v>41639</v>
          </cell>
          <cell r="U10648">
            <v>1</v>
          </cell>
          <cell r="V10648" t="str">
            <v>DE 0 A 03 DÍAS</v>
          </cell>
        </row>
        <row r="10649">
          <cell r="Q10649" t="str">
            <v>BANCOMER AMEX4163813463835253665</v>
          </cell>
          <cell r="R10649" t="str">
            <v>O.K.</v>
          </cell>
          <cell r="S10649" t="str">
            <v>DIF. DE CTVOS.</v>
          </cell>
          <cell r="T10649">
            <v>41639</v>
          </cell>
          <cell r="U10649">
            <v>1</v>
          </cell>
          <cell r="V10649" t="str">
            <v>DE 0 A 03 DÍAS</v>
          </cell>
        </row>
        <row r="10650">
          <cell r="Q10650" t="str">
            <v>BANCOMER AMEX4163813463835262312</v>
          </cell>
          <cell r="R10650" t="str">
            <v>O.K.</v>
          </cell>
          <cell r="S10650" t="str">
            <v>DIF. DE CTVOS.</v>
          </cell>
          <cell r="T10650">
            <v>41639</v>
          </cell>
          <cell r="U10650">
            <v>1</v>
          </cell>
          <cell r="V10650" t="str">
            <v>DE 0 A 03 DÍAS</v>
          </cell>
        </row>
        <row r="10651">
          <cell r="Q10651" t="str">
            <v>BANCOMER AMEX4163813463835280370</v>
          </cell>
          <cell r="R10651" t="str">
            <v>O.K.</v>
          </cell>
          <cell r="S10651" t="str">
            <v>DIF. DE CTVOS.</v>
          </cell>
          <cell r="T10651">
            <v>41639</v>
          </cell>
          <cell r="U10651">
            <v>1</v>
          </cell>
          <cell r="V10651" t="str">
            <v>DE 0 A 03 DÍAS</v>
          </cell>
        </row>
        <row r="10652">
          <cell r="Q10652" t="str">
            <v>BANCOMER AMEX4163813463835247220</v>
          </cell>
          <cell r="R10652" t="str">
            <v>O.K.</v>
          </cell>
          <cell r="S10652" t="str">
            <v>DIF. DE CTVOS.</v>
          </cell>
          <cell r="T10652">
            <v>41639</v>
          </cell>
          <cell r="U10652">
            <v>1</v>
          </cell>
          <cell r="V10652" t="str">
            <v>DE 0 A 03 DÍAS</v>
          </cell>
        </row>
        <row r="10653">
          <cell r="Q10653" t="str">
            <v>BANCOMER AMEX4163813463835247222</v>
          </cell>
          <cell r="R10653" t="str">
            <v>O.K.</v>
          </cell>
          <cell r="S10653" t="str">
            <v>COMPENSADA</v>
          </cell>
          <cell r="T10653">
            <v>41639</v>
          </cell>
          <cell r="U10653">
            <v>1</v>
          </cell>
          <cell r="V10653" t="str">
            <v>DE 0 A 03 DÍAS</v>
          </cell>
        </row>
        <row r="10654">
          <cell r="Q10654" t="str">
            <v>BANCOMER AMEX4163813463835252959</v>
          </cell>
          <cell r="R10654" t="str">
            <v>O.K.</v>
          </cell>
          <cell r="S10654" t="str">
            <v>DIF. DE CTVOS.</v>
          </cell>
          <cell r="T10654">
            <v>41639</v>
          </cell>
          <cell r="U10654">
            <v>1</v>
          </cell>
          <cell r="V10654" t="str">
            <v>DE 0 A 03 DÍAS</v>
          </cell>
        </row>
        <row r="10655">
          <cell r="Q10655" t="str">
            <v>BANCOMER AMEX4163813463835253670</v>
          </cell>
          <cell r="R10655" t="str">
            <v>O.K.</v>
          </cell>
          <cell r="S10655" t="str">
            <v>DIF. DE CTVOS.</v>
          </cell>
          <cell r="T10655">
            <v>41639</v>
          </cell>
          <cell r="U10655">
            <v>1</v>
          </cell>
          <cell r="V10655" t="str">
            <v>DE 0 A 03 DÍAS</v>
          </cell>
        </row>
        <row r="10656">
          <cell r="Q10656" t="str">
            <v>BANCOMER AMEX4163813463835247875</v>
          </cell>
          <cell r="R10656" t="str">
            <v>O.K.</v>
          </cell>
          <cell r="S10656" t="str">
            <v>DIF. DE CTVOS.</v>
          </cell>
          <cell r="T10656">
            <v>41639</v>
          </cell>
          <cell r="U10656">
            <v>1</v>
          </cell>
          <cell r="V10656" t="str">
            <v>DE 0 A 03 DÍAS</v>
          </cell>
        </row>
        <row r="10657">
          <cell r="Q10657" t="str">
            <v>BANCOMER AMEX4163813463835205986</v>
          </cell>
          <cell r="R10657" t="str">
            <v>O.K.</v>
          </cell>
          <cell r="S10657" t="str">
            <v>DIF. DE CTVOS.</v>
          </cell>
          <cell r="T10657">
            <v>41639</v>
          </cell>
          <cell r="U10657">
            <v>1</v>
          </cell>
          <cell r="V10657" t="str">
            <v>DE 0 A 03 DÍAS</v>
          </cell>
        </row>
        <row r="10658">
          <cell r="Q10658" t="str">
            <v>BANCOMER AMEX4163813463835239532</v>
          </cell>
          <cell r="R10658" t="str">
            <v>O.K.</v>
          </cell>
          <cell r="S10658" t="str">
            <v>DIF. DE CTVOS.</v>
          </cell>
          <cell r="T10658">
            <v>41639</v>
          </cell>
          <cell r="U10658">
            <v>1</v>
          </cell>
          <cell r="V10658" t="str">
            <v>DE 0 A 03 DÍAS</v>
          </cell>
        </row>
        <row r="10659">
          <cell r="Q10659" t="str">
            <v>BANCOMER AMEX4163813463835206110</v>
          </cell>
          <cell r="R10659" t="str">
            <v>O.K.</v>
          </cell>
          <cell r="S10659" t="str">
            <v>DIF. DE CTVOS.</v>
          </cell>
          <cell r="T10659">
            <v>41639</v>
          </cell>
          <cell r="U10659">
            <v>1</v>
          </cell>
          <cell r="V10659" t="str">
            <v>DE 0 A 03 DÍAS</v>
          </cell>
        </row>
        <row r="10660">
          <cell r="Q10660" t="str">
            <v>BANCOMER AMEX4163813463835217487</v>
          </cell>
          <cell r="R10660" t="str">
            <v>O.K.</v>
          </cell>
          <cell r="S10660" t="str">
            <v>DIF. DE CTVOS.</v>
          </cell>
          <cell r="T10660">
            <v>41639</v>
          </cell>
          <cell r="U10660">
            <v>1</v>
          </cell>
          <cell r="V10660" t="str">
            <v>DE 0 A 03 DÍAS</v>
          </cell>
        </row>
        <row r="10661">
          <cell r="Q10661" t="str">
            <v>BANCOMER AMEX4163813463835202680</v>
          </cell>
          <cell r="R10661" t="str">
            <v>O.K.</v>
          </cell>
          <cell r="S10661" t="str">
            <v>DIF. DE CTVOS.</v>
          </cell>
          <cell r="T10661">
            <v>41639</v>
          </cell>
          <cell r="U10661">
            <v>1</v>
          </cell>
          <cell r="V10661" t="str">
            <v>DE 0 A 03 DÍAS</v>
          </cell>
        </row>
        <row r="10662">
          <cell r="Q10662" t="str">
            <v>BANCOMER AMEX4163813463835238552</v>
          </cell>
          <cell r="R10662" t="str">
            <v>O.K.</v>
          </cell>
          <cell r="S10662" t="str">
            <v>DIF. DE CTVOS.</v>
          </cell>
          <cell r="T10662">
            <v>41639</v>
          </cell>
          <cell r="U10662">
            <v>1</v>
          </cell>
          <cell r="V10662" t="str">
            <v>DE 0 A 03 DÍAS</v>
          </cell>
        </row>
        <row r="10663">
          <cell r="Q10663" t="str">
            <v>BANCOMER AMEX4163813463835257987</v>
          </cell>
          <cell r="R10663" t="str">
            <v>O.K.</v>
          </cell>
          <cell r="S10663" t="str">
            <v>DIF. DE CTVOS.</v>
          </cell>
          <cell r="T10663">
            <v>41639</v>
          </cell>
          <cell r="U10663">
            <v>1</v>
          </cell>
          <cell r="V10663" t="str">
            <v>DE 0 A 03 DÍAS</v>
          </cell>
        </row>
        <row r="10664">
          <cell r="Q10664" t="str">
            <v>BANCOMER AMEX4163813463835206105</v>
          </cell>
          <cell r="R10664" t="str">
            <v>.O.K.</v>
          </cell>
          <cell r="S10664" t="str">
            <v>meses sin intereses Y CONTRACARGO ( $ 1,185.09 )</v>
          </cell>
          <cell r="T10664">
            <v>41639</v>
          </cell>
          <cell r="U10664">
            <v>1</v>
          </cell>
          <cell r="V10664" t="str">
            <v>DE 0 A 03 DÍAS</v>
          </cell>
        </row>
        <row r="10665">
          <cell r="Q10665" t="str">
            <v>BANCOMER AMEX4163813463835254178</v>
          </cell>
          <cell r="R10665" t="str">
            <v>O.K.</v>
          </cell>
          <cell r="S10665" t="str">
            <v>DIF. DE CTVOS.</v>
          </cell>
          <cell r="T10665">
            <v>41639</v>
          </cell>
          <cell r="U10665">
            <v>1</v>
          </cell>
          <cell r="V10665" t="str">
            <v>DE 0 A 03 DÍAS</v>
          </cell>
        </row>
        <row r="10666">
          <cell r="Q10666" t="str">
            <v>BANCOMER AMEX4163813463835231612</v>
          </cell>
          <cell r="R10666" t="str">
            <v>O.K.</v>
          </cell>
          <cell r="S10666" t="str">
            <v>DIF. DE CTVOS.</v>
          </cell>
          <cell r="T10666">
            <v>41639</v>
          </cell>
          <cell r="U10666">
            <v>1</v>
          </cell>
          <cell r="V10666" t="str">
            <v>DE 0 A 03 DÍAS</v>
          </cell>
        </row>
        <row r="10667">
          <cell r="Q10667" t="str">
            <v>BANCOMER AMEX4163813463835278677</v>
          </cell>
          <cell r="R10667" t="str">
            <v>O.K.</v>
          </cell>
          <cell r="S10667" t="str">
            <v>DIF. DE CTVOS.</v>
          </cell>
          <cell r="T10667">
            <v>41639</v>
          </cell>
          <cell r="U10667">
            <v>1</v>
          </cell>
          <cell r="V10667" t="str">
            <v>DE 0 A 03 DÍAS</v>
          </cell>
        </row>
        <row r="10668">
          <cell r="Q10668" t="str">
            <v>BANCOMER AMEX4163813463835215064</v>
          </cell>
          <cell r="R10668" t="str">
            <v>O.K.</v>
          </cell>
          <cell r="S10668" t="str">
            <v>DIF. DE CTVOS.</v>
          </cell>
          <cell r="T10668">
            <v>41639</v>
          </cell>
          <cell r="U10668">
            <v>1</v>
          </cell>
          <cell r="V10668" t="str">
            <v>DE 0 A 03 DÍAS</v>
          </cell>
        </row>
        <row r="10669">
          <cell r="Q10669" t="str">
            <v>BANCOMER AMEX4163813463835231821</v>
          </cell>
          <cell r="R10669" t="str">
            <v>O.K.</v>
          </cell>
          <cell r="S10669" t="str">
            <v>DIF. DE CTVOS.</v>
          </cell>
          <cell r="T10669">
            <v>41639</v>
          </cell>
          <cell r="U10669">
            <v>1</v>
          </cell>
          <cell r="V10669" t="str">
            <v>DE 0 A 03 DÍAS</v>
          </cell>
        </row>
        <row r="10670">
          <cell r="Q10670" t="str">
            <v>BANCOMER AMEX4163813463835238551</v>
          </cell>
          <cell r="R10670" t="str">
            <v>O.K.</v>
          </cell>
          <cell r="S10670" t="str">
            <v>DIF. DE CTVOS.</v>
          </cell>
          <cell r="T10670">
            <v>41639</v>
          </cell>
          <cell r="U10670">
            <v>1</v>
          </cell>
          <cell r="V10670" t="str">
            <v>DE 0 A 03 DÍAS</v>
          </cell>
        </row>
        <row r="10671">
          <cell r="Q10671" t="str">
            <v>BANCOMER AMEX4163813463835262112</v>
          </cell>
          <cell r="R10671" t="str">
            <v>O.K.</v>
          </cell>
          <cell r="S10671" t="str">
            <v>DIF. DE CTVOS.</v>
          </cell>
          <cell r="T10671">
            <v>41639</v>
          </cell>
          <cell r="U10671">
            <v>1</v>
          </cell>
          <cell r="V10671" t="str">
            <v>DE 0 A 03 DÍAS</v>
          </cell>
        </row>
        <row r="10672">
          <cell r="Q10672" t="str">
            <v>BANCOMER AMEX4163813463835268915</v>
          </cell>
          <cell r="R10672" t="str">
            <v>O.K.</v>
          </cell>
          <cell r="S10672" t="str">
            <v>DIF. DE CTVOS.</v>
          </cell>
          <cell r="T10672">
            <v>41639</v>
          </cell>
          <cell r="U10672">
            <v>1</v>
          </cell>
          <cell r="V10672" t="str">
            <v>DE 0 A 03 DÍAS</v>
          </cell>
        </row>
        <row r="10673">
          <cell r="Q10673" t="str">
            <v>BANCOMER AMEX4163813463835227680</v>
          </cell>
          <cell r="R10673" t="str">
            <v>O.K.</v>
          </cell>
          <cell r="S10673" t="str">
            <v>DIF. DE CTVOS.</v>
          </cell>
          <cell r="T10673">
            <v>41639</v>
          </cell>
          <cell r="U10673">
            <v>1</v>
          </cell>
          <cell r="V10673" t="str">
            <v>DE 0 A 03 DÍAS</v>
          </cell>
        </row>
        <row r="10674">
          <cell r="Q10674" t="str">
            <v>BANCOMER AMEX4163813463835250003</v>
          </cell>
          <cell r="R10674" t="str">
            <v>O.K.</v>
          </cell>
          <cell r="S10674" t="str">
            <v>DIF. DE CTVOS.</v>
          </cell>
          <cell r="T10674">
            <v>41639</v>
          </cell>
          <cell r="U10674">
            <v>1</v>
          </cell>
          <cell r="V10674" t="str">
            <v>DE 0 A 03 DÍAS</v>
          </cell>
        </row>
        <row r="10675">
          <cell r="Q10675" t="str">
            <v>BANCOMER AMEX4163813463835254179</v>
          </cell>
          <cell r="R10675" t="str">
            <v>O.K.</v>
          </cell>
          <cell r="S10675" t="str">
            <v>DIF. DE CTVOS.</v>
          </cell>
          <cell r="T10675">
            <v>41639</v>
          </cell>
          <cell r="U10675">
            <v>1</v>
          </cell>
          <cell r="V10675" t="str">
            <v>DE 0 A 03 DÍAS</v>
          </cell>
        </row>
        <row r="10676">
          <cell r="Q10676" t="str">
            <v>BANCOMER AMEX4163813463835206104</v>
          </cell>
          <cell r="R10676" t="str">
            <v>O.K.</v>
          </cell>
          <cell r="S10676" t="str">
            <v>DIF. DE CTVOS.</v>
          </cell>
          <cell r="T10676">
            <v>41639</v>
          </cell>
          <cell r="U10676">
            <v>1</v>
          </cell>
          <cell r="V10676" t="str">
            <v>DE 0 A 03 DÍAS</v>
          </cell>
        </row>
        <row r="10677">
          <cell r="Q10677" t="str">
            <v>BANCOMER AMEX4163813463835224171</v>
          </cell>
          <cell r="R10677" t="str">
            <v>O.K.</v>
          </cell>
          <cell r="S10677" t="str">
            <v>DIF. DE CTVOS.</v>
          </cell>
          <cell r="T10677">
            <v>41639</v>
          </cell>
          <cell r="U10677">
            <v>1</v>
          </cell>
          <cell r="V10677" t="str">
            <v>DE 0 A 03 DÍAS</v>
          </cell>
        </row>
        <row r="10678">
          <cell r="Q10678" t="str">
            <v>BANCOMER AMEX4163813463835245554</v>
          </cell>
          <cell r="R10678" t="str">
            <v>O.K.</v>
          </cell>
          <cell r="S10678" t="str">
            <v>DIF. DE CTVOS.</v>
          </cell>
          <cell r="T10678">
            <v>41639</v>
          </cell>
          <cell r="U10678">
            <v>1</v>
          </cell>
          <cell r="V10678" t="str">
            <v>DE 0 A 03 DÍAS</v>
          </cell>
        </row>
        <row r="10679">
          <cell r="Q10679" t="str">
            <v>BANCOMER AMEX4163813463835245304</v>
          </cell>
          <cell r="R10679" t="str">
            <v>O.K.</v>
          </cell>
          <cell r="S10679" t="str">
            <v>DIF. DE CTVOS.</v>
          </cell>
          <cell r="T10679">
            <v>41639</v>
          </cell>
          <cell r="U10679">
            <v>1</v>
          </cell>
          <cell r="V10679" t="str">
            <v>DE 0 A 03 DÍAS</v>
          </cell>
        </row>
        <row r="10680">
          <cell r="Q10680" t="str">
            <v>BANCOMER AMEX4163813463835215664</v>
          </cell>
          <cell r="R10680" t="str">
            <v>O.K.</v>
          </cell>
          <cell r="S10680" t="str">
            <v>DIF. DE CTVOS.</v>
          </cell>
          <cell r="T10680">
            <v>41639</v>
          </cell>
          <cell r="U10680">
            <v>1</v>
          </cell>
          <cell r="V10680" t="str">
            <v>DE 0 A 03 DÍAS</v>
          </cell>
        </row>
        <row r="10681">
          <cell r="Q10681" t="str">
            <v>BANCOMER AMEX4163813463835219232</v>
          </cell>
          <cell r="R10681" t="str">
            <v>O.K.</v>
          </cell>
          <cell r="S10681" t="str">
            <v>DIF. DE CTVOS.</v>
          </cell>
          <cell r="T10681">
            <v>41639</v>
          </cell>
          <cell r="U10681">
            <v>1</v>
          </cell>
          <cell r="V10681" t="str">
            <v>DE 0 A 03 DÍAS</v>
          </cell>
        </row>
        <row r="10682">
          <cell r="Q10682" t="str">
            <v>BANCOMER AMEX4163813463835206106</v>
          </cell>
          <cell r="R10682" t="str">
            <v>O.K.</v>
          </cell>
          <cell r="S10682" t="str">
            <v>DIF. DE CTVOS.</v>
          </cell>
          <cell r="T10682">
            <v>41639</v>
          </cell>
          <cell r="U10682">
            <v>1</v>
          </cell>
          <cell r="V10682" t="str">
            <v>DE 0 A 03 DÍAS</v>
          </cell>
        </row>
        <row r="10683">
          <cell r="Q10683" t="str">
            <v>BANCOMER AMEX4163813463835245316</v>
          </cell>
          <cell r="R10683" t="str">
            <v>O.K.</v>
          </cell>
          <cell r="S10683" t="str">
            <v>DIF. DE CTVOS.</v>
          </cell>
          <cell r="T10683">
            <v>41639</v>
          </cell>
          <cell r="U10683">
            <v>1</v>
          </cell>
          <cell r="V10683" t="str">
            <v>DE 0 A 03 DÍAS</v>
          </cell>
        </row>
        <row r="10684">
          <cell r="Q10684" t="str">
            <v>BANCOMER AMEX4163813463835254184</v>
          </cell>
          <cell r="R10684" t="str">
            <v>O.K.</v>
          </cell>
          <cell r="S10684" t="str">
            <v>DIF. DE CTVOS.</v>
          </cell>
          <cell r="T10684">
            <v>41639</v>
          </cell>
          <cell r="U10684">
            <v>1</v>
          </cell>
          <cell r="V10684" t="str">
            <v>DE 0 A 03 DÍAS</v>
          </cell>
        </row>
        <row r="10685">
          <cell r="Q10685" t="str">
            <v>BANCOMER AMEX4163813463835203914</v>
          </cell>
          <cell r="R10685" t="str">
            <v>O.K.</v>
          </cell>
          <cell r="S10685" t="str">
            <v>DIF. DE CTVOS.</v>
          </cell>
          <cell r="T10685">
            <v>41639</v>
          </cell>
          <cell r="U10685">
            <v>1</v>
          </cell>
          <cell r="V10685" t="str">
            <v>DE 0 A 03 DÍAS</v>
          </cell>
        </row>
        <row r="10686">
          <cell r="Q10686" t="str">
            <v>BANCOMER AMEX4163813463835235900</v>
          </cell>
          <cell r="R10686" t="str">
            <v>O.K.</v>
          </cell>
          <cell r="S10686" t="str">
            <v>DIF. DE CTVOS.</v>
          </cell>
          <cell r="T10686">
            <v>41639</v>
          </cell>
          <cell r="U10686">
            <v>1</v>
          </cell>
          <cell r="V10686" t="str">
            <v>DE 0 A 03 DÍAS</v>
          </cell>
        </row>
        <row r="10687">
          <cell r="Q10687" t="str">
            <v>BANCOMER AMEX4163813463835206299</v>
          </cell>
          <cell r="R10687" t="str">
            <v>O.K.</v>
          </cell>
          <cell r="S10687" t="str">
            <v>DIF. DE CTVOS.</v>
          </cell>
          <cell r="T10687">
            <v>41639</v>
          </cell>
          <cell r="U10687">
            <v>1</v>
          </cell>
          <cell r="V10687" t="str">
            <v>DE 0 A 03 DÍAS</v>
          </cell>
        </row>
        <row r="10688">
          <cell r="Q10688" t="str">
            <v>BANCOMER AMEX4163813463835254181</v>
          </cell>
          <cell r="R10688" t="str">
            <v>O.K.</v>
          </cell>
          <cell r="S10688" t="str">
            <v>DIF. DE CTVOS.</v>
          </cell>
          <cell r="T10688">
            <v>41639</v>
          </cell>
          <cell r="U10688">
            <v>1</v>
          </cell>
          <cell r="V10688" t="str">
            <v>DE 0 A 03 DÍAS</v>
          </cell>
        </row>
        <row r="10689">
          <cell r="Q10689" t="str">
            <v>BANCOMER AMEX4163813463835266040</v>
          </cell>
          <cell r="R10689" t="str">
            <v>.O.K.</v>
          </cell>
          <cell r="S10689" t="str">
            <v>meses sin intereses</v>
          </cell>
          <cell r="T10689">
            <v>41639</v>
          </cell>
          <cell r="U10689">
            <v>1</v>
          </cell>
          <cell r="V10689" t="str">
            <v>DE 0 A 03 DÍAS</v>
          </cell>
        </row>
        <row r="10690">
          <cell r="Q10690" t="str">
            <v>BANCOMER AMEX4163813463835257428</v>
          </cell>
          <cell r="R10690" t="str">
            <v>O.K.</v>
          </cell>
          <cell r="S10690" t="str">
            <v>DIF. DE CTVOS.</v>
          </cell>
          <cell r="T10690">
            <v>41639</v>
          </cell>
          <cell r="U10690">
            <v>1</v>
          </cell>
          <cell r="V10690" t="str">
            <v>DE 0 A 03 DÍAS</v>
          </cell>
        </row>
        <row r="10691">
          <cell r="Q10691" t="str">
            <v>BANCOMER AMEX4163813463835231731</v>
          </cell>
          <cell r="R10691" t="str">
            <v>O.K.</v>
          </cell>
          <cell r="S10691" t="str">
            <v>DIF. DE CTVOS.</v>
          </cell>
          <cell r="T10691">
            <v>41639</v>
          </cell>
          <cell r="U10691">
            <v>1</v>
          </cell>
          <cell r="V10691" t="str">
            <v>DE 0 A 03 DÍAS</v>
          </cell>
        </row>
        <row r="10692">
          <cell r="Q10692" t="str">
            <v>BANCOMER AMEX4163813463835200462</v>
          </cell>
          <cell r="R10692" t="str">
            <v>O.K.</v>
          </cell>
          <cell r="S10692" t="str">
            <v>DIF. DE CTVOS.</v>
          </cell>
          <cell r="T10692">
            <v>41639</v>
          </cell>
          <cell r="U10692">
            <v>1</v>
          </cell>
          <cell r="V10692" t="str">
            <v>DE 0 A 03 DÍAS</v>
          </cell>
        </row>
        <row r="10693">
          <cell r="Q10693" t="str">
            <v>BANCOMER AMEX4163813463835209700</v>
          </cell>
          <cell r="R10693" t="str">
            <v>O.K.</v>
          </cell>
          <cell r="S10693" t="str">
            <v>COMPENSADA</v>
          </cell>
          <cell r="T10693">
            <v>41639</v>
          </cell>
          <cell r="U10693">
            <v>1</v>
          </cell>
          <cell r="V10693" t="str">
            <v>DE 0 A 03 DÍAS</v>
          </cell>
        </row>
        <row r="10694">
          <cell r="Q10694" t="str">
            <v>BANCOMER AMEX4163813463835260320</v>
          </cell>
          <cell r="R10694" t="str">
            <v>O.K.</v>
          </cell>
          <cell r="S10694" t="str">
            <v>DIF. DE CTVOS.</v>
          </cell>
          <cell r="T10694">
            <v>41639</v>
          </cell>
          <cell r="U10694">
            <v>1</v>
          </cell>
          <cell r="V10694" t="str">
            <v>DE 0 A 03 DÍAS</v>
          </cell>
        </row>
        <row r="10695">
          <cell r="Q10695" t="str">
            <v>BANCOMER AMEX4163813463835200478</v>
          </cell>
          <cell r="R10695" t="str">
            <v>O.K.</v>
          </cell>
          <cell r="S10695" t="str">
            <v>DIF. DE CTVOS.</v>
          </cell>
          <cell r="T10695">
            <v>41639</v>
          </cell>
          <cell r="U10695">
            <v>1</v>
          </cell>
          <cell r="V10695" t="str">
            <v>DE 0 A 03 DÍAS</v>
          </cell>
        </row>
        <row r="10696">
          <cell r="Q10696" t="str">
            <v>BANCOMER AMEX4163813463835253351</v>
          </cell>
          <cell r="R10696" t="str">
            <v>O.K.</v>
          </cell>
          <cell r="S10696" t="str">
            <v>DIF. DE CTVOS.</v>
          </cell>
          <cell r="T10696">
            <v>41639</v>
          </cell>
          <cell r="U10696">
            <v>1</v>
          </cell>
          <cell r="V10696" t="str">
            <v>DE 0 A 03 DÍAS</v>
          </cell>
        </row>
        <row r="10697">
          <cell r="Q10697" t="str">
            <v>BANCOMER AMEX4163813463835282543</v>
          </cell>
          <cell r="R10697" t="str">
            <v>O.K.</v>
          </cell>
          <cell r="S10697" t="str">
            <v>DIF. DE CTVOS.</v>
          </cell>
          <cell r="T10697">
            <v>41639</v>
          </cell>
          <cell r="U10697">
            <v>1</v>
          </cell>
          <cell r="V10697" t="str">
            <v>DE 0 A 03 DÍAS</v>
          </cell>
        </row>
        <row r="10698">
          <cell r="Q10698" t="str">
            <v>BANCOMER AMEX4163813463835238414</v>
          </cell>
          <cell r="R10698" t="str">
            <v>O.K.</v>
          </cell>
          <cell r="S10698" t="str">
            <v>DIF. DE CTVOS.</v>
          </cell>
          <cell r="T10698">
            <v>41639</v>
          </cell>
          <cell r="U10698">
            <v>1</v>
          </cell>
          <cell r="V10698" t="str">
            <v>DE 0 A 03 DÍAS</v>
          </cell>
        </row>
        <row r="10699">
          <cell r="Q10699" t="str">
            <v>BANCOMER AMEX4163813463835252956</v>
          </cell>
          <cell r="R10699" t="str">
            <v>O.K.</v>
          </cell>
          <cell r="S10699" t="str">
            <v>DIF. DE CTVOS.</v>
          </cell>
          <cell r="T10699">
            <v>41639</v>
          </cell>
          <cell r="U10699">
            <v>1</v>
          </cell>
          <cell r="V10699" t="str">
            <v>DE 0 A 03 DÍAS</v>
          </cell>
        </row>
        <row r="10700">
          <cell r="Q10700" t="str">
            <v>BANCOMER AMEX4163813463835252906</v>
          </cell>
          <cell r="R10700" t="str">
            <v>O.K.</v>
          </cell>
          <cell r="S10700" t="str">
            <v>DIF. DE CTVOS.</v>
          </cell>
          <cell r="T10700">
            <v>41639</v>
          </cell>
          <cell r="U10700">
            <v>1</v>
          </cell>
          <cell r="V10700" t="str">
            <v>DE 0 A 03 DÍAS</v>
          </cell>
        </row>
        <row r="10701">
          <cell r="Q10701" t="str">
            <v>BANCOMER AMEX4163813463835219869</v>
          </cell>
          <cell r="R10701" t="str">
            <v>O.K.</v>
          </cell>
          <cell r="S10701" t="str">
            <v>DIF. DE CTVOS.</v>
          </cell>
          <cell r="T10701">
            <v>41639</v>
          </cell>
          <cell r="U10701">
            <v>1</v>
          </cell>
          <cell r="V10701" t="str">
            <v>DE 0 A 03 DÍAS</v>
          </cell>
        </row>
        <row r="10702">
          <cell r="Q10702" t="str">
            <v>BANCOMER AMEX4163813463835238753</v>
          </cell>
          <cell r="R10702" t="str">
            <v>O.K.</v>
          </cell>
          <cell r="S10702" t="str">
            <v>DIF. DE CTVOS.</v>
          </cell>
          <cell r="T10702">
            <v>41639</v>
          </cell>
          <cell r="U10702">
            <v>1</v>
          </cell>
          <cell r="V10702" t="str">
            <v>DE 0 A 03 DÍAS</v>
          </cell>
        </row>
        <row r="10703">
          <cell r="Q10703" t="str">
            <v>BANAMEX4163959712241450683</v>
          </cell>
          <cell r="R10703" t="str">
            <v>O.K.</v>
          </cell>
          <cell r="S10703" t="str">
            <v>CONCILIADA</v>
          </cell>
          <cell r="T10703">
            <v>41639</v>
          </cell>
          <cell r="U10703">
            <v>0</v>
          </cell>
          <cell r="V10703" t="str">
            <v>DE 0 A 03 DÍAS</v>
          </cell>
        </row>
        <row r="10704">
          <cell r="Q10704" t="str">
            <v>BANAMEX4163959712241470236</v>
          </cell>
          <cell r="R10704" t="str">
            <v>O.K.</v>
          </cell>
          <cell r="S10704" t="str">
            <v>CONCILIADA</v>
          </cell>
          <cell r="T10704">
            <v>41639</v>
          </cell>
          <cell r="U10704">
            <v>0</v>
          </cell>
          <cell r="V10704" t="str">
            <v>DE 0 A 03 DÍAS</v>
          </cell>
        </row>
        <row r="10705">
          <cell r="Q10705" t="str">
            <v>BANAMEX4163959712242145704</v>
          </cell>
          <cell r="R10705" t="str">
            <v>O.K.</v>
          </cell>
          <cell r="S10705" t="str">
            <v>COMPENSADA</v>
          </cell>
          <cell r="T10705">
            <v>41639</v>
          </cell>
          <cell r="U10705">
            <v>0</v>
          </cell>
          <cell r="V10705" t="str">
            <v>DE 0 A 03 DÍAS</v>
          </cell>
        </row>
        <row r="10706">
          <cell r="Q10706" t="str">
            <v>BANAMEX4163959712242145704</v>
          </cell>
          <cell r="R10706" t="str">
            <v>O.K.</v>
          </cell>
          <cell r="S10706" t="str">
            <v>COMPENSADA</v>
          </cell>
          <cell r="T10706">
            <v>41639</v>
          </cell>
          <cell r="U10706">
            <v>0</v>
          </cell>
          <cell r="V10706" t="str">
            <v>DE 0 A 03 DÍAS</v>
          </cell>
        </row>
        <row r="10707">
          <cell r="Q10707" t="str">
            <v>BANAMEX4163959712242145704</v>
          </cell>
          <cell r="R10707" t="str">
            <v>O.K.</v>
          </cell>
          <cell r="S10707" t="str">
            <v>COMPENSADA</v>
          </cell>
          <cell r="T10707">
            <v>41639</v>
          </cell>
          <cell r="U10707">
            <v>0</v>
          </cell>
          <cell r="V10707" t="str">
            <v>DE 0 A 03 DÍAS</v>
          </cell>
        </row>
        <row r="10708">
          <cell r="Q10708" t="str">
            <v>BANAMEX4163959712242145704</v>
          </cell>
          <cell r="R10708" t="str">
            <v>O.K.</v>
          </cell>
          <cell r="S10708" t="str">
            <v>COMPENSADA</v>
          </cell>
          <cell r="T10708">
            <v>41639</v>
          </cell>
          <cell r="U10708">
            <v>0</v>
          </cell>
          <cell r="V10708" t="str">
            <v>DE 0 A 03 DÍAS</v>
          </cell>
        </row>
        <row r="10709">
          <cell r="Q10709" t="str">
            <v>BANAMEX4163959712242145704</v>
          </cell>
          <cell r="R10709" t="str">
            <v>O.K.</v>
          </cell>
          <cell r="S10709" t="str">
            <v>COMPENSADA</v>
          </cell>
          <cell r="T10709">
            <v>41639</v>
          </cell>
          <cell r="U10709">
            <v>0</v>
          </cell>
          <cell r="V10709" t="str">
            <v>DE 0 A 03 DÍAS</v>
          </cell>
        </row>
        <row r="10710">
          <cell r="Q10710" t="str">
            <v>BANAMEX4163959712242145704</v>
          </cell>
          <cell r="R10710" t="str">
            <v>O.K.</v>
          </cell>
          <cell r="S10710" t="str">
            <v>COMPENSADA</v>
          </cell>
          <cell r="T10710">
            <v>41639</v>
          </cell>
          <cell r="U10710">
            <v>0</v>
          </cell>
          <cell r="V10710" t="str">
            <v>DE 0 A 03 DÍAS</v>
          </cell>
        </row>
        <row r="10711">
          <cell r="Q10711" t="str">
            <v>BANAMEX4163959712242145704</v>
          </cell>
          <cell r="R10711" t="str">
            <v>O.K.</v>
          </cell>
          <cell r="S10711" t="str">
            <v>COMPENSADA</v>
          </cell>
          <cell r="T10711">
            <v>41639</v>
          </cell>
          <cell r="U10711">
            <v>0</v>
          </cell>
          <cell r="V10711" t="str">
            <v>DE 0 A 03 DÍAS</v>
          </cell>
        </row>
        <row r="10712">
          <cell r="Q10712" t="str">
            <v>BANAMEX4163959712242145738</v>
          </cell>
          <cell r="R10712" t="str">
            <v>O.K.</v>
          </cell>
          <cell r="S10712" t="str">
            <v>COMPENSADA</v>
          </cell>
          <cell r="T10712">
            <v>41639</v>
          </cell>
          <cell r="U10712">
            <v>0</v>
          </cell>
          <cell r="V10712" t="str">
            <v>DE 0 A 03 DÍAS</v>
          </cell>
        </row>
        <row r="10713">
          <cell r="Q10713" t="str">
            <v>BANAMEX4163959712242145738</v>
          </cell>
          <cell r="R10713" t="str">
            <v>O.K.</v>
          </cell>
          <cell r="S10713" t="str">
            <v>COMPENSADA</v>
          </cell>
          <cell r="T10713">
            <v>41639</v>
          </cell>
          <cell r="U10713">
            <v>0</v>
          </cell>
          <cell r="V10713" t="str">
            <v>DE 0 A 03 DÍAS</v>
          </cell>
        </row>
        <row r="10714">
          <cell r="Q10714" t="str">
            <v>BANAMEX4163959712242145738</v>
          </cell>
          <cell r="R10714" t="str">
            <v>O.K.</v>
          </cell>
          <cell r="S10714" t="str">
            <v>COMPENSADA</v>
          </cell>
          <cell r="T10714">
            <v>41639</v>
          </cell>
          <cell r="U10714">
            <v>0</v>
          </cell>
          <cell r="V10714" t="str">
            <v>DE 0 A 03 DÍAS</v>
          </cell>
        </row>
        <row r="10715">
          <cell r="Q10715" t="str">
            <v>BANAMEX4163959712242145738</v>
          </cell>
          <cell r="R10715" t="str">
            <v>O.K.</v>
          </cell>
          <cell r="S10715" t="str">
            <v>COMPENSADA</v>
          </cell>
          <cell r="T10715">
            <v>41639</v>
          </cell>
          <cell r="U10715">
            <v>0</v>
          </cell>
          <cell r="V10715" t="str">
            <v>DE 0 A 03 DÍAS</v>
          </cell>
        </row>
        <row r="10716">
          <cell r="Q10716" t="str">
            <v>BANAMEX4163959712242145738</v>
          </cell>
          <cell r="R10716" t="str">
            <v>O.K.</v>
          </cell>
          <cell r="S10716" t="str">
            <v>COMPENSADA</v>
          </cell>
          <cell r="T10716">
            <v>41639</v>
          </cell>
          <cell r="U10716">
            <v>0</v>
          </cell>
          <cell r="V10716" t="str">
            <v>DE 0 A 03 DÍAS</v>
          </cell>
        </row>
        <row r="10717">
          <cell r="Q10717" t="str">
            <v>BANAMEX4163959712242145738</v>
          </cell>
          <cell r="R10717" t="str">
            <v>O.K.</v>
          </cell>
          <cell r="S10717" t="str">
            <v>COMPENSADA</v>
          </cell>
          <cell r="T10717">
            <v>41639</v>
          </cell>
          <cell r="U10717">
            <v>0</v>
          </cell>
          <cell r="V10717" t="str">
            <v>DE 0 A 03 DÍAS</v>
          </cell>
        </row>
        <row r="10718">
          <cell r="Q10718" t="str">
            <v>BANAMEX4163959712242145738</v>
          </cell>
          <cell r="R10718" t="str">
            <v>O.K.</v>
          </cell>
          <cell r="S10718" t="str">
            <v>COMPENSADA</v>
          </cell>
          <cell r="T10718">
            <v>41639</v>
          </cell>
          <cell r="U10718">
            <v>0</v>
          </cell>
          <cell r="V10718" t="str">
            <v>DE 0 A 03 DÍAS</v>
          </cell>
        </row>
        <row r="10719">
          <cell r="Q10719" t="str">
            <v>BANAMEX4163959712242145738</v>
          </cell>
          <cell r="R10719" t="str">
            <v>O.K.</v>
          </cell>
          <cell r="S10719" t="str">
            <v>COMPENSADA</v>
          </cell>
          <cell r="T10719">
            <v>41639</v>
          </cell>
          <cell r="U10719">
            <v>0</v>
          </cell>
          <cell r="V10719" t="str">
            <v>DE 0 A 03 DÍAS</v>
          </cell>
        </row>
        <row r="10720">
          <cell r="Q10720" t="str">
            <v>BANAMEX4163959712242145738</v>
          </cell>
          <cell r="R10720" t="str">
            <v>O.K.</v>
          </cell>
          <cell r="S10720" t="str">
            <v>COMPENSADA</v>
          </cell>
          <cell r="T10720">
            <v>41639</v>
          </cell>
          <cell r="U10720">
            <v>0</v>
          </cell>
          <cell r="V10720" t="str">
            <v>DE 0 A 03 DÍAS</v>
          </cell>
        </row>
        <row r="10721">
          <cell r="Q10721" t="str">
            <v>BANAMEX4163959712242145738</v>
          </cell>
          <cell r="R10721" t="str">
            <v>O.K.</v>
          </cell>
          <cell r="S10721" t="str">
            <v>COMPENSADA</v>
          </cell>
          <cell r="T10721">
            <v>41639</v>
          </cell>
          <cell r="U10721">
            <v>0</v>
          </cell>
          <cell r="V10721" t="str">
            <v>DE 0 A 03 DÍAS</v>
          </cell>
        </row>
        <row r="10722">
          <cell r="Q10722" t="str">
            <v>BANAMEX4163959712242145738</v>
          </cell>
          <cell r="R10722" t="str">
            <v>O.K.</v>
          </cell>
          <cell r="S10722" t="str">
            <v>COMPENSADA</v>
          </cell>
          <cell r="T10722">
            <v>41639</v>
          </cell>
          <cell r="U10722">
            <v>0</v>
          </cell>
          <cell r="V10722" t="str">
            <v>DE 0 A 03 DÍAS</v>
          </cell>
        </row>
        <row r="10723">
          <cell r="Q10723" t="str">
            <v>BANAMEX4163959712242145738</v>
          </cell>
          <cell r="R10723" t="str">
            <v>O.K.</v>
          </cell>
          <cell r="S10723" t="str">
            <v>COMPENSADA</v>
          </cell>
          <cell r="T10723">
            <v>41639</v>
          </cell>
          <cell r="U10723">
            <v>0</v>
          </cell>
          <cell r="V10723" t="str">
            <v>DE 0 A 03 DÍAS</v>
          </cell>
        </row>
        <row r="10724">
          <cell r="Q10724" t="str">
            <v>BANAMEX4163959712242145738</v>
          </cell>
          <cell r="R10724" t="str">
            <v>O.K.</v>
          </cell>
          <cell r="S10724" t="str">
            <v>COMPENSADA</v>
          </cell>
          <cell r="T10724">
            <v>41639</v>
          </cell>
          <cell r="U10724">
            <v>0</v>
          </cell>
          <cell r="V10724" t="str">
            <v>DE 0 A 03 DÍAS</v>
          </cell>
        </row>
        <row r="10725">
          <cell r="Q10725" t="str">
            <v>BANAMEX4163959712242145738</v>
          </cell>
          <cell r="R10725" t="str">
            <v>O.K.</v>
          </cell>
          <cell r="S10725" t="str">
            <v>COMPENSADA</v>
          </cell>
          <cell r="T10725">
            <v>41639</v>
          </cell>
          <cell r="U10725">
            <v>0</v>
          </cell>
          <cell r="V10725" t="str">
            <v>DE 0 A 03 DÍAS</v>
          </cell>
        </row>
        <row r="10726">
          <cell r="Q10726" t="str">
            <v>BANAMEX4163959712242145738</v>
          </cell>
          <cell r="R10726" t="str">
            <v>O.K.</v>
          </cell>
          <cell r="S10726" t="str">
            <v>COMPENSADA</v>
          </cell>
          <cell r="T10726">
            <v>41639</v>
          </cell>
          <cell r="U10726">
            <v>0</v>
          </cell>
          <cell r="V10726" t="str">
            <v>DE 0 A 03 DÍAS</v>
          </cell>
        </row>
        <row r="10727">
          <cell r="Q10727" t="str">
            <v>BANAMEX4163959712242145738</v>
          </cell>
          <cell r="R10727" t="str">
            <v>O.K.</v>
          </cell>
          <cell r="S10727" t="str">
            <v>COMPENSADA</v>
          </cell>
          <cell r="T10727">
            <v>41639</v>
          </cell>
          <cell r="U10727">
            <v>0</v>
          </cell>
          <cell r="V10727" t="str">
            <v>DE 0 A 03 DÍAS</v>
          </cell>
        </row>
        <row r="10728">
          <cell r="Q10728" t="str">
            <v>BANAMEX4163959712242368124</v>
          </cell>
          <cell r="R10728" t="str">
            <v>O.K.</v>
          </cell>
          <cell r="S10728" t="str">
            <v>COMPENSADA</v>
          </cell>
          <cell r="T10728">
            <v>41639</v>
          </cell>
          <cell r="U10728">
            <v>0</v>
          </cell>
          <cell r="V10728" t="str">
            <v>DE 0 A 03 DÍAS</v>
          </cell>
        </row>
        <row r="10729">
          <cell r="Q10729" t="str">
            <v>BANAMEX4163959712242368124</v>
          </cell>
          <cell r="R10729" t="str">
            <v>O.K.</v>
          </cell>
          <cell r="S10729" t="str">
            <v>COMPENSADA</v>
          </cell>
          <cell r="T10729">
            <v>41639</v>
          </cell>
          <cell r="U10729">
            <v>0</v>
          </cell>
          <cell r="V10729" t="str">
            <v>DE 0 A 03 DÍAS</v>
          </cell>
        </row>
        <row r="10730">
          <cell r="Q10730" t="str">
            <v>BANAMEX4163959712242368124</v>
          </cell>
          <cell r="R10730" t="str">
            <v>O.K.</v>
          </cell>
          <cell r="S10730" t="str">
            <v>COMPENSADA</v>
          </cell>
          <cell r="T10730">
            <v>41639</v>
          </cell>
          <cell r="U10730">
            <v>0</v>
          </cell>
          <cell r="V10730" t="str">
            <v>DE 0 A 03 DÍAS</v>
          </cell>
        </row>
        <row r="10731">
          <cell r="Q10731" t="str">
            <v>BANAMEX4163959712242368124</v>
          </cell>
          <cell r="R10731" t="str">
            <v>O.K.</v>
          </cell>
          <cell r="S10731" t="str">
            <v>COMPENSADA</v>
          </cell>
          <cell r="T10731">
            <v>41639</v>
          </cell>
          <cell r="U10731">
            <v>0</v>
          </cell>
          <cell r="V10731" t="str">
            <v>DE 0 A 03 DÍAS</v>
          </cell>
        </row>
        <row r="10732">
          <cell r="Q10732" t="str">
            <v>BANAMEX4163959712242368124</v>
          </cell>
          <cell r="R10732" t="str">
            <v>O.K.</v>
          </cell>
          <cell r="S10732" t="str">
            <v>COMPENSADA</v>
          </cell>
          <cell r="T10732">
            <v>41639</v>
          </cell>
          <cell r="U10732">
            <v>0</v>
          </cell>
          <cell r="V10732" t="str">
            <v>DE 0 A 03 DÍAS</v>
          </cell>
        </row>
        <row r="10733">
          <cell r="Q10733" t="str">
            <v>BANAMEX4163959712242368124</v>
          </cell>
          <cell r="R10733" t="str">
            <v>O.K.</v>
          </cell>
          <cell r="S10733" t="str">
            <v>COMPENSADA</v>
          </cell>
          <cell r="T10733">
            <v>41639</v>
          </cell>
          <cell r="U10733">
            <v>0</v>
          </cell>
          <cell r="V10733" t="str">
            <v>DE 0 A 03 DÍAS</v>
          </cell>
        </row>
        <row r="10734">
          <cell r="Q10734" t="str">
            <v>BANAMEX4163959712242368124</v>
          </cell>
          <cell r="R10734" t="str">
            <v>O.K.</v>
          </cell>
          <cell r="S10734" t="str">
            <v>COMPENSADA</v>
          </cell>
          <cell r="T10734">
            <v>41639</v>
          </cell>
          <cell r="U10734">
            <v>0</v>
          </cell>
          <cell r="V10734" t="str">
            <v>DE 0 A 03 DÍAS</v>
          </cell>
        </row>
        <row r="10735">
          <cell r="Q10735" t="str">
            <v>BANAMEX4163959712242368124</v>
          </cell>
          <cell r="R10735" t="str">
            <v>O.K.</v>
          </cell>
          <cell r="S10735" t="str">
            <v>COMPENSADA</v>
          </cell>
          <cell r="T10735">
            <v>41639</v>
          </cell>
          <cell r="U10735">
            <v>0</v>
          </cell>
          <cell r="V10735" t="str">
            <v>DE 0 A 03 DÍAS</v>
          </cell>
        </row>
        <row r="10736">
          <cell r="Q10736" t="str">
            <v>BANAMEX4163959712242368124</v>
          </cell>
          <cell r="R10736" t="str">
            <v>O.K.</v>
          </cell>
          <cell r="S10736" t="str">
            <v>COMPENSADA</v>
          </cell>
          <cell r="T10736">
            <v>41639</v>
          </cell>
          <cell r="U10736">
            <v>0</v>
          </cell>
          <cell r="V10736" t="str">
            <v>DE 0 A 03 DÍAS</v>
          </cell>
        </row>
        <row r="10737">
          <cell r="Q10737" t="str">
            <v>BANAMEX4163959712242368124</v>
          </cell>
          <cell r="R10737" t="str">
            <v>O.K.</v>
          </cell>
          <cell r="S10737" t="str">
            <v>COMPENSADA</v>
          </cell>
          <cell r="T10737">
            <v>41639</v>
          </cell>
          <cell r="U10737">
            <v>0</v>
          </cell>
          <cell r="V10737" t="str">
            <v>DE 0 A 03 DÍAS</v>
          </cell>
        </row>
        <row r="10738">
          <cell r="Q10738" t="str">
            <v>BANAMEX4163959712242368124</v>
          </cell>
          <cell r="R10738" t="str">
            <v>O.K.</v>
          </cell>
          <cell r="S10738" t="str">
            <v>COMPENSADA</v>
          </cell>
          <cell r="T10738">
            <v>41639</v>
          </cell>
          <cell r="U10738">
            <v>0</v>
          </cell>
          <cell r="V10738" t="str">
            <v>DE 0 A 03 DÍAS</v>
          </cell>
        </row>
        <row r="10739">
          <cell r="Q10739" t="str">
            <v>BANAMEX4163959712242368124</v>
          </cell>
          <cell r="R10739" t="str">
            <v>O.K.</v>
          </cell>
          <cell r="S10739" t="str">
            <v>COMPENSADA</v>
          </cell>
          <cell r="T10739">
            <v>41639</v>
          </cell>
          <cell r="U10739">
            <v>0</v>
          </cell>
          <cell r="V10739" t="str">
            <v>DE 0 A 03 DÍAS</v>
          </cell>
        </row>
        <row r="10740">
          <cell r="Q10740" t="str">
            <v>BANAMEX4163959712242368124</v>
          </cell>
          <cell r="R10740" t="str">
            <v>O.K.</v>
          </cell>
          <cell r="S10740" t="str">
            <v>COMPENSADA</v>
          </cell>
          <cell r="T10740">
            <v>41639</v>
          </cell>
          <cell r="U10740">
            <v>0</v>
          </cell>
          <cell r="V10740" t="str">
            <v>DE 0 A 03 DÍAS</v>
          </cell>
        </row>
        <row r="10741">
          <cell r="Q10741" t="str">
            <v>BANAMEX4163959712242368132</v>
          </cell>
          <cell r="R10741" t="str">
            <v>O.K.</v>
          </cell>
          <cell r="S10741" t="str">
            <v>COMPENSADA</v>
          </cell>
          <cell r="T10741">
            <v>41639</v>
          </cell>
          <cell r="U10741">
            <v>0</v>
          </cell>
          <cell r="V10741" t="str">
            <v>DE 0 A 03 DÍAS</v>
          </cell>
        </row>
        <row r="10742">
          <cell r="Q10742" t="str">
            <v>BANAMEX4163959712242368132</v>
          </cell>
          <cell r="R10742" t="str">
            <v>O.K.</v>
          </cell>
          <cell r="S10742" t="str">
            <v>COMPENSADA</v>
          </cell>
          <cell r="T10742">
            <v>41639</v>
          </cell>
          <cell r="U10742">
            <v>0</v>
          </cell>
          <cell r="V10742" t="str">
            <v>DE 0 A 03 DÍAS</v>
          </cell>
        </row>
        <row r="10743">
          <cell r="Q10743" t="str">
            <v>BANAMEX4163959712242368132</v>
          </cell>
          <cell r="R10743" t="str">
            <v>O.K.</v>
          </cell>
          <cell r="S10743" t="str">
            <v>COMPENSADA</v>
          </cell>
          <cell r="T10743">
            <v>41639</v>
          </cell>
          <cell r="U10743">
            <v>0</v>
          </cell>
          <cell r="V10743" t="str">
            <v>DE 0 A 03 DÍAS</v>
          </cell>
        </row>
        <row r="10744">
          <cell r="Q10744" t="str">
            <v>BANAMEX4163959712242368132</v>
          </cell>
          <cell r="R10744" t="str">
            <v>O.K.</v>
          </cell>
          <cell r="S10744" t="str">
            <v>COMPENSADA</v>
          </cell>
          <cell r="T10744">
            <v>41639</v>
          </cell>
          <cell r="U10744">
            <v>0</v>
          </cell>
          <cell r="V10744" t="str">
            <v>DE 0 A 03 DÍAS</v>
          </cell>
        </row>
        <row r="10745">
          <cell r="Q10745" t="str">
            <v>BANAMEX4163959712242368132</v>
          </cell>
          <cell r="R10745" t="str">
            <v>O.K.</v>
          </cell>
          <cell r="S10745" t="str">
            <v>COMPENSADA</v>
          </cell>
          <cell r="T10745">
            <v>41639</v>
          </cell>
          <cell r="U10745">
            <v>0</v>
          </cell>
          <cell r="V10745" t="str">
            <v>DE 0 A 03 DÍAS</v>
          </cell>
        </row>
        <row r="10746">
          <cell r="Q10746" t="str">
            <v>BANAMEX4163959712242368132</v>
          </cell>
          <cell r="R10746" t="str">
            <v>O.K.</v>
          </cell>
          <cell r="S10746" t="str">
            <v>COMPENSADA</v>
          </cell>
          <cell r="T10746">
            <v>41639</v>
          </cell>
          <cell r="U10746">
            <v>0</v>
          </cell>
          <cell r="V10746" t="str">
            <v>DE 0 A 03 DÍAS</v>
          </cell>
        </row>
        <row r="10747">
          <cell r="Q10747" t="str">
            <v>BANAMEX4163959712242368132</v>
          </cell>
          <cell r="R10747" t="str">
            <v>O.K.</v>
          </cell>
          <cell r="S10747" t="str">
            <v>COMPENSADA</v>
          </cell>
          <cell r="T10747">
            <v>41639</v>
          </cell>
          <cell r="U10747">
            <v>0</v>
          </cell>
          <cell r="V10747" t="str">
            <v>DE 0 A 03 DÍAS</v>
          </cell>
        </row>
        <row r="10748">
          <cell r="Q10748" t="str">
            <v>BANAMEX4163959712242422715</v>
          </cell>
          <cell r="R10748" t="str">
            <v>O.K.</v>
          </cell>
          <cell r="S10748" t="str">
            <v>COMPENSADA</v>
          </cell>
          <cell r="T10748">
            <v>41639</v>
          </cell>
          <cell r="U10748">
            <v>0</v>
          </cell>
          <cell r="V10748" t="str">
            <v>DE 0 A 03 DÍAS</v>
          </cell>
        </row>
        <row r="10749">
          <cell r="Q10749" t="str">
            <v>BANAMEX4163959712242422715</v>
          </cell>
          <cell r="R10749" t="str">
            <v>O.K.</v>
          </cell>
          <cell r="S10749" t="str">
            <v>COMPENSADA</v>
          </cell>
          <cell r="T10749">
            <v>41639</v>
          </cell>
          <cell r="U10749">
            <v>0</v>
          </cell>
          <cell r="V10749" t="str">
            <v>DE 0 A 03 DÍAS</v>
          </cell>
        </row>
        <row r="10750">
          <cell r="Q10750" t="str">
            <v>BANAMEX4163959712243727070</v>
          </cell>
          <cell r="R10750" t="str">
            <v>O.K.</v>
          </cell>
          <cell r="S10750" t="str">
            <v>CONCILIADA</v>
          </cell>
          <cell r="T10750">
            <v>41639</v>
          </cell>
          <cell r="U10750">
            <v>0</v>
          </cell>
          <cell r="V10750" t="str">
            <v>DE 0 A 03 DÍAS</v>
          </cell>
        </row>
        <row r="10751">
          <cell r="Q10751" t="str">
            <v>BANAMEX4163959712245659164</v>
          </cell>
          <cell r="R10751" t="str">
            <v>O.K.</v>
          </cell>
          <cell r="S10751" t="str">
            <v>CONCILIADA</v>
          </cell>
          <cell r="T10751">
            <v>41639</v>
          </cell>
          <cell r="U10751">
            <v>0</v>
          </cell>
          <cell r="V10751" t="str">
            <v>DE 0 A 03 DÍAS</v>
          </cell>
        </row>
        <row r="10752">
          <cell r="Q10752" t="str">
            <v>BANAMEX4163959712245695911</v>
          </cell>
          <cell r="R10752" t="str">
            <v>O.K.</v>
          </cell>
          <cell r="S10752" t="str">
            <v>CONCILIADA</v>
          </cell>
          <cell r="T10752">
            <v>41639</v>
          </cell>
          <cell r="U10752">
            <v>0</v>
          </cell>
          <cell r="V10752" t="str">
            <v>DE 0 A 03 DÍAS</v>
          </cell>
        </row>
        <row r="10753">
          <cell r="Q10753" t="str">
            <v>BANAMEX4163959712245743497</v>
          </cell>
          <cell r="R10753" t="str">
            <v>O.K.</v>
          </cell>
          <cell r="S10753" t="str">
            <v>CONCILIADA</v>
          </cell>
          <cell r="T10753">
            <v>41639</v>
          </cell>
          <cell r="U10753">
            <v>0</v>
          </cell>
          <cell r="V10753" t="str">
            <v>DE 0 A 03 DÍAS</v>
          </cell>
        </row>
        <row r="10754">
          <cell r="Q10754" t="str">
            <v>BANAMEX4163959712245774377</v>
          </cell>
          <cell r="R10754" t="str">
            <v>O.K.</v>
          </cell>
          <cell r="S10754" t="str">
            <v>CONCILIADA</v>
          </cell>
          <cell r="T10754">
            <v>41639</v>
          </cell>
          <cell r="U10754">
            <v>0</v>
          </cell>
          <cell r="V10754" t="str">
            <v>DE 0 A 03 DÍAS</v>
          </cell>
        </row>
        <row r="10755">
          <cell r="Q10755" t="str">
            <v>BANAMEX4163959712245775705</v>
          </cell>
          <cell r="R10755" t="str">
            <v>O.K.</v>
          </cell>
          <cell r="S10755" t="str">
            <v>CONCILIADA</v>
          </cell>
          <cell r="T10755">
            <v>41639</v>
          </cell>
          <cell r="U10755">
            <v>0</v>
          </cell>
          <cell r="V10755" t="str">
            <v>DE 0 A 03 DÍAS</v>
          </cell>
        </row>
        <row r="10756">
          <cell r="Q10756" t="str">
            <v>BANAMEX4163959712245775713</v>
          </cell>
          <cell r="R10756" t="str">
            <v>O.K.</v>
          </cell>
          <cell r="S10756" t="str">
            <v>CONCILIADA</v>
          </cell>
          <cell r="T10756">
            <v>41639</v>
          </cell>
          <cell r="U10756">
            <v>0</v>
          </cell>
          <cell r="V10756" t="str">
            <v>DE 0 A 03 DÍAS</v>
          </cell>
        </row>
        <row r="10757">
          <cell r="Q10757" t="str">
            <v>BANAMEX4163959712245782610</v>
          </cell>
          <cell r="R10757" t="str">
            <v>O.K.</v>
          </cell>
          <cell r="S10757" t="str">
            <v>CONCILIADA</v>
          </cell>
          <cell r="T10757">
            <v>41639</v>
          </cell>
          <cell r="U10757">
            <v>0</v>
          </cell>
          <cell r="V10757" t="str">
            <v>DE 0 A 03 DÍAS</v>
          </cell>
        </row>
        <row r="10758">
          <cell r="Q10758" t="str">
            <v>BANAMEX4163959712243717071</v>
          </cell>
          <cell r="R10758" t="str">
            <v>O.K.</v>
          </cell>
          <cell r="S10758" t="str">
            <v>CONCILIADA</v>
          </cell>
          <cell r="T10758">
            <v>41639</v>
          </cell>
          <cell r="U10758">
            <v>0</v>
          </cell>
          <cell r="V10758" t="str">
            <v>DE 0 A 03 DÍAS</v>
          </cell>
        </row>
        <row r="10759">
          <cell r="Q10759" t="str">
            <v>BANAMEX4163959712245848635</v>
          </cell>
          <cell r="R10759" t="str">
            <v>O.K.</v>
          </cell>
          <cell r="S10759" t="str">
            <v>CONCILIADA</v>
          </cell>
          <cell r="T10759">
            <v>41639</v>
          </cell>
          <cell r="U10759">
            <v>0</v>
          </cell>
          <cell r="V10759" t="str">
            <v>DE 0 A 03 DÍAS</v>
          </cell>
        </row>
        <row r="10760">
          <cell r="Q10760" t="str">
            <v>BANAMEX4163959712241548312</v>
          </cell>
          <cell r="R10760" t="str">
            <v>O.K.</v>
          </cell>
          <cell r="S10760" t="str">
            <v>CONCILIADA</v>
          </cell>
          <cell r="T10760">
            <v>41639</v>
          </cell>
          <cell r="U10760">
            <v>0</v>
          </cell>
          <cell r="V10760" t="str">
            <v>DE 0 A 03 DÍAS</v>
          </cell>
        </row>
        <row r="10761">
          <cell r="Q10761" t="str">
            <v>BANAMEX4163959712241480854</v>
          </cell>
          <cell r="R10761" t="str">
            <v>O.K.</v>
          </cell>
          <cell r="S10761" t="str">
            <v>CONCILIADA</v>
          </cell>
          <cell r="T10761">
            <v>41639</v>
          </cell>
          <cell r="U10761">
            <v>0</v>
          </cell>
          <cell r="V10761" t="str">
            <v>DE 0 A 03 DÍAS</v>
          </cell>
        </row>
        <row r="10762">
          <cell r="Q10762" t="str">
            <v>BANAMEX4163959712245822242</v>
          </cell>
          <cell r="R10762" t="str">
            <v>O.K.</v>
          </cell>
          <cell r="S10762" t="str">
            <v>CONCILIADA</v>
          </cell>
          <cell r="T10762">
            <v>41639</v>
          </cell>
          <cell r="U10762">
            <v>0</v>
          </cell>
          <cell r="V10762" t="str">
            <v>DE 0 A 03 DÍAS</v>
          </cell>
        </row>
        <row r="10763">
          <cell r="Q10763" t="str">
            <v>BANAMEX4163959712245374806</v>
          </cell>
          <cell r="R10763" t="str">
            <v>O.K.</v>
          </cell>
          <cell r="S10763" t="str">
            <v>CONCILIADA</v>
          </cell>
          <cell r="T10763">
            <v>41639</v>
          </cell>
          <cell r="U10763">
            <v>0</v>
          </cell>
          <cell r="V10763" t="str">
            <v>DE 0 A 03 DÍAS</v>
          </cell>
        </row>
        <row r="10764">
          <cell r="Q10764" t="str">
            <v>BANAMEX4163959712245374848</v>
          </cell>
          <cell r="R10764" t="str">
            <v>O.K.</v>
          </cell>
          <cell r="S10764" t="str">
            <v>CONCILIADA</v>
          </cell>
          <cell r="T10764">
            <v>41639</v>
          </cell>
          <cell r="U10764">
            <v>0</v>
          </cell>
          <cell r="V10764" t="str">
            <v>DE 0 A 03 DÍAS</v>
          </cell>
        </row>
        <row r="10765">
          <cell r="Q10765" t="str">
            <v>BANAMEX4163959712241085331</v>
          </cell>
          <cell r="R10765" t="str">
            <v>O.K.</v>
          </cell>
          <cell r="S10765" t="str">
            <v>CONCILIADA</v>
          </cell>
          <cell r="T10765">
            <v>41639</v>
          </cell>
          <cell r="U10765">
            <v>0</v>
          </cell>
          <cell r="V10765" t="str">
            <v>DE 0 A 03 DÍAS</v>
          </cell>
        </row>
        <row r="10766">
          <cell r="Q10766" t="str">
            <v>BANAMEX4163959712245374962</v>
          </cell>
          <cell r="R10766" t="str">
            <v>O.K.</v>
          </cell>
          <cell r="S10766" t="str">
            <v>DIF. DE CTVOS.</v>
          </cell>
          <cell r="T10766">
            <v>41639</v>
          </cell>
          <cell r="U10766">
            <v>0</v>
          </cell>
          <cell r="V10766" t="str">
            <v>DE 0 A 03 DÍAS</v>
          </cell>
        </row>
        <row r="10767">
          <cell r="Q10767" t="str">
            <v>BANAMEX4163959712243786100</v>
          </cell>
          <cell r="R10767" t="str">
            <v>O.K.</v>
          </cell>
          <cell r="S10767" t="str">
            <v>CONCILIADA</v>
          </cell>
          <cell r="T10767">
            <v>41639</v>
          </cell>
          <cell r="U10767">
            <v>0</v>
          </cell>
          <cell r="V10767" t="str">
            <v>DE 0 A 03 DÍAS</v>
          </cell>
        </row>
        <row r="10768">
          <cell r="Q10768" t="str">
            <v>BANAMEX4163959712245659388</v>
          </cell>
          <cell r="R10768" t="str">
            <v>O.K.</v>
          </cell>
          <cell r="S10768" t="str">
            <v>CONCILIADA</v>
          </cell>
          <cell r="T10768">
            <v>41639</v>
          </cell>
          <cell r="U10768">
            <v>0</v>
          </cell>
          <cell r="V10768" t="str">
            <v>DE 0 A 03 DÍAS</v>
          </cell>
        </row>
        <row r="10769">
          <cell r="Q10769" t="str">
            <v>BANAMEX4163959712245695929</v>
          </cell>
          <cell r="R10769" t="str">
            <v>O.K.</v>
          </cell>
          <cell r="S10769" t="str">
            <v>CONCILIADA</v>
          </cell>
          <cell r="T10769">
            <v>41639</v>
          </cell>
          <cell r="U10769">
            <v>0</v>
          </cell>
          <cell r="V10769" t="str">
            <v>DE 0 A 03 DÍAS</v>
          </cell>
        </row>
        <row r="10770">
          <cell r="Q10770" t="str">
            <v>BANAMEX4163959712245541289</v>
          </cell>
          <cell r="R10770" t="str">
            <v>O.K.</v>
          </cell>
          <cell r="S10770" t="str">
            <v>CONCILIADA</v>
          </cell>
          <cell r="T10770">
            <v>41639</v>
          </cell>
          <cell r="U10770">
            <v>0</v>
          </cell>
          <cell r="V10770" t="str">
            <v>DE 0 A 03 DÍAS</v>
          </cell>
        </row>
        <row r="10771">
          <cell r="Q10771" t="str">
            <v>BANAMEX4163959712245597067</v>
          </cell>
          <cell r="R10771" t="str">
            <v>O.K.</v>
          </cell>
          <cell r="S10771" t="str">
            <v>COMPENSADA</v>
          </cell>
          <cell r="T10771">
            <v>41639</v>
          </cell>
          <cell r="U10771">
            <v>0</v>
          </cell>
          <cell r="V10771" t="str">
            <v>DE 0 A 03 DÍAS</v>
          </cell>
        </row>
        <row r="10772">
          <cell r="Q10772" t="str">
            <v>BANAMEX4163959712245774989</v>
          </cell>
          <cell r="R10772" t="str">
            <v>O.K.</v>
          </cell>
          <cell r="S10772" t="str">
            <v>CONCILIADA</v>
          </cell>
          <cell r="T10772">
            <v>41639</v>
          </cell>
          <cell r="U10772">
            <v>0</v>
          </cell>
          <cell r="V10772" t="str">
            <v>DE 0 A 03 DÍAS</v>
          </cell>
        </row>
        <row r="10773">
          <cell r="Q10773" t="str">
            <v>BANAMEX4163959712245775739</v>
          </cell>
          <cell r="R10773" t="str">
            <v>O.K.</v>
          </cell>
          <cell r="S10773" t="str">
            <v>CONCILIADA</v>
          </cell>
          <cell r="T10773">
            <v>41639</v>
          </cell>
          <cell r="U10773">
            <v>0</v>
          </cell>
          <cell r="V10773" t="str">
            <v>DE 0 A 03 DÍAS</v>
          </cell>
        </row>
        <row r="10774">
          <cell r="Q10774" t="str">
            <v>BANAMEX4163959712246045652</v>
          </cell>
          <cell r="R10774" t="str">
            <v>O.K.</v>
          </cell>
          <cell r="S10774" t="str">
            <v>CONCILIADA</v>
          </cell>
          <cell r="T10774">
            <v>41639</v>
          </cell>
          <cell r="U10774">
            <v>0</v>
          </cell>
          <cell r="V10774" t="str">
            <v>DE 0 A 03 DÍAS</v>
          </cell>
        </row>
        <row r="10775">
          <cell r="Q10775" t="str">
            <v>BANAMEX4163959712246025654</v>
          </cell>
          <cell r="R10775" t="str">
            <v>O.K.</v>
          </cell>
          <cell r="S10775" t="str">
            <v>CONCILIADA</v>
          </cell>
          <cell r="T10775">
            <v>41639</v>
          </cell>
          <cell r="U10775">
            <v>0</v>
          </cell>
          <cell r="V10775" t="str">
            <v>DE 0 A 03 DÍAS</v>
          </cell>
        </row>
        <row r="10776">
          <cell r="Q10776" t="str">
            <v>BANAMEX4163959712241673839</v>
          </cell>
          <cell r="R10776" t="str">
            <v>O.K.</v>
          </cell>
          <cell r="S10776" t="str">
            <v>CONCILIADA</v>
          </cell>
          <cell r="T10776">
            <v>41639</v>
          </cell>
          <cell r="U10776">
            <v>0</v>
          </cell>
          <cell r="V10776" t="str">
            <v>DE 0 A 03 DÍAS</v>
          </cell>
        </row>
        <row r="10777">
          <cell r="Q10777" t="str">
            <v>BANAMEX4163959712241791508</v>
          </cell>
          <cell r="R10777" t="str">
            <v>O.K.</v>
          </cell>
          <cell r="S10777" t="str">
            <v>CONCILIADA</v>
          </cell>
          <cell r="T10777">
            <v>41639</v>
          </cell>
          <cell r="U10777">
            <v>0</v>
          </cell>
          <cell r="V10777" t="str">
            <v>DE 0 A 03 DÍAS</v>
          </cell>
        </row>
        <row r="10778">
          <cell r="Q10778" t="str">
            <v>BANAMEX4163959712245374764</v>
          </cell>
          <cell r="R10778" t="str">
            <v>O.K.</v>
          </cell>
          <cell r="S10778" t="str">
            <v>CONCILIADA</v>
          </cell>
          <cell r="T10778">
            <v>41639</v>
          </cell>
          <cell r="U10778">
            <v>0</v>
          </cell>
          <cell r="V10778" t="str">
            <v>DE 0 A 03 DÍAS</v>
          </cell>
        </row>
        <row r="10779">
          <cell r="Q10779" t="str">
            <v>BANAMEX4163959712245374756</v>
          </cell>
          <cell r="R10779" t="str">
            <v>O.K.</v>
          </cell>
          <cell r="S10779" t="str">
            <v>CONCILIADA</v>
          </cell>
          <cell r="T10779">
            <v>41639</v>
          </cell>
          <cell r="U10779">
            <v>0</v>
          </cell>
          <cell r="V10779" t="str">
            <v>DE 0 A 03 DÍAS</v>
          </cell>
        </row>
        <row r="10780">
          <cell r="Q10780" t="str">
            <v>BANAMEX4163959712245374905</v>
          </cell>
          <cell r="R10780" t="str">
            <v>O.K.</v>
          </cell>
          <cell r="S10780" t="str">
            <v>CONCILIADA</v>
          </cell>
          <cell r="T10780">
            <v>41639</v>
          </cell>
          <cell r="U10780">
            <v>0</v>
          </cell>
          <cell r="V10780" t="str">
            <v>DE 0 A 03 DÍAS</v>
          </cell>
        </row>
        <row r="10781">
          <cell r="Q10781" t="str">
            <v>BANAMEX4163959712241781160</v>
          </cell>
          <cell r="R10781" t="str">
            <v>O.K.</v>
          </cell>
          <cell r="S10781" t="str">
            <v>CONCILIADA</v>
          </cell>
          <cell r="T10781">
            <v>41639</v>
          </cell>
          <cell r="U10781">
            <v>0</v>
          </cell>
          <cell r="V10781" t="str">
            <v>DE 0 A 03 DÍAS</v>
          </cell>
        </row>
        <row r="10782">
          <cell r="Q10782" t="str">
            <v>BANAMEX4163959712245374889</v>
          </cell>
          <cell r="R10782" t="str">
            <v>O.K.</v>
          </cell>
          <cell r="S10782" t="str">
            <v>CONCILIADA</v>
          </cell>
          <cell r="T10782">
            <v>41639</v>
          </cell>
          <cell r="U10782">
            <v>0</v>
          </cell>
          <cell r="V10782" t="str">
            <v>DE 0 A 03 DÍAS</v>
          </cell>
        </row>
        <row r="10783">
          <cell r="Q10783" t="str">
            <v>BANAMEX4163959712245695937</v>
          </cell>
          <cell r="R10783" t="str">
            <v>O.K.</v>
          </cell>
          <cell r="S10783" t="str">
            <v>CONCILIADA</v>
          </cell>
          <cell r="T10783">
            <v>41639</v>
          </cell>
          <cell r="U10783">
            <v>0</v>
          </cell>
          <cell r="V10783" t="str">
            <v>DE 0 A 03 DÍAS</v>
          </cell>
        </row>
        <row r="10784">
          <cell r="Q10784" t="str">
            <v>BANAMEX4163959712243336179</v>
          </cell>
          <cell r="R10784" t="str">
            <v>O.K.</v>
          </cell>
          <cell r="S10784" t="str">
            <v>CONCILIADA</v>
          </cell>
          <cell r="T10784">
            <v>41639</v>
          </cell>
          <cell r="U10784">
            <v>0</v>
          </cell>
          <cell r="V10784" t="str">
            <v>DE 0 A 03 DÍAS</v>
          </cell>
        </row>
        <row r="10785">
          <cell r="Q10785" t="str">
            <v>BANAMEX4163959712245743489</v>
          </cell>
          <cell r="R10785" t="str">
            <v>O.K.</v>
          </cell>
          <cell r="S10785" t="str">
            <v>CONCILIADA</v>
          </cell>
          <cell r="T10785">
            <v>41639</v>
          </cell>
          <cell r="U10785">
            <v>0</v>
          </cell>
          <cell r="V10785" t="str">
            <v>DE 0 A 03 DÍAS</v>
          </cell>
        </row>
        <row r="10786">
          <cell r="Q10786" t="str">
            <v>BANAMEX4163959712241450691</v>
          </cell>
          <cell r="R10786" t="str">
            <v>O.K.</v>
          </cell>
          <cell r="S10786" t="str">
            <v>CONCILIADA</v>
          </cell>
          <cell r="T10786">
            <v>41639</v>
          </cell>
          <cell r="U10786">
            <v>0</v>
          </cell>
          <cell r="V10786" t="str">
            <v>DE 0 A 03 DÍAS</v>
          </cell>
        </row>
        <row r="10787">
          <cell r="Q10787" t="str">
            <v>BANAMEX4163959712245848627</v>
          </cell>
          <cell r="R10787" t="str">
            <v>O.K.</v>
          </cell>
          <cell r="S10787" t="str">
            <v>CONCILIADA</v>
          </cell>
          <cell r="T10787">
            <v>41639</v>
          </cell>
          <cell r="U10787">
            <v>0</v>
          </cell>
          <cell r="V10787" t="str">
            <v>DE 0 A 03 DÍAS</v>
          </cell>
        </row>
        <row r="10788">
          <cell r="Q10788" t="str">
            <v>BANAMEX4163959712241486554</v>
          </cell>
          <cell r="R10788" t="str">
            <v>O.K.</v>
          </cell>
          <cell r="S10788" t="str">
            <v>CONCILIADA</v>
          </cell>
          <cell r="T10788">
            <v>41639</v>
          </cell>
          <cell r="U10788">
            <v>0</v>
          </cell>
          <cell r="V10788" t="str">
            <v>DE 0 A 03 DÍAS</v>
          </cell>
        </row>
        <row r="10789">
          <cell r="Q10789" t="str">
            <v>BANAMEX4163959712245374954</v>
          </cell>
          <cell r="R10789" t="str">
            <v>O.K.</v>
          </cell>
          <cell r="S10789" t="str">
            <v>CONCILIADA</v>
          </cell>
          <cell r="T10789">
            <v>41639</v>
          </cell>
          <cell r="U10789">
            <v>0</v>
          </cell>
          <cell r="V10789" t="str">
            <v>DE 0 A 03 DÍAS</v>
          </cell>
        </row>
        <row r="10790">
          <cell r="Q10790" t="str">
            <v>BANAMEX4163959712245374798</v>
          </cell>
          <cell r="R10790" t="str">
            <v>O.K.</v>
          </cell>
          <cell r="S10790" t="str">
            <v>CONCILIADA</v>
          </cell>
          <cell r="T10790">
            <v>41639</v>
          </cell>
          <cell r="U10790">
            <v>0</v>
          </cell>
          <cell r="V10790" t="str">
            <v>DE 0 A 03 DÍAS</v>
          </cell>
        </row>
        <row r="10791">
          <cell r="Q10791" t="str">
            <v>BANAMEX4163959712245374822</v>
          </cell>
          <cell r="R10791" t="str">
            <v>O.K.</v>
          </cell>
          <cell r="S10791" t="str">
            <v>CONCILIADA</v>
          </cell>
          <cell r="T10791">
            <v>41639</v>
          </cell>
          <cell r="U10791">
            <v>0</v>
          </cell>
          <cell r="V10791" t="str">
            <v>DE 0 A 03 DÍAS</v>
          </cell>
        </row>
        <row r="10792">
          <cell r="Q10792" t="str">
            <v>BANAMEX4163959712245374814</v>
          </cell>
          <cell r="R10792" t="str">
            <v>O.K.</v>
          </cell>
          <cell r="S10792" t="str">
            <v>CONCILIADA</v>
          </cell>
          <cell r="T10792">
            <v>41639</v>
          </cell>
          <cell r="U10792">
            <v>0</v>
          </cell>
          <cell r="V10792" t="str">
            <v>DE 0 A 03 DÍAS</v>
          </cell>
        </row>
        <row r="10793">
          <cell r="Q10793" t="str">
            <v>BANAMEX4163959712241635689</v>
          </cell>
          <cell r="R10793" t="str">
            <v>O.K.</v>
          </cell>
          <cell r="S10793" t="str">
            <v>CONCILIADA</v>
          </cell>
          <cell r="T10793">
            <v>41639</v>
          </cell>
          <cell r="U10793">
            <v>0</v>
          </cell>
          <cell r="V10793" t="str">
            <v>DE 0 A 03 DÍAS</v>
          </cell>
        </row>
        <row r="10794">
          <cell r="Q10794" t="str">
            <v>BANAMEX4163959712241560374</v>
          </cell>
          <cell r="R10794" t="str">
            <v>O.K.</v>
          </cell>
          <cell r="S10794" t="str">
            <v>CONCILIADA</v>
          </cell>
          <cell r="T10794">
            <v>41639</v>
          </cell>
          <cell r="U10794">
            <v>0</v>
          </cell>
          <cell r="V10794" t="str">
            <v>DE 0 A 03 DÍAS</v>
          </cell>
        </row>
        <row r="10795">
          <cell r="Q10795" t="str">
            <v>BANAMEX4163959712245709068</v>
          </cell>
          <cell r="R10795" t="str">
            <v>O.K.</v>
          </cell>
          <cell r="S10795" t="str">
            <v>CONCILIADA</v>
          </cell>
          <cell r="T10795">
            <v>41639</v>
          </cell>
          <cell r="U10795">
            <v>0</v>
          </cell>
          <cell r="V10795" t="str">
            <v>DE 0 A 03 DÍAS</v>
          </cell>
        </row>
        <row r="10796">
          <cell r="Q10796" t="str">
            <v>BANAMEX4163959712243863099</v>
          </cell>
          <cell r="R10796" t="str">
            <v>O.K.</v>
          </cell>
          <cell r="S10796" t="str">
            <v>CONCILIADA</v>
          </cell>
          <cell r="T10796">
            <v>41639</v>
          </cell>
          <cell r="U10796">
            <v>0</v>
          </cell>
          <cell r="V10796" t="str">
            <v>DE 0 A 03 DÍAS</v>
          </cell>
        </row>
        <row r="10797">
          <cell r="Q10797" t="str">
            <v>BANAMEX4163959712241654904</v>
          </cell>
          <cell r="R10797" t="str">
            <v>O.K.</v>
          </cell>
          <cell r="S10797" t="str">
            <v>CONCILIADA</v>
          </cell>
          <cell r="T10797">
            <v>41639</v>
          </cell>
          <cell r="U10797">
            <v>0</v>
          </cell>
          <cell r="V10797" t="str">
            <v>DE 0 A 03 DÍAS</v>
          </cell>
        </row>
        <row r="10798">
          <cell r="Q10798" t="str">
            <v>BANAMEX4163959712245410923</v>
          </cell>
          <cell r="R10798" t="str">
            <v>O.K.</v>
          </cell>
          <cell r="S10798" t="str">
            <v>CONCILIADA</v>
          </cell>
          <cell r="T10798">
            <v>41639</v>
          </cell>
          <cell r="U10798">
            <v>0</v>
          </cell>
          <cell r="V10798" t="str">
            <v>DE 0 A 03 DÍAS</v>
          </cell>
        </row>
        <row r="10799">
          <cell r="Q10799" t="str">
            <v>BANAMEX4163959712245374780</v>
          </cell>
          <cell r="R10799" t="str">
            <v>O.K.</v>
          </cell>
          <cell r="S10799" t="str">
            <v>CONCILIADA</v>
          </cell>
          <cell r="T10799">
            <v>41639</v>
          </cell>
          <cell r="U10799">
            <v>0</v>
          </cell>
          <cell r="V10799" t="str">
            <v>DE 0 A 03 DÍAS</v>
          </cell>
        </row>
        <row r="10800">
          <cell r="Q10800" t="str">
            <v>BANAMEX4163959712241492131</v>
          </cell>
          <cell r="R10800" t="str">
            <v>O.K.</v>
          </cell>
          <cell r="S10800" t="str">
            <v>CONCILIADA</v>
          </cell>
          <cell r="T10800">
            <v>41639</v>
          </cell>
          <cell r="U10800">
            <v>0</v>
          </cell>
          <cell r="V10800" t="str">
            <v>DE 0 A 03 DÍAS</v>
          </cell>
        </row>
        <row r="10801">
          <cell r="Q10801" t="str">
            <v>BANAMEX4163959712241450667</v>
          </cell>
          <cell r="R10801" t="str">
            <v>O.K.</v>
          </cell>
          <cell r="S10801" t="str">
            <v>CONCILIADA</v>
          </cell>
          <cell r="T10801">
            <v>41639</v>
          </cell>
          <cell r="U10801">
            <v>0</v>
          </cell>
          <cell r="V10801" t="str">
            <v>DE 0 A 03 DÍAS</v>
          </cell>
        </row>
        <row r="10802">
          <cell r="Q10802" t="str">
            <v>BANAMEX4163959712245781752</v>
          </cell>
          <cell r="R10802" t="str">
            <v>O.K.</v>
          </cell>
          <cell r="S10802" t="str">
            <v>CONCILIADA</v>
          </cell>
          <cell r="T10802">
            <v>41639</v>
          </cell>
          <cell r="U10802">
            <v>0</v>
          </cell>
          <cell r="V10802" t="str">
            <v>DE 0 A 03 DÍAS</v>
          </cell>
        </row>
        <row r="10803">
          <cell r="Q10803" t="str">
            <v>BANAMEX4163959712241435767</v>
          </cell>
          <cell r="R10803" t="str">
            <v>O.K.</v>
          </cell>
          <cell r="S10803" t="str">
            <v>CONCILIADA</v>
          </cell>
          <cell r="T10803">
            <v>41639</v>
          </cell>
          <cell r="U10803">
            <v>0</v>
          </cell>
          <cell r="V10803" t="str">
            <v>DE 0 A 03 DÍAS</v>
          </cell>
        </row>
        <row r="10804">
          <cell r="Q10804" t="str">
            <v>BANAMEX4163959712241412055</v>
          </cell>
          <cell r="R10804" t="str">
            <v>O.K.</v>
          </cell>
          <cell r="S10804" t="str">
            <v>CONCILIADA</v>
          </cell>
          <cell r="T10804">
            <v>41639</v>
          </cell>
          <cell r="U10804">
            <v>0</v>
          </cell>
          <cell r="V10804" t="str">
            <v>DE 0 A 03 DÍAS</v>
          </cell>
        </row>
        <row r="10805">
          <cell r="Q10805" t="str">
            <v>BANAMEX4163959712242064673</v>
          </cell>
          <cell r="R10805" t="str">
            <v>O.K.</v>
          </cell>
          <cell r="S10805" t="str">
            <v>CONCILIADA</v>
          </cell>
          <cell r="T10805">
            <v>41639</v>
          </cell>
          <cell r="U10805">
            <v>0</v>
          </cell>
          <cell r="V10805" t="str">
            <v>DE 0 A 03 DÍAS</v>
          </cell>
        </row>
        <row r="10806">
          <cell r="Q10806" t="str">
            <v>BANAMEX4163959712245725379</v>
          </cell>
          <cell r="R10806" t="str">
            <v>O.K.</v>
          </cell>
          <cell r="S10806" t="str">
            <v>CONCILIADA</v>
          </cell>
          <cell r="T10806">
            <v>41639</v>
          </cell>
          <cell r="U10806">
            <v>0</v>
          </cell>
          <cell r="V10806" t="str">
            <v>DE 0 A 03 DÍAS</v>
          </cell>
        </row>
        <row r="10807">
          <cell r="Q10807" t="str">
            <v>BANAMEX4163959712245982699</v>
          </cell>
          <cell r="R10807" t="str">
            <v>O.K.</v>
          </cell>
          <cell r="S10807" t="str">
            <v>CONCILIADA</v>
          </cell>
          <cell r="T10807">
            <v>41639</v>
          </cell>
          <cell r="U10807">
            <v>0</v>
          </cell>
          <cell r="V10807" t="str">
            <v>DE 0 A 03 DÍAS</v>
          </cell>
        </row>
        <row r="10808">
          <cell r="Q10808" t="str">
            <v>BANAMEX4163959712241001952</v>
          </cell>
          <cell r="R10808" t="str">
            <v>O.K.</v>
          </cell>
          <cell r="S10808" t="str">
            <v>COMPENSADA</v>
          </cell>
          <cell r="T10808">
            <v>41639</v>
          </cell>
          <cell r="U10808">
            <v>0</v>
          </cell>
          <cell r="V10808" t="str">
            <v>DE 0 A 03 DÍAS</v>
          </cell>
        </row>
        <row r="10809">
          <cell r="Q10809" t="str">
            <v>BANAMEX4163959712245695895</v>
          </cell>
          <cell r="R10809" t="str">
            <v>O.K.</v>
          </cell>
          <cell r="S10809" t="str">
            <v>CONCILIADA</v>
          </cell>
          <cell r="T10809">
            <v>41639</v>
          </cell>
          <cell r="U10809">
            <v>0</v>
          </cell>
          <cell r="V10809" t="str">
            <v>DE 0 A 03 DÍAS</v>
          </cell>
        </row>
        <row r="10810">
          <cell r="Q10810" t="str">
            <v>BANAMEX4163959712241505437</v>
          </cell>
          <cell r="R10810" t="str">
            <v>O.K.</v>
          </cell>
          <cell r="S10810" t="str">
            <v>CONCILIADA</v>
          </cell>
          <cell r="T10810">
            <v>41639</v>
          </cell>
          <cell r="U10810">
            <v>0</v>
          </cell>
          <cell r="V10810" t="str">
            <v>DE 0 A 03 DÍAS</v>
          </cell>
        </row>
        <row r="10811">
          <cell r="Q10811" t="str">
            <v>BANAMEX4163959712245768064</v>
          </cell>
          <cell r="R10811" t="str">
            <v>O.K.</v>
          </cell>
          <cell r="S10811" t="str">
            <v>CONCILIADA</v>
          </cell>
          <cell r="T10811">
            <v>41639</v>
          </cell>
          <cell r="U10811">
            <v>0</v>
          </cell>
          <cell r="V10811" t="str">
            <v>DE 0 A 03 DÍAS</v>
          </cell>
        </row>
        <row r="10812">
          <cell r="Q10812" t="str">
            <v>BANAMEX4163959712245374830</v>
          </cell>
          <cell r="R10812" t="str">
            <v>O.K.</v>
          </cell>
          <cell r="S10812" t="str">
            <v>CONCILIADA</v>
          </cell>
          <cell r="T10812">
            <v>41639</v>
          </cell>
          <cell r="U10812">
            <v>0</v>
          </cell>
          <cell r="V10812" t="str">
            <v>DE 0 A 03 DÍAS</v>
          </cell>
        </row>
        <row r="10813">
          <cell r="Q10813" t="str">
            <v>BANAMEX4163959712241480870</v>
          </cell>
          <cell r="R10813" t="str">
            <v>O.K.</v>
          </cell>
          <cell r="S10813" t="str">
            <v>CONCILIADA</v>
          </cell>
          <cell r="T10813">
            <v>41639</v>
          </cell>
          <cell r="U10813">
            <v>0</v>
          </cell>
          <cell r="V10813" t="str">
            <v>DE 0 A 03 DÍAS</v>
          </cell>
        </row>
        <row r="10814">
          <cell r="Q10814" t="str">
            <v>BANAMEX4163959712246025670</v>
          </cell>
          <cell r="R10814" t="str">
            <v>O.K.</v>
          </cell>
          <cell r="S10814" t="str">
            <v>CONCILIADA</v>
          </cell>
          <cell r="T10814">
            <v>41639</v>
          </cell>
          <cell r="U10814">
            <v>0</v>
          </cell>
          <cell r="V10814" t="str">
            <v>DE 0 A 03 DÍAS</v>
          </cell>
        </row>
        <row r="10815">
          <cell r="Q10815" t="str">
            <v>BANAMEX4163959712245504378</v>
          </cell>
          <cell r="R10815" t="str">
            <v>O.K.</v>
          </cell>
          <cell r="S10815" t="str">
            <v>CONCILIADA</v>
          </cell>
          <cell r="T10815">
            <v>41639</v>
          </cell>
          <cell r="U10815">
            <v>0</v>
          </cell>
          <cell r="V10815" t="str">
            <v>DE 0 A 03 DÍAS</v>
          </cell>
        </row>
        <row r="10816">
          <cell r="Q10816" t="str">
            <v>BANAMEX4163959712241544980</v>
          </cell>
          <cell r="R10816" t="str">
            <v>O.K.</v>
          </cell>
          <cell r="S10816" t="str">
            <v>CONCILIADA</v>
          </cell>
          <cell r="T10816">
            <v>41639</v>
          </cell>
          <cell r="U10816">
            <v>0</v>
          </cell>
          <cell r="V10816" t="str">
            <v>DE 0 A 03 DÍAS</v>
          </cell>
        </row>
        <row r="10817">
          <cell r="Q10817" t="str">
            <v>BANAMEX4163959712241268051</v>
          </cell>
          <cell r="R10817" t="str">
            <v>O.K.</v>
          </cell>
          <cell r="S10817" t="str">
            <v>CONCILIADA</v>
          </cell>
          <cell r="T10817">
            <v>41639</v>
          </cell>
          <cell r="U10817">
            <v>0</v>
          </cell>
          <cell r="V10817" t="str">
            <v>DE 0 A 03 DÍAS</v>
          </cell>
        </row>
        <row r="10818">
          <cell r="Q10818" t="str">
            <v>BANAMEX4163959712241557859</v>
          </cell>
          <cell r="R10818" t="str">
            <v>O.K.</v>
          </cell>
          <cell r="S10818" t="str">
            <v>CONCILIADA</v>
          </cell>
          <cell r="T10818">
            <v>41639</v>
          </cell>
          <cell r="U10818">
            <v>0</v>
          </cell>
          <cell r="V10818" t="str">
            <v>DE 0 A 03 DÍAS</v>
          </cell>
        </row>
        <row r="10819">
          <cell r="Q10819" t="str">
            <v>BANAMEX4163959712245374871</v>
          </cell>
          <cell r="R10819" t="str">
            <v>O.K.</v>
          </cell>
          <cell r="S10819" t="str">
            <v>CONCILIADA</v>
          </cell>
          <cell r="T10819">
            <v>41639</v>
          </cell>
          <cell r="U10819">
            <v>0</v>
          </cell>
          <cell r="V10819" t="str">
            <v>DE 0 A 03 DÍAS</v>
          </cell>
        </row>
        <row r="10820">
          <cell r="Q10820" t="str">
            <v>BANAMEX4163959712241247964</v>
          </cell>
          <cell r="R10820" t="str">
            <v>O.K.</v>
          </cell>
          <cell r="S10820" t="str">
            <v>CONCILIADA</v>
          </cell>
          <cell r="T10820">
            <v>41639</v>
          </cell>
          <cell r="U10820">
            <v>0</v>
          </cell>
          <cell r="V10820" t="str">
            <v>DE 0 A 03 DÍAS</v>
          </cell>
        </row>
        <row r="10821">
          <cell r="Q10821" t="str">
            <v>BANAMEX4163959712245374939</v>
          </cell>
          <cell r="R10821" t="str">
            <v>O.K.</v>
          </cell>
          <cell r="S10821" t="str">
            <v>CONCILIADA</v>
          </cell>
          <cell r="T10821">
            <v>41639</v>
          </cell>
          <cell r="U10821">
            <v>0</v>
          </cell>
          <cell r="V10821" t="str">
            <v>DE 0 A 03 DÍAS</v>
          </cell>
        </row>
        <row r="10822">
          <cell r="Q10822" t="str">
            <v>BANAMEX4163959712243786118</v>
          </cell>
          <cell r="R10822" t="str">
            <v>O.K.</v>
          </cell>
          <cell r="S10822" t="str">
            <v>CONCILIADA</v>
          </cell>
          <cell r="T10822">
            <v>41639</v>
          </cell>
          <cell r="U10822">
            <v>0</v>
          </cell>
          <cell r="V10822" t="str">
            <v>DE 0 A 03 DÍAS</v>
          </cell>
        </row>
        <row r="10823">
          <cell r="Q10823" t="str">
            <v>BANAMEX4163959712241435759</v>
          </cell>
          <cell r="R10823" t="str">
            <v>O.K.</v>
          </cell>
          <cell r="S10823" t="str">
            <v>CONCILIADA</v>
          </cell>
          <cell r="T10823">
            <v>41639</v>
          </cell>
          <cell r="U10823">
            <v>0</v>
          </cell>
          <cell r="V10823" t="str">
            <v>DE 0 A 03 DÍAS</v>
          </cell>
        </row>
        <row r="10824">
          <cell r="Q10824" t="str">
            <v>BANAMEX4163959712241168970</v>
          </cell>
          <cell r="R10824" t="str">
            <v>O.K.</v>
          </cell>
          <cell r="S10824" t="str">
            <v>CONCILIADA</v>
          </cell>
          <cell r="T10824">
            <v>41639</v>
          </cell>
          <cell r="U10824">
            <v>0</v>
          </cell>
          <cell r="V10824" t="str">
            <v>DE 0 A 03 DÍAS</v>
          </cell>
        </row>
        <row r="10825">
          <cell r="Q10825" t="str">
            <v>BANAMEX4163959712241687680</v>
          </cell>
          <cell r="R10825" t="str">
            <v>O.K.</v>
          </cell>
          <cell r="S10825" t="str">
            <v>CONCILIADA</v>
          </cell>
          <cell r="T10825">
            <v>41639</v>
          </cell>
          <cell r="U10825">
            <v>0</v>
          </cell>
          <cell r="V10825" t="str">
            <v>DE 0 A 03 DÍAS</v>
          </cell>
        </row>
        <row r="10826">
          <cell r="Q10826" t="str">
            <v>BANAMEX4163959712241658673</v>
          </cell>
          <cell r="R10826" t="str">
            <v>O.K.</v>
          </cell>
          <cell r="S10826" t="str">
            <v>CONCILIADA</v>
          </cell>
          <cell r="T10826">
            <v>41639</v>
          </cell>
          <cell r="U10826">
            <v>0</v>
          </cell>
          <cell r="V10826" t="str">
            <v>DE 0 A 03 DÍAS</v>
          </cell>
        </row>
        <row r="10827">
          <cell r="Q10827" t="str">
            <v>BANAMEX4163959712245374855</v>
          </cell>
          <cell r="R10827" t="str">
            <v>O.K.</v>
          </cell>
          <cell r="S10827" t="str">
            <v>CONCILIADA</v>
          </cell>
          <cell r="T10827">
            <v>41639</v>
          </cell>
          <cell r="U10827">
            <v>0</v>
          </cell>
          <cell r="V10827" t="str">
            <v>DE 0 A 03 DÍAS</v>
          </cell>
        </row>
        <row r="10828">
          <cell r="Q10828" t="str">
            <v>BANAMEX4163959712245870795</v>
          </cell>
          <cell r="R10828" t="str">
            <v>O.K.</v>
          </cell>
          <cell r="S10828" t="str">
            <v>CONCILIADA</v>
          </cell>
          <cell r="T10828">
            <v>41639</v>
          </cell>
          <cell r="U10828">
            <v>0</v>
          </cell>
          <cell r="V10828" t="str">
            <v>DE 0 A 03 DÍAS</v>
          </cell>
        </row>
        <row r="10829">
          <cell r="Q10829" t="str">
            <v>BANAMEX4163959712241721299</v>
          </cell>
          <cell r="R10829" t="str">
            <v>O.K.</v>
          </cell>
          <cell r="S10829" t="str">
            <v>CONCILIADA</v>
          </cell>
          <cell r="T10829">
            <v>41639</v>
          </cell>
          <cell r="U10829">
            <v>0</v>
          </cell>
          <cell r="V10829" t="str">
            <v>DE 0 A 03 DÍAS</v>
          </cell>
        </row>
        <row r="10830">
          <cell r="Q10830" t="str">
            <v>BANAMEX4163959712241000084</v>
          </cell>
          <cell r="R10830" t="str">
            <v>O.K.</v>
          </cell>
          <cell r="S10830" t="str">
            <v>CONCILIADA</v>
          </cell>
          <cell r="T10830">
            <v>41639</v>
          </cell>
          <cell r="U10830">
            <v>0</v>
          </cell>
          <cell r="V10830" t="str">
            <v>DE 0 A 03 DÍAS</v>
          </cell>
        </row>
        <row r="10831">
          <cell r="Q10831" t="str">
            <v>BANAMEX4163959712241709583</v>
          </cell>
          <cell r="R10831" t="str">
            <v>O.K.</v>
          </cell>
          <cell r="S10831" t="str">
            <v>CONCILIADA</v>
          </cell>
          <cell r="T10831">
            <v>41639</v>
          </cell>
          <cell r="U10831">
            <v>0</v>
          </cell>
          <cell r="V10831" t="str">
            <v>DE 0 A 03 DÍAS</v>
          </cell>
        </row>
        <row r="10832">
          <cell r="Q10832" t="str">
            <v>BANAMEX4163959712241377852</v>
          </cell>
          <cell r="R10832" t="str">
            <v>O.K.</v>
          </cell>
          <cell r="S10832" t="str">
            <v>CONCILIADA</v>
          </cell>
          <cell r="T10832">
            <v>41639</v>
          </cell>
          <cell r="U10832">
            <v>0</v>
          </cell>
          <cell r="V10832" t="str">
            <v>DE 0 A 03 DÍAS</v>
          </cell>
        </row>
        <row r="10833">
          <cell r="Q10833" t="str">
            <v>BANAMEX4163959712245432299</v>
          </cell>
          <cell r="R10833" t="str">
            <v>O.K.</v>
          </cell>
          <cell r="S10833" t="str">
            <v>CONCILIADA</v>
          </cell>
          <cell r="T10833">
            <v>41639</v>
          </cell>
          <cell r="U10833">
            <v>0</v>
          </cell>
          <cell r="V10833" t="str">
            <v>DE 0 A 03 DÍAS</v>
          </cell>
        </row>
        <row r="10834">
          <cell r="Q10834" t="str">
            <v>BANAMEX4163959712241005227</v>
          </cell>
          <cell r="R10834" t="str">
            <v>O.K.</v>
          </cell>
          <cell r="S10834" t="str">
            <v>CONCILIADA</v>
          </cell>
          <cell r="T10834">
            <v>41639</v>
          </cell>
          <cell r="U10834">
            <v>0</v>
          </cell>
          <cell r="V10834" t="str">
            <v>DE 0 A 03 DÍAS</v>
          </cell>
        </row>
        <row r="10835">
          <cell r="Q10835" t="str">
            <v>BANAMEX4163959712245574561</v>
          </cell>
          <cell r="R10835" t="str">
            <v>O.K.</v>
          </cell>
          <cell r="S10835" t="str">
            <v>CONCILIADA</v>
          </cell>
          <cell r="T10835">
            <v>41639</v>
          </cell>
          <cell r="U10835">
            <v>0</v>
          </cell>
          <cell r="V10835" t="str">
            <v>DE 0 A 03 DÍAS</v>
          </cell>
        </row>
        <row r="10836">
          <cell r="Q10836" t="str">
            <v>BANAMEX4163959712241000071</v>
          </cell>
          <cell r="R10836" t="str">
            <v>O.K.</v>
          </cell>
          <cell r="S10836" t="str">
            <v>CONCILIADA</v>
          </cell>
          <cell r="T10836">
            <v>41639</v>
          </cell>
          <cell r="U10836">
            <v>0</v>
          </cell>
          <cell r="V10836" t="str">
            <v>DE 0 A 03 DÍAS</v>
          </cell>
        </row>
        <row r="10837">
          <cell r="Q10837" t="str">
            <v>BANAMEX4163959712241377860</v>
          </cell>
          <cell r="R10837" t="str">
            <v>O.K.</v>
          </cell>
          <cell r="S10837" t="str">
            <v>CONCILIADA</v>
          </cell>
          <cell r="T10837">
            <v>41639</v>
          </cell>
          <cell r="U10837">
            <v>0</v>
          </cell>
          <cell r="V10837" t="str">
            <v>DE 0 A 03 DÍAS</v>
          </cell>
        </row>
        <row r="10838">
          <cell r="Q10838" t="str">
            <v>BANAMEX4163959712245374731</v>
          </cell>
          <cell r="R10838" t="str">
            <v>O.K.</v>
          </cell>
          <cell r="S10838" t="str">
            <v>CONCILIADA</v>
          </cell>
          <cell r="T10838">
            <v>41639</v>
          </cell>
          <cell r="U10838">
            <v>0</v>
          </cell>
          <cell r="V10838" t="str">
            <v>DE 0 A 03 DÍAS</v>
          </cell>
        </row>
        <row r="10839">
          <cell r="Q10839" t="str">
            <v>BANAMEX4163959712245436571</v>
          </cell>
          <cell r="R10839" t="str">
            <v>O.K.</v>
          </cell>
          <cell r="S10839" t="str">
            <v>CONCILIADA</v>
          </cell>
          <cell r="T10839">
            <v>41639</v>
          </cell>
          <cell r="U10839">
            <v>0</v>
          </cell>
          <cell r="V10839" t="str">
            <v>DE 0 A 03 DÍAS</v>
          </cell>
        </row>
        <row r="10840">
          <cell r="Q10840" t="str">
            <v>BANAMEX4163959712245374772</v>
          </cell>
          <cell r="R10840" t="str">
            <v>O.K.</v>
          </cell>
          <cell r="S10840" t="str">
            <v>CONCILIADA</v>
          </cell>
          <cell r="T10840">
            <v>41639</v>
          </cell>
          <cell r="U10840">
            <v>0</v>
          </cell>
          <cell r="V10840" t="str">
            <v>DE 0 A 03 DÍAS</v>
          </cell>
        </row>
        <row r="10841">
          <cell r="Q10841" t="str">
            <v>BANAMEX4163959712245607155</v>
          </cell>
          <cell r="R10841" t="str">
            <v>O.K.</v>
          </cell>
          <cell r="S10841" t="str">
            <v>CONCILIADA</v>
          </cell>
          <cell r="T10841">
            <v>41639</v>
          </cell>
          <cell r="U10841">
            <v>0</v>
          </cell>
          <cell r="V10841" t="str">
            <v>DE 0 A 03 DÍAS</v>
          </cell>
        </row>
        <row r="10842">
          <cell r="Q10842" t="str">
            <v>BANAMEX4163959712245631015</v>
          </cell>
          <cell r="R10842" t="str">
            <v>O.K.</v>
          </cell>
          <cell r="S10842" t="str">
            <v>CONCILIADA</v>
          </cell>
          <cell r="T10842">
            <v>41639</v>
          </cell>
          <cell r="U10842">
            <v>0</v>
          </cell>
          <cell r="V10842" t="str">
            <v>DE 0 A 03 DÍAS</v>
          </cell>
        </row>
        <row r="10843">
          <cell r="Q10843" t="str">
            <v>BANAMEX4163959712241713452</v>
          </cell>
          <cell r="R10843" t="str">
            <v>O.K.</v>
          </cell>
          <cell r="S10843" t="str">
            <v>CONCILIADA</v>
          </cell>
          <cell r="T10843">
            <v>41639</v>
          </cell>
          <cell r="U10843">
            <v>0</v>
          </cell>
          <cell r="V10843" t="str">
            <v>DE 0 A 03 DÍAS</v>
          </cell>
        </row>
        <row r="10844">
          <cell r="Q10844" t="str">
            <v>BANAMEX4163959712241694991</v>
          </cell>
          <cell r="R10844" t="str">
            <v>O.K.</v>
          </cell>
          <cell r="S10844" t="str">
            <v>CONCILIADA</v>
          </cell>
          <cell r="T10844">
            <v>41639</v>
          </cell>
          <cell r="U10844">
            <v>0</v>
          </cell>
          <cell r="V10844" t="str">
            <v>DE 0 A 03 DÍAS</v>
          </cell>
        </row>
        <row r="10845">
          <cell r="Q10845" t="str">
            <v>BANAMEX4163959712241303833</v>
          </cell>
          <cell r="R10845" t="str">
            <v>O.K.</v>
          </cell>
          <cell r="S10845" t="str">
            <v>CONCILIADA</v>
          </cell>
          <cell r="T10845">
            <v>41639</v>
          </cell>
          <cell r="U10845">
            <v>0</v>
          </cell>
          <cell r="V10845" t="str">
            <v>DE 0 A 03 DÍAS</v>
          </cell>
        </row>
        <row r="10846">
          <cell r="Q10846" t="str">
            <v>BANAMEX4163959712241714526</v>
          </cell>
          <cell r="R10846" t="str">
            <v>O.K.</v>
          </cell>
          <cell r="S10846" t="str">
            <v>CONCILIADA</v>
          </cell>
          <cell r="T10846">
            <v>41639</v>
          </cell>
          <cell r="U10846">
            <v>0</v>
          </cell>
          <cell r="V10846" t="str">
            <v>DE 0 A 03 DÍAS</v>
          </cell>
        </row>
        <row r="10847">
          <cell r="Q10847" t="str">
            <v>BANAMEX4163959712245374970</v>
          </cell>
          <cell r="R10847" t="str">
            <v>O.K.</v>
          </cell>
          <cell r="S10847" t="str">
            <v>CONCILIADA</v>
          </cell>
          <cell r="T10847">
            <v>41639</v>
          </cell>
          <cell r="U10847">
            <v>0</v>
          </cell>
          <cell r="V10847" t="str">
            <v>DE 0 A 03 DÍAS</v>
          </cell>
        </row>
        <row r="10848">
          <cell r="Q10848" t="str">
            <v>BANAMEX4163959712241377878</v>
          </cell>
          <cell r="R10848" t="str">
            <v>O.K.</v>
          </cell>
          <cell r="S10848" t="str">
            <v>CONCILIADA</v>
          </cell>
          <cell r="T10848">
            <v>41639</v>
          </cell>
          <cell r="U10848">
            <v>0</v>
          </cell>
          <cell r="V10848" t="str">
            <v>DE 0 A 03 DÍAS</v>
          </cell>
        </row>
        <row r="10849">
          <cell r="Q10849" t="str">
            <v>BANAMEX4163959712245529268</v>
          </cell>
          <cell r="R10849" t="str">
            <v>O.K.</v>
          </cell>
          <cell r="S10849" t="str">
            <v>CONCILIADA</v>
          </cell>
          <cell r="T10849">
            <v>41639</v>
          </cell>
          <cell r="U10849">
            <v>0</v>
          </cell>
          <cell r="V10849" t="str">
            <v>DE 0 A 03 DÍAS</v>
          </cell>
        </row>
        <row r="10850">
          <cell r="Q10850" t="str">
            <v>BANAMEX4163959712245374947</v>
          </cell>
          <cell r="R10850" t="str">
            <v>O.K.</v>
          </cell>
          <cell r="S10850" t="str">
            <v>CONCILIADA</v>
          </cell>
          <cell r="T10850">
            <v>41639</v>
          </cell>
          <cell r="U10850">
            <v>0</v>
          </cell>
          <cell r="V10850" t="str">
            <v>DE 0 A 03 DÍAS</v>
          </cell>
        </row>
        <row r="10851">
          <cell r="Q10851" t="str">
            <v>BANAMEX4163959712241303866</v>
          </cell>
          <cell r="R10851" t="str">
            <v>O.K.</v>
          </cell>
          <cell r="S10851" t="str">
            <v>CONCILIADA</v>
          </cell>
          <cell r="T10851">
            <v>41639</v>
          </cell>
          <cell r="U10851">
            <v>0</v>
          </cell>
          <cell r="V10851" t="str">
            <v>DE 0 A 03 DÍAS</v>
          </cell>
        </row>
        <row r="10852">
          <cell r="Q10852" t="str">
            <v>BANAMEX4163959712241448562</v>
          </cell>
          <cell r="R10852" t="str">
            <v>O.K.</v>
          </cell>
          <cell r="S10852" t="str">
            <v>CONCILIADA</v>
          </cell>
          <cell r="T10852">
            <v>41639</v>
          </cell>
          <cell r="U10852">
            <v>0</v>
          </cell>
          <cell r="V10852" t="str">
            <v>DE 0 A 03 DÍAS</v>
          </cell>
        </row>
        <row r="10853">
          <cell r="Q10853" t="str">
            <v>BANAMEX4163959712241237957</v>
          </cell>
          <cell r="R10853" t="str">
            <v>O.K.</v>
          </cell>
          <cell r="S10853" t="str">
            <v>CONCILIADA</v>
          </cell>
          <cell r="T10853">
            <v>41639</v>
          </cell>
          <cell r="U10853">
            <v>0</v>
          </cell>
          <cell r="V10853" t="str">
            <v>DE 0 A 03 DÍAS</v>
          </cell>
        </row>
        <row r="10854">
          <cell r="Q10854" t="str">
            <v>BANAMEX4163959712245822309</v>
          </cell>
          <cell r="R10854" t="str">
            <v>O.K.</v>
          </cell>
          <cell r="S10854" t="str">
            <v>CONCILIADA</v>
          </cell>
          <cell r="T10854">
            <v>41639</v>
          </cell>
          <cell r="U10854">
            <v>0</v>
          </cell>
          <cell r="V10854" t="str">
            <v>DE 0 A 03 DÍAS</v>
          </cell>
        </row>
        <row r="10855">
          <cell r="Q10855" t="str">
            <v>BANAMEX4163959712244225942</v>
          </cell>
          <cell r="R10855" t="str">
            <v>O.K.</v>
          </cell>
          <cell r="S10855" t="str">
            <v>COMPENSADA</v>
          </cell>
          <cell r="T10855">
            <v>41639</v>
          </cell>
          <cell r="U10855">
            <v>0</v>
          </cell>
          <cell r="V10855" t="str">
            <v>DE 0 A 03 DÍAS</v>
          </cell>
        </row>
        <row r="10856">
          <cell r="Q10856" t="str">
            <v>BANAMEX4163959712245374723</v>
          </cell>
          <cell r="R10856" t="str">
            <v>O.K.</v>
          </cell>
          <cell r="S10856" t="str">
            <v>CONCILIADA</v>
          </cell>
          <cell r="T10856">
            <v>41639</v>
          </cell>
          <cell r="U10856">
            <v>0</v>
          </cell>
          <cell r="V10856" t="str">
            <v>DE 0 A 03 DÍAS</v>
          </cell>
        </row>
        <row r="10857">
          <cell r="Q10857" t="str">
            <v>BANAMEX4163959712241011465</v>
          </cell>
          <cell r="R10857" t="str">
            <v>O.K.</v>
          </cell>
          <cell r="S10857" t="str">
            <v>CONCILIADA</v>
          </cell>
          <cell r="T10857">
            <v>41639</v>
          </cell>
          <cell r="U10857">
            <v>0</v>
          </cell>
          <cell r="V10857" t="str">
            <v>DE 0 A 03 DÍAS</v>
          </cell>
        </row>
        <row r="10858">
          <cell r="Q10858" t="str">
            <v>BANAMEX4163959712241448604</v>
          </cell>
          <cell r="R10858" t="str">
            <v>O.K.</v>
          </cell>
          <cell r="S10858" t="str">
            <v>CONCILIADA</v>
          </cell>
          <cell r="T10858">
            <v>41639</v>
          </cell>
          <cell r="U10858">
            <v>0</v>
          </cell>
          <cell r="V10858" t="str">
            <v>DE 0 A 03 DÍAS</v>
          </cell>
        </row>
        <row r="10859">
          <cell r="Q10859" t="str">
            <v>BANAMEX4163959712245374749</v>
          </cell>
          <cell r="R10859" t="str">
            <v>O.K.</v>
          </cell>
          <cell r="S10859" t="str">
            <v>DIF. DE CTVOS.</v>
          </cell>
          <cell r="T10859">
            <v>41639</v>
          </cell>
          <cell r="U10859">
            <v>0</v>
          </cell>
          <cell r="V10859" t="str">
            <v>DE 0 A 03 DÍAS</v>
          </cell>
        </row>
        <row r="10860">
          <cell r="Q10860" t="str">
            <v>BANAMEX4163959712241268069</v>
          </cell>
          <cell r="R10860" t="str">
            <v>O.K.</v>
          </cell>
          <cell r="S10860" t="str">
            <v>CONCILIADA</v>
          </cell>
          <cell r="T10860">
            <v>41639</v>
          </cell>
          <cell r="U10860">
            <v>0</v>
          </cell>
          <cell r="V10860" t="str">
            <v>DE 0 A 03 DÍAS</v>
          </cell>
        </row>
        <row r="10861">
          <cell r="Q10861" t="str">
            <v>BANAMEX4163959712244084232</v>
          </cell>
          <cell r="R10861" t="str">
            <v>O.K.</v>
          </cell>
          <cell r="S10861" t="str">
            <v>COMPENSADA</v>
          </cell>
          <cell r="T10861">
            <v>41639</v>
          </cell>
          <cell r="U10861">
            <v>0</v>
          </cell>
          <cell r="V10861" t="str">
            <v>DE 0 A 03 DÍAS</v>
          </cell>
        </row>
        <row r="10862">
          <cell r="Q10862" t="str">
            <v>BANAMEX4163959712241558006</v>
          </cell>
          <cell r="R10862" t="str">
            <v>O.K.</v>
          </cell>
          <cell r="S10862" t="str">
            <v>CONCILIADA</v>
          </cell>
          <cell r="T10862">
            <v>41639</v>
          </cell>
          <cell r="U10862">
            <v>0</v>
          </cell>
          <cell r="V10862" t="str">
            <v>DE 0 A 03 DÍAS</v>
          </cell>
        </row>
        <row r="10863">
          <cell r="Q10863" t="str">
            <v>BANAMEX4163959712245374913</v>
          </cell>
          <cell r="R10863" t="str">
            <v>O.K.</v>
          </cell>
          <cell r="S10863" t="str">
            <v>CONCILIADA</v>
          </cell>
          <cell r="T10863">
            <v>41639</v>
          </cell>
          <cell r="U10863">
            <v>0</v>
          </cell>
          <cell r="V10863" t="str">
            <v>DE 0 A 03 DÍAS</v>
          </cell>
        </row>
        <row r="10864">
          <cell r="Q10864" t="str">
            <v>BANCOMER416394487026595695929</v>
          </cell>
          <cell r="R10864" t="str">
            <v>O.K.</v>
          </cell>
          <cell r="S10864" t="str">
            <v>CONCILIADA</v>
          </cell>
          <cell r="T10864">
            <v>41639</v>
          </cell>
          <cell r="U10864">
            <v>0</v>
          </cell>
          <cell r="V10864" t="str">
            <v>DE 0 A 03 DÍAS</v>
          </cell>
        </row>
        <row r="10865">
          <cell r="Q10865" t="str">
            <v>BANCOMER416394487026595374699</v>
          </cell>
          <cell r="R10865" t="str">
            <v>O.K.</v>
          </cell>
          <cell r="S10865" t="str">
            <v>CONCILIADA</v>
          </cell>
          <cell r="T10865">
            <v>41639</v>
          </cell>
          <cell r="U10865">
            <v>0</v>
          </cell>
          <cell r="V10865" t="str">
            <v>DE 0 A 03 DÍAS</v>
          </cell>
        </row>
        <row r="10866">
          <cell r="Q10866" t="str">
            <v>BANCOMER416394487026594117602</v>
          </cell>
          <cell r="R10866" t="str">
            <v>O.K.</v>
          </cell>
          <cell r="S10866" t="str">
            <v>CONCILIADA</v>
          </cell>
          <cell r="T10866">
            <v>41639</v>
          </cell>
          <cell r="U10866">
            <v>0</v>
          </cell>
          <cell r="V10866" t="str">
            <v>DE 0 A 03 DÍAS</v>
          </cell>
        </row>
        <row r="10867">
          <cell r="Q10867" t="str">
            <v>BANCOMER416394487026595374715</v>
          </cell>
          <cell r="R10867" t="str">
            <v>O.K.</v>
          </cell>
          <cell r="S10867" t="str">
            <v>CONCILIADA</v>
          </cell>
          <cell r="T10867">
            <v>41639</v>
          </cell>
          <cell r="U10867">
            <v>0</v>
          </cell>
          <cell r="V10867" t="str">
            <v>DE 0 A 03 DÍAS</v>
          </cell>
        </row>
        <row r="10868">
          <cell r="Q10868" t="str">
            <v>BANCOMER416394487026595410923</v>
          </cell>
          <cell r="R10868" t="str">
            <v>O.K.</v>
          </cell>
          <cell r="S10868" t="str">
            <v>CONCILIADA</v>
          </cell>
          <cell r="T10868">
            <v>41639</v>
          </cell>
          <cell r="U10868">
            <v>0</v>
          </cell>
          <cell r="V10868" t="str">
            <v>DE 0 A 03 DÍAS</v>
          </cell>
        </row>
        <row r="10869">
          <cell r="Q10869" t="str">
            <v>BANCOMER416394487026596743769</v>
          </cell>
          <cell r="R10869" t="str">
            <v>O.K.</v>
          </cell>
          <cell r="S10869" t="str">
            <v>CONCILIADA</v>
          </cell>
          <cell r="T10869">
            <v>41639</v>
          </cell>
          <cell r="U10869">
            <v>0</v>
          </cell>
          <cell r="V10869" t="str">
            <v>DE 0 A 03 DÍAS</v>
          </cell>
        </row>
        <row r="10870">
          <cell r="Q10870" t="str">
            <v>BANCOMER416394487026595432299</v>
          </cell>
          <cell r="R10870" t="str">
            <v>O.K.</v>
          </cell>
          <cell r="S10870" t="str">
            <v>CONCILIADA</v>
          </cell>
          <cell r="T10870">
            <v>41639</v>
          </cell>
          <cell r="U10870">
            <v>0</v>
          </cell>
          <cell r="V10870" t="str">
            <v>DE 0 A 03 DÍAS</v>
          </cell>
        </row>
        <row r="10871">
          <cell r="Q10871" t="str">
            <v>BANCOMER416394487026599600651</v>
          </cell>
          <cell r="R10871" t="str">
            <v>O.K.</v>
          </cell>
          <cell r="S10871" t="str">
            <v>CONCILIADA</v>
          </cell>
          <cell r="T10871">
            <v>41639</v>
          </cell>
          <cell r="U10871">
            <v>0</v>
          </cell>
          <cell r="V10871" t="str">
            <v>DE 0 A 03 DÍAS</v>
          </cell>
        </row>
        <row r="10872">
          <cell r="Q10872" t="str">
            <v>BANCOMER416394487026594148490</v>
          </cell>
          <cell r="R10872" t="str">
            <v>O.K.</v>
          </cell>
          <cell r="S10872" t="str">
            <v>CONCILIADA</v>
          </cell>
          <cell r="T10872">
            <v>41639</v>
          </cell>
          <cell r="U10872">
            <v>0</v>
          </cell>
          <cell r="V10872" t="str">
            <v>DE 0 A 03 DÍAS</v>
          </cell>
        </row>
        <row r="10873">
          <cell r="Q10873" t="str">
            <v>BANCOMER416394487026595541289</v>
          </cell>
          <cell r="R10873" t="str">
            <v>O.K.</v>
          </cell>
          <cell r="S10873" t="str">
            <v>CONCILIADA</v>
          </cell>
          <cell r="T10873">
            <v>41639</v>
          </cell>
          <cell r="U10873">
            <v>0</v>
          </cell>
          <cell r="V10873" t="str">
            <v>DE 0 A 03 DÍAS</v>
          </cell>
        </row>
        <row r="10874">
          <cell r="Q10874" t="str">
            <v>BANCOMER416394487026591690833</v>
          </cell>
          <cell r="R10874" t="str">
            <v>O.K.</v>
          </cell>
          <cell r="S10874" t="str">
            <v>CONCILIADA</v>
          </cell>
          <cell r="T10874">
            <v>41639</v>
          </cell>
          <cell r="U10874">
            <v>0</v>
          </cell>
          <cell r="V10874" t="str">
            <v>DE 0 A 03 DÍAS</v>
          </cell>
        </row>
        <row r="10875">
          <cell r="Q10875" t="str">
            <v>BANCOMER416394487026594084513</v>
          </cell>
          <cell r="R10875" t="str">
            <v>O.K.</v>
          </cell>
          <cell r="S10875" t="str">
            <v>CONCILIADA</v>
          </cell>
          <cell r="T10875">
            <v>41639</v>
          </cell>
          <cell r="U10875">
            <v>0</v>
          </cell>
          <cell r="V10875" t="str">
            <v>DE 0 A 03 DÍAS</v>
          </cell>
        </row>
        <row r="10876">
          <cell r="Q10876" t="str">
            <v>BANCOMER416394487026594226064</v>
          </cell>
          <cell r="R10876" t="str">
            <v>O.K.</v>
          </cell>
          <cell r="S10876" t="str">
            <v>CONCILIADA</v>
          </cell>
          <cell r="T10876">
            <v>41639</v>
          </cell>
          <cell r="U10876">
            <v>0</v>
          </cell>
          <cell r="V10876" t="str">
            <v>DE 0 A 03 DÍAS</v>
          </cell>
        </row>
        <row r="10877">
          <cell r="Q10877" t="str">
            <v>BANCOMER416394487026595695895</v>
          </cell>
          <cell r="R10877" t="str">
            <v>O.K.</v>
          </cell>
          <cell r="S10877" t="str">
            <v>CONCILIADA</v>
          </cell>
          <cell r="T10877">
            <v>41639</v>
          </cell>
          <cell r="U10877">
            <v>0</v>
          </cell>
          <cell r="V10877" t="str">
            <v>DE 0 A 03 DÍAS</v>
          </cell>
        </row>
        <row r="10878">
          <cell r="Q10878" t="str">
            <v>BANCOMER416394487026595519137</v>
          </cell>
          <cell r="R10878" t="str">
            <v>O.K.</v>
          </cell>
          <cell r="S10878" t="str">
            <v>CONCILIADA</v>
          </cell>
          <cell r="T10878">
            <v>41639</v>
          </cell>
          <cell r="U10878">
            <v>0</v>
          </cell>
          <cell r="V10878" t="str">
            <v>DE 0 A 03 DÍAS</v>
          </cell>
        </row>
        <row r="10879">
          <cell r="Q10879" t="str">
            <v>BANCOMER416394487026591735240</v>
          </cell>
          <cell r="R10879" t="str">
            <v>O.K.</v>
          </cell>
          <cell r="S10879" t="str">
            <v>CONCILIADA</v>
          </cell>
          <cell r="T10879">
            <v>41639</v>
          </cell>
          <cell r="U10879">
            <v>0</v>
          </cell>
          <cell r="V10879" t="str">
            <v>DE 0 A 03 DÍAS</v>
          </cell>
        </row>
        <row r="10880">
          <cell r="Q10880" t="str">
            <v>BANCOMER416394487026595591201</v>
          </cell>
          <cell r="R10880" t="str">
            <v>O.K.</v>
          </cell>
          <cell r="S10880" t="str">
            <v>CONCILIADA</v>
          </cell>
          <cell r="T10880">
            <v>41639</v>
          </cell>
          <cell r="U10880">
            <v>0</v>
          </cell>
          <cell r="V10880" t="str">
            <v>DE 0 A 03 DÍAS</v>
          </cell>
        </row>
        <row r="10881">
          <cell r="Q10881" t="str">
            <v>BANCOMER416394487026595820535</v>
          </cell>
          <cell r="R10881" t="str">
            <v>O.K.</v>
          </cell>
          <cell r="S10881" t="str">
            <v>CONCILIADA</v>
          </cell>
          <cell r="T10881">
            <v>41639</v>
          </cell>
          <cell r="U10881">
            <v>0</v>
          </cell>
          <cell r="V10881" t="str">
            <v>DE 0 A 03 DÍAS</v>
          </cell>
        </row>
        <row r="10882">
          <cell r="Q10882" t="str">
            <v>BANCOMER416394487026591658699</v>
          </cell>
          <cell r="R10882" t="str">
            <v>O.K.</v>
          </cell>
          <cell r="S10882" t="str">
            <v>CONCILIADA</v>
          </cell>
          <cell r="T10882">
            <v>41639</v>
          </cell>
          <cell r="U10882">
            <v>0</v>
          </cell>
          <cell r="V10882" t="str">
            <v>DE 0 A 03 DÍAS</v>
          </cell>
        </row>
        <row r="10883">
          <cell r="Q10883" t="str">
            <v>BANCOMER416394487026595440060</v>
          </cell>
          <cell r="R10883" t="str">
            <v>O.K.</v>
          </cell>
          <cell r="S10883" t="str">
            <v>CONCILIADA</v>
          </cell>
          <cell r="T10883">
            <v>41639</v>
          </cell>
          <cell r="U10883">
            <v>0</v>
          </cell>
          <cell r="V10883" t="str">
            <v>DE 0 A 03 DÍAS</v>
          </cell>
        </row>
        <row r="10884">
          <cell r="Q10884" t="str">
            <v>BANCOMER416394487026595504378</v>
          </cell>
          <cell r="R10884" t="str">
            <v>O.K.</v>
          </cell>
          <cell r="S10884" t="str">
            <v>CONCILIADA</v>
          </cell>
          <cell r="T10884">
            <v>41639</v>
          </cell>
          <cell r="U10884">
            <v>0</v>
          </cell>
          <cell r="V10884" t="str">
            <v>DE 0 A 03 DÍAS</v>
          </cell>
        </row>
        <row r="10885">
          <cell r="Q10885" t="str">
            <v>BANCOMER416394487026595374913</v>
          </cell>
          <cell r="R10885" t="str">
            <v>O.K.</v>
          </cell>
          <cell r="S10885" t="str">
            <v>CONCILIADA</v>
          </cell>
          <cell r="T10885">
            <v>41639</v>
          </cell>
          <cell r="U10885">
            <v>0</v>
          </cell>
          <cell r="V10885" t="str">
            <v>DE 0 A 03 DÍAS</v>
          </cell>
        </row>
        <row r="10886">
          <cell r="Q10886" t="str">
            <v>BANCOMER416394487026594084208</v>
          </cell>
          <cell r="R10886" t="str">
            <v>O.K.</v>
          </cell>
          <cell r="S10886" t="str">
            <v>CONCILIADA</v>
          </cell>
          <cell r="T10886">
            <v>41639</v>
          </cell>
          <cell r="U10886">
            <v>0</v>
          </cell>
          <cell r="V10886" t="str">
            <v>DE 0 A 03 DÍAS</v>
          </cell>
        </row>
        <row r="10887">
          <cell r="Q10887" t="str">
            <v>BANCOMER416394487026595374897</v>
          </cell>
          <cell r="R10887" t="str">
            <v>O.K.</v>
          </cell>
          <cell r="S10887" t="str">
            <v>CONCILIADA</v>
          </cell>
          <cell r="T10887">
            <v>41639</v>
          </cell>
          <cell r="U10887">
            <v>0</v>
          </cell>
          <cell r="V10887" t="str">
            <v>DE 0 A 03 DÍAS</v>
          </cell>
        </row>
        <row r="10888">
          <cell r="Q10888" t="str">
            <v>BANCOMER416394487026596025688</v>
          </cell>
          <cell r="R10888" t="str">
            <v>O.K.</v>
          </cell>
          <cell r="S10888" t="str">
            <v>CONCILIADA</v>
          </cell>
          <cell r="T10888">
            <v>41639</v>
          </cell>
          <cell r="U10888">
            <v>0</v>
          </cell>
          <cell r="V10888" t="str">
            <v>DE 0 A 03 DÍAS</v>
          </cell>
        </row>
        <row r="10889">
          <cell r="Q10889" t="str">
            <v>BANCOMER416394487026595374707</v>
          </cell>
          <cell r="R10889" t="str">
            <v>O.K.</v>
          </cell>
          <cell r="S10889" t="str">
            <v>CONCILIADA</v>
          </cell>
          <cell r="T10889">
            <v>41639</v>
          </cell>
          <cell r="U10889">
            <v>0</v>
          </cell>
          <cell r="V10889" t="str">
            <v>DE 0 A 03 DÍAS</v>
          </cell>
        </row>
        <row r="10890">
          <cell r="Q10890" t="str">
            <v>BANCOMER416394487026595574561</v>
          </cell>
          <cell r="R10890" t="str">
            <v>O.K.</v>
          </cell>
          <cell r="S10890" t="str">
            <v>CONCILIADA</v>
          </cell>
          <cell r="T10890">
            <v>41639</v>
          </cell>
          <cell r="U10890">
            <v>0</v>
          </cell>
          <cell r="V10890" t="str">
            <v>DE 0 A 03 DÍAS</v>
          </cell>
        </row>
        <row r="10891">
          <cell r="Q10891" t="str">
            <v>BANCOMER416394487026595374772</v>
          </cell>
          <cell r="R10891" t="str">
            <v>O.K.</v>
          </cell>
          <cell r="S10891" t="str">
            <v>CONCILIADA</v>
          </cell>
          <cell r="T10891">
            <v>41639</v>
          </cell>
          <cell r="U10891">
            <v>0</v>
          </cell>
          <cell r="V10891" t="str">
            <v>DE 0 A 03 DÍAS</v>
          </cell>
        </row>
        <row r="10892">
          <cell r="Q10892" t="str">
            <v>BANCOMER416394487026595659370</v>
          </cell>
          <cell r="R10892" t="str">
            <v>O.K.</v>
          </cell>
          <cell r="S10892" t="str">
            <v>CONCILIADA</v>
          </cell>
          <cell r="T10892">
            <v>41639</v>
          </cell>
          <cell r="U10892">
            <v>0</v>
          </cell>
          <cell r="V10892" t="str">
            <v>DE 0 A 03 DÍAS</v>
          </cell>
        </row>
        <row r="10893">
          <cell r="Q10893" t="str">
            <v>BANCOMER416394487026597135985</v>
          </cell>
          <cell r="R10893" t="str">
            <v>O.K.</v>
          </cell>
          <cell r="S10893" t="str">
            <v>CONCILIADA</v>
          </cell>
          <cell r="T10893">
            <v>41639</v>
          </cell>
          <cell r="U10893">
            <v>0</v>
          </cell>
          <cell r="V10893" t="str">
            <v>DE 0 A 03 DÍAS</v>
          </cell>
        </row>
        <row r="10894">
          <cell r="Q10894" t="str">
            <v>BANCOMER416394487026591001952</v>
          </cell>
          <cell r="R10894" t="str">
            <v>O.K.</v>
          </cell>
          <cell r="S10894" t="str">
            <v>CONCILIADA</v>
          </cell>
          <cell r="T10894">
            <v>41639</v>
          </cell>
          <cell r="U10894">
            <v>0</v>
          </cell>
          <cell r="V10894" t="str">
            <v>DE 0 A 03 DÍAS</v>
          </cell>
        </row>
        <row r="10895">
          <cell r="Q10895" t="str">
            <v>BANCOMER416394487026591785559</v>
          </cell>
          <cell r="R10895" t="str">
            <v>O.K.</v>
          </cell>
          <cell r="S10895" t="str">
            <v>CONCILIADA</v>
          </cell>
          <cell r="T10895">
            <v>41639</v>
          </cell>
          <cell r="U10895">
            <v>0</v>
          </cell>
          <cell r="V10895" t="str">
            <v>DE 0 A 03 DÍAS</v>
          </cell>
        </row>
        <row r="10896">
          <cell r="Q10896" t="str">
            <v>BANCOMER416394487026595725379</v>
          </cell>
          <cell r="R10896" t="str">
            <v>O.K.</v>
          </cell>
          <cell r="S10896" t="str">
            <v>CONCILIADA</v>
          </cell>
          <cell r="T10896">
            <v>41639</v>
          </cell>
          <cell r="U10896">
            <v>0</v>
          </cell>
          <cell r="V10896" t="str">
            <v>DE 0 A 03 DÍAS</v>
          </cell>
        </row>
        <row r="10897">
          <cell r="Q10897" t="str">
            <v>BANCOMER416394487026594084299</v>
          </cell>
          <cell r="R10897" t="str">
            <v>O.K.</v>
          </cell>
          <cell r="S10897" t="str">
            <v>CONCILIADA</v>
          </cell>
          <cell r="T10897">
            <v>41639</v>
          </cell>
          <cell r="U10897">
            <v>0</v>
          </cell>
          <cell r="V10897" t="str">
            <v>DE 0 A 03 DÍAS</v>
          </cell>
        </row>
        <row r="10898">
          <cell r="Q10898" t="str">
            <v>BANCOMER416394487026595775721</v>
          </cell>
          <cell r="R10898" t="str">
            <v>O.K.</v>
          </cell>
          <cell r="S10898" t="str">
            <v>CONCILIADA</v>
          </cell>
          <cell r="T10898">
            <v>41639</v>
          </cell>
          <cell r="U10898">
            <v>0</v>
          </cell>
          <cell r="V10898" t="str">
            <v>DE 0 A 03 DÍAS</v>
          </cell>
        </row>
        <row r="10899">
          <cell r="Q10899" t="str">
            <v>BANCOMER416394487026591000937</v>
          </cell>
          <cell r="R10899" t="str">
            <v>O.K.</v>
          </cell>
          <cell r="S10899" t="str">
            <v>CONCILIADA</v>
          </cell>
          <cell r="T10899">
            <v>41639</v>
          </cell>
          <cell r="U10899">
            <v>0</v>
          </cell>
          <cell r="V10899" t="str">
            <v>DE 0 A 03 DÍAS</v>
          </cell>
        </row>
        <row r="10900">
          <cell r="Q10900" t="str">
            <v>BANCOMER416394487026591005224</v>
          </cell>
          <cell r="R10900" t="str">
            <v>O.K.</v>
          </cell>
          <cell r="S10900" t="str">
            <v>CONCILIADA</v>
          </cell>
          <cell r="T10900">
            <v>41639</v>
          </cell>
          <cell r="U10900">
            <v>0</v>
          </cell>
          <cell r="V10900" t="str">
            <v>DE 0 A 03 DÍAS</v>
          </cell>
        </row>
        <row r="10901">
          <cell r="Q10901" t="str">
            <v>BANCOMER416394487026595982723</v>
          </cell>
          <cell r="R10901" t="str">
            <v>O.K.</v>
          </cell>
          <cell r="S10901" t="str">
            <v>CONCILIADA</v>
          </cell>
          <cell r="T10901">
            <v>41639</v>
          </cell>
          <cell r="U10901">
            <v>0</v>
          </cell>
          <cell r="V10901" t="str">
            <v>DE 0 A 03 DÍAS</v>
          </cell>
        </row>
        <row r="10902">
          <cell r="Q10902" t="str">
            <v>BANCOMER416394487026591448588</v>
          </cell>
          <cell r="R10902" t="str">
            <v>O.K.</v>
          </cell>
          <cell r="S10902" t="str">
            <v>CONCILIADA</v>
          </cell>
          <cell r="T10902">
            <v>41639</v>
          </cell>
          <cell r="U10902">
            <v>0</v>
          </cell>
          <cell r="V10902" t="str">
            <v>DE 0 A 03 DÍAS</v>
          </cell>
        </row>
        <row r="10903">
          <cell r="Q10903" t="str">
            <v>BANCOMER416394487026595695937</v>
          </cell>
          <cell r="R10903" t="str">
            <v>O.K.</v>
          </cell>
          <cell r="S10903" t="str">
            <v>CONCILIADA</v>
          </cell>
          <cell r="T10903">
            <v>41639</v>
          </cell>
          <cell r="U10903">
            <v>0</v>
          </cell>
          <cell r="V10903" t="str">
            <v>DE 0 A 03 DÍAS</v>
          </cell>
        </row>
        <row r="10904">
          <cell r="Q10904" t="str">
            <v>BANCOMER416394487026591237957</v>
          </cell>
          <cell r="R10904" t="str">
            <v>O.K.</v>
          </cell>
          <cell r="S10904" t="str">
            <v>CONCILIADA</v>
          </cell>
          <cell r="T10904">
            <v>41639</v>
          </cell>
          <cell r="U10904">
            <v>0</v>
          </cell>
          <cell r="V10904" t="str">
            <v>DE 0 A 03 DÍAS</v>
          </cell>
        </row>
        <row r="10905">
          <cell r="Q10905" t="str">
            <v>BANCOMER416394487026595374947</v>
          </cell>
          <cell r="R10905" t="str">
            <v>O.K.</v>
          </cell>
          <cell r="S10905" t="str">
            <v>CONCILIADA</v>
          </cell>
          <cell r="T10905">
            <v>41639</v>
          </cell>
          <cell r="U10905">
            <v>0</v>
          </cell>
          <cell r="V10905" t="str">
            <v>DE 0 A 03 DÍAS</v>
          </cell>
        </row>
        <row r="10906">
          <cell r="Q10906" t="str">
            <v>BANCOMER416394487026595848627</v>
          </cell>
          <cell r="R10906" t="str">
            <v>O.K.</v>
          </cell>
          <cell r="S10906" t="str">
            <v>CONCILIADA</v>
          </cell>
          <cell r="T10906">
            <v>41639</v>
          </cell>
          <cell r="U10906">
            <v>0</v>
          </cell>
          <cell r="V10906" t="str">
            <v>DE 0 A 03 DÍAS</v>
          </cell>
        </row>
        <row r="10907">
          <cell r="Q10907" t="str">
            <v>BANCOMER416394487026595374806</v>
          </cell>
          <cell r="R10907" t="str">
            <v>O.K.</v>
          </cell>
          <cell r="S10907" t="str">
            <v>CONCILIADA</v>
          </cell>
          <cell r="T10907">
            <v>41639</v>
          </cell>
          <cell r="U10907">
            <v>0</v>
          </cell>
          <cell r="V10907" t="str">
            <v>DE 0 A 03 DÍAS</v>
          </cell>
        </row>
        <row r="10908">
          <cell r="Q10908" t="str">
            <v>BANCOMER416394487026595374798</v>
          </cell>
          <cell r="R10908" t="str">
            <v>O.K.</v>
          </cell>
          <cell r="S10908" t="str">
            <v>CONCILIADA</v>
          </cell>
          <cell r="T10908">
            <v>41639</v>
          </cell>
          <cell r="U10908">
            <v>0</v>
          </cell>
          <cell r="V10908" t="str">
            <v>DE 0 A 03 DÍAS</v>
          </cell>
        </row>
        <row r="10909">
          <cell r="Q10909" t="str">
            <v>BANCOMER416394487026595374723</v>
          </cell>
          <cell r="R10909" t="str">
            <v>O.K.</v>
          </cell>
          <cell r="S10909" t="str">
            <v>CONCILIADA</v>
          </cell>
          <cell r="T10909">
            <v>41639</v>
          </cell>
          <cell r="U10909">
            <v>0</v>
          </cell>
          <cell r="V10909" t="str">
            <v>DE 0 A 03 DÍAS</v>
          </cell>
        </row>
        <row r="10910">
          <cell r="Q10910" t="str">
            <v>BANCOMER416394487026593717097</v>
          </cell>
          <cell r="R10910" t="str">
            <v>O.K.</v>
          </cell>
          <cell r="S10910" t="str">
            <v>CONCILIADA</v>
          </cell>
          <cell r="T10910">
            <v>41639</v>
          </cell>
          <cell r="U10910">
            <v>0</v>
          </cell>
          <cell r="V10910" t="str">
            <v>DE 0 A 03 DÍAS</v>
          </cell>
        </row>
        <row r="10911">
          <cell r="Q10911" t="str">
            <v>BANCOMER416394487026591004776</v>
          </cell>
          <cell r="R10911" t="str">
            <v>O.K.</v>
          </cell>
          <cell r="S10911" t="str">
            <v>CONCILIADA</v>
          </cell>
          <cell r="T10911">
            <v>41639</v>
          </cell>
          <cell r="U10911">
            <v>0</v>
          </cell>
          <cell r="V10911" t="str">
            <v>DE 0 A 03 DÍAS</v>
          </cell>
        </row>
        <row r="10912">
          <cell r="Q10912" t="str">
            <v>BANCOMER416394487026591721315</v>
          </cell>
          <cell r="R10912" t="str">
            <v>O.K.</v>
          </cell>
          <cell r="S10912" t="str">
            <v>CONCILIADA</v>
          </cell>
          <cell r="T10912">
            <v>41639</v>
          </cell>
          <cell r="U10912">
            <v>0</v>
          </cell>
          <cell r="V10912" t="str">
            <v>DE 0 A 03 DÍAS</v>
          </cell>
        </row>
        <row r="10913">
          <cell r="Q10913" t="str">
            <v>BANCOMER416394487026595870779</v>
          </cell>
          <cell r="R10913" t="str">
            <v>O.K.</v>
          </cell>
          <cell r="S10913" t="str">
            <v>CONCILIADA</v>
          </cell>
          <cell r="T10913">
            <v>41639</v>
          </cell>
          <cell r="U10913">
            <v>0</v>
          </cell>
          <cell r="V10913" t="str">
            <v>DE 0 A 03 DÍAS</v>
          </cell>
        </row>
        <row r="10914">
          <cell r="Q10914" t="str">
            <v>BANCOMER416394487026594084315</v>
          </cell>
          <cell r="R10914" t="str">
            <v>O.K.</v>
          </cell>
          <cell r="S10914" t="str">
            <v>CONCILIADA</v>
          </cell>
          <cell r="T10914">
            <v>41639</v>
          </cell>
          <cell r="U10914">
            <v>0</v>
          </cell>
          <cell r="V10914" t="str">
            <v>DE 0 A 03 DÍAS</v>
          </cell>
        </row>
        <row r="10915">
          <cell r="Q10915" t="str">
            <v>BANCOMER416394487026592033199</v>
          </cell>
          <cell r="R10915" t="str">
            <v>O.K.</v>
          </cell>
          <cell r="S10915" t="str">
            <v>CONCILIADA</v>
          </cell>
          <cell r="T10915">
            <v>41639</v>
          </cell>
          <cell r="U10915">
            <v>0</v>
          </cell>
          <cell r="V10915" t="str">
            <v>DE 0 A 03 DÍAS</v>
          </cell>
        </row>
        <row r="10916">
          <cell r="Q10916" t="str">
            <v>BANCOMER416394487026591492156</v>
          </cell>
          <cell r="R10916" t="str">
            <v>O.K.</v>
          </cell>
          <cell r="S10916" t="str">
            <v>CONCILIADA</v>
          </cell>
          <cell r="T10916">
            <v>41639</v>
          </cell>
          <cell r="U10916">
            <v>0</v>
          </cell>
          <cell r="V10916" t="str">
            <v>DE 0 A 03 DÍAS</v>
          </cell>
        </row>
        <row r="10917">
          <cell r="Q10917" t="str">
            <v>BANCOMER416394487026594084414</v>
          </cell>
          <cell r="R10917" t="str">
            <v>O.K.</v>
          </cell>
          <cell r="S10917" t="str">
            <v>CONCILIADA</v>
          </cell>
          <cell r="T10917">
            <v>41639</v>
          </cell>
          <cell r="U10917">
            <v>0</v>
          </cell>
          <cell r="V10917" t="str">
            <v>DE 0 A 03 DÍAS</v>
          </cell>
        </row>
        <row r="10918">
          <cell r="Q10918" t="str">
            <v>BANCOMER416394487026594084257</v>
          </cell>
          <cell r="R10918" t="str">
            <v>O.K.</v>
          </cell>
          <cell r="S10918" t="str">
            <v>CONCILIADA</v>
          </cell>
          <cell r="T10918">
            <v>41639</v>
          </cell>
          <cell r="U10918">
            <v>0</v>
          </cell>
          <cell r="V10918" t="str">
            <v>DE 0 A 03 DÍAS</v>
          </cell>
        </row>
        <row r="10919">
          <cell r="Q10919" t="str">
            <v>BANCOMER416394487026595404363</v>
          </cell>
          <cell r="R10919" t="str">
            <v>O.K.</v>
          </cell>
          <cell r="S10919" t="str">
            <v>CONCILIADA</v>
          </cell>
          <cell r="T10919">
            <v>41639</v>
          </cell>
          <cell r="U10919">
            <v>0</v>
          </cell>
          <cell r="V10919" t="str">
            <v>DE 0 A 03 DÍAS</v>
          </cell>
        </row>
        <row r="10920">
          <cell r="Q10920" t="str">
            <v>BANCOMER416394487026591247964</v>
          </cell>
          <cell r="R10920" t="str">
            <v>O.K.</v>
          </cell>
          <cell r="S10920" t="str">
            <v>CONCILIADA</v>
          </cell>
          <cell r="T10920">
            <v>41639</v>
          </cell>
          <cell r="U10920">
            <v>0</v>
          </cell>
          <cell r="V10920" t="str">
            <v>DE 0 A 03 DÍAS</v>
          </cell>
        </row>
        <row r="10921">
          <cell r="Q10921" t="str">
            <v>BANCOMER416394487026591303833</v>
          </cell>
          <cell r="R10921" t="str">
            <v>O.K.</v>
          </cell>
          <cell r="S10921" t="str">
            <v>CONCILIADA</v>
          </cell>
          <cell r="T10921">
            <v>41639</v>
          </cell>
          <cell r="U10921">
            <v>0</v>
          </cell>
          <cell r="V10921" t="str">
            <v>DE 0 A 03 DÍAS</v>
          </cell>
        </row>
        <row r="10922">
          <cell r="Q10922" t="str">
            <v>BANCOMER416394487026595374764</v>
          </cell>
          <cell r="R10922" t="str">
            <v>O.K.</v>
          </cell>
          <cell r="S10922" t="str">
            <v>CONCILIADA</v>
          </cell>
          <cell r="T10922">
            <v>41639</v>
          </cell>
          <cell r="U10922">
            <v>0</v>
          </cell>
          <cell r="V10922" t="str">
            <v>DE 0 A 03 DÍAS</v>
          </cell>
        </row>
        <row r="10923">
          <cell r="Q10923" t="str">
            <v>BANCOMER416394487026591486554</v>
          </cell>
          <cell r="R10923" t="str">
            <v>O.K.</v>
          </cell>
          <cell r="S10923" t="str">
            <v>CONCILIADA</v>
          </cell>
          <cell r="T10923">
            <v>41639</v>
          </cell>
          <cell r="U10923">
            <v>0</v>
          </cell>
          <cell r="V10923" t="str">
            <v>DE 0 A 03 DÍAS</v>
          </cell>
        </row>
        <row r="10924">
          <cell r="Q10924" t="str">
            <v>BANCOMER416394487026591411990</v>
          </cell>
          <cell r="R10924" t="str">
            <v>O.K.</v>
          </cell>
          <cell r="S10924" t="str">
            <v>CONCILIADA</v>
          </cell>
          <cell r="T10924">
            <v>41639</v>
          </cell>
          <cell r="U10924">
            <v>0</v>
          </cell>
          <cell r="V10924" t="str">
            <v>DE 0 A 03 DÍAS</v>
          </cell>
        </row>
        <row r="10925">
          <cell r="Q10925" t="str">
            <v>BANCOMER416394487026591505437</v>
          </cell>
          <cell r="R10925" t="str">
            <v>O.K.</v>
          </cell>
          <cell r="S10925" t="str">
            <v>CONCILIADA</v>
          </cell>
          <cell r="T10925">
            <v>41639</v>
          </cell>
          <cell r="U10925">
            <v>0</v>
          </cell>
          <cell r="V10925" t="str">
            <v>DE 0 A 03 DÍAS</v>
          </cell>
        </row>
        <row r="10926">
          <cell r="Q10926" t="str">
            <v>BANCOMER416394487026591721307</v>
          </cell>
          <cell r="R10926" t="str">
            <v>O.K.</v>
          </cell>
          <cell r="S10926" t="str">
            <v>CONCILIADA</v>
          </cell>
          <cell r="T10926">
            <v>41639</v>
          </cell>
          <cell r="U10926">
            <v>0</v>
          </cell>
          <cell r="V10926" t="str">
            <v>DE 0 A 03 DÍAS</v>
          </cell>
        </row>
        <row r="10927">
          <cell r="Q10927" t="str">
            <v>BANCOMER416394487026595774377</v>
          </cell>
          <cell r="R10927" t="str">
            <v>O.K.</v>
          </cell>
          <cell r="S10927" t="str">
            <v>CONCILIADA</v>
          </cell>
          <cell r="T10927">
            <v>41639</v>
          </cell>
          <cell r="U10927">
            <v>0</v>
          </cell>
          <cell r="V10927" t="str">
            <v>DE 0 A 03 DÍAS</v>
          </cell>
        </row>
        <row r="10928">
          <cell r="Q10928" t="str">
            <v>BANCOMER416394487026595775705</v>
          </cell>
          <cell r="R10928" t="str">
            <v>O.K.</v>
          </cell>
          <cell r="S10928" t="str">
            <v>CONCILIADA</v>
          </cell>
          <cell r="T10928">
            <v>41639</v>
          </cell>
          <cell r="U10928">
            <v>0</v>
          </cell>
          <cell r="V10928" t="str">
            <v>DE 0 A 03 DÍAS</v>
          </cell>
        </row>
        <row r="10929">
          <cell r="Q10929" t="str">
            <v>BANCOMER416394487026591635564</v>
          </cell>
          <cell r="R10929" t="str">
            <v>O.K.</v>
          </cell>
          <cell r="S10929" t="str">
            <v>CONCILIADA</v>
          </cell>
          <cell r="T10929">
            <v>41639</v>
          </cell>
          <cell r="U10929">
            <v>0</v>
          </cell>
          <cell r="V10929" t="str">
            <v>DE 0 A 03 DÍAS</v>
          </cell>
        </row>
        <row r="10930">
          <cell r="Q10930" t="str">
            <v>BANCOMER416394487026595374780</v>
          </cell>
          <cell r="R10930" t="str">
            <v>O.K.</v>
          </cell>
          <cell r="S10930" t="str">
            <v>CONCILIADA</v>
          </cell>
          <cell r="T10930">
            <v>41639</v>
          </cell>
          <cell r="U10930">
            <v>0</v>
          </cell>
          <cell r="V10930" t="str">
            <v>DE 0 A 03 DÍAS</v>
          </cell>
        </row>
        <row r="10931">
          <cell r="Q10931" t="str">
            <v>BANCOMER416394487026594161485</v>
          </cell>
          <cell r="R10931" t="str">
            <v>O.K.</v>
          </cell>
          <cell r="S10931" t="str">
            <v>CONCILIADA</v>
          </cell>
          <cell r="T10931">
            <v>41639</v>
          </cell>
          <cell r="U10931">
            <v>0</v>
          </cell>
          <cell r="V10931" t="str">
            <v>DE 0 A 03 DÍAS</v>
          </cell>
        </row>
        <row r="10932">
          <cell r="Q10932" t="str">
            <v>BANCOMER416394487026595982699</v>
          </cell>
          <cell r="R10932" t="str">
            <v>O.K.</v>
          </cell>
          <cell r="S10932" t="str">
            <v>CONCILIADA</v>
          </cell>
          <cell r="T10932">
            <v>41639</v>
          </cell>
          <cell r="U10932">
            <v>0</v>
          </cell>
          <cell r="V10932" t="str">
            <v>DE 0 A 03 DÍAS</v>
          </cell>
        </row>
        <row r="10933">
          <cell r="Q10933" t="str">
            <v>BANCOMER416394487026591483114</v>
          </cell>
          <cell r="R10933" t="str">
            <v>O.K.</v>
          </cell>
          <cell r="S10933" t="str">
            <v>CONCILIADA</v>
          </cell>
          <cell r="T10933">
            <v>41639</v>
          </cell>
          <cell r="U10933">
            <v>0</v>
          </cell>
          <cell r="V10933" t="str">
            <v>DE 0 A 03 DÍAS</v>
          </cell>
        </row>
        <row r="10934">
          <cell r="Q10934" t="str">
            <v>BANCOMER416394487026595659164</v>
          </cell>
          <cell r="R10934" t="str">
            <v>O.K.</v>
          </cell>
          <cell r="S10934" t="str">
            <v>CONCILIADA</v>
          </cell>
          <cell r="T10934">
            <v>41639</v>
          </cell>
          <cell r="U10934">
            <v>0</v>
          </cell>
          <cell r="V10934" t="str">
            <v>DE 0 A 03 DÍAS</v>
          </cell>
        </row>
        <row r="10935">
          <cell r="Q10935" t="str">
            <v>BANCOMER416394487026591486711</v>
          </cell>
          <cell r="R10935" t="str">
            <v>O.K.</v>
          </cell>
          <cell r="S10935" t="str">
            <v>CONCILIADA</v>
          </cell>
          <cell r="T10935">
            <v>41639</v>
          </cell>
          <cell r="U10935">
            <v>0</v>
          </cell>
          <cell r="V10935" t="str">
            <v>DE 0 A 03 DÍAS</v>
          </cell>
        </row>
        <row r="10936">
          <cell r="Q10936" t="str">
            <v>BANCOMER416394487026595614128</v>
          </cell>
          <cell r="R10936" t="str">
            <v>O.K.</v>
          </cell>
          <cell r="S10936" t="str">
            <v>CONCILIADA</v>
          </cell>
          <cell r="T10936">
            <v>41639</v>
          </cell>
          <cell r="U10936">
            <v>0</v>
          </cell>
          <cell r="V10936" t="str">
            <v>DE 0 A 03 DÍAS</v>
          </cell>
        </row>
        <row r="10937">
          <cell r="Q10937" t="str">
            <v>BANCOMER416394487026595775739</v>
          </cell>
          <cell r="R10937" t="str">
            <v>O.K.</v>
          </cell>
          <cell r="S10937" t="str">
            <v>CONCILIADA</v>
          </cell>
          <cell r="T10937">
            <v>41639</v>
          </cell>
          <cell r="U10937">
            <v>0</v>
          </cell>
          <cell r="V10937" t="str">
            <v>DE 0 A 03 DÍAS</v>
          </cell>
        </row>
        <row r="10938">
          <cell r="Q10938" t="str">
            <v>BANCOMER416394487026591444405</v>
          </cell>
          <cell r="R10938" t="str">
            <v>O.K.</v>
          </cell>
          <cell r="S10938" t="str">
            <v>CONCILIADA</v>
          </cell>
          <cell r="T10938">
            <v>41639</v>
          </cell>
          <cell r="U10938">
            <v>0</v>
          </cell>
          <cell r="V10938" t="str">
            <v>DE 0 A 03 DÍAS</v>
          </cell>
        </row>
        <row r="10939">
          <cell r="Q10939" t="str">
            <v>BANCOMER416394487026591002061</v>
          </cell>
          <cell r="R10939" t="str">
            <v>O.K.</v>
          </cell>
          <cell r="S10939" t="str">
            <v>CONCILIADA</v>
          </cell>
          <cell r="T10939">
            <v>41639</v>
          </cell>
          <cell r="U10939">
            <v>0</v>
          </cell>
          <cell r="V10939" t="str">
            <v>DE 0 A 03 DÍAS</v>
          </cell>
        </row>
        <row r="10940">
          <cell r="Q10940" t="str">
            <v>BANCOMER416394487026595695903</v>
          </cell>
          <cell r="R10940" t="str">
            <v>O.K.</v>
          </cell>
          <cell r="S10940" t="str">
            <v>CONCILIADA</v>
          </cell>
          <cell r="T10940">
            <v>41639</v>
          </cell>
          <cell r="U10940">
            <v>0</v>
          </cell>
          <cell r="V10940" t="str">
            <v>DE 0 A 03 DÍAS</v>
          </cell>
        </row>
        <row r="10941">
          <cell r="Q10941" t="str">
            <v>BANCOMER416394487026595775713</v>
          </cell>
          <cell r="R10941" t="str">
            <v>O.K.</v>
          </cell>
          <cell r="S10941" t="str">
            <v>CONCILIADA</v>
          </cell>
          <cell r="T10941">
            <v>41639</v>
          </cell>
          <cell r="U10941">
            <v>0</v>
          </cell>
          <cell r="V10941" t="str">
            <v>DE 0 A 03 DÍAS</v>
          </cell>
        </row>
        <row r="10942">
          <cell r="Q10942" t="str">
            <v>BANCOMER416394487026595374749</v>
          </cell>
          <cell r="R10942" t="str">
            <v>O.K.</v>
          </cell>
          <cell r="S10942" t="str">
            <v>CONCILIADA</v>
          </cell>
          <cell r="T10942">
            <v>41639</v>
          </cell>
          <cell r="U10942">
            <v>0</v>
          </cell>
          <cell r="V10942" t="str">
            <v>DE 0 A 03 DÍAS</v>
          </cell>
        </row>
        <row r="10943">
          <cell r="Q10943" t="str">
            <v>BANCOMER416394487026594084125</v>
          </cell>
          <cell r="R10943" t="str">
            <v>O.K.</v>
          </cell>
          <cell r="S10943" t="str">
            <v>CONCILIADA</v>
          </cell>
          <cell r="T10943">
            <v>41639</v>
          </cell>
          <cell r="U10943">
            <v>0</v>
          </cell>
          <cell r="V10943" t="str">
            <v>DE 0 A 03 DÍAS</v>
          </cell>
        </row>
        <row r="10944">
          <cell r="Q10944" t="str">
            <v>BANCOMER416394487026594084422</v>
          </cell>
          <cell r="R10944" t="str">
            <v>O.K.</v>
          </cell>
          <cell r="S10944" t="str">
            <v>CONCILIADA</v>
          </cell>
          <cell r="T10944">
            <v>41639</v>
          </cell>
          <cell r="U10944">
            <v>0</v>
          </cell>
          <cell r="V10944" t="str">
            <v>DE 0 A 03 DÍAS</v>
          </cell>
        </row>
        <row r="10945">
          <cell r="Q10945" t="str">
            <v>BANCOMER416394487026595374814</v>
          </cell>
          <cell r="R10945" t="str">
            <v>O.K.</v>
          </cell>
          <cell r="S10945" t="str">
            <v>CONCILIADA</v>
          </cell>
          <cell r="T10945">
            <v>41639</v>
          </cell>
          <cell r="U10945">
            <v>0</v>
          </cell>
          <cell r="V10945" t="str">
            <v>DE 0 A 03 DÍAS</v>
          </cell>
        </row>
        <row r="10946">
          <cell r="Q10946" t="str">
            <v>BANCOMER416394487026596743777</v>
          </cell>
          <cell r="R10946" t="str">
            <v>O.K.</v>
          </cell>
          <cell r="S10946" t="str">
            <v>CONCILIADA</v>
          </cell>
          <cell r="T10946">
            <v>41639</v>
          </cell>
          <cell r="U10946">
            <v>0</v>
          </cell>
          <cell r="V10946" t="str">
            <v>DE 0 A 03 DÍAS</v>
          </cell>
        </row>
        <row r="10947">
          <cell r="Q10947" t="str">
            <v>BANCOMER416394487026594225967</v>
          </cell>
          <cell r="R10947" t="str">
            <v>O.K.</v>
          </cell>
          <cell r="S10947" t="str">
            <v>CONCILIADA</v>
          </cell>
          <cell r="T10947">
            <v>41639</v>
          </cell>
          <cell r="U10947">
            <v>0</v>
          </cell>
          <cell r="V10947" t="str">
            <v>DE 0 A 03 DÍAS</v>
          </cell>
        </row>
        <row r="10948">
          <cell r="Q10948" t="str">
            <v>BANCOMER416394487026594226015</v>
          </cell>
          <cell r="R10948" t="str">
            <v>O.K.</v>
          </cell>
          <cell r="S10948" t="str">
            <v>CONCILIADA</v>
          </cell>
          <cell r="T10948">
            <v>41639</v>
          </cell>
          <cell r="U10948">
            <v>0</v>
          </cell>
          <cell r="V10948" t="str">
            <v>DE 0 A 03 DÍAS</v>
          </cell>
        </row>
        <row r="10949">
          <cell r="Q10949" t="str">
            <v>BANCOMER416394487026591268069</v>
          </cell>
          <cell r="R10949" t="str">
            <v>O.K.</v>
          </cell>
          <cell r="S10949" t="str">
            <v>CONCILIADA</v>
          </cell>
          <cell r="T10949">
            <v>41639</v>
          </cell>
          <cell r="U10949">
            <v>0</v>
          </cell>
          <cell r="V10949" t="str">
            <v>DE 0 A 03 DÍAS</v>
          </cell>
        </row>
        <row r="10950">
          <cell r="Q10950" t="str">
            <v>BANCOMER416394487026594084521</v>
          </cell>
          <cell r="R10950" t="str">
            <v>O.K.</v>
          </cell>
          <cell r="S10950" t="str">
            <v>CONCILIADA</v>
          </cell>
          <cell r="T10950">
            <v>41639</v>
          </cell>
          <cell r="U10950">
            <v>0</v>
          </cell>
          <cell r="V10950" t="str">
            <v>DE 0 A 03 DÍAS</v>
          </cell>
        </row>
        <row r="10951">
          <cell r="Q10951" t="str">
            <v>BANCOMER416394487026591006098</v>
          </cell>
          <cell r="R10951" t="str">
            <v>O.K.</v>
          </cell>
          <cell r="S10951" t="str">
            <v>CONCILIADA</v>
          </cell>
          <cell r="T10951">
            <v>41639</v>
          </cell>
          <cell r="U10951">
            <v>0</v>
          </cell>
          <cell r="V10951" t="str">
            <v>DE 0 A 03 DÍAS</v>
          </cell>
        </row>
        <row r="10952">
          <cell r="Q10952" t="str">
            <v>BANCOMER416394487026593717089</v>
          </cell>
          <cell r="R10952" t="str">
            <v>O.K.</v>
          </cell>
          <cell r="S10952" t="str">
            <v>CONCILIADA</v>
          </cell>
          <cell r="T10952">
            <v>41639</v>
          </cell>
          <cell r="U10952">
            <v>0</v>
          </cell>
          <cell r="V10952" t="str">
            <v>DE 0 A 03 DÍAS</v>
          </cell>
        </row>
        <row r="10953">
          <cell r="Q10953" t="str">
            <v>BANCOMER416394487026595781752</v>
          </cell>
          <cell r="R10953" t="str">
            <v>O.K.</v>
          </cell>
          <cell r="S10953" t="str">
            <v>CONCILIADA</v>
          </cell>
          <cell r="T10953">
            <v>41639</v>
          </cell>
          <cell r="U10953">
            <v>0</v>
          </cell>
          <cell r="V10953" t="str">
            <v>DE 0 A 03 DÍAS</v>
          </cell>
        </row>
        <row r="10954">
          <cell r="Q10954" t="str">
            <v>BANCOMER416394487026594084224</v>
          </cell>
          <cell r="R10954" t="str">
            <v>O.K.</v>
          </cell>
          <cell r="S10954" t="str">
            <v>CONCILIADA</v>
          </cell>
          <cell r="T10954">
            <v>41639</v>
          </cell>
          <cell r="U10954">
            <v>0</v>
          </cell>
          <cell r="V10954" t="str">
            <v>DE 0 A 03 DÍAS</v>
          </cell>
        </row>
        <row r="10955">
          <cell r="Q10955" t="str">
            <v>BANCOMER416394487026591247972</v>
          </cell>
          <cell r="R10955" t="str">
            <v>O.K.</v>
          </cell>
          <cell r="S10955" t="str">
            <v>CONCILIADA</v>
          </cell>
          <cell r="T10955">
            <v>41639</v>
          </cell>
          <cell r="U10955">
            <v>0</v>
          </cell>
          <cell r="V10955" t="str">
            <v>DE 0 A 03 DÍAS</v>
          </cell>
        </row>
        <row r="10956">
          <cell r="Q10956" t="str">
            <v>BANCOMER416394487026591303866</v>
          </cell>
          <cell r="R10956" t="str">
            <v>O.K.</v>
          </cell>
          <cell r="S10956" t="str">
            <v>CONCILIADA</v>
          </cell>
          <cell r="T10956">
            <v>41639</v>
          </cell>
          <cell r="U10956">
            <v>0</v>
          </cell>
          <cell r="V10956" t="str">
            <v>DE 0 A 03 DÍAS</v>
          </cell>
        </row>
        <row r="10957">
          <cell r="Q10957" t="str">
            <v>BANCOMER416394487026591480870</v>
          </cell>
          <cell r="R10957" t="str">
            <v>O.K.</v>
          </cell>
          <cell r="S10957" t="str">
            <v>CONCILIADA</v>
          </cell>
          <cell r="T10957">
            <v>41639</v>
          </cell>
          <cell r="U10957">
            <v>0</v>
          </cell>
          <cell r="V10957" t="str">
            <v>DE 0 A 03 DÍAS</v>
          </cell>
        </row>
        <row r="10958">
          <cell r="Q10958" t="str">
            <v>BANCOMER416394487026591001617</v>
          </cell>
          <cell r="R10958" t="str">
            <v>O.K.</v>
          </cell>
          <cell r="S10958" t="str">
            <v>DIF. DE CTVOS.</v>
          </cell>
          <cell r="T10958">
            <v>41639</v>
          </cell>
          <cell r="U10958">
            <v>0</v>
          </cell>
          <cell r="V10958" t="str">
            <v>DE 0 A 03 DÍAS</v>
          </cell>
        </row>
        <row r="10959">
          <cell r="Q10959" t="str">
            <v>BANCOMER416394487026595374889</v>
          </cell>
          <cell r="R10959" t="str">
            <v>O.K.</v>
          </cell>
          <cell r="S10959" t="str">
            <v>CONCILIADA</v>
          </cell>
          <cell r="T10959">
            <v>41639</v>
          </cell>
          <cell r="U10959">
            <v>0</v>
          </cell>
          <cell r="V10959" t="str">
            <v>DE 0 A 03 DÍAS</v>
          </cell>
        </row>
        <row r="10960">
          <cell r="Q10960" t="str">
            <v>BANCOMER416394487026594084265</v>
          </cell>
          <cell r="R10960" t="str">
            <v>O.K.</v>
          </cell>
          <cell r="S10960" t="str">
            <v>CONCILIADA</v>
          </cell>
          <cell r="T10960">
            <v>41639</v>
          </cell>
          <cell r="U10960">
            <v>0</v>
          </cell>
          <cell r="V10960" t="str">
            <v>DE 0 A 03 DÍAS</v>
          </cell>
        </row>
        <row r="10961">
          <cell r="Q10961" t="str">
            <v>BANCOMER416394487026591004226</v>
          </cell>
          <cell r="R10961" t="str">
            <v>O.K.</v>
          </cell>
          <cell r="S10961" t="str">
            <v>CONCILIADA</v>
          </cell>
          <cell r="T10961">
            <v>41639</v>
          </cell>
          <cell r="U10961">
            <v>0</v>
          </cell>
          <cell r="V10961" t="str">
            <v>DE 0 A 03 DÍAS</v>
          </cell>
        </row>
        <row r="10962">
          <cell r="Q10962" t="str">
            <v>BANCOMER416394487026594148524</v>
          </cell>
          <cell r="R10962" t="str">
            <v>O.K.</v>
          </cell>
          <cell r="S10962" t="str">
            <v>CONCILIADA</v>
          </cell>
          <cell r="T10962">
            <v>41639</v>
          </cell>
          <cell r="U10962">
            <v>0</v>
          </cell>
          <cell r="V10962" t="str">
            <v>DE 0 A 03 DÍAS</v>
          </cell>
        </row>
        <row r="10963">
          <cell r="Q10963" t="str">
            <v>BANCOMER416394487026592117455</v>
          </cell>
          <cell r="R10963" t="str">
            <v>O.K.</v>
          </cell>
          <cell r="S10963" t="str">
            <v>CONCILIADA</v>
          </cell>
          <cell r="T10963">
            <v>41639</v>
          </cell>
          <cell r="U10963">
            <v>0</v>
          </cell>
          <cell r="V10963" t="str">
            <v>DE 0 A 03 DÍAS</v>
          </cell>
        </row>
        <row r="10964">
          <cell r="Q10964" t="str">
            <v>BANCOMER416394487026591016519</v>
          </cell>
          <cell r="R10964" t="str">
            <v>O.K.</v>
          </cell>
          <cell r="S10964" t="str">
            <v>CONCILIADA</v>
          </cell>
          <cell r="T10964">
            <v>41639</v>
          </cell>
          <cell r="U10964">
            <v>0</v>
          </cell>
          <cell r="V10964" t="str">
            <v>DE 0 A 03 DÍAS</v>
          </cell>
        </row>
        <row r="10965">
          <cell r="Q10965" t="str">
            <v>BANCOMER416394487026591742212</v>
          </cell>
          <cell r="R10965" t="str">
            <v>O.K.</v>
          </cell>
          <cell r="S10965" t="str">
            <v>CONCILIADA</v>
          </cell>
          <cell r="T10965">
            <v>41639</v>
          </cell>
          <cell r="U10965">
            <v>0</v>
          </cell>
          <cell r="V10965" t="str">
            <v>DE 0 A 03 DÍAS</v>
          </cell>
        </row>
        <row r="10966">
          <cell r="Q10966" t="str">
            <v>BANCOMER416394487026591492131</v>
          </cell>
          <cell r="R10966" t="str">
            <v>O.K.</v>
          </cell>
          <cell r="S10966" t="str">
            <v>CONCILIADA</v>
          </cell>
          <cell r="T10966">
            <v>41639</v>
          </cell>
          <cell r="U10966">
            <v>0</v>
          </cell>
          <cell r="V10966" t="str">
            <v>DE 0 A 03 DÍAS</v>
          </cell>
        </row>
        <row r="10967">
          <cell r="Q10967" t="str">
            <v>BANCOMER416394487026593717071</v>
          </cell>
          <cell r="R10967" t="str">
            <v>O.K.</v>
          </cell>
          <cell r="S10967" t="str">
            <v>CONCILIADA</v>
          </cell>
          <cell r="T10967">
            <v>41639</v>
          </cell>
          <cell r="U10967">
            <v>0</v>
          </cell>
          <cell r="V10967" t="str">
            <v>DE 0 A 03 DÍAS</v>
          </cell>
        </row>
        <row r="10968">
          <cell r="Q10968" t="str">
            <v>BANCOMER416394487026596788848</v>
          </cell>
          <cell r="R10968" t="str">
            <v>O.K.</v>
          </cell>
          <cell r="S10968" t="str">
            <v>CONCILIADA</v>
          </cell>
          <cell r="T10968">
            <v>41639</v>
          </cell>
          <cell r="U10968">
            <v>0</v>
          </cell>
          <cell r="V10968" t="str">
            <v>DE 0 A 03 DÍAS</v>
          </cell>
        </row>
        <row r="10969">
          <cell r="Q10969" t="str">
            <v>BANCOMER416394487026594084117</v>
          </cell>
          <cell r="R10969" t="str">
            <v>O.K.</v>
          </cell>
          <cell r="S10969" t="str">
            <v>CONCILIADA</v>
          </cell>
          <cell r="T10969">
            <v>41639</v>
          </cell>
          <cell r="U10969">
            <v>0</v>
          </cell>
          <cell r="V10969" t="str">
            <v>DE 0 A 03 DÍAS</v>
          </cell>
        </row>
        <row r="10970">
          <cell r="Q10970" t="str">
            <v>BANCOMER416394487026594084190</v>
          </cell>
          <cell r="R10970" t="str">
            <v>O.K.</v>
          </cell>
          <cell r="S10970" t="str">
            <v>CONCILIADA</v>
          </cell>
          <cell r="T10970">
            <v>41639</v>
          </cell>
          <cell r="U10970">
            <v>0</v>
          </cell>
          <cell r="V10970" t="str">
            <v>DE 0 A 03 DÍAS</v>
          </cell>
        </row>
        <row r="10971">
          <cell r="Q10971" t="str">
            <v>BANCOMER416394487026594084364</v>
          </cell>
          <cell r="R10971" t="str">
            <v>O.K.</v>
          </cell>
          <cell r="S10971" t="str">
            <v>CONCILIADA</v>
          </cell>
          <cell r="T10971">
            <v>41639</v>
          </cell>
          <cell r="U10971">
            <v>0</v>
          </cell>
          <cell r="V10971" t="str">
            <v>DE 0 A 03 DÍAS</v>
          </cell>
        </row>
        <row r="10972">
          <cell r="Q10972" t="str">
            <v>BANCOMER416394487026594084166</v>
          </cell>
          <cell r="R10972" t="str">
            <v>O.K.</v>
          </cell>
          <cell r="S10972" t="str">
            <v>CONCILIADA</v>
          </cell>
          <cell r="T10972">
            <v>41639</v>
          </cell>
          <cell r="U10972">
            <v>0</v>
          </cell>
          <cell r="V10972" t="str">
            <v>DE 0 A 03 DÍAS</v>
          </cell>
        </row>
        <row r="10973">
          <cell r="Q10973" t="str">
            <v>BANCOMER416394487026594084182</v>
          </cell>
          <cell r="R10973" t="str">
            <v>O.K.</v>
          </cell>
          <cell r="S10973" t="str">
            <v>CONCILIADA</v>
          </cell>
          <cell r="T10973">
            <v>41639</v>
          </cell>
          <cell r="U10973">
            <v>0</v>
          </cell>
          <cell r="V10973" t="str">
            <v>DE 0 A 03 DÍAS</v>
          </cell>
        </row>
        <row r="10974">
          <cell r="Q10974" t="str">
            <v>BANCOMER416394487026594084174</v>
          </cell>
          <cell r="R10974" t="str">
            <v>O.K.</v>
          </cell>
          <cell r="S10974" t="str">
            <v>CONCILIADA</v>
          </cell>
          <cell r="T10974">
            <v>41639</v>
          </cell>
          <cell r="U10974">
            <v>0</v>
          </cell>
          <cell r="V10974" t="str">
            <v>DE 0 A 03 DÍAS</v>
          </cell>
        </row>
        <row r="10975">
          <cell r="Q10975" t="str">
            <v>BANCOMER416394487026594084398</v>
          </cell>
          <cell r="R10975" t="str">
            <v>O.K.</v>
          </cell>
          <cell r="S10975" t="str">
            <v>CONCILIADA</v>
          </cell>
          <cell r="T10975">
            <v>41639</v>
          </cell>
          <cell r="U10975">
            <v>0</v>
          </cell>
          <cell r="V10975" t="str">
            <v>DE 0 A 03 DÍAS</v>
          </cell>
        </row>
        <row r="10976">
          <cell r="Q10976" t="str">
            <v>BANCOMER416394487026591000077</v>
          </cell>
          <cell r="R10976" t="str">
            <v>O.K.</v>
          </cell>
          <cell r="S10976" t="str">
            <v>CONCILIADA</v>
          </cell>
          <cell r="T10976">
            <v>41639</v>
          </cell>
          <cell r="U10976">
            <v>0</v>
          </cell>
          <cell r="V10976" t="str">
            <v>DE 0 A 03 DÍAS</v>
          </cell>
        </row>
        <row r="10977">
          <cell r="Q10977" t="str">
            <v>BANCOMER416394487026595529268</v>
          </cell>
          <cell r="R10977" t="str">
            <v>O.K.</v>
          </cell>
          <cell r="S10977" t="str">
            <v>CONCILIADA</v>
          </cell>
          <cell r="T10977">
            <v>41639</v>
          </cell>
          <cell r="U10977">
            <v>0</v>
          </cell>
          <cell r="V10977" t="str">
            <v>DE 0 A 03 DÍAS</v>
          </cell>
        </row>
        <row r="10978">
          <cell r="Q10978" t="str">
            <v>BANCOMER416394487026591791508</v>
          </cell>
          <cell r="R10978" t="str">
            <v>O.K.</v>
          </cell>
          <cell r="S10978" t="str">
            <v>CONCILIADA</v>
          </cell>
          <cell r="T10978">
            <v>41639</v>
          </cell>
          <cell r="U10978">
            <v>0</v>
          </cell>
          <cell r="V10978" t="str">
            <v>DE 0 A 03 DÍAS</v>
          </cell>
        </row>
        <row r="10979">
          <cell r="Q10979" t="str">
            <v>BANCOMER416394487026595848650</v>
          </cell>
          <cell r="R10979" t="str">
            <v>O.K.</v>
          </cell>
          <cell r="S10979" t="str">
            <v>CONCILIADA</v>
          </cell>
          <cell r="T10979">
            <v>41639</v>
          </cell>
          <cell r="U10979">
            <v>0</v>
          </cell>
          <cell r="V10979" t="str">
            <v>DE 0 A 03 DÍAS</v>
          </cell>
        </row>
        <row r="10980">
          <cell r="Q10980" t="str">
            <v>BANCOMER416394487026594226023</v>
          </cell>
          <cell r="R10980" t="str">
            <v>O.K.</v>
          </cell>
          <cell r="S10980" t="str">
            <v>CONCILIADA</v>
          </cell>
          <cell r="T10980">
            <v>41639</v>
          </cell>
          <cell r="U10980">
            <v>0</v>
          </cell>
          <cell r="V10980" t="str">
            <v>DE 0 A 03 DÍAS</v>
          </cell>
        </row>
        <row r="10981">
          <cell r="Q10981" t="str">
            <v>BANCOMER416394487026594226007</v>
          </cell>
          <cell r="R10981" t="str">
            <v>O.K.</v>
          </cell>
          <cell r="S10981" t="str">
            <v>CONCILIADA</v>
          </cell>
          <cell r="T10981">
            <v>41639</v>
          </cell>
          <cell r="U10981">
            <v>0</v>
          </cell>
          <cell r="V10981" t="str">
            <v>DE 0 A 03 DÍAS</v>
          </cell>
        </row>
        <row r="10982">
          <cell r="Q10982" t="str">
            <v>BANCOMER416394487026594226056</v>
          </cell>
          <cell r="R10982" t="str">
            <v>O.K.</v>
          </cell>
          <cell r="S10982" t="str">
            <v>CONCILIADA</v>
          </cell>
          <cell r="T10982">
            <v>41639</v>
          </cell>
          <cell r="U10982">
            <v>0</v>
          </cell>
          <cell r="V10982" t="str">
            <v>DE 0 A 03 DÍAS</v>
          </cell>
        </row>
        <row r="10983">
          <cell r="Q10983" t="str">
            <v>BANCOMER416394487026594148532</v>
          </cell>
          <cell r="R10983" t="str">
            <v>O.K.</v>
          </cell>
          <cell r="S10983" t="str">
            <v>CONCILIADA</v>
          </cell>
          <cell r="T10983">
            <v>41639</v>
          </cell>
          <cell r="U10983">
            <v>0</v>
          </cell>
          <cell r="V10983" t="str">
            <v>DE 0 A 03 DÍAS</v>
          </cell>
        </row>
        <row r="10984">
          <cell r="Q10984" t="str">
            <v>BANCOMER416394487026595822242</v>
          </cell>
          <cell r="R10984" t="str">
            <v>O.K.</v>
          </cell>
          <cell r="S10984" t="str">
            <v>CONCILIADA</v>
          </cell>
          <cell r="T10984">
            <v>41639</v>
          </cell>
          <cell r="U10984">
            <v>0</v>
          </cell>
          <cell r="V10984" t="str">
            <v>DE 0 A 03 DÍAS</v>
          </cell>
        </row>
        <row r="10985">
          <cell r="Q10985" t="str">
            <v>BANCOMER416394487026595743489</v>
          </cell>
          <cell r="R10985" t="str">
            <v>O.K.</v>
          </cell>
          <cell r="S10985" t="str">
            <v>CONCILIADA</v>
          </cell>
          <cell r="T10985">
            <v>41639</v>
          </cell>
          <cell r="U10985">
            <v>0</v>
          </cell>
          <cell r="V10985" t="str">
            <v>DE 0 A 03 DÍAS</v>
          </cell>
        </row>
        <row r="10986">
          <cell r="Q10986" t="str">
            <v>BANCOMER416394487026599595463</v>
          </cell>
          <cell r="R10986" t="str">
            <v>CONCILIACION</v>
          </cell>
          <cell r="S10986" t="str">
            <v xml:space="preserve"> </v>
          </cell>
          <cell r="T10986" t="str">
            <v xml:space="preserve"> </v>
          </cell>
          <cell r="U10986">
            <v>0</v>
          </cell>
          <cell r="V10986" t="str">
            <v>DE 0 A 03 DÍAS</v>
          </cell>
        </row>
        <row r="10987">
          <cell r="Q10987" t="str">
            <v>BANCOMER416394487026595695911</v>
          </cell>
          <cell r="R10987" t="str">
            <v>O.K.</v>
          </cell>
          <cell r="S10987" t="str">
            <v>CONCILIADA</v>
          </cell>
          <cell r="T10987">
            <v>41639</v>
          </cell>
          <cell r="U10987">
            <v>0</v>
          </cell>
          <cell r="V10987" t="str">
            <v>DE 0 A 03 DÍAS</v>
          </cell>
        </row>
        <row r="10988">
          <cell r="Q10988" t="str">
            <v>BANCOMER416394487026591000235</v>
          </cell>
          <cell r="R10988" t="str">
            <v>O.K.</v>
          </cell>
          <cell r="S10988" t="str">
            <v>CONCILIADA</v>
          </cell>
          <cell r="T10988">
            <v>41639</v>
          </cell>
          <cell r="U10988">
            <v>0</v>
          </cell>
          <cell r="V10988" t="str">
            <v>DE 0 A 03 DÍAS</v>
          </cell>
        </row>
        <row r="10989">
          <cell r="Q10989" t="str">
            <v>BANCOMER416394487026594103040</v>
          </cell>
          <cell r="R10989" t="str">
            <v>O.K.</v>
          </cell>
          <cell r="S10989" t="str">
            <v>CONCILIADA</v>
          </cell>
          <cell r="T10989">
            <v>41639</v>
          </cell>
          <cell r="U10989">
            <v>0</v>
          </cell>
          <cell r="V10989" t="str">
            <v>DE 0 A 03 DÍAS</v>
          </cell>
        </row>
        <row r="10990">
          <cell r="Q10990" t="str">
            <v>BANCOMER416394487026591011586</v>
          </cell>
          <cell r="R10990" t="str">
            <v>O.K.</v>
          </cell>
          <cell r="S10990" t="str">
            <v>CONCILIADA</v>
          </cell>
          <cell r="T10990">
            <v>41639</v>
          </cell>
          <cell r="U10990">
            <v>0</v>
          </cell>
          <cell r="V10990" t="str">
            <v>DE 0 A 03 DÍAS</v>
          </cell>
        </row>
        <row r="10991">
          <cell r="Q10991" t="str">
            <v>BANCOMER416394487026595374871</v>
          </cell>
          <cell r="R10991" t="str">
            <v>O.K.</v>
          </cell>
          <cell r="S10991" t="str">
            <v>CONCILIADA</v>
          </cell>
          <cell r="T10991">
            <v>41639</v>
          </cell>
          <cell r="U10991">
            <v>0</v>
          </cell>
          <cell r="V10991" t="str">
            <v>DE 0 A 03 DÍAS</v>
          </cell>
        </row>
        <row r="10992">
          <cell r="Q10992" t="str">
            <v>BANCOMER416394487026594084240</v>
          </cell>
          <cell r="R10992" t="str">
            <v>O.K.</v>
          </cell>
          <cell r="S10992" t="str">
            <v>CONCILIADA</v>
          </cell>
          <cell r="T10992">
            <v>41639</v>
          </cell>
          <cell r="U10992">
            <v>0</v>
          </cell>
          <cell r="V10992" t="str">
            <v>DE 0 A 03 DÍAS</v>
          </cell>
        </row>
        <row r="10993">
          <cell r="Q10993" t="str">
            <v>BANCOMER416394487026591016172</v>
          </cell>
          <cell r="R10993" t="str">
            <v>O.K.</v>
          </cell>
          <cell r="S10993" t="str">
            <v>CONCILIADA</v>
          </cell>
          <cell r="T10993">
            <v>41639</v>
          </cell>
          <cell r="U10993">
            <v>0</v>
          </cell>
          <cell r="V10993" t="str">
            <v>DE 0 A 03 DÍAS</v>
          </cell>
        </row>
        <row r="10994">
          <cell r="Q10994" t="str">
            <v>BANCOMER416394487026591016646</v>
          </cell>
          <cell r="R10994" t="str">
            <v>O.K.</v>
          </cell>
          <cell r="S10994" t="str">
            <v>CONCILIADA</v>
          </cell>
          <cell r="T10994">
            <v>41639</v>
          </cell>
          <cell r="U10994">
            <v>0</v>
          </cell>
          <cell r="V10994" t="str">
            <v>DE 0 A 03 DÍAS</v>
          </cell>
        </row>
        <row r="10995">
          <cell r="Q10995" t="str">
            <v>BANCOMER416394487026591017750</v>
          </cell>
          <cell r="R10995" t="str">
            <v>O.K.</v>
          </cell>
          <cell r="S10995" t="str">
            <v>CONCILIADA</v>
          </cell>
          <cell r="T10995">
            <v>41639</v>
          </cell>
          <cell r="U10995">
            <v>0</v>
          </cell>
          <cell r="V10995" t="str">
            <v>DE 0 A 03 DÍAS</v>
          </cell>
        </row>
        <row r="10996">
          <cell r="Q10996" t="str">
            <v>BANCOMER416394487026591007344</v>
          </cell>
          <cell r="R10996" t="str">
            <v>O.K.</v>
          </cell>
          <cell r="S10996" t="str">
            <v>CONCILIADA</v>
          </cell>
          <cell r="T10996">
            <v>41639</v>
          </cell>
          <cell r="U10996">
            <v>0</v>
          </cell>
          <cell r="V10996" t="str">
            <v>DE 0 A 03 DÍAS</v>
          </cell>
        </row>
        <row r="10997">
          <cell r="Q10997" t="str">
            <v>BANCOMER416394487026594084455</v>
          </cell>
          <cell r="R10997" t="str">
            <v>O.K.</v>
          </cell>
          <cell r="S10997" t="str">
            <v>CONCILIADA</v>
          </cell>
          <cell r="T10997">
            <v>41639</v>
          </cell>
          <cell r="U10997">
            <v>0</v>
          </cell>
          <cell r="V10997" t="str">
            <v>DE 0 A 03 DÍAS</v>
          </cell>
        </row>
        <row r="10998">
          <cell r="Q10998" t="str">
            <v>BANCOMER416394487026595659388</v>
          </cell>
          <cell r="R10998" t="str">
            <v>O.K.</v>
          </cell>
          <cell r="S10998" t="str">
            <v>CONCILIADA</v>
          </cell>
          <cell r="T10998">
            <v>41639</v>
          </cell>
          <cell r="U10998">
            <v>0</v>
          </cell>
          <cell r="V10998" t="str">
            <v>DE 0 A 03 DÍAS</v>
          </cell>
        </row>
        <row r="10999">
          <cell r="Q10999" t="str">
            <v>BANCOMER416394487026594148540</v>
          </cell>
          <cell r="R10999" t="str">
            <v>O.K.</v>
          </cell>
          <cell r="S10999" t="str">
            <v>CONCILIADA</v>
          </cell>
          <cell r="T10999">
            <v>41639</v>
          </cell>
          <cell r="U10999">
            <v>0</v>
          </cell>
          <cell r="V10999" t="str">
            <v>DE 0 A 03 DÍAS</v>
          </cell>
        </row>
        <row r="11000">
          <cell r="Q11000" t="str">
            <v>BANCOMER416394487026595607155</v>
          </cell>
          <cell r="R11000" t="str">
            <v>O.K.</v>
          </cell>
          <cell r="S11000" t="str">
            <v>CONCILIADA</v>
          </cell>
          <cell r="T11000">
            <v>41639</v>
          </cell>
          <cell r="U11000">
            <v>0</v>
          </cell>
          <cell r="V11000" t="str">
            <v>DE 0 A 03 DÍAS</v>
          </cell>
        </row>
        <row r="11001">
          <cell r="Q11001" t="str">
            <v>BANCOMER416394487026594148508</v>
          </cell>
          <cell r="R11001" t="str">
            <v>O.K.</v>
          </cell>
          <cell r="S11001" t="str">
            <v>CONCILIADA</v>
          </cell>
          <cell r="T11001">
            <v>41639</v>
          </cell>
          <cell r="U11001">
            <v>0</v>
          </cell>
          <cell r="V11001" t="str">
            <v>DE 0 A 03 DÍAS</v>
          </cell>
        </row>
        <row r="11002">
          <cell r="Q11002" t="str">
            <v>BANCOMER416394487026591658277</v>
          </cell>
          <cell r="R11002" t="str">
            <v>O.K.</v>
          </cell>
          <cell r="S11002" t="str">
            <v>CONCILIADA</v>
          </cell>
          <cell r="T11002">
            <v>41639</v>
          </cell>
          <cell r="U11002">
            <v>0</v>
          </cell>
          <cell r="V11002" t="str">
            <v>DE 0 A 03 DÍAS</v>
          </cell>
        </row>
        <row r="11003">
          <cell r="Q11003" t="str">
            <v>BANCOMER416394487026595743497</v>
          </cell>
          <cell r="R11003" t="str">
            <v>O.K.</v>
          </cell>
          <cell r="S11003" t="str">
            <v>CONCILIADA</v>
          </cell>
          <cell r="T11003">
            <v>41639</v>
          </cell>
          <cell r="U11003">
            <v>0</v>
          </cell>
          <cell r="V11003" t="str">
            <v>DE 0 A 03 DÍAS</v>
          </cell>
        </row>
        <row r="11004">
          <cell r="Q11004" t="str">
            <v>BANCOMER416394487026595374962</v>
          </cell>
          <cell r="R11004" t="str">
            <v>O.K.</v>
          </cell>
          <cell r="S11004" t="str">
            <v>CONCILIADA</v>
          </cell>
          <cell r="T11004">
            <v>41639</v>
          </cell>
          <cell r="U11004">
            <v>0</v>
          </cell>
          <cell r="V11004" t="str">
            <v>DE 0 A 03 DÍAS</v>
          </cell>
        </row>
        <row r="11005">
          <cell r="Q11005" t="str">
            <v>BANCOMER416394487026595374921</v>
          </cell>
          <cell r="R11005" t="str">
            <v>O.K.</v>
          </cell>
          <cell r="S11005" t="str">
            <v>CONCILIADA</v>
          </cell>
          <cell r="T11005">
            <v>41639</v>
          </cell>
          <cell r="U11005">
            <v>0</v>
          </cell>
          <cell r="V11005" t="str">
            <v>DE 0 A 03 DÍAS</v>
          </cell>
        </row>
        <row r="11006">
          <cell r="Q11006" t="str">
            <v>BANCOMER416394487026594148565</v>
          </cell>
          <cell r="R11006" t="str">
            <v>O.K.</v>
          </cell>
          <cell r="S11006" t="str">
            <v>CONCILIADA</v>
          </cell>
          <cell r="T11006">
            <v>41639</v>
          </cell>
          <cell r="U11006">
            <v>0</v>
          </cell>
          <cell r="V11006" t="str">
            <v>DE 0 A 03 DÍAS</v>
          </cell>
        </row>
        <row r="11007">
          <cell r="Q11007" t="str">
            <v>BANCOMER416394487026591022023</v>
          </cell>
          <cell r="R11007" t="str">
            <v>CONCILIACION</v>
          </cell>
          <cell r="S11007" t="str">
            <v xml:space="preserve"> </v>
          </cell>
          <cell r="T11007" t="str">
            <v xml:space="preserve"> </v>
          </cell>
          <cell r="U11007">
            <v>0</v>
          </cell>
          <cell r="V11007" t="str">
            <v>DE 0 A 03 DÍAS</v>
          </cell>
        </row>
        <row r="11008">
          <cell r="Q11008" t="str">
            <v>BANCOMER416394487026591470236</v>
          </cell>
          <cell r="R11008" t="str">
            <v>O.K.</v>
          </cell>
          <cell r="S11008" t="str">
            <v>CONCILIADA</v>
          </cell>
          <cell r="T11008">
            <v>41639</v>
          </cell>
          <cell r="U11008">
            <v>0</v>
          </cell>
          <cell r="V11008" t="str">
            <v>DE 0 A 03 DÍAS</v>
          </cell>
        </row>
        <row r="11009">
          <cell r="Q11009" t="str">
            <v>BANCOMER416394487026594226106</v>
          </cell>
          <cell r="R11009" t="str">
            <v>O.K.</v>
          </cell>
          <cell r="S11009" t="str">
            <v>CONCILIADA</v>
          </cell>
          <cell r="T11009">
            <v>41639</v>
          </cell>
          <cell r="U11009">
            <v>0</v>
          </cell>
          <cell r="V11009" t="str">
            <v>DE 0 A 03 DÍAS</v>
          </cell>
        </row>
        <row r="11010">
          <cell r="Q11010" t="str">
            <v>BANCOMER416394487026591022190</v>
          </cell>
          <cell r="R11010" t="str">
            <v>O.K.</v>
          </cell>
          <cell r="S11010" t="str">
            <v>CONCILIADA</v>
          </cell>
          <cell r="T11010">
            <v>41639</v>
          </cell>
          <cell r="U11010">
            <v>0</v>
          </cell>
          <cell r="V11010" t="str">
            <v>DE 0 A 03 DÍAS</v>
          </cell>
        </row>
        <row r="11011">
          <cell r="Q11011" t="str">
            <v>BANCOMER416394487026595374848</v>
          </cell>
          <cell r="R11011" t="str">
            <v>O.K.</v>
          </cell>
          <cell r="S11011" t="str">
            <v>CONCILIADA</v>
          </cell>
          <cell r="T11011">
            <v>41639</v>
          </cell>
          <cell r="U11011">
            <v>0</v>
          </cell>
          <cell r="V11011" t="str">
            <v>DE 0 A 03 DÍAS</v>
          </cell>
        </row>
        <row r="11012">
          <cell r="Q11012" t="str">
            <v>BANCOMER416394487026594225959</v>
          </cell>
          <cell r="R11012" t="str">
            <v>O.K.</v>
          </cell>
          <cell r="S11012" t="str">
            <v>CONCILIADA</v>
          </cell>
          <cell r="T11012">
            <v>41639</v>
          </cell>
          <cell r="U11012">
            <v>0</v>
          </cell>
          <cell r="V11012" t="str">
            <v>DE 0 A 03 DÍAS</v>
          </cell>
        </row>
        <row r="11013">
          <cell r="Q11013" t="str">
            <v>BANORTE4163971001335719223</v>
          </cell>
          <cell r="R11013" t="str">
            <v>O.K.</v>
          </cell>
          <cell r="S11013" t="str">
            <v>CONCILIADA</v>
          </cell>
          <cell r="T11013">
            <v>41639</v>
          </cell>
          <cell r="U11013">
            <v>0</v>
          </cell>
          <cell r="V11013" t="str">
            <v>DE 0 A 03 DÍAS</v>
          </cell>
        </row>
        <row r="11014">
          <cell r="Q11014" t="str">
            <v>BANORTE4163971001335723741</v>
          </cell>
          <cell r="R11014" t="str">
            <v>O.K.</v>
          </cell>
          <cell r="S11014" t="str">
            <v>CONCILIADA</v>
          </cell>
          <cell r="T11014">
            <v>41639</v>
          </cell>
          <cell r="U11014">
            <v>0</v>
          </cell>
          <cell r="V11014" t="str">
            <v>DE 0 A 03 DÍAS</v>
          </cell>
        </row>
        <row r="11015">
          <cell r="Q11015" t="str">
            <v>BANORTE4163971001335729107</v>
          </cell>
          <cell r="R11015" t="str">
            <v>CONCILIACION</v>
          </cell>
          <cell r="S11015" t="str">
            <v xml:space="preserve"> </v>
          </cell>
          <cell r="T11015" t="str">
            <v xml:space="preserve"> </v>
          </cell>
          <cell r="U11015">
            <v>0</v>
          </cell>
          <cell r="V11015" t="str">
            <v>DE 0 A 03 DÍAS</v>
          </cell>
        </row>
        <row r="11016">
          <cell r="Q11016" t="str">
            <v>BANORTE4163971001335732286</v>
          </cell>
          <cell r="R11016" t="str">
            <v>O.K.</v>
          </cell>
          <cell r="S11016" t="str">
            <v>CONCILIADA</v>
          </cell>
          <cell r="T11016">
            <v>41639</v>
          </cell>
          <cell r="U11016">
            <v>0</v>
          </cell>
          <cell r="V11016" t="str">
            <v>DE 0 A 03 DÍAS</v>
          </cell>
        </row>
        <row r="11017">
          <cell r="Q11017" t="str">
            <v>BANORTE4163971001335744405</v>
          </cell>
          <cell r="R11017" t="str">
            <v>O.K.</v>
          </cell>
          <cell r="S11017" t="str">
            <v>CONCILIADA</v>
          </cell>
          <cell r="T11017">
            <v>41639</v>
          </cell>
          <cell r="U11017">
            <v>0</v>
          </cell>
          <cell r="V11017" t="str">
            <v>DE 0 A 03 DÍAS</v>
          </cell>
        </row>
        <row r="11018">
          <cell r="Q11018" t="str">
            <v>BANORTE4163971001335747345</v>
          </cell>
          <cell r="R11018" t="str">
            <v>O.K.</v>
          </cell>
          <cell r="S11018" t="str">
            <v>CONCILIADA</v>
          </cell>
          <cell r="T11018">
            <v>41639</v>
          </cell>
          <cell r="U11018">
            <v>0</v>
          </cell>
          <cell r="V11018" t="str">
            <v>DE 0 A 03 DÍAS</v>
          </cell>
        </row>
        <row r="11019">
          <cell r="Q11019" t="str">
            <v>BANORTE4163971001335747355</v>
          </cell>
          <cell r="R11019" t="str">
            <v>O.K.</v>
          </cell>
          <cell r="S11019" t="str">
            <v>COMPENSADA</v>
          </cell>
          <cell r="T11019">
            <v>41639</v>
          </cell>
          <cell r="U11019">
            <v>0</v>
          </cell>
          <cell r="V11019" t="str">
            <v>DE 0 A 03 DÍAS</v>
          </cell>
        </row>
        <row r="11020">
          <cell r="Q11020" t="str">
            <v>BANORTE4163971001335748563</v>
          </cell>
          <cell r="R11020" t="str">
            <v>O.K.</v>
          </cell>
          <cell r="S11020" t="str">
            <v>CONCILIADA</v>
          </cell>
          <cell r="T11020">
            <v>41639</v>
          </cell>
          <cell r="U11020">
            <v>0</v>
          </cell>
          <cell r="V11020" t="str">
            <v>DE 0 A 03 DÍAS</v>
          </cell>
        </row>
        <row r="11021">
          <cell r="Q11021" t="str">
            <v>BANORTE4163971001335750667</v>
          </cell>
          <cell r="R11021" t="str">
            <v>O.K.</v>
          </cell>
          <cell r="S11021" t="str">
            <v>CONCILIADA</v>
          </cell>
          <cell r="T11021">
            <v>41639</v>
          </cell>
          <cell r="U11021">
            <v>0</v>
          </cell>
          <cell r="V11021" t="str">
            <v>DE 0 A 03 DÍAS</v>
          </cell>
        </row>
        <row r="11022">
          <cell r="Q11022" t="str">
            <v>BANORTE4163971001335750691</v>
          </cell>
          <cell r="R11022" t="str">
            <v>O.K.</v>
          </cell>
          <cell r="S11022" t="str">
            <v>CONCILIADA</v>
          </cell>
          <cell r="T11022">
            <v>41639</v>
          </cell>
          <cell r="U11022">
            <v>0</v>
          </cell>
          <cell r="V11022" t="str">
            <v>DE 0 A 03 DÍAS</v>
          </cell>
        </row>
        <row r="11023">
          <cell r="Q11023" t="str">
            <v>BANORTE4163971001335750709</v>
          </cell>
          <cell r="R11023" t="str">
            <v>O.K.</v>
          </cell>
          <cell r="S11023" t="str">
            <v>CONCILIADA</v>
          </cell>
          <cell r="T11023">
            <v>41639</v>
          </cell>
          <cell r="U11023">
            <v>0</v>
          </cell>
          <cell r="V11023" t="str">
            <v>DE 0 A 03 DÍAS</v>
          </cell>
        </row>
        <row r="11024">
          <cell r="Q11024" t="str">
            <v>BANORTE4163971001335758919</v>
          </cell>
          <cell r="R11024" t="str">
            <v>CONCILIACION</v>
          </cell>
          <cell r="S11024" t="str">
            <v xml:space="preserve"> </v>
          </cell>
          <cell r="T11024" t="str">
            <v xml:space="preserve"> </v>
          </cell>
          <cell r="U11024">
            <v>0</v>
          </cell>
          <cell r="V11024" t="str">
            <v>DE 0 A 03 DÍAS</v>
          </cell>
        </row>
        <row r="11025">
          <cell r="Q11025" t="str">
            <v>BANORTE4163971001335774830</v>
          </cell>
          <cell r="R11025" t="str">
            <v>CONCILIACION</v>
          </cell>
          <cell r="S11025" t="str">
            <v xml:space="preserve"> </v>
          </cell>
          <cell r="T11025" t="str">
            <v xml:space="preserve"> </v>
          </cell>
          <cell r="U11025">
            <v>0</v>
          </cell>
          <cell r="V11025" t="str">
            <v>DE 0 A 03 DÍAS</v>
          </cell>
        </row>
        <row r="11026">
          <cell r="Q11026" t="str">
            <v>BANORTE4163971001335783550</v>
          </cell>
          <cell r="R11026" t="str">
            <v>O.K.</v>
          </cell>
          <cell r="S11026" t="str">
            <v>CONCILIADA</v>
          </cell>
          <cell r="T11026">
            <v>41639</v>
          </cell>
          <cell r="U11026">
            <v>0</v>
          </cell>
          <cell r="V11026" t="str">
            <v>DE 0 A 03 DÍAS</v>
          </cell>
        </row>
        <row r="11027">
          <cell r="Q11027" t="str">
            <v>BANORTE4163971001335785415</v>
          </cell>
          <cell r="R11027" t="str">
            <v>O.K.</v>
          </cell>
          <cell r="S11027" t="str">
            <v>CONCILIADA</v>
          </cell>
          <cell r="T11027">
            <v>41639</v>
          </cell>
          <cell r="U11027">
            <v>0</v>
          </cell>
          <cell r="V11027" t="str">
            <v>DE 0 A 03 DÍAS</v>
          </cell>
        </row>
        <row r="11028">
          <cell r="Q11028" t="str">
            <v>BANORTE4163971001335786554</v>
          </cell>
          <cell r="R11028" t="str">
            <v>O.K.</v>
          </cell>
          <cell r="S11028" t="str">
            <v>CONCILIADA</v>
          </cell>
          <cell r="T11028">
            <v>41639</v>
          </cell>
          <cell r="U11028">
            <v>0</v>
          </cell>
          <cell r="V11028" t="str">
            <v>DE 0 A 03 DÍAS</v>
          </cell>
        </row>
        <row r="11029">
          <cell r="Q11029" t="str">
            <v>BANORTE4163971001335792156</v>
          </cell>
          <cell r="R11029" t="str">
            <v>O.K.</v>
          </cell>
          <cell r="S11029" t="str">
            <v>CONCILIADA</v>
          </cell>
          <cell r="T11029">
            <v>41639</v>
          </cell>
          <cell r="U11029">
            <v>0</v>
          </cell>
          <cell r="V11029" t="str">
            <v>DE 0 A 03 DÍAS</v>
          </cell>
        </row>
        <row r="11030">
          <cell r="Q11030" t="str">
            <v>BANORTE4163971001335795299</v>
          </cell>
          <cell r="R11030" t="str">
            <v>O.K.</v>
          </cell>
          <cell r="S11030" t="str">
            <v>CONCILIADA</v>
          </cell>
          <cell r="T11030">
            <v>41639</v>
          </cell>
          <cell r="U11030">
            <v>0</v>
          </cell>
          <cell r="V11030" t="str">
            <v>DE 0 A 03 DÍAS</v>
          </cell>
        </row>
        <row r="11031">
          <cell r="Q11031" t="str">
            <v>BANORTE4163971001335798616</v>
          </cell>
          <cell r="R11031" t="str">
            <v>O.K.</v>
          </cell>
          <cell r="S11031" t="str">
            <v>CONCILIADA</v>
          </cell>
          <cell r="T11031">
            <v>41639</v>
          </cell>
          <cell r="U11031">
            <v>0</v>
          </cell>
          <cell r="V11031" t="str">
            <v>DE 0 A 03 DÍAS</v>
          </cell>
        </row>
        <row r="11032">
          <cell r="Q11032" t="str">
            <v>BANORTE4163971001335723737</v>
          </cell>
          <cell r="R11032" t="str">
            <v>O.K.</v>
          </cell>
          <cell r="S11032" t="str">
            <v>CONCILIADA</v>
          </cell>
          <cell r="T11032">
            <v>41639</v>
          </cell>
          <cell r="U11032">
            <v>0</v>
          </cell>
          <cell r="V11032" t="str">
            <v>DE 0 A 03 DÍAS</v>
          </cell>
        </row>
        <row r="11033">
          <cell r="Q11033" t="str">
            <v>BANORTE4163971001335735985</v>
          </cell>
          <cell r="R11033" t="str">
            <v>O.K.</v>
          </cell>
          <cell r="S11033" t="str">
            <v>CONCILIADA</v>
          </cell>
          <cell r="T11033">
            <v>41639</v>
          </cell>
          <cell r="U11033">
            <v>0</v>
          </cell>
          <cell r="V11033" t="str">
            <v>DE 0 A 03 DÍAS</v>
          </cell>
        </row>
        <row r="11034">
          <cell r="Q11034" t="str">
            <v>BANORTE4163971001335747308</v>
          </cell>
          <cell r="R11034" t="str">
            <v>CONCILIACION</v>
          </cell>
          <cell r="S11034" t="str">
            <v xml:space="preserve"> </v>
          </cell>
          <cell r="T11034" t="str">
            <v xml:space="preserve"> </v>
          </cell>
          <cell r="U11034">
            <v>0</v>
          </cell>
          <cell r="V11034" t="str">
            <v>DE 0 A 03 DÍAS</v>
          </cell>
        </row>
        <row r="11035">
          <cell r="Q11035" t="str">
            <v>BANORTE4163971001335751934</v>
          </cell>
          <cell r="R11035" t="str">
            <v>O.K.</v>
          </cell>
          <cell r="S11035" t="str">
            <v>COMPENSADA</v>
          </cell>
          <cell r="T11035">
            <v>41639</v>
          </cell>
          <cell r="U11035">
            <v>0</v>
          </cell>
          <cell r="V11035" t="str">
            <v>DE 0 A 03 DÍAS</v>
          </cell>
        </row>
        <row r="11036">
          <cell r="Q11036" t="str">
            <v>BANORTE4163971001335751934</v>
          </cell>
          <cell r="R11036" t="str">
            <v>O.K.</v>
          </cell>
          <cell r="S11036" t="str">
            <v>COMPENSADA</v>
          </cell>
          <cell r="T11036">
            <v>41639</v>
          </cell>
          <cell r="U11036">
            <v>0</v>
          </cell>
          <cell r="V11036" t="str">
            <v>DE 0 A 03 DÍAS</v>
          </cell>
        </row>
        <row r="11037">
          <cell r="Q11037" t="str">
            <v>BANORTE4163971001335783216</v>
          </cell>
          <cell r="R11037" t="str">
            <v>O.K.</v>
          </cell>
          <cell r="S11037" t="str">
            <v>CONCILIADA</v>
          </cell>
          <cell r="T11037">
            <v>41639</v>
          </cell>
          <cell r="U11037">
            <v>0</v>
          </cell>
          <cell r="V11037" t="str">
            <v>DE 0 A 03 DÍAS</v>
          </cell>
        </row>
        <row r="11038">
          <cell r="Q11038" t="str">
            <v>BANORTE4163971001335758889</v>
          </cell>
          <cell r="R11038" t="str">
            <v>O.K.</v>
          </cell>
          <cell r="S11038" t="str">
            <v>CONCILIADA</v>
          </cell>
          <cell r="T11038">
            <v>41639</v>
          </cell>
          <cell r="U11038">
            <v>0</v>
          </cell>
          <cell r="V11038" t="str">
            <v>DE 0 A 03 DÍAS</v>
          </cell>
        </row>
        <row r="11039">
          <cell r="Q11039" t="str">
            <v>BANORTE4163971001335758892</v>
          </cell>
          <cell r="R11039" t="str">
            <v>O.K.</v>
          </cell>
          <cell r="S11039" t="str">
            <v>CONCILIADA</v>
          </cell>
          <cell r="T11039">
            <v>41639</v>
          </cell>
          <cell r="U11039">
            <v>0</v>
          </cell>
          <cell r="V11039" t="str">
            <v>DE 0 A 03 DÍAS</v>
          </cell>
        </row>
        <row r="11040">
          <cell r="Q11040" t="str">
            <v>BANORTE4163971001335703866</v>
          </cell>
          <cell r="R11040" t="str">
            <v>O.K.</v>
          </cell>
          <cell r="S11040" t="str">
            <v>CONCILIADA</v>
          </cell>
          <cell r="T11040">
            <v>41639</v>
          </cell>
          <cell r="U11040">
            <v>0</v>
          </cell>
          <cell r="V11040" t="str">
            <v>DE 0 A 03 DÍAS</v>
          </cell>
        </row>
        <row r="11041">
          <cell r="Q11041" t="str">
            <v>BANORTE4163971001335747972</v>
          </cell>
          <cell r="R11041" t="str">
            <v>O.K.</v>
          </cell>
          <cell r="S11041" t="str">
            <v>CONCILIADA</v>
          </cell>
          <cell r="T11041">
            <v>41639</v>
          </cell>
          <cell r="U11041">
            <v>0</v>
          </cell>
          <cell r="V11041" t="str">
            <v>DE 0 A 03 DÍAS</v>
          </cell>
        </row>
        <row r="11042">
          <cell r="Q11042" t="str">
            <v>BANORTE4163971001335770779</v>
          </cell>
          <cell r="R11042" t="str">
            <v>O.K.</v>
          </cell>
          <cell r="S11042" t="str">
            <v>CONCILIADA</v>
          </cell>
          <cell r="T11042">
            <v>41639</v>
          </cell>
          <cell r="U11042">
            <v>0</v>
          </cell>
          <cell r="V11042" t="str">
            <v>DE 0 A 03 DÍAS</v>
          </cell>
        </row>
        <row r="11043">
          <cell r="Q11043" t="str">
            <v>BANORTE4163971001335748588</v>
          </cell>
          <cell r="R11043" t="str">
            <v>O.K.</v>
          </cell>
          <cell r="S11043" t="str">
            <v>CONCILIADA</v>
          </cell>
          <cell r="T11043">
            <v>41639</v>
          </cell>
          <cell r="U11043">
            <v>0</v>
          </cell>
          <cell r="V11043" t="str">
            <v>DE 0 A 03 DÍAS</v>
          </cell>
        </row>
        <row r="11044">
          <cell r="Q11044" t="str">
            <v>BANORTE4163971001335752193</v>
          </cell>
          <cell r="R11044" t="str">
            <v>CONCILIACION</v>
          </cell>
          <cell r="S11044" t="str">
            <v xml:space="preserve"> </v>
          </cell>
          <cell r="T11044" t="str">
            <v xml:space="preserve"> </v>
          </cell>
          <cell r="U11044">
            <v>0</v>
          </cell>
          <cell r="V11044" t="str">
            <v>DE 0 A 03 DÍAS</v>
          </cell>
        </row>
        <row r="11045">
          <cell r="Q11045" t="str">
            <v>BANORTE4163971001335783501</v>
          </cell>
          <cell r="R11045" t="str">
            <v>CONCILIACION</v>
          </cell>
          <cell r="S11045" t="str">
            <v xml:space="preserve"> </v>
          </cell>
          <cell r="T11045" t="str">
            <v xml:space="preserve"> </v>
          </cell>
          <cell r="U11045">
            <v>0</v>
          </cell>
          <cell r="V11045" t="str">
            <v>DE 0 A 03 DÍAS</v>
          </cell>
        </row>
        <row r="11046">
          <cell r="Q11046" t="str">
            <v>BANORTE4163971001335795463</v>
          </cell>
          <cell r="R11046" t="str">
            <v>O.K.</v>
          </cell>
          <cell r="S11046" t="str">
            <v>CONCILIADA</v>
          </cell>
          <cell r="T11046">
            <v>41639</v>
          </cell>
          <cell r="U11046">
            <v>0</v>
          </cell>
          <cell r="V11046" t="str">
            <v>DE 0 A 03 DÍAS</v>
          </cell>
        </row>
        <row r="11047">
          <cell r="Q11047" t="str">
            <v>BANORTE4163971001335779552</v>
          </cell>
          <cell r="R11047" t="str">
            <v>O.K.</v>
          </cell>
          <cell r="S11047" t="str">
            <v>CONCILIADA</v>
          </cell>
          <cell r="T11047">
            <v>41639</v>
          </cell>
          <cell r="U11047">
            <v>0</v>
          </cell>
          <cell r="V11047" t="str">
            <v>DE 0 A 03 DÍAS</v>
          </cell>
        </row>
        <row r="11048">
          <cell r="Q11048" t="str">
            <v>BANORTE4163971001335786855</v>
          </cell>
          <cell r="R11048" t="str">
            <v>O.K.</v>
          </cell>
          <cell r="S11048" t="str">
            <v>CONCILIADA</v>
          </cell>
          <cell r="T11048">
            <v>41639</v>
          </cell>
          <cell r="U11048">
            <v>0</v>
          </cell>
          <cell r="V11048" t="str">
            <v>DE 0 A 03 DÍAS</v>
          </cell>
        </row>
        <row r="11049">
          <cell r="Q11049" t="str">
            <v>BANORTE4163971001335763522</v>
          </cell>
          <cell r="R11049" t="str">
            <v>O.K.</v>
          </cell>
          <cell r="S11049" t="str">
            <v>CONCILIADA</v>
          </cell>
          <cell r="T11049">
            <v>41639</v>
          </cell>
          <cell r="U11049">
            <v>0</v>
          </cell>
          <cell r="V11049" t="str">
            <v>DE 0 A 03 DÍAS</v>
          </cell>
        </row>
        <row r="11050">
          <cell r="Q11050" t="str">
            <v>BANORTE4163971001335741197</v>
          </cell>
          <cell r="R11050" t="str">
            <v>O.K.</v>
          </cell>
          <cell r="S11050" t="str">
            <v>CONCILIADA</v>
          </cell>
          <cell r="T11050">
            <v>41639</v>
          </cell>
          <cell r="U11050">
            <v>0</v>
          </cell>
          <cell r="V11050" t="str">
            <v>DE 0 A 03 DÍAS</v>
          </cell>
        </row>
        <row r="11051">
          <cell r="Q11051" t="str">
            <v>BANORTE4163971001335727319</v>
          </cell>
          <cell r="R11051" t="str">
            <v>O.K.</v>
          </cell>
          <cell r="S11051" t="str">
            <v>CONCILIADA</v>
          </cell>
          <cell r="T11051">
            <v>41639</v>
          </cell>
          <cell r="U11051">
            <v>0</v>
          </cell>
          <cell r="V11051" t="str">
            <v>DE 0 A 03 DÍAS</v>
          </cell>
        </row>
        <row r="11052">
          <cell r="Q11052" t="str">
            <v>BANORTE4163971001335729024</v>
          </cell>
          <cell r="R11052" t="str">
            <v>O.K.</v>
          </cell>
          <cell r="S11052" t="str">
            <v>CONCILIADA</v>
          </cell>
          <cell r="T11052">
            <v>41639</v>
          </cell>
          <cell r="U11052">
            <v>0</v>
          </cell>
          <cell r="V11052" t="str">
            <v>DE 0 A 03 DÍAS</v>
          </cell>
        </row>
        <row r="11053">
          <cell r="Q11053" t="str">
            <v>BANORTE4163971001335761679</v>
          </cell>
          <cell r="R11053" t="str">
            <v>O.K.</v>
          </cell>
          <cell r="S11053" t="str">
            <v>CONCILIADA</v>
          </cell>
          <cell r="T11053">
            <v>41639</v>
          </cell>
          <cell r="U11053">
            <v>0</v>
          </cell>
          <cell r="V11053" t="str">
            <v>DE 0 A 03 DÍAS</v>
          </cell>
        </row>
        <row r="11054">
          <cell r="Q11054" t="str">
            <v>BANORTE4163971001335761669</v>
          </cell>
          <cell r="R11054" t="str">
            <v>O.K.</v>
          </cell>
          <cell r="S11054" t="str">
            <v>CONCILIADA</v>
          </cell>
          <cell r="T11054">
            <v>41639</v>
          </cell>
          <cell r="U11054">
            <v>0</v>
          </cell>
          <cell r="V11054" t="str">
            <v>DE 0 A 03 DÍAS</v>
          </cell>
        </row>
        <row r="11055">
          <cell r="Q11055" t="str">
            <v>BANORTE4163971001335761621</v>
          </cell>
          <cell r="R11055" t="str">
            <v>O.K.</v>
          </cell>
          <cell r="S11055" t="str">
            <v>CONCILIADA</v>
          </cell>
          <cell r="T11055">
            <v>41639</v>
          </cell>
          <cell r="U11055">
            <v>0</v>
          </cell>
          <cell r="V11055" t="str">
            <v>DE 0 A 03 DÍAS</v>
          </cell>
        </row>
        <row r="11056">
          <cell r="Q11056" t="str">
            <v>BANORTE4163971001335766256</v>
          </cell>
          <cell r="R11056" t="str">
            <v>O.K.</v>
          </cell>
          <cell r="S11056" t="str">
            <v>CONCILIADA</v>
          </cell>
          <cell r="T11056">
            <v>41639</v>
          </cell>
          <cell r="U11056">
            <v>0</v>
          </cell>
          <cell r="V11056" t="str">
            <v>DE 0 A 03 DÍAS</v>
          </cell>
        </row>
        <row r="11057">
          <cell r="Q11057" t="str">
            <v>BANORTE4163971001335769037</v>
          </cell>
          <cell r="R11057" t="str">
            <v>O.K.</v>
          </cell>
          <cell r="S11057" t="str">
            <v>CONCILIADA</v>
          </cell>
          <cell r="T11057">
            <v>41639</v>
          </cell>
          <cell r="U11057">
            <v>0</v>
          </cell>
          <cell r="V11057" t="str">
            <v>DE 0 A 03 DÍAS</v>
          </cell>
        </row>
        <row r="11058">
          <cell r="Q11058" t="str">
            <v>BANORTE4163971001335783214</v>
          </cell>
          <cell r="R11058" t="str">
            <v>O.K.</v>
          </cell>
          <cell r="S11058" t="str">
            <v>CONCILIADA</v>
          </cell>
          <cell r="T11058">
            <v>41639</v>
          </cell>
          <cell r="U11058">
            <v>0</v>
          </cell>
          <cell r="V11058" t="str">
            <v>DE 0 A 03 DÍAS</v>
          </cell>
        </row>
        <row r="11059">
          <cell r="Q11059" t="str">
            <v>BANORTE4163971001335761657</v>
          </cell>
          <cell r="R11059" t="str">
            <v>O.K.</v>
          </cell>
          <cell r="S11059" t="str">
            <v>CONCILIADA</v>
          </cell>
          <cell r="T11059">
            <v>41639</v>
          </cell>
          <cell r="U11059">
            <v>0</v>
          </cell>
          <cell r="V11059" t="str">
            <v>DE 0 A 03 DÍAS</v>
          </cell>
        </row>
        <row r="11060">
          <cell r="Q11060" t="str">
            <v>BANORTE4163971001335758920</v>
          </cell>
          <cell r="R11060" t="str">
            <v>O.K.</v>
          </cell>
          <cell r="S11060" t="str">
            <v>CONCILIADA</v>
          </cell>
          <cell r="T11060">
            <v>41639</v>
          </cell>
          <cell r="U11060">
            <v>0</v>
          </cell>
          <cell r="V11060" t="str">
            <v>DE 0 A 03 DÍAS</v>
          </cell>
        </row>
        <row r="11061">
          <cell r="Q11061" t="str">
            <v>BANORTE4163971001335747353</v>
          </cell>
          <cell r="R11061" t="str">
            <v>O.K.</v>
          </cell>
          <cell r="S11061" t="str">
            <v>CONCILIADA</v>
          </cell>
          <cell r="T11061">
            <v>41639</v>
          </cell>
          <cell r="U11061">
            <v>0</v>
          </cell>
          <cell r="V11061" t="str">
            <v>DE 0 A 03 DÍAS</v>
          </cell>
        </row>
        <row r="11062">
          <cell r="Q11062" t="str">
            <v>BANORTE4163971001335761996</v>
          </cell>
          <cell r="R11062" t="str">
            <v>O.K.</v>
          </cell>
          <cell r="S11062" t="str">
            <v>CONCILIADA</v>
          </cell>
          <cell r="T11062">
            <v>41639</v>
          </cell>
          <cell r="U11062">
            <v>0</v>
          </cell>
          <cell r="V11062" t="str">
            <v>DE 0 A 03 DÍAS</v>
          </cell>
        </row>
        <row r="11063">
          <cell r="Q11063" t="str">
            <v>BANORTE4163971001335708731</v>
          </cell>
          <cell r="R11063" t="str">
            <v>O.K.</v>
          </cell>
          <cell r="S11063" t="str">
            <v>CONCILIADA</v>
          </cell>
          <cell r="T11063">
            <v>41639</v>
          </cell>
          <cell r="U11063">
            <v>0</v>
          </cell>
          <cell r="V11063" t="str">
            <v>DE 0 A 03 DÍAS</v>
          </cell>
        </row>
        <row r="11064">
          <cell r="Q11064" t="str">
            <v>BANORTE4163971001335783228</v>
          </cell>
          <cell r="R11064" t="str">
            <v>O.K.</v>
          </cell>
          <cell r="S11064" t="str">
            <v>CONCILIADA</v>
          </cell>
          <cell r="T11064">
            <v>41639</v>
          </cell>
          <cell r="U11064">
            <v>0</v>
          </cell>
          <cell r="V11064" t="str">
            <v>DE 0 A 03 DÍAS</v>
          </cell>
        </row>
        <row r="11065">
          <cell r="Q11065" t="str">
            <v>BANORTE4163971001335793451</v>
          </cell>
          <cell r="R11065" t="str">
            <v>O.K.</v>
          </cell>
          <cell r="S11065" t="str">
            <v>CONCILIADA</v>
          </cell>
          <cell r="T11065">
            <v>41639</v>
          </cell>
          <cell r="U11065">
            <v>0</v>
          </cell>
          <cell r="V11065" t="str">
            <v>DE 0 A 03 DÍAS</v>
          </cell>
        </row>
        <row r="11066">
          <cell r="Q11066" t="str">
            <v>BANORTE4163971001335795182</v>
          </cell>
          <cell r="R11066" t="str">
            <v>CONCILIACION</v>
          </cell>
          <cell r="S11066" t="str">
            <v xml:space="preserve"> </v>
          </cell>
          <cell r="T11066" t="str">
            <v xml:space="preserve"> </v>
          </cell>
          <cell r="U11066">
            <v>0</v>
          </cell>
          <cell r="V11066" t="str">
            <v>DE 0 A 03 DÍAS</v>
          </cell>
        </row>
        <row r="11067">
          <cell r="Q11067" t="str">
            <v>BANORTE4163971001335795177</v>
          </cell>
          <cell r="R11067" t="str">
            <v>O.K.</v>
          </cell>
          <cell r="S11067" t="str">
            <v>CONCILIADA</v>
          </cell>
          <cell r="T11067">
            <v>41639</v>
          </cell>
          <cell r="U11067">
            <v>0</v>
          </cell>
          <cell r="V11067" t="str">
            <v>DE 0 A 03 DÍAS</v>
          </cell>
        </row>
        <row r="11068">
          <cell r="Q11068" t="str">
            <v>BANORTE4163971001335761676</v>
          </cell>
          <cell r="R11068" t="str">
            <v>O.K.</v>
          </cell>
          <cell r="S11068" t="str">
            <v>CONCILIADA</v>
          </cell>
          <cell r="T11068">
            <v>41639</v>
          </cell>
          <cell r="U11068">
            <v>0</v>
          </cell>
          <cell r="V11068" t="str">
            <v>DE 0 A 03 DÍAS</v>
          </cell>
        </row>
        <row r="11069">
          <cell r="Q11069" t="str">
            <v>BANORTE4163971001335795179</v>
          </cell>
          <cell r="R11069" t="str">
            <v>O.K.</v>
          </cell>
          <cell r="S11069" t="str">
            <v>CONCILIADA</v>
          </cell>
          <cell r="T11069">
            <v>41639</v>
          </cell>
          <cell r="U11069">
            <v>0</v>
          </cell>
          <cell r="V11069" t="str">
            <v>DE 0 A 03 DÍAS</v>
          </cell>
        </row>
        <row r="11070">
          <cell r="Q11070" t="str">
            <v>BANORTE4163971001335761673</v>
          </cell>
          <cell r="R11070" t="str">
            <v>O.K.</v>
          </cell>
          <cell r="S11070" t="str">
            <v>CONCILIADA</v>
          </cell>
          <cell r="T11070">
            <v>41639</v>
          </cell>
          <cell r="U11070">
            <v>0</v>
          </cell>
          <cell r="V11070" t="str">
            <v>DE 0 A 03 DÍAS</v>
          </cell>
        </row>
        <row r="11071">
          <cell r="Q11071" t="str">
            <v>BANORTE4163971001335761668</v>
          </cell>
          <cell r="R11071" t="str">
            <v>O.K.</v>
          </cell>
          <cell r="S11071" t="str">
            <v>CONCILIADA</v>
          </cell>
          <cell r="T11071">
            <v>41639</v>
          </cell>
          <cell r="U11071">
            <v>0</v>
          </cell>
          <cell r="V11071" t="str">
            <v>DE 0 A 03 DÍAS</v>
          </cell>
        </row>
        <row r="11072">
          <cell r="Q11072" t="str">
            <v>BANORTE4163971001335714539</v>
          </cell>
          <cell r="R11072" t="str">
            <v>CONCILIACION</v>
          </cell>
          <cell r="S11072" t="str">
            <v xml:space="preserve"> </v>
          </cell>
          <cell r="T11072" t="str">
            <v xml:space="preserve"> </v>
          </cell>
          <cell r="U11072">
            <v>0</v>
          </cell>
          <cell r="V11072" t="str">
            <v>DE 0 A 03 DÍAS</v>
          </cell>
        </row>
        <row r="11073">
          <cell r="Q11073" t="str">
            <v>BANORTE4163971001335774715</v>
          </cell>
          <cell r="R11073" t="str">
            <v>O.K.</v>
          </cell>
          <cell r="S11073" t="str">
            <v>CONCILIADA</v>
          </cell>
          <cell r="T11073">
            <v>41639</v>
          </cell>
          <cell r="U11073">
            <v>0</v>
          </cell>
          <cell r="V11073" t="str">
            <v>DE 0 A 03 DÍAS</v>
          </cell>
        </row>
        <row r="11074">
          <cell r="Q11074" t="str">
            <v>BANORTE4163971001335717190</v>
          </cell>
          <cell r="R11074" t="str">
            <v>O.K.</v>
          </cell>
          <cell r="S11074" t="str">
            <v>CONCILIADA</v>
          </cell>
          <cell r="T11074">
            <v>41639</v>
          </cell>
          <cell r="U11074">
            <v>0</v>
          </cell>
          <cell r="V11074" t="str">
            <v>DE 0 A 03 DÍAS</v>
          </cell>
        </row>
        <row r="11075">
          <cell r="Q11075" t="str">
            <v>BANORTE4163971001335719998</v>
          </cell>
          <cell r="R11075" t="str">
            <v>O.K.</v>
          </cell>
          <cell r="S11075" t="str">
            <v>CONCILIADA</v>
          </cell>
          <cell r="T11075">
            <v>41639</v>
          </cell>
          <cell r="U11075">
            <v>0</v>
          </cell>
          <cell r="V11075" t="str">
            <v>DE 0 A 03 DÍAS</v>
          </cell>
        </row>
        <row r="11076">
          <cell r="Q11076" t="str">
            <v>BANORTE4163971001335719987</v>
          </cell>
          <cell r="R11076" t="str">
            <v>O.K.</v>
          </cell>
          <cell r="S11076" t="str">
            <v>CONCILIADA</v>
          </cell>
          <cell r="T11076">
            <v>41639</v>
          </cell>
          <cell r="U11076">
            <v>0</v>
          </cell>
          <cell r="V11076" t="str">
            <v>DE 0 A 03 DÍAS</v>
          </cell>
        </row>
        <row r="11077">
          <cell r="Q11077" t="str">
            <v>BANORTE4163971001335717191</v>
          </cell>
          <cell r="R11077" t="str">
            <v>O.K.</v>
          </cell>
          <cell r="S11077" t="str">
            <v>CONCILIADA</v>
          </cell>
          <cell r="T11077">
            <v>41639</v>
          </cell>
          <cell r="U11077">
            <v>0</v>
          </cell>
          <cell r="V11077" t="str">
            <v>DE 0 A 03 DÍAS</v>
          </cell>
        </row>
        <row r="11078">
          <cell r="Q11078" t="str">
            <v>BANORTE4163971001335717220</v>
          </cell>
          <cell r="R11078" t="str">
            <v>O.K.</v>
          </cell>
          <cell r="S11078" t="str">
            <v>CONCILIADA</v>
          </cell>
          <cell r="T11078">
            <v>41639</v>
          </cell>
          <cell r="U11078">
            <v>0</v>
          </cell>
          <cell r="V11078" t="str">
            <v>DE 0 A 03 DÍAS</v>
          </cell>
        </row>
        <row r="11079">
          <cell r="Q11079" t="str">
            <v>BANORTE4163971001335721580</v>
          </cell>
          <cell r="R11079" t="str">
            <v>O.K.</v>
          </cell>
          <cell r="S11079" t="str">
            <v>CONCILIADA</v>
          </cell>
          <cell r="T11079">
            <v>41639</v>
          </cell>
          <cell r="U11079">
            <v>0</v>
          </cell>
          <cell r="V11079" t="str">
            <v>DE 0 A 03 DÍAS</v>
          </cell>
        </row>
        <row r="11080">
          <cell r="Q11080" t="str">
            <v>BANORTE4163971001335702927</v>
          </cell>
          <cell r="R11080" t="str">
            <v>O.K.</v>
          </cell>
          <cell r="S11080" t="str">
            <v>CONCILIADA</v>
          </cell>
          <cell r="T11080">
            <v>41639</v>
          </cell>
          <cell r="U11080">
            <v>0</v>
          </cell>
          <cell r="V11080" t="str">
            <v>DE 0 A 03 DÍAS</v>
          </cell>
        </row>
        <row r="11081">
          <cell r="Q11081" t="str">
            <v>BANORTE4163971001335714524</v>
          </cell>
          <cell r="R11081" t="str">
            <v>O.K.</v>
          </cell>
          <cell r="S11081" t="str">
            <v>CONCILIADA</v>
          </cell>
          <cell r="T11081">
            <v>41639</v>
          </cell>
          <cell r="U11081">
            <v>0</v>
          </cell>
          <cell r="V11081" t="str">
            <v>DE 0 A 03 DÍAS</v>
          </cell>
        </row>
        <row r="11082">
          <cell r="Q11082" t="str">
            <v>BANORTE4163971001335723070</v>
          </cell>
          <cell r="R11082" t="str">
            <v>O.K.</v>
          </cell>
          <cell r="S11082" t="str">
            <v>CONCILIADA</v>
          </cell>
          <cell r="T11082">
            <v>41639</v>
          </cell>
          <cell r="U11082">
            <v>0</v>
          </cell>
          <cell r="V11082" t="str">
            <v>DE 0 A 03 DÍAS</v>
          </cell>
        </row>
        <row r="11083">
          <cell r="Q11083" t="str">
            <v>BANORTE4163971001335723073</v>
          </cell>
          <cell r="R11083" t="str">
            <v>CONCILIACION</v>
          </cell>
          <cell r="S11083" t="str">
            <v xml:space="preserve"> </v>
          </cell>
          <cell r="T11083" t="str">
            <v xml:space="preserve"> </v>
          </cell>
          <cell r="U11083">
            <v>0</v>
          </cell>
          <cell r="V11083" t="str">
            <v>DE 0 A 03 DÍAS</v>
          </cell>
        </row>
        <row r="11084">
          <cell r="Q11084" t="str">
            <v>BANORTE4163971001335788345</v>
          </cell>
          <cell r="R11084" t="str">
            <v>O.K.</v>
          </cell>
          <cell r="S11084" t="str">
            <v>CONCILIADA</v>
          </cell>
          <cell r="T11084">
            <v>41639</v>
          </cell>
          <cell r="U11084">
            <v>0</v>
          </cell>
          <cell r="V11084" t="str">
            <v>DE 0 A 03 DÍAS</v>
          </cell>
        </row>
        <row r="11085">
          <cell r="Q11085" t="str">
            <v>BANORTE4163971001335779600</v>
          </cell>
          <cell r="R11085" t="str">
            <v>O.K.</v>
          </cell>
          <cell r="S11085" t="str">
            <v>CONCILIADA</v>
          </cell>
          <cell r="T11085">
            <v>41639</v>
          </cell>
          <cell r="U11085">
            <v>0</v>
          </cell>
          <cell r="V11085" t="str">
            <v>DE 0 A 03 DÍAS</v>
          </cell>
        </row>
        <row r="11086">
          <cell r="Q11086" t="str">
            <v>BANORTE4163971001335786100</v>
          </cell>
          <cell r="R11086" t="str">
            <v>O.K.</v>
          </cell>
          <cell r="S11086" t="str">
            <v>CONCILIADA</v>
          </cell>
          <cell r="T11086">
            <v>41639</v>
          </cell>
          <cell r="U11086">
            <v>0</v>
          </cell>
          <cell r="V11086" t="str">
            <v>DE 0 A 03 DÍAS</v>
          </cell>
        </row>
        <row r="11087">
          <cell r="Q11087" t="str">
            <v>BANORTE4163971001335799150</v>
          </cell>
          <cell r="R11087" t="str">
            <v>O.K.</v>
          </cell>
          <cell r="S11087" t="str">
            <v>CONCILIADA</v>
          </cell>
          <cell r="T11087">
            <v>41639</v>
          </cell>
          <cell r="U11087">
            <v>0</v>
          </cell>
          <cell r="V11087" t="str">
            <v>DE 0 A 03 DÍAS</v>
          </cell>
        </row>
        <row r="11088">
          <cell r="Q11088" t="str">
            <v>BANORTE4163971001335747356</v>
          </cell>
          <cell r="R11088" t="str">
            <v>O.K.</v>
          </cell>
          <cell r="S11088" t="str">
            <v>CONCILIADA</v>
          </cell>
          <cell r="T11088">
            <v>41639</v>
          </cell>
          <cell r="U11088">
            <v>0</v>
          </cell>
          <cell r="V11088" t="str">
            <v>DE 0 A 03 DÍAS</v>
          </cell>
        </row>
        <row r="11089">
          <cell r="Q11089" t="str">
            <v>BANORTE4163971001335748562</v>
          </cell>
          <cell r="R11089" t="str">
            <v>O.K.</v>
          </cell>
          <cell r="S11089" t="str">
            <v>CONCILIADA</v>
          </cell>
          <cell r="T11089">
            <v>41639</v>
          </cell>
          <cell r="U11089">
            <v>0</v>
          </cell>
          <cell r="V11089" t="str">
            <v>DE 0 A 03 DÍAS</v>
          </cell>
        </row>
        <row r="11090">
          <cell r="Q11090" t="str">
            <v>BANORTE4163971001335761667</v>
          </cell>
          <cell r="R11090" t="str">
            <v>O.K.</v>
          </cell>
          <cell r="S11090" t="str">
            <v>COMPENSADA</v>
          </cell>
          <cell r="T11090">
            <v>41639</v>
          </cell>
          <cell r="U11090">
            <v>0</v>
          </cell>
          <cell r="V11090" t="str">
            <v>DE 0 A 03 DÍAS</v>
          </cell>
        </row>
        <row r="11091">
          <cell r="Q11091" t="str">
            <v>BANORTE4163971001335700420</v>
          </cell>
          <cell r="R11091" t="str">
            <v>O.K.</v>
          </cell>
          <cell r="S11091" t="str">
            <v>CONCILIADA</v>
          </cell>
          <cell r="T11091">
            <v>41639</v>
          </cell>
          <cell r="U11091">
            <v>0</v>
          </cell>
          <cell r="V11091" t="str">
            <v>DE 0 A 03 DÍAS</v>
          </cell>
        </row>
        <row r="11092">
          <cell r="Q11092" t="str">
            <v>BANORTE4163971001335705437</v>
          </cell>
          <cell r="R11092" t="str">
            <v>O.K.</v>
          </cell>
          <cell r="S11092" t="str">
            <v>CONCILIADA</v>
          </cell>
          <cell r="T11092">
            <v>41639</v>
          </cell>
          <cell r="U11092">
            <v>0</v>
          </cell>
          <cell r="V11092" t="str">
            <v>DE 0 A 03 DÍAS</v>
          </cell>
        </row>
        <row r="11093">
          <cell r="Q11093" t="str">
            <v>BANORTE4163971001335752603</v>
          </cell>
          <cell r="R11093" t="str">
            <v>CONCILIACION</v>
          </cell>
          <cell r="S11093" t="str">
            <v xml:space="preserve"> </v>
          </cell>
          <cell r="T11093" t="str">
            <v xml:space="preserve"> </v>
          </cell>
          <cell r="U11093">
            <v>0</v>
          </cell>
          <cell r="V11093" t="str">
            <v>DE 0 A 03 DÍAS</v>
          </cell>
        </row>
        <row r="11094">
          <cell r="Q11094" t="str">
            <v>BANORTE4163971001335747352</v>
          </cell>
          <cell r="R11094" t="str">
            <v>CONCILIACION</v>
          </cell>
          <cell r="S11094" t="str">
            <v xml:space="preserve"> </v>
          </cell>
          <cell r="T11094" t="str">
            <v xml:space="preserve"> </v>
          </cell>
          <cell r="U11094">
            <v>0</v>
          </cell>
          <cell r="V11094" t="str">
            <v>DE 0 A 03 DÍAS</v>
          </cell>
        </row>
        <row r="11095">
          <cell r="Q11095" t="str">
            <v>BANORTE4163971001335761681</v>
          </cell>
          <cell r="R11095" t="str">
            <v>O.K.</v>
          </cell>
          <cell r="S11095" t="str">
            <v>CONCILIADA</v>
          </cell>
          <cell r="T11095">
            <v>41639</v>
          </cell>
          <cell r="U11095">
            <v>0</v>
          </cell>
          <cell r="V11095" t="str">
            <v>DE 0 A 03 DÍAS</v>
          </cell>
        </row>
        <row r="11096">
          <cell r="Q11096" t="str">
            <v>BANORTE4163971001335774889</v>
          </cell>
          <cell r="R11096" t="str">
            <v>O.K.</v>
          </cell>
          <cell r="S11096" t="str">
            <v>CONCILIADA</v>
          </cell>
          <cell r="T11096">
            <v>41639</v>
          </cell>
          <cell r="U11096">
            <v>0</v>
          </cell>
          <cell r="V11096" t="str">
            <v>DE 0 A 03 DÍAS</v>
          </cell>
        </row>
        <row r="11097">
          <cell r="Q11097" t="str">
            <v>BANORTE4163971001335784137</v>
          </cell>
          <cell r="R11097" t="str">
            <v>O.K.</v>
          </cell>
          <cell r="S11097" t="str">
            <v>CONCILIADA</v>
          </cell>
          <cell r="T11097">
            <v>41639</v>
          </cell>
          <cell r="U11097">
            <v>0</v>
          </cell>
          <cell r="V11097" t="str">
            <v>DE 0 A 03 DÍAS</v>
          </cell>
        </row>
        <row r="11098">
          <cell r="Q11098" t="str">
            <v>BANORTE4163971001335787310</v>
          </cell>
          <cell r="R11098" t="str">
            <v>O.K.</v>
          </cell>
          <cell r="S11098" t="str">
            <v>CONCILIADA</v>
          </cell>
          <cell r="T11098">
            <v>41639</v>
          </cell>
          <cell r="U11098">
            <v>0</v>
          </cell>
          <cell r="V11098" t="str">
            <v>DE 0 A 03 DÍAS</v>
          </cell>
        </row>
        <row r="11099">
          <cell r="Q11099" t="str">
            <v>BANORTE4163971001335799183</v>
          </cell>
          <cell r="R11099" t="str">
            <v>O.K.</v>
          </cell>
          <cell r="S11099" t="str">
            <v>CONCILIADA</v>
          </cell>
          <cell r="T11099">
            <v>41639</v>
          </cell>
          <cell r="U11099">
            <v>0</v>
          </cell>
          <cell r="V11099" t="str">
            <v>DE 0 A 03 DÍAS</v>
          </cell>
        </row>
        <row r="11100">
          <cell r="Q11100" t="str">
            <v>BANORTE4163971001335747349</v>
          </cell>
          <cell r="R11100" t="str">
            <v>CONCILIACION</v>
          </cell>
          <cell r="S11100" t="str">
            <v xml:space="preserve"> </v>
          </cell>
          <cell r="T11100" t="str">
            <v xml:space="preserve"> </v>
          </cell>
          <cell r="U11100">
            <v>0</v>
          </cell>
          <cell r="V11100" t="str">
            <v>DE 0 A 03 DÍAS</v>
          </cell>
        </row>
        <row r="11101">
          <cell r="Q11101" t="str">
            <v>BANORTE4163971001335783209</v>
          </cell>
          <cell r="R11101" t="str">
            <v>O.K.</v>
          </cell>
          <cell r="S11101" t="str">
            <v>CONCILIADA</v>
          </cell>
          <cell r="T11101">
            <v>41639</v>
          </cell>
          <cell r="U11101">
            <v>0</v>
          </cell>
          <cell r="V11101" t="str">
            <v>DE 0 A 03 DÍAS</v>
          </cell>
        </row>
        <row r="11102">
          <cell r="Q11102" t="str">
            <v>BANORTE4163971001335747341</v>
          </cell>
          <cell r="R11102" t="str">
            <v>CONCILIACION</v>
          </cell>
          <cell r="S11102" t="str">
            <v xml:space="preserve"> </v>
          </cell>
          <cell r="T11102" t="str">
            <v xml:space="preserve"> </v>
          </cell>
          <cell r="U11102">
            <v>0</v>
          </cell>
          <cell r="V11102" t="str">
            <v>DE 0 A 03 DÍAS</v>
          </cell>
        </row>
        <row r="11103">
          <cell r="Q11103" t="str">
            <v>BANORTE4163971001335787312</v>
          </cell>
          <cell r="R11103" t="str">
            <v>O.K.</v>
          </cell>
          <cell r="S11103" t="str">
            <v>CONCILIADA</v>
          </cell>
          <cell r="T11103">
            <v>41639</v>
          </cell>
          <cell r="U11103">
            <v>0</v>
          </cell>
          <cell r="V11103" t="str">
            <v>DE 0 A 03 DÍAS</v>
          </cell>
        </row>
        <row r="11104">
          <cell r="Q11104" t="str">
            <v>BANORTE4163971001335793532</v>
          </cell>
          <cell r="R11104" t="str">
            <v>O.K.</v>
          </cell>
          <cell r="S11104" t="str">
            <v>CONCILIADA</v>
          </cell>
          <cell r="T11104">
            <v>41639</v>
          </cell>
          <cell r="U11104">
            <v>0</v>
          </cell>
          <cell r="V11104" t="str">
            <v>DE 0 A 03 DÍAS</v>
          </cell>
        </row>
        <row r="11105">
          <cell r="Q11105" t="str">
            <v>BANORTE4163971001335783220</v>
          </cell>
          <cell r="R11105" t="str">
            <v>O.K.</v>
          </cell>
          <cell r="S11105" t="str">
            <v>CONCILIADA</v>
          </cell>
          <cell r="T11105">
            <v>41639</v>
          </cell>
          <cell r="U11105">
            <v>0</v>
          </cell>
          <cell r="V11105" t="str">
            <v>DE 0 A 03 DÍAS</v>
          </cell>
        </row>
        <row r="11106">
          <cell r="Q11106" t="str">
            <v>BANORTE4163971001335783218</v>
          </cell>
          <cell r="R11106" t="str">
            <v>O.K.</v>
          </cell>
          <cell r="S11106" t="str">
            <v>CONCILIADA</v>
          </cell>
          <cell r="T11106">
            <v>41639</v>
          </cell>
          <cell r="U11106">
            <v>0</v>
          </cell>
          <cell r="V11106" t="str">
            <v>DE 0 A 03 DÍAS</v>
          </cell>
        </row>
        <row r="11107">
          <cell r="Q11107" t="str">
            <v>BANORTE4163971001335777458</v>
          </cell>
          <cell r="R11107" t="str">
            <v>O.K.</v>
          </cell>
          <cell r="S11107" t="str">
            <v>CONCILIADA</v>
          </cell>
          <cell r="T11107">
            <v>41639</v>
          </cell>
          <cell r="U11107">
            <v>0</v>
          </cell>
          <cell r="V11107" t="str">
            <v>DE 0 A 03 DÍAS</v>
          </cell>
        </row>
        <row r="11108">
          <cell r="Q11108" t="str">
            <v>BANORTE4163971001335787315</v>
          </cell>
          <cell r="R11108" t="str">
            <v>O.K.</v>
          </cell>
          <cell r="S11108" t="str">
            <v>CONCILIADA</v>
          </cell>
          <cell r="T11108">
            <v>41639</v>
          </cell>
          <cell r="U11108">
            <v>0</v>
          </cell>
          <cell r="V11108" t="str">
            <v>DE 0 A 03 DÍAS</v>
          </cell>
        </row>
        <row r="11109">
          <cell r="Q11109" t="str">
            <v>BANORTE4163971001335774954</v>
          </cell>
          <cell r="R11109" t="str">
            <v>O.K.</v>
          </cell>
          <cell r="S11109" t="str">
            <v>CONCILIADA</v>
          </cell>
          <cell r="T11109">
            <v>41639</v>
          </cell>
          <cell r="U11109">
            <v>0</v>
          </cell>
          <cell r="V11109" t="str">
            <v>DE 0 A 03 DÍAS</v>
          </cell>
        </row>
        <row r="11110">
          <cell r="Q11110" t="str">
            <v>BANORTE4163971001335721482</v>
          </cell>
          <cell r="R11110" t="str">
            <v>O.K.</v>
          </cell>
          <cell r="S11110" t="str">
            <v>CONCILIADA</v>
          </cell>
          <cell r="T11110">
            <v>41639</v>
          </cell>
          <cell r="U11110">
            <v>0</v>
          </cell>
          <cell r="V11110" t="str">
            <v>DE 0 A 03 DÍAS</v>
          </cell>
        </row>
        <row r="11111">
          <cell r="Q11111" t="str">
            <v>BANORTE4163971001335721574</v>
          </cell>
          <cell r="R11111" t="str">
            <v>O.K.</v>
          </cell>
          <cell r="S11111" t="str">
            <v>CONCILIADA</v>
          </cell>
          <cell r="T11111">
            <v>41639</v>
          </cell>
          <cell r="U11111">
            <v>0</v>
          </cell>
          <cell r="V11111" t="str">
            <v>DE 0 A 03 DÍAS</v>
          </cell>
        </row>
        <row r="11112">
          <cell r="Q11112" t="str">
            <v>BANORTE4163971001335727945</v>
          </cell>
          <cell r="R11112" t="str">
            <v>O.K.</v>
          </cell>
          <cell r="S11112" t="str">
            <v>CONCILIADA</v>
          </cell>
          <cell r="T11112">
            <v>41639</v>
          </cell>
          <cell r="U11112">
            <v>0</v>
          </cell>
          <cell r="V11112" t="str">
            <v>DE 0 A 03 DÍAS</v>
          </cell>
        </row>
        <row r="11113">
          <cell r="Q11113" t="str">
            <v>BANORTE4163971001335784210</v>
          </cell>
          <cell r="R11113" t="str">
            <v>O.K.</v>
          </cell>
          <cell r="S11113" t="str">
            <v>CONCILIADA</v>
          </cell>
          <cell r="T11113">
            <v>41639</v>
          </cell>
          <cell r="U11113">
            <v>0</v>
          </cell>
          <cell r="V11113" t="str">
            <v>DE 0 A 03 DÍAS</v>
          </cell>
        </row>
        <row r="11114">
          <cell r="Q11114" t="str">
            <v>BANORTE4163971001335743777</v>
          </cell>
          <cell r="R11114" t="str">
            <v>O.K.</v>
          </cell>
          <cell r="S11114" t="str">
            <v>CONCILIADA</v>
          </cell>
          <cell r="T11114">
            <v>41639</v>
          </cell>
          <cell r="U11114">
            <v>0</v>
          </cell>
          <cell r="V11114" t="str">
            <v>DE 0 A 03 DÍAS</v>
          </cell>
        </row>
        <row r="11115">
          <cell r="Q11115" t="str">
            <v>BANORTE4163971001335721562</v>
          </cell>
          <cell r="R11115" t="str">
            <v>O.K.</v>
          </cell>
          <cell r="S11115" t="str">
            <v>CONCILIADA</v>
          </cell>
          <cell r="T11115">
            <v>41639</v>
          </cell>
          <cell r="U11115">
            <v>0</v>
          </cell>
          <cell r="V11115" t="str">
            <v>DE 0 A 03 DÍAS</v>
          </cell>
        </row>
        <row r="11116">
          <cell r="Q11116" t="str">
            <v>BANORTE4163971001335750683</v>
          </cell>
          <cell r="R11116" t="str">
            <v>O.K.</v>
          </cell>
          <cell r="S11116" t="str">
            <v>CONCILIADA</v>
          </cell>
          <cell r="T11116">
            <v>41639</v>
          </cell>
          <cell r="U11116">
            <v>0</v>
          </cell>
          <cell r="V11116" t="str">
            <v>DE 0 A 03 DÍAS</v>
          </cell>
        </row>
        <row r="11117">
          <cell r="Q11117" t="str">
            <v>BANORTE4163971001335795398</v>
          </cell>
          <cell r="R11117" t="str">
            <v>O.K.</v>
          </cell>
          <cell r="S11117" t="str">
            <v>CONCILIADA</v>
          </cell>
          <cell r="T11117">
            <v>41639</v>
          </cell>
          <cell r="U11117">
            <v>0</v>
          </cell>
          <cell r="V11117" t="str">
            <v>DE 0 A 03 DÍAS</v>
          </cell>
        </row>
        <row r="11118">
          <cell r="Q11118" t="str">
            <v>BANORTE4163971001335783224</v>
          </cell>
          <cell r="R11118" t="str">
            <v>O.K.</v>
          </cell>
          <cell r="S11118" t="str">
            <v>CONCILIADA</v>
          </cell>
          <cell r="T11118">
            <v>41639</v>
          </cell>
          <cell r="U11118">
            <v>0</v>
          </cell>
          <cell r="V11118" t="str">
            <v>DE 0 A 03 DÍAS</v>
          </cell>
        </row>
        <row r="11119">
          <cell r="Q11119" t="str">
            <v>BANORTE4163971001335786118</v>
          </cell>
          <cell r="R11119" t="str">
            <v>O.K.</v>
          </cell>
          <cell r="S11119" t="str">
            <v>CONCILIADA</v>
          </cell>
          <cell r="T11119">
            <v>41639</v>
          </cell>
          <cell r="U11119">
            <v>0</v>
          </cell>
          <cell r="V11119" t="str">
            <v>DE 0 A 03 DÍAS</v>
          </cell>
        </row>
        <row r="11120">
          <cell r="Q11120" t="str">
            <v>BANORTE4163971001335755402</v>
          </cell>
          <cell r="R11120" t="str">
            <v>O.K.</v>
          </cell>
          <cell r="S11120" t="str">
            <v>CONCILIADA</v>
          </cell>
          <cell r="T11120">
            <v>41639</v>
          </cell>
          <cell r="U11120">
            <v>0</v>
          </cell>
          <cell r="V11120" t="str">
            <v>DE 0 A 03 DÍAS</v>
          </cell>
        </row>
        <row r="11121">
          <cell r="Q11121" t="str">
            <v>BANORTE4163971001335727793</v>
          </cell>
          <cell r="R11121" t="str">
            <v>O.K.</v>
          </cell>
          <cell r="S11121" t="str">
            <v>CONCILIADA</v>
          </cell>
          <cell r="T11121">
            <v>41639</v>
          </cell>
          <cell r="U11121">
            <v>0</v>
          </cell>
          <cell r="V11121" t="str">
            <v>DE 0 A 03 DÍAS</v>
          </cell>
        </row>
        <row r="11122">
          <cell r="Q11122" t="str">
            <v>BANORTE4163971001335735567</v>
          </cell>
          <cell r="R11122" t="str">
            <v>O.K.</v>
          </cell>
          <cell r="S11122" t="str">
            <v>CONCILIADA</v>
          </cell>
          <cell r="T11122">
            <v>41639</v>
          </cell>
          <cell r="U11122">
            <v>0</v>
          </cell>
          <cell r="V11122" t="str">
            <v>DE 0 A 03 DÍAS</v>
          </cell>
        </row>
        <row r="11123">
          <cell r="Q11123" t="str">
            <v>BANORTE4163971001335774611</v>
          </cell>
          <cell r="R11123" t="str">
            <v>CONCILIACION</v>
          </cell>
          <cell r="S11123" t="str">
            <v xml:space="preserve"> </v>
          </cell>
          <cell r="T11123" t="str">
            <v xml:space="preserve"> </v>
          </cell>
          <cell r="U11123">
            <v>0</v>
          </cell>
          <cell r="V11123" t="str">
            <v>DE 0 A 03 DÍAS</v>
          </cell>
        </row>
        <row r="11124">
          <cell r="Q11124" t="str">
            <v>BANORTE4163971001335785563</v>
          </cell>
          <cell r="R11124" t="str">
            <v>O.K.</v>
          </cell>
          <cell r="S11124" t="str">
            <v>CONCILIADA</v>
          </cell>
          <cell r="T11124">
            <v>41639</v>
          </cell>
          <cell r="U11124">
            <v>0</v>
          </cell>
          <cell r="V11124" t="str">
            <v>DE 0 A 03 DÍAS</v>
          </cell>
        </row>
        <row r="11125">
          <cell r="Q11125" t="str">
            <v>BANORTE4163971001335783305</v>
          </cell>
          <cell r="R11125" t="str">
            <v>O.K.</v>
          </cell>
          <cell r="S11125" t="str">
            <v>CONCILIADA</v>
          </cell>
          <cell r="T11125">
            <v>41639</v>
          </cell>
          <cell r="U11125">
            <v>0</v>
          </cell>
          <cell r="V11125" t="str">
            <v>DE 0 A 03 DÍAS</v>
          </cell>
        </row>
        <row r="11126">
          <cell r="Q11126" t="str">
            <v>BANORTE4163971001335747347</v>
          </cell>
          <cell r="R11126" t="str">
            <v>O.K.</v>
          </cell>
          <cell r="S11126" t="str">
            <v>CONCILIADA</v>
          </cell>
          <cell r="T11126">
            <v>41639</v>
          </cell>
          <cell r="U11126">
            <v>0</v>
          </cell>
          <cell r="V11126" t="str">
            <v>DE 0 A 03 DÍAS</v>
          </cell>
        </row>
        <row r="11127">
          <cell r="Q11127" t="str">
            <v>BANORTE4163971001335705359</v>
          </cell>
          <cell r="R11127" t="str">
            <v>O.K.</v>
          </cell>
          <cell r="S11127" t="str">
            <v>CONCILIADA</v>
          </cell>
          <cell r="T11127">
            <v>41639</v>
          </cell>
          <cell r="U11127">
            <v>0</v>
          </cell>
          <cell r="V11127" t="str">
            <v>DE 0 A 03 DÍAS</v>
          </cell>
        </row>
        <row r="11128">
          <cell r="Q11128" t="str">
            <v>BANORTE4163971001335786652</v>
          </cell>
          <cell r="R11128" t="str">
            <v>O.K.</v>
          </cell>
          <cell r="S11128" t="str">
            <v>CONCILIADA</v>
          </cell>
          <cell r="T11128">
            <v>41639</v>
          </cell>
          <cell r="U11128">
            <v>0</v>
          </cell>
          <cell r="V11128" t="str">
            <v>DE 0 A 03 DÍAS</v>
          </cell>
        </row>
        <row r="11129">
          <cell r="Q11129" t="str">
            <v>BANORTE4163971001335744830</v>
          </cell>
          <cell r="R11129" t="str">
            <v>O.K.</v>
          </cell>
          <cell r="S11129" t="str">
            <v>CONCILIADA</v>
          </cell>
          <cell r="T11129">
            <v>41639</v>
          </cell>
          <cell r="U11129">
            <v>0</v>
          </cell>
          <cell r="V11129" t="str">
            <v>DE 0 A 03 DÍAS</v>
          </cell>
        </row>
        <row r="11130">
          <cell r="Q11130" t="str">
            <v>BANORTE4163971001335744962</v>
          </cell>
          <cell r="R11130" t="str">
            <v>O.K.</v>
          </cell>
          <cell r="S11130" t="str">
            <v>CONCILIADA</v>
          </cell>
          <cell r="T11130">
            <v>41639</v>
          </cell>
          <cell r="U11130">
            <v>0</v>
          </cell>
          <cell r="V11130" t="str">
            <v>DE 0 A 03 DÍAS</v>
          </cell>
        </row>
        <row r="11131">
          <cell r="Q11131" t="str">
            <v>BANORTE4163971001335723065</v>
          </cell>
          <cell r="R11131" t="str">
            <v>O.K.</v>
          </cell>
          <cell r="S11131" t="str">
            <v>CONCILIADA</v>
          </cell>
          <cell r="T11131">
            <v>41639</v>
          </cell>
          <cell r="U11131">
            <v>0</v>
          </cell>
          <cell r="V11131" t="str">
            <v>DE 0 A 03 DÍAS</v>
          </cell>
        </row>
        <row r="11132">
          <cell r="Q11132" t="str">
            <v>BANORTE4163971001335723071</v>
          </cell>
          <cell r="R11132" t="str">
            <v>O.K.</v>
          </cell>
          <cell r="S11132" t="str">
            <v>CONCILIADA</v>
          </cell>
          <cell r="T11132">
            <v>41639</v>
          </cell>
          <cell r="U11132">
            <v>0</v>
          </cell>
          <cell r="V11132" t="str">
            <v>DE 0 A 03 DÍAS</v>
          </cell>
        </row>
        <row r="11133">
          <cell r="Q11133" t="str">
            <v>BANORTE4163971001335700651</v>
          </cell>
          <cell r="R11133" t="str">
            <v>O.K.</v>
          </cell>
          <cell r="S11133" t="str">
            <v>CONCILIADA</v>
          </cell>
          <cell r="T11133">
            <v>41639</v>
          </cell>
          <cell r="U11133">
            <v>0</v>
          </cell>
          <cell r="V11133" t="str">
            <v>DE 0 A 03 DÍAS</v>
          </cell>
        </row>
        <row r="11134">
          <cell r="Q11134" t="str">
            <v>BANORTE4163971001335778125</v>
          </cell>
          <cell r="R11134" t="str">
            <v>O.K.</v>
          </cell>
          <cell r="S11134" t="str">
            <v>CONCILIADA</v>
          </cell>
          <cell r="T11134">
            <v>41639</v>
          </cell>
          <cell r="U11134">
            <v>0</v>
          </cell>
          <cell r="V11134" t="str">
            <v>DE 0 A 03 DÍAS</v>
          </cell>
        </row>
        <row r="11135">
          <cell r="Q11135" t="str">
            <v>BANORTE4163971001335768069</v>
          </cell>
          <cell r="R11135" t="str">
            <v>O.K.</v>
          </cell>
          <cell r="S11135" t="str">
            <v>CONCILIADA</v>
          </cell>
          <cell r="T11135">
            <v>41639</v>
          </cell>
          <cell r="U11135">
            <v>0</v>
          </cell>
          <cell r="V11135" t="str">
            <v>DE 0 A 03 DÍAS</v>
          </cell>
        </row>
        <row r="11136">
          <cell r="Q11136" t="str">
            <v>BANORTE4163971001335714538</v>
          </cell>
          <cell r="R11136" t="str">
            <v>O.K.</v>
          </cell>
          <cell r="S11136" t="str">
            <v>CONCILIADA</v>
          </cell>
          <cell r="T11136">
            <v>41639</v>
          </cell>
          <cell r="U11136">
            <v>0</v>
          </cell>
          <cell r="V11136" t="str">
            <v>DE 0 A 03 DÍAS</v>
          </cell>
        </row>
        <row r="11137">
          <cell r="Q11137" t="str">
            <v>BANORTE4163971001335721477</v>
          </cell>
          <cell r="R11137" t="str">
            <v>O.K.</v>
          </cell>
          <cell r="S11137" t="str">
            <v>CONCILIADA</v>
          </cell>
          <cell r="T11137">
            <v>41639</v>
          </cell>
          <cell r="U11137">
            <v>0</v>
          </cell>
          <cell r="V11137" t="str">
            <v>DE 0 A 03 DÍAS</v>
          </cell>
        </row>
        <row r="11138">
          <cell r="Q11138" t="str">
            <v>BANORTE4163971001335795911</v>
          </cell>
          <cell r="R11138" t="str">
            <v>O.K.</v>
          </cell>
          <cell r="S11138" t="str">
            <v>CONCILIADA</v>
          </cell>
          <cell r="T11138">
            <v>41639</v>
          </cell>
          <cell r="U11138">
            <v>0</v>
          </cell>
          <cell r="V11138" t="str">
            <v>DE 0 A 03 DÍAS</v>
          </cell>
        </row>
        <row r="11139">
          <cell r="Q11139" t="str">
            <v>BANORTE4163971001335714533</v>
          </cell>
          <cell r="R11139" t="str">
            <v>O.K.</v>
          </cell>
          <cell r="S11139" t="str">
            <v>CONCILIADA</v>
          </cell>
          <cell r="T11139">
            <v>41639</v>
          </cell>
          <cell r="U11139">
            <v>0</v>
          </cell>
          <cell r="V11139" t="str">
            <v>DE 0 A 03 DÍAS</v>
          </cell>
        </row>
        <row r="11140">
          <cell r="Q11140" t="str">
            <v>BANORTE4163971001335743497</v>
          </cell>
          <cell r="R11140" t="str">
            <v>O.K.</v>
          </cell>
          <cell r="S11140" t="str">
            <v>CONCILIADA</v>
          </cell>
          <cell r="T11140">
            <v>41639</v>
          </cell>
          <cell r="U11140">
            <v>0</v>
          </cell>
          <cell r="V11140" t="str">
            <v>DE 0 A 03 DÍAS</v>
          </cell>
        </row>
        <row r="11141">
          <cell r="Q11141" t="str">
            <v>BANORTE4163971001335754904</v>
          </cell>
          <cell r="R11141" t="str">
            <v>O.K.</v>
          </cell>
          <cell r="S11141" t="str">
            <v>CONCILIADA</v>
          </cell>
          <cell r="T11141">
            <v>41639</v>
          </cell>
          <cell r="U11141">
            <v>0</v>
          </cell>
          <cell r="V11141" t="str">
            <v>DE 0 A 03 DÍAS</v>
          </cell>
        </row>
        <row r="11142">
          <cell r="Q11142" t="str">
            <v>BANORTE4163971001335717187</v>
          </cell>
          <cell r="R11142" t="str">
            <v>O.K.</v>
          </cell>
          <cell r="S11142" t="str">
            <v>CONCILIADA</v>
          </cell>
          <cell r="T11142">
            <v>41639</v>
          </cell>
          <cell r="U11142">
            <v>0</v>
          </cell>
          <cell r="V11142" t="str">
            <v>DE 0 A 03 DÍAS</v>
          </cell>
        </row>
        <row r="11143">
          <cell r="Q11143" t="str">
            <v>BANORTE4163971001335723075</v>
          </cell>
          <cell r="R11143" t="str">
            <v>CONCILIACION</v>
          </cell>
          <cell r="S11143" t="str">
            <v xml:space="preserve"> </v>
          </cell>
          <cell r="T11143" t="str">
            <v xml:space="preserve"> </v>
          </cell>
          <cell r="U11143">
            <v>0</v>
          </cell>
          <cell r="V11143" t="str">
            <v>DE 0 A 03 DÍAS</v>
          </cell>
        </row>
        <row r="11144">
          <cell r="Q11144" t="str">
            <v>BANORTE4163971001335721479</v>
          </cell>
          <cell r="R11144" t="str">
            <v>O.K.</v>
          </cell>
          <cell r="S11144" t="str">
            <v>CONCILIADA</v>
          </cell>
          <cell r="T11144">
            <v>41639</v>
          </cell>
          <cell r="U11144">
            <v>0</v>
          </cell>
          <cell r="V11144" t="str">
            <v>DE 0 A 03 DÍAS</v>
          </cell>
        </row>
        <row r="11145">
          <cell r="Q11145" t="str">
            <v>BANORTE4163971001335705349</v>
          </cell>
          <cell r="R11145" t="str">
            <v>O.K.</v>
          </cell>
          <cell r="S11145" t="str">
            <v>CONCILIADA</v>
          </cell>
          <cell r="T11145">
            <v>41639</v>
          </cell>
          <cell r="U11145">
            <v>0</v>
          </cell>
          <cell r="V11145" t="str">
            <v>DE 0 A 03 DÍAS</v>
          </cell>
        </row>
        <row r="11146">
          <cell r="Q11146" t="str">
            <v>BANORTE4163971001335717218</v>
          </cell>
          <cell r="R11146" t="str">
            <v>O.K.</v>
          </cell>
          <cell r="S11146" t="str">
            <v>CONCILIADA</v>
          </cell>
          <cell r="T11146">
            <v>41639</v>
          </cell>
          <cell r="U11146">
            <v>0</v>
          </cell>
          <cell r="V11146" t="str">
            <v>DE 0 A 03 DÍAS</v>
          </cell>
        </row>
        <row r="11147">
          <cell r="Q11147" t="str">
            <v>BANORTE4163971001335752605</v>
          </cell>
          <cell r="R11147" t="str">
            <v>O.K.</v>
          </cell>
          <cell r="S11147" t="str">
            <v>CONCILIADA</v>
          </cell>
          <cell r="T11147">
            <v>41639</v>
          </cell>
          <cell r="U11147">
            <v>0</v>
          </cell>
          <cell r="V11147" t="str">
            <v>DE 0 A 03 DÍAS</v>
          </cell>
        </row>
        <row r="11148">
          <cell r="Q11148" t="str">
            <v>BANORTE4163971001335789104</v>
          </cell>
          <cell r="R11148" t="str">
            <v>O.K.</v>
          </cell>
          <cell r="S11148" t="str">
            <v>CONCILIADA</v>
          </cell>
          <cell r="T11148">
            <v>41639</v>
          </cell>
          <cell r="U11148">
            <v>0</v>
          </cell>
          <cell r="V11148" t="str">
            <v>DE 0 A 03 DÍAS</v>
          </cell>
        </row>
        <row r="11149">
          <cell r="Q11149" t="str">
            <v>BANORTE4163971001335783408</v>
          </cell>
          <cell r="R11149" t="str">
            <v>O.K.</v>
          </cell>
          <cell r="S11149" t="str">
            <v>CONCILIADA</v>
          </cell>
          <cell r="T11149">
            <v>41639</v>
          </cell>
          <cell r="U11149">
            <v>0</v>
          </cell>
          <cell r="V11149" t="str">
            <v>DE 0 A 03 DÍAS</v>
          </cell>
        </row>
        <row r="11150">
          <cell r="Q11150" t="str">
            <v>BANORTE4163971001335727954</v>
          </cell>
          <cell r="R11150" t="str">
            <v>CONCILIACION</v>
          </cell>
          <cell r="S11150" t="str">
            <v xml:space="preserve"> </v>
          </cell>
          <cell r="T11150" t="str">
            <v xml:space="preserve"> </v>
          </cell>
          <cell r="U11150">
            <v>0</v>
          </cell>
          <cell r="V11150" t="str">
            <v>DE 0 A 03 DÍAS</v>
          </cell>
        </row>
        <row r="11151">
          <cell r="Q11151" t="str">
            <v>BANORTE4163971001335744309</v>
          </cell>
          <cell r="R11151" t="str">
            <v>O.K.</v>
          </cell>
          <cell r="S11151" t="str">
            <v>CONCILIADA</v>
          </cell>
          <cell r="T11151">
            <v>41639</v>
          </cell>
          <cell r="U11151">
            <v>0</v>
          </cell>
          <cell r="V11151" t="str">
            <v>DE 0 A 03 DÍAS</v>
          </cell>
        </row>
        <row r="11152">
          <cell r="Q11152" t="str">
            <v>BANORTE4163971001335763521</v>
          </cell>
          <cell r="R11152" t="str">
            <v>O.K.</v>
          </cell>
          <cell r="S11152" t="str">
            <v>CONCILIADA</v>
          </cell>
          <cell r="T11152">
            <v>41639</v>
          </cell>
          <cell r="U11152">
            <v>0</v>
          </cell>
          <cell r="V11152" t="str">
            <v>DE 0 A 03 DÍAS</v>
          </cell>
        </row>
        <row r="11153">
          <cell r="Q11153" t="str">
            <v>BANORTE4163971001335743004</v>
          </cell>
          <cell r="R11153" t="str">
            <v>CONCILIACION</v>
          </cell>
          <cell r="S11153" t="str">
            <v xml:space="preserve"> </v>
          </cell>
          <cell r="T11153" t="str">
            <v xml:space="preserve"> </v>
          </cell>
          <cell r="U11153">
            <v>0</v>
          </cell>
          <cell r="V11153" t="str">
            <v>DE 0 A 03 DÍAS</v>
          </cell>
        </row>
        <row r="11154">
          <cell r="Q11154" t="str">
            <v>BANORTE4163971001335719993</v>
          </cell>
          <cell r="R11154" t="str">
            <v>O.K.</v>
          </cell>
          <cell r="S11154" t="str">
            <v>CONCILIADA</v>
          </cell>
          <cell r="T11154">
            <v>41639</v>
          </cell>
          <cell r="U11154">
            <v>0</v>
          </cell>
          <cell r="V11154" t="str">
            <v>DE 0 A 03 DÍAS</v>
          </cell>
        </row>
        <row r="11155">
          <cell r="Q11155" t="str">
            <v>BANORTE4163971001335769160</v>
          </cell>
          <cell r="R11155" t="str">
            <v>O.K.</v>
          </cell>
          <cell r="S11155" t="str">
            <v>CONCILIADA</v>
          </cell>
          <cell r="T11155">
            <v>41639</v>
          </cell>
          <cell r="U11155">
            <v>0</v>
          </cell>
          <cell r="V11155" t="str">
            <v>DE 0 A 03 DÍAS</v>
          </cell>
        </row>
        <row r="11156">
          <cell r="Q11156" t="str">
            <v>BANORTE4163971001335752597</v>
          </cell>
          <cell r="R11156" t="str">
            <v>O.K.</v>
          </cell>
          <cell r="S11156" t="str">
            <v>CONCILIADA</v>
          </cell>
          <cell r="T11156">
            <v>41639</v>
          </cell>
          <cell r="U11156">
            <v>0</v>
          </cell>
          <cell r="V11156" t="str">
            <v>DE 0 A 03 DÍAS</v>
          </cell>
        </row>
        <row r="11157">
          <cell r="Q11157" t="str">
            <v>BANORTE4163971001335719994</v>
          </cell>
          <cell r="R11157" t="str">
            <v>O.K.</v>
          </cell>
          <cell r="S11157" t="str">
            <v>CONCILIADA</v>
          </cell>
          <cell r="T11157">
            <v>41639</v>
          </cell>
          <cell r="U11157">
            <v>0</v>
          </cell>
          <cell r="V11157" t="str">
            <v>DE 0 A 03 DÍAS</v>
          </cell>
        </row>
        <row r="11158">
          <cell r="Q11158" t="str">
            <v>BANORTE4163971001335791748</v>
          </cell>
          <cell r="R11158" t="str">
            <v>O.K.</v>
          </cell>
          <cell r="S11158" t="str">
            <v>CONCILIADA</v>
          </cell>
          <cell r="T11158">
            <v>41639</v>
          </cell>
          <cell r="U11158">
            <v>0</v>
          </cell>
          <cell r="V11158" t="str">
            <v>DE 0 A 03 DÍAS</v>
          </cell>
        </row>
        <row r="11159">
          <cell r="Q11159" t="str">
            <v>BANORTE4163971001335721591</v>
          </cell>
          <cell r="R11159" t="str">
            <v>O.K.</v>
          </cell>
          <cell r="S11159" t="str">
            <v>CONCILIADA</v>
          </cell>
          <cell r="T11159">
            <v>41639</v>
          </cell>
          <cell r="U11159">
            <v>0</v>
          </cell>
          <cell r="V11159" t="str">
            <v>DE 0 A 03 DÍAS</v>
          </cell>
        </row>
        <row r="11160">
          <cell r="Q11160" t="str">
            <v>BANORTE4163971001335786199</v>
          </cell>
          <cell r="R11160" t="str">
            <v>O.K.</v>
          </cell>
          <cell r="S11160" t="str">
            <v>CONCILIADA</v>
          </cell>
          <cell r="T11160">
            <v>41639</v>
          </cell>
          <cell r="U11160">
            <v>0</v>
          </cell>
          <cell r="V11160" t="str">
            <v>DE 0 A 03 DÍAS</v>
          </cell>
        </row>
        <row r="11161">
          <cell r="Q11161" t="str">
            <v>BANORTE4163971001335777360</v>
          </cell>
          <cell r="R11161" t="str">
            <v>O.K.</v>
          </cell>
          <cell r="S11161" t="str">
            <v>CONCILIADA</v>
          </cell>
          <cell r="T11161">
            <v>41639</v>
          </cell>
          <cell r="U11161">
            <v>0</v>
          </cell>
          <cell r="V11161" t="str">
            <v>DE 0 A 03 DÍAS</v>
          </cell>
        </row>
        <row r="11162">
          <cell r="Q11162" t="str">
            <v>BANORTE4163971001335770795</v>
          </cell>
          <cell r="R11162" t="str">
            <v>O.K.</v>
          </cell>
          <cell r="S11162" t="str">
            <v>CONCILIADA</v>
          </cell>
          <cell r="T11162">
            <v>41639</v>
          </cell>
          <cell r="U11162">
            <v>0</v>
          </cell>
          <cell r="V11162" t="str">
            <v>DE 0 A 03 DÍAS</v>
          </cell>
        </row>
        <row r="11163">
          <cell r="Q11163" t="str">
            <v>BANORTE4163971001335742790</v>
          </cell>
          <cell r="R11163" t="str">
            <v>O.K.</v>
          </cell>
          <cell r="S11163" t="str">
            <v>CONCILIADA</v>
          </cell>
          <cell r="T11163">
            <v>41639</v>
          </cell>
          <cell r="U11163">
            <v>0</v>
          </cell>
          <cell r="V11163" t="str">
            <v>DE 0 A 03 DÍAS</v>
          </cell>
        </row>
        <row r="11164">
          <cell r="Q11164" t="str">
            <v>BANORTE4163971001335721593</v>
          </cell>
          <cell r="R11164" t="str">
            <v>O.K.</v>
          </cell>
          <cell r="S11164" t="str">
            <v>CONCILIADA</v>
          </cell>
          <cell r="T11164">
            <v>41639</v>
          </cell>
          <cell r="U11164">
            <v>0</v>
          </cell>
          <cell r="V11164" t="str">
            <v>DE 0 A 03 DÍAS</v>
          </cell>
        </row>
        <row r="11165">
          <cell r="Q11165" t="str">
            <v>BANORTE4163971001335751889</v>
          </cell>
          <cell r="R11165" t="str">
            <v>O.K.</v>
          </cell>
          <cell r="S11165" t="str">
            <v>CONCILIADA</v>
          </cell>
          <cell r="T11165">
            <v>41639</v>
          </cell>
          <cell r="U11165">
            <v>0</v>
          </cell>
          <cell r="V11165" t="str">
            <v>DE 0 A 03 DÍAS</v>
          </cell>
        </row>
        <row r="11166">
          <cell r="Q11166" t="str">
            <v>BANORTE4163971001335736463</v>
          </cell>
          <cell r="R11166" t="str">
            <v>O.K.</v>
          </cell>
          <cell r="S11166" t="str">
            <v>CONCILIADA</v>
          </cell>
          <cell r="T11166">
            <v>41639</v>
          </cell>
          <cell r="U11166">
            <v>0</v>
          </cell>
          <cell r="V11166" t="str">
            <v>DE 0 A 03 DÍAS</v>
          </cell>
        </row>
        <row r="11167">
          <cell r="Q11167" t="str">
            <v>BANORTE4163971001335728730</v>
          </cell>
          <cell r="R11167" t="str">
            <v>O.K.</v>
          </cell>
          <cell r="S11167" t="str">
            <v>CONCILIADA</v>
          </cell>
          <cell r="T11167">
            <v>41639</v>
          </cell>
          <cell r="U11167">
            <v>0</v>
          </cell>
          <cell r="V11167" t="str">
            <v>DE 0 A 03 DÍAS</v>
          </cell>
        </row>
        <row r="11168">
          <cell r="Q11168" t="str">
            <v>BANORTE4163971001335742788</v>
          </cell>
          <cell r="R11168" t="str">
            <v>O.K.</v>
          </cell>
          <cell r="S11168" t="str">
            <v>CONCILIADA</v>
          </cell>
          <cell r="T11168">
            <v>41639</v>
          </cell>
          <cell r="U11168">
            <v>0</v>
          </cell>
          <cell r="V11168" t="str">
            <v>DE 0 A 03 DÍAS</v>
          </cell>
        </row>
        <row r="11169">
          <cell r="Q11169" t="str">
            <v>BANCOMER AMEX4163913463835252901</v>
          </cell>
          <cell r="R11169" t="str">
            <v>O.K.</v>
          </cell>
          <cell r="S11169" t="str">
            <v>DIF. DE CTVOS.</v>
          </cell>
          <cell r="T11169">
            <v>41639</v>
          </cell>
          <cell r="U11169">
            <v>0</v>
          </cell>
          <cell r="V11169" t="str">
            <v>DE 0 A 03 DÍAS</v>
          </cell>
        </row>
        <row r="11170">
          <cell r="Q11170" t="str">
            <v>BANCOMER AMEX4163913463835252902</v>
          </cell>
          <cell r="R11170" t="str">
            <v>O.K.</v>
          </cell>
          <cell r="S11170" t="str">
            <v>DIF. DE CTVOS.</v>
          </cell>
          <cell r="T11170">
            <v>41639</v>
          </cell>
          <cell r="U11170">
            <v>0</v>
          </cell>
          <cell r="V11170" t="str">
            <v>DE 0 A 03 DÍAS</v>
          </cell>
        </row>
        <row r="11171">
          <cell r="Q11171" t="str">
            <v>BANCOMER AMEX4163913463835219867</v>
          </cell>
          <cell r="R11171" t="str">
            <v>O.K.</v>
          </cell>
          <cell r="S11171" t="str">
            <v>DIF. DE CTVOS.</v>
          </cell>
          <cell r="T11171">
            <v>41639</v>
          </cell>
          <cell r="U11171">
            <v>0</v>
          </cell>
          <cell r="V11171" t="str">
            <v>DE 0 A 03 DÍAS</v>
          </cell>
        </row>
        <row r="11172">
          <cell r="Q11172" t="str">
            <v>BANCOMER AMEX4163913463835206109</v>
          </cell>
          <cell r="R11172" t="str">
            <v>O.K.</v>
          </cell>
          <cell r="S11172" t="str">
            <v>DIF. DE CTVOS.</v>
          </cell>
          <cell r="T11172">
            <v>41639</v>
          </cell>
          <cell r="U11172">
            <v>0</v>
          </cell>
          <cell r="V11172" t="str">
            <v>DE 0 A 03 DÍAS</v>
          </cell>
        </row>
        <row r="11173">
          <cell r="Q11173" t="str">
            <v>BANCOMER AMEX4163913463835228280</v>
          </cell>
          <cell r="R11173" t="str">
            <v>O.K.</v>
          </cell>
          <cell r="S11173" t="str">
            <v>DIF. DE CTVOS.</v>
          </cell>
          <cell r="T11173">
            <v>41639</v>
          </cell>
          <cell r="U11173">
            <v>0</v>
          </cell>
          <cell r="V11173" t="str">
            <v>DE 0 A 03 DÍAS</v>
          </cell>
        </row>
        <row r="11174">
          <cell r="Q11174" t="str">
            <v>BANCOMER AMEX4163913463835231615</v>
          </cell>
          <cell r="R11174" t="str">
            <v>O.K.</v>
          </cell>
          <cell r="S11174" t="str">
            <v>DIF. DE CTVOS.</v>
          </cell>
          <cell r="T11174">
            <v>41639</v>
          </cell>
          <cell r="U11174">
            <v>0</v>
          </cell>
          <cell r="V11174" t="str">
            <v>DE 0 A 03 DÍAS</v>
          </cell>
        </row>
        <row r="11175">
          <cell r="Q11175" t="str">
            <v>BANCOMER AMEX4163913463835253612</v>
          </cell>
          <cell r="R11175" t="str">
            <v>O.K.</v>
          </cell>
          <cell r="S11175" t="str">
            <v>DIF. DE CTVOS.</v>
          </cell>
          <cell r="T11175">
            <v>41639</v>
          </cell>
          <cell r="U11175">
            <v>0</v>
          </cell>
          <cell r="V11175" t="str">
            <v>DE 0 A 03 DÍAS</v>
          </cell>
        </row>
        <row r="11176">
          <cell r="Q11176" t="str">
            <v>BANCOMER AMEX4163913463835244598</v>
          </cell>
          <cell r="R11176" t="str">
            <v>O.K.</v>
          </cell>
          <cell r="S11176" t="str">
            <v>DIF. DE CTVOS.</v>
          </cell>
          <cell r="T11176">
            <v>41639</v>
          </cell>
          <cell r="U11176">
            <v>0</v>
          </cell>
          <cell r="V11176" t="str">
            <v>DE 0 A 03 DÍAS</v>
          </cell>
        </row>
        <row r="11177">
          <cell r="Q11177" t="str">
            <v>BANCOMER AMEX4163913463835206107</v>
          </cell>
          <cell r="R11177" t="str">
            <v>O.K.</v>
          </cell>
          <cell r="S11177" t="str">
            <v>DIF. DE CTVOS.</v>
          </cell>
          <cell r="T11177">
            <v>41639</v>
          </cell>
          <cell r="U11177">
            <v>0</v>
          </cell>
          <cell r="V11177" t="str">
            <v>DE 0 A 03 DÍAS</v>
          </cell>
        </row>
        <row r="11178">
          <cell r="Q11178" t="str">
            <v>BANCOMER AMEX4163913463835206108</v>
          </cell>
          <cell r="R11178" t="str">
            <v>O.K.</v>
          </cell>
          <cell r="S11178" t="str">
            <v>DIF. DE CTVOS.</v>
          </cell>
          <cell r="T11178">
            <v>41639</v>
          </cell>
          <cell r="U11178">
            <v>0</v>
          </cell>
          <cell r="V11178" t="str">
            <v>DE 0 A 03 DÍAS</v>
          </cell>
        </row>
        <row r="11179">
          <cell r="Q11179" t="str">
            <v>BANCOMER AMEX4163913463835231818</v>
          </cell>
          <cell r="R11179" t="str">
            <v>O.K.</v>
          </cell>
          <cell r="S11179" t="str">
            <v>DIF. DE CTVOS.</v>
          </cell>
          <cell r="T11179">
            <v>41639</v>
          </cell>
          <cell r="U11179">
            <v>0</v>
          </cell>
          <cell r="V11179" t="str">
            <v>DE 0 A 03 DÍAS</v>
          </cell>
        </row>
        <row r="11180">
          <cell r="Q11180" t="str">
            <v>BANCOMER AMEX4163913463835238751</v>
          </cell>
          <cell r="R11180" t="str">
            <v>CONCILIACION</v>
          </cell>
          <cell r="S11180" t="str">
            <v>DEPOSITO 02/01/2014</v>
          </cell>
          <cell r="T11180" t="str">
            <v xml:space="preserve"> </v>
          </cell>
          <cell r="U11180">
            <v>0</v>
          </cell>
          <cell r="V11180" t="str">
            <v>DE 0 A 03 DÍAS</v>
          </cell>
        </row>
        <row r="11181">
          <cell r="Q11181" t="str">
            <v>BANCOMER AMEX4163913463835238420</v>
          </cell>
          <cell r="R11181" t="str">
            <v>O.K.</v>
          </cell>
          <cell r="S11181" t="str">
            <v>DIF. DE CTVOS.</v>
          </cell>
          <cell r="T11181">
            <v>41639</v>
          </cell>
          <cell r="U11181">
            <v>0</v>
          </cell>
          <cell r="V11181" t="str">
            <v>DE 0 A 03 DÍAS</v>
          </cell>
        </row>
        <row r="11182">
          <cell r="Q11182" t="str">
            <v>BANCOMER AMEX4163913463835245670</v>
          </cell>
          <cell r="R11182" t="str">
            <v>O.K.</v>
          </cell>
          <cell r="S11182" t="str">
            <v>DIF. DE CTVOS.</v>
          </cell>
          <cell r="T11182">
            <v>41639</v>
          </cell>
          <cell r="U11182">
            <v>0</v>
          </cell>
          <cell r="V11182" t="str">
            <v>DE 0 A 03 DÍAS</v>
          </cell>
        </row>
        <row r="11183">
          <cell r="Q11183" t="str">
            <v>BANCOMER AMEX4163913463835252905</v>
          </cell>
          <cell r="R11183" t="str">
            <v>O.K.</v>
          </cell>
          <cell r="S11183" t="str">
            <v>DIF. DE CTVOS.</v>
          </cell>
          <cell r="T11183">
            <v>41639</v>
          </cell>
          <cell r="U11183">
            <v>0</v>
          </cell>
          <cell r="V11183" t="str">
            <v>DE 0 A 03 DÍAS</v>
          </cell>
        </row>
        <row r="11184">
          <cell r="Q11184" t="str">
            <v>BANCOMER AMEX4163913463835258061</v>
          </cell>
          <cell r="R11184" t="str">
            <v>O.K.</v>
          </cell>
          <cell r="S11184" t="str">
            <v>DIF. DE CTVOS.</v>
          </cell>
          <cell r="T11184">
            <v>41639</v>
          </cell>
          <cell r="U11184">
            <v>0</v>
          </cell>
          <cell r="V11184" t="str">
            <v>DE 0 A 03 DÍAS</v>
          </cell>
        </row>
        <row r="11185">
          <cell r="Q11185" t="str">
            <v>BANCOMER AMEX4163913463835217359</v>
          </cell>
          <cell r="R11185" t="str">
            <v>O.K.</v>
          </cell>
          <cell r="S11185" t="str">
            <v>DIF. DE CTVOS.</v>
          </cell>
          <cell r="T11185">
            <v>41639</v>
          </cell>
          <cell r="U11185">
            <v>0</v>
          </cell>
          <cell r="V11185" t="str">
            <v>DE 0 A 03 DÍAS</v>
          </cell>
        </row>
        <row r="11186">
          <cell r="Q11186" t="str">
            <v>BANCOMER AMEX4163913463835209701</v>
          </cell>
          <cell r="R11186" t="str">
            <v>O.K.</v>
          </cell>
          <cell r="S11186" t="str">
            <v>DIF. DE CTVOS.</v>
          </cell>
          <cell r="T11186">
            <v>41639</v>
          </cell>
          <cell r="U11186">
            <v>0</v>
          </cell>
          <cell r="V11186" t="str">
            <v>DE 0 A 03 DÍAS</v>
          </cell>
        </row>
        <row r="11187">
          <cell r="Q11187" t="str">
            <v>BANCOMER AMEX4163913463835258060</v>
          </cell>
          <cell r="R11187" t="str">
            <v>O.K.</v>
          </cell>
          <cell r="S11187" t="str">
            <v>DIF. DE CTVOS.</v>
          </cell>
          <cell r="T11187">
            <v>41639</v>
          </cell>
          <cell r="U11187">
            <v>0</v>
          </cell>
          <cell r="V11187" t="str">
            <v>DE 0 A 03 DÍAS</v>
          </cell>
        </row>
        <row r="11188">
          <cell r="Q11188" t="str">
            <v>BANCOMER AMEX4163913463835206111</v>
          </cell>
          <cell r="R11188" t="str">
            <v>CONCILIACION</v>
          </cell>
          <cell r="S11188" t="str">
            <v>meses sin intereses</v>
          </cell>
          <cell r="T11188" t="str">
            <v xml:space="preserve"> </v>
          </cell>
          <cell r="U11188">
            <v>0</v>
          </cell>
          <cell r="V11188" t="str">
            <v>DE 0 A 03 DÍAS</v>
          </cell>
        </row>
        <row r="11189">
          <cell r="Q11189" t="str">
            <v>BANCOMER AMEX4163913463835226805</v>
          </cell>
          <cell r="R11189" t="str">
            <v>O.K.</v>
          </cell>
          <cell r="S11189" t="str">
            <v>DIF. DE CTVOS.</v>
          </cell>
          <cell r="T11189">
            <v>41639</v>
          </cell>
          <cell r="U11189">
            <v>0</v>
          </cell>
          <cell r="V11189" t="str">
            <v>DE 0 A 03 DÍAS</v>
          </cell>
        </row>
        <row r="11190">
          <cell r="Q11190" t="str">
            <v>BANCOMER AMEX4163913463835253665</v>
          </cell>
          <cell r="R11190" t="str">
            <v>O.K.</v>
          </cell>
          <cell r="S11190" t="str">
            <v>DIF. DE CTVOS.</v>
          </cell>
          <cell r="T11190">
            <v>41639</v>
          </cell>
          <cell r="U11190">
            <v>0</v>
          </cell>
          <cell r="V11190" t="str">
            <v>DE 0 A 03 DÍAS</v>
          </cell>
        </row>
        <row r="11191">
          <cell r="Q11191" t="str">
            <v>BANCOMER AMEX4163913463835262312</v>
          </cell>
          <cell r="R11191" t="str">
            <v>O.K.</v>
          </cell>
          <cell r="S11191" t="str">
            <v>DIF. DE CTVOS.</v>
          </cell>
          <cell r="T11191">
            <v>41639</v>
          </cell>
          <cell r="U11191">
            <v>0</v>
          </cell>
          <cell r="V11191" t="str">
            <v>DE 0 A 03 DÍAS</v>
          </cell>
        </row>
        <row r="11192">
          <cell r="Q11192" t="str">
            <v>BANCOMER AMEX4163913463835247220</v>
          </cell>
          <cell r="R11192" t="str">
            <v>O.K.</v>
          </cell>
          <cell r="S11192" t="str">
            <v>DIF. DE CTVOS.</v>
          </cell>
          <cell r="T11192">
            <v>41639</v>
          </cell>
          <cell r="U11192">
            <v>0</v>
          </cell>
          <cell r="V11192" t="str">
            <v>DE 0 A 03 DÍAS</v>
          </cell>
        </row>
        <row r="11193">
          <cell r="Q11193" t="str">
            <v>BANCOMER AMEX4163913463835253670</v>
          </cell>
          <cell r="R11193" t="str">
            <v>O.K.</v>
          </cell>
          <cell r="S11193" t="str">
            <v>DIF. DE CTVOS.</v>
          </cell>
          <cell r="T11193">
            <v>41639</v>
          </cell>
          <cell r="U11193">
            <v>0</v>
          </cell>
          <cell r="V11193" t="str">
            <v>DE 0 A 03 DÍAS</v>
          </cell>
        </row>
        <row r="11194">
          <cell r="Q11194" t="str">
            <v>BANCOMER AMEX4163913463835247875</v>
          </cell>
          <cell r="R11194" t="str">
            <v>O.K.</v>
          </cell>
          <cell r="S11194" t="str">
            <v>DIF. DE CTVOS.</v>
          </cell>
          <cell r="T11194">
            <v>41639</v>
          </cell>
          <cell r="U11194">
            <v>0</v>
          </cell>
          <cell r="V11194" t="str">
            <v>DE 0 A 03 DÍAS</v>
          </cell>
        </row>
        <row r="11195">
          <cell r="Q11195" t="str">
            <v>BANCOMER AMEX4163913463835202680</v>
          </cell>
          <cell r="R11195" t="str">
            <v>O.K.</v>
          </cell>
          <cell r="S11195" t="str">
            <v>DIF. DE CTVOS.</v>
          </cell>
          <cell r="T11195">
            <v>41639</v>
          </cell>
          <cell r="U11195">
            <v>0</v>
          </cell>
          <cell r="V11195" t="str">
            <v>DE 0 A 03 DÍAS</v>
          </cell>
        </row>
        <row r="11196">
          <cell r="Q11196" t="str">
            <v>BANCOMER AMEX4163913463835238552</v>
          </cell>
          <cell r="R11196" t="str">
            <v>O.K.</v>
          </cell>
          <cell r="S11196" t="str">
            <v>DIF. DE CTVOS.</v>
          </cell>
          <cell r="T11196">
            <v>41639</v>
          </cell>
          <cell r="U11196">
            <v>0</v>
          </cell>
          <cell r="V11196" t="str">
            <v>DE 0 A 03 DÍAS</v>
          </cell>
        </row>
        <row r="11197">
          <cell r="Q11197" t="str">
            <v>BANCOMER AMEX4163913463835257987</v>
          </cell>
          <cell r="R11197" t="str">
            <v>O.K.</v>
          </cell>
          <cell r="S11197" t="str">
            <v>DIF. DE CTVOS.</v>
          </cell>
          <cell r="T11197">
            <v>41639</v>
          </cell>
          <cell r="U11197">
            <v>0</v>
          </cell>
          <cell r="V11197" t="str">
            <v>DE 0 A 03 DÍAS</v>
          </cell>
        </row>
        <row r="11198">
          <cell r="Q11198" t="str">
            <v>BANCOMER AMEX4163913463835206105</v>
          </cell>
          <cell r="R11198" t="str">
            <v>O.K.</v>
          </cell>
          <cell r="S11198" t="str">
            <v>DIF. DE CTVOS.</v>
          </cell>
          <cell r="T11198">
            <v>41639</v>
          </cell>
          <cell r="U11198">
            <v>0</v>
          </cell>
          <cell r="V11198" t="str">
            <v>DE 0 A 03 DÍAS</v>
          </cell>
        </row>
        <row r="11199">
          <cell r="Q11199" t="str">
            <v>BANCOMER AMEX4163913463835254178</v>
          </cell>
          <cell r="R11199" t="str">
            <v>O.K.</v>
          </cell>
          <cell r="S11199" t="str">
            <v>DIF. DE CTVOS.</v>
          </cell>
          <cell r="T11199">
            <v>41639</v>
          </cell>
          <cell r="U11199">
            <v>0</v>
          </cell>
          <cell r="V11199" t="str">
            <v>DE 0 A 03 DÍAS</v>
          </cell>
        </row>
        <row r="11200">
          <cell r="Q11200" t="str">
            <v>BANCOMER AMEX4163913463835231612</v>
          </cell>
          <cell r="R11200" t="str">
            <v>O.K.</v>
          </cell>
          <cell r="S11200" t="str">
            <v>DIF. DE CTVOS.</v>
          </cell>
          <cell r="T11200">
            <v>41639</v>
          </cell>
          <cell r="U11200">
            <v>0</v>
          </cell>
          <cell r="V11200" t="str">
            <v>DE 0 A 03 DÍAS</v>
          </cell>
        </row>
        <row r="11201">
          <cell r="Q11201" t="str">
            <v>BANCOMER AMEX4163913463835278677</v>
          </cell>
          <cell r="R11201" t="str">
            <v>O.K.</v>
          </cell>
          <cell r="S11201" t="str">
            <v>DIF. DE CTVOS.</v>
          </cell>
          <cell r="T11201">
            <v>41639</v>
          </cell>
          <cell r="U11201">
            <v>0</v>
          </cell>
          <cell r="V11201" t="str">
            <v>DE 0 A 03 DÍAS</v>
          </cell>
        </row>
        <row r="11202">
          <cell r="Q11202" t="str">
            <v>BANCOMER AMEX4163913463835262112</v>
          </cell>
          <cell r="R11202" t="str">
            <v>O.K.</v>
          </cell>
          <cell r="S11202" t="str">
            <v>DIF. DE CTVOS.</v>
          </cell>
          <cell r="T11202">
            <v>41639</v>
          </cell>
          <cell r="U11202">
            <v>0</v>
          </cell>
          <cell r="V11202" t="str">
            <v>DE 0 A 03 DÍAS</v>
          </cell>
        </row>
        <row r="11203">
          <cell r="Q11203" t="str">
            <v>BANCOMER AMEX4163913463835227680</v>
          </cell>
          <cell r="R11203" t="str">
            <v>O.K.</v>
          </cell>
          <cell r="S11203" t="str">
            <v>DIF. DE CTVOS.</v>
          </cell>
          <cell r="T11203">
            <v>41639</v>
          </cell>
          <cell r="U11203">
            <v>0</v>
          </cell>
          <cell r="V11203" t="str">
            <v>DE 0 A 03 DÍAS</v>
          </cell>
        </row>
        <row r="11204">
          <cell r="Q11204" t="str">
            <v>BANCOMER AMEX4163913463835250003</v>
          </cell>
          <cell r="R11204" t="str">
            <v>O.K.</v>
          </cell>
          <cell r="S11204" t="str">
            <v>DIF. DE CTVOS.</v>
          </cell>
          <cell r="T11204">
            <v>41639</v>
          </cell>
          <cell r="U11204">
            <v>0</v>
          </cell>
          <cell r="V11204" t="str">
            <v>DE 0 A 03 DÍAS</v>
          </cell>
        </row>
        <row r="11205">
          <cell r="Q11205" t="str">
            <v>BANCOMER AMEX4163913463835206104</v>
          </cell>
          <cell r="R11205" t="str">
            <v>O.K.</v>
          </cell>
          <cell r="S11205" t="str">
            <v>DIF. DE CTVOS.</v>
          </cell>
          <cell r="T11205">
            <v>41639</v>
          </cell>
          <cell r="U11205">
            <v>0</v>
          </cell>
          <cell r="V11205" t="str">
            <v>DE 0 A 03 DÍAS</v>
          </cell>
        </row>
        <row r="11206">
          <cell r="Q11206" t="str">
            <v>BANCOMER AMEX4163913463835206106</v>
          </cell>
          <cell r="R11206" t="str">
            <v>O.K.</v>
          </cell>
          <cell r="S11206" t="str">
            <v>DIF. DE CTVOS.</v>
          </cell>
          <cell r="T11206">
            <v>41639</v>
          </cell>
          <cell r="U11206">
            <v>0</v>
          </cell>
          <cell r="V11206" t="str">
            <v>DE 0 A 03 DÍAS</v>
          </cell>
        </row>
        <row r="11207">
          <cell r="Q11207" t="str">
            <v>BANCOMER AMEX4163913463835245316</v>
          </cell>
          <cell r="R11207" t="str">
            <v>O.K.</v>
          </cell>
          <cell r="S11207" t="str">
            <v>DIF. DE CTVOS.</v>
          </cell>
          <cell r="T11207">
            <v>41639</v>
          </cell>
          <cell r="U11207">
            <v>0</v>
          </cell>
          <cell r="V11207" t="str">
            <v>DE 0 A 03 DÍAS</v>
          </cell>
        </row>
        <row r="11208">
          <cell r="Q11208" t="str">
            <v>BANCOMER AMEX4163913463835235900</v>
          </cell>
          <cell r="R11208" t="str">
            <v>O.K.</v>
          </cell>
          <cell r="S11208" t="str">
            <v>DIF. DE CTVOS.</v>
          </cell>
          <cell r="T11208">
            <v>41639</v>
          </cell>
          <cell r="U11208">
            <v>0</v>
          </cell>
          <cell r="V11208" t="str">
            <v>DE 0 A 03 DÍAS</v>
          </cell>
        </row>
        <row r="11209">
          <cell r="Q11209" t="str">
            <v>BANCOMER AMEX4163913463835238883</v>
          </cell>
          <cell r="R11209" t="str">
            <v>O.K.</v>
          </cell>
          <cell r="S11209" t="str">
            <v>DIF. DE CTVOS.</v>
          </cell>
          <cell r="T11209">
            <v>41639</v>
          </cell>
          <cell r="U11209">
            <v>0</v>
          </cell>
          <cell r="V11209" t="str">
            <v>DE 0 A 03 DÍAS</v>
          </cell>
        </row>
        <row r="11210">
          <cell r="Q11210" t="str">
            <v>BANCOMER AMEX4163913463835206299</v>
          </cell>
          <cell r="R11210" t="str">
            <v>O.K.</v>
          </cell>
          <cell r="S11210" t="str">
            <v>DIF. DE CTVOS.</v>
          </cell>
          <cell r="T11210">
            <v>41639</v>
          </cell>
          <cell r="U11210">
            <v>0</v>
          </cell>
          <cell r="V11210" t="str">
            <v>DE 0 A 03 DÍAS</v>
          </cell>
        </row>
        <row r="11211">
          <cell r="Q11211" t="str">
            <v>BANCOMER AMEX4163913463835244594</v>
          </cell>
          <cell r="R11211" t="str">
            <v>O.K.</v>
          </cell>
          <cell r="S11211" t="str">
            <v>DIF. DE CTVOS.</v>
          </cell>
          <cell r="T11211">
            <v>41639</v>
          </cell>
          <cell r="U11211">
            <v>0</v>
          </cell>
          <cell r="V11211" t="str">
            <v>DE 0 A 03 DÍAS</v>
          </cell>
        </row>
        <row r="11212">
          <cell r="Q11212" t="str">
            <v>BANCOMER AMEX4163913463835266040</v>
          </cell>
          <cell r="R11212" t="str">
            <v>O.K.</v>
          </cell>
          <cell r="S11212" t="str">
            <v>DIF. DE CTVOS.</v>
          </cell>
          <cell r="T11212">
            <v>41639</v>
          </cell>
          <cell r="U11212">
            <v>0</v>
          </cell>
          <cell r="V11212" t="str">
            <v>DE 0 A 03 DÍAS</v>
          </cell>
        </row>
        <row r="11213">
          <cell r="Q11213" t="str">
            <v>BANCOMER AMEX4163913463835257428</v>
          </cell>
          <cell r="R11213" t="str">
            <v>O.K.</v>
          </cell>
          <cell r="S11213" t="str">
            <v>DIF. DE CTVOS.</v>
          </cell>
          <cell r="T11213">
            <v>41639</v>
          </cell>
          <cell r="U11213">
            <v>0</v>
          </cell>
          <cell r="V11213" t="str">
            <v>DE 0 A 03 DÍAS</v>
          </cell>
        </row>
        <row r="11214">
          <cell r="Q11214" t="str">
            <v>BANCOMER AMEX4163913463835231731</v>
          </cell>
          <cell r="R11214" t="str">
            <v>O.K.</v>
          </cell>
          <cell r="S11214" t="str">
            <v>DIF. DE CTVOS.</v>
          </cell>
          <cell r="T11214">
            <v>41639</v>
          </cell>
          <cell r="U11214">
            <v>0</v>
          </cell>
          <cell r="V11214" t="str">
            <v>DE 0 A 03 DÍAS</v>
          </cell>
        </row>
        <row r="11215">
          <cell r="Q11215" t="str">
            <v>BANCOMER AMEX4163913463835247878</v>
          </cell>
          <cell r="R11215" t="str">
            <v>O.K.</v>
          </cell>
          <cell r="S11215" t="str">
            <v>DIF. DE CTVOS.</v>
          </cell>
          <cell r="T11215">
            <v>41639</v>
          </cell>
          <cell r="U11215">
            <v>0</v>
          </cell>
          <cell r="V11215" t="str">
            <v>DE 0 A 03 DÍAS</v>
          </cell>
        </row>
        <row r="11216">
          <cell r="Q11216" t="str">
            <v>BANCOMER AMEX4163913463835209700</v>
          </cell>
          <cell r="R11216" t="str">
            <v>O.K.</v>
          </cell>
          <cell r="S11216" t="str">
            <v>COMPENSADA</v>
          </cell>
          <cell r="T11216">
            <v>41639</v>
          </cell>
          <cell r="U11216">
            <v>0</v>
          </cell>
          <cell r="V11216" t="str">
            <v>DE 0 A 03 DÍAS</v>
          </cell>
        </row>
        <row r="11217">
          <cell r="Q11217" t="str">
            <v>BANCOMER AMEX4163913463835250929</v>
          </cell>
          <cell r="R11217" t="str">
            <v>O.K.</v>
          </cell>
          <cell r="S11217" t="str">
            <v>DIF. DE CTVOS.</v>
          </cell>
          <cell r="T11217">
            <v>41639</v>
          </cell>
          <cell r="U11217">
            <v>0</v>
          </cell>
          <cell r="V11217" t="str">
            <v>DE 0 A 03 DÍAS</v>
          </cell>
        </row>
        <row r="11218">
          <cell r="Q11218" t="str">
            <v>BANAMEX4164159712241444405</v>
          </cell>
          <cell r="R11218" t="str">
            <v>P CURRENT</v>
          </cell>
          <cell r="S11218" t="str">
            <v xml:space="preserve"> </v>
          </cell>
          <cell r="T11218" t="str">
            <v xml:space="preserve"> </v>
          </cell>
          <cell r="U11218">
            <v>-2</v>
          </cell>
          <cell r="V11218" t="str">
            <v>DE 0 A 03 DÍAS</v>
          </cell>
        </row>
        <row r="11219">
          <cell r="Q11219" t="str">
            <v>BANAMEX4164159712241450683</v>
          </cell>
          <cell r="R11219" t="str">
            <v>P CURRENT</v>
          </cell>
          <cell r="S11219" t="str">
            <v xml:space="preserve"> </v>
          </cell>
          <cell r="T11219" t="str">
            <v xml:space="preserve"> </v>
          </cell>
          <cell r="U11219">
            <v>-2</v>
          </cell>
          <cell r="V11219" t="str">
            <v>DE 0 A 03 DÍAS</v>
          </cell>
        </row>
        <row r="11220">
          <cell r="Q11220" t="str">
            <v>BANAMEX4164159712241470236</v>
          </cell>
          <cell r="R11220" t="str">
            <v>P CURRENT</v>
          </cell>
          <cell r="S11220" t="str">
            <v xml:space="preserve"> </v>
          </cell>
          <cell r="T11220" t="str">
            <v xml:space="preserve"> </v>
          </cell>
          <cell r="U11220">
            <v>-2</v>
          </cell>
          <cell r="V11220" t="str">
            <v>DE 0 A 03 DÍAS</v>
          </cell>
        </row>
        <row r="11221">
          <cell r="Q11221" t="str">
            <v>BANAMEX4164159712242145738</v>
          </cell>
          <cell r="R11221" t="str">
            <v>P CURRENT</v>
          </cell>
          <cell r="S11221" t="str">
            <v xml:space="preserve"> </v>
          </cell>
          <cell r="T11221" t="str">
            <v xml:space="preserve"> </v>
          </cell>
          <cell r="U11221">
            <v>-2</v>
          </cell>
          <cell r="V11221" t="str">
            <v>DE 0 A 03 DÍAS</v>
          </cell>
        </row>
        <row r="11222">
          <cell r="Q11222" t="str">
            <v>BANAMEX4164159712242145738</v>
          </cell>
          <cell r="R11222" t="str">
            <v>P CURRENT</v>
          </cell>
          <cell r="S11222" t="str">
            <v xml:space="preserve"> </v>
          </cell>
          <cell r="T11222" t="str">
            <v xml:space="preserve"> </v>
          </cell>
          <cell r="U11222">
            <v>-2</v>
          </cell>
          <cell r="V11222" t="str">
            <v>DE 0 A 03 DÍAS</v>
          </cell>
        </row>
        <row r="11223">
          <cell r="Q11223" t="str">
            <v>BANAMEX4164159712242145738</v>
          </cell>
          <cell r="R11223" t="str">
            <v>P CURRENT</v>
          </cell>
          <cell r="S11223" t="str">
            <v xml:space="preserve"> </v>
          </cell>
          <cell r="T11223" t="str">
            <v xml:space="preserve"> </v>
          </cell>
          <cell r="U11223">
            <v>-2</v>
          </cell>
          <cell r="V11223" t="str">
            <v>DE 0 A 03 DÍAS</v>
          </cell>
        </row>
        <row r="11224">
          <cell r="Q11224" t="str">
            <v>BANAMEX4164159712242145738</v>
          </cell>
          <cell r="R11224" t="str">
            <v>P CURRENT</v>
          </cell>
          <cell r="S11224" t="str">
            <v xml:space="preserve"> </v>
          </cell>
          <cell r="T11224" t="str">
            <v xml:space="preserve"> </v>
          </cell>
          <cell r="U11224">
            <v>-2</v>
          </cell>
          <cell r="V11224" t="str">
            <v>DE 0 A 03 DÍAS</v>
          </cell>
        </row>
        <row r="11225">
          <cell r="Q11225" t="str">
            <v>BANAMEX4164159712242145738</v>
          </cell>
          <cell r="R11225" t="str">
            <v>P CURRENT</v>
          </cell>
          <cell r="S11225" t="str">
            <v xml:space="preserve"> </v>
          </cell>
          <cell r="T11225" t="str">
            <v xml:space="preserve"> </v>
          </cell>
          <cell r="U11225">
            <v>-2</v>
          </cell>
          <cell r="V11225" t="str">
            <v>DE 0 A 03 DÍAS</v>
          </cell>
        </row>
        <row r="11226">
          <cell r="Q11226" t="str">
            <v>BANAMEX4164159712242145738</v>
          </cell>
          <cell r="R11226" t="str">
            <v>P CURRENT</v>
          </cell>
          <cell r="S11226" t="str">
            <v xml:space="preserve"> </v>
          </cell>
          <cell r="T11226" t="str">
            <v xml:space="preserve"> </v>
          </cell>
          <cell r="U11226">
            <v>-2</v>
          </cell>
          <cell r="V11226" t="str">
            <v>DE 0 A 03 DÍAS</v>
          </cell>
        </row>
        <row r="11227">
          <cell r="Q11227" t="str">
            <v>BANAMEX4164159712242145738</v>
          </cell>
          <cell r="R11227" t="str">
            <v>P CURRENT</v>
          </cell>
          <cell r="S11227" t="str">
            <v xml:space="preserve"> </v>
          </cell>
          <cell r="T11227" t="str">
            <v xml:space="preserve"> </v>
          </cell>
          <cell r="U11227">
            <v>-2</v>
          </cell>
          <cell r="V11227" t="str">
            <v>DE 0 A 03 DÍAS</v>
          </cell>
        </row>
        <row r="11228">
          <cell r="Q11228" t="str">
            <v>BANAMEX4164159712242145738</v>
          </cell>
          <cell r="R11228" t="str">
            <v>P CURRENT</v>
          </cell>
          <cell r="S11228" t="str">
            <v xml:space="preserve"> </v>
          </cell>
          <cell r="T11228" t="str">
            <v xml:space="preserve"> </v>
          </cell>
          <cell r="U11228">
            <v>-2</v>
          </cell>
          <cell r="V11228" t="str">
            <v>DE 0 A 03 DÍAS</v>
          </cell>
        </row>
        <row r="11229">
          <cell r="Q11229" t="str">
            <v>BANAMEX4164159712242368124</v>
          </cell>
          <cell r="R11229" t="str">
            <v>P CURRENT</v>
          </cell>
          <cell r="S11229" t="str">
            <v xml:space="preserve"> </v>
          </cell>
          <cell r="T11229" t="str">
            <v xml:space="preserve"> </v>
          </cell>
          <cell r="U11229">
            <v>-2</v>
          </cell>
          <cell r="V11229" t="str">
            <v>DE 0 A 03 DÍAS</v>
          </cell>
        </row>
        <row r="11230">
          <cell r="Q11230" t="str">
            <v>BANAMEX4164159712242368124</v>
          </cell>
          <cell r="R11230" t="str">
            <v>P CURRENT</v>
          </cell>
          <cell r="S11230" t="str">
            <v xml:space="preserve"> </v>
          </cell>
          <cell r="T11230" t="str">
            <v xml:space="preserve"> </v>
          </cell>
          <cell r="U11230">
            <v>-2</v>
          </cell>
          <cell r="V11230" t="str">
            <v>DE 0 A 03 DÍAS</v>
          </cell>
        </row>
        <row r="11231">
          <cell r="Q11231" t="str">
            <v>BANAMEX4164159712242368124</v>
          </cell>
          <cell r="R11231" t="str">
            <v>P CURRENT</v>
          </cell>
          <cell r="S11231" t="str">
            <v xml:space="preserve"> </v>
          </cell>
          <cell r="T11231" t="str">
            <v xml:space="preserve"> </v>
          </cell>
          <cell r="U11231">
            <v>-2</v>
          </cell>
          <cell r="V11231" t="str">
            <v>DE 0 A 03 DÍAS</v>
          </cell>
        </row>
        <row r="11232">
          <cell r="Q11232" t="str">
            <v>BANAMEX4164159712242368124</v>
          </cell>
          <cell r="R11232" t="str">
            <v>P CURRENT</v>
          </cell>
          <cell r="S11232" t="str">
            <v xml:space="preserve"> </v>
          </cell>
          <cell r="T11232" t="str">
            <v xml:space="preserve"> </v>
          </cell>
          <cell r="U11232">
            <v>-2</v>
          </cell>
          <cell r="V11232" t="str">
            <v>DE 0 A 03 DÍAS</v>
          </cell>
        </row>
        <row r="11233">
          <cell r="Q11233" t="str">
            <v>BANAMEX4164159712242368124</v>
          </cell>
          <cell r="R11233" t="str">
            <v>P CURRENT</v>
          </cell>
          <cell r="S11233" t="str">
            <v xml:space="preserve"> </v>
          </cell>
          <cell r="T11233" t="str">
            <v xml:space="preserve"> </v>
          </cell>
          <cell r="U11233">
            <v>-2</v>
          </cell>
          <cell r="V11233" t="str">
            <v>DE 0 A 03 DÍAS</v>
          </cell>
        </row>
        <row r="11234">
          <cell r="Q11234" t="str">
            <v>BANAMEX4164159712242368124</v>
          </cell>
          <cell r="R11234" t="str">
            <v>P CURRENT</v>
          </cell>
          <cell r="S11234" t="str">
            <v xml:space="preserve"> </v>
          </cell>
          <cell r="T11234" t="str">
            <v xml:space="preserve"> </v>
          </cell>
          <cell r="U11234">
            <v>-2</v>
          </cell>
          <cell r="V11234" t="str">
            <v>DE 0 A 03 DÍAS</v>
          </cell>
        </row>
        <row r="11235">
          <cell r="Q11235" t="str">
            <v>BANAMEX4164159712242368124</v>
          </cell>
          <cell r="R11235" t="str">
            <v>P CURRENT</v>
          </cell>
          <cell r="S11235" t="str">
            <v xml:space="preserve"> </v>
          </cell>
          <cell r="T11235" t="str">
            <v xml:space="preserve"> </v>
          </cell>
          <cell r="U11235">
            <v>-2</v>
          </cell>
          <cell r="V11235" t="str">
            <v>DE 0 A 03 DÍAS</v>
          </cell>
        </row>
        <row r="11236">
          <cell r="Q11236" t="str">
            <v>BANAMEX4164159712242368132</v>
          </cell>
          <cell r="R11236" t="str">
            <v>P CURRENT</v>
          </cell>
          <cell r="S11236" t="str">
            <v xml:space="preserve"> </v>
          </cell>
          <cell r="T11236" t="str">
            <v xml:space="preserve"> </v>
          </cell>
          <cell r="U11236">
            <v>-2</v>
          </cell>
          <cell r="V11236" t="str">
            <v>DE 0 A 03 DÍAS</v>
          </cell>
        </row>
        <row r="11237">
          <cell r="Q11237" t="str">
            <v>BANAMEX4164159712242422715</v>
          </cell>
          <cell r="R11237" t="str">
            <v>P CURRENT</v>
          </cell>
          <cell r="S11237" t="str">
            <v xml:space="preserve"> </v>
          </cell>
          <cell r="T11237" t="str">
            <v xml:space="preserve"> </v>
          </cell>
          <cell r="U11237">
            <v>-2</v>
          </cell>
          <cell r="V11237" t="str">
            <v>DE 0 A 03 DÍAS</v>
          </cell>
        </row>
        <row r="11238">
          <cell r="Q11238" t="str">
            <v>BANAMEX4164159712242422715</v>
          </cell>
          <cell r="R11238" t="str">
            <v>P CURRENT</v>
          </cell>
          <cell r="S11238" t="str">
            <v xml:space="preserve"> </v>
          </cell>
          <cell r="T11238" t="str">
            <v xml:space="preserve"> </v>
          </cell>
          <cell r="U11238">
            <v>-2</v>
          </cell>
          <cell r="V11238" t="str">
            <v>DE 0 A 03 DÍAS</v>
          </cell>
        </row>
        <row r="11239">
          <cell r="Q11239" t="str">
            <v>BANAMEX4164159712243727070</v>
          </cell>
          <cell r="R11239" t="str">
            <v>P CURRENT</v>
          </cell>
          <cell r="S11239" t="str">
            <v xml:space="preserve"> </v>
          </cell>
          <cell r="T11239" t="str">
            <v xml:space="preserve"> </v>
          </cell>
          <cell r="U11239">
            <v>-2</v>
          </cell>
          <cell r="V11239" t="str">
            <v>DE 0 A 03 DÍAS</v>
          </cell>
        </row>
        <row r="11240">
          <cell r="Q11240" t="str">
            <v>BANAMEX4164159712245659164</v>
          </cell>
          <cell r="R11240" t="str">
            <v>P CURRENT</v>
          </cell>
          <cell r="S11240" t="str">
            <v xml:space="preserve"> </v>
          </cell>
          <cell r="T11240" t="str">
            <v xml:space="preserve"> </v>
          </cell>
          <cell r="U11240">
            <v>-2</v>
          </cell>
          <cell r="V11240" t="str">
            <v>DE 0 A 03 DÍAS</v>
          </cell>
        </row>
        <row r="11241">
          <cell r="Q11241" t="str">
            <v>BANAMEX4164159712245695903</v>
          </cell>
          <cell r="R11241" t="str">
            <v>P CURRENT</v>
          </cell>
          <cell r="S11241" t="str">
            <v xml:space="preserve"> </v>
          </cell>
          <cell r="T11241" t="str">
            <v xml:space="preserve"> </v>
          </cell>
          <cell r="U11241">
            <v>-2</v>
          </cell>
          <cell r="V11241" t="str">
            <v>DE 0 A 03 DÍAS</v>
          </cell>
        </row>
        <row r="11242">
          <cell r="Q11242" t="str">
            <v>BANAMEX4164159712245695911</v>
          </cell>
          <cell r="R11242" t="str">
            <v>P CURRENT</v>
          </cell>
          <cell r="S11242" t="str">
            <v xml:space="preserve"> </v>
          </cell>
          <cell r="T11242" t="str">
            <v xml:space="preserve"> </v>
          </cell>
          <cell r="U11242">
            <v>-2</v>
          </cell>
          <cell r="V11242" t="str">
            <v>DE 0 A 03 DÍAS</v>
          </cell>
        </row>
        <row r="11243">
          <cell r="Q11243" t="str">
            <v>BANAMEX4164159712245743497</v>
          </cell>
          <cell r="R11243" t="str">
            <v>P CURRENT</v>
          </cell>
          <cell r="S11243" t="str">
            <v xml:space="preserve"> </v>
          </cell>
          <cell r="T11243" t="str">
            <v xml:space="preserve"> </v>
          </cell>
          <cell r="U11243">
            <v>-2</v>
          </cell>
          <cell r="V11243" t="str">
            <v>DE 0 A 03 DÍAS</v>
          </cell>
        </row>
        <row r="11244">
          <cell r="Q11244" t="str">
            <v>BANAMEX4164159712245774377</v>
          </cell>
          <cell r="R11244" t="str">
            <v>P CURRENT</v>
          </cell>
          <cell r="S11244" t="str">
            <v xml:space="preserve"> </v>
          </cell>
          <cell r="T11244" t="str">
            <v xml:space="preserve"> </v>
          </cell>
          <cell r="U11244">
            <v>-2</v>
          </cell>
          <cell r="V11244" t="str">
            <v>DE 0 A 03 DÍAS</v>
          </cell>
        </row>
        <row r="11245">
          <cell r="Q11245" t="str">
            <v>BANAMEX4164159712245782610</v>
          </cell>
          <cell r="R11245" t="str">
            <v>P CURRENT</v>
          </cell>
          <cell r="S11245" t="str">
            <v xml:space="preserve"> </v>
          </cell>
          <cell r="T11245" t="str">
            <v xml:space="preserve"> </v>
          </cell>
          <cell r="U11245">
            <v>-2</v>
          </cell>
          <cell r="V11245" t="str">
            <v>DE 0 A 03 DÍAS</v>
          </cell>
        </row>
        <row r="11246">
          <cell r="Q11246" t="str">
            <v>BANAMEX4164159712245870779</v>
          </cell>
          <cell r="R11246" t="str">
            <v>P CURRENT</v>
          </cell>
          <cell r="S11246" t="str">
            <v xml:space="preserve"> </v>
          </cell>
          <cell r="T11246" t="str">
            <v xml:space="preserve"> </v>
          </cell>
          <cell r="U11246">
            <v>-2</v>
          </cell>
          <cell r="V11246" t="str">
            <v>DE 0 A 03 DÍAS</v>
          </cell>
        </row>
        <row r="11247">
          <cell r="Q11247" t="str">
            <v>BANAMEX4164159712243717071</v>
          </cell>
          <cell r="R11247" t="str">
            <v>P CURRENT</v>
          </cell>
          <cell r="S11247" t="str">
            <v xml:space="preserve"> </v>
          </cell>
          <cell r="T11247" t="str">
            <v xml:space="preserve"> </v>
          </cell>
          <cell r="U11247">
            <v>-2</v>
          </cell>
          <cell r="V11247" t="str">
            <v>DE 0 A 03 DÍAS</v>
          </cell>
        </row>
        <row r="11248">
          <cell r="Q11248" t="str">
            <v>BANAMEX4164159712245848635</v>
          </cell>
          <cell r="R11248" t="str">
            <v>P CURRENT</v>
          </cell>
          <cell r="S11248" t="str">
            <v xml:space="preserve"> </v>
          </cell>
          <cell r="T11248" t="str">
            <v xml:space="preserve"> </v>
          </cell>
          <cell r="U11248">
            <v>-2</v>
          </cell>
          <cell r="V11248" t="str">
            <v>DE 0 A 03 DÍAS</v>
          </cell>
        </row>
        <row r="11249">
          <cell r="Q11249" t="str">
            <v>BANAMEX4164159712241548312</v>
          </cell>
          <cell r="R11249" t="str">
            <v>P CURRENT</v>
          </cell>
          <cell r="S11249" t="str">
            <v xml:space="preserve"> </v>
          </cell>
          <cell r="T11249" t="str">
            <v xml:space="preserve"> </v>
          </cell>
          <cell r="U11249">
            <v>-2</v>
          </cell>
          <cell r="V11249" t="str">
            <v>DE 0 A 03 DÍAS</v>
          </cell>
        </row>
        <row r="11250">
          <cell r="Q11250" t="str">
            <v>BANAMEX4164159712241480854</v>
          </cell>
          <cell r="R11250" t="str">
            <v>P CURRENT</v>
          </cell>
          <cell r="S11250" t="str">
            <v xml:space="preserve"> </v>
          </cell>
          <cell r="T11250" t="str">
            <v xml:space="preserve"> </v>
          </cell>
          <cell r="U11250">
            <v>-2</v>
          </cell>
          <cell r="V11250" t="str">
            <v>DE 0 A 03 DÍAS</v>
          </cell>
        </row>
        <row r="11251">
          <cell r="Q11251" t="str">
            <v>BANAMEX4164159712245822242</v>
          </cell>
          <cell r="R11251" t="str">
            <v>P CURRENT</v>
          </cell>
          <cell r="S11251" t="str">
            <v xml:space="preserve"> </v>
          </cell>
          <cell r="T11251" t="str">
            <v xml:space="preserve"> </v>
          </cell>
          <cell r="U11251">
            <v>-2</v>
          </cell>
          <cell r="V11251" t="str">
            <v>DE 0 A 03 DÍAS</v>
          </cell>
        </row>
        <row r="11252">
          <cell r="Q11252" t="str">
            <v>BANAMEX4164159712245374806</v>
          </cell>
          <cell r="R11252" t="str">
            <v>P CURRENT</v>
          </cell>
          <cell r="S11252" t="str">
            <v xml:space="preserve"> </v>
          </cell>
          <cell r="T11252" t="str">
            <v xml:space="preserve"> </v>
          </cell>
          <cell r="U11252">
            <v>-2</v>
          </cell>
          <cell r="V11252" t="str">
            <v>DE 0 A 03 DÍAS</v>
          </cell>
        </row>
        <row r="11253">
          <cell r="Q11253" t="str">
            <v>BANAMEX4164159712243717097</v>
          </cell>
          <cell r="R11253" t="str">
            <v>P CURRENT</v>
          </cell>
          <cell r="S11253" t="str">
            <v xml:space="preserve"> </v>
          </cell>
          <cell r="T11253" t="str">
            <v xml:space="preserve"> </v>
          </cell>
          <cell r="U11253">
            <v>-2</v>
          </cell>
          <cell r="V11253" t="str">
            <v>DE 0 A 03 DÍAS</v>
          </cell>
        </row>
        <row r="11254">
          <cell r="Q11254" t="str">
            <v>BANAMEX4164159712245374848</v>
          </cell>
          <cell r="R11254" t="str">
            <v>P CURRENT</v>
          </cell>
          <cell r="S11254" t="str">
            <v xml:space="preserve"> </v>
          </cell>
          <cell r="T11254" t="str">
            <v xml:space="preserve"> </v>
          </cell>
          <cell r="U11254">
            <v>-2</v>
          </cell>
          <cell r="V11254" t="str">
            <v>DE 0 A 03 DÍAS</v>
          </cell>
        </row>
        <row r="11255">
          <cell r="Q11255" t="str">
            <v>BANAMEX4164159712241085331</v>
          </cell>
          <cell r="R11255" t="str">
            <v>P CURRENT</v>
          </cell>
          <cell r="S11255" t="str">
            <v xml:space="preserve"> </v>
          </cell>
          <cell r="T11255" t="str">
            <v xml:space="preserve"> </v>
          </cell>
          <cell r="U11255">
            <v>-2</v>
          </cell>
          <cell r="V11255" t="str">
            <v>DE 0 A 03 DÍAS</v>
          </cell>
        </row>
        <row r="11256">
          <cell r="Q11256" t="str">
            <v>BANAMEX4164159712243786100</v>
          </cell>
          <cell r="R11256" t="str">
            <v>P CURRENT</v>
          </cell>
          <cell r="S11256" t="str">
            <v xml:space="preserve"> </v>
          </cell>
          <cell r="T11256" t="str">
            <v xml:space="preserve"> </v>
          </cell>
          <cell r="U11256">
            <v>-2</v>
          </cell>
          <cell r="V11256" t="str">
            <v>DE 0 A 03 DÍAS</v>
          </cell>
        </row>
        <row r="11257">
          <cell r="Q11257" t="str">
            <v>BANAMEX4164159712245659388</v>
          </cell>
          <cell r="R11257" t="str">
            <v>P CURRENT</v>
          </cell>
          <cell r="S11257" t="str">
            <v xml:space="preserve"> </v>
          </cell>
          <cell r="T11257" t="str">
            <v xml:space="preserve"> </v>
          </cell>
          <cell r="U11257">
            <v>-2</v>
          </cell>
          <cell r="V11257" t="str">
            <v>DE 0 A 03 DÍAS</v>
          </cell>
        </row>
        <row r="11258">
          <cell r="Q11258" t="str">
            <v>BANAMEX4164159712245695929</v>
          </cell>
          <cell r="R11258" t="str">
            <v>P CURRENT</v>
          </cell>
          <cell r="S11258" t="str">
            <v xml:space="preserve"> </v>
          </cell>
          <cell r="T11258" t="str">
            <v xml:space="preserve"> </v>
          </cell>
          <cell r="U11258">
            <v>-2</v>
          </cell>
          <cell r="V11258" t="str">
            <v>DE 0 A 03 DÍAS</v>
          </cell>
        </row>
        <row r="11259">
          <cell r="Q11259" t="str">
            <v>BANAMEX4164159712245774989</v>
          </cell>
          <cell r="R11259" t="str">
            <v>P CURRENT</v>
          </cell>
          <cell r="S11259" t="str">
            <v xml:space="preserve"> </v>
          </cell>
          <cell r="T11259" t="str">
            <v xml:space="preserve"> </v>
          </cell>
          <cell r="U11259">
            <v>-2</v>
          </cell>
          <cell r="V11259" t="str">
            <v>DE 0 A 03 DÍAS</v>
          </cell>
        </row>
        <row r="11260">
          <cell r="Q11260" t="str">
            <v>BANAMEX4164159712245775739</v>
          </cell>
          <cell r="R11260" t="str">
            <v>P CURRENT</v>
          </cell>
          <cell r="S11260" t="str">
            <v xml:space="preserve"> </v>
          </cell>
          <cell r="T11260" t="str">
            <v xml:space="preserve"> </v>
          </cell>
          <cell r="U11260">
            <v>-2</v>
          </cell>
          <cell r="V11260" t="str">
            <v>DE 0 A 03 DÍAS</v>
          </cell>
        </row>
        <row r="11261">
          <cell r="Q11261" t="str">
            <v>BANAMEX4164159712246045652</v>
          </cell>
          <cell r="R11261" t="str">
            <v>P CURRENT</v>
          </cell>
          <cell r="S11261" t="str">
            <v xml:space="preserve"> </v>
          </cell>
          <cell r="T11261" t="str">
            <v xml:space="preserve"> </v>
          </cell>
          <cell r="U11261">
            <v>-2</v>
          </cell>
          <cell r="V11261" t="str">
            <v>DE 0 A 03 DÍAS</v>
          </cell>
        </row>
        <row r="11262">
          <cell r="Q11262" t="str">
            <v>BANAMEX4164159712246025654</v>
          </cell>
          <cell r="R11262" t="str">
            <v>P CURRENT</v>
          </cell>
          <cell r="S11262" t="str">
            <v xml:space="preserve"> </v>
          </cell>
          <cell r="T11262" t="str">
            <v xml:space="preserve"> </v>
          </cell>
          <cell r="U11262">
            <v>-2</v>
          </cell>
          <cell r="V11262" t="str">
            <v>DE 0 A 03 DÍAS</v>
          </cell>
        </row>
        <row r="11263">
          <cell r="Q11263" t="str">
            <v>BANAMEX4164159712241673839</v>
          </cell>
          <cell r="R11263" t="str">
            <v>P CURRENT</v>
          </cell>
          <cell r="S11263" t="str">
            <v xml:space="preserve"> </v>
          </cell>
          <cell r="T11263" t="str">
            <v xml:space="preserve"> </v>
          </cell>
          <cell r="U11263">
            <v>-2</v>
          </cell>
          <cell r="V11263" t="str">
            <v>DE 0 A 03 DÍAS</v>
          </cell>
        </row>
        <row r="11264">
          <cell r="Q11264" t="str">
            <v>BANAMEX4164159712241791508</v>
          </cell>
          <cell r="R11264" t="str">
            <v>P CURRENT</v>
          </cell>
          <cell r="S11264" t="str">
            <v xml:space="preserve"> </v>
          </cell>
          <cell r="T11264" t="str">
            <v xml:space="preserve"> </v>
          </cell>
          <cell r="U11264">
            <v>-2</v>
          </cell>
          <cell r="V11264" t="str">
            <v>DE 0 A 03 DÍAS</v>
          </cell>
        </row>
        <row r="11265">
          <cell r="Q11265" t="str">
            <v>BANAMEX4164159712245374764</v>
          </cell>
          <cell r="R11265" t="str">
            <v>P CURRENT</v>
          </cell>
          <cell r="S11265" t="str">
            <v xml:space="preserve"> </v>
          </cell>
          <cell r="T11265" t="str">
            <v xml:space="preserve"> </v>
          </cell>
          <cell r="U11265">
            <v>-2</v>
          </cell>
          <cell r="V11265" t="str">
            <v>DE 0 A 03 DÍAS</v>
          </cell>
        </row>
        <row r="11266">
          <cell r="Q11266" t="str">
            <v>BANAMEX4164159712245374756</v>
          </cell>
          <cell r="R11266" t="str">
            <v>P CURRENT</v>
          </cell>
          <cell r="S11266" t="str">
            <v xml:space="preserve"> </v>
          </cell>
          <cell r="T11266" t="str">
            <v xml:space="preserve"> </v>
          </cell>
          <cell r="U11266">
            <v>-2</v>
          </cell>
          <cell r="V11266" t="str">
            <v>DE 0 A 03 DÍAS</v>
          </cell>
        </row>
        <row r="11267">
          <cell r="Q11267" t="str">
            <v>BANAMEX4164159712245374905</v>
          </cell>
          <cell r="R11267" t="str">
            <v>P CURRENT</v>
          </cell>
          <cell r="S11267" t="str">
            <v xml:space="preserve"> </v>
          </cell>
          <cell r="T11267" t="str">
            <v xml:space="preserve"> </v>
          </cell>
          <cell r="U11267">
            <v>-2</v>
          </cell>
          <cell r="V11267" t="str">
            <v>DE 0 A 03 DÍAS</v>
          </cell>
        </row>
        <row r="11268">
          <cell r="Q11268" t="str">
            <v>BANAMEX4164159712241781160</v>
          </cell>
          <cell r="R11268" t="str">
            <v>P CURRENT</v>
          </cell>
          <cell r="S11268" t="str">
            <v xml:space="preserve"> </v>
          </cell>
          <cell r="T11268" t="str">
            <v xml:space="preserve"> </v>
          </cell>
          <cell r="U11268">
            <v>-2</v>
          </cell>
          <cell r="V11268" t="str">
            <v>DE 0 A 03 DÍAS</v>
          </cell>
        </row>
        <row r="11269">
          <cell r="Q11269" t="str">
            <v>BANAMEX4164159712241486703</v>
          </cell>
          <cell r="R11269" t="str">
            <v>P CURRENT</v>
          </cell>
          <cell r="S11269" t="str">
            <v xml:space="preserve"> </v>
          </cell>
          <cell r="T11269" t="str">
            <v xml:space="preserve"> </v>
          </cell>
          <cell r="U11269">
            <v>-2</v>
          </cell>
          <cell r="V11269" t="str">
            <v>DE 0 A 03 DÍAS</v>
          </cell>
        </row>
        <row r="11270">
          <cell r="Q11270" t="str">
            <v>BANAMEX4164159712245374921</v>
          </cell>
          <cell r="R11270" t="str">
            <v>P CURRENT</v>
          </cell>
          <cell r="S11270" t="str">
            <v xml:space="preserve"> </v>
          </cell>
          <cell r="T11270" t="str">
            <v xml:space="preserve"> </v>
          </cell>
          <cell r="U11270">
            <v>-2</v>
          </cell>
          <cell r="V11270" t="str">
            <v>DE 0 A 03 DÍAS</v>
          </cell>
        </row>
        <row r="11271">
          <cell r="Q11271" t="str">
            <v>BANAMEX4164159712243717089</v>
          </cell>
          <cell r="R11271" t="str">
            <v>P CURRENT</v>
          </cell>
          <cell r="S11271" t="str">
            <v xml:space="preserve"> </v>
          </cell>
          <cell r="T11271" t="str">
            <v xml:space="preserve"> </v>
          </cell>
          <cell r="U11271">
            <v>-2</v>
          </cell>
          <cell r="V11271" t="str">
            <v>DE 0 A 03 DÍAS</v>
          </cell>
        </row>
        <row r="11272">
          <cell r="Q11272" t="str">
            <v>BANAMEX4164159712241486729</v>
          </cell>
          <cell r="R11272" t="str">
            <v>P CURRENT</v>
          </cell>
          <cell r="S11272" t="str">
            <v xml:space="preserve"> </v>
          </cell>
          <cell r="T11272" t="str">
            <v xml:space="preserve"> </v>
          </cell>
          <cell r="U11272">
            <v>-2</v>
          </cell>
          <cell r="V11272" t="str">
            <v>DE 0 A 03 DÍAS</v>
          </cell>
        </row>
        <row r="11273">
          <cell r="Q11273" t="str">
            <v>BANAMEX4164159712243336179</v>
          </cell>
          <cell r="R11273" t="str">
            <v>P CURRENT</v>
          </cell>
          <cell r="S11273" t="str">
            <v xml:space="preserve"> </v>
          </cell>
          <cell r="T11273" t="str">
            <v xml:space="preserve"> </v>
          </cell>
          <cell r="U11273">
            <v>-2</v>
          </cell>
          <cell r="V11273" t="str">
            <v>DE 0 A 03 DÍAS</v>
          </cell>
        </row>
        <row r="11274">
          <cell r="Q11274" t="str">
            <v>BANAMEX4164159712245743489</v>
          </cell>
          <cell r="R11274" t="str">
            <v>P CURRENT</v>
          </cell>
          <cell r="S11274" t="str">
            <v xml:space="preserve"> </v>
          </cell>
          <cell r="T11274" t="str">
            <v xml:space="preserve"> </v>
          </cell>
          <cell r="U11274">
            <v>-2</v>
          </cell>
          <cell r="V11274" t="str">
            <v>DE 0 A 03 DÍAS</v>
          </cell>
        </row>
        <row r="11275">
          <cell r="Q11275" t="str">
            <v>BANAMEX4164159712241450691</v>
          </cell>
          <cell r="R11275" t="str">
            <v>P CURRENT</v>
          </cell>
          <cell r="S11275" t="str">
            <v xml:space="preserve"> </v>
          </cell>
          <cell r="T11275" t="str">
            <v xml:space="preserve"> </v>
          </cell>
          <cell r="U11275">
            <v>-2</v>
          </cell>
          <cell r="V11275" t="str">
            <v>DE 0 A 03 DÍAS</v>
          </cell>
        </row>
        <row r="11276">
          <cell r="Q11276" t="str">
            <v>BANAMEX4164159712245848627</v>
          </cell>
          <cell r="R11276" t="str">
            <v>P CURRENT</v>
          </cell>
          <cell r="S11276" t="str">
            <v xml:space="preserve"> </v>
          </cell>
          <cell r="T11276" t="str">
            <v xml:space="preserve"> </v>
          </cell>
          <cell r="U11276">
            <v>-2</v>
          </cell>
          <cell r="V11276" t="str">
            <v>DE 0 A 03 DÍAS</v>
          </cell>
        </row>
        <row r="11277">
          <cell r="Q11277" t="str">
            <v>BANAMEX4164159712241545029</v>
          </cell>
          <cell r="R11277" t="str">
            <v>P CURRENT</v>
          </cell>
          <cell r="S11277" t="str">
            <v xml:space="preserve"> </v>
          </cell>
          <cell r="T11277" t="str">
            <v xml:space="preserve"> </v>
          </cell>
          <cell r="U11277">
            <v>-2</v>
          </cell>
          <cell r="V11277" t="str">
            <v>DE 0 A 03 DÍAS</v>
          </cell>
        </row>
        <row r="11278">
          <cell r="Q11278" t="str">
            <v>BANAMEX4164159712241486554</v>
          </cell>
          <cell r="R11278" t="str">
            <v>P CURRENT</v>
          </cell>
          <cell r="S11278" t="str">
            <v xml:space="preserve"> </v>
          </cell>
          <cell r="T11278" t="str">
            <v xml:space="preserve"> </v>
          </cell>
          <cell r="U11278">
            <v>-2</v>
          </cell>
          <cell r="V11278" t="str">
            <v>DE 0 A 03 DÍAS</v>
          </cell>
        </row>
        <row r="11279">
          <cell r="Q11279" t="str">
            <v>BANAMEX4164159712245374954</v>
          </cell>
          <cell r="R11279" t="str">
            <v>P CURRENT</v>
          </cell>
          <cell r="S11279" t="str">
            <v xml:space="preserve"> </v>
          </cell>
          <cell r="T11279" t="str">
            <v xml:space="preserve"> </v>
          </cell>
          <cell r="U11279">
            <v>-2</v>
          </cell>
          <cell r="V11279" t="str">
            <v>DE 0 A 03 DÍAS</v>
          </cell>
        </row>
        <row r="11280">
          <cell r="Q11280" t="str">
            <v>BANAMEX4164159712245374798</v>
          </cell>
          <cell r="R11280" t="str">
            <v>P CURRENT</v>
          </cell>
          <cell r="S11280" t="str">
            <v xml:space="preserve"> </v>
          </cell>
          <cell r="T11280" t="str">
            <v xml:space="preserve"> </v>
          </cell>
          <cell r="U11280">
            <v>-2</v>
          </cell>
          <cell r="V11280" t="str">
            <v>DE 0 A 03 DÍAS</v>
          </cell>
        </row>
        <row r="11281">
          <cell r="Q11281" t="str">
            <v>BANAMEX4164159712245374822</v>
          </cell>
          <cell r="R11281" t="str">
            <v>P CURRENT</v>
          </cell>
          <cell r="S11281" t="str">
            <v xml:space="preserve"> </v>
          </cell>
          <cell r="T11281" t="str">
            <v xml:space="preserve"> </v>
          </cell>
          <cell r="U11281">
            <v>-2</v>
          </cell>
          <cell r="V11281" t="str">
            <v>DE 0 A 03 DÍAS</v>
          </cell>
        </row>
        <row r="11282">
          <cell r="Q11282" t="str">
            <v>BANAMEX4164159712245374814</v>
          </cell>
          <cell r="R11282" t="str">
            <v>P CURRENT</v>
          </cell>
          <cell r="S11282" t="str">
            <v xml:space="preserve"> </v>
          </cell>
          <cell r="T11282" t="str">
            <v xml:space="preserve"> </v>
          </cell>
          <cell r="U11282">
            <v>-2</v>
          </cell>
          <cell r="V11282" t="str">
            <v>DE 0 A 03 DÍAS</v>
          </cell>
        </row>
        <row r="11283">
          <cell r="Q11283" t="str">
            <v>BANAMEX4164159712241002061</v>
          </cell>
          <cell r="R11283" t="str">
            <v>P CURRENT</v>
          </cell>
          <cell r="S11283" t="str">
            <v xml:space="preserve"> </v>
          </cell>
          <cell r="T11283" t="str">
            <v xml:space="preserve"> </v>
          </cell>
          <cell r="U11283">
            <v>-2</v>
          </cell>
          <cell r="V11283" t="str">
            <v>DE 0 A 03 DÍAS</v>
          </cell>
        </row>
        <row r="11284">
          <cell r="Q11284" t="str">
            <v>BANAMEX4164159712241654904</v>
          </cell>
          <cell r="R11284" t="str">
            <v>P CURRENT</v>
          </cell>
          <cell r="S11284" t="str">
            <v xml:space="preserve"> </v>
          </cell>
          <cell r="T11284" t="str">
            <v xml:space="preserve"> </v>
          </cell>
          <cell r="U11284">
            <v>-2</v>
          </cell>
          <cell r="V11284" t="str">
            <v>DE 0 A 03 DÍAS</v>
          </cell>
        </row>
        <row r="11285">
          <cell r="Q11285" t="str">
            <v>BANAMEX4164159712241054956</v>
          </cell>
          <cell r="R11285" t="str">
            <v>P CURRENT</v>
          </cell>
          <cell r="S11285" t="str">
            <v xml:space="preserve"> </v>
          </cell>
          <cell r="T11285" t="str">
            <v xml:space="preserve"> </v>
          </cell>
          <cell r="U11285">
            <v>-2</v>
          </cell>
          <cell r="V11285" t="str">
            <v>DE 0 A 03 DÍAS</v>
          </cell>
        </row>
        <row r="11286">
          <cell r="Q11286" t="str">
            <v>BANAMEX4164159712245410923</v>
          </cell>
          <cell r="R11286" t="str">
            <v>P CURRENT</v>
          </cell>
          <cell r="S11286" t="str">
            <v xml:space="preserve"> </v>
          </cell>
          <cell r="T11286" t="str">
            <v xml:space="preserve"> </v>
          </cell>
          <cell r="U11286">
            <v>-2</v>
          </cell>
          <cell r="V11286" t="str">
            <v>DE 0 A 03 DÍAS</v>
          </cell>
        </row>
        <row r="11287">
          <cell r="Q11287" t="str">
            <v>BANAMEX4164159712245374780</v>
          </cell>
          <cell r="R11287" t="str">
            <v>P CURRENT</v>
          </cell>
          <cell r="S11287" t="str">
            <v xml:space="preserve"> </v>
          </cell>
          <cell r="T11287" t="str">
            <v xml:space="preserve"> </v>
          </cell>
          <cell r="U11287">
            <v>-2</v>
          </cell>
          <cell r="V11287" t="str">
            <v>DE 0 A 03 DÍAS</v>
          </cell>
        </row>
        <row r="11288">
          <cell r="Q11288" t="str">
            <v>BANAMEX4164159712241450667</v>
          </cell>
          <cell r="R11288" t="str">
            <v>P CURRENT</v>
          </cell>
          <cell r="S11288" t="str">
            <v xml:space="preserve"> </v>
          </cell>
          <cell r="T11288" t="str">
            <v xml:space="preserve"> </v>
          </cell>
          <cell r="U11288">
            <v>-2</v>
          </cell>
          <cell r="V11288" t="str">
            <v>DE 0 A 03 DÍAS</v>
          </cell>
        </row>
        <row r="11289">
          <cell r="Q11289" t="str">
            <v>BANAMEX4164159712241528132</v>
          </cell>
          <cell r="R11289" t="str">
            <v>P CURRENT</v>
          </cell>
          <cell r="S11289" t="str">
            <v xml:space="preserve"> </v>
          </cell>
          <cell r="T11289" t="str">
            <v xml:space="preserve"> </v>
          </cell>
          <cell r="U11289">
            <v>-2</v>
          </cell>
          <cell r="V11289" t="str">
            <v>DE 0 A 03 DÍAS</v>
          </cell>
        </row>
        <row r="11290">
          <cell r="Q11290" t="str">
            <v>BANAMEX4164159712245781752</v>
          </cell>
          <cell r="R11290" t="str">
            <v>P CURRENT</v>
          </cell>
          <cell r="S11290" t="str">
            <v xml:space="preserve"> </v>
          </cell>
          <cell r="T11290" t="str">
            <v xml:space="preserve"> </v>
          </cell>
          <cell r="U11290">
            <v>-2</v>
          </cell>
          <cell r="V11290" t="str">
            <v>DE 0 A 03 DÍAS</v>
          </cell>
        </row>
        <row r="11291">
          <cell r="Q11291" t="str">
            <v>BANAMEX4164159712241435767</v>
          </cell>
          <cell r="R11291" t="str">
            <v>P CURRENT</v>
          </cell>
          <cell r="S11291" t="str">
            <v xml:space="preserve"> </v>
          </cell>
          <cell r="T11291" t="str">
            <v xml:space="preserve"> </v>
          </cell>
          <cell r="U11291">
            <v>-2</v>
          </cell>
          <cell r="V11291" t="str">
            <v>DE 0 A 03 DÍAS</v>
          </cell>
        </row>
        <row r="11292">
          <cell r="Q11292" t="str">
            <v>BANAMEX4164159712245982699</v>
          </cell>
          <cell r="R11292" t="str">
            <v>P CURRENT</v>
          </cell>
          <cell r="S11292" t="str">
            <v xml:space="preserve"> </v>
          </cell>
          <cell r="T11292" t="str">
            <v xml:space="preserve"> </v>
          </cell>
          <cell r="U11292">
            <v>-2</v>
          </cell>
          <cell r="V11292" t="str">
            <v>DE 0 A 03 DÍAS</v>
          </cell>
        </row>
        <row r="11293">
          <cell r="Q11293" t="str">
            <v>BANAMEX4164159712241001952</v>
          </cell>
          <cell r="R11293" t="str">
            <v>P CURRENT</v>
          </cell>
          <cell r="S11293" t="str">
            <v xml:space="preserve"> </v>
          </cell>
          <cell r="T11293" t="str">
            <v xml:space="preserve"> </v>
          </cell>
          <cell r="U11293">
            <v>-2</v>
          </cell>
          <cell r="V11293" t="str">
            <v>DE 0 A 03 DÍAS</v>
          </cell>
        </row>
        <row r="11294">
          <cell r="Q11294" t="str">
            <v>BANAMEX4164159712245695895</v>
          </cell>
          <cell r="R11294" t="str">
            <v>P CURRENT</v>
          </cell>
          <cell r="S11294" t="str">
            <v xml:space="preserve"> </v>
          </cell>
          <cell r="T11294" t="str">
            <v xml:space="preserve"> </v>
          </cell>
          <cell r="U11294">
            <v>-2</v>
          </cell>
          <cell r="V11294" t="str">
            <v>DE 0 A 03 DÍAS</v>
          </cell>
        </row>
        <row r="11295">
          <cell r="Q11295" t="str">
            <v>BANAMEX4164159712241505437</v>
          </cell>
          <cell r="R11295" t="str">
            <v>P CURRENT</v>
          </cell>
          <cell r="S11295" t="str">
            <v xml:space="preserve"> </v>
          </cell>
          <cell r="T11295" t="str">
            <v xml:space="preserve"> </v>
          </cell>
          <cell r="U11295">
            <v>-2</v>
          </cell>
          <cell r="V11295" t="str">
            <v>DE 0 A 03 DÍAS</v>
          </cell>
        </row>
        <row r="11296">
          <cell r="Q11296" t="str">
            <v>BANAMEX4164159712245768064</v>
          </cell>
          <cell r="R11296" t="str">
            <v>P CURRENT</v>
          </cell>
          <cell r="S11296" t="str">
            <v xml:space="preserve"> </v>
          </cell>
          <cell r="T11296" t="str">
            <v xml:space="preserve"> </v>
          </cell>
          <cell r="U11296">
            <v>-2</v>
          </cell>
          <cell r="V11296" t="str">
            <v>DE 0 A 03 DÍAS</v>
          </cell>
        </row>
        <row r="11297">
          <cell r="Q11297" t="str">
            <v>BANAMEX4164159712245374830</v>
          </cell>
          <cell r="R11297" t="str">
            <v>P CURRENT</v>
          </cell>
          <cell r="S11297" t="str">
            <v xml:space="preserve"> </v>
          </cell>
          <cell r="T11297" t="str">
            <v xml:space="preserve"> </v>
          </cell>
          <cell r="U11297">
            <v>-2</v>
          </cell>
          <cell r="V11297" t="str">
            <v>DE 0 A 03 DÍAS</v>
          </cell>
        </row>
        <row r="11298">
          <cell r="Q11298" t="str">
            <v>BANAMEX4164159712241480870</v>
          </cell>
          <cell r="R11298" t="str">
            <v>P CURRENT</v>
          </cell>
          <cell r="S11298" t="str">
            <v xml:space="preserve"> </v>
          </cell>
          <cell r="T11298" t="str">
            <v xml:space="preserve"> </v>
          </cell>
          <cell r="U11298">
            <v>-2</v>
          </cell>
          <cell r="V11298" t="str">
            <v>DE 0 A 03 DÍAS</v>
          </cell>
        </row>
        <row r="11299">
          <cell r="Q11299" t="str">
            <v>BANAMEX4164159712246025670</v>
          </cell>
          <cell r="R11299" t="str">
            <v>P CURRENT</v>
          </cell>
          <cell r="S11299" t="str">
            <v xml:space="preserve"> </v>
          </cell>
          <cell r="T11299" t="str">
            <v xml:space="preserve"> </v>
          </cell>
          <cell r="U11299">
            <v>-2</v>
          </cell>
          <cell r="V11299" t="str">
            <v>DE 0 A 03 DÍAS</v>
          </cell>
        </row>
        <row r="11300">
          <cell r="Q11300" t="str">
            <v>BANAMEX4164159712245504378</v>
          </cell>
          <cell r="R11300" t="str">
            <v>P CURRENT</v>
          </cell>
          <cell r="S11300" t="str">
            <v xml:space="preserve"> </v>
          </cell>
          <cell r="T11300" t="str">
            <v xml:space="preserve"> </v>
          </cell>
          <cell r="U11300">
            <v>-2</v>
          </cell>
          <cell r="V11300" t="str">
            <v>DE 0 A 03 DÍAS</v>
          </cell>
        </row>
        <row r="11301">
          <cell r="Q11301" t="str">
            <v>BANAMEX4164159712241544980</v>
          </cell>
          <cell r="R11301" t="str">
            <v>P CURRENT</v>
          </cell>
          <cell r="S11301" t="str">
            <v xml:space="preserve"> </v>
          </cell>
          <cell r="T11301" t="str">
            <v xml:space="preserve"> </v>
          </cell>
          <cell r="U11301">
            <v>-2</v>
          </cell>
          <cell r="V11301" t="str">
            <v>DE 0 A 03 DÍAS</v>
          </cell>
        </row>
        <row r="11302">
          <cell r="Q11302" t="str">
            <v>BANAMEX4164159712241268051</v>
          </cell>
          <cell r="R11302" t="str">
            <v>P CURRENT</v>
          </cell>
          <cell r="S11302" t="str">
            <v xml:space="preserve"> </v>
          </cell>
          <cell r="T11302" t="str">
            <v xml:space="preserve"> </v>
          </cell>
          <cell r="U11302">
            <v>-2</v>
          </cell>
          <cell r="V11302" t="str">
            <v>DE 0 A 03 DÍAS</v>
          </cell>
        </row>
        <row r="11303">
          <cell r="Q11303" t="str">
            <v>BANAMEX4164159712245374871</v>
          </cell>
          <cell r="R11303" t="str">
            <v>P CURRENT</v>
          </cell>
          <cell r="S11303" t="str">
            <v xml:space="preserve"> </v>
          </cell>
          <cell r="T11303" t="str">
            <v xml:space="preserve"> </v>
          </cell>
          <cell r="U11303">
            <v>-2</v>
          </cell>
          <cell r="V11303" t="str">
            <v>DE 0 A 03 DÍAS</v>
          </cell>
        </row>
        <row r="11304">
          <cell r="Q11304" t="str">
            <v>BANAMEX4164159712241483114</v>
          </cell>
          <cell r="R11304" t="str">
            <v>P CURRENT</v>
          </cell>
          <cell r="S11304" t="str">
            <v xml:space="preserve"> </v>
          </cell>
          <cell r="T11304" t="str">
            <v xml:space="preserve"> </v>
          </cell>
          <cell r="U11304">
            <v>-2</v>
          </cell>
          <cell r="V11304" t="str">
            <v>DE 0 A 03 DÍAS</v>
          </cell>
        </row>
        <row r="11305">
          <cell r="Q11305" t="str">
            <v>BANAMEX4164159712241247964</v>
          </cell>
          <cell r="R11305" t="str">
            <v>P CURRENT</v>
          </cell>
          <cell r="S11305" t="str">
            <v xml:space="preserve"> </v>
          </cell>
          <cell r="T11305" t="str">
            <v xml:space="preserve"> </v>
          </cell>
          <cell r="U11305">
            <v>-2</v>
          </cell>
          <cell r="V11305" t="str">
            <v>DE 0 A 03 DÍAS</v>
          </cell>
        </row>
        <row r="11306">
          <cell r="Q11306" t="str">
            <v>BANAMEX4164159712245374939</v>
          </cell>
          <cell r="R11306" t="str">
            <v>P CURRENT</v>
          </cell>
          <cell r="S11306" t="str">
            <v xml:space="preserve"> </v>
          </cell>
          <cell r="T11306" t="str">
            <v xml:space="preserve"> </v>
          </cell>
          <cell r="U11306">
            <v>-2</v>
          </cell>
          <cell r="V11306" t="str">
            <v>DE 0 A 03 DÍAS</v>
          </cell>
        </row>
        <row r="11307">
          <cell r="Q11307" t="str">
            <v>BANAMEX4164159712243786118</v>
          </cell>
          <cell r="R11307" t="str">
            <v>P CURRENT</v>
          </cell>
          <cell r="S11307" t="str">
            <v xml:space="preserve"> </v>
          </cell>
          <cell r="T11307" t="str">
            <v xml:space="preserve"> </v>
          </cell>
          <cell r="U11307">
            <v>-2</v>
          </cell>
          <cell r="V11307" t="str">
            <v>DE 0 A 03 DÍAS</v>
          </cell>
        </row>
        <row r="11308">
          <cell r="Q11308" t="str">
            <v>BANAMEX4164159712241435759</v>
          </cell>
          <cell r="R11308" t="str">
            <v>P CURRENT</v>
          </cell>
          <cell r="S11308" t="str">
            <v xml:space="preserve"> </v>
          </cell>
          <cell r="T11308" t="str">
            <v xml:space="preserve"> </v>
          </cell>
          <cell r="U11308">
            <v>-2</v>
          </cell>
          <cell r="V11308" t="str">
            <v>DE 0 A 03 DÍAS</v>
          </cell>
        </row>
        <row r="11309">
          <cell r="Q11309" t="str">
            <v>BANAMEX4164159712241687680</v>
          </cell>
          <cell r="R11309" t="str">
            <v>P CURRENT</v>
          </cell>
          <cell r="S11309" t="str">
            <v xml:space="preserve"> </v>
          </cell>
          <cell r="T11309" t="str">
            <v xml:space="preserve"> </v>
          </cell>
          <cell r="U11309">
            <v>-2</v>
          </cell>
          <cell r="V11309" t="str">
            <v>DE 0 A 03 DÍAS</v>
          </cell>
        </row>
        <row r="11310">
          <cell r="Q11310" t="str">
            <v>BANAMEX4164159712245374855</v>
          </cell>
          <cell r="R11310" t="str">
            <v>P CURRENT</v>
          </cell>
          <cell r="S11310" t="str">
            <v xml:space="preserve"> </v>
          </cell>
          <cell r="T11310" t="str">
            <v xml:space="preserve"> </v>
          </cell>
          <cell r="U11310">
            <v>-2</v>
          </cell>
          <cell r="V11310" t="str">
            <v>DE 0 A 03 DÍAS</v>
          </cell>
        </row>
        <row r="11311">
          <cell r="Q11311" t="str">
            <v>BANAMEX4164159712245870795</v>
          </cell>
          <cell r="R11311" t="str">
            <v>P CURRENT</v>
          </cell>
          <cell r="S11311" t="str">
            <v xml:space="preserve"> </v>
          </cell>
          <cell r="T11311" t="str">
            <v xml:space="preserve"> </v>
          </cell>
          <cell r="U11311">
            <v>-2</v>
          </cell>
          <cell r="V11311" t="str">
            <v>DE 0 A 03 DÍAS</v>
          </cell>
        </row>
        <row r="11312">
          <cell r="Q11312" t="str">
            <v>BANAMEX4164159712241721299</v>
          </cell>
          <cell r="R11312" t="str">
            <v>P CURRENT</v>
          </cell>
          <cell r="S11312" t="str">
            <v xml:space="preserve"> </v>
          </cell>
          <cell r="T11312" t="str">
            <v xml:space="preserve"> </v>
          </cell>
          <cell r="U11312">
            <v>-2</v>
          </cell>
          <cell r="V11312" t="str">
            <v>DE 0 A 03 DÍAS</v>
          </cell>
        </row>
        <row r="11313">
          <cell r="Q11313" t="str">
            <v>BANAMEX4164159712245848650</v>
          </cell>
          <cell r="R11313" t="str">
            <v>P CURRENT</v>
          </cell>
          <cell r="S11313" t="str">
            <v xml:space="preserve"> </v>
          </cell>
          <cell r="T11313" t="str">
            <v xml:space="preserve"> </v>
          </cell>
          <cell r="U11313">
            <v>-2</v>
          </cell>
          <cell r="V11313" t="str">
            <v>DE 0 A 03 DÍAS</v>
          </cell>
        </row>
        <row r="11314">
          <cell r="Q11314" t="str">
            <v>BANAMEX4164159712241709583</v>
          </cell>
          <cell r="R11314" t="str">
            <v>P CURRENT</v>
          </cell>
          <cell r="S11314" t="str">
            <v xml:space="preserve"> </v>
          </cell>
          <cell r="T11314" t="str">
            <v xml:space="preserve"> </v>
          </cell>
          <cell r="U11314">
            <v>-2</v>
          </cell>
          <cell r="V11314" t="str">
            <v>DE 0 A 03 DÍAS</v>
          </cell>
        </row>
        <row r="11315">
          <cell r="Q11315" t="str">
            <v>BANAMEX4164159712245574561</v>
          </cell>
          <cell r="R11315" t="str">
            <v>P CURRENT</v>
          </cell>
          <cell r="S11315" t="str">
            <v xml:space="preserve"> </v>
          </cell>
          <cell r="T11315" t="str">
            <v xml:space="preserve"> </v>
          </cell>
          <cell r="U11315">
            <v>-2</v>
          </cell>
          <cell r="V11315" t="str">
            <v>DE 0 A 03 DÍAS</v>
          </cell>
        </row>
        <row r="11316">
          <cell r="Q11316" t="str">
            <v>BANAMEX4164159712245374731</v>
          </cell>
          <cell r="R11316" t="str">
            <v>P CURRENT</v>
          </cell>
          <cell r="S11316" t="str">
            <v xml:space="preserve"> </v>
          </cell>
          <cell r="T11316" t="str">
            <v xml:space="preserve"> </v>
          </cell>
          <cell r="U11316">
            <v>-2</v>
          </cell>
          <cell r="V11316" t="str">
            <v>DE 0 A 03 DÍAS</v>
          </cell>
        </row>
        <row r="11317">
          <cell r="Q11317" t="str">
            <v>BANAMEX4164159712245374772</v>
          </cell>
          <cell r="R11317" t="str">
            <v>P CURRENT</v>
          </cell>
          <cell r="S11317" t="str">
            <v xml:space="preserve"> </v>
          </cell>
          <cell r="T11317" t="str">
            <v xml:space="preserve"> </v>
          </cell>
          <cell r="U11317">
            <v>-2</v>
          </cell>
          <cell r="V11317" t="str">
            <v>DE 0 A 03 DÍAS</v>
          </cell>
        </row>
        <row r="11318">
          <cell r="Q11318" t="str">
            <v>BANAMEX4164159712245607155</v>
          </cell>
          <cell r="R11318" t="str">
            <v>P CURRENT</v>
          </cell>
          <cell r="S11318" t="str">
            <v xml:space="preserve"> </v>
          </cell>
          <cell r="T11318" t="str">
            <v xml:space="preserve"> </v>
          </cell>
          <cell r="U11318">
            <v>-2</v>
          </cell>
          <cell r="V11318" t="str">
            <v>DE 0 A 03 DÍAS</v>
          </cell>
        </row>
        <row r="11319">
          <cell r="Q11319" t="str">
            <v>BANAMEX4164159712245631015</v>
          </cell>
          <cell r="R11319" t="str">
            <v>P CURRENT</v>
          </cell>
          <cell r="S11319" t="str">
            <v xml:space="preserve"> </v>
          </cell>
          <cell r="T11319" t="str">
            <v xml:space="preserve"> </v>
          </cell>
          <cell r="U11319">
            <v>-2</v>
          </cell>
          <cell r="V11319" t="str">
            <v>DE 0 A 03 DÍAS</v>
          </cell>
        </row>
        <row r="11320">
          <cell r="Q11320" t="str">
            <v>BANAMEX4164159712241713452</v>
          </cell>
          <cell r="R11320" t="str">
            <v>P CURRENT</v>
          </cell>
          <cell r="S11320" t="str">
            <v xml:space="preserve"> </v>
          </cell>
          <cell r="T11320" t="str">
            <v xml:space="preserve"> </v>
          </cell>
          <cell r="U11320">
            <v>-2</v>
          </cell>
          <cell r="V11320" t="str">
            <v>DE 0 A 03 DÍAS</v>
          </cell>
        </row>
        <row r="11321">
          <cell r="Q11321" t="str">
            <v>BANAMEX4164159712241694991</v>
          </cell>
          <cell r="R11321" t="str">
            <v>P CURRENT</v>
          </cell>
          <cell r="S11321" t="str">
            <v xml:space="preserve"> </v>
          </cell>
          <cell r="T11321" t="str">
            <v xml:space="preserve"> </v>
          </cell>
          <cell r="U11321">
            <v>-2</v>
          </cell>
          <cell r="V11321" t="str">
            <v>DE 0 A 03 DÍAS</v>
          </cell>
        </row>
        <row r="11322">
          <cell r="Q11322" t="str">
            <v>BANAMEX4164159712241303833</v>
          </cell>
          <cell r="R11322" t="str">
            <v>P CURRENT</v>
          </cell>
          <cell r="S11322" t="str">
            <v xml:space="preserve"> </v>
          </cell>
          <cell r="T11322" t="str">
            <v xml:space="preserve"> </v>
          </cell>
          <cell r="U11322">
            <v>-2</v>
          </cell>
          <cell r="V11322" t="str">
            <v>DE 0 A 03 DÍAS</v>
          </cell>
        </row>
        <row r="11323">
          <cell r="Q11323" t="str">
            <v>BANAMEX4164159712245374970</v>
          </cell>
          <cell r="R11323" t="str">
            <v>P CURRENT</v>
          </cell>
          <cell r="S11323" t="str">
            <v xml:space="preserve"> </v>
          </cell>
          <cell r="T11323" t="str">
            <v xml:space="preserve"> </v>
          </cell>
          <cell r="U11323">
            <v>-2</v>
          </cell>
          <cell r="V11323" t="str">
            <v>DE 0 A 03 DÍAS</v>
          </cell>
        </row>
        <row r="11324">
          <cell r="Q11324" t="str">
            <v>BANAMEX4164159712245529268</v>
          </cell>
          <cell r="R11324" t="str">
            <v>P CURRENT</v>
          </cell>
          <cell r="S11324" t="str">
            <v xml:space="preserve"> </v>
          </cell>
          <cell r="T11324" t="str">
            <v xml:space="preserve"> </v>
          </cell>
          <cell r="U11324">
            <v>-2</v>
          </cell>
          <cell r="V11324" t="str">
            <v>DE 0 A 03 DÍAS</v>
          </cell>
        </row>
        <row r="11325">
          <cell r="Q11325" t="str">
            <v>BANAMEX4164159712241303866</v>
          </cell>
          <cell r="R11325" t="str">
            <v>P CURRENT</v>
          </cell>
          <cell r="S11325" t="str">
            <v xml:space="preserve"> </v>
          </cell>
          <cell r="T11325" t="str">
            <v xml:space="preserve"> </v>
          </cell>
          <cell r="U11325">
            <v>-2</v>
          </cell>
          <cell r="V11325" t="str">
            <v>DE 0 A 03 DÍAS</v>
          </cell>
        </row>
        <row r="11326">
          <cell r="Q11326" t="str">
            <v>BANAMEX4164159712245822309</v>
          </cell>
          <cell r="R11326" t="str">
            <v>P CURRENT</v>
          </cell>
          <cell r="S11326" t="str">
            <v xml:space="preserve"> </v>
          </cell>
          <cell r="T11326" t="str">
            <v xml:space="preserve"> </v>
          </cell>
          <cell r="U11326">
            <v>-2</v>
          </cell>
          <cell r="V11326" t="str">
            <v>DE 0 A 03 DÍAS</v>
          </cell>
        </row>
        <row r="11327">
          <cell r="Q11327" t="str">
            <v>BANAMEX4164159712244225942</v>
          </cell>
          <cell r="R11327" t="str">
            <v>P CURRENT</v>
          </cell>
          <cell r="S11327" t="str">
            <v xml:space="preserve"> </v>
          </cell>
          <cell r="T11327" t="str">
            <v xml:space="preserve"> </v>
          </cell>
          <cell r="U11327">
            <v>-2</v>
          </cell>
          <cell r="V11327" t="str">
            <v>DE 0 A 03 DÍAS</v>
          </cell>
        </row>
        <row r="11328">
          <cell r="Q11328" t="str">
            <v>BANAMEX4164159712241011465</v>
          </cell>
          <cell r="R11328" t="str">
            <v>P CURRENT</v>
          </cell>
          <cell r="S11328" t="str">
            <v xml:space="preserve"> </v>
          </cell>
          <cell r="T11328" t="str">
            <v xml:space="preserve"> </v>
          </cell>
          <cell r="U11328">
            <v>-2</v>
          </cell>
          <cell r="V11328" t="str">
            <v>DE 0 A 03 DÍAS</v>
          </cell>
        </row>
        <row r="11329">
          <cell r="Q11329" t="str">
            <v>BANAMEX4164159712245374749</v>
          </cell>
          <cell r="R11329" t="str">
            <v>P CURRENT</v>
          </cell>
          <cell r="S11329" t="str">
            <v xml:space="preserve"> </v>
          </cell>
          <cell r="T11329" t="str">
            <v xml:space="preserve"> </v>
          </cell>
          <cell r="U11329">
            <v>-2</v>
          </cell>
          <cell r="V11329" t="str">
            <v>DE 0 A 03 DÍAS</v>
          </cell>
        </row>
        <row r="11330">
          <cell r="Q11330" t="str">
            <v>BANAMEX4164159712243879152</v>
          </cell>
          <cell r="R11330" t="str">
            <v>P CURRENT</v>
          </cell>
          <cell r="S11330" t="str">
            <v xml:space="preserve"> </v>
          </cell>
          <cell r="T11330" t="str">
            <v xml:space="preserve"> </v>
          </cell>
          <cell r="U11330">
            <v>-2</v>
          </cell>
          <cell r="V11330" t="str">
            <v>DE 0 A 03 DÍAS</v>
          </cell>
        </row>
        <row r="11331">
          <cell r="Q11331" t="str">
            <v>BANCOMER416414487026595374699</v>
          </cell>
          <cell r="R11331" t="str">
            <v>P CURRENT</v>
          </cell>
          <cell r="S11331" t="str">
            <v xml:space="preserve"> </v>
          </cell>
          <cell r="T11331" t="str">
            <v xml:space="preserve"> </v>
          </cell>
          <cell r="U11331">
            <v>-2</v>
          </cell>
          <cell r="V11331" t="str">
            <v>DE 0 A 03 DÍAS</v>
          </cell>
        </row>
        <row r="11332">
          <cell r="Q11332" t="str">
            <v>BANCOMER416414487026594117602</v>
          </cell>
          <cell r="R11332" t="str">
            <v>P CURRENT</v>
          </cell>
          <cell r="S11332" t="str">
            <v xml:space="preserve"> </v>
          </cell>
          <cell r="T11332" t="str">
            <v xml:space="preserve"> </v>
          </cell>
          <cell r="U11332">
            <v>-2</v>
          </cell>
          <cell r="V11332" t="str">
            <v>DE 0 A 03 DÍAS</v>
          </cell>
        </row>
        <row r="11333">
          <cell r="Q11333" t="str">
            <v>BANCOMER416414487026595374715</v>
          </cell>
          <cell r="R11333" t="str">
            <v>P CURRENT</v>
          </cell>
          <cell r="S11333" t="str">
            <v xml:space="preserve"> </v>
          </cell>
          <cell r="T11333" t="str">
            <v xml:space="preserve"> </v>
          </cell>
          <cell r="U11333">
            <v>-2</v>
          </cell>
          <cell r="V11333" t="str">
            <v>DE 0 A 03 DÍAS</v>
          </cell>
        </row>
        <row r="11334">
          <cell r="Q11334" t="str">
            <v>BANCOMER416414487026596743769</v>
          </cell>
          <cell r="R11334" t="str">
            <v>P CURRENT</v>
          </cell>
          <cell r="S11334" t="str">
            <v xml:space="preserve"> </v>
          </cell>
          <cell r="T11334" t="str">
            <v xml:space="preserve"> </v>
          </cell>
          <cell r="U11334">
            <v>-2</v>
          </cell>
          <cell r="V11334" t="str">
            <v>DE 0 A 03 DÍAS</v>
          </cell>
        </row>
        <row r="11335">
          <cell r="Q11335" t="str">
            <v>BANCOMER416414487026595432299</v>
          </cell>
          <cell r="R11335" t="str">
            <v>P CURRENT</v>
          </cell>
          <cell r="S11335" t="str">
            <v xml:space="preserve"> </v>
          </cell>
          <cell r="T11335" t="str">
            <v xml:space="preserve"> </v>
          </cell>
          <cell r="U11335">
            <v>-2</v>
          </cell>
          <cell r="V11335" t="str">
            <v>DE 0 A 03 DÍAS</v>
          </cell>
        </row>
        <row r="11336">
          <cell r="Q11336" t="str">
            <v>BANCOMER416414487026595541289</v>
          </cell>
          <cell r="R11336" t="str">
            <v>P CURRENT</v>
          </cell>
          <cell r="S11336" t="str">
            <v xml:space="preserve"> </v>
          </cell>
          <cell r="T11336" t="str">
            <v xml:space="preserve"> </v>
          </cell>
          <cell r="U11336">
            <v>-2</v>
          </cell>
          <cell r="V11336" t="str">
            <v>DE 0 A 03 DÍAS</v>
          </cell>
        </row>
        <row r="11337">
          <cell r="Q11337" t="str">
            <v>BANCOMER416414487026595519137</v>
          </cell>
          <cell r="R11337" t="str">
            <v>P CURRENT</v>
          </cell>
          <cell r="S11337" t="str">
            <v xml:space="preserve"> </v>
          </cell>
          <cell r="T11337" t="str">
            <v xml:space="preserve"> </v>
          </cell>
          <cell r="U11337">
            <v>-2</v>
          </cell>
          <cell r="V11337" t="str">
            <v>DE 0 A 03 DÍAS</v>
          </cell>
        </row>
        <row r="11338">
          <cell r="Q11338" t="str">
            <v>BANCOMER416414487026591735240</v>
          </cell>
          <cell r="R11338" t="str">
            <v>P CURRENT</v>
          </cell>
          <cell r="S11338" t="str">
            <v xml:space="preserve"> </v>
          </cell>
          <cell r="T11338" t="str">
            <v xml:space="preserve"> </v>
          </cell>
          <cell r="U11338">
            <v>-2</v>
          </cell>
          <cell r="V11338" t="str">
            <v>DE 0 A 03 DÍAS</v>
          </cell>
        </row>
        <row r="11339">
          <cell r="Q11339" t="str">
            <v>BANCOMER416414487026595591201</v>
          </cell>
          <cell r="R11339" t="str">
            <v>P CURRENT</v>
          </cell>
          <cell r="S11339" t="str">
            <v xml:space="preserve"> </v>
          </cell>
          <cell r="T11339" t="str">
            <v xml:space="preserve"> </v>
          </cell>
          <cell r="U11339">
            <v>-2</v>
          </cell>
          <cell r="V11339" t="str">
            <v>DE 0 A 03 DÍAS</v>
          </cell>
        </row>
        <row r="11340">
          <cell r="Q11340" t="str">
            <v>BANCOMER416414487026595820535</v>
          </cell>
          <cell r="R11340" t="str">
            <v>P CURRENT</v>
          </cell>
          <cell r="S11340" t="str">
            <v xml:space="preserve"> </v>
          </cell>
          <cell r="T11340" t="str">
            <v xml:space="preserve"> </v>
          </cell>
          <cell r="U11340">
            <v>-2</v>
          </cell>
          <cell r="V11340" t="str">
            <v>DE 0 A 03 DÍAS</v>
          </cell>
        </row>
        <row r="11341">
          <cell r="Q11341" t="str">
            <v>BANCOMER416414487026595440060</v>
          </cell>
          <cell r="R11341" t="str">
            <v>P CURRENT</v>
          </cell>
          <cell r="S11341" t="str">
            <v xml:space="preserve"> </v>
          </cell>
          <cell r="T11341" t="str">
            <v xml:space="preserve"> </v>
          </cell>
          <cell r="U11341">
            <v>-2</v>
          </cell>
          <cell r="V11341" t="str">
            <v>DE 0 A 03 DÍAS</v>
          </cell>
        </row>
        <row r="11342">
          <cell r="Q11342" t="str">
            <v>BANCOMER416414487026595504378</v>
          </cell>
          <cell r="R11342" t="str">
            <v>P CURRENT</v>
          </cell>
          <cell r="S11342" t="str">
            <v xml:space="preserve"> </v>
          </cell>
          <cell r="T11342" t="str">
            <v xml:space="preserve"> </v>
          </cell>
          <cell r="U11342">
            <v>-2</v>
          </cell>
          <cell r="V11342" t="str">
            <v>DE 0 A 03 DÍAS</v>
          </cell>
        </row>
        <row r="11343">
          <cell r="Q11343" t="str">
            <v>BANCOMER416414487026595374913</v>
          </cell>
          <cell r="R11343" t="str">
            <v>P CURRENT</v>
          </cell>
          <cell r="S11343" t="str">
            <v xml:space="preserve"> </v>
          </cell>
          <cell r="T11343" t="str">
            <v xml:space="preserve"> </v>
          </cell>
          <cell r="U11343">
            <v>-2</v>
          </cell>
          <cell r="V11343" t="str">
            <v>DE 0 A 03 DÍAS</v>
          </cell>
        </row>
        <row r="11344">
          <cell r="Q11344" t="str">
            <v>BANCOMER416414487026595374897</v>
          </cell>
          <cell r="R11344" t="str">
            <v>P CURRENT</v>
          </cell>
          <cell r="S11344" t="str">
            <v xml:space="preserve"> </v>
          </cell>
          <cell r="T11344" t="str">
            <v xml:space="preserve"> </v>
          </cell>
          <cell r="U11344">
            <v>-2</v>
          </cell>
          <cell r="V11344" t="str">
            <v>DE 0 A 03 DÍAS</v>
          </cell>
        </row>
        <row r="11345">
          <cell r="Q11345" t="str">
            <v>BANCOMER416414487026596025688</v>
          </cell>
          <cell r="R11345" t="str">
            <v>P CURRENT</v>
          </cell>
          <cell r="S11345" t="str">
            <v xml:space="preserve"> </v>
          </cell>
          <cell r="T11345" t="str">
            <v xml:space="preserve"> </v>
          </cell>
          <cell r="U11345">
            <v>-2</v>
          </cell>
          <cell r="V11345" t="str">
            <v>DE 0 A 03 DÍAS</v>
          </cell>
        </row>
        <row r="11346">
          <cell r="Q11346" t="str">
            <v>BANCOMER416414487026595374707</v>
          </cell>
          <cell r="R11346" t="str">
            <v>P CURRENT</v>
          </cell>
          <cell r="S11346" t="str">
            <v xml:space="preserve"> </v>
          </cell>
          <cell r="T11346" t="str">
            <v xml:space="preserve"> </v>
          </cell>
          <cell r="U11346">
            <v>-2</v>
          </cell>
          <cell r="V11346" t="str">
            <v>DE 0 A 03 DÍAS</v>
          </cell>
        </row>
        <row r="11347">
          <cell r="Q11347" t="str">
            <v>BANCOMER416414487026595374772</v>
          </cell>
          <cell r="R11347" t="str">
            <v>P CURRENT</v>
          </cell>
          <cell r="S11347" t="str">
            <v xml:space="preserve"> </v>
          </cell>
          <cell r="T11347" t="str">
            <v xml:space="preserve"> </v>
          </cell>
          <cell r="U11347">
            <v>-2</v>
          </cell>
          <cell r="V11347" t="str">
            <v>DE 0 A 03 DÍAS</v>
          </cell>
        </row>
        <row r="11348">
          <cell r="Q11348" t="str">
            <v>BANCOMER416414487026595659370</v>
          </cell>
          <cell r="R11348" t="str">
            <v>P CURRENT</v>
          </cell>
          <cell r="S11348" t="str">
            <v xml:space="preserve"> </v>
          </cell>
          <cell r="T11348" t="str">
            <v xml:space="preserve"> </v>
          </cell>
          <cell r="U11348">
            <v>-2</v>
          </cell>
          <cell r="V11348" t="str">
            <v>DE 0 A 03 DÍAS</v>
          </cell>
        </row>
        <row r="11349">
          <cell r="Q11349" t="str">
            <v>BANCOMER416414487026594084216</v>
          </cell>
          <cell r="R11349" t="str">
            <v>P CURRENT</v>
          </cell>
          <cell r="S11349" t="str">
            <v xml:space="preserve"> </v>
          </cell>
          <cell r="T11349" t="str">
            <v xml:space="preserve"> </v>
          </cell>
          <cell r="U11349">
            <v>-2</v>
          </cell>
          <cell r="V11349" t="str">
            <v>DE 0 A 03 DÍAS</v>
          </cell>
        </row>
        <row r="11350">
          <cell r="Q11350" t="str">
            <v>BANCOMER416414487026597135985</v>
          </cell>
          <cell r="R11350" t="str">
            <v>P CURRENT</v>
          </cell>
          <cell r="S11350" t="str">
            <v xml:space="preserve"> </v>
          </cell>
          <cell r="T11350" t="str">
            <v xml:space="preserve"> </v>
          </cell>
          <cell r="U11350">
            <v>-2</v>
          </cell>
          <cell r="V11350" t="str">
            <v>DE 0 A 03 DÍAS</v>
          </cell>
        </row>
        <row r="11351">
          <cell r="Q11351" t="str">
            <v>BANCOMER416414487026591785559</v>
          </cell>
          <cell r="R11351" t="str">
            <v>P CURRENT</v>
          </cell>
          <cell r="S11351" t="str">
            <v xml:space="preserve"> </v>
          </cell>
          <cell r="T11351" t="str">
            <v xml:space="preserve"> </v>
          </cell>
          <cell r="U11351">
            <v>-2</v>
          </cell>
          <cell r="V11351" t="str">
            <v>DE 0 A 03 DÍAS</v>
          </cell>
        </row>
        <row r="11352">
          <cell r="Q11352" t="str">
            <v>BANCOMER416414487026595725379</v>
          </cell>
          <cell r="R11352" t="str">
            <v>P CURRENT</v>
          </cell>
          <cell r="S11352" t="str">
            <v xml:space="preserve"> </v>
          </cell>
          <cell r="T11352" t="str">
            <v xml:space="preserve"> </v>
          </cell>
          <cell r="U11352">
            <v>-2</v>
          </cell>
          <cell r="V11352" t="str">
            <v>DE 0 A 03 DÍAS</v>
          </cell>
        </row>
        <row r="11353">
          <cell r="Q11353" t="str">
            <v>BANCOMER416414487026595775721</v>
          </cell>
          <cell r="R11353" t="str">
            <v>P CURRENT</v>
          </cell>
          <cell r="S11353" t="str">
            <v xml:space="preserve"> </v>
          </cell>
          <cell r="T11353" t="str">
            <v xml:space="preserve"> </v>
          </cell>
          <cell r="U11353">
            <v>-2</v>
          </cell>
          <cell r="V11353" t="str">
            <v>DE 0 A 03 DÍAS</v>
          </cell>
        </row>
        <row r="11354">
          <cell r="Q11354" t="str">
            <v>BANCOMER416414487026591005224</v>
          </cell>
          <cell r="R11354" t="str">
            <v>P CURRENT</v>
          </cell>
          <cell r="S11354" t="str">
            <v xml:space="preserve"> </v>
          </cell>
          <cell r="T11354" t="str">
            <v xml:space="preserve"> </v>
          </cell>
          <cell r="U11354">
            <v>-2</v>
          </cell>
          <cell r="V11354" t="str">
            <v>DE 0 A 03 DÍAS</v>
          </cell>
        </row>
        <row r="11355">
          <cell r="Q11355" t="str">
            <v>BANCOMER416414487026595374939</v>
          </cell>
          <cell r="R11355" t="str">
            <v>P CURRENT</v>
          </cell>
          <cell r="S11355" t="str">
            <v xml:space="preserve"> </v>
          </cell>
          <cell r="T11355" t="str">
            <v xml:space="preserve"> </v>
          </cell>
          <cell r="U11355">
            <v>-2</v>
          </cell>
          <cell r="V11355" t="str">
            <v>DE 0 A 03 DÍAS</v>
          </cell>
        </row>
        <row r="11356">
          <cell r="Q11356" t="str">
            <v>BANCOMER416414487026595982723</v>
          </cell>
          <cell r="R11356" t="str">
            <v>P CURRENT</v>
          </cell>
          <cell r="S11356" t="str">
            <v xml:space="preserve"> </v>
          </cell>
          <cell r="T11356" t="str">
            <v xml:space="preserve"> </v>
          </cell>
          <cell r="U11356">
            <v>-2</v>
          </cell>
          <cell r="V11356" t="str">
            <v>DE 0 A 03 DÍAS</v>
          </cell>
        </row>
        <row r="11357">
          <cell r="Q11357" t="str">
            <v>BANCOMER416414487026595695937</v>
          </cell>
          <cell r="R11357" t="str">
            <v>P CURRENT</v>
          </cell>
          <cell r="S11357" t="str">
            <v xml:space="preserve"> </v>
          </cell>
          <cell r="T11357" t="str">
            <v xml:space="preserve"> </v>
          </cell>
          <cell r="U11357">
            <v>-2</v>
          </cell>
          <cell r="V11357" t="str">
            <v>DE 0 A 03 DÍAS</v>
          </cell>
        </row>
        <row r="11358">
          <cell r="Q11358" t="str">
            <v>BANCOMER416414487026591237957</v>
          </cell>
          <cell r="R11358" t="str">
            <v>P CURRENT</v>
          </cell>
          <cell r="S11358" t="str">
            <v xml:space="preserve"> </v>
          </cell>
          <cell r="T11358" t="str">
            <v xml:space="preserve"> </v>
          </cell>
          <cell r="U11358">
            <v>-2</v>
          </cell>
          <cell r="V11358" t="str">
            <v>DE 0 A 03 DÍAS</v>
          </cell>
        </row>
        <row r="11359">
          <cell r="Q11359" t="str">
            <v>BANCOMER416414487026595374947</v>
          </cell>
          <cell r="R11359" t="str">
            <v>P CURRENT</v>
          </cell>
          <cell r="S11359" t="str">
            <v xml:space="preserve"> </v>
          </cell>
          <cell r="T11359" t="str">
            <v xml:space="preserve"> </v>
          </cell>
          <cell r="U11359">
            <v>-2</v>
          </cell>
          <cell r="V11359" t="str">
            <v>DE 0 A 03 DÍAS</v>
          </cell>
        </row>
        <row r="11360">
          <cell r="Q11360" t="str">
            <v>BANCOMER416414487026595374806</v>
          </cell>
          <cell r="R11360" t="str">
            <v>P CURRENT</v>
          </cell>
          <cell r="S11360" t="str">
            <v xml:space="preserve"> </v>
          </cell>
          <cell r="T11360" t="str">
            <v xml:space="preserve"> </v>
          </cell>
          <cell r="U11360">
            <v>-2</v>
          </cell>
          <cell r="V11360" t="str">
            <v>DE 0 A 03 DÍAS</v>
          </cell>
        </row>
        <row r="11361">
          <cell r="Q11361" t="str">
            <v>BANCOMER416414487026595374723</v>
          </cell>
          <cell r="R11361" t="str">
            <v>P CURRENT</v>
          </cell>
          <cell r="S11361" t="str">
            <v xml:space="preserve"> </v>
          </cell>
          <cell r="T11361" t="str">
            <v xml:space="preserve"> </v>
          </cell>
          <cell r="U11361">
            <v>-2</v>
          </cell>
          <cell r="V11361" t="str">
            <v>DE 0 A 03 DÍAS</v>
          </cell>
        </row>
        <row r="11362">
          <cell r="Q11362" t="str">
            <v>BANCOMER416414487026593717097</v>
          </cell>
          <cell r="R11362" t="str">
            <v>P CURRENT</v>
          </cell>
          <cell r="S11362" t="str">
            <v xml:space="preserve"> </v>
          </cell>
          <cell r="T11362" t="str">
            <v xml:space="preserve"> </v>
          </cell>
          <cell r="U11362">
            <v>-2</v>
          </cell>
          <cell r="V11362" t="str">
            <v>DE 0 A 03 DÍAS</v>
          </cell>
        </row>
        <row r="11363">
          <cell r="Q11363" t="str">
            <v>BANCOMER416414487026591004776</v>
          </cell>
          <cell r="R11363" t="str">
            <v>P CURRENT</v>
          </cell>
          <cell r="S11363" t="str">
            <v xml:space="preserve"> </v>
          </cell>
          <cell r="T11363" t="str">
            <v xml:space="preserve"> </v>
          </cell>
          <cell r="U11363">
            <v>-2</v>
          </cell>
          <cell r="V11363" t="str">
            <v>DE 0 A 03 DÍAS</v>
          </cell>
        </row>
        <row r="11364">
          <cell r="Q11364" t="str">
            <v>BANCOMER416414487026591492156</v>
          </cell>
          <cell r="R11364" t="str">
            <v>P CURRENT</v>
          </cell>
          <cell r="S11364" t="str">
            <v xml:space="preserve"> </v>
          </cell>
          <cell r="T11364" t="str">
            <v xml:space="preserve"> </v>
          </cell>
          <cell r="U11364">
            <v>-2</v>
          </cell>
          <cell r="V11364" t="str">
            <v>DE 0 A 03 DÍAS</v>
          </cell>
        </row>
        <row r="11365">
          <cell r="Q11365" t="str">
            <v>BANCOMER416414487026595404363</v>
          </cell>
          <cell r="R11365" t="str">
            <v>P CURRENT</v>
          </cell>
          <cell r="S11365" t="str">
            <v xml:space="preserve"> </v>
          </cell>
          <cell r="T11365" t="str">
            <v xml:space="preserve"> </v>
          </cell>
          <cell r="U11365">
            <v>-2</v>
          </cell>
          <cell r="V11365" t="str">
            <v>DE 0 A 03 DÍAS</v>
          </cell>
        </row>
        <row r="11366">
          <cell r="Q11366" t="str">
            <v>BANCOMER416414487026591247964</v>
          </cell>
          <cell r="R11366" t="str">
            <v>P CURRENT</v>
          </cell>
          <cell r="S11366" t="str">
            <v xml:space="preserve"> </v>
          </cell>
          <cell r="T11366" t="str">
            <v xml:space="preserve"> </v>
          </cell>
          <cell r="U11366">
            <v>-2</v>
          </cell>
          <cell r="V11366" t="str">
            <v>DE 0 A 03 DÍAS</v>
          </cell>
        </row>
        <row r="11367">
          <cell r="Q11367" t="str">
            <v>BANCOMER416414487026591303833</v>
          </cell>
          <cell r="R11367" t="str">
            <v>P CURRENT</v>
          </cell>
          <cell r="S11367" t="str">
            <v xml:space="preserve"> </v>
          </cell>
          <cell r="T11367" t="str">
            <v xml:space="preserve"> </v>
          </cell>
          <cell r="U11367">
            <v>-2</v>
          </cell>
          <cell r="V11367" t="str">
            <v>DE 0 A 03 DÍAS</v>
          </cell>
        </row>
        <row r="11368">
          <cell r="Q11368" t="str">
            <v>BANCOMER416414487026595374764</v>
          </cell>
          <cell r="R11368" t="str">
            <v>P CURRENT</v>
          </cell>
          <cell r="S11368" t="str">
            <v xml:space="preserve"> </v>
          </cell>
          <cell r="T11368" t="str">
            <v xml:space="preserve"> </v>
          </cell>
          <cell r="U11368">
            <v>-2</v>
          </cell>
          <cell r="V11368" t="str">
            <v>DE 0 A 03 DÍAS</v>
          </cell>
        </row>
        <row r="11369">
          <cell r="Q11369" t="str">
            <v>BANCOMER416414487026595775705</v>
          </cell>
          <cell r="R11369" t="str">
            <v>P CURRENT</v>
          </cell>
          <cell r="S11369" t="str">
            <v xml:space="preserve"> </v>
          </cell>
          <cell r="T11369" t="str">
            <v xml:space="preserve"> </v>
          </cell>
          <cell r="U11369">
            <v>-2</v>
          </cell>
          <cell r="V11369" t="str">
            <v>DE 0 A 03 DÍAS</v>
          </cell>
        </row>
        <row r="11370">
          <cell r="Q11370" t="str">
            <v>BANCOMER416414487026595374780</v>
          </cell>
          <cell r="R11370" t="str">
            <v>P CURRENT</v>
          </cell>
          <cell r="S11370" t="str">
            <v xml:space="preserve"> </v>
          </cell>
          <cell r="T11370" t="str">
            <v xml:space="preserve"> </v>
          </cell>
          <cell r="U11370">
            <v>-2</v>
          </cell>
          <cell r="V11370" t="str">
            <v>DE 0 A 03 DÍAS</v>
          </cell>
        </row>
        <row r="11371">
          <cell r="Q11371" t="str">
            <v>BANCOMER416414487026591483114</v>
          </cell>
          <cell r="R11371" t="str">
            <v>P CURRENT</v>
          </cell>
          <cell r="S11371" t="str">
            <v xml:space="preserve"> </v>
          </cell>
          <cell r="T11371" t="str">
            <v xml:space="preserve"> </v>
          </cell>
          <cell r="U11371">
            <v>-2</v>
          </cell>
          <cell r="V11371" t="str">
            <v>DE 0 A 03 DÍAS</v>
          </cell>
        </row>
        <row r="11372">
          <cell r="Q11372" t="str">
            <v>BANCOMER416414487026595659164</v>
          </cell>
          <cell r="R11372" t="str">
            <v>P CURRENT</v>
          </cell>
          <cell r="S11372" t="str">
            <v xml:space="preserve"> </v>
          </cell>
          <cell r="T11372" t="str">
            <v xml:space="preserve"> </v>
          </cell>
          <cell r="U11372">
            <v>-2</v>
          </cell>
          <cell r="V11372" t="str">
            <v>DE 0 A 03 DÍAS</v>
          </cell>
        </row>
        <row r="11373">
          <cell r="Q11373" t="str">
            <v>BANCOMER416414487026591486711</v>
          </cell>
          <cell r="R11373" t="str">
            <v>P CURRENT</v>
          </cell>
          <cell r="S11373" t="str">
            <v xml:space="preserve"> </v>
          </cell>
          <cell r="T11373" t="str">
            <v xml:space="preserve"> </v>
          </cell>
          <cell r="U11373">
            <v>-2</v>
          </cell>
          <cell r="V11373" t="str">
            <v>DE 0 A 03 DÍAS</v>
          </cell>
        </row>
        <row r="11374">
          <cell r="Q11374" t="str">
            <v>BANCOMER416414487026595614128</v>
          </cell>
          <cell r="R11374" t="str">
            <v>P CURRENT</v>
          </cell>
          <cell r="S11374" t="str">
            <v xml:space="preserve"> </v>
          </cell>
          <cell r="T11374" t="str">
            <v xml:space="preserve"> </v>
          </cell>
          <cell r="U11374">
            <v>-2</v>
          </cell>
          <cell r="V11374" t="str">
            <v>DE 0 A 03 DÍAS</v>
          </cell>
        </row>
        <row r="11375">
          <cell r="Q11375" t="str">
            <v>BANCOMER416414487026595775739</v>
          </cell>
          <cell r="R11375" t="str">
            <v>P CURRENT</v>
          </cell>
          <cell r="S11375" t="str">
            <v xml:space="preserve"> </v>
          </cell>
          <cell r="T11375" t="str">
            <v xml:space="preserve"> </v>
          </cell>
          <cell r="U11375">
            <v>-2</v>
          </cell>
          <cell r="V11375" t="str">
            <v>DE 0 A 03 DÍAS</v>
          </cell>
        </row>
        <row r="11376">
          <cell r="Q11376" t="str">
            <v>BANCOMER416414487026595695903</v>
          </cell>
          <cell r="R11376" t="str">
            <v>P CURRENT</v>
          </cell>
          <cell r="S11376" t="str">
            <v xml:space="preserve"> </v>
          </cell>
          <cell r="T11376" t="str">
            <v xml:space="preserve"> </v>
          </cell>
          <cell r="U11376">
            <v>-2</v>
          </cell>
          <cell r="V11376" t="str">
            <v>DE 0 A 03 DÍAS</v>
          </cell>
        </row>
        <row r="11377">
          <cell r="Q11377" t="str">
            <v>BANCOMER416414487026595775713</v>
          </cell>
          <cell r="R11377" t="str">
            <v>P CURRENT</v>
          </cell>
          <cell r="S11377" t="str">
            <v xml:space="preserve"> </v>
          </cell>
          <cell r="T11377" t="str">
            <v xml:space="preserve"> </v>
          </cell>
          <cell r="U11377">
            <v>-2</v>
          </cell>
          <cell r="V11377" t="str">
            <v>DE 0 A 03 DÍAS</v>
          </cell>
        </row>
        <row r="11378">
          <cell r="Q11378" t="str">
            <v>BANCOMER416414487026595374814</v>
          </cell>
          <cell r="R11378" t="str">
            <v>P CURRENT</v>
          </cell>
          <cell r="S11378" t="str">
            <v xml:space="preserve"> </v>
          </cell>
          <cell r="T11378" t="str">
            <v xml:space="preserve"> </v>
          </cell>
          <cell r="U11378">
            <v>-2</v>
          </cell>
          <cell r="V11378" t="str">
            <v>DE 0 A 03 DÍAS</v>
          </cell>
        </row>
        <row r="11379">
          <cell r="Q11379" t="str">
            <v>BANCOMER416414487026596743777</v>
          </cell>
          <cell r="R11379" t="str">
            <v>P CURRENT</v>
          </cell>
          <cell r="S11379" t="str">
            <v xml:space="preserve"> </v>
          </cell>
          <cell r="T11379" t="str">
            <v xml:space="preserve"> </v>
          </cell>
          <cell r="U11379">
            <v>-2</v>
          </cell>
          <cell r="V11379" t="str">
            <v>DE 0 A 03 DÍAS</v>
          </cell>
        </row>
        <row r="11380">
          <cell r="Q11380" t="str">
            <v>BANCOMER416414487026591268069</v>
          </cell>
          <cell r="R11380" t="str">
            <v>P CURRENT</v>
          </cell>
          <cell r="S11380" t="str">
            <v xml:space="preserve"> </v>
          </cell>
          <cell r="T11380" t="str">
            <v xml:space="preserve"> </v>
          </cell>
          <cell r="U11380">
            <v>-2</v>
          </cell>
          <cell r="V11380" t="str">
            <v>DE 0 A 03 DÍAS</v>
          </cell>
        </row>
        <row r="11381">
          <cell r="Q11381" t="str">
            <v>BANCOMER416414487026593336179</v>
          </cell>
          <cell r="R11381" t="str">
            <v>P CURRENT</v>
          </cell>
          <cell r="S11381" t="str">
            <v xml:space="preserve"> </v>
          </cell>
          <cell r="T11381" t="str">
            <v xml:space="preserve"> </v>
          </cell>
          <cell r="U11381">
            <v>-2</v>
          </cell>
          <cell r="V11381" t="str">
            <v>DE 0 A 03 DÍAS</v>
          </cell>
        </row>
        <row r="11382">
          <cell r="Q11382" t="str">
            <v>BANCOMER416414487026591247972</v>
          </cell>
          <cell r="R11382" t="str">
            <v>P CURRENT</v>
          </cell>
          <cell r="S11382" t="str">
            <v xml:space="preserve"> </v>
          </cell>
          <cell r="T11382" t="str">
            <v xml:space="preserve"> </v>
          </cell>
          <cell r="U11382">
            <v>-2</v>
          </cell>
          <cell r="V11382" t="str">
            <v>DE 0 A 03 DÍAS</v>
          </cell>
        </row>
        <row r="11383">
          <cell r="Q11383" t="str">
            <v>BANCOMER416414487026591303866</v>
          </cell>
          <cell r="R11383" t="str">
            <v>P CURRENT</v>
          </cell>
          <cell r="S11383" t="str">
            <v xml:space="preserve"> </v>
          </cell>
          <cell r="T11383" t="str">
            <v xml:space="preserve"> </v>
          </cell>
          <cell r="U11383">
            <v>-2</v>
          </cell>
          <cell r="V11383" t="str">
            <v>DE 0 A 03 DÍAS</v>
          </cell>
        </row>
        <row r="11384">
          <cell r="Q11384" t="str">
            <v>BANCOMER416414487026595374822</v>
          </cell>
          <cell r="R11384" t="str">
            <v>P CURRENT</v>
          </cell>
          <cell r="S11384" t="str">
            <v xml:space="preserve"> </v>
          </cell>
          <cell r="T11384" t="str">
            <v xml:space="preserve"> </v>
          </cell>
          <cell r="U11384">
            <v>-2</v>
          </cell>
          <cell r="V11384" t="str">
            <v>DE 0 A 03 DÍAS</v>
          </cell>
        </row>
        <row r="11385">
          <cell r="Q11385" t="str">
            <v>BANCOMER416414487026595374889</v>
          </cell>
          <cell r="R11385" t="str">
            <v>P CURRENT</v>
          </cell>
          <cell r="S11385" t="str">
            <v xml:space="preserve"> </v>
          </cell>
          <cell r="T11385" t="str">
            <v xml:space="preserve"> </v>
          </cell>
          <cell r="U11385">
            <v>-2</v>
          </cell>
          <cell r="V11385" t="str">
            <v>DE 0 A 03 DÍAS</v>
          </cell>
        </row>
        <row r="11386">
          <cell r="Q11386" t="str">
            <v>BANCOMER416414487026591000084</v>
          </cell>
          <cell r="R11386" t="str">
            <v>P CURRENT</v>
          </cell>
          <cell r="S11386" t="str">
            <v xml:space="preserve"> </v>
          </cell>
          <cell r="T11386" t="str">
            <v xml:space="preserve"> </v>
          </cell>
          <cell r="U11386">
            <v>-2</v>
          </cell>
          <cell r="V11386" t="str">
            <v>DE 0 A 03 DÍAS</v>
          </cell>
        </row>
        <row r="11387">
          <cell r="Q11387" t="str">
            <v>BANCOMER416414487026595743489</v>
          </cell>
          <cell r="R11387" t="str">
            <v>P CURRENT</v>
          </cell>
          <cell r="S11387" t="str">
            <v xml:space="preserve"> </v>
          </cell>
          <cell r="T11387" t="str">
            <v xml:space="preserve"> </v>
          </cell>
          <cell r="U11387">
            <v>-2</v>
          </cell>
          <cell r="V11387" t="str">
            <v>DE 0 A 03 DÍAS</v>
          </cell>
        </row>
        <row r="11388">
          <cell r="Q11388" t="str">
            <v>BANCOMER416414487026591017750</v>
          </cell>
          <cell r="R11388" t="str">
            <v>P CURRENT</v>
          </cell>
          <cell r="S11388" t="str">
            <v xml:space="preserve"> </v>
          </cell>
          <cell r="T11388" t="str">
            <v xml:space="preserve"> </v>
          </cell>
          <cell r="U11388">
            <v>-2</v>
          </cell>
          <cell r="V11388" t="str">
            <v>DE 0 A 03 DÍAS</v>
          </cell>
        </row>
        <row r="11389">
          <cell r="Q11389" t="str">
            <v>BANCOMER416414487026594148540</v>
          </cell>
          <cell r="R11389" t="str">
            <v>P CURRENT</v>
          </cell>
          <cell r="S11389" t="str">
            <v xml:space="preserve"> </v>
          </cell>
          <cell r="T11389" t="str">
            <v xml:space="preserve"> </v>
          </cell>
          <cell r="U11389">
            <v>-2</v>
          </cell>
          <cell r="V11389" t="str">
            <v>DE 0 A 03 DÍAS</v>
          </cell>
        </row>
        <row r="11390">
          <cell r="Q11390" t="str">
            <v>BANCOMER416414487026594148508</v>
          </cell>
          <cell r="R11390" t="str">
            <v>P CURRENT</v>
          </cell>
          <cell r="S11390" t="str">
            <v xml:space="preserve"> </v>
          </cell>
          <cell r="T11390" t="str">
            <v xml:space="preserve"> </v>
          </cell>
          <cell r="U11390">
            <v>-2</v>
          </cell>
          <cell r="V11390" t="str">
            <v>DE 0 A 03 DÍAS</v>
          </cell>
        </row>
        <row r="11391">
          <cell r="Q11391" t="str">
            <v>BANCOMER416414487026595374962</v>
          </cell>
          <cell r="R11391" t="str">
            <v>P CURRENT</v>
          </cell>
          <cell r="S11391" t="str">
            <v xml:space="preserve"> </v>
          </cell>
          <cell r="T11391" t="str">
            <v xml:space="preserve"> </v>
          </cell>
          <cell r="U11391">
            <v>-2</v>
          </cell>
          <cell r="V11391" t="str">
            <v>DE 0 A 03 DÍAS</v>
          </cell>
        </row>
        <row r="11392">
          <cell r="Q11392" t="str">
            <v>BANCOMER416414487026591011465</v>
          </cell>
          <cell r="R11392" t="str">
            <v>P CURRENT</v>
          </cell>
          <cell r="S11392" t="str">
            <v xml:space="preserve"> </v>
          </cell>
          <cell r="T11392" t="str">
            <v xml:space="preserve"> </v>
          </cell>
          <cell r="U11392">
            <v>-2</v>
          </cell>
          <cell r="V11392" t="str">
            <v>DE 0 A 03 DÍAS</v>
          </cell>
        </row>
        <row r="11393">
          <cell r="Q11393" t="str">
            <v>BANORTE4164171001335719223</v>
          </cell>
          <cell r="R11393" t="str">
            <v>P CURRENT</v>
          </cell>
          <cell r="S11393" t="str">
            <v xml:space="preserve"> </v>
          </cell>
          <cell r="T11393" t="str">
            <v xml:space="preserve"> </v>
          </cell>
          <cell r="U11393">
            <v>-2</v>
          </cell>
          <cell r="V11393" t="str">
            <v>DE 0 A 03 DÍAS</v>
          </cell>
        </row>
        <row r="11394">
          <cell r="Q11394" t="str">
            <v>BANORTE4164171001335723741</v>
          </cell>
          <cell r="R11394" t="str">
            <v>P CURRENT</v>
          </cell>
          <cell r="S11394" t="str">
            <v xml:space="preserve"> </v>
          </cell>
          <cell r="T11394" t="str">
            <v xml:space="preserve"> </v>
          </cell>
          <cell r="U11394">
            <v>-2</v>
          </cell>
          <cell r="V11394" t="str">
            <v>DE 0 A 03 DÍAS</v>
          </cell>
        </row>
        <row r="11395">
          <cell r="Q11395" t="str">
            <v>BANORTE4164171001335729107</v>
          </cell>
          <cell r="R11395" t="str">
            <v>P CURRENT</v>
          </cell>
          <cell r="S11395" t="str">
            <v xml:space="preserve"> </v>
          </cell>
          <cell r="T11395" t="str">
            <v xml:space="preserve"> </v>
          </cell>
          <cell r="U11395">
            <v>-2</v>
          </cell>
          <cell r="V11395" t="str">
            <v>DE 0 A 03 DÍAS</v>
          </cell>
        </row>
        <row r="11396">
          <cell r="Q11396" t="str">
            <v>BANORTE4164171001335732286</v>
          </cell>
          <cell r="R11396" t="str">
            <v>P CURRENT</v>
          </cell>
          <cell r="S11396" t="str">
            <v xml:space="preserve"> </v>
          </cell>
          <cell r="T11396" t="str">
            <v xml:space="preserve"> </v>
          </cell>
          <cell r="U11396">
            <v>-2</v>
          </cell>
          <cell r="V11396" t="str">
            <v>DE 0 A 03 DÍAS</v>
          </cell>
        </row>
        <row r="11397">
          <cell r="Q11397" t="str">
            <v>BANORTE4164171001335744405</v>
          </cell>
          <cell r="R11397" t="str">
            <v>P CURRENT</v>
          </cell>
          <cell r="S11397" t="str">
            <v xml:space="preserve"> </v>
          </cell>
          <cell r="T11397" t="str">
            <v xml:space="preserve"> </v>
          </cell>
          <cell r="U11397">
            <v>-2</v>
          </cell>
          <cell r="V11397" t="str">
            <v>DE 0 A 03 DÍAS</v>
          </cell>
        </row>
        <row r="11398">
          <cell r="Q11398" t="str">
            <v>BANORTE4164171001335747345</v>
          </cell>
          <cell r="R11398" t="str">
            <v>P CURRENT</v>
          </cell>
          <cell r="S11398" t="str">
            <v xml:space="preserve"> </v>
          </cell>
          <cell r="T11398" t="str">
            <v xml:space="preserve"> </v>
          </cell>
          <cell r="U11398">
            <v>-2</v>
          </cell>
          <cell r="V11398" t="str">
            <v>DE 0 A 03 DÍAS</v>
          </cell>
        </row>
        <row r="11399">
          <cell r="Q11399" t="str">
            <v>BANORTE4164171001335747355</v>
          </cell>
          <cell r="R11399" t="str">
            <v>P CURRENT</v>
          </cell>
          <cell r="S11399" t="str">
            <v xml:space="preserve"> </v>
          </cell>
          <cell r="T11399" t="str">
            <v xml:space="preserve"> </v>
          </cell>
          <cell r="U11399">
            <v>-2</v>
          </cell>
          <cell r="V11399" t="str">
            <v>DE 0 A 03 DÍAS</v>
          </cell>
        </row>
        <row r="11400">
          <cell r="Q11400" t="str">
            <v>BANORTE4164171001335748563</v>
          </cell>
          <cell r="R11400" t="str">
            <v>P CURRENT</v>
          </cell>
          <cell r="S11400" t="str">
            <v xml:space="preserve"> </v>
          </cell>
          <cell r="T11400" t="str">
            <v xml:space="preserve"> </v>
          </cell>
          <cell r="U11400">
            <v>-2</v>
          </cell>
          <cell r="V11400" t="str">
            <v>DE 0 A 03 DÍAS</v>
          </cell>
        </row>
        <row r="11401">
          <cell r="Q11401" t="str">
            <v>BANORTE4164171001335750667</v>
          </cell>
          <cell r="R11401" t="str">
            <v>P CURRENT</v>
          </cell>
          <cell r="S11401" t="str">
            <v xml:space="preserve"> </v>
          </cell>
          <cell r="T11401" t="str">
            <v xml:space="preserve"> </v>
          </cell>
          <cell r="U11401">
            <v>-2</v>
          </cell>
          <cell r="V11401" t="str">
            <v>DE 0 A 03 DÍAS</v>
          </cell>
        </row>
        <row r="11402">
          <cell r="Q11402" t="str">
            <v>BANORTE4164171001335750691</v>
          </cell>
          <cell r="R11402" t="str">
            <v>P CURRENT</v>
          </cell>
          <cell r="S11402" t="str">
            <v xml:space="preserve"> </v>
          </cell>
          <cell r="T11402" t="str">
            <v xml:space="preserve"> </v>
          </cell>
          <cell r="U11402">
            <v>-2</v>
          </cell>
          <cell r="V11402" t="str">
            <v>DE 0 A 03 DÍAS</v>
          </cell>
        </row>
        <row r="11403">
          <cell r="Q11403" t="str">
            <v>BANORTE4164171001335750709</v>
          </cell>
          <cell r="R11403" t="str">
            <v>P CURRENT</v>
          </cell>
          <cell r="S11403" t="str">
            <v xml:space="preserve"> </v>
          </cell>
          <cell r="T11403" t="str">
            <v xml:space="preserve"> </v>
          </cell>
          <cell r="U11403">
            <v>-2</v>
          </cell>
          <cell r="V11403" t="str">
            <v>DE 0 A 03 DÍAS</v>
          </cell>
        </row>
        <row r="11404">
          <cell r="Q11404" t="str">
            <v>BANORTE4164171001335758919</v>
          </cell>
          <cell r="R11404" t="str">
            <v>P CURRENT</v>
          </cell>
          <cell r="S11404" t="str">
            <v xml:space="preserve"> </v>
          </cell>
          <cell r="T11404" t="str">
            <v xml:space="preserve"> </v>
          </cell>
          <cell r="U11404">
            <v>-2</v>
          </cell>
          <cell r="V11404" t="str">
            <v>DE 0 A 03 DÍAS</v>
          </cell>
        </row>
        <row r="11405">
          <cell r="Q11405" t="str">
            <v>BANORTE4164171001335774830</v>
          </cell>
          <cell r="R11405" t="str">
            <v>P CURRENT</v>
          </cell>
          <cell r="S11405" t="str">
            <v xml:space="preserve"> </v>
          </cell>
          <cell r="T11405" t="str">
            <v xml:space="preserve"> </v>
          </cell>
          <cell r="U11405">
            <v>-2</v>
          </cell>
          <cell r="V11405" t="str">
            <v>DE 0 A 03 DÍAS</v>
          </cell>
        </row>
        <row r="11406">
          <cell r="Q11406" t="str">
            <v>BANORTE4164171001335783550</v>
          </cell>
          <cell r="R11406" t="str">
            <v>P CURRENT</v>
          </cell>
          <cell r="S11406" t="str">
            <v xml:space="preserve"> </v>
          </cell>
          <cell r="T11406" t="str">
            <v xml:space="preserve"> </v>
          </cell>
          <cell r="U11406">
            <v>-2</v>
          </cell>
          <cell r="V11406" t="str">
            <v>DE 0 A 03 DÍAS</v>
          </cell>
        </row>
        <row r="11407">
          <cell r="Q11407" t="str">
            <v>BANORTE4164171001335785415</v>
          </cell>
          <cell r="R11407" t="str">
            <v>P CURRENT</v>
          </cell>
          <cell r="S11407" t="str">
            <v xml:space="preserve"> </v>
          </cell>
          <cell r="T11407" t="str">
            <v xml:space="preserve"> </v>
          </cell>
          <cell r="U11407">
            <v>-2</v>
          </cell>
          <cell r="V11407" t="str">
            <v>DE 0 A 03 DÍAS</v>
          </cell>
        </row>
        <row r="11408">
          <cell r="Q11408" t="str">
            <v>BANORTE4164171001335792156</v>
          </cell>
          <cell r="R11408" t="str">
            <v>P CURRENT</v>
          </cell>
          <cell r="S11408" t="str">
            <v xml:space="preserve"> </v>
          </cell>
          <cell r="T11408" t="str">
            <v xml:space="preserve"> </v>
          </cell>
          <cell r="U11408">
            <v>-2</v>
          </cell>
          <cell r="V11408" t="str">
            <v>DE 0 A 03 DÍAS</v>
          </cell>
        </row>
        <row r="11409">
          <cell r="Q11409" t="str">
            <v>BANORTE4164171001335795299</v>
          </cell>
          <cell r="R11409" t="str">
            <v>P CURRENT</v>
          </cell>
          <cell r="S11409" t="str">
            <v xml:space="preserve"> </v>
          </cell>
          <cell r="T11409" t="str">
            <v xml:space="preserve"> </v>
          </cell>
          <cell r="U11409">
            <v>-2</v>
          </cell>
          <cell r="V11409" t="str">
            <v>DE 0 A 03 DÍAS</v>
          </cell>
        </row>
        <row r="11410">
          <cell r="Q11410" t="str">
            <v>BANORTE4164171001335798616</v>
          </cell>
          <cell r="R11410" t="str">
            <v>P CURRENT</v>
          </cell>
          <cell r="S11410" t="str">
            <v xml:space="preserve"> </v>
          </cell>
          <cell r="T11410" t="str">
            <v xml:space="preserve"> </v>
          </cell>
          <cell r="U11410">
            <v>-2</v>
          </cell>
          <cell r="V11410" t="str">
            <v>DE 0 A 03 DÍAS</v>
          </cell>
        </row>
        <row r="11411">
          <cell r="Q11411" t="str">
            <v>BANORTE4164171001335723737</v>
          </cell>
          <cell r="R11411" t="str">
            <v>P CURRENT</v>
          </cell>
          <cell r="S11411" t="str">
            <v xml:space="preserve"> </v>
          </cell>
          <cell r="T11411" t="str">
            <v xml:space="preserve"> </v>
          </cell>
          <cell r="U11411">
            <v>-2</v>
          </cell>
          <cell r="V11411" t="str">
            <v>DE 0 A 03 DÍAS</v>
          </cell>
        </row>
        <row r="11412">
          <cell r="Q11412" t="str">
            <v>BANORTE4164171001335735985</v>
          </cell>
          <cell r="R11412" t="str">
            <v>P CURRENT</v>
          </cell>
          <cell r="S11412" t="str">
            <v xml:space="preserve"> </v>
          </cell>
          <cell r="T11412" t="str">
            <v xml:space="preserve"> </v>
          </cell>
          <cell r="U11412">
            <v>-2</v>
          </cell>
          <cell r="V11412" t="str">
            <v>DE 0 A 03 DÍAS</v>
          </cell>
        </row>
        <row r="11413">
          <cell r="Q11413" t="str">
            <v>BANORTE4164171001335747308</v>
          </cell>
          <cell r="R11413" t="str">
            <v>P CURRENT</v>
          </cell>
          <cell r="S11413" t="str">
            <v xml:space="preserve"> </v>
          </cell>
          <cell r="T11413" t="str">
            <v xml:space="preserve"> </v>
          </cell>
          <cell r="U11413">
            <v>-2</v>
          </cell>
          <cell r="V11413" t="str">
            <v>DE 0 A 03 DÍAS</v>
          </cell>
        </row>
        <row r="11414">
          <cell r="Q11414" t="str">
            <v>BANORTE4164171001335783216</v>
          </cell>
          <cell r="R11414" t="str">
            <v>P CURRENT</v>
          </cell>
          <cell r="S11414" t="str">
            <v xml:space="preserve"> </v>
          </cell>
          <cell r="T11414" t="str">
            <v xml:space="preserve"> </v>
          </cell>
          <cell r="U11414">
            <v>-2</v>
          </cell>
          <cell r="V11414" t="str">
            <v>DE 0 A 03 DÍAS</v>
          </cell>
        </row>
        <row r="11415">
          <cell r="Q11415" t="str">
            <v>BANORTE4164171001335758889</v>
          </cell>
          <cell r="R11415" t="str">
            <v>P CURRENT</v>
          </cell>
          <cell r="S11415" t="str">
            <v xml:space="preserve"> </v>
          </cell>
          <cell r="T11415" t="str">
            <v xml:space="preserve"> </v>
          </cell>
          <cell r="U11415">
            <v>-2</v>
          </cell>
          <cell r="V11415" t="str">
            <v>DE 0 A 03 DÍAS</v>
          </cell>
        </row>
        <row r="11416">
          <cell r="Q11416" t="str">
            <v>BANORTE4164171001335758892</v>
          </cell>
          <cell r="R11416" t="str">
            <v>P CURRENT</v>
          </cell>
          <cell r="S11416" t="str">
            <v xml:space="preserve"> </v>
          </cell>
          <cell r="T11416" t="str">
            <v xml:space="preserve"> </v>
          </cell>
          <cell r="U11416">
            <v>-2</v>
          </cell>
          <cell r="V11416" t="str">
            <v>DE 0 A 03 DÍAS</v>
          </cell>
        </row>
        <row r="11417">
          <cell r="Q11417" t="str">
            <v>BANORTE4164171001335703866</v>
          </cell>
          <cell r="R11417" t="str">
            <v>P CURRENT</v>
          </cell>
          <cell r="S11417" t="str">
            <v xml:space="preserve"> </v>
          </cell>
          <cell r="T11417" t="str">
            <v xml:space="preserve"> </v>
          </cell>
          <cell r="U11417">
            <v>-2</v>
          </cell>
          <cell r="V11417" t="str">
            <v>DE 0 A 03 DÍAS</v>
          </cell>
        </row>
        <row r="11418">
          <cell r="Q11418" t="str">
            <v>BANORTE4164171001335747972</v>
          </cell>
          <cell r="R11418" t="str">
            <v>P CURRENT</v>
          </cell>
          <cell r="S11418" t="str">
            <v xml:space="preserve"> </v>
          </cell>
          <cell r="T11418" t="str">
            <v xml:space="preserve"> </v>
          </cell>
          <cell r="U11418">
            <v>-2</v>
          </cell>
          <cell r="V11418" t="str">
            <v>DE 0 A 03 DÍAS</v>
          </cell>
        </row>
        <row r="11419">
          <cell r="Q11419" t="str">
            <v>BANORTE4164171001335770779</v>
          </cell>
          <cell r="R11419" t="str">
            <v>P CURRENT</v>
          </cell>
          <cell r="S11419" t="str">
            <v xml:space="preserve"> </v>
          </cell>
          <cell r="T11419" t="str">
            <v xml:space="preserve"> </v>
          </cell>
          <cell r="U11419">
            <v>-2</v>
          </cell>
          <cell r="V11419" t="str">
            <v>DE 0 A 03 DÍAS</v>
          </cell>
        </row>
        <row r="11420">
          <cell r="Q11420" t="str">
            <v>BANORTE4164171001335748588</v>
          </cell>
          <cell r="R11420" t="str">
            <v>P CURRENT</v>
          </cell>
          <cell r="S11420" t="str">
            <v xml:space="preserve"> </v>
          </cell>
          <cell r="T11420" t="str">
            <v xml:space="preserve"> </v>
          </cell>
          <cell r="U11420">
            <v>-2</v>
          </cell>
          <cell r="V11420" t="str">
            <v>DE 0 A 03 DÍAS</v>
          </cell>
        </row>
        <row r="11421">
          <cell r="Q11421" t="str">
            <v>BANORTE4164171001335752193</v>
          </cell>
          <cell r="R11421" t="str">
            <v>P CURRENT</v>
          </cell>
          <cell r="S11421" t="str">
            <v xml:space="preserve"> </v>
          </cell>
          <cell r="T11421" t="str">
            <v xml:space="preserve"> </v>
          </cell>
          <cell r="U11421">
            <v>-2</v>
          </cell>
          <cell r="V11421" t="str">
            <v>DE 0 A 03 DÍAS</v>
          </cell>
        </row>
        <row r="11422">
          <cell r="Q11422" t="str">
            <v>BANORTE4164171001335783501</v>
          </cell>
          <cell r="R11422" t="str">
            <v>P CURRENT</v>
          </cell>
          <cell r="S11422" t="str">
            <v xml:space="preserve"> </v>
          </cell>
          <cell r="T11422" t="str">
            <v xml:space="preserve"> </v>
          </cell>
          <cell r="U11422">
            <v>-2</v>
          </cell>
          <cell r="V11422" t="str">
            <v>DE 0 A 03 DÍAS</v>
          </cell>
        </row>
        <row r="11423">
          <cell r="Q11423" t="str">
            <v>BANORTE4164171001335795463</v>
          </cell>
          <cell r="R11423" t="str">
            <v>P CURRENT</v>
          </cell>
          <cell r="S11423" t="str">
            <v xml:space="preserve"> </v>
          </cell>
          <cell r="T11423" t="str">
            <v xml:space="preserve"> </v>
          </cell>
          <cell r="U11423">
            <v>-2</v>
          </cell>
          <cell r="V11423" t="str">
            <v>DE 0 A 03 DÍAS</v>
          </cell>
        </row>
        <row r="11424">
          <cell r="Q11424" t="str">
            <v>BANORTE4164171001335779552</v>
          </cell>
          <cell r="R11424" t="str">
            <v>P CURRENT</v>
          </cell>
          <cell r="S11424" t="str">
            <v xml:space="preserve"> </v>
          </cell>
          <cell r="T11424" t="str">
            <v xml:space="preserve"> </v>
          </cell>
          <cell r="U11424">
            <v>-2</v>
          </cell>
          <cell r="V11424" t="str">
            <v>DE 0 A 03 DÍAS</v>
          </cell>
        </row>
        <row r="11425">
          <cell r="Q11425" t="str">
            <v>BANORTE4164171001335786855</v>
          </cell>
          <cell r="R11425" t="str">
            <v>P CURRENT</v>
          </cell>
          <cell r="S11425" t="str">
            <v xml:space="preserve"> </v>
          </cell>
          <cell r="T11425" t="str">
            <v xml:space="preserve"> </v>
          </cell>
          <cell r="U11425">
            <v>-2</v>
          </cell>
          <cell r="V11425" t="str">
            <v>DE 0 A 03 DÍAS</v>
          </cell>
        </row>
        <row r="11426">
          <cell r="Q11426" t="str">
            <v>BANORTE4164171001335763522</v>
          </cell>
          <cell r="R11426" t="str">
            <v>P CURRENT</v>
          </cell>
          <cell r="S11426" t="str">
            <v xml:space="preserve"> </v>
          </cell>
          <cell r="T11426" t="str">
            <v xml:space="preserve"> </v>
          </cell>
          <cell r="U11426">
            <v>-2</v>
          </cell>
          <cell r="V11426" t="str">
            <v>DE 0 A 03 DÍAS</v>
          </cell>
        </row>
        <row r="11427">
          <cell r="Q11427" t="str">
            <v>BANORTE4164171001335741197</v>
          </cell>
          <cell r="R11427" t="str">
            <v>P CURRENT</v>
          </cell>
          <cell r="S11427" t="str">
            <v xml:space="preserve"> </v>
          </cell>
          <cell r="T11427" t="str">
            <v xml:space="preserve"> </v>
          </cell>
          <cell r="U11427">
            <v>-2</v>
          </cell>
          <cell r="V11427" t="str">
            <v>DE 0 A 03 DÍAS</v>
          </cell>
        </row>
        <row r="11428">
          <cell r="Q11428" t="str">
            <v>BANORTE4164171001335727319</v>
          </cell>
          <cell r="R11428" t="str">
            <v>P CURRENT</v>
          </cell>
          <cell r="S11428" t="str">
            <v xml:space="preserve"> </v>
          </cell>
          <cell r="T11428" t="str">
            <v xml:space="preserve"> </v>
          </cell>
          <cell r="U11428">
            <v>-2</v>
          </cell>
          <cell r="V11428" t="str">
            <v>DE 0 A 03 DÍAS</v>
          </cell>
        </row>
        <row r="11429">
          <cell r="Q11429" t="str">
            <v>BANORTE4164171001335729024</v>
          </cell>
          <cell r="R11429" t="str">
            <v>P CURRENT</v>
          </cell>
          <cell r="S11429" t="str">
            <v xml:space="preserve"> </v>
          </cell>
          <cell r="T11429" t="str">
            <v xml:space="preserve"> </v>
          </cell>
          <cell r="U11429">
            <v>-2</v>
          </cell>
          <cell r="V11429" t="str">
            <v>DE 0 A 03 DÍAS</v>
          </cell>
        </row>
        <row r="11430">
          <cell r="Q11430" t="str">
            <v>BANORTE4164171001335761669</v>
          </cell>
          <cell r="R11430" t="str">
            <v>P CURRENT</v>
          </cell>
          <cell r="S11430" t="str">
            <v xml:space="preserve"> </v>
          </cell>
          <cell r="T11430" t="str">
            <v xml:space="preserve"> </v>
          </cell>
          <cell r="U11430">
            <v>-2</v>
          </cell>
          <cell r="V11430" t="str">
            <v>DE 0 A 03 DÍAS</v>
          </cell>
        </row>
        <row r="11431">
          <cell r="Q11431" t="str">
            <v>BANORTE4164171001335761621</v>
          </cell>
          <cell r="R11431" t="str">
            <v>P CURRENT</v>
          </cell>
          <cell r="S11431" t="str">
            <v xml:space="preserve"> </v>
          </cell>
          <cell r="T11431" t="str">
            <v xml:space="preserve"> </v>
          </cell>
          <cell r="U11431">
            <v>-2</v>
          </cell>
          <cell r="V11431" t="str">
            <v>DE 0 A 03 DÍAS</v>
          </cell>
        </row>
        <row r="11432">
          <cell r="Q11432" t="str">
            <v>BANORTE4164171001335766256</v>
          </cell>
          <cell r="R11432" t="str">
            <v>P CURRENT</v>
          </cell>
          <cell r="S11432" t="str">
            <v xml:space="preserve"> </v>
          </cell>
          <cell r="T11432" t="str">
            <v xml:space="preserve"> </v>
          </cell>
          <cell r="U11432">
            <v>-2</v>
          </cell>
          <cell r="V11432" t="str">
            <v>DE 0 A 03 DÍAS</v>
          </cell>
        </row>
        <row r="11433">
          <cell r="Q11433" t="str">
            <v>BANORTE4164171001335769037</v>
          </cell>
          <cell r="R11433" t="str">
            <v>P CURRENT</v>
          </cell>
          <cell r="S11433" t="str">
            <v xml:space="preserve"> </v>
          </cell>
          <cell r="T11433" t="str">
            <v xml:space="preserve"> </v>
          </cell>
          <cell r="U11433">
            <v>-2</v>
          </cell>
          <cell r="V11433" t="str">
            <v>DE 0 A 03 DÍAS</v>
          </cell>
        </row>
        <row r="11434">
          <cell r="Q11434" t="str">
            <v>BANORTE4164171001335783214</v>
          </cell>
          <cell r="R11434" t="str">
            <v>P CURRENT</v>
          </cell>
          <cell r="S11434" t="str">
            <v xml:space="preserve"> </v>
          </cell>
          <cell r="T11434" t="str">
            <v xml:space="preserve"> </v>
          </cell>
          <cell r="U11434">
            <v>-2</v>
          </cell>
          <cell r="V11434" t="str">
            <v>DE 0 A 03 DÍAS</v>
          </cell>
        </row>
        <row r="11435">
          <cell r="Q11435" t="str">
            <v>BANORTE4164171001335761657</v>
          </cell>
          <cell r="R11435" t="str">
            <v>P CURRENT</v>
          </cell>
          <cell r="S11435" t="str">
            <v xml:space="preserve"> </v>
          </cell>
          <cell r="T11435" t="str">
            <v xml:space="preserve"> </v>
          </cell>
          <cell r="U11435">
            <v>-2</v>
          </cell>
          <cell r="V11435" t="str">
            <v>DE 0 A 03 DÍAS</v>
          </cell>
        </row>
        <row r="11436">
          <cell r="Q11436" t="str">
            <v>BANORTE4164171001335747353</v>
          </cell>
          <cell r="R11436" t="str">
            <v>P CURRENT</v>
          </cell>
          <cell r="S11436" t="str">
            <v xml:space="preserve"> </v>
          </cell>
          <cell r="T11436" t="str">
            <v xml:space="preserve"> </v>
          </cell>
          <cell r="U11436">
            <v>-2</v>
          </cell>
          <cell r="V11436" t="str">
            <v>DE 0 A 03 DÍAS</v>
          </cell>
        </row>
        <row r="11437">
          <cell r="Q11437" t="str">
            <v>BANORTE4164171001335761996</v>
          </cell>
          <cell r="R11437" t="str">
            <v>P CURRENT</v>
          </cell>
          <cell r="S11437" t="str">
            <v xml:space="preserve"> </v>
          </cell>
          <cell r="T11437" t="str">
            <v xml:space="preserve"> </v>
          </cell>
          <cell r="U11437">
            <v>-2</v>
          </cell>
          <cell r="V11437" t="str">
            <v>DE 0 A 03 DÍAS</v>
          </cell>
        </row>
        <row r="11438">
          <cell r="Q11438" t="str">
            <v>BANORTE4164171001335708731</v>
          </cell>
          <cell r="R11438" t="str">
            <v>P CURRENT</v>
          </cell>
          <cell r="S11438" t="str">
            <v xml:space="preserve"> </v>
          </cell>
          <cell r="T11438" t="str">
            <v xml:space="preserve"> </v>
          </cell>
          <cell r="U11438">
            <v>-2</v>
          </cell>
          <cell r="V11438" t="str">
            <v>DE 0 A 03 DÍAS</v>
          </cell>
        </row>
        <row r="11439">
          <cell r="Q11439" t="str">
            <v>BANORTE4164171001335783228</v>
          </cell>
          <cell r="R11439" t="str">
            <v>P CURRENT</v>
          </cell>
          <cell r="S11439" t="str">
            <v xml:space="preserve"> </v>
          </cell>
          <cell r="T11439" t="str">
            <v xml:space="preserve"> </v>
          </cell>
          <cell r="U11439">
            <v>-2</v>
          </cell>
          <cell r="V11439" t="str">
            <v>DE 0 A 03 DÍAS</v>
          </cell>
        </row>
        <row r="11440">
          <cell r="Q11440" t="str">
            <v>BANORTE4164171001335793451</v>
          </cell>
          <cell r="R11440" t="str">
            <v>P CURRENT</v>
          </cell>
          <cell r="S11440" t="str">
            <v xml:space="preserve"> </v>
          </cell>
          <cell r="T11440" t="str">
            <v xml:space="preserve"> </v>
          </cell>
          <cell r="U11440">
            <v>-2</v>
          </cell>
          <cell r="V11440" t="str">
            <v>DE 0 A 03 DÍAS</v>
          </cell>
        </row>
        <row r="11441">
          <cell r="Q11441" t="str">
            <v>BANORTE4164171001335795177</v>
          </cell>
          <cell r="R11441" t="str">
            <v>P CURRENT</v>
          </cell>
          <cell r="S11441" t="str">
            <v xml:space="preserve"> </v>
          </cell>
          <cell r="T11441" t="str">
            <v xml:space="preserve"> </v>
          </cell>
          <cell r="U11441">
            <v>-2</v>
          </cell>
          <cell r="V11441" t="str">
            <v>DE 0 A 03 DÍAS</v>
          </cell>
        </row>
        <row r="11442">
          <cell r="Q11442" t="str">
            <v>BANORTE4164171001335761676</v>
          </cell>
          <cell r="R11442" t="str">
            <v>P CURRENT</v>
          </cell>
          <cell r="S11442" t="str">
            <v xml:space="preserve"> </v>
          </cell>
          <cell r="T11442" t="str">
            <v xml:space="preserve"> </v>
          </cell>
          <cell r="U11442">
            <v>-2</v>
          </cell>
          <cell r="V11442" t="str">
            <v>DE 0 A 03 DÍAS</v>
          </cell>
        </row>
        <row r="11443">
          <cell r="Q11443" t="str">
            <v>BANORTE4164171001335795179</v>
          </cell>
          <cell r="R11443" t="str">
            <v>P CURRENT</v>
          </cell>
          <cell r="S11443" t="str">
            <v xml:space="preserve"> </v>
          </cell>
          <cell r="T11443" t="str">
            <v xml:space="preserve"> </v>
          </cell>
          <cell r="U11443">
            <v>-2</v>
          </cell>
          <cell r="V11443" t="str">
            <v>DE 0 A 03 DÍAS</v>
          </cell>
        </row>
        <row r="11444">
          <cell r="Q11444" t="str">
            <v>BANORTE4164171001335761673</v>
          </cell>
          <cell r="R11444" t="str">
            <v>P CURRENT</v>
          </cell>
          <cell r="S11444" t="str">
            <v xml:space="preserve"> </v>
          </cell>
          <cell r="T11444" t="str">
            <v xml:space="preserve"> </v>
          </cell>
          <cell r="U11444">
            <v>-2</v>
          </cell>
          <cell r="V11444" t="str">
            <v>DE 0 A 03 DÍAS</v>
          </cell>
        </row>
        <row r="11445">
          <cell r="Q11445" t="str">
            <v>BANORTE4164171001335761668</v>
          </cell>
          <cell r="R11445" t="str">
            <v>P CURRENT</v>
          </cell>
          <cell r="S11445" t="str">
            <v xml:space="preserve"> </v>
          </cell>
          <cell r="T11445" t="str">
            <v xml:space="preserve"> </v>
          </cell>
          <cell r="U11445">
            <v>-2</v>
          </cell>
          <cell r="V11445" t="str">
            <v>DE 0 A 03 DÍAS</v>
          </cell>
        </row>
        <row r="11446">
          <cell r="Q11446" t="str">
            <v>BANORTE4164171001335714539</v>
          </cell>
          <cell r="R11446" t="str">
            <v>P CURRENT</v>
          </cell>
          <cell r="S11446" t="str">
            <v xml:space="preserve"> </v>
          </cell>
          <cell r="T11446" t="str">
            <v xml:space="preserve"> </v>
          </cell>
          <cell r="U11446">
            <v>-2</v>
          </cell>
          <cell r="V11446" t="str">
            <v>DE 0 A 03 DÍAS</v>
          </cell>
        </row>
        <row r="11447">
          <cell r="Q11447" t="str">
            <v>BANORTE4164171001335717190</v>
          </cell>
          <cell r="R11447" t="str">
            <v>P CURRENT</v>
          </cell>
          <cell r="S11447" t="str">
            <v xml:space="preserve"> </v>
          </cell>
          <cell r="T11447" t="str">
            <v xml:space="preserve"> </v>
          </cell>
          <cell r="U11447">
            <v>-2</v>
          </cell>
          <cell r="V11447" t="str">
            <v>DE 0 A 03 DÍAS</v>
          </cell>
        </row>
        <row r="11448">
          <cell r="Q11448" t="str">
            <v>BANORTE4164171001335719998</v>
          </cell>
          <cell r="R11448" t="str">
            <v>P CURRENT</v>
          </cell>
          <cell r="S11448" t="str">
            <v xml:space="preserve"> </v>
          </cell>
          <cell r="T11448" t="str">
            <v xml:space="preserve"> </v>
          </cell>
          <cell r="U11448">
            <v>-2</v>
          </cell>
          <cell r="V11448" t="str">
            <v>DE 0 A 03 DÍAS</v>
          </cell>
        </row>
        <row r="11449">
          <cell r="Q11449" t="str">
            <v>BANORTE4164171001335719987</v>
          </cell>
          <cell r="R11449" t="str">
            <v>P CURRENT</v>
          </cell>
          <cell r="S11449" t="str">
            <v xml:space="preserve"> </v>
          </cell>
          <cell r="T11449" t="str">
            <v xml:space="preserve"> </v>
          </cell>
          <cell r="U11449">
            <v>-2</v>
          </cell>
          <cell r="V11449" t="str">
            <v>DE 0 A 03 DÍAS</v>
          </cell>
        </row>
        <row r="11450">
          <cell r="Q11450" t="str">
            <v>BANORTE4164171001335717191</v>
          </cell>
          <cell r="R11450" t="str">
            <v>P CURRENT</v>
          </cell>
          <cell r="S11450" t="str">
            <v xml:space="preserve"> </v>
          </cell>
          <cell r="T11450" t="str">
            <v xml:space="preserve"> </v>
          </cell>
          <cell r="U11450">
            <v>-2</v>
          </cell>
          <cell r="V11450" t="str">
            <v>DE 0 A 03 DÍAS</v>
          </cell>
        </row>
        <row r="11451">
          <cell r="Q11451" t="str">
            <v>BANORTE4164171001335721580</v>
          </cell>
          <cell r="R11451" t="str">
            <v>P CURRENT</v>
          </cell>
          <cell r="S11451" t="str">
            <v xml:space="preserve"> </v>
          </cell>
          <cell r="T11451" t="str">
            <v xml:space="preserve"> </v>
          </cell>
          <cell r="U11451">
            <v>-2</v>
          </cell>
          <cell r="V11451" t="str">
            <v>DE 0 A 03 DÍAS</v>
          </cell>
        </row>
        <row r="11452">
          <cell r="Q11452" t="str">
            <v>BANORTE4164171001335702927</v>
          </cell>
          <cell r="R11452" t="str">
            <v>P CURRENT</v>
          </cell>
          <cell r="S11452" t="str">
            <v xml:space="preserve"> </v>
          </cell>
          <cell r="T11452" t="str">
            <v xml:space="preserve"> </v>
          </cell>
          <cell r="U11452">
            <v>-2</v>
          </cell>
          <cell r="V11452" t="str">
            <v>DE 0 A 03 DÍAS</v>
          </cell>
        </row>
        <row r="11453">
          <cell r="Q11453" t="str">
            <v>BANORTE4164171001335786100</v>
          </cell>
          <cell r="R11453" t="str">
            <v>P CURRENT</v>
          </cell>
          <cell r="S11453" t="str">
            <v xml:space="preserve"> </v>
          </cell>
          <cell r="T11453" t="str">
            <v xml:space="preserve"> </v>
          </cell>
          <cell r="U11453">
            <v>-2</v>
          </cell>
          <cell r="V11453" t="str">
            <v>DE 0 A 03 DÍAS</v>
          </cell>
        </row>
        <row r="11454">
          <cell r="Q11454" t="str">
            <v>BANORTE4164171001335747356</v>
          </cell>
          <cell r="R11454" t="str">
            <v>P CURRENT</v>
          </cell>
          <cell r="S11454" t="str">
            <v xml:space="preserve"> </v>
          </cell>
          <cell r="T11454" t="str">
            <v xml:space="preserve"> </v>
          </cell>
          <cell r="U11454">
            <v>-2</v>
          </cell>
          <cell r="V11454" t="str">
            <v>DE 0 A 03 DÍAS</v>
          </cell>
        </row>
        <row r="11455">
          <cell r="Q11455" t="str">
            <v>BANORTE4164171001335761667</v>
          </cell>
          <cell r="R11455" t="str">
            <v>P CURRENT</v>
          </cell>
          <cell r="S11455" t="str">
            <v xml:space="preserve"> </v>
          </cell>
          <cell r="T11455" t="str">
            <v xml:space="preserve"> </v>
          </cell>
          <cell r="U11455">
            <v>-2</v>
          </cell>
          <cell r="V11455" t="str">
            <v>DE 0 A 03 DÍAS</v>
          </cell>
        </row>
        <row r="11456">
          <cell r="Q11456" t="str">
            <v>BANORTE4164171001335700420</v>
          </cell>
          <cell r="R11456" t="str">
            <v>P CURRENT</v>
          </cell>
          <cell r="S11456" t="str">
            <v xml:space="preserve"> </v>
          </cell>
          <cell r="T11456" t="str">
            <v xml:space="preserve"> </v>
          </cell>
          <cell r="U11456">
            <v>-2</v>
          </cell>
          <cell r="V11456" t="str">
            <v>DE 0 A 03 DÍAS</v>
          </cell>
        </row>
        <row r="11457">
          <cell r="Q11457" t="str">
            <v>BANORTE4164171001335705437</v>
          </cell>
          <cell r="R11457" t="str">
            <v>P CURRENT</v>
          </cell>
          <cell r="S11457" t="str">
            <v xml:space="preserve"> </v>
          </cell>
          <cell r="T11457" t="str">
            <v xml:space="preserve"> </v>
          </cell>
          <cell r="U11457">
            <v>-2</v>
          </cell>
          <cell r="V11457" t="str">
            <v>DE 0 A 03 DÍAS</v>
          </cell>
        </row>
        <row r="11458">
          <cell r="Q11458" t="str">
            <v>BANORTE4164171001335752603</v>
          </cell>
          <cell r="R11458" t="str">
            <v>P CURRENT</v>
          </cell>
          <cell r="S11458" t="str">
            <v xml:space="preserve"> </v>
          </cell>
          <cell r="T11458" t="str">
            <v xml:space="preserve"> </v>
          </cell>
          <cell r="U11458">
            <v>-2</v>
          </cell>
          <cell r="V11458" t="str">
            <v>DE 0 A 03 DÍAS</v>
          </cell>
        </row>
        <row r="11459">
          <cell r="Q11459" t="str">
            <v>BANORTE4164171001335747352</v>
          </cell>
          <cell r="R11459" t="str">
            <v>P CURRENT</v>
          </cell>
          <cell r="S11459" t="str">
            <v xml:space="preserve"> </v>
          </cell>
          <cell r="T11459" t="str">
            <v xml:space="preserve"> </v>
          </cell>
          <cell r="U11459">
            <v>-2</v>
          </cell>
          <cell r="V11459" t="str">
            <v>DE 0 A 03 DÍAS</v>
          </cell>
        </row>
        <row r="11460">
          <cell r="Q11460" t="str">
            <v>BANORTE4164171001335761681</v>
          </cell>
          <cell r="R11460" t="str">
            <v>P CURRENT</v>
          </cell>
          <cell r="S11460" t="str">
            <v xml:space="preserve"> </v>
          </cell>
          <cell r="T11460" t="str">
            <v xml:space="preserve"> </v>
          </cell>
          <cell r="U11460">
            <v>-2</v>
          </cell>
          <cell r="V11460" t="str">
            <v>DE 0 A 03 DÍAS</v>
          </cell>
        </row>
        <row r="11461">
          <cell r="Q11461" t="str">
            <v>BANORTE4164171001335774889</v>
          </cell>
          <cell r="R11461" t="str">
            <v>P CURRENT</v>
          </cell>
          <cell r="S11461" t="str">
            <v xml:space="preserve"> </v>
          </cell>
          <cell r="T11461" t="str">
            <v xml:space="preserve"> </v>
          </cell>
          <cell r="U11461">
            <v>-2</v>
          </cell>
          <cell r="V11461" t="str">
            <v>DE 0 A 03 DÍAS</v>
          </cell>
        </row>
        <row r="11462">
          <cell r="Q11462" t="str">
            <v>BANORTE4164171001335787310</v>
          </cell>
          <cell r="R11462" t="str">
            <v>P CURRENT</v>
          </cell>
          <cell r="S11462" t="str">
            <v xml:space="preserve"> </v>
          </cell>
          <cell r="T11462" t="str">
            <v xml:space="preserve"> </v>
          </cell>
          <cell r="U11462">
            <v>-2</v>
          </cell>
          <cell r="V11462" t="str">
            <v>DE 0 A 03 DÍAS</v>
          </cell>
        </row>
        <row r="11463">
          <cell r="Q11463" t="str">
            <v>BANORTE4164171001335799183</v>
          </cell>
          <cell r="R11463" t="str">
            <v>P CURRENT</v>
          </cell>
          <cell r="S11463" t="str">
            <v xml:space="preserve"> </v>
          </cell>
          <cell r="T11463" t="str">
            <v xml:space="preserve"> </v>
          </cell>
          <cell r="U11463">
            <v>-2</v>
          </cell>
          <cell r="V11463" t="str">
            <v>DE 0 A 03 DÍAS</v>
          </cell>
        </row>
        <row r="11464">
          <cell r="Q11464" t="str">
            <v>BANORTE4164171001335747349</v>
          </cell>
          <cell r="R11464" t="str">
            <v>P CURRENT</v>
          </cell>
          <cell r="S11464" t="str">
            <v xml:space="preserve"> </v>
          </cell>
          <cell r="T11464" t="str">
            <v xml:space="preserve"> </v>
          </cell>
          <cell r="U11464">
            <v>-2</v>
          </cell>
          <cell r="V11464" t="str">
            <v>DE 0 A 03 DÍAS</v>
          </cell>
        </row>
        <row r="11465">
          <cell r="Q11465" t="str">
            <v>BANORTE4164171001335783209</v>
          </cell>
          <cell r="R11465" t="str">
            <v>P CURRENT</v>
          </cell>
          <cell r="S11465" t="str">
            <v xml:space="preserve"> </v>
          </cell>
          <cell r="T11465" t="str">
            <v xml:space="preserve"> </v>
          </cell>
          <cell r="U11465">
            <v>-2</v>
          </cell>
          <cell r="V11465" t="str">
            <v>DE 0 A 03 DÍAS</v>
          </cell>
        </row>
        <row r="11466">
          <cell r="Q11466" t="str">
            <v>BANORTE4164171001335747341</v>
          </cell>
          <cell r="R11466" t="str">
            <v>P CURRENT</v>
          </cell>
          <cell r="S11466" t="str">
            <v xml:space="preserve"> </v>
          </cell>
          <cell r="T11466" t="str">
            <v xml:space="preserve"> </v>
          </cell>
          <cell r="U11466">
            <v>-2</v>
          </cell>
          <cell r="V11466" t="str">
            <v>DE 0 A 03 DÍAS</v>
          </cell>
        </row>
        <row r="11467">
          <cell r="Q11467" t="str">
            <v>BANORTE4164171001335793532</v>
          </cell>
          <cell r="R11467" t="str">
            <v>P CURRENT</v>
          </cell>
          <cell r="S11467" t="str">
            <v xml:space="preserve"> </v>
          </cell>
          <cell r="T11467" t="str">
            <v xml:space="preserve"> </v>
          </cell>
          <cell r="U11467">
            <v>-2</v>
          </cell>
          <cell r="V11467" t="str">
            <v>DE 0 A 03 DÍAS</v>
          </cell>
        </row>
        <row r="11468">
          <cell r="Q11468" t="str">
            <v>BANORTE4164171001335783220</v>
          </cell>
          <cell r="R11468" t="str">
            <v>P CURRENT</v>
          </cell>
          <cell r="S11468" t="str">
            <v xml:space="preserve"> </v>
          </cell>
          <cell r="T11468" t="str">
            <v xml:space="preserve"> </v>
          </cell>
          <cell r="U11468">
            <v>-2</v>
          </cell>
          <cell r="V11468" t="str">
            <v>DE 0 A 03 DÍAS</v>
          </cell>
        </row>
        <row r="11469">
          <cell r="Q11469" t="str">
            <v>BANORTE4164171001335783218</v>
          </cell>
          <cell r="R11469" t="str">
            <v>P CURRENT</v>
          </cell>
          <cell r="S11469" t="str">
            <v xml:space="preserve"> </v>
          </cell>
          <cell r="T11469" t="str">
            <v xml:space="preserve"> </v>
          </cell>
          <cell r="U11469">
            <v>-2</v>
          </cell>
          <cell r="V11469" t="str">
            <v>DE 0 A 03 DÍAS</v>
          </cell>
        </row>
        <row r="11470">
          <cell r="Q11470" t="str">
            <v>BANORTE4164171001335788830</v>
          </cell>
          <cell r="R11470" t="str">
            <v>P CURRENT</v>
          </cell>
          <cell r="S11470" t="str">
            <v xml:space="preserve"> </v>
          </cell>
          <cell r="T11470" t="str">
            <v xml:space="preserve"> </v>
          </cell>
          <cell r="U11470">
            <v>-2</v>
          </cell>
          <cell r="V11470" t="str">
            <v>DE 0 A 03 DÍAS</v>
          </cell>
        </row>
        <row r="11471">
          <cell r="Q11471" t="str">
            <v>BANORTE4164171001335787315</v>
          </cell>
          <cell r="R11471" t="str">
            <v>P CURRENT</v>
          </cell>
          <cell r="S11471" t="str">
            <v xml:space="preserve"> </v>
          </cell>
          <cell r="T11471" t="str">
            <v xml:space="preserve"> </v>
          </cell>
          <cell r="U11471">
            <v>-2</v>
          </cell>
          <cell r="V11471" t="str">
            <v>DE 0 A 03 DÍAS</v>
          </cell>
        </row>
        <row r="11472">
          <cell r="Q11472" t="str">
            <v>BANORTE4164171001335774954</v>
          </cell>
          <cell r="R11472" t="str">
            <v>P CURRENT</v>
          </cell>
          <cell r="S11472" t="str">
            <v xml:space="preserve"> </v>
          </cell>
          <cell r="T11472" t="str">
            <v xml:space="preserve"> </v>
          </cell>
          <cell r="U11472">
            <v>-2</v>
          </cell>
          <cell r="V11472" t="str">
            <v>DE 0 A 03 DÍAS</v>
          </cell>
        </row>
        <row r="11473">
          <cell r="Q11473" t="str">
            <v>BANORTE4164171001335784210</v>
          </cell>
          <cell r="R11473" t="str">
            <v>P CURRENT</v>
          </cell>
          <cell r="S11473" t="str">
            <v xml:space="preserve"> </v>
          </cell>
          <cell r="T11473" t="str">
            <v xml:space="preserve"> </v>
          </cell>
          <cell r="U11473">
            <v>-2</v>
          </cell>
          <cell r="V11473" t="str">
            <v>DE 0 A 03 DÍAS</v>
          </cell>
        </row>
        <row r="11474">
          <cell r="Q11474" t="str">
            <v>BANORTE4164171001335743777</v>
          </cell>
          <cell r="R11474" t="str">
            <v>P CURRENT</v>
          </cell>
          <cell r="S11474" t="str">
            <v xml:space="preserve"> </v>
          </cell>
          <cell r="T11474" t="str">
            <v xml:space="preserve"> </v>
          </cell>
          <cell r="U11474">
            <v>-2</v>
          </cell>
          <cell r="V11474" t="str">
            <v>DE 0 A 03 DÍAS</v>
          </cell>
        </row>
        <row r="11475">
          <cell r="Q11475" t="str">
            <v>BANORTE4164171001335721562</v>
          </cell>
          <cell r="R11475" t="str">
            <v>P CURRENT</v>
          </cell>
          <cell r="S11475" t="str">
            <v xml:space="preserve"> </v>
          </cell>
          <cell r="T11475" t="str">
            <v xml:space="preserve"> </v>
          </cell>
          <cell r="U11475">
            <v>-2</v>
          </cell>
          <cell r="V11475" t="str">
            <v>DE 0 A 03 DÍAS</v>
          </cell>
        </row>
        <row r="11476">
          <cell r="Q11476" t="str">
            <v>BANORTE4164171001335750683</v>
          </cell>
          <cell r="R11476" t="str">
            <v>P CURRENT</v>
          </cell>
          <cell r="S11476" t="str">
            <v xml:space="preserve"> </v>
          </cell>
          <cell r="T11476" t="str">
            <v xml:space="preserve"> </v>
          </cell>
          <cell r="U11476">
            <v>-2</v>
          </cell>
          <cell r="V11476" t="str">
            <v>DE 0 A 03 DÍAS</v>
          </cell>
        </row>
        <row r="11477">
          <cell r="Q11477" t="str">
            <v>BANORTE4164171001335795398</v>
          </cell>
          <cell r="R11477" t="str">
            <v>P CURRENT</v>
          </cell>
          <cell r="S11477" t="str">
            <v xml:space="preserve"> </v>
          </cell>
          <cell r="T11477" t="str">
            <v xml:space="preserve"> </v>
          </cell>
          <cell r="U11477">
            <v>-2</v>
          </cell>
          <cell r="V11477" t="str">
            <v>DE 0 A 03 DÍAS</v>
          </cell>
        </row>
        <row r="11478">
          <cell r="Q11478" t="str">
            <v>BANORTE4164171001335783224</v>
          </cell>
          <cell r="R11478" t="str">
            <v>P CURRENT</v>
          </cell>
          <cell r="S11478" t="str">
            <v xml:space="preserve"> </v>
          </cell>
          <cell r="T11478" t="str">
            <v xml:space="preserve"> </v>
          </cell>
          <cell r="U11478">
            <v>-2</v>
          </cell>
          <cell r="V11478" t="str">
            <v>DE 0 A 03 DÍAS</v>
          </cell>
        </row>
        <row r="11479">
          <cell r="Q11479" t="str">
            <v>BANORTE4164171001335786118</v>
          </cell>
          <cell r="R11479" t="str">
            <v>P CURRENT</v>
          </cell>
          <cell r="S11479" t="str">
            <v xml:space="preserve"> </v>
          </cell>
          <cell r="T11479" t="str">
            <v xml:space="preserve"> </v>
          </cell>
          <cell r="U11479">
            <v>-2</v>
          </cell>
          <cell r="V11479" t="str">
            <v>DE 0 A 03 DÍAS</v>
          </cell>
        </row>
        <row r="11480">
          <cell r="Q11480" t="str">
            <v>BANORTE4164171001335755402</v>
          </cell>
          <cell r="R11480" t="str">
            <v>P CURRENT</v>
          </cell>
          <cell r="S11480" t="str">
            <v xml:space="preserve"> </v>
          </cell>
          <cell r="T11480" t="str">
            <v xml:space="preserve"> </v>
          </cell>
          <cell r="U11480">
            <v>-2</v>
          </cell>
          <cell r="V11480" t="str">
            <v>DE 0 A 03 DÍAS</v>
          </cell>
        </row>
        <row r="11481">
          <cell r="Q11481" t="str">
            <v>BANORTE4164171001335735567</v>
          </cell>
          <cell r="R11481" t="str">
            <v>P CURRENT</v>
          </cell>
          <cell r="S11481" t="str">
            <v xml:space="preserve"> </v>
          </cell>
          <cell r="T11481" t="str">
            <v xml:space="preserve"> </v>
          </cell>
          <cell r="U11481">
            <v>-2</v>
          </cell>
          <cell r="V11481" t="str">
            <v>DE 0 A 03 DÍAS</v>
          </cell>
        </row>
        <row r="11482">
          <cell r="Q11482" t="str">
            <v>BANORTE4164171001335774611</v>
          </cell>
          <cell r="R11482" t="str">
            <v>P CURRENT</v>
          </cell>
          <cell r="S11482" t="str">
            <v xml:space="preserve"> </v>
          </cell>
          <cell r="T11482" t="str">
            <v xml:space="preserve"> </v>
          </cell>
          <cell r="U11482">
            <v>-2</v>
          </cell>
          <cell r="V11482" t="str">
            <v>DE 0 A 03 DÍAS</v>
          </cell>
        </row>
        <row r="11483">
          <cell r="Q11483" t="str">
            <v>BANORTE4164171001335785563</v>
          </cell>
          <cell r="R11483" t="str">
            <v>P CURRENT</v>
          </cell>
          <cell r="S11483" t="str">
            <v xml:space="preserve"> </v>
          </cell>
          <cell r="T11483" t="str">
            <v xml:space="preserve"> </v>
          </cell>
          <cell r="U11483">
            <v>-2</v>
          </cell>
          <cell r="V11483" t="str">
            <v>DE 0 A 03 DÍAS</v>
          </cell>
        </row>
        <row r="11484">
          <cell r="Q11484" t="str">
            <v>BANORTE4164171001335783305</v>
          </cell>
          <cell r="R11484" t="str">
            <v>P CURRENT</v>
          </cell>
          <cell r="S11484" t="str">
            <v xml:space="preserve"> </v>
          </cell>
          <cell r="T11484" t="str">
            <v xml:space="preserve"> </v>
          </cell>
          <cell r="U11484">
            <v>-2</v>
          </cell>
          <cell r="V11484" t="str">
            <v>DE 0 A 03 DÍAS</v>
          </cell>
        </row>
        <row r="11485">
          <cell r="Q11485" t="str">
            <v>BANORTE4164171001335747347</v>
          </cell>
          <cell r="R11485" t="str">
            <v>P CURRENT</v>
          </cell>
          <cell r="S11485" t="str">
            <v xml:space="preserve"> </v>
          </cell>
          <cell r="T11485" t="str">
            <v xml:space="preserve"> </v>
          </cell>
          <cell r="U11485">
            <v>-2</v>
          </cell>
          <cell r="V11485" t="str">
            <v>DE 0 A 03 DÍAS</v>
          </cell>
        </row>
        <row r="11486">
          <cell r="Q11486" t="str">
            <v>BANORTE4164171001335705359</v>
          </cell>
          <cell r="R11486" t="str">
            <v>P CURRENT</v>
          </cell>
          <cell r="S11486" t="str">
            <v xml:space="preserve"> </v>
          </cell>
          <cell r="T11486" t="str">
            <v xml:space="preserve"> </v>
          </cell>
          <cell r="U11486">
            <v>-2</v>
          </cell>
          <cell r="V11486" t="str">
            <v>DE 0 A 03 DÍAS</v>
          </cell>
        </row>
        <row r="11487">
          <cell r="Q11487" t="str">
            <v>BANORTE4164171001335786652</v>
          </cell>
          <cell r="R11487" t="str">
            <v>P CURRENT</v>
          </cell>
          <cell r="S11487" t="str">
            <v xml:space="preserve"> </v>
          </cell>
          <cell r="T11487" t="str">
            <v xml:space="preserve"> </v>
          </cell>
          <cell r="U11487">
            <v>-2</v>
          </cell>
          <cell r="V11487" t="str">
            <v>DE 0 A 03 DÍAS</v>
          </cell>
        </row>
        <row r="11488">
          <cell r="Q11488" t="str">
            <v>BANORTE4164171001335744830</v>
          </cell>
          <cell r="R11488" t="str">
            <v>P CURRENT</v>
          </cell>
          <cell r="S11488" t="str">
            <v xml:space="preserve"> </v>
          </cell>
          <cell r="T11488" t="str">
            <v xml:space="preserve"> </v>
          </cell>
          <cell r="U11488">
            <v>-2</v>
          </cell>
          <cell r="V11488" t="str">
            <v>DE 0 A 03 DÍAS</v>
          </cell>
        </row>
        <row r="11489">
          <cell r="Q11489" t="str">
            <v>BANORTE4164171001335744962</v>
          </cell>
          <cell r="R11489" t="str">
            <v>P CURRENT</v>
          </cell>
          <cell r="S11489" t="str">
            <v xml:space="preserve"> </v>
          </cell>
          <cell r="T11489" t="str">
            <v xml:space="preserve"> </v>
          </cell>
          <cell r="U11489">
            <v>-2</v>
          </cell>
          <cell r="V11489" t="str">
            <v>DE 0 A 03 DÍAS</v>
          </cell>
        </row>
        <row r="11490">
          <cell r="Q11490" t="str">
            <v>BANORTE4164171001335700651</v>
          </cell>
          <cell r="R11490" t="str">
            <v>P CURRENT</v>
          </cell>
          <cell r="S11490" t="str">
            <v xml:space="preserve"> </v>
          </cell>
          <cell r="T11490" t="str">
            <v xml:space="preserve"> </v>
          </cell>
          <cell r="U11490">
            <v>-2</v>
          </cell>
          <cell r="V11490" t="str">
            <v>DE 0 A 03 DÍAS</v>
          </cell>
        </row>
        <row r="11491">
          <cell r="Q11491" t="str">
            <v>BANORTE4164171001335778125</v>
          </cell>
          <cell r="R11491" t="str">
            <v>P CURRENT</v>
          </cell>
          <cell r="S11491" t="str">
            <v xml:space="preserve"> </v>
          </cell>
          <cell r="T11491" t="str">
            <v xml:space="preserve"> </v>
          </cell>
          <cell r="U11491">
            <v>-2</v>
          </cell>
          <cell r="V11491" t="str">
            <v>DE 0 A 03 DÍAS</v>
          </cell>
        </row>
        <row r="11492">
          <cell r="Q11492" t="str">
            <v>BANORTE4164171001335714538</v>
          </cell>
          <cell r="R11492" t="str">
            <v>P CURRENT</v>
          </cell>
          <cell r="S11492" t="str">
            <v xml:space="preserve"> </v>
          </cell>
          <cell r="T11492" t="str">
            <v xml:space="preserve"> </v>
          </cell>
          <cell r="U11492">
            <v>-2</v>
          </cell>
          <cell r="V11492" t="str">
            <v>DE 0 A 03 DÍAS</v>
          </cell>
        </row>
        <row r="11493">
          <cell r="Q11493" t="str">
            <v>BANORTE4164171001335721477</v>
          </cell>
          <cell r="R11493" t="str">
            <v>P CURRENT</v>
          </cell>
          <cell r="S11493" t="str">
            <v xml:space="preserve"> </v>
          </cell>
          <cell r="T11493" t="str">
            <v xml:space="preserve"> </v>
          </cell>
          <cell r="U11493">
            <v>-2</v>
          </cell>
          <cell r="V11493" t="str">
            <v>DE 0 A 03 DÍAS</v>
          </cell>
        </row>
        <row r="11494">
          <cell r="Q11494" t="str">
            <v>BANORTE4164171001335795911</v>
          </cell>
          <cell r="R11494" t="str">
            <v>P CURRENT</v>
          </cell>
          <cell r="S11494" t="str">
            <v xml:space="preserve"> </v>
          </cell>
          <cell r="T11494" t="str">
            <v xml:space="preserve"> </v>
          </cell>
          <cell r="U11494">
            <v>-2</v>
          </cell>
          <cell r="V11494" t="str">
            <v>DE 0 A 03 DÍAS</v>
          </cell>
        </row>
        <row r="11495">
          <cell r="Q11495" t="str">
            <v>BANORTE4164171001335714533</v>
          </cell>
          <cell r="R11495" t="str">
            <v>P CURRENT</v>
          </cell>
          <cell r="S11495" t="str">
            <v xml:space="preserve"> </v>
          </cell>
          <cell r="T11495" t="str">
            <v xml:space="preserve"> </v>
          </cell>
          <cell r="U11495">
            <v>-2</v>
          </cell>
          <cell r="V11495" t="str">
            <v>DE 0 A 03 DÍAS</v>
          </cell>
        </row>
        <row r="11496">
          <cell r="Q11496" t="str">
            <v>BANORTE4164171001335743497</v>
          </cell>
          <cell r="R11496" t="str">
            <v>P CURRENT</v>
          </cell>
          <cell r="S11496" t="str">
            <v xml:space="preserve"> </v>
          </cell>
          <cell r="T11496" t="str">
            <v xml:space="preserve"> </v>
          </cell>
          <cell r="U11496">
            <v>-2</v>
          </cell>
          <cell r="V11496" t="str">
            <v>DE 0 A 03 DÍAS</v>
          </cell>
        </row>
        <row r="11497">
          <cell r="Q11497" t="str">
            <v>BANORTE4164171001335754904</v>
          </cell>
          <cell r="R11497" t="str">
            <v>P CURRENT</v>
          </cell>
          <cell r="S11497" t="str">
            <v xml:space="preserve"> </v>
          </cell>
          <cell r="T11497" t="str">
            <v xml:space="preserve"> </v>
          </cell>
          <cell r="U11497">
            <v>-2</v>
          </cell>
          <cell r="V11497" t="str">
            <v>DE 0 A 03 DÍAS</v>
          </cell>
        </row>
        <row r="11498">
          <cell r="Q11498" t="str">
            <v>BANORTE4164171001335723075</v>
          </cell>
          <cell r="R11498" t="str">
            <v>P CURRENT</v>
          </cell>
          <cell r="S11498" t="str">
            <v xml:space="preserve"> </v>
          </cell>
          <cell r="T11498" t="str">
            <v xml:space="preserve"> </v>
          </cell>
          <cell r="U11498">
            <v>-2</v>
          </cell>
          <cell r="V11498" t="str">
            <v>DE 0 A 03 DÍAS</v>
          </cell>
        </row>
        <row r="11499">
          <cell r="Q11499" t="str">
            <v>BANORTE4164171001335721479</v>
          </cell>
          <cell r="R11499" t="str">
            <v>P CURRENT</v>
          </cell>
          <cell r="S11499" t="str">
            <v xml:space="preserve"> </v>
          </cell>
          <cell r="T11499" t="str">
            <v xml:space="preserve"> </v>
          </cell>
          <cell r="U11499">
            <v>-2</v>
          </cell>
          <cell r="V11499" t="str">
            <v>DE 0 A 03 DÍAS</v>
          </cell>
        </row>
        <row r="11500">
          <cell r="Q11500" t="str">
            <v>BANORTE4164171001335705349</v>
          </cell>
          <cell r="R11500" t="str">
            <v>P CURRENT</v>
          </cell>
          <cell r="S11500" t="str">
            <v xml:space="preserve"> </v>
          </cell>
          <cell r="T11500" t="str">
            <v xml:space="preserve"> </v>
          </cell>
          <cell r="U11500">
            <v>-2</v>
          </cell>
          <cell r="V11500" t="str">
            <v>DE 0 A 03 DÍAS</v>
          </cell>
        </row>
        <row r="11501">
          <cell r="Q11501" t="str">
            <v>BANORTE4164171001335752605</v>
          </cell>
          <cell r="R11501" t="str">
            <v>P CURRENT</v>
          </cell>
          <cell r="S11501" t="str">
            <v xml:space="preserve"> </v>
          </cell>
          <cell r="T11501" t="str">
            <v xml:space="preserve"> </v>
          </cell>
          <cell r="U11501">
            <v>-2</v>
          </cell>
          <cell r="V11501" t="str">
            <v>DE 0 A 03 DÍAS</v>
          </cell>
        </row>
        <row r="11502">
          <cell r="Q11502" t="str">
            <v>BANORTE4164171001335789104</v>
          </cell>
          <cell r="R11502" t="str">
            <v>P CURRENT</v>
          </cell>
          <cell r="S11502" t="str">
            <v xml:space="preserve"> </v>
          </cell>
          <cell r="T11502" t="str">
            <v xml:space="preserve"> </v>
          </cell>
          <cell r="U11502">
            <v>-2</v>
          </cell>
          <cell r="V11502" t="str">
            <v>DE 0 A 03 DÍAS</v>
          </cell>
        </row>
        <row r="11503">
          <cell r="Q11503" t="str">
            <v>BANORTE4164171001335727954</v>
          </cell>
          <cell r="R11503" t="str">
            <v>P CURRENT</v>
          </cell>
          <cell r="S11503" t="str">
            <v xml:space="preserve"> </v>
          </cell>
          <cell r="T11503" t="str">
            <v xml:space="preserve"> </v>
          </cell>
          <cell r="U11503">
            <v>-2</v>
          </cell>
          <cell r="V11503" t="str">
            <v>DE 0 A 03 DÍAS</v>
          </cell>
        </row>
        <row r="11504">
          <cell r="Q11504" t="str">
            <v>BANORTE4164171001335744309</v>
          </cell>
          <cell r="R11504" t="str">
            <v>P CURRENT</v>
          </cell>
          <cell r="S11504" t="str">
            <v xml:space="preserve"> </v>
          </cell>
          <cell r="T11504" t="str">
            <v xml:space="preserve"> </v>
          </cell>
          <cell r="U11504">
            <v>-2</v>
          </cell>
          <cell r="V11504" t="str">
            <v>DE 0 A 03 DÍAS</v>
          </cell>
        </row>
        <row r="11505">
          <cell r="Q11505" t="str">
            <v>BANORTE4164171001335763521</v>
          </cell>
          <cell r="R11505" t="str">
            <v>P CURRENT</v>
          </cell>
          <cell r="S11505" t="str">
            <v xml:space="preserve"> </v>
          </cell>
          <cell r="T11505" t="str">
            <v xml:space="preserve"> </v>
          </cell>
          <cell r="U11505">
            <v>-2</v>
          </cell>
          <cell r="V11505" t="str">
            <v>DE 0 A 03 DÍAS</v>
          </cell>
        </row>
        <row r="11506">
          <cell r="Q11506" t="str">
            <v>BANORTE4164171001335743004</v>
          </cell>
          <cell r="R11506" t="str">
            <v>P CURRENT</v>
          </cell>
          <cell r="S11506" t="str">
            <v xml:space="preserve"> </v>
          </cell>
          <cell r="T11506" t="str">
            <v xml:space="preserve"> </v>
          </cell>
          <cell r="U11506">
            <v>-2</v>
          </cell>
          <cell r="V11506" t="str">
            <v>DE 0 A 03 DÍAS</v>
          </cell>
        </row>
        <row r="11507">
          <cell r="Q11507" t="str">
            <v>BANORTE4164171001335719993</v>
          </cell>
          <cell r="R11507" t="str">
            <v>P CURRENT</v>
          </cell>
          <cell r="S11507" t="str">
            <v xml:space="preserve"> </v>
          </cell>
          <cell r="T11507" t="str">
            <v xml:space="preserve"> </v>
          </cell>
          <cell r="U11507">
            <v>-2</v>
          </cell>
          <cell r="V11507" t="str">
            <v>DE 0 A 03 DÍAS</v>
          </cell>
        </row>
        <row r="11508">
          <cell r="Q11508" t="str">
            <v>BANORTE4164171001335769160</v>
          </cell>
          <cell r="R11508" t="str">
            <v>P CURRENT</v>
          </cell>
          <cell r="S11508" t="str">
            <v xml:space="preserve"> </v>
          </cell>
          <cell r="T11508" t="str">
            <v xml:space="preserve"> </v>
          </cell>
          <cell r="U11508">
            <v>-2</v>
          </cell>
          <cell r="V11508" t="str">
            <v>DE 0 A 03 DÍAS</v>
          </cell>
        </row>
        <row r="11509">
          <cell r="Q11509" t="str">
            <v>BANORTE4164171001335719994</v>
          </cell>
          <cell r="R11509" t="str">
            <v>P CURRENT</v>
          </cell>
          <cell r="S11509" t="str">
            <v xml:space="preserve"> </v>
          </cell>
          <cell r="T11509" t="str">
            <v xml:space="preserve"> </v>
          </cell>
          <cell r="U11509">
            <v>-2</v>
          </cell>
          <cell r="V11509" t="str">
            <v>DE 0 A 03 DÍAS</v>
          </cell>
        </row>
        <row r="11510">
          <cell r="Q11510" t="str">
            <v>BANORTE4164171001335791748</v>
          </cell>
          <cell r="R11510" t="str">
            <v>P CURRENT</v>
          </cell>
          <cell r="S11510" t="str">
            <v xml:space="preserve"> </v>
          </cell>
          <cell r="T11510" t="str">
            <v xml:space="preserve"> </v>
          </cell>
          <cell r="U11510">
            <v>-2</v>
          </cell>
          <cell r="V11510" t="str">
            <v>DE 0 A 03 DÍAS</v>
          </cell>
        </row>
        <row r="11511">
          <cell r="Q11511" t="str">
            <v>BANORTE4164171001335777360</v>
          </cell>
          <cell r="R11511" t="str">
            <v>P CURRENT</v>
          </cell>
          <cell r="S11511" t="str">
            <v xml:space="preserve"> </v>
          </cell>
          <cell r="T11511" t="str">
            <v xml:space="preserve"> </v>
          </cell>
          <cell r="U11511">
            <v>-2</v>
          </cell>
          <cell r="V11511" t="str">
            <v>DE 0 A 03 DÍAS</v>
          </cell>
        </row>
        <row r="11512">
          <cell r="Q11512" t="str">
            <v>BANORTE4164171001335742790</v>
          </cell>
          <cell r="R11512" t="str">
            <v>P CURRENT</v>
          </cell>
          <cell r="S11512" t="str">
            <v xml:space="preserve"> </v>
          </cell>
          <cell r="T11512" t="str">
            <v xml:space="preserve"> </v>
          </cell>
          <cell r="U11512">
            <v>-2</v>
          </cell>
          <cell r="V11512" t="str">
            <v>DE 0 A 03 DÍAS</v>
          </cell>
        </row>
        <row r="11513">
          <cell r="Q11513" t="str">
            <v>BANORTE4164171001335721593</v>
          </cell>
          <cell r="R11513" t="str">
            <v>P CURRENT</v>
          </cell>
          <cell r="S11513" t="str">
            <v xml:space="preserve"> </v>
          </cell>
          <cell r="T11513" t="str">
            <v xml:space="preserve"> </v>
          </cell>
          <cell r="U11513">
            <v>-2</v>
          </cell>
          <cell r="V11513" t="str">
            <v>DE 0 A 03 DÍAS</v>
          </cell>
        </row>
        <row r="11514">
          <cell r="Q11514" t="str">
            <v>BANORTE4164171001335751889</v>
          </cell>
          <cell r="R11514" t="str">
            <v>P CURRENT</v>
          </cell>
          <cell r="S11514" t="str">
            <v xml:space="preserve"> </v>
          </cell>
          <cell r="T11514" t="str">
            <v xml:space="preserve"> </v>
          </cell>
          <cell r="U11514">
            <v>-2</v>
          </cell>
          <cell r="V11514" t="str">
            <v>DE 0 A 03 DÍAS</v>
          </cell>
        </row>
        <row r="11515">
          <cell r="Q11515" t="str">
            <v>BANORTE4164171001335736551</v>
          </cell>
          <cell r="R11515" t="str">
            <v>P CURRENT</v>
          </cell>
          <cell r="S11515" t="str">
            <v xml:space="preserve"> </v>
          </cell>
          <cell r="T11515" t="str">
            <v xml:space="preserve"> </v>
          </cell>
          <cell r="U11515">
            <v>-2</v>
          </cell>
          <cell r="V11515" t="str">
            <v>DE 0 A 03 DÍAS</v>
          </cell>
        </row>
        <row r="11516">
          <cell r="Q11516" t="str">
            <v>BANORTE4164171001335728730</v>
          </cell>
          <cell r="R11516" t="str">
            <v>P CURRENT</v>
          </cell>
          <cell r="S11516" t="str">
            <v xml:space="preserve"> </v>
          </cell>
          <cell r="T11516" t="str">
            <v xml:space="preserve"> </v>
          </cell>
          <cell r="U11516">
            <v>-2</v>
          </cell>
          <cell r="V11516" t="str">
            <v>DE 0 A 03 DÍAS</v>
          </cell>
        </row>
        <row r="11517">
          <cell r="Q11517" t="str">
            <v>BANORTE4164171001335742788</v>
          </cell>
          <cell r="R11517" t="str">
            <v>P CURRENT</v>
          </cell>
          <cell r="S11517" t="str">
            <v xml:space="preserve"> </v>
          </cell>
          <cell r="T11517" t="str">
            <v xml:space="preserve"> </v>
          </cell>
          <cell r="U11517">
            <v>-2</v>
          </cell>
          <cell r="V11517" t="str">
            <v>DE 0 A 03 DÍAS</v>
          </cell>
        </row>
        <row r="11518">
          <cell r="Q11518" t="str">
            <v>BANCOMER AMEX4164113463835252899</v>
          </cell>
          <cell r="R11518" t="str">
            <v>P CURRENT</v>
          </cell>
          <cell r="S11518" t="str">
            <v xml:space="preserve"> </v>
          </cell>
          <cell r="T11518" t="str">
            <v xml:space="preserve"> </v>
          </cell>
          <cell r="U11518">
            <v>-2</v>
          </cell>
          <cell r="V11518" t="str">
            <v>DE 0 A 03 DÍAS</v>
          </cell>
        </row>
        <row r="11519">
          <cell r="Q11519" t="str">
            <v>BANCOMER AMEX4164113463835252901</v>
          </cell>
          <cell r="R11519" t="str">
            <v>P CURRENT</v>
          </cell>
          <cell r="S11519" t="str">
            <v xml:space="preserve"> </v>
          </cell>
          <cell r="T11519" t="str">
            <v xml:space="preserve"> </v>
          </cell>
          <cell r="U11519">
            <v>-2</v>
          </cell>
          <cell r="V11519" t="str">
            <v>DE 0 A 03 DÍAS</v>
          </cell>
        </row>
        <row r="11520">
          <cell r="Q11520" t="str">
            <v>BANCOMER AMEX4164113463835252902</v>
          </cell>
          <cell r="R11520" t="str">
            <v>P CURRENT</v>
          </cell>
          <cell r="S11520" t="str">
            <v xml:space="preserve"> </v>
          </cell>
          <cell r="T11520" t="str">
            <v xml:space="preserve"> </v>
          </cell>
          <cell r="U11520">
            <v>-2</v>
          </cell>
          <cell r="V11520" t="str">
            <v>DE 0 A 03 DÍAS</v>
          </cell>
        </row>
        <row r="11521">
          <cell r="Q11521" t="str">
            <v>BANCOMER AMEX4164113463835219867</v>
          </cell>
          <cell r="R11521" t="str">
            <v>P CURRENT</v>
          </cell>
          <cell r="S11521" t="str">
            <v xml:space="preserve"> </v>
          </cell>
          <cell r="T11521" t="str">
            <v xml:space="preserve"> </v>
          </cell>
          <cell r="U11521">
            <v>-2</v>
          </cell>
          <cell r="V11521" t="str">
            <v>DE 0 A 03 DÍAS</v>
          </cell>
        </row>
        <row r="11522">
          <cell r="Q11522" t="str">
            <v>BANCOMER AMEX4164113463835206109</v>
          </cell>
          <cell r="R11522" t="str">
            <v>P CURRENT</v>
          </cell>
          <cell r="S11522" t="str">
            <v xml:space="preserve"> </v>
          </cell>
          <cell r="T11522" t="str">
            <v xml:space="preserve"> </v>
          </cell>
          <cell r="U11522">
            <v>-2</v>
          </cell>
          <cell r="V11522" t="str">
            <v>DE 0 A 03 DÍAS</v>
          </cell>
        </row>
        <row r="11523">
          <cell r="Q11523" t="str">
            <v>BANCOMER AMEX4164113463835228280</v>
          </cell>
          <cell r="R11523" t="str">
            <v>P CURRENT</v>
          </cell>
          <cell r="S11523" t="str">
            <v xml:space="preserve"> </v>
          </cell>
          <cell r="T11523" t="str">
            <v xml:space="preserve"> </v>
          </cell>
          <cell r="U11523">
            <v>-2</v>
          </cell>
          <cell r="V11523" t="str">
            <v>DE 0 A 03 DÍAS</v>
          </cell>
        </row>
        <row r="11524">
          <cell r="Q11524" t="str">
            <v>BANCOMER AMEX4164113463835231615</v>
          </cell>
          <cell r="R11524" t="str">
            <v>P CURRENT</v>
          </cell>
          <cell r="S11524" t="str">
            <v xml:space="preserve"> </v>
          </cell>
          <cell r="T11524" t="str">
            <v xml:space="preserve"> </v>
          </cell>
          <cell r="U11524">
            <v>-2</v>
          </cell>
          <cell r="V11524" t="str">
            <v>DE 0 A 03 DÍAS</v>
          </cell>
        </row>
        <row r="11525">
          <cell r="Q11525" t="str">
            <v>BANCOMER AMEX4164113463835253612</v>
          </cell>
          <cell r="R11525" t="str">
            <v>P CURRENT</v>
          </cell>
          <cell r="S11525" t="str">
            <v xml:space="preserve"> </v>
          </cell>
          <cell r="T11525" t="str">
            <v xml:space="preserve"> </v>
          </cell>
          <cell r="U11525">
            <v>-2</v>
          </cell>
          <cell r="V11525" t="str">
            <v>DE 0 A 03 DÍAS</v>
          </cell>
        </row>
        <row r="11526">
          <cell r="Q11526" t="str">
            <v>BANCOMER AMEX4164113463835244598</v>
          </cell>
          <cell r="R11526" t="str">
            <v>P CURRENT</v>
          </cell>
          <cell r="S11526" t="str">
            <v xml:space="preserve"> </v>
          </cell>
          <cell r="T11526" t="str">
            <v xml:space="preserve"> </v>
          </cell>
          <cell r="U11526">
            <v>-2</v>
          </cell>
          <cell r="V11526" t="str">
            <v>DE 0 A 03 DÍAS</v>
          </cell>
        </row>
        <row r="11527">
          <cell r="Q11527" t="str">
            <v>BANCOMER AMEX4164113463835206107</v>
          </cell>
          <cell r="R11527" t="str">
            <v>P CURRENT</v>
          </cell>
          <cell r="S11527" t="str">
            <v xml:space="preserve"> </v>
          </cell>
          <cell r="T11527" t="str">
            <v xml:space="preserve"> </v>
          </cell>
          <cell r="U11527">
            <v>-2</v>
          </cell>
          <cell r="V11527" t="str">
            <v>DE 0 A 03 DÍAS</v>
          </cell>
        </row>
        <row r="11528">
          <cell r="Q11528" t="str">
            <v>BANCOMER AMEX4164113463835206108</v>
          </cell>
          <cell r="R11528" t="str">
            <v>P CURRENT</v>
          </cell>
          <cell r="S11528" t="str">
            <v xml:space="preserve"> </v>
          </cell>
          <cell r="T11528" t="str">
            <v xml:space="preserve"> </v>
          </cell>
          <cell r="U11528">
            <v>-2</v>
          </cell>
          <cell r="V11528" t="str">
            <v>DE 0 A 03 DÍAS</v>
          </cell>
        </row>
        <row r="11529">
          <cell r="Q11529" t="str">
            <v>BANCOMER AMEX4164113463835207620</v>
          </cell>
          <cell r="R11529" t="str">
            <v>P CURRENT</v>
          </cell>
          <cell r="S11529" t="str">
            <v xml:space="preserve"> </v>
          </cell>
          <cell r="T11529" t="str">
            <v xml:space="preserve"> </v>
          </cell>
          <cell r="U11529">
            <v>-2</v>
          </cell>
          <cell r="V11529" t="str">
            <v>DE 0 A 03 DÍAS</v>
          </cell>
        </row>
        <row r="11530">
          <cell r="Q11530" t="str">
            <v>BANCOMER AMEX4164113463835209289</v>
          </cell>
          <cell r="R11530" t="str">
            <v>P CURRENT</v>
          </cell>
          <cell r="S11530" t="str">
            <v xml:space="preserve"> </v>
          </cell>
          <cell r="T11530" t="str">
            <v xml:space="preserve"> </v>
          </cell>
          <cell r="U11530">
            <v>-2</v>
          </cell>
          <cell r="V11530" t="str">
            <v>DE 0 A 03 DÍAS</v>
          </cell>
        </row>
        <row r="11531">
          <cell r="Q11531" t="str">
            <v>BANCOMER AMEX4164113463835215063</v>
          </cell>
          <cell r="R11531" t="str">
            <v>P CURRENT</v>
          </cell>
          <cell r="S11531" t="str">
            <v xml:space="preserve"> </v>
          </cell>
          <cell r="T11531" t="str">
            <v xml:space="preserve"> </v>
          </cell>
          <cell r="U11531">
            <v>-2</v>
          </cell>
          <cell r="V11531" t="str">
            <v>DE 0 A 03 DÍAS</v>
          </cell>
        </row>
        <row r="11532">
          <cell r="Q11532" t="str">
            <v>BANCOMER AMEX4164113463835231818</v>
          </cell>
          <cell r="R11532" t="str">
            <v>P CURRENT</v>
          </cell>
          <cell r="S11532" t="str">
            <v xml:space="preserve"> </v>
          </cell>
          <cell r="T11532" t="str">
            <v xml:space="preserve"> </v>
          </cell>
          <cell r="U11532">
            <v>-2</v>
          </cell>
          <cell r="V11532" t="str">
            <v>DE 0 A 03 DÍAS</v>
          </cell>
        </row>
        <row r="11533">
          <cell r="Q11533" t="str">
            <v>BANCOMER AMEX4164113463835238417</v>
          </cell>
          <cell r="R11533" t="str">
            <v>P CURRENT</v>
          </cell>
          <cell r="S11533" t="str">
            <v xml:space="preserve"> </v>
          </cell>
          <cell r="T11533" t="str">
            <v xml:space="preserve"> </v>
          </cell>
          <cell r="U11533">
            <v>-2</v>
          </cell>
          <cell r="V11533" t="str">
            <v>DE 0 A 03 DÍAS</v>
          </cell>
        </row>
        <row r="11534">
          <cell r="Q11534" t="str">
            <v>BANCOMER AMEX4164113463835246483</v>
          </cell>
          <cell r="R11534" t="str">
            <v>P CURRENT</v>
          </cell>
          <cell r="S11534" t="str">
            <v xml:space="preserve"> </v>
          </cell>
          <cell r="T11534" t="str">
            <v xml:space="preserve"> </v>
          </cell>
          <cell r="U11534">
            <v>-2</v>
          </cell>
          <cell r="V11534" t="str">
            <v>DE 0 A 03 DÍAS</v>
          </cell>
        </row>
        <row r="11535">
          <cell r="Q11535" t="str">
            <v>BANCOMER AMEX4164113463835200486</v>
          </cell>
          <cell r="R11535" t="str">
            <v>P CURRENT</v>
          </cell>
          <cell r="S11535" t="str">
            <v xml:space="preserve"> </v>
          </cell>
          <cell r="T11535" t="str">
            <v xml:space="preserve"> </v>
          </cell>
          <cell r="U11535">
            <v>-2</v>
          </cell>
          <cell r="V11535" t="str">
            <v>DE 0 A 03 DÍAS</v>
          </cell>
        </row>
        <row r="11536">
          <cell r="Q11536" t="str">
            <v>BANCOMER AMEX4164113463835200473</v>
          </cell>
          <cell r="R11536" t="str">
            <v>P CURRENT</v>
          </cell>
          <cell r="S11536" t="str">
            <v xml:space="preserve"> </v>
          </cell>
          <cell r="T11536" t="str">
            <v xml:space="preserve"> </v>
          </cell>
          <cell r="U11536">
            <v>-2</v>
          </cell>
          <cell r="V11536" t="str">
            <v>DE 0 A 03 DÍAS</v>
          </cell>
        </row>
        <row r="11537">
          <cell r="Q11537" t="str">
            <v>BANCOMER AMEX4164113463835238751</v>
          </cell>
          <cell r="R11537" t="str">
            <v>P CURRENT</v>
          </cell>
          <cell r="S11537" t="str">
            <v xml:space="preserve"> </v>
          </cell>
          <cell r="T11537" t="str">
            <v xml:space="preserve"> </v>
          </cell>
          <cell r="U11537">
            <v>-2</v>
          </cell>
          <cell r="V11537" t="str">
            <v>DE 0 A 03 DÍAS</v>
          </cell>
        </row>
        <row r="11538">
          <cell r="Q11538" t="str">
            <v>BANCOMER AMEX4164113463835217801</v>
          </cell>
          <cell r="R11538" t="str">
            <v>P CURRENT</v>
          </cell>
          <cell r="S11538" t="str">
            <v xml:space="preserve"> </v>
          </cell>
          <cell r="T11538" t="str">
            <v xml:space="preserve"> </v>
          </cell>
          <cell r="U11538">
            <v>-2</v>
          </cell>
          <cell r="V11538" t="str">
            <v>DE 0 A 03 DÍAS</v>
          </cell>
        </row>
        <row r="11539">
          <cell r="Q11539" t="str">
            <v>BANCOMER AMEX4164113463835217187</v>
          </cell>
          <cell r="R11539" t="str">
            <v>P CURRENT</v>
          </cell>
          <cell r="S11539" t="str">
            <v xml:space="preserve"> </v>
          </cell>
          <cell r="T11539" t="str">
            <v xml:space="preserve"> </v>
          </cell>
          <cell r="U11539">
            <v>-2</v>
          </cell>
          <cell r="V11539" t="str">
            <v>DE 0 A 03 DÍAS</v>
          </cell>
        </row>
        <row r="11540">
          <cell r="Q11540" t="str">
            <v>BANCOMER AMEX4164113463835238420</v>
          </cell>
          <cell r="R11540" t="str">
            <v>P CURRENT</v>
          </cell>
          <cell r="S11540" t="str">
            <v xml:space="preserve"> </v>
          </cell>
          <cell r="T11540" t="str">
            <v xml:space="preserve"> </v>
          </cell>
          <cell r="U11540">
            <v>-2</v>
          </cell>
          <cell r="V11540" t="str">
            <v>DE 0 A 03 DÍAS</v>
          </cell>
        </row>
        <row r="11541">
          <cell r="Q11541" t="str">
            <v>BANCOMER AMEX4164113463835226023</v>
          </cell>
          <cell r="R11541" t="str">
            <v>P CURRENT</v>
          </cell>
          <cell r="S11541" t="str">
            <v xml:space="preserve"> </v>
          </cell>
          <cell r="T11541" t="str">
            <v xml:space="preserve"> </v>
          </cell>
          <cell r="U11541">
            <v>-2</v>
          </cell>
          <cell r="V11541" t="str">
            <v>DE 0 A 03 DÍAS</v>
          </cell>
        </row>
        <row r="11542">
          <cell r="Q11542" t="str">
            <v>BANCOMER AMEX4164113463835200437</v>
          </cell>
          <cell r="R11542" t="str">
            <v>P CURRENT</v>
          </cell>
          <cell r="S11542" t="str">
            <v xml:space="preserve"> </v>
          </cell>
          <cell r="T11542" t="str">
            <v xml:space="preserve"> </v>
          </cell>
          <cell r="U11542">
            <v>-2</v>
          </cell>
          <cell r="V11542" t="str">
            <v>DE 0 A 03 DÍAS</v>
          </cell>
        </row>
        <row r="11543">
          <cell r="Q11543" t="str">
            <v>BANCOMER AMEX4164113463835245670</v>
          </cell>
          <cell r="R11543" t="str">
            <v>P CURRENT</v>
          </cell>
          <cell r="S11543" t="str">
            <v xml:space="preserve"> </v>
          </cell>
          <cell r="T11543" t="str">
            <v xml:space="preserve"> </v>
          </cell>
          <cell r="U11543">
            <v>-2</v>
          </cell>
          <cell r="V11543" t="str">
            <v>DE 0 A 03 DÍAS</v>
          </cell>
        </row>
        <row r="11544">
          <cell r="Q11544" t="str">
            <v>BANCOMER AMEX4164113463835252898</v>
          </cell>
          <cell r="R11544" t="str">
            <v>P CURRENT</v>
          </cell>
          <cell r="S11544" t="str">
            <v xml:space="preserve"> </v>
          </cell>
          <cell r="T11544" t="str">
            <v xml:space="preserve"> </v>
          </cell>
          <cell r="U11544">
            <v>-2</v>
          </cell>
          <cell r="V11544" t="str">
            <v>DE 0 A 03 DÍAS</v>
          </cell>
        </row>
        <row r="11545">
          <cell r="Q11545" t="str">
            <v>BANCOMER AMEX4164113463835215065</v>
          </cell>
          <cell r="R11545" t="str">
            <v>P CURRENT</v>
          </cell>
          <cell r="S11545" t="str">
            <v xml:space="preserve"> </v>
          </cell>
          <cell r="T11545" t="str">
            <v xml:space="preserve"> </v>
          </cell>
          <cell r="U11545">
            <v>-2</v>
          </cell>
          <cell r="V11545" t="str">
            <v>DE 0 A 03 DÍAS</v>
          </cell>
        </row>
        <row r="11546">
          <cell r="Q11546" t="str">
            <v>BANCOMER AMEX4164113463835252919</v>
          </cell>
          <cell r="R11546" t="str">
            <v>P CURRENT</v>
          </cell>
          <cell r="S11546" t="str">
            <v xml:space="preserve"> </v>
          </cell>
          <cell r="T11546" t="str">
            <v xml:space="preserve"> </v>
          </cell>
          <cell r="U11546">
            <v>-2</v>
          </cell>
          <cell r="V11546" t="str">
            <v>DE 0 A 03 DÍAS</v>
          </cell>
        </row>
        <row r="11547">
          <cell r="Q11547" t="str">
            <v>BANCOMER AMEX4164113463835207619</v>
          </cell>
          <cell r="R11547" t="str">
            <v>P CURRENT</v>
          </cell>
          <cell r="S11547" t="str">
            <v xml:space="preserve"> </v>
          </cell>
          <cell r="T11547" t="str">
            <v xml:space="preserve"> </v>
          </cell>
          <cell r="U11547">
            <v>-2</v>
          </cell>
          <cell r="V11547" t="str">
            <v>DE 0 A 03 DÍAS</v>
          </cell>
        </row>
        <row r="11548">
          <cell r="Q11548" t="str">
            <v>BANCOMER AMEX4164113463835254172</v>
          </cell>
          <cell r="R11548" t="str">
            <v>P CURRENT</v>
          </cell>
          <cell r="S11548" t="str">
            <v xml:space="preserve"> </v>
          </cell>
          <cell r="T11548" t="str">
            <v xml:space="preserve"> </v>
          </cell>
          <cell r="U11548">
            <v>-2</v>
          </cell>
          <cell r="V11548" t="str">
            <v>DE 0 A 03 DÍAS</v>
          </cell>
        </row>
        <row r="11549">
          <cell r="Q11549" t="str">
            <v>BANCOMER AMEX4164113463835217359</v>
          </cell>
          <cell r="R11549" t="str">
            <v>P CURRENT</v>
          </cell>
          <cell r="S11549" t="str">
            <v xml:space="preserve"> </v>
          </cell>
          <cell r="T11549" t="str">
            <v xml:space="preserve"> </v>
          </cell>
          <cell r="U11549">
            <v>-2</v>
          </cell>
          <cell r="V11549" t="str">
            <v>DE 0 A 03 DÍAS</v>
          </cell>
        </row>
        <row r="11550">
          <cell r="Q11550" t="str">
            <v>BANCOMER AMEX4164113463835231794</v>
          </cell>
          <cell r="R11550" t="str">
            <v>P CURRENT</v>
          </cell>
          <cell r="S11550" t="str">
            <v xml:space="preserve"> </v>
          </cell>
          <cell r="T11550" t="str">
            <v xml:space="preserve"> </v>
          </cell>
          <cell r="U11550">
            <v>-2</v>
          </cell>
          <cell r="V11550" t="str">
            <v>DE 0 A 03 DÍAS</v>
          </cell>
        </row>
        <row r="11551">
          <cell r="Q11551" t="str">
            <v>BANCOMER AMEX4164113463835248991</v>
          </cell>
          <cell r="R11551" t="str">
            <v>P CURRENT</v>
          </cell>
          <cell r="S11551" t="str">
            <v xml:space="preserve"> </v>
          </cell>
          <cell r="T11551" t="str">
            <v xml:space="preserve"> </v>
          </cell>
          <cell r="U11551">
            <v>-2</v>
          </cell>
          <cell r="V11551" t="str">
            <v>DE 0 A 03 DÍAS</v>
          </cell>
        </row>
        <row r="11552">
          <cell r="Q11552" t="str">
            <v>BANCOMER AMEX4164113463835258060</v>
          </cell>
          <cell r="R11552" t="str">
            <v>P CURRENT</v>
          </cell>
          <cell r="S11552" t="str">
            <v xml:space="preserve"> </v>
          </cell>
          <cell r="T11552" t="str">
            <v xml:space="preserve"> </v>
          </cell>
          <cell r="U11552">
            <v>-2</v>
          </cell>
          <cell r="V11552" t="str">
            <v>DE 0 A 03 DÍAS</v>
          </cell>
        </row>
        <row r="11553">
          <cell r="Q11553" t="str">
            <v>BANCOMER AMEX4164113463835206111</v>
          </cell>
          <cell r="R11553" t="str">
            <v>P CURRENT</v>
          </cell>
          <cell r="S11553" t="str">
            <v xml:space="preserve"> </v>
          </cell>
          <cell r="T11553" t="str">
            <v xml:space="preserve"> </v>
          </cell>
          <cell r="U11553">
            <v>-2</v>
          </cell>
          <cell r="V11553" t="str">
            <v>DE 0 A 03 DÍAS</v>
          </cell>
        </row>
        <row r="11554">
          <cell r="Q11554" t="str">
            <v>BANCOMER AMEX4164113463835211232</v>
          </cell>
          <cell r="R11554" t="str">
            <v>P CURRENT</v>
          </cell>
          <cell r="S11554" t="str">
            <v xml:space="preserve"> </v>
          </cell>
          <cell r="T11554" t="str">
            <v xml:space="preserve"> </v>
          </cell>
          <cell r="U11554">
            <v>-2</v>
          </cell>
          <cell r="V11554" t="str">
            <v>DE 0 A 03 DÍAS</v>
          </cell>
        </row>
        <row r="11555">
          <cell r="Q11555" t="str">
            <v>BANCOMER AMEX4164113463835206113</v>
          </cell>
          <cell r="R11555" t="str">
            <v>P CURRENT</v>
          </cell>
          <cell r="S11555" t="str">
            <v xml:space="preserve"> </v>
          </cell>
          <cell r="T11555" t="str">
            <v xml:space="preserve"> </v>
          </cell>
          <cell r="U11555">
            <v>-2</v>
          </cell>
          <cell r="V11555" t="str">
            <v>DE 0 A 03 DÍAS</v>
          </cell>
        </row>
        <row r="11556">
          <cell r="Q11556" t="str">
            <v>BANCOMER AMEX4164113463835226805</v>
          </cell>
          <cell r="R11556" t="str">
            <v>P CURRENT</v>
          </cell>
          <cell r="S11556" t="str">
            <v xml:space="preserve"> </v>
          </cell>
          <cell r="T11556" t="str">
            <v xml:space="preserve"> </v>
          </cell>
          <cell r="U11556">
            <v>-2</v>
          </cell>
          <cell r="V11556" t="str">
            <v>DE 0 A 03 DÍAS</v>
          </cell>
        </row>
        <row r="11557">
          <cell r="Q11557" t="str">
            <v>BANCOMER AMEX4164113463835253665</v>
          </cell>
          <cell r="R11557" t="str">
            <v>P CURRENT</v>
          </cell>
          <cell r="S11557" t="str">
            <v xml:space="preserve"> </v>
          </cell>
          <cell r="T11557" t="str">
            <v xml:space="preserve"> </v>
          </cell>
          <cell r="U11557">
            <v>-2</v>
          </cell>
          <cell r="V11557" t="str">
            <v>DE 0 A 03 DÍAS</v>
          </cell>
        </row>
        <row r="11558">
          <cell r="Q11558" t="str">
            <v>BANCOMER AMEX4164113463835247220</v>
          </cell>
          <cell r="R11558" t="str">
            <v>P CURRENT</v>
          </cell>
          <cell r="S11558" t="str">
            <v xml:space="preserve"> </v>
          </cell>
          <cell r="T11558" t="str">
            <v xml:space="preserve"> </v>
          </cell>
          <cell r="U11558">
            <v>-2</v>
          </cell>
          <cell r="V11558" t="str">
            <v>DE 0 A 03 DÍAS</v>
          </cell>
        </row>
        <row r="11559">
          <cell r="Q11559" t="str">
            <v>BANCOMER AMEX4164113463835247222</v>
          </cell>
          <cell r="R11559" t="str">
            <v>P CURRENT</v>
          </cell>
          <cell r="S11559" t="str">
            <v xml:space="preserve"> </v>
          </cell>
          <cell r="T11559" t="str">
            <v xml:space="preserve"> </v>
          </cell>
          <cell r="U11559">
            <v>-2</v>
          </cell>
          <cell r="V11559" t="str">
            <v>DE 0 A 03 DÍAS</v>
          </cell>
        </row>
        <row r="11560">
          <cell r="Q11560" t="str">
            <v>BANCOMER AMEX4164113463835252959</v>
          </cell>
          <cell r="R11560" t="str">
            <v>P CURRENT</v>
          </cell>
          <cell r="S11560" t="str">
            <v xml:space="preserve"> </v>
          </cell>
          <cell r="T11560" t="str">
            <v xml:space="preserve"> </v>
          </cell>
          <cell r="U11560">
            <v>-2</v>
          </cell>
          <cell r="V11560" t="str">
            <v>DE 0 A 03 DÍAS</v>
          </cell>
        </row>
        <row r="11561">
          <cell r="Q11561" t="str">
            <v>BANCOMER AMEX4164113463835253670</v>
          </cell>
          <cell r="R11561" t="str">
            <v>P CURRENT</v>
          </cell>
          <cell r="S11561" t="str">
            <v xml:space="preserve"> </v>
          </cell>
          <cell r="T11561" t="str">
            <v xml:space="preserve"> </v>
          </cell>
          <cell r="U11561">
            <v>-2</v>
          </cell>
          <cell r="V11561" t="str">
            <v>DE 0 A 03 DÍAS</v>
          </cell>
        </row>
        <row r="11562">
          <cell r="Q11562" t="str">
            <v>BANCOMER AMEX4164113463835247875</v>
          </cell>
          <cell r="R11562" t="str">
            <v>P CURRENT</v>
          </cell>
          <cell r="S11562" t="str">
            <v xml:space="preserve"> </v>
          </cell>
          <cell r="T11562" t="str">
            <v xml:space="preserve"> </v>
          </cell>
          <cell r="U11562">
            <v>-2</v>
          </cell>
          <cell r="V11562" t="str">
            <v>DE 0 A 03 DÍAS</v>
          </cell>
        </row>
        <row r="11563">
          <cell r="Q11563" t="str">
            <v>BANCOMER AMEX4164113463835205986</v>
          </cell>
          <cell r="R11563" t="str">
            <v>P CURRENT</v>
          </cell>
          <cell r="S11563" t="str">
            <v xml:space="preserve"> </v>
          </cell>
          <cell r="T11563" t="str">
            <v xml:space="preserve"> </v>
          </cell>
          <cell r="U11563">
            <v>-2</v>
          </cell>
          <cell r="V11563" t="str">
            <v>DE 0 A 03 DÍAS</v>
          </cell>
        </row>
        <row r="11564">
          <cell r="Q11564" t="str">
            <v>BANCOMER AMEX4164113463835239532</v>
          </cell>
          <cell r="R11564" t="str">
            <v>P CURRENT</v>
          </cell>
          <cell r="S11564" t="str">
            <v xml:space="preserve"> </v>
          </cell>
          <cell r="T11564" t="str">
            <v xml:space="preserve"> </v>
          </cell>
          <cell r="U11564">
            <v>-2</v>
          </cell>
          <cell r="V11564" t="str">
            <v>DE 0 A 03 DÍAS</v>
          </cell>
        </row>
        <row r="11565">
          <cell r="Q11565" t="str">
            <v>BANCOMER AMEX4164113463835217487</v>
          </cell>
          <cell r="R11565" t="str">
            <v>P CURRENT</v>
          </cell>
          <cell r="S11565" t="str">
            <v xml:space="preserve"> </v>
          </cell>
          <cell r="T11565" t="str">
            <v xml:space="preserve"> </v>
          </cell>
          <cell r="U11565">
            <v>-2</v>
          </cell>
          <cell r="V11565" t="str">
            <v>DE 0 A 03 DÍAS</v>
          </cell>
        </row>
        <row r="11566">
          <cell r="Q11566" t="str">
            <v>BANCOMER AMEX4164113463835202680</v>
          </cell>
          <cell r="R11566" t="str">
            <v>P CURRENT</v>
          </cell>
          <cell r="S11566" t="str">
            <v xml:space="preserve"> </v>
          </cell>
          <cell r="T11566" t="str">
            <v xml:space="preserve"> </v>
          </cell>
          <cell r="U11566">
            <v>-2</v>
          </cell>
          <cell r="V11566" t="str">
            <v>DE 0 A 03 DÍAS</v>
          </cell>
        </row>
        <row r="11567">
          <cell r="Q11567" t="str">
            <v>BANCOMER AMEX4164113463835238552</v>
          </cell>
          <cell r="R11567" t="str">
            <v>P CURRENT</v>
          </cell>
          <cell r="S11567" t="str">
            <v xml:space="preserve"> </v>
          </cell>
          <cell r="T11567" t="str">
            <v xml:space="preserve"> </v>
          </cell>
          <cell r="U11567">
            <v>-2</v>
          </cell>
          <cell r="V11567" t="str">
            <v>DE 0 A 03 DÍAS</v>
          </cell>
        </row>
        <row r="11568">
          <cell r="Q11568" t="str">
            <v>BANCOMER AMEX4164113463835257987</v>
          </cell>
          <cell r="R11568" t="str">
            <v>P CURRENT</v>
          </cell>
          <cell r="S11568" t="str">
            <v xml:space="preserve"> </v>
          </cell>
          <cell r="T11568" t="str">
            <v xml:space="preserve"> </v>
          </cell>
          <cell r="U11568">
            <v>-2</v>
          </cell>
          <cell r="V11568" t="str">
            <v>DE 0 A 03 DÍAS</v>
          </cell>
        </row>
        <row r="11569">
          <cell r="Q11569" t="str">
            <v>BANCOMER AMEX4164113463835206105</v>
          </cell>
          <cell r="R11569" t="str">
            <v>P CURRENT</v>
          </cell>
          <cell r="S11569" t="str">
            <v xml:space="preserve"> </v>
          </cell>
          <cell r="T11569" t="str">
            <v xml:space="preserve"> </v>
          </cell>
          <cell r="U11569">
            <v>-2</v>
          </cell>
          <cell r="V11569" t="str">
            <v>DE 0 A 03 DÍAS</v>
          </cell>
        </row>
        <row r="11570">
          <cell r="Q11570" t="str">
            <v>BANCOMER AMEX4164113463835254178</v>
          </cell>
          <cell r="R11570" t="str">
            <v>P CURRENT</v>
          </cell>
          <cell r="S11570" t="str">
            <v xml:space="preserve"> </v>
          </cell>
          <cell r="T11570" t="str">
            <v xml:space="preserve"> </v>
          </cell>
          <cell r="U11570">
            <v>-2</v>
          </cell>
          <cell r="V11570" t="str">
            <v>DE 0 A 03 DÍAS</v>
          </cell>
        </row>
        <row r="11571">
          <cell r="Q11571" t="str">
            <v>BANCOMER AMEX4164113463835231612</v>
          </cell>
          <cell r="R11571" t="str">
            <v>P CURRENT</v>
          </cell>
          <cell r="S11571" t="str">
            <v xml:space="preserve"> </v>
          </cell>
          <cell r="T11571" t="str">
            <v xml:space="preserve"> </v>
          </cell>
          <cell r="U11571">
            <v>-2</v>
          </cell>
          <cell r="V11571" t="str">
            <v>DE 0 A 03 DÍAS</v>
          </cell>
        </row>
        <row r="11572">
          <cell r="Q11572" t="str">
            <v>BANCOMER AMEX4164113463835215064</v>
          </cell>
          <cell r="R11572" t="str">
            <v>P CURRENT</v>
          </cell>
          <cell r="S11572" t="str">
            <v xml:space="preserve"> </v>
          </cell>
          <cell r="T11572" t="str">
            <v xml:space="preserve"> </v>
          </cell>
          <cell r="U11572">
            <v>-2</v>
          </cell>
          <cell r="V11572" t="str">
            <v>DE 0 A 03 DÍAS</v>
          </cell>
        </row>
        <row r="11573">
          <cell r="Q11573" t="str">
            <v>BANCOMER AMEX4164113463835231821</v>
          </cell>
          <cell r="R11573" t="str">
            <v>P CURRENT</v>
          </cell>
          <cell r="S11573" t="str">
            <v xml:space="preserve"> </v>
          </cell>
          <cell r="T11573" t="str">
            <v xml:space="preserve"> </v>
          </cell>
          <cell r="U11573">
            <v>-2</v>
          </cell>
          <cell r="V11573" t="str">
            <v>DE 0 A 03 DÍAS</v>
          </cell>
        </row>
        <row r="11574">
          <cell r="Q11574" t="str">
            <v>BANCOMER AMEX4164113463835238551</v>
          </cell>
          <cell r="R11574" t="str">
            <v>P CURRENT</v>
          </cell>
          <cell r="S11574" t="str">
            <v xml:space="preserve"> </v>
          </cell>
          <cell r="T11574" t="str">
            <v xml:space="preserve"> </v>
          </cell>
          <cell r="U11574">
            <v>-2</v>
          </cell>
          <cell r="V11574" t="str">
            <v>DE 0 A 03 DÍAS</v>
          </cell>
        </row>
        <row r="11575">
          <cell r="Q11575" t="str">
            <v>BANCOMER AMEX4164113463835262112</v>
          </cell>
          <cell r="R11575" t="str">
            <v>P CURRENT</v>
          </cell>
          <cell r="S11575" t="str">
            <v xml:space="preserve"> </v>
          </cell>
          <cell r="T11575" t="str">
            <v xml:space="preserve"> </v>
          </cell>
          <cell r="U11575">
            <v>-2</v>
          </cell>
          <cell r="V11575" t="str">
            <v>DE 0 A 03 DÍAS</v>
          </cell>
        </row>
        <row r="11576">
          <cell r="Q11576" t="str">
            <v>BANCOMER AMEX4164113463835268915</v>
          </cell>
          <cell r="R11576" t="str">
            <v>P CURRENT</v>
          </cell>
          <cell r="S11576" t="str">
            <v xml:space="preserve"> </v>
          </cell>
          <cell r="T11576" t="str">
            <v xml:space="preserve"> </v>
          </cell>
          <cell r="U11576">
            <v>-2</v>
          </cell>
          <cell r="V11576" t="str">
            <v>DE 0 A 03 DÍAS</v>
          </cell>
        </row>
        <row r="11577">
          <cell r="Q11577" t="str">
            <v>BANCOMER AMEX4164113463835293210</v>
          </cell>
          <cell r="R11577" t="str">
            <v>P CURRENT</v>
          </cell>
          <cell r="S11577" t="str">
            <v xml:space="preserve"> </v>
          </cell>
          <cell r="T11577" t="str">
            <v xml:space="preserve"> </v>
          </cell>
          <cell r="U11577">
            <v>-2</v>
          </cell>
          <cell r="V11577" t="str">
            <v>DE 0 A 03 DÍAS</v>
          </cell>
        </row>
        <row r="11578">
          <cell r="Q11578" t="str">
            <v>BANCOMER AMEX4164113463835250003</v>
          </cell>
          <cell r="R11578" t="str">
            <v>P CURRENT</v>
          </cell>
          <cell r="S11578" t="str">
            <v xml:space="preserve"> </v>
          </cell>
          <cell r="T11578" t="str">
            <v xml:space="preserve"> </v>
          </cell>
          <cell r="U11578">
            <v>-2</v>
          </cell>
          <cell r="V11578" t="str">
            <v>DE 0 A 03 DÍAS</v>
          </cell>
        </row>
        <row r="11579">
          <cell r="Q11579" t="str">
            <v>BANCOMER AMEX4164113463835245304</v>
          </cell>
          <cell r="R11579" t="str">
            <v>P CURRENT</v>
          </cell>
          <cell r="S11579" t="str">
            <v xml:space="preserve"> </v>
          </cell>
          <cell r="T11579" t="str">
            <v xml:space="preserve"> </v>
          </cell>
          <cell r="U11579">
            <v>-2</v>
          </cell>
          <cell r="V11579" t="str">
            <v>DE 0 A 03 DÍAS</v>
          </cell>
        </row>
        <row r="11580">
          <cell r="Q11580" t="str">
            <v>BANCOMER AMEX4164113463835215664</v>
          </cell>
          <cell r="R11580" t="str">
            <v>P CURRENT</v>
          </cell>
          <cell r="S11580" t="str">
            <v xml:space="preserve"> </v>
          </cell>
          <cell r="T11580" t="str">
            <v xml:space="preserve"> </v>
          </cell>
          <cell r="U11580">
            <v>-2</v>
          </cell>
          <cell r="V11580" t="str">
            <v>DE 0 A 03 DÍAS</v>
          </cell>
        </row>
        <row r="11581">
          <cell r="Q11581" t="str">
            <v>BANCOMER AMEX4164113463835219232</v>
          </cell>
          <cell r="R11581" t="str">
            <v>P CURRENT</v>
          </cell>
          <cell r="S11581" t="str">
            <v xml:space="preserve"> </v>
          </cell>
          <cell r="T11581" t="str">
            <v xml:space="preserve"> </v>
          </cell>
          <cell r="U11581">
            <v>-2</v>
          </cell>
          <cell r="V11581" t="str">
            <v>DE 0 A 03 DÍAS</v>
          </cell>
        </row>
        <row r="11582">
          <cell r="Q11582" t="str">
            <v>BANCOMER AMEX4164113463835206106</v>
          </cell>
          <cell r="R11582" t="str">
            <v>P CURRENT</v>
          </cell>
          <cell r="S11582" t="str">
            <v xml:space="preserve"> </v>
          </cell>
          <cell r="T11582" t="str">
            <v xml:space="preserve"> </v>
          </cell>
          <cell r="U11582">
            <v>-2</v>
          </cell>
          <cell r="V11582" t="str">
            <v>DE 0 A 03 DÍAS</v>
          </cell>
        </row>
        <row r="11583">
          <cell r="Q11583" t="str">
            <v>BANCOMER AMEX4164113463835245316</v>
          </cell>
          <cell r="R11583" t="str">
            <v>P CURRENT</v>
          </cell>
          <cell r="S11583" t="str">
            <v xml:space="preserve"> </v>
          </cell>
          <cell r="T11583" t="str">
            <v xml:space="preserve"> </v>
          </cell>
          <cell r="U11583">
            <v>-2</v>
          </cell>
          <cell r="V11583" t="str">
            <v>DE 0 A 03 DÍAS</v>
          </cell>
        </row>
        <row r="11584">
          <cell r="Q11584" t="str">
            <v>BANCOMER AMEX4164113463835254184</v>
          </cell>
          <cell r="R11584" t="str">
            <v>P CURRENT</v>
          </cell>
          <cell r="S11584" t="str">
            <v xml:space="preserve"> </v>
          </cell>
          <cell r="T11584" t="str">
            <v xml:space="preserve"> </v>
          </cell>
          <cell r="U11584">
            <v>-2</v>
          </cell>
          <cell r="V11584" t="str">
            <v>DE 0 A 03 DÍAS</v>
          </cell>
        </row>
        <row r="11585">
          <cell r="Q11585" t="str">
            <v>BANCOMER AMEX4164113463835203914</v>
          </cell>
          <cell r="R11585" t="str">
            <v>P CURRENT</v>
          </cell>
          <cell r="S11585" t="str">
            <v xml:space="preserve"> </v>
          </cell>
          <cell r="T11585" t="str">
            <v xml:space="preserve"> </v>
          </cell>
          <cell r="U11585">
            <v>-2</v>
          </cell>
          <cell r="V11585" t="str">
            <v>DE 0 A 03 DÍAS</v>
          </cell>
        </row>
        <row r="11586">
          <cell r="Q11586" t="str">
            <v>BANCOMER AMEX4164113463835235900</v>
          </cell>
          <cell r="R11586" t="str">
            <v>P CURRENT</v>
          </cell>
          <cell r="S11586" t="str">
            <v xml:space="preserve"> </v>
          </cell>
          <cell r="T11586" t="str">
            <v xml:space="preserve"> </v>
          </cell>
          <cell r="U11586">
            <v>-2</v>
          </cell>
          <cell r="V11586" t="str">
            <v>DE 0 A 03 DÍAS</v>
          </cell>
        </row>
        <row r="11587">
          <cell r="Q11587" t="str">
            <v>BANCOMER AMEX4164113463835238883</v>
          </cell>
          <cell r="R11587" t="str">
            <v>P CURRENT</v>
          </cell>
          <cell r="S11587" t="str">
            <v xml:space="preserve"> </v>
          </cell>
          <cell r="T11587" t="str">
            <v xml:space="preserve"> </v>
          </cell>
          <cell r="U11587">
            <v>-2</v>
          </cell>
          <cell r="V11587" t="str">
            <v>DE 0 A 03 DÍAS</v>
          </cell>
        </row>
        <row r="11588">
          <cell r="Q11588" t="str">
            <v>BANCOMER AMEX4164113463835206299</v>
          </cell>
          <cell r="R11588" t="str">
            <v>P CURRENT</v>
          </cell>
          <cell r="S11588" t="str">
            <v xml:space="preserve"> </v>
          </cell>
          <cell r="T11588" t="str">
            <v xml:space="preserve"> </v>
          </cell>
          <cell r="U11588">
            <v>-2</v>
          </cell>
          <cell r="V11588" t="str">
            <v>DE 0 A 03 DÍAS</v>
          </cell>
        </row>
        <row r="11589">
          <cell r="Q11589" t="str">
            <v>BANCOMER AMEX4164113463835250168</v>
          </cell>
          <cell r="R11589" t="str">
            <v>P CURRENT</v>
          </cell>
          <cell r="S11589" t="str">
            <v xml:space="preserve"> </v>
          </cell>
          <cell r="T11589" t="str">
            <v xml:space="preserve"> </v>
          </cell>
          <cell r="U11589">
            <v>-2</v>
          </cell>
          <cell r="V11589" t="str">
            <v>DE 0 A 03 DÍAS</v>
          </cell>
        </row>
        <row r="11590">
          <cell r="Q11590" t="str">
            <v>BANCOMER AMEX4164113463835244594</v>
          </cell>
          <cell r="R11590" t="str">
            <v>P CURRENT</v>
          </cell>
          <cell r="S11590" t="str">
            <v xml:space="preserve"> </v>
          </cell>
          <cell r="T11590" t="str">
            <v xml:space="preserve"> </v>
          </cell>
          <cell r="U11590">
            <v>-2</v>
          </cell>
          <cell r="V11590" t="str">
            <v>DE 0 A 03 DÍAS</v>
          </cell>
        </row>
        <row r="11591">
          <cell r="Q11591" t="str">
            <v>BANCOMER AMEX4164113463835266040</v>
          </cell>
          <cell r="R11591" t="str">
            <v>P CURRENT</v>
          </cell>
          <cell r="S11591" t="str">
            <v xml:space="preserve"> </v>
          </cell>
          <cell r="T11591" t="str">
            <v xml:space="preserve"> </v>
          </cell>
          <cell r="U11591">
            <v>-2</v>
          </cell>
          <cell r="V11591" t="str">
            <v>DE 0 A 03 DÍAS</v>
          </cell>
        </row>
        <row r="11592">
          <cell r="Q11592" t="str">
            <v>BANCOMER AMEX4164113463835257428</v>
          </cell>
          <cell r="R11592" t="str">
            <v>P CURRENT</v>
          </cell>
          <cell r="S11592" t="str">
            <v xml:space="preserve"> </v>
          </cell>
          <cell r="T11592" t="str">
            <v xml:space="preserve"> </v>
          </cell>
          <cell r="U11592">
            <v>-2</v>
          </cell>
          <cell r="V11592" t="str">
            <v>DE 0 A 03 DÍAS</v>
          </cell>
        </row>
        <row r="11593">
          <cell r="Q11593" t="str">
            <v>BANCOMER AMEX4164113463835247878</v>
          </cell>
          <cell r="R11593" t="str">
            <v>P CURRENT</v>
          </cell>
          <cell r="S11593" t="str">
            <v xml:space="preserve"> </v>
          </cell>
          <cell r="T11593" t="str">
            <v xml:space="preserve"> </v>
          </cell>
          <cell r="U11593">
            <v>-2</v>
          </cell>
          <cell r="V11593" t="str">
            <v>DE 0 A 03 DÍAS</v>
          </cell>
        </row>
        <row r="11594">
          <cell r="Q11594" t="str">
            <v>BANCOMER AMEX4164113463835294494</v>
          </cell>
          <cell r="R11594" t="str">
            <v>P CURRENT</v>
          </cell>
          <cell r="S11594" t="str">
            <v xml:space="preserve"> </v>
          </cell>
          <cell r="T11594" t="str">
            <v xml:space="preserve"> </v>
          </cell>
          <cell r="U11594">
            <v>-2</v>
          </cell>
          <cell r="V11594" t="str">
            <v>DE 0 A 03 DÍAS</v>
          </cell>
        </row>
        <row r="11595">
          <cell r="Q11595" t="str">
            <v>BANCOMER AMEX4164113463835231712</v>
          </cell>
          <cell r="R11595" t="str">
            <v>P CURRENT</v>
          </cell>
          <cell r="S11595" t="str">
            <v xml:space="preserve"> </v>
          </cell>
          <cell r="T11595" t="str">
            <v xml:space="preserve"> </v>
          </cell>
          <cell r="U11595">
            <v>-2</v>
          </cell>
          <cell r="V11595" t="str">
            <v>DE 0 A 03 DÍAS</v>
          </cell>
        </row>
        <row r="11596">
          <cell r="Q11596" t="str">
            <v>BANCOMER AMEX4164113463835282543</v>
          </cell>
          <cell r="R11596" t="str">
            <v>P CURRENT</v>
          </cell>
          <cell r="S11596" t="str">
            <v xml:space="preserve"> </v>
          </cell>
          <cell r="T11596" t="str">
            <v xml:space="preserve"> </v>
          </cell>
          <cell r="U11596">
            <v>-2</v>
          </cell>
          <cell r="V11596" t="str">
            <v>DE 0 A 03 DÍAS</v>
          </cell>
        </row>
        <row r="11597">
          <cell r="Q11597" t="str">
            <v>BANCOMER AMEX4164113463835224349</v>
          </cell>
          <cell r="R11597" t="str">
            <v>P CURRENT</v>
          </cell>
          <cell r="S11597" t="str">
            <v xml:space="preserve"> </v>
          </cell>
          <cell r="T11597" t="str">
            <v xml:space="preserve"> </v>
          </cell>
          <cell r="U11597">
            <v>-2</v>
          </cell>
          <cell r="V11597" t="str">
            <v>DE 0 A 03 DÍAS</v>
          </cell>
        </row>
        <row r="11598">
          <cell r="Q11598" t="str">
            <v>BANCOMER AMEX4164113463835240584</v>
          </cell>
          <cell r="R11598" t="str">
            <v>P CURRENT</v>
          </cell>
          <cell r="S11598" t="str">
            <v xml:space="preserve"> </v>
          </cell>
          <cell r="T11598" t="str">
            <v xml:space="preserve"> </v>
          </cell>
          <cell r="U11598">
            <v>-2</v>
          </cell>
          <cell r="V11598" t="str">
            <v>DE 0 A 03 DÍAS</v>
          </cell>
        </row>
        <row r="11599">
          <cell r="Q11599" t="str">
            <v>BANCOMER AMEX4164113463835250929</v>
          </cell>
          <cell r="R11599" t="str">
            <v>P CURRENT</v>
          </cell>
          <cell r="S11599" t="str">
            <v xml:space="preserve"> </v>
          </cell>
          <cell r="T11599" t="str">
            <v xml:space="preserve"> </v>
          </cell>
          <cell r="U11599">
            <v>-2</v>
          </cell>
          <cell r="V11599" t="str">
            <v>DE 0 A 03 DÍAS</v>
          </cell>
        </row>
        <row r="11600">
          <cell r="Q11600" t="str">
            <v>BANCOMER AMEX4164113463835252906</v>
          </cell>
          <cell r="R11600" t="str">
            <v>P CURRENT</v>
          </cell>
          <cell r="S11600" t="str">
            <v xml:space="preserve"> </v>
          </cell>
          <cell r="T11600" t="str">
            <v xml:space="preserve"> </v>
          </cell>
          <cell r="U11600">
            <v>-2</v>
          </cell>
          <cell r="V11600" t="str">
            <v>DE 0 A 03 DÍAS</v>
          </cell>
        </row>
        <row r="11601">
          <cell r="Q11601" t="str">
            <v>BANCOMER AMEX4164113463835238753</v>
          </cell>
          <cell r="R11601" t="str">
            <v>P CURRENT</v>
          </cell>
          <cell r="S11601" t="str">
            <v xml:space="preserve"> </v>
          </cell>
          <cell r="T11601" t="str">
            <v xml:space="preserve"> </v>
          </cell>
          <cell r="U11601">
            <v>-2</v>
          </cell>
          <cell r="V11601" t="str">
            <v>DE 0 A 03 DÍAS</v>
          </cell>
        </row>
        <row r="11602">
          <cell r="Q11602" t="str">
            <v>BANCOMER AMEX4164113463835231585</v>
          </cell>
          <cell r="R11602" t="str">
            <v>P CURRENT</v>
          </cell>
          <cell r="S11602" t="str">
            <v xml:space="preserve"> </v>
          </cell>
          <cell r="T11602" t="str">
            <v xml:space="preserve"> </v>
          </cell>
          <cell r="U11602">
            <v>-2</v>
          </cell>
          <cell r="V11602" t="str">
            <v>DE 0 A 03 DÍAS</v>
          </cell>
        </row>
        <row r="11603">
          <cell r="Q11603" t="str">
            <v>BANCOMER AMEX4164213463835252899</v>
          </cell>
          <cell r="R11603" t="str">
            <v>P CURRENT</v>
          </cell>
          <cell r="S11603" t="str">
            <v xml:space="preserve"> </v>
          </cell>
          <cell r="T11603" t="str">
            <v xml:space="preserve"> </v>
          </cell>
          <cell r="U11603">
            <v>-3</v>
          </cell>
          <cell r="V11603" t="str">
            <v>DE 0 A 03 DÍAS</v>
          </cell>
        </row>
        <row r="11604">
          <cell r="Q11604" t="str">
            <v>BANCOMER AMEX4164213463835247879</v>
          </cell>
          <cell r="R11604" t="str">
            <v>P CURRENT</v>
          </cell>
          <cell r="S11604" t="str">
            <v xml:space="preserve"> </v>
          </cell>
          <cell r="T11604" t="str">
            <v xml:space="preserve"> </v>
          </cell>
          <cell r="U11604">
            <v>-3</v>
          </cell>
          <cell r="V11604" t="str">
            <v>DE 0 A 03 DÍAS</v>
          </cell>
        </row>
        <row r="11605">
          <cell r="Q11605" t="str">
            <v>BANCOMER AMEX4164213463835252902</v>
          </cell>
          <cell r="R11605" t="str">
            <v>P CURRENT</v>
          </cell>
          <cell r="S11605" t="str">
            <v xml:space="preserve"> </v>
          </cell>
          <cell r="T11605" t="str">
            <v xml:space="preserve"> </v>
          </cell>
          <cell r="U11605">
            <v>-3</v>
          </cell>
          <cell r="V11605" t="str">
            <v>DE 0 A 03 DÍAS</v>
          </cell>
        </row>
        <row r="11606">
          <cell r="Q11606" t="str">
            <v>BANCOMER AMEX4164213463835214310</v>
          </cell>
          <cell r="R11606" t="str">
            <v>P CURRENT</v>
          </cell>
          <cell r="S11606" t="str">
            <v xml:space="preserve"> </v>
          </cell>
          <cell r="T11606" t="str">
            <v xml:space="preserve"> </v>
          </cell>
          <cell r="U11606">
            <v>-3</v>
          </cell>
          <cell r="V11606" t="str">
            <v>DE 0 A 03 DÍAS</v>
          </cell>
        </row>
        <row r="11607">
          <cell r="Q11607" t="str">
            <v>BANCOMER AMEX4164213463835219867</v>
          </cell>
          <cell r="R11607" t="str">
            <v>P CURRENT</v>
          </cell>
          <cell r="S11607" t="str">
            <v xml:space="preserve"> </v>
          </cell>
          <cell r="T11607" t="str">
            <v xml:space="preserve"> </v>
          </cell>
          <cell r="U11607">
            <v>-3</v>
          </cell>
          <cell r="V11607" t="str">
            <v>DE 0 A 03 DÍAS</v>
          </cell>
        </row>
        <row r="11608">
          <cell r="Q11608" t="str">
            <v>BANCOMER AMEX4164213463835206109</v>
          </cell>
          <cell r="R11608" t="str">
            <v>P CURRENT</v>
          </cell>
          <cell r="S11608" t="str">
            <v xml:space="preserve"> </v>
          </cell>
          <cell r="T11608" t="str">
            <v xml:space="preserve"> </v>
          </cell>
          <cell r="U11608">
            <v>-3</v>
          </cell>
          <cell r="V11608" t="str">
            <v>DE 0 A 03 DÍAS</v>
          </cell>
        </row>
        <row r="11609">
          <cell r="Q11609" t="str">
            <v>BANCOMER AMEX4164213463835228280</v>
          </cell>
          <cell r="R11609" t="str">
            <v>P CURRENT</v>
          </cell>
          <cell r="S11609" t="str">
            <v xml:space="preserve"> </v>
          </cell>
          <cell r="T11609" t="str">
            <v xml:space="preserve"> </v>
          </cell>
          <cell r="U11609">
            <v>-3</v>
          </cell>
          <cell r="V11609" t="str">
            <v>DE 0 A 03 DÍAS</v>
          </cell>
        </row>
        <row r="11610">
          <cell r="Q11610" t="str">
            <v>BANCOMER AMEX4164213463835231615</v>
          </cell>
          <cell r="R11610" t="str">
            <v>P CURRENT</v>
          </cell>
          <cell r="S11610" t="str">
            <v xml:space="preserve"> </v>
          </cell>
          <cell r="T11610" t="str">
            <v xml:space="preserve"> </v>
          </cell>
          <cell r="U11610">
            <v>-3</v>
          </cell>
          <cell r="V11610" t="str">
            <v>DE 0 A 03 DÍAS</v>
          </cell>
        </row>
        <row r="11611">
          <cell r="Q11611" t="str">
            <v>BANCOMER AMEX4164213463835253612</v>
          </cell>
          <cell r="R11611" t="str">
            <v>P CURRENT</v>
          </cell>
          <cell r="S11611" t="str">
            <v xml:space="preserve"> </v>
          </cell>
          <cell r="T11611" t="str">
            <v xml:space="preserve"> </v>
          </cell>
          <cell r="U11611">
            <v>-3</v>
          </cell>
          <cell r="V11611" t="str">
            <v>DE 0 A 03 DÍAS</v>
          </cell>
        </row>
        <row r="11612">
          <cell r="Q11612" t="str">
            <v>BANCOMER AMEX4164213463835244598</v>
          </cell>
          <cell r="R11612" t="str">
            <v>P CURRENT</v>
          </cell>
          <cell r="S11612" t="str">
            <v xml:space="preserve"> </v>
          </cell>
          <cell r="T11612" t="str">
            <v xml:space="preserve"> </v>
          </cell>
          <cell r="U11612">
            <v>-3</v>
          </cell>
          <cell r="V11612" t="str">
            <v>DE 0 A 03 DÍAS</v>
          </cell>
        </row>
        <row r="11613">
          <cell r="Q11613" t="str">
            <v>BANCOMER AMEX4164213463835206107</v>
          </cell>
          <cell r="R11613" t="str">
            <v>P CURRENT</v>
          </cell>
          <cell r="S11613" t="str">
            <v xml:space="preserve"> </v>
          </cell>
          <cell r="T11613" t="str">
            <v xml:space="preserve"> </v>
          </cell>
          <cell r="U11613">
            <v>-3</v>
          </cell>
          <cell r="V11613" t="str">
            <v>DE 0 A 03 DÍAS</v>
          </cell>
        </row>
        <row r="11614">
          <cell r="Q11614" t="str">
            <v>BANCOMER AMEX4164213463835206108</v>
          </cell>
          <cell r="R11614" t="str">
            <v>P CURRENT</v>
          </cell>
          <cell r="S11614" t="str">
            <v xml:space="preserve"> </v>
          </cell>
          <cell r="T11614" t="str">
            <v xml:space="preserve"> </v>
          </cell>
          <cell r="U11614">
            <v>-3</v>
          </cell>
          <cell r="V11614" t="str">
            <v>DE 0 A 03 DÍAS</v>
          </cell>
        </row>
        <row r="11615">
          <cell r="Q11615" t="str">
            <v>BANCOMER AMEX4164213463835207620</v>
          </cell>
          <cell r="R11615" t="str">
            <v>P CURRENT</v>
          </cell>
          <cell r="S11615" t="str">
            <v xml:space="preserve"> </v>
          </cell>
          <cell r="T11615" t="str">
            <v xml:space="preserve"> </v>
          </cell>
          <cell r="U11615">
            <v>-3</v>
          </cell>
          <cell r="V11615" t="str">
            <v>DE 0 A 03 DÍAS</v>
          </cell>
        </row>
        <row r="11616">
          <cell r="Q11616" t="str">
            <v>BANCOMER AMEX4164213463835209289</v>
          </cell>
          <cell r="R11616" t="str">
            <v>P CURRENT</v>
          </cell>
          <cell r="S11616" t="str">
            <v xml:space="preserve"> </v>
          </cell>
          <cell r="T11616" t="str">
            <v xml:space="preserve"> </v>
          </cell>
          <cell r="U11616">
            <v>-3</v>
          </cell>
          <cell r="V11616" t="str">
            <v>DE 0 A 03 DÍAS</v>
          </cell>
        </row>
        <row r="11617">
          <cell r="Q11617" t="str">
            <v>BANCOMER AMEX4164213463835215063</v>
          </cell>
          <cell r="R11617" t="str">
            <v>P CURRENT</v>
          </cell>
          <cell r="S11617" t="str">
            <v xml:space="preserve"> </v>
          </cell>
          <cell r="T11617" t="str">
            <v xml:space="preserve"> </v>
          </cell>
          <cell r="U11617">
            <v>-3</v>
          </cell>
          <cell r="V11617" t="str">
            <v>DE 0 A 03 DÍAS</v>
          </cell>
        </row>
        <row r="11618">
          <cell r="Q11618" t="str">
            <v>BANCOMER AMEX4164213463835238417</v>
          </cell>
          <cell r="R11618" t="str">
            <v>P CURRENT</v>
          </cell>
          <cell r="S11618" t="str">
            <v xml:space="preserve"> </v>
          </cell>
          <cell r="T11618" t="str">
            <v xml:space="preserve"> </v>
          </cell>
          <cell r="U11618">
            <v>-3</v>
          </cell>
          <cell r="V11618" t="str">
            <v>DE 0 A 03 DÍAS</v>
          </cell>
        </row>
        <row r="11619">
          <cell r="Q11619" t="str">
            <v>BANCOMER AMEX4164213463835246483</v>
          </cell>
          <cell r="R11619" t="str">
            <v>P CURRENT</v>
          </cell>
          <cell r="S11619" t="str">
            <v xml:space="preserve"> </v>
          </cell>
          <cell r="T11619" t="str">
            <v xml:space="preserve"> </v>
          </cell>
          <cell r="U11619">
            <v>-3</v>
          </cell>
          <cell r="V11619" t="str">
            <v>DE 0 A 03 DÍAS</v>
          </cell>
        </row>
        <row r="11620">
          <cell r="Q11620" t="str">
            <v>BANCOMER AMEX4164213463835200486</v>
          </cell>
          <cell r="R11620" t="str">
            <v>P CURRENT</v>
          </cell>
          <cell r="S11620" t="str">
            <v xml:space="preserve"> </v>
          </cell>
          <cell r="T11620" t="str">
            <v xml:space="preserve"> </v>
          </cell>
          <cell r="U11620">
            <v>-3</v>
          </cell>
          <cell r="V11620" t="str">
            <v>DE 0 A 03 DÍAS</v>
          </cell>
        </row>
        <row r="11621">
          <cell r="Q11621" t="str">
            <v>BANCOMER AMEX4164213463835200473</v>
          </cell>
          <cell r="R11621" t="str">
            <v>P CURRENT</v>
          </cell>
          <cell r="S11621" t="str">
            <v xml:space="preserve"> </v>
          </cell>
          <cell r="T11621" t="str">
            <v xml:space="preserve"> </v>
          </cell>
          <cell r="U11621">
            <v>-3</v>
          </cell>
          <cell r="V11621" t="str">
            <v>DE 0 A 03 DÍAS</v>
          </cell>
        </row>
        <row r="11622">
          <cell r="Q11622" t="str">
            <v>BANCOMER AMEX4164213463835238751</v>
          </cell>
          <cell r="R11622" t="str">
            <v>P CURRENT</v>
          </cell>
          <cell r="S11622" t="str">
            <v xml:space="preserve"> </v>
          </cell>
          <cell r="T11622" t="str">
            <v xml:space="preserve"> </v>
          </cell>
          <cell r="U11622">
            <v>-3</v>
          </cell>
          <cell r="V11622" t="str">
            <v>DE 0 A 03 DÍAS</v>
          </cell>
        </row>
        <row r="11623">
          <cell r="Q11623" t="str">
            <v>BANCOMER AMEX4164213463835217801</v>
          </cell>
          <cell r="R11623" t="str">
            <v>P CURRENT</v>
          </cell>
          <cell r="S11623" t="str">
            <v xml:space="preserve"> </v>
          </cell>
          <cell r="T11623" t="str">
            <v xml:space="preserve"> </v>
          </cell>
          <cell r="U11623">
            <v>-3</v>
          </cell>
          <cell r="V11623" t="str">
            <v>DE 0 A 03 DÍAS</v>
          </cell>
        </row>
        <row r="11624">
          <cell r="Q11624" t="str">
            <v>BANCOMER AMEX4164213463835231617</v>
          </cell>
          <cell r="R11624" t="str">
            <v>P CURRENT</v>
          </cell>
          <cell r="S11624" t="str">
            <v xml:space="preserve"> </v>
          </cell>
          <cell r="T11624" t="str">
            <v xml:space="preserve"> </v>
          </cell>
          <cell r="U11624">
            <v>-3</v>
          </cell>
          <cell r="V11624" t="str">
            <v>DE 0 A 03 DÍAS</v>
          </cell>
        </row>
        <row r="11625">
          <cell r="Q11625" t="str">
            <v>BANCOMER AMEX4164213463835238420</v>
          </cell>
          <cell r="R11625" t="str">
            <v>P CURRENT</v>
          </cell>
          <cell r="S11625" t="str">
            <v xml:space="preserve"> </v>
          </cell>
          <cell r="T11625" t="str">
            <v xml:space="preserve"> </v>
          </cell>
          <cell r="U11625">
            <v>-3</v>
          </cell>
          <cell r="V11625" t="str">
            <v>DE 0 A 03 DÍAS</v>
          </cell>
        </row>
        <row r="11626">
          <cell r="Q11626" t="str">
            <v>BANCOMER AMEX4164213463835226023</v>
          </cell>
          <cell r="R11626" t="str">
            <v>P CURRENT</v>
          </cell>
          <cell r="S11626" t="str">
            <v xml:space="preserve"> </v>
          </cell>
          <cell r="T11626" t="str">
            <v xml:space="preserve"> </v>
          </cell>
          <cell r="U11626">
            <v>-3</v>
          </cell>
          <cell r="V11626" t="str">
            <v>DE 0 A 03 DÍAS</v>
          </cell>
        </row>
        <row r="11627">
          <cell r="Q11627" t="str">
            <v>BANCOMER AMEX4164213463835200437</v>
          </cell>
          <cell r="R11627" t="str">
            <v>P CURRENT</v>
          </cell>
          <cell r="S11627" t="str">
            <v xml:space="preserve"> </v>
          </cell>
          <cell r="T11627" t="str">
            <v xml:space="preserve"> </v>
          </cell>
          <cell r="U11627">
            <v>-3</v>
          </cell>
          <cell r="V11627" t="str">
            <v>DE 0 A 03 DÍAS</v>
          </cell>
        </row>
        <row r="11628">
          <cell r="Q11628" t="str">
            <v>BANCOMER AMEX4164213463835215065</v>
          </cell>
          <cell r="R11628" t="str">
            <v>P CURRENT</v>
          </cell>
          <cell r="S11628" t="str">
            <v xml:space="preserve"> </v>
          </cell>
          <cell r="T11628" t="str">
            <v xml:space="preserve"> </v>
          </cell>
          <cell r="U11628">
            <v>-3</v>
          </cell>
          <cell r="V11628" t="str">
            <v>DE 0 A 03 DÍAS</v>
          </cell>
        </row>
        <row r="11629">
          <cell r="Q11629" t="str">
            <v>BANCOMER AMEX4164213463835252919</v>
          </cell>
          <cell r="R11629" t="str">
            <v>P CURRENT</v>
          </cell>
          <cell r="S11629" t="str">
            <v xml:space="preserve"> </v>
          </cell>
          <cell r="T11629" t="str">
            <v xml:space="preserve"> </v>
          </cell>
          <cell r="U11629">
            <v>-3</v>
          </cell>
          <cell r="V11629" t="str">
            <v>DE 0 A 03 DÍAS</v>
          </cell>
        </row>
        <row r="11630">
          <cell r="Q11630" t="str">
            <v>BANCOMER AMEX4164213463835207619</v>
          </cell>
          <cell r="R11630" t="str">
            <v>P CURRENT</v>
          </cell>
          <cell r="S11630" t="str">
            <v xml:space="preserve"> </v>
          </cell>
          <cell r="T11630" t="str">
            <v xml:space="preserve"> </v>
          </cell>
          <cell r="U11630">
            <v>-3</v>
          </cell>
          <cell r="V11630" t="str">
            <v>DE 0 A 03 DÍAS</v>
          </cell>
        </row>
        <row r="11631">
          <cell r="Q11631" t="str">
            <v>BANCOMER AMEX4164213463835254172</v>
          </cell>
          <cell r="R11631" t="str">
            <v>P CURRENT</v>
          </cell>
          <cell r="S11631" t="str">
            <v xml:space="preserve"> </v>
          </cell>
          <cell r="T11631" t="str">
            <v xml:space="preserve"> </v>
          </cell>
          <cell r="U11631">
            <v>-3</v>
          </cell>
          <cell r="V11631" t="str">
            <v>DE 0 A 03 DÍAS</v>
          </cell>
        </row>
        <row r="11632">
          <cell r="Q11632" t="str">
            <v>BANCOMER AMEX4164213463835258061</v>
          </cell>
          <cell r="R11632" t="str">
            <v>P CURRENT</v>
          </cell>
          <cell r="S11632" t="str">
            <v xml:space="preserve"> </v>
          </cell>
          <cell r="T11632" t="str">
            <v xml:space="preserve"> </v>
          </cell>
          <cell r="U11632">
            <v>-3</v>
          </cell>
          <cell r="V11632" t="str">
            <v>DE 0 A 03 DÍAS</v>
          </cell>
        </row>
        <row r="11633">
          <cell r="Q11633" t="str">
            <v>BANCOMER AMEX4164213463835217359</v>
          </cell>
          <cell r="R11633" t="str">
            <v>P CURRENT</v>
          </cell>
          <cell r="S11633" t="str">
            <v xml:space="preserve"> </v>
          </cell>
          <cell r="T11633" t="str">
            <v xml:space="preserve"> </v>
          </cell>
          <cell r="U11633">
            <v>-3</v>
          </cell>
          <cell r="V11633" t="str">
            <v>DE 0 A 03 DÍAS</v>
          </cell>
        </row>
        <row r="11634">
          <cell r="Q11634" t="str">
            <v>BANCOMER AMEX4164213463835209701</v>
          </cell>
          <cell r="R11634" t="str">
            <v>P CURRENT</v>
          </cell>
          <cell r="S11634" t="str">
            <v xml:space="preserve"> </v>
          </cell>
          <cell r="T11634" t="str">
            <v xml:space="preserve"> </v>
          </cell>
          <cell r="U11634">
            <v>-3</v>
          </cell>
          <cell r="V11634" t="str">
            <v>DE 0 A 03 DÍAS</v>
          </cell>
        </row>
        <row r="11635">
          <cell r="Q11635" t="str">
            <v>BANCOMER AMEX4164213463835231791</v>
          </cell>
          <cell r="R11635" t="str">
            <v>P CURRENT</v>
          </cell>
          <cell r="S11635" t="str">
            <v xml:space="preserve"> </v>
          </cell>
          <cell r="T11635" t="str">
            <v xml:space="preserve"> </v>
          </cell>
          <cell r="U11635">
            <v>-3</v>
          </cell>
          <cell r="V11635" t="str">
            <v>DE 0 A 03 DÍAS</v>
          </cell>
        </row>
        <row r="11636">
          <cell r="Q11636" t="str">
            <v>BANCOMER AMEX4164213463835246433</v>
          </cell>
          <cell r="R11636" t="str">
            <v>P CURRENT</v>
          </cell>
          <cell r="S11636" t="str">
            <v xml:space="preserve"> </v>
          </cell>
          <cell r="T11636" t="str">
            <v xml:space="preserve"> </v>
          </cell>
          <cell r="U11636">
            <v>-3</v>
          </cell>
          <cell r="V11636" t="str">
            <v>DE 0 A 03 DÍAS</v>
          </cell>
        </row>
        <row r="11637">
          <cell r="Q11637" t="str">
            <v>BANCOMER AMEX4164213463835206111</v>
          </cell>
          <cell r="R11637" t="str">
            <v>P CURRENT</v>
          </cell>
          <cell r="S11637" t="str">
            <v xml:space="preserve"> </v>
          </cell>
          <cell r="T11637" t="str">
            <v xml:space="preserve"> </v>
          </cell>
          <cell r="U11637">
            <v>-3</v>
          </cell>
          <cell r="V11637" t="str">
            <v>DE 0 A 03 DÍAS</v>
          </cell>
        </row>
        <row r="11638">
          <cell r="Q11638" t="str">
            <v>BANCOMER AMEX4164213463835211232</v>
          </cell>
          <cell r="R11638" t="str">
            <v>P CURRENT</v>
          </cell>
          <cell r="S11638" t="str">
            <v xml:space="preserve"> </v>
          </cell>
          <cell r="T11638" t="str">
            <v xml:space="preserve"> </v>
          </cell>
          <cell r="U11638">
            <v>-3</v>
          </cell>
          <cell r="V11638" t="str">
            <v>DE 0 A 03 DÍAS</v>
          </cell>
        </row>
        <row r="11639">
          <cell r="Q11639" t="str">
            <v>BANCOMER AMEX4164213463835226805</v>
          </cell>
          <cell r="R11639" t="str">
            <v>P CURRENT</v>
          </cell>
          <cell r="S11639" t="str">
            <v xml:space="preserve"> </v>
          </cell>
          <cell r="T11639" t="str">
            <v xml:space="preserve"> </v>
          </cell>
          <cell r="U11639">
            <v>-3</v>
          </cell>
          <cell r="V11639" t="str">
            <v>DE 0 A 03 DÍAS</v>
          </cell>
        </row>
        <row r="11640">
          <cell r="Q11640" t="str">
            <v>BANCOMER AMEX4164213463835253665</v>
          </cell>
          <cell r="R11640" t="str">
            <v>P CURRENT</v>
          </cell>
          <cell r="S11640" t="str">
            <v xml:space="preserve"> </v>
          </cell>
          <cell r="T11640" t="str">
            <v xml:space="preserve"> </v>
          </cell>
          <cell r="U11640">
            <v>-3</v>
          </cell>
          <cell r="V11640" t="str">
            <v>DE 0 A 03 DÍAS</v>
          </cell>
        </row>
        <row r="11641">
          <cell r="Q11641" t="str">
            <v>BANCOMER AMEX4164213463835262312</v>
          </cell>
          <cell r="R11641" t="str">
            <v>P CURRENT</v>
          </cell>
          <cell r="S11641" t="str">
            <v xml:space="preserve"> </v>
          </cell>
          <cell r="T11641" t="str">
            <v xml:space="preserve"> </v>
          </cell>
          <cell r="U11641">
            <v>-3</v>
          </cell>
          <cell r="V11641" t="str">
            <v>DE 0 A 03 DÍAS</v>
          </cell>
        </row>
        <row r="11642">
          <cell r="Q11642" t="str">
            <v>BANCOMER AMEX4164213463835280370</v>
          </cell>
          <cell r="R11642" t="str">
            <v>P CURRENT</v>
          </cell>
          <cell r="S11642" t="str">
            <v xml:space="preserve"> </v>
          </cell>
          <cell r="T11642" t="str">
            <v xml:space="preserve"> </v>
          </cell>
          <cell r="U11642">
            <v>-3</v>
          </cell>
          <cell r="V11642" t="str">
            <v>DE 0 A 03 DÍAS</v>
          </cell>
        </row>
        <row r="11643">
          <cell r="Q11643" t="str">
            <v>BANCOMER AMEX4164213463835247220</v>
          </cell>
          <cell r="R11643" t="str">
            <v>P CURRENT</v>
          </cell>
          <cell r="S11643" t="str">
            <v xml:space="preserve"> </v>
          </cell>
          <cell r="T11643" t="str">
            <v xml:space="preserve"> </v>
          </cell>
          <cell r="U11643">
            <v>-3</v>
          </cell>
          <cell r="V11643" t="str">
            <v>DE 0 A 03 DÍAS</v>
          </cell>
        </row>
        <row r="11644">
          <cell r="Q11644" t="str">
            <v>BANCOMER AMEX4164213463835247222</v>
          </cell>
          <cell r="R11644" t="str">
            <v>P CURRENT</v>
          </cell>
          <cell r="S11644" t="str">
            <v xml:space="preserve"> </v>
          </cell>
          <cell r="T11644" t="str">
            <v xml:space="preserve"> </v>
          </cell>
          <cell r="U11644">
            <v>-3</v>
          </cell>
          <cell r="V11644" t="str">
            <v>DE 0 A 03 DÍAS</v>
          </cell>
        </row>
        <row r="11645">
          <cell r="Q11645" t="str">
            <v>BANCOMER AMEX4164213463835252959</v>
          </cell>
          <cell r="R11645" t="str">
            <v>P CURRENT</v>
          </cell>
          <cell r="S11645" t="str">
            <v xml:space="preserve"> </v>
          </cell>
          <cell r="T11645" t="str">
            <v xml:space="preserve"> </v>
          </cell>
          <cell r="U11645">
            <v>-3</v>
          </cell>
          <cell r="V11645" t="str">
            <v>DE 0 A 03 DÍAS</v>
          </cell>
        </row>
        <row r="11646">
          <cell r="Q11646" t="str">
            <v>BANCOMER AMEX4164213463835253670</v>
          </cell>
          <cell r="R11646" t="str">
            <v>P CURRENT</v>
          </cell>
          <cell r="S11646" t="str">
            <v xml:space="preserve"> </v>
          </cell>
          <cell r="T11646" t="str">
            <v xml:space="preserve"> </v>
          </cell>
          <cell r="U11646">
            <v>-3</v>
          </cell>
          <cell r="V11646" t="str">
            <v>DE 0 A 03 DÍAS</v>
          </cell>
        </row>
        <row r="11647">
          <cell r="Q11647" t="str">
            <v>BANCOMER AMEX4164213463835247875</v>
          </cell>
          <cell r="R11647" t="str">
            <v>P CURRENT</v>
          </cell>
          <cell r="S11647" t="str">
            <v xml:space="preserve"> </v>
          </cell>
          <cell r="T11647" t="str">
            <v xml:space="preserve"> </v>
          </cell>
          <cell r="U11647">
            <v>-3</v>
          </cell>
          <cell r="V11647" t="str">
            <v>DE 0 A 03 DÍAS</v>
          </cell>
        </row>
        <row r="11648">
          <cell r="Q11648" t="str">
            <v>BANCOMER AMEX4164213463835205986</v>
          </cell>
          <cell r="R11648" t="str">
            <v>P CURRENT</v>
          </cell>
          <cell r="S11648" t="str">
            <v xml:space="preserve"> </v>
          </cell>
          <cell r="T11648" t="str">
            <v xml:space="preserve"> </v>
          </cell>
          <cell r="U11648">
            <v>-3</v>
          </cell>
          <cell r="V11648" t="str">
            <v>DE 0 A 03 DÍAS</v>
          </cell>
        </row>
        <row r="11649">
          <cell r="Q11649" t="str">
            <v>BANCOMER AMEX4164213463835239532</v>
          </cell>
          <cell r="R11649" t="str">
            <v>P CURRENT</v>
          </cell>
          <cell r="S11649" t="str">
            <v xml:space="preserve"> </v>
          </cell>
          <cell r="T11649" t="str">
            <v xml:space="preserve"> </v>
          </cell>
          <cell r="U11649">
            <v>-3</v>
          </cell>
          <cell r="V11649" t="str">
            <v>DE 0 A 03 DÍAS</v>
          </cell>
        </row>
        <row r="11650">
          <cell r="Q11650" t="str">
            <v>BANCOMER AMEX4164213463835217487</v>
          </cell>
          <cell r="R11650" t="str">
            <v>P CURRENT</v>
          </cell>
          <cell r="S11650" t="str">
            <v xml:space="preserve"> </v>
          </cell>
          <cell r="T11650" t="str">
            <v xml:space="preserve"> </v>
          </cell>
          <cell r="U11650">
            <v>-3</v>
          </cell>
          <cell r="V11650" t="str">
            <v>DE 0 A 03 DÍAS</v>
          </cell>
        </row>
        <row r="11651">
          <cell r="Q11651" t="str">
            <v>BANCOMER AMEX4164213463835202680</v>
          </cell>
          <cell r="R11651" t="str">
            <v>P CURRENT</v>
          </cell>
          <cell r="S11651" t="str">
            <v xml:space="preserve"> </v>
          </cell>
          <cell r="T11651" t="str">
            <v xml:space="preserve"> </v>
          </cell>
          <cell r="U11651">
            <v>-3</v>
          </cell>
          <cell r="V11651" t="str">
            <v>DE 0 A 03 DÍAS</v>
          </cell>
        </row>
        <row r="11652">
          <cell r="Q11652" t="str">
            <v>BANCOMER AMEX4164213463835238552</v>
          </cell>
          <cell r="R11652" t="str">
            <v>P CURRENT</v>
          </cell>
          <cell r="S11652" t="str">
            <v xml:space="preserve"> </v>
          </cell>
          <cell r="T11652" t="str">
            <v xml:space="preserve"> </v>
          </cell>
          <cell r="U11652">
            <v>-3</v>
          </cell>
          <cell r="V11652" t="str">
            <v>DE 0 A 03 DÍAS</v>
          </cell>
        </row>
        <row r="11653">
          <cell r="Q11653" t="str">
            <v>BANCOMER AMEX4164213463835257987</v>
          </cell>
          <cell r="R11653" t="str">
            <v>P CURRENT</v>
          </cell>
          <cell r="S11653" t="str">
            <v xml:space="preserve"> </v>
          </cell>
          <cell r="T11653" t="str">
            <v xml:space="preserve"> </v>
          </cell>
          <cell r="U11653">
            <v>-3</v>
          </cell>
          <cell r="V11653" t="str">
            <v>DE 0 A 03 DÍAS</v>
          </cell>
        </row>
        <row r="11654">
          <cell r="Q11654" t="str">
            <v>BANCOMER AMEX4164213463835206105</v>
          </cell>
          <cell r="R11654" t="str">
            <v>P CURRENT</v>
          </cell>
          <cell r="S11654" t="str">
            <v xml:space="preserve"> </v>
          </cell>
          <cell r="T11654" t="str">
            <v xml:space="preserve"> </v>
          </cell>
          <cell r="U11654">
            <v>-3</v>
          </cell>
          <cell r="V11654" t="str">
            <v>DE 0 A 03 DÍAS</v>
          </cell>
        </row>
        <row r="11655">
          <cell r="Q11655" t="str">
            <v>BANCOMER AMEX4164213463835231612</v>
          </cell>
          <cell r="R11655" t="str">
            <v>P CURRENT</v>
          </cell>
          <cell r="S11655" t="str">
            <v xml:space="preserve"> </v>
          </cell>
          <cell r="T11655" t="str">
            <v xml:space="preserve"> </v>
          </cell>
          <cell r="U11655">
            <v>-3</v>
          </cell>
          <cell r="V11655" t="str">
            <v>DE 0 A 03 DÍAS</v>
          </cell>
        </row>
        <row r="11656">
          <cell r="Q11656" t="str">
            <v>BANCOMER AMEX4164213463835278677</v>
          </cell>
          <cell r="R11656" t="str">
            <v>P CURRENT</v>
          </cell>
          <cell r="S11656" t="str">
            <v xml:space="preserve"> </v>
          </cell>
          <cell r="T11656" t="str">
            <v xml:space="preserve"> </v>
          </cell>
          <cell r="U11656">
            <v>-3</v>
          </cell>
          <cell r="V11656" t="str">
            <v>DE 0 A 03 DÍAS</v>
          </cell>
        </row>
        <row r="11657">
          <cell r="Q11657" t="str">
            <v>BANCOMER AMEX4164213463835238551</v>
          </cell>
          <cell r="R11657" t="str">
            <v>P CURRENT</v>
          </cell>
          <cell r="S11657" t="str">
            <v xml:space="preserve"> </v>
          </cell>
          <cell r="T11657" t="str">
            <v xml:space="preserve"> </v>
          </cell>
          <cell r="U11657">
            <v>-3</v>
          </cell>
          <cell r="V11657" t="str">
            <v>DE 0 A 03 DÍAS</v>
          </cell>
        </row>
        <row r="11658">
          <cell r="Q11658" t="str">
            <v>BANCOMER AMEX4164213463835262112</v>
          </cell>
          <cell r="R11658" t="str">
            <v>P CURRENT</v>
          </cell>
          <cell r="S11658" t="str">
            <v xml:space="preserve"> </v>
          </cell>
          <cell r="T11658" t="str">
            <v xml:space="preserve"> </v>
          </cell>
          <cell r="U11658">
            <v>-3</v>
          </cell>
          <cell r="V11658" t="str">
            <v>DE 0 A 03 DÍAS</v>
          </cell>
        </row>
        <row r="11659">
          <cell r="Q11659" t="str">
            <v>BANCOMER AMEX4164213463835268915</v>
          </cell>
          <cell r="R11659" t="str">
            <v>P CURRENT</v>
          </cell>
          <cell r="S11659" t="str">
            <v xml:space="preserve"> </v>
          </cell>
          <cell r="T11659" t="str">
            <v xml:space="preserve"> </v>
          </cell>
          <cell r="U11659">
            <v>-3</v>
          </cell>
          <cell r="V11659" t="str">
            <v>DE 0 A 03 DÍAS</v>
          </cell>
        </row>
        <row r="11660">
          <cell r="Q11660" t="str">
            <v>BANCOMER AMEX4164213463835227680</v>
          </cell>
          <cell r="R11660" t="str">
            <v>P CURRENT</v>
          </cell>
          <cell r="S11660" t="str">
            <v xml:space="preserve"> </v>
          </cell>
          <cell r="T11660" t="str">
            <v xml:space="preserve"> </v>
          </cell>
          <cell r="U11660">
            <v>-3</v>
          </cell>
          <cell r="V11660" t="str">
            <v>DE 0 A 03 DÍAS</v>
          </cell>
        </row>
        <row r="11661">
          <cell r="Q11661" t="str">
            <v>BANCOMER AMEX4164213463835250003</v>
          </cell>
          <cell r="R11661" t="str">
            <v>P CURRENT</v>
          </cell>
          <cell r="S11661" t="str">
            <v xml:space="preserve"> </v>
          </cell>
          <cell r="T11661" t="str">
            <v xml:space="preserve"> </v>
          </cell>
          <cell r="U11661">
            <v>-3</v>
          </cell>
          <cell r="V11661" t="str">
            <v>DE 0 A 03 DÍAS</v>
          </cell>
        </row>
        <row r="11662">
          <cell r="Q11662" t="str">
            <v>BANCOMER AMEX4164213463835254179</v>
          </cell>
          <cell r="R11662" t="str">
            <v>P CURRENT</v>
          </cell>
          <cell r="S11662" t="str">
            <v xml:space="preserve"> </v>
          </cell>
          <cell r="T11662" t="str">
            <v xml:space="preserve"> </v>
          </cell>
          <cell r="U11662">
            <v>-3</v>
          </cell>
          <cell r="V11662" t="str">
            <v>DE 0 A 03 DÍAS</v>
          </cell>
        </row>
        <row r="11663">
          <cell r="Q11663" t="str">
            <v>BANCOMER AMEX4164213463835206104</v>
          </cell>
          <cell r="R11663" t="str">
            <v>P CURRENT</v>
          </cell>
          <cell r="S11663" t="str">
            <v xml:space="preserve"> </v>
          </cell>
          <cell r="T11663" t="str">
            <v xml:space="preserve"> </v>
          </cell>
          <cell r="U11663">
            <v>-3</v>
          </cell>
          <cell r="V11663" t="str">
            <v>DE 0 A 03 DÍAS</v>
          </cell>
        </row>
        <row r="11664">
          <cell r="Q11664" t="str">
            <v>BANCOMER AMEX4164213463835224171</v>
          </cell>
          <cell r="R11664" t="str">
            <v>P CURRENT</v>
          </cell>
          <cell r="S11664" t="str">
            <v xml:space="preserve"> </v>
          </cell>
          <cell r="T11664" t="str">
            <v xml:space="preserve"> </v>
          </cell>
          <cell r="U11664">
            <v>-3</v>
          </cell>
          <cell r="V11664" t="str">
            <v>DE 0 A 03 DÍAS</v>
          </cell>
        </row>
        <row r="11665">
          <cell r="Q11665" t="str">
            <v>BANCOMER AMEX4164213463835245304</v>
          </cell>
          <cell r="R11665" t="str">
            <v>P CURRENT</v>
          </cell>
          <cell r="S11665" t="str">
            <v xml:space="preserve"> </v>
          </cell>
          <cell r="T11665" t="str">
            <v xml:space="preserve"> </v>
          </cell>
          <cell r="U11665">
            <v>-3</v>
          </cell>
          <cell r="V11665" t="str">
            <v>DE 0 A 03 DÍAS</v>
          </cell>
        </row>
        <row r="11666">
          <cell r="Q11666" t="str">
            <v>BANCOMER AMEX4164213463835247873</v>
          </cell>
          <cell r="R11666" t="str">
            <v>P CURRENT</v>
          </cell>
          <cell r="S11666" t="str">
            <v xml:space="preserve"> </v>
          </cell>
          <cell r="T11666" t="str">
            <v xml:space="preserve"> </v>
          </cell>
          <cell r="U11666">
            <v>-3</v>
          </cell>
          <cell r="V11666" t="str">
            <v>DE 0 A 03 DÍAS</v>
          </cell>
        </row>
        <row r="11667">
          <cell r="Q11667" t="str">
            <v>BANCOMER AMEX4164213463835215664</v>
          </cell>
          <cell r="R11667" t="str">
            <v>P CURRENT</v>
          </cell>
          <cell r="S11667" t="str">
            <v xml:space="preserve"> </v>
          </cell>
          <cell r="T11667" t="str">
            <v xml:space="preserve"> </v>
          </cell>
          <cell r="U11667">
            <v>-3</v>
          </cell>
          <cell r="V11667" t="str">
            <v>DE 0 A 03 DÍAS</v>
          </cell>
        </row>
        <row r="11668">
          <cell r="Q11668" t="str">
            <v>BANCOMER AMEX4164213463835219232</v>
          </cell>
          <cell r="R11668" t="str">
            <v>P CURRENT</v>
          </cell>
          <cell r="S11668" t="str">
            <v xml:space="preserve"> </v>
          </cell>
          <cell r="T11668" t="str">
            <v xml:space="preserve"> </v>
          </cell>
          <cell r="U11668">
            <v>-3</v>
          </cell>
          <cell r="V11668" t="str">
            <v>DE 0 A 03 DÍAS</v>
          </cell>
        </row>
        <row r="11669">
          <cell r="Q11669" t="str">
            <v>BANCOMER AMEX4164213463835206106</v>
          </cell>
          <cell r="R11669" t="str">
            <v>P CURRENT</v>
          </cell>
          <cell r="S11669" t="str">
            <v xml:space="preserve"> </v>
          </cell>
          <cell r="T11669" t="str">
            <v xml:space="preserve"> </v>
          </cell>
          <cell r="U11669">
            <v>-3</v>
          </cell>
          <cell r="V11669" t="str">
            <v>DE 0 A 03 DÍAS</v>
          </cell>
        </row>
        <row r="11670">
          <cell r="Q11670" t="str">
            <v>BANCOMER AMEX4164213463835245316</v>
          </cell>
          <cell r="R11670" t="str">
            <v>P CURRENT</v>
          </cell>
          <cell r="S11670" t="str">
            <v xml:space="preserve"> </v>
          </cell>
          <cell r="T11670" t="str">
            <v xml:space="preserve"> </v>
          </cell>
          <cell r="U11670">
            <v>-3</v>
          </cell>
          <cell r="V11670" t="str">
            <v>DE 0 A 03 DÍAS</v>
          </cell>
        </row>
        <row r="11671">
          <cell r="Q11671" t="str">
            <v>BANCOMER AMEX4164213463835254184</v>
          </cell>
          <cell r="R11671" t="str">
            <v>P CURRENT</v>
          </cell>
          <cell r="S11671" t="str">
            <v xml:space="preserve"> </v>
          </cell>
          <cell r="T11671" t="str">
            <v xml:space="preserve"> </v>
          </cell>
          <cell r="U11671">
            <v>-3</v>
          </cell>
          <cell r="V11671" t="str">
            <v>DE 0 A 03 DÍAS</v>
          </cell>
        </row>
        <row r="11672">
          <cell r="Q11672" t="str">
            <v>BANCOMER AMEX4164213463835203914</v>
          </cell>
          <cell r="R11672" t="str">
            <v>P CURRENT</v>
          </cell>
          <cell r="S11672" t="str">
            <v xml:space="preserve"> </v>
          </cell>
          <cell r="T11672" t="str">
            <v xml:space="preserve"> </v>
          </cell>
          <cell r="U11672">
            <v>-3</v>
          </cell>
          <cell r="V11672" t="str">
            <v>DE 0 A 03 DÍAS</v>
          </cell>
        </row>
        <row r="11673">
          <cell r="Q11673" t="str">
            <v>BANCOMER AMEX4164213463835200430</v>
          </cell>
          <cell r="R11673" t="str">
            <v>P CURRENT</v>
          </cell>
          <cell r="S11673" t="str">
            <v xml:space="preserve"> </v>
          </cell>
          <cell r="T11673" t="str">
            <v xml:space="preserve"> </v>
          </cell>
          <cell r="U11673">
            <v>-3</v>
          </cell>
          <cell r="V11673" t="str">
            <v>DE 0 A 03 DÍAS</v>
          </cell>
        </row>
        <row r="11674">
          <cell r="Q11674" t="str">
            <v>BANCOMER AMEX4164213463835206299</v>
          </cell>
          <cell r="R11674" t="str">
            <v>P CURRENT</v>
          </cell>
          <cell r="S11674" t="str">
            <v xml:space="preserve"> </v>
          </cell>
          <cell r="T11674" t="str">
            <v xml:space="preserve"> </v>
          </cell>
          <cell r="U11674">
            <v>-3</v>
          </cell>
          <cell r="V11674" t="str">
            <v>DE 0 A 03 DÍAS</v>
          </cell>
        </row>
        <row r="11675">
          <cell r="Q11675" t="str">
            <v>BANCOMER AMEX4164213463835254181</v>
          </cell>
          <cell r="R11675" t="str">
            <v>P CURRENT</v>
          </cell>
          <cell r="S11675" t="str">
            <v xml:space="preserve"> </v>
          </cell>
          <cell r="T11675" t="str">
            <v xml:space="preserve"> </v>
          </cell>
          <cell r="U11675">
            <v>-3</v>
          </cell>
          <cell r="V11675" t="str">
            <v>DE 0 A 03 DÍAS</v>
          </cell>
        </row>
        <row r="11676">
          <cell r="Q11676" t="str">
            <v>BANCOMER AMEX4164213463835250168</v>
          </cell>
          <cell r="R11676" t="str">
            <v>P CURRENT</v>
          </cell>
          <cell r="S11676" t="str">
            <v xml:space="preserve"> </v>
          </cell>
          <cell r="T11676" t="str">
            <v xml:space="preserve"> </v>
          </cell>
          <cell r="U11676">
            <v>-3</v>
          </cell>
          <cell r="V11676" t="str">
            <v>DE 0 A 03 DÍAS</v>
          </cell>
        </row>
        <row r="11677">
          <cell r="Q11677" t="str">
            <v>BANCOMER AMEX4164213463835266040</v>
          </cell>
          <cell r="R11677" t="str">
            <v>P CURRENT</v>
          </cell>
          <cell r="S11677" t="str">
            <v xml:space="preserve"> </v>
          </cell>
          <cell r="T11677" t="str">
            <v xml:space="preserve"> </v>
          </cell>
          <cell r="U11677">
            <v>-3</v>
          </cell>
          <cell r="V11677" t="str">
            <v>DE 0 A 03 DÍAS</v>
          </cell>
        </row>
        <row r="11678">
          <cell r="Q11678" t="str">
            <v>BANCOMER AMEX4164213463835239604</v>
          </cell>
          <cell r="R11678" t="str">
            <v>P CURRENT</v>
          </cell>
          <cell r="S11678" t="str">
            <v xml:space="preserve"> </v>
          </cell>
          <cell r="T11678" t="str">
            <v xml:space="preserve"> </v>
          </cell>
          <cell r="U11678">
            <v>-3</v>
          </cell>
          <cell r="V11678" t="str">
            <v>DE 0 A 03 DÍAS</v>
          </cell>
        </row>
        <row r="11679">
          <cell r="Q11679" t="str">
            <v>BANCOMER AMEX4164213463835231731</v>
          </cell>
          <cell r="R11679" t="str">
            <v>P CURRENT</v>
          </cell>
          <cell r="S11679" t="str">
            <v xml:space="preserve"> </v>
          </cell>
          <cell r="T11679" t="str">
            <v xml:space="preserve"> </v>
          </cell>
          <cell r="U11679">
            <v>-3</v>
          </cell>
          <cell r="V11679" t="str">
            <v>DE 0 A 03 DÍAS</v>
          </cell>
        </row>
        <row r="11680">
          <cell r="Q11680" t="str">
            <v>BANCOMER AMEX4164213463835247877</v>
          </cell>
          <cell r="R11680" t="str">
            <v>P CURRENT</v>
          </cell>
          <cell r="S11680" t="str">
            <v xml:space="preserve"> </v>
          </cell>
          <cell r="T11680" t="str">
            <v xml:space="preserve"> </v>
          </cell>
          <cell r="U11680">
            <v>-3</v>
          </cell>
          <cell r="V11680" t="str">
            <v>DE 0 A 03 DÍAS</v>
          </cell>
        </row>
        <row r="11681">
          <cell r="Q11681" t="str">
            <v>BANCOMER AMEX4164213463835209700</v>
          </cell>
          <cell r="R11681" t="str">
            <v>P CURRENT</v>
          </cell>
          <cell r="S11681" t="str">
            <v xml:space="preserve"> </v>
          </cell>
          <cell r="T11681" t="str">
            <v xml:space="preserve"> </v>
          </cell>
          <cell r="U11681">
            <v>-3</v>
          </cell>
          <cell r="V11681" t="str">
            <v>DE 0 A 03 DÍAS</v>
          </cell>
        </row>
        <row r="11682">
          <cell r="Q11682" t="str">
            <v>BANCOMER AMEX4164213463835294494</v>
          </cell>
          <cell r="R11682" t="str">
            <v>P CURRENT</v>
          </cell>
          <cell r="S11682" t="str">
            <v xml:space="preserve"> </v>
          </cell>
          <cell r="T11682" t="str">
            <v xml:space="preserve"> </v>
          </cell>
          <cell r="U11682">
            <v>-3</v>
          </cell>
          <cell r="V11682" t="str">
            <v>DE 0 A 03 DÍAS</v>
          </cell>
        </row>
        <row r="11683">
          <cell r="Q11683" t="str">
            <v>BANCOMER AMEX4164213463835238877</v>
          </cell>
          <cell r="R11683" t="str">
            <v>P CURRENT</v>
          </cell>
          <cell r="S11683" t="str">
            <v xml:space="preserve"> </v>
          </cell>
          <cell r="T11683" t="str">
            <v xml:space="preserve"> </v>
          </cell>
          <cell r="U11683">
            <v>-3</v>
          </cell>
          <cell r="V11683" t="str">
            <v>DE 0 A 03 DÍAS</v>
          </cell>
        </row>
        <row r="11684">
          <cell r="Q11684" t="str">
            <v>BANCOMER AMEX4164213463835262489</v>
          </cell>
          <cell r="R11684" t="str">
            <v>P CURRENT</v>
          </cell>
          <cell r="S11684" t="str">
            <v xml:space="preserve"> </v>
          </cell>
          <cell r="T11684" t="str">
            <v xml:space="preserve"> </v>
          </cell>
          <cell r="U11684">
            <v>-3</v>
          </cell>
          <cell r="V11684" t="str">
            <v>DE 0 A 03 DÍAS</v>
          </cell>
        </row>
        <row r="11685">
          <cell r="Q11685" t="str">
            <v>BANCOMER AMEX4164213463835260320</v>
          </cell>
          <cell r="R11685" t="str">
            <v>P CURRENT</v>
          </cell>
          <cell r="S11685" t="str">
            <v xml:space="preserve"> </v>
          </cell>
          <cell r="T11685" t="str">
            <v xml:space="preserve"> </v>
          </cell>
          <cell r="U11685">
            <v>-3</v>
          </cell>
          <cell r="V11685" t="str">
            <v>DE 0 A 03 DÍAS</v>
          </cell>
        </row>
        <row r="11686">
          <cell r="Q11686" t="str">
            <v>BANCOMER AMEX4164213463835200478</v>
          </cell>
          <cell r="R11686" t="str">
            <v>P CURRENT</v>
          </cell>
          <cell r="S11686" t="str">
            <v xml:space="preserve"> </v>
          </cell>
          <cell r="T11686" t="str">
            <v xml:space="preserve"> </v>
          </cell>
          <cell r="U11686">
            <v>-3</v>
          </cell>
          <cell r="V11686" t="str">
            <v>DE 0 A 03 DÍAS</v>
          </cell>
        </row>
        <row r="11687">
          <cell r="Q11687" t="str">
            <v>BANCOMER AMEX4164213463835224349</v>
          </cell>
          <cell r="R11687" t="str">
            <v>P CURRENT</v>
          </cell>
          <cell r="S11687" t="str">
            <v xml:space="preserve"> </v>
          </cell>
          <cell r="T11687" t="str">
            <v xml:space="preserve"> </v>
          </cell>
          <cell r="U11687">
            <v>-3</v>
          </cell>
          <cell r="V11687" t="str">
            <v>DE 0 A 03 DÍAS</v>
          </cell>
        </row>
        <row r="11688">
          <cell r="Q11688" t="str">
            <v>BANCOMER AMEX4164213463835258610</v>
          </cell>
          <cell r="R11688" t="str">
            <v>P CURRENT</v>
          </cell>
          <cell r="S11688" t="str">
            <v xml:space="preserve"> </v>
          </cell>
          <cell r="T11688" t="str">
            <v xml:space="preserve"> </v>
          </cell>
          <cell r="U11688">
            <v>-3</v>
          </cell>
          <cell r="V11688" t="str">
            <v>DE 0 A 03 DÍAS</v>
          </cell>
        </row>
        <row r="11689">
          <cell r="Q11689" t="str">
            <v>BANCOMER AMEX4164213463835238411</v>
          </cell>
          <cell r="R11689" t="str">
            <v>P CURRENT</v>
          </cell>
          <cell r="S11689" t="str">
            <v xml:space="preserve"> </v>
          </cell>
          <cell r="T11689" t="str">
            <v xml:space="preserve"> </v>
          </cell>
          <cell r="U11689">
            <v>-3</v>
          </cell>
          <cell r="V11689" t="str">
            <v>DE 0 A 03 DÍAS</v>
          </cell>
        </row>
        <row r="11690">
          <cell r="Q11690" t="str">
            <v>BANCOMER AMEX4164213463835240584</v>
          </cell>
          <cell r="R11690" t="str">
            <v>P CURRENT</v>
          </cell>
          <cell r="S11690" t="str">
            <v xml:space="preserve"> </v>
          </cell>
          <cell r="T11690" t="str">
            <v xml:space="preserve"> </v>
          </cell>
          <cell r="U11690">
            <v>-3</v>
          </cell>
          <cell r="V11690" t="str">
            <v>DE 0 A 03 DÍAS</v>
          </cell>
        </row>
        <row r="11691">
          <cell r="Q11691" t="str">
            <v>BANCOMER AMEX4164213463835254177</v>
          </cell>
          <cell r="R11691" t="str">
            <v>P CURRENT</v>
          </cell>
          <cell r="S11691" t="str">
            <v xml:space="preserve"> </v>
          </cell>
          <cell r="T11691" t="str">
            <v xml:space="preserve"> </v>
          </cell>
          <cell r="U11691">
            <v>-3</v>
          </cell>
          <cell r="V11691" t="str">
            <v>DE 0 A 03 DÍAS</v>
          </cell>
        </row>
        <row r="11692">
          <cell r="Q11692" t="str">
            <v>BANCOMER AMEX4164213463835227746</v>
          </cell>
          <cell r="R11692" t="str">
            <v>P CURRENT</v>
          </cell>
          <cell r="S11692" t="str">
            <v xml:space="preserve"> </v>
          </cell>
          <cell r="T11692" t="str">
            <v xml:space="preserve"> </v>
          </cell>
          <cell r="U11692">
            <v>-3</v>
          </cell>
          <cell r="V11692" t="str">
            <v>DE 0 A 03 DÍAS</v>
          </cell>
        </row>
        <row r="11693">
          <cell r="Q11693" t="str">
            <v>BANCOMER AMEX4164213463835252906</v>
          </cell>
          <cell r="R11693" t="str">
            <v>P CURRENT</v>
          </cell>
          <cell r="S11693" t="str">
            <v xml:space="preserve"> </v>
          </cell>
          <cell r="T11693" t="str">
            <v xml:space="preserve"> </v>
          </cell>
          <cell r="U11693">
            <v>-3</v>
          </cell>
          <cell r="V11693" t="str">
            <v>DE 0 A 03 DÍAS</v>
          </cell>
        </row>
        <row r="11694">
          <cell r="Q11694" t="str">
            <v>BANCOMER AMEX4164213463835238753</v>
          </cell>
          <cell r="R11694" t="str">
            <v>P CURRENT</v>
          </cell>
          <cell r="S11694" t="str">
            <v xml:space="preserve"> </v>
          </cell>
          <cell r="T11694" t="str">
            <v xml:space="preserve"> </v>
          </cell>
          <cell r="U11694">
            <v>-3</v>
          </cell>
          <cell r="V11694" t="str">
            <v>DE 0 A 03 DÍAS</v>
          </cell>
        </row>
        <row r="11695">
          <cell r="Q11695" t="str">
            <v>BANCOMER AMEX4164213463835231585</v>
          </cell>
          <cell r="R11695" t="str">
            <v>P CURRENT</v>
          </cell>
          <cell r="S11695" t="str">
            <v xml:space="preserve"> </v>
          </cell>
          <cell r="T11695" t="str">
            <v xml:space="preserve"> </v>
          </cell>
          <cell r="U11695">
            <v>-3</v>
          </cell>
          <cell r="V11695" t="str">
            <v>DE 0 A 03 DÍAS</v>
          </cell>
        </row>
        <row r="11696">
          <cell r="Q11696" t="str">
            <v>BANCOMER AMEX4164213463835280372</v>
          </cell>
          <cell r="R11696" t="str">
            <v>P CURRENT</v>
          </cell>
          <cell r="S11696" t="str">
            <v xml:space="preserve"> </v>
          </cell>
          <cell r="T11696" t="str">
            <v xml:space="preserve"> </v>
          </cell>
          <cell r="U11696">
            <v>-3</v>
          </cell>
          <cell r="V11696" t="str">
            <v>DE 0 A 03 DÍAS</v>
          </cell>
        </row>
        <row r="11697">
          <cell r="Q11697" t="str">
            <v>BANCOMER AMEX4164513463835252901</v>
          </cell>
          <cell r="R11697" t="str">
            <v>P CURRENT</v>
          </cell>
          <cell r="S11697" t="str">
            <v xml:space="preserve"> </v>
          </cell>
          <cell r="T11697" t="str">
            <v xml:space="preserve"> </v>
          </cell>
          <cell r="U11697">
            <v>-6</v>
          </cell>
          <cell r="V11697" t="str">
            <v>DE 0 A 03 DÍAS</v>
          </cell>
        </row>
        <row r="11698">
          <cell r="Q11698" t="str">
            <v>BANCOMER AMEX4164513463835247879</v>
          </cell>
          <cell r="R11698" t="str">
            <v>P CURRENT</v>
          </cell>
          <cell r="S11698" t="str">
            <v xml:space="preserve"> </v>
          </cell>
          <cell r="T11698" t="str">
            <v xml:space="preserve"> </v>
          </cell>
          <cell r="U11698">
            <v>-6</v>
          </cell>
          <cell r="V11698" t="str">
            <v>DE 0 A 03 DÍAS</v>
          </cell>
        </row>
        <row r="11699">
          <cell r="Q11699" t="str">
            <v>BANCOMER AMEX4164513463835252902</v>
          </cell>
          <cell r="R11699" t="str">
            <v>P CURRENT</v>
          </cell>
          <cell r="S11699" t="str">
            <v xml:space="preserve"> </v>
          </cell>
          <cell r="T11699" t="str">
            <v xml:space="preserve"> </v>
          </cell>
          <cell r="U11699">
            <v>-6</v>
          </cell>
          <cell r="V11699" t="str">
            <v>DE 0 A 03 DÍAS</v>
          </cell>
        </row>
        <row r="11700">
          <cell r="Q11700" t="str">
            <v>BANCOMER AMEX4164513463835214310</v>
          </cell>
          <cell r="R11700" t="str">
            <v>P CURRENT</v>
          </cell>
          <cell r="S11700" t="str">
            <v xml:space="preserve"> </v>
          </cell>
          <cell r="T11700" t="str">
            <v xml:space="preserve"> </v>
          </cell>
          <cell r="U11700">
            <v>-6</v>
          </cell>
          <cell r="V11700" t="str">
            <v>DE 0 A 03 DÍAS</v>
          </cell>
        </row>
        <row r="11701">
          <cell r="Q11701" t="str">
            <v>BANCOMER AMEX4164513463835219867</v>
          </cell>
          <cell r="R11701" t="str">
            <v>P CURRENT</v>
          </cell>
          <cell r="S11701" t="str">
            <v xml:space="preserve"> </v>
          </cell>
          <cell r="T11701" t="str">
            <v xml:space="preserve"> </v>
          </cell>
          <cell r="U11701">
            <v>-6</v>
          </cell>
          <cell r="V11701" t="str">
            <v>DE 0 A 03 DÍAS</v>
          </cell>
        </row>
        <row r="11702">
          <cell r="Q11702" t="str">
            <v>BANCOMER AMEX4164513463835206109</v>
          </cell>
          <cell r="R11702" t="str">
            <v>P CURRENT</v>
          </cell>
          <cell r="S11702" t="str">
            <v xml:space="preserve"> </v>
          </cell>
          <cell r="T11702" t="str">
            <v xml:space="preserve"> </v>
          </cell>
          <cell r="U11702">
            <v>-6</v>
          </cell>
          <cell r="V11702" t="str">
            <v>DE 0 A 03 DÍAS</v>
          </cell>
        </row>
        <row r="11703">
          <cell r="Q11703" t="str">
            <v>BANCOMER AMEX4164513463835228280</v>
          </cell>
          <cell r="R11703" t="str">
            <v>P CURRENT</v>
          </cell>
          <cell r="S11703" t="str">
            <v xml:space="preserve"> </v>
          </cell>
          <cell r="T11703" t="str">
            <v xml:space="preserve"> </v>
          </cell>
          <cell r="U11703">
            <v>-6</v>
          </cell>
          <cell r="V11703" t="str">
            <v>DE 0 A 03 DÍAS</v>
          </cell>
        </row>
        <row r="11704">
          <cell r="Q11704" t="str">
            <v>BANCOMER AMEX4164513463835231615</v>
          </cell>
          <cell r="R11704" t="str">
            <v>P CURRENT</v>
          </cell>
          <cell r="S11704" t="str">
            <v xml:space="preserve"> </v>
          </cell>
          <cell r="T11704" t="str">
            <v xml:space="preserve"> </v>
          </cell>
          <cell r="U11704">
            <v>-6</v>
          </cell>
          <cell r="V11704" t="str">
            <v>DE 0 A 03 DÍAS</v>
          </cell>
        </row>
        <row r="11705">
          <cell r="Q11705" t="str">
            <v>BANCOMER AMEX4164513463835253612</v>
          </cell>
          <cell r="R11705" t="str">
            <v>P CURRENT</v>
          </cell>
          <cell r="S11705" t="str">
            <v xml:space="preserve"> </v>
          </cell>
          <cell r="T11705" t="str">
            <v xml:space="preserve"> </v>
          </cell>
          <cell r="U11705">
            <v>-6</v>
          </cell>
          <cell r="V11705" t="str">
            <v>DE 0 A 03 DÍAS</v>
          </cell>
        </row>
        <row r="11706">
          <cell r="Q11706" t="str">
            <v>BANCOMER AMEX4164513463835244598</v>
          </cell>
          <cell r="R11706" t="str">
            <v>P CURRENT</v>
          </cell>
          <cell r="S11706" t="str">
            <v xml:space="preserve"> </v>
          </cell>
          <cell r="T11706" t="str">
            <v xml:space="preserve"> </v>
          </cell>
          <cell r="U11706">
            <v>-6</v>
          </cell>
          <cell r="V11706" t="str">
            <v>DE 0 A 03 DÍAS</v>
          </cell>
        </row>
        <row r="11707">
          <cell r="Q11707" t="str">
            <v>BANCOMER AMEX4164513463835206107</v>
          </cell>
          <cell r="R11707" t="str">
            <v>P CURRENT</v>
          </cell>
          <cell r="S11707" t="str">
            <v xml:space="preserve"> </v>
          </cell>
          <cell r="T11707" t="str">
            <v xml:space="preserve"> </v>
          </cell>
          <cell r="U11707">
            <v>-6</v>
          </cell>
          <cell r="V11707" t="str">
            <v>DE 0 A 03 DÍAS</v>
          </cell>
        </row>
        <row r="11708">
          <cell r="Q11708" t="str">
            <v>BANCOMER AMEX4164513463835206108</v>
          </cell>
          <cell r="R11708" t="str">
            <v>P CURRENT</v>
          </cell>
          <cell r="S11708" t="str">
            <v xml:space="preserve"> </v>
          </cell>
          <cell r="T11708" t="str">
            <v xml:space="preserve"> </v>
          </cell>
          <cell r="U11708">
            <v>-6</v>
          </cell>
          <cell r="V11708" t="str">
            <v>DE 0 A 03 DÍAS</v>
          </cell>
        </row>
        <row r="11709">
          <cell r="Q11709" t="str">
            <v>BANCOMER AMEX4164513463835207620</v>
          </cell>
          <cell r="R11709" t="str">
            <v>P CURRENT</v>
          </cell>
          <cell r="S11709" t="str">
            <v xml:space="preserve"> </v>
          </cell>
          <cell r="T11709" t="str">
            <v xml:space="preserve"> </v>
          </cell>
          <cell r="U11709">
            <v>-6</v>
          </cell>
          <cell r="V11709" t="str">
            <v>DE 0 A 03 DÍAS</v>
          </cell>
        </row>
        <row r="11710">
          <cell r="Q11710" t="str">
            <v>BANCOMER AMEX4164513463835209289</v>
          </cell>
          <cell r="R11710" t="str">
            <v>P CURRENT</v>
          </cell>
          <cell r="S11710" t="str">
            <v xml:space="preserve"> </v>
          </cell>
          <cell r="T11710" t="str">
            <v xml:space="preserve"> </v>
          </cell>
          <cell r="U11710">
            <v>-6</v>
          </cell>
          <cell r="V11710" t="str">
            <v>DE 0 A 03 DÍAS</v>
          </cell>
        </row>
        <row r="11711">
          <cell r="Q11711" t="str">
            <v>BANCOMER AMEX4164513463835215063</v>
          </cell>
          <cell r="R11711" t="str">
            <v>P CURRENT</v>
          </cell>
          <cell r="S11711" t="str">
            <v xml:space="preserve"> </v>
          </cell>
          <cell r="T11711" t="str">
            <v xml:space="preserve"> </v>
          </cell>
          <cell r="U11711">
            <v>-6</v>
          </cell>
          <cell r="V11711" t="str">
            <v>DE 0 A 03 DÍAS</v>
          </cell>
        </row>
        <row r="11712">
          <cell r="Q11712" t="str">
            <v>BANCOMER AMEX4164513463835231818</v>
          </cell>
          <cell r="R11712" t="str">
            <v>P CURRENT</v>
          </cell>
          <cell r="S11712" t="str">
            <v xml:space="preserve"> </v>
          </cell>
          <cell r="T11712" t="str">
            <v xml:space="preserve"> </v>
          </cell>
          <cell r="U11712">
            <v>-6</v>
          </cell>
          <cell r="V11712" t="str">
            <v>DE 0 A 03 DÍAS</v>
          </cell>
        </row>
        <row r="11713">
          <cell r="Q11713" t="str">
            <v>BANCOMER AMEX4164513463835238417</v>
          </cell>
          <cell r="R11713" t="str">
            <v>P CURRENT</v>
          </cell>
          <cell r="S11713" t="str">
            <v xml:space="preserve"> </v>
          </cell>
          <cell r="T11713" t="str">
            <v xml:space="preserve"> </v>
          </cell>
          <cell r="U11713">
            <v>-6</v>
          </cell>
          <cell r="V11713" t="str">
            <v>DE 0 A 03 DÍAS</v>
          </cell>
        </row>
        <row r="11714">
          <cell r="Q11714" t="str">
            <v>BANCOMER AMEX4164513463835246483</v>
          </cell>
          <cell r="R11714" t="str">
            <v>P CURRENT</v>
          </cell>
          <cell r="S11714" t="str">
            <v xml:space="preserve"> </v>
          </cell>
          <cell r="T11714" t="str">
            <v xml:space="preserve"> </v>
          </cell>
          <cell r="U11714">
            <v>-6</v>
          </cell>
          <cell r="V11714" t="str">
            <v>DE 0 A 03 DÍAS</v>
          </cell>
        </row>
        <row r="11715">
          <cell r="Q11715" t="str">
            <v>BANCOMER AMEX4164513463835200486</v>
          </cell>
          <cell r="R11715" t="str">
            <v>P CURRENT</v>
          </cell>
          <cell r="S11715" t="str">
            <v xml:space="preserve"> </v>
          </cell>
          <cell r="T11715" t="str">
            <v xml:space="preserve"> </v>
          </cell>
          <cell r="U11715">
            <v>-6</v>
          </cell>
          <cell r="V11715" t="str">
            <v>DE 0 A 03 DÍAS</v>
          </cell>
        </row>
        <row r="11716">
          <cell r="Q11716" t="str">
            <v>BANCOMER AMEX4164513463835200473</v>
          </cell>
          <cell r="R11716" t="str">
            <v>P CURRENT</v>
          </cell>
          <cell r="S11716" t="str">
            <v xml:space="preserve"> </v>
          </cell>
          <cell r="T11716" t="str">
            <v xml:space="preserve"> </v>
          </cell>
          <cell r="U11716">
            <v>-6</v>
          </cell>
          <cell r="V11716" t="str">
            <v>DE 0 A 03 DÍAS</v>
          </cell>
        </row>
        <row r="11717">
          <cell r="Q11717" t="str">
            <v>BANCOMER AMEX4164513463835238751</v>
          </cell>
          <cell r="R11717" t="str">
            <v>P CURRENT</v>
          </cell>
          <cell r="S11717" t="str">
            <v xml:space="preserve"> </v>
          </cell>
          <cell r="T11717" t="str">
            <v xml:space="preserve"> </v>
          </cell>
          <cell r="U11717">
            <v>-6</v>
          </cell>
          <cell r="V11717" t="str">
            <v>DE 0 A 03 DÍAS</v>
          </cell>
        </row>
        <row r="11718">
          <cell r="Q11718" t="str">
            <v>BANCOMER AMEX4164513463835217801</v>
          </cell>
          <cell r="R11718" t="str">
            <v>P CURRENT</v>
          </cell>
          <cell r="S11718" t="str">
            <v xml:space="preserve"> </v>
          </cell>
          <cell r="T11718" t="str">
            <v xml:space="preserve"> </v>
          </cell>
          <cell r="U11718">
            <v>-6</v>
          </cell>
          <cell r="V11718" t="str">
            <v>DE 0 A 03 DÍAS</v>
          </cell>
        </row>
        <row r="11719">
          <cell r="Q11719" t="str">
            <v>BANCOMER AMEX4164513463835217187</v>
          </cell>
          <cell r="R11719" t="str">
            <v>P CURRENT</v>
          </cell>
          <cell r="S11719" t="str">
            <v xml:space="preserve"> </v>
          </cell>
          <cell r="T11719" t="str">
            <v xml:space="preserve"> </v>
          </cell>
          <cell r="U11719">
            <v>-6</v>
          </cell>
          <cell r="V11719" t="str">
            <v>DE 0 A 03 DÍAS</v>
          </cell>
        </row>
        <row r="11720">
          <cell r="Q11720" t="str">
            <v>BANCOMER AMEX4164513463835238420</v>
          </cell>
          <cell r="R11720" t="str">
            <v>P CURRENT</v>
          </cell>
          <cell r="S11720" t="str">
            <v xml:space="preserve"> </v>
          </cell>
          <cell r="T11720" t="str">
            <v xml:space="preserve"> </v>
          </cell>
          <cell r="U11720">
            <v>-6</v>
          </cell>
          <cell r="V11720" t="str">
            <v>DE 0 A 03 DÍAS</v>
          </cell>
        </row>
        <row r="11721">
          <cell r="Q11721" t="str">
            <v>BANCOMER AMEX4164513463835206112</v>
          </cell>
          <cell r="R11721" t="str">
            <v>P CURRENT</v>
          </cell>
          <cell r="S11721" t="str">
            <v xml:space="preserve"> </v>
          </cell>
          <cell r="T11721" t="str">
            <v xml:space="preserve"> </v>
          </cell>
          <cell r="U11721">
            <v>-6</v>
          </cell>
          <cell r="V11721" t="str">
            <v>DE 0 A 03 DÍAS</v>
          </cell>
        </row>
        <row r="11722">
          <cell r="Q11722" t="str">
            <v>BANCOMER AMEX4164513463835200437</v>
          </cell>
          <cell r="R11722" t="str">
            <v>P CURRENT</v>
          </cell>
          <cell r="S11722" t="str">
            <v xml:space="preserve"> </v>
          </cell>
          <cell r="T11722" t="str">
            <v xml:space="preserve"> </v>
          </cell>
          <cell r="U11722">
            <v>-6</v>
          </cell>
          <cell r="V11722" t="str">
            <v>DE 0 A 03 DÍAS</v>
          </cell>
        </row>
        <row r="11723">
          <cell r="Q11723" t="str">
            <v>BANCOMER AMEX4164513463835245670</v>
          </cell>
          <cell r="R11723" t="str">
            <v>P CURRENT</v>
          </cell>
          <cell r="S11723" t="str">
            <v xml:space="preserve"> </v>
          </cell>
          <cell r="T11723" t="str">
            <v xml:space="preserve"> </v>
          </cell>
          <cell r="U11723">
            <v>-6</v>
          </cell>
          <cell r="V11723" t="str">
            <v>DE 0 A 03 DÍAS</v>
          </cell>
        </row>
        <row r="11724">
          <cell r="Q11724" t="str">
            <v>BANCOMER AMEX4164513463835252898</v>
          </cell>
          <cell r="R11724" t="str">
            <v>P CURRENT</v>
          </cell>
          <cell r="S11724" t="str">
            <v xml:space="preserve"> </v>
          </cell>
          <cell r="T11724" t="str">
            <v xml:space="preserve"> </v>
          </cell>
          <cell r="U11724">
            <v>-6</v>
          </cell>
          <cell r="V11724" t="str">
            <v>DE 0 A 03 DÍAS</v>
          </cell>
        </row>
        <row r="11725">
          <cell r="Q11725" t="str">
            <v>BANCOMER AMEX4164513463835252905</v>
          </cell>
          <cell r="R11725" t="str">
            <v>P CURRENT</v>
          </cell>
          <cell r="S11725" t="str">
            <v xml:space="preserve"> </v>
          </cell>
          <cell r="T11725" t="str">
            <v xml:space="preserve"> </v>
          </cell>
          <cell r="U11725">
            <v>-6</v>
          </cell>
          <cell r="V11725" t="str">
            <v>DE 0 A 03 DÍAS</v>
          </cell>
        </row>
        <row r="11726">
          <cell r="Q11726" t="str">
            <v>BANCOMER AMEX4164513463835215065</v>
          </cell>
          <cell r="R11726" t="str">
            <v>P CURRENT</v>
          </cell>
          <cell r="S11726" t="str">
            <v xml:space="preserve"> </v>
          </cell>
          <cell r="T11726" t="str">
            <v xml:space="preserve"> </v>
          </cell>
          <cell r="U11726">
            <v>-6</v>
          </cell>
          <cell r="V11726" t="str">
            <v>DE 0 A 03 DÍAS</v>
          </cell>
        </row>
        <row r="11727">
          <cell r="Q11727" t="str">
            <v>BANCOMER AMEX4164513463835252919</v>
          </cell>
          <cell r="R11727" t="str">
            <v>P CURRENT</v>
          </cell>
          <cell r="S11727" t="str">
            <v xml:space="preserve"> </v>
          </cell>
          <cell r="T11727" t="str">
            <v xml:space="preserve"> </v>
          </cell>
          <cell r="U11727">
            <v>-6</v>
          </cell>
          <cell r="V11727" t="str">
            <v>DE 0 A 03 DÍAS</v>
          </cell>
        </row>
        <row r="11728">
          <cell r="Q11728" t="str">
            <v>BANCOMER AMEX4164513463835207619</v>
          </cell>
          <cell r="R11728" t="str">
            <v>P CURRENT</v>
          </cell>
          <cell r="S11728" t="str">
            <v xml:space="preserve"> </v>
          </cell>
          <cell r="T11728" t="str">
            <v xml:space="preserve"> </v>
          </cell>
          <cell r="U11728">
            <v>-6</v>
          </cell>
          <cell r="V11728" t="str">
            <v>DE 0 A 03 DÍAS</v>
          </cell>
        </row>
        <row r="11729">
          <cell r="Q11729" t="str">
            <v>BANCOMER AMEX4164513463835254172</v>
          </cell>
          <cell r="R11729" t="str">
            <v>P CURRENT</v>
          </cell>
          <cell r="S11729" t="str">
            <v xml:space="preserve"> </v>
          </cell>
          <cell r="T11729" t="str">
            <v xml:space="preserve"> </v>
          </cell>
          <cell r="U11729">
            <v>-6</v>
          </cell>
          <cell r="V11729" t="str">
            <v>DE 0 A 03 DÍAS</v>
          </cell>
        </row>
        <row r="11730">
          <cell r="Q11730" t="str">
            <v>BANCOMER AMEX4164513463835258061</v>
          </cell>
          <cell r="R11730" t="str">
            <v>P CURRENT</v>
          </cell>
          <cell r="S11730" t="str">
            <v xml:space="preserve"> </v>
          </cell>
          <cell r="T11730" t="str">
            <v xml:space="preserve"> </v>
          </cell>
          <cell r="U11730">
            <v>-6</v>
          </cell>
          <cell r="V11730" t="str">
            <v>DE 0 A 03 DÍAS</v>
          </cell>
        </row>
        <row r="11731">
          <cell r="Q11731" t="str">
            <v>BANCOMER AMEX4164513463835217359</v>
          </cell>
          <cell r="R11731" t="str">
            <v>P CURRENT</v>
          </cell>
          <cell r="S11731" t="str">
            <v xml:space="preserve"> </v>
          </cell>
          <cell r="T11731" t="str">
            <v xml:space="preserve"> </v>
          </cell>
          <cell r="U11731">
            <v>-6</v>
          </cell>
          <cell r="V11731" t="str">
            <v>DE 0 A 03 DÍAS</v>
          </cell>
        </row>
        <row r="11732">
          <cell r="Q11732" t="str">
            <v>BANCOMER AMEX4164513463835253676</v>
          </cell>
          <cell r="R11732" t="str">
            <v>P CURRENT</v>
          </cell>
          <cell r="S11732" t="str">
            <v xml:space="preserve"> </v>
          </cell>
          <cell r="T11732" t="str">
            <v xml:space="preserve"> </v>
          </cell>
          <cell r="U11732">
            <v>-6</v>
          </cell>
          <cell r="V11732" t="str">
            <v>DE 0 A 03 DÍAS</v>
          </cell>
        </row>
        <row r="11733">
          <cell r="Q11733" t="str">
            <v>BANCOMER AMEX4164513463835209701</v>
          </cell>
          <cell r="R11733" t="str">
            <v>P CURRENT</v>
          </cell>
          <cell r="S11733" t="str">
            <v xml:space="preserve"> </v>
          </cell>
          <cell r="T11733" t="str">
            <v xml:space="preserve"> </v>
          </cell>
          <cell r="U11733">
            <v>-6</v>
          </cell>
          <cell r="V11733" t="str">
            <v>DE 0 A 03 DÍAS</v>
          </cell>
        </row>
        <row r="11734">
          <cell r="Q11734" t="str">
            <v>BANCOMER AMEX4164513463835200457</v>
          </cell>
          <cell r="R11734" t="str">
            <v>P CURRENT</v>
          </cell>
          <cell r="S11734" t="str">
            <v xml:space="preserve"> </v>
          </cell>
          <cell r="T11734" t="str">
            <v xml:space="preserve"> </v>
          </cell>
          <cell r="U11734">
            <v>-6</v>
          </cell>
          <cell r="V11734" t="str">
            <v>DE 0 A 03 DÍAS</v>
          </cell>
        </row>
        <row r="11735">
          <cell r="Q11735" t="str">
            <v>BANCOMER AMEX4164513463835231791</v>
          </cell>
          <cell r="R11735" t="str">
            <v>P CURRENT</v>
          </cell>
          <cell r="S11735" t="str">
            <v xml:space="preserve"> </v>
          </cell>
          <cell r="T11735" t="str">
            <v xml:space="preserve"> </v>
          </cell>
          <cell r="U11735">
            <v>-6</v>
          </cell>
          <cell r="V11735" t="str">
            <v>DE 0 A 03 DÍAS</v>
          </cell>
        </row>
        <row r="11736">
          <cell r="Q11736" t="str">
            <v>BANCOMER AMEX4164513463835258060</v>
          </cell>
          <cell r="R11736" t="str">
            <v>P CURRENT</v>
          </cell>
          <cell r="S11736" t="str">
            <v xml:space="preserve"> </v>
          </cell>
          <cell r="T11736" t="str">
            <v xml:space="preserve"> </v>
          </cell>
          <cell r="U11736">
            <v>-6</v>
          </cell>
          <cell r="V11736" t="str">
            <v>DE 0 A 03 DÍAS</v>
          </cell>
        </row>
        <row r="11737">
          <cell r="Q11737" t="str">
            <v>BANCOMER AMEX4164513463835246433</v>
          </cell>
          <cell r="R11737" t="str">
            <v>P CURRENT</v>
          </cell>
          <cell r="S11737" t="str">
            <v xml:space="preserve"> </v>
          </cell>
          <cell r="T11737" t="str">
            <v xml:space="preserve"> </v>
          </cell>
          <cell r="U11737">
            <v>-6</v>
          </cell>
          <cell r="V11737" t="str">
            <v>DE 0 A 03 DÍAS</v>
          </cell>
        </row>
        <row r="11738">
          <cell r="Q11738" t="str">
            <v>BANCOMER AMEX4164513463835206111</v>
          </cell>
          <cell r="R11738" t="str">
            <v>P CURRENT</v>
          </cell>
          <cell r="S11738" t="str">
            <v xml:space="preserve"> </v>
          </cell>
          <cell r="T11738" t="str">
            <v xml:space="preserve"> </v>
          </cell>
          <cell r="U11738">
            <v>-6</v>
          </cell>
          <cell r="V11738" t="str">
            <v>DE 0 A 03 DÍAS</v>
          </cell>
        </row>
        <row r="11739">
          <cell r="Q11739" t="str">
            <v>BANCOMER AMEX4164513463835211232</v>
          </cell>
          <cell r="R11739" t="str">
            <v>P CURRENT</v>
          </cell>
          <cell r="S11739" t="str">
            <v xml:space="preserve"> </v>
          </cell>
          <cell r="T11739" t="str">
            <v xml:space="preserve"> </v>
          </cell>
          <cell r="U11739">
            <v>-6</v>
          </cell>
          <cell r="V11739" t="str">
            <v>DE 0 A 03 DÍAS</v>
          </cell>
        </row>
        <row r="11740">
          <cell r="Q11740" t="str">
            <v>BANCOMER AMEX4164513463835206113</v>
          </cell>
          <cell r="R11740" t="str">
            <v>P CURRENT</v>
          </cell>
          <cell r="S11740" t="str">
            <v xml:space="preserve"> </v>
          </cell>
          <cell r="T11740" t="str">
            <v xml:space="preserve"> </v>
          </cell>
          <cell r="U11740">
            <v>-6</v>
          </cell>
          <cell r="V11740" t="str">
            <v>DE 0 A 03 DÍAS</v>
          </cell>
        </row>
        <row r="11741">
          <cell r="Q11741" t="str">
            <v>BANCOMER AMEX4164513463835226805</v>
          </cell>
          <cell r="R11741" t="str">
            <v>P CURRENT</v>
          </cell>
          <cell r="S11741" t="str">
            <v xml:space="preserve"> </v>
          </cell>
          <cell r="T11741" t="str">
            <v xml:space="preserve"> </v>
          </cell>
          <cell r="U11741">
            <v>-6</v>
          </cell>
          <cell r="V11741" t="str">
            <v>DE 0 A 03 DÍAS</v>
          </cell>
        </row>
        <row r="11742">
          <cell r="Q11742" t="str">
            <v>BANCOMER AMEX4164513463835253665</v>
          </cell>
          <cell r="R11742" t="str">
            <v>P CURRENT</v>
          </cell>
          <cell r="S11742" t="str">
            <v xml:space="preserve"> </v>
          </cell>
          <cell r="T11742" t="str">
            <v xml:space="preserve"> </v>
          </cell>
          <cell r="U11742">
            <v>-6</v>
          </cell>
          <cell r="V11742" t="str">
            <v>DE 0 A 03 DÍAS</v>
          </cell>
        </row>
        <row r="11743">
          <cell r="Q11743" t="str">
            <v>BANCOMER AMEX4164513463835262312</v>
          </cell>
          <cell r="R11743" t="str">
            <v>P CURRENT</v>
          </cell>
          <cell r="S11743" t="str">
            <v xml:space="preserve"> </v>
          </cell>
          <cell r="T11743" t="str">
            <v xml:space="preserve"> </v>
          </cell>
          <cell r="U11743">
            <v>-6</v>
          </cell>
          <cell r="V11743" t="str">
            <v>DE 0 A 03 DÍAS</v>
          </cell>
        </row>
        <row r="11744">
          <cell r="Q11744" t="str">
            <v>BANCOMER AMEX4164513463835247220</v>
          </cell>
          <cell r="R11744" t="str">
            <v>P CURRENT</v>
          </cell>
          <cell r="S11744" t="str">
            <v xml:space="preserve"> </v>
          </cell>
          <cell r="T11744" t="str">
            <v xml:space="preserve"> </v>
          </cell>
          <cell r="U11744">
            <v>-6</v>
          </cell>
          <cell r="V11744" t="str">
            <v>DE 0 A 03 DÍAS</v>
          </cell>
        </row>
        <row r="11745">
          <cell r="Q11745" t="str">
            <v>BANCOMER AMEX4164513463835247222</v>
          </cell>
          <cell r="R11745" t="str">
            <v>P CURRENT</v>
          </cell>
          <cell r="S11745" t="str">
            <v xml:space="preserve"> </v>
          </cell>
          <cell r="T11745" t="str">
            <v xml:space="preserve"> </v>
          </cell>
          <cell r="U11745">
            <v>-6</v>
          </cell>
          <cell r="V11745" t="str">
            <v>DE 0 A 03 DÍAS</v>
          </cell>
        </row>
        <row r="11746">
          <cell r="Q11746" t="str">
            <v>BANCOMER AMEX4164513463835252959</v>
          </cell>
          <cell r="R11746" t="str">
            <v>P CURRENT</v>
          </cell>
          <cell r="S11746" t="str">
            <v xml:space="preserve"> </v>
          </cell>
          <cell r="T11746" t="str">
            <v xml:space="preserve"> </v>
          </cell>
          <cell r="U11746">
            <v>-6</v>
          </cell>
          <cell r="V11746" t="str">
            <v>DE 0 A 03 DÍAS</v>
          </cell>
        </row>
        <row r="11747">
          <cell r="Q11747" t="str">
            <v>BANCOMER AMEX4164513463835253670</v>
          </cell>
          <cell r="R11747" t="str">
            <v>P CURRENT</v>
          </cell>
          <cell r="S11747" t="str">
            <v xml:space="preserve"> </v>
          </cell>
          <cell r="T11747" t="str">
            <v xml:space="preserve"> </v>
          </cell>
          <cell r="U11747">
            <v>-6</v>
          </cell>
          <cell r="V11747" t="str">
            <v>DE 0 A 03 DÍAS</v>
          </cell>
        </row>
        <row r="11748">
          <cell r="Q11748" t="str">
            <v>BANCOMER AMEX4164513463835247875</v>
          </cell>
          <cell r="R11748" t="str">
            <v>P CURRENT</v>
          </cell>
          <cell r="S11748" t="str">
            <v xml:space="preserve"> </v>
          </cell>
          <cell r="T11748" t="str">
            <v xml:space="preserve"> </v>
          </cell>
          <cell r="U11748">
            <v>-6</v>
          </cell>
          <cell r="V11748" t="str">
            <v>DE 0 A 03 DÍAS</v>
          </cell>
        </row>
        <row r="11749">
          <cell r="Q11749" t="str">
            <v>BANCOMER AMEX4164513463835205986</v>
          </cell>
          <cell r="R11749" t="str">
            <v>P CURRENT</v>
          </cell>
          <cell r="S11749" t="str">
            <v xml:space="preserve"> </v>
          </cell>
          <cell r="T11749" t="str">
            <v xml:space="preserve"> </v>
          </cell>
          <cell r="U11749">
            <v>-6</v>
          </cell>
          <cell r="V11749" t="str">
            <v>DE 0 A 03 DÍAS</v>
          </cell>
        </row>
        <row r="11750">
          <cell r="Q11750" t="str">
            <v>BANCOMER AMEX4164513463835239532</v>
          </cell>
          <cell r="R11750" t="str">
            <v>P CURRENT</v>
          </cell>
          <cell r="S11750" t="str">
            <v xml:space="preserve"> </v>
          </cell>
          <cell r="T11750" t="str">
            <v xml:space="preserve"> </v>
          </cell>
          <cell r="U11750">
            <v>-6</v>
          </cell>
          <cell r="V11750" t="str">
            <v>DE 0 A 03 DÍAS</v>
          </cell>
        </row>
        <row r="11751">
          <cell r="Q11751" t="str">
            <v>BANCOMER AMEX4164513463835217487</v>
          </cell>
          <cell r="R11751" t="str">
            <v>P CURRENT</v>
          </cell>
          <cell r="S11751" t="str">
            <v xml:space="preserve"> </v>
          </cell>
          <cell r="T11751" t="str">
            <v xml:space="preserve"> </v>
          </cell>
          <cell r="U11751">
            <v>-6</v>
          </cell>
          <cell r="V11751" t="str">
            <v>DE 0 A 03 DÍAS</v>
          </cell>
        </row>
        <row r="11752">
          <cell r="Q11752" t="str">
            <v>BANCOMER AMEX4164513463835202680</v>
          </cell>
          <cell r="R11752" t="str">
            <v>P CURRENT</v>
          </cell>
          <cell r="S11752" t="str">
            <v xml:space="preserve"> </v>
          </cell>
          <cell r="T11752" t="str">
            <v xml:space="preserve"> </v>
          </cell>
          <cell r="U11752">
            <v>-6</v>
          </cell>
          <cell r="V11752" t="str">
            <v>DE 0 A 03 DÍAS</v>
          </cell>
        </row>
        <row r="11753">
          <cell r="Q11753" t="str">
            <v>BANCOMER AMEX4164513463835238552</v>
          </cell>
          <cell r="R11753" t="str">
            <v>P CURRENT</v>
          </cell>
          <cell r="S11753" t="str">
            <v xml:space="preserve"> </v>
          </cell>
          <cell r="T11753" t="str">
            <v xml:space="preserve"> </v>
          </cell>
          <cell r="U11753">
            <v>-6</v>
          </cell>
          <cell r="V11753" t="str">
            <v>DE 0 A 03 DÍAS</v>
          </cell>
        </row>
        <row r="11754">
          <cell r="Q11754" t="str">
            <v>BANCOMER AMEX4164513463835257987</v>
          </cell>
          <cell r="R11754" t="str">
            <v>P CURRENT</v>
          </cell>
          <cell r="S11754" t="str">
            <v xml:space="preserve"> </v>
          </cell>
          <cell r="T11754" t="str">
            <v xml:space="preserve"> </v>
          </cell>
          <cell r="U11754">
            <v>-6</v>
          </cell>
          <cell r="V11754" t="str">
            <v>DE 0 A 03 DÍAS</v>
          </cell>
        </row>
        <row r="11755">
          <cell r="Q11755" t="str">
            <v>BANCOMER AMEX4164513463835206105</v>
          </cell>
          <cell r="R11755" t="str">
            <v>P CURRENT</v>
          </cell>
          <cell r="S11755" t="str">
            <v xml:space="preserve"> </v>
          </cell>
          <cell r="T11755" t="str">
            <v xml:space="preserve"> </v>
          </cell>
          <cell r="U11755">
            <v>-6</v>
          </cell>
          <cell r="V11755" t="str">
            <v>DE 0 A 03 DÍAS</v>
          </cell>
        </row>
        <row r="11756">
          <cell r="Q11756" t="str">
            <v>BANCOMER AMEX4164513463835254178</v>
          </cell>
          <cell r="R11756" t="str">
            <v>P CURRENT</v>
          </cell>
          <cell r="S11756" t="str">
            <v xml:space="preserve"> </v>
          </cell>
          <cell r="T11756" t="str">
            <v xml:space="preserve"> </v>
          </cell>
          <cell r="U11756">
            <v>-6</v>
          </cell>
          <cell r="V11756" t="str">
            <v>DE 0 A 03 DÍAS</v>
          </cell>
        </row>
        <row r="11757">
          <cell r="Q11757" t="str">
            <v>BANCOMER AMEX4164513463835231612</v>
          </cell>
          <cell r="R11757" t="str">
            <v>P CURRENT</v>
          </cell>
          <cell r="S11757" t="str">
            <v xml:space="preserve"> </v>
          </cell>
          <cell r="T11757" t="str">
            <v xml:space="preserve"> </v>
          </cell>
          <cell r="U11757">
            <v>-6</v>
          </cell>
          <cell r="V11757" t="str">
            <v>DE 0 A 03 DÍAS</v>
          </cell>
        </row>
        <row r="11758">
          <cell r="Q11758" t="str">
            <v>BANCOMER AMEX4164513463835278677</v>
          </cell>
          <cell r="R11758" t="str">
            <v>P CURRENT</v>
          </cell>
          <cell r="S11758" t="str">
            <v xml:space="preserve"> </v>
          </cell>
          <cell r="T11758" t="str">
            <v xml:space="preserve"> </v>
          </cell>
          <cell r="U11758">
            <v>-6</v>
          </cell>
          <cell r="V11758" t="str">
            <v>DE 0 A 03 DÍAS</v>
          </cell>
        </row>
        <row r="11759">
          <cell r="Q11759" t="str">
            <v>BANCOMER AMEX4164513463835215064</v>
          </cell>
          <cell r="R11759" t="str">
            <v>P CURRENT</v>
          </cell>
          <cell r="S11759" t="str">
            <v xml:space="preserve"> </v>
          </cell>
          <cell r="T11759" t="str">
            <v xml:space="preserve"> </v>
          </cell>
          <cell r="U11759">
            <v>-6</v>
          </cell>
          <cell r="V11759" t="str">
            <v>DE 0 A 03 DÍAS</v>
          </cell>
        </row>
        <row r="11760">
          <cell r="Q11760" t="str">
            <v>BANCOMER AMEX4164513463835231821</v>
          </cell>
          <cell r="R11760" t="str">
            <v>P CURRENT</v>
          </cell>
          <cell r="S11760" t="str">
            <v xml:space="preserve"> </v>
          </cell>
          <cell r="T11760" t="str">
            <v xml:space="preserve"> </v>
          </cell>
          <cell r="U11760">
            <v>-6</v>
          </cell>
          <cell r="V11760" t="str">
            <v>DE 0 A 03 DÍAS</v>
          </cell>
        </row>
        <row r="11761">
          <cell r="Q11761" t="str">
            <v>BANCOMER AMEX4164513463835262112</v>
          </cell>
          <cell r="R11761" t="str">
            <v>P CURRENT</v>
          </cell>
          <cell r="S11761" t="str">
            <v xml:space="preserve"> </v>
          </cell>
          <cell r="T11761" t="str">
            <v xml:space="preserve"> </v>
          </cell>
          <cell r="U11761">
            <v>-6</v>
          </cell>
          <cell r="V11761" t="str">
            <v>DE 0 A 03 DÍAS</v>
          </cell>
        </row>
        <row r="11762">
          <cell r="Q11762" t="str">
            <v>BANCOMER AMEX4164513463835268915</v>
          </cell>
          <cell r="R11762" t="str">
            <v>P CURRENT</v>
          </cell>
          <cell r="S11762" t="str">
            <v xml:space="preserve"> </v>
          </cell>
          <cell r="T11762" t="str">
            <v xml:space="preserve"> </v>
          </cell>
          <cell r="U11762">
            <v>-6</v>
          </cell>
          <cell r="V11762" t="str">
            <v>DE 0 A 03 DÍAS</v>
          </cell>
        </row>
        <row r="11763">
          <cell r="Q11763" t="str">
            <v>BANCOMER AMEX4164513463835227680</v>
          </cell>
          <cell r="R11763" t="str">
            <v>P CURRENT</v>
          </cell>
          <cell r="S11763" t="str">
            <v xml:space="preserve"> </v>
          </cell>
          <cell r="T11763" t="str">
            <v xml:space="preserve"> </v>
          </cell>
          <cell r="U11763">
            <v>-6</v>
          </cell>
          <cell r="V11763" t="str">
            <v>DE 0 A 03 DÍAS</v>
          </cell>
        </row>
        <row r="11764">
          <cell r="Q11764" t="str">
            <v>BANCOMER AMEX4164513463835250003</v>
          </cell>
          <cell r="R11764" t="str">
            <v>P CURRENT</v>
          </cell>
          <cell r="S11764" t="str">
            <v xml:space="preserve"> </v>
          </cell>
          <cell r="T11764" t="str">
            <v xml:space="preserve"> </v>
          </cell>
          <cell r="U11764">
            <v>-6</v>
          </cell>
          <cell r="V11764" t="str">
            <v>DE 0 A 03 DÍAS</v>
          </cell>
        </row>
        <row r="11765">
          <cell r="Q11765" t="str">
            <v>BANCOMER AMEX4164513463835238874</v>
          </cell>
          <cell r="R11765" t="str">
            <v>P CURRENT</v>
          </cell>
          <cell r="S11765" t="str">
            <v xml:space="preserve"> </v>
          </cell>
          <cell r="T11765" t="str">
            <v xml:space="preserve"> </v>
          </cell>
          <cell r="U11765">
            <v>-6</v>
          </cell>
          <cell r="V11765" t="str">
            <v>DE 0 A 03 DÍAS</v>
          </cell>
        </row>
        <row r="11766">
          <cell r="Q11766" t="str">
            <v>BANCOMER AMEX4164513463835254179</v>
          </cell>
          <cell r="R11766" t="str">
            <v>P CURRENT</v>
          </cell>
          <cell r="S11766" t="str">
            <v xml:space="preserve"> </v>
          </cell>
          <cell r="T11766" t="str">
            <v xml:space="preserve"> </v>
          </cell>
          <cell r="U11766">
            <v>-6</v>
          </cell>
          <cell r="V11766" t="str">
            <v>DE 0 A 03 DÍAS</v>
          </cell>
        </row>
        <row r="11767">
          <cell r="Q11767" t="str">
            <v>BANCOMER AMEX4164513463835206104</v>
          </cell>
          <cell r="R11767" t="str">
            <v>P CURRENT</v>
          </cell>
          <cell r="S11767" t="str">
            <v xml:space="preserve"> </v>
          </cell>
          <cell r="T11767" t="str">
            <v xml:space="preserve"> </v>
          </cell>
          <cell r="U11767">
            <v>-6</v>
          </cell>
          <cell r="V11767" t="str">
            <v>DE 0 A 03 DÍAS</v>
          </cell>
        </row>
        <row r="11768">
          <cell r="Q11768" t="str">
            <v>BANCOMER AMEX4164513463835224171</v>
          </cell>
          <cell r="R11768" t="str">
            <v>P CURRENT</v>
          </cell>
          <cell r="S11768" t="str">
            <v xml:space="preserve"> </v>
          </cell>
          <cell r="T11768" t="str">
            <v xml:space="preserve"> </v>
          </cell>
          <cell r="U11768">
            <v>-6</v>
          </cell>
          <cell r="V11768" t="str">
            <v>DE 0 A 03 DÍAS</v>
          </cell>
        </row>
        <row r="11769">
          <cell r="Q11769" t="str">
            <v>BANCOMER AMEX4164513463835245554</v>
          </cell>
          <cell r="R11769" t="str">
            <v>P CURRENT</v>
          </cell>
          <cell r="S11769" t="str">
            <v xml:space="preserve"> </v>
          </cell>
          <cell r="T11769" t="str">
            <v xml:space="preserve"> </v>
          </cell>
          <cell r="U11769">
            <v>-6</v>
          </cell>
          <cell r="V11769" t="str">
            <v>DE 0 A 03 DÍAS</v>
          </cell>
        </row>
        <row r="11770">
          <cell r="Q11770" t="str">
            <v>BANCOMER AMEX4164513463835245304</v>
          </cell>
          <cell r="R11770" t="str">
            <v>P CURRENT</v>
          </cell>
          <cell r="S11770" t="str">
            <v xml:space="preserve"> </v>
          </cell>
          <cell r="T11770" t="str">
            <v xml:space="preserve"> </v>
          </cell>
          <cell r="U11770">
            <v>-6</v>
          </cell>
          <cell r="V11770" t="str">
            <v>DE 0 A 03 DÍAS</v>
          </cell>
        </row>
        <row r="11771">
          <cell r="Q11771" t="str">
            <v>BANCOMER AMEX4164513463835247873</v>
          </cell>
          <cell r="R11771" t="str">
            <v>P CURRENT</v>
          </cell>
          <cell r="S11771" t="str">
            <v xml:space="preserve"> </v>
          </cell>
          <cell r="T11771" t="str">
            <v xml:space="preserve"> </v>
          </cell>
          <cell r="U11771">
            <v>-6</v>
          </cell>
          <cell r="V11771" t="str">
            <v>DE 0 A 03 DÍAS</v>
          </cell>
        </row>
        <row r="11772">
          <cell r="Q11772" t="str">
            <v>BANCOMER AMEX4164513463835215664</v>
          </cell>
          <cell r="R11772" t="str">
            <v>P CURRENT</v>
          </cell>
          <cell r="S11772" t="str">
            <v xml:space="preserve"> </v>
          </cell>
          <cell r="T11772" t="str">
            <v xml:space="preserve"> </v>
          </cell>
          <cell r="U11772">
            <v>-6</v>
          </cell>
          <cell r="V11772" t="str">
            <v>DE 0 A 03 DÍAS</v>
          </cell>
        </row>
        <row r="11773">
          <cell r="Q11773" t="str">
            <v>BANCOMER AMEX4164513463835219232</v>
          </cell>
          <cell r="R11773" t="str">
            <v>P CURRENT</v>
          </cell>
          <cell r="S11773" t="str">
            <v xml:space="preserve"> </v>
          </cell>
          <cell r="T11773" t="str">
            <v xml:space="preserve"> </v>
          </cell>
          <cell r="U11773">
            <v>-6</v>
          </cell>
          <cell r="V11773" t="str">
            <v>DE 0 A 03 DÍAS</v>
          </cell>
        </row>
        <row r="11774">
          <cell r="Q11774" t="str">
            <v>BANCOMER AMEX4164513463835206106</v>
          </cell>
          <cell r="R11774" t="str">
            <v>P CURRENT</v>
          </cell>
          <cell r="S11774" t="str">
            <v xml:space="preserve"> </v>
          </cell>
          <cell r="T11774" t="str">
            <v xml:space="preserve"> </v>
          </cell>
          <cell r="U11774">
            <v>-6</v>
          </cell>
          <cell r="V11774" t="str">
            <v>DE 0 A 03 DÍAS</v>
          </cell>
        </row>
        <row r="11775">
          <cell r="Q11775" t="str">
            <v>BANCOMER AMEX4164513463835203914</v>
          </cell>
          <cell r="R11775" t="str">
            <v>P CURRENT</v>
          </cell>
          <cell r="S11775" t="str">
            <v xml:space="preserve"> </v>
          </cell>
          <cell r="T11775" t="str">
            <v xml:space="preserve"> </v>
          </cell>
          <cell r="U11775">
            <v>-6</v>
          </cell>
          <cell r="V11775" t="str">
            <v>DE 0 A 03 DÍAS</v>
          </cell>
        </row>
        <row r="11776">
          <cell r="Q11776" t="str">
            <v>BANCOMER AMEX4164513463835200430</v>
          </cell>
          <cell r="R11776" t="str">
            <v>P CURRENT</v>
          </cell>
          <cell r="S11776" t="str">
            <v xml:space="preserve"> </v>
          </cell>
          <cell r="T11776" t="str">
            <v xml:space="preserve"> </v>
          </cell>
          <cell r="U11776">
            <v>-6</v>
          </cell>
          <cell r="V11776" t="str">
            <v>DE 0 A 03 DÍAS</v>
          </cell>
        </row>
        <row r="11777">
          <cell r="Q11777" t="str">
            <v>BANCOMER AMEX4164513463835235900</v>
          </cell>
          <cell r="R11777" t="str">
            <v>P CURRENT</v>
          </cell>
          <cell r="S11777" t="str">
            <v xml:space="preserve"> </v>
          </cell>
          <cell r="T11777" t="str">
            <v xml:space="preserve"> </v>
          </cell>
          <cell r="U11777">
            <v>-6</v>
          </cell>
          <cell r="V11777" t="str">
            <v>DE 0 A 03 DÍAS</v>
          </cell>
        </row>
        <row r="11778">
          <cell r="Q11778" t="str">
            <v>BANCOMER AMEX4164513463835238883</v>
          </cell>
          <cell r="R11778" t="str">
            <v>P CURRENT</v>
          </cell>
          <cell r="S11778" t="str">
            <v xml:space="preserve"> </v>
          </cell>
          <cell r="T11778" t="str">
            <v xml:space="preserve"> </v>
          </cell>
          <cell r="U11778">
            <v>-6</v>
          </cell>
          <cell r="V11778" t="str">
            <v>DE 0 A 03 DÍAS</v>
          </cell>
        </row>
        <row r="11779">
          <cell r="Q11779" t="str">
            <v>BANCOMER AMEX4164513463835206299</v>
          </cell>
          <cell r="R11779" t="str">
            <v>P CURRENT</v>
          </cell>
          <cell r="S11779" t="str">
            <v xml:space="preserve"> </v>
          </cell>
          <cell r="T11779" t="str">
            <v xml:space="preserve"> </v>
          </cell>
          <cell r="U11779">
            <v>-6</v>
          </cell>
          <cell r="V11779" t="str">
            <v>DE 0 A 03 DÍAS</v>
          </cell>
        </row>
        <row r="11780">
          <cell r="Q11780" t="str">
            <v>BANCOMER AMEX4164513463835254181</v>
          </cell>
          <cell r="R11780" t="str">
            <v>P CURRENT</v>
          </cell>
          <cell r="S11780" t="str">
            <v xml:space="preserve"> </v>
          </cell>
          <cell r="T11780" t="str">
            <v xml:space="preserve"> </v>
          </cell>
          <cell r="U11780">
            <v>-6</v>
          </cell>
          <cell r="V11780" t="str">
            <v>DE 0 A 03 DÍAS</v>
          </cell>
        </row>
        <row r="11781">
          <cell r="Q11781" t="str">
            <v>BANCOMER AMEX4164513463835250168</v>
          </cell>
          <cell r="R11781" t="str">
            <v>P CURRENT</v>
          </cell>
          <cell r="S11781" t="str">
            <v xml:space="preserve"> </v>
          </cell>
          <cell r="T11781" t="str">
            <v xml:space="preserve"> </v>
          </cell>
          <cell r="U11781">
            <v>-6</v>
          </cell>
          <cell r="V11781" t="str">
            <v>DE 0 A 03 DÍAS</v>
          </cell>
        </row>
        <row r="11782">
          <cell r="Q11782" t="str">
            <v>BANCOMER AMEX4164513463835266040</v>
          </cell>
          <cell r="R11782" t="str">
            <v>P CURRENT</v>
          </cell>
          <cell r="S11782" t="str">
            <v xml:space="preserve"> </v>
          </cell>
          <cell r="T11782" t="str">
            <v xml:space="preserve"> </v>
          </cell>
          <cell r="U11782">
            <v>-6</v>
          </cell>
          <cell r="V11782" t="str">
            <v>DE 0 A 03 DÍAS</v>
          </cell>
        </row>
        <row r="11783">
          <cell r="Q11783" t="str">
            <v>BANCOMER AMEX4164513463835257428</v>
          </cell>
          <cell r="R11783" t="str">
            <v>P CURRENT</v>
          </cell>
          <cell r="S11783" t="str">
            <v xml:space="preserve"> </v>
          </cell>
          <cell r="T11783" t="str">
            <v xml:space="preserve"> </v>
          </cell>
          <cell r="U11783">
            <v>-6</v>
          </cell>
          <cell r="V11783" t="str">
            <v>DE 0 A 03 DÍAS</v>
          </cell>
        </row>
        <row r="11784">
          <cell r="Q11784" t="str">
            <v>BANCOMER AMEX4164513463835231731</v>
          </cell>
          <cell r="R11784" t="str">
            <v>P CURRENT</v>
          </cell>
          <cell r="S11784" t="str">
            <v xml:space="preserve"> </v>
          </cell>
          <cell r="T11784" t="str">
            <v xml:space="preserve"> </v>
          </cell>
          <cell r="U11784">
            <v>-6</v>
          </cell>
          <cell r="V11784" t="str">
            <v>DE 0 A 03 DÍAS</v>
          </cell>
        </row>
        <row r="11785">
          <cell r="Q11785" t="str">
            <v>BANCOMER AMEX4164513463835247877</v>
          </cell>
          <cell r="R11785" t="str">
            <v>P CURRENT</v>
          </cell>
          <cell r="S11785" t="str">
            <v xml:space="preserve"> </v>
          </cell>
          <cell r="T11785" t="str">
            <v xml:space="preserve"> </v>
          </cell>
          <cell r="U11785">
            <v>-6</v>
          </cell>
          <cell r="V11785" t="str">
            <v>DE 0 A 03 DÍAS</v>
          </cell>
        </row>
        <row r="11786">
          <cell r="Q11786" t="str">
            <v>BANCOMER AMEX4164513463835294494</v>
          </cell>
          <cell r="R11786" t="str">
            <v>P CURRENT</v>
          </cell>
          <cell r="S11786" t="str">
            <v xml:space="preserve"> </v>
          </cell>
          <cell r="T11786" t="str">
            <v xml:space="preserve"> </v>
          </cell>
          <cell r="U11786">
            <v>-6</v>
          </cell>
          <cell r="V11786" t="str">
            <v>DE 0 A 03 DÍAS</v>
          </cell>
        </row>
        <row r="11787">
          <cell r="Q11787" t="str">
            <v>BANCOMER AMEX4164513463835238877</v>
          </cell>
          <cell r="R11787" t="str">
            <v>P CURRENT</v>
          </cell>
          <cell r="S11787" t="str">
            <v xml:space="preserve"> </v>
          </cell>
          <cell r="T11787" t="str">
            <v xml:space="preserve"> </v>
          </cell>
          <cell r="U11787">
            <v>-6</v>
          </cell>
          <cell r="V11787" t="str">
            <v>DE 0 A 03 DÍAS</v>
          </cell>
        </row>
        <row r="11788">
          <cell r="Q11788" t="str">
            <v>BANCOMER AMEX4164513463835262489</v>
          </cell>
          <cell r="R11788" t="str">
            <v>P CURRENT</v>
          </cell>
          <cell r="S11788" t="str">
            <v xml:space="preserve"> </v>
          </cell>
          <cell r="T11788" t="str">
            <v xml:space="preserve"> </v>
          </cell>
          <cell r="U11788">
            <v>-6</v>
          </cell>
          <cell r="V11788" t="str">
            <v>DE 0 A 03 DÍAS</v>
          </cell>
        </row>
        <row r="11789">
          <cell r="Q11789" t="str">
            <v>BANCOMER AMEX4164513463835253351</v>
          </cell>
          <cell r="R11789" t="str">
            <v>P CURRENT</v>
          </cell>
          <cell r="S11789" t="str">
            <v xml:space="preserve"> </v>
          </cell>
          <cell r="T11789" t="str">
            <v xml:space="preserve"> </v>
          </cell>
          <cell r="U11789">
            <v>-6</v>
          </cell>
          <cell r="V11789" t="str">
            <v>DE 0 A 03 DÍAS</v>
          </cell>
        </row>
        <row r="11790">
          <cell r="Q11790" t="str">
            <v>BANCOMER AMEX4164513463835282543</v>
          </cell>
          <cell r="R11790" t="str">
            <v>P CURRENT</v>
          </cell>
          <cell r="S11790" t="str">
            <v xml:space="preserve"> </v>
          </cell>
          <cell r="T11790" t="str">
            <v xml:space="preserve"> </v>
          </cell>
          <cell r="U11790">
            <v>-6</v>
          </cell>
          <cell r="V11790" t="str">
            <v>DE 0 A 03 DÍAS</v>
          </cell>
        </row>
        <row r="11791">
          <cell r="Q11791" t="str">
            <v>BANCOMER AMEX4164513463835239603</v>
          </cell>
          <cell r="R11791" t="str">
            <v>P CURRENT</v>
          </cell>
          <cell r="S11791" t="str">
            <v xml:space="preserve"> </v>
          </cell>
          <cell r="T11791" t="str">
            <v xml:space="preserve"> </v>
          </cell>
          <cell r="U11791">
            <v>-6</v>
          </cell>
          <cell r="V11791" t="str">
            <v>DE 0 A 03 DÍAS</v>
          </cell>
        </row>
        <row r="11792">
          <cell r="Q11792" t="str">
            <v>BANCOMER AMEX4164513463835238414</v>
          </cell>
          <cell r="R11792" t="str">
            <v>P CURRENT</v>
          </cell>
          <cell r="S11792" t="str">
            <v xml:space="preserve"> </v>
          </cell>
          <cell r="T11792" t="str">
            <v xml:space="preserve"> </v>
          </cell>
          <cell r="U11792">
            <v>-6</v>
          </cell>
          <cell r="V11792" t="str">
            <v>DE 0 A 03 DÍAS</v>
          </cell>
        </row>
        <row r="11793">
          <cell r="Q11793" t="str">
            <v>BANCOMER AMEX4164513463835238411</v>
          </cell>
          <cell r="R11793" t="str">
            <v>P CURRENT</v>
          </cell>
          <cell r="S11793" t="str">
            <v xml:space="preserve"> </v>
          </cell>
          <cell r="T11793" t="str">
            <v xml:space="preserve"> </v>
          </cell>
          <cell r="U11793">
            <v>-6</v>
          </cell>
          <cell r="V11793" t="str">
            <v>DE 0 A 03 DÍAS</v>
          </cell>
        </row>
        <row r="11794">
          <cell r="Q11794" t="str">
            <v>BANCOMER AMEX4164513463835240584</v>
          </cell>
          <cell r="R11794" t="str">
            <v>P CURRENT</v>
          </cell>
          <cell r="S11794" t="str">
            <v xml:space="preserve"> </v>
          </cell>
          <cell r="T11794" t="str">
            <v xml:space="preserve"> </v>
          </cell>
          <cell r="U11794">
            <v>-6</v>
          </cell>
          <cell r="V11794" t="str">
            <v>DE 0 A 03 DÍAS</v>
          </cell>
        </row>
        <row r="11795">
          <cell r="Q11795" t="str">
            <v>BANCOMER AMEX4164513463835266036</v>
          </cell>
          <cell r="R11795" t="str">
            <v>P CURRENT</v>
          </cell>
          <cell r="S11795" t="str">
            <v xml:space="preserve"> </v>
          </cell>
          <cell r="T11795" t="str">
            <v xml:space="preserve"> </v>
          </cell>
          <cell r="U11795">
            <v>-6</v>
          </cell>
          <cell r="V11795" t="str">
            <v>DE 0 A 03 DÍAS</v>
          </cell>
        </row>
        <row r="11796">
          <cell r="Q11796" t="str">
            <v>BANCOMER AMEX4164513463835278678</v>
          </cell>
          <cell r="R11796" t="str">
            <v>P CURRENT</v>
          </cell>
          <cell r="S11796" t="str">
            <v xml:space="preserve"> </v>
          </cell>
          <cell r="T11796" t="str">
            <v xml:space="preserve"> </v>
          </cell>
          <cell r="U11796">
            <v>-6</v>
          </cell>
          <cell r="V11796" t="str">
            <v>DE 0 A 03 DÍAS</v>
          </cell>
        </row>
        <row r="11797">
          <cell r="Q11797" t="str">
            <v>BANCOMER AMEX4164513463835294489</v>
          </cell>
          <cell r="R11797" t="str">
            <v>P CURRENT</v>
          </cell>
          <cell r="S11797" t="str">
            <v xml:space="preserve"> </v>
          </cell>
          <cell r="T11797" t="str">
            <v xml:space="preserve"> </v>
          </cell>
          <cell r="U11797">
            <v>-6</v>
          </cell>
          <cell r="V11797" t="str">
            <v>DE 0 A 03 DÍAS</v>
          </cell>
        </row>
        <row r="11798">
          <cell r="Q11798" t="str">
            <v>BANCOMER AMEX4164513463835252906</v>
          </cell>
          <cell r="R11798" t="str">
            <v>P CURRENT</v>
          </cell>
          <cell r="S11798" t="str">
            <v xml:space="preserve"> </v>
          </cell>
          <cell r="T11798" t="str">
            <v xml:space="preserve"> </v>
          </cell>
          <cell r="U11798">
            <v>-6</v>
          </cell>
          <cell r="V11798" t="str">
            <v>DE 0 A 03 DÍAS</v>
          </cell>
        </row>
        <row r="11799">
          <cell r="Q11799" t="str">
            <v>BANCOMER AMEX4164513463835219869</v>
          </cell>
          <cell r="R11799" t="str">
            <v>P CURRENT</v>
          </cell>
          <cell r="S11799" t="str">
            <v xml:space="preserve"> </v>
          </cell>
          <cell r="T11799" t="str">
            <v xml:space="preserve"> </v>
          </cell>
          <cell r="U11799">
            <v>-6</v>
          </cell>
          <cell r="V11799" t="str">
            <v>DE 0 A 03 DÍAS</v>
          </cell>
        </row>
        <row r="11800">
          <cell r="Q11800" t="str">
            <v>BANCOMER AMEX4164513463835280372</v>
          </cell>
          <cell r="R11800" t="str">
            <v>P CURRENT</v>
          </cell>
          <cell r="S11800" t="str">
            <v xml:space="preserve"> </v>
          </cell>
          <cell r="T11800" t="str">
            <v xml:space="preserve"> </v>
          </cell>
          <cell r="U11800">
            <v>-6</v>
          </cell>
          <cell r="V11800" t="str">
            <v>DE 0 A 03 DÍAS</v>
          </cell>
        </row>
        <row r="11801">
          <cell r="Q11801" t="str">
            <v>BANCOMER AMEX4164613463835252899</v>
          </cell>
          <cell r="R11801" t="str">
            <v>P CURRENT</v>
          </cell>
          <cell r="S11801" t="str">
            <v xml:space="preserve"> </v>
          </cell>
          <cell r="T11801" t="str">
            <v xml:space="preserve"> </v>
          </cell>
          <cell r="U11801">
            <v>-7</v>
          </cell>
          <cell r="V11801" t="str">
            <v>DE 0 A 03 DÍAS</v>
          </cell>
        </row>
        <row r="11802">
          <cell r="Q11802" t="str">
            <v>BANCOMER AMEX4164613463835252901</v>
          </cell>
          <cell r="R11802" t="str">
            <v>P CURRENT</v>
          </cell>
          <cell r="S11802" t="str">
            <v xml:space="preserve"> </v>
          </cell>
          <cell r="T11802" t="str">
            <v xml:space="preserve"> </v>
          </cell>
          <cell r="U11802">
            <v>-7</v>
          </cell>
          <cell r="V11802" t="str">
            <v>DE 0 A 03 DÍAS</v>
          </cell>
        </row>
        <row r="11803">
          <cell r="Q11803" t="str">
            <v>BANCOMER AMEX4164613463835247879</v>
          </cell>
          <cell r="R11803" t="str">
            <v>P CURRENT</v>
          </cell>
          <cell r="S11803" t="str">
            <v xml:space="preserve"> </v>
          </cell>
          <cell r="T11803" t="str">
            <v xml:space="preserve"> </v>
          </cell>
          <cell r="U11803">
            <v>-7</v>
          </cell>
          <cell r="V11803" t="str">
            <v>DE 0 A 03 DÍAS</v>
          </cell>
        </row>
        <row r="11804">
          <cell r="Q11804" t="str">
            <v>BANCOMER AMEX4164613463835252902</v>
          </cell>
          <cell r="R11804" t="str">
            <v>P CURRENT</v>
          </cell>
          <cell r="S11804" t="str">
            <v xml:space="preserve"> </v>
          </cell>
          <cell r="T11804" t="str">
            <v xml:space="preserve"> </v>
          </cell>
          <cell r="U11804">
            <v>-7</v>
          </cell>
          <cell r="V11804" t="str">
            <v>DE 0 A 03 DÍAS</v>
          </cell>
        </row>
        <row r="11805">
          <cell r="Q11805" t="str">
            <v>BANCOMER AMEX4164613463835214310</v>
          </cell>
          <cell r="R11805" t="str">
            <v>P CURRENT</v>
          </cell>
          <cell r="S11805" t="str">
            <v xml:space="preserve"> </v>
          </cell>
          <cell r="T11805" t="str">
            <v xml:space="preserve"> </v>
          </cell>
          <cell r="U11805">
            <v>-7</v>
          </cell>
          <cell r="V11805" t="str">
            <v>DE 0 A 03 DÍAS</v>
          </cell>
        </row>
        <row r="11806">
          <cell r="Q11806" t="str">
            <v>BANCOMER AMEX4164613463835206109</v>
          </cell>
          <cell r="R11806" t="str">
            <v>P CURRENT</v>
          </cell>
          <cell r="S11806" t="str">
            <v xml:space="preserve"> </v>
          </cell>
          <cell r="T11806" t="str">
            <v xml:space="preserve"> </v>
          </cell>
          <cell r="U11806">
            <v>-7</v>
          </cell>
          <cell r="V11806" t="str">
            <v>DE 0 A 03 DÍAS</v>
          </cell>
        </row>
        <row r="11807">
          <cell r="Q11807" t="str">
            <v>BANCOMER AMEX4164613463835228280</v>
          </cell>
          <cell r="R11807" t="str">
            <v>P CURRENT</v>
          </cell>
          <cell r="S11807" t="str">
            <v xml:space="preserve"> </v>
          </cell>
          <cell r="T11807" t="str">
            <v xml:space="preserve"> </v>
          </cell>
          <cell r="U11807">
            <v>-7</v>
          </cell>
          <cell r="V11807" t="str">
            <v>DE 0 A 03 DÍAS</v>
          </cell>
        </row>
        <row r="11808">
          <cell r="Q11808" t="str">
            <v>BANCOMER AMEX4164613463835253612</v>
          </cell>
          <cell r="R11808" t="str">
            <v>P CURRENT</v>
          </cell>
          <cell r="S11808" t="str">
            <v xml:space="preserve"> </v>
          </cell>
          <cell r="T11808" t="str">
            <v xml:space="preserve"> </v>
          </cell>
          <cell r="U11808">
            <v>-7</v>
          </cell>
          <cell r="V11808" t="str">
            <v>DE 0 A 03 DÍAS</v>
          </cell>
        </row>
        <row r="11809">
          <cell r="Q11809" t="str">
            <v>BANCOMER AMEX4164613463835206107</v>
          </cell>
          <cell r="R11809" t="str">
            <v>P CURRENT</v>
          </cell>
          <cell r="S11809" t="str">
            <v xml:space="preserve"> </v>
          </cell>
          <cell r="T11809" t="str">
            <v xml:space="preserve"> </v>
          </cell>
          <cell r="U11809">
            <v>-7</v>
          </cell>
          <cell r="V11809" t="str">
            <v>DE 0 A 03 DÍAS</v>
          </cell>
        </row>
        <row r="11810">
          <cell r="Q11810" t="str">
            <v>BANCOMER AMEX4164613463835206108</v>
          </cell>
          <cell r="R11810" t="str">
            <v>P CURRENT</v>
          </cell>
          <cell r="S11810" t="str">
            <v xml:space="preserve"> </v>
          </cell>
          <cell r="T11810" t="str">
            <v xml:space="preserve"> </v>
          </cell>
          <cell r="U11810">
            <v>-7</v>
          </cell>
          <cell r="V11810" t="str">
            <v>DE 0 A 03 DÍAS</v>
          </cell>
        </row>
        <row r="11811">
          <cell r="Q11811" t="str">
            <v>BANCOMER AMEX4164613463835207620</v>
          </cell>
          <cell r="R11811" t="str">
            <v>P CURRENT</v>
          </cell>
          <cell r="S11811" t="str">
            <v xml:space="preserve"> </v>
          </cell>
          <cell r="T11811" t="str">
            <v xml:space="preserve"> </v>
          </cell>
          <cell r="U11811">
            <v>-7</v>
          </cell>
          <cell r="V11811" t="str">
            <v>DE 0 A 03 DÍAS</v>
          </cell>
        </row>
        <row r="11812">
          <cell r="Q11812" t="str">
            <v>BANCOMER AMEX4164613463835215063</v>
          </cell>
          <cell r="R11812" t="str">
            <v>P CURRENT</v>
          </cell>
          <cell r="S11812" t="str">
            <v xml:space="preserve"> </v>
          </cell>
          <cell r="T11812" t="str">
            <v xml:space="preserve"> </v>
          </cell>
          <cell r="U11812">
            <v>-7</v>
          </cell>
          <cell r="V11812" t="str">
            <v>DE 0 A 03 DÍAS</v>
          </cell>
        </row>
        <row r="11813">
          <cell r="Q11813" t="str">
            <v>BANCOMER AMEX4164613463835246483</v>
          </cell>
          <cell r="R11813" t="str">
            <v>P CURRENT</v>
          </cell>
          <cell r="S11813" t="str">
            <v xml:space="preserve"> </v>
          </cell>
          <cell r="T11813" t="str">
            <v xml:space="preserve"> </v>
          </cell>
          <cell r="U11813">
            <v>-7</v>
          </cell>
          <cell r="V11813" t="str">
            <v>DE 0 A 03 DÍAS</v>
          </cell>
        </row>
        <row r="11814">
          <cell r="Q11814" t="str">
            <v>BANCOMER AMEX4164613463835238751</v>
          </cell>
          <cell r="R11814" t="str">
            <v>P CURRENT</v>
          </cell>
          <cell r="S11814" t="str">
            <v xml:space="preserve"> </v>
          </cell>
          <cell r="T11814" t="str">
            <v xml:space="preserve"> </v>
          </cell>
          <cell r="U11814">
            <v>-7</v>
          </cell>
          <cell r="V11814" t="str">
            <v>DE 0 A 03 DÍAS</v>
          </cell>
        </row>
        <row r="11815">
          <cell r="Q11815" t="str">
            <v>BANCOMER AMEX4164613463835217187</v>
          </cell>
          <cell r="R11815" t="str">
            <v>P CURRENT</v>
          </cell>
          <cell r="S11815" t="str">
            <v xml:space="preserve"> </v>
          </cell>
          <cell r="T11815" t="str">
            <v xml:space="preserve"> </v>
          </cell>
          <cell r="U11815">
            <v>-7</v>
          </cell>
          <cell r="V11815" t="str">
            <v>DE 0 A 03 DÍAS</v>
          </cell>
        </row>
        <row r="11816">
          <cell r="Q11816" t="str">
            <v>BANCOMER AMEX4164613463835226023</v>
          </cell>
          <cell r="R11816" t="str">
            <v>P CURRENT</v>
          </cell>
          <cell r="S11816" t="str">
            <v xml:space="preserve"> </v>
          </cell>
          <cell r="T11816" t="str">
            <v xml:space="preserve"> </v>
          </cell>
          <cell r="U11816">
            <v>-7</v>
          </cell>
          <cell r="V11816" t="str">
            <v>DE 0 A 03 DÍAS</v>
          </cell>
        </row>
        <row r="11817">
          <cell r="Q11817" t="str">
            <v>BANCOMER AMEX4164613463835252905</v>
          </cell>
          <cell r="R11817" t="str">
            <v>P CURRENT</v>
          </cell>
          <cell r="S11817" t="str">
            <v xml:space="preserve"> </v>
          </cell>
          <cell r="T11817" t="str">
            <v xml:space="preserve"> </v>
          </cell>
          <cell r="U11817">
            <v>-7</v>
          </cell>
          <cell r="V11817" t="str">
            <v>DE 0 A 03 DÍAS</v>
          </cell>
        </row>
        <row r="11818">
          <cell r="Q11818" t="str">
            <v>BANCOMER AMEX4164613463835215065</v>
          </cell>
          <cell r="R11818" t="str">
            <v>P CURRENT</v>
          </cell>
          <cell r="S11818" t="str">
            <v xml:space="preserve"> </v>
          </cell>
          <cell r="T11818" t="str">
            <v xml:space="preserve"> </v>
          </cell>
          <cell r="U11818">
            <v>-7</v>
          </cell>
          <cell r="V11818" t="str">
            <v>DE 0 A 03 DÍAS</v>
          </cell>
        </row>
        <row r="11819">
          <cell r="Q11819" t="str">
            <v>BANCOMER AMEX4164613463835252919</v>
          </cell>
          <cell r="R11819" t="str">
            <v>P CURRENT</v>
          </cell>
          <cell r="S11819" t="str">
            <v xml:space="preserve"> </v>
          </cell>
          <cell r="T11819" t="str">
            <v xml:space="preserve"> </v>
          </cell>
          <cell r="U11819">
            <v>-7</v>
          </cell>
          <cell r="V11819" t="str">
            <v>DE 0 A 03 DÍAS</v>
          </cell>
        </row>
        <row r="11820">
          <cell r="Q11820" t="str">
            <v>BANCOMER AMEX4164613463835254172</v>
          </cell>
          <cell r="R11820" t="str">
            <v>P CURRENT</v>
          </cell>
          <cell r="S11820" t="str">
            <v xml:space="preserve"> </v>
          </cell>
          <cell r="T11820" t="str">
            <v xml:space="preserve"> </v>
          </cell>
          <cell r="U11820">
            <v>-7</v>
          </cell>
          <cell r="V11820" t="str">
            <v>DE 0 A 03 DÍAS</v>
          </cell>
        </row>
        <row r="11821">
          <cell r="Q11821" t="str">
            <v>BANCOMER AMEX4164613463835209701</v>
          </cell>
          <cell r="R11821" t="str">
            <v>P CURRENT</v>
          </cell>
          <cell r="S11821" t="str">
            <v xml:space="preserve"> </v>
          </cell>
          <cell r="T11821" t="str">
            <v xml:space="preserve"> </v>
          </cell>
          <cell r="U11821">
            <v>-7</v>
          </cell>
          <cell r="V11821" t="str">
            <v>DE 0 A 03 DÍAS</v>
          </cell>
        </row>
        <row r="11822">
          <cell r="Q11822" t="str">
            <v>BANCOMER AMEX4164613463835231791</v>
          </cell>
          <cell r="R11822" t="str">
            <v>P CURRENT</v>
          </cell>
          <cell r="S11822" t="str">
            <v xml:space="preserve"> </v>
          </cell>
          <cell r="T11822" t="str">
            <v xml:space="preserve"> </v>
          </cell>
          <cell r="U11822">
            <v>-7</v>
          </cell>
          <cell r="V11822" t="str">
            <v>DE 0 A 03 DÍAS</v>
          </cell>
        </row>
        <row r="11823">
          <cell r="Q11823" t="str">
            <v>BANCOMER AMEX4164613463835211232</v>
          </cell>
          <cell r="R11823" t="str">
            <v>P CURRENT</v>
          </cell>
          <cell r="S11823" t="str">
            <v xml:space="preserve"> </v>
          </cell>
          <cell r="T11823" t="str">
            <v xml:space="preserve"> </v>
          </cell>
          <cell r="U11823">
            <v>-7</v>
          </cell>
          <cell r="V11823" t="str">
            <v>DE 0 A 03 DÍAS</v>
          </cell>
        </row>
        <row r="11824">
          <cell r="Q11824" t="str">
            <v>BANCOMER AMEX4164613463835206113</v>
          </cell>
          <cell r="R11824" t="str">
            <v>P CURRENT</v>
          </cell>
          <cell r="S11824" t="str">
            <v xml:space="preserve"> </v>
          </cell>
          <cell r="T11824" t="str">
            <v xml:space="preserve"> </v>
          </cell>
          <cell r="U11824">
            <v>-7</v>
          </cell>
          <cell r="V11824" t="str">
            <v>DE 0 A 03 DÍAS</v>
          </cell>
        </row>
        <row r="11825">
          <cell r="Q11825" t="str">
            <v>BANCOMER AMEX4164613463835280370</v>
          </cell>
          <cell r="R11825" t="str">
            <v>P CURRENT</v>
          </cell>
          <cell r="S11825" t="str">
            <v xml:space="preserve"> </v>
          </cell>
          <cell r="T11825" t="str">
            <v xml:space="preserve"> </v>
          </cell>
          <cell r="U11825">
            <v>-7</v>
          </cell>
          <cell r="V11825" t="str">
            <v>DE 0 A 03 DÍAS</v>
          </cell>
        </row>
        <row r="11826">
          <cell r="Q11826" t="str">
            <v>BANCOMER AMEX4164613463835247220</v>
          </cell>
          <cell r="R11826" t="str">
            <v>P CURRENT</v>
          </cell>
          <cell r="S11826" t="str">
            <v xml:space="preserve"> </v>
          </cell>
          <cell r="T11826" t="str">
            <v xml:space="preserve"> </v>
          </cell>
          <cell r="U11826">
            <v>-7</v>
          </cell>
          <cell r="V11826" t="str">
            <v>DE 0 A 03 DÍAS</v>
          </cell>
        </row>
        <row r="11827">
          <cell r="Q11827" t="str">
            <v>BANCOMER AMEX4164613463835247222</v>
          </cell>
          <cell r="R11827" t="str">
            <v>P CURRENT</v>
          </cell>
          <cell r="S11827" t="str">
            <v xml:space="preserve"> </v>
          </cell>
          <cell r="T11827" t="str">
            <v xml:space="preserve"> </v>
          </cell>
          <cell r="U11827">
            <v>-7</v>
          </cell>
          <cell r="V11827" t="str">
            <v>DE 0 A 03 DÍAS</v>
          </cell>
        </row>
        <row r="11828">
          <cell r="Q11828" t="str">
            <v>BANCOMER AMEX4164613463835252959</v>
          </cell>
          <cell r="R11828" t="str">
            <v>P CURRENT</v>
          </cell>
          <cell r="S11828" t="str">
            <v xml:space="preserve"> </v>
          </cell>
          <cell r="T11828" t="str">
            <v xml:space="preserve"> </v>
          </cell>
          <cell r="U11828">
            <v>-7</v>
          </cell>
          <cell r="V11828" t="str">
            <v>DE 0 A 03 DÍAS</v>
          </cell>
        </row>
        <row r="11829">
          <cell r="Q11829" t="str">
            <v>BANCOMER AMEX4164613463835253670</v>
          </cell>
          <cell r="R11829" t="str">
            <v>P CURRENT</v>
          </cell>
          <cell r="S11829" t="str">
            <v xml:space="preserve"> </v>
          </cell>
          <cell r="T11829" t="str">
            <v xml:space="preserve"> </v>
          </cell>
          <cell r="U11829">
            <v>-7</v>
          </cell>
          <cell r="V11829" t="str">
            <v>DE 0 A 03 DÍAS</v>
          </cell>
        </row>
        <row r="11830">
          <cell r="Q11830" t="str">
            <v>BANCOMER AMEX4164613463835205986</v>
          </cell>
          <cell r="R11830" t="str">
            <v>P CURRENT</v>
          </cell>
          <cell r="S11830" t="str">
            <v xml:space="preserve"> </v>
          </cell>
          <cell r="T11830" t="str">
            <v xml:space="preserve"> </v>
          </cell>
          <cell r="U11830">
            <v>-7</v>
          </cell>
          <cell r="V11830" t="str">
            <v>DE 0 A 03 DÍAS</v>
          </cell>
        </row>
        <row r="11831">
          <cell r="Q11831" t="str">
            <v>BANCOMER AMEX4164613463835206110</v>
          </cell>
          <cell r="R11831" t="str">
            <v>P CURRENT</v>
          </cell>
          <cell r="S11831" t="str">
            <v xml:space="preserve"> </v>
          </cell>
          <cell r="T11831" t="str">
            <v xml:space="preserve"> </v>
          </cell>
          <cell r="U11831">
            <v>-7</v>
          </cell>
          <cell r="V11831" t="str">
            <v>DE 0 A 03 DÍAS</v>
          </cell>
        </row>
        <row r="11832">
          <cell r="Q11832" t="str">
            <v>BANCOMER AMEX4164613463835238552</v>
          </cell>
          <cell r="R11832" t="str">
            <v>P CURRENT</v>
          </cell>
          <cell r="S11832" t="str">
            <v xml:space="preserve"> </v>
          </cell>
          <cell r="T11832" t="str">
            <v xml:space="preserve"> </v>
          </cell>
          <cell r="U11832">
            <v>-7</v>
          </cell>
          <cell r="V11832" t="str">
            <v>DE 0 A 03 DÍAS</v>
          </cell>
        </row>
        <row r="11833">
          <cell r="Q11833" t="str">
            <v>BANCOMER AMEX4164613463835257987</v>
          </cell>
          <cell r="R11833" t="str">
            <v>P CURRENT</v>
          </cell>
          <cell r="S11833" t="str">
            <v xml:space="preserve"> </v>
          </cell>
          <cell r="T11833" t="str">
            <v xml:space="preserve"> </v>
          </cell>
          <cell r="U11833">
            <v>-7</v>
          </cell>
          <cell r="V11833" t="str">
            <v>DE 0 A 03 DÍAS</v>
          </cell>
        </row>
        <row r="11834">
          <cell r="Q11834" t="str">
            <v>BANCOMER AMEX4164613463835206105</v>
          </cell>
          <cell r="R11834" t="str">
            <v>P CURRENT</v>
          </cell>
          <cell r="S11834" t="str">
            <v xml:space="preserve"> </v>
          </cell>
          <cell r="T11834" t="str">
            <v xml:space="preserve"> </v>
          </cell>
          <cell r="U11834">
            <v>-7</v>
          </cell>
          <cell r="V11834" t="str">
            <v>DE 0 A 03 DÍAS</v>
          </cell>
        </row>
        <row r="11835">
          <cell r="Q11835" t="str">
            <v>BANCOMER AMEX4164613463835231612</v>
          </cell>
          <cell r="R11835" t="str">
            <v>P CURRENT</v>
          </cell>
          <cell r="S11835" t="str">
            <v xml:space="preserve"> </v>
          </cell>
          <cell r="T11835" t="str">
            <v xml:space="preserve"> </v>
          </cell>
          <cell r="U11835">
            <v>-7</v>
          </cell>
          <cell r="V11835" t="str">
            <v>DE 0 A 03 DÍAS</v>
          </cell>
        </row>
        <row r="11836">
          <cell r="Q11836" t="str">
            <v>BANCOMER AMEX4164613463835227680</v>
          </cell>
          <cell r="R11836" t="str">
            <v>P CURRENT</v>
          </cell>
          <cell r="S11836" t="str">
            <v xml:space="preserve"> </v>
          </cell>
          <cell r="T11836" t="str">
            <v xml:space="preserve"> </v>
          </cell>
          <cell r="U11836">
            <v>-7</v>
          </cell>
          <cell r="V11836" t="str">
            <v>DE 0 A 03 DÍAS</v>
          </cell>
        </row>
        <row r="11837">
          <cell r="Q11837" t="str">
            <v>BANCOMER AMEX4164613463835250003</v>
          </cell>
          <cell r="R11837" t="str">
            <v>P CURRENT</v>
          </cell>
          <cell r="S11837" t="str">
            <v xml:space="preserve"> </v>
          </cell>
          <cell r="T11837" t="str">
            <v xml:space="preserve"> </v>
          </cell>
          <cell r="U11837">
            <v>-7</v>
          </cell>
          <cell r="V11837" t="str">
            <v>DE 0 A 03 DÍAS</v>
          </cell>
        </row>
        <row r="11838">
          <cell r="Q11838" t="str">
            <v>BANCOMER AMEX4164613463835254179</v>
          </cell>
          <cell r="R11838" t="str">
            <v>P CURRENT</v>
          </cell>
          <cell r="S11838" t="str">
            <v xml:space="preserve"> </v>
          </cell>
          <cell r="T11838" t="str">
            <v xml:space="preserve"> </v>
          </cell>
          <cell r="U11838">
            <v>-7</v>
          </cell>
          <cell r="V11838" t="str">
            <v>DE 0 A 03 DÍAS</v>
          </cell>
        </row>
        <row r="11839">
          <cell r="Q11839" t="str">
            <v>BANCOMER AMEX4164613463835245554</v>
          </cell>
          <cell r="R11839" t="str">
            <v>P CURRENT</v>
          </cell>
          <cell r="S11839" t="str">
            <v xml:space="preserve"> </v>
          </cell>
          <cell r="T11839" t="str">
            <v xml:space="preserve"> </v>
          </cell>
          <cell r="U11839">
            <v>-7</v>
          </cell>
          <cell r="V11839" t="str">
            <v>DE 0 A 03 DÍAS</v>
          </cell>
        </row>
        <row r="11840">
          <cell r="Q11840" t="str">
            <v>BANCOMER AMEX4164613463835247873</v>
          </cell>
          <cell r="R11840" t="str">
            <v>P CURRENT</v>
          </cell>
          <cell r="S11840" t="str">
            <v xml:space="preserve"> </v>
          </cell>
          <cell r="T11840" t="str">
            <v xml:space="preserve"> </v>
          </cell>
          <cell r="U11840">
            <v>-7</v>
          </cell>
          <cell r="V11840" t="str">
            <v>DE 0 A 03 DÍAS</v>
          </cell>
        </row>
        <row r="11841">
          <cell r="Q11841" t="str">
            <v>BANCOMER AMEX4164613463835206106</v>
          </cell>
          <cell r="R11841" t="str">
            <v>P CURRENT</v>
          </cell>
          <cell r="S11841" t="str">
            <v xml:space="preserve"> </v>
          </cell>
          <cell r="T11841" t="str">
            <v xml:space="preserve"> </v>
          </cell>
          <cell r="U11841">
            <v>-7</v>
          </cell>
          <cell r="V11841" t="str">
            <v>DE 0 A 03 DÍAS</v>
          </cell>
        </row>
        <row r="11842">
          <cell r="Q11842" t="str">
            <v>BANCOMER AMEX4164613463835245316</v>
          </cell>
          <cell r="R11842" t="str">
            <v>P CURRENT</v>
          </cell>
          <cell r="S11842" t="str">
            <v xml:space="preserve"> </v>
          </cell>
          <cell r="T11842" t="str">
            <v xml:space="preserve"> </v>
          </cell>
          <cell r="U11842">
            <v>-7</v>
          </cell>
          <cell r="V11842" t="str">
            <v>DE 0 A 03 DÍAS</v>
          </cell>
        </row>
        <row r="11843">
          <cell r="Q11843" t="str">
            <v>BANCOMER AMEX4164613463835203914</v>
          </cell>
          <cell r="R11843" t="str">
            <v>P CURRENT</v>
          </cell>
          <cell r="S11843" t="str">
            <v xml:space="preserve"> </v>
          </cell>
          <cell r="T11843" t="str">
            <v xml:space="preserve"> </v>
          </cell>
          <cell r="U11843">
            <v>-7</v>
          </cell>
          <cell r="V11843" t="str">
            <v>DE 0 A 03 DÍAS</v>
          </cell>
        </row>
        <row r="11844">
          <cell r="Q11844" t="str">
            <v>BANCOMER AMEX4164613463835200430</v>
          </cell>
          <cell r="R11844" t="str">
            <v>P CURRENT</v>
          </cell>
          <cell r="S11844" t="str">
            <v xml:space="preserve"> </v>
          </cell>
          <cell r="T11844" t="str">
            <v xml:space="preserve"> </v>
          </cell>
          <cell r="U11844">
            <v>-7</v>
          </cell>
          <cell r="V11844" t="str">
            <v>DE 0 A 03 DÍAS</v>
          </cell>
        </row>
        <row r="11845">
          <cell r="Q11845" t="str">
            <v>BANCOMER AMEX4164613463835238883</v>
          </cell>
          <cell r="R11845" t="str">
            <v>P CURRENT</v>
          </cell>
          <cell r="S11845" t="str">
            <v xml:space="preserve"> </v>
          </cell>
          <cell r="T11845" t="str">
            <v xml:space="preserve"> </v>
          </cell>
          <cell r="U11845">
            <v>-7</v>
          </cell>
          <cell r="V11845" t="str">
            <v>DE 0 A 03 DÍAS</v>
          </cell>
        </row>
        <row r="11846">
          <cell r="Q11846" t="str">
            <v>BANCOMER AMEX4164613463835206299</v>
          </cell>
          <cell r="R11846" t="str">
            <v>P CURRENT</v>
          </cell>
          <cell r="S11846" t="str">
            <v xml:space="preserve"> </v>
          </cell>
          <cell r="T11846" t="str">
            <v xml:space="preserve"> </v>
          </cell>
          <cell r="U11846">
            <v>-7</v>
          </cell>
          <cell r="V11846" t="str">
            <v>DE 0 A 03 DÍAS</v>
          </cell>
        </row>
        <row r="11847">
          <cell r="Q11847" t="str">
            <v>BANCOMER AMEX4164613463835266040</v>
          </cell>
          <cell r="R11847" t="str">
            <v>P CURRENT</v>
          </cell>
          <cell r="S11847" t="str">
            <v xml:space="preserve"> </v>
          </cell>
          <cell r="T11847" t="str">
            <v xml:space="preserve"> </v>
          </cell>
          <cell r="U11847">
            <v>-7</v>
          </cell>
          <cell r="V11847" t="str">
            <v>DE 0 A 03 DÍAS</v>
          </cell>
        </row>
        <row r="11848">
          <cell r="Q11848" t="str">
            <v>BANCOMER AMEX4164613463835231731</v>
          </cell>
          <cell r="R11848" t="str">
            <v>P CURRENT</v>
          </cell>
          <cell r="S11848" t="str">
            <v xml:space="preserve"> </v>
          </cell>
          <cell r="T11848" t="str">
            <v xml:space="preserve"> </v>
          </cell>
          <cell r="U11848">
            <v>-7</v>
          </cell>
          <cell r="V11848" t="str">
            <v>DE 0 A 03 DÍAS</v>
          </cell>
        </row>
        <row r="11849">
          <cell r="Q11849" t="str">
            <v>BANCOMER AMEX4164613463835247877</v>
          </cell>
          <cell r="R11849" t="str">
            <v>P CURRENT</v>
          </cell>
          <cell r="S11849" t="str">
            <v xml:space="preserve"> </v>
          </cell>
          <cell r="T11849" t="str">
            <v xml:space="preserve"> </v>
          </cell>
          <cell r="U11849">
            <v>-7</v>
          </cell>
          <cell r="V11849" t="str">
            <v>DE 0 A 03 DÍAS</v>
          </cell>
        </row>
        <row r="11850">
          <cell r="Q11850" t="str">
            <v>BANCOMER AMEX4164613463835294494</v>
          </cell>
          <cell r="R11850" t="str">
            <v>P CURRENT</v>
          </cell>
          <cell r="S11850" t="str">
            <v xml:space="preserve"> </v>
          </cell>
          <cell r="T11850" t="str">
            <v xml:space="preserve"> </v>
          </cell>
          <cell r="U11850">
            <v>-7</v>
          </cell>
          <cell r="V11850" t="str">
            <v>DE 0 A 03 DÍAS</v>
          </cell>
        </row>
        <row r="11851">
          <cell r="Q11851" t="str">
            <v>BANCOMER AMEX4164613463835262489</v>
          </cell>
          <cell r="R11851" t="str">
            <v>P CURRENT</v>
          </cell>
          <cell r="S11851" t="str">
            <v xml:space="preserve"> </v>
          </cell>
          <cell r="T11851" t="str">
            <v xml:space="preserve"> </v>
          </cell>
          <cell r="U11851">
            <v>-7</v>
          </cell>
          <cell r="V11851" t="str">
            <v>DE 0 A 03 DÍAS</v>
          </cell>
        </row>
        <row r="11852">
          <cell r="Q11852" t="str">
            <v>BANCOMER AMEX4164613463835253351</v>
          </cell>
          <cell r="R11852" t="str">
            <v>P CURRENT</v>
          </cell>
          <cell r="S11852" t="str">
            <v xml:space="preserve"> </v>
          </cell>
          <cell r="T11852" t="str">
            <v xml:space="preserve"> </v>
          </cell>
          <cell r="U11852">
            <v>-7</v>
          </cell>
          <cell r="V11852" t="str">
            <v>DE 0 A 03 DÍAS</v>
          </cell>
        </row>
        <row r="11853">
          <cell r="Q11853" t="str">
            <v>BANCOMER AMEX4164613463835262598</v>
          </cell>
          <cell r="R11853" t="str">
            <v>P CURRENT</v>
          </cell>
          <cell r="S11853" t="str">
            <v xml:space="preserve"> </v>
          </cell>
          <cell r="T11853" t="str">
            <v xml:space="preserve"> </v>
          </cell>
          <cell r="U11853">
            <v>-7</v>
          </cell>
          <cell r="V11853" t="str">
            <v>DE 0 A 03 DÍAS</v>
          </cell>
        </row>
        <row r="11854">
          <cell r="Q11854" t="str">
            <v>BANCOMER AMEX4164613463835278678</v>
          </cell>
          <cell r="R11854" t="str">
            <v>P CURRENT</v>
          </cell>
          <cell r="S11854" t="str">
            <v xml:space="preserve"> </v>
          </cell>
          <cell r="T11854" t="str">
            <v xml:space="preserve"> </v>
          </cell>
          <cell r="U11854">
            <v>-7</v>
          </cell>
          <cell r="V11854" t="str">
            <v>DE 0 A 03 DÍAS</v>
          </cell>
        </row>
        <row r="11855">
          <cell r="Q11855" t="str">
            <v>BANCOMER AMEX4164613463835252906</v>
          </cell>
          <cell r="R11855" t="str">
            <v>P CURRENT</v>
          </cell>
          <cell r="S11855" t="str">
            <v xml:space="preserve"> </v>
          </cell>
          <cell r="T11855" t="str">
            <v xml:space="preserve"> </v>
          </cell>
          <cell r="U11855">
            <v>-7</v>
          </cell>
          <cell r="V11855" t="str">
            <v>DE 0 A 03 DÍAS</v>
          </cell>
        </row>
        <row r="11856">
          <cell r="Q11856" t="str">
            <v>BANCOMER AMEX4164613463835231585</v>
          </cell>
          <cell r="R11856" t="str">
            <v>P CURRENT</v>
          </cell>
          <cell r="S11856" t="str">
            <v xml:space="preserve"> </v>
          </cell>
          <cell r="T11856" t="str">
            <v xml:space="preserve"> </v>
          </cell>
          <cell r="U11856">
            <v>-7</v>
          </cell>
          <cell r="V11856" t="str">
            <v>DE 0 A 03 DÍAS</v>
          </cell>
        </row>
        <row r="11857">
          <cell r="Q11857" t="str">
            <v>BANAMEX416550</v>
          </cell>
          <cell r="R11857" t="str">
            <v>P CURRENT</v>
          </cell>
          <cell r="S11857" t="str">
            <v xml:space="preserve"> </v>
          </cell>
          <cell r="T11857" t="str">
            <v xml:space="preserve"> </v>
          </cell>
          <cell r="U11857">
            <v>-16</v>
          </cell>
          <cell r="V11857" t="str">
            <v>DE 0 A 03 DÍAS</v>
          </cell>
        </row>
        <row r="11858">
          <cell r="Q11858" t="str">
            <v>BANCOMER416550</v>
          </cell>
          <cell r="R11858" t="str">
            <v>P CURRENT</v>
          </cell>
          <cell r="S11858" t="str">
            <v xml:space="preserve"> </v>
          </cell>
          <cell r="T11858" t="str">
            <v xml:space="preserve"> </v>
          </cell>
          <cell r="U11858">
            <v>-16</v>
          </cell>
          <cell r="V11858" t="str">
            <v>DE 0 A 03 DÍAS</v>
          </cell>
        </row>
        <row r="11859">
          <cell r="Q11859" t="str">
            <v>BANORTE416550</v>
          </cell>
          <cell r="R11859" t="str">
            <v>P CURRENT</v>
          </cell>
          <cell r="S11859" t="str">
            <v xml:space="preserve"> </v>
          </cell>
          <cell r="T11859" t="str">
            <v xml:space="preserve"> </v>
          </cell>
          <cell r="U11859">
            <v>-16</v>
          </cell>
          <cell r="V11859" t="str">
            <v>DE 0 A 03 DÍAS</v>
          </cell>
        </row>
        <row r="11860">
          <cell r="Q11860" t="str">
            <v>BANCOMER AMEX416550</v>
          </cell>
          <cell r="R11860" t="str">
            <v>P CURRENT</v>
          </cell>
          <cell r="S11860" t="str">
            <v xml:space="preserve"> </v>
          </cell>
          <cell r="T11860" t="str">
            <v xml:space="preserve"> </v>
          </cell>
          <cell r="U11860">
            <v>-16</v>
          </cell>
          <cell r="V11860" t="str">
            <v>DE 0 A 03 DÍAS</v>
          </cell>
        </row>
        <row r="11861">
          <cell r="Q11861" t="str">
            <v>BANAMEXZ0</v>
          </cell>
          <cell r="R11861" t="str">
            <v>P CURRENT</v>
          </cell>
          <cell r="S11861">
            <v>0</v>
          </cell>
          <cell r="T11861">
            <v>0</v>
          </cell>
          <cell r="U11861">
            <v>1</v>
          </cell>
          <cell r="V11861" t="str">
            <v>DE 0 A 03 DÍAS</v>
          </cell>
        </row>
        <row r="11862">
          <cell r="Q11862" t="str">
            <v>BANCOMERZ0</v>
          </cell>
          <cell r="R11862" t="str">
            <v>P CURRENT</v>
          </cell>
          <cell r="S11862">
            <v>0</v>
          </cell>
          <cell r="T11862">
            <v>0</v>
          </cell>
          <cell r="U11862">
            <v>1</v>
          </cell>
          <cell r="V11862" t="str">
            <v>DE 0 A 03 DÍAS</v>
          </cell>
        </row>
        <row r="11863">
          <cell r="Q11863" t="str">
            <v>BANCOMER AMEXZ0</v>
          </cell>
          <cell r="R11863" t="str">
            <v>P CURRENT</v>
          </cell>
          <cell r="S11863">
            <v>0</v>
          </cell>
          <cell r="T11863">
            <v>0</v>
          </cell>
          <cell r="U11863">
            <v>1</v>
          </cell>
          <cell r="V11863" t="str">
            <v>DE 0 A 03 DÍAS</v>
          </cell>
        </row>
        <row r="11864">
          <cell r="Q11864" t="str">
            <v>BANORTEZ0</v>
          </cell>
          <cell r="R11864" t="str">
            <v>P CURRENT</v>
          </cell>
          <cell r="S11864">
            <v>0</v>
          </cell>
          <cell r="T11864">
            <v>0</v>
          </cell>
          <cell r="U11864">
            <v>1</v>
          </cell>
          <cell r="V11864" t="str">
            <v>DE 0 A 03 DÍAS</v>
          </cell>
        </row>
        <row r="11865">
          <cell r="Q11865" t="str">
            <v>BANAMEXZ0</v>
          </cell>
          <cell r="R11865" t="str">
            <v>P CURRENT</v>
          </cell>
          <cell r="S11865">
            <v>0</v>
          </cell>
          <cell r="T11865">
            <v>0</v>
          </cell>
          <cell r="U11865">
            <v>4</v>
          </cell>
          <cell r="V11865" t="str">
            <v>DE 04 A 07 DÍAS</v>
          </cell>
        </row>
        <row r="11866">
          <cell r="Q11866" t="str">
            <v>BANCOMERZ0</v>
          </cell>
          <cell r="R11866" t="str">
            <v>P CURRENT</v>
          </cell>
          <cell r="S11866">
            <v>0</v>
          </cell>
          <cell r="T11866">
            <v>0</v>
          </cell>
          <cell r="U11866">
            <v>4</v>
          </cell>
          <cell r="V11866" t="str">
            <v>DE 04 A 07 DÍAS</v>
          </cell>
        </row>
        <row r="11867">
          <cell r="Q11867" t="str">
            <v>BANCOMER AMEXZ0</v>
          </cell>
          <cell r="R11867" t="str">
            <v>P CURRENT</v>
          </cell>
          <cell r="S11867">
            <v>0</v>
          </cell>
          <cell r="T11867">
            <v>0</v>
          </cell>
          <cell r="U11867">
            <v>4</v>
          </cell>
          <cell r="V11867" t="str">
            <v>DE 04 A 07 DÍAS</v>
          </cell>
        </row>
        <row r="11868">
          <cell r="Q11868" t="str">
            <v>BANORTEZ0</v>
          </cell>
          <cell r="R11868" t="str">
            <v>P CURRENT</v>
          </cell>
          <cell r="S11868">
            <v>0</v>
          </cell>
          <cell r="T11868">
            <v>0</v>
          </cell>
          <cell r="U11868">
            <v>4</v>
          </cell>
          <cell r="V11868" t="str">
            <v>DE 04 A 07 DÍAS</v>
          </cell>
        </row>
        <row r="11869">
          <cell r="Q11869" t="str">
            <v>BANAMEXZ0</v>
          </cell>
          <cell r="R11869" t="str">
            <v>P CURRENT</v>
          </cell>
          <cell r="S11869">
            <v>0</v>
          </cell>
          <cell r="T11869">
            <v>0</v>
          </cell>
          <cell r="U11869">
            <v>8</v>
          </cell>
          <cell r="V11869" t="str">
            <v>DE 08 A 15 DÍAS</v>
          </cell>
        </row>
        <row r="11870">
          <cell r="Q11870" t="str">
            <v>BANCOMERZ0</v>
          </cell>
          <cell r="R11870" t="str">
            <v>P CURRENT</v>
          </cell>
          <cell r="S11870">
            <v>0</v>
          </cell>
          <cell r="T11870">
            <v>0</v>
          </cell>
          <cell r="U11870">
            <v>8</v>
          </cell>
          <cell r="V11870" t="str">
            <v>DE 08 A 15 DÍAS</v>
          </cell>
        </row>
        <row r="11871">
          <cell r="Q11871" t="str">
            <v>BANCOMER AMEXZ0</v>
          </cell>
          <cell r="R11871" t="str">
            <v>P CURRENT</v>
          </cell>
          <cell r="S11871">
            <v>0</v>
          </cell>
          <cell r="T11871">
            <v>0</v>
          </cell>
          <cell r="U11871">
            <v>8</v>
          </cell>
          <cell r="V11871" t="str">
            <v>DE 08 A 15 DÍAS</v>
          </cell>
        </row>
        <row r="11872">
          <cell r="Q11872" t="str">
            <v>BANORTEZ0</v>
          </cell>
          <cell r="R11872" t="str">
            <v>P CURRENT</v>
          </cell>
          <cell r="S11872">
            <v>0</v>
          </cell>
          <cell r="T11872">
            <v>0</v>
          </cell>
          <cell r="U11872">
            <v>8</v>
          </cell>
          <cell r="V11872" t="str">
            <v>DE 08 A 15 DÍAS</v>
          </cell>
        </row>
        <row r="11873">
          <cell r="Q11873" t="str">
            <v>BANAMEXZ0</v>
          </cell>
          <cell r="R11873" t="str">
            <v>P CURRENT</v>
          </cell>
          <cell r="S11873">
            <v>0</v>
          </cell>
          <cell r="T11873">
            <v>0</v>
          </cell>
          <cell r="U11873">
            <v>16</v>
          </cell>
          <cell r="V11873" t="str">
            <v>DE 16 A 20 DÍAS</v>
          </cell>
        </row>
        <row r="11874">
          <cell r="Q11874" t="str">
            <v>BANCOMERZ0</v>
          </cell>
          <cell r="R11874" t="str">
            <v>P CURRENT</v>
          </cell>
          <cell r="S11874">
            <v>0</v>
          </cell>
          <cell r="T11874">
            <v>0</v>
          </cell>
          <cell r="U11874">
            <v>16</v>
          </cell>
          <cell r="V11874" t="str">
            <v>DE 16 A 20 DÍAS</v>
          </cell>
        </row>
        <row r="11875">
          <cell r="Q11875" t="str">
            <v>BANCOMER AMEXZ0</v>
          </cell>
          <cell r="R11875" t="str">
            <v>P CURRENT</v>
          </cell>
          <cell r="S11875">
            <v>0</v>
          </cell>
          <cell r="T11875">
            <v>0</v>
          </cell>
          <cell r="U11875">
            <v>16</v>
          </cell>
          <cell r="V11875" t="str">
            <v>DE 16 A 20 DÍAS</v>
          </cell>
        </row>
        <row r="11876">
          <cell r="Q11876" t="str">
            <v>BANORTEZ0</v>
          </cell>
          <cell r="R11876" t="str">
            <v>P CURRENT</v>
          </cell>
          <cell r="S11876">
            <v>0</v>
          </cell>
          <cell r="T11876">
            <v>0</v>
          </cell>
          <cell r="U11876">
            <v>16</v>
          </cell>
          <cell r="V11876" t="str">
            <v>DE 16 A 20 DÍAS</v>
          </cell>
        </row>
        <row r="11877">
          <cell r="Q11877" t="str">
            <v>BANAMEXZ0</v>
          </cell>
          <cell r="R11877" t="str">
            <v>P CURRENT</v>
          </cell>
          <cell r="S11877">
            <v>0</v>
          </cell>
          <cell r="T11877">
            <v>0</v>
          </cell>
          <cell r="U11877">
            <v>31</v>
          </cell>
          <cell r="V11877" t="str">
            <v>MAS DE 20 DÍAS</v>
          </cell>
        </row>
        <row r="11878">
          <cell r="Q11878" t="str">
            <v>BANCOMERZ0</v>
          </cell>
          <cell r="R11878" t="str">
            <v>P CURRENT</v>
          </cell>
          <cell r="S11878">
            <v>0</v>
          </cell>
          <cell r="T11878">
            <v>0</v>
          </cell>
          <cell r="U11878">
            <v>31</v>
          </cell>
          <cell r="V11878" t="str">
            <v>MAS DE 20 DÍAS</v>
          </cell>
        </row>
        <row r="11879">
          <cell r="Q11879" t="str">
            <v>BANCOMER AMEXZ0</v>
          </cell>
          <cell r="R11879" t="str">
            <v>P CURRENT</v>
          </cell>
          <cell r="S11879">
            <v>0</v>
          </cell>
          <cell r="T11879">
            <v>0</v>
          </cell>
          <cell r="U11879">
            <v>31</v>
          </cell>
          <cell r="V11879" t="str">
            <v>MAS DE 20 DÍAS</v>
          </cell>
        </row>
        <row r="11880">
          <cell r="Q11880" t="str">
            <v>BANORTEZ0</v>
          </cell>
          <cell r="R11880" t="str">
            <v>P CURRENT</v>
          </cell>
          <cell r="S11880">
            <v>0</v>
          </cell>
          <cell r="T11880">
            <v>0</v>
          </cell>
          <cell r="U11880">
            <v>31</v>
          </cell>
          <cell r="V11880" t="str">
            <v>MAS DE 20 DÍAS</v>
          </cell>
        </row>
        <row r="11881">
          <cell r="Q11881">
            <v>0</v>
          </cell>
          <cell r="R11881">
            <v>0</v>
          </cell>
          <cell r="S11881">
            <v>0</v>
          </cell>
          <cell r="T1188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ura"/>
      <sheetName val="CALENDARIZACION"/>
      <sheetName val="PTO. VTA."/>
      <sheetName val="CONCILIACION"/>
      <sheetName val="BASE"/>
      <sheetName val="REPORTE CONSOLIDADO"/>
      <sheetName val="BANCOMER"/>
      <sheetName val="BANAMEX"/>
      <sheetName val="BANORTE"/>
      <sheetName val="REPORTE CONSOLIDADO (2)"/>
      <sheetName val="REPORTE CONSOLIDADO (3)"/>
    </sheetNames>
    <sheetDataSet>
      <sheetData sheetId="0"/>
      <sheetData sheetId="1"/>
      <sheetData sheetId="2"/>
      <sheetData sheetId="3">
        <row r="9">
          <cell r="Q9" t="str">
            <v>CVE</v>
          </cell>
          <cell r="R9" t="str">
            <v>STATUS</v>
          </cell>
          <cell r="S9" t="str">
            <v>NOTA</v>
          </cell>
          <cell r="T9" t="str">
            <v>DEPURACION</v>
          </cell>
          <cell r="U9" t="str">
            <v>ANTIG.</v>
          </cell>
          <cell r="V9" t="str">
            <v>SEMAFORO</v>
          </cell>
        </row>
        <row r="10">
          <cell r="Q10" t="str">
            <v>BANORTE4097371001335786554</v>
          </cell>
          <cell r="R10" t="str">
            <v>CONCILIACION</v>
          </cell>
          <cell r="S10" t="str">
            <v>ATRAZADAS</v>
          </cell>
          <cell r="T10" t="str">
            <v xml:space="preserve"> </v>
          </cell>
          <cell r="U10">
            <v>666</v>
          </cell>
          <cell r="V10" t="e">
            <v>#N/A</v>
          </cell>
        </row>
        <row r="11">
          <cell r="Q11" t="str">
            <v>BANORTE4098871001335721311</v>
          </cell>
          <cell r="R11" t="str">
            <v>CONCILIACION</v>
          </cell>
          <cell r="S11" t="str">
            <v>ATRAZADAS</v>
          </cell>
          <cell r="T11" t="str">
            <v xml:space="preserve"> </v>
          </cell>
          <cell r="U11">
            <v>651</v>
          </cell>
          <cell r="V11" t="str">
            <v>MAS DE 20 DÍAS</v>
          </cell>
        </row>
        <row r="12">
          <cell r="Q12" t="str">
            <v>BANORTE4100171001335770779</v>
          </cell>
          <cell r="R12" t="str">
            <v>CONCILIACION</v>
          </cell>
          <cell r="S12" t="str">
            <v>ATRAZADAS</v>
          </cell>
          <cell r="T12" t="str">
            <v xml:space="preserve"> </v>
          </cell>
          <cell r="U12">
            <v>638</v>
          </cell>
          <cell r="V12" t="str">
            <v>MAS DE 20 DÍAS</v>
          </cell>
        </row>
        <row r="13">
          <cell r="Q13" t="str">
            <v>BANORTE4100271001335770779</v>
          </cell>
          <cell r="R13" t="str">
            <v>CONCILIACION</v>
          </cell>
          <cell r="S13" t="str">
            <v>ATRAZADAS</v>
          </cell>
          <cell r="T13" t="str">
            <v xml:space="preserve"> </v>
          </cell>
          <cell r="U13">
            <v>637</v>
          </cell>
          <cell r="V13" t="str">
            <v>MAS DE 20 DÍAS</v>
          </cell>
        </row>
        <row r="14">
          <cell r="Q14" t="str">
            <v>BANORTE4100371001335770779</v>
          </cell>
          <cell r="R14" t="str">
            <v>CONCILIACION</v>
          </cell>
          <cell r="S14" t="str">
            <v>ATRAZADAS</v>
          </cell>
          <cell r="T14" t="str">
            <v xml:space="preserve"> </v>
          </cell>
          <cell r="U14">
            <v>636</v>
          </cell>
          <cell r="V14" t="str">
            <v>MAS DE 20 DÍAS</v>
          </cell>
        </row>
        <row r="15">
          <cell r="Q15" t="str">
            <v>BANORTE4100971001335770779</v>
          </cell>
          <cell r="R15" t="str">
            <v>CONCILIACION</v>
          </cell>
          <cell r="S15" t="str">
            <v>ATRAZADAS</v>
          </cell>
          <cell r="T15" t="str">
            <v xml:space="preserve"> </v>
          </cell>
          <cell r="U15">
            <v>630</v>
          </cell>
          <cell r="V15" t="str">
            <v>MAS DE 20 DÍAS</v>
          </cell>
        </row>
        <row r="16">
          <cell r="Q16" t="str">
            <v>BANORTE4100971001335770779</v>
          </cell>
          <cell r="R16" t="str">
            <v>CONCILIACION</v>
          </cell>
          <cell r="S16" t="str">
            <v>ATRAZADAS</v>
          </cell>
          <cell r="T16" t="str">
            <v xml:space="preserve"> </v>
          </cell>
          <cell r="U16">
            <v>630</v>
          </cell>
          <cell r="V16" t="str">
            <v>MAS DE 20 DÍAS</v>
          </cell>
        </row>
        <row r="17">
          <cell r="Q17" t="str">
            <v>BANORTE4104071001335783451</v>
          </cell>
          <cell r="R17" t="str">
            <v>CONCILIACION</v>
          </cell>
          <cell r="S17" t="str">
            <v>ATRAZADAS</v>
          </cell>
          <cell r="T17" t="str">
            <v xml:space="preserve"> </v>
          </cell>
          <cell r="U17">
            <v>599</v>
          </cell>
          <cell r="V17" t="str">
            <v>MAS DE 20 DÍAS</v>
          </cell>
        </row>
        <row r="18">
          <cell r="Q18" t="str">
            <v>BANORTE4104071001335741197</v>
          </cell>
          <cell r="R18" t="str">
            <v>CONCILIACION</v>
          </cell>
          <cell r="S18" t="str">
            <v>ATRAZADAS</v>
          </cell>
          <cell r="T18" t="str">
            <v xml:space="preserve"> </v>
          </cell>
          <cell r="U18">
            <v>599</v>
          </cell>
          <cell r="V18" t="str">
            <v>MAS DE 20 DÍAS</v>
          </cell>
        </row>
        <row r="19">
          <cell r="Q19" t="str">
            <v>BANORTE4108771001335747357</v>
          </cell>
          <cell r="R19" t="str">
            <v>CONCILIACION</v>
          </cell>
          <cell r="S19" t="str">
            <v>ATRAZADAS</v>
          </cell>
          <cell r="T19" t="str">
            <v xml:space="preserve"> </v>
          </cell>
          <cell r="U19">
            <v>552</v>
          </cell>
          <cell r="V19" t="str">
            <v>MAS DE 20 DÍAS</v>
          </cell>
        </row>
        <row r="20">
          <cell r="Q20" t="str">
            <v>BANORTE4110671001335785415</v>
          </cell>
          <cell r="R20" t="str">
            <v>CONCILIACION</v>
          </cell>
          <cell r="S20" t="str">
            <v>ATRAZADAS</v>
          </cell>
          <cell r="T20" t="str">
            <v xml:space="preserve"> </v>
          </cell>
          <cell r="U20">
            <v>533</v>
          </cell>
          <cell r="V20" t="str">
            <v>MAS DE 20 DÍAS</v>
          </cell>
        </row>
        <row r="21">
          <cell r="Q21" t="str">
            <v>BANORTE4113471001335758919</v>
          </cell>
          <cell r="R21" t="str">
            <v>CONCILIACION</v>
          </cell>
          <cell r="S21" t="str">
            <v>ATRAZADAS</v>
          </cell>
          <cell r="T21" t="str">
            <v xml:space="preserve"> </v>
          </cell>
          <cell r="U21">
            <v>505</v>
          </cell>
          <cell r="V21" t="str">
            <v>MAS DE 20 DÍAS</v>
          </cell>
        </row>
        <row r="22">
          <cell r="Q22" t="str">
            <v>BANORTE4113571001335758919</v>
          </cell>
          <cell r="R22" t="str">
            <v>CONCILIACION</v>
          </cell>
          <cell r="S22" t="str">
            <v>ATRAZADAS</v>
          </cell>
          <cell r="T22" t="str">
            <v xml:space="preserve"> </v>
          </cell>
          <cell r="U22">
            <v>504</v>
          </cell>
          <cell r="V22" t="str">
            <v>MAS DE 20 DÍAS</v>
          </cell>
        </row>
        <row r="23">
          <cell r="Q23" t="str">
            <v>BANORTE4115571001335770779</v>
          </cell>
          <cell r="R23" t="str">
            <v>CONCILIACION</v>
          </cell>
          <cell r="S23" t="str">
            <v>ATRAZADAS</v>
          </cell>
          <cell r="T23" t="str">
            <v xml:space="preserve"> </v>
          </cell>
          <cell r="U23">
            <v>484</v>
          </cell>
          <cell r="V23" t="str">
            <v>MAS DE 20 DÍAS</v>
          </cell>
        </row>
        <row r="24">
          <cell r="Q24" t="str">
            <v>BANORTE4115671001335770779</v>
          </cell>
          <cell r="R24" t="str">
            <v>CONCILIACION</v>
          </cell>
          <cell r="S24" t="str">
            <v>ATRAZADAS</v>
          </cell>
          <cell r="T24" t="str">
            <v xml:space="preserve"> </v>
          </cell>
          <cell r="U24">
            <v>483</v>
          </cell>
          <cell r="V24" t="str">
            <v>MAS DE 20 DÍAS</v>
          </cell>
        </row>
        <row r="25">
          <cell r="Q25" t="str">
            <v>BANORTE4115771001335770779</v>
          </cell>
          <cell r="R25" t="str">
            <v>CONCILIACION</v>
          </cell>
          <cell r="S25" t="str">
            <v>ATRAZADAS</v>
          </cell>
          <cell r="T25" t="str">
            <v xml:space="preserve"> </v>
          </cell>
          <cell r="U25">
            <v>482</v>
          </cell>
          <cell r="V25" t="str">
            <v>MAS DE 20 DÍAS</v>
          </cell>
        </row>
        <row r="26">
          <cell r="Q26" t="str">
            <v>BANORTE4115871001335770779</v>
          </cell>
          <cell r="R26" t="str">
            <v>CONCILIACION</v>
          </cell>
          <cell r="S26" t="str">
            <v>ATRAZADAS</v>
          </cell>
          <cell r="T26" t="str">
            <v xml:space="preserve"> </v>
          </cell>
          <cell r="U26">
            <v>481</v>
          </cell>
          <cell r="V26" t="str">
            <v>MAS DE 20 DÍAS</v>
          </cell>
        </row>
        <row r="27">
          <cell r="Q27" t="str">
            <v>BANORTE4117671001335732286</v>
          </cell>
          <cell r="R27" t="str">
            <v>CONCILIACION</v>
          </cell>
          <cell r="S27" t="str">
            <v>ATRAZADAS</v>
          </cell>
          <cell r="T27" t="str">
            <v xml:space="preserve"> </v>
          </cell>
          <cell r="U27">
            <v>463</v>
          </cell>
          <cell r="V27" t="str">
            <v>MAS DE 20 DÍAS</v>
          </cell>
        </row>
        <row r="28">
          <cell r="Q28" t="str">
            <v>BANORTE4117671001335752193</v>
          </cell>
          <cell r="R28" t="str">
            <v>CONCILIACION</v>
          </cell>
          <cell r="S28" t="str">
            <v>ATRAZADAS</v>
          </cell>
          <cell r="T28" t="str">
            <v xml:space="preserve"> </v>
          </cell>
          <cell r="U28">
            <v>463</v>
          </cell>
          <cell r="V28" t="str">
            <v>MAS DE 20 DÍAS</v>
          </cell>
        </row>
        <row r="29">
          <cell r="Q29" t="str">
            <v>BANORTE4118371001335729107</v>
          </cell>
          <cell r="R29" t="str">
            <v>CONCILIACION</v>
          </cell>
          <cell r="S29" t="str">
            <v>ATRAZADAS</v>
          </cell>
          <cell r="T29" t="str">
            <v xml:space="preserve"> </v>
          </cell>
          <cell r="U29">
            <v>456</v>
          </cell>
          <cell r="V29" t="str">
            <v>MAS DE 20 DÍAS</v>
          </cell>
        </row>
        <row r="30">
          <cell r="Q30" t="str">
            <v>BANORTE4120471001335721311</v>
          </cell>
          <cell r="R30" t="str">
            <v>CONCILIACION</v>
          </cell>
          <cell r="S30" t="str">
            <v>ATRAZADAS</v>
          </cell>
          <cell r="T30" t="str">
            <v xml:space="preserve"> </v>
          </cell>
          <cell r="U30">
            <v>435</v>
          </cell>
          <cell r="V30" t="str">
            <v>MAS DE 20 DÍAS</v>
          </cell>
        </row>
        <row r="31">
          <cell r="Q31" t="str">
            <v>BANORTE4121871001335795179</v>
          </cell>
          <cell r="R31" t="str">
            <v>CONCILIACION</v>
          </cell>
          <cell r="S31" t="str">
            <v>ATRAZADAS</v>
          </cell>
          <cell r="T31" t="str">
            <v xml:space="preserve"> </v>
          </cell>
          <cell r="U31">
            <v>421</v>
          </cell>
          <cell r="V31" t="str">
            <v>MAS DE 20 DÍAS</v>
          </cell>
        </row>
        <row r="32">
          <cell r="Q32" t="str">
            <v>BANORTE4122271001335795182</v>
          </cell>
          <cell r="R32" t="str">
            <v>CONCILIACION</v>
          </cell>
          <cell r="S32" t="str">
            <v>ATRAZADAS</v>
          </cell>
          <cell r="T32" t="str">
            <v xml:space="preserve"> </v>
          </cell>
          <cell r="U32">
            <v>417</v>
          </cell>
          <cell r="V32" t="str">
            <v>MAS DE 20 DÍAS</v>
          </cell>
        </row>
        <row r="33">
          <cell r="Q33" t="str">
            <v>BANORTE4122571001335795182</v>
          </cell>
          <cell r="R33" t="str">
            <v>CONCILIACION</v>
          </cell>
          <cell r="S33" t="str">
            <v>ATRAZADAS</v>
          </cell>
          <cell r="T33" t="str">
            <v xml:space="preserve"> </v>
          </cell>
          <cell r="U33">
            <v>414</v>
          </cell>
          <cell r="V33" t="str">
            <v>MAS DE 20 DÍAS</v>
          </cell>
        </row>
        <row r="34">
          <cell r="Q34" t="str">
            <v>BANORTE4122571001335795185</v>
          </cell>
          <cell r="R34" t="str">
            <v>CONCILIACION</v>
          </cell>
          <cell r="S34" t="str">
            <v>ATRAZADAS</v>
          </cell>
          <cell r="T34" t="str">
            <v xml:space="preserve"> </v>
          </cell>
          <cell r="U34">
            <v>414</v>
          </cell>
          <cell r="V34" t="str">
            <v>MAS DE 20 DÍAS</v>
          </cell>
        </row>
        <row r="35">
          <cell r="Q35" t="str">
            <v>BANORTE4123371001335793451</v>
          </cell>
          <cell r="R35" t="str">
            <v>CONCILIACION</v>
          </cell>
          <cell r="S35" t="str">
            <v>ATRAZADAS</v>
          </cell>
          <cell r="T35" t="str">
            <v xml:space="preserve"> </v>
          </cell>
          <cell r="U35">
            <v>406</v>
          </cell>
          <cell r="V35" t="str">
            <v>MAS DE 20 DÍAS</v>
          </cell>
        </row>
        <row r="36">
          <cell r="Q36" t="str">
            <v>BANORTE4124271001335758919</v>
          </cell>
          <cell r="R36" t="str">
            <v>CONCILIACION</v>
          </cell>
          <cell r="S36" t="str">
            <v>ATRAZADAS</v>
          </cell>
          <cell r="T36" t="str">
            <v xml:space="preserve"> </v>
          </cell>
          <cell r="U36">
            <v>397</v>
          </cell>
          <cell r="V36" t="str">
            <v>MAS DE 20 DÍAS</v>
          </cell>
        </row>
        <row r="37">
          <cell r="Q37" t="str">
            <v>BANORTE4124371001335750691</v>
          </cell>
          <cell r="R37" t="str">
            <v>CONCILIACION</v>
          </cell>
          <cell r="S37" t="str">
            <v>ATRAZADAS</v>
          </cell>
          <cell r="T37" t="str">
            <v xml:space="preserve"> </v>
          </cell>
          <cell r="U37">
            <v>396</v>
          </cell>
          <cell r="V37" t="str">
            <v>MAS DE 20 DÍAS</v>
          </cell>
        </row>
        <row r="38">
          <cell r="Q38" t="str">
            <v>BANORTE4124371001335758919</v>
          </cell>
          <cell r="R38" t="str">
            <v>CONCILIACION</v>
          </cell>
          <cell r="S38" t="str">
            <v>ATRAZADAS</v>
          </cell>
          <cell r="T38" t="str">
            <v xml:space="preserve"> </v>
          </cell>
          <cell r="U38">
            <v>396</v>
          </cell>
          <cell r="V38" t="str">
            <v>MAS DE 20 DÍAS</v>
          </cell>
        </row>
        <row r="39">
          <cell r="Q39" t="str">
            <v>BANORTE4124371001335783501</v>
          </cell>
          <cell r="R39" t="str">
            <v>CONCILIACION</v>
          </cell>
          <cell r="S39" t="str">
            <v>ATRAZADAS</v>
          </cell>
          <cell r="T39" t="str">
            <v xml:space="preserve"> </v>
          </cell>
          <cell r="U39">
            <v>396</v>
          </cell>
          <cell r="V39" t="str">
            <v>MAS DE 20 DÍAS</v>
          </cell>
        </row>
        <row r="40">
          <cell r="Q40" t="str">
            <v>BANORTE4124371001335786855</v>
          </cell>
          <cell r="R40" t="str">
            <v>CONCILIACION</v>
          </cell>
          <cell r="S40" t="str">
            <v>ATRAZADAS</v>
          </cell>
          <cell r="T40" t="str">
            <v xml:space="preserve"> </v>
          </cell>
          <cell r="U40">
            <v>396</v>
          </cell>
          <cell r="V40" t="str">
            <v>MAS DE 20 DÍAS</v>
          </cell>
        </row>
        <row r="41">
          <cell r="Q41" t="str">
            <v>BANORTE4124371001335769037</v>
          </cell>
          <cell r="R41" t="str">
            <v>CONCILIACION</v>
          </cell>
          <cell r="S41" t="str">
            <v>ATRAZADAS</v>
          </cell>
          <cell r="T41" t="str">
            <v xml:space="preserve"> </v>
          </cell>
          <cell r="U41">
            <v>396</v>
          </cell>
          <cell r="V41" t="str">
            <v>MAS DE 20 DÍAS</v>
          </cell>
        </row>
        <row r="42">
          <cell r="Q42" t="str">
            <v>BANORTE4125671001335774715</v>
          </cell>
          <cell r="R42" t="str">
            <v>CONCILIACION</v>
          </cell>
          <cell r="S42" t="str">
            <v>ATRAZADAS</v>
          </cell>
          <cell r="T42" t="str">
            <v xml:space="preserve"> </v>
          </cell>
          <cell r="U42">
            <v>383</v>
          </cell>
          <cell r="V42" t="str">
            <v>MAS DE 20 DÍAS</v>
          </cell>
        </row>
        <row r="43">
          <cell r="Q43" t="str">
            <v>BANORTE4127171001335758919</v>
          </cell>
          <cell r="R43" t="str">
            <v>CONCILIACION</v>
          </cell>
          <cell r="S43" t="str">
            <v>ATRAZADAS</v>
          </cell>
          <cell r="T43" t="str">
            <v xml:space="preserve"> </v>
          </cell>
          <cell r="U43">
            <v>368</v>
          </cell>
          <cell r="V43" t="str">
            <v>MAS DE 20 DÍAS</v>
          </cell>
        </row>
        <row r="44">
          <cell r="Q44" t="str">
            <v>BANORTE4127171001335723737</v>
          </cell>
          <cell r="R44" t="str">
            <v>CONCILIACION</v>
          </cell>
          <cell r="S44" t="str">
            <v>ATRAZADAS</v>
          </cell>
          <cell r="T44" t="str">
            <v xml:space="preserve"> </v>
          </cell>
          <cell r="U44">
            <v>368</v>
          </cell>
          <cell r="V44" t="str">
            <v>MAS DE 20 DÍAS</v>
          </cell>
        </row>
        <row r="45">
          <cell r="Q45" t="str">
            <v>BANORTE4127471001335747355</v>
          </cell>
          <cell r="R45" t="str">
            <v>CONCILIACION</v>
          </cell>
          <cell r="S45" t="str">
            <v>ATRAZADAS</v>
          </cell>
          <cell r="T45" t="str">
            <v xml:space="preserve"> </v>
          </cell>
          <cell r="U45">
            <v>365</v>
          </cell>
          <cell r="V45" t="str">
            <v>MAS DE 20 DÍAS</v>
          </cell>
        </row>
        <row r="46">
          <cell r="Q46" t="str">
            <v>BANORTE4127471001335758919</v>
          </cell>
          <cell r="R46" t="str">
            <v>CONCILIACION</v>
          </cell>
          <cell r="S46" t="str">
            <v>ATRAZADAS</v>
          </cell>
          <cell r="T46" t="str">
            <v xml:space="preserve"> </v>
          </cell>
          <cell r="U46">
            <v>365</v>
          </cell>
          <cell r="V46" t="str">
            <v>MAS DE 20 DÍAS</v>
          </cell>
        </row>
        <row r="47">
          <cell r="Q47" t="str">
            <v>BANORTE4127471001335723737</v>
          </cell>
          <cell r="R47" t="str">
            <v>CONCILIACION</v>
          </cell>
          <cell r="S47" t="str">
            <v>ATRAZADAS</v>
          </cell>
          <cell r="T47" t="str">
            <v xml:space="preserve"> </v>
          </cell>
          <cell r="U47">
            <v>365</v>
          </cell>
          <cell r="V47" t="str">
            <v>MAS DE 20 DÍAS</v>
          </cell>
        </row>
        <row r="48">
          <cell r="Q48" t="str">
            <v>BANORTE4127471001335751934</v>
          </cell>
          <cell r="R48" t="str">
            <v>CONCILIACION</v>
          </cell>
          <cell r="S48" t="str">
            <v>ATRAZADAS</v>
          </cell>
          <cell r="T48" t="str">
            <v xml:space="preserve"> </v>
          </cell>
          <cell r="U48">
            <v>365</v>
          </cell>
          <cell r="V48" t="str">
            <v>MAS DE 20 DÍAS</v>
          </cell>
        </row>
        <row r="49">
          <cell r="Q49" t="str">
            <v>BANORTE4127671001335782925</v>
          </cell>
          <cell r="R49" t="str">
            <v>CONCILIACION</v>
          </cell>
          <cell r="S49" t="str">
            <v>ATRAZADAS</v>
          </cell>
          <cell r="T49" t="str">
            <v xml:space="preserve"> </v>
          </cell>
          <cell r="U49">
            <v>363</v>
          </cell>
          <cell r="V49" t="str">
            <v>MAS DE 20 DÍAS</v>
          </cell>
        </row>
        <row r="50">
          <cell r="Q50" t="str">
            <v>BANORTE4128471001335721580</v>
          </cell>
          <cell r="R50" t="str">
            <v>CONCILIACION</v>
          </cell>
          <cell r="S50" t="str">
            <v>ATRAZADAS</v>
          </cell>
          <cell r="T50" t="str">
            <v xml:space="preserve"> </v>
          </cell>
          <cell r="U50">
            <v>355</v>
          </cell>
          <cell r="V50" t="str">
            <v>MAS DE 20 DÍAS</v>
          </cell>
        </row>
        <row r="51">
          <cell r="Q51" t="str">
            <v>BANORTE4128471001335723070</v>
          </cell>
          <cell r="R51" t="str">
            <v>CONCILIACION</v>
          </cell>
          <cell r="S51" t="str">
            <v>ATRAZADAS</v>
          </cell>
          <cell r="T51" t="str">
            <v xml:space="preserve"> </v>
          </cell>
          <cell r="U51">
            <v>355</v>
          </cell>
          <cell r="V51" t="str">
            <v>MAS DE 20 DÍAS</v>
          </cell>
        </row>
        <row r="52">
          <cell r="Q52" t="str">
            <v>BANORTE4128571001335783216</v>
          </cell>
          <cell r="R52" t="str">
            <v>CONCILIACION</v>
          </cell>
          <cell r="S52" t="str">
            <v>ATRAZADAS</v>
          </cell>
          <cell r="T52" t="str">
            <v xml:space="preserve"> </v>
          </cell>
          <cell r="U52">
            <v>354</v>
          </cell>
          <cell r="V52" t="str">
            <v>MAS DE 20 DÍAS</v>
          </cell>
        </row>
        <row r="53">
          <cell r="Q53" t="str">
            <v>BANORTE4128971001335786855</v>
          </cell>
          <cell r="R53" t="str">
            <v>CONCILIACION</v>
          </cell>
          <cell r="S53" t="str">
            <v>ATRAZADAS</v>
          </cell>
          <cell r="T53" t="str">
            <v xml:space="preserve"> </v>
          </cell>
          <cell r="U53">
            <v>350</v>
          </cell>
          <cell r="V53" t="str">
            <v>MAS DE 20 DÍAS</v>
          </cell>
        </row>
        <row r="54">
          <cell r="Q54" t="str">
            <v>BANORTE4131171001335708731</v>
          </cell>
          <cell r="R54" t="str">
            <v>CONCILIACION</v>
          </cell>
          <cell r="S54" t="str">
            <v>ATRAZADAS</v>
          </cell>
          <cell r="T54" t="str">
            <v xml:space="preserve"> </v>
          </cell>
          <cell r="U54">
            <v>328</v>
          </cell>
          <cell r="V54" t="str">
            <v>MAS DE 20 DÍAS</v>
          </cell>
        </row>
        <row r="55">
          <cell r="Q55" t="str">
            <v>BANORTE4132371001335779600</v>
          </cell>
          <cell r="R55" t="str">
            <v>CONCILIACION</v>
          </cell>
          <cell r="S55" t="str">
            <v>ATRAZADAS</v>
          </cell>
          <cell r="T55" t="str">
            <v xml:space="preserve"> </v>
          </cell>
          <cell r="U55">
            <v>316</v>
          </cell>
          <cell r="V55" t="str">
            <v>MAS DE 20 DÍAS</v>
          </cell>
        </row>
        <row r="56">
          <cell r="Q56" t="str">
            <v>BANORTE4133071001335758920</v>
          </cell>
          <cell r="R56" t="str">
            <v>CONCILIACION</v>
          </cell>
          <cell r="S56" t="str">
            <v>ATRAZADAS</v>
          </cell>
          <cell r="T56" t="str">
            <v xml:space="preserve"> </v>
          </cell>
          <cell r="U56">
            <v>309</v>
          </cell>
          <cell r="V56" t="str">
            <v>MAS DE 20 DÍAS</v>
          </cell>
        </row>
        <row r="57">
          <cell r="Q57" t="str">
            <v>BANORTE4133271001335723068</v>
          </cell>
          <cell r="R57" t="str">
            <v>CONCILIACION</v>
          </cell>
          <cell r="S57" t="str">
            <v>ATRAZADAS</v>
          </cell>
          <cell r="T57" t="str">
            <v xml:space="preserve"> </v>
          </cell>
          <cell r="U57">
            <v>307</v>
          </cell>
          <cell r="V57" t="str">
            <v>MAS DE 20 DÍAS</v>
          </cell>
        </row>
        <row r="58">
          <cell r="Q58" t="str">
            <v>BANORTE4138271001335795177</v>
          </cell>
          <cell r="R58" t="str">
            <v>CONCILIACION</v>
          </cell>
          <cell r="S58" t="str">
            <v>ATRAZADAS</v>
          </cell>
          <cell r="T58" t="str">
            <v xml:space="preserve"> </v>
          </cell>
          <cell r="U58">
            <v>257</v>
          </cell>
          <cell r="V58" t="str">
            <v>MAS DE 20 DÍAS</v>
          </cell>
        </row>
        <row r="59">
          <cell r="Q59" t="str">
            <v>BANORTE4139471001335723065</v>
          </cell>
          <cell r="R59" t="str">
            <v>CONCILIACION</v>
          </cell>
          <cell r="S59" t="str">
            <v>ATRAZADAS</v>
          </cell>
          <cell r="T59" t="str">
            <v xml:space="preserve"> </v>
          </cell>
          <cell r="U59">
            <v>245</v>
          </cell>
          <cell r="V59" t="str">
            <v>MAS DE 20 DÍAS</v>
          </cell>
        </row>
        <row r="60">
          <cell r="Q60" t="str">
            <v>BANORTE4139671001335795463</v>
          </cell>
          <cell r="R60" t="str">
            <v>CONCILIACION</v>
          </cell>
          <cell r="S60" t="str">
            <v>ATRAZADAS</v>
          </cell>
          <cell r="T60" t="str">
            <v xml:space="preserve"> </v>
          </cell>
          <cell r="U60">
            <v>243</v>
          </cell>
          <cell r="V60" t="str">
            <v>MAS DE 20 DÍAS</v>
          </cell>
        </row>
        <row r="61">
          <cell r="Q61" t="str">
            <v>BANORTE4139671001335795182</v>
          </cell>
          <cell r="R61" t="str">
            <v>CONCILIACION</v>
          </cell>
          <cell r="S61" t="str">
            <v>ATRAZADAS</v>
          </cell>
          <cell r="T61" t="str">
            <v xml:space="preserve"> </v>
          </cell>
          <cell r="U61">
            <v>243</v>
          </cell>
          <cell r="V61" t="str">
            <v>MAS DE 20 DÍAS</v>
          </cell>
        </row>
        <row r="62">
          <cell r="Q62" t="str">
            <v>BANORTE4139771001335723065</v>
          </cell>
          <cell r="R62" t="str">
            <v>CONCILIACION</v>
          </cell>
          <cell r="S62" t="str">
            <v>ATRAZADAS</v>
          </cell>
          <cell r="T62" t="str">
            <v xml:space="preserve"> </v>
          </cell>
          <cell r="U62">
            <v>242</v>
          </cell>
          <cell r="V62" t="str">
            <v>MAS DE 20 DÍAS</v>
          </cell>
        </row>
        <row r="63">
          <cell r="Q63" t="str">
            <v>BANORTE4140871001335795177</v>
          </cell>
          <cell r="R63" t="str">
            <v>CONCILIACION</v>
          </cell>
          <cell r="S63" t="str">
            <v>ATRAZADAS</v>
          </cell>
          <cell r="T63" t="str">
            <v xml:space="preserve"> </v>
          </cell>
          <cell r="U63">
            <v>231</v>
          </cell>
          <cell r="V63" t="str">
            <v>MAS DE 20 DÍAS</v>
          </cell>
        </row>
        <row r="64">
          <cell r="Q64" t="str">
            <v>BANORTE4141471001335735567</v>
          </cell>
          <cell r="R64" t="str">
            <v>CONCILIACION</v>
          </cell>
          <cell r="S64" t="str">
            <v>ATRAZADAS</v>
          </cell>
          <cell r="T64" t="str">
            <v xml:space="preserve"> </v>
          </cell>
          <cell r="U64">
            <v>225</v>
          </cell>
          <cell r="V64" t="str">
            <v>MAS DE 20 DÍAS</v>
          </cell>
        </row>
        <row r="65">
          <cell r="Q65" t="str">
            <v>BANORTE4141471001335723071</v>
          </cell>
          <cell r="R65" t="str">
            <v>CONCILIACION</v>
          </cell>
          <cell r="S65" t="str">
            <v>ATRAZADAS</v>
          </cell>
          <cell r="T65" t="str">
            <v xml:space="preserve"> </v>
          </cell>
          <cell r="U65">
            <v>225</v>
          </cell>
          <cell r="V65" t="str">
            <v>MAS DE 20 DÍAS</v>
          </cell>
        </row>
        <row r="66">
          <cell r="Q66" t="str">
            <v>BANORTE4141571001335735985</v>
          </cell>
          <cell r="R66" t="str">
            <v>CONCILIACION</v>
          </cell>
          <cell r="S66" t="str">
            <v>ATRAZADAS</v>
          </cell>
          <cell r="T66" t="str">
            <v xml:space="preserve"> </v>
          </cell>
          <cell r="U66">
            <v>224</v>
          </cell>
          <cell r="V66" t="str">
            <v>MAS DE 20 DÍAS</v>
          </cell>
        </row>
        <row r="67">
          <cell r="Q67" t="str">
            <v>BANORTE4141671001335795185</v>
          </cell>
          <cell r="R67" t="str">
            <v>CONCILIACION</v>
          </cell>
          <cell r="S67" t="str">
            <v>ATRAZADAS</v>
          </cell>
          <cell r="T67" t="str">
            <v xml:space="preserve"> </v>
          </cell>
          <cell r="U67">
            <v>223</v>
          </cell>
          <cell r="V67" t="str">
            <v>MAS DE 20 DÍAS</v>
          </cell>
        </row>
        <row r="68">
          <cell r="Q68" t="str">
            <v>BANORTE4141671001335714533</v>
          </cell>
          <cell r="R68" t="str">
            <v>CONCILIACION</v>
          </cell>
          <cell r="S68" t="str">
            <v>ATRAZADAS</v>
          </cell>
          <cell r="T68" t="str">
            <v xml:space="preserve"> </v>
          </cell>
          <cell r="U68">
            <v>223</v>
          </cell>
          <cell r="V68" t="str">
            <v>MAS DE 20 DÍAS</v>
          </cell>
        </row>
        <row r="69">
          <cell r="Q69" t="str">
            <v>BANORTE4141871001335727793</v>
          </cell>
          <cell r="R69" t="str">
            <v>CONCILIACION</v>
          </cell>
          <cell r="S69" t="str">
            <v>ATRAZADAS</v>
          </cell>
          <cell r="T69" t="str">
            <v xml:space="preserve"> </v>
          </cell>
          <cell r="U69">
            <v>221</v>
          </cell>
          <cell r="V69" t="str">
            <v>MAS DE 20 DÍAS</v>
          </cell>
        </row>
        <row r="70">
          <cell r="Q70" t="str">
            <v>BANORTE4141871001335735567</v>
          </cell>
          <cell r="R70" t="str">
            <v>CONCILIACION</v>
          </cell>
          <cell r="S70" t="str">
            <v>ATRAZADAS</v>
          </cell>
          <cell r="T70" t="str">
            <v xml:space="preserve"> </v>
          </cell>
          <cell r="U70">
            <v>221</v>
          </cell>
          <cell r="V70" t="str">
            <v>MAS DE 20 DÍAS</v>
          </cell>
        </row>
        <row r="71">
          <cell r="Q71" t="str">
            <v>BANORTE4141871001335723071</v>
          </cell>
          <cell r="R71" t="str">
            <v>CONCILIACION</v>
          </cell>
          <cell r="S71" t="str">
            <v>ATRAZADAS</v>
          </cell>
          <cell r="T71" t="str">
            <v xml:space="preserve"> </v>
          </cell>
          <cell r="U71">
            <v>221</v>
          </cell>
          <cell r="V71" t="str">
            <v>MAS DE 20 DÍAS</v>
          </cell>
        </row>
        <row r="72">
          <cell r="Q72" t="str">
            <v>BANORTE4142371001335795177</v>
          </cell>
          <cell r="R72" t="str">
            <v>CONCILIACION</v>
          </cell>
          <cell r="S72" t="str">
            <v>ATRAZADAS</v>
          </cell>
          <cell r="T72" t="str">
            <v xml:space="preserve"> </v>
          </cell>
          <cell r="U72">
            <v>216</v>
          </cell>
          <cell r="V72" t="str">
            <v>MAS DE 20 DÍAS</v>
          </cell>
        </row>
        <row r="73">
          <cell r="Q73" t="str">
            <v>BANORTE4142371001335717190</v>
          </cell>
          <cell r="R73" t="str">
            <v>CONCILIACION</v>
          </cell>
          <cell r="S73" t="str">
            <v>ATRAZADAS</v>
          </cell>
          <cell r="T73" t="str">
            <v xml:space="preserve"> </v>
          </cell>
          <cell r="U73">
            <v>216</v>
          </cell>
          <cell r="V73" t="str">
            <v>MAS DE 20 DÍAS</v>
          </cell>
        </row>
        <row r="74">
          <cell r="Q74" t="str">
            <v>BANORTE4142371001335721482</v>
          </cell>
          <cell r="R74" t="str">
            <v>CONCILIACION</v>
          </cell>
          <cell r="S74" t="str">
            <v>ATRAZADAS</v>
          </cell>
          <cell r="T74" t="str">
            <v xml:space="preserve"> </v>
          </cell>
          <cell r="U74">
            <v>216</v>
          </cell>
          <cell r="V74" t="str">
            <v>MAS DE 20 DÍAS</v>
          </cell>
        </row>
        <row r="75">
          <cell r="Q75" t="str">
            <v>BANORTE4142871001335717190</v>
          </cell>
          <cell r="R75" t="str">
            <v>CONCILIACION</v>
          </cell>
          <cell r="S75" t="str">
            <v>ATRAZADAS</v>
          </cell>
          <cell r="T75" t="str">
            <v xml:space="preserve"> </v>
          </cell>
          <cell r="U75">
            <v>211</v>
          </cell>
          <cell r="V75" t="str">
            <v>MAS DE 20 DÍAS</v>
          </cell>
        </row>
        <row r="76">
          <cell r="Q76" t="str">
            <v>BANORTE4145071001335735567</v>
          </cell>
          <cell r="R76" t="str">
            <v>CONCILIACION</v>
          </cell>
          <cell r="S76" t="str">
            <v>ATRAZADAS</v>
          </cell>
          <cell r="T76" t="str">
            <v xml:space="preserve"> </v>
          </cell>
          <cell r="U76">
            <v>189</v>
          </cell>
          <cell r="V76" t="str">
            <v>MAS DE 20 DÍAS</v>
          </cell>
        </row>
        <row r="77">
          <cell r="Q77" t="str">
            <v>BANORTE4148771001335705349</v>
          </cell>
          <cell r="R77" t="str">
            <v>CONCILIACION</v>
          </cell>
          <cell r="S77" t="str">
            <v>ATRAZADAS</v>
          </cell>
          <cell r="T77" t="str">
            <v xml:space="preserve"> </v>
          </cell>
          <cell r="U77">
            <v>152</v>
          </cell>
          <cell r="V77" t="str">
            <v>MAS DE 20 DÍAS</v>
          </cell>
        </row>
        <row r="78">
          <cell r="Q78" t="str">
            <v>BANORTE4148871001335712374</v>
          </cell>
          <cell r="R78" t="str">
            <v>CONCILIACION</v>
          </cell>
          <cell r="S78" t="str">
            <v>ATRAZADAS</v>
          </cell>
          <cell r="T78" t="str">
            <v xml:space="preserve"> </v>
          </cell>
          <cell r="U78">
            <v>151</v>
          </cell>
          <cell r="V78" t="str">
            <v>MAS DE 20 DÍAS</v>
          </cell>
        </row>
        <row r="79">
          <cell r="Q79" t="str">
            <v>BANORTE4148871001335760042</v>
          </cell>
          <cell r="R79" t="str">
            <v>CONCILIACION</v>
          </cell>
          <cell r="S79" t="str">
            <v>ATRAZADAS</v>
          </cell>
          <cell r="T79" t="str">
            <v xml:space="preserve"> </v>
          </cell>
          <cell r="U79">
            <v>151</v>
          </cell>
          <cell r="V79" t="str">
            <v>MAS DE 20 DÍAS</v>
          </cell>
        </row>
        <row r="80">
          <cell r="Q80" t="str">
            <v>BANORTE4149271001335761681</v>
          </cell>
          <cell r="R80" t="str">
            <v>CONCILIACION</v>
          </cell>
          <cell r="S80" t="str">
            <v>ATRAZADAS</v>
          </cell>
          <cell r="T80" t="str">
            <v xml:space="preserve"> </v>
          </cell>
          <cell r="U80">
            <v>147</v>
          </cell>
          <cell r="V80" t="str">
            <v>MAS DE 20 DÍAS</v>
          </cell>
        </row>
        <row r="81">
          <cell r="Q81" t="str">
            <v>BANORTE4151671001335793451</v>
          </cell>
          <cell r="R81" t="str">
            <v>CONCILIACION</v>
          </cell>
          <cell r="S81" t="str">
            <v>ATRAZADAS</v>
          </cell>
          <cell r="T81" t="str">
            <v xml:space="preserve"> </v>
          </cell>
          <cell r="U81">
            <v>123</v>
          </cell>
          <cell r="V81" t="str">
            <v>MAS DE 20 DÍAS</v>
          </cell>
        </row>
        <row r="82">
          <cell r="Q82" t="str">
            <v>BANORTE4151671001335785563</v>
          </cell>
          <cell r="R82" t="str">
            <v>CONCILIACION</v>
          </cell>
          <cell r="S82" t="str">
            <v>ATRAZADAS</v>
          </cell>
          <cell r="T82" t="str">
            <v xml:space="preserve"> </v>
          </cell>
          <cell r="U82">
            <v>123</v>
          </cell>
          <cell r="V82" t="str">
            <v>MAS DE 20 DÍAS</v>
          </cell>
        </row>
        <row r="83">
          <cell r="Q83" t="str">
            <v>BANORTE4153471001335782925</v>
          </cell>
          <cell r="R83" t="str">
            <v>CONCILIACION</v>
          </cell>
          <cell r="S83" t="str">
            <v>ATRAZADAS</v>
          </cell>
          <cell r="T83" t="str">
            <v xml:space="preserve"> </v>
          </cell>
          <cell r="U83">
            <v>105</v>
          </cell>
          <cell r="V83" t="str">
            <v>MAS DE 20 DÍAS</v>
          </cell>
        </row>
        <row r="84">
          <cell r="Q84" t="str">
            <v>BANORTE4155771001335747357</v>
          </cell>
          <cell r="R84" t="str">
            <v>CONCILIACION</v>
          </cell>
          <cell r="S84" t="str">
            <v>ATRAZADAS</v>
          </cell>
          <cell r="T84" t="str">
            <v xml:space="preserve"> </v>
          </cell>
          <cell r="U84">
            <v>82</v>
          </cell>
          <cell r="V84" t="str">
            <v>MAS DE 20 DÍAS</v>
          </cell>
        </row>
        <row r="85">
          <cell r="Q85" t="str">
            <v>BANCOMER415614487026595519137</v>
          </cell>
          <cell r="R85" t="str">
            <v>CONCILIACION</v>
          </cell>
          <cell r="S85" t="str">
            <v>SOBRANTE NO IDENTIFICADO</v>
          </cell>
          <cell r="T85" t="str">
            <v xml:space="preserve"> </v>
          </cell>
          <cell r="U85">
            <v>78</v>
          </cell>
          <cell r="V85" t="str">
            <v>MAS DE 20 DÍAS</v>
          </cell>
        </row>
        <row r="86">
          <cell r="Q86" t="str">
            <v>BANCOMER415684487026591000886</v>
          </cell>
          <cell r="R86" t="str">
            <v>CONCILIACION</v>
          </cell>
          <cell r="S86" t="str">
            <v>SOBRANTE NO IDENTIFICADO</v>
          </cell>
          <cell r="T86" t="str">
            <v xml:space="preserve"> </v>
          </cell>
          <cell r="U86">
            <v>71</v>
          </cell>
          <cell r="V86" t="str">
            <v>MAS DE 20 DÍAS</v>
          </cell>
        </row>
        <row r="87">
          <cell r="Q87" t="str">
            <v>BANAMEX4158259712242422715</v>
          </cell>
          <cell r="R87" t="str">
            <v>CONCILIACION</v>
          </cell>
          <cell r="S87" t="str">
            <v>EN ACLARACION CON EL REGIONAL</v>
          </cell>
          <cell r="T87" t="str">
            <v xml:space="preserve"> </v>
          </cell>
          <cell r="U87">
            <v>57</v>
          </cell>
          <cell r="V87" t="str">
            <v>MAS DE 20 DÍAS</v>
          </cell>
        </row>
        <row r="88">
          <cell r="Q88" t="str">
            <v>BANAMEX4158259712242422715</v>
          </cell>
          <cell r="R88" t="str">
            <v>CONCILIACION</v>
          </cell>
          <cell r="S88" t="str">
            <v>EN ACLARACION CON EL REGIONAL</v>
          </cell>
          <cell r="T88" t="str">
            <v xml:space="preserve"> </v>
          </cell>
          <cell r="U88">
            <v>57</v>
          </cell>
          <cell r="V88" t="str">
            <v>MAS DE 20 DÍAS</v>
          </cell>
        </row>
        <row r="89">
          <cell r="Q89" t="str">
            <v>BANCOMER415824487026594161485</v>
          </cell>
          <cell r="R89" t="str">
            <v>CONCILIACION</v>
          </cell>
          <cell r="S89" t="str">
            <v>SOBRANTE NO IDENTIFICADO</v>
          </cell>
          <cell r="T89" t="str">
            <v xml:space="preserve"> </v>
          </cell>
          <cell r="U89">
            <v>57</v>
          </cell>
          <cell r="V89" t="str">
            <v>MAS DE 20 DÍAS</v>
          </cell>
        </row>
        <row r="90">
          <cell r="Q90" t="str">
            <v>BANCOMER AMEX4158913463835294494</v>
          </cell>
          <cell r="R90" t="str">
            <v>.O.K.</v>
          </cell>
          <cell r="S90" t="str">
            <v>CONTRACARGO ( $ 21,466.24 ) se soliocita  registro 29/11/2013</v>
          </cell>
          <cell r="T90">
            <v>41607</v>
          </cell>
          <cell r="U90">
            <v>50</v>
          </cell>
          <cell r="V90" t="str">
            <v>MAS DE 20 DÍAS</v>
          </cell>
        </row>
        <row r="91">
          <cell r="Q91" t="str">
            <v>BANAMEX4159059712241658673</v>
          </cell>
          <cell r="R91" t="str">
            <v>CONCILIACION</v>
          </cell>
          <cell r="S91" t="str">
            <v>EN ACLARACION CON EL REGIONAL</v>
          </cell>
          <cell r="T91" t="str">
            <v xml:space="preserve"> </v>
          </cell>
          <cell r="U91">
            <v>49</v>
          </cell>
          <cell r="V91" t="str">
            <v>MAS DE 20 DÍAS</v>
          </cell>
        </row>
        <row r="92">
          <cell r="Q92" t="str">
            <v>BANCOMER AMEX4159013463835294494</v>
          </cell>
          <cell r="R92" t="str">
            <v>.O.K.</v>
          </cell>
          <cell r="S92" t="str">
            <v>CONTRACARGO ( $ 21,466.24 ) se soliocita  registro 29/11/2013</v>
          </cell>
          <cell r="T92">
            <v>41607</v>
          </cell>
          <cell r="U92">
            <v>49</v>
          </cell>
          <cell r="V92" t="str">
            <v>MAS DE 20 DÍAS</v>
          </cell>
        </row>
        <row r="93">
          <cell r="Q93" t="str">
            <v>BANCOMER AMEX4159113463835294494</v>
          </cell>
          <cell r="R93" t="str">
            <v>.O.K.</v>
          </cell>
          <cell r="S93" t="str">
            <v>CONTRACARGO ( $ 21,466.24 ) se soliocita  registro 29/11/2013</v>
          </cell>
          <cell r="T93">
            <v>41607</v>
          </cell>
          <cell r="U93">
            <v>48</v>
          </cell>
          <cell r="V93" t="str">
            <v>MAS DE 20 DÍAS</v>
          </cell>
        </row>
        <row r="94">
          <cell r="Q94" t="str">
            <v>BANCOMER AMEX4159213463835282784</v>
          </cell>
          <cell r="R94" t="str">
            <v>.O.K.</v>
          </cell>
          <cell r="S94" t="str">
            <v>acceso a red ( $ 382.80 * 2)</v>
          </cell>
          <cell r="T94">
            <v>41607</v>
          </cell>
          <cell r="U94">
            <v>47</v>
          </cell>
          <cell r="V94" t="str">
            <v>MAS DE 20 DÍAS</v>
          </cell>
        </row>
        <row r="95">
          <cell r="Q95" t="str">
            <v>BANORTE4159371001335717190</v>
          </cell>
          <cell r="R95" t="str">
            <v>O.K.</v>
          </cell>
          <cell r="S95" t="str">
            <v>COMPENSADA</v>
          </cell>
          <cell r="T95">
            <v>41611</v>
          </cell>
          <cell r="U95">
            <v>46</v>
          </cell>
          <cell r="V95" t="str">
            <v>MAS DE 20 DÍAS</v>
          </cell>
        </row>
        <row r="96">
          <cell r="Q96" t="str">
            <v>BANCOMER AMEX4159313463835294494</v>
          </cell>
          <cell r="R96" t="str">
            <v>.O.K.</v>
          </cell>
          <cell r="S96" t="str">
            <v>CONTRACARGO ( $ 21,466.24 ) se soliocita  registro 29/11/2013</v>
          </cell>
          <cell r="T96">
            <v>41607</v>
          </cell>
          <cell r="U96">
            <v>46</v>
          </cell>
          <cell r="V96" t="str">
            <v>MAS DE 20 DÍAS</v>
          </cell>
        </row>
        <row r="97">
          <cell r="Q97" t="str">
            <v>BANCOMER AMEX4159713463835294494</v>
          </cell>
          <cell r="R97" t="str">
            <v>.O.K.</v>
          </cell>
          <cell r="S97" t="str">
            <v>CONTRACARGO ( $ 21,466.24 ) se soliocita  registro 29/11/2013</v>
          </cell>
          <cell r="T97">
            <v>41607</v>
          </cell>
          <cell r="U97">
            <v>42</v>
          </cell>
          <cell r="V97" t="str">
            <v>MAS DE 20 DÍAS</v>
          </cell>
        </row>
        <row r="98">
          <cell r="Q98" t="str">
            <v>BANORTE4159871001335719998</v>
          </cell>
          <cell r="R98" t="str">
            <v>O.K.</v>
          </cell>
          <cell r="S98" t="str">
            <v>COMPENSADA</v>
          </cell>
          <cell r="T98">
            <v>41611</v>
          </cell>
          <cell r="U98">
            <v>41</v>
          </cell>
          <cell r="V98" t="str">
            <v>MAS DE 20 DÍAS</v>
          </cell>
        </row>
        <row r="99">
          <cell r="Q99" t="str">
            <v>BANORTE4159871001335721580</v>
          </cell>
          <cell r="R99" t="str">
            <v>O.K.</v>
          </cell>
          <cell r="S99" t="str">
            <v>COMPENSADA</v>
          </cell>
          <cell r="T99">
            <v>41611</v>
          </cell>
          <cell r="U99">
            <v>41</v>
          </cell>
          <cell r="V99" t="str">
            <v>MAS DE 20 DÍAS</v>
          </cell>
        </row>
        <row r="100">
          <cell r="Q100" t="str">
            <v>BANORTE4159971001335723073</v>
          </cell>
          <cell r="R100" t="str">
            <v>O.K.</v>
          </cell>
          <cell r="S100" t="str">
            <v>COMPENSADA</v>
          </cell>
          <cell r="T100">
            <v>41611</v>
          </cell>
          <cell r="U100">
            <v>40</v>
          </cell>
          <cell r="V100" t="str">
            <v>MAS DE 20 DÍAS</v>
          </cell>
        </row>
        <row r="101">
          <cell r="Q101" t="str">
            <v>BANCOMER AMEX4159913463835294494</v>
          </cell>
          <cell r="R101" t="str">
            <v>.O.K.</v>
          </cell>
          <cell r="S101" t="str">
            <v>CONTRACARGO ( $ 21,466.24 ) se soliocita  registro 29/11/2013</v>
          </cell>
          <cell r="T101">
            <v>41607</v>
          </cell>
          <cell r="U101">
            <v>40</v>
          </cell>
          <cell r="V101" t="str">
            <v>MAS DE 20 DÍAS</v>
          </cell>
        </row>
        <row r="102">
          <cell r="Q102" t="str">
            <v>BANCOMER416004487026591303866</v>
          </cell>
          <cell r="R102" t="str">
            <v>CONCILIACION</v>
          </cell>
          <cell r="S102" t="str">
            <v>SOBRANTE NO IDENTIFICADO</v>
          </cell>
          <cell r="T102" t="str">
            <v xml:space="preserve"> </v>
          </cell>
          <cell r="U102">
            <v>39</v>
          </cell>
          <cell r="V102" t="str">
            <v>MAS DE 20 DÍAS</v>
          </cell>
        </row>
        <row r="103">
          <cell r="Q103" t="str">
            <v>BANORTE4160071001335714524</v>
          </cell>
          <cell r="R103" t="str">
            <v>O.K.</v>
          </cell>
          <cell r="S103" t="str">
            <v>COMPENSADA</v>
          </cell>
          <cell r="T103">
            <v>41611</v>
          </cell>
          <cell r="U103">
            <v>39</v>
          </cell>
          <cell r="V103" t="str">
            <v>MAS DE 20 DÍAS</v>
          </cell>
        </row>
        <row r="104">
          <cell r="Q104" t="str">
            <v>BANORTE4160071001335723073</v>
          </cell>
          <cell r="R104" t="str">
            <v>O.K.</v>
          </cell>
          <cell r="S104" t="str">
            <v>COMPENSADA</v>
          </cell>
          <cell r="T104">
            <v>41611</v>
          </cell>
          <cell r="U104">
            <v>39</v>
          </cell>
          <cell r="V104" t="str">
            <v>MAS DE 20 DÍAS</v>
          </cell>
        </row>
        <row r="105">
          <cell r="Q105" t="str">
            <v>BANCOMER AMEX4160013463835294494</v>
          </cell>
          <cell r="R105" t="str">
            <v>.O.K.</v>
          </cell>
          <cell r="S105" t="str">
            <v>CONTRACARGO ( $ 21,466.24 ) se soliocita  registro 29/11/2013</v>
          </cell>
          <cell r="T105">
            <v>41607</v>
          </cell>
          <cell r="U105">
            <v>39</v>
          </cell>
          <cell r="V105" t="str">
            <v>MAS DE 20 DÍAS</v>
          </cell>
        </row>
        <row r="106">
          <cell r="Q106" t="str">
            <v>BANCOMER416034487026594226023</v>
          </cell>
          <cell r="R106" t="str">
            <v>CONCILIACION</v>
          </cell>
          <cell r="S106" t="str">
            <v>SOBRANTE NO IDENTIFICADO</v>
          </cell>
          <cell r="T106" t="str">
            <v xml:space="preserve"> </v>
          </cell>
          <cell r="U106">
            <v>36</v>
          </cell>
          <cell r="V106" t="str">
            <v>MAS DE 20 DÍAS</v>
          </cell>
        </row>
        <row r="107">
          <cell r="Q107" t="str">
            <v>BANORTE4160371001335793451</v>
          </cell>
          <cell r="R107" t="str">
            <v>O.K.</v>
          </cell>
          <cell r="S107" t="str">
            <v>COMPENSADA</v>
          </cell>
          <cell r="T107">
            <v>41611</v>
          </cell>
          <cell r="U107">
            <v>36</v>
          </cell>
          <cell r="V107" t="str">
            <v>MAS DE 20 DÍAS</v>
          </cell>
        </row>
        <row r="108">
          <cell r="Q108" t="str">
            <v>BANORTE4160371001335735567</v>
          </cell>
          <cell r="R108" t="str">
            <v>O.K.</v>
          </cell>
          <cell r="S108" t="str">
            <v>COMPENSADA</v>
          </cell>
          <cell r="T108">
            <v>41611</v>
          </cell>
          <cell r="U108">
            <v>36</v>
          </cell>
          <cell r="V108" t="str">
            <v>MAS DE 20 DÍAS</v>
          </cell>
        </row>
        <row r="109">
          <cell r="Q109" t="str">
            <v>BANORTE4160471001335795182</v>
          </cell>
          <cell r="R109" t="str">
            <v>O.K.</v>
          </cell>
          <cell r="S109" t="str">
            <v>COMPENSADA</v>
          </cell>
          <cell r="T109">
            <v>41611</v>
          </cell>
          <cell r="U109">
            <v>35</v>
          </cell>
          <cell r="V109" t="str">
            <v>MAS DE 20 DÍAS</v>
          </cell>
        </row>
        <row r="110">
          <cell r="Q110" t="str">
            <v>BANORTE4160471001335747352</v>
          </cell>
          <cell r="R110" t="str">
            <v>CONCILIACION</v>
          </cell>
          <cell r="S110" t="str">
            <v xml:space="preserve"> </v>
          </cell>
          <cell r="T110" t="str">
            <v xml:space="preserve"> </v>
          </cell>
          <cell r="U110">
            <v>35</v>
          </cell>
          <cell r="V110" t="str">
            <v>MAS DE 20 DÍAS</v>
          </cell>
        </row>
        <row r="111">
          <cell r="Q111" t="str">
            <v>BANORTE4160471001335721574</v>
          </cell>
          <cell r="R111" t="str">
            <v>O.K.</v>
          </cell>
          <cell r="S111" t="str">
            <v>COMPENSADA</v>
          </cell>
          <cell r="T111">
            <v>41628</v>
          </cell>
          <cell r="U111">
            <v>35</v>
          </cell>
          <cell r="V111" t="str">
            <v>MAS DE 20 DÍAS</v>
          </cell>
        </row>
        <row r="112">
          <cell r="Q112" t="str">
            <v>BANORTE4160471001335727945</v>
          </cell>
          <cell r="R112" t="str">
            <v>O.K.</v>
          </cell>
          <cell r="S112" t="str">
            <v>COMPENSADA</v>
          </cell>
          <cell r="T112">
            <v>41611</v>
          </cell>
          <cell r="U112">
            <v>35</v>
          </cell>
          <cell r="V112" t="str">
            <v>MAS DE 20 DÍAS</v>
          </cell>
        </row>
        <row r="113">
          <cell r="Q113" t="str">
            <v>BANORTE4160471001335784210</v>
          </cell>
          <cell r="R113" t="str">
            <v>CONCILIACION</v>
          </cell>
          <cell r="S113" t="str">
            <v xml:space="preserve"> </v>
          </cell>
          <cell r="T113" t="str">
            <v xml:space="preserve"> </v>
          </cell>
          <cell r="U113">
            <v>35</v>
          </cell>
          <cell r="V113" t="str">
            <v>MAS DE 20 DÍAS</v>
          </cell>
        </row>
        <row r="114">
          <cell r="Q114" t="str">
            <v>BANCOMER AMEX4160413463835294494</v>
          </cell>
          <cell r="R114" t="str">
            <v>.O.K.</v>
          </cell>
          <cell r="S114" t="str">
            <v>CONTRACARGO ( $ 21,466.24 ) se soliocita  registro 29/11/2013</v>
          </cell>
          <cell r="T114">
            <v>41607</v>
          </cell>
          <cell r="U114">
            <v>35</v>
          </cell>
          <cell r="V114" t="str">
            <v>MAS DE 20 DÍAS</v>
          </cell>
        </row>
        <row r="115">
          <cell r="Q115" t="str">
            <v>BANCOMER AMEX4160513463835294494</v>
          </cell>
          <cell r="R115" t="str">
            <v>.O.K.</v>
          </cell>
          <cell r="S115" t="str">
            <v>CONTRACARGO ( $ 21,466.24 ) se soliocita  registro 29/11/2013</v>
          </cell>
          <cell r="T115">
            <v>41607</v>
          </cell>
          <cell r="U115">
            <v>34</v>
          </cell>
          <cell r="V115" t="str">
            <v>MAS DE 20 DÍAS</v>
          </cell>
        </row>
        <row r="116">
          <cell r="Q116" t="str">
            <v>BANORTE4160671001335719223</v>
          </cell>
          <cell r="R116" t="str">
            <v>O.K.</v>
          </cell>
          <cell r="S116" t="str">
            <v>Aplicadas a clientes</v>
          </cell>
          <cell r="T116">
            <v>41612</v>
          </cell>
          <cell r="U116">
            <v>33</v>
          </cell>
          <cell r="V116" t="str">
            <v>MAS DE 20 DÍAS</v>
          </cell>
        </row>
        <row r="117">
          <cell r="Q117" t="str">
            <v>BANORTE4160671001335719223</v>
          </cell>
          <cell r="R117" t="str">
            <v>O.K.</v>
          </cell>
          <cell r="S117" t="str">
            <v>Aplicadas a clientes</v>
          </cell>
          <cell r="T117">
            <v>41612</v>
          </cell>
          <cell r="U117">
            <v>33</v>
          </cell>
          <cell r="V117" t="str">
            <v>MAS DE 20 DÍAS</v>
          </cell>
        </row>
        <row r="118">
          <cell r="Q118" t="str">
            <v>BANORTE4160671001335723073</v>
          </cell>
          <cell r="R118" t="str">
            <v>O.K.</v>
          </cell>
          <cell r="S118" t="str">
            <v>COMPENSADA</v>
          </cell>
          <cell r="T118">
            <v>41611</v>
          </cell>
          <cell r="U118">
            <v>33</v>
          </cell>
          <cell r="V118" t="str">
            <v>MAS DE 20 DÍAS</v>
          </cell>
        </row>
        <row r="119">
          <cell r="Q119" t="str">
            <v>BANORTE4160671001335786100</v>
          </cell>
          <cell r="R119" t="str">
            <v>O.K.</v>
          </cell>
          <cell r="S119" t="str">
            <v>Aplicadas a clientes</v>
          </cell>
          <cell r="T119">
            <v>41612</v>
          </cell>
          <cell r="U119">
            <v>33</v>
          </cell>
          <cell r="V119" t="str">
            <v>MAS DE 20 DÍAS</v>
          </cell>
        </row>
        <row r="120">
          <cell r="Q120" t="str">
            <v>BANORTE4160671001335786100</v>
          </cell>
          <cell r="R120" t="str">
            <v>O.K.</v>
          </cell>
          <cell r="S120" t="str">
            <v>Aplicadas a clientes</v>
          </cell>
          <cell r="T120">
            <v>41612</v>
          </cell>
          <cell r="U120">
            <v>33</v>
          </cell>
          <cell r="V120" t="str">
            <v>MAS DE 20 DÍAS</v>
          </cell>
        </row>
        <row r="121">
          <cell r="Q121" t="str">
            <v>BANORTE4160671001335769160</v>
          </cell>
          <cell r="R121" t="str">
            <v>O.K.</v>
          </cell>
          <cell r="S121" t="str">
            <v>Aplicadas a clientes</v>
          </cell>
          <cell r="T121">
            <v>41612</v>
          </cell>
          <cell r="U121">
            <v>33</v>
          </cell>
          <cell r="V121" t="str">
            <v>MAS DE 20 DÍAS</v>
          </cell>
        </row>
        <row r="122">
          <cell r="Q122" t="str">
            <v>BANORTE4160671001335769160</v>
          </cell>
          <cell r="R122" t="str">
            <v>O.K.</v>
          </cell>
          <cell r="S122" t="str">
            <v>Aplicadas a clientes</v>
          </cell>
          <cell r="T122">
            <v>41612</v>
          </cell>
          <cell r="U122">
            <v>33</v>
          </cell>
          <cell r="V122" t="str">
            <v>MAS DE 20 DÍAS</v>
          </cell>
        </row>
        <row r="123">
          <cell r="Q123" t="str">
            <v>BANAMEX4160759712241544998</v>
          </cell>
          <cell r="R123" t="str">
            <v>O.K.</v>
          </cell>
          <cell r="S123" t="str">
            <v>COMPENSADA</v>
          </cell>
          <cell r="T123">
            <v>41611</v>
          </cell>
          <cell r="U123">
            <v>32</v>
          </cell>
          <cell r="V123" t="str">
            <v>MAS DE 20 DÍAS</v>
          </cell>
        </row>
        <row r="124">
          <cell r="Q124" t="str">
            <v>BANORTE4160771001335729107</v>
          </cell>
          <cell r="R124" t="str">
            <v>O.K.</v>
          </cell>
          <cell r="S124" t="str">
            <v>COMPENSADA</v>
          </cell>
          <cell r="T124">
            <v>41611</v>
          </cell>
          <cell r="U124">
            <v>32</v>
          </cell>
          <cell r="V124" t="str">
            <v>MAS DE 20 DÍAS</v>
          </cell>
        </row>
        <row r="125">
          <cell r="Q125" t="str">
            <v>BANORTE4160771001335783501</v>
          </cell>
          <cell r="R125" t="str">
            <v>O.K.</v>
          </cell>
          <cell r="S125" t="str">
            <v>Aplicadas a clientes</v>
          </cell>
          <cell r="T125">
            <v>41612</v>
          </cell>
          <cell r="U125">
            <v>32</v>
          </cell>
          <cell r="V125" t="str">
            <v>MAS DE 20 DÍAS</v>
          </cell>
        </row>
        <row r="126">
          <cell r="Q126" t="str">
            <v>BANORTE4160771001335783501</v>
          </cell>
          <cell r="R126" t="str">
            <v>O.K.</v>
          </cell>
          <cell r="S126" t="str">
            <v>Aplicadas a clientes</v>
          </cell>
          <cell r="T126">
            <v>41612</v>
          </cell>
          <cell r="U126">
            <v>32</v>
          </cell>
          <cell r="V126" t="str">
            <v>MAS DE 20 DÍAS</v>
          </cell>
        </row>
        <row r="127">
          <cell r="Q127" t="str">
            <v>BANORTE4160771001335774715</v>
          </cell>
          <cell r="R127" t="str">
            <v>O.K.</v>
          </cell>
          <cell r="S127" t="str">
            <v>COMPENSADA</v>
          </cell>
          <cell r="T127">
            <v>41611</v>
          </cell>
          <cell r="U127">
            <v>32</v>
          </cell>
          <cell r="V127" t="str">
            <v>MAS DE 20 DÍAS</v>
          </cell>
        </row>
        <row r="128">
          <cell r="Q128" t="str">
            <v>BANORTE4160771001335717220</v>
          </cell>
          <cell r="R128" t="str">
            <v>O.K.</v>
          </cell>
          <cell r="S128" t="str">
            <v>COMPENSADA</v>
          </cell>
          <cell r="T128">
            <v>41611</v>
          </cell>
          <cell r="U128">
            <v>32</v>
          </cell>
          <cell r="V128" t="str">
            <v>MAS DE 20 DÍAS</v>
          </cell>
        </row>
        <row r="129">
          <cell r="Q129" t="str">
            <v>BANORTE4160771001335761667</v>
          </cell>
          <cell r="R129" t="str">
            <v>O.K.</v>
          </cell>
          <cell r="S129" t="str">
            <v>COMPENSADA</v>
          </cell>
          <cell r="T129">
            <v>41611</v>
          </cell>
          <cell r="U129">
            <v>32</v>
          </cell>
          <cell r="V129" t="str">
            <v>MAS DE 20 DÍAS</v>
          </cell>
        </row>
        <row r="130">
          <cell r="Q130" t="str">
            <v>BANORTE4160771001335784137</v>
          </cell>
          <cell r="R130" t="str">
            <v>O.K.</v>
          </cell>
          <cell r="S130" t="str">
            <v>COMPENSADA</v>
          </cell>
          <cell r="T130">
            <v>41611</v>
          </cell>
          <cell r="U130">
            <v>32</v>
          </cell>
          <cell r="V130" t="str">
            <v>MAS DE 20 DÍAS</v>
          </cell>
        </row>
        <row r="131">
          <cell r="Q131" t="str">
            <v>BANORTE4160771001335799183</v>
          </cell>
          <cell r="R131" t="str">
            <v>O.K.</v>
          </cell>
          <cell r="S131" t="str">
            <v>COMPENSADA</v>
          </cell>
          <cell r="T131">
            <v>41611</v>
          </cell>
          <cell r="U131">
            <v>32</v>
          </cell>
          <cell r="V131" t="str">
            <v>MAS DE 20 DÍAS</v>
          </cell>
        </row>
        <row r="132">
          <cell r="Q132" t="str">
            <v>BANORTE4160771001335774954</v>
          </cell>
          <cell r="R132" t="str">
            <v>O.K.</v>
          </cell>
          <cell r="S132" t="str">
            <v>COMPENSADA</v>
          </cell>
          <cell r="T132">
            <v>41611</v>
          </cell>
          <cell r="U132">
            <v>32</v>
          </cell>
          <cell r="V132" t="str">
            <v>MAS DE 20 DÍAS</v>
          </cell>
        </row>
        <row r="133">
          <cell r="Q133" t="str">
            <v>BANAMEX4161059712241444405</v>
          </cell>
          <cell r="R133" t="str">
            <v>O.K.</v>
          </cell>
          <cell r="S133" t="str">
            <v>CONCILIADA</v>
          </cell>
          <cell r="T133">
            <v>41611</v>
          </cell>
          <cell r="U133">
            <v>29</v>
          </cell>
          <cell r="V133" t="str">
            <v>MAS DE 20 DÍAS</v>
          </cell>
        </row>
        <row r="134">
          <cell r="Q134" t="str">
            <v>BANAMEX4161059712241450683</v>
          </cell>
          <cell r="R134" t="str">
            <v>O.K.</v>
          </cell>
          <cell r="S134" t="str">
            <v>CONCILIADA</v>
          </cell>
          <cell r="T134">
            <v>41611</v>
          </cell>
          <cell r="U134">
            <v>29</v>
          </cell>
          <cell r="V134" t="str">
            <v>MAS DE 20 DÍAS</v>
          </cell>
        </row>
        <row r="135">
          <cell r="Q135" t="str">
            <v>BANAMEX4161059712241470236</v>
          </cell>
          <cell r="R135" t="str">
            <v>O.K.</v>
          </cell>
          <cell r="S135" t="str">
            <v>CONCILIADA</v>
          </cell>
          <cell r="T135">
            <v>41611</v>
          </cell>
          <cell r="U135">
            <v>29</v>
          </cell>
          <cell r="V135" t="str">
            <v>MAS DE 20 DÍAS</v>
          </cell>
        </row>
        <row r="136">
          <cell r="Q136" t="str">
            <v>BANAMEX4161059712242145704</v>
          </cell>
          <cell r="R136" t="str">
            <v>O.K.</v>
          </cell>
          <cell r="S136" t="str">
            <v>COMPENSADA</v>
          </cell>
          <cell r="T136">
            <v>41611</v>
          </cell>
          <cell r="U136">
            <v>29</v>
          </cell>
          <cell r="V136" t="str">
            <v>MAS DE 20 DÍAS</v>
          </cell>
        </row>
        <row r="137">
          <cell r="Q137" t="str">
            <v>BANAMEX4161059712242145704</v>
          </cell>
          <cell r="R137" t="str">
            <v>O.K.</v>
          </cell>
          <cell r="S137" t="str">
            <v>COMPENSADA</v>
          </cell>
          <cell r="T137">
            <v>41611</v>
          </cell>
          <cell r="U137">
            <v>29</v>
          </cell>
          <cell r="V137" t="str">
            <v>MAS DE 20 DÍAS</v>
          </cell>
        </row>
        <row r="138">
          <cell r="Q138" t="str">
            <v>BANAMEX4161059712242145704</v>
          </cell>
          <cell r="R138" t="str">
            <v>O.K.</v>
          </cell>
          <cell r="S138" t="str">
            <v>COMPENSADA</v>
          </cell>
          <cell r="T138">
            <v>41611</v>
          </cell>
          <cell r="U138">
            <v>29</v>
          </cell>
          <cell r="V138" t="str">
            <v>MAS DE 20 DÍAS</v>
          </cell>
        </row>
        <row r="139">
          <cell r="Q139" t="str">
            <v>BANAMEX4161059712242145704</v>
          </cell>
          <cell r="R139" t="str">
            <v>O.K.</v>
          </cell>
          <cell r="S139" t="str">
            <v>COMPENSADA</v>
          </cell>
          <cell r="T139">
            <v>41611</v>
          </cell>
          <cell r="U139">
            <v>29</v>
          </cell>
          <cell r="V139" t="str">
            <v>MAS DE 20 DÍAS</v>
          </cell>
        </row>
        <row r="140">
          <cell r="Q140" t="str">
            <v>BANAMEX4161059712242145704</v>
          </cell>
          <cell r="R140" t="str">
            <v>O.K.</v>
          </cell>
          <cell r="S140" t="str">
            <v>COMPENSADA</v>
          </cell>
          <cell r="T140">
            <v>41611</v>
          </cell>
          <cell r="U140">
            <v>29</v>
          </cell>
          <cell r="V140" t="str">
            <v>MAS DE 20 DÍAS</v>
          </cell>
        </row>
        <row r="141">
          <cell r="Q141" t="str">
            <v>BANAMEX4161059712242145704</v>
          </cell>
          <cell r="R141" t="str">
            <v>O.K.</v>
          </cell>
          <cell r="S141" t="str">
            <v>COMPENSADA</v>
          </cell>
          <cell r="T141">
            <v>41611</v>
          </cell>
          <cell r="U141">
            <v>29</v>
          </cell>
          <cell r="V141" t="str">
            <v>MAS DE 20 DÍAS</v>
          </cell>
        </row>
        <row r="142">
          <cell r="Q142" t="str">
            <v>BANAMEX4161059712242145704</v>
          </cell>
          <cell r="R142" t="str">
            <v>O.K.</v>
          </cell>
          <cell r="S142" t="str">
            <v>COMPENSADA</v>
          </cell>
          <cell r="T142">
            <v>41611</v>
          </cell>
          <cell r="U142">
            <v>29</v>
          </cell>
          <cell r="V142" t="str">
            <v>MAS DE 20 DÍAS</v>
          </cell>
        </row>
        <row r="143">
          <cell r="Q143" t="str">
            <v>BANAMEX4161059712242145704</v>
          </cell>
          <cell r="R143" t="str">
            <v>O.K.</v>
          </cell>
          <cell r="S143" t="str">
            <v>COMPENSADA</v>
          </cell>
          <cell r="T143">
            <v>41611</v>
          </cell>
          <cell r="U143">
            <v>29</v>
          </cell>
          <cell r="V143" t="str">
            <v>MAS DE 20 DÍAS</v>
          </cell>
        </row>
        <row r="144">
          <cell r="Q144" t="str">
            <v>BANAMEX4161059712242145738</v>
          </cell>
          <cell r="R144" t="str">
            <v>O.K.</v>
          </cell>
          <cell r="S144" t="str">
            <v>COMPENSADA</v>
          </cell>
          <cell r="T144">
            <v>41611</v>
          </cell>
          <cell r="U144">
            <v>29</v>
          </cell>
          <cell r="V144" t="str">
            <v>MAS DE 20 DÍAS</v>
          </cell>
        </row>
        <row r="145">
          <cell r="Q145" t="str">
            <v>BANAMEX4161059712242145738</v>
          </cell>
          <cell r="R145" t="str">
            <v>O.K.</v>
          </cell>
          <cell r="S145" t="str">
            <v>COMPENSADA</v>
          </cell>
          <cell r="T145">
            <v>41611</v>
          </cell>
          <cell r="U145">
            <v>29</v>
          </cell>
          <cell r="V145" t="str">
            <v>MAS DE 20 DÍAS</v>
          </cell>
        </row>
        <row r="146">
          <cell r="Q146" t="str">
            <v>BANAMEX4161059712242145738</v>
          </cell>
          <cell r="R146" t="str">
            <v>O.K.</v>
          </cell>
          <cell r="S146" t="str">
            <v>COMPENSADA</v>
          </cell>
          <cell r="T146">
            <v>41611</v>
          </cell>
          <cell r="U146">
            <v>29</v>
          </cell>
          <cell r="V146" t="str">
            <v>MAS DE 20 DÍAS</v>
          </cell>
        </row>
        <row r="147">
          <cell r="Q147" t="str">
            <v>BANAMEX4161059712242145738</v>
          </cell>
          <cell r="R147" t="str">
            <v>O.K.</v>
          </cell>
          <cell r="S147" t="str">
            <v>COMPENSADA</v>
          </cell>
          <cell r="T147">
            <v>41611</v>
          </cell>
          <cell r="U147">
            <v>29</v>
          </cell>
          <cell r="V147" t="str">
            <v>MAS DE 20 DÍAS</v>
          </cell>
        </row>
        <row r="148">
          <cell r="Q148" t="str">
            <v>BANAMEX4161059712242145738</v>
          </cell>
          <cell r="R148" t="str">
            <v>O.K.</v>
          </cell>
          <cell r="S148" t="str">
            <v>COMPENSADA</v>
          </cell>
          <cell r="T148">
            <v>41611</v>
          </cell>
          <cell r="U148">
            <v>29</v>
          </cell>
          <cell r="V148" t="str">
            <v>MAS DE 20 DÍAS</v>
          </cell>
        </row>
        <row r="149">
          <cell r="Q149" t="str">
            <v>BANAMEX4161059712242145738</v>
          </cell>
          <cell r="R149" t="str">
            <v>O.K.</v>
          </cell>
          <cell r="S149" t="str">
            <v>COMPENSADA</v>
          </cell>
          <cell r="T149">
            <v>41611</v>
          </cell>
          <cell r="U149">
            <v>29</v>
          </cell>
          <cell r="V149" t="str">
            <v>MAS DE 20 DÍAS</v>
          </cell>
        </row>
        <row r="150">
          <cell r="Q150" t="str">
            <v>BANAMEX4161059712242145738</v>
          </cell>
          <cell r="R150" t="str">
            <v>O.K.</v>
          </cell>
          <cell r="S150" t="str">
            <v>COMPENSADA</v>
          </cell>
          <cell r="T150">
            <v>41611</v>
          </cell>
          <cell r="U150">
            <v>29</v>
          </cell>
          <cell r="V150" t="str">
            <v>MAS DE 20 DÍAS</v>
          </cell>
        </row>
        <row r="151">
          <cell r="Q151" t="str">
            <v>BANAMEX4161059712242145738</v>
          </cell>
          <cell r="R151" t="str">
            <v>O.K.</v>
          </cell>
          <cell r="S151" t="str">
            <v>COMPENSADA</v>
          </cell>
          <cell r="T151">
            <v>41611</v>
          </cell>
          <cell r="U151">
            <v>29</v>
          </cell>
          <cell r="V151" t="str">
            <v>MAS DE 20 DÍAS</v>
          </cell>
        </row>
        <row r="152">
          <cell r="Q152" t="str">
            <v>BANAMEX4161059712242145738</v>
          </cell>
          <cell r="R152" t="str">
            <v>O.K.</v>
          </cell>
          <cell r="S152" t="str">
            <v>COMPENSADA</v>
          </cell>
          <cell r="T152">
            <v>41611</v>
          </cell>
          <cell r="U152">
            <v>29</v>
          </cell>
          <cell r="V152" t="str">
            <v>MAS DE 20 DÍAS</v>
          </cell>
        </row>
        <row r="153">
          <cell r="Q153" t="str">
            <v>BANAMEX4161059712242145738</v>
          </cell>
          <cell r="R153" t="str">
            <v>O.K.</v>
          </cell>
          <cell r="S153" t="str">
            <v>COMPENSADA</v>
          </cell>
          <cell r="T153">
            <v>41611</v>
          </cell>
          <cell r="U153">
            <v>29</v>
          </cell>
          <cell r="V153" t="str">
            <v>MAS DE 20 DÍAS</v>
          </cell>
        </row>
        <row r="154">
          <cell r="Q154" t="str">
            <v>BANAMEX4161059712242145738</v>
          </cell>
          <cell r="R154" t="str">
            <v>O.K.</v>
          </cell>
          <cell r="S154" t="str">
            <v>COMPENSADA</v>
          </cell>
          <cell r="T154">
            <v>41611</v>
          </cell>
          <cell r="U154">
            <v>29</v>
          </cell>
          <cell r="V154" t="str">
            <v>MAS DE 20 DÍAS</v>
          </cell>
        </row>
        <row r="155">
          <cell r="Q155" t="str">
            <v>BANAMEX4161059712242145738</v>
          </cell>
          <cell r="R155" t="str">
            <v>O.K.</v>
          </cell>
          <cell r="S155" t="str">
            <v>COMPENSADA</v>
          </cell>
          <cell r="T155">
            <v>41611</v>
          </cell>
          <cell r="U155">
            <v>29</v>
          </cell>
          <cell r="V155" t="str">
            <v>MAS DE 20 DÍAS</v>
          </cell>
        </row>
        <row r="156">
          <cell r="Q156" t="str">
            <v>BANAMEX4161059712242145738</v>
          </cell>
          <cell r="R156" t="str">
            <v>O.K.</v>
          </cell>
          <cell r="S156" t="str">
            <v>COMPENSADA</v>
          </cell>
          <cell r="T156">
            <v>41611</v>
          </cell>
          <cell r="U156">
            <v>29</v>
          </cell>
          <cell r="V156" t="str">
            <v>MAS DE 20 DÍAS</v>
          </cell>
        </row>
        <row r="157">
          <cell r="Q157" t="str">
            <v>BANAMEX4161059712242145738</v>
          </cell>
          <cell r="R157" t="str">
            <v>O.K.</v>
          </cell>
          <cell r="S157" t="str">
            <v>COMPENSADA</v>
          </cell>
          <cell r="T157">
            <v>41611</v>
          </cell>
          <cell r="U157">
            <v>29</v>
          </cell>
          <cell r="V157" t="str">
            <v>MAS DE 20 DÍAS</v>
          </cell>
        </row>
        <row r="158">
          <cell r="Q158" t="str">
            <v>BANAMEX4161059712242145738</v>
          </cell>
          <cell r="R158" t="str">
            <v>O.K.</v>
          </cell>
          <cell r="S158" t="str">
            <v>COMPENSADA</v>
          </cell>
          <cell r="T158">
            <v>41611</v>
          </cell>
          <cell r="U158">
            <v>29</v>
          </cell>
          <cell r="V158" t="str">
            <v>MAS DE 20 DÍAS</v>
          </cell>
        </row>
        <row r="159">
          <cell r="Q159" t="str">
            <v>BANAMEX4161059712242145738</v>
          </cell>
          <cell r="R159" t="str">
            <v>O.K.</v>
          </cell>
          <cell r="S159" t="str">
            <v>COMPENSADA</v>
          </cell>
          <cell r="T159">
            <v>41611</v>
          </cell>
          <cell r="U159">
            <v>29</v>
          </cell>
          <cell r="V159" t="str">
            <v>MAS DE 20 DÍAS</v>
          </cell>
        </row>
        <row r="160">
          <cell r="Q160" t="str">
            <v>BANAMEX4161059712242145738</v>
          </cell>
          <cell r="R160" t="str">
            <v>O.K.</v>
          </cell>
          <cell r="S160" t="str">
            <v>COMPENSADA</v>
          </cell>
          <cell r="T160">
            <v>41611</v>
          </cell>
          <cell r="U160">
            <v>29</v>
          </cell>
          <cell r="V160" t="str">
            <v>MAS DE 20 DÍAS</v>
          </cell>
        </row>
        <row r="161">
          <cell r="Q161" t="str">
            <v>BANAMEX4161059712242145738</v>
          </cell>
          <cell r="R161" t="str">
            <v>O.K.</v>
          </cell>
          <cell r="S161" t="str">
            <v>COMPENSADA</v>
          </cell>
          <cell r="T161">
            <v>41611</v>
          </cell>
          <cell r="U161">
            <v>29</v>
          </cell>
          <cell r="V161" t="str">
            <v>MAS DE 20 DÍAS</v>
          </cell>
        </row>
        <row r="162">
          <cell r="Q162" t="str">
            <v>BANAMEX4161059712242145738</v>
          </cell>
          <cell r="R162" t="str">
            <v>O.K.</v>
          </cell>
          <cell r="S162" t="str">
            <v>COMPENSADA</v>
          </cell>
          <cell r="T162">
            <v>41611</v>
          </cell>
          <cell r="U162">
            <v>29</v>
          </cell>
          <cell r="V162" t="str">
            <v>MAS DE 20 DÍAS</v>
          </cell>
        </row>
        <row r="163">
          <cell r="Q163" t="str">
            <v>BANAMEX4161059712242368124</v>
          </cell>
          <cell r="R163" t="str">
            <v>O.K.</v>
          </cell>
          <cell r="S163" t="str">
            <v>COMPENSADA</v>
          </cell>
          <cell r="T163">
            <v>41611</v>
          </cell>
          <cell r="U163">
            <v>29</v>
          </cell>
          <cell r="V163" t="str">
            <v>MAS DE 20 DÍAS</v>
          </cell>
        </row>
        <row r="164">
          <cell r="Q164" t="str">
            <v>BANAMEX4161059712242368124</v>
          </cell>
          <cell r="R164" t="str">
            <v>O.K.</v>
          </cell>
          <cell r="S164" t="str">
            <v>COMPENSADA</v>
          </cell>
          <cell r="T164">
            <v>41611</v>
          </cell>
          <cell r="U164">
            <v>29</v>
          </cell>
          <cell r="V164" t="str">
            <v>MAS DE 20 DÍAS</v>
          </cell>
        </row>
        <row r="165">
          <cell r="Q165" t="str">
            <v>BANAMEX4161059712242368124</v>
          </cell>
          <cell r="R165" t="str">
            <v>O.K.</v>
          </cell>
          <cell r="S165" t="str">
            <v>COMPENSADA</v>
          </cell>
          <cell r="T165">
            <v>41611</v>
          </cell>
          <cell r="U165">
            <v>29</v>
          </cell>
          <cell r="V165" t="str">
            <v>MAS DE 20 DÍAS</v>
          </cell>
        </row>
        <row r="166">
          <cell r="Q166" t="str">
            <v>BANAMEX4161059712242368124</v>
          </cell>
          <cell r="R166" t="str">
            <v>O.K.</v>
          </cell>
          <cell r="S166" t="str">
            <v>COMPENSADA</v>
          </cell>
          <cell r="T166">
            <v>41611</v>
          </cell>
          <cell r="U166">
            <v>29</v>
          </cell>
          <cell r="V166" t="str">
            <v>MAS DE 20 DÍAS</v>
          </cell>
        </row>
        <row r="167">
          <cell r="Q167" t="str">
            <v>BANAMEX4161059712242368124</v>
          </cell>
          <cell r="R167" t="str">
            <v>O.K.</v>
          </cell>
          <cell r="S167" t="str">
            <v>COMPENSADA</v>
          </cell>
          <cell r="T167">
            <v>41611</v>
          </cell>
          <cell r="U167">
            <v>29</v>
          </cell>
          <cell r="V167" t="str">
            <v>MAS DE 20 DÍAS</v>
          </cell>
        </row>
        <row r="168">
          <cell r="Q168" t="str">
            <v>BANAMEX4161059712242368124</v>
          </cell>
          <cell r="R168" t="str">
            <v>O.K.</v>
          </cell>
          <cell r="S168" t="str">
            <v>COMPENSADA</v>
          </cell>
          <cell r="T168">
            <v>41611</v>
          </cell>
          <cell r="U168">
            <v>29</v>
          </cell>
          <cell r="V168" t="str">
            <v>MAS DE 20 DÍAS</v>
          </cell>
        </row>
        <row r="169">
          <cell r="Q169" t="str">
            <v>BANAMEX4161059712242368124</v>
          </cell>
          <cell r="R169" t="str">
            <v>O.K.</v>
          </cell>
          <cell r="S169" t="str">
            <v>COMPENSADA</v>
          </cell>
          <cell r="T169">
            <v>41611</v>
          </cell>
          <cell r="U169">
            <v>29</v>
          </cell>
          <cell r="V169" t="str">
            <v>MAS DE 20 DÍAS</v>
          </cell>
        </row>
        <row r="170">
          <cell r="Q170" t="str">
            <v>BANAMEX4161059712242368124</v>
          </cell>
          <cell r="R170" t="str">
            <v>O.K.</v>
          </cell>
          <cell r="S170" t="str">
            <v>COMPENSADA</v>
          </cell>
          <cell r="T170">
            <v>41611</v>
          </cell>
          <cell r="U170">
            <v>29</v>
          </cell>
          <cell r="V170" t="str">
            <v>MAS DE 20 DÍAS</v>
          </cell>
        </row>
        <row r="171">
          <cell r="Q171" t="str">
            <v>BANAMEX4161059712242368124</v>
          </cell>
          <cell r="R171" t="str">
            <v>O.K.</v>
          </cell>
          <cell r="S171" t="str">
            <v>COMPENSADA</v>
          </cell>
          <cell r="T171">
            <v>41611</v>
          </cell>
          <cell r="U171">
            <v>29</v>
          </cell>
          <cell r="V171" t="str">
            <v>MAS DE 20 DÍAS</v>
          </cell>
        </row>
        <row r="172">
          <cell r="Q172" t="str">
            <v>BANAMEX4161059712242368124</v>
          </cell>
          <cell r="R172" t="str">
            <v>O.K.</v>
          </cell>
          <cell r="S172" t="str">
            <v>COMPENSADA</v>
          </cell>
          <cell r="T172">
            <v>41611</v>
          </cell>
          <cell r="U172">
            <v>29</v>
          </cell>
          <cell r="V172" t="str">
            <v>MAS DE 20 DÍAS</v>
          </cell>
        </row>
        <row r="173">
          <cell r="Q173" t="str">
            <v>BANAMEX4161059712242368124</v>
          </cell>
          <cell r="R173" t="str">
            <v>O.K.</v>
          </cell>
          <cell r="S173" t="str">
            <v>COMPENSADA</v>
          </cell>
          <cell r="T173">
            <v>41611</v>
          </cell>
          <cell r="U173">
            <v>29</v>
          </cell>
          <cell r="V173" t="str">
            <v>MAS DE 20 DÍAS</v>
          </cell>
        </row>
        <row r="174">
          <cell r="Q174" t="str">
            <v>BANAMEX4161059712242368124</v>
          </cell>
          <cell r="R174" t="str">
            <v>O.K.</v>
          </cell>
          <cell r="S174" t="str">
            <v>COMPENSADA</v>
          </cell>
          <cell r="T174">
            <v>41611</v>
          </cell>
          <cell r="U174">
            <v>29</v>
          </cell>
          <cell r="V174" t="str">
            <v>MAS DE 20 DÍAS</v>
          </cell>
        </row>
        <row r="175">
          <cell r="Q175" t="str">
            <v>BANAMEX4161059712242368124</v>
          </cell>
          <cell r="R175" t="str">
            <v>O.K.</v>
          </cell>
          <cell r="S175" t="str">
            <v>COMPENSADA</v>
          </cell>
          <cell r="T175">
            <v>41611</v>
          </cell>
          <cell r="U175">
            <v>29</v>
          </cell>
          <cell r="V175" t="str">
            <v>MAS DE 20 DÍAS</v>
          </cell>
        </row>
        <row r="176">
          <cell r="Q176" t="str">
            <v>BANAMEX4161059712242368124</v>
          </cell>
          <cell r="R176" t="str">
            <v>O.K.</v>
          </cell>
          <cell r="S176" t="str">
            <v>COMPENSADA</v>
          </cell>
          <cell r="T176">
            <v>41611</v>
          </cell>
          <cell r="U176">
            <v>29</v>
          </cell>
          <cell r="V176" t="str">
            <v>MAS DE 20 DÍAS</v>
          </cell>
        </row>
        <row r="177">
          <cell r="Q177" t="str">
            <v>BANAMEX4161059712242368124</v>
          </cell>
          <cell r="R177" t="str">
            <v>O.K.</v>
          </cell>
          <cell r="S177" t="str">
            <v>COMPENSADA</v>
          </cell>
          <cell r="T177">
            <v>41611</v>
          </cell>
          <cell r="U177">
            <v>29</v>
          </cell>
          <cell r="V177" t="str">
            <v>MAS DE 20 DÍAS</v>
          </cell>
        </row>
        <row r="178">
          <cell r="Q178" t="str">
            <v>BANAMEX4161059712242368124</v>
          </cell>
          <cell r="R178" t="str">
            <v>O.K.</v>
          </cell>
          <cell r="S178" t="str">
            <v>COMPENSADA</v>
          </cell>
          <cell r="T178">
            <v>41611</v>
          </cell>
          <cell r="U178">
            <v>29</v>
          </cell>
          <cell r="V178" t="str">
            <v>MAS DE 20 DÍAS</v>
          </cell>
        </row>
        <row r="179">
          <cell r="Q179" t="str">
            <v>BANAMEX4161059712242368124</v>
          </cell>
          <cell r="R179" t="str">
            <v>O.K.</v>
          </cell>
          <cell r="S179" t="str">
            <v>COMPENSADA</v>
          </cell>
          <cell r="T179">
            <v>41611</v>
          </cell>
          <cell r="U179">
            <v>29</v>
          </cell>
          <cell r="V179" t="str">
            <v>MAS DE 20 DÍAS</v>
          </cell>
        </row>
        <row r="180">
          <cell r="Q180" t="str">
            <v>BANAMEX4161059712242368124</v>
          </cell>
          <cell r="R180" t="str">
            <v>O.K.</v>
          </cell>
          <cell r="S180" t="str">
            <v>COMPENSADA</v>
          </cell>
          <cell r="T180">
            <v>41611</v>
          </cell>
          <cell r="U180">
            <v>29</v>
          </cell>
          <cell r="V180" t="str">
            <v>MAS DE 20 DÍAS</v>
          </cell>
        </row>
        <row r="181">
          <cell r="Q181" t="str">
            <v>BANAMEX4161059712242368124</v>
          </cell>
          <cell r="R181" t="str">
            <v>O.K.</v>
          </cell>
          <cell r="S181" t="str">
            <v>COMPENSADA</v>
          </cell>
          <cell r="T181">
            <v>41611</v>
          </cell>
          <cell r="U181">
            <v>29</v>
          </cell>
          <cell r="V181" t="str">
            <v>MAS DE 20 DÍAS</v>
          </cell>
        </row>
        <row r="182">
          <cell r="Q182" t="str">
            <v>BANAMEX4161059712242368124</v>
          </cell>
          <cell r="R182" t="str">
            <v>O.K.</v>
          </cell>
          <cell r="S182" t="str">
            <v>COMPENSADA</v>
          </cell>
          <cell r="T182">
            <v>41611</v>
          </cell>
          <cell r="U182">
            <v>29</v>
          </cell>
          <cell r="V182" t="str">
            <v>MAS DE 20 DÍAS</v>
          </cell>
        </row>
        <row r="183">
          <cell r="Q183" t="str">
            <v>BANAMEX4161059712242368124</v>
          </cell>
          <cell r="R183" t="str">
            <v>O.K.</v>
          </cell>
          <cell r="S183" t="str">
            <v>COMPENSADA</v>
          </cell>
          <cell r="T183">
            <v>41611</v>
          </cell>
          <cell r="U183">
            <v>29</v>
          </cell>
          <cell r="V183" t="str">
            <v>MAS DE 20 DÍAS</v>
          </cell>
        </row>
        <row r="184">
          <cell r="Q184" t="str">
            <v>BANAMEX4161059712242368132</v>
          </cell>
          <cell r="R184" t="str">
            <v>O.K.</v>
          </cell>
          <cell r="S184" t="str">
            <v>COMPENSADA</v>
          </cell>
          <cell r="T184">
            <v>41611</v>
          </cell>
          <cell r="U184">
            <v>29</v>
          </cell>
          <cell r="V184" t="str">
            <v>MAS DE 20 DÍAS</v>
          </cell>
        </row>
        <row r="185">
          <cell r="Q185" t="str">
            <v>BANAMEX4161059712242368132</v>
          </cell>
          <cell r="R185" t="str">
            <v>O.K.</v>
          </cell>
          <cell r="S185" t="str">
            <v>COMPENSADA</v>
          </cell>
          <cell r="T185">
            <v>41611</v>
          </cell>
          <cell r="U185">
            <v>29</v>
          </cell>
          <cell r="V185" t="str">
            <v>MAS DE 20 DÍAS</v>
          </cell>
        </row>
        <row r="186">
          <cell r="Q186" t="str">
            <v>BANAMEX4161059712242368132</v>
          </cell>
          <cell r="R186" t="str">
            <v>O.K.</v>
          </cell>
          <cell r="S186" t="str">
            <v>COMPENSADA</v>
          </cell>
          <cell r="T186">
            <v>41611</v>
          </cell>
          <cell r="U186">
            <v>29</v>
          </cell>
          <cell r="V186" t="str">
            <v>MAS DE 20 DÍAS</v>
          </cell>
        </row>
        <row r="187">
          <cell r="Q187" t="str">
            <v>BANAMEX4161059712242368132</v>
          </cell>
          <cell r="R187" t="str">
            <v>O.K.</v>
          </cell>
          <cell r="S187" t="str">
            <v>COMPENSADA</v>
          </cell>
          <cell r="T187">
            <v>41611</v>
          </cell>
          <cell r="U187">
            <v>29</v>
          </cell>
          <cell r="V187" t="str">
            <v>MAS DE 20 DÍAS</v>
          </cell>
        </row>
        <row r="188">
          <cell r="Q188" t="str">
            <v>BANAMEX4161059712242368132</v>
          </cell>
          <cell r="R188" t="str">
            <v>O.K.</v>
          </cell>
          <cell r="S188" t="str">
            <v>COMPENSADA</v>
          </cell>
          <cell r="T188">
            <v>41611</v>
          </cell>
          <cell r="U188">
            <v>29</v>
          </cell>
          <cell r="V188" t="str">
            <v>MAS DE 20 DÍAS</v>
          </cell>
        </row>
        <row r="189">
          <cell r="Q189" t="str">
            <v>BANAMEX4161059712242368132</v>
          </cell>
          <cell r="R189" t="str">
            <v>O.K.</v>
          </cell>
          <cell r="S189" t="str">
            <v>COMPENSADA</v>
          </cell>
          <cell r="T189">
            <v>41611</v>
          </cell>
          <cell r="U189">
            <v>29</v>
          </cell>
          <cell r="V189" t="str">
            <v>MAS DE 20 DÍAS</v>
          </cell>
        </row>
        <row r="190">
          <cell r="Q190" t="str">
            <v>BANAMEX4161059712242368132</v>
          </cell>
          <cell r="R190" t="str">
            <v>O.K.</v>
          </cell>
          <cell r="S190" t="str">
            <v>COMPENSADA</v>
          </cell>
          <cell r="T190">
            <v>41611</v>
          </cell>
          <cell r="U190">
            <v>29</v>
          </cell>
          <cell r="V190" t="str">
            <v>MAS DE 20 DÍAS</v>
          </cell>
        </row>
        <row r="191">
          <cell r="Q191" t="str">
            <v>BANAMEX4161059712242368132</v>
          </cell>
          <cell r="R191" t="str">
            <v>O.K.</v>
          </cell>
          <cell r="S191" t="str">
            <v>COMPENSADA</v>
          </cell>
          <cell r="T191">
            <v>41611</v>
          </cell>
          <cell r="U191">
            <v>29</v>
          </cell>
          <cell r="V191" t="str">
            <v>MAS DE 20 DÍAS</v>
          </cell>
        </row>
        <row r="192">
          <cell r="Q192" t="str">
            <v>BANAMEX4161059712242368132</v>
          </cell>
          <cell r="R192" t="str">
            <v>O.K.</v>
          </cell>
          <cell r="S192" t="str">
            <v>COMPENSADA</v>
          </cell>
          <cell r="T192">
            <v>41611</v>
          </cell>
          <cell r="U192">
            <v>29</v>
          </cell>
          <cell r="V192" t="str">
            <v>MAS DE 20 DÍAS</v>
          </cell>
        </row>
        <row r="193">
          <cell r="Q193" t="str">
            <v>BANAMEX4161059712242368132</v>
          </cell>
          <cell r="R193" t="str">
            <v>O.K.</v>
          </cell>
          <cell r="S193" t="str">
            <v>COMPENSADA</v>
          </cell>
          <cell r="T193">
            <v>41611</v>
          </cell>
          <cell r="U193">
            <v>29</v>
          </cell>
          <cell r="V193" t="str">
            <v>MAS DE 20 DÍAS</v>
          </cell>
        </row>
        <row r="194">
          <cell r="Q194" t="str">
            <v>BANAMEX4161059712242368132</v>
          </cell>
          <cell r="R194" t="str">
            <v>O.K.</v>
          </cell>
          <cell r="S194" t="str">
            <v>COMPENSADA</v>
          </cell>
          <cell r="T194">
            <v>41611</v>
          </cell>
          <cell r="U194">
            <v>29</v>
          </cell>
          <cell r="V194" t="str">
            <v>MAS DE 20 DÍAS</v>
          </cell>
        </row>
        <row r="195">
          <cell r="Q195" t="str">
            <v>BANAMEX4161059712242368132</v>
          </cell>
          <cell r="R195" t="str">
            <v>O.K.</v>
          </cell>
          <cell r="S195" t="str">
            <v>COMPENSADA</v>
          </cell>
          <cell r="T195">
            <v>41611</v>
          </cell>
          <cell r="U195">
            <v>29</v>
          </cell>
          <cell r="V195" t="str">
            <v>MAS DE 20 DÍAS</v>
          </cell>
        </row>
        <row r="196">
          <cell r="Q196" t="str">
            <v>BANAMEX4161059712242368132</v>
          </cell>
          <cell r="R196" t="str">
            <v>O.K.</v>
          </cell>
          <cell r="S196" t="str">
            <v>COMPENSADA</v>
          </cell>
          <cell r="T196">
            <v>41611</v>
          </cell>
          <cell r="U196">
            <v>29</v>
          </cell>
          <cell r="V196" t="str">
            <v>MAS DE 20 DÍAS</v>
          </cell>
        </row>
        <row r="197">
          <cell r="Q197" t="str">
            <v>BANAMEX4161059712242368132</v>
          </cell>
          <cell r="R197" t="str">
            <v>O.K.</v>
          </cell>
          <cell r="S197" t="str">
            <v>COMPENSADA</v>
          </cell>
          <cell r="T197">
            <v>41611</v>
          </cell>
          <cell r="U197">
            <v>29</v>
          </cell>
          <cell r="V197" t="str">
            <v>MAS DE 20 DÍAS</v>
          </cell>
        </row>
        <row r="198">
          <cell r="Q198" t="str">
            <v>BANAMEX4161059712242368132</v>
          </cell>
          <cell r="R198" t="str">
            <v>O.K.</v>
          </cell>
          <cell r="S198" t="str">
            <v>COMPENSADA</v>
          </cell>
          <cell r="T198">
            <v>41611</v>
          </cell>
          <cell r="U198">
            <v>29</v>
          </cell>
          <cell r="V198" t="str">
            <v>MAS DE 20 DÍAS</v>
          </cell>
        </row>
        <row r="199">
          <cell r="Q199" t="str">
            <v>BANAMEX4161059712242368132</v>
          </cell>
          <cell r="R199" t="str">
            <v>O.K.</v>
          </cell>
          <cell r="S199" t="str">
            <v>COMPENSADA</v>
          </cell>
          <cell r="T199">
            <v>41611</v>
          </cell>
          <cell r="U199">
            <v>29</v>
          </cell>
          <cell r="V199" t="str">
            <v>MAS DE 20 DÍAS</v>
          </cell>
        </row>
        <row r="200">
          <cell r="Q200" t="str">
            <v>BANAMEX4161059712242368132</v>
          </cell>
          <cell r="R200" t="str">
            <v>O.K.</v>
          </cell>
          <cell r="S200" t="str">
            <v>COMPENSADA</v>
          </cell>
          <cell r="T200">
            <v>41611</v>
          </cell>
          <cell r="U200">
            <v>29</v>
          </cell>
          <cell r="V200" t="str">
            <v>MAS DE 20 DÍAS</v>
          </cell>
        </row>
        <row r="201">
          <cell r="Q201" t="str">
            <v>BANAMEX4161059712242368132</v>
          </cell>
          <cell r="R201" t="str">
            <v>O.K.</v>
          </cell>
          <cell r="S201" t="str">
            <v>COMPENSADA</v>
          </cell>
          <cell r="T201">
            <v>41611</v>
          </cell>
          <cell r="U201">
            <v>29</v>
          </cell>
          <cell r="V201" t="str">
            <v>MAS DE 20 DÍAS</v>
          </cell>
        </row>
        <row r="202">
          <cell r="Q202" t="str">
            <v>BANAMEX4161059712242368132</v>
          </cell>
          <cell r="R202" t="str">
            <v>O.K.</v>
          </cell>
          <cell r="S202" t="str">
            <v>COMPENSADA</v>
          </cell>
          <cell r="T202">
            <v>41611</v>
          </cell>
          <cell r="U202">
            <v>29</v>
          </cell>
          <cell r="V202" t="str">
            <v>MAS DE 20 DÍAS</v>
          </cell>
        </row>
        <row r="203">
          <cell r="Q203" t="str">
            <v>BANAMEX4161059712242422715</v>
          </cell>
          <cell r="R203" t="str">
            <v>O.K.</v>
          </cell>
          <cell r="S203" t="str">
            <v>COMPENSADA</v>
          </cell>
          <cell r="T203">
            <v>41611</v>
          </cell>
          <cell r="U203">
            <v>29</v>
          </cell>
          <cell r="V203" t="str">
            <v>MAS DE 20 DÍAS</v>
          </cell>
        </row>
        <row r="204">
          <cell r="Q204" t="str">
            <v>BANAMEX4161059712242422715</v>
          </cell>
          <cell r="R204" t="str">
            <v>O.K.</v>
          </cell>
          <cell r="S204" t="str">
            <v>COMPENSADA</v>
          </cell>
          <cell r="T204">
            <v>41611</v>
          </cell>
          <cell r="U204">
            <v>29</v>
          </cell>
          <cell r="V204" t="str">
            <v>MAS DE 20 DÍAS</v>
          </cell>
        </row>
        <row r="205">
          <cell r="Q205" t="str">
            <v>BANAMEX4161059712243727070</v>
          </cell>
          <cell r="R205" t="str">
            <v>O.K.</v>
          </cell>
          <cell r="S205" t="str">
            <v>CONCILIADA</v>
          </cell>
          <cell r="T205">
            <v>41611</v>
          </cell>
          <cell r="U205">
            <v>29</v>
          </cell>
          <cell r="V205" t="str">
            <v>MAS DE 20 DÍAS</v>
          </cell>
        </row>
        <row r="206">
          <cell r="Q206" t="str">
            <v>BANAMEX4161059712245695903</v>
          </cell>
          <cell r="R206" t="str">
            <v>O.K.</v>
          </cell>
          <cell r="S206" t="str">
            <v>CONCILIADA</v>
          </cell>
          <cell r="T206">
            <v>41611</v>
          </cell>
          <cell r="U206">
            <v>29</v>
          </cell>
          <cell r="V206" t="str">
            <v>MAS DE 20 DÍAS</v>
          </cell>
        </row>
        <row r="207">
          <cell r="Q207" t="str">
            <v>BANAMEX4161059712245695911</v>
          </cell>
          <cell r="R207" t="str">
            <v>O.K.</v>
          </cell>
          <cell r="S207" t="str">
            <v>CONCILIADA</v>
          </cell>
          <cell r="T207">
            <v>41611</v>
          </cell>
          <cell r="U207">
            <v>29</v>
          </cell>
          <cell r="V207" t="str">
            <v>MAS DE 20 DÍAS</v>
          </cell>
        </row>
        <row r="208">
          <cell r="Q208" t="str">
            <v>BANAMEX4161059712245743497</v>
          </cell>
          <cell r="R208" t="str">
            <v>O.K.</v>
          </cell>
          <cell r="S208" t="str">
            <v>CONCILIADA</v>
          </cell>
          <cell r="T208">
            <v>41611</v>
          </cell>
          <cell r="U208">
            <v>29</v>
          </cell>
          <cell r="V208" t="str">
            <v>MAS DE 20 DÍAS</v>
          </cell>
        </row>
        <row r="209">
          <cell r="Q209" t="str">
            <v>BANAMEX4161059712245774377</v>
          </cell>
          <cell r="R209" t="str">
            <v>O.K.</v>
          </cell>
          <cell r="S209" t="str">
            <v>CONCILIADA</v>
          </cell>
          <cell r="T209">
            <v>41611</v>
          </cell>
          <cell r="U209">
            <v>29</v>
          </cell>
          <cell r="V209" t="str">
            <v>MAS DE 20 DÍAS</v>
          </cell>
        </row>
        <row r="210">
          <cell r="Q210" t="str">
            <v>BANAMEX4161059712245775705</v>
          </cell>
          <cell r="R210" t="str">
            <v>O.K.</v>
          </cell>
          <cell r="S210" t="str">
            <v>CONCILIADA</v>
          </cell>
          <cell r="T210">
            <v>41611</v>
          </cell>
          <cell r="U210">
            <v>29</v>
          </cell>
          <cell r="V210" t="str">
            <v>MAS DE 20 DÍAS</v>
          </cell>
        </row>
        <row r="211">
          <cell r="Q211" t="str">
            <v>BANAMEX4161059712245775713</v>
          </cell>
          <cell r="R211" t="str">
            <v>O.K.</v>
          </cell>
          <cell r="S211" t="str">
            <v>CONCILIADA</v>
          </cell>
          <cell r="T211">
            <v>41611</v>
          </cell>
          <cell r="U211">
            <v>29</v>
          </cell>
          <cell r="V211" t="str">
            <v>MAS DE 20 DÍAS</v>
          </cell>
        </row>
        <row r="212">
          <cell r="Q212" t="str">
            <v>BANAMEX4161059712245782610</v>
          </cell>
          <cell r="R212" t="str">
            <v>O.K.</v>
          </cell>
          <cell r="S212" t="str">
            <v>CONCILIADA</v>
          </cell>
          <cell r="T212">
            <v>41611</v>
          </cell>
          <cell r="U212">
            <v>29</v>
          </cell>
          <cell r="V212" t="str">
            <v>MAS DE 20 DÍAS</v>
          </cell>
        </row>
        <row r="213">
          <cell r="Q213" t="str">
            <v>BANAMEX4161059712245870779</v>
          </cell>
          <cell r="R213" t="str">
            <v>O.K.</v>
          </cell>
          <cell r="S213" t="str">
            <v>CONCILIADA</v>
          </cell>
          <cell r="T213">
            <v>41611</v>
          </cell>
          <cell r="U213">
            <v>29</v>
          </cell>
          <cell r="V213" t="str">
            <v>MAS DE 20 DÍAS</v>
          </cell>
        </row>
        <row r="214">
          <cell r="Q214" t="str">
            <v>BANAMEX4161059712243717071</v>
          </cell>
          <cell r="R214" t="str">
            <v>O.K.</v>
          </cell>
          <cell r="S214" t="str">
            <v>CONCILIADA</v>
          </cell>
          <cell r="T214">
            <v>41611</v>
          </cell>
          <cell r="U214">
            <v>29</v>
          </cell>
          <cell r="V214" t="str">
            <v>MAS DE 20 DÍAS</v>
          </cell>
        </row>
        <row r="215">
          <cell r="Q215" t="str">
            <v>BANAMEX4161059712245848635</v>
          </cell>
          <cell r="R215" t="str">
            <v>O.K.</v>
          </cell>
          <cell r="S215" t="str">
            <v>CONCILIADA</v>
          </cell>
          <cell r="T215">
            <v>41611</v>
          </cell>
          <cell r="U215">
            <v>29</v>
          </cell>
          <cell r="V215" t="str">
            <v>MAS DE 20 DÍAS</v>
          </cell>
        </row>
        <row r="216">
          <cell r="Q216" t="str">
            <v>BANAMEX4161059712241548312</v>
          </cell>
          <cell r="R216" t="str">
            <v>O.K.</v>
          </cell>
          <cell r="S216" t="str">
            <v>CONCILIADA</v>
          </cell>
          <cell r="T216">
            <v>41611</v>
          </cell>
          <cell r="U216">
            <v>29</v>
          </cell>
          <cell r="V216" t="str">
            <v>MAS DE 20 DÍAS</v>
          </cell>
        </row>
        <row r="217">
          <cell r="Q217" t="str">
            <v>BANAMEX4161059712241480854</v>
          </cell>
          <cell r="R217" t="str">
            <v>O.K.</v>
          </cell>
          <cell r="S217" t="str">
            <v>CONCILIADA</v>
          </cell>
          <cell r="T217">
            <v>41611</v>
          </cell>
          <cell r="U217">
            <v>29</v>
          </cell>
          <cell r="V217" t="str">
            <v>MAS DE 20 DÍAS</v>
          </cell>
        </row>
        <row r="218">
          <cell r="Q218" t="str">
            <v>BANAMEX4161059712245822242</v>
          </cell>
          <cell r="R218" t="str">
            <v>O.K.</v>
          </cell>
          <cell r="S218" t="str">
            <v>CONCILIADA</v>
          </cell>
          <cell r="T218">
            <v>41611</v>
          </cell>
          <cell r="U218">
            <v>29</v>
          </cell>
          <cell r="V218" t="str">
            <v>MAS DE 20 DÍAS</v>
          </cell>
        </row>
        <row r="219">
          <cell r="Q219" t="str">
            <v>BANAMEX4161059712245374806</v>
          </cell>
          <cell r="R219" t="str">
            <v>O.K.</v>
          </cell>
          <cell r="S219" t="str">
            <v>CONCILIADA</v>
          </cell>
          <cell r="T219">
            <v>41611</v>
          </cell>
          <cell r="U219">
            <v>29</v>
          </cell>
          <cell r="V219" t="str">
            <v>MAS DE 20 DÍAS</v>
          </cell>
        </row>
        <row r="220">
          <cell r="Q220" t="str">
            <v>BANAMEX4161059712243717097</v>
          </cell>
          <cell r="R220" t="str">
            <v>O.K.</v>
          </cell>
          <cell r="S220" t="str">
            <v>CONCILIADA</v>
          </cell>
          <cell r="T220">
            <v>41611</v>
          </cell>
          <cell r="U220">
            <v>29</v>
          </cell>
          <cell r="V220" t="str">
            <v>MAS DE 20 DÍAS</v>
          </cell>
        </row>
        <row r="221">
          <cell r="Q221" t="str">
            <v>BANAMEX4161059712245374848</v>
          </cell>
          <cell r="R221" t="str">
            <v>O.K.</v>
          </cell>
          <cell r="S221" t="str">
            <v>CONCILIADA</v>
          </cell>
          <cell r="T221">
            <v>41611</v>
          </cell>
          <cell r="U221">
            <v>29</v>
          </cell>
          <cell r="V221" t="str">
            <v>MAS DE 20 DÍAS</v>
          </cell>
        </row>
        <row r="222">
          <cell r="Q222" t="str">
            <v>BANAMEX4161059712241085331</v>
          </cell>
          <cell r="R222" t="str">
            <v>O.K.</v>
          </cell>
          <cell r="S222" t="str">
            <v>CONCILIADA</v>
          </cell>
          <cell r="T222">
            <v>41611</v>
          </cell>
          <cell r="U222">
            <v>29</v>
          </cell>
          <cell r="V222" t="str">
            <v>MAS DE 20 DÍAS</v>
          </cell>
        </row>
        <row r="223">
          <cell r="Q223" t="str">
            <v>BANAMEX4161059712245374962</v>
          </cell>
          <cell r="R223" t="str">
            <v>O.K.</v>
          </cell>
          <cell r="S223" t="str">
            <v>CONCILIADA</v>
          </cell>
          <cell r="T223">
            <v>41611</v>
          </cell>
          <cell r="U223">
            <v>29</v>
          </cell>
          <cell r="V223" t="str">
            <v>MAS DE 20 DÍAS</v>
          </cell>
        </row>
        <row r="224">
          <cell r="Q224" t="str">
            <v>BANAMEX4161059712243786100</v>
          </cell>
          <cell r="R224" t="str">
            <v>O.K.</v>
          </cell>
          <cell r="S224" t="str">
            <v>CONCILIADA</v>
          </cell>
          <cell r="T224">
            <v>41611</v>
          </cell>
          <cell r="U224">
            <v>29</v>
          </cell>
          <cell r="V224" t="str">
            <v>MAS DE 20 DÍAS</v>
          </cell>
        </row>
        <row r="225">
          <cell r="Q225" t="str">
            <v>BANAMEX4161059712245659388</v>
          </cell>
          <cell r="R225" t="str">
            <v>O.K.</v>
          </cell>
          <cell r="S225" t="str">
            <v>CONCILIADA</v>
          </cell>
          <cell r="T225">
            <v>41611</v>
          </cell>
          <cell r="U225">
            <v>29</v>
          </cell>
          <cell r="V225" t="str">
            <v>MAS DE 20 DÍAS</v>
          </cell>
        </row>
        <row r="226">
          <cell r="Q226" t="str">
            <v>BANAMEX4161059712245695929</v>
          </cell>
          <cell r="R226" t="str">
            <v>O.K.</v>
          </cell>
          <cell r="S226" t="str">
            <v>CONCILIADA</v>
          </cell>
          <cell r="T226">
            <v>41611</v>
          </cell>
          <cell r="U226">
            <v>29</v>
          </cell>
          <cell r="V226" t="str">
            <v>MAS DE 20 DÍAS</v>
          </cell>
        </row>
        <row r="227">
          <cell r="Q227" t="str">
            <v>BANAMEX4161059712245541289</v>
          </cell>
          <cell r="R227" t="str">
            <v>O.K.</v>
          </cell>
          <cell r="S227" t="str">
            <v>CONCILIADA</v>
          </cell>
          <cell r="T227">
            <v>41611</v>
          </cell>
          <cell r="U227">
            <v>29</v>
          </cell>
          <cell r="V227" t="str">
            <v>MAS DE 20 DÍAS</v>
          </cell>
        </row>
        <row r="228">
          <cell r="Q228" t="str">
            <v>BANAMEX4161059712241247972</v>
          </cell>
          <cell r="R228" t="str">
            <v>O.K.</v>
          </cell>
          <cell r="S228" t="str">
            <v>CONCILIADA</v>
          </cell>
          <cell r="T228">
            <v>41611</v>
          </cell>
          <cell r="U228">
            <v>29</v>
          </cell>
          <cell r="V228" t="str">
            <v>MAS DE 20 DÍAS</v>
          </cell>
        </row>
        <row r="229">
          <cell r="Q229" t="str">
            <v>BANAMEX4161059712245597067</v>
          </cell>
          <cell r="R229" t="str">
            <v>O.K.</v>
          </cell>
          <cell r="S229" t="str">
            <v>COMPENSADA</v>
          </cell>
          <cell r="T229">
            <v>41611</v>
          </cell>
          <cell r="U229">
            <v>29</v>
          </cell>
          <cell r="V229" t="str">
            <v>MAS DE 20 DÍAS</v>
          </cell>
        </row>
        <row r="230">
          <cell r="Q230" t="str">
            <v>BANAMEX4161059712245774989</v>
          </cell>
          <cell r="R230" t="str">
            <v>O.K.</v>
          </cell>
          <cell r="S230" t="str">
            <v>CONCILIADA</v>
          </cell>
          <cell r="T230">
            <v>41611</v>
          </cell>
          <cell r="U230">
            <v>29</v>
          </cell>
          <cell r="V230" t="str">
            <v>MAS DE 20 DÍAS</v>
          </cell>
        </row>
        <row r="231">
          <cell r="Q231" t="str">
            <v>BANAMEX4161059712245775739</v>
          </cell>
          <cell r="R231" t="str">
            <v>O.K.</v>
          </cell>
          <cell r="S231" t="str">
            <v>CONCILIADA</v>
          </cell>
          <cell r="T231">
            <v>41611</v>
          </cell>
          <cell r="U231">
            <v>29</v>
          </cell>
          <cell r="V231" t="str">
            <v>MAS DE 20 DÍAS</v>
          </cell>
        </row>
        <row r="232">
          <cell r="Q232" t="str">
            <v>BANAMEX4161059712246045652</v>
          </cell>
          <cell r="R232" t="str">
            <v>O.K.</v>
          </cell>
          <cell r="S232" t="str">
            <v>CONCILIADA</v>
          </cell>
          <cell r="T232">
            <v>41611</v>
          </cell>
          <cell r="U232">
            <v>29</v>
          </cell>
          <cell r="V232" t="str">
            <v>MAS DE 20 DÍAS</v>
          </cell>
        </row>
        <row r="233">
          <cell r="Q233" t="str">
            <v>BANAMEX4161059712246743777</v>
          </cell>
          <cell r="R233" t="str">
            <v>O.K.</v>
          </cell>
          <cell r="S233" t="str">
            <v>CONCILIADA</v>
          </cell>
          <cell r="T233">
            <v>41611</v>
          </cell>
          <cell r="U233">
            <v>29</v>
          </cell>
          <cell r="V233" t="str">
            <v>MAS DE 20 DÍAS</v>
          </cell>
        </row>
        <row r="234">
          <cell r="Q234" t="str">
            <v>BANAMEX4161059712246025654</v>
          </cell>
          <cell r="R234" t="str">
            <v>O.K.</v>
          </cell>
          <cell r="S234" t="str">
            <v>CONCILIADA</v>
          </cell>
          <cell r="T234">
            <v>41611</v>
          </cell>
          <cell r="U234">
            <v>29</v>
          </cell>
          <cell r="V234" t="str">
            <v>MAS DE 20 DÍAS</v>
          </cell>
        </row>
        <row r="235">
          <cell r="Q235" t="str">
            <v>BANAMEX4161059712241673839</v>
          </cell>
          <cell r="R235" t="str">
            <v>O.K.</v>
          </cell>
          <cell r="S235" t="str">
            <v>CONCILIADA</v>
          </cell>
          <cell r="T235">
            <v>41611</v>
          </cell>
          <cell r="U235">
            <v>29</v>
          </cell>
          <cell r="V235" t="str">
            <v>MAS DE 20 DÍAS</v>
          </cell>
        </row>
        <row r="236">
          <cell r="Q236" t="str">
            <v>BANAMEX4161059712245374699</v>
          </cell>
          <cell r="R236" t="str">
            <v>O.K.</v>
          </cell>
          <cell r="S236" t="str">
            <v>CONCILIADA</v>
          </cell>
          <cell r="T236">
            <v>41611</v>
          </cell>
          <cell r="U236">
            <v>29</v>
          </cell>
          <cell r="V236" t="str">
            <v>MAS DE 20 DÍAS</v>
          </cell>
        </row>
        <row r="237">
          <cell r="Q237" t="str">
            <v>BANAMEX4161059712241791508</v>
          </cell>
          <cell r="R237" t="str">
            <v>O.K.</v>
          </cell>
          <cell r="S237" t="str">
            <v>CONCILIADA</v>
          </cell>
          <cell r="T237">
            <v>41611</v>
          </cell>
          <cell r="U237">
            <v>29</v>
          </cell>
          <cell r="V237" t="str">
            <v>MAS DE 20 DÍAS</v>
          </cell>
        </row>
        <row r="238">
          <cell r="Q238" t="str">
            <v>BANAMEX4161059712245374764</v>
          </cell>
          <cell r="R238" t="str">
            <v>O.K.</v>
          </cell>
          <cell r="S238" t="str">
            <v>CONCILIADA</v>
          </cell>
          <cell r="T238">
            <v>41611</v>
          </cell>
          <cell r="U238">
            <v>29</v>
          </cell>
          <cell r="V238" t="str">
            <v>MAS DE 20 DÍAS</v>
          </cell>
        </row>
        <row r="239">
          <cell r="Q239" t="str">
            <v>BANAMEX4161059712245374756</v>
          </cell>
          <cell r="R239" t="str">
            <v>O.K.</v>
          </cell>
          <cell r="S239" t="str">
            <v>COMPENSADA</v>
          </cell>
          <cell r="T239">
            <v>41618</v>
          </cell>
          <cell r="U239">
            <v>29</v>
          </cell>
          <cell r="V239" t="str">
            <v>MAS DE 20 DÍAS</v>
          </cell>
        </row>
        <row r="240">
          <cell r="Q240" t="str">
            <v>BANAMEX4161059712245374905</v>
          </cell>
          <cell r="R240" t="str">
            <v>O.K.</v>
          </cell>
          <cell r="S240" t="str">
            <v>CONCILIADA</v>
          </cell>
          <cell r="T240">
            <v>41611</v>
          </cell>
          <cell r="U240">
            <v>29</v>
          </cell>
          <cell r="V240" t="str">
            <v>MAS DE 20 DÍAS</v>
          </cell>
        </row>
        <row r="241">
          <cell r="Q241" t="str">
            <v>BANAMEX4161059712245614128</v>
          </cell>
          <cell r="R241" t="str">
            <v>O.K.</v>
          </cell>
          <cell r="S241" t="str">
            <v>CONCILIADA</v>
          </cell>
          <cell r="T241">
            <v>41611</v>
          </cell>
          <cell r="U241">
            <v>29</v>
          </cell>
          <cell r="V241" t="str">
            <v>MAS DE 20 DÍAS</v>
          </cell>
        </row>
        <row r="242">
          <cell r="Q242" t="str">
            <v>BANAMEX4161059712241781160</v>
          </cell>
          <cell r="R242" t="str">
            <v>O.K.</v>
          </cell>
          <cell r="S242" t="str">
            <v>CONCILIADA</v>
          </cell>
          <cell r="T242">
            <v>41611</v>
          </cell>
          <cell r="U242">
            <v>29</v>
          </cell>
          <cell r="V242" t="str">
            <v>MAS DE 20 DÍAS</v>
          </cell>
        </row>
        <row r="243">
          <cell r="Q243" t="str">
            <v>BANAMEX4161059712245374889</v>
          </cell>
          <cell r="R243" t="str">
            <v>O.K.</v>
          </cell>
          <cell r="S243" t="str">
            <v>CONCILIADA</v>
          </cell>
          <cell r="T243">
            <v>41611</v>
          </cell>
          <cell r="U243">
            <v>29</v>
          </cell>
          <cell r="V243" t="str">
            <v>MAS DE 20 DÍAS</v>
          </cell>
        </row>
        <row r="244">
          <cell r="Q244" t="str">
            <v>BANAMEX4161059712241486703</v>
          </cell>
          <cell r="R244" t="str">
            <v>O.K.</v>
          </cell>
          <cell r="S244" t="str">
            <v>CONCILIADA</v>
          </cell>
          <cell r="T244">
            <v>41611</v>
          </cell>
          <cell r="U244">
            <v>29</v>
          </cell>
          <cell r="V244" t="str">
            <v>MAS DE 20 DÍAS</v>
          </cell>
        </row>
        <row r="245">
          <cell r="Q245" t="str">
            <v>BANAMEX4161059712245374921</v>
          </cell>
          <cell r="R245" t="str">
            <v>O.K.</v>
          </cell>
          <cell r="S245" t="str">
            <v>CONCILIADA</v>
          </cell>
          <cell r="T245">
            <v>41611</v>
          </cell>
          <cell r="U245">
            <v>29</v>
          </cell>
          <cell r="V245" t="str">
            <v>MAS DE 20 DÍAS</v>
          </cell>
        </row>
        <row r="246">
          <cell r="Q246" t="str">
            <v>BANAMEX4161059712243717089</v>
          </cell>
          <cell r="R246" t="str">
            <v>O.K.</v>
          </cell>
          <cell r="S246" t="str">
            <v>CONCILIADA</v>
          </cell>
          <cell r="T246">
            <v>41611</v>
          </cell>
          <cell r="U246">
            <v>29</v>
          </cell>
          <cell r="V246" t="str">
            <v>MAS DE 20 DÍAS</v>
          </cell>
        </row>
        <row r="247">
          <cell r="Q247" t="str">
            <v>BANAMEX4161059712245659370</v>
          </cell>
          <cell r="R247" t="str">
            <v>O.K.</v>
          </cell>
          <cell r="S247" t="str">
            <v>CONCILIADA</v>
          </cell>
          <cell r="T247">
            <v>41611</v>
          </cell>
          <cell r="U247">
            <v>29</v>
          </cell>
          <cell r="V247" t="str">
            <v>MAS DE 20 DÍAS</v>
          </cell>
        </row>
        <row r="248">
          <cell r="Q248" t="str">
            <v>BANAMEX4161059712245695937</v>
          </cell>
          <cell r="R248" t="str">
            <v>O.K.</v>
          </cell>
          <cell r="S248" t="str">
            <v>CONCILIADA</v>
          </cell>
          <cell r="T248">
            <v>41611</v>
          </cell>
          <cell r="U248">
            <v>29</v>
          </cell>
          <cell r="V248" t="str">
            <v>MAS DE 20 DÍAS</v>
          </cell>
        </row>
        <row r="249">
          <cell r="Q249" t="str">
            <v>BANAMEX4161059712241486729</v>
          </cell>
          <cell r="R249" t="str">
            <v>O.K.</v>
          </cell>
          <cell r="S249" t="str">
            <v>CONCILIADA</v>
          </cell>
          <cell r="T249">
            <v>41611</v>
          </cell>
          <cell r="U249">
            <v>29</v>
          </cell>
          <cell r="V249" t="str">
            <v>MAS DE 20 DÍAS</v>
          </cell>
        </row>
        <row r="250">
          <cell r="Q250" t="str">
            <v>BANAMEX4161059712243336179</v>
          </cell>
          <cell r="R250" t="str">
            <v>O.K.</v>
          </cell>
          <cell r="S250" t="str">
            <v>CONCILIADA</v>
          </cell>
          <cell r="T250">
            <v>41611</v>
          </cell>
          <cell r="U250">
            <v>29</v>
          </cell>
          <cell r="V250" t="str">
            <v>MAS DE 20 DÍAS</v>
          </cell>
        </row>
        <row r="251">
          <cell r="Q251" t="str">
            <v>BANAMEX4161059712245743489</v>
          </cell>
          <cell r="R251" t="str">
            <v>O.K.</v>
          </cell>
          <cell r="S251" t="str">
            <v>CONCILIADA</v>
          </cell>
          <cell r="T251">
            <v>41611</v>
          </cell>
          <cell r="U251">
            <v>29</v>
          </cell>
          <cell r="V251" t="str">
            <v>MAS DE 20 DÍAS</v>
          </cell>
        </row>
        <row r="252">
          <cell r="Q252" t="str">
            <v>BANAMEX4161059712241450691</v>
          </cell>
          <cell r="R252" t="str">
            <v>O.K.</v>
          </cell>
          <cell r="S252" t="str">
            <v>CONCILIADA</v>
          </cell>
          <cell r="T252">
            <v>41611</v>
          </cell>
          <cell r="U252">
            <v>29</v>
          </cell>
          <cell r="V252" t="str">
            <v>MAS DE 20 DÍAS</v>
          </cell>
        </row>
        <row r="253">
          <cell r="Q253" t="str">
            <v>BANAMEX4161059712245848627</v>
          </cell>
          <cell r="R253" t="str">
            <v>O.K.</v>
          </cell>
          <cell r="S253" t="str">
            <v>CONCILIADA</v>
          </cell>
          <cell r="T253">
            <v>41611</v>
          </cell>
          <cell r="U253">
            <v>29</v>
          </cell>
          <cell r="V253" t="str">
            <v>MAS DE 20 DÍAS</v>
          </cell>
        </row>
        <row r="254">
          <cell r="Q254" t="str">
            <v>BANAMEX4161059712241545029</v>
          </cell>
          <cell r="R254" t="str">
            <v>O.K.</v>
          </cell>
          <cell r="S254" t="str">
            <v>CONCILIADA</v>
          </cell>
          <cell r="T254">
            <v>41611</v>
          </cell>
          <cell r="U254">
            <v>29</v>
          </cell>
          <cell r="V254" t="str">
            <v>MAS DE 20 DÍAS</v>
          </cell>
        </row>
        <row r="255">
          <cell r="Q255" t="str">
            <v>BANAMEX4161059712241486554</v>
          </cell>
          <cell r="R255" t="str">
            <v>O.K.</v>
          </cell>
          <cell r="S255" t="str">
            <v>CONCILIADA</v>
          </cell>
          <cell r="T255">
            <v>41611</v>
          </cell>
          <cell r="U255">
            <v>29</v>
          </cell>
          <cell r="V255" t="str">
            <v>MAS DE 20 DÍAS</v>
          </cell>
        </row>
        <row r="256">
          <cell r="Q256" t="str">
            <v>BANAMEX4161059712245374954</v>
          </cell>
          <cell r="R256" t="str">
            <v>O.K.</v>
          </cell>
          <cell r="S256" t="str">
            <v>CONCILIADA</v>
          </cell>
          <cell r="T256">
            <v>41611</v>
          </cell>
          <cell r="U256">
            <v>29</v>
          </cell>
          <cell r="V256" t="str">
            <v>MAS DE 20 DÍAS</v>
          </cell>
        </row>
        <row r="257">
          <cell r="Q257" t="str">
            <v>BANAMEX4161059712245374798</v>
          </cell>
          <cell r="R257" t="str">
            <v>O.K.</v>
          </cell>
          <cell r="S257" t="str">
            <v>CONCILIADA</v>
          </cell>
          <cell r="T257">
            <v>41611</v>
          </cell>
          <cell r="U257">
            <v>29</v>
          </cell>
          <cell r="V257" t="str">
            <v>MAS DE 20 DÍAS</v>
          </cell>
        </row>
        <row r="258">
          <cell r="Q258" t="str">
            <v>BANAMEX4161059712245374822</v>
          </cell>
          <cell r="R258" t="str">
            <v>O.K.</v>
          </cell>
          <cell r="S258" t="str">
            <v>CONCILIADA</v>
          </cell>
          <cell r="T258">
            <v>41611</v>
          </cell>
          <cell r="U258">
            <v>29</v>
          </cell>
          <cell r="V258" t="str">
            <v>MAS DE 20 DÍAS</v>
          </cell>
        </row>
        <row r="259">
          <cell r="Q259" t="str">
            <v>BANAMEX4161059712245374814</v>
          </cell>
          <cell r="R259" t="str">
            <v>O.K.</v>
          </cell>
          <cell r="S259" t="str">
            <v>CONCILIADA</v>
          </cell>
          <cell r="T259">
            <v>41611</v>
          </cell>
          <cell r="U259">
            <v>29</v>
          </cell>
          <cell r="V259" t="str">
            <v>MAS DE 20 DÍAS</v>
          </cell>
        </row>
        <row r="260">
          <cell r="Q260" t="str">
            <v>BANAMEX4161059712241635689</v>
          </cell>
          <cell r="R260" t="str">
            <v>O.K.</v>
          </cell>
          <cell r="S260" t="str">
            <v>CONCILIADA</v>
          </cell>
          <cell r="T260">
            <v>41611</v>
          </cell>
          <cell r="U260">
            <v>29</v>
          </cell>
          <cell r="V260" t="str">
            <v>MAS DE 20 DÍAS</v>
          </cell>
        </row>
        <row r="261">
          <cell r="Q261" t="str">
            <v>BANAMEX4161059712241002061</v>
          </cell>
          <cell r="R261" t="str">
            <v>O.K.</v>
          </cell>
          <cell r="S261" t="str">
            <v>CONCILIADA</v>
          </cell>
          <cell r="T261">
            <v>41611</v>
          </cell>
          <cell r="U261">
            <v>29</v>
          </cell>
          <cell r="V261" t="str">
            <v>MAS DE 20 DÍAS</v>
          </cell>
        </row>
        <row r="262">
          <cell r="Q262" t="str">
            <v>BANAMEX4161059712241710573</v>
          </cell>
          <cell r="R262" t="str">
            <v>O.K.</v>
          </cell>
          <cell r="S262" t="str">
            <v>CONCILIADA</v>
          </cell>
          <cell r="T262">
            <v>41611</v>
          </cell>
          <cell r="U262">
            <v>29</v>
          </cell>
          <cell r="V262" t="str">
            <v>MAS DE 20 DÍAS</v>
          </cell>
        </row>
        <row r="263">
          <cell r="Q263" t="str">
            <v>BANAMEX4161059712241560374</v>
          </cell>
          <cell r="R263" t="str">
            <v>O.K.</v>
          </cell>
          <cell r="S263" t="str">
            <v>CONCILIADA</v>
          </cell>
          <cell r="T263">
            <v>41611</v>
          </cell>
          <cell r="U263">
            <v>29</v>
          </cell>
          <cell r="V263" t="str">
            <v>MAS DE 20 DÍAS</v>
          </cell>
        </row>
        <row r="264">
          <cell r="Q264" t="str">
            <v>BANAMEX4161059712245709068</v>
          </cell>
          <cell r="R264" t="str">
            <v>O.K.</v>
          </cell>
          <cell r="S264" t="str">
            <v>CONCILIADA</v>
          </cell>
          <cell r="T264">
            <v>41611</v>
          </cell>
          <cell r="U264">
            <v>29</v>
          </cell>
          <cell r="V264" t="str">
            <v>MAS DE 20 DÍAS</v>
          </cell>
        </row>
        <row r="265">
          <cell r="Q265" t="str">
            <v>BANAMEX4161059712243863099</v>
          </cell>
          <cell r="R265" t="str">
            <v>O.K.</v>
          </cell>
          <cell r="S265" t="str">
            <v>CONCILIADA</v>
          </cell>
          <cell r="T265">
            <v>41611</v>
          </cell>
          <cell r="U265">
            <v>29</v>
          </cell>
          <cell r="V265" t="str">
            <v>MAS DE 20 DÍAS</v>
          </cell>
        </row>
        <row r="266">
          <cell r="Q266" t="str">
            <v>BANAMEX4161059712241654904</v>
          </cell>
          <cell r="R266" t="str">
            <v>O.K.</v>
          </cell>
          <cell r="S266" t="str">
            <v>CONCILIADA</v>
          </cell>
          <cell r="T266">
            <v>41611</v>
          </cell>
          <cell r="U266">
            <v>29</v>
          </cell>
          <cell r="V266" t="str">
            <v>MAS DE 20 DÍAS</v>
          </cell>
        </row>
        <row r="267">
          <cell r="Q267" t="str">
            <v>BANAMEX4161059712241054956</v>
          </cell>
          <cell r="R267" t="str">
            <v>O.K.</v>
          </cell>
          <cell r="S267" t="str">
            <v>CONCILIADA</v>
          </cell>
          <cell r="T267">
            <v>41611</v>
          </cell>
          <cell r="U267">
            <v>29</v>
          </cell>
          <cell r="V267" t="str">
            <v>MAS DE 20 DÍAS</v>
          </cell>
        </row>
        <row r="268">
          <cell r="Q268" t="str">
            <v>BANAMEX4161059712245410923</v>
          </cell>
          <cell r="R268" t="str">
            <v>O.K.</v>
          </cell>
          <cell r="S268" t="str">
            <v>CONCILIADA</v>
          </cell>
          <cell r="T268">
            <v>41611</v>
          </cell>
          <cell r="U268">
            <v>29</v>
          </cell>
          <cell r="V268" t="str">
            <v>MAS DE 20 DÍAS</v>
          </cell>
        </row>
        <row r="269">
          <cell r="Q269" t="str">
            <v>BANAMEX4161059712241742212</v>
          </cell>
          <cell r="R269" t="str">
            <v>O.K.</v>
          </cell>
          <cell r="S269" t="str">
            <v>CONCILIADA</v>
          </cell>
          <cell r="T269">
            <v>41611</v>
          </cell>
          <cell r="U269">
            <v>29</v>
          </cell>
          <cell r="V269" t="str">
            <v>MAS DE 20 DÍAS</v>
          </cell>
        </row>
        <row r="270">
          <cell r="Q270" t="str">
            <v>BANAMEX4161059712245374780</v>
          </cell>
          <cell r="R270" t="str">
            <v>O.K.</v>
          </cell>
          <cell r="S270" t="str">
            <v>CONCILIADA</v>
          </cell>
          <cell r="T270">
            <v>41611</v>
          </cell>
          <cell r="U270">
            <v>29</v>
          </cell>
          <cell r="V270" t="str">
            <v>MAS DE 20 DÍAS</v>
          </cell>
        </row>
        <row r="271">
          <cell r="Q271" t="str">
            <v>BANAMEX4161059712241492131</v>
          </cell>
          <cell r="R271" t="str">
            <v>O.K.</v>
          </cell>
          <cell r="S271" t="str">
            <v>CONCILIADA</v>
          </cell>
          <cell r="T271">
            <v>41611</v>
          </cell>
          <cell r="U271">
            <v>29</v>
          </cell>
          <cell r="V271" t="str">
            <v>MAS DE 20 DÍAS</v>
          </cell>
        </row>
        <row r="272">
          <cell r="Q272" t="str">
            <v>BANAMEX4161059712241450667</v>
          </cell>
          <cell r="R272" t="str">
            <v>O.K.</v>
          </cell>
          <cell r="S272" t="str">
            <v>CONCILIADA</v>
          </cell>
          <cell r="T272">
            <v>41611</v>
          </cell>
          <cell r="U272">
            <v>29</v>
          </cell>
          <cell r="V272" t="str">
            <v>MAS DE 20 DÍAS</v>
          </cell>
        </row>
        <row r="273">
          <cell r="Q273" t="str">
            <v>BANAMEX4161059712241528132</v>
          </cell>
          <cell r="R273" t="str">
            <v>O.K.</v>
          </cell>
          <cell r="S273" t="str">
            <v>CONCILIADA</v>
          </cell>
          <cell r="T273">
            <v>41611</v>
          </cell>
          <cell r="U273">
            <v>29</v>
          </cell>
          <cell r="V273" t="str">
            <v>MAS DE 20 DÍAS</v>
          </cell>
        </row>
        <row r="274">
          <cell r="Q274" t="str">
            <v>BANAMEX4161059712245781752</v>
          </cell>
          <cell r="R274" t="str">
            <v>O.K.</v>
          </cell>
          <cell r="S274" t="str">
            <v>CONCILIADA</v>
          </cell>
          <cell r="T274">
            <v>41611</v>
          </cell>
          <cell r="U274">
            <v>29</v>
          </cell>
          <cell r="V274" t="str">
            <v>MAS DE 20 DÍAS</v>
          </cell>
        </row>
        <row r="275">
          <cell r="Q275" t="str">
            <v>BANAMEX4161059712241435767</v>
          </cell>
          <cell r="R275" t="str">
            <v>O.K.</v>
          </cell>
          <cell r="S275" t="str">
            <v>CONCILIADA</v>
          </cell>
          <cell r="T275">
            <v>41611</v>
          </cell>
          <cell r="U275">
            <v>29</v>
          </cell>
          <cell r="V275" t="str">
            <v>MAS DE 20 DÍAS</v>
          </cell>
        </row>
        <row r="276">
          <cell r="Q276" t="str">
            <v>BANAMEX4161059712241412055</v>
          </cell>
          <cell r="R276" t="str">
            <v>O.K.</v>
          </cell>
          <cell r="S276" t="str">
            <v>CONCILIADA</v>
          </cell>
          <cell r="T276">
            <v>41611</v>
          </cell>
          <cell r="U276">
            <v>29</v>
          </cell>
          <cell r="V276" t="str">
            <v>MAS DE 20 DÍAS</v>
          </cell>
        </row>
        <row r="277">
          <cell r="Q277" t="str">
            <v>BANAMEX4161059712242064673</v>
          </cell>
          <cell r="R277" t="str">
            <v>O.K.</v>
          </cell>
          <cell r="S277" t="str">
            <v>CONCILIADA</v>
          </cell>
          <cell r="T277">
            <v>41611</v>
          </cell>
          <cell r="U277">
            <v>29</v>
          </cell>
          <cell r="V277" t="str">
            <v>MAS DE 20 DÍAS</v>
          </cell>
        </row>
        <row r="278">
          <cell r="Q278" t="str">
            <v>BANAMEX4161059712241713502</v>
          </cell>
          <cell r="R278" t="str">
            <v>O.K.</v>
          </cell>
          <cell r="S278" t="str">
            <v>CONCILIADA</v>
          </cell>
          <cell r="T278">
            <v>41611</v>
          </cell>
          <cell r="U278">
            <v>29</v>
          </cell>
          <cell r="V278" t="str">
            <v>MAS DE 20 DÍAS</v>
          </cell>
        </row>
        <row r="279">
          <cell r="Q279" t="str">
            <v>BANAMEX4161059712241658277</v>
          </cell>
          <cell r="R279" t="str">
            <v>O.K.</v>
          </cell>
          <cell r="S279" t="str">
            <v>CONCILIADA</v>
          </cell>
          <cell r="T279">
            <v>41611</v>
          </cell>
          <cell r="U279">
            <v>29</v>
          </cell>
          <cell r="V279" t="str">
            <v>MAS DE 20 DÍAS</v>
          </cell>
        </row>
        <row r="280">
          <cell r="Q280" t="str">
            <v>BANAMEX4161059712241412006</v>
          </cell>
          <cell r="R280" t="str">
            <v>O.K.</v>
          </cell>
          <cell r="S280" t="str">
            <v>CONCILIADA</v>
          </cell>
          <cell r="T280">
            <v>41611</v>
          </cell>
          <cell r="U280">
            <v>29</v>
          </cell>
          <cell r="V280" t="str">
            <v>MAS DE 20 DÍAS</v>
          </cell>
        </row>
        <row r="281">
          <cell r="Q281" t="str">
            <v>BANAMEX4161059712245725379</v>
          </cell>
          <cell r="R281" t="str">
            <v>O.K.</v>
          </cell>
          <cell r="S281" t="str">
            <v>CONCILIADA</v>
          </cell>
          <cell r="T281">
            <v>41611</v>
          </cell>
          <cell r="U281">
            <v>29</v>
          </cell>
          <cell r="V281" t="str">
            <v>MAS DE 20 DÍAS</v>
          </cell>
        </row>
        <row r="282">
          <cell r="Q282" t="str">
            <v>BANAMEX4161059712245982699</v>
          </cell>
          <cell r="R282" t="str">
            <v>O.K.</v>
          </cell>
          <cell r="S282" t="str">
            <v>CONCILIADA</v>
          </cell>
          <cell r="T282">
            <v>41611</v>
          </cell>
          <cell r="U282">
            <v>29</v>
          </cell>
          <cell r="V282" t="str">
            <v>MAS DE 20 DÍAS</v>
          </cell>
        </row>
        <row r="283">
          <cell r="Q283" t="str">
            <v>BANAMEX4161059712241001952</v>
          </cell>
          <cell r="R283" t="str">
            <v>O.K.</v>
          </cell>
          <cell r="S283" t="str">
            <v>COMPENSADA</v>
          </cell>
          <cell r="T283">
            <v>41611</v>
          </cell>
          <cell r="U283">
            <v>29</v>
          </cell>
          <cell r="V283" t="str">
            <v>MAS DE 20 DÍAS</v>
          </cell>
        </row>
        <row r="284">
          <cell r="Q284" t="str">
            <v>BANAMEX4161059712245695895</v>
          </cell>
          <cell r="R284" t="str">
            <v>O.K.</v>
          </cell>
          <cell r="S284" t="str">
            <v>CONCILIADA</v>
          </cell>
          <cell r="T284">
            <v>41611</v>
          </cell>
          <cell r="U284">
            <v>29</v>
          </cell>
          <cell r="V284" t="str">
            <v>MAS DE 20 DÍAS</v>
          </cell>
        </row>
        <row r="285">
          <cell r="Q285" t="str">
            <v>BANAMEX4161059712241505437</v>
          </cell>
          <cell r="R285" t="str">
            <v>O.K.</v>
          </cell>
          <cell r="S285" t="str">
            <v>CONCILIADA</v>
          </cell>
          <cell r="T285">
            <v>41611</v>
          </cell>
          <cell r="U285">
            <v>29</v>
          </cell>
          <cell r="V285" t="str">
            <v>MAS DE 20 DÍAS</v>
          </cell>
        </row>
        <row r="286">
          <cell r="Q286" t="str">
            <v>BANAMEX4161059712245768064</v>
          </cell>
          <cell r="R286" t="str">
            <v>O.K.</v>
          </cell>
          <cell r="S286" t="str">
            <v>CONCILIADA</v>
          </cell>
          <cell r="T286">
            <v>41611</v>
          </cell>
          <cell r="U286">
            <v>29</v>
          </cell>
          <cell r="V286" t="str">
            <v>MAS DE 20 DÍAS</v>
          </cell>
        </row>
        <row r="287">
          <cell r="Q287" t="str">
            <v>BANAMEX4161059712245374830</v>
          </cell>
          <cell r="R287" t="str">
            <v>O.K.</v>
          </cell>
          <cell r="S287" t="str">
            <v>CONCILIADA</v>
          </cell>
          <cell r="T287">
            <v>41611</v>
          </cell>
          <cell r="U287">
            <v>29</v>
          </cell>
          <cell r="V287" t="str">
            <v>MAS DE 20 DÍAS</v>
          </cell>
        </row>
        <row r="288">
          <cell r="Q288" t="str">
            <v>BANAMEX4161059712241480870</v>
          </cell>
          <cell r="R288" t="str">
            <v>O.K.</v>
          </cell>
          <cell r="S288" t="str">
            <v>CONCILIADA</v>
          </cell>
          <cell r="T288">
            <v>41611</v>
          </cell>
          <cell r="U288">
            <v>29</v>
          </cell>
          <cell r="V288" t="str">
            <v>MAS DE 20 DÍAS</v>
          </cell>
        </row>
        <row r="289">
          <cell r="Q289" t="str">
            <v>BANAMEX4161059712245504378</v>
          </cell>
          <cell r="R289" t="str">
            <v>O.K.</v>
          </cell>
          <cell r="S289" t="str">
            <v>CONCILIADA</v>
          </cell>
          <cell r="T289">
            <v>41611</v>
          </cell>
          <cell r="U289">
            <v>29</v>
          </cell>
          <cell r="V289" t="str">
            <v>MAS DE 20 DÍAS</v>
          </cell>
        </row>
        <row r="290">
          <cell r="Q290" t="str">
            <v>BANAMEX4161059712241544980</v>
          </cell>
          <cell r="R290" t="str">
            <v>O.K.</v>
          </cell>
          <cell r="S290" t="str">
            <v>CONCILIADA</v>
          </cell>
          <cell r="T290">
            <v>41611</v>
          </cell>
          <cell r="U290">
            <v>29</v>
          </cell>
          <cell r="V290" t="str">
            <v>MAS DE 20 DÍAS</v>
          </cell>
        </row>
        <row r="291">
          <cell r="Q291" t="str">
            <v>BANAMEX4161059712241268051</v>
          </cell>
          <cell r="R291" t="str">
            <v>O.K.</v>
          </cell>
          <cell r="S291" t="str">
            <v>CONCILIADA</v>
          </cell>
          <cell r="T291">
            <v>41611</v>
          </cell>
          <cell r="U291">
            <v>29</v>
          </cell>
          <cell r="V291" t="str">
            <v>MAS DE 20 DÍAS</v>
          </cell>
        </row>
        <row r="292">
          <cell r="Q292" t="str">
            <v>BANAMEX4161059712245374871</v>
          </cell>
          <cell r="R292" t="str">
            <v>O.K.</v>
          </cell>
          <cell r="S292" t="str">
            <v>CONCILIADA</v>
          </cell>
          <cell r="T292">
            <v>41611</v>
          </cell>
          <cell r="U292">
            <v>29</v>
          </cell>
          <cell r="V292" t="str">
            <v>MAS DE 20 DÍAS</v>
          </cell>
        </row>
        <row r="293">
          <cell r="Q293" t="str">
            <v>BANAMEX4161059712241483114</v>
          </cell>
          <cell r="R293" t="str">
            <v>O.K.</v>
          </cell>
          <cell r="S293" t="str">
            <v>CONCILIADA</v>
          </cell>
          <cell r="T293">
            <v>41611</v>
          </cell>
          <cell r="U293">
            <v>29</v>
          </cell>
          <cell r="V293" t="str">
            <v>MAS DE 20 DÍAS</v>
          </cell>
        </row>
        <row r="294">
          <cell r="Q294" t="str">
            <v>BANAMEX4161059712241247964</v>
          </cell>
          <cell r="R294" t="str">
            <v>O.K.</v>
          </cell>
          <cell r="S294" t="str">
            <v>CONCILIADA</v>
          </cell>
          <cell r="T294">
            <v>41611</v>
          </cell>
          <cell r="U294">
            <v>29</v>
          </cell>
          <cell r="V294" t="str">
            <v>MAS DE 20 DÍAS</v>
          </cell>
        </row>
        <row r="295">
          <cell r="Q295" t="str">
            <v>BANAMEX4161059712242116887</v>
          </cell>
          <cell r="R295" t="str">
            <v>O.K.</v>
          </cell>
          <cell r="S295" t="str">
            <v>CONCILIADA</v>
          </cell>
          <cell r="T295">
            <v>41611</v>
          </cell>
          <cell r="U295">
            <v>29</v>
          </cell>
          <cell r="V295" t="str">
            <v>MAS DE 20 DÍAS</v>
          </cell>
        </row>
        <row r="296">
          <cell r="Q296" t="str">
            <v>BANAMEX4161059712241000077</v>
          </cell>
          <cell r="R296" t="str">
            <v>O.K.</v>
          </cell>
          <cell r="S296" t="str">
            <v>CONCILIADA</v>
          </cell>
          <cell r="T296">
            <v>41611</v>
          </cell>
          <cell r="U296">
            <v>29</v>
          </cell>
          <cell r="V296" t="str">
            <v>MAS DE 20 DÍAS</v>
          </cell>
        </row>
        <row r="297">
          <cell r="Q297" t="str">
            <v>BANAMEX4161059712245374939</v>
          </cell>
          <cell r="R297" t="str">
            <v>O.K.</v>
          </cell>
          <cell r="S297" t="str">
            <v>CONCILIADA</v>
          </cell>
          <cell r="T297">
            <v>41611</v>
          </cell>
          <cell r="U297">
            <v>29</v>
          </cell>
          <cell r="V297" t="str">
            <v>MAS DE 20 DÍAS</v>
          </cell>
        </row>
        <row r="298">
          <cell r="Q298" t="str">
            <v>BANAMEX4161059712243786118</v>
          </cell>
          <cell r="R298" t="str">
            <v>O.K.</v>
          </cell>
          <cell r="S298" t="str">
            <v>CONCILIADA</v>
          </cell>
          <cell r="T298">
            <v>41611</v>
          </cell>
          <cell r="U298">
            <v>29</v>
          </cell>
          <cell r="V298" t="str">
            <v>MAS DE 20 DÍAS</v>
          </cell>
        </row>
        <row r="299">
          <cell r="Q299" t="str">
            <v>BANAMEX4161059712241435759</v>
          </cell>
          <cell r="R299" t="str">
            <v>O.K.</v>
          </cell>
          <cell r="S299" t="str">
            <v>CONCILIADA</v>
          </cell>
          <cell r="T299">
            <v>41611</v>
          </cell>
          <cell r="U299">
            <v>29</v>
          </cell>
          <cell r="V299" t="str">
            <v>MAS DE 20 DÍAS</v>
          </cell>
        </row>
        <row r="300">
          <cell r="Q300" t="str">
            <v>BANAMEX4161059712241168970</v>
          </cell>
          <cell r="R300" t="str">
            <v>O.K.</v>
          </cell>
          <cell r="S300" t="str">
            <v>CONCILIADA</v>
          </cell>
          <cell r="T300">
            <v>41611</v>
          </cell>
          <cell r="U300">
            <v>29</v>
          </cell>
          <cell r="V300" t="str">
            <v>MAS DE 20 DÍAS</v>
          </cell>
        </row>
        <row r="301">
          <cell r="Q301" t="str">
            <v>BANAMEX4161059712241735240</v>
          </cell>
          <cell r="R301" t="str">
            <v>O.K.</v>
          </cell>
          <cell r="S301" t="str">
            <v>CONCILIADA</v>
          </cell>
          <cell r="T301">
            <v>41611</v>
          </cell>
          <cell r="U301">
            <v>29</v>
          </cell>
          <cell r="V301" t="str">
            <v>MAS DE 20 DÍAS</v>
          </cell>
        </row>
        <row r="302">
          <cell r="Q302" t="str">
            <v>BANAMEX4161059712241687680</v>
          </cell>
          <cell r="R302" t="str">
            <v>O.K.</v>
          </cell>
          <cell r="S302" t="str">
            <v>CONCILIADA</v>
          </cell>
          <cell r="T302">
            <v>41611</v>
          </cell>
          <cell r="U302">
            <v>29</v>
          </cell>
          <cell r="V302" t="str">
            <v>MAS DE 20 DÍAS</v>
          </cell>
        </row>
        <row r="303">
          <cell r="Q303" t="str">
            <v>BANAMEX4161059712241658673</v>
          </cell>
          <cell r="R303" t="str">
            <v>CONCILIACION</v>
          </cell>
          <cell r="S303" t="str">
            <v>EN ACLARACION CON EL REGIONAL</v>
          </cell>
          <cell r="T303" t="str">
            <v xml:space="preserve"> </v>
          </cell>
          <cell r="U303">
            <v>29</v>
          </cell>
          <cell r="V303" t="str">
            <v>MAS DE 20 DÍAS</v>
          </cell>
        </row>
        <row r="304">
          <cell r="Q304" t="str">
            <v>BANAMEX4161059712245374855</v>
          </cell>
          <cell r="R304" t="str">
            <v>O.K.</v>
          </cell>
          <cell r="S304" t="str">
            <v>CONCILIADA</v>
          </cell>
          <cell r="T304">
            <v>41611</v>
          </cell>
          <cell r="U304">
            <v>29</v>
          </cell>
          <cell r="V304" t="str">
            <v>MAS DE 20 DÍAS</v>
          </cell>
        </row>
        <row r="305">
          <cell r="Q305" t="str">
            <v>BANAMEX4161059712245870795</v>
          </cell>
          <cell r="R305" t="str">
            <v>O.K.</v>
          </cell>
          <cell r="S305" t="str">
            <v>CONCILIADA</v>
          </cell>
          <cell r="T305">
            <v>41611</v>
          </cell>
          <cell r="U305">
            <v>29</v>
          </cell>
          <cell r="V305" t="str">
            <v>MAS DE 20 DÍAS</v>
          </cell>
        </row>
        <row r="306">
          <cell r="Q306" t="str">
            <v>BANAMEX4161059712245775721</v>
          </cell>
          <cell r="R306" t="str">
            <v>O.K.</v>
          </cell>
          <cell r="S306" t="str">
            <v>CONCILIADA</v>
          </cell>
          <cell r="T306">
            <v>41611</v>
          </cell>
          <cell r="U306">
            <v>29</v>
          </cell>
          <cell r="V306" t="str">
            <v>MAS DE 20 DÍAS</v>
          </cell>
        </row>
        <row r="307">
          <cell r="Q307" t="str">
            <v>BANAMEX4161059712241721299</v>
          </cell>
          <cell r="R307" t="str">
            <v>O.K.</v>
          </cell>
          <cell r="S307" t="str">
            <v>CONCILIADA</v>
          </cell>
          <cell r="T307">
            <v>41611</v>
          </cell>
          <cell r="U307">
            <v>29</v>
          </cell>
          <cell r="V307" t="str">
            <v>MAS DE 20 DÍAS</v>
          </cell>
        </row>
        <row r="308">
          <cell r="Q308" t="str">
            <v>BANAMEX4161059712245848650</v>
          </cell>
          <cell r="R308" t="str">
            <v>O.K.</v>
          </cell>
          <cell r="S308" t="str">
            <v>CONCILIADA</v>
          </cell>
          <cell r="T308">
            <v>41611</v>
          </cell>
          <cell r="U308">
            <v>29</v>
          </cell>
          <cell r="V308" t="str">
            <v>MAS DE 20 DÍAS</v>
          </cell>
        </row>
        <row r="309">
          <cell r="Q309" t="str">
            <v>BANAMEX4161059712241775261</v>
          </cell>
          <cell r="R309" t="str">
            <v>O.K.</v>
          </cell>
          <cell r="S309" t="str">
            <v>CONCILIADA</v>
          </cell>
          <cell r="T309">
            <v>41611</v>
          </cell>
          <cell r="U309">
            <v>29</v>
          </cell>
          <cell r="V309" t="str">
            <v>MAS DE 20 DÍAS</v>
          </cell>
        </row>
        <row r="310">
          <cell r="Q310" t="str">
            <v>BANAMEX4161059712241377852</v>
          </cell>
          <cell r="R310" t="str">
            <v>O.K.</v>
          </cell>
          <cell r="S310" t="str">
            <v>CONCILIADA</v>
          </cell>
          <cell r="T310">
            <v>41611</v>
          </cell>
          <cell r="U310">
            <v>29</v>
          </cell>
          <cell r="V310" t="str">
            <v>MAS DE 20 DÍAS</v>
          </cell>
        </row>
        <row r="311">
          <cell r="Q311" t="str">
            <v>BANAMEX4161059712245432299</v>
          </cell>
          <cell r="R311" t="str">
            <v>O.K.</v>
          </cell>
          <cell r="S311" t="str">
            <v>CONCILIADA</v>
          </cell>
          <cell r="T311">
            <v>41611</v>
          </cell>
          <cell r="U311">
            <v>29</v>
          </cell>
          <cell r="V311" t="str">
            <v>MAS DE 20 DÍAS</v>
          </cell>
        </row>
        <row r="312">
          <cell r="Q312" t="str">
            <v>BANAMEX4161059712241005227</v>
          </cell>
          <cell r="R312" t="str">
            <v>O.K.</v>
          </cell>
          <cell r="S312" t="str">
            <v>CONCILIADA</v>
          </cell>
          <cell r="T312">
            <v>41611</v>
          </cell>
          <cell r="U312">
            <v>29</v>
          </cell>
          <cell r="V312" t="str">
            <v>MAS DE 20 DÍAS</v>
          </cell>
        </row>
        <row r="313">
          <cell r="Q313" t="str">
            <v>BANAMEX4161059712245574561</v>
          </cell>
          <cell r="R313" t="str">
            <v>O.K.</v>
          </cell>
          <cell r="S313" t="str">
            <v>CONCILIADA</v>
          </cell>
          <cell r="T313">
            <v>41611</v>
          </cell>
          <cell r="U313">
            <v>29</v>
          </cell>
          <cell r="V313" t="str">
            <v>MAS DE 20 DÍAS</v>
          </cell>
        </row>
        <row r="314">
          <cell r="Q314" t="str">
            <v>BANAMEX4161059712241000071</v>
          </cell>
          <cell r="R314" t="str">
            <v>O.K.</v>
          </cell>
          <cell r="S314" t="str">
            <v>CONCILIADA</v>
          </cell>
          <cell r="T314">
            <v>41611</v>
          </cell>
          <cell r="U314">
            <v>29</v>
          </cell>
          <cell r="V314" t="str">
            <v>MAS DE 20 DÍAS</v>
          </cell>
        </row>
        <row r="315">
          <cell r="Q315" t="str">
            <v>BANAMEX4161059712241377860</v>
          </cell>
          <cell r="R315" t="str">
            <v>O.K.</v>
          </cell>
          <cell r="S315" t="str">
            <v>CONCILIADA</v>
          </cell>
          <cell r="T315">
            <v>41611</v>
          </cell>
          <cell r="U315">
            <v>29</v>
          </cell>
          <cell r="V315" t="str">
            <v>MAS DE 20 DÍAS</v>
          </cell>
        </row>
        <row r="316">
          <cell r="Q316" t="str">
            <v>BANAMEX4161059712245374731</v>
          </cell>
          <cell r="R316" t="str">
            <v>O.K.</v>
          </cell>
          <cell r="S316" t="str">
            <v>CONCILIADA</v>
          </cell>
          <cell r="T316">
            <v>41611</v>
          </cell>
          <cell r="U316">
            <v>29</v>
          </cell>
          <cell r="V316" t="str">
            <v>MAS DE 20 DÍAS</v>
          </cell>
        </row>
        <row r="317">
          <cell r="Q317" t="str">
            <v>BANAMEX4161059712245436571</v>
          </cell>
          <cell r="R317" t="str">
            <v>O.K.</v>
          </cell>
          <cell r="S317" t="str">
            <v>CONCILIADA</v>
          </cell>
          <cell r="T317">
            <v>41611</v>
          </cell>
          <cell r="U317">
            <v>29</v>
          </cell>
          <cell r="V317" t="str">
            <v>MAS DE 20 DÍAS</v>
          </cell>
        </row>
        <row r="318">
          <cell r="Q318" t="str">
            <v>BANAMEX4161059712245374772</v>
          </cell>
          <cell r="R318" t="str">
            <v>O.K.</v>
          </cell>
          <cell r="S318" t="str">
            <v>CONCILIADA</v>
          </cell>
          <cell r="T318">
            <v>41611</v>
          </cell>
          <cell r="U318">
            <v>29</v>
          </cell>
          <cell r="V318" t="str">
            <v>MAS DE 20 DÍAS</v>
          </cell>
        </row>
        <row r="319">
          <cell r="Q319" t="str">
            <v>BANAMEX4161059712245607155</v>
          </cell>
          <cell r="R319" t="str">
            <v>O.K.</v>
          </cell>
          <cell r="S319" t="str">
            <v>CONCILIADA</v>
          </cell>
          <cell r="T319">
            <v>41611</v>
          </cell>
          <cell r="U319">
            <v>29</v>
          </cell>
          <cell r="V319" t="str">
            <v>MAS DE 20 DÍAS</v>
          </cell>
        </row>
        <row r="320">
          <cell r="Q320" t="str">
            <v>BANAMEX4161059712241658699</v>
          </cell>
          <cell r="R320" t="str">
            <v>O.K.</v>
          </cell>
          <cell r="S320" t="str">
            <v>CONCILIADA</v>
          </cell>
          <cell r="T320">
            <v>41611</v>
          </cell>
          <cell r="U320">
            <v>29</v>
          </cell>
          <cell r="V320" t="str">
            <v>MAS DE 20 DÍAS</v>
          </cell>
        </row>
        <row r="321">
          <cell r="Q321" t="str">
            <v>BANAMEX4161059712245631015</v>
          </cell>
          <cell r="R321" t="str">
            <v>O.K.</v>
          </cell>
          <cell r="S321" t="str">
            <v>CONCILIADA</v>
          </cell>
          <cell r="T321">
            <v>41611</v>
          </cell>
          <cell r="U321">
            <v>29</v>
          </cell>
          <cell r="V321" t="str">
            <v>MAS DE 20 DÍAS</v>
          </cell>
        </row>
        <row r="322">
          <cell r="Q322" t="str">
            <v>BANAMEX4161059712241713452</v>
          </cell>
          <cell r="R322" t="str">
            <v>O.K.</v>
          </cell>
          <cell r="S322" t="str">
            <v>CONCILIADA</v>
          </cell>
          <cell r="T322">
            <v>41611</v>
          </cell>
          <cell r="U322">
            <v>29</v>
          </cell>
          <cell r="V322" t="str">
            <v>MAS DE 20 DÍAS</v>
          </cell>
        </row>
        <row r="323">
          <cell r="Q323" t="str">
            <v>BANAMEX4161059712241694991</v>
          </cell>
          <cell r="R323" t="str">
            <v>O.K.</v>
          </cell>
          <cell r="S323" t="str">
            <v>CONCILIADA</v>
          </cell>
          <cell r="T323">
            <v>41611</v>
          </cell>
          <cell r="U323">
            <v>29</v>
          </cell>
          <cell r="V323" t="str">
            <v>MAS DE 20 DÍAS</v>
          </cell>
        </row>
        <row r="324">
          <cell r="Q324" t="str">
            <v>BANAMEX4161059712241303833</v>
          </cell>
          <cell r="R324" t="str">
            <v>O.K.</v>
          </cell>
          <cell r="S324" t="str">
            <v>CONCILIADA</v>
          </cell>
          <cell r="T324">
            <v>41611</v>
          </cell>
          <cell r="U324">
            <v>29</v>
          </cell>
          <cell r="V324" t="str">
            <v>MAS DE 20 DÍAS</v>
          </cell>
        </row>
        <row r="325">
          <cell r="Q325" t="str">
            <v>BANAMEX4161059712241714526</v>
          </cell>
          <cell r="R325" t="str">
            <v>O.K.</v>
          </cell>
          <cell r="S325" t="str">
            <v>CONCILIADA</v>
          </cell>
          <cell r="T325">
            <v>41611</v>
          </cell>
          <cell r="U325">
            <v>29</v>
          </cell>
          <cell r="V325" t="str">
            <v>MAS DE 20 DÍAS</v>
          </cell>
        </row>
        <row r="326">
          <cell r="Q326" t="str">
            <v>BANAMEX4161059712245591201</v>
          </cell>
          <cell r="R326" t="str">
            <v>O.K.</v>
          </cell>
          <cell r="S326" t="str">
            <v>CONCILIADA</v>
          </cell>
          <cell r="T326">
            <v>41611</v>
          </cell>
          <cell r="U326">
            <v>29</v>
          </cell>
          <cell r="V326" t="str">
            <v>MAS DE 20 DÍAS</v>
          </cell>
        </row>
        <row r="327">
          <cell r="Q327" t="str">
            <v>BANAMEX4161059712245374970</v>
          </cell>
          <cell r="R327" t="str">
            <v>O.K.</v>
          </cell>
          <cell r="S327" t="str">
            <v>CONCILIADA</v>
          </cell>
          <cell r="T327">
            <v>41611</v>
          </cell>
          <cell r="U327">
            <v>29</v>
          </cell>
          <cell r="V327" t="str">
            <v>MAS DE 20 DÍAS</v>
          </cell>
        </row>
        <row r="328">
          <cell r="Q328" t="str">
            <v>BANAMEX4161059712241377878</v>
          </cell>
          <cell r="R328" t="str">
            <v>O.K.</v>
          </cell>
          <cell r="S328" t="str">
            <v>CONCILIADA</v>
          </cell>
          <cell r="T328">
            <v>41611</v>
          </cell>
          <cell r="U328">
            <v>29</v>
          </cell>
          <cell r="V328" t="str">
            <v>MAS DE 20 DÍAS</v>
          </cell>
        </row>
        <row r="329">
          <cell r="Q329" t="str">
            <v>BANAMEX4161059712245529268</v>
          </cell>
          <cell r="R329" t="str">
            <v>O.K.</v>
          </cell>
          <cell r="S329" t="str">
            <v>CONCILIADA</v>
          </cell>
          <cell r="T329">
            <v>41611</v>
          </cell>
          <cell r="U329">
            <v>29</v>
          </cell>
          <cell r="V329" t="str">
            <v>MAS DE 20 DÍAS</v>
          </cell>
        </row>
        <row r="330">
          <cell r="Q330" t="str">
            <v>BANAMEX4161059712245374947</v>
          </cell>
          <cell r="R330" t="str">
            <v>O.K.</v>
          </cell>
          <cell r="S330" t="str">
            <v>CONCILIADA</v>
          </cell>
          <cell r="T330">
            <v>41611</v>
          </cell>
          <cell r="U330">
            <v>29</v>
          </cell>
          <cell r="V330" t="str">
            <v>MAS DE 20 DÍAS</v>
          </cell>
        </row>
        <row r="331">
          <cell r="Q331" t="str">
            <v>BANAMEX4161059712241545052</v>
          </cell>
          <cell r="R331" t="str">
            <v>O.K.</v>
          </cell>
          <cell r="S331" t="str">
            <v>CONCILIADA</v>
          </cell>
          <cell r="T331">
            <v>41611</v>
          </cell>
          <cell r="U331">
            <v>29</v>
          </cell>
          <cell r="V331" t="str">
            <v>MAS DE 20 DÍAS</v>
          </cell>
        </row>
        <row r="332">
          <cell r="Q332" t="str">
            <v>BANAMEX4161059712241303866</v>
          </cell>
          <cell r="R332" t="str">
            <v>O.K.</v>
          </cell>
          <cell r="S332" t="str">
            <v>CONCILIADA</v>
          </cell>
          <cell r="T332">
            <v>41611</v>
          </cell>
          <cell r="U332">
            <v>29</v>
          </cell>
          <cell r="V332" t="str">
            <v>MAS DE 20 DÍAS</v>
          </cell>
        </row>
        <row r="333">
          <cell r="Q333" t="str">
            <v>BANAMEX4161059712241713486</v>
          </cell>
          <cell r="R333" t="str">
            <v>O.K.</v>
          </cell>
          <cell r="S333" t="str">
            <v>CONCILIADA</v>
          </cell>
          <cell r="T333">
            <v>41611</v>
          </cell>
          <cell r="U333">
            <v>29</v>
          </cell>
          <cell r="V333" t="str">
            <v>MAS DE 20 DÍAS</v>
          </cell>
        </row>
        <row r="334">
          <cell r="Q334" t="str">
            <v>BANAMEX4161059712241448562</v>
          </cell>
          <cell r="R334" t="str">
            <v>O.K.</v>
          </cell>
          <cell r="S334" t="str">
            <v>CONCILIADA</v>
          </cell>
          <cell r="T334">
            <v>41611</v>
          </cell>
          <cell r="U334">
            <v>29</v>
          </cell>
          <cell r="V334" t="str">
            <v>MAS DE 20 DÍAS</v>
          </cell>
        </row>
        <row r="335">
          <cell r="Q335" t="str">
            <v>BANAMEX4161059712241017750</v>
          </cell>
          <cell r="R335" t="str">
            <v>O.K.</v>
          </cell>
          <cell r="S335" t="str">
            <v>CONCILIADA</v>
          </cell>
          <cell r="T335">
            <v>41611</v>
          </cell>
          <cell r="U335">
            <v>29</v>
          </cell>
          <cell r="V335" t="str">
            <v>MAS DE 20 DÍAS</v>
          </cell>
        </row>
        <row r="336">
          <cell r="Q336" t="str">
            <v>BANAMEX4161059712241448588</v>
          </cell>
          <cell r="R336" t="str">
            <v>O.K.</v>
          </cell>
          <cell r="S336" t="str">
            <v>CONCILIADA</v>
          </cell>
          <cell r="T336">
            <v>41611</v>
          </cell>
          <cell r="U336">
            <v>29</v>
          </cell>
          <cell r="V336" t="str">
            <v>MAS DE 20 DÍAS</v>
          </cell>
        </row>
        <row r="337">
          <cell r="Q337" t="str">
            <v>BANAMEX4161059712241544998</v>
          </cell>
          <cell r="R337" t="str">
            <v>O.K.</v>
          </cell>
          <cell r="S337" t="str">
            <v>CONCILIADA</v>
          </cell>
          <cell r="T337">
            <v>41611</v>
          </cell>
          <cell r="U337">
            <v>29</v>
          </cell>
          <cell r="V337" t="str">
            <v>MAS DE 20 DÍAS</v>
          </cell>
        </row>
        <row r="338">
          <cell r="Q338" t="str">
            <v>BANAMEX4161059712241237957</v>
          </cell>
          <cell r="R338" t="str">
            <v>O.K.</v>
          </cell>
          <cell r="S338" t="str">
            <v>CONCILIADA</v>
          </cell>
          <cell r="T338">
            <v>41611</v>
          </cell>
          <cell r="U338">
            <v>29</v>
          </cell>
          <cell r="V338" t="str">
            <v>MAS DE 20 DÍAS</v>
          </cell>
        </row>
        <row r="339">
          <cell r="Q339" t="str">
            <v>BANAMEX4161059712245822309</v>
          </cell>
          <cell r="R339" t="str">
            <v>O.K.</v>
          </cell>
          <cell r="S339" t="str">
            <v>CONCILIADA</v>
          </cell>
          <cell r="T339">
            <v>41611</v>
          </cell>
          <cell r="U339">
            <v>29</v>
          </cell>
          <cell r="V339" t="str">
            <v>MAS DE 20 DÍAS</v>
          </cell>
        </row>
        <row r="340">
          <cell r="Q340" t="str">
            <v>BANAMEX4161059712244225942</v>
          </cell>
          <cell r="R340" t="str">
            <v>O.K.</v>
          </cell>
          <cell r="S340" t="str">
            <v>COMPENSADA</v>
          </cell>
          <cell r="T340">
            <v>41611</v>
          </cell>
          <cell r="U340">
            <v>29</v>
          </cell>
          <cell r="V340" t="str">
            <v>MAS DE 20 DÍAS</v>
          </cell>
        </row>
        <row r="341">
          <cell r="Q341" t="str">
            <v>BANAMEX4161059712245374723</v>
          </cell>
          <cell r="R341" t="str">
            <v>CONCILIACION</v>
          </cell>
          <cell r="S341" t="str">
            <v>SOBRANTE NO IDENTIFICADO</v>
          </cell>
          <cell r="T341" t="str">
            <v xml:space="preserve"> </v>
          </cell>
          <cell r="U341">
            <v>29</v>
          </cell>
          <cell r="V341" t="str">
            <v>MAS DE 20 DÍAS</v>
          </cell>
        </row>
        <row r="342">
          <cell r="Q342" t="str">
            <v>BANAMEX4161059712241544972</v>
          </cell>
          <cell r="R342" t="str">
            <v>O.K.</v>
          </cell>
          <cell r="S342" t="str">
            <v>CONCILIADA</v>
          </cell>
          <cell r="T342">
            <v>41611</v>
          </cell>
          <cell r="U342">
            <v>29</v>
          </cell>
          <cell r="V342" t="str">
            <v>MAS DE 20 DÍAS</v>
          </cell>
        </row>
        <row r="343">
          <cell r="Q343" t="str">
            <v>BANAMEX4161059712241011465</v>
          </cell>
          <cell r="R343" t="str">
            <v>O.K.</v>
          </cell>
          <cell r="S343" t="str">
            <v>CONCILIADA</v>
          </cell>
          <cell r="T343">
            <v>41611</v>
          </cell>
          <cell r="U343">
            <v>29</v>
          </cell>
          <cell r="V343" t="str">
            <v>MAS DE 20 DÍAS</v>
          </cell>
        </row>
        <row r="344">
          <cell r="Q344" t="str">
            <v>BANAMEX4161059712245982723</v>
          </cell>
          <cell r="R344" t="str">
            <v>O.K.</v>
          </cell>
          <cell r="S344" t="str">
            <v>CONCILIADA</v>
          </cell>
          <cell r="T344">
            <v>41611</v>
          </cell>
          <cell r="U344">
            <v>29</v>
          </cell>
          <cell r="V344" t="str">
            <v>MAS DE 20 DÍAS</v>
          </cell>
        </row>
        <row r="345">
          <cell r="Q345" t="str">
            <v>BANAMEX4161059712241448604</v>
          </cell>
          <cell r="R345" t="str">
            <v>O.K.</v>
          </cell>
          <cell r="S345" t="str">
            <v>CONCILIADA</v>
          </cell>
          <cell r="T345">
            <v>41611</v>
          </cell>
          <cell r="U345">
            <v>29</v>
          </cell>
          <cell r="V345" t="str">
            <v>MAS DE 20 DÍAS</v>
          </cell>
        </row>
        <row r="346">
          <cell r="Q346" t="str">
            <v>BANAMEX4161059712245374749</v>
          </cell>
          <cell r="R346" t="str">
            <v>O.K.</v>
          </cell>
          <cell r="S346" t="str">
            <v>CONCILIADA</v>
          </cell>
          <cell r="T346">
            <v>41611</v>
          </cell>
          <cell r="U346">
            <v>29</v>
          </cell>
          <cell r="V346" t="str">
            <v>MAS DE 20 DÍAS</v>
          </cell>
        </row>
        <row r="347">
          <cell r="Q347" t="str">
            <v>BANCOMER416104487026595695929</v>
          </cell>
          <cell r="R347" t="str">
            <v>O.K.</v>
          </cell>
          <cell r="S347" t="str">
            <v>CONCILIADA</v>
          </cell>
          <cell r="T347">
            <v>41611</v>
          </cell>
          <cell r="U347">
            <v>29</v>
          </cell>
          <cell r="V347" t="str">
            <v>MAS DE 20 DÍAS</v>
          </cell>
        </row>
        <row r="348">
          <cell r="Q348" t="str">
            <v>BANCOMER416104487026595374699</v>
          </cell>
          <cell r="R348" t="str">
            <v>O.K.</v>
          </cell>
          <cell r="S348" t="str">
            <v>CONCILIADA</v>
          </cell>
          <cell r="T348">
            <v>41611</v>
          </cell>
          <cell r="U348">
            <v>29</v>
          </cell>
          <cell r="V348" t="str">
            <v>MAS DE 20 DÍAS</v>
          </cell>
        </row>
        <row r="349">
          <cell r="Q349" t="str">
            <v>BANCOMER416104487026594117602</v>
          </cell>
          <cell r="R349" t="str">
            <v>O.K.</v>
          </cell>
          <cell r="S349" t="str">
            <v>CONCILIADA</v>
          </cell>
          <cell r="T349">
            <v>41611</v>
          </cell>
          <cell r="U349">
            <v>29</v>
          </cell>
          <cell r="V349" t="str">
            <v>MAS DE 20 DÍAS</v>
          </cell>
        </row>
        <row r="350">
          <cell r="Q350" t="str">
            <v>BANCOMER416104487026595374715</v>
          </cell>
          <cell r="R350" t="str">
            <v>O.K.</v>
          </cell>
          <cell r="S350" t="str">
            <v>CONCILIADA</v>
          </cell>
          <cell r="T350">
            <v>41611</v>
          </cell>
          <cell r="U350">
            <v>29</v>
          </cell>
          <cell r="V350" t="str">
            <v>MAS DE 20 DÍAS</v>
          </cell>
        </row>
        <row r="351">
          <cell r="Q351" t="str">
            <v>BANCOMER416104487026595410923</v>
          </cell>
          <cell r="R351" t="str">
            <v>O.K.</v>
          </cell>
          <cell r="S351" t="str">
            <v>CONCILIADA</v>
          </cell>
          <cell r="T351">
            <v>41611</v>
          </cell>
          <cell r="U351">
            <v>29</v>
          </cell>
          <cell r="V351" t="str">
            <v>MAS DE 20 DÍAS</v>
          </cell>
        </row>
        <row r="352">
          <cell r="Q352" t="str">
            <v>BANCOMER416104487026596743769</v>
          </cell>
          <cell r="R352" t="str">
            <v>O.K.</v>
          </cell>
          <cell r="S352" t="str">
            <v>CONCILIADA</v>
          </cell>
          <cell r="T352">
            <v>41611</v>
          </cell>
          <cell r="U352">
            <v>29</v>
          </cell>
          <cell r="V352" t="str">
            <v>MAS DE 20 DÍAS</v>
          </cell>
        </row>
        <row r="353">
          <cell r="Q353" t="str">
            <v>BANCOMER416104487026595432299</v>
          </cell>
          <cell r="R353" t="str">
            <v>O.K.</v>
          </cell>
          <cell r="S353" t="str">
            <v>CONCILIADA</v>
          </cell>
          <cell r="T353">
            <v>41611</v>
          </cell>
          <cell r="U353">
            <v>29</v>
          </cell>
          <cell r="V353" t="str">
            <v>MAS DE 20 DÍAS</v>
          </cell>
        </row>
        <row r="354">
          <cell r="Q354" t="str">
            <v>BANCOMER416104487026599600651</v>
          </cell>
          <cell r="R354" t="str">
            <v>O.K.</v>
          </cell>
          <cell r="S354" t="str">
            <v>CONCILIADA</v>
          </cell>
          <cell r="T354">
            <v>41611</v>
          </cell>
          <cell r="U354">
            <v>29</v>
          </cell>
          <cell r="V354" t="str">
            <v>MAS DE 20 DÍAS</v>
          </cell>
        </row>
        <row r="355">
          <cell r="Q355" t="str">
            <v>BANCOMER416104487026594148490</v>
          </cell>
          <cell r="R355" t="str">
            <v>O.K.</v>
          </cell>
          <cell r="S355" t="str">
            <v>CONCILIADA</v>
          </cell>
          <cell r="T355">
            <v>41611</v>
          </cell>
          <cell r="U355">
            <v>29</v>
          </cell>
          <cell r="V355" t="str">
            <v>MAS DE 20 DÍAS</v>
          </cell>
        </row>
        <row r="356">
          <cell r="Q356" t="str">
            <v>BANCOMER416104487026595541289</v>
          </cell>
          <cell r="R356" t="str">
            <v>O.K.</v>
          </cell>
          <cell r="S356" t="str">
            <v>CONCILIADA</v>
          </cell>
          <cell r="T356">
            <v>41611</v>
          </cell>
          <cell r="U356">
            <v>29</v>
          </cell>
          <cell r="V356" t="str">
            <v>MAS DE 20 DÍAS</v>
          </cell>
        </row>
        <row r="357">
          <cell r="Q357" t="str">
            <v>BANCOMER416104487026591690833</v>
          </cell>
          <cell r="R357" t="str">
            <v>O.K.</v>
          </cell>
          <cell r="S357" t="str">
            <v>CONCILIADA</v>
          </cell>
          <cell r="T357">
            <v>41611</v>
          </cell>
          <cell r="U357">
            <v>29</v>
          </cell>
          <cell r="V357" t="str">
            <v>MAS DE 20 DÍAS</v>
          </cell>
        </row>
        <row r="358">
          <cell r="Q358" t="str">
            <v>BANCOMER416104487026594084513</v>
          </cell>
          <cell r="R358" t="str">
            <v>O.K.</v>
          </cell>
          <cell r="S358" t="str">
            <v>CONCILIADA</v>
          </cell>
          <cell r="T358">
            <v>41611</v>
          </cell>
          <cell r="U358">
            <v>29</v>
          </cell>
          <cell r="V358" t="str">
            <v>MAS DE 20 DÍAS</v>
          </cell>
        </row>
        <row r="359">
          <cell r="Q359" t="str">
            <v>BANCOMER416104487026594226064</v>
          </cell>
          <cell r="R359" t="str">
            <v>O.K.</v>
          </cell>
          <cell r="S359" t="str">
            <v>CONCILIADA</v>
          </cell>
          <cell r="T359">
            <v>41611</v>
          </cell>
          <cell r="U359">
            <v>29</v>
          </cell>
          <cell r="V359" t="str">
            <v>MAS DE 20 DÍAS</v>
          </cell>
        </row>
        <row r="360">
          <cell r="Q360" t="str">
            <v>BANCOMER416104487026595695895</v>
          </cell>
          <cell r="R360" t="str">
            <v>O.K.</v>
          </cell>
          <cell r="S360" t="str">
            <v>CONCILIADA</v>
          </cell>
          <cell r="T360">
            <v>41611</v>
          </cell>
          <cell r="U360">
            <v>29</v>
          </cell>
          <cell r="V360" t="str">
            <v>MAS DE 20 DÍAS</v>
          </cell>
        </row>
        <row r="361">
          <cell r="Q361" t="str">
            <v>BANCOMER416104487026595519137</v>
          </cell>
          <cell r="R361" t="str">
            <v>O.K.</v>
          </cell>
          <cell r="S361" t="str">
            <v>CONCILIADA</v>
          </cell>
          <cell r="T361">
            <v>41611</v>
          </cell>
          <cell r="U361">
            <v>29</v>
          </cell>
          <cell r="V361" t="str">
            <v>MAS DE 20 DÍAS</v>
          </cell>
        </row>
        <row r="362">
          <cell r="Q362" t="str">
            <v>BANCOMER416104487026591735240</v>
          </cell>
          <cell r="R362" t="str">
            <v>O.K.</v>
          </cell>
          <cell r="S362" t="str">
            <v>CONCILIADA</v>
          </cell>
          <cell r="T362">
            <v>41611</v>
          </cell>
          <cell r="U362">
            <v>29</v>
          </cell>
          <cell r="V362" t="str">
            <v>MAS DE 20 DÍAS</v>
          </cell>
        </row>
        <row r="363">
          <cell r="Q363" t="str">
            <v>BANCOMER416104487026595591201</v>
          </cell>
          <cell r="R363" t="str">
            <v>O.K.</v>
          </cell>
          <cell r="S363" t="str">
            <v>CONCILIADA</v>
          </cell>
          <cell r="T363">
            <v>41611</v>
          </cell>
          <cell r="U363">
            <v>29</v>
          </cell>
          <cell r="V363" t="str">
            <v>MAS DE 20 DÍAS</v>
          </cell>
        </row>
        <row r="364">
          <cell r="Q364" t="str">
            <v>BANCOMER416104487026595820535</v>
          </cell>
          <cell r="R364" t="str">
            <v>O.K.</v>
          </cell>
          <cell r="S364" t="str">
            <v>CONCILIADA</v>
          </cell>
          <cell r="T364">
            <v>41611</v>
          </cell>
          <cell r="U364">
            <v>29</v>
          </cell>
          <cell r="V364" t="str">
            <v>MAS DE 20 DÍAS</v>
          </cell>
        </row>
        <row r="365">
          <cell r="Q365" t="str">
            <v>BANCOMER416104487026595440060</v>
          </cell>
          <cell r="R365" t="str">
            <v>O.K.</v>
          </cell>
          <cell r="S365" t="str">
            <v>CONCILIADA</v>
          </cell>
          <cell r="T365">
            <v>41611</v>
          </cell>
          <cell r="U365">
            <v>29</v>
          </cell>
          <cell r="V365" t="str">
            <v>MAS DE 20 DÍAS</v>
          </cell>
        </row>
        <row r="366">
          <cell r="Q366" t="str">
            <v>BANCOMER416104487026595504378</v>
          </cell>
          <cell r="R366" t="str">
            <v>O.K.</v>
          </cell>
          <cell r="S366" t="str">
            <v>CONCILIADA</v>
          </cell>
          <cell r="T366">
            <v>41611</v>
          </cell>
          <cell r="U366">
            <v>29</v>
          </cell>
          <cell r="V366" t="str">
            <v>MAS DE 20 DÍAS</v>
          </cell>
        </row>
        <row r="367">
          <cell r="Q367" t="str">
            <v>BANCOMER416104487026595374913</v>
          </cell>
          <cell r="R367" t="str">
            <v>O.K.</v>
          </cell>
          <cell r="S367" t="str">
            <v>CONCILIADA</v>
          </cell>
          <cell r="T367">
            <v>41611</v>
          </cell>
          <cell r="U367">
            <v>29</v>
          </cell>
          <cell r="V367" t="str">
            <v>MAS DE 20 DÍAS</v>
          </cell>
        </row>
        <row r="368">
          <cell r="Q368" t="str">
            <v>BANCOMER416104487026594084208</v>
          </cell>
          <cell r="R368" t="str">
            <v>O.K.</v>
          </cell>
          <cell r="S368" t="str">
            <v>CONCILIADA</v>
          </cell>
          <cell r="T368">
            <v>41611</v>
          </cell>
          <cell r="U368">
            <v>29</v>
          </cell>
          <cell r="V368" t="str">
            <v>MAS DE 20 DÍAS</v>
          </cell>
        </row>
        <row r="369">
          <cell r="Q369" t="str">
            <v>BANCOMER416104487026595374897</v>
          </cell>
          <cell r="R369" t="str">
            <v>O.K.</v>
          </cell>
          <cell r="S369" t="str">
            <v>CONCILIADA</v>
          </cell>
          <cell r="T369">
            <v>41611</v>
          </cell>
          <cell r="U369">
            <v>29</v>
          </cell>
          <cell r="V369" t="str">
            <v>MAS DE 20 DÍAS</v>
          </cell>
        </row>
        <row r="370">
          <cell r="Q370" t="str">
            <v>BANCOMER416104487026596025688</v>
          </cell>
          <cell r="R370" t="str">
            <v>O.K.</v>
          </cell>
          <cell r="S370" t="str">
            <v>CONCILIADA</v>
          </cell>
          <cell r="T370">
            <v>41611</v>
          </cell>
          <cell r="U370">
            <v>29</v>
          </cell>
          <cell r="V370" t="str">
            <v>MAS DE 20 DÍAS</v>
          </cell>
        </row>
        <row r="371">
          <cell r="Q371" t="str">
            <v>BANCOMER416104487026595374707</v>
          </cell>
          <cell r="R371" t="str">
            <v>O.K.</v>
          </cell>
          <cell r="S371" t="str">
            <v>CONCILIADA</v>
          </cell>
          <cell r="T371">
            <v>41611</v>
          </cell>
          <cell r="U371">
            <v>29</v>
          </cell>
          <cell r="V371" t="str">
            <v>MAS DE 20 DÍAS</v>
          </cell>
        </row>
        <row r="372">
          <cell r="Q372" t="str">
            <v>BANCOMER416104487026595574561</v>
          </cell>
          <cell r="R372" t="str">
            <v>O.K.</v>
          </cell>
          <cell r="S372" t="str">
            <v>CONCILIADA</v>
          </cell>
          <cell r="T372">
            <v>41611</v>
          </cell>
          <cell r="U372">
            <v>29</v>
          </cell>
          <cell r="V372" t="str">
            <v>MAS DE 20 DÍAS</v>
          </cell>
        </row>
        <row r="373">
          <cell r="Q373" t="str">
            <v>BANCOMER416104487026595870795</v>
          </cell>
          <cell r="R373" t="str">
            <v>O.K.</v>
          </cell>
          <cell r="S373" t="str">
            <v>CONCILIADA</v>
          </cell>
          <cell r="T373">
            <v>41611</v>
          </cell>
          <cell r="U373">
            <v>29</v>
          </cell>
          <cell r="V373" t="str">
            <v>MAS DE 20 DÍAS</v>
          </cell>
        </row>
        <row r="374">
          <cell r="Q374" t="str">
            <v>BANCOMER416104487026595374772</v>
          </cell>
          <cell r="R374" t="str">
            <v>O.K.</v>
          </cell>
          <cell r="S374" t="str">
            <v>CONCILIADA</v>
          </cell>
          <cell r="T374">
            <v>41611</v>
          </cell>
          <cell r="U374">
            <v>29</v>
          </cell>
          <cell r="V374" t="str">
            <v>MAS DE 20 DÍAS</v>
          </cell>
        </row>
        <row r="375">
          <cell r="Q375" t="str">
            <v>BANCOMER416104487026595659370</v>
          </cell>
          <cell r="R375" t="str">
            <v>O.K.</v>
          </cell>
          <cell r="S375" t="str">
            <v>CONCILIADA</v>
          </cell>
          <cell r="T375">
            <v>41611</v>
          </cell>
          <cell r="U375">
            <v>29</v>
          </cell>
          <cell r="V375" t="str">
            <v>MAS DE 20 DÍAS</v>
          </cell>
        </row>
        <row r="376">
          <cell r="Q376" t="str">
            <v>BANCOMER416104487026591001952</v>
          </cell>
          <cell r="R376" t="str">
            <v>O.K.</v>
          </cell>
          <cell r="S376" t="str">
            <v>CONCILIADA</v>
          </cell>
          <cell r="T376">
            <v>41611</v>
          </cell>
          <cell r="U376">
            <v>29</v>
          </cell>
          <cell r="V376" t="str">
            <v>MAS DE 20 DÍAS</v>
          </cell>
        </row>
        <row r="377">
          <cell r="Q377" t="str">
            <v>BANCOMER416104487026591785559</v>
          </cell>
          <cell r="R377" t="str">
            <v>O.K.</v>
          </cell>
          <cell r="S377" t="str">
            <v>CONCILIADA</v>
          </cell>
          <cell r="T377">
            <v>41611</v>
          </cell>
          <cell r="U377">
            <v>29</v>
          </cell>
          <cell r="V377" t="str">
            <v>MAS DE 20 DÍAS</v>
          </cell>
        </row>
        <row r="378">
          <cell r="Q378" t="str">
            <v>BANCOMER416104487026595725379</v>
          </cell>
          <cell r="R378" t="str">
            <v>O.K.</v>
          </cell>
          <cell r="S378" t="str">
            <v>CONCILIADA</v>
          </cell>
          <cell r="T378">
            <v>41611</v>
          </cell>
          <cell r="U378">
            <v>29</v>
          </cell>
          <cell r="V378" t="str">
            <v>MAS DE 20 DÍAS</v>
          </cell>
        </row>
        <row r="379">
          <cell r="Q379" t="str">
            <v>BANCOMER416104487026594084299</v>
          </cell>
          <cell r="R379" t="str">
            <v>O.K.</v>
          </cell>
          <cell r="S379" t="str">
            <v>CONCILIADA</v>
          </cell>
          <cell r="T379">
            <v>41611</v>
          </cell>
          <cell r="U379">
            <v>29</v>
          </cell>
          <cell r="V379" t="str">
            <v>MAS DE 20 DÍAS</v>
          </cell>
        </row>
        <row r="380">
          <cell r="Q380" t="str">
            <v>BANCOMER416104487026595775721</v>
          </cell>
          <cell r="R380" t="str">
            <v>O.K.</v>
          </cell>
          <cell r="S380" t="str">
            <v>CONCILIADA</v>
          </cell>
          <cell r="T380">
            <v>41611</v>
          </cell>
          <cell r="U380">
            <v>29</v>
          </cell>
          <cell r="V380" t="str">
            <v>MAS DE 20 DÍAS</v>
          </cell>
        </row>
        <row r="381">
          <cell r="Q381" t="str">
            <v>BANCOMER416104487026591000937</v>
          </cell>
          <cell r="R381" t="str">
            <v>O.K.</v>
          </cell>
          <cell r="S381" t="str">
            <v>CONCILIADA</v>
          </cell>
          <cell r="T381">
            <v>41611</v>
          </cell>
          <cell r="U381">
            <v>29</v>
          </cell>
          <cell r="V381" t="str">
            <v>MAS DE 20 DÍAS</v>
          </cell>
        </row>
        <row r="382">
          <cell r="Q382" t="str">
            <v>BANCOMER416104487026591005224</v>
          </cell>
          <cell r="R382" t="str">
            <v>O.K.</v>
          </cell>
          <cell r="S382" t="str">
            <v>CONCILIADA</v>
          </cell>
          <cell r="T382">
            <v>41611</v>
          </cell>
          <cell r="U382">
            <v>29</v>
          </cell>
          <cell r="V382" t="str">
            <v>MAS DE 20 DÍAS</v>
          </cell>
        </row>
        <row r="383">
          <cell r="Q383" t="str">
            <v>BANCOMER416104487026595822309</v>
          </cell>
          <cell r="R383" t="str">
            <v>O.K.</v>
          </cell>
          <cell r="S383" t="str">
            <v>CONCILIADA</v>
          </cell>
          <cell r="T383">
            <v>41611</v>
          </cell>
          <cell r="U383">
            <v>29</v>
          </cell>
          <cell r="V383" t="str">
            <v>MAS DE 20 DÍAS</v>
          </cell>
        </row>
        <row r="384">
          <cell r="Q384" t="str">
            <v>BANCOMER416104487026595374939</v>
          </cell>
          <cell r="R384" t="str">
            <v>O.K.</v>
          </cell>
          <cell r="S384" t="str">
            <v>CONCILIADA</v>
          </cell>
          <cell r="T384">
            <v>41611</v>
          </cell>
          <cell r="U384">
            <v>29</v>
          </cell>
          <cell r="V384" t="str">
            <v>MAS DE 20 DÍAS</v>
          </cell>
        </row>
        <row r="385">
          <cell r="Q385" t="str">
            <v>BANCOMER416104487026595982723</v>
          </cell>
          <cell r="R385" t="str">
            <v>O.K.</v>
          </cell>
          <cell r="S385" t="str">
            <v>CONCILIADA</v>
          </cell>
          <cell r="T385">
            <v>41611</v>
          </cell>
          <cell r="U385">
            <v>29</v>
          </cell>
          <cell r="V385" t="str">
            <v>MAS DE 20 DÍAS</v>
          </cell>
        </row>
        <row r="386">
          <cell r="Q386" t="str">
            <v>BANCOMER416104487026591448588</v>
          </cell>
          <cell r="R386" t="str">
            <v>O.K.</v>
          </cell>
          <cell r="S386" t="str">
            <v>CONCILIADA</v>
          </cell>
          <cell r="T386">
            <v>41611</v>
          </cell>
          <cell r="U386">
            <v>29</v>
          </cell>
          <cell r="V386" t="str">
            <v>MAS DE 20 DÍAS</v>
          </cell>
        </row>
        <row r="387">
          <cell r="Q387" t="str">
            <v>BANCOMER416104487026595695937</v>
          </cell>
          <cell r="R387" t="str">
            <v>O.K.</v>
          </cell>
          <cell r="S387" t="str">
            <v>CONCILIADA</v>
          </cell>
          <cell r="T387">
            <v>41611</v>
          </cell>
          <cell r="U387">
            <v>29</v>
          </cell>
          <cell r="V387" t="str">
            <v>MAS DE 20 DÍAS</v>
          </cell>
        </row>
        <row r="388">
          <cell r="Q388" t="str">
            <v>BANCOMER416104487026591237957</v>
          </cell>
          <cell r="R388" t="str">
            <v>O.K.</v>
          </cell>
          <cell r="S388" t="str">
            <v>CONCILIADA</v>
          </cell>
          <cell r="T388">
            <v>41611</v>
          </cell>
          <cell r="U388">
            <v>29</v>
          </cell>
          <cell r="V388" t="str">
            <v>MAS DE 20 DÍAS</v>
          </cell>
        </row>
        <row r="389">
          <cell r="Q389" t="str">
            <v>BANCOMER416104487026595374947</v>
          </cell>
          <cell r="R389" t="str">
            <v>O.K.</v>
          </cell>
          <cell r="S389" t="str">
            <v>CONCILIADA</v>
          </cell>
          <cell r="T389">
            <v>41611</v>
          </cell>
          <cell r="U389">
            <v>29</v>
          </cell>
          <cell r="V389" t="str">
            <v>MAS DE 20 DÍAS</v>
          </cell>
        </row>
        <row r="390">
          <cell r="Q390" t="str">
            <v>BANCOMER416104487026595848627</v>
          </cell>
          <cell r="R390" t="str">
            <v>O.K.</v>
          </cell>
          <cell r="S390" t="str">
            <v>CONCILIADA</v>
          </cell>
          <cell r="T390">
            <v>41611</v>
          </cell>
          <cell r="U390">
            <v>29</v>
          </cell>
          <cell r="V390" t="str">
            <v>MAS DE 20 DÍAS</v>
          </cell>
        </row>
        <row r="391">
          <cell r="Q391" t="str">
            <v>BANCOMER416104487026595374806</v>
          </cell>
          <cell r="R391" t="str">
            <v>O.K.</v>
          </cell>
          <cell r="S391" t="str">
            <v>CONCILIADA</v>
          </cell>
          <cell r="T391">
            <v>41611</v>
          </cell>
          <cell r="U391">
            <v>29</v>
          </cell>
          <cell r="V391" t="str">
            <v>MAS DE 20 DÍAS</v>
          </cell>
        </row>
        <row r="392">
          <cell r="Q392" t="str">
            <v>BANCOMER416104487026595374798</v>
          </cell>
          <cell r="R392" t="str">
            <v>O.K.</v>
          </cell>
          <cell r="S392" t="str">
            <v>CONCILIADA</v>
          </cell>
          <cell r="T392">
            <v>41611</v>
          </cell>
          <cell r="U392">
            <v>29</v>
          </cell>
          <cell r="V392" t="str">
            <v>MAS DE 20 DÍAS</v>
          </cell>
        </row>
        <row r="393">
          <cell r="Q393" t="str">
            <v>BANCOMER416104487026595374723</v>
          </cell>
          <cell r="R393" t="str">
            <v>O.K.</v>
          </cell>
          <cell r="S393" t="str">
            <v>CONCILIADA</v>
          </cell>
          <cell r="T393">
            <v>41611</v>
          </cell>
          <cell r="U393">
            <v>29</v>
          </cell>
          <cell r="V393" t="str">
            <v>MAS DE 20 DÍAS</v>
          </cell>
        </row>
        <row r="394">
          <cell r="Q394" t="str">
            <v>BANCOMER416104487026591004776</v>
          </cell>
          <cell r="R394" t="str">
            <v>O.K.</v>
          </cell>
          <cell r="S394" t="str">
            <v>CONCILIADA</v>
          </cell>
          <cell r="T394">
            <v>41611</v>
          </cell>
          <cell r="U394">
            <v>29</v>
          </cell>
          <cell r="V394" t="str">
            <v>MAS DE 20 DÍAS</v>
          </cell>
        </row>
        <row r="395">
          <cell r="Q395" t="str">
            <v>BANCOMER416104487026591721315</v>
          </cell>
          <cell r="R395" t="str">
            <v>O.K.</v>
          </cell>
          <cell r="S395" t="str">
            <v>CONCILIADA</v>
          </cell>
          <cell r="T395">
            <v>41611</v>
          </cell>
          <cell r="U395">
            <v>29</v>
          </cell>
          <cell r="V395" t="str">
            <v>MAS DE 20 DÍAS</v>
          </cell>
        </row>
        <row r="396">
          <cell r="Q396" t="str">
            <v>BANCOMER416104487026594084315</v>
          </cell>
          <cell r="R396" t="str">
            <v>O.K.</v>
          </cell>
          <cell r="S396" t="str">
            <v>CONCILIADA</v>
          </cell>
          <cell r="T396">
            <v>41611</v>
          </cell>
          <cell r="U396">
            <v>29</v>
          </cell>
          <cell r="V396" t="str">
            <v>MAS DE 20 DÍAS</v>
          </cell>
        </row>
        <row r="397">
          <cell r="Q397" t="str">
            <v>BANCOMER416104487026592033199</v>
          </cell>
          <cell r="R397" t="str">
            <v>O.K.</v>
          </cell>
          <cell r="S397" t="str">
            <v>CONCILIADA</v>
          </cell>
          <cell r="T397">
            <v>41611</v>
          </cell>
          <cell r="U397">
            <v>29</v>
          </cell>
          <cell r="V397" t="str">
            <v>MAS DE 20 DÍAS</v>
          </cell>
        </row>
        <row r="398">
          <cell r="Q398" t="str">
            <v>BANCOMER416104487026591492156</v>
          </cell>
          <cell r="R398" t="str">
            <v>O.K.</v>
          </cell>
          <cell r="S398" t="str">
            <v>CONCILIADA</v>
          </cell>
          <cell r="T398">
            <v>41611</v>
          </cell>
          <cell r="U398">
            <v>29</v>
          </cell>
          <cell r="V398" t="str">
            <v>MAS DE 20 DÍAS</v>
          </cell>
        </row>
        <row r="399">
          <cell r="Q399" t="str">
            <v>BANCOMER416104487026591000886</v>
          </cell>
          <cell r="R399" t="str">
            <v>O.K.</v>
          </cell>
          <cell r="S399" t="str">
            <v>CONCILIADA</v>
          </cell>
          <cell r="T399">
            <v>41611</v>
          </cell>
          <cell r="U399">
            <v>29</v>
          </cell>
          <cell r="V399" t="str">
            <v>MAS DE 20 DÍAS</v>
          </cell>
        </row>
        <row r="400">
          <cell r="Q400" t="str">
            <v>BANCOMER416104487026594084257</v>
          </cell>
          <cell r="R400" t="str">
            <v>O.K.</v>
          </cell>
          <cell r="S400" t="str">
            <v>CONCILIADA</v>
          </cell>
          <cell r="T400">
            <v>41611</v>
          </cell>
          <cell r="U400">
            <v>29</v>
          </cell>
          <cell r="V400" t="str">
            <v>MAS DE 20 DÍAS</v>
          </cell>
        </row>
        <row r="401">
          <cell r="Q401" t="str">
            <v>BANCOMER416104487026591781160</v>
          </cell>
          <cell r="R401" t="str">
            <v>O.K.</v>
          </cell>
          <cell r="S401" t="str">
            <v>CONCILIADA</v>
          </cell>
          <cell r="T401">
            <v>41611</v>
          </cell>
          <cell r="U401">
            <v>29</v>
          </cell>
          <cell r="V401" t="str">
            <v>MAS DE 20 DÍAS</v>
          </cell>
        </row>
        <row r="402">
          <cell r="Q402" t="str">
            <v>BANCOMER416104487026595404363</v>
          </cell>
          <cell r="R402" t="str">
            <v>O.K.</v>
          </cell>
          <cell r="S402" t="str">
            <v>CONCILIADA</v>
          </cell>
          <cell r="T402">
            <v>41611</v>
          </cell>
          <cell r="U402">
            <v>29</v>
          </cell>
          <cell r="V402" t="str">
            <v>MAS DE 20 DÍAS</v>
          </cell>
        </row>
        <row r="403">
          <cell r="Q403" t="str">
            <v>BANCOMER416104487026591247964</v>
          </cell>
          <cell r="R403" t="str">
            <v>O.K.</v>
          </cell>
          <cell r="S403" t="str">
            <v>CONCILIADA</v>
          </cell>
          <cell r="T403">
            <v>41611</v>
          </cell>
          <cell r="U403">
            <v>29</v>
          </cell>
          <cell r="V403" t="str">
            <v>MAS DE 20 DÍAS</v>
          </cell>
        </row>
        <row r="404">
          <cell r="Q404" t="str">
            <v>BANCOMER416104487026591303833</v>
          </cell>
          <cell r="R404" t="str">
            <v>O.K.</v>
          </cell>
          <cell r="S404" t="str">
            <v>CONCILIADA</v>
          </cell>
          <cell r="T404">
            <v>41611</v>
          </cell>
          <cell r="U404">
            <v>29</v>
          </cell>
          <cell r="V404" t="str">
            <v>MAS DE 20 DÍAS</v>
          </cell>
        </row>
        <row r="405">
          <cell r="Q405" t="str">
            <v>BANCOMER416104487026595374764</v>
          </cell>
          <cell r="R405" t="str">
            <v>O.K.</v>
          </cell>
          <cell r="S405" t="str">
            <v>CONCILIADA</v>
          </cell>
          <cell r="T405">
            <v>41611</v>
          </cell>
          <cell r="U405">
            <v>29</v>
          </cell>
          <cell r="V405" t="str">
            <v>MAS DE 20 DÍAS</v>
          </cell>
        </row>
        <row r="406">
          <cell r="Q406" t="str">
            <v>BANCOMER416104487026591486554</v>
          </cell>
          <cell r="R406" t="str">
            <v>O.K.</v>
          </cell>
          <cell r="S406" t="str">
            <v>CONCILIADA</v>
          </cell>
          <cell r="T406">
            <v>41611</v>
          </cell>
          <cell r="U406">
            <v>29</v>
          </cell>
          <cell r="V406" t="str">
            <v>MAS DE 20 DÍAS</v>
          </cell>
        </row>
        <row r="407">
          <cell r="Q407" t="str">
            <v>BANCOMER416104487026591411990</v>
          </cell>
          <cell r="R407" t="str">
            <v>O.K.</v>
          </cell>
          <cell r="S407" t="str">
            <v>CONCILIADA</v>
          </cell>
          <cell r="T407">
            <v>41611</v>
          </cell>
          <cell r="U407">
            <v>29</v>
          </cell>
          <cell r="V407" t="str">
            <v>MAS DE 20 DÍAS</v>
          </cell>
        </row>
        <row r="408">
          <cell r="Q408" t="str">
            <v>BANCOMER416104487026591505437</v>
          </cell>
          <cell r="R408" t="str">
            <v>O.K.</v>
          </cell>
          <cell r="S408" t="str">
            <v>CONCILIADA</v>
          </cell>
          <cell r="T408">
            <v>41611</v>
          </cell>
          <cell r="U408">
            <v>29</v>
          </cell>
          <cell r="V408" t="str">
            <v>MAS DE 20 DÍAS</v>
          </cell>
        </row>
        <row r="409">
          <cell r="Q409" t="str">
            <v>BANCOMER416104487026591721307</v>
          </cell>
          <cell r="R409" t="str">
            <v>O.K.</v>
          </cell>
          <cell r="S409" t="str">
            <v>CONCILIADA</v>
          </cell>
          <cell r="T409">
            <v>41611</v>
          </cell>
          <cell r="U409">
            <v>29</v>
          </cell>
          <cell r="V409" t="str">
            <v>MAS DE 20 DÍAS</v>
          </cell>
        </row>
        <row r="410">
          <cell r="Q410" t="str">
            <v>BANCOMER416104487026595774377</v>
          </cell>
          <cell r="R410" t="str">
            <v>O.K.</v>
          </cell>
          <cell r="S410" t="str">
            <v>CONCILIADA</v>
          </cell>
          <cell r="T410">
            <v>41611</v>
          </cell>
          <cell r="U410">
            <v>29</v>
          </cell>
          <cell r="V410" t="str">
            <v>MAS DE 20 DÍAS</v>
          </cell>
        </row>
        <row r="411">
          <cell r="Q411" t="str">
            <v>BANCOMER416104487026595775705</v>
          </cell>
          <cell r="R411" t="str">
            <v>O.K.</v>
          </cell>
          <cell r="S411" t="str">
            <v>CONCILIADA</v>
          </cell>
          <cell r="T411">
            <v>41611</v>
          </cell>
          <cell r="U411">
            <v>29</v>
          </cell>
          <cell r="V411" t="str">
            <v>MAS DE 20 DÍAS</v>
          </cell>
        </row>
        <row r="412">
          <cell r="Q412" t="str">
            <v>BANCOMER416104487026591635564</v>
          </cell>
          <cell r="R412" t="str">
            <v>O.K.</v>
          </cell>
          <cell r="S412" t="str">
            <v>CONCILIADA</v>
          </cell>
          <cell r="T412">
            <v>41611</v>
          </cell>
          <cell r="U412">
            <v>29</v>
          </cell>
          <cell r="V412" t="str">
            <v>MAS DE 20 DÍAS</v>
          </cell>
        </row>
        <row r="413">
          <cell r="Q413" t="str">
            <v>BANCOMER416104487026595374780</v>
          </cell>
          <cell r="R413" t="str">
            <v>O.K.</v>
          </cell>
          <cell r="S413" t="str">
            <v>CONCILIADA</v>
          </cell>
          <cell r="T413">
            <v>41611</v>
          </cell>
          <cell r="U413">
            <v>29</v>
          </cell>
          <cell r="V413" t="str">
            <v>MAS DE 20 DÍAS</v>
          </cell>
        </row>
        <row r="414">
          <cell r="Q414" t="str">
            <v>BANCOMER416104487026595982699</v>
          </cell>
          <cell r="R414" t="str">
            <v>O.K.</v>
          </cell>
          <cell r="S414" t="str">
            <v>CONCILIADA</v>
          </cell>
          <cell r="T414">
            <v>41611</v>
          </cell>
          <cell r="U414">
            <v>29</v>
          </cell>
          <cell r="V414" t="str">
            <v>MAS DE 20 DÍAS</v>
          </cell>
        </row>
        <row r="415">
          <cell r="Q415" t="str">
            <v>BANCOMER416104487026591483114</v>
          </cell>
          <cell r="R415" t="str">
            <v>O.K.</v>
          </cell>
          <cell r="S415" t="str">
            <v>CONCILIADA</v>
          </cell>
          <cell r="T415">
            <v>41611</v>
          </cell>
          <cell r="U415">
            <v>29</v>
          </cell>
          <cell r="V415" t="str">
            <v>MAS DE 20 DÍAS</v>
          </cell>
        </row>
        <row r="416">
          <cell r="Q416" t="str">
            <v>BANCOMER416104487026595659164</v>
          </cell>
          <cell r="R416" t="str">
            <v>O.K.</v>
          </cell>
          <cell r="S416" t="str">
            <v>CONCILIADA</v>
          </cell>
          <cell r="T416">
            <v>41611</v>
          </cell>
          <cell r="U416">
            <v>29</v>
          </cell>
          <cell r="V416" t="str">
            <v>MAS DE 20 DÍAS</v>
          </cell>
        </row>
        <row r="417">
          <cell r="Q417" t="str">
            <v>BANCOMER416104487026595374731</v>
          </cell>
          <cell r="R417" t="str">
            <v>O.K.</v>
          </cell>
          <cell r="S417" t="str">
            <v>CONCILIADA</v>
          </cell>
          <cell r="T417">
            <v>41611</v>
          </cell>
          <cell r="U417">
            <v>29</v>
          </cell>
          <cell r="V417" t="str">
            <v>MAS DE 20 DÍAS</v>
          </cell>
        </row>
        <row r="418">
          <cell r="Q418" t="str">
            <v>BANCOMER416104487026595848635</v>
          </cell>
          <cell r="R418" t="str">
            <v>O.K.</v>
          </cell>
          <cell r="S418" t="str">
            <v>CONCILIADA</v>
          </cell>
          <cell r="T418">
            <v>41611</v>
          </cell>
          <cell r="U418">
            <v>29</v>
          </cell>
          <cell r="V418" t="str">
            <v>MAS DE 20 DÍAS</v>
          </cell>
        </row>
        <row r="419">
          <cell r="Q419" t="str">
            <v>BANCOMER416104487026595614128</v>
          </cell>
          <cell r="R419" t="str">
            <v>O.K.</v>
          </cell>
          <cell r="S419" t="str">
            <v>CONCILIADA</v>
          </cell>
          <cell r="T419">
            <v>41611</v>
          </cell>
          <cell r="U419">
            <v>29</v>
          </cell>
          <cell r="V419" t="str">
            <v>MAS DE 20 DÍAS</v>
          </cell>
        </row>
        <row r="420">
          <cell r="Q420" t="str">
            <v>BANCOMER416104487026595775739</v>
          </cell>
          <cell r="R420" t="str">
            <v>O.K.</v>
          </cell>
          <cell r="S420" t="str">
            <v>CONCILIADA</v>
          </cell>
          <cell r="T420">
            <v>41611</v>
          </cell>
          <cell r="U420">
            <v>29</v>
          </cell>
          <cell r="V420" t="str">
            <v>MAS DE 20 DÍAS</v>
          </cell>
        </row>
        <row r="421">
          <cell r="Q421" t="str">
            <v>BANCOMER416104487026591444405</v>
          </cell>
          <cell r="R421" t="str">
            <v>O.K.</v>
          </cell>
          <cell r="S421" t="str">
            <v>CONCILIADA</v>
          </cell>
          <cell r="T421">
            <v>41611</v>
          </cell>
          <cell r="U421">
            <v>29</v>
          </cell>
          <cell r="V421" t="str">
            <v>MAS DE 20 DÍAS</v>
          </cell>
        </row>
        <row r="422">
          <cell r="Q422" t="str">
            <v>BANCOMER416104487026591002061</v>
          </cell>
          <cell r="R422" t="str">
            <v>O.K.</v>
          </cell>
          <cell r="S422" t="str">
            <v>CONCILIADA</v>
          </cell>
          <cell r="T422">
            <v>41611</v>
          </cell>
          <cell r="U422">
            <v>29</v>
          </cell>
          <cell r="V422" t="str">
            <v>MAS DE 20 DÍAS</v>
          </cell>
        </row>
        <row r="423">
          <cell r="Q423" t="str">
            <v>BANCOMER416104487026595695903</v>
          </cell>
          <cell r="R423" t="str">
            <v>O.K.</v>
          </cell>
          <cell r="S423" t="str">
            <v>CONCILIADA</v>
          </cell>
          <cell r="T423">
            <v>41611</v>
          </cell>
          <cell r="U423">
            <v>29</v>
          </cell>
          <cell r="V423" t="str">
            <v>MAS DE 20 DÍAS</v>
          </cell>
        </row>
        <row r="424">
          <cell r="Q424" t="str">
            <v>BANCOMER416104487026595775713</v>
          </cell>
          <cell r="R424" t="str">
            <v>O.K.</v>
          </cell>
          <cell r="S424" t="str">
            <v>CONCILIADA</v>
          </cell>
          <cell r="T424">
            <v>41611</v>
          </cell>
          <cell r="U424">
            <v>29</v>
          </cell>
          <cell r="V424" t="str">
            <v>MAS DE 20 DÍAS</v>
          </cell>
        </row>
        <row r="425">
          <cell r="Q425" t="str">
            <v>BANCOMER416104487026595374749</v>
          </cell>
          <cell r="R425" t="str">
            <v>O.K.</v>
          </cell>
          <cell r="S425" t="str">
            <v>CONCILIADA</v>
          </cell>
          <cell r="T425">
            <v>41611</v>
          </cell>
          <cell r="U425">
            <v>29</v>
          </cell>
          <cell r="V425" t="str">
            <v>MAS DE 20 DÍAS</v>
          </cell>
        </row>
        <row r="426">
          <cell r="Q426" t="str">
            <v>BANCOMER416104487026594084125</v>
          </cell>
          <cell r="R426" t="str">
            <v>O.K.</v>
          </cell>
          <cell r="S426" t="str">
            <v>CONCILIADA</v>
          </cell>
          <cell r="T426">
            <v>41611</v>
          </cell>
          <cell r="U426">
            <v>29</v>
          </cell>
          <cell r="V426" t="str">
            <v>MAS DE 20 DÍAS</v>
          </cell>
        </row>
        <row r="427">
          <cell r="Q427" t="str">
            <v>BANCOMER416104487026594084547</v>
          </cell>
          <cell r="R427" t="str">
            <v>O.K.</v>
          </cell>
          <cell r="S427" t="str">
            <v>CONCILIADA</v>
          </cell>
          <cell r="T427">
            <v>41611</v>
          </cell>
          <cell r="U427">
            <v>29</v>
          </cell>
          <cell r="V427" t="str">
            <v>MAS DE 20 DÍAS</v>
          </cell>
        </row>
        <row r="428">
          <cell r="Q428" t="str">
            <v>BANCOMER416104487026595374814</v>
          </cell>
          <cell r="R428" t="str">
            <v>O.K.</v>
          </cell>
          <cell r="S428" t="str">
            <v>CONCILIADA</v>
          </cell>
          <cell r="T428">
            <v>41611</v>
          </cell>
          <cell r="U428">
            <v>29</v>
          </cell>
          <cell r="V428" t="str">
            <v>MAS DE 20 DÍAS</v>
          </cell>
        </row>
        <row r="429">
          <cell r="Q429" t="str">
            <v>BANCOMER416104487026596743777</v>
          </cell>
          <cell r="R429" t="str">
            <v>O.K.</v>
          </cell>
          <cell r="S429" t="str">
            <v>CONCILIADA</v>
          </cell>
          <cell r="T429">
            <v>41611</v>
          </cell>
          <cell r="U429">
            <v>29</v>
          </cell>
          <cell r="V429" t="str">
            <v>MAS DE 20 DÍAS</v>
          </cell>
        </row>
        <row r="430">
          <cell r="Q430" t="str">
            <v>BANCOMER416104487026594225967</v>
          </cell>
          <cell r="R430" t="str">
            <v>O.K.</v>
          </cell>
          <cell r="S430" t="str">
            <v>CONCILIADA</v>
          </cell>
          <cell r="T430">
            <v>41611</v>
          </cell>
          <cell r="U430">
            <v>29</v>
          </cell>
          <cell r="V430" t="str">
            <v>MAS DE 20 DÍAS</v>
          </cell>
        </row>
        <row r="431">
          <cell r="Q431" t="str">
            <v>BANCOMER416104487026594226015</v>
          </cell>
          <cell r="R431" t="str">
            <v>O.K.</v>
          </cell>
          <cell r="S431" t="str">
            <v>CONCILIADA</v>
          </cell>
          <cell r="T431">
            <v>41611</v>
          </cell>
          <cell r="U431">
            <v>29</v>
          </cell>
          <cell r="V431" t="str">
            <v>MAS DE 20 DÍAS</v>
          </cell>
        </row>
        <row r="432">
          <cell r="Q432" t="str">
            <v>BANCOMER416104487026596025670</v>
          </cell>
          <cell r="R432" t="str">
            <v>O.K.</v>
          </cell>
          <cell r="S432" t="str">
            <v>CONCILIADA</v>
          </cell>
          <cell r="T432">
            <v>41611</v>
          </cell>
          <cell r="U432">
            <v>29</v>
          </cell>
          <cell r="V432" t="str">
            <v>MAS DE 20 DÍAS</v>
          </cell>
        </row>
        <row r="433">
          <cell r="Q433" t="str">
            <v>BANCOMER416104487026596788830</v>
          </cell>
          <cell r="R433" t="str">
            <v>O.K.</v>
          </cell>
          <cell r="S433" t="str">
            <v>CONCILIADA</v>
          </cell>
          <cell r="T433">
            <v>41611</v>
          </cell>
          <cell r="U433">
            <v>29</v>
          </cell>
          <cell r="V433" t="str">
            <v>MAS DE 20 DÍAS</v>
          </cell>
        </row>
        <row r="434">
          <cell r="Q434" t="str">
            <v>BANCOMER416104487026591268069</v>
          </cell>
          <cell r="R434" t="str">
            <v>O.K.</v>
          </cell>
          <cell r="S434" t="str">
            <v>CONCILIADA</v>
          </cell>
          <cell r="T434">
            <v>41611</v>
          </cell>
          <cell r="U434">
            <v>29</v>
          </cell>
          <cell r="V434" t="str">
            <v>MAS DE 20 DÍAS</v>
          </cell>
        </row>
        <row r="435">
          <cell r="Q435" t="str">
            <v>BANCOMER416104487026596799183</v>
          </cell>
          <cell r="R435" t="str">
            <v>O.K.</v>
          </cell>
          <cell r="S435" t="str">
            <v>CONCILIADA</v>
          </cell>
          <cell r="T435">
            <v>41611</v>
          </cell>
          <cell r="U435">
            <v>29</v>
          </cell>
          <cell r="V435" t="str">
            <v>MAS DE 20 DÍAS</v>
          </cell>
        </row>
        <row r="436">
          <cell r="Q436" t="str">
            <v>BANCOMER416104487026593336179</v>
          </cell>
          <cell r="R436" t="str">
            <v>O.K.</v>
          </cell>
          <cell r="S436" t="str">
            <v>CONCILIADA</v>
          </cell>
          <cell r="T436">
            <v>41611</v>
          </cell>
          <cell r="U436">
            <v>29</v>
          </cell>
          <cell r="V436" t="str">
            <v>MAS DE 20 DÍAS</v>
          </cell>
        </row>
        <row r="437">
          <cell r="Q437" t="str">
            <v>BANCOMER416104487026593717089</v>
          </cell>
          <cell r="R437" t="str">
            <v>O.K.</v>
          </cell>
          <cell r="S437" t="str">
            <v>CONCILIADA</v>
          </cell>
          <cell r="T437">
            <v>41611</v>
          </cell>
          <cell r="U437">
            <v>29</v>
          </cell>
          <cell r="V437" t="str">
            <v>MAS DE 20 DÍAS</v>
          </cell>
        </row>
        <row r="438">
          <cell r="Q438" t="str">
            <v>BANCOMER416104487026595781752</v>
          </cell>
          <cell r="R438" t="str">
            <v>O.K.</v>
          </cell>
          <cell r="S438" t="str">
            <v>CONCILIADA</v>
          </cell>
          <cell r="T438">
            <v>41611</v>
          </cell>
          <cell r="U438">
            <v>29</v>
          </cell>
          <cell r="V438" t="str">
            <v>MAS DE 20 DÍAS</v>
          </cell>
        </row>
        <row r="439">
          <cell r="Q439" t="str">
            <v>BANCOMER416104487026591247972</v>
          </cell>
          <cell r="R439" t="str">
            <v>O.K.</v>
          </cell>
          <cell r="S439" t="str">
            <v>CONCILIADA</v>
          </cell>
          <cell r="T439">
            <v>41611</v>
          </cell>
          <cell r="U439">
            <v>29</v>
          </cell>
          <cell r="V439" t="str">
            <v>MAS DE 20 DÍAS</v>
          </cell>
        </row>
        <row r="440">
          <cell r="Q440" t="str">
            <v>BANCOMER416104487026591303866</v>
          </cell>
          <cell r="R440" t="str">
            <v>O.K.</v>
          </cell>
          <cell r="S440" t="str">
            <v>CONCILIADA</v>
          </cell>
          <cell r="T440">
            <v>41611</v>
          </cell>
          <cell r="U440">
            <v>29</v>
          </cell>
          <cell r="V440" t="str">
            <v>MAS DE 20 DÍAS</v>
          </cell>
        </row>
        <row r="441">
          <cell r="Q441" t="str">
            <v>BANCOMER416104487026595374822</v>
          </cell>
          <cell r="R441" t="str">
            <v>O.K.</v>
          </cell>
          <cell r="S441" t="str">
            <v>CONCILIADA</v>
          </cell>
          <cell r="T441">
            <v>41611</v>
          </cell>
          <cell r="U441">
            <v>29</v>
          </cell>
          <cell r="V441" t="str">
            <v>MAS DE 20 DÍAS</v>
          </cell>
        </row>
        <row r="442">
          <cell r="Q442" t="str">
            <v>BANCOMER416104487026591001617</v>
          </cell>
          <cell r="R442" t="str">
            <v>O.K.</v>
          </cell>
          <cell r="S442" t="str">
            <v>CONCILIADA</v>
          </cell>
          <cell r="T442">
            <v>41611</v>
          </cell>
          <cell r="U442">
            <v>29</v>
          </cell>
          <cell r="V442" t="str">
            <v>MAS DE 20 DÍAS</v>
          </cell>
        </row>
        <row r="443">
          <cell r="Q443" t="str">
            <v>BANCOMER416104487026591448604</v>
          </cell>
          <cell r="R443" t="str">
            <v>O.K.</v>
          </cell>
          <cell r="S443" t="str">
            <v>CONCILIADA</v>
          </cell>
          <cell r="T443">
            <v>41611</v>
          </cell>
          <cell r="U443">
            <v>29</v>
          </cell>
          <cell r="V443" t="str">
            <v>MAS DE 20 DÍAS</v>
          </cell>
        </row>
        <row r="444">
          <cell r="Q444" t="str">
            <v>BANCOMER416104487026595374889</v>
          </cell>
          <cell r="R444" t="str">
            <v>O.K.</v>
          </cell>
          <cell r="S444" t="str">
            <v>CONCILIADA</v>
          </cell>
          <cell r="T444">
            <v>41611</v>
          </cell>
          <cell r="U444">
            <v>29</v>
          </cell>
          <cell r="V444" t="str">
            <v>MAS DE 20 DÍAS</v>
          </cell>
        </row>
        <row r="445">
          <cell r="Q445" t="str">
            <v>BANCOMER416104487026594084265</v>
          </cell>
          <cell r="R445" t="str">
            <v>O.K.</v>
          </cell>
          <cell r="S445" t="str">
            <v>CONCILIADA</v>
          </cell>
          <cell r="T445">
            <v>41611</v>
          </cell>
          <cell r="U445">
            <v>29</v>
          </cell>
          <cell r="V445" t="str">
            <v>MAS DE 20 DÍAS</v>
          </cell>
        </row>
        <row r="446">
          <cell r="Q446" t="str">
            <v>BANCOMER416104487026594148524</v>
          </cell>
          <cell r="R446" t="str">
            <v>O.K.</v>
          </cell>
          <cell r="S446" t="str">
            <v>CONCILIADA</v>
          </cell>
          <cell r="T446">
            <v>41611</v>
          </cell>
          <cell r="U446">
            <v>29</v>
          </cell>
          <cell r="V446" t="str">
            <v>MAS DE 20 DÍAS</v>
          </cell>
        </row>
        <row r="447">
          <cell r="Q447" t="str">
            <v>BANCOMER416104487026592117455</v>
          </cell>
          <cell r="R447" t="str">
            <v>O.K.</v>
          </cell>
          <cell r="S447" t="str">
            <v>CONCILIADA</v>
          </cell>
          <cell r="T447">
            <v>41611</v>
          </cell>
          <cell r="U447">
            <v>29</v>
          </cell>
          <cell r="V447" t="str">
            <v>MAS DE 20 DÍAS</v>
          </cell>
        </row>
        <row r="448">
          <cell r="Q448" t="str">
            <v>BANCOMER416104487026594226098</v>
          </cell>
          <cell r="R448" t="str">
            <v>O.K.</v>
          </cell>
          <cell r="S448" t="str">
            <v>CONCILIADA</v>
          </cell>
          <cell r="T448">
            <v>41611</v>
          </cell>
          <cell r="U448">
            <v>29</v>
          </cell>
          <cell r="V448" t="str">
            <v>MAS DE 20 DÍAS</v>
          </cell>
        </row>
        <row r="449">
          <cell r="Q449" t="str">
            <v>BANCOMER416104487026595529268</v>
          </cell>
          <cell r="R449" t="str">
            <v>O.K.</v>
          </cell>
          <cell r="S449" t="str">
            <v>CONCILIADA</v>
          </cell>
          <cell r="T449">
            <v>41611</v>
          </cell>
          <cell r="U449">
            <v>29</v>
          </cell>
          <cell r="V449" t="str">
            <v>MAS DE 20 DÍAS</v>
          </cell>
        </row>
        <row r="450">
          <cell r="Q450" t="str">
            <v>BANCOMER416104487026591791508</v>
          </cell>
          <cell r="R450" t="str">
            <v>O.K.</v>
          </cell>
          <cell r="S450" t="str">
            <v>CONCILIADA</v>
          </cell>
          <cell r="T450">
            <v>41611</v>
          </cell>
          <cell r="U450">
            <v>29</v>
          </cell>
          <cell r="V450" t="str">
            <v>MAS DE 20 DÍAS</v>
          </cell>
        </row>
        <row r="451">
          <cell r="Q451" t="str">
            <v>BANCOMER416104487026594226023</v>
          </cell>
          <cell r="R451" t="str">
            <v>O.K.</v>
          </cell>
          <cell r="S451" t="str">
            <v>CONCILIADA</v>
          </cell>
          <cell r="T451">
            <v>41611</v>
          </cell>
          <cell r="U451">
            <v>29</v>
          </cell>
          <cell r="V451" t="str">
            <v>MAS DE 20 DÍAS</v>
          </cell>
        </row>
        <row r="452">
          <cell r="Q452" t="str">
            <v>BANCOMER416104487026595822242</v>
          </cell>
          <cell r="R452" t="str">
            <v>O.K.</v>
          </cell>
          <cell r="S452" t="str">
            <v>CONCILIADA</v>
          </cell>
          <cell r="T452">
            <v>41611</v>
          </cell>
          <cell r="U452">
            <v>29</v>
          </cell>
          <cell r="V452" t="str">
            <v>MAS DE 20 DÍAS</v>
          </cell>
        </row>
        <row r="453">
          <cell r="Q453" t="str">
            <v>BANCOMER416104487026591435759</v>
          </cell>
          <cell r="R453" t="str">
            <v>O.K.</v>
          </cell>
          <cell r="S453" t="str">
            <v>CONCILIADA</v>
          </cell>
          <cell r="T453">
            <v>41611</v>
          </cell>
          <cell r="U453">
            <v>29</v>
          </cell>
          <cell r="V453" t="str">
            <v>MAS DE 20 DÍAS</v>
          </cell>
        </row>
        <row r="454">
          <cell r="Q454" t="str">
            <v>BANCOMER416104487026595695911</v>
          </cell>
          <cell r="R454" t="str">
            <v>O.K.</v>
          </cell>
          <cell r="S454" t="str">
            <v>CONCILIADA</v>
          </cell>
          <cell r="T454">
            <v>41611</v>
          </cell>
          <cell r="U454">
            <v>29</v>
          </cell>
          <cell r="V454" t="str">
            <v>MAS DE 20 DÍAS</v>
          </cell>
        </row>
        <row r="455">
          <cell r="Q455" t="str">
            <v>BANCOMER416104487026591000235</v>
          </cell>
          <cell r="R455" t="str">
            <v>O.K.</v>
          </cell>
          <cell r="S455" t="str">
            <v>CONCILIADA</v>
          </cell>
          <cell r="T455">
            <v>41611</v>
          </cell>
          <cell r="U455">
            <v>29</v>
          </cell>
          <cell r="V455" t="str">
            <v>MAS DE 20 DÍAS</v>
          </cell>
        </row>
        <row r="456">
          <cell r="Q456" t="str">
            <v>BANCOMER416104487026592282556</v>
          </cell>
          <cell r="R456" t="str">
            <v>O.K.</v>
          </cell>
          <cell r="S456" t="str">
            <v>CONCILIADA</v>
          </cell>
          <cell r="T456">
            <v>41611</v>
          </cell>
          <cell r="U456">
            <v>29</v>
          </cell>
          <cell r="V456" t="str">
            <v>MAS DE 20 DÍAS</v>
          </cell>
        </row>
        <row r="457">
          <cell r="Q457" t="str">
            <v>BANCOMER416104487026591450683</v>
          </cell>
          <cell r="R457" t="str">
            <v>O.K.</v>
          </cell>
          <cell r="S457" t="str">
            <v>CONCILIADA</v>
          </cell>
          <cell r="T457">
            <v>41611</v>
          </cell>
          <cell r="U457">
            <v>29</v>
          </cell>
          <cell r="V457" t="str">
            <v>MAS DE 20 DÍAS</v>
          </cell>
        </row>
        <row r="458">
          <cell r="Q458" t="str">
            <v>BANCOMER416104487026594103040</v>
          </cell>
          <cell r="R458" t="str">
            <v>O.K.</v>
          </cell>
          <cell r="S458" t="str">
            <v>CONCILIADA</v>
          </cell>
          <cell r="T458">
            <v>41611</v>
          </cell>
          <cell r="U458">
            <v>29</v>
          </cell>
          <cell r="V458" t="str">
            <v>MAS DE 20 DÍAS</v>
          </cell>
        </row>
        <row r="459">
          <cell r="Q459" t="str">
            <v>BANCOMER416104487026591011586</v>
          </cell>
          <cell r="R459" t="str">
            <v>O.K.</v>
          </cell>
          <cell r="S459" t="str">
            <v>CONCILIADA</v>
          </cell>
          <cell r="T459">
            <v>41611</v>
          </cell>
          <cell r="U459">
            <v>29</v>
          </cell>
          <cell r="V459" t="str">
            <v>MAS DE 20 DÍAS</v>
          </cell>
        </row>
        <row r="460">
          <cell r="Q460" t="str">
            <v>BANCOMER416104487026595374871</v>
          </cell>
          <cell r="R460" t="str">
            <v>O.K.</v>
          </cell>
          <cell r="S460" t="str">
            <v>CONCILIADA</v>
          </cell>
          <cell r="T460">
            <v>41611</v>
          </cell>
          <cell r="U460">
            <v>29</v>
          </cell>
          <cell r="V460" t="str">
            <v>MAS DE 20 DÍAS</v>
          </cell>
        </row>
        <row r="461">
          <cell r="Q461" t="str">
            <v>BANCOMER416104487026595782610</v>
          </cell>
          <cell r="R461" t="str">
            <v>O.K.</v>
          </cell>
          <cell r="S461" t="str">
            <v>CONCILIADA</v>
          </cell>
          <cell r="T461">
            <v>41611</v>
          </cell>
          <cell r="U461">
            <v>29</v>
          </cell>
          <cell r="V461" t="str">
            <v>MAS DE 20 DÍAS</v>
          </cell>
        </row>
        <row r="462">
          <cell r="Q462" t="str">
            <v>BANCOMER416104487026594121950</v>
          </cell>
          <cell r="R462" t="str">
            <v>O.K.</v>
          </cell>
          <cell r="S462" t="str">
            <v>CONCILIADA</v>
          </cell>
          <cell r="T462">
            <v>41611</v>
          </cell>
          <cell r="U462">
            <v>29</v>
          </cell>
          <cell r="V462" t="str">
            <v>MAS DE 20 DÍAS</v>
          </cell>
        </row>
        <row r="463">
          <cell r="Q463" t="str">
            <v>BANCOMER416104487026591016646</v>
          </cell>
          <cell r="R463" t="str">
            <v>O.K.</v>
          </cell>
          <cell r="S463" t="str">
            <v>CONCILIADA</v>
          </cell>
          <cell r="T463">
            <v>41611</v>
          </cell>
          <cell r="U463">
            <v>29</v>
          </cell>
          <cell r="V463" t="str">
            <v>MAS DE 20 DÍAS</v>
          </cell>
        </row>
        <row r="464">
          <cell r="Q464" t="str">
            <v>BANCOMER416104487026594084273</v>
          </cell>
          <cell r="R464" t="str">
            <v>O.K.</v>
          </cell>
          <cell r="S464" t="str">
            <v>CONCILIADA</v>
          </cell>
          <cell r="T464">
            <v>41611</v>
          </cell>
          <cell r="U464">
            <v>29</v>
          </cell>
          <cell r="V464" t="str">
            <v>MAS DE 20 DÍAS</v>
          </cell>
        </row>
        <row r="465">
          <cell r="Q465" t="str">
            <v>BANCOMER416104487026592037638</v>
          </cell>
          <cell r="R465" t="str">
            <v>O.K.</v>
          </cell>
          <cell r="S465" t="str">
            <v>COMPENSADA</v>
          </cell>
          <cell r="T465">
            <v>41611</v>
          </cell>
          <cell r="U465">
            <v>29</v>
          </cell>
          <cell r="V465" t="str">
            <v>MAS DE 20 DÍAS</v>
          </cell>
        </row>
        <row r="466">
          <cell r="Q466" t="str">
            <v>BANCOMER416104487026595374830</v>
          </cell>
          <cell r="R466" t="str">
            <v>O.K.</v>
          </cell>
          <cell r="S466" t="str">
            <v>CONCILIADA</v>
          </cell>
          <cell r="T466">
            <v>41611</v>
          </cell>
          <cell r="U466">
            <v>29</v>
          </cell>
          <cell r="V466" t="str">
            <v>MAS DE 20 DÍAS</v>
          </cell>
        </row>
        <row r="467">
          <cell r="Q467" t="str">
            <v>BANCOMER416104487026591007344</v>
          </cell>
          <cell r="R467" t="str">
            <v>O.K.</v>
          </cell>
          <cell r="S467" t="str">
            <v>CONCILIADA</v>
          </cell>
          <cell r="T467">
            <v>41611</v>
          </cell>
          <cell r="U467">
            <v>29</v>
          </cell>
          <cell r="V467" t="str">
            <v>MAS DE 20 DÍAS</v>
          </cell>
        </row>
        <row r="468">
          <cell r="Q468" t="str">
            <v>BANCOMER416104487026594148540</v>
          </cell>
          <cell r="R468" t="str">
            <v>O.K.</v>
          </cell>
          <cell r="S468" t="str">
            <v>CONCILIADA</v>
          </cell>
          <cell r="T468">
            <v>41611</v>
          </cell>
          <cell r="U468">
            <v>29</v>
          </cell>
          <cell r="V468" t="str">
            <v>MAS DE 20 DÍAS</v>
          </cell>
        </row>
        <row r="469">
          <cell r="Q469" t="str">
            <v>BANCOMER416104487026591268051</v>
          </cell>
          <cell r="R469" t="str">
            <v>O.K.</v>
          </cell>
          <cell r="S469" t="str">
            <v>CONCILIADA</v>
          </cell>
          <cell r="T469">
            <v>41611</v>
          </cell>
          <cell r="U469">
            <v>29</v>
          </cell>
          <cell r="V469" t="str">
            <v>MAS DE 20 DÍAS</v>
          </cell>
        </row>
        <row r="470">
          <cell r="Q470" t="str">
            <v>BANCOMER416104487026593786118</v>
          </cell>
          <cell r="R470" t="str">
            <v>O.K.</v>
          </cell>
          <cell r="S470" t="str">
            <v>CONCILIADA</v>
          </cell>
          <cell r="T470">
            <v>41611</v>
          </cell>
          <cell r="U470">
            <v>29</v>
          </cell>
          <cell r="V470" t="str">
            <v>MAS DE 20 DÍAS</v>
          </cell>
        </row>
        <row r="471">
          <cell r="Q471" t="str">
            <v>BANORTE4161071001335719223</v>
          </cell>
          <cell r="R471" t="str">
            <v>O.K.</v>
          </cell>
          <cell r="S471" t="str">
            <v>CONCILIADA</v>
          </cell>
          <cell r="T471">
            <v>41611</v>
          </cell>
          <cell r="U471">
            <v>29</v>
          </cell>
          <cell r="V471" t="str">
            <v>MAS DE 20 DÍAS</v>
          </cell>
        </row>
        <row r="472">
          <cell r="Q472" t="str">
            <v>BANORTE4161071001335723741</v>
          </cell>
          <cell r="R472" t="str">
            <v>O.K.</v>
          </cell>
          <cell r="S472" t="str">
            <v>CONCILIADA</v>
          </cell>
          <cell r="T472">
            <v>41611</v>
          </cell>
          <cell r="U472">
            <v>29</v>
          </cell>
          <cell r="V472" t="str">
            <v>MAS DE 20 DÍAS</v>
          </cell>
        </row>
        <row r="473">
          <cell r="Q473" t="str">
            <v>BANORTE4161071001335729107</v>
          </cell>
          <cell r="R473" t="str">
            <v>O.K.</v>
          </cell>
          <cell r="S473" t="str">
            <v>COMPENSADA</v>
          </cell>
          <cell r="T473">
            <v>41611</v>
          </cell>
          <cell r="U473">
            <v>29</v>
          </cell>
          <cell r="V473" t="str">
            <v>MAS DE 20 DÍAS</v>
          </cell>
        </row>
        <row r="474">
          <cell r="Q474" t="str">
            <v>BANORTE4161071001335732286</v>
          </cell>
          <cell r="R474" t="str">
            <v>O.K.</v>
          </cell>
          <cell r="S474" t="str">
            <v>CONCILIADA</v>
          </cell>
          <cell r="T474">
            <v>41611</v>
          </cell>
          <cell r="U474">
            <v>29</v>
          </cell>
          <cell r="V474" t="str">
            <v>MAS DE 20 DÍAS</v>
          </cell>
        </row>
        <row r="475">
          <cell r="Q475" t="str">
            <v>BANORTE4161071001335744405</v>
          </cell>
          <cell r="R475" t="str">
            <v>O.K.</v>
          </cell>
          <cell r="S475" t="str">
            <v>COMPENSADA</v>
          </cell>
          <cell r="T475">
            <v>41612</v>
          </cell>
          <cell r="U475">
            <v>29</v>
          </cell>
          <cell r="V475" t="str">
            <v>MAS DE 20 DÍAS</v>
          </cell>
        </row>
        <row r="476">
          <cell r="Q476" t="str">
            <v>BANORTE4161071001335747345</v>
          </cell>
          <cell r="R476" t="str">
            <v>O.K.</v>
          </cell>
          <cell r="S476" t="str">
            <v>CONCILIADA</v>
          </cell>
          <cell r="T476">
            <v>41611</v>
          </cell>
          <cell r="U476">
            <v>29</v>
          </cell>
          <cell r="V476" t="str">
            <v>MAS DE 20 DÍAS</v>
          </cell>
        </row>
        <row r="477">
          <cell r="Q477" t="str">
            <v>BANORTE4161071001335747355</v>
          </cell>
          <cell r="R477" t="str">
            <v>O.K.</v>
          </cell>
          <cell r="S477" t="str">
            <v>CONCILIADA</v>
          </cell>
          <cell r="T477">
            <v>41611</v>
          </cell>
          <cell r="U477">
            <v>29</v>
          </cell>
          <cell r="V477" t="str">
            <v>MAS DE 20 DÍAS</v>
          </cell>
        </row>
        <row r="478">
          <cell r="Q478" t="str">
            <v>BANORTE4161071001335748563</v>
          </cell>
          <cell r="R478" t="str">
            <v>O.K.</v>
          </cell>
          <cell r="S478" t="str">
            <v>CONCILIADA</v>
          </cell>
          <cell r="T478">
            <v>41611</v>
          </cell>
          <cell r="U478">
            <v>29</v>
          </cell>
          <cell r="V478" t="str">
            <v>MAS DE 20 DÍAS</v>
          </cell>
        </row>
        <row r="479">
          <cell r="Q479" t="str">
            <v>BANORTE4161071001335750667</v>
          </cell>
          <cell r="R479" t="str">
            <v>O.K.</v>
          </cell>
          <cell r="S479" t="str">
            <v>CONCILIADA</v>
          </cell>
          <cell r="T479">
            <v>41611</v>
          </cell>
          <cell r="U479">
            <v>29</v>
          </cell>
          <cell r="V479" t="str">
            <v>MAS DE 20 DÍAS</v>
          </cell>
        </row>
        <row r="480">
          <cell r="Q480" t="str">
            <v>BANORTE4161071001335750691</v>
          </cell>
          <cell r="R480" t="str">
            <v>O.K.</v>
          </cell>
          <cell r="S480" t="str">
            <v>CONCILIADA</v>
          </cell>
          <cell r="T480">
            <v>41611</v>
          </cell>
          <cell r="U480">
            <v>29</v>
          </cell>
          <cell r="V480" t="str">
            <v>MAS DE 20 DÍAS</v>
          </cell>
        </row>
        <row r="481">
          <cell r="Q481" t="str">
            <v>BANORTE4161071001335750709</v>
          </cell>
          <cell r="R481" t="str">
            <v>O.K.</v>
          </cell>
          <cell r="S481" t="str">
            <v>CONCILIADA</v>
          </cell>
          <cell r="T481">
            <v>41611</v>
          </cell>
          <cell r="U481">
            <v>29</v>
          </cell>
          <cell r="V481" t="str">
            <v>MAS DE 20 DÍAS</v>
          </cell>
        </row>
        <row r="482">
          <cell r="Q482" t="str">
            <v>BANORTE4161071001335758919</v>
          </cell>
          <cell r="R482" t="str">
            <v>O.K.</v>
          </cell>
          <cell r="S482" t="str">
            <v>CONCILIADA</v>
          </cell>
          <cell r="T482">
            <v>41611</v>
          </cell>
          <cell r="U482">
            <v>29</v>
          </cell>
          <cell r="V482" t="str">
            <v>MAS DE 20 DÍAS</v>
          </cell>
        </row>
        <row r="483">
          <cell r="Q483" t="str">
            <v>BANORTE4161071001335774830</v>
          </cell>
          <cell r="R483" t="str">
            <v>O.K.</v>
          </cell>
          <cell r="S483" t="str">
            <v>CONCILIADA</v>
          </cell>
          <cell r="T483">
            <v>41611</v>
          </cell>
          <cell r="U483">
            <v>29</v>
          </cell>
          <cell r="V483" t="str">
            <v>MAS DE 20 DÍAS</v>
          </cell>
        </row>
        <row r="484">
          <cell r="Q484" t="str">
            <v>BANORTE4161071001335783550</v>
          </cell>
          <cell r="R484" t="str">
            <v>O.K.</v>
          </cell>
          <cell r="S484" t="str">
            <v>CONCILIADA</v>
          </cell>
          <cell r="T484">
            <v>41611</v>
          </cell>
          <cell r="U484">
            <v>29</v>
          </cell>
          <cell r="V484" t="str">
            <v>MAS DE 20 DÍAS</v>
          </cell>
        </row>
        <row r="485">
          <cell r="Q485" t="str">
            <v>BANORTE4161071001335785415</v>
          </cell>
          <cell r="R485" t="str">
            <v>O.K.</v>
          </cell>
          <cell r="S485" t="str">
            <v>COMPENSADA</v>
          </cell>
          <cell r="T485">
            <v>41611</v>
          </cell>
          <cell r="U485">
            <v>29</v>
          </cell>
          <cell r="V485" t="str">
            <v>MAS DE 20 DÍAS</v>
          </cell>
        </row>
        <row r="486">
          <cell r="Q486" t="str">
            <v>BANORTE4161071001335785415</v>
          </cell>
          <cell r="R486" t="str">
            <v>O.K.</v>
          </cell>
          <cell r="S486" t="str">
            <v>COMPENSADA</v>
          </cell>
          <cell r="T486">
            <v>41611</v>
          </cell>
          <cell r="U486">
            <v>29</v>
          </cell>
          <cell r="V486" t="str">
            <v>MAS DE 20 DÍAS</v>
          </cell>
        </row>
        <row r="487">
          <cell r="Q487" t="str">
            <v>BANORTE4161071001335786554</v>
          </cell>
          <cell r="R487" t="str">
            <v>O.K.</v>
          </cell>
          <cell r="S487" t="str">
            <v>CONCILIADA</v>
          </cell>
          <cell r="T487">
            <v>41611</v>
          </cell>
          <cell r="U487">
            <v>29</v>
          </cell>
          <cell r="V487" t="str">
            <v>MAS DE 20 DÍAS</v>
          </cell>
        </row>
        <row r="488">
          <cell r="Q488" t="str">
            <v>BANORTE4161071001335792156</v>
          </cell>
          <cell r="R488" t="str">
            <v>O.K.</v>
          </cell>
          <cell r="S488" t="str">
            <v>CONCILIADA</v>
          </cell>
          <cell r="T488">
            <v>41611</v>
          </cell>
          <cell r="U488">
            <v>29</v>
          </cell>
          <cell r="V488" t="str">
            <v>MAS DE 20 DÍAS</v>
          </cell>
        </row>
        <row r="489">
          <cell r="Q489" t="str">
            <v>BANORTE4161071001335798616</v>
          </cell>
          <cell r="R489" t="str">
            <v>O.K.</v>
          </cell>
          <cell r="S489" t="str">
            <v>CONCILIADA</v>
          </cell>
          <cell r="T489">
            <v>41611</v>
          </cell>
          <cell r="U489">
            <v>29</v>
          </cell>
          <cell r="V489" t="str">
            <v>MAS DE 20 DÍAS</v>
          </cell>
        </row>
        <row r="490">
          <cell r="Q490" t="str">
            <v>BANORTE4161071001335723737</v>
          </cell>
          <cell r="R490" t="str">
            <v>O.K.</v>
          </cell>
          <cell r="S490" t="str">
            <v>CONCILIADA</v>
          </cell>
          <cell r="T490">
            <v>41611</v>
          </cell>
          <cell r="U490">
            <v>29</v>
          </cell>
          <cell r="V490" t="str">
            <v>MAS DE 20 DÍAS</v>
          </cell>
        </row>
        <row r="491">
          <cell r="Q491" t="str">
            <v>BANORTE4161071001335735985</v>
          </cell>
          <cell r="R491" t="str">
            <v>O.K.</v>
          </cell>
          <cell r="S491" t="str">
            <v>CONCILIADA</v>
          </cell>
          <cell r="T491">
            <v>41611</v>
          </cell>
          <cell r="U491">
            <v>29</v>
          </cell>
          <cell r="V491" t="str">
            <v>MAS DE 20 DÍAS</v>
          </cell>
        </row>
        <row r="492">
          <cell r="Q492" t="str">
            <v>BANORTE4161071001335782925</v>
          </cell>
          <cell r="R492" t="str">
            <v>O.K.</v>
          </cell>
          <cell r="S492" t="str">
            <v>CONCILIADA</v>
          </cell>
          <cell r="T492">
            <v>41611</v>
          </cell>
          <cell r="U492">
            <v>29</v>
          </cell>
          <cell r="V492" t="str">
            <v>MAS DE 20 DÍAS</v>
          </cell>
        </row>
        <row r="493">
          <cell r="Q493" t="str">
            <v>BANORTE4161071001335747308</v>
          </cell>
          <cell r="R493" t="str">
            <v>O.K.</v>
          </cell>
          <cell r="S493" t="str">
            <v>CONCILIADA</v>
          </cell>
          <cell r="T493">
            <v>41611</v>
          </cell>
          <cell r="U493">
            <v>29</v>
          </cell>
          <cell r="V493" t="str">
            <v>MAS DE 20 DÍAS</v>
          </cell>
        </row>
        <row r="494">
          <cell r="Q494" t="str">
            <v>BANORTE4161071001335751934</v>
          </cell>
          <cell r="R494" t="str">
            <v>O.K.</v>
          </cell>
          <cell r="S494" t="str">
            <v>COMPENSADA</v>
          </cell>
          <cell r="T494">
            <v>41611</v>
          </cell>
          <cell r="U494">
            <v>29</v>
          </cell>
          <cell r="V494" t="str">
            <v>MAS DE 20 DÍAS</v>
          </cell>
        </row>
        <row r="495">
          <cell r="Q495" t="str">
            <v>BANORTE4161071001335751934</v>
          </cell>
          <cell r="R495" t="str">
            <v>O.K.</v>
          </cell>
          <cell r="S495" t="str">
            <v>COMPENSADA</v>
          </cell>
          <cell r="T495">
            <v>41611</v>
          </cell>
          <cell r="U495">
            <v>29</v>
          </cell>
          <cell r="V495" t="str">
            <v>MAS DE 20 DÍAS</v>
          </cell>
        </row>
        <row r="496">
          <cell r="Q496" t="str">
            <v>BANORTE4161071001335783216</v>
          </cell>
          <cell r="R496" t="str">
            <v>O.K.</v>
          </cell>
          <cell r="S496" t="str">
            <v>CONCILIADA</v>
          </cell>
          <cell r="T496">
            <v>41611</v>
          </cell>
          <cell r="U496">
            <v>29</v>
          </cell>
          <cell r="V496" t="str">
            <v>MAS DE 20 DÍAS</v>
          </cell>
        </row>
        <row r="497">
          <cell r="Q497" t="str">
            <v>BANORTE4161071001335758889</v>
          </cell>
          <cell r="R497" t="str">
            <v>O.K.</v>
          </cell>
          <cell r="S497" t="str">
            <v>CONCILIADA</v>
          </cell>
          <cell r="T497">
            <v>41611</v>
          </cell>
          <cell r="U497">
            <v>29</v>
          </cell>
          <cell r="V497" t="str">
            <v>MAS DE 20 DÍAS</v>
          </cell>
        </row>
        <row r="498">
          <cell r="Q498" t="str">
            <v>BANORTE4161071001335758892</v>
          </cell>
          <cell r="R498" t="str">
            <v>O.K.</v>
          </cell>
          <cell r="S498" t="str">
            <v>Aplicadas a clientes</v>
          </cell>
          <cell r="T498">
            <v>41618</v>
          </cell>
          <cell r="U498">
            <v>29</v>
          </cell>
          <cell r="V498" t="str">
            <v>MAS DE 20 DÍAS</v>
          </cell>
        </row>
        <row r="499">
          <cell r="Q499" t="str">
            <v>BANORTE4161071001335758892</v>
          </cell>
          <cell r="R499" t="str">
            <v>O.K.</v>
          </cell>
          <cell r="S499" t="str">
            <v>Aplicadas a clientes</v>
          </cell>
          <cell r="T499">
            <v>41618</v>
          </cell>
          <cell r="U499">
            <v>29</v>
          </cell>
          <cell r="V499" t="str">
            <v>MAS DE 20 DÍAS</v>
          </cell>
        </row>
        <row r="500">
          <cell r="Q500" t="str">
            <v>BANORTE4161071001335703866</v>
          </cell>
          <cell r="R500" t="str">
            <v>O.K.</v>
          </cell>
          <cell r="S500" t="str">
            <v>CONCILIADA</v>
          </cell>
          <cell r="T500">
            <v>41611</v>
          </cell>
          <cell r="U500">
            <v>29</v>
          </cell>
          <cell r="V500" t="str">
            <v>MAS DE 20 DÍAS</v>
          </cell>
        </row>
        <row r="501">
          <cell r="Q501" t="str">
            <v>BANORTE4161071001335747972</v>
          </cell>
          <cell r="R501" t="str">
            <v>O.K.</v>
          </cell>
          <cell r="S501" t="str">
            <v>CONCILIADA</v>
          </cell>
          <cell r="T501">
            <v>41611</v>
          </cell>
          <cell r="U501">
            <v>29</v>
          </cell>
          <cell r="V501" t="str">
            <v>MAS DE 20 DÍAS</v>
          </cell>
        </row>
        <row r="502">
          <cell r="Q502" t="str">
            <v>BANORTE4161071001335770779</v>
          </cell>
          <cell r="R502" t="str">
            <v>O.K.</v>
          </cell>
          <cell r="S502" t="str">
            <v>CONCILIADA</v>
          </cell>
          <cell r="T502">
            <v>41611</v>
          </cell>
          <cell r="U502">
            <v>29</v>
          </cell>
          <cell r="V502" t="str">
            <v>MAS DE 20 DÍAS</v>
          </cell>
        </row>
        <row r="503">
          <cell r="Q503" t="str">
            <v>BANORTE4161071001335748588</v>
          </cell>
          <cell r="R503" t="str">
            <v>O.K.</v>
          </cell>
          <cell r="S503" t="str">
            <v>CONCILIADA</v>
          </cell>
          <cell r="T503">
            <v>41611</v>
          </cell>
          <cell r="U503">
            <v>29</v>
          </cell>
          <cell r="V503" t="str">
            <v>MAS DE 20 DÍAS</v>
          </cell>
        </row>
        <row r="504">
          <cell r="Q504" t="str">
            <v>BANORTE4161071001335752193</v>
          </cell>
          <cell r="R504" t="str">
            <v>O.K.</v>
          </cell>
          <cell r="S504" t="str">
            <v>CONCILIADA</v>
          </cell>
          <cell r="T504">
            <v>41611</v>
          </cell>
          <cell r="U504">
            <v>29</v>
          </cell>
          <cell r="V504" t="str">
            <v>MAS DE 20 DÍAS</v>
          </cell>
        </row>
        <row r="505">
          <cell r="Q505" t="str">
            <v>BANORTE4161071001335783501</v>
          </cell>
          <cell r="R505" t="str">
            <v>O.K.</v>
          </cell>
          <cell r="S505" t="str">
            <v>CONCILIADA</v>
          </cell>
          <cell r="T505">
            <v>41611</v>
          </cell>
          <cell r="U505">
            <v>29</v>
          </cell>
          <cell r="V505" t="str">
            <v>MAS DE 20 DÍAS</v>
          </cell>
        </row>
        <row r="506">
          <cell r="Q506" t="str">
            <v>BANORTE4161071001335795463</v>
          </cell>
          <cell r="R506" t="str">
            <v>O.K.</v>
          </cell>
          <cell r="S506" t="str">
            <v>CONCILIADA</v>
          </cell>
          <cell r="T506">
            <v>41611</v>
          </cell>
          <cell r="U506">
            <v>29</v>
          </cell>
          <cell r="V506" t="str">
            <v>MAS DE 20 DÍAS</v>
          </cell>
        </row>
        <row r="507">
          <cell r="Q507" t="str">
            <v>BANORTE4161071001335779552</v>
          </cell>
          <cell r="R507" t="str">
            <v>O.K.</v>
          </cell>
          <cell r="S507" t="str">
            <v>CONCILIADA</v>
          </cell>
          <cell r="T507">
            <v>41611</v>
          </cell>
          <cell r="U507">
            <v>29</v>
          </cell>
          <cell r="V507" t="str">
            <v>MAS DE 20 DÍAS</v>
          </cell>
        </row>
        <row r="508">
          <cell r="Q508" t="str">
            <v>BANORTE4161071001335786855</v>
          </cell>
          <cell r="R508" t="str">
            <v>O.K.</v>
          </cell>
          <cell r="S508" t="str">
            <v>CONCILIADA</v>
          </cell>
          <cell r="T508">
            <v>41611</v>
          </cell>
          <cell r="U508">
            <v>29</v>
          </cell>
          <cell r="V508" t="str">
            <v>MAS DE 20 DÍAS</v>
          </cell>
        </row>
        <row r="509">
          <cell r="Q509" t="str">
            <v>BANORTE4161071001335721311</v>
          </cell>
          <cell r="R509" t="str">
            <v>O.K.</v>
          </cell>
          <cell r="S509" t="str">
            <v>CONCILIADA</v>
          </cell>
          <cell r="T509">
            <v>41611</v>
          </cell>
          <cell r="U509">
            <v>29</v>
          </cell>
          <cell r="V509" t="str">
            <v>MAS DE 20 DÍAS</v>
          </cell>
        </row>
        <row r="510">
          <cell r="Q510" t="str">
            <v>BANORTE4161071001335763522</v>
          </cell>
          <cell r="R510" t="str">
            <v>O.K.</v>
          </cell>
          <cell r="S510" t="str">
            <v>CONCILIADA</v>
          </cell>
          <cell r="T510">
            <v>41611</v>
          </cell>
          <cell r="U510">
            <v>29</v>
          </cell>
          <cell r="V510" t="str">
            <v>MAS DE 20 DÍAS</v>
          </cell>
        </row>
        <row r="511">
          <cell r="Q511" t="str">
            <v>BANORTE4161071001335741197</v>
          </cell>
          <cell r="R511" t="str">
            <v>O.K.</v>
          </cell>
          <cell r="S511" t="str">
            <v>COMPENSADA</v>
          </cell>
          <cell r="T511">
            <v>41611</v>
          </cell>
          <cell r="U511">
            <v>29</v>
          </cell>
          <cell r="V511" t="str">
            <v>MAS DE 20 DÍAS</v>
          </cell>
        </row>
        <row r="512">
          <cell r="Q512" t="str">
            <v>BANORTE4161071001335727319</v>
          </cell>
          <cell r="R512" t="str">
            <v>O.K.</v>
          </cell>
          <cell r="S512" t="str">
            <v>CONCILIADA</v>
          </cell>
          <cell r="T512">
            <v>41611</v>
          </cell>
          <cell r="U512">
            <v>29</v>
          </cell>
          <cell r="V512" t="str">
            <v>MAS DE 20 DÍAS</v>
          </cell>
        </row>
        <row r="513">
          <cell r="Q513" t="str">
            <v>BANORTE4161071001335719137</v>
          </cell>
          <cell r="R513" t="str">
            <v>O.K.</v>
          </cell>
          <cell r="S513" t="str">
            <v>CONCILIADA</v>
          </cell>
          <cell r="T513">
            <v>41611</v>
          </cell>
          <cell r="U513">
            <v>29</v>
          </cell>
          <cell r="V513" t="str">
            <v>MAS DE 20 DÍAS</v>
          </cell>
        </row>
        <row r="514">
          <cell r="Q514" t="str">
            <v>BANORTE4161071001335729024</v>
          </cell>
          <cell r="R514" t="str">
            <v>O.K.</v>
          </cell>
          <cell r="S514" t="str">
            <v>CONCILIADA</v>
          </cell>
          <cell r="T514">
            <v>41611</v>
          </cell>
          <cell r="U514">
            <v>29</v>
          </cell>
          <cell r="V514" t="str">
            <v>MAS DE 20 DÍAS</v>
          </cell>
        </row>
        <row r="515">
          <cell r="Q515" t="str">
            <v>BANORTE4161071001335761679</v>
          </cell>
          <cell r="R515" t="str">
            <v>O.K.</v>
          </cell>
          <cell r="S515" t="str">
            <v>CONCILIADA</v>
          </cell>
          <cell r="T515">
            <v>41611</v>
          </cell>
          <cell r="U515">
            <v>29</v>
          </cell>
          <cell r="V515" t="str">
            <v>MAS DE 20 DÍAS</v>
          </cell>
        </row>
        <row r="516">
          <cell r="Q516" t="str">
            <v>BANORTE4161071001335761669</v>
          </cell>
          <cell r="R516" t="str">
            <v>O.K.</v>
          </cell>
          <cell r="S516" t="str">
            <v>CONCILIADA</v>
          </cell>
          <cell r="T516">
            <v>41611</v>
          </cell>
          <cell r="U516">
            <v>29</v>
          </cell>
          <cell r="V516" t="str">
            <v>MAS DE 20 DÍAS</v>
          </cell>
        </row>
        <row r="517">
          <cell r="Q517" t="str">
            <v>BANORTE4161071001335761621</v>
          </cell>
          <cell r="R517" t="str">
            <v>O.K.</v>
          </cell>
          <cell r="S517" t="str">
            <v>CONCILIADA</v>
          </cell>
          <cell r="T517">
            <v>41611</v>
          </cell>
          <cell r="U517">
            <v>29</v>
          </cell>
          <cell r="V517" t="str">
            <v>MAS DE 20 DÍAS</v>
          </cell>
        </row>
        <row r="518">
          <cell r="Q518" t="str">
            <v>BANORTE4161071001335766256</v>
          </cell>
          <cell r="R518" t="str">
            <v>O.K.</v>
          </cell>
          <cell r="S518" t="str">
            <v>CONCILIADA</v>
          </cell>
          <cell r="T518">
            <v>41611</v>
          </cell>
          <cell r="U518">
            <v>29</v>
          </cell>
          <cell r="V518" t="str">
            <v>MAS DE 20 DÍAS</v>
          </cell>
        </row>
        <row r="519">
          <cell r="Q519" t="str">
            <v>BANORTE4161071001335769037</v>
          </cell>
          <cell r="R519" t="str">
            <v>O.K.</v>
          </cell>
          <cell r="S519" t="str">
            <v>CONCILIADA</v>
          </cell>
          <cell r="T519">
            <v>41611</v>
          </cell>
          <cell r="U519">
            <v>29</v>
          </cell>
          <cell r="V519" t="str">
            <v>MAS DE 20 DÍAS</v>
          </cell>
        </row>
        <row r="520">
          <cell r="Q520" t="str">
            <v>BANORTE4161071001335783214</v>
          </cell>
          <cell r="R520" t="str">
            <v>O.K.</v>
          </cell>
          <cell r="S520" t="str">
            <v>CONCILIADA</v>
          </cell>
          <cell r="T520">
            <v>41611</v>
          </cell>
          <cell r="U520">
            <v>29</v>
          </cell>
          <cell r="V520" t="str">
            <v>MAS DE 20 DÍAS</v>
          </cell>
        </row>
        <row r="521">
          <cell r="Q521" t="str">
            <v>BANORTE4161071001335761657</v>
          </cell>
          <cell r="R521" t="str">
            <v>O.K.</v>
          </cell>
          <cell r="S521" t="str">
            <v>CONCILIADA</v>
          </cell>
          <cell r="T521">
            <v>41611</v>
          </cell>
          <cell r="U521">
            <v>29</v>
          </cell>
          <cell r="V521" t="str">
            <v>MAS DE 20 DÍAS</v>
          </cell>
        </row>
        <row r="522">
          <cell r="Q522" t="str">
            <v>BANORTE4161071001335758920</v>
          </cell>
          <cell r="R522" t="str">
            <v>O.K.</v>
          </cell>
          <cell r="S522" t="str">
            <v>COMPENSADA</v>
          </cell>
          <cell r="T522">
            <v>41612</v>
          </cell>
          <cell r="U522">
            <v>29</v>
          </cell>
          <cell r="V522" t="str">
            <v>MAS DE 20 DÍAS</v>
          </cell>
        </row>
        <row r="523">
          <cell r="Q523" t="str">
            <v>BANORTE4161071001335747353</v>
          </cell>
          <cell r="R523" t="str">
            <v>CONCILIACION</v>
          </cell>
          <cell r="S523" t="str">
            <v xml:space="preserve"> </v>
          </cell>
          <cell r="T523" t="str">
            <v xml:space="preserve"> </v>
          </cell>
          <cell r="U523">
            <v>29</v>
          </cell>
          <cell r="V523" t="str">
            <v>MAS DE 20 DÍAS</v>
          </cell>
        </row>
        <row r="524">
          <cell r="Q524" t="str">
            <v>BANORTE4161071001335747353</v>
          </cell>
          <cell r="R524" t="str">
            <v>CONCILIACION</v>
          </cell>
          <cell r="S524" t="str">
            <v xml:space="preserve"> </v>
          </cell>
          <cell r="T524" t="str">
            <v xml:space="preserve"> </v>
          </cell>
          <cell r="U524">
            <v>29</v>
          </cell>
          <cell r="V524" t="str">
            <v>MAS DE 20 DÍAS</v>
          </cell>
        </row>
        <row r="525">
          <cell r="Q525" t="str">
            <v>BANORTE4161071001335761996</v>
          </cell>
          <cell r="R525" t="str">
            <v>O.K.</v>
          </cell>
          <cell r="S525" t="str">
            <v>CONCILIADA</v>
          </cell>
          <cell r="T525">
            <v>41611</v>
          </cell>
          <cell r="U525">
            <v>29</v>
          </cell>
          <cell r="V525" t="str">
            <v>MAS DE 20 DÍAS</v>
          </cell>
        </row>
        <row r="526">
          <cell r="Q526" t="str">
            <v>BANORTE4161071001335708731</v>
          </cell>
          <cell r="R526" t="str">
            <v>O.K.</v>
          </cell>
          <cell r="S526" t="str">
            <v>CONCILIADA</v>
          </cell>
          <cell r="T526">
            <v>41611</v>
          </cell>
          <cell r="U526">
            <v>29</v>
          </cell>
          <cell r="V526" t="str">
            <v>MAS DE 20 DÍAS</v>
          </cell>
        </row>
        <row r="527">
          <cell r="Q527" t="str">
            <v>BANORTE4161071001335783228</v>
          </cell>
          <cell r="R527" t="str">
            <v>O.K.</v>
          </cell>
          <cell r="S527" t="str">
            <v>CONCILIADA</v>
          </cell>
          <cell r="T527">
            <v>41611</v>
          </cell>
          <cell r="U527">
            <v>29</v>
          </cell>
          <cell r="V527" t="str">
            <v>MAS DE 20 DÍAS</v>
          </cell>
        </row>
        <row r="528">
          <cell r="Q528" t="str">
            <v>BANORTE4161071001335793451</v>
          </cell>
          <cell r="R528" t="str">
            <v>O.K.</v>
          </cell>
          <cell r="S528" t="str">
            <v>CONCILIADA</v>
          </cell>
          <cell r="T528">
            <v>41611</v>
          </cell>
          <cell r="U528">
            <v>29</v>
          </cell>
          <cell r="V528" t="str">
            <v>MAS DE 20 DÍAS</v>
          </cell>
        </row>
        <row r="529">
          <cell r="Q529" t="str">
            <v>BANORTE4161071001335795182</v>
          </cell>
          <cell r="R529" t="str">
            <v>O.K.</v>
          </cell>
          <cell r="S529" t="str">
            <v>CONCILIADA</v>
          </cell>
          <cell r="T529">
            <v>41611</v>
          </cell>
          <cell r="U529">
            <v>29</v>
          </cell>
          <cell r="V529" t="str">
            <v>MAS DE 20 DÍAS</v>
          </cell>
        </row>
        <row r="530">
          <cell r="Q530" t="str">
            <v>BANORTE4161071001335795177</v>
          </cell>
          <cell r="R530" t="str">
            <v>O.K.</v>
          </cell>
          <cell r="S530" t="str">
            <v>CONCILIADA</v>
          </cell>
          <cell r="T530">
            <v>41611</v>
          </cell>
          <cell r="U530">
            <v>29</v>
          </cell>
          <cell r="V530" t="str">
            <v>MAS DE 20 DÍAS</v>
          </cell>
        </row>
        <row r="531">
          <cell r="Q531" t="str">
            <v>BANORTE4161071001335761676</v>
          </cell>
          <cell r="R531" t="str">
            <v>O.K.</v>
          </cell>
          <cell r="S531" t="str">
            <v>CONCILIADA</v>
          </cell>
          <cell r="T531">
            <v>41611</v>
          </cell>
          <cell r="U531">
            <v>29</v>
          </cell>
          <cell r="V531" t="str">
            <v>MAS DE 20 DÍAS</v>
          </cell>
        </row>
        <row r="532">
          <cell r="Q532" t="str">
            <v>BANORTE4161071001335795179</v>
          </cell>
          <cell r="R532" t="str">
            <v>O.K.</v>
          </cell>
          <cell r="S532" t="str">
            <v>COMPENSADA</v>
          </cell>
          <cell r="T532">
            <v>41628</v>
          </cell>
          <cell r="U532">
            <v>29</v>
          </cell>
          <cell r="V532" t="str">
            <v>MAS DE 20 DÍAS</v>
          </cell>
        </row>
        <row r="533">
          <cell r="Q533" t="str">
            <v>BANORTE4161071001335761673</v>
          </cell>
          <cell r="R533" t="str">
            <v>O.K.</v>
          </cell>
          <cell r="S533" t="str">
            <v>CONCILIADA</v>
          </cell>
          <cell r="T533">
            <v>41611</v>
          </cell>
          <cell r="U533">
            <v>29</v>
          </cell>
          <cell r="V533" t="str">
            <v>MAS DE 20 DÍAS</v>
          </cell>
        </row>
        <row r="534">
          <cell r="Q534" t="str">
            <v>BANORTE4161071001335761668</v>
          </cell>
          <cell r="R534" t="str">
            <v>O.K.</v>
          </cell>
          <cell r="S534" t="str">
            <v>CONCILIADA</v>
          </cell>
          <cell r="T534">
            <v>41611</v>
          </cell>
          <cell r="U534">
            <v>29</v>
          </cell>
          <cell r="V534" t="str">
            <v>MAS DE 20 DÍAS</v>
          </cell>
        </row>
        <row r="535">
          <cell r="Q535" t="str">
            <v>BANORTE4161071001335714539</v>
          </cell>
          <cell r="R535" t="str">
            <v>O.K.</v>
          </cell>
          <cell r="S535" t="str">
            <v>CONCILIADA</v>
          </cell>
          <cell r="T535">
            <v>41611</v>
          </cell>
          <cell r="U535">
            <v>29</v>
          </cell>
          <cell r="V535" t="str">
            <v>MAS DE 20 DÍAS</v>
          </cell>
        </row>
        <row r="536">
          <cell r="Q536" t="str">
            <v>BANORTE4161071001335774715</v>
          </cell>
          <cell r="R536" t="str">
            <v>O.K.</v>
          </cell>
          <cell r="S536" t="str">
            <v>COMPENSADA</v>
          </cell>
          <cell r="T536">
            <v>41611</v>
          </cell>
          <cell r="U536">
            <v>29</v>
          </cell>
          <cell r="V536" t="str">
            <v>MAS DE 20 DÍAS</v>
          </cell>
        </row>
        <row r="537">
          <cell r="Q537" t="str">
            <v>BANORTE4161071001335717190</v>
          </cell>
          <cell r="R537" t="str">
            <v>O.K.</v>
          </cell>
          <cell r="S537" t="str">
            <v>CONCILIADA</v>
          </cell>
          <cell r="T537">
            <v>41611</v>
          </cell>
          <cell r="U537">
            <v>29</v>
          </cell>
          <cell r="V537" t="str">
            <v>MAS DE 20 DÍAS</v>
          </cell>
        </row>
        <row r="538">
          <cell r="Q538" t="str">
            <v>BANORTE4161071001335719998</v>
          </cell>
          <cell r="R538" t="str">
            <v>O.K.</v>
          </cell>
          <cell r="S538" t="str">
            <v>CONCILIADA</v>
          </cell>
          <cell r="T538">
            <v>41611</v>
          </cell>
          <cell r="U538">
            <v>29</v>
          </cell>
          <cell r="V538" t="str">
            <v>MAS DE 20 DÍAS</v>
          </cell>
        </row>
        <row r="539">
          <cell r="Q539" t="str">
            <v>BANORTE4161071001335719987</v>
          </cell>
          <cell r="R539" t="str">
            <v>O.K.</v>
          </cell>
          <cell r="S539" t="str">
            <v>CONCILIADA</v>
          </cell>
          <cell r="T539">
            <v>41611</v>
          </cell>
          <cell r="U539">
            <v>29</v>
          </cell>
          <cell r="V539" t="str">
            <v>MAS DE 20 DÍAS</v>
          </cell>
        </row>
        <row r="540">
          <cell r="Q540" t="str">
            <v>BANORTE4161071001335717191</v>
          </cell>
          <cell r="R540" t="str">
            <v>O.K.</v>
          </cell>
          <cell r="S540" t="str">
            <v>COMPENSADA</v>
          </cell>
          <cell r="T540">
            <v>41628</v>
          </cell>
          <cell r="U540">
            <v>29</v>
          </cell>
          <cell r="V540" t="str">
            <v>MAS DE 20 DÍAS</v>
          </cell>
        </row>
        <row r="541">
          <cell r="Q541" t="str">
            <v>BANORTE4161071001335717220</v>
          </cell>
          <cell r="R541" t="str">
            <v>O.K.</v>
          </cell>
          <cell r="S541" t="str">
            <v>COMPENSADA</v>
          </cell>
          <cell r="T541">
            <v>41611</v>
          </cell>
          <cell r="U541">
            <v>29</v>
          </cell>
          <cell r="V541" t="str">
            <v>MAS DE 20 DÍAS</v>
          </cell>
        </row>
        <row r="542">
          <cell r="Q542" t="str">
            <v>BANORTE4161071001335721580</v>
          </cell>
          <cell r="R542" t="str">
            <v>O.K.</v>
          </cell>
          <cell r="S542" t="str">
            <v>CONCILIADA</v>
          </cell>
          <cell r="T542">
            <v>41611</v>
          </cell>
          <cell r="U542">
            <v>29</v>
          </cell>
          <cell r="V542" t="str">
            <v>MAS DE 20 DÍAS</v>
          </cell>
        </row>
        <row r="543">
          <cell r="Q543" t="str">
            <v>BANORTE4161071001335702927</v>
          </cell>
          <cell r="R543" t="str">
            <v>O.K.</v>
          </cell>
          <cell r="S543" t="str">
            <v>CONCILIADA</v>
          </cell>
          <cell r="T543">
            <v>41611</v>
          </cell>
          <cell r="U543">
            <v>29</v>
          </cell>
          <cell r="V543" t="str">
            <v>MAS DE 20 DÍAS</v>
          </cell>
        </row>
        <row r="544">
          <cell r="Q544" t="str">
            <v>BANORTE4161071001335714524</v>
          </cell>
          <cell r="R544" t="str">
            <v>CONCILIACION</v>
          </cell>
          <cell r="S544" t="str">
            <v xml:space="preserve"> </v>
          </cell>
          <cell r="T544" t="str">
            <v xml:space="preserve"> </v>
          </cell>
          <cell r="U544">
            <v>29</v>
          </cell>
          <cell r="V544" t="str">
            <v>MAS DE 20 DÍAS</v>
          </cell>
        </row>
        <row r="545">
          <cell r="Q545" t="str">
            <v>BANORTE4161071001335723070</v>
          </cell>
          <cell r="R545" t="str">
            <v>O.K.</v>
          </cell>
          <cell r="S545" t="str">
            <v>CONCILIADA</v>
          </cell>
          <cell r="T545">
            <v>41611</v>
          </cell>
          <cell r="U545">
            <v>29</v>
          </cell>
          <cell r="V545" t="str">
            <v>MAS DE 20 DÍAS</v>
          </cell>
        </row>
        <row r="546">
          <cell r="Q546" t="str">
            <v>BANORTE4161071001335723073</v>
          </cell>
          <cell r="R546" t="str">
            <v>O.K.</v>
          </cell>
          <cell r="S546" t="str">
            <v>CONCILIADA</v>
          </cell>
          <cell r="T546">
            <v>41611</v>
          </cell>
          <cell r="U546">
            <v>29</v>
          </cell>
          <cell r="V546" t="str">
            <v>MAS DE 20 DÍAS</v>
          </cell>
        </row>
        <row r="547">
          <cell r="Q547" t="str">
            <v>BANORTE4161071001335788345</v>
          </cell>
          <cell r="R547" t="str">
            <v>O.K.</v>
          </cell>
          <cell r="S547" t="str">
            <v>Aplicadas a clientes</v>
          </cell>
          <cell r="T547">
            <v>41618</v>
          </cell>
          <cell r="U547">
            <v>29</v>
          </cell>
          <cell r="V547" t="str">
            <v>MAS DE 20 DÍAS</v>
          </cell>
        </row>
        <row r="548">
          <cell r="Q548" t="str">
            <v>BANORTE4161071001335788345</v>
          </cell>
          <cell r="R548" t="str">
            <v>O.K.</v>
          </cell>
          <cell r="S548" t="str">
            <v>Aplicadas a clientes</v>
          </cell>
          <cell r="T548">
            <v>41618</v>
          </cell>
          <cell r="U548">
            <v>29</v>
          </cell>
          <cell r="V548" t="str">
            <v>MAS DE 20 DÍAS</v>
          </cell>
        </row>
        <row r="549">
          <cell r="Q549" t="str">
            <v>BANORTE4161071001335779600</v>
          </cell>
          <cell r="R549" t="str">
            <v>O.K.</v>
          </cell>
          <cell r="S549" t="str">
            <v>CONCILIADA</v>
          </cell>
          <cell r="T549">
            <v>41611</v>
          </cell>
          <cell r="U549">
            <v>29</v>
          </cell>
          <cell r="V549" t="str">
            <v>MAS DE 20 DÍAS</v>
          </cell>
        </row>
        <row r="550">
          <cell r="Q550" t="str">
            <v>BANORTE4161071001335786100</v>
          </cell>
          <cell r="R550" t="str">
            <v>O.K.</v>
          </cell>
          <cell r="S550" t="str">
            <v>CONCILIADA</v>
          </cell>
          <cell r="T550">
            <v>41611</v>
          </cell>
          <cell r="U550">
            <v>29</v>
          </cell>
          <cell r="V550" t="str">
            <v>MAS DE 20 DÍAS</v>
          </cell>
        </row>
        <row r="551">
          <cell r="Q551" t="str">
            <v>BANORTE4161071001335799150</v>
          </cell>
          <cell r="R551" t="str">
            <v>O.K.</v>
          </cell>
          <cell r="S551" t="str">
            <v>CONCILIADA</v>
          </cell>
          <cell r="T551">
            <v>41611</v>
          </cell>
          <cell r="U551">
            <v>29</v>
          </cell>
          <cell r="V551" t="str">
            <v>MAS DE 20 DÍAS</v>
          </cell>
        </row>
        <row r="552">
          <cell r="Q552" t="str">
            <v>BANORTE4161071001335747356</v>
          </cell>
          <cell r="R552" t="str">
            <v>O.K.</v>
          </cell>
          <cell r="S552" t="str">
            <v>CONCILIADA</v>
          </cell>
          <cell r="T552">
            <v>41611</v>
          </cell>
          <cell r="U552">
            <v>29</v>
          </cell>
          <cell r="V552" t="str">
            <v>MAS DE 20 DÍAS</v>
          </cell>
        </row>
        <row r="553">
          <cell r="Q553" t="str">
            <v>BANORTE4161071001335748562</v>
          </cell>
          <cell r="R553" t="str">
            <v>O.K.</v>
          </cell>
          <cell r="S553" t="str">
            <v>CONCILIADA</v>
          </cell>
          <cell r="T553">
            <v>41611</v>
          </cell>
          <cell r="U553">
            <v>29</v>
          </cell>
          <cell r="V553" t="str">
            <v>MAS DE 20 DÍAS</v>
          </cell>
        </row>
        <row r="554">
          <cell r="Q554" t="str">
            <v>BANORTE4161071001335761667</v>
          </cell>
          <cell r="R554" t="str">
            <v>O.K.</v>
          </cell>
          <cell r="S554" t="str">
            <v>COMPENSADA</v>
          </cell>
          <cell r="T554">
            <v>41611</v>
          </cell>
          <cell r="U554">
            <v>29</v>
          </cell>
          <cell r="V554" t="str">
            <v>MAS DE 20 DÍAS</v>
          </cell>
        </row>
        <row r="555">
          <cell r="Q555" t="str">
            <v>BANORTE4161071001335700420</v>
          </cell>
          <cell r="R555" t="str">
            <v>O.K.</v>
          </cell>
          <cell r="S555" t="str">
            <v>CONCILIADA</v>
          </cell>
          <cell r="T555">
            <v>41611</v>
          </cell>
          <cell r="U555">
            <v>29</v>
          </cell>
          <cell r="V555" t="str">
            <v>MAS DE 20 DÍAS</v>
          </cell>
        </row>
        <row r="556">
          <cell r="Q556" t="str">
            <v>BANORTE4161071001335705437</v>
          </cell>
          <cell r="R556" t="str">
            <v>O.K.</v>
          </cell>
          <cell r="S556" t="str">
            <v>CONCILIADA</v>
          </cell>
          <cell r="T556">
            <v>41611</v>
          </cell>
          <cell r="U556">
            <v>29</v>
          </cell>
          <cell r="V556" t="str">
            <v>MAS DE 20 DÍAS</v>
          </cell>
        </row>
        <row r="557">
          <cell r="Q557" t="str">
            <v>BANORTE4161071001335752603</v>
          </cell>
          <cell r="R557" t="str">
            <v>O.K.</v>
          </cell>
          <cell r="S557" t="str">
            <v>CONCILIADA</v>
          </cell>
          <cell r="T557">
            <v>41611</v>
          </cell>
          <cell r="U557">
            <v>29</v>
          </cell>
          <cell r="V557" t="str">
            <v>MAS DE 20 DÍAS</v>
          </cell>
        </row>
        <row r="558">
          <cell r="Q558" t="str">
            <v>BANORTE4161071001335747352</v>
          </cell>
          <cell r="R558" t="str">
            <v>O.K.</v>
          </cell>
          <cell r="S558" t="str">
            <v>CONCILIADA</v>
          </cell>
          <cell r="T558">
            <v>41611</v>
          </cell>
          <cell r="U558">
            <v>29</v>
          </cell>
          <cell r="V558" t="str">
            <v>MAS DE 20 DÍAS</v>
          </cell>
        </row>
        <row r="559">
          <cell r="Q559" t="str">
            <v>BANORTE4161071001335747344</v>
          </cell>
          <cell r="R559" t="str">
            <v>O.K.</v>
          </cell>
          <cell r="S559" t="str">
            <v>CONCILIADA</v>
          </cell>
          <cell r="T559">
            <v>41611</v>
          </cell>
          <cell r="U559">
            <v>29</v>
          </cell>
          <cell r="V559" t="str">
            <v>MAS DE 20 DÍAS</v>
          </cell>
        </row>
        <row r="560">
          <cell r="Q560" t="str">
            <v>BANORTE4161071001335761681</v>
          </cell>
          <cell r="R560" t="str">
            <v>O.K.</v>
          </cell>
          <cell r="S560" t="str">
            <v>CONCILIADA</v>
          </cell>
          <cell r="T560">
            <v>41611</v>
          </cell>
          <cell r="U560">
            <v>29</v>
          </cell>
          <cell r="V560" t="str">
            <v>MAS DE 20 DÍAS</v>
          </cell>
        </row>
        <row r="561">
          <cell r="Q561" t="str">
            <v>BANORTE4161071001335774889</v>
          </cell>
          <cell r="R561" t="str">
            <v>O.K.</v>
          </cell>
          <cell r="S561" t="str">
            <v>CONCILIADA</v>
          </cell>
          <cell r="T561">
            <v>41611</v>
          </cell>
          <cell r="U561">
            <v>29</v>
          </cell>
          <cell r="V561" t="str">
            <v>MAS DE 20 DÍAS</v>
          </cell>
        </row>
        <row r="562">
          <cell r="Q562" t="str">
            <v>BANORTE4161071001335784137</v>
          </cell>
          <cell r="R562" t="str">
            <v>O.K.</v>
          </cell>
          <cell r="S562" t="str">
            <v>COMPENSADA</v>
          </cell>
          <cell r="T562">
            <v>41611</v>
          </cell>
          <cell r="U562">
            <v>29</v>
          </cell>
          <cell r="V562" t="str">
            <v>MAS DE 20 DÍAS</v>
          </cell>
        </row>
        <row r="563">
          <cell r="Q563" t="str">
            <v>BANORTE4161071001335787310</v>
          </cell>
          <cell r="R563" t="str">
            <v>O.K.</v>
          </cell>
          <cell r="S563" t="str">
            <v>CONCILIADA</v>
          </cell>
          <cell r="T563">
            <v>41611</v>
          </cell>
          <cell r="U563">
            <v>29</v>
          </cell>
          <cell r="V563" t="str">
            <v>MAS DE 20 DÍAS</v>
          </cell>
        </row>
        <row r="564">
          <cell r="Q564" t="str">
            <v>BANORTE4161071001335799183</v>
          </cell>
          <cell r="R564" t="str">
            <v>O.K.</v>
          </cell>
          <cell r="S564" t="str">
            <v>COMPENSADA</v>
          </cell>
          <cell r="T564">
            <v>41611</v>
          </cell>
          <cell r="U564">
            <v>29</v>
          </cell>
          <cell r="V564" t="str">
            <v>MAS DE 20 DÍAS</v>
          </cell>
        </row>
        <row r="565">
          <cell r="Q565" t="str">
            <v>BANORTE4161071001335747349</v>
          </cell>
          <cell r="R565" t="str">
            <v>O.K.</v>
          </cell>
          <cell r="S565" t="str">
            <v>CONCILIADA</v>
          </cell>
          <cell r="T565">
            <v>41611</v>
          </cell>
          <cell r="U565">
            <v>29</v>
          </cell>
          <cell r="V565" t="str">
            <v>MAS DE 20 DÍAS</v>
          </cell>
        </row>
        <row r="566">
          <cell r="Q566" t="str">
            <v>BANORTE4161071001335783209</v>
          </cell>
          <cell r="R566" t="str">
            <v>O.K.</v>
          </cell>
          <cell r="S566" t="str">
            <v>CONCILIADA</v>
          </cell>
          <cell r="T566">
            <v>41611</v>
          </cell>
          <cell r="U566">
            <v>29</v>
          </cell>
          <cell r="V566" t="str">
            <v>MAS DE 20 DÍAS</v>
          </cell>
        </row>
        <row r="567">
          <cell r="Q567" t="str">
            <v>BANORTE4161071001335744956</v>
          </cell>
          <cell r="R567" t="str">
            <v>O.K.</v>
          </cell>
          <cell r="S567" t="str">
            <v>Aplicadas a clientes</v>
          </cell>
          <cell r="T567">
            <v>41618</v>
          </cell>
          <cell r="U567">
            <v>29</v>
          </cell>
          <cell r="V567" t="str">
            <v>MAS DE 20 DÍAS</v>
          </cell>
        </row>
        <row r="568">
          <cell r="Q568" t="str">
            <v>BANORTE4161071001335744956</v>
          </cell>
          <cell r="R568" t="str">
            <v>O.K.</v>
          </cell>
          <cell r="S568" t="str">
            <v>Aplicadas a clientes</v>
          </cell>
          <cell r="T568">
            <v>41618</v>
          </cell>
          <cell r="U568">
            <v>29</v>
          </cell>
          <cell r="V568" t="str">
            <v>MAS DE 20 DÍAS</v>
          </cell>
        </row>
        <row r="569">
          <cell r="Q569" t="str">
            <v>BANORTE4161071001335747341</v>
          </cell>
          <cell r="R569" t="str">
            <v>O.K.</v>
          </cell>
          <cell r="S569" t="str">
            <v>CONCILIADA</v>
          </cell>
          <cell r="T569">
            <v>41611</v>
          </cell>
          <cell r="U569">
            <v>29</v>
          </cell>
          <cell r="V569" t="str">
            <v>MAS DE 20 DÍAS</v>
          </cell>
        </row>
        <row r="570">
          <cell r="Q570" t="str">
            <v>BANORTE4161071001335787312</v>
          </cell>
          <cell r="R570" t="str">
            <v>O.K.</v>
          </cell>
          <cell r="S570" t="str">
            <v>CONCILIADA</v>
          </cell>
          <cell r="T570">
            <v>41611</v>
          </cell>
          <cell r="U570">
            <v>29</v>
          </cell>
          <cell r="V570" t="str">
            <v>MAS DE 20 DÍAS</v>
          </cell>
        </row>
        <row r="571">
          <cell r="Q571" t="str">
            <v>BANORTE4161071001335783220</v>
          </cell>
          <cell r="R571" t="str">
            <v>O.K.</v>
          </cell>
          <cell r="S571" t="str">
            <v>CONCILIADA</v>
          </cell>
          <cell r="T571">
            <v>41611</v>
          </cell>
          <cell r="U571">
            <v>29</v>
          </cell>
          <cell r="V571" t="str">
            <v>MAS DE 20 DÍAS</v>
          </cell>
        </row>
        <row r="572">
          <cell r="Q572" t="str">
            <v>BANORTE4161071001335783218</v>
          </cell>
          <cell r="R572" t="str">
            <v>O.K.</v>
          </cell>
          <cell r="S572" t="str">
            <v>CONCILIADA</v>
          </cell>
          <cell r="T572">
            <v>41611</v>
          </cell>
          <cell r="U572">
            <v>29</v>
          </cell>
          <cell r="V572" t="str">
            <v>MAS DE 20 DÍAS</v>
          </cell>
        </row>
        <row r="573">
          <cell r="Q573" t="str">
            <v>BANORTE4161071001335777458</v>
          </cell>
          <cell r="R573" t="str">
            <v>O.K.</v>
          </cell>
          <cell r="S573" t="str">
            <v>CONCILIADA</v>
          </cell>
          <cell r="T573">
            <v>41611</v>
          </cell>
          <cell r="U573">
            <v>29</v>
          </cell>
          <cell r="V573" t="str">
            <v>MAS DE 20 DÍAS</v>
          </cell>
        </row>
        <row r="574">
          <cell r="Q574" t="str">
            <v>BANORTE4161071001335788830</v>
          </cell>
          <cell r="R574" t="str">
            <v>O.K.</v>
          </cell>
          <cell r="S574" t="str">
            <v>CONCILIADA</v>
          </cell>
          <cell r="T574">
            <v>41611</v>
          </cell>
          <cell r="U574">
            <v>29</v>
          </cell>
          <cell r="V574" t="str">
            <v>MAS DE 20 DÍAS</v>
          </cell>
        </row>
        <row r="575">
          <cell r="Q575" t="str">
            <v>BANORTE4161071001335787315</v>
          </cell>
          <cell r="R575" t="str">
            <v>O.K.</v>
          </cell>
          <cell r="S575" t="str">
            <v>CONCILIADA</v>
          </cell>
          <cell r="T575">
            <v>41611</v>
          </cell>
          <cell r="U575">
            <v>29</v>
          </cell>
          <cell r="V575" t="str">
            <v>MAS DE 20 DÍAS</v>
          </cell>
        </row>
        <row r="576">
          <cell r="Q576" t="str">
            <v>BANORTE4161071001335774954</v>
          </cell>
          <cell r="R576" t="str">
            <v>O.K.</v>
          </cell>
          <cell r="S576" t="str">
            <v>COMPENSADA</v>
          </cell>
          <cell r="T576">
            <v>41611</v>
          </cell>
          <cell r="U576">
            <v>29</v>
          </cell>
          <cell r="V576" t="str">
            <v>MAS DE 20 DÍAS</v>
          </cell>
        </row>
        <row r="577">
          <cell r="Q577" t="str">
            <v>BANORTE4161071001335721482</v>
          </cell>
          <cell r="R577" t="str">
            <v>O.K.</v>
          </cell>
          <cell r="S577" t="str">
            <v>CONCILIADA</v>
          </cell>
          <cell r="T577">
            <v>41611</v>
          </cell>
          <cell r="U577">
            <v>29</v>
          </cell>
          <cell r="V577" t="str">
            <v>MAS DE 20 DÍAS</v>
          </cell>
        </row>
        <row r="578">
          <cell r="Q578" t="str">
            <v>BANORTE4161071001335721574</v>
          </cell>
          <cell r="R578" t="str">
            <v>O.K.</v>
          </cell>
          <cell r="S578" t="str">
            <v>CONCILIADA</v>
          </cell>
          <cell r="T578">
            <v>41611</v>
          </cell>
          <cell r="U578">
            <v>29</v>
          </cell>
          <cell r="V578" t="str">
            <v>MAS DE 20 DÍAS</v>
          </cell>
        </row>
        <row r="579">
          <cell r="Q579" t="str">
            <v>BANORTE4161071001335727945</v>
          </cell>
          <cell r="R579" t="str">
            <v>O.K.</v>
          </cell>
          <cell r="S579" t="str">
            <v>CONCILIADA</v>
          </cell>
          <cell r="T579">
            <v>41611</v>
          </cell>
          <cell r="U579">
            <v>29</v>
          </cell>
          <cell r="V579" t="str">
            <v>MAS DE 20 DÍAS</v>
          </cell>
        </row>
        <row r="580">
          <cell r="Q580" t="str">
            <v>BANORTE4161071001335784210</v>
          </cell>
          <cell r="R580" t="str">
            <v>O.K.</v>
          </cell>
          <cell r="S580" t="str">
            <v>CONCILIADA</v>
          </cell>
          <cell r="T580">
            <v>41611</v>
          </cell>
          <cell r="U580">
            <v>29</v>
          </cell>
          <cell r="V580" t="str">
            <v>MAS DE 20 DÍAS</v>
          </cell>
        </row>
        <row r="581">
          <cell r="Q581" t="str">
            <v>BANORTE4161071001335743777</v>
          </cell>
          <cell r="R581" t="str">
            <v>O.K.</v>
          </cell>
          <cell r="S581" t="str">
            <v>CONCILIADA</v>
          </cell>
          <cell r="T581">
            <v>41611</v>
          </cell>
          <cell r="U581">
            <v>29</v>
          </cell>
          <cell r="V581" t="str">
            <v>MAS DE 20 DÍAS</v>
          </cell>
        </row>
        <row r="582">
          <cell r="Q582" t="str">
            <v>BANORTE4161071001335721562</v>
          </cell>
          <cell r="R582" t="str">
            <v>O.K.</v>
          </cell>
          <cell r="S582" t="str">
            <v>CONCILIADA</v>
          </cell>
          <cell r="T582">
            <v>41611</v>
          </cell>
          <cell r="U582">
            <v>29</v>
          </cell>
          <cell r="V582" t="str">
            <v>MAS DE 20 DÍAS</v>
          </cell>
        </row>
        <row r="583">
          <cell r="Q583" t="str">
            <v>BANORTE4161071001335750683</v>
          </cell>
          <cell r="R583" t="str">
            <v>O.K.</v>
          </cell>
          <cell r="S583" t="str">
            <v>CONCILIADA</v>
          </cell>
          <cell r="T583">
            <v>41611</v>
          </cell>
          <cell r="U583">
            <v>29</v>
          </cell>
          <cell r="V583" t="str">
            <v>MAS DE 20 DÍAS</v>
          </cell>
        </row>
        <row r="584">
          <cell r="Q584" t="str">
            <v>BANORTE4161071001335795398</v>
          </cell>
          <cell r="R584" t="str">
            <v>O.K.</v>
          </cell>
          <cell r="S584" t="str">
            <v>CONCILIADA</v>
          </cell>
          <cell r="T584">
            <v>41611</v>
          </cell>
          <cell r="U584">
            <v>29</v>
          </cell>
          <cell r="V584" t="str">
            <v>MAS DE 20 DÍAS</v>
          </cell>
        </row>
        <row r="585">
          <cell r="Q585" t="str">
            <v>BANORTE4161071001335783224</v>
          </cell>
          <cell r="R585" t="str">
            <v>O.K.</v>
          </cell>
          <cell r="S585" t="str">
            <v>CONCILIADA</v>
          </cell>
          <cell r="T585">
            <v>41611</v>
          </cell>
          <cell r="U585">
            <v>29</v>
          </cell>
          <cell r="V585" t="str">
            <v>MAS DE 20 DÍAS</v>
          </cell>
        </row>
        <row r="586">
          <cell r="Q586" t="str">
            <v>BANORTE4161071001335786118</v>
          </cell>
          <cell r="R586" t="str">
            <v>O.K.</v>
          </cell>
          <cell r="S586" t="str">
            <v>CONCILIADA</v>
          </cell>
          <cell r="T586">
            <v>41611</v>
          </cell>
          <cell r="U586">
            <v>29</v>
          </cell>
          <cell r="V586" t="str">
            <v>MAS DE 20 DÍAS</v>
          </cell>
        </row>
        <row r="587">
          <cell r="Q587" t="str">
            <v>BANORTE4161071001335755402</v>
          </cell>
          <cell r="R587" t="str">
            <v>O.K.</v>
          </cell>
          <cell r="S587" t="str">
            <v>CONCILIADA</v>
          </cell>
          <cell r="T587">
            <v>41611</v>
          </cell>
          <cell r="U587">
            <v>29</v>
          </cell>
          <cell r="V587" t="str">
            <v>MAS DE 20 DÍAS</v>
          </cell>
        </row>
        <row r="588">
          <cell r="Q588" t="str">
            <v>BANORTE4161071001335727793</v>
          </cell>
          <cell r="R588" t="str">
            <v>O.K.</v>
          </cell>
          <cell r="S588" t="str">
            <v>CONCILIADA</v>
          </cell>
          <cell r="T588">
            <v>41611</v>
          </cell>
          <cell r="U588">
            <v>29</v>
          </cell>
          <cell r="V588" t="str">
            <v>MAS DE 20 DÍAS</v>
          </cell>
        </row>
        <row r="589">
          <cell r="Q589" t="str">
            <v>BANORTE4161071001335735567</v>
          </cell>
          <cell r="R589" t="str">
            <v>O.K.</v>
          </cell>
          <cell r="S589" t="str">
            <v>CONCILIADA</v>
          </cell>
          <cell r="T589">
            <v>41611</v>
          </cell>
          <cell r="U589">
            <v>29</v>
          </cell>
          <cell r="V589" t="str">
            <v>MAS DE 20 DÍAS</v>
          </cell>
        </row>
        <row r="590">
          <cell r="Q590" t="str">
            <v>BANORTE4161071001335774611</v>
          </cell>
          <cell r="R590" t="str">
            <v>O.K.</v>
          </cell>
          <cell r="S590" t="str">
            <v>CONCILIADA</v>
          </cell>
          <cell r="T590">
            <v>41611</v>
          </cell>
          <cell r="U590">
            <v>29</v>
          </cell>
          <cell r="V590" t="str">
            <v>MAS DE 20 DÍAS</v>
          </cell>
        </row>
        <row r="591">
          <cell r="Q591" t="str">
            <v>BANORTE4161071001335785563</v>
          </cell>
          <cell r="R591" t="str">
            <v>O.K.</v>
          </cell>
          <cell r="S591" t="str">
            <v>CONCILIADA</v>
          </cell>
          <cell r="T591">
            <v>41611</v>
          </cell>
          <cell r="U591">
            <v>29</v>
          </cell>
          <cell r="V591" t="str">
            <v>MAS DE 20 DÍAS</v>
          </cell>
        </row>
        <row r="592">
          <cell r="Q592" t="str">
            <v>BANORTE4161071001335783305</v>
          </cell>
          <cell r="R592" t="str">
            <v>O.K.</v>
          </cell>
          <cell r="S592" t="str">
            <v>CONCILIADA</v>
          </cell>
          <cell r="T592">
            <v>41611</v>
          </cell>
          <cell r="U592">
            <v>29</v>
          </cell>
          <cell r="V592" t="str">
            <v>MAS DE 20 DÍAS</v>
          </cell>
        </row>
        <row r="593">
          <cell r="Q593" t="str">
            <v>BANORTE4161071001335747347</v>
          </cell>
          <cell r="R593" t="str">
            <v>O.K.</v>
          </cell>
          <cell r="S593" t="str">
            <v>CONCILIADA</v>
          </cell>
          <cell r="T593">
            <v>41611</v>
          </cell>
          <cell r="U593">
            <v>29</v>
          </cell>
          <cell r="V593" t="str">
            <v>MAS DE 20 DÍAS</v>
          </cell>
        </row>
        <row r="594">
          <cell r="Q594" t="str">
            <v>BANORTE4161071001335786652</v>
          </cell>
          <cell r="R594" t="str">
            <v>O.K.</v>
          </cell>
          <cell r="S594" t="str">
            <v>CONCILIADA</v>
          </cell>
          <cell r="T594">
            <v>41611</v>
          </cell>
          <cell r="U594">
            <v>29</v>
          </cell>
          <cell r="V594" t="str">
            <v>MAS DE 20 DÍAS</v>
          </cell>
        </row>
        <row r="595">
          <cell r="Q595" t="str">
            <v>BANORTE4161071001335744830</v>
          </cell>
          <cell r="R595" t="str">
            <v>O.K.</v>
          </cell>
          <cell r="S595" t="str">
            <v>CONCILIADA</v>
          </cell>
          <cell r="T595">
            <v>41611</v>
          </cell>
          <cell r="U595">
            <v>29</v>
          </cell>
          <cell r="V595" t="str">
            <v>MAS DE 20 DÍAS</v>
          </cell>
        </row>
        <row r="596">
          <cell r="Q596" t="str">
            <v>BANORTE4161071001335744962</v>
          </cell>
          <cell r="R596" t="str">
            <v>O.K.</v>
          </cell>
          <cell r="S596" t="str">
            <v>CONCILIADA</v>
          </cell>
          <cell r="T596">
            <v>41611</v>
          </cell>
          <cell r="U596">
            <v>29</v>
          </cell>
          <cell r="V596" t="str">
            <v>MAS DE 20 DÍAS</v>
          </cell>
        </row>
        <row r="597">
          <cell r="Q597" t="str">
            <v>BANORTE4161071001335723065</v>
          </cell>
          <cell r="R597" t="str">
            <v>O.K.</v>
          </cell>
          <cell r="S597" t="str">
            <v>CONCILIADA</v>
          </cell>
          <cell r="T597">
            <v>41611</v>
          </cell>
          <cell r="U597">
            <v>29</v>
          </cell>
          <cell r="V597" t="str">
            <v>MAS DE 20 DÍAS</v>
          </cell>
        </row>
        <row r="598">
          <cell r="Q598" t="str">
            <v>BANORTE4161071001335723071</v>
          </cell>
          <cell r="R598" t="str">
            <v>O.K.</v>
          </cell>
          <cell r="S598" t="str">
            <v>CONCILIADA</v>
          </cell>
          <cell r="T598">
            <v>41611</v>
          </cell>
          <cell r="U598">
            <v>29</v>
          </cell>
          <cell r="V598" t="str">
            <v>MAS DE 20 DÍAS</v>
          </cell>
        </row>
        <row r="599">
          <cell r="Q599" t="str">
            <v>BANORTE4161071001335721154</v>
          </cell>
          <cell r="R599" t="str">
            <v>O.K.</v>
          </cell>
          <cell r="S599" t="str">
            <v>CONCILIADA</v>
          </cell>
          <cell r="T599">
            <v>41611</v>
          </cell>
          <cell r="U599">
            <v>29</v>
          </cell>
          <cell r="V599" t="str">
            <v>MAS DE 20 DÍAS</v>
          </cell>
        </row>
        <row r="600">
          <cell r="Q600" t="str">
            <v>BANORTE4161071001335700651</v>
          </cell>
          <cell r="R600" t="str">
            <v>O.K.</v>
          </cell>
          <cell r="S600" t="str">
            <v>Aplicadas a clientes</v>
          </cell>
          <cell r="T600">
            <v>41618</v>
          </cell>
          <cell r="U600">
            <v>29</v>
          </cell>
          <cell r="V600" t="str">
            <v>MAS DE 20 DÍAS</v>
          </cell>
        </row>
        <row r="601">
          <cell r="Q601" t="str">
            <v>BANORTE4161071001335700651</v>
          </cell>
          <cell r="R601" t="str">
            <v>O.K.</v>
          </cell>
          <cell r="S601" t="str">
            <v>Aplicadas a clientes</v>
          </cell>
          <cell r="T601">
            <v>41618</v>
          </cell>
          <cell r="U601">
            <v>29</v>
          </cell>
          <cell r="V601" t="str">
            <v>MAS DE 20 DÍAS</v>
          </cell>
        </row>
        <row r="602">
          <cell r="Q602" t="str">
            <v>BANORTE4161071001335778125</v>
          </cell>
          <cell r="R602" t="str">
            <v>O.K.</v>
          </cell>
          <cell r="S602" t="str">
            <v>CONCILIADA</v>
          </cell>
          <cell r="T602">
            <v>41611</v>
          </cell>
          <cell r="U602">
            <v>29</v>
          </cell>
          <cell r="V602" t="str">
            <v>MAS DE 20 DÍAS</v>
          </cell>
        </row>
        <row r="603">
          <cell r="Q603" t="str">
            <v>BANORTE4161071001335768069</v>
          </cell>
          <cell r="R603" t="str">
            <v>O.K.</v>
          </cell>
          <cell r="S603" t="str">
            <v>CONCILIADA</v>
          </cell>
          <cell r="T603">
            <v>41611</v>
          </cell>
          <cell r="U603">
            <v>29</v>
          </cell>
          <cell r="V603" t="str">
            <v>MAS DE 20 DÍAS</v>
          </cell>
        </row>
        <row r="604">
          <cell r="Q604" t="str">
            <v>BANORTE4161071001335714538</v>
          </cell>
          <cell r="R604" t="str">
            <v>O.K.</v>
          </cell>
          <cell r="S604" t="str">
            <v>CONCILIADA</v>
          </cell>
          <cell r="T604">
            <v>41611</v>
          </cell>
          <cell r="U604">
            <v>29</v>
          </cell>
          <cell r="V604" t="str">
            <v>MAS DE 20 DÍAS</v>
          </cell>
        </row>
        <row r="605">
          <cell r="Q605" t="str">
            <v>BANORTE4161071001335721477</v>
          </cell>
          <cell r="R605" t="str">
            <v>O.K.</v>
          </cell>
          <cell r="S605" t="str">
            <v>CONCILIADA</v>
          </cell>
          <cell r="T605">
            <v>41611</v>
          </cell>
          <cell r="U605">
            <v>29</v>
          </cell>
          <cell r="V605" t="str">
            <v>MAS DE 20 DÍAS</v>
          </cell>
        </row>
        <row r="606">
          <cell r="Q606" t="str">
            <v>BANORTE4161071001335795911</v>
          </cell>
          <cell r="R606" t="str">
            <v>O.K.</v>
          </cell>
          <cell r="S606" t="str">
            <v>CONCILIADA</v>
          </cell>
          <cell r="T606">
            <v>41611</v>
          </cell>
          <cell r="U606">
            <v>29</v>
          </cell>
          <cell r="V606" t="str">
            <v>MAS DE 20 DÍAS</v>
          </cell>
        </row>
        <row r="607">
          <cell r="Q607" t="str">
            <v>BANORTE4161071001335714533</v>
          </cell>
          <cell r="R607" t="str">
            <v>O.K.</v>
          </cell>
          <cell r="S607" t="str">
            <v>COMPENSADA</v>
          </cell>
          <cell r="T607">
            <v>41628</v>
          </cell>
          <cell r="U607">
            <v>29</v>
          </cell>
          <cell r="V607" t="str">
            <v>MAS DE 20 DÍAS</v>
          </cell>
        </row>
        <row r="608">
          <cell r="Q608" t="str">
            <v>BANORTE4161071001335743497</v>
          </cell>
          <cell r="R608" t="str">
            <v>O.K.</v>
          </cell>
          <cell r="S608" t="str">
            <v>CONCILIADA</v>
          </cell>
          <cell r="T608">
            <v>41611</v>
          </cell>
          <cell r="U608">
            <v>29</v>
          </cell>
          <cell r="V608" t="str">
            <v>MAS DE 20 DÍAS</v>
          </cell>
        </row>
        <row r="609">
          <cell r="Q609" t="str">
            <v>BANORTE4161071001335728679</v>
          </cell>
          <cell r="R609" t="str">
            <v>O.K.</v>
          </cell>
          <cell r="S609" t="str">
            <v>CONCILIADA</v>
          </cell>
          <cell r="T609">
            <v>41611</v>
          </cell>
          <cell r="U609">
            <v>29</v>
          </cell>
          <cell r="V609" t="str">
            <v>MAS DE 20 DÍAS</v>
          </cell>
        </row>
        <row r="610">
          <cell r="Q610" t="str">
            <v>BANORTE4161071001335754904</v>
          </cell>
          <cell r="R610" t="str">
            <v>O.K.</v>
          </cell>
          <cell r="S610" t="str">
            <v>CONCILIADA</v>
          </cell>
          <cell r="T610">
            <v>41611</v>
          </cell>
          <cell r="U610">
            <v>29</v>
          </cell>
          <cell r="V610" t="str">
            <v>MAS DE 20 DÍAS</v>
          </cell>
        </row>
        <row r="611">
          <cell r="Q611" t="str">
            <v>BANORTE4161071001335717187</v>
          </cell>
          <cell r="R611" t="str">
            <v>O.K.</v>
          </cell>
          <cell r="S611" t="str">
            <v>CONCILIADA</v>
          </cell>
          <cell r="T611">
            <v>41611</v>
          </cell>
          <cell r="U611">
            <v>29</v>
          </cell>
          <cell r="V611" t="str">
            <v>MAS DE 20 DÍAS</v>
          </cell>
        </row>
        <row r="612">
          <cell r="Q612" t="str">
            <v>BANORTE4161071001335723075</v>
          </cell>
          <cell r="R612" t="str">
            <v>O.K.</v>
          </cell>
          <cell r="S612" t="str">
            <v>CONCILIADA</v>
          </cell>
          <cell r="T612">
            <v>41611</v>
          </cell>
          <cell r="U612">
            <v>29</v>
          </cell>
          <cell r="V612" t="str">
            <v>MAS DE 20 DÍAS</v>
          </cell>
        </row>
        <row r="613">
          <cell r="Q613" t="str">
            <v>BANORTE4161071001335721479</v>
          </cell>
          <cell r="R613" t="str">
            <v>O.K.</v>
          </cell>
          <cell r="S613" t="str">
            <v>CONCILIADA</v>
          </cell>
          <cell r="T613">
            <v>41611</v>
          </cell>
          <cell r="U613">
            <v>29</v>
          </cell>
          <cell r="V613" t="str">
            <v>MAS DE 20 DÍAS</v>
          </cell>
        </row>
        <row r="614">
          <cell r="Q614" t="str">
            <v>BANORTE4161071001335786850</v>
          </cell>
          <cell r="R614" t="str">
            <v>O.K.</v>
          </cell>
          <cell r="S614" t="str">
            <v>CONCILIADA</v>
          </cell>
          <cell r="T614">
            <v>41611</v>
          </cell>
          <cell r="U614">
            <v>29</v>
          </cell>
          <cell r="V614" t="str">
            <v>MAS DE 20 DÍAS</v>
          </cell>
        </row>
        <row r="615">
          <cell r="Q615" t="str">
            <v>BANORTE4161071001335705349</v>
          </cell>
          <cell r="R615" t="str">
            <v>O.K.</v>
          </cell>
          <cell r="S615" t="str">
            <v>CONCILIADA</v>
          </cell>
          <cell r="T615">
            <v>41611</v>
          </cell>
          <cell r="U615">
            <v>29</v>
          </cell>
          <cell r="V615" t="str">
            <v>MAS DE 20 DÍAS</v>
          </cell>
        </row>
        <row r="616">
          <cell r="Q616" t="str">
            <v>BANORTE4161071001335717218</v>
          </cell>
          <cell r="R616" t="str">
            <v>O.K.</v>
          </cell>
          <cell r="S616" t="str">
            <v>CONCILIADA</v>
          </cell>
          <cell r="T616">
            <v>41611</v>
          </cell>
          <cell r="U616">
            <v>29</v>
          </cell>
          <cell r="V616" t="str">
            <v>MAS DE 20 DÍAS</v>
          </cell>
        </row>
        <row r="617">
          <cell r="Q617" t="str">
            <v>BANORTE4161071001335752605</v>
          </cell>
          <cell r="R617" t="str">
            <v>O.K.</v>
          </cell>
          <cell r="S617" t="str">
            <v>CONCILIADA</v>
          </cell>
          <cell r="T617">
            <v>41611</v>
          </cell>
          <cell r="U617">
            <v>29</v>
          </cell>
          <cell r="V617" t="str">
            <v>MAS DE 20 DÍAS</v>
          </cell>
        </row>
        <row r="618">
          <cell r="Q618" t="str">
            <v>BANORTE4161071001335708729</v>
          </cell>
          <cell r="R618" t="str">
            <v>O.K.</v>
          </cell>
          <cell r="S618" t="str">
            <v>CONCILIADA</v>
          </cell>
          <cell r="T618">
            <v>41611</v>
          </cell>
          <cell r="U618">
            <v>29</v>
          </cell>
          <cell r="V618" t="str">
            <v>MAS DE 20 DÍAS</v>
          </cell>
        </row>
        <row r="619">
          <cell r="Q619" t="str">
            <v>BANORTE4161071001335789104</v>
          </cell>
          <cell r="R619" t="str">
            <v>O.K.</v>
          </cell>
          <cell r="S619" t="str">
            <v>CONCILIADA</v>
          </cell>
          <cell r="T619">
            <v>41611</v>
          </cell>
          <cell r="U619">
            <v>29</v>
          </cell>
          <cell r="V619" t="str">
            <v>MAS DE 20 DÍAS</v>
          </cell>
        </row>
        <row r="620">
          <cell r="Q620" t="str">
            <v>BANORTE4161071001335783408</v>
          </cell>
          <cell r="R620" t="str">
            <v>O.K.</v>
          </cell>
          <cell r="S620" t="str">
            <v>CONCILIADA</v>
          </cell>
          <cell r="T620">
            <v>41611</v>
          </cell>
          <cell r="U620">
            <v>29</v>
          </cell>
          <cell r="V620" t="str">
            <v>MAS DE 20 DÍAS</v>
          </cell>
        </row>
        <row r="621">
          <cell r="Q621" t="str">
            <v>BANORTE4161071001335727954</v>
          </cell>
          <cell r="R621" t="str">
            <v>O.K.</v>
          </cell>
          <cell r="S621" t="str">
            <v>CONCILIADA</v>
          </cell>
          <cell r="T621">
            <v>41611</v>
          </cell>
          <cell r="U621">
            <v>29</v>
          </cell>
          <cell r="V621" t="str">
            <v>MAS DE 20 DÍAS</v>
          </cell>
        </row>
        <row r="622">
          <cell r="Q622" t="str">
            <v>BANORTE4161071001335744309</v>
          </cell>
          <cell r="R622" t="str">
            <v>O.K.</v>
          </cell>
          <cell r="S622" t="str">
            <v>CONCILIADA</v>
          </cell>
          <cell r="T622">
            <v>41611</v>
          </cell>
          <cell r="U622">
            <v>29</v>
          </cell>
          <cell r="V622" t="str">
            <v>MAS DE 20 DÍAS</v>
          </cell>
        </row>
        <row r="623">
          <cell r="Q623" t="str">
            <v>BANORTE4161071001335763521</v>
          </cell>
          <cell r="R623" t="str">
            <v>O.K.</v>
          </cell>
          <cell r="S623" t="str">
            <v>CONCILIADA</v>
          </cell>
          <cell r="T623">
            <v>41611</v>
          </cell>
          <cell r="U623">
            <v>29</v>
          </cell>
          <cell r="V623" t="str">
            <v>MAS DE 20 DÍAS</v>
          </cell>
        </row>
        <row r="624">
          <cell r="Q624" t="str">
            <v>BANORTE4161071001335743004</v>
          </cell>
          <cell r="R624" t="str">
            <v>O.K.</v>
          </cell>
          <cell r="S624" t="str">
            <v>CONCILIADA</v>
          </cell>
          <cell r="T624">
            <v>41611</v>
          </cell>
          <cell r="U624">
            <v>29</v>
          </cell>
          <cell r="V624" t="str">
            <v>MAS DE 20 DÍAS</v>
          </cell>
        </row>
        <row r="625">
          <cell r="Q625" t="str">
            <v>BANORTE4161071001335719993</v>
          </cell>
          <cell r="R625" t="str">
            <v>O.K.</v>
          </cell>
          <cell r="S625" t="str">
            <v>CONCILIADA</v>
          </cell>
          <cell r="T625">
            <v>41611</v>
          </cell>
          <cell r="U625">
            <v>29</v>
          </cell>
          <cell r="V625" t="str">
            <v>MAS DE 20 DÍAS</v>
          </cell>
        </row>
        <row r="626">
          <cell r="Q626" t="str">
            <v>BANORTE4161071001335769160</v>
          </cell>
          <cell r="R626" t="str">
            <v>O.K.</v>
          </cell>
          <cell r="S626" t="str">
            <v>CONCILIADA</v>
          </cell>
          <cell r="T626">
            <v>41611</v>
          </cell>
          <cell r="U626">
            <v>29</v>
          </cell>
          <cell r="V626" t="str">
            <v>MAS DE 20 DÍAS</v>
          </cell>
        </row>
        <row r="627">
          <cell r="Q627" t="str">
            <v>BANORTE4161071001335752597</v>
          </cell>
          <cell r="R627" t="str">
            <v>O.K.</v>
          </cell>
          <cell r="S627" t="str">
            <v>CONCILIADA</v>
          </cell>
          <cell r="T627">
            <v>41611</v>
          </cell>
          <cell r="U627">
            <v>29</v>
          </cell>
          <cell r="V627" t="str">
            <v>MAS DE 20 DÍAS</v>
          </cell>
        </row>
        <row r="628">
          <cell r="Q628" t="str">
            <v>BANORTE4161071001335719994</v>
          </cell>
          <cell r="R628" t="str">
            <v>O.K.</v>
          </cell>
          <cell r="S628" t="str">
            <v>CONCILIADA</v>
          </cell>
          <cell r="T628">
            <v>41611</v>
          </cell>
          <cell r="U628">
            <v>29</v>
          </cell>
          <cell r="V628" t="str">
            <v>MAS DE 20 DÍAS</v>
          </cell>
        </row>
        <row r="629">
          <cell r="Q629" t="str">
            <v>BANORTE4161071001335791748</v>
          </cell>
          <cell r="R629" t="str">
            <v>O.K.</v>
          </cell>
          <cell r="S629" t="str">
            <v>CONCILIADA</v>
          </cell>
          <cell r="T629">
            <v>41611</v>
          </cell>
          <cell r="U629">
            <v>29</v>
          </cell>
          <cell r="V629" t="str">
            <v>MAS DE 20 DÍAS</v>
          </cell>
        </row>
        <row r="630">
          <cell r="Q630" t="str">
            <v>BANORTE4161071001335786199</v>
          </cell>
          <cell r="R630" t="str">
            <v>O.K.</v>
          </cell>
          <cell r="S630" t="str">
            <v>CONCILIADA</v>
          </cell>
          <cell r="T630">
            <v>41611</v>
          </cell>
          <cell r="U630">
            <v>29</v>
          </cell>
          <cell r="V630" t="str">
            <v>MAS DE 20 DÍAS</v>
          </cell>
        </row>
        <row r="631">
          <cell r="Q631" t="str">
            <v>BANORTE4161071001335777360</v>
          </cell>
          <cell r="R631" t="str">
            <v>O.K.</v>
          </cell>
          <cell r="S631" t="str">
            <v>CONCILIADA</v>
          </cell>
          <cell r="T631">
            <v>41611</v>
          </cell>
          <cell r="U631">
            <v>29</v>
          </cell>
          <cell r="V631" t="str">
            <v>MAS DE 20 DÍAS</v>
          </cell>
        </row>
        <row r="632">
          <cell r="Q632" t="str">
            <v>BANORTE4161071001335770795</v>
          </cell>
          <cell r="R632" t="str">
            <v>O.K.</v>
          </cell>
          <cell r="S632" t="str">
            <v>CONCILIADA</v>
          </cell>
          <cell r="T632">
            <v>41611</v>
          </cell>
          <cell r="U632">
            <v>29</v>
          </cell>
          <cell r="V632" t="str">
            <v>MAS DE 20 DÍAS</v>
          </cell>
        </row>
        <row r="633">
          <cell r="Q633" t="str">
            <v>BANORTE4161071001335742790</v>
          </cell>
          <cell r="R633" t="str">
            <v>O.K.</v>
          </cell>
          <cell r="S633" t="str">
            <v>CONCILIADA</v>
          </cell>
          <cell r="T633">
            <v>41611</v>
          </cell>
          <cell r="U633">
            <v>29</v>
          </cell>
          <cell r="V633" t="str">
            <v>MAS DE 20 DÍAS</v>
          </cell>
        </row>
        <row r="634">
          <cell r="Q634" t="str">
            <v>BANORTE4161071001335736554</v>
          </cell>
          <cell r="R634" t="str">
            <v>O.K.</v>
          </cell>
          <cell r="S634" t="str">
            <v>CONCILIADA</v>
          </cell>
          <cell r="T634">
            <v>41611</v>
          </cell>
          <cell r="U634">
            <v>29</v>
          </cell>
          <cell r="V634" t="str">
            <v>MAS DE 20 DÍAS</v>
          </cell>
        </row>
        <row r="635">
          <cell r="Q635" t="str">
            <v>BANORTE4161071001335721593</v>
          </cell>
          <cell r="R635" t="str">
            <v>O.K.</v>
          </cell>
          <cell r="S635" t="str">
            <v>CONCILIADA</v>
          </cell>
          <cell r="T635">
            <v>41611</v>
          </cell>
          <cell r="U635">
            <v>29</v>
          </cell>
          <cell r="V635" t="str">
            <v>MAS DE 20 DÍAS</v>
          </cell>
        </row>
        <row r="636">
          <cell r="Q636" t="str">
            <v>BANORTE4161071001335751889</v>
          </cell>
          <cell r="R636" t="str">
            <v>O.K.</v>
          </cell>
          <cell r="S636" t="str">
            <v>COMPENSADA</v>
          </cell>
          <cell r="T636">
            <v>41611</v>
          </cell>
          <cell r="U636">
            <v>29</v>
          </cell>
          <cell r="V636" t="str">
            <v>MAS DE 20 DÍAS</v>
          </cell>
        </row>
        <row r="637">
          <cell r="Q637" t="str">
            <v>BANORTE4161071001335736551</v>
          </cell>
          <cell r="R637" t="str">
            <v>O.K.</v>
          </cell>
          <cell r="S637" t="str">
            <v>CONCILIADA</v>
          </cell>
          <cell r="T637">
            <v>41611</v>
          </cell>
          <cell r="U637">
            <v>29</v>
          </cell>
          <cell r="V637" t="str">
            <v>MAS DE 20 DÍAS</v>
          </cell>
        </row>
        <row r="638">
          <cell r="Q638" t="str">
            <v>BANORTE4161071001335736463</v>
          </cell>
          <cell r="R638" t="str">
            <v>O.K.</v>
          </cell>
          <cell r="S638" t="str">
            <v>CONCILIADA</v>
          </cell>
          <cell r="T638">
            <v>41611</v>
          </cell>
          <cell r="U638">
            <v>29</v>
          </cell>
          <cell r="V638" t="str">
            <v>MAS DE 20 DÍAS</v>
          </cell>
        </row>
        <row r="639">
          <cell r="Q639" t="str">
            <v>BANCOMER AMEX4161013463835252899</v>
          </cell>
          <cell r="R639" t="str">
            <v>O.K.</v>
          </cell>
          <cell r="S639" t="str">
            <v>DIF. DE CTVOS.</v>
          </cell>
          <cell r="T639">
            <v>41611</v>
          </cell>
          <cell r="U639">
            <v>29</v>
          </cell>
          <cell r="V639" t="str">
            <v>MAS DE 20 DÍAS</v>
          </cell>
        </row>
        <row r="640">
          <cell r="Q640" t="str">
            <v>BANCOMER AMEX4161013463835252901</v>
          </cell>
          <cell r="R640" t="str">
            <v>O.K.</v>
          </cell>
          <cell r="S640" t="str">
            <v>DIF. DE CTVOS.</v>
          </cell>
          <cell r="T640">
            <v>41611</v>
          </cell>
          <cell r="U640">
            <v>29</v>
          </cell>
          <cell r="V640" t="str">
            <v>MAS DE 20 DÍAS</v>
          </cell>
        </row>
        <row r="641">
          <cell r="Q641" t="str">
            <v>BANCOMER AMEX4161013463835252902</v>
          </cell>
          <cell r="R641" t="str">
            <v>O.K.</v>
          </cell>
          <cell r="S641" t="str">
            <v>DIF. DE CTVOS.</v>
          </cell>
          <cell r="T641">
            <v>41611</v>
          </cell>
          <cell r="U641">
            <v>29</v>
          </cell>
          <cell r="V641" t="str">
            <v>MAS DE 20 DÍAS</v>
          </cell>
        </row>
        <row r="642">
          <cell r="Q642" t="str">
            <v>BANCOMER AMEX4161013463835214310</v>
          </cell>
          <cell r="R642" t="str">
            <v>O.K.</v>
          </cell>
          <cell r="S642" t="str">
            <v>DIF. DE CTVOS.</v>
          </cell>
          <cell r="T642">
            <v>41611</v>
          </cell>
          <cell r="U642">
            <v>29</v>
          </cell>
          <cell r="V642" t="str">
            <v>MAS DE 20 DÍAS</v>
          </cell>
        </row>
        <row r="643">
          <cell r="Q643" t="str">
            <v>BANCOMER AMEX4161013463835219867</v>
          </cell>
          <cell r="R643" t="str">
            <v>O.K.</v>
          </cell>
          <cell r="S643" t="str">
            <v>DIF. DE CTVOS.</v>
          </cell>
          <cell r="T643">
            <v>41611</v>
          </cell>
          <cell r="U643">
            <v>29</v>
          </cell>
          <cell r="V643" t="str">
            <v>MAS DE 20 DÍAS</v>
          </cell>
        </row>
        <row r="644">
          <cell r="Q644" t="str">
            <v>BANCOMER AMEX4161013463835206109</v>
          </cell>
          <cell r="R644" t="str">
            <v>O.K.</v>
          </cell>
          <cell r="S644" t="str">
            <v>DIF. DE CTVOS.</v>
          </cell>
          <cell r="T644">
            <v>41611</v>
          </cell>
          <cell r="U644">
            <v>29</v>
          </cell>
          <cell r="V644" t="str">
            <v>MAS DE 20 DÍAS</v>
          </cell>
        </row>
        <row r="645">
          <cell r="Q645" t="str">
            <v>BANCOMER AMEX4161013463835228280</v>
          </cell>
          <cell r="R645" t="str">
            <v>O.K.</v>
          </cell>
          <cell r="S645" t="str">
            <v>DIF. DE CTVOS.</v>
          </cell>
          <cell r="T645">
            <v>41611</v>
          </cell>
          <cell r="U645">
            <v>29</v>
          </cell>
          <cell r="V645" t="str">
            <v>MAS DE 20 DÍAS</v>
          </cell>
        </row>
        <row r="646">
          <cell r="Q646" t="str">
            <v>BANCOMER AMEX4161013463835231615</v>
          </cell>
          <cell r="R646" t="str">
            <v>O.K.</v>
          </cell>
          <cell r="S646" t="str">
            <v>DIF. DE CTVOS.</v>
          </cell>
          <cell r="T646">
            <v>41611</v>
          </cell>
          <cell r="U646">
            <v>29</v>
          </cell>
          <cell r="V646" t="str">
            <v>MAS DE 20 DÍAS</v>
          </cell>
        </row>
        <row r="647">
          <cell r="Q647" t="str">
            <v>BANCOMER AMEX4161013463835253612</v>
          </cell>
          <cell r="R647" t="str">
            <v>O.K.</v>
          </cell>
          <cell r="S647" t="str">
            <v>DIF. DE CTVOS.</v>
          </cell>
          <cell r="T647">
            <v>41611</v>
          </cell>
          <cell r="U647">
            <v>29</v>
          </cell>
          <cell r="V647" t="str">
            <v>MAS DE 20 DÍAS</v>
          </cell>
        </row>
        <row r="648">
          <cell r="Q648" t="str">
            <v>BANCOMER AMEX4161013463835244598</v>
          </cell>
          <cell r="R648" t="str">
            <v>O.K.</v>
          </cell>
          <cell r="S648" t="str">
            <v>DIF. DE CTVOS.</v>
          </cell>
          <cell r="T648">
            <v>41611</v>
          </cell>
          <cell r="U648">
            <v>29</v>
          </cell>
          <cell r="V648" t="str">
            <v>MAS DE 20 DÍAS</v>
          </cell>
        </row>
        <row r="649">
          <cell r="Q649" t="str">
            <v>BANCOMER AMEX4161013463835206107</v>
          </cell>
          <cell r="R649" t="str">
            <v>O.K.</v>
          </cell>
          <cell r="S649" t="str">
            <v>DIF. DE CTVOS.</v>
          </cell>
          <cell r="T649">
            <v>41611</v>
          </cell>
          <cell r="U649">
            <v>29</v>
          </cell>
          <cell r="V649" t="str">
            <v>MAS DE 20 DÍAS</v>
          </cell>
        </row>
        <row r="650">
          <cell r="Q650" t="str">
            <v>BANCOMER AMEX4161013463835206108</v>
          </cell>
          <cell r="R650" t="str">
            <v>O.K.</v>
          </cell>
          <cell r="S650" t="str">
            <v>DIF. DE CTVOS.</v>
          </cell>
          <cell r="T650">
            <v>41611</v>
          </cell>
          <cell r="U650">
            <v>29</v>
          </cell>
          <cell r="V650" t="str">
            <v>MAS DE 20 DÍAS</v>
          </cell>
        </row>
        <row r="651">
          <cell r="Q651" t="str">
            <v>BANCOMER AMEX4161013463835207620</v>
          </cell>
          <cell r="R651" t="str">
            <v>O.K.</v>
          </cell>
          <cell r="S651" t="str">
            <v>DIF. DE CTVOS.</v>
          </cell>
          <cell r="T651">
            <v>41611</v>
          </cell>
          <cell r="U651">
            <v>29</v>
          </cell>
          <cell r="V651" t="str">
            <v>MAS DE 20 DÍAS</v>
          </cell>
        </row>
        <row r="652">
          <cell r="Q652" t="str">
            <v>BANCOMER AMEX4161013463835209289</v>
          </cell>
          <cell r="R652" t="str">
            <v>O.K.</v>
          </cell>
          <cell r="S652" t="str">
            <v>DIF. DE CTVOS.</v>
          </cell>
          <cell r="T652">
            <v>41611</v>
          </cell>
          <cell r="U652">
            <v>29</v>
          </cell>
          <cell r="V652" t="str">
            <v>MAS DE 20 DÍAS</v>
          </cell>
        </row>
        <row r="653">
          <cell r="Q653" t="str">
            <v>BANCOMER AMEX4161013463835215063</v>
          </cell>
          <cell r="R653" t="str">
            <v>.O.K.</v>
          </cell>
          <cell r="S653" t="str">
            <v>meses sin intereses</v>
          </cell>
          <cell r="T653">
            <v>41611</v>
          </cell>
          <cell r="U653">
            <v>29</v>
          </cell>
          <cell r="V653" t="str">
            <v>MAS DE 20 DÍAS</v>
          </cell>
        </row>
        <row r="654">
          <cell r="Q654" t="str">
            <v>BANCOMER AMEX4161013463835231818</v>
          </cell>
          <cell r="R654" t="str">
            <v>O.K.</v>
          </cell>
          <cell r="S654" t="str">
            <v>DIF. DE CTVOS.</v>
          </cell>
          <cell r="T654">
            <v>41611</v>
          </cell>
          <cell r="U654">
            <v>29</v>
          </cell>
          <cell r="V654" t="str">
            <v>MAS DE 20 DÍAS</v>
          </cell>
        </row>
        <row r="655">
          <cell r="Q655" t="str">
            <v>BANCOMER AMEX4161013463835238417</v>
          </cell>
          <cell r="R655" t="str">
            <v>O.K.</v>
          </cell>
          <cell r="S655" t="str">
            <v>DIF. DE CTVOS.</v>
          </cell>
          <cell r="T655">
            <v>41611</v>
          </cell>
          <cell r="U655">
            <v>29</v>
          </cell>
          <cell r="V655" t="str">
            <v>MAS DE 20 DÍAS</v>
          </cell>
        </row>
        <row r="656">
          <cell r="Q656" t="str">
            <v>BANCOMER AMEX4161013463835246483</v>
          </cell>
          <cell r="R656" t="str">
            <v>O.K.</v>
          </cell>
          <cell r="S656" t="str">
            <v>DIF. DE CTVOS.</v>
          </cell>
          <cell r="T656">
            <v>41611</v>
          </cell>
          <cell r="U656">
            <v>29</v>
          </cell>
          <cell r="V656" t="str">
            <v>MAS DE 20 DÍAS</v>
          </cell>
        </row>
        <row r="657">
          <cell r="Q657" t="str">
            <v>BANCOMER AMEX4161013463835200473</v>
          </cell>
          <cell r="R657" t="str">
            <v>O.K.</v>
          </cell>
          <cell r="S657" t="str">
            <v>DIF. DE CTVOS.</v>
          </cell>
          <cell r="T657">
            <v>41611</v>
          </cell>
          <cell r="U657">
            <v>29</v>
          </cell>
          <cell r="V657" t="str">
            <v>MAS DE 20 DÍAS</v>
          </cell>
        </row>
        <row r="658">
          <cell r="Q658" t="str">
            <v>BANCOMER AMEX4161013463835238751</v>
          </cell>
          <cell r="R658" t="str">
            <v>O.K.</v>
          </cell>
          <cell r="S658" t="str">
            <v>DIF. DE CTVOS.</v>
          </cell>
          <cell r="T658">
            <v>41611</v>
          </cell>
          <cell r="U658">
            <v>29</v>
          </cell>
          <cell r="V658" t="str">
            <v>MAS DE 20 DÍAS</v>
          </cell>
        </row>
        <row r="659">
          <cell r="Q659" t="str">
            <v>BANCOMER AMEX4161013463835217801</v>
          </cell>
          <cell r="R659" t="str">
            <v>O.K.</v>
          </cell>
          <cell r="S659" t="str">
            <v>DIF. DE CTVOS.</v>
          </cell>
          <cell r="T659">
            <v>41611</v>
          </cell>
          <cell r="U659">
            <v>29</v>
          </cell>
          <cell r="V659" t="str">
            <v>MAS DE 20 DÍAS</v>
          </cell>
        </row>
        <row r="660">
          <cell r="Q660" t="str">
            <v>BANCOMER AMEX4161013463835231617</v>
          </cell>
          <cell r="R660" t="str">
            <v>O.K.</v>
          </cell>
          <cell r="S660" t="str">
            <v>DIF. DE CTVOS.</v>
          </cell>
          <cell r="T660">
            <v>41611</v>
          </cell>
          <cell r="U660">
            <v>29</v>
          </cell>
          <cell r="V660" t="str">
            <v>MAS DE 20 DÍAS</v>
          </cell>
        </row>
        <row r="661">
          <cell r="Q661" t="str">
            <v>BANCOMER AMEX4161013463835217187</v>
          </cell>
          <cell r="R661" t="str">
            <v>O.K.</v>
          </cell>
          <cell r="S661" t="str">
            <v>COMPENSADA</v>
          </cell>
          <cell r="T661">
            <v>41611</v>
          </cell>
          <cell r="U661">
            <v>29</v>
          </cell>
          <cell r="V661" t="str">
            <v>MAS DE 20 DÍAS</v>
          </cell>
        </row>
        <row r="662">
          <cell r="Q662" t="str">
            <v>BANCOMER AMEX4161013463835238420</v>
          </cell>
          <cell r="R662" t="str">
            <v>O.K.</v>
          </cell>
          <cell r="S662" t="str">
            <v>DIF. DE CTVOS.</v>
          </cell>
          <cell r="T662">
            <v>41611</v>
          </cell>
          <cell r="U662">
            <v>29</v>
          </cell>
          <cell r="V662" t="str">
            <v>MAS DE 20 DÍAS</v>
          </cell>
        </row>
        <row r="663">
          <cell r="Q663" t="str">
            <v>BANCOMER AMEX4161013463835206112</v>
          </cell>
          <cell r="R663" t="str">
            <v>O.K.</v>
          </cell>
          <cell r="S663" t="str">
            <v>DIF. DE CTVOS.</v>
          </cell>
          <cell r="T663">
            <v>41611</v>
          </cell>
          <cell r="U663">
            <v>29</v>
          </cell>
          <cell r="V663" t="str">
            <v>MAS DE 20 DÍAS</v>
          </cell>
        </row>
        <row r="664">
          <cell r="Q664" t="str">
            <v>BANCOMER AMEX4161013463835226023</v>
          </cell>
          <cell r="R664" t="str">
            <v>O.K.</v>
          </cell>
          <cell r="S664" t="str">
            <v>DIF. DE CTVOS.</v>
          </cell>
          <cell r="T664">
            <v>41611</v>
          </cell>
          <cell r="U664">
            <v>29</v>
          </cell>
          <cell r="V664" t="str">
            <v>MAS DE 20 DÍAS</v>
          </cell>
        </row>
        <row r="665">
          <cell r="Q665" t="str">
            <v>BANCOMER AMEX4161013463835200437</v>
          </cell>
          <cell r="R665" t="str">
            <v>O.K.</v>
          </cell>
          <cell r="S665" t="str">
            <v>DIF. DE CTVOS.</v>
          </cell>
          <cell r="T665">
            <v>41611</v>
          </cell>
          <cell r="U665">
            <v>29</v>
          </cell>
          <cell r="V665" t="str">
            <v>MAS DE 20 DÍAS</v>
          </cell>
        </row>
        <row r="666">
          <cell r="Q666" t="str">
            <v>BANCOMER AMEX4161013463835245670</v>
          </cell>
          <cell r="R666" t="str">
            <v>O.K.</v>
          </cell>
          <cell r="S666" t="str">
            <v>DIF. DE CTVOS.</v>
          </cell>
          <cell r="T666">
            <v>41611</v>
          </cell>
          <cell r="U666">
            <v>29</v>
          </cell>
          <cell r="V666" t="str">
            <v>MAS DE 20 DÍAS</v>
          </cell>
        </row>
        <row r="667">
          <cell r="Q667" t="str">
            <v>BANCOMER AMEX4161013463835252898</v>
          </cell>
          <cell r="R667" t="str">
            <v>O.K.</v>
          </cell>
          <cell r="S667" t="str">
            <v>DIF. DE CTVOS.</v>
          </cell>
          <cell r="T667">
            <v>41611</v>
          </cell>
          <cell r="U667">
            <v>29</v>
          </cell>
          <cell r="V667" t="str">
            <v>MAS DE 20 DÍAS</v>
          </cell>
        </row>
        <row r="668">
          <cell r="Q668" t="str">
            <v>BANCOMER AMEX4161013463835252905</v>
          </cell>
          <cell r="R668" t="str">
            <v>O.K.</v>
          </cell>
          <cell r="S668" t="str">
            <v>DIF. DE CTVOS.</v>
          </cell>
          <cell r="T668">
            <v>41611</v>
          </cell>
          <cell r="U668">
            <v>29</v>
          </cell>
          <cell r="V668" t="str">
            <v>MAS DE 20 DÍAS</v>
          </cell>
        </row>
        <row r="669">
          <cell r="Q669" t="str">
            <v>BANCOMER AMEX4161013463835215065</v>
          </cell>
          <cell r="R669" t="str">
            <v>O.K.</v>
          </cell>
          <cell r="S669" t="str">
            <v>DIF. DE CTVOS.</v>
          </cell>
          <cell r="T669">
            <v>41611</v>
          </cell>
          <cell r="U669">
            <v>29</v>
          </cell>
          <cell r="V669" t="str">
            <v>MAS DE 20 DÍAS</v>
          </cell>
        </row>
        <row r="670">
          <cell r="Q670" t="str">
            <v>BANCOMER AMEX4161013463835252919</v>
          </cell>
          <cell r="R670" t="str">
            <v>O.K.</v>
          </cell>
          <cell r="S670" t="str">
            <v>DIF. DE CTVOS.</v>
          </cell>
          <cell r="T670">
            <v>41611</v>
          </cell>
          <cell r="U670">
            <v>29</v>
          </cell>
          <cell r="V670" t="str">
            <v>MAS DE 20 DÍAS</v>
          </cell>
        </row>
        <row r="671">
          <cell r="Q671" t="str">
            <v>BANCOMER AMEX4161013463835207619</v>
          </cell>
          <cell r="R671" t="str">
            <v>O.K.</v>
          </cell>
          <cell r="S671" t="str">
            <v>DIF. DE CTVOS.</v>
          </cell>
          <cell r="T671">
            <v>41611</v>
          </cell>
          <cell r="U671">
            <v>29</v>
          </cell>
          <cell r="V671" t="str">
            <v>MAS DE 20 DÍAS</v>
          </cell>
        </row>
        <row r="672">
          <cell r="Q672" t="str">
            <v>BANCOMER AMEX4161013463835254172</v>
          </cell>
          <cell r="R672" t="str">
            <v>O.K.</v>
          </cell>
          <cell r="S672" t="str">
            <v>DIF. DE CTVOS.</v>
          </cell>
          <cell r="T672">
            <v>41611</v>
          </cell>
          <cell r="U672">
            <v>29</v>
          </cell>
          <cell r="V672" t="str">
            <v>MAS DE 20 DÍAS</v>
          </cell>
        </row>
        <row r="673">
          <cell r="Q673" t="str">
            <v>BANCOMER AMEX4161013463835258061</v>
          </cell>
          <cell r="R673" t="str">
            <v>O.K.</v>
          </cell>
          <cell r="S673" t="str">
            <v>DIF. DE CTVOS.</v>
          </cell>
          <cell r="T673">
            <v>41611</v>
          </cell>
          <cell r="U673">
            <v>29</v>
          </cell>
          <cell r="V673" t="str">
            <v>MAS DE 20 DÍAS</v>
          </cell>
        </row>
        <row r="674">
          <cell r="Q674" t="str">
            <v>BANCOMER AMEX4161013463835217359</v>
          </cell>
          <cell r="R674" t="str">
            <v>O.K.</v>
          </cell>
          <cell r="S674" t="str">
            <v>DIF. DE CTVOS.</v>
          </cell>
          <cell r="T674">
            <v>41611</v>
          </cell>
          <cell r="U674">
            <v>29</v>
          </cell>
          <cell r="V674" t="str">
            <v>MAS DE 20 DÍAS</v>
          </cell>
        </row>
        <row r="675">
          <cell r="Q675" t="str">
            <v>BANCOMER AMEX4161013463835253676</v>
          </cell>
          <cell r="R675" t="str">
            <v>O.K.</v>
          </cell>
          <cell r="S675" t="str">
            <v>DIF. DE CTVOS.</v>
          </cell>
          <cell r="T675">
            <v>41611</v>
          </cell>
          <cell r="U675">
            <v>29</v>
          </cell>
          <cell r="V675" t="str">
            <v>MAS DE 20 DÍAS</v>
          </cell>
        </row>
        <row r="676">
          <cell r="Q676" t="str">
            <v>BANCOMER AMEX4161013463835231794</v>
          </cell>
          <cell r="R676" t="str">
            <v>O.K.</v>
          </cell>
          <cell r="S676" t="str">
            <v>DIF. DE CTVOS.</v>
          </cell>
          <cell r="T676">
            <v>41611</v>
          </cell>
          <cell r="U676">
            <v>29</v>
          </cell>
          <cell r="V676" t="str">
            <v>MAS DE 20 DÍAS</v>
          </cell>
        </row>
        <row r="677">
          <cell r="Q677" t="str">
            <v>BANCOMER AMEX4161013463835209701</v>
          </cell>
          <cell r="R677" t="str">
            <v>O.K.</v>
          </cell>
          <cell r="S677" t="str">
            <v>DIF. DE CTVOS.</v>
          </cell>
          <cell r="T677">
            <v>41611</v>
          </cell>
          <cell r="U677">
            <v>29</v>
          </cell>
          <cell r="V677" t="str">
            <v>MAS DE 20 DÍAS</v>
          </cell>
        </row>
        <row r="678">
          <cell r="Q678" t="str">
            <v>BANCOMER AMEX4161013463835200457</v>
          </cell>
          <cell r="R678" t="str">
            <v>O.K.</v>
          </cell>
          <cell r="S678" t="str">
            <v>DIF. DE CTVOS.</v>
          </cell>
          <cell r="T678">
            <v>41611</v>
          </cell>
          <cell r="U678">
            <v>29</v>
          </cell>
          <cell r="V678" t="str">
            <v>MAS DE 20 DÍAS</v>
          </cell>
        </row>
        <row r="679">
          <cell r="Q679" t="str">
            <v>BANCOMER AMEX4161013463835231791</v>
          </cell>
          <cell r="R679" t="str">
            <v>.O.K.</v>
          </cell>
          <cell r="S679" t="str">
            <v>acceso a red / Compensada ( $ 127.59 )</v>
          </cell>
          <cell r="T679">
            <v>41612</v>
          </cell>
          <cell r="U679">
            <v>29</v>
          </cell>
          <cell r="V679" t="str">
            <v>MAS DE 20 DÍAS</v>
          </cell>
        </row>
        <row r="680">
          <cell r="Q680" t="str">
            <v>BANCOMER AMEX4161013463835258060</v>
          </cell>
          <cell r="R680" t="str">
            <v>O.K.</v>
          </cell>
          <cell r="S680" t="str">
            <v>DIF. DE CTVOS.</v>
          </cell>
          <cell r="T680">
            <v>41611</v>
          </cell>
          <cell r="U680">
            <v>29</v>
          </cell>
          <cell r="V680" t="str">
            <v>MAS DE 20 DÍAS</v>
          </cell>
        </row>
        <row r="681">
          <cell r="Q681" t="str">
            <v>BANCOMER AMEX4161013463835206111</v>
          </cell>
          <cell r="R681" t="str">
            <v>O.K.</v>
          </cell>
          <cell r="S681" t="str">
            <v>DIF. DE CTVOS.</v>
          </cell>
          <cell r="T681">
            <v>41611</v>
          </cell>
          <cell r="U681">
            <v>29</v>
          </cell>
          <cell r="V681" t="str">
            <v>MAS DE 20 DÍAS</v>
          </cell>
        </row>
        <row r="682">
          <cell r="Q682" t="str">
            <v>BANCOMER AMEX4161013463835211232</v>
          </cell>
          <cell r="R682" t="str">
            <v>O.K.</v>
          </cell>
          <cell r="S682" t="str">
            <v>DIF. DE CTVOS.</v>
          </cell>
          <cell r="T682">
            <v>41611</v>
          </cell>
          <cell r="U682">
            <v>29</v>
          </cell>
          <cell r="V682" t="str">
            <v>MAS DE 20 DÍAS</v>
          </cell>
        </row>
        <row r="683">
          <cell r="Q683" t="str">
            <v>BANCOMER AMEX4161013463835206113</v>
          </cell>
          <cell r="R683" t="str">
            <v>O.K.</v>
          </cell>
          <cell r="S683" t="str">
            <v>DIF. DE CTVOS.</v>
          </cell>
          <cell r="T683">
            <v>41611</v>
          </cell>
          <cell r="U683">
            <v>29</v>
          </cell>
          <cell r="V683" t="str">
            <v>MAS DE 20 DÍAS</v>
          </cell>
        </row>
        <row r="684">
          <cell r="Q684" t="str">
            <v>BANCOMER AMEX4161013463835226805</v>
          </cell>
          <cell r="R684" t="str">
            <v>O.K.</v>
          </cell>
          <cell r="S684" t="str">
            <v>DIF. DE CTVOS.</v>
          </cell>
          <cell r="T684">
            <v>41611</v>
          </cell>
          <cell r="U684">
            <v>29</v>
          </cell>
          <cell r="V684" t="str">
            <v>MAS DE 20 DÍAS</v>
          </cell>
        </row>
        <row r="685">
          <cell r="Q685" t="str">
            <v>BANCOMER AMEX4161013463835253665</v>
          </cell>
          <cell r="R685" t="str">
            <v>O.K.</v>
          </cell>
          <cell r="S685" t="str">
            <v>DIF. DE CTVOS.</v>
          </cell>
          <cell r="T685">
            <v>41611</v>
          </cell>
          <cell r="U685">
            <v>29</v>
          </cell>
          <cell r="V685" t="str">
            <v>MAS DE 20 DÍAS</v>
          </cell>
        </row>
        <row r="686">
          <cell r="Q686" t="str">
            <v>BANCOMER AMEX4161013463835262312</v>
          </cell>
          <cell r="R686" t="str">
            <v>O.K.</v>
          </cell>
          <cell r="S686" t="str">
            <v>DIF. DE CTVOS.</v>
          </cell>
          <cell r="T686">
            <v>41611</v>
          </cell>
          <cell r="U686">
            <v>29</v>
          </cell>
          <cell r="V686" t="str">
            <v>MAS DE 20 DÍAS</v>
          </cell>
        </row>
        <row r="687">
          <cell r="Q687" t="str">
            <v>BANCOMER AMEX4161013463835280370</v>
          </cell>
          <cell r="R687" t="str">
            <v>O.K.</v>
          </cell>
          <cell r="S687" t="str">
            <v>DIF. DE CTVOS.</v>
          </cell>
          <cell r="T687">
            <v>41611</v>
          </cell>
          <cell r="U687">
            <v>29</v>
          </cell>
          <cell r="V687" t="str">
            <v>MAS DE 20 DÍAS</v>
          </cell>
        </row>
        <row r="688">
          <cell r="Q688" t="str">
            <v>BANCOMER AMEX4161013463835247220</v>
          </cell>
          <cell r="R688" t="str">
            <v>O.K.</v>
          </cell>
          <cell r="S688" t="str">
            <v>DIF. DE CTVOS.</v>
          </cell>
          <cell r="T688">
            <v>41611</v>
          </cell>
          <cell r="U688">
            <v>29</v>
          </cell>
          <cell r="V688" t="str">
            <v>MAS DE 20 DÍAS</v>
          </cell>
        </row>
        <row r="689">
          <cell r="Q689" t="str">
            <v>BANCOMER AMEX4161013463835247222</v>
          </cell>
          <cell r="R689" t="str">
            <v>O.K.</v>
          </cell>
          <cell r="S689" t="str">
            <v>DIF. DE CTVOS.</v>
          </cell>
          <cell r="T689">
            <v>41611</v>
          </cell>
          <cell r="U689">
            <v>29</v>
          </cell>
          <cell r="V689" t="str">
            <v>MAS DE 20 DÍAS</v>
          </cell>
        </row>
        <row r="690">
          <cell r="Q690" t="str">
            <v>BANCOMER AMEX4161013463835252959</v>
          </cell>
          <cell r="R690" t="str">
            <v>O.K.</v>
          </cell>
          <cell r="S690" t="str">
            <v>DIF. DE CTVOS.</v>
          </cell>
          <cell r="T690">
            <v>41611</v>
          </cell>
          <cell r="U690">
            <v>29</v>
          </cell>
          <cell r="V690" t="str">
            <v>MAS DE 20 DÍAS</v>
          </cell>
        </row>
        <row r="691">
          <cell r="Q691" t="str">
            <v>BANCOMER AMEX4161013463835231803</v>
          </cell>
          <cell r="R691" t="str">
            <v>O.K.</v>
          </cell>
          <cell r="S691" t="str">
            <v>DIF. DE CTVOS.</v>
          </cell>
          <cell r="T691">
            <v>41611</v>
          </cell>
          <cell r="U691">
            <v>29</v>
          </cell>
          <cell r="V691" t="str">
            <v>MAS DE 20 DÍAS</v>
          </cell>
        </row>
        <row r="692">
          <cell r="Q692" t="str">
            <v>BANCOMER AMEX4161013463835253670</v>
          </cell>
          <cell r="R692" t="str">
            <v>O.K.</v>
          </cell>
          <cell r="S692" t="str">
            <v>DIF. DE CTVOS.</v>
          </cell>
          <cell r="T692">
            <v>41611</v>
          </cell>
          <cell r="U692">
            <v>29</v>
          </cell>
          <cell r="V692" t="str">
            <v>MAS DE 20 DÍAS</v>
          </cell>
        </row>
        <row r="693">
          <cell r="Q693" t="str">
            <v>BANCOMER AMEX4161013463835247875</v>
          </cell>
          <cell r="R693" t="str">
            <v>O.K.</v>
          </cell>
          <cell r="S693" t="str">
            <v>DIF. DE CTVOS.</v>
          </cell>
          <cell r="T693">
            <v>41611</v>
          </cell>
          <cell r="U693">
            <v>29</v>
          </cell>
          <cell r="V693" t="str">
            <v>MAS DE 20 DÍAS</v>
          </cell>
        </row>
        <row r="694">
          <cell r="Q694" t="str">
            <v>BANCOMER AMEX4161013463835205986</v>
          </cell>
          <cell r="R694" t="str">
            <v>O.K.</v>
          </cell>
          <cell r="S694" t="str">
            <v>DIF. DE CTVOS.</v>
          </cell>
          <cell r="T694">
            <v>41611</v>
          </cell>
          <cell r="U694">
            <v>29</v>
          </cell>
          <cell r="V694" t="str">
            <v>MAS DE 20 DÍAS</v>
          </cell>
        </row>
        <row r="695">
          <cell r="Q695" t="str">
            <v>BANCOMER AMEX4161013463835239532</v>
          </cell>
          <cell r="R695" t="str">
            <v>O.K.</v>
          </cell>
          <cell r="S695" t="str">
            <v>DIF. DE CTVOS.</v>
          </cell>
          <cell r="T695">
            <v>41611</v>
          </cell>
          <cell r="U695">
            <v>29</v>
          </cell>
          <cell r="V695" t="str">
            <v>MAS DE 20 DÍAS</v>
          </cell>
        </row>
        <row r="696">
          <cell r="Q696" t="str">
            <v>BANCOMER AMEX4161013463835206110</v>
          </cell>
          <cell r="R696" t="str">
            <v>.O.K.</v>
          </cell>
          <cell r="S696" t="str">
            <v>acceso a red / Compensada</v>
          </cell>
          <cell r="T696">
            <v>41617</v>
          </cell>
          <cell r="U696">
            <v>29</v>
          </cell>
          <cell r="V696" t="str">
            <v>MAS DE 20 DÍAS</v>
          </cell>
        </row>
        <row r="697">
          <cell r="Q697" t="str">
            <v>BANCOMER AMEX4161013463835217487</v>
          </cell>
          <cell r="R697" t="str">
            <v>O.K.</v>
          </cell>
          <cell r="S697" t="str">
            <v>DIF. DE CTVOS.</v>
          </cell>
          <cell r="T697">
            <v>41611</v>
          </cell>
          <cell r="U697">
            <v>29</v>
          </cell>
          <cell r="V697" t="str">
            <v>MAS DE 20 DÍAS</v>
          </cell>
        </row>
        <row r="698">
          <cell r="Q698" t="str">
            <v>BANCOMER AMEX4161013463835202680</v>
          </cell>
          <cell r="R698" t="str">
            <v>O.K.</v>
          </cell>
          <cell r="S698" t="str">
            <v>DIF. DE CTVOS.</v>
          </cell>
          <cell r="T698">
            <v>41611</v>
          </cell>
          <cell r="U698">
            <v>29</v>
          </cell>
          <cell r="V698" t="str">
            <v>MAS DE 20 DÍAS</v>
          </cell>
        </row>
        <row r="699">
          <cell r="Q699" t="str">
            <v>BANCOMER AMEX4161013463835238552</v>
          </cell>
          <cell r="R699" t="str">
            <v>O.K.</v>
          </cell>
          <cell r="S699" t="str">
            <v>DIF. DE CTVOS.</v>
          </cell>
          <cell r="T699">
            <v>41611</v>
          </cell>
          <cell r="U699">
            <v>29</v>
          </cell>
          <cell r="V699" t="str">
            <v>MAS DE 20 DÍAS</v>
          </cell>
        </row>
        <row r="700">
          <cell r="Q700" t="str">
            <v>BANCOMER AMEX4161013463835257987</v>
          </cell>
          <cell r="R700" t="str">
            <v>O.K.</v>
          </cell>
          <cell r="S700" t="str">
            <v>DIF. DE CTVOS.</v>
          </cell>
          <cell r="T700">
            <v>41611</v>
          </cell>
          <cell r="U700">
            <v>29</v>
          </cell>
          <cell r="V700" t="str">
            <v>MAS DE 20 DÍAS</v>
          </cell>
        </row>
        <row r="701">
          <cell r="Q701" t="str">
            <v>BANCOMER AMEX4161013463835206105</v>
          </cell>
          <cell r="R701" t="str">
            <v>O.K.</v>
          </cell>
          <cell r="S701" t="str">
            <v>DIF. DE CTVOS.</v>
          </cell>
          <cell r="T701">
            <v>41611</v>
          </cell>
          <cell r="U701">
            <v>29</v>
          </cell>
          <cell r="V701" t="str">
            <v>MAS DE 20 DÍAS</v>
          </cell>
        </row>
        <row r="702">
          <cell r="Q702" t="str">
            <v>BANCOMER AMEX4161013463835254178</v>
          </cell>
          <cell r="R702" t="str">
            <v>O.K.</v>
          </cell>
          <cell r="S702" t="str">
            <v>DIF. DE CTVOS.</v>
          </cell>
          <cell r="T702">
            <v>41611</v>
          </cell>
          <cell r="U702">
            <v>29</v>
          </cell>
          <cell r="V702" t="str">
            <v>MAS DE 20 DÍAS</v>
          </cell>
        </row>
        <row r="703">
          <cell r="Q703" t="str">
            <v>BANCOMER AMEX4161013463835231612</v>
          </cell>
          <cell r="R703" t="str">
            <v>O.K.</v>
          </cell>
          <cell r="S703" t="str">
            <v>DIF. DE CTVOS.</v>
          </cell>
          <cell r="T703">
            <v>41611</v>
          </cell>
          <cell r="U703">
            <v>29</v>
          </cell>
          <cell r="V703" t="str">
            <v>MAS DE 20 DÍAS</v>
          </cell>
        </row>
        <row r="704">
          <cell r="Q704" t="str">
            <v>BANCOMER AMEX4161013463835278677</v>
          </cell>
          <cell r="R704" t="str">
            <v>O.K.</v>
          </cell>
          <cell r="S704" t="str">
            <v>DIF. DE CTVOS.</v>
          </cell>
          <cell r="T704">
            <v>41611</v>
          </cell>
          <cell r="U704">
            <v>29</v>
          </cell>
          <cell r="V704" t="str">
            <v>MAS DE 20 DÍAS</v>
          </cell>
        </row>
        <row r="705">
          <cell r="Q705" t="str">
            <v>BANCOMER AMEX4161013463835215064</v>
          </cell>
          <cell r="R705" t="str">
            <v>O.K.</v>
          </cell>
          <cell r="S705" t="str">
            <v>DIF. DE CTVOS.</v>
          </cell>
          <cell r="T705">
            <v>41611</v>
          </cell>
          <cell r="U705">
            <v>29</v>
          </cell>
          <cell r="V705" t="str">
            <v>MAS DE 20 DÍAS</v>
          </cell>
        </row>
        <row r="706">
          <cell r="Q706" t="str">
            <v>BANCOMER AMEX4161013463835231821</v>
          </cell>
          <cell r="R706" t="str">
            <v>O.K.</v>
          </cell>
          <cell r="S706" t="str">
            <v>DIF. DE CTVOS.</v>
          </cell>
          <cell r="T706">
            <v>41611</v>
          </cell>
          <cell r="U706">
            <v>29</v>
          </cell>
          <cell r="V706" t="str">
            <v>MAS DE 20 DÍAS</v>
          </cell>
        </row>
        <row r="707">
          <cell r="Q707" t="str">
            <v>BANCOMER AMEX4161013463835238551</v>
          </cell>
          <cell r="R707" t="str">
            <v>O.K.</v>
          </cell>
          <cell r="S707" t="str">
            <v>DIF. DE CTVOS.</v>
          </cell>
          <cell r="T707">
            <v>41611</v>
          </cell>
          <cell r="U707">
            <v>29</v>
          </cell>
          <cell r="V707" t="str">
            <v>MAS DE 20 DÍAS</v>
          </cell>
        </row>
        <row r="708">
          <cell r="Q708" t="str">
            <v>BANCOMER AMEX4161013463835262112</v>
          </cell>
          <cell r="R708" t="str">
            <v>O.K.</v>
          </cell>
          <cell r="S708" t="str">
            <v>DIF. DE CTVOS.</v>
          </cell>
          <cell r="T708">
            <v>41611</v>
          </cell>
          <cell r="U708">
            <v>29</v>
          </cell>
          <cell r="V708" t="str">
            <v>MAS DE 20 DÍAS</v>
          </cell>
        </row>
        <row r="709">
          <cell r="Q709" t="str">
            <v>BANCOMER AMEX4161013463835227680</v>
          </cell>
          <cell r="R709" t="str">
            <v>O.K.</v>
          </cell>
          <cell r="S709" t="str">
            <v>DIF. DE CTVOS.</v>
          </cell>
          <cell r="T709">
            <v>41611</v>
          </cell>
          <cell r="U709">
            <v>29</v>
          </cell>
          <cell r="V709" t="str">
            <v>MAS DE 20 DÍAS</v>
          </cell>
        </row>
        <row r="710">
          <cell r="Q710" t="str">
            <v>BANCOMER AMEX4161013463835293210</v>
          </cell>
          <cell r="R710" t="str">
            <v>O.K.</v>
          </cell>
          <cell r="S710" t="str">
            <v>DIF. DE CTVOS.</v>
          </cell>
          <cell r="T710">
            <v>41611</v>
          </cell>
          <cell r="U710">
            <v>29</v>
          </cell>
          <cell r="V710" t="str">
            <v>MAS DE 20 DÍAS</v>
          </cell>
        </row>
        <row r="711">
          <cell r="Q711" t="str">
            <v>BANCOMER AMEX4161013463835250003</v>
          </cell>
          <cell r="R711" t="str">
            <v>O.K.</v>
          </cell>
          <cell r="S711" t="str">
            <v>DIF. DE CTVOS.</v>
          </cell>
          <cell r="T711">
            <v>41611</v>
          </cell>
          <cell r="U711">
            <v>29</v>
          </cell>
          <cell r="V711" t="str">
            <v>MAS DE 20 DÍAS</v>
          </cell>
        </row>
        <row r="712">
          <cell r="Q712" t="str">
            <v>BANCOMER AMEX4161013463835238874</v>
          </cell>
          <cell r="R712" t="str">
            <v>O.K.</v>
          </cell>
          <cell r="S712" t="str">
            <v>DIF. DE CTVOS.</v>
          </cell>
          <cell r="T712">
            <v>41611</v>
          </cell>
          <cell r="U712">
            <v>29</v>
          </cell>
          <cell r="V712" t="str">
            <v>MAS DE 20 DÍAS</v>
          </cell>
        </row>
        <row r="713">
          <cell r="Q713" t="str">
            <v>BANCOMER AMEX4161013463835254179</v>
          </cell>
          <cell r="R713" t="str">
            <v>O.K.</v>
          </cell>
          <cell r="S713" t="str">
            <v>DIF. DE CTVOS.</v>
          </cell>
          <cell r="T713">
            <v>41611</v>
          </cell>
          <cell r="U713">
            <v>29</v>
          </cell>
          <cell r="V713" t="str">
            <v>MAS DE 20 DÍAS</v>
          </cell>
        </row>
        <row r="714">
          <cell r="Q714" t="str">
            <v>BANCOMER AMEX4161013463835206104</v>
          </cell>
          <cell r="R714" t="str">
            <v>O.K.</v>
          </cell>
          <cell r="S714" t="str">
            <v>DIF. DE CTVOS.</v>
          </cell>
          <cell r="T714">
            <v>41611</v>
          </cell>
          <cell r="U714">
            <v>29</v>
          </cell>
          <cell r="V714" t="str">
            <v>MAS DE 20 DÍAS</v>
          </cell>
        </row>
        <row r="715">
          <cell r="Q715" t="str">
            <v>BANCOMER AMEX4161013463835224171</v>
          </cell>
          <cell r="R715" t="str">
            <v>O.K.</v>
          </cell>
          <cell r="S715" t="str">
            <v>DIF. DE CTVOS.</v>
          </cell>
          <cell r="T715">
            <v>41611</v>
          </cell>
          <cell r="U715">
            <v>29</v>
          </cell>
          <cell r="V715" t="str">
            <v>MAS DE 20 DÍAS</v>
          </cell>
        </row>
        <row r="716">
          <cell r="Q716" t="str">
            <v>BANCOMER AMEX4161013463835245554</v>
          </cell>
          <cell r="R716" t="str">
            <v>O.K.</v>
          </cell>
          <cell r="S716" t="str">
            <v>DIF. DE CTVOS.</v>
          </cell>
          <cell r="T716">
            <v>41611</v>
          </cell>
          <cell r="U716">
            <v>29</v>
          </cell>
          <cell r="V716" t="str">
            <v>MAS DE 20 DÍAS</v>
          </cell>
        </row>
        <row r="717">
          <cell r="Q717" t="str">
            <v>BANCOMER AMEX4161013463835245304</v>
          </cell>
          <cell r="R717" t="str">
            <v>O.K.</v>
          </cell>
          <cell r="S717" t="str">
            <v>DIF. DE CTVOS.</v>
          </cell>
          <cell r="T717">
            <v>41611</v>
          </cell>
          <cell r="U717">
            <v>29</v>
          </cell>
          <cell r="V717" t="str">
            <v>MAS DE 20 DÍAS</v>
          </cell>
        </row>
        <row r="718">
          <cell r="Q718" t="str">
            <v>BANCOMER AMEX4161013463835247873</v>
          </cell>
          <cell r="R718" t="str">
            <v>O.K.</v>
          </cell>
          <cell r="S718" t="str">
            <v>DIF. DE CTVOS.</v>
          </cell>
          <cell r="T718">
            <v>41611</v>
          </cell>
          <cell r="U718">
            <v>29</v>
          </cell>
          <cell r="V718" t="str">
            <v>MAS DE 20 DÍAS</v>
          </cell>
        </row>
        <row r="719">
          <cell r="Q719" t="str">
            <v>BANCOMER AMEX4161013463835215664</v>
          </cell>
          <cell r="R719" t="str">
            <v>O.K.</v>
          </cell>
          <cell r="S719" t="str">
            <v>DIF. DE CTVOS.</v>
          </cell>
          <cell r="T719">
            <v>41611</v>
          </cell>
          <cell r="U719">
            <v>29</v>
          </cell>
          <cell r="V719" t="str">
            <v>MAS DE 20 DÍAS</v>
          </cell>
        </row>
        <row r="720">
          <cell r="Q720" t="str">
            <v>BANCOMER AMEX4161013463835219232</v>
          </cell>
          <cell r="R720" t="str">
            <v>O.K.</v>
          </cell>
          <cell r="S720" t="str">
            <v>DIF. DE CTVOS.</v>
          </cell>
          <cell r="T720">
            <v>41611</v>
          </cell>
          <cell r="U720">
            <v>29</v>
          </cell>
          <cell r="V720" t="str">
            <v>MAS DE 20 DÍAS</v>
          </cell>
        </row>
        <row r="721">
          <cell r="Q721" t="str">
            <v>BANCOMER AMEX4161013463835206106</v>
          </cell>
          <cell r="R721" t="str">
            <v>O.K.</v>
          </cell>
          <cell r="S721" t="str">
            <v>DIF. DE CTVOS.</v>
          </cell>
          <cell r="T721">
            <v>41611</v>
          </cell>
          <cell r="U721">
            <v>29</v>
          </cell>
          <cell r="V721" t="str">
            <v>MAS DE 20 DÍAS</v>
          </cell>
        </row>
        <row r="722">
          <cell r="Q722" t="str">
            <v>BANCOMER AMEX4161013463835245316</v>
          </cell>
          <cell r="R722" t="str">
            <v>O.K.</v>
          </cell>
          <cell r="S722" t="str">
            <v>DIF. DE CTVOS.</v>
          </cell>
          <cell r="T722">
            <v>41611</v>
          </cell>
          <cell r="U722">
            <v>29</v>
          </cell>
          <cell r="V722" t="str">
            <v>MAS DE 20 DÍAS</v>
          </cell>
        </row>
        <row r="723">
          <cell r="Q723" t="str">
            <v>BANCOMER AMEX4161013463835254184</v>
          </cell>
          <cell r="R723" t="str">
            <v>O.K.</v>
          </cell>
          <cell r="S723" t="str">
            <v>DIF. DE CTVOS.</v>
          </cell>
          <cell r="T723">
            <v>41611</v>
          </cell>
          <cell r="U723">
            <v>29</v>
          </cell>
          <cell r="V723" t="str">
            <v>MAS DE 20 DÍAS</v>
          </cell>
        </row>
        <row r="724">
          <cell r="Q724" t="str">
            <v>BANCOMER AMEX4161013463835203914</v>
          </cell>
          <cell r="R724" t="str">
            <v>O.K.</v>
          </cell>
          <cell r="S724" t="str">
            <v>DIF. DE CTVOS.</v>
          </cell>
          <cell r="T724">
            <v>41611</v>
          </cell>
          <cell r="U724">
            <v>29</v>
          </cell>
          <cell r="V724" t="str">
            <v>MAS DE 20 DÍAS</v>
          </cell>
        </row>
        <row r="725">
          <cell r="Q725" t="str">
            <v>BANCOMER AMEX4161013463835200430</v>
          </cell>
          <cell r="R725" t="str">
            <v>O.K.</v>
          </cell>
          <cell r="S725" t="str">
            <v>DIF. DE CTVOS.</v>
          </cell>
          <cell r="T725">
            <v>41611</v>
          </cell>
          <cell r="U725">
            <v>29</v>
          </cell>
          <cell r="V725" t="str">
            <v>MAS DE 20 DÍAS</v>
          </cell>
        </row>
        <row r="726">
          <cell r="Q726" t="str">
            <v>BANCOMER AMEX4161013463835238883</v>
          </cell>
          <cell r="R726" t="str">
            <v>O.K.</v>
          </cell>
          <cell r="S726" t="str">
            <v>DIF. DE CTVOS.</v>
          </cell>
          <cell r="T726">
            <v>41611</v>
          </cell>
          <cell r="U726">
            <v>29</v>
          </cell>
          <cell r="V726" t="str">
            <v>MAS DE 20 DÍAS</v>
          </cell>
        </row>
        <row r="727">
          <cell r="Q727" t="str">
            <v>BANCOMER AMEX4161013463835206299</v>
          </cell>
          <cell r="R727" t="str">
            <v>O.K.</v>
          </cell>
          <cell r="S727" t="str">
            <v>DIF. DE CTVOS.</v>
          </cell>
          <cell r="T727">
            <v>41611</v>
          </cell>
          <cell r="U727">
            <v>29</v>
          </cell>
          <cell r="V727" t="str">
            <v>MAS DE 20 DÍAS</v>
          </cell>
        </row>
        <row r="728">
          <cell r="Q728" t="str">
            <v>BANCOMER AMEX4161013463835250168</v>
          </cell>
          <cell r="R728" t="str">
            <v>O.K.</v>
          </cell>
          <cell r="S728" t="str">
            <v>DIF. DE CTVOS.</v>
          </cell>
          <cell r="T728">
            <v>41611</v>
          </cell>
          <cell r="U728">
            <v>29</v>
          </cell>
          <cell r="V728" t="str">
            <v>MAS DE 20 DÍAS</v>
          </cell>
        </row>
        <row r="729">
          <cell r="Q729" t="str">
            <v>BANCOMER AMEX4161013463835244594</v>
          </cell>
          <cell r="R729" t="str">
            <v>O.K.</v>
          </cell>
          <cell r="S729" t="str">
            <v>DIF. DE CTVOS.</v>
          </cell>
          <cell r="T729">
            <v>41611</v>
          </cell>
          <cell r="U729">
            <v>29</v>
          </cell>
          <cell r="V729" t="str">
            <v>MAS DE 20 DÍAS</v>
          </cell>
        </row>
        <row r="730">
          <cell r="Q730" t="str">
            <v>BANCOMER AMEX4161013463835266040</v>
          </cell>
          <cell r="R730" t="str">
            <v>O.K.</v>
          </cell>
          <cell r="S730" t="str">
            <v>DIF. DE CTVOS.</v>
          </cell>
          <cell r="T730">
            <v>41611</v>
          </cell>
          <cell r="U730">
            <v>29</v>
          </cell>
          <cell r="V730" t="str">
            <v>MAS DE 20 DÍAS</v>
          </cell>
        </row>
        <row r="731">
          <cell r="Q731" t="str">
            <v>BANCOMER AMEX4161013463835257428</v>
          </cell>
          <cell r="R731" t="str">
            <v>O.K.</v>
          </cell>
          <cell r="S731" t="str">
            <v>DIF. DE CTVOS.</v>
          </cell>
          <cell r="T731">
            <v>41611</v>
          </cell>
          <cell r="U731">
            <v>29</v>
          </cell>
          <cell r="V731" t="str">
            <v>MAS DE 20 DÍAS</v>
          </cell>
        </row>
        <row r="732">
          <cell r="Q732" t="str">
            <v>BANCOMER AMEX4161013463835231731</v>
          </cell>
          <cell r="R732" t="str">
            <v>O.K.</v>
          </cell>
          <cell r="S732" t="str">
            <v>DIF. DE CTVOS.</v>
          </cell>
          <cell r="T732">
            <v>41611</v>
          </cell>
          <cell r="U732">
            <v>29</v>
          </cell>
          <cell r="V732" t="str">
            <v>MAS DE 20 DÍAS</v>
          </cell>
        </row>
        <row r="733">
          <cell r="Q733" t="str">
            <v>BANCOMER AMEX4161013463835247877</v>
          </cell>
          <cell r="R733" t="str">
            <v>O.K.</v>
          </cell>
          <cell r="S733" t="str">
            <v>DIF. DE CTVOS.</v>
          </cell>
          <cell r="T733">
            <v>41611</v>
          </cell>
          <cell r="U733">
            <v>29</v>
          </cell>
          <cell r="V733" t="str">
            <v>MAS DE 20 DÍAS</v>
          </cell>
        </row>
        <row r="734">
          <cell r="Q734" t="str">
            <v>BANCOMER AMEX4161013463835209700</v>
          </cell>
          <cell r="R734" t="str">
            <v>O.K.</v>
          </cell>
          <cell r="S734" t="str">
            <v>DIF. DE CTVOS.</v>
          </cell>
          <cell r="T734">
            <v>41611</v>
          </cell>
          <cell r="U734">
            <v>29</v>
          </cell>
          <cell r="V734" t="str">
            <v>MAS DE 20 DÍAS</v>
          </cell>
        </row>
        <row r="735">
          <cell r="Q735" t="str">
            <v>BANCOMER AMEX4161013463835294494</v>
          </cell>
          <cell r="R735" t="str">
            <v>.O.K.</v>
          </cell>
          <cell r="S735" t="str">
            <v>CONTRACARGO ( $ 21,466.24 ) se soliocita  registro 29/11/2013</v>
          </cell>
          <cell r="T735">
            <v>41607</v>
          </cell>
          <cell r="U735">
            <v>29</v>
          </cell>
          <cell r="V735" t="str">
            <v>MAS DE 20 DÍAS</v>
          </cell>
        </row>
        <row r="736">
          <cell r="Q736" t="str">
            <v>BANCOMER AMEX4161013463835260320</v>
          </cell>
          <cell r="R736" t="str">
            <v>O.K.</v>
          </cell>
          <cell r="S736" t="str">
            <v>DIF. DE CTVOS.</v>
          </cell>
          <cell r="T736">
            <v>41611</v>
          </cell>
          <cell r="U736">
            <v>29</v>
          </cell>
          <cell r="V736" t="str">
            <v>MAS DE 20 DÍAS</v>
          </cell>
        </row>
        <row r="737">
          <cell r="Q737" t="str">
            <v>BANCOMER AMEX4161013463835200478</v>
          </cell>
          <cell r="R737" t="str">
            <v>O.K.</v>
          </cell>
          <cell r="S737" t="str">
            <v>DIF. DE CTVOS.</v>
          </cell>
          <cell r="T737">
            <v>41611</v>
          </cell>
          <cell r="U737">
            <v>29</v>
          </cell>
          <cell r="V737" t="str">
            <v>MAS DE 20 DÍAS</v>
          </cell>
        </row>
        <row r="738">
          <cell r="Q738" t="str">
            <v>BANCOMER AMEX4161013463835253351</v>
          </cell>
          <cell r="R738" t="str">
            <v>O.K.</v>
          </cell>
          <cell r="S738" t="str">
            <v>DIF. DE CTVOS.</v>
          </cell>
          <cell r="T738">
            <v>41611</v>
          </cell>
          <cell r="U738">
            <v>29</v>
          </cell>
          <cell r="V738" t="str">
            <v>MAS DE 20 DÍAS</v>
          </cell>
        </row>
        <row r="739">
          <cell r="Q739" t="str">
            <v>BANCOMER AMEX4161013463835231747</v>
          </cell>
          <cell r="R739" t="str">
            <v>O.K.</v>
          </cell>
          <cell r="S739" t="str">
            <v>DIF. DE CTVOS.</v>
          </cell>
          <cell r="T739">
            <v>41611</v>
          </cell>
          <cell r="U739">
            <v>29</v>
          </cell>
          <cell r="V739" t="str">
            <v>MAS DE 20 DÍAS</v>
          </cell>
        </row>
        <row r="740">
          <cell r="Q740" t="str">
            <v>BANCOMER AMEX4161013463835282543</v>
          </cell>
          <cell r="R740" t="str">
            <v>O.K.</v>
          </cell>
          <cell r="S740" t="str">
            <v>DIF. DE CTVOS.</v>
          </cell>
          <cell r="T740">
            <v>41611</v>
          </cell>
          <cell r="U740">
            <v>29</v>
          </cell>
          <cell r="V740" t="str">
            <v>MAS DE 20 DÍAS</v>
          </cell>
        </row>
        <row r="741">
          <cell r="Q741" t="str">
            <v>BANCOMER AMEX4161013463835254174</v>
          </cell>
          <cell r="R741" t="str">
            <v>O.K.</v>
          </cell>
          <cell r="S741" t="str">
            <v>DIF. DE CTVOS.</v>
          </cell>
          <cell r="T741">
            <v>41611</v>
          </cell>
          <cell r="U741">
            <v>29</v>
          </cell>
          <cell r="V741" t="str">
            <v>MAS DE 20 DÍAS</v>
          </cell>
        </row>
        <row r="742">
          <cell r="Q742" t="str">
            <v>BANCOMER AMEX4161013463835224349</v>
          </cell>
          <cell r="R742" t="str">
            <v>O.K.</v>
          </cell>
          <cell r="S742" t="str">
            <v>DIF. DE CTVOS.</v>
          </cell>
          <cell r="T742">
            <v>41611</v>
          </cell>
          <cell r="U742">
            <v>29</v>
          </cell>
          <cell r="V742" t="str">
            <v>MAS DE 20 DÍAS</v>
          </cell>
        </row>
        <row r="743">
          <cell r="Q743" t="str">
            <v>BANCOMER AMEX4161013463835238414</v>
          </cell>
          <cell r="R743" t="str">
            <v>O.K.</v>
          </cell>
          <cell r="S743" t="str">
            <v>DIF. DE CTVOS.</v>
          </cell>
          <cell r="T743">
            <v>41611</v>
          </cell>
          <cell r="U743">
            <v>29</v>
          </cell>
          <cell r="V743" t="str">
            <v>MAS DE 20 DÍAS</v>
          </cell>
        </row>
        <row r="744">
          <cell r="Q744" t="str">
            <v>BANCOMER AMEX4161013463835231767</v>
          </cell>
          <cell r="R744" t="str">
            <v>O.K.</v>
          </cell>
          <cell r="S744" t="str">
            <v>DIF. DE CTVOS.</v>
          </cell>
          <cell r="T744">
            <v>41611</v>
          </cell>
          <cell r="U744">
            <v>29</v>
          </cell>
          <cell r="V744" t="str">
            <v>MAS DE 20 DÍAS</v>
          </cell>
        </row>
        <row r="745">
          <cell r="Q745" t="str">
            <v>BANCOMER AMEX4161013463835240584</v>
          </cell>
          <cell r="R745" t="str">
            <v>O.K.</v>
          </cell>
          <cell r="S745" t="str">
            <v>DIF. DE CTVOS.</v>
          </cell>
          <cell r="T745">
            <v>41611</v>
          </cell>
          <cell r="U745">
            <v>29</v>
          </cell>
          <cell r="V745" t="str">
            <v>MAS DE 20 DÍAS</v>
          </cell>
        </row>
        <row r="746">
          <cell r="Q746" t="str">
            <v>BANCOMER AMEX4161013463835293507</v>
          </cell>
          <cell r="R746" t="str">
            <v>.O.K.</v>
          </cell>
          <cell r="S746" t="str">
            <v>acceso a red</v>
          </cell>
          <cell r="T746">
            <v>41611</v>
          </cell>
          <cell r="U746">
            <v>29</v>
          </cell>
          <cell r="V746" t="str">
            <v>MAS DE 20 DÍAS</v>
          </cell>
        </row>
        <row r="747">
          <cell r="Q747" t="str">
            <v>BANCOMER AMEX4161013463835254177</v>
          </cell>
          <cell r="R747" t="str">
            <v>O.K.</v>
          </cell>
          <cell r="S747" t="str">
            <v>DIF. DE CTVOS.</v>
          </cell>
          <cell r="T747">
            <v>41611</v>
          </cell>
          <cell r="U747">
            <v>29</v>
          </cell>
          <cell r="V747" t="str">
            <v>MAS DE 20 DÍAS</v>
          </cell>
        </row>
        <row r="748">
          <cell r="Q748" t="str">
            <v>BANAMEX4161159712241444405</v>
          </cell>
          <cell r="R748" t="str">
            <v>O.K.</v>
          </cell>
          <cell r="S748" t="str">
            <v>CONCILIADA</v>
          </cell>
          <cell r="T748">
            <v>41611</v>
          </cell>
          <cell r="U748">
            <v>28</v>
          </cell>
          <cell r="V748" t="str">
            <v>MAS DE 20 DÍAS</v>
          </cell>
        </row>
        <row r="749">
          <cell r="Q749" t="str">
            <v>BANAMEX4161159712241450683</v>
          </cell>
          <cell r="R749" t="str">
            <v>O.K.</v>
          </cell>
          <cell r="S749" t="str">
            <v>CONCILIADA</v>
          </cell>
          <cell r="T749">
            <v>41611</v>
          </cell>
          <cell r="U749">
            <v>28</v>
          </cell>
          <cell r="V749" t="str">
            <v>MAS DE 20 DÍAS</v>
          </cell>
        </row>
        <row r="750">
          <cell r="Q750" t="str">
            <v>BANAMEX4161159712241470236</v>
          </cell>
          <cell r="R750" t="str">
            <v>O.K.</v>
          </cell>
          <cell r="S750" t="str">
            <v>CONCILIADA</v>
          </cell>
          <cell r="T750">
            <v>41611</v>
          </cell>
          <cell r="U750">
            <v>28</v>
          </cell>
          <cell r="V750" t="str">
            <v>MAS DE 20 DÍAS</v>
          </cell>
        </row>
        <row r="751">
          <cell r="Q751" t="str">
            <v>BANAMEX4161159712242145704</v>
          </cell>
          <cell r="R751" t="str">
            <v>O.K.</v>
          </cell>
          <cell r="S751" t="str">
            <v>COMPENSADA</v>
          </cell>
          <cell r="T751">
            <v>41611</v>
          </cell>
          <cell r="U751">
            <v>28</v>
          </cell>
          <cell r="V751" t="str">
            <v>MAS DE 20 DÍAS</v>
          </cell>
        </row>
        <row r="752">
          <cell r="Q752" t="str">
            <v>BANAMEX4161159712242145704</v>
          </cell>
          <cell r="R752" t="str">
            <v>O.K.</v>
          </cell>
          <cell r="S752" t="str">
            <v>COMPENSADA</v>
          </cell>
          <cell r="T752">
            <v>41611</v>
          </cell>
          <cell r="U752">
            <v>28</v>
          </cell>
          <cell r="V752" t="str">
            <v>MAS DE 20 DÍAS</v>
          </cell>
        </row>
        <row r="753">
          <cell r="Q753" t="str">
            <v>BANAMEX4161159712242145704</v>
          </cell>
          <cell r="R753" t="str">
            <v>O.K.</v>
          </cell>
          <cell r="S753" t="str">
            <v>COMPENSADA</v>
          </cell>
          <cell r="T753">
            <v>41611</v>
          </cell>
          <cell r="U753">
            <v>28</v>
          </cell>
          <cell r="V753" t="str">
            <v>MAS DE 20 DÍAS</v>
          </cell>
        </row>
        <row r="754">
          <cell r="Q754" t="str">
            <v>BANAMEX4161159712242145704</v>
          </cell>
          <cell r="R754" t="str">
            <v>O.K.</v>
          </cell>
          <cell r="S754" t="str">
            <v>COMPENSADA</v>
          </cell>
          <cell r="T754">
            <v>41611</v>
          </cell>
          <cell r="U754">
            <v>28</v>
          </cell>
          <cell r="V754" t="str">
            <v>MAS DE 20 DÍAS</v>
          </cell>
        </row>
        <row r="755">
          <cell r="Q755" t="str">
            <v>BANAMEX4161159712242145704</v>
          </cell>
          <cell r="R755" t="str">
            <v>O.K.</v>
          </cell>
          <cell r="S755" t="str">
            <v>COMPENSADA</v>
          </cell>
          <cell r="T755">
            <v>41611</v>
          </cell>
          <cell r="U755">
            <v>28</v>
          </cell>
          <cell r="V755" t="str">
            <v>MAS DE 20 DÍAS</v>
          </cell>
        </row>
        <row r="756">
          <cell r="Q756" t="str">
            <v>BANAMEX4161159712242145704</v>
          </cell>
          <cell r="R756" t="str">
            <v>O.K.</v>
          </cell>
          <cell r="S756" t="str">
            <v>COMPENSADA</v>
          </cell>
          <cell r="T756">
            <v>41611</v>
          </cell>
          <cell r="U756">
            <v>28</v>
          </cell>
          <cell r="V756" t="str">
            <v>MAS DE 20 DÍAS</v>
          </cell>
        </row>
        <row r="757">
          <cell r="Q757" t="str">
            <v>BANAMEX4161159712242145704</v>
          </cell>
          <cell r="R757" t="str">
            <v>O.K.</v>
          </cell>
          <cell r="S757" t="str">
            <v>COMPENSADA</v>
          </cell>
          <cell r="T757">
            <v>41611</v>
          </cell>
          <cell r="U757">
            <v>28</v>
          </cell>
          <cell r="V757" t="str">
            <v>MAS DE 20 DÍAS</v>
          </cell>
        </row>
        <row r="758">
          <cell r="Q758" t="str">
            <v>BANAMEX4161159712242145704</v>
          </cell>
          <cell r="R758" t="str">
            <v>O.K.</v>
          </cell>
          <cell r="S758" t="str">
            <v>COMPENSADA</v>
          </cell>
          <cell r="T758">
            <v>41611</v>
          </cell>
          <cell r="U758">
            <v>28</v>
          </cell>
          <cell r="V758" t="str">
            <v>MAS DE 20 DÍAS</v>
          </cell>
        </row>
        <row r="759">
          <cell r="Q759" t="str">
            <v>BANAMEX4161159712242145738</v>
          </cell>
          <cell r="R759" t="str">
            <v>O.K.</v>
          </cell>
          <cell r="S759" t="str">
            <v>COMPENSADA</v>
          </cell>
          <cell r="T759">
            <v>41611</v>
          </cell>
          <cell r="U759">
            <v>28</v>
          </cell>
          <cell r="V759" t="str">
            <v>MAS DE 20 DÍAS</v>
          </cell>
        </row>
        <row r="760">
          <cell r="Q760" t="str">
            <v>BANAMEX4161159712242145738</v>
          </cell>
          <cell r="R760" t="str">
            <v>O.K.</v>
          </cell>
          <cell r="S760" t="str">
            <v>COMPENSADA</v>
          </cell>
          <cell r="T760">
            <v>41611</v>
          </cell>
          <cell r="U760">
            <v>28</v>
          </cell>
          <cell r="V760" t="str">
            <v>MAS DE 20 DÍAS</v>
          </cell>
        </row>
        <row r="761">
          <cell r="Q761" t="str">
            <v>BANAMEX4161159712242145738</v>
          </cell>
          <cell r="R761" t="str">
            <v>O.K.</v>
          </cell>
          <cell r="S761" t="str">
            <v>COMPENSADA</v>
          </cell>
          <cell r="T761">
            <v>41611</v>
          </cell>
          <cell r="U761">
            <v>28</v>
          </cell>
          <cell r="V761" t="str">
            <v>MAS DE 20 DÍAS</v>
          </cell>
        </row>
        <row r="762">
          <cell r="Q762" t="str">
            <v>BANAMEX4161159712242145738</v>
          </cell>
          <cell r="R762" t="str">
            <v>O.K.</v>
          </cell>
          <cell r="S762" t="str">
            <v>COMPENSADA</v>
          </cell>
          <cell r="T762">
            <v>41611</v>
          </cell>
          <cell r="U762">
            <v>28</v>
          </cell>
          <cell r="V762" t="str">
            <v>MAS DE 20 DÍAS</v>
          </cell>
        </row>
        <row r="763">
          <cell r="Q763" t="str">
            <v>BANAMEX4161159712242145738</v>
          </cell>
          <cell r="R763" t="str">
            <v>O.K.</v>
          </cell>
          <cell r="S763" t="str">
            <v>COMPENSADA</v>
          </cell>
          <cell r="T763">
            <v>41611</v>
          </cell>
          <cell r="U763">
            <v>28</v>
          </cell>
          <cell r="V763" t="str">
            <v>MAS DE 20 DÍAS</v>
          </cell>
        </row>
        <row r="764">
          <cell r="Q764" t="str">
            <v>BANAMEX4161159712242145738</v>
          </cell>
          <cell r="R764" t="str">
            <v>O.K.</v>
          </cell>
          <cell r="S764" t="str">
            <v>COMPENSADA</v>
          </cell>
          <cell r="T764">
            <v>41611</v>
          </cell>
          <cell r="U764">
            <v>28</v>
          </cell>
          <cell r="V764" t="str">
            <v>MAS DE 20 DÍAS</v>
          </cell>
        </row>
        <row r="765">
          <cell r="Q765" t="str">
            <v>BANAMEX4161159712242145738</v>
          </cell>
          <cell r="R765" t="str">
            <v>O.K.</v>
          </cell>
          <cell r="S765" t="str">
            <v>COMPENSADA</v>
          </cell>
          <cell r="T765">
            <v>41611</v>
          </cell>
          <cell r="U765">
            <v>28</v>
          </cell>
          <cell r="V765" t="str">
            <v>MAS DE 20 DÍAS</v>
          </cell>
        </row>
        <row r="766">
          <cell r="Q766" t="str">
            <v>BANAMEX4161159712242145738</v>
          </cell>
          <cell r="R766" t="str">
            <v>O.K.</v>
          </cell>
          <cell r="S766" t="str">
            <v>COMPENSADA</v>
          </cell>
          <cell r="T766">
            <v>41611</v>
          </cell>
          <cell r="U766">
            <v>28</v>
          </cell>
          <cell r="V766" t="str">
            <v>MAS DE 20 DÍAS</v>
          </cell>
        </row>
        <row r="767">
          <cell r="Q767" t="str">
            <v>BANAMEX4161159712242145738</v>
          </cell>
          <cell r="R767" t="str">
            <v>O.K.</v>
          </cell>
          <cell r="S767" t="str">
            <v>COMPENSADA</v>
          </cell>
          <cell r="T767">
            <v>41611</v>
          </cell>
          <cell r="U767">
            <v>28</v>
          </cell>
          <cell r="V767" t="str">
            <v>MAS DE 20 DÍAS</v>
          </cell>
        </row>
        <row r="768">
          <cell r="Q768" t="str">
            <v>BANAMEX4161159712242145738</v>
          </cell>
          <cell r="R768" t="str">
            <v>O.K.</v>
          </cell>
          <cell r="S768" t="str">
            <v>COMPENSADA</v>
          </cell>
          <cell r="T768">
            <v>41611</v>
          </cell>
          <cell r="U768">
            <v>28</v>
          </cell>
          <cell r="V768" t="str">
            <v>MAS DE 20 DÍAS</v>
          </cell>
        </row>
        <row r="769">
          <cell r="Q769" t="str">
            <v>BANAMEX4161159712242145738</v>
          </cell>
          <cell r="R769" t="str">
            <v>O.K.</v>
          </cell>
          <cell r="S769" t="str">
            <v>COMPENSADA</v>
          </cell>
          <cell r="T769">
            <v>41611</v>
          </cell>
          <cell r="U769">
            <v>28</v>
          </cell>
          <cell r="V769" t="str">
            <v>MAS DE 20 DÍAS</v>
          </cell>
        </row>
        <row r="770">
          <cell r="Q770" t="str">
            <v>BANAMEX4161159712242145738</v>
          </cell>
          <cell r="R770" t="str">
            <v>O.K.</v>
          </cell>
          <cell r="S770" t="str">
            <v>COMPENSADA</v>
          </cell>
          <cell r="T770">
            <v>41611</v>
          </cell>
          <cell r="U770">
            <v>28</v>
          </cell>
          <cell r="V770" t="str">
            <v>MAS DE 20 DÍAS</v>
          </cell>
        </row>
        <row r="771">
          <cell r="Q771" t="str">
            <v>BANAMEX4161159712242145738</v>
          </cell>
          <cell r="R771" t="str">
            <v>O.K.</v>
          </cell>
          <cell r="S771" t="str">
            <v>COMPENSADA</v>
          </cell>
          <cell r="T771">
            <v>41611</v>
          </cell>
          <cell r="U771">
            <v>28</v>
          </cell>
          <cell r="V771" t="str">
            <v>MAS DE 20 DÍAS</v>
          </cell>
        </row>
        <row r="772">
          <cell r="Q772" t="str">
            <v>BANAMEX4161159712242145738</v>
          </cell>
          <cell r="R772" t="str">
            <v>O.K.</v>
          </cell>
          <cell r="S772" t="str">
            <v>COMPENSADA</v>
          </cell>
          <cell r="T772">
            <v>41611</v>
          </cell>
          <cell r="U772">
            <v>28</v>
          </cell>
          <cell r="V772" t="str">
            <v>MAS DE 20 DÍAS</v>
          </cell>
        </row>
        <row r="773">
          <cell r="Q773" t="str">
            <v>BANAMEX4161159712242145738</v>
          </cell>
          <cell r="R773" t="str">
            <v>O.K.</v>
          </cell>
          <cell r="S773" t="str">
            <v>COMPENSADA</v>
          </cell>
          <cell r="T773">
            <v>41611</v>
          </cell>
          <cell r="U773">
            <v>28</v>
          </cell>
          <cell r="V773" t="str">
            <v>MAS DE 20 DÍAS</v>
          </cell>
        </row>
        <row r="774">
          <cell r="Q774" t="str">
            <v>BANAMEX4161159712242145738</v>
          </cell>
          <cell r="R774" t="str">
            <v>O.K.</v>
          </cell>
          <cell r="S774" t="str">
            <v>COMPENSADA</v>
          </cell>
          <cell r="T774">
            <v>41611</v>
          </cell>
          <cell r="U774">
            <v>28</v>
          </cell>
          <cell r="V774" t="str">
            <v>MAS DE 20 DÍAS</v>
          </cell>
        </row>
        <row r="775">
          <cell r="Q775" t="str">
            <v>BANAMEX4161159712242145738</v>
          </cell>
          <cell r="R775" t="str">
            <v>O.K.</v>
          </cell>
          <cell r="S775" t="str">
            <v>COMPENSADA</v>
          </cell>
          <cell r="T775">
            <v>41611</v>
          </cell>
          <cell r="U775">
            <v>28</v>
          </cell>
          <cell r="V775" t="str">
            <v>MAS DE 20 DÍAS</v>
          </cell>
        </row>
        <row r="776">
          <cell r="Q776" t="str">
            <v>BANAMEX4161159712242145738</v>
          </cell>
          <cell r="R776" t="str">
            <v>O.K.</v>
          </cell>
          <cell r="S776" t="str">
            <v>COMPENSADA</v>
          </cell>
          <cell r="T776">
            <v>41611</v>
          </cell>
          <cell r="U776">
            <v>28</v>
          </cell>
          <cell r="V776" t="str">
            <v>MAS DE 20 DÍAS</v>
          </cell>
        </row>
        <row r="777">
          <cell r="Q777" t="str">
            <v>BANAMEX4161159712242145738</v>
          </cell>
          <cell r="R777" t="str">
            <v>O.K.</v>
          </cell>
          <cell r="S777" t="str">
            <v>COMPENSADA</v>
          </cell>
          <cell r="T777">
            <v>41611</v>
          </cell>
          <cell r="U777">
            <v>28</v>
          </cell>
          <cell r="V777" t="str">
            <v>MAS DE 20 DÍAS</v>
          </cell>
        </row>
        <row r="778">
          <cell r="Q778" t="str">
            <v>BANAMEX4161159712242368124</v>
          </cell>
          <cell r="R778" t="str">
            <v>O.K.</v>
          </cell>
          <cell r="S778" t="str">
            <v>COMPENSADA</v>
          </cell>
          <cell r="T778">
            <v>41611</v>
          </cell>
          <cell r="U778">
            <v>28</v>
          </cell>
          <cell r="V778" t="str">
            <v>MAS DE 20 DÍAS</v>
          </cell>
        </row>
        <row r="779">
          <cell r="Q779" t="str">
            <v>BANAMEX4161159712242368124</v>
          </cell>
          <cell r="R779" t="str">
            <v>O.K.</v>
          </cell>
          <cell r="S779" t="str">
            <v>COMPENSADA</v>
          </cell>
          <cell r="T779">
            <v>41611</v>
          </cell>
          <cell r="U779">
            <v>28</v>
          </cell>
          <cell r="V779" t="str">
            <v>MAS DE 20 DÍAS</v>
          </cell>
        </row>
        <row r="780">
          <cell r="Q780" t="str">
            <v>BANAMEX4161159712242368124</v>
          </cell>
          <cell r="R780" t="str">
            <v>O.K.</v>
          </cell>
          <cell r="S780" t="str">
            <v>COMPENSADA</v>
          </cell>
          <cell r="T780">
            <v>41611</v>
          </cell>
          <cell r="U780">
            <v>28</v>
          </cell>
          <cell r="V780" t="str">
            <v>MAS DE 20 DÍAS</v>
          </cell>
        </row>
        <row r="781">
          <cell r="Q781" t="str">
            <v>BANAMEX4161159712242368124</v>
          </cell>
          <cell r="R781" t="str">
            <v>O.K.</v>
          </cell>
          <cell r="S781" t="str">
            <v>COMPENSADA</v>
          </cell>
          <cell r="T781">
            <v>41611</v>
          </cell>
          <cell r="U781">
            <v>28</v>
          </cell>
          <cell r="V781" t="str">
            <v>MAS DE 20 DÍAS</v>
          </cell>
        </row>
        <row r="782">
          <cell r="Q782" t="str">
            <v>BANAMEX4161159712242368124</v>
          </cell>
          <cell r="R782" t="str">
            <v>O.K.</v>
          </cell>
          <cell r="S782" t="str">
            <v>COMPENSADA</v>
          </cell>
          <cell r="T782">
            <v>41611</v>
          </cell>
          <cell r="U782">
            <v>28</v>
          </cell>
          <cell r="V782" t="str">
            <v>MAS DE 20 DÍAS</v>
          </cell>
        </row>
        <row r="783">
          <cell r="Q783" t="str">
            <v>BANAMEX4161159712242368124</v>
          </cell>
          <cell r="R783" t="str">
            <v>O.K.</v>
          </cell>
          <cell r="S783" t="str">
            <v>COMPENSADA</v>
          </cell>
          <cell r="T783">
            <v>41611</v>
          </cell>
          <cell r="U783">
            <v>28</v>
          </cell>
          <cell r="V783" t="str">
            <v>MAS DE 20 DÍAS</v>
          </cell>
        </row>
        <row r="784">
          <cell r="Q784" t="str">
            <v>BANAMEX4161159712242368124</v>
          </cell>
          <cell r="R784" t="str">
            <v>O.K.</v>
          </cell>
          <cell r="S784" t="str">
            <v>COMPENSADA</v>
          </cell>
          <cell r="T784">
            <v>41611</v>
          </cell>
          <cell r="U784">
            <v>28</v>
          </cell>
          <cell r="V784" t="str">
            <v>MAS DE 20 DÍAS</v>
          </cell>
        </row>
        <row r="785">
          <cell r="Q785" t="str">
            <v>BANAMEX4161159712242368124</v>
          </cell>
          <cell r="R785" t="str">
            <v>O.K.</v>
          </cell>
          <cell r="S785" t="str">
            <v>COMPENSADA</v>
          </cell>
          <cell r="T785">
            <v>41611</v>
          </cell>
          <cell r="U785">
            <v>28</v>
          </cell>
          <cell r="V785" t="str">
            <v>MAS DE 20 DÍAS</v>
          </cell>
        </row>
        <row r="786">
          <cell r="Q786" t="str">
            <v>BANAMEX4161159712242368124</v>
          </cell>
          <cell r="R786" t="str">
            <v>O.K.</v>
          </cell>
          <cell r="S786" t="str">
            <v>COMPENSADA</v>
          </cell>
          <cell r="T786">
            <v>41611</v>
          </cell>
          <cell r="U786">
            <v>28</v>
          </cell>
          <cell r="V786" t="str">
            <v>MAS DE 20 DÍAS</v>
          </cell>
        </row>
        <row r="787">
          <cell r="Q787" t="str">
            <v>BANAMEX4161159712242368124</v>
          </cell>
          <cell r="R787" t="str">
            <v>O.K.</v>
          </cell>
          <cell r="S787" t="str">
            <v>COMPENSADA</v>
          </cell>
          <cell r="T787">
            <v>41611</v>
          </cell>
          <cell r="U787">
            <v>28</v>
          </cell>
          <cell r="V787" t="str">
            <v>MAS DE 20 DÍAS</v>
          </cell>
        </row>
        <row r="788">
          <cell r="Q788" t="str">
            <v>BANAMEX4161159712242368124</v>
          </cell>
          <cell r="R788" t="str">
            <v>O.K.</v>
          </cell>
          <cell r="S788" t="str">
            <v>COMPENSADA</v>
          </cell>
          <cell r="T788">
            <v>41611</v>
          </cell>
          <cell r="U788">
            <v>28</v>
          </cell>
          <cell r="V788" t="str">
            <v>MAS DE 20 DÍAS</v>
          </cell>
        </row>
        <row r="789">
          <cell r="Q789" t="str">
            <v>BANAMEX4161159712242368124</v>
          </cell>
          <cell r="R789" t="str">
            <v>O.K.</v>
          </cell>
          <cell r="S789" t="str">
            <v>COMPENSADA</v>
          </cell>
          <cell r="T789">
            <v>41611</v>
          </cell>
          <cell r="U789">
            <v>28</v>
          </cell>
          <cell r="V789" t="str">
            <v>MAS DE 20 DÍAS</v>
          </cell>
        </row>
        <row r="790">
          <cell r="Q790" t="str">
            <v>BANAMEX4161159712242368124</v>
          </cell>
          <cell r="R790" t="str">
            <v>O.K.</v>
          </cell>
          <cell r="S790" t="str">
            <v>COMPENSADA</v>
          </cell>
          <cell r="T790">
            <v>41611</v>
          </cell>
          <cell r="U790">
            <v>28</v>
          </cell>
          <cell r="V790" t="str">
            <v>MAS DE 20 DÍAS</v>
          </cell>
        </row>
        <row r="791">
          <cell r="Q791" t="str">
            <v>BANAMEX4161159712242368124</v>
          </cell>
          <cell r="R791" t="str">
            <v>O.K.</v>
          </cell>
          <cell r="S791" t="str">
            <v>COMPENSADA</v>
          </cell>
          <cell r="T791">
            <v>41611</v>
          </cell>
          <cell r="U791">
            <v>28</v>
          </cell>
          <cell r="V791" t="str">
            <v>MAS DE 20 DÍAS</v>
          </cell>
        </row>
        <row r="792">
          <cell r="Q792" t="str">
            <v>BANAMEX4161159712242368132</v>
          </cell>
          <cell r="R792" t="str">
            <v>O.K.</v>
          </cell>
          <cell r="S792" t="str">
            <v>COMPENSADA</v>
          </cell>
          <cell r="T792">
            <v>41611</v>
          </cell>
          <cell r="U792">
            <v>28</v>
          </cell>
          <cell r="V792" t="str">
            <v>MAS DE 20 DÍAS</v>
          </cell>
        </row>
        <row r="793">
          <cell r="Q793" t="str">
            <v>BANAMEX4161159712242368132</v>
          </cell>
          <cell r="R793" t="str">
            <v>O.K.</v>
          </cell>
          <cell r="S793" t="str">
            <v>COMPENSADA</v>
          </cell>
          <cell r="T793">
            <v>41611</v>
          </cell>
          <cell r="U793">
            <v>28</v>
          </cell>
          <cell r="V793" t="str">
            <v>MAS DE 20 DÍAS</v>
          </cell>
        </row>
        <row r="794">
          <cell r="Q794" t="str">
            <v>BANAMEX4161159712242368132</v>
          </cell>
          <cell r="R794" t="str">
            <v>O.K.</v>
          </cell>
          <cell r="S794" t="str">
            <v>COMPENSADA</v>
          </cell>
          <cell r="T794">
            <v>41611</v>
          </cell>
          <cell r="U794">
            <v>28</v>
          </cell>
          <cell r="V794" t="str">
            <v>MAS DE 20 DÍAS</v>
          </cell>
        </row>
        <row r="795">
          <cell r="Q795" t="str">
            <v>BANAMEX4161159712242368132</v>
          </cell>
          <cell r="R795" t="str">
            <v>O.K.</v>
          </cell>
          <cell r="S795" t="str">
            <v>COMPENSADA</v>
          </cell>
          <cell r="T795">
            <v>41611</v>
          </cell>
          <cell r="U795">
            <v>28</v>
          </cell>
          <cell r="V795" t="str">
            <v>MAS DE 20 DÍAS</v>
          </cell>
        </row>
        <row r="796">
          <cell r="Q796" t="str">
            <v>BANAMEX4161159712242368132</v>
          </cell>
          <cell r="R796" t="str">
            <v>O.K.</v>
          </cell>
          <cell r="S796" t="str">
            <v>COMPENSADA</v>
          </cell>
          <cell r="T796">
            <v>41611</v>
          </cell>
          <cell r="U796">
            <v>28</v>
          </cell>
          <cell r="V796" t="str">
            <v>MAS DE 20 DÍAS</v>
          </cell>
        </row>
        <row r="797">
          <cell r="Q797" t="str">
            <v>BANAMEX4161159712242368132</v>
          </cell>
          <cell r="R797" t="str">
            <v>O.K.</v>
          </cell>
          <cell r="S797" t="str">
            <v>COMPENSADA</v>
          </cell>
          <cell r="T797">
            <v>41611</v>
          </cell>
          <cell r="U797">
            <v>28</v>
          </cell>
          <cell r="V797" t="str">
            <v>MAS DE 20 DÍAS</v>
          </cell>
        </row>
        <row r="798">
          <cell r="Q798" t="str">
            <v>BANAMEX4161159712242422715</v>
          </cell>
          <cell r="R798" t="str">
            <v>O.K.</v>
          </cell>
          <cell r="S798" t="str">
            <v>COMPENSADA</v>
          </cell>
          <cell r="T798">
            <v>41611</v>
          </cell>
          <cell r="U798">
            <v>28</v>
          </cell>
          <cell r="V798" t="str">
            <v>MAS DE 20 DÍAS</v>
          </cell>
        </row>
        <row r="799">
          <cell r="Q799" t="str">
            <v>BANAMEX4161159712242422715</v>
          </cell>
          <cell r="R799" t="str">
            <v>O.K.</v>
          </cell>
          <cell r="S799" t="str">
            <v>COMPENSADA</v>
          </cell>
          <cell r="T799">
            <v>41611</v>
          </cell>
          <cell r="U799">
            <v>28</v>
          </cell>
          <cell r="V799" t="str">
            <v>MAS DE 20 DÍAS</v>
          </cell>
        </row>
        <row r="800">
          <cell r="Q800" t="str">
            <v>BANAMEX4161159712243727070</v>
          </cell>
          <cell r="R800" t="str">
            <v>O.K.</v>
          </cell>
          <cell r="S800" t="str">
            <v>CONCILIADA</v>
          </cell>
          <cell r="T800">
            <v>41611</v>
          </cell>
          <cell r="U800">
            <v>28</v>
          </cell>
          <cell r="V800" t="str">
            <v>MAS DE 20 DÍAS</v>
          </cell>
        </row>
        <row r="801">
          <cell r="Q801" t="str">
            <v>BANAMEX4161159712245659164</v>
          </cell>
          <cell r="R801" t="str">
            <v>O.K.</v>
          </cell>
          <cell r="S801" t="str">
            <v>CONCILIADA</v>
          </cell>
          <cell r="T801">
            <v>41611</v>
          </cell>
          <cell r="U801">
            <v>28</v>
          </cell>
          <cell r="V801" t="str">
            <v>MAS DE 20 DÍAS</v>
          </cell>
        </row>
        <row r="802">
          <cell r="Q802" t="str">
            <v>BANAMEX4161159712245695903</v>
          </cell>
          <cell r="R802" t="str">
            <v>O.K.</v>
          </cell>
          <cell r="S802" t="str">
            <v>CONCILIADA</v>
          </cell>
          <cell r="T802">
            <v>41611</v>
          </cell>
          <cell r="U802">
            <v>28</v>
          </cell>
          <cell r="V802" t="str">
            <v>MAS DE 20 DÍAS</v>
          </cell>
        </row>
        <row r="803">
          <cell r="Q803" t="str">
            <v>BANAMEX4161159712245695911</v>
          </cell>
          <cell r="R803" t="str">
            <v>O.K.</v>
          </cell>
          <cell r="S803" t="str">
            <v>CONCILIADA</v>
          </cell>
          <cell r="T803">
            <v>41611</v>
          </cell>
          <cell r="U803">
            <v>28</v>
          </cell>
          <cell r="V803" t="str">
            <v>MAS DE 20 DÍAS</v>
          </cell>
        </row>
        <row r="804">
          <cell r="Q804" t="str">
            <v>BANAMEX4161159712245743497</v>
          </cell>
          <cell r="R804" t="str">
            <v>O.K.</v>
          </cell>
          <cell r="S804" t="str">
            <v>CONCILIADA</v>
          </cell>
          <cell r="T804">
            <v>41611</v>
          </cell>
          <cell r="U804">
            <v>28</v>
          </cell>
          <cell r="V804" t="str">
            <v>MAS DE 20 DÍAS</v>
          </cell>
        </row>
        <row r="805">
          <cell r="Q805" t="str">
            <v>BANAMEX4161159712245774377</v>
          </cell>
          <cell r="R805" t="str">
            <v>O.K.</v>
          </cell>
          <cell r="S805" t="str">
            <v>CONCILIADA</v>
          </cell>
          <cell r="T805">
            <v>41611</v>
          </cell>
          <cell r="U805">
            <v>28</v>
          </cell>
          <cell r="V805" t="str">
            <v>MAS DE 20 DÍAS</v>
          </cell>
        </row>
        <row r="806">
          <cell r="Q806" t="str">
            <v>BANAMEX4161159712245775705</v>
          </cell>
          <cell r="R806" t="str">
            <v>O.K.</v>
          </cell>
          <cell r="S806" t="str">
            <v>CONCILIADA</v>
          </cell>
          <cell r="T806">
            <v>41611</v>
          </cell>
          <cell r="U806">
            <v>28</v>
          </cell>
          <cell r="V806" t="str">
            <v>MAS DE 20 DÍAS</v>
          </cell>
        </row>
        <row r="807">
          <cell r="Q807" t="str">
            <v>BANAMEX4161159712245775713</v>
          </cell>
          <cell r="R807" t="str">
            <v>O.K.</v>
          </cell>
          <cell r="S807" t="str">
            <v>CONCILIADA</v>
          </cell>
          <cell r="T807">
            <v>41611</v>
          </cell>
          <cell r="U807">
            <v>28</v>
          </cell>
          <cell r="V807" t="str">
            <v>MAS DE 20 DÍAS</v>
          </cell>
        </row>
        <row r="808">
          <cell r="Q808" t="str">
            <v>BANAMEX4161159712245782610</v>
          </cell>
          <cell r="R808" t="str">
            <v>O.K.</v>
          </cell>
          <cell r="S808" t="str">
            <v>CONCILIADA</v>
          </cell>
          <cell r="T808">
            <v>41611</v>
          </cell>
          <cell r="U808">
            <v>28</v>
          </cell>
          <cell r="V808" t="str">
            <v>MAS DE 20 DÍAS</v>
          </cell>
        </row>
        <row r="809">
          <cell r="Q809" t="str">
            <v>BANAMEX4161159712245870779</v>
          </cell>
          <cell r="R809" t="str">
            <v>O.K.</v>
          </cell>
          <cell r="S809" t="str">
            <v>CONCILIADA</v>
          </cell>
          <cell r="T809">
            <v>41611</v>
          </cell>
          <cell r="U809">
            <v>28</v>
          </cell>
          <cell r="V809" t="str">
            <v>MAS DE 20 DÍAS</v>
          </cell>
        </row>
        <row r="810">
          <cell r="Q810" t="str">
            <v>BANAMEX4161159712243717071</v>
          </cell>
          <cell r="R810" t="str">
            <v>O.K.</v>
          </cell>
          <cell r="S810" t="str">
            <v>CONCILIADA</v>
          </cell>
          <cell r="T810">
            <v>41611</v>
          </cell>
          <cell r="U810">
            <v>28</v>
          </cell>
          <cell r="V810" t="str">
            <v>MAS DE 20 DÍAS</v>
          </cell>
        </row>
        <row r="811">
          <cell r="Q811" t="str">
            <v>BANAMEX4161159712245848635</v>
          </cell>
          <cell r="R811" t="str">
            <v>O.K.</v>
          </cell>
          <cell r="S811" t="str">
            <v>CONCILIADA</v>
          </cell>
          <cell r="T811">
            <v>41611</v>
          </cell>
          <cell r="U811">
            <v>28</v>
          </cell>
          <cell r="V811" t="str">
            <v>MAS DE 20 DÍAS</v>
          </cell>
        </row>
        <row r="812">
          <cell r="Q812" t="str">
            <v>BANAMEX4161159712241548312</v>
          </cell>
          <cell r="R812" t="str">
            <v>O.K.</v>
          </cell>
          <cell r="S812" t="str">
            <v>CONCILIADA</v>
          </cell>
          <cell r="T812">
            <v>41611</v>
          </cell>
          <cell r="U812">
            <v>28</v>
          </cell>
          <cell r="V812" t="str">
            <v>MAS DE 20 DÍAS</v>
          </cell>
        </row>
        <row r="813">
          <cell r="Q813" t="str">
            <v>BANAMEX4161159712241480854</v>
          </cell>
          <cell r="R813" t="str">
            <v>O.K.</v>
          </cell>
          <cell r="S813" t="str">
            <v>CONCILIADA</v>
          </cell>
          <cell r="T813">
            <v>41611</v>
          </cell>
          <cell r="U813">
            <v>28</v>
          </cell>
          <cell r="V813" t="str">
            <v>MAS DE 20 DÍAS</v>
          </cell>
        </row>
        <row r="814">
          <cell r="Q814" t="str">
            <v>BANAMEX4161159712245822242</v>
          </cell>
          <cell r="R814" t="str">
            <v>O.K.</v>
          </cell>
          <cell r="S814" t="str">
            <v>CONCILIADA</v>
          </cell>
          <cell r="T814">
            <v>41611</v>
          </cell>
          <cell r="U814">
            <v>28</v>
          </cell>
          <cell r="V814" t="str">
            <v>MAS DE 20 DÍAS</v>
          </cell>
        </row>
        <row r="815">
          <cell r="Q815" t="str">
            <v>BANAMEX4161159712245374806</v>
          </cell>
          <cell r="R815" t="str">
            <v>O.K.</v>
          </cell>
          <cell r="S815" t="str">
            <v>CONCILIADA</v>
          </cell>
          <cell r="T815">
            <v>41611</v>
          </cell>
          <cell r="U815">
            <v>28</v>
          </cell>
          <cell r="V815" t="str">
            <v>MAS DE 20 DÍAS</v>
          </cell>
        </row>
        <row r="816">
          <cell r="Q816" t="str">
            <v>BANAMEX4161159712243717097</v>
          </cell>
          <cell r="R816" t="str">
            <v>O.K.</v>
          </cell>
          <cell r="S816" t="str">
            <v>CONCILIADA</v>
          </cell>
          <cell r="T816">
            <v>41611</v>
          </cell>
          <cell r="U816">
            <v>28</v>
          </cell>
          <cell r="V816" t="str">
            <v>MAS DE 20 DÍAS</v>
          </cell>
        </row>
        <row r="817">
          <cell r="Q817" t="str">
            <v>BANAMEX4161159712245374848</v>
          </cell>
          <cell r="R817" t="str">
            <v>O.K.</v>
          </cell>
          <cell r="S817" t="str">
            <v>CONCILIADA</v>
          </cell>
          <cell r="T817">
            <v>41611</v>
          </cell>
          <cell r="U817">
            <v>28</v>
          </cell>
          <cell r="V817" t="str">
            <v>MAS DE 20 DÍAS</v>
          </cell>
        </row>
        <row r="818">
          <cell r="Q818" t="str">
            <v>BANAMEX4161159712241085331</v>
          </cell>
          <cell r="R818" t="str">
            <v>O.K.</v>
          </cell>
          <cell r="S818" t="str">
            <v>COMPENSADA</v>
          </cell>
          <cell r="T818">
            <v>41611</v>
          </cell>
          <cell r="U818">
            <v>28</v>
          </cell>
          <cell r="V818" t="str">
            <v>MAS DE 20 DÍAS</v>
          </cell>
        </row>
        <row r="819">
          <cell r="Q819" t="str">
            <v>BANAMEX4161159712245374962</v>
          </cell>
          <cell r="R819" t="str">
            <v>O.K.</v>
          </cell>
          <cell r="S819" t="str">
            <v>CONCILIADA</v>
          </cell>
          <cell r="T819">
            <v>41611</v>
          </cell>
          <cell r="U819">
            <v>28</v>
          </cell>
          <cell r="V819" t="str">
            <v>MAS DE 20 DÍAS</v>
          </cell>
        </row>
        <row r="820">
          <cell r="Q820" t="str">
            <v>BANAMEX4161159712243786100</v>
          </cell>
          <cell r="R820" t="str">
            <v>O.K.</v>
          </cell>
          <cell r="S820" t="str">
            <v>CONCILIADA</v>
          </cell>
          <cell r="T820">
            <v>41611</v>
          </cell>
          <cell r="U820">
            <v>28</v>
          </cell>
          <cell r="V820" t="str">
            <v>MAS DE 20 DÍAS</v>
          </cell>
        </row>
        <row r="821">
          <cell r="Q821" t="str">
            <v>BANAMEX4161159712245659388</v>
          </cell>
          <cell r="R821" t="str">
            <v>O.K.</v>
          </cell>
          <cell r="S821" t="str">
            <v>CONCILIADA</v>
          </cell>
          <cell r="T821">
            <v>41611</v>
          </cell>
          <cell r="U821">
            <v>28</v>
          </cell>
          <cell r="V821" t="str">
            <v>MAS DE 20 DÍAS</v>
          </cell>
        </row>
        <row r="822">
          <cell r="Q822" t="str">
            <v>BANAMEX4161159712245695929</v>
          </cell>
          <cell r="R822" t="str">
            <v>O.K.</v>
          </cell>
          <cell r="S822" t="str">
            <v>CONCILIADA</v>
          </cell>
          <cell r="T822">
            <v>41611</v>
          </cell>
          <cell r="U822">
            <v>28</v>
          </cell>
          <cell r="V822" t="str">
            <v>MAS DE 20 DÍAS</v>
          </cell>
        </row>
        <row r="823">
          <cell r="Q823" t="str">
            <v>BANAMEX4161159712245541289</v>
          </cell>
          <cell r="R823" t="str">
            <v>O.K.</v>
          </cell>
          <cell r="S823" t="str">
            <v>CONCILIADA</v>
          </cell>
          <cell r="T823">
            <v>41611</v>
          </cell>
          <cell r="U823">
            <v>28</v>
          </cell>
          <cell r="V823" t="str">
            <v>MAS DE 20 DÍAS</v>
          </cell>
        </row>
        <row r="824">
          <cell r="Q824" t="str">
            <v>BANAMEX4161159712241247972</v>
          </cell>
          <cell r="R824" t="str">
            <v>O.K.</v>
          </cell>
          <cell r="S824" t="str">
            <v>CONCILIADA</v>
          </cell>
          <cell r="T824">
            <v>41611</v>
          </cell>
          <cell r="U824">
            <v>28</v>
          </cell>
          <cell r="V824" t="str">
            <v>MAS DE 20 DÍAS</v>
          </cell>
        </row>
        <row r="825">
          <cell r="Q825" t="str">
            <v>BANAMEX4161159712245597067</v>
          </cell>
          <cell r="R825" t="str">
            <v>O.K.</v>
          </cell>
          <cell r="S825" t="str">
            <v>COMPENSADA</v>
          </cell>
          <cell r="T825">
            <v>41611</v>
          </cell>
          <cell r="U825">
            <v>28</v>
          </cell>
          <cell r="V825" t="str">
            <v>MAS DE 20 DÍAS</v>
          </cell>
        </row>
        <row r="826">
          <cell r="Q826" t="str">
            <v>BANAMEX4161159712245774989</v>
          </cell>
          <cell r="R826" t="str">
            <v>O.K.</v>
          </cell>
          <cell r="S826" t="str">
            <v>CONCILIADA</v>
          </cell>
          <cell r="T826">
            <v>41611</v>
          </cell>
          <cell r="U826">
            <v>28</v>
          </cell>
          <cell r="V826" t="str">
            <v>MAS DE 20 DÍAS</v>
          </cell>
        </row>
        <row r="827">
          <cell r="Q827" t="str">
            <v>BANAMEX4161159712245775739</v>
          </cell>
          <cell r="R827" t="str">
            <v>O.K.</v>
          </cell>
          <cell r="S827" t="str">
            <v>CONCILIADA</v>
          </cell>
          <cell r="T827">
            <v>41611</v>
          </cell>
          <cell r="U827">
            <v>28</v>
          </cell>
          <cell r="V827" t="str">
            <v>MAS DE 20 DÍAS</v>
          </cell>
        </row>
        <row r="828">
          <cell r="Q828" t="str">
            <v>BANAMEX4161159712246045652</v>
          </cell>
          <cell r="R828" t="str">
            <v>O.K.</v>
          </cell>
          <cell r="S828" t="str">
            <v>CONCILIADA</v>
          </cell>
          <cell r="T828">
            <v>41611</v>
          </cell>
          <cell r="U828">
            <v>28</v>
          </cell>
          <cell r="V828" t="str">
            <v>MAS DE 20 DÍAS</v>
          </cell>
        </row>
        <row r="829">
          <cell r="Q829" t="str">
            <v>BANAMEX4161159712246025654</v>
          </cell>
          <cell r="R829" t="str">
            <v>O.K.</v>
          </cell>
          <cell r="S829" t="str">
            <v>CONCILIADA</v>
          </cell>
          <cell r="T829">
            <v>41611</v>
          </cell>
          <cell r="U829">
            <v>28</v>
          </cell>
          <cell r="V829" t="str">
            <v>MAS DE 20 DÍAS</v>
          </cell>
        </row>
        <row r="830">
          <cell r="Q830" t="str">
            <v>BANAMEX4161159712241673839</v>
          </cell>
          <cell r="R830" t="str">
            <v>O.K.</v>
          </cell>
          <cell r="S830" t="str">
            <v>CONCILIADA</v>
          </cell>
          <cell r="T830">
            <v>41611</v>
          </cell>
          <cell r="U830">
            <v>28</v>
          </cell>
          <cell r="V830" t="str">
            <v>MAS DE 20 DÍAS</v>
          </cell>
        </row>
        <row r="831">
          <cell r="Q831" t="str">
            <v>BANAMEX4161159712245374699</v>
          </cell>
          <cell r="R831" t="str">
            <v>O.K.</v>
          </cell>
          <cell r="S831" t="str">
            <v>CONCILIADA</v>
          </cell>
          <cell r="T831">
            <v>41611</v>
          </cell>
          <cell r="U831">
            <v>28</v>
          </cell>
          <cell r="V831" t="str">
            <v>MAS DE 20 DÍAS</v>
          </cell>
        </row>
        <row r="832">
          <cell r="Q832" t="str">
            <v>BANAMEX4161159712241791508</v>
          </cell>
          <cell r="R832" t="str">
            <v>O.K.</v>
          </cell>
          <cell r="S832" t="str">
            <v>CONCILIADA</v>
          </cell>
          <cell r="T832">
            <v>41611</v>
          </cell>
          <cell r="U832">
            <v>28</v>
          </cell>
          <cell r="V832" t="str">
            <v>MAS DE 20 DÍAS</v>
          </cell>
        </row>
        <row r="833">
          <cell r="Q833" t="str">
            <v>BANAMEX4161159712245374764</v>
          </cell>
          <cell r="R833" t="str">
            <v>O.K.</v>
          </cell>
          <cell r="S833" t="str">
            <v>CONCILIADA</v>
          </cell>
          <cell r="T833">
            <v>41611</v>
          </cell>
          <cell r="U833">
            <v>28</v>
          </cell>
          <cell r="V833" t="str">
            <v>MAS DE 20 DÍAS</v>
          </cell>
        </row>
        <row r="834">
          <cell r="Q834" t="str">
            <v>BANAMEX4161159712245374756</v>
          </cell>
          <cell r="R834" t="str">
            <v>O.K.</v>
          </cell>
          <cell r="S834" t="str">
            <v>CONCILIADA</v>
          </cell>
          <cell r="T834">
            <v>41611</v>
          </cell>
          <cell r="U834">
            <v>28</v>
          </cell>
          <cell r="V834" t="str">
            <v>MAS DE 20 DÍAS</v>
          </cell>
        </row>
        <row r="835">
          <cell r="Q835" t="str">
            <v>BANAMEX4161159712245374905</v>
          </cell>
          <cell r="R835" t="str">
            <v>O.K.</v>
          </cell>
          <cell r="S835" t="str">
            <v>CONCILIADA</v>
          </cell>
          <cell r="T835">
            <v>41611</v>
          </cell>
          <cell r="U835">
            <v>28</v>
          </cell>
          <cell r="V835" t="str">
            <v>MAS DE 20 DÍAS</v>
          </cell>
        </row>
        <row r="836">
          <cell r="Q836" t="str">
            <v>BANAMEX4161159712245614128</v>
          </cell>
          <cell r="R836" t="str">
            <v>O.K.</v>
          </cell>
          <cell r="S836" t="str">
            <v>CONCILIADA</v>
          </cell>
          <cell r="T836">
            <v>41611</v>
          </cell>
          <cell r="U836">
            <v>28</v>
          </cell>
          <cell r="V836" t="str">
            <v>MAS DE 20 DÍAS</v>
          </cell>
        </row>
        <row r="837">
          <cell r="Q837" t="str">
            <v>BANAMEX4161159712241781160</v>
          </cell>
          <cell r="R837" t="str">
            <v>O.K.</v>
          </cell>
          <cell r="S837" t="str">
            <v>CONCILIADA</v>
          </cell>
          <cell r="T837">
            <v>41611</v>
          </cell>
          <cell r="U837">
            <v>28</v>
          </cell>
          <cell r="V837" t="str">
            <v>MAS DE 20 DÍAS</v>
          </cell>
        </row>
        <row r="838">
          <cell r="Q838" t="str">
            <v>BANAMEX4161159712245374889</v>
          </cell>
          <cell r="R838" t="str">
            <v>O.K.</v>
          </cell>
          <cell r="S838" t="str">
            <v>CONCILIADA</v>
          </cell>
          <cell r="T838">
            <v>41611</v>
          </cell>
          <cell r="U838">
            <v>28</v>
          </cell>
          <cell r="V838" t="str">
            <v>MAS DE 20 DÍAS</v>
          </cell>
        </row>
        <row r="839">
          <cell r="Q839" t="str">
            <v>BANAMEX4161159712241486703</v>
          </cell>
          <cell r="R839" t="str">
            <v>O.K.</v>
          </cell>
          <cell r="S839" t="str">
            <v>CONCILIADA</v>
          </cell>
          <cell r="T839">
            <v>41611</v>
          </cell>
          <cell r="U839">
            <v>28</v>
          </cell>
          <cell r="V839" t="str">
            <v>MAS DE 20 DÍAS</v>
          </cell>
        </row>
        <row r="840">
          <cell r="Q840" t="str">
            <v>BANAMEX4161159712245374921</v>
          </cell>
          <cell r="R840" t="str">
            <v>O.K.</v>
          </cell>
          <cell r="S840" t="str">
            <v>CONCILIADA</v>
          </cell>
          <cell r="T840">
            <v>41611</v>
          </cell>
          <cell r="U840">
            <v>28</v>
          </cell>
          <cell r="V840" t="str">
            <v>MAS DE 20 DÍAS</v>
          </cell>
        </row>
        <row r="841">
          <cell r="Q841" t="str">
            <v>BANAMEX4161159712245659370</v>
          </cell>
          <cell r="R841" t="str">
            <v>O.K.</v>
          </cell>
          <cell r="S841" t="str">
            <v>CONCILIADA</v>
          </cell>
          <cell r="T841">
            <v>41611</v>
          </cell>
          <cell r="U841">
            <v>28</v>
          </cell>
          <cell r="V841" t="str">
            <v>MAS DE 20 DÍAS</v>
          </cell>
        </row>
        <row r="842">
          <cell r="Q842" t="str">
            <v>BANAMEX4161159712245695937</v>
          </cell>
          <cell r="R842" t="str">
            <v>O.K.</v>
          </cell>
          <cell r="S842" t="str">
            <v>CONCILIADA</v>
          </cell>
          <cell r="T842">
            <v>41611</v>
          </cell>
          <cell r="U842">
            <v>28</v>
          </cell>
          <cell r="V842" t="str">
            <v>MAS DE 20 DÍAS</v>
          </cell>
        </row>
        <row r="843">
          <cell r="Q843" t="str">
            <v>BANAMEX4161159712243336179</v>
          </cell>
          <cell r="R843" t="str">
            <v>O.K.</v>
          </cell>
          <cell r="S843" t="str">
            <v>CONCILIADA</v>
          </cell>
          <cell r="T843">
            <v>41611</v>
          </cell>
          <cell r="U843">
            <v>28</v>
          </cell>
          <cell r="V843" t="str">
            <v>MAS DE 20 DÍAS</v>
          </cell>
        </row>
        <row r="844">
          <cell r="Q844" t="str">
            <v>BANAMEX4161159712245743489</v>
          </cell>
          <cell r="R844" t="str">
            <v>O.K.</v>
          </cell>
          <cell r="S844" t="str">
            <v>CONCILIADA</v>
          </cell>
          <cell r="T844">
            <v>41611</v>
          </cell>
          <cell r="U844">
            <v>28</v>
          </cell>
          <cell r="V844" t="str">
            <v>MAS DE 20 DÍAS</v>
          </cell>
        </row>
        <row r="845">
          <cell r="Q845" t="str">
            <v>BANAMEX4161159712241450691</v>
          </cell>
          <cell r="R845" t="str">
            <v>O.K.</v>
          </cell>
          <cell r="S845" t="str">
            <v>CONCILIADA</v>
          </cell>
          <cell r="T845">
            <v>41611</v>
          </cell>
          <cell r="U845">
            <v>28</v>
          </cell>
          <cell r="V845" t="str">
            <v>MAS DE 20 DÍAS</v>
          </cell>
        </row>
        <row r="846">
          <cell r="Q846" t="str">
            <v>BANAMEX4161159712245848627</v>
          </cell>
          <cell r="R846" t="str">
            <v>O.K.</v>
          </cell>
          <cell r="S846" t="str">
            <v>CONCILIADA</v>
          </cell>
          <cell r="T846">
            <v>41611</v>
          </cell>
          <cell r="U846">
            <v>28</v>
          </cell>
          <cell r="V846" t="str">
            <v>MAS DE 20 DÍAS</v>
          </cell>
        </row>
        <row r="847">
          <cell r="Q847" t="str">
            <v>BANAMEX4161159712241545029</v>
          </cell>
          <cell r="R847" t="str">
            <v>O.K.</v>
          </cell>
          <cell r="S847" t="str">
            <v>CONCILIADA</v>
          </cell>
          <cell r="T847">
            <v>41611</v>
          </cell>
          <cell r="U847">
            <v>28</v>
          </cell>
          <cell r="V847" t="str">
            <v>MAS DE 20 DÍAS</v>
          </cell>
        </row>
        <row r="848">
          <cell r="Q848" t="str">
            <v>BANAMEX4161159712241486554</v>
          </cell>
          <cell r="R848" t="str">
            <v>O.K.</v>
          </cell>
          <cell r="S848" t="str">
            <v>CONCILIADA</v>
          </cell>
          <cell r="T848">
            <v>41611</v>
          </cell>
          <cell r="U848">
            <v>28</v>
          </cell>
          <cell r="V848" t="str">
            <v>MAS DE 20 DÍAS</v>
          </cell>
        </row>
        <row r="849">
          <cell r="Q849" t="str">
            <v>BANAMEX4161159712245374954</v>
          </cell>
          <cell r="R849" t="str">
            <v>O.K.</v>
          </cell>
          <cell r="S849" t="str">
            <v>CONCILIADA</v>
          </cell>
          <cell r="T849">
            <v>41611</v>
          </cell>
          <cell r="U849">
            <v>28</v>
          </cell>
          <cell r="V849" t="str">
            <v>MAS DE 20 DÍAS</v>
          </cell>
        </row>
        <row r="850">
          <cell r="Q850" t="str">
            <v>BANAMEX4161159712245374798</v>
          </cell>
          <cell r="R850" t="str">
            <v>O.K.</v>
          </cell>
          <cell r="S850" t="str">
            <v>CONCILIADA</v>
          </cell>
          <cell r="T850">
            <v>41611</v>
          </cell>
          <cell r="U850">
            <v>28</v>
          </cell>
          <cell r="V850" t="str">
            <v>MAS DE 20 DÍAS</v>
          </cell>
        </row>
        <row r="851">
          <cell r="Q851" t="str">
            <v>BANAMEX4161159712245374822</v>
          </cell>
          <cell r="R851" t="str">
            <v>O.K.</v>
          </cell>
          <cell r="S851" t="str">
            <v>CONCILIADA</v>
          </cell>
          <cell r="T851">
            <v>41611</v>
          </cell>
          <cell r="U851">
            <v>28</v>
          </cell>
          <cell r="V851" t="str">
            <v>MAS DE 20 DÍAS</v>
          </cell>
        </row>
        <row r="852">
          <cell r="Q852" t="str">
            <v>BANAMEX4161159712245374814</v>
          </cell>
          <cell r="R852" t="str">
            <v>O.K.</v>
          </cell>
          <cell r="S852" t="str">
            <v>CONCILIADA</v>
          </cell>
          <cell r="T852">
            <v>41611</v>
          </cell>
          <cell r="U852">
            <v>28</v>
          </cell>
          <cell r="V852" t="str">
            <v>MAS DE 20 DÍAS</v>
          </cell>
        </row>
        <row r="853">
          <cell r="Q853" t="str">
            <v>BANAMEX4161159712241635689</v>
          </cell>
          <cell r="R853" t="str">
            <v>O.K.</v>
          </cell>
          <cell r="S853" t="str">
            <v>CONCILIADA</v>
          </cell>
          <cell r="T853">
            <v>41611</v>
          </cell>
          <cell r="U853">
            <v>28</v>
          </cell>
          <cell r="V853" t="str">
            <v>MAS DE 20 DÍAS</v>
          </cell>
        </row>
        <row r="854">
          <cell r="Q854" t="str">
            <v>BANAMEX4161159712241710573</v>
          </cell>
          <cell r="R854" t="str">
            <v>O.K.</v>
          </cell>
          <cell r="S854" t="str">
            <v>CONCILIADA</v>
          </cell>
          <cell r="T854">
            <v>41611</v>
          </cell>
          <cell r="U854">
            <v>28</v>
          </cell>
          <cell r="V854" t="str">
            <v>MAS DE 20 DÍAS</v>
          </cell>
        </row>
        <row r="855">
          <cell r="Q855" t="str">
            <v>BANAMEX4161159712241560374</v>
          </cell>
          <cell r="R855" t="str">
            <v>O.K.</v>
          </cell>
          <cell r="S855" t="str">
            <v>CONCILIADA</v>
          </cell>
          <cell r="T855">
            <v>41611</v>
          </cell>
          <cell r="U855">
            <v>28</v>
          </cell>
          <cell r="V855" t="str">
            <v>MAS DE 20 DÍAS</v>
          </cell>
        </row>
        <row r="856">
          <cell r="Q856" t="str">
            <v>BANAMEX4161159712245709068</v>
          </cell>
          <cell r="R856" t="str">
            <v>O.K.</v>
          </cell>
          <cell r="S856" t="str">
            <v>CONCILIADA</v>
          </cell>
          <cell r="T856">
            <v>41611</v>
          </cell>
          <cell r="U856">
            <v>28</v>
          </cell>
          <cell r="V856" t="str">
            <v>MAS DE 20 DÍAS</v>
          </cell>
        </row>
        <row r="857">
          <cell r="Q857" t="str">
            <v>BANAMEX4161159712243863099</v>
          </cell>
          <cell r="R857" t="str">
            <v>O.K.</v>
          </cell>
          <cell r="S857" t="str">
            <v>CONCILIADA</v>
          </cell>
          <cell r="T857">
            <v>41611</v>
          </cell>
          <cell r="U857">
            <v>28</v>
          </cell>
          <cell r="V857" t="str">
            <v>MAS DE 20 DÍAS</v>
          </cell>
        </row>
        <row r="858">
          <cell r="Q858" t="str">
            <v>BANAMEX4161159712245410923</v>
          </cell>
          <cell r="R858" t="str">
            <v>O.K.</v>
          </cell>
          <cell r="S858" t="str">
            <v>CONCILIADA</v>
          </cell>
          <cell r="T858">
            <v>41611</v>
          </cell>
          <cell r="U858">
            <v>28</v>
          </cell>
          <cell r="V858" t="str">
            <v>MAS DE 20 DÍAS</v>
          </cell>
        </row>
        <row r="859">
          <cell r="Q859" t="str">
            <v>BANAMEX4161159712245374780</v>
          </cell>
          <cell r="R859" t="str">
            <v>O.K.</v>
          </cell>
          <cell r="S859" t="str">
            <v>CONCILIADA</v>
          </cell>
          <cell r="T859">
            <v>41611</v>
          </cell>
          <cell r="U859">
            <v>28</v>
          </cell>
          <cell r="V859" t="str">
            <v>MAS DE 20 DÍAS</v>
          </cell>
        </row>
        <row r="860">
          <cell r="Q860" t="str">
            <v>BANAMEX4161159712241492131</v>
          </cell>
          <cell r="R860" t="str">
            <v>O.K.</v>
          </cell>
          <cell r="S860" t="str">
            <v>CONCILIADA</v>
          </cell>
          <cell r="T860">
            <v>41611</v>
          </cell>
          <cell r="U860">
            <v>28</v>
          </cell>
          <cell r="V860" t="str">
            <v>MAS DE 20 DÍAS</v>
          </cell>
        </row>
        <row r="861">
          <cell r="Q861" t="str">
            <v>BANAMEX4161159712241450667</v>
          </cell>
          <cell r="R861" t="str">
            <v>O.K.</v>
          </cell>
          <cell r="S861" t="str">
            <v>CONCILIADA</v>
          </cell>
          <cell r="T861">
            <v>41611</v>
          </cell>
          <cell r="U861">
            <v>28</v>
          </cell>
          <cell r="V861" t="str">
            <v>MAS DE 20 DÍAS</v>
          </cell>
        </row>
        <row r="862">
          <cell r="Q862" t="str">
            <v>BANAMEX4161159712245781752</v>
          </cell>
          <cell r="R862" t="str">
            <v>O.K.</v>
          </cell>
          <cell r="S862" t="str">
            <v>CONCILIADA</v>
          </cell>
          <cell r="T862">
            <v>41611</v>
          </cell>
          <cell r="U862">
            <v>28</v>
          </cell>
          <cell r="V862" t="str">
            <v>MAS DE 20 DÍAS</v>
          </cell>
        </row>
        <row r="863">
          <cell r="Q863" t="str">
            <v>BANAMEX4161159712241435767</v>
          </cell>
          <cell r="R863" t="str">
            <v>O.K.</v>
          </cell>
          <cell r="S863" t="str">
            <v>CONCILIADA</v>
          </cell>
          <cell r="T863">
            <v>41611</v>
          </cell>
          <cell r="U863">
            <v>28</v>
          </cell>
          <cell r="V863" t="str">
            <v>MAS DE 20 DÍAS</v>
          </cell>
        </row>
        <row r="864">
          <cell r="Q864" t="str">
            <v>BANAMEX4161159712241412055</v>
          </cell>
          <cell r="R864" t="str">
            <v>O.K.</v>
          </cell>
          <cell r="S864" t="str">
            <v>CONCILIADA</v>
          </cell>
          <cell r="T864">
            <v>41611</v>
          </cell>
          <cell r="U864">
            <v>28</v>
          </cell>
          <cell r="V864" t="str">
            <v>MAS DE 20 DÍAS</v>
          </cell>
        </row>
        <row r="865">
          <cell r="Q865" t="str">
            <v>BANAMEX4161159712242064673</v>
          </cell>
          <cell r="R865" t="str">
            <v>O.K.</v>
          </cell>
          <cell r="S865" t="str">
            <v>CONCILIADA</v>
          </cell>
          <cell r="T865">
            <v>41611</v>
          </cell>
          <cell r="U865">
            <v>28</v>
          </cell>
          <cell r="V865" t="str">
            <v>MAS DE 20 DÍAS</v>
          </cell>
        </row>
        <row r="866">
          <cell r="Q866" t="str">
            <v>BANAMEX4161159712241412006</v>
          </cell>
          <cell r="R866" t="str">
            <v>O.K.</v>
          </cell>
          <cell r="S866" t="str">
            <v>CONCILIADA</v>
          </cell>
          <cell r="T866">
            <v>41611</v>
          </cell>
          <cell r="U866">
            <v>28</v>
          </cell>
          <cell r="V866" t="str">
            <v>MAS DE 20 DÍAS</v>
          </cell>
        </row>
        <row r="867">
          <cell r="Q867" t="str">
            <v>BANAMEX4161159712245725379</v>
          </cell>
          <cell r="R867" t="str">
            <v>O.K.</v>
          </cell>
          <cell r="S867" t="str">
            <v>CONCILIADA</v>
          </cell>
          <cell r="T867">
            <v>41611</v>
          </cell>
          <cell r="U867">
            <v>28</v>
          </cell>
          <cell r="V867" t="str">
            <v>MAS DE 20 DÍAS</v>
          </cell>
        </row>
        <row r="868">
          <cell r="Q868" t="str">
            <v>BANAMEX4161159712245982699</v>
          </cell>
          <cell r="R868" t="str">
            <v>O.K.</v>
          </cell>
          <cell r="S868" t="str">
            <v>CONCILIADA</v>
          </cell>
          <cell r="T868">
            <v>41611</v>
          </cell>
          <cell r="U868">
            <v>28</v>
          </cell>
          <cell r="V868" t="str">
            <v>MAS DE 20 DÍAS</v>
          </cell>
        </row>
        <row r="869">
          <cell r="Q869" t="str">
            <v>BANAMEX4161159712241001952</v>
          </cell>
          <cell r="R869" t="str">
            <v>O.K.</v>
          </cell>
          <cell r="S869" t="str">
            <v>COMPENSADA</v>
          </cell>
          <cell r="T869">
            <v>41611</v>
          </cell>
          <cell r="U869">
            <v>28</v>
          </cell>
          <cell r="V869" t="str">
            <v>MAS DE 20 DÍAS</v>
          </cell>
        </row>
        <row r="870">
          <cell r="Q870" t="str">
            <v>BANAMEX4161159712245695895</v>
          </cell>
          <cell r="R870" t="str">
            <v>O.K.</v>
          </cell>
          <cell r="S870" t="str">
            <v>CONCILIADA</v>
          </cell>
          <cell r="T870">
            <v>41611</v>
          </cell>
          <cell r="U870">
            <v>28</v>
          </cell>
          <cell r="V870" t="str">
            <v>MAS DE 20 DÍAS</v>
          </cell>
        </row>
        <row r="871">
          <cell r="Q871" t="str">
            <v>BANAMEX4161159712241505437</v>
          </cell>
          <cell r="R871" t="str">
            <v>O.K.</v>
          </cell>
          <cell r="S871" t="str">
            <v>CONCILIADA</v>
          </cell>
          <cell r="T871">
            <v>41611</v>
          </cell>
          <cell r="U871">
            <v>28</v>
          </cell>
          <cell r="V871" t="str">
            <v>MAS DE 20 DÍAS</v>
          </cell>
        </row>
        <row r="872">
          <cell r="Q872" t="str">
            <v>BANAMEX4161159712245768064</v>
          </cell>
          <cell r="R872" t="str">
            <v>O.K.</v>
          </cell>
          <cell r="S872" t="str">
            <v>CONCILIADA</v>
          </cell>
          <cell r="T872">
            <v>41611</v>
          </cell>
          <cell r="U872">
            <v>28</v>
          </cell>
          <cell r="V872" t="str">
            <v>MAS DE 20 DÍAS</v>
          </cell>
        </row>
        <row r="873">
          <cell r="Q873" t="str">
            <v>BANAMEX4161159712245374830</v>
          </cell>
          <cell r="R873" t="str">
            <v>O.K.</v>
          </cell>
          <cell r="S873" t="str">
            <v>COMPENSADA</v>
          </cell>
          <cell r="T873">
            <v>41611</v>
          </cell>
          <cell r="U873">
            <v>28</v>
          </cell>
          <cell r="V873" t="str">
            <v>MAS DE 20 DÍAS</v>
          </cell>
        </row>
        <row r="874">
          <cell r="Q874" t="str">
            <v>BANAMEX4161159712241480870</v>
          </cell>
          <cell r="R874" t="str">
            <v>O.K.</v>
          </cell>
          <cell r="S874" t="str">
            <v>CONCILIADA</v>
          </cell>
          <cell r="T874">
            <v>41611</v>
          </cell>
          <cell r="U874">
            <v>28</v>
          </cell>
          <cell r="V874" t="str">
            <v>MAS DE 20 DÍAS</v>
          </cell>
        </row>
        <row r="875">
          <cell r="Q875" t="str">
            <v>BANAMEX4161159712241528645</v>
          </cell>
          <cell r="R875" t="str">
            <v>O.K.</v>
          </cell>
          <cell r="S875" t="str">
            <v>DIF. DE CTVOS.</v>
          </cell>
          <cell r="T875">
            <v>41611</v>
          </cell>
          <cell r="U875">
            <v>28</v>
          </cell>
          <cell r="V875" t="str">
            <v>MAS DE 20 DÍAS</v>
          </cell>
        </row>
        <row r="876">
          <cell r="Q876" t="str">
            <v>BANAMEX4161159712246025670</v>
          </cell>
          <cell r="R876" t="str">
            <v>O.K.</v>
          </cell>
          <cell r="S876" t="str">
            <v>CONCILIADA</v>
          </cell>
          <cell r="T876">
            <v>41611</v>
          </cell>
          <cell r="U876">
            <v>28</v>
          </cell>
          <cell r="V876" t="str">
            <v>MAS DE 20 DÍAS</v>
          </cell>
        </row>
        <row r="877">
          <cell r="Q877" t="str">
            <v>BANAMEX4161159712245504378</v>
          </cell>
          <cell r="R877" t="str">
            <v>O.K.</v>
          </cell>
          <cell r="S877" t="str">
            <v>CONCILIADA</v>
          </cell>
          <cell r="T877">
            <v>41611</v>
          </cell>
          <cell r="U877">
            <v>28</v>
          </cell>
          <cell r="V877" t="str">
            <v>MAS DE 20 DÍAS</v>
          </cell>
        </row>
        <row r="878">
          <cell r="Q878" t="str">
            <v>BANAMEX4161159712241544980</v>
          </cell>
          <cell r="R878" t="str">
            <v>O.K.</v>
          </cell>
          <cell r="S878" t="str">
            <v>CONCILIADA</v>
          </cell>
          <cell r="T878">
            <v>41611</v>
          </cell>
          <cell r="U878">
            <v>28</v>
          </cell>
          <cell r="V878" t="str">
            <v>MAS DE 20 DÍAS</v>
          </cell>
        </row>
        <row r="879">
          <cell r="Q879" t="str">
            <v>BANAMEX4161159712241268051</v>
          </cell>
          <cell r="R879" t="str">
            <v>O.K.</v>
          </cell>
          <cell r="S879" t="str">
            <v>CONCILIADA</v>
          </cell>
          <cell r="T879">
            <v>41611</v>
          </cell>
          <cell r="U879">
            <v>28</v>
          </cell>
          <cell r="V879" t="str">
            <v>MAS DE 20 DÍAS</v>
          </cell>
        </row>
        <row r="880">
          <cell r="Q880" t="str">
            <v>BANAMEX4161159712241557859</v>
          </cell>
          <cell r="R880" t="str">
            <v>O.K.</v>
          </cell>
          <cell r="S880" t="str">
            <v>CONCILIADA</v>
          </cell>
          <cell r="T880">
            <v>41611</v>
          </cell>
          <cell r="U880">
            <v>28</v>
          </cell>
          <cell r="V880" t="str">
            <v>MAS DE 20 DÍAS</v>
          </cell>
        </row>
        <row r="881">
          <cell r="Q881" t="str">
            <v>BANAMEX4161159712245374871</v>
          </cell>
          <cell r="R881" t="str">
            <v>O.K.</v>
          </cell>
          <cell r="S881" t="str">
            <v>CONCILIADA</v>
          </cell>
          <cell r="T881">
            <v>41611</v>
          </cell>
          <cell r="U881">
            <v>28</v>
          </cell>
          <cell r="V881" t="str">
            <v>MAS DE 20 DÍAS</v>
          </cell>
        </row>
        <row r="882">
          <cell r="Q882" t="str">
            <v>BANAMEX4161159712245374939</v>
          </cell>
          <cell r="R882" t="str">
            <v>O.K.</v>
          </cell>
          <cell r="S882" t="str">
            <v>CONCILIADA</v>
          </cell>
          <cell r="T882">
            <v>41611</v>
          </cell>
          <cell r="U882">
            <v>28</v>
          </cell>
          <cell r="V882" t="str">
            <v>MAS DE 20 DÍAS</v>
          </cell>
        </row>
        <row r="883">
          <cell r="Q883" t="str">
            <v>BANAMEX4161159712243786118</v>
          </cell>
          <cell r="R883" t="str">
            <v>O.K.</v>
          </cell>
          <cell r="S883" t="str">
            <v>CONCILIADA</v>
          </cell>
          <cell r="T883">
            <v>41611</v>
          </cell>
          <cell r="U883">
            <v>28</v>
          </cell>
          <cell r="V883" t="str">
            <v>MAS DE 20 DÍAS</v>
          </cell>
        </row>
        <row r="884">
          <cell r="Q884" t="str">
            <v>BANAMEX4161159712241435759</v>
          </cell>
          <cell r="R884" t="str">
            <v>O.K.</v>
          </cell>
          <cell r="S884" t="str">
            <v>CONCILIADA</v>
          </cell>
          <cell r="T884">
            <v>41611</v>
          </cell>
          <cell r="U884">
            <v>28</v>
          </cell>
          <cell r="V884" t="str">
            <v>MAS DE 20 DÍAS</v>
          </cell>
        </row>
        <row r="885">
          <cell r="Q885" t="str">
            <v>BANAMEX4161159712241168970</v>
          </cell>
          <cell r="R885" t="str">
            <v>O.K.</v>
          </cell>
          <cell r="S885" t="str">
            <v>CONCILIADA</v>
          </cell>
          <cell r="T885">
            <v>41611</v>
          </cell>
          <cell r="U885">
            <v>28</v>
          </cell>
          <cell r="V885" t="str">
            <v>MAS DE 20 DÍAS</v>
          </cell>
        </row>
        <row r="886">
          <cell r="Q886" t="str">
            <v>BANAMEX4161159712241735240</v>
          </cell>
          <cell r="R886" t="str">
            <v>O.K.</v>
          </cell>
          <cell r="S886" t="str">
            <v>CONCILIADA</v>
          </cell>
          <cell r="T886">
            <v>41611</v>
          </cell>
          <cell r="U886">
            <v>28</v>
          </cell>
          <cell r="V886" t="str">
            <v>MAS DE 20 DÍAS</v>
          </cell>
        </row>
        <row r="887">
          <cell r="Q887" t="str">
            <v>BANAMEX4161159712241687680</v>
          </cell>
          <cell r="R887" t="str">
            <v>O.K.</v>
          </cell>
          <cell r="S887" t="str">
            <v>CONCILIADA</v>
          </cell>
          <cell r="T887">
            <v>41611</v>
          </cell>
          <cell r="U887">
            <v>28</v>
          </cell>
          <cell r="V887" t="str">
            <v>MAS DE 20 DÍAS</v>
          </cell>
        </row>
        <row r="888">
          <cell r="Q888" t="str">
            <v>BANAMEX4161159712241658673</v>
          </cell>
          <cell r="R888" t="str">
            <v>O.K.</v>
          </cell>
          <cell r="S888" t="str">
            <v>CONCILIADA</v>
          </cell>
          <cell r="T888">
            <v>41611</v>
          </cell>
          <cell r="U888">
            <v>28</v>
          </cell>
          <cell r="V888" t="str">
            <v>MAS DE 20 DÍAS</v>
          </cell>
        </row>
        <row r="889">
          <cell r="Q889" t="str">
            <v>BANAMEX4161159712245374855</v>
          </cell>
          <cell r="R889" t="str">
            <v>O.K.</v>
          </cell>
          <cell r="S889" t="str">
            <v>CONCILIADA</v>
          </cell>
          <cell r="T889">
            <v>41611</v>
          </cell>
          <cell r="U889">
            <v>28</v>
          </cell>
          <cell r="V889" t="str">
            <v>MAS DE 20 DÍAS</v>
          </cell>
        </row>
        <row r="890">
          <cell r="Q890" t="str">
            <v>BANAMEX4161159712245870795</v>
          </cell>
          <cell r="R890" t="str">
            <v>O.K.</v>
          </cell>
          <cell r="S890" t="str">
            <v>CONCILIADA</v>
          </cell>
          <cell r="T890">
            <v>41611</v>
          </cell>
          <cell r="U890">
            <v>28</v>
          </cell>
          <cell r="V890" t="str">
            <v>MAS DE 20 DÍAS</v>
          </cell>
        </row>
        <row r="891">
          <cell r="Q891" t="str">
            <v>BANAMEX4161159712245775721</v>
          </cell>
          <cell r="R891" t="str">
            <v>O.K.</v>
          </cell>
          <cell r="S891" t="str">
            <v>CONCILIADA</v>
          </cell>
          <cell r="T891">
            <v>41611</v>
          </cell>
          <cell r="U891">
            <v>28</v>
          </cell>
          <cell r="V891" t="str">
            <v>MAS DE 20 DÍAS</v>
          </cell>
        </row>
        <row r="892">
          <cell r="Q892" t="str">
            <v>BANAMEX4161159712241000084</v>
          </cell>
          <cell r="R892" t="str">
            <v>O.K.</v>
          </cell>
          <cell r="S892" t="str">
            <v>CONCILIADA</v>
          </cell>
          <cell r="T892">
            <v>41611</v>
          </cell>
          <cell r="U892">
            <v>28</v>
          </cell>
          <cell r="V892" t="str">
            <v>MAS DE 20 DÍAS</v>
          </cell>
        </row>
        <row r="893">
          <cell r="Q893" t="str">
            <v>BANAMEX4161159712241709583</v>
          </cell>
          <cell r="R893" t="str">
            <v>O.K.</v>
          </cell>
          <cell r="S893" t="str">
            <v>CONCILIADA</v>
          </cell>
          <cell r="T893">
            <v>41611</v>
          </cell>
          <cell r="U893">
            <v>28</v>
          </cell>
          <cell r="V893" t="str">
            <v>MAS DE 20 DÍAS</v>
          </cell>
        </row>
        <row r="894">
          <cell r="Q894" t="str">
            <v>BANAMEX4161159712241775261</v>
          </cell>
          <cell r="R894" t="str">
            <v>O.K.</v>
          </cell>
          <cell r="S894" t="str">
            <v>CONCILIADA</v>
          </cell>
          <cell r="T894">
            <v>41611</v>
          </cell>
          <cell r="U894">
            <v>28</v>
          </cell>
          <cell r="V894" t="str">
            <v>MAS DE 20 DÍAS</v>
          </cell>
        </row>
        <row r="895">
          <cell r="Q895" t="str">
            <v>BANAMEX4161159712241377852</v>
          </cell>
          <cell r="R895" t="str">
            <v>O.K.</v>
          </cell>
          <cell r="S895" t="str">
            <v>CONCILIADA</v>
          </cell>
          <cell r="T895">
            <v>41611</v>
          </cell>
          <cell r="U895">
            <v>28</v>
          </cell>
          <cell r="V895" t="str">
            <v>MAS DE 20 DÍAS</v>
          </cell>
        </row>
        <row r="896">
          <cell r="Q896" t="str">
            <v>BANAMEX4161159712245432299</v>
          </cell>
          <cell r="R896" t="str">
            <v>O.K.</v>
          </cell>
          <cell r="S896" t="str">
            <v>CONCILIADA</v>
          </cell>
          <cell r="T896">
            <v>41611</v>
          </cell>
          <cell r="U896">
            <v>28</v>
          </cell>
          <cell r="V896" t="str">
            <v>MAS DE 20 DÍAS</v>
          </cell>
        </row>
        <row r="897">
          <cell r="Q897" t="str">
            <v>BANAMEX4161159712241005227</v>
          </cell>
          <cell r="R897" t="str">
            <v>O.K.</v>
          </cell>
          <cell r="S897" t="str">
            <v>CONCILIADA</v>
          </cell>
          <cell r="T897">
            <v>41611</v>
          </cell>
          <cell r="U897">
            <v>28</v>
          </cell>
          <cell r="V897" t="str">
            <v>MAS DE 20 DÍAS</v>
          </cell>
        </row>
        <row r="898">
          <cell r="Q898" t="str">
            <v>BANAMEX4161159712245574561</v>
          </cell>
          <cell r="R898" t="str">
            <v>O.K.</v>
          </cell>
          <cell r="S898" t="str">
            <v>CONCILIADA</v>
          </cell>
          <cell r="T898">
            <v>41611</v>
          </cell>
          <cell r="U898">
            <v>28</v>
          </cell>
          <cell r="V898" t="str">
            <v>MAS DE 20 DÍAS</v>
          </cell>
        </row>
        <row r="899">
          <cell r="Q899" t="str">
            <v>BANAMEX4161159712241000071</v>
          </cell>
          <cell r="R899" t="str">
            <v>O.K.</v>
          </cell>
          <cell r="S899" t="str">
            <v>CONCILIADA</v>
          </cell>
          <cell r="T899">
            <v>41611</v>
          </cell>
          <cell r="U899">
            <v>28</v>
          </cell>
          <cell r="V899" t="str">
            <v>MAS DE 20 DÍAS</v>
          </cell>
        </row>
        <row r="900">
          <cell r="Q900" t="str">
            <v>BANAMEX4161159712241377860</v>
          </cell>
          <cell r="R900" t="str">
            <v>O.K.</v>
          </cell>
          <cell r="S900" t="str">
            <v>CONCILIADA</v>
          </cell>
          <cell r="T900">
            <v>41611</v>
          </cell>
          <cell r="U900">
            <v>28</v>
          </cell>
          <cell r="V900" t="str">
            <v>MAS DE 20 DÍAS</v>
          </cell>
        </row>
        <row r="901">
          <cell r="Q901" t="str">
            <v>BANAMEX4161159712245374731</v>
          </cell>
          <cell r="R901" t="str">
            <v>O.K.</v>
          </cell>
          <cell r="S901" t="str">
            <v>CONCILIADA</v>
          </cell>
          <cell r="T901">
            <v>41611</v>
          </cell>
          <cell r="U901">
            <v>28</v>
          </cell>
          <cell r="V901" t="str">
            <v>MAS DE 20 DÍAS</v>
          </cell>
        </row>
        <row r="902">
          <cell r="Q902" t="str">
            <v>BANAMEX4161159712245436571</v>
          </cell>
          <cell r="R902" t="str">
            <v>O.K.</v>
          </cell>
          <cell r="S902" t="str">
            <v>CONCILIADA</v>
          </cell>
          <cell r="T902">
            <v>41611</v>
          </cell>
          <cell r="U902">
            <v>28</v>
          </cell>
          <cell r="V902" t="str">
            <v>MAS DE 20 DÍAS</v>
          </cell>
        </row>
        <row r="903">
          <cell r="Q903" t="str">
            <v>BANAMEX4161159712245374772</v>
          </cell>
          <cell r="R903" t="str">
            <v>O.K.</v>
          </cell>
          <cell r="S903" t="str">
            <v>CONCILIADA</v>
          </cell>
          <cell r="T903">
            <v>41611</v>
          </cell>
          <cell r="U903">
            <v>28</v>
          </cell>
          <cell r="V903" t="str">
            <v>MAS DE 20 DÍAS</v>
          </cell>
        </row>
        <row r="904">
          <cell r="Q904" t="str">
            <v>BANAMEX4161159712245607155</v>
          </cell>
          <cell r="R904" t="str">
            <v>O.K.</v>
          </cell>
          <cell r="S904" t="str">
            <v>CONCILIADA</v>
          </cell>
          <cell r="T904">
            <v>41611</v>
          </cell>
          <cell r="U904">
            <v>28</v>
          </cell>
          <cell r="V904" t="str">
            <v>MAS DE 20 DÍAS</v>
          </cell>
        </row>
        <row r="905">
          <cell r="Q905" t="str">
            <v>BANAMEX4161159712245631015</v>
          </cell>
          <cell r="R905" t="str">
            <v>O.K.</v>
          </cell>
          <cell r="S905" t="str">
            <v>CONCILIADA</v>
          </cell>
          <cell r="T905">
            <v>41611</v>
          </cell>
          <cell r="U905">
            <v>28</v>
          </cell>
          <cell r="V905" t="str">
            <v>MAS DE 20 DÍAS</v>
          </cell>
        </row>
        <row r="906">
          <cell r="Q906" t="str">
            <v>BANAMEX4161159712241713452</v>
          </cell>
          <cell r="R906" t="str">
            <v>O.K.</v>
          </cell>
          <cell r="S906" t="str">
            <v>CONCILIADA</v>
          </cell>
          <cell r="T906">
            <v>41611</v>
          </cell>
          <cell r="U906">
            <v>28</v>
          </cell>
          <cell r="V906" t="str">
            <v>MAS DE 20 DÍAS</v>
          </cell>
        </row>
        <row r="907">
          <cell r="Q907" t="str">
            <v>BANAMEX4161159712241694991</v>
          </cell>
          <cell r="R907" t="str">
            <v>O.K.</v>
          </cell>
          <cell r="S907" t="str">
            <v>CONCILIADA</v>
          </cell>
          <cell r="T907">
            <v>41611</v>
          </cell>
          <cell r="U907">
            <v>28</v>
          </cell>
          <cell r="V907" t="str">
            <v>MAS DE 20 DÍAS</v>
          </cell>
        </row>
        <row r="908">
          <cell r="Q908" t="str">
            <v>BANAMEX4161159712241303833</v>
          </cell>
          <cell r="R908" t="str">
            <v>O.K.</v>
          </cell>
          <cell r="S908" t="str">
            <v>CONCILIADA</v>
          </cell>
          <cell r="T908">
            <v>41611</v>
          </cell>
          <cell r="U908">
            <v>28</v>
          </cell>
          <cell r="V908" t="str">
            <v>MAS DE 20 DÍAS</v>
          </cell>
        </row>
        <row r="909">
          <cell r="Q909" t="str">
            <v>BANAMEX4161159712241714526</v>
          </cell>
          <cell r="R909" t="str">
            <v>O.K.</v>
          </cell>
          <cell r="S909" t="str">
            <v>CONCILIADA</v>
          </cell>
          <cell r="T909">
            <v>41611</v>
          </cell>
          <cell r="U909">
            <v>28</v>
          </cell>
          <cell r="V909" t="str">
            <v>MAS DE 20 DÍAS</v>
          </cell>
        </row>
        <row r="910">
          <cell r="Q910" t="str">
            <v>BANAMEX4161159712245591201</v>
          </cell>
          <cell r="R910" t="str">
            <v>O.K.</v>
          </cell>
          <cell r="S910" t="str">
            <v>CONCILIADA</v>
          </cell>
          <cell r="T910">
            <v>41611</v>
          </cell>
          <cell r="U910">
            <v>28</v>
          </cell>
          <cell r="V910" t="str">
            <v>MAS DE 20 DÍAS</v>
          </cell>
        </row>
        <row r="911">
          <cell r="Q911" t="str">
            <v>BANAMEX4161159712245374970</v>
          </cell>
          <cell r="R911" t="str">
            <v>O.K.</v>
          </cell>
          <cell r="S911" t="str">
            <v>CONCILIADA</v>
          </cell>
          <cell r="T911">
            <v>41611</v>
          </cell>
          <cell r="U911">
            <v>28</v>
          </cell>
          <cell r="V911" t="str">
            <v>MAS DE 20 DÍAS</v>
          </cell>
        </row>
        <row r="912">
          <cell r="Q912" t="str">
            <v>BANAMEX4161159712245529268</v>
          </cell>
          <cell r="R912" t="str">
            <v>O.K.</v>
          </cell>
          <cell r="S912" t="str">
            <v>CONCILIADA</v>
          </cell>
          <cell r="T912">
            <v>41611</v>
          </cell>
          <cell r="U912">
            <v>28</v>
          </cell>
          <cell r="V912" t="str">
            <v>MAS DE 20 DÍAS</v>
          </cell>
        </row>
        <row r="913">
          <cell r="Q913" t="str">
            <v>BANAMEX4161159712245374947</v>
          </cell>
          <cell r="R913" t="str">
            <v>O.K.</v>
          </cell>
          <cell r="S913" t="str">
            <v>CONCILIADA</v>
          </cell>
          <cell r="T913">
            <v>41611</v>
          </cell>
          <cell r="U913">
            <v>28</v>
          </cell>
          <cell r="V913" t="str">
            <v>MAS DE 20 DÍAS</v>
          </cell>
        </row>
        <row r="914">
          <cell r="Q914" t="str">
            <v>BANAMEX4161159712241545052</v>
          </cell>
          <cell r="R914" t="str">
            <v>O.K.</v>
          </cell>
          <cell r="S914" t="str">
            <v>CONCILIADA</v>
          </cell>
          <cell r="T914">
            <v>41611</v>
          </cell>
          <cell r="U914">
            <v>28</v>
          </cell>
          <cell r="V914" t="str">
            <v>MAS DE 20 DÍAS</v>
          </cell>
        </row>
        <row r="915">
          <cell r="Q915" t="str">
            <v>BANAMEX4161159712241303866</v>
          </cell>
          <cell r="R915" t="str">
            <v>O.K.</v>
          </cell>
          <cell r="S915" t="str">
            <v>CONCILIADA</v>
          </cell>
          <cell r="T915">
            <v>41611</v>
          </cell>
          <cell r="U915">
            <v>28</v>
          </cell>
          <cell r="V915" t="str">
            <v>MAS DE 20 DÍAS</v>
          </cell>
        </row>
        <row r="916">
          <cell r="Q916" t="str">
            <v>BANAMEX4161159712241448562</v>
          </cell>
          <cell r="R916" t="str">
            <v>O.K.</v>
          </cell>
          <cell r="S916" t="str">
            <v>CONCILIADA</v>
          </cell>
          <cell r="T916">
            <v>41611</v>
          </cell>
          <cell r="U916">
            <v>28</v>
          </cell>
          <cell r="V916" t="str">
            <v>MAS DE 20 DÍAS</v>
          </cell>
        </row>
        <row r="917">
          <cell r="Q917" t="str">
            <v>BANAMEX4161159712241017750</v>
          </cell>
          <cell r="R917" t="str">
            <v>O.K.</v>
          </cell>
          <cell r="S917" t="str">
            <v>CONCILIADA</v>
          </cell>
          <cell r="T917">
            <v>41611</v>
          </cell>
          <cell r="U917">
            <v>28</v>
          </cell>
          <cell r="V917" t="str">
            <v>MAS DE 20 DÍAS</v>
          </cell>
        </row>
        <row r="918">
          <cell r="Q918" t="str">
            <v>BANAMEX4161159712241544998</v>
          </cell>
          <cell r="R918" t="str">
            <v>O.K.</v>
          </cell>
          <cell r="S918" t="str">
            <v>COMPENSADA</v>
          </cell>
          <cell r="T918">
            <v>41611</v>
          </cell>
          <cell r="U918">
            <v>28</v>
          </cell>
          <cell r="V918" t="str">
            <v>MAS DE 20 DÍAS</v>
          </cell>
        </row>
        <row r="919">
          <cell r="Q919" t="str">
            <v>BANAMEX4161159712241237957</v>
          </cell>
          <cell r="R919" t="str">
            <v>O.K.</v>
          </cell>
          <cell r="S919" t="str">
            <v>CONCILIADA</v>
          </cell>
          <cell r="T919">
            <v>41611</v>
          </cell>
          <cell r="U919">
            <v>28</v>
          </cell>
          <cell r="V919" t="str">
            <v>MAS DE 20 DÍAS</v>
          </cell>
        </row>
        <row r="920">
          <cell r="Q920" t="str">
            <v>BANAMEX4161159712245822309</v>
          </cell>
          <cell r="R920" t="str">
            <v>O.K.</v>
          </cell>
          <cell r="S920" t="str">
            <v>CONCILIADA</v>
          </cell>
          <cell r="T920">
            <v>41611</v>
          </cell>
          <cell r="U920">
            <v>28</v>
          </cell>
          <cell r="V920" t="str">
            <v>MAS DE 20 DÍAS</v>
          </cell>
        </row>
        <row r="921">
          <cell r="Q921" t="str">
            <v>BANAMEX4161159712244225942</v>
          </cell>
          <cell r="R921" t="str">
            <v>O.K.</v>
          </cell>
          <cell r="S921" t="str">
            <v>COMPENSADA</v>
          </cell>
          <cell r="T921">
            <v>41611</v>
          </cell>
          <cell r="U921">
            <v>28</v>
          </cell>
          <cell r="V921" t="str">
            <v>MAS DE 20 DÍAS</v>
          </cell>
        </row>
        <row r="922">
          <cell r="Q922" t="str">
            <v>BANAMEX4161159712241011465</v>
          </cell>
          <cell r="R922" t="str">
            <v>O.K.</v>
          </cell>
          <cell r="S922" t="str">
            <v>CONCILIADA</v>
          </cell>
          <cell r="T922">
            <v>41611</v>
          </cell>
          <cell r="U922">
            <v>28</v>
          </cell>
          <cell r="V922" t="str">
            <v>MAS DE 20 DÍAS</v>
          </cell>
        </row>
        <row r="923">
          <cell r="Q923" t="str">
            <v>BANAMEX4161159712241448604</v>
          </cell>
          <cell r="R923" t="str">
            <v>O.K.</v>
          </cell>
          <cell r="S923" t="str">
            <v>CONCILIADA</v>
          </cell>
          <cell r="T923">
            <v>41611</v>
          </cell>
          <cell r="U923">
            <v>28</v>
          </cell>
          <cell r="V923" t="str">
            <v>MAS DE 20 DÍAS</v>
          </cell>
        </row>
        <row r="924">
          <cell r="Q924" t="str">
            <v>BANAMEX4161159712241530245</v>
          </cell>
          <cell r="R924" t="str">
            <v>O.K.</v>
          </cell>
          <cell r="S924" t="str">
            <v>CONCILIADA</v>
          </cell>
          <cell r="T924">
            <v>41611</v>
          </cell>
          <cell r="U924">
            <v>28</v>
          </cell>
          <cell r="V924" t="str">
            <v>MAS DE 20 DÍAS</v>
          </cell>
        </row>
        <row r="925">
          <cell r="Q925" t="str">
            <v>BANCOMER416114487026595374699</v>
          </cell>
          <cell r="R925" t="str">
            <v>O.K.</v>
          </cell>
          <cell r="S925" t="str">
            <v>CONCILIADA</v>
          </cell>
          <cell r="T925">
            <v>41611</v>
          </cell>
          <cell r="U925">
            <v>28</v>
          </cell>
          <cell r="V925" t="str">
            <v>MAS DE 20 DÍAS</v>
          </cell>
        </row>
        <row r="926">
          <cell r="Q926" t="str">
            <v>BANCOMER416114487026594117602</v>
          </cell>
          <cell r="R926" t="str">
            <v>O.K.</v>
          </cell>
          <cell r="S926" t="str">
            <v>CONCILIADA</v>
          </cell>
          <cell r="T926">
            <v>41611</v>
          </cell>
          <cell r="U926">
            <v>28</v>
          </cell>
          <cell r="V926" t="str">
            <v>MAS DE 20 DÍAS</v>
          </cell>
        </row>
        <row r="927">
          <cell r="Q927" t="str">
            <v>BANCOMER416114487026595374715</v>
          </cell>
          <cell r="R927" t="str">
            <v>O.K.</v>
          </cell>
          <cell r="S927" t="str">
            <v>CONCILIADA</v>
          </cell>
          <cell r="T927">
            <v>41611</v>
          </cell>
          <cell r="U927">
            <v>28</v>
          </cell>
          <cell r="V927" t="str">
            <v>MAS DE 20 DÍAS</v>
          </cell>
        </row>
        <row r="928">
          <cell r="Q928" t="str">
            <v>BANCOMER416114487026595410923</v>
          </cell>
          <cell r="R928" t="str">
            <v>O.K.</v>
          </cell>
          <cell r="S928" t="str">
            <v>CONCILIADA</v>
          </cell>
          <cell r="T928">
            <v>41611</v>
          </cell>
          <cell r="U928">
            <v>28</v>
          </cell>
          <cell r="V928" t="str">
            <v>MAS DE 20 DÍAS</v>
          </cell>
        </row>
        <row r="929">
          <cell r="Q929" t="str">
            <v>BANCOMER416114487026596743769</v>
          </cell>
          <cell r="R929" t="str">
            <v>O.K.</v>
          </cell>
          <cell r="S929" t="str">
            <v>CONCILIADA</v>
          </cell>
          <cell r="T929">
            <v>41611</v>
          </cell>
          <cell r="U929">
            <v>28</v>
          </cell>
          <cell r="V929" t="str">
            <v>MAS DE 20 DÍAS</v>
          </cell>
        </row>
        <row r="930">
          <cell r="Q930" t="str">
            <v>BANCOMER416114487026595432299</v>
          </cell>
          <cell r="R930" t="str">
            <v>O.K.</v>
          </cell>
          <cell r="S930" t="str">
            <v>CONCILIADA</v>
          </cell>
          <cell r="T930">
            <v>41611</v>
          </cell>
          <cell r="U930">
            <v>28</v>
          </cell>
          <cell r="V930" t="str">
            <v>MAS DE 20 DÍAS</v>
          </cell>
        </row>
        <row r="931">
          <cell r="Q931" t="str">
            <v>BANCOMER416114487026599600651</v>
          </cell>
          <cell r="R931" t="str">
            <v>O.K.</v>
          </cell>
          <cell r="S931" t="str">
            <v>CONCILIADA</v>
          </cell>
          <cell r="T931">
            <v>41611</v>
          </cell>
          <cell r="U931">
            <v>28</v>
          </cell>
          <cell r="V931" t="str">
            <v>MAS DE 20 DÍAS</v>
          </cell>
        </row>
        <row r="932">
          <cell r="Q932" t="str">
            <v>BANCOMER416114487026594148490</v>
          </cell>
          <cell r="R932" t="str">
            <v>O.K.</v>
          </cell>
          <cell r="S932" t="str">
            <v>CONCILIADA</v>
          </cell>
          <cell r="T932">
            <v>41611</v>
          </cell>
          <cell r="U932">
            <v>28</v>
          </cell>
          <cell r="V932" t="str">
            <v>MAS DE 20 DÍAS</v>
          </cell>
        </row>
        <row r="933">
          <cell r="Q933" t="str">
            <v>BANCOMER416114487026595541289</v>
          </cell>
          <cell r="R933" t="str">
            <v>O.K.</v>
          </cell>
          <cell r="S933" t="str">
            <v>CONCILIADA</v>
          </cell>
          <cell r="T933">
            <v>41611</v>
          </cell>
          <cell r="U933">
            <v>28</v>
          </cell>
          <cell r="V933" t="str">
            <v>MAS DE 20 DÍAS</v>
          </cell>
        </row>
        <row r="934">
          <cell r="Q934" t="str">
            <v>BANCOMER416114487026591690833</v>
          </cell>
          <cell r="R934" t="str">
            <v>O.K.</v>
          </cell>
          <cell r="S934" t="str">
            <v>CONCILIADA</v>
          </cell>
          <cell r="T934">
            <v>41611</v>
          </cell>
          <cell r="U934">
            <v>28</v>
          </cell>
          <cell r="V934" t="str">
            <v>MAS DE 20 DÍAS</v>
          </cell>
        </row>
        <row r="935">
          <cell r="Q935" t="str">
            <v>BANCOMER416114487026594226064</v>
          </cell>
          <cell r="R935" t="str">
            <v>O.K.</v>
          </cell>
          <cell r="S935" t="str">
            <v>COMPENSADA</v>
          </cell>
          <cell r="T935">
            <v>41612</v>
          </cell>
          <cell r="U935">
            <v>28</v>
          </cell>
          <cell r="V935" t="str">
            <v>MAS DE 20 DÍAS</v>
          </cell>
        </row>
        <row r="936">
          <cell r="Q936" t="str">
            <v>BANCOMER416114487026595695895</v>
          </cell>
          <cell r="R936" t="str">
            <v>O.K.</v>
          </cell>
          <cell r="S936" t="str">
            <v>CONCILIADA</v>
          </cell>
          <cell r="T936">
            <v>41611</v>
          </cell>
          <cell r="U936">
            <v>28</v>
          </cell>
          <cell r="V936" t="str">
            <v>MAS DE 20 DÍAS</v>
          </cell>
        </row>
        <row r="937">
          <cell r="Q937" t="str">
            <v>BANCOMER416114487026595519137</v>
          </cell>
          <cell r="R937" t="str">
            <v>O.K.</v>
          </cell>
          <cell r="S937" t="str">
            <v>CONCILIADA</v>
          </cell>
          <cell r="T937">
            <v>41611</v>
          </cell>
          <cell r="U937">
            <v>28</v>
          </cell>
          <cell r="V937" t="str">
            <v>MAS DE 20 DÍAS</v>
          </cell>
        </row>
        <row r="938">
          <cell r="Q938" t="str">
            <v>BANCOMER416114487026591735240</v>
          </cell>
          <cell r="R938" t="str">
            <v>O.K.</v>
          </cell>
          <cell r="S938" t="str">
            <v>CONCILIADA</v>
          </cell>
          <cell r="T938">
            <v>41611</v>
          </cell>
          <cell r="U938">
            <v>28</v>
          </cell>
          <cell r="V938" t="str">
            <v>MAS DE 20 DÍAS</v>
          </cell>
        </row>
        <row r="939">
          <cell r="Q939" t="str">
            <v>BANCOMER416114487026595591201</v>
          </cell>
          <cell r="R939" t="str">
            <v>O.K.</v>
          </cell>
          <cell r="S939" t="str">
            <v>CONCILIADA</v>
          </cell>
          <cell r="T939">
            <v>41611</v>
          </cell>
          <cell r="U939">
            <v>28</v>
          </cell>
          <cell r="V939" t="str">
            <v>MAS DE 20 DÍAS</v>
          </cell>
        </row>
        <row r="940">
          <cell r="Q940" t="str">
            <v>BANCOMER416114487026595820535</v>
          </cell>
          <cell r="R940" t="str">
            <v>O.K.</v>
          </cell>
          <cell r="S940" t="str">
            <v>CONCILIADA</v>
          </cell>
          <cell r="T940">
            <v>41611</v>
          </cell>
          <cell r="U940">
            <v>28</v>
          </cell>
          <cell r="V940" t="str">
            <v>MAS DE 20 DÍAS</v>
          </cell>
        </row>
        <row r="941">
          <cell r="Q941" t="str">
            <v>BANCOMER416114487026591658699</v>
          </cell>
          <cell r="R941" t="str">
            <v>O.K.</v>
          </cell>
          <cell r="S941" t="str">
            <v>CONCILIADA</v>
          </cell>
          <cell r="T941">
            <v>41611</v>
          </cell>
          <cell r="U941">
            <v>28</v>
          </cell>
          <cell r="V941" t="str">
            <v>MAS DE 20 DÍAS</v>
          </cell>
        </row>
        <row r="942">
          <cell r="Q942" t="str">
            <v>BANCOMER416114487026595440060</v>
          </cell>
          <cell r="R942" t="str">
            <v>O.K.</v>
          </cell>
          <cell r="S942" t="str">
            <v>CONCILIADA</v>
          </cell>
          <cell r="T942">
            <v>41611</v>
          </cell>
          <cell r="U942">
            <v>28</v>
          </cell>
          <cell r="V942" t="str">
            <v>MAS DE 20 DÍAS</v>
          </cell>
        </row>
        <row r="943">
          <cell r="Q943" t="str">
            <v>BANCOMER416114487026595504378</v>
          </cell>
          <cell r="R943" t="str">
            <v>O.K.</v>
          </cell>
          <cell r="S943" t="str">
            <v>CONCILIADA</v>
          </cell>
          <cell r="T943">
            <v>41611</v>
          </cell>
          <cell r="U943">
            <v>28</v>
          </cell>
          <cell r="V943" t="str">
            <v>MAS DE 20 DÍAS</v>
          </cell>
        </row>
        <row r="944">
          <cell r="Q944" t="str">
            <v>BANCOMER416114487026595374913</v>
          </cell>
          <cell r="R944" t="str">
            <v>O.K.</v>
          </cell>
          <cell r="S944" t="str">
            <v>CONCILIADA</v>
          </cell>
          <cell r="T944">
            <v>41611</v>
          </cell>
          <cell r="U944">
            <v>28</v>
          </cell>
          <cell r="V944" t="str">
            <v>MAS DE 20 DÍAS</v>
          </cell>
        </row>
        <row r="945">
          <cell r="Q945" t="str">
            <v>BANCOMER416114487026595374897</v>
          </cell>
          <cell r="R945" t="str">
            <v>O.K.</v>
          </cell>
          <cell r="S945" t="str">
            <v>CONCILIADA</v>
          </cell>
          <cell r="T945">
            <v>41611</v>
          </cell>
          <cell r="U945">
            <v>28</v>
          </cell>
          <cell r="V945" t="str">
            <v>MAS DE 20 DÍAS</v>
          </cell>
        </row>
        <row r="946">
          <cell r="Q946" t="str">
            <v>BANCOMER416114487026596025688</v>
          </cell>
          <cell r="R946" t="str">
            <v>O.K.</v>
          </cell>
          <cell r="S946" t="str">
            <v>CONCILIADA</v>
          </cell>
          <cell r="T946">
            <v>41611</v>
          </cell>
          <cell r="U946">
            <v>28</v>
          </cell>
          <cell r="V946" t="str">
            <v>MAS DE 20 DÍAS</v>
          </cell>
        </row>
        <row r="947">
          <cell r="Q947" t="str">
            <v>BANCOMER416114487026595374707</v>
          </cell>
          <cell r="R947" t="str">
            <v>O.K.</v>
          </cell>
          <cell r="S947" t="str">
            <v>CONCILIADA</v>
          </cell>
          <cell r="T947">
            <v>41611</v>
          </cell>
          <cell r="U947">
            <v>28</v>
          </cell>
          <cell r="V947" t="str">
            <v>MAS DE 20 DÍAS</v>
          </cell>
        </row>
        <row r="948">
          <cell r="Q948" t="str">
            <v>BANCOMER416114487026595870795</v>
          </cell>
          <cell r="R948" t="str">
            <v>O.K.</v>
          </cell>
          <cell r="S948" t="str">
            <v>CONCILIADA</v>
          </cell>
          <cell r="T948">
            <v>41611</v>
          </cell>
          <cell r="U948">
            <v>28</v>
          </cell>
          <cell r="V948" t="str">
            <v>MAS DE 20 DÍAS</v>
          </cell>
        </row>
        <row r="949">
          <cell r="Q949" t="str">
            <v>BANCOMER416114487026595374772</v>
          </cell>
          <cell r="R949" t="str">
            <v>O.K.</v>
          </cell>
          <cell r="S949" t="str">
            <v>CONCILIADA</v>
          </cell>
          <cell r="T949">
            <v>41611</v>
          </cell>
          <cell r="U949">
            <v>28</v>
          </cell>
          <cell r="V949" t="str">
            <v>MAS DE 20 DÍAS</v>
          </cell>
        </row>
        <row r="950">
          <cell r="Q950" t="str">
            <v>BANCOMER416114487026595659370</v>
          </cell>
          <cell r="R950" t="str">
            <v>O.K.</v>
          </cell>
          <cell r="S950" t="str">
            <v>CONCILIADA</v>
          </cell>
          <cell r="T950">
            <v>41611</v>
          </cell>
          <cell r="U950">
            <v>28</v>
          </cell>
          <cell r="V950" t="str">
            <v>MAS DE 20 DÍAS</v>
          </cell>
        </row>
        <row r="951">
          <cell r="Q951" t="str">
            <v>BANCOMER416114487026594084216</v>
          </cell>
          <cell r="R951" t="str">
            <v>O.K.</v>
          </cell>
          <cell r="S951" t="str">
            <v>CONCILIADA</v>
          </cell>
          <cell r="T951">
            <v>41611</v>
          </cell>
          <cell r="U951">
            <v>28</v>
          </cell>
          <cell r="V951" t="str">
            <v>MAS DE 20 DÍAS</v>
          </cell>
        </row>
        <row r="952">
          <cell r="Q952" t="str">
            <v>BANCOMER416114487026597135985</v>
          </cell>
          <cell r="R952" t="str">
            <v>O.K.</v>
          </cell>
          <cell r="S952" t="str">
            <v>CONCILIADA</v>
          </cell>
          <cell r="T952">
            <v>41611</v>
          </cell>
          <cell r="U952">
            <v>28</v>
          </cell>
          <cell r="V952" t="str">
            <v>MAS DE 20 DÍAS</v>
          </cell>
        </row>
        <row r="953">
          <cell r="Q953" t="str">
            <v>BANCOMER416114487026591001952</v>
          </cell>
          <cell r="R953" t="str">
            <v>O.K.</v>
          </cell>
          <cell r="S953" t="str">
            <v>CONCILIADA</v>
          </cell>
          <cell r="T953">
            <v>41611</v>
          </cell>
          <cell r="U953">
            <v>28</v>
          </cell>
          <cell r="V953" t="str">
            <v>MAS DE 20 DÍAS</v>
          </cell>
        </row>
        <row r="954">
          <cell r="Q954" t="str">
            <v>BANCOMER416114487026591785559</v>
          </cell>
          <cell r="R954" t="str">
            <v>O.K.</v>
          </cell>
          <cell r="S954" t="str">
            <v>CONCILIADA</v>
          </cell>
          <cell r="T954">
            <v>41611</v>
          </cell>
          <cell r="U954">
            <v>28</v>
          </cell>
          <cell r="V954" t="str">
            <v>MAS DE 20 DÍAS</v>
          </cell>
        </row>
        <row r="955">
          <cell r="Q955" t="str">
            <v>BANCOMER416114487026595725379</v>
          </cell>
          <cell r="R955" t="str">
            <v>O.K.</v>
          </cell>
          <cell r="S955" t="str">
            <v>CONCILIADA</v>
          </cell>
          <cell r="T955">
            <v>41611</v>
          </cell>
          <cell r="U955">
            <v>28</v>
          </cell>
          <cell r="V955" t="str">
            <v>MAS DE 20 DÍAS</v>
          </cell>
        </row>
        <row r="956">
          <cell r="Q956" t="str">
            <v>BANCOMER416114487026594084299</v>
          </cell>
          <cell r="R956" t="str">
            <v>O.K.</v>
          </cell>
          <cell r="S956" t="str">
            <v>CONCILIADA</v>
          </cell>
          <cell r="T956">
            <v>41611</v>
          </cell>
          <cell r="U956">
            <v>28</v>
          </cell>
          <cell r="V956" t="str">
            <v>MAS DE 20 DÍAS</v>
          </cell>
        </row>
        <row r="957">
          <cell r="Q957" t="str">
            <v>BANCOMER416114487026595775721</v>
          </cell>
          <cell r="R957" t="str">
            <v>O.K.</v>
          </cell>
          <cell r="S957" t="str">
            <v>CONCILIADA</v>
          </cell>
          <cell r="T957">
            <v>41611</v>
          </cell>
          <cell r="U957">
            <v>28</v>
          </cell>
          <cell r="V957" t="str">
            <v>MAS DE 20 DÍAS</v>
          </cell>
        </row>
        <row r="958">
          <cell r="Q958" t="str">
            <v>BANCOMER416114487026591000937</v>
          </cell>
          <cell r="R958" t="str">
            <v>O.K.</v>
          </cell>
          <cell r="S958" t="str">
            <v>CONCILIADA</v>
          </cell>
          <cell r="T958">
            <v>41611</v>
          </cell>
          <cell r="U958">
            <v>28</v>
          </cell>
          <cell r="V958" t="str">
            <v>MAS DE 20 DÍAS</v>
          </cell>
        </row>
        <row r="959">
          <cell r="Q959" t="str">
            <v>BANCOMER416114487026591005224</v>
          </cell>
          <cell r="R959" t="str">
            <v>O.K.</v>
          </cell>
          <cell r="S959" t="str">
            <v>CONCILIADA</v>
          </cell>
          <cell r="T959">
            <v>41611</v>
          </cell>
          <cell r="U959">
            <v>28</v>
          </cell>
          <cell r="V959" t="str">
            <v>MAS DE 20 DÍAS</v>
          </cell>
        </row>
        <row r="960">
          <cell r="Q960" t="str">
            <v>BANCOMER416114487026595822309</v>
          </cell>
          <cell r="R960" t="str">
            <v>O.K.</v>
          </cell>
          <cell r="S960" t="str">
            <v>CONCILIADA</v>
          </cell>
          <cell r="T960">
            <v>41611</v>
          </cell>
          <cell r="U960">
            <v>28</v>
          </cell>
          <cell r="V960" t="str">
            <v>MAS DE 20 DÍAS</v>
          </cell>
        </row>
        <row r="961">
          <cell r="Q961" t="str">
            <v>BANCOMER416114487026595374939</v>
          </cell>
          <cell r="R961" t="str">
            <v>O.K.</v>
          </cell>
          <cell r="S961" t="str">
            <v>CONCILIADA</v>
          </cell>
          <cell r="T961">
            <v>41611</v>
          </cell>
          <cell r="U961">
            <v>28</v>
          </cell>
          <cell r="V961" t="str">
            <v>MAS DE 20 DÍAS</v>
          </cell>
        </row>
        <row r="962">
          <cell r="Q962" t="str">
            <v>BANCOMER416114487026595982723</v>
          </cell>
          <cell r="R962" t="str">
            <v>O.K.</v>
          </cell>
          <cell r="S962" t="str">
            <v>CONCILIADA</v>
          </cell>
          <cell r="T962">
            <v>41611</v>
          </cell>
          <cell r="U962">
            <v>28</v>
          </cell>
          <cell r="V962" t="str">
            <v>MAS DE 20 DÍAS</v>
          </cell>
        </row>
        <row r="963">
          <cell r="Q963" t="str">
            <v>BANCOMER416114487026591448588</v>
          </cell>
          <cell r="R963" t="str">
            <v>O.K.</v>
          </cell>
          <cell r="S963" t="str">
            <v>CONCILIADA</v>
          </cell>
          <cell r="T963">
            <v>41611</v>
          </cell>
          <cell r="U963">
            <v>28</v>
          </cell>
          <cell r="V963" t="str">
            <v>MAS DE 20 DÍAS</v>
          </cell>
        </row>
        <row r="964">
          <cell r="Q964" t="str">
            <v>BANCOMER416114487026595695937</v>
          </cell>
          <cell r="R964" t="str">
            <v>O.K.</v>
          </cell>
          <cell r="S964" t="str">
            <v>CONCILIADA</v>
          </cell>
          <cell r="T964">
            <v>41611</v>
          </cell>
          <cell r="U964">
            <v>28</v>
          </cell>
          <cell r="V964" t="str">
            <v>MAS DE 20 DÍAS</v>
          </cell>
        </row>
        <row r="965">
          <cell r="Q965" t="str">
            <v>BANCOMER416114487026591237957</v>
          </cell>
          <cell r="R965" t="str">
            <v>O.K.</v>
          </cell>
          <cell r="S965" t="str">
            <v>CONCILIADA</v>
          </cell>
          <cell r="T965">
            <v>41611</v>
          </cell>
          <cell r="U965">
            <v>28</v>
          </cell>
          <cell r="V965" t="str">
            <v>MAS DE 20 DÍAS</v>
          </cell>
        </row>
        <row r="966">
          <cell r="Q966" t="str">
            <v>BANCOMER416114487026595374947</v>
          </cell>
          <cell r="R966" t="str">
            <v>O.K.</v>
          </cell>
          <cell r="S966" t="str">
            <v>CONCILIADA</v>
          </cell>
          <cell r="T966">
            <v>41611</v>
          </cell>
          <cell r="U966">
            <v>28</v>
          </cell>
          <cell r="V966" t="str">
            <v>MAS DE 20 DÍAS</v>
          </cell>
        </row>
        <row r="967">
          <cell r="Q967" t="str">
            <v>BANCOMER416114487026595848627</v>
          </cell>
          <cell r="R967" t="str">
            <v>O.K.</v>
          </cell>
          <cell r="S967" t="str">
            <v>CONCILIADA</v>
          </cell>
          <cell r="T967">
            <v>41611</v>
          </cell>
          <cell r="U967">
            <v>28</v>
          </cell>
          <cell r="V967" t="str">
            <v>MAS DE 20 DÍAS</v>
          </cell>
        </row>
        <row r="968">
          <cell r="Q968" t="str">
            <v>BANCOMER416114487026595374806</v>
          </cell>
          <cell r="R968" t="str">
            <v>O.K.</v>
          </cell>
          <cell r="S968" t="str">
            <v>CONCILIADA</v>
          </cell>
          <cell r="T968">
            <v>41611</v>
          </cell>
          <cell r="U968">
            <v>28</v>
          </cell>
          <cell r="V968" t="str">
            <v>MAS DE 20 DÍAS</v>
          </cell>
        </row>
        <row r="969">
          <cell r="Q969" t="str">
            <v>BANCOMER416114487026595374798</v>
          </cell>
          <cell r="R969" t="str">
            <v>O.K.</v>
          </cell>
          <cell r="S969" t="str">
            <v>CONCILIADA</v>
          </cell>
          <cell r="T969">
            <v>41611</v>
          </cell>
          <cell r="U969">
            <v>28</v>
          </cell>
          <cell r="V969" t="str">
            <v>MAS DE 20 DÍAS</v>
          </cell>
        </row>
        <row r="970">
          <cell r="Q970" t="str">
            <v>BANCOMER416114487026595374723</v>
          </cell>
          <cell r="R970" t="str">
            <v>O.K.</v>
          </cell>
          <cell r="S970" t="str">
            <v>CONCILIADA</v>
          </cell>
          <cell r="T970">
            <v>41611</v>
          </cell>
          <cell r="U970">
            <v>28</v>
          </cell>
          <cell r="V970" t="str">
            <v>MAS DE 20 DÍAS</v>
          </cell>
        </row>
        <row r="971">
          <cell r="Q971" t="str">
            <v>BANCOMER416114487026593717097</v>
          </cell>
          <cell r="R971" t="str">
            <v>O.K.</v>
          </cell>
          <cell r="S971" t="str">
            <v>CONCILIADA</v>
          </cell>
          <cell r="T971">
            <v>41611</v>
          </cell>
          <cell r="U971">
            <v>28</v>
          </cell>
          <cell r="V971" t="str">
            <v>MAS DE 20 DÍAS</v>
          </cell>
        </row>
        <row r="972">
          <cell r="Q972" t="str">
            <v>BANCOMER416114487026591004776</v>
          </cell>
          <cell r="R972" t="str">
            <v>O.K.</v>
          </cell>
          <cell r="S972" t="str">
            <v>CONCILIADA</v>
          </cell>
          <cell r="T972">
            <v>41611</v>
          </cell>
          <cell r="U972">
            <v>28</v>
          </cell>
          <cell r="V972" t="str">
            <v>MAS DE 20 DÍAS</v>
          </cell>
        </row>
        <row r="973">
          <cell r="Q973" t="str">
            <v>BANCOMER416114487026591721315</v>
          </cell>
          <cell r="R973" t="str">
            <v>O.K.</v>
          </cell>
          <cell r="S973" t="str">
            <v>CONCILIADA</v>
          </cell>
          <cell r="T973">
            <v>41611</v>
          </cell>
          <cell r="U973">
            <v>28</v>
          </cell>
          <cell r="V973" t="str">
            <v>MAS DE 20 DÍAS</v>
          </cell>
        </row>
        <row r="974">
          <cell r="Q974" t="str">
            <v>BANCOMER416114487026595870779</v>
          </cell>
          <cell r="R974" t="str">
            <v>O.K.</v>
          </cell>
          <cell r="S974" t="str">
            <v>CONCILIADA</v>
          </cell>
          <cell r="T974">
            <v>41611</v>
          </cell>
          <cell r="U974">
            <v>28</v>
          </cell>
          <cell r="V974" t="str">
            <v>MAS DE 20 DÍAS</v>
          </cell>
        </row>
        <row r="975">
          <cell r="Q975" t="str">
            <v>BANCOMER416114487026594084315</v>
          </cell>
          <cell r="R975" t="str">
            <v>O.K.</v>
          </cell>
          <cell r="S975" t="str">
            <v>CONCILIADA</v>
          </cell>
          <cell r="T975">
            <v>41611</v>
          </cell>
          <cell r="U975">
            <v>28</v>
          </cell>
          <cell r="V975" t="str">
            <v>MAS DE 20 DÍAS</v>
          </cell>
        </row>
        <row r="976">
          <cell r="Q976" t="str">
            <v>BANCOMER416114487026592033199</v>
          </cell>
          <cell r="R976" t="str">
            <v>O.K.</v>
          </cell>
          <cell r="S976" t="str">
            <v>CONCILIADA</v>
          </cell>
          <cell r="T976">
            <v>41611</v>
          </cell>
          <cell r="U976">
            <v>28</v>
          </cell>
          <cell r="V976" t="str">
            <v>MAS DE 20 DÍAS</v>
          </cell>
        </row>
        <row r="977">
          <cell r="Q977" t="str">
            <v>BANCOMER416114487026591492156</v>
          </cell>
          <cell r="R977" t="str">
            <v>O.K.</v>
          </cell>
          <cell r="S977" t="str">
            <v>CONCILIADA</v>
          </cell>
          <cell r="T977">
            <v>41611</v>
          </cell>
          <cell r="U977">
            <v>28</v>
          </cell>
          <cell r="V977" t="str">
            <v>MAS DE 20 DÍAS</v>
          </cell>
        </row>
        <row r="978">
          <cell r="Q978" t="str">
            <v>BANCOMER416114487026591000886</v>
          </cell>
          <cell r="R978" t="str">
            <v>O.K.</v>
          </cell>
          <cell r="S978" t="str">
            <v>CONCILIADA</v>
          </cell>
          <cell r="T978">
            <v>41611</v>
          </cell>
          <cell r="U978">
            <v>28</v>
          </cell>
          <cell r="V978" t="str">
            <v>MAS DE 20 DÍAS</v>
          </cell>
        </row>
        <row r="979">
          <cell r="Q979" t="str">
            <v>BANCOMER416114487026594084414</v>
          </cell>
          <cell r="R979" t="str">
            <v>O.K.</v>
          </cell>
          <cell r="S979" t="str">
            <v>CONCILIADA</v>
          </cell>
          <cell r="T979">
            <v>41611</v>
          </cell>
          <cell r="U979">
            <v>28</v>
          </cell>
          <cell r="V979" t="str">
            <v>MAS DE 20 DÍAS</v>
          </cell>
        </row>
        <row r="980">
          <cell r="Q980" t="str">
            <v>BANCOMER416114487026594084257</v>
          </cell>
          <cell r="R980" t="str">
            <v>O.K.</v>
          </cell>
          <cell r="S980" t="str">
            <v>CONCILIADA</v>
          </cell>
          <cell r="T980">
            <v>41611</v>
          </cell>
          <cell r="U980">
            <v>28</v>
          </cell>
          <cell r="V980" t="str">
            <v>MAS DE 20 DÍAS</v>
          </cell>
        </row>
        <row r="981">
          <cell r="Q981" t="str">
            <v>BANCOMER416114487026591781160</v>
          </cell>
          <cell r="R981" t="str">
            <v>O.K.</v>
          </cell>
          <cell r="S981" t="str">
            <v>CONCILIADA</v>
          </cell>
          <cell r="T981">
            <v>41611</v>
          </cell>
          <cell r="U981">
            <v>28</v>
          </cell>
          <cell r="V981" t="str">
            <v>MAS DE 20 DÍAS</v>
          </cell>
        </row>
        <row r="982">
          <cell r="Q982" t="str">
            <v>BANCOMER416114487026595404363</v>
          </cell>
          <cell r="R982" t="str">
            <v>O.K.</v>
          </cell>
          <cell r="S982" t="str">
            <v>CONCILIADA</v>
          </cell>
          <cell r="T982">
            <v>41611</v>
          </cell>
          <cell r="U982">
            <v>28</v>
          </cell>
          <cell r="V982" t="str">
            <v>MAS DE 20 DÍAS</v>
          </cell>
        </row>
        <row r="983">
          <cell r="Q983" t="str">
            <v>BANCOMER416114487026591247964</v>
          </cell>
          <cell r="R983" t="str">
            <v>O.K.</v>
          </cell>
          <cell r="S983" t="str">
            <v>CONCILIADA</v>
          </cell>
          <cell r="T983">
            <v>41611</v>
          </cell>
          <cell r="U983">
            <v>28</v>
          </cell>
          <cell r="V983" t="str">
            <v>MAS DE 20 DÍAS</v>
          </cell>
        </row>
        <row r="984">
          <cell r="Q984" t="str">
            <v>BANCOMER416114487026591303833</v>
          </cell>
          <cell r="R984" t="str">
            <v>O.K.</v>
          </cell>
          <cell r="S984" t="str">
            <v>CONCILIADA</v>
          </cell>
          <cell r="T984">
            <v>41611</v>
          </cell>
          <cell r="U984">
            <v>28</v>
          </cell>
          <cell r="V984" t="str">
            <v>MAS DE 20 DÍAS</v>
          </cell>
        </row>
        <row r="985">
          <cell r="Q985" t="str">
            <v>BANCOMER416114487026595374764</v>
          </cell>
          <cell r="R985" t="str">
            <v>O.K.</v>
          </cell>
          <cell r="S985" t="str">
            <v>CONCILIADA</v>
          </cell>
          <cell r="T985">
            <v>41611</v>
          </cell>
          <cell r="U985">
            <v>28</v>
          </cell>
          <cell r="V985" t="str">
            <v>MAS DE 20 DÍAS</v>
          </cell>
        </row>
        <row r="986">
          <cell r="Q986" t="str">
            <v>BANCOMER416114487026591486554</v>
          </cell>
          <cell r="R986" t="str">
            <v>O.K.</v>
          </cell>
          <cell r="S986" t="str">
            <v>CONCILIADA</v>
          </cell>
          <cell r="T986">
            <v>41611</v>
          </cell>
          <cell r="U986">
            <v>28</v>
          </cell>
          <cell r="V986" t="str">
            <v>MAS DE 20 DÍAS</v>
          </cell>
        </row>
        <row r="987">
          <cell r="Q987" t="str">
            <v>BANCOMER416114487026591411990</v>
          </cell>
          <cell r="R987" t="str">
            <v>O.K.</v>
          </cell>
          <cell r="S987" t="str">
            <v>CONCILIADA</v>
          </cell>
          <cell r="T987">
            <v>41611</v>
          </cell>
          <cell r="U987">
            <v>28</v>
          </cell>
          <cell r="V987" t="str">
            <v>MAS DE 20 DÍAS</v>
          </cell>
        </row>
        <row r="988">
          <cell r="Q988" t="str">
            <v>BANCOMER416114487026591505437</v>
          </cell>
          <cell r="R988" t="str">
            <v>O.K.</v>
          </cell>
          <cell r="S988" t="str">
            <v>CONCILIADA</v>
          </cell>
          <cell r="T988">
            <v>41611</v>
          </cell>
          <cell r="U988">
            <v>28</v>
          </cell>
          <cell r="V988" t="str">
            <v>MAS DE 20 DÍAS</v>
          </cell>
        </row>
        <row r="989">
          <cell r="Q989" t="str">
            <v>BANCOMER416114487026595774377</v>
          </cell>
          <cell r="R989" t="str">
            <v>O.K.</v>
          </cell>
          <cell r="S989" t="str">
            <v>CONCILIADA</v>
          </cell>
          <cell r="T989">
            <v>41611</v>
          </cell>
          <cell r="U989">
            <v>28</v>
          </cell>
          <cell r="V989" t="str">
            <v>MAS DE 20 DÍAS</v>
          </cell>
        </row>
        <row r="990">
          <cell r="Q990" t="str">
            <v>BANCOMER416114487026595775705</v>
          </cell>
          <cell r="R990" t="str">
            <v>O.K.</v>
          </cell>
          <cell r="S990" t="str">
            <v>CONCILIADA</v>
          </cell>
          <cell r="T990">
            <v>41611</v>
          </cell>
          <cell r="U990">
            <v>28</v>
          </cell>
          <cell r="V990" t="str">
            <v>MAS DE 20 DÍAS</v>
          </cell>
        </row>
        <row r="991">
          <cell r="Q991" t="str">
            <v>BANCOMER416114487026591635564</v>
          </cell>
          <cell r="R991" t="str">
            <v>O.K.</v>
          </cell>
          <cell r="S991" t="str">
            <v>CONCILIADA</v>
          </cell>
          <cell r="T991">
            <v>41611</v>
          </cell>
          <cell r="U991">
            <v>28</v>
          </cell>
          <cell r="V991" t="str">
            <v>MAS DE 20 DÍAS</v>
          </cell>
        </row>
        <row r="992">
          <cell r="Q992" t="str">
            <v>BANCOMER416114487026595374780</v>
          </cell>
          <cell r="R992" t="str">
            <v>O.K.</v>
          </cell>
          <cell r="S992" t="str">
            <v>CONCILIADA</v>
          </cell>
          <cell r="T992">
            <v>41611</v>
          </cell>
          <cell r="U992">
            <v>28</v>
          </cell>
          <cell r="V992" t="str">
            <v>MAS DE 20 DÍAS</v>
          </cell>
        </row>
        <row r="993">
          <cell r="Q993" t="str">
            <v>BANCOMER416114487026594161485</v>
          </cell>
          <cell r="R993" t="str">
            <v>O.K.</v>
          </cell>
          <cell r="S993" t="str">
            <v>CONCILIADA</v>
          </cell>
          <cell r="T993">
            <v>41611</v>
          </cell>
          <cell r="U993">
            <v>28</v>
          </cell>
          <cell r="V993" t="str">
            <v>MAS DE 20 DÍAS</v>
          </cell>
        </row>
        <row r="994">
          <cell r="Q994" t="str">
            <v>BANCOMER416114487026595982699</v>
          </cell>
          <cell r="R994" t="str">
            <v>O.K.</v>
          </cell>
          <cell r="S994" t="str">
            <v>CONCILIADA</v>
          </cell>
          <cell r="T994">
            <v>41611</v>
          </cell>
          <cell r="U994">
            <v>28</v>
          </cell>
          <cell r="V994" t="str">
            <v>MAS DE 20 DÍAS</v>
          </cell>
        </row>
        <row r="995">
          <cell r="Q995" t="str">
            <v>BANCOMER416114487026591483114</v>
          </cell>
          <cell r="R995" t="str">
            <v>O.K.</v>
          </cell>
          <cell r="S995" t="str">
            <v>CONCILIADA</v>
          </cell>
          <cell r="T995">
            <v>41611</v>
          </cell>
          <cell r="U995">
            <v>28</v>
          </cell>
          <cell r="V995" t="str">
            <v>MAS DE 20 DÍAS</v>
          </cell>
        </row>
        <row r="996">
          <cell r="Q996" t="str">
            <v>BANCOMER416114487026595659164</v>
          </cell>
          <cell r="R996" t="str">
            <v>O.K.</v>
          </cell>
          <cell r="S996" t="str">
            <v>CONCILIADA</v>
          </cell>
          <cell r="T996">
            <v>41611</v>
          </cell>
          <cell r="U996">
            <v>28</v>
          </cell>
          <cell r="V996" t="str">
            <v>MAS DE 20 DÍAS</v>
          </cell>
        </row>
        <row r="997">
          <cell r="Q997" t="str">
            <v>BANCOMER416114487026591486711</v>
          </cell>
          <cell r="R997" t="str">
            <v>O.K.</v>
          </cell>
          <cell r="S997" t="str">
            <v>CONCILIADA</v>
          </cell>
          <cell r="T997">
            <v>41611</v>
          </cell>
          <cell r="U997">
            <v>28</v>
          </cell>
          <cell r="V997" t="str">
            <v>MAS DE 20 DÍAS</v>
          </cell>
        </row>
        <row r="998">
          <cell r="Q998" t="str">
            <v>BANCOMER416114487026595374731</v>
          </cell>
          <cell r="R998" t="str">
            <v>O.K.</v>
          </cell>
          <cell r="S998" t="str">
            <v>CONCILIADA</v>
          </cell>
          <cell r="T998">
            <v>41611</v>
          </cell>
          <cell r="U998">
            <v>28</v>
          </cell>
          <cell r="V998" t="str">
            <v>MAS DE 20 DÍAS</v>
          </cell>
        </row>
        <row r="999">
          <cell r="Q999" t="str">
            <v>BANCOMER416114487026595614128</v>
          </cell>
          <cell r="R999" t="str">
            <v>O.K.</v>
          </cell>
          <cell r="S999" t="str">
            <v>CONCILIADA</v>
          </cell>
          <cell r="T999">
            <v>41611</v>
          </cell>
          <cell r="U999">
            <v>28</v>
          </cell>
          <cell r="V999" t="str">
            <v>MAS DE 20 DÍAS</v>
          </cell>
        </row>
        <row r="1000">
          <cell r="Q1000" t="str">
            <v>BANCOMER416114487026595775739</v>
          </cell>
          <cell r="R1000" t="str">
            <v>O.K.</v>
          </cell>
          <cell r="S1000" t="str">
            <v>CONCILIADA</v>
          </cell>
          <cell r="T1000">
            <v>41611</v>
          </cell>
          <cell r="U1000">
            <v>28</v>
          </cell>
          <cell r="V1000" t="str">
            <v>MAS DE 20 DÍAS</v>
          </cell>
        </row>
        <row r="1001">
          <cell r="Q1001" t="str">
            <v>BANCOMER416114487026591444405</v>
          </cell>
          <cell r="R1001" t="str">
            <v>O.K.</v>
          </cell>
          <cell r="S1001" t="str">
            <v>CONCILIADA</v>
          </cell>
          <cell r="T1001">
            <v>41611</v>
          </cell>
          <cell r="U1001">
            <v>28</v>
          </cell>
          <cell r="V1001" t="str">
            <v>MAS DE 20 DÍAS</v>
          </cell>
        </row>
        <row r="1002">
          <cell r="Q1002" t="str">
            <v>BANCOMER416114487026591002061</v>
          </cell>
          <cell r="R1002" t="str">
            <v>O.K.</v>
          </cell>
          <cell r="S1002" t="str">
            <v>CONCILIADA</v>
          </cell>
          <cell r="T1002">
            <v>41611</v>
          </cell>
          <cell r="U1002">
            <v>28</v>
          </cell>
          <cell r="V1002" t="str">
            <v>MAS DE 20 DÍAS</v>
          </cell>
        </row>
        <row r="1003">
          <cell r="Q1003" t="str">
            <v>BANCOMER416114487026595695903</v>
          </cell>
          <cell r="R1003" t="str">
            <v>O.K.</v>
          </cell>
          <cell r="S1003" t="str">
            <v>CONCILIADA</v>
          </cell>
          <cell r="T1003">
            <v>41611</v>
          </cell>
          <cell r="U1003">
            <v>28</v>
          </cell>
          <cell r="V1003" t="str">
            <v>MAS DE 20 DÍAS</v>
          </cell>
        </row>
        <row r="1004">
          <cell r="Q1004" t="str">
            <v>BANCOMER416114487026595775713</v>
          </cell>
          <cell r="R1004" t="str">
            <v>O.K.</v>
          </cell>
          <cell r="S1004" t="str">
            <v>CONCILIADA</v>
          </cell>
          <cell r="T1004">
            <v>41611</v>
          </cell>
          <cell r="U1004">
            <v>28</v>
          </cell>
          <cell r="V1004" t="str">
            <v>MAS DE 20 DÍAS</v>
          </cell>
        </row>
        <row r="1005">
          <cell r="Q1005" t="str">
            <v>BANCOMER416114487026595374749</v>
          </cell>
          <cell r="R1005" t="str">
            <v>O.K.</v>
          </cell>
          <cell r="S1005" t="str">
            <v>CONCILIADA</v>
          </cell>
          <cell r="T1005">
            <v>41611</v>
          </cell>
          <cell r="U1005">
            <v>28</v>
          </cell>
          <cell r="V1005" t="str">
            <v>MAS DE 20 DÍAS</v>
          </cell>
        </row>
        <row r="1006">
          <cell r="Q1006" t="str">
            <v>BANCOMER416114487026594084232</v>
          </cell>
          <cell r="R1006" t="str">
            <v>O.K.</v>
          </cell>
          <cell r="S1006" t="str">
            <v>CONCILIADA</v>
          </cell>
          <cell r="T1006">
            <v>41611</v>
          </cell>
          <cell r="U1006">
            <v>28</v>
          </cell>
          <cell r="V1006" t="str">
            <v>MAS DE 20 DÍAS</v>
          </cell>
        </row>
        <row r="1007">
          <cell r="Q1007" t="str">
            <v>BANCOMER416114487026594084125</v>
          </cell>
          <cell r="R1007" t="str">
            <v>O.K.</v>
          </cell>
          <cell r="S1007" t="str">
            <v>CONCILIADA</v>
          </cell>
          <cell r="T1007">
            <v>41611</v>
          </cell>
          <cell r="U1007">
            <v>28</v>
          </cell>
          <cell r="V1007" t="str">
            <v>MAS DE 20 DÍAS</v>
          </cell>
        </row>
        <row r="1008">
          <cell r="Q1008" t="str">
            <v>BANCOMER416114487026594084547</v>
          </cell>
          <cell r="R1008" t="str">
            <v>O.K.</v>
          </cell>
          <cell r="S1008" t="str">
            <v>CONCILIADA</v>
          </cell>
          <cell r="T1008">
            <v>41611</v>
          </cell>
          <cell r="U1008">
            <v>28</v>
          </cell>
          <cell r="V1008" t="str">
            <v>MAS DE 20 DÍAS</v>
          </cell>
        </row>
        <row r="1009">
          <cell r="Q1009" t="str">
            <v>BANCOMER416114487026594084422</v>
          </cell>
          <cell r="R1009" t="str">
            <v>O.K.</v>
          </cell>
          <cell r="S1009" t="str">
            <v>CONCILIADA</v>
          </cell>
          <cell r="T1009">
            <v>41611</v>
          </cell>
          <cell r="U1009">
            <v>28</v>
          </cell>
          <cell r="V1009" t="str">
            <v>MAS DE 20 DÍAS</v>
          </cell>
        </row>
        <row r="1010">
          <cell r="Q1010" t="str">
            <v>BANCOMER416114487026594084281</v>
          </cell>
          <cell r="R1010" t="str">
            <v>O.K.</v>
          </cell>
          <cell r="S1010" t="str">
            <v>CONCILIADA</v>
          </cell>
          <cell r="T1010">
            <v>41611</v>
          </cell>
          <cell r="U1010">
            <v>28</v>
          </cell>
          <cell r="V1010" t="str">
            <v>MAS DE 20 DÍAS</v>
          </cell>
        </row>
        <row r="1011">
          <cell r="Q1011" t="str">
            <v>BANCOMER416114487026595374814</v>
          </cell>
          <cell r="R1011" t="str">
            <v>O.K.</v>
          </cell>
          <cell r="S1011" t="str">
            <v>CONCILIADA</v>
          </cell>
          <cell r="T1011">
            <v>41611</v>
          </cell>
          <cell r="U1011">
            <v>28</v>
          </cell>
          <cell r="V1011" t="str">
            <v>MAS DE 20 DÍAS</v>
          </cell>
        </row>
        <row r="1012">
          <cell r="Q1012" t="str">
            <v>BANCOMER416114487026596743777</v>
          </cell>
          <cell r="R1012" t="str">
            <v>O.K.</v>
          </cell>
          <cell r="S1012" t="str">
            <v>CONCILIADA</v>
          </cell>
          <cell r="T1012">
            <v>41611</v>
          </cell>
          <cell r="U1012">
            <v>28</v>
          </cell>
          <cell r="V1012" t="str">
            <v>MAS DE 20 DÍAS</v>
          </cell>
        </row>
        <row r="1013">
          <cell r="Q1013" t="str">
            <v>BANCOMER416114487026594225967</v>
          </cell>
          <cell r="R1013" t="str">
            <v>O.K.</v>
          </cell>
          <cell r="S1013" t="str">
            <v>CONCILIADA</v>
          </cell>
          <cell r="T1013">
            <v>41611</v>
          </cell>
          <cell r="U1013">
            <v>28</v>
          </cell>
          <cell r="V1013" t="str">
            <v>MAS DE 20 DÍAS</v>
          </cell>
        </row>
        <row r="1014">
          <cell r="Q1014" t="str">
            <v>BANCOMER416114487026594226015</v>
          </cell>
          <cell r="R1014" t="str">
            <v>O.K.</v>
          </cell>
          <cell r="S1014" t="str">
            <v>CONCILIADA</v>
          </cell>
          <cell r="T1014">
            <v>41611</v>
          </cell>
          <cell r="U1014">
            <v>28</v>
          </cell>
          <cell r="V1014" t="str">
            <v>MAS DE 20 DÍAS</v>
          </cell>
        </row>
        <row r="1015">
          <cell r="Q1015" t="str">
            <v>BANCOMER416114487026596025670</v>
          </cell>
          <cell r="R1015" t="str">
            <v>O.K.</v>
          </cell>
          <cell r="S1015" t="str">
            <v>CONCILIADA</v>
          </cell>
          <cell r="T1015">
            <v>41611</v>
          </cell>
          <cell r="U1015">
            <v>28</v>
          </cell>
          <cell r="V1015" t="str">
            <v>MAS DE 20 DÍAS</v>
          </cell>
        </row>
        <row r="1016">
          <cell r="Q1016" t="str">
            <v>BANCOMER416114487026596788830</v>
          </cell>
          <cell r="R1016" t="str">
            <v>O.K.</v>
          </cell>
          <cell r="S1016" t="str">
            <v>CONCILIADA</v>
          </cell>
          <cell r="T1016">
            <v>41611</v>
          </cell>
          <cell r="U1016">
            <v>28</v>
          </cell>
          <cell r="V1016" t="str">
            <v>MAS DE 20 DÍAS</v>
          </cell>
        </row>
        <row r="1017">
          <cell r="Q1017" t="str">
            <v>BANCOMER416114487026591268069</v>
          </cell>
          <cell r="R1017" t="str">
            <v>O.K.</v>
          </cell>
          <cell r="S1017" t="str">
            <v>CONCILIADA</v>
          </cell>
          <cell r="T1017">
            <v>41611</v>
          </cell>
          <cell r="U1017">
            <v>28</v>
          </cell>
          <cell r="V1017" t="str">
            <v>MAS DE 20 DÍAS</v>
          </cell>
        </row>
        <row r="1018">
          <cell r="Q1018" t="str">
            <v>BANCOMER416114487026594084521</v>
          </cell>
          <cell r="R1018" t="str">
            <v>O.K.</v>
          </cell>
          <cell r="S1018" t="str">
            <v>CONCILIADA</v>
          </cell>
          <cell r="T1018">
            <v>41611</v>
          </cell>
          <cell r="U1018">
            <v>28</v>
          </cell>
          <cell r="V1018" t="str">
            <v>MAS DE 20 DÍAS</v>
          </cell>
        </row>
        <row r="1019">
          <cell r="Q1019" t="str">
            <v>BANCOMER416114487026595774989</v>
          </cell>
          <cell r="R1019" t="str">
            <v>O.K.</v>
          </cell>
          <cell r="S1019" t="str">
            <v>CONCILIADA</v>
          </cell>
          <cell r="T1019">
            <v>41611</v>
          </cell>
          <cell r="U1019">
            <v>28</v>
          </cell>
          <cell r="V1019" t="str">
            <v>MAS DE 20 DÍAS</v>
          </cell>
        </row>
        <row r="1020">
          <cell r="Q1020" t="str">
            <v>BANCOMER416114487026596799183</v>
          </cell>
          <cell r="R1020" t="str">
            <v>O.K.</v>
          </cell>
          <cell r="S1020" t="str">
            <v>CONCILIADA</v>
          </cell>
          <cell r="T1020">
            <v>41611</v>
          </cell>
          <cell r="U1020">
            <v>28</v>
          </cell>
          <cell r="V1020" t="str">
            <v>MAS DE 20 DÍAS</v>
          </cell>
        </row>
        <row r="1021">
          <cell r="Q1021" t="str">
            <v>BANCOMER416114487026593717089</v>
          </cell>
          <cell r="R1021" t="str">
            <v>O.K.</v>
          </cell>
          <cell r="S1021" t="str">
            <v>CONCILIADA</v>
          </cell>
          <cell r="T1021">
            <v>41611</v>
          </cell>
          <cell r="U1021">
            <v>28</v>
          </cell>
          <cell r="V1021" t="str">
            <v>MAS DE 20 DÍAS</v>
          </cell>
        </row>
        <row r="1022">
          <cell r="Q1022" t="str">
            <v>BANCOMER416114487026595781752</v>
          </cell>
          <cell r="R1022" t="str">
            <v>O.K.</v>
          </cell>
          <cell r="S1022" t="str">
            <v>CONCILIADA</v>
          </cell>
          <cell r="T1022">
            <v>41611</v>
          </cell>
          <cell r="U1022">
            <v>28</v>
          </cell>
          <cell r="V1022" t="str">
            <v>MAS DE 20 DÍAS</v>
          </cell>
        </row>
        <row r="1023">
          <cell r="Q1023" t="str">
            <v>BANCOMER416114487026594084224</v>
          </cell>
          <cell r="R1023" t="str">
            <v>O.K.</v>
          </cell>
          <cell r="S1023" t="str">
            <v>CONCILIADA</v>
          </cell>
          <cell r="T1023">
            <v>41611</v>
          </cell>
          <cell r="U1023">
            <v>28</v>
          </cell>
          <cell r="V1023" t="str">
            <v>MAS DE 20 DÍAS</v>
          </cell>
        </row>
        <row r="1024">
          <cell r="Q1024" t="str">
            <v>BANCOMER416114487026591247972</v>
          </cell>
          <cell r="R1024" t="str">
            <v>O.K.</v>
          </cell>
          <cell r="S1024" t="str">
            <v>CONCILIADA</v>
          </cell>
          <cell r="T1024">
            <v>41611</v>
          </cell>
          <cell r="U1024">
            <v>28</v>
          </cell>
          <cell r="V1024" t="str">
            <v>MAS DE 20 DÍAS</v>
          </cell>
        </row>
        <row r="1025">
          <cell r="Q1025" t="str">
            <v>BANCOMER416114487026591303866</v>
          </cell>
          <cell r="R1025" t="str">
            <v>O.K.</v>
          </cell>
          <cell r="S1025" t="str">
            <v>CONCILIADA</v>
          </cell>
          <cell r="T1025">
            <v>41611</v>
          </cell>
          <cell r="U1025">
            <v>28</v>
          </cell>
          <cell r="V1025" t="str">
            <v>MAS DE 20 DÍAS</v>
          </cell>
        </row>
        <row r="1026">
          <cell r="Q1026" t="str">
            <v>BANCOMER416114487026591450691</v>
          </cell>
          <cell r="R1026" t="str">
            <v>O.K.</v>
          </cell>
          <cell r="S1026" t="str">
            <v>CONCILIADA</v>
          </cell>
          <cell r="T1026">
            <v>41611</v>
          </cell>
          <cell r="U1026">
            <v>28</v>
          </cell>
          <cell r="V1026" t="str">
            <v>MAS DE 20 DÍAS</v>
          </cell>
        </row>
        <row r="1027">
          <cell r="Q1027" t="str">
            <v>BANCOMER416114487026591480870</v>
          </cell>
          <cell r="R1027" t="str">
            <v>O.K.</v>
          </cell>
          <cell r="S1027" t="str">
            <v>CONCILIADA</v>
          </cell>
          <cell r="T1027">
            <v>41611</v>
          </cell>
          <cell r="U1027">
            <v>28</v>
          </cell>
          <cell r="V1027" t="str">
            <v>MAS DE 20 DÍAS</v>
          </cell>
        </row>
        <row r="1028">
          <cell r="Q1028" t="str">
            <v>BANCOMER416114487026591001617</v>
          </cell>
          <cell r="R1028" t="str">
            <v>O.K.</v>
          </cell>
          <cell r="S1028" t="str">
            <v>CONCILIADA</v>
          </cell>
          <cell r="T1028">
            <v>41611</v>
          </cell>
          <cell r="U1028">
            <v>28</v>
          </cell>
          <cell r="V1028" t="str">
            <v>MAS DE 20 DÍAS</v>
          </cell>
        </row>
        <row r="1029">
          <cell r="Q1029" t="str">
            <v>BANCOMER416114487026591448604</v>
          </cell>
          <cell r="R1029" t="str">
            <v>O.K.</v>
          </cell>
          <cell r="S1029" t="str">
            <v>CONCILIADA</v>
          </cell>
          <cell r="T1029">
            <v>41611</v>
          </cell>
          <cell r="U1029">
            <v>28</v>
          </cell>
          <cell r="V1029" t="str">
            <v>MAS DE 20 DÍAS</v>
          </cell>
        </row>
        <row r="1030">
          <cell r="Q1030" t="str">
            <v>BANCOMER416114487026595374889</v>
          </cell>
          <cell r="R1030" t="str">
            <v>O.K.</v>
          </cell>
          <cell r="S1030" t="str">
            <v>CONCILIADA</v>
          </cell>
          <cell r="T1030">
            <v>41611</v>
          </cell>
          <cell r="U1030">
            <v>28</v>
          </cell>
          <cell r="V1030" t="str">
            <v>MAS DE 20 DÍAS</v>
          </cell>
        </row>
        <row r="1031">
          <cell r="Q1031" t="str">
            <v>BANCOMER416114487026594084265</v>
          </cell>
          <cell r="R1031" t="str">
            <v>O.K.</v>
          </cell>
          <cell r="S1031" t="str">
            <v>CONCILIADA</v>
          </cell>
          <cell r="T1031">
            <v>41611</v>
          </cell>
          <cell r="U1031">
            <v>28</v>
          </cell>
          <cell r="V1031" t="str">
            <v>MAS DE 20 DÍAS</v>
          </cell>
        </row>
        <row r="1032">
          <cell r="Q1032" t="str">
            <v>BANCOMER416114487026591004226</v>
          </cell>
          <cell r="R1032" t="str">
            <v>O.K.</v>
          </cell>
          <cell r="S1032" t="str">
            <v>CONCILIADA</v>
          </cell>
          <cell r="T1032">
            <v>41611</v>
          </cell>
          <cell r="U1032">
            <v>28</v>
          </cell>
          <cell r="V1032" t="str">
            <v>MAS DE 20 DÍAS</v>
          </cell>
        </row>
        <row r="1033">
          <cell r="Q1033" t="str">
            <v>BANCOMER416114487026594148524</v>
          </cell>
          <cell r="R1033" t="str">
            <v>O.K.</v>
          </cell>
          <cell r="S1033" t="str">
            <v>CONCILIADA</v>
          </cell>
          <cell r="T1033">
            <v>41611</v>
          </cell>
          <cell r="U1033">
            <v>28</v>
          </cell>
          <cell r="V1033" t="str">
            <v>MAS DE 20 DÍAS</v>
          </cell>
        </row>
        <row r="1034">
          <cell r="Q1034" t="str">
            <v>BANCOMER416114487026592117455</v>
          </cell>
          <cell r="R1034" t="str">
            <v>O.K.</v>
          </cell>
          <cell r="S1034" t="str">
            <v>CONCILIADA</v>
          </cell>
          <cell r="T1034">
            <v>41611</v>
          </cell>
          <cell r="U1034">
            <v>28</v>
          </cell>
          <cell r="V1034" t="str">
            <v>MAS DE 20 DÍAS</v>
          </cell>
        </row>
        <row r="1035">
          <cell r="Q1035" t="str">
            <v>BANCOMER416114487026591016519</v>
          </cell>
          <cell r="R1035" t="str">
            <v>O.K.</v>
          </cell>
          <cell r="S1035" t="str">
            <v>CONCILIADA</v>
          </cell>
          <cell r="T1035">
            <v>41611</v>
          </cell>
          <cell r="U1035">
            <v>28</v>
          </cell>
          <cell r="V1035" t="str">
            <v>MAS DE 20 DÍAS</v>
          </cell>
        </row>
        <row r="1036">
          <cell r="Q1036" t="str">
            <v>BANCOMER416114487026591742212</v>
          </cell>
          <cell r="R1036" t="str">
            <v>O.K.</v>
          </cell>
          <cell r="S1036" t="str">
            <v>CONCILIADA</v>
          </cell>
          <cell r="T1036">
            <v>41611</v>
          </cell>
          <cell r="U1036">
            <v>28</v>
          </cell>
          <cell r="V1036" t="str">
            <v>MAS DE 20 DÍAS</v>
          </cell>
        </row>
        <row r="1037">
          <cell r="Q1037" t="str">
            <v>BANCOMER416114487026591492131</v>
          </cell>
          <cell r="R1037" t="str">
            <v>O.K.</v>
          </cell>
          <cell r="S1037" t="str">
            <v>CONCILIADA</v>
          </cell>
          <cell r="T1037">
            <v>41611</v>
          </cell>
          <cell r="U1037">
            <v>28</v>
          </cell>
          <cell r="V1037" t="str">
            <v>MAS DE 20 DÍAS</v>
          </cell>
        </row>
        <row r="1038">
          <cell r="Q1038" t="str">
            <v>BANCOMER416114487026593717071</v>
          </cell>
          <cell r="R1038" t="str">
            <v>O.K.</v>
          </cell>
          <cell r="S1038" t="str">
            <v>CONCILIADA</v>
          </cell>
          <cell r="T1038">
            <v>41611</v>
          </cell>
          <cell r="U1038">
            <v>28</v>
          </cell>
          <cell r="V1038" t="str">
            <v>MAS DE 20 DÍAS</v>
          </cell>
        </row>
        <row r="1039">
          <cell r="Q1039" t="str">
            <v>BANCOMER416114487026596788848</v>
          </cell>
          <cell r="R1039" t="str">
            <v>O.K.</v>
          </cell>
          <cell r="S1039" t="str">
            <v>CONCILIADA</v>
          </cell>
          <cell r="T1039">
            <v>41611</v>
          </cell>
          <cell r="U1039">
            <v>28</v>
          </cell>
          <cell r="V1039" t="str">
            <v>MAS DE 20 DÍAS</v>
          </cell>
        </row>
        <row r="1040">
          <cell r="Q1040" t="str">
            <v>BANCOMER416114487026594084117</v>
          </cell>
          <cell r="R1040" t="str">
            <v>O.K.</v>
          </cell>
          <cell r="S1040" t="str">
            <v>CONCILIADA</v>
          </cell>
          <cell r="T1040">
            <v>41611</v>
          </cell>
          <cell r="U1040">
            <v>28</v>
          </cell>
          <cell r="V1040" t="str">
            <v>MAS DE 20 DÍAS</v>
          </cell>
        </row>
        <row r="1041">
          <cell r="Q1041" t="str">
            <v>BANCOMER416114487026594084190</v>
          </cell>
          <cell r="R1041" t="str">
            <v>O.K.</v>
          </cell>
          <cell r="S1041" t="str">
            <v>CONCILIADA</v>
          </cell>
          <cell r="T1041">
            <v>41611</v>
          </cell>
          <cell r="U1041">
            <v>28</v>
          </cell>
          <cell r="V1041" t="str">
            <v>MAS DE 20 DÍAS</v>
          </cell>
        </row>
        <row r="1042">
          <cell r="Q1042" t="str">
            <v>BANCOMER416114487026594084364</v>
          </cell>
          <cell r="R1042" t="str">
            <v>O.K.</v>
          </cell>
          <cell r="S1042" t="str">
            <v>CONCILIADA</v>
          </cell>
          <cell r="T1042">
            <v>41611</v>
          </cell>
          <cell r="U1042">
            <v>28</v>
          </cell>
          <cell r="V1042" t="str">
            <v>MAS DE 20 DÍAS</v>
          </cell>
        </row>
        <row r="1043">
          <cell r="Q1043" t="str">
            <v>BANCOMER416114487026594084166</v>
          </cell>
          <cell r="R1043" t="str">
            <v>O.K.</v>
          </cell>
          <cell r="S1043" t="str">
            <v>CONCILIADA</v>
          </cell>
          <cell r="T1043">
            <v>41611</v>
          </cell>
          <cell r="U1043">
            <v>28</v>
          </cell>
          <cell r="V1043" t="str">
            <v>MAS DE 20 DÍAS</v>
          </cell>
        </row>
        <row r="1044">
          <cell r="Q1044" t="str">
            <v>BANCOMER416114487026594084141</v>
          </cell>
          <cell r="R1044" t="str">
            <v>O.K.</v>
          </cell>
          <cell r="S1044" t="str">
            <v>CONCILIADA</v>
          </cell>
          <cell r="T1044">
            <v>41611</v>
          </cell>
          <cell r="U1044">
            <v>28</v>
          </cell>
          <cell r="V1044" t="str">
            <v>MAS DE 20 DÍAS</v>
          </cell>
        </row>
        <row r="1045">
          <cell r="Q1045" t="str">
            <v>BANCOMER416114487026594084182</v>
          </cell>
          <cell r="R1045" t="str">
            <v>O.K.</v>
          </cell>
          <cell r="S1045" t="str">
            <v>CONCILIADA</v>
          </cell>
          <cell r="T1045">
            <v>41611</v>
          </cell>
          <cell r="U1045">
            <v>28</v>
          </cell>
          <cell r="V1045" t="str">
            <v>MAS DE 20 DÍAS</v>
          </cell>
        </row>
        <row r="1046">
          <cell r="Q1046" t="str">
            <v>BANCOMER416114487026594084174</v>
          </cell>
          <cell r="R1046" t="str">
            <v>O.K.</v>
          </cell>
          <cell r="S1046" t="str">
            <v>CONCILIADA</v>
          </cell>
          <cell r="T1046">
            <v>41611</v>
          </cell>
          <cell r="U1046">
            <v>28</v>
          </cell>
          <cell r="V1046" t="str">
            <v>MAS DE 20 DÍAS</v>
          </cell>
        </row>
        <row r="1047">
          <cell r="Q1047" t="str">
            <v>BANCOMER416114487026594084398</v>
          </cell>
          <cell r="R1047" t="str">
            <v>O.K.</v>
          </cell>
          <cell r="S1047" t="str">
            <v>CONCILIADA</v>
          </cell>
          <cell r="T1047">
            <v>41611</v>
          </cell>
          <cell r="U1047">
            <v>28</v>
          </cell>
          <cell r="V1047" t="str">
            <v>MAS DE 20 DÍAS</v>
          </cell>
        </row>
        <row r="1048">
          <cell r="Q1048" t="str">
            <v>BANCOMER416114487026591000077</v>
          </cell>
          <cell r="R1048" t="str">
            <v>O.K.</v>
          </cell>
          <cell r="S1048" t="str">
            <v>CONCILIADA</v>
          </cell>
          <cell r="T1048">
            <v>41611</v>
          </cell>
          <cell r="U1048">
            <v>28</v>
          </cell>
          <cell r="V1048" t="str">
            <v>MAS DE 20 DÍAS</v>
          </cell>
        </row>
        <row r="1049">
          <cell r="Q1049" t="str">
            <v>BANCOMER416114487026594226098</v>
          </cell>
          <cell r="R1049" t="str">
            <v>O.K.</v>
          </cell>
          <cell r="S1049" t="str">
            <v>CONCILIADA</v>
          </cell>
          <cell r="T1049">
            <v>41611</v>
          </cell>
          <cell r="U1049">
            <v>28</v>
          </cell>
          <cell r="V1049" t="str">
            <v>MAS DE 20 DÍAS</v>
          </cell>
        </row>
        <row r="1050">
          <cell r="Q1050" t="str">
            <v>BANCOMER416114487026595529268</v>
          </cell>
          <cell r="R1050" t="str">
            <v>O.K.</v>
          </cell>
          <cell r="S1050" t="str">
            <v>CONCILIADA</v>
          </cell>
          <cell r="T1050">
            <v>41611</v>
          </cell>
          <cell r="U1050">
            <v>28</v>
          </cell>
          <cell r="V1050" t="str">
            <v>MAS DE 20 DÍAS</v>
          </cell>
        </row>
        <row r="1051">
          <cell r="Q1051" t="str">
            <v>BANCOMER416114487026591791508</v>
          </cell>
          <cell r="R1051" t="str">
            <v>O.K.</v>
          </cell>
          <cell r="S1051" t="str">
            <v>CONCILIADA</v>
          </cell>
          <cell r="T1051">
            <v>41611</v>
          </cell>
          <cell r="U1051">
            <v>28</v>
          </cell>
          <cell r="V1051" t="str">
            <v>MAS DE 20 DÍAS</v>
          </cell>
        </row>
        <row r="1052">
          <cell r="Q1052" t="str">
            <v>BANCOMER416114487026595848650</v>
          </cell>
          <cell r="R1052" t="str">
            <v>O.K.</v>
          </cell>
          <cell r="S1052" t="str">
            <v>CONCILIADA</v>
          </cell>
          <cell r="T1052">
            <v>41611</v>
          </cell>
          <cell r="U1052">
            <v>28</v>
          </cell>
          <cell r="V1052" t="str">
            <v>MAS DE 20 DÍAS</v>
          </cell>
        </row>
        <row r="1053">
          <cell r="Q1053" t="str">
            <v>BANCOMER416114487026594226023</v>
          </cell>
          <cell r="R1053" t="str">
            <v>O.K.</v>
          </cell>
          <cell r="S1053" t="str">
            <v>CONCILIADA</v>
          </cell>
          <cell r="T1053">
            <v>41611</v>
          </cell>
          <cell r="U1053">
            <v>28</v>
          </cell>
          <cell r="V1053" t="str">
            <v>MAS DE 20 DÍAS</v>
          </cell>
        </row>
        <row r="1054">
          <cell r="Q1054" t="str">
            <v>BANCOMER416114487026594226007</v>
          </cell>
          <cell r="R1054" t="str">
            <v>O.K.</v>
          </cell>
          <cell r="S1054" t="str">
            <v>CONCILIADA</v>
          </cell>
          <cell r="T1054">
            <v>41611</v>
          </cell>
          <cell r="U1054">
            <v>28</v>
          </cell>
          <cell r="V1054" t="str">
            <v>MAS DE 20 DÍAS</v>
          </cell>
        </row>
        <row r="1055">
          <cell r="Q1055" t="str">
            <v>BANCOMER416114487026594226056</v>
          </cell>
          <cell r="R1055" t="str">
            <v>O.K.</v>
          </cell>
          <cell r="S1055" t="str">
            <v>CONCILIADA</v>
          </cell>
          <cell r="T1055">
            <v>41611</v>
          </cell>
          <cell r="U1055">
            <v>28</v>
          </cell>
          <cell r="V1055" t="str">
            <v>MAS DE 20 DÍAS</v>
          </cell>
        </row>
        <row r="1056">
          <cell r="Q1056" t="str">
            <v>BANCOMER416114487026594148532</v>
          </cell>
          <cell r="R1056" t="str">
            <v>O.K.</v>
          </cell>
          <cell r="S1056" t="str">
            <v>CONCILIADA</v>
          </cell>
          <cell r="T1056">
            <v>41611</v>
          </cell>
          <cell r="U1056">
            <v>28</v>
          </cell>
          <cell r="V1056" t="str">
            <v>MAS DE 20 DÍAS</v>
          </cell>
        </row>
        <row r="1057">
          <cell r="Q1057" t="str">
            <v>BANCOMER416114487026595822242</v>
          </cell>
          <cell r="R1057" t="str">
            <v>O.K.</v>
          </cell>
          <cell r="S1057" t="str">
            <v>CONCILIADA</v>
          </cell>
          <cell r="T1057">
            <v>41611</v>
          </cell>
          <cell r="U1057">
            <v>28</v>
          </cell>
          <cell r="V1057" t="str">
            <v>MAS DE 20 DÍAS</v>
          </cell>
        </row>
        <row r="1058">
          <cell r="Q1058" t="str">
            <v>BANCOMER416114487026591435759</v>
          </cell>
          <cell r="R1058" t="str">
            <v>O.K.</v>
          </cell>
          <cell r="S1058" t="str">
            <v>CONCILIADA</v>
          </cell>
          <cell r="T1058">
            <v>41611</v>
          </cell>
          <cell r="U1058">
            <v>28</v>
          </cell>
          <cell r="V1058" t="str">
            <v>MAS DE 20 DÍAS</v>
          </cell>
        </row>
        <row r="1059">
          <cell r="Q1059" t="str">
            <v>BANCOMER416114487026599595463</v>
          </cell>
          <cell r="R1059" t="str">
            <v>O.K.</v>
          </cell>
          <cell r="S1059" t="str">
            <v>CONCILIADA</v>
          </cell>
          <cell r="T1059">
            <v>41611</v>
          </cell>
          <cell r="U1059">
            <v>28</v>
          </cell>
          <cell r="V1059" t="str">
            <v>MAS DE 20 DÍAS</v>
          </cell>
        </row>
        <row r="1060">
          <cell r="Q1060" t="str">
            <v>BANCOMER416114487026595695911</v>
          </cell>
          <cell r="R1060" t="str">
            <v>O.K.</v>
          </cell>
          <cell r="S1060" t="str">
            <v>CONCILIADA</v>
          </cell>
          <cell r="T1060">
            <v>41611</v>
          </cell>
          <cell r="U1060">
            <v>28</v>
          </cell>
          <cell r="V1060" t="str">
            <v>MAS DE 20 DÍAS</v>
          </cell>
        </row>
        <row r="1061">
          <cell r="Q1061" t="str">
            <v>BANCOMER416114487026591000235</v>
          </cell>
          <cell r="R1061" t="str">
            <v>O.K.</v>
          </cell>
          <cell r="S1061" t="str">
            <v>CONCILIADA</v>
          </cell>
          <cell r="T1061">
            <v>41611</v>
          </cell>
          <cell r="U1061">
            <v>28</v>
          </cell>
          <cell r="V1061" t="str">
            <v>MAS DE 20 DÍAS</v>
          </cell>
        </row>
        <row r="1062">
          <cell r="Q1062" t="str">
            <v>BANCOMER416114487026592282556</v>
          </cell>
          <cell r="R1062" t="str">
            <v>O.K.</v>
          </cell>
          <cell r="S1062" t="str">
            <v>CONCILIADA</v>
          </cell>
          <cell r="T1062">
            <v>41611</v>
          </cell>
          <cell r="U1062">
            <v>28</v>
          </cell>
          <cell r="V1062" t="str">
            <v>MAS DE 20 DÍAS</v>
          </cell>
        </row>
        <row r="1063">
          <cell r="Q1063" t="str">
            <v>BANCOMER416114487026594103040</v>
          </cell>
          <cell r="R1063" t="str">
            <v>O.K.</v>
          </cell>
          <cell r="S1063" t="str">
            <v>CONCILIADA</v>
          </cell>
          <cell r="T1063">
            <v>41611</v>
          </cell>
          <cell r="U1063">
            <v>28</v>
          </cell>
          <cell r="V1063" t="str">
            <v>MAS DE 20 DÍAS</v>
          </cell>
        </row>
        <row r="1064">
          <cell r="Q1064" t="str">
            <v>BANCOMER416114487026591011586</v>
          </cell>
          <cell r="R1064" t="str">
            <v>O.K.</v>
          </cell>
          <cell r="S1064" t="str">
            <v>CONCILIADA</v>
          </cell>
          <cell r="T1064">
            <v>41611</v>
          </cell>
          <cell r="U1064">
            <v>28</v>
          </cell>
          <cell r="V1064" t="str">
            <v>MAS DE 20 DÍAS</v>
          </cell>
        </row>
        <row r="1065">
          <cell r="Q1065" t="str">
            <v>BANCOMER416114487026594117438</v>
          </cell>
          <cell r="R1065" t="str">
            <v>O.K.</v>
          </cell>
          <cell r="S1065" t="str">
            <v>CONCILIADA</v>
          </cell>
          <cell r="T1065">
            <v>41611</v>
          </cell>
          <cell r="U1065">
            <v>28</v>
          </cell>
          <cell r="V1065" t="str">
            <v>MAS DE 20 DÍAS</v>
          </cell>
        </row>
        <row r="1066">
          <cell r="Q1066" t="str">
            <v>BANCOMER416114487026595374871</v>
          </cell>
          <cell r="R1066" t="str">
            <v>O.K.</v>
          </cell>
          <cell r="S1066" t="str">
            <v>CONCILIADA</v>
          </cell>
          <cell r="T1066">
            <v>41611</v>
          </cell>
          <cell r="U1066">
            <v>28</v>
          </cell>
          <cell r="V1066" t="str">
            <v>MAS DE 20 DÍAS</v>
          </cell>
        </row>
        <row r="1067">
          <cell r="Q1067" t="str">
            <v>BANCOMER416114487026594084240</v>
          </cell>
          <cell r="R1067" t="str">
            <v>O.K.</v>
          </cell>
          <cell r="S1067" t="str">
            <v>CONCILIADA</v>
          </cell>
          <cell r="T1067">
            <v>41611</v>
          </cell>
          <cell r="U1067">
            <v>28</v>
          </cell>
          <cell r="V1067" t="str">
            <v>MAS DE 20 DÍAS</v>
          </cell>
        </row>
        <row r="1068">
          <cell r="Q1068" t="str">
            <v>BANCOMER416114487026591016172</v>
          </cell>
          <cell r="R1068" t="str">
            <v>O.K.</v>
          </cell>
          <cell r="S1068" t="str">
            <v>CONCILIADA</v>
          </cell>
          <cell r="T1068">
            <v>41611</v>
          </cell>
          <cell r="U1068">
            <v>28</v>
          </cell>
          <cell r="V1068" t="str">
            <v>MAS DE 20 DÍAS</v>
          </cell>
        </row>
        <row r="1069">
          <cell r="Q1069" t="str">
            <v>BANCOMER416114487026595782610</v>
          </cell>
          <cell r="R1069" t="str">
            <v>O.K.</v>
          </cell>
          <cell r="S1069" t="str">
            <v>CONCILIADA</v>
          </cell>
          <cell r="T1069">
            <v>41611</v>
          </cell>
          <cell r="U1069">
            <v>28</v>
          </cell>
          <cell r="V1069" t="str">
            <v>MAS DE 20 DÍAS</v>
          </cell>
        </row>
        <row r="1070">
          <cell r="Q1070" t="str">
            <v>BANCOMER416114487026594226031</v>
          </cell>
          <cell r="R1070" t="str">
            <v>O.K.</v>
          </cell>
          <cell r="S1070" t="str">
            <v>CONCILIADA</v>
          </cell>
          <cell r="T1070">
            <v>41611</v>
          </cell>
          <cell r="U1070">
            <v>28</v>
          </cell>
          <cell r="V1070" t="str">
            <v>MAS DE 20 DÍAS</v>
          </cell>
        </row>
        <row r="1071">
          <cell r="Q1071" t="str">
            <v>BANCOMER416114487026594121950</v>
          </cell>
          <cell r="R1071" t="str">
            <v>O.K.</v>
          </cell>
          <cell r="S1071" t="str">
            <v>CONCILIADA</v>
          </cell>
          <cell r="T1071">
            <v>41611</v>
          </cell>
          <cell r="U1071">
            <v>28</v>
          </cell>
          <cell r="V1071" t="str">
            <v>MAS DE 20 DÍAS</v>
          </cell>
        </row>
        <row r="1072">
          <cell r="Q1072" t="str">
            <v>BANCOMER416114487026591016646</v>
          </cell>
          <cell r="R1072" t="str">
            <v>O.K.</v>
          </cell>
          <cell r="S1072" t="str">
            <v>CONCILIADA</v>
          </cell>
          <cell r="T1072">
            <v>41611</v>
          </cell>
          <cell r="U1072">
            <v>28</v>
          </cell>
          <cell r="V1072" t="str">
            <v>MAS DE 20 DÍAS</v>
          </cell>
        </row>
        <row r="1073">
          <cell r="Q1073" t="str">
            <v>BANCOMER416114487026591017750</v>
          </cell>
          <cell r="R1073" t="str">
            <v>O.K.</v>
          </cell>
          <cell r="S1073" t="str">
            <v>CONCILIADA</v>
          </cell>
          <cell r="T1073">
            <v>41611</v>
          </cell>
          <cell r="U1073">
            <v>28</v>
          </cell>
          <cell r="V1073" t="str">
            <v>MAS DE 20 DÍAS</v>
          </cell>
        </row>
        <row r="1074">
          <cell r="Q1074" t="str">
            <v>BANCOMER416114487026592037638</v>
          </cell>
          <cell r="R1074" t="str">
            <v>O.K.</v>
          </cell>
          <cell r="S1074" t="str">
            <v>COMPENSADA</v>
          </cell>
          <cell r="T1074">
            <v>41611</v>
          </cell>
          <cell r="U1074">
            <v>28</v>
          </cell>
          <cell r="V1074" t="str">
            <v>MAS DE 20 DÍAS</v>
          </cell>
        </row>
        <row r="1075">
          <cell r="Q1075" t="str">
            <v>BANCOMER416114487026591007344</v>
          </cell>
          <cell r="R1075" t="str">
            <v>O.K.</v>
          </cell>
          <cell r="S1075" t="str">
            <v>CONCILIADA</v>
          </cell>
          <cell r="T1075">
            <v>41611</v>
          </cell>
          <cell r="U1075">
            <v>28</v>
          </cell>
          <cell r="V1075" t="str">
            <v>MAS DE 20 DÍAS</v>
          </cell>
        </row>
        <row r="1076">
          <cell r="Q1076" t="str">
            <v>BANCOMER416114487026594084455</v>
          </cell>
          <cell r="R1076" t="str">
            <v>O.K.</v>
          </cell>
          <cell r="S1076" t="str">
            <v>CONCILIADA</v>
          </cell>
          <cell r="T1076">
            <v>41611</v>
          </cell>
          <cell r="U1076">
            <v>28</v>
          </cell>
          <cell r="V1076" t="str">
            <v>MAS DE 20 DÍAS</v>
          </cell>
        </row>
        <row r="1077">
          <cell r="Q1077" t="str">
            <v>BANCOMER416114487026594148540</v>
          </cell>
          <cell r="R1077" t="str">
            <v>O.K.</v>
          </cell>
          <cell r="S1077" t="str">
            <v>CONCILIADA</v>
          </cell>
          <cell r="T1077">
            <v>41611</v>
          </cell>
          <cell r="U1077">
            <v>28</v>
          </cell>
          <cell r="V1077" t="str">
            <v>MAS DE 20 DÍAS</v>
          </cell>
        </row>
        <row r="1078">
          <cell r="Q1078" t="str">
            <v>BANCOMER416114487026591721299</v>
          </cell>
          <cell r="R1078" t="str">
            <v>O.K.</v>
          </cell>
          <cell r="S1078" t="str">
            <v>CONCILIADA</v>
          </cell>
          <cell r="T1078">
            <v>41611</v>
          </cell>
          <cell r="U1078">
            <v>28</v>
          </cell>
          <cell r="V1078" t="str">
            <v>MAS DE 20 DÍAS</v>
          </cell>
        </row>
        <row r="1079">
          <cell r="Q1079" t="str">
            <v>BANORTE4161171001335719223</v>
          </cell>
          <cell r="R1079" t="str">
            <v>O.K.</v>
          </cell>
          <cell r="S1079" t="str">
            <v>CONCILIADA</v>
          </cell>
          <cell r="T1079">
            <v>41611</v>
          </cell>
          <cell r="U1079">
            <v>28</v>
          </cell>
          <cell r="V1079" t="str">
            <v>MAS DE 20 DÍAS</v>
          </cell>
        </row>
        <row r="1080">
          <cell r="Q1080" t="str">
            <v>BANORTE4161171001335723741</v>
          </cell>
          <cell r="R1080" t="str">
            <v>O.K.</v>
          </cell>
          <cell r="S1080" t="str">
            <v>CONCILIADA</v>
          </cell>
          <cell r="T1080">
            <v>41611</v>
          </cell>
          <cell r="U1080">
            <v>28</v>
          </cell>
          <cell r="V1080" t="str">
            <v>MAS DE 20 DÍAS</v>
          </cell>
        </row>
        <row r="1081">
          <cell r="Q1081" t="str">
            <v>BANORTE4161171001335729107</v>
          </cell>
          <cell r="R1081" t="str">
            <v>O.K.</v>
          </cell>
          <cell r="S1081" t="str">
            <v>COMPENSADA</v>
          </cell>
          <cell r="T1081">
            <v>41611</v>
          </cell>
          <cell r="U1081">
            <v>28</v>
          </cell>
          <cell r="V1081" t="str">
            <v>MAS DE 20 DÍAS</v>
          </cell>
        </row>
        <row r="1082">
          <cell r="Q1082" t="str">
            <v>BANORTE4161171001335732286</v>
          </cell>
          <cell r="R1082" t="str">
            <v>O.K.</v>
          </cell>
          <cell r="S1082" t="str">
            <v>COMPENSADA</v>
          </cell>
          <cell r="T1082">
            <v>41612</v>
          </cell>
          <cell r="U1082">
            <v>28</v>
          </cell>
          <cell r="V1082" t="str">
            <v>MAS DE 20 DÍAS</v>
          </cell>
        </row>
        <row r="1083">
          <cell r="Q1083" t="str">
            <v>BANORTE4161171001335744405</v>
          </cell>
          <cell r="R1083" t="str">
            <v>O.K.</v>
          </cell>
          <cell r="S1083" t="str">
            <v>COMPENSADA</v>
          </cell>
          <cell r="T1083">
            <v>41612</v>
          </cell>
          <cell r="U1083">
            <v>28</v>
          </cell>
          <cell r="V1083" t="str">
            <v>MAS DE 20 DÍAS</v>
          </cell>
        </row>
        <row r="1084">
          <cell r="Q1084" t="str">
            <v>BANORTE4161171001335747345</v>
          </cell>
          <cell r="R1084" t="str">
            <v>O.K.</v>
          </cell>
          <cell r="S1084" t="str">
            <v>CONCILIADA</v>
          </cell>
          <cell r="T1084">
            <v>41611</v>
          </cell>
          <cell r="U1084">
            <v>28</v>
          </cell>
          <cell r="V1084" t="str">
            <v>MAS DE 20 DÍAS</v>
          </cell>
        </row>
        <row r="1085">
          <cell r="Q1085" t="str">
            <v>BANORTE4161171001335747355</v>
          </cell>
          <cell r="R1085" t="str">
            <v>O.K.</v>
          </cell>
          <cell r="S1085" t="str">
            <v>CONCILIADA</v>
          </cell>
          <cell r="T1085">
            <v>41611</v>
          </cell>
          <cell r="U1085">
            <v>28</v>
          </cell>
          <cell r="V1085" t="str">
            <v>MAS DE 20 DÍAS</v>
          </cell>
        </row>
        <row r="1086">
          <cell r="Q1086" t="str">
            <v>BANORTE4161171001335748563</v>
          </cell>
          <cell r="R1086" t="str">
            <v>O.K.</v>
          </cell>
          <cell r="S1086" t="str">
            <v>CONCILIADA</v>
          </cell>
          <cell r="T1086">
            <v>41611</v>
          </cell>
          <cell r="U1086">
            <v>28</v>
          </cell>
          <cell r="V1086" t="str">
            <v>MAS DE 20 DÍAS</v>
          </cell>
        </row>
        <row r="1087">
          <cell r="Q1087" t="str">
            <v>BANORTE4161171001335750667</v>
          </cell>
          <cell r="R1087" t="str">
            <v>O.K.</v>
          </cell>
          <cell r="S1087" t="str">
            <v>CONCILIADA</v>
          </cell>
          <cell r="T1087">
            <v>41611</v>
          </cell>
          <cell r="U1087">
            <v>28</v>
          </cell>
          <cell r="V1087" t="str">
            <v>MAS DE 20 DÍAS</v>
          </cell>
        </row>
        <row r="1088">
          <cell r="Q1088" t="str">
            <v>BANORTE4161171001335750691</v>
          </cell>
          <cell r="R1088" t="str">
            <v>O.K.</v>
          </cell>
          <cell r="S1088" t="str">
            <v>CONCILIADA</v>
          </cell>
          <cell r="T1088">
            <v>41611</v>
          </cell>
          <cell r="U1088">
            <v>28</v>
          </cell>
          <cell r="V1088" t="str">
            <v>MAS DE 20 DÍAS</v>
          </cell>
        </row>
        <row r="1089">
          <cell r="Q1089" t="str">
            <v>BANORTE4161171001335750709</v>
          </cell>
          <cell r="R1089" t="str">
            <v>O.K.</v>
          </cell>
          <cell r="S1089" t="str">
            <v>CONCILIADA</v>
          </cell>
          <cell r="T1089">
            <v>41611</v>
          </cell>
          <cell r="U1089">
            <v>28</v>
          </cell>
          <cell r="V1089" t="str">
            <v>MAS DE 20 DÍAS</v>
          </cell>
        </row>
        <row r="1090">
          <cell r="Q1090" t="str">
            <v>BANORTE4161171001335758919</v>
          </cell>
          <cell r="R1090" t="str">
            <v>O.K.</v>
          </cell>
          <cell r="S1090" t="str">
            <v>CONCILIADA</v>
          </cell>
          <cell r="T1090">
            <v>41611</v>
          </cell>
          <cell r="U1090">
            <v>28</v>
          </cell>
          <cell r="V1090" t="str">
            <v>MAS DE 20 DÍAS</v>
          </cell>
        </row>
        <row r="1091">
          <cell r="Q1091" t="str">
            <v>BANORTE4161171001335774830</v>
          </cell>
          <cell r="R1091" t="str">
            <v>O.K.</v>
          </cell>
          <cell r="S1091" t="str">
            <v>CONCILIADA</v>
          </cell>
          <cell r="T1091">
            <v>41611</v>
          </cell>
          <cell r="U1091">
            <v>28</v>
          </cell>
          <cell r="V1091" t="str">
            <v>MAS DE 20 DÍAS</v>
          </cell>
        </row>
        <row r="1092">
          <cell r="Q1092" t="str">
            <v>BANORTE4161171001335785415</v>
          </cell>
          <cell r="R1092" t="str">
            <v>O.K.</v>
          </cell>
          <cell r="S1092" t="str">
            <v>COMPENSADA</v>
          </cell>
          <cell r="T1092">
            <v>41611</v>
          </cell>
          <cell r="U1092">
            <v>28</v>
          </cell>
          <cell r="V1092" t="str">
            <v>MAS DE 20 DÍAS</v>
          </cell>
        </row>
        <row r="1093">
          <cell r="Q1093" t="str">
            <v>BANORTE4161171001335785415</v>
          </cell>
          <cell r="R1093" t="str">
            <v>O.K.</v>
          </cell>
          <cell r="S1093" t="str">
            <v>COMPENSADA</v>
          </cell>
          <cell r="T1093">
            <v>41611</v>
          </cell>
          <cell r="U1093">
            <v>28</v>
          </cell>
          <cell r="V1093" t="str">
            <v>MAS DE 20 DÍAS</v>
          </cell>
        </row>
        <row r="1094">
          <cell r="Q1094" t="str">
            <v>BANORTE4161171001335786554</v>
          </cell>
          <cell r="R1094" t="str">
            <v>O.K.</v>
          </cell>
          <cell r="S1094" t="str">
            <v>CONCILIADA</v>
          </cell>
          <cell r="T1094">
            <v>41611</v>
          </cell>
          <cell r="U1094">
            <v>28</v>
          </cell>
          <cell r="V1094" t="str">
            <v>MAS DE 20 DÍAS</v>
          </cell>
        </row>
        <row r="1095">
          <cell r="Q1095" t="str">
            <v>BANORTE4161171001335792156</v>
          </cell>
          <cell r="R1095" t="str">
            <v>O.K.</v>
          </cell>
          <cell r="S1095" t="str">
            <v>Aplicadas a clientes</v>
          </cell>
          <cell r="T1095">
            <v>41618</v>
          </cell>
          <cell r="U1095">
            <v>28</v>
          </cell>
          <cell r="V1095" t="str">
            <v>MAS DE 20 DÍAS</v>
          </cell>
        </row>
        <row r="1096">
          <cell r="Q1096" t="str">
            <v>BANORTE4161171001335792156</v>
          </cell>
          <cell r="R1096" t="str">
            <v>O.K.</v>
          </cell>
          <cell r="S1096" t="str">
            <v>Aplicadas a clientes</v>
          </cell>
          <cell r="T1096">
            <v>41618</v>
          </cell>
          <cell r="U1096">
            <v>28</v>
          </cell>
          <cell r="V1096" t="str">
            <v>MAS DE 20 DÍAS</v>
          </cell>
        </row>
        <row r="1097">
          <cell r="Q1097" t="str">
            <v>BANORTE4161171001335798616</v>
          </cell>
          <cell r="R1097" t="str">
            <v>O.K.</v>
          </cell>
          <cell r="S1097" t="str">
            <v>CONCILIADA</v>
          </cell>
          <cell r="T1097">
            <v>41611</v>
          </cell>
          <cell r="U1097">
            <v>28</v>
          </cell>
          <cell r="V1097" t="str">
            <v>MAS DE 20 DÍAS</v>
          </cell>
        </row>
        <row r="1098">
          <cell r="Q1098" t="str">
            <v>BANORTE4161171001335723737</v>
          </cell>
          <cell r="R1098" t="str">
            <v>O.K.</v>
          </cell>
          <cell r="S1098" t="str">
            <v>CONCILIADA</v>
          </cell>
          <cell r="T1098">
            <v>41611</v>
          </cell>
          <cell r="U1098">
            <v>28</v>
          </cell>
          <cell r="V1098" t="str">
            <v>MAS DE 20 DÍAS</v>
          </cell>
        </row>
        <row r="1099">
          <cell r="Q1099" t="str">
            <v>BANORTE4161171001335735985</v>
          </cell>
          <cell r="R1099" t="str">
            <v>O.K.</v>
          </cell>
          <cell r="S1099" t="str">
            <v>CONCILIADA</v>
          </cell>
          <cell r="T1099">
            <v>41611</v>
          </cell>
          <cell r="U1099">
            <v>28</v>
          </cell>
          <cell r="V1099" t="str">
            <v>MAS DE 20 DÍAS</v>
          </cell>
        </row>
        <row r="1100">
          <cell r="Q1100" t="str">
            <v>BANORTE4161171001335782925</v>
          </cell>
          <cell r="R1100" t="str">
            <v>O.K.</v>
          </cell>
          <cell r="S1100" t="str">
            <v>CONCILIADA</v>
          </cell>
          <cell r="T1100">
            <v>41611</v>
          </cell>
          <cell r="U1100">
            <v>28</v>
          </cell>
          <cell r="V1100" t="str">
            <v>MAS DE 20 DÍAS</v>
          </cell>
        </row>
        <row r="1101">
          <cell r="Q1101" t="str">
            <v>BANORTE4161171001335747308</v>
          </cell>
          <cell r="R1101" t="str">
            <v>O.K.</v>
          </cell>
          <cell r="S1101" t="str">
            <v>COMPENSADA</v>
          </cell>
          <cell r="T1101">
            <v>41613</v>
          </cell>
          <cell r="U1101">
            <v>28</v>
          </cell>
          <cell r="V1101" t="str">
            <v>MAS DE 20 DÍAS</v>
          </cell>
        </row>
        <row r="1102">
          <cell r="Q1102" t="str">
            <v>BANORTE4161171001335751934</v>
          </cell>
          <cell r="R1102" t="str">
            <v>O.K.</v>
          </cell>
          <cell r="S1102" t="str">
            <v>COMPENSADA</v>
          </cell>
          <cell r="T1102">
            <v>41611</v>
          </cell>
          <cell r="U1102">
            <v>28</v>
          </cell>
          <cell r="V1102" t="str">
            <v>MAS DE 20 DÍAS</v>
          </cell>
        </row>
        <row r="1103">
          <cell r="Q1103" t="str">
            <v>BANORTE4161171001335751934</v>
          </cell>
          <cell r="R1103" t="str">
            <v>O.K.</v>
          </cell>
          <cell r="S1103" t="str">
            <v>COMPENSADA</v>
          </cell>
          <cell r="T1103">
            <v>41611</v>
          </cell>
          <cell r="U1103">
            <v>28</v>
          </cell>
          <cell r="V1103" t="str">
            <v>MAS DE 20 DÍAS</v>
          </cell>
        </row>
        <row r="1104">
          <cell r="Q1104" t="str">
            <v>BANORTE4161171001335783216</v>
          </cell>
          <cell r="R1104" t="str">
            <v>O.K.</v>
          </cell>
          <cell r="S1104" t="str">
            <v>CONCILIADA</v>
          </cell>
          <cell r="T1104">
            <v>41611</v>
          </cell>
          <cell r="U1104">
            <v>28</v>
          </cell>
          <cell r="V1104" t="str">
            <v>MAS DE 20 DÍAS</v>
          </cell>
        </row>
        <row r="1105">
          <cell r="Q1105" t="str">
            <v>BANORTE4161171001335758889</v>
          </cell>
          <cell r="R1105" t="str">
            <v>O.K.</v>
          </cell>
          <cell r="S1105" t="str">
            <v>COMPENSADA</v>
          </cell>
          <cell r="T1105">
            <v>41612</v>
          </cell>
          <cell r="U1105">
            <v>28</v>
          </cell>
          <cell r="V1105" t="str">
            <v>MAS DE 20 DÍAS</v>
          </cell>
        </row>
        <row r="1106">
          <cell r="Q1106" t="str">
            <v>BANORTE4161171001335758892</v>
          </cell>
          <cell r="R1106" t="str">
            <v>O.K.</v>
          </cell>
          <cell r="S1106" t="str">
            <v>CONCILIADA</v>
          </cell>
          <cell r="T1106">
            <v>41611</v>
          </cell>
          <cell r="U1106">
            <v>28</v>
          </cell>
          <cell r="V1106" t="str">
            <v>MAS DE 20 DÍAS</v>
          </cell>
        </row>
        <row r="1107">
          <cell r="Q1107" t="str">
            <v>BANORTE4161171001335703866</v>
          </cell>
          <cell r="R1107" t="str">
            <v>O.K.</v>
          </cell>
          <cell r="S1107" t="str">
            <v>CONCILIADA</v>
          </cell>
          <cell r="T1107">
            <v>41611</v>
          </cell>
          <cell r="U1107">
            <v>28</v>
          </cell>
          <cell r="V1107" t="str">
            <v>MAS DE 20 DÍAS</v>
          </cell>
        </row>
        <row r="1108">
          <cell r="Q1108" t="str">
            <v>BANORTE4161171001335747972</v>
          </cell>
          <cell r="R1108" t="str">
            <v>O.K.</v>
          </cell>
          <cell r="S1108" t="str">
            <v>CONCILIADA</v>
          </cell>
          <cell r="T1108">
            <v>41611</v>
          </cell>
          <cell r="U1108">
            <v>28</v>
          </cell>
          <cell r="V1108" t="str">
            <v>MAS DE 20 DÍAS</v>
          </cell>
        </row>
        <row r="1109">
          <cell r="Q1109" t="str">
            <v>BANORTE4161171001335770779</v>
          </cell>
          <cell r="R1109" t="str">
            <v>O.K.</v>
          </cell>
          <cell r="S1109" t="str">
            <v>CONCILIADA</v>
          </cell>
          <cell r="T1109">
            <v>41611</v>
          </cell>
          <cell r="U1109">
            <v>28</v>
          </cell>
          <cell r="V1109" t="str">
            <v>MAS DE 20 DÍAS</v>
          </cell>
        </row>
        <row r="1110">
          <cell r="Q1110" t="str">
            <v>BANORTE4161171001335748588</v>
          </cell>
          <cell r="R1110" t="str">
            <v>O.K.</v>
          </cell>
          <cell r="S1110" t="str">
            <v>COMPENSADA</v>
          </cell>
          <cell r="T1110">
            <v>41612</v>
          </cell>
          <cell r="U1110">
            <v>28</v>
          </cell>
          <cell r="V1110" t="str">
            <v>MAS DE 20 DÍAS</v>
          </cell>
        </row>
        <row r="1111">
          <cell r="Q1111" t="str">
            <v>BANORTE4161171001335752193</v>
          </cell>
          <cell r="R1111" t="str">
            <v>O.K.</v>
          </cell>
          <cell r="S1111" t="str">
            <v>CONCILIADA</v>
          </cell>
          <cell r="T1111">
            <v>41611</v>
          </cell>
          <cell r="U1111">
            <v>28</v>
          </cell>
          <cell r="V1111" t="str">
            <v>MAS DE 20 DÍAS</v>
          </cell>
        </row>
        <row r="1112">
          <cell r="Q1112" t="str">
            <v>BANORTE4161171001335783501</v>
          </cell>
          <cell r="R1112" t="str">
            <v>O.K.</v>
          </cell>
          <cell r="S1112" t="str">
            <v>COMPENSADA</v>
          </cell>
          <cell r="T1112">
            <v>41612</v>
          </cell>
          <cell r="U1112">
            <v>28</v>
          </cell>
          <cell r="V1112" t="str">
            <v>MAS DE 20 DÍAS</v>
          </cell>
        </row>
        <row r="1113">
          <cell r="Q1113" t="str">
            <v>BANORTE4161171001335795463</v>
          </cell>
          <cell r="R1113" t="str">
            <v>O.K.</v>
          </cell>
          <cell r="S1113" t="str">
            <v>CONCILIADA</v>
          </cell>
          <cell r="T1113">
            <v>41611</v>
          </cell>
          <cell r="U1113">
            <v>28</v>
          </cell>
          <cell r="V1113" t="str">
            <v>MAS DE 20 DÍAS</v>
          </cell>
        </row>
        <row r="1114">
          <cell r="Q1114" t="str">
            <v>BANORTE4161171001335779552</v>
          </cell>
          <cell r="R1114" t="str">
            <v>O.K.</v>
          </cell>
          <cell r="S1114" t="str">
            <v>CONCILIADA</v>
          </cell>
          <cell r="T1114">
            <v>41611</v>
          </cell>
          <cell r="U1114">
            <v>28</v>
          </cell>
          <cell r="V1114" t="str">
            <v>MAS DE 20 DÍAS</v>
          </cell>
        </row>
        <row r="1115">
          <cell r="Q1115" t="str">
            <v>BANORTE4161171001335786855</v>
          </cell>
          <cell r="R1115" t="str">
            <v>O.K.</v>
          </cell>
          <cell r="S1115" t="str">
            <v>CONCILIADA</v>
          </cell>
          <cell r="T1115">
            <v>41611</v>
          </cell>
          <cell r="U1115">
            <v>28</v>
          </cell>
          <cell r="V1115" t="str">
            <v>MAS DE 20 DÍAS</v>
          </cell>
        </row>
        <row r="1116">
          <cell r="Q1116" t="str">
            <v>BANORTE4161171001335721311</v>
          </cell>
          <cell r="R1116" t="str">
            <v>O.K.</v>
          </cell>
          <cell r="S1116" t="str">
            <v>CONCILIADA</v>
          </cell>
          <cell r="T1116">
            <v>41611</v>
          </cell>
          <cell r="U1116">
            <v>28</v>
          </cell>
          <cell r="V1116" t="str">
            <v>MAS DE 20 DÍAS</v>
          </cell>
        </row>
        <row r="1117">
          <cell r="Q1117" t="str">
            <v>BANORTE4161171001335763522</v>
          </cell>
          <cell r="R1117" t="str">
            <v>O.K.</v>
          </cell>
          <cell r="S1117" t="str">
            <v>CONCILIADA</v>
          </cell>
          <cell r="T1117">
            <v>41611</v>
          </cell>
          <cell r="U1117">
            <v>28</v>
          </cell>
          <cell r="V1117" t="str">
            <v>MAS DE 20 DÍAS</v>
          </cell>
        </row>
        <row r="1118">
          <cell r="Q1118" t="str">
            <v>BANORTE4161171001335741197</v>
          </cell>
          <cell r="R1118" t="str">
            <v>O.K.</v>
          </cell>
          <cell r="S1118" t="str">
            <v>COMPENSADA</v>
          </cell>
          <cell r="T1118">
            <v>41611</v>
          </cell>
          <cell r="U1118">
            <v>28</v>
          </cell>
          <cell r="V1118" t="str">
            <v>MAS DE 20 DÍAS</v>
          </cell>
        </row>
        <row r="1119">
          <cell r="Q1119" t="str">
            <v>BANORTE4161171001335727319</v>
          </cell>
          <cell r="R1119" t="str">
            <v>O.K.</v>
          </cell>
          <cell r="S1119" t="str">
            <v>CONCILIADA</v>
          </cell>
          <cell r="T1119">
            <v>41611</v>
          </cell>
          <cell r="U1119">
            <v>28</v>
          </cell>
          <cell r="V1119" t="str">
            <v>MAS DE 20 DÍAS</v>
          </cell>
        </row>
        <row r="1120">
          <cell r="Q1120" t="str">
            <v>BANORTE4161171001335719137</v>
          </cell>
          <cell r="R1120" t="str">
            <v>O.K.</v>
          </cell>
          <cell r="S1120" t="str">
            <v>CONCILIADA</v>
          </cell>
          <cell r="T1120">
            <v>41611</v>
          </cell>
          <cell r="U1120">
            <v>28</v>
          </cell>
          <cell r="V1120" t="str">
            <v>MAS DE 20 DÍAS</v>
          </cell>
        </row>
        <row r="1121">
          <cell r="Q1121" t="str">
            <v>BANORTE4161171001335729024</v>
          </cell>
          <cell r="R1121" t="str">
            <v>O.K.</v>
          </cell>
          <cell r="S1121" t="str">
            <v>CONCILIADA</v>
          </cell>
          <cell r="T1121">
            <v>41611</v>
          </cell>
          <cell r="U1121">
            <v>28</v>
          </cell>
          <cell r="V1121" t="str">
            <v>MAS DE 20 DÍAS</v>
          </cell>
        </row>
        <row r="1122">
          <cell r="Q1122" t="str">
            <v>BANORTE4161171001335761679</v>
          </cell>
          <cell r="R1122" t="str">
            <v>O.K.</v>
          </cell>
          <cell r="S1122" t="str">
            <v>CONCILIADA</v>
          </cell>
          <cell r="T1122">
            <v>41611</v>
          </cell>
          <cell r="U1122">
            <v>28</v>
          </cell>
          <cell r="V1122" t="str">
            <v>MAS DE 20 DÍAS</v>
          </cell>
        </row>
        <row r="1123">
          <cell r="Q1123" t="str">
            <v>BANORTE4161171001335761669</v>
          </cell>
          <cell r="R1123" t="str">
            <v>O.K.</v>
          </cell>
          <cell r="S1123" t="str">
            <v>CONCILIADA</v>
          </cell>
          <cell r="T1123">
            <v>41611</v>
          </cell>
          <cell r="U1123">
            <v>28</v>
          </cell>
          <cell r="V1123" t="str">
            <v>MAS DE 20 DÍAS</v>
          </cell>
        </row>
        <row r="1124">
          <cell r="Q1124" t="str">
            <v>BANORTE4161171001335761621</v>
          </cell>
          <cell r="R1124" t="str">
            <v>O.K.</v>
          </cell>
          <cell r="S1124" t="str">
            <v>CONCILIADA</v>
          </cell>
          <cell r="T1124">
            <v>41611</v>
          </cell>
          <cell r="U1124">
            <v>28</v>
          </cell>
          <cell r="V1124" t="str">
            <v>MAS DE 20 DÍAS</v>
          </cell>
        </row>
        <row r="1125">
          <cell r="Q1125" t="str">
            <v>BANORTE4161171001335766256</v>
          </cell>
          <cell r="R1125" t="str">
            <v>O.K.</v>
          </cell>
          <cell r="S1125" t="str">
            <v>CONCILIADA</v>
          </cell>
          <cell r="T1125">
            <v>41611</v>
          </cell>
          <cell r="U1125">
            <v>28</v>
          </cell>
          <cell r="V1125" t="str">
            <v>MAS DE 20 DÍAS</v>
          </cell>
        </row>
        <row r="1126">
          <cell r="Q1126" t="str">
            <v>BANORTE4161171001335769037</v>
          </cell>
          <cell r="R1126" t="str">
            <v>O.K.</v>
          </cell>
          <cell r="S1126" t="str">
            <v>CONCILIADA</v>
          </cell>
          <cell r="T1126">
            <v>41611</v>
          </cell>
          <cell r="U1126">
            <v>28</v>
          </cell>
          <cell r="V1126" t="str">
            <v>MAS DE 20 DÍAS</v>
          </cell>
        </row>
        <row r="1127">
          <cell r="Q1127" t="str">
            <v>BANORTE4161171001335783214</v>
          </cell>
          <cell r="R1127" t="str">
            <v>O.K.</v>
          </cell>
          <cell r="S1127" t="str">
            <v>CONCILIADA</v>
          </cell>
          <cell r="T1127">
            <v>41611</v>
          </cell>
          <cell r="U1127">
            <v>28</v>
          </cell>
          <cell r="V1127" t="str">
            <v>MAS DE 20 DÍAS</v>
          </cell>
        </row>
        <row r="1128">
          <cell r="Q1128" t="str">
            <v>BANORTE4161171001335761657</v>
          </cell>
          <cell r="R1128" t="str">
            <v>O.K.</v>
          </cell>
          <cell r="S1128" t="str">
            <v>CONCILIADA</v>
          </cell>
          <cell r="T1128">
            <v>41611</v>
          </cell>
          <cell r="U1128">
            <v>28</v>
          </cell>
          <cell r="V1128" t="str">
            <v>MAS DE 20 DÍAS</v>
          </cell>
        </row>
        <row r="1129">
          <cell r="Q1129" t="str">
            <v>BANORTE4161171001335758920</v>
          </cell>
          <cell r="R1129" t="str">
            <v>O.K.</v>
          </cell>
          <cell r="S1129" t="str">
            <v>COMPENSADA</v>
          </cell>
          <cell r="T1129">
            <v>41612</v>
          </cell>
          <cell r="U1129">
            <v>28</v>
          </cell>
          <cell r="V1129" t="str">
            <v>MAS DE 20 DÍAS</v>
          </cell>
        </row>
        <row r="1130">
          <cell r="Q1130" t="str">
            <v>BANORTE4161171001335747353</v>
          </cell>
          <cell r="R1130" t="str">
            <v>CONCILIACION</v>
          </cell>
          <cell r="S1130" t="str">
            <v xml:space="preserve"> </v>
          </cell>
          <cell r="T1130" t="str">
            <v xml:space="preserve"> </v>
          </cell>
          <cell r="U1130">
            <v>28</v>
          </cell>
          <cell r="V1130" t="str">
            <v>MAS DE 20 DÍAS</v>
          </cell>
        </row>
        <row r="1131">
          <cell r="Q1131" t="str">
            <v>BANORTE4161171001335761996</v>
          </cell>
          <cell r="R1131" t="str">
            <v>O.K.</v>
          </cell>
          <cell r="S1131" t="str">
            <v>CONCILIADA</v>
          </cell>
          <cell r="T1131">
            <v>41611</v>
          </cell>
          <cell r="U1131">
            <v>28</v>
          </cell>
          <cell r="V1131" t="str">
            <v>MAS DE 20 DÍAS</v>
          </cell>
        </row>
        <row r="1132">
          <cell r="Q1132" t="str">
            <v>BANORTE4161171001335708731</v>
          </cell>
          <cell r="R1132" t="str">
            <v>O.K.</v>
          </cell>
          <cell r="S1132" t="str">
            <v>CONCILIADA</v>
          </cell>
          <cell r="T1132">
            <v>41611</v>
          </cell>
          <cell r="U1132">
            <v>28</v>
          </cell>
          <cell r="V1132" t="str">
            <v>MAS DE 20 DÍAS</v>
          </cell>
        </row>
        <row r="1133">
          <cell r="Q1133" t="str">
            <v>BANORTE4161171001335783228</v>
          </cell>
          <cell r="R1133" t="str">
            <v>O.K.</v>
          </cell>
          <cell r="S1133" t="str">
            <v>CONCILIADA</v>
          </cell>
          <cell r="T1133">
            <v>41611</v>
          </cell>
          <cell r="U1133">
            <v>28</v>
          </cell>
          <cell r="V1133" t="str">
            <v>MAS DE 20 DÍAS</v>
          </cell>
        </row>
        <row r="1134">
          <cell r="Q1134" t="str">
            <v>BANORTE4161171001335793451</v>
          </cell>
          <cell r="R1134" t="str">
            <v>O.K.</v>
          </cell>
          <cell r="S1134" t="str">
            <v>COMPENSADA</v>
          </cell>
          <cell r="T1134">
            <v>41611</v>
          </cell>
          <cell r="U1134">
            <v>28</v>
          </cell>
          <cell r="V1134" t="str">
            <v>MAS DE 20 DÍAS</v>
          </cell>
        </row>
        <row r="1135">
          <cell r="Q1135" t="str">
            <v>BANORTE4161171001335795182</v>
          </cell>
          <cell r="R1135" t="str">
            <v>O.K.</v>
          </cell>
          <cell r="S1135" t="str">
            <v>COMPENSADA</v>
          </cell>
          <cell r="T1135">
            <v>41611</v>
          </cell>
          <cell r="U1135">
            <v>28</v>
          </cell>
          <cell r="V1135" t="str">
            <v>MAS DE 20 DÍAS</v>
          </cell>
        </row>
        <row r="1136">
          <cell r="Q1136" t="str">
            <v>BANORTE4161171001335795177</v>
          </cell>
          <cell r="R1136" t="str">
            <v>O.K.</v>
          </cell>
          <cell r="S1136" t="str">
            <v>CONCILIADA</v>
          </cell>
          <cell r="T1136">
            <v>41611</v>
          </cell>
          <cell r="U1136">
            <v>28</v>
          </cell>
          <cell r="V1136" t="str">
            <v>MAS DE 20 DÍAS</v>
          </cell>
        </row>
        <row r="1137">
          <cell r="Q1137" t="str">
            <v>BANORTE4161171001335761676</v>
          </cell>
          <cell r="R1137" t="str">
            <v>O.K.</v>
          </cell>
          <cell r="S1137" t="str">
            <v>CONCILIADA</v>
          </cell>
          <cell r="T1137">
            <v>41611</v>
          </cell>
          <cell r="U1137">
            <v>28</v>
          </cell>
          <cell r="V1137" t="str">
            <v>MAS DE 20 DÍAS</v>
          </cell>
        </row>
        <row r="1138">
          <cell r="Q1138" t="str">
            <v>BANORTE4161171001335795179</v>
          </cell>
          <cell r="R1138" t="str">
            <v>O.K.</v>
          </cell>
          <cell r="S1138" t="str">
            <v>CONCILIADA</v>
          </cell>
          <cell r="T1138">
            <v>41611</v>
          </cell>
          <cell r="U1138">
            <v>28</v>
          </cell>
          <cell r="V1138" t="str">
            <v>MAS DE 20 DÍAS</v>
          </cell>
        </row>
        <row r="1139">
          <cell r="Q1139" t="str">
            <v>BANORTE4161171001335761673</v>
          </cell>
          <cell r="R1139" t="str">
            <v>O.K.</v>
          </cell>
          <cell r="S1139" t="str">
            <v>CONCILIADA</v>
          </cell>
          <cell r="T1139">
            <v>41611</v>
          </cell>
          <cell r="U1139">
            <v>28</v>
          </cell>
          <cell r="V1139" t="str">
            <v>MAS DE 20 DÍAS</v>
          </cell>
        </row>
        <row r="1140">
          <cell r="Q1140" t="str">
            <v>BANORTE4161171001335714539</v>
          </cell>
          <cell r="R1140" t="str">
            <v>O.K.</v>
          </cell>
          <cell r="S1140" t="str">
            <v>CONCILIADA</v>
          </cell>
          <cell r="T1140">
            <v>41611</v>
          </cell>
          <cell r="U1140">
            <v>28</v>
          </cell>
          <cell r="V1140" t="str">
            <v>MAS DE 20 DÍAS</v>
          </cell>
        </row>
        <row r="1141">
          <cell r="Q1141" t="str">
            <v>BANORTE4161171001335774715</v>
          </cell>
          <cell r="R1141" t="str">
            <v>O.K.</v>
          </cell>
          <cell r="S1141" t="str">
            <v>COMPENSADA</v>
          </cell>
          <cell r="T1141">
            <v>41613</v>
          </cell>
          <cell r="U1141">
            <v>28</v>
          </cell>
          <cell r="V1141" t="str">
            <v>MAS DE 20 DÍAS</v>
          </cell>
        </row>
        <row r="1142">
          <cell r="Q1142" t="str">
            <v>BANORTE4161171001335717190</v>
          </cell>
          <cell r="R1142" t="str">
            <v>O.K.</v>
          </cell>
          <cell r="S1142" t="str">
            <v>COMPENSADA</v>
          </cell>
          <cell r="T1142">
            <v>41611</v>
          </cell>
          <cell r="U1142">
            <v>28</v>
          </cell>
          <cell r="V1142" t="str">
            <v>MAS DE 20 DÍAS</v>
          </cell>
        </row>
        <row r="1143">
          <cell r="Q1143" t="str">
            <v>BANORTE4161171001335719998</v>
          </cell>
          <cell r="R1143" t="str">
            <v>O.K.</v>
          </cell>
          <cell r="S1143" t="str">
            <v>COMPENSADA</v>
          </cell>
          <cell r="T1143">
            <v>41611</v>
          </cell>
          <cell r="U1143">
            <v>28</v>
          </cell>
          <cell r="V1143" t="str">
            <v>MAS DE 20 DÍAS</v>
          </cell>
        </row>
        <row r="1144">
          <cell r="Q1144" t="str">
            <v>BANORTE4161171001335719987</v>
          </cell>
          <cell r="R1144" t="str">
            <v>O.K.</v>
          </cell>
          <cell r="S1144" t="str">
            <v>CONCILIADA</v>
          </cell>
          <cell r="T1144">
            <v>41611</v>
          </cell>
          <cell r="U1144">
            <v>28</v>
          </cell>
          <cell r="V1144" t="str">
            <v>MAS DE 20 DÍAS</v>
          </cell>
        </row>
        <row r="1145">
          <cell r="Q1145" t="str">
            <v>BANORTE4161171001335717191</v>
          </cell>
          <cell r="R1145" t="str">
            <v>O.K.</v>
          </cell>
          <cell r="S1145" t="str">
            <v>CONCILIADA</v>
          </cell>
          <cell r="T1145">
            <v>41611</v>
          </cell>
          <cell r="U1145">
            <v>28</v>
          </cell>
          <cell r="V1145" t="str">
            <v>MAS DE 20 DÍAS</v>
          </cell>
        </row>
        <row r="1146">
          <cell r="Q1146" t="str">
            <v>BANORTE4161171001335717220</v>
          </cell>
          <cell r="R1146" t="str">
            <v>O.K.</v>
          </cell>
          <cell r="S1146" t="str">
            <v>CONCILIADA</v>
          </cell>
          <cell r="T1146">
            <v>41611</v>
          </cell>
          <cell r="U1146">
            <v>28</v>
          </cell>
          <cell r="V1146" t="str">
            <v>MAS DE 20 DÍAS</v>
          </cell>
        </row>
        <row r="1147">
          <cell r="Q1147" t="str">
            <v>BANORTE4161171001335721580</v>
          </cell>
          <cell r="R1147" t="str">
            <v>O.K.</v>
          </cell>
          <cell r="S1147" t="str">
            <v>COMPENSADA</v>
          </cell>
          <cell r="T1147">
            <v>41611</v>
          </cell>
          <cell r="U1147">
            <v>28</v>
          </cell>
          <cell r="V1147" t="str">
            <v>MAS DE 20 DÍAS</v>
          </cell>
        </row>
        <row r="1148">
          <cell r="Q1148" t="str">
            <v>BANORTE4161171001335702927</v>
          </cell>
          <cell r="R1148" t="str">
            <v>O.K.</v>
          </cell>
          <cell r="S1148" t="str">
            <v>CONCILIADA</v>
          </cell>
          <cell r="T1148">
            <v>41611</v>
          </cell>
          <cell r="U1148">
            <v>28</v>
          </cell>
          <cell r="V1148" t="str">
            <v>MAS DE 20 DÍAS</v>
          </cell>
        </row>
        <row r="1149">
          <cell r="Q1149" t="str">
            <v>BANORTE4161171001335714524</v>
          </cell>
          <cell r="R1149" t="str">
            <v>O.K.</v>
          </cell>
          <cell r="S1149" t="str">
            <v>COMPENSADA</v>
          </cell>
          <cell r="T1149">
            <v>41611</v>
          </cell>
          <cell r="U1149">
            <v>28</v>
          </cell>
          <cell r="V1149" t="str">
            <v>MAS DE 20 DÍAS</v>
          </cell>
        </row>
        <row r="1150">
          <cell r="Q1150" t="str">
            <v>BANORTE4161171001335723070</v>
          </cell>
          <cell r="R1150" t="str">
            <v>CONCILIACION</v>
          </cell>
          <cell r="S1150" t="str">
            <v xml:space="preserve"> </v>
          </cell>
          <cell r="T1150" t="str">
            <v xml:space="preserve"> </v>
          </cell>
          <cell r="U1150">
            <v>28</v>
          </cell>
          <cell r="V1150" t="str">
            <v>MAS DE 20 DÍAS</v>
          </cell>
        </row>
        <row r="1151">
          <cell r="Q1151" t="str">
            <v>BANORTE4161171001335723073</v>
          </cell>
          <cell r="R1151" t="str">
            <v>O.K.</v>
          </cell>
          <cell r="S1151" t="str">
            <v>COMPENSADA</v>
          </cell>
          <cell r="T1151">
            <v>41611</v>
          </cell>
          <cell r="U1151">
            <v>28</v>
          </cell>
          <cell r="V1151" t="str">
            <v>MAS DE 20 DÍAS</v>
          </cell>
        </row>
        <row r="1152">
          <cell r="Q1152" t="str">
            <v>BANORTE4161171001335788345</v>
          </cell>
          <cell r="R1152" t="str">
            <v>O.K.</v>
          </cell>
          <cell r="S1152" t="str">
            <v>CONCILIADA</v>
          </cell>
          <cell r="T1152">
            <v>41611</v>
          </cell>
          <cell r="U1152">
            <v>28</v>
          </cell>
          <cell r="V1152" t="str">
            <v>MAS DE 20 DÍAS</v>
          </cell>
        </row>
        <row r="1153">
          <cell r="Q1153" t="str">
            <v>BANORTE4161171001335779600</v>
          </cell>
          <cell r="R1153" t="str">
            <v>O.K.</v>
          </cell>
          <cell r="S1153" t="str">
            <v>CONCILIADA</v>
          </cell>
          <cell r="T1153">
            <v>41611</v>
          </cell>
          <cell r="U1153">
            <v>28</v>
          </cell>
          <cell r="V1153" t="str">
            <v>MAS DE 20 DÍAS</v>
          </cell>
        </row>
        <row r="1154">
          <cell r="Q1154" t="str">
            <v>BANORTE4161171001335786100</v>
          </cell>
          <cell r="R1154" t="str">
            <v>O.K.</v>
          </cell>
          <cell r="S1154" t="str">
            <v>COMPENSADA</v>
          </cell>
          <cell r="T1154">
            <v>41612</v>
          </cell>
          <cell r="U1154">
            <v>28</v>
          </cell>
          <cell r="V1154" t="str">
            <v>MAS DE 20 DÍAS</v>
          </cell>
        </row>
        <row r="1155">
          <cell r="Q1155" t="str">
            <v>BANORTE4161171001335799150</v>
          </cell>
          <cell r="R1155" t="str">
            <v>O.K.</v>
          </cell>
          <cell r="S1155" t="str">
            <v>CONCILIADA</v>
          </cell>
          <cell r="T1155">
            <v>41611</v>
          </cell>
          <cell r="U1155">
            <v>28</v>
          </cell>
          <cell r="V1155" t="str">
            <v>MAS DE 20 DÍAS</v>
          </cell>
        </row>
        <row r="1156">
          <cell r="Q1156" t="str">
            <v>BANORTE4161171001335747356</v>
          </cell>
          <cell r="R1156" t="str">
            <v>O.K.</v>
          </cell>
          <cell r="S1156" t="str">
            <v>CONCILIADA</v>
          </cell>
          <cell r="T1156">
            <v>41611</v>
          </cell>
          <cell r="U1156">
            <v>28</v>
          </cell>
          <cell r="V1156" t="str">
            <v>MAS DE 20 DÍAS</v>
          </cell>
        </row>
        <row r="1157">
          <cell r="Q1157" t="str">
            <v>BANORTE4161171001335748562</v>
          </cell>
          <cell r="R1157" t="str">
            <v>O.K.</v>
          </cell>
          <cell r="S1157" t="str">
            <v>CONCILIADA</v>
          </cell>
          <cell r="T1157">
            <v>41611</v>
          </cell>
          <cell r="U1157">
            <v>28</v>
          </cell>
          <cell r="V1157" t="str">
            <v>MAS DE 20 DÍAS</v>
          </cell>
        </row>
        <row r="1158">
          <cell r="Q1158" t="str">
            <v>BANORTE4161171001335761667</v>
          </cell>
          <cell r="R1158" t="str">
            <v>O.K.</v>
          </cell>
          <cell r="S1158" t="str">
            <v>CONCILIADA</v>
          </cell>
          <cell r="T1158">
            <v>41611</v>
          </cell>
          <cell r="U1158">
            <v>28</v>
          </cell>
          <cell r="V1158" t="str">
            <v>MAS DE 20 DÍAS</v>
          </cell>
        </row>
        <row r="1159">
          <cell r="Q1159" t="str">
            <v>BANORTE4161171001335700420</v>
          </cell>
          <cell r="R1159" t="str">
            <v>O.K.</v>
          </cell>
          <cell r="S1159" t="str">
            <v>CONCILIADA</v>
          </cell>
          <cell r="T1159">
            <v>41611</v>
          </cell>
          <cell r="U1159">
            <v>28</v>
          </cell>
          <cell r="V1159" t="str">
            <v>MAS DE 20 DÍAS</v>
          </cell>
        </row>
        <row r="1160">
          <cell r="Q1160" t="str">
            <v>BANORTE4161171001335705437</v>
          </cell>
          <cell r="R1160" t="str">
            <v>O.K.</v>
          </cell>
          <cell r="S1160" t="str">
            <v>CONCILIADA</v>
          </cell>
          <cell r="T1160">
            <v>41611</v>
          </cell>
          <cell r="U1160">
            <v>28</v>
          </cell>
          <cell r="V1160" t="str">
            <v>MAS DE 20 DÍAS</v>
          </cell>
        </row>
        <row r="1161">
          <cell r="Q1161" t="str">
            <v>BANORTE4161171001335752603</v>
          </cell>
          <cell r="R1161" t="str">
            <v>O.K.</v>
          </cell>
          <cell r="S1161" t="str">
            <v>CONCILIADA</v>
          </cell>
          <cell r="T1161">
            <v>41611</v>
          </cell>
          <cell r="U1161">
            <v>28</v>
          </cell>
          <cell r="V1161" t="str">
            <v>MAS DE 20 DÍAS</v>
          </cell>
        </row>
        <row r="1162">
          <cell r="Q1162" t="str">
            <v>BANORTE4161171001335747352</v>
          </cell>
          <cell r="R1162" t="str">
            <v>O.K.</v>
          </cell>
          <cell r="S1162" t="str">
            <v>CONCILIADA</v>
          </cell>
          <cell r="T1162">
            <v>41611</v>
          </cell>
          <cell r="U1162">
            <v>28</v>
          </cell>
          <cell r="V1162" t="str">
            <v>MAS DE 20 DÍAS</v>
          </cell>
        </row>
        <row r="1163">
          <cell r="Q1163" t="str">
            <v>BANORTE4161171001335747344</v>
          </cell>
          <cell r="R1163" t="str">
            <v>O.K.</v>
          </cell>
          <cell r="S1163" t="str">
            <v>CONCILIADA</v>
          </cell>
          <cell r="T1163">
            <v>41611</v>
          </cell>
          <cell r="U1163">
            <v>28</v>
          </cell>
          <cell r="V1163" t="str">
            <v>MAS DE 20 DÍAS</v>
          </cell>
        </row>
        <row r="1164">
          <cell r="Q1164" t="str">
            <v>BANORTE4161171001335761681</v>
          </cell>
          <cell r="R1164" t="str">
            <v>O.K.</v>
          </cell>
          <cell r="S1164" t="str">
            <v>CONCILIADA</v>
          </cell>
          <cell r="T1164">
            <v>41611</v>
          </cell>
          <cell r="U1164">
            <v>28</v>
          </cell>
          <cell r="V1164" t="str">
            <v>MAS DE 20 DÍAS</v>
          </cell>
        </row>
        <row r="1165">
          <cell r="Q1165" t="str">
            <v>BANORTE4161171001335774889</v>
          </cell>
          <cell r="R1165" t="str">
            <v>O.K.</v>
          </cell>
          <cell r="S1165" t="str">
            <v>CONCILIADA</v>
          </cell>
          <cell r="T1165">
            <v>41611</v>
          </cell>
          <cell r="U1165">
            <v>28</v>
          </cell>
          <cell r="V1165" t="str">
            <v>MAS DE 20 DÍAS</v>
          </cell>
        </row>
        <row r="1166">
          <cell r="Q1166" t="str">
            <v>BANORTE4161171001335784137</v>
          </cell>
          <cell r="R1166" t="str">
            <v>O.K.</v>
          </cell>
          <cell r="S1166" t="str">
            <v>CONCILIADA</v>
          </cell>
          <cell r="T1166">
            <v>41611</v>
          </cell>
          <cell r="U1166">
            <v>28</v>
          </cell>
          <cell r="V1166" t="str">
            <v>MAS DE 20 DÍAS</v>
          </cell>
        </row>
        <row r="1167">
          <cell r="Q1167" t="str">
            <v>BANORTE4161171001335787310</v>
          </cell>
          <cell r="R1167" t="str">
            <v>O.K.</v>
          </cell>
          <cell r="S1167" t="str">
            <v>COMPENSADA</v>
          </cell>
          <cell r="T1167">
            <v>41612</v>
          </cell>
          <cell r="U1167">
            <v>28</v>
          </cell>
          <cell r="V1167" t="str">
            <v>MAS DE 20 DÍAS</v>
          </cell>
        </row>
        <row r="1168">
          <cell r="Q1168" t="str">
            <v>BANORTE4161171001335799183</v>
          </cell>
          <cell r="R1168" t="str">
            <v>O.K.</v>
          </cell>
          <cell r="S1168" t="str">
            <v>CONCILIADA</v>
          </cell>
          <cell r="T1168">
            <v>41611</v>
          </cell>
          <cell r="U1168">
            <v>28</v>
          </cell>
          <cell r="V1168" t="str">
            <v>MAS DE 20 DÍAS</v>
          </cell>
        </row>
        <row r="1169">
          <cell r="Q1169" t="str">
            <v>BANORTE4161171001335747349</v>
          </cell>
          <cell r="R1169" t="str">
            <v>O.K.</v>
          </cell>
          <cell r="S1169" t="str">
            <v>CONCILIADA</v>
          </cell>
          <cell r="T1169">
            <v>41611</v>
          </cell>
          <cell r="U1169">
            <v>28</v>
          </cell>
          <cell r="V1169" t="str">
            <v>MAS DE 20 DÍAS</v>
          </cell>
        </row>
        <row r="1170">
          <cell r="Q1170" t="str">
            <v>BANORTE4161171001335783209</v>
          </cell>
          <cell r="R1170" t="str">
            <v>O.K.</v>
          </cell>
          <cell r="S1170" t="str">
            <v>CONCILIADA</v>
          </cell>
          <cell r="T1170">
            <v>41611</v>
          </cell>
          <cell r="U1170">
            <v>28</v>
          </cell>
          <cell r="V1170" t="str">
            <v>MAS DE 20 DÍAS</v>
          </cell>
        </row>
        <row r="1171">
          <cell r="Q1171" t="str">
            <v>BANORTE4161171001335747341</v>
          </cell>
          <cell r="R1171" t="str">
            <v>O.K.</v>
          </cell>
          <cell r="S1171" t="str">
            <v>CONCILIADA</v>
          </cell>
          <cell r="T1171">
            <v>41611</v>
          </cell>
          <cell r="U1171">
            <v>28</v>
          </cell>
          <cell r="V1171" t="str">
            <v>MAS DE 20 DÍAS</v>
          </cell>
        </row>
        <row r="1172">
          <cell r="Q1172" t="str">
            <v>BANORTE4161171001335787312</v>
          </cell>
          <cell r="R1172" t="str">
            <v>O.K.</v>
          </cell>
          <cell r="S1172" t="str">
            <v>CONCILIADA</v>
          </cell>
          <cell r="T1172">
            <v>41611</v>
          </cell>
          <cell r="U1172">
            <v>28</v>
          </cell>
          <cell r="V1172" t="str">
            <v>MAS DE 20 DÍAS</v>
          </cell>
        </row>
        <row r="1173">
          <cell r="Q1173" t="str">
            <v>BANORTE4161171001335783218</v>
          </cell>
          <cell r="R1173" t="str">
            <v>O.K.</v>
          </cell>
          <cell r="S1173" t="str">
            <v>CONCILIADA</v>
          </cell>
          <cell r="T1173">
            <v>41611</v>
          </cell>
          <cell r="U1173">
            <v>28</v>
          </cell>
          <cell r="V1173" t="str">
            <v>MAS DE 20 DÍAS</v>
          </cell>
        </row>
        <row r="1174">
          <cell r="Q1174" t="str">
            <v>BANORTE4161171001335777458</v>
          </cell>
          <cell r="R1174" t="str">
            <v>O.K.</v>
          </cell>
          <cell r="S1174" t="str">
            <v>CONCILIADA</v>
          </cell>
          <cell r="T1174">
            <v>41611</v>
          </cell>
          <cell r="U1174">
            <v>28</v>
          </cell>
          <cell r="V1174" t="str">
            <v>MAS DE 20 DÍAS</v>
          </cell>
        </row>
        <row r="1175">
          <cell r="Q1175" t="str">
            <v>BANORTE4161171001335788830</v>
          </cell>
          <cell r="R1175" t="str">
            <v>O.K.</v>
          </cell>
          <cell r="S1175" t="str">
            <v>CONCILIADA</v>
          </cell>
          <cell r="T1175">
            <v>41611</v>
          </cell>
          <cell r="U1175">
            <v>28</v>
          </cell>
          <cell r="V1175" t="str">
            <v>MAS DE 20 DÍAS</v>
          </cell>
        </row>
        <row r="1176">
          <cell r="Q1176" t="str">
            <v>BANORTE4161171001335787315</v>
          </cell>
          <cell r="R1176" t="str">
            <v>O.K.</v>
          </cell>
          <cell r="S1176" t="str">
            <v>CONCILIADA</v>
          </cell>
          <cell r="T1176">
            <v>41611</v>
          </cell>
          <cell r="U1176">
            <v>28</v>
          </cell>
          <cell r="V1176" t="str">
            <v>MAS DE 20 DÍAS</v>
          </cell>
        </row>
        <row r="1177">
          <cell r="Q1177" t="str">
            <v>BANORTE4161171001335774954</v>
          </cell>
          <cell r="R1177" t="str">
            <v>O.K.</v>
          </cell>
          <cell r="S1177" t="str">
            <v>CONCILIADA</v>
          </cell>
          <cell r="T1177">
            <v>41611</v>
          </cell>
          <cell r="U1177">
            <v>28</v>
          </cell>
          <cell r="V1177" t="str">
            <v>MAS DE 20 DÍAS</v>
          </cell>
        </row>
        <row r="1178">
          <cell r="Q1178" t="str">
            <v>BANORTE4161171001335721482</v>
          </cell>
          <cell r="R1178" t="str">
            <v>O.K.</v>
          </cell>
          <cell r="S1178" t="str">
            <v>CONCILIADA</v>
          </cell>
          <cell r="T1178">
            <v>41611</v>
          </cell>
          <cell r="U1178">
            <v>28</v>
          </cell>
          <cell r="V1178" t="str">
            <v>MAS DE 20 DÍAS</v>
          </cell>
        </row>
        <row r="1179">
          <cell r="Q1179" t="str">
            <v>BANORTE4161171001335721574</v>
          </cell>
          <cell r="R1179" t="str">
            <v>O.K.</v>
          </cell>
          <cell r="S1179" t="str">
            <v>COMPENSADA</v>
          </cell>
          <cell r="T1179">
            <v>41628</v>
          </cell>
          <cell r="U1179">
            <v>28</v>
          </cell>
          <cell r="V1179" t="str">
            <v>MAS DE 20 DÍAS</v>
          </cell>
        </row>
        <row r="1180">
          <cell r="Q1180" t="str">
            <v>BANORTE4161171001335727945</v>
          </cell>
          <cell r="R1180" t="str">
            <v>O.K.</v>
          </cell>
          <cell r="S1180" t="str">
            <v>COMPENSADA</v>
          </cell>
          <cell r="T1180">
            <v>41611</v>
          </cell>
          <cell r="U1180">
            <v>28</v>
          </cell>
          <cell r="V1180" t="str">
            <v>MAS DE 20 DÍAS</v>
          </cell>
        </row>
        <row r="1181">
          <cell r="Q1181" t="str">
            <v>BANORTE4161171001335784210</v>
          </cell>
          <cell r="R1181" t="str">
            <v>O.K.</v>
          </cell>
          <cell r="S1181" t="str">
            <v>CONCILIADA</v>
          </cell>
          <cell r="T1181">
            <v>41611</v>
          </cell>
          <cell r="U1181">
            <v>28</v>
          </cell>
          <cell r="V1181" t="str">
            <v>MAS DE 20 DÍAS</v>
          </cell>
        </row>
        <row r="1182">
          <cell r="Q1182" t="str">
            <v>BANORTE4161171001335743777</v>
          </cell>
          <cell r="R1182" t="str">
            <v>O.K.</v>
          </cell>
          <cell r="S1182" t="str">
            <v>CONCILIADA</v>
          </cell>
          <cell r="T1182">
            <v>41611</v>
          </cell>
          <cell r="U1182">
            <v>28</v>
          </cell>
          <cell r="V1182" t="str">
            <v>MAS DE 20 DÍAS</v>
          </cell>
        </row>
        <row r="1183">
          <cell r="Q1183" t="str">
            <v>BANORTE4161171001335721562</v>
          </cell>
          <cell r="R1183" t="str">
            <v>O.K.</v>
          </cell>
          <cell r="S1183" t="str">
            <v>CONCILIADA</v>
          </cell>
          <cell r="T1183">
            <v>41611</v>
          </cell>
          <cell r="U1183">
            <v>28</v>
          </cell>
          <cell r="V1183" t="str">
            <v>MAS DE 20 DÍAS</v>
          </cell>
        </row>
        <row r="1184">
          <cell r="Q1184" t="str">
            <v>BANORTE4161171001335750683</v>
          </cell>
          <cell r="R1184" t="str">
            <v>O.K.</v>
          </cell>
          <cell r="S1184" t="str">
            <v>CONCILIADA</v>
          </cell>
          <cell r="T1184">
            <v>41611</v>
          </cell>
          <cell r="U1184">
            <v>28</v>
          </cell>
          <cell r="V1184" t="str">
            <v>MAS DE 20 DÍAS</v>
          </cell>
        </row>
        <row r="1185">
          <cell r="Q1185" t="str">
            <v>BANORTE4161171001335795398</v>
          </cell>
          <cell r="R1185" t="str">
            <v>O.K.</v>
          </cell>
          <cell r="S1185" t="str">
            <v>CONCILIADA</v>
          </cell>
          <cell r="T1185">
            <v>41611</v>
          </cell>
          <cell r="U1185">
            <v>28</v>
          </cell>
          <cell r="V1185" t="str">
            <v>MAS DE 20 DÍAS</v>
          </cell>
        </row>
        <row r="1186">
          <cell r="Q1186" t="str">
            <v>BANORTE4161171001335783224</v>
          </cell>
          <cell r="R1186" t="str">
            <v>O.K.</v>
          </cell>
          <cell r="S1186" t="str">
            <v>CONCILIADA</v>
          </cell>
          <cell r="T1186">
            <v>41611</v>
          </cell>
          <cell r="U1186">
            <v>28</v>
          </cell>
          <cell r="V1186" t="str">
            <v>MAS DE 20 DÍAS</v>
          </cell>
        </row>
        <row r="1187">
          <cell r="Q1187" t="str">
            <v>BANORTE4161171001335786118</v>
          </cell>
          <cell r="R1187" t="str">
            <v>O.K.</v>
          </cell>
          <cell r="S1187" t="str">
            <v>CONCILIADA</v>
          </cell>
          <cell r="T1187">
            <v>41611</v>
          </cell>
          <cell r="U1187">
            <v>28</v>
          </cell>
          <cell r="V1187" t="str">
            <v>MAS DE 20 DÍAS</v>
          </cell>
        </row>
        <row r="1188">
          <cell r="Q1188" t="str">
            <v>BANORTE4161171001335755402</v>
          </cell>
          <cell r="R1188" t="str">
            <v>O.K.</v>
          </cell>
          <cell r="S1188" t="str">
            <v>CONCILIADA</v>
          </cell>
          <cell r="T1188">
            <v>41611</v>
          </cell>
          <cell r="U1188">
            <v>28</v>
          </cell>
          <cell r="V1188" t="str">
            <v>MAS DE 20 DÍAS</v>
          </cell>
        </row>
        <row r="1189">
          <cell r="Q1189" t="str">
            <v>BANORTE4161171001335727793</v>
          </cell>
          <cell r="R1189" t="str">
            <v>O.K.</v>
          </cell>
          <cell r="S1189" t="str">
            <v>CONCILIADA</v>
          </cell>
          <cell r="T1189">
            <v>41611</v>
          </cell>
          <cell r="U1189">
            <v>28</v>
          </cell>
          <cell r="V1189" t="str">
            <v>MAS DE 20 DÍAS</v>
          </cell>
        </row>
        <row r="1190">
          <cell r="Q1190" t="str">
            <v>BANORTE4161171001335735567</v>
          </cell>
          <cell r="R1190" t="str">
            <v>O.K.</v>
          </cell>
          <cell r="S1190" t="str">
            <v>COMPENSADA</v>
          </cell>
          <cell r="T1190">
            <v>41611</v>
          </cell>
          <cell r="U1190">
            <v>28</v>
          </cell>
          <cell r="V1190" t="str">
            <v>MAS DE 20 DÍAS</v>
          </cell>
        </row>
        <row r="1191">
          <cell r="Q1191" t="str">
            <v>BANORTE4161171001335774611</v>
          </cell>
          <cell r="R1191" t="str">
            <v>O.K.</v>
          </cell>
          <cell r="S1191" t="str">
            <v>CONCILIADA</v>
          </cell>
          <cell r="T1191">
            <v>41611</v>
          </cell>
          <cell r="U1191">
            <v>28</v>
          </cell>
          <cell r="V1191" t="str">
            <v>MAS DE 20 DÍAS</v>
          </cell>
        </row>
        <row r="1192">
          <cell r="Q1192" t="str">
            <v>BANORTE4161171001335785563</v>
          </cell>
          <cell r="R1192" t="str">
            <v>O.K.</v>
          </cell>
          <cell r="S1192" t="str">
            <v>CONCILIADA</v>
          </cell>
          <cell r="T1192">
            <v>41611</v>
          </cell>
          <cell r="U1192">
            <v>28</v>
          </cell>
          <cell r="V1192" t="str">
            <v>MAS DE 20 DÍAS</v>
          </cell>
        </row>
        <row r="1193">
          <cell r="Q1193" t="str">
            <v>BANORTE4161171001335783305</v>
          </cell>
          <cell r="R1193" t="str">
            <v>O.K.</v>
          </cell>
          <cell r="S1193" t="str">
            <v>CONCILIADA</v>
          </cell>
          <cell r="T1193">
            <v>41611</v>
          </cell>
          <cell r="U1193">
            <v>28</v>
          </cell>
          <cell r="V1193" t="str">
            <v>MAS DE 20 DÍAS</v>
          </cell>
        </row>
        <row r="1194">
          <cell r="Q1194" t="str">
            <v>BANORTE4161171001335747347</v>
          </cell>
          <cell r="R1194" t="str">
            <v>O.K.</v>
          </cell>
          <cell r="S1194" t="str">
            <v>CONCILIADA</v>
          </cell>
          <cell r="T1194">
            <v>41611</v>
          </cell>
          <cell r="U1194">
            <v>28</v>
          </cell>
          <cell r="V1194" t="str">
            <v>MAS DE 20 DÍAS</v>
          </cell>
        </row>
        <row r="1195">
          <cell r="Q1195" t="str">
            <v>BANORTE4161171001335705359</v>
          </cell>
          <cell r="R1195" t="str">
            <v>O.K.</v>
          </cell>
          <cell r="S1195" t="str">
            <v>CONCILIADA</v>
          </cell>
          <cell r="T1195">
            <v>41611</v>
          </cell>
          <cell r="U1195">
            <v>28</v>
          </cell>
          <cell r="V1195" t="str">
            <v>MAS DE 20 DÍAS</v>
          </cell>
        </row>
        <row r="1196">
          <cell r="Q1196" t="str">
            <v>BANORTE4161171001335786652</v>
          </cell>
          <cell r="R1196" t="str">
            <v>O.K.</v>
          </cell>
          <cell r="S1196" t="str">
            <v>CONCILIADA</v>
          </cell>
          <cell r="T1196">
            <v>41611</v>
          </cell>
          <cell r="U1196">
            <v>28</v>
          </cell>
          <cell r="V1196" t="str">
            <v>MAS DE 20 DÍAS</v>
          </cell>
        </row>
        <row r="1197">
          <cell r="Q1197" t="str">
            <v>BANORTE4161171001335744830</v>
          </cell>
          <cell r="R1197" t="str">
            <v>O.K.</v>
          </cell>
          <cell r="S1197" t="str">
            <v>CONCILIADA</v>
          </cell>
          <cell r="T1197">
            <v>41611</v>
          </cell>
          <cell r="U1197">
            <v>28</v>
          </cell>
          <cell r="V1197" t="str">
            <v>MAS DE 20 DÍAS</v>
          </cell>
        </row>
        <row r="1198">
          <cell r="Q1198" t="str">
            <v>BANORTE4161171001335744962</v>
          </cell>
          <cell r="R1198" t="str">
            <v>O.K.</v>
          </cell>
          <cell r="S1198" t="str">
            <v>CONCILIADA</v>
          </cell>
          <cell r="T1198">
            <v>41611</v>
          </cell>
          <cell r="U1198">
            <v>28</v>
          </cell>
          <cell r="V1198" t="str">
            <v>MAS DE 20 DÍAS</v>
          </cell>
        </row>
        <row r="1199">
          <cell r="Q1199" t="str">
            <v>BANORTE4161171001335723071</v>
          </cell>
          <cell r="R1199" t="str">
            <v>O.K.</v>
          </cell>
          <cell r="S1199" t="str">
            <v>CONCILIADA</v>
          </cell>
          <cell r="T1199">
            <v>41611</v>
          </cell>
          <cell r="U1199">
            <v>28</v>
          </cell>
          <cell r="V1199" t="str">
            <v>MAS DE 20 DÍAS</v>
          </cell>
        </row>
        <row r="1200">
          <cell r="Q1200" t="str">
            <v>BANORTE4161171001335721154</v>
          </cell>
          <cell r="R1200" t="str">
            <v>O.K.</v>
          </cell>
          <cell r="S1200" t="str">
            <v>CONCILIADA</v>
          </cell>
          <cell r="T1200">
            <v>41611</v>
          </cell>
          <cell r="U1200">
            <v>28</v>
          </cell>
          <cell r="V1200" t="str">
            <v>MAS DE 20 DÍAS</v>
          </cell>
        </row>
        <row r="1201">
          <cell r="Q1201" t="str">
            <v>BANORTE4161171001335700651</v>
          </cell>
          <cell r="R1201" t="str">
            <v>O.K.</v>
          </cell>
          <cell r="S1201" t="str">
            <v>COMPENSADA</v>
          </cell>
          <cell r="T1201">
            <v>41613</v>
          </cell>
          <cell r="U1201">
            <v>28</v>
          </cell>
          <cell r="V1201" t="str">
            <v>MAS DE 20 DÍAS</v>
          </cell>
        </row>
        <row r="1202">
          <cell r="Q1202" t="str">
            <v>BANORTE4161171001335778125</v>
          </cell>
          <cell r="R1202" t="str">
            <v>O.K.</v>
          </cell>
          <cell r="S1202" t="str">
            <v>COMPENSADA</v>
          </cell>
          <cell r="T1202">
            <v>41613</v>
          </cell>
          <cell r="U1202">
            <v>28</v>
          </cell>
          <cell r="V1202" t="str">
            <v>MAS DE 20 DÍAS</v>
          </cell>
        </row>
        <row r="1203">
          <cell r="Q1203" t="str">
            <v>BANORTE4161171001335768069</v>
          </cell>
          <cell r="R1203" t="str">
            <v>O.K.</v>
          </cell>
          <cell r="S1203" t="str">
            <v>CONCILIADA</v>
          </cell>
          <cell r="T1203">
            <v>41611</v>
          </cell>
          <cell r="U1203">
            <v>28</v>
          </cell>
          <cell r="V1203" t="str">
            <v>MAS DE 20 DÍAS</v>
          </cell>
        </row>
        <row r="1204">
          <cell r="Q1204" t="str">
            <v>BANORTE4161171001335714538</v>
          </cell>
          <cell r="R1204" t="str">
            <v>O.K.</v>
          </cell>
          <cell r="S1204" t="str">
            <v>CONCILIADA</v>
          </cell>
          <cell r="T1204">
            <v>41611</v>
          </cell>
          <cell r="U1204">
            <v>28</v>
          </cell>
          <cell r="V1204" t="str">
            <v>MAS DE 20 DÍAS</v>
          </cell>
        </row>
        <row r="1205">
          <cell r="Q1205" t="str">
            <v>BANORTE4161171001335721477</v>
          </cell>
          <cell r="R1205" t="str">
            <v>O.K.</v>
          </cell>
          <cell r="S1205" t="str">
            <v>CONCILIADA</v>
          </cell>
          <cell r="T1205">
            <v>41611</v>
          </cell>
          <cell r="U1205">
            <v>28</v>
          </cell>
          <cell r="V1205" t="str">
            <v>MAS DE 20 DÍAS</v>
          </cell>
        </row>
        <row r="1206">
          <cell r="Q1206" t="str">
            <v>BANORTE4161171001335795911</v>
          </cell>
          <cell r="R1206" t="str">
            <v>O.K.</v>
          </cell>
          <cell r="S1206" t="str">
            <v>CONCILIADA</v>
          </cell>
          <cell r="T1206">
            <v>41611</v>
          </cell>
          <cell r="U1206">
            <v>28</v>
          </cell>
          <cell r="V1206" t="str">
            <v>MAS DE 20 DÍAS</v>
          </cell>
        </row>
        <row r="1207">
          <cell r="Q1207" t="str">
            <v>BANORTE4161171001335714533</v>
          </cell>
          <cell r="R1207" t="str">
            <v>O.K.</v>
          </cell>
          <cell r="S1207" t="str">
            <v>CONCILIADA</v>
          </cell>
          <cell r="T1207">
            <v>41611</v>
          </cell>
          <cell r="U1207">
            <v>28</v>
          </cell>
          <cell r="V1207" t="str">
            <v>MAS DE 20 DÍAS</v>
          </cell>
        </row>
        <row r="1208">
          <cell r="Q1208" t="str">
            <v>BANORTE4161171001335743497</v>
          </cell>
          <cell r="R1208" t="str">
            <v>O.K.</v>
          </cell>
          <cell r="S1208" t="str">
            <v>CONCILIADA</v>
          </cell>
          <cell r="T1208">
            <v>41611</v>
          </cell>
          <cell r="U1208">
            <v>28</v>
          </cell>
          <cell r="V1208" t="str">
            <v>MAS DE 20 DÍAS</v>
          </cell>
        </row>
        <row r="1209">
          <cell r="Q1209" t="str">
            <v>BANORTE4161171001335728679</v>
          </cell>
          <cell r="R1209" t="str">
            <v>O.K.</v>
          </cell>
          <cell r="S1209" t="str">
            <v>CONCILIADA</v>
          </cell>
          <cell r="T1209">
            <v>41611</v>
          </cell>
          <cell r="U1209">
            <v>28</v>
          </cell>
          <cell r="V1209" t="str">
            <v>MAS DE 20 DÍAS</v>
          </cell>
        </row>
        <row r="1210">
          <cell r="Q1210" t="str">
            <v>BANORTE4161171001335754904</v>
          </cell>
          <cell r="R1210" t="str">
            <v>O.K.</v>
          </cell>
          <cell r="S1210" t="str">
            <v>CONCILIADA</v>
          </cell>
          <cell r="T1210">
            <v>41611</v>
          </cell>
          <cell r="U1210">
            <v>28</v>
          </cell>
          <cell r="V1210" t="str">
            <v>MAS DE 20 DÍAS</v>
          </cell>
        </row>
        <row r="1211">
          <cell r="Q1211" t="str">
            <v>BANORTE4161171001335717187</v>
          </cell>
          <cell r="R1211" t="str">
            <v>O.K.</v>
          </cell>
          <cell r="S1211" t="str">
            <v>CONCILIADA</v>
          </cell>
          <cell r="T1211">
            <v>41611</v>
          </cell>
          <cell r="U1211">
            <v>28</v>
          </cell>
          <cell r="V1211" t="str">
            <v>MAS DE 20 DÍAS</v>
          </cell>
        </row>
        <row r="1212">
          <cell r="Q1212" t="str">
            <v>BANORTE4161171001335723075</v>
          </cell>
          <cell r="R1212" t="str">
            <v>O.K.</v>
          </cell>
          <cell r="S1212" t="str">
            <v>CONCILIADA</v>
          </cell>
          <cell r="T1212">
            <v>41611</v>
          </cell>
          <cell r="U1212">
            <v>28</v>
          </cell>
          <cell r="V1212" t="str">
            <v>MAS DE 20 DÍAS</v>
          </cell>
        </row>
        <row r="1213">
          <cell r="Q1213" t="str">
            <v>BANORTE4161171001335721479</v>
          </cell>
          <cell r="R1213" t="str">
            <v>O.K.</v>
          </cell>
          <cell r="S1213" t="str">
            <v>CONCILIADA</v>
          </cell>
          <cell r="T1213">
            <v>41611</v>
          </cell>
          <cell r="U1213">
            <v>28</v>
          </cell>
          <cell r="V1213" t="str">
            <v>MAS DE 20 DÍAS</v>
          </cell>
        </row>
        <row r="1214">
          <cell r="Q1214" t="str">
            <v>BANORTE4161171001335786850</v>
          </cell>
          <cell r="R1214" t="str">
            <v>O.K.</v>
          </cell>
          <cell r="S1214" t="str">
            <v>CONCILIADA</v>
          </cell>
          <cell r="T1214">
            <v>41611</v>
          </cell>
          <cell r="U1214">
            <v>28</v>
          </cell>
          <cell r="V1214" t="str">
            <v>MAS DE 20 DÍAS</v>
          </cell>
        </row>
        <row r="1215">
          <cell r="Q1215" t="str">
            <v>BANORTE4161171001335705349</v>
          </cell>
          <cell r="R1215" t="str">
            <v>O.K.</v>
          </cell>
          <cell r="S1215" t="str">
            <v>CONCILIADA</v>
          </cell>
          <cell r="T1215">
            <v>41611</v>
          </cell>
          <cell r="U1215">
            <v>28</v>
          </cell>
          <cell r="V1215" t="str">
            <v>MAS DE 20 DÍAS</v>
          </cell>
        </row>
        <row r="1216">
          <cell r="Q1216" t="str">
            <v>BANORTE4161171001335752605</v>
          </cell>
          <cell r="R1216" t="str">
            <v>O.K.</v>
          </cell>
          <cell r="S1216" t="str">
            <v>CONCILIADA</v>
          </cell>
          <cell r="T1216">
            <v>41611</v>
          </cell>
          <cell r="U1216">
            <v>28</v>
          </cell>
          <cell r="V1216" t="str">
            <v>MAS DE 20 DÍAS</v>
          </cell>
        </row>
        <row r="1217">
          <cell r="Q1217" t="str">
            <v>BANORTE4161171001335789104</v>
          </cell>
          <cell r="R1217" t="str">
            <v>O.K.</v>
          </cell>
          <cell r="S1217" t="str">
            <v>CONCILIADA</v>
          </cell>
          <cell r="T1217">
            <v>41611</v>
          </cell>
          <cell r="U1217">
            <v>28</v>
          </cell>
          <cell r="V1217" t="str">
            <v>MAS DE 20 DÍAS</v>
          </cell>
        </row>
        <row r="1218">
          <cell r="Q1218" t="str">
            <v>BANORTE4161171001335783408</v>
          </cell>
          <cell r="R1218" t="str">
            <v>O.K.</v>
          </cell>
          <cell r="S1218" t="str">
            <v>CONCILIADA</v>
          </cell>
          <cell r="T1218">
            <v>41611</v>
          </cell>
          <cell r="U1218">
            <v>28</v>
          </cell>
          <cell r="V1218" t="str">
            <v>MAS DE 20 DÍAS</v>
          </cell>
        </row>
        <row r="1219">
          <cell r="Q1219" t="str">
            <v>BANORTE4161171001335727954</v>
          </cell>
          <cell r="R1219" t="str">
            <v>O.K.</v>
          </cell>
          <cell r="S1219" t="str">
            <v>COMPENSADA</v>
          </cell>
          <cell r="T1219">
            <v>41628</v>
          </cell>
          <cell r="U1219">
            <v>28</v>
          </cell>
          <cell r="V1219" t="str">
            <v>MAS DE 20 DÍAS</v>
          </cell>
        </row>
        <row r="1220">
          <cell r="Q1220" t="str">
            <v>BANORTE4161171001335744309</v>
          </cell>
          <cell r="R1220" t="str">
            <v>O.K.</v>
          </cell>
          <cell r="S1220" t="str">
            <v>CONCILIADA</v>
          </cell>
          <cell r="T1220">
            <v>41611</v>
          </cell>
          <cell r="U1220">
            <v>28</v>
          </cell>
          <cell r="V1220" t="str">
            <v>MAS DE 20 DÍAS</v>
          </cell>
        </row>
        <row r="1221">
          <cell r="Q1221" t="str">
            <v>BANORTE4161171001335763521</v>
          </cell>
          <cell r="R1221" t="str">
            <v>O.K.</v>
          </cell>
          <cell r="S1221" t="str">
            <v>CONCILIADA</v>
          </cell>
          <cell r="T1221">
            <v>41611</v>
          </cell>
          <cell r="U1221">
            <v>28</v>
          </cell>
          <cell r="V1221" t="str">
            <v>MAS DE 20 DÍAS</v>
          </cell>
        </row>
        <row r="1222">
          <cell r="Q1222" t="str">
            <v>BANORTE4161171001335719993</v>
          </cell>
          <cell r="R1222" t="str">
            <v>O.K.</v>
          </cell>
          <cell r="S1222" t="str">
            <v>CONCILIADA</v>
          </cell>
          <cell r="T1222">
            <v>41611</v>
          </cell>
          <cell r="U1222">
            <v>28</v>
          </cell>
          <cell r="V1222" t="str">
            <v>MAS DE 20 DÍAS</v>
          </cell>
        </row>
        <row r="1223">
          <cell r="Q1223" t="str">
            <v>BANORTE4161171001335769160</v>
          </cell>
          <cell r="R1223" t="str">
            <v>O.K.</v>
          </cell>
          <cell r="S1223" t="str">
            <v>CONCILIADA</v>
          </cell>
          <cell r="T1223">
            <v>41611</v>
          </cell>
          <cell r="U1223">
            <v>28</v>
          </cell>
          <cell r="V1223" t="str">
            <v>MAS DE 20 DÍAS</v>
          </cell>
        </row>
        <row r="1224">
          <cell r="Q1224" t="str">
            <v>BANORTE4161171001335752597</v>
          </cell>
          <cell r="R1224" t="str">
            <v>O.K.</v>
          </cell>
          <cell r="S1224" t="str">
            <v>CONCILIADA</v>
          </cell>
          <cell r="T1224">
            <v>41611</v>
          </cell>
          <cell r="U1224">
            <v>28</v>
          </cell>
          <cell r="V1224" t="str">
            <v>MAS DE 20 DÍAS</v>
          </cell>
        </row>
        <row r="1225">
          <cell r="Q1225" t="str">
            <v>BANORTE4161171001335791748</v>
          </cell>
          <cell r="R1225" t="str">
            <v>O.K.</v>
          </cell>
          <cell r="S1225" t="str">
            <v>CONCILIADA</v>
          </cell>
          <cell r="T1225">
            <v>41611</v>
          </cell>
          <cell r="U1225">
            <v>28</v>
          </cell>
          <cell r="V1225" t="str">
            <v>MAS DE 20 DÍAS</v>
          </cell>
        </row>
        <row r="1226">
          <cell r="Q1226" t="str">
            <v>BANORTE4161171001335721591</v>
          </cell>
          <cell r="R1226" t="str">
            <v>O.K.</v>
          </cell>
          <cell r="S1226" t="str">
            <v>CONCILIADA</v>
          </cell>
          <cell r="T1226">
            <v>41611</v>
          </cell>
          <cell r="U1226">
            <v>28</v>
          </cell>
          <cell r="V1226" t="str">
            <v>MAS DE 20 DÍAS</v>
          </cell>
        </row>
        <row r="1227">
          <cell r="Q1227" t="str">
            <v>BANORTE4161171001335786199</v>
          </cell>
          <cell r="R1227" t="str">
            <v>O.K.</v>
          </cell>
          <cell r="S1227" t="str">
            <v>CONCILIADA</v>
          </cell>
          <cell r="T1227">
            <v>41611</v>
          </cell>
          <cell r="U1227">
            <v>28</v>
          </cell>
          <cell r="V1227" t="str">
            <v>MAS DE 20 DÍAS</v>
          </cell>
        </row>
        <row r="1228">
          <cell r="Q1228" t="str">
            <v>BANORTE4161171001335777360</v>
          </cell>
          <cell r="R1228" t="str">
            <v>O.K.</v>
          </cell>
          <cell r="S1228" t="str">
            <v>CONCILIADA</v>
          </cell>
          <cell r="T1228">
            <v>41611</v>
          </cell>
          <cell r="U1228">
            <v>28</v>
          </cell>
          <cell r="V1228" t="str">
            <v>MAS DE 20 DÍAS</v>
          </cell>
        </row>
        <row r="1229">
          <cell r="Q1229" t="str">
            <v>BANORTE4161171001335770795</v>
          </cell>
          <cell r="R1229" t="str">
            <v>O.K.</v>
          </cell>
          <cell r="S1229" t="str">
            <v>COMPENSADA</v>
          </cell>
          <cell r="T1229">
            <v>41612</v>
          </cell>
          <cell r="U1229">
            <v>28</v>
          </cell>
          <cell r="V1229" t="str">
            <v>MAS DE 20 DÍAS</v>
          </cell>
        </row>
        <row r="1230">
          <cell r="Q1230" t="str">
            <v>BANORTE4161171001335742790</v>
          </cell>
          <cell r="R1230" t="str">
            <v>O.K.</v>
          </cell>
          <cell r="S1230" t="str">
            <v>CONCILIADA</v>
          </cell>
          <cell r="T1230">
            <v>41611</v>
          </cell>
          <cell r="U1230">
            <v>28</v>
          </cell>
          <cell r="V1230" t="str">
            <v>MAS DE 20 DÍAS</v>
          </cell>
        </row>
        <row r="1231">
          <cell r="Q1231" t="str">
            <v>BANORTE4161171001335736554</v>
          </cell>
          <cell r="R1231" t="str">
            <v>O.K.</v>
          </cell>
          <cell r="S1231" t="str">
            <v>CONCILIADA</v>
          </cell>
          <cell r="T1231">
            <v>41611</v>
          </cell>
          <cell r="U1231">
            <v>28</v>
          </cell>
          <cell r="V1231" t="str">
            <v>MAS DE 20 DÍAS</v>
          </cell>
        </row>
        <row r="1232">
          <cell r="Q1232" t="str">
            <v>BANORTE4161171001335721593</v>
          </cell>
          <cell r="R1232" t="str">
            <v>O.K.</v>
          </cell>
          <cell r="S1232" t="str">
            <v>CONCILIADA</v>
          </cell>
          <cell r="T1232">
            <v>41611</v>
          </cell>
          <cell r="U1232">
            <v>28</v>
          </cell>
          <cell r="V1232" t="str">
            <v>MAS DE 20 DÍAS</v>
          </cell>
        </row>
        <row r="1233">
          <cell r="Q1233" t="str">
            <v>BANORTE4161171001335751889</v>
          </cell>
          <cell r="R1233" t="str">
            <v>O.K.</v>
          </cell>
          <cell r="S1233" t="str">
            <v>COMPENSADA</v>
          </cell>
          <cell r="T1233">
            <v>41611</v>
          </cell>
          <cell r="U1233">
            <v>28</v>
          </cell>
          <cell r="V1233" t="str">
            <v>MAS DE 20 DÍAS</v>
          </cell>
        </row>
        <row r="1234">
          <cell r="Q1234" t="str">
            <v>BANORTE4161171001335736463</v>
          </cell>
          <cell r="R1234" t="str">
            <v>O.K.</v>
          </cell>
          <cell r="S1234" t="str">
            <v>CONCILIADA</v>
          </cell>
          <cell r="T1234">
            <v>41611</v>
          </cell>
          <cell r="U1234">
            <v>28</v>
          </cell>
          <cell r="V1234" t="str">
            <v>MAS DE 20 DÍAS</v>
          </cell>
        </row>
        <row r="1235">
          <cell r="Q1235" t="str">
            <v>BANORTE4161171001335728730</v>
          </cell>
          <cell r="R1235" t="str">
            <v>O.K.</v>
          </cell>
          <cell r="S1235" t="str">
            <v>CONCILIADA</v>
          </cell>
          <cell r="T1235">
            <v>41611</v>
          </cell>
          <cell r="U1235">
            <v>28</v>
          </cell>
          <cell r="V1235" t="str">
            <v>MAS DE 20 DÍAS</v>
          </cell>
        </row>
        <row r="1236">
          <cell r="Q1236" t="str">
            <v>BANCOMER AMEX4161113463835252899</v>
          </cell>
          <cell r="R1236" t="str">
            <v>O.K.</v>
          </cell>
          <cell r="S1236" t="str">
            <v>DIF. DE CTVOS.</v>
          </cell>
          <cell r="T1236">
            <v>41611</v>
          </cell>
          <cell r="U1236">
            <v>28</v>
          </cell>
          <cell r="V1236" t="str">
            <v>MAS DE 20 DÍAS</v>
          </cell>
        </row>
        <row r="1237">
          <cell r="Q1237" t="str">
            <v>BANCOMER AMEX4161113463835252901</v>
          </cell>
          <cell r="R1237" t="str">
            <v>O.K.</v>
          </cell>
          <cell r="S1237" t="str">
            <v>DIF. DE CTVOS.</v>
          </cell>
          <cell r="T1237">
            <v>41611</v>
          </cell>
          <cell r="U1237">
            <v>28</v>
          </cell>
          <cell r="V1237" t="str">
            <v>MAS DE 20 DÍAS</v>
          </cell>
        </row>
        <row r="1238">
          <cell r="Q1238" t="str">
            <v>BANCOMER AMEX4161113463835247879</v>
          </cell>
          <cell r="R1238" t="str">
            <v>O.K.</v>
          </cell>
          <cell r="S1238" t="str">
            <v>DIF. DE CTVOS.</v>
          </cell>
          <cell r="T1238">
            <v>41611</v>
          </cell>
          <cell r="U1238">
            <v>28</v>
          </cell>
          <cell r="V1238" t="str">
            <v>MAS DE 20 DÍAS</v>
          </cell>
        </row>
        <row r="1239">
          <cell r="Q1239" t="str">
            <v>BANCOMER AMEX4161113463835252902</v>
          </cell>
          <cell r="R1239" t="str">
            <v>O.K.</v>
          </cell>
          <cell r="S1239" t="str">
            <v>DIF. DE CTVOS.</v>
          </cell>
          <cell r="T1239">
            <v>41611</v>
          </cell>
          <cell r="U1239">
            <v>28</v>
          </cell>
          <cell r="V1239" t="str">
            <v>MAS DE 20 DÍAS</v>
          </cell>
        </row>
        <row r="1240">
          <cell r="Q1240" t="str">
            <v>BANCOMER AMEX4161113463835219867</v>
          </cell>
          <cell r="R1240" t="str">
            <v>O.K.</v>
          </cell>
          <cell r="S1240" t="str">
            <v>DIF. DE CTVOS.</v>
          </cell>
          <cell r="T1240">
            <v>41611</v>
          </cell>
          <cell r="U1240">
            <v>28</v>
          </cell>
          <cell r="V1240" t="str">
            <v>MAS DE 20 DÍAS</v>
          </cell>
        </row>
        <row r="1241">
          <cell r="Q1241" t="str">
            <v>BANCOMER AMEX4161113463835206109</v>
          </cell>
          <cell r="R1241" t="str">
            <v>O.K.</v>
          </cell>
          <cell r="S1241" t="str">
            <v>DIF. DE CTVOS.</v>
          </cell>
          <cell r="T1241">
            <v>41611</v>
          </cell>
          <cell r="U1241">
            <v>28</v>
          </cell>
          <cell r="V1241" t="str">
            <v>MAS DE 20 DÍAS</v>
          </cell>
        </row>
        <row r="1242">
          <cell r="Q1242" t="str">
            <v>BANCOMER AMEX4161113463835228280</v>
          </cell>
          <cell r="R1242" t="str">
            <v>O.K.</v>
          </cell>
          <cell r="S1242" t="str">
            <v>DIF. DE CTVOS.</v>
          </cell>
          <cell r="T1242">
            <v>41611</v>
          </cell>
          <cell r="U1242">
            <v>28</v>
          </cell>
          <cell r="V1242" t="str">
            <v>MAS DE 20 DÍAS</v>
          </cell>
        </row>
        <row r="1243">
          <cell r="Q1243" t="str">
            <v>BANCOMER AMEX4161113463835231615</v>
          </cell>
          <cell r="R1243" t="str">
            <v>O.K.</v>
          </cell>
          <cell r="S1243" t="str">
            <v>DIF. DE CTVOS.</v>
          </cell>
          <cell r="T1243">
            <v>41611</v>
          </cell>
          <cell r="U1243">
            <v>28</v>
          </cell>
          <cell r="V1243" t="str">
            <v>MAS DE 20 DÍAS</v>
          </cell>
        </row>
        <row r="1244">
          <cell r="Q1244" t="str">
            <v>BANCOMER AMEX4161113463835253612</v>
          </cell>
          <cell r="R1244" t="str">
            <v>O.K.</v>
          </cell>
          <cell r="S1244" t="str">
            <v>DIF. DE CTVOS.</v>
          </cell>
          <cell r="T1244">
            <v>41611</v>
          </cell>
          <cell r="U1244">
            <v>28</v>
          </cell>
          <cell r="V1244" t="str">
            <v>MAS DE 20 DÍAS</v>
          </cell>
        </row>
        <row r="1245">
          <cell r="Q1245" t="str">
            <v>BANCOMER AMEX4161113463835244598</v>
          </cell>
          <cell r="R1245" t="str">
            <v>O.K.</v>
          </cell>
          <cell r="S1245" t="str">
            <v>DIF. DE CTVOS.</v>
          </cell>
          <cell r="T1245">
            <v>41611</v>
          </cell>
          <cell r="U1245">
            <v>28</v>
          </cell>
          <cell r="V1245" t="str">
            <v>MAS DE 20 DÍAS</v>
          </cell>
        </row>
        <row r="1246">
          <cell r="Q1246" t="str">
            <v>BANCOMER AMEX4161113463835206107</v>
          </cell>
          <cell r="R1246" t="str">
            <v>O.K.</v>
          </cell>
          <cell r="S1246" t="str">
            <v>DIF. DE CTVOS.</v>
          </cell>
          <cell r="T1246">
            <v>41611</v>
          </cell>
          <cell r="U1246">
            <v>28</v>
          </cell>
          <cell r="V1246" t="str">
            <v>MAS DE 20 DÍAS</v>
          </cell>
        </row>
        <row r="1247">
          <cell r="Q1247" t="str">
            <v>BANCOMER AMEX4161113463835206108</v>
          </cell>
          <cell r="R1247" t="str">
            <v>O.K.</v>
          </cell>
          <cell r="S1247" t="str">
            <v>DIF. DE CTVOS.</v>
          </cell>
          <cell r="T1247">
            <v>41611</v>
          </cell>
          <cell r="U1247">
            <v>28</v>
          </cell>
          <cell r="V1247" t="str">
            <v>MAS DE 20 DÍAS</v>
          </cell>
        </row>
        <row r="1248">
          <cell r="Q1248" t="str">
            <v>BANCOMER AMEX4161113463835207620</v>
          </cell>
          <cell r="R1248" t="str">
            <v>O.K.</v>
          </cell>
          <cell r="S1248" t="str">
            <v>DIF. DE CTVOS.</v>
          </cell>
          <cell r="T1248">
            <v>41611</v>
          </cell>
          <cell r="U1248">
            <v>28</v>
          </cell>
          <cell r="V1248" t="str">
            <v>MAS DE 20 DÍAS</v>
          </cell>
        </row>
        <row r="1249">
          <cell r="Q1249" t="str">
            <v>BANCOMER AMEX4161113463835209289</v>
          </cell>
          <cell r="R1249" t="str">
            <v>O.K.</v>
          </cell>
          <cell r="S1249" t="str">
            <v>DIF. DE CTVOS.</v>
          </cell>
          <cell r="T1249">
            <v>41611</v>
          </cell>
          <cell r="U1249">
            <v>28</v>
          </cell>
          <cell r="V1249" t="str">
            <v>MAS DE 20 DÍAS</v>
          </cell>
        </row>
        <row r="1250">
          <cell r="Q1250" t="str">
            <v>BANCOMER AMEX4161113463835215063</v>
          </cell>
          <cell r="R1250" t="str">
            <v>.O.K.</v>
          </cell>
          <cell r="S1250" t="str">
            <v>meses sin intereses</v>
          </cell>
          <cell r="T1250">
            <v>41611</v>
          </cell>
          <cell r="U1250">
            <v>28</v>
          </cell>
          <cell r="V1250" t="str">
            <v>MAS DE 20 DÍAS</v>
          </cell>
        </row>
        <row r="1251">
          <cell r="Q1251" t="str">
            <v>BANCOMER AMEX4161113463835231818</v>
          </cell>
          <cell r="R1251" t="str">
            <v>O.K.</v>
          </cell>
          <cell r="S1251" t="str">
            <v>DIF. DE CTVOS.</v>
          </cell>
          <cell r="T1251">
            <v>41611</v>
          </cell>
          <cell r="U1251">
            <v>28</v>
          </cell>
          <cell r="V1251" t="str">
            <v>MAS DE 20 DÍAS</v>
          </cell>
        </row>
        <row r="1252">
          <cell r="Q1252" t="str">
            <v>BANCOMER AMEX4161113463835238417</v>
          </cell>
          <cell r="R1252" t="str">
            <v>O.K.</v>
          </cell>
          <cell r="S1252" t="str">
            <v>DIF. DE CTVOS.</v>
          </cell>
          <cell r="T1252">
            <v>41611</v>
          </cell>
          <cell r="U1252">
            <v>28</v>
          </cell>
          <cell r="V1252" t="str">
            <v>MAS DE 20 DÍAS</v>
          </cell>
        </row>
        <row r="1253">
          <cell r="Q1253" t="str">
            <v>BANCOMER AMEX4161113463835200486</v>
          </cell>
          <cell r="R1253" t="str">
            <v>O.K.</v>
          </cell>
          <cell r="S1253" t="str">
            <v>DIF. DE CTVOS.</v>
          </cell>
          <cell r="T1253">
            <v>41611</v>
          </cell>
          <cell r="U1253">
            <v>28</v>
          </cell>
          <cell r="V1253" t="str">
            <v>MAS DE 20 DÍAS</v>
          </cell>
        </row>
        <row r="1254">
          <cell r="Q1254" t="str">
            <v>BANCOMER AMEX4161113463835200473</v>
          </cell>
          <cell r="R1254" t="str">
            <v>O.K.</v>
          </cell>
          <cell r="S1254" t="str">
            <v>DIF. DE CTVOS.</v>
          </cell>
          <cell r="T1254">
            <v>41611</v>
          </cell>
          <cell r="U1254">
            <v>28</v>
          </cell>
          <cell r="V1254" t="str">
            <v>MAS DE 20 DÍAS</v>
          </cell>
        </row>
        <row r="1255">
          <cell r="Q1255" t="str">
            <v>BANCOMER AMEX4161113463835238751</v>
          </cell>
          <cell r="R1255" t="str">
            <v>O.K.</v>
          </cell>
          <cell r="S1255" t="str">
            <v>DIF. DE CTVOS.</v>
          </cell>
          <cell r="T1255">
            <v>41611</v>
          </cell>
          <cell r="U1255">
            <v>28</v>
          </cell>
          <cell r="V1255" t="str">
            <v>MAS DE 20 DÍAS</v>
          </cell>
        </row>
        <row r="1256">
          <cell r="Q1256" t="str">
            <v>BANCOMER AMEX4161113463835217801</v>
          </cell>
          <cell r="R1256" t="str">
            <v>O.K.</v>
          </cell>
          <cell r="S1256" t="str">
            <v>DIF. DE CTVOS.</v>
          </cell>
          <cell r="T1256">
            <v>41611</v>
          </cell>
          <cell r="U1256">
            <v>28</v>
          </cell>
          <cell r="V1256" t="str">
            <v>MAS DE 20 DÍAS</v>
          </cell>
        </row>
        <row r="1257">
          <cell r="Q1257" t="str">
            <v>BANCOMER AMEX4161113463835231617</v>
          </cell>
          <cell r="R1257" t="str">
            <v>O.K.</v>
          </cell>
          <cell r="S1257" t="str">
            <v>DIF. DE CTVOS.</v>
          </cell>
          <cell r="T1257">
            <v>41611</v>
          </cell>
          <cell r="U1257">
            <v>28</v>
          </cell>
          <cell r="V1257" t="str">
            <v>MAS DE 20 DÍAS</v>
          </cell>
        </row>
        <row r="1258">
          <cell r="Q1258" t="str">
            <v>BANCOMER AMEX4161113463835217187</v>
          </cell>
          <cell r="R1258" t="str">
            <v>O.K.</v>
          </cell>
          <cell r="S1258" t="str">
            <v>COMPENSADA</v>
          </cell>
          <cell r="T1258">
            <v>41611</v>
          </cell>
          <cell r="U1258">
            <v>28</v>
          </cell>
          <cell r="V1258" t="str">
            <v>MAS DE 20 DÍAS</v>
          </cell>
        </row>
        <row r="1259">
          <cell r="Q1259" t="str">
            <v>BANCOMER AMEX4161113463835238420</v>
          </cell>
          <cell r="R1259" t="str">
            <v>O.K.</v>
          </cell>
          <cell r="S1259" t="str">
            <v>DIF. DE CTVOS.</v>
          </cell>
          <cell r="T1259">
            <v>41611</v>
          </cell>
          <cell r="U1259">
            <v>28</v>
          </cell>
          <cell r="V1259" t="str">
            <v>MAS DE 20 DÍAS</v>
          </cell>
        </row>
        <row r="1260">
          <cell r="Q1260" t="str">
            <v>BANCOMER AMEX4161113463835206112</v>
          </cell>
          <cell r="R1260" t="str">
            <v>O.K.</v>
          </cell>
          <cell r="S1260" t="str">
            <v>DIF. DE CTVOS.</v>
          </cell>
          <cell r="T1260">
            <v>41611</v>
          </cell>
          <cell r="U1260">
            <v>28</v>
          </cell>
          <cell r="V1260" t="str">
            <v>MAS DE 20 DÍAS</v>
          </cell>
        </row>
        <row r="1261">
          <cell r="Q1261" t="str">
            <v>BANCOMER AMEX4161113463835226023</v>
          </cell>
          <cell r="R1261" t="str">
            <v>O.K.</v>
          </cell>
          <cell r="S1261" t="str">
            <v>DIF. DE CTVOS.</v>
          </cell>
          <cell r="T1261">
            <v>41611</v>
          </cell>
          <cell r="U1261">
            <v>28</v>
          </cell>
          <cell r="V1261" t="str">
            <v>MAS DE 20 DÍAS</v>
          </cell>
        </row>
        <row r="1262">
          <cell r="Q1262" t="str">
            <v>BANCOMER AMEX4161113463835200437</v>
          </cell>
          <cell r="R1262" t="str">
            <v>O.K.</v>
          </cell>
          <cell r="S1262" t="str">
            <v>DIF. DE CTVOS.</v>
          </cell>
          <cell r="T1262">
            <v>41611</v>
          </cell>
          <cell r="U1262">
            <v>28</v>
          </cell>
          <cell r="V1262" t="str">
            <v>MAS DE 20 DÍAS</v>
          </cell>
        </row>
        <row r="1263">
          <cell r="Q1263" t="str">
            <v>BANCOMER AMEX4161113463835245670</v>
          </cell>
          <cell r="R1263" t="str">
            <v>O.K.</v>
          </cell>
          <cell r="S1263" t="str">
            <v>DIF. DE CTVOS.</v>
          </cell>
          <cell r="T1263">
            <v>41611</v>
          </cell>
          <cell r="U1263">
            <v>28</v>
          </cell>
          <cell r="V1263" t="str">
            <v>MAS DE 20 DÍAS</v>
          </cell>
        </row>
        <row r="1264">
          <cell r="Q1264" t="str">
            <v>BANCOMER AMEX4161113463835252905</v>
          </cell>
          <cell r="R1264" t="str">
            <v>O.K.</v>
          </cell>
          <cell r="S1264" t="str">
            <v>DIF. DE CTVOS.</v>
          </cell>
          <cell r="T1264">
            <v>41611</v>
          </cell>
          <cell r="U1264">
            <v>28</v>
          </cell>
          <cell r="V1264" t="str">
            <v>MAS DE 20 DÍAS</v>
          </cell>
        </row>
        <row r="1265">
          <cell r="Q1265" t="str">
            <v>BANCOMER AMEX4161113463835207619</v>
          </cell>
          <cell r="R1265" t="str">
            <v>O.K.</v>
          </cell>
          <cell r="S1265" t="str">
            <v>DIF. DE CTVOS.</v>
          </cell>
          <cell r="T1265">
            <v>41611</v>
          </cell>
          <cell r="U1265">
            <v>28</v>
          </cell>
          <cell r="V1265" t="str">
            <v>MAS DE 20 DÍAS</v>
          </cell>
        </row>
        <row r="1266">
          <cell r="Q1266" t="str">
            <v>BANCOMER AMEX4161113463835254172</v>
          </cell>
          <cell r="R1266" t="str">
            <v>O.K.</v>
          </cell>
          <cell r="S1266" t="str">
            <v>DIF. DE CTVOS.</v>
          </cell>
          <cell r="T1266">
            <v>41611</v>
          </cell>
          <cell r="U1266">
            <v>28</v>
          </cell>
          <cell r="V1266" t="str">
            <v>MAS DE 20 DÍAS</v>
          </cell>
        </row>
        <row r="1267">
          <cell r="Q1267" t="str">
            <v>BANCOMER AMEX4161113463835258061</v>
          </cell>
          <cell r="R1267" t="str">
            <v>O.K.</v>
          </cell>
          <cell r="S1267" t="str">
            <v>DIF. DE CTVOS.</v>
          </cell>
          <cell r="T1267">
            <v>41611</v>
          </cell>
          <cell r="U1267">
            <v>28</v>
          </cell>
          <cell r="V1267" t="str">
            <v>MAS DE 20 DÍAS</v>
          </cell>
        </row>
        <row r="1268">
          <cell r="Q1268" t="str">
            <v>BANCOMER AMEX4161113463835217359</v>
          </cell>
          <cell r="R1268" t="str">
            <v>O.K.</v>
          </cell>
          <cell r="S1268" t="str">
            <v>DIF. DE CTVOS.</v>
          </cell>
          <cell r="T1268">
            <v>41611</v>
          </cell>
          <cell r="U1268">
            <v>28</v>
          </cell>
          <cell r="V1268" t="str">
            <v>MAS DE 20 DÍAS</v>
          </cell>
        </row>
        <row r="1269">
          <cell r="Q1269" t="str">
            <v>BANCOMER AMEX4161113463835253676</v>
          </cell>
          <cell r="R1269" t="str">
            <v>O.K.</v>
          </cell>
          <cell r="S1269" t="str">
            <v>DIF. DE CTVOS.</v>
          </cell>
          <cell r="T1269">
            <v>41611</v>
          </cell>
          <cell r="U1269">
            <v>28</v>
          </cell>
          <cell r="V1269" t="str">
            <v>MAS DE 20 DÍAS</v>
          </cell>
        </row>
        <row r="1270">
          <cell r="Q1270" t="str">
            <v>BANCOMER AMEX4161113463835248991</v>
          </cell>
          <cell r="R1270" t="str">
            <v>O.K.</v>
          </cell>
          <cell r="S1270" t="str">
            <v>DIF. DE CTVOS.</v>
          </cell>
          <cell r="T1270">
            <v>41611</v>
          </cell>
          <cell r="U1270">
            <v>28</v>
          </cell>
          <cell r="V1270" t="str">
            <v>MAS DE 20 DÍAS</v>
          </cell>
        </row>
        <row r="1271">
          <cell r="Q1271" t="str">
            <v>BANCOMER AMEX4161113463835209701</v>
          </cell>
          <cell r="R1271" t="str">
            <v>O.K.</v>
          </cell>
          <cell r="S1271" t="str">
            <v>DIF. DE CTVOS.</v>
          </cell>
          <cell r="T1271">
            <v>41611</v>
          </cell>
          <cell r="U1271">
            <v>28</v>
          </cell>
          <cell r="V1271" t="str">
            <v>MAS DE 20 DÍAS</v>
          </cell>
        </row>
        <row r="1272">
          <cell r="Q1272" t="str">
            <v>BANCOMER AMEX4161113463835200457</v>
          </cell>
          <cell r="R1272" t="str">
            <v>O.K.</v>
          </cell>
          <cell r="S1272" t="str">
            <v>DIF. DE CTVOS.</v>
          </cell>
          <cell r="T1272">
            <v>41611</v>
          </cell>
          <cell r="U1272">
            <v>28</v>
          </cell>
          <cell r="V1272" t="str">
            <v>MAS DE 20 DÍAS</v>
          </cell>
        </row>
        <row r="1273">
          <cell r="Q1273" t="str">
            <v>BANCOMER AMEX4161113463835231791</v>
          </cell>
          <cell r="R1273" t="str">
            <v>.O.K.</v>
          </cell>
          <cell r="S1273" t="str">
            <v>acceso a red / Compensada ( $ 127.59 )</v>
          </cell>
          <cell r="T1273">
            <v>41612</v>
          </cell>
          <cell r="U1273">
            <v>28</v>
          </cell>
          <cell r="V1273" t="str">
            <v>MAS DE 20 DÍAS</v>
          </cell>
        </row>
        <row r="1274">
          <cell r="Q1274" t="str">
            <v>BANCOMER AMEX4161113463835258060</v>
          </cell>
          <cell r="R1274" t="str">
            <v>O.K.</v>
          </cell>
          <cell r="S1274" t="str">
            <v>DIF. DE CTVOS.</v>
          </cell>
          <cell r="T1274">
            <v>41611</v>
          </cell>
          <cell r="U1274">
            <v>28</v>
          </cell>
          <cell r="V1274" t="str">
            <v>MAS DE 20 DÍAS</v>
          </cell>
        </row>
        <row r="1275">
          <cell r="Q1275" t="str">
            <v>BANCOMER AMEX4161113463835246433</v>
          </cell>
          <cell r="R1275" t="str">
            <v>O.K.</v>
          </cell>
          <cell r="S1275" t="str">
            <v>CONCILIADA</v>
          </cell>
          <cell r="T1275">
            <v>41611</v>
          </cell>
          <cell r="U1275">
            <v>28</v>
          </cell>
          <cell r="V1275" t="str">
            <v>MAS DE 20 DÍAS</v>
          </cell>
        </row>
        <row r="1276">
          <cell r="Q1276" t="str">
            <v>BANCOMER AMEX4161113463835206111</v>
          </cell>
          <cell r="R1276" t="str">
            <v>O.K.</v>
          </cell>
          <cell r="S1276" t="str">
            <v>DIF. DE CTVOS.</v>
          </cell>
          <cell r="T1276">
            <v>41611</v>
          </cell>
          <cell r="U1276">
            <v>28</v>
          </cell>
          <cell r="V1276" t="str">
            <v>MAS DE 20 DÍAS</v>
          </cell>
        </row>
        <row r="1277">
          <cell r="Q1277" t="str">
            <v>BANCOMER AMEX4161113463835211232</v>
          </cell>
          <cell r="R1277" t="str">
            <v>O.K.</v>
          </cell>
          <cell r="S1277" t="str">
            <v>DIF. DE CTVOS.</v>
          </cell>
          <cell r="T1277">
            <v>41611</v>
          </cell>
          <cell r="U1277">
            <v>28</v>
          </cell>
          <cell r="V1277" t="str">
            <v>MAS DE 20 DÍAS</v>
          </cell>
        </row>
        <row r="1278">
          <cell r="Q1278" t="str">
            <v>BANCOMER AMEX4161113463835206113</v>
          </cell>
          <cell r="R1278" t="str">
            <v>O.K.</v>
          </cell>
          <cell r="S1278" t="str">
            <v>DIF. DE CTVOS.</v>
          </cell>
          <cell r="T1278">
            <v>41611</v>
          </cell>
          <cell r="U1278">
            <v>28</v>
          </cell>
          <cell r="V1278" t="str">
            <v>MAS DE 20 DÍAS</v>
          </cell>
        </row>
        <row r="1279">
          <cell r="Q1279" t="str">
            <v>BANCOMER AMEX4161113463835226805</v>
          </cell>
          <cell r="R1279" t="str">
            <v>O.K.</v>
          </cell>
          <cell r="S1279" t="str">
            <v>DIF. DE CTVOS.</v>
          </cell>
          <cell r="T1279">
            <v>41611</v>
          </cell>
          <cell r="U1279">
            <v>28</v>
          </cell>
          <cell r="V1279" t="str">
            <v>MAS DE 20 DÍAS</v>
          </cell>
        </row>
        <row r="1280">
          <cell r="Q1280" t="str">
            <v>BANCOMER AMEX4161113463835253665</v>
          </cell>
          <cell r="R1280" t="str">
            <v>O.K.</v>
          </cell>
          <cell r="S1280" t="str">
            <v>DIF. DE CTVOS.</v>
          </cell>
          <cell r="T1280">
            <v>41611</v>
          </cell>
          <cell r="U1280">
            <v>28</v>
          </cell>
          <cell r="V1280" t="str">
            <v>MAS DE 20 DÍAS</v>
          </cell>
        </row>
        <row r="1281">
          <cell r="Q1281" t="str">
            <v>BANCOMER AMEX4161113463835247220</v>
          </cell>
          <cell r="R1281" t="str">
            <v>O.K.</v>
          </cell>
          <cell r="S1281" t="str">
            <v>DIF. DE CTVOS.</v>
          </cell>
          <cell r="T1281">
            <v>41611</v>
          </cell>
          <cell r="U1281">
            <v>28</v>
          </cell>
          <cell r="V1281" t="str">
            <v>MAS DE 20 DÍAS</v>
          </cell>
        </row>
        <row r="1282">
          <cell r="Q1282" t="str">
            <v>BANCOMER AMEX4161113463835247222</v>
          </cell>
          <cell r="R1282" t="str">
            <v>O.K.</v>
          </cell>
          <cell r="S1282" t="str">
            <v>DIF. DE CTVOS.</v>
          </cell>
          <cell r="T1282">
            <v>41611</v>
          </cell>
          <cell r="U1282">
            <v>28</v>
          </cell>
          <cell r="V1282" t="str">
            <v>MAS DE 20 DÍAS</v>
          </cell>
        </row>
        <row r="1283">
          <cell r="Q1283" t="str">
            <v>BANCOMER AMEX4161113463835252959</v>
          </cell>
          <cell r="R1283" t="str">
            <v>O.K.</v>
          </cell>
          <cell r="S1283" t="str">
            <v>DIF. DE CTVOS.</v>
          </cell>
          <cell r="T1283">
            <v>41611</v>
          </cell>
          <cell r="U1283">
            <v>28</v>
          </cell>
          <cell r="V1283" t="str">
            <v>MAS DE 20 DÍAS</v>
          </cell>
        </row>
        <row r="1284">
          <cell r="Q1284" t="str">
            <v>BANCOMER AMEX4161113463835253670</v>
          </cell>
          <cell r="R1284" t="str">
            <v>O.K.</v>
          </cell>
          <cell r="S1284" t="str">
            <v>DIF. DE CTVOS.</v>
          </cell>
          <cell r="T1284">
            <v>41611</v>
          </cell>
          <cell r="U1284">
            <v>28</v>
          </cell>
          <cell r="V1284" t="str">
            <v>MAS DE 20 DÍAS</v>
          </cell>
        </row>
        <row r="1285">
          <cell r="Q1285" t="str">
            <v>BANCOMER AMEX4161113463835247875</v>
          </cell>
          <cell r="R1285" t="str">
            <v>O.K.</v>
          </cell>
          <cell r="S1285" t="str">
            <v>DIF. DE CTVOS.</v>
          </cell>
          <cell r="T1285">
            <v>41611</v>
          </cell>
          <cell r="U1285">
            <v>28</v>
          </cell>
          <cell r="V1285" t="str">
            <v>MAS DE 20 DÍAS</v>
          </cell>
        </row>
        <row r="1286">
          <cell r="Q1286" t="str">
            <v>BANCOMER AMEX4161113463835205986</v>
          </cell>
          <cell r="R1286" t="str">
            <v>O.K.</v>
          </cell>
          <cell r="S1286" t="str">
            <v>DIF. DE CTVOS.</v>
          </cell>
          <cell r="T1286">
            <v>41611</v>
          </cell>
          <cell r="U1286">
            <v>28</v>
          </cell>
          <cell r="V1286" t="str">
            <v>MAS DE 20 DÍAS</v>
          </cell>
        </row>
        <row r="1287">
          <cell r="Q1287" t="str">
            <v>BANCOMER AMEX4161113463835239532</v>
          </cell>
          <cell r="R1287" t="str">
            <v>O.K.</v>
          </cell>
          <cell r="S1287" t="str">
            <v>DIF. DE CTVOS.</v>
          </cell>
          <cell r="T1287">
            <v>41611</v>
          </cell>
          <cell r="U1287">
            <v>28</v>
          </cell>
          <cell r="V1287" t="str">
            <v>MAS DE 20 DÍAS</v>
          </cell>
        </row>
        <row r="1288">
          <cell r="Q1288" t="str">
            <v>BANCOMER AMEX4161113463835217487</v>
          </cell>
          <cell r="R1288" t="str">
            <v>O.K.</v>
          </cell>
          <cell r="S1288" t="str">
            <v>DIF. DE CTVOS.</v>
          </cell>
          <cell r="T1288">
            <v>41611</v>
          </cell>
          <cell r="U1288">
            <v>28</v>
          </cell>
          <cell r="V1288" t="str">
            <v>MAS DE 20 DÍAS</v>
          </cell>
        </row>
        <row r="1289">
          <cell r="Q1289" t="str">
            <v>BANCOMER AMEX4161113463835202680</v>
          </cell>
          <cell r="R1289" t="str">
            <v>O.K.</v>
          </cell>
          <cell r="S1289" t="str">
            <v>DIF. DE CTVOS.</v>
          </cell>
          <cell r="T1289">
            <v>41611</v>
          </cell>
          <cell r="U1289">
            <v>28</v>
          </cell>
          <cell r="V1289" t="str">
            <v>MAS DE 20 DÍAS</v>
          </cell>
        </row>
        <row r="1290">
          <cell r="Q1290" t="str">
            <v>BANCOMER AMEX4161113463835238552</v>
          </cell>
          <cell r="R1290" t="str">
            <v>O.K.</v>
          </cell>
          <cell r="S1290" t="str">
            <v>DIF. DE CTVOS.</v>
          </cell>
          <cell r="T1290">
            <v>41611</v>
          </cell>
          <cell r="U1290">
            <v>28</v>
          </cell>
          <cell r="V1290" t="str">
            <v>MAS DE 20 DÍAS</v>
          </cell>
        </row>
        <row r="1291">
          <cell r="Q1291" t="str">
            <v>BANCOMER AMEX4161113463835257987</v>
          </cell>
          <cell r="R1291" t="str">
            <v>O.K.</v>
          </cell>
          <cell r="S1291" t="str">
            <v>DIF. DE CTVOS.</v>
          </cell>
          <cell r="T1291">
            <v>41611</v>
          </cell>
          <cell r="U1291">
            <v>28</v>
          </cell>
          <cell r="V1291" t="str">
            <v>MAS DE 20 DÍAS</v>
          </cell>
        </row>
        <row r="1292">
          <cell r="Q1292" t="str">
            <v>BANCOMER AMEX4161113463835206105</v>
          </cell>
          <cell r="R1292" t="str">
            <v>O.K.</v>
          </cell>
          <cell r="S1292" t="str">
            <v>DIF. DE CTVOS.</v>
          </cell>
          <cell r="T1292">
            <v>41611</v>
          </cell>
          <cell r="U1292">
            <v>28</v>
          </cell>
          <cell r="V1292" t="str">
            <v>MAS DE 20 DÍAS</v>
          </cell>
        </row>
        <row r="1293">
          <cell r="Q1293" t="str">
            <v>BANCOMER AMEX4161113463835254178</v>
          </cell>
          <cell r="R1293" t="str">
            <v>O.K.</v>
          </cell>
          <cell r="S1293" t="str">
            <v>DIF. DE CTVOS.</v>
          </cell>
          <cell r="T1293">
            <v>41611</v>
          </cell>
          <cell r="U1293">
            <v>28</v>
          </cell>
          <cell r="V1293" t="str">
            <v>MAS DE 20 DÍAS</v>
          </cell>
        </row>
        <row r="1294">
          <cell r="Q1294" t="str">
            <v>BANCOMER AMEX4161113463835231612</v>
          </cell>
          <cell r="R1294" t="str">
            <v>O.K.</v>
          </cell>
          <cell r="S1294" t="str">
            <v>DIF. DE CTVOS.</v>
          </cell>
          <cell r="T1294">
            <v>41611</v>
          </cell>
          <cell r="U1294">
            <v>28</v>
          </cell>
          <cell r="V1294" t="str">
            <v>MAS DE 20 DÍAS</v>
          </cell>
        </row>
        <row r="1295">
          <cell r="Q1295" t="str">
            <v>BANCOMER AMEX4161113463835278677</v>
          </cell>
          <cell r="R1295" t="str">
            <v>O.K.</v>
          </cell>
          <cell r="S1295" t="str">
            <v>DIF. DE CTVOS.</v>
          </cell>
          <cell r="T1295">
            <v>41611</v>
          </cell>
          <cell r="U1295">
            <v>28</v>
          </cell>
          <cell r="V1295" t="str">
            <v>MAS DE 20 DÍAS</v>
          </cell>
        </row>
        <row r="1296">
          <cell r="Q1296" t="str">
            <v>BANCOMER AMEX4161113463835231821</v>
          </cell>
          <cell r="R1296" t="str">
            <v>.O.K.</v>
          </cell>
          <cell r="S1296" t="str">
            <v>meses sin intereses</v>
          </cell>
          <cell r="T1296">
            <v>41612</v>
          </cell>
          <cell r="U1296">
            <v>28</v>
          </cell>
          <cell r="V1296" t="str">
            <v>MAS DE 20 DÍAS</v>
          </cell>
        </row>
        <row r="1297">
          <cell r="Q1297" t="str">
            <v>BANCOMER AMEX4161113463835238551</v>
          </cell>
          <cell r="R1297" t="str">
            <v>O.K.</v>
          </cell>
          <cell r="S1297" t="str">
            <v>DIF. DE CTVOS.</v>
          </cell>
          <cell r="T1297">
            <v>41611</v>
          </cell>
          <cell r="U1297">
            <v>28</v>
          </cell>
          <cell r="V1297" t="str">
            <v>MAS DE 20 DÍAS</v>
          </cell>
        </row>
        <row r="1298">
          <cell r="Q1298" t="str">
            <v>BANCOMER AMEX4161113463835262112</v>
          </cell>
          <cell r="R1298" t="str">
            <v>O.K.</v>
          </cell>
          <cell r="S1298" t="str">
            <v>DIF. DE CTVOS.</v>
          </cell>
          <cell r="T1298">
            <v>41611</v>
          </cell>
          <cell r="U1298">
            <v>28</v>
          </cell>
          <cell r="V1298" t="str">
            <v>MAS DE 20 DÍAS</v>
          </cell>
        </row>
        <row r="1299">
          <cell r="Q1299" t="str">
            <v>BANCOMER AMEX4161113463835227680</v>
          </cell>
          <cell r="R1299" t="str">
            <v>O.K.</v>
          </cell>
          <cell r="S1299" t="str">
            <v>DIF. DE CTVOS.</v>
          </cell>
          <cell r="T1299">
            <v>41611</v>
          </cell>
          <cell r="U1299">
            <v>28</v>
          </cell>
          <cell r="V1299" t="str">
            <v>MAS DE 20 DÍAS</v>
          </cell>
        </row>
        <row r="1300">
          <cell r="Q1300" t="str">
            <v>BANCOMER AMEX4161113463835250003</v>
          </cell>
          <cell r="R1300" t="str">
            <v>O.K.</v>
          </cell>
          <cell r="S1300" t="str">
            <v>DIF. DE CTVOS.</v>
          </cell>
          <cell r="T1300">
            <v>41611</v>
          </cell>
          <cell r="U1300">
            <v>28</v>
          </cell>
          <cell r="V1300" t="str">
            <v>MAS DE 20 DÍAS</v>
          </cell>
        </row>
        <row r="1301">
          <cell r="Q1301" t="str">
            <v>BANCOMER AMEX4161113463835254179</v>
          </cell>
          <cell r="R1301" t="str">
            <v>O.K.</v>
          </cell>
          <cell r="S1301" t="str">
            <v>DIF. DE CTVOS.</v>
          </cell>
          <cell r="T1301">
            <v>41611</v>
          </cell>
          <cell r="U1301">
            <v>28</v>
          </cell>
          <cell r="V1301" t="str">
            <v>MAS DE 20 DÍAS</v>
          </cell>
        </row>
        <row r="1302">
          <cell r="Q1302" t="str">
            <v>BANCOMER AMEX4161113463835206104</v>
          </cell>
          <cell r="R1302" t="str">
            <v>O.K.</v>
          </cell>
          <cell r="S1302" t="str">
            <v>DIF. DE CTVOS.</v>
          </cell>
          <cell r="T1302">
            <v>41611</v>
          </cell>
          <cell r="U1302">
            <v>28</v>
          </cell>
          <cell r="V1302" t="str">
            <v>MAS DE 20 DÍAS</v>
          </cell>
        </row>
        <row r="1303">
          <cell r="Q1303" t="str">
            <v>BANCOMER AMEX4161113463835258609</v>
          </cell>
          <cell r="R1303" t="str">
            <v>O.K.</v>
          </cell>
          <cell r="S1303" t="str">
            <v>DIF. DE CTVOS.</v>
          </cell>
          <cell r="T1303">
            <v>41611</v>
          </cell>
          <cell r="U1303">
            <v>28</v>
          </cell>
          <cell r="V1303" t="str">
            <v>MAS DE 20 DÍAS</v>
          </cell>
        </row>
        <row r="1304">
          <cell r="Q1304" t="str">
            <v>BANCOMER AMEX4161113463835245304</v>
          </cell>
          <cell r="R1304" t="str">
            <v>O.K.</v>
          </cell>
          <cell r="S1304" t="str">
            <v>DIF. DE CTVOS.</v>
          </cell>
          <cell r="T1304">
            <v>41611</v>
          </cell>
          <cell r="U1304">
            <v>28</v>
          </cell>
          <cell r="V1304" t="str">
            <v>MAS DE 20 DÍAS</v>
          </cell>
        </row>
        <row r="1305">
          <cell r="Q1305" t="str">
            <v>BANCOMER AMEX4161113463835247873</v>
          </cell>
          <cell r="R1305" t="str">
            <v>O.K.</v>
          </cell>
          <cell r="S1305" t="str">
            <v>DIF. DE CTVOS.</v>
          </cell>
          <cell r="T1305">
            <v>41611</v>
          </cell>
          <cell r="U1305">
            <v>28</v>
          </cell>
          <cell r="V1305" t="str">
            <v>MAS DE 20 DÍAS</v>
          </cell>
        </row>
        <row r="1306">
          <cell r="Q1306" t="str">
            <v>BANCOMER AMEX4161113463835215664</v>
          </cell>
          <cell r="R1306" t="str">
            <v>O.K.</v>
          </cell>
          <cell r="S1306" t="str">
            <v>DIF. DE CTVOS.</v>
          </cell>
          <cell r="T1306">
            <v>41611</v>
          </cell>
          <cell r="U1306">
            <v>28</v>
          </cell>
          <cell r="V1306" t="str">
            <v>MAS DE 20 DÍAS</v>
          </cell>
        </row>
        <row r="1307">
          <cell r="Q1307" t="str">
            <v>BANCOMER AMEX4161113463835219232</v>
          </cell>
          <cell r="R1307" t="str">
            <v>O.K.</v>
          </cell>
          <cell r="S1307" t="str">
            <v>DIF. DE CTVOS.</v>
          </cell>
          <cell r="T1307">
            <v>41611</v>
          </cell>
          <cell r="U1307">
            <v>28</v>
          </cell>
          <cell r="V1307" t="str">
            <v>MAS DE 20 DÍAS</v>
          </cell>
        </row>
        <row r="1308">
          <cell r="Q1308" t="str">
            <v>BANCOMER AMEX4161113463835206106</v>
          </cell>
          <cell r="R1308" t="str">
            <v>O.K.</v>
          </cell>
          <cell r="S1308" t="str">
            <v>DIF. DE CTVOS.</v>
          </cell>
          <cell r="T1308">
            <v>41611</v>
          </cell>
          <cell r="U1308">
            <v>28</v>
          </cell>
          <cell r="V1308" t="str">
            <v>MAS DE 20 DÍAS</v>
          </cell>
        </row>
        <row r="1309">
          <cell r="Q1309" t="str">
            <v>BANCOMER AMEX4161113463835254184</v>
          </cell>
          <cell r="R1309" t="str">
            <v>O.K.</v>
          </cell>
          <cell r="S1309" t="str">
            <v>COMPENSADA</v>
          </cell>
          <cell r="T1309">
            <v>41612</v>
          </cell>
          <cell r="U1309">
            <v>28</v>
          </cell>
          <cell r="V1309" t="str">
            <v>MAS DE 20 DÍAS</v>
          </cell>
        </row>
        <row r="1310">
          <cell r="Q1310" t="str">
            <v>BANCOMER AMEX4161113463835203914</v>
          </cell>
          <cell r="R1310" t="str">
            <v>O.K.</v>
          </cell>
          <cell r="S1310" t="str">
            <v>DIF. DE CTVOS.</v>
          </cell>
          <cell r="T1310">
            <v>41611</v>
          </cell>
          <cell r="U1310">
            <v>28</v>
          </cell>
          <cell r="V1310" t="str">
            <v>MAS DE 20 DÍAS</v>
          </cell>
        </row>
        <row r="1311">
          <cell r="Q1311" t="str">
            <v>BANCOMER AMEX4161113463835238883</v>
          </cell>
          <cell r="R1311" t="str">
            <v>O.K.</v>
          </cell>
          <cell r="S1311" t="str">
            <v>DIF. DE CTVOS.</v>
          </cell>
          <cell r="T1311">
            <v>41611</v>
          </cell>
          <cell r="U1311">
            <v>28</v>
          </cell>
          <cell r="V1311" t="str">
            <v>MAS DE 20 DÍAS</v>
          </cell>
        </row>
        <row r="1312">
          <cell r="Q1312" t="str">
            <v>BANCOMER AMEX4161113463835206299</v>
          </cell>
          <cell r="R1312" t="str">
            <v>O.K.</v>
          </cell>
          <cell r="S1312" t="str">
            <v>DIF. DE CTVOS.</v>
          </cell>
          <cell r="T1312">
            <v>41611</v>
          </cell>
          <cell r="U1312">
            <v>28</v>
          </cell>
          <cell r="V1312" t="str">
            <v>MAS DE 20 DÍAS</v>
          </cell>
        </row>
        <row r="1313">
          <cell r="Q1313" t="str">
            <v>BANCOMER AMEX4161113463835250168</v>
          </cell>
          <cell r="R1313" t="str">
            <v>O.K.</v>
          </cell>
          <cell r="S1313" t="str">
            <v>DIF. DE CTVOS.</v>
          </cell>
          <cell r="T1313">
            <v>41611</v>
          </cell>
          <cell r="U1313">
            <v>28</v>
          </cell>
          <cell r="V1313" t="str">
            <v>MAS DE 20 DÍAS</v>
          </cell>
        </row>
        <row r="1314">
          <cell r="Q1314" t="str">
            <v>BANCOMER AMEX4161113463835244594</v>
          </cell>
          <cell r="R1314" t="str">
            <v>O.K.</v>
          </cell>
          <cell r="S1314" t="str">
            <v>DIF. DE CTVOS.</v>
          </cell>
          <cell r="T1314">
            <v>41611</v>
          </cell>
          <cell r="U1314">
            <v>28</v>
          </cell>
          <cell r="V1314" t="str">
            <v>MAS DE 20 DÍAS</v>
          </cell>
        </row>
        <row r="1315">
          <cell r="Q1315" t="str">
            <v>BANCOMER AMEX4161113463835266040</v>
          </cell>
          <cell r="R1315" t="str">
            <v>O.K.</v>
          </cell>
          <cell r="S1315" t="str">
            <v>DIF. DE CTVOS.</v>
          </cell>
          <cell r="T1315">
            <v>41611</v>
          </cell>
          <cell r="U1315">
            <v>28</v>
          </cell>
          <cell r="V1315" t="str">
            <v>MAS DE 20 DÍAS</v>
          </cell>
        </row>
        <row r="1316">
          <cell r="Q1316" t="str">
            <v>BANCOMER AMEX4161113463835231731</v>
          </cell>
          <cell r="R1316" t="str">
            <v>O.K.</v>
          </cell>
          <cell r="S1316" t="str">
            <v>DIF. DE CTVOS.</v>
          </cell>
          <cell r="T1316">
            <v>41611</v>
          </cell>
          <cell r="U1316">
            <v>28</v>
          </cell>
          <cell r="V1316" t="str">
            <v>MAS DE 20 DÍAS</v>
          </cell>
        </row>
        <row r="1317">
          <cell r="Q1317" t="str">
            <v>BANCOMER AMEX4161113463835247878</v>
          </cell>
          <cell r="R1317" t="str">
            <v>O.K.</v>
          </cell>
          <cell r="S1317" t="str">
            <v>DIF. DE CTVOS.</v>
          </cell>
          <cell r="T1317">
            <v>41611</v>
          </cell>
          <cell r="U1317">
            <v>28</v>
          </cell>
          <cell r="V1317" t="str">
            <v>MAS DE 20 DÍAS</v>
          </cell>
        </row>
        <row r="1318">
          <cell r="Q1318" t="str">
            <v>BANCOMER AMEX4161113463835200462</v>
          </cell>
          <cell r="R1318" t="str">
            <v>O.K.</v>
          </cell>
          <cell r="S1318" t="str">
            <v>DIF. DE CTVOS.</v>
          </cell>
          <cell r="T1318">
            <v>41611</v>
          </cell>
          <cell r="U1318">
            <v>28</v>
          </cell>
          <cell r="V1318" t="str">
            <v>MAS DE 20 DÍAS</v>
          </cell>
        </row>
        <row r="1319">
          <cell r="Q1319" t="str">
            <v>BANCOMER AMEX4161113463835209700</v>
          </cell>
          <cell r="R1319" t="str">
            <v>O.K.</v>
          </cell>
          <cell r="S1319" t="str">
            <v>DIF. DE CTVOS.</v>
          </cell>
          <cell r="T1319">
            <v>41611</v>
          </cell>
          <cell r="U1319">
            <v>28</v>
          </cell>
          <cell r="V1319" t="str">
            <v>MAS DE 20 DÍAS</v>
          </cell>
        </row>
        <row r="1320">
          <cell r="Q1320" t="str">
            <v>BANCOMER AMEX4161113463835294494</v>
          </cell>
          <cell r="R1320" t="str">
            <v>.O.K.</v>
          </cell>
          <cell r="S1320" t="str">
            <v>CONTRACARGO ( $ 21,466.24 ) se soliocita  registro 29/11/2013</v>
          </cell>
          <cell r="T1320">
            <v>41607</v>
          </cell>
          <cell r="U1320">
            <v>28</v>
          </cell>
          <cell r="V1320" t="str">
            <v>MAS DE 20 DÍAS</v>
          </cell>
        </row>
        <row r="1321">
          <cell r="Q1321" t="str">
            <v>BANCOMER AMEX4161113463835238877</v>
          </cell>
          <cell r="R1321" t="str">
            <v>O.K.</v>
          </cell>
          <cell r="S1321" t="str">
            <v>DIF. DE CTVOS.</v>
          </cell>
          <cell r="T1321">
            <v>41611</v>
          </cell>
          <cell r="U1321">
            <v>28</v>
          </cell>
          <cell r="V1321" t="str">
            <v>MAS DE 20 DÍAS</v>
          </cell>
        </row>
        <row r="1322">
          <cell r="Q1322" t="str">
            <v>BANCOMER AMEX4161113463835260320</v>
          </cell>
          <cell r="R1322" t="str">
            <v>O.K.</v>
          </cell>
          <cell r="S1322" t="str">
            <v>DIF. DE CTVOS.</v>
          </cell>
          <cell r="T1322">
            <v>41611</v>
          </cell>
          <cell r="U1322">
            <v>28</v>
          </cell>
          <cell r="V1322" t="str">
            <v>MAS DE 20 DÍAS</v>
          </cell>
        </row>
        <row r="1323">
          <cell r="Q1323" t="str">
            <v>BANCOMER AMEX4161113463835282543</v>
          </cell>
          <cell r="R1323" t="str">
            <v>O.K.</v>
          </cell>
          <cell r="S1323" t="str">
            <v>DIF. DE CTVOS.</v>
          </cell>
          <cell r="T1323">
            <v>41611</v>
          </cell>
          <cell r="U1323">
            <v>28</v>
          </cell>
          <cell r="V1323" t="str">
            <v>MAS DE 20 DÍAS</v>
          </cell>
        </row>
        <row r="1324">
          <cell r="Q1324" t="str">
            <v>BANCOMER AMEX4161113463835258610</v>
          </cell>
          <cell r="R1324" t="str">
            <v>O.K.</v>
          </cell>
          <cell r="S1324" t="str">
            <v>DIF. DE CTVOS.</v>
          </cell>
          <cell r="T1324">
            <v>41611</v>
          </cell>
          <cell r="U1324">
            <v>28</v>
          </cell>
          <cell r="V1324" t="str">
            <v>MAS DE 20 DÍAS</v>
          </cell>
        </row>
        <row r="1325">
          <cell r="Q1325" t="str">
            <v>BANCOMER AMEX4161113463835238411</v>
          </cell>
          <cell r="R1325" t="str">
            <v>O.K.</v>
          </cell>
          <cell r="S1325" t="str">
            <v>DIF. DE CTVOS.</v>
          </cell>
          <cell r="T1325">
            <v>41611</v>
          </cell>
          <cell r="U1325">
            <v>28</v>
          </cell>
          <cell r="V1325" t="str">
            <v>MAS DE 20 DÍAS</v>
          </cell>
        </row>
        <row r="1326">
          <cell r="Q1326" t="str">
            <v>BANCOMER AMEX4161113463835240584</v>
          </cell>
          <cell r="R1326" t="str">
            <v>O.K.</v>
          </cell>
          <cell r="S1326" t="str">
            <v>DIF. DE CTVOS.</v>
          </cell>
          <cell r="T1326">
            <v>41611</v>
          </cell>
          <cell r="U1326">
            <v>28</v>
          </cell>
          <cell r="V1326" t="str">
            <v>MAS DE 20 DÍAS</v>
          </cell>
        </row>
        <row r="1327">
          <cell r="Q1327" t="str">
            <v>BANAMEX4161259712241444405</v>
          </cell>
          <cell r="R1327" t="str">
            <v>O.K.</v>
          </cell>
          <cell r="S1327" t="str">
            <v>CONCILIADA</v>
          </cell>
          <cell r="T1327">
            <v>41612</v>
          </cell>
          <cell r="U1327">
            <v>27</v>
          </cell>
          <cell r="V1327" t="str">
            <v>MAS DE 20 DÍAS</v>
          </cell>
        </row>
        <row r="1328">
          <cell r="Q1328" t="str">
            <v>BANAMEX4161259712241450683</v>
          </cell>
          <cell r="R1328" t="str">
            <v>O.K.</v>
          </cell>
          <cell r="S1328" t="str">
            <v>CONCILIADA</v>
          </cell>
          <cell r="T1328">
            <v>41612</v>
          </cell>
          <cell r="U1328">
            <v>27</v>
          </cell>
          <cell r="V1328" t="str">
            <v>MAS DE 20 DÍAS</v>
          </cell>
        </row>
        <row r="1329">
          <cell r="Q1329" t="str">
            <v>BANAMEX4161259712241470236</v>
          </cell>
          <cell r="R1329" t="str">
            <v>O.K.</v>
          </cell>
          <cell r="S1329" t="str">
            <v>CONCILIADA</v>
          </cell>
          <cell r="T1329">
            <v>41612</v>
          </cell>
          <cell r="U1329">
            <v>27</v>
          </cell>
          <cell r="V1329" t="str">
            <v>MAS DE 20 DÍAS</v>
          </cell>
        </row>
        <row r="1330">
          <cell r="Q1330" t="str">
            <v>BANAMEX4161259712242145704</v>
          </cell>
          <cell r="R1330" t="str">
            <v>O.K.</v>
          </cell>
          <cell r="S1330" t="str">
            <v>COMPENSADA</v>
          </cell>
          <cell r="T1330">
            <v>41612</v>
          </cell>
          <cell r="U1330">
            <v>27</v>
          </cell>
          <cell r="V1330" t="str">
            <v>MAS DE 20 DÍAS</v>
          </cell>
        </row>
        <row r="1331">
          <cell r="Q1331" t="str">
            <v>BANAMEX4161259712242145704</v>
          </cell>
          <cell r="R1331" t="str">
            <v>O.K.</v>
          </cell>
          <cell r="S1331" t="str">
            <v>COMPENSADA</v>
          </cell>
          <cell r="T1331">
            <v>41612</v>
          </cell>
          <cell r="U1331">
            <v>27</v>
          </cell>
          <cell r="V1331" t="str">
            <v>MAS DE 20 DÍAS</v>
          </cell>
        </row>
        <row r="1332">
          <cell r="Q1332" t="str">
            <v>BANAMEX4161259712242145704</v>
          </cell>
          <cell r="R1332" t="str">
            <v>O.K.</v>
          </cell>
          <cell r="S1332" t="str">
            <v>COMPENSADA</v>
          </cell>
          <cell r="T1332">
            <v>41612</v>
          </cell>
          <cell r="U1332">
            <v>27</v>
          </cell>
          <cell r="V1332" t="str">
            <v>MAS DE 20 DÍAS</v>
          </cell>
        </row>
        <row r="1333">
          <cell r="Q1333" t="str">
            <v>BANAMEX4161259712242145704</v>
          </cell>
          <cell r="R1333" t="str">
            <v>O.K.</v>
          </cell>
          <cell r="S1333" t="str">
            <v>COMPENSADA</v>
          </cell>
          <cell r="T1333">
            <v>41612</v>
          </cell>
          <cell r="U1333">
            <v>27</v>
          </cell>
          <cell r="V1333" t="str">
            <v>MAS DE 20 DÍAS</v>
          </cell>
        </row>
        <row r="1334">
          <cell r="Q1334" t="str">
            <v>BANAMEX4161259712242145704</v>
          </cell>
          <cell r="R1334" t="str">
            <v>O.K.</v>
          </cell>
          <cell r="S1334" t="str">
            <v>COMPENSADA</v>
          </cell>
          <cell r="T1334">
            <v>41612</v>
          </cell>
          <cell r="U1334">
            <v>27</v>
          </cell>
          <cell r="V1334" t="str">
            <v>MAS DE 20 DÍAS</v>
          </cell>
        </row>
        <row r="1335">
          <cell r="Q1335" t="str">
            <v>BANAMEX4161259712242145704</v>
          </cell>
          <cell r="R1335" t="str">
            <v>O.K.</v>
          </cell>
          <cell r="S1335" t="str">
            <v>COMPENSADA</v>
          </cell>
          <cell r="T1335">
            <v>41612</v>
          </cell>
          <cell r="U1335">
            <v>27</v>
          </cell>
          <cell r="V1335" t="str">
            <v>MAS DE 20 DÍAS</v>
          </cell>
        </row>
        <row r="1336">
          <cell r="Q1336" t="str">
            <v>BANAMEX4161259712242145704</v>
          </cell>
          <cell r="R1336" t="str">
            <v>O.K.</v>
          </cell>
          <cell r="S1336" t="str">
            <v>COMPENSADA</v>
          </cell>
          <cell r="T1336">
            <v>41612</v>
          </cell>
          <cell r="U1336">
            <v>27</v>
          </cell>
          <cell r="V1336" t="str">
            <v>MAS DE 20 DÍAS</v>
          </cell>
        </row>
        <row r="1337">
          <cell r="Q1337" t="str">
            <v>BANAMEX4161259712242145704</v>
          </cell>
          <cell r="R1337" t="str">
            <v>O.K.</v>
          </cell>
          <cell r="S1337" t="str">
            <v>COMPENSADA</v>
          </cell>
          <cell r="T1337">
            <v>41612</v>
          </cell>
          <cell r="U1337">
            <v>27</v>
          </cell>
          <cell r="V1337" t="str">
            <v>MAS DE 20 DÍAS</v>
          </cell>
        </row>
        <row r="1338">
          <cell r="Q1338" t="str">
            <v>BANAMEX4161259712242145738</v>
          </cell>
          <cell r="R1338" t="str">
            <v>O.K.</v>
          </cell>
          <cell r="S1338" t="str">
            <v>COMPENSADA</v>
          </cell>
          <cell r="T1338">
            <v>41612</v>
          </cell>
          <cell r="U1338">
            <v>27</v>
          </cell>
          <cell r="V1338" t="str">
            <v>MAS DE 20 DÍAS</v>
          </cell>
        </row>
        <row r="1339">
          <cell r="Q1339" t="str">
            <v>BANAMEX4161259712242145738</v>
          </cell>
          <cell r="R1339" t="str">
            <v>O.K.</v>
          </cell>
          <cell r="S1339" t="str">
            <v>COMPENSADA</v>
          </cell>
          <cell r="T1339">
            <v>41612</v>
          </cell>
          <cell r="U1339">
            <v>27</v>
          </cell>
          <cell r="V1339" t="str">
            <v>MAS DE 20 DÍAS</v>
          </cell>
        </row>
        <row r="1340">
          <cell r="Q1340" t="str">
            <v>BANAMEX4161259712242145738</v>
          </cell>
          <cell r="R1340" t="str">
            <v>O.K.</v>
          </cell>
          <cell r="S1340" t="str">
            <v>COMPENSADA</v>
          </cell>
          <cell r="T1340">
            <v>41612</v>
          </cell>
          <cell r="U1340">
            <v>27</v>
          </cell>
          <cell r="V1340" t="str">
            <v>MAS DE 20 DÍAS</v>
          </cell>
        </row>
        <row r="1341">
          <cell r="Q1341" t="str">
            <v>BANAMEX4161259712242145738</v>
          </cell>
          <cell r="R1341" t="str">
            <v>O.K.</v>
          </cell>
          <cell r="S1341" t="str">
            <v>COMPENSADA</v>
          </cell>
          <cell r="T1341">
            <v>41612</v>
          </cell>
          <cell r="U1341">
            <v>27</v>
          </cell>
          <cell r="V1341" t="str">
            <v>MAS DE 20 DÍAS</v>
          </cell>
        </row>
        <row r="1342">
          <cell r="Q1342" t="str">
            <v>BANAMEX4161259712242145738</v>
          </cell>
          <cell r="R1342" t="str">
            <v>O.K.</v>
          </cell>
          <cell r="S1342" t="str">
            <v>COMPENSADA</v>
          </cell>
          <cell r="T1342">
            <v>41612</v>
          </cell>
          <cell r="U1342">
            <v>27</v>
          </cell>
          <cell r="V1342" t="str">
            <v>MAS DE 20 DÍAS</v>
          </cell>
        </row>
        <row r="1343">
          <cell r="Q1343" t="str">
            <v>BANAMEX4161259712242145738</v>
          </cell>
          <cell r="R1343" t="str">
            <v>O.K.</v>
          </cell>
          <cell r="S1343" t="str">
            <v>COMPENSADA</v>
          </cell>
          <cell r="T1343">
            <v>41612</v>
          </cell>
          <cell r="U1343">
            <v>27</v>
          </cell>
          <cell r="V1343" t="str">
            <v>MAS DE 20 DÍAS</v>
          </cell>
        </row>
        <row r="1344">
          <cell r="Q1344" t="str">
            <v>BANAMEX4161259712242145738</v>
          </cell>
          <cell r="R1344" t="str">
            <v>O.K.</v>
          </cell>
          <cell r="S1344" t="str">
            <v>COMPENSADA</v>
          </cell>
          <cell r="T1344">
            <v>41612</v>
          </cell>
          <cell r="U1344">
            <v>27</v>
          </cell>
          <cell r="V1344" t="str">
            <v>MAS DE 20 DÍAS</v>
          </cell>
        </row>
        <row r="1345">
          <cell r="Q1345" t="str">
            <v>BANAMEX4161259712242145738</v>
          </cell>
          <cell r="R1345" t="str">
            <v>O.K.</v>
          </cell>
          <cell r="S1345" t="str">
            <v>COMPENSADA</v>
          </cell>
          <cell r="T1345">
            <v>41612</v>
          </cell>
          <cell r="U1345">
            <v>27</v>
          </cell>
          <cell r="V1345" t="str">
            <v>MAS DE 20 DÍAS</v>
          </cell>
        </row>
        <row r="1346">
          <cell r="Q1346" t="str">
            <v>BANAMEX4161259712242145738</v>
          </cell>
          <cell r="R1346" t="str">
            <v>O.K.</v>
          </cell>
          <cell r="S1346" t="str">
            <v>COMPENSADA</v>
          </cell>
          <cell r="T1346">
            <v>41612</v>
          </cell>
          <cell r="U1346">
            <v>27</v>
          </cell>
          <cell r="V1346" t="str">
            <v>MAS DE 20 DÍAS</v>
          </cell>
        </row>
        <row r="1347">
          <cell r="Q1347" t="str">
            <v>BANAMEX4161259712242145738</v>
          </cell>
          <cell r="R1347" t="str">
            <v>O.K.</v>
          </cell>
          <cell r="S1347" t="str">
            <v>COMPENSADA</v>
          </cell>
          <cell r="T1347">
            <v>41612</v>
          </cell>
          <cell r="U1347">
            <v>27</v>
          </cell>
          <cell r="V1347" t="str">
            <v>MAS DE 20 DÍAS</v>
          </cell>
        </row>
        <row r="1348">
          <cell r="Q1348" t="str">
            <v>BANAMEX4161259712242145738</v>
          </cell>
          <cell r="R1348" t="str">
            <v>O.K.</v>
          </cell>
          <cell r="S1348" t="str">
            <v>COMPENSADA</v>
          </cell>
          <cell r="T1348">
            <v>41612</v>
          </cell>
          <cell r="U1348">
            <v>27</v>
          </cell>
          <cell r="V1348" t="str">
            <v>MAS DE 20 DÍAS</v>
          </cell>
        </row>
        <row r="1349">
          <cell r="Q1349" t="str">
            <v>BANAMEX4161259712242145738</v>
          </cell>
          <cell r="R1349" t="str">
            <v>O.K.</v>
          </cell>
          <cell r="S1349" t="str">
            <v>COMPENSADA</v>
          </cell>
          <cell r="T1349">
            <v>41612</v>
          </cell>
          <cell r="U1349">
            <v>27</v>
          </cell>
          <cell r="V1349" t="str">
            <v>MAS DE 20 DÍAS</v>
          </cell>
        </row>
        <row r="1350">
          <cell r="Q1350" t="str">
            <v>BANAMEX4161259712242145738</v>
          </cell>
          <cell r="R1350" t="str">
            <v>O.K.</v>
          </cell>
          <cell r="S1350" t="str">
            <v>COMPENSADA</v>
          </cell>
          <cell r="T1350">
            <v>41612</v>
          </cell>
          <cell r="U1350">
            <v>27</v>
          </cell>
          <cell r="V1350" t="str">
            <v>MAS DE 20 DÍAS</v>
          </cell>
        </row>
        <row r="1351">
          <cell r="Q1351" t="str">
            <v>BANAMEX4161259712242145738</v>
          </cell>
          <cell r="R1351" t="str">
            <v>O.K.</v>
          </cell>
          <cell r="S1351" t="str">
            <v>COMPENSADA</v>
          </cell>
          <cell r="T1351">
            <v>41612</v>
          </cell>
          <cell r="U1351">
            <v>27</v>
          </cell>
          <cell r="V1351" t="str">
            <v>MAS DE 20 DÍAS</v>
          </cell>
        </row>
        <row r="1352">
          <cell r="Q1352" t="str">
            <v>BANAMEX4161259712242145738</v>
          </cell>
          <cell r="R1352" t="str">
            <v>O.K.</v>
          </cell>
          <cell r="S1352" t="str">
            <v>COMPENSADA</v>
          </cell>
          <cell r="T1352">
            <v>41612</v>
          </cell>
          <cell r="U1352">
            <v>27</v>
          </cell>
          <cell r="V1352" t="str">
            <v>MAS DE 20 DÍAS</v>
          </cell>
        </row>
        <row r="1353">
          <cell r="Q1353" t="str">
            <v>BANAMEX4161259712242145738</v>
          </cell>
          <cell r="R1353" t="str">
            <v>O.K.</v>
          </cell>
          <cell r="S1353" t="str">
            <v>COMPENSADA</v>
          </cell>
          <cell r="T1353">
            <v>41612</v>
          </cell>
          <cell r="U1353">
            <v>27</v>
          </cell>
          <cell r="V1353" t="str">
            <v>MAS DE 20 DÍAS</v>
          </cell>
        </row>
        <row r="1354">
          <cell r="Q1354" t="str">
            <v>BANAMEX4161259712242145738</v>
          </cell>
          <cell r="R1354" t="str">
            <v>O.K.</v>
          </cell>
          <cell r="S1354" t="str">
            <v>COMPENSADA</v>
          </cell>
          <cell r="T1354">
            <v>41612</v>
          </cell>
          <cell r="U1354">
            <v>27</v>
          </cell>
          <cell r="V1354" t="str">
            <v>MAS DE 20 DÍAS</v>
          </cell>
        </row>
        <row r="1355">
          <cell r="Q1355" t="str">
            <v>BANAMEX4161259712242145738</v>
          </cell>
          <cell r="R1355" t="str">
            <v>O.K.</v>
          </cell>
          <cell r="S1355" t="str">
            <v>COMPENSADA</v>
          </cell>
          <cell r="T1355">
            <v>41612</v>
          </cell>
          <cell r="U1355">
            <v>27</v>
          </cell>
          <cell r="V1355" t="str">
            <v>MAS DE 20 DÍAS</v>
          </cell>
        </row>
        <row r="1356">
          <cell r="Q1356" t="str">
            <v>BANAMEX4161259712242145738</v>
          </cell>
          <cell r="R1356" t="str">
            <v>O.K.</v>
          </cell>
          <cell r="S1356" t="str">
            <v>COMPENSADA</v>
          </cell>
          <cell r="T1356">
            <v>41612</v>
          </cell>
          <cell r="U1356">
            <v>27</v>
          </cell>
          <cell r="V1356" t="str">
            <v>MAS DE 20 DÍAS</v>
          </cell>
        </row>
        <row r="1357">
          <cell r="Q1357" t="str">
            <v>BANAMEX4161259712242145738</v>
          </cell>
          <cell r="R1357" t="str">
            <v>O.K.</v>
          </cell>
          <cell r="S1357" t="str">
            <v>COMPENSADA</v>
          </cell>
          <cell r="T1357">
            <v>41612</v>
          </cell>
          <cell r="U1357">
            <v>27</v>
          </cell>
          <cell r="V1357" t="str">
            <v>MAS DE 20 DÍAS</v>
          </cell>
        </row>
        <row r="1358">
          <cell r="Q1358" t="str">
            <v>BANAMEX4161259712242368124</v>
          </cell>
          <cell r="R1358" t="str">
            <v>O.K.</v>
          </cell>
          <cell r="S1358" t="str">
            <v>COMPENSADA</v>
          </cell>
          <cell r="T1358">
            <v>41612</v>
          </cell>
          <cell r="U1358">
            <v>27</v>
          </cell>
          <cell r="V1358" t="str">
            <v>MAS DE 20 DÍAS</v>
          </cell>
        </row>
        <row r="1359">
          <cell r="Q1359" t="str">
            <v>BANAMEX4161259712242368124</v>
          </cell>
          <cell r="R1359" t="str">
            <v>O.K.</v>
          </cell>
          <cell r="S1359" t="str">
            <v>COMPENSADA</v>
          </cell>
          <cell r="T1359">
            <v>41612</v>
          </cell>
          <cell r="U1359">
            <v>27</v>
          </cell>
          <cell r="V1359" t="str">
            <v>MAS DE 20 DÍAS</v>
          </cell>
        </row>
        <row r="1360">
          <cell r="Q1360" t="str">
            <v>BANAMEX4161259712242368124</v>
          </cell>
          <cell r="R1360" t="str">
            <v>O.K.</v>
          </cell>
          <cell r="S1360" t="str">
            <v>COMPENSADA</v>
          </cell>
          <cell r="T1360">
            <v>41612</v>
          </cell>
          <cell r="U1360">
            <v>27</v>
          </cell>
          <cell r="V1360" t="str">
            <v>MAS DE 20 DÍAS</v>
          </cell>
        </row>
        <row r="1361">
          <cell r="Q1361" t="str">
            <v>BANAMEX4161259712242368124</v>
          </cell>
          <cell r="R1361" t="str">
            <v>O.K.</v>
          </cell>
          <cell r="S1361" t="str">
            <v>COMPENSADA</v>
          </cell>
          <cell r="T1361">
            <v>41612</v>
          </cell>
          <cell r="U1361">
            <v>27</v>
          </cell>
          <cell r="V1361" t="str">
            <v>MAS DE 20 DÍAS</v>
          </cell>
        </row>
        <row r="1362">
          <cell r="Q1362" t="str">
            <v>BANAMEX4161259712242368124</v>
          </cell>
          <cell r="R1362" t="str">
            <v>O.K.</v>
          </cell>
          <cell r="S1362" t="str">
            <v>COMPENSADA</v>
          </cell>
          <cell r="T1362">
            <v>41612</v>
          </cell>
          <cell r="U1362">
            <v>27</v>
          </cell>
          <cell r="V1362" t="str">
            <v>MAS DE 20 DÍAS</v>
          </cell>
        </row>
        <row r="1363">
          <cell r="Q1363" t="str">
            <v>BANAMEX4161259712242368124</v>
          </cell>
          <cell r="R1363" t="str">
            <v>O.K.</v>
          </cell>
          <cell r="S1363" t="str">
            <v>COMPENSADA</v>
          </cell>
          <cell r="T1363">
            <v>41612</v>
          </cell>
          <cell r="U1363">
            <v>27</v>
          </cell>
          <cell r="V1363" t="str">
            <v>MAS DE 20 DÍAS</v>
          </cell>
        </row>
        <row r="1364">
          <cell r="Q1364" t="str">
            <v>BANAMEX4161259712242368124</v>
          </cell>
          <cell r="R1364" t="str">
            <v>O.K.</v>
          </cell>
          <cell r="S1364" t="str">
            <v>COMPENSADA</v>
          </cell>
          <cell r="T1364">
            <v>41612</v>
          </cell>
          <cell r="U1364">
            <v>27</v>
          </cell>
          <cell r="V1364" t="str">
            <v>MAS DE 20 DÍAS</v>
          </cell>
        </row>
        <row r="1365">
          <cell r="Q1365" t="str">
            <v>BANAMEX4161259712242368124</v>
          </cell>
          <cell r="R1365" t="str">
            <v>O.K.</v>
          </cell>
          <cell r="S1365" t="str">
            <v>COMPENSADA</v>
          </cell>
          <cell r="T1365">
            <v>41612</v>
          </cell>
          <cell r="U1365">
            <v>27</v>
          </cell>
          <cell r="V1365" t="str">
            <v>MAS DE 20 DÍAS</v>
          </cell>
        </row>
        <row r="1366">
          <cell r="Q1366" t="str">
            <v>BANAMEX4161259712242368124</v>
          </cell>
          <cell r="R1366" t="str">
            <v>O.K.</v>
          </cell>
          <cell r="S1366" t="str">
            <v>COMPENSADA</v>
          </cell>
          <cell r="T1366">
            <v>41612</v>
          </cell>
          <cell r="U1366">
            <v>27</v>
          </cell>
          <cell r="V1366" t="str">
            <v>MAS DE 20 DÍAS</v>
          </cell>
        </row>
        <row r="1367">
          <cell r="Q1367" t="str">
            <v>BANAMEX4161259712242368124</v>
          </cell>
          <cell r="R1367" t="str">
            <v>O.K.</v>
          </cell>
          <cell r="S1367" t="str">
            <v>COMPENSADA</v>
          </cell>
          <cell r="T1367">
            <v>41612</v>
          </cell>
          <cell r="U1367">
            <v>27</v>
          </cell>
          <cell r="V1367" t="str">
            <v>MAS DE 20 DÍAS</v>
          </cell>
        </row>
        <row r="1368">
          <cell r="Q1368" t="str">
            <v>BANAMEX4161259712242368124</v>
          </cell>
          <cell r="R1368" t="str">
            <v>O.K.</v>
          </cell>
          <cell r="S1368" t="str">
            <v>COMPENSADA</v>
          </cell>
          <cell r="T1368">
            <v>41612</v>
          </cell>
          <cell r="U1368">
            <v>27</v>
          </cell>
          <cell r="V1368" t="str">
            <v>MAS DE 20 DÍAS</v>
          </cell>
        </row>
        <row r="1369">
          <cell r="Q1369" t="str">
            <v>BANAMEX4161259712242368124</v>
          </cell>
          <cell r="R1369" t="str">
            <v>O.K.</v>
          </cell>
          <cell r="S1369" t="str">
            <v>COMPENSADA</v>
          </cell>
          <cell r="T1369">
            <v>41612</v>
          </cell>
          <cell r="U1369">
            <v>27</v>
          </cell>
          <cell r="V1369" t="str">
            <v>MAS DE 20 DÍAS</v>
          </cell>
        </row>
        <row r="1370">
          <cell r="Q1370" t="str">
            <v>BANAMEX4161259712242368124</v>
          </cell>
          <cell r="R1370" t="str">
            <v>O.K.</v>
          </cell>
          <cell r="S1370" t="str">
            <v>COMPENSADA</v>
          </cell>
          <cell r="T1370">
            <v>41612</v>
          </cell>
          <cell r="U1370">
            <v>27</v>
          </cell>
          <cell r="V1370" t="str">
            <v>MAS DE 20 DÍAS</v>
          </cell>
        </row>
        <row r="1371">
          <cell r="Q1371" t="str">
            <v>BANAMEX4161259712242368124</v>
          </cell>
          <cell r="R1371" t="str">
            <v>O.K.</v>
          </cell>
          <cell r="S1371" t="str">
            <v>COMPENSADA</v>
          </cell>
          <cell r="T1371">
            <v>41612</v>
          </cell>
          <cell r="U1371">
            <v>27</v>
          </cell>
          <cell r="V1371" t="str">
            <v>MAS DE 20 DÍAS</v>
          </cell>
        </row>
        <row r="1372">
          <cell r="Q1372" t="str">
            <v>BANAMEX4161259712242368124</v>
          </cell>
          <cell r="R1372" t="str">
            <v>O.K.</v>
          </cell>
          <cell r="S1372" t="str">
            <v>COMPENSADA</v>
          </cell>
          <cell r="T1372">
            <v>41612</v>
          </cell>
          <cell r="U1372">
            <v>27</v>
          </cell>
          <cell r="V1372" t="str">
            <v>MAS DE 20 DÍAS</v>
          </cell>
        </row>
        <row r="1373">
          <cell r="Q1373" t="str">
            <v>BANAMEX4161259712242368124</v>
          </cell>
          <cell r="R1373" t="str">
            <v>O.K.</v>
          </cell>
          <cell r="S1373" t="str">
            <v>COMPENSADA</v>
          </cell>
          <cell r="T1373">
            <v>41612</v>
          </cell>
          <cell r="U1373">
            <v>27</v>
          </cell>
          <cell r="V1373" t="str">
            <v>MAS DE 20 DÍAS</v>
          </cell>
        </row>
        <row r="1374">
          <cell r="Q1374" t="str">
            <v>BANAMEX4161259712242368124</v>
          </cell>
          <cell r="R1374" t="str">
            <v>O.K.</v>
          </cell>
          <cell r="S1374" t="str">
            <v>COMPENSADA</v>
          </cell>
          <cell r="T1374">
            <v>41612</v>
          </cell>
          <cell r="U1374">
            <v>27</v>
          </cell>
          <cell r="V1374" t="str">
            <v>MAS DE 20 DÍAS</v>
          </cell>
        </row>
        <row r="1375">
          <cell r="Q1375" t="str">
            <v>BANAMEX4161259712242368124</v>
          </cell>
          <cell r="R1375" t="str">
            <v>O.K.</v>
          </cell>
          <cell r="S1375" t="str">
            <v>COMPENSADA</v>
          </cell>
          <cell r="T1375">
            <v>41612</v>
          </cell>
          <cell r="U1375">
            <v>27</v>
          </cell>
          <cell r="V1375" t="str">
            <v>MAS DE 20 DÍAS</v>
          </cell>
        </row>
        <row r="1376">
          <cell r="Q1376" t="str">
            <v>BANAMEX4161259712242368124</v>
          </cell>
          <cell r="R1376" t="str">
            <v>O.K.</v>
          </cell>
          <cell r="S1376" t="str">
            <v>COMPENSADA</v>
          </cell>
          <cell r="T1376">
            <v>41612</v>
          </cell>
          <cell r="U1376">
            <v>27</v>
          </cell>
          <cell r="V1376" t="str">
            <v>MAS DE 20 DÍAS</v>
          </cell>
        </row>
        <row r="1377">
          <cell r="Q1377" t="str">
            <v>BANAMEX4161259712242368132</v>
          </cell>
          <cell r="R1377" t="str">
            <v>O.K.</v>
          </cell>
          <cell r="S1377" t="str">
            <v>COMPENSADA</v>
          </cell>
          <cell r="T1377">
            <v>41612</v>
          </cell>
          <cell r="U1377">
            <v>27</v>
          </cell>
          <cell r="V1377" t="str">
            <v>MAS DE 20 DÍAS</v>
          </cell>
        </row>
        <row r="1378">
          <cell r="Q1378" t="str">
            <v>BANAMEX4161259712242368132</v>
          </cell>
          <cell r="R1378" t="str">
            <v>O.K.</v>
          </cell>
          <cell r="S1378" t="str">
            <v>COMPENSADA</v>
          </cell>
          <cell r="T1378">
            <v>41612</v>
          </cell>
          <cell r="U1378">
            <v>27</v>
          </cell>
          <cell r="V1378" t="str">
            <v>MAS DE 20 DÍAS</v>
          </cell>
        </row>
        <row r="1379">
          <cell r="Q1379" t="str">
            <v>BANAMEX4161259712242368132</v>
          </cell>
          <cell r="R1379" t="str">
            <v>O.K.</v>
          </cell>
          <cell r="S1379" t="str">
            <v>COMPENSADA</v>
          </cell>
          <cell r="T1379">
            <v>41612</v>
          </cell>
          <cell r="U1379">
            <v>27</v>
          </cell>
          <cell r="V1379" t="str">
            <v>MAS DE 20 DÍAS</v>
          </cell>
        </row>
        <row r="1380">
          <cell r="Q1380" t="str">
            <v>BANAMEX4161259712242368132</v>
          </cell>
          <cell r="R1380" t="str">
            <v>O.K.</v>
          </cell>
          <cell r="S1380" t="str">
            <v>COMPENSADA</v>
          </cell>
          <cell r="T1380">
            <v>41612</v>
          </cell>
          <cell r="U1380">
            <v>27</v>
          </cell>
          <cell r="V1380" t="str">
            <v>MAS DE 20 DÍAS</v>
          </cell>
        </row>
        <row r="1381">
          <cell r="Q1381" t="str">
            <v>BANAMEX4161259712242368132</v>
          </cell>
          <cell r="R1381" t="str">
            <v>O.K.</v>
          </cell>
          <cell r="S1381" t="str">
            <v>COMPENSADA</v>
          </cell>
          <cell r="T1381">
            <v>41612</v>
          </cell>
          <cell r="U1381">
            <v>27</v>
          </cell>
          <cell r="V1381" t="str">
            <v>MAS DE 20 DÍAS</v>
          </cell>
        </row>
        <row r="1382">
          <cell r="Q1382" t="str">
            <v>BANAMEX4161259712242368132</v>
          </cell>
          <cell r="R1382" t="str">
            <v>O.K.</v>
          </cell>
          <cell r="S1382" t="str">
            <v>COMPENSADA</v>
          </cell>
          <cell r="T1382">
            <v>41612</v>
          </cell>
          <cell r="U1382">
            <v>27</v>
          </cell>
          <cell r="V1382" t="str">
            <v>MAS DE 20 DÍAS</v>
          </cell>
        </row>
        <row r="1383">
          <cell r="Q1383" t="str">
            <v>BANAMEX4161259712242368132</v>
          </cell>
          <cell r="R1383" t="str">
            <v>O.K.</v>
          </cell>
          <cell r="S1383" t="str">
            <v>COMPENSADA</v>
          </cell>
          <cell r="T1383">
            <v>41612</v>
          </cell>
          <cell r="U1383">
            <v>27</v>
          </cell>
          <cell r="V1383" t="str">
            <v>MAS DE 20 DÍAS</v>
          </cell>
        </row>
        <row r="1384">
          <cell r="Q1384" t="str">
            <v>BANAMEX4161259712242368132</v>
          </cell>
          <cell r="R1384" t="str">
            <v>O.K.</v>
          </cell>
          <cell r="S1384" t="str">
            <v>COMPENSADA</v>
          </cell>
          <cell r="T1384">
            <v>41612</v>
          </cell>
          <cell r="U1384">
            <v>27</v>
          </cell>
          <cell r="V1384" t="str">
            <v>MAS DE 20 DÍAS</v>
          </cell>
        </row>
        <row r="1385">
          <cell r="Q1385" t="str">
            <v>BANAMEX4161259712242368132</v>
          </cell>
          <cell r="R1385" t="str">
            <v>O.K.</v>
          </cell>
          <cell r="S1385" t="str">
            <v>COMPENSADA</v>
          </cell>
          <cell r="T1385">
            <v>41612</v>
          </cell>
          <cell r="U1385">
            <v>27</v>
          </cell>
          <cell r="V1385" t="str">
            <v>MAS DE 20 DÍAS</v>
          </cell>
        </row>
        <row r="1386">
          <cell r="Q1386" t="str">
            <v>BANAMEX4161259712242368132</v>
          </cell>
          <cell r="R1386" t="str">
            <v>O.K.</v>
          </cell>
          <cell r="S1386" t="str">
            <v>COMPENSADA</v>
          </cell>
          <cell r="T1386">
            <v>41612</v>
          </cell>
          <cell r="U1386">
            <v>27</v>
          </cell>
          <cell r="V1386" t="str">
            <v>MAS DE 20 DÍAS</v>
          </cell>
        </row>
        <row r="1387">
          <cell r="Q1387" t="str">
            <v>BANAMEX4161259712242368132</v>
          </cell>
          <cell r="R1387" t="str">
            <v>O.K.</v>
          </cell>
          <cell r="S1387" t="str">
            <v>COMPENSADA</v>
          </cell>
          <cell r="T1387">
            <v>41612</v>
          </cell>
          <cell r="U1387">
            <v>27</v>
          </cell>
          <cell r="V1387" t="str">
            <v>MAS DE 20 DÍAS</v>
          </cell>
        </row>
        <row r="1388">
          <cell r="Q1388" t="str">
            <v>BANAMEX4161259712242368132</v>
          </cell>
          <cell r="R1388" t="str">
            <v>O.K.</v>
          </cell>
          <cell r="S1388" t="str">
            <v>COMPENSADA</v>
          </cell>
          <cell r="T1388">
            <v>41612</v>
          </cell>
          <cell r="U1388">
            <v>27</v>
          </cell>
          <cell r="V1388" t="str">
            <v>MAS DE 20 DÍAS</v>
          </cell>
        </row>
        <row r="1389">
          <cell r="Q1389" t="str">
            <v>BANAMEX4161259712242368132</v>
          </cell>
          <cell r="R1389" t="str">
            <v>O.K.</v>
          </cell>
          <cell r="S1389" t="str">
            <v>COMPENSADA</v>
          </cell>
          <cell r="T1389">
            <v>41612</v>
          </cell>
          <cell r="U1389">
            <v>27</v>
          </cell>
          <cell r="V1389" t="str">
            <v>MAS DE 20 DÍAS</v>
          </cell>
        </row>
        <row r="1390">
          <cell r="Q1390" t="str">
            <v>BANAMEX4161259712242368132</v>
          </cell>
          <cell r="R1390" t="str">
            <v>O.K.</v>
          </cell>
          <cell r="S1390" t="str">
            <v>COMPENSADA</v>
          </cell>
          <cell r="T1390">
            <v>41612</v>
          </cell>
          <cell r="U1390">
            <v>27</v>
          </cell>
          <cell r="V1390" t="str">
            <v>MAS DE 20 DÍAS</v>
          </cell>
        </row>
        <row r="1391">
          <cell r="Q1391" t="str">
            <v>BANAMEX4161259712242368132</v>
          </cell>
          <cell r="R1391" t="str">
            <v>O.K.</v>
          </cell>
          <cell r="S1391" t="str">
            <v>COMPENSADA</v>
          </cell>
          <cell r="T1391">
            <v>41612</v>
          </cell>
          <cell r="U1391">
            <v>27</v>
          </cell>
          <cell r="V1391" t="str">
            <v>MAS DE 20 DÍAS</v>
          </cell>
        </row>
        <row r="1392">
          <cell r="Q1392" t="str">
            <v>BANAMEX4161259712242368132</v>
          </cell>
          <cell r="R1392" t="str">
            <v>O.K.</v>
          </cell>
          <cell r="S1392" t="str">
            <v>COMPENSADA</v>
          </cell>
          <cell r="T1392">
            <v>41612</v>
          </cell>
          <cell r="U1392">
            <v>27</v>
          </cell>
          <cell r="V1392" t="str">
            <v>MAS DE 20 DÍAS</v>
          </cell>
        </row>
        <row r="1393">
          <cell r="Q1393" t="str">
            <v>BANAMEX4161259712242368132</v>
          </cell>
          <cell r="R1393" t="str">
            <v>O.K.</v>
          </cell>
          <cell r="S1393" t="str">
            <v>COMPENSADA</v>
          </cell>
          <cell r="T1393">
            <v>41612</v>
          </cell>
          <cell r="U1393">
            <v>27</v>
          </cell>
          <cell r="V1393" t="str">
            <v>MAS DE 20 DÍAS</v>
          </cell>
        </row>
        <row r="1394">
          <cell r="Q1394" t="str">
            <v>BANAMEX4161259712242368132</v>
          </cell>
          <cell r="R1394" t="str">
            <v>O.K.</v>
          </cell>
          <cell r="S1394" t="str">
            <v>COMPENSADA</v>
          </cell>
          <cell r="T1394">
            <v>41612</v>
          </cell>
          <cell r="U1394">
            <v>27</v>
          </cell>
          <cell r="V1394" t="str">
            <v>MAS DE 20 DÍAS</v>
          </cell>
        </row>
        <row r="1395">
          <cell r="Q1395" t="str">
            <v>BANAMEX4161259712242422715</v>
          </cell>
          <cell r="R1395" t="str">
            <v>O.K.</v>
          </cell>
          <cell r="S1395" t="str">
            <v>COMPENSADA</v>
          </cell>
          <cell r="T1395">
            <v>41612</v>
          </cell>
          <cell r="U1395">
            <v>27</v>
          </cell>
          <cell r="V1395" t="str">
            <v>MAS DE 20 DÍAS</v>
          </cell>
        </row>
        <row r="1396">
          <cell r="Q1396" t="str">
            <v>BANAMEX4161259712242422715</v>
          </cell>
          <cell r="R1396" t="str">
            <v>O.K.</v>
          </cell>
          <cell r="S1396" t="str">
            <v>COMPENSADA</v>
          </cell>
          <cell r="T1396">
            <v>41612</v>
          </cell>
          <cell r="U1396">
            <v>27</v>
          </cell>
          <cell r="V1396" t="str">
            <v>MAS DE 20 DÍAS</v>
          </cell>
        </row>
        <row r="1397">
          <cell r="Q1397" t="str">
            <v>BANAMEX4161259712243727070</v>
          </cell>
          <cell r="R1397" t="str">
            <v>O.K.</v>
          </cell>
          <cell r="S1397" t="str">
            <v>CONCILIADA</v>
          </cell>
          <cell r="T1397">
            <v>41612</v>
          </cell>
          <cell r="U1397">
            <v>27</v>
          </cell>
          <cell r="V1397" t="str">
            <v>MAS DE 20 DÍAS</v>
          </cell>
        </row>
        <row r="1398">
          <cell r="Q1398" t="str">
            <v>BANAMEX4161259712245659164</v>
          </cell>
          <cell r="R1398" t="str">
            <v>O.K.</v>
          </cell>
          <cell r="S1398" t="str">
            <v>CONCILIADA</v>
          </cell>
          <cell r="T1398">
            <v>41612</v>
          </cell>
          <cell r="U1398">
            <v>27</v>
          </cell>
          <cell r="V1398" t="str">
            <v>MAS DE 20 DÍAS</v>
          </cell>
        </row>
        <row r="1399">
          <cell r="Q1399" t="str">
            <v>BANAMEX4161259712245695903</v>
          </cell>
          <cell r="R1399" t="str">
            <v>O.K.</v>
          </cell>
          <cell r="S1399" t="str">
            <v>CONCILIADA</v>
          </cell>
          <cell r="T1399">
            <v>41612</v>
          </cell>
          <cell r="U1399">
            <v>27</v>
          </cell>
          <cell r="V1399" t="str">
            <v>MAS DE 20 DÍAS</v>
          </cell>
        </row>
        <row r="1400">
          <cell r="Q1400" t="str">
            <v>BANAMEX4161259712245695911</v>
          </cell>
          <cell r="R1400" t="str">
            <v>O.K.</v>
          </cell>
          <cell r="S1400" t="str">
            <v>CONCILIADA</v>
          </cell>
          <cell r="T1400">
            <v>41612</v>
          </cell>
          <cell r="U1400">
            <v>27</v>
          </cell>
          <cell r="V1400" t="str">
            <v>MAS DE 20 DÍAS</v>
          </cell>
        </row>
        <row r="1401">
          <cell r="Q1401" t="str">
            <v>BANAMEX4161259712245743497</v>
          </cell>
          <cell r="R1401" t="str">
            <v>O.K.</v>
          </cell>
          <cell r="S1401" t="str">
            <v>CONCILIADA</v>
          </cell>
          <cell r="T1401">
            <v>41612</v>
          </cell>
          <cell r="U1401">
            <v>27</v>
          </cell>
          <cell r="V1401" t="str">
            <v>MAS DE 20 DÍAS</v>
          </cell>
        </row>
        <row r="1402">
          <cell r="Q1402" t="str">
            <v>BANAMEX4161259712245774377</v>
          </cell>
          <cell r="R1402" t="str">
            <v>O.K.</v>
          </cell>
          <cell r="S1402" t="str">
            <v>CONCILIADA</v>
          </cell>
          <cell r="T1402">
            <v>41612</v>
          </cell>
          <cell r="U1402">
            <v>27</v>
          </cell>
          <cell r="V1402" t="str">
            <v>MAS DE 20 DÍAS</v>
          </cell>
        </row>
        <row r="1403">
          <cell r="Q1403" t="str">
            <v>BANAMEX4161259712245775705</v>
          </cell>
          <cell r="R1403" t="str">
            <v>O.K.</v>
          </cell>
          <cell r="S1403" t="str">
            <v>CONCILIADA</v>
          </cell>
          <cell r="T1403">
            <v>41612</v>
          </cell>
          <cell r="U1403">
            <v>27</v>
          </cell>
          <cell r="V1403" t="str">
            <v>MAS DE 20 DÍAS</v>
          </cell>
        </row>
        <row r="1404">
          <cell r="Q1404" t="str">
            <v>BANAMEX4161259712245775713</v>
          </cell>
          <cell r="R1404" t="str">
            <v>O.K.</v>
          </cell>
          <cell r="S1404" t="str">
            <v>CONCILIADA</v>
          </cell>
          <cell r="T1404">
            <v>41612</v>
          </cell>
          <cell r="U1404">
            <v>27</v>
          </cell>
          <cell r="V1404" t="str">
            <v>MAS DE 20 DÍAS</v>
          </cell>
        </row>
        <row r="1405">
          <cell r="Q1405" t="str">
            <v>BANAMEX4161259712245782610</v>
          </cell>
          <cell r="R1405" t="str">
            <v>O.K.</v>
          </cell>
          <cell r="S1405" t="str">
            <v>CONCILIADA</v>
          </cell>
          <cell r="T1405">
            <v>41612</v>
          </cell>
          <cell r="U1405">
            <v>27</v>
          </cell>
          <cell r="V1405" t="str">
            <v>MAS DE 20 DÍAS</v>
          </cell>
        </row>
        <row r="1406">
          <cell r="Q1406" t="str">
            <v>BANAMEX4161259712245870779</v>
          </cell>
          <cell r="R1406" t="str">
            <v>O.K.</v>
          </cell>
          <cell r="S1406" t="str">
            <v>CONCILIADA</v>
          </cell>
          <cell r="T1406">
            <v>41612</v>
          </cell>
          <cell r="U1406">
            <v>27</v>
          </cell>
          <cell r="V1406" t="str">
            <v>MAS DE 20 DÍAS</v>
          </cell>
        </row>
        <row r="1407">
          <cell r="Q1407" t="str">
            <v>BANAMEX4161259712243717071</v>
          </cell>
          <cell r="R1407" t="str">
            <v>O.K.</v>
          </cell>
          <cell r="S1407" t="str">
            <v>CONCILIADA</v>
          </cell>
          <cell r="T1407">
            <v>41612</v>
          </cell>
          <cell r="U1407">
            <v>27</v>
          </cell>
          <cell r="V1407" t="str">
            <v>MAS DE 20 DÍAS</v>
          </cell>
        </row>
        <row r="1408">
          <cell r="Q1408" t="str">
            <v>BANAMEX4161259712245848635</v>
          </cell>
          <cell r="R1408" t="str">
            <v>O.K.</v>
          </cell>
          <cell r="S1408" t="str">
            <v>CONCILIADA</v>
          </cell>
          <cell r="T1408">
            <v>41612</v>
          </cell>
          <cell r="U1408">
            <v>27</v>
          </cell>
          <cell r="V1408" t="str">
            <v>MAS DE 20 DÍAS</v>
          </cell>
        </row>
        <row r="1409">
          <cell r="Q1409" t="str">
            <v>BANAMEX4161259712241548312</v>
          </cell>
          <cell r="R1409" t="str">
            <v>O.K.</v>
          </cell>
          <cell r="S1409" t="str">
            <v>CONCILIADA</v>
          </cell>
          <cell r="T1409">
            <v>41612</v>
          </cell>
          <cell r="U1409">
            <v>27</v>
          </cell>
          <cell r="V1409" t="str">
            <v>MAS DE 20 DÍAS</v>
          </cell>
        </row>
        <row r="1410">
          <cell r="Q1410" t="str">
            <v>BANAMEX4161259712241480854</v>
          </cell>
          <cell r="R1410" t="str">
            <v>O.K.</v>
          </cell>
          <cell r="S1410" t="str">
            <v>CONCILIADA</v>
          </cell>
          <cell r="T1410">
            <v>41612</v>
          </cell>
          <cell r="U1410">
            <v>27</v>
          </cell>
          <cell r="V1410" t="str">
            <v>MAS DE 20 DÍAS</v>
          </cell>
        </row>
        <row r="1411">
          <cell r="Q1411" t="str">
            <v>BANAMEX4161259712245822242</v>
          </cell>
          <cell r="R1411" t="str">
            <v>O.K.</v>
          </cell>
          <cell r="S1411" t="str">
            <v>CONCILIADA</v>
          </cell>
          <cell r="T1411">
            <v>41612</v>
          </cell>
          <cell r="U1411">
            <v>27</v>
          </cell>
          <cell r="V1411" t="str">
            <v>MAS DE 20 DÍAS</v>
          </cell>
        </row>
        <row r="1412">
          <cell r="Q1412" t="str">
            <v>BANAMEX4161259712245374806</v>
          </cell>
          <cell r="R1412" t="str">
            <v>O.K.</v>
          </cell>
          <cell r="S1412" t="str">
            <v>CONCILIADA</v>
          </cell>
          <cell r="T1412">
            <v>41612</v>
          </cell>
          <cell r="U1412">
            <v>27</v>
          </cell>
          <cell r="V1412" t="str">
            <v>MAS DE 20 DÍAS</v>
          </cell>
        </row>
        <row r="1413">
          <cell r="Q1413" t="str">
            <v>BANAMEX4161259712243717097</v>
          </cell>
          <cell r="R1413" t="str">
            <v>O.K.</v>
          </cell>
          <cell r="S1413" t="str">
            <v>CONCILIADA</v>
          </cell>
          <cell r="T1413">
            <v>41612</v>
          </cell>
          <cell r="U1413">
            <v>27</v>
          </cell>
          <cell r="V1413" t="str">
            <v>MAS DE 20 DÍAS</v>
          </cell>
        </row>
        <row r="1414">
          <cell r="Q1414" t="str">
            <v>BANAMEX4161259712245374848</v>
          </cell>
          <cell r="R1414" t="str">
            <v>O.K.</v>
          </cell>
          <cell r="S1414" t="str">
            <v>CONCILIADA</v>
          </cell>
          <cell r="T1414">
            <v>41612</v>
          </cell>
          <cell r="U1414">
            <v>27</v>
          </cell>
          <cell r="V1414" t="str">
            <v>MAS DE 20 DÍAS</v>
          </cell>
        </row>
        <row r="1415">
          <cell r="Q1415" t="str">
            <v>BANAMEX4161259712241085331</v>
          </cell>
          <cell r="R1415" t="str">
            <v>O.K.</v>
          </cell>
          <cell r="S1415" t="str">
            <v>CONCILIADA</v>
          </cell>
          <cell r="T1415">
            <v>41612</v>
          </cell>
          <cell r="U1415">
            <v>27</v>
          </cell>
          <cell r="V1415" t="str">
            <v>MAS DE 20 DÍAS</v>
          </cell>
        </row>
        <row r="1416">
          <cell r="Q1416" t="str">
            <v>BANAMEX4161259712245374962</v>
          </cell>
          <cell r="R1416" t="str">
            <v>O.K.</v>
          </cell>
          <cell r="S1416" t="str">
            <v>CONCILIADA</v>
          </cell>
          <cell r="T1416">
            <v>41612</v>
          </cell>
          <cell r="U1416">
            <v>27</v>
          </cell>
          <cell r="V1416" t="str">
            <v>MAS DE 20 DÍAS</v>
          </cell>
        </row>
        <row r="1417">
          <cell r="Q1417" t="str">
            <v>BANAMEX4161259712243786100</v>
          </cell>
          <cell r="R1417" t="str">
            <v>O.K.</v>
          </cell>
          <cell r="S1417" t="str">
            <v>CONCILIADA</v>
          </cell>
          <cell r="T1417">
            <v>41612</v>
          </cell>
          <cell r="U1417">
            <v>27</v>
          </cell>
          <cell r="V1417" t="str">
            <v>MAS DE 20 DÍAS</v>
          </cell>
        </row>
        <row r="1418">
          <cell r="Q1418" t="str">
            <v>BANAMEX4161259712245659388</v>
          </cell>
          <cell r="R1418" t="str">
            <v>O.K.</v>
          </cell>
          <cell r="S1418" t="str">
            <v>CONCILIADA</v>
          </cell>
          <cell r="T1418">
            <v>41612</v>
          </cell>
          <cell r="U1418">
            <v>27</v>
          </cell>
          <cell r="V1418" t="str">
            <v>MAS DE 20 DÍAS</v>
          </cell>
        </row>
        <row r="1419">
          <cell r="Q1419" t="str">
            <v>BANAMEX4161259712245695929</v>
          </cell>
          <cell r="R1419" t="str">
            <v>O.K.</v>
          </cell>
          <cell r="S1419" t="str">
            <v>CONCILIADA</v>
          </cell>
          <cell r="T1419">
            <v>41612</v>
          </cell>
          <cell r="U1419">
            <v>27</v>
          </cell>
          <cell r="V1419" t="str">
            <v>MAS DE 20 DÍAS</v>
          </cell>
        </row>
        <row r="1420">
          <cell r="Q1420" t="str">
            <v>BANAMEX4161259712245541289</v>
          </cell>
          <cell r="R1420" t="str">
            <v>O.K.</v>
          </cell>
          <cell r="S1420" t="str">
            <v>CONCILIADA</v>
          </cell>
          <cell r="T1420">
            <v>41612</v>
          </cell>
          <cell r="U1420">
            <v>27</v>
          </cell>
          <cell r="V1420" t="str">
            <v>MAS DE 20 DÍAS</v>
          </cell>
        </row>
        <row r="1421">
          <cell r="Q1421" t="str">
            <v>BANAMEX4161259712241247972</v>
          </cell>
          <cell r="R1421" t="str">
            <v>O.K.</v>
          </cell>
          <cell r="S1421" t="str">
            <v>CONCILIADA</v>
          </cell>
          <cell r="T1421">
            <v>41612</v>
          </cell>
          <cell r="U1421">
            <v>27</v>
          </cell>
          <cell r="V1421" t="str">
            <v>MAS DE 20 DÍAS</v>
          </cell>
        </row>
        <row r="1422">
          <cell r="Q1422" t="str">
            <v>BANAMEX4161259712245597067</v>
          </cell>
          <cell r="R1422" t="str">
            <v>O.K.</v>
          </cell>
          <cell r="S1422" t="str">
            <v>COMPENSADA</v>
          </cell>
          <cell r="T1422">
            <v>41613</v>
          </cell>
          <cell r="U1422">
            <v>27</v>
          </cell>
          <cell r="V1422" t="str">
            <v>MAS DE 20 DÍAS</v>
          </cell>
        </row>
        <row r="1423">
          <cell r="Q1423" t="str">
            <v>BANAMEX4161259712245774989</v>
          </cell>
          <cell r="R1423" t="str">
            <v>O.K.</v>
          </cell>
          <cell r="S1423" t="str">
            <v>CONCILIADA</v>
          </cell>
          <cell r="T1423">
            <v>41612</v>
          </cell>
          <cell r="U1423">
            <v>27</v>
          </cell>
          <cell r="V1423" t="str">
            <v>MAS DE 20 DÍAS</v>
          </cell>
        </row>
        <row r="1424">
          <cell r="Q1424" t="str">
            <v>BANAMEX4161259712245775739</v>
          </cell>
          <cell r="R1424" t="str">
            <v>O.K.</v>
          </cell>
          <cell r="S1424" t="str">
            <v>CONCILIADA</v>
          </cell>
          <cell r="T1424">
            <v>41612</v>
          </cell>
          <cell r="U1424">
            <v>27</v>
          </cell>
          <cell r="V1424" t="str">
            <v>MAS DE 20 DÍAS</v>
          </cell>
        </row>
        <row r="1425">
          <cell r="Q1425" t="str">
            <v>BANAMEX4161259712246045652</v>
          </cell>
          <cell r="R1425" t="str">
            <v>O.K.</v>
          </cell>
          <cell r="S1425" t="str">
            <v>CONCILIADA</v>
          </cell>
          <cell r="T1425">
            <v>41612</v>
          </cell>
          <cell r="U1425">
            <v>27</v>
          </cell>
          <cell r="V1425" t="str">
            <v>MAS DE 20 DÍAS</v>
          </cell>
        </row>
        <row r="1426">
          <cell r="Q1426" t="str">
            <v>BANAMEX4161259712246743777</v>
          </cell>
          <cell r="R1426" t="str">
            <v>O.K.</v>
          </cell>
          <cell r="S1426" t="str">
            <v>CONCILIADA</v>
          </cell>
          <cell r="T1426">
            <v>41612</v>
          </cell>
          <cell r="U1426">
            <v>27</v>
          </cell>
          <cell r="V1426" t="str">
            <v>MAS DE 20 DÍAS</v>
          </cell>
        </row>
        <row r="1427">
          <cell r="Q1427" t="str">
            <v>BANAMEX4161259712246025654</v>
          </cell>
          <cell r="R1427" t="str">
            <v>O.K.</v>
          </cell>
          <cell r="S1427" t="str">
            <v>CONCILIADA</v>
          </cell>
          <cell r="T1427">
            <v>41612</v>
          </cell>
          <cell r="U1427">
            <v>27</v>
          </cell>
          <cell r="V1427" t="str">
            <v>MAS DE 20 DÍAS</v>
          </cell>
        </row>
        <row r="1428">
          <cell r="Q1428" t="str">
            <v>BANAMEX4161259712241673839</v>
          </cell>
          <cell r="R1428" t="str">
            <v>O.K.</v>
          </cell>
          <cell r="S1428" t="str">
            <v>CONCILIADA</v>
          </cell>
          <cell r="T1428">
            <v>41612</v>
          </cell>
          <cell r="U1428">
            <v>27</v>
          </cell>
          <cell r="V1428" t="str">
            <v>MAS DE 20 DÍAS</v>
          </cell>
        </row>
        <row r="1429">
          <cell r="Q1429" t="str">
            <v>BANAMEX4161259712245374699</v>
          </cell>
          <cell r="R1429" t="str">
            <v>O.K.</v>
          </cell>
          <cell r="S1429" t="str">
            <v>CONCILIADA</v>
          </cell>
          <cell r="T1429">
            <v>41612</v>
          </cell>
          <cell r="U1429">
            <v>27</v>
          </cell>
          <cell r="V1429" t="str">
            <v>MAS DE 20 DÍAS</v>
          </cell>
        </row>
        <row r="1430">
          <cell r="Q1430" t="str">
            <v>BANAMEX4161259712241791508</v>
          </cell>
          <cell r="R1430" t="str">
            <v>O.K.</v>
          </cell>
          <cell r="S1430" t="str">
            <v>CONCILIADA</v>
          </cell>
          <cell r="T1430">
            <v>41612</v>
          </cell>
          <cell r="U1430">
            <v>27</v>
          </cell>
          <cell r="V1430" t="str">
            <v>MAS DE 20 DÍAS</v>
          </cell>
        </row>
        <row r="1431">
          <cell r="Q1431" t="str">
            <v>BANAMEX4161259712245374764</v>
          </cell>
          <cell r="R1431" t="str">
            <v>O.K.</v>
          </cell>
          <cell r="S1431" t="str">
            <v>CONCILIADA</v>
          </cell>
          <cell r="T1431">
            <v>41612</v>
          </cell>
          <cell r="U1431">
            <v>27</v>
          </cell>
          <cell r="V1431" t="str">
            <v>MAS DE 20 DÍAS</v>
          </cell>
        </row>
        <row r="1432">
          <cell r="Q1432" t="str">
            <v>BANAMEX4161259712245374756</v>
          </cell>
          <cell r="R1432" t="str">
            <v>O.K.</v>
          </cell>
          <cell r="S1432" t="str">
            <v>CONCILIADA</v>
          </cell>
          <cell r="T1432">
            <v>41612</v>
          </cell>
          <cell r="U1432">
            <v>27</v>
          </cell>
          <cell r="V1432" t="str">
            <v>MAS DE 20 DÍAS</v>
          </cell>
        </row>
        <row r="1433">
          <cell r="Q1433" t="str">
            <v>BANAMEX4161259712245374905</v>
          </cell>
          <cell r="R1433" t="str">
            <v>O.K.</v>
          </cell>
          <cell r="S1433" t="str">
            <v>CONCILIADA</v>
          </cell>
          <cell r="T1433">
            <v>41612</v>
          </cell>
          <cell r="U1433">
            <v>27</v>
          </cell>
          <cell r="V1433" t="str">
            <v>MAS DE 20 DÍAS</v>
          </cell>
        </row>
        <row r="1434">
          <cell r="Q1434" t="str">
            <v>BANAMEX4161259712241781160</v>
          </cell>
          <cell r="R1434" t="str">
            <v>O.K.</v>
          </cell>
          <cell r="S1434" t="str">
            <v>CONCILIADA</v>
          </cell>
          <cell r="T1434">
            <v>41612</v>
          </cell>
          <cell r="U1434">
            <v>27</v>
          </cell>
          <cell r="V1434" t="str">
            <v>MAS DE 20 DÍAS</v>
          </cell>
        </row>
        <row r="1435">
          <cell r="Q1435" t="str">
            <v>BANAMEX4161259712245374889</v>
          </cell>
          <cell r="R1435" t="str">
            <v>O.K.</v>
          </cell>
          <cell r="S1435" t="str">
            <v>CONCILIADA</v>
          </cell>
          <cell r="T1435">
            <v>41612</v>
          </cell>
          <cell r="U1435">
            <v>27</v>
          </cell>
          <cell r="V1435" t="str">
            <v>MAS DE 20 DÍAS</v>
          </cell>
        </row>
        <row r="1436">
          <cell r="Q1436" t="str">
            <v>BANAMEX4161259712241486703</v>
          </cell>
          <cell r="R1436" t="str">
            <v>O.K.</v>
          </cell>
          <cell r="S1436" t="str">
            <v>CONCILIADA</v>
          </cell>
          <cell r="T1436">
            <v>41612</v>
          </cell>
          <cell r="U1436">
            <v>27</v>
          </cell>
          <cell r="V1436" t="str">
            <v>MAS DE 20 DÍAS</v>
          </cell>
        </row>
        <row r="1437">
          <cell r="Q1437" t="str">
            <v>BANAMEX4161259712245374921</v>
          </cell>
          <cell r="R1437" t="str">
            <v>O.K.</v>
          </cell>
          <cell r="S1437" t="str">
            <v>CONCILIADA</v>
          </cell>
          <cell r="T1437">
            <v>41612</v>
          </cell>
          <cell r="U1437">
            <v>27</v>
          </cell>
          <cell r="V1437" t="str">
            <v>MAS DE 20 DÍAS</v>
          </cell>
        </row>
        <row r="1438">
          <cell r="Q1438" t="str">
            <v>BANAMEX4161259712243717089</v>
          </cell>
          <cell r="R1438" t="str">
            <v>O.K.</v>
          </cell>
          <cell r="S1438" t="str">
            <v>CONCILIADA</v>
          </cell>
          <cell r="T1438">
            <v>41612</v>
          </cell>
          <cell r="U1438">
            <v>27</v>
          </cell>
          <cell r="V1438" t="str">
            <v>MAS DE 20 DÍAS</v>
          </cell>
        </row>
        <row r="1439">
          <cell r="Q1439" t="str">
            <v>BANAMEX4161259712245659370</v>
          </cell>
          <cell r="R1439" t="str">
            <v>O.K.</v>
          </cell>
          <cell r="S1439" t="str">
            <v>COMPENSADA</v>
          </cell>
          <cell r="T1439">
            <v>41618</v>
          </cell>
          <cell r="U1439">
            <v>27</v>
          </cell>
          <cell r="V1439" t="str">
            <v>MAS DE 20 DÍAS</v>
          </cell>
        </row>
        <row r="1440">
          <cell r="Q1440" t="str">
            <v>BANAMEX4161259712245695937</v>
          </cell>
          <cell r="R1440" t="str">
            <v>O.K.</v>
          </cell>
          <cell r="S1440" t="str">
            <v>CONCILIADA</v>
          </cell>
          <cell r="T1440">
            <v>41612</v>
          </cell>
          <cell r="U1440">
            <v>27</v>
          </cell>
          <cell r="V1440" t="str">
            <v>MAS DE 20 DÍAS</v>
          </cell>
        </row>
        <row r="1441">
          <cell r="Q1441" t="str">
            <v>BANAMEX4161259712241486729</v>
          </cell>
          <cell r="R1441" t="str">
            <v>O.K.</v>
          </cell>
          <cell r="S1441" t="str">
            <v>CONCILIADA</v>
          </cell>
          <cell r="T1441">
            <v>41612</v>
          </cell>
          <cell r="U1441">
            <v>27</v>
          </cell>
          <cell r="V1441" t="str">
            <v>MAS DE 20 DÍAS</v>
          </cell>
        </row>
        <row r="1442">
          <cell r="Q1442" t="str">
            <v>BANAMEX4161259712243336179</v>
          </cell>
          <cell r="R1442" t="str">
            <v>O.K.</v>
          </cell>
          <cell r="S1442" t="str">
            <v>CONCILIADA</v>
          </cell>
          <cell r="T1442">
            <v>41612</v>
          </cell>
          <cell r="U1442">
            <v>27</v>
          </cell>
          <cell r="V1442" t="str">
            <v>MAS DE 20 DÍAS</v>
          </cell>
        </row>
        <row r="1443">
          <cell r="Q1443" t="str">
            <v>BANAMEX4161259712245743489</v>
          </cell>
          <cell r="R1443" t="str">
            <v>O.K.</v>
          </cell>
          <cell r="S1443" t="str">
            <v>CONCILIADA</v>
          </cell>
          <cell r="T1443">
            <v>41612</v>
          </cell>
          <cell r="U1443">
            <v>27</v>
          </cell>
          <cell r="V1443" t="str">
            <v>MAS DE 20 DÍAS</v>
          </cell>
        </row>
        <row r="1444">
          <cell r="Q1444" t="str">
            <v>BANAMEX4161259712241450691</v>
          </cell>
          <cell r="R1444" t="str">
            <v>O.K.</v>
          </cell>
          <cell r="S1444" t="str">
            <v>CONCILIADA</v>
          </cell>
          <cell r="T1444">
            <v>41612</v>
          </cell>
          <cell r="U1444">
            <v>27</v>
          </cell>
          <cell r="V1444" t="str">
            <v>MAS DE 20 DÍAS</v>
          </cell>
        </row>
        <row r="1445">
          <cell r="Q1445" t="str">
            <v>BANAMEX4161259712245848627</v>
          </cell>
          <cell r="R1445" t="str">
            <v>O.K.</v>
          </cell>
          <cell r="S1445" t="str">
            <v>CONCILIADA</v>
          </cell>
          <cell r="T1445">
            <v>41612</v>
          </cell>
          <cell r="U1445">
            <v>27</v>
          </cell>
          <cell r="V1445" t="str">
            <v>MAS DE 20 DÍAS</v>
          </cell>
        </row>
        <row r="1446">
          <cell r="Q1446" t="str">
            <v>BANAMEX4161259712241545029</v>
          </cell>
          <cell r="R1446" t="str">
            <v>O.K.</v>
          </cell>
          <cell r="S1446" t="str">
            <v>CONCILIADA</v>
          </cell>
          <cell r="T1446">
            <v>41612</v>
          </cell>
          <cell r="U1446">
            <v>27</v>
          </cell>
          <cell r="V1446" t="str">
            <v>MAS DE 20 DÍAS</v>
          </cell>
        </row>
        <row r="1447">
          <cell r="Q1447" t="str">
            <v>BANAMEX4161259712241486554</v>
          </cell>
          <cell r="R1447" t="str">
            <v>O.K.</v>
          </cell>
          <cell r="S1447" t="str">
            <v>CONCILIADA</v>
          </cell>
          <cell r="T1447">
            <v>41612</v>
          </cell>
          <cell r="U1447">
            <v>27</v>
          </cell>
          <cell r="V1447" t="str">
            <v>MAS DE 20 DÍAS</v>
          </cell>
        </row>
        <row r="1448">
          <cell r="Q1448" t="str">
            <v>BANAMEX4161259712245519137</v>
          </cell>
          <cell r="R1448" t="str">
            <v>O.K.</v>
          </cell>
          <cell r="S1448" t="str">
            <v>CONCILIADA</v>
          </cell>
          <cell r="T1448">
            <v>41612</v>
          </cell>
          <cell r="U1448">
            <v>27</v>
          </cell>
          <cell r="V1448" t="str">
            <v>MAS DE 20 DÍAS</v>
          </cell>
        </row>
        <row r="1449">
          <cell r="Q1449" t="str">
            <v>BANAMEX4161259712245374954</v>
          </cell>
          <cell r="R1449" t="str">
            <v>O.K.</v>
          </cell>
          <cell r="S1449" t="str">
            <v>CONCILIADA</v>
          </cell>
          <cell r="T1449">
            <v>41612</v>
          </cell>
          <cell r="U1449">
            <v>27</v>
          </cell>
          <cell r="V1449" t="str">
            <v>MAS DE 20 DÍAS</v>
          </cell>
        </row>
        <row r="1450">
          <cell r="Q1450" t="str">
            <v>BANAMEX4161259712245374798</v>
          </cell>
          <cell r="R1450" t="str">
            <v>O.K.</v>
          </cell>
          <cell r="S1450" t="str">
            <v>CONCILIADA</v>
          </cell>
          <cell r="T1450">
            <v>41612</v>
          </cell>
          <cell r="U1450">
            <v>27</v>
          </cell>
          <cell r="V1450" t="str">
            <v>MAS DE 20 DÍAS</v>
          </cell>
        </row>
        <row r="1451">
          <cell r="Q1451" t="str">
            <v>BANAMEX4161259712245374822</v>
          </cell>
          <cell r="R1451" t="str">
            <v>O.K.</v>
          </cell>
          <cell r="S1451" t="str">
            <v>CONCILIADA</v>
          </cell>
          <cell r="T1451">
            <v>41612</v>
          </cell>
          <cell r="U1451">
            <v>27</v>
          </cell>
          <cell r="V1451" t="str">
            <v>MAS DE 20 DÍAS</v>
          </cell>
        </row>
        <row r="1452">
          <cell r="Q1452" t="str">
            <v>BANAMEX4161259712245374814</v>
          </cell>
          <cell r="R1452" t="str">
            <v>O.K.</v>
          </cell>
          <cell r="S1452" t="str">
            <v>CONCILIADA</v>
          </cell>
          <cell r="T1452">
            <v>41612</v>
          </cell>
          <cell r="U1452">
            <v>27</v>
          </cell>
          <cell r="V1452" t="str">
            <v>MAS DE 20 DÍAS</v>
          </cell>
        </row>
        <row r="1453">
          <cell r="Q1453" t="str">
            <v>BANAMEX4161259712241635689</v>
          </cell>
          <cell r="R1453" t="str">
            <v>O.K.</v>
          </cell>
          <cell r="S1453" t="str">
            <v>CONCILIADA</v>
          </cell>
          <cell r="T1453">
            <v>41612</v>
          </cell>
          <cell r="U1453">
            <v>27</v>
          </cell>
          <cell r="V1453" t="str">
            <v>MAS DE 20 DÍAS</v>
          </cell>
        </row>
        <row r="1454">
          <cell r="Q1454" t="str">
            <v>BANAMEX4161259712241002061</v>
          </cell>
          <cell r="R1454" t="str">
            <v>O.K.</v>
          </cell>
          <cell r="S1454" t="str">
            <v>CONCILIADA</v>
          </cell>
          <cell r="T1454">
            <v>41612</v>
          </cell>
          <cell r="U1454">
            <v>27</v>
          </cell>
          <cell r="V1454" t="str">
            <v>MAS DE 20 DÍAS</v>
          </cell>
        </row>
        <row r="1455">
          <cell r="Q1455" t="str">
            <v>BANAMEX4161259712241560374</v>
          </cell>
          <cell r="R1455" t="str">
            <v>O.K.</v>
          </cell>
          <cell r="S1455" t="str">
            <v>CONCILIADA</v>
          </cell>
          <cell r="T1455">
            <v>41612</v>
          </cell>
          <cell r="U1455">
            <v>27</v>
          </cell>
          <cell r="V1455" t="str">
            <v>MAS DE 20 DÍAS</v>
          </cell>
        </row>
        <row r="1456">
          <cell r="Q1456" t="str">
            <v>BANAMEX4161259712245709068</v>
          </cell>
          <cell r="R1456" t="str">
            <v>O.K.</v>
          </cell>
          <cell r="S1456" t="str">
            <v>CONCILIADA</v>
          </cell>
          <cell r="T1456">
            <v>41612</v>
          </cell>
          <cell r="U1456">
            <v>27</v>
          </cell>
          <cell r="V1456" t="str">
            <v>MAS DE 20 DÍAS</v>
          </cell>
        </row>
        <row r="1457">
          <cell r="Q1457" t="str">
            <v>BANAMEX4161259712243863099</v>
          </cell>
          <cell r="R1457" t="str">
            <v>O.K.</v>
          </cell>
          <cell r="S1457" t="str">
            <v>CONCILIADA</v>
          </cell>
          <cell r="T1457">
            <v>41612</v>
          </cell>
          <cell r="U1457">
            <v>27</v>
          </cell>
          <cell r="V1457" t="str">
            <v>MAS DE 20 DÍAS</v>
          </cell>
        </row>
        <row r="1458">
          <cell r="Q1458" t="str">
            <v>BANAMEX4161259712241054956</v>
          </cell>
          <cell r="R1458" t="str">
            <v>O.K.</v>
          </cell>
          <cell r="S1458" t="str">
            <v>CONCILIADA</v>
          </cell>
          <cell r="T1458">
            <v>41612</v>
          </cell>
          <cell r="U1458">
            <v>27</v>
          </cell>
          <cell r="V1458" t="str">
            <v>MAS DE 20 DÍAS</v>
          </cell>
        </row>
        <row r="1459">
          <cell r="Q1459" t="str">
            <v>BANAMEX4161259712245410923</v>
          </cell>
          <cell r="R1459" t="str">
            <v>O.K.</v>
          </cell>
          <cell r="S1459" t="str">
            <v>CONCILIADA</v>
          </cell>
          <cell r="T1459">
            <v>41612</v>
          </cell>
          <cell r="U1459">
            <v>27</v>
          </cell>
          <cell r="V1459" t="str">
            <v>MAS DE 20 DÍAS</v>
          </cell>
        </row>
        <row r="1460">
          <cell r="Q1460" t="str">
            <v>BANAMEX4161259712241742212</v>
          </cell>
          <cell r="R1460" t="str">
            <v>O.K.</v>
          </cell>
          <cell r="S1460" t="str">
            <v>CONCILIADA</v>
          </cell>
          <cell r="T1460">
            <v>41612</v>
          </cell>
          <cell r="U1460">
            <v>27</v>
          </cell>
          <cell r="V1460" t="str">
            <v>MAS DE 20 DÍAS</v>
          </cell>
        </row>
        <row r="1461">
          <cell r="Q1461" t="str">
            <v>BANAMEX4161259712245374780</v>
          </cell>
          <cell r="R1461" t="str">
            <v>O.K.</v>
          </cell>
          <cell r="S1461" t="str">
            <v>CONCILIADA</v>
          </cell>
          <cell r="T1461">
            <v>41612</v>
          </cell>
          <cell r="U1461">
            <v>27</v>
          </cell>
          <cell r="V1461" t="str">
            <v>MAS DE 20 DÍAS</v>
          </cell>
        </row>
        <row r="1462">
          <cell r="Q1462" t="str">
            <v>BANAMEX4161259712241492131</v>
          </cell>
          <cell r="R1462" t="str">
            <v>O.K.</v>
          </cell>
          <cell r="S1462" t="str">
            <v>CONCILIADA</v>
          </cell>
          <cell r="T1462">
            <v>41612</v>
          </cell>
          <cell r="U1462">
            <v>27</v>
          </cell>
          <cell r="V1462" t="str">
            <v>MAS DE 20 DÍAS</v>
          </cell>
        </row>
        <row r="1463">
          <cell r="Q1463" t="str">
            <v>BANAMEX4161259712241450667</v>
          </cell>
          <cell r="R1463" t="str">
            <v>O.K.</v>
          </cell>
          <cell r="S1463" t="str">
            <v>CONCILIADA</v>
          </cell>
          <cell r="T1463">
            <v>41612</v>
          </cell>
          <cell r="U1463">
            <v>27</v>
          </cell>
          <cell r="V1463" t="str">
            <v>MAS DE 20 DÍAS</v>
          </cell>
        </row>
        <row r="1464">
          <cell r="Q1464" t="str">
            <v>BANAMEX4161259712241528132</v>
          </cell>
          <cell r="R1464" t="str">
            <v>O.K.</v>
          </cell>
          <cell r="S1464" t="str">
            <v>CONCILIADA</v>
          </cell>
          <cell r="T1464">
            <v>41612</v>
          </cell>
          <cell r="U1464">
            <v>27</v>
          </cell>
          <cell r="V1464" t="str">
            <v>MAS DE 20 DÍAS</v>
          </cell>
        </row>
        <row r="1465">
          <cell r="Q1465" t="str">
            <v>BANAMEX4161259712245781752</v>
          </cell>
          <cell r="R1465" t="str">
            <v>O.K.</v>
          </cell>
          <cell r="S1465" t="str">
            <v>CONCILIADA</v>
          </cell>
          <cell r="T1465">
            <v>41612</v>
          </cell>
          <cell r="U1465">
            <v>27</v>
          </cell>
          <cell r="V1465" t="str">
            <v>MAS DE 20 DÍAS</v>
          </cell>
        </row>
        <row r="1466">
          <cell r="Q1466" t="str">
            <v>BANAMEX4161259712241435767</v>
          </cell>
          <cell r="R1466" t="str">
            <v>O.K.</v>
          </cell>
          <cell r="S1466" t="str">
            <v>CONCILIADA</v>
          </cell>
          <cell r="T1466">
            <v>41612</v>
          </cell>
          <cell r="U1466">
            <v>27</v>
          </cell>
          <cell r="V1466" t="str">
            <v>MAS DE 20 DÍAS</v>
          </cell>
        </row>
        <row r="1467">
          <cell r="Q1467" t="str">
            <v>BANAMEX4161259712241412055</v>
          </cell>
          <cell r="R1467" t="str">
            <v>O.K.</v>
          </cell>
          <cell r="S1467" t="str">
            <v>CONCILIADA</v>
          </cell>
          <cell r="T1467">
            <v>41612</v>
          </cell>
          <cell r="U1467">
            <v>27</v>
          </cell>
          <cell r="V1467" t="str">
            <v>MAS DE 20 DÍAS</v>
          </cell>
        </row>
        <row r="1468">
          <cell r="Q1468" t="str">
            <v>BANAMEX4161259712242064673</v>
          </cell>
          <cell r="R1468" t="str">
            <v>O.K.</v>
          </cell>
          <cell r="S1468" t="str">
            <v>CONCILIADA</v>
          </cell>
          <cell r="T1468">
            <v>41612</v>
          </cell>
          <cell r="U1468">
            <v>27</v>
          </cell>
          <cell r="V1468" t="str">
            <v>MAS DE 20 DÍAS</v>
          </cell>
        </row>
        <row r="1469">
          <cell r="Q1469" t="str">
            <v>BANAMEX4161259712241713502</v>
          </cell>
          <cell r="R1469" t="str">
            <v>O.K.</v>
          </cell>
          <cell r="S1469" t="str">
            <v>CONCILIADA</v>
          </cell>
          <cell r="T1469">
            <v>41612</v>
          </cell>
          <cell r="U1469">
            <v>27</v>
          </cell>
          <cell r="V1469" t="str">
            <v>MAS DE 20 DÍAS</v>
          </cell>
        </row>
        <row r="1470">
          <cell r="Q1470" t="str">
            <v>BANAMEX4161259712241658277</v>
          </cell>
          <cell r="R1470" t="str">
            <v>O.K.</v>
          </cell>
          <cell r="S1470" t="str">
            <v>CONCILIADA</v>
          </cell>
          <cell r="T1470">
            <v>41612</v>
          </cell>
          <cell r="U1470">
            <v>27</v>
          </cell>
          <cell r="V1470" t="str">
            <v>MAS DE 20 DÍAS</v>
          </cell>
        </row>
        <row r="1471">
          <cell r="Q1471" t="str">
            <v>BANAMEX4161259712241412006</v>
          </cell>
          <cell r="R1471" t="str">
            <v>O.K.</v>
          </cell>
          <cell r="S1471" t="str">
            <v>CONCILIADA</v>
          </cell>
          <cell r="T1471">
            <v>41612</v>
          </cell>
          <cell r="U1471">
            <v>27</v>
          </cell>
          <cell r="V1471" t="str">
            <v>MAS DE 20 DÍAS</v>
          </cell>
        </row>
        <row r="1472">
          <cell r="Q1472" t="str">
            <v>BANAMEX4161259712245725379</v>
          </cell>
          <cell r="R1472" t="str">
            <v>O.K.</v>
          </cell>
          <cell r="S1472" t="str">
            <v>CONCILIADA</v>
          </cell>
          <cell r="T1472">
            <v>41612</v>
          </cell>
          <cell r="U1472">
            <v>27</v>
          </cell>
          <cell r="V1472" t="str">
            <v>MAS DE 20 DÍAS</v>
          </cell>
        </row>
        <row r="1473">
          <cell r="Q1473" t="str">
            <v>BANAMEX4161259712245982699</v>
          </cell>
          <cell r="R1473" t="str">
            <v>O.K.</v>
          </cell>
          <cell r="S1473" t="str">
            <v>CONCILIADA</v>
          </cell>
          <cell r="T1473">
            <v>41612</v>
          </cell>
          <cell r="U1473">
            <v>27</v>
          </cell>
          <cell r="V1473" t="str">
            <v>MAS DE 20 DÍAS</v>
          </cell>
        </row>
        <row r="1474">
          <cell r="Q1474" t="str">
            <v>BANAMEX4161259712241001952</v>
          </cell>
          <cell r="R1474" t="str">
            <v>O.K.</v>
          </cell>
          <cell r="S1474" t="str">
            <v>COMPENSADA</v>
          </cell>
          <cell r="T1474">
            <v>41613</v>
          </cell>
          <cell r="U1474">
            <v>27</v>
          </cell>
          <cell r="V1474" t="str">
            <v>MAS DE 20 DÍAS</v>
          </cell>
        </row>
        <row r="1475">
          <cell r="Q1475" t="str">
            <v>BANAMEX4161259712245695895</v>
          </cell>
          <cell r="R1475" t="str">
            <v>O.K.</v>
          </cell>
          <cell r="S1475" t="str">
            <v>CONCILIADA</v>
          </cell>
          <cell r="T1475">
            <v>41612</v>
          </cell>
          <cell r="U1475">
            <v>27</v>
          </cell>
          <cell r="V1475" t="str">
            <v>MAS DE 20 DÍAS</v>
          </cell>
        </row>
        <row r="1476">
          <cell r="Q1476" t="str">
            <v>BANAMEX4161259712241505437</v>
          </cell>
          <cell r="R1476" t="str">
            <v>O.K.</v>
          </cell>
          <cell r="S1476" t="str">
            <v>CONCILIADA</v>
          </cell>
          <cell r="T1476">
            <v>41612</v>
          </cell>
          <cell r="U1476">
            <v>27</v>
          </cell>
          <cell r="V1476" t="str">
            <v>MAS DE 20 DÍAS</v>
          </cell>
        </row>
        <row r="1477">
          <cell r="Q1477" t="str">
            <v>BANAMEX4161259712245768064</v>
          </cell>
          <cell r="R1477" t="str">
            <v>O.K.</v>
          </cell>
          <cell r="S1477" t="str">
            <v>CONCILIADA</v>
          </cell>
          <cell r="T1477">
            <v>41612</v>
          </cell>
          <cell r="U1477">
            <v>27</v>
          </cell>
          <cell r="V1477" t="str">
            <v>MAS DE 20 DÍAS</v>
          </cell>
        </row>
        <row r="1478">
          <cell r="Q1478" t="str">
            <v>BANAMEX4161259712245374830</v>
          </cell>
          <cell r="R1478" t="str">
            <v>O.K.</v>
          </cell>
          <cell r="S1478" t="str">
            <v>CONCILIADA</v>
          </cell>
          <cell r="T1478">
            <v>41612</v>
          </cell>
          <cell r="U1478">
            <v>27</v>
          </cell>
          <cell r="V1478" t="str">
            <v>MAS DE 20 DÍAS</v>
          </cell>
        </row>
        <row r="1479">
          <cell r="Q1479" t="str">
            <v>BANAMEX4161259712241480870</v>
          </cell>
          <cell r="R1479" t="str">
            <v>O.K.</v>
          </cell>
          <cell r="S1479" t="str">
            <v>CONCILIADA</v>
          </cell>
          <cell r="T1479">
            <v>41612</v>
          </cell>
          <cell r="U1479">
            <v>27</v>
          </cell>
          <cell r="V1479" t="str">
            <v>MAS DE 20 DÍAS</v>
          </cell>
        </row>
        <row r="1480">
          <cell r="Q1480" t="str">
            <v>BANAMEX4161259712246025670</v>
          </cell>
          <cell r="R1480" t="str">
            <v>O.K.</v>
          </cell>
          <cell r="S1480" t="str">
            <v>CONCILIADA</v>
          </cell>
          <cell r="T1480">
            <v>41612</v>
          </cell>
          <cell r="U1480">
            <v>27</v>
          </cell>
          <cell r="V1480" t="str">
            <v>MAS DE 20 DÍAS</v>
          </cell>
        </row>
        <row r="1481">
          <cell r="Q1481" t="str">
            <v>BANAMEX4161259712245504378</v>
          </cell>
          <cell r="R1481" t="str">
            <v>O.K.</v>
          </cell>
          <cell r="S1481" t="str">
            <v>CONCILIADA</v>
          </cell>
          <cell r="T1481">
            <v>41612</v>
          </cell>
          <cell r="U1481">
            <v>27</v>
          </cell>
          <cell r="V1481" t="str">
            <v>MAS DE 20 DÍAS</v>
          </cell>
        </row>
        <row r="1482">
          <cell r="Q1482" t="str">
            <v>BANAMEX4161259712241268051</v>
          </cell>
          <cell r="R1482" t="str">
            <v>O.K.</v>
          </cell>
          <cell r="S1482" t="str">
            <v>CONCILIADA</v>
          </cell>
          <cell r="T1482">
            <v>41612</v>
          </cell>
          <cell r="U1482">
            <v>27</v>
          </cell>
          <cell r="V1482" t="str">
            <v>MAS DE 20 DÍAS</v>
          </cell>
        </row>
        <row r="1483">
          <cell r="Q1483" t="str">
            <v>BANAMEX4161259712241557859</v>
          </cell>
          <cell r="R1483" t="str">
            <v>O.K.</v>
          </cell>
          <cell r="S1483" t="str">
            <v>CONCILIADA</v>
          </cell>
          <cell r="T1483">
            <v>41612</v>
          </cell>
          <cell r="U1483">
            <v>27</v>
          </cell>
          <cell r="V1483" t="str">
            <v>MAS DE 20 DÍAS</v>
          </cell>
        </row>
        <row r="1484">
          <cell r="Q1484" t="str">
            <v>BANAMEX4161259712241483114</v>
          </cell>
          <cell r="R1484" t="str">
            <v>O.K.</v>
          </cell>
          <cell r="S1484" t="str">
            <v>CONCILIADA</v>
          </cell>
          <cell r="T1484">
            <v>41612</v>
          </cell>
          <cell r="U1484">
            <v>27</v>
          </cell>
          <cell r="V1484" t="str">
            <v>MAS DE 20 DÍAS</v>
          </cell>
        </row>
        <row r="1485">
          <cell r="Q1485" t="str">
            <v>BANAMEX4161259712241247964</v>
          </cell>
          <cell r="R1485" t="str">
            <v>O.K.</v>
          </cell>
          <cell r="S1485" t="str">
            <v>CONCILIADA</v>
          </cell>
          <cell r="T1485">
            <v>41612</v>
          </cell>
          <cell r="U1485">
            <v>27</v>
          </cell>
          <cell r="V1485" t="str">
            <v>MAS DE 20 DÍAS</v>
          </cell>
        </row>
        <row r="1486">
          <cell r="Q1486" t="str">
            <v>BANAMEX4161259712242116887</v>
          </cell>
          <cell r="R1486" t="str">
            <v>O.K.</v>
          </cell>
          <cell r="S1486" t="str">
            <v>CONCILIADA</v>
          </cell>
          <cell r="T1486">
            <v>41612</v>
          </cell>
          <cell r="U1486">
            <v>27</v>
          </cell>
          <cell r="V1486" t="str">
            <v>MAS DE 20 DÍAS</v>
          </cell>
        </row>
        <row r="1487">
          <cell r="Q1487" t="str">
            <v>BANAMEX4161259712241000077</v>
          </cell>
          <cell r="R1487" t="str">
            <v>O.K.</v>
          </cell>
          <cell r="S1487" t="str">
            <v>CONCILIADA</v>
          </cell>
          <cell r="T1487">
            <v>41612</v>
          </cell>
          <cell r="U1487">
            <v>27</v>
          </cell>
          <cell r="V1487" t="str">
            <v>MAS DE 20 DÍAS</v>
          </cell>
        </row>
        <row r="1488">
          <cell r="Q1488" t="str">
            <v>BANAMEX4161259712245374939</v>
          </cell>
          <cell r="R1488" t="str">
            <v>O.K.</v>
          </cell>
          <cell r="S1488" t="str">
            <v>CONCILIADA</v>
          </cell>
          <cell r="T1488">
            <v>41612</v>
          </cell>
          <cell r="U1488">
            <v>27</v>
          </cell>
          <cell r="V1488" t="str">
            <v>MAS DE 20 DÍAS</v>
          </cell>
        </row>
        <row r="1489">
          <cell r="Q1489" t="str">
            <v>BANAMEX4161259712243786118</v>
          </cell>
          <cell r="R1489" t="str">
            <v>O.K.</v>
          </cell>
          <cell r="S1489" t="str">
            <v>CONCILIADA</v>
          </cell>
          <cell r="T1489">
            <v>41612</v>
          </cell>
          <cell r="U1489">
            <v>27</v>
          </cell>
          <cell r="V1489" t="str">
            <v>MAS DE 20 DÍAS</v>
          </cell>
        </row>
        <row r="1490">
          <cell r="Q1490" t="str">
            <v>BANAMEX4161259712241435759</v>
          </cell>
          <cell r="R1490" t="str">
            <v>O.K.</v>
          </cell>
          <cell r="S1490" t="str">
            <v>CONCILIADA</v>
          </cell>
          <cell r="T1490">
            <v>41612</v>
          </cell>
          <cell r="U1490">
            <v>27</v>
          </cell>
          <cell r="V1490" t="str">
            <v>MAS DE 20 DÍAS</v>
          </cell>
        </row>
        <row r="1491">
          <cell r="Q1491" t="str">
            <v>BANAMEX4161259712241168970</v>
          </cell>
          <cell r="R1491" t="str">
            <v>O.K.</v>
          </cell>
          <cell r="S1491" t="str">
            <v>CONCILIADA</v>
          </cell>
          <cell r="T1491">
            <v>41612</v>
          </cell>
          <cell r="U1491">
            <v>27</v>
          </cell>
          <cell r="V1491" t="str">
            <v>MAS DE 20 DÍAS</v>
          </cell>
        </row>
        <row r="1492">
          <cell r="Q1492" t="str">
            <v>BANAMEX4161259712241735240</v>
          </cell>
          <cell r="R1492" t="str">
            <v>O.K.</v>
          </cell>
          <cell r="S1492" t="str">
            <v>CONCILIADA</v>
          </cell>
          <cell r="T1492">
            <v>41612</v>
          </cell>
          <cell r="U1492">
            <v>27</v>
          </cell>
          <cell r="V1492" t="str">
            <v>MAS DE 20 DÍAS</v>
          </cell>
        </row>
        <row r="1493">
          <cell r="Q1493" t="str">
            <v>BANAMEX4161259712241687680</v>
          </cell>
          <cell r="R1493" t="str">
            <v>O.K.</v>
          </cell>
          <cell r="S1493" t="str">
            <v>CONCILIADA</v>
          </cell>
          <cell r="T1493">
            <v>41612</v>
          </cell>
          <cell r="U1493">
            <v>27</v>
          </cell>
          <cell r="V1493" t="str">
            <v>MAS DE 20 DÍAS</v>
          </cell>
        </row>
        <row r="1494">
          <cell r="Q1494" t="str">
            <v>BANAMEX4161259712241658673</v>
          </cell>
          <cell r="R1494" t="str">
            <v>O.K.</v>
          </cell>
          <cell r="S1494" t="str">
            <v>CONCILIADA</v>
          </cell>
          <cell r="T1494">
            <v>41612</v>
          </cell>
          <cell r="U1494">
            <v>27</v>
          </cell>
          <cell r="V1494" t="str">
            <v>MAS DE 20 DÍAS</v>
          </cell>
        </row>
        <row r="1495">
          <cell r="Q1495" t="str">
            <v>BANAMEX4161259712245374855</v>
          </cell>
          <cell r="R1495" t="str">
            <v>O.K.</v>
          </cell>
          <cell r="S1495" t="str">
            <v>CONCILIADA</v>
          </cell>
          <cell r="T1495">
            <v>41612</v>
          </cell>
          <cell r="U1495">
            <v>27</v>
          </cell>
          <cell r="V1495" t="str">
            <v>MAS DE 20 DÍAS</v>
          </cell>
        </row>
        <row r="1496">
          <cell r="Q1496" t="str">
            <v>BANAMEX4161259712245870795</v>
          </cell>
          <cell r="R1496" t="str">
            <v>O.K.</v>
          </cell>
          <cell r="S1496" t="str">
            <v>CONCILIADA</v>
          </cell>
          <cell r="T1496">
            <v>41612</v>
          </cell>
          <cell r="U1496">
            <v>27</v>
          </cell>
          <cell r="V1496" t="str">
            <v>MAS DE 20 DÍAS</v>
          </cell>
        </row>
        <row r="1497">
          <cell r="Q1497" t="str">
            <v>BANAMEX4161259712245775721</v>
          </cell>
          <cell r="R1497" t="str">
            <v>O.K.</v>
          </cell>
          <cell r="S1497" t="str">
            <v>CONCILIADA</v>
          </cell>
          <cell r="T1497">
            <v>41612</v>
          </cell>
          <cell r="U1497">
            <v>27</v>
          </cell>
          <cell r="V1497" t="str">
            <v>MAS DE 20 DÍAS</v>
          </cell>
        </row>
        <row r="1498">
          <cell r="Q1498" t="str">
            <v>BANAMEX4161259712245848650</v>
          </cell>
          <cell r="R1498" t="str">
            <v>O.K.</v>
          </cell>
          <cell r="S1498" t="str">
            <v>CONCILIADA</v>
          </cell>
          <cell r="T1498">
            <v>41612</v>
          </cell>
          <cell r="U1498">
            <v>27</v>
          </cell>
          <cell r="V1498" t="str">
            <v>MAS DE 20 DÍAS</v>
          </cell>
        </row>
        <row r="1499">
          <cell r="Q1499" t="str">
            <v>BANAMEX4161259712241000084</v>
          </cell>
          <cell r="R1499" t="str">
            <v>O.K.</v>
          </cell>
          <cell r="S1499" t="str">
            <v>CONCILIADA</v>
          </cell>
          <cell r="T1499">
            <v>41612</v>
          </cell>
          <cell r="U1499">
            <v>27</v>
          </cell>
          <cell r="V1499" t="str">
            <v>MAS DE 20 DÍAS</v>
          </cell>
        </row>
        <row r="1500">
          <cell r="Q1500" t="str">
            <v>BANAMEX4161259712241775261</v>
          </cell>
          <cell r="R1500" t="str">
            <v>O.K.</v>
          </cell>
          <cell r="S1500" t="str">
            <v>CONCILIADA</v>
          </cell>
          <cell r="T1500">
            <v>41612</v>
          </cell>
          <cell r="U1500">
            <v>27</v>
          </cell>
          <cell r="V1500" t="str">
            <v>MAS DE 20 DÍAS</v>
          </cell>
        </row>
        <row r="1501">
          <cell r="Q1501" t="str">
            <v>BANAMEX4161259712241377852</v>
          </cell>
          <cell r="R1501" t="str">
            <v>O.K.</v>
          </cell>
          <cell r="S1501" t="str">
            <v>CONCILIADA</v>
          </cell>
          <cell r="T1501">
            <v>41612</v>
          </cell>
          <cell r="U1501">
            <v>27</v>
          </cell>
          <cell r="V1501" t="str">
            <v>MAS DE 20 DÍAS</v>
          </cell>
        </row>
        <row r="1502">
          <cell r="Q1502" t="str">
            <v>BANAMEX4161259712245432299</v>
          </cell>
          <cell r="R1502" t="str">
            <v>O.K.</v>
          </cell>
          <cell r="S1502" t="str">
            <v>CONCILIADA</v>
          </cell>
          <cell r="T1502">
            <v>41612</v>
          </cell>
          <cell r="U1502">
            <v>27</v>
          </cell>
          <cell r="V1502" t="str">
            <v>MAS DE 20 DÍAS</v>
          </cell>
        </row>
        <row r="1503">
          <cell r="Q1503" t="str">
            <v>BANAMEX4161259712241005227</v>
          </cell>
          <cell r="R1503" t="str">
            <v>O.K.</v>
          </cell>
          <cell r="S1503" t="str">
            <v>CONCILIADA</v>
          </cell>
          <cell r="T1503">
            <v>41612</v>
          </cell>
          <cell r="U1503">
            <v>27</v>
          </cell>
          <cell r="V1503" t="str">
            <v>MAS DE 20 DÍAS</v>
          </cell>
        </row>
        <row r="1504">
          <cell r="Q1504" t="str">
            <v>BANAMEX4161259712245574561</v>
          </cell>
          <cell r="R1504" t="str">
            <v>O.K.</v>
          </cell>
          <cell r="S1504" t="str">
            <v>CONCILIADA</v>
          </cell>
          <cell r="T1504">
            <v>41612</v>
          </cell>
          <cell r="U1504">
            <v>27</v>
          </cell>
          <cell r="V1504" t="str">
            <v>MAS DE 20 DÍAS</v>
          </cell>
        </row>
        <row r="1505">
          <cell r="Q1505" t="str">
            <v>BANAMEX4161259712241000071</v>
          </cell>
          <cell r="R1505" t="str">
            <v>O.K.</v>
          </cell>
          <cell r="S1505" t="str">
            <v>CONCILIADA</v>
          </cell>
          <cell r="T1505">
            <v>41612</v>
          </cell>
          <cell r="U1505">
            <v>27</v>
          </cell>
          <cell r="V1505" t="str">
            <v>MAS DE 20 DÍAS</v>
          </cell>
        </row>
        <row r="1506">
          <cell r="Q1506" t="str">
            <v>BANAMEX4161259712241377860</v>
          </cell>
          <cell r="R1506" t="str">
            <v>O.K.</v>
          </cell>
          <cell r="S1506" t="str">
            <v>CONCILIADA</v>
          </cell>
          <cell r="T1506">
            <v>41612</v>
          </cell>
          <cell r="U1506">
            <v>27</v>
          </cell>
          <cell r="V1506" t="str">
            <v>MAS DE 20 DÍAS</v>
          </cell>
        </row>
        <row r="1507">
          <cell r="Q1507" t="str">
            <v>BANAMEX4161259712245374731</v>
          </cell>
          <cell r="R1507" t="str">
            <v>O.K.</v>
          </cell>
          <cell r="S1507" t="str">
            <v>CONCILIADA</v>
          </cell>
          <cell r="T1507">
            <v>41612</v>
          </cell>
          <cell r="U1507">
            <v>27</v>
          </cell>
          <cell r="V1507" t="str">
            <v>MAS DE 20 DÍAS</v>
          </cell>
        </row>
        <row r="1508">
          <cell r="Q1508" t="str">
            <v>BANAMEX4161259712245374772</v>
          </cell>
          <cell r="R1508" t="str">
            <v>O.K.</v>
          </cell>
          <cell r="S1508" t="str">
            <v>CONCILIADA</v>
          </cell>
          <cell r="T1508">
            <v>41612</v>
          </cell>
          <cell r="U1508">
            <v>27</v>
          </cell>
          <cell r="V1508" t="str">
            <v>MAS DE 20 DÍAS</v>
          </cell>
        </row>
        <row r="1509">
          <cell r="Q1509" t="str">
            <v>BANAMEX4161259712245607155</v>
          </cell>
          <cell r="R1509" t="str">
            <v>O.K.</v>
          </cell>
          <cell r="S1509" t="str">
            <v>CONCILIADA</v>
          </cell>
          <cell r="T1509">
            <v>41612</v>
          </cell>
          <cell r="U1509">
            <v>27</v>
          </cell>
          <cell r="V1509" t="str">
            <v>MAS DE 20 DÍAS</v>
          </cell>
        </row>
        <row r="1510">
          <cell r="Q1510" t="str">
            <v>BANAMEX4161259712241658699</v>
          </cell>
          <cell r="R1510" t="str">
            <v>O.K.</v>
          </cell>
          <cell r="S1510" t="str">
            <v>CONCILIADA</v>
          </cell>
          <cell r="T1510">
            <v>41612</v>
          </cell>
          <cell r="U1510">
            <v>27</v>
          </cell>
          <cell r="V1510" t="str">
            <v>MAS DE 20 DÍAS</v>
          </cell>
        </row>
        <row r="1511">
          <cell r="Q1511" t="str">
            <v>BANAMEX4161259712245631015</v>
          </cell>
          <cell r="R1511" t="str">
            <v>O.K.</v>
          </cell>
          <cell r="S1511" t="str">
            <v>CONCILIADA</v>
          </cell>
          <cell r="T1511">
            <v>41612</v>
          </cell>
          <cell r="U1511">
            <v>27</v>
          </cell>
          <cell r="V1511" t="str">
            <v>MAS DE 20 DÍAS</v>
          </cell>
        </row>
        <row r="1512">
          <cell r="Q1512" t="str">
            <v>BANAMEX4161259712241713452</v>
          </cell>
          <cell r="R1512" t="str">
            <v>O.K.</v>
          </cell>
          <cell r="S1512" t="str">
            <v>CONCILIADA</v>
          </cell>
          <cell r="T1512">
            <v>41612</v>
          </cell>
          <cell r="U1512">
            <v>27</v>
          </cell>
          <cell r="V1512" t="str">
            <v>MAS DE 20 DÍAS</v>
          </cell>
        </row>
        <row r="1513">
          <cell r="Q1513" t="str">
            <v>BANAMEX4161259712241694991</v>
          </cell>
          <cell r="R1513" t="str">
            <v>O.K.</v>
          </cell>
          <cell r="S1513" t="str">
            <v>CONCILIADA</v>
          </cell>
          <cell r="T1513">
            <v>41612</v>
          </cell>
          <cell r="U1513">
            <v>27</v>
          </cell>
          <cell r="V1513" t="str">
            <v>MAS DE 20 DÍAS</v>
          </cell>
        </row>
        <row r="1514">
          <cell r="Q1514" t="str">
            <v>BANAMEX4161259712241303833</v>
          </cell>
          <cell r="R1514" t="str">
            <v>O.K.</v>
          </cell>
          <cell r="S1514" t="str">
            <v>CONCILIADA</v>
          </cell>
          <cell r="T1514">
            <v>41612</v>
          </cell>
          <cell r="U1514">
            <v>27</v>
          </cell>
          <cell r="V1514" t="str">
            <v>MAS DE 20 DÍAS</v>
          </cell>
        </row>
        <row r="1515">
          <cell r="Q1515" t="str">
            <v>BANAMEX4161259712241714526</v>
          </cell>
          <cell r="R1515" t="str">
            <v>O.K.</v>
          </cell>
          <cell r="S1515" t="str">
            <v>CONCILIADA</v>
          </cell>
          <cell r="T1515">
            <v>41612</v>
          </cell>
          <cell r="U1515">
            <v>27</v>
          </cell>
          <cell r="V1515" t="str">
            <v>MAS DE 20 DÍAS</v>
          </cell>
        </row>
        <row r="1516">
          <cell r="Q1516" t="str">
            <v>BANAMEX4161259712245591201</v>
          </cell>
          <cell r="R1516" t="str">
            <v>O.K.</v>
          </cell>
          <cell r="S1516" t="str">
            <v>CONCILIADA</v>
          </cell>
          <cell r="T1516">
            <v>41612</v>
          </cell>
          <cell r="U1516">
            <v>27</v>
          </cell>
          <cell r="V1516" t="str">
            <v>MAS DE 20 DÍAS</v>
          </cell>
        </row>
        <row r="1517">
          <cell r="Q1517" t="str">
            <v>BANAMEX4161259712245374970</v>
          </cell>
          <cell r="R1517" t="str">
            <v>O.K.</v>
          </cell>
          <cell r="S1517" t="str">
            <v>CONCILIADA</v>
          </cell>
          <cell r="T1517">
            <v>41612</v>
          </cell>
          <cell r="U1517">
            <v>27</v>
          </cell>
          <cell r="V1517" t="str">
            <v>MAS DE 20 DÍAS</v>
          </cell>
        </row>
        <row r="1518">
          <cell r="Q1518" t="str">
            <v>BANAMEX4161259712245529268</v>
          </cell>
          <cell r="R1518" t="str">
            <v>O.K.</v>
          </cell>
          <cell r="S1518" t="str">
            <v>CONCILIADA</v>
          </cell>
          <cell r="T1518">
            <v>41612</v>
          </cell>
          <cell r="U1518">
            <v>27</v>
          </cell>
          <cell r="V1518" t="str">
            <v>MAS DE 20 DÍAS</v>
          </cell>
        </row>
        <row r="1519">
          <cell r="Q1519" t="str">
            <v>BANAMEX4161259712245374947</v>
          </cell>
          <cell r="R1519" t="str">
            <v>O.K.</v>
          </cell>
          <cell r="S1519" t="str">
            <v>CONCILIADA</v>
          </cell>
          <cell r="T1519">
            <v>41612</v>
          </cell>
          <cell r="U1519">
            <v>27</v>
          </cell>
          <cell r="V1519" t="str">
            <v>MAS DE 20 DÍAS</v>
          </cell>
        </row>
        <row r="1520">
          <cell r="Q1520" t="str">
            <v>BANAMEX4161259712241303866</v>
          </cell>
          <cell r="R1520" t="str">
            <v>O.K.</v>
          </cell>
          <cell r="S1520" t="str">
            <v>CONCILIADA</v>
          </cell>
          <cell r="T1520">
            <v>41612</v>
          </cell>
          <cell r="U1520">
            <v>27</v>
          </cell>
          <cell r="V1520" t="str">
            <v>MAS DE 20 DÍAS</v>
          </cell>
        </row>
        <row r="1521">
          <cell r="Q1521" t="str">
            <v>BANAMEX4161259712241713486</v>
          </cell>
          <cell r="R1521" t="str">
            <v>O.K.</v>
          </cell>
          <cell r="S1521" t="str">
            <v>CONCILIADA</v>
          </cell>
          <cell r="T1521">
            <v>41612</v>
          </cell>
          <cell r="U1521">
            <v>27</v>
          </cell>
          <cell r="V1521" t="str">
            <v>MAS DE 20 DÍAS</v>
          </cell>
        </row>
        <row r="1522">
          <cell r="Q1522" t="str">
            <v>BANAMEX4161259712241448562</v>
          </cell>
          <cell r="R1522" t="str">
            <v>O.K.</v>
          </cell>
          <cell r="S1522" t="str">
            <v>CONCILIADA</v>
          </cell>
          <cell r="T1522">
            <v>41612</v>
          </cell>
          <cell r="U1522">
            <v>27</v>
          </cell>
          <cell r="V1522" t="str">
            <v>MAS DE 20 DÍAS</v>
          </cell>
        </row>
        <row r="1523">
          <cell r="Q1523" t="str">
            <v>BANAMEX4161259712241017750</v>
          </cell>
          <cell r="R1523" t="str">
            <v>O.K.</v>
          </cell>
          <cell r="S1523" t="str">
            <v>CONCILIADA</v>
          </cell>
          <cell r="T1523">
            <v>41612</v>
          </cell>
          <cell r="U1523">
            <v>27</v>
          </cell>
          <cell r="V1523" t="str">
            <v>MAS DE 20 DÍAS</v>
          </cell>
        </row>
        <row r="1524">
          <cell r="Q1524" t="str">
            <v>BANAMEX4161259712241448588</v>
          </cell>
          <cell r="R1524" t="str">
            <v>O.K.</v>
          </cell>
          <cell r="S1524" t="str">
            <v>CONCILIADA</v>
          </cell>
          <cell r="T1524">
            <v>41612</v>
          </cell>
          <cell r="U1524">
            <v>27</v>
          </cell>
          <cell r="V1524" t="str">
            <v>MAS DE 20 DÍAS</v>
          </cell>
        </row>
        <row r="1525">
          <cell r="Q1525" t="str">
            <v>BANAMEX4161259712241544998</v>
          </cell>
          <cell r="R1525" t="str">
            <v>O.K.</v>
          </cell>
          <cell r="S1525" t="str">
            <v>CONCILIADA</v>
          </cell>
          <cell r="T1525">
            <v>41612</v>
          </cell>
          <cell r="U1525">
            <v>27</v>
          </cell>
          <cell r="V1525" t="str">
            <v>MAS DE 20 DÍAS</v>
          </cell>
        </row>
        <row r="1526">
          <cell r="Q1526" t="str">
            <v>BANAMEX4161259712245822309</v>
          </cell>
          <cell r="R1526" t="str">
            <v>O.K.</v>
          </cell>
          <cell r="S1526" t="str">
            <v>CONCILIADA</v>
          </cell>
          <cell r="T1526">
            <v>41612</v>
          </cell>
          <cell r="U1526">
            <v>27</v>
          </cell>
          <cell r="V1526" t="str">
            <v>MAS DE 20 DÍAS</v>
          </cell>
        </row>
        <row r="1527">
          <cell r="Q1527" t="str">
            <v>BANAMEX4161259712244225942</v>
          </cell>
          <cell r="R1527" t="str">
            <v>O.K.</v>
          </cell>
          <cell r="S1527" t="str">
            <v>COMPENSADA</v>
          </cell>
          <cell r="T1527">
            <v>41612</v>
          </cell>
          <cell r="U1527">
            <v>27</v>
          </cell>
          <cell r="V1527" t="str">
            <v>MAS DE 20 DÍAS</v>
          </cell>
        </row>
        <row r="1528">
          <cell r="Q1528" t="str">
            <v>BANAMEX4161259712241544972</v>
          </cell>
          <cell r="R1528" t="str">
            <v>O.K.</v>
          </cell>
          <cell r="S1528" t="str">
            <v>CONCILIADA</v>
          </cell>
          <cell r="T1528">
            <v>41612</v>
          </cell>
          <cell r="U1528">
            <v>27</v>
          </cell>
          <cell r="V1528" t="str">
            <v>MAS DE 20 DÍAS</v>
          </cell>
        </row>
        <row r="1529">
          <cell r="Q1529" t="str">
            <v>BANAMEX4161259712241011465</v>
          </cell>
          <cell r="R1529" t="str">
            <v>O.K.</v>
          </cell>
          <cell r="S1529" t="str">
            <v>CONCILIADA</v>
          </cell>
          <cell r="T1529">
            <v>41612</v>
          </cell>
          <cell r="U1529">
            <v>27</v>
          </cell>
          <cell r="V1529" t="str">
            <v>MAS DE 20 DÍAS</v>
          </cell>
        </row>
        <row r="1530">
          <cell r="Q1530" t="str">
            <v>BANAMEX4161259712241448604</v>
          </cell>
          <cell r="R1530" t="str">
            <v>O.K.</v>
          </cell>
          <cell r="S1530" t="str">
            <v>CONCILIADA</v>
          </cell>
          <cell r="T1530">
            <v>41612</v>
          </cell>
          <cell r="U1530">
            <v>27</v>
          </cell>
          <cell r="V1530" t="str">
            <v>MAS DE 20 DÍAS</v>
          </cell>
        </row>
        <row r="1531">
          <cell r="Q1531" t="str">
            <v>BANAMEX4161259712242038891</v>
          </cell>
          <cell r="R1531" t="str">
            <v>O.K.</v>
          </cell>
          <cell r="S1531" t="str">
            <v>CONCILIADA</v>
          </cell>
          <cell r="T1531">
            <v>41612</v>
          </cell>
          <cell r="U1531">
            <v>27</v>
          </cell>
          <cell r="V1531" t="str">
            <v>MAS DE 20 DÍAS</v>
          </cell>
        </row>
        <row r="1532">
          <cell r="Q1532" t="str">
            <v>BANCOMER416124487026595695929</v>
          </cell>
          <cell r="R1532" t="str">
            <v>O.K.</v>
          </cell>
          <cell r="S1532" t="str">
            <v>CONCILIADA</v>
          </cell>
          <cell r="T1532">
            <v>41612</v>
          </cell>
          <cell r="U1532">
            <v>27</v>
          </cell>
          <cell r="V1532" t="str">
            <v>MAS DE 20 DÍAS</v>
          </cell>
        </row>
        <row r="1533">
          <cell r="Q1533" t="str">
            <v>BANCOMER416124487026595374699</v>
          </cell>
          <cell r="R1533" t="str">
            <v>O.K.</v>
          </cell>
          <cell r="S1533" t="str">
            <v>CONCILIADA</v>
          </cell>
          <cell r="T1533">
            <v>41612</v>
          </cell>
          <cell r="U1533">
            <v>27</v>
          </cell>
          <cell r="V1533" t="str">
            <v>MAS DE 20 DÍAS</v>
          </cell>
        </row>
        <row r="1534">
          <cell r="Q1534" t="str">
            <v>BANCOMER416124487026594117602</v>
          </cell>
          <cell r="R1534" t="str">
            <v>O.K.</v>
          </cell>
          <cell r="S1534" t="str">
            <v>CONCILIADA</v>
          </cell>
          <cell r="T1534">
            <v>41612</v>
          </cell>
          <cell r="U1534">
            <v>27</v>
          </cell>
          <cell r="V1534" t="str">
            <v>MAS DE 20 DÍAS</v>
          </cell>
        </row>
        <row r="1535">
          <cell r="Q1535" t="str">
            <v>BANCOMER416124487026595374715</v>
          </cell>
          <cell r="R1535" t="str">
            <v>O.K.</v>
          </cell>
          <cell r="S1535" t="str">
            <v>CONCILIADA</v>
          </cell>
          <cell r="T1535">
            <v>41612</v>
          </cell>
          <cell r="U1535">
            <v>27</v>
          </cell>
          <cell r="V1535" t="str">
            <v>MAS DE 20 DÍAS</v>
          </cell>
        </row>
        <row r="1536">
          <cell r="Q1536" t="str">
            <v>BANCOMER416124487026595410923</v>
          </cell>
          <cell r="R1536" t="str">
            <v>O.K.</v>
          </cell>
          <cell r="S1536" t="str">
            <v>CONCILIADA</v>
          </cell>
          <cell r="T1536">
            <v>41612</v>
          </cell>
          <cell r="U1536">
            <v>27</v>
          </cell>
          <cell r="V1536" t="str">
            <v>MAS DE 20 DÍAS</v>
          </cell>
        </row>
        <row r="1537">
          <cell r="Q1537" t="str">
            <v>BANCOMER416124487026596743769</v>
          </cell>
          <cell r="R1537" t="str">
            <v>O.K.</v>
          </cell>
          <cell r="S1537" t="str">
            <v>CONCILIADA</v>
          </cell>
          <cell r="T1537">
            <v>41612</v>
          </cell>
          <cell r="U1537">
            <v>27</v>
          </cell>
          <cell r="V1537" t="str">
            <v>MAS DE 20 DÍAS</v>
          </cell>
        </row>
        <row r="1538">
          <cell r="Q1538" t="str">
            <v>BANCOMER416124487026595432299</v>
          </cell>
          <cell r="R1538" t="str">
            <v>O.K.</v>
          </cell>
          <cell r="S1538" t="str">
            <v>CONCILIADA</v>
          </cell>
          <cell r="T1538">
            <v>41612</v>
          </cell>
          <cell r="U1538">
            <v>27</v>
          </cell>
          <cell r="V1538" t="str">
            <v>MAS DE 20 DÍAS</v>
          </cell>
        </row>
        <row r="1539">
          <cell r="Q1539" t="str">
            <v>BANCOMER416124487026599600651</v>
          </cell>
          <cell r="R1539" t="str">
            <v>O.K.</v>
          </cell>
          <cell r="S1539" t="str">
            <v>CONCILIADA</v>
          </cell>
          <cell r="T1539">
            <v>41612</v>
          </cell>
          <cell r="U1539">
            <v>27</v>
          </cell>
          <cell r="V1539" t="str">
            <v>MAS DE 20 DÍAS</v>
          </cell>
        </row>
        <row r="1540">
          <cell r="Q1540" t="str">
            <v>BANCOMER416124487026594148490</v>
          </cell>
          <cell r="R1540" t="str">
            <v>O.K.</v>
          </cell>
          <cell r="S1540" t="str">
            <v>CONCILIADA</v>
          </cell>
          <cell r="T1540">
            <v>41612</v>
          </cell>
          <cell r="U1540">
            <v>27</v>
          </cell>
          <cell r="V1540" t="str">
            <v>MAS DE 20 DÍAS</v>
          </cell>
        </row>
        <row r="1541">
          <cell r="Q1541" t="str">
            <v>BANCOMER416124487026595541289</v>
          </cell>
          <cell r="R1541" t="str">
            <v>O.K.</v>
          </cell>
          <cell r="S1541" t="str">
            <v>CONCILIADA</v>
          </cell>
          <cell r="T1541">
            <v>41612</v>
          </cell>
          <cell r="U1541">
            <v>27</v>
          </cell>
          <cell r="V1541" t="str">
            <v>MAS DE 20 DÍAS</v>
          </cell>
        </row>
        <row r="1542">
          <cell r="Q1542" t="str">
            <v>BANCOMER416124487026591690833</v>
          </cell>
          <cell r="R1542" t="str">
            <v>O.K.</v>
          </cell>
          <cell r="S1542" t="str">
            <v>CONCILIADA</v>
          </cell>
          <cell r="T1542">
            <v>41612</v>
          </cell>
          <cell r="U1542">
            <v>27</v>
          </cell>
          <cell r="V1542" t="str">
            <v>MAS DE 20 DÍAS</v>
          </cell>
        </row>
        <row r="1543">
          <cell r="Q1543" t="str">
            <v>BANCOMER416124487026594084513</v>
          </cell>
          <cell r="R1543" t="str">
            <v>O.K.</v>
          </cell>
          <cell r="S1543" t="str">
            <v>CONCILIADA</v>
          </cell>
          <cell r="T1543">
            <v>41612</v>
          </cell>
          <cell r="U1543">
            <v>27</v>
          </cell>
          <cell r="V1543" t="str">
            <v>MAS DE 20 DÍAS</v>
          </cell>
        </row>
        <row r="1544">
          <cell r="Q1544" t="str">
            <v>BANCOMER416124487026594226064</v>
          </cell>
          <cell r="R1544" t="str">
            <v>O.K.</v>
          </cell>
          <cell r="S1544" t="str">
            <v>COMPENSADA</v>
          </cell>
          <cell r="T1544">
            <v>41612</v>
          </cell>
          <cell r="U1544">
            <v>27</v>
          </cell>
          <cell r="V1544" t="str">
            <v>MAS DE 20 DÍAS</v>
          </cell>
        </row>
        <row r="1545">
          <cell r="Q1545" t="str">
            <v>BANCOMER416124487026595695895</v>
          </cell>
          <cell r="R1545" t="str">
            <v>O.K.</v>
          </cell>
          <cell r="S1545" t="str">
            <v>CONCILIADA</v>
          </cell>
          <cell r="T1545">
            <v>41612</v>
          </cell>
          <cell r="U1545">
            <v>27</v>
          </cell>
          <cell r="V1545" t="str">
            <v>MAS DE 20 DÍAS</v>
          </cell>
        </row>
        <row r="1546">
          <cell r="Q1546" t="str">
            <v>BANCOMER416124487026595519137</v>
          </cell>
          <cell r="R1546" t="str">
            <v>O.K.</v>
          </cell>
          <cell r="S1546" t="str">
            <v>CONCILIADA</v>
          </cell>
          <cell r="T1546">
            <v>41612</v>
          </cell>
          <cell r="U1546">
            <v>27</v>
          </cell>
          <cell r="V1546" t="str">
            <v>MAS DE 20 DÍAS</v>
          </cell>
        </row>
        <row r="1547">
          <cell r="Q1547" t="str">
            <v>BANCOMER416124487026591735240</v>
          </cell>
          <cell r="R1547" t="str">
            <v>O.K.</v>
          </cell>
          <cell r="S1547" t="str">
            <v>CONCILIADA</v>
          </cell>
          <cell r="T1547">
            <v>41612</v>
          </cell>
          <cell r="U1547">
            <v>27</v>
          </cell>
          <cell r="V1547" t="str">
            <v>MAS DE 20 DÍAS</v>
          </cell>
        </row>
        <row r="1548">
          <cell r="Q1548" t="str">
            <v>BANCOMER416124487026595591201</v>
          </cell>
          <cell r="R1548" t="str">
            <v>O.K.</v>
          </cell>
          <cell r="S1548" t="str">
            <v>CONCILIADA</v>
          </cell>
          <cell r="T1548">
            <v>41612</v>
          </cell>
          <cell r="U1548">
            <v>27</v>
          </cell>
          <cell r="V1548" t="str">
            <v>MAS DE 20 DÍAS</v>
          </cell>
        </row>
        <row r="1549">
          <cell r="Q1549" t="str">
            <v>BANCOMER416124487026595820535</v>
          </cell>
          <cell r="R1549" t="str">
            <v>O.K.</v>
          </cell>
          <cell r="S1549" t="str">
            <v>CONCILIADA</v>
          </cell>
          <cell r="T1549">
            <v>41612</v>
          </cell>
          <cell r="U1549">
            <v>27</v>
          </cell>
          <cell r="V1549" t="str">
            <v>MAS DE 20 DÍAS</v>
          </cell>
        </row>
        <row r="1550">
          <cell r="Q1550" t="str">
            <v>BANCOMER416124487026595440060</v>
          </cell>
          <cell r="R1550" t="str">
            <v>O.K.</v>
          </cell>
          <cell r="S1550" t="str">
            <v>CONCILIADA</v>
          </cell>
          <cell r="T1550">
            <v>41612</v>
          </cell>
          <cell r="U1550">
            <v>27</v>
          </cell>
          <cell r="V1550" t="str">
            <v>MAS DE 20 DÍAS</v>
          </cell>
        </row>
        <row r="1551">
          <cell r="Q1551" t="str">
            <v>BANCOMER416124487026595504378</v>
          </cell>
          <cell r="R1551" t="str">
            <v>O.K.</v>
          </cell>
          <cell r="S1551" t="str">
            <v>CONCILIADA</v>
          </cell>
          <cell r="T1551">
            <v>41612</v>
          </cell>
          <cell r="U1551">
            <v>27</v>
          </cell>
          <cell r="V1551" t="str">
            <v>MAS DE 20 DÍAS</v>
          </cell>
        </row>
        <row r="1552">
          <cell r="Q1552" t="str">
            <v>BANCOMER416124487026595374913</v>
          </cell>
          <cell r="R1552" t="str">
            <v>O.K.</v>
          </cell>
          <cell r="S1552" t="str">
            <v>CONCILIADA</v>
          </cell>
          <cell r="T1552">
            <v>41612</v>
          </cell>
          <cell r="U1552">
            <v>27</v>
          </cell>
          <cell r="V1552" t="str">
            <v>MAS DE 20 DÍAS</v>
          </cell>
        </row>
        <row r="1553">
          <cell r="Q1553" t="str">
            <v>BANCOMER416124487026595374897</v>
          </cell>
          <cell r="R1553" t="str">
            <v>O.K.</v>
          </cell>
          <cell r="S1553" t="str">
            <v>CONCILIADA</v>
          </cell>
          <cell r="T1553">
            <v>41612</v>
          </cell>
          <cell r="U1553">
            <v>27</v>
          </cell>
          <cell r="V1553" t="str">
            <v>MAS DE 20 DÍAS</v>
          </cell>
        </row>
        <row r="1554">
          <cell r="Q1554" t="str">
            <v>BANCOMER416124487026596025688</v>
          </cell>
          <cell r="R1554" t="str">
            <v>O.K.</v>
          </cell>
          <cell r="S1554" t="str">
            <v>CONCILIADA</v>
          </cell>
          <cell r="T1554">
            <v>41612</v>
          </cell>
          <cell r="U1554">
            <v>27</v>
          </cell>
          <cell r="V1554" t="str">
            <v>MAS DE 20 DÍAS</v>
          </cell>
        </row>
        <row r="1555">
          <cell r="Q1555" t="str">
            <v>BANCOMER416124487026595374707</v>
          </cell>
          <cell r="R1555" t="str">
            <v>O.K.</v>
          </cell>
          <cell r="S1555" t="str">
            <v>CONCILIADA</v>
          </cell>
          <cell r="T1555">
            <v>41612</v>
          </cell>
          <cell r="U1555">
            <v>27</v>
          </cell>
          <cell r="V1555" t="str">
            <v>MAS DE 20 DÍAS</v>
          </cell>
        </row>
        <row r="1556">
          <cell r="Q1556" t="str">
            <v>BANCOMER416124487026595574561</v>
          </cell>
          <cell r="R1556" t="str">
            <v>O.K.</v>
          </cell>
          <cell r="S1556" t="str">
            <v>CONCILIADA</v>
          </cell>
          <cell r="T1556">
            <v>41612</v>
          </cell>
          <cell r="U1556">
            <v>27</v>
          </cell>
          <cell r="V1556" t="str">
            <v>MAS DE 20 DÍAS</v>
          </cell>
        </row>
        <row r="1557">
          <cell r="Q1557" t="str">
            <v>BANCOMER416124487026595870795</v>
          </cell>
          <cell r="R1557" t="str">
            <v>O.K.</v>
          </cell>
          <cell r="S1557" t="str">
            <v>CONCILIADA</v>
          </cell>
          <cell r="T1557">
            <v>41612</v>
          </cell>
          <cell r="U1557">
            <v>27</v>
          </cell>
          <cell r="V1557" t="str">
            <v>MAS DE 20 DÍAS</v>
          </cell>
        </row>
        <row r="1558">
          <cell r="Q1558" t="str">
            <v>BANCOMER416124487026595374772</v>
          </cell>
          <cell r="R1558" t="str">
            <v>O.K.</v>
          </cell>
          <cell r="S1558" t="str">
            <v>CONCILIADA</v>
          </cell>
          <cell r="T1558">
            <v>41612</v>
          </cell>
          <cell r="U1558">
            <v>27</v>
          </cell>
          <cell r="V1558" t="str">
            <v>MAS DE 20 DÍAS</v>
          </cell>
        </row>
        <row r="1559">
          <cell r="Q1559" t="str">
            <v>BANCOMER416124487026595659370</v>
          </cell>
          <cell r="R1559" t="str">
            <v>O.K.</v>
          </cell>
          <cell r="S1559" t="str">
            <v>CONCILIADA</v>
          </cell>
          <cell r="T1559">
            <v>41612</v>
          </cell>
          <cell r="U1559">
            <v>27</v>
          </cell>
          <cell r="V1559" t="str">
            <v>MAS DE 20 DÍAS</v>
          </cell>
        </row>
        <row r="1560">
          <cell r="Q1560" t="str">
            <v>BANCOMER416124487026597135985</v>
          </cell>
          <cell r="R1560" t="str">
            <v>O.K.</v>
          </cell>
          <cell r="S1560" t="str">
            <v>CONCILIADA</v>
          </cell>
          <cell r="T1560">
            <v>41612</v>
          </cell>
          <cell r="U1560">
            <v>27</v>
          </cell>
          <cell r="V1560" t="str">
            <v>MAS DE 20 DÍAS</v>
          </cell>
        </row>
        <row r="1561">
          <cell r="Q1561" t="str">
            <v>BANCOMER416124487026591001952</v>
          </cell>
          <cell r="R1561" t="str">
            <v>O.K.</v>
          </cell>
          <cell r="S1561" t="str">
            <v>CONCILIADA</v>
          </cell>
          <cell r="T1561">
            <v>41612</v>
          </cell>
          <cell r="U1561">
            <v>27</v>
          </cell>
          <cell r="V1561" t="str">
            <v>MAS DE 20 DÍAS</v>
          </cell>
        </row>
        <row r="1562">
          <cell r="Q1562" t="str">
            <v>BANCOMER416124487026595725379</v>
          </cell>
          <cell r="R1562" t="str">
            <v>O.K.</v>
          </cell>
          <cell r="S1562" t="str">
            <v>CONCILIADA</v>
          </cell>
          <cell r="T1562">
            <v>41612</v>
          </cell>
          <cell r="U1562">
            <v>27</v>
          </cell>
          <cell r="V1562" t="str">
            <v>MAS DE 20 DÍAS</v>
          </cell>
        </row>
        <row r="1563">
          <cell r="Q1563" t="str">
            <v>BANCOMER416124487026594084299</v>
          </cell>
          <cell r="R1563" t="str">
            <v>O.K.</v>
          </cell>
          <cell r="S1563" t="str">
            <v>CONCILIADA</v>
          </cell>
          <cell r="T1563">
            <v>41612</v>
          </cell>
          <cell r="U1563">
            <v>27</v>
          </cell>
          <cell r="V1563" t="str">
            <v>MAS DE 20 DÍAS</v>
          </cell>
        </row>
        <row r="1564">
          <cell r="Q1564" t="str">
            <v>BANCOMER416124487026595775721</v>
          </cell>
          <cell r="R1564" t="str">
            <v>O.K.</v>
          </cell>
          <cell r="S1564" t="str">
            <v>CONCILIADA</v>
          </cell>
          <cell r="T1564">
            <v>41612</v>
          </cell>
          <cell r="U1564">
            <v>27</v>
          </cell>
          <cell r="V1564" t="str">
            <v>MAS DE 20 DÍAS</v>
          </cell>
        </row>
        <row r="1565">
          <cell r="Q1565" t="str">
            <v>BANCOMER416124487026591000937</v>
          </cell>
          <cell r="R1565" t="str">
            <v>O.K.</v>
          </cell>
          <cell r="S1565" t="str">
            <v>CONCILIADA</v>
          </cell>
          <cell r="T1565">
            <v>41612</v>
          </cell>
          <cell r="U1565">
            <v>27</v>
          </cell>
          <cell r="V1565" t="str">
            <v>MAS DE 20 DÍAS</v>
          </cell>
        </row>
        <row r="1566">
          <cell r="Q1566" t="str">
            <v>BANCOMER416124487026591005224</v>
          </cell>
          <cell r="R1566" t="str">
            <v>O.K.</v>
          </cell>
          <cell r="S1566" t="str">
            <v>CONCILIADA</v>
          </cell>
          <cell r="T1566">
            <v>41612</v>
          </cell>
          <cell r="U1566">
            <v>27</v>
          </cell>
          <cell r="V1566" t="str">
            <v>MAS DE 20 DÍAS</v>
          </cell>
        </row>
        <row r="1567">
          <cell r="Q1567" t="str">
            <v>BANCOMER416124487026595822309</v>
          </cell>
          <cell r="R1567" t="str">
            <v>O.K.</v>
          </cell>
          <cell r="S1567" t="str">
            <v>CONCILIADA</v>
          </cell>
          <cell r="T1567">
            <v>41612</v>
          </cell>
          <cell r="U1567">
            <v>27</v>
          </cell>
          <cell r="V1567" t="str">
            <v>MAS DE 20 DÍAS</v>
          </cell>
        </row>
        <row r="1568">
          <cell r="Q1568" t="str">
            <v>BANCOMER416124487026595374970</v>
          </cell>
          <cell r="R1568" t="str">
            <v>O.K.</v>
          </cell>
          <cell r="S1568" t="str">
            <v>CONCILIADA</v>
          </cell>
          <cell r="T1568">
            <v>41612</v>
          </cell>
          <cell r="U1568">
            <v>27</v>
          </cell>
          <cell r="V1568" t="str">
            <v>MAS DE 20 DÍAS</v>
          </cell>
        </row>
        <row r="1569">
          <cell r="Q1569" t="str">
            <v>BANCOMER416124487026595374939</v>
          </cell>
          <cell r="R1569" t="str">
            <v>O.K.</v>
          </cell>
          <cell r="S1569" t="str">
            <v>CONCILIADA</v>
          </cell>
          <cell r="T1569">
            <v>41612</v>
          </cell>
          <cell r="U1569">
            <v>27</v>
          </cell>
          <cell r="V1569" t="str">
            <v>MAS DE 20 DÍAS</v>
          </cell>
        </row>
        <row r="1570">
          <cell r="Q1570" t="str">
            <v>BANCOMER416124487026595982723</v>
          </cell>
          <cell r="R1570" t="str">
            <v>O.K.</v>
          </cell>
          <cell r="S1570" t="str">
            <v>CONCILIADA</v>
          </cell>
          <cell r="T1570">
            <v>41612</v>
          </cell>
          <cell r="U1570">
            <v>27</v>
          </cell>
          <cell r="V1570" t="str">
            <v>MAS DE 20 DÍAS</v>
          </cell>
        </row>
        <row r="1571">
          <cell r="Q1571" t="str">
            <v>BANCOMER416124487026591448588</v>
          </cell>
          <cell r="R1571" t="str">
            <v>O.K.</v>
          </cell>
          <cell r="S1571" t="str">
            <v>CONCILIADA</v>
          </cell>
          <cell r="T1571">
            <v>41612</v>
          </cell>
          <cell r="U1571">
            <v>27</v>
          </cell>
          <cell r="V1571" t="str">
            <v>MAS DE 20 DÍAS</v>
          </cell>
        </row>
        <row r="1572">
          <cell r="Q1572" t="str">
            <v>BANCOMER416124487026595695937</v>
          </cell>
          <cell r="R1572" t="str">
            <v>O.K.</v>
          </cell>
          <cell r="S1572" t="str">
            <v>CONCILIADA</v>
          </cell>
          <cell r="T1572">
            <v>41612</v>
          </cell>
          <cell r="U1572">
            <v>27</v>
          </cell>
          <cell r="V1572" t="str">
            <v>MAS DE 20 DÍAS</v>
          </cell>
        </row>
        <row r="1573">
          <cell r="Q1573" t="str">
            <v>BANCOMER416124487026591237957</v>
          </cell>
          <cell r="R1573" t="str">
            <v>O.K.</v>
          </cell>
          <cell r="S1573" t="str">
            <v>CONCILIADA</v>
          </cell>
          <cell r="T1573">
            <v>41612</v>
          </cell>
          <cell r="U1573">
            <v>27</v>
          </cell>
          <cell r="V1573" t="str">
            <v>MAS DE 20 DÍAS</v>
          </cell>
        </row>
        <row r="1574">
          <cell r="Q1574" t="str">
            <v>BANCOMER416124487026595374947</v>
          </cell>
          <cell r="R1574" t="str">
            <v>O.K.</v>
          </cell>
          <cell r="S1574" t="str">
            <v>CONCILIADA</v>
          </cell>
          <cell r="T1574">
            <v>41612</v>
          </cell>
          <cell r="U1574">
            <v>27</v>
          </cell>
          <cell r="V1574" t="str">
            <v>MAS DE 20 DÍAS</v>
          </cell>
        </row>
        <row r="1575">
          <cell r="Q1575" t="str">
            <v>BANCOMER416124487026595848627</v>
          </cell>
          <cell r="R1575" t="str">
            <v>O.K.</v>
          </cell>
          <cell r="S1575" t="str">
            <v>CONCILIADA</v>
          </cell>
          <cell r="T1575">
            <v>41612</v>
          </cell>
          <cell r="U1575">
            <v>27</v>
          </cell>
          <cell r="V1575" t="str">
            <v>MAS DE 20 DÍAS</v>
          </cell>
        </row>
        <row r="1576">
          <cell r="Q1576" t="str">
            <v>BANCOMER416124487026595374806</v>
          </cell>
          <cell r="R1576" t="str">
            <v>O.K.</v>
          </cell>
          <cell r="S1576" t="str">
            <v>CONCILIADA</v>
          </cell>
          <cell r="T1576">
            <v>41612</v>
          </cell>
          <cell r="U1576">
            <v>27</v>
          </cell>
          <cell r="V1576" t="str">
            <v>MAS DE 20 DÍAS</v>
          </cell>
        </row>
        <row r="1577">
          <cell r="Q1577" t="str">
            <v>BANCOMER416124487026595374798</v>
          </cell>
          <cell r="R1577" t="str">
            <v>O.K.</v>
          </cell>
          <cell r="S1577" t="str">
            <v>CONCILIADA</v>
          </cell>
          <cell r="T1577">
            <v>41612</v>
          </cell>
          <cell r="U1577">
            <v>27</v>
          </cell>
          <cell r="V1577" t="str">
            <v>MAS DE 20 DÍAS</v>
          </cell>
        </row>
        <row r="1578">
          <cell r="Q1578" t="str">
            <v>BANCOMER416124487026595374723</v>
          </cell>
          <cell r="R1578" t="str">
            <v>O.K.</v>
          </cell>
          <cell r="S1578" t="str">
            <v>CONCILIADA</v>
          </cell>
          <cell r="T1578">
            <v>41612</v>
          </cell>
          <cell r="U1578">
            <v>27</v>
          </cell>
          <cell r="V1578" t="str">
            <v>MAS DE 20 DÍAS</v>
          </cell>
        </row>
        <row r="1579">
          <cell r="Q1579" t="str">
            <v>BANCOMER416124487026593717097</v>
          </cell>
          <cell r="R1579" t="str">
            <v>O.K.</v>
          </cell>
          <cell r="S1579" t="str">
            <v>CONCILIADA</v>
          </cell>
          <cell r="T1579">
            <v>41612</v>
          </cell>
          <cell r="U1579">
            <v>27</v>
          </cell>
          <cell r="V1579" t="str">
            <v>MAS DE 20 DÍAS</v>
          </cell>
        </row>
        <row r="1580">
          <cell r="Q1580" t="str">
            <v>BANCOMER416124487026595374954</v>
          </cell>
          <cell r="R1580" t="str">
            <v>O.K.</v>
          </cell>
          <cell r="S1580" t="str">
            <v>CONCILIADA</v>
          </cell>
          <cell r="T1580">
            <v>41612</v>
          </cell>
          <cell r="U1580">
            <v>27</v>
          </cell>
          <cell r="V1580" t="str">
            <v>MAS DE 20 DÍAS</v>
          </cell>
        </row>
        <row r="1581">
          <cell r="Q1581" t="str">
            <v>BANCOMER416124487026591004776</v>
          </cell>
          <cell r="R1581" t="str">
            <v>O.K.</v>
          </cell>
          <cell r="S1581" t="str">
            <v>CONCILIADA</v>
          </cell>
          <cell r="T1581">
            <v>41612</v>
          </cell>
          <cell r="U1581">
            <v>27</v>
          </cell>
          <cell r="V1581" t="str">
            <v>MAS DE 20 DÍAS</v>
          </cell>
        </row>
        <row r="1582">
          <cell r="Q1582" t="str">
            <v>BANCOMER416124487026591721315</v>
          </cell>
          <cell r="R1582" t="str">
            <v>O.K.</v>
          </cell>
          <cell r="S1582" t="str">
            <v>CONCILIADA</v>
          </cell>
          <cell r="T1582">
            <v>41612</v>
          </cell>
          <cell r="U1582">
            <v>27</v>
          </cell>
          <cell r="V1582" t="str">
            <v>MAS DE 20 DÍAS</v>
          </cell>
        </row>
        <row r="1583">
          <cell r="Q1583" t="str">
            <v>BANCOMER416124487026595870779</v>
          </cell>
          <cell r="R1583" t="str">
            <v>O.K.</v>
          </cell>
          <cell r="S1583" t="str">
            <v>CONCILIADA</v>
          </cell>
          <cell r="T1583">
            <v>41612</v>
          </cell>
          <cell r="U1583">
            <v>27</v>
          </cell>
          <cell r="V1583" t="str">
            <v>MAS DE 20 DÍAS</v>
          </cell>
        </row>
        <row r="1584">
          <cell r="Q1584" t="str">
            <v>BANCOMER416124487026594084315</v>
          </cell>
          <cell r="R1584" t="str">
            <v>O.K.</v>
          </cell>
          <cell r="S1584" t="str">
            <v>CONCILIADA</v>
          </cell>
          <cell r="T1584">
            <v>41612</v>
          </cell>
          <cell r="U1584">
            <v>27</v>
          </cell>
          <cell r="V1584" t="str">
            <v>MAS DE 20 DÍAS</v>
          </cell>
        </row>
        <row r="1585">
          <cell r="Q1585" t="str">
            <v>BANCOMER416124487026592033199</v>
          </cell>
          <cell r="R1585" t="str">
            <v>O.K.</v>
          </cell>
          <cell r="S1585" t="str">
            <v>CONCILIADA</v>
          </cell>
          <cell r="T1585">
            <v>41612</v>
          </cell>
          <cell r="U1585">
            <v>27</v>
          </cell>
          <cell r="V1585" t="str">
            <v>MAS DE 20 DÍAS</v>
          </cell>
        </row>
        <row r="1586">
          <cell r="Q1586" t="str">
            <v>BANCOMER416124487026591492156</v>
          </cell>
          <cell r="R1586" t="str">
            <v>O.K.</v>
          </cell>
          <cell r="S1586" t="str">
            <v>CONCILIADA</v>
          </cell>
          <cell r="T1586">
            <v>41612</v>
          </cell>
          <cell r="U1586">
            <v>27</v>
          </cell>
          <cell r="V1586" t="str">
            <v>MAS DE 20 DÍAS</v>
          </cell>
        </row>
        <row r="1587">
          <cell r="Q1587" t="str">
            <v>BANCOMER416124487026591000886</v>
          </cell>
          <cell r="R1587" t="str">
            <v>O.K.</v>
          </cell>
          <cell r="S1587" t="str">
            <v>CONCILIADA</v>
          </cell>
          <cell r="T1587">
            <v>41612</v>
          </cell>
          <cell r="U1587">
            <v>27</v>
          </cell>
          <cell r="V1587" t="str">
            <v>MAS DE 20 DÍAS</v>
          </cell>
        </row>
        <row r="1588">
          <cell r="Q1588" t="str">
            <v>BANCOMER416124487026591781160</v>
          </cell>
          <cell r="R1588" t="str">
            <v>O.K.</v>
          </cell>
          <cell r="S1588" t="str">
            <v>CONCILIADA</v>
          </cell>
          <cell r="T1588">
            <v>41612</v>
          </cell>
          <cell r="U1588">
            <v>27</v>
          </cell>
          <cell r="V1588" t="str">
            <v>MAS DE 20 DÍAS</v>
          </cell>
        </row>
        <row r="1589">
          <cell r="Q1589" t="str">
            <v>BANCOMER416124487026595404363</v>
          </cell>
          <cell r="R1589" t="str">
            <v>O.K.</v>
          </cell>
          <cell r="S1589" t="str">
            <v>CONCILIADA</v>
          </cell>
          <cell r="T1589">
            <v>41612</v>
          </cell>
          <cell r="U1589">
            <v>27</v>
          </cell>
          <cell r="V1589" t="str">
            <v>MAS DE 20 DÍAS</v>
          </cell>
        </row>
        <row r="1590">
          <cell r="Q1590" t="str">
            <v>BANCOMER416124487026591247964</v>
          </cell>
          <cell r="R1590" t="str">
            <v>O.K.</v>
          </cell>
          <cell r="S1590" t="str">
            <v>CONCILIADA</v>
          </cell>
          <cell r="T1590">
            <v>41612</v>
          </cell>
          <cell r="U1590">
            <v>27</v>
          </cell>
          <cell r="V1590" t="str">
            <v>MAS DE 20 DÍAS</v>
          </cell>
        </row>
        <row r="1591">
          <cell r="Q1591" t="str">
            <v>BANCOMER416124487026591303833</v>
          </cell>
          <cell r="R1591" t="str">
            <v>O.K.</v>
          </cell>
          <cell r="S1591" t="str">
            <v>CONCILIADA</v>
          </cell>
          <cell r="T1591">
            <v>41612</v>
          </cell>
          <cell r="U1591">
            <v>27</v>
          </cell>
          <cell r="V1591" t="str">
            <v>MAS DE 20 DÍAS</v>
          </cell>
        </row>
        <row r="1592">
          <cell r="Q1592" t="str">
            <v>BANCOMER416124487026595374764</v>
          </cell>
          <cell r="R1592" t="str">
            <v>O.K.</v>
          </cell>
          <cell r="S1592" t="str">
            <v>CONCILIADA</v>
          </cell>
          <cell r="T1592">
            <v>41612</v>
          </cell>
          <cell r="U1592">
            <v>27</v>
          </cell>
          <cell r="V1592" t="str">
            <v>MAS DE 20 DÍAS</v>
          </cell>
        </row>
        <row r="1593">
          <cell r="Q1593" t="str">
            <v>BANCOMER416124487026591486554</v>
          </cell>
          <cell r="R1593" t="str">
            <v>O.K.</v>
          </cell>
          <cell r="S1593" t="str">
            <v>CONCILIADA</v>
          </cell>
          <cell r="T1593">
            <v>41612</v>
          </cell>
          <cell r="U1593">
            <v>27</v>
          </cell>
          <cell r="V1593" t="str">
            <v>MAS DE 20 DÍAS</v>
          </cell>
        </row>
        <row r="1594">
          <cell r="Q1594" t="str">
            <v>BANCOMER416124487026591411990</v>
          </cell>
          <cell r="R1594" t="str">
            <v>O.K.</v>
          </cell>
          <cell r="S1594" t="str">
            <v>CONCILIADA</v>
          </cell>
          <cell r="T1594">
            <v>41612</v>
          </cell>
          <cell r="U1594">
            <v>27</v>
          </cell>
          <cell r="V1594" t="str">
            <v>MAS DE 20 DÍAS</v>
          </cell>
        </row>
        <row r="1595">
          <cell r="Q1595" t="str">
            <v>BANCOMER416124487026591505437</v>
          </cell>
          <cell r="R1595" t="str">
            <v>O.K.</v>
          </cell>
          <cell r="S1595" t="str">
            <v>CONCILIADA</v>
          </cell>
          <cell r="T1595">
            <v>41612</v>
          </cell>
          <cell r="U1595">
            <v>27</v>
          </cell>
          <cell r="V1595" t="str">
            <v>MAS DE 20 DÍAS</v>
          </cell>
        </row>
        <row r="1596">
          <cell r="Q1596" t="str">
            <v>BANCOMER416124487026595774377</v>
          </cell>
          <cell r="R1596" t="str">
            <v>O.K.</v>
          </cell>
          <cell r="S1596" t="str">
            <v>CONCILIADA</v>
          </cell>
          <cell r="T1596">
            <v>41612</v>
          </cell>
          <cell r="U1596">
            <v>27</v>
          </cell>
          <cell r="V1596" t="str">
            <v>MAS DE 20 DÍAS</v>
          </cell>
        </row>
        <row r="1597">
          <cell r="Q1597" t="str">
            <v>BANCOMER416124487026591635564</v>
          </cell>
          <cell r="R1597" t="str">
            <v>O.K.</v>
          </cell>
          <cell r="S1597" t="str">
            <v>CONCILIADA</v>
          </cell>
          <cell r="T1597">
            <v>41612</v>
          </cell>
          <cell r="U1597">
            <v>27</v>
          </cell>
          <cell r="V1597" t="str">
            <v>MAS DE 20 DÍAS</v>
          </cell>
        </row>
        <row r="1598">
          <cell r="Q1598" t="str">
            <v>BANCOMER416124487026595374780</v>
          </cell>
          <cell r="R1598" t="str">
            <v>O.K.</v>
          </cell>
          <cell r="S1598" t="str">
            <v>CONCILIADA</v>
          </cell>
          <cell r="T1598">
            <v>41612</v>
          </cell>
          <cell r="U1598">
            <v>27</v>
          </cell>
          <cell r="V1598" t="str">
            <v>MAS DE 20 DÍAS</v>
          </cell>
        </row>
        <row r="1599">
          <cell r="Q1599" t="str">
            <v>BANCOMER416124487026594161485</v>
          </cell>
          <cell r="R1599" t="str">
            <v>O.K.</v>
          </cell>
          <cell r="S1599" t="str">
            <v>CONCILIADA</v>
          </cell>
          <cell r="T1599">
            <v>41612</v>
          </cell>
          <cell r="U1599">
            <v>27</v>
          </cell>
          <cell r="V1599" t="str">
            <v>MAS DE 20 DÍAS</v>
          </cell>
        </row>
        <row r="1600">
          <cell r="Q1600" t="str">
            <v>BANCOMER416124487026591483114</v>
          </cell>
          <cell r="R1600" t="str">
            <v>O.K.</v>
          </cell>
          <cell r="S1600" t="str">
            <v>CONCILIADA</v>
          </cell>
          <cell r="T1600">
            <v>41612</v>
          </cell>
          <cell r="U1600">
            <v>27</v>
          </cell>
          <cell r="V1600" t="str">
            <v>MAS DE 20 DÍAS</v>
          </cell>
        </row>
        <row r="1601">
          <cell r="Q1601" t="str">
            <v>BANCOMER416124487026595659164</v>
          </cell>
          <cell r="R1601" t="str">
            <v>O.K.</v>
          </cell>
          <cell r="S1601" t="str">
            <v>CONCILIADA</v>
          </cell>
          <cell r="T1601">
            <v>41612</v>
          </cell>
          <cell r="U1601">
            <v>27</v>
          </cell>
          <cell r="V1601" t="str">
            <v>MAS DE 20 DÍAS</v>
          </cell>
        </row>
        <row r="1602">
          <cell r="Q1602" t="str">
            <v>BANCOMER416124487026591486711</v>
          </cell>
          <cell r="R1602" t="str">
            <v>O.K.</v>
          </cell>
          <cell r="S1602" t="str">
            <v>CONCILIADA</v>
          </cell>
          <cell r="T1602">
            <v>41612</v>
          </cell>
          <cell r="U1602">
            <v>27</v>
          </cell>
          <cell r="V1602" t="str">
            <v>MAS DE 20 DÍAS</v>
          </cell>
        </row>
        <row r="1603">
          <cell r="Q1603" t="str">
            <v>BANCOMER416124487026595374731</v>
          </cell>
          <cell r="R1603" t="str">
            <v>O.K.</v>
          </cell>
          <cell r="S1603" t="str">
            <v>CONCILIADA</v>
          </cell>
          <cell r="T1603">
            <v>41612</v>
          </cell>
          <cell r="U1603">
            <v>27</v>
          </cell>
          <cell r="V1603" t="str">
            <v>MAS DE 20 DÍAS</v>
          </cell>
        </row>
        <row r="1604">
          <cell r="Q1604" t="str">
            <v>BANCOMER416124487026595848635</v>
          </cell>
          <cell r="R1604" t="str">
            <v>O.K.</v>
          </cell>
          <cell r="S1604" t="str">
            <v>CONCILIADA</v>
          </cell>
          <cell r="T1604">
            <v>41612</v>
          </cell>
          <cell r="U1604">
            <v>27</v>
          </cell>
          <cell r="V1604" t="str">
            <v>MAS DE 20 DÍAS</v>
          </cell>
        </row>
        <row r="1605">
          <cell r="Q1605" t="str">
            <v>BANCOMER416124487026595614128</v>
          </cell>
          <cell r="R1605" t="str">
            <v>O.K.</v>
          </cell>
          <cell r="S1605" t="str">
            <v>CONCILIADA</v>
          </cell>
          <cell r="T1605">
            <v>41612</v>
          </cell>
          <cell r="U1605">
            <v>27</v>
          </cell>
          <cell r="V1605" t="str">
            <v>MAS DE 20 DÍAS</v>
          </cell>
        </row>
        <row r="1606">
          <cell r="Q1606" t="str">
            <v>BANCOMER416124487026595775739</v>
          </cell>
          <cell r="R1606" t="str">
            <v>O.K.</v>
          </cell>
          <cell r="S1606" t="str">
            <v>CONCILIADA</v>
          </cell>
          <cell r="T1606">
            <v>41612</v>
          </cell>
          <cell r="U1606">
            <v>27</v>
          </cell>
          <cell r="V1606" t="str">
            <v>MAS DE 20 DÍAS</v>
          </cell>
        </row>
        <row r="1607">
          <cell r="Q1607" t="str">
            <v>BANCOMER416124487026591444405</v>
          </cell>
          <cell r="R1607" t="str">
            <v>O.K.</v>
          </cell>
          <cell r="S1607" t="str">
            <v>CONCILIADA</v>
          </cell>
          <cell r="T1607">
            <v>41612</v>
          </cell>
          <cell r="U1607">
            <v>27</v>
          </cell>
          <cell r="V1607" t="str">
            <v>MAS DE 20 DÍAS</v>
          </cell>
        </row>
        <row r="1608">
          <cell r="Q1608" t="str">
            <v>BANCOMER416124487026591002061</v>
          </cell>
          <cell r="R1608" t="str">
            <v>O.K.</v>
          </cell>
          <cell r="S1608" t="str">
            <v>CONCILIADA</v>
          </cell>
          <cell r="T1608">
            <v>41612</v>
          </cell>
          <cell r="U1608">
            <v>27</v>
          </cell>
          <cell r="V1608" t="str">
            <v>MAS DE 20 DÍAS</v>
          </cell>
        </row>
        <row r="1609">
          <cell r="Q1609" t="str">
            <v>BANCOMER416124487026595695903</v>
          </cell>
          <cell r="R1609" t="str">
            <v>O.K.</v>
          </cell>
          <cell r="S1609" t="str">
            <v>CONCILIADA</v>
          </cell>
          <cell r="T1609">
            <v>41612</v>
          </cell>
          <cell r="U1609">
            <v>27</v>
          </cell>
          <cell r="V1609" t="str">
            <v>MAS DE 20 DÍAS</v>
          </cell>
        </row>
        <row r="1610">
          <cell r="Q1610" t="str">
            <v>BANCOMER416124487026595775713</v>
          </cell>
          <cell r="R1610" t="str">
            <v>O.K.</v>
          </cell>
          <cell r="S1610" t="str">
            <v>CONCILIADA</v>
          </cell>
          <cell r="T1610">
            <v>41612</v>
          </cell>
          <cell r="U1610">
            <v>27</v>
          </cell>
          <cell r="V1610" t="str">
            <v>MAS DE 20 DÍAS</v>
          </cell>
        </row>
        <row r="1611">
          <cell r="Q1611" t="str">
            <v>BANCOMER416124487026594084125</v>
          </cell>
          <cell r="R1611" t="str">
            <v>O.K.</v>
          </cell>
          <cell r="S1611" t="str">
            <v>CONCILIADA</v>
          </cell>
          <cell r="T1611">
            <v>41612</v>
          </cell>
          <cell r="U1611">
            <v>27</v>
          </cell>
          <cell r="V1611" t="str">
            <v>MAS DE 20 DÍAS</v>
          </cell>
        </row>
        <row r="1612">
          <cell r="Q1612" t="str">
            <v>BANCOMER416124487026594084547</v>
          </cell>
          <cell r="R1612" t="str">
            <v>O.K.</v>
          </cell>
          <cell r="S1612" t="str">
            <v>CONCILIADA</v>
          </cell>
          <cell r="T1612">
            <v>41612</v>
          </cell>
          <cell r="U1612">
            <v>27</v>
          </cell>
          <cell r="V1612" t="str">
            <v>MAS DE 20 DÍAS</v>
          </cell>
        </row>
        <row r="1613">
          <cell r="Q1613" t="str">
            <v>BANCOMER416124487026594084422</v>
          </cell>
          <cell r="R1613" t="str">
            <v>O.K.</v>
          </cell>
          <cell r="S1613" t="str">
            <v>CONCILIADA</v>
          </cell>
          <cell r="T1613">
            <v>41612</v>
          </cell>
          <cell r="U1613">
            <v>27</v>
          </cell>
          <cell r="V1613" t="str">
            <v>MAS DE 20 DÍAS</v>
          </cell>
        </row>
        <row r="1614">
          <cell r="Q1614" t="str">
            <v>BANCOMER416124487026595374814</v>
          </cell>
          <cell r="R1614" t="str">
            <v>O.K.</v>
          </cell>
          <cell r="S1614" t="str">
            <v>CONCILIADA</v>
          </cell>
          <cell r="T1614">
            <v>41612</v>
          </cell>
          <cell r="U1614">
            <v>27</v>
          </cell>
          <cell r="V1614" t="str">
            <v>MAS DE 20 DÍAS</v>
          </cell>
        </row>
        <row r="1615">
          <cell r="Q1615" t="str">
            <v>BANCOMER416124487026596743777</v>
          </cell>
          <cell r="R1615" t="str">
            <v>O.K.</v>
          </cell>
          <cell r="S1615" t="str">
            <v>CONCILIADA</v>
          </cell>
          <cell r="T1615">
            <v>41612</v>
          </cell>
          <cell r="U1615">
            <v>27</v>
          </cell>
          <cell r="V1615" t="str">
            <v>MAS DE 20 DÍAS</v>
          </cell>
        </row>
        <row r="1616">
          <cell r="Q1616" t="str">
            <v>BANCOMER416124487026594225967</v>
          </cell>
          <cell r="R1616" t="str">
            <v>O.K.</v>
          </cell>
          <cell r="S1616" t="str">
            <v>CONCILIADA</v>
          </cell>
          <cell r="T1616">
            <v>41612</v>
          </cell>
          <cell r="U1616">
            <v>27</v>
          </cell>
          <cell r="V1616" t="str">
            <v>MAS DE 20 DÍAS</v>
          </cell>
        </row>
        <row r="1617">
          <cell r="Q1617" t="str">
            <v>BANCOMER416124487026594226015</v>
          </cell>
          <cell r="R1617" t="str">
            <v>O.K.</v>
          </cell>
          <cell r="S1617" t="str">
            <v>CONCILIADA</v>
          </cell>
          <cell r="T1617">
            <v>41612</v>
          </cell>
          <cell r="U1617">
            <v>27</v>
          </cell>
          <cell r="V1617" t="str">
            <v>MAS DE 20 DÍAS</v>
          </cell>
        </row>
        <row r="1618">
          <cell r="Q1618" t="str">
            <v>BANCOMER416124487026596025670</v>
          </cell>
          <cell r="R1618" t="str">
            <v>O.K.</v>
          </cell>
          <cell r="S1618" t="str">
            <v>CONCILIADA</v>
          </cell>
          <cell r="T1618">
            <v>41612</v>
          </cell>
          <cell r="U1618">
            <v>27</v>
          </cell>
          <cell r="V1618" t="str">
            <v>MAS DE 20 DÍAS</v>
          </cell>
        </row>
        <row r="1619">
          <cell r="Q1619" t="str">
            <v>BANCOMER416124487026596788830</v>
          </cell>
          <cell r="R1619" t="str">
            <v>O.K.</v>
          </cell>
          <cell r="S1619" t="str">
            <v>CONCILIADA</v>
          </cell>
          <cell r="T1619">
            <v>41612</v>
          </cell>
          <cell r="U1619">
            <v>27</v>
          </cell>
          <cell r="V1619" t="str">
            <v>MAS DE 20 DÍAS</v>
          </cell>
        </row>
        <row r="1620">
          <cell r="Q1620" t="str">
            <v>BANCOMER416124487026591268069</v>
          </cell>
          <cell r="R1620" t="str">
            <v>O.K.</v>
          </cell>
          <cell r="S1620" t="str">
            <v>CONCILIADA</v>
          </cell>
          <cell r="T1620">
            <v>41612</v>
          </cell>
          <cell r="U1620">
            <v>27</v>
          </cell>
          <cell r="V1620" t="str">
            <v>MAS DE 20 DÍAS</v>
          </cell>
        </row>
        <row r="1621">
          <cell r="Q1621" t="str">
            <v>BANCOMER416124487026591006098</v>
          </cell>
          <cell r="R1621" t="str">
            <v>O.K.</v>
          </cell>
          <cell r="S1621" t="str">
            <v>CONCILIADA</v>
          </cell>
          <cell r="T1621">
            <v>41612</v>
          </cell>
          <cell r="U1621">
            <v>27</v>
          </cell>
          <cell r="V1621" t="str">
            <v>MAS DE 20 DÍAS</v>
          </cell>
        </row>
        <row r="1622">
          <cell r="Q1622" t="str">
            <v>BANCOMER416124487026596799183</v>
          </cell>
          <cell r="R1622" t="str">
            <v>O.K.</v>
          </cell>
          <cell r="S1622" t="str">
            <v>CONCILIADA</v>
          </cell>
          <cell r="T1622">
            <v>41612</v>
          </cell>
          <cell r="U1622">
            <v>27</v>
          </cell>
          <cell r="V1622" t="str">
            <v>MAS DE 20 DÍAS</v>
          </cell>
        </row>
        <row r="1623">
          <cell r="Q1623" t="str">
            <v>BANCOMER416124487026593336179</v>
          </cell>
          <cell r="R1623" t="str">
            <v>O.K.</v>
          </cell>
          <cell r="S1623" t="str">
            <v>CONCILIADA</v>
          </cell>
          <cell r="T1623">
            <v>41612</v>
          </cell>
          <cell r="U1623">
            <v>27</v>
          </cell>
          <cell r="V1623" t="str">
            <v>MAS DE 20 DÍAS</v>
          </cell>
        </row>
        <row r="1624">
          <cell r="Q1624" t="str">
            <v>BANCOMER416124487026595781752</v>
          </cell>
          <cell r="R1624" t="str">
            <v>O.K.</v>
          </cell>
          <cell r="S1624" t="str">
            <v>CONCILIADA</v>
          </cell>
          <cell r="T1624">
            <v>41612</v>
          </cell>
          <cell r="U1624">
            <v>27</v>
          </cell>
          <cell r="V1624" t="str">
            <v>MAS DE 20 DÍAS</v>
          </cell>
        </row>
        <row r="1625">
          <cell r="Q1625" t="str">
            <v>BANCOMER416124487026591247972</v>
          </cell>
          <cell r="R1625" t="str">
            <v>O.K.</v>
          </cell>
          <cell r="S1625" t="str">
            <v>CONCILIADA</v>
          </cell>
          <cell r="T1625">
            <v>41612</v>
          </cell>
          <cell r="U1625">
            <v>27</v>
          </cell>
          <cell r="V1625" t="str">
            <v>MAS DE 20 DÍAS</v>
          </cell>
        </row>
        <row r="1626">
          <cell r="Q1626" t="str">
            <v>BANCOMER416124487026591303866</v>
          </cell>
          <cell r="R1626" t="str">
            <v>O.K.</v>
          </cell>
          <cell r="S1626" t="str">
            <v>CONCILIADA</v>
          </cell>
          <cell r="T1626">
            <v>41612</v>
          </cell>
          <cell r="U1626">
            <v>27</v>
          </cell>
          <cell r="V1626" t="str">
            <v>MAS DE 20 DÍAS</v>
          </cell>
        </row>
        <row r="1627">
          <cell r="Q1627" t="str">
            <v>BANCOMER416124487026591450691</v>
          </cell>
          <cell r="R1627" t="str">
            <v>O.K.</v>
          </cell>
          <cell r="S1627" t="str">
            <v>CONCILIADA</v>
          </cell>
          <cell r="T1627">
            <v>41612</v>
          </cell>
          <cell r="U1627">
            <v>27</v>
          </cell>
          <cell r="V1627" t="str">
            <v>MAS DE 20 DÍAS</v>
          </cell>
        </row>
        <row r="1628">
          <cell r="Q1628" t="str">
            <v>BANCOMER416124487026591001617</v>
          </cell>
          <cell r="R1628" t="str">
            <v>O.K.</v>
          </cell>
          <cell r="S1628" t="str">
            <v>CONCILIADA</v>
          </cell>
          <cell r="T1628">
            <v>41612</v>
          </cell>
          <cell r="U1628">
            <v>27</v>
          </cell>
          <cell r="V1628" t="str">
            <v>MAS DE 20 DÍAS</v>
          </cell>
        </row>
        <row r="1629">
          <cell r="Q1629" t="str">
            <v>BANCOMER416124487026591448604</v>
          </cell>
          <cell r="R1629" t="str">
            <v>O.K.</v>
          </cell>
          <cell r="S1629" t="str">
            <v>CONCILIADA</v>
          </cell>
          <cell r="T1629">
            <v>41612</v>
          </cell>
          <cell r="U1629">
            <v>27</v>
          </cell>
          <cell r="V1629" t="str">
            <v>MAS DE 20 DÍAS</v>
          </cell>
        </row>
        <row r="1630">
          <cell r="Q1630" t="str">
            <v>BANCOMER416124487026595374889</v>
          </cell>
          <cell r="R1630" t="str">
            <v>O.K.</v>
          </cell>
          <cell r="S1630" t="str">
            <v>CONCILIADA</v>
          </cell>
          <cell r="T1630">
            <v>41612</v>
          </cell>
          <cell r="U1630">
            <v>27</v>
          </cell>
          <cell r="V1630" t="str">
            <v>MAS DE 20 DÍAS</v>
          </cell>
        </row>
        <row r="1631">
          <cell r="Q1631" t="str">
            <v>BANCOMER416124487026594084265</v>
          </cell>
          <cell r="R1631" t="str">
            <v>O.K.</v>
          </cell>
          <cell r="S1631" t="str">
            <v>CONCILIADA</v>
          </cell>
          <cell r="T1631">
            <v>41612</v>
          </cell>
          <cell r="U1631">
            <v>27</v>
          </cell>
          <cell r="V1631" t="str">
            <v>MAS DE 20 DÍAS</v>
          </cell>
        </row>
        <row r="1632">
          <cell r="Q1632" t="str">
            <v>BANCOMER416124487026591004226</v>
          </cell>
          <cell r="R1632" t="str">
            <v>O.K.</v>
          </cell>
          <cell r="S1632" t="str">
            <v>CONCILIADA</v>
          </cell>
          <cell r="T1632">
            <v>41612</v>
          </cell>
          <cell r="U1632">
            <v>27</v>
          </cell>
          <cell r="V1632" t="str">
            <v>MAS DE 20 DÍAS</v>
          </cell>
        </row>
        <row r="1633">
          <cell r="Q1633" t="str">
            <v>BANCOMER416124487026594148524</v>
          </cell>
          <cell r="R1633" t="str">
            <v>O.K.</v>
          </cell>
          <cell r="S1633" t="str">
            <v>CONCILIADA</v>
          </cell>
          <cell r="T1633">
            <v>41612</v>
          </cell>
          <cell r="U1633">
            <v>27</v>
          </cell>
          <cell r="V1633" t="str">
            <v>MAS DE 20 DÍAS</v>
          </cell>
        </row>
        <row r="1634">
          <cell r="Q1634" t="str">
            <v>BANCOMER416124487026592117455</v>
          </cell>
          <cell r="R1634" t="str">
            <v>O.K.</v>
          </cell>
          <cell r="S1634" t="str">
            <v>CONCILIADA</v>
          </cell>
          <cell r="T1634">
            <v>41612</v>
          </cell>
          <cell r="U1634">
            <v>27</v>
          </cell>
          <cell r="V1634" t="str">
            <v>MAS DE 20 DÍAS</v>
          </cell>
        </row>
        <row r="1635">
          <cell r="Q1635" t="str">
            <v>BANCOMER416124487026591016519</v>
          </cell>
          <cell r="R1635" t="str">
            <v>O.K.</v>
          </cell>
          <cell r="S1635" t="str">
            <v>CONCILIADA</v>
          </cell>
          <cell r="T1635">
            <v>41612</v>
          </cell>
          <cell r="U1635">
            <v>27</v>
          </cell>
          <cell r="V1635" t="str">
            <v>MAS DE 20 DÍAS</v>
          </cell>
        </row>
        <row r="1636">
          <cell r="Q1636" t="str">
            <v>BANCOMER416124487026594226098</v>
          </cell>
          <cell r="R1636" t="str">
            <v>O.K.</v>
          </cell>
          <cell r="S1636" t="str">
            <v>COMPENSADA</v>
          </cell>
          <cell r="T1636">
            <v>41613</v>
          </cell>
          <cell r="U1636">
            <v>27</v>
          </cell>
          <cell r="V1636" t="str">
            <v>MAS DE 20 DÍAS</v>
          </cell>
        </row>
        <row r="1637">
          <cell r="Q1637" t="str">
            <v>BANCOMER416124487026595529268</v>
          </cell>
          <cell r="R1637" t="str">
            <v>O.K.</v>
          </cell>
          <cell r="S1637" t="str">
            <v>CONCILIADA</v>
          </cell>
          <cell r="T1637">
            <v>41612</v>
          </cell>
          <cell r="U1637">
            <v>27</v>
          </cell>
          <cell r="V1637" t="str">
            <v>MAS DE 20 DÍAS</v>
          </cell>
        </row>
        <row r="1638">
          <cell r="Q1638" t="str">
            <v>BANCOMER416124487026591791508</v>
          </cell>
          <cell r="R1638" t="str">
            <v>O.K.</v>
          </cell>
          <cell r="S1638" t="str">
            <v>CONCILIADA</v>
          </cell>
          <cell r="T1638">
            <v>41612</v>
          </cell>
          <cell r="U1638">
            <v>27</v>
          </cell>
          <cell r="V1638" t="str">
            <v>MAS DE 20 DÍAS</v>
          </cell>
        </row>
        <row r="1639">
          <cell r="Q1639" t="str">
            <v>BANCOMER416124487026591000084</v>
          </cell>
          <cell r="R1639" t="str">
            <v>O.K.</v>
          </cell>
          <cell r="S1639" t="str">
            <v>CONCILIADA</v>
          </cell>
          <cell r="T1639">
            <v>41612</v>
          </cell>
          <cell r="U1639">
            <v>27</v>
          </cell>
          <cell r="V1639" t="str">
            <v>MAS DE 20 DÍAS</v>
          </cell>
        </row>
        <row r="1640">
          <cell r="Q1640" t="str">
            <v>BANCOMER416124487026594226007</v>
          </cell>
          <cell r="R1640" t="str">
            <v>O.K.</v>
          </cell>
          <cell r="S1640" t="str">
            <v>CONCILIADA</v>
          </cell>
          <cell r="T1640">
            <v>41612</v>
          </cell>
          <cell r="U1640">
            <v>27</v>
          </cell>
          <cell r="V1640" t="str">
            <v>MAS DE 20 DÍAS</v>
          </cell>
        </row>
        <row r="1641">
          <cell r="Q1641" t="str">
            <v>BANCOMER416124487026591435759</v>
          </cell>
          <cell r="R1641" t="str">
            <v>O.K.</v>
          </cell>
          <cell r="S1641" t="str">
            <v>CONCILIADA</v>
          </cell>
          <cell r="T1641">
            <v>41612</v>
          </cell>
          <cell r="U1641">
            <v>27</v>
          </cell>
          <cell r="V1641" t="str">
            <v>MAS DE 20 DÍAS</v>
          </cell>
        </row>
        <row r="1642">
          <cell r="Q1642" t="str">
            <v>BANCOMER416124487026595743489</v>
          </cell>
          <cell r="R1642" t="str">
            <v>O.K.</v>
          </cell>
          <cell r="S1642" t="str">
            <v>CONCILIADA</v>
          </cell>
          <cell r="T1642">
            <v>41612</v>
          </cell>
          <cell r="U1642">
            <v>27</v>
          </cell>
          <cell r="V1642" t="str">
            <v>MAS DE 20 DÍAS</v>
          </cell>
        </row>
        <row r="1643">
          <cell r="Q1643" t="str">
            <v>BANCOMER416124487026599595463</v>
          </cell>
          <cell r="R1643" t="str">
            <v>O.K.</v>
          </cell>
          <cell r="S1643" t="str">
            <v>CONCILIADA</v>
          </cell>
          <cell r="T1643">
            <v>41612</v>
          </cell>
          <cell r="U1643">
            <v>27</v>
          </cell>
          <cell r="V1643" t="str">
            <v>MAS DE 20 DÍAS</v>
          </cell>
        </row>
        <row r="1644">
          <cell r="Q1644" t="str">
            <v>BANCOMER416124487026595695911</v>
          </cell>
          <cell r="R1644" t="str">
            <v>O.K.</v>
          </cell>
          <cell r="S1644" t="str">
            <v>CONCILIADA</v>
          </cell>
          <cell r="T1644">
            <v>41612</v>
          </cell>
          <cell r="U1644">
            <v>27</v>
          </cell>
          <cell r="V1644" t="str">
            <v>MAS DE 20 DÍAS</v>
          </cell>
        </row>
        <row r="1645">
          <cell r="Q1645" t="str">
            <v>BANCOMER416124487026591000235</v>
          </cell>
          <cell r="R1645" t="str">
            <v>O.K.</v>
          </cell>
          <cell r="S1645" t="str">
            <v>CONCILIADA</v>
          </cell>
          <cell r="T1645">
            <v>41612</v>
          </cell>
          <cell r="U1645">
            <v>27</v>
          </cell>
          <cell r="V1645" t="str">
            <v>MAS DE 20 DÍAS</v>
          </cell>
        </row>
        <row r="1646">
          <cell r="Q1646" t="str">
            <v>BANCOMER416124487026592282556</v>
          </cell>
          <cell r="R1646" t="str">
            <v>O.K.</v>
          </cell>
          <cell r="S1646" t="str">
            <v>CONCILIADA</v>
          </cell>
          <cell r="T1646">
            <v>41612</v>
          </cell>
          <cell r="U1646">
            <v>27</v>
          </cell>
          <cell r="V1646" t="str">
            <v>MAS DE 20 DÍAS</v>
          </cell>
        </row>
        <row r="1647">
          <cell r="Q1647" t="str">
            <v>BANCOMER416124487026591450683</v>
          </cell>
          <cell r="R1647" t="str">
            <v>O.K.</v>
          </cell>
          <cell r="S1647" t="str">
            <v>CONCILIADA</v>
          </cell>
          <cell r="T1647">
            <v>41612</v>
          </cell>
          <cell r="U1647">
            <v>27</v>
          </cell>
          <cell r="V1647" t="str">
            <v>MAS DE 20 DÍAS</v>
          </cell>
        </row>
        <row r="1648">
          <cell r="Q1648" t="str">
            <v>BANCOMER416124487026591011586</v>
          </cell>
          <cell r="R1648" t="str">
            <v>O.K.</v>
          </cell>
          <cell r="S1648" t="str">
            <v>CONCILIADA</v>
          </cell>
          <cell r="T1648">
            <v>41612</v>
          </cell>
          <cell r="U1648">
            <v>27</v>
          </cell>
          <cell r="V1648" t="str">
            <v>MAS DE 20 DÍAS</v>
          </cell>
        </row>
        <row r="1649">
          <cell r="Q1649" t="str">
            <v>BANCOMER416124487026594117438</v>
          </cell>
          <cell r="R1649" t="str">
            <v>O.K.</v>
          </cell>
          <cell r="S1649" t="str">
            <v>CONCILIADA</v>
          </cell>
          <cell r="T1649">
            <v>41612</v>
          </cell>
          <cell r="U1649">
            <v>27</v>
          </cell>
          <cell r="V1649" t="str">
            <v>MAS DE 20 DÍAS</v>
          </cell>
        </row>
        <row r="1650">
          <cell r="Q1650" t="str">
            <v>BANCOMER416124487026595374871</v>
          </cell>
          <cell r="R1650" t="str">
            <v>O.K.</v>
          </cell>
          <cell r="S1650" t="str">
            <v>CONCILIADA</v>
          </cell>
          <cell r="T1650">
            <v>41612</v>
          </cell>
          <cell r="U1650">
            <v>27</v>
          </cell>
          <cell r="V1650" t="str">
            <v>MAS DE 20 DÍAS</v>
          </cell>
        </row>
        <row r="1651">
          <cell r="Q1651" t="str">
            <v>BANCOMER416124487026594084240</v>
          </cell>
          <cell r="R1651" t="str">
            <v>O.K.</v>
          </cell>
          <cell r="S1651" t="str">
            <v>CONCILIADA</v>
          </cell>
          <cell r="T1651">
            <v>41612</v>
          </cell>
          <cell r="U1651">
            <v>27</v>
          </cell>
          <cell r="V1651" t="str">
            <v>MAS DE 20 DÍAS</v>
          </cell>
        </row>
        <row r="1652">
          <cell r="Q1652" t="str">
            <v>BANCOMER416124487026591016172</v>
          </cell>
          <cell r="R1652" t="str">
            <v>O.K.</v>
          </cell>
          <cell r="S1652" t="str">
            <v>CONCILIADA</v>
          </cell>
          <cell r="T1652">
            <v>41612</v>
          </cell>
          <cell r="U1652">
            <v>27</v>
          </cell>
          <cell r="V1652" t="str">
            <v>MAS DE 20 DÍAS</v>
          </cell>
        </row>
        <row r="1653">
          <cell r="Q1653" t="str">
            <v>BANCOMER416124487026595782610</v>
          </cell>
          <cell r="R1653" t="str">
            <v>O.K.</v>
          </cell>
          <cell r="S1653" t="str">
            <v>CONCILIADA</v>
          </cell>
          <cell r="T1653">
            <v>41612</v>
          </cell>
          <cell r="U1653">
            <v>27</v>
          </cell>
          <cell r="V1653" t="str">
            <v>MAS DE 20 DÍAS</v>
          </cell>
        </row>
        <row r="1654">
          <cell r="Q1654" t="str">
            <v>BANCOMER416124487026594121950</v>
          </cell>
          <cell r="R1654" t="str">
            <v>O.K.</v>
          </cell>
          <cell r="S1654" t="str">
            <v>CONCILIADA</v>
          </cell>
          <cell r="T1654">
            <v>41612</v>
          </cell>
          <cell r="U1654">
            <v>27</v>
          </cell>
          <cell r="V1654" t="str">
            <v>MAS DE 20 DÍAS</v>
          </cell>
        </row>
        <row r="1655">
          <cell r="Q1655" t="str">
            <v>BANCOMER416124487026591016646</v>
          </cell>
          <cell r="R1655" t="str">
            <v>O.K.</v>
          </cell>
          <cell r="S1655" t="str">
            <v>CONCILIADA</v>
          </cell>
          <cell r="T1655">
            <v>41612</v>
          </cell>
          <cell r="U1655">
            <v>27</v>
          </cell>
          <cell r="V1655" t="str">
            <v>MAS DE 20 DÍAS</v>
          </cell>
        </row>
        <row r="1656">
          <cell r="Q1656" t="str">
            <v>BANCOMER416124487026594084273</v>
          </cell>
          <cell r="R1656" t="str">
            <v>O.K.</v>
          </cell>
          <cell r="S1656" t="str">
            <v>CONCILIADA</v>
          </cell>
          <cell r="T1656">
            <v>41612</v>
          </cell>
          <cell r="U1656">
            <v>27</v>
          </cell>
          <cell r="V1656" t="str">
            <v>MAS DE 20 DÍAS</v>
          </cell>
        </row>
        <row r="1657">
          <cell r="Q1657" t="str">
            <v>BANCOMER416124487026591007344</v>
          </cell>
          <cell r="R1657" t="str">
            <v>O.K.</v>
          </cell>
          <cell r="S1657" t="str">
            <v>CONCILIADA</v>
          </cell>
          <cell r="T1657">
            <v>41612</v>
          </cell>
          <cell r="U1657">
            <v>27</v>
          </cell>
          <cell r="V1657" t="str">
            <v>MAS DE 20 DÍAS</v>
          </cell>
        </row>
        <row r="1658">
          <cell r="Q1658" t="str">
            <v>BANCOMER416124487026595659388</v>
          </cell>
          <cell r="R1658" t="str">
            <v>O.K.</v>
          </cell>
          <cell r="S1658" t="str">
            <v>CONCILIADA</v>
          </cell>
          <cell r="T1658">
            <v>41612</v>
          </cell>
          <cell r="U1658">
            <v>27</v>
          </cell>
          <cell r="V1658" t="str">
            <v>MAS DE 20 DÍAS</v>
          </cell>
        </row>
        <row r="1659">
          <cell r="Q1659" t="str">
            <v>BANCOMER416124487026594148540</v>
          </cell>
          <cell r="R1659" t="str">
            <v>O.K.</v>
          </cell>
          <cell r="S1659" t="str">
            <v>CONCILIADA</v>
          </cell>
          <cell r="T1659">
            <v>41612</v>
          </cell>
          <cell r="U1659">
            <v>27</v>
          </cell>
          <cell r="V1659" t="str">
            <v>MAS DE 20 DÍAS</v>
          </cell>
        </row>
        <row r="1660">
          <cell r="Q1660" t="str">
            <v>BANCOMER416124487026591721299</v>
          </cell>
          <cell r="R1660" t="str">
            <v>O.K.</v>
          </cell>
          <cell r="S1660" t="str">
            <v>CONCILIADA</v>
          </cell>
          <cell r="T1660">
            <v>41612</v>
          </cell>
          <cell r="U1660">
            <v>27</v>
          </cell>
          <cell r="V1660" t="str">
            <v>MAS DE 20 DÍAS</v>
          </cell>
        </row>
        <row r="1661">
          <cell r="Q1661" t="str">
            <v>BANORTE4161271001335719223</v>
          </cell>
          <cell r="R1661" t="str">
            <v>O.K.</v>
          </cell>
          <cell r="S1661" t="str">
            <v>CONCILIADA</v>
          </cell>
          <cell r="T1661">
            <v>41612</v>
          </cell>
          <cell r="U1661">
            <v>27</v>
          </cell>
          <cell r="V1661" t="str">
            <v>MAS DE 20 DÍAS</v>
          </cell>
        </row>
        <row r="1662">
          <cell r="Q1662" t="str">
            <v>BANORTE4161271001335723741</v>
          </cell>
          <cell r="R1662" t="str">
            <v>O.K.</v>
          </cell>
          <cell r="S1662" t="str">
            <v>CONCILIADA</v>
          </cell>
          <cell r="T1662">
            <v>41612</v>
          </cell>
          <cell r="U1662">
            <v>27</v>
          </cell>
          <cell r="V1662" t="str">
            <v>MAS DE 20 DÍAS</v>
          </cell>
        </row>
        <row r="1663">
          <cell r="Q1663" t="str">
            <v>BANORTE4161271001335729107</v>
          </cell>
          <cell r="R1663" t="str">
            <v>O.K.</v>
          </cell>
          <cell r="S1663" t="str">
            <v>CONCILIADA</v>
          </cell>
          <cell r="T1663">
            <v>41612</v>
          </cell>
          <cell r="U1663">
            <v>27</v>
          </cell>
          <cell r="V1663" t="str">
            <v>MAS DE 20 DÍAS</v>
          </cell>
        </row>
        <row r="1664">
          <cell r="Q1664" t="str">
            <v>BANORTE4161271001335732286</v>
          </cell>
          <cell r="R1664" t="str">
            <v>O.K.</v>
          </cell>
          <cell r="S1664" t="str">
            <v>COMPENSADA</v>
          </cell>
          <cell r="T1664">
            <v>41612</v>
          </cell>
          <cell r="U1664">
            <v>27</v>
          </cell>
          <cell r="V1664" t="str">
            <v>MAS DE 20 DÍAS</v>
          </cell>
        </row>
        <row r="1665">
          <cell r="Q1665" t="str">
            <v>BANORTE4161271001335744405</v>
          </cell>
          <cell r="R1665" t="str">
            <v>O.K.</v>
          </cell>
          <cell r="S1665" t="str">
            <v>COMPENSADA</v>
          </cell>
          <cell r="T1665">
            <v>41612</v>
          </cell>
          <cell r="U1665">
            <v>27</v>
          </cell>
          <cell r="V1665" t="str">
            <v>MAS DE 20 DÍAS</v>
          </cell>
        </row>
        <row r="1666">
          <cell r="Q1666" t="str">
            <v>BANORTE4161271001335747345</v>
          </cell>
          <cell r="R1666" t="str">
            <v>O.K.</v>
          </cell>
          <cell r="S1666" t="str">
            <v>CONCILIADA</v>
          </cell>
          <cell r="T1666">
            <v>41612</v>
          </cell>
          <cell r="U1666">
            <v>27</v>
          </cell>
          <cell r="V1666" t="str">
            <v>MAS DE 20 DÍAS</v>
          </cell>
        </row>
        <row r="1667">
          <cell r="Q1667" t="str">
            <v>BANORTE4161271001335747355</v>
          </cell>
          <cell r="R1667" t="str">
            <v>O.K.</v>
          </cell>
          <cell r="S1667" t="str">
            <v>CONCILIADA</v>
          </cell>
          <cell r="T1667">
            <v>41612</v>
          </cell>
          <cell r="U1667">
            <v>27</v>
          </cell>
          <cell r="V1667" t="str">
            <v>MAS DE 20 DÍAS</v>
          </cell>
        </row>
        <row r="1668">
          <cell r="Q1668" t="str">
            <v>BANORTE4161271001335748563</v>
          </cell>
          <cell r="R1668" t="str">
            <v>O.K.</v>
          </cell>
          <cell r="S1668" t="str">
            <v>CONCILIADA</v>
          </cell>
          <cell r="T1668">
            <v>41612</v>
          </cell>
          <cell r="U1668">
            <v>27</v>
          </cell>
          <cell r="V1668" t="str">
            <v>MAS DE 20 DÍAS</v>
          </cell>
        </row>
        <row r="1669">
          <cell r="Q1669" t="str">
            <v>BANORTE4161271001335750667</v>
          </cell>
          <cell r="R1669" t="str">
            <v>O.K.</v>
          </cell>
          <cell r="S1669" t="str">
            <v>CONCILIADA</v>
          </cell>
          <cell r="T1669">
            <v>41612</v>
          </cell>
          <cell r="U1669">
            <v>27</v>
          </cell>
          <cell r="V1669" t="str">
            <v>MAS DE 20 DÍAS</v>
          </cell>
        </row>
        <row r="1670">
          <cell r="Q1670" t="str">
            <v>BANORTE4161271001335750691</v>
          </cell>
          <cell r="R1670" t="str">
            <v>O.K.</v>
          </cell>
          <cell r="S1670" t="str">
            <v>CONCILIADA</v>
          </cell>
          <cell r="T1670">
            <v>41612</v>
          </cell>
          <cell r="U1670">
            <v>27</v>
          </cell>
          <cell r="V1670" t="str">
            <v>MAS DE 20 DÍAS</v>
          </cell>
        </row>
        <row r="1671">
          <cell r="Q1671" t="str">
            <v>BANORTE4161271001335750709</v>
          </cell>
          <cell r="R1671" t="str">
            <v>O.K.</v>
          </cell>
          <cell r="S1671" t="str">
            <v>CONCILIADA</v>
          </cell>
          <cell r="T1671">
            <v>41612</v>
          </cell>
          <cell r="U1671">
            <v>27</v>
          </cell>
          <cell r="V1671" t="str">
            <v>MAS DE 20 DÍAS</v>
          </cell>
        </row>
        <row r="1672">
          <cell r="Q1672" t="str">
            <v>BANORTE4161271001335758919</v>
          </cell>
          <cell r="R1672" t="str">
            <v>O.K.</v>
          </cell>
          <cell r="S1672" t="str">
            <v>CONCILIADA</v>
          </cell>
          <cell r="T1672">
            <v>41612</v>
          </cell>
          <cell r="U1672">
            <v>27</v>
          </cell>
          <cell r="V1672" t="str">
            <v>MAS DE 20 DÍAS</v>
          </cell>
        </row>
        <row r="1673">
          <cell r="Q1673" t="str">
            <v>BANORTE4161271001335774830</v>
          </cell>
          <cell r="R1673" t="str">
            <v>O.K.</v>
          </cell>
          <cell r="S1673" t="str">
            <v>CONCILIADA</v>
          </cell>
          <cell r="T1673">
            <v>41612</v>
          </cell>
          <cell r="U1673">
            <v>27</v>
          </cell>
          <cell r="V1673" t="str">
            <v>MAS DE 20 DÍAS</v>
          </cell>
        </row>
        <row r="1674">
          <cell r="Q1674" t="str">
            <v>BANORTE4161271001335785415</v>
          </cell>
          <cell r="R1674" t="str">
            <v>O.K.</v>
          </cell>
          <cell r="S1674" t="str">
            <v>CONCILIADA</v>
          </cell>
          <cell r="T1674">
            <v>41612</v>
          </cell>
          <cell r="U1674">
            <v>27</v>
          </cell>
          <cell r="V1674" t="str">
            <v>MAS DE 20 DÍAS</v>
          </cell>
        </row>
        <row r="1675">
          <cell r="Q1675" t="str">
            <v>BANORTE4161271001335786554</v>
          </cell>
          <cell r="R1675" t="str">
            <v>O.K.</v>
          </cell>
          <cell r="S1675" t="str">
            <v>CONCILIADA</v>
          </cell>
          <cell r="T1675">
            <v>41612</v>
          </cell>
          <cell r="U1675">
            <v>27</v>
          </cell>
          <cell r="V1675" t="str">
            <v>MAS DE 20 DÍAS</v>
          </cell>
        </row>
        <row r="1676">
          <cell r="Q1676" t="str">
            <v>BANORTE4161271001335792156</v>
          </cell>
          <cell r="R1676" t="str">
            <v>O.K.</v>
          </cell>
          <cell r="S1676" t="str">
            <v>Aplicadas a clientes</v>
          </cell>
          <cell r="T1676">
            <v>41618</v>
          </cell>
          <cell r="U1676">
            <v>27</v>
          </cell>
          <cell r="V1676" t="str">
            <v>MAS DE 20 DÍAS</v>
          </cell>
        </row>
        <row r="1677">
          <cell r="Q1677" t="str">
            <v>BANORTE4161271001335795299</v>
          </cell>
          <cell r="R1677" t="str">
            <v>O.K.</v>
          </cell>
          <cell r="S1677" t="str">
            <v>CONCILIADA</v>
          </cell>
          <cell r="T1677">
            <v>41612</v>
          </cell>
          <cell r="U1677">
            <v>27</v>
          </cell>
          <cell r="V1677" t="str">
            <v>MAS DE 20 DÍAS</v>
          </cell>
        </row>
        <row r="1678">
          <cell r="Q1678" t="str">
            <v>BANORTE4161271001335798616</v>
          </cell>
          <cell r="R1678" t="str">
            <v>O.K.</v>
          </cell>
          <cell r="S1678" t="str">
            <v>CONCILIADA</v>
          </cell>
          <cell r="T1678">
            <v>41612</v>
          </cell>
          <cell r="U1678">
            <v>27</v>
          </cell>
          <cell r="V1678" t="str">
            <v>MAS DE 20 DÍAS</v>
          </cell>
        </row>
        <row r="1679">
          <cell r="Q1679" t="str">
            <v>BANORTE4161271001335723737</v>
          </cell>
          <cell r="R1679" t="str">
            <v>O.K.</v>
          </cell>
          <cell r="S1679" t="str">
            <v>COMPENSADA</v>
          </cell>
          <cell r="T1679">
            <v>41613</v>
          </cell>
          <cell r="U1679">
            <v>27</v>
          </cell>
          <cell r="V1679" t="str">
            <v>MAS DE 20 DÍAS</v>
          </cell>
        </row>
        <row r="1680">
          <cell r="Q1680" t="str">
            <v>BANORTE4161271001335735985</v>
          </cell>
          <cell r="R1680" t="str">
            <v>O.K.</v>
          </cell>
          <cell r="S1680" t="str">
            <v>CONCILIADA</v>
          </cell>
          <cell r="T1680">
            <v>41612</v>
          </cell>
          <cell r="U1680">
            <v>27</v>
          </cell>
          <cell r="V1680" t="str">
            <v>MAS DE 20 DÍAS</v>
          </cell>
        </row>
        <row r="1681">
          <cell r="Q1681" t="str">
            <v>BANORTE4161271001335782925</v>
          </cell>
          <cell r="R1681" t="str">
            <v>O.K.</v>
          </cell>
          <cell r="S1681" t="str">
            <v>COMPENSADA</v>
          </cell>
          <cell r="T1681">
            <v>41613</v>
          </cell>
          <cell r="U1681">
            <v>27</v>
          </cell>
          <cell r="V1681" t="str">
            <v>MAS DE 20 DÍAS</v>
          </cell>
        </row>
        <row r="1682">
          <cell r="Q1682" t="str">
            <v>BANORTE4161271001335747308</v>
          </cell>
          <cell r="R1682" t="str">
            <v>O.K.</v>
          </cell>
          <cell r="S1682" t="str">
            <v>COMPENSADA</v>
          </cell>
          <cell r="T1682">
            <v>41613</v>
          </cell>
          <cell r="U1682">
            <v>27</v>
          </cell>
          <cell r="V1682" t="str">
            <v>MAS DE 20 DÍAS</v>
          </cell>
        </row>
        <row r="1683">
          <cell r="Q1683" t="str">
            <v>BANORTE4161271001335751934</v>
          </cell>
          <cell r="R1683" t="str">
            <v>O.K.</v>
          </cell>
          <cell r="S1683" t="str">
            <v>COMPENSADA</v>
          </cell>
          <cell r="T1683">
            <v>41612</v>
          </cell>
          <cell r="U1683">
            <v>27</v>
          </cell>
          <cell r="V1683" t="str">
            <v>MAS DE 20 DÍAS</v>
          </cell>
        </row>
        <row r="1684">
          <cell r="Q1684" t="str">
            <v>BANORTE4161271001335751934</v>
          </cell>
          <cell r="R1684" t="str">
            <v>O.K.</v>
          </cell>
          <cell r="S1684" t="str">
            <v>COMPENSADA</v>
          </cell>
          <cell r="T1684">
            <v>41612</v>
          </cell>
          <cell r="U1684">
            <v>27</v>
          </cell>
          <cell r="V1684" t="str">
            <v>MAS DE 20 DÍAS</v>
          </cell>
        </row>
        <row r="1685">
          <cell r="Q1685" t="str">
            <v>BANORTE4161271001335783216</v>
          </cell>
          <cell r="R1685" t="str">
            <v>O.K.</v>
          </cell>
          <cell r="S1685" t="str">
            <v>CONCILIADA</v>
          </cell>
          <cell r="T1685">
            <v>41612</v>
          </cell>
          <cell r="U1685">
            <v>27</v>
          </cell>
          <cell r="V1685" t="str">
            <v>MAS DE 20 DÍAS</v>
          </cell>
        </row>
        <row r="1686">
          <cell r="Q1686" t="str">
            <v>BANORTE4161271001335758889</v>
          </cell>
          <cell r="R1686" t="str">
            <v>O.K.</v>
          </cell>
          <cell r="S1686" t="str">
            <v>COMPENSADA</v>
          </cell>
          <cell r="T1686">
            <v>41612</v>
          </cell>
          <cell r="U1686">
            <v>27</v>
          </cell>
          <cell r="V1686" t="str">
            <v>MAS DE 20 DÍAS</v>
          </cell>
        </row>
        <row r="1687">
          <cell r="Q1687" t="str">
            <v>BANORTE4161271001335758892</v>
          </cell>
          <cell r="R1687" t="str">
            <v>O.K.</v>
          </cell>
          <cell r="S1687" t="str">
            <v>Aplicadas a clientes</v>
          </cell>
          <cell r="T1687">
            <v>41618</v>
          </cell>
          <cell r="U1687">
            <v>27</v>
          </cell>
          <cell r="V1687" t="str">
            <v>MAS DE 20 DÍAS</v>
          </cell>
        </row>
        <row r="1688">
          <cell r="Q1688" t="str">
            <v>BANORTE4161271001335747972</v>
          </cell>
          <cell r="R1688" t="str">
            <v>O.K.</v>
          </cell>
          <cell r="S1688" t="str">
            <v>CONCILIADA</v>
          </cell>
          <cell r="T1688">
            <v>41612</v>
          </cell>
          <cell r="U1688">
            <v>27</v>
          </cell>
          <cell r="V1688" t="str">
            <v>MAS DE 20 DÍAS</v>
          </cell>
        </row>
        <row r="1689">
          <cell r="Q1689" t="str">
            <v>BANORTE4161271001335770779</v>
          </cell>
          <cell r="R1689" t="str">
            <v>O.K.</v>
          </cell>
          <cell r="S1689" t="str">
            <v>CONCILIADA</v>
          </cell>
          <cell r="T1689">
            <v>41612</v>
          </cell>
          <cell r="U1689">
            <v>27</v>
          </cell>
          <cell r="V1689" t="str">
            <v>MAS DE 20 DÍAS</v>
          </cell>
        </row>
        <row r="1690">
          <cell r="Q1690" t="str">
            <v>BANORTE4161271001335748588</v>
          </cell>
          <cell r="R1690" t="str">
            <v>O.K.</v>
          </cell>
          <cell r="S1690" t="str">
            <v>COMPENSADA</v>
          </cell>
          <cell r="T1690">
            <v>41612</v>
          </cell>
          <cell r="U1690">
            <v>27</v>
          </cell>
          <cell r="V1690" t="str">
            <v>MAS DE 20 DÍAS</v>
          </cell>
        </row>
        <row r="1691">
          <cell r="Q1691" t="str">
            <v>BANORTE4161271001335752193</v>
          </cell>
          <cell r="R1691" t="str">
            <v>O.K.</v>
          </cell>
          <cell r="S1691" t="str">
            <v>CONCILIADA</v>
          </cell>
          <cell r="T1691">
            <v>41612</v>
          </cell>
          <cell r="U1691">
            <v>27</v>
          </cell>
          <cell r="V1691" t="str">
            <v>MAS DE 20 DÍAS</v>
          </cell>
        </row>
        <row r="1692">
          <cell r="Q1692" t="str">
            <v>BANORTE4161271001335783501</v>
          </cell>
          <cell r="R1692" t="str">
            <v>O.K.</v>
          </cell>
          <cell r="S1692" t="str">
            <v>COMPENSADA</v>
          </cell>
          <cell r="T1692">
            <v>41612</v>
          </cell>
          <cell r="U1692">
            <v>27</v>
          </cell>
          <cell r="V1692" t="str">
            <v>MAS DE 20 DÍAS</v>
          </cell>
        </row>
        <row r="1693">
          <cell r="Q1693" t="str">
            <v>BANORTE4161271001335795463</v>
          </cell>
          <cell r="R1693" t="str">
            <v>O.K.</v>
          </cell>
          <cell r="S1693" t="str">
            <v>COMPENSADA</v>
          </cell>
          <cell r="T1693">
            <v>41613</v>
          </cell>
          <cell r="U1693">
            <v>27</v>
          </cell>
          <cell r="V1693" t="str">
            <v>MAS DE 20 DÍAS</v>
          </cell>
        </row>
        <row r="1694">
          <cell r="Q1694" t="str">
            <v>BANORTE4161271001335779552</v>
          </cell>
          <cell r="R1694" t="str">
            <v>O.K.</v>
          </cell>
          <cell r="S1694" t="str">
            <v>CONCILIADA</v>
          </cell>
          <cell r="T1694">
            <v>41612</v>
          </cell>
          <cell r="U1694">
            <v>27</v>
          </cell>
          <cell r="V1694" t="str">
            <v>MAS DE 20 DÍAS</v>
          </cell>
        </row>
        <row r="1695">
          <cell r="Q1695" t="str">
            <v>BANORTE4161271001335786855</v>
          </cell>
          <cell r="R1695" t="str">
            <v>O.K.</v>
          </cell>
          <cell r="S1695" t="str">
            <v>CONCILIADA</v>
          </cell>
          <cell r="T1695">
            <v>41612</v>
          </cell>
          <cell r="U1695">
            <v>27</v>
          </cell>
          <cell r="V1695" t="str">
            <v>MAS DE 20 DÍAS</v>
          </cell>
        </row>
        <row r="1696">
          <cell r="Q1696" t="str">
            <v>BANORTE4161271001335721311</v>
          </cell>
          <cell r="R1696" t="str">
            <v>O.K.</v>
          </cell>
          <cell r="S1696" t="str">
            <v>CONCILIADA</v>
          </cell>
          <cell r="T1696">
            <v>41612</v>
          </cell>
          <cell r="U1696">
            <v>27</v>
          </cell>
          <cell r="V1696" t="str">
            <v>MAS DE 20 DÍAS</v>
          </cell>
        </row>
        <row r="1697">
          <cell r="Q1697" t="str">
            <v>BANORTE4161271001335763522</v>
          </cell>
          <cell r="R1697" t="str">
            <v>O.K.</v>
          </cell>
          <cell r="S1697" t="str">
            <v>CONCILIADA</v>
          </cell>
          <cell r="T1697">
            <v>41612</v>
          </cell>
          <cell r="U1697">
            <v>27</v>
          </cell>
          <cell r="V1697" t="str">
            <v>MAS DE 20 DÍAS</v>
          </cell>
        </row>
        <row r="1698">
          <cell r="Q1698" t="str">
            <v>BANORTE4161271001335741197</v>
          </cell>
          <cell r="R1698" t="str">
            <v>O.K.</v>
          </cell>
          <cell r="S1698" t="str">
            <v>CONCILIADA</v>
          </cell>
          <cell r="T1698">
            <v>41612</v>
          </cell>
          <cell r="U1698">
            <v>27</v>
          </cell>
          <cell r="V1698" t="str">
            <v>MAS DE 20 DÍAS</v>
          </cell>
        </row>
        <row r="1699">
          <cell r="Q1699" t="str">
            <v>BANORTE4161271001335727319</v>
          </cell>
          <cell r="R1699" t="str">
            <v>O.K.</v>
          </cell>
          <cell r="S1699" t="str">
            <v>CONCILIADA</v>
          </cell>
          <cell r="T1699">
            <v>41612</v>
          </cell>
          <cell r="U1699">
            <v>27</v>
          </cell>
          <cell r="V1699" t="str">
            <v>MAS DE 20 DÍAS</v>
          </cell>
        </row>
        <row r="1700">
          <cell r="Q1700" t="str">
            <v>BANORTE4161271001335719137</v>
          </cell>
          <cell r="R1700" t="str">
            <v>O.K.</v>
          </cell>
          <cell r="S1700" t="str">
            <v>CONCILIADA</v>
          </cell>
          <cell r="T1700">
            <v>41612</v>
          </cell>
          <cell r="U1700">
            <v>27</v>
          </cell>
          <cell r="V1700" t="str">
            <v>MAS DE 20 DÍAS</v>
          </cell>
        </row>
        <row r="1701">
          <cell r="Q1701" t="str">
            <v>BANORTE4161271001335729024</v>
          </cell>
          <cell r="R1701" t="str">
            <v>O.K.</v>
          </cell>
          <cell r="S1701" t="str">
            <v>CONCILIADA</v>
          </cell>
          <cell r="T1701">
            <v>41612</v>
          </cell>
          <cell r="U1701">
            <v>27</v>
          </cell>
          <cell r="V1701" t="str">
            <v>MAS DE 20 DÍAS</v>
          </cell>
        </row>
        <row r="1702">
          <cell r="Q1702" t="str">
            <v>BANORTE4161271001335761679</v>
          </cell>
          <cell r="R1702" t="str">
            <v>O.K.</v>
          </cell>
          <cell r="S1702" t="str">
            <v>CONCILIADA</v>
          </cell>
          <cell r="T1702">
            <v>41612</v>
          </cell>
          <cell r="U1702">
            <v>27</v>
          </cell>
          <cell r="V1702" t="str">
            <v>MAS DE 20 DÍAS</v>
          </cell>
        </row>
        <row r="1703">
          <cell r="Q1703" t="str">
            <v>BANORTE4161271001335761669</v>
          </cell>
          <cell r="R1703" t="str">
            <v>O.K.</v>
          </cell>
          <cell r="S1703" t="str">
            <v>CONCILIADA</v>
          </cell>
          <cell r="T1703">
            <v>41612</v>
          </cell>
          <cell r="U1703">
            <v>27</v>
          </cell>
          <cell r="V1703" t="str">
            <v>MAS DE 20 DÍAS</v>
          </cell>
        </row>
        <row r="1704">
          <cell r="Q1704" t="str">
            <v>BANORTE4161271001335761621</v>
          </cell>
          <cell r="R1704" t="str">
            <v>O.K.</v>
          </cell>
          <cell r="S1704" t="str">
            <v>CONCILIADA</v>
          </cell>
          <cell r="T1704">
            <v>41612</v>
          </cell>
          <cell r="U1704">
            <v>27</v>
          </cell>
          <cell r="V1704" t="str">
            <v>MAS DE 20 DÍAS</v>
          </cell>
        </row>
        <row r="1705">
          <cell r="Q1705" t="str">
            <v>BANORTE4161271001335766256</v>
          </cell>
          <cell r="R1705" t="str">
            <v>O.K.</v>
          </cell>
          <cell r="S1705" t="str">
            <v>CONCILIADA</v>
          </cell>
          <cell r="T1705">
            <v>41612</v>
          </cell>
          <cell r="U1705">
            <v>27</v>
          </cell>
          <cell r="V1705" t="str">
            <v>MAS DE 20 DÍAS</v>
          </cell>
        </row>
        <row r="1706">
          <cell r="Q1706" t="str">
            <v>BANORTE4161271001335769037</v>
          </cell>
          <cell r="R1706" t="str">
            <v>O.K.</v>
          </cell>
          <cell r="S1706" t="str">
            <v>CONCILIADA</v>
          </cell>
          <cell r="T1706">
            <v>41612</v>
          </cell>
          <cell r="U1706">
            <v>27</v>
          </cell>
          <cell r="V1706" t="str">
            <v>MAS DE 20 DÍAS</v>
          </cell>
        </row>
        <row r="1707">
          <cell r="Q1707" t="str">
            <v>BANORTE4161271001335783214</v>
          </cell>
          <cell r="R1707" t="str">
            <v>O.K.</v>
          </cell>
          <cell r="S1707" t="str">
            <v>CONCILIADA</v>
          </cell>
          <cell r="T1707">
            <v>41612</v>
          </cell>
          <cell r="U1707">
            <v>27</v>
          </cell>
          <cell r="V1707" t="str">
            <v>MAS DE 20 DÍAS</v>
          </cell>
        </row>
        <row r="1708">
          <cell r="Q1708" t="str">
            <v>BANORTE4161271001335761657</v>
          </cell>
          <cell r="R1708" t="str">
            <v>O.K.</v>
          </cell>
          <cell r="S1708" t="str">
            <v>CONCILIADA</v>
          </cell>
          <cell r="T1708">
            <v>41612</v>
          </cell>
          <cell r="U1708">
            <v>27</v>
          </cell>
          <cell r="V1708" t="str">
            <v>MAS DE 20 DÍAS</v>
          </cell>
        </row>
        <row r="1709">
          <cell r="Q1709" t="str">
            <v>BANORTE4161271001335758920</v>
          </cell>
          <cell r="R1709" t="str">
            <v>O.K.</v>
          </cell>
          <cell r="S1709" t="str">
            <v>COMPENSADA</v>
          </cell>
          <cell r="T1709">
            <v>41612</v>
          </cell>
          <cell r="U1709">
            <v>27</v>
          </cell>
          <cell r="V1709" t="str">
            <v>MAS DE 20 DÍAS</v>
          </cell>
        </row>
        <row r="1710">
          <cell r="Q1710" t="str">
            <v>BANORTE4161271001335747353</v>
          </cell>
          <cell r="R1710" t="str">
            <v>O.K.</v>
          </cell>
          <cell r="S1710" t="str">
            <v>CONCILIADA</v>
          </cell>
          <cell r="T1710">
            <v>41612</v>
          </cell>
          <cell r="U1710">
            <v>27</v>
          </cell>
          <cell r="V1710" t="str">
            <v>MAS DE 20 DÍAS</v>
          </cell>
        </row>
        <row r="1711">
          <cell r="Q1711" t="str">
            <v>BANORTE4161271001335761996</v>
          </cell>
          <cell r="R1711" t="str">
            <v>O.K.</v>
          </cell>
          <cell r="S1711" t="str">
            <v>CONCILIADA</v>
          </cell>
          <cell r="T1711">
            <v>41612</v>
          </cell>
          <cell r="U1711">
            <v>27</v>
          </cell>
          <cell r="V1711" t="str">
            <v>MAS DE 20 DÍAS</v>
          </cell>
        </row>
        <row r="1712">
          <cell r="Q1712" t="str">
            <v>BANORTE4161271001335708731</v>
          </cell>
          <cell r="R1712" t="str">
            <v>O.K.</v>
          </cell>
          <cell r="S1712" t="str">
            <v>CONCILIADA</v>
          </cell>
          <cell r="T1712">
            <v>41612</v>
          </cell>
          <cell r="U1712">
            <v>27</v>
          </cell>
          <cell r="V1712" t="str">
            <v>MAS DE 20 DÍAS</v>
          </cell>
        </row>
        <row r="1713">
          <cell r="Q1713" t="str">
            <v>BANORTE4161271001335783228</v>
          </cell>
          <cell r="R1713" t="str">
            <v>O.K.</v>
          </cell>
          <cell r="S1713" t="str">
            <v>CONCILIADA</v>
          </cell>
          <cell r="T1713">
            <v>41612</v>
          </cell>
          <cell r="U1713">
            <v>27</v>
          </cell>
          <cell r="V1713" t="str">
            <v>MAS DE 20 DÍAS</v>
          </cell>
        </row>
        <row r="1714">
          <cell r="Q1714" t="str">
            <v>BANORTE4161271001335793451</v>
          </cell>
          <cell r="R1714" t="str">
            <v>O.K.</v>
          </cell>
          <cell r="S1714" t="str">
            <v>COMPENSADA</v>
          </cell>
          <cell r="T1714">
            <v>41628</v>
          </cell>
          <cell r="U1714">
            <v>27</v>
          </cell>
          <cell r="V1714" t="str">
            <v>MAS DE 20 DÍAS</v>
          </cell>
        </row>
        <row r="1715">
          <cell r="Q1715" t="str">
            <v>BANORTE4161271001335795182</v>
          </cell>
          <cell r="R1715" t="str">
            <v>O.K.</v>
          </cell>
          <cell r="S1715" t="str">
            <v>CONCILIADA</v>
          </cell>
          <cell r="T1715">
            <v>41612</v>
          </cell>
          <cell r="U1715">
            <v>27</v>
          </cell>
          <cell r="V1715" t="str">
            <v>MAS DE 20 DÍAS</v>
          </cell>
        </row>
        <row r="1716">
          <cell r="Q1716" t="str">
            <v>BANORTE4161271001335795177</v>
          </cell>
          <cell r="R1716" t="str">
            <v>O.K.</v>
          </cell>
          <cell r="S1716" t="str">
            <v>CONCILIADA</v>
          </cell>
          <cell r="T1716">
            <v>41612</v>
          </cell>
          <cell r="U1716">
            <v>27</v>
          </cell>
          <cell r="V1716" t="str">
            <v>MAS DE 20 DÍAS</v>
          </cell>
        </row>
        <row r="1717">
          <cell r="Q1717" t="str">
            <v>BANORTE4161271001335761676</v>
          </cell>
          <cell r="R1717" t="str">
            <v>O.K.</v>
          </cell>
          <cell r="S1717" t="str">
            <v>CONCILIADA</v>
          </cell>
          <cell r="T1717">
            <v>41612</v>
          </cell>
          <cell r="U1717">
            <v>27</v>
          </cell>
          <cell r="V1717" t="str">
            <v>MAS DE 20 DÍAS</v>
          </cell>
        </row>
        <row r="1718">
          <cell r="Q1718" t="str">
            <v>BANORTE4161271001335795179</v>
          </cell>
          <cell r="R1718" t="str">
            <v>O.K.</v>
          </cell>
          <cell r="S1718" t="str">
            <v>CONCILIADA</v>
          </cell>
          <cell r="T1718">
            <v>41612</v>
          </cell>
          <cell r="U1718">
            <v>27</v>
          </cell>
          <cell r="V1718" t="str">
            <v>MAS DE 20 DÍAS</v>
          </cell>
        </row>
        <row r="1719">
          <cell r="Q1719" t="str">
            <v>BANORTE4161271001335761673</v>
          </cell>
          <cell r="R1719" t="str">
            <v>O.K.</v>
          </cell>
          <cell r="S1719" t="str">
            <v>CONCILIADA</v>
          </cell>
          <cell r="T1719">
            <v>41612</v>
          </cell>
          <cell r="U1719">
            <v>27</v>
          </cell>
          <cell r="V1719" t="str">
            <v>MAS DE 20 DÍAS</v>
          </cell>
        </row>
        <row r="1720">
          <cell r="Q1720" t="str">
            <v>BANORTE4161271001335761668</v>
          </cell>
          <cell r="R1720" t="str">
            <v>O.K.</v>
          </cell>
          <cell r="S1720" t="str">
            <v>CONCILIADA</v>
          </cell>
          <cell r="T1720">
            <v>41612</v>
          </cell>
          <cell r="U1720">
            <v>27</v>
          </cell>
          <cell r="V1720" t="str">
            <v>MAS DE 20 DÍAS</v>
          </cell>
        </row>
        <row r="1721">
          <cell r="Q1721" t="str">
            <v>BANORTE4161271001335714539</v>
          </cell>
          <cell r="R1721" t="str">
            <v>O.K.</v>
          </cell>
          <cell r="S1721" t="str">
            <v>CONCILIADA</v>
          </cell>
          <cell r="T1721">
            <v>41612</v>
          </cell>
          <cell r="U1721">
            <v>27</v>
          </cell>
          <cell r="V1721" t="str">
            <v>MAS DE 20 DÍAS</v>
          </cell>
        </row>
        <row r="1722">
          <cell r="Q1722" t="str">
            <v>BANORTE4161271001335774715</v>
          </cell>
          <cell r="R1722" t="str">
            <v>O.K.</v>
          </cell>
          <cell r="S1722" t="str">
            <v>COMPENSADA</v>
          </cell>
          <cell r="T1722">
            <v>41613</v>
          </cell>
          <cell r="U1722">
            <v>27</v>
          </cell>
          <cell r="V1722" t="str">
            <v>MAS DE 20 DÍAS</v>
          </cell>
        </row>
        <row r="1723">
          <cell r="Q1723" t="str">
            <v>BANORTE4161271001335717190</v>
          </cell>
          <cell r="R1723" t="str">
            <v>O.K.</v>
          </cell>
          <cell r="S1723" t="str">
            <v>CONCILIADA</v>
          </cell>
          <cell r="T1723">
            <v>41612</v>
          </cell>
          <cell r="U1723">
            <v>27</v>
          </cell>
          <cell r="V1723" t="str">
            <v>MAS DE 20 DÍAS</v>
          </cell>
        </row>
        <row r="1724">
          <cell r="Q1724" t="str">
            <v>BANORTE4161271001335719998</v>
          </cell>
          <cell r="R1724" t="str">
            <v>O.K.</v>
          </cell>
          <cell r="S1724" t="str">
            <v>CONCILIADA</v>
          </cell>
          <cell r="T1724">
            <v>41612</v>
          </cell>
          <cell r="U1724">
            <v>27</v>
          </cell>
          <cell r="V1724" t="str">
            <v>MAS DE 20 DÍAS</v>
          </cell>
        </row>
        <row r="1725">
          <cell r="Q1725" t="str">
            <v>BANORTE4161271001335719987</v>
          </cell>
          <cell r="R1725" t="str">
            <v>O.K.</v>
          </cell>
          <cell r="S1725" t="str">
            <v>CONCILIADA</v>
          </cell>
          <cell r="T1725">
            <v>41612</v>
          </cell>
          <cell r="U1725">
            <v>27</v>
          </cell>
          <cell r="V1725" t="str">
            <v>MAS DE 20 DÍAS</v>
          </cell>
        </row>
        <row r="1726">
          <cell r="Q1726" t="str">
            <v>BANORTE4161271001335717191</v>
          </cell>
          <cell r="R1726" t="str">
            <v>O.K.</v>
          </cell>
          <cell r="S1726" t="str">
            <v>CONCILIADA</v>
          </cell>
          <cell r="T1726">
            <v>41612</v>
          </cell>
          <cell r="U1726">
            <v>27</v>
          </cell>
          <cell r="V1726" t="str">
            <v>MAS DE 20 DÍAS</v>
          </cell>
        </row>
        <row r="1727">
          <cell r="Q1727" t="str">
            <v>BANORTE4161271001335717220</v>
          </cell>
          <cell r="R1727" t="str">
            <v>O.K.</v>
          </cell>
          <cell r="S1727" t="str">
            <v>CONCILIADA</v>
          </cell>
          <cell r="T1727">
            <v>41612</v>
          </cell>
          <cell r="U1727">
            <v>27</v>
          </cell>
          <cell r="V1727" t="str">
            <v>MAS DE 20 DÍAS</v>
          </cell>
        </row>
        <row r="1728">
          <cell r="Q1728" t="str">
            <v>BANORTE4161271001335721580</v>
          </cell>
          <cell r="R1728" t="str">
            <v>O.K.</v>
          </cell>
          <cell r="S1728" t="str">
            <v>COMPENSADA</v>
          </cell>
          <cell r="T1728">
            <v>41628</v>
          </cell>
          <cell r="U1728">
            <v>27</v>
          </cell>
          <cell r="V1728" t="str">
            <v>MAS DE 20 DÍAS</v>
          </cell>
        </row>
        <row r="1729">
          <cell r="Q1729" t="str">
            <v>BANORTE4161271001335702927</v>
          </cell>
          <cell r="R1729" t="str">
            <v>O.K.</v>
          </cell>
          <cell r="S1729" t="str">
            <v>CONCILIADA</v>
          </cell>
          <cell r="T1729">
            <v>41612</v>
          </cell>
          <cell r="U1729">
            <v>27</v>
          </cell>
          <cell r="V1729" t="str">
            <v>MAS DE 20 DÍAS</v>
          </cell>
        </row>
        <row r="1730">
          <cell r="Q1730" t="str">
            <v>BANORTE4161271001335714524</v>
          </cell>
          <cell r="R1730" t="str">
            <v>O.K.</v>
          </cell>
          <cell r="S1730" t="str">
            <v>CONCILIADA</v>
          </cell>
          <cell r="T1730">
            <v>41612</v>
          </cell>
          <cell r="U1730">
            <v>27</v>
          </cell>
          <cell r="V1730" t="str">
            <v>MAS DE 20 DÍAS</v>
          </cell>
        </row>
        <row r="1731">
          <cell r="Q1731" t="str">
            <v>BANORTE4161271001335723070</v>
          </cell>
          <cell r="R1731" t="str">
            <v>O.K.</v>
          </cell>
          <cell r="S1731" t="str">
            <v>CONCILIADA</v>
          </cell>
          <cell r="T1731">
            <v>41612</v>
          </cell>
          <cell r="U1731">
            <v>27</v>
          </cell>
          <cell r="V1731" t="str">
            <v>MAS DE 20 DÍAS</v>
          </cell>
        </row>
        <row r="1732">
          <cell r="Q1732" t="str">
            <v>BANORTE4161271001335723073</v>
          </cell>
          <cell r="R1732" t="str">
            <v>O.K.</v>
          </cell>
          <cell r="S1732" t="str">
            <v>CONCILIADA</v>
          </cell>
          <cell r="T1732">
            <v>41612</v>
          </cell>
          <cell r="U1732">
            <v>27</v>
          </cell>
          <cell r="V1732" t="str">
            <v>MAS DE 20 DÍAS</v>
          </cell>
        </row>
        <row r="1733">
          <cell r="Q1733" t="str">
            <v>BANORTE4161271001335788345</v>
          </cell>
          <cell r="R1733" t="str">
            <v>O.K.</v>
          </cell>
          <cell r="S1733" t="str">
            <v>CONCILIADA</v>
          </cell>
          <cell r="T1733">
            <v>41612</v>
          </cell>
          <cell r="U1733">
            <v>27</v>
          </cell>
          <cell r="V1733" t="str">
            <v>MAS DE 20 DÍAS</v>
          </cell>
        </row>
        <row r="1734">
          <cell r="Q1734" t="str">
            <v>BANORTE4161271001335779600</v>
          </cell>
          <cell r="R1734" t="str">
            <v>O.K.</v>
          </cell>
          <cell r="S1734" t="str">
            <v>CONCILIADA</v>
          </cell>
          <cell r="T1734">
            <v>41612</v>
          </cell>
          <cell r="U1734">
            <v>27</v>
          </cell>
          <cell r="V1734" t="str">
            <v>MAS DE 20 DÍAS</v>
          </cell>
        </row>
        <row r="1735">
          <cell r="Q1735" t="str">
            <v>BANORTE4161271001335786100</v>
          </cell>
          <cell r="R1735" t="str">
            <v>O.K.</v>
          </cell>
          <cell r="S1735" t="str">
            <v>COMPENSADA</v>
          </cell>
          <cell r="T1735">
            <v>41612</v>
          </cell>
          <cell r="U1735">
            <v>27</v>
          </cell>
          <cell r="V1735" t="str">
            <v>MAS DE 20 DÍAS</v>
          </cell>
        </row>
        <row r="1736">
          <cell r="Q1736" t="str">
            <v>BANORTE4161271001335799150</v>
          </cell>
          <cell r="R1736" t="str">
            <v>O.K.</v>
          </cell>
          <cell r="S1736" t="str">
            <v>CONCILIADA</v>
          </cell>
          <cell r="T1736">
            <v>41612</v>
          </cell>
          <cell r="U1736">
            <v>27</v>
          </cell>
          <cell r="V1736" t="str">
            <v>MAS DE 20 DÍAS</v>
          </cell>
        </row>
        <row r="1737">
          <cell r="Q1737" t="str">
            <v>BANORTE4161271001335747356</v>
          </cell>
          <cell r="R1737" t="str">
            <v>O.K.</v>
          </cell>
          <cell r="S1737" t="str">
            <v>CONCILIADA</v>
          </cell>
          <cell r="T1737">
            <v>41612</v>
          </cell>
          <cell r="U1737">
            <v>27</v>
          </cell>
          <cell r="V1737" t="str">
            <v>MAS DE 20 DÍAS</v>
          </cell>
        </row>
        <row r="1738">
          <cell r="Q1738" t="str">
            <v>BANORTE4161271001335748562</v>
          </cell>
          <cell r="R1738" t="str">
            <v>O.K.</v>
          </cell>
          <cell r="S1738" t="str">
            <v>CONCILIADA</v>
          </cell>
          <cell r="T1738">
            <v>41612</v>
          </cell>
          <cell r="U1738">
            <v>27</v>
          </cell>
          <cell r="V1738" t="str">
            <v>MAS DE 20 DÍAS</v>
          </cell>
        </row>
        <row r="1739">
          <cell r="Q1739" t="str">
            <v>BANORTE4161271001335761667</v>
          </cell>
          <cell r="R1739" t="str">
            <v>O.K.</v>
          </cell>
          <cell r="S1739" t="str">
            <v>CONCILIADA</v>
          </cell>
          <cell r="T1739">
            <v>41612</v>
          </cell>
          <cell r="U1739">
            <v>27</v>
          </cell>
          <cell r="V1739" t="str">
            <v>MAS DE 20 DÍAS</v>
          </cell>
        </row>
        <row r="1740">
          <cell r="Q1740" t="str">
            <v>BANORTE4161271001335700420</v>
          </cell>
          <cell r="R1740" t="str">
            <v>O.K.</v>
          </cell>
          <cell r="S1740" t="str">
            <v>COMPENSADA</v>
          </cell>
          <cell r="T1740">
            <v>41613</v>
          </cell>
          <cell r="U1740">
            <v>27</v>
          </cell>
          <cell r="V1740" t="str">
            <v>MAS DE 20 DÍAS</v>
          </cell>
        </row>
        <row r="1741">
          <cell r="Q1741" t="str">
            <v>BANORTE4161271001335705437</v>
          </cell>
          <cell r="R1741" t="str">
            <v>O.K.</v>
          </cell>
          <cell r="S1741" t="str">
            <v>COMPENSADA</v>
          </cell>
          <cell r="T1741">
            <v>41613</v>
          </cell>
          <cell r="U1741">
            <v>27</v>
          </cell>
          <cell r="V1741" t="str">
            <v>MAS DE 20 DÍAS</v>
          </cell>
        </row>
        <row r="1742">
          <cell r="Q1742" t="str">
            <v>BANORTE4161271001335752603</v>
          </cell>
          <cell r="R1742" t="str">
            <v>O.K.</v>
          </cell>
          <cell r="S1742" t="str">
            <v>CONCILIADA</v>
          </cell>
          <cell r="T1742">
            <v>41612</v>
          </cell>
          <cell r="U1742">
            <v>27</v>
          </cell>
          <cell r="V1742" t="str">
            <v>MAS DE 20 DÍAS</v>
          </cell>
        </row>
        <row r="1743">
          <cell r="Q1743" t="str">
            <v>BANORTE4161271001335747352</v>
          </cell>
          <cell r="R1743" t="str">
            <v>O.K.</v>
          </cell>
          <cell r="S1743" t="str">
            <v>CONCILIADA</v>
          </cell>
          <cell r="T1743">
            <v>41612</v>
          </cell>
          <cell r="U1743">
            <v>27</v>
          </cell>
          <cell r="V1743" t="str">
            <v>MAS DE 20 DÍAS</v>
          </cell>
        </row>
        <row r="1744">
          <cell r="Q1744" t="str">
            <v>BANORTE4161271001335747344</v>
          </cell>
          <cell r="R1744" t="str">
            <v>O.K.</v>
          </cell>
          <cell r="S1744" t="str">
            <v>CONCILIADA</v>
          </cell>
          <cell r="T1744">
            <v>41612</v>
          </cell>
          <cell r="U1744">
            <v>27</v>
          </cell>
          <cell r="V1744" t="str">
            <v>MAS DE 20 DÍAS</v>
          </cell>
        </row>
        <row r="1745">
          <cell r="Q1745" t="str">
            <v>BANORTE4161271001335761681</v>
          </cell>
          <cell r="R1745" t="str">
            <v>O.K.</v>
          </cell>
          <cell r="S1745" t="str">
            <v>CONCILIADA</v>
          </cell>
          <cell r="T1745">
            <v>41612</v>
          </cell>
          <cell r="U1745">
            <v>27</v>
          </cell>
          <cell r="V1745" t="str">
            <v>MAS DE 20 DÍAS</v>
          </cell>
        </row>
        <row r="1746">
          <cell r="Q1746" t="str">
            <v>BANORTE4161271001335774889</v>
          </cell>
          <cell r="R1746" t="str">
            <v>O.K.</v>
          </cell>
          <cell r="S1746" t="str">
            <v>COMPENSADA</v>
          </cell>
          <cell r="T1746">
            <v>41613</v>
          </cell>
          <cell r="U1746">
            <v>27</v>
          </cell>
          <cell r="V1746" t="str">
            <v>MAS DE 20 DÍAS</v>
          </cell>
        </row>
        <row r="1747">
          <cell r="Q1747" t="str">
            <v>BANORTE4161271001335784137</v>
          </cell>
          <cell r="R1747" t="str">
            <v>O.K.</v>
          </cell>
          <cell r="S1747" t="str">
            <v>CONCILIADA</v>
          </cell>
          <cell r="T1747">
            <v>41612</v>
          </cell>
          <cell r="U1747">
            <v>27</v>
          </cell>
          <cell r="V1747" t="str">
            <v>MAS DE 20 DÍAS</v>
          </cell>
        </row>
        <row r="1748">
          <cell r="Q1748" t="str">
            <v>BANORTE4161271001335787310</v>
          </cell>
          <cell r="R1748" t="str">
            <v>O.K.</v>
          </cell>
          <cell r="S1748" t="str">
            <v>COMPENSADA</v>
          </cell>
          <cell r="T1748">
            <v>41612</v>
          </cell>
          <cell r="U1748">
            <v>27</v>
          </cell>
          <cell r="V1748" t="str">
            <v>MAS DE 20 DÍAS</v>
          </cell>
        </row>
        <row r="1749">
          <cell r="Q1749" t="str">
            <v>BANORTE4161271001335799183</v>
          </cell>
          <cell r="R1749" t="str">
            <v>O.K.</v>
          </cell>
          <cell r="S1749" t="str">
            <v>CONCILIADA</v>
          </cell>
          <cell r="T1749">
            <v>41612</v>
          </cell>
          <cell r="U1749">
            <v>27</v>
          </cell>
          <cell r="V1749" t="str">
            <v>MAS DE 20 DÍAS</v>
          </cell>
        </row>
        <row r="1750">
          <cell r="Q1750" t="str">
            <v>BANORTE4161271001335747349</v>
          </cell>
          <cell r="R1750" t="str">
            <v>O.K.</v>
          </cell>
          <cell r="S1750" t="str">
            <v>COMPENSADA</v>
          </cell>
          <cell r="T1750">
            <v>41613</v>
          </cell>
          <cell r="U1750">
            <v>27</v>
          </cell>
          <cell r="V1750" t="str">
            <v>MAS DE 20 DÍAS</v>
          </cell>
        </row>
        <row r="1751">
          <cell r="Q1751" t="str">
            <v>BANORTE4161271001335783209</v>
          </cell>
          <cell r="R1751" t="str">
            <v>O.K.</v>
          </cell>
          <cell r="S1751" t="str">
            <v>CONCILIADA</v>
          </cell>
          <cell r="T1751">
            <v>41612</v>
          </cell>
          <cell r="U1751">
            <v>27</v>
          </cell>
          <cell r="V1751" t="str">
            <v>MAS DE 20 DÍAS</v>
          </cell>
        </row>
        <row r="1752">
          <cell r="Q1752" t="str">
            <v>BANORTE4161271001335747341</v>
          </cell>
          <cell r="R1752" t="str">
            <v>O.K.</v>
          </cell>
          <cell r="S1752" t="str">
            <v>CONCILIADA</v>
          </cell>
          <cell r="T1752">
            <v>41612</v>
          </cell>
          <cell r="U1752">
            <v>27</v>
          </cell>
          <cell r="V1752" t="str">
            <v>MAS DE 20 DÍAS</v>
          </cell>
        </row>
        <row r="1753">
          <cell r="Q1753" t="str">
            <v>BANORTE4161271001335787312</v>
          </cell>
          <cell r="R1753" t="str">
            <v>O.K.</v>
          </cell>
          <cell r="S1753" t="str">
            <v>CONCILIADA</v>
          </cell>
          <cell r="T1753">
            <v>41612</v>
          </cell>
          <cell r="U1753">
            <v>27</v>
          </cell>
          <cell r="V1753" t="str">
            <v>MAS DE 20 DÍAS</v>
          </cell>
        </row>
        <row r="1754">
          <cell r="Q1754" t="str">
            <v>BANORTE4161271001335793532</v>
          </cell>
          <cell r="R1754" t="str">
            <v>O.K.</v>
          </cell>
          <cell r="S1754" t="str">
            <v>CONCILIADA</v>
          </cell>
          <cell r="T1754">
            <v>41612</v>
          </cell>
          <cell r="U1754">
            <v>27</v>
          </cell>
          <cell r="V1754" t="str">
            <v>MAS DE 20 DÍAS</v>
          </cell>
        </row>
        <row r="1755">
          <cell r="Q1755" t="str">
            <v>BANORTE4161271001335783218</v>
          </cell>
          <cell r="R1755" t="str">
            <v>O.K.</v>
          </cell>
          <cell r="S1755" t="str">
            <v>CONCILIADA</v>
          </cell>
          <cell r="T1755">
            <v>41612</v>
          </cell>
          <cell r="U1755">
            <v>27</v>
          </cell>
          <cell r="V1755" t="str">
            <v>MAS DE 20 DÍAS</v>
          </cell>
        </row>
        <row r="1756">
          <cell r="Q1756" t="str">
            <v>BANORTE4161271001335777458</v>
          </cell>
          <cell r="R1756" t="str">
            <v>O.K.</v>
          </cell>
          <cell r="S1756" t="str">
            <v>CONCILIADA</v>
          </cell>
          <cell r="T1756">
            <v>41612</v>
          </cell>
          <cell r="U1756">
            <v>27</v>
          </cell>
          <cell r="V1756" t="str">
            <v>MAS DE 20 DÍAS</v>
          </cell>
        </row>
        <row r="1757">
          <cell r="Q1757" t="str">
            <v>BANORTE4161271001335788830</v>
          </cell>
          <cell r="R1757" t="str">
            <v>O.K.</v>
          </cell>
          <cell r="S1757" t="str">
            <v>CONCILIADA</v>
          </cell>
          <cell r="T1757">
            <v>41612</v>
          </cell>
          <cell r="U1757">
            <v>27</v>
          </cell>
          <cell r="V1757" t="str">
            <v>MAS DE 20 DÍAS</v>
          </cell>
        </row>
        <row r="1758">
          <cell r="Q1758" t="str">
            <v>BANORTE4161271001335787315</v>
          </cell>
          <cell r="R1758" t="str">
            <v>O.K.</v>
          </cell>
          <cell r="S1758" t="str">
            <v>CONCILIADA</v>
          </cell>
          <cell r="T1758">
            <v>41612</v>
          </cell>
          <cell r="U1758">
            <v>27</v>
          </cell>
          <cell r="V1758" t="str">
            <v>MAS DE 20 DÍAS</v>
          </cell>
        </row>
        <row r="1759">
          <cell r="Q1759" t="str">
            <v>BANORTE4161271001335774954</v>
          </cell>
          <cell r="R1759" t="str">
            <v>O.K.</v>
          </cell>
          <cell r="S1759" t="str">
            <v>CONCILIADA</v>
          </cell>
          <cell r="T1759">
            <v>41612</v>
          </cell>
          <cell r="U1759">
            <v>27</v>
          </cell>
          <cell r="V1759" t="str">
            <v>MAS DE 20 DÍAS</v>
          </cell>
        </row>
        <row r="1760">
          <cell r="Q1760" t="str">
            <v>BANORTE4161271001335721482</v>
          </cell>
          <cell r="R1760" t="str">
            <v>O.K.</v>
          </cell>
          <cell r="S1760" t="str">
            <v>CONCILIADA</v>
          </cell>
          <cell r="T1760">
            <v>41612</v>
          </cell>
          <cell r="U1760">
            <v>27</v>
          </cell>
          <cell r="V1760" t="str">
            <v>MAS DE 20 DÍAS</v>
          </cell>
        </row>
        <row r="1761">
          <cell r="Q1761" t="str">
            <v>BANORTE4161271001335721574</v>
          </cell>
          <cell r="R1761" t="str">
            <v>O.K.</v>
          </cell>
          <cell r="S1761" t="str">
            <v>CONCILIADA</v>
          </cell>
          <cell r="T1761">
            <v>41612</v>
          </cell>
          <cell r="U1761">
            <v>27</v>
          </cell>
          <cell r="V1761" t="str">
            <v>MAS DE 20 DÍAS</v>
          </cell>
        </row>
        <row r="1762">
          <cell r="Q1762" t="str">
            <v>BANORTE4161271001335727945</v>
          </cell>
          <cell r="R1762" t="str">
            <v>O.K.</v>
          </cell>
          <cell r="S1762" t="str">
            <v>CONCILIADA</v>
          </cell>
          <cell r="T1762">
            <v>41612</v>
          </cell>
          <cell r="U1762">
            <v>27</v>
          </cell>
          <cell r="V1762" t="str">
            <v>MAS DE 20 DÍAS</v>
          </cell>
        </row>
        <row r="1763">
          <cell r="Q1763" t="str">
            <v>BANORTE4161271001335784210</v>
          </cell>
          <cell r="R1763" t="str">
            <v>O.K.</v>
          </cell>
          <cell r="S1763" t="str">
            <v>CONCILIADA</v>
          </cell>
          <cell r="T1763">
            <v>41612</v>
          </cell>
          <cell r="U1763">
            <v>27</v>
          </cell>
          <cell r="V1763" t="str">
            <v>MAS DE 20 DÍAS</v>
          </cell>
        </row>
        <row r="1764">
          <cell r="Q1764" t="str">
            <v>BANORTE4161271001335743777</v>
          </cell>
          <cell r="R1764" t="str">
            <v>O.K.</v>
          </cell>
          <cell r="S1764" t="str">
            <v>CONCILIADA</v>
          </cell>
          <cell r="T1764">
            <v>41612</v>
          </cell>
          <cell r="U1764">
            <v>27</v>
          </cell>
          <cell r="V1764" t="str">
            <v>MAS DE 20 DÍAS</v>
          </cell>
        </row>
        <row r="1765">
          <cell r="Q1765" t="str">
            <v>BANORTE4161271001335750683</v>
          </cell>
          <cell r="R1765" t="str">
            <v>O.K.</v>
          </cell>
          <cell r="S1765" t="str">
            <v>CONCILIADA</v>
          </cell>
          <cell r="T1765">
            <v>41612</v>
          </cell>
          <cell r="U1765">
            <v>27</v>
          </cell>
          <cell r="V1765" t="str">
            <v>MAS DE 20 DÍAS</v>
          </cell>
        </row>
        <row r="1766">
          <cell r="Q1766" t="str">
            <v>BANORTE4161271001335795398</v>
          </cell>
          <cell r="R1766" t="str">
            <v>O.K.</v>
          </cell>
          <cell r="S1766" t="str">
            <v>CONCILIADA</v>
          </cell>
          <cell r="T1766">
            <v>41612</v>
          </cell>
          <cell r="U1766">
            <v>27</v>
          </cell>
          <cell r="V1766" t="str">
            <v>MAS DE 20 DÍAS</v>
          </cell>
        </row>
        <row r="1767">
          <cell r="Q1767" t="str">
            <v>BANORTE4161271001335783224</v>
          </cell>
          <cell r="R1767" t="str">
            <v>O.K.</v>
          </cell>
          <cell r="S1767" t="str">
            <v>CONCILIADA</v>
          </cell>
          <cell r="T1767">
            <v>41612</v>
          </cell>
          <cell r="U1767">
            <v>27</v>
          </cell>
          <cell r="V1767" t="str">
            <v>MAS DE 20 DÍAS</v>
          </cell>
        </row>
        <row r="1768">
          <cell r="Q1768" t="str">
            <v>BANORTE4161271001335786118</v>
          </cell>
          <cell r="R1768" t="str">
            <v>O.K.</v>
          </cell>
          <cell r="S1768" t="str">
            <v>CONCILIADA</v>
          </cell>
          <cell r="T1768">
            <v>41612</v>
          </cell>
          <cell r="U1768">
            <v>27</v>
          </cell>
          <cell r="V1768" t="str">
            <v>MAS DE 20 DÍAS</v>
          </cell>
        </row>
        <row r="1769">
          <cell r="Q1769" t="str">
            <v>BANORTE4161271001335755402</v>
          </cell>
          <cell r="R1769" t="str">
            <v>O.K.</v>
          </cell>
          <cell r="S1769" t="str">
            <v>CONCILIADA</v>
          </cell>
          <cell r="T1769">
            <v>41612</v>
          </cell>
          <cell r="U1769">
            <v>27</v>
          </cell>
          <cell r="V1769" t="str">
            <v>MAS DE 20 DÍAS</v>
          </cell>
        </row>
        <row r="1770">
          <cell r="Q1770" t="str">
            <v>BANORTE4161271001335727793</v>
          </cell>
          <cell r="R1770" t="str">
            <v>O.K.</v>
          </cell>
          <cell r="S1770" t="str">
            <v>CONCILIADA</v>
          </cell>
          <cell r="T1770">
            <v>41612</v>
          </cell>
          <cell r="U1770">
            <v>27</v>
          </cell>
          <cell r="V1770" t="str">
            <v>MAS DE 20 DÍAS</v>
          </cell>
        </row>
        <row r="1771">
          <cell r="Q1771" t="str">
            <v>BANORTE4161271001335735567</v>
          </cell>
          <cell r="R1771" t="str">
            <v>O.K.</v>
          </cell>
          <cell r="S1771" t="str">
            <v>CONCILIADA</v>
          </cell>
          <cell r="T1771">
            <v>41612</v>
          </cell>
          <cell r="U1771">
            <v>27</v>
          </cell>
          <cell r="V1771" t="str">
            <v>MAS DE 20 DÍAS</v>
          </cell>
        </row>
        <row r="1772">
          <cell r="Q1772" t="str">
            <v>BANORTE4161271001335774611</v>
          </cell>
          <cell r="R1772" t="str">
            <v>O.K.</v>
          </cell>
          <cell r="S1772" t="str">
            <v>CONCILIADA</v>
          </cell>
          <cell r="T1772">
            <v>41612</v>
          </cell>
          <cell r="U1772">
            <v>27</v>
          </cell>
          <cell r="V1772" t="str">
            <v>MAS DE 20 DÍAS</v>
          </cell>
        </row>
        <row r="1773">
          <cell r="Q1773" t="str">
            <v>BANORTE4161271001335785563</v>
          </cell>
          <cell r="R1773" t="str">
            <v>O.K.</v>
          </cell>
          <cell r="S1773" t="str">
            <v>CONCILIADA</v>
          </cell>
          <cell r="T1773">
            <v>41612</v>
          </cell>
          <cell r="U1773">
            <v>27</v>
          </cell>
          <cell r="V1773" t="str">
            <v>MAS DE 20 DÍAS</v>
          </cell>
        </row>
        <row r="1774">
          <cell r="Q1774" t="str">
            <v>BANORTE4161271001335783305</v>
          </cell>
          <cell r="R1774" t="str">
            <v>O.K.</v>
          </cell>
          <cell r="S1774" t="str">
            <v>CONCILIADA</v>
          </cell>
          <cell r="T1774">
            <v>41612</v>
          </cell>
          <cell r="U1774">
            <v>27</v>
          </cell>
          <cell r="V1774" t="str">
            <v>MAS DE 20 DÍAS</v>
          </cell>
        </row>
        <row r="1775">
          <cell r="Q1775" t="str">
            <v>BANORTE4161271001335747347</v>
          </cell>
          <cell r="R1775" t="str">
            <v>O.K.</v>
          </cell>
          <cell r="S1775" t="str">
            <v>CONCILIADA</v>
          </cell>
          <cell r="T1775">
            <v>41612</v>
          </cell>
          <cell r="U1775">
            <v>27</v>
          </cell>
          <cell r="V1775" t="str">
            <v>MAS DE 20 DÍAS</v>
          </cell>
        </row>
        <row r="1776">
          <cell r="Q1776" t="str">
            <v>BANORTE4161271001335705359</v>
          </cell>
          <cell r="R1776" t="str">
            <v>O.K.</v>
          </cell>
          <cell r="S1776" t="str">
            <v>COMPENSADA</v>
          </cell>
          <cell r="T1776">
            <v>41628</v>
          </cell>
          <cell r="U1776">
            <v>27</v>
          </cell>
          <cell r="V1776" t="str">
            <v>MAS DE 20 DÍAS</v>
          </cell>
        </row>
        <row r="1777">
          <cell r="Q1777" t="str">
            <v>BANORTE4161271001335786652</v>
          </cell>
          <cell r="R1777" t="str">
            <v>O.K.</v>
          </cell>
          <cell r="S1777" t="str">
            <v>CONCILIADA</v>
          </cell>
          <cell r="T1777">
            <v>41612</v>
          </cell>
          <cell r="U1777">
            <v>27</v>
          </cell>
          <cell r="V1777" t="str">
            <v>MAS DE 20 DÍAS</v>
          </cell>
        </row>
        <row r="1778">
          <cell r="Q1778" t="str">
            <v>BANORTE4161271001335744962</v>
          </cell>
          <cell r="R1778" t="str">
            <v>O.K.</v>
          </cell>
          <cell r="S1778" t="str">
            <v>CONCILIADA</v>
          </cell>
          <cell r="T1778">
            <v>41612</v>
          </cell>
          <cell r="U1778">
            <v>27</v>
          </cell>
          <cell r="V1778" t="str">
            <v>MAS DE 20 DÍAS</v>
          </cell>
        </row>
        <row r="1779">
          <cell r="Q1779" t="str">
            <v>BANORTE4161271001335723065</v>
          </cell>
          <cell r="R1779" t="str">
            <v>O.K.</v>
          </cell>
          <cell r="S1779" t="str">
            <v>CONCILIADA</v>
          </cell>
          <cell r="T1779">
            <v>41612</v>
          </cell>
          <cell r="U1779">
            <v>27</v>
          </cell>
          <cell r="V1779" t="str">
            <v>MAS DE 20 DÍAS</v>
          </cell>
        </row>
        <row r="1780">
          <cell r="Q1780" t="str">
            <v>BANORTE4161271001335723071</v>
          </cell>
          <cell r="R1780" t="str">
            <v>O.K.</v>
          </cell>
          <cell r="S1780" t="str">
            <v>COMPENSADA</v>
          </cell>
          <cell r="T1780">
            <v>41628</v>
          </cell>
          <cell r="U1780">
            <v>27</v>
          </cell>
          <cell r="V1780" t="str">
            <v>MAS DE 20 DÍAS</v>
          </cell>
        </row>
        <row r="1781">
          <cell r="Q1781" t="str">
            <v>BANORTE4161271001335721154</v>
          </cell>
          <cell r="R1781" t="str">
            <v>O.K.</v>
          </cell>
          <cell r="S1781" t="str">
            <v>CONCILIADA</v>
          </cell>
          <cell r="T1781">
            <v>41612</v>
          </cell>
          <cell r="U1781">
            <v>27</v>
          </cell>
          <cell r="V1781" t="str">
            <v>MAS DE 20 DÍAS</v>
          </cell>
        </row>
        <row r="1782">
          <cell r="Q1782" t="str">
            <v>BANORTE4161271001335700651</v>
          </cell>
          <cell r="R1782" t="str">
            <v>O.K.</v>
          </cell>
          <cell r="S1782" t="str">
            <v>COMPENSADA</v>
          </cell>
          <cell r="T1782">
            <v>41613</v>
          </cell>
          <cell r="U1782">
            <v>27</v>
          </cell>
          <cell r="V1782" t="str">
            <v>MAS DE 20 DÍAS</v>
          </cell>
        </row>
        <row r="1783">
          <cell r="Q1783" t="str">
            <v>BANORTE4161271001335778125</v>
          </cell>
          <cell r="R1783" t="str">
            <v>O.K.</v>
          </cell>
          <cell r="S1783" t="str">
            <v>COMPENSADA</v>
          </cell>
          <cell r="T1783">
            <v>41613</v>
          </cell>
          <cell r="U1783">
            <v>27</v>
          </cell>
          <cell r="V1783" t="str">
            <v>MAS DE 20 DÍAS</v>
          </cell>
        </row>
        <row r="1784">
          <cell r="Q1784" t="str">
            <v>BANORTE4161271001335768069</v>
          </cell>
          <cell r="R1784" t="str">
            <v>O.K.</v>
          </cell>
          <cell r="S1784" t="str">
            <v>CONCILIADA</v>
          </cell>
          <cell r="T1784">
            <v>41612</v>
          </cell>
          <cell r="U1784">
            <v>27</v>
          </cell>
          <cell r="V1784" t="str">
            <v>MAS DE 20 DÍAS</v>
          </cell>
        </row>
        <row r="1785">
          <cell r="Q1785" t="str">
            <v>BANORTE4161271001335714538</v>
          </cell>
          <cell r="R1785" t="str">
            <v>O.K.</v>
          </cell>
          <cell r="S1785" t="str">
            <v>CONCILIADA</v>
          </cell>
          <cell r="T1785">
            <v>41612</v>
          </cell>
          <cell r="U1785">
            <v>27</v>
          </cell>
          <cell r="V1785" t="str">
            <v>MAS DE 20 DÍAS</v>
          </cell>
        </row>
        <row r="1786">
          <cell r="Q1786" t="str">
            <v>BANORTE4161271001335795911</v>
          </cell>
          <cell r="R1786" t="str">
            <v>O.K.</v>
          </cell>
          <cell r="S1786" t="str">
            <v>CONCILIADA</v>
          </cell>
          <cell r="T1786">
            <v>41612</v>
          </cell>
          <cell r="U1786">
            <v>27</v>
          </cell>
          <cell r="V1786" t="str">
            <v>MAS DE 20 DÍAS</v>
          </cell>
        </row>
        <row r="1787">
          <cell r="Q1787" t="str">
            <v>BANORTE4161271001335714533</v>
          </cell>
          <cell r="R1787" t="str">
            <v>O.K.</v>
          </cell>
          <cell r="S1787" t="str">
            <v>CONCILIADA</v>
          </cell>
          <cell r="T1787">
            <v>41612</v>
          </cell>
          <cell r="U1787">
            <v>27</v>
          </cell>
          <cell r="V1787" t="str">
            <v>MAS DE 20 DÍAS</v>
          </cell>
        </row>
        <row r="1788">
          <cell r="Q1788" t="str">
            <v>BANORTE4161271001335743497</v>
          </cell>
          <cell r="R1788" t="str">
            <v>O.K.</v>
          </cell>
          <cell r="S1788" t="str">
            <v>CONCILIADA</v>
          </cell>
          <cell r="T1788">
            <v>41612</v>
          </cell>
          <cell r="U1788">
            <v>27</v>
          </cell>
          <cell r="V1788" t="str">
            <v>MAS DE 20 DÍAS</v>
          </cell>
        </row>
        <row r="1789">
          <cell r="Q1789" t="str">
            <v>BANORTE4161271001335728679</v>
          </cell>
          <cell r="R1789" t="str">
            <v>O.K.</v>
          </cell>
          <cell r="S1789" t="str">
            <v>CONCILIADA</v>
          </cell>
          <cell r="T1789">
            <v>41612</v>
          </cell>
          <cell r="U1789">
            <v>27</v>
          </cell>
          <cell r="V1789" t="str">
            <v>MAS DE 20 DÍAS</v>
          </cell>
        </row>
        <row r="1790">
          <cell r="Q1790" t="str">
            <v>BANORTE4161271001335754904</v>
          </cell>
          <cell r="R1790" t="str">
            <v>O.K.</v>
          </cell>
          <cell r="S1790" t="str">
            <v>CONCILIADA</v>
          </cell>
          <cell r="T1790">
            <v>41612</v>
          </cell>
          <cell r="U1790">
            <v>27</v>
          </cell>
          <cell r="V1790" t="str">
            <v>MAS DE 20 DÍAS</v>
          </cell>
        </row>
        <row r="1791">
          <cell r="Q1791" t="str">
            <v>BANORTE4161271001335717187</v>
          </cell>
          <cell r="R1791" t="str">
            <v>O.K.</v>
          </cell>
          <cell r="S1791" t="str">
            <v>CONCILIADA</v>
          </cell>
          <cell r="T1791">
            <v>41612</v>
          </cell>
          <cell r="U1791">
            <v>27</v>
          </cell>
          <cell r="V1791" t="str">
            <v>MAS DE 20 DÍAS</v>
          </cell>
        </row>
        <row r="1792">
          <cell r="Q1792" t="str">
            <v>BANORTE4161271001335723075</v>
          </cell>
          <cell r="R1792" t="str">
            <v>O.K.</v>
          </cell>
          <cell r="S1792" t="str">
            <v>CONCILIADA</v>
          </cell>
          <cell r="T1792">
            <v>41612</v>
          </cell>
          <cell r="U1792">
            <v>27</v>
          </cell>
          <cell r="V1792" t="str">
            <v>MAS DE 20 DÍAS</v>
          </cell>
        </row>
        <row r="1793">
          <cell r="Q1793" t="str">
            <v>BANORTE4161271001335786850</v>
          </cell>
          <cell r="R1793" t="str">
            <v>O.K.</v>
          </cell>
          <cell r="S1793" t="str">
            <v>CONCILIADA</v>
          </cell>
          <cell r="T1793">
            <v>41612</v>
          </cell>
          <cell r="U1793">
            <v>27</v>
          </cell>
          <cell r="V1793" t="str">
            <v>MAS DE 20 DÍAS</v>
          </cell>
        </row>
        <row r="1794">
          <cell r="Q1794" t="str">
            <v>BANORTE4161271001335705349</v>
          </cell>
          <cell r="R1794" t="str">
            <v>O.K.</v>
          </cell>
          <cell r="S1794" t="str">
            <v>CONCILIADA</v>
          </cell>
          <cell r="T1794">
            <v>41612</v>
          </cell>
          <cell r="U1794">
            <v>27</v>
          </cell>
          <cell r="V1794" t="str">
            <v>MAS DE 20 DÍAS</v>
          </cell>
        </row>
        <row r="1795">
          <cell r="Q1795" t="str">
            <v>BANORTE4161271001335752605</v>
          </cell>
          <cell r="R1795" t="str">
            <v>O.K.</v>
          </cell>
          <cell r="S1795" t="str">
            <v>CONCILIADA</v>
          </cell>
          <cell r="T1795">
            <v>41612</v>
          </cell>
          <cell r="U1795">
            <v>27</v>
          </cell>
          <cell r="V1795" t="str">
            <v>MAS DE 20 DÍAS</v>
          </cell>
        </row>
        <row r="1796">
          <cell r="Q1796" t="str">
            <v>BANORTE4161271001335783408</v>
          </cell>
          <cell r="R1796" t="str">
            <v>O.K.</v>
          </cell>
          <cell r="S1796" t="str">
            <v>CONCILIADA</v>
          </cell>
          <cell r="T1796">
            <v>41612</v>
          </cell>
          <cell r="U1796">
            <v>27</v>
          </cell>
          <cell r="V1796" t="str">
            <v>MAS DE 20 DÍAS</v>
          </cell>
        </row>
        <row r="1797">
          <cell r="Q1797" t="str">
            <v>BANORTE4161271001335744309</v>
          </cell>
          <cell r="R1797" t="str">
            <v>O.K.</v>
          </cell>
          <cell r="S1797" t="str">
            <v>CONCILIADA</v>
          </cell>
          <cell r="T1797">
            <v>41612</v>
          </cell>
          <cell r="U1797">
            <v>27</v>
          </cell>
          <cell r="V1797" t="str">
            <v>MAS DE 20 DÍAS</v>
          </cell>
        </row>
        <row r="1798">
          <cell r="Q1798" t="str">
            <v>BANORTE4161271001335763521</v>
          </cell>
          <cell r="R1798" t="str">
            <v>O.K.</v>
          </cell>
          <cell r="S1798" t="str">
            <v>CONCILIADA</v>
          </cell>
          <cell r="T1798">
            <v>41612</v>
          </cell>
          <cell r="U1798">
            <v>27</v>
          </cell>
          <cell r="V1798" t="str">
            <v>MAS DE 20 DÍAS</v>
          </cell>
        </row>
        <row r="1799">
          <cell r="Q1799" t="str">
            <v>BANORTE4161271001335743004</v>
          </cell>
          <cell r="R1799" t="str">
            <v>O.K.</v>
          </cell>
          <cell r="S1799" t="str">
            <v>CONCILIADA</v>
          </cell>
          <cell r="T1799">
            <v>41612</v>
          </cell>
          <cell r="U1799">
            <v>27</v>
          </cell>
          <cell r="V1799" t="str">
            <v>MAS DE 20 DÍAS</v>
          </cell>
        </row>
        <row r="1800">
          <cell r="Q1800" t="str">
            <v>BANORTE4161271001335719993</v>
          </cell>
          <cell r="R1800" t="str">
            <v>O.K.</v>
          </cell>
          <cell r="S1800" t="str">
            <v>CONCILIADA</v>
          </cell>
          <cell r="T1800">
            <v>41612</v>
          </cell>
          <cell r="U1800">
            <v>27</v>
          </cell>
          <cell r="V1800" t="str">
            <v>MAS DE 20 DÍAS</v>
          </cell>
        </row>
        <row r="1801">
          <cell r="Q1801" t="str">
            <v>BANORTE4161271001335769160</v>
          </cell>
          <cell r="R1801" t="str">
            <v>O.K.</v>
          </cell>
          <cell r="S1801" t="str">
            <v>CONCILIADA</v>
          </cell>
          <cell r="T1801">
            <v>41612</v>
          </cell>
          <cell r="U1801">
            <v>27</v>
          </cell>
          <cell r="V1801" t="str">
            <v>MAS DE 20 DÍAS</v>
          </cell>
        </row>
        <row r="1802">
          <cell r="Q1802" t="str">
            <v>BANORTE4161271001335752597</v>
          </cell>
          <cell r="R1802" t="str">
            <v>O.K.</v>
          </cell>
          <cell r="S1802" t="str">
            <v>CONCILIADA</v>
          </cell>
          <cell r="T1802">
            <v>41612</v>
          </cell>
          <cell r="U1802">
            <v>27</v>
          </cell>
          <cell r="V1802" t="str">
            <v>MAS DE 20 DÍAS</v>
          </cell>
        </row>
        <row r="1803">
          <cell r="Q1803" t="str">
            <v>BANORTE4161271001335791748</v>
          </cell>
          <cell r="R1803" t="str">
            <v>O.K.</v>
          </cell>
          <cell r="S1803" t="str">
            <v>CONCILIADA</v>
          </cell>
          <cell r="T1803">
            <v>41612</v>
          </cell>
          <cell r="U1803">
            <v>27</v>
          </cell>
          <cell r="V1803" t="str">
            <v>MAS DE 20 DÍAS</v>
          </cell>
        </row>
        <row r="1804">
          <cell r="Q1804" t="str">
            <v>BANORTE4161271001335786199</v>
          </cell>
          <cell r="R1804" t="str">
            <v>O.K.</v>
          </cell>
          <cell r="S1804" t="str">
            <v>CONCILIADA</v>
          </cell>
          <cell r="T1804">
            <v>41612</v>
          </cell>
          <cell r="U1804">
            <v>27</v>
          </cell>
          <cell r="V1804" t="str">
            <v>MAS DE 20 DÍAS</v>
          </cell>
        </row>
        <row r="1805">
          <cell r="Q1805" t="str">
            <v>BANORTE4161271001335770795</v>
          </cell>
          <cell r="R1805" t="str">
            <v>O.K.</v>
          </cell>
          <cell r="S1805" t="str">
            <v>COMPENSADA</v>
          </cell>
          <cell r="T1805">
            <v>41612</v>
          </cell>
          <cell r="U1805">
            <v>27</v>
          </cell>
          <cell r="V1805" t="str">
            <v>MAS DE 20 DÍAS</v>
          </cell>
        </row>
        <row r="1806">
          <cell r="Q1806" t="str">
            <v>BANORTE4161271001335742790</v>
          </cell>
          <cell r="R1806" t="str">
            <v>O.K.</v>
          </cell>
          <cell r="S1806" t="str">
            <v>CONCILIADA</v>
          </cell>
          <cell r="T1806">
            <v>41612</v>
          </cell>
          <cell r="U1806">
            <v>27</v>
          </cell>
          <cell r="V1806" t="str">
            <v>MAS DE 20 DÍAS</v>
          </cell>
        </row>
        <row r="1807">
          <cell r="Q1807" t="str">
            <v>BANORTE4161271001335721593</v>
          </cell>
          <cell r="R1807" t="str">
            <v>O.K.</v>
          </cell>
          <cell r="S1807" t="str">
            <v>CONCILIADA</v>
          </cell>
          <cell r="T1807">
            <v>41612</v>
          </cell>
          <cell r="U1807">
            <v>27</v>
          </cell>
          <cell r="V1807" t="str">
            <v>MAS DE 20 DÍAS</v>
          </cell>
        </row>
        <row r="1808">
          <cell r="Q1808" t="str">
            <v>BANORTE4161271001335751889</v>
          </cell>
          <cell r="R1808" t="str">
            <v>O.K.</v>
          </cell>
          <cell r="S1808" t="str">
            <v>CONCILIADA</v>
          </cell>
          <cell r="T1808">
            <v>41612</v>
          </cell>
          <cell r="U1808">
            <v>27</v>
          </cell>
          <cell r="V1808" t="str">
            <v>MAS DE 20 DÍAS</v>
          </cell>
        </row>
        <row r="1809">
          <cell r="Q1809" t="str">
            <v>BANORTE4161271001335736463</v>
          </cell>
          <cell r="R1809" t="str">
            <v>O.K.</v>
          </cell>
          <cell r="S1809" t="str">
            <v>CONCILIADA</v>
          </cell>
          <cell r="T1809">
            <v>41612</v>
          </cell>
          <cell r="U1809">
            <v>27</v>
          </cell>
          <cell r="V1809" t="str">
            <v>MAS DE 20 DÍAS</v>
          </cell>
        </row>
        <row r="1810">
          <cell r="Q1810" t="str">
            <v>BANORTE4161271001335742788</v>
          </cell>
          <cell r="R1810" t="str">
            <v>O.K.</v>
          </cell>
          <cell r="S1810" t="str">
            <v>CONCILIADA</v>
          </cell>
          <cell r="T1810">
            <v>41612</v>
          </cell>
          <cell r="U1810">
            <v>27</v>
          </cell>
          <cell r="V1810" t="str">
            <v>MAS DE 20 DÍAS</v>
          </cell>
        </row>
        <row r="1811">
          <cell r="Q1811" t="str">
            <v>BANCOMER AMEX4161213463835252899</v>
          </cell>
          <cell r="R1811" t="str">
            <v>.O.K.</v>
          </cell>
          <cell r="S1811" t="str">
            <v>acceso a red</v>
          </cell>
          <cell r="T1811">
            <v>41612</v>
          </cell>
          <cell r="U1811">
            <v>27</v>
          </cell>
          <cell r="V1811" t="str">
            <v>MAS DE 20 DÍAS</v>
          </cell>
        </row>
        <row r="1812">
          <cell r="Q1812" t="str">
            <v>BANCOMER AMEX4161213463835252901</v>
          </cell>
          <cell r="R1812" t="str">
            <v>.O.K.</v>
          </cell>
          <cell r="S1812" t="str">
            <v>acceso a red</v>
          </cell>
          <cell r="T1812">
            <v>41612</v>
          </cell>
          <cell r="U1812">
            <v>27</v>
          </cell>
          <cell r="V1812" t="str">
            <v>MAS DE 20 DÍAS</v>
          </cell>
        </row>
        <row r="1813">
          <cell r="Q1813" t="str">
            <v>BANCOMER AMEX4161213463835247879</v>
          </cell>
          <cell r="R1813" t="str">
            <v>.O.K.</v>
          </cell>
          <cell r="S1813" t="str">
            <v>acceso a red</v>
          </cell>
          <cell r="T1813">
            <v>41612</v>
          </cell>
          <cell r="U1813">
            <v>27</v>
          </cell>
          <cell r="V1813" t="str">
            <v>MAS DE 20 DÍAS</v>
          </cell>
        </row>
        <row r="1814">
          <cell r="Q1814" t="str">
            <v>BANCOMER AMEX4161213463835219867</v>
          </cell>
          <cell r="R1814" t="str">
            <v>.O.K.</v>
          </cell>
          <cell r="S1814" t="str">
            <v>acceso a red</v>
          </cell>
          <cell r="T1814">
            <v>41612</v>
          </cell>
          <cell r="U1814">
            <v>27</v>
          </cell>
          <cell r="V1814" t="str">
            <v>MAS DE 20 DÍAS</v>
          </cell>
        </row>
        <row r="1815">
          <cell r="Q1815" t="str">
            <v>BANCOMER AMEX4161213463835228280</v>
          </cell>
          <cell r="R1815" t="str">
            <v>.O.K.</v>
          </cell>
          <cell r="S1815" t="str">
            <v>acceso a red</v>
          </cell>
          <cell r="T1815">
            <v>41612</v>
          </cell>
          <cell r="U1815">
            <v>27</v>
          </cell>
          <cell r="V1815" t="str">
            <v>MAS DE 20 DÍAS</v>
          </cell>
        </row>
        <row r="1816">
          <cell r="Q1816" t="str">
            <v>BANCOMER AMEX4161213463835231615</v>
          </cell>
          <cell r="R1816" t="str">
            <v>.O.K.</v>
          </cell>
          <cell r="S1816" t="str">
            <v>acceso a red</v>
          </cell>
          <cell r="T1816">
            <v>41612</v>
          </cell>
          <cell r="U1816">
            <v>27</v>
          </cell>
          <cell r="V1816" t="str">
            <v>MAS DE 20 DÍAS</v>
          </cell>
        </row>
        <row r="1817">
          <cell r="Q1817" t="str">
            <v>BANCOMER AMEX4161213463835253612</v>
          </cell>
          <cell r="R1817" t="str">
            <v>.O.K.</v>
          </cell>
          <cell r="S1817" t="str">
            <v>acceso a red</v>
          </cell>
          <cell r="T1817">
            <v>41612</v>
          </cell>
          <cell r="U1817">
            <v>27</v>
          </cell>
          <cell r="V1817" t="str">
            <v>MAS DE 20 DÍAS</v>
          </cell>
        </row>
        <row r="1818">
          <cell r="Q1818" t="str">
            <v>BANCOMER AMEX4161213463835244598</v>
          </cell>
          <cell r="R1818" t="str">
            <v>.O.K.</v>
          </cell>
          <cell r="S1818" t="str">
            <v>acceso a red</v>
          </cell>
          <cell r="T1818">
            <v>41612</v>
          </cell>
          <cell r="U1818">
            <v>27</v>
          </cell>
          <cell r="V1818" t="str">
            <v>MAS DE 20 DÍAS</v>
          </cell>
        </row>
        <row r="1819">
          <cell r="Q1819" t="str">
            <v>BANCOMER AMEX4161213463835206107</v>
          </cell>
          <cell r="R1819" t="str">
            <v>.O.K.</v>
          </cell>
          <cell r="S1819" t="str">
            <v>acceso a red</v>
          </cell>
          <cell r="T1819">
            <v>41612</v>
          </cell>
          <cell r="U1819">
            <v>27</v>
          </cell>
          <cell r="V1819" t="str">
            <v>MAS DE 20 DÍAS</v>
          </cell>
        </row>
        <row r="1820">
          <cell r="Q1820" t="str">
            <v>BANCOMER AMEX4161213463835206108</v>
          </cell>
          <cell r="R1820" t="str">
            <v>.O.K.</v>
          </cell>
          <cell r="S1820" t="str">
            <v>acceso a red</v>
          </cell>
          <cell r="T1820">
            <v>41612</v>
          </cell>
          <cell r="U1820">
            <v>27</v>
          </cell>
          <cell r="V1820" t="str">
            <v>MAS DE 20 DÍAS</v>
          </cell>
        </row>
        <row r="1821">
          <cell r="Q1821" t="str">
            <v>BANCOMER AMEX4161213463835207620</v>
          </cell>
          <cell r="R1821" t="str">
            <v>.O.K.</v>
          </cell>
          <cell r="S1821" t="str">
            <v>acceso a red</v>
          </cell>
          <cell r="T1821">
            <v>41612</v>
          </cell>
          <cell r="U1821">
            <v>27</v>
          </cell>
          <cell r="V1821" t="str">
            <v>MAS DE 20 DÍAS</v>
          </cell>
        </row>
        <row r="1822">
          <cell r="Q1822" t="str">
            <v>BANCOMER AMEX4161213463835209289</v>
          </cell>
          <cell r="R1822" t="str">
            <v>.O.K.</v>
          </cell>
          <cell r="S1822" t="str">
            <v>acceso a red</v>
          </cell>
          <cell r="T1822">
            <v>41612</v>
          </cell>
          <cell r="U1822">
            <v>27</v>
          </cell>
          <cell r="V1822" t="str">
            <v>MAS DE 20 DÍAS</v>
          </cell>
        </row>
        <row r="1823">
          <cell r="Q1823" t="str">
            <v>BANCOMER AMEX4161213463835215063</v>
          </cell>
          <cell r="R1823" t="str">
            <v>.O.K.</v>
          </cell>
          <cell r="S1823" t="str">
            <v>acceso a red</v>
          </cell>
          <cell r="T1823">
            <v>41612</v>
          </cell>
          <cell r="U1823">
            <v>27</v>
          </cell>
          <cell r="V1823" t="str">
            <v>MAS DE 20 DÍAS</v>
          </cell>
        </row>
        <row r="1824">
          <cell r="Q1824" t="str">
            <v>BANCOMER AMEX4161213463835231818</v>
          </cell>
          <cell r="R1824" t="str">
            <v>.O.K.</v>
          </cell>
          <cell r="S1824" t="str">
            <v>acceso a red</v>
          </cell>
          <cell r="T1824">
            <v>41612</v>
          </cell>
          <cell r="U1824">
            <v>27</v>
          </cell>
          <cell r="V1824" t="str">
            <v>MAS DE 20 DÍAS</v>
          </cell>
        </row>
        <row r="1825">
          <cell r="Q1825" t="str">
            <v>BANCOMER AMEX4161213463835200486</v>
          </cell>
          <cell r="R1825" t="str">
            <v>.O.K.</v>
          </cell>
          <cell r="S1825" t="str">
            <v>acceso a red</v>
          </cell>
          <cell r="T1825">
            <v>41612</v>
          </cell>
          <cell r="U1825">
            <v>27</v>
          </cell>
          <cell r="V1825" t="str">
            <v>MAS DE 20 DÍAS</v>
          </cell>
        </row>
        <row r="1826">
          <cell r="Q1826" t="str">
            <v>BANCOMER AMEX4161213463835200473</v>
          </cell>
          <cell r="R1826" t="str">
            <v>.O.K.</v>
          </cell>
          <cell r="S1826" t="str">
            <v>acceso a red</v>
          </cell>
          <cell r="T1826">
            <v>41612</v>
          </cell>
          <cell r="U1826">
            <v>27</v>
          </cell>
          <cell r="V1826" t="str">
            <v>MAS DE 20 DÍAS</v>
          </cell>
        </row>
        <row r="1827">
          <cell r="Q1827" t="str">
            <v>BANCOMER AMEX4161213463835238751</v>
          </cell>
          <cell r="R1827" t="str">
            <v>.O.K.</v>
          </cell>
          <cell r="S1827" t="str">
            <v>acceso a red</v>
          </cell>
          <cell r="T1827">
            <v>41612</v>
          </cell>
          <cell r="U1827">
            <v>27</v>
          </cell>
          <cell r="V1827" t="str">
            <v>MAS DE 20 DÍAS</v>
          </cell>
        </row>
        <row r="1828">
          <cell r="Q1828" t="str">
            <v>BANCOMER AMEX4161213463835217801</v>
          </cell>
          <cell r="R1828" t="str">
            <v>.O.K.</v>
          </cell>
          <cell r="S1828" t="str">
            <v>acceso a red</v>
          </cell>
          <cell r="T1828">
            <v>41612</v>
          </cell>
          <cell r="U1828">
            <v>27</v>
          </cell>
          <cell r="V1828" t="str">
            <v>MAS DE 20 DÍAS</v>
          </cell>
        </row>
        <row r="1829">
          <cell r="Q1829" t="str">
            <v>BANCOMER AMEX4161213463835217187</v>
          </cell>
          <cell r="R1829" t="str">
            <v>.O.K.</v>
          </cell>
          <cell r="S1829" t="str">
            <v>acceso a red</v>
          </cell>
          <cell r="T1829">
            <v>41612</v>
          </cell>
          <cell r="U1829">
            <v>27</v>
          </cell>
          <cell r="V1829" t="str">
            <v>MAS DE 20 DÍAS</v>
          </cell>
        </row>
        <row r="1830">
          <cell r="Q1830" t="str">
            <v>BANCOMER AMEX4161213463835238420</v>
          </cell>
          <cell r="R1830" t="str">
            <v>.O.K.</v>
          </cell>
          <cell r="S1830" t="str">
            <v>acceso a red</v>
          </cell>
          <cell r="T1830">
            <v>41612</v>
          </cell>
          <cell r="U1830">
            <v>27</v>
          </cell>
          <cell r="V1830" t="str">
            <v>MAS DE 20 DÍAS</v>
          </cell>
        </row>
        <row r="1831">
          <cell r="Q1831" t="str">
            <v>BANCOMER AMEX4161213463835206112</v>
          </cell>
          <cell r="R1831" t="str">
            <v>.O.K.</v>
          </cell>
          <cell r="S1831" t="str">
            <v>acceso a red</v>
          </cell>
          <cell r="T1831">
            <v>41612</v>
          </cell>
          <cell r="U1831">
            <v>27</v>
          </cell>
          <cell r="V1831" t="str">
            <v>MAS DE 20 DÍAS</v>
          </cell>
        </row>
        <row r="1832">
          <cell r="Q1832" t="str">
            <v>BANCOMER AMEX4161213463835200437</v>
          </cell>
          <cell r="R1832" t="str">
            <v>.O.K.</v>
          </cell>
          <cell r="S1832" t="str">
            <v>acceso a red</v>
          </cell>
          <cell r="T1832">
            <v>41612</v>
          </cell>
          <cell r="U1832">
            <v>27</v>
          </cell>
          <cell r="V1832" t="str">
            <v>MAS DE 20 DÍAS</v>
          </cell>
        </row>
        <row r="1833">
          <cell r="Q1833" t="str">
            <v>BANCOMER AMEX4161213463835245670</v>
          </cell>
          <cell r="R1833" t="str">
            <v>.O.K.</v>
          </cell>
          <cell r="S1833" t="str">
            <v>acceso a red</v>
          </cell>
          <cell r="T1833">
            <v>41612</v>
          </cell>
          <cell r="U1833">
            <v>27</v>
          </cell>
          <cell r="V1833" t="str">
            <v>MAS DE 20 DÍAS</v>
          </cell>
        </row>
        <row r="1834">
          <cell r="Q1834" t="str">
            <v>BANCOMER AMEX4161213463835252898</v>
          </cell>
          <cell r="R1834" t="str">
            <v>.O.K.</v>
          </cell>
          <cell r="S1834" t="str">
            <v>acceso a red</v>
          </cell>
          <cell r="T1834">
            <v>41612</v>
          </cell>
          <cell r="U1834">
            <v>27</v>
          </cell>
          <cell r="V1834" t="str">
            <v>MAS DE 20 DÍAS</v>
          </cell>
        </row>
        <row r="1835">
          <cell r="Q1835" t="str">
            <v>BANCOMER AMEX4161213463835215065</v>
          </cell>
          <cell r="R1835" t="str">
            <v>.O.K.</v>
          </cell>
          <cell r="S1835" t="str">
            <v>acceso a red</v>
          </cell>
          <cell r="T1835">
            <v>41612</v>
          </cell>
          <cell r="U1835">
            <v>27</v>
          </cell>
          <cell r="V1835" t="str">
            <v>MAS DE 20 DÍAS</v>
          </cell>
        </row>
        <row r="1836">
          <cell r="Q1836" t="str">
            <v>BANCOMER AMEX4161213463835252919</v>
          </cell>
          <cell r="R1836" t="str">
            <v>.O.K.</v>
          </cell>
          <cell r="S1836" t="str">
            <v>acceso a red</v>
          </cell>
          <cell r="T1836">
            <v>41612</v>
          </cell>
          <cell r="U1836">
            <v>27</v>
          </cell>
          <cell r="V1836" t="str">
            <v>MAS DE 20 DÍAS</v>
          </cell>
        </row>
        <row r="1837">
          <cell r="Q1837" t="str">
            <v>BANCOMER AMEX4161213463835207619</v>
          </cell>
          <cell r="R1837" t="str">
            <v>.O.K.</v>
          </cell>
          <cell r="S1837" t="str">
            <v>acceso a red</v>
          </cell>
          <cell r="T1837">
            <v>41612</v>
          </cell>
          <cell r="U1837">
            <v>27</v>
          </cell>
          <cell r="V1837" t="str">
            <v>MAS DE 20 DÍAS</v>
          </cell>
        </row>
        <row r="1838">
          <cell r="Q1838" t="str">
            <v>BANCOMER AMEX4161213463835254172</v>
          </cell>
          <cell r="R1838" t="str">
            <v>O.K.</v>
          </cell>
          <cell r="S1838" t="str">
            <v>DIF. DE CTVOS.</v>
          </cell>
          <cell r="T1838">
            <v>41612</v>
          </cell>
          <cell r="U1838">
            <v>27</v>
          </cell>
          <cell r="V1838" t="str">
            <v>MAS DE 20 DÍAS</v>
          </cell>
        </row>
        <row r="1839">
          <cell r="Q1839" t="str">
            <v>BANCOMER AMEX4161213463835258061</v>
          </cell>
          <cell r="R1839" t="str">
            <v>.O.K.</v>
          </cell>
          <cell r="S1839" t="str">
            <v>acceso a red</v>
          </cell>
          <cell r="T1839">
            <v>41612</v>
          </cell>
          <cell r="U1839">
            <v>27</v>
          </cell>
          <cell r="V1839" t="str">
            <v>MAS DE 20 DÍAS</v>
          </cell>
        </row>
        <row r="1840">
          <cell r="Q1840" t="str">
            <v>BANCOMER AMEX4161213463835217359</v>
          </cell>
          <cell r="R1840" t="str">
            <v>.O.K.</v>
          </cell>
          <cell r="S1840" t="str">
            <v>acceso a red</v>
          </cell>
          <cell r="T1840">
            <v>41612</v>
          </cell>
          <cell r="U1840">
            <v>27</v>
          </cell>
          <cell r="V1840" t="str">
            <v>MAS DE 20 DÍAS</v>
          </cell>
        </row>
        <row r="1841">
          <cell r="Q1841" t="str">
            <v>BANCOMER AMEX4161213463835253676</v>
          </cell>
          <cell r="R1841" t="str">
            <v>.O.K.</v>
          </cell>
          <cell r="S1841" t="str">
            <v>acceso a red</v>
          </cell>
          <cell r="T1841">
            <v>41612</v>
          </cell>
          <cell r="U1841">
            <v>27</v>
          </cell>
          <cell r="V1841" t="str">
            <v>MAS DE 20 DÍAS</v>
          </cell>
        </row>
        <row r="1842">
          <cell r="Q1842" t="str">
            <v>BANCOMER AMEX4161213463835231794</v>
          </cell>
          <cell r="R1842" t="str">
            <v>.O.K.</v>
          </cell>
          <cell r="S1842" t="str">
            <v>acceso a red</v>
          </cell>
          <cell r="T1842">
            <v>41612</v>
          </cell>
          <cell r="U1842">
            <v>27</v>
          </cell>
          <cell r="V1842" t="str">
            <v>MAS DE 20 DÍAS</v>
          </cell>
        </row>
        <row r="1843">
          <cell r="Q1843" t="str">
            <v>BANCOMER AMEX4161213463835248991</v>
          </cell>
          <cell r="R1843" t="str">
            <v>.O.K.</v>
          </cell>
          <cell r="S1843" t="str">
            <v>acceso a red</v>
          </cell>
          <cell r="T1843">
            <v>41612</v>
          </cell>
          <cell r="U1843">
            <v>27</v>
          </cell>
          <cell r="V1843" t="str">
            <v>MAS DE 20 DÍAS</v>
          </cell>
        </row>
        <row r="1844">
          <cell r="Q1844" t="str">
            <v>BANCOMER AMEX4161213463835209701</v>
          </cell>
          <cell r="R1844" t="str">
            <v>.O.K.</v>
          </cell>
          <cell r="S1844" t="str">
            <v>acceso a red</v>
          </cell>
          <cell r="T1844">
            <v>41612</v>
          </cell>
          <cell r="U1844">
            <v>27</v>
          </cell>
          <cell r="V1844" t="str">
            <v>MAS DE 20 DÍAS</v>
          </cell>
        </row>
        <row r="1845">
          <cell r="Q1845" t="str">
            <v>BANCOMER AMEX4161213463835231791</v>
          </cell>
          <cell r="R1845" t="str">
            <v>.O.K.</v>
          </cell>
          <cell r="S1845" t="str">
            <v>acceso a red / Compensada ( $ 127.59 )</v>
          </cell>
          <cell r="T1845">
            <v>41612</v>
          </cell>
          <cell r="U1845">
            <v>27</v>
          </cell>
          <cell r="V1845" t="str">
            <v>MAS DE 20 DÍAS</v>
          </cell>
        </row>
        <row r="1846">
          <cell r="Q1846" t="str">
            <v>BANCOMER AMEX4161213463835258060</v>
          </cell>
          <cell r="R1846" t="str">
            <v>.O.K.</v>
          </cell>
          <cell r="S1846" t="str">
            <v>acceso a red</v>
          </cell>
          <cell r="T1846">
            <v>41612</v>
          </cell>
          <cell r="U1846">
            <v>27</v>
          </cell>
          <cell r="V1846" t="str">
            <v>MAS DE 20 DÍAS</v>
          </cell>
        </row>
        <row r="1847">
          <cell r="Q1847" t="str">
            <v>BANCOMER AMEX4161213463835246433</v>
          </cell>
          <cell r="R1847" t="str">
            <v>.O.K.</v>
          </cell>
          <cell r="S1847" t="str">
            <v>acceso a red</v>
          </cell>
          <cell r="T1847">
            <v>41612</v>
          </cell>
          <cell r="U1847">
            <v>27</v>
          </cell>
          <cell r="V1847" t="str">
            <v>MAS DE 20 DÍAS</v>
          </cell>
        </row>
        <row r="1848">
          <cell r="Q1848" t="str">
            <v>BANCOMER AMEX4161213463835206111</v>
          </cell>
          <cell r="R1848" t="str">
            <v>.O.K.</v>
          </cell>
          <cell r="S1848" t="str">
            <v>acceso a red</v>
          </cell>
          <cell r="T1848">
            <v>41612</v>
          </cell>
          <cell r="U1848">
            <v>27</v>
          </cell>
          <cell r="V1848" t="str">
            <v>MAS DE 20 DÍAS</v>
          </cell>
        </row>
        <row r="1849">
          <cell r="Q1849" t="str">
            <v>BANCOMER AMEX4161213463835211232</v>
          </cell>
          <cell r="R1849" t="str">
            <v>.O.K.</v>
          </cell>
          <cell r="S1849" t="str">
            <v>acceso a red</v>
          </cell>
          <cell r="T1849">
            <v>41612</v>
          </cell>
          <cell r="U1849">
            <v>27</v>
          </cell>
          <cell r="V1849" t="str">
            <v>MAS DE 20 DÍAS</v>
          </cell>
        </row>
        <row r="1850">
          <cell r="Q1850" t="str">
            <v>BANCOMER AMEX4161213463835206113</v>
          </cell>
          <cell r="R1850" t="str">
            <v>.O.K.</v>
          </cell>
          <cell r="S1850" t="str">
            <v>acceso a red</v>
          </cell>
          <cell r="T1850">
            <v>41612</v>
          </cell>
          <cell r="U1850">
            <v>27</v>
          </cell>
          <cell r="V1850" t="str">
            <v>MAS DE 20 DÍAS</v>
          </cell>
        </row>
        <row r="1851">
          <cell r="Q1851" t="str">
            <v>BANCOMER AMEX4161213463835226805</v>
          </cell>
          <cell r="R1851" t="str">
            <v>.O.K.</v>
          </cell>
          <cell r="S1851" t="str">
            <v>acceso a red</v>
          </cell>
          <cell r="T1851">
            <v>41612</v>
          </cell>
          <cell r="U1851">
            <v>27</v>
          </cell>
          <cell r="V1851" t="str">
            <v>MAS DE 20 DÍAS</v>
          </cell>
        </row>
        <row r="1852">
          <cell r="Q1852" t="str">
            <v>BANCOMER AMEX4161213463835253665</v>
          </cell>
          <cell r="R1852" t="str">
            <v>.O.K.</v>
          </cell>
          <cell r="S1852" t="str">
            <v>acceso a red / Compensada</v>
          </cell>
          <cell r="T1852">
            <v>41613</v>
          </cell>
          <cell r="U1852">
            <v>27</v>
          </cell>
          <cell r="V1852" t="str">
            <v>MAS DE 20 DÍAS</v>
          </cell>
        </row>
        <row r="1853">
          <cell r="Q1853" t="str">
            <v>BANCOMER AMEX4161213463835262312</v>
          </cell>
          <cell r="R1853" t="str">
            <v>O.K.</v>
          </cell>
          <cell r="S1853" t="str">
            <v>DIF. DE CTVOS.</v>
          </cell>
          <cell r="T1853">
            <v>41612</v>
          </cell>
          <cell r="U1853">
            <v>27</v>
          </cell>
          <cell r="V1853" t="str">
            <v>MAS DE 20 DÍAS</v>
          </cell>
        </row>
        <row r="1854">
          <cell r="Q1854" t="str">
            <v>BANCOMER AMEX4161213463835247220</v>
          </cell>
          <cell r="R1854" t="str">
            <v>.O.K.</v>
          </cell>
          <cell r="S1854" t="str">
            <v>acceso a red</v>
          </cell>
          <cell r="T1854">
            <v>41612</v>
          </cell>
          <cell r="U1854">
            <v>27</v>
          </cell>
          <cell r="V1854" t="str">
            <v>MAS DE 20 DÍAS</v>
          </cell>
        </row>
        <row r="1855">
          <cell r="Q1855" t="str">
            <v>BANCOMER AMEX4161213463835247222</v>
          </cell>
          <cell r="R1855" t="str">
            <v>.O.K.</v>
          </cell>
          <cell r="S1855" t="str">
            <v>acceso a red</v>
          </cell>
          <cell r="T1855">
            <v>41612</v>
          </cell>
          <cell r="U1855">
            <v>27</v>
          </cell>
          <cell r="V1855" t="str">
            <v>MAS DE 20 DÍAS</v>
          </cell>
        </row>
        <row r="1856">
          <cell r="Q1856" t="str">
            <v>BANCOMER AMEX4161213463835252959</v>
          </cell>
          <cell r="R1856" t="str">
            <v>.O.K.</v>
          </cell>
          <cell r="S1856" t="str">
            <v>acceso a red</v>
          </cell>
          <cell r="T1856">
            <v>41612</v>
          </cell>
          <cell r="U1856">
            <v>27</v>
          </cell>
          <cell r="V1856" t="str">
            <v>MAS DE 20 DÍAS</v>
          </cell>
        </row>
        <row r="1857">
          <cell r="Q1857" t="str">
            <v>BANCOMER AMEX4161213463835231803</v>
          </cell>
          <cell r="R1857" t="str">
            <v>.O.K.</v>
          </cell>
          <cell r="S1857" t="str">
            <v>acceso a red</v>
          </cell>
          <cell r="T1857">
            <v>41612</v>
          </cell>
          <cell r="U1857">
            <v>27</v>
          </cell>
          <cell r="V1857" t="str">
            <v>MAS DE 20 DÍAS</v>
          </cell>
        </row>
        <row r="1858">
          <cell r="Q1858" t="str">
            <v>BANCOMER AMEX4161213463835253670</v>
          </cell>
          <cell r="R1858" t="str">
            <v>.O.K.</v>
          </cell>
          <cell r="S1858" t="str">
            <v>acceso a red</v>
          </cell>
          <cell r="T1858">
            <v>41612</v>
          </cell>
          <cell r="U1858">
            <v>27</v>
          </cell>
          <cell r="V1858" t="str">
            <v>MAS DE 20 DÍAS</v>
          </cell>
        </row>
        <row r="1859">
          <cell r="Q1859" t="str">
            <v>BANCOMER AMEX4161213463835247875</v>
          </cell>
          <cell r="R1859" t="str">
            <v>O.K.</v>
          </cell>
          <cell r="S1859" t="str">
            <v>DIF. DE CTVOS.</v>
          </cell>
          <cell r="T1859">
            <v>41612</v>
          </cell>
          <cell r="U1859">
            <v>27</v>
          </cell>
          <cell r="V1859" t="str">
            <v>MAS DE 20 DÍAS</v>
          </cell>
        </row>
        <row r="1860">
          <cell r="Q1860" t="str">
            <v>BANCOMER AMEX4161213463835239532</v>
          </cell>
          <cell r="R1860" t="str">
            <v>.O.K.</v>
          </cell>
          <cell r="S1860" t="str">
            <v>acceso a red</v>
          </cell>
          <cell r="T1860">
            <v>41612</v>
          </cell>
          <cell r="U1860">
            <v>27</v>
          </cell>
          <cell r="V1860" t="str">
            <v>MAS DE 20 DÍAS</v>
          </cell>
        </row>
        <row r="1861">
          <cell r="Q1861" t="str">
            <v>BANCOMER AMEX4161213463835217487</v>
          </cell>
          <cell r="R1861" t="str">
            <v>.O.K.</v>
          </cell>
          <cell r="S1861" t="str">
            <v>acceso a red</v>
          </cell>
          <cell r="T1861">
            <v>41612</v>
          </cell>
          <cell r="U1861">
            <v>27</v>
          </cell>
          <cell r="V1861" t="str">
            <v>MAS DE 20 DÍAS</v>
          </cell>
        </row>
        <row r="1862">
          <cell r="Q1862" t="str">
            <v>BANCOMER AMEX4161213463835202680</v>
          </cell>
          <cell r="R1862" t="str">
            <v>.O.K.</v>
          </cell>
          <cell r="S1862" t="str">
            <v>acceso a red</v>
          </cell>
          <cell r="T1862">
            <v>41612</v>
          </cell>
          <cell r="U1862">
            <v>27</v>
          </cell>
          <cell r="V1862" t="str">
            <v>MAS DE 20 DÍAS</v>
          </cell>
        </row>
        <row r="1863">
          <cell r="Q1863" t="str">
            <v>BANCOMER AMEX4161213463835257987</v>
          </cell>
          <cell r="R1863" t="str">
            <v>.O.K.</v>
          </cell>
          <cell r="S1863" t="str">
            <v>acceso a red</v>
          </cell>
          <cell r="T1863">
            <v>41612</v>
          </cell>
          <cell r="U1863">
            <v>27</v>
          </cell>
          <cell r="V1863" t="str">
            <v>MAS DE 20 DÍAS</v>
          </cell>
        </row>
        <row r="1864">
          <cell r="Q1864" t="str">
            <v>BANCOMER AMEX4161213463835206105</v>
          </cell>
          <cell r="R1864" t="str">
            <v>.O.K.</v>
          </cell>
          <cell r="S1864" t="str">
            <v>acceso a red</v>
          </cell>
          <cell r="T1864">
            <v>41612</v>
          </cell>
          <cell r="U1864">
            <v>27</v>
          </cell>
          <cell r="V1864" t="str">
            <v>MAS DE 20 DÍAS</v>
          </cell>
        </row>
        <row r="1865">
          <cell r="Q1865" t="str">
            <v>BANCOMER AMEX4161213463835254178</v>
          </cell>
          <cell r="R1865" t="str">
            <v>O.K.</v>
          </cell>
          <cell r="S1865" t="str">
            <v>DIF. DE CTVOS.</v>
          </cell>
          <cell r="T1865">
            <v>41612</v>
          </cell>
          <cell r="U1865">
            <v>27</v>
          </cell>
          <cell r="V1865" t="str">
            <v>MAS DE 20 DÍAS</v>
          </cell>
        </row>
        <row r="1866">
          <cell r="Q1866" t="str">
            <v>BANCOMER AMEX4161213463835231612</v>
          </cell>
          <cell r="R1866" t="str">
            <v>.O.K.</v>
          </cell>
          <cell r="S1866" t="str">
            <v>acceso a red</v>
          </cell>
          <cell r="T1866">
            <v>41612</v>
          </cell>
          <cell r="U1866">
            <v>27</v>
          </cell>
          <cell r="V1866" t="str">
            <v>MAS DE 20 DÍAS</v>
          </cell>
        </row>
        <row r="1867">
          <cell r="Q1867" t="str">
            <v>BANCOMER AMEX4161213463835278677</v>
          </cell>
          <cell r="R1867" t="str">
            <v>.O.K.</v>
          </cell>
          <cell r="S1867" t="str">
            <v>acceso a red</v>
          </cell>
          <cell r="T1867">
            <v>41612</v>
          </cell>
          <cell r="U1867">
            <v>27</v>
          </cell>
          <cell r="V1867" t="str">
            <v>MAS DE 20 DÍAS</v>
          </cell>
        </row>
        <row r="1868">
          <cell r="Q1868" t="str">
            <v>BANCOMER AMEX4161213463835215064</v>
          </cell>
          <cell r="R1868" t="str">
            <v>.O.K.</v>
          </cell>
          <cell r="S1868" t="str">
            <v>acceso a red</v>
          </cell>
          <cell r="T1868">
            <v>41612</v>
          </cell>
          <cell r="U1868">
            <v>27</v>
          </cell>
          <cell r="V1868" t="str">
            <v>MAS DE 20 DÍAS</v>
          </cell>
        </row>
        <row r="1869">
          <cell r="Q1869" t="str">
            <v>BANCOMER AMEX4161213463835231821</v>
          </cell>
          <cell r="R1869" t="str">
            <v>.O.K.</v>
          </cell>
          <cell r="S1869" t="str">
            <v>meses sin intereses</v>
          </cell>
          <cell r="T1869">
            <v>41612</v>
          </cell>
          <cell r="U1869">
            <v>27</v>
          </cell>
          <cell r="V1869" t="str">
            <v>MAS DE 20 DÍAS</v>
          </cell>
        </row>
        <row r="1870">
          <cell r="Q1870" t="str">
            <v>BANCOMER AMEX4161213463835262112</v>
          </cell>
          <cell r="R1870" t="str">
            <v>O.K.</v>
          </cell>
          <cell r="S1870" t="str">
            <v>DIF. DE CTVOS.</v>
          </cell>
          <cell r="T1870">
            <v>41612</v>
          </cell>
          <cell r="U1870">
            <v>27</v>
          </cell>
          <cell r="V1870" t="str">
            <v>MAS DE 20 DÍAS</v>
          </cell>
        </row>
        <row r="1871">
          <cell r="Q1871" t="str">
            <v>BANCOMER AMEX4161213463835227680</v>
          </cell>
          <cell r="R1871" t="str">
            <v>.O.K.</v>
          </cell>
          <cell r="S1871" t="str">
            <v>acceso a red</v>
          </cell>
          <cell r="T1871">
            <v>41612</v>
          </cell>
          <cell r="U1871">
            <v>27</v>
          </cell>
          <cell r="V1871" t="str">
            <v>MAS DE 20 DÍAS</v>
          </cell>
        </row>
        <row r="1872">
          <cell r="Q1872" t="str">
            <v>BANCOMER AMEX4161213463835250003</v>
          </cell>
          <cell r="R1872" t="str">
            <v>.O.K.</v>
          </cell>
          <cell r="S1872" t="str">
            <v>acceso a red</v>
          </cell>
          <cell r="T1872">
            <v>41612</v>
          </cell>
          <cell r="U1872">
            <v>27</v>
          </cell>
          <cell r="V1872" t="str">
            <v>MAS DE 20 DÍAS</v>
          </cell>
        </row>
        <row r="1873">
          <cell r="Q1873" t="str">
            <v>BANCOMER AMEX4161213463835254179</v>
          </cell>
          <cell r="R1873" t="str">
            <v>.O.K.</v>
          </cell>
          <cell r="S1873" t="str">
            <v>acceso a red</v>
          </cell>
          <cell r="T1873">
            <v>41612</v>
          </cell>
          <cell r="U1873">
            <v>27</v>
          </cell>
          <cell r="V1873" t="str">
            <v>MAS DE 20 DÍAS</v>
          </cell>
        </row>
        <row r="1874">
          <cell r="Q1874" t="str">
            <v>BANCOMER AMEX4161213463835206104</v>
          </cell>
          <cell r="R1874" t="str">
            <v>.O.K.</v>
          </cell>
          <cell r="S1874" t="str">
            <v>acceso a red</v>
          </cell>
          <cell r="T1874">
            <v>41612</v>
          </cell>
          <cell r="U1874">
            <v>27</v>
          </cell>
          <cell r="V1874" t="str">
            <v>MAS DE 20 DÍAS</v>
          </cell>
        </row>
        <row r="1875">
          <cell r="Q1875" t="str">
            <v>BANCOMER AMEX4161213463835224171</v>
          </cell>
          <cell r="R1875" t="str">
            <v>.O.K.</v>
          </cell>
          <cell r="S1875" t="str">
            <v>acceso a red</v>
          </cell>
          <cell r="T1875">
            <v>41612</v>
          </cell>
          <cell r="U1875">
            <v>27</v>
          </cell>
          <cell r="V1875" t="str">
            <v>MAS DE 20 DÍAS</v>
          </cell>
        </row>
        <row r="1876">
          <cell r="Q1876" t="str">
            <v>BANCOMER AMEX4161213463835215664</v>
          </cell>
          <cell r="R1876" t="str">
            <v>.O.K.</v>
          </cell>
          <cell r="S1876" t="str">
            <v>acceso a red</v>
          </cell>
          <cell r="T1876">
            <v>41612</v>
          </cell>
          <cell r="U1876">
            <v>27</v>
          </cell>
          <cell r="V1876" t="str">
            <v>MAS DE 20 DÍAS</v>
          </cell>
        </row>
        <row r="1877">
          <cell r="Q1877" t="str">
            <v>BANCOMER AMEX4161213463835219232</v>
          </cell>
          <cell r="R1877" t="str">
            <v>.O.K.</v>
          </cell>
          <cell r="S1877" t="str">
            <v>acceso a red</v>
          </cell>
          <cell r="T1877">
            <v>41612</v>
          </cell>
          <cell r="U1877">
            <v>27</v>
          </cell>
          <cell r="V1877" t="str">
            <v>MAS DE 20 DÍAS</v>
          </cell>
        </row>
        <row r="1878">
          <cell r="Q1878" t="str">
            <v>BANCOMER AMEX4161213463835206106</v>
          </cell>
          <cell r="R1878" t="str">
            <v>O.K.</v>
          </cell>
          <cell r="S1878" t="str">
            <v>DIF. DE CTVOS.</v>
          </cell>
          <cell r="T1878">
            <v>41612</v>
          </cell>
          <cell r="U1878">
            <v>27</v>
          </cell>
          <cell r="V1878" t="str">
            <v>MAS DE 20 DÍAS</v>
          </cell>
        </row>
        <row r="1879">
          <cell r="Q1879" t="str">
            <v>BANCOMER AMEX4161213463835254184</v>
          </cell>
          <cell r="R1879" t="str">
            <v>O.K.</v>
          </cell>
          <cell r="S1879" t="str">
            <v>COMPENSADA</v>
          </cell>
          <cell r="T1879">
            <v>41612</v>
          </cell>
          <cell r="U1879">
            <v>27</v>
          </cell>
          <cell r="V1879" t="str">
            <v>MAS DE 20 DÍAS</v>
          </cell>
        </row>
        <row r="1880">
          <cell r="Q1880" t="str">
            <v>BANCOMER AMEX4161213463835203914</v>
          </cell>
          <cell r="R1880" t="str">
            <v>.O.K.</v>
          </cell>
          <cell r="S1880" t="str">
            <v>acceso a red</v>
          </cell>
          <cell r="T1880">
            <v>41612</v>
          </cell>
          <cell r="U1880">
            <v>27</v>
          </cell>
          <cell r="V1880" t="str">
            <v>MAS DE 20 DÍAS</v>
          </cell>
        </row>
        <row r="1881">
          <cell r="Q1881" t="str">
            <v>BANCOMER AMEX4161213463835235900</v>
          </cell>
          <cell r="R1881" t="str">
            <v>O.K.</v>
          </cell>
          <cell r="S1881" t="str">
            <v>DIF. DE CTVOS.</v>
          </cell>
          <cell r="T1881">
            <v>41612</v>
          </cell>
          <cell r="U1881">
            <v>27</v>
          </cell>
          <cell r="V1881" t="str">
            <v>MAS DE 20 DÍAS</v>
          </cell>
        </row>
        <row r="1882">
          <cell r="Q1882" t="str">
            <v>BANCOMER AMEX4161213463835238883</v>
          </cell>
          <cell r="R1882" t="str">
            <v>.O.K.</v>
          </cell>
          <cell r="S1882" t="str">
            <v>acceso a red</v>
          </cell>
          <cell r="T1882">
            <v>41612</v>
          </cell>
          <cell r="U1882">
            <v>27</v>
          </cell>
          <cell r="V1882" t="str">
            <v>MAS DE 20 DÍAS</v>
          </cell>
        </row>
        <row r="1883">
          <cell r="Q1883" t="str">
            <v>BANCOMER AMEX4161213463835206299</v>
          </cell>
          <cell r="R1883" t="str">
            <v>.O.K.</v>
          </cell>
          <cell r="S1883" t="str">
            <v>acceso a red</v>
          </cell>
          <cell r="T1883">
            <v>41612</v>
          </cell>
          <cell r="U1883">
            <v>27</v>
          </cell>
          <cell r="V1883" t="str">
            <v>MAS DE 20 DÍAS</v>
          </cell>
        </row>
        <row r="1884">
          <cell r="Q1884" t="str">
            <v>BANCOMER AMEX4161213463835244594</v>
          </cell>
          <cell r="R1884" t="str">
            <v>.O.K.</v>
          </cell>
          <cell r="S1884" t="str">
            <v>acceso a red</v>
          </cell>
          <cell r="T1884">
            <v>41612</v>
          </cell>
          <cell r="U1884">
            <v>27</v>
          </cell>
          <cell r="V1884" t="str">
            <v>MAS DE 20 DÍAS</v>
          </cell>
        </row>
        <row r="1885">
          <cell r="Q1885" t="str">
            <v>BANCOMER AMEX4161213463835266040</v>
          </cell>
          <cell r="R1885" t="str">
            <v>.O.K.</v>
          </cell>
          <cell r="S1885" t="str">
            <v>acceso a red</v>
          </cell>
          <cell r="T1885">
            <v>41612</v>
          </cell>
          <cell r="U1885">
            <v>27</v>
          </cell>
          <cell r="V1885" t="str">
            <v>MAS DE 20 DÍAS</v>
          </cell>
        </row>
        <row r="1886">
          <cell r="Q1886" t="str">
            <v>BANCOMER AMEX4161213463835239604</v>
          </cell>
          <cell r="R1886" t="str">
            <v>.O.K.</v>
          </cell>
          <cell r="S1886" t="str">
            <v>acceso a red</v>
          </cell>
          <cell r="T1886">
            <v>41612</v>
          </cell>
          <cell r="U1886">
            <v>27</v>
          </cell>
          <cell r="V1886" t="str">
            <v>MAS DE 20 DÍAS</v>
          </cell>
        </row>
        <row r="1887">
          <cell r="Q1887" t="str">
            <v>BANCOMER AMEX4161213463835231731</v>
          </cell>
          <cell r="R1887" t="str">
            <v>.O.K.</v>
          </cell>
          <cell r="S1887" t="str">
            <v>acceso a red</v>
          </cell>
          <cell r="T1887">
            <v>41612</v>
          </cell>
          <cell r="U1887">
            <v>27</v>
          </cell>
          <cell r="V1887" t="str">
            <v>MAS DE 20 DÍAS</v>
          </cell>
        </row>
        <row r="1888">
          <cell r="Q1888" t="str">
            <v>BANCOMER AMEX4161213463835209700</v>
          </cell>
          <cell r="R1888" t="str">
            <v>.O.K.</v>
          </cell>
          <cell r="S1888" t="str">
            <v>acceso a red</v>
          </cell>
          <cell r="T1888">
            <v>41612</v>
          </cell>
          <cell r="U1888">
            <v>27</v>
          </cell>
          <cell r="V1888" t="str">
            <v>MAS DE 20 DÍAS</v>
          </cell>
        </row>
        <row r="1889">
          <cell r="Q1889" t="str">
            <v>BANCOMER AMEX4161213463835294494</v>
          </cell>
          <cell r="R1889" t="str">
            <v>O.K.</v>
          </cell>
          <cell r="S1889" t="str">
            <v>DIF. DE CTVOS.</v>
          </cell>
          <cell r="T1889">
            <v>41612</v>
          </cell>
          <cell r="U1889">
            <v>27</v>
          </cell>
          <cell r="V1889" t="str">
            <v>MAS DE 20 DÍAS</v>
          </cell>
        </row>
        <row r="1890">
          <cell r="Q1890" t="str">
            <v>BANCOMER AMEX4161213463835238877</v>
          </cell>
          <cell r="R1890" t="str">
            <v>.O.K.</v>
          </cell>
          <cell r="S1890" t="str">
            <v>acceso a red</v>
          </cell>
          <cell r="T1890">
            <v>41612</v>
          </cell>
          <cell r="U1890">
            <v>27</v>
          </cell>
          <cell r="V1890" t="str">
            <v>MAS DE 20 DÍAS</v>
          </cell>
        </row>
        <row r="1891">
          <cell r="Q1891" t="str">
            <v>BANCOMER AMEX4161213463835262489</v>
          </cell>
          <cell r="R1891" t="str">
            <v>.O.K.</v>
          </cell>
          <cell r="S1891" t="str">
            <v>acceso a red</v>
          </cell>
          <cell r="T1891">
            <v>41612</v>
          </cell>
          <cell r="U1891">
            <v>27</v>
          </cell>
          <cell r="V1891" t="str">
            <v>MAS DE 20 DÍAS</v>
          </cell>
        </row>
        <row r="1892">
          <cell r="Q1892" t="str">
            <v>BANCOMER AMEX4161213463835200478</v>
          </cell>
          <cell r="R1892" t="str">
            <v>.O.K.</v>
          </cell>
          <cell r="S1892" t="str">
            <v>acceso a red</v>
          </cell>
          <cell r="T1892">
            <v>41612</v>
          </cell>
          <cell r="U1892">
            <v>27</v>
          </cell>
          <cell r="V1892" t="str">
            <v>MAS DE 20 DÍAS</v>
          </cell>
        </row>
        <row r="1893">
          <cell r="Q1893" t="str">
            <v>BANCOMER AMEX4161213463835266036</v>
          </cell>
          <cell r="R1893" t="str">
            <v>.O.K.</v>
          </cell>
          <cell r="S1893" t="str">
            <v>acceso a red</v>
          </cell>
          <cell r="T1893">
            <v>41612</v>
          </cell>
          <cell r="U1893">
            <v>27</v>
          </cell>
          <cell r="V1893" t="str">
            <v>MAS DE 20 DÍAS</v>
          </cell>
        </row>
        <row r="1894">
          <cell r="Q1894" t="str">
            <v>BANCOMER AMEX4161213463835227746</v>
          </cell>
          <cell r="R1894" t="str">
            <v>.O.K.</v>
          </cell>
          <cell r="S1894" t="str">
            <v>acceso a red  ( $ 446.60 ) REGSTRA PARCIAL</v>
          </cell>
          <cell r="T1894">
            <v>41639</v>
          </cell>
          <cell r="U1894">
            <v>27</v>
          </cell>
          <cell r="V1894" t="str">
            <v>MAS DE 20 DÍAS</v>
          </cell>
        </row>
        <row r="1895">
          <cell r="Q1895" t="str">
            <v>BANAMEX4161359712241444405</v>
          </cell>
          <cell r="R1895" t="str">
            <v>O.K.</v>
          </cell>
          <cell r="S1895" t="str">
            <v>CONCILIADA</v>
          </cell>
          <cell r="T1895">
            <v>41613</v>
          </cell>
          <cell r="U1895">
            <v>26</v>
          </cell>
          <cell r="V1895" t="str">
            <v>MAS DE 20 DÍAS</v>
          </cell>
        </row>
        <row r="1896">
          <cell r="Q1896" t="str">
            <v>BANAMEX4161359712241450683</v>
          </cell>
          <cell r="R1896" t="str">
            <v>O.K.</v>
          </cell>
          <cell r="S1896" t="str">
            <v>CONCILIADA</v>
          </cell>
          <cell r="T1896">
            <v>41613</v>
          </cell>
          <cell r="U1896">
            <v>26</v>
          </cell>
          <cell r="V1896" t="str">
            <v>MAS DE 20 DÍAS</v>
          </cell>
        </row>
        <row r="1897">
          <cell r="Q1897" t="str">
            <v>BANAMEX4161359712241470236</v>
          </cell>
          <cell r="R1897" t="str">
            <v>O.K.</v>
          </cell>
          <cell r="S1897" t="str">
            <v>CONCILIADA</v>
          </cell>
          <cell r="T1897">
            <v>41613</v>
          </cell>
          <cell r="U1897">
            <v>26</v>
          </cell>
          <cell r="V1897" t="str">
            <v>MAS DE 20 DÍAS</v>
          </cell>
        </row>
        <row r="1898">
          <cell r="Q1898" t="str">
            <v>BANAMEX4161359712242145704</v>
          </cell>
          <cell r="R1898" t="str">
            <v>O.K.</v>
          </cell>
          <cell r="S1898" t="str">
            <v>COMPENSADA</v>
          </cell>
          <cell r="T1898">
            <v>41613</v>
          </cell>
          <cell r="U1898">
            <v>26</v>
          </cell>
          <cell r="V1898" t="str">
            <v>MAS DE 20 DÍAS</v>
          </cell>
        </row>
        <row r="1899">
          <cell r="Q1899" t="str">
            <v>BANAMEX4161359712242145704</v>
          </cell>
          <cell r="R1899" t="str">
            <v>O.K.</v>
          </cell>
          <cell r="S1899" t="str">
            <v>COMPENSADA</v>
          </cell>
          <cell r="T1899">
            <v>41613</v>
          </cell>
          <cell r="U1899">
            <v>26</v>
          </cell>
          <cell r="V1899" t="str">
            <v>MAS DE 20 DÍAS</v>
          </cell>
        </row>
        <row r="1900">
          <cell r="Q1900" t="str">
            <v>BANAMEX4161359712242145704</v>
          </cell>
          <cell r="R1900" t="str">
            <v>O.K.</v>
          </cell>
          <cell r="S1900" t="str">
            <v>COMPENSADA</v>
          </cell>
          <cell r="T1900">
            <v>41613</v>
          </cell>
          <cell r="U1900">
            <v>26</v>
          </cell>
          <cell r="V1900" t="str">
            <v>MAS DE 20 DÍAS</v>
          </cell>
        </row>
        <row r="1901">
          <cell r="Q1901" t="str">
            <v>BANAMEX4161359712242145704</v>
          </cell>
          <cell r="R1901" t="str">
            <v>O.K.</v>
          </cell>
          <cell r="S1901" t="str">
            <v>COMPENSADA</v>
          </cell>
          <cell r="T1901">
            <v>41613</v>
          </cell>
          <cell r="U1901">
            <v>26</v>
          </cell>
          <cell r="V1901" t="str">
            <v>MAS DE 20 DÍAS</v>
          </cell>
        </row>
        <row r="1902">
          <cell r="Q1902" t="str">
            <v>BANAMEX4161359712242145704</v>
          </cell>
          <cell r="R1902" t="str">
            <v>O.K.</v>
          </cell>
          <cell r="S1902" t="str">
            <v>COMPENSADA</v>
          </cell>
          <cell r="T1902">
            <v>41613</v>
          </cell>
          <cell r="U1902">
            <v>26</v>
          </cell>
          <cell r="V1902" t="str">
            <v>MAS DE 20 DÍAS</v>
          </cell>
        </row>
        <row r="1903">
          <cell r="Q1903" t="str">
            <v>BANAMEX4161359712242145704</v>
          </cell>
          <cell r="R1903" t="str">
            <v>O.K.</v>
          </cell>
          <cell r="S1903" t="str">
            <v>COMPENSADA</v>
          </cell>
          <cell r="T1903">
            <v>41613</v>
          </cell>
          <cell r="U1903">
            <v>26</v>
          </cell>
          <cell r="V1903" t="str">
            <v>MAS DE 20 DÍAS</v>
          </cell>
        </row>
        <row r="1904">
          <cell r="Q1904" t="str">
            <v>BANAMEX4161359712242145704</v>
          </cell>
          <cell r="R1904" t="str">
            <v>O.K.</v>
          </cell>
          <cell r="S1904" t="str">
            <v>COMPENSADA</v>
          </cell>
          <cell r="T1904">
            <v>41613</v>
          </cell>
          <cell r="U1904">
            <v>26</v>
          </cell>
          <cell r="V1904" t="str">
            <v>MAS DE 20 DÍAS</v>
          </cell>
        </row>
        <row r="1905">
          <cell r="Q1905" t="str">
            <v>BANAMEX4161359712242145704</v>
          </cell>
          <cell r="R1905" t="str">
            <v>O.K.</v>
          </cell>
          <cell r="S1905" t="str">
            <v>COMPENSADA</v>
          </cell>
          <cell r="T1905">
            <v>41613</v>
          </cell>
          <cell r="U1905">
            <v>26</v>
          </cell>
          <cell r="V1905" t="str">
            <v>MAS DE 20 DÍAS</v>
          </cell>
        </row>
        <row r="1906">
          <cell r="Q1906" t="str">
            <v>BANAMEX4161359712242145738</v>
          </cell>
          <cell r="R1906" t="str">
            <v>O.K.</v>
          </cell>
          <cell r="S1906" t="str">
            <v>COMPENSADA</v>
          </cell>
          <cell r="T1906">
            <v>41613</v>
          </cell>
          <cell r="U1906">
            <v>26</v>
          </cell>
          <cell r="V1906" t="str">
            <v>MAS DE 20 DÍAS</v>
          </cell>
        </row>
        <row r="1907">
          <cell r="Q1907" t="str">
            <v>BANAMEX4161359712242145738</v>
          </cell>
          <cell r="R1907" t="str">
            <v>O.K.</v>
          </cell>
          <cell r="S1907" t="str">
            <v>COMPENSADA</v>
          </cell>
          <cell r="T1907">
            <v>41613</v>
          </cell>
          <cell r="U1907">
            <v>26</v>
          </cell>
          <cell r="V1907" t="str">
            <v>MAS DE 20 DÍAS</v>
          </cell>
        </row>
        <row r="1908">
          <cell r="Q1908" t="str">
            <v>BANAMEX4161359712242145738</v>
          </cell>
          <cell r="R1908" t="str">
            <v>O.K.</v>
          </cell>
          <cell r="S1908" t="str">
            <v>COMPENSADA</v>
          </cell>
          <cell r="T1908">
            <v>41613</v>
          </cell>
          <cell r="U1908">
            <v>26</v>
          </cell>
          <cell r="V1908" t="str">
            <v>MAS DE 20 DÍAS</v>
          </cell>
        </row>
        <row r="1909">
          <cell r="Q1909" t="str">
            <v>BANAMEX4161359712242145738</v>
          </cell>
          <cell r="R1909" t="str">
            <v>O.K.</v>
          </cell>
          <cell r="S1909" t="str">
            <v>COMPENSADA</v>
          </cell>
          <cell r="T1909">
            <v>41613</v>
          </cell>
          <cell r="U1909">
            <v>26</v>
          </cell>
          <cell r="V1909" t="str">
            <v>MAS DE 20 DÍAS</v>
          </cell>
        </row>
        <row r="1910">
          <cell r="Q1910" t="str">
            <v>BANAMEX4161359712242145738</v>
          </cell>
          <cell r="R1910" t="str">
            <v>O.K.</v>
          </cell>
          <cell r="S1910" t="str">
            <v>COMPENSADA</v>
          </cell>
          <cell r="T1910">
            <v>41613</v>
          </cell>
          <cell r="U1910">
            <v>26</v>
          </cell>
          <cell r="V1910" t="str">
            <v>MAS DE 20 DÍAS</v>
          </cell>
        </row>
        <row r="1911">
          <cell r="Q1911" t="str">
            <v>BANAMEX4161359712242145738</v>
          </cell>
          <cell r="R1911" t="str">
            <v>O.K.</v>
          </cell>
          <cell r="S1911" t="str">
            <v>COMPENSADA</v>
          </cell>
          <cell r="T1911">
            <v>41613</v>
          </cell>
          <cell r="U1911">
            <v>26</v>
          </cell>
          <cell r="V1911" t="str">
            <v>MAS DE 20 DÍAS</v>
          </cell>
        </row>
        <row r="1912">
          <cell r="Q1912" t="str">
            <v>BANAMEX4161359712242145738</v>
          </cell>
          <cell r="R1912" t="str">
            <v>O.K.</v>
          </cell>
          <cell r="S1912" t="str">
            <v>COMPENSADA</v>
          </cell>
          <cell r="T1912">
            <v>41613</v>
          </cell>
          <cell r="U1912">
            <v>26</v>
          </cell>
          <cell r="V1912" t="str">
            <v>MAS DE 20 DÍAS</v>
          </cell>
        </row>
        <row r="1913">
          <cell r="Q1913" t="str">
            <v>BANAMEX4161359712242145738</v>
          </cell>
          <cell r="R1913" t="str">
            <v>O.K.</v>
          </cell>
          <cell r="S1913" t="str">
            <v>COMPENSADA</v>
          </cell>
          <cell r="T1913">
            <v>41613</v>
          </cell>
          <cell r="U1913">
            <v>26</v>
          </cell>
          <cell r="V1913" t="str">
            <v>MAS DE 20 DÍAS</v>
          </cell>
        </row>
        <row r="1914">
          <cell r="Q1914" t="str">
            <v>BANAMEX4161359712242145738</v>
          </cell>
          <cell r="R1914" t="str">
            <v>O.K.</v>
          </cell>
          <cell r="S1914" t="str">
            <v>COMPENSADA</v>
          </cell>
          <cell r="T1914">
            <v>41613</v>
          </cell>
          <cell r="U1914">
            <v>26</v>
          </cell>
          <cell r="V1914" t="str">
            <v>MAS DE 20 DÍAS</v>
          </cell>
        </row>
        <row r="1915">
          <cell r="Q1915" t="str">
            <v>BANAMEX4161359712242145738</v>
          </cell>
          <cell r="R1915" t="str">
            <v>O.K.</v>
          </cell>
          <cell r="S1915" t="str">
            <v>COMPENSADA</v>
          </cell>
          <cell r="T1915">
            <v>41613</v>
          </cell>
          <cell r="U1915">
            <v>26</v>
          </cell>
          <cell r="V1915" t="str">
            <v>MAS DE 20 DÍAS</v>
          </cell>
        </row>
        <row r="1916">
          <cell r="Q1916" t="str">
            <v>BANAMEX4161359712242145738</v>
          </cell>
          <cell r="R1916" t="str">
            <v>O.K.</v>
          </cell>
          <cell r="S1916" t="str">
            <v>COMPENSADA</v>
          </cell>
          <cell r="T1916">
            <v>41613</v>
          </cell>
          <cell r="U1916">
            <v>26</v>
          </cell>
          <cell r="V1916" t="str">
            <v>MAS DE 20 DÍAS</v>
          </cell>
        </row>
        <row r="1917">
          <cell r="Q1917" t="str">
            <v>BANAMEX4161359712242145738</v>
          </cell>
          <cell r="R1917" t="str">
            <v>O.K.</v>
          </cell>
          <cell r="S1917" t="str">
            <v>COMPENSADA</v>
          </cell>
          <cell r="T1917">
            <v>41613</v>
          </cell>
          <cell r="U1917">
            <v>26</v>
          </cell>
          <cell r="V1917" t="str">
            <v>MAS DE 20 DÍAS</v>
          </cell>
        </row>
        <row r="1918">
          <cell r="Q1918" t="str">
            <v>BANAMEX4161359712242145738</v>
          </cell>
          <cell r="R1918" t="str">
            <v>O.K.</v>
          </cell>
          <cell r="S1918" t="str">
            <v>COMPENSADA</v>
          </cell>
          <cell r="T1918">
            <v>41613</v>
          </cell>
          <cell r="U1918">
            <v>26</v>
          </cell>
          <cell r="V1918" t="str">
            <v>MAS DE 20 DÍAS</v>
          </cell>
        </row>
        <row r="1919">
          <cell r="Q1919" t="str">
            <v>BANAMEX4161359712242145738</v>
          </cell>
          <cell r="R1919" t="str">
            <v>O.K.</v>
          </cell>
          <cell r="S1919" t="str">
            <v>COMPENSADA</v>
          </cell>
          <cell r="T1919">
            <v>41613</v>
          </cell>
          <cell r="U1919">
            <v>26</v>
          </cell>
          <cell r="V1919" t="str">
            <v>MAS DE 20 DÍAS</v>
          </cell>
        </row>
        <row r="1920">
          <cell r="Q1920" t="str">
            <v>BANAMEX4161359712242145738</v>
          </cell>
          <cell r="R1920" t="str">
            <v>O.K.</v>
          </cell>
          <cell r="S1920" t="str">
            <v>COMPENSADA</v>
          </cell>
          <cell r="T1920">
            <v>41613</v>
          </cell>
          <cell r="U1920">
            <v>26</v>
          </cell>
          <cell r="V1920" t="str">
            <v>MAS DE 20 DÍAS</v>
          </cell>
        </row>
        <row r="1921">
          <cell r="Q1921" t="str">
            <v>BANAMEX4161359712242145738</v>
          </cell>
          <cell r="R1921" t="str">
            <v>O.K.</v>
          </cell>
          <cell r="S1921" t="str">
            <v>COMPENSADA</v>
          </cell>
          <cell r="T1921">
            <v>41613</v>
          </cell>
          <cell r="U1921">
            <v>26</v>
          </cell>
          <cell r="V1921" t="str">
            <v>MAS DE 20 DÍAS</v>
          </cell>
        </row>
        <row r="1922">
          <cell r="Q1922" t="str">
            <v>BANAMEX4161359712242145738</v>
          </cell>
          <cell r="R1922" t="str">
            <v>O.K.</v>
          </cell>
          <cell r="S1922" t="str">
            <v>COMPENSADA</v>
          </cell>
          <cell r="T1922">
            <v>41613</v>
          </cell>
          <cell r="U1922">
            <v>26</v>
          </cell>
          <cell r="V1922" t="str">
            <v>MAS DE 20 DÍAS</v>
          </cell>
        </row>
        <row r="1923">
          <cell r="Q1923" t="str">
            <v>BANAMEX4161359712242145738</v>
          </cell>
          <cell r="R1923" t="str">
            <v>O.K.</v>
          </cell>
          <cell r="S1923" t="str">
            <v>COMPENSADA</v>
          </cell>
          <cell r="T1923">
            <v>41613</v>
          </cell>
          <cell r="U1923">
            <v>26</v>
          </cell>
          <cell r="V1923" t="str">
            <v>MAS DE 20 DÍAS</v>
          </cell>
        </row>
        <row r="1924">
          <cell r="Q1924" t="str">
            <v>BANAMEX4161359712242145738</v>
          </cell>
          <cell r="R1924" t="str">
            <v>O.K.</v>
          </cell>
          <cell r="S1924" t="str">
            <v>COMPENSADA</v>
          </cell>
          <cell r="T1924">
            <v>41613</v>
          </cell>
          <cell r="U1924">
            <v>26</v>
          </cell>
          <cell r="V1924" t="str">
            <v>MAS DE 20 DÍAS</v>
          </cell>
        </row>
        <row r="1925">
          <cell r="Q1925" t="str">
            <v>BANAMEX4161359712242145738</v>
          </cell>
          <cell r="R1925" t="str">
            <v>O.K.</v>
          </cell>
          <cell r="S1925" t="str">
            <v>COMPENSADA</v>
          </cell>
          <cell r="T1925">
            <v>41613</v>
          </cell>
          <cell r="U1925">
            <v>26</v>
          </cell>
          <cell r="V1925" t="str">
            <v>MAS DE 20 DÍAS</v>
          </cell>
        </row>
        <row r="1926">
          <cell r="Q1926" t="str">
            <v>BANAMEX4161359712242145738</v>
          </cell>
          <cell r="R1926" t="str">
            <v>O.K.</v>
          </cell>
          <cell r="S1926" t="str">
            <v>COMPENSADA</v>
          </cell>
          <cell r="T1926">
            <v>41613</v>
          </cell>
          <cell r="U1926">
            <v>26</v>
          </cell>
          <cell r="V1926" t="str">
            <v>MAS DE 20 DÍAS</v>
          </cell>
        </row>
        <row r="1927">
          <cell r="Q1927" t="str">
            <v>BANAMEX4161359712242368124</v>
          </cell>
          <cell r="R1927" t="str">
            <v>O.K.</v>
          </cell>
          <cell r="S1927" t="str">
            <v>COMPENSADA</v>
          </cell>
          <cell r="T1927">
            <v>41613</v>
          </cell>
          <cell r="U1927">
            <v>26</v>
          </cell>
          <cell r="V1927" t="str">
            <v>MAS DE 20 DÍAS</v>
          </cell>
        </row>
        <row r="1928">
          <cell r="Q1928" t="str">
            <v>BANAMEX4161359712242368124</v>
          </cell>
          <cell r="R1928" t="str">
            <v>O.K.</v>
          </cell>
          <cell r="S1928" t="str">
            <v>COMPENSADA</v>
          </cell>
          <cell r="T1928">
            <v>41613</v>
          </cell>
          <cell r="U1928">
            <v>26</v>
          </cell>
          <cell r="V1928" t="str">
            <v>MAS DE 20 DÍAS</v>
          </cell>
        </row>
        <row r="1929">
          <cell r="Q1929" t="str">
            <v>BANAMEX4161359712242368124</v>
          </cell>
          <cell r="R1929" t="str">
            <v>O.K.</v>
          </cell>
          <cell r="S1929" t="str">
            <v>COMPENSADA</v>
          </cell>
          <cell r="T1929">
            <v>41613</v>
          </cell>
          <cell r="U1929">
            <v>26</v>
          </cell>
          <cell r="V1929" t="str">
            <v>MAS DE 20 DÍAS</v>
          </cell>
        </row>
        <row r="1930">
          <cell r="Q1930" t="str">
            <v>BANAMEX4161359712242368124</v>
          </cell>
          <cell r="R1930" t="str">
            <v>O.K.</v>
          </cell>
          <cell r="S1930" t="str">
            <v>COMPENSADA</v>
          </cell>
          <cell r="T1930">
            <v>41613</v>
          </cell>
          <cell r="U1930">
            <v>26</v>
          </cell>
          <cell r="V1930" t="str">
            <v>MAS DE 20 DÍAS</v>
          </cell>
        </row>
        <row r="1931">
          <cell r="Q1931" t="str">
            <v>BANAMEX4161359712242368124</v>
          </cell>
          <cell r="R1931" t="str">
            <v>O.K.</v>
          </cell>
          <cell r="S1931" t="str">
            <v>COMPENSADA</v>
          </cell>
          <cell r="T1931">
            <v>41613</v>
          </cell>
          <cell r="U1931">
            <v>26</v>
          </cell>
          <cell r="V1931" t="str">
            <v>MAS DE 20 DÍAS</v>
          </cell>
        </row>
        <row r="1932">
          <cell r="Q1932" t="str">
            <v>BANAMEX4161359712242368124</v>
          </cell>
          <cell r="R1932" t="str">
            <v>O.K.</v>
          </cell>
          <cell r="S1932" t="str">
            <v>COMPENSADA</v>
          </cell>
          <cell r="T1932">
            <v>41613</v>
          </cell>
          <cell r="U1932">
            <v>26</v>
          </cell>
          <cell r="V1932" t="str">
            <v>MAS DE 20 DÍAS</v>
          </cell>
        </row>
        <row r="1933">
          <cell r="Q1933" t="str">
            <v>BANAMEX4161359712242368124</v>
          </cell>
          <cell r="R1933" t="str">
            <v>O.K.</v>
          </cell>
          <cell r="S1933" t="str">
            <v>COMPENSADA</v>
          </cell>
          <cell r="T1933">
            <v>41613</v>
          </cell>
          <cell r="U1933">
            <v>26</v>
          </cell>
          <cell r="V1933" t="str">
            <v>MAS DE 20 DÍAS</v>
          </cell>
        </row>
        <row r="1934">
          <cell r="Q1934" t="str">
            <v>BANAMEX4161359712242368124</v>
          </cell>
          <cell r="R1934" t="str">
            <v>O.K.</v>
          </cell>
          <cell r="S1934" t="str">
            <v>COMPENSADA</v>
          </cell>
          <cell r="T1934">
            <v>41613</v>
          </cell>
          <cell r="U1934">
            <v>26</v>
          </cell>
          <cell r="V1934" t="str">
            <v>MAS DE 20 DÍAS</v>
          </cell>
        </row>
        <row r="1935">
          <cell r="Q1935" t="str">
            <v>BANAMEX4161359712242368124</v>
          </cell>
          <cell r="R1935" t="str">
            <v>O.K.</v>
          </cell>
          <cell r="S1935" t="str">
            <v>COMPENSADA</v>
          </cell>
          <cell r="T1935">
            <v>41613</v>
          </cell>
          <cell r="U1935">
            <v>26</v>
          </cell>
          <cell r="V1935" t="str">
            <v>MAS DE 20 DÍAS</v>
          </cell>
        </row>
        <row r="1936">
          <cell r="Q1936" t="str">
            <v>BANAMEX4161359712242368124</v>
          </cell>
          <cell r="R1936" t="str">
            <v>O.K.</v>
          </cell>
          <cell r="S1936" t="str">
            <v>COMPENSADA</v>
          </cell>
          <cell r="T1936">
            <v>41613</v>
          </cell>
          <cell r="U1936">
            <v>26</v>
          </cell>
          <cell r="V1936" t="str">
            <v>MAS DE 20 DÍAS</v>
          </cell>
        </row>
        <row r="1937">
          <cell r="Q1937" t="str">
            <v>BANAMEX4161359712242368124</v>
          </cell>
          <cell r="R1937" t="str">
            <v>O.K.</v>
          </cell>
          <cell r="S1937" t="str">
            <v>COMPENSADA</v>
          </cell>
          <cell r="T1937">
            <v>41613</v>
          </cell>
          <cell r="U1937">
            <v>26</v>
          </cell>
          <cell r="V1937" t="str">
            <v>MAS DE 20 DÍAS</v>
          </cell>
        </row>
        <row r="1938">
          <cell r="Q1938" t="str">
            <v>BANAMEX4161359712242368124</v>
          </cell>
          <cell r="R1938" t="str">
            <v>O.K.</v>
          </cell>
          <cell r="S1938" t="str">
            <v>COMPENSADA</v>
          </cell>
          <cell r="T1938">
            <v>41613</v>
          </cell>
          <cell r="U1938">
            <v>26</v>
          </cell>
          <cell r="V1938" t="str">
            <v>MAS DE 20 DÍAS</v>
          </cell>
        </row>
        <row r="1939">
          <cell r="Q1939" t="str">
            <v>BANAMEX4161359712242368124</v>
          </cell>
          <cell r="R1939" t="str">
            <v>O.K.</v>
          </cell>
          <cell r="S1939" t="str">
            <v>COMPENSADA</v>
          </cell>
          <cell r="T1939">
            <v>41613</v>
          </cell>
          <cell r="U1939">
            <v>26</v>
          </cell>
          <cell r="V1939" t="str">
            <v>MAS DE 20 DÍAS</v>
          </cell>
        </row>
        <row r="1940">
          <cell r="Q1940" t="str">
            <v>BANAMEX4161359712242368124</v>
          </cell>
          <cell r="R1940" t="str">
            <v>O.K.</v>
          </cell>
          <cell r="S1940" t="str">
            <v>COMPENSADA</v>
          </cell>
          <cell r="T1940">
            <v>41613</v>
          </cell>
          <cell r="U1940">
            <v>26</v>
          </cell>
          <cell r="V1940" t="str">
            <v>MAS DE 20 DÍAS</v>
          </cell>
        </row>
        <row r="1941">
          <cell r="Q1941" t="str">
            <v>BANAMEX4161359712242368124</v>
          </cell>
          <cell r="R1941" t="str">
            <v>O.K.</v>
          </cell>
          <cell r="S1941" t="str">
            <v>COMPENSADA</v>
          </cell>
          <cell r="T1941">
            <v>41613</v>
          </cell>
          <cell r="U1941">
            <v>26</v>
          </cell>
          <cell r="V1941" t="str">
            <v>MAS DE 20 DÍAS</v>
          </cell>
        </row>
        <row r="1942">
          <cell r="Q1942" t="str">
            <v>BANAMEX4161359712242368124</v>
          </cell>
          <cell r="R1942" t="str">
            <v>O.K.</v>
          </cell>
          <cell r="S1942" t="str">
            <v>COMPENSADA</v>
          </cell>
          <cell r="T1942">
            <v>41613</v>
          </cell>
          <cell r="U1942">
            <v>26</v>
          </cell>
          <cell r="V1942" t="str">
            <v>MAS DE 20 DÍAS</v>
          </cell>
        </row>
        <row r="1943">
          <cell r="Q1943" t="str">
            <v>BANAMEX4161359712242368124</v>
          </cell>
          <cell r="R1943" t="str">
            <v>O.K.</v>
          </cell>
          <cell r="S1943" t="str">
            <v>COMPENSADA</v>
          </cell>
          <cell r="T1943">
            <v>41613</v>
          </cell>
          <cell r="U1943">
            <v>26</v>
          </cell>
          <cell r="V1943" t="str">
            <v>MAS DE 20 DÍAS</v>
          </cell>
        </row>
        <row r="1944">
          <cell r="Q1944" t="str">
            <v>BANAMEX4161359712242368124</v>
          </cell>
          <cell r="R1944" t="str">
            <v>O.K.</v>
          </cell>
          <cell r="S1944" t="str">
            <v>COMPENSADA</v>
          </cell>
          <cell r="T1944">
            <v>41613</v>
          </cell>
          <cell r="U1944">
            <v>26</v>
          </cell>
          <cell r="V1944" t="str">
            <v>MAS DE 20 DÍAS</v>
          </cell>
        </row>
        <row r="1945">
          <cell r="Q1945" t="str">
            <v>BANAMEX4161359712242368132</v>
          </cell>
          <cell r="R1945" t="str">
            <v>O.K.</v>
          </cell>
          <cell r="S1945" t="str">
            <v>COMPENSADA</v>
          </cell>
          <cell r="T1945">
            <v>41613</v>
          </cell>
          <cell r="U1945">
            <v>26</v>
          </cell>
          <cell r="V1945" t="str">
            <v>MAS DE 20 DÍAS</v>
          </cell>
        </row>
        <row r="1946">
          <cell r="Q1946" t="str">
            <v>BANAMEX4161359712242368132</v>
          </cell>
          <cell r="R1946" t="str">
            <v>O.K.</v>
          </cell>
          <cell r="S1946" t="str">
            <v>COMPENSADA</v>
          </cell>
          <cell r="T1946">
            <v>41613</v>
          </cell>
          <cell r="U1946">
            <v>26</v>
          </cell>
          <cell r="V1946" t="str">
            <v>MAS DE 20 DÍAS</v>
          </cell>
        </row>
        <row r="1947">
          <cell r="Q1947" t="str">
            <v>BANAMEX4161359712242368132</v>
          </cell>
          <cell r="R1947" t="str">
            <v>O.K.</v>
          </cell>
          <cell r="S1947" t="str">
            <v>COMPENSADA</v>
          </cell>
          <cell r="T1947">
            <v>41613</v>
          </cell>
          <cell r="U1947">
            <v>26</v>
          </cell>
          <cell r="V1947" t="str">
            <v>MAS DE 20 DÍAS</v>
          </cell>
        </row>
        <row r="1948">
          <cell r="Q1948" t="str">
            <v>BANAMEX4161359712242368132</v>
          </cell>
          <cell r="R1948" t="str">
            <v>O.K.</v>
          </cell>
          <cell r="S1948" t="str">
            <v>COMPENSADA</v>
          </cell>
          <cell r="T1948">
            <v>41613</v>
          </cell>
          <cell r="U1948">
            <v>26</v>
          </cell>
          <cell r="V1948" t="str">
            <v>MAS DE 20 DÍAS</v>
          </cell>
        </row>
        <row r="1949">
          <cell r="Q1949" t="str">
            <v>BANAMEX4161359712242368132</v>
          </cell>
          <cell r="R1949" t="str">
            <v>O.K.</v>
          </cell>
          <cell r="S1949" t="str">
            <v>COMPENSADA</v>
          </cell>
          <cell r="T1949">
            <v>41613</v>
          </cell>
          <cell r="U1949">
            <v>26</v>
          </cell>
          <cell r="V1949" t="str">
            <v>MAS DE 20 DÍAS</v>
          </cell>
        </row>
        <row r="1950">
          <cell r="Q1950" t="str">
            <v>BANAMEX4161359712242368132</v>
          </cell>
          <cell r="R1950" t="str">
            <v>O.K.</v>
          </cell>
          <cell r="S1950" t="str">
            <v>COMPENSADA</v>
          </cell>
          <cell r="T1950">
            <v>41613</v>
          </cell>
          <cell r="U1950">
            <v>26</v>
          </cell>
          <cell r="V1950" t="str">
            <v>MAS DE 20 DÍAS</v>
          </cell>
        </row>
        <row r="1951">
          <cell r="Q1951" t="str">
            <v>BANAMEX4161359712242368132</v>
          </cell>
          <cell r="R1951" t="str">
            <v>O.K.</v>
          </cell>
          <cell r="S1951" t="str">
            <v>COMPENSADA</v>
          </cell>
          <cell r="T1951">
            <v>41613</v>
          </cell>
          <cell r="U1951">
            <v>26</v>
          </cell>
          <cell r="V1951" t="str">
            <v>MAS DE 20 DÍAS</v>
          </cell>
        </row>
        <row r="1952">
          <cell r="Q1952" t="str">
            <v>BANAMEX4161359712242368132</v>
          </cell>
          <cell r="R1952" t="str">
            <v>O.K.</v>
          </cell>
          <cell r="S1952" t="str">
            <v>COMPENSADA</v>
          </cell>
          <cell r="T1952">
            <v>41613</v>
          </cell>
          <cell r="U1952">
            <v>26</v>
          </cell>
          <cell r="V1952" t="str">
            <v>MAS DE 20 DÍAS</v>
          </cell>
        </row>
        <row r="1953">
          <cell r="Q1953" t="str">
            <v>BANAMEX4161359712242368132</v>
          </cell>
          <cell r="R1953" t="str">
            <v>O.K.</v>
          </cell>
          <cell r="S1953" t="str">
            <v>COMPENSADA</v>
          </cell>
          <cell r="T1953">
            <v>41613</v>
          </cell>
          <cell r="U1953">
            <v>26</v>
          </cell>
          <cell r="V1953" t="str">
            <v>MAS DE 20 DÍAS</v>
          </cell>
        </row>
        <row r="1954">
          <cell r="Q1954" t="str">
            <v>BANAMEX4161359712242368132</v>
          </cell>
          <cell r="R1954" t="str">
            <v>O.K.</v>
          </cell>
          <cell r="S1954" t="str">
            <v>COMPENSADA</v>
          </cell>
          <cell r="T1954">
            <v>41613</v>
          </cell>
          <cell r="U1954">
            <v>26</v>
          </cell>
          <cell r="V1954" t="str">
            <v>MAS DE 20 DÍAS</v>
          </cell>
        </row>
        <row r="1955">
          <cell r="Q1955" t="str">
            <v>BANAMEX4161359712242368132</v>
          </cell>
          <cell r="R1955" t="str">
            <v>O.K.</v>
          </cell>
          <cell r="S1955" t="str">
            <v>COMPENSADA</v>
          </cell>
          <cell r="T1955">
            <v>41613</v>
          </cell>
          <cell r="U1955">
            <v>26</v>
          </cell>
          <cell r="V1955" t="str">
            <v>MAS DE 20 DÍAS</v>
          </cell>
        </row>
        <row r="1956">
          <cell r="Q1956" t="str">
            <v>BANAMEX4161359712242368132</v>
          </cell>
          <cell r="R1956" t="str">
            <v>O.K.</v>
          </cell>
          <cell r="S1956" t="str">
            <v>COMPENSADA</v>
          </cell>
          <cell r="T1956">
            <v>41613</v>
          </cell>
          <cell r="U1956">
            <v>26</v>
          </cell>
          <cell r="V1956" t="str">
            <v>MAS DE 20 DÍAS</v>
          </cell>
        </row>
        <row r="1957">
          <cell r="Q1957" t="str">
            <v>BANAMEX4161359712242368132</v>
          </cell>
          <cell r="R1957" t="str">
            <v>O.K.</v>
          </cell>
          <cell r="S1957" t="str">
            <v>COMPENSADA</v>
          </cell>
          <cell r="T1957">
            <v>41613</v>
          </cell>
          <cell r="U1957">
            <v>26</v>
          </cell>
          <cell r="V1957" t="str">
            <v>MAS DE 20 DÍAS</v>
          </cell>
        </row>
        <row r="1958">
          <cell r="Q1958" t="str">
            <v>BANAMEX4161359712242368132</v>
          </cell>
          <cell r="R1958" t="str">
            <v>O.K.</v>
          </cell>
          <cell r="S1958" t="str">
            <v>COMPENSADA</v>
          </cell>
          <cell r="T1958">
            <v>41613</v>
          </cell>
          <cell r="U1958">
            <v>26</v>
          </cell>
          <cell r="V1958" t="str">
            <v>MAS DE 20 DÍAS</v>
          </cell>
        </row>
        <row r="1959">
          <cell r="Q1959" t="str">
            <v>BANAMEX4161359712242368132</v>
          </cell>
          <cell r="R1959" t="str">
            <v>O.K.</v>
          </cell>
          <cell r="S1959" t="str">
            <v>COMPENSADA</v>
          </cell>
          <cell r="T1959">
            <v>41613</v>
          </cell>
          <cell r="U1959">
            <v>26</v>
          </cell>
          <cell r="V1959" t="str">
            <v>MAS DE 20 DÍAS</v>
          </cell>
        </row>
        <row r="1960">
          <cell r="Q1960" t="str">
            <v>BANAMEX4161359712242368132</v>
          </cell>
          <cell r="R1960" t="str">
            <v>O.K.</v>
          </cell>
          <cell r="S1960" t="str">
            <v>COMPENSADA</v>
          </cell>
          <cell r="T1960">
            <v>41613</v>
          </cell>
          <cell r="U1960">
            <v>26</v>
          </cell>
          <cell r="V1960" t="str">
            <v>MAS DE 20 DÍAS</v>
          </cell>
        </row>
        <row r="1961">
          <cell r="Q1961" t="str">
            <v>BANAMEX4161359712242368132</v>
          </cell>
          <cell r="R1961" t="str">
            <v>O.K.</v>
          </cell>
          <cell r="S1961" t="str">
            <v>COMPENSADA</v>
          </cell>
          <cell r="T1961">
            <v>41613</v>
          </cell>
          <cell r="U1961">
            <v>26</v>
          </cell>
          <cell r="V1961" t="str">
            <v>MAS DE 20 DÍAS</v>
          </cell>
        </row>
        <row r="1962">
          <cell r="Q1962" t="str">
            <v>BANAMEX4161359712242422715</v>
          </cell>
          <cell r="R1962" t="str">
            <v>O.K.</v>
          </cell>
          <cell r="S1962" t="str">
            <v>COMPENSADA</v>
          </cell>
          <cell r="T1962">
            <v>41613</v>
          </cell>
          <cell r="U1962">
            <v>26</v>
          </cell>
          <cell r="V1962" t="str">
            <v>MAS DE 20 DÍAS</v>
          </cell>
        </row>
        <row r="1963">
          <cell r="Q1963" t="str">
            <v>BANAMEX4161359712242422715</v>
          </cell>
          <cell r="R1963" t="str">
            <v>O.K.</v>
          </cell>
          <cell r="S1963" t="str">
            <v>COMPENSADA</v>
          </cell>
          <cell r="T1963">
            <v>41613</v>
          </cell>
          <cell r="U1963">
            <v>26</v>
          </cell>
          <cell r="V1963" t="str">
            <v>MAS DE 20 DÍAS</v>
          </cell>
        </row>
        <row r="1964">
          <cell r="Q1964" t="str">
            <v>BANAMEX4161359712243727070</v>
          </cell>
          <cell r="R1964" t="str">
            <v>O.K.</v>
          </cell>
          <cell r="S1964" t="str">
            <v>CONCILIADA</v>
          </cell>
          <cell r="T1964">
            <v>41613</v>
          </cell>
          <cell r="U1964">
            <v>26</v>
          </cell>
          <cell r="V1964" t="str">
            <v>MAS DE 20 DÍAS</v>
          </cell>
        </row>
        <row r="1965">
          <cell r="Q1965" t="str">
            <v>BANAMEX4161359712245659164</v>
          </cell>
          <cell r="R1965" t="str">
            <v>O.K.</v>
          </cell>
          <cell r="S1965" t="str">
            <v>CONCILIADA</v>
          </cell>
          <cell r="T1965">
            <v>41613</v>
          </cell>
          <cell r="U1965">
            <v>26</v>
          </cell>
          <cell r="V1965" t="str">
            <v>MAS DE 20 DÍAS</v>
          </cell>
        </row>
        <row r="1966">
          <cell r="Q1966" t="str">
            <v>BANAMEX4161359712245695903</v>
          </cell>
          <cell r="R1966" t="str">
            <v>O.K.</v>
          </cell>
          <cell r="S1966" t="str">
            <v>CONCILIADA</v>
          </cell>
          <cell r="T1966">
            <v>41613</v>
          </cell>
          <cell r="U1966">
            <v>26</v>
          </cell>
          <cell r="V1966" t="str">
            <v>MAS DE 20 DÍAS</v>
          </cell>
        </row>
        <row r="1967">
          <cell r="Q1967" t="str">
            <v>BANAMEX4161359712245695911</v>
          </cell>
          <cell r="R1967" t="str">
            <v>O.K.</v>
          </cell>
          <cell r="S1967" t="str">
            <v>CONCILIADA</v>
          </cell>
          <cell r="T1967">
            <v>41613</v>
          </cell>
          <cell r="U1967">
            <v>26</v>
          </cell>
          <cell r="V1967" t="str">
            <v>MAS DE 20 DÍAS</v>
          </cell>
        </row>
        <row r="1968">
          <cell r="Q1968" t="str">
            <v>BANAMEX4161359712245743497</v>
          </cell>
          <cell r="R1968" t="str">
            <v>O.K.</v>
          </cell>
          <cell r="S1968" t="str">
            <v>CONCILIADA</v>
          </cell>
          <cell r="T1968">
            <v>41613</v>
          </cell>
          <cell r="U1968">
            <v>26</v>
          </cell>
          <cell r="V1968" t="str">
            <v>MAS DE 20 DÍAS</v>
          </cell>
        </row>
        <row r="1969">
          <cell r="Q1969" t="str">
            <v>BANAMEX4161359712245774377</v>
          </cell>
          <cell r="R1969" t="str">
            <v>O.K.</v>
          </cell>
          <cell r="S1969" t="str">
            <v>CONCILIADA</v>
          </cell>
          <cell r="T1969">
            <v>41613</v>
          </cell>
          <cell r="U1969">
            <v>26</v>
          </cell>
          <cell r="V1969" t="str">
            <v>MAS DE 20 DÍAS</v>
          </cell>
        </row>
        <row r="1970">
          <cell r="Q1970" t="str">
            <v>BANAMEX4161359712245775705</v>
          </cell>
          <cell r="R1970" t="str">
            <v>O.K.</v>
          </cell>
          <cell r="S1970" t="str">
            <v>CONCILIADA</v>
          </cell>
          <cell r="T1970">
            <v>41613</v>
          </cell>
          <cell r="U1970">
            <v>26</v>
          </cell>
          <cell r="V1970" t="str">
            <v>MAS DE 20 DÍAS</v>
          </cell>
        </row>
        <row r="1971">
          <cell r="Q1971" t="str">
            <v>BANAMEX4161359712245775713</v>
          </cell>
          <cell r="R1971" t="str">
            <v>O.K.</v>
          </cell>
          <cell r="S1971" t="str">
            <v>CONCILIADA</v>
          </cell>
          <cell r="T1971">
            <v>41613</v>
          </cell>
          <cell r="U1971">
            <v>26</v>
          </cell>
          <cell r="V1971" t="str">
            <v>MAS DE 20 DÍAS</v>
          </cell>
        </row>
        <row r="1972">
          <cell r="Q1972" t="str">
            <v>BANAMEX4161359712245782610</v>
          </cell>
          <cell r="R1972" t="str">
            <v>O.K.</v>
          </cell>
          <cell r="S1972" t="str">
            <v>CONCILIADA</v>
          </cell>
          <cell r="T1972">
            <v>41613</v>
          </cell>
          <cell r="U1972">
            <v>26</v>
          </cell>
          <cell r="V1972" t="str">
            <v>MAS DE 20 DÍAS</v>
          </cell>
        </row>
        <row r="1973">
          <cell r="Q1973" t="str">
            <v>BANAMEX4161359712245870779</v>
          </cell>
          <cell r="R1973" t="str">
            <v>O.K.</v>
          </cell>
          <cell r="S1973" t="str">
            <v>COMPENSADA</v>
          </cell>
          <cell r="T1973">
            <v>41617</v>
          </cell>
          <cell r="U1973">
            <v>26</v>
          </cell>
          <cell r="V1973" t="str">
            <v>MAS DE 20 DÍAS</v>
          </cell>
        </row>
        <row r="1974">
          <cell r="Q1974" t="str">
            <v>BANAMEX4161359712243717071</v>
          </cell>
          <cell r="R1974" t="str">
            <v>O.K.</v>
          </cell>
          <cell r="S1974" t="str">
            <v>CONCILIADA</v>
          </cell>
          <cell r="T1974">
            <v>41613</v>
          </cell>
          <cell r="U1974">
            <v>26</v>
          </cell>
          <cell r="V1974" t="str">
            <v>MAS DE 20 DÍAS</v>
          </cell>
        </row>
        <row r="1975">
          <cell r="Q1975" t="str">
            <v>BANAMEX4161359712245848635</v>
          </cell>
          <cell r="R1975" t="str">
            <v>O.K.</v>
          </cell>
          <cell r="S1975" t="str">
            <v>CONCILIADA</v>
          </cell>
          <cell r="T1975">
            <v>41613</v>
          </cell>
          <cell r="U1975">
            <v>26</v>
          </cell>
          <cell r="V1975" t="str">
            <v>MAS DE 20 DÍAS</v>
          </cell>
        </row>
        <row r="1976">
          <cell r="Q1976" t="str">
            <v>BANAMEX4161359712241548312</v>
          </cell>
          <cell r="R1976" t="str">
            <v>O.K.</v>
          </cell>
          <cell r="S1976" t="str">
            <v>CONCILIADA</v>
          </cell>
          <cell r="T1976">
            <v>41613</v>
          </cell>
          <cell r="U1976">
            <v>26</v>
          </cell>
          <cell r="V1976" t="str">
            <v>MAS DE 20 DÍAS</v>
          </cell>
        </row>
        <row r="1977">
          <cell r="Q1977" t="str">
            <v>BANAMEX4161359712241480854</v>
          </cell>
          <cell r="R1977" t="str">
            <v>O.K.</v>
          </cell>
          <cell r="S1977" t="str">
            <v>CONCILIADA</v>
          </cell>
          <cell r="T1977">
            <v>41613</v>
          </cell>
          <cell r="U1977">
            <v>26</v>
          </cell>
          <cell r="V1977" t="str">
            <v>MAS DE 20 DÍAS</v>
          </cell>
        </row>
        <row r="1978">
          <cell r="Q1978" t="str">
            <v>BANAMEX4161359712245822242</v>
          </cell>
          <cell r="R1978" t="str">
            <v>O.K.</v>
          </cell>
          <cell r="S1978" t="str">
            <v>CONCILIADA</v>
          </cell>
          <cell r="T1978">
            <v>41613</v>
          </cell>
          <cell r="U1978">
            <v>26</v>
          </cell>
          <cell r="V1978" t="str">
            <v>MAS DE 20 DÍAS</v>
          </cell>
        </row>
        <row r="1979">
          <cell r="Q1979" t="str">
            <v>BANAMEX4161359712245374806</v>
          </cell>
          <cell r="R1979" t="str">
            <v>O.K.</v>
          </cell>
          <cell r="S1979" t="str">
            <v>CONCILIADA</v>
          </cell>
          <cell r="T1979">
            <v>41613</v>
          </cell>
          <cell r="U1979">
            <v>26</v>
          </cell>
          <cell r="V1979" t="str">
            <v>MAS DE 20 DÍAS</v>
          </cell>
        </row>
        <row r="1980">
          <cell r="Q1980" t="str">
            <v>BANAMEX4161359712243717097</v>
          </cell>
          <cell r="R1980" t="str">
            <v>O.K.</v>
          </cell>
          <cell r="S1980" t="str">
            <v>CONCILIADA</v>
          </cell>
          <cell r="T1980">
            <v>41613</v>
          </cell>
          <cell r="U1980">
            <v>26</v>
          </cell>
          <cell r="V1980" t="str">
            <v>MAS DE 20 DÍAS</v>
          </cell>
        </row>
        <row r="1981">
          <cell r="Q1981" t="str">
            <v>BANAMEX4161359712245374848</v>
          </cell>
          <cell r="R1981" t="str">
            <v>O.K.</v>
          </cell>
          <cell r="S1981" t="str">
            <v>CONCILIADA</v>
          </cell>
          <cell r="T1981">
            <v>41613</v>
          </cell>
          <cell r="U1981">
            <v>26</v>
          </cell>
          <cell r="V1981" t="str">
            <v>MAS DE 20 DÍAS</v>
          </cell>
        </row>
        <row r="1982">
          <cell r="Q1982" t="str">
            <v>BANAMEX4161359712241085331</v>
          </cell>
          <cell r="R1982" t="str">
            <v>O.K.</v>
          </cell>
          <cell r="S1982" t="str">
            <v>CONCILIADA</v>
          </cell>
          <cell r="T1982">
            <v>41613</v>
          </cell>
          <cell r="U1982">
            <v>26</v>
          </cell>
          <cell r="V1982" t="str">
            <v>MAS DE 20 DÍAS</v>
          </cell>
        </row>
        <row r="1983">
          <cell r="Q1983" t="str">
            <v>BANAMEX4161359712245374962</v>
          </cell>
          <cell r="R1983" t="str">
            <v>O.K.</v>
          </cell>
          <cell r="S1983" t="str">
            <v>CONCILIADA</v>
          </cell>
          <cell r="T1983">
            <v>41613</v>
          </cell>
          <cell r="U1983">
            <v>26</v>
          </cell>
          <cell r="V1983" t="str">
            <v>MAS DE 20 DÍAS</v>
          </cell>
        </row>
        <row r="1984">
          <cell r="Q1984" t="str">
            <v>BANAMEX4161359712243786100</v>
          </cell>
          <cell r="R1984" t="str">
            <v>O.K.</v>
          </cell>
          <cell r="S1984" t="str">
            <v>CONCILIADA</v>
          </cell>
          <cell r="T1984">
            <v>41613</v>
          </cell>
          <cell r="U1984">
            <v>26</v>
          </cell>
          <cell r="V1984" t="str">
            <v>MAS DE 20 DÍAS</v>
          </cell>
        </row>
        <row r="1985">
          <cell r="Q1985" t="str">
            <v>BANAMEX4161359712245659388</v>
          </cell>
          <cell r="R1985" t="str">
            <v>O.K.</v>
          </cell>
          <cell r="S1985" t="str">
            <v>CONCILIADA</v>
          </cell>
          <cell r="T1985">
            <v>41613</v>
          </cell>
          <cell r="U1985">
            <v>26</v>
          </cell>
          <cell r="V1985" t="str">
            <v>MAS DE 20 DÍAS</v>
          </cell>
        </row>
        <row r="1986">
          <cell r="Q1986" t="str">
            <v>BANAMEX4161359712245695929</v>
          </cell>
          <cell r="R1986" t="str">
            <v>O.K.</v>
          </cell>
          <cell r="S1986" t="str">
            <v>CONCILIADA</v>
          </cell>
          <cell r="T1986">
            <v>41613</v>
          </cell>
          <cell r="U1986">
            <v>26</v>
          </cell>
          <cell r="V1986" t="str">
            <v>MAS DE 20 DÍAS</v>
          </cell>
        </row>
        <row r="1987">
          <cell r="Q1987" t="str">
            <v>BANAMEX4161359712245541289</v>
          </cell>
          <cell r="R1987" t="str">
            <v>O.K.</v>
          </cell>
          <cell r="S1987" t="str">
            <v>CONCILIADA</v>
          </cell>
          <cell r="T1987">
            <v>41613</v>
          </cell>
          <cell r="U1987">
            <v>26</v>
          </cell>
          <cell r="V1987" t="str">
            <v>MAS DE 20 DÍAS</v>
          </cell>
        </row>
        <row r="1988">
          <cell r="Q1988" t="str">
            <v>BANAMEX4161359712241247972</v>
          </cell>
          <cell r="R1988" t="str">
            <v>O.K.</v>
          </cell>
          <cell r="S1988" t="str">
            <v>CONCILIADA</v>
          </cell>
          <cell r="T1988">
            <v>41613</v>
          </cell>
          <cell r="U1988">
            <v>26</v>
          </cell>
          <cell r="V1988" t="str">
            <v>MAS DE 20 DÍAS</v>
          </cell>
        </row>
        <row r="1989">
          <cell r="Q1989" t="str">
            <v>BANAMEX4161359712245597067</v>
          </cell>
          <cell r="R1989" t="str">
            <v>O.K.</v>
          </cell>
          <cell r="S1989" t="str">
            <v>COMPENSADA</v>
          </cell>
          <cell r="T1989">
            <v>41613</v>
          </cell>
          <cell r="U1989">
            <v>26</v>
          </cell>
          <cell r="V1989" t="str">
            <v>MAS DE 20 DÍAS</v>
          </cell>
        </row>
        <row r="1990">
          <cell r="Q1990" t="str">
            <v>BANAMEX4161359712245774989</v>
          </cell>
          <cell r="R1990" t="str">
            <v>O.K.</v>
          </cell>
          <cell r="S1990" t="str">
            <v>CONCILIADA</v>
          </cell>
          <cell r="T1990">
            <v>41613</v>
          </cell>
          <cell r="U1990">
            <v>26</v>
          </cell>
          <cell r="V1990" t="str">
            <v>MAS DE 20 DÍAS</v>
          </cell>
        </row>
        <row r="1991">
          <cell r="Q1991" t="str">
            <v>BANAMEX4161359712245775739</v>
          </cell>
          <cell r="R1991" t="str">
            <v>O.K.</v>
          </cell>
          <cell r="S1991" t="str">
            <v>CONCILIADA</v>
          </cell>
          <cell r="T1991">
            <v>41613</v>
          </cell>
          <cell r="U1991">
            <v>26</v>
          </cell>
          <cell r="V1991" t="str">
            <v>MAS DE 20 DÍAS</v>
          </cell>
        </row>
        <row r="1992">
          <cell r="Q1992" t="str">
            <v>BANAMEX4161359712246045652</v>
          </cell>
          <cell r="R1992" t="str">
            <v>O.K.</v>
          </cell>
          <cell r="S1992" t="str">
            <v>CONCILIADA</v>
          </cell>
          <cell r="T1992">
            <v>41613</v>
          </cell>
          <cell r="U1992">
            <v>26</v>
          </cell>
          <cell r="V1992" t="str">
            <v>MAS DE 20 DÍAS</v>
          </cell>
        </row>
        <row r="1993">
          <cell r="Q1993" t="str">
            <v>BANAMEX4161359712246743777</v>
          </cell>
          <cell r="R1993" t="str">
            <v>O.K.</v>
          </cell>
          <cell r="S1993" t="str">
            <v>CONCILIADA</v>
          </cell>
          <cell r="T1993">
            <v>41613</v>
          </cell>
          <cell r="U1993">
            <v>26</v>
          </cell>
          <cell r="V1993" t="str">
            <v>MAS DE 20 DÍAS</v>
          </cell>
        </row>
        <row r="1994">
          <cell r="Q1994" t="str">
            <v>BANAMEX4161359712246025654</v>
          </cell>
          <cell r="R1994" t="str">
            <v>O.K.</v>
          </cell>
          <cell r="S1994" t="str">
            <v>CONCILIADA</v>
          </cell>
          <cell r="T1994">
            <v>41613</v>
          </cell>
          <cell r="U1994">
            <v>26</v>
          </cell>
          <cell r="V1994" t="str">
            <v>MAS DE 20 DÍAS</v>
          </cell>
        </row>
        <row r="1995">
          <cell r="Q1995" t="str">
            <v>BANAMEX4161359712241673839</v>
          </cell>
          <cell r="R1995" t="str">
            <v>O.K.</v>
          </cell>
          <cell r="S1995" t="str">
            <v>CONCILIADA</v>
          </cell>
          <cell r="T1995">
            <v>41613</v>
          </cell>
          <cell r="U1995">
            <v>26</v>
          </cell>
          <cell r="V1995" t="str">
            <v>MAS DE 20 DÍAS</v>
          </cell>
        </row>
        <row r="1996">
          <cell r="Q1996" t="str">
            <v>BANAMEX4161359712245374699</v>
          </cell>
          <cell r="R1996" t="str">
            <v>O.K.</v>
          </cell>
          <cell r="S1996" t="str">
            <v>CONCILIADA</v>
          </cell>
          <cell r="T1996">
            <v>41613</v>
          </cell>
          <cell r="U1996">
            <v>26</v>
          </cell>
          <cell r="V1996" t="str">
            <v>MAS DE 20 DÍAS</v>
          </cell>
        </row>
        <row r="1997">
          <cell r="Q1997" t="str">
            <v>BANAMEX4161359712241791508</v>
          </cell>
          <cell r="R1997" t="str">
            <v>O.K.</v>
          </cell>
          <cell r="S1997" t="str">
            <v>CONCILIADA</v>
          </cell>
          <cell r="T1997">
            <v>41613</v>
          </cell>
          <cell r="U1997">
            <v>26</v>
          </cell>
          <cell r="V1997" t="str">
            <v>MAS DE 20 DÍAS</v>
          </cell>
        </row>
        <row r="1998">
          <cell r="Q1998" t="str">
            <v>BANAMEX4161359712245374764</v>
          </cell>
          <cell r="R1998" t="str">
            <v>O.K.</v>
          </cell>
          <cell r="S1998" t="str">
            <v>CONCILIADA</v>
          </cell>
          <cell r="T1998">
            <v>41613</v>
          </cell>
          <cell r="U1998">
            <v>26</v>
          </cell>
          <cell r="V1998" t="str">
            <v>MAS DE 20 DÍAS</v>
          </cell>
        </row>
        <row r="1999">
          <cell r="Q1999" t="str">
            <v>BANAMEX4161359712245374756</v>
          </cell>
          <cell r="R1999" t="str">
            <v>O.K.</v>
          </cell>
          <cell r="S1999" t="str">
            <v>CONCILIADA</v>
          </cell>
          <cell r="T1999">
            <v>41613</v>
          </cell>
          <cell r="U1999">
            <v>26</v>
          </cell>
          <cell r="V1999" t="str">
            <v>MAS DE 20 DÍAS</v>
          </cell>
        </row>
        <row r="2000">
          <cell r="Q2000" t="str">
            <v>BANAMEX4161359712245374905</v>
          </cell>
          <cell r="R2000" t="str">
            <v>O.K.</v>
          </cell>
          <cell r="S2000" t="str">
            <v>CONCILIADA</v>
          </cell>
          <cell r="T2000">
            <v>41613</v>
          </cell>
          <cell r="U2000">
            <v>26</v>
          </cell>
          <cell r="V2000" t="str">
            <v>MAS DE 20 DÍAS</v>
          </cell>
        </row>
        <row r="2001">
          <cell r="Q2001" t="str">
            <v>BANAMEX4161359712245614128</v>
          </cell>
          <cell r="R2001" t="str">
            <v>O.K.</v>
          </cell>
          <cell r="S2001" t="str">
            <v>CONCILIADA</v>
          </cell>
          <cell r="T2001">
            <v>41613</v>
          </cell>
          <cell r="U2001">
            <v>26</v>
          </cell>
          <cell r="V2001" t="str">
            <v>MAS DE 20 DÍAS</v>
          </cell>
        </row>
        <row r="2002">
          <cell r="Q2002" t="str">
            <v>BANAMEX4161359712241781160</v>
          </cell>
          <cell r="R2002" t="str">
            <v>O.K.</v>
          </cell>
          <cell r="S2002" t="str">
            <v>CONCILIADA</v>
          </cell>
          <cell r="T2002">
            <v>41613</v>
          </cell>
          <cell r="U2002">
            <v>26</v>
          </cell>
          <cell r="V2002" t="str">
            <v>MAS DE 20 DÍAS</v>
          </cell>
        </row>
        <row r="2003">
          <cell r="Q2003" t="str">
            <v>BANAMEX4161359712245374889</v>
          </cell>
          <cell r="R2003" t="str">
            <v>O.K.</v>
          </cell>
          <cell r="S2003" t="str">
            <v>CONCILIADA</v>
          </cell>
          <cell r="T2003">
            <v>41613</v>
          </cell>
          <cell r="U2003">
            <v>26</v>
          </cell>
          <cell r="V2003" t="str">
            <v>MAS DE 20 DÍAS</v>
          </cell>
        </row>
        <row r="2004">
          <cell r="Q2004" t="str">
            <v>BANAMEX4161359712241486703</v>
          </cell>
          <cell r="R2004" t="str">
            <v>O.K.</v>
          </cell>
          <cell r="S2004" t="str">
            <v>CONCILIADA</v>
          </cell>
          <cell r="T2004">
            <v>41613</v>
          </cell>
          <cell r="U2004">
            <v>26</v>
          </cell>
          <cell r="V2004" t="str">
            <v>MAS DE 20 DÍAS</v>
          </cell>
        </row>
        <row r="2005">
          <cell r="Q2005" t="str">
            <v>BANAMEX4161359712245374921</v>
          </cell>
          <cell r="R2005" t="str">
            <v>O.K.</v>
          </cell>
          <cell r="S2005" t="str">
            <v>CONCILIADA</v>
          </cell>
          <cell r="T2005">
            <v>41613</v>
          </cell>
          <cell r="U2005">
            <v>26</v>
          </cell>
          <cell r="V2005" t="str">
            <v>MAS DE 20 DÍAS</v>
          </cell>
        </row>
        <row r="2006">
          <cell r="Q2006" t="str">
            <v>BANAMEX4161359712243717089</v>
          </cell>
          <cell r="R2006" t="str">
            <v>O.K.</v>
          </cell>
          <cell r="S2006" t="str">
            <v>CONCILIADA</v>
          </cell>
          <cell r="T2006">
            <v>41613</v>
          </cell>
          <cell r="U2006">
            <v>26</v>
          </cell>
          <cell r="V2006" t="str">
            <v>MAS DE 20 DÍAS</v>
          </cell>
        </row>
        <row r="2007">
          <cell r="Q2007" t="str">
            <v>BANAMEX4161359712245659370</v>
          </cell>
          <cell r="R2007" t="str">
            <v>O.K.</v>
          </cell>
          <cell r="S2007" t="str">
            <v>CONCILIADA</v>
          </cell>
          <cell r="T2007">
            <v>41613</v>
          </cell>
          <cell r="U2007">
            <v>26</v>
          </cell>
          <cell r="V2007" t="str">
            <v>MAS DE 20 DÍAS</v>
          </cell>
        </row>
        <row r="2008">
          <cell r="Q2008" t="str">
            <v>BANAMEX4161359712245695937</v>
          </cell>
          <cell r="R2008" t="str">
            <v>O.K.</v>
          </cell>
          <cell r="S2008" t="str">
            <v>CONCILIADA</v>
          </cell>
          <cell r="T2008">
            <v>41613</v>
          </cell>
          <cell r="U2008">
            <v>26</v>
          </cell>
          <cell r="V2008" t="str">
            <v>MAS DE 20 DÍAS</v>
          </cell>
        </row>
        <row r="2009">
          <cell r="Q2009" t="str">
            <v>BANAMEX4161359712241486729</v>
          </cell>
          <cell r="R2009" t="str">
            <v>O.K.</v>
          </cell>
          <cell r="S2009" t="str">
            <v>CONCILIADA</v>
          </cell>
          <cell r="T2009">
            <v>41613</v>
          </cell>
          <cell r="U2009">
            <v>26</v>
          </cell>
          <cell r="V2009" t="str">
            <v>MAS DE 20 DÍAS</v>
          </cell>
        </row>
        <row r="2010">
          <cell r="Q2010" t="str">
            <v>BANAMEX4161359712243336179</v>
          </cell>
          <cell r="R2010" t="str">
            <v>O.K.</v>
          </cell>
          <cell r="S2010" t="str">
            <v>CONCILIADA</v>
          </cell>
          <cell r="T2010">
            <v>41613</v>
          </cell>
          <cell r="U2010">
            <v>26</v>
          </cell>
          <cell r="V2010" t="str">
            <v>MAS DE 20 DÍAS</v>
          </cell>
        </row>
        <row r="2011">
          <cell r="Q2011" t="str">
            <v>BANAMEX4161359712245743489</v>
          </cell>
          <cell r="R2011" t="str">
            <v>O.K.</v>
          </cell>
          <cell r="S2011" t="str">
            <v>CONCILIADA</v>
          </cell>
          <cell r="T2011">
            <v>41613</v>
          </cell>
          <cell r="U2011">
            <v>26</v>
          </cell>
          <cell r="V2011" t="str">
            <v>MAS DE 20 DÍAS</v>
          </cell>
        </row>
        <row r="2012">
          <cell r="Q2012" t="str">
            <v>BANAMEX4161359712241450691</v>
          </cell>
          <cell r="R2012" t="str">
            <v>O.K.</v>
          </cell>
          <cell r="S2012" t="str">
            <v>CONCILIADA</v>
          </cell>
          <cell r="T2012">
            <v>41613</v>
          </cell>
          <cell r="U2012">
            <v>26</v>
          </cell>
          <cell r="V2012" t="str">
            <v>MAS DE 20 DÍAS</v>
          </cell>
        </row>
        <row r="2013">
          <cell r="Q2013" t="str">
            <v>BANAMEX4161359712245848627</v>
          </cell>
          <cell r="R2013" t="str">
            <v>O.K.</v>
          </cell>
          <cell r="S2013" t="str">
            <v>CONCILIADA</v>
          </cell>
          <cell r="T2013">
            <v>41613</v>
          </cell>
          <cell r="U2013">
            <v>26</v>
          </cell>
          <cell r="V2013" t="str">
            <v>MAS DE 20 DÍAS</v>
          </cell>
        </row>
        <row r="2014">
          <cell r="Q2014" t="str">
            <v>BANAMEX4161359712241486554</v>
          </cell>
          <cell r="R2014" t="str">
            <v>O.K.</v>
          </cell>
          <cell r="S2014" t="str">
            <v>CONCILIADA</v>
          </cell>
          <cell r="T2014">
            <v>41613</v>
          </cell>
          <cell r="U2014">
            <v>26</v>
          </cell>
          <cell r="V2014" t="str">
            <v>MAS DE 20 DÍAS</v>
          </cell>
        </row>
        <row r="2015">
          <cell r="Q2015" t="str">
            <v>BANAMEX4161359712245519137</v>
          </cell>
          <cell r="R2015" t="str">
            <v>O.K.</v>
          </cell>
          <cell r="S2015" t="str">
            <v>CONCILIADA</v>
          </cell>
          <cell r="T2015">
            <v>41613</v>
          </cell>
          <cell r="U2015">
            <v>26</v>
          </cell>
          <cell r="V2015" t="str">
            <v>MAS DE 20 DÍAS</v>
          </cell>
        </row>
        <row r="2016">
          <cell r="Q2016" t="str">
            <v>BANAMEX4161359712245374954</v>
          </cell>
          <cell r="R2016" t="str">
            <v>O.K.</v>
          </cell>
          <cell r="S2016" t="str">
            <v>CONCILIADA</v>
          </cell>
          <cell r="T2016">
            <v>41613</v>
          </cell>
          <cell r="U2016">
            <v>26</v>
          </cell>
          <cell r="V2016" t="str">
            <v>MAS DE 20 DÍAS</v>
          </cell>
        </row>
        <row r="2017">
          <cell r="Q2017" t="str">
            <v>BANAMEX4161359712245374798</v>
          </cell>
          <cell r="R2017" t="str">
            <v>O.K.</v>
          </cell>
          <cell r="S2017" t="str">
            <v>CONCILIADA</v>
          </cell>
          <cell r="T2017">
            <v>41613</v>
          </cell>
          <cell r="U2017">
            <v>26</v>
          </cell>
          <cell r="V2017" t="str">
            <v>MAS DE 20 DÍAS</v>
          </cell>
        </row>
        <row r="2018">
          <cell r="Q2018" t="str">
            <v>BANAMEX4161359712245374822</v>
          </cell>
          <cell r="R2018" t="str">
            <v>O.K.</v>
          </cell>
          <cell r="S2018" t="str">
            <v>CONCILIADA</v>
          </cell>
          <cell r="T2018">
            <v>41613</v>
          </cell>
          <cell r="U2018">
            <v>26</v>
          </cell>
          <cell r="V2018" t="str">
            <v>MAS DE 20 DÍAS</v>
          </cell>
        </row>
        <row r="2019">
          <cell r="Q2019" t="str">
            <v>BANAMEX4161359712245374814</v>
          </cell>
          <cell r="R2019" t="str">
            <v>O.K.</v>
          </cell>
          <cell r="S2019" t="str">
            <v>CONCILIADA</v>
          </cell>
          <cell r="T2019">
            <v>41613</v>
          </cell>
          <cell r="U2019">
            <v>26</v>
          </cell>
          <cell r="V2019" t="str">
            <v>MAS DE 20 DÍAS</v>
          </cell>
        </row>
        <row r="2020">
          <cell r="Q2020" t="str">
            <v>BANAMEX4161359712241635689</v>
          </cell>
          <cell r="R2020" t="str">
            <v>O.K.</v>
          </cell>
          <cell r="S2020" t="str">
            <v>COMPENSADA</v>
          </cell>
          <cell r="T2020">
            <v>41614</v>
          </cell>
          <cell r="U2020">
            <v>26</v>
          </cell>
          <cell r="V2020" t="str">
            <v>MAS DE 20 DÍAS</v>
          </cell>
        </row>
        <row r="2021">
          <cell r="Q2021" t="str">
            <v>BANAMEX4161359712241002061</v>
          </cell>
          <cell r="R2021" t="str">
            <v>O.K.</v>
          </cell>
          <cell r="S2021" t="str">
            <v>CONCILIADA</v>
          </cell>
          <cell r="T2021">
            <v>41613</v>
          </cell>
          <cell r="U2021">
            <v>26</v>
          </cell>
          <cell r="V2021" t="str">
            <v>MAS DE 20 DÍAS</v>
          </cell>
        </row>
        <row r="2022">
          <cell r="Q2022" t="str">
            <v>BANAMEX4161359712241710573</v>
          </cell>
          <cell r="R2022" t="str">
            <v>O.K.</v>
          </cell>
          <cell r="S2022" t="str">
            <v>CONCILIADA</v>
          </cell>
          <cell r="T2022">
            <v>41613</v>
          </cell>
          <cell r="U2022">
            <v>26</v>
          </cell>
          <cell r="V2022" t="str">
            <v>MAS DE 20 DÍAS</v>
          </cell>
        </row>
        <row r="2023">
          <cell r="Q2023" t="str">
            <v>BANAMEX4161359712241560374</v>
          </cell>
          <cell r="R2023" t="str">
            <v>O.K.</v>
          </cell>
          <cell r="S2023" t="str">
            <v>CONCILIADA</v>
          </cell>
          <cell r="T2023">
            <v>41613</v>
          </cell>
          <cell r="U2023">
            <v>26</v>
          </cell>
          <cell r="V2023" t="str">
            <v>MAS DE 20 DÍAS</v>
          </cell>
        </row>
        <row r="2024">
          <cell r="Q2024" t="str">
            <v>BANAMEX4161359712245709068</v>
          </cell>
          <cell r="R2024" t="str">
            <v>O.K.</v>
          </cell>
          <cell r="S2024" t="str">
            <v>CONCILIADA</v>
          </cell>
          <cell r="T2024">
            <v>41613</v>
          </cell>
          <cell r="U2024">
            <v>26</v>
          </cell>
          <cell r="V2024" t="str">
            <v>MAS DE 20 DÍAS</v>
          </cell>
        </row>
        <row r="2025">
          <cell r="Q2025" t="str">
            <v>BANAMEX4161359712243863099</v>
          </cell>
          <cell r="R2025" t="str">
            <v>O.K.</v>
          </cell>
          <cell r="S2025" t="str">
            <v>CONCILIADA</v>
          </cell>
          <cell r="T2025">
            <v>41613</v>
          </cell>
          <cell r="U2025">
            <v>26</v>
          </cell>
          <cell r="V2025" t="str">
            <v>MAS DE 20 DÍAS</v>
          </cell>
        </row>
        <row r="2026">
          <cell r="Q2026" t="str">
            <v>BANAMEX4161359712241654904</v>
          </cell>
          <cell r="R2026" t="str">
            <v>O.K.</v>
          </cell>
          <cell r="S2026" t="str">
            <v>CONCILIADA</v>
          </cell>
          <cell r="T2026">
            <v>41613</v>
          </cell>
          <cell r="U2026">
            <v>26</v>
          </cell>
          <cell r="V2026" t="str">
            <v>MAS DE 20 DÍAS</v>
          </cell>
        </row>
        <row r="2027">
          <cell r="Q2027" t="str">
            <v>BANAMEX4161359712241054956</v>
          </cell>
          <cell r="R2027" t="str">
            <v>O.K.</v>
          </cell>
          <cell r="S2027" t="str">
            <v>CONCILIADA</v>
          </cell>
          <cell r="T2027">
            <v>41613</v>
          </cell>
          <cell r="U2027">
            <v>26</v>
          </cell>
          <cell r="V2027" t="str">
            <v>MAS DE 20 DÍAS</v>
          </cell>
        </row>
        <row r="2028">
          <cell r="Q2028" t="str">
            <v>BANAMEX4161359712245410923</v>
          </cell>
          <cell r="R2028" t="str">
            <v>O.K.</v>
          </cell>
          <cell r="S2028" t="str">
            <v>CONCILIADA</v>
          </cell>
          <cell r="T2028">
            <v>41613</v>
          </cell>
          <cell r="U2028">
            <v>26</v>
          </cell>
          <cell r="V2028" t="str">
            <v>MAS DE 20 DÍAS</v>
          </cell>
        </row>
        <row r="2029">
          <cell r="Q2029" t="str">
            <v>BANAMEX4161359712241742212</v>
          </cell>
          <cell r="R2029" t="str">
            <v>O.K.</v>
          </cell>
          <cell r="S2029" t="str">
            <v>CONCILIADA</v>
          </cell>
          <cell r="T2029">
            <v>41613</v>
          </cell>
          <cell r="U2029">
            <v>26</v>
          </cell>
          <cell r="V2029" t="str">
            <v>MAS DE 20 DÍAS</v>
          </cell>
        </row>
        <row r="2030">
          <cell r="Q2030" t="str">
            <v>BANAMEX4161359712245374780</v>
          </cell>
          <cell r="R2030" t="str">
            <v>O.K.</v>
          </cell>
          <cell r="S2030" t="str">
            <v>CONCILIADA</v>
          </cell>
          <cell r="T2030">
            <v>41613</v>
          </cell>
          <cell r="U2030">
            <v>26</v>
          </cell>
          <cell r="V2030" t="str">
            <v>MAS DE 20 DÍAS</v>
          </cell>
        </row>
        <row r="2031">
          <cell r="Q2031" t="str">
            <v>BANAMEX4161359712241492131</v>
          </cell>
          <cell r="R2031" t="str">
            <v>O.K.</v>
          </cell>
          <cell r="S2031" t="str">
            <v>CONCILIADA</v>
          </cell>
          <cell r="T2031">
            <v>41613</v>
          </cell>
          <cell r="U2031">
            <v>26</v>
          </cell>
          <cell r="V2031" t="str">
            <v>MAS DE 20 DÍAS</v>
          </cell>
        </row>
        <row r="2032">
          <cell r="Q2032" t="str">
            <v>BANAMEX4161359712241450667</v>
          </cell>
          <cell r="R2032" t="str">
            <v>O.K.</v>
          </cell>
          <cell r="S2032" t="str">
            <v>CONCILIADA</v>
          </cell>
          <cell r="T2032">
            <v>41613</v>
          </cell>
          <cell r="U2032">
            <v>26</v>
          </cell>
          <cell r="V2032" t="str">
            <v>MAS DE 20 DÍAS</v>
          </cell>
        </row>
        <row r="2033">
          <cell r="Q2033" t="str">
            <v>BANAMEX4161359712241528132</v>
          </cell>
          <cell r="R2033" t="str">
            <v>O.K.</v>
          </cell>
          <cell r="S2033" t="str">
            <v>CONCILIADA</v>
          </cell>
          <cell r="T2033">
            <v>41613</v>
          </cell>
          <cell r="U2033">
            <v>26</v>
          </cell>
          <cell r="V2033" t="str">
            <v>MAS DE 20 DÍAS</v>
          </cell>
        </row>
        <row r="2034">
          <cell r="Q2034" t="str">
            <v>BANAMEX4161359712245781752</v>
          </cell>
          <cell r="R2034" t="str">
            <v>O.K.</v>
          </cell>
          <cell r="S2034" t="str">
            <v>CONCILIADA</v>
          </cell>
          <cell r="T2034">
            <v>41613</v>
          </cell>
          <cell r="U2034">
            <v>26</v>
          </cell>
          <cell r="V2034" t="str">
            <v>MAS DE 20 DÍAS</v>
          </cell>
        </row>
        <row r="2035">
          <cell r="Q2035" t="str">
            <v>BANAMEX4161359712241435767</v>
          </cell>
          <cell r="R2035" t="str">
            <v>O.K.</v>
          </cell>
          <cell r="S2035" t="str">
            <v>CONCILIADA</v>
          </cell>
          <cell r="T2035">
            <v>41613</v>
          </cell>
          <cell r="U2035">
            <v>26</v>
          </cell>
          <cell r="V2035" t="str">
            <v>MAS DE 20 DÍAS</v>
          </cell>
        </row>
        <row r="2036">
          <cell r="Q2036" t="str">
            <v>BANAMEX4161359712241412055</v>
          </cell>
          <cell r="R2036" t="str">
            <v>O.K.</v>
          </cell>
          <cell r="S2036" t="str">
            <v>CONCILIADA</v>
          </cell>
          <cell r="T2036">
            <v>41613</v>
          </cell>
          <cell r="U2036">
            <v>26</v>
          </cell>
          <cell r="V2036" t="str">
            <v>MAS DE 20 DÍAS</v>
          </cell>
        </row>
        <row r="2037">
          <cell r="Q2037" t="str">
            <v>BANAMEX4161359712242064673</v>
          </cell>
          <cell r="R2037" t="str">
            <v>O.K.</v>
          </cell>
          <cell r="S2037" t="str">
            <v>CONCILIADA</v>
          </cell>
          <cell r="T2037">
            <v>41613</v>
          </cell>
          <cell r="U2037">
            <v>26</v>
          </cell>
          <cell r="V2037" t="str">
            <v>MAS DE 20 DÍAS</v>
          </cell>
        </row>
        <row r="2038">
          <cell r="Q2038" t="str">
            <v>BANAMEX4161359712241713502</v>
          </cell>
          <cell r="R2038" t="str">
            <v>O.K.</v>
          </cell>
          <cell r="S2038" t="str">
            <v>CONCILIADA</v>
          </cell>
          <cell r="T2038">
            <v>41613</v>
          </cell>
          <cell r="U2038">
            <v>26</v>
          </cell>
          <cell r="V2038" t="str">
            <v>MAS DE 20 DÍAS</v>
          </cell>
        </row>
        <row r="2039">
          <cell r="Q2039" t="str">
            <v>BANAMEX4161359712241658277</v>
          </cell>
          <cell r="R2039" t="str">
            <v>O.K.</v>
          </cell>
          <cell r="S2039" t="str">
            <v>CONCILIADA</v>
          </cell>
          <cell r="T2039">
            <v>41613</v>
          </cell>
          <cell r="U2039">
            <v>26</v>
          </cell>
          <cell r="V2039" t="str">
            <v>MAS DE 20 DÍAS</v>
          </cell>
        </row>
        <row r="2040">
          <cell r="Q2040" t="str">
            <v>BANAMEX4161359712241412006</v>
          </cell>
          <cell r="R2040" t="str">
            <v>O.K.</v>
          </cell>
          <cell r="S2040" t="str">
            <v>CONCILIADA</v>
          </cell>
          <cell r="T2040">
            <v>41613</v>
          </cell>
          <cell r="U2040">
            <v>26</v>
          </cell>
          <cell r="V2040" t="str">
            <v>MAS DE 20 DÍAS</v>
          </cell>
        </row>
        <row r="2041">
          <cell r="Q2041" t="str">
            <v>BANAMEX4161359712245725379</v>
          </cell>
          <cell r="R2041" t="str">
            <v>O.K.</v>
          </cell>
          <cell r="S2041" t="str">
            <v>CONCILIADA</v>
          </cell>
          <cell r="T2041">
            <v>41613</v>
          </cell>
          <cell r="U2041">
            <v>26</v>
          </cell>
          <cell r="V2041" t="str">
            <v>MAS DE 20 DÍAS</v>
          </cell>
        </row>
        <row r="2042">
          <cell r="Q2042" t="str">
            <v>BANAMEX4161359712245982699</v>
          </cell>
          <cell r="R2042" t="str">
            <v>O.K.</v>
          </cell>
          <cell r="S2042" t="str">
            <v>CONCILIADA</v>
          </cell>
          <cell r="T2042">
            <v>41613</v>
          </cell>
          <cell r="U2042">
            <v>26</v>
          </cell>
          <cell r="V2042" t="str">
            <v>MAS DE 20 DÍAS</v>
          </cell>
        </row>
        <row r="2043">
          <cell r="Q2043" t="str">
            <v>BANAMEX4161359712241001952</v>
          </cell>
          <cell r="R2043" t="str">
            <v>O.K.</v>
          </cell>
          <cell r="S2043" t="str">
            <v>COMPENSADA</v>
          </cell>
          <cell r="T2043">
            <v>41613</v>
          </cell>
          <cell r="U2043">
            <v>26</v>
          </cell>
          <cell r="V2043" t="str">
            <v>MAS DE 20 DÍAS</v>
          </cell>
        </row>
        <row r="2044">
          <cell r="Q2044" t="str">
            <v>BANAMEX4161359712245695895</v>
          </cell>
          <cell r="R2044" t="str">
            <v>O.K.</v>
          </cell>
          <cell r="S2044" t="str">
            <v>CONCILIADA</v>
          </cell>
          <cell r="T2044">
            <v>41613</v>
          </cell>
          <cell r="U2044">
            <v>26</v>
          </cell>
          <cell r="V2044" t="str">
            <v>MAS DE 20 DÍAS</v>
          </cell>
        </row>
        <row r="2045">
          <cell r="Q2045" t="str">
            <v>BANAMEX4161359712241505437</v>
          </cell>
          <cell r="R2045" t="str">
            <v>O.K.</v>
          </cell>
          <cell r="S2045" t="str">
            <v>CONCILIADA</v>
          </cell>
          <cell r="T2045">
            <v>41613</v>
          </cell>
          <cell r="U2045">
            <v>26</v>
          </cell>
          <cell r="V2045" t="str">
            <v>MAS DE 20 DÍAS</v>
          </cell>
        </row>
        <row r="2046">
          <cell r="Q2046" t="str">
            <v>BANAMEX4161359712245768064</v>
          </cell>
          <cell r="R2046" t="str">
            <v>O.K.</v>
          </cell>
          <cell r="S2046" t="str">
            <v>CONCILIADA</v>
          </cell>
          <cell r="T2046">
            <v>41613</v>
          </cell>
          <cell r="U2046">
            <v>26</v>
          </cell>
          <cell r="V2046" t="str">
            <v>MAS DE 20 DÍAS</v>
          </cell>
        </row>
        <row r="2047">
          <cell r="Q2047" t="str">
            <v>BANAMEX4161359712245374830</v>
          </cell>
          <cell r="R2047" t="str">
            <v>O.K.</v>
          </cell>
          <cell r="S2047" t="str">
            <v>CONCILIADA</v>
          </cell>
          <cell r="T2047">
            <v>41613</v>
          </cell>
          <cell r="U2047">
            <v>26</v>
          </cell>
          <cell r="V2047" t="str">
            <v>MAS DE 20 DÍAS</v>
          </cell>
        </row>
        <row r="2048">
          <cell r="Q2048" t="str">
            <v>BANAMEX4161359712241480870</v>
          </cell>
          <cell r="R2048" t="str">
            <v>O.K.</v>
          </cell>
          <cell r="S2048" t="str">
            <v>CONCILIADA</v>
          </cell>
          <cell r="T2048">
            <v>41613</v>
          </cell>
          <cell r="U2048">
            <v>26</v>
          </cell>
          <cell r="V2048" t="str">
            <v>MAS DE 20 DÍAS</v>
          </cell>
        </row>
        <row r="2049">
          <cell r="Q2049" t="str">
            <v>BANAMEX4161359712246025670</v>
          </cell>
          <cell r="R2049" t="str">
            <v>O.K.</v>
          </cell>
          <cell r="S2049" t="str">
            <v>CONCILIADA</v>
          </cell>
          <cell r="T2049">
            <v>41613</v>
          </cell>
          <cell r="U2049">
            <v>26</v>
          </cell>
          <cell r="V2049" t="str">
            <v>MAS DE 20 DÍAS</v>
          </cell>
        </row>
        <row r="2050">
          <cell r="Q2050" t="str">
            <v>BANAMEX4161359712245504378</v>
          </cell>
          <cell r="R2050" t="str">
            <v>O.K.</v>
          </cell>
          <cell r="S2050" t="str">
            <v>CONCILIADA</v>
          </cell>
          <cell r="T2050">
            <v>41613</v>
          </cell>
          <cell r="U2050">
            <v>26</v>
          </cell>
          <cell r="V2050" t="str">
            <v>MAS DE 20 DÍAS</v>
          </cell>
        </row>
        <row r="2051">
          <cell r="Q2051" t="str">
            <v>BANAMEX4161359712241544980</v>
          </cell>
          <cell r="R2051" t="str">
            <v>O.K.</v>
          </cell>
          <cell r="S2051" t="str">
            <v>CONCILIADA</v>
          </cell>
          <cell r="T2051">
            <v>41613</v>
          </cell>
          <cell r="U2051">
            <v>26</v>
          </cell>
          <cell r="V2051" t="str">
            <v>MAS DE 20 DÍAS</v>
          </cell>
        </row>
        <row r="2052">
          <cell r="Q2052" t="str">
            <v>BANAMEX4161359712241268051</v>
          </cell>
          <cell r="R2052" t="str">
            <v>O.K.</v>
          </cell>
          <cell r="S2052" t="str">
            <v>CONCILIADA</v>
          </cell>
          <cell r="T2052">
            <v>41613</v>
          </cell>
          <cell r="U2052">
            <v>26</v>
          </cell>
          <cell r="V2052" t="str">
            <v>MAS DE 20 DÍAS</v>
          </cell>
        </row>
        <row r="2053">
          <cell r="Q2053" t="str">
            <v>BANAMEX4161359712241557859</v>
          </cell>
          <cell r="R2053" t="str">
            <v>O.K.</v>
          </cell>
          <cell r="S2053" t="str">
            <v>CONCILIADA</v>
          </cell>
          <cell r="T2053">
            <v>41613</v>
          </cell>
          <cell r="U2053">
            <v>26</v>
          </cell>
          <cell r="V2053" t="str">
            <v>MAS DE 20 DÍAS</v>
          </cell>
        </row>
        <row r="2054">
          <cell r="Q2054" t="str">
            <v>BANAMEX4161359712241247964</v>
          </cell>
          <cell r="R2054" t="str">
            <v>O.K.</v>
          </cell>
          <cell r="S2054" t="str">
            <v>CONCILIADA</v>
          </cell>
          <cell r="T2054">
            <v>41613</v>
          </cell>
          <cell r="U2054">
            <v>26</v>
          </cell>
          <cell r="V2054" t="str">
            <v>MAS DE 20 DÍAS</v>
          </cell>
        </row>
        <row r="2055">
          <cell r="Q2055" t="str">
            <v>BANAMEX4161359712242116887</v>
          </cell>
          <cell r="R2055" t="str">
            <v>O.K.</v>
          </cell>
          <cell r="S2055" t="str">
            <v>CONCILIADA</v>
          </cell>
          <cell r="T2055">
            <v>41613</v>
          </cell>
          <cell r="U2055">
            <v>26</v>
          </cell>
          <cell r="V2055" t="str">
            <v>MAS DE 20 DÍAS</v>
          </cell>
        </row>
        <row r="2056">
          <cell r="Q2056" t="str">
            <v>BANAMEX4161359712241000077</v>
          </cell>
          <cell r="R2056" t="str">
            <v>O.K.</v>
          </cell>
          <cell r="S2056" t="str">
            <v>CONCILIADA</v>
          </cell>
          <cell r="T2056">
            <v>41613</v>
          </cell>
          <cell r="U2056">
            <v>26</v>
          </cell>
          <cell r="V2056" t="str">
            <v>MAS DE 20 DÍAS</v>
          </cell>
        </row>
        <row r="2057">
          <cell r="Q2057" t="str">
            <v>BANAMEX4161359712245374939</v>
          </cell>
          <cell r="R2057" t="str">
            <v>O.K.</v>
          </cell>
          <cell r="S2057" t="str">
            <v>CONCILIADA</v>
          </cell>
          <cell r="T2057">
            <v>41613</v>
          </cell>
          <cell r="U2057">
            <v>26</v>
          </cell>
          <cell r="V2057" t="str">
            <v>MAS DE 20 DÍAS</v>
          </cell>
        </row>
        <row r="2058">
          <cell r="Q2058" t="str">
            <v>BANAMEX4161359712243786118</v>
          </cell>
          <cell r="R2058" t="str">
            <v>O.K.</v>
          </cell>
          <cell r="S2058" t="str">
            <v>CONCILIADA</v>
          </cell>
          <cell r="T2058">
            <v>41613</v>
          </cell>
          <cell r="U2058">
            <v>26</v>
          </cell>
          <cell r="V2058" t="str">
            <v>MAS DE 20 DÍAS</v>
          </cell>
        </row>
        <row r="2059">
          <cell r="Q2059" t="str">
            <v>BANAMEX4161359712241435759</v>
          </cell>
          <cell r="R2059" t="str">
            <v>O.K.</v>
          </cell>
          <cell r="S2059" t="str">
            <v>CONCILIADA</v>
          </cell>
          <cell r="T2059">
            <v>41613</v>
          </cell>
          <cell r="U2059">
            <v>26</v>
          </cell>
          <cell r="V2059" t="str">
            <v>MAS DE 20 DÍAS</v>
          </cell>
        </row>
        <row r="2060">
          <cell r="Q2060" t="str">
            <v>BANAMEX4161359712241168970</v>
          </cell>
          <cell r="R2060" t="str">
            <v>O.K.</v>
          </cell>
          <cell r="S2060" t="str">
            <v>CONCILIADA</v>
          </cell>
          <cell r="T2060">
            <v>41613</v>
          </cell>
          <cell r="U2060">
            <v>26</v>
          </cell>
          <cell r="V2060" t="str">
            <v>MAS DE 20 DÍAS</v>
          </cell>
        </row>
        <row r="2061">
          <cell r="Q2061" t="str">
            <v>BANAMEX4161359712241735240</v>
          </cell>
          <cell r="R2061" t="str">
            <v>O.K.</v>
          </cell>
          <cell r="S2061" t="str">
            <v>CONCILIADA</v>
          </cell>
          <cell r="T2061">
            <v>41613</v>
          </cell>
          <cell r="U2061">
            <v>26</v>
          </cell>
          <cell r="V2061" t="str">
            <v>MAS DE 20 DÍAS</v>
          </cell>
        </row>
        <row r="2062">
          <cell r="Q2062" t="str">
            <v>BANAMEX4161359712241687680</v>
          </cell>
          <cell r="R2062" t="str">
            <v>O.K.</v>
          </cell>
          <cell r="S2062" t="str">
            <v>CONCILIADA</v>
          </cell>
          <cell r="T2062">
            <v>41613</v>
          </cell>
          <cell r="U2062">
            <v>26</v>
          </cell>
          <cell r="V2062" t="str">
            <v>MAS DE 20 DÍAS</v>
          </cell>
        </row>
        <row r="2063">
          <cell r="Q2063" t="str">
            <v>BANAMEX4161359712241658673</v>
          </cell>
          <cell r="R2063" t="str">
            <v>O.K.</v>
          </cell>
          <cell r="S2063" t="str">
            <v>CONCILIADA</v>
          </cell>
          <cell r="T2063">
            <v>41613</v>
          </cell>
          <cell r="U2063">
            <v>26</v>
          </cell>
          <cell r="V2063" t="str">
            <v>MAS DE 20 DÍAS</v>
          </cell>
        </row>
        <row r="2064">
          <cell r="Q2064" t="str">
            <v>BANAMEX4161359712245374855</v>
          </cell>
          <cell r="R2064" t="str">
            <v>O.K.</v>
          </cell>
          <cell r="S2064" t="str">
            <v>CONCILIADA</v>
          </cell>
          <cell r="T2064">
            <v>41613</v>
          </cell>
          <cell r="U2064">
            <v>26</v>
          </cell>
          <cell r="V2064" t="str">
            <v>MAS DE 20 DÍAS</v>
          </cell>
        </row>
        <row r="2065">
          <cell r="Q2065" t="str">
            <v>BANAMEX4161359712245870795</v>
          </cell>
          <cell r="R2065" t="str">
            <v>O.K.</v>
          </cell>
          <cell r="S2065" t="str">
            <v>CONCILIADA</v>
          </cell>
          <cell r="T2065">
            <v>41613</v>
          </cell>
          <cell r="U2065">
            <v>26</v>
          </cell>
          <cell r="V2065" t="str">
            <v>MAS DE 20 DÍAS</v>
          </cell>
        </row>
        <row r="2066">
          <cell r="Q2066" t="str">
            <v>BANAMEX4161359712245775721</v>
          </cell>
          <cell r="R2066" t="str">
            <v>O.K.</v>
          </cell>
          <cell r="S2066" t="str">
            <v>CONCILIADA</v>
          </cell>
          <cell r="T2066">
            <v>41613</v>
          </cell>
          <cell r="U2066">
            <v>26</v>
          </cell>
          <cell r="V2066" t="str">
            <v>MAS DE 20 DÍAS</v>
          </cell>
        </row>
        <row r="2067">
          <cell r="Q2067" t="str">
            <v>BANAMEX4161359712245848650</v>
          </cell>
          <cell r="R2067" t="str">
            <v>O.K.</v>
          </cell>
          <cell r="S2067" t="str">
            <v>CONCILIADA</v>
          </cell>
          <cell r="T2067">
            <v>41613</v>
          </cell>
          <cell r="U2067">
            <v>26</v>
          </cell>
          <cell r="V2067" t="str">
            <v>MAS DE 20 DÍAS</v>
          </cell>
        </row>
        <row r="2068">
          <cell r="Q2068" t="str">
            <v>BANAMEX4161359712241000084</v>
          </cell>
          <cell r="R2068" t="str">
            <v>O.K.</v>
          </cell>
          <cell r="S2068" t="str">
            <v>CONCILIADA</v>
          </cell>
          <cell r="T2068">
            <v>41613</v>
          </cell>
          <cell r="U2068">
            <v>26</v>
          </cell>
          <cell r="V2068" t="str">
            <v>MAS DE 20 DÍAS</v>
          </cell>
        </row>
        <row r="2069">
          <cell r="Q2069" t="str">
            <v>BANAMEX4161359712241709583</v>
          </cell>
          <cell r="R2069" t="str">
            <v>O.K.</v>
          </cell>
          <cell r="S2069" t="str">
            <v>CONCILIADA</v>
          </cell>
          <cell r="T2069">
            <v>41613</v>
          </cell>
          <cell r="U2069">
            <v>26</v>
          </cell>
          <cell r="V2069" t="str">
            <v>MAS DE 20 DÍAS</v>
          </cell>
        </row>
        <row r="2070">
          <cell r="Q2070" t="str">
            <v>BANAMEX4161359712241775261</v>
          </cell>
          <cell r="R2070" t="str">
            <v>O.K.</v>
          </cell>
          <cell r="S2070" t="str">
            <v>CONCILIADA</v>
          </cell>
          <cell r="T2070">
            <v>41613</v>
          </cell>
          <cell r="U2070">
            <v>26</v>
          </cell>
          <cell r="V2070" t="str">
            <v>MAS DE 20 DÍAS</v>
          </cell>
        </row>
        <row r="2071">
          <cell r="Q2071" t="str">
            <v>BANAMEX4161359712241377852</v>
          </cell>
          <cell r="R2071" t="str">
            <v>O.K.</v>
          </cell>
          <cell r="S2071" t="str">
            <v>CONCILIADA</v>
          </cell>
          <cell r="T2071">
            <v>41613</v>
          </cell>
          <cell r="U2071">
            <v>26</v>
          </cell>
          <cell r="V2071" t="str">
            <v>MAS DE 20 DÍAS</v>
          </cell>
        </row>
        <row r="2072">
          <cell r="Q2072" t="str">
            <v>BANAMEX4161359712245432299</v>
          </cell>
          <cell r="R2072" t="str">
            <v>O.K.</v>
          </cell>
          <cell r="S2072" t="str">
            <v>CONCILIADA</v>
          </cell>
          <cell r="T2072">
            <v>41613</v>
          </cell>
          <cell r="U2072">
            <v>26</v>
          </cell>
          <cell r="V2072" t="str">
            <v>MAS DE 20 DÍAS</v>
          </cell>
        </row>
        <row r="2073">
          <cell r="Q2073" t="str">
            <v>BANAMEX4161359712241005227</v>
          </cell>
          <cell r="R2073" t="str">
            <v>O.K.</v>
          </cell>
          <cell r="S2073" t="str">
            <v>CONCILIADA</v>
          </cell>
          <cell r="T2073">
            <v>41613</v>
          </cell>
          <cell r="U2073">
            <v>26</v>
          </cell>
          <cell r="V2073" t="str">
            <v>MAS DE 20 DÍAS</v>
          </cell>
        </row>
        <row r="2074">
          <cell r="Q2074" t="str">
            <v>BANAMEX4161359712245574561</v>
          </cell>
          <cell r="R2074" t="str">
            <v>O.K.</v>
          </cell>
          <cell r="S2074" t="str">
            <v>CONCILIADA</v>
          </cell>
          <cell r="T2074">
            <v>41613</v>
          </cell>
          <cell r="U2074">
            <v>26</v>
          </cell>
          <cell r="V2074" t="str">
            <v>MAS DE 20 DÍAS</v>
          </cell>
        </row>
        <row r="2075">
          <cell r="Q2075" t="str">
            <v>BANAMEX4161359712241000071</v>
          </cell>
          <cell r="R2075" t="str">
            <v>O.K.</v>
          </cell>
          <cell r="S2075" t="str">
            <v>CONCILIADA</v>
          </cell>
          <cell r="T2075">
            <v>41613</v>
          </cell>
          <cell r="U2075">
            <v>26</v>
          </cell>
          <cell r="V2075" t="str">
            <v>MAS DE 20 DÍAS</v>
          </cell>
        </row>
        <row r="2076">
          <cell r="Q2076" t="str">
            <v>BANAMEX4161359712241377860</v>
          </cell>
          <cell r="R2076" t="str">
            <v>O.K.</v>
          </cell>
          <cell r="S2076" t="str">
            <v>CONCILIADA</v>
          </cell>
          <cell r="T2076">
            <v>41613</v>
          </cell>
          <cell r="U2076">
            <v>26</v>
          </cell>
          <cell r="V2076" t="str">
            <v>MAS DE 20 DÍAS</v>
          </cell>
        </row>
        <row r="2077">
          <cell r="Q2077" t="str">
            <v>BANAMEX4161359712245374731</v>
          </cell>
          <cell r="R2077" t="str">
            <v>O.K.</v>
          </cell>
          <cell r="S2077" t="str">
            <v>CONCILIADA</v>
          </cell>
          <cell r="T2077">
            <v>41613</v>
          </cell>
          <cell r="U2077">
            <v>26</v>
          </cell>
          <cell r="V2077" t="str">
            <v>MAS DE 20 DÍAS</v>
          </cell>
        </row>
        <row r="2078">
          <cell r="Q2078" t="str">
            <v>BANAMEX4161359712245436571</v>
          </cell>
          <cell r="R2078" t="str">
            <v>O.K.</v>
          </cell>
          <cell r="S2078" t="str">
            <v>CONCILIADA</v>
          </cell>
          <cell r="T2078">
            <v>41613</v>
          </cell>
          <cell r="U2078">
            <v>26</v>
          </cell>
          <cell r="V2078" t="str">
            <v>MAS DE 20 DÍAS</v>
          </cell>
        </row>
        <row r="2079">
          <cell r="Q2079" t="str">
            <v>BANAMEX4161359712245374772</v>
          </cell>
          <cell r="R2079" t="str">
            <v>O.K.</v>
          </cell>
          <cell r="S2079" t="str">
            <v>CONCILIADA</v>
          </cell>
          <cell r="T2079">
            <v>41613</v>
          </cell>
          <cell r="U2079">
            <v>26</v>
          </cell>
          <cell r="V2079" t="str">
            <v>MAS DE 20 DÍAS</v>
          </cell>
        </row>
        <row r="2080">
          <cell r="Q2080" t="str">
            <v>BANAMEX4161359712245607155</v>
          </cell>
          <cell r="R2080" t="str">
            <v>O.K.</v>
          </cell>
          <cell r="S2080" t="str">
            <v>CONCILIADA</v>
          </cell>
          <cell r="T2080">
            <v>41613</v>
          </cell>
          <cell r="U2080">
            <v>26</v>
          </cell>
          <cell r="V2080" t="str">
            <v>MAS DE 20 DÍAS</v>
          </cell>
        </row>
        <row r="2081">
          <cell r="Q2081" t="str">
            <v>BANAMEX4161359712241658699</v>
          </cell>
          <cell r="R2081" t="str">
            <v>O.K.</v>
          </cell>
          <cell r="S2081" t="str">
            <v>CONCILIADA</v>
          </cell>
          <cell r="T2081">
            <v>41613</v>
          </cell>
          <cell r="U2081">
            <v>26</v>
          </cell>
          <cell r="V2081" t="str">
            <v>MAS DE 20 DÍAS</v>
          </cell>
        </row>
        <row r="2082">
          <cell r="Q2082" t="str">
            <v>BANAMEX4161359712245631015</v>
          </cell>
          <cell r="R2082" t="str">
            <v>O.K.</v>
          </cell>
          <cell r="S2082" t="str">
            <v>CONCILIADA</v>
          </cell>
          <cell r="T2082">
            <v>41613</v>
          </cell>
          <cell r="U2082">
            <v>26</v>
          </cell>
          <cell r="V2082" t="str">
            <v>MAS DE 20 DÍAS</v>
          </cell>
        </row>
        <row r="2083">
          <cell r="Q2083" t="str">
            <v>BANAMEX4161359712241303833</v>
          </cell>
          <cell r="R2083" t="str">
            <v>O.K.</v>
          </cell>
          <cell r="S2083" t="str">
            <v>CONCILIADA</v>
          </cell>
          <cell r="T2083">
            <v>41613</v>
          </cell>
          <cell r="U2083">
            <v>26</v>
          </cell>
          <cell r="V2083" t="str">
            <v>MAS DE 20 DÍAS</v>
          </cell>
        </row>
        <row r="2084">
          <cell r="Q2084" t="str">
            <v>BANAMEX4161359712241714526</v>
          </cell>
          <cell r="R2084" t="str">
            <v>O.K.</v>
          </cell>
          <cell r="S2084" t="str">
            <v>CONCILIADA</v>
          </cell>
          <cell r="T2084">
            <v>41613</v>
          </cell>
          <cell r="U2084">
            <v>26</v>
          </cell>
          <cell r="V2084" t="str">
            <v>MAS DE 20 DÍAS</v>
          </cell>
        </row>
        <row r="2085">
          <cell r="Q2085" t="str">
            <v>BANAMEX4161359712245591201</v>
          </cell>
          <cell r="R2085" t="str">
            <v>O.K.</v>
          </cell>
          <cell r="S2085" t="str">
            <v>CONCILIADA</v>
          </cell>
          <cell r="T2085">
            <v>41613</v>
          </cell>
          <cell r="U2085">
            <v>26</v>
          </cell>
          <cell r="V2085" t="str">
            <v>MAS DE 20 DÍAS</v>
          </cell>
        </row>
        <row r="2086">
          <cell r="Q2086" t="str">
            <v>BANAMEX4161359712245374970</v>
          </cell>
          <cell r="R2086" t="str">
            <v>O.K.</v>
          </cell>
          <cell r="S2086" t="str">
            <v>CONCILIADA</v>
          </cell>
          <cell r="T2086">
            <v>41613</v>
          </cell>
          <cell r="U2086">
            <v>26</v>
          </cell>
          <cell r="V2086" t="str">
            <v>MAS DE 20 DÍAS</v>
          </cell>
        </row>
        <row r="2087">
          <cell r="Q2087" t="str">
            <v>BANAMEX4161359712241377878</v>
          </cell>
          <cell r="R2087" t="str">
            <v>O.K.</v>
          </cell>
          <cell r="S2087" t="str">
            <v>CONCILIADA</v>
          </cell>
          <cell r="T2087">
            <v>41613</v>
          </cell>
          <cell r="U2087">
            <v>26</v>
          </cell>
          <cell r="V2087" t="str">
            <v>MAS DE 20 DÍAS</v>
          </cell>
        </row>
        <row r="2088">
          <cell r="Q2088" t="str">
            <v>BANAMEX4161359712245529268</v>
          </cell>
          <cell r="R2088" t="str">
            <v>O.K.</v>
          </cell>
          <cell r="S2088" t="str">
            <v>CONCILIADA</v>
          </cell>
          <cell r="T2088">
            <v>41613</v>
          </cell>
          <cell r="U2088">
            <v>26</v>
          </cell>
          <cell r="V2088" t="str">
            <v>MAS DE 20 DÍAS</v>
          </cell>
        </row>
        <row r="2089">
          <cell r="Q2089" t="str">
            <v>BANAMEX4161359712245374947</v>
          </cell>
          <cell r="R2089" t="str">
            <v>O.K.</v>
          </cell>
          <cell r="S2089" t="str">
            <v>CONCILIADA</v>
          </cell>
          <cell r="T2089">
            <v>41613</v>
          </cell>
          <cell r="U2089">
            <v>26</v>
          </cell>
          <cell r="V2089" t="str">
            <v>MAS DE 20 DÍAS</v>
          </cell>
        </row>
        <row r="2090">
          <cell r="Q2090" t="str">
            <v>BANAMEX4161359712241545052</v>
          </cell>
          <cell r="R2090" t="str">
            <v>O.K.</v>
          </cell>
          <cell r="S2090" t="str">
            <v>CONCILIADA</v>
          </cell>
          <cell r="T2090">
            <v>41613</v>
          </cell>
          <cell r="U2090">
            <v>26</v>
          </cell>
          <cell r="V2090" t="str">
            <v>MAS DE 20 DÍAS</v>
          </cell>
        </row>
        <row r="2091">
          <cell r="Q2091" t="str">
            <v>BANAMEX4161359712241713486</v>
          </cell>
          <cell r="R2091" t="str">
            <v>O.K.</v>
          </cell>
          <cell r="S2091" t="str">
            <v>CONCILIADA</v>
          </cell>
          <cell r="T2091">
            <v>41613</v>
          </cell>
          <cell r="U2091">
            <v>26</v>
          </cell>
          <cell r="V2091" t="str">
            <v>MAS DE 20 DÍAS</v>
          </cell>
        </row>
        <row r="2092">
          <cell r="Q2092" t="str">
            <v>BANAMEX4161359712241017750</v>
          </cell>
          <cell r="R2092" t="str">
            <v>O.K.</v>
          </cell>
          <cell r="S2092" t="str">
            <v>CONCILIADA</v>
          </cell>
          <cell r="T2092">
            <v>41613</v>
          </cell>
          <cell r="U2092">
            <v>26</v>
          </cell>
          <cell r="V2092" t="str">
            <v>MAS DE 20 DÍAS</v>
          </cell>
        </row>
        <row r="2093">
          <cell r="Q2093" t="str">
            <v>BANAMEX4161359712245822309</v>
          </cell>
          <cell r="R2093" t="str">
            <v>O.K.</v>
          </cell>
          <cell r="S2093" t="str">
            <v>CONCILIADA</v>
          </cell>
          <cell r="T2093">
            <v>41613</v>
          </cell>
          <cell r="U2093">
            <v>26</v>
          </cell>
          <cell r="V2093" t="str">
            <v>MAS DE 20 DÍAS</v>
          </cell>
        </row>
        <row r="2094">
          <cell r="Q2094" t="str">
            <v>BANAMEX4161359712244225942</v>
          </cell>
          <cell r="R2094" t="str">
            <v>O.K.</v>
          </cell>
          <cell r="S2094" t="str">
            <v>COMPENSADA</v>
          </cell>
          <cell r="T2094">
            <v>41613</v>
          </cell>
          <cell r="U2094">
            <v>26</v>
          </cell>
          <cell r="V2094" t="str">
            <v>MAS DE 20 DÍAS</v>
          </cell>
        </row>
        <row r="2095">
          <cell r="Q2095" t="str">
            <v>BANAMEX4161359712241011465</v>
          </cell>
          <cell r="R2095" t="str">
            <v>O.K.</v>
          </cell>
          <cell r="S2095" t="str">
            <v>CONCILIADA</v>
          </cell>
          <cell r="T2095">
            <v>41613</v>
          </cell>
          <cell r="U2095">
            <v>26</v>
          </cell>
          <cell r="V2095" t="str">
            <v>MAS DE 20 DÍAS</v>
          </cell>
        </row>
        <row r="2096">
          <cell r="Q2096" t="str">
            <v>BANAMEX4161359712242038891</v>
          </cell>
          <cell r="R2096" t="str">
            <v>O.K.</v>
          </cell>
          <cell r="S2096" t="str">
            <v>CONCILIADA</v>
          </cell>
          <cell r="T2096">
            <v>41613</v>
          </cell>
          <cell r="U2096">
            <v>26</v>
          </cell>
          <cell r="V2096" t="str">
            <v>MAS DE 20 DÍAS</v>
          </cell>
        </row>
        <row r="2097">
          <cell r="Q2097" t="str">
            <v>BANAMEX4161359712241268069</v>
          </cell>
          <cell r="R2097" t="str">
            <v>O.K.</v>
          </cell>
          <cell r="S2097" t="str">
            <v>CONCILIADA</v>
          </cell>
          <cell r="T2097">
            <v>41613</v>
          </cell>
          <cell r="U2097">
            <v>26</v>
          </cell>
          <cell r="V2097" t="str">
            <v>MAS DE 20 DÍAS</v>
          </cell>
        </row>
        <row r="2098">
          <cell r="Q2098" t="str">
            <v>BANCOMER416134487026595695929</v>
          </cell>
          <cell r="R2098" t="str">
            <v>O.K.</v>
          </cell>
          <cell r="S2098" t="str">
            <v>CONCILIADA</v>
          </cell>
          <cell r="T2098">
            <v>41613</v>
          </cell>
          <cell r="U2098">
            <v>26</v>
          </cell>
          <cell r="V2098" t="str">
            <v>MAS DE 20 DÍAS</v>
          </cell>
        </row>
        <row r="2099">
          <cell r="Q2099" t="str">
            <v>BANCOMER416134487026595374699</v>
          </cell>
          <cell r="R2099" t="str">
            <v>O.K.</v>
          </cell>
          <cell r="S2099" t="str">
            <v>CONCILIADA</v>
          </cell>
          <cell r="T2099">
            <v>41613</v>
          </cell>
          <cell r="U2099">
            <v>26</v>
          </cell>
          <cell r="V2099" t="str">
            <v>MAS DE 20 DÍAS</v>
          </cell>
        </row>
        <row r="2100">
          <cell r="Q2100" t="str">
            <v>BANCOMER416134487026594117602</v>
          </cell>
          <cell r="R2100" t="str">
            <v>O.K.</v>
          </cell>
          <cell r="S2100" t="str">
            <v>CONCILIADA</v>
          </cell>
          <cell r="T2100">
            <v>41613</v>
          </cell>
          <cell r="U2100">
            <v>26</v>
          </cell>
          <cell r="V2100" t="str">
            <v>MAS DE 20 DÍAS</v>
          </cell>
        </row>
        <row r="2101">
          <cell r="Q2101" t="str">
            <v>BANCOMER416134487026595374715</v>
          </cell>
          <cell r="R2101" t="str">
            <v>O.K.</v>
          </cell>
          <cell r="S2101" t="str">
            <v>CONCILIADA</v>
          </cell>
          <cell r="T2101">
            <v>41613</v>
          </cell>
          <cell r="U2101">
            <v>26</v>
          </cell>
          <cell r="V2101" t="str">
            <v>MAS DE 20 DÍAS</v>
          </cell>
        </row>
        <row r="2102">
          <cell r="Q2102" t="str">
            <v>BANCOMER416134487026595410923</v>
          </cell>
          <cell r="R2102" t="str">
            <v>O.K.</v>
          </cell>
          <cell r="S2102" t="str">
            <v>CONCILIADA</v>
          </cell>
          <cell r="T2102">
            <v>41613</v>
          </cell>
          <cell r="U2102">
            <v>26</v>
          </cell>
          <cell r="V2102" t="str">
            <v>MAS DE 20 DÍAS</v>
          </cell>
        </row>
        <row r="2103">
          <cell r="Q2103" t="str">
            <v>BANCOMER416134487026596743769</v>
          </cell>
          <cell r="R2103" t="str">
            <v>O.K.</v>
          </cell>
          <cell r="S2103" t="str">
            <v>CONCILIADA</v>
          </cell>
          <cell r="T2103">
            <v>41613</v>
          </cell>
          <cell r="U2103">
            <v>26</v>
          </cell>
          <cell r="V2103" t="str">
            <v>MAS DE 20 DÍAS</v>
          </cell>
        </row>
        <row r="2104">
          <cell r="Q2104" t="str">
            <v>BANCOMER416134487026595432299</v>
          </cell>
          <cell r="R2104" t="str">
            <v>O.K.</v>
          </cell>
          <cell r="S2104" t="str">
            <v>CONCILIADA</v>
          </cell>
          <cell r="T2104">
            <v>41613</v>
          </cell>
          <cell r="U2104">
            <v>26</v>
          </cell>
          <cell r="V2104" t="str">
            <v>MAS DE 20 DÍAS</v>
          </cell>
        </row>
        <row r="2105">
          <cell r="Q2105" t="str">
            <v>BANCOMER416134487026599600651</v>
          </cell>
          <cell r="R2105" t="str">
            <v>O.K.</v>
          </cell>
          <cell r="S2105" t="str">
            <v>CONCILIADA</v>
          </cell>
          <cell r="T2105">
            <v>41613</v>
          </cell>
          <cell r="U2105">
            <v>26</v>
          </cell>
          <cell r="V2105" t="str">
            <v>MAS DE 20 DÍAS</v>
          </cell>
        </row>
        <row r="2106">
          <cell r="Q2106" t="str">
            <v>BANCOMER416134487026594148490</v>
          </cell>
          <cell r="R2106" t="str">
            <v>O.K.</v>
          </cell>
          <cell r="S2106" t="str">
            <v>CONCILIADA</v>
          </cell>
          <cell r="T2106">
            <v>41613</v>
          </cell>
          <cell r="U2106">
            <v>26</v>
          </cell>
          <cell r="V2106" t="str">
            <v>MAS DE 20 DÍAS</v>
          </cell>
        </row>
        <row r="2107">
          <cell r="Q2107" t="str">
            <v>BANCOMER416134487026595541289</v>
          </cell>
          <cell r="R2107" t="str">
            <v>O.K.</v>
          </cell>
          <cell r="S2107" t="str">
            <v>CONCILIADA</v>
          </cell>
          <cell r="T2107">
            <v>41613</v>
          </cell>
          <cell r="U2107">
            <v>26</v>
          </cell>
          <cell r="V2107" t="str">
            <v>MAS DE 20 DÍAS</v>
          </cell>
        </row>
        <row r="2108">
          <cell r="Q2108" t="str">
            <v>BANCOMER416134487026591690833</v>
          </cell>
          <cell r="R2108" t="str">
            <v>O.K.</v>
          </cell>
          <cell r="S2108" t="str">
            <v>CONCILIADA</v>
          </cell>
          <cell r="T2108">
            <v>41613</v>
          </cell>
          <cell r="U2108">
            <v>26</v>
          </cell>
          <cell r="V2108" t="str">
            <v>MAS DE 20 DÍAS</v>
          </cell>
        </row>
        <row r="2109">
          <cell r="Q2109" t="str">
            <v>BANCOMER416134487026594226064</v>
          </cell>
          <cell r="R2109" t="str">
            <v>O.K.</v>
          </cell>
          <cell r="S2109" t="str">
            <v>CONCILIADA</v>
          </cell>
          <cell r="T2109">
            <v>41613</v>
          </cell>
          <cell r="U2109">
            <v>26</v>
          </cell>
          <cell r="V2109" t="str">
            <v>MAS DE 20 DÍAS</v>
          </cell>
        </row>
        <row r="2110">
          <cell r="Q2110" t="str">
            <v>BANCOMER416134487026595695895</v>
          </cell>
          <cell r="R2110" t="str">
            <v>O.K.</v>
          </cell>
          <cell r="S2110" t="str">
            <v>CONCILIADA</v>
          </cell>
          <cell r="T2110">
            <v>41613</v>
          </cell>
          <cell r="U2110">
            <v>26</v>
          </cell>
          <cell r="V2110" t="str">
            <v>MAS DE 20 DÍAS</v>
          </cell>
        </row>
        <row r="2111">
          <cell r="Q2111" t="str">
            <v>BANCOMER416134487026595519137</v>
          </cell>
          <cell r="R2111" t="str">
            <v>O.K.</v>
          </cell>
          <cell r="S2111" t="str">
            <v>CONCILIADA</v>
          </cell>
          <cell r="T2111">
            <v>41613</v>
          </cell>
          <cell r="U2111">
            <v>26</v>
          </cell>
          <cell r="V2111" t="str">
            <v>MAS DE 20 DÍAS</v>
          </cell>
        </row>
        <row r="2112">
          <cell r="Q2112" t="str">
            <v>BANCOMER416134487026591735240</v>
          </cell>
          <cell r="R2112" t="str">
            <v>O.K.</v>
          </cell>
          <cell r="S2112" t="str">
            <v>COMPENSADA</v>
          </cell>
          <cell r="T2112">
            <v>41628</v>
          </cell>
          <cell r="U2112">
            <v>26</v>
          </cell>
          <cell r="V2112" t="str">
            <v>MAS DE 20 DÍAS</v>
          </cell>
        </row>
        <row r="2113">
          <cell r="Q2113" t="str">
            <v>BANCOMER416134487026595591201</v>
          </cell>
          <cell r="R2113" t="str">
            <v>O.K.</v>
          </cell>
          <cell r="S2113" t="str">
            <v>CONCILIADA</v>
          </cell>
          <cell r="T2113">
            <v>41613</v>
          </cell>
          <cell r="U2113">
            <v>26</v>
          </cell>
          <cell r="V2113" t="str">
            <v>MAS DE 20 DÍAS</v>
          </cell>
        </row>
        <row r="2114">
          <cell r="Q2114" t="str">
            <v>BANCOMER416134487026595820535</v>
          </cell>
          <cell r="R2114" t="str">
            <v>O.K.</v>
          </cell>
          <cell r="S2114" t="str">
            <v>CONCILIADA</v>
          </cell>
          <cell r="T2114">
            <v>41613</v>
          </cell>
          <cell r="U2114">
            <v>26</v>
          </cell>
          <cell r="V2114" t="str">
            <v>MAS DE 20 DÍAS</v>
          </cell>
        </row>
        <row r="2115">
          <cell r="Q2115" t="str">
            <v>BANCOMER416134487026595440060</v>
          </cell>
          <cell r="R2115" t="str">
            <v>O.K.</v>
          </cell>
          <cell r="S2115" t="str">
            <v>CONCILIADA</v>
          </cell>
          <cell r="T2115">
            <v>41613</v>
          </cell>
          <cell r="U2115">
            <v>26</v>
          </cell>
          <cell r="V2115" t="str">
            <v>MAS DE 20 DÍAS</v>
          </cell>
        </row>
        <row r="2116">
          <cell r="Q2116" t="str">
            <v>BANCOMER416134487026595504378</v>
          </cell>
          <cell r="R2116" t="str">
            <v>O.K.</v>
          </cell>
          <cell r="S2116" t="str">
            <v>CONCILIADA</v>
          </cell>
          <cell r="T2116">
            <v>41613</v>
          </cell>
          <cell r="U2116">
            <v>26</v>
          </cell>
          <cell r="V2116" t="str">
            <v>MAS DE 20 DÍAS</v>
          </cell>
        </row>
        <row r="2117">
          <cell r="Q2117" t="str">
            <v>BANCOMER416134487026595374913</v>
          </cell>
          <cell r="R2117" t="str">
            <v>O.K.</v>
          </cell>
          <cell r="S2117" t="str">
            <v>CONCILIADA</v>
          </cell>
          <cell r="T2117">
            <v>41613</v>
          </cell>
          <cell r="U2117">
            <v>26</v>
          </cell>
          <cell r="V2117" t="str">
            <v>MAS DE 20 DÍAS</v>
          </cell>
        </row>
        <row r="2118">
          <cell r="Q2118" t="str">
            <v>BANCOMER416134487026594084208</v>
          </cell>
          <cell r="R2118" t="str">
            <v>O.K.</v>
          </cell>
          <cell r="S2118" t="str">
            <v>CONCILIADA</v>
          </cell>
          <cell r="T2118">
            <v>41613</v>
          </cell>
          <cell r="U2118">
            <v>26</v>
          </cell>
          <cell r="V2118" t="str">
            <v>MAS DE 20 DÍAS</v>
          </cell>
        </row>
        <row r="2119">
          <cell r="Q2119" t="str">
            <v>BANCOMER416134487026595374897</v>
          </cell>
          <cell r="R2119" t="str">
            <v>O.K.</v>
          </cell>
          <cell r="S2119" t="str">
            <v>CONCILIADA</v>
          </cell>
          <cell r="T2119">
            <v>41613</v>
          </cell>
          <cell r="U2119">
            <v>26</v>
          </cell>
          <cell r="V2119" t="str">
            <v>MAS DE 20 DÍAS</v>
          </cell>
        </row>
        <row r="2120">
          <cell r="Q2120" t="str">
            <v>BANCOMER416134487026596025688</v>
          </cell>
          <cell r="R2120" t="str">
            <v>O.K.</v>
          </cell>
          <cell r="S2120" t="str">
            <v>CONCILIADA</v>
          </cell>
          <cell r="T2120">
            <v>41613</v>
          </cell>
          <cell r="U2120">
            <v>26</v>
          </cell>
          <cell r="V2120" t="str">
            <v>MAS DE 20 DÍAS</v>
          </cell>
        </row>
        <row r="2121">
          <cell r="Q2121" t="str">
            <v>BANCOMER416134487026595374707</v>
          </cell>
          <cell r="R2121" t="str">
            <v>O.K.</v>
          </cell>
          <cell r="S2121" t="str">
            <v>CONCILIADA</v>
          </cell>
          <cell r="T2121">
            <v>41613</v>
          </cell>
          <cell r="U2121">
            <v>26</v>
          </cell>
          <cell r="V2121" t="str">
            <v>MAS DE 20 DÍAS</v>
          </cell>
        </row>
        <row r="2122">
          <cell r="Q2122" t="str">
            <v>BANCOMER416134487026595574561</v>
          </cell>
          <cell r="R2122" t="str">
            <v>O.K.</v>
          </cell>
          <cell r="S2122" t="str">
            <v>CONCILIADA</v>
          </cell>
          <cell r="T2122">
            <v>41613</v>
          </cell>
          <cell r="U2122">
            <v>26</v>
          </cell>
          <cell r="V2122" t="str">
            <v>MAS DE 20 DÍAS</v>
          </cell>
        </row>
        <row r="2123">
          <cell r="Q2123" t="str">
            <v>BANCOMER416134487026595870795</v>
          </cell>
          <cell r="R2123" t="str">
            <v>O.K.</v>
          </cell>
          <cell r="S2123" t="str">
            <v>CONCILIADA</v>
          </cell>
          <cell r="T2123">
            <v>41613</v>
          </cell>
          <cell r="U2123">
            <v>26</v>
          </cell>
          <cell r="V2123" t="str">
            <v>MAS DE 20 DÍAS</v>
          </cell>
        </row>
        <row r="2124">
          <cell r="Q2124" t="str">
            <v>BANCOMER416134487026595374772</v>
          </cell>
          <cell r="R2124" t="str">
            <v>O.K.</v>
          </cell>
          <cell r="S2124" t="str">
            <v>CONCILIADA</v>
          </cell>
          <cell r="T2124">
            <v>41613</v>
          </cell>
          <cell r="U2124">
            <v>26</v>
          </cell>
          <cell r="V2124" t="str">
            <v>MAS DE 20 DÍAS</v>
          </cell>
        </row>
        <row r="2125">
          <cell r="Q2125" t="str">
            <v>BANCOMER416134487026595659370</v>
          </cell>
          <cell r="R2125" t="str">
            <v>O.K.</v>
          </cell>
          <cell r="S2125" t="str">
            <v>CONCILIADA</v>
          </cell>
          <cell r="T2125">
            <v>41613</v>
          </cell>
          <cell r="U2125">
            <v>26</v>
          </cell>
          <cell r="V2125" t="str">
            <v>MAS DE 20 DÍAS</v>
          </cell>
        </row>
        <row r="2126">
          <cell r="Q2126" t="str">
            <v>BANCOMER416134487026597135985</v>
          </cell>
          <cell r="R2126" t="str">
            <v>O.K.</v>
          </cell>
          <cell r="S2126" t="str">
            <v>CONCILIADA</v>
          </cell>
          <cell r="T2126">
            <v>41613</v>
          </cell>
          <cell r="U2126">
            <v>26</v>
          </cell>
          <cell r="V2126" t="str">
            <v>MAS DE 20 DÍAS</v>
          </cell>
        </row>
        <row r="2127">
          <cell r="Q2127" t="str">
            <v>BANCOMER416134487026591001952</v>
          </cell>
          <cell r="R2127" t="str">
            <v>O.K.</v>
          </cell>
          <cell r="S2127" t="str">
            <v>CONCILIADA</v>
          </cell>
          <cell r="T2127">
            <v>41613</v>
          </cell>
          <cell r="U2127">
            <v>26</v>
          </cell>
          <cell r="V2127" t="str">
            <v>MAS DE 20 DÍAS</v>
          </cell>
        </row>
        <row r="2128">
          <cell r="Q2128" t="str">
            <v>BANCOMER416134487026591785559</v>
          </cell>
          <cell r="R2128" t="str">
            <v>O.K.</v>
          </cell>
          <cell r="S2128" t="str">
            <v>CONCILIADA</v>
          </cell>
          <cell r="T2128">
            <v>41613</v>
          </cell>
          <cell r="U2128">
            <v>26</v>
          </cell>
          <cell r="V2128" t="str">
            <v>MAS DE 20 DÍAS</v>
          </cell>
        </row>
        <row r="2129">
          <cell r="Q2129" t="str">
            <v>BANCOMER416134487026595725379</v>
          </cell>
          <cell r="R2129" t="str">
            <v>O.K.</v>
          </cell>
          <cell r="S2129" t="str">
            <v>CONCILIADA</v>
          </cell>
          <cell r="T2129">
            <v>41613</v>
          </cell>
          <cell r="U2129">
            <v>26</v>
          </cell>
          <cell r="V2129" t="str">
            <v>MAS DE 20 DÍAS</v>
          </cell>
        </row>
        <row r="2130">
          <cell r="Q2130" t="str">
            <v>BANCOMER416134487026594084299</v>
          </cell>
          <cell r="R2130" t="str">
            <v>O.K.</v>
          </cell>
          <cell r="S2130" t="str">
            <v>CONCILIADA</v>
          </cell>
          <cell r="T2130">
            <v>41613</v>
          </cell>
          <cell r="U2130">
            <v>26</v>
          </cell>
          <cell r="V2130" t="str">
            <v>MAS DE 20 DÍAS</v>
          </cell>
        </row>
        <row r="2131">
          <cell r="Q2131" t="str">
            <v>BANCOMER416134487026595775721</v>
          </cell>
          <cell r="R2131" t="str">
            <v>O.K.</v>
          </cell>
          <cell r="S2131" t="str">
            <v>CONCILIADA</v>
          </cell>
          <cell r="T2131">
            <v>41613</v>
          </cell>
          <cell r="U2131">
            <v>26</v>
          </cell>
          <cell r="V2131" t="str">
            <v>MAS DE 20 DÍAS</v>
          </cell>
        </row>
        <row r="2132">
          <cell r="Q2132" t="str">
            <v>BANCOMER416134487026591000937</v>
          </cell>
          <cell r="R2132" t="str">
            <v>O.K.</v>
          </cell>
          <cell r="S2132" t="str">
            <v>CONCILIADA</v>
          </cell>
          <cell r="T2132">
            <v>41613</v>
          </cell>
          <cell r="U2132">
            <v>26</v>
          </cell>
          <cell r="V2132" t="str">
            <v>MAS DE 20 DÍAS</v>
          </cell>
        </row>
        <row r="2133">
          <cell r="Q2133" t="str">
            <v>BANCOMER416134487026591005224</v>
          </cell>
          <cell r="R2133" t="str">
            <v>O.K.</v>
          </cell>
          <cell r="S2133" t="str">
            <v>CONCILIADA</v>
          </cell>
          <cell r="T2133">
            <v>41613</v>
          </cell>
          <cell r="U2133">
            <v>26</v>
          </cell>
          <cell r="V2133" t="str">
            <v>MAS DE 20 DÍAS</v>
          </cell>
        </row>
        <row r="2134">
          <cell r="Q2134" t="str">
            <v>BANCOMER416134487026595822309</v>
          </cell>
          <cell r="R2134" t="str">
            <v>O.K.</v>
          </cell>
          <cell r="S2134" t="str">
            <v>CONCILIADA</v>
          </cell>
          <cell r="T2134">
            <v>41613</v>
          </cell>
          <cell r="U2134">
            <v>26</v>
          </cell>
          <cell r="V2134" t="str">
            <v>MAS DE 20 DÍAS</v>
          </cell>
        </row>
        <row r="2135">
          <cell r="Q2135" t="str">
            <v>BANCOMER416134487026595374970</v>
          </cell>
          <cell r="R2135" t="str">
            <v>O.K.</v>
          </cell>
          <cell r="S2135" t="str">
            <v>CONCILIADA</v>
          </cell>
          <cell r="T2135">
            <v>41613</v>
          </cell>
          <cell r="U2135">
            <v>26</v>
          </cell>
          <cell r="V2135" t="str">
            <v>MAS DE 20 DÍAS</v>
          </cell>
        </row>
        <row r="2136">
          <cell r="Q2136" t="str">
            <v>BANCOMER416134487026595374939</v>
          </cell>
          <cell r="R2136" t="str">
            <v>O.K.</v>
          </cell>
          <cell r="S2136" t="str">
            <v>CONCILIADA</v>
          </cell>
          <cell r="T2136">
            <v>41613</v>
          </cell>
          <cell r="U2136">
            <v>26</v>
          </cell>
          <cell r="V2136" t="str">
            <v>MAS DE 20 DÍAS</v>
          </cell>
        </row>
        <row r="2137">
          <cell r="Q2137" t="str">
            <v>BANCOMER416134487026595982723</v>
          </cell>
          <cell r="R2137" t="str">
            <v>O.K.</v>
          </cell>
          <cell r="S2137" t="str">
            <v>CONCILIADA</v>
          </cell>
          <cell r="T2137">
            <v>41613</v>
          </cell>
          <cell r="U2137">
            <v>26</v>
          </cell>
          <cell r="V2137" t="str">
            <v>MAS DE 20 DÍAS</v>
          </cell>
        </row>
        <row r="2138">
          <cell r="Q2138" t="str">
            <v>BANCOMER416134487026591448588</v>
          </cell>
          <cell r="R2138" t="str">
            <v>O.K.</v>
          </cell>
          <cell r="S2138" t="str">
            <v>CONCILIADA</v>
          </cell>
          <cell r="T2138">
            <v>41613</v>
          </cell>
          <cell r="U2138">
            <v>26</v>
          </cell>
          <cell r="V2138" t="str">
            <v>MAS DE 20 DÍAS</v>
          </cell>
        </row>
        <row r="2139">
          <cell r="Q2139" t="str">
            <v>BANCOMER416134487026595695937</v>
          </cell>
          <cell r="R2139" t="str">
            <v>O.K.</v>
          </cell>
          <cell r="S2139" t="str">
            <v>CONCILIADA</v>
          </cell>
          <cell r="T2139">
            <v>41613</v>
          </cell>
          <cell r="U2139">
            <v>26</v>
          </cell>
          <cell r="V2139" t="str">
            <v>MAS DE 20 DÍAS</v>
          </cell>
        </row>
        <row r="2140">
          <cell r="Q2140" t="str">
            <v>BANCOMER416134487026591237957</v>
          </cell>
          <cell r="R2140" t="str">
            <v>O.K.</v>
          </cell>
          <cell r="S2140" t="str">
            <v>CONCILIADA</v>
          </cell>
          <cell r="T2140">
            <v>41613</v>
          </cell>
          <cell r="U2140">
            <v>26</v>
          </cell>
          <cell r="V2140" t="str">
            <v>MAS DE 20 DÍAS</v>
          </cell>
        </row>
        <row r="2141">
          <cell r="Q2141" t="str">
            <v>BANCOMER416134487026595374947</v>
          </cell>
          <cell r="R2141" t="str">
            <v>O.K.</v>
          </cell>
          <cell r="S2141" t="str">
            <v>CONCILIADA</v>
          </cell>
          <cell r="T2141">
            <v>41613</v>
          </cell>
          <cell r="U2141">
            <v>26</v>
          </cell>
          <cell r="V2141" t="str">
            <v>MAS DE 20 DÍAS</v>
          </cell>
        </row>
        <row r="2142">
          <cell r="Q2142" t="str">
            <v>BANCOMER416134487026595848627</v>
          </cell>
          <cell r="R2142" t="str">
            <v>O.K.</v>
          </cell>
          <cell r="S2142" t="str">
            <v>CONCILIADA</v>
          </cell>
          <cell r="T2142">
            <v>41613</v>
          </cell>
          <cell r="U2142">
            <v>26</v>
          </cell>
          <cell r="V2142" t="str">
            <v>MAS DE 20 DÍAS</v>
          </cell>
        </row>
        <row r="2143">
          <cell r="Q2143" t="str">
            <v>BANCOMER416134487026595374806</v>
          </cell>
          <cell r="R2143" t="str">
            <v>O.K.</v>
          </cell>
          <cell r="S2143" t="str">
            <v>CONCILIADA</v>
          </cell>
          <cell r="T2143">
            <v>41613</v>
          </cell>
          <cell r="U2143">
            <v>26</v>
          </cell>
          <cell r="V2143" t="str">
            <v>MAS DE 20 DÍAS</v>
          </cell>
        </row>
        <row r="2144">
          <cell r="Q2144" t="str">
            <v>BANCOMER416134487026595374798</v>
          </cell>
          <cell r="R2144" t="str">
            <v>O.K.</v>
          </cell>
          <cell r="S2144" t="str">
            <v>CONCILIADA</v>
          </cell>
          <cell r="T2144">
            <v>41613</v>
          </cell>
          <cell r="U2144">
            <v>26</v>
          </cell>
          <cell r="V2144" t="str">
            <v>MAS DE 20 DÍAS</v>
          </cell>
        </row>
        <row r="2145">
          <cell r="Q2145" t="str">
            <v>BANCOMER416134487026595374723</v>
          </cell>
          <cell r="R2145" t="str">
            <v>O.K.</v>
          </cell>
          <cell r="S2145" t="str">
            <v>CONCILIADA</v>
          </cell>
          <cell r="T2145">
            <v>41613</v>
          </cell>
          <cell r="U2145">
            <v>26</v>
          </cell>
          <cell r="V2145" t="str">
            <v>MAS DE 20 DÍAS</v>
          </cell>
        </row>
        <row r="2146">
          <cell r="Q2146" t="str">
            <v>BANCOMER416134487026593717097</v>
          </cell>
          <cell r="R2146" t="str">
            <v>O.K.</v>
          </cell>
          <cell r="S2146" t="str">
            <v>CONCILIADA</v>
          </cell>
          <cell r="T2146">
            <v>41613</v>
          </cell>
          <cell r="U2146">
            <v>26</v>
          </cell>
          <cell r="V2146" t="str">
            <v>MAS DE 20 DÍAS</v>
          </cell>
        </row>
        <row r="2147">
          <cell r="Q2147" t="str">
            <v>BANCOMER416134487026591004776</v>
          </cell>
          <cell r="R2147" t="str">
            <v>O.K.</v>
          </cell>
          <cell r="S2147" t="str">
            <v>CONCILIADA</v>
          </cell>
          <cell r="T2147">
            <v>41613</v>
          </cell>
          <cell r="U2147">
            <v>26</v>
          </cell>
          <cell r="V2147" t="str">
            <v>MAS DE 20 DÍAS</v>
          </cell>
        </row>
        <row r="2148">
          <cell r="Q2148" t="str">
            <v>BANCOMER416134487026591721315</v>
          </cell>
          <cell r="R2148" t="str">
            <v>O.K.</v>
          </cell>
          <cell r="S2148" t="str">
            <v>CONCILIADA</v>
          </cell>
          <cell r="T2148">
            <v>41613</v>
          </cell>
          <cell r="U2148">
            <v>26</v>
          </cell>
          <cell r="V2148" t="str">
            <v>MAS DE 20 DÍAS</v>
          </cell>
        </row>
        <row r="2149">
          <cell r="Q2149" t="str">
            <v>BANCOMER416134487026594084315</v>
          </cell>
          <cell r="R2149" t="str">
            <v>O.K.</v>
          </cell>
          <cell r="S2149" t="str">
            <v>CONCILIADA</v>
          </cell>
          <cell r="T2149">
            <v>41613</v>
          </cell>
          <cell r="U2149">
            <v>26</v>
          </cell>
          <cell r="V2149" t="str">
            <v>MAS DE 20 DÍAS</v>
          </cell>
        </row>
        <row r="2150">
          <cell r="Q2150" t="str">
            <v>BANCOMER416134487026592033199</v>
          </cell>
          <cell r="R2150" t="str">
            <v>O.K.</v>
          </cell>
          <cell r="S2150" t="str">
            <v>CONCILIADA</v>
          </cell>
          <cell r="T2150">
            <v>41613</v>
          </cell>
          <cell r="U2150">
            <v>26</v>
          </cell>
          <cell r="V2150" t="str">
            <v>MAS DE 20 DÍAS</v>
          </cell>
        </row>
        <row r="2151">
          <cell r="Q2151" t="str">
            <v>BANCOMER416134487026591492156</v>
          </cell>
          <cell r="R2151" t="str">
            <v>O.K.</v>
          </cell>
          <cell r="S2151" t="str">
            <v>CONCILIADA</v>
          </cell>
          <cell r="T2151">
            <v>41613</v>
          </cell>
          <cell r="U2151">
            <v>26</v>
          </cell>
          <cell r="V2151" t="str">
            <v>MAS DE 20 DÍAS</v>
          </cell>
        </row>
        <row r="2152">
          <cell r="Q2152" t="str">
            <v>BANCOMER416134487026591000886</v>
          </cell>
          <cell r="R2152" t="str">
            <v>O.K.</v>
          </cell>
          <cell r="S2152" t="str">
            <v>CONCILIADA</v>
          </cell>
          <cell r="T2152">
            <v>41613</v>
          </cell>
          <cell r="U2152">
            <v>26</v>
          </cell>
          <cell r="V2152" t="str">
            <v>MAS DE 20 DÍAS</v>
          </cell>
        </row>
        <row r="2153">
          <cell r="Q2153" t="str">
            <v>BANCOMER416134487026594084257</v>
          </cell>
          <cell r="R2153" t="str">
            <v>O.K.</v>
          </cell>
          <cell r="S2153" t="str">
            <v>CONCILIADA</v>
          </cell>
          <cell r="T2153">
            <v>41613</v>
          </cell>
          <cell r="U2153">
            <v>26</v>
          </cell>
          <cell r="V2153" t="str">
            <v>MAS DE 20 DÍAS</v>
          </cell>
        </row>
        <row r="2154">
          <cell r="Q2154" t="str">
            <v>BANCOMER416134487026591781160</v>
          </cell>
          <cell r="R2154" t="str">
            <v>O.K.</v>
          </cell>
          <cell r="S2154" t="str">
            <v>CONCILIADA</v>
          </cell>
          <cell r="T2154">
            <v>41613</v>
          </cell>
          <cell r="U2154">
            <v>26</v>
          </cell>
          <cell r="V2154" t="str">
            <v>MAS DE 20 DÍAS</v>
          </cell>
        </row>
        <row r="2155">
          <cell r="Q2155" t="str">
            <v>BANCOMER416134487026595404363</v>
          </cell>
          <cell r="R2155" t="str">
            <v>O.K.</v>
          </cell>
          <cell r="S2155" t="str">
            <v>CONCILIADA</v>
          </cell>
          <cell r="T2155">
            <v>41613</v>
          </cell>
          <cell r="U2155">
            <v>26</v>
          </cell>
          <cell r="V2155" t="str">
            <v>MAS DE 20 DÍAS</v>
          </cell>
        </row>
        <row r="2156">
          <cell r="Q2156" t="str">
            <v>BANCOMER416134487026591247964</v>
          </cell>
          <cell r="R2156" t="str">
            <v>O.K.</v>
          </cell>
          <cell r="S2156" t="str">
            <v>CONCILIADA</v>
          </cell>
          <cell r="T2156">
            <v>41613</v>
          </cell>
          <cell r="U2156">
            <v>26</v>
          </cell>
          <cell r="V2156" t="str">
            <v>MAS DE 20 DÍAS</v>
          </cell>
        </row>
        <row r="2157">
          <cell r="Q2157" t="str">
            <v>BANCOMER416134487026595374764</v>
          </cell>
          <cell r="R2157" t="str">
            <v>O.K.</v>
          </cell>
          <cell r="S2157" t="str">
            <v>CONCILIADA</v>
          </cell>
          <cell r="T2157">
            <v>41613</v>
          </cell>
          <cell r="U2157">
            <v>26</v>
          </cell>
          <cell r="V2157" t="str">
            <v>MAS DE 20 DÍAS</v>
          </cell>
        </row>
        <row r="2158">
          <cell r="Q2158" t="str">
            <v>BANCOMER416134487026591486554</v>
          </cell>
          <cell r="R2158" t="str">
            <v>O.K.</v>
          </cell>
          <cell r="S2158" t="str">
            <v>CONCILIADA</v>
          </cell>
          <cell r="T2158">
            <v>41613</v>
          </cell>
          <cell r="U2158">
            <v>26</v>
          </cell>
          <cell r="V2158" t="str">
            <v>MAS DE 20 DÍAS</v>
          </cell>
        </row>
        <row r="2159">
          <cell r="Q2159" t="str">
            <v>BANCOMER416134487026591411990</v>
          </cell>
          <cell r="R2159" t="str">
            <v>O.K.</v>
          </cell>
          <cell r="S2159" t="str">
            <v>CONCILIADA</v>
          </cell>
          <cell r="T2159">
            <v>41613</v>
          </cell>
          <cell r="U2159">
            <v>26</v>
          </cell>
          <cell r="V2159" t="str">
            <v>MAS DE 20 DÍAS</v>
          </cell>
        </row>
        <row r="2160">
          <cell r="Q2160" t="str">
            <v>BANCOMER416134487026591505437</v>
          </cell>
          <cell r="R2160" t="str">
            <v>O.K.</v>
          </cell>
          <cell r="S2160" t="str">
            <v>CONCILIADA</v>
          </cell>
          <cell r="T2160">
            <v>41613</v>
          </cell>
          <cell r="U2160">
            <v>26</v>
          </cell>
          <cell r="V2160" t="str">
            <v>MAS DE 20 DÍAS</v>
          </cell>
        </row>
        <row r="2161">
          <cell r="Q2161" t="str">
            <v>BANCOMER416134487026591721307</v>
          </cell>
          <cell r="R2161" t="str">
            <v>O.K.</v>
          </cell>
          <cell r="S2161" t="str">
            <v>CONCILIADA</v>
          </cell>
          <cell r="T2161">
            <v>41613</v>
          </cell>
          <cell r="U2161">
            <v>26</v>
          </cell>
          <cell r="V2161" t="str">
            <v>MAS DE 20 DÍAS</v>
          </cell>
        </row>
        <row r="2162">
          <cell r="Q2162" t="str">
            <v>BANCOMER416134487026595774377</v>
          </cell>
          <cell r="R2162" t="str">
            <v>O.K.</v>
          </cell>
          <cell r="S2162" t="str">
            <v>CONCILIADA</v>
          </cell>
          <cell r="T2162">
            <v>41613</v>
          </cell>
          <cell r="U2162">
            <v>26</v>
          </cell>
          <cell r="V2162" t="str">
            <v>MAS DE 20 DÍAS</v>
          </cell>
        </row>
        <row r="2163">
          <cell r="Q2163" t="str">
            <v>BANCOMER416134487026595775705</v>
          </cell>
          <cell r="R2163" t="str">
            <v>O.K.</v>
          </cell>
          <cell r="S2163" t="str">
            <v>CONCILIADA</v>
          </cell>
          <cell r="T2163">
            <v>41613</v>
          </cell>
          <cell r="U2163">
            <v>26</v>
          </cell>
          <cell r="V2163" t="str">
            <v>MAS DE 20 DÍAS</v>
          </cell>
        </row>
        <row r="2164">
          <cell r="Q2164" t="str">
            <v>BANCOMER416134487026591635564</v>
          </cell>
          <cell r="R2164" t="str">
            <v>O.K.</v>
          </cell>
          <cell r="S2164" t="str">
            <v>CONCILIADA</v>
          </cell>
          <cell r="T2164">
            <v>41613</v>
          </cell>
          <cell r="U2164">
            <v>26</v>
          </cell>
          <cell r="V2164" t="str">
            <v>MAS DE 20 DÍAS</v>
          </cell>
        </row>
        <row r="2165">
          <cell r="Q2165" t="str">
            <v>BANCOMER416134487026595374780</v>
          </cell>
          <cell r="R2165" t="str">
            <v>O.K.</v>
          </cell>
          <cell r="S2165" t="str">
            <v>CONCILIADA</v>
          </cell>
          <cell r="T2165">
            <v>41613</v>
          </cell>
          <cell r="U2165">
            <v>26</v>
          </cell>
          <cell r="V2165" t="str">
            <v>MAS DE 20 DÍAS</v>
          </cell>
        </row>
        <row r="2166">
          <cell r="Q2166" t="str">
            <v>BANCOMER416134487026594161485</v>
          </cell>
          <cell r="R2166" t="str">
            <v>O.K.</v>
          </cell>
          <cell r="S2166" t="str">
            <v>COMPENSADA</v>
          </cell>
          <cell r="T2166">
            <v>41614</v>
          </cell>
          <cell r="U2166">
            <v>26</v>
          </cell>
          <cell r="V2166" t="str">
            <v>MAS DE 20 DÍAS</v>
          </cell>
        </row>
        <row r="2167">
          <cell r="Q2167" t="str">
            <v>BANCOMER416134487026591483114</v>
          </cell>
          <cell r="R2167" t="str">
            <v>O.K.</v>
          </cell>
          <cell r="S2167" t="str">
            <v>CONCILIADA</v>
          </cell>
          <cell r="T2167">
            <v>41613</v>
          </cell>
          <cell r="U2167">
            <v>26</v>
          </cell>
          <cell r="V2167" t="str">
            <v>MAS DE 20 DÍAS</v>
          </cell>
        </row>
        <row r="2168">
          <cell r="Q2168" t="str">
            <v>BANCOMER416134487026595659164</v>
          </cell>
          <cell r="R2168" t="str">
            <v>O.K.</v>
          </cell>
          <cell r="S2168" t="str">
            <v>CONCILIADA</v>
          </cell>
          <cell r="T2168">
            <v>41613</v>
          </cell>
          <cell r="U2168">
            <v>26</v>
          </cell>
          <cell r="V2168" t="str">
            <v>MAS DE 20 DÍAS</v>
          </cell>
        </row>
        <row r="2169">
          <cell r="Q2169" t="str">
            <v>BANCOMER416134487026591486711</v>
          </cell>
          <cell r="R2169" t="str">
            <v>O.K.</v>
          </cell>
          <cell r="S2169" t="str">
            <v>CONCILIADA</v>
          </cell>
          <cell r="T2169">
            <v>41613</v>
          </cell>
          <cell r="U2169">
            <v>26</v>
          </cell>
          <cell r="V2169" t="str">
            <v>MAS DE 20 DÍAS</v>
          </cell>
        </row>
        <row r="2170">
          <cell r="Q2170" t="str">
            <v>BANCOMER416134487026595374731</v>
          </cell>
          <cell r="R2170" t="str">
            <v>O.K.</v>
          </cell>
          <cell r="S2170" t="str">
            <v>CONCILIADA</v>
          </cell>
          <cell r="T2170">
            <v>41613</v>
          </cell>
          <cell r="U2170">
            <v>26</v>
          </cell>
          <cell r="V2170" t="str">
            <v>MAS DE 20 DÍAS</v>
          </cell>
        </row>
        <row r="2171">
          <cell r="Q2171" t="str">
            <v>BANCOMER416134487026595848635</v>
          </cell>
          <cell r="R2171" t="str">
            <v>O.K.</v>
          </cell>
          <cell r="S2171" t="str">
            <v>CONCILIADA</v>
          </cell>
          <cell r="T2171">
            <v>41613</v>
          </cell>
          <cell r="U2171">
            <v>26</v>
          </cell>
          <cell r="V2171" t="str">
            <v>MAS DE 20 DÍAS</v>
          </cell>
        </row>
        <row r="2172">
          <cell r="Q2172" t="str">
            <v>BANCOMER416134487026595614128</v>
          </cell>
          <cell r="R2172" t="str">
            <v>O.K.</v>
          </cell>
          <cell r="S2172" t="str">
            <v>CONCILIADA</v>
          </cell>
          <cell r="T2172">
            <v>41613</v>
          </cell>
          <cell r="U2172">
            <v>26</v>
          </cell>
          <cell r="V2172" t="str">
            <v>MAS DE 20 DÍAS</v>
          </cell>
        </row>
        <row r="2173">
          <cell r="Q2173" t="str">
            <v>BANCOMER416134487026595775739</v>
          </cell>
          <cell r="R2173" t="str">
            <v>O.K.</v>
          </cell>
          <cell r="S2173" t="str">
            <v>CONCILIADA</v>
          </cell>
          <cell r="T2173">
            <v>41613</v>
          </cell>
          <cell r="U2173">
            <v>26</v>
          </cell>
          <cell r="V2173" t="str">
            <v>MAS DE 20 DÍAS</v>
          </cell>
        </row>
        <row r="2174">
          <cell r="Q2174" t="str">
            <v>BANCOMER416134487026591444405</v>
          </cell>
          <cell r="R2174" t="str">
            <v>O.K.</v>
          </cell>
          <cell r="S2174" t="str">
            <v>CONCILIADA</v>
          </cell>
          <cell r="T2174">
            <v>41613</v>
          </cell>
          <cell r="U2174">
            <v>26</v>
          </cell>
          <cell r="V2174" t="str">
            <v>MAS DE 20 DÍAS</v>
          </cell>
        </row>
        <row r="2175">
          <cell r="Q2175" t="str">
            <v>BANCOMER416134487026591002061</v>
          </cell>
          <cell r="R2175" t="str">
            <v>O.K.</v>
          </cell>
          <cell r="S2175" t="str">
            <v>CONCILIADA</v>
          </cell>
          <cell r="T2175">
            <v>41613</v>
          </cell>
          <cell r="U2175">
            <v>26</v>
          </cell>
          <cell r="V2175" t="str">
            <v>MAS DE 20 DÍAS</v>
          </cell>
        </row>
        <row r="2176">
          <cell r="Q2176" t="str">
            <v>BANCOMER416134487026595695903</v>
          </cell>
          <cell r="R2176" t="str">
            <v>O.K.</v>
          </cell>
          <cell r="S2176" t="str">
            <v>CONCILIADA</v>
          </cell>
          <cell r="T2176">
            <v>41613</v>
          </cell>
          <cell r="U2176">
            <v>26</v>
          </cell>
          <cell r="V2176" t="str">
            <v>MAS DE 20 DÍAS</v>
          </cell>
        </row>
        <row r="2177">
          <cell r="Q2177" t="str">
            <v>BANCOMER416134487026595775713</v>
          </cell>
          <cell r="R2177" t="str">
            <v>O.K.</v>
          </cell>
          <cell r="S2177" t="str">
            <v>CONCILIADA</v>
          </cell>
          <cell r="T2177">
            <v>41613</v>
          </cell>
          <cell r="U2177">
            <v>26</v>
          </cell>
          <cell r="V2177" t="str">
            <v>MAS DE 20 DÍAS</v>
          </cell>
        </row>
        <row r="2178">
          <cell r="Q2178" t="str">
            <v>BANCOMER416134487026594084125</v>
          </cell>
          <cell r="R2178" t="str">
            <v>O.K.</v>
          </cell>
          <cell r="S2178" t="str">
            <v>CONCILIADA</v>
          </cell>
          <cell r="T2178">
            <v>41613</v>
          </cell>
          <cell r="U2178">
            <v>26</v>
          </cell>
          <cell r="V2178" t="str">
            <v>MAS DE 20 DÍAS</v>
          </cell>
        </row>
        <row r="2179">
          <cell r="Q2179" t="str">
            <v>BANCOMER416134487026594084547</v>
          </cell>
          <cell r="R2179" t="str">
            <v>O.K.</v>
          </cell>
          <cell r="S2179" t="str">
            <v>CONCILIADA</v>
          </cell>
          <cell r="T2179">
            <v>41613</v>
          </cell>
          <cell r="U2179">
            <v>26</v>
          </cell>
          <cell r="V2179" t="str">
            <v>MAS DE 20 DÍAS</v>
          </cell>
        </row>
        <row r="2180">
          <cell r="Q2180" t="str">
            <v>BANCOMER416134487026594084422</v>
          </cell>
          <cell r="R2180" t="str">
            <v>O.K.</v>
          </cell>
          <cell r="S2180" t="str">
            <v>CONCILIADA</v>
          </cell>
          <cell r="T2180">
            <v>41613</v>
          </cell>
          <cell r="U2180">
            <v>26</v>
          </cell>
          <cell r="V2180" t="str">
            <v>MAS DE 20 DÍAS</v>
          </cell>
        </row>
        <row r="2181">
          <cell r="Q2181" t="str">
            <v>BANCOMER416134487026595374814</v>
          </cell>
          <cell r="R2181" t="str">
            <v>O.K.</v>
          </cell>
          <cell r="S2181" t="str">
            <v>CONCILIADA</v>
          </cell>
          <cell r="T2181">
            <v>41613</v>
          </cell>
          <cell r="U2181">
            <v>26</v>
          </cell>
          <cell r="V2181" t="str">
            <v>MAS DE 20 DÍAS</v>
          </cell>
        </row>
        <row r="2182">
          <cell r="Q2182" t="str">
            <v>BANCOMER416134487026596743777</v>
          </cell>
          <cell r="R2182" t="str">
            <v>O.K.</v>
          </cell>
          <cell r="S2182" t="str">
            <v>CONCILIADA</v>
          </cell>
          <cell r="T2182">
            <v>41613</v>
          </cell>
          <cell r="U2182">
            <v>26</v>
          </cell>
          <cell r="V2182" t="str">
            <v>MAS DE 20 DÍAS</v>
          </cell>
        </row>
        <row r="2183">
          <cell r="Q2183" t="str">
            <v>BANCOMER416134487026594225967</v>
          </cell>
          <cell r="R2183" t="str">
            <v>O.K.</v>
          </cell>
          <cell r="S2183" t="str">
            <v>CONCILIADA</v>
          </cell>
          <cell r="T2183">
            <v>41613</v>
          </cell>
          <cell r="U2183">
            <v>26</v>
          </cell>
          <cell r="V2183" t="str">
            <v>MAS DE 20 DÍAS</v>
          </cell>
        </row>
        <row r="2184">
          <cell r="Q2184" t="str">
            <v>BANCOMER416134487026596025670</v>
          </cell>
          <cell r="R2184" t="str">
            <v>O.K.</v>
          </cell>
          <cell r="S2184" t="str">
            <v>CONCILIADA</v>
          </cell>
          <cell r="T2184">
            <v>41613</v>
          </cell>
          <cell r="U2184">
            <v>26</v>
          </cell>
          <cell r="V2184" t="str">
            <v>MAS DE 20 DÍAS</v>
          </cell>
        </row>
        <row r="2185">
          <cell r="Q2185" t="str">
            <v>BANCOMER416134487026596788830</v>
          </cell>
          <cell r="R2185" t="str">
            <v>O.K.</v>
          </cell>
          <cell r="S2185" t="str">
            <v>CONCILIADA</v>
          </cell>
          <cell r="T2185">
            <v>41613</v>
          </cell>
          <cell r="U2185">
            <v>26</v>
          </cell>
          <cell r="V2185" t="str">
            <v>MAS DE 20 DÍAS</v>
          </cell>
        </row>
        <row r="2186">
          <cell r="Q2186" t="str">
            <v>BANCOMER416134487026591268069</v>
          </cell>
          <cell r="R2186" t="str">
            <v>O.K.</v>
          </cell>
          <cell r="S2186" t="str">
            <v>CONCILIADA</v>
          </cell>
          <cell r="T2186">
            <v>41613</v>
          </cell>
          <cell r="U2186">
            <v>26</v>
          </cell>
          <cell r="V2186" t="str">
            <v>MAS DE 20 DÍAS</v>
          </cell>
        </row>
        <row r="2187">
          <cell r="Q2187" t="str">
            <v>BANCOMER416134487026595774989</v>
          </cell>
          <cell r="R2187" t="str">
            <v>O.K.</v>
          </cell>
          <cell r="S2187" t="str">
            <v>CONCILIADA</v>
          </cell>
          <cell r="T2187">
            <v>41613</v>
          </cell>
          <cell r="U2187">
            <v>26</v>
          </cell>
          <cell r="V2187" t="str">
            <v>MAS DE 20 DÍAS</v>
          </cell>
        </row>
        <row r="2188">
          <cell r="Q2188" t="str">
            <v>BANCOMER416134487026596799183</v>
          </cell>
          <cell r="R2188" t="str">
            <v>O.K.</v>
          </cell>
          <cell r="S2188" t="str">
            <v>CONCILIADA</v>
          </cell>
          <cell r="T2188">
            <v>41613</v>
          </cell>
          <cell r="U2188">
            <v>26</v>
          </cell>
          <cell r="V2188" t="str">
            <v>MAS DE 20 DÍAS</v>
          </cell>
        </row>
        <row r="2189">
          <cell r="Q2189" t="str">
            <v>BANCOMER416134487026591247972</v>
          </cell>
          <cell r="R2189" t="str">
            <v>O.K.</v>
          </cell>
          <cell r="S2189" t="str">
            <v>CONCILIADA</v>
          </cell>
          <cell r="T2189">
            <v>41613</v>
          </cell>
          <cell r="U2189">
            <v>26</v>
          </cell>
          <cell r="V2189" t="str">
            <v>MAS DE 20 DÍAS</v>
          </cell>
        </row>
        <row r="2190">
          <cell r="Q2190" t="str">
            <v>BANCOMER416134487026591303866</v>
          </cell>
          <cell r="R2190" t="str">
            <v>O.K.</v>
          </cell>
          <cell r="S2190" t="str">
            <v>CONCILIADA</v>
          </cell>
          <cell r="T2190">
            <v>41613</v>
          </cell>
          <cell r="U2190">
            <v>26</v>
          </cell>
          <cell r="V2190" t="str">
            <v>MAS DE 20 DÍAS</v>
          </cell>
        </row>
        <row r="2191">
          <cell r="Q2191" t="str">
            <v>BANCOMER416134487026591450691</v>
          </cell>
          <cell r="R2191" t="str">
            <v>O.K.</v>
          </cell>
          <cell r="S2191" t="str">
            <v>CONCILIADA</v>
          </cell>
          <cell r="T2191">
            <v>41613</v>
          </cell>
          <cell r="U2191">
            <v>26</v>
          </cell>
          <cell r="V2191" t="str">
            <v>MAS DE 20 DÍAS</v>
          </cell>
        </row>
        <row r="2192">
          <cell r="Q2192" t="str">
            <v>BANCOMER416134487026591480870</v>
          </cell>
          <cell r="R2192" t="str">
            <v>O.K.</v>
          </cell>
          <cell r="S2192" t="str">
            <v>CONCILIADA</v>
          </cell>
          <cell r="T2192">
            <v>41613</v>
          </cell>
          <cell r="U2192">
            <v>26</v>
          </cell>
          <cell r="V2192" t="str">
            <v>MAS DE 20 DÍAS</v>
          </cell>
        </row>
        <row r="2193">
          <cell r="Q2193" t="str">
            <v>BANCOMER416134487026591001617</v>
          </cell>
          <cell r="R2193" t="str">
            <v>O.K.</v>
          </cell>
          <cell r="S2193" t="str">
            <v>CONCILIADA</v>
          </cell>
          <cell r="T2193">
            <v>41613</v>
          </cell>
          <cell r="U2193">
            <v>26</v>
          </cell>
          <cell r="V2193" t="str">
            <v>MAS DE 20 DÍAS</v>
          </cell>
        </row>
        <row r="2194">
          <cell r="Q2194" t="str">
            <v>BANCOMER416134487026591448604</v>
          </cell>
          <cell r="R2194" t="str">
            <v>O.K.</v>
          </cell>
          <cell r="S2194" t="str">
            <v>CONCILIADA</v>
          </cell>
          <cell r="T2194">
            <v>41613</v>
          </cell>
          <cell r="U2194">
            <v>26</v>
          </cell>
          <cell r="V2194" t="str">
            <v>MAS DE 20 DÍAS</v>
          </cell>
        </row>
        <row r="2195">
          <cell r="Q2195" t="str">
            <v>BANCOMER416134487026595374889</v>
          </cell>
          <cell r="R2195" t="str">
            <v>O.K.</v>
          </cell>
          <cell r="S2195" t="str">
            <v>CONCILIADA</v>
          </cell>
          <cell r="T2195">
            <v>41613</v>
          </cell>
          <cell r="U2195">
            <v>26</v>
          </cell>
          <cell r="V2195" t="str">
            <v>MAS DE 20 DÍAS</v>
          </cell>
        </row>
        <row r="2196">
          <cell r="Q2196" t="str">
            <v>BANCOMER416134487026594148524</v>
          </cell>
          <cell r="R2196" t="str">
            <v>O.K.</v>
          </cell>
          <cell r="S2196" t="str">
            <v>CONCILIADA</v>
          </cell>
          <cell r="T2196">
            <v>41613</v>
          </cell>
          <cell r="U2196">
            <v>26</v>
          </cell>
          <cell r="V2196" t="str">
            <v>MAS DE 20 DÍAS</v>
          </cell>
        </row>
        <row r="2197">
          <cell r="Q2197" t="str">
            <v>BANCOMER416134487026592117455</v>
          </cell>
          <cell r="R2197" t="str">
            <v>O.K.</v>
          </cell>
          <cell r="S2197" t="str">
            <v>CONCILIADA</v>
          </cell>
          <cell r="T2197">
            <v>41613</v>
          </cell>
          <cell r="U2197">
            <v>26</v>
          </cell>
          <cell r="V2197" t="str">
            <v>MAS DE 20 DÍAS</v>
          </cell>
        </row>
        <row r="2198">
          <cell r="Q2198" t="str">
            <v>BANCOMER416134487026591016519</v>
          </cell>
          <cell r="R2198" t="str">
            <v>O.K.</v>
          </cell>
          <cell r="S2198" t="str">
            <v>CONCILIADA</v>
          </cell>
          <cell r="T2198">
            <v>41613</v>
          </cell>
          <cell r="U2198">
            <v>26</v>
          </cell>
          <cell r="V2198" t="str">
            <v>MAS DE 20 DÍAS</v>
          </cell>
        </row>
        <row r="2199">
          <cell r="Q2199" t="str">
            <v>BANCOMER416134487026594084141</v>
          </cell>
          <cell r="R2199" t="str">
            <v>O.K.</v>
          </cell>
          <cell r="S2199" t="str">
            <v>CONCILIADA</v>
          </cell>
          <cell r="T2199">
            <v>41613</v>
          </cell>
          <cell r="U2199">
            <v>26</v>
          </cell>
          <cell r="V2199" t="str">
            <v>MAS DE 20 DÍAS</v>
          </cell>
        </row>
        <row r="2200">
          <cell r="Q2200" t="str">
            <v>BANCOMER416134487026594084398</v>
          </cell>
          <cell r="R2200" t="str">
            <v>O.K.</v>
          </cell>
          <cell r="S2200" t="str">
            <v>CONCILIADA</v>
          </cell>
          <cell r="T2200">
            <v>41613</v>
          </cell>
          <cell r="U2200">
            <v>26</v>
          </cell>
          <cell r="V2200" t="str">
            <v>MAS DE 20 DÍAS</v>
          </cell>
        </row>
        <row r="2201">
          <cell r="Q2201" t="str">
            <v>BANCOMER416134487026594226098</v>
          </cell>
          <cell r="R2201" t="str">
            <v>O.K.</v>
          </cell>
          <cell r="S2201" t="str">
            <v>COMPENSADA</v>
          </cell>
          <cell r="T2201">
            <v>41613</v>
          </cell>
          <cell r="U2201">
            <v>26</v>
          </cell>
          <cell r="V2201" t="str">
            <v>MAS DE 20 DÍAS</v>
          </cell>
        </row>
        <row r="2202">
          <cell r="Q2202" t="str">
            <v>BANCOMER416134487026595529268</v>
          </cell>
          <cell r="R2202" t="str">
            <v>O.K.</v>
          </cell>
          <cell r="S2202" t="str">
            <v>CONCILIADA</v>
          </cell>
          <cell r="T2202">
            <v>41613</v>
          </cell>
          <cell r="U2202">
            <v>26</v>
          </cell>
          <cell r="V2202" t="str">
            <v>MAS DE 20 DÍAS</v>
          </cell>
        </row>
        <row r="2203">
          <cell r="Q2203" t="str">
            <v>BANCOMER416134487026591791508</v>
          </cell>
          <cell r="R2203" t="str">
            <v>O.K.</v>
          </cell>
          <cell r="S2203" t="str">
            <v>CONCILIADA</v>
          </cell>
          <cell r="T2203">
            <v>41613</v>
          </cell>
          <cell r="U2203">
            <v>26</v>
          </cell>
          <cell r="V2203" t="str">
            <v>MAS DE 20 DÍAS</v>
          </cell>
        </row>
        <row r="2204">
          <cell r="Q2204" t="str">
            <v>BANCOMER416134487026595848650</v>
          </cell>
          <cell r="R2204" t="str">
            <v>O.K.</v>
          </cell>
          <cell r="S2204" t="str">
            <v>CONCILIADA</v>
          </cell>
          <cell r="T2204">
            <v>41613</v>
          </cell>
          <cell r="U2204">
            <v>26</v>
          </cell>
          <cell r="V2204" t="str">
            <v>MAS DE 20 DÍAS</v>
          </cell>
        </row>
        <row r="2205">
          <cell r="Q2205" t="str">
            <v>BANCOMER416134487026594226007</v>
          </cell>
          <cell r="R2205" t="str">
            <v>O.K.</v>
          </cell>
          <cell r="S2205" t="str">
            <v>COMPENSADA</v>
          </cell>
          <cell r="T2205">
            <v>41614</v>
          </cell>
          <cell r="U2205">
            <v>26</v>
          </cell>
          <cell r="V2205" t="str">
            <v>MAS DE 20 DÍAS</v>
          </cell>
        </row>
        <row r="2206">
          <cell r="Q2206" t="str">
            <v>BANCOMER416134487026591435759</v>
          </cell>
          <cell r="R2206" t="str">
            <v>O.K.</v>
          </cell>
          <cell r="S2206" t="str">
            <v>CONCILIADA</v>
          </cell>
          <cell r="T2206">
            <v>41613</v>
          </cell>
          <cell r="U2206">
            <v>26</v>
          </cell>
          <cell r="V2206" t="str">
            <v>MAS DE 20 DÍAS</v>
          </cell>
        </row>
        <row r="2207">
          <cell r="Q2207" t="str">
            <v>BANCOMER416134487026595743489</v>
          </cell>
          <cell r="R2207" t="str">
            <v>O.K.</v>
          </cell>
          <cell r="S2207" t="str">
            <v>CONCILIADA</v>
          </cell>
          <cell r="T2207">
            <v>41613</v>
          </cell>
          <cell r="U2207">
            <v>26</v>
          </cell>
          <cell r="V2207" t="str">
            <v>MAS DE 20 DÍAS</v>
          </cell>
        </row>
        <row r="2208">
          <cell r="Q2208" t="str">
            <v>BANCOMER416134487026599595463</v>
          </cell>
          <cell r="R2208" t="str">
            <v>O.K.</v>
          </cell>
          <cell r="S2208" t="str">
            <v>COMPENSADA</v>
          </cell>
          <cell r="T2208">
            <v>41614</v>
          </cell>
          <cell r="U2208">
            <v>26</v>
          </cell>
          <cell r="V2208" t="str">
            <v>MAS DE 20 DÍAS</v>
          </cell>
        </row>
        <row r="2209">
          <cell r="Q2209" t="str">
            <v>BANCOMER416134487026595695911</v>
          </cell>
          <cell r="R2209" t="str">
            <v>O.K.</v>
          </cell>
          <cell r="S2209" t="str">
            <v>CONCILIADA</v>
          </cell>
          <cell r="T2209">
            <v>41613</v>
          </cell>
          <cell r="U2209">
            <v>26</v>
          </cell>
          <cell r="V2209" t="str">
            <v>MAS DE 20 DÍAS</v>
          </cell>
        </row>
        <row r="2210">
          <cell r="Q2210" t="str">
            <v>BANCOMER416134487026591000235</v>
          </cell>
          <cell r="R2210" t="str">
            <v>O.K.</v>
          </cell>
          <cell r="S2210" t="str">
            <v>CONCILIADA</v>
          </cell>
          <cell r="T2210">
            <v>41613</v>
          </cell>
          <cell r="U2210">
            <v>26</v>
          </cell>
          <cell r="V2210" t="str">
            <v>MAS DE 20 DÍAS</v>
          </cell>
        </row>
        <row r="2211">
          <cell r="Q2211" t="str">
            <v>BANCOMER416134487026592282556</v>
          </cell>
          <cell r="R2211" t="str">
            <v>O.K.</v>
          </cell>
          <cell r="S2211" t="str">
            <v>CONCILIADA</v>
          </cell>
          <cell r="T2211">
            <v>41613</v>
          </cell>
          <cell r="U2211">
            <v>26</v>
          </cell>
          <cell r="V2211" t="str">
            <v>MAS DE 20 DÍAS</v>
          </cell>
        </row>
        <row r="2212">
          <cell r="Q2212" t="str">
            <v>BANCOMER416134487026594103040</v>
          </cell>
          <cell r="R2212" t="str">
            <v>O.K.</v>
          </cell>
          <cell r="S2212" t="str">
            <v>CONCILIADA</v>
          </cell>
          <cell r="T2212">
            <v>41613</v>
          </cell>
          <cell r="U2212">
            <v>26</v>
          </cell>
          <cell r="V2212" t="str">
            <v>MAS DE 20 DÍAS</v>
          </cell>
        </row>
        <row r="2213">
          <cell r="Q2213" t="str">
            <v>BANCOMER416134487026595374871</v>
          </cell>
          <cell r="R2213" t="str">
            <v>O.K.</v>
          </cell>
          <cell r="S2213" t="str">
            <v>CONCILIADA</v>
          </cell>
          <cell r="T2213">
            <v>41613</v>
          </cell>
          <cell r="U2213">
            <v>26</v>
          </cell>
          <cell r="V2213" t="str">
            <v>MAS DE 20 DÍAS</v>
          </cell>
        </row>
        <row r="2214">
          <cell r="Q2214" t="str">
            <v>BANCOMER416134487026594084240</v>
          </cell>
          <cell r="R2214" t="str">
            <v>O.K.</v>
          </cell>
          <cell r="S2214" t="str">
            <v>CONCILIADA</v>
          </cell>
          <cell r="T2214">
            <v>41613</v>
          </cell>
          <cell r="U2214">
            <v>26</v>
          </cell>
          <cell r="V2214" t="str">
            <v>MAS DE 20 DÍAS</v>
          </cell>
        </row>
        <row r="2215">
          <cell r="Q2215" t="str">
            <v>BANCOMER416134487026595782610</v>
          </cell>
          <cell r="R2215" t="str">
            <v>O.K.</v>
          </cell>
          <cell r="S2215" t="str">
            <v>CONCILIADA</v>
          </cell>
          <cell r="T2215">
            <v>41613</v>
          </cell>
          <cell r="U2215">
            <v>26</v>
          </cell>
          <cell r="V2215" t="str">
            <v>MAS DE 20 DÍAS</v>
          </cell>
        </row>
        <row r="2216">
          <cell r="Q2216" t="str">
            <v>BANCOMER416134487026594121950</v>
          </cell>
          <cell r="R2216" t="str">
            <v>O.K.</v>
          </cell>
          <cell r="S2216" t="str">
            <v>CONCILIADA</v>
          </cell>
          <cell r="T2216">
            <v>41613</v>
          </cell>
          <cell r="U2216">
            <v>26</v>
          </cell>
          <cell r="V2216" t="str">
            <v>MAS DE 20 DÍAS</v>
          </cell>
        </row>
        <row r="2217">
          <cell r="Q2217" t="str">
            <v>BANCOMER416134487026591016646</v>
          </cell>
          <cell r="R2217" t="str">
            <v>O.K.</v>
          </cell>
          <cell r="S2217" t="str">
            <v>COMPENSADA</v>
          </cell>
          <cell r="T2217">
            <v>41614</v>
          </cell>
          <cell r="U2217">
            <v>26</v>
          </cell>
          <cell r="V2217" t="str">
            <v>MAS DE 20 DÍAS</v>
          </cell>
        </row>
        <row r="2218">
          <cell r="Q2218" t="str">
            <v>BANCOMER416134487026594084273</v>
          </cell>
          <cell r="R2218" t="str">
            <v>O.K.</v>
          </cell>
          <cell r="S2218" t="str">
            <v>CONCILIADA</v>
          </cell>
          <cell r="T2218">
            <v>41613</v>
          </cell>
          <cell r="U2218">
            <v>26</v>
          </cell>
          <cell r="V2218" t="str">
            <v>MAS DE 20 DÍAS</v>
          </cell>
        </row>
        <row r="2219">
          <cell r="Q2219" t="str">
            <v>BANCOMER416134487026591017750</v>
          </cell>
          <cell r="R2219" t="str">
            <v>O.K.</v>
          </cell>
          <cell r="S2219" t="str">
            <v>CONCILIADA</v>
          </cell>
          <cell r="T2219">
            <v>41613</v>
          </cell>
          <cell r="U2219">
            <v>26</v>
          </cell>
          <cell r="V2219" t="str">
            <v>MAS DE 20 DÍAS</v>
          </cell>
        </row>
        <row r="2220">
          <cell r="Q2220" t="str">
            <v>BANCOMER416134487026592037638</v>
          </cell>
          <cell r="R2220" t="str">
            <v>O.K.</v>
          </cell>
          <cell r="S2220" t="str">
            <v>CONCILIADA</v>
          </cell>
          <cell r="T2220">
            <v>41613</v>
          </cell>
          <cell r="U2220">
            <v>26</v>
          </cell>
          <cell r="V2220" t="str">
            <v>MAS DE 20 DÍAS</v>
          </cell>
        </row>
        <row r="2221">
          <cell r="Q2221" t="str">
            <v>BANCOMER416134487026591007344</v>
          </cell>
          <cell r="R2221" t="str">
            <v>O.K.</v>
          </cell>
          <cell r="S2221" t="str">
            <v>CONCILIADA</v>
          </cell>
          <cell r="T2221">
            <v>41613</v>
          </cell>
          <cell r="U2221">
            <v>26</v>
          </cell>
          <cell r="V2221" t="str">
            <v>MAS DE 20 DÍAS</v>
          </cell>
        </row>
        <row r="2222">
          <cell r="Q2222" t="str">
            <v>BANCOMER416134487026594148540</v>
          </cell>
          <cell r="R2222" t="str">
            <v>O.K.</v>
          </cell>
          <cell r="S2222" t="str">
            <v>CONCILIADA</v>
          </cell>
          <cell r="T2222">
            <v>41613</v>
          </cell>
          <cell r="U2222">
            <v>26</v>
          </cell>
          <cell r="V2222" t="str">
            <v>MAS DE 20 DÍAS</v>
          </cell>
        </row>
        <row r="2223">
          <cell r="Q2223" t="str">
            <v>BANCOMER416134487026591721299</v>
          </cell>
          <cell r="R2223" t="str">
            <v>O.K.</v>
          </cell>
          <cell r="S2223" t="str">
            <v>CONCILIADA</v>
          </cell>
          <cell r="T2223">
            <v>41613</v>
          </cell>
          <cell r="U2223">
            <v>26</v>
          </cell>
          <cell r="V2223" t="str">
            <v>MAS DE 20 DÍAS</v>
          </cell>
        </row>
        <row r="2224">
          <cell r="Q2224" t="str">
            <v>BANCOMER416134487026595607155</v>
          </cell>
          <cell r="R2224" t="str">
            <v>O.K.</v>
          </cell>
          <cell r="S2224" t="str">
            <v>CONCILIADA</v>
          </cell>
          <cell r="T2224">
            <v>41613</v>
          </cell>
          <cell r="U2224">
            <v>26</v>
          </cell>
          <cell r="V2224" t="str">
            <v>MAS DE 20 DÍAS</v>
          </cell>
        </row>
        <row r="2225">
          <cell r="Q2225" t="str">
            <v>BANCOMER416134487026594084307</v>
          </cell>
          <cell r="R2225" t="str">
            <v>O.K.</v>
          </cell>
          <cell r="S2225" t="str">
            <v>CONCILIADA</v>
          </cell>
          <cell r="T2225">
            <v>41613</v>
          </cell>
          <cell r="U2225">
            <v>26</v>
          </cell>
          <cell r="V2225" t="str">
            <v>MAS DE 20 DÍAS</v>
          </cell>
        </row>
        <row r="2226">
          <cell r="Q2226" t="str">
            <v>BANCOMER416134487026595631015</v>
          </cell>
          <cell r="R2226" t="str">
            <v>O.K.</v>
          </cell>
          <cell r="S2226" t="str">
            <v>CONCILIADA</v>
          </cell>
          <cell r="T2226">
            <v>41613</v>
          </cell>
          <cell r="U2226">
            <v>26</v>
          </cell>
          <cell r="V2226" t="str">
            <v>MAS DE 20 DÍAS</v>
          </cell>
        </row>
        <row r="2227">
          <cell r="Q2227" t="str">
            <v>BANCOMER416134487026591018766</v>
          </cell>
          <cell r="R2227" t="str">
            <v>O.K.</v>
          </cell>
          <cell r="S2227" t="str">
            <v>CONCILIADA</v>
          </cell>
          <cell r="T2227">
            <v>41613</v>
          </cell>
          <cell r="U2227">
            <v>26</v>
          </cell>
          <cell r="V2227" t="str">
            <v>MAS DE 20 DÍAS</v>
          </cell>
        </row>
        <row r="2228">
          <cell r="Q2228" t="str">
            <v>BANCOMER416134487026594148508</v>
          </cell>
          <cell r="R2228" t="str">
            <v>O.K.</v>
          </cell>
          <cell r="S2228" t="str">
            <v>CONCILIADA</v>
          </cell>
          <cell r="T2228">
            <v>41613</v>
          </cell>
          <cell r="U2228">
            <v>26</v>
          </cell>
          <cell r="V2228" t="str">
            <v>MAS DE 20 DÍAS</v>
          </cell>
        </row>
        <row r="2229">
          <cell r="Q2229" t="str">
            <v>BANCOMER416134487026591560374</v>
          </cell>
          <cell r="R2229" t="str">
            <v>O.K.</v>
          </cell>
          <cell r="S2229" t="str">
            <v>CONCILIADA</v>
          </cell>
          <cell r="T2229">
            <v>41613</v>
          </cell>
          <cell r="U2229">
            <v>26</v>
          </cell>
          <cell r="V2229" t="str">
            <v>MAS DE 20 DÍAS</v>
          </cell>
        </row>
        <row r="2230">
          <cell r="Q2230" t="str">
            <v>BANORTE4161371001335719223</v>
          </cell>
          <cell r="R2230" t="str">
            <v>O.K.</v>
          </cell>
          <cell r="S2230" t="str">
            <v>CONCILIADA</v>
          </cell>
          <cell r="T2230">
            <v>41613</v>
          </cell>
          <cell r="U2230">
            <v>26</v>
          </cell>
          <cell r="V2230" t="str">
            <v>MAS DE 20 DÍAS</v>
          </cell>
        </row>
        <row r="2231">
          <cell r="Q2231" t="str">
            <v>BANORTE4161371001335723741</v>
          </cell>
          <cell r="R2231" t="str">
            <v>O.K.</v>
          </cell>
          <cell r="S2231" t="str">
            <v>CONCILIADA</v>
          </cell>
          <cell r="T2231">
            <v>41613</v>
          </cell>
          <cell r="U2231">
            <v>26</v>
          </cell>
          <cell r="V2231" t="str">
            <v>MAS DE 20 DÍAS</v>
          </cell>
        </row>
        <row r="2232">
          <cell r="Q2232" t="str">
            <v>BANORTE4161371001335729107</v>
          </cell>
          <cell r="R2232" t="str">
            <v>O.K.</v>
          </cell>
          <cell r="S2232" t="str">
            <v>CONCILIADA</v>
          </cell>
          <cell r="T2232">
            <v>41613</v>
          </cell>
          <cell r="U2232">
            <v>26</v>
          </cell>
          <cell r="V2232" t="str">
            <v>MAS DE 20 DÍAS</v>
          </cell>
        </row>
        <row r="2233">
          <cell r="Q2233" t="str">
            <v>BANORTE4161371001335732286</v>
          </cell>
          <cell r="R2233" t="str">
            <v>O.K.</v>
          </cell>
          <cell r="S2233" t="str">
            <v>CONCILIADA</v>
          </cell>
          <cell r="T2233">
            <v>41613</v>
          </cell>
          <cell r="U2233">
            <v>26</v>
          </cell>
          <cell r="V2233" t="str">
            <v>MAS DE 20 DÍAS</v>
          </cell>
        </row>
        <row r="2234">
          <cell r="Q2234" t="str">
            <v>BANORTE4161371001335744405</v>
          </cell>
          <cell r="R2234" t="str">
            <v>O.K.</v>
          </cell>
          <cell r="S2234" t="str">
            <v>CONCILIADA</v>
          </cell>
          <cell r="T2234">
            <v>41613</v>
          </cell>
          <cell r="U2234">
            <v>26</v>
          </cell>
          <cell r="V2234" t="str">
            <v>MAS DE 20 DÍAS</v>
          </cell>
        </row>
        <row r="2235">
          <cell r="Q2235" t="str">
            <v>BANORTE4161371001335747345</v>
          </cell>
          <cell r="R2235" t="str">
            <v>O.K.</v>
          </cell>
          <cell r="S2235" t="str">
            <v>CONCILIADA</v>
          </cell>
          <cell r="T2235">
            <v>41613</v>
          </cell>
          <cell r="U2235">
            <v>26</v>
          </cell>
          <cell r="V2235" t="str">
            <v>MAS DE 20 DÍAS</v>
          </cell>
        </row>
        <row r="2236">
          <cell r="Q2236" t="str">
            <v>BANORTE4161371001335747355</v>
          </cell>
          <cell r="R2236" t="str">
            <v>O.K.</v>
          </cell>
          <cell r="S2236" t="str">
            <v>CONCILIADA</v>
          </cell>
          <cell r="T2236">
            <v>41613</v>
          </cell>
          <cell r="U2236">
            <v>26</v>
          </cell>
          <cell r="V2236" t="str">
            <v>MAS DE 20 DÍAS</v>
          </cell>
        </row>
        <row r="2237">
          <cell r="Q2237" t="str">
            <v>BANORTE4161371001335748563</v>
          </cell>
          <cell r="R2237" t="str">
            <v>O.K.</v>
          </cell>
          <cell r="S2237" t="str">
            <v>CONCILIADA</v>
          </cell>
          <cell r="T2237">
            <v>41613</v>
          </cell>
          <cell r="U2237">
            <v>26</v>
          </cell>
          <cell r="V2237" t="str">
            <v>MAS DE 20 DÍAS</v>
          </cell>
        </row>
        <row r="2238">
          <cell r="Q2238" t="str">
            <v>BANORTE4161371001335750667</v>
          </cell>
          <cell r="R2238" t="str">
            <v>O.K.</v>
          </cell>
          <cell r="S2238" t="str">
            <v>CONCILIADA</v>
          </cell>
          <cell r="T2238">
            <v>41613</v>
          </cell>
          <cell r="U2238">
            <v>26</v>
          </cell>
          <cell r="V2238" t="str">
            <v>MAS DE 20 DÍAS</v>
          </cell>
        </row>
        <row r="2239">
          <cell r="Q2239" t="str">
            <v>BANORTE4161371001335750691</v>
          </cell>
          <cell r="R2239" t="str">
            <v>O.K.</v>
          </cell>
          <cell r="S2239" t="str">
            <v>CONCILIADA</v>
          </cell>
          <cell r="T2239">
            <v>41613</v>
          </cell>
          <cell r="U2239">
            <v>26</v>
          </cell>
          <cell r="V2239" t="str">
            <v>MAS DE 20 DÍAS</v>
          </cell>
        </row>
        <row r="2240">
          <cell r="Q2240" t="str">
            <v>BANORTE4161371001335750709</v>
          </cell>
          <cell r="R2240" t="str">
            <v>O.K.</v>
          </cell>
          <cell r="S2240" t="str">
            <v>CONCILIADA</v>
          </cell>
          <cell r="T2240">
            <v>41613</v>
          </cell>
          <cell r="U2240">
            <v>26</v>
          </cell>
          <cell r="V2240" t="str">
            <v>MAS DE 20 DÍAS</v>
          </cell>
        </row>
        <row r="2241">
          <cell r="Q2241" t="str">
            <v>BANORTE4161371001335758919</v>
          </cell>
          <cell r="R2241" t="str">
            <v>O.K.</v>
          </cell>
          <cell r="S2241" t="str">
            <v>COMPENSADA</v>
          </cell>
          <cell r="T2241">
            <v>41617</v>
          </cell>
          <cell r="U2241">
            <v>26</v>
          </cell>
          <cell r="V2241" t="str">
            <v>MAS DE 20 DÍAS</v>
          </cell>
        </row>
        <row r="2242">
          <cell r="Q2242" t="str">
            <v>BANORTE4161371001335774830</v>
          </cell>
          <cell r="R2242" t="str">
            <v>O.K.</v>
          </cell>
          <cell r="S2242" t="str">
            <v>COMPENSADA</v>
          </cell>
          <cell r="T2242">
            <v>41614</v>
          </cell>
          <cell r="U2242">
            <v>26</v>
          </cell>
          <cell r="V2242" t="str">
            <v>MAS DE 20 DÍAS</v>
          </cell>
        </row>
        <row r="2243">
          <cell r="Q2243" t="str">
            <v>BANORTE4161371001335783550</v>
          </cell>
          <cell r="R2243" t="str">
            <v>O.K.</v>
          </cell>
          <cell r="S2243" t="str">
            <v>COMPENSADA</v>
          </cell>
          <cell r="T2243">
            <v>41614</v>
          </cell>
          <cell r="U2243">
            <v>26</v>
          </cell>
          <cell r="V2243" t="str">
            <v>MAS DE 20 DÍAS</v>
          </cell>
        </row>
        <row r="2244">
          <cell r="Q2244" t="str">
            <v>BANORTE4161371001335785415</v>
          </cell>
          <cell r="R2244" t="str">
            <v>O.K.</v>
          </cell>
          <cell r="S2244" t="str">
            <v>CONCILIADA</v>
          </cell>
          <cell r="T2244">
            <v>41613</v>
          </cell>
          <cell r="U2244">
            <v>26</v>
          </cell>
          <cell r="V2244" t="str">
            <v>MAS DE 20 DÍAS</v>
          </cell>
        </row>
        <row r="2245">
          <cell r="Q2245" t="str">
            <v>BANORTE4161371001335786554</v>
          </cell>
          <cell r="R2245" t="str">
            <v>O.K.</v>
          </cell>
          <cell r="S2245" t="str">
            <v>CONCILIADA</v>
          </cell>
          <cell r="T2245">
            <v>41613</v>
          </cell>
          <cell r="U2245">
            <v>26</v>
          </cell>
          <cell r="V2245" t="str">
            <v>MAS DE 20 DÍAS</v>
          </cell>
        </row>
        <row r="2246">
          <cell r="Q2246" t="str">
            <v>BANORTE4161371001335792156</v>
          </cell>
          <cell r="R2246" t="str">
            <v>O.K.</v>
          </cell>
          <cell r="S2246" t="str">
            <v>Aplicadas a clientes</v>
          </cell>
          <cell r="T2246">
            <v>41618</v>
          </cell>
          <cell r="U2246">
            <v>26</v>
          </cell>
          <cell r="V2246" t="str">
            <v>MAS DE 20 DÍAS</v>
          </cell>
        </row>
        <row r="2247">
          <cell r="Q2247" t="str">
            <v>BANORTE4161371001335795299</v>
          </cell>
          <cell r="R2247" t="str">
            <v>O.K.</v>
          </cell>
          <cell r="S2247" t="str">
            <v>CONCILIADA</v>
          </cell>
          <cell r="T2247">
            <v>41613</v>
          </cell>
          <cell r="U2247">
            <v>26</v>
          </cell>
          <cell r="V2247" t="str">
            <v>MAS DE 20 DÍAS</v>
          </cell>
        </row>
        <row r="2248">
          <cell r="Q2248" t="str">
            <v>BANORTE4161371001335798616</v>
          </cell>
          <cell r="R2248" t="str">
            <v>O.K.</v>
          </cell>
          <cell r="S2248" t="str">
            <v>CONCILIADA</v>
          </cell>
          <cell r="T2248">
            <v>41613</v>
          </cell>
          <cell r="U2248">
            <v>26</v>
          </cell>
          <cell r="V2248" t="str">
            <v>MAS DE 20 DÍAS</v>
          </cell>
        </row>
        <row r="2249">
          <cell r="Q2249" t="str">
            <v>BANORTE4161371001335723737</v>
          </cell>
          <cell r="R2249" t="str">
            <v>O.K.</v>
          </cell>
          <cell r="S2249" t="str">
            <v>COMPENSADA</v>
          </cell>
          <cell r="T2249">
            <v>41613</v>
          </cell>
          <cell r="U2249">
            <v>26</v>
          </cell>
          <cell r="V2249" t="str">
            <v>MAS DE 20 DÍAS</v>
          </cell>
        </row>
        <row r="2250">
          <cell r="Q2250" t="str">
            <v>BANORTE4161371001335735985</v>
          </cell>
          <cell r="R2250" t="str">
            <v>O.K.</v>
          </cell>
          <cell r="S2250" t="str">
            <v>CONCILIADA</v>
          </cell>
          <cell r="T2250">
            <v>41613</v>
          </cell>
          <cell r="U2250">
            <v>26</v>
          </cell>
          <cell r="V2250" t="str">
            <v>MAS DE 20 DÍAS</v>
          </cell>
        </row>
        <row r="2251">
          <cell r="Q2251" t="str">
            <v>BANORTE4161371001335782925</v>
          </cell>
          <cell r="R2251" t="str">
            <v>O.K.</v>
          </cell>
          <cell r="S2251" t="str">
            <v>COMPENSADA</v>
          </cell>
          <cell r="T2251">
            <v>41613</v>
          </cell>
          <cell r="U2251">
            <v>26</v>
          </cell>
          <cell r="V2251" t="str">
            <v>MAS DE 20 DÍAS</v>
          </cell>
        </row>
        <row r="2252">
          <cell r="Q2252" t="str">
            <v>BANORTE4161371001335747308</v>
          </cell>
          <cell r="R2252" t="str">
            <v>O.K.</v>
          </cell>
          <cell r="S2252" t="str">
            <v>COMPENSADA</v>
          </cell>
          <cell r="T2252">
            <v>41613</v>
          </cell>
          <cell r="U2252">
            <v>26</v>
          </cell>
          <cell r="V2252" t="str">
            <v>MAS DE 20 DÍAS</v>
          </cell>
        </row>
        <row r="2253">
          <cell r="Q2253" t="str">
            <v>BANORTE4161371001335751934</v>
          </cell>
          <cell r="R2253" t="str">
            <v>O.K.</v>
          </cell>
          <cell r="S2253" t="str">
            <v>COMPENSADA</v>
          </cell>
          <cell r="T2253">
            <v>41613</v>
          </cell>
          <cell r="U2253">
            <v>26</v>
          </cell>
          <cell r="V2253" t="str">
            <v>MAS DE 20 DÍAS</v>
          </cell>
        </row>
        <row r="2254">
          <cell r="Q2254" t="str">
            <v>BANORTE4161371001335751934</v>
          </cell>
          <cell r="R2254" t="str">
            <v>O.K.</v>
          </cell>
          <cell r="S2254" t="str">
            <v>COMPENSADA</v>
          </cell>
          <cell r="T2254">
            <v>41613</v>
          </cell>
          <cell r="U2254">
            <v>26</v>
          </cell>
          <cell r="V2254" t="str">
            <v>MAS DE 20 DÍAS</v>
          </cell>
        </row>
        <row r="2255">
          <cell r="Q2255" t="str">
            <v>BANORTE4161371001335783216</v>
          </cell>
          <cell r="R2255" t="str">
            <v>O.K.</v>
          </cell>
          <cell r="S2255" t="str">
            <v>CONCILIADA</v>
          </cell>
          <cell r="T2255">
            <v>41613</v>
          </cell>
          <cell r="U2255">
            <v>26</v>
          </cell>
          <cell r="V2255" t="str">
            <v>MAS DE 20 DÍAS</v>
          </cell>
        </row>
        <row r="2256">
          <cell r="Q2256" t="str">
            <v>BANORTE4161371001335758889</v>
          </cell>
          <cell r="R2256" t="str">
            <v>O.K.</v>
          </cell>
          <cell r="S2256" t="str">
            <v>CONCILIADA</v>
          </cell>
          <cell r="T2256">
            <v>41613</v>
          </cell>
          <cell r="U2256">
            <v>26</v>
          </cell>
          <cell r="V2256" t="str">
            <v>MAS DE 20 DÍAS</v>
          </cell>
        </row>
        <row r="2257">
          <cell r="Q2257" t="str">
            <v>BANORTE4161371001335758892</v>
          </cell>
          <cell r="R2257" t="str">
            <v>O.K.</v>
          </cell>
          <cell r="S2257" t="str">
            <v>Aplicadas a clientes</v>
          </cell>
          <cell r="T2257">
            <v>41618</v>
          </cell>
          <cell r="U2257">
            <v>26</v>
          </cell>
          <cell r="V2257" t="str">
            <v>MAS DE 20 DÍAS</v>
          </cell>
        </row>
        <row r="2258">
          <cell r="Q2258" t="str">
            <v>BANORTE4161371001335758892</v>
          </cell>
          <cell r="R2258" t="str">
            <v>O.K.</v>
          </cell>
          <cell r="S2258" t="str">
            <v>Aplicadas a clientes</v>
          </cell>
          <cell r="T2258">
            <v>41618</v>
          </cell>
          <cell r="U2258">
            <v>26</v>
          </cell>
          <cell r="V2258" t="str">
            <v>MAS DE 20 DÍAS</v>
          </cell>
        </row>
        <row r="2259">
          <cell r="Q2259" t="str">
            <v>BANORTE4161371001335703866</v>
          </cell>
          <cell r="R2259" t="str">
            <v>O.K.</v>
          </cell>
          <cell r="S2259" t="str">
            <v>CONCILIADA</v>
          </cell>
          <cell r="T2259">
            <v>41613</v>
          </cell>
          <cell r="U2259">
            <v>26</v>
          </cell>
          <cell r="V2259" t="str">
            <v>MAS DE 20 DÍAS</v>
          </cell>
        </row>
        <row r="2260">
          <cell r="Q2260" t="str">
            <v>BANORTE4161371001335747972</v>
          </cell>
          <cell r="R2260" t="str">
            <v>O.K.</v>
          </cell>
          <cell r="S2260" t="str">
            <v>COMPENSADA</v>
          </cell>
          <cell r="T2260">
            <v>41614</v>
          </cell>
          <cell r="U2260">
            <v>26</v>
          </cell>
          <cell r="V2260" t="str">
            <v>MAS DE 20 DÍAS</v>
          </cell>
        </row>
        <row r="2261">
          <cell r="Q2261" t="str">
            <v>BANORTE4161371001335770779</v>
          </cell>
          <cell r="R2261" t="str">
            <v>O.K.</v>
          </cell>
          <cell r="S2261" t="str">
            <v>COMPENSADA</v>
          </cell>
          <cell r="T2261">
            <v>41614</v>
          </cell>
          <cell r="U2261">
            <v>26</v>
          </cell>
          <cell r="V2261" t="str">
            <v>MAS DE 20 DÍAS</v>
          </cell>
        </row>
        <row r="2262">
          <cell r="Q2262" t="str">
            <v>BANORTE4161371001335748588</v>
          </cell>
          <cell r="R2262" t="str">
            <v>O.K.</v>
          </cell>
          <cell r="S2262" t="str">
            <v>CONCILIADA</v>
          </cell>
          <cell r="T2262">
            <v>41613</v>
          </cell>
          <cell r="U2262">
            <v>26</v>
          </cell>
          <cell r="V2262" t="str">
            <v>MAS DE 20 DÍAS</v>
          </cell>
        </row>
        <row r="2263">
          <cell r="Q2263" t="str">
            <v>BANORTE4161371001335752193</v>
          </cell>
          <cell r="R2263" t="str">
            <v>O.K.</v>
          </cell>
          <cell r="S2263" t="str">
            <v>CONCILIADA</v>
          </cell>
          <cell r="T2263">
            <v>41613</v>
          </cell>
          <cell r="U2263">
            <v>26</v>
          </cell>
          <cell r="V2263" t="str">
            <v>MAS DE 20 DÍAS</v>
          </cell>
        </row>
        <row r="2264">
          <cell r="Q2264" t="str">
            <v>BANORTE4161371001335783501</v>
          </cell>
          <cell r="R2264" t="str">
            <v>O.K.</v>
          </cell>
          <cell r="S2264" t="str">
            <v>CONCILIADA</v>
          </cell>
          <cell r="T2264">
            <v>41613</v>
          </cell>
          <cell r="U2264">
            <v>26</v>
          </cell>
          <cell r="V2264" t="str">
            <v>MAS DE 20 DÍAS</v>
          </cell>
        </row>
        <row r="2265">
          <cell r="Q2265" t="str">
            <v>BANORTE4161371001335795463</v>
          </cell>
          <cell r="R2265" t="str">
            <v>O.K.</v>
          </cell>
          <cell r="S2265" t="str">
            <v>COMPENSADA</v>
          </cell>
          <cell r="T2265">
            <v>41613</v>
          </cell>
          <cell r="U2265">
            <v>26</v>
          </cell>
          <cell r="V2265" t="str">
            <v>MAS DE 20 DÍAS</v>
          </cell>
        </row>
        <row r="2266">
          <cell r="Q2266" t="str">
            <v>BANORTE4161371001335779552</v>
          </cell>
          <cell r="R2266" t="str">
            <v>O.K.</v>
          </cell>
          <cell r="S2266" t="str">
            <v>Aplicadas a clientes</v>
          </cell>
          <cell r="T2266">
            <v>41618</v>
          </cell>
          <cell r="U2266">
            <v>26</v>
          </cell>
          <cell r="V2266" t="str">
            <v>MAS DE 20 DÍAS</v>
          </cell>
        </row>
        <row r="2267">
          <cell r="Q2267" t="str">
            <v>BANORTE4161371001335779552</v>
          </cell>
          <cell r="R2267" t="str">
            <v>O.K.</v>
          </cell>
          <cell r="S2267" t="str">
            <v>Aplicadas a clientes</v>
          </cell>
          <cell r="T2267">
            <v>41618</v>
          </cell>
          <cell r="U2267">
            <v>26</v>
          </cell>
          <cell r="V2267" t="str">
            <v>MAS DE 20 DÍAS</v>
          </cell>
        </row>
        <row r="2268">
          <cell r="Q2268" t="str">
            <v>BANORTE4161371001335786855</v>
          </cell>
          <cell r="R2268" t="str">
            <v>O.K.</v>
          </cell>
          <cell r="S2268" t="str">
            <v>CONCILIADA</v>
          </cell>
          <cell r="T2268">
            <v>41613</v>
          </cell>
          <cell r="U2268">
            <v>26</v>
          </cell>
          <cell r="V2268" t="str">
            <v>MAS DE 20 DÍAS</v>
          </cell>
        </row>
        <row r="2269">
          <cell r="Q2269" t="str">
            <v>BANORTE4161371001335721311</v>
          </cell>
          <cell r="R2269" t="str">
            <v>O.K.</v>
          </cell>
          <cell r="S2269" t="str">
            <v>COMPENSADA</v>
          </cell>
          <cell r="T2269">
            <v>41614</v>
          </cell>
          <cell r="U2269">
            <v>26</v>
          </cell>
          <cell r="V2269" t="str">
            <v>MAS DE 20 DÍAS</v>
          </cell>
        </row>
        <row r="2270">
          <cell r="Q2270" t="str">
            <v>BANORTE4161371001335763522</v>
          </cell>
          <cell r="R2270" t="str">
            <v>O.K.</v>
          </cell>
          <cell r="S2270" t="str">
            <v>CONCILIADA</v>
          </cell>
          <cell r="T2270">
            <v>41613</v>
          </cell>
          <cell r="U2270">
            <v>26</v>
          </cell>
          <cell r="V2270" t="str">
            <v>MAS DE 20 DÍAS</v>
          </cell>
        </row>
        <row r="2271">
          <cell r="Q2271" t="str">
            <v>BANORTE4161371001335741197</v>
          </cell>
          <cell r="R2271" t="str">
            <v>O.K.</v>
          </cell>
          <cell r="S2271" t="str">
            <v>CONCILIADA</v>
          </cell>
          <cell r="T2271">
            <v>41613</v>
          </cell>
          <cell r="U2271">
            <v>26</v>
          </cell>
          <cell r="V2271" t="str">
            <v>MAS DE 20 DÍAS</v>
          </cell>
        </row>
        <row r="2272">
          <cell r="Q2272" t="str">
            <v>BANORTE4161371001335727319</v>
          </cell>
          <cell r="R2272" t="str">
            <v>O.K.</v>
          </cell>
          <cell r="S2272" t="str">
            <v>CONCILIADA</v>
          </cell>
          <cell r="T2272">
            <v>41613</v>
          </cell>
          <cell r="U2272">
            <v>26</v>
          </cell>
          <cell r="V2272" t="str">
            <v>MAS DE 20 DÍAS</v>
          </cell>
        </row>
        <row r="2273">
          <cell r="Q2273" t="str">
            <v>BANORTE4161371001335719137</v>
          </cell>
          <cell r="R2273" t="str">
            <v>O.K.</v>
          </cell>
          <cell r="S2273" t="str">
            <v>CONCILIADA</v>
          </cell>
          <cell r="T2273">
            <v>41613</v>
          </cell>
          <cell r="U2273">
            <v>26</v>
          </cell>
          <cell r="V2273" t="str">
            <v>MAS DE 20 DÍAS</v>
          </cell>
        </row>
        <row r="2274">
          <cell r="Q2274" t="str">
            <v>BANORTE4161371001335729024</v>
          </cell>
          <cell r="R2274" t="str">
            <v>O.K.</v>
          </cell>
          <cell r="S2274" t="str">
            <v>CONCILIADA</v>
          </cell>
          <cell r="T2274">
            <v>41613</v>
          </cell>
          <cell r="U2274">
            <v>26</v>
          </cell>
          <cell r="V2274" t="str">
            <v>MAS DE 20 DÍAS</v>
          </cell>
        </row>
        <row r="2275">
          <cell r="Q2275" t="str">
            <v>BANORTE4161371001335761679</v>
          </cell>
          <cell r="R2275" t="str">
            <v>O.K.</v>
          </cell>
          <cell r="S2275" t="str">
            <v>CONCILIADA</v>
          </cell>
          <cell r="T2275">
            <v>41613</v>
          </cell>
          <cell r="U2275">
            <v>26</v>
          </cell>
          <cell r="V2275" t="str">
            <v>MAS DE 20 DÍAS</v>
          </cell>
        </row>
        <row r="2276">
          <cell r="Q2276" t="str">
            <v>BANORTE4161371001335761621</v>
          </cell>
          <cell r="R2276" t="str">
            <v>O.K.</v>
          </cell>
          <cell r="S2276" t="str">
            <v>CONCILIADA</v>
          </cell>
          <cell r="T2276">
            <v>41613</v>
          </cell>
          <cell r="U2276">
            <v>26</v>
          </cell>
          <cell r="V2276" t="str">
            <v>MAS DE 20 DÍAS</v>
          </cell>
        </row>
        <row r="2277">
          <cell r="Q2277" t="str">
            <v>BANORTE4161371001335766256</v>
          </cell>
          <cell r="R2277" t="str">
            <v>O.K.</v>
          </cell>
          <cell r="S2277" t="str">
            <v>CONCILIADA</v>
          </cell>
          <cell r="T2277">
            <v>41613</v>
          </cell>
          <cell r="U2277">
            <v>26</v>
          </cell>
          <cell r="V2277" t="str">
            <v>MAS DE 20 DÍAS</v>
          </cell>
        </row>
        <row r="2278">
          <cell r="Q2278" t="str">
            <v>BANORTE4161371001335769037</v>
          </cell>
          <cell r="R2278" t="str">
            <v>O.K.</v>
          </cell>
          <cell r="S2278" t="str">
            <v>CONCILIADA</v>
          </cell>
          <cell r="T2278">
            <v>41613</v>
          </cell>
          <cell r="U2278">
            <v>26</v>
          </cell>
          <cell r="V2278" t="str">
            <v>MAS DE 20 DÍAS</v>
          </cell>
        </row>
        <row r="2279">
          <cell r="Q2279" t="str">
            <v>BANORTE4161371001335783214</v>
          </cell>
          <cell r="R2279" t="str">
            <v>O.K.</v>
          </cell>
          <cell r="S2279" t="str">
            <v>CONCILIADA</v>
          </cell>
          <cell r="T2279">
            <v>41613</v>
          </cell>
          <cell r="U2279">
            <v>26</v>
          </cell>
          <cell r="V2279" t="str">
            <v>MAS DE 20 DÍAS</v>
          </cell>
        </row>
        <row r="2280">
          <cell r="Q2280" t="str">
            <v>BANORTE4161371001335761657</v>
          </cell>
          <cell r="R2280" t="str">
            <v>O.K.</v>
          </cell>
          <cell r="S2280" t="str">
            <v>CONCILIADA</v>
          </cell>
          <cell r="T2280">
            <v>41613</v>
          </cell>
          <cell r="U2280">
            <v>26</v>
          </cell>
          <cell r="V2280" t="str">
            <v>MAS DE 20 DÍAS</v>
          </cell>
        </row>
        <row r="2281">
          <cell r="Q2281" t="str">
            <v>BANORTE4161371001335758920</v>
          </cell>
          <cell r="R2281" t="str">
            <v>O.K.</v>
          </cell>
          <cell r="S2281" t="str">
            <v>CONCILIADA</v>
          </cell>
          <cell r="T2281">
            <v>41613</v>
          </cell>
          <cell r="U2281">
            <v>26</v>
          </cell>
          <cell r="V2281" t="str">
            <v>MAS DE 20 DÍAS</v>
          </cell>
        </row>
        <row r="2282">
          <cell r="Q2282" t="str">
            <v>BANORTE4161371001335747353</v>
          </cell>
          <cell r="R2282" t="str">
            <v>O.K.</v>
          </cell>
          <cell r="S2282" t="str">
            <v>CONCILIADA</v>
          </cell>
          <cell r="T2282">
            <v>41613</v>
          </cell>
          <cell r="U2282">
            <v>26</v>
          </cell>
          <cell r="V2282" t="str">
            <v>MAS DE 20 DÍAS</v>
          </cell>
        </row>
        <row r="2283">
          <cell r="Q2283" t="str">
            <v>BANORTE4161371001335761996</v>
          </cell>
          <cell r="R2283" t="str">
            <v>O.K.</v>
          </cell>
          <cell r="S2283" t="str">
            <v>CONCILIADA</v>
          </cell>
          <cell r="T2283">
            <v>41613</v>
          </cell>
          <cell r="U2283">
            <v>26</v>
          </cell>
          <cell r="V2283" t="str">
            <v>MAS DE 20 DÍAS</v>
          </cell>
        </row>
        <row r="2284">
          <cell r="Q2284" t="str">
            <v>BANORTE4161371001335708731</v>
          </cell>
          <cell r="R2284" t="str">
            <v>O.K.</v>
          </cell>
          <cell r="S2284" t="str">
            <v>CONCILIADA</v>
          </cell>
          <cell r="T2284">
            <v>41613</v>
          </cell>
          <cell r="U2284">
            <v>26</v>
          </cell>
          <cell r="V2284" t="str">
            <v>MAS DE 20 DÍAS</v>
          </cell>
        </row>
        <row r="2285">
          <cell r="Q2285" t="str">
            <v>BANORTE4161371001335783228</v>
          </cell>
          <cell r="R2285" t="str">
            <v>O.K.</v>
          </cell>
          <cell r="S2285" t="str">
            <v>CONCILIADA</v>
          </cell>
          <cell r="T2285">
            <v>41613</v>
          </cell>
          <cell r="U2285">
            <v>26</v>
          </cell>
          <cell r="V2285" t="str">
            <v>MAS DE 20 DÍAS</v>
          </cell>
        </row>
        <row r="2286">
          <cell r="Q2286" t="str">
            <v>BANORTE4161371001335793451</v>
          </cell>
          <cell r="R2286" t="str">
            <v>O.K.</v>
          </cell>
          <cell r="S2286" t="str">
            <v>CONCILIADA</v>
          </cell>
          <cell r="T2286">
            <v>41613</v>
          </cell>
          <cell r="U2286">
            <v>26</v>
          </cell>
          <cell r="V2286" t="str">
            <v>MAS DE 20 DÍAS</v>
          </cell>
        </row>
        <row r="2287">
          <cell r="Q2287" t="str">
            <v>BANORTE4161371001335795182</v>
          </cell>
          <cell r="R2287" t="str">
            <v>O.K.</v>
          </cell>
          <cell r="S2287" t="str">
            <v>CONCILIADA</v>
          </cell>
          <cell r="T2287">
            <v>41613</v>
          </cell>
          <cell r="U2287">
            <v>26</v>
          </cell>
          <cell r="V2287" t="str">
            <v>MAS DE 20 DÍAS</v>
          </cell>
        </row>
        <row r="2288">
          <cell r="Q2288" t="str">
            <v>BANORTE4161371001335795177</v>
          </cell>
          <cell r="R2288" t="str">
            <v>O.K.</v>
          </cell>
          <cell r="S2288" t="str">
            <v>CONCILIADA</v>
          </cell>
          <cell r="T2288">
            <v>41613</v>
          </cell>
          <cell r="U2288">
            <v>26</v>
          </cell>
          <cell r="V2288" t="str">
            <v>MAS DE 20 DÍAS</v>
          </cell>
        </row>
        <row r="2289">
          <cell r="Q2289" t="str">
            <v>BANORTE4161371001335761676</v>
          </cell>
          <cell r="R2289" t="str">
            <v>O.K.</v>
          </cell>
          <cell r="S2289" t="str">
            <v>CONCILIADA</v>
          </cell>
          <cell r="T2289">
            <v>41613</v>
          </cell>
          <cell r="U2289">
            <v>26</v>
          </cell>
          <cell r="V2289" t="str">
            <v>MAS DE 20 DÍAS</v>
          </cell>
        </row>
        <row r="2290">
          <cell r="Q2290" t="str">
            <v>BANORTE4161371001335795179</v>
          </cell>
          <cell r="R2290" t="str">
            <v>O.K.</v>
          </cell>
          <cell r="S2290" t="str">
            <v>CONCILIADA</v>
          </cell>
          <cell r="T2290">
            <v>41613</v>
          </cell>
          <cell r="U2290">
            <v>26</v>
          </cell>
          <cell r="V2290" t="str">
            <v>MAS DE 20 DÍAS</v>
          </cell>
        </row>
        <row r="2291">
          <cell r="Q2291" t="str">
            <v>BANORTE4161371001335761673</v>
          </cell>
          <cell r="R2291" t="str">
            <v>O.K.</v>
          </cell>
          <cell r="S2291" t="str">
            <v>CONCILIADA</v>
          </cell>
          <cell r="T2291">
            <v>41613</v>
          </cell>
          <cell r="U2291">
            <v>26</v>
          </cell>
          <cell r="V2291" t="str">
            <v>MAS DE 20 DÍAS</v>
          </cell>
        </row>
        <row r="2292">
          <cell r="Q2292" t="str">
            <v>BANORTE4161371001335761668</v>
          </cell>
          <cell r="R2292" t="str">
            <v>O.K.</v>
          </cell>
          <cell r="S2292" t="str">
            <v>CONCILIADA</v>
          </cell>
          <cell r="T2292">
            <v>41613</v>
          </cell>
          <cell r="U2292">
            <v>26</v>
          </cell>
          <cell r="V2292" t="str">
            <v>MAS DE 20 DÍAS</v>
          </cell>
        </row>
        <row r="2293">
          <cell r="Q2293" t="str">
            <v>BANORTE4161371001335774715</v>
          </cell>
          <cell r="R2293" t="str">
            <v>O.K.</v>
          </cell>
          <cell r="S2293" t="str">
            <v>COMPENSADA</v>
          </cell>
          <cell r="T2293">
            <v>41613</v>
          </cell>
          <cell r="U2293">
            <v>26</v>
          </cell>
          <cell r="V2293" t="str">
            <v>MAS DE 20 DÍAS</v>
          </cell>
        </row>
        <row r="2294">
          <cell r="Q2294" t="str">
            <v>BANORTE4161371001335717190</v>
          </cell>
          <cell r="R2294" t="str">
            <v>O.K.</v>
          </cell>
          <cell r="S2294" t="str">
            <v>CONCILIADA</v>
          </cell>
          <cell r="T2294">
            <v>41613</v>
          </cell>
          <cell r="U2294">
            <v>26</v>
          </cell>
          <cell r="V2294" t="str">
            <v>MAS DE 20 DÍAS</v>
          </cell>
        </row>
        <row r="2295">
          <cell r="Q2295" t="str">
            <v>BANORTE4161371001335719998</v>
          </cell>
          <cell r="R2295" t="str">
            <v>O.K.</v>
          </cell>
          <cell r="S2295" t="str">
            <v>CONCILIADA</v>
          </cell>
          <cell r="T2295">
            <v>41613</v>
          </cell>
          <cell r="U2295">
            <v>26</v>
          </cell>
          <cell r="V2295" t="str">
            <v>MAS DE 20 DÍAS</v>
          </cell>
        </row>
        <row r="2296">
          <cell r="Q2296" t="str">
            <v>BANORTE4161371001335719987</v>
          </cell>
          <cell r="R2296" t="str">
            <v>O.K.</v>
          </cell>
          <cell r="S2296" t="str">
            <v>CONCILIADA</v>
          </cell>
          <cell r="T2296">
            <v>41613</v>
          </cell>
          <cell r="U2296">
            <v>26</v>
          </cell>
          <cell r="V2296" t="str">
            <v>MAS DE 20 DÍAS</v>
          </cell>
        </row>
        <row r="2297">
          <cell r="Q2297" t="str">
            <v>BANORTE4161371001335717191</v>
          </cell>
          <cell r="R2297" t="str">
            <v>O.K.</v>
          </cell>
          <cell r="S2297" t="str">
            <v>CONCILIADA</v>
          </cell>
          <cell r="T2297">
            <v>41613</v>
          </cell>
          <cell r="U2297">
            <v>26</v>
          </cell>
          <cell r="V2297" t="str">
            <v>MAS DE 20 DÍAS</v>
          </cell>
        </row>
        <row r="2298">
          <cell r="Q2298" t="str">
            <v>BANORTE4161371001335717220</v>
          </cell>
          <cell r="R2298" t="str">
            <v>O.K.</v>
          </cell>
          <cell r="S2298" t="str">
            <v>CONCILIADA</v>
          </cell>
          <cell r="T2298">
            <v>41613</v>
          </cell>
          <cell r="U2298">
            <v>26</v>
          </cell>
          <cell r="V2298" t="str">
            <v>MAS DE 20 DÍAS</v>
          </cell>
        </row>
        <row r="2299">
          <cell r="Q2299" t="str">
            <v>BANORTE4161371001335721580</v>
          </cell>
          <cell r="R2299" t="str">
            <v>O.K.</v>
          </cell>
          <cell r="S2299" t="str">
            <v>CONCILIADA</v>
          </cell>
          <cell r="T2299">
            <v>41613</v>
          </cell>
          <cell r="U2299">
            <v>26</v>
          </cell>
          <cell r="V2299" t="str">
            <v>MAS DE 20 DÍAS</v>
          </cell>
        </row>
        <row r="2300">
          <cell r="Q2300" t="str">
            <v>BANORTE4161371001335714524</v>
          </cell>
          <cell r="R2300" t="str">
            <v>O.K.</v>
          </cell>
          <cell r="S2300" t="str">
            <v>CONCILIADA</v>
          </cell>
          <cell r="T2300">
            <v>41613</v>
          </cell>
          <cell r="U2300">
            <v>26</v>
          </cell>
          <cell r="V2300" t="str">
            <v>MAS DE 20 DÍAS</v>
          </cell>
        </row>
        <row r="2301">
          <cell r="Q2301" t="str">
            <v>BANORTE4161371001335723070</v>
          </cell>
          <cell r="R2301" t="str">
            <v>O.K.</v>
          </cell>
          <cell r="S2301" t="str">
            <v>CONCILIADA</v>
          </cell>
          <cell r="T2301">
            <v>41613</v>
          </cell>
          <cell r="U2301">
            <v>26</v>
          </cell>
          <cell r="V2301" t="str">
            <v>MAS DE 20 DÍAS</v>
          </cell>
        </row>
        <row r="2302">
          <cell r="Q2302" t="str">
            <v>BANORTE4161371001335723073</v>
          </cell>
          <cell r="R2302" t="str">
            <v>O.K.</v>
          </cell>
          <cell r="S2302" t="str">
            <v>CONCILIADA</v>
          </cell>
          <cell r="T2302">
            <v>41613</v>
          </cell>
          <cell r="U2302">
            <v>26</v>
          </cell>
          <cell r="V2302" t="str">
            <v>MAS DE 20 DÍAS</v>
          </cell>
        </row>
        <row r="2303">
          <cell r="Q2303" t="str">
            <v>BANORTE4161371001335788345</v>
          </cell>
          <cell r="R2303" t="str">
            <v>O.K.</v>
          </cell>
          <cell r="S2303" t="str">
            <v>CONCILIADA</v>
          </cell>
          <cell r="T2303">
            <v>41613</v>
          </cell>
          <cell r="U2303">
            <v>26</v>
          </cell>
          <cell r="V2303" t="str">
            <v>MAS DE 20 DÍAS</v>
          </cell>
        </row>
        <row r="2304">
          <cell r="Q2304" t="str">
            <v>BANORTE4161371001335779600</v>
          </cell>
          <cell r="R2304" t="str">
            <v>O.K.</v>
          </cell>
          <cell r="S2304" t="str">
            <v>CONCILIADA</v>
          </cell>
          <cell r="T2304">
            <v>41613</v>
          </cell>
          <cell r="U2304">
            <v>26</v>
          </cell>
          <cell r="V2304" t="str">
            <v>MAS DE 20 DÍAS</v>
          </cell>
        </row>
        <row r="2305">
          <cell r="Q2305" t="str">
            <v>BANORTE4161371001335786100</v>
          </cell>
          <cell r="R2305" t="str">
            <v>O.K.</v>
          </cell>
          <cell r="S2305" t="str">
            <v>COMPENSADA</v>
          </cell>
          <cell r="T2305">
            <v>41614</v>
          </cell>
          <cell r="U2305">
            <v>26</v>
          </cell>
          <cell r="V2305" t="str">
            <v>MAS DE 20 DÍAS</v>
          </cell>
        </row>
        <row r="2306">
          <cell r="Q2306" t="str">
            <v>BANORTE4161371001335799150</v>
          </cell>
          <cell r="R2306" t="str">
            <v>O.K.</v>
          </cell>
          <cell r="S2306" t="str">
            <v>CONCILIADA</v>
          </cell>
          <cell r="T2306">
            <v>41613</v>
          </cell>
          <cell r="U2306">
            <v>26</v>
          </cell>
          <cell r="V2306" t="str">
            <v>MAS DE 20 DÍAS</v>
          </cell>
        </row>
        <row r="2307">
          <cell r="Q2307" t="str">
            <v>BANORTE4161371001335747356</v>
          </cell>
          <cell r="R2307" t="str">
            <v>O.K.</v>
          </cell>
          <cell r="S2307" t="str">
            <v>COMPENSADA</v>
          </cell>
          <cell r="T2307">
            <v>41614</v>
          </cell>
          <cell r="U2307">
            <v>26</v>
          </cell>
          <cell r="V2307" t="str">
            <v>MAS DE 20 DÍAS</v>
          </cell>
        </row>
        <row r="2308">
          <cell r="Q2308" t="str">
            <v>BANORTE4161371001335748562</v>
          </cell>
          <cell r="R2308" t="str">
            <v>O.K.</v>
          </cell>
          <cell r="S2308" t="str">
            <v>CONCILIADA</v>
          </cell>
          <cell r="T2308">
            <v>41613</v>
          </cell>
          <cell r="U2308">
            <v>26</v>
          </cell>
          <cell r="V2308" t="str">
            <v>MAS DE 20 DÍAS</v>
          </cell>
        </row>
        <row r="2309">
          <cell r="Q2309" t="str">
            <v>BANORTE4161371001335761667</v>
          </cell>
          <cell r="R2309" t="str">
            <v>O.K.</v>
          </cell>
          <cell r="S2309" t="str">
            <v>CONCILIADA</v>
          </cell>
          <cell r="T2309">
            <v>41613</v>
          </cell>
          <cell r="U2309">
            <v>26</v>
          </cell>
          <cell r="V2309" t="str">
            <v>MAS DE 20 DÍAS</v>
          </cell>
        </row>
        <row r="2310">
          <cell r="Q2310" t="str">
            <v>BANORTE4161371001335700420</v>
          </cell>
          <cell r="R2310" t="str">
            <v>O.K.</v>
          </cell>
          <cell r="S2310" t="str">
            <v>COMPENSADA</v>
          </cell>
          <cell r="T2310">
            <v>41613</v>
          </cell>
          <cell r="U2310">
            <v>26</v>
          </cell>
          <cell r="V2310" t="str">
            <v>MAS DE 20 DÍAS</v>
          </cell>
        </row>
        <row r="2311">
          <cell r="Q2311" t="str">
            <v>BANORTE4161371001335705437</v>
          </cell>
          <cell r="R2311" t="str">
            <v>O.K.</v>
          </cell>
          <cell r="S2311" t="str">
            <v>COMPENSADA</v>
          </cell>
          <cell r="T2311">
            <v>41613</v>
          </cell>
          <cell r="U2311">
            <v>26</v>
          </cell>
          <cell r="V2311" t="str">
            <v>MAS DE 20 DÍAS</v>
          </cell>
        </row>
        <row r="2312">
          <cell r="Q2312" t="str">
            <v>BANORTE4161371001335752603</v>
          </cell>
          <cell r="R2312" t="str">
            <v>O.K.</v>
          </cell>
          <cell r="S2312" t="str">
            <v>CONCILIADA</v>
          </cell>
          <cell r="T2312">
            <v>41613</v>
          </cell>
          <cell r="U2312">
            <v>26</v>
          </cell>
          <cell r="V2312" t="str">
            <v>MAS DE 20 DÍAS</v>
          </cell>
        </row>
        <row r="2313">
          <cell r="Q2313" t="str">
            <v>BANORTE4161371001335747352</v>
          </cell>
          <cell r="R2313" t="str">
            <v>O.K.</v>
          </cell>
          <cell r="S2313" t="str">
            <v>Aplicadas a clientes</v>
          </cell>
          <cell r="T2313">
            <v>41618</v>
          </cell>
          <cell r="U2313">
            <v>26</v>
          </cell>
          <cell r="V2313" t="str">
            <v>MAS DE 20 DÍAS</v>
          </cell>
        </row>
        <row r="2314">
          <cell r="Q2314" t="str">
            <v>BANORTE4161371001335747352</v>
          </cell>
          <cell r="R2314" t="str">
            <v>O.K.</v>
          </cell>
          <cell r="S2314" t="str">
            <v>Aplicadas a clientes</v>
          </cell>
          <cell r="T2314">
            <v>41618</v>
          </cell>
          <cell r="U2314">
            <v>26</v>
          </cell>
          <cell r="V2314" t="str">
            <v>MAS DE 20 DÍAS</v>
          </cell>
        </row>
        <row r="2315">
          <cell r="Q2315" t="str">
            <v>BANORTE4161371001335747344</v>
          </cell>
          <cell r="R2315" t="str">
            <v>O.K.</v>
          </cell>
          <cell r="S2315" t="str">
            <v>CONCILIADA</v>
          </cell>
          <cell r="T2315">
            <v>41613</v>
          </cell>
          <cell r="U2315">
            <v>26</v>
          </cell>
          <cell r="V2315" t="str">
            <v>MAS DE 20 DÍAS</v>
          </cell>
        </row>
        <row r="2316">
          <cell r="Q2316" t="str">
            <v>BANORTE4161371001335761681</v>
          </cell>
          <cell r="R2316" t="str">
            <v>O.K.</v>
          </cell>
          <cell r="S2316" t="str">
            <v>CONCILIADA</v>
          </cell>
          <cell r="T2316">
            <v>41613</v>
          </cell>
          <cell r="U2316">
            <v>26</v>
          </cell>
          <cell r="V2316" t="str">
            <v>MAS DE 20 DÍAS</v>
          </cell>
        </row>
        <row r="2317">
          <cell r="Q2317" t="str">
            <v>BANORTE4161371001335774889</v>
          </cell>
          <cell r="R2317" t="str">
            <v>O.K.</v>
          </cell>
          <cell r="S2317" t="str">
            <v>COMPENSADA</v>
          </cell>
          <cell r="T2317">
            <v>41613</v>
          </cell>
          <cell r="U2317">
            <v>26</v>
          </cell>
          <cell r="V2317" t="str">
            <v>MAS DE 20 DÍAS</v>
          </cell>
        </row>
        <row r="2318">
          <cell r="Q2318" t="str">
            <v>BANORTE4161371001335784137</v>
          </cell>
          <cell r="R2318" t="str">
            <v>O.K.</v>
          </cell>
          <cell r="S2318" t="str">
            <v>CONCILIADA</v>
          </cell>
          <cell r="T2318">
            <v>41613</v>
          </cell>
          <cell r="U2318">
            <v>26</v>
          </cell>
          <cell r="V2318" t="str">
            <v>MAS DE 20 DÍAS</v>
          </cell>
        </row>
        <row r="2319">
          <cell r="Q2319" t="str">
            <v>BANORTE4161371001335787310</v>
          </cell>
          <cell r="R2319" t="str">
            <v>O.K.</v>
          </cell>
          <cell r="S2319" t="str">
            <v>CONCILIADA</v>
          </cell>
          <cell r="T2319">
            <v>41613</v>
          </cell>
          <cell r="U2319">
            <v>26</v>
          </cell>
          <cell r="V2319" t="str">
            <v>MAS DE 20 DÍAS</v>
          </cell>
        </row>
        <row r="2320">
          <cell r="Q2320" t="str">
            <v>BANORTE4161371001335799183</v>
          </cell>
          <cell r="R2320" t="str">
            <v>O.K.</v>
          </cell>
          <cell r="S2320" t="str">
            <v>CONCILIADA</v>
          </cell>
          <cell r="T2320">
            <v>41613</v>
          </cell>
          <cell r="U2320">
            <v>26</v>
          </cell>
          <cell r="V2320" t="str">
            <v>MAS DE 20 DÍAS</v>
          </cell>
        </row>
        <row r="2321">
          <cell r="Q2321" t="str">
            <v>BANORTE4161371001335747349</v>
          </cell>
          <cell r="R2321" t="str">
            <v>O.K.</v>
          </cell>
          <cell r="S2321" t="str">
            <v>COMPENSADA</v>
          </cell>
          <cell r="T2321">
            <v>41613</v>
          </cell>
          <cell r="U2321">
            <v>26</v>
          </cell>
          <cell r="V2321" t="str">
            <v>MAS DE 20 DÍAS</v>
          </cell>
        </row>
        <row r="2322">
          <cell r="Q2322" t="str">
            <v>BANORTE4161371001335783209</v>
          </cell>
          <cell r="R2322" t="str">
            <v>O.K.</v>
          </cell>
          <cell r="S2322" t="str">
            <v>CONCILIADA</v>
          </cell>
          <cell r="T2322">
            <v>41613</v>
          </cell>
          <cell r="U2322">
            <v>26</v>
          </cell>
          <cell r="V2322" t="str">
            <v>MAS DE 20 DÍAS</v>
          </cell>
        </row>
        <row r="2323">
          <cell r="Q2323" t="str">
            <v>BANORTE4161371001335747341</v>
          </cell>
          <cell r="R2323" t="str">
            <v>O.K.</v>
          </cell>
          <cell r="S2323" t="str">
            <v>CONCILIADA</v>
          </cell>
          <cell r="T2323">
            <v>41613</v>
          </cell>
          <cell r="U2323">
            <v>26</v>
          </cell>
          <cell r="V2323" t="str">
            <v>MAS DE 20 DÍAS</v>
          </cell>
        </row>
        <row r="2324">
          <cell r="Q2324" t="str">
            <v>BANORTE4161371001335787312</v>
          </cell>
          <cell r="R2324" t="str">
            <v>O.K.</v>
          </cell>
          <cell r="S2324" t="str">
            <v>CONCILIADA</v>
          </cell>
          <cell r="T2324">
            <v>41613</v>
          </cell>
          <cell r="U2324">
            <v>26</v>
          </cell>
          <cell r="V2324" t="str">
            <v>MAS DE 20 DÍAS</v>
          </cell>
        </row>
        <row r="2325">
          <cell r="Q2325" t="str">
            <v>BANORTE4161371001335793532</v>
          </cell>
          <cell r="R2325" t="str">
            <v>O.K.</v>
          </cell>
          <cell r="S2325" t="str">
            <v>CONCILIADA</v>
          </cell>
          <cell r="T2325">
            <v>41613</v>
          </cell>
          <cell r="U2325">
            <v>26</v>
          </cell>
          <cell r="V2325" t="str">
            <v>MAS DE 20 DÍAS</v>
          </cell>
        </row>
        <row r="2326">
          <cell r="Q2326" t="str">
            <v>BANORTE4161371001335783218</v>
          </cell>
          <cell r="R2326" t="str">
            <v>O.K.</v>
          </cell>
          <cell r="S2326" t="str">
            <v>COMPENSADA</v>
          </cell>
          <cell r="T2326">
            <v>41617</v>
          </cell>
          <cell r="U2326">
            <v>26</v>
          </cell>
          <cell r="V2326" t="str">
            <v>MAS DE 20 DÍAS</v>
          </cell>
        </row>
        <row r="2327">
          <cell r="Q2327" t="str">
            <v>BANORTE4161371001335777458</v>
          </cell>
          <cell r="R2327" t="str">
            <v>O.K.</v>
          </cell>
          <cell r="S2327" t="str">
            <v>CONCILIADA</v>
          </cell>
          <cell r="T2327">
            <v>41613</v>
          </cell>
          <cell r="U2327">
            <v>26</v>
          </cell>
          <cell r="V2327" t="str">
            <v>MAS DE 20 DÍAS</v>
          </cell>
        </row>
        <row r="2328">
          <cell r="Q2328" t="str">
            <v>BANORTE4161371001335788830</v>
          </cell>
          <cell r="R2328" t="str">
            <v>O.K.</v>
          </cell>
          <cell r="S2328" t="str">
            <v>CONCILIADA</v>
          </cell>
          <cell r="T2328">
            <v>41613</v>
          </cell>
          <cell r="U2328">
            <v>26</v>
          </cell>
          <cell r="V2328" t="str">
            <v>MAS DE 20 DÍAS</v>
          </cell>
        </row>
        <row r="2329">
          <cell r="Q2329" t="str">
            <v>BANORTE4161371001335787315</v>
          </cell>
          <cell r="R2329" t="str">
            <v>O.K.</v>
          </cell>
          <cell r="S2329" t="str">
            <v>CONCILIADA</v>
          </cell>
          <cell r="T2329">
            <v>41613</v>
          </cell>
          <cell r="U2329">
            <v>26</v>
          </cell>
          <cell r="V2329" t="str">
            <v>MAS DE 20 DÍAS</v>
          </cell>
        </row>
        <row r="2330">
          <cell r="Q2330" t="str">
            <v>BANORTE4161371001335774954</v>
          </cell>
          <cell r="R2330" t="str">
            <v>O.K.</v>
          </cell>
          <cell r="S2330" t="str">
            <v>CONCILIADA</v>
          </cell>
          <cell r="T2330">
            <v>41613</v>
          </cell>
          <cell r="U2330">
            <v>26</v>
          </cell>
          <cell r="V2330" t="str">
            <v>MAS DE 20 DÍAS</v>
          </cell>
        </row>
        <row r="2331">
          <cell r="Q2331" t="str">
            <v>BANORTE4161371001335721482</v>
          </cell>
          <cell r="R2331" t="str">
            <v>O.K.</v>
          </cell>
          <cell r="S2331" t="str">
            <v>CONCILIADA</v>
          </cell>
          <cell r="T2331">
            <v>41613</v>
          </cell>
          <cell r="U2331">
            <v>26</v>
          </cell>
          <cell r="V2331" t="str">
            <v>MAS DE 20 DÍAS</v>
          </cell>
        </row>
        <row r="2332">
          <cell r="Q2332" t="str">
            <v>BANORTE4161371001335721574</v>
          </cell>
          <cell r="R2332" t="str">
            <v>O.K.</v>
          </cell>
          <cell r="S2332" t="str">
            <v>CONCILIADA</v>
          </cell>
          <cell r="T2332">
            <v>41613</v>
          </cell>
          <cell r="U2332">
            <v>26</v>
          </cell>
          <cell r="V2332" t="str">
            <v>MAS DE 20 DÍAS</v>
          </cell>
        </row>
        <row r="2333">
          <cell r="Q2333" t="str">
            <v>BANORTE4161371001335727945</v>
          </cell>
          <cell r="R2333" t="str">
            <v>O.K.</v>
          </cell>
          <cell r="S2333" t="str">
            <v>CONCILIADA</v>
          </cell>
          <cell r="T2333">
            <v>41613</v>
          </cell>
          <cell r="U2333">
            <v>26</v>
          </cell>
          <cell r="V2333" t="str">
            <v>MAS DE 20 DÍAS</v>
          </cell>
        </row>
        <row r="2334">
          <cell r="Q2334" t="str">
            <v>BANORTE4161371001335784210</v>
          </cell>
          <cell r="R2334" t="str">
            <v>O.K.</v>
          </cell>
          <cell r="S2334" t="str">
            <v>CONCILIADA</v>
          </cell>
          <cell r="T2334">
            <v>41613</v>
          </cell>
          <cell r="U2334">
            <v>26</v>
          </cell>
          <cell r="V2334" t="str">
            <v>MAS DE 20 DÍAS</v>
          </cell>
        </row>
        <row r="2335">
          <cell r="Q2335" t="str">
            <v>BANORTE4161371001335743777</v>
          </cell>
          <cell r="R2335" t="str">
            <v>O.K.</v>
          </cell>
          <cell r="S2335" t="str">
            <v>CONCILIADA</v>
          </cell>
          <cell r="T2335">
            <v>41613</v>
          </cell>
          <cell r="U2335">
            <v>26</v>
          </cell>
          <cell r="V2335" t="str">
            <v>MAS DE 20 DÍAS</v>
          </cell>
        </row>
        <row r="2336">
          <cell r="Q2336" t="str">
            <v>BANORTE4161371001335721562</v>
          </cell>
          <cell r="R2336" t="str">
            <v>O.K.</v>
          </cell>
          <cell r="S2336" t="str">
            <v>CONCILIADA</v>
          </cell>
          <cell r="T2336">
            <v>41613</v>
          </cell>
          <cell r="U2336">
            <v>26</v>
          </cell>
          <cell r="V2336" t="str">
            <v>MAS DE 20 DÍAS</v>
          </cell>
        </row>
        <row r="2337">
          <cell r="Q2337" t="str">
            <v>BANORTE4161371001335750683</v>
          </cell>
          <cell r="R2337" t="str">
            <v>O.K.</v>
          </cell>
          <cell r="S2337" t="str">
            <v>CONCILIADA</v>
          </cell>
          <cell r="T2337">
            <v>41613</v>
          </cell>
          <cell r="U2337">
            <v>26</v>
          </cell>
          <cell r="V2337" t="str">
            <v>MAS DE 20 DÍAS</v>
          </cell>
        </row>
        <row r="2338">
          <cell r="Q2338" t="str">
            <v>BANORTE4161371001335795398</v>
          </cell>
          <cell r="R2338" t="str">
            <v>O.K.</v>
          </cell>
          <cell r="S2338" t="str">
            <v>CONCILIADA</v>
          </cell>
          <cell r="T2338">
            <v>41613</v>
          </cell>
          <cell r="U2338">
            <v>26</v>
          </cell>
          <cell r="V2338" t="str">
            <v>MAS DE 20 DÍAS</v>
          </cell>
        </row>
        <row r="2339">
          <cell r="Q2339" t="str">
            <v>BANORTE4161371001335783224</v>
          </cell>
          <cell r="R2339" t="str">
            <v>O.K.</v>
          </cell>
          <cell r="S2339" t="str">
            <v>CONCILIADA</v>
          </cell>
          <cell r="T2339">
            <v>41613</v>
          </cell>
          <cell r="U2339">
            <v>26</v>
          </cell>
          <cell r="V2339" t="str">
            <v>MAS DE 20 DÍAS</v>
          </cell>
        </row>
        <row r="2340">
          <cell r="Q2340" t="str">
            <v>BANORTE4161371001335786118</v>
          </cell>
          <cell r="R2340" t="str">
            <v>O.K.</v>
          </cell>
          <cell r="S2340" t="str">
            <v>CONCILIADA</v>
          </cell>
          <cell r="T2340">
            <v>41613</v>
          </cell>
          <cell r="U2340">
            <v>26</v>
          </cell>
          <cell r="V2340" t="str">
            <v>MAS DE 20 DÍAS</v>
          </cell>
        </row>
        <row r="2341">
          <cell r="Q2341" t="str">
            <v>BANORTE4161371001335755402</v>
          </cell>
          <cell r="R2341" t="str">
            <v>O.K.</v>
          </cell>
          <cell r="S2341" t="str">
            <v>CONCILIADA</v>
          </cell>
          <cell r="T2341">
            <v>41613</v>
          </cell>
          <cell r="U2341">
            <v>26</v>
          </cell>
          <cell r="V2341" t="str">
            <v>MAS DE 20 DÍAS</v>
          </cell>
        </row>
        <row r="2342">
          <cell r="Q2342" t="str">
            <v>BANORTE4161371001335727793</v>
          </cell>
          <cell r="R2342" t="str">
            <v>O.K.</v>
          </cell>
          <cell r="S2342" t="str">
            <v>CONCILIADA</v>
          </cell>
          <cell r="T2342">
            <v>41613</v>
          </cell>
          <cell r="U2342">
            <v>26</v>
          </cell>
          <cell r="V2342" t="str">
            <v>MAS DE 20 DÍAS</v>
          </cell>
        </row>
        <row r="2343">
          <cell r="Q2343" t="str">
            <v>BANORTE4161371001335735567</v>
          </cell>
          <cell r="R2343" t="str">
            <v>O.K.</v>
          </cell>
          <cell r="S2343" t="str">
            <v>CONCILIADA</v>
          </cell>
          <cell r="T2343">
            <v>41613</v>
          </cell>
          <cell r="U2343">
            <v>26</v>
          </cell>
          <cell r="V2343" t="str">
            <v>MAS DE 20 DÍAS</v>
          </cell>
        </row>
        <row r="2344">
          <cell r="Q2344" t="str">
            <v>BANORTE4161371001335774611</v>
          </cell>
          <cell r="R2344" t="str">
            <v>O.K.</v>
          </cell>
          <cell r="S2344" t="str">
            <v>COMPENSADA</v>
          </cell>
          <cell r="T2344">
            <v>41614</v>
          </cell>
          <cell r="U2344">
            <v>26</v>
          </cell>
          <cell r="V2344" t="str">
            <v>MAS DE 20 DÍAS</v>
          </cell>
        </row>
        <row r="2345">
          <cell r="Q2345" t="str">
            <v>BANORTE4161371001335785563</v>
          </cell>
          <cell r="R2345" t="str">
            <v>O.K.</v>
          </cell>
          <cell r="S2345" t="str">
            <v>CONCILIADA</v>
          </cell>
          <cell r="T2345">
            <v>41613</v>
          </cell>
          <cell r="U2345">
            <v>26</v>
          </cell>
          <cell r="V2345" t="str">
            <v>MAS DE 20 DÍAS</v>
          </cell>
        </row>
        <row r="2346">
          <cell r="Q2346" t="str">
            <v>BANORTE4161371001335783305</v>
          </cell>
          <cell r="R2346" t="str">
            <v>O.K.</v>
          </cell>
          <cell r="S2346" t="str">
            <v>CONCILIADA</v>
          </cell>
          <cell r="T2346">
            <v>41613</v>
          </cell>
          <cell r="U2346">
            <v>26</v>
          </cell>
          <cell r="V2346" t="str">
            <v>MAS DE 20 DÍAS</v>
          </cell>
        </row>
        <row r="2347">
          <cell r="Q2347" t="str">
            <v>BANORTE4161371001335747347</v>
          </cell>
          <cell r="R2347" t="str">
            <v>O.K.</v>
          </cell>
          <cell r="S2347" t="str">
            <v>CONCILIADA</v>
          </cell>
          <cell r="T2347">
            <v>41613</v>
          </cell>
          <cell r="U2347">
            <v>26</v>
          </cell>
          <cell r="V2347" t="str">
            <v>MAS DE 20 DÍAS</v>
          </cell>
        </row>
        <row r="2348">
          <cell r="Q2348" t="str">
            <v>BANORTE4161371001335705359</v>
          </cell>
          <cell r="R2348" t="str">
            <v>O.K.</v>
          </cell>
          <cell r="S2348" t="str">
            <v>CONCILIADA</v>
          </cell>
          <cell r="T2348">
            <v>41613</v>
          </cell>
          <cell r="U2348">
            <v>26</v>
          </cell>
          <cell r="V2348" t="str">
            <v>MAS DE 20 DÍAS</v>
          </cell>
        </row>
        <row r="2349">
          <cell r="Q2349" t="str">
            <v>BANORTE4161371001335786652</v>
          </cell>
          <cell r="R2349" t="str">
            <v>O.K.</v>
          </cell>
          <cell r="S2349" t="str">
            <v>CONCILIADA</v>
          </cell>
          <cell r="T2349">
            <v>41613</v>
          </cell>
          <cell r="U2349">
            <v>26</v>
          </cell>
          <cell r="V2349" t="str">
            <v>MAS DE 20 DÍAS</v>
          </cell>
        </row>
        <row r="2350">
          <cell r="Q2350" t="str">
            <v>BANORTE4161371001335744830</v>
          </cell>
          <cell r="R2350" t="str">
            <v>O.K.</v>
          </cell>
          <cell r="S2350" t="str">
            <v>CONCILIADA</v>
          </cell>
          <cell r="T2350">
            <v>41613</v>
          </cell>
          <cell r="U2350">
            <v>26</v>
          </cell>
          <cell r="V2350" t="str">
            <v>MAS DE 20 DÍAS</v>
          </cell>
        </row>
        <row r="2351">
          <cell r="Q2351" t="str">
            <v>BANORTE4161371001335744962</v>
          </cell>
          <cell r="R2351" t="str">
            <v>O.K.</v>
          </cell>
          <cell r="S2351" t="str">
            <v>CONCILIADA</v>
          </cell>
          <cell r="T2351">
            <v>41613</v>
          </cell>
          <cell r="U2351">
            <v>26</v>
          </cell>
          <cell r="V2351" t="str">
            <v>MAS DE 20 DÍAS</v>
          </cell>
        </row>
        <row r="2352">
          <cell r="Q2352" t="str">
            <v>BANORTE4161371001335723065</v>
          </cell>
          <cell r="R2352" t="str">
            <v>O.K.</v>
          </cell>
          <cell r="S2352" t="str">
            <v>CONCILIADA</v>
          </cell>
          <cell r="T2352">
            <v>41613</v>
          </cell>
          <cell r="U2352">
            <v>26</v>
          </cell>
          <cell r="V2352" t="str">
            <v>MAS DE 20 DÍAS</v>
          </cell>
        </row>
        <row r="2353">
          <cell r="Q2353" t="str">
            <v>BANORTE4161371001335723071</v>
          </cell>
          <cell r="R2353" t="str">
            <v>O.K.</v>
          </cell>
          <cell r="S2353" t="str">
            <v>CONCILIADA</v>
          </cell>
          <cell r="T2353">
            <v>41613</v>
          </cell>
          <cell r="U2353">
            <v>26</v>
          </cell>
          <cell r="V2353" t="str">
            <v>MAS DE 20 DÍAS</v>
          </cell>
        </row>
        <row r="2354">
          <cell r="Q2354" t="str">
            <v>BANORTE4161371001335721154</v>
          </cell>
          <cell r="R2354" t="str">
            <v>O.K.</v>
          </cell>
          <cell r="S2354" t="str">
            <v>CONCILIADA</v>
          </cell>
          <cell r="T2354">
            <v>41613</v>
          </cell>
          <cell r="U2354">
            <v>26</v>
          </cell>
          <cell r="V2354" t="str">
            <v>MAS DE 20 DÍAS</v>
          </cell>
        </row>
        <row r="2355">
          <cell r="Q2355" t="str">
            <v>BANORTE4161371001335700651</v>
          </cell>
          <cell r="R2355" t="str">
            <v>O.K.</v>
          </cell>
          <cell r="S2355" t="str">
            <v>COMPENSADA</v>
          </cell>
          <cell r="T2355">
            <v>41613</v>
          </cell>
          <cell r="U2355">
            <v>26</v>
          </cell>
          <cell r="V2355" t="str">
            <v>MAS DE 20 DÍAS</v>
          </cell>
        </row>
        <row r="2356">
          <cell r="Q2356" t="str">
            <v>BANORTE4161371001335778125</v>
          </cell>
          <cell r="R2356" t="str">
            <v>O.K.</v>
          </cell>
          <cell r="S2356" t="str">
            <v>COMPENSADA</v>
          </cell>
          <cell r="T2356">
            <v>41613</v>
          </cell>
          <cell r="U2356">
            <v>26</v>
          </cell>
          <cell r="V2356" t="str">
            <v>MAS DE 20 DÍAS</v>
          </cell>
        </row>
        <row r="2357">
          <cell r="Q2357" t="str">
            <v>BANORTE4161371001335768069</v>
          </cell>
          <cell r="R2357" t="str">
            <v>O.K.</v>
          </cell>
          <cell r="S2357" t="str">
            <v>CONCILIADA</v>
          </cell>
          <cell r="T2357">
            <v>41613</v>
          </cell>
          <cell r="U2357">
            <v>26</v>
          </cell>
          <cell r="V2357" t="str">
            <v>MAS DE 20 DÍAS</v>
          </cell>
        </row>
        <row r="2358">
          <cell r="Q2358" t="str">
            <v>BANORTE4161371001335714538</v>
          </cell>
          <cell r="R2358" t="str">
            <v>O.K.</v>
          </cell>
          <cell r="S2358" t="str">
            <v>CONCILIADA</v>
          </cell>
          <cell r="T2358">
            <v>41613</v>
          </cell>
          <cell r="U2358">
            <v>26</v>
          </cell>
          <cell r="V2358" t="str">
            <v>MAS DE 20 DÍAS</v>
          </cell>
        </row>
        <row r="2359">
          <cell r="Q2359" t="str">
            <v>BANORTE4161371001335795911</v>
          </cell>
          <cell r="R2359" t="str">
            <v>O.K.</v>
          </cell>
          <cell r="S2359" t="str">
            <v>COMPENSADA</v>
          </cell>
          <cell r="T2359">
            <v>41614</v>
          </cell>
          <cell r="U2359">
            <v>26</v>
          </cell>
          <cell r="V2359" t="str">
            <v>MAS DE 20 DÍAS</v>
          </cell>
        </row>
        <row r="2360">
          <cell r="Q2360" t="str">
            <v>BANORTE4161371001335714533</v>
          </cell>
          <cell r="R2360" t="str">
            <v>O.K.</v>
          </cell>
          <cell r="S2360" t="str">
            <v>CONCILIADA</v>
          </cell>
          <cell r="T2360">
            <v>41613</v>
          </cell>
          <cell r="U2360">
            <v>26</v>
          </cell>
          <cell r="V2360" t="str">
            <v>MAS DE 20 DÍAS</v>
          </cell>
        </row>
        <row r="2361">
          <cell r="Q2361" t="str">
            <v>BANORTE4161371001335743497</v>
          </cell>
          <cell r="R2361" t="str">
            <v>O.K.</v>
          </cell>
          <cell r="S2361" t="str">
            <v>CONCILIADA</v>
          </cell>
          <cell r="T2361">
            <v>41613</v>
          </cell>
          <cell r="U2361">
            <v>26</v>
          </cell>
          <cell r="V2361" t="str">
            <v>MAS DE 20 DÍAS</v>
          </cell>
        </row>
        <row r="2362">
          <cell r="Q2362" t="str">
            <v>BANORTE4161371001335728679</v>
          </cell>
          <cell r="R2362" t="str">
            <v>O.K.</v>
          </cell>
          <cell r="S2362" t="str">
            <v>CONCILIADA</v>
          </cell>
          <cell r="T2362">
            <v>41613</v>
          </cell>
          <cell r="U2362">
            <v>26</v>
          </cell>
          <cell r="V2362" t="str">
            <v>MAS DE 20 DÍAS</v>
          </cell>
        </row>
        <row r="2363">
          <cell r="Q2363" t="str">
            <v>BANORTE4161371001335754904</v>
          </cell>
          <cell r="R2363" t="str">
            <v>O.K.</v>
          </cell>
          <cell r="S2363" t="str">
            <v>CONCILIADA</v>
          </cell>
          <cell r="T2363">
            <v>41613</v>
          </cell>
          <cell r="U2363">
            <v>26</v>
          </cell>
          <cell r="V2363" t="str">
            <v>MAS DE 20 DÍAS</v>
          </cell>
        </row>
        <row r="2364">
          <cell r="Q2364" t="str">
            <v>BANORTE4161371001335717187</v>
          </cell>
          <cell r="R2364" t="str">
            <v>O.K.</v>
          </cell>
          <cell r="S2364" t="str">
            <v>CONCILIADA</v>
          </cell>
          <cell r="T2364">
            <v>41613</v>
          </cell>
          <cell r="U2364">
            <v>26</v>
          </cell>
          <cell r="V2364" t="str">
            <v>MAS DE 20 DÍAS</v>
          </cell>
        </row>
        <row r="2365">
          <cell r="Q2365" t="str">
            <v>BANORTE4161371001335723075</v>
          </cell>
          <cell r="R2365" t="str">
            <v>O.K.</v>
          </cell>
          <cell r="S2365" t="str">
            <v>CONCILIADA</v>
          </cell>
          <cell r="T2365">
            <v>41613</v>
          </cell>
          <cell r="U2365">
            <v>26</v>
          </cell>
          <cell r="V2365" t="str">
            <v>MAS DE 20 DÍAS</v>
          </cell>
        </row>
        <row r="2366">
          <cell r="Q2366" t="str">
            <v>BANORTE4161371001335721479</v>
          </cell>
          <cell r="R2366" t="str">
            <v>O.K.</v>
          </cell>
          <cell r="S2366" t="str">
            <v>CONCILIADA</v>
          </cell>
          <cell r="T2366">
            <v>41613</v>
          </cell>
          <cell r="U2366">
            <v>26</v>
          </cell>
          <cell r="V2366" t="str">
            <v>MAS DE 20 DÍAS</v>
          </cell>
        </row>
        <row r="2367">
          <cell r="Q2367" t="str">
            <v>BANORTE4161371001335786850</v>
          </cell>
          <cell r="R2367" t="str">
            <v>O.K.</v>
          </cell>
          <cell r="S2367" t="str">
            <v>COMPENSADA</v>
          </cell>
          <cell r="T2367">
            <v>41614</v>
          </cell>
          <cell r="U2367">
            <v>26</v>
          </cell>
          <cell r="V2367" t="str">
            <v>MAS DE 20 DÍAS</v>
          </cell>
        </row>
        <row r="2368">
          <cell r="Q2368" t="str">
            <v>BANORTE4161371001335705349</v>
          </cell>
          <cell r="R2368" t="str">
            <v>O.K.</v>
          </cell>
          <cell r="S2368" t="str">
            <v>CONCILIADA</v>
          </cell>
          <cell r="T2368">
            <v>41613</v>
          </cell>
          <cell r="U2368">
            <v>26</v>
          </cell>
          <cell r="V2368" t="str">
            <v>MAS DE 20 DÍAS</v>
          </cell>
        </row>
        <row r="2369">
          <cell r="Q2369" t="str">
            <v>BANORTE4161371001335752605</v>
          </cell>
          <cell r="R2369" t="str">
            <v>O.K.</v>
          </cell>
          <cell r="S2369" t="str">
            <v>CONCILIADA</v>
          </cell>
          <cell r="T2369">
            <v>41613</v>
          </cell>
          <cell r="U2369">
            <v>26</v>
          </cell>
          <cell r="V2369" t="str">
            <v>MAS DE 20 DÍAS</v>
          </cell>
        </row>
        <row r="2370">
          <cell r="Q2370" t="str">
            <v>BANORTE4161371001335789104</v>
          </cell>
          <cell r="R2370" t="str">
            <v>O.K.</v>
          </cell>
          <cell r="S2370" t="str">
            <v>CONCILIADA</v>
          </cell>
          <cell r="T2370">
            <v>41613</v>
          </cell>
          <cell r="U2370">
            <v>26</v>
          </cell>
          <cell r="V2370" t="str">
            <v>MAS DE 20 DÍAS</v>
          </cell>
        </row>
        <row r="2371">
          <cell r="Q2371" t="str">
            <v>BANORTE4161371001335783408</v>
          </cell>
          <cell r="R2371" t="str">
            <v>O.K.</v>
          </cell>
          <cell r="S2371" t="str">
            <v>CONCILIADA</v>
          </cell>
          <cell r="T2371">
            <v>41613</v>
          </cell>
          <cell r="U2371">
            <v>26</v>
          </cell>
          <cell r="V2371" t="str">
            <v>MAS DE 20 DÍAS</v>
          </cell>
        </row>
        <row r="2372">
          <cell r="Q2372" t="str">
            <v>BANORTE4161371001335727954</v>
          </cell>
          <cell r="R2372" t="str">
            <v>O.K.</v>
          </cell>
          <cell r="S2372" t="str">
            <v>COMPENSADA</v>
          </cell>
          <cell r="T2372">
            <v>41628</v>
          </cell>
          <cell r="U2372">
            <v>26</v>
          </cell>
          <cell r="V2372" t="str">
            <v>MAS DE 20 DÍAS</v>
          </cell>
        </row>
        <row r="2373">
          <cell r="Q2373" t="str">
            <v>BANORTE4161371001335744309</v>
          </cell>
          <cell r="R2373" t="str">
            <v>O.K.</v>
          </cell>
          <cell r="S2373" t="str">
            <v>CONCILIADA</v>
          </cell>
          <cell r="T2373">
            <v>41613</v>
          </cell>
          <cell r="U2373">
            <v>26</v>
          </cell>
          <cell r="V2373" t="str">
            <v>MAS DE 20 DÍAS</v>
          </cell>
        </row>
        <row r="2374">
          <cell r="Q2374" t="str">
            <v>BANORTE4161371001335763521</v>
          </cell>
          <cell r="R2374" t="str">
            <v>O.K.</v>
          </cell>
          <cell r="S2374" t="str">
            <v>CONCILIADA</v>
          </cell>
          <cell r="T2374">
            <v>41613</v>
          </cell>
          <cell r="U2374">
            <v>26</v>
          </cell>
          <cell r="V2374" t="str">
            <v>MAS DE 20 DÍAS</v>
          </cell>
        </row>
        <row r="2375">
          <cell r="Q2375" t="str">
            <v>BANORTE4161371001335719993</v>
          </cell>
          <cell r="R2375" t="str">
            <v>O.K.</v>
          </cell>
          <cell r="S2375" t="str">
            <v>CONCILIADA</v>
          </cell>
          <cell r="T2375">
            <v>41613</v>
          </cell>
          <cell r="U2375">
            <v>26</v>
          </cell>
          <cell r="V2375" t="str">
            <v>MAS DE 20 DÍAS</v>
          </cell>
        </row>
        <row r="2376">
          <cell r="Q2376" t="str">
            <v>BANORTE4161371001335769160</v>
          </cell>
          <cell r="R2376" t="str">
            <v>O.K.</v>
          </cell>
          <cell r="S2376" t="str">
            <v>CONCILIADA</v>
          </cell>
          <cell r="T2376">
            <v>41613</v>
          </cell>
          <cell r="U2376">
            <v>26</v>
          </cell>
          <cell r="V2376" t="str">
            <v>MAS DE 20 DÍAS</v>
          </cell>
        </row>
        <row r="2377">
          <cell r="Q2377" t="str">
            <v>BANORTE4161371001335752597</v>
          </cell>
          <cell r="R2377" t="str">
            <v>O.K.</v>
          </cell>
          <cell r="S2377" t="str">
            <v>CONCILIADA</v>
          </cell>
          <cell r="T2377">
            <v>41613</v>
          </cell>
          <cell r="U2377">
            <v>26</v>
          </cell>
          <cell r="V2377" t="str">
            <v>MAS DE 20 DÍAS</v>
          </cell>
        </row>
        <row r="2378">
          <cell r="Q2378" t="str">
            <v>BANORTE4161371001335791748</v>
          </cell>
          <cell r="R2378" t="str">
            <v>O.K.</v>
          </cell>
          <cell r="S2378" t="str">
            <v>CONCILIADA</v>
          </cell>
          <cell r="T2378">
            <v>41613</v>
          </cell>
          <cell r="U2378">
            <v>26</v>
          </cell>
          <cell r="V2378" t="str">
            <v>MAS DE 20 DÍAS</v>
          </cell>
        </row>
        <row r="2379">
          <cell r="Q2379" t="str">
            <v>BANORTE4161371001335786199</v>
          </cell>
          <cell r="R2379" t="str">
            <v>O.K.</v>
          </cell>
          <cell r="S2379" t="str">
            <v>Aplicadas a clientes</v>
          </cell>
          <cell r="T2379">
            <v>41618</v>
          </cell>
          <cell r="U2379">
            <v>26</v>
          </cell>
          <cell r="V2379" t="str">
            <v>MAS DE 20 DÍAS</v>
          </cell>
        </row>
        <row r="2380">
          <cell r="Q2380" t="str">
            <v>BANORTE4161371001335786199</v>
          </cell>
          <cell r="R2380" t="str">
            <v>O.K.</v>
          </cell>
          <cell r="S2380" t="str">
            <v>Aplicadas a clientes</v>
          </cell>
          <cell r="T2380">
            <v>41618</v>
          </cell>
          <cell r="U2380">
            <v>26</v>
          </cell>
          <cell r="V2380" t="str">
            <v>MAS DE 20 DÍAS</v>
          </cell>
        </row>
        <row r="2381">
          <cell r="Q2381" t="str">
            <v>BANORTE4161371001335777360</v>
          </cell>
          <cell r="R2381" t="str">
            <v>O.K.</v>
          </cell>
          <cell r="S2381" t="str">
            <v>CONCILIADA</v>
          </cell>
          <cell r="T2381">
            <v>41613</v>
          </cell>
          <cell r="U2381">
            <v>26</v>
          </cell>
          <cell r="V2381" t="str">
            <v>MAS DE 20 DÍAS</v>
          </cell>
        </row>
        <row r="2382">
          <cell r="Q2382" t="str">
            <v>BANORTE4161371001335770795</v>
          </cell>
          <cell r="R2382" t="str">
            <v>O.K.</v>
          </cell>
          <cell r="S2382" t="str">
            <v>CONCILIADA</v>
          </cell>
          <cell r="T2382">
            <v>41613</v>
          </cell>
          <cell r="U2382">
            <v>26</v>
          </cell>
          <cell r="V2382" t="str">
            <v>MAS DE 20 DÍAS</v>
          </cell>
        </row>
        <row r="2383">
          <cell r="Q2383" t="str">
            <v>BANORTE4161371001335742790</v>
          </cell>
          <cell r="R2383" t="str">
            <v>O.K.</v>
          </cell>
          <cell r="S2383" t="str">
            <v>CONCILIADA</v>
          </cell>
          <cell r="T2383">
            <v>41613</v>
          </cell>
          <cell r="U2383">
            <v>26</v>
          </cell>
          <cell r="V2383" t="str">
            <v>MAS DE 20 DÍAS</v>
          </cell>
        </row>
        <row r="2384">
          <cell r="Q2384" t="str">
            <v>BANORTE4161371001335721593</v>
          </cell>
          <cell r="R2384" t="str">
            <v>O.K.</v>
          </cell>
          <cell r="S2384" t="str">
            <v>CONCILIADA</v>
          </cell>
          <cell r="T2384">
            <v>41613</v>
          </cell>
          <cell r="U2384">
            <v>26</v>
          </cell>
          <cell r="V2384" t="str">
            <v>MAS DE 20 DÍAS</v>
          </cell>
        </row>
        <row r="2385">
          <cell r="Q2385" t="str">
            <v>BANORTE4161371001335751889</v>
          </cell>
          <cell r="R2385" t="str">
            <v>O.K.</v>
          </cell>
          <cell r="S2385" t="str">
            <v>COMPENSADA</v>
          </cell>
          <cell r="T2385">
            <v>41614</v>
          </cell>
          <cell r="U2385">
            <v>26</v>
          </cell>
          <cell r="V2385" t="str">
            <v>MAS DE 20 DÍAS</v>
          </cell>
        </row>
        <row r="2386">
          <cell r="Q2386" t="str">
            <v>BANORTE4161371001335736551</v>
          </cell>
          <cell r="R2386" t="str">
            <v>O.K.</v>
          </cell>
          <cell r="S2386" t="str">
            <v>CONCILIADA</v>
          </cell>
          <cell r="T2386">
            <v>41613</v>
          </cell>
          <cell r="U2386">
            <v>26</v>
          </cell>
          <cell r="V2386" t="str">
            <v>MAS DE 20 DÍAS</v>
          </cell>
        </row>
        <row r="2387">
          <cell r="Q2387" t="str">
            <v>BANORTE4161371001335736463</v>
          </cell>
          <cell r="R2387" t="str">
            <v>O.K.</v>
          </cell>
          <cell r="S2387" t="str">
            <v>CONCILIADA</v>
          </cell>
          <cell r="T2387">
            <v>41613</v>
          </cell>
          <cell r="U2387">
            <v>26</v>
          </cell>
          <cell r="V2387" t="str">
            <v>MAS DE 20 DÍAS</v>
          </cell>
        </row>
        <row r="2388">
          <cell r="Q2388" t="str">
            <v>BANORTE4161371001335728730</v>
          </cell>
          <cell r="R2388" t="str">
            <v>O.K.</v>
          </cell>
          <cell r="S2388" t="str">
            <v>CONCILIADA</v>
          </cell>
          <cell r="T2388">
            <v>41613</v>
          </cell>
          <cell r="U2388">
            <v>26</v>
          </cell>
          <cell r="V2388" t="str">
            <v>MAS DE 20 DÍAS</v>
          </cell>
        </row>
        <row r="2389">
          <cell r="Q2389" t="str">
            <v>BANCOMER AMEX4161313463835252901</v>
          </cell>
          <cell r="R2389" t="str">
            <v>O.K.</v>
          </cell>
          <cell r="S2389" t="str">
            <v>DIF. DE CTVOS.</v>
          </cell>
          <cell r="T2389">
            <v>41613</v>
          </cell>
          <cell r="U2389">
            <v>26</v>
          </cell>
          <cell r="V2389" t="str">
            <v>MAS DE 20 DÍAS</v>
          </cell>
        </row>
        <row r="2390">
          <cell r="Q2390" t="str">
            <v>BANCOMER AMEX4161313463835247879</v>
          </cell>
          <cell r="R2390" t="str">
            <v>O.K.</v>
          </cell>
          <cell r="S2390" t="str">
            <v>DIF. DE CTVOS.</v>
          </cell>
          <cell r="T2390">
            <v>41613</v>
          </cell>
          <cell r="U2390">
            <v>26</v>
          </cell>
          <cell r="V2390" t="str">
            <v>MAS DE 20 DÍAS</v>
          </cell>
        </row>
        <row r="2391">
          <cell r="Q2391" t="str">
            <v>BANCOMER AMEX4161313463835219867</v>
          </cell>
          <cell r="R2391" t="str">
            <v>O.K.</v>
          </cell>
          <cell r="S2391" t="str">
            <v>DIF. DE CTVOS.</v>
          </cell>
          <cell r="T2391">
            <v>41613</v>
          </cell>
          <cell r="U2391">
            <v>26</v>
          </cell>
          <cell r="V2391" t="str">
            <v>MAS DE 20 DÍAS</v>
          </cell>
        </row>
        <row r="2392">
          <cell r="Q2392" t="str">
            <v>BANCOMER AMEX4161313463835206109</v>
          </cell>
          <cell r="R2392" t="str">
            <v>.O.K.</v>
          </cell>
          <cell r="S2392" t="str">
            <v>acceso a red</v>
          </cell>
          <cell r="T2392">
            <v>41613</v>
          </cell>
          <cell r="U2392">
            <v>26</v>
          </cell>
          <cell r="V2392" t="str">
            <v>MAS DE 20 DÍAS</v>
          </cell>
        </row>
        <row r="2393">
          <cell r="Q2393" t="str">
            <v>BANCOMER AMEX4161313463835228280</v>
          </cell>
          <cell r="R2393" t="str">
            <v>O.K.</v>
          </cell>
          <cell r="S2393" t="str">
            <v>DIF. DE CTVOS.</v>
          </cell>
          <cell r="T2393">
            <v>41613</v>
          </cell>
          <cell r="U2393">
            <v>26</v>
          </cell>
          <cell r="V2393" t="str">
            <v>MAS DE 20 DÍAS</v>
          </cell>
        </row>
        <row r="2394">
          <cell r="Q2394" t="str">
            <v>BANCOMER AMEX4161313463835231615</v>
          </cell>
          <cell r="R2394" t="str">
            <v>O.K.</v>
          </cell>
          <cell r="S2394" t="str">
            <v>DIF. DE CTVOS.</v>
          </cell>
          <cell r="T2394">
            <v>41613</v>
          </cell>
          <cell r="U2394">
            <v>26</v>
          </cell>
          <cell r="V2394" t="str">
            <v>MAS DE 20 DÍAS</v>
          </cell>
        </row>
        <row r="2395">
          <cell r="Q2395" t="str">
            <v>BANCOMER AMEX4161313463835253612</v>
          </cell>
          <cell r="R2395" t="str">
            <v>O.K.</v>
          </cell>
          <cell r="S2395" t="str">
            <v>DIF. DE CTVOS.</v>
          </cell>
          <cell r="T2395">
            <v>41613</v>
          </cell>
          <cell r="U2395">
            <v>26</v>
          </cell>
          <cell r="V2395" t="str">
            <v>MAS DE 20 DÍAS</v>
          </cell>
        </row>
        <row r="2396">
          <cell r="Q2396" t="str">
            <v>BANCOMER AMEX4161313463835244598</v>
          </cell>
          <cell r="R2396" t="str">
            <v>O.K.</v>
          </cell>
          <cell r="S2396" t="str">
            <v>DIF. DE CTVOS.</v>
          </cell>
          <cell r="T2396">
            <v>41613</v>
          </cell>
          <cell r="U2396">
            <v>26</v>
          </cell>
          <cell r="V2396" t="str">
            <v>MAS DE 20 DÍAS</v>
          </cell>
        </row>
        <row r="2397">
          <cell r="Q2397" t="str">
            <v>BANCOMER AMEX4161313463835206107</v>
          </cell>
          <cell r="R2397" t="str">
            <v>O.K.</v>
          </cell>
          <cell r="S2397" t="str">
            <v>DIF. DE CTVOS.</v>
          </cell>
          <cell r="T2397">
            <v>41613</v>
          </cell>
          <cell r="U2397">
            <v>26</v>
          </cell>
          <cell r="V2397" t="str">
            <v>MAS DE 20 DÍAS</v>
          </cell>
        </row>
        <row r="2398">
          <cell r="Q2398" t="str">
            <v>BANCOMER AMEX4161313463835206108</v>
          </cell>
          <cell r="R2398" t="str">
            <v>O.K.</v>
          </cell>
          <cell r="S2398" t="str">
            <v>DIF. DE CTVOS.</v>
          </cell>
          <cell r="T2398">
            <v>41613</v>
          </cell>
          <cell r="U2398">
            <v>26</v>
          </cell>
          <cell r="V2398" t="str">
            <v>MAS DE 20 DÍAS</v>
          </cell>
        </row>
        <row r="2399">
          <cell r="Q2399" t="str">
            <v>BANCOMER AMEX4161313463835207620</v>
          </cell>
          <cell r="R2399" t="str">
            <v>O.K.</v>
          </cell>
          <cell r="S2399" t="str">
            <v>DIF. DE CTVOS.</v>
          </cell>
          <cell r="T2399">
            <v>41613</v>
          </cell>
          <cell r="U2399">
            <v>26</v>
          </cell>
          <cell r="V2399" t="str">
            <v>MAS DE 20 DÍAS</v>
          </cell>
        </row>
        <row r="2400">
          <cell r="Q2400" t="str">
            <v>BANCOMER AMEX4161313463835209289</v>
          </cell>
          <cell r="R2400" t="str">
            <v>O.K.</v>
          </cell>
          <cell r="S2400" t="str">
            <v>DIF. DE CTVOS.</v>
          </cell>
          <cell r="T2400">
            <v>41613</v>
          </cell>
          <cell r="U2400">
            <v>26</v>
          </cell>
          <cell r="V2400" t="str">
            <v>MAS DE 20 DÍAS</v>
          </cell>
        </row>
        <row r="2401">
          <cell r="Q2401" t="str">
            <v>BANCOMER AMEX4161313463835215063</v>
          </cell>
          <cell r="R2401" t="str">
            <v>O.K.</v>
          </cell>
          <cell r="S2401" t="str">
            <v>DIF. DE CTVOS.</v>
          </cell>
          <cell r="T2401">
            <v>41613</v>
          </cell>
          <cell r="U2401">
            <v>26</v>
          </cell>
          <cell r="V2401" t="str">
            <v>MAS DE 20 DÍAS</v>
          </cell>
        </row>
        <row r="2402">
          <cell r="Q2402" t="str">
            <v>BANCOMER AMEX4161313463835231818</v>
          </cell>
          <cell r="R2402" t="str">
            <v>O.K.</v>
          </cell>
          <cell r="S2402" t="str">
            <v>DIF. DE CTVOS.</v>
          </cell>
          <cell r="T2402">
            <v>41613</v>
          </cell>
          <cell r="U2402">
            <v>26</v>
          </cell>
          <cell r="V2402" t="str">
            <v>MAS DE 20 DÍAS</v>
          </cell>
        </row>
        <row r="2403">
          <cell r="Q2403" t="str">
            <v>BANCOMER AMEX4161313463835238417</v>
          </cell>
          <cell r="R2403" t="str">
            <v>.O.K.</v>
          </cell>
          <cell r="S2403" t="str">
            <v>acceso a red</v>
          </cell>
          <cell r="T2403">
            <v>41613</v>
          </cell>
          <cell r="U2403">
            <v>26</v>
          </cell>
          <cell r="V2403" t="str">
            <v>MAS DE 20 DÍAS</v>
          </cell>
        </row>
        <row r="2404">
          <cell r="Q2404" t="str">
            <v>BANCOMER AMEX4161313463835246483</v>
          </cell>
          <cell r="R2404" t="str">
            <v>.O.K.</v>
          </cell>
          <cell r="S2404" t="str">
            <v>acceso a red</v>
          </cell>
          <cell r="T2404">
            <v>41613</v>
          </cell>
          <cell r="U2404">
            <v>26</v>
          </cell>
          <cell r="V2404" t="str">
            <v>MAS DE 20 DÍAS</v>
          </cell>
        </row>
        <row r="2405">
          <cell r="Q2405" t="str">
            <v>BANCOMER AMEX4161313463835200486</v>
          </cell>
          <cell r="R2405" t="str">
            <v>O.K.</v>
          </cell>
          <cell r="S2405" t="str">
            <v>DIF. DE CTVOS.</v>
          </cell>
          <cell r="T2405">
            <v>41613</v>
          </cell>
          <cell r="U2405">
            <v>26</v>
          </cell>
          <cell r="V2405" t="str">
            <v>MAS DE 20 DÍAS</v>
          </cell>
        </row>
        <row r="2406">
          <cell r="Q2406" t="str">
            <v>BANCOMER AMEX4161313463835200473</v>
          </cell>
          <cell r="R2406" t="str">
            <v>O.K.</v>
          </cell>
          <cell r="S2406" t="str">
            <v>DIF. DE CTVOS.</v>
          </cell>
          <cell r="T2406">
            <v>41613</v>
          </cell>
          <cell r="U2406">
            <v>26</v>
          </cell>
          <cell r="V2406" t="str">
            <v>MAS DE 20 DÍAS</v>
          </cell>
        </row>
        <row r="2407">
          <cell r="Q2407" t="str">
            <v>BANCOMER AMEX4161313463835238751</v>
          </cell>
          <cell r="R2407" t="str">
            <v>O.K.</v>
          </cell>
          <cell r="S2407" t="str">
            <v>DIF. DE CTVOS.</v>
          </cell>
          <cell r="T2407">
            <v>41613</v>
          </cell>
          <cell r="U2407">
            <v>26</v>
          </cell>
          <cell r="V2407" t="str">
            <v>MAS DE 20 DÍAS</v>
          </cell>
        </row>
        <row r="2408">
          <cell r="Q2408" t="str">
            <v>BANCOMER AMEX4161313463835217801</v>
          </cell>
          <cell r="R2408" t="str">
            <v>O.K.</v>
          </cell>
          <cell r="S2408" t="str">
            <v>DIF. DE CTVOS.</v>
          </cell>
          <cell r="T2408">
            <v>41613</v>
          </cell>
          <cell r="U2408">
            <v>26</v>
          </cell>
          <cell r="V2408" t="str">
            <v>MAS DE 20 DÍAS</v>
          </cell>
        </row>
        <row r="2409">
          <cell r="Q2409" t="str">
            <v>BANCOMER AMEX4161313463835231617</v>
          </cell>
          <cell r="R2409" t="str">
            <v>.O.K.</v>
          </cell>
          <cell r="S2409" t="str">
            <v>acceso a red</v>
          </cell>
          <cell r="T2409">
            <v>41613</v>
          </cell>
          <cell r="U2409">
            <v>26</v>
          </cell>
          <cell r="V2409" t="str">
            <v>MAS DE 20 DÍAS</v>
          </cell>
        </row>
        <row r="2410">
          <cell r="Q2410" t="str">
            <v>BANCOMER AMEX4161313463835217187</v>
          </cell>
          <cell r="R2410" t="str">
            <v>O.K.</v>
          </cell>
          <cell r="S2410" t="str">
            <v>DIF. DE CTVOS.</v>
          </cell>
          <cell r="T2410">
            <v>41613</v>
          </cell>
          <cell r="U2410">
            <v>26</v>
          </cell>
          <cell r="V2410" t="str">
            <v>MAS DE 20 DÍAS</v>
          </cell>
        </row>
        <row r="2411">
          <cell r="Q2411" t="str">
            <v>BANCOMER AMEX4161313463835206112</v>
          </cell>
          <cell r="R2411" t="str">
            <v>O.K.</v>
          </cell>
          <cell r="S2411" t="str">
            <v>DIF. DE CTVOS.</v>
          </cell>
          <cell r="T2411">
            <v>41613</v>
          </cell>
          <cell r="U2411">
            <v>26</v>
          </cell>
          <cell r="V2411" t="str">
            <v>MAS DE 20 DÍAS</v>
          </cell>
        </row>
        <row r="2412">
          <cell r="Q2412" t="str">
            <v>BANCOMER AMEX4161313463835200437</v>
          </cell>
          <cell r="R2412" t="str">
            <v>O.K.</v>
          </cell>
          <cell r="S2412" t="str">
            <v>DIF. DE CTVOS.</v>
          </cell>
          <cell r="T2412">
            <v>41613</v>
          </cell>
          <cell r="U2412">
            <v>26</v>
          </cell>
          <cell r="V2412" t="str">
            <v>MAS DE 20 DÍAS</v>
          </cell>
        </row>
        <row r="2413">
          <cell r="Q2413" t="str">
            <v>BANCOMER AMEX4161313463835252919</v>
          </cell>
          <cell r="R2413" t="str">
            <v>O.K.</v>
          </cell>
          <cell r="S2413" t="str">
            <v>DIF. DE CTVOS.</v>
          </cell>
          <cell r="T2413">
            <v>41613</v>
          </cell>
          <cell r="U2413">
            <v>26</v>
          </cell>
          <cell r="V2413" t="str">
            <v>MAS DE 20 DÍAS</v>
          </cell>
        </row>
        <row r="2414">
          <cell r="Q2414" t="str">
            <v>BANCOMER AMEX4161313463835254172</v>
          </cell>
          <cell r="R2414" t="str">
            <v>O.K.</v>
          </cell>
          <cell r="S2414" t="str">
            <v>DIF. DE CTVOS.</v>
          </cell>
          <cell r="T2414">
            <v>41613</v>
          </cell>
          <cell r="U2414">
            <v>26</v>
          </cell>
          <cell r="V2414" t="str">
            <v>MAS DE 20 DÍAS</v>
          </cell>
        </row>
        <row r="2415">
          <cell r="Q2415" t="str">
            <v>BANCOMER AMEX4161313463835258061</v>
          </cell>
          <cell r="R2415" t="str">
            <v>O.K.</v>
          </cell>
          <cell r="S2415" t="str">
            <v>DIF. DE CTVOS.</v>
          </cell>
          <cell r="T2415">
            <v>41613</v>
          </cell>
          <cell r="U2415">
            <v>26</v>
          </cell>
          <cell r="V2415" t="str">
            <v>MAS DE 20 DÍAS</v>
          </cell>
        </row>
        <row r="2416">
          <cell r="Q2416" t="str">
            <v>BANCOMER AMEX4161313463835217359</v>
          </cell>
          <cell r="R2416" t="str">
            <v>O.K.</v>
          </cell>
          <cell r="S2416" t="str">
            <v>DIF. DE CTVOS.</v>
          </cell>
          <cell r="T2416">
            <v>41613</v>
          </cell>
          <cell r="U2416">
            <v>26</v>
          </cell>
          <cell r="V2416" t="str">
            <v>MAS DE 20 DÍAS</v>
          </cell>
        </row>
        <row r="2417">
          <cell r="Q2417" t="str">
            <v>BANCOMER AMEX4161313463835253676</v>
          </cell>
          <cell r="R2417" t="str">
            <v>O.K.</v>
          </cell>
          <cell r="S2417" t="str">
            <v>COMPENSADA</v>
          </cell>
          <cell r="T2417">
            <v>41619</v>
          </cell>
          <cell r="U2417">
            <v>26</v>
          </cell>
          <cell r="V2417" t="str">
            <v>MAS DE 20 DÍAS</v>
          </cell>
        </row>
        <row r="2418">
          <cell r="Q2418" t="str">
            <v>BANCOMER AMEX4161313463835231794</v>
          </cell>
          <cell r="R2418" t="str">
            <v>O.K.</v>
          </cell>
          <cell r="S2418" t="str">
            <v>DIF. DE CTVOS.</v>
          </cell>
          <cell r="T2418">
            <v>41613</v>
          </cell>
          <cell r="U2418">
            <v>26</v>
          </cell>
          <cell r="V2418" t="str">
            <v>MAS DE 20 DÍAS</v>
          </cell>
        </row>
        <row r="2419">
          <cell r="Q2419" t="str">
            <v>BANCOMER AMEX4161313463835248991</v>
          </cell>
          <cell r="R2419" t="str">
            <v>O.K.</v>
          </cell>
          <cell r="S2419" t="str">
            <v>DIF. DE CTVOS.</v>
          </cell>
          <cell r="T2419">
            <v>41613</v>
          </cell>
          <cell r="U2419">
            <v>26</v>
          </cell>
          <cell r="V2419" t="str">
            <v>MAS DE 20 DÍAS</v>
          </cell>
        </row>
        <row r="2420">
          <cell r="Q2420" t="str">
            <v>BANCOMER AMEX4161313463835200457</v>
          </cell>
          <cell r="R2420" t="str">
            <v>.O.K.</v>
          </cell>
          <cell r="S2420" t="str">
            <v>acceso a red</v>
          </cell>
          <cell r="T2420">
            <v>41613</v>
          </cell>
          <cell r="U2420">
            <v>26</v>
          </cell>
          <cell r="V2420" t="str">
            <v>MAS DE 20 DÍAS</v>
          </cell>
        </row>
        <row r="2421">
          <cell r="Q2421" t="str">
            <v>BANCOMER AMEX4161313463835231791</v>
          </cell>
          <cell r="R2421" t="str">
            <v>O.K.</v>
          </cell>
          <cell r="S2421" t="str">
            <v>DIF. DE CTVOS.</v>
          </cell>
          <cell r="T2421">
            <v>41613</v>
          </cell>
          <cell r="U2421">
            <v>26</v>
          </cell>
          <cell r="V2421" t="str">
            <v>MAS DE 20 DÍAS</v>
          </cell>
        </row>
        <row r="2422">
          <cell r="Q2422" t="str">
            <v>BANCOMER AMEX4161313463835258060</v>
          </cell>
          <cell r="R2422" t="str">
            <v>O.K.</v>
          </cell>
          <cell r="S2422" t="str">
            <v>DIF. DE CTVOS.</v>
          </cell>
          <cell r="T2422">
            <v>41613</v>
          </cell>
          <cell r="U2422">
            <v>26</v>
          </cell>
          <cell r="V2422" t="str">
            <v>MAS DE 20 DÍAS</v>
          </cell>
        </row>
        <row r="2423">
          <cell r="Q2423" t="str">
            <v>BANCOMER AMEX4161313463835206111</v>
          </cell>
          <cell r="R2423" t="str">
            <v>O.K.</v>
          </cell>
          <cell r="S2423" t="str">
            <v>DIF. DE CTVOS.</v>
          </cell>
          <cell r="T2423">
            <v>41613</v>
          </cell>
          <cell r="U2423">
            <v>26</v>
          </cell>
          <cell r="V2423" t="str">
            <v>MAS DE 20 DÍAS</v>
          </cell>
        </row>
        <row r="2424">
          <cell r="Q2424" t="str">
            <v>BANCOMER AMEX4161313463835211232</v>
          </cell>
          <cell r="R2424" t="str">
            <v>O.K.</v>
          </cell>
          <cell r="S2424" t="str">
            <v>DIF. DE CTVOS.</v>
          </cell>
          <cell r="T2424">
            <v>41613</v>
          </cell>
          <cell r="U2424">
            <v>26</v>
          </cell>
          <cell r="V2424" t="str">
            <v>MAS DE 20 DÍAS</v>
          </cell>
        </row>
        <row r="2425">
          <cell r="Q2425" t="str">
            <v>BANCOMER AMEX4161313463835206113</v>
          </cell>
          <cell r="R2425" t="str">
            <v>O.K.</v>
          </cell>
          <cell r="S2425" t="str">
            <v>DIF. DE CTVOS.</v>
          </cell>
          <cell r="T2425">
            <v>41613</v>
          </cell>
          <cell r="U2425">
            <v>26</v>
          </cell>
          <cell r="V2425" t="str">
            <v>MAS DE 20 DÍAS</v>
          </cell>
        </row>
        <row r="2426">
          <cell r="Q2426" t="str">
            <v>BANCOMER AMEX4161313463835226805</v>
          </cell>
          <cell r="R2426" t="str">
            <v>O.K.</v>
          </cell>
          <cell r="S2426" t="str">
            <v>DIF. DE CTVOS.</v>
          </cell>
          <cell r="T2426">
            <v>41613</v>
          </cell>
          <cell r="U2426">
            <v>26</v>
          </cell>
          <cell r="V2426" t="str">
            <v>MAS DE 20 DÍAS</v>
          </cell>
        </row>
        <row r="2427">
          <cell r="Q2427" t="str">
            <v>BANCOMER AMEX4161313463835253665</v>
          </cell>
          <cell r="R2427" t="str">
            <v>.O.K.</v>
          </cell>
          <cell r="S2427" t="str">
            <v>acceso a red / Compensada</v>
          </cell>
          <cell r="T2427">
            <v>41613</v>
          </cell>
          <cell r="U2427">
            <v>26</v>
          </cell>
          <cell r="V2427" t="str">
            <v>MAS DE 20 DÍAS</v>
          </cell>
        </row>
        <row r="2428">
          <cell r="Q2428" t="str">
            <v>BANCOMER AMEX4161313463835262312</v>
          </cell>
          <cell r="R2428" t="str">
            <v>O.K.</v>
          </cell>
          <cell r="S2428" t="str">
            <v>DIF. DE CTVOS.</v>
          </cell>
          <cell r="T2428">
            <v>41613</v>
          </cell>
          <cell r="U2428">
            <v>26</v>
          </cell>
          <cell r="V2428" t="str">
            <v>MAS DE 20 DÍAS</v>
          </cell>
        </row>
        <row r="2429">
          <cell r="Q2429" t="str">
            <v>BANCOMER AMEX4161313463835247220</v>
          </cell>
          <cell r="R2429" t="str">
            <v>O.K.</v>
          </cell>
          <cell r="S2429" t="str">
            <v>DIF. DE CTVOS.</v>
          </cell>
          <cell r="T2429">
            <v>41613</v>
          </cell>
          <cell r="U2429">
            <v>26</v>
          </cell>
          <cell r="V2429" t="str">
            <v>MAS DE 20 DÍAS</v>
          </cell>
        </row>
        <row r="2430">
          <cell r="Q2430" t="str">
            <v>BANCOMER AMEX4161313463835247222</v>
          </cell>
          <cell r="R2430" t="str">
            <v>O.K.</v>
          </cell>
          <cell r="S2430" t="str">
            <v>DIF. DE CTVOS.</v>
          </cell>
          <cell r="T2430">
            <v>41613</v>
          </cell>
          <cell r="U2430">
            <v>26</v>
          </cell>
          <cell r="V2430" t="str">
            <v>MAS DE 20 DÍAS</v>
          </cell>
        </row>
        <row r="2431">
          <cell r="Q2431" t="str">
            <v>BANCOMER AMEX4161313463835252959</v>
          </cell>
          <cell r="R2431" t="str">
            <v>O.K.</v>
          </cell>
          <cell r="S2431" t="str">
            <v>DIF. DE CTVOS.</v>
          </cell>
          <cell r="T2431">
            <v>41613</v>
          </cell>
          <cell r="U2431">
            <v>26</v>
          </cell>
          <cell r="V2431" t="str">
            <v>MAS DE 20 DÍAS</v>
          </cell>
        </row>
        <row r="2432">
          <cell r="Q2432" t="str">
            <v>BANCOMER AMEX4161313463835253670</v>
          </cell>
          <cell r="R2432" t="str">
            <v>O.K.</v>
          </cell>
          <cell r="S2432" t="str">
            <v>DIF. DE CTVOS.</v>
          </cell>
          <cell r="T2432">
            <v>41613</v>
          </cell>
          <cell r="U2432">
            <v>26</v>
          </cell>
          <cell r="V2432" t="str">
            <v>MAS DE 20 DÍAS</v>
          </cell>
        </row>
        <row r="2433">
          <cell r="Q2433" t="str">
            <v>BANCOMER AMEX4161313463835239532</v>
          </cell>
          <cell r="R2433" t="str">
            <v>O.K.</v>
          </cell>
          <cell r="S2433" t="str">
            <v>DIF. DE CTVOS.</v>
          </cell>
          <cell r="T2433">
            <v>41613</v>
          </cell>
          <cell r="U2433">
            <v>26</v>
          </cell>
          <cell r="V2433" t="str">
            <v>MAS DE 20 DÍAS</v>
          </cell>
        </row>
        <row r="2434">
          <cell r="Q2434" t="str">
            <v>BANCOMER AMEX4161313463835217487</v>
          </cell>
          <cell r="R2434" t="str">
            <v>O.K.</v>
          </cell>
          <cell r="S2434" t="str">
            <v>DIF. DE CTVOS.</v>
          </cell>
          <cell r="T2434">
            <v>41613</v>
          </cell>
          <cell r="U2434">
            <v>26</v>
          </cell>
          <cell r="V2434" t="str">
            <v>MAS DE 20 DÍAS</v>
          </cell>
        </row>
        <row r="2435">
          <cell r="Q2435" t="str">
            <v>BANCOMER AMEX4161313463835202680</v>
          </cell>
          <cell r="R2435" t="str">
            <v>O.K.</v>
          </cell>
          <cell r="S2435" t="str">
            <v>DIF. DE CTVOS.</v>
          </cell>
          <cell r="T2435">
            <v>41613</v>
          </cell>
          <cell r="U2435">
            <v>26</v>
          </cell>
          <cell r="V2435" t="str">
            <v>MAS DE 20 DÍAS</v>
          </cell>
        </row>
        <row r="2436">
          <cell r="Q2436" t="str">
            <v>BANCOMER AMEX4161313463835257987</v>
          </cell>
          <cell r="R2436" t="str">
            <v>O.K.</v>
          </cell>
          <cell r="S2436" t="str">
            <v>DIF. DE CTVOS.</v>
          </cell>
          <cell r="T2436">
            <v>41613</v>
          </cell>
          <cell r="U2436">
            <v>26</v>
          </cell>
          <cell r="V2436" t="str">
            <v>MAS DE 20 DÍAS</v>
          </cell>
        </row>
        <row r="2437">
          <cell r="Q2437" t="str">
            <v>BANCOMER AMEX4161313463835206105</v>
          </cell>
          <cell r="R2437" t="str">
            <v>O.K.</v>
          </cell>
          <cell r="S2437" t="str">
            <v>DIF. DE CTVOS.</v>
          </cell>
          <cell r="T2437">
            <v>41613</v>
          </cell>
          <cell r="U2437">
            <v>26</v>
          </cell>
          <cell r="V2437" t="str">
            <v>MAS DE 20 DÍAS</v>
          </cell>
        </row>
        <row r="2438">
          <cell r="Q2438" t="str">
            <v>BANCOMER AMEX4161313463835254178</v>
          </cell>
          <cell r="R2438" t="str">
            <v>O.K.</v>
          </cell>
          <cell r="S2438" t="str">
            <v>DIF. DE CTVOS.</v>
          </cell>
          <cell r="T2438">
            <v>41613</v>
          </cell>
          <cell r="U2438">
            <v>26</v>
          </cell>
          <cell r="V2438" t="str">
            <v>MAS DE 20 DÍAS</v>
          </cell>
        </row>
        <row r="2439">
          <cell r="Q2439" t="str">
            <v>BANCOMER AMEX4161313463835231612</v>
          </cell>
          <cell r="R2439" t="str">
            <v>O.K.</v>
          </cell>
          <cell r="S2439" t="str">
            <v>DIF. DE CTVOS.</v>
          </cell>
          <cell r="T2439">
            <v>41613</v>
          </cell>
          <cell r="U2439">
            <v>26</v>
          </cell>
          <cell r="V2439" t="str">
            <v>MAS DE 20 DÍAS</v>
          </cell>
        </row>
        <row r="2440">
          <cell r="Q2440" t="str">
            <v>BANCOMER AMEX4161313463835215064</v>
          </cell>
          <cell r="R2440" t="str">
            <v>O.K.</v>
          </cell>
          <cell r="S2440" t="str">
            <v>DIF. DE CTVOS.</v>
          </cell>
          <cell r="T2440">
            <v>41613</v>
          </cell>
          <cell r="U2440">
            <v>26</v>
          </cell>
          <cell r="V2440" t="str">
            <v>MAS DE 20 DÍAS</v>
          </cell>
        </row>
        <row r="2441">
          <cell r="Q2441" t="str">
            <v>BANCOMER AMEX4161313463835231821</v>
          </cell>
          <cell r="R2441" t="str">
            <v>O.K.</v>
          </cell>
          <cell r="S2441" t="str">
            <v>DIF. DE CTVOS.</v>
          </cell>
          <cell r="T2441">
            <v>41613</v>
          </cell>
          <cell r="U2441">
            <v>26</v>
          </cell>
          <cell r="V2441" t="str">
            <v>MAS DE 20 DÍAS</v>
          </cell>
        </row>
        <row r="2442">
          <cell r="Q2442" t="str">
            <v>BANCOMER AMEX4161313463835238551</v>
          </cell>
          <cell r="R2442" t="str">
            <v>.O.K.</v>
          </cell>
          <cell r="S2442" t="str">
            <v>acceso a red</v>
          </cell>
          <cell r="T2442">
            <v>41613</v>
          </cell>
          <cell r="U2442">
            <v>26</v>
          </cell>
          <cell r="V2442" t="str">
            <v>MAS DE 20 DÍAS</v>
          </cell>
        </row>
        <row r="2443">
          <cell r="Q2443" t="str">
            <v>BANCOMER AMEX4161313463835262112</v>
          </cell>
          <cell r="R2443" t="str">
            <v>O.K.</v>
          </cell>
          <cell r="S2443" t="str">
            <v>DIF. DE CTVOS.</v>
          </cell>
          <cell r="T2443">
            <v>41613</v>
          </cell>
          <cell r="U2443">
            <v>26</v>
          </cell>
          <cell r="V2443" t="str">
            <v>MAS DE 20 DÍAS</v>
          </cell>
        </row>
        <row r="2444">
          <cell r="Q2444" t="str">
            <v>BANCOMER AMEX4161313463835227680</v>
          </cell>
          <cell r="R2444" t="str">
            <v>O.K.</v>
          </cell>
          <cell r="S2444" t="str">
            <v>DIF. DE CTVOS.</v>
          </cell>
          <cell r="T2444">
            <v>41613</v>
          </cell>
          <cell r="U2444">
            <v>26</v>
          </cell>
          <cell r="V2444" t="str">
            <v>MAS DE 20 DÍAS</v>
          </cell>
        </row>
        <row r="2445">
          <cell r="Q2445" t="str">
            <v>BANCOMER AMEX4161313463835250003</v>
          </cell>
          <cell r="R2445" t="str">
            <v>O.K.</v>
          </cell>
          <cell r="S2445" t="str">
            <v>DIF. DE CTVOS.</v>
          </cell>
          <cell r="T2445">
            <v>41613</v>
          </cell>
          <cell r="U2445">
            <v>26</v>
          </cell>
          <cell r="V2445" t="str">
            <v>MAS DE 20 DÍAS</v>
          </cell>
        </row>
        <row r="2446">
          <cell r="Q2446" t="str">
            <v>BANCOMER AMEX4161313463835206104</v>
          </cell>
          <cell r="R2446" t="str">
            <v>O.K.</v>
          </cell>
          <cell r="S2446" t="str">
            <v>DIF. DE CTVOS.</v>
          </cell>
          <cell r="T2446">
            <v>41613</v>
          </cell>
          <cell r="U2446">
            <v>26</v>
          </cell>
          <cell r="V2446" t="str">
            <v>MAS DE 20 DÍAS</v>
          </cell>
        </row>
        <row r="2447">
          <cell r="Q2447" t="str">
            <v>BANCOMER AMEX4161313463835224171</v>
          </cell>
          <cell r="R2447" t="str">
            <v>O.K.</v>
          </cell>
          <cell r="S2447" t="str">
            <v>DIF. DE CTVOS.</v>
          </cell>
          <cell r="T2447">
            <v>41613</v>
          </cell>
          <cell r="U2447">
            <v>26</v>
          </cell>
          <cell r="V2447" t="str">
            <v>MAS DE 20 DÍAS</v>
          </cell>
        </row>
        <row r="2448">
          <cell r="Q2448" t="str">
            <v>BANCOMER AMEX4161313463835245554</v>
          </cell>
          <cell r="R2448" t="str">
            <v>.O.K.</v>
          </cell>
          <cell r="S2448" t="str">
            <v>acceso a red</v>
          </cell>
          <cell r="T2448">
            <v>41613</v>
          </cell>
          <cell r="U2448">
            <v>26</v>
          </cell>
          <cell r="V2448" t="str">
            <v>MAS DE 20 DÍAS</v>
          </cell>
        </row>
        <row r="2449">
          <cell r="Q2449" t="str">
            <v>BANCOMER AMEX4161313463835245304</v>
          </cell>
          <cell r="R2449" t="str">
            <v>.O.K.</v>
          </cell>
          <cell r="S2449" t="str">
            <v>acceso a red</v>
          </cell>
          <cell r="T2449">
            <v>41613</v>
          </cell>
          <cell r="U2449">
            <v>26</v>
          </cell>
          <cell r="V2449" t="str">
            <v>MAS DE 20 DÍAS</v>
          </cell>
        </row>
        <row r="2450">
          <cell r="Q2450" t="str">
            <v>BANCOMER AMEX4161313463835247873</v>
          </cell>
          <cell r="R2450" t="str">
            <v>.O.K.</v>
          </cell>
          <cell r="S2450" t="str">
            <v>acceso a red</v>
          </cell>
          <cell r="T2450">
            <v>41613</v>
          </cell>
          <cell r="U2450">
            <v>26</v>
          </cell>
          <cell r="V2450" t="str">
            <v>MAS DE 20 DÍAS</v>
          </cell>
        </row>
        <row r="2451">
          <cell r="Q2451" t="str">
            <v>BANCOMER AMEX4161313463835215664</v>
          </cell>
          <cell r="R2451" t="str">
            <v>O.K.</v>
          </cell>
          <cell r="S2451" t="str">
            <v>DIF. DE CTVOS.</v>
          </cell>
          <cell r="T2451">
            <v>41613</v>
          </cell>
          <cell r="U2451">
            <v>26</v>
          </cell>
          <cell r="V2451" t="str">
            <v>MAS DE 20 DÍAS</v>
          </cell>
        </row>
        <row r="2452">
          <cell r="Q2452" t="str">
            <v>BANCOMER AMEX4161313463835206106</v>
          </cell>
          <cell r="R2452" t="str">
            <v>O.K.</v>
          </cell>
          <cell r="S2452" t="str">
            <v>DIF. DE CTVOS.</v>
          </cell>
          <cell r="T2452">
            <v>41613</v>
          </cell>
          <cell r="U2452">
            <v>26</v>
          </cell>
          <cell r="V2452" t="str">
            <v>MAS DE 20 DÍAS</v>
          </cell>
        </row>
        <row r="2453">
          <cell r="Q2453" t="str">
            <v>BANCOMER AMEX4161313463835245316</v>
          </cell>
          <cell r="R2453" t="str">
            <v>.O.K.</v>
          </cell>
          <cell r="S2453" t="str">
            <v>acceso a red</v>
          </cell>
          <cell r="T2453">
            <v>41613</v>
          </cell>
          <cell r="U2453">
            <v>26</v>
          </cell>
          <cell r="V2453" t="str">
            <v>MAS DE 20 DÍAS</v>
          </cell>
        </row>
        <row r="2454">
          <cell r="Q2454" t="str">
            <v>BANCOMER AMEX4161313463835254184</v>
          </cell>
          <cell r="R2454" t="str">
            <v>O.K.</v>
          </cell>
          <cell r="S2454" t="str">
            <v>DIF. DE CTVOS.</v>
          </cell>
          <cell r="T2454">
            <v>41613</v>
          </cell>
          <cell r="U2454">
            <v>26</v>
          </cell>
          <cell r="V2454" t="str">
            <v>MAS DE 20 DÍAS</v>
          </cell>
        </row>
        <row r="2455">
          <cell r="Q2455" t="str">
            <v>BANCOMER AMEX4161313463835203914</v>
          </cell>
          <cell r="R2455" t="str">
            <v>O.K.</v>
          </cell>
          <cell r="S2455" t="str">
            <v>DIF. DE CTVOS.</v>
          </cell>
          <cell r="T2455">
            <v>41613</v>
          </cell>
          <cell r="U2455">
            <v>26</v>
          </cell>
          <cell r="V2455" t="str">
            <v>MAS DE 20 DÍAS</v>
          </cell>
        </row>
        <row r="2456">
          <cell r="Q2456" t="str">
            <v>BANCOMER AMEX4161313463835235900</v>
          </cell>
          <cell r="R2456" t="str">
            <v>O.K.</v>
          </cell>
          <cell r="S2456" t="str">
            <v>DIF. DE CTVOS.</v>
          </cell>
          <cell r="T2456">
            <v>41613</v>
          </cell>
          <cell r="U2456">
            <v>26</v>
          </cell>
          <cell r="V2456" t="str">
            <v>MAS DE 20 DÍAS</v>
          </cell>
        </row>
        <row r="2457">
          <cell r="Q2457" t="str">
            <v>BANCOMER AMEX4161313463835238883</v>
          </cell>
          <cell r="R2457" t="str">
            <v>O.K.</v>
          </cell>
          <cell r="S2457" t="str">
            <v>DIF. DE CTVOS.</v>
          </cell>
          <cell r="T2457">
            <v>41613</v>
          </cell>
          <cell r="U2457">
            <v>26</v>
          </cell>
          <cell r="V2457" t="str">
            <v>MAS DE 20 DÍAS</v>
          </cell>
        </row>
        <row r="2458">
          <cell r="Q2458" t="str">
            <v>BANCOMER AMEX4161313463835206299</v>
          </cell>
          <cell r="R2458" t="str">
            <v>O.K.</v>
          </cell>
          <cell r="S2458" t="str">
            <v>DIF. DE CTVOS.</v>
          </cell>
          <cell r="T2458">
            <v>41613</v>
          </cell>
          <cell r="U2458">
            <v>26</v>
          </cell>
          <cell r="V2458" t="str">
            <v>MAS DE 20 DÍAS</v>
          </cell>
        </row>
        <row r="2459">
          <cell r="Q2459" t="str">
            <v>BANCOMER AMEX4161313463835266040</v>
          </cell>
          <cell r="R2459" t="str">
            <v>O.K.</v>
          </cell>
          <cell r="S2459" t="str">
            <v>DIF. DE CTVOS.</v>
          </cell>
          <cell r="T2459">
            <v>41613</v>
          </cell>
          <cell r="U2459">
            <v>26</v>
          </cell>
          <cell r="V2459" t="str">
            <v>MAS DE 20 DÍAS</v>
          </cell>
        </row>
        <row r="2460">
          <cell r="Q2460" t="str">
            <v>BANCOMER AMEX4161313463835231731</v>
          </cell>
          <cell r="R2460" t="str">
            <v>O.K.</v>
          </cell>
          <cell r="S2460" t="str">
            <v>DIF. DE CTVOS.</v>
          </cell>
          <cell r="T2460">
            <v>41613</v>
          </cell>
          <cell r="U2460">
            <v>26</v>
          </cell>
          <cell r="V2460" t="str">
            <v>MAS DE 20 DÍAS</v>
          </cell>
        </row>
        <row r="2461">
          <cell r="Q2461" t="str">
            <v>BANCOMER AMEX4161313463835209700</v>
          </cell>
          <cell r="R2461" t="str">
            <v>O.K.</v>
          </cell>
          <cell r="S2461" t="str">
            <v>DIF. DE CTVOS.</v>
          </cell>
          <cell r="T2461">
            <v>41613</v>
          </cell>
          <cell r="U2461">
            <v>26</v>
          </cell>
          <cell r="V2461" t="str">
            <v>MAS DE 20 DÍAS</v>
          </cell>
        </row>
        <row r="2462">
          <cell r="Q2462" t="str">
            <v>BANCOMER AMEX4161313463835294494</v>
          </cell>
          <cell r="R2462" t="str">
            <v>O.K.</v>
          </cell>
          <cell r="S2462" t="str">
            <v>DIF. DE CTVOS.</v>
          </cell>
          <cell r="T2462">
            <v>41613</v>
          </cell>
          <cell r="U2462">
            <v>26</v>
          </cell>
          <cell r="V2462" t="str">
            <v>MAS DE 20 DÍAS</v>
          </cell>
        </row>
        <row r="2463">
          <cell r="Q2463" t="str">
            <v>BANCOMER AMEX4161313463835262489</v>
          </cell>
          <cell r="R2463" t="str">
            <v>O.K.</v>
          </cell>
          <cell r="S2463" t="str">
            <v>DIF. DE CTVOS.</v>
          </cell>
          <cell r="T2463">
            <v>41613</v>
          </cell>
          <cell r="U2463">
            <v>26</v>
          </cell>
          <cell r="V2463" t="str">
            <v>MAS DE 20 DÍAS</v>
          </cell>
        </row>
        <row r="2464">
          <cell r="Q2464" t="str">
            <v>BANCOMER AMEX4161313463835200478</v>
          </cell>
          <cell r="R2464" t="str">
            <v>O.K.</v>
          </cell>
          <cell r="S2464" t="str">
            <v>DIF. DE CTVOS.</v>
          </cell>
          <cell r="T2464">
            <v>41613</v>
          </cell>
          <cell r="U2464">
            <v>26</v>
          </cell>
          <cell r="V2464" t="str">
            <v>MAS DE 20 DÍAS</v>
          </cell>
        </row>
        <row r="2465">
          <cell r="Q2465" t="str">
            <v>BANCOMER AMEX4161313463835282543</v>
          </cell>
          <cell r="R2465" t="str">
            <v>O.K.</v>
          </cell>
          <cell r="S2465" t="str">
            <v>DIF. DE CTVOS.</v>
          </cell>
          <cell r="T2465">
            <v>41613</v>
          </cell>
          <cell r="U2465">
            <v>26</v>
          </cell>
          <cell r="V2465" t="str">
            <v>MAS DE 20 DÍAS</v>
          </cell>
        </row>
        <row r="2466">
          <cell r="Q2466" t="str">
            <v>BANCOMER AMEX4161313463835293211</v>
          </cell>
          <cell r="R2466" t="str">
            <v>.O.K.</v>
          </cell>
          <cell r="S2466" t="str">
            <v>acceso a red / Compensada</v>
          </cell>
          <cell r="T2466">
            <v>41614</v>
          </cell>
          <cell r="U2466">
            <v>26</v>
          </cell>
          <cell r="V2466" t="str">
            <v>MAS DE 20 DÍAS</v>
          </cell>
        </row>
        <row r="2467">
          <cell r="Q2467" t="str">
            <v>BANCOMER AMEX4161313463835238411</v>
          </cell>
          <cell r="R2467" t="str">
            <v>.O.K.</v>
          </cell>
          <cell r="S2467" t="str">
            <v>acceso a red</v>
          </cell>
          <cell r="T2467">
            <v>41613</v>
          </cell>
          <cell r="U2467">
            <v>26</v>
          </cell>
          <cell r="V2467" t="str">
            <v>MAS DE 20 DÍAS</v>
          </cell>
        </row>
        <row r="2468">
          <cell r="Q2468" t="str">
            <v>BANCOMER AMEX4161313463835240584</v>
          </cell>
          <cell r="R2468" t="str">
            <v>.O.K.</v>
          </cell>
          <cell r="S2468" t="str">
            <v>acceso a red</v>
          </cell>
          <cell r="T2468">
            <v>41613</v>
          </cell>
          <cell r="U2468">
            <v>26</v>
          </cell>
          <cell r="V2468" t="str">
            <v>MAS DE 20 DÍAS</v>
          </cell>
        </row>
        <row r="2469">
          <cell r="Q2469" t="str">
            <v>BANCOMER AMEX4161313463835254177</v>
          </cell>
          <cell r="R2469" t="str">
            <v>.O.K.</v>
          </cell>
          <cell r="S2469" t="str">
            <v>acceso a red</v>
          </cell>
          <cell r="T2469">
            <v>41613</v>
          </cell>
          <cell r="U2469">
            <v>26</v>
          </cell>
          <cell r="V2469" t="str">
            <v>MAS DE 20 DÍAS</v>
          </cell>
        </row>
        <row r="2470">
          <cell r="Q2470" t="str">
            <v>BANAMEX4161459712241444405</v>
          </cell>
          <cell r="R2470" t="str">
            <v>O.K.</v>
          </cell>
          <cell r="S2470" t="str">
            <v>CONCILIADA</v>
          </cell>
          <cell r="T2470">
            <v>41614</v>
          </cell>
          <cell r="U2470">
            <v>25</v>
          </cell>
          <cell r="V2470" t="str">
            <v>MAS DE 20 DÍAS</v>
          </cell>
        </row>
        <row r="2471">
          <cell r="Q2471" t="str">
            <v>BANAMEX4161459712241450683</v>
          </cell>
          <cell r="R2471" t="str">
            <v>O.K.</v>
          </cell>
          <cell r="S2471" t="str">
            <v>CONCILIADA</v>
          </cell>
          <cell r="T2471">
            <v>41614</v>
          </cell>
          <cell r="U2471">
            <v>25</v>
          </cell>
          <cell r="V2471" t="str">
            <v>MAS DE 20 DÍAS</v>
          </cell>
        </row>
        <row r="2472">
          <cell r="Q2472" t="str">
            <v>BANAMEX4161459712241470236</v>
          </cell>
          <cell r="R2472" t="str">
            <v>O.K.</v>
          </cell>
          <cell r="S2472" t="str">
            <v>CONCILIADA</v>
          </cell>
          <cell r="T2472">
            <v>41614</v>
          </cell>
          <cell r="U2472">
            <v>25</v>
          </cell>
          <cell r="V2472" t="str">
            <v>MAS DE 20 DÍAS</v>
          </cell>
        </row>
        <row r="2473">
          <cell r="Q2473" t="str">
            <v>BANAMEX4161459712242145704</v>
          </cell>
          <cell r="R2473" t="str">
            <v>O.K.</v>
          </cell>
          <cell r="S2473" t="str">
            <v>COMPENSADA</v>
          </cell>
          <cell r="T2473">
            <v>41614</v>
          </cell>
          <cell r="U2473">
            <v>25</v>
          </cell>
          <cell r="V2473" t="str">
            <v>MAS DE 20 DÍAS</v>
          </cell>
        </row>
        <row r="2474">
          <cell r="Q2474" t="str">
            <v>BANAMEX4161459712242145704</v>
          </cell>
          <cell r="R2474" t="str">
            <v>O.K.</v>
          </cell>
          <cell r="S2474" t="str">
            <v>COMPENSADA</v>
          </cell>
          <cell r="T2474">
            <v>41614</v>
          </cell>
          <cell r="U2474">
            <v>25</v>
          </cell>
          <cell r="V2474" t="str">
            <v>MAS DE 20 DÍAS</v>
          </cell>
        </row>
        <row r="2475">
          <cell r="Q2475" t="str">
            <v>BANAMEX4161459712242145704</v>
          </cell>
          <cell r="R2475" t="str">
            <v>O.K.</v>
          </cell>
          <cell r="S2475" t="str">
            <v>COMPENSADA</v>
          </cell>
          <cell r="T2475">
            <v>41614</v>
          </cell>
          <cell r="U2475">
            <v>25</v>
          </cell>
          <cell r="V2475" t="str">
            <v>MAS DE 20 DÍAS</v>
          </cell>
        </row>
        <row r="2476">
          <cell r="Q2476" t="str">
            <v>BANAMEX4161459712242145704</v>
          </cell>
          <cell r="R2476" t="str">
            <v>O.K.</v>
          </cell>
          <cell r="S2476" t="str">
            <v>COMPENSADA</v>
          </cell>
          <cell r="T2476">
            <v>41614</v>
          </cell>
          <cell r="U2476">
            <v>25</v>
          </cell>
          <cell r="V2476" t="str">
            <v>MAS DE 20 DÍAS</v>
          </cell>
        </row>
        <row r="2477">
          <cell r="Q2477" t="str">
            <v>BANAMEX4161459712242145704</v>
          </cell>
          <cell r="R2477" t="str">
            <v>O.K.</v>
          </cell>
          <cell r="S2477" t="str">
            <v>COMPENSADA</v>
          </cell>
          <cell r="T2477">
            <v>41614</v>
          </cell>
          <cell r="U2477">
            <v>25</v>
          </cell>
          <cell r="V2477" t="str">
            <v>MAS DE 20 DÍAS</v>
          </cell>
        </row>
        <row r="2478">
          <cell r="Q2478" t="str">
            <v>BANAMEX4161459712242145704</v>
          </cell>
          <cell r="R2478" t="str">
            <v>O.K.</v>
          </cell>
          <cell r="S2478" t="str">
            <v>COMPENSADA</v>
          </cell>
          <cell r="T2478">
            <v>41614</v>
          </cell>
          <cell r="U2478">
            <v>25</v>
          </cell>
          <cell r="V2478" t="str">
            <v>MAS DE 20 DÍAS</v>
          </cell>
        </row>
        <row r="2479">
          <cell r="Q2479" t="str">
            <v>BANAMEX4161459712242145704</v>
          </cell>
          <cell r="R2479" t="str">
            <v>O.K.</v>
          </cell>
          <cell r="S2479" t="str">
            <v>COMPENSADA</v>
          </cell>
          <cell r="T2479">
            <v>41614</v>
          </cell>
          <cell r="U2479">
            <v>25</v>
          </cell>
          <cell r="V2479" t="str">
            <v>MAS DE 20 DÍAS</v>
          </cell>
        </row>
        <row r="2480">
          <cell r="Q2480" t="str">
            <v>BANAMEX4161459712242145704</v>
          </cell>
          <cell r="R2480" t="str">
            <v>O.K.</v>
          </cell>
          <cell r="S2480" t="str">
            <v>COMPENSADA</v>
          </cell>
          <cell r="T2480">
            <v>41614</v>
          </cell>
          <cell r="U2480">
            <v>25</v>
          </cell>
          <cell r="V2480" t="str">
            <v>MAS DE 20 DÍAS</v>
          </cell>
        </row>
        <row r="2481">
          <cell r="Q2481" t="str">
            <v>BANAMEX4161459712242145738</v>
          </cell>
          <cell r="R2481" t="str">
            <v>O.K.</v>
          </cell>
          <cell r="S2481" t="str">
            <v>COMPENSADA</v>
          </cell>
          <cell r="T2481">
            <v>41614</v>
          </cell>
          <cell r="U2481">
            <v>25</v>
          </cell>
          <cell r="V2481" t="str">
            <v>MAS DE 20 DÍAS</v>
          </cell>
        </row>
        <row r="2482">
          <cell r="Q2482" t="str">
            <v>BANAMEX4161459712242145738</v>
          </cell>
          <cell r="R2482" t="str">
            <v>O.K.</v>
          </cell>
          <cell r="S2482" t="str">
            <v>COMPENSADA</v>
          </cell>
          <cell r="T2482">
            <v>41614</v>
          </cell>
          <cell r="U2482">
            <v>25</v>
          </cell>
          <cell r="V2482" t="str">
            <v>MAS DE 20 DÍAS</v>
          </cell>
        </row>
        <row r="2483">
          <cell r="Q2483" t="str">
            <v>BANAMEX4161459712242145738</v>
          </cell>
          <cell r="R2483" t="str">
            <v>O.K.</v>
          </cell>
          <cell r="S2483" t="str">
            <v>COMPENSADA</v>
          </cell>
          <cell r="T2483">
            <v>41614</v>
          </cell>
          <cell r="U2483">
            <v>25</v>
          </cell>
          <cell r="V2483" t="str">
            <v>MAS DE 20 DÍAS</v>
          </cell>
        </row>
        <row r="2484">
          <cell r="Q2484" t="str">
            <v>BANAMEX4161459712242145738</v>
          </cell>
          <cell r="R2484" t="str">
            <v>O.K.</v>
          </cell>
          <cell r="S2484" t="str">
            <v>COMPENSADA</v>
          </cell>
          <cell r="T2484">
            <v>41614</v>
          </cell>
          <cell r="U2484">
            <v>25</v>
          </cell>
          <cell r="V2484" t="str">
            <v>MAS DE 20 DÍAS</v>
          </cell>
        </row>
        <row r="2485">
          <cell r="Q2485" t="str">
            <v>BANAMEX4161459712242145738</v>
          </cell>
          <cell r="R2485" t="str">
            <v>O.K.</v>
          </cell>
          <cell r="S2485" t="str">
            <v>COMPENSADA</v>
          </cell>
          <cell r="T2485">
            <v>41614</v>
          </cell>
          <cell r="U2485">
            <v>25</v>
          </cell>
          <cell r="V2485" t="str">
            <v>MAS DE 20 DÍAS</v>
          </cell>
        </row>
        <row r="2486">
          <cell r="Q2486" t="str">
            <v>BANAMEX4161459712242145738</v>
          </cell>
          <cell r="R2486" t="str">
            <v>O.K.</v>
          </cell>
          <cell r="S2486" t="str">
            <v>COMPENSADA</v>
          </cell>
          <cell r="T2486">
            <v>41614</v>
          </cell>
          <cell r="U2486">
            <v>25</v>
          </cell>
          <cell r="V2486" t="str">
            <v>MAS DE 20 DÍAS</v>
          </cell>
        </row>
        <row r="2487">
          <cell r="Q2487" t="str">
            <v>BANAMEX4161459712242145738</v>
          </cell>
          <cell r="R2487" t="str">
            <v>O.K.</v>
          </cell>
          <cell r="S2487" t="str">
            <v>COMPENSADA</v>
          </cell>
          <cell r="T2487">
            <v>41614</v>
          </cell>
          <cell r="U2487">
            <v>25</v>
          </cell>
          <cell r="V2487" t="str">
            <v>MAS DE 20 DÍAS</v>
          </cell>
        </row>
        <row r="2488">
          <cell r="Q2488" t="str">
            <v>BANAMEX4161459712242145738</v>
          </cell>
          <cell r="R2488" t="str">
            <v>O.K.</v>
          </cell>
          <cell r="S2488" t="str">
            <v>COMPENSADA</v>
          </cell>
          <cell r="T2488">
            <v>41614</v>
          </cell>
          <cell r="U2488">
            <v>25</v>
          </cell>
          <cell r="V2488" t="str">
            <v>MAS DE 20 DÍAS</v>
          </cell>
        </row>
        <row r="2489">
          <cell r="Q2489" t="str">
            <v>BANAMEX4161459712242145738</v>
          </cell>
          <cell r="R2489" t="str">
            <v>O.K.</v>
          </cell>
          <cell r="S2489" t="str">
            <v>COMPENSADA</v>
          </cell>
          <cell r="T2489">
            <v>41614</v>
          </cell>
          <cell r="U2489">
            <v>25</v>
          </cell>
          <cell r="V2489" t="str">
            <v>MAS DE 20 DÍAS</v>
          </cell>
        </row>
        <row r="2490">
          <cell r="Q2490" t="str">
            <v>BANAMEX4161459712242145738</v>
          </cell>
          <cell r="R2490" t="str">
            <v>O.K.</v>
          </cell>
          <cell r="S2490" t="str">
            <v>COMPENSADA</v>
          </cell>
          <cell r="T2490">
            <v>41614</v>
          </cell>
          <cell r="U2490">
            <v>25</v>
          </cell>
          <cell r="V2490" t="str">
            <v>MAS DE 20 DÍAS</v>
          </cell>
        </row>
        <row r="2491">
          <cell r="Q2491" t="str">
            <v>BANAMEX4161459712242145738</v>
          </cell>
          <cell r="R2491" t="str">
            <v>O.K.</v>
          </cell>
          <cell r="S2491" t="str">
            <v>COMPENSADA</v>
          </cell>
          <cell r="T2491">
            <v>41614</v>
          </cell>
          <cell r="U2491">
            <v>25</v>
          </cell>
          <cell r="V2491" t="str">
            <v>MAS DE 20 DÍAS</v>
          </cell>
        </row>
        <row r="2492">
          <cell r="Q2492" t="str">
            <v>BANAMEX4161459712242145738</v>
          </cell>
          <cell r="R2492" t="str">
            <v>O.K.</v>
          </cell>
          <cell r="S2492" t="str">
            <v>COMPENSADA</v>
          </cell>
          <cell r="T2492">
            <v>41614</v>
          </cell>
          <cell r="U2492">
            <v>25</v>
          </cell>
          <cell r="V2492" t="str">
            <v>MAS DE 20 DÍAS</v>
          </cell>
        </row>
        <row r="2493">
          <cell r="Q2493" t="str">
            <v>BANAMEX4161459712242145738</v>
          </cell>
          <cell r="R2493" t="str">
            <v>O.K.</v>
          </cell>
          <cell r="S2493" t="str">
            <v>COMPENSADA</v>
          </cell>
          <cell r="T2493">
            <v>41614</v>
          </cell>
          <cell r="U2493">
            <v>25</v>
          </cell>
          <cell r="V2493" t="str">
            <v>MAS DE 20 DÍAS</v>
          </cell>
        </row>
        <row r="2494">
          <cell r="Q2494" t="str">
            <v>BANAMEX4161459712242145738</v>
          </cell>
          <cell r="R2494" t="str">
            <v>O.K.</v>
          </cell>
          <cell r="S2494" t="str">
            <v>COMPENSADA</v>
          </cell>
          <cell r="T2494">
            <v>41614</v>
          </cell>
          <cell r="U2494">
            <v>25</v>
          </cell>
          <cell r="V2494" t="str">
            <v>MAS DE 20 DÍAS</v>
          </cell>
        </row>
        <row r="2495">
          <cell r="Q2495" t="str">
            <v>BANAMEX4161459712242145738</v>
          </cell>
          <cell r="R2495" t="str">
            <v>O.K.</v>
          </cell>
          <cell r="S2495" t="str">
            <v>COMPENSADA</v>
          </cell>
          <cell r="T2495">
            <v>41614</v>
          </cell>
          <cell r="U2495">
            <v>25</v>
          </cell>
          <cell r="V2495" t="str">
            <v>MAS DE 20 DÍAS</v>
          </cell>
        </row>
        <row r="2496">
          <cell r="Q2496" t="str">
            <v>BANAMEX4161459712242145738</v>
          </cell>
          <cell r="R2496" t="str">
            <v>O.K.</v>
          </cell>
          <cell r="S2496" t="str">
            <v>COMPENSADA</v>
          </cell>
          <cell r="T2496">
            <v>41614</v>
          </cell>
          <cell r="U2496">
            <v>25</v>
          </cell>
          <cell r="V2496" t="str">
            <v>MAS DE 20 DÍAS</v>
          </cell>
        </row>
        <row r="2497">
          <cell r="Q2497" t="str">
            <v>BANAMEX4161459712242145738</v>
          </cell>
          <cell r="R2497" t="str">
            <v>O.K.</v>
          </cell>
          <cell r="S2497" t="str">
            <v>COMPENSADA</v>
          </cell>
          <cell r="T2497">
            <v>41614</v>
          </cell>
          <cell r="U2497">
            <v>25</v>
          </cell>
          <cell r="V2497" t="str">
            <v>MAS DE 20 DÍAS</v>
          </cell>
        </row>
        <row r="2498">
          <cell r="Q2498" t="str">
            <v>BANAMEX4161459712242145738</v>
          </cell>
          <cell r="R2498" t="str">
            <v>O.K.</v>
          </cell>
          <cell r="S2498" t="str">
            <v>COMPENSADA</v>
          </cell>
          <cell r="T2498">
            <v>41614</v>
          </cell>
          <cell r="U2498">
            <v>25</v>
          </cell>
          <cell r="V2498" t="str">
            <v>MAS DE 20 DÍAS</v>
          </cell>
        </row>
        <row r="2499">
          <cell r="Q2499" t="str">
            <v>BANAMEX4161459712242145738</v>
          </cell>
          <cell r="R2499" t="str">
            <v>O.K.</v>
          </cell>
          <cell r="S2499" t="str">
            <v>COMPENSADA</v>
          </cell>
          <cell r="T2499">
            <v>41614</v>
          </cell>
          <cell r="U2499">
            <v>25</v>
          </cell>
          <cell r="V2499" t="str">
            <v>MAS DE 20 DÍAS</v>
          </cell>
        </row>
        <row r="2500">
          <cell r="Q2500" t="str">
            <v>BANAMEX4161459712242145738</v>
          </cell>
          <cell r="R2500" t="str">
            <v>O.K.</v>
          </cell>
          <cell r="S2500" t="str">
            <v>COMPENSADA</v>
          </cell>
          <cell r="T2500">
            <v>41614</v>
          </cell>
          <cell r="U2500">
            <v>25</v>
          </cell>
          <cell r="V2500" t="str">
            <v>MAS DE 20 DÍAS</v>
          </cell>
        </row>
        <row r="2501">
          <cell r="Q2501" t="str">
            <v>BANAMEX4161459712242145738</v>
          </cell>
          <cell r="R2501" t="str">
            <v>O.K.</v>
          </cell>
          <cell r="S2501" t="str">
            <v>COMPENSADA</v>
          </cell>
          <cell r="T2501">
            <v>41614</v>
          </cell>
          <cell r="U2501">
            <v>25</v>
          </cell>
          <cell r="V2501" t="str">
            <v>MAS DE 20 DÍAS</v>
          </cell>
        </row>
        <row r="2502">
          <cell r="Q2502" t="str">
            <v>BANAMEX4161459712242368124</v>
          </cell>
          <cell r="R2502" t="str">
            <v>O.K.</v>
          </cell>
          <cell r="S2502" t="str">
            <v>COMPENSADA</v>
          </cell>
          <cell r="T2502">
            <v>41618</v>
          </cell>
          <cell r="U2502">
            <v>25</v>
          </cell>
          <cell r="V2502" t="str">
            <v>MAS DE 20 DÍAS</v>
          </cell>
        </row>
        <row r="2503">
          <cell r="Q2503" t="str">
            <v>BANAMEX4161459712242368124</v>
          </cell>
          <cell r="R2503" t="str">
            <v>O.K.</v>
          </cell>
          <cell r="S2503" t="str">
            <v>COMPENSADA</v>
          </cell>
          <cell r="T2503">
            <v>41618</v>
          </cell>
          <cell r="U2503">
            <v>25</v>
          </cell>
          <cell r="V2503" t="str">
            <v>MAS DE 20 DÍAS</v>
          </cell>
        </row>
        <row r="2504">
          <cell r="Q2504" t="str">
            <v>BANAMEX4161459712242368124</v>
          </cell>
          <cell r="R2504" t="str">
            <v>O.K.</v>
          </cell>
          <cell r="S2504" t="str">
            <v>COMPENSADA</v>
          </cell>
          <cell r="T2504">
            <v>41618</v>
          </cell>
          <cell r="U2504">
            <v>25</v>
          </cell>
          <cell r="V2504" t="str">
            <v>MAS DE 20 DÍAS</v>
          </cell>
        </row>
        <row r="2505">
          <cell r="Q2505" t="str">
            <v>BANAMEX4161459712242368124</v>
          </cell>
          <cell r="R2505" t="str">
            <v>O.K.</v>
          </cell>
          <cell r="S2505" t="str">
            <v>COMPENSADA</v>
          </cell>
          <cell r="T2505">
            <v>41618</v>
          </cell>
          <cell r="U2505">
            <v>25</v>
          </cell>
          <cell r="V2505" t="str">
            <v>MAS DE 20 DÍAS</v>
          </cell>
        </row>
        <row r="2506">
          <cell r="Q2506" t="str">
            <v>BANAMEX4161459712242368124</v>
          </cell>
          <cell r="R2506" t="str">
            <v>O.K.</v>
          </cell>
          <cell r="S2506" t="str">
            <v>COMPENSADA</v>
          </cell>
          <cell r="T2506">
            <v>41618</v>
          </cell>
          <cell r="U2506">
            <v>25</v>
          </cell>
          <cell r="V2506" t="str">
            <v>MAS DE 20 DÍAS</v>
          </cell>
        </row>
        <row r="2507">
          <cell r="Q2507" t="str">
            <v>BANAMEX4161459712242368124</v>
          </cell>
          <cell r="R2507" t="str">
            <v>O.K.</v>
          </cell>
          <cell r="S2507" t="str">
            <v>COMPENSADA</v>
          </cell>
          <cell r="T2507">
            <v>41618</v>
          </cell>
          <cell r="U2507">
            <v>25</v>
          </cell>
          <cell r="V2507" t="str">
            <v>MAS DE 20 DÍAS</v>
          </cell>
        </row>
        <row r="2508">
          <cell r="Q2508" t="str">
            <v>BANAMEX4161459712242368124</v>
          </cell>
          <cell r="R2508" t="str">
            <v>O.K.</v>
          </cell>
          <cell r="S2508" t="str">
            <v>COMPENSADA</v>
          </cell>
          <cell r="T2508">
            <v>41618</v>
          </cell>
          <cell r="U2508">
            <v>25</v>
          </cell>
          <cell r="V2508" t="str">
            <v>MAS DE 20 DÍAS</v>
          </cell>
        </row>
        <row r="2509">
          <cell r="Q2509" t="str">
            <v>BANAMEX4161459712242368124</v>
          </cell>
          <cell r="R2509" t="str">
            <v>O.K.</v>
          </cell>
          <cell r="S2509" t="str">
            <v>COMPENSADA</v>
          </cell>
          <cell r="T2509">
            <v>41618</v>
          </cell>
          <cell r="U2509">
            <v>25</v>
          </cell>
          <cell r="V2509" t="str">
            <v>MAS DE 20 DÍAS</v>
          </cell>
        </row>
        <row r="2510">
          <cell r="Q2510" t="str">
            <v>BANAMEX4161459712242368124</v>
          </cell>
          <cell r="R2510" t="str">
            <v>O.K.</v>
          </cell>
          <cell r="S2510" t="str">
            <v>COMPENSADA</v>
          </cell>
          <cell r="T2510">
            <v>41618</v>
          </cell>
          <cell r="U2510">
            <v>25</v>
          </cell>
          <cell r="V2510" t="str">
            <v>MAS DE 20 DÍAS</v>
          </cell>
        </row>
        <row r="2511">
          <cell r="Q2511" t="str">
            <v>BANAMEX4161459712242368124</v>
          </cell>
          <cell r="R2511" t="str">
            <v>O.K.</v>
          </cell>
          <cell r="S2511" t="str">
            <v>COMPENSADA</v>
          </cell>
          <cell r="T2511">
            <v>41618</v>
          </cell>
          <cell r="U2511">
            <v>25</v>
          </cell>
          <cell r="V2511" t="str">
            <v>MAS DE 20 DÍAS</v>
          </cell>
        </row>
        <row r="2512">
          <cell r="Q2512" t="str">
            <v>BANAMEX4161459712242368124</v>
          </cell>
          <cell r="R2512" t="str">
            <v>O.K.</v>
          </cell>
          <cell r="S2512" t="str">
            <v>COMPENSADA</v>
          </cell>
          <cell r="T2512">
            <v>41618</v>
          </cell>
          <cell r="U2512">
            <v>25</v>
          </cell>
          <cell r="V2512" t="str">
            <v>MAS DE 20 DÍAS</v>
          </cell>
        </row>
        <row r="2513">
          <cell r="Q2513" t="str">
            <v>BANAMEX4161459712242368124</v>
          </cell>
          <cell r="R2513" t="str">
            <v>O.K.</v>
          </cell>
          <cell r="S2513" t="str">
            <v>COMPENSADA</v>
          </cell>
          <cell r="T2513">
            <v>41618</v>
          </cell>
          <cell r="U2513">
            <v>25</v>
          </cell>
          <cell r="V2513" t="str">
            <v>MAS DE 20 DÍAS</v>
          </cell>
        </row>
        <row r="2514">
          <cell r="Q2514" t="str">
            <v>BANAMEX4161459712242368124</v>
          </cell>
          <cell r="R2514" t="str">
            <v>O.K.</v>
          </cell>
          <cell r="S2514" t="str">
            <v>COMPENSADA</v>
          </cell>
          <cell r="T2514">
            <v>41618</v>
          </cell>
          <cell r="U2514">
            <v>25</v>
          </cell>
          <cell r="V2514" t="str">
            <v>MAS DE 20 DÍAS</v>
          </cell>
        </row>
        <row r="2515">
          <cell r="Q2515" t="str">
            <v>BANAMEX4161459712242368124</v>
          </cell>
          <cell r="R2515" t="str">
            <v>O.K.</v>
          </cell>
          <cell r="S2515" t="str">
            <v>COMPENSADA</v>
          </cell>
          <cell r="T2515">
            <v>41618</v>
          </cell>
          <cell r="U2515">
            <v>25</v>
          </cell>
          <cell r="V2515" t="str">
            <v>MAS DE 20 DÍAS</v>
          </cell>
        </row>
        <row r="2516">
          <cell r="Q2516" t="str">
            <v>BANAMEX4161459712242368124</v>
          </cell>
          <cell r="R2516" t="str">
            <v>O.K.</v>
          </cell>
          <cell r="S2516" t="str">
            <v>COMPENSADA</v>
          </cell>
          <cell r="T2516">
            <v>41618</v>
          </cell>
          <cell r="U2516">
            <v>25</v>
          </cell>
          <cell r="V2516" t="str">
            <v>MAS DE 20 DÍAS</v>
          </cell>
        </row>
        <row r="2517">
          <cell r="Q2517" t="str">
            <v>BANAMEX4161459712242368124</v>
          </cell>
          <cell r="R2517" t="str">
            <v>O.K.</v>
          </cell>
          <cell r="S2517" t="str">
            <v>COMPENSADA</v>
          </cell>
          <cell r="T2517">
            <v>41618</v>
          </cell>
          <cell r="U2517">
            <v>25</v>
          </cell>
          <cell r="V2517" t="str">
            <v>MAS DE 20 DÍAS</v>
          </cell>
        </row>
        <row r="2518">
          <cell r="Q2518" t="str">
            <v>BANAMEX4161459712242368124</v>
          </cell>
          <cell r="R2518" t="str">
            <v>O.K.</v>
          </cell>
          <cell r="S2518" t="str">
            <v>COMPENSADA</v>
          </cell>
          <cell r="T2518">
            <v>41618</v>
          </cell>
          <cell r="U2518">
            <v>25</v>
          </cell>
          <cell r="V2518" t="str">
            <v>MAS DE 20 DÍAS</v>
          </cell>
        </row>
        <row r="2519">
          <cell r="Q2519" t="str">
            <v>BANAMEX4161459712242368124</v>
          </cell>
          <cell r="R2519" t="str">
            <v>O.K.</v>
          </cell>
          <cell r="S2519" t="str">
            <v>COMPENSADA</v>
          </cell>
          <cell r="T2519">
            <v>41618</v>
          </cell>
          <cell r="U2519">
            <v>25</v>
          </cell>
          <cell r="V2519" t="str">
            <v>MAS DE 20 DÍAS</v>
          </cell>
        </row>
        <row r="2520">
          <cell r="Q2520" t="str">
            <v>BANAMEX4161459712242368124</v>
          </cell>
          <cell r="R2520" t="str">
            <v>O.K.</v>
          </cell>
          <cell r="S2520" t="str">
            <v>COMPENSADA</v>
          </cell>
          <cell r="T2520">
            <v>41618</v>
          </cell>
          <cell r="U2520">
            <v>25</v>
          </cell>
          <cell r="V2520" t="str">
            <v>MAS DE 20 DÍAS</v>
          </cell>
        </row>
        <row r="2521">
          <cell r="Q2521" t="str">
            <v>BANAMEX4161459712242368132</v>
          </cell>
          <cell r="R2521" t="str">
            <v>O.K.</v>
          </cell>
          <cell r="S2521" t="str">
            <v>COMPENSADA</v>
          </cell>
          <cell r="T2521">
            <v>41614</v>
          </cell>
          <cell r="U2521">
            <v>25</v>
          </cell>
          <cell r="V2521" t="str">
            <v>MAS DE 20 DÍAS</v>
          </cell>
        </row>
        <row r="2522">
          <cell r="Q2522" t="str">
            <v>BANAMEX4161459712242368132</v>
          </cell>
          <cell r="R2522" t="str">
            <v>O.K.</v>
          </cell>
          <cell r="S2522" t="str">
            <v>COMPENSADA</v>
          </cell>
          <cell r="T2522">
            <v>41614</v>
          </cell>
          <cell r="U2522">
            <v>25</v>
          </cell>
          <cell r="V2522" t="str">
            <v>MAS DE 20 DÍAS</v>
          </cell>
        </row>
        <row r="2523">
          <cell r="Q2523" t="str">
            <v>BANAMEX4161459712242368132</v>
          </cell>
          <cell r="R2523" t="str">
            <v>O.K.</v>
          </cell>
          <cell r="S2523" t="str">
            <v>COMPENSADA</v>
          </cell>
          <cell r="T2523">
            <v>41614</v>
          </cell>
          <cell r="U2523">
            <v>25</v>
          </cell>
          <cell r="V2523" t="str">
            <v>MAS DE 20 DÍAS</v>
          </cell>
        </row>
        <row r="2524">
          <cell r="Q2524" t="str">
            <v>BANAMEX4161459712242368132</v>
          </cell>
          <cell r="R2524" t="str">
            <v>O.K.</v>
          </cell>
          <cell r="S2524" t="str">
            <v>COMPENSADA</v>
          </cell>
          <cell r="T2524">
            <v>41614</v>
          </cell>
          <cell r="U2524">
            <v>25</v>
          </cell>
          <cell r="V2524" t="str">
            <v>MAS DE 20 DÍAS</v>
          </cell>
        </row>
        <row r="2525">
          <cell r="Q2525" t="str">
            <v>BANAMEX4161459712242368132</v>
          </cell>
          <cell r="R2525" t="str">
            <v>O.K.</v>
          </cell>
          <cell r="S2525" t="str">
            <v>COMPENSADA</v>
          </cell>
          <cell r="T2525">
            <v>41614</v>
          </cell>
          <cell r="U2525">
            <v>25</v>
          </cell>
          <cell r="V2525" t="str">
            <v>MAS DE 20 DÍAS</v>
          </cell>
        </row>
        <row r="2526">
          <cell r="Q2526" t="str">
            <v>BANAMEX4161459712242368132</v>
          </cell>
          <cell r="R2526" t="str">
            <v>O.K.</v>
          </cell>
          <cell r="S2526" t="str">
            <v>COMPENSADA</v>
          </cell>
          <cell r="T2526">
            <v>41614</v>
          </cell>
          <cell r="U2526">
            <v>25</v>
          </cell>
          <cell r="V2526" t="str">
            <v>MAS DE 20 DÍAS</v>
          </cell>
        </row>
        <row r="2527">
          <cell r="Q2527" t="str">
            <v>BANAMEX4161459712242368132</v>
          </cell>
          <cell r="R2527" t="str">
            <v>O.K.</v>
          </cell>
          <cell r="S2527" t="str">
            <v>COMPENSADA</v>
          </cell>
          <cell r="T2527">
            <v>41614</v>
          </cell>
          <cell r="U2527">
            <v>25</v>
          </cell>
          <cell r="V2527" t="str">
            <v>MAS DE 20 DÍAS</v>
          </cell>
        </row>
        <row r="2528">
          <cell r="Q2528" t="str">
            <v>BANAMEX4161459712242368132</v>
          </cell>
          <cell r="R2528" t="str">
            <v>O.K.</v>
          </cell>
          <cell r="S2528" t="str">
            <v>COMPENSADA</v>
          </cell>
          <cell r="T2528">
            <v>41614</v>
          </cell>
          <cell r="U2528">
            <v>25</v>
          </cell>
          <cell r="V2528" t="str">
            <v>MAS DE 20 DÍAS</v>
          </cell>
        </row>
        <row r="2529">
          <cell r="Q2529" t="str">
            <v>BANAMEX4161459712242368132</v>
          </cell>
          <cell r="R2529" t="str">
            <v>O.K.</v>
          </cell>
          <cell r="S2529" t="str">
            <v>COMPENSADA</v>
          </cell>
          <cell r="T2529">
            <v>41614</v>
          </cell>
          <cell r="U2529">
            <v>25</v>
          </cell>
          <cell r="V2529" t="str">
            <v>MAS DE 20 DÍAS</v>
          </cell>
        </row>
        <row r="2530">
          <cell r="Q2530" t="str">
            <v>BANAMEX4161459712242368132</v>
          </cell>
          <cell r="R2530" t="str">
            <v>O.K.</v>
          </cell>
          <cell r="S2530" t="str">
            <v>COMPENSADA</v>
          </cell>
          <cell r="T2530">
            <v>41614</v>
          </cell>
          <cell r="U2530">
            <v>25</v>
          </cell>
          <cell r="V2530" t="str">
            <v>MAS DE 20 DÍAS</v>
          </cell>
        </row>
        <row r="2531">
          <cell r="Q2531" t="str">
            <v>BANAMEX4161459712242368132</v>
          </cell>
          <cell r="R2531" t="str">
            <v>O.K.</v>
          </cell>
          <cell r="S2531" t="str">
            <v>COMPENSADA</v>
          </cell>
          <cell r="T2531">
            <v>41614</v>
          </cell>
          <cell r="U2531">
            <v>25</v>
          </cell>
          <cell r="V2531" t="str">
            <v>MAS DE 20 DÍAS</v>
          </cell>
        </row>
        <row r="2532">
          <cell r="Q2532" t="str">
            <v>BANAMEX4161459712242368132</v>
          </cell>
          <cell r="R2532" t="str">
            <v>O.K.</v>
          </cell>
          <cell r="S2532" t="str">
            <v>COMPENSADA</v>
          </cell>
          <cell r="T2532">
            <v>41614</v>
          </cell>
          <cell r="U2532">
            <v>25</v>
          </cell>
          <cell r="V2532" t="str">
            <v>MAS DE 20 DÍAS</v>
          </cell>
        </row>
        <row r="2533">
          <cell r="Q2533" t="str">
            <v>BANAMEX4161459712242368132</v>
          </cell>
          <cell r="R2533" t="str">
            <v>O.K.</v>
          </cell>
          <cell r="S2533" t="str">
            <v>COMPENSADA</v>
          </cell>
          <cell r="T2533">
            <v>41614</v>
          </cell>
          <cell r="U2533">
            <v>25</v>
          </cell>
          <cell r="V2533" t="str">
            <v>MAS DE 20 DÍAS</v>
          </cell>
        </row>
        <row r="2534">
          <cell r="Q2534" t="str">
            <v>BANAMEX4161459712242368132</v>
          </cell>
          <cell r="R2534" t="str">
            <v>O.K.</v>
          </cell>
          <cell r="S2534" t="str">
            <v>COMPENSADA</v>
          </cell>
          <cell r="T2534">
            <v>41614</v>
          </cell>
          <cell r="U2534">
            <v>25</v>
          </cell>
          <cell r="V2534" t="str">
            <v>MAS DE 20 DÍAS</v>
          </cell>
        </row>
        <row r="2535">
          <cell r="Q2535" t="str">
            <v>BANAMEX4161459712242368132</v>
          </cell>
          <cell r="R2535" t="str">
            <v>O.K.</v>
          </cell>
          <cell r="S2535" t="str">
            <v>COMPENSADA</v>
          </cell>
          <cell r="T2535">
            <v>41614</v>
          </cell>
          <cell r="U2535">
            <v>25</v>
          </cell>
          <cell r="V2535" t="str">
            <v>MAS DE 20 DÍAS</v>
          </cell>
        </row>
        <row r="2536">
          <cell r="Q2536" t="str">
            <v>BANAMEX4161459712242368132</v>
          </cell>
          <cell r="R2536" t="str">
            <v>O.K.</v>
          </cell>
          <cell r="S2536" t="str">
            <v>COMPENSADA</v>
          </cell>
          <cell r="T2536">
            <v>41614</v>
          </cell>
          <cell r="U2536">
            <v>25</v>
          </cell>
          <cell r="V2536" t="str">
            <v>MAS DE 20 DÍAS</v>
          </cell>
        </row>
        <row r="2537">
          <cell r="Q2537" t="str">
            <v>BANAMEX4161459712242368132</v>
          </cell>
          <cell r="R2537" t="str">
            <v>O.K.</v>
          </cell>
          <cell r="S2537" t="str">
            <v>COMPENSADA</v>
          </cell>
          <cell r="T2537">
            <v>41614</v>
          </cell>
          <cell r="U2537">
            <v>25</v>
          </cell>
          <cell r="V2537" t="str">
            <v>MAS DE 20 DÍAS</v>
          </cell>
        </row>
        <row r="2538">
          <cell r="Q2538" t="str">
            <v>BANAMEX4161459712242422715</v>
          </cell>
          <cell r="R2538" t="str">
            <v>O.K.</v>
          </cell>
          <cell r="S2538" t="str">
            <v>COMPENSADA</v>
          </cell>
          <cell r="T2538">
            <v>41614</v>
          </cell>
          <cell r="U2538">
            <v>25</v>
          </cell>
          <cell r="V2538" t="str">
            <v>MAS DE 20 DÍAS</v>
          </cell>
        </row>
        <row r="2539">
          <cell r="Q2539" t="str">
            <v>BANAMEX4161459712242422715</v>
          </cell>
          <cell r="R2539" t="str">
            <v>O.K.</v>
          </cell>
          <cell r="S2539" t="str">
            <v>COMPENSADA</v>
          </cell>
          <cell r="T2539">
            <v>41614</v>
          </cell>
          <cell r="U2539">
            <v>25</v>
          </cell>
          <cell r="V2539" t="str">
            <v>MAS DE 20 DÍAS</v>
          </cell>
        </row>
        <row r="2540">
          <cell r="Q2540" t="str">
            <v>BANAMEX4161459712243727070</v>
          </cell>
          <cell r="R2540" t="str">
            <v>O.K.</v>
          </cell>
          <cell r="S2540" t="str">
            <v>CONCILIADA</v>
          </cell>
          <cell r="T2540">
            <v>41614</v>
          </cell>
          <cell r="U2540">
            <v>25</v>
          </cell>
          <cell r="V2540" t="str">
            <v>MAS DE 20 DÍAS</v>
          </cell>
        </row>
        <row r="2541">
          <cell r="Q2541" t="str">
            <v>BANAMEX4161459712245659164</v>
          </cell>
          <cell r="R2541" t="str">
            <v>O.K.</v>
          </cell>
          <cell r="S2541" t="str">
            <v>CONCILIADA</v>
          </cell>
          <cell r="T2541">
            <v>41614</v>
          </cell>
          <cell r="U2541">
            <v>25</v>
          </cell>
          <cell r="V2541" t="str">
            <v>MAS DE 20 DÍAS</v>
          </cell>
        </row>
        <row r="2542">
          <cell r="Q2542" t="str">
            <v>BANAMEX4161459712245695903</v>
          </cell>
          <cell r="R2542" t="str">
            <v>O.K.</v>
          </cell>
          <cell r="S2542" t="str">
            <v>CONCILIADA</v>
          </cell>
          <cell r="T2542">
            <v>41614</v>
          </cell>
          <cell r="U2542">
            <v>25</v>
          </cell>
          <cell r="V2542" t="str">
            <v>MAS DE 20 DÍAS</v>
          </cell>
        </row>
        <row r="2543">
          <cell r="Q2543" t="str">
            <v>BANAMEX4161459712245695911</v>
          </cell>
          <cell r="R2543" t="str">
            <v>O.K.</v>
          </cell>
          <cell r="S2543" t="str">
            <v>CONCILIADA</v>
          </cell>
          <cell r="T2543">
            <v>41614</v>
          </cell>
          <cell r="U2543">
            <v>25</v>
          </cell>
          <cell r="V2543" t="str">
            <v>MAS DE 20 DÍAS</v>
          </cell>
        </row>
        <row r="2544">
          <cell r="Q2544" t="str">
            <v>BANAMEX4161459712245743497</v>
          </cell>
          <cell r="R2544" t="str">
            <v>O.K.</v>
          </cell>
          <cell r="S2544" t="str">
            <v>CONCILIADA</v>
          </cell>
          <cell r="T2544">
            <v>41614</v>
          </cell>
          <cell r="U2544">
            <v>25</v>
          </cell>
          <cell r="V2544" t="str">
            <v>MAS DE 20 DÍAS</v>
          </cell>
        </row>
        <row r="2545">
          <cell r="Q2545" t="str">
            <v>BANAMEX4161459712245774377</v>
          </cell>
          <cell r="R2545" t="str">
            <v>O.K.</v>
          </cell>
          <cell r="S2545" t="str">
            <v>CONCILIADA</v>
          </cell>
          <cell r="T2545">
            <v>41614</v>
          </cell>
          <cell r="U2545">
            <v>25</v>
          </cell>
          <cell r="V2545" t="str">
            <v>MAS DE 20 DÍAS</v>
          </cell>
        </row>
        <row r="2546">
          <cell r="Q2546" t="str">
            <v>BANAMEX4161459712245775705</v>
          </cell>
          <cell r="R2546" t="str">
            <v>O.K.</v>
          </cell>
          <cell r="S2546" t="str">
            <v>CONCILIADA</v>
          </cell>
          <cell r="T2546">
            <v>41614</v>
          </cell>
          <cell r="U2546">
            <v>25</v>
          </cell>
          <cell r="V2546" t="str">
            <v>MAS DE 20 DÍAS</v>
          </cell>
        </row>
        <row r="2547">
          <cell r="Q2547" t="str">
            <v>BANAMEX4161459712245775713</v>
          </cell>
          <cell r="R2547" t="str">
            <v>O.K.</v>
          </cell>
          <cell r="S2547" t="str">
            <v>CONCILIADA</v>
          </cell>
          <cell r="T2547">
            <v>41614</v>
          </cell>
          <cell r="U2547">
            <v>25</v>
          </cell>
          <cell r="V2547" t="str">
            <v>MAS DE 20 DÍAS</v>
          </cell>
        </row>
        <row r="2548">
          <cell r="Q2548" t="str">
            <v>BANAMEX4161459712245782610</v>
          </cell>
          <cell r="R2548" t="str">
            <v>O.K.</v>
          </cell>
          <cell r="S2548" t="str">
            <v>CONCILIADA</v>
          </cell>
          <cell r="T2548">
            <v>41614</v>
          </cell>
          <cell r="U2548">
            <v>25</v>
          </cell>
          <cell r="V2548" t="str">
            <v>MAS DE 20 DÍAS</v>
          </cell>
        </row>
        <row r="2549">
          <cell r="Q2549" t="str">
            <v>BANAMEX4161459712245870779</v>
          </cell>
          <cell r="R2549" t="str">
            <v>O.K.</v>
          </cell>
          <cell r="S2549" t="str">
            <v>CONCILIADA</v>
          </cell>
          <cell r="T2549">
            <v>41614</v>
          </cell>
          <cell r="U2549">
            <v>25</v>
          </cell>
          <cell r="V2549" t="str">
            <v>MAS DE 20 DÍAS</v>
          </cell>
        </row>
        <row r="2550">
          <cell r="Q2550" t="str">
            <v>BANAMEX4161459712243717071</v>
          </cell>
          <cell r="R2550" t="str">
            <v>O.K.</v>
          </cell>
          <cell r="S2550" t="str">
            <v>CONCILIADA</v>
          </cell>
          <cell r="T2550">
            <v>41614</v>
          </cell>
          <cell r="U2550">
            <v>25</v>
          </cell>
          <cell r="V2550" t="str">
            <v>MAS DE 20 DÍAS</v>
          </cell>
        </row>
        <row r="2551">
          <cell r="Q2551" t="str">
            <v>BANAMEX4161459712245848635</v>
          </cell>
          <cell r="R2551" t="str">
            <v>O.K.</v>
          </cell>
          <cell r="S2551" t="str">
            <v>CONCILIADA</v>
          </cell>
          <cell r="T2551">
            <v>41614</v>
          </cell>
          <cell r="U2551">
            <v>25</v>
          </cell>
          <cell r="V2551" t="str">
            <v>MAS DE 20 DÍAS</v>
          </cell>
        </row>
        <row r="2552">
          <cell r="Q2552" t="str">
            <v>BANAMEX4161459712241548312</v>
          </cell>
          <cell r="R2552" t="str">
            <v>O.K.</v>
          </cell>
          <cell r="S2552" t="str">
            <v>CONCILIADA</v>
          </cell>
          <cell r="T2552">
            <v>41614</v>
          </cell>
          <cell r="U2552">
            <v>25</v>
          </cell>
          <cell r="V2552" t="str">
            <v>MAS DE 20 DÍAS</v>
          </cell>
        </row>
        <row r="2553">
          <cell r="Q2553" t="str">
            <v>BANAMEX4161459712241480854</v>
          </cell>
          <cell r="R2553" t="str">
            <v>O.K.</v>
          </cell>
          <cell r="S2553" t="str">
            <v>CONCILIADA</v>
          </cell>
          <cell r="T2553">
            <v>41614</v>
          </cell>
          <cell r="U2553">
            <v>25</v>
          </cell>
          <cell r="V2553" t="str">
            <v>MAS DE 20 DÍAS</v>
          </cell>
        </row>
        <row r="2554">
          <cell r="Q2554" t="str">
            <v>BANAMEX4161459712245822242</v>
          </cell>
          <cell r="R2554" t="str">
            <v>O.K.</v>
          </cell>
          <cell r="S2554" t="str">
            <v>CONCILIADA</v>
          </cell>
          <cell r="T2554">
            <v>41614</v>
          </cell>
          <cell r="U2554">
            <v>25</v>
          </cell>
          <cell r="V2554" t="str">
            <v>MAS DE 20 DÍAS</v>
          </cell>
        </row>
        <row r="2555">
          <cell r="Q2555" t="str">
            <v>BANAMEX4161459712245374806</v>
          </cell>
          <cell r="R2555" t="str">
            <v>.O.K.</v>
          </cell>
          <cell r="S2555" t="str">
            <v>cruce vs AMEX</v>
          </cell>
          <cell r="T2555">
            <v>41621</v>
          </cell>
          <cell r="U2555">
            <v>25</v>
          </cell>
          <cell r="V2555" t="str">
            <v>MAS DE 20 DÍAS</v>
          </cell>
        </row>
        <row r="2556">
          <cell r="Q2556" t="str">
            <v>BANAMEX4161459712243717097</v>
          </cell>
          <cell r="R2556" t="str">
            <v>O.K.</v>
          </cell>
          <cell r="S2556" t="str">
            <v>CONCILIADA</v>
          </cell>
          <cell r="T2556">
            <v>41614</v>
          </cell>
          <cell r="U2556">
            <v>25</v>
          </cell>
          <cell r="V2556" t="str">
            <v>MAS DE 20 DÍAS</v>
          </cell>
        </row>
        <row r="2557">
          <cell r="Q2557" t="str">
            <v>BANAMEX4161459712245374848</v>
          </cell>
          <cell r="R2557" t="str">
            <v>O.K.</v>
          </cell>
          <cell r="S2557" t="str">
            <v>CONCILIADA</v>
          </cell>
          <cell r="T2557">
            <v>41614</v>
          </cell>
          <cell r="U2557">
            <v>25</v>
          </cell>
          <cell r="V2557" t="str">
            <v>MAS DE 20 DÍAS</v>
          </cell>
        </row>
        <row r="2558">
          <cell r="Q2558" t="str">
            <v>BANAMEX4161459712241085331</v>
          </cell>
          <cell r="R2558" t="str">
            <v>O.K.</v>
          </cell>
          <cell r="S2558" t="str">
            <v>CONCILIADA</v>
          </cell>
          <cell r="T2558">
            <v>41614</v>
          </cell>
          <cell r="U2558">
            <v>25</v>
          </cell>
          <cell r="V2558" t="str">
            <v>MAS DE 20 DÍAS</v>
          </cell>
        </row>
        <row r="2559">
          <cell r="Q2559" t="str">
            <v>BANAMEX4161459712245374962</v>
          </cell>
          <cell r="R2559" t="str">
            <v>O.K.</v>
          </cell>
          <cell r="S2559" t="str">
            <v>CONCILIADA</v>
          </cell>
          <cell r="T2559">
            <v>41614</v>
          </cell>
          <cell r="U2559">
            <v>25</v>
          </cell>
          <cell r="V2559" t="str">
            <v>MAS DE 20 DÍAS</v>
          </cell>
        </row>
        <row r="2560">
          <cell r="Q2560" t="str">
            <v>BANAMEX4161459712243786100</v>
          </cell>
          <cell r="R2560" t="str">
            <v>O.K.</v>
          </cell>
          <cell r="S2560" t="str">
            <v>CONCILIADA</v>
          </cell>
          <cell r="T2560">
            <v>41614</v>
          </cell>
          <cell r="U2560">
            <v>25</v>
          </cell>
          <cell r="V2560" t="str">
            <v>MAS DE 20 DÍAS</v>
          </cell>
        </row>
        <row r="2561">
          <cell r="Q2561" t="str">
            <v>BANAMEX4161459712245659388</v>
          </cell>
          <cell r="R2561" t="str">
            <v>O.K.</v>
          </cell>
          <cell r="S2561" t="str">
            <v>CONCILIADA</v>
          </cell>
          <cell r="T2561">
            <v>41614</v>
          </cell>
          <cell r="U2561">
            <v>25</v>
          </cell>
          <cell r="V2561" t="str">
            <v>MAS DE 20 DÍAS</v>
          </cell>
        </row>
        <row r="2562">
          <cell r="Q2562" t="str">
            <v>BANAMEX4161459712245695929</v>
          </cell>
          <cell r="R2562" t="str">
            <v>O.K.</v>
          </cell>
          <cell r="S2562" t="str">
            <v>CONCILIADA</v>
          </cell>
          <cell r="T2562">
            <v>41614</v>
          </cell>
          <cell r="U2562">
            <v>25</v>
          </cell>
          <cell r="V2562" t="str">
            <v>MAS DE 20 DÍAS</v>
          </cell>
        </row>
        <row r="2563">
          <cell r="Q2563" t="str">
            <v>BANAMEX4161459712245541289</v>
          </cell>
          <cell r="R2563" t="str">
            <v>O.K.</v>
          </cell>
          <cell r="S2563" t="str">
            <v>CONCILIADA</v>
          </cell>
          <cell r="T2563">
            <v>41614</v>
          </cell>
          <cell r="U2563">
            <v>25</v>
          </cell>
          <cell r="V2563" t="str">
            <v>MAS DE 20 DÍAS</v>
          </cell>
        </row>
        <row r="2564">
          <cell r="Q2564" t="str">
            <v>BANAMEX4161459712241247972</v>
          </cell>
          <cell r="R2564" t="str">
            <v>O.K.</v>
          </cell>
          <cell r="S2564" t="str">
            <v>CONCILIADA</v>
          </cell>
          <cell r="T2564">
            <v>41614</v>
          </cell>
          <cell r="U2564">
            <v>25</v>
          </cell>
          <cell r="V2564" t="str">
            <v>MAS DE 20 DÍAS</v>
          </cell>
        </row>
        <row r="2565">
          <cell r="Q2565" t="str">
            <v>BANAMEX4161459712245597067</v>
          </cell>
          <cell r="R2565" t="str">
            <v>O.K.</v>
          </cell>
          <cell r="S2565" t="str">
            <v>COMPENSADA</v>
          </cell>
          <cell r="T2565">
            <v>41614</v>
          </cell>
          <cell r="U2565">
            <v>25</v>
          </cell>
          <cell r="V2565" t="str">
            <v>MAS DE 20 DÍAS</v>
          </cell>
        </row>
        <row r="2566">
          <cell r="Q2566" t="str">
            <v>BANAMEX4161459712245774989</v>
          </cell>
          <cell r="R2566" t="str">
            <v>O.K.</v>
          </cell>
          <cell r="S2566" t="str">
            <v>CONCILIADA</v>
          </cell>
          <cell r="T2566">
            <v>41614</v>
          </cell>
          <cell r="U2566">
            <v>25</v>
          </cell>
          <cell r="V2566" t="str">
            <v>MAS DE 20 DÍAS</v>
          </cell>
        </row>
        <row r="2567">
          <cell r="Q2567" t="str">
            <v>BANAMEX4161459712245775739</v>
          </cell>
          <cell r="R2567" t="str">
            <v>O.K.</v>
          </cell>
          <cell r="S2567" t="str">
            <v>CONCILIADA</v>
          </cell>
          <cell r="T2567">
            <v>41614</v>
          </cell>
          <cell r="U2567">
            <v>25</v>
          </cell>
          <cell r="V2567" t="str">
            <v>MAS DE 20 DÍAS</v>
          </cell>
        </row>
        <row r="2568">
          <cell r="Q2568" t="str">
            <v>BANAMEX4161459712246045652</v>
          </cell>
          <cell r="R2568" t="str">
            <v>O.K.</v>
          </cell>
          <cell r="S2568" t="str">
            <v>CONCILIADA</v>
          </cell>
          <cell r="T2568">
            <v>41614</v>
          </cell>
          <cell r="U2568">
            <v>25</v>
          </cell>
          <cell r="V2568" t="str">
            <v>MAS DE 20 DÍAS</v>
          </cell>
        </row>
        <row r="2569">
          <cell r="Q2569" t="str">
            <v>BANAMEX4161459712246025654</v>
          </cell>
          <cell r="R2569" t="str">
            <v>O.K.</v>
          </cell>
          <cell r="S2569" t="str">
            <v>CONCILIADA</v>
          </cell>
          <cell r="T2569">
            <v>41614</v>
          </cell>
          <cell r="U2569">
            <v>25</v>
          </cell>
          <cell r="V2569" t="str">
            <v>MAS DE 20 DÍAS</v>
          </cell>
        </row>
        <row r="2570">
          <cell r="Q2570" t="str">
            <v>BANAMEX4161459712241673839</v>
          </cell>
          <cell r="R2570" t="str">
            <v>O.K.</v>
          </cell>
          <cell r="S2570" t="str">
            <v>CONCILIADA</v>
          </cell>
          <cell r="T2570">
            <v>41614</v>
          </cell>
          <cell r="U2570">
            <v>25</v>
          </cell>
          <cell r="V2570" t="str">
            <v>MAS DE 20 DÍAS</v>
          </cell>
        </row>
        <row r="2571">
          <cell r="Q2571" t="str">
            <v>BANAMEX4161459712245374699</v>
          </cell>
          <cell r="R2571" t="str">
            <v>O.K.</v>
          </cell>
          <cell r="S2571" t="str">
            <v>CONCILIADA</v>
          </cell>
          <cell r="T2571">
            <v>41614</v>
          </cell>
          <cell r="U2571">
            <v>25</v>
          </cell>
          <cell r="V2571" t="str">
            <v>MAS DE 20 DÍAS</v>
          </cell>
        </row>
        <row r="2572">
          <cell r="Q2572" t="str">
            <v>BANAMEX4161459712241791508</v>
          </cell>
          <cell r="R2572" t="str">
            <v>O.K.</v>
          </cell>
          <cell r="S2572" t="str">
            <v>CONCILIADA</v>
          </cell>
          <cell r="T2572">
            <v>41614</v>
          </cell>
          <cell r="U2572">
            <v>25</v>
          </cell>
          <cell r="V2572" t="str">
            <v>MAS DE 20 DÍAS</v>
          </cell>
        </row>
        <row r="2573">
          <cell r="Q2573" t="str">
            <v>BANAMEX4161459712245374764</v>
          </cell>
          <cell r="R2573" t="str">
            <v>O.K.</v>
          </cell>
          <cell r="S2573" t="str">
            <v>CONCILIADA</v>
          </cell>
          <cell r="T2573">
            <v>41614</v>
          </cell>
          <cell r="U2573">
            <v>25</v>
          </cell>
          <cell r="V2573" t="str">
            <v>MAS DE 20 DÍAS</v>
          </cell>
        </row>
        <row r="2574">
          <cell r="Q2574" t="str">
            <v>BANAMEX4161459712245374756</v>
          </cell>
          <cell r="R2574" t="str">
            <v>O.K.</v>
          </cell>
          <cell r="S2574" t="str">
            <v>CONCILIADA</v>
          </cell>
          <cell r="T2574">
            <v>41614</v>
          </cell>
          <cell r="U2574">
            <v>25</v>
          </cell>
          <cell r="V2574" t="str">
            <v>MAS DE 20 DÍAS</v>
          </cell>
        </row>
        <row r="2575">
          <cell r="Q2575" t="str">
            <v>BANAMEX4161459712245374905</v>
          </cell>
          <cell r="R2575" t="str">
            <v>O.K.</v>
          </cell>
          <cell r="S2575" t="str">
            <v>CONCILIADA</v>
          </cell>
          <cell r="T2575">
            <v>41614</v>
          </cell>
          <cell r="U2575">
            <v>25</v>
          </cell>
          <cell r="V2575" t="str">
            <v>MAS DE 20 DÍAS</v>
          </cell>
        </row>
        <row r="2576">
          <cell r="Q2576" t="str">
            <v>BANAMEX4161459712245614128</v>
          </cell>
          <cell r="R2576" t="str">
            <v>O.K.</v>
          </cell>
          <cell r="S2576" t="str">
            <v>CONCILIADA</v>
          </cell>
          <cell r="T2576">
            <v>41614</v>
          </cell>
          <cell r="U2576">
            <v>25</v>
          </cell>
          <cell r="V2576" t="str">
            <v>MAS DE 20 DÍAS</v>
          </cell>
        </row>
        <row r="2577">
          <cell r="Q2577" t="str">
            <v>BANAMEX4161459712241781160</v>
          </cell>
          <cell r="R2577" t="str">
            <v>O.K.</v>
          </cell>
          <cell r="S2577" t="str">
            <v>CONCILIADA</v>
          </cell>
          <cell r="T2577">
            <v>41614</v>
          </cell>
          <cell r="U2577">
            <v>25</v>
          </cell>
          <cell r="V2577" t="str">
            <v>MAS DE 20 DÍAS</v>
          </cell>
        </row>
        <row r="2578">
          <cell r="Q2578" t="str">
            <v>BANAMEX4161459712245374889</v>
          </cell>
          <cell r="R2578" t="str">
            <v>O.K.</v>
          </cell>
          <cell r="S2578" t="str">
            <v>CONCILIADA</v>
          </cell>
          <cell r="T2578">
            <v>41614</v>
          </cell>
          <cell r="U2578">
            <v>25</v>
          </cell>
          <cell r="V2578" t="str">
            <v>MAS DE 20 DÍAS</v>
          </cell>
        </row>
        <row r="2579">
          <cell r="Q2579" t="str">
            <v>BANAMEX4161459712241486703</v>
          </cell>
          <cell r="R2579" t="str">
            <v>O.K.</v>
          </cell>
          <cell r="S2579" t="str">
            <v>CONCILIADA</v>
          </cell>
          <cell r="T2579">
            <v>41614</v>
          </cell>
          <cell r="U2579">
            <v>25</v>
          </cell>
          <cell r="V2579" t="str">
            <v>MAS DE 20 DÍAS</v>
          </cell>
        </row>
        <row r="2580">
          <cell r="Q2580" t="str">
            <v>BANAMEX4161459712245374921</v>
          </cell>
          <cell r="R2580" t="str">
            <v>O.K.</v>
          </cell>
          <cell r="S2580" t="str">
            <v>CONCILIADA</v>
          </cell>
          <cell r="T2580">
            <v>41614</v>
          </cell>
          <cell r="U2580">
            <v>25</v>
          </cell>
          <cell r="V2580" t="str">
            <v>MAS DE 20 DÍAS</v>
          </cell>
        </row>
        <row r="2581">
          <cell r="Q2581" t="str">
            <v>BANAMEX4161459712243717089</v>
          </cell>
          <cell r="R2581" t="str">
            <v>O.K.</v>
          </cell>
          <cell r="S2581" t="str">
            <v>CONCILIADA</v>
          </cell>
          <cell r="T2581">
            <v>41614</v>
          </cell>
          <cell r="U2581">
            <v>25</v>
          </cell>
          <cell r="V2581" t="str">
            <v>MAS DE 20 DÍAS</v>
          </cell>
        </row>
        <row r="2582">
          <cell r="Q2582" t="str">
            <v>BANAMEX4161459712245659370</v>
          </cell>
          <cell r="R2582" t="str">
            <v>O.K.</v>
          </cell>
          <cell r="S2582" t="str">
            <v>CONCILIADA</v>
          </cell>
          <cell r="T2582">
            <v>41614</v>
          </cell>
          <cell r="U2582">
            <v>25</v>
          </cell>
          <cell r="V2582" t="str">
            <v>MAS DE 20 DÍAS</v>
          </cell>
        </row>
        <row r="2583">
          <cell r="Q2583" t="str">
            <v>BANAMEX4161459712245695937</v>
          </cell>
          <cell r="R2583" t="str">
            <v>O.K.</v>
          </cell>
          <cell r="S2583" t="str">
            <v>CONCILIADA</v>
          </cell>
          <cell r="T2583">
            <v>41614</v>
          </cell>
          <cell r="U2583">
            <v>25</v>
          </cell>
          <cell r="V2583" t="str">
            <v>MAS DE 20 DÍAS</v>
          </cell>
        </row>
        <row r="2584">
          <cell r="Q2584" t="str">
            <v>BANAMEX4161459712241486729</v>
          </cell>
          <cell r="R2584" t="str">
            <v>O.K.</v>
          </cell>
          <cell r="S2584" t="str">
            <v>CONCILIADA</v>
          </cell>
          <cell r="T2584">
            <v>41614</v>
          </cell>
          <cell r="U2584">
            <v>25</v>
          </cell>
          <cell r="V2584" t="str">
            <v>MAS DE 20 DÍAS</v>
          </cell>
        </row>
        <row r="2585">
          <cell r="Q2585" t="str">
            <v>BANAMEX4161459712243336179</v>
          </cell>
          <cell r="R2585" t="str">
            <v>O.K.</v>
          </cell>
          <cell r="S2585" t="str">
            <v>CONCILIADA</v>
          </cell>
          <cell r="T2585">
            <v>41614</v>
          </cell>
          <cell r="U2585">
            <v>25</v>
          </cell>
          <cell r="V2585" t="str">
            <v>MAS DE 20 DÍAS</v>
          </cell>
        </row>
        <row r="2586">
          <cell r="Q2586" t="str">
            <v>BANAMEX4161459712245743489</v>
          </cell>
          <cell r="R2586" t="str">
            <v>O.K.</v>
          </cell>
          <cell r="S2586" t="str">
            <v>CONCILIADA</v>
          </cell>
          <cell r="T2586">
            <v>41614</v>
          </cell>
          <cell r="U2586">
            <v>25</v>
          </cell>
          <cell r="V2586" t="str">
            <v>MAS DE 20 DÍAS</v>
          </cell>
        </row>
        <row r="2587">
          <cell r="Q2587" t="str">
            <v>BANAMEX4161459712241450691</v>
          </cell>
          <cell r="R2587" t="str">
            <v>O.K.</v>
          </cell>
          <cell r="S2587" t="str">
            <v>CONCILIADA</v>
          </cell>
          <cell r="T2587">
            <v>41614</v>
          </cell>
          <cell r="U2587">
            <v>25</v>
          </cell>
          <cell r="V2587" t="str">
            <v>MAS DE 20 DÍAS</v>
          </cell>
        </row>
        <row r="2588">
          <cell r="Q2588" t="str">
            <v>BANAMEX4161459712245848627</v>
          </cell>
          <cell r="R2588" t="str">
            <v>O.K.</v>
          </cell>
          <cell r="S2588" t="str">
            <v>CONCILIADA</v>
          </cell>
          <cell r="T2588">
            <v>41614</v>
          </cell>
          <cell r="U2588">
            <v>25</v>
          </cell>
          <cell r="V2588" t="str">
            <v>MAS DE 20 DÍAS</v>
          </cell>
        </row>
        <row r="2589">
          <cell r="Q2589" t="str">
            <v>BANAMEX4161459712241545029</v>
          </cell>
          <cell r="R2589" t="str">
            <v>O.K.</v>
          </cell>
          <cell r="S2589" t="str">
            <v>CONCILIADA</v>
          </cell>
          <cell r="T2589">
            <v>41614</v>
          </cell>
          <cell r="U2589">
            <v>25</v>
          </cell>
          <cell r="V2589" t="str">
            <v>MAS DE 20 DÍAS</v>
          </cell>
        </row>
        <row r="2590">
          <cell r="Q2590" t="str">
            <v>BANAMEX4161459712241486554</v>
          </cell>
          <cell r="R2590" t="str">
            <v>O.K.</v>
          </cell>
          <cell r="S2590" t="str">
            <v>CONCILIADA</v>
          </cell>
          <cell r="T2590">
            <v>41614</v>
          </cell>
          <cell r="U2590">
            <v>25</v>
          </cell>
          <cell r="V2590" t="str">
            <v>MAS DE 20 DÍAS</v>
          </cell>
        </row>
        <row r="2591">
          <cell r="Q2591" t="str">
            <v>BANAMEX4161459712245519137</v>
          </cell>
          <cell r="R2591" t="str">
            <v>O.K.</v>
          </cell>
          <cell r="S2591" t="str">
            <v>CONCILIADA</v>
          </cell>
          <cell r="T2591">
            <v>41614</v>
          </cell>
          <cell r="U2591">
            <v>25</v>
          </cell>
          <cell r="V2591" t="str">
            <v>MAS DE 20 DÍAS</v>
          </cell>
        </row>
        <row r="2592">
          <cell r="Q2592" t="str">
            <v>BANAMEX4161459712245374954</v>
          </cell>
          <cell r="R2592" t="str">
            <v>O.K.</v>
          </cell>
          <cell r="S2592" t="str">
            <v>CONCILIADA</v>
          </cell>
          <cell r="T2592">
            <v>41614</v>
          </cell>
          <cell r="U2592">
            <v>25</v>
          </cell>
          <cell r="V2592" t="str">
            <v>MAS DE 20 DÍAS</v>
          </cell>
        </row>
        <row r="2593">
          <cell r="Q2593" t="str">
            <v>BANAMEX4161459712245374798</v>
          </cell>
          <cell r="R2593" t="str">
            <v>O.K.</v>
          </cell>
          <cell r="S2593" t="str">
            <v>CONCILIADA</v>
          </cell>
          <cell r="T2593">
            <v>41614</v>
          </cell>
          <cell r="U2593">
            <v>25</v>
          </cell>
          <cell r="V2593" t="str">
            <v>MAS DE 20 DÍAS</v>
          </cell>
        </row>
        <row r="2594">
          <cell r="Q2594" t="str">
            <v>BANAMEX4161459712245374822</v>
          </cell>
          <cell r="R2594" t="str">
            <v>O.K.</v>
          </cell>
          <cell r="S2594" t="str">
            <v>CONCILIADA</v>
          </cell>
          <cell r="T2594">
            <v>41614</v>
          </cell>
          <cell r="U2594">
            <v>25</v>
          </cell>
          <cell r="V2594" t="str">
            <v>MAS DE 20 DÍAS</v>
          </cell>
        </row>
        <row r="2595">
          <cell r="Q2595" t="str">
            <v>BANAMEX4161459712245374814</v>
          </cell>
          <cell r="R2595" t="str">
            <v>O.K.</v>
          </cell>
          <cell r="S2595" t="str">
            <v>CONCILIADA</v>
          </cell>
          <cell r="T2595">
            <v>41614</v>
          </cell>
          <cell r="U2595">
            <v>25</v>
          </cell>
          <cell r="V2595" t="str">
            <v>MAS DE 20 DÍAS</v>
          </cell>
        </row>
        <row r="2596">
          <cell r="Q2596" t="str">
            <v>BANAMEX4161459712241635689</v>
          </cell>
          <cell r="R2596" t="str">
            <v>O.K.</v>
          </cell>
          <cell r="S2596" t="str">
            <v>COMPENSADA</v>
          </cell>
          <cell r="T2596">
            <v>41614</v>
          </cell>
          <cell r="U2596">
            <v>25</v>
          </cell>
          <cell r="V2596" t="str">
            <v>MAS DE 20 DÍAS</v>
          </cell>
        </row>
        <row r="2597">
          <cell r="Q2597" t="str">
            <v>BANAMEX4161459712241002061</v>
          </cell>
          <cell r="R2597" t="str">
            <v>O.K.</v>
          </cell>
          <cell r="S2597" t="str">
            <v>CONCILIADA</v>
          </cell>
          <cell r="T2597">
            <v>41614</v>
          </cell>
          <cell r="U2597">
            <v>25</v>
          </cell>
          <cell r="V2597" t="str">
            <v>MAS DE 20 DÍAS</v>
          </cell>
        </row>
        <row r="2598">
          <cell r="Q2598" t="str">
            <v>BANAMEX4161459712241710573</v>
          </cell>
          <cell r="R2598" t="str">
            <v>O.K.</v>
          </cell>
          <cell r="S2598" t="str">
            <v>CONCILIADA</v>
          </cell>
          <cell r="T2598">
            <v>41614</v>
          </cell>
          <cell r="U2598">
            <v>25</v>
          </cell>
          <cell r="V2598" t="str">
            <v>MAS DE 20 DÍAS</v>
          </cell>
        </row>
        <row r="2599">
          <cell r="Q2599" t="str">
            <v>BANAMEX4161459712241560374</v>
          </cell>
          <cell r="R2599" t="str">
            <v>O.K.</v>
          </cell>
          <cell r="S2599" t="str">
            <v>CONCILIADA</v>
          </cell>
          <cell r="T2599">
            <v>41614</v>
          </cell>
          <cell r="U2599">
            <v>25</v>
          </cell>
          <cell r="V2599" t="str">
            <v>MAS DE 20 DÍAS</v>
          </cell>
        </row>
        <row r="2600">
          <cell r="Q2600" t="str">
            <v>BANAMEX4161459712245709068</v>
          </cell>
          <cell r="R2600" t="str">
            <v>O.K.</v>
          </cell>
          <cell r="S2600" t="str">
            <v>CONCILIADA</v>
          </cell>
          <cell r="T2600">
            <v>41614</v>
          </cell>
          <cell r="U2600">
            <v>25</v>
          </cell>
          <cell r="V2600" t="str">
            <v>MAS DE 20 DÍAS</v>
          </cell>
        </row>
        <row r="2601">
          <cell r="Q2601" t="str">
            <v>BANAMEX4161459712243863099</v>
          </cell>
          <cell r="R2601" t="str">
            <v>O.K.</v>
          </cell>
          <cell r="S2601" t="str">
            <v>CONCILIADA</v>
          </cell>
          <cell r="T2601">
            <v>41614</v>
          </cell>
          <cell r="U2601">
            <v>25</v>
          </cell>
          <cell r="V2601" t="str">
            <v>MAS DE 20 DÍAS</v>
          </cell>
        </row>
        <row r="2602">
          <cell r="Q2602" t="str">
            <v>BANAMEX4161459712241654904</v>
          </cell>
          <cell r="R2602" t="str">
            <v>O.K.</v>
          </cell>
          <cell r="S2602" t="str">
            <v>CONCILIADA</v>
          </cell>
          <cell r="T2602">
            <v>41614</v>
          </cell>
          <cell r="U2602">
            <v>25</v>
          </cell>
          <cell r="V2602" t="str">
            <v>MAS DE 20 DÍAS</v>
          </cell>
        </row>
        <row r="2603">
          <cell r="Q2603" t="str">
            <v>BANAMEX4161459712241054956</v>
          </cell>
          <cell r="R2603" t="str">
            <v>O.K.</v>
          </cell>
          <cell r="S2603" t="str">
            <v>CONCILIADA</v>
          </cell>
          <cell r="T2603">
            <v>41614</v>
          </cell>
          <cell r="U2603">
            <v>25</v>
          </cell>
          <cell r="V2603" t="str">
            <v>MAS DE 20 DÍAS</v>
          </cell>
        </row>
        <row r="2604">
          <cell r="Q2604" t="str">
            <v>BANAMEX4161459712245410923</v>
          </cell>
          <cell r="R2604" t="str">
            <v>O.K.</v>
          </cell>
          <cell r="S2604" t="str">
            <v>CONCILIADA</v>
          </cell>
          <cell r="T2604">
            <v>41614</v>
          </cell>
          <cell r="U2604">
            <v>25</v>
          </cell>
          <cell r="V2604" t="str">
            <v>MAS DE 20 DÍAS</v>
          </cell>
        </row>
        <row r="2605">
          <cell r="Q2605" t="str">
            <v>BANAMEX4161459712241742212</v>
          </cell>
          <cell r="R2605" t="str">
            <v>O.K.</v>
          </cell>
          <cell r="S2605" t="str">
            <v>CONCILIADA</v>
          </cell>
          <cell r="T2605">
            <v>41614</v>
          </cell>
          <cell r="U2605">
            <v>25</v>
          </cell>
          <cell r="V2605" t="str">
            <v>MAS DE 20 DÍAS</v>
          </cell>
        </row>
        <row r="2606">
          <cell r="Q2606" t="str">
            <v>BANAMEX4161459712245374780</v>
          </cell>
          <cell r="R2606" t="str">
            <v>O.K.</v>
          </cell>
          <cell r="S2606" t="str">
            <v>CONCILIADA</v>
          </cell>
          <cell r="T2606">
            <v>41614</v>
          </cell>
          <cell r="U2606">
            <v>25</v>
          </cell>
          <cell r="V2606" t="str">
            <v>MAS DE 20 DÍAS</v>
          </cell>
        </row>
        <row r="2607">
          <cell r="Q2607" t="str">
            <v>BANAMEX4161459712241492131</v>
          </cell>
          <cell r="R2607" t="str">
            <v>O.K.</v>
          </cell>
          <cell r="S2607" t="str">
            <v>CONCILIADA</v>
          </cell>
          <cell r="T2607">
            <v>41614</v>
          </cell>
          <cell r="U2607">
            <v>25</v>
          </cell>
          <cell r="V2607" t="str">
            <v>MAS DE 20 DÍAS</v>
          </cell>
        </row>
        <row r="2608">
          <cell r="Q2608" t="str">
            <v>BANAMEX4161459712241450667</v>
          </cell>
          <cell r="R2608" t="str">
            <v>O.K.</v>
          </cell>
          <cell r="S2608" t="str">
            <v>CONCILIADA</v>
          </cell>
          <cell r="T2608">
            <v>41614</v>
          </cell>
          <cell r="U2608">
            <v>25</v>
          </cell>
          <cell r="V2608" t="str">
            <v>MAS DE 20 DÍAS</v>
          </cell>
        </row>
        <row r="2609">
          <cell r="Q2609" t="str">
            <v>BANAMEX4161459712241528132</v>
          </cell>
          <cell r="R2609" t="str">
            <v>O.K.</v>
          </cell>
          <cell r="S2609" t="str">
            <v>CONCILIADA</v>
          </cell>
          <cell r="T2609">
            <v>41614</v>
          </cell>
          <cell r="U2609">
            <v>25</v>
          </cell>
          <cell r="V2609" t="str">
            <v>MAS DE 20 DÍAS</v>
          </cell>
        </row>
        <row r="2610">
          <cell r="Q2610" t="str">
            <v>BANAMEX4161459712245781752</v>
          </cell>
          <cell r="R2610" t="str">
            <v>O.K.</v>
          </cell>
          <cell r="S2610" t="str">
            <v>CONCILIADA</v>
          </cell>
          <cell r="T2610">
            <v>41614</v>
          </cell>
          <cell r="U2610">
            <v>25</v>
          </cell>
          <cell r="V2610" t="str">
            <v>MAS DE 20 DÍAS</v>
          </cell>
        </row>
        <row r="2611">
          <cell r="Q2611" t="str">
            <v>BANAMEX4161459712241435767</v>
          </cell>
          <cell r="R2611" t="str">
            <v>O.K.</v>
          </cell>
          <cell r="S2611" t="str">
            <v>CONCILIADA</v>
          </cell>
          <cell r="T2611">
            <v>41614</v>
          </cell>
          <cell r="U2611">
            <v>25</v>
          </cell>
          <cell r="V2611" t="str">
            <v>MAS DE 20 DÍAS</v>
          </cell>
        </row>
        <row r="2612">
          <cell r="Q2612" t="str">
            <v>BANAMEX4161459712241412055</v>
          </cell>
          <cell r="R2612" t="str">
            <v>O.K.</v>
          </cell>
          <cell r="S2612" t="str">
            <v>CONCILIADA</v>
          </cell>
          <cell r="T2612">
            <v>41614</v>
          </cell>
          <cell r="U2612">
            <v>25</v>
          </cell>
          <cell r="V2612" t="str">
            <v>MAS DE 20 DÍAS</v>
          </cell>
        </row>
        <row r="2613">
          <cell r="Q2613" t="str">
            <v>BANAMEX4161459712242064673</v>
          </cell>
          <cell r="R2613" t="str">
            <v>O.K.</v>
          </cell>
          <cell r="S2613" t="str">
            <v>CONCILIADA</v>
          </cell>
          <cell r="T2613">
            <v>41614</v>
          </cell>
          <cell r="U2613">
            <v>25</v>
          </cell>
          <cell r="V2613" t="str">
            <v>MAS DE 20 DÍAS</v>
          </cell>
        </row>
        <row r="2614">
          <cell r="Q2614" t="str">
            <v>BANAMEX4161459712241713502</v>
          </cell>
          <cell r="R2614" t="str">
            <v>O.K.</v>
          </cell>
          <cell r="S2614" t="str">
            <v>CONCILIADA</v>
          </cell>
          <cell r="T2614">
            <v>41614</v>
          </cell>
          <cell r="U2614">
            <v>25</v>
          </cell>
          <cell r="V2614" t="str">
            <v>MAS DE 20 DÍAS</v>
          </cell>
        </row>
        <row r="2615">
          <cell r="Q2615" t="str">
            <v>BANAMEX4161459712241658277</v>
          </cell>
          <cell r="R2615" t="str">
            <v>O.K.</v>
          </cell>
          <cell r="S2615" t="str">
            <v>CONCILIADA</v>
          </cell>
          <cell r="T2615">
            <v>41614</v>
          </cell>
          <cell r="U2615">
            <v>25</v>
          </cell>
          <cell r="V2615" t="str">
            <v>MAS DE 20 DÍAS</v>
          </cell>
        </row>
        <row r="2616">
          <cell r="Q2616" t="str">
            <v>BANAMEX4161459712241412006</v>
          </cell>
          <cell r="R2616" t="str">
            <v>O.K.</v>
          </cell>
          <cell r="S2616" t="str">
            <v>CONCILIADA</v>
          </cell>
          <cell r="T2616">
            <v>41614</v>
          </cell>
          <cell r="U2616">
            <v>25</v>
          </cell>
          <cell r="V2616" t="str">
            <v>MAS DE 20 DÍAS</v>
          </cell>
        </row>
        <row r="2617">
          <cell r="Q2617" t="str">
            <v>BANAMEX4161459712245725379</v>
          </cell>
          <cell r="R2617" t="str">
            <v>O.K.</v>
          </cell>
          <cell r="S2617" t="str">
            <v>CONCILIADA</v>
          </cell>
          <cell r="T2617">
            <v>41614</v>
          </cell>
          <cell r="U2617">
            <v>25</v>
          </cell>
          <cell r="V2617" t="str">
            <v>MAS DE 20 DÍAS</v>
          </cell>
        </row>
        <row r="2618">
          <cell r="Q2618" t="str">
            <v>BANAMEX4161459712245982699</v>
          </cell>
          <cell r="R2618" t="str">
            <v>O.K.</v>
          </cell>
          <cell r="S2618" t="str">
            <v>CONCILIADA</v>
          </cell>
          <cell r="T2618">
            <v>41614</v>
          </cell>
          <cell r="U2618">
            <v>25</v>
          </cell>
          <cell r="V2618" t="str">
            <v>MAS DE 20 DÍAS</v>
          </cell>
        </row>
        <row r="2619">
          <cell r="Q2619" t="str">
            <v>BANAMEX4161459712241001952</v>
          </cell>
          <cell r="R2619" t="str">
            <v>O.K.</v>
          </cell>
          <cell r="S2619" t="str">
            <v>COMPENSADA</v>
          </cell>
          <cell r="T2619">
            <v>41614</v>
          </cell>
          <cell r="U2619">
            <v>25</v>
          </cell>
          <cell r="V2619" t="str">
            <v>MAS DE 20 DÍAS</v>
          </cell>
        </row>
        <row r="2620">
          <cell r="Q2620" t="str">
            <v>BANAMEX4161459712245695895</v>
          </cell>
          <cell r="R2620" t="str">
            <v>O.K.</v>
          </cell>
          <cell r="S2620" t="str">
            <v>CONCILIADA</v>
          </cell>
          <cell r="T2620">
            <v>41614</v>
          </cell>
          <cell r="U2620">
            <v>25</v>
          </cell>
          <cell r="V2620" t="str">
            <v>MAS DE 20 DÍAS</v>
          </cell>
        </row>
        <row r="2621">
          <cell r="Q2621" t="str">
            <v>BANAMEX4161459712241505437</v>
          </cell>
          <cell r="R2621" t="str">
            <v>O.K.</v>
          </cell>
          <cell r="S2621" t="str">
            <v>CONCILIADA</v>
          </cell>
          <cell r="T2621">
            <v>41614</v>
          </cell>
          <cell r="U2621">
            <v>25</v>
          </cell>
          <cell r="V2621" t="str">
            <v>MAS DE 20 DÍAS</v>
          </cell>
        </row>
        <row r="2622">
          <cell r="Q2622" t="str">
            <v>BANAMEX4161459712245768064</v>
          </cell>
          <cell r="R2622" t="str">
            <v>O.K.</v>
          </cell>
          <cell r="S2622" t="str">
            <v>CONCILIADA</v>
          </cell>
          <cell r="T2622">
            <v>41614</v>
          </cell>
          <cell r="U2622">
            <v>25</v>
          </cell>
          <cell r="V2622" t="str">
            <v>MAS DE 20 DÍAS</v>
          </cell>
        </row>
        <row r="2623">
          <cell r="Q2623" t="str">
            <v>BANAMEX4161459712245374830</v>
          </cell>
          <cell r="R2623" t="str">
            <v>O.K.</v>
          </cell>
          <cell r="S2623" t="str">
            <v>CONCILIADA</v>
          </cell>
          <cell r="T2623">
            <v>41614</v>
          </cell>
          <cell r="U2623">
            <v>25</v>
          </cell>
          <cell r="V2623" t="str">
            <v>MAS DE 20 DÍAS</v>
          </cell>
        </row>
        <row r="2624">
          <cell r="Q2624" t="str">
            <v>BANAMEX4161459712241480870</v>
          </cell>
          <cell r="R2624" t="str">
            <v>O.K.</v>
          </cell>
          <cell r="S2624" t="str">
            <v>CONCILIADA</v>
          </cell>
          <cell r="T2624">
            <v>41614</v>
          </cell>
          <cell r="U2624">
            <v>25</v>
          </cell>
          <cell r="V2624" t="str">
            <v>MAS DE 20 DÍAS</v>
          </cell>
        </row>
        <row r="2625">
          <cell r="Q2625" t="str">
            <v>BANAMEX4161459712241528645</v>
          </cell>
          <cell r="R2625" t="str">
            <v>O.K.</v>
          </cell>
          <cell r="S2625" t="str">
            <v>CONCILIADA</v>
          </cell>
          <cell r="T2625">
            <v>41614</v>
          </cell>
          <cell r="U2625">
            <v>25</v>
          </cell>
          <cell r="V2625" t="str">
            <v>MAS DE 20 DÍAS</v>
          </cell>
        </row>
        <row r="2626">
          <cell r="Q2626" t="str">
            <v>BANAMEX4161459712246025670</v>
          </cell>
          <cell r="R2626" t="str">
            <v>O.K.</v>
          </cell>
          <cell r="S2626" t="str">
            <v>CONCILIADA</v>
          </cell>
          <cell r="T2626">
            <v>41614</v>
          </cell>
          <cell r="U2626">
            <v>25</v>
          </cell>
          <cell r="V2626" t="str">
            <v>MAS DE 20 DÍAS</v>
          </cell>
        </row>
        <row r="2627">
          <cell r="Q2627" t="str">
            <v>BANAMEX4161459712245504378</v>
          </cell>
          <cell r="R2627" t="str">
            <v>O.K.</v>
          </cell>
          <cell r="S2627" t="str">
            <v>CONCILIADA</v>
          </cell>
          <cell r="T2627">
            <v>41614</v>
          </cell>
          <cell r="U2627">
            <v>25</v>
          </cell>
          <cell r="V2627" t="str">
            <v>MAS DE 20 DÍAS</v>
          </cell>
        </row>
        <row r="2628">
          <cell r="Q2628" t="str">
            <v>BANAMEX4161459712241268051</v>
          </cell>
          <cell r="R2628" t="str">
            <v>O.K.</v>
          </cell>
          <cell r="S2628" t="str">
            <v>CONCILIADA</v>
          </cell>
          <cell r="T2628">
            <v>41614</v>
          </cell>
          <cell r="U2628">
            <v>25</v>
          </cell>
          <cell r="V2628" t="str">
            <v>MAS DE 20 DÍAS</v>
          </cell>
        </row>
        <row r="2629">
          <cell r="Q2629" t="str">
            <v>BANAMEX4161459712241557859</v>
          </cell>
          <cell r="R2629" t="str">
            <v>O.K.</v>
          </cell>
          <cell r="S2629" t="str">
            <v>COMPENSADA</v>
          </cell>
          <cell r="T2629">
            <v>41618</v>
          </cell>
          <cell r="U2629">
            <v>25</v>
          </cell>
          <cell r="V2629" t="str">
            <v>MAS DE 20 DÍAS</v>
          </cell>
        </row>
        <row r="2630">
          <cell r="Q2630" t="str">
            <v>BANAMEX4161459712245374871</v>
          </cell>
          <cell r="R2630" t="str">
            <v>O.K.</v>
          </cell>
          <cell r="S2630" t="str">
            <v>CONCILIADA</v>
          </cell>
          <cell r="T2630">
            <v>41614</v>
          </cell>
          <cell r="U2630">
            <v>25</v>
          </cell>
          <cell r="V2630" t="str">
            <v>MAS DE 20 DÍAS</v>
          </cell>
        </row>
        <row r="2631">
          <cell r="Q2631" t="str">
            <v>BANAMEX4161459712241483114</v>
          </cell>
          <cell r="R2631" t="str">
            <v>O.K.</v>
          </cell>
          <cell r="S2631" t="str">
            <v>CONCILIADA</v>
          </cell>
          <cell r="T2631">
            <v>41614</v>
          </cell>
          <cell r="U2631">
            <v>25</v>
          </cell>
          <cell r="V2631" t="str">
            <v>MAS DE 20 DÍAS</v>
          </cell>
        </row>
        <row r="2632">
          <cell r="Q2632" t="str">
            <v>BANAMEX4161459712241247964</v>
          </cell>
          <cell r="R2632" t="str">
            <v>O.K.</v>
          </cell>
          <cell r="S2632" t="str">
            <v>CONCILIADA</v>
          </cell>
          <cell r="T2632">
            <v>41614</v>
          </cell>
          <cell r="U2632">
            <v>25</v>
          </cell>
          <cell r="V2632" t="str">
            <v>MAS DE 20 DÍAS</v>
          </cell>
        </row>
        <row r="2633">
          <cell r="Q2633" t="str">
            <v>BANAMEX4161459712242116887</v>
          </cell>
          <cell r="R2633" t="str">
            <v>O.K.</v>
          </cell>
          <cell r="S2633" t="str">
            <v>CONCILIADA</v>
          </cell>
          <cell r="T2633">
            <v>41614</v>
          </cell>
          <cell r="U2633">
            <v>25</v>
          </cell>
          <cell r="V2633" t="str">
            <v>MAS DE 20 DÍAS</v>
          </cell>
        </row>
        <row r="2634">
          <cell r="Q2634" t="str">
            <v>BANAMEX4161459712241000077</v>
          </cell>
          <cell r="R2634" t="str">
            <v>O.K.</v>
          </cell>
          <cell r="S2634" t="str">
            <v>CONCILIADA</v>
          </cell>
          <cell r="T2634">
            <v>41614</v>
          </cell>
          <cell r="U2634">
            <v>25</v>
          </cell>
          <cell r="V2634" t="str">
            <v>MAS DE 20 DÍAS</v>
          </cell>
        </row>
        <row r="2635">
          <cell r="Q2635" t="str">
            <v>BANAMEX4161459712245374939</v>
          </cell>
          <cell r="R2635" t="str">
            <v>O.K.</v>
          </cell>
          <cell r="S2635" t="str">
            <v>CONCILIADA</v>
          </cell>
          <cell r="T2635">
            <v>41614</v>
          </cell>
          <cell r="U2635">
            <v>25</v>
          </cell>
          <cell r="V2635" t="str">
            <v>MAS DE 20 DÍAS</v>
          </cell>
        </row>
        <row r="2636">
          <cell r="Q2636" t="str">
            <v>BANAMEX4161459712243786118</v>
          </cell>
          <cell r="R2636" t="str">
            <v>O.K.</v>
          </cell>
          <cell r="S2636" t="str">
            <v>CONCILIADA</v>
          </cell>
          <cell r="T2636">
            <v>41614</v>
          </cell>
          <cell r="U2636">
            <v>25</v>
          </cell>
          <cell r="V2636" t="str">
            <v>MAS DE 20 DÍAS</v>
          </cell>
        </row>
        <row r="2637">
          <cell r="Q2637" t="str">
            <v>BANAMEX4161459712241435759</v>
          </cell>
          <cell r="R2637" t="str">
            <v>O.K.</v>
          </cell>
          <cell r="S2637" t="str">
            <v>CONCILIADA</v>
          </cell>
          <cell r="T2637">
            <v>41614</v>
          </cell>
          <cell r="U2637">
            <v>25</v>
          </cell>
          <cell r="V2637" t="str">
            <v>MAS DE 20 DÍAS</v>
          </cell>
        </row>
        <row r="2638">
          <cell r="Q2638" t="str">
            <v>BANAMEX4161459712241168970</v>
          </cell>
          <cell r="R2638" t="str">
            <v>O.K.</v>
          </cell>
          <cell r="S2638" t="str">
            <v>CONCILIADA</v>
          </cell>
          <cell r="T2638">
            <v>41614</v>
          </cell>
          <cell r="U2638">
            <v>25</v>
          </cell>
          <cell r="V2638" t="str">
            <v>MAS DE 20 DÍAS</v>
          </cell>
        </row>
        <row r="2639">
          <cell r="Q2639" t="str">
            <v>BANAMEX4161459712241735240</v>
          </cell>
          <cell r="R2639" t="str">
            <v>O.K.</v>
          </cell>
          <cell r="S2639" t="str">
            <v>CONCILIADA</v>
          </cell>
          <cell r="T2639">
            <v>41614</v>
          </cell>
          <cell r="U2639">
            <v>25</v>
          </cell>
          <cell r="V2639" t="str">
            <v>MAS DE 20 DÍAS</v>
          </cell>
        </row>
        <row r="2640">
          <cell r="Q2640" t="str">
            <v>BANAMEX4161459712241658673</v>
          </cell>
          <cell r="R2640" t="str">
            <v>O.K.</v>
          </cell>
          <cell r="S2640" t="str">
            <v>CONCILIADA</v>
          </cell>
          <cell r="T2640">
            <v>41614</v>
          </cell>
          <cell r="U2640">
            <v>25</v>
          </cell>
          <cell r="V2640" t="str">
            <v>MAS DE 20 DÍAS</v>
          </cell>
        </row>
        <row r="2641">
          <cell r="Q2641" t="str">
            <v>BANAMEX4161459712245374855</v>
          </cell>
          <cell r="R2641" t="str">
            <v>O.K.</v>
          </cell>
          <cell r="S2641" t="str">
            <v>CONCILIADA</v>
          </cell>
          <cell r="T2641">
            <v>41614</v>
          </cell>
          <cell r="U2641">
            <v>25</v>
          </cell>
          <cell r="V2641" t="str">
            <v>MAS DE 20 DÍAS</v>
          </cell>
        </row>
        <row r="2642">
          <cell r="Q2642" t="str">
            <v>BANAMEX4161459712245870795</v>
          </cell>
          <cell r="R2642" t="str">
            <v>O.K.</v>
          </cell>
          <cell r="S2642" t="str">
            <v>CONCILIADA</v>
          </cell>
          <cell r="T2642">
            <v>41614</v>
          </cell>
          <cell r="U2642">
            <v>25</v>
          </cell>
          <cell r="V2642" t="str">
            <v>MAS DE 20 DÍAS</v>
          </cell>
        </row>
        <row r="2643">
          <cell r="Q2643" t="str">
            <v>BANAMEX4161459712245775721</v>
          </cell>
          <cell r="R2643" t="str">
            <v>O.K.</v>
          </cell>
          <cell r="S2643" t="str">
            <v>CONCILIADA</v>
          </cell>
          <cell r="T2643">
            <v>41614</v>
          </cell>
          <cell r="U2643">
            <v>25</v>
          </cell>
          <cell r="V2643" t="str">
            <v>MAS DE 20 DÍAS</v>
          </cell>
        </row>
        <row r="2644">
          <cell r="Q2644" t="str">
            <v>BANAMEX4161459712245848650</v>
          </cell>
          <cell r="R2644" t="str">
            <v>O.K.</v>
          </cell>
          <cell r="S2644" t="str">
            <v>CONCILIADA</v>
          </cell>
          <cell r="T2644">
            <v>41614</v>
          </cell>
          <cell r="U2644">
            <v>25</v>
          </cell>
          <cell r="V2644" t="str">
            <v>MAS DE 20 DÍAS</v>
          </cell>
        </row>
        <row r="2645">
          <cell r="Q2645" t="str">
            <v>BANAMEX4161459712241000084</v>
          </cell>
          <cell r="R2645" t="str">
            <v>O.K.</v>
          </cell>
          <cell r="S2645" t="str">
            <v>CONCILIADA</v>
          </cell>
          <cell r="T2645">
            <v>41614</v>
          </cell>
          <cell r="U2645">
            <v>25</v>
          </cell>
          <cell r="V2645" t="str">
            <v>MAS DE 20 DÍAS</v>
          </cell>
        </row>
        <row r="2646">
          <cell r="Q2646" t="str">
            <v>BANAMEX4161459712241709583</v>
          </cell>
          <cell r="R2646" t="str">
            <v>O.K.</v>
          </cell>
          <cell r="S2646" t="str">
            <v>CONCILIADA</v>
          </cell>
          <cell r="T2646">
            <v>41614</v>
          </cell>
          <cell r="U2646">
            <v>25</v>
          </cell>
          <cell r="V2646" t="str">
            <v>MAS DE 20 DÍAS</v>
          </cell>
        </row>
        <row r="2647">
          <cell r="Q2647" t="str">
            <v>BANAMEX4161459712241377852</v>
          </cell>
          <cell r="R2647" t="str">
            <v>O.K.</v>
          </cell>
          <cell r="S2647" t="str">
            <v>CONCILIADA</v>
          </cell>
          <cell r="T2647">
            <v>41614</v>
          </cell>
          <cell r="U2647">
            <v>25</v>
          </cell>
          <cell r="V2647" t="str">
            <v>MAS DE 20 DÍAS</v>
          </cell>
        </row>
        <row r="2648">
          <cell r="Q2648" t="str">
            <v>BANAMEX4161459712245432299</v>
          </cell>
          <cell r="R2648" t="str">
            <v>O.K.</v>
          </cell>
          <cell r="S2648" t="str">
            <v>CONCILIADA</v>
          </cell>
          <cell r="T2648">
            <v>41614</v>
          </cell>
          <cell r="U2648">
            <v>25</v>
          </cell>
          <cell r="V2648" t="str">
            <v>MAS DE 20 DÍAS</v>
          </cell>
        </row>
        <row r="2649">
          <cell r="Q2649" t="str">
            <v>BANAMEX4161459712241005227</v>
          </cell>
          <cell r="R2649" t="str">
            <v>O.K.</v>
          </cell>
          <cell r="S2649" t="str">
            <v>CONCILIADA</v>
          </cell>
          <cell r="T2649">
            <v>41614</v>
          </cell>
          <cell r="U2649">
            <v>25</v>
          </cell>
          <cell r="V2649" t="str">
            <v>MAS DE 20 DÍAS</v>
          </cell>
        </row>
        <row r="2650">
          <cell r="Q2650" t="str">
            <v>BANAMEX4161459712245574561</v>
          </cell>
          <cell r="R2650" t="str">
            <v>O.K.</v>
          </cell>
          <cell r="S2650" t="str">
            <v>CONCILIADA</v>
          </cell>
          <cell r="T2650">
            <v>41614</v>
          </cell>
          <cell r="U2650">
            <v>25</v>
          </cell>
          <cell r="V2650" t="str">
            <v>MAS DE 20 DÍAS</v>
          </cell>
        </row>
        <row r="2651">
          <cell r="Q2651" t="str">
            <v>BANAMEX4161459712241000071</v>
          </cell>
          <cell r="R2651" t="str">
            <v>O.K.</v>
          </cell>
          <cell r="S2651" t="str">
            <v>CONCILIADA</v>
          </cell>
          <cell r="T2651">
            <v>41614</v>
          </cell>
          <cell r="U2651">
            <v>25</v>
          </cell>
          <cell r="V2651" t="str">
            <v>MAS DE 20 DÍAS</v>
          </cell>
        </row>
        <row r="2652">
          <cell r="Q2652" t="str">
            <v>BANAMEX4161459712241377860</v>
          </cell>
          <cell r="R2652" t="str">
            <v>O.K.</v>
          </cell>
          <cell r="S2652" t="str">
            <v>CONCILIADA</v>
          </cell>
          <cell r="T2652">
            <v>41614</v>
          </cell>
          <cell r="U2652">
            <v>25</v>
          </cell>
          <cell r="V2652" t="str">
            <v>MAS DE 20 DÍAS</v>
          </cell>
        </row>
        <row r="2653">
          <cell r="Q2653" t="str">
            <v>BANAMEX4161459712245374731</v>
          </cell>
          <cell r="R2653" t="str">
            <v>O.K.</v>
          </cell>
          <cell r="S2653" t="str">
            <v>CONCILIADA</v>
          </cell>
          <cell r="T2653">
            <v>41614</v>
          </cell>
          <cell r="U2653">
            <v>25</v>
          </cell>
          <cell r="V2653" t="str">
            <v>MAS DE 20 DÍAS</v>
          </cell>
        </row>
        <row r="2654">
          <cell r="Q2654" t="str">
            <v>BANAMEX4161459712245436571</v>
          </cell>
          <cell r="R2654" t="str">
            <v>O.K.</v>
          </cell>
          <cell r="S2654" t="str">
            <v>CONCILIADA</v>
          </cell>
          <cell r="T2654">
            <v>41614</v>
          </cell>
          <cell r="U2654">
            <v>25</v>
          </cell>
          <cell r="V2654" t="str">
            <v>MAS DE 20 DÍAS</v>
          </cell>
        </row>
        <row r="2655">
          <cell r="Q2655" t="str">
            <v>BANAMEX4161459712245374772</v>
          </cell>
          <cell r="R2655" t="str">
            <v>O.K.</v>
          </cell>
          <cell r="S2655" t="str">
            <v>CONCILIADA</v>
          </cell>
          <cell r="T2655">
            <v>41614</v>
          </cell>
          <cell r="U2655">
            <v>25</v>
          </cell>
          <cell r="V2655" t="str">
            <v>MAS DE 20 DÍAS</v>
          </cell>
        </row>
        <row r="2656">
          <cell r="Q2656" t="str">
            <v>BANAMEX4161459712245607155</v>
          </cell>
          <cell r="R2656" t="str">
            <v>O.K.</v>
          </cell>
          <cell r="S2656" t="str">
            <v>CONCILIADA</v>
          </cell>
          <cell r="T2656">
            <v>41614</v>
          </cell>
          <cell r="U2656">
            <v>25</v>
          </cell>
          <cell r="V2656" t="str">
            <v>MAS DE 20 DÍAS</v>
          </cell>
        </row>
        <row r="2657">
          <cell r="Q2657" t="str">
            <v>BANAMEX4161459712241658699</v>
          </cell>
          <cell r="R2657" t="str">
            <v>O.K.</v>
          </cell>
          <cell r="S2657" t="str">
            <v>CONCILIADA</v>
          </cell>
          <cell r="T2657">
            <v>41614</v>
          </cell>
          <cell r="U2657">
            <v>25</v>
          </cell>
          <cell r="V2657" t="str">
            <v>MAS DE 20 DÍAS</v>
          </cell>
        </row>
        <row r="2658">
          <cell r="Q2658" t="str">
            <v>BANAMEX4161459712245631015</v>
          </cell>
          <cell r="R2658" t="str">
            <v>O.K.</v>
          </cell>
          <cell r="S2658" t="str">
            <v>CONCILIADA</v>
          </cell>
          <cell r="T2658">
            <v>41614</v>
          </cell>
          <cell r="U2658">
            <v>25</v>
          </cell>
          <cell r="V2658" t="str">
            <v>MAS DE 20 DÍAS</v>
          </cell>
        </row>
        <row r="2659">
          <cell r="Q2659" t="str">
            <v>BANAMEX4161459712241713452</v>
          </cell>
          <cell r="R2659" t="str">
            <v>O.K.</v>
          </cell>
          <cell r="S2659" t="str">
            <v>CONCILIADA</v>
          </cell>
          <cell r="T2659">
            <v>41614</v>
          </cell>
          <cell r="U2659">
            <v>25</v>
          </cell>
          <cell r="V2659" t="str">
            <v>MAS DE 20 DÍAS</v>
          </cell>
        </row>
        <row r="2660">
          <cell r="Q2660" t="str">
            <v>BANAMEX4161459712241694991</v>
          </cell>
          <cell r="R2660" t="str">
            <v>O.K.</v>
          </cell>
          <cell r="S2660" t="str">
            <v>CONCILIADA</v>
          </cell>
          <cell r="T2660">
            <v>41614</v>
          </cell>
          <cell r="U2660">
            <v>25</v>
          </cell>
          <cell r="V2660" t="str">
            <v>MAS DE 20 DÍAS</v>
          </cell>
        </row>
        <row r="2661">
          <cell r="Q2661" t="str">
            <v>BANAMEX4161459712241714526</v>
          </cell>
          <cell r="R2661" t="str">
            <v>O.K.</v>
          </cell>
          <cell r="S2661" t="str">
            <v>CONCILIADA</v>
          </cell>
          <cell r="T2661">
            <v>41614</v>
          </cell>
          <cell r="U2661">
            <v>25</v>
          </cell>
          <cell r="V2661" t="str">
            <v>MAS DE 20 DÍAS</v>
          </cell>
        </row>
        <row r="2662">
          <cell r="Q2662" t="str">
            <v>BANAMEX4161459712245591201</v>
          </cell>
          <cell r="R2662" t="str">
            <v>O.K.</v>
          </cell>
          <cell r="S2662" t="str">
            <v>CONCILIADA</v>
          </cell>
          <cell r="T2662">
            <v>41614</v>
          </cell>
          <cell r="U2662">
            <v>25</v>
          </cell>
          <cell r="V2662" t="str">
            <v>MAS DE 20 DÍAS</v>
          </cell>
        </row>
        <row r="2663">
          <cell r="Q2663" t="str">
            <v>BANAMEX4161459712245374970</v>
          </cell>
          <cell r="R2663" t="str">
            <v>O.K.</v>
          </cell>
          <cell r="S2663" t="str">
            <v>CONCILIADA</v>
          </cell>
          <cell r="T2663">
            <v>41614</v>
          </cell>
          <cell r="U2663">
            <v>25</v>
          </cell>
          <cell r="V2663" t="str">
            <v>MAS DE 20 DÍAS</v>
          </cell>
        </row>
        <row r="2664">
          <cell r="Q2664" t="str">
            <v>BANAMEX4161459712241377878</v>
          </cell>
          <cell r="R2664" t="str">
            <v>O.K.</v>
          </cell>
          <cell r="S2664" t="str">
            <v>CONCILIADA</v>
          </cell>
          <cell r="T2664">
            <v>41614</v>
          </cell>
          <cell r="U2664">
            <v>25</v>
          </cell>
          <cell r="V2664" t="str">
            <v>MAS DE 20 DÍAS</v>
          </cell>
        </row>
        <row r="2665">
          <cell r="Q2665" t="str">
            <v>BANAMEX4161459712245529268</v>
          </cell>
          <cell r="R2665" t="str">
            <v>O.K.</v>
          </cell>
          <cell r="S2665" t="str">
            <v>CONCILIADA</v>
          </cell>
          <cell r="T2665">
            <v>41614</v>
          </cell>
          <cell r="U2665">
            <v>25</v>
          </cell>
          <cell r="V2665" t="str">
            <v>MAS DE 20 DÍAS</v>
          </cell>
        </row>
        <row r="2666">
          <cell r="Q2666" t="str">
            <v>BANAMEX4161459712245374947</v>
          </cell>
          <cell r="R2666" t="str">
            <v>O.K.</v>
          </cell>
          <cell r="S2666" t="str">
            <v>CONCILIADA</v>
          </cell>
          <cell r="T2666">
            <v>41614</v>
          </cell>
          <cell r="U2666">
            <v>25</v>
          </cell>
          <cell r="V2666" t="str">
            <v>MAS DE 20 DÍAS</v>
          </cell>
        </row>
        <row r="2667">
          <cell r="Q2667" t="str">
            <v>BANAMEX4161459712241713486</v>
          </cell>
          <cell r="R2667" t="str">
            <v>O.K.</v>
          </cell>
          <cell r="S2667" t="str">
            <v>CONCILIADA</v>
          </cell>
          <cell r="T2667">
            <v>41614</v>
          </cell>
          <cell r="U2667">
            <v>25</v>
          </cell>
          <cell r="V2667" t="str">
            <v>MAS DE 20 DÍAS</v>
          </cell>
        </row>
        <row r="2668">
          <cell r="Q2668" t="str">
            <v>BANAMEX4161459712241448562</v>
          </cell>
          <cell r="R2668" t="str">
            <v>O.K.</v>
          </cell>
          <cell r="S2668" t="str">
            <v>CONCILIADA</v>
          </cell>
          <cell r="T2668">
            <v>41614</v>
          </cell>
          <cell r="U2668">
            <v>25</v>
          </cell>
          <cell r="V2668" t="str">
            <v>MAS DE 20 DÍAS</v>
          </cell>
        </row>
        <row r="2669">
          <cell r="Q2669" t="str">
            <v>BANAMEX4161459712241017750</v>
          </cell>
          <cell r="R2669" t="str">
            <v>O.K.</v>
          </cell>
          <cell r="S2669" t="str">
            <v>CONCILIADA</v>
          </cell>
          <cell r="T2669">
            <v>41614</v>
          </cell>
          <cell r="U2669">
            <v>25</v>
          </cell>
          <cell r="V2669" t="str">
            <v>MAS DE 20 DÍAS</v>
          </cell>
        </row>
        <row r="2670">
          <cell r="Q2670" t="str">
            <v>BANAMEX4161459712245822309</v>
          </cell>
          <cell r="R2670" t="str">
            <v>O.K.</v>
          </cell>
          <cell r="S2670" t="str">
            <v>CONCILIADA</v>
          </cell>
          <cell r="T2670">
            <v>41614</v>
          </cell>
          <cell r="U2670">
            <v>25</v>
          </cell>
          <cell r="V2670" t="str">
            <v>MAS DE 20 DÍAS</v>
          </cell>
        </row>
        <row r="2671">
          <cell r="Q2671" t="str">
            <v>BANAMEX4161459712244225942</v>
          </cell>
          <cell r="R2671" t="str">
            <v>O.K.</v>
          </cell>
          <cell r="S2671" t="str">
            <v>COMPENSADA</v>
          </cell>
          <cell r="T2671">
            <v>41618</v>
          </cell>
          <cell r="U2671">
            <v>25</v>
          </cell>
          <cell r="V2671" t="str">
            <v>MAS DE 20 DÍAS</v>
          </cell>
        </row>
        <row r="2672">
          <cell r="Q2672" t="str">
            <v>BANAMEX4161459712241011465</v>
          </cell>
          <cell r="R2672" t="str">
            <v>O.K.</v>
          </cell>
          <cell r="S2672" t="str">
            <v>CONCILIADA</v>
          </cell>
          <cell r="T2672">
            <v>41614</v>
          </cell>
          <cell r="U2672">
            <v>25</v>
          </cell>
          <cell r="V2672" t="str">
            <v>MAS DE 20 DÍAS</v>
          </cell>
        </row>
        <row r="2673">
          <cell r="Q2673" t="str">
            <v>BANAMEX4161459712245982723</v>
          </cell>
          <cell r="R2673" t="str">
            <v>O.K.</v>
          </cell>
          <cell r="S2673" t="str">
            <v>CONCILIADA</v>
          </cell>
          <cell r="T2673">
            <v>41614</v>
          </cell>
          <cell r="U2673">
            <v>25</v>
          </cell>
          <cell r="V2673" t="str">
            <v>MAS DE 20 DÍAS</v>
          </cell>
        </row>
        <row r="2674">
          <cell r="Q2674" t="str">
            <v>BANAMEX4161459712245374749</v>
          </cell>
          <cell r="R2674" t="str">
            <v>O.K.</v>
          </cell>
          <cell r="S2674" t="str">
            <v>CONCILIADA</v>
          </cell>
          <cell r="T2674">
            <v>41614</v>
          </cell>
          <cell r="U2674">
            <v>25</v>
          </cell>
          <cell r="V2674" t="str">
            <v>MAS DE 20 DÍAS</v>
          </cell>
        </row>
        <row r="2675">
          <cell r="Q2675" t="str">
            <v>BANAMEX4161459712243879152</v>
          </cell>
          <cell r="R2675" t="str">
            <v>O.K.</v>
          </cell>
          <cell r="S2675" t="str">
            <v>COMPENSADA</v>
          </cell>
          <cell r="T2675">
            <v>41614</v>
          </cell>
          <cell r="U2675">
            <v>25</v>
          </cell>
          <cell r="V2675" t="str">
            <v>MAS DE 20 DÍAS</v>
          </cell>
        </row>
        <row r="2676">
          <cell r="Q2676" t="str">
            <v>BANAMEX4161459712243879152</v>
          </cell>
          <cell r="R2676" t="str">
            <v>O.K.</v>
          </cell>
          <cell r="S2676" t="str">
            <v>COMPENSADA</v>
          </cell>
          <cell r="T2676">
            <v>41614</v>
          </cell>
          <cell r="U2676">
            <v>25</v>
          </cell>
          <cell r="V2676" t="str">
            <v>MAS DE 20 DÍAS</v>
          </cell>
        </row>
        <row r="2677">
          <cell r="Q2677" t="str">
            <v>BANAMEX4161459712245440060</v>
          </cell>
          <cell r="R2677" t="str">
            <v>O.K.</v>
          </cell>
          <cell r="S2677" t="str">
            <v>CONCILIADA</v>
          </cell>
          <cell r="T2677">
            <v>41614</v>
          </cell>
          <cell r="U2677">
            <v>25</v>
          </cell>
          <cell r="V2677" t="str">
            <v>MAS DE 20 DÍAS</v>
          </cell>
        </row>
        <row r="2678">
          <cell r="Q2678" t="str">
            <v>BANCOMER416144487026595695929</v>
          </cell>
          <cell r="R2678" t="str">
            <v>O.K.</v>
          </cell>
          <cell r="S2678" t="str">
            <v>CONCILIADA</v>
          </cell>
          <cell r="T2678">
            <v>41614</v>
          </cell>
          <cell r="U2678">
            <v>25</v>
          </cell>
          <cell r="V2678" t="str">
            <v>MAS DE 20 DÍAS</v>
          </cell>
        </row>
        <row r="2679">
          <cell r="Q2679" t="str">
            <v>BANCOMER416144487026595374699</v>
          </cell>
          <cell r="R2679" t="str">
            <v>O.K.</v>
          </cell>
          <cell r="S2679" t="str">
            <v>CONCILIADA</v>
          </cell>
          <cell r="T2679">
            <v>41614</v>
          </cell>
          <cell r="U2679">
            <v>25</v>
          </cell>
          <cell r="V2679" t="str">
            <v>MAS DE 20 DÍAS</v>
          </cell>
        </row>
        <row r="2680">
          <cell r="Q2680" t="str">
            <v>BANCOMER416144487026594117602</v>
          </cell>
          <cell r="R2680" t="str">
            <v>O.K.</v>
          </cell>
          <cell r="S2680" t="str">
            <v>CONCILIADA</v>
          </cell>
          <cell r="T2680">
            <v>41614</v>
          </cell>
          <cell r="U2680">
            <v>25</v>
          </cell>
          <cell r="V2680" t="str">
            <v>MAS DE 20 DÍAS</v>
          </cell>
        </row>
        <row r="2681">
          <cell r="Q2681" t="str">
            <v>BANCOMER416144487026595374715</v>
          </cell>
          <cell r="R2681" t="str">
            <v>O.K.</v>
          </cell>
          <cell r="S2681" t="str">
            <v>CONCILIADA</v>
          </cell>
          <cell r="T2681">
            <v>41614</v>
          </cell>
          <cell r="U2681">
            <v>25</v>
          </cell>
          <cell r="V2681" t="str">
            <v>MAS DE 20 DÍAS</v>
          </cell>
        </row>
        <row r="2682">
          <cell r="Q2682" t="str">
            <v>BANCOMER416144487026595410923</v>
          </cell>
          <cell r="R2682" t="str">
            <v>O.K.</v>
          </cell>
          <cell r="S2682" t="str">
            <v>CONCILIADA</v>
          </cell>
          <cell r="T2682">
            <v>41614</v>
          </cell>
          <cell r="U2682">
            <v>25</v>
          </cell>
          <cell r="V2682" t="str">
            <v>MAS DE 20 DÍAS</v>
          </cell>
        </row>
        <row r="2683">
          <cell r="Q2683" t="str">
            <v>BANCOMER416144487026596743769</v>
          </cell>
          <cell r="R2683" t="str">
            <v>O.K.</v>
          </cell>
          <cell r="S2683" t="str">
            <v>CONCILIADA</v>
          </cell>
          <cell r="T2683">
            <v>41614</v>
          </cell>
          <cell r="U2683">
            <v>25</v>
          </cell>
          <cell r="V2683" t="str">
            <v>MAS DE 20 DÍAS</v>
          </cell>
        </row>
        <row r="2684">
          <cell r="Q2684" t="str">
            <v>BANCOMER416144487026595432299</v>
          </cell>
          <cell r="R2684" t="str">
            <v>O.K.</v>
          </cell>
          <cell r="S2684" t="str">
            <v>CONCILIADA</v>
          </cell>
          <cell r="T2684">
            <v>41614</v>
          </cell>
          <cell r="U2684">
            <v>25</v>
          </cell>
          <cell r="V2684" t="str">
            <v>MAS DE 20 DÍAS</v>
          </cell>
        </row>
        <row r="2685">
          <cell r="Q2685" t="str">
            <v>BANCOMER416144487026599600651</v>
          </cell>
          <cell r="R2685" t="str">
            <v>O.K.</v>
          </cell>
          <cell r="S2685" t="str">
            <v>CONCILIADA</v>
          </cell>
          <cell r="T2685">
            <v>41614</v>
          </cell>
          <cell r="U2685">
            <v>25</v>
          </cell>
          <cell r="V2685" t="str">
            <v>MAS DE 20 DÍAS</v>
          </cell>
        </row>
        <row r="2686">
          <cell r="Q2686" t="str">
            <v>BANCOMER416144487026594148490</v>
          </cell>
          <cell r="R2686" t="str">
            <v>O.K.</v>
          </cell>
          <cell r="S2686" t="str">
            <v>CONCILIADA</v>
          </cell>
          <cell r="T2686">
            <v>41614</v>
          </cell>
          <cell r="U2686">
            <v>25</v>
          </cell>
          <cell r="V2686" t="str">
            <v>MAS DE 20 DÍAS</v>
          </cell>
        </row>
        <row r="2687">
          <cell r="Q2687" t="str">
            <v>BANCOMER416144487026595541289</v>
          </cell>
          <cell r="R2687" t="str">
            <v>O.K.</v>
          </cell>
          <cell r="S2687" t="str">
            <v>CONCILIADA</v>
          </cell>
          <cell r="T2687">
            <v>41614</v>
          </cell>
          <cell r="U2687">
            <v>25</v>
          </cell>
          <cell r="V2687" t="str">
            <v>MAS DE 20 DÍAS</v>
          </cell>
        </row>
        <row r="2688">
          <cell r="Q2688" t="str">
            <v>BANCOMER416144487026591690833</v>
          </cell>
          <cell r="R2688" t="str">
            <v>O.K.</v>
          </cell>
          <cell r="S2688" t="str">
            <v>CONCILIADA</v>
          </cell>
          <cell r="T2688">
            <v>41614</v>
          </cell>
          <cell r="U2688">
            <v>25</v>
          </cell>
          <cell r="V2688" t="str">
            <v>MAS DE 20 DÍAS</v>
          </cell>
        </row>
        <row r="2689">
          <cell r="Q2689" t="str">
            <v>BANCOMER416144487026594226064</v>
          </cell>
          <cell r="R2689" t="str">
            <v>O.K.</v>
          </cell>
          <cell r="S2689" t="str">
            <v>CONCILIADA</v>
          </cell>
          <cell r="T2689">
            <v>41614</v>
          </cell>
          <cell r="U2689">
            <v>25</v>
          </cell>
          <cell r="V2689" t="str">
            <v>MAS DE 20 DÍAS</v>
          </cell>
        </row>
        <row r="2690">
          <cell r="Q2690" t="str">
            <v>BANCOMER416144487026595695895</v>
          </cell>
          <cell r="R2690" t="str">
            <v>O.K.</v>
          </cell>
          <cell r="S2690" t="str">
            <v>COMPENSADA</v>
          </cell>
          <cell r="T2690">
            <v>41617</v>
          </cell>
          <cell r="U2690">
            <v>25</v>
          </cell>
          <cell r="V2690" t="str">
            <v>MAS DE 20 DÍAS</v>
          </cell>
        </row>
        <row r="2691">
          <cell r="Q2691" t="str">
            <v>BANCOMER416144487026595519137</v>
          </cell>
          <cell r="R2691" t="str">
            <v>O.K.</v>
          </cell>
          <cell r="S2691" t="str">
            <v>CONCILIADA</v>
          </cell>
          <cell r="T2691">
            <v>41614</v>
          </cell>
          <cell r="U2691">
            <v>25</v>
          </cell>
          <cell r="V2691" t="str">
            <v>MAS DE 20 DÍAS</v>
          </cell>
        </row>
        <row r="2692">
          <cell r="Q2692" t="str">
            <v>BANCOMER416144487026591735240</v>
          </cell>
          <cell r="R2692" t="str">
            <v>O.K.</v>
          </cell>
          <cell r="S2692" t="str">
            <v>CONCILIADA</v>
          </cell>
          <cell r="T2692">
            <v>41614</v>
          </cell>
          <cell r="U2692">
            <v>25</v>
          </cell>
          <cell r="V2692" t="str">
            <v>MAS DE 20 DÍAS</v>
          </cell>
        </row>
        <row r="2693">
          <cell r="Q2693" t="str">
            <v>BANCOMER416144487026595591201</v>
          </cell>
          <cell r="R2693" t="str">
            <v>O.K.</v>
          </cell>
          <cell r="S2693" t="str">
            <v>CONCILIADA</v>
          </cell>
          <cell r="T2693">
            <v>41614</v>
          </cell>
          <cell r="U2693">
            <v>25</v>
          </cell>
          <cell r="V2693" t="str">
            <v>MAS DE 20 DÍAS</v>
          </cell>
        </row>
        <row r="2694">
          <cell r="Q2694" t="str">
            <v>BANCOMER416144487026595820535</v>
          </cell>
          <cell r="R2694" t="str">
            <v>O.K.</v>
          </cell>
          <cell r="S2694" t="str">
            <v>CONCILIADA</v>
          </cell>
          <cell r="T2694">
            <v>41614</v>
          </cell>
          <cell r="U2694">
            <v>25</v>
          </cell>
          <cell r="V2694" t="str">
            <v>MAS DE 20 DÍAS</v>
          </cell>
        </row>
        <row r="2695">
          <cell r="Q2695" t="str">
            <v>BANCOMER416144487026595440060</v>
          </cell>
          <cell r="R2695" t="str">
            <v>O.K.</v>
          </cell>
          <cell r="S2695" t="str">
            <v>CONCILIADA</v>
          </cell>
          <cell r="T2695">
            <v>41614</v>
          </cell>
          <cell r="U2695">
            <v>25</v>
          </cell>
          <cell r="V2695" t="str">
            <v>MAS DE 20 DÍAS</v>
          </cell>
        </row>
        <row r="2696">
          <cell r="Q2696" t="str">
            <v>BANCOMER416144487026595504378</v>
          </cell>
          <cell r="R2696" t="str">
            <v>O.K.</v>
          </cell>
          <cell r="S2696" t="str">
            <v>CONCILIADA</v>
          </cell>
          <cell r="T2696">
            <v>41614</v>
          </cell>
          <cell r="U2696">
            <v>25</v>
          </cell>
          <cell r="V2696" t="str">
            <v>MAS DE 20 DÍAS</v>
          </cell>
        </row>
        <row r="2697">
          <cell r="Q2697" t="str">
            <v>BANCOMER416144487026595374913</v>
          </cell>
          <cell r="R2697" t="str">
            <v>O.K.</v>
          </cell>
          <cell r="S2697" t="str">
            <v>CONCILIADA</v>
          </cell>
          <cell r="T2697">
            <v>41614</v>
          </cell>
          <cell r="U2697">
            <v>25</v>
          </cell>
          <cell r="V2697" t="str">
            <v>MAS DE 20 DÍAS</v>
          </cell>
        </row>
        <row r="2698">
          <cell r="Q2698" t="str">
            <v>BANCOMER416144487026594084208</v>
          </cell>
          <cell r="R2698" t="str">
            <v>O.K.</v>
          </cell>
          <cell r="S2698" t="str">
            <v>CONCILIADA</v>
          </cell>
          <cell r="T2698">
            <v>41614</v>
          </cell>
          <cell r="U2698">
            <v>25</v>
          </cell>
          <cell r="V2698" t="str">
            <v>MAS DE 20 DÍAS</v>
          </cell>
        </row>
        <row r="2699">
          <cell r="Q2699" t="str">
            <v>BANCOMER416144487026595374897</v>
          </cell>
          <cell r="R2699" t="str">
            <v>O.K.</v>
          </cell>
          <cell r="S2699" t="str">
            <v>CONCILIADA</v>
          </cell>
          <cell r="T2699">
            <v>41614</v>
          </cell>
          <cell r="U2699">
            <v>25</v>
          </cell>
          <cell r="V2699" t="str">
            <v>MAS DE 20 DÍAS</v>
          </cell>
        </row>
        <row r="2700">
          <cell r="Q2700" t="str">
            <v>BANCOMER416144487026596025688</v>
          </cell>
          <cell r="R2700" t="str">
            <v>O.K.</v>
          </cell>
          <cell r="S2700" t="str">
            <v>CONCILIADA</v>
          </cell>
          <cell r="T2700">
            <v>41614</v>
          </cell>
          <cell r="U2700">
            <v>25</v>
          </cell>
          <cell r="V2700" t="str">
            <v>MAS DE 20 DÍAS</v>
          </cell>
        </row>
        <row r="2701">
          <cell r="Q2701" t="str">
            <v>BANCOMER416144487026595374707</v>
          </cell>
          <cell r="R2701" t="str">
            <v>O.K.</v>
          </cell>
          <cell r="S2701" t="str">
            <v>CONCILIADA</v>
          </cell>
          <cell r="T2701">
            <v>41614</v>
          </cell>
          <cell r="U2701">
            <v>25</v>
          </cell>
          <cell r="V2701" t="str">
            <v>MAS DE 20 DÍAS</v>
          </cell>
        </row>
        <row r="2702">
          <cell r="Q2702" t="str">
            <v>BANCOMER416144487026595574561</v>
          </cell>
          <cell r="R2702" t="str">
            <v>O.K.</v>
          </cell>
          <cell r="S2702" t="str">
            <v>CONCILIADA</v>
          </cell>
          <cell r="T2702">
            <v>41614</v>
          </cell>
          <cell r="U2702">
            <v>25</v>
          </cell>
          <cell r="V2702" t="str">
            <v>MAS DE 20 DÍAS</v>
          </cell>
        </row>
        <row r="2703">
          <cell r="Q2703" t="str">
            <v>BANCOMER416144487026595870795</v>
          </cell>
          <cell r="R2703" t="str">
            <v>O.K.</v>
          </cell>
          <cell r="S2703" t="str">
            <v>CONCILIADA</v>
          </cell>
          <cell r="T2703">
            <v>41614</v>
          </cell>
          <cell r="U2703">
            <v>25</v>
          </cell>
          <cell r="V2703" t="str">
            <v>MAS DE 20 DÍAS</v>
          </cell>
        </row>
        <row r="2704">
          <cell r="Q2704" t="str">
            <v>BANCOMER416144487026595374772</v>
          </cell>
          <cell r="R2704" t="str">
            <v>O.K.</v>
          </cell>
          <cell r="S2704" t="str">
            <v>CONCILIADA</v>
          </cell>
          <cell r="T2704">
            <v>41614</v>
          </cell>
          <cell r="U2704">
            <v>25</v>
          </cell>
          <cell r="V2704" t="str">
            <v>MAS DE 20 DÍAS</v>
          </cell>
        </row>
        <row r="2705">
          <cell r="Q2705" t="str">
            <v>BANCOMER416144487026595659370</v>
          </cell>
          <cell r="R2705" t="str">
            <v>O.K.</v>
          </cell>
          <cell r="S2705" t="str">
            <v>CONCILIADA</v>
          </cell>
          <cell r="T2705">
            <v>41614</v>
          </cell>
          <cell r="U2705">
            <v>25</v>
          </cell>
          <cell r="V2705" t="str">
            <v>MAS DE 20 DÍAS</v>
          </cell>
        </row>
        <row r="2706">
          <cell r="Q2706" t="str">
            <v>BANCOMER416144487026597135985</v>
          </cell>
          <cell r="R2706" t="str">
            <v>O.K.</v>
          </cell>
          <cell r="S2706" t="str">
            <v>CONCILIADA</v>
          </cell>
          <cell r="T2706">
            <v>41614</v>
          </cell>
          <cell r="U2706">
            <v>25</v>
          </cell>
          <cell r="V2706" t="str">
            <v>MAS DE 20 DÍAS</v>
          </cell>
        </row>
        <row r="2707">
          <cell r="Q2707" t="str">
            <v>BANCOMER416144487026591001952</v>
          </cell>
          <cell r="R2707" t="str">
            <v>O.K.</v>
          </cell>
          <cell r="S2707" t="str">
            <v>CONCILIADA</v>
          </cell>
          <cell r="T2707">
            <v>41614</v>
          </cell>
          <cell r="U2707">
            <v>25</v>
          </cell>
          <cell r="V2707" t="str">
            <v>MAS DE 20 DÍAS</v>
          </cell>
        </row>
        <row r="2708">
          <cell r="Q2708" t="str">
            <v>BANCOMER416144487026591785559</v>
          </cell>
          <cell r="R2708" t="str">
            <v>O.K.</v>
          </cell>
          <cell r="S2708" t="str">
            <v>CONCILIADA</v>
          </cell>
          <cell r="T2708">
            <v>41614</v>
          </cell>
          <cell r="U2708">
            <v>25</v>
          </cell>
          <cell r="V2708" t="str">
            <v>MAS DE 20 DÍAS</v>
          </cell>
        </row>
        <row r="2709">
          <cell r="Q2709" t="str">
            <v>BANCOMER416144487026595725379</v>
          </cell>
          <cell r="R2709" t="str">
            <v>O.K.</v>
          </cell>
          <cell r="S2709" t="str">
            <v>CONCILIADA</v>
          </cell>
          <cell r="T2709">
            <v>41614</v>
          </cell>
          <cell r="U2709">
            <v>25</v>
          </cell>
          <cell r="V2709" t="str">
            <v>MAS DE 20 DÍAS</v>
          </cell>
        </row>
        <row r="2710">
          <cell r="Q2710" t="str">
            <v>BANCOMER416144487026594084299</v>
          </cell>
          <cell r="R2710" t="str">
            <v>O.K.</v>
          </cell>
          <cell r="S2710" t="str">
            <v>CONCILIADA</v>
          </cell>
          <cell r="T2710">
            <v>41614</v>
          </cell>
          <cell r="U2710">
            <v>25</v>
          </cell>
          <cell r="V2710" t="str">
            <v>MAS DE 20 DÍAS</v>
          </cell>
        </row>
        <row r="2711">
          <cell r="Q2711" t="str">
            <v>BANCOMER416144487026595775721</v>
          </cell>
          <cell r="R2711" t="str">
            <v>O.K.</v>
          </cell>
          <cell r="S2711" t="str">
            <v>CONCILIADA</v>
          </cell>
          <cell r="T2711">
            <v>41614</v>
          </cell>
          <cell r="U2711">
            <v>25</v>
          </cell>
          <cell r="V2711" t="str">
            <v>MAS DE 20 DÍAS</v>
          </cell>
        </row>
        <row r="2712">
          <cell r="Q2712" t="str">
            <v>BANCOMER416144487026591000937</v>
          </cell>
          <cell r="R2712" t="str">
            <v>O.K.</v>
          </cell>
          <cell r="S2712" t="str">
            <v>CONCILIADA</v>
          </cell>
          <cell r="T2712">
            <v>41614</v>
          </cell>
          <cell r="U2712">
            <v>25</v>
          </cell>
          <cell r="V2712" t="str">
            <v>MAS DE 20 DÍAS</v>
          </cell>
        </row>
        <row r="2713">
          <cell r="Q2713" t="str">
            <v>BANCOMER416144487026591005224</v>
          </cell>
          <cell r="R2713" t="str">
            <v>O.K.</v>
          </cell>
          <cell r="S2713" t="str">
            <v>CONCILIADA</v>
          </cell>
          <cell r="T2713">
            <v>41614</v>
          </cell>
          <cell r="U2713">
            <v>25</v>
          </cell>
          <cell r="V2713" t="str">
            <v>MAS DE 20 DÍAS</v>
          </cell>
        </row>
        <row r="2714">
          <cell r="Q2714" t="str">
            <v>BANCOMER416144487026595822309</v>
          </cell>
          <cell r="R2714" t="str">
            <v>O.K.</v>
          </cell>
          <cell r="S2714" t="str">
            <v>CONCILIADA</v>
          </cell>
          <cell r="T2714">
            <v>41614</v>
          </cell>
          <cell r="U2714">
            <v>25</v>
          </cell>
          <cell r="V2714" t="str">
            <v>MAS DE 20 DÍAS</v>
          </cell>
        </row>
        <row r="2715">
          <cell r="Q2715" t="str">
            <v>BANCOMER416144487026595374939</v>
          </cell>
          <cell r="R2715" t="str">
            <v>O.K.</v>
          </cell>
          <cell r="S2715" t="str">
            <v>CONCILIADA</v>
          </cell>
          <cell r="T2715">
            <v>41614</v>
          </cell>
          <cell r="U2715">
            <v>25</v>
          </cell>
          <cell r="V2715" t="str">
            <v>MAS DE 20 DÍAS</v>
          </cell>
        </row>
        <row r="2716">
          <cell r="Q2716" t="str">
            <v>BANCOMER416144487026595982723</v>
          </cell>
          <cell r="R2716" t="str">
            <v>O.K.</v>
          </cell>
          <cell r="S2716" t="str">
            <v>CONCILIADA</v>
          </cell>
          <cell r="T2716">
            <v>41614</v>
          </cell>
          <cell r="U2716">
            <v>25</v>
          </cell>
          <cell r="V2716" t="str">
            <v>MAS DE 20 DÍAS</v>
          </cell>
        </row>
        <row r="2717">
          <cell r="Q2717" t="str">
            <v>BANCOMER416144487026591448588</v>
          </cell>
          <cell r="R2717" t="str">
            <v>O.K.</v>
          </cell>
          <cell r="S2717" t="str">
            <v>CONCILIADA</v>
          </cell>
          <cell r="T2717">
            <v>41614</v>
          </cell>
          <cell r="U2717">
            <v>25</v>
          </cell>
          <cell r="V2717" t="str">
            <v>MAS DE 20 DÍAS</v>
          </cell>
        </row>
        <row r="2718">
          <cell r="Q2718" t="str">
            <v>BANCOMER416144487026595695937</v>
          </cell>
          <cell r="R2718" t="str">
            <v>O.K.</v>
          </cell>
          <cell r="S2718" t="str">
            <v>CONCILIADA</v>
          </cell>
          <cell r="T2718">
            <v>41614</v>
          </cell>
          <cell r="U2718">
            <v>25</v>
          </cell>
          <cell r="V2718" t="str">
            <v>MAS DE 20 DÍAS</v>
          </cell>
        </row>
        <row r="2719">
          <cell r="Q2719" t="str">
            <v>BANCOMER416144487026591237957</v>
          </cell>
          <cell r="R2719" t="str">
            <v>O.K.</v>
          </cell>
          <cell r="S2719" t="str">
            <v>CONCILIADA</v>
          </cell>
          <cell r="T2719">
            <v>41614</v>
          </cell>
          <cell r="U2719">
            <v>25</v>
          </cell>
          <cell r="V2719" t="str">
            <v>MAS DE 20 DÍAS</v>
          </cell>
        </row>
        <row r="2720">
          <cell r="Q2720" t="str">
            <v>BANCOMER416144487026595374947</v>
          </cell>
          <cell r="R2720" t="str">
            <v>O.K.</v>
          </cell>
          <cell r="S2720" t="str">
            <v>CONCILIADA</v>
          </cell>
          <cell r="T2720">
            <v>41614</v>
          </cell>
          <cell r="U2720">
            <v>25</v>
          </cell>
          <cell r="V2720" t="str">
            <v>MAS DE 20 DÍAS</v>
          </cell>
        </row>
        <row r="2721">
          <cell r="Q2721" t="str">
            <v>BANCOMER416144487026595848627</v>
          </cell>
          <cell r="R2721" t="str">
            <v>O.K.</v>
          </cell>
          <cell r="S2721" t="str">
            <v>CONCILIADA</v>
          </cell>
          <cell r="T2721">
            <v>41614</v>
          </cell>
          <cell r="U2721">
            <v>25</v>
          </cell>
          <cell r="V2721" t="str">
            <v>MAS DE 20 DÍAS</v>
          </cell>
        </row>
        <row r="2722">
          <cell r="Q2722" t="str">
            <v>BANCOMER416144487026595374806</v>
          </cell>
          <cell r="R2722" t="str">
            <v>O.K.</v>
          </cell>
          <cell r="S2722" t="str">
            <v>CONCILIADA</v>
          </cell>
          <cell r="T2722">
            <v>41614</v>
          </cell>
          <cell r="U2722">
            <v>25</v>
          </cell>
          <cell r="V2722" t="str">
            <v>MAS DE 20 DÍAS</v>
          </cell>
        </row>
        <row r="2723">
          <cell r="Q2723" t="str">
            <v>BANCOMER416144487026595374798</v>
          </cell>
          <cell r="R2723" t="str">
            <v>O.K.</v>
          </cell>
          <cell r="S2723" t="str">
            <v>CONCILIADA</v>
          </cell>
          <cell r="T2723">
            <v>41614</v>
          </cell>
          <cell r="U2723">
            <v>25</v>
          </cell>
          <cell r="V2723" t="str">
            <v>MAS DE 20 DÍAS</v>
          </cell>
        </row>
        <row r="2724">
          <cell r="Q2724" t="str">
            <v>BANCOMER416144487026595374723</v>
          </cell>
          <cell r="R2724" t="str">
            <v>O.K.</v>
          </cell>
          <cell r="S2724" t="str">
            <v>CONCILIADA</v>
          </cell>
          <cell r="T2724">
            <v>41614</v>
          </cell>
          <cell r="U2724">
            <v>25</v>
          </cell>
          <cell r="V2724" t="str">
            <v>MAS DE 20 DÍAS</v>
          </cell>
        </row>
        <row r="2725">
          <cell r="Q2725" t="str">
            <v>BANCOMER416144487026591004776</v>
          </cell>
          <cell r="R2725" t="str">
            <v>O.K.</v>
          </cell>
          <cell r="S2725" t="str">
            <v>CONCILIADA</v>
          </cell>
          <cell r="T2725">
            <v>41614</v>
          </cell>
          <cell r="U2725">
            <v>25</v>
          </cell>
          <cell r="V2725" t="str">
            <v>MAS DE 20 DÍAS</v>
          </cell>
        </row>
        <row r="2726">
          <cell r="Q2726" t="str">
            <v>BANCOMER416144487026591721315</v>
          </cell>
          <cell r="R2726" t="str">
            <v>O.K.</v>
          </cell>
          <cell r="S2726" t="str">
            <v>CONCILIADA</v>
          </cell>
          <cell r="T2726">
            <v>41614</v>
          </cell>
          <cell r="U2726">
            <v>25</v>
          </cell>
          <cell r="V2726" t="str">
            <v>MAS DE 20 DÍAS</v>
          </cell>
        </row>
        <row r="2727">
          <cell r="Q2727" t="str">
            <v>BANCOMER416144487026594084315</v>
          </cell>
          <cell r="R2727" t="str">
            <v>O.K.</v>
          </cell>
          <cell r="S2727" t="str">
            <v>CONCILIADA</v>
          </cell>
          <cell r="T2727">
            <v>41614</v>
          </cell>
          <cell r="U2727">
            <v>25</v>
          </cell>
          <cell r="V2727" t="str">
            <v>MAS DE 20 DÍAS</v>
          </cell>
        </row>
        <row r="2728">
          <cell r="Q2728" t="str">
            <v>BANCOMER416144487026592033199</v>
          </cell>
          <cell r="R2728" t="str">
            <v>O.K.</v>
          </cell>
          <cell r="S2728" t="str">
            <v>CONCILIADA</v>
          </cell>
          <cell r="T2728">
            <v>41614</v>
          </cell>
          <cell r="U2728">
            <v>25</v>
          </cell>
          <cell r="V2728" t="str">
            <v>MAS DE 20 DÍAS</v>
          </cell>
        </row>
        <row r="2729">
          <cell r="Q2729" t="str">
            <v>BANCOMER416144487026591492156</v>
          </cell>
          <cell r="R2729" t="str">
            <v>O.K.</v>
          </cell>
          <cell r="S2729" t="str">
            <v>CONCILIADA</v>
          </cell>
          <cell r="T2729">
            <v>41614</v>
          </cell>
          <cell r="U2729">
            <v>25</v>
          </cell>
          <cell r="V2729" t="str">
            <v>MAS DE 20 DÍAS</v>
          </cell>
        </row>
        <row r="2730">
          <cell r="Q2730" t="str">
            <v>BANCOMER416144487026591000886</v>
          </cell>
          <cell r="R2730" t="str">
            <v>O.K.</v>
          </cell>
          <cell r="S2730" t="str">
            <v>CONCILIADA</v>
          </cell>
          <cell r="T2730">
            <v>41614</v>
          </cell>
          <cell r="U2730">
            <v>25</v>
          </cell>
          <cell r="V2730" t="str">
            <v>MAS DE 20 DÍAS</v>
          </cell>
        </row>
        <row r="2731">
          <cell r="Q2731" t="str">
            <v>BANCOMER416144487026594084257</v>
          </cell>
          <cell r="R2731" t="str">
            <v>O.K.</v>
          </cell>
          <cell r="S2731" t="str">
            <v>CONCILIADA</v>
          </cell>
          <cell r="T2731">
            <v>41614</v>
          </cell>
          <cell r="U2731">
            <v>25</v>
          </cell>
          <cell r="V2731" t="str">
            <v>MAS DE 20 DÍAS</v>
          </cell>
        </row>
        <row r="2732">
          <cell r="Q2732" t="str">
            <v>BANCOMER416144487026591781160</v>
          </cell>
          <cell r="R2732" t="str">
            <v>O.K.</v>
          </cell>
          <cell r="S2732" t="str">
            <v>CONCILIADA</v>
          </cell>
          <cell r="T2732">
            <v>41614</v>
          </cell>
          <cell r="U2732">
            <v>25</v>
          </cell>
          <cell r="V2732" t="str">
            <v>MAS DE 20 DÍAS</v>
          </cell>
        </row>
        <row r="2733">
          <cell r="Q2733" t="str">
            <v>BANCOMER416144487026595404363</v>
          </cell>
          <cell r="R2733" t="str">
            <v>O.K.</v>
          </cell>
          <cell r="S2733" t="str">
            <v>CONCILIADA</v>
          </cell>
          <cell r="T2733">
            <v>41614</v>
          </cell>
          <cell r="U2733">
            <v>25</v>
          </cell>
          <cell r="V2733" t="str">
            <v>MAS DE 20 DÍAS</v>
          </cell>
        </row>
        <row r="2734">
          <cell r="Q2734" t="str">
            <v>BANCOMER416144487026591247964</v>
          </cell>
          <cell r="R2734" t="str">
            <v>O.K.</v>
          </cell>
          <cell r="S2734" t="str">
            <v>CONCILIADA</v>
          </cell>
          <cell r="T2734">
            <v>41614</v>
          </cell>
          <cell r="U2734">
            <v>25</v>
          </cell>
          <cell r="V2734" t="str">
            <v>MAS DE 20 DÍAS</v>
          </cell>
        </row>
        <row r="2735">
          <cell r="Q2735" t="str">
            <v>BANCOMER416144487026591303833</v>
          </cell>
          <cell r="R2735" t="str">
            <v>O.K.</v>
          </cell>
          <cell r="S2735" t="str">
            <v>CONCILIADA</v>
          </cell>
          <cell r="T2735">
            <v>41614</v>
          </cell>
          <cell r="U2735">
            <v>25</v>
          </cell>
          <cell r="V2735" t="str">
            <v>MAS DE 20 DÍAS</v>
          </cell>
        </row>
        <row r="2736">
          <cell r="Q2736" t="str">
            <v>BANCOMER416144487026595374764</v>
          </cell>
          <cell r="R2736" t="str">
            <v>O.K.</v>
          </cell>
          <cell r="S2736" t="str">
            <v>CONCILIADA</v>
          </cell>
          <cell r="T2736">
            <v>41614</v>
          </cell>
          <cell r="U2736">
            <v>25</v>
          </cell>
          <cell r="V2736" t="str">
            <v>MAS DE 20 DÍAS</v>
          </cell>
        </row>
        <row r="2737">
          <cell r="Q2737" t="str">
            <v>BANCOMER416144487026591486554</v>
          </cell>
          <cell r="R2737" t="str">
            <v>O.K.</v>
          </cell>
          <cell r="S2737" t="str">
            <v>CONCILIADA</v>
          </cell>
          <cell r="T2737">
            <v>41614</v>
          </cell>
          <cell r="U2737">
            <v>25</v>
          </cell>
          <cell r="V2737" t="str">
            <v>MAS DE 20 DÍAS</v>
          </cell>
        </row>
        <row r="2738">
          <cell r="Q2738" t="str">
            <v>BANCOMER416144487026591411990</v>
          </cell>
          <cell r="R2738" t="str">
            <v>O.K.</v>
          </cell>
          <cell r="S2738" t="str">
            <v>CONCILIADA</v>
          </cell>
          <cell r="T2738">
            <v>41614</v>
          </cell>
          <cell r="U2738">
            <v>25</v>
          </cell>
          <cell r="V2738" t="str">
            <v>MAS DE 20 DÍAS</v>
          </cell>
        </row>
        <row r="2739">
          <cell r="Q2739" t="str">
            <v>BANCOMER416144487026591505437</v>
          </cell>
          <cell r="R2739" t="str">
            <v>O.K.</v>
          </cell>
          <cell r="S2739" t="str">
            <v>CONCILIADA</v>
          </cell>
          <cell r="T2739">
            <v>41614</v>
          </cell>
          <cell r="U2739">
            <v>25</v>
          </cell>
          <cell r="V2739" t="str">
            <v>MAS DE 20 DÍAS</v>
          </cell>
        </row>
        <row r="2740">
          <cell r="Q2740" t="str">
            <v>BANCOMER416144487026591721307</v>
          </cell>
          <cell r="R2740" t="str">
            <v>O.K.</v>
          </cell>
          <cell r="S2740" t="str">
            <v>CONCILIADA</v>
          </cell>
          <cell r="T2740">
            <v>41614</v>
          </cell>
          <cell r="U2740">
            <v>25</v>
          </cell>
          <cell r="V2740" t="str">
            <v>MAS DE 20 DÍAS</v>
          </cell>
        </row>
        <row r="2741">
          <cell r="Q2741" t="str">
            <v>BANCOMER416144487026595774377</v>
          </cell>
          <cell r="R2741" t="str">
            <v>O.K.</v>
          </cell>
          <cell r="S2741" t="str">
            <v>CONCILIADA</v>
          </cell>
          <cell r="T2741">
            <v>41614</v>
          </cell>
          <cell r="U2741">
            <v>25</v>
          </cell>
          <cell r="V2741" t="str">
            <v>MAS DE 20 DÍAS</v>
          </cell>
        </row>
        <row r="2742">
          <cell r="Q2742" t="str">
            <v>BANCOMER416144487026595775705</v>
          </cell>
          <cell r="R2742" t="str">
            <v>O.K.</v>
          </cell>
          <cell r="S2742" t="str">
            <v>CONCILIADA</v>
          </cell>
          <cell r="T2742">
            <v>41614</v>
          </cell>
          <cell r="U2742">
            <v>25</v>
          </cell>
          <cell r="V2742" t="str">
            <v>MAS DE 20 DÍAS</v>
          </cell>
        </row>
        <row r="2743">
          <cell r="Q2743" t="str">
            <v>BANCOMER416144487026591635564</v>
          </cell>
          <cell r="R2743" t="str">
            <v>O.K.</v>
          </cell>
          <cell r="S2743" t="str">
            <v>CONCILIADA</v>
          </cell>
          <cell r="T2743">
            <v>41614</v>
          </cell>
          <cell r="U2743">
            <v>25</v>
          </cell>
          <cell r="V2743" t="str">
            <v>MAS DE 20 DÍAS</v>
          </cell>
        </row>
        <row r="2744">
          <cell r="Q2744" t="str">
            <v>BANCOMER416144487026595374780</v>
          </cell>
          <cell r="R2744" t="str">
            <v>O.K.</v>
          </cell>
          <cell r="S2744" t="str">
            <v>CONCILIADA</v>
          </cell>
          <cell r="T2744">
            <v>41614</v>
          </cell>
          <cell r="U2744">
            <v>25</v>
          </cell>
          <cell r="V2744" t="str">
            <v>MAS DE 20 DÍAS</v>
          </cell>
        </row>
        <row r="2745">
          <cell r="Q2745" t="str">
            <v>BANCOMER416144487026594161485</v>
          </cell>
          <cell r="R2745" t="str">
            <v>O.K.</v>
          </cell>
          <cell r="S2745" t="str">
            <v>COMPENSADA</v>
          </cell>
          <cell r="T2745">
            <v>41614</v>
          </cell>
          <cell r="U2745">
            <v>25</v>
          </cell>
          <cell r="V2745" t="str">
            <v>MAS DE 20 DÍAS</v>
          </cell>
        </row>
        <row r="2746">
          <cell r="Q2746" t="str">
            <v>BANCOMER416144487026591483114</v>
          </cell>
          <cell r="R2746" t="str">
            <v>O.K.</v>
          </cell>
          <cell r="S2746" t="str">
            <v>CONCILIADA</v>
          </cell>
          <cell r="T2746">
            <v>41614</v>
          </cell>
          <cell r="U2746">
            <v>25</v>
          </cell>
          <cell r="V2746" t="str">
            <v>MAS DE 20 DÍAS</v>
          </cell>
        </row>
        <row r="2747">
          <cell r="Q2747" t="str">
            <v>BANCOMER416144487026595659164</v>
          </cell>
          <cell r="R2747" t="str">
            <v>O.K.</v>
          </cell>
          <cell r="S2747" t="str">
            <v>CONCILIADA</v>
          </cell>
          <cell r="T2747">
            <v>41614</v>
          </cell>
          <cell r="U2747">
            <v>25</v>
          </cell>
          <cell r="V2747" t="str">
            <v>MAS DE 20 DÍAS</v>
          </cell>
        </row>
        <row r="2748">
          <cell r="Q2748" t="str">
            <v>BANCOMER416144487026591486711</v>
          </cell>
          <cell r="R2748" t="str">
            <v>O.K.</v>
          </cell>
          <cell r="S2748" t="str">
            <v>CONCILIADA</v>
          </cell>
          <cell r="T2748">
            <v>41614</v>
          </cell>
          <cell r="U2748">
            <v>25</v>
          </cell>
          <cell r="V2748" t="str">
            <v>MAS DE 20 DÍAS</v>
          </cell>
        </row>
        <row r="2749">
          <cell r="Q2749" t="str">
            <v>BANCOMER416144487026595374731</v>
          </cell>
          <cell r="R2749" t="str">
            <v>O.K.</v>
          </cell>
          <cell r="S2749" t="str">
            <v>CONCILIADA</v>
          </cell>
          <cell r="T2749">
            <v>41614</v>
          </cell>
          <cell r="U2749">
            <v>25</v>
          </cell>
          <cell r="V2749" t="str">
            <v>MAS DE 20 DÍAS</v>
          </cell>
        </row>
        <row r="2750">
          <cell r="Q2750" t="str">
            <v>BANCOMER416144487026595614128</v>
          </cell>
          <cell r="R2750" t="str">
            <v>O.K.</v>
          </cell>
          <cell r="S2750" t="str">
            <v>CONCILIADA</v>
          </cell>
          <cell r="T2750">
            <v>41614</v>
          </cell>
          <cell r="U2750">
            <v>25</v>
          </cell>
          <cell r="V2750" t="str">
            <v>MAS DE 20 DÍAS</v>
          </cell>
        </row>
        <row r="2751">
          <cell r="Q2751" t="str">
            <v>BANCOMER416144487026595775739</v>
          </cell>
          <cell r="R2751" t="str">
            <v>O.K.</v>
          </cell>
          <cell r="S2751" t="str">
            <v>CONCILIADA</v>
          </cell>
          <cell r="T2751">
            <v>41614</v>
          </cell>
          <cell r="U2751">
            <v>25</v>
          </cell>
          <cell r="V2751" t="str">
            <v>MAS DE 20 DÍAS</v>
          </cell>
        </row>
        <row r="2752">
          <cell r="Q2752" t="str">
            <v>BANCOMER416144487026591444405</v>
          </cell>
          <cell r="R2752" t="str">
            <v>O.K.</v>
          </cell>
          <cell r="S2752" t="str">
            <v>CONCILIADA</v>
          </cell>
          <cell r="T2752">
            <v>41614</v>
          </cell>
          <cell r="U2752">
            <v>25</v>
          </cell>
          <cell r="V2752" t="str">
            <v>MAS DE 20 DÍAS</v>
          </cell>
        </row>
        <row r="2753">
          <cell r="Q2753" t="str">
            <v>BANCOMER416144487026591002061</v>
          </cell>
          <cell r="R2753" t="str">
            <v>O.K.</v>
          </cell>
          <cell r="S2753" t="str">
            <v>CONCILIADA</v>
          </cell>
          <cell r="T2753">
            <v>41614</v>
          </cell>
          <cell r="U2753">
            <v>25</v>
          </cell>
          <cell r="V2753" t="str">
            <v>MAS DE 20 DÍAS</v>
          </cell>
        </row>
        <row r="2754">
          <cell r="Q2754" t="str">
            <v>BANCOMER416144487026595695903</v>
          </cell>
          <cell r="R2754" t="str">
            <v>O.K.</v>
          </cell>
          <cell r="S2754" t="str">
            <v>CONCILIADA</v>
          </cell>
          <cell r="T2754">
            <v>41614</v>
          </cell>
          <cell r="U2754">
            <v>25</v>
          </cell>
          <cell r="V2754" t="str">
            <v>MAS DE 20 DÍAS</v>
          </cell>
        </row>
        <row r="2755">
          <cell r="Q2755" t="str">
            <v>BANCOMER416144487026595775713</v>
          </cell>
          <cell r="R2755" t="str">
            <v>O.K.</v>
          </cell>
          <cell r="S2755" t="str">
            <v>CONCILIADA</v>
          </cell>
          <cell r="T2755">
            <v>41614</v>
          </cell>
          <cell r="U2755">
            <v>25</v>
          </cell>
          <cell r="V2755" t="str">
            <v>MAS DE 20 DÍAS</v>
          </cell>
        </row>
        <row r="2756">
          <cell r="Q2756" t="str">
            <v>BANCOMER416144487026594084125</v>
          </cell>
          <cell r="R2756" t="str">
            <v>O.K.</v>
          </cell>
          <cell r="S2756" t="str">
            <v>CONCILIADA</v>
          </cell>
          <cell r="T2756">
            <v>41614</v>
          </cell>
          <cell r="U2756">
            <v>25</v>
          </cell>
          <cell r="V2756" t="str">
            <v>MAS DE 20 DÍAS</v>
          </cell>
        </row>
        <row r="2757">
          <cell r="Q2757" t="str">
            <v>BANCOMER416144487026594084547</v>
          </cell>
          <cell r="R2757" t="str">
            <v>O.K.</v>
          </cell>
          <cell r="S2757" t="str">
            <v>CONCILIADA</v>
          </cell>
          <cell r="T2757">
            <v>41614</v>
          </cell>
          <cell r="U2757">
            <v>25</v>
          </cell>
          <cell r="V2757" t="str">
            <v>MAS DE 20 DÍAS</v>
          </cell>
        </row>
        <row r="2758">
          <cell r="Q2758" t="str">
            <v>BANCOMER416144487026596743777</v>
          </cell>
          <cell r="R2758" t="str">
            <v>O.K.</v>
          </cell>
          <cell r="S2758" t="str">
            <v>CONCILIADA</v>
          </cell>
          <cell r="T2758">
            <v>41614</v>
          </cell>
          <cell r="U2758">
            <v>25</v>
          </cell>
          <cell r="V2758" t="str">
            <v>MAS DE 20 DÍAS</v>
          </cell>
        </row>
        <row r="2759">
          <cell r="Q2759" t="str">
            <v>BANCOMER416144487026594225967</v>
          </cell>
          <cell r="R2759" t="str">
            <v>O.K.</v>
          </cell>
          <cell r="S2759" t="str">
            <v>CONCILIADA</v>
          </cell>
          <cell r="T2759">
            <v>41614</v>
          </cell>
          <cell r="U2759">
            <v>25</v>
          </cell>
          <cell r="V2759" t="str">
            <v>MAS DE 20 DÍAS</v>
          </cell>
        </row>
        <row r="2760">
          <cell r="Q2760" t="str">
            <v>BANCOMER416144487026596025670</v>
          </cell>
          <cell r="R2760" t="str">
            <v>O.K.</v>
          </cell>
          <cell r="S2760" t="str">
            <v>CONCILIADA</v>
          </cell>
          <cell r="T2760">
            <v>41614</v>
          </cell>
          <cell r="U2760">
            <v>25</v>
          </cell>
          <cell r="V2760" t="str">
            <v>MAS DE 20 DÍAS</v>
          </cell>
        </row>
        <row r="2761">
          <cell r="Q2761" t="str">
            <v>BANCOMER416144487026596788830</v>
          </cell>
          <cell r="R2761" t="str">
            <v>O.K.</v>
          </cell>
          <cell r="S2761" t="str">
            <v>CONCILIADA</v>
          </cell>
          <cell r="T2761">
            <v>41614</v>
          </cell>
          <cell r="U2761">
            <v>25</v>
          </cell>
          <cell r="V2761" t="str">
            <v>MAS DE 20 DÍAS</v>
          </cell>
        </row>
        <row r="2762">
          <cell r="Q2762" t="str">
            <v>BANCOMER416144487026591268069</v>
          </cell>
          <cell r="R2762" t="str">
            <v>O.K.</v>
          </cell>
          <cell r="S2762" t="str">
            <v>CONCILIADA</v>
          </cell>
          <cell r="T2762">
            <v>41614</v>
          </cell>
          <cell r="U2762">
            <v>25</v>
          </cell>
          <cell r="V2762" t="str">
            <v>MAS DE 20 DÍAS</v>
          </cell>
        </row>
        <row r="2763">
          <cell r="Q2763" t="str">
            <v>BANCOMER416144487026596799183</v>
          </cell>
          <cell r="R2763" t="str">
            <v>O.K.</v>
          </cell>
          <cell r="S2763" t="str">
            <v>CONCILIADA</v>
          </cell>
          <cell r="T2763">
            <v>41614</v>
          </cell>
          <cell r="U2763">
            <v>25</v>
          </cell>
          <cell r="V2763" t="str">
            <v>MAS DE 20 DÍAS</v>
          </cell>
        </row>
        <row r="2764">
          <cell r="Q2764" t="str">
            <v>BANCOMER416144487026594084224</v>
          </cell>
          <cell r="R2764" t="str">
            <v>O.K.</v>
          </cell>
          <cell r="S2764" t="str">
            <v>CONCILIADA</v>
          </cell>
          <cell r="T2764">
            <v>41614</v>
          </cell>
          <cell r="U2764">
            <v>25</v>
          </cell>
          <cell r="V2764" t="str">
            <v>MAS DE 20 DÍAS</v>
          </cell>
        </row>
        <row r="2765">
          <cell r="Q2765" t="str">
            <v>BANCOMER416144487026591247972</v>
          </cell>
          <cell r="R2765" t="str">
            <v>O.K.</v>
          </cell>
          <cell r="S2765" t="str">
            <v>CONCILIADA</v>
          </cell>
          <cell r="T2765">
            <v>41614</v>
          </cell>
          <cell r="U2765">
            <v>25</v>
          </cell>
          <cell r="V2765" t="str">
            <v>MAS DE 20 DÍAS</v>
          </cell>
        </row>
        <row r="2766">
          <cell r="Q2766" t="str">
            <v>BANCOMER416144487026591303866</v>
          </cell>
          <cell r="R2766" t="str">
            <v>O.K.</v>
          </cell>
          <cell r="S2766" t="str">
            <v>CONCILIADA</v>
          </cell>
          <cell r="T2766">
            <v>41614</v>
          </cell>
          <cell r="U2766">
            <v>25</v>
          </cell>
          <cell r="V2766" t="str">
            <v>MAS DE 20 DÍAS</v>
          </cell>
        </row>
        <row r="2767">
          <cell r="Q2767" t="str">
            <v>BANCOMER416144487026591450691</v>
          </cell>
          <cell r="R2767" t="str">
            <v>O.K.</v>
          </cell>
          <cell r="S2767" t="str">
            <v>CONCILIADA</v>
          </cell>
          <cell r="T2767">
            <v>41614</v>
          </cell>
          <cell r="U2767">
            <v>25</v>
          </cell>
          <cell r="V2767" t="str">
            <v>MAS DE 20 DÍAS</v>
          </cell>
        </row>
        <row r="2768">
          <cell r="Q2768" t="str">
            <v>BANCOMER416144487026591001617</v>
          </cell>
          <cell r="R2768" t="str">
            <v>O.K.</v>
          </cell>
          <cell r="S2768" t="str">
            <v>CONCILIADA</v>
          </cell>
          <cell r="T2768">
            <v>41614</v>
          </cell>
          <cell r="U2768">
            <v>25</v>
          </cell>
          <cell r="V2768" t="str">
            <v>MAS DE 20 DÍAS</v>
          </cell>
        </row>
        <row r="2769">
          <cell r="Q2769" t="str">
            <v>BANCOMER416144487026591448604</v>
          </cell>
          <cell r="R2769" t="str">
            <v>O.K.</v>
          </cell>
          <cell r="S2769" t="str">
            <v>CONCILIADA</v>
          </cell>
          <cell r="T2769">
            <v>41614</v>
          </cell>
          <cell r="U2769">
            <v>25</v>
          </cell>
          <cell r="V2769" t="str">
            <v>MAS DE 20 DÍAS</v>
          </cell>
        </row>
        <row r="2770">
          <cell r="Q2770" t="str">
            <v>BANCOMER416144487026595374889</v>
          </cell>
          <cell r="R2770" t="str">
            <v>O.K.</v>
          </cell>
          <cell r="S2770" t="str">
            <v>CONCILIADA</v>
          </cell>
          <cell r="T2770">
            <v>41614</v>
          </cell>
          <cell r="U2770">
            <v>25</v>
          </cell>
          <cell r="V2770" t="str">
            <v>MAS DE 20 DÍAS</v>
          </cell>
        </row>
        <row r="2771">
          <cell r="Q2771" t="str">
            <v>BANCOMER416144487026594084265</v>
          </cell>
          <cell r="R2771" t="str">
            <v>O.K.</v>
          </cell>
          <cell r="S2771" t="str">
            <v>CONCILIADA</v>
          </cell>
          <cell r="T2771">
            <v>41614</v>
          </cell>
          <cell r="U2771">
            <v>25</v>
          </cell>
          <cell r="V2771" t="str">
            <v>MAS DE 20 DÍAS</v>
          </cell>
        </row>
        <row r="2772">
          <cell r="Q2772" t="str">
            <v>BANCOMER416144487026591004226</v>
          </cell>
          <cell r="R2772" t="str">
            <v>O.K.</v>
          </cell>
          <cell r="S2772" t="str">
            <v>CONCILIADA</v>
          </cell>
          <cell r="T2772">
            <v>41614</v>
          </cell>
          <cell r="U2772">
            <v>25</v>
          </cell>
          <cell r="V2772" t="str">
            <v>MAS DE 20 DÍAS</v>
          </cell>
        </row>
        <row r="2773">
          <cell r="Q2773" t="str">
            <v>BANCOMER416144487026594148524</v>
          </cell>
          <cell r="R2773" t="str">
            <v>O.K.</v>
          </cell>
          <cell r="S2773" t="str">
            <v>CONCILIADA</v>
          </cell>
          <cell r="T2773">
            <v>41614</v>
          </cell>
          <cell r="U2773">
            <v>25</v>
          </cell>
          <cell r="V2773" t="str">
            <v>MAS DE 20 DÍAS</v>
          </cell>
        </row>
        <row r="2774">
          <cell r="Q2774" t="str">
            <v>BANCOMER416144487026592117455</v>
          </cell>
          <cell r="R2774" t="str">
            <v>O.K.</v>
          </cell>
          <cell r="S2774" t="str">
            <v>CONCILIADA</v>
          </cell>
          <cell r="T2774">
            <v>41614</v>
          </cell>
          <cell r="U2774">
            <v>25</v>
          </cell>
          <cell r="V2774" t="str">
            <v>MAS DE 20 DÍAS</v>
          </cell>
        </row>
        <row r="2775">
          <cell r="Q2775" t="str">
            <v>BANCOMER416144487026591016519</v>
          </cell>
          <cell r="R2775" t="str">
            <v>O.K.</v>
          </cell>
          <cell r="S2775" t="str">
            <v>CONCILIADA</v>
          </cell>
          <cell r="T2775">
            <v>41614</v>
          </cell>
          <cell r="U2775">
            <v>25</v>
          </cell>
          <cell r="V2775" t="str">
            <v>MAS DE 20 DÍAS</v>
          </cell>
        </row>
        <row r="2776">
          <cell r="Q2776" t="str">
            <v>BANCOMER416144487026591492131</v>
          </cell>
          <cell r="R2776" t="str">
            <v>O.K.</v>
          </cell>
          <cell r="S2776" t="str">
            <v>CONCILIADA</v>
          </cell>
          <cell r="T2776">
            <v>41614</v>
          </cell>
          <cell r="U2776">
            <v>25</v>
          </cell>
          <cell r="V2776" t="str">
            <v>MAS DE 20 DÍAS</v>
          </cell>
        </row>
        <row r="2777">
          <cell r="Q2777" t="str">
            <v>BANCOMER416144487026594226098</v>
          </cell>
          <cell r="R2777" t="str">
            <v>O.K.</v>
          </cell>
          <cell r="S2777" t="str">
            <v>CONCILIADA</v>
          </cell>
          <cell r="T2777">
            <v>41614</v>
          </cell>
          <cell r="U2777">
            <v>25</v>
          </cell>
          <cell r="V2777" t="str">
            <v>MAS DE 20 DÍAS</v>
          </cell>
        </row>
        <row r="2778">
          <cell r="Q2778" t="str">
            <v>BANCOMER416144487026595529268</v>
          </cell>
          <cell r="R2778" t="str">
            <v>O.K.</v>
          </cell>
          <cell r="S2778" t="str">
            <v>CONCILIADA</v>
          </cell>
          <cell r="T2778">
            <v>41614</v>
          </cell>
          <cell r="U2778">
            <v>25</v>
          </cell>
          <cell r="V2778" t="str">
            <v>MAS DE 20 DÍAS</v>
          </cell>
        </row>
        <row r="2779">
          <cell r="Q2779" t="str">
            <v>BANCOMER416144487026594226007</v>
          </cell>
          <cell r="R2779" t="str">
            <v>O.K.</v>
          </cell>
          <cell r="S2779" t="str">
            <v>COMPENSADA</v>
          </cell>
          <cell r="T2779">
            <v>41614</v>
          </cell>
          <cell r="U2779">
            <v>25</v>
          </cell>
          <cell r="V2779" t="str">
            <v>MAS DE 20 DÍAS</v>
          </cell>
        </row>
        <row r="2780">
          <cell r="Q2780" t="str">
            <v>BANCOMER416144487026594226056</v>
          </cell>
          <cell r="R2780" t="str">
            <v>O.K.</v>
          </cell>
          <cell r="S2780" t="str">
            <v>CONCILIADA</v>
          </cell>
          <cell r="T2780">
            <v>41614</v>
          </cell>
          <cell r="U2780">
            <v>25</v>
          </cell>
          <cell r="V2780" t="str">
            <v>MAS DE 20 DÍAS</v>
          </cell>
        </row>
        <row r="2781">
          <cell r="Q2781" t="str">
            <v>BANCOMER416144487026595822242</v>
          </cell>
          <cell r="R2781" t="str">
            <v>O.K.</v>
          </cell>
          <cell r="S2781" t="str">
            <v>CONCILIADA</v>
          </cell>
          <cell r="T2781">
            <v>41614</v>
          </cell>
          <cell r="U2781">
            <v>25</v>
          </cell>
          <cell r="V2781" t="str">
            <v>MAS DE 20 DÍAS</v>
          </cell>
        </row>
        <row r="2782">
          <cell r="Q2782" t="str">
            <v>BANCOMER416144487026591435759</v>
          </cell>
          <cell r="R2782" t="str">
            <v>O.K.</v>
          </cell>
          <cell r="S2782" t="str">
            <v>CONCILIADA</v>
          </cell>
          <cell r="T2782">
            <v>41614</v>
          </cell>
          <cell r="U2782">
            <v>25</v>
          </cell>
          <cell r="V2782" t="str">
            <v>MAS DE 20 DÍAS</v>
          </cell>
        </row>
        <row r="2783">
          <cell r="Q2783" t="str">
            <v>BANCOMER416144487026595743489</v>
          </cell>
          <cell r="R2783" t="str">
            <v>O.K.</v>
          </cell>
          <cell r="S2783" t="str">
            <v>CONCILIADA</v>
          </cell>
          <cell r="T2783">
            <v>41614</v>
          </cell>
          <cell r="U2783">
            <v>25</v>
          </cell>
          <cell r="V2783" t="str">
            <v>MAS DE 20 DÍAS</v>
          </cell>
        </row>
        <row r="2784">
          <cell r="Q2784" t="str">
            <v>BANCOMER416144487026599595463</v>
          </cell>
          <cell r="R2784" t="str">
            <v>O.K.</v>
          </cell>
          <cell r="S2784" t="str">
            <v>COMPENSADA</v>
          </cell>
          <cell r="T2784">
            <v>41614</v>
          </cell>
          <cell r="U2784">
            <v>25</v>
          </cell>
          <cell r="V2784" t="str">
            <v>MAS DE 20 DÍAS</v>
          </cell>
        </row>
        <row r="2785">
          <cell r="Q2785" t="str">
            <v>BANCOMER416144487026595695911</v>
          </cell>
          <cell r="R2785" t="str">
            <v>O.K.</v>
          </cell>
          <cell r="S2785" t="str">
            <v>CONCILIADA</v>
          </cell>
          <cell r="T2785">
            <v>41614</v>
          </cell>
          <cell r="U2785">
            <v>25</v>
          </cell>
          <cell r="V2785" t="str">
            <v>MAS DE 20 DÍAS</v>
          </cell>
        </row>
        <row r="2786">
          <cell r="Q2786" t="str">
            <v>BANCOMER416144487026591000235</v>
          </cell>
          <cell r="R2786" t="str">
            <v>O.K.</v>
          </cell>
          <cell r="S2786" t="str">
            <v>CONCILIADA</v>
          </cell>
          <cell r="T2786">
            <v>41614</v>
          </cell>
          <cell r="U2786">
            <v>25</v>
          </cell>
          <cell r="V2786" t="str">
            <v>MAS DE 20 DÍAS</v>
          </cell>
        </row>
        <row r="2787">
          <cell r="Q2787" t="str">
            <v>BANCOMER416144487026592282556</v>
          </cell>
          <cell r="R2787" t="str">
            <v>O.K.</v>
          </cell>
          <cell r="S2787" t="str">
            <v>CONCILIADA</v>
          </cell>
          <cell r="T2787">
            <v>41614</v>
          </cell>
          <cell r="U2787">
            <v>25</v>
          </cell>
          <cell r="V2787" t="str">
            <v>MAS DE 20 DÍAS</v>
          </cell>
        </row>
        <row r="2788">
          <cell r="Q2788" t="str">
            <v>BANCOMER416144487026594103040</v>
          </cell>
          <cell r="R2788" t="str">
            <v>O.K.</v>
          </cell>
          <cell r="S2788" t="str">
            <v>CONCILIADA</v>
          </cell>
          <cell r="T2788">
            <v>41614</v>
          </cell>
          <cell r="U2788">
            <v>25</v>
          </cell>
          <cell r="V2788" t="str">
            <v>MAS DE 20 DÍAS</v>
          </cell>
        </row>
        <row r="2789">
          <cell r="Q2789" t="str">
            <v>BANCOMER416144487026591011586</v>
          </cell>
          <cell r="R2789" t="str">
            <v>O.K.</v>
          </cell>
          <cell r="S2789" t="str">
            <v>CONCILIADA</v>
          </cell>
          <cell r="T2789">
            <v>41614</v>
          </cell>
          <cell r="U2789">
            <v>25</v>
          </cell>
          <cell r="V2789" t="str">
            <v>MAS DE 20 DÍAS</v>
          </cell>
        </row>
        <row r="2790">
          <cell r="Q2790" t="str">
            <v>BANCOMER416144487026595374871</v>
          </cell>
          <cell r="R2790" t="str">
            <v>O.K.</v>
          </cell>
          <cell r="S2790" t="str">
            <v>CONCILIADA</v>
          </cell>
          <cell r="T2790">
            <v>41614</v>
          </cell>
          <cell r="U2790">
            <v>25</v>
          </cell>
          <cell r="V2790" t="str">
            <v>MAS DE 20 DÍAS</v>
          </cell>
        </row>
        <row r="2791">
          <cell r="Q2791" t="str">
            <v>BANCOMER416144487026594084240</v>
          </cell>
          <cell r="R2791" t="str">
            <v>O.K.</v>
          </cell>
          <cell r="S2791" t="str">
            <v>CONCILIADA</v>
          </cell>
          <cell r="T2791">
            <v>41614</v>
          </cell>
          <cell r="U2791">
            <v>25</v>
          </cell>
          <cell r="V2791" t="str">
            <v>MAS DE 20 DÍAS</v>
          </cell>
        </row>
        <row r="2792">
          <cell r="Q2792" t="str">
            <v>BANCOMER416144487026595782610</v>
          </cell>
          <cell r="R2792" t="str">
            <v>O.K.</v>
          </cell>
          <cell r="S2792" t="str">
            <v>CONCILIADA</v>
          </cell>
          <cell r="T2792">
            <v>41614</v>
          </cell>
          <cell r="U2792">
            <v>25</v>
          </cell>
          <cell r="V2792" t="str">
            <v>MAS DE 20 DÍAS</v>
          </cell>
        </row>
        <row r="2793">
          <cell r="Q2793" t="str">
            <v>BANCOMER416144487026594121950</v>
          </cell>
          <cell r="R2793" t="str">
            <v>O.K.</v>
          </cell>
          <cell r="S2793" t="str">
            <v>CONCILIADA</v>
          </cell>
          <cell r="T2793">
            <v>41614</v>
          </cell>
          <cell r="U2793">
            <v>25</v>
          </cell>
          <cell r="V2793" t="str">
            <v>MAS DE 20 DÍAS</v>
          </cell>
        </row>
        <row r="2794">
          <cell r="Q2794" t="str">
            <v>BANCOMER416144487026591016646</v>
          </cell>
          <cell r="R2794" t="str">
            <v>O.K.</v>
          </cell>
          <cell r="S2794" t="str">
            <v>COMPENSADA</v>
          </cell>
          <cell r="T2794">
            <v>41614</v>
          </cell>
          <cell r="U2794">
            <v>25</v>
          </cell>
          <cell r="V2794" t="str">
            <v>MAS DE 20 DÍAS</v>
          </cell>
        </row>
        <row r="2795">
          <cell r="Q2795" t="str">
            <v>BANCOMER416144487026594084273</v>
          </cell>
          <cell r="R2795" t="str">
            <v>O.K.</v>
          </cell>
          <cell r="S2795" t="str">
            <v>CONCILIADA</v>
          </cell>
          <cell r="T2795">
            <v>41614</v>
          </cell>
          <cell r="U2795">
            <v>25</v>
          </cell>
          <cell r="V2795" t="str">
            <v>MAS DE 20 DÍAS</v>
          </cell>
        </row>
        <row r="2796">
          <cell r="Q2796" t="str">
            <v>BANCOMER416144487026592037638</v>
          </cell>
          <cell r="R2796" t="str">
            <v>O.K.</v>
          </cell>
          <cell r="S2796" t="str">
            <v>CONCILIADA</v>
          </cell>
          <cell r="T2796">
            <v>41614</v>
          </cell>
          <cell r="U2796">
            <v>25</v>
          </cell>
          <cell r="V2796" t="str">
            <v>MAS DE 20 DÍAS</v>
          </cell>
        </row>
        <row r="2797">
          <cell r="Q2797" t="str">
            <v>BANCOMER416144487026594148540</v>
          </cell>
          <cell r="R2797" t="str">
            <v>O.K.</v>
          </cell>
          <cell r="S2797" t="str">
            <v>CONCILIADA</v>
          </cell>
          <cell r="T2797">
            <v>41614</v>
          </cell>
          <cell r="U2797">
            <v>25</v>
          </cell>
          <cell r="V2797" t="str">
            <v>MAS DE 20 DÍAS</v>
          </cell>
        </row>
        <row r="2798">
          <cell r="Q2798" t="str">
            <v>BANCOMER416144487026591721299</v>
          </cell>
          <cell r="R2798" t="str">
            <v>O.K.</v>
          </cell>
          <cell r="S2798" t="str">
            <v>CONCILIADA</v>
          </cell>
          <cell r="T2798">
            <v>41614</v>
          </cell>
          <cell r="U2798">
            <v>25</v>
          </cell>
          <cell r="V2798" t="str">
            <v>MAS DE 20 DÍAS</v>
          </cell>
        </row>
        <row r="2799">
          <cell r="Q2799" t="str">
            <v>BANCOMER416144487026591018766</v>
          </cell>
          <cell r="R2799" t="str">
            <v>O.K.</v>
          </cell>
          <cell r="S2799" t="str">
            <v>CONCILIADA</v>
          </cell>
          <cell r="T2799">
            <v>41614</v>
          </cell>
          <cell r="U2799">
            <v>25</v>
          </cell>
          <cell r="V2799" t="str">
            <v>MAS DE 20 DÍAS</v>
          </cell>
        </row>
        <row r="2800">
          <cell r="Q2800" t="str">
            <v>BANCOMER416144487026591658277</v>
          </cell>
          <cell r="R2800" t="str">
            <v>O.K.</v>
          </cell>
          <cell r="S2800" t="str">
            <v>CONCILIADA</v>
          </cell>
          <cell r="T2800">
            <v>41614</v>
          </cell>
          <cell r="U2800">
            <v>25</v>
          </cell>
          <cell r="V2800" t="str">
            <v>MAS DE 20 DÍAS</v>
          </cell>
        </row>
        <row r="2801">
          <cell r="Q2801" t="str">
            <v>BANCOMER416144487026595743497</v>
          </cell>
          <cell r="R2801" t="str">
            <v>O.K.</v>
          </cell>
          <cell r="S2801" t="str">
            <v>CONCILIADA</v>
          </cell>
          <cell r="T2801">
            <v>41614</v>
          </cell>
          <cell r="U2801">
            <v>25</v>
          </cell>
          <cell r="V2801" t="str">
            <v>MAS DE 20 DÍAS</v>
          </cell>
        </row>
        <row r="2802">
          <cell r="Q2802" t="str">
            <v>BANORTE4161471001335719223</v>
          </cell>
          <cell r="R2802" t="str">
            <v>O.K.</v>
          </cell>
          <cell r="S2802" t="str">
            <v>CONCILIADA</v>
          </cell>
          <cell r="T2802">
            <v>41614</v>
          </cell>
          <cell r="U2802">
            <v>25</v>
          </cell>
          <cell r="V2802" t="str">
            <v>MAS DE 20 DÍAS</v>
          </cell>
        </row>
        <row r="2803">
          <cell r="Q2803" t="str">
            <v>BANORTE4161471001335723741</v>
          </cell>
          <cell r="R2803" t="str">
            <v>O.K.</v>
          </cell>
          <cell r="S2803" t="str">
            <v>CONCILIADA</v>
          </cell>
          <cell r="T2803">
            <v>41614</v>
          </cell>
          <cell r="U2803">
            <v>25</v>
          </cell>
          <cell r="V2803" t="str">
            <v>MAS DE 20 DÍAS</v>
          </cell>
        </row>
        <row r="2804">
          <cell r="Q2804" t="str">
            <v>BANORTE4161471001335729107</v>
          </cell>
          <cell r="R2804" t="str">
            <v>O.K.</v>
          </cell>
          <cell r="S2804" t="str">
            <v>CONCILIADA</v>
          </cell>
          <cell r="T2804">
            <v>41614</v>
          </cell>
          <cell r="U2804">
            <v>25</v>
          </cell>
          <cell r="V2804" t="str">
            <v>MAS DE 20 DÍAS</v>
          </cell>
        </row>
        <row r="2805">
          <cell r="Q2805" t="str">
            <v>BANORTE4161471001335732286</v>
          </cell>
          <cell r="R2805" t="str">
            <v>O.K.</v>
          </cell>
          <cell r="S2805" t="str">
            <v>CONCILIADA</v>
          </cell>
          <cell r="T2805">
            <v>41614</v>
          </cell>
          <cell r="U2805">
            <v>25</v>
          </cell>
          <cell r="V2805" t="str">
            <v>MAS DE 20 DÍAS</v>
          </cell>
        </row>
        <row r="2806">
          <cell r="Q2806" t="str">
            <v>BANORTE4161471001335744405</v>
          </cell>
          <cell r="R2806" t="str">
            <v>O.K.</v>
          </cell>
          <cell r="S2806" t="str">
            <v>CONCILIADA</v>
          </cell>
          <cell r="T2806">
            <v>41614</v>
          </cell>
          <cell r="U2806">
            <v>25</v>
          </cell>
          <cell r="V2806" t="str">
            <v>MAS DE 20 DÍAS</v>
          </cell>
        </row>
        <row r="2807">
          <cell r="Q2807" t="str">
            <v>BANORTE4161471001335747345</v>
          </cell>
          <cell r="R2807" t="str">
            <v>O.K.</v>
          </cell>
          <cell r="S2807" t="str">
            <v>CONCILIADA</v>
          </cell>
          <cell r="T2807">
            <v>41614</v>
          </cell>
          <cell r="U2807">
            <v>25</v>
          </cell>
          <cell r="V2807" t="str">
            <v>MAS DE 20 DÍAS</v>
          </cell>
        </row>
        <row r="2808">
          <cell r="Q2808" t="str">
            <v>BANORTE4161471001335747355</v>
          </cell>
          <cell r="R2808" t="str">
            <v>O.K.</v>
          </cell>
          <cell r="S2808" t="str">
            <v>CONCILIADA</v>
          </cell>
          <cell r="T2808">
            <v>41614</v>
          </cell>
          <cell r="U2808">
            <v>25</v>
          </cell>
          <cell r="V2808" t="str">
            <v>MAS DE 20 DÍAS</v>
          </cell>
        </row>
        <row r="2809">
          <cell r="Q2809" t="str">
            <v>BANORTE4161471001335748563</v>
          </cell>
          <cell r="R2809" t="str">
            <v>O.K.</v>
          </cell>
          <cell r="S2809" t="str">
            <v>CONCILIADA</v>
          </cell>
          <cell r="T2809">
            <v>41614</v>
          </cell>
          <cell r="U2809">
            <v>25</v>
          </cell>
          <cell r="V2809" t="str">
            <v>MAS DE 20 DÍAS</v>
          </cell>
        </row>
        <row r="2810">
          <cell r="Q2810" t="str">
            <v>BANORTE4161471001335750667</v>
          </cell>
          <cell r="R2810" t="str">
            <v>O.K.</v>
          </cell>
          <cell r="S2810" t="str">
            <v>CONCILIADA</v>
          </cell>
          <cell r="T2810">
            <v>41614</v>
          </cell>
          <cell r="U2810">
            <v>25</v>
          </cell>
          <cell r="V2810" t="str">
            <v>MAS DE 20 DÍAS</v>
          </cell>
        </row>
        <row r="2811">
          <cell r="Q2811" t="str">
            <v>BANORTE4161471001335750709</v>
          </cell>
          <cell r="R2811" t="str">
            <v>O.K.</v>
          </cell>
          <cell r="S2811" t="str">
            <v>COMPENSADA</v>
          </cell>
          <cell r="T2811">
            <v>41617</v>
          </cell>
          <cell r="U2811">
            <v>25</v>
          </cell>
          <cell r="V2811" t="str">
            <v>MAS DE 20 DÍAS</v>
          </cell>
        </row>
        <row r="2812">
          <cell r="Q2812" t="str">
            <v>BANORTE4161471001335758919</v>
          </cell>
          <cell r="R2812" t="str">
            <v>O.K.</v>
          </cell>
          <cell r="S2812" t="str">
            <v>COMPENSADA</v>
          </cell>
          <cell r="T2812">
            <v>41617</v>
          </cell>
          <cell r="U2812">
            <v>25</v>
          </cell>
          <cell r="V2812" t="str">
            <v>MAS DE 20 DÍAS</v>
          </cell>
        </row>
        <row r="2813">
          <cell r="Q2813" t="str">
            <v>BANORTE4161471001335774830</v>
          </cell>
          <cell r="R2813" t="str">
            <v>O.K.</v>
          </cell>
          <cell r="S2813" t="str">
            <v>COMPENSADA</v>
          </cell>
          <cell r="T2813">
            <v>41614</v>
          </cell>
          <cell r="U2813">
            <v>25</v>
          </cell>
          <cell r="V2813" t="str">
            <v>MAS DE 20 DÍAS</v>
          </cell>
        </row>
        <row r="2814">
          <cell r="Q2814" t="str">
            <v>BANORTE4161471001335783550</v>
          </cell>
          <cell r="R2814" t="str">
            <v>O.K.</v>
          </cell>
          <cell r="S2814" t="str">
            <v>COMPENSADA</v>
          </cell>
          <cell r="T2814">
            <v>41614</v>
          </cell>
          <cell r="U2814">
            <v>25</v>
          </cell>
          <cell r="V2814" t="str">
            <v>MAS DE 20 DÍAS</v>
          </cell>
        </row>
        <row r="2815">
          <cell r="Q2815" t="str">
            <v>BANORTE4161471001335785415</v>
          </cell>
          <cell r="R2815" t="str">
            <v>O.K.</v>
          </cell>
          <cell r="S2815" t="str">
            <v>CONCILIADA</v>
          </cell>
          <cell r="T2815">
            <v>41614</v>
          </cell>
          <cell r="U2815">
            <v>25</v>
          </cell>
          <cell r="V2815" t="str">
            <v>MAS DE 20 DÍAS</v>
          </cell>
        </row>
        <row r="2816">
          <cell r="Q2816" t="str">
            <v>BANORTE4161471001335786554</v>
          </cell>
          <cell r="R2816" t="str">
            <v>O.K.</v>
          </cell>
          <cell r="S2816" t="str">
            <v>Aplicadas a clientes</v>
          </cell>
          <cell r="T2816">
            <v>41621</v>
          </cell>
          <cell r="U2816">
            <v>25</v>
          </cell>
          <cell r="V2816" t="str">
            <v>MAS DE 20 DÍAS</v>
          </cell>
        </row>
        <row r="2817">
          <cell r="Q2817" t="str">
            <v>BANORTE4161471001335792156</v>
          </cell>
          <cell r="R2817" t="str">
            <v>O.K.</v>
          </cell>
          <cell r="S2817" t="str">
            <v>CONCILIADA</v>
          </cell>
          <cell r="T2817">
            <v>41614</v>
          </cell>
          <cell r="U2817">
            <v>25</v>
          </cell>
          <cell r="V2817" t="str">
            <v>MAS DE 20 DÍAS</v>
          </cell>
        </row>
        <row r="2818">
          <cell r="Q2818" t="str">
            <v>BANORTE4161471001335795299</v>
          </cell>
          <cell r="R2818" t="str">
            <v>O.K.</v>
          </cell>
          <cell r="S2818" t="str">
            <v>CONCILIADA</v>
          </cell>
          <cell r="T2818">
            <v>41614</v>
          </cell>
          <cell r="U2818">
            <v>25</v>
          </cell>
          <cell r="V2818" t="str">
            <v>MAS DE 20 DÍAS</v>
          </cell>
        </row>
        <row r="2819">
          <cell r="Q2819" t="str">
            <v>BANORTE4161471001335798616</v>
          </cell>
          <cell r="R2819" t="str">
            <v>O.K.</v>
          </cell>
          <cell r="S2819" t="str">
            <v>CONCILIADA</v>
          </cell>
          <cell r="T2819">
            <v>41614</v>
          </cell>
          <cell r="U2819">
            <v>25</v>
          </cell>
          <cell r="V2819" t="str">
            <v>MAS DE 20 DÍAS</v>
          </cell>
        </row>
        <row r="2820">
          <cell r="Q2820" t="str">
            <v>BANORTE4161471001335723737</v>
          </cell>
          <cell r="R2820" t="str">
            <v>O.K.</v>
          </cell>
          <cell r="S2820" t="str">
            <v>CONCILIADA</v>
          </cell>
          <cell r="T2820">
            <v>41614</v>
          </cell>
          <cell r="U2820">
            <v>25</v>
          </cell>
          <cell r="V2820" t="str">
            <v>MAS DE 20 DÍAS</v>
          </cell>
        </row>
        <row r="2821">
          <cell r="Q2821" t="str">
            <v>BANORTE4161471001335735985</v>
          </cell>
          <cell r="R2821" t="str">
            <v>O.K.</v>
          </cell>
          <cell r="S2821" t="str">
            <v>COMPENSADA</v>
          </cell>
          <cell r="T2821">
            <v>41617</v>
          </cell>
          <cell r="U2821">
            <v>25</v>
          </cell>
          <cell r="V2821" t="str">
            <v>MAS DE 20 DÍAS</v>
          </cell>
        </row>
        <row r="2822">
          <cell r="Q2822" t="str">
            <v>BANORTE4161471001335782925</v>
          </cell>
          <cell r="R2822" t="str">
            <v>O.K.</v>
          </cell>
          <cell r="S2822" t="str">
            <v>CONCILIADA</v>
          </cell>
          <cell r="T2822">
            <v>41614</v>
          </cell>
          <cell r="U2822">
            <v>25</v>
          </cell>
          <cell r="V2822" t="str">
            <v>MAS DE 20 DÍAS</v>
          </cell>
        </row>
        <row r="2823">
          <cell r="Q2823" t="str">
            <v>BANORTE4161471001335747308</v>
          </cell>
          <cell r="R2823" t="str">
            <v>O.K.</v>
          </cell>
          <cell r="S2823" t="str">
            <v>COMPENSADA</v>
          </cell>
          <cell r="T2823">
            <v>41621</v>
          </cell>
          <cell r="U2823">
            <v>25</v>
          </cell>
          <cell r="V2823" t="str">
            <v>MAS DE 20 DÍAS</v>
          </cell>
        </row>
        <row r="2824">
          <cell r="Q2824" t="str">
            <v>BANORTE4161471001335751934</v>
          </cell>
          <cell r="R2824" t="str">
            <v>O.K.</v>
          </cell>
          <cell r="S2824" t="str">
            <v>COMPENSADA</v>
          </cell>
          <cell r="T2824">
            <v>41614</v>
          </cell>
          <cell r="U2824">
            <v>25</v>
          </cell>
          <cell r="V2824" t="str">
            <v>MAS DE 20 DÍAS</v>
          </cell>
        </row>
        <row r="2825">
          <cell r="Q2825" t="str">
            <v>BANORTE4161471001335751934</v>
          </cell>
          <cell r="R2825" t="str">
            <v>O.K.</v>
          </cell>
          <cell r="S2825" t="str">
            <v>COMPENSADA</v>
          </cell>
          <cell r="T2825">
            <v>41614</v>
          </cell>
          <cell r="U2825">
            <v>25</v>
          </cell>
          <cell r="V2825" t="str">
            <v>MAS DE 20 DÍAS</v>
          </cell>
        </row>
        <row r="2826">
          <cell r="Q2826" t="str">
            <v>BANORTE4161471001335783216</v>
          </cell>
          <cell r="R2826" t="str">
            <v>O.K.</v>
          </cell>
          <cell r="S2826" t="str">
            <v>CONCILIADA</v>
          </cell>
          <cell r="T2826">
            <v>41614</v>
          </cell>
          <cell r="U2826">
            <v>25</v>
          </cell>
          <cell r="V2826" t="str">
            <v>MAS DE 20 DÍAS</v>
          </cell>
        </row>
        <row r="2827">
          <cell r="Q2827" t="str">
            <v>BANORTE4161471001335758889</v>
          </cell>
          <cell r="R2827" t="str">
            <v>O.K.</v>
          </cell>
          <cell r="S2827" t="str">
            <v>CONCILIADA</v>
          </cell>
          <cell r="T2827">
            <v>41614</v>
          </cell>
          <cell r="U2827">
            <v>25</v>
          </cell>
          <cell r="V2827" t="str">
            <v>MAS DE 20 DÍAS</v>
          </cell>
        </row>
        <row r="2828">
          <cell r="Q2828" t="str">
            <v>BANORTE4161471001335758892</v>
          </cell>
          <cell r="R2828" t="str">
            <v>O.K.</v>
          </cell>
          <cell r="S2828" t="str">
            <v>Aplicadas a clientes</v>
          </cell>
          <cell r="T2828">
            <v>41618</v>
          </cell>
          <cell r="U2828">
            <v>25</v>
          </cell>
          <cell r="V2828" t="str">
            <v>MAS DE 20 DÍAS</v>
          </cell>
        </row>
        <row r="2829">
          <cell r="Q2829" t="str">
            <v>BANORTE4161471001335703866</v>
          </cell>
          <cell r="R2829" t="str">
            <v>O.K.</v>
          </cell>
          <cell r="S2829" t="str">
            <v>CONCILIADA</v>
          </cell>
          <cell r="T2829">
            <v>41614</v>
          </cell>
          <cell r="U2829">
            <v>25</v>
          </cell>
          <cell r="V2829" t="str">
            <v>MAS DE 20 DÍAS</v>
          </cell>
        </row>
        <row r="2830">
          <cell r="Q2830" t="str">
            <v>BANORTE4161471001335747972</v>
          </cell>
          <cell r="R2830" t="str">
            <v>O.K.</v>
          </cell>
          <cell r="S2830" t="str">
            <v>COMPENSADA</v>
          </cell>
          <cell r="T2830">
            <v>41614</v>
          </cell>
          <cell r="U2830">
            <v>25</v>
          </cell>
          <cell r="V2830" t="str">
            <v>MAS DE 20 DÍAS</v>
          </cell>
        </row>
        <row r="2831">
          <cell r="Q2831" t="str">
            <v>BANORTE4161471001335770779</v>
          </cell>
          <cell r="R2831" t="str">
            <v>O.K.</v>
          </cell>
          <cell r="S2831" t="str">
            <v>COMPENSADA</v>
          </cell>
          <cell r="T2831">
            <v>41614</v>
          </cell>
          <cell r="U2831">
            <v>25</v>
          </cell>
          <cell r="V2831" t="str">
            <v>MAS DE 20 DÍAS</v>
          </cell>
        </row>
        <row r="2832">
          <cell r="Q2832" t="str">
            <v>BANORTE4161471001335748588</v>
          </cell>
          <cell r="R2832" t="str">
            <v>O.K.</v>
          </cell>
          <cell r="S2832" t="str">
            <v>COMPENSADA</v>
          </cell>
          <cell r="T2832">
            <v>41617</v>
          </cell>
          <cell r="U2832">
            <v>25</v>
          </cell>
          <cell r="V2832" t="str">
            <v>MAS DE 20 DÍAS</v>
          </cell>
        </row>
        <row r="2833">
          <cell r="Q2833" t="str">
            <v>BANORTE4161471001335752193</v>
          </cell>
          <cell r="R2833" t="str">
            <v>O.K.</v>
          </cell>
          <cell r="S2833" t="str">
            <v>CONCILIADA</v>
          </cell>
          <cell r="T2833">
            <v>41614</v>
          </cell>
          <cell r="U2833">
            <v>25</v>
          </cell>
          <cell r="V2833" t="str">
            <v>MAS DE 20 DÍAS</v>
          </cell>
        </row>
        <row r="2834">
          <cell r="Q2834" t="str">
            <v>BANORTE4161471001335783501</v>
          </cell>
          <cell r="R2834" t="str">
            <v>O.K.</v>
          </cell>
          <cell r="S2834" t="str">
            <v>COMPENSADA</v>
          </cell>
          <cell r="T2834">
            <v>41617</v>
          </cell>
          <cell r="U2834">
            <v>25</v>
          </cell>
          <cell r="V2834" t="str">
            <v>MAS DE 20 DÍAS</v>
          </cell>
        </row>
        <row r="2835">
          <cell r="Q2835" t="str">
            <v>BANORTE4161471001335795463</v>
          </cell>
          <cell r="R2835" t="str">
            <v>O.K.</v>
          </cell>
          <cell r="S2835" t="str">
            <v>CONCILIADA</v>
          </cell>
          <cell r="T2835">
            <v>41614</v>
          </cell>
          <cell r="U2835">
            <v>25</v>
          </cell>
          <cell r="V2835" t="str">
            <v>MAS DE 20 DÍAS</v>
          </cell>
        </row>
        <row r="2836">
          <cell r="Q2836" t="str">
            <v>BANORTE4161471001335779552</v>
          </cell>
          <cell r="R2836" t="str">
            <v>O.K.</v>
          </cell>
          <cell r="S2836" t="str">
            <v>CONCILIADA</v>
          </cell>
          <cell r="T2836">
            <v>41614</v>
          </cell>
          <cell r="U2836">
            <v>25</v>
          </cell>
          <cell r="V2836" t="str">
            <v>MAS DE 20 DÍAS</v>
          </cell>
        </row>
        <row r="2837">
          <cell r="Q2837" t="str">
            <v>BANORTE4161471001335786855</v>
          </cell>
          <cell r="R2837" t="str">
            <v>O.K.</v>
          </cell>
          <cell r="S2837" t="str">
            <v>CONCILIADA</v>
          </cell>
          <cell r="T2837">
            <v>41614</v>
          </cell>
          <cell r="U2837">
            <v>25</v>
          </cell>
          <cell r="V2837" t="str">
            <v>MAS DE 20 DÍAS</v>
          </cell>
        </row>
        <row r="2838">
          <cell r="Q2838" t="str">
            <v>BANORTE4161471001335721311</v>
          </cell>
          <cell r="R2838" t="str">
            <v>O.K.</v>
          </cell>
          <cell r="S2838" t="str">
            <v>COMPENSADA</v>
          </cell>
          <cell r="T2838">
            <v>41614</v>
          </cell>
          <cell r="U2838">
            <v>25</v>
          </cell>
          <cell r="V2838" t="str">
            <v>MAS DE 20 DÍAS</v>
          </cell>
        </row>
        <row r="2839">
          <cell r="Q2839" t="str">
            <v>BANORTE4161471001335763522</v>
          </cell>
          <cell r="R2839" t="str">
            <v>O.K.</v>
          </cell>
          <cell r="S2839" t="str">
            <v>CONCILIADA</v>
          </cell>
          <cell r="T2839">
            <v>41614</v>
          </cell>
          <cell r="U2839">
            <v>25</v>
          </cell>
          <cell r="V2839" t="str">
            <v>MAS DE 20 DÍAS</v>
          </cell>
        </row>
        <row r="2840">
          <cell r="Q2840" t="str">
            <v>BANORTE4161471001335741197</v>
          </cell>
          <cell r="R2840" t="str">
            <v>O.K.</v>
          </cell>
          <cell r="S2840" t="str">
            <v>CONCILIADA</v>
          </cell>
          <cell r="T2840">
            <v>41614</v>
          </cell>
          <cell r="U2840">
            <v>25</v>
          </cell>
          <cell r="V2840" t="str">
            <v>MAS DE 20 DÍAS</v>
          </cell>
        </row>
        <row r="2841">
          <cell r="Q2841" t="str">
            <v>BANORTE4161471001335719137</v>
          </cell>
          <cell r="R2841" t="str">
            <v>O.K.</v>
          </cell>
          <cell r="S2841" t="str">
            <v>CONCILIADA</v>
          </cell>
          <cell r="T2841">
            <v>41614</v>
          </cell>
          <cell r="U2841">
            <v>25</v>
          </cell>
          <cell r="V2841" t="str">
            <v>MAS DE 20 DÍAS</v>
          </cell>
        </row>
        <row r="2842">
          <cell r="Q2842" t="str">
            <v>BANORTE4161471001335729024</v>
          </cell>
          <cell r="R2842" t="str">
            <v>O.K.</v>
          </cell>
          <cell r="S2842" t="str">
            <v>CONCILIADA</v>
          </cell>
          <cell r="T2842">
            <v>41614</v>
          </cell>
          <cell r="U2842">
            <v>25</v>
          </cell>
          <cell r="V2842" t="str">
            <v>MAS DE 20 DÍAS</v>
          </cell>
        </row>
        <row r="2843">
          <cell r="Q2843" t="str">
            <v>BANORTE4161471001335761679</v>
          </cell>
          <cell r="R2843" t="str">
            <v>O.K.</v>
          </cell>
          <cell r="S2843" t="str">
            <v>CONCILIADA</v>
          </cell>
          <cell r="T2843">
            <v>41614</v>
          </cell>
          <cell r="U2843">
            <v>25</v>
          </cell>
          <cell r="V2843" t="str">
            <v>MAS DE 20 DÍAS</v>
          </cell>
        </row>
        <row r="2844">
          <cell r="Q2844" t="str">
            <v>BANORTE4161471001335761621</v>
          </cell>
          <cell r="R2844" t="str">
            <v>O.K.</v>
          </cell>
          <cell r="S2844" t="str">
            <v>CONCILIADA</v>
          </cell>
          <cell r="T2844">
            <v>41614</v>
          </cell>
          <cell r="U2844">
            <v>25</v>
          </cell>
          <cell r="V2844" t="str">
            <v>MAS DE 20 DÍAS</v>
          </cell>
        </row>
        <row r="2845">
          <cell r="Q2845" t="str">
            <v>BANORTE4161471001335766256</v>
          </cell>
          <cell r="R2845" t="str">
            <v>O.K.</v>
          </cell>
          <cell r="S2845" t="str">
            <v>CONCILIADA</v>
          </cell>
          <cell r="T2845">
            <v>41614</v>
          </cell>
          <cell r="U2845">
            <v>25</v>
          </cell>
          <cell r="V2845" t="str">
            <v>MAS DE 20 DÍAS</v>
          </cell>
        </row>
        <row r="2846">
          <cell r="Q2846" t="str">
            <v>BANORTE4161471001335769037</v>
          </cell>
          <cell r="R2846" t="str">
            <v>O.K.</v>
          </cell>
          <cell r="S2846" t="str">
            <v>CONCILIADA</v>
          </cell>
          <cell r="T2846">
            <v>41614</v>
          </cell>
          <cell r="U2846">
            <v>25</v>
          </cell>
          <cell r="V2846" t="str">
            <v>MAS DE 20 DÍAS</v>
          </cell>
        </row>
        <row r="2847">
          <cell r="Q2847" t="str">
            <v>BANORTE4161471001335783214</v>
          </cell>
          <cell r="R2847" t="str">
            <v>O.K.</v>
          </cell>
          <cell r="S2847" t="str">
            <v>CONCILIADA</v>
          </cell>
          <cell r="T2847">
            <v>41614</v>
          </cell>
          <cell r="U2847">
            <v>25</v>
          </cell>
          <cell r="V2847" t="str">
            <v>MAS DE 20 DÍAS</v>
          </cell>
        </row>
        <row r="2848">
          <cell r="Q2848" t="str">
            <v>BANORTE4161471001335761657</v>
          </cell>
          <cell r="R2848" t="str">
            <v>O.K.</v>
          </cell>
          <cell r="S2848" t="str">
            <v>CONCILIADA</v>
          </cell>
          <cell r="T2848">
            <v>41614</v>
          </cell>
          <cell r="U2848">
            <v>25</v>
          </cell>
          <cell r="V2848" t="str">
            <v>MAS DE 20 DÍAS</v>
          </cell>
        </row>
        <row r="2849">
          <cell r="Q2849" t="str">
            <v>BANORTE4161471001335758920</v>
          </cell>
          <cell r="R2849" t="str">
            <v>O.K.</v>
          </cell>
          <cell r="S2849" t="str">
            <v>CONCILIADA</v>
          </cell>
          <cell r="T2849">
            <v>41614</v>
          </cell>
          <cell r="U2849">
            <v>25</v>
          </cell>
          <cell r="V2849" t="str">
            <v>MAS DE 20 DÍAS</v>
          </cell>
        </row>
        <row r="2850">
          <cell r="Q2850" t="str">
            <v>BANORTE4161471001335747353</v>
          </cell>
          <cell r="R2850" t="str">
            <v>O.K.</v>
          </cell>
          <cell r="S2850" t="str">
            <v>CONCILIADA</v>
          </cell>
          <cell r="T2850">
            <v>41614</v>
          </cell>
          <cell r="U2850">
            <v>25</v>
          </cell>
          <cell r="V2850" t="str">
            <v>MAS DE 20 DÍAS</v>
          </cell>
        </row>
        <row r="2851">
          <cell r="Q2851" t="str">
            <v>BANORTE4161471001335761996</v>
          </cell>
          <cell r="R2851" t="str">
            <v>O.K.</v>
          </cell>
          <cell r="S2851" t="str">
            <v>CONCILIADA</v>
          </cell>
          <cell r="T2851">
            <v>41614</v>
          </cell>
          <cell r="U2851">
            <v>25</v>
          </cell>
          <cell r="V2851" t="str">
            <v>MAS DE 20 DÍAS</v>
          </cell>
        </row>
        <row r="2852">
          <cell r="Q2852" t="str">
            <v>BANORTE4161471001335708731</v>
          </cell>
          <cell r="R2852" t="str">
            <v>O.K.</v>
          </cell>
          <cell r="S2852" t="str">
            <v>CONCILIADA</v>
          </cell>
          <cell r="T2852">
            <v>41614</v>
          </cell>
          <cell r="U2852">
            <v>25</v>
          </cell>
          <cell r="V2852" t="str">
            <v>MAS DE 20 DÍAS</v>
          </cell>
        </row>
        <row r="2853">
          <cell r="Q2853" t="str">
            <v>BANORTE4161471001335783228</v>
          </cell>
          <cell r="R2853" t="str">
            <v>O.K.</v>
          </cell>
          <cell r="S2853" t="str">
            <v>CONCILIADA</v>
          </cell>
          <cell r="T2853">
            <v>41614</v>
          </cell>
          <cell r="U2853">
            <v>25</v>
          </cell>
          <cell r="V2853" t="str">
            <v>MAS DE 20 DÍAS</v>
          </cell>
        </row>
        <row r="2854">
          <cell r="Q2854" t="str">
            <v>BANORTE4161471001335793451</v>
          </cell>
          <cell r="R2854" t="str">
            <v>O.K.</v>
          </cell>
          <cell r="S2854" t="str">
            <v>CONCILIADA</v>
          </cell>
          <cell r="T2854">
            <v>41614</v>
          </cell>
          <cell r="U2854">
            <v>25</v>
          </cell>
          <cell r="V2854" t="str">
            <v>MAS DE 20 DÍAS</v>
          </cell>
        </row>
        <row r="2855">
          <cell r="Q2855" t="str">
            <v>BANORTE4161471001335795182</v>
          </cell>
          <cell r="R2855" t="str">
            <v>O.K.</v>
          </cell>
          <cell r="S2855" t="str">
            <v>CONCILIADA</v>
          </cell>
          <cell r="T2855">
            <v>41614</v>
          </cell>
          <cell r="U2855">
            <v>25</v>
          </cell>
          <cell r="V2855" t="str">
            <v>MAS DE 20 DÍAS</v>
          </cell>
        </row>
        <row r="2856">
          <cell r="Q2856" t="str">
            <v>BANORTE4161471001335795177</v>
          </cell>
          <cell r="R2856" t="str">
            <v>O.K.</v>
          </cell>
          <cell r="S2856" t="str">
            <v>COMPENSADA</v>
          </cell>
          <cell r="T2856">
            <v>41628</v>
          </cell>
          <cell r="U2856">
            <v>25</v>
          </cell>
          <cell r="V2856" t="str">
            <v>MAS DE 20 DÍAS</v>
          </cell>
        </row>
        <row r="2857">
          <cell r="Q2857" t="str">
            <v>BANORTE4161471001335761676</v>
          </cell>
          <cell r="R2857" t="str">
            <v>O.K.</v>
          </cell>
          <cell r="S2857" t="str">
            <v>CONCILIADA</v>
          </cell>
          <cell r="T2857">
            <v>41614</v>
          </cell>
          <cell r="U2857">
            <v>25</v>
          </cell>
          <cell r="V2857" t="str">
            <v>MAS DE 20 DÍAS</v>
          </cell>
        </row>
        <row r="2858">
          <cell r="Q2858" t="str">
            <v>BANORTE4161471001335795179</v>
          </cell>
          <cell r="R2858" t="str">
            <v>O.K.</v>
          </cell>
          <cell r="S2858" t="str">
            <v>CONCILIADA</v>
          </cell>
          <cell r="T2858">
            <v>41614</v>
          </cell>
          <cell r="U2858">
            <v>25</v>
          </cell>
          <cell r="V2858" t="str">
            <v>MAS DE 20 DÍAS</v>
          </cell>
        </row>
        <row r="2859">
          <cell r="Q2859" t="str">
            <v>BANORTE4161471001335761673</v>
          </cell>
          <cell r="R2859" t="str">
            <v>O.K.</v>
          </cell>
          <cell r="S2859" t="str">
            <v>CONCILIADA</v>
          </cell>
          <cell r="T2859">
            <v>41614</v>
          </cell>
          <cell r="U2859">
            <v>25</v>
          </cell>
          <cell r="V2859" t="str">
            <v>MAS DE 20 DÍAS</v>
          </cell>
        </row>
        <row r="2860">
          <cell r="Q2860" t="str">
            <v>BANORTE4161471001335761668</v>
          </cell>
          <cell r="R2860" t="str">
            <v>O.K.</v>
          </cell>
          <cell r="S2860" t="str">
            <v>COMPENSADA</v>
          </cell>
          <cell r="T2860">
            <v>41617</v>
          </cell>
          <cell r="U2860">
            <v>25</v>
          </cell>
          <cell r="V2860" t="str">
            <v>MAS DE 20 DÍAS</v>
          </cell>
        </row>
        <row r="2861">
          <cell r="Q2861" t="str">
            <v>BANORTE4161471001335714539</v>
          </cell>
          <cell r="R2861" t="str">
            <v>O.K.</v>
          </cell>
          <cell r="S2861" t="str">
            <v>CONCILIADA</v>
          </cell>
          <cell r="T2861">
            <v>41614</v>
          </cell>
          <cell r="U2861">
            <v>25</v>
          </cell>
          <cell r="V2861" t="str">
            <v>MAS DE 20 DÍAS</v>
          </cell>
        </row>
        <row r="2862">
          <cell r="Q2862" t="str">
            <v>BANORTE4161471001335774715</v>
          </cell>
          <cell r="R2862" t="str">
            <v>O.K.</v>
          </cell>
          <cell r="S2862" t="str">
            <v>CONCILIADA</v>
          </cell>
          <cell r="T2862">
            <v>41614</v>
          </cell>
          <cell r="U2862">
            <v>25</v>
          </cell>
          <cell r="V2862" t="str">
            <v>MAS DE 20 DÍAS</v>
          </cell>
        </row>
        <row r="2863">
          <cell r="Q2863" t="str">
            <v>BANORTE4161471001335717190</v>
          </cell>
          <cell r="R2863" t="str">
            <v>O.K.</v>
          </cell>
          <cell r="S2863" t="str">
            <v>CONCILIADA</v>
          </cell>
          <cell r="T2863">
            <v>41614</v>
          </cell>
          <cell r="U2863">
            <v>25</v>
          </cell>
          <cell r="V2863" t="str">
            <v>MAS DE 20 DÍAS</v>
          </cell>
        </row>
        <row r="2864">
          <cell r="Q2864" t="str">
            <v>BANORTE4161471001335719998</v>
          </cell>
          <cell r="R2864" t="str">
            <v>O.K.</v>
          </cell>
          <cell r="S2864" t="str">
            <v>COMPENSADA</v>
          </cell>
          <cell r="T2864">
            <v>41617</v>
          </cell>
          <cell r="U2864">
            <v>25</v>
          </cell>
          <cell r="V2864" t="str">
            <v>MAS DE 20 DÍAS</v>
          </cell>
        </row>
        <row r="2865">
          <cell r="Q2865" t="str">
            <v>BANORTE4161471001335719987</v>
          </cell>
          <cell r="R2865" t="str">
            <v>O.K.</v>
          </cell>
          <cell r="S2865" t="str">
            <v>CONCILIADA</v>
          </cell>
          <cell r="T2865">
            <v>41614</v>
          </cell>
          <cell r="U2865">
            <v>25</v>
          </cell>
          <cell r="V2865" t="str">
            <v>MAS DE 20 DÍAS</v>
          </cell>
        </row>
        <row r="2866">
          <cell r="Q2866" t="str">
            <v>BANORTE4161471001335717191</v>
          </cell>
          <cell r="R2866" t="str">
            <v>O.K.</v>
          </cell>
          <cell r="S2866" t="str">
            <v>CONCILIADA</v>
          </cell>
          <cell r="T2866">
            <v>41614</v>
          </cell>
          <cell r="U2866">
            <v>25</v>
          </cell>
          <cell r="V2866" t="str">
            <v>MAS DE 20 DÍAS</v>
          </cell>
        </row>
        <row r="2867">
          <cell r="Q2867" t="str">
            <v>BANORTE4161471001335717220</v>
          </cell>
          <cell r="R2867" t="str">
            <v>O.K.</v>
          </cell>
          <cell r="S2867" t="str">
            <v>CONCILIADA</v>
          </cell>
          <cell r="T2867">
            <v>41614</v>
          </cell>
          <cell r="U2867">
            <v>25</v>
          </cell>
          <cell r="V2867" t="str">
            <v>MAS DE 20 DÍAS</v>
          </cell>
        </row>
        <row r="2868">
          <cell r="Q2868" t="str">
            <v>BANORTE4161471001335721580</v>
          </cell>
          <cell r="R2868" t="str">
            <v>O.K.</v>
          </cell>
          <cell r="S2868" t="str">
            <v>COMPENSADA</v>
          </cell>
          <cell r="T2868">
            <v>41628</v>
          </cell>
          <cell r="U2868">
            <v>25</v>
          </cell>
          <cell r="V2868" t="str">
            <v>MAS DE 20 DÍAS</v>
          </cell>
        </row>
        <row r="2869">
          <cell r="Q2869" t="str">
            <v>BANORTE4161471001335702927</v>
          </cell>
          <cell r="R2869" t="str">
            <v>O.K.</v>
          </cell>
          <cell r="S2869" t="str">
            <v>CONCILIADA</v>
          </cell>
          <cell r="T2869">
            <v>41614</v>
          </cell>
          <cell r="U2869">
            <v>25</v>
          </cell>
          <cell r="V2869" t="str">
            <v>MAS DE 20 DÍAS</v>
          </cell>
        </row>
        <row r="2870">
          <cell r="Q2870" t="str">
            <v>BANORTE4161471001335714524</v>
          </cell>
          <cell r="R2870" t="str">
            <v>O.K.</v>
          </cell>
          <cell r="S2870" t="str">
            <v>CONCILIADA</v>
          </cell>
          <cell r="T2870">
            <v>41614</v>
          </cell>
          <cell r="U2870">
            <v>25</v>
          </cell>
          <cell r="V2870" t="str">
            <v>MAS DE 20 DÍAS</v>
          </cell>
        </row>
        <row r="2871">
          <cell r="Q2871" t="str">
            <v>BANORTE4161471001335723070</v>
          </cell>
          <cell r="R2871" t="str">
            <v>O.K.</v>
          </cell>
          <cell r="S2871" t="str">
            <v>CONCILIADA</v>
          </cell>
          <cell r="T2871">
            <v>41614</v>
          </cell>
          <cell r="U2871">
            <v>25</v>
          </cell>
          <cell r="V2871" t="str">
            <v>MAS DE 20 DÍAS</v>
          </cell>
        </row>
        <row r="2872">
          <cell r="Q2872" t="str">
            <v>BANORTE4161471001335723073</v>
          </cell>
          <cell r="R2872" t="str">
            <v>O.K.</v>
          </cell>
          <cell r="S2872" t="str">
            <v>CONCILIADA</v>
          </cell>
          <cell r="T2872">
            <v>41614</v>
          </cell>
          <cell r="U2872">
            <v>25</v>
          </cell>
          <cell r="V2872" t="str">
            <v>MAS DE 20 DÍAS</v>
          </cell>
        </row>
        <row r="2873">
          <cell r="Q2873" t="str">
            <v>BANORTE4161471001335788345</v>
          </cell>
          <cell r="R2873" t="str">
            <v>O.K.</v>
          </cell>
          <cell r="S2873" t="str">
            <v>CONCILIADA</v>
          </cell>
          <cell r="T2873">
            <v>41614</v>
          </cell>
          <cell r="U2873">
            <v>25</v>
          </cell>
          <cell r="V2873" t="str">
            <v>MAS DE 20 DÍAS</v>
          </cell>
        </row>
        <row r="2874">
          <cell r="Q2874" t="str">
            <v>BANORTE4161471001335779600</v>
          </cell>
          <cell r="R2874" t="str">
            <v>O.K.</v>
          </cell>
          <cell r="S2874" t="str">
            <v>CONCILIADA</v>
          </cell>
          <cell r="T2874">
            <v>41614</v>
          </cell>
          <cell r="U2874">
            <v>25</v>
          </cell>
          <cell r="V2874" t="str">
            <v>MAS DE 20 DÍAS</v>
          </cell>
        </row>
        <row r="2875">
          <cell r="Q2875" t="str">
            <v>BANORTE4161471001335786100</v>
          </cell>
          <cell r="R2875" t="str">
            <v>O.K.</v>
          </cell>
          <cell r="S2875" t="str">
            <v>COMPENSADA</v>
          </cell>
          <cell r="T2875">
            <v>41614</v>
          </cell>
          <cell r="U2875">
            <v>25</v>
          </cell>
          <cell r="V2875" t="str">
            <v>MAS DE 20 DÍAS</v>
          </cell>
        </row>
        <row r="2876">
          <cell r="Q2876" t="str">
            <v>BANORTE4161471001335799150</v>
          </cell>
          <cell r="R2876" t="str">
            <v>O.K.</v>
          </cell>
          <cell r="S2876" t="str">
            <v>CONCILIADA</v>
          </cell>
          <cell r="T2876">
            <v>41614</v>
          </cell>
          <cell r="U2876">
            <v>25</v>
          </cell>
          <cell r="V2876" t="str">
            <v>MAS DE 20 DÍAS</v>
          </cell>
        </row>
        <row r="2877">
          <cell r="Q2877" t="str">
            <v>BANORTE4161471001335747356</v>
          </cell>
          <cell r="R2877" t="str">
            <v>O.K.</v>
          </cell>
          <cell r="S2877" t="str">
            <v>COMPENSADA</v>
          </cell>
          <cell r="T2877">
            <v>41614</v>
          </cell>
          <cell r="U2877">
            <v>25</v>
          </cell>
          <cell r="V2877" t="str">
            <v>MAS DE 20 DÍAS</v>
          </cell>
        </row>
        <row r="2878">
          <cell r="Q2878" t="str">
            <v>BANORTE4161471001335748562</v>
          </cell>
          <cell r="R2878" t="str">
            <v>O.K.</v>
          </cell>
          <cell r="S2878" t="str">
            <v>CONCILIADA</v>
          </cell>
          <cell r="T2878">
            <v>41614</v>
          </cell>
          <cell r="U2878">
            <v>25</v>
          </cell>
          <cell r="V2878" t="str">
            <v>MAS DE 20 DÍAS</v>
          </cell>
        </row>
        <row r="2879">
          <cell r="Q2879" t="str">
            <v>BANORTE4161471001335761667</v>
          </cell>
          <cell r="R2879" t="str">
            <v>O.K.</v>
          </cell>
          <cell r="S2879" t="str">
            <v>CONCILIADA</v>
          </cell>
          <cell r="T2879">
            <v>41614</v>
          </cell>
          <cell r="U2879">
            <v>25</v>
          </cell>
          <cell r="V2879" t="str">
            <v>MAS DE 20 DÍAS</v>
          </cell>
        </row>
        <row r="2880">
          <cell r="Q2880" t="str">
            <v>BANORTE4161471001335700420</v>
          </cell>
          <cell r="R2880" t="str">
            <v>O.K.</v>
          </cell>
          <cell r="S2880" t="str">
            <v>CONCILIADA</v>
          </cell>
          <cell r="T2880">
            <v>41614</v>
          </cell>
          <cell r="U2880">
            <v>25</v>
          </cell>
          <cell r="V2880" t="str">
            <v>MAS DE 20 DÍAS</v>
          </cell>
        </row>
        <row r="2881">
          <cell r="Q2881" t="str">
            <v>BANORTE4161471001335705437</v>
          </cell>
          <cell r="R2881" t="str">
            <v>O.K.</v>
          </cell>
          <cell r="S2881" t="str">
            <v>CONCILIADA</v>
          </cell>
          <cell r="T2881">
            <v>41614</v>
          </cell>
          <cell r="U2881">
            <v>25</v>
          </cell>
          <cell r="V2881" t="str">
            <v>MAS DE 20 DÍAS</v>
          </cell>
        </row>
        <row r="2882">
          <cell r="Q2882" t="str">
            <v>BANORTE4161471001335752603</v>
          </cell>
          <cell r="R2882" t="str">
            <v>O.K.</v>
          </cell>
          <cell r="S2882" t="str">
            <v>CONCILIADA</v>
          </cell>
          <cell r="T2882">
            <v>41614</v>
          </cell>
          <cell r="U2882">
            <v>25</v>
          </cell>
          <cell r="V2882" t="str">
            <v>MAS DE 20 DÍAS</v>
          </cell>
        </row>
        <row r="2883">
          <cell r="Q2883" t="str">
            <v>BANORTE4161471001335747352</v>
          </cell>
          <cell r="R2883" t="str">
            <v>O.K.</v>
          </cell>
          <cell r="S2883" t="str">
            <v>Aplicadas a clientes</v>
          </cell>
          <cell r="T2883">
            <v>41618</v>
          </cell>
          <cell r="U2883">
            <v>25</v>
          </cell>
          <cell r="V2883" t="str">
            <v>MAS DE 20 DÍAS</v>
          </cell>
        </row>
        <row r="2884">
          <cell r="Q2884" t="str">
            <v>BANORTE4161471001335747344</v>
          </cell>
          <cell r="R2884" t="str">
            <v>O.K.</v>
          </cell>
          <cell r="S2884" t="str">
            <v>CONCILIADA</v>
          </cell>
          <cell r="T2884">
            <v>41614</v>
          </cell>
          <cell r="U2884">
            <v>25</v>
          </cell>
          <cell r="V2884" t="str">
            <v>MAS DE 20 DÍAS</v>
          </cell>
        </row>
        <row r="2885">
          <cell r="Q2885" t="str">
            <v>BANORTE4161471001335761681</v>
          </cell>
          <cell r="R2885" t="str">
            <v>O.K.</v>
          </cell>
          <cell r="S2885" t="str">
            <v>CONCILIADA</v>
          </cell>
          <cell r="T2885">
            <v>41614</v>
          </cell>
          <cell r="U2885">
            <v>25</v>
          </cell>
          <cell r="V2885" t="str">
            <v>MAS DE 20 DÍAS</v>
          </cell>
        </row>
        <row r="2886">
          <cell r="Q2886" t="str">
            <v>BANORTE4161471001335774889</v>
          </cell>
          <cell r="R2886" t="str">
            <v>O.K.</v>
          </cell>
          <cell r="S2886" t="str">
            <v>CONCILIADA</v>
          </cell>
          <cell r="T2886">
            <v>41614</v>
          </cell>
          <cell r="U2886">
            <v>25</v>
          </cell>
          <cell r="V2886" t="str">
            <v>MAS DE 20 DÍAS</v>
          </cell>
        </row>
        <row r="2887">
          <cell r="Q2887" t="str">
            <v>BANORTE4161471001335784137</v>
          </cell>
          <cell r="R2887" t="str">
            <v>O.K.</v>
          </cell>
          <cell r="S2887" t="str">
            <v>CONCILIADA</v>
          </cell>
          <cell r="T2887">
            <v>41614</v>
          </cell>
          <cell r="U2887">
            <v>25</v>
          </cell>
          <cell r="V2887" t="str">
            <v>MAS DE 20 DÍAS</v>
          </cell>
        </row>
        <row r="2888">
          <cell r="Q2888" t="str">
            <v>BANORTE4161471001335787310</v>
          </cell>
          <cell r="R2888" t="str">
            <v>O.K.</v>
          </cell>
          <cell r="S2888" t="str">
            <v>CONCILIADA</v>
          </cell>
          <cell r="T2888">
            <v>41614</v>
          </cell>
          <cell r="U2888">
            <v>25</v>
          </cell>
          <cell r="V2888" t="str">
            <v>MAS DE 20 DÍAS</v>
          </cell>
        </row>
        <row r="2889">
          <cell r="Q2889" t="str">
            <v>BANORTE4161471001335799183</v>
          </cell>
          <cell r="R2889" t="str">
            <v>O.K.</v>
          </cell>
          <cell r="S2889" t="str">
            <v>CONCILIADA</v>
          </cell>
          <cell r="T2889">
            <v>41614</v>
          </cell>
          <cell r="U2889">
            <v>25</v>
          </cell>
          <cell r="V2889" t="str">
            <v>MAS DE 20 DÍAS</v>
          </cell>
        </row>
        <row r="2890">
          <cell r="Q2890" t="str">
            <v>BANORTE4161471001335783209</v>
          </cell>
          <cell r="R2890" t="str">
            <v>O.K.</v>
          </cell>
          <cell r="S2890" t="str">
            <v>CONCILIADA</v>
          </cell>
          <cell r="T2890">
            <v>41614</v>
          </cell>
          <cell r="U2890">
            <v>25</v>
          </cell>
          <cell r="V2890" t="str">
            <v>MAS DE 20 DÍAS</v>
          </cell>
        </row>
        <row r="2891">
          <cell r="Q2891" t="str">
            <v>BANORTE4161471001335747341</v>
          </cell>
          <cell r="R2891" t="str">
            <v>O.K.</v>
          </cell>
          <cell r="S2891" t="str">
            <v>CONCILIADA</v>
          </cell>
          <cell r="T2891">
            <v>41614</v>
          </cell>
          <cell r="U2891">
            <v>25</v>
          </cell>
          <cell r="V2891" t="str">
            <v>MAS DE 20 DÍAS</v>
          </cell>
        </row>
        <row r="2892">
          <cell r="Q2892" t="str">
            <v>BANORTE4161471001335787312</v>
          </cell>
          <cell r="R2892" t="str">
            <v>O.K.</v>
          </cell>
          <cell r="S2892" t="str">
            <v>CONCILIADA</v>
          </cell>
          <cell r="T2892">
            <v>41614</v>
          </cell>
          <cell r="U2892">
            <v>25</v>
          </cell>
          <cell r="V2892" t="str">
            <v>MAS DE 20 DÍAS</v>
          </cell>
        </row>
        <row r="2893">
          <cell r="Q2893" t="str">
            <v>BANORTE4161471001335793532</v>
          </cell>
          <cell r="R2893" t="str">
            <v>O.K.</v>
          </cell>
          <cell r="S2893" t="str">
            <v>COMPENSADA</v>
          </cell>
          <cell r="T2893">
            <v>41617</v>
          </cell>
          <cell r="U2893">
            <v>25</v>
          </cell>
          <cell r="V2893" t="str">
            <v>MAS DE 20 DÍAS</v>
          </cell>
        </row>
        <row r="2894">
          <cell r="Q2894" t="str">
            <v>BANORTE4161471001335783218</v>
          </cell>
          <cell r="R2894" t="str">
            <v>O.K.</v>
          </cell>
          <cell r="S2894" t="str">
            <v>COMPENSADA</v>
          </cell>
          <cell r="T2894">
            <v>41617</v>
          </cell>
          <cell r="U2894">
            <v>25</v>
          </cell>
          <cell r="V2894" t="str">
            <v>MAS DE 20 DÍAS</v>
          </cell>
        </row>
        <row r="2895">
          <cell r="Q2895" t="str">
            <v>BANORTE4161471001335777458</v>
          </cell>
          <cell r="R2895" t="str">
            <v>O.K.</v>
          </cell>
          <cell r="S2895" t="str">
            <v>CONCILIADA</v>
          </cell>
          <cell r="T2895">
            <v>41614</v>
          </cell>
          <cell r="U2895">
            <v>25</v>
          </cell>
          <cell r="V2895" t="str">
            <v>MAS DE 20 DÍAS</v>
          </cell>
        </row>
        <row r="2896">
          <cell r="Q2896" t="str">
            <v>BANORTE4161471001335788830</v>
          </cell>
          <cell r="R2896" t="str">
            <v>O.K.</v>
          </cell>
          <cell r="S2896" t="str">
            <v>CONCILIADA</v>
          </cell>
          <cell r="T2896">
            <v>41614</v>
          </cell>
          <cell r="U2896">
            <v>25</v>
          </cell>
          <cell r="V2896" t="str">
            <v>MAS DE 20 DÍAS</v>
          </cell>
        </row>
        <row r="2897">
          <cell r="Q2897" t="str">
            <v>BANORTE4161471001335787315</v>
          </cell>
          <cell r="R2897" t="str">
            <v>O.K.</v>
          </cell>
          <cell r="S2897" t="str">
            <v>CONCILIADA</v>
          </cell>
          <cell r="T2897">
            <v>41614</v>
          </cell>
          <cell r="U2897">
            <v>25</v>
          </cell>
          <cell r="V2897" t="str">
            <v>MAS DE 20 DÍAS</v>
          </cell>
        </row>
        <row r="2898">
          <cell r="Q2898" t="str">
            <v>BANORTE4161471001335774954</v>
          </cell>
          <cell r="R2898" t="str">
            <v>O.K.</v>
          </cell>
          <cell r="S2898" t="str">
            <v>CONCILIADA</v>
          </cell>
          <cell r="T2898">
            <v>41614</v>
          </cell>
          <cell r="U2898">
            <v>25</v>
          </cell>
          <cell r="V2898" t="str">
            <v>MAS DE 20 DÍAS</v>
          </cell>
        </row>
        <row r="2899">
          <cell r="Q2899" t="str">
            <v>BANORTE4161471001335721482</v>
          </cell>
          <cell r="R2899" t="str">
            <v>O.K.</v>
          </cell>
          <cell r="S2899" t="str">
            <v>CONCILIADA</v>
          </cell>
          <cell r="T2899">
            <v>41614</v>
          </cell>
          <cell r="U2899">
            <v>25</v>
          </cell>
          <cell r="V2899" t="str">
            <v>MAS DE 20 DÍAS</v>
          </cell>
        </row>
        <row r="2900">
          <cell r="Q2900" t="str">
            <v>BANORTE4161471001335721574</v>
          </cell>
          <cell r="R2900" t="str">
            <v>O.K.</v>
          </cell>
          <cell r="S2900" t="str">
            <v>CONCILIADA</v>
          </cell>
          <cell r="T2900">
            <v>41614</v>
          </cell>
          <cell r="U2900">
            <v>25</v>
          </cell>
          <cell r="V2900" t="str">
            <v>MAS DE 20 DÍAS</v>
          </cell>
        </row>
        <row r="2901">
          <cell r="Q2901" t="str">
            <v>BANORTE4161471001335727945</v>
          </cell>
          <cell r="R2901" t="str">
            <v>O.K.</v>
          </cell>
          <cell r="S2901" t="str">
            <v>CONCILIADA</v>
          </cell>
          <cell r="T2901">
            <v>41614</v>
          </cell>
          <cell r="U2901">
            <v>25</v>
          </cell>
          <cell r="V2901" t="str">
            <v>MAS DE 20 DÍAS</v>
          </cell>
        </row>
        <row r="2902">
          <cell r="Q2902" t="str">
            <v>BANORTE4161471001335784210</v>
          </cell>
          <cell r="R2902" t="str">
            <v>O.K.</v>
          </cell>
          <cell r="S2902" t="str">
            <v>CONCILIADA</v>
          </cell>
          <cell r="T2902">
            <v>41614</v>
          </cell>
          <cell r="U2902">
            <v>25</v>
          </cell>
          <cell r="V2902" t="str">
            <v>MAS DE 20 DÍAS</v>
          </cell>
        </row>
        <row r="2903">
          <cell r="Q2903" t="str">
            <v>BANORTE4161471001335743777</v>
          </cell>
          <cell r="R2903" t="str">
            <v>O.K.</v>
          </cell>
          <cell r="S2903" t="str">
            <v>CONCILIADA</v>
          </cell>
          <cell r="T2903">
            <v>41614</v>
          </cell>
          <cell r="U2903">
            <v>25</v>
          </cell>
          <cell r="V2903" t="str">
            <v>MAS DE 20 DÍAS</v>
          </cell>
        </row>
        <row r="2904">
          <cell r="Q2904" t="str">
            <v>BANORTE4161471001335750683</v>
          </cell>
          <cell r="R2904" t="str">
            <v>O.K.</v>
          </cell>
          <cell r="S2904" t="str">
            <v>CONCILIADA</v>
          </cell>
          <cell r="T2904">
            <v>41614</v>
          </cell>
          <cell r="U2904">
            <v>25</v>
          </cell>
          <cell r="V2904" t="str">
            <v>MAS DE 20 DÍAS</v>
          </cell>
        </row>
        <row r="2905">
          <cell r="Q2905" t="str">
            <v>BANORTE4161471001335795398</v>
          </cell>
          <cell r="R2905" t="str">
            <v>O.K.</v>
          </cell>
          <cell r="S2905" t="str">
            <v>COMPENSADA</v>
          </cell>
          <cell r="T2905">
            <v>41617</v>
          </cell>
          <cell r="U2905">
            <v>25</v>
          </cell>
          <cell r="V2905" t="str">
            <v>MAS DE 20 DÍAS</v>
          </cell>
        </row>
        <row r="2906">
          <cell r="Q2906" t="str">
            <v>BANORTE4161471001335783224</v>
          </cell>
          <cell r="R2906" t="str">
            <v>O.K.</v>
          </cell>
          <cell r="S2906" t="str">
            <v>CONCILIADA</v>
          </cell>
          <cell r="T2906">
            <v>41614</v>
          </cell>
          <cell r="U2906">
            <v>25</v>
          </cell>
          <cell r="V2906" t="str">
            <v>MAS DE 20 DÍAS</v>
          </cell>
        </row>
        <row r="2907">
          <cell r="Q2907" t="str">
            <v>BANORTE4161471001335786118</v>
          </cell>
          <cell r="R2907" t="str">
            <v>O.K.</v>
          </cell>
          <cell r="S2907" t="str">
            <v>CONCILIADA</v>
          </cell>
          <cell r="T2907">
            <v>41614</v>
          </cell>
          <cell r="U2907">
            <v>25</v>
          </cell>
          <cell r="V2907" t="str">
            <v>MAS DE 20 DÍAS</v>
          </cell>
        </row>
        <row r="2908">
          <cell r="Q2908" t="str">
            <v>BANORTE4161471001335755402</v>
          </cell>
          <cell r="R2908" t="str">
            <v>O.K.</v>
          </cell>
          <cell r="S2908" t="str">
            <v>CONCILIADA</v>
          </cell>
          <cell r="T2908">
            <v>41614</v>
          </cell>
          <cell r="U2908">
            <v>25</v>
          </cell>
          <cell r="V2908" t="str">
            <v>MAS DE 20 DÍAS</v>
          </cell>
        </row>
        <row r="2909">
          <cell r="Q2909" t="str">
            <v>BANORTE4161471001335727793</v>
          </cell>
          <cell r="R2909" t="str">
            <v>O.K.</v>
          </cell>
          <cell r="S2909" t="str">
            <v>COMPENSADA</v>
          </cell>
          <cell r="T2909">
            <v>41617</v>
          </cell>
          <cell r="U2909">
            <v>25</v>
          </cell>
          <cell r="V2909" t="str">
            <v>MAS DE 20 DÍAS</v>
          </cell>
        </row>
        <row r="2910">
          <cell r="Q2910" t="str">
            <v>BANORTE4161471001335735567</v>
          </cell>
          <cell r="R2910" t="str">
            <v>O.K.</v>
          </cell>
          <cell r="S2910" t="str">
            <v>CONCILIADA</v>
          </cell>
          <cell r="T2910">
            <v>41614</v>
          </cell>
          <cell r="U2910">
            <v>25</v>
          </cell>
          <cell r="V2910" t="str">
            <v>MAS DE 20 DÍAS</v>
          </cell>
        </row>
        <row r="2911">
          <cell r="Q2911" t="str">
            <v>BANORTE4161471001335774611</v>
          </cell>
          <cell r="R2911" t="str">
            <v>O.K.</v>
          </cell>
          <cell r="S2911" t="str">
            <v>COMPENSADA</v>
          </cell>
          <cell r="T2911">
            <v>41614</v>
          </cell>
          <cell r="U2911">
            <v>25</v>
          </cell>
          <cell r="V2911" t="str">
            <v>MAS DE 20 DÍAS</v>
          </cell>
        </row>
        <row r="2912">
          <cell r="Q2912" t="str">
            <v>BANORTE4161471001335785563</v>
          </cell>
          <cell r="R2912" t="str">
            <v>O.K.</v>
          </cell>
          <cell r="S2912" t="str">
            <v>CONCILIADA</v>
          </cell>
          <cell r="T2912">
            <v>41614</v>
          </cell>
          <cell r="U2912">
            <v>25</v>
          </cell>
          <cell r="V2912" t="str">
            <v>MAS DE 20 DÍAS</v>
          </cell>
        </row>
        <row r="2913">
          <cell r="Q2913" t="str">
            <v>BANORTE4161471001335783305</v>
          </cell>
          <cell r="R2913" t="str">
            <v>O.K.</v>
          </cell>
          <cell r="S2913" t="str">
            <v>CONCILIADA</v>
          </cell>
          <cell r="T2913">
            <v>41614</v>
          </cell>
          <cell r="U2913">
            <v>25</v>
          </cell>
          <cell r="V2913" t="str">
            <v>MAS DE 20 DÍAS</v>
          </cell>
        </row>
        <row r="2914">
          <cell r="Q2914" t="str">
            <v>BANORTE4161471001335747347</v>
          </cell>
          <cell r="R2914" t="str">
            <v>O.K.</v>
          </cell>
          <cell r="S2914" t="str">
            <v>COMPENSADA</v>
          </cell>
          <cell r="T2914">
            <v>41617</v>
          </cell>
          <cell r="U2914">
            <v>25</v>
          </cell>
          <cell r="V2914" t="str">
            <v>MAS DE 20 DÍAS</v>
          </cell>
        </row>
        <row r="2915">
          <cell r="Q2915" t="str">
            <v>BANORTE4161471001335705359</v>
          </cell>
          <cell r="R2915" t="str">
            <v>O.K.</v>
          </cell>
          <cell r="S2915" t="str">
            <v>CONCILIADA</v>
          </cell>
          <cell r="T2915">
            <v>41614</v>
          </cell>
          <cell r="U2915">
            <v>25</v>
          </cell>
          <cell r="V2915" t="str">
            <v>MAS DE 20 DÍAS</v>
          </cell>
        </row>
        <row r="2916">
          <cell r="Q2916" t="str">
            <v>BANORTE4161471001335786652</v>
          </cell>
          <cell r="R2916" t="str">
            <v>O.K.</v>
          </cell>
          <cell r="S2916" t="str">
            <v>CONCILIADA</v>
          </cell>
          <cell r="T2916">
            <v>41614</v>
          </cell>
          <cell r="U2916">
            <v>25</v>
          </cell>
          <cell r="V2916" t="str">
            <v>MAS DE 20 DÍAS</v>
          </cell>
        </row>
        <row r="2917">
          <cell r="Q2917" t="str">
            <v>BANORTE4161471001335744962</v>
          </cell>
          <cell r="R2917" t="str">
            <v>O.K.</v>
          </cell>
          <cell r="S2917" t="str">
            <v>CONCILIADA</v>
          </cell>
          <cell r="T2917">
            <v>41614</v>
          </cell>
          <cell r="U2917">
            <v>25</v>
          </cell>
          <cell r="V2917" t="str">
            <v>MAS DE 20 DÍAS</v>
          </cell>
        </row>
        <row r="2918">
          <cell r="Q2918" t="str">
            <v>BANORTE4161471001335723065</v>
          </cell>
          <cell r="R2918" t="str">
            <v>O.K.</v>
          </cell>
          <cell r="S2918" t="str">
            <v>CONCILIADA</v>
          </cell>
          <cell r="T2918">
            <v>41614</v>
          </cell>
          <cell r="U2918">
            <v>25</v>
          </cell>
          <cell r="V2918" t="str">
            <v>MAS DE 20 DÍAS</v>
          </cell>
        </row>
        <row r="2919">
          <cell r="Q2919" t="str">
            <v>BANORTE4161471001335723071</v>
          </cell>
          <cell r="R2919" t="str">
            <v>O.K.</v>
          </cell>
          <cell r="S2919" t="str">
            <v>CONCILIADA</v>
          </cell>
          <cell r="T2919">
            <v>41614</v>
          </cell>
          <cell r="U2919">
            <v>25</v>
          </cell>
          <cell r="V2919" t="str">
            <v>MAS DE 20 DÍAS</v>
          </cell>
        </row>
        <row r="2920">
          <cell r="Q2920" t="str">
            <v>BANORTE4161471001335721154</v>
          </cell>
          <cell r="R2920" t="str">
            <v>O.K.</v>
          </cell>
          <cell r="S2920" t="str">
            <v>CONCILIADA</v>
          </cell>
          <cell r="T2920">
            <v>41614</v>
          </cell>
          <cell r="U2920">
            <v>25</v>
          </cell>
          <cell r="V2920" t="str">
            <v>MAS DE 20 DÍAS</v>
          </cell>
        </row>
        <row r="2921">
          <cell r="Q2921" t="str">
            <v>BANORTE4161471001335700651</v>
          </cell>
          <cell r="R2921" t="str">
            <v>O.K.</v>
          </cell>
          <cell r="S2921" t="str">
            <v>CONCILIADA</v>
          </cell>
          <cell r="T2921">
            <v>41614</v>
          </cell>
          <cell r="U2921">
            <v>25</v>
          </cell>
          <cell r="V2921" t="str">
            <v>MAS DE 20 DÍAS</v>
          </cell>
        </row>
        <row r="2922">
          <cell r="Q2922" t="str">
            <v>BANORTE4161471001335778125</v>
          </cell>
          <cell r="R2922" t="str">
            <v>O.K.</v>
          </cell>
          <cell r="S2922" t="str">
            <v>CONCILIADA</v>
          </cell>
          <cell r="T2922">
            <v>41614</v>
          </cell>
          <cell r="U2922">
            <v>25</v>
          </cell>
          <cell r="V2922" t="str">
            <v>MAS DE 20 DÍAS</v>
          </cell>
        </row>
        <row r="2923">
          <cell r="Q2923" t="str">
            <v>BANORTE4161471001335768069</v>
          </cell>
          <cell r="R2923" t="str">
            <v>O.K.</v>
          </cell>
          <cell r="S2923" t="str">
            <v>CONCILIADA</v>
          </cell>
          <cell r="T2923">
            <v>41614</v>
          </cell>
          <cell r="U2923">
            <v>25</v>
          </cell>
          <cell r="V2923" t="str">
            <v>MAS DE 20 DÍAS</v>
          </cell>
        </row>
        <row r="2924">
          <cell r="Q2924" t="str">
            <v>BANORTE4161471001335714538</v>
          </cell>
          <cell r="R2924" t="str">
            <v>O.K.</v>
          </cell>
          <cell r="S2924" t="str">
            <v>CONCILIADA</v>
          </cell>
          <cell r="T2924">
            <v>41614</v>
          </cell>
          <cell r="U2924">
            <v>25</v>
          </cell>
          <cell r="V2924" t="str">
            <v>MAS DE 20 DÍAS</v>
          </cell>
        </row>
        <row r="2925">
          <cell r="Q2925" t="str">
            <v>BANORTE4161471001335795911</v>
          </cell>
          <cell r="R2925" t="str">
            <v>O.K.</v>
          </cell>
          <cell r="S2925" t="str">
            <v>COMPENSADA</v>
          </cell>
          <cell r="T2925">
            <v>41614</v>
          </cell>
          <cell r="U2925">
            <v>25</v>
          </cell>
          <cell r="V2925" t="str">
            <v>MAS DE 20 DÍAS</v>
          </cell>
        </row>
        <row r="2926">
          <cell r="Q2926" t="str">
            <v>BANORTE4161471001335714533</v>
          </cell>
          <cell r="R2926" t="str">
            <v>O.K.</v>
          </cell>
          <cell r="S2926" t="str">
            <v>COMPENSADA</v>
          </cell>
          <cell r="T2926">
            <v>41628</v>
          </cell>
          <cell r="U2926">
            <v>25</v>
          </cell>
          <cell r="V2926" t="str">
            <v>MAS DE 20 DÍAS</v>
          </cell>
        </row>
        <row r="2927">
          <cell r="Q2927" t="str">
            <v>BANORTE4161471001335754904</v>
          </cell>
          <cell r="R2927" t="str">
            <v>O.K.</v>
          </cell>
          <cell r="S2927" t="str">
            <v>CONCILIADA</v>
          </cell>
          <cell r="T2927">
            <v>41614</v>
          </cell>
          <cell r="U2927">
            <v>25</v>
          </cell>
          <cell r="V2927" t="str">
            <v>MAS DE 20 DÍAS</v>
          </cell>
        </row>
        <row r="2928">
          <cell r="Q2928" t="str">
            <v>BANORTE4161471001335717187</v>
          </cell>
          <cell r="R2928" t="str">
            <v>O.K.</v>
          </cell>
          <cell r="S2928" t="str">
            <v>CONCILIADA</v>
          </cell>
          <cell r="T2928">
            <v>41614</v>
          </cell>
          <cell r="U2928">
            <v>25</v>
          </cell>
          <cell r="V2928" t="str">
            <v>MAS DE 20 DÍAS</v>
          </cell>
        </row>
        <row r="2929">
          <cell r="Q2929" t="str">
            <v>BANORTE4161471001335723075</v>
          </cell>
          <cell r="R2929" t="str">
            <v>O.K.</v>
          </cell>
          <cell r="S2929" t="str">
            <v>CONCILIADA</v>
          </cell>
          <cell r="T2929">
            <v>41614</v>
          </cell>
          <cell r="U2929">
            <v>25</v>
          </cell>
          <cell r="V2929" t="str">
            <v>MAS DE 20 DÍAS</v>
          </cell>
        </row>
        <row r="2930">
          <cell r="Q2930" t="str">
            <v>BANORTE4161471001335786850</v>
          </cell>
          <cell r="R2930" t="str">
            <v>O.K.</v>
          </cell>
          <cell r="S2930" t="str">
            <v>COMPENSADA</v>
          </cell>
          <cell r="T2930">
            <v>41614</v>
          </cell>
          <cell r="U2930">
            <v>25</v>
          </cell>
          <cell r="V2930" t="str">
            <v>MAS DE 20 DÍAS</v>
          </cell>
        </row>
        <row r="2931">
          <cell r="Q2931" t="str">
            <v>BANORTE4161471001335705349</v>
          </cell>
          <cell r="R2931" t="str">
            <v>O.K.</v>
          </cell>
          <cell r="S2931" t="str">
            <v>CONCILIADA</v>
          </cell>
          <cell r="T2931">
            <v>41614</v>
          </cell>
          <cell r="U2931">
            <v>25</v>
          </cell>
          <cell r="V2931" t="str">
            <v>MAS DE 20 DÍAS</v>
          </cell>
        </row>
        <row r="2932">
          <cell r="Q2932" t="str">
            <v>BANORTE4161471001335752605</v>
          </cell>
          <cell r="R2932" t="str">
            <v>O.K.</v>
          </cell>
          <cell r="S2932" t="str">
            <v>CONCILIADA</v>
          </cell>
          <cell r="T2932">
            <v>41614</v>
          </cell>
          <cell r="U2932">
            <v>25</v>
          </cell>
          <cell r="V2932" t="str">
            <v>MAS DE 20 DÍAS</v>
          </cell>
        </row>
        <row r="2933">
          <cell r="Q2933" t="str">
            <v>BANORTE4161471001335789104</v>
          </cell>
          <cell r="R2933" t="str">
            <v>O.K.</v>
          </cell>
          <cell r="S2933" t="str">
            <v>CONCILIADA</v>
          </cell>
          <cell r="T2933">
            <v>41614</v>
          </cell>
          <cell r="U2933">
            <v>25</v>
          </cell>
          <cell r="V2933" t="str">
            <v>MAS DE 20 DÍAS</v>
          </cell>
        </row>
        <row r="2934">
          <cell r="Q2934" t="str">
            <v>BANORTE4161471001335783408</v>
          </cell>
          <cell r="R2934" t="str">
            <v>O.K.</v>
          </cell>
          <cell r="S2934" t="str">
            <v>CONCILIADA</v>
          </cell>
          <cell r="T2934">
            <v>41614</v>
          </cell>
          <cell r="U2934">
            <v>25</v>
          </cell>
          <cell r="V2934" t="str">
            <v>MAS DE 20 DÍAS</v>
          </cell>
        </row>
        <row r="2935">
          <cell r="Q2935" t="str">
            <v>BANORTE4161471001335727954</v>
          </cell>
          <cell r="R2935" t="str">
            <v>O.K.</v>
          </cell>
          <cell r="S2935" t="str">
            <v>COMPENSADA</v>
          </cell>
          <cell r="T2935">
            <v>41628</v>
          </cell>
          <cell r="U2935">
            <v>25</v>
          </cell>
          <cell r="V2935" t="str">
            <v>MAS DE 20 DÍAS</v>
          </cell>
        </row>
        <row r="2936">
          <cell r="Q2936" t="str">
            <v>BANORTE4161471001335744309</v>
          </cell>
          <cell r="R2936" t="str">
            <v>O.K.</v>
          </cell>
          <cell r="S2936" t="str">
            <v>CONCILIADA</v>
          </cell>
          <cell r="T2936">
            <v>41614</v>
          </cell>
          <cell r="U2936">
            <v>25</v>
          </cell>
          <cell r="V2936" t="str">
            <v>MAS DE 20 DÍAS</v>
          </cell>
        </row>
        <row r="2937">
          <cell r="Q2937" t="str">
            <v>BANORTE4161471001335763521</v>
          </cell>
          <cell r="R2937" t="str">
            <v>O.K.</v>
          </cell>
          <cell r="S2937" t="str">
            <v>CONCILIADA</v>
          </cell>
          <cell r="T2937">
            <v>41614</v>
          </cell>
          <cell r="U2937">
            <v>25</v>
          </cell>
          <cell r="V2937" t="str">
            <v>MAS DE 20 DÍAS</v>
          </cell>
        </row>
        <row r="2938">
          <cell r="Q2938" t="str">
            <v>BANORTE4161471001335743004</v>
          </cell>
          <cell r="R2938" t="str">
            <v>O.K.</v>
          </cell>
          <cell r="S2938" t="str">
            <v>Aplicadas a clientes</v>
          </cell>
          <cell r="T2938">
            <v>41618</v>
          </cell>
          <cell r="U2938">
            <v>25</v>
          </cell>
          <cell r="V2938" t="str">
            <v>MAS DE 20 DÍAS</v>
          </cell>
        </row>
        <row r="2939">
          <cell r="Q2939" t="str">
            <v>BANORTE4161471001335743004</v>
          </cell>
          <cell r="R2939" t="str">
            <v>O.K.</v>
          </cell>
          <cell r="S2939" t="str">
            <v>Aplicadas a clientes</v>
          </cell>
          <cell r="T2939">
            <v>41618</v>
          </cell>
          <cell r="U2939">
            <v>25</v>
          </cell>
          <cell r="V2939" t="str">
            <v>MAS DE 20 DÍAS</v>
          </cell>
        </row>
        <row r="2940">
          <cell r="Q2940" t="str">
            <v>BANORTE4161471001335769160</v>
          </cell>
          <cell r="R2940" t="str">
            <v>O.K.</v>
          </cell>
          <cell r="S2940" t="str">
            <v>CONCILIADA</v>
          </cell>
          <cell r="T2940">
            <v>41614</v>
          </cell>
          <cell r="U2940">
            <v>25</v>
          </cell>
          <cell r="V2940" t="str">
            <v>MAS DE 20 DÍAS</v>
          </cell>
        </row>
        <row r="2941">
          <cell r="Q2941" t="str">
            <v>BANORTE4161471001335752597</v>
          </cell>
          <cell r="R2941" t="str">
            <v>O.K.</v>
          </cell>
          <cell r="S2941" t="str">
            <v>CONCILIADA</v>
          </cell>
          <cell r="T2941">
            <v>41614</v>
          </cell>
          <cell r="U2941">
            <v>25</v>
          </cell>
          <cell r="V2941" t="str">
            <v>MAS DE 20 DÍAS</v>
          </cell>
        </row>
        <row r="2942">
          <cell r="Q2942" t="str">
            <v>BANORTE4161471001335719994</v>
          </cell>
          <cell r="R2942" t="str">
            <v>O.K.</v>
          </cell>
          <cell r="S2942" t="str">
            <v>CONCILIADA</v>
          </cell>
          <cell r="T2942">
            <v>41614</v>
          </cell>
          <cell r="U2942">
            <v>25</v>
          </cell>
          <cell r="V2942" t="str">
            <v>MAS DE 20 DÍAS</v>
          </cell>
        </row>
        <row r="2943">
          <cell r="Q2943" t="str">
            <v>BANORTE4161471001335791748</v>
          </cell>
          <cell r="R2943" t="str">
            <v>O.K.</v>
          </cell>
          <cell r="S2943" t="str">
            <v>CONCILIADA</v>
          </cell>
          <cell r="T2943">
            <v>41614</v>
          </cell>
          <cell r="U2943">
            <v>25</v>
          </cell>
          <cell r="V2943" t="str">
            <v>MAS DE 20 DÍAS</v>
          </cell>
        </row>
        <row r="2944">
          <cell r="Q2944" t="str">
            <v>BANORTE4161471001335786199</v>
          </cell>
          <cell r="R2944" t="str">
            <v>O.K.</v>
          </cell>
          <cell r="S2944" t="str">
            <v>CONCILIADA</v>
          </cell>
          <cell r="T2944">
            <v>41614</v>
          </cell>
          <cell r="U2944">
            <v>25</v>
          </cell>
          <cell r="V2944" t="str">
            <v>MAS DE 20 DÍAS</v>
          </cell>
        </row>
        <row r="2945">
          <cell r="Q2945" t="str">
            <v>BANORTE4161471001335777360</v>
          </cell>
          <cell r="R2945" t="str">
            <v>O.K.</v>
          </cell>
          <cell r="S2945" t="str">
            <v>CONCILIADA</v>
          </cell>
          <cell r="T2945">
            <v>41614</v>
          </cell>
          <cell r="U2945">
            <v>25</v>
          </cell>
          <cell r="V2945" t="str">
            <v>MAS DE 20 DÍAS</v>
          </cell>
        </row>
        <row r="2946">
          <cell r="Q2946" t="str">
            <v>BANORTE4161471001335770795</v>
          </cell>
          <cell r="R2946" t="str">
            <v>O.K.</v>
          </cell>
          <cell r="S2946" t="str">
            <v>CONCILIADA</v>
          </cell>
          <cell r="T2946">
            <v>41614</v>
          </cell>
          <cell r="U2946">
            <v>25</v>
          </cell>
          <cell r="V2946" t="str">
            <v>MAS DE 20 DÍAS</v>
          </cell>
        </row>
        <row r="2947">
          <cell r="Q2947" t="str">
            <v>BANORTE4161471001335742790</v>
          </cell>
          <cell r="R2947" t="str">
            <v>O.K.</v>
          </cell>
          <cell r="S2947" t="str">
            <v>CONCILIADA</v>
          </cell>
          <cell r="T2947">
            <v>41614</v>
          </cell>
          <cell r="U2947">
            <v>25</v>
          </cell>
          <cell r="V2947" t="str">
            <v>MAS DE 20 DÍAS</v>
          </cell>
        </row>
        <row r="2948">
          <cell r="Q2948" t="str">
            <v>BANORTE4161471001335721593</v>
          </cell>
          <cell r="R2948" t="str">
            <v>O.K.</v>
          </cell>
          <cell r="S2948" t="str">
            <v>CONCILIADA</v>
          </cell>
          <cell r="T2948">
            <v>41614</v>
          </cell>
          <cell r="U2948">
            <v>25</v>
          </cell>
          <cell r="V2948" t="str">
            <v>MAS DE 20 DÍAS</v>
          </cell>
        </row>
        <row r="2949">
          <cell r="Q2949" t="str">
            <v>BANORTE4161471001335751889</v>
          </cell>
          <cell r="R2949" t="str">
            <v>O.K.</v>
          </cell>
          <cell r="S2949" t="str">
            <v>COMPENSADA</v>
          </cell>
          <cell r="T2949">
            <v>41614</v>
          </cell>
          <cell r="U2949">
            <v>25</v>
          </cell>
          <cell r="V2949" t="str">
            <v>MAS DE 20 DÍAS</v>
          </cell>
        </row>
        <row r="2950">
          <cell r="Q2950" t="str">
            <v>BANORTE4161471001335736551</v>
          </cell>
          <cell r="R2950" t="str">
            <v>O.K.</v>
          </cell>
          <cell r="S2950" t="str">
            <v>CONCILIADA</v>
          </cell>
          <cell r="T2950">
            <v>41614</v>
          </cell>
          <cell r="U2950">
            <v>25</v>
          </cell>
          <cell r="V2950" t="str">
            <v>MAS DE 20 DÍAS</v>
          </cell>
        </row>
        <row r="2951">
          <cell r="Q2951" t="str">
            <v>BANORTE4161471001335736463</v>
          </cell>
          <cell r="R2951" t="str">
            <v>O.K.</v>
          </cell>
          <cell r="S2951" t="str">
            <v>CONCILIADA</v>
          </cell>
          <cell r="T2951">
            <v>41614</v>
          </cell>
          <cell r="U2951">
            <v>25</v>
          </cell>
          <cell r="V2951" t="str">
            <v>MAS DE 20 DÍAS</v>
          </cell>
        </row>
        <row r="2952">
          <cell r="Q2952" t="str">
            <v>BANORTE4161471001335742788</v>
          </cell>
          <cell r="R2952" t="str">
            <v>O.K.</v>
          </cell>
          <cell r="S2952" t="str">
            <v>CONCILIADA</v>
          </cell>
          <cell r="T2952">
            <v>41614</v>
          </cell>
          <cell r="U2952">
            <v>25</v>
          </cell>
          <cell r="V2952" t="str">
            <v>MAS DE 20 DÍAS</v>
          </cell>
        </row>
        <row r="2953">
          <cell r="Q2953" t="str">
            <v>BANCOMER AMEX4161413463835252899</v>
          </cell>
          <cell r="R2953" t="str">
            <v>O.K.</v>
          </cell>
          <cell r="S2953" t="str">
            <v>DIF. DE CTVOS.</v>
          </cell>
          <cell r="T2953">
            <v>41614</v>
          </cell>
          <cell r="U2953">
            <v>25</v>
          </cell>
          <cell r="V2953" t="str">
            <v>MAS DE 20 DÍAS</v>
          </cell>
        </row>
        <row r="2954">
          <cell r="Q2954" t="str">
            <v>BANCOMER AMEX4161413463835252901</v>
          </cell>
          <cell r="R2954" t="str">
            <v>O.K.</v>
          </cell>
          <cell r="S2954" t="str">
            <v>DIF. DE CTVOS.</v>
          </cell>
          <cell r="T2954">
            <v>41614</v>
          </cell>
          <cell r="U2954">
            <v>25</v>
          </cell>
          <cell r="V2954" t="str">
            <v>MAS DE 20 DÍAS</v>
          </cell>
        </row>
        <row r="2955">
          <cell r="Q2955" t="str">
            <v>BANCOMER AMEX4161413463835247879</v>
          </cell>
          <cell r="R2955" t="str">
            <v>O.K.</v>
          </cell>
          <cell r="S2955" t="str">
            <v>DIF. DE CTVOS.</v>
          </cell>
          <cell r="T2955">
            <v>41614</v>
          </cell>
          <cell r="U2955">
            <v>25</v>
          </cell>
          <cell r="V2955" t="str">
            <v>MAS DE 20 DÍAS</v>
          </cell>
        </row>
        <row r="2956">
          <cell r="Q2956" t="str">
            <v>BANCOMER AMEX4161413463835219867</v>
          </cell>
          <cell r="R2956" t="str">
            <v>O.K.</v>
          </cell>
          <cell r="S2956" t="str">
            <v>DIF. DE CTVOS.</v>
          </cell>
          <cell r="T2956">
            <v>41614</v>
          </cell>
          <cell r="U2956">
            <v>25</v>
          </cell>
          <cell r="V2956" t="str">
            <v>MAS DE 20 DÍAS</v>
          </cell>
        </row>
        <row r="2957">
          <cell r="Q2957" t="str">
            <v>BANCOMER AMEX4161413463835206109</v>
          </cell>
          <cell r="R2957" t="str">
            <v>O.K.</v>
          </cell>
          <cell r="S2957" t="str">
            <v>DIF. DE CTVOS.</v>
          </cell>
          <cell r="T2957">
            <v>41614</v>
          </cell>
          <cell r="U2957">
            <v>25</v>
          </cell>
          <cell r="V2957" t="str">
            <v>MAS DE 20 DÍAS</v>
          </cell>
        </row>
        <row r="2958">
          <cell r="Q2958" t="str">
            <v>BANCOMER AMEX4161413463835228280</v>
          </cell>
          <cell r="R2958" t="str">
            <v>O.K.</v>
          </cell>
          <cell r="S2958" t="str">
            <v>DIF. DE CTVOS.</v>
          </cell>
          <cell r="T2958">
            <v>41614</v>
          </cell>
          <cell r="U2958">
            <v>25</v>
          </cell>
          <cell r="V2958" t="str">
            <v>MAS DE 20 DÍAS</v>
          </cell>
        </row>
        <row r="2959">
          <cell r="Q2959" t="str">
            <v>BANCOMER AMEX4161413463835231615</v>
          </cell>
          <cell r="R2959" t="str">
            <v>O.K.</v>
          </cell>
          <cell r="S2959" t="str">
            <v>DIF. DE CTVOS.</v>
          </cell>
          <cell r="T2959">
            <v>41614</v>
          </cell>
          <cell r="U2959">
            <v>25</v>
          </cell>
          <cell r="V2959" t="str">
            <v>MAS DE 20 DÍAS</v>
          </cell>
        </row>
        <row r="2960">
          <cell r="Q2960" t="str">
            <v>BANCOMER AMEX4161413463835253612</v>
          </cell>
          <cell r="R2960" t="str">
            <v>O.K.</v>
          </cell>
          <cell r="S2960" t="str">
            <v>DIF. DE CTVOS.</v>
          </cell>
          <cell r="T2960">
            <v>41614</v>
          </cell>
          <cell r="U2960">
            <v>25</v>
          </cell>
          <cell r="V2960" t="str">
            <v>MAS DE 20 DÍAS</v>
          </cell>
        </row>
        <row r="2961">
          <cell r="Q2961" t="str">
            <v>BANCOMER AMEX4161413463835244598</v>
          </cell>
          <cell r="R2961" t="str">
            <v>O.K.</v>
          </cell>
          <cell r="S2961" t="str">
            <v>DIF. DE CTVOS.</v>
          </cell>
          <cell r="T2961">
            <v>41614</v>
          </cell>
          <cell r="U2961">
            <v>25</v>
          </cell>
          <cell r="V2961" t="str">
            <v>MAS DE 20 DÍAS</v>
          </cell>
        </row>
        <row r="2962">
          <cell r="Q2962" t="str">
            <v>BANCOMER AMEX4161413463835206107</v>
          </cell>
          <cell r="R2962" t="str">
            <v>O.K.</v>
          </cell>
          <cell r="S2962" t="str">
            <v>DIF. DE CTVOS.</v>
          </cell>
          <cell r="T2962">
            <v>41614</v>
          </cell>
          <cell r="U2962">
            <v>25</v>
          </cell>
          <cell r="V2962" t="str">
            <v>MAS DE 20 DÍAS</v>
          </cell>
        </row>
        <row r="2963">
          <cell r="Q2963" t="str">
            <v>BANCOMER AMEX4161413463835206108</v>
          </cell>
          <cell r="R2963" t="str">
            <v>O.K.</v>
          </cell>
          <cell r="S2963" t="str">
            <v>DIF. DE CTVOS.</v>
          </cell>
          <cell r="T2963">
            <v>41614</v>
          </cell>
          <cell r="U2963">
            <v>25</v>
          </cell>
          <cell r="V2963" t="str">
            <v>MAS DE 20 DÍAS</v>
          </cell>
        </row>
        <row r="2964">
          <cell r="Q2964" t="str">
            <v>BANCOMER AMEX4161413463835207620</v>
          </cell>
          <cell r="R2964" t="str">
            <v>O.K.</v>
          </cell>
          <cell r="S2964" t="str">
            <v>DIF. DE CTVOS.</v>
          </cell>
          <cell r="T2964">
            <v>41614</v>
          </cell>
          <cell r="U2964">
            <v>25</v>
          </cell>
          <cell r="V2964" t="str">
            <v>MAS DE 20 DÍAS</v>
          </cell>
        </row>
        <row r="2965">
          <cell r="Q2965" t="str">
            <v>BANCOMER AMEX4161413463835209289</v>
          </cell>
          <cell r="R2965" t="str">
            <v>O.K.</v>
          </cell>
          <cell r="S2965" t="str">
            <v>DIF. DE CTVOS.</v>
          </cell>
          <cell r="T2965">
            <v>41614</v>
          </cell>
          <cell r="U2965">
            <v>25</v>
          </cell>
          <cell r="V2965" t="str">
            <v>MAS DE 20 DÍAS</v>
          </cell>
        </row>
        <row r="2966">
          <cell r="Q2966" t="str">
            <v>BANCOMER AMEX4161413463835215063</v>
          </cell>
          <cell r="R2966" t="str">
            <v>O.K.</v>
          </cell>
          <cell r="S2966" t="str">
            <v>DIF. DE CTVOS.</v>
          </cell>
          <cell r="T2966">
            <v>41614</v>
          </cell>
          <cell r="U2966">
            <v>25</v>
          </cell>
          <cell r="V2966" t="str">
            <v>MAS DE 20 DÍAS</v>
          </cell>
        </row>
        <row r="2967">
          <cell r="Q2967" t="str">
            <v>BANCOMER AMEX4161413463835231818</v>
          </cell>
          <cell r="R2967" t="str">
            <v>O.K.</v>
          </cell>
          <cell r="S2967" t="str">
            <v>DIF. DE CTVOS.</v>
          </cell>
          <cell r="T2967">
            <v>41614</v>
          </cell>
          <cell r="U2967">
            <v>25</v>
          </cell>
          <cell r="V2967" t="str">
            <v>MAS DE 20 DÍAS</v>
          </cell>
        </row>
        <row r="2968">
          <cell r="Q2968" t="str">
            <v>BANCOMER AMEX4161413463835246483</v>
          </cell>
          <cell r="R2968" t="str">
            <v>O.K.</v>
          </cell>
          <cell r="S2968" t="str">
            <v>DIF. DE CTVOS.</v>
          </cell>
          <cell r="T2968">
            <v>41614</v>
          </cell>
          <cell r="U2968">
            <v>25</v>
          </cell>
          <cell r="V2968" t="str">
            <v>MAS DE 20 DÍAS</v>
          </cell>
        </row>
        <row r="2969">
          <cell r="Q2969" t="str">
            <v>BANCOMER AMEX4161413463835200473</v>
          </cell>
          <cell r="R2969" t="str">
            <v>O.K.</v>
          </cell>
          <cell r="S2969" t="str">
            <v>DIF. DE CTVOS.</v>
          </cell>
          <cell r="T2969">
            <v>41614</v>
          </cell>
          <cell r="U2969">
            <v>25</v>
          </cell>
          <cell r="V2969" t="str">
            <v>MAS DE 20 DÍAS</v>
          </cell>
        </row>
        <row r="2970">
          <cell r="Q2970" t="str">
            <v>BANCOMER AMEX4161413463835238751</v>
          </cell>
          <cell r="R2970" t="str">
            <v>O.K.</v>
          </cell>
          <cell r="S2970" t="str">
            <v>DIF. DE CTVOS.</v>
          </cell>
          <cell r="T2970">
            <v>41614</v>
          </cell>
          <cell r="U2970">
            <v>25</v>
          </cell>
          <cell r="V2970" t="str">
            <v>MAS DE 20 DÍAS</v>
          </cell>
        </row>
        <row r="2971">
          <cell r="Q2971" t="str">
            <v>BANCOMER AMEX4161413463835217801</v>
          </cell>
          <cell r="R2971" t="str">
            <v>O.K.</v>
          </cell>
          <cell r="S2971" t="str">
            <v>DIF. DE CTVOS.</v>
          </cell>
          <cell r="T2971">
            <v>41614</v>
          </cell>
          <cell r="U2971">
            <v>25</v>
          </cell>
          <cell r="V2971" t="str">
            <v>MAS DE 20 DÍAS</v>
          </cell>
        </row>
        <row r="2972">
          <cell r="Q2972" t="str">
            <v>BANCOMER AMEX4161413463835231617</v>
          </cell>
          <cell r="R2972" t="str">
            <v>O.K.</v>
          </cell>
          <cell r="S2972" t="str">
            <v>DIF. DE CTVOS.</v>
          </cell>
          <cell r="T2972">
            <v>41614</v>
          </cell>
          <cell r="U2972">
            <v>25</v>
          </cell>
          <cell r="V2972" t="str">
            <v>MAS DE 20 DÍAS</v>
          </cell>
        </row>
        <row r="2973">
          <cell r="Q2973" t="str">
            <v>BANCOMER AMEX4161413463835226023</v>
          </cell>
          <cell r="R2973" t="str">
            <v>.O.K.</v>
          </cell>
          <cell r="S2973" t="str">
            <v>acceso a red</v>
          </cell>
          <cell r="T2973">
            <v>41614</v>
          </cell>
          <cell r="U2973">
            <v>25</v>
          </cell>
          <cell r="V2973" t="str">
            <v>MAS DE 20 DÍAS</v>
          </cell>
        </row>
        <row r="2974">
          <cell r="Q2974" t="str">
            <v>BANCOMER AMEX4161413463835200437</v>
          </cell>
          <cell r="R2974" t="str">
            <v>O.K.</v>
          </cell>
          <cell r="S2974" t="str">
            <v>DIF. DE CTVOS.</v>
          </cell>
          <cell r="T2974">
            <v>41614</v>
          </cell>
          <cell r="U2974">
            <v>25</v>
          </cell>
          <cell r="V2974" t="str">
            <v>MAS DE 20 DÍAS</v>
          </cell>
        </row>
        <row r="2975">
          <cell r="Q2975" t="str">
            <v>BANCOMER AMEX4161413463835245670</v>
          </cell>
          <cell r="R2975" t="str">
            <v>O.K.</v>
          </cell>
          <cell r="S2975" t="str">
            <v>DIF. DE CTVOS.</v>
          </cell>
          <cell r="T2975">
            <v>41614</v>
          </cell>
          <cell r="U2975">
            <v>25</v>
          </cell>
          <cell r="V2975" t="str">
            <v>MAS DE 20 DÍAS</v>
          </cell>
        </row>
        <row r="2976">
          <cell r="Q2976" t="str">
            <v>BANCOMER AMEX4161413463835252905</v>
          </cell>
          <cell r="R2976" t="str">
            <v>.O.K.</v>
          </cell>
          <cell r="S2976" t="str">
            <v>acceso a red</v>
          </cell>
          <cell r="T2976">
            <v>41614</v>
          </cell>
          <cell r="U2976">
            <v>25</v>
          </cell>
          <cell r="V2976" t="str">
            <v>MAS DE 20 DÍAS</v>
          </cell>
        </row>
        <row r="2977">
          <cell r="Q2977" t="str">
            <v>BANCOMER AMEX4161413463835252919</v>
          </cell>
          <cell r="R2977" t="str">
            <v>O.K.</v>
          </cell>
          <cell r="S2977" t="str">
            <v>DIF. DE CTVOS.</v>
          </cell>
          <cell r="T2977">
            <v>41614</v>
          </cell>
          <cell r="U2977">
            <v>25</v>
          </cell>
          <cell r="V2977" t="str">
            <v>MAS DE 20 DÍAS</v>
          </cell>
        </row>
        <row r="2978">
          <cell r="Q2978" t="str">
            <v>BANCOMER AMEX4161413463835254172</v>
          </cell>
          <cell r="R2978" t="str">
            <v>O.K.</v>
          </cell>
          <cell r="S2978" t="str">
            <v>DIF. DE CTVOS.</v>
          </cell>
          <cell r="T2978">
            <v>41614</v>
          </cell>
          <cell r="U2978">
            <v>25</v>
          </cell>
          <cell r="V2978" t="str">
            <v>MAS DE 20 DÍAS</v>
          </cell>
        </row>
        <row r="2979">
          <cell r="Q2979" t="str">
            <v>BANCOMER AMEX4161413463835258061</v>
          </cell>
          <cell r="R2979" t="str">
            <v>O.K.</v>
          </cell>
          <cell r="S2979" t="str">
            <v>DIF. DE CTVOS.</v>
          </cell>
          <cell r="T2979">
            <v>41614</v>
          </cell>
          <cell r="U2979">
            <v>25</v>
          </cell>
          <cell r="V2979" t="str">
            <v>MAS DE 20 DÍAS</v>
          </cell>
        </row>
        <row r="2980">
          <cell r="Q2980" t="str">
            <v>BANCOMER AMEX4161413463835248991</v>
          </cell>
          <cell r="R2980" t="str">
            <v>O.K.</v>
          </cell>
          <cell r="S2980" t="str">
            <v>DIF. DE CTVOS.</v>
          </cell>
          <cell r="T2980">
            <v>41614</v>
          </cell>
          <cell r="U2980">
            <v>25</v>
          </cell>
          <cell r="V2980" t="str">
            <v>MAS DE 20 DÍAS</v>
          </cell>
        </row>
        <row r="2981">
          <cell r="Q2981" t="str">
            <v>BANCOMER AMEX4161413463835209701</v>
          </cell>
          <cell r="R2981" t="str">
            <v>O.K.</v>
          </cell>
          <cell r="S2981" t="str">
            <v>DIF. DE CTVOS.</v>
          </cell>
          <cell r="T2981">
            <v>41614</v>
          </cell>
          <cell r="U2981">
            <v>25</v>
          </cell>
          <cell r="V2981" t="str">
            <v>MAS DE 20 DÍAS</v>
          </cell>
        </row>
        <row r="2982">
          <cell r="Q2982" t="str">
            <v>BANCOMER AMEX4161413463835200457</v>
          </cell>
          <cell r="R2982" t="str">
            <v>O.K.</v>
          </cell>
          <cell r="S2982" t="str">
            <v>DIF. DE CTVOS.</v>
          </cell>
          <cell r="T2982">
            <v>41614</v>
          </cell>
          <cell r="U2982">
            <v>25</v>
          </cell>
          <cell r="V2982" t="str">
            <v>MAS DE 20 DÍAS</v>
          </cell>
        </row>
        <row r="2983">
          <cell r="Q2983" t="str">
            <v>BANCOMER AMEX4161413463835231791</v>
          </cell>
          <cell r="R2983" t="str">
            <v>O.K.</v>
          </cell>
          <cell r="S2983" t="str">
            <v>COMPENSADA</v>
          </cell>
          <cell r="T2983">
            <v>41618</v>
          </cell>
          <cell r="U2983">
            <v>25</v>
          </cell>
          <cell r="V2983" t="str">
            <v>MAS DE 20 DÍAS</v>
          </cell>
        </row>
        <row r="2984">
          <cell r="Q2984" t="str">
            <v>BANCOMER AMEX4161413463835246433</v>
          </cell>
          <cell r="R2984" t="str">
            <v>O.K.</v>
          </cell>
          <cell r="S2984" t="str">
            <v>DIF. DE CTVOS.</v>
          </cell>
          <cell r="T2984">
            <v>41614</v>
          </cell>
          <cell r="U2984">
            <v>25</v>
          </cell>
          <cell r="V2984" t="str">
            <v>MAS DE 20 DÍAS</v>
          </cell>
        </row>
        <row r="2985">
          <cell r="Q2985" t="str">
            <v>BANCOMER AMEX4161413463835206111</v>
          </cell>
          <cell r="R2985" t="str">
            <v>O.K.</v>
          </cell>
          <cell r="S2985" t="str">
            <v>DIF. DE CTVOS.</v>
          </cell>
          <cell r="T2985">
            <v>41614</v>
          </cell>
          <cell r="U2985">
            <v>25</v>
          </cell>
          <cell r="V2985" t="str">
            <v>MAS DE 20 DÍAS</v>
          </cell>
        </row>
        <row r="2986">
          <cell r="Q2986" t="str">
            <v>BANCOMER AMEX4161413463835211232</v>
          </cell>
          <cell r="R2986" t="str">
            <v>O.K.</v>
          </cell>
          <cell r="S2986" t="str">
            <v>DIF. DE CTVOS.</v>
          </cell>
          <cell r="T2986">
            <v>41614</v>
          </cell>
          <cell r="U2986">
            <v>25</v>
          </cell>
          <cell r="V2986" t="str">
            <v>MAS DE 20 DÍAS</v>
          </cell>
        </row>
        <row r="2987">
          <cell r="Q2987" t="str">
            <v>BANCOMER AMEX4161413463835206113</v>
          </cell>
          <cell r="R2987" t="str">
            <v>O.K.</v>
          </cell>
          <cell r="S2987" t="str">
            <v>DIF. DE CTVOS.</v>
          </cell>
          <cell r="T2987">
            <v>41614</v>
          </cell>
          <cell r="U2987">
            <v>25</v>
          </cell>
          <cell r="V2987" t="str">
            <v>MAS DE 20 DÍAS</v>
          </cell>
        </row>
        <row r="2988">
          <cell r="Q2988" t="str">
            <v>BANCOMER AMEX4161413463835226805</v>
          </cell>
          <cell r="R2988" t="str">
            <v>O.K.</v>
          </cell>
          <cell r="S2988" t="str">
            <v>DIF. DE CTVOS.</v>
          </cell>
          <cell r="T2988">
            <v>41614</v>
          </cell>
          <cell r="U2988">
            <v>25</v>
          </cell>
          <cell r="V2988" t="str">
            <v>MAS DE 20 DÍAS</v>
          </cell>
        </row>
        <row r="2989">
          <cell r="Q2989" t="str">
            <v>BANCOMER AMEX4161413463835280370</v>
          </cell>
          <cell r="R2989" t="str">
            <v>.O.K.</v>
          </cell>
          <cell r="S2989" t="str">
            <v>acceso a red</v>
          </cell>
          <cell r="T2989">
            <v>41614</v>
          </cell>
          <cell r="U2989">
            <v>25</v>
          </cell>
          <cell r="V2989" t="str">
            <v>MAS DE 20 DÍAS</v>
          </cell>
        </row>
        <row r="2990">
          <cell r="Q2990" t="str">
            <v>BANCOMER AMEX4161413463835247222</v>
          </cell>
          <cell r="R2990" t="str">
            <v>O.K.</v>
          </cell>
          <cell r="S2990" t="str">
            <v>DIF. DE CTVOS.</v>
          </cell>
          <cell r="T2990">
            <v>41614</v>
          </cell>
          <cell r="U2990">
            <v>25</v>
          </cell>
          <cell r="V2990" t="str">
            <v>MAS DE 20 DÍAS</v>
          </cell>
        </row>
        <row r="2991">
          <cell r="Q2991" t="str">
            <v>BANCOMER AMEX4161413463835252959</v>
          </cell>
          <cell r="R2991" t="str">
            <v>O.K.</v>
          </cell>
          <cell r="S2991" t="str">
            <v>DIF. DE CTVOS.</v>
          </cell>
          <cell r="T2991">
            <v>41614</v>
          </cell>
          <cell r="U2991">
            <v>25</v>
          </cell>
          <cell r="V2991" t="str">
            <v>MAS DE 20 DÍAS</v>
          </cell>
        </row>
        <row r="2992">
          <cell r="Q2992" t="str">
            <v>BANCOMER AMEX4161413463835231803</v>
          </cell>
          <cell r="R2992" t="str">
            <v>O.K.</v>
          </cell>
          <cell r="S2992" t="str">
            <v>DIF. DE CTVOS.</v>
          </cell>
          <cell r="T2992">
            <v>41614</v>
          </cell>
          <cell r="U2992">
            <v>25</v>
          </cell>
          <cell r="V2992" t="str">
            <v>MAS DE 20 DÍAS</v>
          </cell>
        </row>
        <row r="2993">
          <cell r="Q2993" t="str">
            <v>BANCOMER AMEX4161413463835253670</v>
          </cell>
          <cell r="R2993" t="str">
            <v>O.K.</v>
          </cell>
          <cell r="S2993" t="str">
            <v>DIF. DE CTVOS.</v>
          </cell>
          <cell r="T2993">
            <v>41614</v>
          </cell>
          <cell r="U2993">
            <v>25</v>
          </cell>
          <cell r="V2993" t="str">
            <v>MAS DE 20 DÍAS</v>
          </cell>
        </row>
        <row r="2994">
          <cell r="Q2994" t="str">
            <v>BANCOMER AMEX4161413463835247875</v>
          </cell>
          <cell r="R2994" t="str">
            <v>O.K.</v>
          </cell>
          <cell r="S2994" t="str">
            <v>DIF. DE CTVOS.</v>
          </cell>
          <cell r="T2994">
            <v>41614</v>
          </cell>
          <cell r="U2994">
            <v>25</v>
          </cell>
          <cell r="V2994" t="str">
            <v>MAS DE 20 DÍAS</v>
          </cell>
        </row>
        <row r="2995">
          <cell r="Q2995" t="str">
            <v>BANCOMER AMEX4161413463835205986</v>
          </cell>
          <cell r="R2995" t="str">
            <v>.O.K.</v>
          </cell>
          <cell r="S2995" t="str">
            <v>acceso a red</v>
          </cell>
          <cell r="T2995">
            <v>41614</v>
          </cell>
          <cell r="U2995">
            <v>25</v>
          </cell>
          <cell r="V2995" t="str">
            <v>MAS DE 20 DÍAS</v>
          </cell>
        </row>
        <row r="2996">
          <cell r="Q2996" t="str">
            <v>BANCOMER AMEX4161413463835239532</v>
          </cell>
          <cell r="R2996" t="str">
            <v>O.K.</v>
          </cell>
          <cell r="S2996" t="str">
            <v>DIF. DE CTVOS.</v>
          </cell>
          <cell r="T2996">
            <v>41614</v>
          </cell>
          <cell r="U2996">
            <v>25</v>
          </cell>
          <cell r="V2996" t="str">
            <v>MAS DE 20 DÍAS</v>
          </cell>
        </row>
        <row r="2997">
          <cell r="Q2997" t="str">
            <v>BANCOMER AMEX4161413463835202680</v>
          </cell>
          <cell r="R2997" t="str">
            <v>O.K.</v>
          </cell>
          <cell r="S2997" t="str">
            <v>DIF. DE CTVOS.</v>
          </cell>
          <cell r="T2997">
            <v>41614</v>
          </cell>
          <cell r="U2997">
            <v>25</v>
          </cell>
          <cell r="V2997" t="str">
            <v>MAS DE 20 DÍAS</v>
          </cell>
        </row>
        <row r="2998">
          <cell r="Q2998" t="str">
            <v>BANCOMER AMEX4161413463835238552</v>
          </cell>
          <cell r="R2998" t="str">
            <v>O.K.</v>
          </cell>
          <cell r="S2998" t="str">
            <v>DIF. DE CTVOS.</v>
          </cell>
          <cell r="T2998">
            <v>41614</v>
          </cell>
          <cell r="U2998">
            <v>25</v>
          </cell>
          <cell r="V2998" t="str">
            <v>MAS DE 20 DÍAS</v>
          </cell>
        </row>
        <row r="2999">
          <cell r="Q2999" t="str">
            <v>BANCOMER AMEX4161413463835257987</v>
          </cell>
          <cell r="R2999" t="str">
            <v>O.K.</v>
          </cell>
          <cell r="S2999" t="str">
            <v>DIF. DE CTVOS.</v>
          </cell>
          <cell r="T2999">
            <v>41614</v>
          </cell>
          <cell r="U2999">
            <v>25</v>
          </cell>
          <cell r="V2999" t="str">
            <v>MAS DE 20 DÍAS</v>
          </cell>
        </row>
        <row r="3000">
          <cell r="Q3000" t="str">
            <v>BANCOMER AMEX4161413463835206105</v>
          </cell>
          <cell r="R3000" t="str">
            <v>O.K.</v>
          </cell>
          <cell r="S3000" t="str">
            <v>DIF. DE CTVOS.</v>
          </cell>
          <cell r="T3000">
            <v>41614</v>
          </cell>
          <cell r="U3000">
            <v>25</v>
          </cell>
          <cell r="V3000" t="str">
            <v>MAS DE 20 DÍAS</v>
          </cell>
        </row>
        <row r="3001">
          <cell r="Q3001" t="str">
            <v>BANCOMER AMEX4161413463835231612</v>
          </cell>
          <cell r="R3001" t="str">
            <v>O.K.</v>
          </cell>
          <cell r="S3001" t="str">
            <v>DIF. DE CTVOS.</v>
          </cell>
          <cell r="T3001">
            <v>41614</v>
          </cell>
          <cell r="U3001">
            <v>25</v>
          </cell>
          <cell r="V3001" t="str">
            <v>MAS DE 20 DÍAS</v>
          </cell>
        </row>
        <row r="3002">
          <cell r="Q3002" t="str">
            <v>BANCOMER AMEX4161413463835278677</v>
          </cell>
          <cell r="R3002" t="str">
            <v>O.K.</v>
          </cell>
          <cell r="S3002" t="str">
            <v>DIF. DE CTVOS.</v>
          </cell>
          <cell r="T3002">
            <v>41614</v>
          </cell>
          <cell r="U3002">
            <v>25</v>
          </cell>
          <cell r="V3002" t="str">
            <v>MAS DE 20 DÍAS</v>
          </cell>
        </row>
        <row r="3003">
          <cell r="Q3003" t="str">
            <v>BANCOMER AMEX4161413463835215064</v>
          </cell>
          <cell r="R3003" t="str">
            <v>O.K.</v>
          </cell>
          <cell r="S3003" t="str">
            <v>DIF. DE CTVOS.</v>
          </cell>
          <cell r="T3003">
            <v>41614</v>
          </cell>
          <cell r="U3003">
            <v>25</v>
          </cell>
          <cell r="V3003" t="str">
            <v>MAS DE 20 DÍAS</v>
          </cell>
        </row>
        <row r="3004">
          <cell r="Q3004" t="str">
            <v>BANCOMER AMEX4161413463835231821</v>
          </cell>
          <cell r="R3004" t="str">
            <v>O.K.</v>
          </cell>
          <cell r="S3004" t="str">
            <v>DIF. DE CTVOS.</v>
          </cell>
          <cell r="T3004">
            <v>41614</v>
          </cell>
          <cell r="U3004">
            <v>25</v>
          </cell>
          <cell r="V3004" t="str">
            <v>MAS DE 20 DÍAS</v>
          </cell>
        </row>
        <row r="3005">
          <cell r="Q3005" t="str">
            <v>BANCOMER AMEX4161413463835268915</v>
          </cell>
          <cell r="R3005" t="str">
            <v>.O.K.</v>
          </cell>
          <cell r="S3005" t="str">
            <v>acceso a red</v>
          </cell>
          <cell r="T3005">
            <v>41614</v>
          </cell>
          <cell r="U3005">
            <v>25</v>
          </cell>
          <cell r="V3005" t="str">
            <v>MAS DE 20 DÍAS</v>
          </cell>
        </row>
        <row r="3006">
          <cell r="Q3006" t="str">
            <v>BANCOMER AMEX4161413463835227680</v>
          </cell>
          <cell r="R3006" t="str">
            <v>O.K.</v>
          </cell>
          <cell r="S3006" t="str">
            <v>DIF. DE CTVOS.</v>
          </cell>
          <cell r="T3006">
            <v>41614</v>
          </cell>
          <cell r="U3006">
            <v>25</v>
          </cell>
          <cell r="V3006" t="str">
            <v>MAS DE 20 DÍAS</v>
          </cell>
        </row>
        <row r="3007">
          <cell r="Q3007" t="str">
            <v>BANCOMER AMEX4161413463835250003</v>
          </cell>
          <cell r="R3007" t="str">
            <v>O.K.</v>
          </cell>
          <cell r="S3007" t="str">
            <v>DIF. DE CTVOS.</v>
          </cell>
          <cell r="T3007">
            <v>41614</v>
          </cell>
          <cell r="U3007">
            <v>25</v>
          </cell>
          <cell r="V3007" t="str">
            <v>MAS DE 20 DÍAS</v>
          </cell>
        </row>
        <row r="3008">
          <cell r="Q3008" t="str">
            <v>BANCOMER AMEX4161413463835294496</v>
          </cell>
          <cell r="R3008" t="str">
            <v>O.K.</v>
          </cell>
          <cell r="S3008" t="str">
            <v>DIF. DE CTVOS.</v>
          </cell>
          <cell r="T3008">
            <v>41614</v>
          </cell>
          <cell r="U3008">
            <v>25</v>
          </cell>
          <cell r="V3008" t="str">
            <v>MAS DE 20 DÍAS</v>
          </cell>
        </row>
        <row r="3009">
          <cell r="Q3009" t="str">
            <v>BANCOMER AMEX4161413463835254179</v>
          </cell>
          <cell r="R3009" t="str">
            <v>O.K.</v>
          </cell>
          <cell r="S3009" t="str">
            <v>DIF. DE CTVOS.</v>
          </cell>
          <cell r="T3009">
            <v>41614</v>
          </cell>
          <cell r="U3009">
            <v>25</v>
          </cell>
          <cell r="V3009" t="str">
            <v>MAS DE 20 DÍAS</v>
          </cell>
        </row>
        <row r="3010">
          <cell r="Q3010" t="str">
            <v>BANCOMER AMEX4161413463835206104</v>
          </cell>
          <cell r="R3010" t="str">
            <v>O.K.</v>
          </cell>
          <cell r="S3010" t="str">
            <v>DIF. DE CTVOS.</v>
          </cell>
          <cell r="T3010">
            <v>41614</v>
          </cell>
          <cell r="U3010">
            <v>25</v>
          </cell>
          <cell r="V3010" t="str">
            <v>MAS DE 20 DÍAS</v>
          </cell>
        </row>
        <row r="3011">
          <cell r="Q3011" t="str">
            <v>BANCOMER AMEX4161413463835215664</v>
          </cell>
          <cell r="R3011" t="str">
            <v>O.K.</v>
          </cell>
          <cell r="S3011" t="str">
            <v>DIF. DE CTVOS.</v>
          </cell>
          <cell r="T3011">
            <v>41614</v>
          </cell>
          <cell r="U3011">
            <v>25</v>
          </cell>
          <cell r="V3011" t="str">
            <v>MAS DE 20 DÍAS</v>
          </cell>
        </row>
        <row r="3012">
          <cell r="Q3012" t="str">
            <v>BANCOMER AMEX4161413463835206106</v>
          </cell>
          <cell r="R3012" t="str">
            <v>O.K.</v>
          </cell>
          <cell r="S3012" t="str">
            <v>DIF. DE CTVOS.</v>
          </cell>
          <cell r="T3012">
            <v>41614</v>
          </cell>
          <cell r="U3012">
            <v>25</v>
          </cell>
          <cell r="V3012" t="str">
            <v>MAS DE 20 DÍAS</v>
          </cell>
        </row>
        <row r="3013">
          <cell r="Q3013" t="str">
            <v>BANCOMER AMEX4161413463835203914</v>
          </cell>
          <cell r="R3013" t="str">
            <v>O.K.</v>
          </cell>
          <cell r="S3013" t="str">
            <v>DIF. DE CTVOS.</v>
          </cell>
          <cell r="T3013">
            <v>41614</v>
          </cell>
          <cell r="U3013">
            <v>25</v>
          </cell>
          <cell r="V3013" t="str">
            <v>MAS DE 20 DÍAS</v>
          </cell>
        </row>
        <row r="3014">
          <cell r="Q3014" t="str">
            <v>BANCOMER AMEX4161413463835235900</v>
          </cell>
          <cell r="R3014" t="str">
            <v>O.K.</v>
          </cell>
          <cell r="S3014" t="str">
            <v>DIF. DE CTVOS.</v>
          </cell>
          <cell r="T3014">
            <v>41614</v>
          </cell>
          <cell r="U3014">
            <v>25</v>
          </cell>
          <cell r="V3014" t="str">
            <v>MAS DE 20 DÍAS</v>
          </cell>
        </row>
        <row r="3015">
          <cell r="Q3015" t="str">
            <v>BANCOMER AMEX4161413463835238883</v>
          </cell>
          <cell r="R3015" t="str">
            <v>O.K.</v>
          </cell>
          <cell r="S3015" t="str">
            <v>DIF. DE CTVOS.</v>
          </cell>
          <cell r="T3015">
            <v>41614</v>
          </cell>
          <cell r="U3015">
            <v>25</v>
          </cell>
          <cell r="V3015" t="str">
            <v>MAS DE 20 DÍAS</v>
          </cell>
        </row>
        <row r="3016">
          <cell r="Q3016" t="str">
            <v>BANCOMER AMEX4161413463835206299</v>
          </cell>
          <cell r="R3016" t="str">
            <v>O.K.</v>
          </cell>
          <cell r="S3016" t="str">
            <v>DIF. DE CTVOS.</v>
          </cell>
          <cell r="T3016">
            <v>41614</v>
          </cell>
          <cell r="U3016">
            <v>25</v>
          </cell>
          <cell r="V3016" t="str">
            <v>MAS DE 20 DÍAS</v>
          </cell>
        </row>
        <row r="3017">
          <cell r="Q3017" t="str">
            <v>BANCOMER AMEX4161413463835266040</v>
          </cell>
          <cell r="R3017" t="str">
            <v>O.K.</v>
          </cell>
          <cell r="S3017" t="str">
            <v>DIF. DE CTVOS.</v>
          </cell>
          <cell r="T3017">
            <v>41614</v>
          </cell>
          <cell r="U3017">
            <v>25</v>
          </cell>
          <cell r="V3017" t="str">
            <v>MAS DE 20 DÍAS</v>
          </cell>
        </row>
        <row r="3018">
          <cell r="Q3018" t="str">
            <v>BANCOMER AMEX4161413463835231731</v>
          </cell>
          <cell r="R3018" t="str">
            <v>O.K.</v>
          </cell>
          <cell r="S3018" t="str">
            <v>DIF. DE CTVOS.</v>
          </cell>
          <cell r="T3018">
            <v>41614</v>
          </cell>
          <cell r="U3018">
            <v>25</v>
          </cell>
          <cell r="V3018" t="str">
            <v>MAS DE 20 DÍAS</v>
          </cell>
        </row>
        <row r="3019">
          <cell r="Q3019" t="str">
            <v>BANCOMER AMEX4161413463835200462</v>
          </cell>
          <cell r="R3019" t="str">
            <v>.O.K.</v>
          </cell>
          <cell r="S3019" t="str">
            <v>acceso a red</v>
          </cell>
          <cell r="T3019">
            <v>41614</v>
          </cell>
          <cell r="U3019">
            <v>25</v>
          </cell>
          <cell r="V3019" t="str">
            <v>MAS DE 20 DÍAS</v>
          </cell>
        </row>
        <row r="3020">
          <cell r="Q3020" t="str">
            <v>BANCOMER AMEX4161413463835209700</v>
          </cell>
          <cell r="R3020" t="str">
            <v>O.K.</v>
          </cell>
          <cell r="S3020" t="str">
            <v>DIF. DE CTVOS.</v>
          </cell>
          <cell r="T3020">
            <v>41614</v>
          </cell>
          <cell r="U3020">
            <v>25</v>
          </cell>
          <cell r="V3020" t="str">
            <v>MAS DE 20 DÍAS</v>
          </cell>
        </row>
        <row r="3021">
          <cell r="Q3021" t="str">
            <v>BANCOMER AMEX4161413463835294494</v>
          </cell>
          <cell r="R3021" t="str">
            <v>O.K.</v>
          </cell>
          <cell r="S3021" t="str">
            <v>DIF. DE CTVOS.</v>
          </cell>
          <cell r="T3021">
            <v>41614</v>
          </cell>
          <cell r="U3021">
            <v>25</v>
          </cell>
          <cell r="V3021" t="str">
            <v>MAS DE 20 DÍAS</v>
          </cell>
        </row>
        <row r="3022">
          <cell r="Q3022" t="str">
            <v>BANCOMER AMEX4161413463835238877</v>
          </cell>
          <cell r="R3022" t="str">
            <v>O.K.</v>
          </cell>
          <cell r="S3022" t="str">
            <v>DIF. DE CTVOS.</v>
          </cell>
          <cell r="T3022">
            <v>41614</v>
          </cell>
          <cell r="U3022">
            <v>25</v>
          </cell>
          <cell r="V3022" t="str">
            <v>MAS DE 20 DÍAS</v>
          </cell>
        </row>
        <row r="3023">
          <cell r="Q3023" t="str">
            <v>BANCOMER AMEX4161413463835200478</v>
          </cell>
          <cell r="R3023" t="str">
            <v>O.K.</v>
          </cell>
          <cell r="S3023" t="str">
            <v>DIF. DE CTVOS.</v>
          </cell>
          <cell r="T3023">
            <v>41614</v>
          </cell>
          <cell r="U3023">
            <v>25</v>
          </cell>
          <cell r="V3023" t="str">
            <v>MAS DE 20 DÍAS</v>
          </cell>
        </row>
        <row r="3024">
          <cell r="Q3024" t="str">
            <v>BANCOMER AMEX4161413463835253351</v>
          </cell>
          <cell r="R3024" t="str">
            <v>.O.K.</v>
          </cell>
          <cell r="S3024" t="str">
            <v>acceso a red</v>
          </cell>
          <cell r="T3024">
            <v>41614</v>
          </cell>
          <cell r="U3024">
            <v>25</v>
          </cell>
          <cell r="V3024" t="str">
            <v>MAS DE 20 DÍAS</v>
          </cell>
        </row>
        <row r="3025">
          <cell r="Q3025" t="str">
            <v>BANCOMER AMEX4161413463835231712</v>
          </cell>
          <cell r="R3025" t="str">
            <v>.O.K.</v>
          </cell>
          <cell r="S3025" t="str">
            <v>acceso a red</v>
          </cell>
          <cell r="T3025">
            <v>41614</v>
          </cell>
          <cell r="U3025">
            <v>25</v>
          </cell>
          <cell r="V3025" t="str">
            <v>MAS DE 20 DÍAS</v>
          </cell>
        </row>
        <row r="3026">
          <cell r="Q3026" t="str">
            <v>BANCOMER AMEX4161413463835293211</v>
          </cell>
          <cell r="R3026" t="str">
            <v>.O.K.</v>
          </cell>
          <cell r="S3026" t="str">
            <v>acceso a red / Compensada</v>
          </cell>
          <cell r="T3026">
            <v>41614</v>
          </cell>
          <cell r="U3026">
            <v>25</v>
          </cell>
          <cell r="V3026" t="str">
            <v>MAS DE 20 DÍAS</v>
          </cell>
        </row>
        <row r="3027">
          <cell r="Q3027" t="str">
            <v>BANCOMER AMEX4161413463835254174</v>
          </cell>
          <cell r="R3027" t="str">
            <v>O.K.</v>
          </cell>
          <cell r="S3027" t="str">
            <v>DIF. DE CTVOS.</v>
          </cell>
          <cell r="T3027">
            <v>41614</v>
          </cell>
          <cell r="U3027">
            <v>25</v>
          </cell>
          <cell r="V3027" t="str">
            <v>MAS DE 20 DÍAS</v>
          </cell>
        </row>
        <row r="3028">
          <cell r="Q3028" t="str">
            <v>BANCOMER AMEX4161413463835240584</v>
          </cell>
          <cell r="R3028" t="str">
            <v>O.K.</v>
          </cell>
          <cell r="S3028" t="str">
            <v>DIF. DE CTVOS.</v>
          </cell>
          <cell r="T3028">
            <v>41614</v>
          </cell>
          <cell r="U3028">
            <v>25</v>
          </cell>
          <cell r="V3028" t="str">
            <v>MAS DE 20 DÍAS</v>
          </cell>
        </row>
        <row r="3029">
          <cell r="Q3029" t="str">
            <v>BANCOMER AMEX4161413463835254177</v>
          </cell>
          <cell r="R3029" t="str">
            <v>O.K.</v>
          </cell>
          <cell r="S3029" t="str">
            <v>DIF. DE CTVOS.</v>
          </cell>
          <cell r="T3029">
            <v>41614</v>
          </cell>
          <cell r="U3029">
            <v>25</v>
          </cell>
          <cell r="V3029" t="str">
            <v>MAS DE 20 DÍAS</v>
          </cell>
        </row>
        <row r="3030">
          <cell r="Q3030" t="str">
            <v>BANAMEX4161759712241444405</v>
          </cell>
          <cell r="R3030" t="str">
            <v>O.K.</v>
          </cell>
          <cell r="S3030" t="str">
            <v>CONCILIADA</v>
          </cell>
          <cell r="T3030">
            <v>41617</v>
          </cell>
          <cell r="U3030">
            <v>22</v>
          </cell>
          <cell r="V3030" t="str">
            <v>MAS DE 20 DÍAS</v>
          </cell>
        </row>
        <row r="3031">
          <cell r="Q3031" t="str">
            <v>BANAMEX4161759712241450683</v>
          </cell>
          <cell r="R3031" t="str">
            <v>O.K.</v>
          </cell>
          <cell r="S3031" t="str">
            <v>CONCILIADA</v>
          </cell>
          <cell r="T3031">
            <v>41617</v>
          </cell>
          <cell r="U3031">
            <v>22</v>
          </cell>
          <cell r="V3031" t="str">
            <v>MAS DE 20 DÍAS</v>
          </cell>
        </row>
        <row r="3032">
          <cell r="Q3032" t="str">
            <v>BANAMEX4161759712241470236</v>
          </cell>
          <cell r="R3032" t="str">
            <v>O.K.</v>
          </cell>
          <cell r="S3032" t="str">
            <v>CONCILIADA</v>
          </cell>
          <cell r="T3032">
            <v>41617</v>
          </cell>
          <cell r="U3032">
            <v>22</v>
          </cell>
          <cell r="V3032" t="str">
            <v>MAS DE 20 DÍAS</v>
          </cell>
        </row>
        <row r="3033">
          <cell r="Q3033" t="str">
            <v>BANAMEX4161759712242145704</v>
          </cell>
          <cell r="R3033" t="str">
            <v>O.K.</v>
          </cell>
          <cell r="S3033" t="str">
            <v>COMPENSADA</v>
          </cell>
          <cell r="T3033">
            <v>41617</v>
          </cell>
          <cell r="U3033">
            <v>22</v>
          </cell>
          <cell r="V3033" t="str">
            <v>MAS DE 20 DÍAS</v>
          </cell>
        </row>
        <row r="3034">
          <cell r="Q3034" t="str">
            <v>BANAMEX4161759712242145704</v>
          </cell>
          <cell r="R3034" t="str">
            <v>O.K.</v>
          </cell>
          <cell r="S3034" t="str">
            <v>COMPENSADA</v>
          </cell>
          <cell r="T3034">
            <v>41617</v>
          </cell>
          <cell r="U3034">
            <v>22</v>
          </cell>
          <cell r="V3034" t="str">
            <v>MAS DE 20 DÍAS</v>
          </cell>
        </row>
        <row r="3035">
          <cell r="Q3035" t="str">
            <v>BANAMEX4161759712242145704</v>
          </cell>
          <cell r="R3035" t="str">
            <v>O.K.</v>
          </cell>
          <cell r="S3035" t="str">
            <v>COMPENSADA</v>
          </cell>
          <cell r="T3035">
            <v>41617</v>
          </cell>
          <cell r="U3035">
            <v>22</v>
          </cell>
          <cell r="V3035" t="str">
            <v>MAS DE 20 DÍAS</v>
          </cell>
        </row>
        <row r="3036">
          <cell r="Q3036" t="str">
            <v>BANAMEX4161759712242145704</v>
          </cell>
          <cell r="R3036" t="str">
            <v>O.K.</v>
          </cell>
          <cell r="S3036" t="str">
            <v>COMPENSADA</v>
          </cell>
          <cell r="T3036">
            <v>41617</v>
          </cell>
          <cell r="U3036">
            <v>22</v>
          </cell>
          <cell r="V3036" t="str">
            <v>MAS DE 20 DÍAS</v>
          </cell>
        </row>
        <row r="3037">
          <cell r="Q3037" t="str">
            <v>BANAMEX4161759712242145704</v>
          </cell>
          <cell r="R3037" t="str">
            <v>O.K.</v>
          </cell>
          <cell r="S3037" t="str">
            <v>COMPENSADA</v>
          </cell>
          <cell r="T3037">
            <v>41617</v>
          </cell>
          <cell r="U3037">
            <v>22</v>
          </cell>
          <cell r="V3037" t="str">
            <v>MAS DE 20 DÍAS</v>
          </cell>
        </row>
        <row r="3038">
          <cell r="Q3038" t="str">
            <v>BANAMEX4161759712242145704</v>
          </cell>
          <cell r="R3038" t="str">
            <v>O.K.</v>
          </cell>
          <cell r="S3038" t="str">
            <v>COMPENSADA</v>
          </cell>
          <cell r="T3038">
            <v>41617</v>
          </cell>
          <cell r="U3038">
            <v>22</v>
          </cell>
          <cell r="V3038" t="str">
            <v>MAS DE 20 DÍAS</v>
          </cell>
        </row>
        <row r="3039">
          <cell r="Q3039" t="str">
            <v>BANAMEX4161759712242145704</v>
          </cell>
          <cell r="R3039" t="str">
            <v>O.K.</v>
          </cell>
          <cell r="S3039" t="str">
            <v>COMPENSADA</v>
          </cell>
          <cell r="T3039">
            <v>41617</v>
          </cell>
          <cell r="U3039">
            <v>22</v>
          </cell>
          <cell r="V3039" t="str">
            <v>MAS DE 20 DÍAS</v>
          </cell>
        </row>
        <row r="3040">
          <cell r="Q3040" t="str">
            <v>BANAMEX4161759712242145704</v>
          </cell>
          <cell r="R3040" t="str">
            <v>O.K.</v>
          </cell>
          <cell r="S3040" t="str">
            <v>COMPENSADA</v>
          </cell>
          <cell r="T3040">
            <v>41617</v>
          </cell>
          <cell r="U3040">
            <v>22</v>
          </cell>
          <cell r="V3040" t="str">
            <v>MAS DE 20 DÍAS</v>
          </cell>
        </row>
        <row r="3041">
          <cell r="Q3041" t="str">
            <v>BANAMEX4161759712242145738</v>
          </cell>
          <cell r="R3041" t="str">
            <v>O.K.</v>
          </cell>
          <cell r="S3041" t="str">
            <v>COMPENSADA</v>
          </cell>
          <cell r="T3041">
            <v>41617</v>
          </cell>
          <cell r="U3041">
            <v>22</v>
          </cell>
          <cell r="V3041" t="str">
            <v>MAS DE 20 DÍAS</v>
          </cell>
        </row>
        <row r="3042">
          <cell r="Q3042" t="str">
            <v>BANAMEX4161759712242145738</v>
          </cell>
          <cell r="R3042" t="str">
            <v>O.K.</v>
          </cell>
          <cell r="S3042" t="str">
            <v>COMPENSADA</v>
          </cell>
          <cell r="T3042">
            <v>41617</v>
          </cell>
          <cell r="U3042">
            <v>22</v>
          </cell>
          <cell r="V3042" t="str">
            <v>MAS DE 20 DÍAS</v>
          </cell>
        </row>
        <row r="3043">
          <cell r="Q3043" t="str">
            <v>BANAMEX4161759712242145738</v>
          </cell>
          <cell r="R3043" t="str">
            <v>O.K.</v>
          </cell>
          <cell r="S3043" t="str">
            <v>COMPENSADA</v>
          </cell>
          <cell r="T3043">
            <v>41617</v>
          </cell>
          <cell r="U3043">
            <v>22</v>
          </cell>
          <cell r="V3043" t="str">
            <v>MAS DE 20 DÍAS</v>
          </cell>
        </row>
        <row r="3044">
          <cell r="Q3044" t="str">
            <v>BANAMEX4161759712242145738</v>
          </cell>
          <cell r="R3044" t="str">
            <v>O.K.</v>
          </cell>
          <cell r="S3044" t="str">
            <v>COMPENSADA</v>
          </cell>
          <cell r="T3044">
            <v>41617</v>
          </cell>
          <cell r="U3044">
            <v>22</v>
          </cell>
          <cell r="V3044" t="str">
            <v>MAS DE 20 DÍAS</v>
          </cell>
        </row>
        <row r="3045">
          <cell r="Q3045" t="str">
            <v>BANAMEX4161759712242145738</v>
          </cell>
          <cell r="R3045" t="str">
            <v>O.K.</v>
          </cell>
          <cell r="S3045" t="str">
            <v>COMPENSADA</v>
          </cell>
          <cell r="T3045">
            <v>41617</v>
          </cell>
          <cell r="U3045">
            <v>22</v>
          </cell>
          <cell r="V3045" t="str">
            <v>MAS DE 20 DÍAS</v>
          </cell>
        </row>
        <row r="3046">
          <cell r="Q3046" t="str">
            <v>BANAMEX4161759712242145738</v>
          </cell>
          <cell r="R3046" t="str">
            <v>O.K.</v>
          </cell>
          <cell r="S3046" t="str">
            <v>COMPENSADA</v>
          </cell>
          <cell r="T3046">
            <v>41617</v>
          </cell>
          <cell r="U3046">
            <v>22</v>
          </cell>
          <cell r="V3046" t="str">
            <v>MAS DE 20 DÍAS</v>
          </cell>
        </row>
        <row r="3047">
          <cell r="Q3047" t="str">
            <v>BANAMEX4161759712242145738</v>
          </cell>
          <cell r="R3047" t="str">
            <v>O.K.</v>
          </cell>
          <cell r="S3047" t="str">
            <v>COMPENSADA</v>
          </cell>
          <cell r="T3047">
            <v>41617</v>
          </cell>
          <cell r="U3047">
            <v>22</v>
          </cell>
          <cell r="V3047" t="str">
            <v>MAS DE 20 DÍAS</v>
          </cell>
        </row>
        <row r="3048">
          <cell r="Q3048" t="str">
            <v>BANAMEX4161759712242145738</v>
          </cell>
          <cell r="R3048" t="str">
            <v>O.K.</v>
          </cell>
          <cell r="S3048" t="str">
            <v>COMPENSADA</v>
          </cell>
          <cell r="T3048">
            <v>41617</v>
          </cell>
          <cell r="U3048">
            <v>22</v>
          </cell>
          <cell r="V3048" t="str">
            <v>MAS DE 20 DÍAS</v>
          </cell>
        </row>
        <row r="3049">
          <cell r="Q3049" t="str">
            <v>BANAMEX4161759712242145738</v>
          </cell>
          <cell r="R3049" t="str">
            <v>O.K.</v>
          </cell>
          <cell r="S3049" t="str">
            <v>COMPENSADA</v>
          </cell>
          <cell r="T3049">
            <v>41617</v>
          </cell>
          <cell r="U3049">
            <v>22</v>
          </cell>
          <cell r="V3049" t="str">
            <v>MAS DE 20 DÍAS</v>
          </cell>
        </row>
        <row r="3050">
          <cell r="Q3050" t="str">
            <v>BANAMEX4161759712242145738</v>
          </cell>
          <cell r="R3050" t="str">
            <v>O.K.</v>
          </cell>
          <cell r="S3050" t="str">
            <v>COMPENSADA</v>
          </cell>
          <cell r="T3050">
            <v>41617</v>
          </cell>
          <cell r="U3050">
            <v>22</v>
          </cell>
          <cell r="V3050" t="str">
            <v>MAS DE 20 DÍAS</v>
          </cell>
        </row>
        <row r="3051">
          <cell r="Q3051" t="str">
            <v>BANAMEX4161759712242145738</v>
          </cell>
          <cell r="R3051" t="str">
            <v>O.K.</v>
          </cell>
          <cell r="S3051" t="str">
            <v>COMPENSADA</v>
          </cell>
          <cell r="T3051">
            <v>41617</v>
          </cell>
          <cell r="U3051">
            <v>22</v>
          </cell>
          <cell r="V3051" t="str">
            <v>MAS DE 20 DÍAS</v>
          </cell>
        </row>
        <row r="3052">
          <cell r="Q3052" t="str">
            <v>BANAMEX4161759712242145738</v>
          </cell>
          <cell r="R3052" t="str">
            <v>O.K.</v>
          </cell>
          <cell r="S3052" t="str">
            <v>COMPENSADA</v>
          </cell>
          <cell r="T3052">
            <v>41617</v>
          </cell>
          <cell r="U3052">
            <v>22</v>
          </cell>
          <cell r="V3052" t="str">
            <v>MAS DE 20 DÍAS</v>
          </cell>
        </row>
        <row r="3053">
          <cell r="Q3053" t="str">
            <v>BANAMEX4161759712242145738</v>
          </cell>
          <cell r="R3053" t="str">
            <v>O.K.</v>
          </cell>
          <cell r="S3053" t="str">
            <v>COMPENSADA</v>
          </cell>
          <cell r="T3053">
            <v>41617</v>
          </cell>
          <cell r="U3053">
            <v>22</v>
          </cell>
          <cell r="V3053" t="str">
            <v>MAS DE 20 DÍAS</v>
          </cell>
        </row>
        <row r="3054">
          <cell r="Q3054" t="str">
            <v>BANAMEX4161759712242145738</v>
          </cell>
          <cell r="R3054" t="str">
            <v>O.K.</v>
          </cell>
          <cell r="S3054" t="str">
            <v>COMPENSADA</v>
          </cell>
          <cell r="T3054">
            <v>41617</v>
          </cell>
          <cell r="U3054">
            <v>22</v>
          </cell>
          <cell r="V3054" t="str">
            <v>MAS DE 20 DÍAS</v>
          </cell>
        </row>
        <row r="3055">
          <cell r="Q3055" t="str">
            <v>BANAMEX4161759712242145738</v>
          </cell>
          <cell r="R3055" t="str">
            <v>O.K.</v>
          </cell>
          <cell r="S3055" t="str">
            <v>COMPENSADA</v>
          </cell>
          <cell r="T3055">
            <v>41617</v>
          </cell>
          <cell r="U3055">
            <v>22</v>
          </cell>
          <cell r="V3055" t="str">
            <v>MAS DE 20 DÍAS</v>
          </cell>
        </row>
        <row r="3056">
          <cell r="Q3056" t="str">
            <v>BANAMEX4161759712242145738</v>
          </cell>
          <cell r="R3056" t="str">
            <v>O.K.</v>
          </cell>
          <cell r="S3056" t="str">
            <v>COMPENSADA</v>
          </cell>
          <cell r="T3056">
            <v>41617</v>
          </cell>
          <cell r="U3056">
            <v>22</v>
          </cell>
          <cell r="V3056" t="str">
            <v>MAS DE 20 DÍAS</v>
          </cell>
        </row>
        <row r="3057">
          <cell r="Q3057" t="str">
            <v>BANAMEX4161759712242145738</v>
          </cell>
          <cell r="R3057" t="str">
            <v>O.K.</v>
          </cell>
          <cell r="S3057" t="str">
            <v>COMPENSADA</v>
          </cell>
          <cell r="T3057">
            <v>41617</v>
          </cell>
          <cell r="U3057">
            <v>22</v>
          </cell>
          <cell r="V3057" t="str">
            <v>MAS DE 20 DÍAS</v>
          </cell>
        </row>
        <row r="3058">
          <cell r="Q3058" t="str">
            <v>BANAMEX4161759712242145738</v>
          </cell>
          <cell r="R3058" t="str">
            <v>O.K.</v>
          </cell>
          <cell r="S3058" t="str">
            <v>COMPENSADA</v>
          </cell>
          <cell r="T3058">
            <v>41617</v>
          </cell>
          <cell r="U3058">
            <v>22</v>
          </cell>
          <cell r="V3058" t="str">
            <v>MAS DE 20 DÍAS</v>
          </cell>
        </row>
        <row r="3059">
          <cell r="Q3059" t="str">
            <v>BANAMEX4161759712242145738</v>
          </cell>
          <cell r="R3059" t="str">
            <v>O.K.</v>
          </cell>
          <cell r="S3059" t="str">
            <v>COMPENSADA</v>
          </cell>
          <cell r="T3059">
            <v>41617</v>
          </cell>
          <cell r="U3059">
            <v>22</v>
          </cell>
          <cell r="V3059" t="str">
            <v>MAS DE 20 DÍAS</v>
          </cell>
        </row>
        <row r="3060">
          <cell r="Q3060" t="str">
            <v>BANAMEX4161759712242145738</v>
          </cell>
          <cell r="R3060" t="str">
            <v>O.K.</v>
          </cell>
          <cell r="S3060" t="str">
            <v>COMPENSADA</v>
          </cell>
          <cell r="T3060">
            <v>41617</v>
          </cell>
          <cell r="U3060">
            <v>22</v>
          </cell>
          <cell r="V3060" t="str">
            <v>MAS DE 20 DÍAS</v>
          </cell>
        </row>
        <row r="3061">
          <cell r="Q3061" t="str">
            <v>BANAMEX4161759712242368124</v>
          </cell>
          <cell r="R3061" t="str">
            <v>O.K.</v>
          </cell>
          <cell r="S3061" t="str">
            <v>COMPENSADA</v>
          </cell>
          <cell r="T3061">
            <v>41618</v>
          </cell>
          <cell r="U3061">
            <v>22</v>
          </cell>
          <cell r="V3061" t="str">
            <v>MAS DE 20 DÍAS</v>
          </cell>
        </row>
        <row r="3062">
          <cell r="Q3062" t="str">
            <v>BANAMEX4161759712242368124</v>
          </cell>
          <cell r="R3062" t="str">
            <v>O.K.</v>
          </cell>
          <cell r="S3062" t="str">
            <v>COMPENSADA</v>
          </cell>
          <cell r="T3062">
            <v>41618</v>
          </cell>
          <cell r="U3062">
            <v>22</v>
          </cell>
          <cell r="V3062" t="str">
            <v>MAS DE 20 DÍAS</v>
          </cell>
        </row>
        <row r="3063">
          <cell r="Q3063" t="str">
            <v>BANAMEX4161759712242368124</v>
          </cell>
          <cell r="R3063" t="str">
            <v>O.K.</v>
          </cell>
          <cell r="S3063" t="str">
            <v>COMPENSADA</v>
          </cell>
          <cell r="T3063">
            <v>41618</v>
          </cell>
          <cell r="U3063">
            <v>22</v>
          </cell>
          <cell r="V3063" t="str">
            <v>MAS DE 20 DÍAS</v>
          </cell>
        </row>
        <row r="3064">
          <cell r="Q3064" t="str">
            <v>BANAMEX4161759712242368124</v>
          </cell>
          <cell r="R3064" t="str">
            <v>O.K.</v>
          </cell>
          <cell r="S3064" t="str">
            <v>COMPENSADA</v>
          </cell>
          <cell r="T3064">
            <v>41618</v>
          </cell>
          <cell r="U3064">
            <v>22</v>
          </cell>
          <cell r="V3064" t="str">
            <v>MAS DE 20 DÍAS</v>
          </cell>
        </row>
        <row r="3065">
          <cell r="Q3065" t="str">
            <v>BANAMEX4161759712242368124</v>
          </cell>
          <cell r="R3065" t="str">
            <v>O.K.</v>
          </cell>
          <cell r="S3065" t="str">
            <v>COMPENSADA</v>
          </cell>
          <cell r="T3065">
            <v>41618</v>
          </cell>
          <cell r="U3065">
            <v>22</v>
          </cell>
          <cell r="V3065" t="str">
            <v>MAS DE 20 DÍAS</v>
          </cell>
        </row>
        <row r="3066">
          <cell r="Q3066" t="str">
            <v>BANAMEX4161759712242368124</v>
          </cell>
          <cell r="R3066" t="str">
            <v>O.K.</v>
          </cell>
          <cell r="S3066" t="str">
            <v>COMPENSADA</v>
          </cell>
          <cell r="T3066">
            <v>41618</v>
          </cell>
          <cell r="U3066">
            <v>22</v>
          </cell>
          <cell r="V3066" t="str">
            <v>MAS DE 20 DÍAS</v>
          </cell>
        </row>
        <row r="3067">
          <cell r="Q3067" t="str">
            <v>BANAMEX4161759712242368124</v>
          </cell>
          <cell r="R3067" t="str">
            <v>O.K.</v>
          </cell>
          <cell r="S3067" t="str">
            <v>COMPENSADA</v>
          </cell>
          <cell r="T3067">
            <v>41618</v>
          </cell>
          <cell r="U3067">
            <v>22</v>
          </cell>
          <cell r="V3067" t="str">
            <v>MAS DE 20 DÍAS</v>
          </cell>
        </row>
        <row r="3068">
          <cell r="Q3068" t="str">
            <v>BANAMEX4161759712242368124</v>
          </cell>
          <cell r="R3068" t="str">
            <v>O.K.</v>
          </cell>
          <cell r="S3068" t="str">
            <v>COMPENSADA</v>
          </cell>
          <cell r="T3068">
            <v>41618</v>
          </cell>
          <cell r="U3068">
            <v>22</v>
          </cell>
          <cell r="V3068" t="str">
            <v>MAS DE 20 DÍAS</v>
          </cell>
        </row>
        <row r="3069">
          <cell r="Q3069" t="str">
            <v>BANAMEX4161759712242368124</v>
          </cell>
          <cell r="R3069" t="str">
            <v>O.K.</v>
          </cell>
          <cell r="S3069" t="str">
            <v>COMPENSADA</v>
          </cell>
          <cell r="T3069">
            <v>41618</v>
          </cell>
          <cell r="U3069">
            <v>22</v>
          </cell>
          <cell r="V3069" t="str">
            <v>MAS DE 20 DÍAS</v>
          </cell>
        </row>
        <row r="3070">
          <cell r="Q3070" t="str">
            <v>BANAMEX4161759712242368124</v>
          </cell>
          <cell r="R3070" t="str">
            <v>O.K.</v>
          </cell>
          <cell r="S3070" t="str">
            <v>COMPENSADA</v>
          </cell>
          <cell r="T3070">
            <v>41618</v>
          </cell>
          <cell r="U3070">
            <v>22</v>
          </cell>
          <cell r="V3070" t="str">
            <v>MAS DE 20 DÍAS</v>
          </cell>
        </row>
        <row r="3071">
          <cell r="Q3071" t="str">
            <v>BANAMEX4161759712242368124</v>
          </cell>
          <cell r="R3071" t="str">
            <v>O.K.</v>
          </cell>
          <cell r="S3071" t="str">
            <v>COMPENSADA</v>
          </cell>
          <cell r="T3071">
            <v>41618</v>
          </cell>
          <cell r="U3071">
            <v>22</v>
          </cell>
          <cell r="V3071" t="str">
            <v>MAS DE 20 DÍAS</v>
          </cell>
        </row>
        <row r="3072">
          <cell r="Q3072" t="str">
            <v>BANAMEX4161759712242368124</v>
          </cell>
          <cell r="R3072" t="str">
            <v>O.K.</v>
          </cell>
          <cell r="S3072" t="str">
            <v>COMPENSADA</v>
          </cell>
          <cell r="T3072">
            <v>41618</v>
          </cell>
          <cell r="U3072">
            <v>22</v>
          </cell>
          <cell r="V3072" t="str">
            <v>MAS DE 20 DÍAS</v>
          </cell>
        </row>
        <row r="3073">
          <cell r="Q3073" t="str">
            <v>BANAMEX4161759712242368124</v>
          </cell>
          <cell r="R3073" t="str">
            <v>O.K.</v>
          </cell>
          <cell r="S3073" t="str">
            <v>COMPENSADA</v>
          </cell>
          <cell r="T3073">
            <v>41618</v>
          </cell>
          <cell r="U3073">
            <v>22</v>
          </cell>
          <cell r="V3073" t="str">
            <v>MAS DE 20 DÍAS</v>
          </cell>
        </row>
        <row r="3074">
          <cell r="Q3074" t="str">
            <v>BANAMEX4161759712242368124</v>
          </cell>
          <cell r="R3074" t="str">
            <v>O.K.</v>
          </cell>
          <cell r="S3074" t="str">
            <v>COMPENSADA</v>
          </cell>
          <cell r="T3074">
            <v>41618</v>
          </cell>
          <cell r="U3074">
            <v>22</v>
          </cell>
          <cell r="V3074" t="str">
            <v>MAS DE 20 DÍAS</v>
          </cell>
        </row>
        <row r="3075">
          <cell r="Q3075" t="str">
            <v>BANAMEX4161759712242368124</v>
          </cell>
          <cell r="R3075" t="str">
            <v>O.K.</v>
          </cell>
          <cell r="S3075" t="str">
            <v>COMPENSADA</v>
          </cell>
          <cell r="T3075">
            <v>41618</v>
          </cell>
          <cell r="U3075">
            <v>22</v>
          </cell>
          <cell r="V3075" t="str">
            <v>MAS DE 20 DÍAS</v>
          </cell>
        </row>
        <row r="3076">
          <cell r="Q3076" t="str">
            <v>BANAMEX4161759712242368124</v>
          </cell>
          <cell r="R3076" t="str">
            <v>O.K.</v>
          </cell>
          <cell r="S3076" t="str">
            <v>COMPENSADA</v>
          </cell>
          <cell r="T3076">
            <v>41618</v>
          </cell>
          <cell r="U3076">
            <v>22</v>
          </cell>
          <cell r="V3076" t="str">
            <v>MAS DE 20 DÍAS</v>
          </cell>
        </row>
        <row r="3077">
          <cell r="Q3077" t="str">
            <v>BANAMEX4161759712242368124</v>
          </cell>
          <cell r="R3077" t="str">
            <v>O.K.</v>
          </cell>
          <cell r="S3077" t="str">
            <v>COMPENSADA</v>
          </cell>
          <cell r="T3077">
            <v>41618</v>
          </cell>
          <cell r="U3077">
            <v>22</v>
          </cell>
          <cell r="V3077" t="str">
            <v>MAS DE 20 DÍAS</v>
          </cell>
        </row>
        <row r="3078">
          <cell r="Q3078" t="str">
            <v>BANAMEX4161759712242368124</v>
          </cell>
          <cell r="R3078" t="str">
            <v>O.K.</v>
          </cell>
          <cell r="S3078" t="str">
            <v>COMPENSADA</v>
          </cell>
          <cell r="T3078">
            <v>41618</v>
          </cell>
          <cell r="U3078">
            <v>22</v>
          </cell>
          <cell r="V3078" t="str">
            <v>MAS DE 20 DÍAS</v>
          </cell>
        </row>
        <row r="3079">
          <cell r="Q3079" t="str">
            <v>BANAMEX4161759712242368124</v>
          </cell>
          <cell r="R3079" t="str">
            <v>O.K.</v>
          </cell>
          <cell r="S3079" t="str">
            <v>COMPENSADA</v>
          </cell>
          <cell r="T3079">
            <v>41618</v>
          </cell>
          <cell r="U3079">
            <v>22</v>
          </cell>
          <cell r="V3079" t="str">
            <v>MAS DE 20 DÍAS</v>
          </cell>
        </row>
        <row r="3080">
          <cell r="Q3080" t="str">
            <v>BANAMEX4161759712242368124</v>
          </cell>
          <cell r="R3080" t="str">
            <v>O.K.</v>
          </cell>
          <cell r="S3080" t="str">
            <v>COMPENSADA</v>
          </cell>
          <cell r="T3080">
            <v>41618</v>
          </cell>
          <cell r="U3080">
            <v>22</v>
          </cell>
          <cell r="V3080" t="str">
            <v>MAS DE 20 DÍAS</v>
          </cell>
        </row>
        <row r="3081">
          <cell r="Q3081" t="str">
            <v>BANAMEX4161759712242368124</v>
          </cell>
          <cell r="R3081" t="str">
            <v>O.K.</v>
          </cell>
          <cell r="S3081" t="str">
            <v>COMPENSADA</v>
          </cell>
          <cell r="T3081">
            <v>41618</v>
          </cell>
          <cell r="U3081">
            <v>22</v>
          </cell>
          <cell r="V3081" t="str">
            <v>MAS DE 20 DÍAS</v>
          </cell>
        </row>
        <row r="3082">
          <cell r="Q3082" t="str">
            <v>BANAMEX4161759712242368132</v>
          </cell>
          <cell r="R3082" t="str">
            <v>O.K.</v>
          </cell>
          <cell r="S3082" t="str">
            <v>COMPENSADA</v>
          </cell>
          <cell r="T3082">
            <v>41617</v>
          </cell>
          <cell r="U3082">
            <v>22</v>
          </cell>
          <cell r="V3082" t="str">
            <v>MAS DE 20 DÍAS</v>
          </cell>
        </row>
        <row r="3083">
          <cell r="Q3083" t="str">
            <v>BANAMEX4161759712242368132</v>
          </cell>
          <cell r="R3083" t="str">
            <v>O.K.</v>
          </cell>
          <cell r="S3083" t="str">
            <v>COMPENSADA</v>
          </cell>
          <cell r="T3083">
            <v>41617</v>
          </cell>
          <cell r="U3083">
            <v>22</v>
          </cell>
          <cell r="V3083" t="str">
            <v>MAS DE 20 DÍAS</v>
          </cell>
        </row>
        <row r="3084">
          <cell r="Q3084" t="str">
            <v>BANAMEX4161759712242368132</v>
          </cell>
          <cell r="R3084" t="str">
            <v>O.K.</v>
          </cell>
          <cell r="S3084" t="str">
            <v>COMPENSADA</v>
          </cell>
          <cell r="T3084">
            <v>41617</v>
          </cell>
          <cell r="U3084">
            <v>22</v>
          </cell>
          <cell r="V3084" t="str">
            <v>MAS DE 20 DÍAS</v>
          </cell>
        </row>
        <row r="3085">
          <cell r="Q3085" t="str">
            <v>BANAMEX4161759712242368132</v>
          </cell>
          <cell r="R3085" t="str">
            <v>O.K.</v>
          </cell>
          <cell r="S3085" t="str">
            <v>COMPENSADA</v>
          </cell>
          <cell r="T3085">
            <v>41617</v>
          </cell>
          <cell r="U3085">
            <v>22</v>
          </cell>
          <cell r="V3085" t="str">
            <v>MAS DE 20 DÍAS</v>
          </cell>
        </row>
        <row r="3086">
          <cell r="Q3086" t="str">
            <v>BANAMEX4161759712242368132</v>
          </cell>
          <cell r="R3086" t="str">
            <v>O.K.</v>
          </cell>
          <cell r="S3086" t="str">
            <v>COMPENSADA</v>
          </cell>
          <cell r="T3086">
            <v>41617</v>
          </cell>
          <cell r="U3086">
            <v>22</v>
          </cell>
          <cell r="V3086" t="str">
            <v>MAS DE 20 DÍAS</v>
          </cell>
        </row>
        <row r="3087">
          <cell r="Q3087" t="str">
            <v>BANAMEX4161759712242368132</v>
          </cell>
          <cell r="R3087" t="str">
            <v>O.K.</v>
          </cell>
          <cell r="S3087" t="str">
            <v>COMPENSADA</v>
          </cell>
          <cell r="T3087">
            <v>41617</v>
          </cell>
          <cell r="U3087">
            <v>22</v>
          </cell>
          <cell r="V3087" t="str">
            <v>MAS DE 20 DÍAS</v>
          </cell>
        </row>
        <row r="3088">
          <cell r="Q3088" t="str">
            <v>BANAMEX4161759712242368132</v>
          </cell>
          <cell r="R3088" t="str">
            <v>O.K.</v>
          </cell>
          <cell r="S3088" t="str">
            <v>COMPENSADA</v>
          </cell>
          <cell r="T3088">
            <v>41617</v>
          </cell>
          <cell r="U3088">
            <v>22</v>
          </cell>
          <cell r="V3088" t="str">
            <v>MAS DE 20 DÍAS</v>
          </cell>
        </row>
        <row r="3089">
          <cell r="Q3089" t="str">
            <v>BANAMEX4161759712242368132</v>
          </cell>
          <cell r="R3089" t="str">
            <v>O.K.</v>
          </cell>
          <cell r="S3089" t="str">
            <v>COMPENSADA</v>
          </cell>
          <cell r="T3089">
            <v>41617</v>
          </cell>
          <cell r="U3089">
            <v>22</v>
          </cell>
          <cell r="V3089" t="str">
            <v>MAS DE 20 DÍAS</v>
          </cell>
        </row>
        <row r="3090">
          <cell r="Q3090" t="str">
            <v>BANAMEX4161759712242368132</v>
          </cell>
          <cell r="R3090" t="str">
            <v>O.K.</v>
          </cell>
          <cell r="S3090" t="str">
            <v>COMPENSADA</v>
          </cell>
          <cell r="T3090">
            <v>41617</v>
          </cell>
          <cell r="U3090">
            <v>22</v>
          </cell>
          <cell r="V3090" t="str">
            <v>MAS DE 20 DÍAS</v>
          </cell>
        </row>
        <row r="3091">
          <cell r="Q3091" t="str">
            <v>BANAMEX4161759712242368132</v>
          </cell>
          <cell r="R3091" t="str">
            <v>O.K.</v>
          </cell>
          <cell r="S3091" t="str">
            <v>COMPENSADA</v>
          </cell>
          <cell r="T3091">
            <v>41617</v>
          </cell>
          <cell r="U3091">
            <v>22</v>
          </cell>
          <cell r="V3091" t="str">
            <v>MAS DE 20 DÍAS</v>
          </cell>
        </row>
        <row r="3092">
          <cell r="Q3092" t="str">
            <v>BANAMEX4161759712242368132</v>
          </cell>
          <cell r="R3092" t="str">
            <v>O.K.</v>
          </cell>
          <cell r="S3092" t="str">
            <v>COMPENSADA</v>
          </cell>
          <cell r="T3092">
            <v>41617</v>
          </cell>
          <cell r="U3092">
            <v>22</v>
          </cell>
          <cell r="V3092" t="str">
            <v>MAS DE 20 DÍAS</v>
          </cell>
        </row>
        <row r="3093">
          <cell r="Q3093" t="str">
            <v>BANAMEX4161759712242368132</v>
          </cell>
          <cell r="R3093" t="str">
            <v>O.K.</v>
          </cell>
          <cell r="S3093" t="str">
            <v>COMPENSADA</v>
          </cell>
          <cell r="T3093">
            <v>41617</v>
          </cell>
          <cell r="U3093">
            <v>22</v>
          </cell>
          <cell r="V3093" t="str">
            <v>MAS DE 20 DÍAS</v>
          </cell>
        </row>
        <row r="3094">
          <cell r="Q3094" t="str">
            <v>BANAMEX4161759712242368132</v>
          </cell>
          <cell r="R3094" t="str">
            <v>O.K.</v>
          </cell>
          <cell r="S3094" t="str">
            <v>COMPENSADA</v>
          </cell>
          <cell r="T3094">
            <v>41617</v>
          </cell>
          <cell r="U3094">
            <v>22</v>
          </cell>
          <cell r="V3094" t="str">
            <v>MAS DE 20 DÍAS</v>
          </cell>
        </row>
        <row r="3095">
          <cell r="Q3095" t="str">
            <v>BANAMEX4161759712242368132</v>
          </cell>
          <cell r="R3095" t="str">
            <v>O.K.</v>
          </cell>
          <cell r="S3095" t="str">
            <v>COMPENSADA</v>
          </cell>
          <cell r="T3095">
            <v>41617</v>
          </cell>
          <cell r="U3095">
            <v>22</v>
          </cell>
          <cell r="V3095" t="str">
            <v>MAS DE 20 DÍAS</v>
          </cell>
        </row>
        <row r="3096">
          <cell r="Q3096" t="str">
            <v>BANAMEX4161759712242368132</v>
          </cell>
          <cell r="R3096" t="str">
            <v>O.K.</v>
          </cell>
          <cell r="S3096" t="str">
            <v>COMPENSADA</v>
          </cell>
          <cell r="T3096">
            <v>41617</v>
          </cell>
          <cell r="U3096">
            <v>22</v>
          </cell>
          <cell r="V3096" t="str">
            <v>MAS DE 20 DÍAS</v>
          </cell>
        </row>
        <row r="3097">
          <cell r="Q3097" t="str">
            <v>BANAMEX4161759712242368132</v>
          </cell>
          <cell r="R3097" t="str">
            <v>O.K.</v>
          </cell>
          <cell r="S3097" t="str">
            <v>COMPENSADA</v>
          </cell>
          <cell r="T3097">
            <v>41617</v>
          </cell>
          <cell r="U3097">
            <v>22</v>
          </cell>
          <cell r="V3097" t="str">
            <v>MAS DE 20 DÍAS</v>
          </cell>
        </row>
        <row r="3098">
          <cell r="Q3098" t="str">
            <v>BANAMEX4161759712242368132</v>
          </cell>
          <cell r="R3098" t="str">
            <v>O.K.</v>
          </cell>
          <cell r="S3098" t="str">
            <v>COMPENSADA</v>
          </cell>
          <cell r="T3098">
            <v>41617</v>
          </cell>
          <cell r="U3098">
            <v>22</v>
          </cell>
          <cell r="V3098" t="str">
            <v>MAS DE 20 DÍAS</v>
          </cell>
        </row>
        <row r="3099">
          <cell r="Q3099" t="str">
            <v>BANAMEX4161759712242422715</v>
          </cell>
          <cell r="R3099" t="str">
            <v>O.K.</v>
          </cell>
          <cell r="S3099" t="str">
            <v>COMPENSADA</v>
          </cell>
          <cell r="T3099">
            <v>41619</v>
          </cell>
          <cell r="U3099">
            <v>22</v>
          </cell>
          <cell r="V3099" t="str">
            <v>MAS DE 20 DÍAS</v>
          </cell>
        </row>
        <row r="3100">
          <cell r="Q3100" t="str">
            <v>BANAMEX4161759712242422715</v>
          </cell>
          <cell r="R3100" t="str">
            <v>O.K.</v>
          </cell>
          <cell r="S3100" t="str">
            <v>COMPENSADA</v>
          </cell>
          <cell r="T3100">
            <v>41619</v>
          </cell>
          <cell r="U3100">
            <v>22</v>
          </cell>
          <cell r="V3100" t="str">
            <v>MAS DE 20 DÍAS</v>
          </cell>
        </row>
        <row r="3101">
          <cell r="Q3101" t="str">
            <v>BANAMEX4161759712243727070</v>
          </cell>
          <cell r="R3101" t="str">
            <v>O.K.</v>
          </cell>
          <cell r="S3101" t="str">
            <v>CONCILIADA</v>
          </cell>
          <cell r="T3101">
            <v>41617</v>
          </cell>
          <cell r="U3101">
            <v>22</v>
          </cell>
          <cell r="V3101" t="str">
            <v>MAS DE 20 DÍAS</v>
          </cell>
        </row>
        <row r="3102">
          <cell r="Q3102" t="str">
            <v>BANAMEX4161759712245659164</v>
          </cell>
          <cell r="R3102" t="str">
            <v>O.K.</v>
          </cell>
          <cell r="S3102" t="str">
            <v>CONCILIADA</v>
          </cell>
          <cell r="T3102">
            <v>41617</v>
          </cell>
          <cell r="U3102">
            <v>22</v>
          </cell>
          <cell r="V3102" t="str">
            <v>MAS DE 20 DÍAS</v>
          </cell>
        </row>
        <row r="3103">
          <cell r="Q3103" t="str">
            <v>BANAMEX4161759712245695903</v>
          </cell>
          <cell r="R3103" t="str">
            <v>O.K.</v>
          </cell>
          <cell r="S3103" t="str">
            <v>CONCILIADA</v>
          </cell>
          <cell r="T3103">
            <v>41617</v>
          </cell>
          <cell r="U3103">
            <v>22</v>
          </cell>
          <cell r="V3103" t="str">
            <v>MAS DE 20 DÍAS</v>
          </cell>
        </row>
        <row r="3104">
          <cell r="Q3104" t="str">
            <v>BANAMEX4161759712245695911</v>
          </cell>
          <cell r="R3104" t="str">
            <v>O.K.</v>
          </cell>
          <cell r="S3104" t="str">
            <v>CONCILIADA</v>
          </cell>
          <cell r="T3104">
            <v>41617</v>
          </cell>
          <cell r="U3104">
            <v>22</v>
          </cell>
          <cell r="V3104" t="str">
            <v>MAS DE 20 DÍAS</v>
          </cell>
        </row>
        <row r="3105">
          <cell r="Q3105" t="str">
            <v>BANAMEX4161759712245743497</v>
          </cell>
          <cell r="R3105" t="str">
            <v>O.K.</v>
          </cell>
          <cell r="S3105" t="str">
            <v>CONCILIADA</v>
          </cell>
          <cell r="T3105">
            <v>41617</v>
          </cell>
          <cell r="U3105">
            <v>22</v>
          </cell>
          <cell r="V3105" t="str">
            <v>MAS DE 20 DÍAS</v>
          </cell>
        </row>
        <row r="3106">
          <cell r="Q3106" t="str">
            <v>BANAMEX4161759712245774377</v>
          </cell>
          <cell r="R3106" t="str">
            <v>O.K.</v>
          </cell>
          <cell r="S3106" t="str">
            <v>CONCILIADA</v>
          </cell>
          <cell r="T3106">
            <v>41617</v>
          </cell>
          <cell r="U3106">
            <v>22</v>
          </cell>
          <cell r="V3106" t="str">
            <v>MAS DE 20 DÍAS</v>
          </cell>
        </row>
        <row r="3107">
          <cell r="Q3107" t="str">
            <v>BANAMEX4161759712245775705</v>
          </cell>
          <cell r="R3107" t="str">
            <v>O.K.</v>
          </cell>
          <cell r="S3107" t="str">
            <v>CONCILIADA</v>
          </cell>
          <cell r="T3107">
            <v>41617</v>
          </cell>
          <cell r="U3107">
            <v>22</v>
          </cell>
          <cell r="V3107" t="str">
            <v>MAS DE 20 DÍAS</v>
          </cell>
        </row>
        <row r="3108">
          <cell r="Q3108" t="str">
            <v>BANAMEX4161759712245775713</v>
          </cell>
          <cell r="R3108" t="str">
            <v>O.K.</v>
          </cell>
          <cell r="S3108" t="str">
            <v>CONCILIADA</v>
          </cell>
          <cell r="T3108">
            <v>41617</v>
          </cell>
          <cell r="U3108">
            <v>22</v>
          </cell>
          <cell r="V3108" t="str">
            <v>MAS DE 20 DÍAS</v>
          </cell>
        </row>
        <row r="3109">
          <cell r="Q3109" t="str">
            <v>BANAMEX4161759712245782610</v>
          </cell>
          <cell r="R3109" t="str">
            <v>O.K.</v>
          </cell>
          <cell r="S3109" t="str">
            <v>CONCILIADA</v>
          </cell>
          <cell r="T3109">
            <v>41617</v>
          </cell>
          <cell r="U3109">
            <v>22</v>
          </cell>
          <cell r="V3109" t="str">
            <v>MAS DE 20 DÍAS</v>
          </cell>
        </row>
        <row r="3110">
          <cell r="Q3110" t="str">
            <v>BANAMEX4161759712245870779</v>
          </cell>
          <cell r="R3110" t="str">
            <v>O.K.</v>
          </cell>
          <cell r="S3110" t="str">
            <v>COMPENSADA</v>
          </cell>
          <cell r="T3110">
            <v>41617</v>
          </cell>
          <cell r="U3110">
            <v>22</v>
          </cell>
          <cell r="V3110" t="str">
            <v>MAS DE 20 DÍAS</v>
          </cell>
        </row>
        <row r="3111">
          <cell r="Q3111" t="str">
            <v>BANAMEX4161759712243717071</v>
          </cell>
          <cell r="R3111" t="str">
            <v>O.K.</v>
          </cell>
          <cell r="S3111" t="str">
            <v>CONCILIADA</v>
          </cell>
          <cell r="T3111">
            <v>41617</v>
          </cell>
          <cell r="U3111">
            <v>22</v>
          </cell>
          <cell r="V3111" t="str">
            <v>MAS DE 20 DÍAS</v>
          </cell>
        </row>
        <row r="3112">
          <cell r="Q3112" t="str">
            <v>BANAMEX4161759712245848635</v>
          </cell>
          <cell r="R3112" t="str">
            <v>O.K.</v>
          </cell>
          <cell r="S3112" t="str">
            <v>CONCILIADA</v>
          </cell>
          <cell r="T3112">
            <v>41617</v>
          </cell>
          <cell r="U3112">
            <v>22</v>
          </cell>
          <cell r="V3112" t="str">
            <v>MAS DE 20 DÍAS</v>
          </cell>
        </row>
        <row r="3113">
          <cell r="Q3113" t="str">
            <v>BANAMEX4161759712241548312</v>
          </cell>
          <cell r="R3113" t="str">
            <v>O.K.</v>
          </cell>
          <cell r="S3113" t="str">
            <v>CONCILIADA</v>
          </cell>
          <cell r="T3113">
            <v>41617</v>
          </cell>
          <cell r="U3113">
            <v>22</v>
          </cell>
          <cell r="V3113" t="str">
            <v>MAS DE 20 DÍAS</v>
          </cell>
        </row>
        <row r="3114">
          <cell r="Q3114" t="str">
            <v>BANAMEX4161759712241480854</v>
          </cell>
          <cell r="R3114" t="str">
            <v>O.K.</v>
          </cell>
          <cell r="S3114" t="str">
            <v>CONCILIADA</v>
          </cell>
          <cell r="T3114">
            <v>41617</v>
          </cell>
          <cell r="U3114">
            <v>22</v>
          </cell>
          <cell r="V3114" t="str">
            <v>MAS DE 20 DÍAS</v>
          </cell>
        </row>
        <row r="3115">
          <cell r="Q3115" t="str">
            <v>BANAMEX4161759712245822242</v>
          </cell>
          <cell r="R3115" t="str">
            <v>O.K.</v>
          </cell>
          <cell r="S3115" t="str">
            <v>CONCILIADA</v>
          </cell>
          <cell r="T3115">
            <v>41617</v>
          </cell>
          <cell r="U3115">
            <v>22</v>
          </cell>
          <cell r="V3115" t="str">
            <v>MAS DE 20 DÍAS</v>
          </cell>
        </row>
        <row r="3116">
          <cell r="Q3116" t="str">
            <v>BANAMEX4161759712245374806</v>
          </cell>
          <cell r="R3116" t="str">
            <v>O.K.</v>
          </cell>
          <cell r="S3116" t="str">
            <v>CONCILIADA</v>
          </cell>
          <cell r="T3116">
            <v>41617</v>
          </cell>
          <cell r="U3116">
            <v>22</v>
          </cell>
          <cell r="V3116" t="str">
            <v>MAS DE 20 DÍAS</v>
          </cell>
        </row>
        <row r="3117">
          <cell r="Q3117" t="str">
            <v>BANAMEX4161759712243717097</v>
          </cell>
          <cell r="R3117" t="str">
            <v>O.K.</v>
          </cell>
          <cell r="S3117" t="str">
            <v>CONCILIADA</v>
          </cell>
          <cell r="T3117">
            <v>41617</v>
          </cell>
          <cell r="U3117">
            <v>22</v>
          </cell>
          <cell r="V3117" t="str">
            <v>MAS DE 20 DÍAS</v>
          </cell>
        </row>
        <row r="3118">
          <cell r="Q3118" t="str">
            <v>BANAMEX4161759712245374848</v>
          </cell>
          <cell r="R3118" t="str">
            <v>O.K.</v>
          </cell>
          <cell r="S3118" t="str">
            <v>CONCILIADA</v>
          </cell>
          <cell r="T3118">
            <v>41617</v>
          </cell>
          <cell r="U3118">
            <v>22</v>
          </cell>
          <cell r="V3118" t="str">
            <v>MAS DE 20 DÍAS</v>
          </cell>
        </row>
        <row r="3119">
          <cell r="Q3119" t="str">
            <v>BANAMEX4161759712241085331</v>
          </cell>
          <cell r="R3119" t="str">
            <v>O.K.</v>
          </cell>
          <cell r="S3119" t="str">
            <v>CONCILIADA</v>
          </cell>
          <cell r="T3119">
            <v>41617</v>
          </cell>
          <cell r="U3119">
            <v>22</v>
          </cell>
          <cell r="V3119" t="str">
            <v>MAS DE 20 DÍAS</v>
          </cell>
        </row>
        <row r="3120">
          <cell r="Q3120" t="str">
            <v>BANAMEX4161759712245374962</v>
          </cell>
          <cell r="R3120" t="str">
            <v>O.K.</v>
          </cell>
          <cell r="S3120" t="str">
            <v>CONCILIADA</v>
          </cell>
          <cell r="T3120">
            <v>41617</v>
          </cell>
          <cell r="U3120">
            <v>22</v>
          </cell>
          <cell r="V3120" t="str">
            <v>MAS DE 20 DÍAS</v>
          </cell>
        </row>
        <row r="3121">
          <cell r="Q3121" t="str">
            <v>BANAMEX4161759712243786100</v>
          </cell>
          <cell r="R3121" t="str">
            <v>O.K.</v>
          </cell>
          <cell r="S3121" t="str">
            <v>CONCILIADA</v>
          </cell>
          <cell r="T3121">
            <v>41617</v>
          </cell>
          <cell r="U3121">
            <v>22</v>
          </cell>
          <cell r="V3121" t="str">
            <v>MAS DE 20 DÍAS</v>
          </cell>
        </row>
        <row r="3122">
          <cell r="Q3122" t="str">
            <v>BANAMEX4161759712245659388</v>
          </cell>
          <cell r="R3122" t="str">
            <v>O.K.</v>
          </cell>
          <cell r="S3122" t="str">
            <v>CONCILIADA</v>
          </cell>
          <cell r="T3122">
            <v>41617</v>
          </cell>
          <cell r="U3122">
            <v>22</v>
          </cell>
          <cell r="V3122" t="str">
            <v>MAS DE 20 DÍAS</v>
          </cell>
        </row>
        <row r="3123">
          <cell r="Q3123" t="str">
            <v>BANAMEX4161759712245695929</v>
          </cell>
          <cell r="R3123" t="str">
            <v>O.K.</v>
          </cell>
          <cell r="S3123" t="str">
            <v>CONCILIADA</v>
          </cell>
          <cell r="T3123">
            <v>41617</v>
          </cell>
          <cell r="U3123">
            <v>22</v>
          </cell>
          <cell r="V3123" t="str">
            <v>MAS DE 20 DÍAS</v>
          </cell>
        </row>
        <row r="3124">
          <cell r="Q3124" t="str">
            <v>BANAMEX4161759712241247972</v>
          </cell>
          <cell r="R3124" t="str">
            <v>O.K.</v>
          </cell>
          <cell r="S3124" t="str">
            <v>CONCILIADA</v>
          </cell>
          <cell r="T3124">
            <v>41617</v>
          </cell>
          <cell r="U3124">
            <v>22</v>
          </cell>
          <cell r="V3124" t="str">
            <v>MAS DE 20 DÍAS</v>
          </cell>
        </row>
        <row r="3125">
          <cell r="Q3125" t="str">
            <v>BANAMEX4161759712245597067</v>
          </cell>
          <cell r="R3125" t="str">
            <v>O.K.</v>
          </cell>
          <cell r="S3125" t="str">
            <v>COMPENSADA</v>
          </cell>
          <cell r="T3125">
            <v>41617</v>
          </cell>
          <cell r="U3125">
            <v>22</v>
          </cell>
          <cell r="V3125" t="str">
            <v>MAS DE 20 DÍAS</v>
          </cell>
        </row>
        <row r="3126">
          <cell r="Q3126" t="str">
            <v>BANAMEX4161759712245774989</v>
          </cell>
          <cell r="R3126" t="str">
            <v>O.K.</v>
          </cell>
          <cell r="S3126" t="str">
            <v>CONCILIADA</v>
          </cell>
          <cell r="T3126">
            <v>41617</v>
          </cell>
          <cell r="U3126">
            <v>22</v>
          </cell>
          <cell r="V3126" t="str">
            <v>MAS DE 20 DÍAS</v>
          </cell>
        </row>
        <row r="3127">
          <cell r="Q3127" t="str">
            <v>BANAMEX4161759712245775739</v>
          </cell>
          <cell r="R3127" t="str">
            <v>O.K.</v>
          </cell>
          <cell r="S3127" t="str">
            <v>CONCILIADA</v>
          </cell>
          <cell r="T3127">
            <v>41617</v>
          </cell>
          <cell r="U3127">
            <v>22</v>
          </cell>
          <cell r="V3127" t="str">
            <v>MAS DE 20 DÍAS</v>
          </cell>
        </row>
        <row r="3128">
          <cell r="Q3128" t="str">
            <v>BANAMEX4161759712246045652</v>
          </cell>
          <cell r="R3128" t="str">
            <v>O.K.</v>
          </cell>
          <cell r="S3128" t="str">
            <v>CONCILIADA</v>
          </cell>
          <cell r="T3128">
            <v>41617</v>
          </cell>
          <cell r="U3128">
            <v>22</v>
          </cell>
          <cell r="V3128" t="str">
            <v>MAS DE 20 DÍAS</v>
          </cell>
        </row>
        <row r="3129">
          <cell r="Q3129" t="str">
            <v>BANAMEX4161759712246025654</v>
          </cell>
          <cell r="R3129" t="str">
            <v>O.K.</v>
          </cell>
          <cell r="S3129" t="str">
            <v>CONCILIADA</v>
          </cell>
          <cell r="T3129">
            <v>41617</v>
          </cell>
          <cell r="U3129">
            <v>22</v>
          </cell>
          <cell r="V3129" t="str">
            <v>MAS DE 20 DÍAS</v>
          </cell>
        </row>
        <row r="3130">
          <cell r="Q3130" t="str">
            <v>BANAMEX4161759712241673839</v>
          </cell>
          <cell r="R3130" t="str">
            <v>O.K.</v>
          </cell>
          <cell r="S3130" t="str">
            <v>CONCILIADA</v>
          </cell>
          <cell r="T3130">
            <v>41617</v>
          </cell>
          <cell r="U3130">
            <v>22</v>
          </cell>
          <cell r="V3130" t="str">
            <v>MAS DE 20 DÍAS</v>
          </cell>
        </row>
        <row r="3131">
          <cell r="Q3131" t="str">
            <v>BANAMEX4161759712245374699</v>
          </cell>
          <cell r="R3131" t="str">
            <v>O.K.</v>
          </cell>
          <cell r="S3131" t="str">
            <v>CONCILIADA</v>
          </cell>
          <cell r="T3131">
            <v>41617</v>
          </cell>
          <cell r="U3131">
            <v>22</v>
          </cell>
          <cell r="V3131" t="str">
            <v>MAS DE 20 DÍAS</v>
          </cell>
        </row>
        <row r="3132">
          <cell r="Q3132" t="str">
            <v>BANAMEX4161759712241791508</v>
          </cell>
          <cell r="R3132" t="str">
            <v>O.K.</v>
          </cell>
          <cell r="S3132" t="str">
            <v>CONCILIADA</v>
          </cell>
          <cell r="T3132">
            <v>41617</v>
          </cell>
          <cell r="U3132">
            <v>22</v>
          </cell>
          <cell r="V3132" t="str">
            <v>MAS DE 20 DÍAS</v>
          </cell>
        </row>
        <row r="3133">
          <cell r="Q3133" t="str">
            <v>BANAMEX4161759712245374764</v>
          </cell>
          <cell r="R3133" t="str">
            <v>O.K.</v>
          </cell>
          <cell r="S3133" t="str">
            <v>CONCILIADA</v>
          </cell>
          <cell r="T3133">
            <v>41617</v>
          </cell>
          <cell r="U3133">
            <v>22</v>
          </cell>
          <cell r="V3133" t="str">
            <v>MAS DE 20 DÍAS</v>
          </cell>
        </row>
        <row r="3134">
          <cell r="Q3134" t="str">
            <v>BANAMEX4161759712245374756</v>
          </cell>
          <cell r="R3134" t="str">
            <v>O.K.</v>
          </cell>
          <cell r="S3134" t="str">
            <v>CONCILIADA</v>
          </cell>
          <cell r="T3134">
            <v>41617</v>
          </cell>
          <cell r="U3134">
            <v>22</v>
          </cell>
          <cell r="V3134" t="str">
            <v>MAS DE 20 DÍAS</v>
          </cell>
        </row>
        <row r="3135">
          <cell r="Q3135" t="str">
            <v>BANAMEX4161759712245374905</v>
          </cell>
          <cell r="R3135" t="str">
            <v>O.K.</v>
          </cell>
          <cell r="S3135" t="str">
            <v>CONCILIADA</v>
          </cell>
          <cell r="T3135">
            <v>41617</v>
          </cell>
          <cell r="U3135">
            <v>22</v>
          </cell>
          <cell r="V3135" t="str">
            <v>MAS DE 20 DÍAS</v>
          </cell>
        </row>
        <row r="3136">
          <cell r="Q3136" t="str">
            <v>BANAMEX4161759712245614128</v>
          </cell>
          <cell r="R3136" t="str">
            <v>O.K.</v>
          </cell>
          <cell r="S3136" t="str">
            <v>CONCILIADA</v>
          </cell>
          <cell r="T3136">
            <v>41617</v>
          </cell>
          <cell r="U3136">
            <v>22</v>
          </cell>
          <cell r="V3136" t="str">
            <v>MAS DE 20 DÍAS</v>
          </cell>
        </row>
        <row r="3137">
          <cell r="Q3137" t="str">
            <v>BANAMEX4161759712241781160</v>
          </cell>
          <cell r="R3137" t="str">
            <v>O.K.</v>
          </cell>
          <cell r="S3137" t="str">
            <v>CONCILIADA</v>
          </cell>
          <cell r="T3137">
            <v>41617</v>
          </cell>
          <cell r="U3137">
            <v>22</v>
          </cell>
          <cell r="V3137" t="str">
            <v>MAS DE 20 DÍAS</v>
          </cell>
        </row>
        <row r="3138">
          <cell r="Q3138" t="str">
            <v>BANAMEX4161759712245374889</v>
          </cell>
          <cell r="R3138" t="str">
            <v>O.K.</v>
          </cell>
          <cell r="S3138" t="str">
            <v>CONCILIADA</v>
          </cell>
          <cell r="T3138">
            <v>41617</v>
          </cell>
          <cell r="U3138">
            <v>22</v>
          </cell>
          <cell r="V3138" t="str">
            <v>MAS DE 20 DÍAS</v>
          </cell>
        </row>
        <row r="3139">
          <cell r="Q3139" t="str">
            <v>BANAMEX4161759712241486703</v>
          </cell>
          <cell r="R3139" t="str">
            <v>O.K.</v>
          </cell>
          <cell r="S3139" t="str">
            <v>CONCILIADA</v>
          </cell>
          <cell r="T3139">
            <v>41617</v>
          </cell>
          <cell r="U3139">
            <v>22</v>
          </cell>
          <cell r="V3139" t="str">
            <v>MAS DE 20 DÍAS</v>
          </cell>
        </row>
        <row r="3140">
          <cell r="Q3140" t="str">
            <v>BANAMEX4161759712245374921</v>
          </cell>
          <cell r="R3140" t="str">
            <v>O.K.</v>
          </cell>
          <cell r="S3140" t="str">
            <v>CONCILIADA</v>
          </cell>
          <cell r="T3140">
            <v>41617</v>
          </cell>
          <cell r="U3140">
            <v>22</v>
          </cell>
          <cell r="V3140" t="str">
            <v>MAS DE 20 DÍAS</v>
          </cell>
        </row>
        <row r="3141">
          <cell r="Q3141" t="str">
            <v>BANAMEX4161759712243717089</v>
          </cell>
          <cell r="R3141" t="str">
            <v>O.K.</v>
          </cell>
          <cell r="S3141" t="str">
            <v>CONCILIADA</v>
          </cell>
          <cell r="T3141">
            <v>41617</v>
          </cell>
          <cell r="U3141">
            <v>22</v>
          </cell>
          <cell r="V3141" t="str">
            <v>MAS DE 20 DÍAS</v>
          </cell>
        </row>
        <row r="3142">
          <cell r="Q3142" t="str">
            <v>BANAMEX4161759712245659370</v>
          </cell>
          <cell r="R3142" t="str">
            <v>O.K.</v>
          </cell>
          <cell r="S3142" t="str">
            <v>CONCILIADA</v>
          </cell>
          <cell r="T3142">
            <v>41617</v>
          </cell>
          <cell r="U3142">
            <v>22</v>
          </cell>
          <cell r="V3142" t="str">
            <v>MAS DE 20 DÍAS</v>
          </cell>
        </row>
        <row r="3143">
          <cell r="Q3143" t="str">
            <v>BANAMEX4161759712245695937</v>
          </cell>
          <cell r="R3143" t="str">
            <v>O.K.</v>
          </cell>
          <cell r="S3143" t="str">
            <v>CONCILIADA</v>
          </cell>
          <cell r="T3143">
            <v>41617</v>
          </cell>
          <cell r="U3143">
            <v>22</v>
          </cell>
          <cell r="V3143" t="str">
            <v>MAS DE 20 DÍAS</v>
          </cell>
        </row>
        <row r="3144">
          <cell r="Q3144" t="str">
            <v>BANAMEX4161759712243336179</v>
          </cell>
          <cell r="R3144" t="str">
            <v>O.K.</v>
          </cell>
          <cell r="S3144" t="str">
            <v>CONCILIADA</v>
          </cell>
          <cell r="T3144">
            <v>41617</v>
          </cell>
          <cell r="U3144">
            <v>22</v>
          </cell>
          <cell r="V3144" t="str">
            <v>MAS DE 20 DÍAS</v>
          </cell>
        </row>
        <row r="3145">
          <cell r="Q3145" t="str">
            <v>BANAMEX4161759712245743489</v>
          </cell>
          <cell r="R3145" t="str">
            <v>O.K.</v>
          </cell>
          <cell r="S3145" t="str">
            <v>CONCILIADA</v>
          </cell>
          <cell r="T3145">
            <v>41617</v>
          </cell>
          <cell r="U3145">
            <v>22</v>
          </cell>
          <cell r="V3145" t="str">
            <v>MAS DE 20 DÍAS</v>
          </cell>
        </row>
        <row r="3146">
          <cell r="Q3146" t="str">
            <v>BANAMEX4161759712241450691</v>
          </cell>
          <cell r="R3146" t="str">
            <v>O.K.</v>
          </cell>
          <cell r="S3146" t="str">
            <v>CONCILIADA</v>
          </cell>
          <cell r="T3146">
            <v>41617</v>
          </cell>
          <cell r="U3146">
            <v>22</v>
          </cell>
          <cell r="V3146" t="str">
            <v>MAS DE 20 DÍAS</v>
          </cell>
        </row>
        <row r="3147">
          <cell r="Q3147" t="str">
            <v>BANAMEX4161759712245848627</v>
          </cell>
          <cell r="R3147" t="str">
            <v>O.K.</v>
          </cell>
          <cell r="S3147" t="str">
            <v>CONCILIADA</v>
          </cell>
          <cell r="T3147">
            <v>41617</v>
          </cell>
          <cell r="U3147">
            <v>22</v>
          </cell>
          <cell r="V3147" t="str">
            <v>MAS DE 20 DÍAS</v>
          </cell>
        </row>
        <row r="3148">
          <cell r="Q3148" t="str">
            <v>BANAMEX4161759712241545029</v>
          </cell>
          <cell r="R3148" t="str">
            <v>O.K.</v>
          </cell>
          <cell r="S3148" t="str">
            <v>CONCILIADA</v>
          </cell>
          <cell r="T3148">
            <v>41617</v>
          </cell>
          <cell r="U3148">
            <v>22</v>
          </cell>
          <cell r="V3148" t="str">
            <v>MAS DE 20 DÍAS</v>
          </cell>
        </row>
        <row r="3149">
          <cell r="Q3149" t="str">
            <v>BANAMEX4161759712241486554</v>
          </cell>
          <cell r="R3149" t="str">
            <v>O.K.</v>
          </cell>
          <cell r="S3149" t="str">
            <v>CONCILIADA</v>
          </cell>
          <cell r="T3149">
            <v>41617</v>
          </cell>
          <cell r="U3149">
            <v>22</v>
          </cell>
          <cell r="V3149" t="str">
            <v>MAS DE 20 DÍAS</v>
          </cell>
        </row>
        <row r="3150">
          <cell r="Q3150" t="str">
            <v>BANAMEX4161759712245519137</v>
          </cell>
          <cell r="R3150" t="str">
            <v>O.K.</v>
          </cell>
          <cell r="S3150" t="str">
            <v>CONCILIADA</v>
          </cell>
          <cell r="T3150">
            <v>41617</v>
          </cell>
          <cell r="U3150">
            <v>22</v>
          </cell>
          <cell r="V3150" t="str">
            <v>MAS DE 20 DÍAS</v>
          </cell>
        </row>
        <row r="3151">
          <cell r="Q3151" t="str">
            <v>BANAMEX4161759712245374954</v>
          </cell>
          <cell r="R3151" t="str">
            <v>O.K.</v>
          </cell>
          <cell r="S3151" t="str">
            <v>CONCILIADA</v>
          </cell>
          <cell r="T3151">
            <v>41617</v>
          </cell>
          <cell r="U3151">
            <v>22</v>
          </cell>
          <cell r="V3151" t="str">
            <v>MAS DE 20 DÍAS</v>
          </cell>
        </row>
        <row r="3152">
          <cell r="Q3152" t="str">
            <v>BANAMEX4161759712245374798</v>
          </cell>
          <cell r="R3152" t="str">
            <v>O.K.</v>
          </cell>
          <cell r="S3152" t="str">
            <v>CONCILIADA</v>
          </cell>
          <cell r="T3152">
            <v>41617</v>
          </cell>
          <cell r="U3152">
            <v>22</v>
          </cell>
          <cell r="V3152" t="str">
            <v>MAS DE 20 DÍAS</v>
          </cell>
        </row>
        <row r="3153">
          <cell r="Q3153" t="str">
            <v>BANAMEX4161759712245374822</v>
          </cell>
          <cell r="R3153" t="str">
            <v>O.K.</v>
          </cell>
          <cell r="S3153" t="str">
            <v>CONCILIADA</v>
          </cell>
          <cell r="T3153">
            <v>41617</v>
          </cell>
          <cell r="U3153">
            <v>22</v>
          </cell>
          <cell r="V3153" t="str">
            <v>MAS DE 20 DÍAS</v>
          </cell>
        </row>
        <row r="3154">
          <cell r="Q3154" t="str">
            <v>BANAMEX4161759712245374814</v>
          </cell>
          <cell r="R3154" t="str">
            <v>O.K.</v>
          </cell>
          <cell r="S3154" t="str">
            <v>CONCILIADA</v>
          </cell>
          <cell r="T3154">
            <v>41617</v>
          </cell>
          <cell r="U3154">
            <v>22</v>
          </cell>
          <cell r="V3154" t="str">
            <v>MAS DE 20 DÍAS</v>
          </cell>
        </row>
        <row r="3155">
          <cell r="Q3155" t="str">
            <v>BANAMEX4161759712241635689</v>
          </cell>
          <cell r="R3155" t="str">
            <v>O.K.</v>
          </cell>
          <cell r="S3155" t="str">
            <v>CONCILIADA</v>
          </cell>
          <cell r="T3155">
            <v>41617</v>
          </cell>
          <cell r="U3155">
            <v>22</v>
          </cell>
          <cell r="V3155" t="str">
            <v>MAS DE 20 DÍAS</v>
          </cell>
        </row>
        <row r="3156">
          <cell r="Q3156" t="str">
            <v>BANAMEX4161759712241002061</v>
          </cell>
          <cell r="R3156" t="str">
            <v>O.K.</v>
          </cell>
          <cell r="S3156" t="str">
            <v>CONCILIADA</v>
          </cell>
          <cell r="T3156">
            <v>41617</v>
          </cell>
          <cell r="U3156">
            <v>22</v>
          </cell>
          <cell r="V3156" t="str">
            <v>MAS DE 20 DÍAS</v>
          </cell>
        </row>
        <row r="3157">
          <cell r="Q3157" t="str">
            <v>BANAMEX4161759712241710573</v>
          </cell>
          <cell r="R3157" t="str">
            <v>O.K.</v>
          </cell>
          <cell r="S3157" t="str">
            <v>CONCILIADA</v>
          </cell>
          <cell r="T3157">
            <v>41617</v>
          </cell>
          <cell r="U3157">
            <v>22</v>
          </cell>
          <cell r="V3157" t="str">
            <v>MAS DE 20 DÍAS</v>
          </cell>
        </row>
        <row r="3158">
          <cell r="Q3158" t="str">
            <v>BANAMEX4161759712241560374</v>
          </cell>
          <cell r="R3158" t="str">
            <v>O.K.</v>
          </cell>
          <cell r="S3158" t="str">
            <v>CONCILIADA</v>
          </cell>
          <cell r="T3158">
            <v>41617</v>
          </cell>
          <cell r="U3158">
            <v>22</v>
          </cell>
          <cell r="V3158" t="str">
            <v>MAS DE 20 DÍAS</v>
          </cell>
        </row>
        <row r="3159">
          <cell r="Q3159" t="str">
            <v>BANAMEX4161759712245709068</v>
          </cell>
          <cell r="R3159" t="str">
            <v>O.K.</v>
          </cell>
          <cell r="S3159" t="str">
            <v>CONCILIADA</v>
          </cell>
          <cell r="T3159">
            <v>41617</v>
          </cell>
          <cell r="U3159">
            <v>22</v>
          </cell>
          <cell r="V3159" t="str">
            <v>MAS DE 20 DÍAS</v>
          </cell>
        </row>
        <row r="3160">
          <cell r="Q3160" t="str">
            <v>BANAMEX4161759712243863099</v>
          </cell>
          <cell r="R3160" t="str">
            <v>O.K.</v>
          </cell>
          <cell r="S3160" t="str">
            <v>CONCILIADA</v>
          </cell>
          <cell r="T3160">
            <v>41617</v>
          </cell>
          <cell r="U3160">
            <v>22</v>
          </cell>
          <cell r="V3160" t="str">
            <v>MAS DE 20 DÍAS</v>
          </cell>
        </row>
        <row r="3161">
          <cell r="Q3161" t="str">
            <v>BANAMEX4161759712241654904</v>
          </cell>
          <cell r="R3161" t="str">
            <v>O.K.</v>
          </cell>
          <cell r="S3161" t="str">
            <v>CONCILIADA</v>
          </cell>
          <cell r="T3161">
            <v>41617</v>
          </cell>
          <cell r="U3161">
            <v>22</v>
          </cell>
          <cell r="V3161" t="str">
            <v>MAS DE 20 DÍAS</v>
          </cell>
        </row>
        <row r="3162">
          <cell r="Q3162" t="str">
            <v>BANAMEX4161759712241054956</v>
          </cell>
          <cell r="R3162" t="str">
            <v>O.K.</v>
          </cell>
          <cell r="S3162" t="str">
            <v>CONCILIADA</v>
          </cell>
          <cell r="T3162">
            <v>41617</v>
          </cell>
          <cell r="U3162">
            <v>22</v>
          </cell>
          <cell r="V3162" t="str">
            <v>MAS DE 20 DÍAS</v>
          </cell>
        </row>
        <row r="3163">
          <cell r="Q3163" t="str">
            <v>BANAMEX4161759712245410923</v>
          </cell>
          <cell r="R3163" t="str">
            <v>O.K.</v>
          </cell>
          <cell r="S3163" t="str">
            <v>CONCILIADA</v>
          </cell>
          <cell r="T3163">
            <v>41617</v>
          </cell>
          <cell r="U3163">
            <v>22</v>
          </cell>
          <cell r="V3163" t="str">
            <v>MAS DE 20 DÍAS</v>
          </cell>
        </row>
        <row r="3164">
          <cell r="Q3164" t="str">
            <v>BANAMEX4161759712241742212</v>
          </cell>
          <cell r="R3164" t="str">
            <v>O.K.</v>
          </cell>
          <cell r="S3164" t="str">
            <v>CONCILIADA</v>
          </cell>
          <cell r="T3164">
            <v>41617</v>
          </cell>
          <cell r="U3164">
            <v>22</v>
          </cell>
          <cell r="V3164" t="str">
            <v>MAS DE 20 DÍAS</v>
          </cell>
        </row>
        <row r="3165">
          <cell r="Q3165" t="str">
            <v>BANAMEX4161759712245374780</v>
          </cell>
          <cell r="R3165" t="str">
            <v>O.K.</v>
          </cell>
          <cell r="S3165" t="str">
            <v>CONCILIADA</v>
          </cell>
          <cell r="T3165">
            <v>41617</v>
          </cell>
          <cell r="U3165">
            <v>22</v>
          </cell>
          <cell r="V3165" t="str">
            <v>MAS DE 20 DÍAS</v>
          </cell>
        </row>
        <row r="3166">
          <cell r="Q3166" t="str">
            <v>BANAMEX4161759712241492131</v>
          </cell>
          <cell r="R3166" t="str">
            <v>O.K.</v>
          </cell>
          <cell r="S3166" t="str">
            <v>CONCILIADA</v>
          </cell>
          <cell r="T3166">
            <v>41617</v>
          </cell>
          <cell r="U3166">
            <v>22</v>
          </cell>
          <cell r="V3166" t="str">
            <v>MAS DE 20 DÍAS</v>
          </cell>
        </row>
        <row r="3167">
          <cell r="Q3167" t="str">
            <v>BANAMEX4161759712241450667</v>
          </cell>
          <cell r="R3167" t="str">
            <v>O.K.</v>
          </cell>
          <cell r="S3167" t="str">
            <v>CONCILIADA</v>
          </cell>
          <cell r="T3167">
            <v>41617</v>
          </cell>
          <cell r="U3167">
            <v>22</v>
          </cell>
          <cell r="V3167" t="str">
            <v>MAS DE 20 DÍAS</v>
          </cell>
        </row>
        <row r="3168">
          <cell r="Q3168" t="str">
            <v>BANAMEX4161759712241528132</v>
          </cell>
          <cell r="R3168" t="str">
            <v>O.K.</v>
          </cell>
          <cell r="S3168" t="str">
            <v>CONCILIADA</v>
          </cell>
          <cell r="T3168">
            <v>41617</v>
          </cell>
          <cell r="U3168">
            <v>22</v>
          </cell>
          <cell r="V3168" t="str">
            <v>MAS DE 20 DÍAS</v>
          </cell>
        </row>
        <row r="3169">
          <cell r="Q3169" t="str">
            <v>BANAMEX4161759712245781752</v>
          </cell>
          <cell r="R3169" t="str">
            <v>O.K.</v>
          </cell>
          <cell r="S3169" t="str">
            <v>CONCILIADA</v>
          </cell>
          <cell r="T3169">
            <v>41617</v>
          </cell>
          <cell r="U3169">
            <v>22</v>
          </cell>
          <cell r="V3169" t="str">
            <v>MAS DE 20 DÍAS</v>
          </cell>
        </row>
        <row r="3170">
          <cell r="Q3170" t="str">
            <v>BANAMEX4161759712241435767</v>
          </cell>
          <cell r="R3170" t="str">
            <v>O.K.</v>
          </cell>
          <cell r="S3170" t="str">
            <v>CONCILIADA</v>
          </cell>
          <cell r="T3170">
            <v>41617</v>
          </cell>
          <cell r="U3170">
            <v>22</v>
          </cell>
          <cell r="V3170" t="str">
            <v>MAS DE 20 DÍAS</v>
          </cell>
        </row>
        <row r="3171">
          <cell r="Q3171" t="str">
            <v>BANAMEX4161759712241412055</v>
          </cell>
          <cell r="R3171" t="str">
            <v>O.K.</v>
          </cell>
          <cell r="S3171" t="str">
            <v>CONCILIADA</v>
          </cell>
          <cell r="T3171">
            <v>41617</v>
          </cell>
          <cell r="U3171">
            <v>22</v>
          </cell>
          <cell r="V3171" t="str">
            <v>MAS DE 20 DÍAS</v>
          </cell>
        </row>
        <row r="3172">
          <cell r="Q3172" t="str">
            <v>BANAMEX4161759712242064673</v>
          </cell>
          <cell r="R3172" t="str">
            <v>O.K.</v>
          </cell>
          <cell r="S3172" t="str">
            <v>CONCILIADA</v>
          </cell>
          <cell r="T3172">
            <v>41617</v>
          </cell>
          <cell r="U3172">
            <v>22</v>
          </cell>
          <cell r="V3172" t="str">
            <v>MAS DE 20 DÍAS</v>
          </cell>
        </row>
        <row r="3173">
          <cell r="Q3173" t="str">
            <v>BANAMEX4161759712241713502</v>
          </cell>
          <cell r="R3173" t="str">
            <v>O.K.</v>
          </cell>
          <cell r="S3173" t="str">
            <v>CONCILIADA</v>
          </cell>
          <cell r="T3173">
            <v>41617</v>
          </cell>
          <cell r="U3173">
            <v>22</v>
          </cell>
          <cell r="V3173" t="str">
            <v>MAS DE 20 DÍAS</v>
          </cell>
        </row>
        <row r="3174">
          <cell r="Q3174" t="str">
            <v>BANAMEX4161759712241658277</v>
          </cell>
          <cell r="R3174" t="str">
            <v>O.K.</v>
          </cell>
          <cell r="S3174" t="str">
            <v>CONCILIADA</v>
          </cell>
          <cell r="T3174">
            <v>41617</v>
          </cell>
          <cell r="U3174">
            <v>22</v>
          </cell>
          <cell r="V3174" t="str">
            <v>MAS DE 20 DÍAS</v>
          </cell>
        </row>
        <row r="3175">
          <cell r="Q3175" t="str">
            <v>BANAMEX4161759712241412006</v>
          </cell>
          <cell r="R3175" t="str">
            <v>O.K.</v>
          </cell>
          <cell r="S3175" t="str">
            <v>CONCILIADA</v>
          </cell>
          <cell r="T3175">
            <v>41617</v>
          </cell>
          <cell r="U3175">
            <v>22</v>
          </cell>
          <cell r="V3175" t="str">
            <v>MAS DE 20 DÍAS</v>
          </cell>
        </row>
        <row r="3176">
          <cell r="Q3176" t="str">
            <v>BANAMEX4161759712245725379</v>
          </cell>
          <cell r="R3176" t="str">
            <v>O.K.</v>
          </cell>
          <cell r="S3176" t="str">
            <v>CONCILIADA</v>
          </cell>
          <cell r="T3176">
            <v>41617</v>
          </cell>
          <cell r="U3176">
            <v>22</v>
          </cell>
          <cell r="V3176" t="str">
            <v>MAS DE 20 DÍAS</v>
          </cell>
        </row>
        <row r="3177">
          <cell r="Q3177" t="str">
            <v>BANAMEX4161759712245982699</v>
          </cell>
          <cell r="R3177" t="str">
            <v>O.K.</v>
          </cell>
          <cell r="S3177" t="str">
            <v>CONCILIADA</v>
          </cell>
          <cell r="T3177">
            <v>41617</v>
          </cell>
          <cell r="U3177">
            <v>22</v>
          </cell>
          <cell r="V3177" t="str">
            <v>MAS DE 20 DÍAS</v>
          </cell>
        </row>
        <row r="3178">
          <cell r="Q3178" t="str">
            <v>BANAMEX4161759712241001952</v>
          </cell>
          <cell r="R3178" t="str">
            <v>O.K.</v>
          </cell>
          <cell r="S3178" t="str">
            <v>COMPENSADA</v>
          </cell>
          <cell r="T3178">
            <v>41617</v>
          </cell>
          <cell r="U3178">
            <v>22</v>
          </cell>
          <cell r="V3178" t="str">
            <v>MAS DE 20 DÍAS</v>
          </cell>
        </row>
        <row r="3179">
          <cell r="Q3179" t="str">
            <v>BANAMEX4161759712245695895</v>
          </cell>
          <cell r="R3179" t="str">
            <v>O.K.</v>
          </cell>
          <cell r="S3179" t="str">
            <v>CONCILIADA</v>
          </cell>
          <cell r="T3179">
            <v>41617</v>
          </cell>
          <cell r="U3179">
            <v>22</v>
          </cell>
          <cell r="V3179" t="str">
            <v>MAS DE 20 DÍAS</v>
          </cell>
        </row>
        <row r="3180">
          <cell r="Q3180" t="str">
            <v>BANAMEX4161759712241505437</v>
          </cell>
          <cell r="R3180" t="str">
            <v>O.K.</v>
          </cell>
          <cell r="S3180" t="str">
            <v>CONCILIADA</v>
          </cell>
          <cell r="T3180">
            <v>41617</v>
          </cell>
          <cell r="U3180">
            <v>22</v>
          </cell>
          <cell r="V3180" t="str">
            <v>MAS DE 20 DÍAS</v>
          </cell>
        </row>
        <row r="3181">
          <cell r="Q3181" t="str">
            <v>BANAMEX4161759712245768064</v>
          </cell>
          <cell r="R3181" t="str">
            <v>O.K.</v>
          </cell>
          <cell r="S3181" t="str">
            <v>CONCILIADA</v>
          </cell>
          <cell r="T3181">
            <v>41617</v>
          </cell>
          <cell r="U3181">
            <v>22</v>
          </cell>
          <cell r="V3181" t="str">
            <v>MAS DE 20 DÍAS</v>
          </cell>
        </row>
        <row r="3182">
          <cell r="Q3182" t="str">
            <v>BANAMEX4161759712245374830</v>
          </cell>
          <cell r="R3182" t="str">
            <v>O.K.</v>
          </cell>
          <cell r="S3182" t="str">
            <v>CONCILIADA</v>
          </cell>
          <cell r="T3182">
            <v>41617</v>
          </cell>
          <cell r="U3182">
            <v>22</v>
          </cell>
          <cell r="V3182" t="str">
            <v>MAS DE 20 DÍAS</v>
          </cell>
        </row>
        <row r="3183">
          <cell r="Q3183" t="str">
            <v>BANAMEX4161759712241480870</v>
          </cell>
          <cell r="R3183" t="str">
            <v>O.K.</v>
          </cell>
          <cell r="S3183" t="str">
            <v>CONCILIADA</v>
          </cell>
          <cell r="T3183">
            <v>41617</v>
          </cell>
          <cell r="U3183">
            <v>22</v>
          </cell>
          <cell r="V3183" t="str">
            <v>MAS DE 20 DÍAS</v>
          </cell>
        </row>
        <row r="3184">
          <cell r="Q3184" t="str">
            <v>BANAMEX4161759712241528645</v>
          </cell>
          <cell r="R3184" t="str">
            <v>O.K.</v>
          </cell>
          <cell r="S3184" t="str">
            <v>CONCILIADA</v>
          </cell>
          <cell r="T3184">
            <v>41617</v>
          </cell>
          <cell r="U3184">
            <v>22</v>
          </cell>
          <cell r="V3184" t="str">
            <v>MAS DE 20 DÍAS</v>
          </cell>
        </row>
        <row r="3185">
          <cell r="Q3185" t="str">
            <v>BANAMEX4161759712246025670</v>
          </cell>
          <cell r="R3185" t="str">
            <v>O.K.</v>
          </cell>
          <cell r="S3185" t="str">
            <v>CONCILIADA</v>
          </cell>
          <cell r="T3185">
            <v>41617</v>
          </cell>
          <cell r="U3185">
            <v>22</v>
          </cell>
          <cell r="V3185" t="str">
            <v>MAS DE 20 DÍAS</v>
          </cell>
        </row>
        <row r="3186">
          <cell r="Q3186" t="str">
            <v>BANAMEX4161759712245504378</v>
          </cell>
          <cell r="R3186" t="str">
            <v>O.K.</v>
          </cell>
          <cell r="S3186" t="str">
            <v>CONCILIADA</v>
          </cell>
          <cell r="T3186">
            <v>41617</v>
          </cell>
          <cell r="U3186">
            <v>22</v>
          </cell>
          <cell r="V3186" t="str">
            <v>MAS DE 20 DÍAS</v>
          </cell>
        </row>
        <row r="3187">
          <cell r="Q3187" t="str">
            <v>BANAMEX4161759712241544980</v>
          </cell>
          <cell r="R3187" t="str">
            <v>O.K.</v>
          </cell>
          <cell r="S3187" t="str">
            <v>CONCILIADA</v>
          </cell>
          <cell r="T3187">
            <v>41617</v>
          </cell>
          <cell r="U3187">
            <v>22</v>
          </cell>
          <cell r="V3187" t="str">
            <v>MAS DE 20 DÍAS</v>
          </cell>
        </row>
        <row r="3188">
          <cell r="Q3188" t="str">
            <v>BANAMEX4161759712241268051</v>
          </cell>
          <cell r="R3188" t="str">
            <v>O.K.</v>
          </cell>
          <cell r="S3188" t="str">
            <v>CONCILIADA</v>
          </cell>
          <cell r="T3188">
            <v>41617</v>
          </cell>
          <cell r="U3188">
            <v>22</v>
          </cell>
          <cell r="V3188" t="str">
            <v>MAS DE 20 DÍAS</v>
          </cell>
        </row>
        <row r="3189">
          <cell r="Q3189" t="str">
            <v>BANAMEX4161759712241557859</v>
          </cell>
          <cell r="R3189" t="str">
            <v>O.K.</v>
          </cell>
          <cell r="S3189" t="str">
            <v>CONCILIADA</v>
          </cell>
          <cell r="T3189">
            <v>41617</v>
          </cell>
          <cell r="U3189">
            <v>22</v>
          </cell>
          <cell r="V3189" t="str">
            <v>MAS DE 20 DÍAS</v>
          </cell>
        </row>
        <row r="3190">
          <cell r="Q3190" t="str">
            <v>BANAMEX4161759712245374871</v>
          </cell>
          <cell r="R3190" t="str">
            <v>O.K.</v>
          </cell>
          <cell r="S3190" t="str">
            <v>CONCILIADA</v>
          </cell>
          <cell r="T3190">
            <v>41617</v>
          </cell>
          <cell r="U3190">
            <v>22</v>
          </cell>
          <cell r="V3190" t="str">
            <v>MAS DE 20 DÍAS</v>
          </cell>
        </row>
        <row r="3191">
          <cell r="Q3191" t="str">
            <v>BANAMEX4161759712241483114</v>
          </cell>
          <cell r="R3191" t="str">
            <v>O.K.</v>
          </cell>
          <cell r="S3191" t="str">
            <v>CONCILIADA</v>
          </cell>
          <cell r="T3191">
            <v>41617</v>
          </cell>
          <cell r="U3191">
            <v>22</v>
          </cell>
          <cell r="V3191" t="str">
            <v>MAS DE 20 DÍAS</v>
          </cell>
        </row>
        <row r="3192">
          <cell r="Q3192" t="str">
            <v>BANAMEX4161759712241247964</v>
          </cell>
          <cell r="R3192" t="str">
            <v>O.K.</v>
          </cell>
          <cell r="S3192" t="str">
            <v>CONCILIADA</v>
          </cell>
          <cell r="T3192">
            <v>41617</v>
          </cell>
          <cell r="U3192">
            <v>22</v>
          </cell>
          <cell r="V3192" t="str">
            <v>MAS DE 20 DÍAS</v>
          </cell>
        </row>
        <row r="3193">
          <cell r="Q3193" t="str">
            <v>BANAMEX4161759712242116887</v>
          </cell>
          <cell r="R3193" t="str">
            <v>O.K.</v>
          </cell>
          <cell r="S3193" t="str">
            <v>CONCILIADA</v>
          </cell>
          <cell r="T3193">
            <v>41617</v>
          </cell>
          <cell r="U3193">
            <v>22</v>
          </cell>
          <cell r="V3193" t="str">
            <v>MAS DE 20 DÍAS</v>
          </cell>
        </row>
        <row r="3194">
          <cell r="Q3194" t="str">
            <v>BANAMEX4161759712241000077</v>
          </cell>
          <cell r="R3194" t="str">
            <v>O.K.</v>
          </cell>
          <cell r="S3194" t="str">
            <v>CONCILIADA</v>
          </cell>
          <cell r="T3194">
            <v>41617</v>
          </cell>
          <cell r="U3194">
            <v>22</v>
          </cell>
          <cell r="V3194" t="str">
            <v>MAS DE 20 DÍAS</v>
          </cell>
        </row>
        <row r="3195">
          <cell r="Q3195" t="str">
            <v>BANAMEX4161759712245374939</v>
          </cell>
          <cell r="R3195" t="str">
            <v>O.K.</v>
          </cell>
          <cell r="S3195" t="str">
            <v>CONCILIADA</v>
          </cell>
          <cell r="T3195">
            <v>41617</v>
          </cell>
          <cell r="U3195">
            <v>22</v>
          </cell>
          <cell r="V3195" t="str">
            <v>MAS DE 20 DÍAS</v>
          </cell>
        </row>
        <row r="3196">
          <cell r="Q3196" t="str">
            <v>BANAMEX4161759712243786118</v>
          </cell>
          <cell r="R3196" t="str">
            <v>O.K.</v>
          </cell>
          <cell r="S3196" t="str">
            <v>CONCILIADA</v>
          </cell>
          <cell r="T3196">
            <v>41617</v>
          </cell>
          <cell r="U3196">
            <v>22</v>
          </cell>
          <cell r="V3196" t="str">
            <v>MAS DE 20 DÍAS</v>
          </cell>
        </row>
        <row r="3197">
          <cell r="Q3197" t="str">
            <v>BANAMEX4161759712241435759</v>
          </cell>
          <cell r="R3197" t="str">
            <v>O.K.</v>
          </cell>
          <cell r="S3197" t="str">
            <v>CONCILIADA</v>
          </cell>
          <cell r="T3197">
            <v>41617</v>
          </cell>
          <cell r="U3197">
            <v>22</v>
          </cell>
          <cell r="V3197" t="str">
            <v>MAS DE 20 DÍAS</v>
          </cell>
        </row>
        <row r="3198">
          <cell r="Q3198" t="str">
            <v>BANAMEX4161759712241168970</v>
          </cell>
          <cell r="R3198" t="str">
            <v>O.K.</v>
          </cell>
          <cell r="S3198" t="str">
            <v>CONCILIADA</v>
          </cell>
          <cell r="T3198">
            <v>41617</v>
          </cell>
          <cell r="U3198">
            <v>22</v>
          </cell>
          <cell r="V3198" t="str">
            <v>MAS DE 20 DÍAS</v>
          </cell>
        </row>
        <row r="3199">
          <cell r="Q3199" t="str">
            <v>BANAMEX4161759712241735240</v>
          </cell>
          <cell r="R3199" t="str">
            <v>O.K.</v>
          </cell>
          <cell r="S3199" t="str">
            <v>CONCILIADA</v>
          </cell>
          <cell r="T3199">
            <v>41617</v>
          </cell>
          <cell r="U3199">
            <v>22</v>
          </cell>
          <cell r="V3199" t="str">
            <v>MAS DE 20 DÍAS</v>
          </cell>
        </row>
        <row r="3200">
          <cell r="Q3200" t="str">
            <v>BANAMEX4161759712241687680</v>
          </cell>
          <cell r="R3200" t="str">
            <v>O.K.</v>
          </cell>
          <cell r="S3200" t="str">
            <v>CONCILIADA</v>
          </cell>
          <cell r="T3200">
            <v>41617</v>
          </cell>
          <cell r="U3200">
            <v>22</v>
          </cell>
          <cell r="V3200" t="str">
            <v>MAS DE 20 DÍAS</v>
          </cell>
        </row>
        <row r="3201">
          <cell r="Q3201" t="str">
            <v>BANAMEX4161759712241658673</v>
          </cell>
          <cell r="R3201" t="str">
            <v>O.K.</v>
          </cell>
          <cell r="S3201" t="str">
            <v>CONCILIADA</v>
          </cell>
          <cell r="T3201">
            <v>41617</v>
          </cell>
          <cell r="U3201">
            <v>22</v>
          </cell>
          <cell r="V3201" t="str">
            <v>MAS DE 20 DÍAS</v>
          </cell>
        </row>
        <row r="3202">
          <cell r="Q3202" t="str">
            <v>BANAMEX4161759712245374855</v>
          </cell>
          <cell r="R3202" t="str">
            <v>O.K.</v>
          </cell>
          <cell r="S3202" t="str">
            <v>CONCILIADA</v>
          </cell>
          <cell r="T3202">
            <v>41617</v>
          </cell>
          <cell r="U3202">
            <v>22</v>
          </cell>
          <cell r="V3202" t="str">
            <v>MAS DE 20 DÍAS</v>
          </cell>
        </row>
        <row r="3203">
          <cell r="Q3203" t="str">
            <v>BANAMEX4161759712245870795</v>
          </cell>
          <cell r="R3203" t="str">
            <v>O.K.</v>
          </cell>
          <cell r="S3203" t="str">
            <v>CONCILIADA</v>
          </cell>
          <cell r="T3203">
            <v>41617</v>
          </cell>
          <cell r="U3203">
            <v>22</v>
          </cell>
          <cell r="V3203" t="str">
            <v>MAS DE 20 DÍAS</v>
          </cell>
        </row>
        <row r="3204">
          <cell r="Q3204" t="str">
            <v>BANAMEX4161759712245775721</v>
          </cell>
          <cell r="R3204" t="str">
            <v>O.K.</v>
          </cell>
          <cell r="S3204" t="str">
            <v>CONCILIADA</v>
          </cell>
          <cell r="T3204">
            <v>41617</v>
          </cell>
          <cell r="U3204">
            <v>22</v>
          </cell>
          <cell r="V3204" t="str">
            <v>MAS DE 20 DÍAS</v>
          </cell>
        </row>
        <row r="3205">
          <cell r="Q3205" t="str">
            <v>BANAMEX4161759712245848650</v>
          </cell>
          <cell r="R3205" t="str">
            <v>O.K.</v>
          </cell>
          <cell r="S3205" t="str">
            <v>CONCILIADA</v>
          </cell>
          <cell r="T3205">
            <v>41617</v>
          </cell>
          <cell r="U3205">
            <v>22</v>
          </cell>
          <cell r="V3205" t="str">
            <v>MAS DE 20 DÍAS</v>
          </cell>
        </row>
        <row r="3206">
          <cell r="Q3206" t="str">
            <v>BANAMEX4161759712241000084</v>
          </cell>
          <cell r="R3206" t="str">
            <v>O.K.</v>
          </cell>
          <cell r="S3206" t="str">
            <v>CONCILIADA</v>
          </cell>
          <cell r="T3206">
            <v>41617</v>
          </cell>
          <cell r="U3206">
            <v>22</v>
          </cell>
          <cell r="V3206" t="str">
            <v>MAS DE 20 DÍAS</v>
          </cell>
        </row>
        <row r="3207">
          <cell r="Q3207" t="str">
            <v>BANAMEX4161759712241709583</v>
          </cell>
          <cell r="R3207" t="str">
            <v>CONCILIACION</v>
          </cell>
          <cell r="S3207" t="str">
            <v>SOBRANTE NO IDENTIFICADO</v>
          </cell>
          <cell r="T3207" t="str">
            <v xml:space="preserve"> </v>
          </cell>
          <cell r="U3207">
            <v>22</v>
          </cell>
          <cell r="V3207" t="str">
            <v>MAS DE 20 DÍAS</v>
          </cell>
        </row>
        <row r="3208">
          <cell r="Q3208" t="str">
            <v>BANAMEX4161759712241775261</v>
          </cell>
          <cell r="R3208" t="str">
            <v>O.K.</v>
          </cell>
          <cell r="S3208" t="str">
            <v>CONCILIADA</v>
          </cell>
          <cell r="T3208">
            <v>41617</v>
          </cell>
          <cell r="U3208">
            <v>22</v>
          </cell>
          <cell r="V3208" t="str">
            <v>MAS DE 20 DÍAS</v>
          </cell>
        </row>
        <row r="3209">
          <cell r="Q3209" t="str">
            <v>BANAMEX4161759712241377852</v>
          </cell>
          <cell r="R3209" t="str">
            <v>O.K.</v>
          </cell>
          <cell r="S3209" t="str">
            <v>CONCILIADA</v>
          </cell>
          <cell r="T3209">
            <v>41617</v>
          </cell>
          <cell r="U3209">
            <v>22</v>
          </cell>
          <cell r="V3209" t="str">
            <v>MAS DE 20 DÍAS</v>
          </cell>
        </row>
        <row r="3210">
          <cell r="Q3210" t="str">
            <v>BANAMEX4161759712245432299</v>
          </cell>
          <cell r="R3210" t="str">
            <v>O.K.</v>
          </cell>
          <cell r="S3210" t="str">
            <v>CONCILIADA</v>
          </cell>
          <cell r="T3210">
            <v>41617</v>
          </cell>
          <cell r="U3210">
            <v>22</v>
          </cell>
          <cell r="V3210" t="str">
            <v>MAS DE 20 DÍAS</v>
          </cell>
        </row>
        <row r="3211">
          <cell r="Q3211" t="str">
            <v>BANAMEX4161759712241005227</v>
          </cell>
          <cell r="R3211" t="str">
            <v>O.K.</v>
          </cell>
          <cell r="S3211" t="str">
            <v>CONCILIADA</v>
          </cell>
          <cell r="T3211">
            <v>41617</v>
          </cell>
          <cell r="U3211">
            <v>22</v>
          </cell>
          <cell r="V3211" t="str">
            <v>MAS DE 20 DÍAS</v>
          </cell>
        </row>
        <row r="3212">
          <cell r="Q3212" t="str">
            <v>BANAMEX4161759712245574561</v>
          </cell>
          <cell r="R3212" t="str">
            <v>O.K.</v>
          </cell>
          <cell r="S3212" t="str">
            <v>CONCILIADA</v>
          </cell>
          <cell r="T3212">
            <v>41617</v>
          </cell>
          <cell r="U3212">
            <v>22</v>
          </cell>
          <cell r="V3212" t="str">
            <v>MAS DE 20 DÍAS</v>
          </cell>
        </row>
        <row r="3213">
          <cell r="Q3213" t="str">
            <v>BANAMEX4161759712241000071</v>
          </cell>
          <cell r="R3213" t="str">
            <v>O.K.</v>
          </cell>
          <cell r="S3213" t="str">
            <v>CONCILIADA</v>
          </cell>
          <cell r="T3213">
            <v>41617</v>
          </cell>
          <cell r="U3213">
            <v>22</v>
          </cell>
          <cell r="V3213" t="str">
            <v>MAS DE 20 DÍAS</v>
          </cell>
        </row>
        <row r="3214">
          <cell r="Q3214" t="str">
            <v>BANAMEX4161759712241377860</v>
          </cell>
          <cell r="R3214" t="str">
            <v>O.K.</v>
          </cell>
          <cell r="S3214" t="str">
            <v>CONCILIADA</v>
          </cell>
          <cell r="T3214">
            <v>41617</v>
          </cell>
          <cell r="U3214">
            <v>22</v>
          </cell>
          <cell r="V3214" t="str">
            <v>MAS DE 20 DÍAS</v>
          </cell>
        </row>
        <row r="3215">
          <cell r="Q3215" t="str">
            <v>BANAMEX4161759712245374731</v>
          </cell>
          <cell r="R3215" t="str">
            <v>O.K.</v>
          </cell>
          <cell r="S3215" t="str">
            <v>CONCILIADA</v>
          </cell>
          <cell r="T3215">
            <v>41617</v>
          </cell>
          <cell r="U3215">
            <v>22</v>
          </cell>
          <cell r="V3215" t="str">
            <v>MAS DE 20 DÍAS</v>
          </cell>
        </row>
        <row r="3216">
          <cell r="Q3216" t="str">
            <v>BANAMEX4161759712245436571</v>
          </cell>
          <cell r="R3216" t="str">
            <v>O.K.</v>
          </cell>
          <cell r="S3216" t="str">
            <v>CONCILIADA</v>
          </cell>
          <cell r="T3216">
            <v>41617</v>
          </cell>
          <cell r="U3216">
            <v>22</v>
          </cell>
          <cell r="V3216" t="str">
            <v>MAS DE 20 DÍAS</v>
          </cell>
        </row>
        <row r="3217">
          <cell r="Q3217" t="str">
            <v>BANAMEX4161759712245374772</v>
          </cell>
          <cell r="R3217" t="str">
            <v>O.K.</v>
          </cell>
          <cell r="S3217" t="str">
            <v>CONCILIADA</v>
          </cell>
          <cell r="T3217">
            <v>41617</v>
          </cell>
          <cell r="U3217">
            <v>22</v>
          </cell>
          <cell r="V3217" t="str">
            <v>MAS DE 20 DÍAS</v>
          </cell>
        </row>
        <row r="3218">
          <cell r="Q3218" t="str">
            <v>BANAMEX4161759712245607155</v>
          </cell>
          <cell r="R3218" t="str">
            <v>O.K.</v>
          </cell>
          <cell r="S3218" t="str">
            <v>CONCILIADA</v>
          </cell>
          <cell r="T3218">
            <v>41617</v>
          </cell>
          <cell r="U3218">
            <v>22</v>
          </cell>
          <cell r="V3218" t="str">
            <v>MAS DE 20 DÍAS</v>
          </cell>
        </row>
        <row r="3219">
          <cell r="Q3219" t="str">
            <v>BANAMEX4161759712241658699</v>
          </cell>
          <cell r="R3219" t="str">
            <v>O.K.</v>
          </cell>
          <cell r="S3219" t="str">
            <v>CONCILIADA</v>
          </cell>
          <cell r="T3219">
            <v>41617</v>
          </cell>
          <cell r="U3219">
            <v>22</v>
          </cell>
          <cell r="V3219" t="str">
            <v>MAS DE 20 DÍAS</v>
          </cell>
        </row>
        <row r="3220">
          <cell r="Q3220" t="str">
            <v>BANAMEX4161759712245631015</v>
          </cell>
          <cell r="R3220" t="str">
            <v>O.K.</v>
          </cell>
          <cell r="S3220" t="str">
            <v>CONCILIADA</v>
          </cell>
          <cell r="T3220">
            <v>41617</v>
          </cell>
          <cell r="U3220">
            <v>22</v>
          </cell>
          <cell r="V3220" t="str">
            <v>MAS DE 20 DÍAS</v>
          </cell>
        </row>
        <row r="3221">
          <cell r="Q3221" t="str">
            <v>BANAMEX4161759712241713452</v>
          </cell>
          <cell r="R3221" t="str">
            <v>O.K.</v>
          </cell>
          <cell r="S3221" t="str">
            <v>CONCILIADA</v>
          </cell>
          <cell r="T3221">
            <v>41617</v>
          </cell>
          <cell r="U3221">
            <v>22</v>
          </cell>
          <cell r="V3221" t="str">
            <v>MAS DE 20 DÍAS</v>
          </cell>
        </row>
        <row r="3222">
          <cell r="Q3222" t="str">
            <v>BANAMEX4161759712241694991</v>
          </cell>
          <cell r="R3222" t="str">
            <v>O.K.</v>
          </cell>
          <cell r="S3222" t="str">
            <v>CONCILIADA</v>
          </cell>
          <cell r="T3222">
            <v>41617</v>
          </cell>
          <cell r="U3222">
            <v>22</v>
          </cell>
          <cell r="V3222" t="str">
            <v>MAS DE 20 DÍAS</v>
          </cell>
        </row>
        <row r="3223">
          <cell r="Q3223" t="str">
            <v>BANAMEX4161759712241303833</v>
          </cell>
          <cell r="R3223" t="str">
            <v>O.K.</v>
          </cell>
          <cell r="S3223" t="str">
            <v>CONCILIADA</v>
          </cell>
          <cell r="T3223">
            <v>41617</v>
          </cell>
          <cell r="U3223">
            <v>22</v>
          </cell>
          <cell r="V3223" t="str">
            <v>MAS DE 20 DÍAS</v>
          </cell>
        </row>
        <row r="3224">
          <cell r="Q3224" t="str">
            <v>BANAMEX4161759712241714526</v>
          </cell>
          <cell r="R3224" t="str">
            <v>O.K.</v>
          </cell>
          <cell r="S3224" t="str">
            <v>CONCILIADA</v>
          </cell>
          <cell r="T3224">
            <v>41617</v>
          </cell>
          <cell r="U3224">
            <v>22</v>
          </cell>
          <cell r="V3224" t="str">
            <v>MAS DE 20 DÍAS</v>
          </cell>
        </row>
        <row r="3225">
          <cell r="Q3225" t="str">
            <v>BANAMEX4161759712245591201</v>
          </cell>
          <cell r="R3225" t="str">
            <v>O.K.</v>
          </cell>
          <cell r="S3225" t="str">
            <v>CONCILIADA</v>
          </cell>
          <cell r="T3225">
            <v>41617</v>
          </cell>
          <cell r="U3225">
            <v>22</v>
          </cell>
          <cell r="V3225" t="str">
            <v>MAS DE 20 DÍAS</v>
          </cell>
        </row>
        <row r="3226">
          <cell r="Q3226" t="str">
            <v>BANAMEX4161759712245374970</v>
          </cell>
          <cell r="R3226" t="str">
            <v>O.K.</v>
          </cell>
          <cell r="S3226" t="str">
            <v>CONCILIADA</v>
          </cell>
          <cell r="T3226">
            <v>41617</v>
          </cell>
          <cell r="U3226">
            <v>22</v>
          </cell>
          <cell r="V3226" t="str">
            <v>MAS DE 20 DÍAS</v>
          </cell>
        </row>
        <row r="3227">
          <cell r="Q3227" t="str">
            <v>BANAMEX4161759712241377878</v>
          </cell>
          <cell r="R3227" t="str">
            <v>O.K.</v>
          </cell>
          <cell r="S3227" t="str">
            <v>CONCILIADA</v>
          </cell>
          <cell r="T3227">
            <v>41617</v>
          </cell>
          <cell r="U3227">
            <v>22</v>
          </cell>
          <cell r="V3227" t="str">
            <v>MAS DE 20 DÍAS</v>
          </cell>
        </row>
        <row r="3228">
          <cell r="Q3228" t="str">
            <v>BANAMEX4161759712245529268</v>
          </cell>
          <cell r="R3228" t="str">
            <v>O.K.</v>
          </cell>
          <cell r="S3228" t="str">
            <v>CONCILIADA</v>
          </cell>
          <cell r="T3228">
            <v>41617</v>
          </cell>
          <cell r="U3228">
            <v>22</v>
          </cell>
          <cell r="V3228" t="str">
            <v>MAS DE 20 DÍAS</v>
          </cell>
        </row>
        <row r="3229">
          <cell r="Q3229" t="str">
            <v>BANAMEX4161759712245374947</v>
          </cell>
          <cell r="R3229" t="str">
            <v>O.K.</v>
          </cell>
          <cell r="S3229" t="str">
            <v>CONCILIADA</v>
          </cell>
          <cell r="T3229">
            <v>41617</v>
          </cell>
          <cell r="U3229">
            <v>22</v>
          </cell>
          <cell r="V3229" t="str">
            <v>MAS DE 20 DÍAS</v>
          </cell>
        </row>
        <row r="3230">
          <cell r="Q3230" t="str">
            <v>BANAMEX4161759712241545052</v>
          </cell>
          <cell r="R3230" t="str">
            <v>O.K.</v>
          </cell>
          <cell r="S3230" t="str">
            <v>CONCILIADA</v>
          </cell>
          <cell r="T3230">
            <v>41617</v>
          </cell>
          <cell r="U3230">
            <v>22</v>
          </cell>
          <cell r="V3230" t="str">
            <v>MAS DE 20 DÍAS</v>
          </cell>
        </row>
        <row r="3231">
          <cell r="Q3231" t="str">
            <v>BANAMEX4161759712241713486</v>
          </cell>
          <cell r="R3231" t="str">
            <v>O.K.</v>
          </cell>
          <cell r="S3231" t="str">
            <v>CONCILIADA</v>
          </cell>
          <cell r="T3231">
            <v>41617</v>
          </cell>
          <cell r="U3231">
            <v>22</v>
          </cell>
          <cell r="V3231" t="str">
            <v>MAS DE 20 DÍAS</v>
          </cell>
        </row>
        <row r="3232">
          <cell r="Q3232" t="str">
            <v>BANAMEX4161759712241448562</v>
          </cell>
          <cell r="R3232" t="str">
            <v>O.K.</v>
          </cell>
          <cell r="S3232" t="str">
            <v>CONCILIADA</v>
          </cell>
          <cell r="T3232">
            <v>41617</v>
          </cell>
          <cell r="U3232">
            <v>22</v>
          </cell>
          <cell r="V3232" t="str">
            <v>MAS DE 20 DÍAS</v>
          </cell>
        </row>
        <row r="3233">
          <cell r="Q3233" t="str">
            <v>BANAMEX4161759712241017750</v>
          </cell>
          <cell r="R3233" t="str">
            <v>O.K.</v>
          </cell>
          <cell r="S3233" t="str">
            <v>CONCILIADA</v>
          </cell>
          <cell r="T3233">
            <v>41617</v>
          </cell>
          <cell r="U3233">
            <v>22</v>
          </cell>
          <cell r="V3233" t="str">
            <v>MAS DE 20 DÍAS</v>
          </cell>
        </row>
        <row r="3234">
          <cell r="Q3234" t="str">
            <v>BANAMEX4161759712245822309</v>
          </cell>
          <cell r="R3234" t="str">
            <v>O.K.</v>
          </cell>
          <cell r="S3234" t="str">
            <v>CONCILIADA</v>
          </cell>
          <cell r="T3234">
            <v>41617</v>
          </cell>
          <cell r="U3234">
            <v>22</v>
          </cell>
          <cell r="V3234" t="str">
            <v>MAS DE 20 DÍAS</v>
          </cell>
        </row>
        <row r="3235">
          <cell r="Q3235" t="str">
            <v>BANAMEX4161759712244225942</v>
          </cell>
          <cell r="R3235" t="str">
            <v>O.K.</v>
          </cell>
          <cell r="S3235" t="str">
            <v>COMPENSADA</v>
          </cell>
          <cell r="T3235">
            <v>41618</v>
          </cell>
          <cell r="U3235">
            <v>22</v>
          </cell>
          <cell r="V3235" t="str">
            <v>MAS DE 20 DÍAS</v>
          </cell>
        </row>
        <row r="3236">
          <cell r="Q3236" t="str">
            <v>BANAMEX4161759712241544972</v>
          </cell>
          <cell r="R3236" t="str">
            <v>O.K.</v>
          </cell>
          <cell r="S3236" t="str">
            <v>CONCILIADA</v>
          </cell>
          <cell r="T3236">
            <v>41617</v>
          </cell>
          <cell r="U3236">
            <v>22</v>
          </cell>
          <cell r="V3236" t="str">
            <v>MAS DE 20 DÍAS</v>
          </cell>
        </row>
        <row r="3237">
          <cell r="Q3237" t="str">
            <v>BANAMEX4161759712241011465</v>
          </cell>
          <cell r="R3237" t="str">
            <v>O.K.</v>
          </cell>
          <cell r="S3237" t="str">
            <v>CONCILIADA</v>
          </cell>
          <cell r="T3237">
            <v>41617</v>
          </cell>
          <cell r="U3237">
            <v>22</v>
          </cell>
          <cell r="V3237" t="str">
            <v>MAS DE 20 DÍAS</v>
          </cell>
        </row>
        <row r="3238">
          <cell r="Q3238" t="str">
            <v>BANAMEX4161759712245982723</v>
          </cell>
          <cell r="R3238" t="str">
            <v>O.K.</v>
          </cell>
          <cell r="S3238" t="str">
            <v>CONCILIADA</v>
          </cell>
          <cell r="T3238">
            <v>41617</v>
          </cell>
          <cell r="U3238">
            <v>22</v>
          </cell>
          <cell r="V3238" t="str">
            <v>MAS DE 20 DÍAS</v>
          </cell>
        </row>
        <row r="3239">
          <cell r="Q3239" t="str">
            <v>BANAMEX4161759712241448604</v>
          </cell>
          <cell r="R3239" t="str">
            <v>O.K.</v>
          </cell>
          <cell r="S3239" t="str">
            <v>CONCILIADA</v>
          </cell>
          <cell r="T3239">
            <v>41617</v>
          </cell>
          <cell r="U3239">
            <v>22</v>
          </cell>
          <cell r="V3239" t="str">
            <v>MAS DE 20 DÍAS</v>
          </cell>
        </row>
        <row r="3240">
          <cell r="Q3240" t="str">
            <v>BANAMEX4161759712245374749</v>
          </cell>
          <cell r="R3240" t="str">
            <v>O.K.</v>
          </cell>
          <cell r="S3240" t="str">
            <v>CONCILIADA</v>
          </cell>
          <cell r="T3240">
            <v>41617</v>
          </cell>
          <cell r="U3240">
            <v>22</v>
          </cell>
          <cell r="V3240" t="str">
            <v>MAS DE 20 DÍAS</v>
          </cell>
        </row>
        <row r="3241">
          <cell r="Q3241" t="str">
            <v>BANAMEX4161759712243879152</v>
          </cell>
          <cell r="R3241" t="str">
            <v>O.K.</v>
          </cell>
          <cell r="S3241" t="str">
            <v>CONCILIADA</v>
          </cell>
          <cell r="T3241">
            <v>41617</v>
          </cell>
          <cell r="U3241">
            <v>22</v>
          </cell>
          <cell r="V3241" t="str">
            <v>MAS DE 20 DÍAS</v>
          </cell>
        </row>
        <row r="3242">
          <cell r="Q3242" t="str">
            <v>BANCOMER416174487026595695929</v>
          </cell>
          <cell r="R3242" t="str">
            <v>O.K.</v>
          </cell>
          <cell r="S3242" t="str">
            <v>CONCILIADA</v>
          </cell>
          <cell r="T3242">
            <v>41617</v>
          </cell>
          <cell r="U3242">
            <v>22</v>
          </cell>
          <cell r="V3242" t="str">
            <v>MAS DE 20 DÍAS</v>
          </cell>
        </row>
        <row r="3243">
          <cell r="Q3243" t="str">
            <v>BANCOMER416174487026595374699</v>
          </cell>
          <cell r="R3243" t="str">
            <v>O.K.</v>
          </cell>
          <cell r="S3243" t="str">
            <v>CONCILIADA</v>
          </cell>
          <cell r="T3243">
            <v>41617</v>
          </cell>
          <cell r="U3243">
            <v>22</v>
          </cell>
          <cell r="V3243" t="str">
            <v>MAS DE 20 DÍAS</v>
          </cell>
        </row>
        <row r="3244">
          <cell r="Q3244" t="str">
            <v>BANCOMER416174487026594117602</v>
          </cell>
          <cell r="R3244" t="str">
            <v>O.K.</v>
          </cell>
          <cell r="S3244" t="str">
            <v>CONCILIADA</v>
          </cell>
          <cell r="T3244">
            <v>41617</v>
          </cell>
          <cell r="U3244">
            <v>22</v>
          </cell>
          <cell r="V3244" t="str">
            <v>MAS DE 20 DÍAS</v>
          </cell>
        </row>
        <row r="3245">
          <cell r="Q3245" t="str">
            <v>BANCOMER416174487026595410923</v>
          </cell>
          <cell r="R3245" t="str">
            <v>O.K.</v>
          </cell>
          <cell r="S3245" t="str">
            <v>CONCILIADA</v>
          </cell>
          <cell r="T3245">
            <v>41617</v>
          </cell>
          <cell r="U3245">
            <v>22</v>
          </cell>
          <cell r="V3245" t="str">
            <v>MAS DE 20 DÍAS</v>
          </cell>
        </row>
        <row r="3246">
          <cell r="Q3246" t="str">
            <v>BANCOMER416174487026596743769</v>
          </cell>
          <cell r="R3246" t="str">
            <v>O.K.</v>
          </cell>
          <cell r="S3246" t="str">
            <v>CONCILIADA</v>
          </cell>
          <cell r="T3246">
            <v>41617</v>
          </cell>
          <cell r="U3246">
            <v>22</v>
          </cell>
          <cell r="V3246" t="str">
            <v>MAS DE 20 DÍAS</v>
          </cell>
        </row>
        <row r="3247">
          <cell r="Q3247" t="str">
            <v>BANCOMER416174487026595432299</v>
          </cell>
          <cell r="R3247" t="str">
            <v>O.K.</v>
          </cell>
          <cell r="S3247" t="str">
            <v>CONCILIADA</v>
          </cell>
          <cell r="T3247">
            <v>41617</v>
          </cell>
          <cell r="U3247">
            <v>22</v>
          </cell>
          <cell r="V3247" t="str">
            <v>MAS DE 20 DÍAS</v>
          </cell>
        </row>
        <row r="3248">
          <cell r="Q3248" t="str">
            <v>BANCOMER416174487026599600651</v>
          </cell>
          <cell r="R3248" t="str">
            <v>O.K.</v>
          </cell>
          <cell r="S3248" t="str">
            <v>CONCILIADA</v>
          </cell>
          <cell r="T3248">
            <v>41617</v>
          </cell>
          <cell r="U3248">
            <v>22</v>
          </cell>
          <cell r="V3248" t="str">
            <v>MAS DE 20 DÍAS</v>
          </cell>
        </row>
        <row r="3249">
          <cell r="Q3249" t="str">
            <v>BANCOMER416174487026594148490</v>
          </cell>
          <cell r="R3249" t="str">
            <v>O.K.</v>
          </cell>
          <cell r="S3249" t="str">
            <v>CONCILIADA</v>
          </cell>
          <cell r="T3249">
            <v>41617</v>
          </cell>
          <cell r="U3249">
            <v>22</v>
          </cell>
          <cell r="V3249" t="str">
            <v>MAS DE 20 DÍAS</v>
          </cell>
        </row>
        <row r="3250">
          <cell r="Q3250" t="str">
            <v>BANCOMER416174487026595541289</v>
          </cell>
          <cell r="R3250" t="str">
            <v>O.K.</v>
          </cell>
          <cell r="S3250" t="str">
            <v>CONCILIADA</v>
          </cell>
          <cell r="T3250">
            <v>41617</v>
          </cell>
          <cell r="U3250">
            <v>22</v>
          </cell>
          <cell r="V3250" t="str">
            <v>MAS DE 20 DÍAS</v>
          </cell>
        </row>
        <row r="3251">
          <cell r="Q3251" t="str">
            <v>BANCOMER416174487026591690833</v>
          </cell>
          <cell r="R3251" t="str">
            <v>O.K.</v>
          </cell>
          <cell r="S3251" t="str">
            <v>CONCILIADA</v>
          </cell>
          <cell r="T3251">
            <v>41617</v>
          </cell>
          <cell r="U3251">
            <v>22</v>
          </cell>
          <cell r="V3251" t="str">
            <v>MAS DE 20 DÍAS</v>
          </cell>
        </row>
        <row r="3252">
          <cell r="Q3252" t="str">
            <v>BANCOMER416174487026594084513</v>
          </cell>
          <cell r="R3252" t="str">
            <v>O.K.</v>
          </cell>
          <cell r="S3252" t="str">
            <v>CONCILIADA</v>
          </cell>
          <cell r="T3252">
            <v>41617</v>
          </cell>
          <cell r="U3252">
            <v>22</v>
          </cell>
          <cell r="V3252" t="str">
            <v>MAS DE 20 DÍAS</v>
          </cell>
        </row>
        <row r="3253">
          <cell r="Q3253" t="str">
            <v>BANCOMER416174487026595695895</v>
          </cell>
          <cell r="R3253" t="str">
            <v>O.K.</v>
          </cell>
          <cell r="S3253" t="str">
            <v>COMPENSADA</v>
          </cell>
          <cell r="T3253">
            <v>41617</v>
          </cell>
          <cell r="U3253">
            <v>22</v>
          </cell>
          <cell r="V3253" t="str">
            <v>MAS DE 20 DÍAS</v>
          </cell>
        </row>
        <row r="3254">
          <cell r="Q3254" t="str">
            <v>BANCOMER416174487026595519137</v>
          </cell>
          <cell r="R3254" t="str">
            <v>O.K.</v>
          </cell>
          <cell r="S3254" t="str">
            <v>CONCILIADA</v>
          </cell>
          <cell r="T3254">
            <v>41617</v>
          </cell>
          <cell r="U3254">
            <v>22</v>
          </cell>
          <cell r="V3254" t="str">
            <v>MAS DE 20 DÍAS</v>
          </cell>
        </row>
        <row r="3255">
          <cell r="Q3255" t="str">
            <v>BANCOMER416174487026591735240</v>
          </cell>
          <cell r="R3255" t="str">
            <v>O.K.</v>
          </cell>
          <cell r="S3255" t="str">
            <v>CONCILIADA</v>
          </cell>
          <cell r="T3255">
            <v>41617</v>
          </cell>
          <cell r="U3255">
            <v>22</v>
          </cell>
          <cell r="V3255" t="str">
            <v>MAS DE 20 DÍAS</v>
          </cell>
        </row>
        <row r="3256">
          <cell r="Q3256" t="str">
            <v>BANCOMER416174487026595591201</v>
          </cell>
          <cell r="R3256" t="str">
            <v>O.K.</v>
          </cell>
          <cell r="S3256" t="str">
            <v>CONCILIADA</v>
          </cell>
          <cell r="T3256">
            <v>41617</v>
          </cell>
          <cell r="U3256">
            <v>22</v>
          </cell>
          <cell r="V3256" t="str">
            <v>MAS DE 20 DÍAS</v>
          </cell>
        </row>
        <row r="3257">
          <cell r="Q3257" t="str">
            <v>BANCOMER416174487026595820535</v>
          </cell>
          <cell r="R3257" t="str">
            <v>O.K.</v>
          </cell>
          <cell r="S3257" t="str">
            <v>CONCILIADA</v>
          </cell>
          <cell r="T3257">
            <v>41617</v>
          </cell>
          <cell r="U3257">
            <v>22</v>
          </cell>
          <cell r="V3257" t="str">
            <v>MAS DE 20 DÍAS</v>
          </cell>
        </row>
        <row r="3258">
          <cell r="Q3258" t="str">
            <v>BANCOMER416174487026595440060</v>
          </cell>
          <cell r="R3258" t="str">
            <v>O.K.</v>
          </cell>
          <cell r="S3258" t="str">
            <v>CONCILIADA</v>
          </cell>
          <cell r="T3258">
            <v>41617</v>
          </cell>
          <cell r="U3258">
            <v>22</v>
          </cell>
          <cell r="V3258" t="str">
            <v>MAS DE 20 DÍAS</v>
          </cell>
        </row>
        <row r="3259">
          <cell r="Q3259" t="str">
            <v>BANCOMER416174487026595504378</v>
          </cell>
          <cell r="R3259" t="str">
            <v>O.K.</v>
          </cell>
          <cell r="S3259" t="str">
            <v>CONCILIADA</v>
          </cell>
          <cell r="T3259">
            <v>41617</v>
          </cell>
          <cell r="U3259">
            <v>22</v>
          </cell>
          <cell r="V3259" t="str">
            <v>MAS DE 20 DÍAS</v>
          </cell>
        </row>
        <row r="3260">
          <cell r="Q3260" t="str">
            <v>BANCOMER416174487026595374913</v>
          </cell>
          <cell r="R3260" t="str">
            <v>O.K.</v>
          </cell>
          <cell r="S3260" t="str">
            <v>CONCILIADA</v>
          </cell>
          <cell r="T3260">
            <v>41617</v>
          </cell>
          <cell r="U3260">
            <v>22</v>
          </cell>
          <cell r="V3260" t="str">
            <v>MAS DE 20 DÍAS</v>
          </cell>
        </row>
        <row r="3261">
          <cell r="Q3261" t="str">
            <v>BANCOMER416174487026594084208</v>
          </cell>
          <cell r="R3261" t="str">
            <v>O.K.</v>
          </cell>
          <cell r="S3261" t="str">
            <v>CONCILIADA</v>
          </cell>
          <cell r="T3261">
            <v>41617</v>
          </cell>
          <cell r="U3261">
            <v>22</v>
          </cell>
          <cell r="V3261" t="str">
            <v>MAS DE 20 DÍAS</v>
          </cell>
        </row>
        <row r="3262">
          <cell r="Q3262" t="str">
            <v>BANCOMER416174487026595374897</v>
          </cell>
          <cell r="R3262" t="str">
            <v>O.K.</v>
          </cell>
          <cell r="S3262" t="str">
            <v>CONCILIADA</v>
          </cell>
          <cell r="T3262">
            <v>41617</v>
          </cell>
          <cell r="U3262">
            <v>22</v>
          </cell>
          <cell r="V3262" t="str">
            <v>MAS DE 20 DÍAS</v>
          </cell>
        </row>
        <row r="3263">
          <cell r="Q3263" t="str">
            <v>BANCOMER416174487026596025688</v>
          </cell>
          <cell r="R3263" t="str">
            <v>O.K.</v>
          </cell>
          <cell r="S3263" t="str">
            <v>COMPENSADA</v>
          </cell>
          <cell r="T3263">
            <v>41628</v>
          </cell>
          <cell r="U3263">
            <v>22</v>
          </cell>
          <cell r="V3263" t="str">
            <v>MAS DE 20 DÍAS</v>
          </cell>
        </row>
        <row r="3264">
          <cell r="Q3264" t="str">
            <v>BANCOMER416174487026595374707</v>
          </cell>
          <cell r="R3264" t="str">
            <v>O.K.</v>
          </cell>
          <cell r="S3264" t="str">
            <v>CONCILIADA</v>
          </cell>
          <cell r="T3264">
            <v>41617</v>
          </cell>
          <cell r="U3264">
            <v>22</v>
          </cell>
          <cell r="V3264" t="str">
            <v>MAS DE 20 DÍAS</v>
          </cell>
        </row>
        <row r="3265">
          <cell r="Q3265" t="str">
            <v>BANCOMER416174487026595574561</v>
          </cell>
          <cell r="R3265" t="str">
            <v>O.K.</v>
          </cell>
          <cell r="S3265" t="str">
            <v>CONCILIADA</v>
          </cell>
          <cell r="T3265">
            <v>41617</v>
          </cell>
          <cell r="U3265">
            <v>22</v>
          </cell>
          <cell r="V3265" t="str">
            <v>MAS DE 20 DÍAS</v>
          </cell>
        </row>
        <row r="3266">
          <cell r="Q3266" t="str">
            <v>BANCOMER416174487026595870795</v>
          </cell>
          <cell r="R3266" t="str">
            <v>O.K.</v>
          </cell>
          <cell r="S3266" t="str">
            <v>CONCILIADA</v>
          </cell>
          <cell r="T3266">
            <v>41617</v>
          </cell>
          <cell r="U3266">
            <v>22</v>
          </cell>
          <cell r="V3266" t="str">
            <v>MAS DE 20 DÍAS</v>
          </cell>
        </row>
        <row r="3267">
          <cell r="Q3267" t="str">
            <v>BANCOMER416174487026595374772</v>
          </cell>
          <cell r="R3267" t="str">
            <v>O.K.</v>
          </cell>
          <cell r="S3267" t="str">
            <v>CONCILIADA</v>
          </cell>
          <cell r="T3267">
            <v>41617</v>
          </cell>
          <cell r="U3267">
            <v>22</v>
          </cell>
          <cell r="V3267" t="str">
            <v>MAS DE 20 DÍAS</v>
          </cell>
        </row>
        <row r="3268">
          <cell r="Q3268" t="str">
            <v>BANCOMER416174487026595659370</v>
          </cell>
          <cell r="R3268" t="str">
            <v>O.K.</v>
          </cell>
          <cell r="S3268" t="str">
            <v>CONCILIADA</v>
          </cell>
          <cell r="T3268">
            <v>41617</v>
          </cell>
          <cell r="U3268">
            <v>22</v>
          </cell>
          <cell r="V3268" t="str">
            <v>MAS DE 20 DÍAS</v>
          </cell>
        </row>
        <row r="3269">
          <cell r="Q3269" t="str">
            <v>BANCOMER416174487026597135985</v>
          </cell>
          <cell r="R3269" t="str">
            <v>O.K.</v>
          </cell>
          <cell r="S3269" t="str">
            <v>CONCILIADA</v>
          </cell>
          <cell r="T3269">
            <v>41617</v>
          </cell>
          <cell r="U3269">
            <v>22</v>
          </cell>
          <cell r="V3269" t="str">
            <v>MAS DE 20 DÍAS</v>
          </cell>
        </row>
        <row r="3270">
          <cell r="Q3270" t="str">
            <v>BANCOMER416174487026591001952</v>
          </cell>
          <cell r="R3270" t="str">
            <v>O.K.</v>
          </cell>
          <cell r="S3270" t="str">
            <v>CONCILIADA</v>
          </cell>
          <cell r="T3270">
            <v>41617</v>
          </cell>
          <cell r="U3270">
            <v>22</v>
          </cell>
          <cell r="V3270" t="str">
            <v>MAS DE 20 DÍAS</v>
          </cell>
        </row>
        <row r="3271">
          <cell r="Q3271" t="str">
            <v>BANCOMER416174487026591785559</v>
          </cell>
          <cell r="R3271" t="str">
            <v>O.K.</v>
          </cell>
          <cell r="S3271" t="str">
            <v>CONCILIADA</v>
          </cell>
          <cell r="T3271">
            <v>41617</v>
          </cell>
          <cell r="U3271">
            <v>22</v>
          </cell>
          <cell r="V3271" t="str">
            <v>MAS DE 20 DÍAS</v>
          </cell>
        </row>
        <row r="3272">
          <cell r="Q3272" t="str">
            <v>BANCOMER416174487026595725379</v>
          </cell>
          <cell r="R3272" t="str">
            <v>O.K.</v>
          </cell>
          <cell r="S3272" t="str">
            <v>CONCILIADA</v>
          </cell>
          <cell r="T3272">
            <v>41617</v>
          </cell>
          <cell r="U3272">
            <v>22</v>
          </cell>
          <cell r="V3272" t="str">
            <v>MAS DE 20 DÍAS</v>
          </cell>
        </row>
        <row r="3273">
          <cell r="Q3273" t="str">
            <v>BANCOMER416174487026594084299</v>
          </cell>
          <cell r="R3273" t="str">
            <v>O.K.</v>
          </cell>
          <cell r="S3273" t="str">
            <v>CONCILIADA</v>
          </cell>
          <cell r="T3273">
            <v>41617</v>
          </cell>
          <cell r="U3273">
            <v>22</v>
          </cell>
          <cell r="V3273" t="str">
            <v>MAS DE 20 DÍAS</v>
          </cell>
        </row>
        <row r="3274">
          <cell r="Q3274" t="str">
            <v>BANCOMER416174487026595775721</v>
          </cell>
          <cell r="R3274" t="str">
            <v>O.K.</v>
          </cell>
          <cell r="S3274" t="str">
            <v>CONCILIADA</v>
          </cell>
          <cell r="T3274">
            <v>41617</v>
          </cell>
          <cell r="U3274">
            <v>22</v>
          </cell>
          <cell r="V3274" t="str">
            <v>MAS DE 20 DÍAS</v>
          </cell>
        </row>
        <row r="3275">
          <cell r="Q3275" t="str">
            <v>BANCOMER416174487026591000937</v>
          </cell>
          <cell r="R3275" t="str">
            <v>O.K.</v>
          </cell>
          <cell r="S3275" t="str">
            <v>CONCILIADA</v>
          </cell>
          <cell r="T3275">
            <v>41617</v>
          </cell>
          <cell r="U3275">
            <v>22</v>
          </cell>
          <cell r="V3275" t="str">
            <v>MAS DE 20 DÍAS</v>
          </cell>
        </row>
        <row r="3276">
          <cell r="Q3276" t="str">
            <v>BANCOMER416174487026591005224</v>
          </cell>
          <cell r="R3276" t="str">
            <v>O.K.</v>
          </cell>
          <cell r="S3276" t="str">
            <v>CONCILIADA</v>
          </cell>
          <cell r="T3276">
            <v>41617</v>
          </cell>
          <cell r="U3276">
            <v>22</v>
          </cell>
          <cell r="V3276" t="str">
            <v>MAS DE 20 DÍAS</v>
          </cell>
        </row>
        <row r="3277">
          <cell r="Q3277" t="str">
            <v>BANCOMER416174487026595822309</v>
          </cell>
          <cell r="R3277" t="str">
            <v>O.K.</v>
          </cell>
          <cell r="S3277" t="str">
            <v>CONCILIADA</v>
          </cell>
          <cell r="T3277">
            <v>41617</v>
          </cell>
          <cell r="U3277">
            <v>22</v>
          </cell>
          <cell r="V3277" t="str">
            <v>MAS DE 20 DÍAS</v>
          </cell>
        </row>
        <row r="3278">
          <cell r="Q3278" t="str">
            <v>BANCOMER416174487026595374970</v>
          </cell>
          <cell r="R3278" t="str">
            <v>O.K.</v>
          </cell>
          <cell r="S3278" t="str">
            <v>CONCILIADA</v>
          </cell>
          <cell r="T3278">
            <v>41617</v>
          </cell>
          <cell r="U3278">
            <v>22</v>
          </cell>
          <cell r="V3278" t="str">
            <v>MAS DE 20 DÍAS</v>
          </cell>
        </row>
        <row r="3279">
          <cell r="Q3279" t="str">
            <v>BANCOMER416174487026595374939</v>
          </cell>
          <cell r="R3279" t="str">
            <v>O.K.</v>
          </cell>
          <cell r="S3279" t="str">
            <v>CONCILIADA</v>
          </cell>
          <cell r="T3279">
            <v>41617</v>
          </cell>
          <cell r="U3279">
            <v>22</v>
          </cell>
          <cell r="V3279" t="str">
            <v>MAS DE 20 DÍAS</v>
          </cell>
        </row>
        <row r="3280">
          <cell r="Q3280" t="str">
            <v>BANCOMER416174487026595982723</v>
          </cell>
          <cell r="R3280" t="str">
            <v>O.K.</v>
          </cell>
          <cell r="S3280" t="str">
            <v>CONCILIADA</v>
          </cell>
          <cell r="T3280">
            <v>41617</v>
          </cell>
          <cell r="U3280">
            <v>22</v>
          </cell>
          <cell r="V3280" t="str">
            <v>MAS DE 20 DÍAS</v>
          </cell>
        </row>
        <row r="3281">
          <cell r="Q3281" t="str">
            <v>BANCOMER416174487026591448588</v>
          </cell>
          <cell r="R3281" t="str">
            <v>O.K.</v>
          </cell>
          <cell r="S3281" t="str">
            <v>CONCILIADA</v>
          </cell>
          <cell r="T3281">
            <v>41617</v>
          </cell>
          <cell r="U3281">
            <v>22</v>
          </cell>
          <cell r="V3281" t="str">
            <v>MAS DE 20 DÍAS</v>
          </cell>
        </row>
        <row r="3282">
          <cell r="Q3282" t="str">
            <v>BANCOMER416174487026595695937</v>
          </cell>
          <cell r="R3282" t="str">
            <v>O.K.</v>
          </cell>
          <cell r="S3282" t="str">
            <v>CONCILIADA</v>
          </cell>
          <cell r="T3282">
            <v>41617</v>
          </cell>
          <cell r="U3282">
            <v>22</v>
          </cell>
          <cell r="V3282" t="str">
            <v>MAS DE 20 DÍAS</v>
          </cell>
        </row>
        <row r="3283">
          <cell r="Q3283" t="str">
            <v>BANCOMER416174487026591237957</v>
          </cell>
          <cell r="R3283" t="str">
            <v>O.K.</v>
          </cell>
          <cell r="S3283" t="str">
            <v>CONCILIADA</v>
          </cell>
          <cell r="T3283">
            <v>41617</v>
          </cell>
          <cell r="U3283">
            <v>22</v>
          </cell>
          <cell r="V3283" t="str">
            <v>MAS DE 20 DÍAS</v>
          </cell>
        </row>
        <row r="3284">
          <cell r="Q3284" t="str">
            <v>BANCOMER416174487026595374947</v>
          </cell>
          <cell r="R3284" t="str">
            <v>O.K.</v>
          </cell>
          <cell r="S3284" t="str">
            <v>CONCILIADA</v>
          </cell>
          <cell r="T3284">
            <v>41617</v>
          </cell>
          <cell r="U3284">
            <v>22</v>
          </cell>
          <cell r="V3284" t="str">
            <v>MAS DE 20 DÍAS</v>
          </cell>
        </row>
        <row r="3285">
          <cell r="Q3285" t="str">
            <v>BANCOMER416174487026595848627</v>
          </cell>
          <cell r="R3285" t="str">
            <v>O.K.</v>
          </cell>
          <cell r="S3285" t="str">
            <v>CONCILIADA</v>
          </cell>
          <cell r="T3285">
            <v>41617</v>
          </cell>
          <cell r="U3285">
            <v>22</v>
          </cell>
          <cell r="V3285" t="str">
            <v>MAS DE 20 DÍAS</v>
          </cell>
        </row>
        <row r="3286">
          <cell r="Q3286" t="str">
            <v>BANCOMER416174487026595374806</v>
          </cell>
          <cell r="R3286" t="str">
            <v>O.K.</v>
          </cell>
          <cell r="S3286" t="str">
            <v>CONCILIADA</v>
          </cell>
          <cell r="T3286">
            <v>41617</v>
          </cell>
          <cell r="U3286">
            <v>22</v>
          </cell>
          <cell r="V3286" t="str">
            <v>MAS DE 20 DÍAS</v>
          </cell>
        </row>
        <row r="3287">
          <cell r="Q3287" t="str">
            <v>BANCOMER416174487026595374798</v>
          </cell>
          <cell r="R3287" t="str">
            <v>O.K.</v>
          </cell>
          <cell r="S3287" t="str">
            <v>CONCILIADA</v>
          </cell>
          <cell r="T3287">
            <v>41617</v>
          </cell>
          <cell r="U3287">
            <v>22</v>
          </cell>
          <cell r="V3287" t="str">
            <v>MAS DE 20 DÍAS</v>
          </cell>
        </row>
        <row r="3288">
          <cell r="Q3288" t="str">
            <v>BANCOMER416174487026595374723</v>
          </cell>
          <cell r="R3288" t="str">
            <v>O.K.</v>
          </cell>
          <cell r="S3288" t="str">
            <v>CONCILIADA</v>
          </cell>
          <cell r="T3288">
            <v>41617</v>
          </cell>
          <cell r="U3288">
            <v>22</v>
          </cell>
          <cell r="V3288" t="str">
            <v>MAS DE 20 DÍAS</v>
          </cell>
        </row>
        <row r="3289">
          <cell r="Q3289" t="str">
            <v>BANCOMER416174487026593717097</v>
          </cell>
          <cell r="R3289" t="str">
            <v>O.K.</v>
          </cell>
          <cell r="S3289" t="str">
            <v>CONCILIADA</v>
          </cell>
          <cell r="T3289">
            <v>41617</v>
          </cell>
          <cell r="U3289">
            <v>22</v>
          </cell>
          <cell r="V3289" t="str">
            <v>MAS DE 20 DÍAS</v>
          </cell>
        </row>
        <row r="3290">
          <cell r="Q3290" t="str">
            <v>BANCOMER416174487026591004776</v>
          </cell>
          <cell r="R3290" t="str">
            <v>O.K.</v>
          </cell>
          <cell r="S3290" t="str">
            <v>CONCILIADA</v>
          </cell>
          <cell r="T3290">
            <v>41617</v>
          </cell>
          <cell r="U3290">
            <v>22</v>
          </cell>
          <cell r="V3290" t="str">
            <v>MAS DE 20 DÍAS</v>
          </cell>
        </row>
        <row r="3291">
          <cell r="Q3291" t="str">
            <v>BANCOMER416174487026591721315</v>
          </cell>
          <cell r="R3291" t="str">
            <v>O.K.</v>
          </cell>
          <cell r="S3291" t="str">
            <v>CONCILIADA</v>
          </cell>
          <cell r="T3291">
            <v>41617</v>
          </cell>
          <cell r="U3291">
            <v>22</v>
          </cell>
          <cell r="V3291" t="str">
            <v>MAS DE 20 DÍAS</v>
          </cell>
        </row>
        <row r="3292">
          <cell r="Q3292" t="str">
            <v>BANCOMER416174487026594084315</v>
          </cell>
          <cell r="R3292" t="str">
            <v>O.K.</v>
          </cell>
          <cell r="S3292" t="str">
            <v>CONCILIADA</v>
          </cell>
          <cell r="T3292">
            <v>41617</v>
          </cell>
          <cell r="U3292">
            <v>22</v>
          </cell>
          <cell r="V3292" t="str">
            <v>MAS DE 20 DÍAS</v>
          </cell>
        </row>
        <row r="3293">
          <cell r="Q3293" t="str">
            <v>BANCOMER416174487026592033199</v>
          </cell>
          <cell r="R3293" t="str">
            <v>O.K.</v>
          </cell>
          <cell r="S3293" t="str">
            <v>CONCILIADA</v>
          </cell>
          <cell r="T3293">
            <v>41617</v>
          </cell>
          <cell r="U3293">
            <v>22</v>
          </cell>
          <cell r="V3293" t="str">
            <v>MAS DE 20 DÍAS</v>
          </cell>
        </row>
        <row r="3294">
          <cell r="Q3294" t="str">
            <v>BANCOMER416174487026591492156</v>
          </cell>
          <cell r="R3294" t="str">
            <v>O.K.</v>
          </cell>
          <cell r="S3294" t="str">
            <v>CONCILIADA</v>
          </cell>
          <cell r="T3294">
            <v>41617</v>
          </cell>
          <cell r="U3294">
            <v>22</v>
          </cell>
          <cell r="V3294" t="str">
            <v>MAS DE 20 DÍAS</v>
          </cell>
        </row>
        <row r="3295">
          <cell r="Q3295" t="str">
            <v>BANCOMER416174487026594084257</v>
          </cell>
          <cell r="R3295" t="str">
            <v>O.K.</v>
          </cell>
          <cell r="S3295" t="str">
            <v>CONCILIADA</v>
          </cell>
          <cell r="T3295">
            <v>41617</v>
          </cell>
          <cell r="U3295">
            <v>22</v>
          </cell>
          <cell r="V3295" t="str">
            <v>MAS DE 20 DÍAS</v>
          </cell>
        </row>
        <row r="3296">
          <cell r="Q3296" t="str">
            <v>BANCOMER416174487026591781160</v>
          </cell>
          <cell r="R3296" t="str">
            <v>O.K.</v>
          </cell>
          <cell r="S3296" t="str">
            <v>CONCILIADA</v>
          </cell>
          <cell r="T3296">
            <v>41617</v>
          </cell>
          <cell r="U3296">
            <v>22</v>
          </cell>
          <cell r="V3296" t="str">
            <v>MAS DE 20 DÍAS</v>
          </cell>
        </row>
        <row r="3297">
          <cell r="Q3297" t="str">
            <v>BANCOMER416174487026595404363</v>
          </cell>
          <cell r="R3297" t="str">
            <v>O.K.</v>
          </cell>
          <cell r="S3297" t="str">
            <v>CONCILIADA</v>
          </cell>
          <cell r="T3297">
            <v>41617</v>
          </cell>
          <cell r="U3297">
            <v>22</v>
          </cell>
          <cell r="V3297" t="str">
            <v>MAS DE 20 DÍAS</v>
          </cell>
        </row>
        <row r="3298">
          <cell r="Q3298" t="str">
            <v>BANCOMER416174487026591247964</v>
          </cell>
          <cell r="R3298" t="str">
            <v>O.K.</v>
          </cell>
          <cell r="S3298" t="str">
            <v>CONCILIADA</v>
          </cell>
          <cell r="T3298">
            <v>41617</v>
          </cell>
          <cell r="U3298">
            <v>22</v>
          </cell>
          <cell r="V3298" t="str">
            <v>MAS DE 20 DÍAS</v>
          </cell>
        </row>
        <row r="3299">
          <cell r="Q3299" t="str">
            <v>BANCOMER416174487026591303833</v>
          </cell>
          <cell r="R3299" t="str">
            <v>O.K.</v>
          </cell>
          <cell r="S3299" t="str">
            <v>CONCILIADA</v>
          </cell>
          <cell r="T3299">
            <v>41617</v>
          </cell>
          <cell r="U3299">
            <v>22</v>
          </cell>
          <cell r="V3299" t="str">
            <v>MAS DE 20 DÍAS</v>
          </cell>
        </row>
        <row r="3300">
          <cell r="Q3300" t="str">
            <v>BANCOMER416174487026595374764</v>
          </cell>
          <cell r="R3300" t="str">
            <v>O.K.</v>
          </cell>
          <cell r="S3300" t="str">
            <v>CONCILIADA</v>
          </cell>
          <cell r="T3300">
            <v>41617</v>
          </cell>
          <cell r="U3300">
            <v>22</v>
          </cell>
          <cell r="V3300" t="str">
            <v>MAS DE 20 DÍAS</v>
          </cell>
        </row>
        <row r="3301">
          <cell r="Q3301" t="str">
            <v>BANCOMER416174487026591486554</v>
          </cell>
          <cell r="R3301" t="str">
            <v>O.K.</v>
          </cell>
          <cell r="S3301" t="str">
            <v>CONCILIADA</v>
          </cell>
          <cell r="T3301">
            <v>41617</v>
          </cell>
          <cell r="U3301">
            <v>22</v>
          </cell>
          <cell r="V3301" t="str">
            <v>MAS DE 20 DÍAS</v>
          </cell>
        </row>
        <row r="3302">
          <cell r="Q3302" t="str">
            <v>BANCOMER416174487026591411990</v>
          </cell>
          <cell r="R3302" t="str">
            <v>O.K.</v>
          </cell>
          <cell r="S3302" t="str">
            <v>CONCILIADA</v>
          </cell>
          <cell r="T3302">
            <v>41617</v>
          </cell>
          <cell r="U3302">
            <v>22</v>
          </cell>
          <cell r="V3302" t="str">
            <v>MAS DE 20 DÍAS</v>
          </cell>
        </row>
        <row r="3303">
          <cell r="Q3303" t="str">
            <v>BANCOMER416174487026591505437</v>
          </cell>
          <cell r="R3303" t="str">
            <v>O.K.</v>
          </cell>
          <cell r="S3303" t="str">
            <v>CONCILIADA</v>
          </cell>
          <cell r="T3303">
            <v>41617</v>
          </cell>
          <cell r="U3303">
            <v>22</v>
          </cell>
          <cell r="V3303" t="str">
            <v>MAS DE 20 DÍAS</v>
          </cell>
        </row>
        <row r="3304">
          <cell r="Q3304" t="str">
            <v>BANCOMER416174487026591721307</v>
          </cell>
          <cell r="R3304" t="str">
            <v>O.K.</v>
          </cell>
          <cell r="S3304" t="str">
            <v>CONCILIADA</v>
          </cell>
          <cell r="T3304">
            <v>41617</v>
          </cell>
          <cell r="U3304">
            <v>22</v>
          </cell>
          <cell r="V3304" t="str">
            <v>MAS DE 20 DÍAS</v>
          </cell>
        </row>
        <row r="3305">
          <cell r="Q3305" t="str">
            <v>BANCOMER416174487026595774377</v>
          </cell>
          <cell r="R3305" t="str">
            <v>O.K.</v>
          </cell>
          <cell r="S3305" t="str">
            <v>CONCILIADA</v>
          </cell>
          <cell r="T3305">
            <v>41617</v>
          </cell>
          <cell r="U3305">
            <v>22</v>
          </cell>
          <cell r="V3305" t="str">
            <v>MAS DE 20 DÍAS</v>
          </cell>
        </row>
        <row r="3306">
          <cell r="Q3306" t="str">
            <v>BANCOMER416174487026595775705</v>
          </cell>
          <cell r="R3306" t="str">
            <v>O.K.</v>
          </cell>
          <cell r="S3306" t="str">
            <v>CONCILIADA</v>
          </cell>
          <cell r="T3306">
            <v>41617</v>
          </cell>
          <cell r="U3306">
            <v>22</v>
          </cell>
          <cell r="V3306" t="str">
            <v>MAS DE 20 DÍAS</v>
          </cell>
        </row>
        <row r="3307">
          <cell r="Q3307" t="str">
            <v>BANCOMER416174487026591635564</v>
          </cell>
          <cell r="R3307" t="str">
            <v>O.K.</v>
          </cell>
          <cell r="S3307" t="str">
            <v>CONCILIADA</v>
          </cell>
          <cell r="T3307">
            <v>41617</v>
          </cell>
          <cell r="U3307">
            <v>22</v>
          </cell>
          <cell r="V3307" t="str">
            <v>MAS DE 20 DÍAS</v>
          </cell>
        </row>
        <row r="3308">
          <cell r="Q3308" t="str">
            <v>BANCOMER416174487026595374780</v>
          </cell>
          <cell r="R3308" t="str">
            <v>O.K.</v>
          </cell>
          <cell r="S3308" t="str">
            <v>CONCILIADA</v>
          </cell>
          <cell r="T3308">
            <v>41617</v>
          </cell>
          <cell r="U3308">
            <v>22</v>
          </cell>
          <cell r="V3308" t="str">
            <v>MAS DE 20 DÍAS</v>
          </cell>
        </row>
        <row r="3309">
          <cell r="Q3309" t="str">
            <v>BANCOMER416174487026594161485</v>
          </cell>
          <cell r="R3309" t="str">
            <v>O.K.</v>
          </cell>
          <cell r="S3309" t="str">
            <v>CONCILIADA</v>
          </cell>
          <cell r="T3309">
            <v>41617</v>
          </cell>
          <cell r="U3309">
            <v>22</v>
          </cell>
          <cell r="V3309" t="str">
            <v>MAS DE 20 DÍAS</v>
          </cell>
        </row>
        <row r="3310">
          <cell r="Q3310" t="str">
            <v>BANCOMER416174487026591483114</v>
          </cell>
          <cell r="R3310" t="str">
            <v>O.K.</v>
          </cell>
          <cell r="S3310" t="str">
            <v>CONCILIADA</v>
          </cell>
          <cell r="T3310">
            <v>41617</v>
          </cell>
          <cell r="U3310">
            <v>22</v>
          </cell>
          <cell r="V3310" t="str">
            <v>MAS DE 20 DÍAS</v>
          </cell>
        </row>
        <row r="3311">
          <cell r="Q3311" t="str">
            <v>BANCOMER416174487026595659164</v>
          </cell>
          <cell r="R3311" t="str">
            <v>O.K.</v>
          </cell>
          <cell r="S3311" t="str">
            <v>CONCILIADA</v>
          </cell>
          <cell r="T3311">
            <v>41617</v>
          </cell>
          <cell r="U3311">
            <v>22</v>
          </cell>
          <cell r="V3311" t="str">
            <v>MAS DE 20 DÍAS</v>
          </cell>
        </row>
        <row r="3312">
          <cell r="Q3312" t="str">
            <v>BANCOMER416174487026591486711</v>
          </cell>
          <cell r="R3312" t="str">
            <v>O.K.</v>
          </cell>
          <cell r="S3312" t="str">
            <v>CONCILIADA</v>
          </cell>
          <cell r="T3312">
            <v>41617</v>
          </cell>
          <cell r="U3312">
            <v>22</v>
          </cell>
          <cell r="V3312" t="str">
            <v>MAS DE 20 DÍAS</v>
          </cell>
        </row>
        <row r="3313">
          <cell r="Q3313" t="str">
            <v>BANCOMER416174487026595374731</v>
          </cell>
          <cell r="R3313" t="str">
            <v>O.K.</v>
          </cell>
          <cell r="S3313" t="str">
            <v>CONCILIADA</v>
          </cell>
          <cell r="T3313">
            <v>41617</v>
          </cell>
          <cell r="U3313">
            <v>22</v>
          </cell>
          <cell r="V3313" t="str">
            <v>MAS DE 20 DÍAS</v>
          </cell>
        </row>
        <row r="3314">
          <cell r="Q3314" t="str">
            <v>BANCOMER416174487026595848635</v>
          </cell>
          <cell r="R3314" t="str">
            <v>O.K.</v>
          </cell>
          <cell r="S3314" t="str">
            <v>CONCILIADA</v>
          </cell>
          <cell r="T3314">
            <v>41617</v>
          </cell>
          <cell r="U3314">
            <v>22</v>
          </cell>
          <cell r="V3314" t="str">
            <v>MAS DE 20 DÍAS</v>
          </cell>
        </row>
        <row r="3315">
          <cell r="Q3315" t="str">
            <v>BANCOMER416174487026595614128</v>
          </cell>
          <cell r="R3315" t="str">
            <v>O.K.</v>
          </cell>
          <cell r="S3315" t="str">
            <v>CONCILIADA</v>
          </cell>
          <cell r="T3315">
            <v>41617</v>
          </cell>
          <cell r="U3315">
            <v>22</v>
          </cell>
          <cell r="V3315" t="str">
            <v>MAS DE 20 DÍAS</v>
          </cell>
        </row>
        <row r="3316">
          <cell r="Q3316" t="str">
            <v>BANCOMER416174487026595775739</v>
          </cell>
          <cell r="R3316" t="str">
            <v>O.K.</v>
          </cell>
          <cell r="S3316" t="str">
            <v>CONCILIADA</v>
          </cell>
          <cell r="T3316">
            <v>41617</v>
          </cell>
          <cell r="U3316">
            <v>22</v>
          </cell>
          <cell r="V3316" t="str">
            <v>MAS DE 20 DÍAS</v>
          </cell>
        </row>
        <row r="3317">
          <cell r="Q3317" t="str">
            <v>BANCOMER416174487026591444405</v>
          </cell>
          <cell r="R3317" t="str">
            <v>O.K.</v>
          </cell>
          <cell r="S3317" t="str">
            <v>CONCILIADA</v>
          </cell>
          <cell r="T3317">
            <v>41617</v>
          </cell>
          <cell r="U3317">
            <v>22</v>
          </cell>
          <cell r="V3317" t="str">
            <v>MAS DE 20 DÍAS</v>
          </cell>
        </row>
        <row r="3318">
          <cell r="Q3318" t="str">
            <v>BANCOMER416174487026595695903</v>
          </cell>
          <cell r="R3318" t="str">
            <v>O.K.</v>
          </cell>
          <cell r="S3318" t="str">
            <v>CONCILIADA</v>
          </cell>
          <cell r="T3318">
            <v>41617</v>
          </cell>
          <cell r="U3318">
            <v>22</v>
          </cell>
          <cell r="V3318" t="str">
            <v>MAS DE 20 DÍAS</v>
          </cell>
        </row>
        <row r="3319">
          <cell r="Q3319" t="str">
            <v>BANCOMER416174487026595775713</v>
          </cell>
          <cell r="R3319" t="str">
            <v>O.K.</v>
          </cell>
          <cell r="S3319" t="str">
            <v>CONCILIADA</v>
          </cell>
          <cell r="T3319">
            <v>41617</v>
          </cell>
          <cell r="U3319">
            <v>22</v>
          </cell>
          <cell r="V3319" t="str">
            <v>MAS DE 20 DÍAS</v>
          </cell>
        </row>
        <row r="3320">
          <cell r="Q3320" t="str">
            <v>BANCOMER416174487026594084125</v>
          </cell>
          <cell r="R3320" t="str">
            <v>O.K.</v>
          </cell>
          <cell r="S3320" t="str">
            <v>CONCILIADA</v>
          </cell>
          <cell r="T3320">
            <v>41617</v>
          </cell>
          <cell r="U3320">
            <v>22</v>
          </cell>
          <cell r="V3320" t="str">
            <v>MAS DE 20 DÍAS</v>
          </cell>
        </row>
        <row r="3321">
          <cell r="Q3321" t="str">
            <v>BANCOMER416174487026594084547</v>
          </cell>
          <cell r="R3321" t="str">
            <v>O.K.</v>
          </cell>
          <cell r="S3321" t="str">
            <v>CONCILIADA</v>
          </cell>
          <cell r="T3321">
            <v>41617</v>
          </cell>
          <cell r="U3321">
            <v>22</v>
          </cell>
          <cell r="V3321" t="str">
            <v>MAS DE 20 DÍAS</v>
          </cell>
        </row>
        <row r="3322">
          <cell r="Q3322" t="str">
            <v>BANCOMER416174487026595374814</v>
          </cell>
          <cell r="R3322" t="str">
            <v>O.K.</v>
          </cell>
          <cell r="S3322" t="str">
            <v>CONCILIADA</v>
          </cell>
          <cell r="T3322">
            <v>41617</v>
          </cell>
          <cell r="U3322">
            <v>22</v>
          </cell>
          <cell r="V3322" t="str">
            <v>MAS DE 20 DÍAS</v>
          </cell>
        </row>
        <row r="3323">
          <cell r="Q3323" t="str">
            <v>BANCOMER416174487026596743777</v>
          </cell>
          <cell r="R3323" t="str">
            <v>O.K.</v>
          </cell>
          <cell r="S3323" t="str">
            <v>CONCILIADA</v>
          </cell>
          <cell r="T3323">
            <v>41617</v>
          </cell>
          <cell r="U3323">
            <v>22</v>
          </cell>
          <cell r="V3323" t="str">
            <v>MAS DE 20 DÍAS</v>
          </cell>
        </row>
        <row r="3324">
          <cell r="Q3324" t="str">
            <v>BANCOMER416174487026594225967</v>
          </cell>
          <cell r="R3324" t="str">
            <v>O.K.</v>
          </cell>
          <cell r="S3324" t="str">
            <v>CONCILIADA</v>
          </cell>
          <cell r="T3324">
            <v>41617</v>
          </cell>
          <cell r="U3324">
            <v>22</v>
          </cell>
          <cell r="V3324" t="str">
            <v>MAS DE 20 DÍAS</v>
          </cell>
        </row>
        <row r="3325">
          <cell r="Q3325" t="str">
            <v>BANCOMER416174487026596788830</v>
          </cell>
          <cell r="R3325" t="str">
            <v>O.K.</v>
          </cell>
          <cell r="S3325" t="str">
            <v>CONCILIADA</v>
          </cell>
          <cell r="T3325">
            <v>41617</v>
          </cell>
          <cell r="U3325">
            <v>22</v>
          </cell>
          <cell r="V3325" t="str">
            <v>MAS DE 20 DÍAS</v>
          </cell>
        </row>
        <row r="3326">
          <cell r="Q3326" t="str">
            <v>BANCOMER416174487026591268069</v>
          </cell>
          <cell r="R3326" t="str">
            <v>O.K.</v>
          </cell>
          <cell r="S3326" t="str">
            <v>CONCILIADA</v>
          </cell>
          <cell r="T3326">
            <v>41617</v>
          </cell>
          <cell r="U3326">
            <v>22</v>
          </cell>
          <cell r="V3326" t="str">
            <v>MAS DE 20 DÍAS</v>
          </cell>
        </row>
        <row r="3327">
          <cell r="Q3327" t="str">
            <v>BANCOMER416174487026595774989</v>
          </cell>
          <cell r="R3327" t="str">
            <v>O.K.</v>
          </cell>
          <cell r="S3327" t="str">
            <v>CONCILIADA</v>
          </cell>
          <cell r="T3327">
            <v>41617</v>
          </cell>
          <cell r="U3327">
            <v>22</v>
          </cell>
          <cell r="V3327" t="str">
            <v>MAS DE 20 DÍAS</v>
          </cell>
        </row>
        <row r="3328">
          <cell r="Q3328" t="str">
            <v>BANCOMER416174487026596799183</v>
          </cell>
          <cell r="R3328" t="str">
            <v>O.K.</v>
          </cell>
          <cell r="S3328" t="str">
            <v>CONCILIADA</v>
          </cell>
          <cell r="T3328">
            <v>41617</v>
          </cell>
          <cell r="U3328">
            <v>22</v>
          </cell>
          <cell r="V3328" t="str">
            <v>MAS DE 20 DÍAS</v>
          </cell>
        </row>
        <row r="3329">
          <cell r="Q3329" t="str">
            <v>BANCOMER416174487026593336179</v>
          </cell>
          <cell r="R3329" t="str">
            <v>O.K.</v>
          </cell>
          <cell r="S3329" t="str">
            <v>CONCILIADA</v>
          </cell>
          <cell r="T3329">
            <v>41617</v>
          </cell>
          <cell r="U3329">
            <v>22</v>
          </cell>
          <cell r="V3329" t="str">
            <v>MAS DE 20 DÍAS</v>
          </cell>
        </row>
        <row r="3330">
          <cell r="Q3330" t="str">
            <v>BANCOMER416174487026594084224</v>
          </cell>
          <cell r="R3330" t="str">
            <v>O.K.</v>
          </cell>
          <cell r="S3330" t="str">
            <v>CONCILIADA</v>
          </cell>
          <cell r="T3330">
            <v>41617</v>
          </cell>
          <cell r="U3330">
            <v>22</v>
          </cell>
          <cell r="V3330" t="str">
            <v>MAS DE 20 DÍAS</v>
          </cell>
        </row>
        <row r="3331">
          <cell r="Q3331" t="str">
            <v>BANCOMER416174487026591247972</v>
          </cell>
          <cell r="R3331" t="str">
            <v>O.K.</v>
          </cell>
          <cell r="S3331" t="str">
            <v>CONCILIADA</v>
          </cell>
          <cell r="T3331">
            <v>41617</v>
          </cell>
          <cell r="U3331">
            <v>22</v>
          </cell>
          <cell r="V3331" t="str">
            <v>MAS DE 20 DÍAS</v>
          </cell>
        </row>
        <row r="3332">
          <cell r="Q3332" t="str">
            <v>BANCOMER416174487026591303866</v>
          </cell>
          <cell r="R3332" t="str">
            <v>O.K.</v>
          </cell>
          <cell r="S3332" t="str">
            <v>CONCILIADA</v>
          </cell>
          <cell r="T3332">
            <v>41617</v>
          </cell>
          <cell r="U3332">
            <v>22</v>
          </cell>
          <cell r="V3332" t="str">
            <v>MAS DE 20 DÍAS</v>
          </cell>
        </row>
        <row r="3333">
          <cell r="Q3333" t="str">
            <v>BANCOMER416174487026591450691</v>
          </cell>
          <cell r="R3333" t="str">
            <v>O.K.</v>
          </cell>
          <cell r="S3333" t="str">
            <v>CONCILIADA</v>
          </cell>
          <cell r="T3333">
            <v>41617</v>
          </cell>
          <cell r="U3333">
            <v>22</v>
          </cell>
          <cell r="V3333" t="str">
            <v>MAS DE 20 DÍAS</v>
          </cell>
        </row>
        <row r="3334">
          <cell r="Q3334" t="str">
            <v>BANCOMER416174487026591001617</v>
          </cell>
          <cell r="R3334" t="str">
            <v>O.K.</v>
          </cell>
          <cell r="S3334" t="str">
            <v>CONCILIADA</v>
          </cell>
          <cell r="T3334">
            <v>41617</v>
          </cell>
          <cell r="U3334">
            <v>22</v>
          </cell>
          <cell r="V3334" t="str">
            <v>MAS DE 20 DÍAS</v>
          </cell>
        </row>
        <row r="3335">
          <cell r="Q3335" t="str">
            <v>BANCOMER416174487026591448604</v>
          </cell>
          <cell r="R3335" t="str">
            <v>O.K.</v>
          </cell>
          <cell r="S3335" t="str">
            <v>CONCILIADA</v>
          </cell>
          <cell r="T3335">
            <v>41617</v>
          </cell>
          <cell r="U3335">
            <v>22</v>
          </cell>
          <cell r="V3335" t="str">
            <v>MAS DE 20 DÍAS</v>
          </cell>
        </row>
        <row r="3336">
          <cell r="Q3336" t="str">
            <v>BANCOMER416174487026595374889</v>
          </cell>
          <cell r="R3336" t="str">
            <v>O.K.</v>
          </cell>
          <cell r="S3336" t="str">
            <v>CONCILIADA</v>
          </cell>
          <cell r="T3336">
            <v>41617</v>
          </cell>
          <cell r="U3336">
            <v>22</v>
          </cell>
          <cell r="V3336" t="str">
            <v>MAS DE 20 DÍAS</v>
          </cell>
        </row>
        <row r="3337">
          <cell r="Q3337" t="str">
            <v>BANCOMER416174487026594084265</v>
          </cell>
          <cell r="R3337" t="str">
            <v>O.K.</v>
          </cell>
          <cell r="S3337" t="str">
            <v>CONCILIADA</v>
          </cell>
          <cell r="T3337">
            <v>41617</v>
          </cell>
          <cell r="U3337">
            <v>22</v>
          </cell>
          <cell r="V3337" t="str">
            <v>MAS DE 20 DÍAS</v>
          </cell>
        </row>
        <row r="3338">
          <cell r="Q3338" t="str">
            <v>BANCOMER416174487026591004226</v>
          </cell>
          <cell r="R3338" t="str">
            <v>O.K.</v>
          </cell>
          <cell r="S3338" t="str">
            <v>CONCILIADA</v>
          </cell>
          <cell r="T3338">
            <v>41617</v>
          </cell>
          <cell r="U3338">
            <v>22</v>
          </cell>
          <cell r="V3338" t="str">
            <v>MAS DE 20 DÍAS</v>
          </cell>
        </row>
        <row r="3339">
          <cell r="Q3339" t="str">
            <v>BANCOMER416174487026594148524</v>
          </cell>
          <cell r="R3339" t="str">
            <v>O.K.</v>
          </cell>
          <cell r="S3339" t="str">
            <v>CONCILIADA</v>
          </cell>
          <cell r="T3339">
            <v>41617</v>
          </cell>
          <cell r="U3339">
            <v>22</v>
          </cell>
          <cell r="V3339" t="str">
            <v>MAS DE 20 DÍAS</v>
          </cell>
        </row>
        <row r="3340">
          <cell r="Q3340" t="str">
            <v>BANCOMER416174487026592117455</v>
          </cell>
          <cell r="R3340" t="str">
            <v>O.K.</v>
          </cell>
          <cell r="S3340" t="str">
            <v>CONCILIADA</v>
          </cell>
          <cell r="T3340">
            <v>41617</v>
          </cell>
          <cell r="U3340">
            <v>22</v>
          </cell>
          <cell r="V3340" t="str">
            <v>MAS DE 20 DÍAS</v>
          </cell>
        </row>
        <row r="3341">
          <cell r="Q3341" t="str">
            <v>BANCOMER416174487026591492131</v>
          </cell>
          <cell r="R3341" t="str">
            <v>O.K.</v>
          </cell>
          <cell r="S3341" t="str">
            <v>CONCILIADA</v>
          </cell>
          <cell r="T3341">
            <v>41617</v>
          </cell>
          <cell r="U3341">
            <v>22</v>
          </cell>
          <cell r="V3341" t="str">
            <v>MAS DE 20 DÍAS</v>
          </cell>
        </row>
        <row r="3342">
          <cell r="Q3342" t="str">
            <v>BANCOMER416174487026594084117</v>
          </cell>
          <cell r="R3342" t="str">
            <v>O.K.</v>
          </cell>
          <cell r="S3342" t="str">
            <v>CONCILIADA</v>
          </cell>
          <cell r="T3342">
            <v>41617</v>
          </cell>
          <cell r="U3342">
            <v>22</v>
          </cell>
          <cell r="V3342" t="str">
            <v>MAS DE 20 DÍAS</v>
          </cell>
        </row>
        <row r="3343">
          <cell r="Q3343" t="str">
            <v>BANCOMER416174487026594084166</v>
          </cell>
          <cell r="R3343" t="str">
            <v>O.K.</v>
          </cell>
          <cell r="S3343" t="str">
            <v>CONCILIADA</v>
          </cell>
          <cell r="T3343">
            <v>41617</v>
          </cell>
          <cell r="U3343">
            <v>22</v>
          </cell>
          <cell r="V3343" t="str">
            <v>MAS DE 20 DÍAS</v>
          </cell>
        </row>
        <row r="3344">
          <cell r="Q3344" t="str">
            <v>BANCOMER416174487026594084141</v>
          </cell>
          <cell r="R3344" t="str">
            <v>O.K.</v>
          </cell>
          <cell r="S3344" t="str">
            <v>CONCILIADA</v>
          </cell>
          <cell r="T3344">
            <v>41617</v>
          </cell>
          <cell r="U3344">
            <v>22</v>
          </cell>
          <cell r="V3344" t="str">
            <v>MAS DE 20 DÍAS</v>
          </cell>
        </row>
        <row r="3345">
          <cell r="Q3345" t="str">
            <v>BANCOMER416174487026594226098</v>
          </cell>
          <cell r="R3345" t="str">
            <v>O.K.</v>
          </cell>
          <cell r="S3345" t="str">
            <v>CONCILIADA</v>
          </cell>
          <cell r="T3345">
            <v>41617</v>
          </cell>
          <cell r="U3345">
            <v>22</v>
          </cell>
          <cell r="V3345" t="str">
            <v>MAS DE 20 DÍAS</v>
          </cell>
        </row>
        <row r="3346">
          <cell r="Q3346" t="str">
            <v>BANCOMER416174487026595529268</v>
          </cell>
          <cell r="R3346" t="str">
            <v>O.K.</v>
          </cell>
          <cell r="S3346" t="str">
            <v>CONCILIADA</v>
          </cell>
          <cell r="T3346">
            <v>41617</v>
          </cell>
          <cell r="U3346">
            <v>22</v>
          </cell>
          <cell r="V3346" t="str">
            <v>MAS DE 20 DÍAS</v>
          </cell>
        </row>
        <row r="3347">
          <cell r="Q3347" t="str">
            <v>BANCOMER416174487026591791508</v>
          </cell>
          <cell r="R3347" t="str">
            <v>O.K.</v>
          </cell>
          <cell r="S3347" t="str">
            <v>CONCILIADA</v>
          </cell>
          <cell r="T3347">
            <v>41617</v>
          </cell>
          <cell r="U3347">
            <v>22</v>
          </cell>
          <cell r="V3347" t="str">
            <v>MAS DE 20 DÍAS</v>
          </cell>
        </row>
        <row r="3348">
          <cell r="Q3348" t="str">
            <v>BANCOMER416174487026594226056</v>
          </cell>
          <cell r="R3348" t="str">
            <v>O.K.</v>
          </cell>
          <cell r="S3348" t="str">
            <v>CONCILIADA</v>
          </cell>
          <cell r="T3348">
            <v>41617</v>
          </cell>
          <cell r="U3348">
            <v>22</v>
          </cell>
          <cell r="V3348" t="str">
            <v>MAS DE 20 DÍAS</v>
          </cell>
        </row>
        <row r="3349">
          <cell r="Q3349" t="str">
            <v>BANCOMER416174487026591435759</v>
          </cell>
          <cell r="R3349" t="str">
            <v>O.K.</v>
          </cell>
          <cell r="S3349" t="str">
            <v>CONCILIADA</v>
          </cell>
          <cell r="T3349">
            <v>41617</v>
          </cell>
          <cell r="U3349">
            <v>22</v>
          </cell>
          <cell r="V3349" t="str">
            <v>MAS DE 20 DÍAS</v>
          </cell>
        </row>
        <row r="3350">
          <cell r="Q3350" t="str">
            <v>BANCOMER416174487026595743489</v>
          </cell>
          <cell r="R3350" t="str">
            <v>O.K.</v>
          </cell>
          <cell r="S3350" t="str">
            <v>CONCILIADA</v>
          </cell>
          <cell r="T3350">
            <v>41617</v>
          </cell>
          <cell r="U3350">
            <v>22</v>
          </cell>
          <cell r="V3350" t="str">
            <v>MAS DE 20 DÍAS</v>
          </cell>
        </row>
        <row r="3351">
          <cell r="Q3351" t="str">
            <v>BANCOMER416174487026599595463</v>
          </cell>
          <cell r="R3351" t="str">
            <v>O.K.</v>
          </cell>
          <cell r="S3351" t="str">
            <v>CONCILIADA</v>
          </cell>
          <cell r="T3351">
            <v>41617</v>
          </cell>
          <cell r="U3351">
            <v>22</v>
          </cell>
          <cell r="V3351" t="str">
            <v>MAS DE 20 DÍAS</v>
          </cell>
        </row>
        <row r="3352">
          <cell r="Q3352" t="str">
            <v>BANCOMER416174487026595695911</v>
          </cell>
          <cell r="R3352" t="str">
            <v>O.K.</v>
          </cell>
          <cell r="S3352" t="str">
            <v>CONCILIADA</v>
          </cell>
          <cell r="T3352">
            <v>41617</v>
          </cell>
          <cell r="U3352">
            <v>22</v>
          </cell>
          <cell r="V3352" t="str">
            <v>MAS DE 20 DÍAS</v>
          </cell>
        </row>
        <row r="3353">
          <cell r="Q3353" t="str">
            <v>BANCOMER416174487026591000235</v>
          </cell>
          <cell r="R3353" t="str">
            <v>O.K.</v>
          </cell>
          <cell r="S3353" t="str">
            <v>CONCILIADA</v>
          </cell>
          <cell r="T3353">
            <v>41617</v>
          </cell>
          <cell r="U3353">
            <v>22</v>
          </cell>
          <cell r="V3353" t="str">
            <v>MAS DE 20 DÍAS</v>
          </cell>
        </row>
        <row r="3354">
          <cell r="Q3354" t="str">
            <v>BANCOMER416174487026592282556</v>
          </cell>
          <cell r="R3354" t="str">
            <v>O.K.</v>
          </cell>
          <cell r="S3354" t="str">
            <v>CONCILIADA</v>
          </cell>
          <cell r="T3354">
            <v>41617</v>
          </cell>
          <cell r="U3354">
            <v>22</v>
          </cell>
          <cell r="V3354" t="str">
            <v>MAS DE 20 DÍAS</v>
          </cell>
        </row>
        <row r="3355">
          <cell r="Q3355" t="str">
            <v>BANCOMER416174487026594103040</v>
          </cell>
          <cell r="R3355" t="str">
            <v>O.K.</v>
          </cell>
          <cell r="S3355" t="str">
            <v>CONCILIADA</v>
          </cell>
          <cell r="T3355">
            <v>41617</v>
          </cell>
          <cell r="U3355">
            <v>22</v>
          </cell>
          <cell r="V3355" t="str">
            <v>MAS DE 20 DÍAS</v>
          </cell>
        </row>
        <row r="3356">
          <cell r="Q3356" t="str">
            <v>BANCOMER416174487026591011586</v>
          </cell>
          <cell r="R3356" t="str">
            <v>O.K.</v>
          </cell>
          <cell r="S3356" t="str">
            <v>CONCILIADA</v>
          </cell>
          <cell r="T3356">
            <v>41617</v>
          </cell>
          <cell r="U3356">
            <v>22</v>
          </cell>
          <cell r="V3356" t="str">
            <v>MAS DE 20 DÍAS</v>
          </cell>
        </row>
        <row r="3357">
          <cell r="Q3357" t="str">
            <v>BANCOMER416174487026595374871</v>
          </cell>
          <cell r="R3357" t="str">
            <v>O.K.</v>
          </cell>
          <cell r="S3357" t="str">
            <v>CONCILIADA</v>
          </cell>
          <cell r="T3357">
            <v>41617</v>
          </cell>
          <cell r="U3357">
            <v>22</v>
          </cell>
          <cell r="V3357" t="str">
            <v>MAS DE 20 DÍAS</v>
          </cell>
        </row>
        <row r="3358">
          <cell r="Q3358" t="str">
            <v>BANCOMER416174487026594084240</v>
          </cell>
          <cell r="R3358" t="str">
            <v>O.K.</v>
          </cell>
          <cell r="S3358" t="str">
            <v>CONCILIADA</v>
          </cell>
          <cell r="T3358">
            <v>41617</v>
          </cell>
          <cell r="U3358">
            <v>22</v>
          </cell>
          <cell r="V3358" t="str">
            <v>MAS DE 20 DÍAS</v>
          </cell>
        </row>
        <row r="3359">
          <cell r="Q3359" t="str">
            <v>BANCOMER416174487026594121950</v>
          </cell>
          <cell r="R3359" t="str">
            <v>O.K.</v>
          </cell>
          <cell r="S3359" t="str">
            <v>CONCILIADA</v>
          </cell>
          <cell r="T3359">
            <v>41617</v>
          </cell>
          <cell r="U3359">
            <v>22</v>
          </cell>
          <cell r="V3359" t="str">
            <v>MAS DE 20 DÍAS</v>
          </cell>
        </row>
        <row r="3360">
          <cell r="Q3360" t="str">
            <v>BANCOMER416174487026591016646</v>
          </cell>
          <cell r="R3360" t="str">
            <v>O.K.</v>
          </cell>
          <cell r="S3360" t="str">
            <v>CONCILIADA</v>
          </cell>
          <cell r="T3360">
            <v>41617</v>
          </cell>
          <cell r="U3360">
            <v>22</v>
          </cell>
          <cell r="V3360" t="str">
            <v>MAS DE 20 DÍAS</v>
          </cell>
        </row>
        <row r="3361">
          <cell r="Q3361" t="str">
            <v>BANCOMER416174487026594084273</v>
          </cell>
          <cell r="R3361" t="str">
            <v>O.K.</v>
          </cell>
          <cell r="S3361" t="str">
            <v>CONCILIADA</v>
          </cell>
          <cell r="T3361">
            <v>41617</v>
          </cell>
          <cell r="U3361">
            <v>22</v>
          </cell>
          <cell r="V3361" t="str">
            <v>MAS DE 20 DÍAS</v>
          </cell>
        </row>
        <row r="3362">
          <cell r="Q3362" t="str">
            <v>BANCOMER416174487026592037638</v>
          </cell>
          <cell r="R3362" t="str">
            <v>O.K.</v>
          </cell>
          <cell r="S3362" t="str">
            <v>CONCILIADA</v>
          </cell>
          <cell r="T3362">
            <v>41617</v>
          </cell>
          <cell r="U3362">
            <v>22</v>
          </cell>
          <cell r="V3362" t="str">
            <v>MAS DE 20 DÍAS</v>
          </cell>
        </row>
        <row r="3363">
          <cell r="Q3363" t="str">
            <v>BANCOMER416174487026591007344</v>
          </cell>
          <cell r="R3363" t="str">
            <v>O.K.</v>
          </cell>
          <cell r="S3363" t="str">
            <v>CONCILIADA</v>
          </cell>
          <cell r="T3363">
            <v>41617</v>
          </cell>
          <cell r="U3363">
            <v>22</v>
          </cell>
          <cell r="V3363" t="str">
            <v>MAS DE 20 DÍAS</v>
          </cell>
        </row>
        <row r="3364">
          <cell r="Q3364" t="str">
            <v>BANCOMER416174487026595659388</v>
          </cell>
          <cell r="R3364" t="str">
            <v>O.K.</v>
          </cell>
          <cell r="S3364" t="str">
            <v>CONCILIADA</v>
          </cell>
          <cell r="T3364">
            <v>41617</v>
          </cell>
          <cell r="U3364">
            <v>22</v>
          </cell>
          <cell r="V3364" t="str">
            <v>MAS DE 20 DÍAS</v>
          </cell>
        </row>
        <row r="3365">
          <cell r="Q3365" t="str">
            <v>BANCOMER416174487026594148540</v>
          </cell>
          <cell r="R3365" t="str">
            <v>O.K.</v>
          </cell>
          <cell r="S3365" t="str">
            <v>CONCILIADA</v>
          </cell>
          <cell r="T3365">
            <v>41617</v>
          </cell>
          <cell r="U3365">
            <v>22</v>
          </cell>
          <cell r="V3365" t="str">
            <v>MAS DE 20 DÍAS</v>
          </cell>
        </row>
        <row r="3366">
          <cell r="Q3366" t="str">
            <v>BANCOMER416174487026591721299</v>
          </cell>
          <cell r="R3366" t="str">
            <v>O.K.</v>
          </cell>
          <cell r="S3366" t="str">
            <v>COMPENSADA</v>
          </cell>
          <cell r="T3366">
            <v>41618</v>
          </cell>
          <cell r="U3366">
            <v>22</v>
          </cell>
          <cell r="V3366" t="str">
            <v>MAS DE 20 DÍAS</v>
          </cell>
        </row>
        <row r="3367">
          <cell r="Q3367" t="str">
            <v>BANCOMER416174487026595607155</v>
          </cell>
          <cell r="R3367" t="str">
            <v>O.K.</v>
          </cell>
          <cell r="S3367" t="str">
            <v>CONCILIADA</v>
          </cell>
          <cell r="T3367">
            <v>41617</v>
          </cell>
          <cell r="U3367">
            <v>22</v>
          </cell>
          <cell r="V3367" t="str">
            <v>MAS DE 20 DÍAS</v>
          </cell>
        </row>
        <row r="3368">
          <cell r="Q3368" t="str">
            <v>BANCOMER416174487026591018766</v>
          </cell>
          <cell r="R3368" t="str">
            <v>O.K.</v>
          </cell>
          <cell r="S3368" t="str">
            <v>CONCILIADA</v>
          </cell>
          <cell r="T3368">
            <v>41617</v>
          </cell>
          <cell r="U3368">
            <v>22</v>
          </cell>
          <cell r="V3368" t="str">
            <v>MAS DE 20 DÍAS</v>
          </cell>
        </row>
        <row r="3369">
          <cell r="Q3369" t="str">
            <v>BANCOMER416174487026591658277</v>
          </cell>
          <cell r="R3369" t="str">
            <v>O.K.</v>
          </cell>
          <cell r="S3369" t="str">
            <v>CONCILIADA</v>
          </cell>
          <cell r="T3369">
            <v>41617</v>
          </cell>
          <cell r="U3369">
            <v>22</v>
          </cell>
          <cell r="V3369" t="str">
            <v>MAS DE 20 DÍAS</v>
          </cell>
        </row>
        <row r="3370">
          <cell r="Q3370" t="str">
            <v>BANCOMER416174487026595374962</v>
          </cell>
          <cell r="R3370" t="str">
            <v>O.K.</v>
          </cell>
          <cell r="S3370" t="str">
            <v>CONCILIADA</v>
          </cell>
          <cell r="T3370">
            <v>41617</v>
          </cell>
          <cell r="U3370">
            <v>22</v>
          </cell>
          <cell r="V3370" t="str">
            <v>MAS DE 20 DÍAS</v>
          </cell>
        </row>
        <row r="3371">
          <cell r="Q3371" t="str">
            <v>BANCOMER416174487026595768064</v>
          </cell>
          <cell r="R3371" t="str">
            <v>O.K.</v>
          </cell>
          <cell r="S3371" t="str">
            <v>CONCILIADA</v>
          </cell>
          <cell r="T3371">
            <v>41617</v>
          </cell>
          <cell r="U3371">
            <v>22</v>
          </cell>
          <cell r="V3371" t="str">
            <v>MAS DE 20 DÍAS</v>
          </cell>
        </row>
        <row r="3372">
          <cell r="Q3372" t="str">
            <v>BANCOMER416174487026591011465</v>
          </cell>
          <cell r="R3372" t="str">
            <v>O.K.</v>
          </cell>
          <cell r="S3372" t="str">
            <v>CONCILIADA</v>
          </cell>
          <cell r="T3372">
            <v>41617</v>
          </cell>
          <cell r="U3372">
            <v>22</v>
          </cell>
          <cell r="V3372" t="str">
            <v>MAS DE 20 DÍAS</v>
          </cell>
        </row>
        <row r="3373">
          <cell r="Q3373" t="str">
            <v>BANORTE4161771001335719223</v>
          </cell>
          <cell r="R3373" t="str">
            <v>O.K.</v>
          </cell>
          <cell r="S3373" t="str">
            <v>CONCILIADA</v>
          </cell>
          <cell r="T3373">
            <v>41617</v>
          </cell>
          <cell r="U3373">
            <v>22</v>
          </cell>
          <cell r="V3373" t="str">
            <v>MAS DE 20 DÍAS</v>
          </cell>
        </row>
        <row r="3374">
          <cell r="Q3374" t="str">
            <v>BANORTE4161771001335723741</v>
          </cell>
          <cell r="R3374" t="str">
            <v>O.K.</v>
          </cell>
          <cell r="S3374" t="str">
            <v>CONCILIADA</v>
          </cell>
          <cell r="T3374">
            <v>41617</v>
          </cell>
          <cell r="U3374">
            <v>22</v>
          </cell>
          <cell r="V3374" t="str">
            <v>MAS DE 20 DÍAS</v>
          </cell>
        </row>
        <row r="3375">
          <cell r="Q3375" t="str">
            <v>BANORTE4161771001335729107</v>
          </cell>
          <cell r="R3375" t="str">
            <v>O.K.</v>
          </cell>
          <cell r="S3375" t="str">
            <v>CONCILIADA</v>
          </cell>
          <cell r="T3375">
            <v>41617</v>
          </cell>
          <cell r="U3375">
            <v>22</v>
          </cell>
          <cell r="V3375" t="str">
            <v>MAS DE 20 DÍAS</v>
          </cell>
        </row>
        <row r="3376">
          <cell r="Q3376" t="str">
            <v>BANORTE4161771001335732286</v>
          </cell>
          <cell r="R3376" t="str">
            <v>O.K.</v>
          </cell>
          <cell r="S3376" t="str">
            <v>CONCILIADA</v>
          </cell>
          <cell r="T3376">
            <v>41617</v>
          </cell>
          <cell r="U3376">
            <v>22</v>
          </cell>
          <cell r="V3376" t="str">
            <v>MAS DE 20 DÍAS</v>
          </cell>
        </row>
        <row r="3377">
          <cell r="Q3377" t="str">
            <v>BANORTE4161771001335744405</v>
          </cell>
          <cell r="R3377" t="str">
            <v>O.K.</v>
          </cell>
          <cell r="S3377" t="str">
            <v>CONCILIADA</v>
          </cell>
          <cell r="T3377">
            <v>41617</v>
          </cell>
          <cell r="U3377">
            <v>22</v>
          </cell>
          <cell r="V3377" t="str">
            <v>MAS DE 20 DÍAS</v>
          </cell>
        </row>
        <row r="3378">
          <cell r="Q3378" t="str">
            <v>BANORTE4161771001335747345</v>
          </cell>
          <cell r="R3378" t="str">
            <v>O.K.</v>
          </cell>
          <cell r="S3378" t="str">
            <v>CONCILIADA</v>
          </cell>
          <cell r="T3378">
            <v>41617</v>
          </cell>
          <cell r="U3378">
            <v>22</v>
          </cell>
          <cell r="V3378" t="str">
            <v>MAS DE 20 DÍAS</v>
          </cell>
        </row>
        <row r="3379">
          <cell r="Q3379" t="str">
            <v>BANORTE4161771001335747355</v>
          </cell>
          <cell r="R3379" t="str">
            <v>O.K.</v>
          </cell>
          <cell r="S3379" t="str">
            <v>CONCILIADA</v>
          </cell>
          <cell r="T3379">
            <v>41617</v>
          </cell>
          <cell r="U3379">
            <v>22</v>
          </cell>
          <cell r="V3379" t="str">
            <v>MAS DE 20 DÍAS</v>
          </cell>
        </row>
        <row r="3380">
          <cell r="Q3380" t="str">
            <v>BANORTE4161771001335748563</v>
          </cell>
          <cell r="R3380" t="str">
            <v>O.K.</v>
          </cell>
          <cell r="S3380" t="str">
            <v>CONCILIADA</v>
          </cell>
          <cell r="T3380">
            <v>41617</v>
          </cell>
          <cell r="U3380">
            <v>22</v>
          </cell>
          <cell r="V3380" t="str">
            <v>MAS DE 20 DÍAS</v>
          </cell>
        </row>
        <row r="3381">
          <cell r="Q3381" t="str">
            <v>BANORTE4161771001335750667</v>
          </cell>
          <cell r="R3381" t="str">
            <v>O.K.</v>
          </cell>
          <cell r="S3381" t="str">
            <v>CONCILIADA</v>
          </cell>
          <cell r="T3381">
            <v>41617</v>
          </cell>
          <cell r="U3381">
            <v>22</v>
          </cell>
          <cell r="V3381" t="str">
            <v>MAS DE 20 DÍAS</v>
          </cell>
        </row>
        <row r="3382">
          <cell r="Q3382" t="str">
            <v>BANORTE4161771001335750691</v>
          </cell>
          <cell r="R3382" t="str">
            <v>O.K.</v>
          </cell>
          <cell r="S3382" t="str">
            <v>CONCILIADA</v>
          </cell>
          <cell r="T3382">
            <v>41617</v>
          </cell>
          <cell r="U3382">
            <v>22</v>
          </cell>
          <cell r="V3382" t="str">
            <v>MAS DE 20 DÍAS</v>
          </cell>
        </row>
        <row r="3383">
          <cell r="Q3383" t="str">
            <v>BANORTE4161771001335750709</v>
          </cell>
          <cell r="R3383" t="str">
            <v>O.K.</v>
          </cell>
          <cell r="S3383" t="str">
            <v>COMPENSADA</v>
          </cell>
          <cell r="T3383">
            <v>41617</v>
          </cell>
          <cell r="U3383">
            <v>22</v>
          </cell>
          <cell r="V3383" t="str">
            <v>MAS DE 20 DÍAS</v>
          </cell>
        </row>
        <row r="3384">
          <cell r="Q3384" t="str">
            <v>BANORTE4161771001335758919</v>
          </cell>
          <cell r="R3384" t="str">
            <v>O.K.</v>
          </cell>
          <cell r="S3384" t="str">
            <v>COMPENSADA</v>
          </cell>
          <cell r="T3384">
            <v>41617</v>
          </cell>
          <cell r="U3384">
            <v>22</v>
          </cell>
          <cell r="V3384" t="str">
            <v>MAS DE 20 DÍAS</v>
          </cell>
        </row>
        <row r="3385">
          <cell r="Q3385" t="str">
            <v>BANORTE4161771001335774830</v>
          </cell>
          <cell r="R3385" t="str">
            <v>O.K.</v>
          </cell>
          <cell r="S3385" t="str">
            <v>CONCILIADA</v>
          </cell>
          <cell r="T3385">
            <v>41617</v>
          </cell>
          <cell r="U3385">
            <v>22</v>
          </cell>
          <cell r="V3385" t="str">
            <v>MAS DE 20 DÍAS</v>
          </cell>
        </row>
        <row r="3386">
          <cell r="Q3386" t="str">
            <v>BANORTE4161771001335783550</v>
          </cell>
          <cell r="R3386" t="str">
            <v>O.K.</v>
          </cell>
          <cell r="S3386" t="str">
            <v>CONCILIADA</v>
          </cell>
          <cell r="T3386">
            <v>41617</v>
          </cell>
          <cell r="U3386">
            <v>22</v>
          </cell>
          <cell r="V3386" t="str">
            <v>MAS DE 20 DÍAS</v>
          </cell>
        </row>
        <row r="3387">
          <cell r="Q3387" t="str">
            <v>BANORTE4161771001335785415</v>
          </cell>
          <cell r="R3387" t="str">
            <v>O.K.</v>
          </cell>
          <cell r="S3387" t="str">
            <v>CONCILIADA</v>
          </cell>
          <cell r="T3387">
            <v>41617</v>
          </cell>
          <cell r="U3387">
            <v>22</v>
          </cell>
          <cell r="V3387" t="str">
            <v>MAS DE 20 DÍAS</v>
          </cell>
        </row>
        <row r="3388">
          <cell r="Q3388" t="str">
            <v>BANORTE4161771001335786554</v>
          </cell>
          <cell r="R3388" t="str">
            <v>O.K.</v>
          </cell>
          <cell r="S3388" t="str">
            <v>Aplicadas a clientes</v>
          </cell>
          <cell r="T3388">
            <v>41621</v>
          </cell>
          <cell r="U3388">
            <v>22</v>
          </cell>
          <cell r="V3388" t="str">
            <v>MAS DE 20 DÍAS</v>
          </cell>
        </row>
        <row r="3389">
          <cell r="Q3389" t="str">
            <v>BANORTE4161771001335786554</v>
          </cell>
          <cell r="R3389" t="str">
            <v>O.K.</v>
          </cell>
          <cell r="S3389" t="str">
            <v>Aplicadas a clientes</v>
          </cell>
          <cell r="T3389">
            <v>41621</v>
          </cell>
          <cell r="U3389">
            <v>22</v>
          </cell>
          <cell r="V3389" t="str">
            <v>MAS DE 20 DÍAS</v>
          </cell>
        </row>
        <row r="3390">
          <cell r="Q3390" t="str">
            <v>BANORTE4161771001335792156</v>
          </cell>
          <cell r="R3390" t="str">
            <v>O.K.</v>
          </cell>
          <cell r="S3390" t="str">
            <v>CONCILIADA</v>
          </cell>
          <cell r="T3390">
            <v>41617</v>
          </cell>
          <cell r="U3390">
            <v>22</v>
          </cell>
          <cell r="V3390" t="str">
            <v>MAS DE 20 DÍAS</v>
          </cell>
        </row>
        <row r="3391">
          <cell r="Q3391" t="str">
            <v>BANORTE4161771001335795299</v>
          </cell>
          <cell r="R3391" t="str">
            <v>O.K.</v>
          </cell>
          <cell r="S3391" t="str">
            <v>CONCILIADA</v>
          </cell>
          <cell r="T3391">
            <v>41617</v>
          </cell>
          <cell r="U3391">
            <v>22</v>
          </cell>
          <cell r="V3391" t="str">
            <v>MAS DE 20 DÍAS</v>
          </cell>
        </row>
        <row r="3392">
          <cell r="Q3392" t="str">
            <v>BANORTE4161771001335798616</v>
          </cell>
          <cell r="R3392" t="str">
            <v>O.K.</v>
          </cell>
          <cell r="S3392" t="str">
            <v>CONCILIADA</v>
          </cell>
          <cell r="T3392">
            <v>41617</v>
          </cell>
          <cell r="U3392">
            <v>22</v>
          </cell>
          <cell r="V3392" t="str">
            <v>MAS DE 20 DÍAS</v>
          </cell>
        </row>
        <row r="3393">
          <cell r="Q3393" t="str">
            <v>BANORTE4161771001335723737</v>
          </cell>
          <cell r="R3393" t="str">
            <v>O.K.</v>
          </cell>
          <cell r="S3393" t="str">
            <v>CONCILIADA</v>
          </cell>
          <cell r="T3393">
            <v>41617</v>
          </cell>
          <cell r="U3393">
            <v>22</v>
          </cell>
          <cell r="V3393" t="str">
            <v>MAS DE 20 DÍAS</v>
          </cell>
        </row>
        <row r="3394">
          <cell r="Q3394" t="str">
            <v>BANORTE4161771001335735985</v>
          </cell>
          <cell r="R3394" t="str">
            <v>O.K.</v>
          </cell>
          <cell r="S3394" t="str">
            <v>COMPENSADA</v>
          </cell>
          <cell r="T3394">
            <v>41617</v>
          </cell>
          <cell r="U3394">
            <v>22</v>
          </cell>
          <cell r="V3394" t="str">
            <v>MAS DE 20 DÍAS</v>
          </cell>
        </row>
        <row r="3395">
          <cell r="Q3395" t="str">
            <v>BANORTE4161771001335782925</v>
          </cell>
          <cell r="R3395" t="str">
            <v>O.K.</v>
          </cell>
          <cell r="S3395" t="str">
            <v>CONCILIADA</v>
          </cell>
          <cell r="T3395">
            <v>41617</v>
          </cell>
          <cell r="U3395">
            <v>22</v>
          </cell>
          <cell r="V3395" t="str">
            <v>MAS DE 20 DÍAS</v>
          </cell>
        </row>
        <row r="3396">
          <cell r="Q3396" t="str">
            <v>BANORTE4161771001335747308</v>
          </cell>
          <cell r="R3396" t="str">
            <v>O.K.</v>
          </cell>
          <cell r="S3396" t="str">
            <v>COMPENSADA</v>
          </cell>
          <cell r="T3396">
            <v>41621</v>
          </cell>
          <cell r="U3396">
            <v>22</v>
          </cell>
          <cell r="V3396" t="str">
            <v>MAS DE 20 DÍAS</v>
          </cell>
        </row>
        <row r="3397">
          <cell r="Q3397" t="str">
            <v>BANORTE4161771001335751934</v>
          </cell>
          <cell r="R3397" t="str">
            <v>O.K.</v>
          </cell>
          <cell r="S3397" t="str">
            <v>COMPENSADA</v>
          </cell>
          <cell r="T3397">
            <v>41617</v>
          </cell>
          <cell r="U3397">
            <v>22</v>
          </cell>
          <cell r="V3397" t="str">
            <v>MAS DE 20 DÍAS</v>
          </cell>
        </row>
        <row r="3398">
          <cell r="Q3398" t="str">
            <v>BANORTE4161771001335751934</v>
          </cell>
          <cell r="R3398" t="str">
            <v>O.K.</v>
          </cell>
          <cell r="S3398" t="str">
            <v>COMPENSADA</v>
          </cell>
          <cell r="T3398">
            <v>41617</v>
          </cell>
          <cell r="U3398">
            <v>22</v>
          </cell>
          <cell r="V3398" t="str">
            <v>MAS DE 20 DÍAS</v>
          </cell>
        </row>
        <row r="3399">
          <cell r="Q3399" t="str">
            <v>BANORTE4161771001335783216</v>
          </cell>
          <cell r="R3399" t="str">
            <v>O.K.</v>
          </cell>
          <cell r="S3399" t="str">
            <v>CONCILIADA</v>
          </cell>
          <cell r="T3399">
            <v>41617</v>
          </cell>
          <cell r="U3399">
            <v>22</v>
          </cell>
          <cell r="V3399" t="str">
            <v>MAS DE 20 DÍAS</v>
          </cell>
        </row>
        <row r="3400">
          <cell r="Q3400" t="str">
            <v>BANORTE4161771001335758889</v>
          </cell>
          <cell r="R3400" t="str">
            <v>O.K.</v>
          </cell>
          <cell r="S3400" t="str">
            <v>CONCILIADA</v>
          </cell>
          <cell r="T3400">
            <v>41617</v>
          </cell>
          <cell r="U3400">
            <v>22</v>
          </cell>
          <cell r="V3400" t="str">
            <v>MAS DE 20 DÍAS</v>
          </cell>
        </row>
        <row r="3401">
          <cell r="Q3401" t="str">
            <v>BANORTE4161771001335758892</v>
          </cell>
          <cell r="R3401" t="str">
            <v>O.K.</v>
          </cell>
          <cell r="S3401" t="str">
            <v>CONCILIADA</v>
          </cell>
          <cell r="T3401">
            <v>41617</v>
          </cell>
          <cell r="U3401">
            <v>22</v>
          </cell>
          <cell r="V3401" t="str">
            <v>MAS DE 20 DÍAS</v>
          </cell>
        </row>
        <row r="3402">
          <cell r="Q3402" t="str">
            <v>BANORTE4161771001335703866</v>
          </cell>
          <cell r="R3402" t="str">
            <v>O.K.</v>
          </cell>
          <cell r="S3402" t="str">
            <v>CONCILIADA</v>
          </cell>
          <cell r="T3402">
            <v>41617</v>
          </cell>
          <cell r="U3402">
            <v>22</v>
          </cell>
          <cell r="V3402" t="str">
            <v>MAS DE 20 DÍAS</v>
          </cell>
        </row>
        <row r="3403">
          <cell r="Q3403" t="str">
            <v>BANORTE4161771001335747972</v>
          </cell>
          <cell r="R3403" t="str">
            <v>O.K.</v>
          </cell>
          <cell r="S3403" t="str">
            <v>CONCILIADA</v>
          </cell>
          <cell r="T3403">
            <v>41617</v>
          </cell>
          <cell r="U3403">
            <v>22</v>
          </cell>
          <cell r="V3403" t="str">
            <v>MAS DE 20 DÍAS</v>
          </cell>
        </row>
        <row r="3404">
          <cell r="Q3404" t="str">
            <v>BANORTE4161771001335770779</v>
          </cell>
          <cell r="R3404" t="str">
            <v>O.K.</v>
          </cell>
          <cell r="S3404" t="str">
            <v>CONCILIADA</v>
          </cell>
          <cell r="T3404">
            <v>41617</v>
          </cell>
          <cell r="U3404">
            <v>22</v>
          </cell>
          <cell r="V3404" t="str">
            <v>MAS DE 20 DÍAS</v>
          </cell>
        </row>
        <row r="3405">
          <cell r="Q3405" t="str">
            <v>BANORTE4161771001335748588</v>
          </cell>
          <cell r="R3405" t="str">
            <v>O.K.</v>
          </cell>
          <cell r="S3405" t="str">
            <v>COMPENSADA</v>
          </cell>
          <cell r="T3405">
            <v>41617</v>
          </cell>
          <cell r="U3405">
            <v>22</v>
          </cell>
          <cell r="V3405" t="str">
            <v>MAS DE 20 DÍAS</v>
          </cell>
        </row>
        <row r="3406">
          <cell r="Q3406" t="str">
            <v>BANORTE4161771001335752193</v>
          </cell>
          <cell r="R3406" t="str">
            <v>O.K.</v>
          </cell>
          <cell r="S3406" t="str">
            <v>COMPENSADA</v>
          </cell>
          <cell r="T3406">
            <v>41618</v>
          </cell>
          <cell r="U3406">
            <v>22</v>
          </cell>
          <cell r="V3406" t="str">
            <v>MAS DE 20 DÍAS</v>
          </cell>
        </row>
        <row r="3407">
          <cell r="Q3407" t="str">
            <v>BANORTE4161771001335783501</v>
          </cell>
          <cell r="R3407" t="str">
            <v>O.K.</v>
          </cell>
          <cell r="S3407" t="str">
            <v>COMPENSADA</v>
          </cell>
          <cell r="T3407">
            <v>41617</v>
          </cell>
          <cell r="U3407">
            <v>22</v>
          </cell>
          <cell r="V3407" t="str">
            <v>MAS DE 20 DÍAS</v>
          </cell>
        </row>
        <row r="3408">
          <cell r="Q3408" t="str">
            <v>BANORTE4161771001335795463</v>
          </cell>
          <cell r="R3408" t="str">
            <v>O.K.</v>
          </cell>
          <cell r="S3408" t="str">
            <v>CONCILIADA</v>
          </cell>
          <cell r="T3408">
            <v>41617</v>
          </cell>
          <cell r="U3408">
            <v>22</v>
          </cell>
          <cell r="V3408" t="str">
            <v>MAS DE 20 DÍAS</v>
          </cell>
        </row>
        <row r="3409">
          <cell r="Q3409" t="str">
            <v>BANORTE4161771001335779552</v>
          </cell>
          <cell r="R3409" t="str">
            <v>O.K.</v>
          </cell>
          <cell r="S3409" t="str">
            <v>CONCILIADA</v>
          </cell>
          <cell r="T3409">
            <v>41617</v>
          </cell>
          <cell r="U3409">
            <v>22</v>
          </cell>
          <cell r="V3409" t="str">
            <v>MAS DE 20 DÍAS</v>
          </cell>
        </row>
        <row r="3410">
          <cell r="Q3410" t="str">
            <v>BANORTE4161771001335786855</v>
          </cell>
          <cell r="R3410" t="str">
            <v>O.K.</v>
          </cell>
          <cell r="S3410" t="str">
            <v>CONCILIADA</v>
          </cell>
          <cell r="T3410">
            <v>41617</v>
          </cell>
          <cell r="U3410">
            <v>22</v>
          </cell>
          <cell r="V3410" t="str">
            <v>MAS DE 20 DÍAS</v>
          </cell>
        </row>
        <row r="3411">
          <cell r="Q3411" t="str">
            <v>BANORTE4161771001335721311</v>
          </cell>
          <cell r="R3411" t="str">
            <v>O.K.</v>
          </cell>
          <cell r="S3411" t="str">
            <v>CONCILIADA</v>
          </cell>
          <cell r="T3411">
            <v>41617</v>
          </cell>
          <cell r="U3411">
            <v>22</v>
          </cell>
          <cell r="V3411" t="str">
            <v>MAS DE 20 DÍAS</v>
          </cell>
        </row>
        <row r="3412">
          <cell r="Q3412" t="str">
            <v>BANORTE4161771001335763522</v>
          </cell>
          <cell r="R3412" t="str">
            <v>O.K.</v>
          </cell>
          <cell r="S3412" t="str">
            <v>CONCILIADA</v>
          </cell>
          <cell r="T3412">
            <v>41617</v>
          </cell>
          <cell r="U3412">
            <v>22</v>
          </cell>
          <cell r="V3412" t="str">
            <v>MAS DE 20 DÍAS</v>
          </cell>
        </row>
        <row r="3413">
          <cell r="Q3413" t="str">
            <v>BANORTE4161771001335741197</v>
          </cell>
          <cell r="R3413" t="str">
            <v>O.K.</v>
          </cell>
          <cell r="S3413" t="str">
            <v>CONCILIADA</v>
          </cell>
          <cell r="T3413">
            <v>41617</v>
          </cell>
          <cell r="U3413">
            <v>22</v>
          </cell>
          <cell r="V3413" t="str">
            <v>MAS DE 20 DÍAS</v>
          </cell>
        </row>
        <row r="3414">
          <cell r="Q3414" t="str">
            <v>BANORTE4161771001335727319</v>
          </cell>
          <cell r="R3414" t="str">
            <v>O.K.</v>
          </cell>
          <cell r="S3414" t="str">
            <v>CONCILIADA</v>
          </cell>
          <cell r="T3414">
            <v>41617</v>
          </cell>
          <cell r="U3414">
            <v>22</v>
          </cell>
          <cell r="V3414" t="str">
            <v>MAS DE 20 DÍAS</v>
          </cell>
        </row>
        <row r="3415">
          <cell r="Q3415" t="str">
            <v>BANORTE4161771001335719137</v>
          </cell>
          <cell r="R3415" t="str">
            <v>O.K.</v>
          </cell>
          <cell r="S3415" t="str">
            <v>CONCILIADA</v>
          </cell>
          <cell r="T3415">
            <v>41617</v>
          </cell>
          <cell r="U3415">
            <v>22</v>
          </cell>
          <cell r="V3415" t="str">
            <v>MAS DE 20 DÍAS</v>
          </cell>
        </row>
        <row r="3416">
          <cell r="Q3416" t="str">
            <v>BANORTE4161771001335729024</v>
          </cell>
          <cell r="R3416" t="str">
            <v>O.K.</v>
          </cell>
          <cell r="S3416" t="str">
            <v>CONCILIADA</v>
          </cell>
          <cell r="T3416">
            <v>41617</v>
          </cell>
          <cell r="U3416">
            <v>22</v>
          </cell>
          <cell r="V3416" t="str">
            <v>MAS DE 20 DÍAS</v>
          </cell>
        </row>
        <row r="3417">
          <cell r="Q3417" t="str">
            <v>BANORTE4161771001335761679</v>
          </cell>
          <cell r="R3417" t="str">
            <v>O.K.</v>
          </cell>
          <cell r="S3417" t="str">
            <v>CONCILIADA</v>
          </cell>
          <cell r="T3417">
            <v>41617</v>
          </cell>
          <cell r="U3417">
            <v>22</v>
          </cell>
          <cell r="V3417" t="str">
            <v>MAS DE 20 DÍAS</v>
          </cell>
        </row>
        <row r="3418">
          <cell r="Q3418" t="str">
            <v>BANORTE4161771001335761621</v>
          </cell>
          <cell r="R3418" t="str">
            <v>O.K.</v>
          </cell>
          <cell r="S3418" t="str">
            <v>CONCILIADA</v>
          </cell>
          <cell r="T3418">
            <v>41617</v>
          </cell>
          <cell r="U3418">
            <v>22</v>
          </cell>
          <cell r="V3418" t="str">
            <v>MAS DE 20 DÍAS</v>
          </cell>
        </row>
        <row r="3419">
          <cell r="Q3419" t="str">
            <v>BANORTE4161771001335766256</v>
          </cell>
          <cell r="R3419" t="str">
            <v>O.K.</v>
          </cell>
          <cell r="S3419" t="str">
            <v>CONCILIADA</v>
          </cell>
          <cell r="T3419">
            <v>41617</v>
          </cell>
          <cell r="U3419">
            <v>22</v>
          </cell>
          <cell r="V3419" t="str">
            <v>MAS DE 20 DÍAS</v>
          </cell>
        </row>
        <row r="3420">
          <cell r="Q3420" t="str">
            <v>BANORTE4161771001335769037</v>
          </cell>
          <cell r="R3420" t="str">
            <v>O.K.</v>
          </cell>
          <cell r="S3420" t="str">
            <v>CONCILIADA</v>
          </cell>
          <cell r="T3420">
            <v>41617</v>
          </cell>
          <cell r="U3420">
            <v>22</v>
          </cell>
          <cell r="V3420" t="str">
            <v>MAS DE 20 DÍAS</v>
          </cell>
        </row>
        <row r="3421">
          <cell r="Q3421" t="str">
            <v>BANORTE4161771001335783214</v>
          </cell>
          <cell r="R3421" t="str">
            <v>O.K.</v>
          </cell>
          <cell r="S3421" t="str">
            <v>Aplicadas a clientes</v>
          </cell>
          <cell r="T3421">
            <v>41619</v>
          </cell>
          <cell r="U3421">
            <v>22</v>
          </cell>
          <cell r="V3421" t="str">
            <v>MAS DE 20 DÍAS</v>
          </cell>
        </row>
        <row r="3422">
          <cell r="Q3422" t="str">
            <v>BANORTE4161771001335783214</v>
          </cell>
          <cell r="R3422" t="str">
            <v>O.K.</v>
          </cell>
          <cell r="S3422" t="str">
            <v>Aplicadas a clientes</v>
          </cell>
          <cell r="T3422">
            <v>41619</v>
          </cell>
          <cell r="U3422">
            <v>22</v>
          </cell>
          <cell r="V3422" t="str">
            <v>MAS DE 20 DÍAS</v>
          </cell>
        </row>
        <row r="3423">
          <cell r="Q3423" t="str">
            <v>BANORTE4161771001335761657</v>
          </cell>
          <cell r="R3423" t="str">
            <v>O.K.</v>
          </cell>
          <cell r="S3423" t="str">
            <v>CONCILIADA</v>
          </cell>
          <cell r="T3423">
            <v>41617</v>
          </cell>
          <cell r="U3423">
            <v>22</v>
          </cell>
          <cell r="V3423" t="str">
            <v>MAS DE 20 DÍAS</v>
          </cell>
        </row>
        <row r="3424">
          <cell r="Q3424" t="str">
            <v>BANORTE4161771001335758920</v>
          </cell>
          <cell r="R3424" t="str">
            <v>O.K.</v>
          </cell>
          <cell r="S3424" t="str">
            <v>CONCILIADA</v>
          </cell>
          <cell r="T3424">
            <v>41617</v>
          </cell>
          <cell r="U3424">
            <v>22</v>
          </cell>
          <cell r="V3424" t="str">
            <v>MAS DE 20 DÍAS</v>
          </cell>
        </row>
        <row r="3425">
          <cell r="Q3425" t="str">
            <v>BANORTE4161771001335747353</v>
          </cell>
          <cell r="R3425" t="str">
            <v>O.K.</v>
          </cell>
          <cell r="S3425" t="str">
            <v>CONCILIADA</v>
          </cell>
          <cell r="T3425">
            <v>41617</v>
          </cell>
          <cell r="U3425">
            <v>22</v>
          </cell>
          <cell r="V3425" t="str">
            <v>MAS DE 20 DÍAS</v>
          </cell>
        </row>
        <row r="3426">
          <cell r="Q3426" t="str">
            <v>BANORTE4161771001335761996</v>
          </cell>
          <cell r="R3426" t="str">
            <v>O.K.</v>
          </cell>
          <cell r="S3426" t="str">
            <v>CONCILIADA</v>
          </cell>
          <cell r="T3426">
            <v>41617</v>
          </cell>
          <cell r="U3426">
            <v>22</v>
          </cell>
          <cell r="V3426" t="str">
            <v>MAS DE 20 DÍAS</v>
          </cell>
        </row>
        <row r="3427">
          <cell r="Q3427" t="str">
            <v>BANORTE4161771001335708731</v>
          </cell>
          <cell r="R3427" t="str">
            <v>O.K.</v>
          </cell>
          <cell r="S3427" t="str">
            <v>CONCILIADA</v>
          </cell>
          <cell r="T3427">
            <v>41617</v>
          </cell>
          <cell r="U3427">
            <v>22</v>
          </cell>
          <cell r="V3427" t="str">
            <v>MAS DE 20 DÍAS</v>
          </cell>
        </row>
        <row r="3428">
          <cell r="Q3428" t="str">
            <v>BANORTE4161771001335783228</v>
          </cell>
          <cell r="R3428" t="str">
            <v>O.K.</v>
          </cell>
          <cell r="S3428" t="str">
            <v>CONCILIADA</v>
          </cell>
          <cell r="T3428">
            <v>41617</v>
          </cell>
          <cell r="U3428">
            <v>22</v>
          </cell>
          <cell r="V3428" t="str">
            <v>MAS DE 20 DÍAS</v>
          </cell>
        </row>
        <row r="3429">
          <cell r="Q3429" t="str">
            <v>BANORTE4161771001335793451</v>
          </cell>
          <cell r="R3429" t="str">
            <v>O.K.</v>
          </cell>
          <cell r="S3429" t="str">
            <v>CONCILIADA</v>
          </cell>
          <cell r="T3429">
            <v>41617</v>
          </cell>
          <cell r="U3429">
            <v>22</v>
          </cell>
          <cell r="V3429" t="str">
            <v>MAS DE 20 DÍAS</v>
          </cell>
        </row>
        <row r="3430">
          <cell r="Q3430" t="str">
            <v>BANORTE4161771001335795182</v>
          </cell>
          <cell r="R3430" t="str">
            <v>O.K.</v>
          </cell>
          <cell r="S3430" t="str">
            <v>CONCILIADA</v>
          </cell>
          <cell r="T3430">
            <v>41617</v>
          </cell>
          <cell r="U3430">
            <v>22</v>
          </cell>
          <cell r="V3430" t="str">
            <v>MAS DE 20 DÍAS</v>
          </cell>
        </row>
        <row r="3431">
          <cell r="Q3431" t="str">
            <v>BANORTE4161771001335795177</v>
          </cell>
          <cell r="R3431" t="str">
            <v>O.K.</v>
          </cell>
          <cell r="S3431" t="str">
            <v>CONCILIADA</v>
          </cell>
          <cell r="T3431">
            <v>41617</v>
          </cell>
          <cell r="U3431">
            <v>22</v>
          </cell>
          <cell r="V3431" t="str">
            <v>MAS DE 20 DÍAS</v>
          </cell>
        </row>
        <row r="3432">
          <cell r="Q3432" t="str">
            <v>BANORTE4161771001335761676</v>
          </cell>
          <cell r="R3432" t="str">
            <v>O.K.</v>
          </cell>
          <cell r="S3432" t="str">
            <v>CONCILIADA</v>
          </cell>
          <cell r="T3432">
            <v>41617</v>
          </cell>
          <cell r="U3432">
            <v>22</v>
          </cell>
          <cell r="V3432" t="str">
            <v>MAS DE 20 DÍAS</v>
          </cell>
        </row>
        <row r="3433">
          <cell r="Q3433" t="str">
            <v>BANORTE4161771001335795179</v>
          </cell>
          <cell r="R3433" t="str">
            <v>O.K.</v>
          </cell>
          <cell r="S3433" t="str">
            <v>CONCILIADA</v>
          </cell>
          <cell r="T3433">
            <v>41617</v>
          </cell>
          <cell r="U3433">
            <v>22</v>
          </cell>
          <cell r="V3433" t="str">
            <v>MAS DE 20 DÍAS</v>
          </cell>
        </row>
        <row r="3434">
          <cell r="Q3434" t="str">
            <v>BANORTE4161771001335761673</v>
          </cell>
          <cell r="R3434" t="str">
            <v>O.K.</v>
          </cell>
          <cell r="S3434" t="str">
            <v>CONCILIADA</v>
          </cell>
          <cell r="T3434">
            <v>41617</v>
          </cell>
          <cell r="U3434">
            <v>22</v>
          </cell>
          <cell r="V3434" t="str">
            <v>MAS DE 20 DÍAS</v>
          </cell>
        </row>
        <row r="3435">
          <cell r="Q3435" t="str">
            <v>BANORTE4161771001335761668</v>
          </cell>
          <cell r="R3435" t="str">
            <v>O.K.</v>
          </cell>
          <cell r="S3435" t="str">
            <v>COMPENSADA</v>
          </cell>
          <cell r="T3435">
            <v>41617</v>
          </cell>
          <cell r="U3435">
            <v>22</v>
          </cell>
          <cell r="V3435" t="str">
            <v>MAS DE 20 DÍAS</v>
          </cell>
        </row>
        <row r="3436">
          <cell r="Q3436" t="str">
            <v>BANORTE4161771001335714539</v>
          </cell>
          <cell r="R3436" t="str">
            <v>O.K.</v>
          </cell>
          <cell r="S3436" t="str">
            <v>CONCILIADA</v>
          </cell>
          <cell r="T3436">
            <v>41617</v>
          </cell>
          <cell r="U3436">
            <v>22</v>
          </cell>
          <cell r="V3436" t="str">
            <v>MAS DE 20 DÍAS</v>
          </cell>
        </row>
        <row r="3437">
          <cell r="Q3437" t="str">
            <v>BANORTE4161771001335774715</v>
          </cell>
          <cell r="R3437" t="str">
            <v>O.K.</v>
          </cell>
          <cell r="S3437" t="str">
            <v>CONCILIADA</v>
          </cell>
          <cell r="T3437">
            <v>41617</v>
          </cell>
          <cell r="U3437">
            <v>22</v>
          </cell>
          <cell r="V3437" t="str">
            <v>MAS DE 20 DÍAS</v>
          </cell>
        </row>
        <row r="3438">
          <cell r="Q3438" t="str">
            <v>BANORTE4161771001335717190</v>
          </cell>
          <cell r="R3438" t="str">
            <v>O.K.</v>
          </cell>
          <cell r="S3438" t="str">
            <v>CONCILIADA</v>
          </cell>
          <cell r="T3438">
            <v>41617</v>
          </cell>
          <cell r="U3438">
            <v>22</v>
          </cell>
          <cell r="V3438" t="str">
            <v>MAS DE 20 DÍAS</v>
          </cell>
        </row>
        <row r="3439">
          <cell r="Q3439" t="str">
            <v>BANORTE4161771001335719998</v>
          </cell>
          <cell r="R3439" t="str">
            <v>O.K.</v>
          </cell>
          <cell r="S3439" t="str">
            <v>COMPENSADA</v>
          </cell>
          <cell r="T3439">
            <v>41617</v>
          </cell>
          <cell r="U3439">
            <v>22</v>
          </cell>
          <cell r="V3439" t="str">
            <v>MAS DE 20 DÍAS</v>
          </cell>
        </row>
        <row r="3440">
          <cell r="Q3440" t="str">
            <v>BANORTE4161771001335719987</v>
          </cell>
          <cell r="R3440" t="str">
            <v>O.K.</v>
          </cell>
          <cell r="S3440" t="str">
            <v>CONCILIADA</v>
          </cell>
          <cell r="T3440">
            <v>41617</v>
          </cell>
          <cell r="U3440">
            <v>22</v>
          </cell>
          <cell r="V3440" t="str">
            <v>MAS DE 20 DÍAS</v>
          </cell>
        </row>
        <row r="3441">
          <cell r="Q3441" t="str">
            <v>BANORTE4161771001335717191</v>
          </cell>
          <cell r="R3441" t="str">
            <v>O.K.</v>
          </cell>
          <cell r="S3441" t="str">
            <v>CONCILIADA</v>
          </cell>
          <cell r="T3441">
            <v>41617</v>
          </cell>
          <cell r="U3441">
            <v>22</v>
          </cell>
          <cell r="V3441" t="str">
            <v>MAS DE 20 DÍAS</v>
          </cell>
        </row>
        <row r="3442">
          <cell r="Q3442" t="str">
            <v>BANORTE4161771001335717220</v>
          </cell>
          <cell r="R3442" t="str">
            <v>O.K.</v>
          </cell>
          <cell r="S3442" t="str">
            <v>CONCILIADA</v>
          </cell>
          <cell r="T3442">
            <v>41617</v>
          </cell>
          <cell r="U3442">
            <v>22</v>
          </cell>
          <cell r="V3442" t="str">
            <v>MAS DE 20 DÍAS</v>
          </cell>
        </row>
        <row r="3443">
          <cell r="Q3443" t="str">
            <v>BANORTE4161771001335721580</v>
          </cell>
          <cell r="R3443" t="str">
            <v>O.K.</v>
          </cell>
          <cell r="S3443" t="str">
            <v>CONCILIADA</v>
          </cell>
          <cell r="T3443">
            <v>41617</v>
          </cell>
          <cell r="U3443">
            <v>22</v>
          </cell>
          <cell r="V3443" t="str">
            <v>MAS DE 20 DÍAS</v>
          </cell>
        </row>
        <row r="3444">
          <cell r="Q3444" t="str">
            <v>BANORTE4161771001335702927</v>
          </cell>
          <cell r="R3444" t="str">
            <v>O.K.</v>
          </cell>
          <cell r="S3444" t="str">
            <v>COMPENSADA</v>
          </cell>
          <cell r="T3444">
            <v>41628</v>
          </cell>
          <cell r="U3444">
            <v>22</v>
          </cell>
          <cell r="V3444" t="str">
            <v>MAS DE 20 DÍAS</v>
          </cell>
        </row>
        <row r="3445">
          <cell r="Q3445" t="str">
            <v>BANORTE4161771001335714524</v>
          </cell>
          <cell r="R3445" t="str">
            <v>O.K.</v>
          </cell>
          <cell r="S3445" t="str">
            <v>CONCILIADA</v>
          </cell>
          <cell r="T3445">
            <v>41617</v>
          </cell>
          <cell r="U3445">
            <v>22</v>
          </cell>
          <cell r="V3445" t="str">
            <v>MAS DE 20 DÍAS</v>
          </cell>
        </row>
        <row r="3446">
          <cell r="Q3446" t="str">
            <v>BANORTE4161771001335723070</v>
          </cell>
          <cell r="R3446" t="str">
            <v>O.K.</v>
          </cell>
          <cell r="S3446" t="str">
            <v>CONCILIADA</v>
          </cell>
          <cell r="T3446">
            <v>41617</v>
          </cell>
          <cell r="U3446">
            <v>22</v>
          </cell>
          <cell r="V3446" t="str">
            <v>MAS DE 20 DÍAS</v>
          </cell>
        </row>
        <row r="3447">
          <cell r="Q3447" t="str">
            <v>BANORTE4161771001335723073</v>
          </cell>
          <cell r="R3447" t="str">
            <v>O.K.</v>
          </cell>
          <cell r="S3447" t="str">
            <v>CONCILIADA</v>
          </cell>
          <cell r="T3447">
            <v>41617</v>
          </cell>
          <cell r="U3447">
            <v>22</v>
          </cell>
          <cell r="V3447" t="str">
            <v>MAS DE 20 DÍAS</v>
          </cell>
        </row>
        <row r="3448">
          <cell r="Q3448" t="str">
            <v>BANORTE4161771001335788345</v>
          </cell>
          <cell r="R3448" t="str">
            <v>O.K.</v>
          </cell>
          <cell r="S3448" t="str">
            <v>CONCILIADA</v>
          </cell>
          <cell r="T3448">
            <v>41617</v>
          </cell>
          <cell r="U3448">
            <v>22</v>
          </cell>
          <cell r="V3448" t="str">
            <v>MAS DE 20 DÍAS</v>
          </cell>
        </row>
        <row r="3449">
          <cell r="Q3449" t="str">
            <v>BANORTE4161771001335779600</v>
          </cell>
          <cell r="R3449" t="str">
            <v>O.K.</v>
          </cell>
          <cell r="S3449" t="str">
            <v>CONCILIADA</v>
          </cell>
          <cell r="T3449">
            <v>41617</v>
          </cell>
          <cell r="U3449">
            <v>22</v>
          </cell>
          <cell r="V3449" t="str">
            <v>MAS DE 20 DÍAS</v>
          </cell>
        </row>
        <row r="3450">
          <cell r="Q3450" t="str">
            <v>BANORTE4161771001335786100</v>
          </cell>
          <cell r="R3450" t="str">
            <v>O.K.</v>
          </cell>
          <cell r="S3450" t="str">
            <v>CONCILIADA</v>
          </cell>
          <cell r="T3450">
            <v>41617</v>
          </cell>
          <cell r="U3450">
            <v>22</v>
          </cell>
          <cell r="V3450" t="str">
            <v>MAS DE 20 DÍAS</v>
          </cell>
        </row>
        <row r="3451">
          <cell r="Q3451" t="str">
            <v>BANORTE4161771001335799150</v>
          </cell>
          <cell r="R3451" t="str">
            <v>O.K.</v>
          </cell>
          <cell r="S3451" t="str">
            <v>CONCILIADA</v>
          </cell>
          <cell r="T3451">
            <v>41617</v>
          </cell>
          <cell r="U3451">
            <v>22</v>
          </cell>
          <cell r="V3451" t="str">
            <v>MAS DE 20 DÍAS</v>
          </cell>
        </row>
        <row r="3452">
          <cell r="Q3452" t="str">
            <v>BANORTE4161771001335747356</v>
          </cell>
          <cell r="R3452" t="str">
            <v>O.K.</v>
          </cell>
          <cell r="S3452" t="str">
            <v>CONCILIADA</v>
          </cell>
          <cell r="T3452">
            <v>41617</v>
          </cell>
          <cell r="U3452">
            <v>22</v>
          </cell>
          <cell r="V3452" t="str">
            <v>MAS DE 20 DÍAS</v>
          </cell>
        </row>
        <row r="3453">
          <cell r="Q3453" t="str">
            <v>BANORTE4161771001335748562</v>
          </cell>
          <cell r="R3453" t="str">
            <v>O.K.</v>
          </cell>
          <cell r="S3453" t="str">
            <v>CONCILIADA</v>
          </cell>
          <cell r="T3453">
            <v>41617</v>
          </cell>
          <cell r="U3453">
            <v>22</v>
          </cell>
          <cell r="V3453" t="str">
            <v>MAS DE 20 DÍAS</v>
          </cell>
        </row>
        <row r="3454">
          <cell r="Q3454" t="str">
            <v>BANORTE4161771001335761667</v>
          </cell>
          <cell r="R3454" t="str">
            <v>O.K.</v>
          </cell>
          <cell r="S3454" t="str">
            <v>CONCILIADA</v>
          </cell>
          <cell r="T3454">
            <v>41617</v>
          </cell>
          <cell r="U3454">
            <v>22</v>
          </cell>
          <cell r="V3454" t="str">
            <v>MAS DE 20 DÍAS</v>
          </cell>
        </row>
        <row r="3455">
          <cell r="Q3455" t="str">
            <v>BANORTE4161771001335700420</v>
          </cell>
          <cell r="R3455" t="str">
            <v>O.K.</v>
          </cell>
          <cell r="S3455" t="str">
            <v>CONCILIADA</v>
          </cell>
          <cell r="T3455">
            <v>41617</v>
          </cell>
          <cell r="U3455">
            <v>22</v>
          </cell>
          <cell r="V3455" t="str">
            <v>MAS DE 20 DÍAS</v>
          </cell>
        </row>
        <row r="3456">
          <cell r="Q3456" t="str">
            <v>BANORTE4161771001335705437</v>
          </cell>
          <cell r="R3456" t="str">
            <v>O.K.</v>
          </cell>
          <cell r="S3456" t="str">
            <v>CONCILIADA</v>
          </cell>
          <cell r="T3456">
            <v>41617</v>
          </cell>
          <cell r="U3456">
            <v>22</v>
          </cell>
          <cell r="V3456" t="str">
            <v>MAS DE 20 DÍAS</v>
          </cell>
        </row>
        <row r="3457">
          <cell r="Q3457" t="str">
            <v>BANORTE4161771001335752603</v>
          </cell>
          <cell r="R3457" t="str">
            <v>O.K.</v>
          </cell>
          <cell r="S3457" t="str">
            <v>CONCILIADA</v>
          </cell>
          <cell r="T3457">
            <v>41617</v>
          </cell>
          <cell r="U3457">
            <v>22</v>
          </cell>
          <cell r="V3457" t="str">
            <v>MAS DE 20 DÍAS</v>
          </cell>
        </row>
        <row r="3458">
          <cell r="Q3458" t="str">
            <v>BANORTE4161771001335747352</v>
          </cell>
          <cell r="R3458" t="str">
            <v>O.K.</v>
          </cell>
          <cell r="S3458" t="str">
            <v>Aplicadas a clientes</v>
          </cell>
          <cell r="T3458">
            <v>41619</v>
          </cell>
          <cell r="U3458">
            <v>22</v>
          </cell>
          <cell r="V3458" t="str">
            <v>MAS DE 20 DÍAS</v>
          </cell>
        </row>
        <row r="3459">
          <cell r="Q3459" t="str">
            <v>BANORTE4161771001335747352</v>
          </cell>
          <cell r="R3459" t="str">
            <v>O.K.</v>
          </cell>
          <cell r="S3459" t="str">
            <v>Aplicadas a clientes</v>
          </cell>
          <cell r="T3459">
            <v>41619</v>
          </cell>
          <cell r="U3459">
            <v>22</v>
          </cell>
          <cell r="V3459" t="str">
            <v>MAS DE 20 DÍAS</v>
          </cell>
        </row>
        <row r="3460">
          <cell r="Q3460" t="str">
            <v>BANORTE4161771001335747344</v>
          </cell>
          <cell r="R3460" t="str">
            <v>O.K.</v>
          </cell>
          <cell r="S3460" t="str">
            <v>CONCILIADA</v>
          </cell>
          <cell r="T3460">
            <v>41617</v>
          </cell>
          <cell r="U3460">
            <v>22</v>
          </cell>
          <cell r="V3460" t="str">
            <v>MAS DE 20 DÍAS</v>
          </cell>
        </row>
        <row r="3461">
          <cell r="Q3461" t="str">
            <v>BANORTE4161771001335761681</v>
          </cell>
          <cell r="R3461" t="str">
            <v>O.K.</v>
          </cell>
          <cell r="S3461" t="str">
            <v>CONCILIADA</v>
          </cell>
          <cell r="T3461">
            <v>41617</v>
          </cell>
          <cell r="U3461">
            <v>22</v>
          </cell>
          <cell r="V3461" t="str">
            <v>MAS DE 20 DÍAS</v>
          </cell>
        </row>
        <row r="3462">
          <cell r="Q3462" t="str">
            <v>BANORTE4161771001335774889</v>
          </cell>
          <cell r="R3462" t="str">
            <v>O.K.</v>
          </cell>
          <cell r="S3462" t="str">
            <v>CONCILIADA</v>
          </cell>
          <cell r="T3462">
            <v>41617</v>
          </cell>
          <cell r="U3462">
            <v>22</v>
          </cell>
          <cell r="V3462" t="str">
            <v>MAS DE 20 DÍAS</v>
          </cell>
        </row>
        <row r="3463">
          <cell r="Q3463" t="str">
            <v>BANORTE4161771001335784137</v>
          </cell>
          <cell r="R3463" t="str">
            <v>O.K.</v>
          </cell>
          <cell r="S3463" t="str">
            <v>CONCILIADA</v>
          </cell>
          <cell r="T3463">
            <v>41617</v>
          </cell>
          <cell r="U3463">
            <v>22</v>
          </cell>
          <cell r="V3463" t="str">
            <v>MAS DE 20 DÍAS</v>
          </cell>
        </row>
        <row r="3464">
          <cell r="Q3464" t="str">
            <v>BANORTE4161771001335787310</v>
          </cell>
          <cell r="R3464" t="str">
            <v>O.K.</v>
          </cell>
          <cell r="S3464" t="str">
            <v>CONCILIADA</v>
          </cell>
          <cell r="T3464">
            <v>41617</v>
          </cell>
          <cell r="U3464">
            <v>22</v>
          </cell>
          <cell r="V3464" t="str">
            <v>MAS DE 20 DÍAS</v>
          </cell>
        </row>
        <row r="3465">
          <cell r="Q3465" t="str">
            <v>BANORTE4161771001335799183</v>
          </cell>
          <cell r="R3465" t="str">
            <v>O.K.</v>
          </cell>
          <cell r="S3465" t="str">
            <v>CONCILIADA</v>
          </cell>
          <cell r="T3465">
            <v>41617</v>
          </cell>
          <cell r="U3465">
            <v>22</v>
          </cell>
          <cell r="V3465" t="str">
            <v>MAS DE 20 DÍAS</v>
          </cell>
        </row>
        <row r="3466">
          <cell r="Q3466" t="str">
            <v>BANORTE4161771001335783209</v>
          </cell>
          <cell r="R3466" t="str">
            <v>O.K.</v>
          </cell>
          <cell r="S3466" t="str">
            <v>CONCILIADA</v>
          </cell>
          <cell r="T3466">
            <v>41617</v>
          </cell>
          <cell r="U3466">
            <v>22</v>
          </cell>
          <cell r="V3466" t="str">
            <v>MAS DE 20 DÍAS</v>
          </cell>
        </row>
        <row r="3467">
          <cell r="Q3467" t="str">
            <v>BANORTE4161771001335747341</v>
          </cell>
          <cell r="R3467" t="str">
            <v>O.K.</v>
          </cell>
          <cell r="S3467" t="str">
            <v>CONCILIADA</v>
          </cell>
          <cell r="T3467">
            <v>41617</v>
          </cell>
          <cell r="U3467">
            <v>22</v>
          </cell>
          <cell r="V3467" t="str">
            <v>MAS DE 20 DÍAS</v>
          </cell>
        </row>
        <row r="3468">
          <cell r="Q3468" t="str">
            <v>BANORTE4161771001335787312</v>
          </cell>
          <cell r="R3468" t="str">
            <v>O.K.</v>
          </cell>
          <cell r="S3468" t="str">
            <v>CONCILIADA</v>
          </cell>
          <cell r="T3468">
            <v>41617</v>
          </cell>
          <cell r="U3468">
            <v>22</v>
          </cell>
          <cell r="V3468" t="str">
            <v>MAS DE 20 DÍAS</v>
          </cell>
        </row>
        <row r="3469">
          <cell r="Q3469" t="str">
            <v>BANORTE4161771001335793532</v>
          </cell>
          <cell r="R3469" t="str">
            <v>O.K.</v>
          </cell>
          <cell r="S3469" t="str">
            <v>COMPENSADA</v>
          </cell>
          <cell r="T3469">
            <v>41617</v>
          </cell>
          <cell r="U3469">
            <v>22</v>
          </cell>
          <cell r="V3469" t="str">
            <v>MAS DE 20 DÍAS</v>
          </cell>
        </row>
        <row r="3470">
          <cell r="Q3470" t="str">
            <v>BANORTE4161771001335783218</v>
          </cell>
          <cell r="R3470" t="str">
            <v>O.K.</v>
          </cell>
          <cell r="S3470" t="str">
            <v>COMPENSADA</v>
          </cell>
          <cell r="T3470">
            <v>41617</v>
          </cell>
          <cell r="U3470">
            <v>22</v>
          </cell>
          <cell r="V3470" t="str">
            <v>MAS DE 20 DÍAS</v>
          </cell>
        </row>
        <row r="3471">
          <cell r="Q3471" t="str">
            <v>BANORTE4161771001335777458</v>
          </cell>
          <cell r="R3471" t="str">
            <v>O.K.</v>
          </cell>
          <cell r="S3471" t="str">
            <v>CONCILIADA</v>
          </cell>
          <cell r="T3471">
            <v>41617</v>
          </cell>
          <cell r="U3471">
            <v>22</v>
          </cell>
          <cell r="V3471" t="str">
            <v>MAS DE 20 DÍAS</v>
          </cell>
        </row>
        <row r="3472">
          <cell r="Q3472" t="str">
            <v>BANORTE4161771001335788830</v>
          </cell>
          <cell r="R3472" t="str">
            <v>O.K.</v>
          </cell>
          <cell r="S3472" t="str">
            <v>CONCILIADA</v>
          </cell>
          <cell r="T3472">
            <v>41617</v>
          </cell>
          <cell r="U3472">
            <v>22</v>
          </cell>
          <cell r="V3472" t="str">
            <v>MAS DE 20 DÍAS</v>
          </cell>
        </row>
        <row r="3473">
          <cell r="Q3473" t="str">
            <v>BANORTE4161771001335787315</v>
          </cell>
          <cell r="R3473" t="str">
            <v>O.K.</v>
          </cell>
          <cell r="S3473" t="str">
            <v>CONCILIADA</v>
          </cell>
          <cell r="T3473">
            <v>41617</v>
          </cell>
          <cell r="U3473">
            <v>22</v>
          </cell>
          <cell r="V3473" t="str">
            <v>MAS DE 20 DÍAS</v>
          </cell>
        </row>
        <row r="3474">
          <cell r="Q3474" t="str">
            <v>BANORTE4161771001335774954</v>
          </cell>
          <cell r="R3474" t="str">
            <v>O.K.</v>
          </cell>
          <cell r="S3474" t="str">
            <v>CONCILIADA</v>
          </cell>
          <cell r="T3474">
            <v>41617</v>
          </cell>
          <cell r="U3474">
            <v>22</v>
          </cell>
          <cell r="V3474" t="str">
            <v>MAS DE 20 DÍAS</v>
          </cell>
        </row>
        <row r="3475">
          <cell r="Q3475" t="str">
            <v>BANORTE4161771001335721482</v>
          </cell>
          <cell r="R3475" t="str">
            <v>O.K.</v>
          </cell>
          <cell r="S3475" t="str">
            <v>CONCILIADA</v>
          </cell>
          <cell r="T3475">
            <v>41617</v>
          </cell>
          <cell r="U3475">
            <v>22</v>
          </cell>
          <cell r="V3475" t="str">
            <v>MAS DE 20 DÍAS</v>
          </cell>
        </row>
        <row r="3476">
          <cell r="Q3476" t="str">
            <v>BANORTE4161771001335721574</v>
          </cell>
          <cell r="R3476" t="str">
            <v>O.K.</v>
          </cell>
          <cell r="S3476" t="str">
            <v>CONCILIADA</v>
          </cell>
          <cell r="T3476">
            <v>41617</v>
          </cell>
          <cell r="U3476">
            <v>22</v>
          </cell>
          <cell r="V3476" t="str">
            <v>MAS DE 20 DÍAS</v>
          </cell>
        </row>
        <row r="3477">
          <cell r="Q3477" t="str">
            <v>BANORTE4161771001335727945</v>
          </cell>
          <cell r="R3477" t="str">
            <v>O.K.</v>
          </cell>
          <cell r="S3477" t="str">
            <v>CONCILIADA</v>
          </cell>
          <cell r="T3477">
            <v>41617</v>
          </cell>
          <cell r="U3477">
            <v>22</v>
          </cell>
          <cell r="V3477" t="str">
            <v>MAS DE 20 DÍAS</v>
          </cell>
        </row>
        <row r="3478">
          <cell r="Q3478" t="str">
            <v>BANORTE4161771001335784210</v>
          </cell>
          <cell r="R3478" t="str">
            <v>O.K.</v>
          </cell>
          <cell r="S3478" t="str">
            <v>CONCILIADA</v>
          </cell>
          <cell r="T3478">
            <v>41617</v>
          </cell>
          <cell r="U3478">
            <v>22</v>
          </cell>
          <cell r="V3478" t="str">
            <v>MAS DE 20 DÍAS</v>
          </cell>
        </row>
        <row r="3479">
          <cell r="Q3479" t="str">
            <v>BANORTE4161771001335743777</v>
          </cell>
          <cell r="R3479" t="str">
            <v>O.K.</v>
          </cell>
          <cell r="S3479" t="str">
            <v>CONCILIADA</v>
          </cell>
          <cell r="T3479">
            <v>41617</v>
          </cell>
          <cell r="U3479">
            <v>22</v>
          </cell>
          <cell r="V3479" t="str">
            <v>MAS DE 20 DÍAS</v>
          </cell>
        </row>
        <row r="3480">
          <cell r="Q3480" t="str">
            <v>BANORTE4161771001335721562</v>
          </cell>
          <cell r="R3480" t="str">
            <v>O.K.</v>
          </cell>
          <cell r="S3480" t="str">
            <v>CONCILIADA</v>
          </cell>
          <cell r="T3480">
            <v>41617</v>
          </cell>
          <cell r="U3480">
            <v>22</v>
          </cell>
          <cell r="V3480" t="str">
            <v>MAS DE 20 DÍAS</v>
          </cell>
        </row>
        <row r="3481">
          <cell r="Q3481" t="str">
            <v>BANORTE4161771001335750683</v>
          </cell>
          <cell r="R3481" t="str">
            <v>O.K.</v>
          </cell>
          <cell r="S3481" t="str">
            <v>CONCILIADA</v>
          </cell>
          <cell r="T3481">
            <v>41617</v>
          </cell>
          <cell r="U3481">
            <v>22</v>
          </cell>
          <cell r="V3481" t="str">
            <v>MAS DE 20 DÍAS</v>
          </cell>
        </row>
        <row r="3482">
          <cell r="Q3482" t="str">
            <v>BANORTE4161771001335795398</v>
          </cell>
          <cell r="R3482" t="str">
            <v>O.K.</v>
          </cell>
          <cell r="S3482" t="str">
            <v>COMPENSADA</v>
          </cell>
          <cell r="T3482">
            <v>41617</v>
          </cell>
          <cell r="U3482">
            <v>22</v>
          </cell>
          <cell r="V3482" t="str">
            <v>MAS DE 20 DÍAS</v>
          </cell>
        </row>
        <row r="3483">
          <cell r="Q3483" t="str">
            <v>BANORTE4161771001335783224</v>
          </cell>
          <cell r="R3483" t="str">
            <v>O.K.</v>
          </cell>
          <cell r="S3483" t="str">
            <v>CONCILIADA</v>
          </cell>
          <cell r="T3483">
            <v>41617</v>
          </cell>
          <cell r="U3483">
            <v>22</v>
          </cell>
          <cell r="V3483" t="str">
            <v>MAS DE 20 DÍAS</v>
          </cell>
        </row>
        <row r="3484">
          <cell r="Q3484" t="str">
            <v>BANORTE4161771001335786118</v>
          </cell>
          <cell r="R3484" t="str">
            <v>O.K.</v>
          </cell>
          <cell r="S3484" t="str">
            <v>CONCILIADA</v>
          </cell>
          <cell r="T3484">
            <v>41617</v>
          </cell>
          <cell r="U3484">
            <v>22</v>
          </cell>
          <cell r="V3484" t="str">
            <v>MAS DE 20 DÍAS</v>
          </cell>
        </row>
        <row r="3485">
          <cell r="Q3485" t="str">
            <v>BANORTE4161771001335755402</v>
          </cell>
          <cell r="R3485" t="str">
            <v>O.K.</v>
          </cell>
          <cell r="S3485" t="str">
            <v>CONCILIADA</v>
          </cell>
          <cell r="T3485">
            <v>41617</v>
          </cell>
          <cell r="U3485">
            <v>22</v>
          </cell>
          <cell r="V3485" t="str">
            <v>MAS DE 20 DÍAS</v>
          </cell>
        </row>
        <row r="3486">
          <cell r="Q3486" t="str">
            <v>BANORTE4161771001335727793</v>
          </cell>
          <cell r="R3486" t="str">
            <v>O.K.</v>
          </cell>
          <cell r="S3486" t="str">
            <v>COMPENSADA</v>
          </cell>
          <cell r="T3486">
            <v>41617</v>
          </cell>
          <cell r="U3486">
            <v>22</v>
          </cell>
          <cell r="V3486" t="str">
            <v>MAS DE 20 DÍAS</v>
          </cell>
        </row>
        <row r="3487">
          <cell r="Q3487" t="str">
            <v>BANORTE4161771001335735567</v>
          </cell>
          <cell r="R3487" t="str">
            <v>O.K.</v>
          </cell>
          <cell r="S3487" t="str">
            <v>CONCILIADA</v>
          </cell>
          <cell r="T3487">
            <v>41617</v>
          </cell>
          <cell r="U3487">
            <v>22</v>
          </cell>
          <cell r="V3487" t="str">
            <v>MAS DE 20 DÍAS</v>
          </cell>
        </row>
        <row r="3488">
          <cell r="Q3488" t="str">
            <v>BANORTE4161771001335774611</v>
          </cell>
          <cell r="R3488" t="str">
            <v>O.K.</v>
          </cell>
          <cell r="S3488" t="str">
            <v>CONCILIADA</v>
          </cell>
          <cell r="T3488">
            <v>41617</v>
          </cell>
          <cell r="U3488">
            <v>22</v>
          </cell>
          <cell r="V3488" t="str">
            <v>MAS DE 20 DÍAS</v>
          </cell>
        </row>
        <row r="3489">
          <cell r="Q3489" t="str">
            <v>BANORTE4161771001335785563</v>
          </cell>
          <cell r="R3489" t="str">
            <v>O.K.</v>
          </cell>
          <cell r="S3489" t="str">
            <v>Aplicadas a clientes</v>
          </cell>
          <cell r="T3489">
            <v>41619</v>
          </cell>
          <cell r="U3489">
            <v>22</v>
          </cell>
          <cell r="V3489" t="str">
            <v>MAS DE 20 DÍAS</v>
          </cell>
        </row>
        <row r="3490">
          <cell r="Q3490" t="str">
            <v>BANORTE4161771001335785563</v>
          </cell>
          <cell r="R3490" t="str">
            <v>O.K.</v>
          </cell>
          <cell r="S3490" t="str">
            <v>Aplicadas a clientes</v>
          </cell>
          <cell r="T3490">
            <v>41619</v>
          </cell>
          <cell r="U3490">
            <v>22</v>
          </cell>
          <cell r="V3490" t="str">
            <v>MAS DE 20 DÍAS</v>
          </cell>
        </row>
        <row r="3491">
          <cell r="Q3491" t="str">
            <v>BANORTE4161771001335783305</v>
          </cell>
          <cell r="R3491" t="str">
            <v>O.K.</v>
          </cell>
          <cell r="S3491" t="str">
            <v>CONCILIADA</v>
          </cell>
          <cell r="T3491">
            <v>41617</v>
          </cell>
          <cell r="U3491">
            <v>22</v>
          </cell>
          <cell r="V3491" t="str">
            <v>MAS DE 20 DÍAS</v>
          </cell>
        </row>
        <row r="3492">
          <cell r="Q3492" t="str">
            <v>BANORTE4161771001335747347</v>
          </cell>
          <cell r="R3492" t="str">
            <v>O.K.</v>
          </cell>
          <cell r="S3492" t="str">
            <v>COMPENSADA</v>
          </cell>
          <cell r="T3492">
            <v>41617</v>
          </cell>
          <cell r="U3492">
            <v>22</v>
          </cell>
          <cell r="V3492" t="str">
            <v>MAS DE 20 DÍAS</v>
          </cell>
        </row>
        <row r="3493">
          <cell r="Q3493" t="str">
            <v>BANORTE4161771001335705359</v>
          </cell>
          <cell r="R3493" t="str">
            <v>O.K.</v>
          </cell>
          <cell r="S3493" t="str">
            <v>CONCILIADA</v>
          </cell>
          <cell r="T3493">
            <v>41617</v>
          </cell>
          <cell r="U3493">
            <v>22</v>
          </cell>
          <cell r="V3493" t="str">
            <v>MAS DE 20 DÍAS</v>
          </cell>
        </row>
        <row r="3494">
          <cell r="Q3494" t="str">
            <v>BANORTE4161771001335786652</v>
          </cell>
          <cell r="R3494" t="str">
            <v>O.K.</v>
          </cell>
          <cell r="S3494" t="str">
            <v>CONCILIADA</v>
          </cell>
          <cell r="T3494">
            <v>41617</v>
          </cell>
          <cell r="U3494">
            <v>22</v>
          </cell>
          <cell r="V3494" t="str">
            <v>MAS DE 20 DÍAS</v>
          </cell>
        </row>
        <row r="3495">
          <cell r="Q3495" t="str">
            <v>BANORTE4161771001335744830</v>
          </cell>
          <cell r="R3495" t="str">
            <v>O.K.</v>
          </cell>
          <cell r="S3495" t="str">
            <v>CONCILIADA</v>
          </cell>
          <cell r="T3495">
            <v>41617</v>
          </cell>
          <cell r="U3495">
            <v>22</v>
          </cell>
          <cell r="V3495" t="str">
            <v>MAS DE 20 DÍAS</v>
          </cell>
        </row>
        <row r="3496">
          <cell r="Q3496" t="str">
            <v>BANORTE4161771001335744962</v>
          </cell>
          <cell r="R3496" t="str">
            <v>O.K.</v>
          </cell>
          <cell r="S3496" t="str">
            <v>CONCILIADA</v>
          </cell>
          <cell r="T3496">
            <v>41617</v>
          </cell>
          <cell r="U3496">
            <v>22</v>
          </cell>
          <cell r="V3496" t="str">
            <v>MAS DE 20 DÍAS</v>
          </cell>
        </row>
        <row r="3497">
          <cell r="Q3497" t="str">
            <v>BANORTE4161771001335723065</v>
          </cell>
          <cell r="R3497" t="str">
            <v>O.K.</v>
          </cell>
          <cell r="S3497" t="str">
            <v>CONCILIADA</v>
          </cell>
          <cell r="T3497">
            <v>41617</v>
          </cell>
          <cell r="U3497">
            <v>22</v>
          </cell>
          <cell r="V3497" t="str">
            <v>MAS DE 20 DÍAS</v>
          </cell>
        </row>
        <row r="3498">
          <cell r="Q3498" t="str">
            <v>BANORTE4161771001335723071</v>
          </cell>
          <cell r="R3498" t="str">
            <v>O.K.</v>
          </cell>
          <cell r="S3498" t="str">
            <v>COMPENSADA</v>
          </cell>
          <cell r="T3498">
            <v>41628</v>
          </cell>
          <cell r="U3498">
            <v>22</v>
          </cell>
          <cell r="V3498" t="str">
            <v>MAS DE 20 DÍAS</v>
          </cell>
        </row>
        <row r="3499">
          <cell r="Q3499" t="str">
            <v>BANORTE4161771001335721154</v>
          </cell>
          <cell r="R3499" t="str">
            <v>O.K.</v>
          </cell>
          <cell r="S3499" t="str">
            <v>CONCILIADA</v>
          </cell>
          <cell r="T3499">
            <v>41617</v>
          </cell>
          <cell r="U3499">
            <v>22</v>
          </cell>
          <cell r="V3499" t="str">
            <v>MAS DE 20 DÍAS</v>
          </cell>
        </row>
        <row r="3500">
          <cell r="Q3500" t="str">
            <v>BANORTE4161771001335700651</v>
          </cell>
          <cell r="R3500" t="str">
            <v>O.K.</v>
          </cell>
          <cell r="S3500" t="str">
            <v>CONCILIADA</v>
          </cell>
          <cell r="T3500">
            <v>41617</v>
          </cell>
          <cell r="U3500">
            <v>22</v>
          </cell>
          <cell r="V3500" t="str">
            <v>MAS DE 20 DÍAS</v>
          </cell>
        </row>
        <row r="3501">
          <cell r="Q3501" t="str">
            <v>BANORTE4161771001335778125</v>
          </cell>
          <cell r="R3501" t="str">
            <v>O.K.</v>
          </cell>
          <cell r="S3501" t="str">
            <v>CONCILIADA</v>
          </cell>
          <cell r="T3501">
            <v>41617</v>
          </cell>
          <cell r="U3501">
            <v>22</v>
          </cell>
          <cell r="V3501" t="str">
            <v>MAS DE 20 DÍAS</v>
          </cell>
        </row>
        <row r="3502">
          <cell r="Q3502" t="str">
            <v>BANORTE4161771001335768069</v>
          </cell>
          <cell r="R3502" t="str">
            <v>O.K.</v>
          </cell>
          <cell r="S3502" t="str">
            <v>Aplicadas a clientes</v>
          </cell>
          <cell r="T3502">
            <v>41621</v>
          </cell>
          <cell r="U3502">
            <v>22</v>
          </cell>
          <cell r="V3502" t="str">
            <v>MAS DE 20 DÍAS</v>
          </cell>
        </row>
        <row r="3503">
          <cell r="Q3503" t="str">
            <v>BANORTE4161771001335768069</v>
          </cell>
          <cell r="R3503" t="str">
            <v>O.K.</v>
          </cell>
          <cell r="S3503" t="str">
            <v>Aplicadas a clientes</v>
          </cell>
          <cell r="T3503">
            <v>41621</v>
          </cell>
          <cell r="U3503">
            <v>22</v>
          </cell>
          <cell r="V3503" t="str">
            <v>MAS DE 20 DÍAS</v>
          </cell>
        </row>
        <row r="3504">
          <cell r="Q3504" t="str">
            <v>BANORTE4161771001335714538</v>
          </cell>
          <cell r="R3504" t="str">
            <v>O.K.</v>
          </cell>
          <cell r="S3504" t="str">
            <v>CONCILIADA</v>
          </cell>
          <cell r="T3504">
            <v>41617</v>
          </cell>
          <cell r="U3504">
            <v>22</v>
          </cell>
          <cell r="V3504" t="str">
            <v>MAS DE 20 DÍAS</v>
          </cell>
        </row>
        <row r="3505">
          <cell r="Q3505" t="str">
            <v>BANORTE4161771001335721477</v>
          </cell>
          <cell r="R3505" t="str">
            <v>O.K.</v>
          </cell>
          <cell r="S3505" t="str">
            <v>CONCILIADA</v>
          </cell>
          <cell r="T3505">
            <v>41617</v>
          </cell>
          <cell r="U3505">
            <v>22</v>
          </cell>
          <cell r="V3505" t="str">
            <v>MAS DE 20 DÍAS</v>
          </cell>
        </row>
        <row r="3506">
          <cell r="Q3506" t="str">
            <v>BANORTE4161771001335795911</v>
          </cell>
          <cell r="R3506" t="str">
            <v>O.K.</v>
          </cell>
          <cell r="S3506" t="str">
            <v>CONCILIADA</v>
          </cell>
          <cell r="T3506">
            <v>41617</v>
          </cell>
          <cell r="U3506">
            <v>22</v>
          </cell>
          <cell r="V3506" t="str">
            <v>MAS DE 20 DÍAS</v>
          </cell>
        </row>
        <row r="3507">
          <cell r="Q3507" t="str">
            <v>BANORTE4161771001335714533</v>
          </cell>
          <cell r="R3507" t="str">
            <v>O.K.</v>
          </cell>
          <cell r="S3507" t="str">
            <v>Aplicadas a clientes</v>
          </cell>
          <cell r="T3507">
            <v>41621</v>
          </cell>
          <cell r="U3507">
            <v>22</v>
          </cell>
          <cell r="V3507" t="str">
            <v>MAS DE 20 DÍAS</v>
          </cell>
        </row>
        <row r="3508">
          <cell r="Q3508" t="str">
            <v>BANORTE4161771001335714533</v>
          </cell>
          <cell r="R3508" t="str">
            <v>O.K.</v>
          </cell>
          <cell r="S3508" t="str">
            <v>Aplicadas a clientes</v>
          </cell>
          <cell r="T3508">
            <v>41621</v>
          </cell>
          <cell r="U3508">
            <v>22</v>
          </cell>
          <cell r="V3508" t="str">
            <v>MAS DE 20 DÍAS</v>
          </cell>
        </row>
        <row r="3509">
          <cell r="Q3509" t="str">
            <v>BANORTE4161771001335743497</v>
          </cell>
          <cell r="R3509" t="str">
            <v>O.K.</v>
          </cell>
          <cell r="S3509" t="str">
            <v>CONCILIADA</v>
          </cell>
          <cell r="T3509">
            <v>41617</v>
          </cell>
          <cell r="U3509">
            <v>22</v>
          </cell>
          <cell r="V3509" t="str">
            <v>MAS DE 20 DÍAS</v>
          </cell>
        </row>
        <row r="3510">
          <cell r="Q3510" t="str">
            <v>BANORTE4161771001335728679</v>
          </cell>
          <cell r="R3510" t="str">
            <v>O.K.</v>
          </cell>
          <cell r="S3510" t="str">
            <v>CONCILIADA</v>
          </cell>
          <cell r="T3510">
            <v>41617</v>
          </cell>
          <cell r="U3510">
            <v>22</v>
          </cell>
          <cell r="V3510" t="str">
            <v>MAS DE 20 DÍAS</v>
          </cell>
        </row>
        <row r="3511">
          <cell r="Q3511" t="str">
            <v>BANORTE4161771001335754904</v>
          </cell>
          <cell r="R3511" t="str">
            <v>O.K.</v>
          </cell>
          <cell r="S3511" t="str">
            <v>CONCILIADA</v>
          </cell>
          <cell r="T3511">
            <v>41617</v>
          </cell>
          <cell r="U3511">
            <v>22</v>
          </cell>
          <cell r="V3511" t="str">
            <v>MAS DE 20 DÍAS</v>
          </cell>
        </row>
        <row r="3512">
          <cell r="Q3512" t="str">
            <v>BANORTE4161771001335717187</v>
          </cell>
          <cell r="R3512" t="str">
            <v>O.K.</v>
          </cell>
          <cell r="S3512" t="str">
            <v>CONCILIADA</v>
          </cell>
          <cell r="T3512">
            <v>41617</v>
          </cell>
          <cell r="U3512">
            <v>22</v>
          </cell>
          <cell r="V3512" t="str">
            <v>MAS DE 20 DÍAS</v>
          </cell>
        </row>
        <row r="3513">
          <cell r="Q3513" t="str">
            <v>BANORTE4161771001335723075</v>
          </cell>
          <cell r="R3513" t="str">
            <v>O.K.</v>
          </cell>
          <cell r="S3513" t="str">
            <v>Aplicadas a clientes</v>
          </cell>
          <cell r="T3513">
            <v>41619</v>
          </cell>
          <cell r="U3513">
            <v>22</v>
          </cell>
          <cell r="V3513" t="str">
            <v>MAS DE 20 DÍAS</v>
          </cell>
        </row>
        <row r="3514">
          <cell r="Q3514" t="str">
            <v>BANORTE4161771001335723075</v>
          </cell>
          <cell r="R3514" t="str">
            <v>O.K.</v>
          </cell>
          <cell r="S3514" t="str">
            <v>Aplicadas a clientes</v>
          </cell>
          <cell r="T3514">
            <v>41619</v>
          </cell>
          <cell r="U3514">
            <v>22</v>
          </cell>
          <cell r="V3514" t="str">
            <v>MAS DE 20 DÍAS</v>
          </cell>
        </row>
        <row r="3515">
          <cell r="Q3515" t="str">
            <v>BANORTE4161771001335721479</v>
          </cell>
          <cell r="R3515" t="str">
            <v>O.K.</v>
          </cell>
          <cell r="S3515" t="str">
            <v>CONCILIADA</v>
          </cell>
          <cell r="T3515">
            <v>41617</v>
          </cell>
          <cell r="U3515">
            <v>22</v>
          </cell>
          <cell r="V3515" t="str">
            <v>MAS DE 20 DÍAS</v>
          </cell>
        </row>
        <row r="3516">
          <cell r="Q3516" t="str">
            <v>BANORTE4161771001335786850</v>
          </cell>
          <cell r="R3516" t="str">
            <v>O.K.</v>
          </cell>
          <cell r="S3516" t="str">
            <v>CONCILIADA</v>
          </cell>
          <cell r="T3516">
            <v>41617</v>
          </cell>
          <cell r="U3516">
            <v>22</v>
          </cell>
          <cell r="V3516" t="str">
            <v>MAS DE 20 DÍAS</v>
          </cell>
        </row>
        <row r="3517">
          <cell r="Q3517" t="str">
            <v>BANORTE4161771001335705349</v>
          </cell>
          <cell r="R3517" t="str">
            <v>O.K.</v>
          </cell>
          <cell r="S3517" t="str">
            <v>CONCILIADA</v>
          </cell>
          <cell r="T3517">
            <v>41617</v>
          </cell>
          <cell r="U3517">
            <v>22</v>
          </cell>
          <cell r="V3517" t="str">
            <v>MAS DE 20 DÍAS</v>
          </cell>
        </row>
        <row r="3518">
          <cell r="Q3518" t="str">
            <v>BANORTE4161771001335717218</v>
          </cell>
          <cell r="R3518" t="str">
            <v>O.K.</v>
          </cell>
          <cell r="S3518" t="str">
            <v>CONCILIADA</v>
          </cell>
          <cell r="T3518">
            <v>41617</v>
          </cell>
          <cell r="U3518">
            <v>22</v>
          </cell>
          <cell r="V3518" t="str">
            <v>MAS DE 20 DÍAS</v>
          </cell>
        </row>
        <row r="3519">
          <cell r="Q3519" t="str">
            <v>BANORTE4161771001335789104</v>
          </cell>
          <cell r="R3519" t="str">
            <v>O.K.</v>
          </cell>
          <cell r="S3519" t="str">
            <v>CONCILIADA</v>
          </cell>
          <cell r="T3519">
            <v>41617</v>
          </cell>
          <cell r="U3519">
            <v>22</v>
          </cell>
          <cell r="V3519" t="str">
            <v>MAS DE 20 DÍAS</v>
          </cell>
        </row>
        <row r="3520">
          <cell r="Q3520" t="str">
            <v>BANORTE4161771001335783408</v>
          </cell>
          <cell r="R3520" t="str">
            <v>O.K.</v>
          </cell>
          <cell r="S3520" t="str">
            <v>CONCILIADA</v>
          </cell>
          <cell r="T3520">
            <v>41617</v>
          </cell>
          <cell r="U3520">
            <v>22</v>
          </cell>
          <cell r="V3520" t="str">
            <v>MAS DE 20 DÍAS</v>
          </cell>
        </row>
        <row r="3521">
          <cell r="Q3521" t="str">
            <v>BANORTE4161771001335727954</v>
          </cell>
          <cell r="R3521" t="str">
            <v>O.K.</v>
          </cell>
          <cell r="S3521" t="str">
            <v>CONCILIADA</v>
          </cell>
          <cell r="T3521">
            <v>41617</v>
          </cell>
          <cell r="U3521">
            <v>22</v>
          </cell>
          <cell r="V3521" t="str">
            <v>MAS DE 20 DÍAS</v>
          </cell>
        </row>
        <row r="3522">
          <cell r="Q3522" t="str">
            <v>BANORTE4161771001335744309</v>
          </cell>
          <cell r="R3522" t="str">
            <v>O.K.</v>
          </cell>
          <cell r="S3522" t="str">
            <v>CONCILIADA</v>
          </cell>
          <cell r="T3522">
            <v>41617</v>
          </cell>
          <cell r="U3522">
            <v>22</v>
          </cell>
          <cell r="V3522" t="str">
            <v>MAS DE 20 DÍAS</v>
          </cell>
        </row>
        <row r="3523">
          <cell r="Q3523" t="str">
            <v>BANORTE4161771001335763521</v>
          </cell>
          <cell r="R3523" t="str">
            <v>O.K.</v>
          </cell>
          <cell r="S3523" t="str">
            <v>CONCILIADA</v>
          </cell>
          <cell r="T3523">
            <v>41617</v>
          </cell>
          <cell r="U3523">
            <v>22</v>
          </cell>
          <cell r="V3523" t="str">
            <v>MAS DE 20 DÍAS</v>
          </cell>
        </row>
        <row r="3524">
          <cell r="Q3524" t="str">
            <v>BANORTE4161771001335743004</v>
          </cell>
          <cell r="R3524" t="str">
            <v>O.K.</v>
          </cell>
          <cell r="S3524" t="str">
            <v>CONCILIADA</v>
          </cell>
          <cell r="T3524">
            <v>41617</v>
          </cell>
          <cell r="U3524">
            <v>22</v>
          </cell>
          <cell r="V3524" t="str">
            <v>MAS DE 20 DÍAS</v>
          </cell>
        </row>
        <row r="3525">
          <cell r="Q3525" t="str">
            <v>BANORTE4161771001335719993</v>
          </cell>
          <cell r="R3525" t="str">
            <v>O.K.</v>
          </cell>
          <cell r="S3525" t="str">
            <v>CONCILIADA</v>
          </cell>
          <cell r="T3525">
            <v>41617</v>
          </cell>
          <cell r="U3525">
            <v>22</v>
          </cell>
          <cell r="V3525" t="str">
            <v>MAS DE 20 DÍAS</v>
          </cell>
        </row>
        <row r="3526">
          <cell r="Q3526" t="str">
            <v>BANORTE4161771001335769160</v>
          </cell>
          <cell r="R3526" t="str">
            <v>O.K.</v>
          </cell>
          <cell r="S3526" t="str">
            <v>CONCILIADA</v>
          </cell>
          <cell r="T3526">
            <v>41617</v>
          </cell>
          <cell r="U3526">
            <v>22</v>
          </cell>
          <cell r="V3526" t="str">
            <v>MAS DE 20 DÍAS</v>
          </cell>
        </row>
        <row r="3527">
          <cell r="Q3527" t="str">
            <v>BANORTE4161771001335752597</v>
          </cell>
          <cell r="R3527" t="str">
            <v>O.K.</v>
          </cell>
          <cell r="S3527" t="str">
            <v>CONCILIADA</v>
          </cell>
          <cell r="T3527">
            <v>41617</v>
          </cell>
          <cell r="U3527">
            <v>22</v>
          </cell>
          <cell r="V3527" t="str">
            <v>MAS DE 20 DÍAS</v>
          </cell>
        </row>
        <row r="3528">
          <cell r="Q3528" t="str">
            <v>BANORTE4161771001335719994</v>
          </cell>
          <cell r="R3528" t="str">
            <v>O.K.</v>
          </cell>
          <cell r="S3528" t="str">
            <v>CONCILIADA</v>
          </cell>
          <cell r="T3528">
            <v>41617</v>
          </cell>
          <cell r="U3528">
            <v>22</v>
          </cell>
          <cell r="V3528" t="str">
            <v>MAS DE 20 DÍAS</v>
          </cell>
        </row>
        <row r="3529">
          <cell r="Q3529" t="str">
            <v>BANORTE4161771001335791748</v>
          </cell>
          <cell r="R3529" t="str">
            <v>O.K.</v>
          </cell>
          <cell r="S3529" t="str">
            <v>CONCILIADA</v>
          </cell>
          <cell r="T3529">
            <v>41617</v>
          </cell>
          <cell r="U3529">
            <v>22</v>
          </cell>
          <cell r="V3529" t="str">
            <v>MAS DE 20 DÍAS</v>
          </cell>
        </row>
        <row r="3530">
          <cell r="Q3530" t="str">
            <v>BANORTE4161771001335786199</v>
          </cell>
          <cell r="R3530" t="str">
            <v>O.K.</v>
          </cell>
          <cell r="S3530" t="str">
            <v>CONCILIADA</v>
          </cell>
          <cell r="T3530">
            <v>41617</v>
          </cell>
          <cell r="U3530">
            <v>22</v>
          </cell>
          <cell r="V3530" t="str">
            <v>MAS DE 20 DÍAS</v>
          </cell>
        </row>
        <row r="3531">
          <cell r="Q3531" t="str">
            <v>BANORTE4161771001335777360</v>
          </cell>
          <cell r="R3531" t="str">
            <v>O.K.</v>
          </cell>
          <cell r="S3531" t="str">
            <v>CONCILIADA</v>
          </cell>
          <cell r="T3531">
            <v>41617</v>
          </cell>
          <cell r="U3531">
            <v>22</v>
          </cell>
          <cell r="V3531" t="str">
            <v>MAS DE 20 DÍAS</v>
          </cell>
        </row>
        <row r="3532">
          <cell r="Q3532" t="str">
            <v>BANORTE4161771001335770795</v>
          </cell>
          <cell r="R3532" t="str">
            <v>O.K.</v>
          </cell>
          <cell r="S3532" t="str">
            <v>CONCILIADA</v>
          </cell>
          <cell r="T3532">
            <v>41617</v>
          </cell>
          <cell r="U3532">
            <v>22</v>
          </cell>
          <cell r="V3532" t="str">
            <v>MAS DE 20 DÍAS</v>
          </cell>
        </row>
        <row r="3533">
          <cell r="Q3533" t="str">
            <v>BANORTE4161771001335742790</v>
          </cell>
          <cell r="R3533" t="str">
            <v>O.K.</v>
          </cell>
          <cell r="S3533" t="str">
            <v>CONCILIADA</v>
          </cell>
          <cell r="T3533">
            <v>41617</v>
          </cell>
          <cell r="U3533">
            <v>22</v>
          </cell>
          <cell r="V3533" t="str">
            <v>MAS DE 20 DÍAS</v>
          </cell>
        </row>
        <row r="3534">
          <cell r="Q3534" t="str">
            <v>BANORTE4161771001335736554</v>
          </cell>
          <cell r="R3534" t="str">
            <v>O.K.</v>
          </cell>
          <cell r="S3534" t="str">
            <v>CONCILIADA</v>
          </cell>
          <cell r="T3534">
            <v>41617</v>
          </cell>
          <cell r="U3534">
            <v>22</v>
          </cell>
          <cell r="V3534" t="str">
            <v>MAS DE 20 DÍAS</v>
          </cell>
        </row>
        <row r="3535">
          <cell r="Q3535" t="str">
            <v>BANORTE4161771001335751889</v>
          </cell>
          <cell r="R3535" t="str">
            <v>O.K.</v>
          </cell>
          <cell r="S3535" t="str">
            <v>CONCILIADA</v>
          </cell>
          <cell r="T3535">
            <v>41617</v>
          </cell>
          <cell r="U3535">
            <v>22</v>
          </cell>
          <cell r="V3535" t="str">
            <v>MAS DE 20 DÍAS</v>
          </cell>
        </row>
        <row r="3536">
          <cell r="Q3536" t="str">
            <v>BANORTE4161771001335736463</v>
          </cell>
          <cell r="R3536" t="str">
            <v>O.K.</v>
          </cell>
          <cell r="S3536" t="str">
            <v>CONCILIADA</v>
          </cell>
          <cell r="T3536">
            <v>41617</v>
          </cell>
          <cell r="U3536">
            <v>22</v>
          </cell>
          <cell r="V3536" t="str">
            <v>MAS DE 20 DÍAS</v>
          </cell>
        </row>
        <row r="3537">
          <cell r="Q3537" t="str">
            <v>BANORTE4161771001335728730</v>
          </cell>
          <cell r="R3537" t="str">
            <v>O.K.</v>
          </cell>
          <cell r="S3537" t="str">
            <v>CONCILIADA</v>
          </cell>
          <cell r="T3537">
            <v>41617</v>
          </cell>
          <cell r="U3537">
            <v>22</v>
          </cell>
          <cell r="V3537" t="str">
            <v>MAS DE 20 DÍAS</v>
          </cell>
        </row>
        <row r="3538">
          <cell r="Q3538" t="str">
            <v>BANORTE4161771001335742788</v>
          </cell>
          <cell r="R3538" t="str">
            <v>O.K.</v>
          </cell>
          <cell r="S3538" t="str">
            <v>CONCILIADA</v>
          </cell>
          <cell r="T3538">
            <v>41617</v>
          </cell>
          <cell r="U3538">
            <v>22</v>
          </cell>
          <cell r="V3538" t="str">
            <v>MAS DE 20 DÍAS</v>
          </cell>
        </row>
        <row r="3539">
          <cell r="Q3539" t="str">
            <v>BANCOMER AMEX4161713463835252899</v>
          </cell>
          <cell r="R3539" t="str">
            <v>O.K.</v>
          </cell>
          <cell r="S3539" t="str">
            <v>DIF. DE CTVOS.</v>
          </cell>
          <cell r="T3539">
            <v>41617</v>
          </cell>
          <cell r="U3539">
            <v>22</v>
          </cell>
          <cell r="V3539" t="str">
            <v>MAS DE 20 DÍAS</v>
          </cell>
        </row>
        <row r="3540">
          <cell r="Q3540" t="str">
            <v>BANCOMER AMEX4161713463835252901</v>
          </cell>
          <cell r="R3540" t="str">
            <v>O.K.</v>
          </cell>
          <cell r="S3540" t="str">
            <v>DIF. DE CTVOS.</v>
          </cell>
          <cell r="T3540">
            <v>41617</v>
          </cell>
          <cell r="U3540">
            <v>22</v>
          </cell>
          <cell r="V3540" t="str">
            <v>MAS DE 20 DÍAS</v>
          </cell>
        </row>
        <row r="3541">
          <cell r="Q3541" t="str">
            <v>BANCOMER AMEX4161713463835252902</v>
          </cell>
          <cell r="R3541" t="str">
            <v>.O.K.</v>
          </cell>
          <cell r="S3541" t="str">
            <v>acceso a red</v>
          </cell>
          <cell r="T3541">
            <v>41617</v>
          </cell>
          <cell r="U3541">
            <v>22</v>
          </cell>
          <cell r="V3541" t="str">
            <v>MAS DE 20 DÍAS</v>
          </cell>
        </row>
        <row r="3542">
          <cell r="Q3542" t="str">
            <v>BANCOMER AMEX4161713463835219867</v>
          </cell>
          <cell r="R3542" t="str">
            <v>O.K.</v>
          </cell>
          <cell r="S3542" t="str">
            <v>DIF. DE CTVOS.</v>
          </cell>
          <cell r="T3542">
            <v>41617</v>
          </cell>
          <cell r="U3542">
            <v>22</v>
          </cell>
          <cell r="V3542" t="str">
            <v>MAS DE 20 DÍAS</v>
          </cell>
        </row>
        <row r="3543">
          <cell r="Q3543" t="str">
            <v>BANCOMER AMEX4161713463835206109</v>
          </cell>
          <cell r="R3543" t="str">
            <v>O.K.</v>
          </cell>
          <cell r="S3543" t="str">
            <v>DIF. DE CTVOS.</v>
          </cell>
          <cell r="T3543">
            <v>41617</v>
          </cell>
          <cell r="U3543">
            <v>22</v>
          </cell>
          <cell r="V3543" t="str">
            <v>MAS DE 20 DÍAS</v>
          </cell>
        </row>
        <row r="3544">
          <cell r="Q3544" t="str">
            <v>BANCOMER AMEX4161713463835228280</v>
          </cell>
          <cell r="R3544" t="str">
            <v>O.K.</v>
          </cell>
          <cell r="S3544" t="str">
            <v>DIF. DE CTVOS.</v>
          </cell>
          <cell r="T3544">
            <v>41617</v>
          </cell>
          <cell r="U3544">
            <v>22</v>
          </cell>
          <cell r="V3544" t="str">
            <v>MAS DE 20 DÍAS</v>
          </cell>
        </row>
        <row r="3545">
          <cell r="Q3545" t="str">
            <v>BANCOMER AMEX4161713463835231615</v>
          </cell>
          <cell r="R3545" t="str">
            <v>O.K.</v>
          </cell>
          <cell r="S3545" t="str">
            <v>DIF. DE CTVOS.</v>
          </cell>
          <cell r="T3545">
            <v>41617</v>
          </cell>
          <cell r="U3545">
            <v>22</v>
          </cell>
          <cell r="V3545" t="str">
            <v>MAS DE 20 DÍAS</v>
          </cell>
        </row>
        <row r="3546">
          <cell r="Q3546" t="str">
            <v>BANCOMER AMEX4161713463835253612</v>
          </cell>
          <cell r="R3546" t="str">
            <v>O.K.</v>
          </cell>
          <cell r="S3546" t="str">
            <v>DIF. DE CTVOS.</v>
          </cell>
          <cell r="T3546">
            <v>41617</v>
          </cell>
          <cell r="U3546">
            <v>22</v>
          </cell>
          <cell r="V3546" t="str">
            <v>MAS DE 20 DÍAS</v>
          </cell>
        </row>
        <row r="3547">
          <cell r="Q3547" t="str">
            <v>BANCOMER AMEX4161713463835244598</v>
          </cell>
          <cell r="R3547" t="str">
            <v>O.K.</v>
          </cell>
          <cell r="S3547" t="str">
            <v>DIF. DE CTVOS.</v>
          </cell>
          <cell r="T3547">
            <v>41617</v>
          </cell>
          <cell r="U3547">
            <v>22</v>
          </cell>
          <cell r="V3547" t="str">
            <v>MAS DE 20 DÍAS</v>
          </cell>
        </row>
        <row r="3548">
          <cell r="Q3548" t="str">
            <v>BANCOMER AMEX4161713463835206107</v>
          </cell>
          <cell r="R3548" t="str">
            <v>O.K.</v>
          </cell>
          <cell r="S3548" t="str">
            <v>DIF. DE CTVOS.</v>
          </cell>
          <cell r="T3548">
            <v>41617</v>
          </cell>
          <cell r="U3548">
            <v>22</v>
          </cell>
          <cell r="V3548" t="str">
            <v>MAS DE 20 DÍAS</v>
          </cell>
        </row>
        <row r="3549">
          <cell r="Q3549" t="str">
            <v>BANCOMER AMEX4161713463835206108</v>
          </cell>
          <cell r="R3549" t="str">
            <v>O.K.</v>
          </cell>
          <cell r="S3549" t="str">
            <v>DIF. DE CTVOS.</v>
          </cell>
          <cell r="T3549">
            <v>41617</v>
          </cell>
          <cell r="U3549">
            <v>22</v>
          </cell>
          <cell r="V3549" t="str">
            <v>MAS DE 20 DÍAS</v>
          </cell>
        </row>
        <row r="3550">
          <cell r="Q3550" t="str">
            <v>BANCOMER AMEX4161713463835207620</v>
          </cell>
          <cell r="R3550" t="str">
            <v>O.K.</v>
          </cell>
          <cell r="S3550" t="str">
            <v>DIF. DE CTVOS.</v>
          </cell>
          <cell r="T3550">
            <v>41617</v>
          </cell>
          <cell r="U3550">
            <v>22</v>
          </cell>
          <cell r="V3550" t="str">
            <v>MAS DE 20 DÍAS</v>
          </cell>
        </row>
        <row r="3551">
          <cell r="Q3551" t="str">
            <v>BANCOMER AMEX4161713463835209289</v>
          </cell>
          <cell r="R3551" t="str">
            <v>.O.K.</v>
          </cell>
          <cell r="S3551" t="str">
            <v>meses sin intereses</v>
          </cell>
          <cell r="T3551">
            <v>41618</v>
          </cell>
          <cell r="U3551">
            <v>22</v>
          </cell>
          <cell r="V3551" t="str">
            <v>MAS DE 20 DÍAS</v>
          </cell>
        </row>
        <row r="3552">
          <cell r="Q3552" t="str">
            <v>BANCOMER AMEX4161713463835215063</v>
          </cell>
          <cell r="R3552" t="str">
            <v>O.K.</v>
          </cell>
          <cell r="S3552" t="str">
            <v>DIF. DE CTVOS.</v>
          </cell>
          <cell r="T3552">
            <v>41617</v>
          </cell>
          <cell r="U3552">
            <v>22</v>
          </cell>
          <cell r="V3552" t="str">
            <v>MAS DE 20 DÍAS</v>
          </cell>
        </row>
        <row r="3553">
          <cell r="Q3553" t="str">
            <v>BANCOMER AMEX4161713463835231818</v>
          </cell>
          <cell r="R3553" t="str">
            <v>O.K.</v>
          </cell>
          <cell r="S3553" t="str">
            <v>DIF. DE CTVOS.</v>
          </cell>
          <cell r="T3553">
            <v>41617</v>
          </cell>
          <cell r="U3553">
            <v>22</v>
          </cell>
          <cell r="V3553" t="str">
            <v>MAS DE 20 DÍAS</v>
          </cell>
        </row>
        <row r="3554">
          <cell r="Q3554" t="str">
            <v>BANCOMER AMEX4161713463835238417</v>
          </cell>
          <cell r="R3554" t="str">
            <v>O.K.</v>
          </cell>
          <cell r="S3554" t="str">
            <v>DIF. DE CTVOS.</v>
          </cell>
          <cell r="T3554">
            <v>41617</v>
          </cell>
          <cell r="U3554">
            <v>22</v>
          </cell>
          <cell r="V3554" t="str">
            <v>MAS DE 20 DÍAS</v>
          </cell>
        </row>
        <row r="3555">
          <cell r="Q3555" t="str">
            <v>BANCOMER AMEX4161713463835246483</v>
          </cell>
          <cell r="R3555" t="str">
            <v>O.K.</v>
          </cell>
          <cell r="S3555" t="str">
            <v>DIF. DE CTVOS.</v>
          </cell>
          <cell r="T3555">
            <v>41617</v>
          </cell>
          <cell r="U3555">
            <v>22</v>
          </cell>
          <cell r="V3555" t="str">
            <v>MAS DE 20 DÍAS</v>
          </cell>
        </row>
        <row r="3556">
          <cell r="Q3556" t="str">
            <v>BANCOMER AMEX4161713463835200473</v>
          </cell>
          <cell r="R3556" t="str">
            <v>O.K.</v>
          </cell>
          <cell r="S3556" t="str">
            <v>DIF. DE CTVOS.</v>
          </cell>
          <cell r="T3556">
            <v>41617</v>
          </cell>
          <cell r="U3556">
            <v>22</v>
          </cell>
          <cell r="V3556" t="str">
            <v>MAS DE 20 DÍAS</v>
          </cell>
        </row>
        <row r="3557">
          <cell r="Q3557" t="str">
            <v>BANCOMER AMEX4161713463835238751</v>
          </cell>
          <cell r="R3557" t="str">
            <v>O.K.</v>
          </cell>
          <cell r="S3557" t="str">
            <v>DIF. DE CTVOS.</v>
          </cell>
          <cell r="T3557">
            <v>41617</v>
          </cell>
          <cell r="U3557">
            <v>22</v>
          </cell>
          <cell r="V3557" t="str">
            <v>MAS DE 20 DÍAS</v>
          </cell>
        </row>
        <row r="3558">
          <cell r="Q3558" t="str">
            <v>BANCOMER AMEX4161713463835217801</v>
          </cell>
          <cell r="R3558" t="str">
            <v>O.K.</v>
          </cell>
          <cell r="S3558" t="str">
            <v>DIF. DE CTVOS.</v>
          </cell>
          <cell r="T3558">
            <v>41617</v>
          </cell>
          <cell r="U3558">
            <v>22</v>
          </cell>
          <cell r="V3558" t="str">
            <v>MAS DE 20 DÍAS</v>
          </cell>
        </row>
        <row r="3559">
          <cell r="Q3559" t="str">
            <v>BANCOMER AMEX4161713463835231617</v>
          </cell>
          <cell r="R3559" t="str">
            <v>O.K.</v>
          </cell>
          <cell r="S3559" t="str">
            <v>DIF. DE CTVOS.</v>
          </cell>
          <cell r="T3559">
            <v>41617</v>
          </cell>
          <cell r="U3559">
            <v>22</v>
          </cell>
          <cell r="V3559" t="str">
            <v>MAS DE 20 DÍAS</v>
          </cell>
        </row>
        <row r="3560">
          <cell r="Q3560" t="str">
            <v>BANCOMER AMEX4161713463835217187</v>
          </cell>
          <cell r="R3560" t="str">
            <v>O.K.</v>
          </cell>
          <cell r="S3560" t="str">
            <v>DIF. DE CTVOS.</v>
          </cell>
          <cell r="T3560">
            <v>41617</v>
          </cell>
          <cell r="U3560">
            <v>22</v>
          </cell>
          <cell r="V3560" t="str">
            <v>MAS DE 20 DÍAS</v>
          </cell>
        </row>
        <row r="3561">
          <cell r="Q3561" t="str">
            <v>BANCOMER AMEX4161713463835238420</v>
          </cell>
          <cell r="R3561" t="str">
            <v>O.K.</v>
          </cell>
          <cell r="S3561" t="str">
            <v>DIF. DE CTVOS.</v>
          </cell>
          <cell r="T3561">
            <v>41617</v>
          </cell>
          <cell r="U3561">
            <v>22</v>
          </cell>
          <cell r="V3561" t="str">
            <v>MAS DE 20 DÍAS</v>
          </cell>
        </row>
        <row r="3562">
          <cell r="Q3562" t="str">
            <v>BANCOMER AMEX4161713463835206112</v>
          </cell>
          <cell r="R3562" t="str">
            <v>O.K.</v>
          </cell>
          <cell r="S3562" t="str">
            <v>DIF. DE CTVOS.</v>
          </cell>
          <cell r="T3562">
            <v>41617</v>
          </cell>
          <cell r="U3562">
            <v>22</v>
          </cell>
          <cell r="V3562" t="str">
            <v>MAS DE 20 DÍAS</v>
          </cell>
        </row>
        <row r="3563">
          <cell r="Q3563" t="str">
            <v>BANCOMER AMEX4161713463835226023</v>
          </cell>
          <cell r="R3563" t="str">
            <v>O.K.</v>
          </cell>
          <cell r="S3563" t="str">
            <v>DIF. DE CTVOS.</v>
          </cell>
          <cell r="T3563">
            <v>41617</v>
          </cell>
          <cell r="U3563">
            <v>22</v>
          </cell>
          <cell r="V3563" t="str">
            <v>MAS DE 20 DÍAS</v>
          </cell>
        </row>
        <row r="3564">
          <cell r="Q3564" t="str">
            <v>BANCOMER AMEX4161713463835200437</v>
          </cell>
          <cell r="R3564" t="str">
            <v>O.K.</v>
          </cell>
          <cell r="S3564" t="str">
            <v>DIF. DE CTVOS.</v>
          </cell>
          <cell r="T3564">
            <v>41617</v>
          </cell>
          <cell r="U3564">
            <v>22</v>
          </cell>
          <cell r="V3564" t="str">
            <v>MAS DE 20 DÍAS</v>
          </cell>
        </row>
        <row r="3565">
          <cell r="Q3565" t="str">
            <v>BANCOMER AMEX4161713463835245670</v>
          </cell>
          <cell r="R3565" t="str">
            <v>O.K.</v>
          </cell>
          <cell r="S3565" t="str">
            <v>DIF. DE CTVOS.</v>
          </cell>
          <cell r="T3565">
            <v>41617</v>
          </cell>
          <cell r="U3565">
            <v>22</v>
          </cell>
          <cell r="V3565" t="str">
            <v>MAS DE 20 DÍAS</v>
          </cell>
        </row>
        <row r="3566">
          <cell r="Q3566" t="str">
            <v>BANCOMER AMEX4161713463835252898</v>
          </cell>
          <cell r="R3566" t="str">
            <v>O.K.</v>
          </cell>
          <cell r="S3566" t="str">
            <v>DIF. DE CTVOS.</v>
          </cell>
          <cell r="T3566">
            <v>41617</v>
          </cell>
          <cell r="U3566">
            <v>22</v>
          </cell>
          <cell r="V3566" t="str">
            <v>MAS DE 20 DÍAS</v>
          </cell>
        </row>
        <row r="3567">
          <cell r="Q3567" t="str">
            <v>BANCOMER AMEX4161713463835252905</v>
          </cell>
          <cell r="R3567" t="str">
            <v>O.K.</v>
          </cell>
          <cell r="S3567" t="str">
            <v>DIF. DE CTVOS.</v>
          </cell>
          <cell r="T3567">
            <v>41617</v>
          </cell>
          <cell r="U3567">
            <v>22</v>
          </cell>
          <cell r="V3567" t="str">
            <v>MAS DE 20 DÍAS</v>
          </cell>
        </row>
        <row r="3568">
          <cell r="Q3568" t="str">
            <v>BANCOMER AMEX4161713463835215065</v>
          </cell>
          <cell r="R3568" t="str">
            <v>O.K.</v>
          </cell>
          <cell r="S3568" t="str">
            <v>DIF. DE CTVOS.</v>
          </cell>
          <cell r="T3568">
            <v>41617</v>
          </cell>
          <cell r="U3568">
            <v>22</v>
          </cell>
          <cell r="V3568" t="str">
            <v>MAS DE 20 DÍAS</v>
          </cell>
        </row>
        <row r="3569">
          <cell r="Q3569" t="str">
            <v>BANCOMER AMEX4161713463835252919</v>
          </cell>
          <cell r="R3569" t="str">
            <v>O.K.</v>
          </cell>
          <cell r="S3569" t="str">
            <v>DIF. DE CTVOS.</v>
          </cell>
          <cell r="T3569">
            <v>41617</v>
          </cell>
          <cell r="U3569">
            <v>22</v>
          </cell>
          <cell r="V3569" t="str">
            <v>MAS DE 20 DÍAS</v>
          </cell>
        </row>
        <row r="3570">
          <cell r="Q3570" t="str">
            <v>BANCOMER AMEX4161713463835254172</v>
          </cell>
          <cell r="R3570" t="str">
            <v>O.K.</v>
          </cell>
          <cell r="S3570" t="str">
            <v>DIF. DE CTVOS.</v>
          </cell>
          <cell r="T3570">
            <v>41617</v>
          </cell>
          <cell r="U3570">
            <v>22</v>
          </cell>
          <cell r="V3570" t="str">
            <v>MAS DE 20 DÍAS</v>
          </cell>
        </row>
        <row r="3571">
          <cell r="Q3571" t="str">
            <v>BANCOMER AMEX4161713463835258061</v>
          </cell>
          <cell r="R3571" t="str">
            <v>O.K.</v>
          </cell>
          <cell r="S3571" t="str">
            <v>DIF. DE CTVOS.</v>
          </cell>
          <cell r="T3571">
            <v>41617</v>
          </cell>
          <cell r="U3571">
            <v>22</v>
          </cell>
          <cell r="V3571" t="str">
            <v>MAS DE 20 DÍAS</v>
          </cell>
        </row>
        <row r="3572">
          <cell r="Q3572" t="str">
            <v>BANCOMER AMEX4161713463835217359</v>
          </cell>
          <cell r="R3572" t="str">
            <v>O.K.</v>
          </cell>
          <cell r="S3572" t="str">
            <v>DIF. DE CTVOS.</v>
          </cell>
          <cell r="T3572">
            <v>41617</v>
          </cell>
          <cell r="U3572">
            <v>22</v>
          </cell>
          <cell r="V3572" t="str">
            <v>MAS DE 20 DÍAS</v>
          </cell>
        </row>
        <row r="3573">
          <cell r="Q3573" t="str">
            <v>BANCOMER AMEX4161713463835231794</v>
          </cell>
          <cell r="R3573" t="str">
            <v>O.K.</v>
          </cell>
          <cell r="S3573" t="str">
            <v>DIF. DE CTVOS.</v>
          </cell>
          <cell r="T3573">
            <v>41617</v>
          </cell>
          <cell r="U3573">
            <v>22</v>
          </cell>
          <cell r="V3573" t="str">
            <v>MAS DE 20 DÍAS</v>
          </cell>
        </row>
        <row r="3574">
          <cell r="Q3574" t="str">
            <v>BANCOMER AMEX4161713463835248991</v>
          </cell>
          <cell r="R3574" t="str">
            <v>O.K.</v>
          </cell>
          <cell r="S3574" t="str">
            <v>DIF. DE CTVOS.</v>
          </cell>
          <cell r="T3574">
            <v>41617</v>
          </cell>
          <cell r="U3574">
            <v>22</v>
          </cell>
          <cell r="V3574" t="str">
            <v>MAS DE 20 DÍAS</v>
          </cell>
        </row>
        <row r="3575">
          <cell r="Q3575" t="str">
            <v>BANCOMER AMEX4161713463835209701</v>
          </cell>
          <cell r="R3575" t="str">
            <v>O.K.</v>
          </cell>
          <cell r="S3575" t="str">
            <v>DIF. DE CTVOS.</v>
          </cell>
          <cell r="T3575">
            <v>41617</v>
          </cell>
          <cell r="U3575">
            <v>22</v>
          </cell>
          <cell r="V3575" t="str">
            <v>MAS DE 20 DÍAS</v>
          </cell>
        </row>
        <row r="3576">
          <cell r="Q3576" t="str">
            <v>BANCOMER AMEX4161713463835231791</v>
          </cell>
          <cell r="R3576" t="str">
            <v>O.K.</v>
          </cell>
          <cell r="S3576" t="str">
            <v>COMPENSADA</v>
          </cell>
          <cell r="T3576">
            <v>41618</v>
          </cell>
          <cell r="U3576">
            <v>22</v>
          </cell>
          <cell r="V3576" t="str">
            <v>MAS DE 20 DÍAS</v>
          </cell>
        </row>
        <row r="3577">
          <cell r="Q3577" t="str">
            <v>BANCOMER AMEX4161713463835246433</v>
          </cell>
          <cell r="R3577" t="str">
            <v>O.K.</v>
          </cell>
          <cell r="S3577" t="str">
            <v>DIF. DE CTVOS.</v>
          </cell>
          <cell r="T3577">
            <v>41617</v>
          </cell>
          <cell r="U3577">
            <v>22</v>
          </cell>
          <cell r="V3577" t="str">
            <v>MAS DE 20 DÍAS</v>
          </cell>
        </row>
        <row r="3578">
          <cell r="Q3578" t="str">
            <v>BANCOMER AMEX4161713463835206111</v>
          </cell>
          <cell r="R3578" t="str">
            <v>O.K.</v>
          </cell>
          <cell r="S3578" t="str">
            <v>DIF. DE CTVOS.</v>
          </cell>
          <cell r="T3578">
            <v>41617</v>
          </cell>
          <cell r="U3578">
            <v>22</v>
          </cell>
          <cell r="V3578" t="str">
            <v>MAS DE 20 DÍAS</v>
          </cell>
        </row>
        <row r="3579">
          <cell r="Q3579" t="str">
            <v>BANCOMER AMEX4161713463835211232</v>
          </cell>
          <cell r="R3579" t="str">
            <v>O.K.</v>
          </cell>
          <cell r="S3579" t="str">
            <v>DIF. DE CTVOS.</v>
          </cell>
          <cell r="T3579">
            <v>41617</v>
          </cell>
          <cell r="U3579">
            <v>22</v>
          </cell>
          <cell r="V3579" t="str">
            <v>MAS DE 20 DÍAS</v>
          </cell>
        </row>
        <row r="3580">
          <cell r="Q3580" t="str">
            <v>BANCOMER AMEX4161713463835206113</v>
          </cell>
          <cell r="R3580" t="str">
            <v>O.K.</v>
          </cell>
          <cell r="S3580" t="str">
            <v>DIF. DE CTVOS.</v>
          </cell>
          <cell r="T3580">
            <v>41617</v>
          </cell>
          <cell r="U3580">
            <v>22</v>
          </cell>
          <cell r="V3580" t="str">
            <v>MAS DE 20 DÍAS</v>
          </cell>
        </row>
        <row r="3581">
          <cell r="Q3581" t="str">
            <v>BANCOMER AMEX4161713463835226805</v>
          </cell>
          <cell r="R3581" t="str">
            <v>O.K.</v>
          </cell>
          <cell r="S3581" t="str">
            <v>DIF. DE CTVOS.</v>
          </cell>
          <cell r="T3581">
            <v>41617</v>
          </cell>
          <cell r="U3581">
            <v>22</v>
          </cell>
          <cell r="V3581" t="str">
            <v>MAS DE 20 DÍAS</v>
          </cell>
        </row>
        <row r="3582">
          <cell r="Q3582" t="str">
            <v>BANCOMER AMEX4161713463835253665</v>
          </cell>
          <cell r="R3582" t="str">
            <v>O.K.</v>
          </cell>
          <cell r="S3582" t="str">
            <v>DIF. DE CTVOS.</v>
          </cell>
          <cell r="T3582">
            <v>41617</v>
          </cell>
          <cell r="U3582">
            <v>22</v>
          </cell>
          <cell r="V3582" t="str">
            <v>MAS DE 20 DÍAS</v>
          </cell>
        </row>
        <row r="3583">
          <cell r="Q3583" t="str">
            <v>BANCOMER AMEX4161713463835262312</v>
          </cell>
          <cell r="R3583" t="str">
            <v>O.K.</v>
          </cell>
          <cell r="S3583" t="str">
            <v>DIF. DE CTVOS.</v>
          </cell>
          <cell r="T3583">
            <v>41617</v>
          </cell>
          <cell r="U3583">
            <v>22</v>
          </cell>
          <cell r="V3583" t="str">
            <v>MAS DE 20 DÍAS</v>
          </cell>
        </row>
        <row r="3584">
          <cell r="Q3584" t="str">
            <v>BANCOMER AMEX4161713463835247220</v>
          </cell>
          <cell r="R3584" t="str">
            <v>O.K.</v>
          </cell>
          <cell r="S3584" t="str">
            <v>DIF. DE CTVOS.</v>
          </cell>
          <cell r="T3584">
            <v>41617</v>
          </cell>
          <cell r="U3584">
            <v>22</v>
          </cell>
          <cell r="V3584" t="str">
            <v>MAS DE 20 DÍAS</v>
          </cell>
        </row>
        <row r="3585">
          <cell r="Q3585" t="str">
            <v>BANCOMER AMEX4161713463835247222</v>
          </cell>
          <cell r="R3585" t="str">
            <v>O.K.</v>
          </cell>
          <cell r="S3585" t="str">
            <v>DIF. DE CTVOS.</v>
          </cell>
          <cell r="T3585">
            <v>41617</v>
          </cell>
          <cell r="U3585">
            <v>22</v>
          </cell>
          <cell r="V3585" t="str">
            <v>MAS DE 20 DÍAS</v>
          </cell>
        </row>
        <row r="3586">
          <cell r="Q3586" t="str">
            <v>BANCOMER AMEX4161713463835252959</v>
          </cell>
          <cell r="R3586" t="str">
            <v>O.K.</v>
          </cell>
          <cell r="S3586" t="str">
            <v>DIF. DE CTVOS.</v>
          </cell>
          <cell r="T3586">
            <v>41617</v>
          </cell>
          <cell r="U3586">
            <v>22</v>
          </cell>
          <cell r="V3586" t="str">
            <v>MAS DE 20 DÍAS</v>
          </cell>
        </row>
        <row r="3587">
          <cell r="Q3587" t="str">
            <v>BANCOMER AMEX4161713463835253670</v>
          </cell>
          <cell r="R3587" t="str">
            <v>O.K.</v>
          </cell>
          <cell r="S3587" t="str">
            <v>DIF. DE CTVOS.</v>
          </cell>
          <cell r="T3587">
            <v>41617</v>
          </cell>
          <cell r="U3587">
            <v>22</v>
          </cell>
          <cell r="V3587" t="str">
            <v>MAS DE 20 DÍAS</v>
          </cell>
        </row>
        <row r="3588">
          <cell r="Q3588" t="str">
            <v>BANCOMER AMEX4161713463835247875</v>
          </cell>
          <cell r="R3588" t="str">
            <v>O.K.</v>
          </cell>
          <cell r="S3588" t="str">
            <v>DIF. DE CTVOS.</v>
          </cell>
          <cell r="T3588">
            <v>41617</v>
          </cell>
          <cell r="U3588">
            <v>22</v>
          </cell>
          <cell r="V3588" t="str">
            <v>MAS DE 20 DÍAS</v>
          </cell>
        </row>
        <row r="3589">
          <cell r="Q3589" t="str">
            <v>BANCOMER AMEX4161713463835205986</v>
          </cell>
          <cell r="R3589" t="str">
            <v>O.K.</v>
          </cell>
          <cell r="S3589" t="str">
            <v>DIF. DE CTVOS.</v>
          </cell>
          <cell r="T3589">
            <v>41617</v>
          </cell>
          <cell r="U3589">
            <v>22</v>
          </cell>
          <cell r="V3589" t="str">
            <v>MAS DE 20 DÍAS</v>
          </cell>
        </row>
        <row r="3590">
          <cell r="Q3590" t="str">
            <v>BANCOMER AMEX4161713463835239532</v>
          </cell>
          <cell r="R3590" t="str">
            <v>O.K.</v>
          </cell>
          <cell r="S3590" t="str">
            <v>DIF. DE CTVOS.</v>
          </cell>
          <cell r="T3590">
            <v>41617</v>
          </cell>
          <cell r="U3590">
            <v>22</v>
          </cell>
          <cell r="V3590" t="str">
            <v>MAS DE 20 DÍAS</v>
          </cell>
        </row>
        <row r="3591">
          <cell r="Q3591" t="str">
            <v>BANCOMER AMEX4161713463835206110</v>
          </cell>
          <cell r="R3591" t="str">
            <v>.O.K.</v>
          </cell>
          <cell r="S3591" t="str">
            <v>acceso a red / Compensada</v>
          </cell>
          <cell r="T3591">
            <v>41617</v>
          </cell>
          <cell r="U3591">
            <v>22</v>
          </cell>
          <cell r="V3591" t="str">
            <v>MAS DE 20 DÍAS</v>
          </cell>
        </row>
        <row r="3592">
          <cell r="Q3592" t="str">
            <v>BANCOMER AMEX4161713463835202680</v>
          </cell>
          <cell r="R3592" t="str">
            <v>O.K.</v>
          </cell>
          <cell r="S3592" t="str">
            <v>DIF. DE CTVOS.</v>
          </cell>
          <cell r="T3592">
            <v>41617</v>
          </cell>
          <cell r="U3592">
            <v>22</v>
          </cell>
          <cell r="V3592" t="str">
            <v>MAS DE 20 DÍAS</v>
          </cell>
        </row>
        <row r="3593">
          <cell r="Q3593" t="str">
            <v>BANCOMER AMEX4161713463835238552</v>
          </cell>
          <cell r="R3593" t="str">
            <v>O.K.</v>
          </cell>
          <cell r="S3593" t="str">
            <v>DIF. DE CTVOS.</v>
          </cell>
          <cell r="T3593">
            <v>41617</v>
          </cell>
          <cell r="U3593">
            <v>22</v>
          </cell>
          <cell r="V3593" t="str">
            <v>MAS DE 20 DÍAS</v>
          </cell>
        </row>
        <row r="3594">
          <cell r="Q3594" t="str">
            <v>BANCOMER AMEX4161713463835257987</v>
          </cell>
          <cell r="R3594" t="str">
            <v>O.K.</v>
          </cell>
          <cell r="S3594" t="str">
            <v>COMPENSADA</v>
          </cell>
          <cell r="T3594">
            <v>41618</v>
          </cell>
          <cell r="U3594">
            <v>22</v>
          </cell>
          <cell r="V3594" t="str">
            <v>MAS DE 20 DÍAS</v>
          </cell>
        </row>
        <row r="3595">
          <cell r="Q3595" t="str">
            <v>BANCOMER AMEX4161713463835206105</v>
          </cell>
          <cell r="R3595" t="str">
            <v>O.K.</v>
          </cell>
          <cell r="S3595" t="str">
            <v>DIF. DE CTVOS.</v>
          </cell>
          <cell r="T3595">
            <v>41617</v>
          </cell>
          <cell r="U3595">
            <v>22</v>
          </cell>
          <cell r="V3595" t="str">
            <v>MAS DE 20 DÍAS</v>
          </cell>
        </row>
        <row r="3596">
          <cell r="Q3596" t="str">
            <v>BANCOMER AMEX4161713463835254178</v>
          </cell>
          <cell r="R3596" t="str">
            <v>O.K.</v>
          </cell>
          <cell r="S3596" t="str">
            <v>DIF. DE CTVOS.</v>
          </cell>
          <cell r="T3596">
            <v>41617</v>
          </cell>
          <cell r="U3596">
            <v>22</v>
          </cell>
          <cell r="V3596" t="str">
            <v>MAS DE 20 DÍAS</v>
          </cell>
        </row>
        <row r="3597">
          <cell r="Q3597" t="str">
            <v>BANCOMER AMEX4161713463835231612</v>
          </cell>
          <cell r="R3597" t="str">
            <v>O.K.</v>
          </cell>
          <cell r="S3597" t="str">
            <v>DIF. DE CTVOS.</v>
          </cell>
          <cell r="T3597">
            <v>41617</v>
          </cell>
          <cell r="U3597">
            <v>22</v>
          </cell>
          <cell r="V3597" t="str">
            <v>MAS DE 20 DÍAS</v>
          </cell>
        </row>
        <row r="3598">
          <cell r="Q3598" t="str">
            <v>BANCOMER AMEX4161713463835278677</v>
          </cell>
          <cell r="R3598" t="str">
            <v>O.K.</v>
          </cell>
          <cell r="S3598" t="str">
            <v>DIF. DE CTVOS.</v>
          </cell>
          <cell r="T3598">
            <v>41617</v>
          </cell>
          <cell r="U3598">
            <v>22</v>
          </cell>
          <cell r="V3598" t="str">
            <v>MAS DE 20 DÍAS</v>
          </cell>
        </row>
        <row r="3599">
          <cell r="Q3599" t="str">
            <v>BANCOMER AMEX4161713463835215064</v>
          </cell>
          <cell r="R3599" t="str">
            <v>O.K.</v>
          </cell>
          <cell r="S3599" t="str">
            <v>DIF. DE CTVOS.</v>
          </cell>
          <cell r="T3599">
            <v>41617</v>
          </cell>
          <cell r="U3599">
            <v>22</v>
          </cell>
          <cell r="V3599" t="str">
            <v>MAS DE 20 DÍAS</v>
          </cell>
        </row>
        <row r="3600">
          <cell r="Q3600" t="str">
            <v>BANCOMER AMEX4161713463835231821</v>
          </cell>
          <cell r="R3600" t="str">
            <v>O.K.</v>
          </cell>
          <cell r="S3600" t="str">
            <v>DIF. DE CTVOS.</v>
          </cell>
          <cell r="T3600">
            <v>41617</v>
          </cell>
          <cell r="U3600">
            <v>22</v>
          </cell>
          <cell r="V3600" t="str">
            <v>MAS DE 20 DÍAS</v>
          </cell>
        </row>
        <row r="3601">
          <cell r="Q3601" t="str">
            <v>BANCOMER AMEX4161713463835262112</v>
          </cell>
          <cell r="R3601" t="str">
            <v>O.K.</v>
          </cell>
          <cell r="S3601" t="str">
            <v>DIF. DE CTVOS.</v>
          </cell>
          <cell r="T3601">
            <v>41617</v>
          </cell>
          <cell r="U3601">
            <v>22</v>
          </cell>
          <cell r="V3601" t="str">
            <v>MAS DE 20 DÍAS</v>
          </cell>
        </row>
        <row r="3602">
          <cell r="Q3602" t="str">
            <v>BANCOMER AMEX4161713463835268915</v>
          </cell>
          <cell r="R3602" t="str">
            <v>O.K.</v>
          </cell>
          <cell r="S3602" t="str">
            <v>DIF. DE CTVOS.</v>
          </cell>
          <cell r="T3602">
            <v>41617</v>
          </cell>
          <cell r="U3602">
            <v>22</v>
          </cell>
          <cell r="V3602" t="str">
            <v>MAS DE 20 DÍAS</v>
          </cell>
        </row>
        <row r="3603">
          <cell r="Q3603" t="str">
            <v>BANCOMER AMEX4161713463835227680</v>
          </cell>
          <cell r="R3603" t="str">
            <v>.O.K.</v>
          </cell>
          <cell r="S3603" t="str">
            <v>meses sin intereses</v>
          </cell>
          <cell r="T3603">
            <v>41618</v>
          </cell>
          <cell r="U3603">
            <v>22</v>
          </cell>
          <cell r="V3603" t="str">
            <v>MAS DE 20 DÍAS</v>
          </cell>
        </row>
        <row r="3604">
          <cell r="Q3604" t="str">
            <v>BANCOMER AMEX4161713463835250003</v>
          </cell>
          <cell r="R3604" t="str">
            <v>O.K.</v>
          </cell>
          <cell r="S3604" t="str">
            <v>DIF. DE CTVOS.</v>
          </cell>
          <cell r="T3604">
            <v>41617</v>
          </cell>
          <cell r="U3604">
            <v>22</v>
          </cell>
          <cell r="V3604" t="str">
            <v>MAS DE 20 DÍAS</v>
          </cell>
        </row>
        <row r="3605">
          <cell r="Q3605" t="str">
            <v>BANCOMER AMEX4161713463835254179</v>
          </cell>
          <cell r="R3605" t="str">
            <v>O.K.</v>
          </cell>
          <cell r="S3605" t="str">
            <v>DIF. DE CTVOS.</v>
          </cell>
          <cell r="T3605">
            <v>41617</v>
          </cell>
          <cell r="U3605">
            <v>22</v>
          </cell>
          <cell r="V3605" t="str">
            <v>MAS DE 20 DÍAS</v>
          </cell>
        </row>
        <row r="3606">
          <cell r="Q3606" t="str">
            <v>BANCOMER AMEX4161713463835206104</v>
          </cell>
          <cell r="R3606" t="str">
            <v>O.K.</v>
          </cell>
          <cell r="S3606" t="str">
            <v>DIF. DE CTVOS.</v>
          </cell>
          <cell r="T3606">
            <v>41617</v>
          </cell>
          <cell r="U3606">
            <v>22</v>
          </cell>
          <cell r="V3606" t="str">
            <v>MAS DE 20 DÍAS</v>
          </cell>
        </row>
        <row r="3607">
          <cell r="Q3607" t="str">
            <v>BANCOMER AMEX4161713463835224171</v>
          </cell>
          <cell r="R3607" t="str">
            <v>O.K.</v>
          </cell>
          <cell r="S3607" t="str">
            <v>DIF. DE CTVOS.</v>
          </cell>
          <cell r="T3607">
            <v>41617</v>
          </cell>
          <cell r="U3607">
            <v>22</v>
          </cell>
          <cell r="V3607" t="str">
            <v>MAS DE 20 DÍAS</v>
          </cell>
        </row>
        <row r="3608">
          <cell r="Q3608" t="str">
            <v>BANCOMER AMEX4161713463835245554</v>
          </cell>
          <cell r="R3608" t="str">
            <v>O.K.</v>
          </cell>
          <cell r="S3608" t="str">
            <v>DIF. DE CTVOS.</v>
          </cell>
          <cell r="T3608">
            <v>41617</v>
          </cell>
          <cell r="U3608">
            <v>22</v>
          </cell>
          <cell r="V3608" t="str">
            <v>MAS DE 20 DÍAS</v>
          </cell>
        </row>
        <row r="3609">
          <cell r="Q3609" t="str">
            <v>BANCOMER AMEX4161713463835245304</v>
          </cell>
          <cell r="R3609" t="str">
            <v>O.K.</v>
          </cell>
          <cell r="S3609" t="str">
            <v>DIF. DE CTVOS.</v>
          </cell>
          <cell r="T3609">
            <v>41617</v>
          </cell>
          <cell r="U3609">
            <v>22</v>
          </cell>
          <cell r="V3609" t="str">
            <v>MAS DE 20 DÍAS</v>
          </cell>
        </row>
        <row r="3610">
          <cell r="Q3610" t="str">
            <v>BANCOMER AMEX4161713463835247873</v>
          </cell>
          <cell r="R3610" t="str">
            <v>O.K.</v>
          </cell>
          <cell r="S3610" t="str">
            <v>DIF. DE CTVOS.</v>
          </cell>
          <cell r="T3610">
            <v>41617</v>
          </cell>
          <cell r="U3610">
            <v>22</v>
          </cell>
          <cell r="V3610" t="str">
            <v>MAS DE 20 DÍAS</v>
          </cell>
        </row>
        <row r="3611">
          <cell r="Q3611" t="str">
            <v>BANCOMER AMEX4161713463835215664</v>
          </cell>
          <cell r="R3611" t="str">
            <v>O.K.</v>
          </cell>
          <cell r="S3611" t="str">
            <v>DIF. DE CTVOS.</v>
          </cell>
          <cell r="T3611">
            <v>41617</v>
          </cell>
          <cell r="U3611">
            <v>22</v>
          </cell>
          <cell r="V3611" t="str">
            <v>MAS DE 20 DÍAS</v>
          </cell>
        </row>
        <row r="3612">
          <cell r="Q3612" t="str">
            <v>BANCOMER AMEX4161713463835219232</v>
          </cell>
          <cell r="R3612" t="str">
            <v>O.K.</v>
          </cell>
          <cell r="S3612" t="str">
            <v>DIF. DE CTVOS.</v>
          </cell>
          <cell r="T3612">
            <v>41617</v>
          </cell>
          <cell r="U3612">
            <v>22</v>
          </cell>
          <cell r="V3612" t="str">
            <v>MAS DE 20 DÍAS</v>
          </cell>
        </row>
        <row r="3613">
          <cell r="Q3613" t="str">
            <v>BANCOMER AMEX4161713463835206106</v>
          </cell>
          <cell r="R3613" t="str">
            <v>O.K.</v>
          </cell>
          <cell r="S3613" t="str">
            <v>DIF. DE CTVOS.</v>
          </cell>
          <cell r="T3613">
            <v>41617</v>
          </cell>
          <cell r="U3613">
            <v>22</v>
          </cell>
          <cell r="V3613" t="str">
            <v>MAS DE 20 DÍAS</v>
          </cell>
        </row>
        <row r="3614">
          <cell r="Q3614" t="str">
            <v>BANCOMER AMEX4161713463835254184</v>
          </cell>
          <cell r="R3614" t="str">
            <v>O.K.</v>
          </cell>
          <cell r="S3614" t="str">
            <v>DIF. DE CTVOS.</v>
          </cell>
          <cell r="T3614">
            <v>41617</v>
          </cell>
          <cell r="U3614">
            <v>22</v>
          </cell>
          <cell r="V3614" t="str">
            <v>MAS DE 20 DÍAS</v>
          </cell>
        </row>
        <row r="3615">
          <cell r="Q3615" t="str">
            <v>BANCOMER AMEX4161713463835203914</v>
          </cell>
          <cell r="R3615" t="str">
            <v>O.K.</v>
          </cell>
          <cell r="S3615" t="str">
            <v>DIF. DE CTVOS.</v>
          </cell>
          <cell r="T3615">
            <v>41617</v>
          </cell>
          <cell r="U3615">
            <v>22</v>
          </cell>
          <cell r="V3615" t="str">
            <v>MAS DE 20 DÍAS</v>
          </cell>
        </row>
        <row r="3616">
          <cell r="Q3616" t="str">
            <v>BANCOMER AMEX4161713463835235900</v>
          </cell>
          <cell r="R3616" t="str">
            <v>O.K.</v>
          </cell>
          <cell r="S3616" t="str">
            <v>DIF. DE CTVOS.</v>
          </cell>
          <cell r="T3616">
            <v>41617</v>
          </cell>
          <cell r="U3616">
            <v>22</v>
          </cell>
          <cell r="V3616" t="str">
            <v>MAS DE 20 DÍAS</v>
          </cell>
        </row>
        <row r="3617">
          <cell r="Q3617" t="str">
            <v>BANCOMER AMEX4161713463835238883</v>
          </cell>
          <cell r="R3617" t="str">
            <v>O.K.</v>
          </cell>
          <cell r="S3617" t="str">
            <v>DIF. DE CTVOS.</v>
          </cell>
          <cell r="T3617">
            <v>41617</v>
          </cell>
          <cell r="U3617">
            <v>22</v>
          </cell>
          <cell r="V3617" t="str">
            <v>MAS DE 20 DÍAS</v>
          </cell>
        </row>
        <row r="3618">
          <cell r="Q3618" t="str">
            <v>BANCOMER AMEX4161713463835206299</v>
          </cell>
          <cell r="R3618" t="str">
            <v>O.K.</v>
          </cell>
          <cell r="S3618" t="str">
            <v>DIF. DE CTVOS.</v>
          </cell>
          <cell r="T3618">
            <v>41617</v>
          </cell>
          <cell r="U3618">
            <v>22</v>
          </cell>
          <cell r="V3618" t="str">
            <v>MAS DE 20 DÍAS</v>
          </cell>
        </row>
        <row r="3619">
          <cell r="Q3619" t="str">
            <v>BANCOMER AMEX4161713463835254181</v>
          </cell>
          <cell r="R3619" t="str">
            <v>.O.K.</v>
          </cell>
          <cell r="S3619" t="str">
            <v>acceso a red</v>
          </cell>
          <cell r="T3619">
            <v>41617</v>
          </cell>
          <cell r="U3619">
            <v>22</v>
          </cell>
          <cell r="V3619" t="str">
            <v>MAS DE 20 DÍAS</v>
          </cell>
        </row>
        <row r="3620">
          <cell r="Q3620" t="str">
            <v>BANCOMER AMEX4161713463835250168</v>
          </cell>
          <cell r="R3620" t="str">
            <v>O.K.</v>
          </cell>
          <cell r="S3620" t="str">
            <v>DIF. DE CTVOS.</v>
          </cell>
          <cell r="T3620">
            <v>41617</v>
          </cell>
          <cell r="U3620">
            <v>22</v>
          </cell>
          <cell r="V3620" t="str">
            <v>MAS DE 20 DÍAS</v>
          </cell>
        </row>
        <row r="3621">
          <cell r="Q3621" t="str">
            <v>BANCOMER AMEX4161713463835244594</v>
          </cell>
          <cell r="R3621" t="str">
            <v>O.K.</v>
          </cell>
          <cell r="S3621" t="str">
            <v>DIF. DE CTVOS.</v>
          </cell>
          <cell r="T3621">
            <v>41617</v>
          </cell>
          <cell r="U3621">
            <v>22</v>
          </cell>
          <cell r="V3621" t="str">
            <v>MAS DE 20 DÍAS</v>
          </cell>
        </row>
        <row r="3622">
          <cell r="Q3622" t="str">
            <v>BANCOMER AMEX4161713463835266040</v>
          </cell>
          <cell r="R3622" t="str">
            <v>O.K.</v>
          </cell>
          <cell r="S3622" t="str">
            <v>DIF. DE CTVOS.</v>
          </cell>
          <cell r="T3622">
            <v>41617</v>
          </cell>
          <cell r="U3622">
            <v>22</v>
          </cell>
          <cell r="V3622" t="str">
            <v>MAS DE 20 DÍAS</v>
          </cell>
        </row>
        <row r="3623">
          <cell r="Q3623" t="str">
            <v>BANCOMER AMEX4161713463835231731</v>
          </cell>
          <cell r="R3623" t="str">
            <v>O.K.</v>
          </cell>
          <cell r="S3623" t="str">
            <v>DIF. DE CTVOS.</v>
          </cell>
          <cell r="T3623">
            <v>41617</v>
          </cell>
          <cell r="U3623">
            <v>22</v>
          </cell>
          <cell r="V3623" t="str">
            <v>MAS DE 20 DÍAS</v>
          </cell>
        </row>
        <row r="3624">
          <cell r="Q3624" t="str">
            <v>BANCOMER AMEX4161713463835200462</v>
          </cell>
          <cell r="R3624" t="str">
            <v>O.K.</v>
          </cell>
          <cell r="S3624" t="str">
            <v>DIF. DE CTVOS.</v>
          </cell>
          <cell r="T3624">
            <v>41617</v>
          </cell>
          <cell r="U3624">
            <v>22</v>
          </cell>
          <cell r="V3624" t="str">
            <v>MAS DE 20 DÍAS</v>
          </cell>
        </row>
        <row r="3625">
          <cell r="Q3625" t="str">
            <v>BANCOMER AMEX4161713463835294494</v>
          </cell>
          <cell r="R3625" t="str">
            <v>O.K.</v>
          </cell>
          <cell r="S3625" t="str">
            <v>DIF. DE CTVOS.</v>
          </cell>
          <cell r="T3625">
            <v>41617</v>
          </cell>
          <cell r="U3625">
            <v>22</v>
          </cell>
          <cell r="V3625" t="str">
            <v>MAS DE 20 DÍAS</v>
          </cell>
        </row>
        <row r="3626">
          <cell r="Q3626" t="str">
            <v>BANCOMER AMEX4161713463835238877</v>
          </cell>
          <cell r="R3626" t="str">
            <v>O.K.</v>
          </cell>
          <cell r="S3626" t="str">
            <v>DIF. DE CTVOS.</v>
          </cell>
          <cell r="T3626">
            <v>41617</v>
          </cell>
          <cell r="U3626">
            <v>22</v>
          </cell>
          <cell r="V3626" t="str">
            <v>MAS DE 20 DÍAS</v>
          </cell>
        </row>
        <row r="3627">
          <cell r="Q3627" t="str">
            <v>BANCOMER AMEX4161713463835262489</v>
          </cell>
          <cell r="R3627" t="str">
            <v>O.K.</v>
          </cell>
          <cell r="S3627" t="str">
            <v>DIF. DE CTVOS.</v>
          </cell>
          <cell r="T3627">
            <v>41617</v>
          </cell>
          <cell r="U3627">
            <v>22</v>
          </cell>
          <cell r="V3627" t="str">
            <v>MAS DE 20 DÍAS</v>
          </cell>
        </row>
        <row r="3628">
          <cell r="Q3628" t="str">
            <v>BANCOMER AMEX4161713463835200478</v>
          </cell>
          <cell r="R3628" t="str">
            <v>O.K.</v>
          </cell>
          <cell r="S3628" t="str">
            <v>DIF. DE CTVOS.</v>
          </cell>
          <cell r="T3628">
            <v>41617</v>
          </cell>
          <cell r="U3628">
            <v>22</v>
          </cell>
          <cell r="V3628" t="str">
            <v>MAS DE 20 DÍAS</v>
          </cell>
        </row>
        <row r="3629">
          <cell r="Q3629" t="str">
            <v>BANCOMER AMEX4161713463835231712</v>
          </cell>
          <cell r="R3629" t="str">
            <v>O.K.</v>
          </cell>
          <cell r="S3629" t="str">
            <v>DIF. DE CTVOS.</v>
          </cell>
          <cell r="T3629">
            <v>41617</v>
          </cell>
          <cell r="U3629">
            <v>22</v>
          </cell>
          <cell r="V3629" t="str">
            <v>MAS DE 20 DÍAS</v>
          </cell>
        </row>
        <row r="3630">
          <cell r="Q3630" t="str">
            <v>BANCOMER AMEX4161713463835254174</v>
          </cell>
          <cell r="R3630" t="str">
            <v>O.K.</v>
          </cell>
          <cell r="S3630" t="str">
            <v>DIF. DE CTVOS.</v>
          </cell>
          <cell r="T3630">
            <v>41617</v>
          </cell>
          <cell r="U3630">
            <v>22</v>
          </cell>
          <cell r="V3630" t="str">
            <v>MAS DE 20 DÍAS</v>
          </cell>
        </row>
        <row r="3631">
          <cell r="Q3631" t="str">
            <v>BANCOMER AMEX4161713463835239603</v>
          </cell>
          <cell r="R3631" t="str">
            <v>.O.K.</v>
          </cell>
          <cell r="S3631" t="str">
            <v>acceso a red</v>
          </cell>
          <cell r="T3631">
            <v>41617</v>
          </cell>
          <cell r="U3631">
            <v>22</v>
          </cell>
          <cell r="V3631" t="str">
            <v>MAS DE 20 DÍAS</v>
          </cell>
        </row>
        <row r="3632">
          <cell r="Q3632" t="str">
            <v>BANCOMER AMEX4161713463835238411</v>
          </cell>
          <cell r="R3632" t="str">
            <v>O.K.</v>
          </cell>
          <cell r="S3632" t="str">
            <v>DIF. DE CTVOS.</v>
          </cell>
          <cell r="T3632">
            <v>41617</v>
          </cell>
          <cell r="U3632">
            <v>22</v>
          </cell>
          <cell r="V3632" t="str">
            <v>MAS DE 20 DÍAS</v>
          </cell>
        </row>
        <row r="3633">
          <cell r="Q3633" t="str">
            <v>BANCOMER AMEX4161713463835240584</v>
          </cell>
          <cell r="R3633" t="str">
            <v>O.K.</v>
          </cell>
          <cell r="S3633" t="str">
            <v>DIF. DE CTVOS.</v>
          </cell>
          <cell r="T3633">
            <v>41617</v>
          </cell>
          <cell r="U3633">
            <v>22</v>
          </cell>
          <cell r="V3633" t="str">
            <v>MAS DE 20 DÍAS</v>
          </cell>
        </row>
        <row r="3634">
          <cell r="Q3634" t="str">
            <v>BANCOMER AMEX4161713463835262598</v>
          </cell>
          <cell r="R3634" t="str">
            <v>O.K.</v>
          </cell>
          <cell r="S3634" t="str">
            <v>DIF. DE CTVOS.</v>
          </cell>
          <cell r="T3634">
            <v>41617</v>
          </cell>
          <cell r="U3634">
            <v>22</v>
          </cell>
          <cell r="V3634" t="str">
            <v>MAS DE 20 DÍAS</v>
          </cell>
        </row>
        <row r="3635">
          <cell r="Q3635" t="str">
            <v>BANCOMER AMEX4161713463835253523</v>
          </cell>
          <cell r="R3635" t="str">
            <v>.O.K.</v>
          </cell>
          <cell r="S3635" t="str">
            <v>acceso a red</v>
          </cell>
          <cell r="T3635">
            <v>41617</v>
          </cell>
          <cell r="U3635">
            <v>22</v>
          </cell>
          <cell r="V3635" t="str">
            <v>MAS DE 20 DÍAS</v>
          </cell>
        </row>
        <row r="3636">
          <cell r="Q3636" t="str">
            <v>BANCOMER AMEX4161713463835293207</v>
          </cell>
          <cell r="R3636" t="str">
            <v>O.K.</v>
          </cell>
          <cell r="S3636" t="str">
            <v>DIF. DE CTVOS.</v>
          </cell>
          <cell r="T3636">
            <v>41617</v>
          </cell>
          <cell r="U3636">
            <v>22</v>
          </cell>
          <cell r="V3636" t="str">
            <v>MAS DE 20 DÍAS</v>
          </cell>
        </row>
        <row r="3637">
          <cell r="Q3637" t="str">
            <v>BANAMEX4161859712241444405</v>
          </cell>
          <cell r="R3637" t="str">
            <v>O.K.</v>
          </cell>
          <cell r="S3637" t="str">
            <v>CONCILIADA</v>
          </cell>
          <cell r="T3637">
            <v>41618</v>
          </cell>
          <cell r="U3637">
            <v>21</v>
          </cell>
          <cell r="V3637" t="str">
            <v>MAS DE 20 DÍAS</v>
          </cell>
        </row>
        <row r="3638">
          <cell r="Q3638" t="str">
            <v>BANAMEX4161859712241450683</v>
          </cell>
          <cell r="R3638" t="str">
            <v>O.K.</v>
          </cell>
          <cell r="S3638" t="str">
            <v>CONCILIADA</v>
          </cell>
          <cell r="T3638">
            <v>41618</v>
          </cell>
          <cell r="U3638">
            <v>21</v>
          </cell>
          <cell r="V3638" t="str">
            <v>MAS DE 20 DÍAS</v>
          </cell>
        </row>
        <row r="3639">
          <cell r="Q3639" t="str">
            <v>BANAMEX4161859712241470236</v>
          </cell>
          <cell r="R3639" t="str">
            <v>O.K.</v>
          </cell>
          <cell r="S3639" t="str">
            <v>CONCILIADA</v>
          </cell>
          <cell r="T3639">
            <v>41618</v>
          </cell>
          <cell r="U3639">
            <v>21</v>
          </cell>
          <cell r="V3639" t="str">
            <v>MAS DE 20 DÍAS</v>
          </cell>
        </row>
        <row r="3640">
          <cell r="Q3640" t="str">
            <v>BANAMEX4161859712242145704</v>
          </cell>
          <cell r="R3640" t="str">
            <v>O.K.</v>
          </cell>
          <cell r="S3640" t="str">
            <v>COMPENSADA</v>
          </cell>
          <cell r="T3640">
            <v>41618</v>
          </cell>
          <cell r="U3640">
            <v>21</v>
          </cell>
          <cell r="V3640" t="str">
            <v>MAS DE 20 DÍAS</v>
          </cell>
        </row>
        <row r="3641">
          <cell r="Q3641" t="str">
            <v>BANAMEX4161859712242145704</v>
          </cell>
          <cell r="R3641" t="str">
            <v>O.K.</v>
          </cell>
          <cell r="S3641" t="str">
            <v>COMPENSADA</v>
          </cell>
          <cell r="T3641">
            <v>41618</v>
          </cell>
          <cell r="U3641">
            <v>21</v>
          </cell>
          <cell r="V3641" t="str">
            <v>MAS DE 20 DÍAS</v>
          </cell>
        </row>
        <row r="3642">
          <cell r="Q3642" t="str">
            <v>BANAMEX4161859712242145704</v>
          </cell>
          <cell r="R3642" t="str">
            <v>O.K.</v>
          </cell>
          <cell r="S3642" t="str">
            <v>COMPENSADA</v>
          </cell>
          <cell r="T3642">
            <v>41618</v>
          </cell>
          <cell r="U3642">
            <v>21</v>
          </cell>
          <cell r="V3642" t="str">
            <v>MAS DE 20 DÍAS</v>
          </cell>
        </row>
        <row r="3643">
          <cell r="Q3643" t="str">
            <v>BANAMEX4161859712242145704</v>
          </cell>
          <cell r="R3643" t="str">
            <v>O.K.</v>
          </cell>
          <cell r="S3643" t="str">
            <v>COMPENSADA</v>
          </cell>
          <cell r="T3643">
            <v>41618</v>
          </cell>
          <cell r="U3643">
            <v>21</v>
          </cell>
          <cell r="V3643" t="str">
            <v>MAS DE 20 DÍAS</v>
          </cell>
        </row>
        <row r="3644">
          <cell r="Q3644" t="str">
            <v>BANAMEX4161859712242145704</v>
          </cell>
          <cell r="R3644" t="str">
            <v>O.K.</v>
          </cell>
          <cell r="S3644" t="str">
            <v>COMPENSADA</v>
          </cell>
          <cell r="T3644">
            <v>41618</v>
          </cell>
          <cell r="U3644">
            <v>21</v>
          </cell>
          <cell r="V3644" t="str">
            <v>MAS DE 20 DÍAS</v>
          </cell>
        </row>
        <row r="3645">
          <cell r="Q3645" t="str">
            <v>BANAMEX4161859712242145704</v>
          </cell>
          <cell r="R3645" t="str">
            <v>O.K.</v>
          </cell>
          <cell r="S3645" t="str">
            <v>COMPENSADA</v>
          </cell>
          <cell r="T3645">
            <v>41618</v>
          </cell>
          <cell r="U3645">
            <v>21</v>
          </cell>
          <cell r="V3645" t="str">
            <v>MAS DE 20 DÍAS</v>
          </cell>
        </row>
        <row r="3646">
          <cell r="Q3646" t="str">
            <v>BANAMEX4161859712242145704</v>
          </cell>
          <cell r="R3646" t="str">
            <v>O.K.</v>
          </cell>
          <cell r="S3646" t="str">
            <v>COMPENSADA</v>
          </cell>
          <cell r="T3646">
            <v>41618</v>
          </cell>
          <cell r="U3646">
            <v>21</v>
          </cell>
          <cell r="V3646" t="str">
            <v>MAS DE 20 DÍAS</v>
          </cell>
        </row>
        <row r="3647">
          <cell r="Q3647" t="str">
            <v>BANAMEX4161859712242145704</v>
          </cell>
          <cell r="R3647" t="str">
            <v>O.K.</v>
          </cell>
          <cell r="S3647" t="str">
            <v>COMPENSADA</v>
          </cell>
          <cell r="T3647">
            <v>41618</v>
          </cell>
          <cell r="U3647">
            <v>21</v>
          </cell>
          <cell r="V3647" t="str">
            <v>MAS DE 20 DÍAS</v>
          </cell>
        </row>
        <row r="3648">
          <cell r="Q3648" t="str">
            <v>BANAMEX4161859712242145738</v>
          </cell>
          <cell r="R3648" t="str">
            <v>O.K.</v>
          </cell>
          <cell r="S3648" t="str">
            <v>COMPENSADA</v>
          </cell>
          <cell r="T3648">
            <v>41618</v>
          </cell>
          <cell r="U3648">
            <v>21</v>
          </cell>
          <cell r="V3648" t="str">
            <v>MAS DE 20 DÍAS</v>
          </cell>
        </row>
        <row r="3649">
          <cell r="Q3649" t="str">
            <v>BANAMEX4161859712242145738</v>
          </cell>
          <cell r="R3649" t="str">
            <v>O.K.</v>
          </cell>
          <cell r="S3649" t="str">
            <v>COMPENSADA</v>
          </cell>
          <cell r="T3649">
            <v>41618</v>
          </cell>
          <cell r="U3649">
            <v>21</v>
          </cell>
          <cell r="V3649" t="str">
            <v>MAS DE 20 DÍAS</v>
          </cell>
        </row>
        <row r="3650">
          <cell r="Q3650" t="str">
            <v>BANAMEX4161859712242145738</v>
          </cell>
          <cell r="R3650" t="str">
            <v>O.K.</v>
          </cell>
          <cell r="S3650" t="str">
            <v>COMPENSADA</v>
          </cell>
          <cell r="T3650">
            <v>41618</v>
          </cell>
          <cell r="U3650">
            <v>21</v>
          </cell>
          <cell r="V3650" t="str">
            <v>MAS DE 20 DÍAS</v>
          </cell>
        </row>
        <row r="3651">
          <cell r="Q3651" t="str">
            <v>BANAMEX4161859712242145738</v>
          </cell>
          <cell r="R3651" t="str">
            <v>O.K.</v>
          </cell>
          <cell r="S3651" t="str">
            <v>COMPENSADA</v>
          </cell>
          <cell r="T3651">
            <v>41618</v>
          </cell>
          <cell r="U3651">
            <v>21</v>
          </cell>
          <cell r="V3651" t="str">
            <v>MAS DE 20 DÍAS</v>
          </cell>
        </row>
        <row r="3652">
          <cell r="Q3652" t="str">
            <v>BANAMEX4161859712242145738</v>
          </cell>
          <cell r="R3652" t="str">
            <v>O.K.</v>
          </cell>
          <cell r="S3652" t="str">
            <v>COMPENSADA</v>
          </cell>
          <cell r="T3652">
            <v>41618</v>
          </cell>
          <cell r="U3652">
            <v>21</v>
          </cell>
          <cell r="V3652" t="str">
            <v>MAS DE 20 DÍAS</v>
          </cell>
        </row>
        <row r="3653">
          <cell r="Q3653" t="str">
            <v>BANAMEX4161859712242145738</v>
          </cell>
          <cell r="R3653" t="str">
            <v>O.K.</v>
          </cell>
          <cell r="S3653" t="str">
            <v>COMPENSADA</v>
          </cell>
          <cell r="T3653">
            <v>41618</v>
          </cell>
          <cell r="U3653">
            <v>21</v>
          </cell>
          <cell r="V3653" t="str">
            <v>MAS DE 20 DÍAS</v>
          </cell>
        </row>
        <row r="3654">
          <cell r="Q3654" t="str">
            <v>BANAMEX4161859712242145738</v>
          </cell>
          <cell r="R3654" t="str">
            <v>O.K.</v>
          </cell>
          <cell r="S3654" t="str">
            <v>COMPENSADA</v>
          </cell>
          <cell r="T3654">
            <v>41618</v>
          </cell>
          <cell r="U3654">
            <v>21</v>
          </cell>
          <cell r="V3654" t="str">
            <v>MAS DE 20 DÍAS</v>
          </cell>
        </row>
        <row r="3655">
          <cell r="Q3655" t="str">
            <v>BANAMEX4161859712242145738</v>
          </cell>
          <cell r="R3655" t="str">
            <v>O.K.</v>
          </cell>
          <cell r="S3655" t="str">
            <v>COMPENSADA</v>
          </cell>
          <cell r="T3655">
            <v>41618</v>
          </cell>
          <cell r="U3655">
            <v>21</v>
          </cell>
          <cell r="V3655" t="str">
            <v>MAS DE 20 DÍAS</v>
          </cell>
        </row>
        <row r="3656">
          <cell r="Q3656" t="str">
            <v>BANAMEX4161859712242145738</v>
          </cell>
          <cell r="R3656" t="str">
            <v>O.K.</v>
          </cell>
          <cell r="S3656" t="str">
            <v>COMPENSADA</v>
          </cell>
          <cell r="T3656">
            <v>41618</v>
          </cell>
          <cell r="U3656">
            <v>21</v>
          </cell>
          <cell r="V3656" t="str">
            <v>MAS DE 20 DÍAS</v>
          </cell>
        </row>
        <row r="3657">
          <cell r="Q3657" t="str">
            <v>BANAMEX4161859712242145738</v>
          </cell>
          <cell r="R3657" t="str">
            <v>O.K.</v>
          </cell>
          <cell r="S3657" t="str">
            <v>COMPENSADA</v>
          </cell>
          <cell r="T3657">
            <v>41618</v>
          </cell>
          <cell r="U3657">
            <v>21</v>
          </cell>
          <cell r="V3657" t="str">
            <v>MAS DE 20 DÍAS</v>
          </cell>
        </row>
        <row r="3658">
          <cell r="Q3658" t="str">
            <v>BANAMEX4161859712242145738</v>
          </cell>
          <cell r="R3658" t="str">
            <v>O.K.</v>
          </cell>
          <cell r="S3658" t="str">
            <v>COMPENSADA</v>
          </cell>
          <cell r="T3658">
            <v>41618</v>
          </cell>
          <cell r="U3658">
            <v>21</v>
          </cell>
          <cell r="V3658" t="str">
            <v>MAS DE 20 DÍAS</v>
          </cell>
        </row>
        <row r="3659">
          <cell r="Q3659" t="str">
            <v>BANAMEX4161859712242145738</v>
          </cell>
          <cell r="R3659" t="str">
            <v>O.K.</v>
          </cell>
          <cell r="S3659" t="str">
            <v>COMPENSADA</v>
          </cell>
          <cell r="T3659">
            <v>41618</v>
          </cell>
          <cell r="U3659">
            <v>21</v>
          </cell>
          <cell r="V3659" t="str">
            <v>MAS DE 20 DÍAS</v>
          </cell>
        </row>
        <row r="3660">
          <cell r="Q3660" t="str">
            <v>BANAMEX4161859712242145738</v>
          </cell>
          <cell r="R3660" t="str">
            <v>O.K.</v>
          </cell>
          <cell r="S3660" t="str">
            <v>COMPENSADA</v>
          </cell>
          <cell r="T3660">
            <v>41618</v>
          </cell>
          <cell r="U3660">
            <v>21</v>
          </cell>
          <cell r="V3660" t="str">
            <v>MAS DE 20 DÍAS</v>
          </cell>
        </row>
        <row r="3661">
          <cell r="Q3661" t="str">
            <v>BANAMEX4161859712242145738</v>
          </cell>
          <cell r="R3661" t="str">
            <v>O.K.</v>
          </cell>
          <cell r="S3661" t="str">
            <v>COMPENSADA</v>
          </cell>
          <cell r="T3661">
            <v>41618</v>
          </cell>
          <cell r="U3661">
            <v>21</v>
          </cell>
          <cell r="V3661" t="str">
            <v>MAS DE 20 DÍAS</v>
          </cell>
        </row>
        <row r="3662">
          <cell r="Q3662" t="str">
            <v>BANAMEX4161859712242145738</v>
          </cell>
          <cell r="R3662" t="str">
            <v>O.K.</v>
          </cell>
          <cell r="S3662" t="str">
            <v>COMPENSADA</v>
          </cell>
          <cell r="T3662">
            <v>41618</v>
          </cell>
          <cell r="U3662">
            <v>21</v>
          </cell>
          <cell r="V3662" t="str">
            <v>MAS DE 20 DÍAS</v>
          </cell>
        </row>
        <row r="3663">
          <cell r="Q3663" t="str">
            <v>BANAMEX4161859712242145738</v>
          </cell>
          <cell r="R3663" t="str">
            <v>O.K.</v>
          </cell>
          <cell r="S3663" t="str">
            <v>COMPENSADA</v>
          </cell>
          <cell r="T3663">
            <v>41618</v>
          </cell>
          <cell r="U3663">
            <v>21</v>
          </cell>
          <cell r="V3663" t="str">
            <v>MAS DE 20 DÍAS</v>
          </cell>
        </row>
        <row r="3664">
          <cell r="Q3664" t="str">
            <v>BANAMEX4161859712242145738</v>
          </cell>
          <cell r="R3664" t="str">
            <v>O.K.</v>
          </cell>
          <cell r="S3664" t="str">
            <v>COMPENSADA</v>
          </cell>
          <cell r="T3664">
            <v>41618</v>
          </cell>
          <cell r="U3664">
            <v>21</v>
          </cell>
          <cell r="V3664" t="str">
            <v>MAS DE 20 DÍAS</v>
          </cell>
        </row>
        <row r="3665">
          <cell r="Q3665" t="str">
            <v>BANAMEX4161859712242145738</v>
          </cell>
          <cell r="R3665" t="str">
            <v>O.K.</v>
          </cell>
          <cell r="S3665" t="str">
            <v>COMPENSADA</v>
          </cell>
          <cell r="T3665">
            <v>41618</v>
          </cell>
          <cell r="U3665">
            <v>21</v>
          </cell>
          <cell r="V3665" t="str">
            <v>MAS DE 20 DÍAS</v>
          </cell>
        </row>
        <row r="3666">
          <cell r="Q3666" t="str">
            <v>BANAMEX4161859712242145738</v>
          </cell>
          <cell r="R3666" t="str">
            <v>O.K.</v>
          </cell>
          <cell r="S3666" t="str">
            <v>COMPENSADA</v>
          </cell>
          <cell r="T3666">
            <v>41618</v>
          </cell>
          <cell r="U3666">
            <v>21</v>
          </cell>
          <cell r="V3666" t="str">
            <v>MAS DE 20 DÍAS</v>
          </cell>
        </row>
        <row r="3667">
          <cell r="Q3667" t="str">
            <v>BANAMEX4161859712242368124</v>
          </cell>
          <cell r="R3667" t="str">
            <v>O.K.</v>
          </cell>
          <cell r="S3667" t="str">
            <v>COMPENSADA</v>
          </cell>
          <cell r="T3667">
            <v>41618</v>
          </cell>
          <cell r="U3667">
            <v>21</v>
          </cell>
          <cell r="V3667" t="str">
            <v>MAS DE 20 DÍAS</v>
          </cell>
        </row>
        <row r="3668">
          <cell r="Q3668" t="str">
            <v>BANAMEX4161859712242368124</v>
          </cell>
          <cell r="R3668" t="str">
            <v>O.K.</v>
          </cell>
          <cell r="S3668" t="str">
            <v>COMPENSADA</v>
          </cell>
          <cell r="T3668">
            <v>41618</v>
          </cell>
          <cell r="U3668">
            <v>21</v>
          </cell>
          <cell r="V3668" t="str">
            <v>MAS DE 20 DÍAS</v>
          </cell>
        </row>
        <row r="3669">
          <cell r="Q3669" t="str">
            <v>BANAMEX4161859712242368124</v>
          </cell>
          <cell r="R3669" t="str">
            <v>O.K.</v>
          </cell>
          <cell r="S3669" t="str">
            <v>COMPENSADA</v>
          </cell>
          <cell r="T3669">
            <v>41618</v>
          </cell>
          <cell r="U3669">
            <v>21</v>
          </cell>
          <cell r="V3669" t="str">
            <v>MAS DE 20 DÍAS</v>
          </cell>
        </row>
        <row r="3670">
          <cell r="Q3670" t="str">
            <v>BANAMEX4161859712242368124</v>
          </cell>
          <cell r="R3670" t="str">
            <v>O.K.</v>
          </cell>
          <cell r="S3670" t="str">
            <v>COMPENSADA</v>
          </cell>
          <cell r="T3670">
            <v>41618</v>
          </cell>
          <cell r="U3670">
            <v>21</v>
          </cell>
          <cell r="V3670" t="str">
            <v>MAS DE 20 DÍAS</v>
          </cell>
        </row>
        <row r="3671">
          <cell r="Q3671" t="str">
            <v>BANAMEX4161859712242368124</v>
          </cell>
          <cell r="R3671" t="str">
            <v>O.K.</v>
          </cell>
          <cell r="S3671" t="str">
            <v>COMPENSADA</v>
          </cell>
          <cell r="T3671">
            <v>41618</v>
          </cell>
          <cell r="U3671">
            <v>21</v>
          </cell>
          <cell r="V3671" t="str">
            <v>MAS DE 20 DÍAS</v>
          </cell>
        </row>
        <row r="3672">
          <cell r="Q3672" t="str">
            <v>BANAMEX4161859712242368124</v>
          </cell>
          <cell r="R3672" t="str">
            <v>O.K.</v>
          </cell>
          <cell r="S3672" t="str">
            <v>COMPENSADA</v>
          </cell>
          <cell r="T3672">
            <v>41618</v>
          </cell>
          <cell r="U3672">
            <v>21</v>
          </cell>
          <cell r="V3672" t="str">
            <v>MAS DE 20 DÍAS</v>
          </cell>
        </row>
        <row r="3673">
          <cell r="Q3673" t="str">
            <v>BANAMEX4161859712242368124</v>
          </cell>
          <cell r="R3673" t="str">
            <v>O.K.</v>
          </cell>
          <cell r="S3673" t="str">
            <v>COMPENSADA</v>
          </cell>
          <cell r="T3673">
            <v>41618</v>
          </cell>
          <cell r="U3673">
            <v>21</v>
          </cell>
          <cell r="V3673" t="str">
            <v>MAS DE 20 DÍAS</v>
          </cell>
        </row>
        <row r="3674">
          <cell r="Q3674" t="str">
            <v>BANAMEX4161859712242368124</v>
          </cell>
          <cell r="R3674" t="str">
            <v>O.K.</v>
          </cell>
          <cell r="S3674" t="str">
            <v>COMPENSADA</v>
          </cell>
          <cell r="T3674">
            <v>41618</v>
          </cell>
          <cell r="U3674">
            <v>21</v>
          </cell>
          <cell r="V3674" t="str">
            <v>MAS DE 20 DÍAS</v>
          </cell>
        </row>
        <row r="3675">
          <cell r="Q3675" t="str">
            <v>BANAMEX4161859712242368124</v>
          </cell>
          <cell r="R3675" t="str">
            <v>O.K.</v>
          </cell>
          <cell r="S3675" t="str">
            <v>COMPENSADA</v>
          </cell>
          <cell r="T3675">
            <v>41618</v>
          </cell>
          <cell r="U3675">
            <v>21</v>
          </cell>
          <cell r="V3675" t="str">
            <v>MAS DE 20 DÍAS</v>
          </cell>
        </row>
        <row r="3676">
          <cell r="Q3676" t="str">
            <v>BANAMEX4161859712242368124</v>
          </cell>
          <cell r="R3676" t="str">
            <v>O.K.</v>
          </cell>
          <cell r="S3676" t="str">
            <v>COMPENSADA</v>
          </cell>
          <cell r="T3676">
            <v>41618</v>
          </cell>
          <cell r="U3676">
            <v>21</v>
          </cell>
          <cell r="V3676" t="str">
            <v>MAS DE 20 DÍAS</v>
          </cell>
        </row>
        <row r="3677">
          <cell r="Q3677" t="str">
            <v>BANAMEX4161859712242368124</v>
          </cell>
          <cell r="R3677" t="str">
            <v>O.K.</v>
          </cell>
          <cell r="S3677" t="str">
            <v>COMPENSADA</v>
          </cell>
          <cell r="T3677">
            <v>41618</v>
          </cell>
          <cell r="U3677">
            <v>21</v>
          </cell>
          <cell r="V3677" t="str">
            <v>MAS DE 20 DÍAS</v>
          </cell>
        </row>
        <row r="3678">
          <cell r="Q3678" t="str">
            <v>BANAMEX4161859712242368124</v>
          </cell>
          <cell r="R3678" t="str">
            <v>O.K.</v>
          </cell>
          <cell r="S3678" t="str">
            <v>COMPENSADA</v>
          </cell>
          <cell r="T3678">
            <v>41618</v>
          </cell>
          <cell r="U3678">
            <v>21</v>
          </cell>
          <cell r="V3678" t="str">
            <v>MAS DE 20 DÍAS</v>
          </cell>
        </row>
        <row r="3679">
          <cell r="Q3679" t="str">
            <v>BANAMEX4161859712242368124</v>
          </cell>
          <cell r="R3679" t="str">
            <v>O.K.</v>
          </cell>
          <cell r="S3679" t="str">
            <v>COMPENSADA</v>
          </cell>
          <cell r="T3679">
            <v>41618</v>
          </cell>
          <cell r="U3679">
            <v>21</v>
          </cell>
          <cell r="V3679" t="str">
            <v>MAS DE 20 DÍAS</v>
          </cell>
        </row>
        <row r="3680">
          <cell r="Q3680" t="str">
            <v>BANAMEX4161859712242368124</v>
          </cell>
          <cell r="R3680" t="str">
            <v>O.K.</v>
          </cell>
          <cell r="S3680" t="str">
            <v>COMPENSADA</v>
          </cell>
          <cell r="T3680">
            <v>41618</v>
          </cell>
          <cell r="U3680">
            <v>21</v>
          </cell>
          <cell r="V3680" t="str">
            <v>MAS DE 20 DÍAS</v>
          </cell>
        </row>
        <row r="3681">
          <cell r="Q3681" t="str">
            <v>BANAMEX4161859712242368124</v>
          </cell>
          <cell r="R3681" t="str">
            <v>O.K.</v>
          </cell>
          <cell r="S3681" t="str">
            <v>COMPENSADA</v>
          </cell>
          <cell r="T3681">
            <v>41618</v>
          </cell>
          <cell r="U3681">
            <v>21</v>
          </cell>
          <cell r="V3681" t="str">
            <v>MAS DE 20 DÍAS</v>
          </cell>
        </row>
        <row r="3682">
          <cell r="Q3682" t="str">
            <v>BANAMEX4161859712242368124</v>
          </cell>
          <cell r="R3682" t="str">
            <v>O.K.</v>
          </cell>
          <cell r="S3682" t="str">
            <v>COMPENSADA</v>
          </cell>
          <cell r="T3682">
            <v>41618</v>
          </cell>
          <cell r="U3682">
            <v>21</v>
          </cell>
          <cell r="V3682" t="str">
            <v>MAS DE 20 DÍAS</v>
          </cell>
        </row>
        <row r="3683">
          <cell r="Q3683" t="str">
            <v>BANAMEX4161859712242368124</v>
          </cell>
          <cell r="R3683" t="str">
            <v>O.K.</v>
          </cell>
          <cell r="S3683" t="str">
            <v>COMPENSADA</v>
          </cell>
          <cell r="T3683">
            <v>41618</v>
          </cell>
          <cell r="U3683">
            <v>21</v>
          </cell>
          <cell r="V3683" t="str">
            <v>MAS DE 20 DÍAS</v>
          </cell>
        </row>
        <row r="3684">
          <cell r="Q3684" t="str">
            <v>BANAMEX4161859712242368132</v>
          </cell>
          <cell r="R3684" t="str">
            <v>O.K.</v>
          </cell>
          <cell r="S3684" t="str">
            <v>COMPENSADA</v>
          </cell>
          <cell r="T3684">
            <v>41618</v>
          </cell>
          <cell r="U3684">
            <v>21</v>
          </cell>
          <cell r="V3684" t="str">
            <v>MAS DE 20 DÍAS</v>
          </cell>
        </row>
        <row r="3685">
          <cell r="Q3685" t="str">
            <v>BANAMEX4161859712242368132</v>
          </cell>
          <cell r="R3685" t="str">
            <v>O.K.</v>
          </cell>
          <cell r="S3685" t="str">
            <v>COMPENSADA</v>
          </cell>
          <cell r="T3685">
            <v>41618</v>
          </cell>
          <cell r="U3685">
            <v>21</v>
          </cell>
          <cell r="V3685" t="str">
            <v>MAS DE 20 DÍAS</v>
          </cell>
        </row>
        <row r="3686">
          <cell r="Q3686" t="str">
            <v>BANAMEX4161859712242368132</v>
          </cell>
          <cell r="R3686" t="str">
            <v>O.K.</v>
          </cell>
          <cell r="S3686" t="str">
            <v>COMPENSADA</v>
          </cell>
          <cell r="T3686">
            <v>41618</v>
          </cell>
          <cell r="U3686">
            <v>21</v>
          </cell>
          <cell r="V3686" t="str">
            <v>MAS DE 20 DÍAS</v>
          </cell>
        </row>
        <row r="3687">
          <cell r="Q3687" t="str">
            <v>BANAMEX4161859712242368132</v>
          </cell>
          <cell r="R3687" t="str">
            <v>O.K.</v>
          </cell>
          <cell r="S3687" t="str">
            <v>COMPENSADA</v>
          </cell>
          <cell r="T3687">
            <v>41618</v>
          </cell>
          <cell r="U3687">
            <v>21</v>
          </cell>
          <cell r="V3687" t="str">
            <v>MAS DE 20 DÍAS</v>
          </cell>
        </row>
        <row r="3688">
          <cell r="Q3688" t="str">
            <v>BANAMEX4161859712242368132</v>
          </cell>
          <cell r="R3688" t="str">
            <v>O.K.</v>
          </cell>
          <cell r="S3688" t="str">
            <v>COMPENSADA</v>
          </cell>
          <cell r="T3688">
            <v>41618</v>
          </cell>
          <cell r="U3688">
            <v>21</v>
          </cell>
          <cell r="V3688" t="str">
            <v>MAS DE 20 DÍAS</v>
          </cell>
        </row>
        <row r="3689">
          <cell r="Q3689" t="str">
            <v>BANAMEX4161859712242368132</v>
          </cell>
          <cell r="R3689" t="str">
            <v>O.K.</v>
          </cell>
          <cell r="S3689" t="str">
            <v>COMPENSADA</v>
          </cell>
          <cell r="T3689">
            <v>41618</v>
          </cell>
          <cell r="U3689">
            <v>21</v>
          </cell>
          <cell r="V3689" t="str">
            <v>MAS DE 20 DÍAS</v>
          </cell>
        </row>
        <row r="3690">
          <cell r="Q3690" t="str">
            <v>BANAMEX4161859712242422715</v>
          </cell>
          <cell r="R3690" t="str">
            <v>O.K.</v>
          </cell>
          <cell r="S3690" t="str">
            <v>COMPENSADA</v>
          </cell>
          <cell r="T3690">
            <v>41619</v>
          </cell>
          <cell r="U3690">
            <v>21</v>
          </cell>
          <cell r="V3690" t="str">
            <v>MAS DE 20 DÍAS</v>
          </cell>
        </row>
        <row r="3691">
          <cell r="Q3691" t="str">
            <v>BANAMEX4161859712242422715</v>
          </cell>
          <cell r="R3691" t="str">
            <v>O.K.</v>
          </cell>
          <cell r="S3691" t="str">
            <v>COMPENSADA</v>
          </cell>
          <cell r="T3691">
            <v>41619</v>
          </cell>
          <cell r="U3691">
            <v>21</v>
          </cell>
          <cell r="V3691" t="str">
            <v>MAS DE 20 DÍAS</v>
          </cell>
        </row>
        <row r="3692">
          <cell r="Q3692" t="str">
            <v>BANAMEX4161859712243727070</v>
          </cell>
          <cell r="R3692" t="str">
            <v>O.K.</v>
          </cell>
          <cell r="S3692" t="str">
            <v>CONCILIADA</v>
          </cell>
          <cell r="T3692">
            <v>41618</v>
          </cell>
          <cell r="U3692">
            <v>21</v>
          </cell>
          <cell r="V3692" t="str">
            <v>MAS DE 20 DÍAS</v>
          </cell>
        </row>
        <row r="3693">
          <cell r="Q3693" t="str">
            <v>BANAMEX4161859712245659164</v>
          </cell>
          <cell r="R3693" t="str">
            <v>O.K.</v>
          </cell>
          <cell r="S3693" t="str">
            <v>CONCILIADA</v>
          </cell>
          <cell r="T3693">
            <v>41618</v>
          </cell>
          <cell r="U3693">
            <v>21</v>
          </cell>
          <cell r="V3693" t="str">
            <v>MAS DE 20 DÍAS</v>
          </cell>
        </row>
        <row r="3694">
          <cell r="Q3694" t="str">
            <v>BANAMEX4161859712245695911</v>
          </cell>
          <cell r="R3694" t="str">
            <v>O.K.</v>
          </cell>
          <cell r="S3694" t="str">
            <v>CONCILIADA</v>
          </cell>
          <cell r="T3694">
            <v>41618</v>
          </cell>
          <cell r="U3694">
            <v>21</v>
          </cell>
          <cell r="V3694" t="str">
            <v>MAS DE 20 DÍAS</v>
          </cell>
        </row>
        <row r="3695">
          <cell r="Q3695" t="str">
            <v>BANAMEX4161859712245743497</v>
          </cell>
          <cell r="R3695" t="str">
            <v>O.K.</v>
          </cell>
          <cell r="S3695" t="str">
            <v>CONCILIADA</v>
          </cell>
          <cell r="T3695">
            <v>41618</v>
          </cell>
          <cell r="U3695">
            <v>21</v>
          </cell>
          <cell r="V3695" t="str">
            <v>MAS DE 20 DÍAS</v>
          </cell>
        </row>
        <row r="3696">
          <cell r="Q3696" t="str">
            <v>BANAMEX4161859712245774377</v>
          </cell>
          <cell r="R3696" t="str">
            <v>O.K.</v>
          </cell>
          <cell r="S3696" t="str">
            <v>CONCILIADA</v>
          </cell>
          <cell r="T3696">
            <v>41618</v>
          </cell>
          <cell r="U3696">
            <v>21</v>
          </cell>
          <cell r="V3696" t="str">
            <v>MAS DE 20 DÍAS</v>
          </cell>
        </row>
        <row r="3697">
          <cell r="Q3697" t="str">
            <v>BANAMEX4161859712245775705</v>
          </cell>
          <cell r="R3697" t="str">
            <v>O.K.</v>
          </cell>
          <cell r="S3697" t="str">
            <v>CONCILIADA</v>
          </cell>
          <cell r="T3697">
            <v>41618</v>
          </cell>
          <cell r="U3697">
            <v>21</v>
          </cell>
          <cell r="V3697" t="str">
            <v>MAS DE 20 DÍAS</v>
          </cell>
        </row>
        <row r="3698">
          <cell r="Q3698" t="str">
            <v>BANAMEX4161859712245775713</v>
          </cell>
          <cell r="R3698" t="str">
            <v>O.K.</v>
          </cell>
          <cell r="S3698" t="str">
            <v>CONCILIADA</v>
          </cell>
          <cell r="T3698">
            <v>41618</v>
          </cell>
          <cell r="U3698">
            <v>21</v>
          </cell>
          <cell r="V3698" t="str">
            <v>MAS DE 20 DÍAS</v>
          </cell>
        </row>
        <row r="3699">
          <cell r="Q3699" t="str">
            <v>BANAMEX4161859712245782610</v>
          </cell>
          <cell r="R3699" t="str">
            <v>O.K.</v>
          </cell>
          <cell r="S3699" t="str">
            <v>CONCILIADA</v>
          </cell>
          <cell r="T3699">
            <v>41618</v>
          </cell>
          <cell r="U3699">
            <v>21</v>
          </cell>
          <cell r="V3699" t="str">
            <v>MAS DE 20 DÍAS</v>
          </cell>
        </row>
        <row r="3700">
          <cell r="Q3700" t="str">
            <v>BANAMEX4161859712245870779</v>
          </cell>
          <cell r="R3700" t="str">
            <v>O.K.</v>
          </cell>
          <cell r="S3700" t="str">
            <v>CONCILIADA</v>
          </cell>
          <cell r="T3700">
            <v>41618</v>
          </cell>
          <cell r="U3700">
            <v>21</v>
          </cell>
          <cell r="V3700" t="str">
            <v>MAS DE 20 DÍAS</v>
          </cell>
        </row>
        <row r="3701">
          <cell r="Q3701" t="str">
            <v>BANAMEX4161859712243717071</v>
          </cell>
          <cell r="R3701" t="str">
            <v>O.K.</v>
          </cell>
          <cell r="S3701" t="str">
            <v>CONCILIADA</v>
          </cell>
          <cell r="T3701">
            <v>41618</v>
          </cell>
          <cell r="U3701">
            <v>21</v>
          </cell>
          <cell r="V3701" t="str">
            <v>MAS DE 20 DÍAS</v>
          </cell>
        </row>
        <row r="3702">
          <cell r="Q3702" t="str">
            <v>BANAMEX4161859712245848635</v>
          </cell>
          <cell r="R3702" t="str">
            <v>O.K.</v>
          </cell>
          <cell r="S3702" t="str">
            <v>CONCILIADA</v>
          </cell>
          <cell r="T3702">
            <v>41618</v>
          </cell>
          <cell r="U3702">
            <v>21</v>
          </cell>
          <cell r="V3702" t="str">
            <v>MAS DE 20 DÍAS</v>
          </cell>
        </row>
        <row r="3703">
          <cell r="Q3703" t="str">
            <v>BANAMEX4161859712241548312</v>
          </cell>
          <cell r="R3703" t="str">
            <v>O.K.</v>
          </cell>
          <cell r="S3703" t="str">
            <v>CONCILIADA</v>
          </cell>
          <cell r="T3703">
            <v>41618</v>
          </cell>
          <cell r="U3703">
            <v>21</v>
          </cell>
          <cell r="V3703" t="str">
            <v>MAS DE 20 DÍAS</v>
          </cell>
        </row>
        <row r="3704">
          <cell r="Q3704" t="str">
            <v>BANAMEX4161859712241480854</v>
          </cell>
          <cell r="R3704" t="str">
            <v>O.K.</v>
          </cell>
          <cell r="S3704" t="str">
            <v>CONCILIADA</v>
          </cell>
          <cell r="T3704">
            <v>41618</v>
          </cell>
          <cell r="U3704">
            <v>21</v>
          </cell>
          <cell r="V3704" t="str">
            <v>MAS DE 20 DÍAS</v>
          </cell>
        </row>
        <row r="3705">
          <cell r="Q3705" t="str">
            <v>BANAMEX4161859712245822242</v>
          </cell>
          <cell r="R3705" t="str">
            <v>O.K.</v>
          </cell>
          <cell r="S3705" t="str">
            <v>CONCILIADA</v>
          </cell>
          <cell r="T3705">
            <v>41618</v>
          </cell>
          <cell r="U3705">
            <v>21</v>
          </cell>
          <cell r="V3705" t="str">
            <v>MAS DE 20 DÍAS</v>
          </cell>
        </row>
        <row r="3706">
          <cell r="Q3706" t="str">
            <v>BANAMEX4161859712245374848</v>
          </cell>
          <cell r="R3706" t="str">
            <v>O.K.</v>
          </cell>
          <cell r="S3706" t="str">
            <v>CONCILIADA</v>
          </cell>
          <cell r="T3706">
            <v>41618</v>
          </cell>
          <cell r="U3706">
            <v>21</v>
          </cell>
          <cell r="V3706" t="str">
            <v>MAS DE 20 DÍAS</v>
          </cell>
        </row>
        <row r="3707">
          <cell r="Q3707" t="str">
            <v>BANAMEX4161859712241085331</v>
          </cell>
          <cell r="R3707" t="str">
            <v>O.K.</v>
          </cell>
          <cell r="S3707" t="str">
            <v>CONCILIADA</v>
          </cell>
          <cell r="T3707">
            <v>41618</v>
          </cell>
          <cell r="U3707">
            <v>21</v>
          </cell>
          <cell r="V3707" t="str">
            <v>MAS DE 20 DÍAS</v>
          </cell>
        </row>
        <row r="3708">
          <cell r="Q3708" t="str">
            <v>BANAMEX4161859712245374962</v>
          </cell>
          <cell r="R3708" t="str">
            <v>O.K.</v>
          </cell>
          <cell r="S3708" t="str">
            <v>CONCILIADA</v>
          </cell>
          <cell r="T3708">
            <v>41618</v>
          </cell>
          <cell r="U3708">
            <v>21</v>
          </cell>
          <cell r="V3708" t="str">
            <v>MAS DE 20 DÍAS</v>
          </cell>
        </row>
        <row r="3709">
          <cell r="Q3709" t="str">
            <v>BANAMEX4161859712243786100</v>
          </cell>
          <cell r="R3709" t="str">
            <v>O.K.</v>
          </cell>
          <cell r="S3709" t="str">
            <v>CONCILIADA</v>
          </cell>
          <cell r="T3709">
            <v>41618</v>
          </cell>
          <cell r="U3709">
            <v>21</v>
          </cell>
          <cell r="V3709" t="str">
            <v>MAS DE 20 DÍAS</v>
          </cell>
        </row>
        <row r="3710">
          <cell r="Q3710" t="str">
            <v>BANAMEX4161859712245659388</v>
          </cell>
          <cell r="R3710" t="str">
            <v>O.K.</v>
          </cell>
          <cell r="S3710" t="str">
            <v>CONCILIADA</v>
          </cell>
          <cell r="T3710">
            <v>41618</v>
          </cell>
          <cell r="U3710">
            <v>21</v>
          </cell>
          <cell r="V3710" t="str">
            <v>MAS DE 20 DÍAS</v>
          </cell>
        </row>
        <row r="3711">
          <cell r="Q3711" t="str">
            <v>BANAMEX4161859712245695929</v>
          </cell>
          <cell r="R3711" t="str">
            <v>O.K.</v>
          </cell>
          <cell r="S3711" t="str">
            <v>CONCILIADA</v>
          </cell>
          <cell r="T3711">
            <v>41618</v>
          </cell>
          <cell r="U3711">
            <v>21</v>
          </cell>
          <cell r="V3711" t="str">
            <v>MAS DE 20 DÍAS</v>
          </cell>
        </row>
        <row r="3712">
          <cell r="Q3712" t="str">
            <v>BANAMEX4161859712245541289</v>
          </cell>
          <cell r="R3712" t="str">
            <v>O.K.</v>
          </cell>
          <cell r="S3712" t="str">
            <v>CONCILIADA</v>
          </cell>
          <cell r="T3712">
            <v>41618</v>
          </cell>
          <cell r="U3712">
            <v>21</v>
          </cell>
          <cell r="V3712" t="str">
            <v>MAS DE 20 DÍAS</v>
          </cell>
        </row>
        <row r="3713">
          <cell r="Q3713" t="str">
            <v>BANAMEX4161859712245597067</v>
          </cell>
          <cell r="R3713" t="str">
            <v>O.K.</v>
          </cell>
          <cell r="S3713" t="str">
            <v>COMPENSADA</v>
          </cell>
          <cell r="T3713">
            <v>41618</v>
          </cell>
          <cell r="U3713">
            <v>21</v>
          </cell>
          <cell r="V3713" t="str">
            <v>MAS DE 20 DÍAS</v>
          </cell>
        </row>
        <row r="3714">
          <cell r="Q3714" t="str">
            <v>BANAMEX4161859712245774989</v>
          </cell>
          <cell r="R3714" t="str">
            <v>O.K.</v>
          </cell>
          <cell r="S3714" t="str">
            <v>CONCILIADA</v>
          </cell>
          <cell r="T3714">
            <v>41618</v>
          </cell>
          <cell r="U3714">
            <v>21</v>
          </cell>
          <cell r="V3714" t="str">
            <v>MAS DE 20 DÍAS</v>
          </cell>
        </row>
        <row r="3715">
          <cell r="Q3715" t="str">
            <v>BANAMEX4161859712245775739</v>
          </cell>
          <cell r="R3715" t="str">
            <v>O.K.</v>
          </cell>
          <cell r="S3715" t="str">
            <v>CONCILIADA</v>
          </cell>
          <cell r="T3715">
            <v>41618</v>
          </cell>
          <cell r="U3715">
            <v>21</v>
          </cell>
          <cell r="V3715" t="str">
            <v>MAS DE 20 DÍAS</v>
          </cell>
        </row>
        <row r="3716">
          <cell r="Q3716" t="str">
            <v>BANAMEX4161859712246045652</v>
          </cell>
          <cell r="R3716" t="str">
            <v>O.K.</v>
          </cell>
          <cell r="S3716" t="str">
            <v>CONCILIADA</v>
          </cell>
          <cell r="T3716">
            <v>41618</v>
          </cell>
          <cell r="U3716">
            <v>21</v>
          </cell>
          <cell r="V3716" t="str">
            <v>MAS DE 20 DÍAS</v>
          </cell>
        </row>
        <row r="3717">
          <cell r="Q3717" t="str">
            <v>BANAMEX4161859712246025654</v>
          </cell>
          <cell r="R3717" t="str">
            <v>O.K.</v>
          </cell>
          <cell r="S3717" t="str">
            <v>CONCILIADA</v>
          </cell>
          <cell r="T3717">
            <v>41618</v>
          </cell>
          <cell r="U3717">
            <v>21</v>
          </cell>
          <cell r="V3717" t="str">
            <v>MAS DE 20 DÍAS</v>
          </cell>
        </row>
        <row r="3718">
          <cell r="Q3718" t="str">
            <v>BANAMEX4161859712241673839</v>
          </cell>
          <cell r="R3718" t="str">
            <v>O.K.</v>
          </cell>
          <cell r="S3718" t="str">
            <v>CONCILIADA</v>
          </cell>
          <cell r="T3718">
            <v>41618</v>
          </cell>
          <cell r="U3718">
            <v>21</v>
          </cell>
          <cell r="V3718" t="str">
            <v>MAS DE 20 DÍAS</v>
          </cell>
        </row>
        <row r="3719">
          <cell r="Q3719" t="str">
            <v>BANAMEX4161859712241791508</v>
          </cell>
          <cell r="R3719" t="str">
            <v>O.K.</v>
          </cell>
          <cell r="S3719" t="str">
            <v>CONCILIADA</v>
          </cell>
          <cell r="T3719">
            <v>41618</v>
          </cell>
          <cell r="U3719">
            <v>21</v>
          </cell>
          <cell r="V3719" t="str">
            <v>MAS DE 20 DÍAS</v>
          </cell>
        </row>
        <row r="3720">
          <cell r="Q3720" t="str">
            <v>BANAMEX4161859712245374764</v>
          </cell>
          <cell r="R3720" t="str">
            <v>O.K.</v>
          </cell>
          <cell r="S3720" t="str">
            <v>CONCILIADA</v>
          </cell>
          <cell r="T3720">
            <v>41618</v>
          </cell>
          <cell r="U3720">
            <v>21</v>
          </cell>
          <cell r="V3720" t="str">
            <v>MAS DE 20 DÍAS</v>
          </cell>
        </row>
        <row r="3721">
          <cell r="Q3721" t="str">
            <v>BANAMEX4161859712245374756</v>
          </cell>
          <cell r="R3721" t="str">
            <v>O.K.</v>
          </cell>
          <cell r="S3721" t="str">
            <v>COMPENSADA</v>
          </cell>
          <cell r="T3721">
            <v>41618</v>
          </cell>
          <cell r="U3721">
            <v>21</v>
          </cell>
          <cell r="V3721" t="str">
            <v>MAS DE 20 DÍAS</v>
          </cell>
        </row>
        <row r="3722">
          <cell r="Q3722" t="str">
            <v>BANAMEX4161859712245374905</v>
          </cell>
          <cell r="R3722" t="str">
            <v>O.K.</v>
          </cell>
          <cell r="S3722" t="str">
            <v>CONCILIADA</v>
          </cell>
          <cell r="T3722">
            <v>41618</v>
          </cell>
          <cell r="U3722">
            <v>21</v>
          </cell>
          <cell r="V3722" t="str">
            <v>MAS DE 20 DÍAS</v>
          </cell>
        </row>
        <row r="3723">
          <cell r="Q3723" t="str">
            <v>BANAMEX4161859712241781160</v>
          </cell>
          <cell r="R3723" t="str">
            <v>O.K.</v>
          </cell>
          <cell r="S3723" t="str">
            <v>CONCILIADA</v>
          </cell>
          <cell r="T3723">
            <v>41618</v>
          </cell>
          <cell r="U3723">
            <v>21</v>
          </cell>
          <cell r="V3723" t="str">
            <v>MAS DE 20 DÍAS</v>
          </cell>
        </row>
        <row r="3724">
          <cell r="Q3724" t="str">
            <v>BANAMEX4161859712245374889</v>
          </cell>
          <cell r="R3724" t="str">
            <v>O.K.</v>
          </cell>
          <cell r="S3724" t="str">
            <v>CONCILIADA</v>
          </cell>
          <cell r="T3724">
            <v>41618</v>
          </cell>
          <cell r="U3724">
            <v>21</v>
          </cell>
          <cell r="V3724" t="str">
            <v>MAS DE 20 DÍAS</v>
          </cell>
        </row>
        <row r="3725">
          <cell r="Q3725" t="str">
            <v>BANAMEX4161859712245659370</v>
          </cell>
          <cell r="R3725" t="str">
            <v>O.K.</v>
          </cell>
          <cell r="S3725" t="str">
            <v>COMPENSADA</v>
          </cell>
          <cell r="T3725">
            <v>41618</v>
          </cell>
          <cell r="U3725">
            <v>21</v>
          </cell>
          <cell r="V3725" t="str">
            <v>MAS DE 20 DÍAS</v>
          </cell>
        </row>
        <row r="3726">
          <cell r="Q3726" t="str">
            <v>BANAMEX4161859712245695937</v>
          </cell>
          <cell r="R3726" t="str">
            <v>O.K.</v>
          </cell>
          <cell r="S3726" t="str">
            <v>CONCILIADA</v>
          </cell>
          <cell r="T3726">
            <v>41618</v>
          </cell>
          <cell r="U3726">
            <v>21</v>
          </cell>
          <cell r="V3726" t="str">
            <v>MAS DE 20 DÍAS</v>
          </cell>
        </row>
        <row r="3727">
          <cell r="Q3727" t="str">
            <v>BANAMEX4161859712243336179</v>
          </cell>
          <cell r="R3727" t="str">
            <v>O.K.</v>
          </cell>
          <cell r="S3727" t="str">
            <v>CONCILIADA</v>
          </cell>
          <cell r="T3727">
            <v>41618</v>
          </cell>
          <cell r="U3727">
            <v>21</v>
          </cell>
          <cell r="V3727" t="str">
            <v>MAS DE 20 DÍAS</v>
          </cell>
        </row>
        <row r="3728">
          <cell r="Q3728" t="str">
            <v>BANAMEX4161859712245743489</v>
          </cell>
          <cell r="R3728" t="str">
            <v>O.K.</v>
          </cell>
          <cell r="S3728" t="str">
            <v>CONCILIADA</v>
          </cell>
          <cell r="T3728">
            <v>41618</v>
          </cell>
          <cell r="U3728">
            <v>21</v>
          </cell>
          <cell r="V3728" t="str">
            <v>MAS DE 20 DÍAS</v>
          </cell>
        </row>
        <row r="3729">
          <cell r="Q3729" t="str">
            <v>BANAMEX4161859712241450691</v>
          </cell>
          <cell r="R3729" t="str">
            <v>O.K.</v>
          </cell>
          <cell r="S3729" t="str">
            <v>CONCILIADA</v>
          </cell>
          <cell r="T3729">
            <v>41618</v>
          </cell>
          <cell r="U3729">
            <v>21</v>
          </cell>
          <cell r="V3729" t="str">
            <v>MAS DE 20 DÍAS</v>
          </cell>
        </row>
        <row r="3730">
          <cell r="Q3730" t="str">
            <v>BANAMEX4161859712245848627</v>
          </cell>
          <cell r="R3730" t="str">
            <v>O.K.</v>
          </cell>
          <cell r="S3730" t="str">
            <v>CONCILIADA</v>
          </cell>
          <cell r="T3730">
            <v>41618</v>
          </cell>
          <cell r="U3730">
            <v>21</v>
          </cell>
          <cell r="V3730" t="str">
            <v>MAS DE 20 DÍAS</v>
          </cell>
        </row>
        <row r="3731">
          <cell r="Q3731" t="str">
            <v>BANAMEX4161859712241486554</v>
          </cell>
          <cell r="R3731" t="str">
            <v>O.K.</v>
          </cell>
          <cell r="S3731" t="str">
            <v>CONCILIADA</v>
          </cell>
          <cell r="T3731">
            <v>41618</v>
          </cell>
          <cell r="U3731">
            <v>21</v>
          </cell>
          <cell r="V3731" t="str">
            <v>MAS DE 20 DÍAS</v>
          </cell>
        </row>
        <row r="3732">
          <cell r="Q3732" t="str">
            <v>BANAMEX4161859712245519137</v>
          </cell>
          <cell r="R3732" t="str">
            <v>O.K.</v>
          </cell>
          <cell r="S3732" t="str">
            <v>CONCILIADA</v>
          </cell>
          <cell r="T3732">
            <v>41618</v>
          </cell>
          <cell r="U3732">
            <v>21</v>
          </cell>
          <cell r="V3732" t="str">
            <v>MAS DE 20 DÍAS</v>
          </cell>
        </row>
        <row r="3733">
          <cell r="Q3733" t="str">
            <v>BANAMEX4161859712245374954</v>
          </cell>
          <cell r="R3733" t="str">
            <v>O.K.</v>
          </cell>
          <cell r="S3733" t="str">
            <v>CONCILIADA</v>
          </cell>
          <cell r="T3733">
            <v>41618</v>
          </cell>
          <cell r="U3733">
            <v>21</v>
          </cell>
          <cell r="V3733" t="str">
            <v>MAS DE 20 DÍAS</v>
          </cell>
        </row>
        <row r="3734">
          <cell r="Q3734" t="str">
            <v>BANAMEX4161859712245374798</v>
          </cell>
          <cell r="R3734" t="str">
            <v>O.K.</v>
          </cell>
          <cell r="S3734" t="str">
            <v>CONCILIADA</v>
          </cell>
          <cell r="T3734">
            <v>41618</v>
          </cell>
          <cell r="U3734">
            <v>21</v>
          </cell>
          <cell r="V3734" t="str">
            <v>MAS DE 20 DÍAS</v>
          </cell>
        </row>
        <row r="3735">
          <cell r="Q3735" t="str">
            <v>BANAMEX4161859712245374822</v>
          </cell>
          <cell r="R3735" t="str">
            <v>O.K.</v>
          </cell>
          <cell r="S3735" t="str">
            <v>CONCILIADA</v>
          </cell>
          <cell r="T3735">
            <v>41618</v>
          </cell>
          <cell r="U3735">
            <v>21</v>
          </cell>
          <cell r="V3735" t="str">
            <v>MAS DE 20 DÍAS</v>
          </cell>
        </row>
        <row r="3736">
          <cell r="Q3736" t="str">
            <v>BANAMEX4161859712245374814</v>
          </cell>
          <cell r="R3736" t="str">
            <v>O.K.</v>
          </cell>
          <cell r="S3736" t="str">
            <v>CONCILIADA</v>
          </cell>
          <cell r="T3736">
            <v>41618</v>
          </cell>
          <cell r="U3736">
            <v>21</v>
          </cell>
          <cell r="V3736" t="str">
            <v>MAS DE 20 DÍAS</v>
          </cell>
        </row>
        <row r="3737">
          <cell r="Q3737" t="str">
            <v>BANAMEX4161859712241635689</v>
          </cell>
          <cell r="R3737" t="str">
            <v>O.K.</v>
          </cell>
          <cell r="S3737" t="str">
            <v>CONCILIADA</v>
          </cell>
          <cell r="T3737">
            <v>41618</v>
          </cell>
          <cell r="U3737">
            <v>21</v>
          </cell>
          <cell r="V3737" t="str">
            <v>MAS DE 20 DÍAS</v>
          </cell>
        </row>
        <row r="3738">
          <cell r="Q3738" t="str">
            <v>BANAMEX4161859712241710573</v>
          </cell>
          <cell r="R3738" t="str">
            <v>O.K.</v>
          </cell>
          <cell r="S3738" t="str">
            <v>CONCILIADA</v>
          </cell>
          <cell r="T3738">
            <v>41618</v>
          </cell>
          <cell r="U3738">
            <v>21</v>
          </cell>
          <cell r="V3738" t="str">
            <v>MAS DE 20 DÍAS</v>
          </cell>
        </row>
        <row r="3739">
          <cell r="Q3739" t="str">
            <v>BANAMEX4161859712241560374</v>
          </cell>
          <cell r="R3739" t="str">
            <v>O.K.</v>
          </cell>
          <cell r="S3739" t="str">
            <v>CONCILIADA</v>
          </cell>
          <cell r="T3739">
            <v>41618</v>
          </cell>
          <cell r="U3739">
            <v>21</v>
          </cell>
          <cell r="V3739" t="str">
            <v>MAS DE 20 DÍAS</v>
          </cell>
        </row>
        <row r="3740">
          <cell r="Q3740" t="str">
            <v>BANAMEX4161859712245709068</v>
          </cell>
          <cell r="R3740" t="str">
            <v>O.K.</v>
          </cell>
          <cell r="S3740" t="str">
            <v>CONCILIADA</v>
          </cell>
          <cell r="T3740">
            <v>41618</v>
          </cell>
          <cell r="U3740">
            <v>21</v>
          </cell>
          <cell r="V3740" t="str">
            <v>MAS DE 20 DÍAS</v>
          </cell>
        </row>
        <row r="3741">
          <cell r="Q3741" t="str">
            <v>BANAMEX4161859712243863099</v>
          </cell>
          <cell r="R3741" t="str">
            <v>O.K.</v>
          </cell>
          <cell r="S3741" t="str">
            <v>CONCILIADA</v>
          </cell>
          <cell r="T3741">
            <v>41618</v>
          </cell>
          <cell r="U3741">
            <v>21</v>
          </cell>
          <cell r="V3741" t="str">
            <v>MAS DE 20 DÍAS</v>
          </cell>
        </row>
        <row r="3742">
          <cell r="Q3742" t="str">
            <v>BANAMEX4161859712241654904</v>
          </cell>
          <cell r="R3742" t="str">
            <v>O.K.</v>
          </cell>
          <cell r="S3742" t="str">
            <v>CONCILIADA</v>
          </cell>
          <cell r="T3742">
            <v>41618</v>
          </cell>
          <cell r="U3742">
            <v>21</v>
          </cell>
          <cell r="V3742" t="str">
            <v>MAS DE 20 DÍAS</v>
          </cell>
        </row>
        <row r="3743">
          <cell r="Q3743" t="str">
            <v>BANAMEX4161859712245410923</v>
          </cell>
          <cell r="R3743" t="str">
            <v>O.K.</v>
          </cell>
          <cell r="S3743" t="str">
            <v>CONCILIADA</v>
          </cell>
          <cell r="T3743">
            <v>41618</v>
          </cell>
          <cell r="U3743">
            <v>21</v>
          </cell>
          <cell r="V3743" t="str">
            <v>MAS DE 20 DÍAS</v>
          </cell>
        </row>
        <row r="3744">
          <cell r="Q3744" t="str">
            <v>BANAMEX4161859712245374780</v>
          </cell>
          <cell r="R3744" t="str">
            <v>O.K.</v>
          </cell>
          <cell r="S3744" t="str">
            <v>CONCILIADA</v>
          </cell>
          <cell r="T3744">
            <v>41618</v>
          </cell>
          <cell r="U3744">
            <v>21</v>
          </cell>
          <cell r="V3744" t="str">
            <v>MAS DE 20 DÍAS</v>
          </cell>
        </row>
        <row r="3745">
          <cell r="Q3745" t="str">
            <v>BANAMEX4161859712241450667</v>
          </cell>
          <cell r="R3745" t="str">
            <v>O.K.</v>
          </cell>
          <cell r="S3745" t="str">
            <v>CONCILIADA</v>
          </cell>
          <cell r="T3745">
            <v>41618</v>
          </cell>
          <cell r="U3745">
            <v>21</v>
          </cell>
          <cell r="V3745" t="str">
            <v>MAS DE 20 DÍAS</v>
          </cell>
        </row>
        <row r="3746">
          <cell r="Q3746" t="str">
            <v>BANAMEX4161859712245781752</v>
          </cell>
          <cell r="R3746" t="str">
            <v>O.K.</v>
          </cell>
          <cell r="S3746" t="str">
            <v>CONCILIADA</v>
          </cell>
          <cell r="T3746">
            <v>41618</v>
          </cell>
          <cell r="U3746">
            <v>21</v>
          </cell>
          <cell r="V3746" t="str">
            <v>MAS DE 20 DÍAS</v>
          </cell>
        </row>
        <row r="3747">
          <cell r="Q3747" t="str">
            <v>BANAMEX4161859712241435767</v>
          </cell>
          <cell r="R3747" t="str">
            <v>O.K.</v>
          </cell>
          <cell r="S3747" t="str">
            <v>CONCILIADA</v>
          </cell>
          <cell r="T3747">
            <v>41618</v>
          </cell>
          <cell r="U3747">
            <v>21</v>
          </cell>
          <cell r="V3747" t="str">
            <v>MAS DE 20 DÍAS</v>
          </cell>
        </row>
        <row r="3748">
          <cell r="Q3748" t="str">
            <v>BANAMEX4161859712241412055</v>
          </cell>
          <cell r="R3748" t="str">
            <v>O.K.</v>
          </cell>
          <cell r="S3748" t="str">
            <v>CONCILIADA</v>
          </cell>
          <cell r="T3748">
            <v>41618</v>
          </cell>
          <cell r="U3748">
            <v>21</v>
          </cell>
          <cell r="V3748" t="str">
            <v>MAS DE 20 DÍAS</v>
          </cell>
        </row>
        <row r="3749">
          <cell r="Q3749" t="str">
            <v>BANAMEX4161859712242064673</v>
          </cell>
          <cell r="R3749" t="str">
            <v>O.K.</v>
          </cell>
          <cell r="S3749" t="str">
            <v>CONCILIADA</v>
          </cell>
          <cell r="T3749">
            <v>41618</v>
          </cell>
          <cell r="U3749">
            <v>21</v>
          </cell>
          <cell r="V3749" t="str">
            <v>MAS DE 20 DÍAS</v>
          </cell>
        </row>
        <row r="3750">
          <cell r="Q3750" t="str">
            <v>BANAMEX4161859712241412006</v>
          </cell>
          <cell r="R3750" t="str">
            <v>O.K.</v>
          </cell>
          <cell r="S3750" t="str">
            <v>CONCILIADA</v>
          </cell>
          <cell r="T3750">
            <v>41618</v>
          </cell>
          <cell r="U3750">
            <v>21</v>
          </cell>
          <cell r="V3750" t="str">
            <v>MAS DE 20 DÍAS</v>
          </cell>
        </row>
        <row r="3751">
          <cell r="Q3751" t="str">
            <v>BANAMEX4161859712245725379</v>
          </cell>
          <cell r="R3751" t="str">
            <v>O.K.</v>
          </cell>
          <cell r="S3751" t="str">
            <v>CONCILIADA</v>
          </cell>
          <cell r="T3751">
            <v>41618</v>
          </cell>
          <cell r="U3751">
            <v>21</v>
          </cell>
          <cell r="V3751" t="str">
            <v>MAS DE 20 DÍAS</v>
          </cell>
        </row>
        <row r="3752">
          <cell r="Q3752" t="str">
            <v>BANAMEX4161859712245982699</v>
          </cell>
          <cell r="R3752" t="str">
            <v>O.K.</v>
          </cell>
          <cell r="S3752" t="str">
            <v>CONCILIADA</v>
          </cell>
          <cell r="T3752">
            <v>41618</v>
          </cell>
          <cell r="U3752">
            <v>21</v>
          </cell>
          <cell r="V3752" t="str">
            <v>MAS DE 20 DÍAS</v>
          </cell>
        </row>
        <row r="3753">
          <cell r="Q3753" t="str">
            <v>BANAMEX4161859712241001952</v>
          </cell>
          <cell r="R3753" t="str">
            <v>O.K.</v>
          </cell>
          <cell r="S3753" t="str">
            <v>COMPENSADA</v>
          </cell>
          <cell r="T3753">
            <v>41618</v>
          </cell>
          <cell r="U3753">
            <v>21</v>
          </cell>
          <cell r="V3753" t="str">
            <v>MAS DE 20 DÍAS</v>
          </cell>
        </row>
        <row r="3754">
          <cell r="Q3754" t="str">
            <v>BANAMEX4161859712245695895</v>
          </cell>
          <cell r="R3754" t="str">
            <v>O.K.</v>
          </cell>
          <cell r="S3754" t="str">
            <v>CONCILIADA</v>
          </cell>
          <cell r="T3754">
            <v>41618</v>
          </cell>
          <cell r="U3754">
            <v>21</v>
          </cell>
          <cell r="V3754" t="str">
            <v>MAS DE 20 DÍAS</v>
          </cell>
        </row>
        <row r="3755">
          <cell r="Q3755" t="str">
            <v>BANAMEX4161859712241505437</v>
          </cell>
          <cell r="R3755" t="str">
            <v>O.K.</v>
          </cell>
          <cell r="S3755" t="str">
            <v>CONCILIADA</v>
          </cell>
          <cell r="T3755">
            <v>41618</v>
          </cell>
          <cell r="U3755">
            <v>21</v>
          </cell>
          <cell r="V3755" t="str">
            <v>MAS DE 20 DÍAS</v>
          </cell>
        </row>
        <row r="3756">
          <cell r="Q3756" t="str">
            <v>BANAMEX4161859712245768064</v>
          </cell>
          <cell r="R3756" t="str">
            <v>O.K.</v>
          </cell>
          <cell r="S3756" t="str">
            <v>CONCILIADA</v>
          </cell>
          <cell r="T3756">
            <v>41618</v>
          </cell>
          <cell r="U3756">
            <v>21</v>
          </cell>
          <cell r="V3756" t="str">
            <v>MAS DE 20 DÍAS</v>
          </cell>
        </row>
        <row r="3757">
          <cell r="Q3757" t="str">
            <v>BANAMEX4161859712245374830</v>
          </cell>
          <cell r="R3757" t="str">
            <v>O.K.</v>
          </cell>
          <cell r="S3757" t="str">
            <v>CONCILIADA</v>
          </cell>
          <cell r="T3757">
            <v>41618</v>
          </cell>
          <cell r="U3757">
            <v>21</v>
          </cell>
          <cell r="V3757" t="str">
            <v>MAS DE 20 DÍAS</v>
          </cell>
        </row>
        <row r="3758">
          <cell r="Q3758" t="str">
            <v>BANAMEX4161859712246025670</v>
          </cell>
          <cell r="R3758" t="str">
            <v>O.K.</v>
          </cell>
          <cell r="S3758" t="str">
            <v>CONCILIADA</v>
          </cell>
          <cell r="T3758">
            <v>41618</v>
          </cell>
          <cell r="U3758">
            <v>21</v>
          </cell>
          <cell r="V3758" t="str">
            <v>MAS DE 20 DÍAS</v>
          </cell>
        </row>
        <row r="3759">
          <cell r="Q3759" t="str">
            <v>BANAMEX4161859712245504378</v>
          </cell>
          <cell r="R3759" t="str">
            <v>O.K.</v>
          </cell>
          <cell r="S3759" t="str">
            <v>CONCILIADA</v>
          </cell>
          <cell r="T3759">
            <v>41618</v>
          </cell>
          <cell r="U3759">
            <v>21</v>
          </cell>
          <cell r="V3759" t="str">
            <v>MAS DE 20 DÍAS</v>
          </cell>
        </row>
        <row r="3760">
          <cell r="Q3760" t="str">
            <v>BANAMEX4161859712241268051</v>
          </cell>
          <cell r="R3760" t="str">
            <v>O.K.</v>
          </cell>
          <cell r="S3760" t="str">
            <v>CONCILIADA</v>
          </cell>
          <cell r="T3760">
            <v>41618</v>
          </cell>
          <cell r="U3760">
            <v>21</v>
          </cell>
          <cell r="V3760" t="str">
            <v>MAS DE 20 DÍAS</v>
          </cell>
        </row>
        <row r="3761">
          <cell r="Q3761" t="str">
            <v>BANAMEX4161859712241557859</v>
          </cell>
          <cell r="R3761" t="str">
            <v>O.K.</v>
          </cell>
          <cell r="S3761" t="str">
            <v>COMPENSADA</v>
          </cell>
          <cell r="T3761">
            <v>41618</v>
          </cell>
          <cell r="U3761">
            <v>21</v>
          </cell>
          <cell r="V3761" t="str">
            <v>MAS DE 20 DÍAS</v>
          </cell>
        </row>
        <row r="3762">
          <cell r="Q3762" t="str">
            <v>BANAMEX4161859712245374871</v>
          </cell>
          <cell r="R3762" t="str">
            <v>O.K.</v>
          </cell>
          <cell r="S3762" t="str">
            <v>CONCILIADA</v>
          </cell>
          <cell r="T3762">
            <v>41618</v>
          </cell>
          <cell r="U3762">
            <v>21</v>
          </cell>
          <cell r="V3762" t="str">
            <v>MAS DE 20 DÍAS</v>
          </cell>
        </row>
        <row r="3763">
          <cell r="Q3763" t="str">
            <v>BANAMEX4161859712241247964</v>
          </cell>
          <cell r="R3763" t="str">
            <v>O.K.</v>
          </cell>
          <cell r="S3763" t="str">
            <v>CONCILIADA</v>
          </cell>
          <cell r="T3763">
            <v>41618</v>
          </cell>
          <cell r="U3763">
            <v>21</v>
          </cell>
          <cell r="V3763" t="str">
            <v>MAS DE 20 DÍAS</v>
          </cell>
        </row>
        <row r="3764">
          <cell r="Q3764" t="str">
            <v>BANAMEX4161859712245374939</v>
          </cell>
          <cell r="R3764" t="str">
            <v>O.K.</v>
          </cell>
          <cell r="S3764" t="str">
            <v>CONCILIADA</v>
          </cell>
          <cell r="T3764">
            <v>41618</v>
          </cell>
          <cell r="U3764">
            <v>21</v>
          </cell>
          <cell r="V3764" t="str">
            <v>MAS DE 20 DÍAS</v>
          </cell>
        </row>
        <row r="3765">
          <cell r="Q3765" t="str">
            <v>BANAMEX4161859712243786118</v>
          </cell>
          <cell r="R3765" t="str">
            <v>O.K.</v>
          </cell>
          <cell r="S3765" t="str">
            <v>CONCILIADA</v>
          </cell>
          <cell r="T3765">
            <v>41618</v>
          </cell>
          <cell r="U3765">
            <v>21</v>
          </cell>
          <cell r="V3765" t="str">
            <v>MAS DE 20 DÍAS</v>
          </cell>
        </row>
        <row r="3766">
          <cell r="Q3766" t="str">
            <v>BANAMEX4161859712241435759</v>
          </cell>
          <cell r="R3766" t="str">
            <v>O.K.</v>
          </cell>
          <cell r="S3766" t="str">
            <v>CONCILIADA</v>
          </cell>
          <cell r="T3766">
            <v>41618</v>
          </cell>
          <cell r="U3766">
            <v>21</v>
          </cell>
          <cell r="V3766" t="str">
            <v>MAS DE 20 DÍAS</v>
          </cell>
        </row>
        <row r="3767">
          <cell r="Q3767" t="str">
            <v>BANAMEX4161859712241168970</v>
          </cell>
          <cell r="R3767" t="str">
            <v>O.K.</v>
          </cell>
          <cell r="S3767" t="str">
            <v>CONCILIADA</v>
          </cell>
          <cell r="T3767">
            <v>41618</v>
          </cell>
          <cell r="U3767">
            <v>21</v>
          </cell>
          <cell r="V3767" t="str">
            <v>MAS DE 20 DÍAS</v>
          </cell>
        </row>
        <row r="3768">
          <cell r="Q3768" t="str">
            <v>BANAMEX4161859712241687680</v>
          </cell>
          <cell r="R3768" t="str">
            <v>O.K.</v>
          </cell>
          <cell r="S3768" t="str">
            <v>CONCILIADA</v>
          </cell>
          <cell r="T3768">
            <v>41618</v>
          </cell>
          <cell r="U3768">
            <v>21</v>
          </cell>
          <cell r="V3768" t="str">
            <v>MAS DE 20 DÍAS</v>
          </cell>
        </row>
        <row r="3769">
          <cell r="Q3769" t="str">
            <v>BANAMEX4161859712241658673</v>
          </cell>
          <cell r="R3769" t="str">
            <v>O.K.</v>
          </cell>
          <cell r="S3769" t="str">
            <v>CONCILIADA</v>
          </cell>
          <cell r="T3769">
            <v>41618</v>
          </cell>
          <cell r="U3769">
            <v>21</v>
          </cell>
          <cell r="V3769" t="str">
            <v>MAS DE 20 DÍAS</v>
          </cell>
        </row>
        <row r="3770">
          <cell r="Q3770" t="str">
            <v>BANAMEX4161859712245374855</v>
          </cell>
          <cell r="R3770" t="str">
            <v>O.K.</v>
          </cell>
          <cell r="S3770" t="str">
            <v>CONCILIADA</v>
          </cell>
          <cell r="T3770">
            <v>41618</v>
          </cell>
          <cell r="U3770">
            <v>21</v>
          </cell>
          <cell r="V3770" t="str">
            <v>MAS DE 20 DÍAS</v>
          </cell>
        </row>
        <row r="3771">
          <cell r="Q3771" t="str">
            <v>BANAMEX4161859712245870795</v>
          </cell>
          <cell r="R3771" t="str">
            <v>O.K.</v>
          </cell>
          <cell r="S3771" t="str">
            <v>CONCILIADA</v>
          </cell>
          <cell r="T3771">
            <v>41618</v>
          </cell>
          <cell r="U3771">
            <v>21</v>
          </cell>
          <cell r="V3771" t="str">
            <v>MAS DE 20 DÍAS</v>
          </cell>
        </row>
        <row r="3772">
          <cell r="Q3772" t="str">
            <v>BANAMEX4161859712245775721</v>
          </cell>
          <cell r="R3772" t="str">
            <v>O.K.</v>
          </cell>
          <cell r="S3772" t="str">
            <v>CONCILIADA</v>
          </cell>
          <cell r="T3772">
            <v>41618</v>
          </cell>
          <cell r="U3772">
            <v>21</v>
          </cell>
          <cell r="V3772" t="str">
            <v>MAS DE 20 DÍAS</v>
          </cell>
        </row>
        <row r="3773">
          <cell r="Q3773" t="str">
            <v>BANAMEX4161859712241721299</v>
          </cell>
          <cell r="R3773" t="str">
            <v>O.K.</v>
          </cell>
          <cell r="S3773" t="str">
            <v>CONCILIADA</v>
          </cell>
          <cell r="T3773">
            <v>41618</v>
          </cell>
          <cell r="U3773">
            <v>21</v>
          </cell>
          <cell r="V3773" t="str">
            <v>MAS DE 20 DÍAS</v>
          </cell>
        </row>
        <row r="3774">
          <cell r="Q3774" t="str">
            <v>BANAMEX4161859712241000084</v>
          </cell>
          <cell r="R3774" t="str">
            <v>O.K.</v>
          </cell>
          <cell r="S3774" t="str">
            <v>CONCILIADA</v>
          </cell>
          <cell r="T3774">
            <v>41618</v>
          </cell>
          <cell r="U3774">
            <v>21</v>
          </cell>
          <cell r="V3774" t="str">
            <v>MAS DE 20 DÍAS</v>
          </cell>
        </row>
        <row r="3775">
          <cell r="Q3775" t="str">
            <v>BANAMEX4161859712241775261</v>
          </cell>
          <cell r="R3775" t="str">
            <v>O.K.</v>
          </cell>
          <cell r="S3775" t="str">
            <v>CONCILIADA</v>
          </cell>
          <cell r="T3775">
            <v>41618</v>
          </cell>
          <cell r="U3775">
            <v>21</v>
          </cell>
          <cell r="V3775" t="str">
            <v>MAS DE 20 DÍAS</v>
          </cell>
        </row>
        <row r="3776">
          <cell r="Q3776" t="str">
            <v>BANAMEX4161859712241377852</v>
          </cell>
          <cell r="R3776" t="str">
            <v>O.K.</v>
          </cell>
          <cell r="S3776" t="str">
            <v>CONCILIADA</v>
          </cell>
          <cell r="T3776">
            <v>41618</v>
          </cell>
          <cell r="U3776">
            <v>21</v>
          </cell>
          <cell r="V3776" t="str">
            <v>MAS DE 20 DÍAS</v>
          </cell>
        </row>
        <row r="3777">
          <cell r="Q3777" t="str">
            <v>BANAMEX4161859712245432299</v>
          </cell>
          <cell r="R3777" t="str">
            <v>O.K.</v>
          </cell>
          <cell r="S3777" t="str">
            <v>CONCILIADA</v>
          </cell>
          <cell r="T3777">
            <v>41618</v>
          </cell>
          <cell r="U3777">
            <v>21</v>
          </cell>
          <cell r="V3777" t="str">
            <v>MAS DE 20 DÍAS</v>
          </cell>
        </row>
        <row r="3778">
          <cell r="Q3778" t="str">
            <v>BANAMEX4161859712241005227</v>
          </cell>
          <cell r="R3778" t="str">
            <v>O.K.</v>
          </cell>
          <cell r="S3778" t="str">
            <v>CONCILIADA</v>
          </cell>
          <cell r="T3778">
            <v>41618</v>
          </cell>
          <cell r="U3778">
            <v>21</v>
          </cell>
          <cell r="V3778" t="str">
            <v>MAS DE 20 DÍAS</v>
          </cell>
        </row>
        <row r="3779">
          <cell r="Q3779" t="str">
            <v>BANAMEX4161859712245574561</v>
          </cell>
          <cell r="R3779" t="str">
            <v>O.K.</v>
          </cell>
          <cell r="S3779" t="str">
            <v>CONCILIADA</v>
          </cell>
          <cell r="T3779">
            <v>41618</v>
          </cell>
          <cell r="U3779">
            <v>21</v>
          </cell>
          <cell r="V3779" t="str">
            <v>MAS DE 20 DÍAS</v>
          </cell>
        </row>
        <row r="3780">
          <cell r="Q3780" t="str">
            <v>BANAMEX4161859712241000071</v>
          </cell>
          <cell r="R3780" t="str">
            <v>O.K.</v>
          </cell>
          <cell r="S3780" t="str">
            <v>CONCILIADA</v>
          </cell>
          <cell r="T3780">
            <v>41618</v>
          </cell>
          <cell r="U3780">
            <v>21</v>
          </cell>
          <cell r="V3780" t="str">
            <v>MAS DE 20 DÍAS</v>
          </cell>
        </row>
        <row r="3781">
          <cell r="Q3781" t="str">
            <v>BANAMEX4161859712241377860</v>
          </cell>
          <cell r="R3781" t="str">
            <v>O.K.</v>
          </cell>
          <cell r="S3781" t="str">
            <v>CONCILIADA</v>
          </cell>
          <cell r="T3781">
            <v>41618</v>
          </cell>
          <cell r="U3781">
            <v>21</v>
          </cell>
          <cell r="V3781" t="str">
            <v>MAS DE 20 DÍAS</v>
          </cell>
        </row>
        <row r="3782">
          <cell r="Q3782" t="str">
            <v>BANAMEX4161859712245374731</v>
          </cell>
          <cell r="R3782" t="str">
            <v>O.K.</v>
          </cell>
          <cell r="S3782" t="str">
            <v>CONCILIADA</v>
          </cell>
          <cell r="T3782">
            <v>41618</v>
          </cell>
          <cell r="U3782">
            <v>21</v>
          </cell>
          <cell r="V3782" t="str">
            <v>MAS DE 20 DÍAS</v>
          </cell>
        </row>
        <row r="3783">
          <cell r="Q3783" t="str">
            <v>BANAMEX4161859712245436571</v>
          </cell>
          <cell r="R3783" t="str">
            <v>O.K.</v>
          </cell>
          <cell r="S3783" t="str">
            <v>CONCILIADA</v>
          </cell>
          <cell r="T3783">
            <v>41618</v>
          </cell>
          <cell r="U3783">
            <v>21</v>
          </cell>
          <cell r="V3783" t="str">
            <v>MAS DE 20 DÍAS</v>
          </cell>
        </row>
        <row r="3784">
          <cell r="Q3784" t="str">
            <v>BANAMEX4161859712245374772</v>
          </cell>
          <cell r="R3784" t="str">
            <v>O.K.</v>
          </cell>
          <cell r="S3784" t="str">
            <v>CONCILIADA</v>
          </cell>
          <cell r="T3784">
            <v>41618</v>
          </cell>
          <cell r="U3784">
            <v>21</v>
          </cell>
          <cell r="V3784" t="str">
            <v>MAS DE 20 DÍAS</v>
          </cell>
        </row>
        <row r="3785">
          <cell r="Q3785" t="str">
            <v>BANAMEX4161859712245607155</v>
          </cell>
          <cell r="R3785" t="str">
            <v>O.K.</v>
          </cell>
          <cell r="S3785" t="str">
            <v>CONCILIADA</v>
          </cell>
          <cell r="T3785">
            <v>41618</v>
          </cell>
          <cell r="U3785">
            <v>21</v>
          </cell>
          <cell r="V3785" t="str">
            <v>MAS DE 20 DÍAS</v>
          </cell>
        </row>
        <row r="3786">
          <cell r="Q3786" t="str">
            <v>BANAMEX4161859712245631015</v>
          </cell>
          <cell r="R3786" t="str">
            <v>O.K.</v>
          </cell>
          <cell r="S3786" t="str">
            <v>CONCILIADA</v>
          </cell>
          <cell r="T3786">
            <v>41618</v>
          </cell>
          <cell r="U3786">
            <v>21</v>
          </cell>
          <cell r="V3786" t="str">
            <v>MAS DE 20 DÍAS</v>
          </cell>
        </row>
        <row r="3787">
          <cell r="Q3787" t="str">
            <v>BANAMEX4161859712241303833</v>
          </cell>
          <cell r="R3787" t="str">
            <v>O.K.</v>
          </cell>
          <cell r="S3787" t="str">
            <v>CONCILIADA</v>
          </cell>
          <cell r="T3787">
            <v>41618</v>
          </cell>
          <cell r="U3787">
            <v>21</v>
          </cell>
          <cell r="V3787" t="str">
            <v>MAS DE 20 DÍAS</v>
          </cell>
        </row>
        <row r="3788">
          <cell r="Q3788" t="str">
            <v>BANAMEX4161859712241714526</v>
          </cell>
          <cell r="R3788" t="str">
            <v>O.K.</v>
          </cell>
          <cell r="S3788" t="str">
            <v>CONCILIADA</v>
          </cell>
          <cell r="T3788">
            <v>41618</v>
          </cell>
          <cell r="U3788">
            <v>21</v>
          </cell>
          <cell r="V3788" t="str">
            <v>MAS DE 20 DÍAS</v>
          </cell>
        </row>
        <row r="3789">
          <cell r="Q3789" t="str">
            <v>BANAMEX4161859712245591201</v>
          </cell>
          <cell r="R3789" t="str">
            <v>O.K.</v>
          </cell>
          <cell r="S3789" t="str">
            <v>CONCILIADA</v>
          </cell>
          <cell r="T3789">
            <v>41618</v>
          </cell>
          <cell r="U3789">
            <v>21</v>
          </cell>
          <cell r="V3789" t="str">
            <v>MAS DE 20 DÍAS</v>
          </cell>
        </row>
        <row r="3790">
          <cell r="Q3790" t="str">
            <v>BANAMEX4161859712245374970</v>
          </cell>
          <cell r="R3790" t="str">
            <v>O.K.</v>
          </cell>
          <cell r="S3790" t="str">
            <v>CONCILIADA</v>
          </cell>
          <cell r="T3790">
            <v>41618</v>
          </cell>
          <cell r="U3790">
            <v>21</v>
          </cell>
          <cell r="V3790" t="str">
            <v>MAS DE 20 DÍAS</v>
          </cell>
        </row>
        <row r="3791">
          <cell r="Q3791" t="str">
            <v>BANAMEX4161859712241377878</v>
          </cell>
          <cell r="R3791" t="str">
            <v>O.K.</v>
          </cell>
          <cell r="S3791" t="str">
            <v>CONCILIADA</v>
          </cell>
          <cell r="T3791">
            <v>41618</v>
          </cell>
          <cell r="U3791">
            <v>21</v>
          </cell>
          <cell r="V3791" t="str">
            <v>MAS DE 20 DÍAS</v>
          </cell>
        </row>
        <row r="3792">
          <cell r="Q3792" t="str">
            <v>BANAMEX4161859712245529268</v>
          </cell>
          <cell r="R3792" t="str">
            <v>O.K.</v>
          </cell>
          <cell r="S3792" t="str">
            <v>CONCILIADA</v>
          </cell>
          <cell r="T3792">
            <v>41618</v>
          </cell>
          <cell r="U3792">
            <v>21</v>
          </cell>
          <cell r="V3792" t="str">
            <v>MAS DE 20 DÍAS</v>
          </cell>
        </row>
        <row r="3793">
          <cell r="Q3793" t="str">
            <v>BANAMEX4161859712245374947</v>
          </cell>
          <cell r="R3793" t="str">
            <v>CONCILIACION</v>
          </cell>
          <cell r="S3793" t="str">
            <v>SOBRANTE NO IDENTIFICADO</v>
          </cell>
          <cell r="T3793" t="str">
            <v xml:space="preserve"> </v>
          </cell>
          <cell r="U3793">
            <v>21</v>
          </cell>
          <cell r="V3793" t="str">
            <v>MAS DE 20 DÍAS</v>
          </cell>
        </row>
        <row r="3794">
          <cell r="Q3794" t="str">
            <v>BANAMEX4161859712241448562</v>
          </cell>
          <cell r="R3794" t="str">
            <v>O.K.</v>
          </cell>
          <cell r="S3794" t="str">
            <v>CONCILIADA</v>
          </cell>
          <cell r="T3794">
            <v>41618</v>
          </cell>
          <cell r="U3794">
            <v>21</v>
          </cell>
          <cell r="V3794" t="str">
            <v>MAS DE 20 DÍAS</v>
          </cell>
        </row>
        <row r="3795">
          <cell r="Q3795" t="str">
            <v>BANAMEX4161859712245822309</v>
          </cell>
          <cell r="R3795" t="str">
            <v>O.K.</v>
          </cell>
          <cell r="S3795" t="str">
            <v>CONCILIADA</v>
          </cell>
          <cell r="T3795">
            <v>41618</v>
          </cell>
          <cell r="U3795">
            <v>21</v>
          </cell>
          <cell r="V3795" t="str">
            <v>MAS DE 20 DÍAS</v>
          </cell>
        </row>
        <row r="3796">
          <cell r="Q3796" t="str">
            <v>BANAMEX4161859712244225942</v>
          </cell>
          <cell r="R3796" t="str">
            <v>O.K.</v>
          </cell>
          <cell r="S3796" t="str">
            <v>COMPENSADA</v>
          </cell>
          <cell r="T3796">
            <v>41618</v>
          </cell>
          <cell r="U3796">
            <v>21</v>
          </cell>
          <cell r="V3796" t="str">
            <v>MAS DE 20 DÍAS</v>
          </cell>
        </row>
        <row r="3797">
          <cell r="Q3797" t="str">
            <v>BANAMEX4161859712241011465</v>
          </cell>
          <cell r="R3797" t="str">
            <v>O.K.</v>
          </cell>
          <cell r="S3797" t="str">
            <v>CONCILIADA</v>
          </cell>
          <cell r="T3797">
            <v>41618</v>
          </cell>
          <cell r="U3797">
            <v>21</v>
          </cell>
          <cell r="V3797" t="str">
            <v>MAS DE 20 DÍAS</v>
          </cell>
        </row>
        <row r="3798">
          <cell r="Q3798" t="str">
            <v>BANAMEX4161859712241448604</v>
          </cell>
          <cell r="R3798" t="str">
            <v>O.K.</v>
          </cell>
          <cell r="S3798" t="str">
            <v>CONCILIADA</v>
          </cell>
          <cell r="T3798">
            <v>41618</v>
          </cell>
          <cell r="U3798">
            <v>21</v>
          </cell>
          <cell r="V3798" t="str">
            <v>MAS DE 20 DÍAS</v>
          </cell>
        </row>
        <row r="3799">
          <cell r="Q3799" t="str">
            <v>BANAMEX4161859712242038891</v>
          </cell>
          <cell r="R3799" t="str">
            <v>O.K.</v>
          </cell>
          <cell r="S3799" t="str">
            <v>CONCILIADA</v>
          </cell>
          <cell r="T3799">
            <v>41618</v>
          </cell>
          <cell r="U3799">
            <v>21</v>
          </cell>
          <cell r="V3799" t="str">
            <v>MAS DE 20 DÍAS</v>
          </cell>
        </row>
        <row r="3800">
          <cell r="Q3800" t="str">
            <v>BANAMEX4161859712243879152</v>
          </cell>
          <cell r="R3800" t="str">
            <v>O.K.</v>
          </cell>
          <cell r="S3800" t="str">
            <v>CONCILIADA</v>
          </cell>
          <cell r="T3800">
            <v>41618</v>
          </cell>
          <cell r="U3800">
            <v>21</v>
          </cell>
          <cell r="V3800" t="str">
            <v>MAS DE 20 DÍAS</v>
          </cell>
        </row>
        <row r="3801">
          <cell r="Q3801" t="str">
            <v>BANAMEX4161859712242037612</v>
          </cell>
          <cell r="R3801" t="str">
            <v>.O.K.</v>
          </cell>
          <cell r="S3801" t="str">
            <v>vs noe ( cta 5971151 )</v>
          </cell>
          <cell r="T3801">
            <v>41618</v>
          </cell>
          <cell r="U3801">
            <v>21</v>
          </cell>
          <cell r="V3801" t="str">
            <v>MAS DE 20 DÍAS</v>
          </cell>
        </row>
        <row r="3802">
          <cell r="Q3802" t="str">
            <v>BANCOMER416184487026595695929</v>
          </cell>
          <cell r="R3802" t="str">
            <v>O.K.</v>
          </cell>
          <cell r="S3802" t="str">
            <v>CONCILIADA</v>
          </cell>
          <cell r="T3802">
            <v>41618</v>
          </cell>
          <cell r="U3802">
            <v>21</v>
          </cell>
          <cell r="V3802" t="str">
            <v>MAS DE 20 DÍAS</v>
          </cell>
        </row>
        <row r="3803">
          <cell r="Q3803" t="str">
            <v>BANCOMER416184487026595374699</v>
          </cell>
          <cell r="R3803" t="str">
            <v>O.K.</v>
          </cell>
          <cell r="S3803" t="str">
            <v>CONCILIADA</v>
          </cell>
          <cell r="T3803">
            <v>41618</v>
          </cell>
          <cell r="U3803">
            <v>21</v>
          </cell>
          <cell r="V3803" t="str">
            <v>MAS DE 20 DÍAS</v>
          </cell>
        </row>
        <row r="3804">
          <cell r="Q3804" t="str">
            <v>BANCOMER416184487026594117602</v>
          </cell>
          <cell r="R3804" t="str">
            <v>O.K.</v>
          </cell>
          <cell r="S3804" t="str">
            <v>CONCILIADA</v>
          </cell>
          <cell r="T3804">
            <v>41618</v>
          </cell>
          <cell r="U3804">
            <v>21</v>
          </cell>
          <cell r="V3804" t="str">
            <v>MAS DE 20 DÍAS</v>
          </cell>
        </row>
        <row r="3805">
          <cell r="Q3805" t="str">
            <v>BANCOMER416184487026595374715</v>
          </cell>
          <cell r="R3805" t="str">
            <v>O.K.</v>
          </cell>
          <cell r="S3805" t="str">
            <v>CONCILIADA</v>
          </cell>
          <cell r="T3805">
            <v>41618</v>
          </cell>
          <cell r="U3805">
            <v>21</v>
          </cell>
          <cell r="V3805" t="str">
            <v>MAS DE 20 DÍAS</v>
          </cell>
        </row>
        <row r="3806">
          <cell r="Q3806" t="str">
            <v>BANCOMER416184487026595410923</v>
          </cell>
          <cell r="R3806" t="str">
            <v>O.K.</v>
          </cell>
          <cell r="S3806" t="str">
            <v>CONCILIADA</v>
          </cell>
          <cell r="T3806">
            <v>41618</v>
          </cell>
          <cell r="U3806">
            <v>21</v>
          </cell>
          <cell r="V3806" t="str">
            <v>MAS DE 20 DÍAS</v>
          </cell>
        </row>
        <row r="3807">
          <cell r="Q3807" t="str">
            <v>BANCOMER416184487026596743769</v>
          </cell>
          <cell r="R3807" t="str">
            <v>O.K.</v>
          </cell>
          <cell r="S3807" t="str">
            <v>CONCILIADA</v>
          </cell>
          <cell r="T3807">
            <v>41618</v>
          </cell>
          <cell r="U3807">
            <v>21</v>
          </cell>
          <cell r="V3807" t="str">
            <v>MAS DE 20 DÍAS</v>
          </cell>
        </row>
        <row r="3808">
          <cell r="Q3808" t="str">
            <v>BANCOMER416184487026599600651</v>
          </cell>
          <cell r="R3808" t="str">
            <v>O.K.</v>
          </cell>
          <cell r="S3808" t="str">
            <v>CONCILIADA</v>
          </cell>
          <cell r="T3808">
            <v>41618</v>
          </cell>
          <cell r="U3808">
            <v>21</v>
          </cell>
          <cell r="V3808" t="str">
            <v>MAS DE 20 DÍAS</v>
          </cell>
        </row>
        <row r="3809">
          <cell r="Q3809" t="str">
            <v>BANCOMER416184487026594148490</v>
          </cell>
          <cell r="R3809" t="str">
            <v>O.K.</v>
          </cell>
          <cell r="S3809" t="str">
            <v>CONCILIADA</v>
          </cell>
          <cell r="T3809">
            <v>41618</v>
          </cell>
          <cell r="U3809">
            <v>21</v>
          </cell>
          <cell r="V3809" t="str">
            <v>MAS DE 20 DÍAS</v>
          </cell>
        </row>
        <row r="3810">
          <cell r="Q3810" t="str">
            <v>BANCOMER416184487026595541289</v>
          </cell>
          <cell r="R3810" t="str">
            <v>O.K.</v>
          </cell>
          <cell r="S3810" t="str">
            <v>CONCILIADA</v>
          </cell>
          <cell r="T3810">
            <v>41618</v>
          </cell>
          <cell r="U3810">
            <v>21</v>
          </cell>
          <cell r="V3810" t="str">
            <v>MAS DE 20 DÍAS</v>
          </cell>
        </row>
        <row r="3811">
          <cell r="Q3811" t="str">
            <v>BANCOMER416184487026591690833</v>
          </cell>
          <cell r="R3811" t="str">
            <v>O.K.</v>
          </cell>
          <cell r="S3811" t="str">
            <v>CONCILIADA</v>
          </cell>
          <cell r="T3811">
            <v>41618</v>
          </cell>
          <cell r="U3811">
            <v>21</v>
          </cell>
          <cell r="V3811" t="str">
            <v>MAS DE 20 DÍAS</v>
          </cell>
        </row>
        <row r="3812">
          <cell r="Q3812" t="str">
            <v>BANCOMER416184487026595695895</v>
          </cell>
          <cell r="R3812" t="str">
            <v>O.K.</v>
          </cell>
          <cell r="S3812" t="str">
            <v>CONCILIADA</v>
          </cell>
          <cell r="T3812">
            <v>41618</v>
          </cell>
          <cell r="U3812">
            <v>21</v>
          </cell>
          <cell r="V3812" t="str">
            <v>MAS DE 20 DÍAS</v>
          </cell>
        </row>
        <row r="3813">
          <cell r="Q3813" t="str">
            <v>BANCOMER416184487026595519137</v>
          </cell>
          <cell r="R3813" t="str">
            <v>O.K.</v>
          </cell>
          <cell r="S3813" t="str">
            <v>CONCILIADA</v>
          </cell>
          <cell r="T3813">
            <v>41618</v>
          </cell>
          <cell r="U3813">
            <v>21</v>
          </cell>
          <cell r="V3813" t="str">
            <v>MAS DE 20 DÍAS</v>
          </cell>
        </row>
        <row r="3814">
          <cell r="Q3814" t="str">
            <v>BANCOMER416184487026591735240</v>
          </cell>
          <cell r="R3814" t="str">
            <v>O.K.</v>
          </cell>
          <cell r="S3814" t="str">
            <v>CONCILIADA</v>
          </cell>
          <cell r="T3814">
            <v>41618</v>
          </cell>
          <cell r="U3814">
            <v>21</v>
          </cell>
          <cell r="V3814" t="str">
            <v>MAS DE 20 DÍAS</v>
          </cell>
        </row>
        <row r="3815">
          <cell r="Q3815" t="str">
            <v>BANCOMER416184487026595591201</v>
          </cell>
          <cell r="R3815" t="str">
            <v>O.K.</v>
          </cell>
          <cell r="S3815" t="str">
            <v>CONCILIADA</v>
          </cell>
          <cell r="T3815">
            <v>41618</v>
          </cell>
          <cell r="U3815">
            <v>21</v>
          </cell>
          <cell r="V3815" t="str">
            <v>MAS DE 20 DÍAS</v>
          </cell>
        </row>
        <row r="3816">
          <cell r="Q3816" t="str">
            <v>BANCOMER416184487026595820535</v>
          </cell>
          <cell r="R3816" t="str">
            <v>O.K.</v>
          </cell>
          <cell r="S3816" t="str">
            <v>CONCILIADA</v>
          </cell>
          <cell r="T3816">
            <v>41618</v>
          </cell>
          <cell r="U3816">
            <v>21</v>
          </cell>
          <cell r="V3816" t="str">
            <v>MAS DE 20 DÍAS</v>
          </cell>
        </row>
        <row r="3817">
          <cell r="Q3817" t="str">
            <v>BANCOMER416184487026591658699</v>
          </cell>
          <cell r="R3817" t="str">
            <v>O.K.</v>
          </cell>
          <cell r="S3817" t="str">
            <v>CONCILIADA</v>
          </cell>
          <cell r="T3817">
            <v>41618</v>
          </cell>
          <cell r="U3817">
            <v>21</v>
          </cell>
          <cell r="V3817" t="str">
            <v>MAS DE 20 DÍAS</v>
          </cell>
        </row>
        <row r="3818">
          <cell r="Q3818" t="str">
            <v>BANCOMER416184487026595440060</v>
          </cell>
          <cell r="R3818" t="str">
            <v>O.K.</v>
          </cell>
          <cell r="S3818" t="str">
            <v>CONCILIADA</v>
          </cell>
          <cell r="T3818">
            <v>41618</v>
          </cell>
          <cell r="U3818">
            <v>21</v>
          </cell>
          <cell r="V3818" t="str">
            <v>MAS DE 20 DÍAS</v>
          </cell>
        </row>
        <row r="3819">
          <cell r="Q3819" t="str">
            <v>BANCOMER416184487026595504378</v>
          </cell>
          <cell r="R3819" t="str">
            <v>O.K.</v>
          </cell>
          <cell r="S3819" t="str">
            <v>CONCILIADA</v>
          </cell>
          <cell r="T3819">
            <v>41618</v>
          </cell>
          <cell r="U3819">
            <v>21</v>
          </cell>
          <cell r="V3819" t="str">
            <v>MAS DE 20 DÍAS</v>
          </cell>
        </row>
        <row r="3820">
          <cell r="Q3820" t="str">
            <v>BANCOMER416184487026595374913</v>
          </cell>
          <cell r="R3820" t="str">
            <v>O.K.</v>
          </cell>
          <cell r="S3820" t="str">
            <v>CONCILIADA</v>
          </cell>
          <cell r="T3820">
            <v>41618</v>
          </cell>
          <cell r="U3820">
            <v>21</v>
          </cell>
          <cell r="V3820" t="str">
            <v>MAS DE 20 DÍAS</v>
          </cell>
        </row>
        <row r="3821">
          <cell r="Q3821" t="str">
            <v>BANCOMER416184487026594084208</v>
          </cell>
          <cell r="R3821" t="str">
            <v>O.K.</v>
          </cell>
          <cell r="S3821" t="str">
            <v>CONCILIADA</v>
          </cell>
          <cell r="T3821">
            <v>41618</v>
          </cell>
          <cell r="U3821">
            <v>21</v>
          </cell>
          <cell r="V3821" t="str">
            <v>MAS DE 20 DÍAS</v>
          </cell>
        </row>
        <row r="3822">
          <cell r="Q3822" t="str">
            <v>BANCOMER416184487026595374897</v>
          </cell>
          <cell r="R3822" t="str">
            <v>O.K.</v>
          </cell>
          <cell r="S3822" t="str">
            <v>CONCILIADA</v>
          </cell>
          <cell r="T3822">
            <v>41618</v>
          </cell>
          <cell r="U3822">
            <v>21</v>
          </cell>
          <cell r="V3822" t="str">
            <v>MAS DE 20 DÍAS</v>
          </cell>
        </row>
        <row r="3823">
          <cell r="Q3823" t="str">
            <v>BANCOMER416184487026596025688</v>
          </cell>
          <cell r="R3823" t="str">
            <v>O.K.</v>
          </cell>
          <cell r="S3823" t="str">
            <v>CONCILIADA</v>
          </cell>
          <cell r="T3823">
            <v>41618</v>
          </cell>
          <cell r="U3823">
            <v>21</v>
          </cell>
          <cell r="V3823" t="str">
            <v>MAS DE 20 DÍAS</v>
          </cell>
        </row>
        <row r="3824">
          <cell r="Q3824" t="str">
            <v>BANCOMER416184487026595374707</v>
          </cell>
          <cell r="R3824" t="str">
            <v>O.K.</v>
          </cell>
          <cell r="S3824" t="str">
            <v>CONCILIADA</v>
          </cell>
          <cell r="T3824">
            <v>41618</v>
          </cell>
          <cell r="U3824">
            <v>21</v>
          </cell>
          <cell r="V3824" t="str">
            <v>MAS DE 20 DÍAS</v>
          </cell>
        </row>
        <row r="3825">
          <cell r="Q3825" t="str">
            <v>BANCOMER416184487026595574561</v>
          </cell>
          <cell r="R3825" t="str">
            <v>O.K.</v>
          </cell>
          <cell r="S3825" t="str">
            <v>CONCILIADA</v>
          </cell>
          <cell r="T3825">
            <v>41618</v>
          </cell>
          <cell r="U3825">
            <v>21</v>
          </cell>
          <cell r="V3825" t="str">
            <v>MAS DE 20 DÍAS</v>
          </cell>
        </row>
        <row r="3826">
          <cell r="Q3826" t="str">
            <v>BANCOMER416184487026595870795</v>
          </cell>
          <cell r="R3826" t="str">
            <v>O.K.</v>
          </cell>
          <cell r="S3826" t="str">
            <v>CONCILIADA</v>
          </cell>
          <cell r="T3826">
            <v>41618</v>
          </cell>
          <cell r="U3826">
            <v>21</v>
          </cell>
          <cell r="V3826" t="str">
            <v>MAS DE 20 DÍAS</v>
          </cell>
        </row>
        <row r="3827">
          <cell r="Q3827" t="str">
            <v>BANCOMER416184487026595374772</v>
          </cell>
          <cell r="R3827" t="str">
            <v>O.K.</v>
          </cell>
          <cell r="S3827" t="str">
            <v>COMPENSADA</v>
          </cell>
          <cell r="T3827">
            <v>41628</v>
          </cell>
          <cell r="U3827">
            <v>21</v>
          </cell>
          <cell r="V3827" t="str">
            <v>MAS DE 20 DÍAS</v>
          </cell>
        </row>
        <row r="3828">
          <cell r="Q3828" t="str">
            <v>BANCOMER416184487026595659370</v>
          </cell>
          <cell r="R3828" t="str">
            <v>O.K.</v>
          </cell>
          <cell r="S3828" t="str">
            <v>CONCILIADA</v>
          </cell>
          <cell r="T3828">
            <v>41618</v>
          </cell>
          <cell r="U3828">
            <v>21</v>
          </cell>
          <cell r="V3828" t="str">
            <v>MAS DE 20 DÍAS</v>
          </cell>
        </row>
        <row r="3829">
          <cell r="Q3829" t="str">
            <v>BANCOMER416184487026594084216</v>
          </cell>
          <cell r="R3829" t="str">
            <v>O.K.</v>
          </cell>
          <cell r="S3829" t="str">
            <v>CONCILIADA</v>
          </cell>
          <cell r="T3829">
            <v>41618</v>
          </cell>
          <cell r="U3829">
            <v>21</v>
          </cell>
          <cell r="V3829" t="str">
            <v>MAS DE 20 DÍAS</v>
          </cell>
        </row>
        <row r="3830">
          <cell r="Q3830" t="str">
            <v>BANCOMER416184487026597135985</v>
          </cell>
          <cell r="R3830" t="str">
            <v>O.K.</v>
          </cell>
          <cell r="S3830" t="str">
            <v>CONCILIADA</v>
          </cell>
          <cell r="T3830">
            <v>41618</v>
          </cell>
          <cell r="U3830">
            <v>21</v>
          </cell>
          <cell r="V3830" t="str">
            <v>MAS DE 20 DÍAS</v>
          </cell>
        </row>
        <row r="3831">
          <cell r="Q3831" t="str">
            <v>BANCOMER416184487026591001952</v>
          </cell>
          <cell r="R3831" t="str">
            <v>O.K.</v>
          </cell>
          <cell r="S3831" t="str">
            <v>CONCILIADA</v>
          </cell>
          <cell r="T3831">
            <v>41618</v>
          </cell>
          <cell r="U3831">
            <v>21</v>
          </cell>
          <cell r="V3831" t="str">
            <v>MAS DE 20 DÍAS</v>
          </cell>
        </row>
        <row r="3832">
          <cell r="Q3832" t="str">
            <v>BANCOMER416184487026591785559</v>
          </cell>
          <cell r="R3832" t="str">
            <v>O.K.</v>
          </cell>
          <cell r="S3832" t="str">
            <v>CONCILIADA</v>
          </cell>
          <cell r="T3832">
            <v>41618</v>
          </cell>
          <cell r="U3832">
            <v>21</v>
          </cell>
          <cell r="V3832" t="str">
            <v>MAS DE 20 DÍAS</v>
          </cell>
        </row>
        <row r="3833">
          <cell r="Q3833" t="str">
            <v>BANCOMER416184487026595725379</v>
          </cell>
          <cell r="R3833" t="str">
            <v>O.K.</v>
          </cell>
          <cell r="S3833" t="str">
            <v>CONCILIADA</v>
          </cell>
          <cell r="T3833">
            <v>41618</v>
          </cell>
          <cell r="U3833">
            <v>21</v>
          </cell>
          <cell r="V3833" t="str">
            <v>MAS DE 20 DÍAS</v>
          </cell>
        </row>
        <row r="3834">
          <cell r="Q3834" t="str">
            <v>BANCOMER416184487026594084299</v>
          </cell>
          <cell r="R3834" t="str">
            <v>O.K.</v>
          </cell>
          <cell r="S3834" t="str">
            <v>CONCILIADA</v>
          </cell>
          <cell r="T3834">
            <v>41618</v>
          </cell>
          <cell r="U3834">
            <v>21</v>
          </cell>
          <cell r="V3834" t="str">
            <v>MAS DE 20 DÍAS</v>
          </cell>
        </row>
        <row r="3835">
          <cell r="Q3835" t="str">
            <v>BANCOMER416184487026595775721</v>
          </cell>
          <cell r="R3835" t="str">
            <v>O.K.</v>
          </cell>
          <cell r="S3835" t="str">
            <v>CONCILIADA</v>
          </cell>
          <cell r="T3835">
            <v>41618</v>
          </cell>
          <cell r="U3835">
            <v>21</v>
          </cell>
          <cell r="V3835" t="str">
            <v>MAS DE 20 DÍAS</v>
          </cell>
        </row>
        <row r="3836">
          <cell r="Q3836" t="str">
            <v>BANCOMER416184487026591005224</v>
          </cell>
          <cell r="R3836" t="str">
            <v>O.K.</v>
          </cell>
          <cell r="S3836" t="str">
            <v>CONCILIADA</v>
          </cell>
          <cell r="T3836">
            <v>41618</v>
          </cell>
          <cell r="U3836">
            <v>21</v>
          </cell>
          <cell r="V3836" t="str">
            <v>MAS DE 20 DÍAS</v>
          </cell>
        </row>
        <row r="3837">
          <cell r="Q3837" t="str">
            <v>BANCOMER416184487026595822309</v>
          </cell>
          <cell r="R3837" t="str">
            <v>O.K.</v>
          </cell>
          <cell r="S3837" t="str">
            <v>CONCILIADA</v>
          </cell>
          <cell r="T3837">
            <v>41618</v>
          </cell>
          <cell r="U3837">
            <v>21</v>
          </cell>
          <cell r="V3837" t="str">
            <v>MAS DE 20 DÍAS</v>
          </cell>
        </row>
        <row r="3838">
          <cell r="Q3838" t="str">
            <v>BANCOMER416184487026595374970</v>
          </cell>
          <cell r="R3838" t="str">
            <v>O.K.</v>
          </cell>
          <cell r="S3838" t="str">
            <v>CONCILIADA</v>
          </cell>
          <cell r="T3838">
            <v>41618</v>
          </cell>
          <cell r="U3838">
            <v>21</v>
          </cell>
          <cell r="V3838" t="str">
            <v>MAS DE 20 DÍAS</v>
          </cell>
        </row>
        <row r="3839">
          <cell r="Q3839" t="str">
            <v>BANCOMER416184487026595374939</v>
          </cell>
          <cell r="R3839" t="str">
            <v>O.K.</v>
          </cell>
          <cell r="S3839" t="str">
            <v>CONCILIADA</v>
          </cell>
          <cell r="T3839">
            <v>41618</v>
          </cell>
          <cell r="U3839">
            <v>21</v>
          </cell>
          <cell r="V3839" t="str">
            <v>MAS DE 20 DÍAS</v>
          </cell>
        </row>
        <row r="3840">
          <cell r="Q3840" t="str">
            <v>BANCOMER416184487026595982723</v>
          </cell>
          <cell r="R3840" t="str">
            <v>O.K.</v>
          </cell>
          <cell r="S3840" t="str">
            <v>CONCILIADA</v>
          </cell>
          <cell r="T3840">
            <v>41618</v>
          </cell>
          <cell r="U3840">
            <v>21</v>
          </cell>
          <cell r="V3840" t="str">
            <v>MAS DE 20 DÍAS</v>
          </cell>
        </row>
        <row r="3841">
          <cell r="Q3841" t="str">
            <v>BANCOMER416184487026591448588</v>
          </cell>
          <cell r="R3841" t="str">
            <v>O.K.</v>
          </cell>
          <cell r="S3841" t="str">
            <v>CONCILIADA</v>
          </cell>
          <cell r="T3841">
            <v>41618</v>
          </cell>
          <cell r="U3841">
            <v>21</v>
          </cell>
          <cell r="V3841" t="str">
            <v>MAS DE 20 DÍAS</v>
          </cell>
        </row>
        <row r="3842">
          <cell r="Q3842" t="str">
            <v>BANCOMER416184487026595695937</v>
          </cell>
          <cell r="R3842" t="str">
            <v>O.K.</v>
          </cell>
          <cell r="S3842" t="str">
            <v>CONCILIADA</v>
          </cell>
          <cell r="T3842">
            <v>41618</v>
          </cell>
          <cell r="U3842">
            <v>21</v>
          </cell>
          <cell r="V3842" t="str">
            <v>MAS DE 20 DÍAS</v>
          </cell>
        </row>
        <row r="3843">
          <cell r="Q3843" t="str">
            <v>BANCOMER416184487026591237957</v>
          </cell>
          <cell r="R3843" t="str">
            <v>O.K.</v>
          </cell>
          <cell r="S3843" t="str">
            <v>CONCILIADA</v>
          </cell>
          <cell r="T3843">
            <v>41618</v>
          </cell>
          <cell r="U3843">
            <v>21</v>
          </cell>
          <cell r="V3843" t="str">
            <v>MAS DE 20 DÍAS</v>
          </cell>
        </row>
        <row r="3844">
          <cell r="Q3844" t="str">
            <v>BANCOMER416184487026595374947</v>
          </cell>
          <cell r="R3844" t="str">
            <v>O.K.</v>
          </cell>
          <cell r="S3844" t="str">
            <v>CONCILIADA</v>
          </cell>
          <cell r="T3844">
            <v>41618</v>
          </cell>
          <cell r="U3844">
            <v>21</v>
          </cell>
          <cell r="V3844" t="str">
            <v>MAS DE 20 DÍAS</v>
          </cell>
        </row>
        <row r="3845">
          <cell r="Q3845" t="str">
            <v>BANCOMER416184487026595848627</v>
          </cell>
          <cell r="R3845" t="str">
            <v>O.K.</v>
          </cell>
          <cell r="S3845" t="str">
            <v>CONCILIADA</v>
          </cell>
          <cell r="T3845">
            <v>41618</v>
          </cell>
          <cell r="U3845">
            <v>21</v>
          </cell>
          <cell r="V3845" t="str">
            <v>MAS DE 20 DÍAS</v>
          </cell>
        </row>
        <row r="3846">
          <cell r="Q3846" t="str">
            <v>BANCOMER416184487026595374806</v>
          </cell>
          <cell r="R3846" t="str">
            <v>O.K.</v>
          </cell>
          <cell r="S3846" t="str">
            <v>CONCILIADA</v>
          </cell>
          <cell r="T3846">
            <v>41618</v>
          </cell>
          <cell r="U3846">
            <v>21</v>
          </cell>
          <cell r="V3846" t="str">
            <v>MAS DE 20 DÍAS</v>
          </cell>
        </row>
        <row r="3847">
          <cell r="Q3847" t="str">
            <v>BANCOMER416184487026595374798</v>
          </cell>
          <cell r="R3847" t="str">
            <v>O.K.</v>
          </cell>
          <cell r="S3847" t="str">
            <v>CONCILIADA</v>
          </cell>
          <cell r="T3847">
            <v>41618</v>
          </cell>
          <cell r="U3847">
            <v>21</v>
          </cell>
          <cell r="V3847" t="str">
            <v>MAS DE 20 DÍAS</v>
          </cell>
        </row>
        <row r="3848">
          <cell r="Q3848" t="str">
            <v>BANCOMER416184487026595374723</v>
          </cell>
          <cell r="R3848" t="str">
            <v>O.K.</v>
          </cell>
          <cell r="S3848" t="str">
            <v>CONCILIADA</v>
          </cell>
          <cell r="T3848">
            <v>41618</v>
          </cell>
          <cell r="U3848">
            <v>21</v>
          </cell>
          <cell r="V3848" t="str">
            <v>MAS DE 20 DÍAS</v>
          </cell>
        </row>
        <row r="3849">
          <cell r="Q3849" t="str">
            <v>BANCOMER416184487026593717097</v>
          </cell>
          <cell r="R3849" t="str">
            <v>O.K.</v>
          </cell>
          <cell r="S3849" t="str">
            <v>CONCILIADA</v>
          </cell>
          <cell r="T3849">
            <v>41618</v>
          </cell>
          <cell r="U3849">
            <v>21</v>
          </cell>
          <cell r="V3849" t="str">
            <v>MAS DE 20 DÍAS</v>
          </cell>
        </row>
        <row r="3850">
          <cell r="Q3850" t="str">
            <v>BANCOMER416184487026591004776</v>
          </cell>
          <cell r="R3850" t="str">
            <v>O.K.</v>
          </cell>
          <cell r="S3850" t="str">
            <v>CONCILIADA</v>
          </cell>
          <cell r="T3850">
            <v>41618</v>
          </cell>
          <cell r="U3850">
            <v>21</v>
          </cell>
          <cell r="V3850" t="str">
            <v>MAS DE 20 DÍAS</v>
          </cell>
        </row>
        <row r="3851">
          <cell r="Q3851" t="str">
            <v>BANCOMER416184487026595870779</v>
          </cell>
          <cell r="R3851" t="str">
            <v>O.K.</v>
          </cell>
          <cell r="S3851" t="str">
            <v>CONCILIADA</v>
          </cell>
          <cell r="T3851">
            <v>41618</v>
          </cell>
          <cell r="U3851">
            <v>21</v>
          </cell>
          <cell r="V3851" t="str">
            <v>MAS DE 20 DÍAS</v>
          </cell>
        </row>
        <row r="3852">
          <cell r="Q3852" t="str">
            <v>BANCOMER416184487026594084315</v>
          </cell>
          <cell r="R3852" t="str">
            <v>O.K.</v>
          </cell>
          <cell r="S3852" t="str">
            <v>CONCILIADA</v>
          </cell>
          <cell r="T3852">
            <v>41618</v>
          </cell>
          <cell r="U3852">
            <v>21</v>
          </cell>
          <cell r="V3852" t="str">
            <v>MAS DE 20 DÍAS</v>
          </cell>
        </row>
        <row r="3853">
          <cell r="Q3853" t="str">
            <v>BANCOMER416184487026592033199</v>
          </cell>
          <cell r="R3853" t="str">
            <v>O.K.</v>
          </cell>
          <cell r="S3853" t="str">
            <v>CONCILIADA</v>
          </cell>
          <cell r="T3853">
            <v>41618</v>
          </cell>
          <cell r="U3853">
            <v>21</v>
          </cell>
          <cell r="V3853" t="str">
            <v>MAS DE 20 DÍAS</v>
          </cell>
        </row>
        <row r="3854">
          <cell r="Q3854" t="str">
            <v>BANCOMER416184487026591492156</v>
          </cell>
          <cell r="R3854" t="str">
            <v>O.K.</v>
          </cell>
          <cell r="S3854" t="str">
            <v>CONCILIADA</v>
          </cell>
          <cell r="T3854">
            <v>41618</v>
          </cell>
          <cell r="U3854">
            <v>21</v>
          </cell>
          <cell r="V3854" t="str">
            <v>MAS DE 20 DÍAS</v>
          </cell>
        </row>
        <row r="3855">
          <cell r="Q3855" t="str">
            <v>BANCOMER416184487026591000886</v>
          </cell>
          <cell r="R3855" t="str">
            <v>O.K.</v>
          </cell>
          <cell r="S3855" t="str">
            <v>CONCILIADA</v>
          </cell>
          <cell r="T3855">
            <v>41618</v>
          </cell>
          <cell r="U3855">
            <v>21</v>
          </cell>
          <cell r="V3855" t="str">
            <v>MAS DE 20 DÍAS</v>
          </cell>
        </row>
        <row r="3856">
          <cell r="Q3856" t="str">
            <v>BANCOMER416184487026594084414</v>
          </cell>
          <cell r="R3856" t="str">
            <v>O.K.</v>
          </cell>
          <cell r="S3856" t="str">
            <v>CONCILIADA</v>
          </cell>
          <cell r="T3856">
            <v>41618</v>
          </cell>
          <cell r="U3856">
            <v>21</v>
          </cell>
          <cell r="V3856" t="str">
            <v>MAS DE 20 DÍAS</v>
          </cell>
        </row>
        <row r="3857">
          <cell r="Q3857" t="str">
            <v>BANCOMER416184487026594084257</v>
          </cell>
          <cell r="R3857" t="str">
            <v>O.K.</v>
          </cell>
          <cell r="S3857" t="str">
            <v>CONCILIADA</v>
          </cell>
          <cell r="T3857">
            <v>41618</v>
          </cell>
          <cell r="U3857">
            <v>21</v>
          </cell>
          <cell r="V3857" t="str">
            <v>MAS DE 20 DÍAS</v>
          </cell>
        </row>
        <row r="3858">
          <cell r="Q3858" t="str">
            <v>BANCOMER416184487026591781160</v>
          </cell>
          <cell r="R3858" t="str">
            <v>O.K.</v>
          </cell>
          <cell r="S3858" t="str">
            <v>CONCILIADA</v>
          </cell>
          <cell r="T3858">
            <v>41618</v>
          </cell>
          <cell r="U3858">
            <v>21</v>
          </cell>
          <cell r="V3858" t="str">
            <v>MAS DE 20 DÍAS</v>
          </cell>
        </row>
        <row r="3859">
          <cell r="Q3859" t="str">
            <v>BANCOMER416184487026595404363</v>
          </cell>
          <cell r="R3859" t="str">
            <v>O.K.</v>
          </cell>
          <cell r="S3859" t="str">
            <v>CONCILIADA</v>
          </cell>
          <cell r="T3859">
            <v>41618</v>
          </cell>
          <cell r="U3859">
            <v>21</v>
          </cell>
          <cell r="V3859" t="str">
            <v>MAS DE 20 DÍAS</v>
          </cell>
        </row>
        <row r="3860">
          <cell r="Q3860" t="str">
            <v>BANCOMER416184487026591247964</v>
          </cell>
          <cell r="R3860" t="str">
            <v>O.K.</v>
          </cell>
          <cell r="S3860" t="str">
            <v>CONCILIADA</v>
          </cell>
          <cell r="T3860">
            <v>41618</v>
          </cell>
          <cell r="U3860">
            <v>21</v>
          </cell>
          <cell r="V3860" t="str">
            <v>MAS DE 20 DÍAS</v>
          </cell>
        </row>
        <row r="3861">
          <cell r="Q3861" t="str">
            <v>BANCOMER416184487026591303833</v>
          </cell>
          <cell r="R3861" t="str">
            <v>O.K.</v>
          </cell>
          <cell r="S3861" t="str">
            <v>CONCILIADA</v>
          </cell>
          <cell r="T3861">
            <v>41618</v>
          </cell>
          <cell r="U3861">
            <v>21</v>
          </cell>
          <cell r="V3861" t="str">
            <v>MAS DE 20 DÍAS</v>
          </cell>
        </row>
        <row r="3862">
          <cell r="Q3862" t="str">
            <v>BANCOMER416184487026595374764</v>
          </cell>
          <cell r="R3862" t="str">
            <v>O.K.</v>
          </cell>
          <cell r="S3862" t="str">
            <v>CONCILIADA</v>
          </cell>
          <cell r="T3862">
            <v>41618</v>
          </cell>
          <cell r="U3862">
            <v>21</v>
          </cell>
          <cell r="V3862" t="str">
            <v>MAS DE 20 DÍAS</v>
          </cell>
        </row>
        <row r="3863">
          <cell r="Q3863" t="str">
            <v>BANCOMER416184487026591486554</v>
          </cell>
          <cell r="R3863" t="str">
            <v>O.K.</v>
          </cell>
          <cell r="S3863" t="str">
            <v>CONCILIADA</v>
          </cell>
          <cell r="T3863">
            <v>41618</v>
          </cell>
          <cell r="U3863">
            <v>21</v>
          </cell>
          <cell r="V3863" t="str">
            <v>MAS DE 20 DÍAS</v>
          </cell>
        </row>
        <row r="3864">
          <cell r="Q3864" t="str">
            <v>BANCOMER416184487026591411990</v>
          </cell>
          <cell r="R3864" t="str">
            <v>O.K.</v>
          </cell>
          <cell r="S3864" t="str">
            <v>COMPENSADA</v>
          </cell>
          <cell r="T3864">
            <v>41619</v>
          </cell>
          <cell r="U3864">
            <v>21</v>
          </cell>
          <cell r="V3864" t="str">
            <v>MAS DE 20 DÍAS</v>
          </cell>
        </row>
        <row r="3865">
          <cell r="Q3865" t="str">
            <v>BANCOMER416184487026591505437</v>
          </cell>
          <cell r="R3865" t="str">
            <v>O.K.</v>
          </cell>
          <cell r="S3865" t="str">
            <v>CONCILIADA</v>
          </cell>
          <cell r="T3865">
            <v>41618</v>
          </cell>
          <cell r="U3865">
            <v>21</v>
          </cell>
          <cell r="V3865" t="str">
            <v>MAS DE 20 DÍAS</v>
          </cell>
        </row>
        <row r="3866">
          <cell r="Q3866" t="str">
            <v>BANCOMER416184487026591721307</v>
          </cell>
          <cell r="R3866" t="str">
            <v>O.K.</v>
          </cell>
          <cell r="S3866" t="str">
            <v>CONCILIADA</v>
          </cell>
          <cell r="T3866">
            <v>41618</v>
          </cell>
          <cell r="U3866">
            <v>21</v>
          </cell>
          <cell r="V3866" t="str">
            <v>MAS DE 20 DÍAS</v>
          </cell>
        </row>
        <row r="3867">
          <cell r="Q3867" t="str">
            <v>BANCOMER416184487026595774377</v>
          </cell>
          <cell r="R3867" t="str">
            <v>O.K.</v>
          </cell>
          <cell r="S3867" t="str">
            <v>CONCILIADA</v>
          </cell>
          <cell r="T3867">
            <v>41618</v>
          </cell>
          <cell r="U3867">
            <v>21</v>
          </cell>
          <cell r="V3867" t="str">
            <v>MAS DE 20 DÍAS</v>
          </cell>
        </row>
        <row r="3868">
          <cell r="Q3868" t="str">
            <v>BANCOMER416184487026595775705</v>
          </cell>
          <cell r="R3868" t="str">
            <v>O.K.</v>
          </cell>
          <cell r="S3868" t="str">
            <v>CONCILIADA</v>
          </cell>
          <cell r="T3868">
            <v>41618</v>
          </cell>
          <cell r="U3868">
            <v>21</v>
          </cell>
          <cell r="V3868" t="str">
            <v>MAS DE 20 DÍAS</v>
          </cell>
        </row>
        <row r="3869">
          <cell r="Q3869" t="str">
            <v>BANCOMER416184487026591635564</v>
          </cell>
          <cell r="R3869" t="str">
            <v>O.K.</v>
          </cell>
          <cell r="S3869" t="str">
            <v>CONCILIADA</v>
          </cell>
          <cell r="T3869">
            <v>41618</v>
          </cell>
          <cell r="U3869">
            <v>21</v>
          </cell>
          <cell r="V3869" t="str">
            <v>MAS DE 20 DÍAS</v>
          </cell>
        </row>
        <row r="3870">
          <cell r="Q3870" t="str">
            <v>BANCOMER416184487026595374780</v>
          </cell>
          <cell r="R3870" t="str">
            <v>O.K.</v>
          </cell>
          <cell r="S3870" t="str">
            <v>CONCILIADA</v>
          </cell>
          <cell r="T3870">
            <v>41618</v>
          </cell>
          <cell r="U3870">
            <v>21</v>
          </cell>
          <cell r="V3870" t="str">
            <v>MAS DE 20 DÍAS</v>
          </cell>
        </row>
        <row r="3871">
          <cell r="Q3871" t="str">
            <v>BANCOMER416184487026594161485</v>
          </cell>
          <cell r="R3871" t="str">
            <v>O.K.</v>
          </cell>
          <cell r="S3871" t="str">
            <v>CONCILIADA</v>
          </cell>
          <cell r="T3871">
            <v>41618</v>
          </cell>
          <cell r="U3871">
            <v>21</v>
          </cell>
          <cell r="V3871" t="str">
            <v>MAS DE 20 DÍAS</v>
          </cell>
        </row>
        <row r="3872">
          <cell r="Q3872" t="str">
            <v>BANCOMER416184487026595982699</v>
          </cell>
          <cell r="R3872" t="str">
            <v>O.K.</v>
          </cell>
          <cell r="S3872" t="str">
            <v>CONCILIADA</v>
          </cell>
          <cell r="T3872">
            <v>41618</v>
          </cell>
          <cell r="U3872">
            <v>21</v>
          </cell>
          <cell r="V3872" t="str">
            <v>MAS DE 20 DÍAS</v>
          </cell>
        </row>
        <row r="3873">
          <cell r="Q3873" t="str">
            <v>BANCOMER416184487026591483114</v>
          </cell>
          <cell r="R3873" t="str">
            <v>O.K.</v>
          </cell>
          <cell r="S3873" t="str">
            <v>COMPENSADA</v>
          </cell>
          <cell r="T3873">
            <v>41628</v>
          </cell>
          <cell r="U3873">
            <v>21</v>
          </cell>
          <cell r="V3873" t="str">
            <v>MAS DE 20 DÍAS</v>
          </cell>
        </row>
        <row r="3874">
          <cell r="Q3874" t="str">
            <v>BANCOMER416184487026595659164</v>
          </cell>
          <cell r="R3874" t="str">
            <v>O.K.</v>
          </cell>
          <cell r="S3874" t="str">
            <v>CONCILIADA</v>
          </cell>
          <cell r="T3874">
            <v>41618</v>
          </cell>
          <cell r="U3874">
            <v>21</v>
          </cell>
          <cell r="V3874" t="str">
            <v>MAS DE 20 DÍAS</v>
          </cell>
        </row>
        <row r="3875">
          <cell r="Q3875" t="str">
            <v>BANCOMER416184487026591486711</v>
          </cell>
          <cell r="R3875" t="str">
            <v>O.K.</v>
          </cell>
          <cell r="S3875" t="str">
            <v>CONCILIADA</v>
          </cell>
          <cell r="T3875">
            <v>41618</v>
          </cell>
          <cell r="U3875">
            <v>21</v>
          </cell>
          <cell r="V3875" t="str">
            <v>MAS DE 20 DÍAS</v>
          </cell>
        </row>
        <row r="3876">
          <cell r="Q3876" t="str">
            <v>BANCOMER416184487026595614128</v>
          </cell>
          <cell r="R3876" t="str">
            <v>O.K.</v>
          </cell>
          <cell r="S3876" t="str">
            <v>CONCILIADA</v>
          </cell>
          <cell r="T3876">
            <v>41618</v>
          </cell>
          <cell r="U3876">
            <v>21</v>
          </cell>
          <cell r="V3876" t="str">
            <v>MAS DE 20 DÍAS</v>
          </cell>
        </row>
        <row r="3877">
          <cell r="Q3877" t="str">
            <v>BANCOMER416184487026595775739</v>
          </cell>
          <cell r="R3877" t="str">
            <v>O.K.</v>
          </cell>
          <cell r="S3877" t="str">
            <v>CONCILIADA</v>
          </cell>
          <cell r="T3877">
            <v>41618</v>
          </cell>
          <cell r="U3877">
            <v>21</v>
          </cell>
          <cell r="V3877" t="str">
            <v>MAS DE 20 DÍAS</v>
          </cell>
        </row>
        <row r="3878">
          <cell r="Q3878" t="str">
            <v>BANCOMER416184487026591444405</v>
          </cell>
          <cell r="R3878" t="str">
            <v>O.K.</v>
          </cell>
          <cell r="S3878" t="str">
            <v>CONCILIADA</v>
          </cell>
          <cell r="T3878">
            <v>41618</v>
          </cell>
          <cell r="U3878">
            <v>21</v>
          </cell>
          <cell r="V3878" t="str">
            <v>MAS DE 20 DÍAS</v>
          </cell>
        </row>
        <row r="3879">
          <cell r="Q3879" t="str">
            <v>BANCOMER416184487026591002061</v>
          </cell>
          <cell r="R3879" t="str">
            <v>O.K.</v>
          </cell>
          <cell r="S3879" t="str">
            <v>CONCILIADA</v>
          </cell>
          <cell r="T3879">
            <v>41618</v>
          </cell>
          <cell r="U3879">
            <v>21</v>
          </cell>
          <cell r="V3879" t="str">
            <v>MAS DE 20 DÍAS</v>
          </cell>
        </row>
        <row r="3880">
          <cell r="Q3880" t="str">
            <v>BANCOMER416184487026595695903</v>
          </cell>
          <cell r="R3880" t="str">
            <v>O.K.</v>
          </cell>
          <cell r="S3880" t="str">
            <v>CONCILIADA</v>
          </cell>
          <cell r="T3880">
            <v>41618</v>
          </cell>
          <cell r="U3880">
            <v>21</v>
          </cell>
          <cell r="V3880" t="str">
            <v>MAS DE 20 DÍAS</v>
          </cell>
        </row>
        <row r="3881">
          <cell r="Q3881" t="str">
            <v>BANCOMER416184487026595775713</v>
          </cell>
          <cell r="R3881" t="str">
            <v>O.K.</v>
          </cell>
          <cell r="S3881" t="str">
            <v>CONCILIADA</v>
          </cell>
          <cell r="T3881">
            <v>41618</v>
          </cell>
          <cell r="U3881">
            <v>21</v>
          </cell>
          <cell r="V3881" t="str">
            <v>MAS DE 20 DÍAS</v>
          </cell>
        </row>
        <row r="3882">
          <cell r="Q3882" t="str">
            <v>BANCOMER416184487026595374749</v>
          </cell>
          <cell r="R3882" t="str">
            <v>O.K.</v>
          </cell>
          <cell r="S3882" t="str">
            <v>CONCILIADA</v>
          </cell>
          <cell r="T3882">
            <v>41618</v>
          </cell>
          <cell r="U3882">
            <v>21</v>
          </cell>
          <cell r="V3882" t="str">
            <v>MAS DE 20 DÍAS</v>
          </cell>
        </row>
        <row r="3883">
          <cell r="Q3883" t="str">
            <v>BANCOMER416184487026594084232</v>
          </cell>
          <cell r="R3883" t="str">
            <v>O.K.</v>
          </cell>
          <cell r="S3883" t="str">
            <v>CONCILIADA</v>
          </cell>
          <cell r="T3883">
            <v>41618</v>
          </cell>
          <cell r="U3883">
            <v>21</v>
          </cell>
          <cell r="V3883" t="str">
            <v>MAS DE 20 DÍAS</v>
          </cell>
        </row>
        <row r="3884">
          <cell r="Q3884" t="str">
            <v>BANCOMER416184487026594084125</v>
          </cell>
          <cell r="R3884" t="str">
            <v>O.K.</v>
          </cell>
          <cell r="S3884" t="str">
            <v>CONCILIADA</v>
          </cell>
          <cell r="T3884">
            <v>41618</v>
          </cell>
          <cell r="U3884">
            <v>21</v>
          </cell>
          <cell r="V3884" t="str">
            <v>MAS DE 20 DÍAS</v>
          </cell>
        </row>
        <row r="3885">
          <cell r="Q3885" t="str">
            <v>BANCOMER416184487026594084547</v>
          </cell>
          <cell r="R3885" t="str">
            <v>O.K.</v>
          </cell>
          <cell r="S3885" t="str">
            <v>CONCILIADA</v>
          </cell>
          <cell r="T3885">
            <v>41618</v>
          </cell>
          <cell r="U3885">
            <v>21</v>
          </cell>
          <cell r="V3885" t="str">
            <v>MAS DE 20 DÍAS</v>
          </cell>
        </row>
        <row r="3886">
          <cell r="Q3886" t="str">
            <v>BANCOMER416184487026594084422</v>
          </cell>
          <cell r="R3886" t="str">
            <v>O.K.</v>
          </cell>
          <cell r="S3886" t="str">
            <v>CONCILIADA</v>
          </cell>
          <cell r="T3886">
            <v>41618</v>
          </cell>
          <cell r="U3886">
            <v>21</v>
          </cell>
          <cell r="V3886" t="str">
            <v>MAS DE 20 DÍAS</v>
          </cell>
        </row>
        <row r="3887">
          <cell r="Q3887" t="str">
            <v>BANCOMER416184487026594084281</v>
          </cell>
          <cell r="R3887" t="str">
            <v>O.K.</v>
          </cell>
          <cell r="S3887" t="str">
            <v>CONCILIADA</v>
          </cell>
          <cell r="T3887">
            <v>41618</v>
          </cell>
          <cell r="U3887">
            <v>21</v>
          </cell>
          <cell r="V3887" t="str">
            <v>MAS DE 20 DÍAS</v>
          </cell>
        </row>
        <row r="3888">
          <cell r="Q3888" t="str">
            <v>BANCOMER416184487026595374814</v>
          </cell>
          <cell r="R3888" t="str">
            <v>O.K.</v>
          </cell>
          <cell r="S3888" t="str">
            <v>CONCILIADA</v>
          </cell>
          <cell r="T3888">
            <v>41618</v>
          </cell>
          <cell r="U3888">
            <v>21</v>
          </cell>
          <cell r="V3888" t="str">
            <v>MAS DE 20 DÍAS</v>
          </cell>
        </row>
        <row r="3889">
          <cell r="Q3889" t="str">
            <v>BANCOMER416184487026596743777</v>
          </cell>
          <cell r="R3889" t="str">
            <v>O.K.</v>
          </cell>
          <cell r="S3889" t="str">
            <v>CONCILIADA</v>
          </cell>
          <cell r="T3889">
            <v>41618</v>
          </cell>
          <cell r="U3889">
            <v>21</v>
          </cell>
          <cell r="V3889" t="str">
            <v>MAS DE 20 DÍAS</v>
          </cell>
        </row>
        <row r="3890">
          <cell r="Q3890" t="str">
            <v>BANCOMER416184487026594225967</v>
          </cell>
          <cell r="R3890" t="str">
            <v>O.K.</v>
          </cell>
          <cell r="S3890" t="str">
            <v>CONCILIADA</v>
          </cell>
          <cell r="T3890">
            <v>41618</v>
          </cell>
          <cell r="U3890">
            <v>21</v>
          </cell>
          <cell r="V3890" t="str">
            <v>MAS DE 20 DÍAS</v>
          </cell>
        </row>
        <row r="3891">
          <cell r="Q3891" t="str">
            <v>BANCOMER416184487026594226015</v>
          </cell>
          <cell r="R3891" t="str">
            <v>O.K.</v>
          </cell>
          <cell r="S3891" t="str">
            <v>COMPENSADA</v>
          </cell>
          <cell r="T3891">
            <v>41628</v>
          </cell>
          <cell r="U3891">
            <v>21</v>
          </cell>
          <cell r="V3891" t="str">
            <v>MAS DE 20 DÍAS</v>
          </cell>
        </row>
        <row r="3892">
          <cell r="Q3892" t="str">
            <v>BANCOMER416184487026596788830</v>
          </cell>
          <cell r="R3892" t="str">
            <v>O.K.</v>
          </cell>
          <cell r="S3892" t="str">
            <v>CONCILIADA</v>
          </cell>
          <cell r="T3892">
            <v>41618</v>
          </cell>
          <cell r="U3892">
            <v>21</v>
          </cell>
          <cell r="V3892" t="str">
            <v>MAS DE 20 DÍAS</v>
          </cell>
        </row>
        <row r="3893">
          <cell r="Q3893" t="str">
            <v>BANCOMER416184487026591268069</v>
          </cell>
          <cell r="R3893" t="str">
            <v>O.K.</v>
          </cell>
          <cell r="S3893" t="str">
            <v>CONCILIADA</v>
          </cell>
          <cell r="T3893">
            <v>41618</v>
          </cell>
          <cell r="U3893">
            <v>21</v>
          </cell>
          <cell r="V3893" t="str">
            <v>MAS DE 20 DÍAS</v>
          </cell>
        </row>
        <row r="3894">
          <cell r="Q3894" t="str">
            <v>BANCOMER416184487026595774989</v>
          </cell>
          <cell r="R3894" t="str">
            <v>O.K.</v>
          </cell>
          <cell r="S3894" t="str">
            <v>CONCILIADA</v>
          </cell>
          <cell r="T3894">
            <v>41618</v>
          </cell>
          <cell r="U3894">
            <v>21</v>
          </cell>
          <cell r="V3894" t="str">
            <v>MAS DE 20 DÍAS</v>
          </cell>
        </row>
        <row r="3895">
          <cell r="Q3895" t="str">
            <v>BANCOMER416184487026596799183</v>
          </cell>
          <cell r="R3895" t="str">
            <v>O.K.</v>
          </cell>
          <cell r="S3895" t="str">
            <v>CONCILIADA</v>
          </cell>
          <cell r="T3895">
            <v>41618</v>
          </cell>
          <cell r="U3895">
            <v>21</v>
          </cell>
          <cell r="V3895" t="str">
            <v>MAS DE 20 DÍAS</v>
          </cell>
        </row>
        <row r="3896">
          <cell r="Q3896" t="str">
            <v>BANCOMER416184487026593717089</v>
          </cell>
          <cell r="R3896" t="str">
            <v>O.K.</v>
          </cell>
          <cell r="S3896" t="str">
            <v>CONCILIADA</v>
          </cell>
          <cell r="T3896">
            <v>41618</v>
          </cell>
          <cell r="U3896">
            <v>21</v>
          </cell>
          <cell r="V3896" t="str">
            <v>MAS DE 20 DÍAS</v>
          </cell>
        </row>
        <row r="3897">
          <cell r="Q3897" t="str">
            <v>BANCOMER416184487026595781752</v>
          </cell>
          <cell r="R3897" t="str">
            <v>O.K.</v>
          </cell>
          <cell r="S3897" t="str">
            <v>CONCILIADA</v>
          </cell>
          <cell r="T3897">
            <v>41618</v>
          </cell>
          <cell r="U3897">
            <v>21</v>
          </cell>
          <cell r="V3897" t="str">
            <v>MAS DE 20 DÍAS</v>
          </cell>
        </row>
        <row r="3898">
          <cell r="Q3898" t="str">
            <v>BANCOMER416184487026594084224</v>
          </cell>
          <cell r="R3898" t="str">
            <v>O.K.</v>
          </cell>
          <cell r="S3898" t="str">
            <v>CONCILIADA</v>
          </cell>
          <cell r="T3898">
            <v>41618</v>
          </cell>
          <cell r="U3898">
            <v>21</v>
          </cell>
          <cell r="V3898" t="str">
            <v>MAS DE 20 DÍAS</v>
          </cell>
        </row>
        <row r="3899">
          <cell r="Q3899" t="str">
            <v>BANCOMER416184487026591247972</v>
          </cell>
          <cell r="R3899" t="str">
            <v>O.K.</v>
          </cell>
          <cell r="S3899" t="str">
            <v>CONCILIADA</v>
          </cell>
          <cell r="T3899">
            <v>41618</v>
          </cell>
          <cell r="U3899">
            <v>21</v>
          </cell>
          <cell r="V3899" t="str">
            <v>MAS DE 20 DÍAS</v>
          </cell>
        </row>
        <row r="3900">
          <cell r="Q3900" t="str">
            <v>BANCOMER416184487026591303866</v>
          </cell>
          <cell r="R3900" t="str">
            <v>O.K.</v>
          </cell>
          <cell r="S3900" t="str">
            <v>CONCILIADA</v>
          </cell>
          <cell r="T3900">
            <v>41618</v>
          </cell>
          <cell r="U3900">
            <v>21</v>
          </cell>
          <cell r="V3900" t="str">
            <v>MAS DE 20 DÍAS</v>
          </cell>
        </row>
        <row r="3901">
          <cell r="Q3901" t="str">
            <v>BANCOMER416184487026591450691</v>
          </cell>
          <cell r="R3901" t="str">
            <v>O.K.</v>
          </cell>
          <cell r="S3901" t="str">
            <v>CONCILIADA</v>
          </cell>
          <cell r="T3901">
            <v>41618</v>
          </cell>
          <cell r="U3901">
            <v>21</v>
          </cell>
          <cell r="V3901" t="str">
            <v>MAS DE 20 DÍAS</v>
          </cell>
        </row>
        <row r="3902">
          <cell r="Q3902" t="str">
            <v>BANCOMER416184487026595374822</v>
          </cell>
          <cell r="R3902" t="str">
            <v>O.K.</v>
          </cell>
          <cell r="S3902" t="str">
            <v>CONCILIADA</v>
          </cell>
          <cell r="T3902">
            <v>41618</v>
          </cell>
          <cell r="U3902">
            <v>21</v>
          </cell>
          <cell r="V3902" t="str">
            <v>MAS DE 20 DÍAS</v>
          </cell>
        </row>
        <row r="3903">
          <cell r="Q3903" t="str">
            <v>BANCOMER416184487026591480870</v>
          </cell>
          <cell r="R3903" t="str">
            <v>O.K.</v>
          </cell>
          <cell r="S3903" t="str">
            <v>CONCILIADA</v>
          </cell>
          <cell r="T3903">
            <v>41618</v>
          </cell>
          <cell r="U3903">
            <v>21</v>
          </cell>
          <cell r="V3903" t="str">
            <v>MAS DE 20 DÍAS</v>
          </cell>
        </row>
        <row r="3904">
          <cell r="Q3904" t="str">
            <v>BANCOMER416184487026591001617</v>
          </cell>
          <cell r="R3904" t="str">
            <v>O.K.</v>
          </cell>
          <cell r="S3904" t="str">
            <v>CONCILIADA</v>
          </cell>
          <cell r="T3904">
            <v>41618</v>
          </cell>
          <cell r="U3904">
            <v>21</v>
          </cell>
          <cell r="V3904" t="str">
            <v>MAS DE 20 DÍAS</v>
          </cell>
        </row>
        <row r="3905">
          <cell r="Q3905" t="str">
            <v>BANCOMER416184487026591448604</v>
          </cell>
          <cell r="R3905" t="str">
            <v>O.K.</v>
          </cell>
          <cell r="S3905" t="str">
            <v>CONCILIADA</v>
          </cell>
          <cell r="T3905">
            <v>41618</v>
          </cell>
          <cell r="U3905">
            <v>21</v>
          </cell>
          <cell r="V3905" t="str">
            <v>MAS DE 20 DÍAS</v>
          </cell>
        </row>
        <row r="3906">
          <cell r="Q3906" t="str">
            <v>BANCOMER416184487026595374889</v>
          </cell>
          <cell r="R3906" t="str">
            <v>O.K.</v>
          </cell>
          <cell r="S3906" t="str">
            <v>CONCILIADA</v>
          </cell>
          <cell r="T3906">
            <v>41618</v>
          </cell>
          <cell r="U3906">
            <v>21</v>
          </cell>
          <cell r="V3906" t="str">
            <v>MAS DE 20 DÍAS</v>
          </cell>
        </row>
        <row r="3907">
          <cell r="Q3907" t="str">
            <v>BANCOMER416184487026594084265</v>
          </cell>
          <cell r="R3907" t="str">
            <v>O.K.</v>
          </cell>
          <cell r="S3907" t="str">
            <v>CONCILIADA</v>
          </cell>
          <cell r="T3907">
            <v>41618</v>
          </cell>
          <cell r="U3907">
            <v>21</v>
          </cell>
          <cell r="V3907" t="str">
            <v>MAS DE 20 DÍAS</v>
          </cell>
        </row>
        <row r="3908">
          <cell r="Q3908" t="str">
            <v>BANCOMER416184487026591004226</v>
          </cell>
          <cell r="R3908" t="str">
            <v>O.K.</v>
          </cell>
          <cell r="S3908" t="str">
            <v>CONCILIADA</v>
          </cell>
          <cell r="T3908">
            <v>41618</v>
          </cell>
          <cell r="U3908">
            <v>21</v>
          </cell>
          <cell r="V3908" t="str">
            <v>MAS DE 20 DÍAS</v>
          </cell>
        </row>
        <row r="3909">
          <cell r="Q3909" t="str">
            <v>BANCOMER416184487026594148524</v>
          </cell>
          <cell r="R3909" t="str">
            <v>O.K.</v>
          </cell>
          <cell r="S3909" t="str">
            <v>CONCILIADA</v>
          </cell>
          <cell r="T3909">
            <v>41618</v>
          </cell>
          <cell r="U3909">
            <v>21</v>
          </cell>
          <cell r="V3909" t="str">
            <v>MAS DE 20 DÍAS</v>
          </cell>
        </row>
        <row r="3910">
          <cell r="Q3910" t="str">
            <v>BANCOMER416184487026592117455</v>
          </cell>
          <cell r="R3910" t="str">
            <v>O.K.</v>
          </cell>
          <cell r="S3910" t="str">
            <v>CONCILIADA</v>
          </cell>
          <cell r="T3910">
            <v>41618</v>
          </cell>
          <cell r="U3910">
            <v>21</v>
          </cell>
          <cell r="V3910" t="str">
            <v>MAS DE 20 DÍAS</v>
          </cell>
        </row>
        <row r="3911">
          <cell r="Q3911" t="str">
            <v>BANCOMER416184487026591016519</v>
          </cell>
          <cell r="R3911" t="str">
            <v>O.K.</v>
          </cell>
          <cell r="S3911" t="str">
            <v>CONCILIADA</v>
          </cell>
          <cell r="T3911">
            <v>41618</v>
          </cell>
          <cell r="U3911">
            <v>21</v>
          </cell>
          <cell r="V3911" t="str">
            <v>MAS DE 20 DÍAS</v>
          </cell>
        </row>
        <row r="3912">
          <cell r="Q3912" t="str">
            <v>BANCOMER416184487026591742212</v>
          </cell>
          <cell r="R3912" t="str">
            <v>O.K.</v>
          </cell>
          <cell r="S3912" t="str">
            <v>CONCILIADA</v>
          </cell>
          <cell r="T3912">
            <v>41618</v>
          </cell>
          <cell r="U3912">
            <v>21</v>
          </cell>
          <cell r="V3912" t="str">
            <v>MAS DE 20 DÍAS</v>
          </cell>
        </row>
        <row r="3913">
          <cell r="Q3913" t="str">
            <v>BANCOMER416184487026591492131</v>
          </cell>
          <cell r="R3913" t="str">
            <v>O.K.</v>
          </cell>
          <cell r="S3913" t="str">
            <v>CONCILIADA</v>
          </cell>
          <cell r="T3913">
            <v>41618</v>
          </cell>
          <cell r="U3913">
            <v>21</v>
          </cell>
          <cell r="V3913" t="str">
            <v>MAS DE 20 DÍAS</v>
          </cell>
        </row>
        <row r="3914">
          <cell r="Q3914" t="str">
            <v>BANCOMER416184487026593717071</v>
          </cell>
          <cell r="R3914" t="str">
            <v>O.K.</v>
          </cell>
          <cell r="S3914" t="str">
            <v>CONCILIADA</v>
          </cell>
          <cell r="T3914">
            <v>41618</v>
          </cell>
          <cell r="U3914">
            <v>21</v>
          </cell>
          <cell r="V3914" t="str">
            <v>MAS DE 20 DÍAS</v>
          </cell>
        </row>
        <row r="3915">
          <cell r="Q3915" t="str">
            <v>BANCOMER416184487026596788848</v>
          </cell>
          <cell r="R3915" t="str">
            <v>O.K.</v>
          </cell>
          <cell r="S3915" t="str">
            <v>CONCILIADA</v>
          </cell>
          <cell r="T3915">
            <v>41618</v>
          </cell>
          <cell r="U3915">
            <v>21</v>
          </cell>
          <cell r="V3915" t="str">
            <v>MAS DE 20 DÍAS</v>
          </cell>
        </row>
        <row r="3916">
          <cell r="Q3916" t="str">
            <v>BANCOMER416184487026594084117</v>
          </cell>
          <cell r="R3916" t="str">
            <v>O.K.</v>
          </cell>
          <cell r="S3916" t="str">
            <v>CONCILIADA</v>
          </cell>
          <cell r="T3916">
            <v>41618</v>
          </cell>
          <cell r="U3916">
            <v>21</v>
          </cell>
          <cell r="V3916" t="str">
            <v>MAS DE 20 DÍAS</v>
          </cell>
        </row>
        <row r="3917">
          <cell r="Q3917" t="str">
            <v>BANCOMER416184487026594084190</v>
          </cell>
          <cell r="R3917" t="str">
            <v>O.K.</v>
          </cell>
          <cell r="S3917" t="str">
            <v>CONCILIADA</v>
          </cell>
          <cell r="T3917">
            <v>41618</v>
          </cell>
          <cell r="U3917">
            <v>21</v>
          </cell>
          <cell r="V3917" t="str">
            <v>MAS DE 20 DÍAS</v>
          </cell>
        </row>
        <row r="3918">
          <cell r="Q3918" t="str">
            <v>BANCOMER416184487026594084364</v>
          </cell>
          <cell r="R3918" t="str">
            <v>O.K.</v>
          </cell>
          <cell r="S3918" t="str">
            <v>CONCILIADA</v>
          </cell>
          <cell r="T3918">
            <v>41618</v>
          </cell>
          <cell r="U3918">
            <v>21</v>
          </cell>
          <cell r="V3918" t="str">
            <v>MAS DE 20 DÍAS</v>
          </cell>
        </row>
        <row r="3919">
          <cell r="Q3919" t="str">
            <v>BANCOMER416184487026594084166</v>
          </cell>
          <cell r="R3919" t="str">
            <v>O.K.</v>
          </cell>
          <cell r="S3919" t="str">
            <v>CONCILIADA</v>
          </cell>
          <cell r="T3919">
            <v>41618</v>
          </cell>
          <cell r="U3919">
            <v>21</v>
          </cell>
          <cell r="V3919" t="str">
            <v>MAS DE 20 DÍAS</v>
          </cell>
        </row>
        <row r="3920">
          <cell r="Q3920" t="str">
            <v>BANCOMER416184487026594084182</v>
          </cell>
          <cell r="R3920" t="str">
            <v>O.K.</v>
          </cell>
          <cell r="S3920" t="str">
            <v>CONCILIADA</v>
          </cell>
          <cell r="T3920">
            <v>41618</v>
          </cell>
          <cell r="U3920">
            <v>21</v>
          </cell>
          <cell r="V3920" t="str">
            <v>MAS DE 20 DÍAS</v>
          </cell>
        </row>
        <row r="3921">
          <cell r="Q3921" t="str">
            <v>BANCOMER416184487026594084174</v>
          </cell>
          <cell r="R3921" t="str">
            <v>O.K.</v>
          </cell>
          <cell r="S3921" t="str">
            <v>CONCILIADA</v>
          </cell>
          <cell r="T3921">
            <v>41618</v>
          </cell>
          <cell r="U3921">
            <v>21</v>
          </cell>
          <cell r="V3921" t="str">
            <v>MAS DE 20 DÍAS</v>
          </cell>
        </row>
        <row r="3922">
          <cell r="Q3922" t="str">
            <v>BANCOMER416184487026594084398</v>
          </cell>
          <cell r="R3922" t="str">
            <v>O.K.</v>
          </cell>
          <cell r="S3922" t="str">
            <v>COMPENSADA</v>
          </cell>
          <cell r="T3922">
            <v>41621</v>
          </cell>
          <cell r="U3922">
            <v>21</v>
          </cell>
          <cell r="V3922" t="str">
            <v>MAS DE 20 DÍAS</v>
          </cell>
        </row>
        <row r="3923">
          <cell r="Q3923" t="str">
            <v>BANCOMER416184487026591000077</v>
          </cell>
          <cell r="R3923" t="str">
            <v>O.K.</v>
          </cell>
          <cell r="S3923" t="str">
            <v>CONCILIADA</v>
          </cell>
          <cell r="T3923">
            <v>41618</v>
          </cell>
          <cell r="U3923">
            <v>21</v>
          </cell>
          <cell r="V3923" t="str">
            <v>MAS DE 20 DÍAS</v>
          </cell>
        </row>
        <row r="3924">
          <cell r="Q3924" t="str">
            <v>BANCOMER416184487026594226098</v>
          </cell>
          <cell r="R3924" t="str">
            <v>O.K.</v>
          </cell>
          <cell r="S3924" t="str">
            <v>CONCILIADA</v>
          </cell>
          <cell r="T3924">
            <v>41618</v>
          </cell>
          <cell r="U3924">
            <v>21</v>
          </cell>
          <cell r="V3924" t="str">
            <v>MAS DE 20 DÍAS</v>
          </cell>
        </row>
        <row r="3925">
          <cell r="Q3925" t="str">
            <v>BANCOMER416184487026595529268</v>
          </cell>
          <cell r="R3925" t="str">
            <v>O.K.</v>
          </cell>
          <cell r="S3925" t="str">
            <v>CONCILIADA</v>
          </cell>
          <cell r="T3925">
            <v>41618</v>
          </cell>
          <cell r="U3925">
            <v>21</v>
          </cell>
          <cell r="V3925" t="str">
            <v>MAS DE 20 DÍAS</v>
          </cell>
        </row>
        <row r="3926">
          <cell r="Q3926" t="str">
            <v>BANCOMER416184487026591791508</v>
          </cell>
          <cell r="R3926" t="str">
            <v>O.K.</v>
          </cell>
          <cell r="S3926" t="str">
            <v>CONCILIADA</v>
          </cell>
          <cell r="T3926">
            <v>41618</v>
          </cell>
          <cell r="U3926">
            <v>21</v>
          </cell>
          <cell r="V3926" t="str">
            <v>MAS DE 20 DÍAS</v>
          </cell>
        </row>
        <row r="3927">
          <cell r="Q3927" t="str">
            <v>BANCOMER416184487026595848650</v>
          </cell>
          <cell r="R3927" t="str">
            <v>O.K.</v>
          </cell>
          <cell r="S3927" t="str">
            <v>CONCILIADA</v>
          </cell>
          <cell r="T3927">
            <v>41618</v>
          </cell>
          <cell r="U3927">
            <v>21</v>
          </cell>
          <cell r="V3927" t="str">
            <v>MAS DE 20 DÍAS</v>
          </cell>
        </row>
        <row r="3928">
          <cell r="Q3928" t="str">
            <v>BANCOMER416184487026594226007</v>
          </cell>
          <cell r="R3928" t="str">
            <v>O.K.</v>
          </cell>
          <cell r="S3928" t="str">
            <v>CONCILIADA</v>
          </cell>
          <cell r="T3928">
            <v>41618</v>
          </cell>
          <cell r="U3928">
            <v>21</v>
          </cell>
          <cell r="V3928" t="str">
            <v>MAS DE 20 DÍAS</v>
          </cell>
        </row>
        <row r="3929">
          <cell r="Q3929" t="str">
            <v>BANCOMER416184487026594226056</v>
          </cell>
          <cell r="R3929" t="str">
            <v>O.K.</v>
          </cell>
          <cell r="S3929" t="str">
            <v>CONCILIADA</v>
          </cell>
          <cell r="T3929">
            <v>41618</v>
          </cell>
          <cell r="U3929">
            <v>21</v>
          </cell>
          <cell r="V3929" t="str">
            <v>MAS DE 20 DÍAS</v>
          </cell>
        </row>
        <row r="3930">
          <cell r="Q3930" t="str">
            <v>BANCOMER416184487026594148532</v>
          </cell>
          <cell r="R3930" t="str">
            <v>O.K.</v>
          </cell>
          <cell r="S3930" t="str">
            <v>CONCILIADA</v>
          </cell>
          <cell r="T3930">
            <v>41618</v>
          </cell>
          <cell r="U3930">
            <v>21</v>
          </cell>
          <cell r="V3930" t="str">
            <v>MAS DE 20 DÍAS</v>
          </cell>
        </row>
        <row r="3931">
          <cell r="Q3931" t="str">
            <v>BANCOMER416184487026591435759</v>
          </cell>
          <cell r="R3931" t="str">
            <v>O.K.</v>
          </cell>
          <cell r="S3931" t="str">
            <v>CONCILIADA</v>
          </cell>
          <cell r="T3931">
            <v>41618</v>
          </cell>
          <cell r="U3931">
            <v>21</v>
          </cell>
          <cell r="V3931" t="str">
            <v>MAS DE 20 DÍAS</v>
          </cell>
        </row>
        <row r="3932">
          <cell r="Q3932" t="str">
            <v>BANCOMER416184487026595743489</v>
          </cell>
          <cell r="R3932" t="str">
            <v>O.K.</v>
          </cell>
          <cell r="S3932" t="str">
            <v>CONCILIADA</v>
          </cell>
          <cell r="T3932">
            <v>41618</v>
          </cell>
          <cell r="U3932">
            <v>21</v>
          </cell>
          <cell r="V3932" t="str">
            <v>MAS DE 20 DÍAS</v>
          </cell>
        </row>
        <row r="3933">
          <cell r="Q3933" t="str">
            <v>BANCOMER416184487026599595463</v>
          </cell>
          <cell r="R3933" t="str">
            <v>O.K.</v>
          </cell>
          <cell r="S3933" t="str">
            <v>CONCILIADA</v>
          </cell>
          <cell r="T3933">
            <v>41618</v>
          </cell>
          <cell r="U3933">
            <v>21</v>
          </cell>
          <cell r="V3933" t="str">
            <v>MAS DE 20 DÍAS</v>
          </cell>
        </row>
        <row r="3934">
          <cell r="Q3934" t="str">
            <v>BANCOMER416184487026595695911</v>
          </cell>
          <cell r="R3934" t="str">
            <v>O.K.</v>
          </cell>
          <cell r="S3934" t="str">
            <v>CONCILIADA</v>
          </cell>
          <cell r="T3934">
            <v>41618</v>
          </cell>
          <cell r="U3934">
            <v>21</v>
          </cell>
          <cell r="V3934" t="str">
            <v>MAS DE 20 DÍAS</v>
          </cell>
        </row>
        <row r="3935">
          <cell r="Q3935" t="str">
            <v>BANCOMER416184487026591000235</v>
          </cell>
          <cell r="R3935" t="str">
            <v>O.K.</v>
          </cell>
          <cell r="S3935" t="str">
            <v>CONCILIADA</v>
          </cell>
          <cell r="T3935">
            <v>41618</v>
          </cell>
          <cell r="U3935">
            <v>21</v>
          </cell>
          <cell r="V3935" t="str">
            <v>MAS DE 20 DÍAS</v>
          </cell>
        </row>
        <row r="3936">
          <cell r="Q3936" t="str">
            <v>BANCOMER416184487026592282556</v>
          </cell>
          <cell r="R3936" t="str">
            <v>O.K.</v>
          </cell>
          <cell r="S3936" t="str">
            <v>CONCILIADA</v>
          </cell>
          <cell r="T3936">
            <v>41618</v>
          </cell>
          <cell r="U3936">
            <v>21</v>
          </cell>
          <cell r="V3936" t="str">
            <v>MAS DE 20 DÍAS</v>
          </cell>
        </row>
        <row r="3937">
          <cell r="Q3937" t="str">
            <v>BANCOMER416184487026594103040</v>
          </cell>
          <cell r="R3937" t="str">
            <v>O.K.</v>
          </cell>
          <cell r="S3937" t="str">
            <v>CONCILIADA</v>
          </cell>
          <cell r="T3937">
            <v>41618</v>
          </cell>
          <cell r="U3937">
            <v>21</v>
          </cell>
          <cell r="V3937" t="str">
            <v>MAS DE 20 DÍAS</v>
          </cell>
        </row>
        <row r="3938">
          <cell r="Q3938" t="str">
            <v>BANCOMER416184487026591011586</v>
          </cell>
          <cell r="R3938" t="str">
            <v>O.K.</v>
          </cell>
          <cell r="S3938" t="str">
            <v>CONCILIADA</v>
          </cell>
          <cell r="T3938">
            <v>41618</v>
          </cell>
          <cell r="U3938">
            <v>21</v>
          </cell>
          <cell r="V3938" t="str">
            <v>MAS DE 20 DÍAS</v>
          </cell>
        </row>
        <row r="3939">
          <cell r="Q3939" t="str">
            <v>BANCOMER416184487026594084240</v>
          </cell>
          <cell r="R3939" t="str">
            <v>O.K.</v>
          </cell>
          <cell r="S3939" t="str">
            <v>CONCILIADA</v>
          </cell>
          <cell r="T3939">
            <v>41618</v>
          </cell>
          <cell r="U3939">
            <v>21</v>
          </cell>
          <cell r="V3939" t="str">
            <v>MAS DE 20 DÍAS</v>
          </cell>
        </row>
        <row r="3940">
          <cell r="Q3940" t="str">
            <v>BANCOMER416184487026591016172</v>
          </cell>
          <cell r="R3940" t="str">
            <v>O.K.</v>
          </cell>
          <cell r="S3940" t="str">
            <v>CONCILIADA</v>
          </cell>
          <cell r="T3940">
            <v>41618</v>
          </cell>
          <cell r="U3940">
            <v>21</v>
          </cell>
          <cell r="V3940" t="str">
            <v>MAS DE 20 DÍAS</v>
          </cell>
        </row>
        <row r="3941">
          <cell r="Q3941" t="str">
            <v>BANCOMER416184487026591016646</v>
          </cell>
          <cell r="R3941" t="str">
            <v>O.K.</v>
          </cell>
          <cell r="S3941" t="str">
            <v>CONCILIADA</v>
          </cell>
          <cell r="T3941">
            <v>41618</v>
          </cell>
          <cell r="U3941">
            <v>21</v>
          </cell>
          <cell r="V3941" t="str">
            <v>MAS DE 20 DÍAS</v>
          </cell>
        </row>
        <row r="3942">
          <cell r="Q3942" t="str">
            <v>BANCOMER416184487026591017750</v>
          </cell>
          <cell r="R3942" t="str">
            <v>O.K.</v>
          </cell>
          <cell r="S3942" t="str">
            <v>CONCILIADA</v>
          </cell>
          <cell r="T3942">
            <v>41618</v>
          </cell>
          <cell r="U3942">
            <v>21</v>
          </cell>
          <cell r="V3942" t="str">
            <v>MAS DE 20 DÍAS</v>
          </cell>
        </row>
        <row r="3943">
          <cell r="Q3943" t="str">
            <v>BANCOMER416184487026592037638</v>
          </cell>
          <cell r="R3943" t="str">
            <v>O.K.</v>
          </cell>
          <cell r="S3943" t="str">
            <v>CONCILIADA</v>
          </cell>
          <cell r="T3943">
            <v>41618</v>
          </cell>
          <cell r="U3943">
            <v>21</v>
          </cell>
          <cell r="V3943" t="str">
            <v>MAS DE 20 DÍAS</v>
          </cell>
        </row>
        <row r="3944">
          <cell r="Q3944" t="str">
            <v>BANCOMER416184487026594084455</v>
          </cell>
          <cell r="R3944" t="str">
            <v>O.K.</v>
          </cell>
          <cell r="S3944" t="str">
            <v>CONCILIADA</v>
          </cell>
          <cell r="T3944">
            <v>41618</v>
          </cell>
          <cell r="U3944">
            <v>21</v>
          </cell>
          <cell r="V3944" t="str">
            <v>MAS DE 20 DÍAS</v>
          </cell>
        </row>
        <row r="3945">
          <cell r="Q3945" t="str">
            <v>BANCOMER416184487026594148540</v>
          </cell>
          <cell r="R3945" t="str">
            <v>O.K.</v>
          </cell>
          <cell r="S3945" t="str">
            <v>CONCILIADA</v>
          </cell>
          <cell r="T3945">
            <v>41618</v>
          </cell>
          <cell r="U3945">
            <v>21</v>
          </cell>
          <cell r="V3945" t="str">
            <v>MAS DE 20 DÍAS</v>
          </cell>
        </row>
        <row r="3946">
          <cell r="Q3946" t="str">
            <v>BANCOMER416184487026591268051</v>
          </cell>
          <cell r="R3946" t="str">
            <v>O.K.</v>
          </cell>
          <cell r="S3946" t="str">
            <v>CONCILIADA</v>
          </cell>
          <cell r="T3946">
            <v>41618</v>
          </cell>
          <cell r="U3946">
            <v>21</v>
          </cell>
          <cell r="V3946" t="str">
            <v>MAS DE 20 DÍAS</v>
          </cell>
        </row>
        <row r="3947">
          <cell r="Q3947" t="str">
            <v>BANCOMER416184487026591721299</v>
          </cell>
          <cell r="R3947" t="str">
            <v>O.K.</v>
          </cell>
          <cell r="S3947" t="str">
            <v>COMPENSADA</v>
          </cell>
          <cell r="T3947">
            <v>41618</v>
          </cell>
          <cell r="U3947">
            <v>21</v>
          </cell>
          <cell r="V3947" t="str">
            <v>MAS DE 20 DÍAS</v>
          </cell>
        </row>
        <row r="3948">
          <cell r="Q3948" t="str">
            <v>BANCOMER416184487026595607155</v>
          </cell>
          <cell r="R3948" t="str">
            <v>O.K.</v>
          </cell>
          <cell r="S3948" t="str">
            <v>CONCILIADA</v>
          </cell>
          <cell r="T3948">
            <v>41618</v>
          </cell>
          <cell r="U3948">
            <v>21</v>
          </cell>
          <cell r="V3948" t="str">
            <v>MAS DE 20 DÍAS</v>
          </cell>
        </row>
        <row r="3949">
          <cell r="Q3949" t="str">
            <v>BANCOMER416184487026591658277</v>
          </cell>
          <cell r="R3949" t="str">
            <v>O.K.</v>
          </cell>
          <cell r="S3949" t="str">
            <v>CONCILIADA</v>
          </cell>
          <cell r="T3949">
            <v>41618</v>
          </cell>
          <cell r="U3949">
            <v>21</v>
          </cell>
          <cell r="V3949" t="str">
            <v>MAS DE 20 DÍAS</v>
          </cell>
        </row>
        <row r="3950">
          <cell r="Q3950" t="str">
            <v>BANCOMER416184487026595768064</v>
          </cell>
          <cell r="R3950" t="str">
            <v>O.K.</v>
          </cell>
          <cell r="S3950" t="str">
            <v>CONCILIADA</v>
          </cell>
          <cell r="T3950">
            <v>41618</v>
          </cell>
          <cell r="U3950">
            <v>21</v>
          </cell>
          <cell r="V3950" t="str">
            <v>MAS DE 20 DÍAS</v>
          </cell>
        </row>
        <row r="3951">
          <cell r="Q3951" t="str">
            <v>BANCOMER416184487026591011465</v>
          </cell>
          <cell r="R3951" t="str">
            <v>O.K.</v>
          </cell>
          <cell r="S3951" t="str">
            <v>CONCILIADA</v>
          </cell>
          <cell r="T3951">
            <v>41618</v>
          </cell>
          <cell r="U3951">
            <v>21</v>
          </cell>
          <cell r="V3951" t="str">
            <v>MAS DE 20 DÍAS</v>
          </cell>
        </row>
        <row r="3952">
          <cell r="Q3952" t="str">
            <v>BANCOMER416184487026595374921</v>
          </cell>
          <cell r="R3952" t="str">
            <v>O.K.</v>
          </cell>
          <cell r="S3952" t="str">
            <v>CONCILIADA</v>
          </cell>
          <cell r="T3952">
            <v>41618</v>
          </cell>
          <cell r="U3952">
            <v>21</v>
          </cell>
          <cell r="V3952" t="str">
            <v>MAS DE 20 DÍAS</v>
          </cell>
        </row>
        <row r="3953">
          <cell r="Q3953" t="str">
            <v>BANCOMER416184487026591673862</v>
          </cell>
          <cell r="R3953" t="str">
            <v>O.K.</v>
          </cell>
          <cell r="S3953" t="str">
            <v>CONCILIADA</v>
          </cell>
          <cell r="T3953">
            <v>41618</v>
          </cell>
          <cell r="U3953">
            <v>21</v>
          </cell>
          <cell r="V3953" t="str">
            <v>MAS DE 20 DÍAS</v>
          </cell>
        </row>
        <row r="3954">
          <cell r="Q3954" t="str">
            <v>BANCOMER416184487026594148565</v>
          </cell>
          <cell r="R3954" t="str">
            <v>O.K.</v>
          </cell>
          <cell r="S3954" t="str">
            <v>CONCILIADA</v>
          </cell>
          <cell r="T3954">
            <v>41618</v>
          </cell>
          <cell r="U3954">
            <v>21</v>
          </cell>
          <cell r="V3954" t="str">
            <v>MAS DE 20 DÍAS</v>
          </cell>
        </row>
        <row r="3955">
          <cell r="Q3955" t="str">
            <v>BANORTE4161871001335719223</v>
          </cell>
          <cell r="R3955" t="str">
            <v>O.K.</v>
          </cell>
          <cell r="S3955" t="str">
            <v>COMPENSADA</v>
          </cell>
          <cell r="T3955">
            <v>41621</v>
          </cell>
          <cell r="U3955">
            <v>21</v>
          </cell>
          <cell r="V3955" t="str">
            <v>MAS DE 20 DÍAS</v>
          </cell>
        </row>
        <row r="3956">
          <cell r="Q3956" t="str">
            <v>BANORTE4161871001335723741</v>
          </cell>
          <cell r="R3956" t="str">
            <v>O.K.</v>
          </cell>
          <cell r="S3956" t="str">
            <v>CONCILIADA</v>
          </cell>
          <cell r="T3956">
            <v>41618</v>
          </cell>
          <cell r="U3956">
            <v>21</v>
          </cell>
          <cell r="V3956" t="str">
            <v>MAS DE 20 DÍAS</v>
          </cell>
        </row>
        <row r="3957">
          <cell r="Q3957" t="str">
            <v>BANORTE4161871001335729107</v>
          </cell>
          <cell r="R3957" t="str">
            <v>O.K.</v>
          </cell>
          <cell r="S3957" t="str">
            <v>Aplicadas a clientes</v>
          </cell>
          <cell r="T3957">
            <v>41619</v>
          </cell>
          <cell r="U3957">
            <v>21</v>
          </cell>
          <cell r="V3957" t="str">
            <v>MAS DE 20 DÍAS</v>
          </cell>
        </row>
        <row r="3958">
          <cell r="Q3958" t="str">
            <v>BANORTE4161871001335732286</v>
          </cell>
          <cell r="R3958" t="str">
            <v>O.K.</v>
          </cell>
          <cell r="S3958" t="str">
            <v>CONCILIADA</v>
          </cell>
          <cell r="T3958">
            <v>41618</v>
          </cell>
          <cell r="U3958">
            <v>21</v>
          </cell>
          <cell r="V3958" t="str">
            <v>MAS DE 20 DÍAS</v>
          </cell>
        </row>
        <row r="3959">
          <cell r="Q3959" t="str">
            <v>BANORTE4161871001335744405</v>
          </cell>
          <cell r="R3959" t="str">
            <v>O.K.</v>
          </cell>
          <cell r="S3959" t="str">
            <v>CONCILIADA</v>
          </cell>
          <cell r="T3959">
            <v>41618</v>
          </cell>
          <cell r="U3959">
            <v>21</v>
          </cell>
          <cell r="V3959" t="str">
            <v>MAS DE 20 DÍAS</v>
          </cell>
        </row>
        <row r="3960">
          <cell r="Q3960" t="str">
            <v>BANORTE4161871001335747345</v>
          </cell>
          <cell r="R3960" t="str">
            <v>O.K.</v>
          </cell>
          <cell r="S3960" t="str">
            <v>CONCILIADA</v>
          </cell>
          <cell r="T3960">
            <v>41618</v>
          </cell>
          <cell r="U3960">
            <v>21</v>
          </cell>
          <cell r="V3960" t="str">
            <v>MAS DE 20 DÍAS</v>
          </cell>
        </row>
        <row r="3961">
          <cell r="Q3961" t="str">
            <v>BANORTE4161871001335747355</v>
          </cell>
          <cell r="R3961" t="str">
            <v>O.K.</v>
          </cell>
          <cell r="S3961" t="str">
            <v>COMPENSADA</v>
          </cell>
          <cell r="T3961">
            <v>41621</v>
          </cell>
          <cell r="U3961">
            <v>21</v>
          </cell>
          <cell r="V3961" t="str">
            <v>MAS DE 20 DÍAS</v>
          </cell>
        </row>
        <row r="3962">
          <cell r="Q3962" t="str">
            <v>BANORTE4161871001335748563</v>
          </cell>
          <cell r="R3962" t="str">
            <v>O.K.</v>
          </cell>
          <cell r="S3962" t="str">
            <v>Aplicadas a clientes</v>
          </cell>
          <cell r="T3962">
            <v>41621</v>
          </cell>
          <cell r="U3962">
            <v>21</v>
          </cell>
          <cell r="V3962" t="str">
            <v>MAS DE 20 DÍAS</v>
          </cell>
        </row>
        <row r="3963">
          <cell r="Q3963" t="str">
            <v>BANORTE4161871001335748563</v>
          </cell>
          <cell r="R3963" t="str">
            <v>O.K.</v>
          </cell>
          <cell r="S3963" t="str">
            <v>Aplicadas a clientes</v>
          </cell>
          <cell r="T3963">
            <v>41621</v>
          </cell>
          <cell r="U3963">
            <v>21</v>
          </cell>
          <cell r="V3963" t="str">
            <v>MAS DE 20 DÍAS</v>
          </cell>
        </row>
        <row r="3964">
          <cell r="Q3964" t="str">
            <v>BANORTE4161871001335750667</v>
          </cell>
          <cell r="R3964" t="str">
            <v>O.K.</v>
          </cell>
          <cell r="S3964" t="str">
            <v>CONCILIADA</v>
          </cell>
          <cell r="T3964">
            <v>41618</v>
          </cell>
          <cell r="U3964">
            <v>21</v>
          </cell>
          <cell r="V3964" t="str">
            <v>MAS DE 20 DÍAS</v>
          </cell>
        </row>
        <row r="3965">
          <cell r="Q3965" t="str">
            <v>BANORTE4161871001335750691</v>
          </cell>
          <cell r="R3965" t="str">
            <v>O.K.</v>
          </cell>
          <cell r="S3965" t="str">
            <v>CONCILIADA</v>
          </cell>
          <cell r="T3965">
            <v>41618</v>
          </cell>
          <cell r="U3965">
            <v>21</v>
          </cell>
          <cell r="V3965" t="str">
            <v>MAS DE 20 DÍAS</v>
          </cell>
        </row>
        <row r="3966">
          <cell r="Q3966" t="str">
            <v>BANORTE4161871001335750709</v>
          </cell>
          <cell r="R3966" t="str">
            <v>O.K.</v>
          </cell>
          <cell r="S3966" t="str">
            <v>CONCILIADA</v>
          </cell>
          <cell r="T3966">
            <v>41618</v>
          </cell>
          <cell r="U3966">
            <v>21</v>
          </cell>
          <cell r="V3966" t="str">
            <v>MAS DE 20 DÍAS</v>
          </cell>
        </row>
        <row r="3967">
          <cell r="Q3967" t="str">
            <v>BANORTE4161871001335758919</v>
          </cell>
          <cell r="R3967" t="str">
            <v>O.K.</v>
          </cell>
          <cell r="S3967" t="str">
            <v>COMPENSADA</v>
          </cell>
          <cell r="T3967">
            <v>41621</v>
          </cell>
          <cell r="U3967">
            <v>21</v>
          </cell>
          <cell r="V3967" t="str">
            <v>MAS DE 20 DÍAS</v>
          </cell>
        </row>
        <row r="3968">
          <cell r="Q3968" t="str">
            <v>BANORTE4161871001335774830</v>
          </cell>
          <cell r="R3968" t="str">
            <v>O.K.</v>
          </cell>
          <cell r="S3968" t="str">
            <v>CONCILIADA</v>
          </cell>
          <cell r="T3968">
            <v>41618</v>
          </cell>
          <cell r="U3968">
            <v>21</v>
          </cell>
          <cell r="V3968" t="str">
            <v>MAS DE 20 DÍAS</v>
          </cell>
        </row>
        <row r="3969">
          <cell r="Q3969" t="str">
            <v>BANORTE4161871001335785415</v>
          </cell>
          <cell r="R3969" t="str">
            <v>O.K.</v>
          </cell>
          <cell r="S3969" t="str">
            <v>CONCILIADA</v>
          </cell>
          <cell r="T3969">
            <v>41618</v>
          </cell>
          <cell r="U3969">
            <v>21</v>
          </cell>
          <cell r="V3969" t="str">
            <v>MAS DE 20 DÍAS</v>
          </cell>
        </row>
        <row r="3970">
          <cell r="Q3970" t="str">
            <v>BANORTE4161871001335785415</v>
          </cell>
          <cell r="R3970" t="str">
            <v>CONCILIACION</v>
          </cell>
          <cell r="S3970" t="str">
            <v xml:space="preserve"> </v>
          </cell>
          <cell r="T3970" t="str">
            <v xml:space="preserve"> </v>
          </cell>
          <cell r="U3970">
            <v>21</v>
          </cell>
          <cell r="V3970" t="str">
            <v>MAS DE 20 DÍAS</v>
          </cell>
        </row>
        <row r="3971">
          <cell r="Q3971" t="str">
            <v>BANORTE4161871001335786554</v>
          </cell>
          <cell r="R3971" t="str">
            <v>O.K.</v>
          </cell>
          <cell r="S3971" t="str">
            <v>Aplicadas a clientes</v>
          </cell>
          <cell r="T3971">
            <v>41621</v>
          </cell>
          <cell r="U3971">
            <v>21</v>
          </cell>
          <cell r="V3971" t="str">
            <v>MAS DE 20 DÍAS</v>
          </cell>
        </row>
        <row r="3972">
          <cell r="Q3972" t="str">
            <v>BANORTE4161871001335786554</v>
          </cell>
          <cell r="R3972" t="str">
            <v>O.K.</v>
          </cell>
          <cell r="S3972" t="str">
            <v>Aplicadas a clientes</v>
          </cell>
          <cell r="T3972">
            <v>41621</v>
          </cell>
          <cell r="U3972">
            <v>21</v>
          </cell>
          <cell r="V3972" t="str">
            <v>MAS DE 20 DÍAS</v>
          </cell>
        </row>
        <row r="3973">
          <cell r="Q3973" t="str">
            <v>BANORTE4161871001335792156</v>
          </cell>
          <cell r="R3973" t="str">
            <v>O.K.</v>
          </cell>
          <cell r="S3973" t="str">
            <v>COMPENSADA</v>
          </cell>
          <cell r="T3973">
            <v>41621</v>
          </cell>
          <cell r="U3973">
            <v>21</v>
          </cell>
          <cell r="V3973" t="str">
            <v>MAS DE 20 DÍAS</v>
          </cell>
        </row>
        <row r="3974">
          <cell r="Q3974" t="str">
            <v>BANORTE4161871001335795299</v>
          </cell>
          <cell r="R3974" t="str">
            <v>O.K.</v>
          </cell>
          <cell r="S3974" t="str">
            <v>CONCILIADA</v>
          </cell>
          <cell r="T3974">
            <v>41618</v>
          </cell>
          <cell r="U3974">
            <v>21</v>
          </cell>
          <cell r="V3974" t="str">
            <v>MAS DE 20 DÍAS</v>
          </cell>
        </row>
        <row r="3975">
          <cell r="Q3975" t="str">
            <v>BANORTE4161871001335798616</v>
          </cell>
          <cell r="R3975" t="str">
            <v>O.K.</v>
          </cell>
          <cell r="S3975" t="str">
            <v>CONCILIADA</v>
          </cell>
          <cell r="T3975">
            <v>41618</v>
          </cell>
          <cell r="U3975">
            <v>21</v>
          </cell>
          <cell r="V3975" t="str">
            <v>MAS DE 20 DÍAS</v>
          </cell>
        </row>
        <row r="3976">
          <cell r="Q3976" t="str">
            <v>BANORTE4161871001335723737</v>
          </cell>
          <cell r="R3976" t="str">
            <v>O.K.</v>
          </cell>
          <cell r="S3976" t="str">
            <v>COMPENSADA</v>
          </cell>
          <cell r="T3976">
            <v>41621</v>
          </cell>
          <cell r="U3976">
            <v>21</v>
          </cell>
          <cell r="V3976" t="str">
            <v>MAS DE 20 DÍAS</v>
          </cell>
        </row>
        <row r="3977">
          <cell r="Q3977" t="str">
            <v>BANORTE4161871001335735985</v>
          </cell>
          <cell r="R3977" t="str">
            <v>O.K.</v>
          </cell>
          <cell r="S3977" t="str">
            <v>CONCILIADA</v>
          </cell>
          <cell r="T3977">
            <v>41618</v>
          </cell>
          <cell r="U3977">
            <v>21</v>
          </cell>
          <cell r="V3977" t="str">
            <v>MAS DE 20 DÍAS</v>
          </cell>
        </row>
        <row r="3978">
          <cell r="Q3978" t="str">
            <v>BANORTE4161871001335747308</v>
          </cell>
          <cell r="R3978" t="str">
            <v>O.K.</v>
          </cell>
          <cell r="S3978" t="str">
            <v>COMPENSADA</v>
          </cell>
          <cell r="T3978">
            <v>41621</v>
          </cell>
          <cell r="U3978">
            <v>21</v>
          </cell>
          <cell r="V3978" t="str">
            <v>MAS DE 20 DÍAS</v>
          </cell>
        </row>
        <row r="3979">
          <cell r="Q3979" t="str">
            <v>BANORTE4161871001335751934</v>
          </cell>
          <cell r="R3979" t="str">
            <v>O.K.</v>
          </cell>
          <cell r="S3979" t="str">
            <v>COMPENSADA</v>
          </cell>
          <cell r="T3979">
            <v>41618</v>
          </cell>
          <cell r="U3979">
            <v>21</v>
          </cell>
          <cell r="V3979" t="str">
            <v>MAS DE 20 DÍAS</v>
          </cell>
        </row>
        <row r="3980">
          <cell r="Q3980" t="str">
            <v>BANORTE4161871001335751934</v>
          </cell>
          <cell r="R3980" t="str">
            <v>O.K.</v>
          </cell>
          <cell r="S3980" t="str">
            <v>COMPENSADA</v>
          </cell>
          <cell r="T3980">
            <v>41618</v>
          </cell>
          <cell r="U3980">
            <v>21</v>
          </cell>
          <cell r="V3980" t="str">
            <v>MAS DE 20 DÍAS</v>
          </cell>
        </row>
        <row r="3981">
          <cell r="Q3981" t="str">
            <v>BANORTE4161871001335783216</v>
          </cell>
          <cell r="R3981" t="str">
            <v>O.K.</v>
          </cell>
          <cell r="S3981" t="str">
            <v>CONCILIADA</v>
          </cell>
          <cell r="T3981">
            <v>41618</v>
          </cell>
          <cell r="U3981">
            <v>21</v>
          </cell>
          <cell r="V3981" t="str">
            <v>MAS DE 20 DÍAS</v>
          </cell>
        </row>
        <row r="3982">
          <cell r="Q3982" t="str">
            <v>BANORTE4161871001335758889</v>
          </cell>
          <cell r="R3982" t="str">
            <v>O.K.</v>
          </cell>
          <cell r="S3982" t="str">
            <v>CONCILIADA</v>
          </cell>
          <cell r="T3982">
            <v>41618</v>
          </cell>
          <cell r="U3982">
            <v>21</v>
          </cell>
          <cell r="V3982" t="str">
            <v>MAS DE 20 DÍAS</v>
          </cell>
        </row>
        <row r="3983">
          <cell r="Q3983" t="str">
            <v>BANORTE4161871001335758892</v>
          </cell>
          <cell r="R3983" t="str">
            <v>O.K.</v>
          </cell>
          <cell r="S3983" t="str">
            <v>CONCILIADA</v>
          </cell>
          <cell r="T3983">
            <v>41618</v>
          </cell>
          <cell r="U3983">
            <v>21</v>
          </cell>
          <cell r="V3983" t="str">
            <v>MAS DE 20 DÍAS</v>
          </cell>
        </row>
        <row r="3984">
          <cell r="Q3984" t="str">
            <v>BANORTE4161871001335703866</v>
          </cell>
          <cell r="R3984" t="str">
            <v>O.K.</v>
          </cell>
          <cell r="S3984" t="str">
            <v>CONCILIADA</v>
          </cell>
          <cell r="T3984">
            <v>41618</v>
          </cell>
          <cell r="U3984">
            <v>21</v>
          </cell>
          <cell r="V3984" t="str">
            <v>MAS DE 20 DÍAS</v>
          </cell>
        </row>
        <row r="3985">
          <cell r="Q3985" t="str">
            <v>BANORTE4161871001335747972</v>
          </cell>
          <cell r="R3985" t="str">
            <v>O.K.</v>
          </cell>
          <cell r="S3985" t="str">
            <v>CONCILIADA</v>
          </cell>
          <cell r="T3985">
            <v>41618</v>
          </cell>
          <cell r="U3985">
            <v>21</v>
          </cell>
          <cell r="V3985" t="str">
            <v>MAS DE 20 DÍAS</v>
          </cell>
        </row>
        <row r="3986">
          <cell r="Q3986" t="str">
            <v>BANORTE4161871001335770779</v>
          </cell>
          <cell r="R3986" t="str">
            <v>O.K.</v>
          </cell>
          <cell r="S3986" t="str">
            <v>CONCILIADA</v>
          </cell>
          <cell r="T3986">
            <v>41618</v>
          </cell>
          <cell r="U3986">
            <v>21</v>
          </cell>
          <cell r="V3986" t="str">
            <v>MAS DE 20 DÍAS</v>
          </cell>
        </row>
        <row r="3987">
          <cell r="Q3987" t="str">
            <v>BANORTE4161871001335748588</v>
          </cell>
          <cell r="R3987" t="str">
            <v>O.K.</v>
          </cell>
          <cell r="S3987" t="str">
            <v>CONCILIADA</v>
          </cell>
          <cell r="T3987">
            <v>41618</v>
          </cell>
          <cell r="U3987">
            <v>21</v>
          </cell>
          <cell r="V3987" t="str">
            <v>MAS DE 20 DÍAS</v>
          </cell>
        </row>
        <row r="3988">
          <cell r="Q3988" t="str">
            <v>BANORTE4161871001335752193</v>
          </cell>
          <cell r="R3988" t="str">
            <v>O.K.</v>
          </cell>
          <cell r="S3988" t="str">
            <v>COMPENSADA</v>
          </cell>
          <cell r="T3988">
            <v>41618</v>
          </cell>
          <cell r="U3988">
            <v>21</v>
          </cell>
          <cell r="V3988" t="str">
            <v>MAS DE 20 DÍAS</v>
          </cell>
        </row>
        <row r="3989">
          <cell r="Q3989" t="str">
            <v>BANORTE4161871001335783501</v>
          </cell>
          <cell r="R3989" t="str">
            <v>O.K.</v>
          </cell>
          <cell r="S3989" t="str">
            <v>CONCILIADA</v>
          </cell>
          <cell r="T3989">
            <v>41618</v>
          </cell>
          <cell r="U3989">
            <v>21</v>
          </cell>
          <cell r="V3989" t="str">
            <v>MAS DE 20 DÍAS</v>
          </cell>
        </row>
        <row r="3990">
          <cell r="Q3990" t="str">
            <v>BANORTE4161871001335795463</v>
          </cell>
          <cell r="R3990" t="str">
            <v>O.K.</v>
          </cell>
          <cell r="S3990" t="str">
            <v>COMPENSADA</v>
          </cell>
          <cell r="T3990">
            <v>41619</v>
          </cell>
          <cell r="U3990">
            <v>21</v>
          </cell>
          <cell r="V3990" t="str">
            <v>MAS DE 20 DÍAS</v>
          </cell>
        </row>
        <row r="3991">
          <cell r="Q3991" t="str">
            <v>BANORTE4161871001335779552</v>
          </cell>
          <cell r="R3991" t="str">
            <v>O.K.</v>
          </cell>
          <cell r="S3991" t="str">
            <v>CONCILIADA</v>
          </cell>
          <cell r="T3991">
            <v>41618</v>
          </cell>
          <cell r="U3991">
            <v>21</v>
          </cell>
          <cell r="V3991" t="str">
            <v>MAS DE 20 DÍAS</v>
          </cell>
        </row>
        <row r="3992">
          <cell r="Q3992" t="str">
            <v>BANORTE4161871001335786855</v>
          </cell>
          <cell r="R3992" t="str">
            <v>O.K.</v>
          </cell>
          <cell r="S3992" t="str">
            <v>CONCILIADA</v>
          </cell>
          <cell r="T3992">
            <v>41618</v>
          </cell>
          <cell r="U3992">
            <v>21</v>
          </cell>
          <cell r="V3992" t="str">
            <v>MAS DE 20 DÍAS</v>
          </cell>
        </row>
        <row r="3993">
          <cell r="Q3993" t="str">
            <v>BANORTE4161871001335721311</v>
          </cell>
          <cell r="R3993" t="str">
            <v>O.K.</v>
          </cell>
          <cell r="S3993" t="str">
            <v>CONCILIADA</v>
          </cell>
          <cell r="T3993">
            <v>41618</v>
          </cell>
          <cell r="U3993">
            <v>21</v>
          </cell>
          <cell r="V3993" t="str">
            <v>MAS DE 20 DÍAS</v>
          </cell>
        </row>
        <row r="3994">
          <cell r="Q3994" t="str">
            <v>BANORTE4161871001335763522</v>
          </cell>
          <cell r="R3994" t="str">
            <v>O.K.</v>
          </cell>
          <cell r="S3994" t="str">
            <v>CONCILIADA</v>
          </cell>
          <cell r="T3994">
            <v>41618</v>
          </cell>
          <cell r="U3994">
            <v>21</v>
          </cell>
          <cell r="V3994" t="str">
            <v>MAS DE 20 DÍAS</v>
          </cell>
        </row>
        <row r="3995">
          <cell r="Q3995" t="str">
            <v>BANORTE4161871001335741197</v>
          </cell>
          <cell r="R3995" t="str">
            <v>O.K.</v>
          </cell>
          <cell r="S3995" t="str">
            <v>CONCILIADA</v>
          </cell>
          <cell r="T3995">
            <v>41618</v>
          </cell>
          <cell r="U3995">
            <v>21</v>
          </cell>
          <cell r="V3995" t="str">
            <v>MAS DE 20 DÍAS</v>
          </cell>
        </row>
        <row r="3996">
          <cell r="Q3996" t="str">
            <v>BANORTE4161871001335719137</v>
          </cell>
          <cell r="R3996" t="str">
            <v>O.K.</v>
          </cell>
          <cell r="S3996" t="str">
            <v>CONCILIADA</v>
          </cell>
          <cell r="T3996">
            <v>41618</v>
          </cell>
          <cell r="U3996">
            <v>21</v>
          </cell>
          <cell r="V3996" t="str">
            <v>MAS DE 20 DÍAS</v>
          </cell>
        </row>
        <row r="3997">
          <cell r="Q3997" t="str">
            <v>BANORTE4161871001335729024</v>
          </cell>
          <cell r="R3997" t="str">
            <v>O.K.</v>
          </cell>
          <cell r="S3997" t="str">
            <v>CONCILIADA</v>
          </cell>
          <cell r="T3997">
            <v>41618</v>
          </cell>
          <cell r="U3997">
            <v>21</v>
          </cell>
          <cell r="V3997" t="str">
            <v>MAS DE 20 DÍAS</v>
          </cell>
        </row>
        <row r="3998">
          <cell r="Q3998" t="str">
            <v>BANORTE4161871001335761679</v>
          </cell>
          <cell r="R3998" t="str">
            <v>O.K.</v>
          </cell>
          <cell r="S3998" t="str">
            <v>CONCILIADA</v>
          </cell>
          <cell r="T3998">
            <v>41618</v>
          </cell>
          <cell r="U3998">
            <v>21</v>
          </cell>
          <cell r="V3998" t="str">
            <v>MAS DE 20 DÍAS</v>
          </cell>
        </row>
        <row r="3999">
          <cell r="Q3999" t="str">
            <v>BANORTE4161871001335761669</v>
          </cell>
          <cell r="R3999" t="str">
            <v>O.K.</v>
          </cell>
          <cell r="S3999" t="str">
            <v>CONCILIADA</v>
          </cell>
          <cell r="T3999">
            <v>41618</v>
          </cell>
          <cell r="U3999">
            <v>21</v>
          </cell>
          <cell r="V3999" t="str">
            <v>MAS DE 20 DÍAS</v>
          </cell>
        </row>
        <row r="4000">
          <cell r="Q4000" t="str">
            <v>BANORTE4161871001335761621</v>
          </cell>
          <cell r="R4000" t="str">
            <v>O.K.</v>
          </cell>
          <cell r="S4000" t="str">
            <v>CONCILIADA</v>
          </cell>
          <cell r="T4000">
            <v>41618</v>
          </cell>
          <cell r="U4000">
            <v>21</v>
          </cell>
          <cell r="V4000" t="str">
            <v>MAS DE 20 DÍAS</v>
          </cell>
        </row>
        <row r="4001">
          <cell r="Q4001" t="str">
            <v>BANORTE4161871001335766256</v>
          </cell>
          <cell r="R4001" t="str">
            <v>O.K.</v>
          </cell>
          <cell r="S4001" t="str">
            <v>CONCILIADA</v>
          </cell>
          <cell r="T4001">
            <v>41618</v>
          </cell>
          <cell r="U4001">
            <v>21</v>
          </cell>
          <cell r="V4001" t="str">
            <v>MAS DE 20 DÍAS</v>
          </cell>
        </row>
        <row r="4002">
          <cell r="Q4002" t="str">
            <v>BANORTE4161871001335769037</v>
          </cell>
          <cell r="R4002" t="str">
            <v>O.K.</v>
          </cell>
          <cell r="S4002" t="str">
            <v>CONCILIADA</v>
          </cell>
          <cell r="T4002">
            <v>41618</v>
          </cell>
          <cell r="U4002">
            <v>21</v>
          </cell>
          <cell r="V4002" t="str">
            <v>MAS DE 20 DÍAS</v>
          </cell>
        </row>
        <row r="4003">
          <cell r="Q4003" t="str">
            <v>BANORTE4161871001335783214</v>
          </cell>
          <cell r="R4003" t="str">
            <v>O.K.</v>
          </cell>
          <cell r="S4003" t="str">
            <v>CONCILIADA</v>
          </cell>
          <cell r="T4003">
            <v>41618</v>
          </cell>
          <cell r="U4003">
            <v>21</v>
          </cell>
          <cell r="V4003" t="str">
            <v>MAS DE 20 DÍAS</v>
          </cell>
        </row>
        <row r="4004">
          <cell r="Q4004" t="str">
            <v>BANORTE4161871001335761657</v>
          </cell>
          <cell r="R4004" t="str">
            <v>O.K.</v>
          </cell>
          <cell r="S4004" t="str">
            <v>CONCILIADA</v>
          </cell>
          <cell r="T4004">
            <v>41618</v>
          </cell>
          <cell r="U4004">
            <v>21</v>
          </cell>
          <cell r="V4004" t="str">
            <v>MAS DE 20 DÍAS</v>
          </cell>
        </row>
        <row r="4005">
          <cell r="Q4005" t="str">
            <v>BANORTE4161871001335758920</v>
          </cell>
          <cell r="R4005" t="str">
            <v>O.K.</v>
          </cell>
          <cell r="S4005" t="str">
            <v>CONCILIADA</v>
          </cell>
          <cell r="T4005">
            <v>41618</v>
          </cell>
          <cell r="U4005">
            <v>21</v>
          </cell>
          <cell r="V4005" t="str">
            <v>MAS DE 20 DÍAS</v>
          </cell>
        </row>
        <row r="4006">
          <cell r="Q4006" t="str">
            <v>BANORTE4161871001335747353</v>
          </cell>
          <cell r="R4006" t="str">
            <v>O.K.</v>
          </cell>
          <cell r="S4006" t="str">
            <v>CONCILIADA</v>
          </cell>
          <cell r="T4006">
            <v>41618</v>
          </cell>
          <cell r="U4006">
            <v>21</v>
          </cell>
          <cell r="V4006" t="str">
            <v>MAS DE 20 DÍAS</v>
          </cell>
        </row>
        <row r="4007">
          <cell r="Q4007" t="str">
            <v>BANORTE4161871001335761996</v>
          </cell>
          <cell r="R4007" t="str">
            <v>O.K.</v>
          </cell>
          <cell r="S4007" t="str">
            <v>CONCILIADA</v>
          </cell>
          <cell r="T4007">
            <v>41618</v>
          </cell>
          <cell r="U4007">
            <v>21</v>
          </cell>
          <cell r="V4007" t="str">
            <v>MAS DE 20 DÍAS</v>
          </cell>
        </row>
        <row r="4008">
          <cell r="Q4008" t="str">
            <v>BANORTE4161871001335708731</v>
          </cell>
          <cell r="R4008" t="str">
            <v>O.K.</v>
          </cell>
          <cell r="S4008" t="str">
            <v>CONCILIADA</v>
          </cell>
          <cell r="T4008">
            <v>41618</v>
          </cell>
          <cell r="U4008">
            <v>21</v>
          </cell>
          <cell r="V4008" t="str">
            <v>MAS DE 20 DÍAS</v>
          </cell>
        </row>
        <row r="4009">
          <cell r="Q4009" t="str">
            <v>BANORTE4161871001335783228</v>
          </cell>
          <cell r="R4009" t="str">
            <v>O.K.</v>
          </cell>
          <cell r="S4009" t="str">
            <v>CONCILIADA</v>
          </cell>
          <cell r="T4009">
            <v>41618</v>
          </cell>
          <cell r="U4009">
            <v>21</v>
          </cell>
          <cell r="V4009" t="str">
            <v>MAS DE 20 DÍAS</v>
          </cell>
        </row>
        <row r="4010">
          <cell r="Q4010" t="str">
            <v>BANORTE4161871001335793451</v>
          </cell>
          <cell r="R4010" t="str">
            <v>O.K.</v>
          </cell>
          <cell r="S4010" t="str">
            <v>CONCILIADA</v>
          </cell>
          <cell r="T4010">
            <v>41618</v>
          </cell>
          <cell r="U4010">
            <v>21</v>
          </cell>
          <cell r="V4010" t="str">
            <v>MAS DE 20 DÍAS</v>
          </cell>
        </row>
        <row r="4011">
          <cell r="Q4011" t="str">
            <v>BANORTE4161871001335795182</v>
          </cell>
          <cell r="R4011" t="str">
            <v>O.K.</v>
          </cell>
          <cell r="S4011" t="str">
            <v>CONCILIADA</v>
          </cell>
          <cell r="T4011">
            <v>41618</v>
          </cell>
          <cell r="U4011">
            <v>21</v>
          </cell>
          <cell r="V4011" t="str">
            <v>MAS DE 20 DÍAS</v>
          </cell>
        </row>
        <row r="4012">
          <cell r="Q4012" t="str">
            <v>BANORTE4161871001335795177</v>
          </cell>
          <cell r="R4012" t="str">
            <v>O.K.</v>
          </cell>
          <cell r="S4012" t="str">
            <v>CONCILIADA</v>
          </cell>
          <cell r="T4012">
            <v>41618</v>
          </cell>
          <cell r="U4012">
            <v>21</v>
          </cell>
          <cell r="V4012" t="str">
            <v>MAS DE 20 DÍAS</v>
          </cell>
        </row>
        <row r="4013">
          <cell r="Q4013" t="str">
            <v>BANORTE4161871001335761676</v>
          </cell>
          <cell r="R4013" t="str">
            <v>O.K.</v>
          </cell>
          <cell r="S4013" t="str">
            <v>CONCILIADA</v>
          </cell>
          <cell r="T4013">
            <v>41618</v>
          </cell>
          <cell r="U4013">
            <v>21</v>
          </cell>
          <cell r="V4013" t="str">
            <v>MAS DE 20 DÍAS</v>
          </cell>
        </row>
        <row r="4014">
          <cell r="Q4014" t="str">
            <v>BANORTE4161871001335795179</v>
          </cell>
          <cell r="R4014" t="str">
            <v>O.K.</v>
          </cell>
          <cell r="S4014" t="str">
            <v>CONCILIADA</v>
          </cell>
          <cell r="T4014">
            <v>41618</v>
          </cell>
          <cell r="U4014">
            <v>21</v>
          </cell>
          <cell r="V4014" t="str">
            <v>MAS DE 20 DÍAS</v>
          </cell>
        </row>
        <row r="4015">
          <cell r="Q4015" t="str">
            <v>BANORTE4161871001335761673</v>
          </cell>
          <cell r="R4015" t="str">
            <v>O.K.</v>
          </cell>
          <cell r="S4015" t="str">
            <v>CONCILIADA</v>
          </cell>
          <cell r="T4015">
            <v>41618</v>
          </cell>
          <cell r="U4015">
            <v>21</v>
          </cell>
          <cell r="V4015" t="str">
            <v>MAS DE 20 DÍAS</v>
          </cell>
        </row>
        <row r="4016">
          <cell r="Q4016" t="str">
            <v>BANORTE4161871001335761668</v>
          </cell>
          <cell r="R4016" t="str">
            <v>O.K.</v>
          </cell>
          <cell r="S4016" t="str">
            <v>COMPENSADA</v>
          </cell>
          <cell r="T4016">
            <v>41621</v>
          </cell>
          <cell r="U4016">
            <v>21</v>
          </cell>
          <cell r="V4016" t="str">
            <v>MAS DE 20 DÍAS</v>
          </cell>
        </row>
        <row r="4017">
          <cell r="Q4017" t="str">
            <v>BANORTE4161871001335714539</v>
          </cell>
          <cell r="R4017" t="str">
            <v>O.K.</v>
          </cell>
          <cell r="S4017" t="str">
            <v>CONCILIADA</v>
          </cell>
          <cell r="T4017">
            <v>41618</v>
          </cell>
          <cell r="U4017">
            <v>21</v>
          </cell>
          <cell r="V4017" t="str">
            <v>MAS DE 20 DÍAS</v>
          </cell>
        </row>
        <row r="4018">
          <cell r="Q4018" t="str">
            <v>BANORTE4161871001335774715</v>
          </cell>
          <cell r="R4018" t="str">
            <v>O.K.</v>
          </cell>
          <cell r="S4018" t="str">
            <v>CONCILIADA</v>
          </cell>
          <cell r="T4018">
            <v>41618</v>
          </cell>
          <cell r="U4018">
            <v>21</v>
          </cell>
          <cell r="V4018" t="str">
            <v>MAS DE 20 DÍAS</v>
          </cell>
        </row>
        <row r="4019">
          <cell r="Q4019" t="str">
            <v>BANORTE4161871001335717190</v>
          </cell>
          <cell r="R4019" t="str">
            <v>O.K.</v>
          </cell>
          <cell r="S4019" t="str">
            <v>CONCILIADA</v>
          </cell>
          <cell r="T4019">
            <v>41618</v>
          </cell>
          <cell r="U4019">
            <v>21</v>
          </cell>
          <cell r="V4019" t="str">
            <v>MAS DE 20 DÍAS</v>
          </cell>
        </row>
        <row r="4020">
          <cell r="Q4020" t="str">
            <v>BANORTE4161871001335719998</v>
          </cell>
          <cell r="R4020" t="str">
            <v>O.K.</v>
          </cell>
          <cell r="S4020" t="str">
            <v>CONCILIADA</v>
          </cell>
          <cell r="T4020">
            <v>41618</v>
          </cell>
          <cell r="U4020">
            <v>21</v>
          </cell>
          <cell r="V4020" t="str">
            <v>MAS DE 20 DÍAS</v>
          </cell>
        </row>
        <row r="4021">
          <cell r="Q4021" t="str">
            <v>BANORTE4161871001335717191</v>
          </cell>
          <cell r="R4021" t="str">
            <v>O.K.</v>
          </cell>
          <cell r="S4021" t="str">
            <v>CONCILIADA</v>
          </cell>
          <cell r="T4021">
            <v>41618</v>
          </cell>
          <cell r="U4021">
            <v>21</v>
          </cell>
          <cell r="V4021" t="str">
            <v>MAS DE 20 DÍAS</v>
          </cell>
        </row>
        <row r="4022">
          <cell r="Q4022" t="str">
            <v>BANORTE4161871001335717220</v>
          </cell>
          <cell r="R4022" t="str">
            <v>O.K.</v>
          </cell>
          <cell r="S4022" t="str">
            <v>CONCILIADA</v>
          </cell>
          <cell r="T4022">
            <v>41618</v>
          </cell>
          <cell r="U4022">
            <v>21</v>
          </cell>
          <cell r="V4022" t="str">
            <v>MAS DE 20 DÍAS</v>
          </cell>
        </row>
        <row r="4023">
          <cell r="Q4023" t="str">
            <v>BANORTE4161871001335721580</v>
          </cell>
          <cell r="R4023" t="str">
            <v>O.K.</v>
          </cell>
          <cell r="S4023" t="str">
            <v>CONCILIADA</v>
          </cell>
          <cell r="T4023">
            <v>41618</v>
          </cell>
          <cell r="U4023">
            <v>21</v>
          </cell>
          <cell r="V4023" t="str">
            <v>MAS DE 20 DÍAS</v>
          </cell>
        </row>
        <row r="4024">
          <cell r="Q4024" t="str">
            <v>BANORTE4161871001335702927</v>
          </cell>
          <cell r="R4024" t="str">
            <v>O.K.</v>
          </cell>
          <cell r="S4024" t="str">
            <v>CONCILIADA</v>
          </cell>
          <cell r="T4024">
            <v>41618</v>
          </cell>
          <cell r="U4024">
            <v>21</v>
          </cell>
          <cell r="V4024" t="str">
            <v>MAS DE 20 DÍAS</v>
          </cell>
        </row>
        <row r="4025">
          <cell r="Q4025" t="str">
            <v>BANORTE4161871001335714524</v>
          </cell>
          <cell r="R4025" t="str">
            <v>O.K.</v>
          </cell>
          <cell r="S4025" t="str">
            <v>CONCILIADA</v>
          </cell>
          <cell r="T4025">
            <v>41618</v>
          </cell>
          <cell r="U4025">
            <v>21</v>
          </cell>
          <cell r="V4025" t="str">
            <v>MAS DE 20 DÍAS</v>
          </cell>
        </row>
        <row r="4026">
          <cell r="Q4026" t="str">
            <v>BANORTE4161871001335723070</v>
          </cell>
          <cell r="R4026" t="str">
            <v>O.K.</v>
          </cell>
          <cell r="S4026" t="str">
            <v>CONCILIADA</v>
          </cell>
          <cell r="T4026">
            <v>41618</v>
          </cell>
          <cell r="U4026">
            <v>21</v>
          </cell>
          <cell r="V4026" t="str">
            <v>MAS DE 20 DÍAS</v>
          </cell>
        </row>
        <row r="4027">
          <cell r="Q4027" t="str">
            <v>BANORTE4161871001335723073</v>
          </cell>
          <cell r="R4027" t="str">
            <v>O.K.</v>
          </cell>
          <cell r="S4027" t="str">
            <v>CONCILIADA</v>
          </cell>
          <cell r="T4027">
            <v>41618</v>
          </cell>
          <cell r="U4027">
            <v>21</v>
          </cell>
          <cell r="V4027" t="str">
            <v>MAS DE 20 DÍAS</v>
          </cell>
        </row>
        <row r="4028">
          <cell r="Q4028" t="str">
            <v>BANORTE4161871001335788345</v>
          </cell>
          <cell r="R4028" t="str">
            <v>O.K.</v>
          </cell>
          <cell r="S4028" t="str">
            <v>CONCILIADA</v>
          </cell>
          <cell r="T4028">
            <v>41618</v>
          </cell>
          <cell r="U4028">
            <v>21</v>
          </cell>
          <cell r="V4028" t="str">
            <v>MAS DE 20 DÍAS</v>
          </cell>
        </row>
        <row r="4029">
          <cell r="Q4029" t="str">
            <v>BANORTE4161871001335779600</v>
          </cell>
          <cell r="R4029" t="str">
            <v>O.K.</v>
          </cell>
          <cell r="S4029" t="str">
            <v>CONCILIADA</v>
          </cell>
          <cell r="T4029">
            <v>41618</v>
          </cell>
          <cell r="U4029">
            <v>21</v>
          </cell>
          <cell r="V4029" t="str">
            <v>MAS DE 20 DÍAS</v>
          </cell>
        </row>
        <row r="4030">
          <cell r="Q4030" t="str">
            <v>BANORTE4161871001335786100</v>
          </cell>
          <cell r="R4030" t="str">
            <v>O.K.</v>
          </cell>
          <cell r="S4030" t="str">
            <v>CONCILIADA</v>
          </cell>
          <cell r="T4030">
            <v>41618</v>
          </cell>
          <cell r="U4030">
            <v>21</v>
          </cell>
          <cell r="V4030" t="str">
            <v>MAS DE 20 DÍAS</v>
          </cell>
        </row>
        <row r="4031">
          <cell r="Q4031" t="str">
            <v>BANORTE4161871001335799150</v>
          </cell>
          <cell r="R4031" t="str">
            <v>O.K.</v>
          </cell>
          <cell r="S4031" t="str">
            <v>COMPENSADA</v>
          </cell>
          <cell r="T4031">
            <v>41621</v>
          </cell>
          <cell r="U4031">
            <v>21</v>
          </cell>
          <cell r="V4031" t="str">
            <v>MAS DE 20 DÍAS</v>
          </cell>
        </row>
        <row r="4032">
          <cell r="Q4032" t="str">
            <v>BANORTE4161871001335747356</v>
          </cell>
          <cell r="R4032" t="str">
            <v>O.K.</v>
          </cell>
          <cell r="S4032" t="str">
            <v>CONCILIADA</v>
          </cell>
          <cell r="T4032">
            <v>41618</v>
          </cell>
          <cell r="U4032">
            <v>21</v>
          </cell>
          <cell r="V4032" t="str">
            <v>MAS DE 20 DÍAS</v>
          </cell>
        </row>
        <row r="4033">
          <cell r="Q4033" t="str">
            <v>BANORTE4161871001335748562</v>
          </cell>
          <cell r="R4033" t="str">
            <v>O.K.</v>
          </cell>
          <cell r="S4033" t="str">
            <v>CONCILIADA</v>
          </cell>
          <cell r="T4033">
            <v>41618</v>
          </cell>
          <cell r="U4033">
            <v>21</v>
          </cell>
          <cell r="V4033" t="str">
            <v>MAS DE 20 DÍAS</v>
          </cell>
        </row>
        <row r="4034">
          <cell r="Q4034" t="str">
            <v>BANORTE4161871001335761667</v>
          </cell>
          <cell r="R4034" t="str">
            <v>O.K.</v>
          </cell>
          <cell r="S4034" t="str">
            <v>CONCILIADA</v>
          </cell>
          <cell r="T4034">
            <v>41618</v>
          </cell>
          <cell r="U4034">
            <v>21</v>
          </cell>
          <cell r="V4034" t="str">
            <v>MAS DE 20 DÍAS</v>
          </cell>
        </row>
        <row r="4035">
          <cell r="Q4035" t="str">
            <v>BANORTE4161871001335700420</v>
          </cell>
          <cell r="R4035" t="str">
            <v>O.K.</v>
          </cell>
          <cell r="S4035" t="str">
            <v>COMPENSADA</v>
          </cell>
          <cell r="T4035">
            <v>41619</v>
          </cell>
          <cell r="U4035">
            <v>21</v>
          </cell>
          <cell r="V4035" t="str">
            <v>MAS DE 20 DÍAS</v>
          </cell>
        </row>
        <row r="4036">
          <cell r="Q4036" t="str">
            <v>BANORTE4161871001335705437</v>
          </cell>
          <cell r="R4036" t="str">
            <v>O.K.</v>
          </cell>
          <cell r="S4036" t="str">
            <v>Aplicadas a clientes</v>
          </cell>
          <cell r="T4036">
            <v>41619</v>
          </cell>
          <cell r="U4036">
            <v>21</v>
          </cell>
          <cell r="V4036" t="str">
            <v>MAS DE 20 DÍAS</v>
          </cell>
        </row>
        <row r="4037">
          <cell r="Q4037" t="str">
            <v>BANORTE4161871001335705437</v>
          </cell>
          <cell r="R4037" t="str">
            <v>O.K.</v>
          </cell>
          <cell r="S4037" t="str">
            <v>Aplicadas a clientes</v>
          </cell>
          <cell r="T4037">
            <v>41619</v>
          </cell>
          <cell r="U4037">
            <v>21</v>
          </cell>
          <cell r="V4037" t="str">
            <v>MAS DE 20 DÍAS</v>
          </cell>
        </row>
        <row r="4038">
          <cell r="Q4038" t="str">
            <v>BANORTE4161871001335752603</v>
          </cell>
          <cell r="R4038" t="str">
            <v>O.K.</v>
          </cell>
          <cell r="S4038" t="str">
            <v>CONCILIADA</v>
          </cell>
          <cell r="T4038">
            <v>41618</v>
          </cell>
          <cell r="U4038">
            <v>21</v>
          </cell>
          <cell r="V4038" t="str">
            <v>MAS DE 20 DÍAS</v>
          </cell>
        </row>
        <row r="4039">
          <cell r="Q4039" t="str">
            <v>BANORTE4161871001335747352</v>
          </cell>
          <cell r="R4039" t="str">
            <v>O.K.</v>
          </cell>
          <cell r="S4039" t="str">
            <v>CONCILIADA</v>
          </cell>
          <cell r="T4039">
            <v>41618</v>
          </cell>
          <cell r="U4039">
            <v>21</v>
          </cell>
          <cell r="V4039" t="str">
            <v>MAS DE 20 DÍAS</v>
          </cell>
        </row>
        <row r="4040">
          <cell r="Q4040" t="str">
            <v>BANORTE4161871001335747344</v>
          </cell>
          <cell r="R4040" t="str">
            <v>O.K.</v>
          </cell>
          <cell r="S4040" t="str">
            <v>CONCILIADA</v>
          </cell>
          <cell r="T4040">
            <v>41618</v>
          </cell>
          <cell r="U4040">
            <v>21</v>
          </cell>
          <cell r="V4040" t="str">
            <v>MAS DE 20 DÍAS</v>
          </cell>
        </row>
        <row r="4041">
          <cell r="Q4041" t="str">
            <v>BANORTE4161871001335761681</v>
          </cell>
          <cell r="R4041" t="str">
            <v>O.K.</v>
          </cell>
          <cell r="S4041" t="str">
            <v>CONCILIADA</v>
          </cell>
          <cell r="T4041">
            <v>41618</v>
          </cell>
          <cell r="U4041">
            <v>21</v>
          </cell>
          <cell r="V4041" t="str">
            <v>MAS DE 20 DÍAS</v>
          </cell>
        </row>
        <row r="4042">
          <cell r="Q4042" t="str">
            <v>BANORTE4161871001335774889</v>
          </cell>
          <cell r="R4042" t="str">
            <v>O.K.</v>
          </cell>
          <cell r="S4042" t="str">
            <v>Aplicadas a clientes</v>
          </cell>
          <cell r="T4042">
            <v>41619</v>
          </cell>
          <cell r="U4042">
            <v>21</v>
          </cell>
          <cell r="V4042" t="str">
            <v>MAS DE 20 DÍAS</v>
          </cell>
        </row>
        <row r="4043">
          <cell r="Q4043" t="str">
            <v>BANORTE4161871001335774889</v>
          </cell>
          <cell r="R4043" t="str">
            <v>O.K.</v>
          </cell>
          <cell r="S4043" t="str">
            <v>Aplicadas a clientes</v>
          </cell>
          <cell r="T4043">
            <v>41619</v>
          </cell>
          <cell r="U4043">
            <v>21</v>
          </cell>
          <cell r="V4043" t="str">
            <v>MAS DE 20 DÍAS</v>
          </cell>
        </row>
        <row r="4044">
          <cell r="Q4044" t="str">
            <v>BANORTE4161871001335784137</v>
          </cell>
          <cell r="R4044" t="str">
            <v>O.K.</v>
          </cell>
          <cell r="S4044" t="str">
            <v>Aplicadas a clientes</v>
          </cell>
          <cell r="T4044">
            <v>41619</v>
          </cell>
          <cell r="U4044">
            <v>21</v>
          </cell>
          <cell r="V4044" t="str">
            <v>MAS DE 20 DÍAS</v>
          </cell>
        </row>
        <row r="4045">
          <cell r="Q4045" t="str">
            <v>BANORTE4161871001335787310</v>
          </cell>
          <cell r="R4045" t="str">
            <v>O.K.</v>
          </cell>
          <cell r="S4045" t="str">
            <v>CONCILIADA</v>
          </cell>
          <cell r="T4045">
            <v>41618</v>
          </cell>
          <cell r="U4045">
            <v>21</v>
          </cell>
          <cell r="V4045" t="str">
            <v>MAS DE 20 DÍAS</v>
          </cell>
        </row>
        <row r="4046">
          <cell r="Q4046" t="str">
            <v>BANORTE4161871001335799183</v>
          </cell>
          <cell r="R4046" t="str">
            <v>O.K.</v>
          </cell>
          <cell r="S4046" t="str">
            <v>CONCILIADA</v>
          </cell>
          <cell r="T4046">
            <v>41618</v>
          </cell>
          <cell r="U4046">
            <v>21</v>
          </cell>
          <cell r="V4046" t="str">
            <v>MAS DE 20 DÍAS</v>
          </cell>
        </row>
        <row r="4047">
          <cell r="Q4047" t="str">
            <v>BANORTE4161871001335783209</v>
          </cell>
          <cell r="R4047" t="str">
            <v>O.K.</v>
          </cell>
          <cell r="S4047" t="str">
            <v>CONCILIADA</v>
          </cell>
          <cell r="T4047">
            <v>41618</v>
          </cell>
          <cell r="U4047">
            <v>21</v>
          </cell>
          <cell r="V4047" t="str">
            <v>MAS DE 20 DÍAS</v>
          </cell>
        </row>
        <row r="4048">
          <cell r="Q4048" t="str">
            <v>BANORTE4161871001335747341</v>
          </cell>
          <cell r="R4048" t="str">
            <v>O.K.</v>
          </cell>
          <cell r="S4048" t="str">
            <v>CONCILIADA</v>
          </cell>
          <cell r="T4048">
            <v>41618</v>
          </cell>
          <cell r="U4048">
            <v>21</v>
          </cell>
          <cell r="V4048" t="str">
            <v>MAS DE 20 DÍAS</v>
          </cell>
        </row>
        <row r="4049">
          <cell r="Q4049" t="str">
            <v>BANORTE4161871001335787312</v>
          </cell>
          <cell r="R4049" t="str">
            <v>O.K.</v>
          </cell>
          <cell r="S4049" t="str">
            <v>CONCILIADA</v>
          </cell>
          <cell r="T4049">
            <v>41618</v>
          </cell>
          <cell r="U4049">
            <v>21</v>
          </cell>
          <cell r="V4049" t="str">
            <v>MAS DE 20 DÍAS</v>
          </cell>
        </row>
        <row r="4050">
          <cell r="Q4050" t="str">
            <v>BANORTE4161871001335793532</v>
          </cell>
          <cell r="R4050" t="str">
            <v>O.K.</v>
          </cell>
          <cell r="S4050" t="str">
            <v>CONCILIADA</v>
          </cell>
          <cell r="T4050">
            <v>41618</v>
          </cell>
          <cell r="U4050">
            <v>21</v>
          </cell>
          <cell r="V4050" t="str">
            <v>MAS DE 20 DÍAS</v>
          </cell>
        </row>
        <row r="4051">
          <cell r="Q4051" t="str">
            <v>BANORTE4161871001335783218</v>
          </cell>
          <cell r="R4051" t="str">
            <v>O.K.</v>
          </cell>
          <cell r="S4051" t="str">
            <v>CONCILIADA</v>
          </cell>
          <cell r="T4051">
            <v>41618</v>
          </cell>
          <cell r="U4051">
            <v>21</v>
          </cell>
          <cell r="V4051" t="str">
            <v>MAS DE 20 DÍAS</v>
          </cell>
        </row>
        <row r="4052">
          <cell r="Q4052" t="str">
            <v>BANORTE4161871001335777458</v>
          </cell>
          <cell r="R4052" t="str">
            <v>O.K.</v>
          </cell>
          <cell r="S4052" t="str">
            <v>CONCILIADA</v>
          </cell>
          <cell r="T4052">
            <v>41618</v>
          </cell>
          <cell r="U4052">
            <v>21</v>
          </cell>
          <cell r="V4052" t="str">
            <v>MAS DE 20 DÍAS</v>
          </cell>
        </row>
        <row r="4053">
          <cell r="Q4053" t="str">
            <v>BANORTE4161871001335787315</v>
          </cell>
          <cell r="R4053" t="str">
            <v>O.K.</v>
          </cell>
          <cell r="S4053" t="str">
            <v>CONCILIADA</v>
          </cell>
          <cell r="T4053">
            <v>41618</v>
          </cell>
          <cell r="U4053">
            <v>21</v>
          </cell>
          <cell r="V4053" t="str">
            <v>MAS DE 20 DÍAS</v>
          </cell>
        </row>
        <row r="4054">
          <cell r="Q4054" t="str">
            <v>BANORTE4161871001335774954</v>
          </cell>
          <cell r="R4054" t="str">
            <v>O.K.</v>
          </cell>
          <cell r="S4054" t="str">
            <v>COMPENSADA</v>
          </cell>
          <cell r="T4054">
            <v>41621</v>
          </cell>
          <cell r="U4054">
            <v>21</v>
          </cell>
          <cell r="V4054" t="str">
            <v>MAS DE 20 DÍAS</v>
          </cell>
        </row>
        <row r="4055">
          <cell r="Q4055" t="str">
            <v>BANORTE4161871001335721482</v>
          </cell>
          <cell r="R4055" t="str">
            <v>O.K.</v>
          </cell>
          <cell r="S4055" t="str">
            <v>CONCILIADA</v>
          </cell>
          <cell r="T4055">
            <v>41618</v>
          </cell>
          <cell r="U4055">
            <v>21</v>
          </cell>
          <cell r="V4055" t="str">
            <v>MAS DE 20 DÍAS</v>
          </cell>
        </row>
        <row r="4056">
          <cell r="Q4056" t="str">
            <v>BANORTE4161871001335721574</v>
          </cell>
          <cell r="R4056" t="str">
            <v>O.K.</v>
          </cell>
          <cell r="S4056" t="str">
            <v>CONCILIADA</v>
          </cell>
          <cell r="T4056">
            <v>41618</v>
          </cell>
          <cell r="U4056">
            <v>21</v>
          </cell>
          <cell r="V4056" t="str">
            <v>MAS DE 20 DÍAS</v>
          </cell>
        </row>
        <row r="4057">
          <cell r="Q4057" t="str">
            <v>BANORTE4161871001335727945</v>
          </cell>
          <cell r="R4057" t="str">
            <v>O.K.</v>
          </cell>
          <cell r="S4057" t="str">
            <v>CONCILIADA</v>
          </cell>
          <cell r="T4057">
            <v>41618</v>
          </cell>
          <cell r="U4057">
            <v>21</v>
          </cell>
          <cell r="V4057" t="str">
            <v>MAS DE 20 DÍAS</v>
          </cell>
        </row>
        <row r="4058">
          <cell r="Q4058" t="str">
            <v>BANORTE4161871001335784210</v>
          </cell>
          <cell r="R4058" t="str">
            <v>O.K.</v>
          </cell>
          <cell r="S4058" t="str">
            <v>Aplicadas a clientes</v>
          </cell>
          <cell r="T4058">
            <v>41619</v>
          </cell>
          <cell r="U4058">
            <v>21</v>
          </cell>
          <cell r="V4058" t="str">
            <v>MAS DE 20 DÍAS</v>
          </cell>
        </row>
        <row r="4059">
          <cell r="Q4059" t="str">
            <v>BANORTE4161871001335784210</v>
          </cell>
          <cell r="R4059" t="str">
            <v>O.K.</v>
          </cell>
          <cell r="S4059" t="str">
            <v>Aplicadas a clientes</v>
          </cell>
          <cell r="T4059">
            <v>41619</v>
          </cell>
          <cell r="U4059">
            <v>21</v>
          </cell>
          <cell r="V4059" t="str">
            <v>MAS DE 20 DÍAS</v>
          </cell>
        </row>
        <row r="4060">
          <cell r="Q4060" t="str">
            <v>BANORTE4161871001335743777</v>
          </cell>
          <cell r="R4060" t="str">
            <v>O.K.</v>
          </cell>
          <cell r="S4060" t="str">
            <v>CONCILIADA</v>
          </cell>
          <cell r="T4060">
            <v>41618</v>
          </cell>
          <cell r="U4060">
            <v>21</v>
          </cell>
          <cell r="V4060" t="str">
            <v>MAS DE 20 DÍAS</v>
          </cell>
        </row>
        <row r="4061">
          <cell r="Q4061" t="str">
            <v>BANORTE4161871001335721562</v>
          </cell>
          <cell r="R4061" t="str">
            <v>O.K.</v>
          </cell>
          <cell r="S4061" t="str">
            <v>CONCILIADA</v>
          </cell>
          <cell r="T4061">
            <v>41618</v>
          </cell>
          <cell r="U4061">
            <v>21</v>
          </cell>
          <cell r="V4061" t="str">
            <v>MAS DE 20 DÍAS</v>
          </cell>
        </row>
        <row r="4062">
          <cell r="Q4062" t="str">
            <v>BANORTE4161871001335750683</v>
          </cell>
          <cell r="R4062" t="str">
            <v>O.K.</v>
          </cell>
          <cell r="S4062" t="str">
            <v>CONCILIADA</v>
          </cell>
          <cell r="T4062">
            <v>41618</v>
          </cell>
          <cell r="U4062">
            <v>21</v>
          </cell>
          <cell r="V4062" t="str">
            <v>MAS DE 20 DÍAS</v>
          </cell>
        </row>
        <row r="4063">
          <cell r="Q4063" t="str">
            <v>BANORTE4161871001335795398</v>
          </cell>
          <cell r="R4063" t="str">
            <v>O.K.</v>
          </cell>
          <cell r="S4063" t="str">
            <v>Aplicadas a clientes</v>
          </cell>
          <cell r="T4063">
            <v>41621</v>
          </cell>
          <cell r="U4063">
            <v>21</v>
          </cell>
          <cell r="V4063" t="str">
            <v>MAS DE 20 DÍAS</v>
          </cell>
        </row>
        <row r="4064">
          <cell r="Q4064" t="str">
            <v>BANORTE4161871001335795398</v>
          </cell>
          <cell r="R4064" t="str">
            <v>O.K.</v>
          </cell>
          <cell r="S4064" t="str">
            <v>Aplicadas a clientes</v>
          </cell>
          <cell r="T4064">
            <v>41621</v>
          </cell>
          <cell r="U4064">
            <v>21</v>
          </cell>
          <cell r="V4064" t="str">
            <v>MAS DE 20 DÍAS</v>
          </cell>
        </row>
        <row r="4065">
          <cell r="Q4065" t="str">
            <v>BANORTE4161871001335786118</v>
          </cell>
          <cell r="R4065" t="str">
            <v>O.K.</v>
          </cell>
          <cell r="S4065" t="str">
            <v>CONCILIADA</v>
          </cell>
          <cell r="T4065">
            <v>41618</v>
          </cell>
          <cell r="U4065">
            <v>21</v>
          </cell>
          <cell r="V4065" t="str">
            <v>MAS DE 20 DÍAS</v>
          </cell>
        </row>
        <row r="4066">
          <cell r="Q4066" t="str">
            <v>BANORTE4161871001335755402</v>
          </cell>
          <cell r="R4066" t="str">
            <v>O.K.</v>
          </cell>
          <cell r="S4066" t="str">
            <v>CONCILIADA</v>
          </cell>
          <cell r="T4066">
            <v>41618</v>
          </cell>
          <cell r="U4066">
            <v>21</v>
          </cell>
          <cell r="V4066" t="str">
            <v>MAS DE 20 DÍAS</v>
          </cell>
        </row>
        <row r="4067">
          <cell r="Q4067" t="str">
            <v>BANORTE4161871001335727793</v>
          </cell>
          <cell r="R4067" t="str">
            <v>O.K.</v>
          </cell>
          <cell r="S4067" t="str">
            <v>CONCILIADA</v>
          </cell>
          <cell r="T4067">
            <v>41618</v>
          </cell>
          <cell r="U4067">
            <v>21</v>
          </cell>
          <cell r="V4067" t="str">
            <v>MAS DE 20 DÍAS</v>
          </cell>
        </row>
        <row r="4068">
          <cell r="Q4068" t="str">
            <v>BANORTE4161871001335735567</v>
          </cell>
          <cell r="R4068" t="str">
            <v>O.K.</v>
          </cell>
          <cell r="S4068" t="str">
            <v>CONCILIADA</v>
          </cell>
          <cell r="T4068">
            <v>41618</v>
          </cell>
          <cell r="U4068">
            <v>21</v>
          </cell>
          <cell r="V4068" t="str">
            <v>MAS DE 20 DÍAS</v>
          </cell>
        </row>
        <row r="4069">
          <cell r="Q4069" t="str">
            <v>BANORTE4161871001335774611</v>
          </cell>
          <cell r="R4069" t="str">
            <v>O.K.</v>
          </cell>
          <cell r="S4069" t="str">
            <v>CONCILIADA</v>
          </cell>
          <cell r="T4069">
            <v>41618</v>
          </cell>
          <cell r="U4069">
            <v>21</v>
          </cell>
          <cell r="V4069" t="str">
            <v>MAS DE 20 DÍAS</v>
          </cell>
        </row>
        <row r="4070">
          <cell r="Q4070" t="str">
            <v>BANORTE4161871001335785563</v>
          </cell>
          <cell r="R4070" t="str">
            <v>O.K.</v>
          </cell>
          <cell r="S4070" t="str">
            <v>CONCILIADA</v>
          </cell>
          <cell r="T4070">
            <v>41618</v>
          </cell>
          <cell r="U4070">
            <v>21</v>
          </cell>
          <cell r="V4070" t="str">
            <v>MAS DE 20 DÍAS</v>
          </cell>
        </row>
        <row r="4071">
          <cell r="Q4071" t="str">
            <v>BANORTE4161871001335783305</v>
          </cell>
          <cell r="R4071" t="str">
            <v>O.K.</v>
          </cell>
          <cell r="S4071" t="str">
            <v>CONCILIADA</v>
          </cell>
          <cell r="T4071">
            <v>41618</v>
          </cell>
          <cell r="U4071">
            <v>21</v>
          </cell>
          <cell r="V4071" t="str">
            <v>MAS DE 20 DÍAS</v>
          </cell>
        </row>
        <row r="4072">
          <cell r="Q4072" t="str">
            <v>BANORTE4161871001335747347</v>
          </cell>
          <cell r="R4072" t="str">
            <v>O.K.</v>
          </cell>
          <cell r="S4072" t="str">
            <v>CONCILIADA</v>
          </cell>
          <cell r="T4072">
            <v>41618</v>
          </cell>
          <cell r="U4072">
            <v>21</v>
          </cell>
          <cell r="V4072" t="str">
            <v>MAS DE 20 DÍAS</v>
          </cell>
        </row>
        <row r="4073">
          <cell r="Q4073" t="str">
            <v>BANORTE4161871001335705359</v>
          </cell>
          <cell r="R4073" t="str">
            <v>O.K.</v>
          </cell>
          <cell r="S4073" t="str">
            <v>CONCILIADA</v>
          </cell>
          <cell r="T4073">
            <v>41618</v>
          </cell>
          <cell r="U4073">
            <v>21</v>
          </cell>
          <cell r="V4073" t="str">
            <v>MAS DE 20 DÍAS</v>
          </cell>
        </row>
        <row r="4074">
          <cell r="Q4074" t="str">
            <v>BANORTE4161871001335786652</v>
          </cell>
          <cell r="R4074" t="str">
            <v>O.K.</v>
          </cell>
          <cell r="S4074" t="str">
            <v>CONCILIADA</v>
          </cell>
          <cell r="T4074">
            <v>41618</v>
          </cell>
          <cell r="U4074">
            <v>21</v>
          </cell>
          <cell r="V4074" t="str">
            <v>MAS DE 20 DÍAS</v>
          </cell>
        </row>
        <row r="4075">
          <cell r="Q4075" t="str">
            <v>BANORTE4161871001335744830</v>
          </cell>
          <cell r="R4075" t="str">
            <v>O.K.</v>
          </cell>
          <cell r="S4075" t="str">
            <v>CONCILIADA</v>
          </cell>
          <cell r="T4075">
            <v>41618</v>
          </cell>
          <cell r="U4075">
            <v>21</v>
          </cell>
          <cell r="V4075" t="str">
            <v>MAS DE 20 DÍAS</v>
          </cell>
        </row>
        <row r="4076">
          <cell r="Q4076" t="str">
            <v>BANORTE4161871001335744962</v>
          </cell>
          <cell r="R4076" t="str">
            <v>O.K.</v>
          </cell>
          <cell r="S4076" t="str">
            <v>CONCILIADA</v>
          </cell>
          <cell r="T4076">
            <v>41618</v>
          </cell>
          <cell r="U4076">
            <v>21</v>
          </cell>
          <cell r="V4076" t="str">
            <v>MAS DE 20 DÍAS</v>
          </cell>
        </row>
        <row r="4077">
          <cell r="Q4077" t="str">
            <v>BANORTE4161871001335723071</v>
          </cell>
          <cell r="R4077" t="str">
            <v>O.K.</v>
          </cell>
          <cell r="S4077" t="str">
            <v>CONCILIADA</v>
          </cell>
          <cell r="T4077">
            <v>41618</v>
          </cell>
          <cell r="U4077">
            <v>21</v>
          </cell>
          <cell r="V4077" t="str">
            <v>MAS DE 20 DÍAS</v>
          </cell>
        </row>
        <row r="4078">
          <cell r="Q4078" t="str">
            <v>BANORTE4161871001335721154</v>
          </cell>
          <cell r="R4078" t="str">
            <v>O.K.</v>
          </cell>
          <cell r="S4078" t="str">
            <v>CONCILIADA</v>
          </cell>
          <cell r="T4078">
            <v>41618</v>
          </cell>
          <cell r="U4078">
            <v>21</v>
          </cell>
          <cell r="V4078" t="str">
            <v>MAS DE 20 DÍAS</v>
          </cell>
        </row>
        <row r="4079">
          <cell r="Q4079" t="str">
            <v>BANORTE4161871001335700651</v>
          </cell>
          <cell r="R4079" t="str">
            <v>O.K.</v>
          </cell>
          <cell r="S4079" t="str">
            <v>CONCILIADA</v>
          </cell>
          <cell r="T4079">
            <v>41618</v>
          </cell>
          <cell r="U4079">
            <v>21</v>
          </cell>
          <cell r="V4079" t="str">
            <v>MAS DE 20 DÍAS</v>
          </cell>
        </row>
        <row r="4080">
          <cell r="Q4080" t="str">
            <v>BANORTE4161871001335778125</v>
          </cell>
          <cell r="R4080" t="str">
            <v>O.K.</v>
          </cell>
          <cell r="S4080" t="str">
            <v>CONCILIADA</v>
          </cell>
          <cell r="T4080">
            <v>41618</v>
          </cell>
          <cell r="U4080">
            <v>21</v>
          </cell>
          <cell r="V4080" t="str">
            <v>MAS DE 20 DÍAS</v>
          </cell>
        </row>
        <row r="4081">
          <cell r="Q4081" t="str">
            <v>BANORTE4161871001335768069</v>
          </cell>
          <cell r="R4081" t="str">
            <v>O.K.</v>
          </cell>
          <cell r="S4081" t="str">
            <v>CONCILIADA</v>
          </cell>
          <cell r="T4081">
            <v>41618</v>
          </cell>
          <cell r="U4081">
            <v>21</v>
          </cell>
          <cell r="V4081" t="str">
            <v>MAS DE 20 DÍAS</v>
          </cell>
        </row>
        <row r="4082">
          <cell r="Q4082" t="str">
            <v>BANORTE4161871001335714538</v>
          </cell>
          <cell r="R4082" t="str">
            <v>O.K.</v>
          </cell>
          <cell r="S4082" t="str">
            <v>CONCILIADA</v>
          </cell>
          <cell r="T4082">
            <v>41618</v>
          </cell>
          <cell r="U4082">
            <v>21</v>
          </cell>
          <cell r="V4082" t="str">
            <v>MAS DE 20 DÍAS</v>
          </cell>
        </row>
        <row r="4083">
          <cell r="Q4083" t="str">
            <v>BANORTE4161871001335795911</v>
          </cell>
          <cell r="R4083" t="str">
            <v>O.K.</v>
          </cell>
          <cell r="S4083" t="str">
            <v>CONCILIADA</v>
          </cell>
          <cell r="T4083">
            <v>41618</v>
          </cell>
          <cell r="U4083">
            <v>21</v>
          </cell>
          <cell r="V4083" t="str">
            <v>MAS DE 20 DÍAS</v>
          </cell>
        </row>
        <row r="4084">
          <cell r="Q4084" t="str">
            <v>BANORTE4161871001335714533</v>
          </cell>
          <cell r="R4084" t="str">
            <v>O.K.</v>
          </cell>
          <cell r="S4084" t="str">
            <v>CONCILIADA</v>
          </cell>
          <cell r="T4084">
            <v>41618</v>
          </cell>
          <cell r="U4084">
            <v>21</v>
          </cell>
          <cell r="V4084" t="str">
            <v>MAS DE 20 DÍAS</v>
          </cell>
        </row>
        <row r="4085">
          <cell r="Q4085" t="str">
            <v>BANORTE4161871001335743497</v>
          </cell>
          <cell r="R4085" t="str">
            <v>O.K.</v>
          </cell>
          <cell r="S4085" t="str">
            <v>CONCILIADA</v>
          </cell>
          <cell r="T4085">
            <v>41618</v>
          </cell>
          <cell r="U4085">
            <v>21</v>
          </cell>
          <cell r="V4085" t="str">
            <v>MAS DE 20 DÍAS</v>
          </cell>
        </row>
        <row r="4086">
          <cell r="Q4086" t="str">
            <v>BANORTE4161871001335728679</v>
          </cell>
          <cell r="R4086" t="str">
            <v>O.K.</v>
          </cell>
          <cell r="S4086" t="str">
            <v>CONCILIADA</v>
          </cell>
          <cell r="T4086">
            <v>41618</v>
          </cell>
          <cell r="U4086">
            <v>21</v>
          </cell>
          <cell r="V4086" t="str">
            <v>MAS DE 20 DÍAS</v>
          </cell>
        </row>
        <row r="4087">
          <cell r="Q4087" t="str">
            <v>BANORTE4161871001335754904</v>
          </cell>
          <cell r="R4087" t="str">
            <v>O.K.</v>
          </cell>
          <cell r="S4087" t="str">
            <v>CONCILIADA</v>
          </cell>
          <cell r="T4087">
            <v>41618</v>
          </cell>
          <cell r="U4087">
            <v>21</v>
          </cell>
          <cell r="V4087" t="str">
            <v>MAS DE 20 DÍAS</v>
          </cell>
        </row>
        <row r="4088">
          <cell r="Q4088" t="str">
            <v>BANORTE4161871001335717187</v>
          </cell>
          <cell r="R4088" t="str">
            <v>O.K.</v>
          </cell>
          <cell r="S4088" t="str">
            <v>CONCILIADA</v>
          </cell>
          <cell r="T4088">
            <v>41618</v>
          </cell>
          <cell r="U4088">
            <v>21</v>
          </cell>
          <cell r="V4088" t="str">
            <v>MAS DE 20 DÍAS</v>
          </cell>
        </row>
        <row r="4089">
          <cell r="Q4089" t="str">
            <v>BANORTE4161871001335723075</v>
          </cell>
          <cell r="R4089" t="str">
            <v>O.K.</v>
          </cell>
          <cell r="S4089" t="str">
            <v>CONCILIADA</v>
          </cell>
          <cell r="T4089">
            <v>41618</v>
          </cell>
          <cell r="U4089">
            <v>21</v>
          </cell>
          <cell r="V4089" t="str">
            <v>MAS DE 20 DÍAS</v>
          </cell>
        </row>
        <row r="4090">
          <cell r="Q4090" t="str">
            <v>BANORTE4161871001335705349</v>
          </cell>
          <cell r="R4090" t="str">
            <v>O.K.</v>
          </cell>
          <cell r="S4090" t="str">
            <v>CONCILIADA</v>
          </cell>
          <cell r="T4090">
            <v>41618</v>
          </cell>
          <cell r="U4090">
            <v>21</v>
          </cell>
          <cell r="V4090" t="str">
            <v>MAS DE 20 DÍAS</v>
          </cell>
        </row>
        <row r="4091">
          <cell r="Q4091" t="str">
            <v>BANORTE4161871001335752605</v>
          </cell>
          <cell r="R4091" t="str">
            <v>O.K.</v>
          </cell>
          <cell r="S4091" t="str">
            <v>CONCILIADA</v>
          </cell>
          <cell r="T4091">
            <v>41618</v>
          </cell>
          <cell r="U4091">
            <v>21</v>
          </cell>
          <cell r="V4091" t="str">
            <v>MAS DE 20 DÍAS</v>
          </cell>
        </row>
        <row r="4092">
          <cell r="Q4092" t="str">
            <v>BANORTE4161871001335789104</v>
          </cell>
          <cell r="R4092" t="str">
            <v>O.K.</v>
          </cell>
          <cell r="S4092" t="str">
            <v>CONCILIADA</v>
          </cell>
          <cell r="T4092">
            <v>41618</v>
          </cell>
          <cell r="U4092">
            <v>21</v>
          </cell>
          <cell r="V4092" t="str">
            <v>MAS DE 20 DÍAS</v>
          </cell>
        </row>
        <row r="4093">
          <cell r="Q4093" t="str">
            <v>BANORTE4161871001335783408</v>
          </cell>
          <cell r="R4093" t="str">
            <v>O.K.</v>
          </cell>
          <cell r="S4093" t="str">
            <v>CONCILIADA</v>
          </cell>
          <cell r="T4093">
            <v>41618</v>
          </cell>
          <cell r="U4093">
            <v>21</v>
          </cell>
          <cell r="V4093" t="str">
            <v>MAS DE 20 DÍAS</v>
          </cell>
        </row>
        <row r="4094">
          <cell r="Q4094" t="str">
            <v>BANORTE4161871001335727954</v>
          </cell>
          <cell r="R4094" t="str">
            <v>O.K.</v>
          </cell>
          <cell r="S4094" t="str">
            <v>CONCILIADA</v>
          </cell>
          <cell r="T4094">
            <v>41618</v>
          </cell>
          <cell r="U4094">
            <v>21</v>
          </cell>
          <cell r="V4094" t="str">
            <v>MAS DE 20 DÍAS</v>
          </cell>
        </row>
        <row r="4095">
          <cell r="Q4095" t="str">
            <v>BANORTE4161871001335744309</v>
          </cell>
          <cell r="R4095" t="str">
            <v>O.K.</v>
          </cell>
          <cell r="S4095" t="str">
            <v>CONCILIADA</v>
          </cell>
          <cell r="T4095">
            <v>41618</v>
          </cell>
          <cell r="U4095">
            <v>21</v>
          </cell>
          <cell r="V4095" t="str">
            <v>MAS DE 20 DÍAS</v>
          </cell>
        </row>
        <row r="4096">
          <cell r="Q4096" t="str">
            <v>BANORTE4161871001335763521</v>
          </cell>
          <cell r="R4096" t="str">
            <v>O.K.</v>
          </cell>
          <cell r="S4096" t="str">
            <v>CONCILIADA</v>
          </cell>
          <cell r="T4096">
            <v>41618</v>
          </cell>
          <cell r="U4096">
            <v>21</v>
          </cell>
          <cell r="V4096" t="str">
            <v>MAS DE 20 DÍAS</v>
          </cell>
        </row>
        <row r="4097">
          <cell r="Q4097" t="str">
            <v>BANORTE4161871001335743004</v>
          </cell>
          <cell r="R4097" t="str">
            <v>O.K.</v>
          </cell>
          <cell r="S4097" t="str">
            <v>Aplicadas a clientes</v>
          </cell>
          <cell r="T4097">
            <v>41621</v>
          </cell>
          <cell r="U4097">
            <v>21</v>
          </cell>
          <cell r="V4097" t="str">
            <v>MAS DE 20 DÍAS</v>
          </cell>
        </row>
        <row r="4098">
          <cell r="Q4098" t="str">
            <v>BANORTE4161871001335743004</v>
          </cell>
          <cell r="R4098" t="str">
            <v>O.K.</v>
          </cell>
          <cell r="S4098" t="str">
            <v>Aplicadas a clientes</v>
          </cell>
          <cell r="T4098">
            <v>41621</v>
          </cell>
          <cell r="U4098">
            <v>21</v>
          </cell>
          <cell r="V4098" t="str">
            <v>MAS DE 20 DÍAS</v>
          </cell>
        </row>
        <row r="4099">
          <cell r="Q4099" t="str">
            <v>BANORTE4161871001335719993</v>
          </cell>
          <cell r="R4099" t="str">
            <v>O.K.</v>
          </cell>
          <cell r="S4099" t="str">
            <v>CONCILIADA</v>
          </cell>
          <cell r="T4099">
            <v>41618</v>
          </cell>
          <cell r="U4099">
            <v>21</v>
          </cell>
          <cell r="V4099" t="str">
            <v>MAS DE 20 DÍAS</v>
          </cell>
        </row>
        <row r="4100">
          <cell r="Q4100" t="str">
            <v>BANORTE4161871001335769160</v>
          </cell>
          <cell r="R4100" t="str">
            <v>O.K.</v>
          </cell>
          <cell r="S4100" t="str">
            <v>CONCILIADA</v>
          </cell>
          <cell r="T4100">
            <v>41618</v>
          </cell>
          <cell r="U4100">
            <v>21</v>
          </cell>
          <cell r="V4100" t="str">
            <v>MAS DE 20 DÍAS</v>
          </cell>
        </row>
        <row r="4101">
          <cell r="Q4101" t="str">
            <v>BANORTE4161871001335752597</v>
          </cell>
          <cell r="R4101" t="str">
            <v>O.K.</v>
          </cell>
          <cell r="S4101" t="str">
            <v>CONCILIADA</v>
          </cell>
          <cell r="T4101">
            <v>41618</v>
          </cell>
          <cell r="U4101">
            <v>21</v>
          </cell>
          <cell r="V4101" t="str">
            <v>MAS DE 20 DÍAS</v>
          </cell>
        </row>
        <row r="4102">
          <cell r="Q4102" t="str">
            <v>BANORTE4161871001335719994</v>
          </cell>
          <cell r="R4102" t="str">
            <v>O.K.</v>
          </cell>
          <cell r="S4102" t="str">
            <v>CONCILIADA</v>
          </cell>
          <cell r="T4102">
            <v>41618</v>
          </cell>
          <cell r="U4102">
            <v>21</v>
          </cell>
          <cell r="V4102" t="str">
            <v>MAS DE 20 DÍAS</v>
          </cell>
        </row>
        <row r="4103">
          <cell r="Q4103" t="str">
            <v>BANORTE4161871001335791748</v>
          </cell>
          <cell r="R4103" t="str">
            <v>O.K.</v>
          </cell>
          <cell r="S4103" t="str">
            <v>CONCILIADA</v>
          </cell>
          <cell r="T4103">
            <v>41618</v>
          </cell>
          <cell r="U4103">
            <v>21</v>
          </cell>
          <cell r="V4103" t="str">
            <v>MAS DE 20 DÍAS</v>
          </cell>
        </row>
        <row r="4104">
          <cell r="Q4104" t="str">
            <v>BANORTE4161871001335721591</v>
          </cell>
          <cell r="R4104" t="str">
            <v>O.K.</v>
          </cell>
          <cell r="S4104" t="str">
            <v>CONCILIADA</v>
          </cell>
          <cell r="T4104">
            <v>41618</v>
          </cell>
          <cell r="U4104">
            <v>21</v>
          </cell>
          <cell r="V4104" t="str">
            <v>MAS DE 20 DÍAS</v>
          </cell>
        </row>
        <row r="4105">
          <cell r="Q4105" t="str">
            <v>BANORTE4161871001335786199</v>
          </cell>
          <cell r="R4105" t="str">
            <v>O.K.</v>
          </cell>
          <cell r="S4105" t="str">
            <v>CONCILIADA</v>
          </cell>
          <cell r="T4105">
            <v>41618</v>
          </cell>
          <cell r="U4105">
            <v>21</v>
          </cell>
          <cell r="V4105" t="str">
            <v>MAS DE 20 DÍAS</v>
          </cell>
        </row>
        <row r="4106">
          <cell r="Q4106" t="str">
            <v>BANORTE4161871001335777360</v>
          </cell>
          <cell r="R4106" t="str">
            <v>O.K.</v>
          </cell>
          <cell r="S4106" t="str">
            <v>CONCILIADA</v>
          </cell>
          <cell r="T4106">
            <v>41618</v>
          </cell>
          <cell r="U4106">
            <v>21</v>
          </cell>
          <cell r="V4106" t="str">
            <v>MAS DE 20 DÍAS</v>
          </cell>
        </row>
        <row r="4107">
          <cell r="Q4107" t="str">
            <v>BANORTE4161871001335770795</v>
          </cell>
          <cell r="R4107" t="str">
            <v>O.K.</v>
          </cell>
          <cell r="S4107" t="str">
            <v>COMPENSADA</v>
          </cell>
          <cell r="T4107">
            <v>41628</v>
          </cell>
          <cell r="U4107">
            <v>21</v>
          </cell>
          <cell r="V4107" t="str">
            <v>MAS DE 20 DÍAS</v>
          </cell>
        </row>
        <row r="4108">
          <cell r="Q4108" t="str">
            <v>BANORTE4161871001335742790</v>
          </cell>
          <cell r="R4108" t="str">
            <v>O.K.</v>
          </cell>
          <cell r="S4108" t="str">
            <v>CONCILIADA</v>
          </cell>
          <cell r="T4108">
            <v>41618</v>
          </cell>
          <cell r="U4108">
            <v>21</v>
          </cell>
          <cell r="V4108" t="str">
            <v>MAS DE 20 DÍAS</v>
          </cell>
        </row>
        <row r="4109">
          <cell r="Q4109" t="str">
            <v>BANORTE4161871001335736554</v>
          </cell>
          <cell r="R4109" t="str">
            <v>O.K.</v>
          </cell>
          <cell r="S4109" t="str">
            <v>CONCILIADA</v>
          </cell>
          <cell r="T4109">
            <v>41618</v>
          </cell>
          <cell r="U4109">
            <v>21</v>
          </cell>
          <cell r="V4109" t="str">
            <v>MAS DE 20 DÍAS</v>
          </cell>
        </row>
        <row r="4110">
          <cell r="Q4110" t="str">
            <v>BANORTE4161871001335721593</v>
          </cell>
          <cell r="R4110" t="str">
            <v>O.K.</v>
          </cell>
          <cell r="S4110" t="str">
            <v>CONCILIADA</v>
          </cell>
          <cell r="T4110">
            <v>41618</v>
          </cell>
          <cell r="U4110">
            <v>21</v>
          </cell>
          <cell r="V4110" t="str">
            <v>MAS DE 20 DÍAS</v>
          </cell>
        </row>
        <row r="4111">
          <cell r="Q4111" t="str">
            <v>BANORTE4161871001335751889</v>
          </cell>
          <cell r="R4111" t="str">
            <v>O.K.</v>
          </cell>
          <cell r="S4111" t="str">
            <v>CONCILIADA</v>
          </cell>
          <cell r="T4111">
            <v>41618</v>
          </cell>
          <cell r="U4111">
            <v>21</v>
          </cell>
          <cell r="V4111" t="str">
            <v>MAS DE 20 DÍAS</v>
          </cell>
        </row>
        <row r="4112">
          <cell r="Q4112" t="str">
            <v>BANORTE4161871001335736551</v>
          </cell>
          <cell r="R4112" t="str">
            <v>O.K.</v>
          </cell>
          <cell r="S4112" t="str">
            <v>CONCILIADA</v>
          </cell>
          <cell r="T4112">
            <v>41618</v>
          </cell>
          <cell r="U4112">
            <v>21</v>
          </cell>
          <cell r="V4112" t="str">
            <v>MAS DE 20 DÍAS</v>
          </cell>
        </row>
        <row r="4113">
          <cell r="Q4113" t="str">
            <v>BANORTE4161871001335736463</v>
          </cell>
          <cell r="R4113" t="str">
            <v>O.K.</v>
          </cell>
          <cell r="S4113" t="str">
            <v>CONCILIADA</v>
          </cell>
          <cell r="T4113">
            <v>41618</v>
          </cell>
          <cell r="U4113">
            <v>21</v>
          </cell>
          <cell r="V4113" t="str">
            <v>MAS DE 20 DÍAS</v>
          </cell>
        </row>
        <row r="4114">
          <cell r="Q4114" t="str">
            <v>BANORTE4161871001335728730</v>
          </cell>
          <cell r="R4114" t="str">
            <v>O.K.</v>
          </cell>
          <cell r="S4114" t="str">
            <v>CONCILIADA</v>
          </cell>
          <cell r="T4114">
            <v>41618</v>
          </cell>
          <cell r="U4114">
            <v>21</v>
          </cell>
          <cell r="V4114" t="str">
            <v>MAS DE 20 DÍAS</v>
          </cell>
        </row>
        <row r="4115">
          <cell r="Q4115" t="str">
            <v>BANORTE4161871001335742788</v>
          </cell>
          <cell r="R4115" t="str">
            <v>O.K.</v>
          </cell>
          <cell r="S4115" t="str">
            <v>CONCILIADA</v>
          </cell>
          <cell r="T4115">
            <v>41618</v>
          </cell>
          <cell r="U4115">
            <v>21</v>
          </cell>
          <cell r="V4115" t="str">
            <v>MAS DE 20 DÍAS</v>
          </cell>
        </row>
        <row r="4116">
          <cell r="Q4116" t="str">
            <v>BANORTE4161871001335721577</v>
          </cell>
          <cell r="R4116" t="str">
            <v>O.K.</v>
          </cell>
          <cell r="S4116" t="str">
            <v>CONCILIADA</v>
          </cell>
          <cell r="T4116">
            <v>41618</v>
          </cell>
          <cell r="U4116">
            <v>21</v>
          </cell>
          <cell r="V4116" t="str">
            <v>MAS DE 20 DÍAS</v>
          </cell>
        </row>
        <row r="4117">
          <cell r="Q4117" t="str">
            <v>BANCOMER AMEX4161813463835252899</v>
          </cell>
          <cell r="R4117" t="str">
            <v>O.K.</v>
          </cell>
          <cell r="S4117" t="str">
            <v>DIF. DE CTVOS.</v>
          </cell>
          <cell r="T4117">
            <v>41618</v>
          </cell>
          <cell r="U4117">
            <v>21</v>
          </cell>
          <cell r="V4117" t="str">
            <v>MAS DE 20 DÍAS</v>
          </cell>
        </row>
        <row r="4118">
          <cell r="Q4118" t="str">
            <v>BANCOMER AMEX4161813463835247879</v>
          </cell>
          <cell r="R4118" t="str">
            <v>O.K.</v>
          </cell>
          <cell r="S4118" t="str">
            <v>DIF. DE CTVOS.</v>
          </cell>
          <cell r="T4118">
            <v>41618</v>
          </cell>
          <cell r="U4118">
            <v>21</v>
          </cell>
          <cell r="V4118" t="str">
            <v>MAS DE 20 DÍAS</v>
          </cell>
        </row>
        <row r="4119">
          <cell r="Q4119" t="str">
            <v>BANCOMER AMEX4161813463835252902</v>
          </cell>
          <cell r="R4119" t="str">
            <v>O.K.</v>
          </cell>
          <cell r="S4119" t="str">
            <v>DIF. DE CTVOS.</v>
          </cell>
          <cell r="T4119">
            <v>41618</v>
          </cell>
          <cell r="U4119">
            <v>21</v>
          </cell>
          <cell r="V4119" t="str">
            <v>MAS DE 20 DÍAS</v>
          </cell>
        </row>
        <row r="4120">
          <cell r="Q4120" t="str">
            <v>BANCOMER AMEX4161813463835219867</v>
          </cell>
          <cell r="R4120" t="str">
            <v>O.K.</v>
          </cell>
          <cell r="S4120" t="str">
            <v>DIF. DE CTVOS.</v>
          </cell>
          <cell r="T4120">
            <v>41618</v>
          </cell>
          <cell r="U4120">
            <v>21</v>
          </cell>
          <cell r="V4120" t="str">
            <v>MAS DE 20 DÍAS</v>
          </cell>
        </row>
        <row r="4121">
          <cell r="Q4121" t="str">
            <v>BANCOMER AMEX4161813463835206109</v>
          </cell>
          <cell r="R4121" t="str">
            <v>O.K.</v>
          </cell>
          <cell r="S4121" t="str">
            <v>DIF. DE CTVOS.</v>
          </cell>
          <cell r="T4121">
            <v>41618</v>
          </cell>
          <cell r="U4121">
            <v>21</v>
          </cell>
          <cell r="V4121" t="str">
            <v>MAS DE 20 DÍAS</v>
          </cell>
        </row>
        <row r="4122">
          <cell r="Q4122" t="str">
            <v>BANCOMER AMEX4161813463835228280</v>
          </cell>
          <cell r="R4122" t="str">
            <v>O.K.</v>
          </cell>
          <cell r="S4122" t="str">
            <v>DIF. DE CTVOS.</v>
          </cell>
          <cell r="T4122">
            <v>41618</v>
          </cell>
          <cell r="U4122">
            <v>21</v>
          </cell>
          <cell r="V4122" t="str">
            <v>MAS DE 20 DÍAS</v>
          </cell>
        </row>
        <row r="4123">
          <cell r="Q4123" t="str">
            <v>BANCOMER AMEX4161813463835231615</v>
          </cell>
          <cell r="R4123" t="str">
            <v>O.K.</v>
          </cell>
          <cell r="S4123" t="str">
            <v>DIF. DE CTVOS.</v>
          </cell>
          <cell r="T4123">
            <v>41618</v>
          </cell>
          <cell r="U4123">
            <v>21</v>
          </cell>
          <cell r="V4123" t="str">
            <v>MAS DE 20 DÍAS</v>
          </cell>
        </row>
        <row r="4124">
          <cell r="Q4124" t="str">
            <v>BANCOMER AMEX4161813463835253612</v>
          </cell>
          <cell r="R4124" t="str">
            <v>O.K.</v>
          </cell>
          <cell r="S4124" t="str">
            <v>DIF. DE CTVOS.</v>
          </cell>
          <cell r="T4124">
            <v>41618</v>
          </cell>
          <cell r="U4124">
            <v>21</v>
          </cell>
          <cell r="V4124" t="str">
            <v>MAS DE 20 DÍAS</v>
          </cell>
        </row>
        <row r="4125">
          <cell r="Q4125" t="str">
            <v>BANCOMER AMEX4161813463835244598</v>
          </cell>
          <cell r="R4125" t="str">
            <v>O.K.</v>
          </cell>
          <cell r="S4125" t="str">
            <v>DIF. DE CTVOS.</v>
          </cell>
          <cell r="T4125">
            <v>41618</v>
          </cell>
          <cell r="U4125">
            <v>21</v>
          </cell>
          <cell r="V4125" t="str">
            <v>MAS DE 20 DÍAS</v>
          </cell>
        </row>
        <row r="4126">
          <cell r="Q4126" t="str">
            <v>BANCOMER AMEX4161813463835206107</v>
          </cell>
          <cell r="R4126" t="str">
            <v>O.K.</v>
          </cell>
          <cell r="S4126" t="str">
            <v>DIF. DE CTVOS.</v>
          </cell>
          <cell r="T4126">
            <v>41618</v>
          </cell>
          <cell r="U4126">
            <v>21</v>
          </cell>
          <cell r="V4126" t="str">
            <v>MAS DE 20 DÍAS</v>
          </cell>
        </row>
        <row r="4127">
          <cell r="Q4127" t="str">
            <v>BANCOMER AMEX4161813463835206108</v>
          </cell>
          <cell r="R4127" t="str">
            <v>O.K.</v>
          </cell>
          <cell r="S4127" t="str">
            <v>DIF. DE CTVOS.</v>
          </cell>
          <cell r="T4127">
            <v>41618</v>
          </cell>
          <cell r="U4127">
            <v>21</v>
          </cell>
          <cell r="V4127" t="str">
            <v>MAS DE 20 DÍAS</v>
          </cell>
        </row>
        <row r="4128">
          <cell r="Q4128" t="str">
            <v>BANCOMER AMEX4161813463835207620</v>
          </cell>
          <cell r="R4128" t="str">
            <v>O.K.</v>
          </cell>
          <cell r="S4128" t="str">
            <v>DIF. DE CTVOS.</v>
          </cell>
          <cell r="T4128">
            <v>41618</v>
          </cell>
          <cell r="U4128">
            <v>21</v>
          </cell>
          <cell r="V4128" t="str">
            <v>MAS DE 20 DÍAS</v>
          </cell>
        </row>
        <row r="4129">
          <cell r="Q4129" t="str">
            <v>BANCOMER AMEX4161813463835209289</v>
          </cell>
          <cell r="R4129" t="str">
            <v>.O.K.</v>
          </cell>
          <cell r="S4129" t="str">
            <v>meses sin intereses</v>
          </cell>
          <cell r="T4129">
            <v>41618</v>
          </cell>
          <cell r="U4129">
            <v>21</v>
          </cell>
          <cell r="V4129" t="str">
            <v>MAS DE 20 DÍAS</v>
          </cell>
        </row>
        <row r="4130">
          <cell r="Q4130" t="str">
            <v>BANCOMER AMEX4161813463835238417</v>
          </cell>
          <cell r="R4130" t="str">
            <v>O.K.</v>
          </cell>
          <cell r="S4130" t="str">
            <v>DIF. DE CTVOS.</v>
          </cell>
          <cell r="T4130">
            <v>41618</v>
          </cell>
          <cell r="U4130">
            <v>21</v>
          </cell>
          <cell r="V4130" t="str">
            <v>MAS DE 20 DÍAS</v>
          </cell>
        </row>
        <row r="4131">
          <cell r="Q4131" t="str">
            <v>BANCOMER AMEX4161813463835246483</v>
          </cell>
          <cell r="R4131" t="str">
            <v>O.K.</v>
          </cell>
          <cell r="S4131" t="str">
            <v>DIF. DE CTVOS.</v>
          </cell>
          <cell r="T4131">
            <v>41618</v>
          </cell>
          <cell r="U4131">
            <v>21</v>
          </cell>
          <cell r="V4131" t="str">
            <v>MAS DE 20 DÍAS</v>
          </cell>
        </row>
        <row r="4132">
          <cell r="Q4132" t="str">
            <v>BANCOMER AMEX4161813463835200486</v>
          </cell>
          <cell r="R4132" t="str">
            <v>O.K.</v>
          </cell>
          <cell r="S4132" t="str">
            <v>DIF. DE CTVOS.</v>
          </cell>
          <cell r="T4132">
            <v>41618</v>
          </cell>
          <cell r="U4132">
            <v>21</v>
          </cell>
          <cell r="V4132" t="str">
            <v>MAS DE 20 DÍAS</v>
          </cell>
        </row>
        <row r="4133">
          <cell r="Q4133" t="str">
            <v>BANCOMER AMEX4161813463835200473</v>
          </cell>
          <cell r="R4133" t="str">
            <v>O.K.</v>
          </cell>
          <cell r="S4133" t="str">
            <v>DIF. DE CTVOS.</v>
          </cell>
          <cell r="T4133">
            <v>41618</v>
          </cell>
          <cell r="U4133">
            <v>21</v>
          </cell>
          <cell r="V4133" t="str">
            <v>MAS DE 20 DÍAS</v>
          </cell>
        </row>
        <row r="4134">
          <cell r="Q4134" t="str">
            <v>BANCOMER AMEX4161813463835238751</v>
          </cell>
          <cell r="R4134" t="str">
            <v>O.K.</v>
          </cell>
          <cell r="S4134" t="str">
            <v>DIF. DE CTVOS.</v>
          </cell>
          <cell r="T4134">
            <v>41618</v>
          </cell>
          <cell r="U4134">
            <v>21</v>
          </cell>
          <cell r="V4134" t="str">
            <v>MAS DE 20 DÍAS</v>
          </cell>
        </row>
        <row r="4135">
          <cell r="Q4135" t="str">
            <v>BANCOMER AMEX4161813463835217801</v>
          </cell>
          <cell r="R4135" t="str">
            <v>O.K.</v>
          </cell>
          <cell r="S4135" t="str">
            <v>DIF. DE CTVOS.</v>
          </cell>
          <cell r="T4135">
            <v>41618</v>
          </cell>
          <cell r="U4135">
            <v>21</v>
          </cell>
          <cell r="V4135" t="str">
            <v>MAS DE 20 DÍAS</v>
          </cell>
        </row>
        <row r="4136">
          <cell r="Q4136" t="str">
            <v>BANCOMER AMEX4161813463835231617</v>
          </cell>
          <cell r="R4136" t="str">
            <v>O.K.</v>
          </cell>
          <cell r="S4136" t="str">
            <v>DIF. DE CTVOS.</v>
          </cell>
          <cell r="T4136">
            <v>41618</v>
          </cell>
          <cell r="U4136">
            <v>21</v>
          </cell>
          <cell r="V4136" t="str">
            <v>MAS DE 20 DÍAS</v>
          </cell>
        </row>
        <row r="4137">
          <cell r="Q4137" t="str">
            <v>BANCOMER AMEX4161813463835217187</v>
          </cell>
          <cell r="R4137" t="str">
            <v>O.K.</v>
          </cell>
          <cell r="S4137" t="str">
            <v>DIF. DE CTVOS.</v>
          </cell>
          <cell r="T4137">
            <v>41618</v>
          </cell>
          <cell r="U4137">
            <v>21</v>
          </cell>
          <cell r="V4137" t="str">
            <v>MAS DE 20 DÍAS</v>
          </cell>
        </row>
        <row r="4138">
          <cell r="Q4138" t="str">
            <v>BANCOMER AMEX4161813463835206112</v>
          </cell>
          <cell r="R4138" t="str">
            <v>O.K.</v>
          </cell>
          <cell r="S4138" t="str">
            <v>DIF. DE CTVOS.</v>
          </cell>
          <cell r="T4138">
            <v>41618</v>
          </cell>
          <cell r="U4138">
            <v>21</v>
          </cell>
          <cell r="V4138" t="str">
            <v>MAS DE 20 DÍAS</v>
          </cell>
        </row>
        <row r="4139">
          <cell r="Q4139" t="str">
            <v>BANCOMER AMEX4161813463835226023</v>
          </cell>
          <cell r="R4139" t="str">
            <v>O.K.</v>
          </cell>
          <cell r="S4139" t="str">
            <v>DIF. DE CTVOS.</v>
          </cell>
          <cell r="T4139">
            <v>41618</v>
          </cell>
          <cell r="U4139">
            <v>21</v>
          </cell>
          <cell r="V4139" t="str">
            <v>MAS DE 20 DÍAS</v>
          </cell>
        </row>
        <row r="4140">
          <cell r="Q4140" t="str">
            <v>BANCOMER AMEX4161813463835200437</v>
          </cell>
          <cell r="R4140" t="str">
            <v>O.K.</v>
          </cell>
          <cell r="S4140" t="str">
            <v>DIF. DE CTVOS.</v>
          </cell>
          <cell r="T4140">
            <v>41618</v>
          </cell>
          <cell r="U4140">
            <v>21</v>
          </cell>
          <cell r="V4140" t="str">
            <v>MAS DE 20 DÍAS</v>
          </cell>
        </row>
        <row r="4141">
          <cell r="Q4141" t="str">
            <v>BANCOMER AMEX4161813463835215065</v>
          </cell>
          <cell r="R4141" t="str">
            <v>O.K.</v>
          </cell>
          <cell r="S4141" t="str">
            <v>DIF. DE CTVOS.</v>
          </cell>
          <cell r="T4141">
            <v>41618</v>
          </cell>
          <cell r="U4141">
            <v>21</v>
          </cell>
          <cell r="V4141" t="str">
            <v>MAS DE 20 DÍAS</v>
          </cell>
        </row>
        <row r="4142">
          <cell r="Q4142" t="str">
            <v>BANCOMER AMEX4161813463835252919</v>
          </cell>
          <cell r="R4142" t="str">
            <v>O.K.</v>
          </cell>
          <cell r="S4142" t="str">
            <v>DIF. DE CTVOS.</v>
          </cell>
          <cell r="T4142">
            <v>41618</v>
          </cell>
          <cell r="U4142">
            <v>21</v>
          </cell>
          <cell r="V4142" t="str">
            <v>MAS DE 20 DÍAS</v>
          </cell>
        </row>
        <row r="4143">
          <cell r="Q4143" t="str">
            <v>BANCOMER AMEX4161813463835254172</v>
          </cell>
          <cell r="R4143" t="str">
            <v>O.K.</v>
          </cell>
          <cell r="S4143" t="str">
            <v>DIF. DE CTVOS.</v>
          </cell>
          <cell r="T4143">
            <v>41618</v>
          </cell>
          <cell r="U4143">
            <v>21</v>
          </cell>
          <cell r="V4143" t="str">
            <v>MAS DE 20 DÍAS</v>
          </cell>
        </row>
        <row r="4144">
          <cell r="Q4144" t="str">
            <v>BANCOMER AMEX4161813463835258061</v>
          </cell>
          <cell r="R4144" t="str">
            <v>O.K.</v>
          </cell>
          <cell r="S4144" t="str">
            <v>DIF. DE CTVOS.</v>
          </cell>
          <cell r="T4144">
            <v>41618</v>
          </cell>
          <cell r="U4144">
            <v>21</v>
          </cell>
          <cell r="V4144" t="str">
            <v>MAS DE 20 DÍAS</v>
          </cell>
        </row>
        <row r="4145">
          <cell r="Q4145" t="str">
            <v>BANCOMER AMEX4161813463835217359</v>
          </cell>
          <cell r="R4145" t="str">
            <v>O.K.</v>
          </cell>
          <cell r="S4145" t="str">
            <v>DIF. DE CTVOS.</v>
          </cell>
          <cell r="T4145">
            <v>41618</v>
          </cell>
          <cell r="U4145">
            <v>21</v>
          </cell>
          <cell r="V4145" t="str">
            <v>MAS DE 20 DÍAS</v>
          </cell>
        </row>
        <row r="4146">
          <cell r="Q4146" t="str">
            <v>BANCOMER AMEX4161813463835231791</v>
          </cell>
          <cell r="R4146" t="str">
            <v>O.K.</v>
          </cell>
          <cell r="S4146" t="str">
            <v>COMPENSADA</v>
          </cell>
          <cell r="T4146">
            <v>41618</v>
          </cell>
          <cell r="U4146">
            <v>21</v>
          </cell>
          <cell r="V4146" t="str">
            <v>MAS DE 20 DÍAS</v>
          </cell>
        </row>
        <row r="4147">
          <cell r="Q4147" t="str">
            <v>BANCOMER AMEX4161813463835258060</v>
          </cell>
          <cell r="R4147" t="str">
            <v>O.K.</v>
          </cell>
          <cell r="S4147" t="str">
            <v>DIF. DE CTVOS.</v>
          </cell>
          <cell r="T4147">
            <v>41618</v>
          </cell>
          <cell r="U4147">
            <v>21</v>
          </cell>
          <cell r="V4147" t="str">
            <v>MAS DE 20 DÍAS</v>
          </cell>
        </row>
        <row r="4148">
          <cell r="Q4148" t="str">
            <v>BANCOMER AMEX4161813463835246433</v>
          </cell>
          <cell r="R4148" t="str">
            <v>O.K.</v>
          </cell>
          <cell r="S4148" t="str">
            <v>DIF. DE CTVOS.</v>
          </cell>
          <cell r="T4148">
            <v>41618</v>
          </cell>
          <cell r="U4148">
            <v>21</v>
          </cell>
          <cell r="V4148" t="str">
            <v>MAS DE 20 DÍAS</v>
          </cell>
        </row>
        <row r="4149">
          <cell r="Q4149" t="str">
            <v>BANCOMER AMEX4161813463835206111</v>
          </cell>
          <cell r="R4149" t="str">
            <v>O.K.</v>
          </cell>
          <cell r="S4149" t="str">
            <v>DIF. DE CTVOS.</v>
          </cell>
          <cell r="T4149">
            <v>41618</v>
          </cell>
          <cell r="U4149">
            <v>21</v>
          </cell>
          <cell r="V4149" t="str">
            <v>MAS DE 20 DÍAS</v>
          </cell>
        </row>
        <row r="4150">
          <cell r="Q4150" t="str">
            <v>BANCOMER AMEX4161813463835211232</v>
          </cell>
          <cell r="R4150" t="str">
            <v>O.K.</v>
          </cell>
          <cell r="S4150" t="str">
            <v>DIF. DE CTVOS.</v>
          </cell>
          <cell r="T4150">
            <v>41618</v>
          </cell>
          <cell r="U4150">
            <v>21</v>
          </cell>
          <cell r="V4150" t="str">
            <v>MAS DE 20 DÍAS</v>
          </cell>
        </row>
        <row r="4151">
          <cell r="Q4151" t="str">
            <v>BANCOMER AMEX4161813463835206113</v>
          </cell>
          <cell r="R4151" t="str">
            <v>O.K.</v>
          </cell>
          <cell r="S4151" t="str">
            <v>DIF. DE CTVOS.</v>
          </cell>
          <cell r="T4151">
            <v>41618</v>
          </cell>
          <cell r="U4151">
            <v>21</v>
          </cell>
          <cell r="V4151" t="str">
            <v>MAS DE 20 DÍAS</v>
          </cell>
        </row>
        <row r="4152">
          <cell r="Q4152" t="str">
            <v>BANCOMER AMEX4161813463835226805</v>
          </cell>
          <cell r="R4152" t="str">
            <v>O.K.</v>
          </cell>
          <cell r="S4152" t="str">
            <v>DIF. DE CTVOS.</v>
          </cell>
          <cell r="T4152">
            <v>41618</v>
          </cell>
          <cell r="U4152">
            <v>21</v>
          </cell>
          <cell r="V4152" t="str">
            <v>MAS DE 20 DÍAS</v>
          </cell>
        </row>
        <row r="4153">
          <cell r="Q4153" t="str">
            <v>BANCOMER AMEX4161813463835253665</v>
          </cell>
          <cell r="R4153" t="str">
            <v>.O.K.</v>
          </cell>
          <cell r="S4153" t="str">
            <v>meses sin intereses</v>
          </cell>
          <cell r="T4153">
            <v>41619</v>
          </cell>
          <cell r="U4153">
            <v>21</v>
          </cell>
          <cell r="V4153" t="str">
            <v>MAS DE 20 DÍAS</v>
          </cell>
        </row>
        <row r="4154">
          <cell r="Q4154" t="str">
            <v>BANCOMER AMEX4161813463835262312</v>
          </cell>
          <cell r="R4154" t="str">
            <v>O.K.</v>
          </cell>
          <cell r="S4154" t="str">
            <v>DIF. DE CTVOS.</v>
          </cell>
          <cell r="T4154">
            <v>41618</v>
          </cell>
          <cell r="U4154">
            <v>21</v>
          </cell>
          <cell r="V4154" t="str">
            <v>MAS DE 20 DÍAS</v>
          </cell>
        </row>
        <row r="4155">
          <cell r="Q4155" t="str">
            <v>BANCOMER AMEX4161813463835247220</v>
          </cell>
          <cell r="R4155" t="str">
            <v>O.K.</v>
          </cell>
          <cell r="S4155" t="str">
            <v>DIF. DE CTVOS.</v>
          </cell>
          <cell r="T4155">
            <v>41618</v>
          </cell>
          <cell r="U4155">
            <v>21</v>
          </cell>
          <cell r="V4155" t="str">
            <v>MAS DE 20 DÍAS</v>
          </cell>
        </row>
        <row r="4156">
          <cell r="Q4156" t="str">
            <v>BANCOMER AMEX4161813463835247222</v>
          </cell>
          <cell r="R4156" t="str">
            <v>O.K.</v>
          </cell>
          <cell r="S4156" t="str">
            <v>DIF. DE CTVOS.</v>
          </cell>
          <cell r="T4156">
            <v>41618</v>
          </cell>
          <cell r="U4156">
            <v>21</v>
          </cell>
          <cell r="V4156" t="str">
            <v>MAS DE 20 DÍAS</v>
          </cell>
        </row>
        <row r="4157">
          <cell r="Q4157" t="str">
            <v>BANCOMER AMEX4161813463835252959</v>
          </cell>
          <cell r="R4157" t="str">
            <v>.O.K.</v>
          </cell>
          <cell r="S4157" t="str">
            <v>meses sin intereses</v>
          </cell>
          <cell r="T4157">
            <v>41619</v>
          </cell>
          <cell r="U4157">
            <v>21</v>
          </cell>
          <cell r="V4157" t="str">
            <v>MAS DE 20 DÍAS</v>
          </cell>
        </row>
        <row r="4158">
          <cell r="Q4158" t="str">
            <v>BANCOMER AMEX4161813463835253670</v>
          </cell>
          <cell r="R4158" t="str">
            <v>O.K.</v>
          </cell>
          <cell r="S4158" t="str">
            <v>DIF. DE CTVOS.</v>
          </cell>
          <cell r="T4158">
            <v>41618</v>
          </cell>
          <cell r="U4158">
            <v>21</v>
          </cell>
          <cell r="V4158" t="str">
            <v>MAS DE 20 DÍAS</v>
          </cell>
        </row>
        <row r="4159">
          <cell r="Q4159" t="str">
            <v>BANCOMER AMEX4161813463835247875</v>
          </cell>
          <cell r="R4159" t="str">
            <v>O.K.</v>
          </cell>
          <cell r="S4159" t="str">
            <v>DIF. DE CTVOS.</v>
          </cell>
          <cell r="T4159">
            <v>41618</v>
          </cell>
          <cell r="U4159">
            <v>21</v>
          </cell>
          <cell r="V4159" t="str">
            <v>MAS DE 20 DÍAS</v>
          </cell>
        </row>
        <row r="4160">
          <cell r="Q4160" t="str">
            <v>BANCOMER AMEX4161813463835205986</v>
          </cell>
          <cell r="R4160" t="str">
            <v>O.K.</v>
          </cell>
          <cell r="S4160" t="str">
            <v>DIF. DE CTVOS.</v>
          </cell>
          <cell r="T4160">
            <v>41618</v>
          </cell>
          <cell r="U4160">
            <v>21</v>
          </cell>
          <cell r="V4160" t="str">
            <v>MAS DE 20 DÍAS</v>
          </cell>
        </row>
        <row r="4161">
          <cell r="Q4161" t="str">
            <v>BANCOMER AMEX4161813463835239532</v>
          </cell>
          <cell r="R4161" t="str">
            <v>O.K.</v>
          </cell>
          <cell r="S4161" t="str">
            <v>DIF. DE CTVOS.</v>
          </cell>
          <cell r="T4161">
            <v>41618</v>
          </cell>
          <cell r="U4161">
            <v>21</v>
          </cell>
          <cell r="V4161" t="str">
            <v>MAS DE 20 DÍAS</v>
          </cell>
        </row>
        <row r="4162">
          <cell r="Q4162" t="str">
            <v>BANCOMER AMEX4161813463835206110</v>
          </cell>
          <cell r="R4162" t="str">
            <v>O.K.</v>
          </cell>
          <cell r="S4162" t="str">
            <v>DIF. DE CTVOS.</v>
          </cell>
          <cell r="T4162">
            <v>41618</v>
          </cell>
          <cell r="U4162">
            <v>21</v>
          </cell>
          <cell r="V4162" t="str">
            <v>MAS DE 20 DÍAS</v>
          </cell>
        </row>
        <row r="4163">
          <cell r="Q4163" t="str">
            <v>BANCOMER AMEX4161813463835217487</v>
          </cell>
          <cell r="R4163" t="str">
            <v>O.K.</v>
          </cell>
          <cell r="S4163" t="str">
            <v>DIF. DE CTVOS.</v>
          </cell>
          <cell r="T4163">
            <v>41618</v>
          </cell>
          <cell r="U4163">
            <v>21</v>
          </cell>
          <cell r="V4163" t="str">
            <v>MAS DE 20 DÍAS</v>
          </cell>
        </row>
        <row r="4164">
          <cell r="Q4164" t="str">
            <v>BANCOMER AMEX4161813463835202680</v>
          </cell>
          <cell r="R4164" t="str">
            <v>O.K.</v>
          </cell>
          <cell r="S4164" t="str">
            <v>DIF. DE CTVOS.</v>
          </cell>
          <cell r="T4164">
            <v>41618</v>
          </cell>
          <cell r="U4164">
            <v>21</v>
          </cell>
          <cell r="V4164" t="str">
            <v>MAS DE 20 DÍAS</v>
          </cell>
        </row>
        <row r="4165">
          <cell r="Q4165" t="str">
            <v>BANCOMER AMEX4161813463835238552</v>
          </cell>
          <cell r="R4165" t="str">
            <v>O.K.</v>
          </cell>
          <cell r="S4165" t="str">
            <v>DIF. DE CTVOS.</v>
          </cell>
          <cell r="T4165">
            <v>41618</v>
          </cell>
          <cell r="U4165">
            <v>21</v>
          </cell>
          <cell r="V4165" t="str">
            <v>MAS DE 20 DÍAS</v>
          </cell>
        </row>
        <row r="4166">
          <cell r="Q4166" t="str">
            <v>BANCOMER AMEX4161813463835257987</v>
          </cell>
          <cell r="R4166" t="str">
            <v>O.K.</v>
          </cell>
          <cell r="S4166" t="str">
            <v>COMPENSADA</v>
          </cell>
          <cell r="T4166">
            <v>41618</v>
          </cell>
          <cell r="U4166">
            <v>21</v>
          </cell>
          <cell r="V4166" t="str">
            <v>MAS DE 20 DÍAS</v>
          </cell>
        </row>
        <row r="4167">
          <cell r="Q4167" t="str">
            <v>BANCOMER AMEX4161813463835206105</v>
          </cell>
          <cell r="R4167" t="str">
            <v>O.K.</v>
          </cell>
          <cell r="S4167" t="str">
            <v>DIF. DE CTVOS.</v>
          </cell>
          <cell r="T4167">
            <v>41618</v>
          </cell>
          <cell r="U4167">
            <v>21</v>
          </cell>
          <cell r="V4167" t="str">
            <v>MAS DE 20 DÍAS</v>
          </cell>
        </row>
        <row r="4168">
          <cell r="Q4168" t="str">
            <v>BANCOMER AMEX4161813463835254178</v>
          </cell>
          <cell r="R4168" t="str">
            <v>O.K.</v>
          </cell>
          <cell r="S4168" t="str">
            <v>DIF. DE CTVOS.</v>
          </cell>
          <cell r="T4168">
            <v>41618</v>
          </cell>
          <cell r="U4168">
            <v>21</v>
          </cell>
          <cell r="V4168" t="str">
            <v>MAS DE 20 DÍAS</v>
          </cell>
        </row>
        <row r="4169">
          <cell r="Q4169" t="str">
            <v>BANCOMER AMEX4161813463835231612</v>
          </cell>
          <cell r="R4169" t="str">
            <v>O.K.</v>
          </cell>
          <cell r="S4169" t="str">
            <v>DIF. DE CTVOS.</v>
          </cell>
          <cell r="T4169">
            <v>41618</v>
          </cell>
          <cell r="U4169">
            <v>21</v>
          </cell>
          <cell r="V4169" t="str">
            <v>MAS DE 20 DÍAS</v>
          </cell>
        </row>
        <row r="4170">
          <cell r="Q4170" t="str">
            <v>BANCOMER AMEX4161813463835215064</v>
          </cell>
          <cell r="R4170" t="str">
            <v>O.K.</v>
          </cell>
          <cell r="S4170" t="str">
            <v>DIF. DE CTVOS.</v>
          </cell>
          <cell r="T4170">
            <v>41618</v>
          </cell>
          <cell r="U4170">
            <v>21</v>
          </cell>
          <cell r="V4170" t="str">
            <v>MAS DE 20 DÍAS</v>
          </cell>
        </row>
        <row r="4171">
          <cell r="Q4171" t="str">
            <v>BANCOMER AMEX4161813463835231821</v>
          </cell>
          <cell r="R4171" t="str">
            <v>O.K.</v>
          </cell>
          <cell r="S4171" t="str">
            <v>DIF. DE CTVOS.</v>
          </cell>
          <cell r="T4171">
            <v>41618</v>
          </cell>
          <cell r="U4171">
            <v>21</v>
          </cell>
          <cell r="V4171" t="str">
            <v>MAS DE 20 DÍAS</v>
          </cell>
        </row>
        <row r="4172">
          <cell r="Q4172" t="str">
            <v>BANCOMER AMEX4161813463835238551</v>
          </cell>
          <cell r="R4172" t="str">
            <v>O.K.</v>
          </cell>
          <cell r="S4172" t="str">
            <v>DIF. DE CTVOS.</v>
          </cell>
          <cell r="T4172">
            <v>41618</v>
          </cell>
          <cell r="U4172">
            <v>21</v>
          </cell>
          <cell r="V4172" t="str">
            <v>MAS DE 20 DÍAS</v>
          </cell>
        </row>
        <row r="4173">
          <cell r="Q4173" t="str">
            <v>BANCOMER AMEX4161813463835262112</v>
          </cell>
          <cell r="R4173" t="str">
            <v>O.K.</v>
          </cell>
          <cell r="S4173" t="str">
            <v>DIF. DE CTVOS.</v>
          </cell>
          <cell r="T4173">
            <v>41618</v>
          </cell>
          <cell r="U4173">
            <v>21</v>
          </cell>
          <cell r="V4173" t="str">
            <v>MAS DE 20 DÍAS</v>
          </cell>
        </row>
        <row r="4174">
          <cell r="Q4174" t="str">
            <v>BANCOMER AMEX4161813463835227680</v>
          </cell>
          <cell r="R4174" t="str">
            <v>.O.K.</v>
          </cell>
          <cell r="S4174" t="str">
            <v>meses sin intereses</v>
          </cell>
          <cell r="T4174">
            <v>41618</v>
          </cell>
          <cell r="U4174">
            <v>21</v>
          </cell>
          <cell r="V4174" t="str">
            <v>MAS DE 20 DÍAS</v>
          </cell>
        </row>
        <row r="4175">
          <cell r="Q4175" t="str">
            <v>BANCOMER AMEX4161813463835293210</v>
          </cell>
          <cell r="R4175" t="str">
            <v>.O.K.</v>
          </cell>
          <cell r="S4175" t="str">
            <v>acceso a red</v>
          </cell>
          <cell r="T4175">
            <v>41618</v>
          </cell>
          <cell r="U4175">
            <v>21</v>
          </cell>
          <cell r="V4175" t="str">
            <v>MAS DE 20 DÍAS</v>
          </cell>
        </row>
        <row r="4176">
          <cell r="Q4176" t="str">
            <v>BANCOMER AMEX4161813463835250003</v>
          </cell>
          <cell r="R4176" t="str">
            <v>O.K.</v>
          </cell>
          <cell r="S4176" t="str">
            <v>DIF. DE CTVOS.</v>
          </cell>
          <cell r="T4176">
            <v>41618</v>
          </cell>
          <cell r="U4176">
            <v>21</v>
          </cell>
          <cell r="V4176" t="str">
            <v>MAS DE 20 DÍAS</v>
          </cell>
        </row>
        <row r="4177">
          <cell r="Q4177" t="str">
            <v>BANCOMER AMEX4161813463835294496</v>
          </cell>
          <cell r="R4177" t="str">
            <v>O.K.</v>
          </cell>
          <cell r="S4177" t="str">
            <v>DIF. DE CTVOS.</v>
          </cell>
          <cell r="T4177">
            <v>41618</v>
          </cell>
          <cell r="U4177">
            <v>21</v>
          </cell>
          <cell r="V4177" t="str">
            <v>MAS DE 20 DÍAS</v>
          </cell>
        </row>
        <row r="4178">
          <cell r="Q4178" t="str">
            <v>BANCOMER AMEX4161813463835238874</v>
          </cell>
          <cell r="R4178" t="str">
            <v>.O.K.</v>
          </cell>
          <cell r="S4178" t="str">
            <v>acceso a red</v>
          </cell>
          <cell r="T4178">
            <v>41618</v>
          </cell>
          <cell r="U4178">
            <v>21</v>
          </cell>
          <cell r="V4178" t="str">
            <v>MAS DE 20 DÍAS</v>
          </cell>
        </row>
        <row r="4179">
          <cell r="Q4179" t="str">
            <v>BANCOMER AMEX4161813463835224171</v>
          </cell>
          <cell r="R4179" t="str">
            <v>O.K.</v>
          </cell>
          <cell r="S4179" t="str">
            <v>DIF. DE CTVOS.</v>
          </cell>
          <cell r="T4179">
            <v>41618</v>
          </cell>
          <cell r="U4179">
            <v>21</v>
          </cell>
          <cell r="V4179" t="str">
            <v>MAS DE 20 DÍAS</v>
          </cell>
        </row>
        <row r="4180">
          <cell r="Q4180" t="str">
            <v>BANCOMER AMEX4161813463835245554</v>
          </cell>
          <cell r="R4180" t="str">
            <v>O.K.</v>
          </cell>
          <cell r="S4180" t="str">
            <v>DIF. DE CTVOS.</v>
          </cell>
          <cell r="T4180">
            <v>41618</v>
          </cell>
          <cell r="U4180">
            <v>21</v>
          </cell>
          <cell r="V4180" t="str">
            <v>MAS DE 20 DÍAS</v>
          </cell>
        </row>
        <row r="4181">
          <cell r="Q4181" t="str">
            <v>BANCOMER AMEX4161813463835245304</v>
          </cell>
          <cell r="R4181" t="str">
            <v>O.K.</v>
          </cell>
          <cell r="S4181" t="str">
            <v>DIF. DE CTVOS.</v>
          </cell>
          <cell r="T4181">
            <v>41618</v>
          </cell>
          <cell r="U4181">
            <v>21</v>
          </cell>
          <cell r="V4181" t="str">
            <v>MAS DE 20 DÍAS</v>
          </cell>
        </row>
        <row r="4182">
          <cell r="Q4182" t="str">
            <v>BANCOMER AMEX4161813463835247873</v>
          </cell>
          <cell r="R4182" t="str">
            <v>O.K.</v>
          </cell>
          <cell r="S4182" t="str">
            <v>DIF. DE CTVOS.</v>
          </cell>
          <cell r="T4182">
            <v>41618</v>
          </cell>
          <cell r="U4182">
            <v>21</v>
          </cell>
          <cell r="V4182" t="str">
            <v>MAS DE 20 DÍAS</v>
          </cell>
        </row>
        <row r="4183">
          <cell r="Q4183" t="str">
            <v>BANCOMER AMEX4161813463835215664</v>
          </cell>
          <cell r="R4183" t="str">
            <v>O.K.</v>
          </cell>
          <cell r="S4183" t="str">
            <v>DIF. DE CTVOS.</v>
          </cell>
          <cell r="T4183">
            <v>41618</v>
          </cell>
          <cell r="U4183">
            <v>21</v>
          </cell>
          <cell r="V4183" t="str">
            <v>MAS DE 20 DÍAS</v>
          </cell>
        </row>
        <row r="4184">
          <cell r="Q4184" t="str">
            <v>BANCOMER AMEX4161813463835219232</v>
          </cell>
          <cell r="R4184" t="str">
            <v>O.K.</v>
          </cell>
          <cell r="S4184" t="str">
            <v>DIF. DE CTVOS.</v>
          </cell>
          <cell r="T4184">
            <v>41618</v>
          </cell>
          <cell r="U4184">
            <v>21</v>
          </cell>
          <cell r="V4184" t="str">
            <v>MAS DE 20 DÍAS</v>
          </cell>
        </row>
        <row r="4185">
          <cell r="Q4185" t="str">
            <v>BANCOMER AMEX4161813463835206106</v>
          </cell>
          <cell r="R4185" t="str">
            <v>O.K.</v>
          </cell>
          <cell r="S4185" t="str">
            <v>DIF. DE CTVOS.</v>
          </cell>
          <cell r="T4185">
            <v>41618</v>
          </cell>
          <cell r="U4185">
            <v>21</v>
          </cell>
          <cell r="V4185" t="str">
            <v>MAS DE 20 DÍAS</v>
          </cell>
        </row>
        <row r="4186">
          <cell r="Q4186" t="str">
            <v>BANCOMER AMEX4161813463835245316</v>
          </cell>
          <cell r="R4186" t="str">
            <v>O.K.</v>
          </cell>
          <cell r="S4186" t="str">
            <v>DIF. DE CTVOS.</v>
          </cell>
          <cell r="T4186">
            <v>41618</v>
          </cell>
          <cell r="U4186">
            <v>21</v>
          </cell>
          <cell r="V4186" t="str">
            <v>MAS DE 20 DÍAS</v>
          </cell>
        </row>
        <row r="4187">
          <cell r="Q4187" t="str">
            <v>BANCOMER AMEX4161813463835254184</v>
          </cell>
          <cell r="R4187" t="str">
            <v>O.K.</v>
          </cell>
          <cell r="S4187" t="str">
            <v>DIF. DE CTVOS.</v>
          </cell>
          <cell r="T4187">
            <v>41618</v>
          </cell>
          <cell r="U4187">
            <v>21</v>
          </cell>
          <cell r="V4187" t="str">
            <v>MAS DE 20 DÍAS</v>
          </cell>
        </row>
        <row r="4188">
          <cell r="Q4188" t="str">
            <v>BANCOMER AMEX4161813463835203914</v>
          </cell>
          <cell r="R4188" t="str">
            <v>O.K.</v>
          </cell>
          <cell r="S4188" t="str">
            <v>DIF. DE CTVOS.</v>
          </cell>
          <cell r="T4188">
            <v>41618</v>
          </cell>
          <cell r="U4188">
            <v>21</v>
          </cell>
          <cell r="V4188" t="str">
            <v>MAS DE 20 DÍAS</v>
          </cell>
        </row>
        <row r="4189">
          <cell r="Q4189" t="str">
            <v>BANCOMER AMEX4161813463835235900</v>
          </cell>
          <cell r="R4189" t="str">
            <v>O.K.</v>
          </cell>
          <cell r="S4189" t="str">
            <v>DIF. DE CTVOS.</v>
          </cell>
          <cell r="T4189">
            <v>41618</v>
          </cell>
          <cell r="U4189">
            <v>21</v>
          </cell>
          <cell r="V4189" t="str">
            <v>MAS DE 20 DÍAS</v>
          </cell>
        </row>
        <row r="4190">
          <cell r="Q4190" t="str">
            <v>BANCOMER AMEX4161813463835238883</v>
          </cell>
          <cell r="R4190" t="str">
            <v>O.K.</v>
          </cell>
          <cell r="S4190" t="str">
            <v>DIF. DE CTVOS.</v>
          </cell>
          <cell r="T4190">
            <v>41618</v>
          </cell>
          <cell r="U4190">
            <v>21</v>
          </cell>
          <cell r="V4190" t="str">
            <v>MAS DE 20 DÍAS</v>
          </cell>
        </row>
        <row r="4191">
          <cell r="Q4191" t="str">
            <v>BANCOMER AMEX4161813463835206299</v>
          </cell>
          <cell r="R4191" t="str">
            <v>O.K.</v>
          </cell>
          <cell r="S4191" t="str">
            <v>DIF. DE CTVOS.</v>
          </cell>
          <cell r="T4191">
            <v>41618</v>
          </cell>
          <cell r="U4191">
            <v>21</v>
          </cell>
          <cell r="V4191" t="str">
            <v>MAS DE 20 DÍAS</v>
          </cell>
        </row>
        <row r="4192">
          <cell r="Q4192" t="str">
            <v>BANCOMER AMEX4161813463835266040</v>
          </cell>
          <cell r="R4192" t="str">
            <v>O.K.</v>
          </cell>
          <cell r="S4192" t="str">
            <v>DIF. DE CTVOS.</v>
          </cell>
          <cell r="T4192">
            <v>41618</v>
          </cell>
          <cell r="U4192">
            <v>21</v>
          </cell>
          <cell r="V4192" t="str">
            <v>MAS DE 20 DÍAS</v>
          </cell>
        </row>
        <row r="4193">
          <cell r="Q4193" t="str">
            <v>BANCOMER AMEX4161813463835231731</v>
          </cell>
          <cell r="R4193" t="str">
            <v>O.K.</v>
          </cell>
          <cell r="S4193" t="str">
            <v>DIF. DE CTVOS.</v>
          </cell>
          <cell r="T4193">
            <v>41618</v>
          </cell>
          <cell r="U4193">
            <v>21</v>
          </cell>
          <cell r="V4193" t="str">
            <v>MAS DE 20 DÍAS</v>
          </cell>
        </row>
        <row r="4194">
          <cell r="Q4194" t="str">
            <v>BANCOMER AMEX4161813463835247878</v>
          </cell>
          <cell r="R4194" t="str">
            <v>.O.K.</v>
          </cell>
          <cell r="S4194" t="str">
            <v>acceso a red</v>
          </cell>
          <cell r="T4194">
            <v>41618</v>
          </cell>
          <cell r="U4194">
            <v>21</v>
          </cell>
          <cell r="V4194" t="str">
            <v>MAS DE 20 DÍAS</v>
          </cell>
        </row>
        <row r="4195">
          <cell r="Q4195" t="str">
            <v>BANCOMER AMEX4161813463835200462</v>
          </cell>
          <cell r="R4195" t="str">
            <v>O.K.</v>
          </cell>
          <cell r="S4195" t="str">
            <v>DIF. DE CTVOS.</v>
          </cell>
          <cell r="T4195">
            <v>41618</v>
          </cell>
          <cell r="U4195">
            <v>21</v>
          </cell>
          <cell r="V4195" t="str">
            <v>MAS DE 20 DÍAS</v>
          </cell>
        </row>
        <row r="4196">
          <cell r="Q4196" t="str">
            <v>BANCOMER AMEX4161813463835209700</v>
          </cell>
          <cell r="R4196" t="str">
            <v>O.K.</v>
          </cell>
          <cell r="S4196" t="str">
            <v>DIF. DE CTVOS.</v>
          </cell>
          <cell r="T4196">
            <v>41618</v>
          </cell>
          <cell r="U4196">
            <v>21</v>
          </cell>
          <cell r="V4196" t="str">
            <v>MAS DE 20 DÍAS</v>
          </cell>
        </row>
        <row r="4197">
          <cell r="Q4197" t="str">
            <v>BANCOMER AMEX4161813463835294494</v>
          </cell>
          <cell r="R4197" t="str">
            <v>O.K.</v>
          </cell>
          <cell r="S4197" t="str">
            <v>DIF. DE CTVOS.</v>
          </cell>
          <cell r="T4197">
            <v>41618</v>
          </cell>
          <cell r="U4197">
            <v>21</v>
          </cell>
          <cell r="V4197" t="str">
            <v>MAS DE 20 DÍAS</v>
          </cell>
        </row>
        <row r="4198">
          <cell r="Q4198" t="str">
            <v>BANCOMER AMEX4161813463835238877</v>
          </cell>
          <cell r="R4198" t="str">
            <v>O.K.</v>
          </cell>
          <cell r="S4198" t="str">
            <v>DIF. DE CTVOS.</v>
          </cell>
          <cell r="T4198">
            <v>41618</v>
          </cell>
          <cell r="U4198">
            <v>21</v>
          </cell>
          <cell r="V4198" t="str">
            <v>MAS DE 20 DÍAS</v>
          </cell>
        </row>
        <row r="4199">
          <cell r="Q4199" t="str">
            <v>BANCOMER AMEX4161813463835262489</v>
          </cell>
          <cell r="R4199" t="str">
            <v>O.K.</v>
          </cell>
          <cell r="S4199" t="str">
            <v>DIF. DE CTVOS.</v>
          </cell>
          <cell r="T4199">
            <v>41618</v>
          </cell>
          <cell r="U4199">
            <v>21</v>
          </cell>
          <cell r="V4199" t="str">
            <v>MAS DE 20 DÍAS</v>
          </cell>
        </row>
        <row r="4200">
          <cell r="Q4200" t="str">
            <v>BANCOMER AMEX4161813463835260320</v>
          </cell>
          <cell r="R4200" t="str">
            <v>.O.K.</v>
          </cell>
          <cell r="S4200" t="str">
            <v>acceso a red</v>
          </cell>
          <cell r="T4200">
            <v>41618</v>
          </cell>
          <cell r="U4200">
            <v>21</v>
          </cell>
          <cell r="V4200" t="str">
            <v>MAS DE 20 DÍAS</v>
          </cell>
        </row>
        <row r="4201">
          <cell r="Q4201" t="str">
            <v>BANCOMER AMEX4161813463835253351</v>
          </cell>
          <cell r="R4201" t="str">
            <v>O.K.</v>
          </cell>
          <cell r="S4201" t="str">
            <v>DIF. DE CTVOS.</v>
          </cell>
          <cell r="T4201">
            <v>41618</v>
          </cell>
          <cell r="U4201">
            <v>21</v>
          </cell>
          <cell r="V4201" t="str">
            <v>MAS DE 20 DÍAS</v>
          </cell>
        </row>
        <row r="4202">
          <cell r="Q4202" t="str">
            <v>BANCOMER AMEX4161813463835231712</v>
          </cell>
          <cell r="R4202" t="str">
            <v>O.K.</v>
          </cell>
          <cell r="S4202" t="str">
            <v>DIF. DE CTVOS.</v>
          </cell>
          <cell r="T4202">
            <v>41618</v>
          </cell>
          <cell r="U4202">
            <v>21</v>
          </cell>
          <cell r="V4202" t="str">
            <v>MAS DE 20 DÍAS</v>
          </cell>
        </row>
        <row r="4203">
          <cell r="Q4203" t="str">
            <v>BANCOMER AMEX4161813463835282543</v>
          </cell>
          <cell r="R4203" t="str">
            <v>O.K.</v>
          </cell>
          <cell r="S4203" t="str">
            <v>DIF. DE CTVOS.</v>
          </cell>
          <cell r="T4203">
            <v>41618</v>
          </cell>
          <cell r="U4203">
            <v>21</v>
          </cell>
          <cell r="V4203" t="str">
            <v>MAS DE 20 DÍAS</v>
          </cell>
        </row>
        <row r="4204">
          <cell r="Q4204" t="str">
            <v>BANCOMER AMEX4161813463835254174</v>
          </cell>
          <cell r="R4204" t="str">
            <v>O.K.</v>
          </cell>
          <cell r="S4204" t="str">
            <v>DIF. DE CTVOS.</v>
          </cell>
          <cell r="T4204">
            <v>41618</v>
          </cell>
          <cell r="U4204">
            <v>21</v>
          </cell>
          <cell r="V4204" t="str">
            <v>MAS DE 20 DÍAS</v>
          </cell>
        </row>
        <row r="4205">
          <cell r="Q4205" t="str">
            <v>BANCOMER AMEX4161813463835238414</v>
          </cell>
          <cell r="R4205" t="str">
            <v>.O.K.</v>
          </cell>
          <cell r="S4205" t="str">
            <v>acceso a red</v>
          </cell>
          <cell r="T4205">
            <v>41618</v>
          </cell>
          <cell r="U4205">
            <v>21</v>
          </cell>
          <cell r="V4205" t="str">
            <v>MAS DE 20 DÍAS</v>
          </cell>
        </row>
        <row r="4206">
          <cell r="Q4206" t="str">
            <v>BANCOMER AMEX4161813463835238411</v>
          </cell>
          <cell r="R4206" t="str">
            <v>O.K.</v>
          </cell>
          <cell r="S4206" t="str">
            <v>DIF. DE CTVOS.</v>
          </cell>
          <cell r="T4206">
            <v>41618</v>
          </cell>
          <cell r="U4206">
            <v>21</v>
          </cell>
          <cell r="V4206" t="str">
            <v>MAS DE 20 DÍAS</v>
          </cell>
        </row>
        <row r="4207">
          <cell r="Q4207" t="str">
            <v>BANCOMER AMEX4161813463835240584</v>
          </cell>
          <cell r="R4207" t="str">
            <v>O.K.</v>
          </cell>
          <cell r="S4207" t="str">
            <v>DIF. DE CTVOS.</v>
          </cell>
          <cell r="T4207">
            <v>41618</v>
          </cell>
          <cell r="U4207">
            <v>21</v>
          </cell>
          <cell r="V4207" t="str">
            <v>MAS DE 20 DÍAS</v>
          </cell>
        </row>
        <row r="4208">
          <cell r="Q4208" t="str">
            <v>BANCOMER AMEX4161813463835254177</v>
          </cell>
          <cell r="R4208" t="str">
            <v>O.K.</v>
          </cell>
          <cell r="S4208" t="str">
            <v>DIF. DE CTVOS.</v>
          </cell>
          <cell r="T4208">
            <v>41618</v>
          </cell>
          <cell r="U4208">
            <v>21</v>
          </cell>
          <cell r="V4208" t="str">
            <v>MAS DE 20 DÍAS</v>
          </cell>
        </row>
        <row r="4209">
          <cell r="Q4209" t="str">
            <v>BANCOMER AMEX4161813463835227746</v>
          </cell>
          <cell r="R4209" t="str">
            <v>.O.K.</v>
          </cell>
          <cell r="S4209" t="str">
            <v>acceso a red  ( $ 446.60 ) REGSTRA PARCIAL</v>
          </cell>
          <cell r="T4209">
            <v>41639</v>
          </cell>
          <cell r="U4209">
            <v>21</v>
          </cell>
          <cell r="V4209" t="str">
            <v>MAS DE 20 DÍAS</v>
          </cell>
        </row>
        <row r="4210">
          <cell r="Q4210" t="str">
            <v>BANAMEX4161959712241450683</v>
          </cell>
          <cell r="R4210" t="str">
            <v>O.K.</v>
          </cell>
          <cell r="S4210" t="str">
            <v>CONCILIADA</v>
          </cell>
          <cell r="T4210">
            <v>41619</v>
          </cell>
          <cell r="U4210">
            <v>20</v>
          </cell>
          <cell r="V4210" t="str">
            <v>DE 16 A 20 DÍAS</v>
          </cell>
        </row>
        <row r="4211">
          <cell r="Q4211" t="str">
            <v>BANAMEX4161959712241470236</v>
          </cell>
          <cell r="R4211" t="str">
            <v>O.K.</v>
          </cell>
          <cell r="S4211" t="str">
            <v>CONCILIADA</v>
          </cell>
          <cell r="T4211">
            <v>41619</v>
          </cell>
          <cell r="U4211">
            <v>20</v>
          </cell>
          <cell r="V4211" t="str">
            <v>DE 16 A 20 DÍAS</v>
          </cell>
        </row>
        <row r="4212">
          <cell r="Q4212" t="str">
            <v>BANAMEX4161959712242145704</v>
          </cell>
          <cell r="R4212" t="str">
            <v>O.K.</v>
          </cell>
          <cell r="S4212" t="str">
            <v>COMPENSADA</v>
          </cell>
          <cell r="T4212">
            <v>41619</v>
          </cell>
          <cell r="U4212">
            <v>20</v>
          </cell>
          <cell r="V4212" t="str">
            <v>DE 16 A 20 DÍAS</v>
          </cell>
        </row>
        <row r="4213">
          <cell r="Q4213" t="str">
            <v>BANAMEX4161959712242145704</v>
          </cell>
          <cell r="R4213" t="str">
            <v>O.K.</v>
          </cell>
          <cell r="S4213" t="str">
            <v>COMPENSADA</v>
          </cell>
          <cell r="T4213">
            <v>41619</v>
          </cell>
          <cell r="U4213">
            <v>20</v>
          </cell>
          <cell r="V4213" t="str">
            <v>DE 16 A 20 DÍAS</v>
          </cell>
        </row>
        <row r="4214">
          <cell r="Q4214" t="str">
            <v>BANAMEX4161959712242145704</v>
          </cell>
          <cell r="R4214" t="str">
            <v>O.K.</v>
          </cell>
          <cell r="S4214" t="str">
            <v>COMPENSADA</v>
          </cell>
          <cell r="T4214">
            <v>41619</v>
          </cell>
          <cell r="U4214">
            <v>20</v>
          </cell>
          <cell r="V4214" t="str">
            <v>DE 16 A 20 DÍAS</v>
          </cell>
        </row>
        <row r="4215">
          <cell r="Q4215" t="str">
            <v>BANAMEX4161959712242145704</v>
          </cell>
          <cell r="R4215" t="str">
            <v>O.K.</v>
          </cell>
          <cell r="S4215" t="str">
            <v>COMPENSADA</v>
          </cell>
          <cell r="T4215">
            <v>41619</v>
          </cell>
          <cell r="U4215">
            <v>20</v>
          </cell>
          <cell r="V4215" t="str">
            <v>DE 16 A 20 DÍAS</v>
          </cell>
        </row>
        <row r="4216">
          <cell r="Q4216" t="str">
            <v>BANAMEX4161959712242145704</v>
          </cell>
          <cell r="R4216" t="str">
            <v>O.K.</v>
          </cell>
          <cell r="S4216" t="str">
            <v>COMPENSADA</v>
          </cell>
          <cell r="T4216">
            <v>41619</v>
          </cell>
          <cell r="U4216">
            <v>20</v>
          </cell>
          <cell r="V4216" t="str">
            <v>DE 16 A 20 DÍAS</v>
          </cell>
        </row>
        <row r="4217">
          <cell r="Q4217" t="str">
            <v>BANAMEX4161959712242145704</v>
          </cell>
          <cell r="R4217" t="str">
            <v>O.K.</v>
          </cell>
          <cell r="S4217" t="str">
            <v>COMPENSADA</v>
          </cell>
          <cell r="T4217">
            <v>41619</v>
          </cell>
          <cell r="U4217">
            <v>20</v>
          </cell>
          <cell r="V4217" t="str">
            <v>DE 16 A 20 DÍAS</v>
          </cell>
        </row>
        <row r="4218">
          <cell r="Q4218" t="str">
            <v>BANAMEX4161959712242145704</v>
          </cell>
          <cell r="R4218" t="str">
            <v>O.K.</v>
          </cell>
          <cell r="S4218" t="str">
            <v>COMPENSADA</v>
          </cell>
          <cell r="T4218">
            <v>41619</v>
          </cell>
          <cell r="U4218">
            <v>20</v>
          </cell>
          <cell r="V4218" t="str">
            <v>DE 16 A 20 DÍAS</v>
          </cell>
        </row>
        <row r="4219">
          <cell r="Q4219" t="str">
            <v>BANAMEX4161959712242145704</v>
          </cell>
          <cell r="R4219" t="str">
            <v>O.K.</v>
          </cell>
          <cell r="S4219" t="str">
            <v>COMPENSADA</v>
          </cell>
          <cell r="T4219">
            <v>41619</v>
          </cell>
          <cell r="U4219">
            <v>20</v>
          </cell>
          <cell r="V4219" t="str">
            <v>DE 16 A 20 DÍAS</v>
          </cell>
        </row>
        <row r="4220">
          <cell r="Q4220" t="str">
            <v>BANAMEX4161959712242145738</v>
          </cell>
          <cell r="R4220" t="str">
            <v>O.K.</v>
          </cell>
          <cell r="S4220" t="str">
            <v>COMPENSADA</v>
          </cell>
          <cell r="T4220">
            <v>41619</v>
          </cell>
          <cell r="U4220">
            <v>20</v>
          </cell>
          <cell r="V4220" t="str">
            <v>DE 16 A 20 DÍAS</v>
          </cell>
        </row>
        <row r="4221">
          <cell r="Q4221" t="str">
            <v>BANAMEX4161959712242145738</v>
          </cell>
          <cell r="R4221" t="str">
            <v>O.K.</v>
          </cell>
          <cell r="S4221" t="str">
            <v>COMPENSADA</v>
          </cell>
          <cell r="T4221">
            <v>41619</v>
          </cell>
          <cell r="U4221">
            <v>20</v>
          </cell>
          <cell r="V4221" t="str">
            <v>DE 16 A 20 DÍAS</v>
          </cell>
        </row>
        <row r="4222">
          <cell r="Q4222" t="str">
            <v>BANAMEX4161959712242145738</v>
          </cell>
          <cell r="R4222" t="str">
            <v>O.K.</v>
          </cell>
          <cell r="S4222" t="str">
            <v>COMPENSADA</v>
          </cell>
          <cell r="T4222">
            <v>41619</v>
          </cell>
          <cell r="U4222">
            <v>20</v>
          </cell>
          <cell r="V4222" t="str">
            <v>DE 16 A 20 DÍAS</v>
          </cell>
        </row>
        <row r="4223">
          <cell r="Q4223" t="str">
            <v>BANAMEX4161959712242145738</v>
          </cell>
          <cell r="R4223" t="str">
            <v>O.K.</v>
          </cell>
          <cell r="S4223" t="str">
            <v>COMPENSADA</v>
          </cell>
          <cell r="T4223">
            <v>41619</v>
          </cell>
          <cell r="U4223">
            <v>20</v>
          </cell>
          <cell r="V4223" t="str">
            <v>DE 16 A 20 DÍAS</v>
          </cell>
        </row>
        <row r="4224">
          <cell r="Q4224" t="str">
            <v>BANAMEX4161959712242145738</v>
          </cell>
          <cell r="R4224" t="str">
            <v>O.K.</v>
          </cell>
          <cell r="S4224" t="str">
            <v>COMPENSADA</v>
          </cell>
          <cell r="T4224">
            <v>41619</v>
          </cell>
          <cell r="U4224">
            <v>20</v>
          </cell>
          <cell r="V4224" t="str">
            <v>DE 16 A 20 DÍAS</v>
          </cell>
        </row>
        <row r="4225">
          <cell r="Q4225" t="str">
            <v>BANAMEX4161959712242145738</v>
          </cell>
          <cell r="R4225" t="str">
            <v>O.K.</v>
          </cell>
          <cell r="S4225" t="str">
            <v>COMPENSADA</v>
          </cell>
          <cell r="T4225">
            <v>41619</v>
          </cell>
          <cell r="U4225">
            <v>20</v>
          </cell>
          <cell r="V4225" t="str">
            <v>DE 16 A 20 DÍAS</v>
          </cell>
        </row>
        <row r="4226">
          <cell r="Q4226" t="str">
            <v>BANAMEX4161959712242145738</v>
          </cell>
          <cell r="R4226" t="str">
            <v>O.K.</v>
          </cell>
          <cell r="S4226" t="str">
            <v>COMPENSADA</v>
          </cell>
          <cell r="T4226">
            <v>41619</v>
          </cell>
          <cell r="U4226">
            <v>20</v>
          </cell>
          <cell r="V4226" t="str">
            <v>DE 16 A 20 DÍAS</v>
          </cell>
        </row>
        <row r="4227">
          <cell r="Q4227" t="str">
            <v>BANAMEX4161959712242145738</v>
          </cell>
          <cell r="R4227" t="str">
            <v>O.K.</v>
          </cell>
          <cell r="S4227" t="str">
            <v>COMPENSADA</v>
          </cell>
          <cell r="T4227">
            <v>41619</v>
          </cell>
          <cell r="U4227">
            <v>20</v>
          </cell>
          <cell r="V4227" t="str">
            <v>DE 16 A 20 DÍAS</v>
          </cell>
        </row>
        <row r="4228">
          <cell r="Q4228" t="str">
            <v>BANAMEX4161959712242145738</v>
          </cell>
          <cell r="R4228" t="str">
            <v>O.K.</v>
          </cell>
          <cell r="S4228" t="str">
            <v>COMPENSADA</v>
          </cell>
          <cell r="T4228">
            <v>41619</v>
          </cell>
          <cell r="U4228">
            <v>20</v>
          </cell>
          <cell r="V4228" t="str">
            <v>DE 16 A 20 DÍAS</v>
          </cell>
        </row>
        <row r="4229">
          <cell r="Q4229" t="str">
            <v>BANAMEX4161959712242145738</v>
          </cell>
          <cell r="R4229" t="str">
            <v>O.K.</v>
          </cell>
          <cell r="S4229" t="str">
            <v>COMPENSADA</v>
          </cell>
          <cell r="T4229">
            <v>41619</v>
          </cell>
          <cell r="U4229">
            <v>20</v>
          </cell>
          <cell r="V4229" t="str">
            <v>DE 16 A 20 DÍAS</v>
          </cell>
        </row>
        <row r="4230">
          <cell r="Q4230" t="str">
            <v>BANAMEX4161959712242145738</v>
          </cell>
          <cell r="R4230" t="str">
            <v>O.K.</v>
          </cell>
          <cell r="S4230" t="str">
            <v>COMPENSADA</v>
          </cell>
          <cell r="T4230">
            <v>41619</v>
          </cell>
          <cell r="U4230">
            <v>20</v>
          </cell>
          <cell r="V4230" t="str">
            <v>DE 16 A 20 DÍAS</v>
          </cell>
        </row>
        <row r="4231">
          <cell r="Q4231" t="str">
            <v>BANAMEX4161959712242145738</v>
          </cell>
          <cell r="R4231" t="str">
            <v>O.K.</v>
          </cell>
          <cell r="S4231" t="str">
            <v>COMPENSADA</v>
          </cell>
          <cell r="T4231">
            <v>41619</v>
          </cell>
          <cell r="U4231">
            <v>20</v>
          </cell>
          <cell r="V4231" t="str">
            <v>DE 16 A 20 DÍAS</v>
          </cell>
        </row>
        <row r="4232">
          <cell r="Q4232" t="str">
            <v>BANAMEX4161959712242145738</v>
          </cell>
          <cell r="R4232" t="str">
            <v>O.K.</v>
          </cell>
          <cell r="S4232" t="str">
            <v>COMPENSADA</v>
          </cell>
          <cell r="T4232">
            <v>41619</v>
          </cell>
          <cell r="U4232">
            <v>20</v>
          </cell>
          <cell r="V4232" t="str">
            <v>DE 16 A 20 DÍAS</v>
          </cell>
        </row>
        <row r="4233">
          <cell r="Q4233" t="str">
            <v>BANAMEX4161959712242145738</v>
          </cell>
          <cell r="R4233" t="str">
            <v>O.K.</v>
          </cell>
          <cell r="S4233" t="str">
            <v>COMPENSADA</v>
          </cell>
          <cell r="T4233">
            <v>41619</v>
          </cell>
          <cell r="U4233">
            <v>20</v>
          </cell>
          <cell r="V4233" t="str">
            <v>DE 16 A 20 DÍAS</v>
          </cell>
        </row>
        <row r="4234">
          <cell r="Q4234" t="str">
            <v>BANAMEX4161959712242145738</v>
          </cell>
          <cell r="R4234" t="str">
            <v>O.K.</v>
          </cell>
          <cell r="S4234" t="str">
            <v>COMPENSADA</v>
          </cell>
          <cell r="T4234">
            <v>41619</v>
          </cell>
          <cell r="U4234">
            <v>20</v>
          </cell>
          <cell r="V4234" t="str">
            <v>DE 16 A 20 DÍAS</v>
          </cell>
        </row>
        <row r="4235">
          <cell r="Q4235" t="str">
            <v>BANAMEX4161959712242145738</v>
          </cell>
          <cell r="R4235" t="str">
            <v>O.K.</v>
          </cell>
          <cell r="S4235" t="str">
            <v>COMPENSADA</v>
          </cell>
          <cell r="T4235">
            <v>41619</v>
          </cell>
          <cell r="U4235">
            <v>20</v>
          </cell>
          <cell r="V4235" t="str">
            <v>DE 16 A 20 DÍAS</v>
          </cell>
        </row>
        <row r="4236">
          <cell r="Q4236" t="str">
            <v>BANAMEX4161959712242145738</v>
          </cell>
          <cell r="R4236" t="str">
            <v>O.K.</v>
          </cell>
          <cell r="S4236" t="str">
            <v>COMPENSADA</v>
          </cell>
          <cell r="T4236">
            <v>41619</v>
          </cell>
          <cell r="U4236">
            <v>20</v>
          </cell>
          <cell r="V4236" t="str">
            <v>DE 16 A 20 DÍAS</v>
          </cell>
        </row>
        <row r="4237">
          <cell r="Q4237" t="str">
            <v>BANAMEX4161959712242368124</v>
          </cell>
          <cell r="R4237" t="str">
            <v>O.K.</v>
          </cell>
          <cell r="S4237" t="str">
            <v>COMPENSADA</v>
          </cell>
          <cell r="T4237">
            <v>41619</v>
          </cell>
          <cell r="U4237">
            <v>20</v>
          </cell>
          <cell r="V4237" t="str">
            <v>DE 16 A 20 DÍAS</v>
          </cell>
        </row>
        <row r="4238">
          <cell r="Q4238" t="str">
            <v>BANAMEX4161959712242368124</v>
          </cell>
          <cell r="R4238" t="str">
            <v>O.K.</v>
          </cell>
          <cell r="S4238" t="str">
            <v>COMPENSADA</v>
          </cell>
          <cell r="T4238">
            <v>41619</v>
          </cell>
          <cell r="U4238">
            <v>20</v>
          </cell>
          <cell r="V4238" t="str">
            <v>DE 16 A 20 DÍAS</v>
          </cell>
        </row>
        <row r="4239">
          <cell r="Q4239" t="str">
            <v>BANAMEX4161959712242368124</v>
          </cell>
          <cell r="R4239" t="str">
            <v>O.K.</v>
          </cell>
          <cell r="S4239" t="str">
            <v>COMPENSADA</v>
          </cell>
          <cell r="T4239">
            <v>41619</v>
          </cell>
          <cell r="U4239">
            <v>20</v>
          </cell>
          <cell r="V4239" t="str">
            <v>DE 16 A 20 DÍAS</v>
          </cell>
        </row>
        <row r="4240">
          <cell r="Q4240" t="str">
            <v>BANAMEX4161959712242368124</v>
          </cell>
          <cell r="R4240" t="str">
            <v>O.K.</v>
          </cell>
          <cell r="S4240" t="str">
            <v>COMPENSADA</v>
          </cell>
          <cell r="T4240">
            <v>41619</v>
          </cell>
          <cell r="U4240">
            <v>20</v>
          </cell>
          <cell r="V4240" t="str">
            <v>DE 16 A 20 DÍAS</v>
          </cell>
        </row>
        <row r="4241">
          <cell r="Q4241" t="str">
            <v>BANAMEX4161959712242368124</v>
          </cell>
          <cell r="R4241" t="str">
            <v>O.K.</v>
          </cell>
          <cell r="S4241" t="str">
            <v>COMPENSADA</v>
          </cell>
          <cell r="T4241">
            <v>41619</v>
          </cell>
          <cell r="U4241">
            <v>20</v>
          </cell>
          <cell r="V4241" t="str">
            <v>DE 16 A 20 DÍAS</v>
          </cell>
        </row>
        <row r="4242">
          <cell r="Q4242" t="str">
            <v>BANAMEX4161959712242368124</v>
          </cell>
          <cell r="R4242" t="str">
            <v>O.K.</v>
          </cell>
          <cell r="S4242" t="str">
            <v>COMPENSADA</v>
          </cell>
          <cell r="T4242">
            <v>41619</v>
          </cell>
          <cell r="U4242">
            <v>20</v>
          </cell>
          <cell r="V4242" t="str">
            <v>DE 16 A 20 DÍAS</v>
          </cell>
        </row>
        <row r="4243">
          <cell r="Q4243" t="str">
            <v>BANAMEX4161959712242368124</v>
          </cell>
          <cell r="R4243" t="str">
            <v>O.K.</v>
          </cell>
          <cell r="S4243" t="str">
            <v>COMPENSADA</v>
          </cell>
          <cell r="T4243">
            <v>41619</v>
          </cell>
          <cell r="U4243">
            <v>20</v>
          </cell>
          <cell r="V4243" t="str">
            <v>DE 16 A 20 DÍAS</v>
          </cell>
        </row>
        <row r="4244">
          <cell r="Q4244" t="str">
            <v>BANAMEX4161959712242368124</v>
          </cell>
          <cell r="R4244" t="str">
            <v>O.K.</v>
          </cell>
          <cell r="S4244" t="str">
            <v>COMPENSADA</v>
          </cell>
          <cell r="T4244">
            <v>41619</v>
          </cell>
          <cell r="U4244">
            <v>20</v>
          </cell>
          <cell r="V4244" t="str">
            <v>DE 16 A 20 DÍAS</v>
          </cell>
        </row>
        <row r="4245">
          <cell r="Q4245" t="str">
            <v>BANAMEX4161959712242368124</v>
          </cell>
          <cell r="R4245" t="str">
            <v>O.K.</v>
          </cell>
          <cell r="S4245" t="str">
            <v>COMPENSADA</v>
          </cell>
          <cell r="T4245">
            <v>41619</v>
          </cell>
          <cell r="U4245">
            <v>20</v>
          </cell>
          <cell r="V4245" t="str">
            <v>DE 16 A 20 DÍAS</v>
          </cell>
        </row>
        <row r="4246">
          <cell r="Q4246" t="str">
            <v>BANAMEX4161959712242368124</v>
          </cell>
          <cell r="R4246" t="str">
            <v>O.K.</v>
          </cell>
          <cell r="S4246" t="str">
            <v>COMPENSADA</v>
          </cell>
          <cell r="T4246">
            <v>41619</v>
          </cell>
          <cell r="U4246">
            <v>20</v>
          </cell>
          <cell r="V4246" t="str">
            <v>DE 16 A 20 DÍAS</v>
          </cell>
        </row>
        <row r="4247">
          <cell r="Q4247" t="str">
            <v>BANAMEX4161959712242368124</v>
          </cell>
          <cell r="R4247" t="str">
            <v>O.K.</v>
          </cell>
          <cell r="S4247" t="str">
            <v>COMPENSADA</v>
          </cell>
          <cell r="T4247">
            <v>41619</v>
          </cell>
          <cell r="U4247">
            <v>20</v>
          </cell>
          <cell r="V4247" t="str">
            <v>DE 16 A 20 DÍAS</v>
          </cell>
        </row>
        <row r="4248">
          <cell r="Q4248" t="str">
            <v>BANAMEX4161959712242368124</v>
          </cell>
          <cell r="R4248" t="str">
            <v>O.K.</v>
          </cell>
          <cell r="S4248" t="str">
            <v>COMPENSADA</v>
          </cell>
          <cell r="T4248">
            <v>41619</v>
          </cell>
          <cell r="U4248">
            <v>20</v>
          </cell>
          <cell r="V4248" t="str">
            <v>DE 16 A 20 DÍAS</v>
          </cell>
        </row>
        <row r="4249">
          <cell r="Q4249" t="str">
            <v>BANAMEX4161959712242368124</v>
          </cell>
          <cell r="R4249" t="str">
            <v>O.K.</v>
          </cell>
          <cell r="S4249" t="str">
            <v>COMPENSADA</v>
          </cell>
          <cell r="T4249">
            <v>41619</v>
          </cell>
          <cell r="U4249">
            <v>20</v>
          </cell>
          <cell r="V4249" t="str">
            <v>DE 16 A 20 DÍAS</v>
          </cell>
        </row>
        <row r="4250">
          <cell r="Q4250" t="str">
            <v>BANAMEX4161959712242368124</v>
          </cell>
          <cell r="R4250" t="str">
            <v>O.K.</v>
          </cell>
          <cell r="S4250" t="str">
            <v>COMPENSADA</v>
          </cell>
          <cell r="T4250">
            <v>41619</v>
          </cell>
          <cell r="U4250">
            <v>20</v>
          </cell>
          <cell r="V4250" t="str">
            <v>DE 16 A 20 DÍAS</v>
          </cell>
        </row>
        <row r="4251">
          <cell r="Q4251" t="str">
            <v>BANAMEX4161959712242368124</v>
          </cell>
          <cell r="R4251" t="str">
            <v>O.K.</v>
          </cell>
          <cell r="S4251" t="str">
            <v>COMPENSADA</v>
          </cell>
          <cell r="T4251">
            <v>41619</v>
          </cell>
          <cell r="U4251">
            <v>20</v>
          </cell>
          <cell r="V4251" t="str">
            <v>DE 16 A 20 DÍAS</v>
          </cell>
        </row>
        <row r="4252">
          <cell r="Q4252" t="str">
            <v>BANAMEX4161959712242368124</v>
          </cell>
          <cell r="R4252" t="str">
            <v>O.K.</v>
          </cell>
          <cell r="S4252" t="str">
            <v>COMPENSADA</v>
          </cell>
          <cell r="T4252">
            <v>41619</v>
          </cell>
          <cell r="U4252">
            <v>20</v>
          </cell>
          <cell r="V4252" t="str">
            <v>DE 16 A 20 DÍAS</v>
          </cell>
        </row>
        <row r="4253">
          <cell r="Q4253" t="str">
            <v>BANAMEX4161959712242368124</v>
          </cell>
          <cell r="R4253" t="str">
            <v>O.K.</v>
          </cell>
          <cell r="S4253" t="str">
            <v>COMPENSADA</v>
          </cell>
          <cell r="T4253">
            <v>41619</v>
          </cell>
          <cell r="U4253">
            <v>20</v>
          </cell>
          <cell r="V4253" t="str">
            <v>DE 16 A 20 DÍAS</v>
          </cell>
        </row>
        <row r="4254">
          <cell r="Q4254" t="str">
            <v>BANAMEX4161959712242368124</v>
          </cell>
          <cell r="R4254" t="str">
            <v>O.K.</v>
          </cell>
          <cell r="S4254" t="str">
            <v>COMPENSADA</v>
          </cell>
          <cell r="T4254">
            <v>41619</v>
          </cell>
          <cell r="U4254">
            <v>20</v>
          </cell>
          <cell r="V4254" t="str">
            <v>DE 16 A 20 DÍAS</v>
          </cell>
        </row>
        <row r="4255">
          <cell r="Q4255" t="str">
            <v>BANAMEX4161959712242368132</v>
          </cell>
          <cell r="R4255" t="str">
            <v>O.K.</v>
          </cell>
          <cell r="S4255" t="str">
            <v>COMPENSADA</v>
          </cell>
          <cell r="T4255">
            <v>41619</v>
          </cell>
          <cell r="U4255">
            <v>20</v>
          </cell>
          <cell r="V4255" t="str">
            <v>DE 16 A 20 DÍAS</v>
          </cell>
        </row>
        <row r="4256">
          <cell r="Q4256" t="str">
            <v>BANAMEX4161959712242368132</v>
          </cell>
          <cell r="R4256" t="str">
            <v>O.K.</v>
          </cell>
          <cell r="S4256" t="str">
            <v>COMPENSADA</v>
          </cell>
          <cell r="T4256">
            <v>41619</v>
          </cell>
          <cell r="U4256">
            <v>20</v>
          </cell>
          <cell r="V4256" t="str">
            <v>DE 16 A 20 DÍAS</v>
          </cell>
        </row>
        <row r="4257">
          <cell r="Q4257" t="str">
            <v>BANAMEX4161959712242368132</v>
          </cell>
          <cell r="R4257" t="str">
            <v>O.K.</v>
          </cell>
          <cell r="S4257" t="str">
            <v>COMPENSADA</v>
          </cell>
          <cell r="T4257">
            <v>41619</v>
          </cell>
          <cell r="U4257">
            <v>20</v>
          </cell>
          <cell r="V4257" t="str">
            <v>DE 16 A 20 DÍAS</v>
          </cell>
        </row>
        <row r="4258">
          <cell r="Q4258" t="str">
            <v>BANAMEX4161959712242368132</v>
          </cell>
          <cell r="R4258" t="str">
            <v>O.K.</v>
          </cell>
          <cell r="S4258" t="str">
            <v>COMPENSADA</v>
          </cell>
          <cell r="T4258">
            <v>41619</v>
          </cell>
          <cell r="U4258">
            <v>20</v>
          </cell>
          <cell r="V4258" t="str">
            <v>DE 16 A 20 DÍAS</v>
          </cell>
        </row>
        <row r="4259">
          <cell r="Q4259" t="str">
            <v>BANAMEX4161959712242368132</v>
          </cell>
          <cell r="R4259" t="str">
            <v>O.K.</v>
          </cell>
          <cell r="S4259" t="str">
            <v>COMPENSADA</v>
          </cell>
          <cell r="T4259">
            <v>41619</v>
          </cell>
          <cell r="U4259">
            <v>20</v>
          </cell>
          <cell r="V4259" t="str">
            <v>DE 16 A 20 DÍAS</v>
          </cell>
        </row>
        <row r="4260">
          <cell r="Q4260" t="str">
            <v>BANAMEX4161959712242368132</v>
          </cell>
          <cell r="R4260" t="str">
            <v>O.K.</v>
          </cell>
          <cell r="S4260" t="str">
            <v>COMPENSADA</v>
          </cell>
          <cell r="T4260">
            <v>41619</v>
          </cell>
          <cell r="U4260">
            <v>20</v>
          </cell>
          <cell r="V4260" t="str">
            <v>DE 16 A 20 DÍAS</v>
          </cell>
        </row>
        <row r="4261">
          <cell r="Q4261" t="str">
            <v>BANAMEX4161959712242368132</v>
          </cell>
          <cell r="R4261" t="str">
            <v>O.K.</v>
          </cell>
          <cell r="S4261" t="str">
            <v>COMPENSADA</v>
          </cell>
          <cell r="T4261">
            <v>41619</v>
          </cell>
          <cell r="U4261">
            <v>20</v>
          </cell>
          <cell r="V4261" t="str">
            <v>DE 16 A 20 DÍAS</v>
          </cell>
        </row>
        <row r="4262">
          <cell r="Q4262" t="str">
            <v>BANAMEX4161959712242368132</v>
          </cell>
          <cell r="R4262" t="str">
            <v>O.K.</v>
          </cell>
          <cell r="S4262" t="str">
            <v>COMPENSADA</v>
          </cell>
          <cell r="T4262">
            <v>41619</v>
          </cell>
          <cell r="U4262">
            <v>20</v>
          </cell>
          <cell r="V4262" t="str">
            <v>DE 16 A 20 DÍAS</v>
          </cell>
        </row>
        <row r="4263">
          <cell r="Q4263" t="str">
            <v>BANAMEX4161959712242368132</v>
          </cell>
          <cell r="R4263" t="str">
            <v>O.K.</v>
          </cell>
          <cell r="S4263" t="str">
            <v>COMPENSADA</v>
          </cell>
          <cell r="T4263">
            <v>41619</v>
          </cell>
          <cell r="U4263">
            <v>20</v>
          </cell>
          <cell r="V4263" t="str">
            <v>DE 16 A 20 DÍAS</v>
          </cell>
        </row>
        <row r="4264">
          <cell r="Q4264" t="str">
            <v>BANAMEX4161959712242368132</v>
          </cell>
          <cell r="R4264" t="str">
            <v>O.K.</v>
          </cell>
          <cell r="S4264" t="str">
            <v>COMPENSADA</v>
          </cell>
          <cell r="T4264">
            <v>41619</v>
          </cell>
          <cell r="U4264">
            <v>20</v>
          </cell>
          <cell r="V4264" t="str">
            <v>DE 16 A 20 DÍAS</v>
          </cell>
        </row>
        <row r="4265">
          <cell r="Q4265" t="str">
            <v>BANAMEX4161959712242368132</v>
          </cell>
          <cell r="R4265" t="str">
            <v>O.K.</v>
          </cell>
          <cell r="S4265" t="str">
            <v>COMPENSADA</v>
          </cell>
          <cell r="T4265">
            <v>41619</v>
          </cell>
          <cell r="U4265">
            <v>20</v>
          </cell>
          <cell r="V4265" t="str">
            <v>DE 16 A 20 DÍAS</v>
          </cell>
        </row>
        <row r="4266">
          <cell r="Q4266" t="str">
            <v>BANAMEX4161959712242368132</v>
          </cell>
          <cell r="R4266" t="str">
            <v>O.K.</v>
          </cell>
          <cell r="S4266" t="str">
            <v>COMPENSADA</v>
          </cell>
          <cell r="T4266">
            <v>41619</v>
          </cell>
          <cell r="U4266">
            <v>20</v>
          </cell>
          <cell r="V4266" t="str">
            <v>DE 16 A 20 DÍAS</v>
          </cell>
        </row>
        <row r="4267">
          <cell r="Q4267" t="str">
            <v>BANAMEX4161959712242368132</v>
          </cell>
          <cell r="R4267" t="str">
            <v>O.K.</v>
          </cell>
          <cell r="S4267" t="str">
            <v>COMPENSADA</v>
          </cell>
          <cell r="T4267">
            <v>41619</v>
          </cell>
          <cell r="U4267">
            <v>20</v>
          </cell>
          <cell r="V4267" t="str">
            <v>DE 16 A 20 DÍAS</v>
          </cell>
        </row>
        <row r="4268">
          <cell r="Q4268" t="str">
            <v>BANAMEX4161959712242368132</v>
          </cell>
          <cell r="R4268" t="str">
            <v>O.K.</v>
          </cell>
          <cell r="S4268" t="str">
            <v>COMPENSADA</v>
          </cell>
          <cell r="T4268">
            <v>41619</v>
          </cell>
          <cell r="U4268">
            <v>20</v>
          </cell>
          <cell r="V4268" t="str">
            <v>DE 16 A 20 DÍAS</v>
          </cell>
        </row>
        <row r="4269">
          <cell r="Q4269" t="str">
            <v>BANAMEX4161959712242368132</v>
          </cell>
          <cell r="R4269" t="str">
            <v>O.K.</v>
          </cell>
          <cell r="S4269" t="str">
            <v>COMPENSADA</v>
          </cell>
          <cell r="T4269">
            <v>41619</v>
          </cell>
          <cell r="U4269">
            <v>20</v>
          </cell>
          <cell r="V4269" t="str">
            <v>DE 16 A 20 DÍAS</v>
          </cell>
        </row>
        <row r="4270">
          <cell r="Q4270" t="str">
            <v>BANAMEX4161959712242422715</v>
          </cell>
          <cell r="R4270" t="str">
            <v>O.K.</v>
          </cell>
          <cell r="S4270" t="str">
            <v>COMPENSADA</v>
          </cell>
          <cell r="T4270">
            <v>41619</v>
          </cell>
          <cell r="U4270">
            <v>20</v>
          </cell>
          <cell r="V4270" t="str">
            <v>DE 16 A 20 DÍAS</v>
          </cell>
        </row>
        <row r="4271">
          <cell r="Q4271" t="str">
            <v>BANAMEX4161959712242422715</v>
          </cell>
          <cell r="R4271" t="str">
            <v>O.K.</v>
          </cell>
          <cell r="S4271" t="str">
            <v>COMPENSADA</v>
          </cell>
          <cell r="T4271">
            <v>41619</v>
          </cell>
          <cell r="U4271">
            <v>20</v>
          </cell>
          <cell r="V4271" t="str">
            <v>DE 16 A 20 DÍAS</v>
          </cell>
        </row>
        <row r="4272">
          <cell r="Q4272" t="str">
            <v>BANAMEX4161959712243727070</v>
          </cell>
          <cell r="R4272" t="str">
            <v>O.K.</v>
          </cell>
          <cell r="S4272" t="str">
            <v>CONCILIADA</v>
          </cell>
          <cell r="T4272">
            <v>41619</v>
          </cell>
          <cell r="U4272">
            <v>20</v>
          </cell>
          <cell r="V4272" t="str">
            <v>DE 16 A 20 DÍAS</v>
          </cell>
        </row>
        <row r="4273">
          <cell r="Q4273" t="str">
            <v>BANAMEX4161959712245659164</v>
          </cell>
          <cell r="R4273" t="str">
            <v>O.K.</v>
          </cell>
          <cell r="S4273" t="str">
            <v>CONCILIADA</v>
          </cell>
          <cell r="T4273">
            <v>41619</v>
          </cell>
          <cell r="U4273">
            <v>20</v>
          </cell>
          <cell r="V4273" t="str">
            <v>DE 16 A 20 DÍAS</v>
          </cell>
        </row>
        <row r="4274">
          <cell r="Q4274" t="str">
            <v>BANAMEX4161959712245695903</v>
          </cell>
          <cell r="R4274" t="str">
            <v>O.K.</v>
          </cell>
          <cell r="S4274" t="str">
            <v>CONCILIADA</v>
          </cell>
          <cell r="T4274">
            <v>41619</v>
          </cell>
          <cell r="U4274">
            <v>20</v>
          </cell>
          <cell r="V4274" t="str">
            <v>DE 16 A 20 DÍAS</v>
          </cell>
        </row>
        <row r="4275">
          <cell r="Q4275" t="str">
            <v>BANAMEX4161959712245695911</v>
          </cell>
          <cell r="R4275" t="str">
            <v>O.K.</v>
          </cell>
          <cell r="S4275" t="str">
            <v>CONCILIADA</v>
          </cell>
          <cell r="T4275">
            <v>41619</v>
          </cell>
          <cell r="U4275">
            <v>20</v>
          </cell>
          <cell r="V4275" t="str">
            <v>DE 16 A 20 DÍAS</v>
          </cell>
        </row>
        <row r="4276">
          <cell r="Q4276" t="str">
            <v>BANAMEX4161959712245743497</v>
          </cell>
          <cell r="R4276" t="str">
            <v>O.K.</v>
          </cell>
          <cell r="S4276" t="str">
            <v>CONCILIADA</v>
          </cell>
          <cell r="T4276">
            <v>41619</v>
          </cell>
          <cell r="U4276">
            <v>20</v>
          </cell>
          <cell r="V4276" t="str">
            <v>DE 16 A 20 DÍAS</v>
          </cell>
        </row>
        <row r="4277">
          <cell r="Q4277" t="str">
            <v>BANAMEX4161959712245774377</v>
          </cell>
          <cell r="R4277" t="str">
            <v>O.K.</v>
          </cell>
          <cell r="S4277" t="str">
            <v>CONCILIADA</v>
          </cell>
          <cell r="T4277">
            <v>41619</v>
          </cell>
          <cell r="U4277">
            <v>20</v>
          </cell>
          <cell r="V4277" t="str">
            <v>DE 16 A 20 DÍAS</v>
          </cell>
        </row>
        <row r="4278">
          <cell r="Q4278" t="str">
            <v>BANAMEX4161959712245775705</v>
          </cell>
          <cell r="R4278" t="str">
            <v>O.K.</v>
          </cell>
          <cell r="S4278" t="str">
            <v>CONCILIADA</v>
          </cell>
          <cell r="T4278">
            <v>41619</v>
          </cell>
          <cell r="U4278">
            <v>20</v>
          </cell>
          <cell r="V4278" t="str">
            <v>DE 16 A 20 DÍAS</v>
          </cell>
        </row>
        <row r="4279">
          <cell r="Q4279" t="str">
            <v>BANAMEX4161959712245775713</v>
          </cell>
          <cell r="R4279" t="str">
            <v>O.K.</v>
          </cell>
          <cell r="S4279" t="str">
            <v>CONCILIADA</v>
          </cell>
          <cell r="T4279">
            <v>41619</v>
          </cell>
          <cell r="U4279">
            <v>20</v>
          </cell>
          <cell r="V4279" t="str">
            <v>DE 16 A 20 DÍAS</v>
          </cell>
        </row>
        <row r="4280">
          <cell r="Q4280" t="str">
            <v>BANAMEX4161959712245782610</v>
          </cell>
          <cell r="R4280" t="str">
            <v>O.K.</v>
          </cell>
          <cell r="S4280" t="str">
            <v>CONCILIADA</v>
          </cell>
          <cell r="T4280">
            <v>41619</v>
          </cell>
          <cell r="U4280">
            <v>20</v>
          </cell>
          <cell r="V4280" t="str">
            <v>DE 16 A 20 DÍAS</v>
          </cell>
        </row>
        <row r="4281">
          <cell r="Q4281" t="str">
            <v>BANAMEX4161959712245870779</v>
          </cell>
          <cell r="R4281" t="str">
            <v>O.K.</v>
          </cell>
          <cell r="S4281" t="str">
            <v>CONCILIADA</v>
          </cell>
          <cell r="T4281">
            <v>41619</v>
          </cell>
          <cell r="U4281">
            <v>20</v>
          </cell>
          <cell r="V4281" t="str">
            <v>DE 16 A 20 DÍAS</v>
          </cell>
        </row>
        <row r="4282">
          <cell r="Q4282" t="str">
            <v>BANAMEX4161959712243717071</v>
          </cell>
          <cell r="R4282" t="str">
            <v>O.K.</v>
          </cell>
          <cell r="S4282" t="str">
            <v>CONCILIADA</v>
          </cell>
          <cell r="T4282">
            <v>41619</v>
          </cell>
          <cell r="U4282">
            <v>20</v>
          </cell>
          <cell r="V4282" t="str">
            <v>DE 16 A 20 DÍAS</v>
          </cell>
        </row>
        <row r="4283">
          <cell r="Q4283" t="str">
            <v>BANAMEX4161959712245848635</v>
          </cell>
          <cell r="R4283" t="str">
            <v>O.K.</v>
          </cell>
          <cell r="S4283" t="str">
            <v>COMPENSADA</v>
          </cell>
          <cell r="T4283">
            <v>41621</v>
          </cell>
          <cell r="U4283">
            <v>20</v>
          </cell>
          <cell r="V4283" t="str">
            <v>DE 16 A 20 DÍAS</v>
          </cell>
        </row>
        <row r="4284">
          <cell r="Q4284" t="str">
            <v>BANAMEX4161959712241548312</v>
          </cell>
          <cell r="R4284" t="str">
            <v>O.K.</v>
          </cell>
          <cell r="S4284" t="str">
            <v>CONCILIADA</v>
          </cell>
          <cell r="T4284">
            <v>41619</v>
          </cell>
          <cell r="U4284">
            <v>20</v>
          </cell>
          <cell r="V4284" t="str">
            <v>DE 16 A 20 DÍAS</v>
          </cell>
        </row>
        <row r="4285">
          <cell r="Q4285" t="str">
            <v>BANAMEX4161959712241480854</v>
          </cell>
          <cell r="R4285" t="str">
            <v>O.K.</v>
          </cell>
          <cell r="S4285" t="str">
            <v>CONCILIADA</v>
          </cell>
          <cell r="T4285">
            <v>41619</v>
          </cell>
          <cell r="U4285">
            <v>20</v>
          </cell>
          <cell r="V4285" t="str">
            <v>DE 16 A 20 DÍAS</v>
          </cell>
        </row>
        <row r="4286">
          <cell r="Q4286" t="str">
            <v>BANAMEX4161959712245822242</v>
          </cell>
          <cell r="R4286" t="str">
            <v>O.K.</v>
          </cell>
          <cell r="S4286" t="str">
            <v>CONCILIADA</v>
          </cell>
          <cell r="T4286">
            <v>41619</v>
          </cell>
          <cell r="U4286">
            <v>20</v>
          </cell>
          <cell r="V4286" t="str">
            <v>DE 16 A 20 DÍAS</v>
          </cell>
        </row>
        <row r="4287">
          <cell r="Q4287" t="str">
            <v>BANAMEX4161959712245374806</v>
          </cell>
          <cell r="R4287" t="str">
            <v>O.K.</v>
          </cell>
          <cell r="S4287" t="str">
            <v>CONCILIADA</v>
          </cell>
          <cell r="T4287">
            <v>41619</v>
          </cell>
          <cell r="U4287">
            <v>20</v>
          </cell>
          <cell r="V4287" t="str">
            <v>DE 16 A 20 DÍAS</v>
          </cell>
        </row>
        <row r="4288">
          <cell r="Q4288" t="str">
            <v>BANAMEX4161959712243717097</v>
          </cell>
          <cell r="R4288" t="str">
            <v>O.K.</v>
          </cell>
          <cell r="S4288" t="str">
            <v>CONCILIADA</v>
          </cell>
          <cell r="T4288">
            <v>41619</v>
          </cell>
          <cell r="U4288">
            <v>20</v>
          </cell>
          <cell r="V4288" t="str">
            <v>DE 16 A 20 DÍAS</v>
          </cell>
        </row>
        <row r="4289">
          <cell r="Q4289" t="str">
            <v>BANAMEX4161959712245374848</v>
          </cell>
          <cell r="R4289" t="str">
            <v>O.K.</v>
          </cell>
          <cell r="S4289" t="str">
            <v>CONCILIADA</v>
          </cell>
          <cell r="T4289">
            <v>41619</v>
          </cell>
          <cell r="U4289">
            <v>20</v>
          </cell>
          <cell r="V4289" t="str">
            <v>DE 16 A 20 DÍAS</v>
          </cell>
        </row>
        <row r="4290">
          <cell r="Q4290" t="str">
            <v>BANAMEX4161959712241085331</v>
          </cell>
          <cell r="R4290" t="str">
            <v>O.K.</v>
          </cell>
          <cell r="S4290" t="str">
            <v>CONCILIADA</v>
          </cell>
          <cell r="T4290">
            <v>41619</v>
          </cell>
          <cell r="U4290">
            <v>20</v>
          </cell>
          <cell r="V4290" t="str">
            <v>DE 16 A 20 DÍAS</v>
          </cell>
        </row>
        <row r="4291">
          <cell r="Q4291" t="str">
            <v>BANAMEX4161959712243786100</v>
          </cell>
          <cell r="R4291" t="str">
            <v>O.K.</v>
          </cell>
          <cell r="S4291" t="str">
            <v>CONCILIADA</v>
          </cell>
          <cell r="T4291">
            <v>41619</v>
          </cell>
          <cell r="U4291">
            <v>20</v>
          </cell>
          <cell r="V4291" t="str">
            <v>DE 16 A 20 DÍAS</v>
          </cell>
        </row>
        <row r="4292">
          <cell r="Q4292" t="str">
            <v>BANAMEX4161959712245659388</v>
          </cell>
          <cell r="R4292" t="str">
            <v>O.K.</v>
          </cell>
          <cell r="S4292" t="str">
            <v>CONCILIADA</v>
          </cell>
          <cell r="T4292">
            <v>41619</v>
          </cell>
          <cell r="U4292">
            <v>20</v>
          </cell>
          <cell r="V4292" t="str">
            <v>DE 16 A 20 DÍAS</v>
          </cell>
        </row>
        <row r="4293">
          <cell r="Q4293" t="str">
            <v>BANAMEX4161959712245695929</v>
          </cell>
          <cell r="R4293" t="str">
            <v>O.K.</v>
          </cell>
          <cell r="S4293" t="str">
            <v>CONCILIADA</v>
          </cell>
          <cell r="T4293">
            <v>41619</v>
          </cell>
          <cell r="U4293">
            <v>20</v>
          </cell>
          <cell r="V4293" t="str">
            <v>DE 16 A 20 DÍAS</v>
          </cell>
        </row>
        <row r="4294">
          <cell r="Q4294" t="str">
            <v>BANAMEX4161959712245541289</v>
          </cell>
          <cell r="R4294" t="str">
            <v>O.K.</v>
          </cell>
          <cell r="S4294" t="str">
            <v>CONCILIADA</v>
          </cell>
          <cell r="T4294">
            <v>41619</v>
          </cell>
          <cell r="U4294">
            <v>20</v>
          </cell>
          <cell r="V4294" t="str">
            <v>DE 16 A 20 DÍAS</v>
          </cell>
        </row>
        <row r="4295">
          <cell r="Q4295" t="str">
            <v>BANAMEX4161959712245597067</v>
          </cell>
          <cell r="R4295" t="str">
            <v>O.K.</v>
          </cell>
          <cell r="S4295" t="str">
            <v>COMPENSADA</v>
          </cell>
          <cell r="T4295">
            <v>41619</v>
          </cell>
          <cell r="U4295">
            <v>20</v>
          </cell>
          <cell r="V4295" t="str">
            <v>DE 16 A 20 DÍAS</v>
          </cell>
        </row>
        <row r="4296">
          <cell r="Q4296" t="str">
            <v>BANAMEX4161959712245774989</v>
          </cell>
          <cell r="R4296" t="str">
            <v>O.K.</v>
          </cell>
          <cell r="S4296" t="str">
            <v>CONCILIADA</v>
          </cell>
          <cell r="T4296">
            <v>41619</v>
          </cell>
          <cell r="U4296">
            <v>20</v>
          </cell>
          <cell r="V4296" t="str">
            <v>DE 16 A 20 DÍAS</v>
          </cell>
        </row>
        <row r="4297">
          <cell r="Q4297" t="str">
            <v>BANAMEX4161959712245775739</v>
          </cell>
          <cell r="R4297" t="str">
            <v>O.K.</v>
          </cell>
          <cell r="S4297" t="str">
            <v>CONCILIADA</v>
          </cell>
          <cell r="T4297">
            <v>41619</v>
          </cell>
          <cell r="U4297">
            <v>20</v>
          </cell>
          <cell r="V4297" t="str">
            <v>DE 16 A 20 DÍAS</v>
          </cell>
        </row>
        <row r="4298">
          <cell r="Q4298" t="str">
            <v>BANAMEX4161959712246045652</v>
          </cell>
          <cell r="R4298" t="str">
            <v>O.K.</v>
          </cell>
          <cell r="S4298" t="str">
            <v>CONCILIADA</v>
          </cell>
          <cell r="T4298">
            <v>41619</v>
          </cell>
          <cell r="U4298">
            <v>20</v>
          </cell>
          <cell r="V4298" t="str">
            <v>DE 16 A 20 DÍAS</v>
          </cell>
        </row>
        <row r="4299">
          <cell r="Q4299" t="str">
            <v>BANAMEX4161959712246025654</v>
          </cell>
          <cell r="R4299" t="str">
            <v>O.K.</v>
          </cell>
          <cell r="S4299" t="str">
            <v>CONCILIADA</v>
          </cell>
          <cell r="T4299">
            <v>41619</v>
          </cell>
          <cell r="U4299">
            <v>20</v>
          </cell>
          <cell r="V4299" t="str">
            <v>DE 16 A 20 DÍAS</v>
          </cell>
        </row>
        <row r="4300">
          <cell r="Q4300" t="str">
            <v>BANAMEX4161959712241673839</v>
          </cell>
          <cell r="R4300" t="str">
            <v>O.K.</v>
          </cell>
          <cell r="S4300" t="str">
            <v>CONCILIADA</v>
          </cell>
          <cell r="T4300">
            <v>41619</v>
          </cell>
          <cell r="U4300">
            <v>20</v>
          </cell>
          <cell r="V4300" t="str">
            <v>DE 16 A 20 DÍAS</v>
          </cell>
        </row>
        <row r="4301">
          <cell r="Q4301" t="str">
            <v>BANAMEX4161959712241791508</v>
          </cell>
          <cell r="R4301" t="str">
            <v>O.K.</v>
          </cell>
          <cell r="S4301" t="str">
            <v>CONCILIADA</v>
          </cell>
          <cell r="T4301">
            <v>41619</v>
          </cell>
          <cell r="U4301">
            <v>20</v>
          </cell>
          <cell r="V4301" t="str">
            <v>DE 16 A 20 DÍAS</v>
          </cell>
        </row>
        <row r="4302">
          <cell r="Q4302" t="str">
            <v>BANAMEX4161959712245374764</v>
          </cell>
          <cell r="R4302" t="str">
            <v>O.K.</v>
          </cell>
          <cell r="S4302" t="str">
            <v>CONCILIADA</v>
          </cell>
          <cell r="T4302">
            <v>41619</v>
          </cell>
          <cell r="U4302">
            <v>20</v>
          </cell>
          <cell r="V4302" t="str">
            <v>DE 16 A 20 DÍAS</v>
          </cell>
        </row>
        <row r="4303">
          <cell r="Q4303" t="str">
            <v>BANAMEX4161959712245374756</v>
          </cell>
          <cell r="R4303" t="str">
            <v>O.K.</v>
          </cell>
          <cell r="S4303" t="str">
            <v>CONCILIADA</v>
          </cell>
          <cell r="T4303">
            <v>41619</v>
          </cell>
          <cell r="U4303">
            <v>20</v>
          </cell>
          <cell r="V4303" t="str">
            <v>DE 16 A 20 DÍAS</v>
          </cell>
        </row>
        <row r="4304">
          <cell r="Q4304" t="str">
            <v>BANAMEX4161959712245374905</v>
          </cell>
          <cell r="R4304" t="str">
            <v>O.K.</v>
          </cell>
          <cell r="S4304" t="str">
            <v>CONCILIADA</v>
          </cell>
          <cell r="T4304">
            <v>41619</v>
          </cell>
          <cell r="U4304">
            <v>20</v>
          </cell>
          <cell r="V4304" t="str">
            <v>DE 16 A 20 DÍAS</v>
          </cell>
        </row>
        <row r="4305">
          <cell r="Q4305" t="str">
            <v>BANAMEX4161959712245614128</v>
          </cell>
          <cell r="R4305" t="str">
            <v>O.K.</v>
          </cell>
          <cell r="S4305" t="str">
            <v>CONCILIADA</v>
          </cell>
          <cell r="T4305">
            <v>41619</v>
          </cell>
          <cell r="U4305">
            <v>20</v>
          </cell>
          <cell r="V4305" t="str">
            <v>DE 16 A 20 DÍAS</v>
          </cell>
        </row>
        <row r="4306">
          <cell r="Q4306" t="str">
            <v>BANAMEX4161959712241781160</v>
          </cell>
          <cell r="R4306" t="str">
            <v>O.K.</v>
          </cell>
          <cell r="S4306" t="str">
            <v>CONCILIADA</v>
          </cell>
          <cell r="T4306">
            <v>41619</v>
          </cell>
          <cell r="U4306">
            <v>20</v>
          </cell>
          <cell r="V4306" t="str">
            <v>DE 16 A 20 DÍAS</v>
          </cell>
        </row>
        <row r="4307">
          <cell r="Q4307" t="str">
            <v>BANAMEX4161959712245374889</v>
          </cell>
          <cell r="R4307" t="str">
            <v>O.K.</v>
          </cell>
          <cell r="S4307" t="str">
            <v>CONCILIADA</v>
          </cell>
          <cell r="T4307">
            <v>41619</v>
          </cell>
          <cell r="U4307">
            <v>20</v>
          </cell>
          <cell r="V4307" t="str">
            <v>DE 16 A 20 DÍAS</v>
          </cell>
        </row>
        <row r="4308">
          <cell r="Q4308" t="str">
            <v>BANAMEX4161959712245374921</v>
          </cell>
          <cell r="R4308" t="str">
            <v>O.K.</v>
          </cell>
          <cell r="S4308" t="str">
            <v>CONCILIADA</v>
          </cell>
          <cell r="T4308">
            <v>41619</v>
          </cell>
          <cell r="U4308">
            <v>20</v>
          </cell>
          <cell r="V4308" t="str">
            <v>DE 16 A 20 DÍAS</v>
          </cell>
        </row>
        <row r="4309">
          <cell r="Q4309" t="str">
            <v>BANAMEX4161959712243717089</v>
          </cell>
          <cell r="R4309" t="str">
            <v>O.K.</v>
          </cell>
          <cell r="S4309" t="str">
            <v>CONCILIADA</v>
          </cell>
          <cell r="T4309">
            <v>41619</v>
          </cell>
          <cell r="U4309">
            <v>20</v>
          </cell>
          <cell r="V4309" t="str">
            <v>DE 16 A 20 DÍAS</v>
          </cell>
        </row>
        <row r="4310">
          <cell r="Q4310" t="str">
            <v>BANAMEX4161959712245659370</v>
          </cell>
          <cell r="R4310" t="str">
            <v>O.K.</v>
          </cell>
          <cell r="S4310" t="str">
            <v>CONCILIADA</v>
          </cell>
          <cell r="T4310">
            <v>41619</v>
          </cell>
          <cell r="U4310">
            <v>20</v>
          </cell>
          <cell r="V4310" t="str">
            <v>DE 16 A 20 DÍAS</v>
          </cell>
        </row>
        <row r="4311">
          <cell r="Q4311" t="str">
            <v>BANAMEX4161959712245695937</v>
          </cell>
          <cell r="R4311" t="str">
            <v>O.K.</v>
          </cell>
          <cell r="S4311" t="str">
            <v>CONCILIADA</v>
          </cell>
          <cell r="T4311">
            <v>41619</v>
          </cell>
          <cell r="U4311">
            <v>20</v>
          </cell>
          <cell r="V4311" t="str">
            <v>DE 16 A 20 DÍAS</v>
          </cell>
        </row>
        <row r="4312">
          <cell r="Q4312" t="str">
            <v>BANAMEX4161959712243336179</v>
          </cell>
          <cell r="R4312" t="str">
            <v>O.K.</v>
          </cell>
          <cell r="S4312" t="str">
            <v>CONCILIADA</v>
          </cell>
          <cell r="T4312">
            <v>41619</v>
          </cell>
          <cell r="U4312">
            <v>20</v>
          </cell>
          <cell r="V4312" t="str">
            <v>DE 16 A 20 DÍAS</v>
          </cell>
        </row>
        <row r="4313">
          <cell r="Q4313" t="str">
            <v>BANAMEX4161959712245743489</v>
          </cell>
          <cell r="R4313" t="str">
            <v>O.K.</v>
          </cell>
          <cell r="S4313" t="str">
            <v>CONCILIADA</v>
          </cell>
          <cell r="T4313">
            <v>41619</v>
          </cell>
          <cell r="U4313">
            <v>20</v>
          </cell>
          <cell r="V4313" t="str">
            <v>DE 16 A 20 DÍAS</v>
          </cell>
        </row>
        <row r="4314">
          <cell r="Q4314" t="str">
            <v>BANAMEX4161959712241450691</v>
          </cell>
          <cell r="R4314" t="str">
            <v>O.K.</v>
          </cell>
          <cell r="S4314" t="str">
            <v>CONCILIADA</v>
          </cell>
          <cell r="T4314">
            <v>41619</v>
          </cell>
          <cell r="U4314">
            <v>20</v>
          </cell>
          <cell r="V4314" t="str">
            <v>DE 16 A 20 DÍAS</v>
          </cell>
        </row>
        <row r="4315">
          <cell r="Q4315" t="str">
            <v>BANAMEX4161959712245848627</v>
          </cell>
          <cell r="R4315" t="str">
            <v>O.K.</v>
          </cell>
          <cell r="S4315" t="str">
            <v>CONCILIADA</v>
          </cell>
          <cell r="T4315">
            <v>41619</v>
          </cell>
          <cell r="U4315">
            <v>20</v>
          </cell>
          <cell r="V4315" t="str">
            <v>DE 16 A 20 DÍAS</v>
          </cell>
        </row>
        <row r="4316">
          <cell r="Q4316" t="str">
            <v>BANAMEX4161959712241486554</v>
          </cell>
          <cell r="R4316" t="str">
            <v>O.K.</v>
          </cell>
          <cell r="S4316" t="str">
            <v>CONCILIADA</v>
          </cell>
          <cell r="T4316">
            <v>41619</v>
          </cell>
          <cell r="U4316">
            <v>20</v>
          </cell>
          <cell r="V4316" t="str">
            <v>DE 16 A 20 DÍAS</v>
          </cell>
        </row>
        <row r="4317">
          <cell r="Q4317" t="str">
            <v>BANAMEX4161959712245519137</v>
          </cell>
          <cell r="R4317" t="str">
            <v>O.K.</v>
          </cell>
          <cell r="S4317" t="str">
            <v>CONCILIADA</v>
          </cell>
          <cell r="T4317">
            <v>41619</v>
          </cell>
          <cell r="U4317">
            <v>20</v>
          </cell>
          <cell r="V4317" t="str">
            <v>DE 16 A 20 DÍAS</v>
          </cell>
        </row>
        <row r="4318">
          <cell r="Q4318" t="str">
            <v>BANAMEX4161959712245374954</v>
          </cell>
          <cell r="R4318" t="str">
            <v>O.K.</v>
          </cell>
          <cell r="S4318" t="str">
            <v>CONCILIADA</v>
          </cell>
          <cell r="T4318">
            <v>41619</v>
          </cell>
          <cell r="U4318">
            <v>20</v>
          </cell>
          <cell r="V4318" t="str">
            <v>DE 16 A 20 DÍAS</v>
          </cell>
        </row>
        <row r="4319">
          <cell r="Q4319" t="str">
            <v>BANAMEX4161959712245374798</v>
          </cell>
          <cell r="R4319" t="str">
            <v>O.K.</v>
          </cell>
          <cell r="S4319" t="str">
            <v>CONCILIADA</v>
          </cell>
          <cell r="T4319">
            <v>41619</v>
          </cell>
          <cell r="U4319">
            <v>20</v>
          </cell>
          <cell r="V4319" t="str">
            <v>DE 16 A 20 DÍAS</v>
          </cell>
        </row>
        <row r="4320">
          <cell r="Q4320" t="str">
            <v>BANAMEX4161959712245374822</v>
          </cell>
          <cell r="R4320" t="str">
            <v>O.K.</v>
          </cell>
          <cell r="S4320" t="str">
            <v>CONCILIADA</v>
          </cell>
          <cell r="T4320">
            <v>41619</v>
          </cell>
          <cell r="U4320">
            <v>20</v>
          </cell>
          <cell r="V4320" t="str">
            <v>DE 16 A 20 DÍAS</v>
          </cell>
        </row>
        <row r="4321">
          <cell r="Q4321" t="str">
            <v>BANAMEX4161959712245374814</v>
          </cell>
          <cell r="R4321" t="str">
            <v>O.K.</v>
          </cell>
          <cell r="S4321" t="str">
            <v>CONCILIADA</v>
          </cell>
          <cell r="T4321">
            <v>41619</v>
          </cell>
          <cell r="U4321">
            <v>20</v>
          </cell>
          <cell r="V4321" t="str">
            <v>DE 16 A 20 DÍAS</v>
          </cell>
        </row>
        <row r="4322">
          <cell r="Q4322" t="str">
            <v>BANAMEX4161959712241635689</v>
          </cell>
          <cell r="R4322" t="str">
            <v>O.K.</v>
          </cell>
          <cell r="S4322" t="str">
            <v>CONCILIADA</v>
          </cell>
          <cell r="T4322">
            <v>41619</v>
          </cell>
          <cell r="U4322">
            <v>20</v>
          </cell>
          <cell r="V4322" t="str">
            <v>DE 16 A 20 DÍAS</v>
          </cell>
        </row>
        <row r="4323">
          <cell r="Q4323" t="str">
            <v>BANAMEX4161959712241002061</v>
          </cell>
          <cell r="R4323" t="str">
            <v>O.K.</v>
          </cell>
          <cell r="S4323" t="str">
            <v>CONCILIADA</v>
          </cell>
          <cell r="T4323">
            <v>41619</v>
          </cell>
          <cell r="U4323">
            <v>20</v>
          </cell>
          <cell r="V4323" t="str">
            <v>DE 16 A 20 DÍAS</v>
          </cell>
        </row>
        <row r="4324">
          <cell r="Q4324" t="str">
            <v>BANAMEX4161959712241710573</v>
          </cell>
          <cell r="R4324" t="str">
            <v>O.K.</v>
          </cell>
          <cell r="S4324" t="str">
            <v>CONCILIADA</v>
          </cell>
          <cell r="T4324">
            <v>41619</v>
          </cell>
          <cell r="U4324">
            <v>20</v>
          </cell>
          <cell r="V4324" t="str">
            <v>DE 16 A 20 DÍAS</v>
          </cell>
        </row>
        <row r="4325">
          <cell r="Q4325" t="str">
            <v>BANAMEX4161959712241560374</v>
          </cell>
          <cell r="R4325" t="str">
            <v>O.K.</v>
          </cell>
          <cell r="S4325" t="str">
            <v>CONCILIADA</v>
          </cell>
          <cell r="T4325">
            <v>41619</v>
          </cell>
          <cell r="U4325">
            <v>20</v>
          </cell>
          <cell r="V4325" t="str">
            <v>DE 16 A 20 DÍAS</v>
          </cell>
        </row>
        <row r="4326">
          <cell r="Q4326" t="str">
            <v>BANAMEX4161959712245709068</v>
          </cell>
          <cell r="R4326" t="str">
            <v>O.K.</v>
          </cell>
          <cell r="S4326" t="str">
            <v>CONCILIADA</v>
          </cell>
          <cell r="T4326">
            <v>41619</v>
          </cell>
          <cell r="U4326">
            <v>20</v>
          </cell>
          <cell r="V4326" t="str">
            <v>DE 16 A 20 DÍAS</v>
          </cell>
        </row>
        <row r="4327">
          <cell r="Q4327" t="str">
            <v>BANAMEX4161959712243863099</v>
          </cell>
          <cell r="R4327" t="str">
            <v>O.K.</v>
          </cell>
          <cell r="S4327" t="str">
            <v>CONCILIADA</v>
          </cell>
          <cell r="T4327">
            <v>41619</v>
          </cell>
          <cell r="U4327">
            <v>20</v>
          </cell>
          <cell r="V4327" t="str">
            <v>DE 16 A 20 DÍAS</v>
          </cell>
        </row>
        <row r="4328">
          <cell r="Q4328" t="str">
            <v>BANAMEX4161959712241654904</v>
          </cell>
          <cell r="R4328" t="str">
            <v>O.K.</v>
          </cell>
          <cell r="S4328" t="str">
            <v>CONCILIADA</v>
          </cell>
          <cell r="T4328">
            <v>41619</v>
          </cell>
          <cell r="U4328">
            <v>20</v>
          </cell>
          <cell r="V4328" t="str">
            <v>DE 16 A 20 DÍAS</v>
          </cell>
        </row>
        <row r="4329">
          <cell r="Q4329" t="str">
            <v>BANAMEX4161959712241054956</v>
          </cell>
          <cell r="R4329" t="str">
            <v>O.K.</v>
          </cell>
          <cell r="S4329" t="str">
            <v>CONCILIADA</v>
          </cell>
          <cell r="T4329">
            <v>41619</v>
          </cell>
          <cell r="U4329">
            <v>20</v>
          </cell>
          <cell r="V4329" t="str">
            <v>DE 16 A 20 DÍAS</v>
          </cell>
        </row>
        <row r="4330">
          <cell r="Q4330" t="str">
            <v>BANAMEX4161959712245410923</v>
          </cell>
          <cell r="R4330" t="str">
            <v>O.K.</v>
          </cell>
          <cell r="S4330" t="str">
            <v>CONCILIADA</v>
          </cell>
          <cell r="T4330">
            <v>41619</v>
          </cell>
          <cell r="U4330">
            <v>20</v>
          </cell>
          <cell r="V4330" t="str">
            <v>DE 16 A 20 DÍAS</v>
          </cell>
        </row>
        <row r="4331">
          <cell r="Q4331" t="str">
            <v>BANAMEX4161959712241742212</v>
          </cell>
          <cell r="R4331" t="str">
            <v>O.K.</v>
          </cell>
          <cell r="S4331" t="str">
            <v>CONCILIADA</v>
          </cell>
          <cell r="T4331">
            <v>41619</v>
          </cell>
          <cell r="U4331">
            <v>20</v>
          </cell>
          <cell r="V4331" t="str">
            <v>DE 16 A 20 DÍAS</v>
          </cell>
        </row>
        <row r="4332">
          <cell r="Q4332" t="str">
            <v>BANAMEX4161959712245374780</v>
          </cell>
          <cell r="R4332" t="str">
            <v>O.K.</v>
          </cell>
          <cell r="S4332" t="str">
            <v>CONCILIADA</v>
          </cell>
          <cell r="T4332">
            <v>41619</v>
          </cell>
          <cell r="U4332">
            <v>20</v>
          </cell>
          <cell r="V4332" t="str">
            <v>DE 16 A 20 DÍAS</v>
          </cell>
        </row>
        <row r="4333">
          <cell r="Q4333" t="str">
            <v>BANAMEX4161959712241492131</v>
          </cell>
          <cell r="R4333" t="str">
            <v>O.K.</v>
          </cell>
          <cell r="S4333" t="str">
            <v>CONCILIADA</v>
          </cell>
          <cell r="T4333">
            <v>41619</v>
          </cell>
          <cell r="U4333">
            <v>20</v>
          </cell>
          <cell r="V4333" t="str">
            <v>DE 16 A 20 DÍAS</v>
          </cell>
        </row>
        <row r="4334">
          <cell r="Q4334" t="str">
            <v>BANAMEX4161959712241450667</v>
          </cell>
          <cell r="R4334" t="str">
            <v>O.K.</v>
          </cell>
          <cell r="S4334" t="str">
            <v>CONCILIADA</v>
          </cell>
          <cell r="T4334">
            <v>41619</v>
          </cell>
          <cell r="U4334">
            <v>20</v>
          </cell>
          <cell r="V4334" t="str">
            <v>DE 16 A 20 DÍAS</v>
          </cell>
        </row>
        <row r="4335">
          <cell r="Q4335" t="str">
            <v>BANAMEX4161959712241528132</v>
          </cell>
          <cell r="R4335" t="str">
            <v>O.K.</v>
          </cell>
          <cell r="S4335" t="str">
            <v>CONCILIADA</v>
          </cell>
          <cell r="T4335">
            <v>41619</v>
          </cell>
          <cell r="U4335">
            <v>20</v>
          </cell>
          <cell r="V4335" t="str">
            <v>DE 16 A 20 DÍAS</v>
          </cell>
        </row>
        <row r="4336">
          <cell r="Q4336" t="str">
            <v>BANAMEX4161959712245781752</v>
          </cell>
          <cell r="R4336" t="str">
            <v>O.K.</v>
          </cell>
          <cell r="S4336" t="str">
            <v>CONCILIADA</v>
          </cell>
          <cell r="T4336">
            <v>41619</v>
          </cell>
          <cell r="U4336">
            <v>20</v>
          </cell>
          <cell r="V4336" t="str">
            <v>DE 16 A 20 DÍAS</v>
          </cell>
        </row>
        <row r="4337">
          <cell r="Q4337" t="str">
            <v>BANAMEX4161959712241435767</v>
          </cell>
          <cell r="R4337" t="str">
            <v>O.K.</v>
          </cell>
          <cell r="S4337" t="str">
            <v>CONCILIADA</v>
          </cell>
          <cell r="T4337">
            <v>41619</v>
          </cell>
          <cell r="U4337">
            <v>20</v>
          </cell>
          <cell r="V4337" t="str">
            <v>DE 16 A 20 DÍAS</v>
          </cell>
        </row>
        <row r="4338">
          <cell r="Q4338" t="str">
            <v>BANAMEX4161959712241412055</v>
          </cell>
          <cell r="R4338" t="str">
            <v>O.K.</v>
          </cell>
          <cell r="S4338" t="str">
            <v>CONCILIADA</v>
          </cell>
          <cell r="T4338">
            <v>41619</v>
          </cell>
          <cell r="U4338">
            <v>20</v>
          </cell>
          <cell r="V4338" t="str">
            <v>DE 16 A 20 DÍAS</v>
          </cell>
        </row>
        <row r="4339">
          <cell r="Q4339" t="str">
            <v>BANAMEX4161959712242064673</v>
          </cell>
          <cell r="R4339" t="str">
            <v>O.K.</v>
          </cell>
          <cell r="S4339" t="str">
            <v>CONCILIADA</v>
          </cell>
          <cell r="T4339">
            <v>41619</v>
          </cell>
          <cell r="U4339">
            <v>20</v>
          </cell>
          <cell r="V4339" t="str">
            <v>DE 16 A 20 DÍAS</v>
          </cell>
        </row>
        <row r="4340">
          <cell r="Q4340" t="str">
            <v>BANAMEX4161959712241713502</v>
          </cell>
          <cell r="R4340" t="str">
            <v>O.K.</v>
          </cell>
          <cell r="S4340" t="str">
            <v>CONCILIADA</v>
          </cell>
          <cell r="T4340">
            <v>41619</v>
          </cell>
          <cell r="U4340">
            <v>20</v>
          </cell>
          <cell r="V4340" t="str">
            <v>DE 16 A 20 DÍAS</v>
          </cell>
        </row>
        <row r="4341">
          <cell r="Q4341" t="str">
            <v>BANAMEX4161959712241658277</v>
          </cell>
          <cell r="R4341" t="str">
            <v>O.K.</v>
          </cell>
          <cell r="S4341" t="str">
            <v>CONCILIADA</v>
          </cell>
          <cell r="T4341">
            <v>41619</v>
          </cell>
          <cell r="U4341">
            <v>20</v>
          </cell>
          <cell r="V4341" t="str">
            <v>DE 16 A 20 DÍAS</v>
          </cell>
        </row>
        <row r="4342">
          <cell r="Q4342" t="str">
            <v>BANAMEX4161959712241412006</v>
          </cell>
          <cell r="R4342" t="str">
            <v>O.K.</v>
          </cell>
          <cell r="S4342" t="str">
            <v>CONCILIADA</v>
          </cell>
          <cell r="T4342">
            <v>41619</v>
          </cell>
          <cell r="U4342">
            <v>20</v>
          </cell>
          <cell r="V4342" t="str">
            <v>DE 16 A 20 DÍAS</v>
          </cell>
        </row>
        <row r="4343">
          <cell r="Q4343" t="str">
            <v>BANAMEX4161959712245725379</v>
          </cell>
          <cell r="R4343" t="str">
            <v>O.K.</v>
          </cell>
          <cell r="S4343" t="str">
            <v>CONCILIADA</v>
          </cell>
          <cell r="T4343">
            <v>41619</v>
          </cell>
          <cell r="U4343">
            <v>20</v>
          </cell>
          <cell r="V4343" t="str">
            <v>DE 16 A 20 DÍAS</v>
          </cell>
        </row>
        <row r="4344">
          <cell r="Q4344" t="str">
            <v>BANAMEX4161959712245982699</v>
          </cell>
          <cell r="R4344" t="str">
            <v>O.K.</v>
          </cell>
          <cell r="S4344" t="str">
            <v>CONCILIADA</v>
          </cell>
          <cell r="T4344">
            <v>41619</v>
          </cell>
          <cell r="U4344">
            <v>20</v>
          </cell>
          <cell r="V4344" t="str">
            <v>DE 16 A 20 DÍAS</v>
          </cell>
        </row>
        <row r="4345">
          <cell r="Q4345" t="str">
            <v>BANAMEX4161959712241001952</v>
          </cell>
          <cell r="R4345" t="str">
            <v>O.K.</v>
          </cell>
          <cell r="S4345" t="str">
            <v>COMPENSADA</v>
          </cell>
          <cell r="T4345">
            <v>41619</v>
          </cell>
          <cell r="U4345">
            <v>20</v>
          </cell>
          <cell r="V4345" t="str">
            <v>DE 16 A 20 DÍAS</v>
          </cell>
        </row>
        <row r="4346">
          <cell r="Q4346" t="str">
            <v>BANAMEX4161959712245695895</v>
          </cell>
          <cell r="R4346" t="str">
            <v>O.K.</v>
          </cell>
          <cell r="S4346" t="str">
            <v>CONCILIADA</v>
          </cell>
          <cell r="T4346">
            <v>41619</v>
          </cell>
          <cell r="U4346">
            <v>20</v>
          </cell>
          <cell r="V4346" t="str">
            <v>DE 16 A 20 DÍAS</v>
          </cell>
        </row>
        <row r="4347">
          <cell r="Q4347" t="str">
            <v>BANAMEX4161959712241505437</v>
          </cell>
          <cell r="R4347" t="str">
            <v>O.K.</v>
          </cell>
          <cell r="S4347" t="str">
            <v>CONCILIADA</v>
          </cell>
          <cell r="T4347">
            <v>41619</v>
          </cell>
          <cell r="U4347">
            <v>20</v>
          </cell>
          <cell r="V4347" t="str">
            <v>DE 16 A 20 DÍAS</v>
          </cell>
        </row>
        <row r="4348">
          <cell r="Q4348" t="str">
            <v>BANAMEX4161959712245768064</v>
          </cell>
          <cell r="R4348" t="str">
            <v>O.K.</v>
          </cell>
          <cell r="S4348" t="str">
            <v>CONCILIADA</v>
          </cell>
          <cell r="T4348">
            <v>41619</v>
          </cell>
          <cell r="U4348">
            <v>20</v>
          </cell>
          <cell r="V4348" t="str">
            <v>DE 16 A 20 DÍAS</v>
          </cell>
        </row>
        <row r="4349">
          <cell r="Q4349" t="str">
            <v>BANAMEX4161959712245374830</v>
          </cell>
          <cell r="R4349" t="str">
            <v>O.K.</v>
          </cell>
          <cell r="S4349" t="str">
            <v>CONCILIADA</v>
          </cell>
          <cell r="T4349">
            <v>41619</v>
          </cell>
          <cell r="U4349">
            <v>20</v>
          </cell>
          <cell r="V4349" t="str">
            <v>DE 16 A 20 DÍAS</v>
          </cell>
        </row>
        <row r="4350">
          <cell r="Q4350" t="str">
            <v>BANAMEX4161959712241480870</v>
          </cell>
          <cell r="R4350" t="str">
            <v>O.K.</v>
          </cell>
          <cell r="S4350" t="str">
            <v>CONCILIADA</v>
          </cell>
          <cell r="T4350">
            <v>41619</v>
          </cell>
          <cell r="U4350">
            <v>20</v>
          </cell>
          <cell r="V4350" t="str">
            <v>DE 16 A 20 DÍAS</v>
          </cell>
        </row>
        <row r="4351">
          <cell r="Q4351" t="str">
            <v>BANAMEX4161959712246025670</v>
          </cell>
          <cell r="R4351" t="str">
            <v>O.K.</v>
          </cell>
          <cell r="S4351" t="str">
            <v>CONCILIADA</v>
          </cell>
          <cell r="T4351">
            <v>41619</v>
          </cell>
          <cell r="U4351">
            <v>20</v>
          </cell>
          <cell r="V4351" t="str">
            <v>DE 16 A 20 DÍAS</v>
          </cell>
        </row>
        <row r="4352">
          <cell r="Q4352" t="str">
            <v>BANAMEX4161959712245504378</v>
          </cell>
          <cell r="R4352" t="str">
            <v>O.K.</v>
          </cell>
          <cell r="S4352" t="str">
            <v>CONCILIADA</v>
          </cell>
          <cell r="T4352">
            <v>41619</v>
          </cell>
          <cell r="U4352">
            <v>20</v>
          </cell>
          <cell r="V4352" t="str">
            <v>DE 16 A 20 DÍAS</v>
          </cell>
        </row>
        <row r="4353">
          <cell r="Q4353" t="str">
            <v>BANAMEX4161959712241268051</v>
          </cell>
          <cell r="R4353" t="str">
            <v>O.K.</v>
          </cell>
          <cell r="S4353" t="str">
            <v>CONCILIADA</v>
          </cell>
          <cell r="T4353">
            <v>41619</v>
          </cell>
          <cell r="U4353">
            <v>20</v>
          </cell>
          <cell r="V4353" t="str">
            <v>DE 16 A 20 DÍAS</v>
          </cell>
        </row>
        <row r="4354">
          <cell r="Q4354" t="str">
            <v>BANAMEX4161959712241557859</v>
          </cell>
          <cell r="R4354" t="str">
            <v>O.K.</v>
          </cell>
          <cell r="S4354" t="str">
            <v>CONCILIADA</v>
          </cell>
          <cell r="T4354">
            <v>41619</v>
          </cell>
          <cell r="U4354">
            <v>20</v>
          </cell>
          <cell r="V4354" t="str">
            <v>DE 16 A 20 DÍAS</v>
          </cell>
        </row>
        <row r="4355">
          <cell r="Q4355" t="str">
            <v>BANAMEX4161959712245374871</v>
          </cell>
          <cell r="R4355" t="str">
            <v>O.K.</v>
          </cell>
          <cell r="S4355" t="str">
            <v>CONCILIADA</v>
          </cell>
          <cell r="T4355">
            <v>41619</v>
          </cell>
          <cell r="U4355">
            <v>20</v>
          </cell>
          <cell r="V4355" t="str">
            <v>DE 16 A 20 DÍAS</v>
          </cell>
        </row>
        <row r="4356">
          <cell r="Q4356" t="str">
            <v>BANAMEX4161959712241483114</v>
          </cell>
          <cell r="R4356" t="str">
            <v>O.K.</v>
          </cell>
          <cell r="S4356" t="str">
            <v>CONCILIADA</v>
          </cell>
          <cell r="T4356">
            <v>41619</v>
          </cell>
          <cell r="U4356">
            <v>20</v>
          </cell>
          <cell r="V4356" t="str">
            <v>DE 16 A 20 DÍAS</v>
          </cell>
        </row>
        <row r="4357">
          <cell r="Q4357" t="str">
            <v>BANAMEX4161959712241247964</v>
          </cell>
          <cell r="R4357" t="str">
            <v>O.K.</v>
          </cell>
          <cell r="S4357" t="str">
            <v>CONCILIADA</v>
          </cell>
          <cell r="T4357">
            <v>41619</v>
          </cell>
          <cell r="U4357">
            <v>20</v>
          </cell>
          <cell r="V4357" t="str">
            <v>DE 16 A 20 DÍAS</v>
          </cell>
        </row>
        <row r="4358">
          <cell r="Q4358" t="str">
            <v>BANAMEX4161959712242116887</v>
          </cell>
          <cell r="R4358" t="str">
            <v>O.K.</v>
          </cell>
          <cell r="S4358" t="str">
            <v>CONCILIADA</v>
          </cell>
          <cell r="T4358">
            <v>41619</v>
          </cell>
          <cell r="U4358">
            <v>20</v>
          </cell>
          <cell r="V4358" t="str">
            <v>DE 16 A 20 DÍAS</v>
          </cell>
        </row>
        <row r="4359">
          <cell r="Q4359" t="str">
            <v>BANAMEX4161959712241000077</v>
          </cell>
          <cell r="R4359" t="str">
            <v>O.K.</v>
          </cell>
          <cell r="S4359" t="str">
            <v>CONCILIADA</v>
          </cell>
          <cell r="T4359">
            <v>41619</v>
          </cell>
          <cell r="U4359">
            <v>20</v>
          </cell>
          <cell r="V4359" t="str">
            <v>DE 16 A 20 DÍAS</v>
          </cell>
        </row>
        <row r="4360">
          <cell r="Q4360" t="str">
            <v>BANAMEX4161959712245374939</v>
          </cell>
          <cell r="R4360" t="str">
            <v>O.K.</v>
          </cell>
          <cell r="S4360" t="str">
            <v>CONCILIADA</v>
          </cell>
          <cell r="T4360">
            <v>41619</v>
          </cell>
          <cell r="U4360">
            <v>20</v>
          </cell>
          <cell r="V4360" t="str">
            <v>DE 16 A 20 DÍAS</v>
          </cell>
        </row>
        <row r="4361">
          <cell r="Q4361" t="str">
            <v>BANAMEX4161959712243786118</v>
          </cell>
          <cell r="R4361" t="str">
            <v>O.K.</v>
          </cell>
          <cell r="S4361" t="str">
            <v>CONCILIADA</v>
          </cell>
          <cell r="T4361">
            <v>41619</v>
          </cell>
          <cell r="U4361">
            <v>20</v>
          </cell>
          <cell r="V4361" t="str">
            <v>DE 16 A 20 DÍAS</v>
          </cell>
        </row>
        <row r="4362">
          <cell r="Q4362" t="str">
            <v>BANAMEX4161959712241435759</v>
          </cell>
          <cell r="R4362" t="str">
            <v>O.K.</v>
          </cell>
          <cell r="S4362" t="str">
            <v>CONCILIADA</v>
          </cell>
          <cell r="T4362">
            <v>41619</v>
          </cell>
          <cell r="U4362">
            <v>20</v>
          </cell>
          <cell r="V4362" t="str">
            <v>DE 16 A 20 DÍAS</v>
          </cell>
        </row>
        <row r="4363">
          <cell r="Q4363" t="str">
            <v>BANAMEX4161959712241168970</v>
          </cell>
          <cell r="R4363" t="str">
            <v>O.K.</v>
          </cell>
          <cell r="S4363" t="str">
            <v>CONCILIADA</v>
          </cell>
          <cell r="T4363">
            <v>41619</v>
          </cell>
          <cell r="U4363">
            <v>20</v>
          </cell>
          <cell r="V4363" t="str">
            <v>DE 16 A 20 DÍAS</v>
          </cell>
        </row>
        <row r="4364">
          <cell r="Q4364" t="str">
            <v>BANAMEX4161959712241687680</v>
          </cell>
          <cell r="R4364" t="str">
            <v>O.K.</v>
          </cell>
          <cell r="S4364" t="str">
            <v>CONCILIADA</v>
          </cell>
          <cell r="T4364">
            <v>41619</v>
          </cell>
          <cell r="U4364">
            <v>20</v>
          </cell>
          <cell r="V4364" t="str">
            <v>DE 16 A 20 DÍAS</v>
          </cell>
        </row>
        <row r="4365">
          <cell r="Q4365" t="str">
            <v>BANAMEX4161959712241658673</v>
          </cell>
          <cell r="R4365" t="str">
            <v>O.K.</v>
          </cell>
          <cell r="S4365" t="str">
            <v>CONCILIADA</v>
          </cell>
          <cell r="T4365">
            <v>41619</v>
          </cell>
          <cell r="U4365">
            <v>20</v>
          </cell>
          <cell r="V4365" t="str">
            <v>DE 16 A 20 DÍAS</v>
          </cell>
        </row>
        <row r="4366">
          <cell r="Q4366" t="str">
            <v>BANAMEX4161959712245374855</v>
          </cell>
          <cell r="R4366" t="str">
            <v>O.K.</v>
          </cell>
          <cell r="S4366" t="str">
            <v>CONCILIADA</v>
          </cell>
          <cell r="T4366">
            <v>41619</v>
          </cell>
          <cell r="U4366">
            <v>20</v>
          </cell>
          <cell r="V4366" t="str">
            <v>DE 16 A 20 DÍAS</v>
          </cell>
        </row>
        <row r="4367">
          <cell r="Q4367" t="str">
            <v>BANAMEX4161959712245870795</v>
          </cell>
          <cell r="R4367" t="str">
            <v>O.K.</v>
          </cell>
          <cell r="S4367" t="str">
            <v>CONCILIADA</v>
          </cell>
          <cell r="T4367">
            <v>41619</v>
          </cell>
          <cell r="U4367">
            <v>20</v>
          </cell>
          <cell r="V4367" t="str">
            <v>DE 16 A 20 DÍAS</v>
          </cell>
        </row>
        <row r="4368">
          <cell r="Q4368" t="str">
            <v>BANAMEX4161959712245775721</v>
          </cell>
          <cell r="R4368" t="str">
            <v>O.K.</v>
          </cell>
          <cell r="S4368" t="str">
            <v>CONCILIADA</v>
          </cell>
          <cell r="T4368">
            <v>41619</v>
          </cell>
          <cell r="U4368">
            <v>20</v>
          </cell>
          <cell r="V4368" t="str">
            <v>DE 16 A 20 DÍAS</v>
          </cell>
        </row>
        <row r="4369">
          <cell r="Q4369" t="str">
            <v>BANAMEX4161959712241721299</v>
          </cell>
          <cell r="R4369" t="str">
            <v>O.K.</v>
          </cell>
          <cell r="S4369" t="str">
            <v>CONCILIADA</v>
          </cell>
          <cell r="T4369">
            <v>41619</v>
          </cell>
          <cell r="U4369">
            <v>20</v>
          </cell>
          <cell r="V4369" t="str">
            <v>DE 16 A 20 DÍAS</v>
          </cell>
        </row>
        <row r="4370">
          <cell r="Q4370" t="str">
            <v>BANAMEX4161959712245848650</v>
          </cell>
          <cell r="R4370" t="str">
            <v>O.K.</v>
          </cell>
          <cell r="S4370" t="str">
            <v>CONCILIADA</v>
          </cell>
          <cell r="T4370">
            <v>41619</v>
          </cell>
          <cell r="U4370">
            <v>20</v>
          </cell>
          <cell r="V4370" t="str">
            <v>DE 16 A 20 DÍAS</v>
          </cell>
        </row>
        <row r="4371">
          <cell r="Q4371" t="str">
            <v>BANAMEX4161959712241775261</v>
          </cell>
          <cell r="R4371" t="str">
            <v>O.K.</v>
          </cell>
          <cell r="S4371" t="str">
            <v>CONCILIADA</v>
          </cell>
          <cell r="T4371">
            <v>41619</v>
          </cell>
          <cell r="U4371">
            <v>20</v>
          </cell>
          <cell r="V4371" t="str">
            <v>DE 16 A 20 DÍAS</v>
          </cell>
        </row>
        <row r="4372">
          <cell r="Q4372" t="str">
            <v>BANAMEX4161959712241377852</v>
          </cell>
          <cell r="R4372" t="str">
            <v>O.K.</v>
          </cell>
          <cell r="S4372" t="str">
            <v>CONCILIADA</v>
          </cell>
          <cell r="T4372">
            <v>41619</v>
          </cell>
          <cell r="U4372">
            <v>20</v>
          </cell>
          <cell r="V4372" t="str">
            <v>DE 16 A 20 DÍAS</v>
          </cell>
        </row>
        <row r="4373">
          <cell r="Q4373" t="str">
            <v>BANAMEX4161959712245432299</v>
          </cell>
          <cell r="R4373" t="str">
            <v>O.K.</v>
          </cell>
          <cell r="S4373" t="str">
            <v>CONCILIADA</v>
          </cell>
          <cell r="T4373">
            <v>41619</v>
          </cell>
          <cell r="U4373">
            <v>20</v>
          </cell>
          <cell r="V4373" t="str">
            <v>DE 16 A 20 DÍAS</v>
          </cell>
        </row>
        <row r="4374">
          <cell r="Q4374" t="str">
            <v>BANAMEX4161959712241005227</v>
          </cell>
          <cell r="R4374" t="str">
            <v>O.K.</v>
          </cell>
          <cell r="S4374" t="str">
            <v>CONCILIADA</v>
          </cell>
          <cell r="T4374">
            <v>41619</v>
          </cell>
          <cell r="U4374">
            <v>20</v>
          </cell>
          <cell r="V4374" t="str">
            <v>DE 16 A 20 DÍAS</v>
          </cell>
        </row>
        <row r="4375">
          <cell r="Q4375" t="str">
            <v>BANAMEX4161959712245574561</v>
          </cell>
          <cell r="R4375" t="str">
            <v>O.K.</v>
          </cell>
          <cell r="S4375" t="str">
            <v>CONCILIADA</v>
          </cell>
          <cell r="T4375">
            <v>41619</v>
          </cell>
          <cell r="U4375">
            <v>20</v>
          </cell>
          <cell r="V4375" t="str">
            <v>DE 16 A 20 DÍAS</v>
          </cell>
        </row>
        <row r="4376">
          <cell r="Q4376" t="str">
            <v>BANAMEX4161959712241000071</v>
          </cell>
          <cell r="R4376" t="str">
            <v>O.K.</v>
          </cell>
          <cell r="S4376" t="str">
            <v>CONCILIADA</v>
          </cell>
          <cell r="T4376">
            <v>41619</v>
          </cell>
          <cell r="U4376">
            <v>20</v>
          </cell>
          <cell r="V4376" t="str">
            <v>DE 16 A 20 DÍAS</v>
          </cell>
        </row>
        <row r="4377">
          <cell r="Q4377" t="str">
            <v>BANAMEX4161959712241377860</v>
          </cell>
          <cell r="R4377" t="str">
            <v>O.K.</v>
          </cell>
          <cell r="S4377" t="str">
            <v>CONCILIADA</v>
          </cell>
          <cell r="T4377">
            <v>41619</v>
          </cell>
          <cell r="U4377">
            <v>20</v>
          </cell>
          <cell r="V4377" t="str">
            <v>DE 16 A 20 DÍAS</v>
          </cell>
        </row>
        <row r="4378">
          <cell r="Q4378" t="str">
            <v>BANAMEX4161959712245374731</v>
          </cell>
          <cell r="R4378" t="str">
            <v>O.K.</v>
          </cell>
          <cell r="S4378" t="str">
            <v>CONCILIADA</v>
          </cell>
          <cell r="T4378">
            <v>41619</v>
          </cell>
          <cell r="U4378">
            <v>20</v>
          </cell>
          <cell r="V4378" t="str">
            <v>DE 16 A 20 DÍAS</v>
          </cell>
        </row>
        <row r="4379">
          <cell r="Q4379" t="str">
            <v>BANAMEX4161959712245436571</v>
          </cell>
          <cell r="R4379" t="str">
            <v>O.K.</v>
          </cell>
          <cell r="S4379" t="str">
            <v>CONCILIADA</v>
          </cell>
          <cell r="T4379">
            <v>41619</v>
          </cell>
          <cell r="U4379">
            <v>20</v>
          </cell>
          <cell r="V4379" t="str">
            <v>DE 16 A 20 DÍAS</v>
          </cell>
        </row>
        <row r="4380">
          <cell r="Q4380" t="str">
            <v>BANAMEX4161959712245374772</v>
          </cell>
          <cell r="R4380" t="str">
            <v>O.K.</v>
          </cell>
          <cell r="S4380" t="str">
            <v>CONCILIADA</v>
          </cell>
          <cell r="T4380">
            <v>41619</v>
          </cell>
          <cell r="U4380">
            <v>20</v>
          </cell>
          <cell r="V4380" t="str">
            <v>DE 16 A 20 DÍAS</v>
          </cell>
        </row>
        <row r="4381">
          <cell r="Q4381" t="str">
            <v>BANAMEX4161959712245607155</v>
          </cell>
          <cell r="R4381" t="str">
            <v>O.K.</v>
          </cell>
          <cell r="S4381" t="str">
            <v>CONCILIADA</v>
          </cell>
          <cell r="T4381">
            <v>41619</v>
          </cell>
          <cell r="U4381">
            <v>20</v>
          </cell>
          <cell r="V4381" t="str">
            <v>DE 16 A 20 DÍAS</v>
          </cell>
        </row>
        <row r="4382">
          <cell r="Q4382" t="str">
            <v>BANAMEX4161959712241658699</v>
          </cell>
          <cell r="R4382" t="str">
            <v>O.K.</v>
          </cell>
          <cell r="S4382" t="str">
            <v>CONCILIADA</v>
          </cell>
          <cell r="T4382">
            <v>41619</v>
          </cell>
          <cell r="U4382">
            <v>20</v>
          </cell>
          <cell r="V4382" t="str">
            <v>DE 16 A 20 DÍAS</v>
          </cell>
        </row>
        <row r="4383">
          <cell r="Q4383" t="str">
            <v>BANAMEX4161959712245631015</v>
          </cell>
          <cell r="R4383" t="str">
            <v>O.K.</v>
          </cell>
          <cell r="S4383" t="str">
            <v>CONCILIADA</v>
          </cell>
          <cell r="T4383">
            <v>41619</v>
          </cell>
          <cell r="U4383">
            <v>20</v>
          </cell>
          <cell r="V4383" t="str">
            <v>DE 16 A 20 DÍAS</v>
          </cell>
        </row>
        <row r="4384">
          <cell r="Q4384" t="str">
            <v>BANAMEX4161959712241713452</v>
          </cell>
          <cell r="R4384" t="str">
            <v>O.K.</v>
          </cell>
          <cell r="S4384" t="str">
            <v>CONCILIADA</v>
          </cell>
          <cell r="T4384">
            <v>41619</v>
          </cell>
          <cell r="U4384">
            <v>20</v>
          </cell>
          <cell r="V4384" t="str">
            <v>DE 16 A 20 DÍAS</v>
          </cell>
        </row>
        <row r="4385">
          <cell r="Q4385" t="str">
            <v>BANAMEX4161959712241694991</v>
          </cell>
          <cell r="R4385" t="str">
            <v>O.K.</v>
          </cell>
          <cell r="S4385" t="str">
            <v>CONCILIADA</v>
          </cell>
          <cell r="T4385">
            <v>41619</v>
          </cell>
          <cell r="U4385">
            <v>20</v>
          </cell>
          <cell r="V4385" t="str">
            <v>DE 16 A 20 DÍAS</v>
          </cell>
        </row>
        <row r="4386">
          <cell r="Q4386" t="str">
            <v>BANAMEX4161959712241303833</v>
          </cell>
          <cell r="R4386" t="str">
            <v>O.K.</v>
          </cell>
          <cell r="S4386" t="str">
            <v>CONCILIADA</v>
          </cell>
          <cell r="T4386">
            <v>41619</v>
          </cell>
          <cell r="U4386">
            <v>20</v>
          </cell>
          <cell r="V4386" t="str">
            <v>DE 16 A 20 DÍAS</v>
          </cell>
        </row>
        <row r="4387">
          <cell r="Q4387" t="str">
            <v>BANAMEX4161959712241714526</v>
          </cell>
          <cell r="R4387" t="str">
            <v>O.K.</v>
          </cell>
          <cell r="S4387" t="str">
            <v>CONCILIADA</v>
          </cell>
          <cell r="T4387">
            <v>41619</v>
          </cell>
          <cell r="U4387">
            <v>20</v>
          </cell>
          <cell r="V4387" t="str">
            <v>DE 16 A 20 DÍAS</v>
          </cell>
        </row>
        <row r="4388">
          <cell r="Q4388" t="str">
            <v>BANAMEX4161959712245591201</v>
          </cell>
          <cell r="R4388" t="str">
            <v>O.K.</v>
          </cell>
          <cell r="S4388" t="str">
            <v>CONCILIADA</v>
          </cell>
          <cell r="T4388">
            <v>41619</v>
          </cell>
          <cell r="U4388">
            <v>20</v>
          </cell>
          <cell r="V4388" t="str">
            <v>DE 16 A 20 DÍAS</v>
          </cell>
        </row>
        <row r="4389">
          <cell r="Q4389" t="str">
            <v>BANAMEX4161959712245374970</v>
          </cell>
          <cell r="R4389" t="str">
            <v>O.K.</v>
          </cell>
          <cell r="S4389" t="str">
            <v>CONCILIADA</v>
          </cell>
          <cell r="T4389">
            <v>41619</v>
          </cell>
          <cell r="U4389">
            <v>20</v>
          </cell>
          <cell r="V4389" t="str">
            <v>DE 16 A 20 DÍAS</v>
          </cell>
        </row>
        <row r="4390">
          <cell r="Q4390" t="str">
            <v>BANAMEX4161959712245529268</v>
          </cell>
          <cell r="R4390" t="str">
            <v>O.K.</v>
          </cell>
          <cell r="S4390" t="str">
            <v>CONCILIADA</v>
          </cell>
          <cell r="T4390">
            <v>41619</v>
          </cell>
          <cell r="U4390">
            <v>20</v>
          </cell>
          <cell r="V4390" t="str">
            <v>DE 16 A 20 DÍAS</v>
          </cell>
        </row>
        <row r="4391">
          <cell r="Q4391" t="str">
            <v>BANAMEX4161959712245374947</v>
          </cell>
          <cell r="R4391" t="str">
            <v>O.K.</v>
          </cell>
          <cell r="S4391" t="str">
            <v>CONCILIADA</v>
          </cell>
          <cell r="T4391">
            <v>41619</v>
          </cell>
          <cell r="U4391">
            <v>20</v>
          </cell>
          <cell r="V4391" t="str">
            <v>DE 16 A 20 DÍAS</v>
          </cell>
        </row>
        <row r="4392">
          <cell r="Q4392" t="str">
            <v>BANAMEX4161959712241545052</v>
          </cell>
          <cell r="R4392" t="str">
            <v>O.K.</v>
          </cell>
          <cell r="S4392" t="str">
            <v>CONCILIADA</v>
          </cell>
          <cell r="T4392">
            <v>41619</v>
          </cell>
          <cell r="U4392">
            <v>20</v>
          </cell>
          <cell r="V4392" t="str">
            <v>DE 16 A 20 DÍAS</v>
          </cell>
        </row>
        <row r="4393">
          <cell r="Q4393" t="str">
            <v>BANAMEX4161959712241448562</v>
          </cell>
          <cell r="R4393" t="str">
            <v>O.K.</v>
          </cell>
          <cell r="S4393" t="str">
            <v>CONCILIADA</v>
          </cell>
          <cell r="T4393">
            <v>41619</v>
          </cell>
          <cell r="U4393">
            <v>20</v>
          </cell>
          <cell r="V4393" t="str">
            <v>DE 16 A 20 DÍAS</v>
          </cell>
        </row>
        <row r="4394">
          <cell r="Q4394" t="str">
            <v>BANAMEX4161959712241017750</v>
          </cell>
          <cell r="R4394" t="str">
            <v>O.K.</v>
          </cell>
          <cell r="S4394" t="str">
            <v>CONCILIADA</v>
          </cell>
          <cell r="T4394">
            <v>41619</v>
          </cell>
          <cell r="U4394">
            <v>20</v>
          </cell>
          <cell r="V4394" t="str">
            <v>DE 16 A 20 DÍAS</v>
          </cell>
        </row>
        <row r="4395">
          <cell r="Q4395" t="str">
            <v>BANAMEX4161959712241448588</v>
          </cell>
          <cell r="R4395" t="str">
            <v>O.K.</v>
          </cell>
          <cell r="S4395" t="str">
            <v>CONCILIADA</v>
          </cell>
          <cell r="T4395">
            <v>41619</v>
          </cell>
          <cell r="U4395">
            <v>20</v>
          </cell>
          <cell r="V4395" t="str">
            <v>DE 16 A 20 DÍAS</v>
          </cell>
        </row>
        <row r="4396">
          <cell r="Q4396" t="str">
            <v>BANAMEX4161959712241544998</v>
          </cell>
          <cell r="R4396" t="str">
            <v>O.K.</v>
          </cell>
          <cell r="S4396" t="str">
            <v>CONCILIADA</v>
          </cell>
          <cell r="T4396">
            <v>41619</v>
          </cell>
          <cell r="U4396">
            <v>20</v>
          </cell>
          <cell r="V4396" t="str">
            <v>DE 16 A 20 DÍAS</v>
          </cell>
        </row>
        <row r="4397">
          <cell r="Q4397" t="str">
            <v>BANAMEX4161959712241237957</v>
          </cell>
          <cell r="R4397" t="str">
            <v>O.K.</v>
          </cell>
          <cell r="S4397" t="str">
            <v>CONCILIADA</v>
          </cell>
          <cell r="T4397">
            <v>41619</v>
          </cell>
          <cell r="U4397">
            <v>20</v>
          </cell>
          <cell r="V4397" t="str">
            <v>DE 16 A 20 DÍAS</v>
          </cell>
        </row>
        <row r="4398">
          <cell r="Q4398" t="str">
            <v>BANAMEX4161959712245822309</v>
          </cell>
          <cell r="R4398" t="str">
            <v>O.K.</v>
          </cell>
          <cell r="S4398" t="str">
            <v>CONCILIADA</v>
          </cell>
          <cell r="T4398">
            <v>41619</v>
          </cell>
          <cell r="U4398">
            <v>20</v>
          </cell>
          <cell r="V4398" t="str">
            <v>DE 16 A 20 DÍAS</v>
          </cell>
        </row>
        <row r="4399">
          <cell r="Q4399" t="str">
            <v>BANAMEX4161959712244225942</v>
          </cell>
          <cell r="R4399" t="str">
            <v>O.K.</v>
          </cell>
          <cell r="S4399" t="str">
            <v>COMPENSADA</v>
          </cell>
          <cell r="T4399">
            <v>41619</v>
          </cell>
          <cell r="U4399">
            <v>20</v>
          </cell>
          <cell r="V4399" t="str">
            <v>DE 16 A 20 DÍAS</v>
          </cell>
        </row>
        <row r="4400">
          <cell r="Q4400" t="str">
            <v>BANAMEX4161959712241011465</v>
          </cell>
          <cell r="R4400" t="str">
            <v>O.K.</v>
          </cell>
          <cell r="S4400" t="str">
            <v>CONCILIADA</v>
          </cell>
          <cell r="T4400">
            <v>41619</v>
          </cell>
          <cell r="U4400">
            <v>20</v>
          </cell>
          <cell r="V4400" t="str">
            <v>DE 16 A 20 DÍAS</v>
          </cell>
        </row>
        <row r="4401">
          <cell r="Q4401" t="str">
            <v>BANAMEX4161959712241448604</v>
          </cell>
          <cell r="R4401" t="str">
            <v>O.K.</v>
          </cell>
          <cell r="S4401" t="str">
            <v>CONCILIADA</v>
          </cell>
          <cell r="T4401">
            <v>41619</v>
          </cell>
          <cell r="U4401">
            <v>20</v>
          </cell>
          <cell r="V4401" t="str">
            <v>DE 16 A 20 DÍAS</v>
          </cell>
        </row>
        <row r="4402">
          <cell r="Q4402" t="str">
            <v>BANAMEX4161959712245374749</v>
          </cell>
          <cell r="R4402" t="str">
            <v>O.K.</v>
          </cell>
          <cell r="S4402" t="str">
            <v>CONCILIADA</v>
          </cell>
          <cell r="T4402">
            <v>41619</v>
          </cell>
          <cell r="U4402">
            <v>20</v>
          </cell>
          <cell r="V4402" t="str">
            <v>DE 16 A 20 DÍAS</v>
          </cell>
        </row>
        <row r="4403">
          <cell r="Q4403" t="str">
            <v>BANAMEX4161959712242038891</v>
          </cell>
          <cell r="R4403" t="str">
            <v>O.K.</v>
          </cell>
          <cell r="S4403" t="str">
            <v>CONCILIADA</v>
          </cell>
          <cell r="T4403">
            <v>41619</v>
          </cell>
          <cell r="U4403">
            <v>20</v>
          </cell>
          <cell r="V4403" t="str">
            <v>DE 16 A 20 DÍAS</v>
          </cell>
        </row>
        <row r="4404">
          <cell r="Q4404" t="str">
            <v>BANAMEX4161959712245374707</v>
          </cell>
          <cell r="R4404" t="str">
            <v>O.K.</v>
          </cell>
          <cell r="S4404" t="str">
            <v>COMPENSADA</v>
          </cell>
          <cell r="T4404">
            <v>41619</v>
          </cell>
          <cell r="U4404">
            <v>20</v>
          </cell>
          <cell r="V4404" t="str">
            <v>DE 16 A 20 DÍAS</v>
          </cell>
        </row>
        <row r="4405">
          <cell r="Q4405" t="str">
            <v>BANAMEX4161959712245374707</v>
          </cell>
          <cell r="R4405" t="str">
            <v>O.K.</v>
          </cell>
          <cell r="S4405" t="str">
            <v>COMPENSADA</v>
          </cell>
          <cell r="T4405">
            <v>41619</v>
          </cell>
          <cell r="U4405">
            <v>20</v>
          </cell>
          <cell r="V4405" t="str">
            <v>DE 16 A 20 DÍAS</v>
          </cell>
        </row>
        <row r="4406">
          <cell r="Q4406" t="str">
            <v>BANCOMER416194487026595695929</v>
          </cell>
          <cell r="R4406" t="str">
            <v>O.K.</v>
          </cell>
          <cell r="S4406" t="str">
            <v>CONCILIADA</v>
          </cell>
          <cell r="T4406">
            <v>41619</v>
          </cell>
          <cell r="U4406">
            <v>20</v>
          </cell>
          <cell r="V4406" t="str">
            <v>DE 16 A 20 DÍAS</v>
          </cell>
        </row>
        <row r="4407">
          <cell r="Q4407" t="str">
            <v>BANCOMER416194487026595374699</v>
          </cell>
          <cell r="R4407" t="str">
            <v>O.K.</v>
          </cell>
          <cell r="S4407" t="str">
            <v>CONCILIADA</v>
          </cell>
          <cell r="T4407">
            <v>41619</v>
          </cell>
          <cell r="U4407">
            <v>20</v>
          </cell>
          <cell r="V4407" t="str">
            <v>DE 16 A 20 DÍAS</v>
          </cell>
        </row>
        <row r="4408">
          <cell r="Q4408" t="str">
            <v>BANCOMER416194487026594117602</v>
          </cell>
          <cell r="R4408" t="str">
            <v>O.K.</v>
          </cell>
          <cell r="S4408" t="str">
            <v>CONCILIADA</v>
          </cell>
          <cell r="T4408">
            <v>41619</v>
          </cell>
          <cell r="U4408">
            <v>20</v>
          </cell>
          <cell r="V4408" t="str">
            <v>DE 16 A 20 DÍAS</v>
          </cell>
        </row>
        <row r="4409">
          <cell r="Q4409" t="str">
            <v>BANCOMER416194487026595374715</v>
          </cell>
          <cell r="R4409" t="str">
            <v>O.K.</v>
          </cell>
          <cell r="S4409" t="str">
            <v>CONCILIADA</v>
          </cell>
          <cell r="T4409">
            <v>41619</v>
          </cell>
          <cell r="U4409">
            <v>20</v>
          </cell>
          <cell r="V4409" t="str">
            <v>DE 16 A 20 DÍAS</v>
          </cell>
        </row>
        <row r="4410">
          <cell r="Q4410" t="str">
            <v>BANCOMER416194487026595410923</v>
          </cell>
          <cell r="R4410" t="str">
            <v>O.K.</v>
          </cell>
          <cell r="S4410" t="str">
            <v>CONCILIADA</v>
          </cell>
          <cell r="T4410">
            <v>41619</v>
          </cell>
          <cell r="U4410">
            <v>20</v>
          </cell>
          <cell r="V4410" t="str">
            <v>DE 16 A 20 DÍAS</v>
          </cell>
        </row>
        <row r="4411">
          <cell r="Q4411" t="str">
            <v>BANCOMER416194487026596743769</v>
          </cell>
          <cell r="R4411" t="str">
            <v>O.K.</v>
          </cell>
          <cell r="S4411" t="str">
            <v>COMPENSADA</v>
          </cell>
          <cell r="T4411">
            <v>41628</v>
          </cell>
          <cell r="U4411">
            <v>20</v>
          </cell>
          <cell r="V4411" t="str">
            <v>DE 16 A 20 DÍAS</v>
          </cell>
        </row>
        <row r="4412">
          <cell r="Q4412" t="str">
            <v>BANCOMER416194487026594148490</v>
          </cell>
          <cell r="R4412" t="str">
            <v>O.K.</v>
          </cell>
          <cell r="S4412" t="str">
            <v>CONCILIADA</v>
          </cell>
          <cell r="T4412">
            <v>41619</v>
          </cell>
          <cell r="U4412">
            <v>20</v>
          </cell>
          <cell r="V4412" t="str">
            <v>DE 16 A 20 DÍAS</v>
          </cell>
        </row>
        <row r="4413">
          <cell r="Q4413" t="str">
            <v>BANCOMER416194487026595541289</v>
          </cell>
          <cell r="R4413" t="str">
            <v>O.K.</v>
          </cell>
          <cell r="S4413" t="str">
            <v>CONCILIADA</v>
          </cell>
          <cell r="T4413">
            <v>41619</v>
          </cell>
          <cell r="U4413">
            <v>20</v>
          </cell>
          <cell r="V4413" t="str">
            <v>DE 16 A 20 DÍAS</v>
          </cell>
        </row>
        <row r="4414">
          <cell r="Q4414" t="str">
            <v>BANCOMER416194487026591690833</v>
          </cell>
          <cell r="R4414" t="str">
            <v>O.K.</v>
          </cell>
          <cell r="S4414" t="str">
            <v>CONCILIADA</v>
          </cell>
          <cell r="T4414">
            <v>41619</v>
          </cell>
          <cell r="U4414">
            <v>20</v>
          </cell>
          <cell r="V4414" t="str">
            <v>DE 16 A 20 DÍAS</v>
          </cell>
        </row>
        <row r="4415">
          <cell r="Q4415" t="str">
            <v>BANCOMER416194487026594084513</v>
          </cell>
          <cell r="R4415" t="str">
            <v>O.K.</v>
          </cell>
          <cell r="S4415" t="str">
            <v>CONCILIADA</v>
          </cell>
          <cell r="T4415">
            <v>41619</v>
          </cell>
          <cell r="U4415">
            <v>20</v>
          </cell>
          <cell r="V4415" t="str">
            <v>DE 16 A 20 DÍAS</v>
          </cell>
        </row>
        <row r="4416">
          <cell r="Q4416" t="str">
            <v>BANCOMER416194487026594226064</v>
          </cell>
          <cell r="R4416" t="str">
            <v>O.K.</v>
          </cell>
          <cell r="S4416" t="str">
            <v>CONCILIADA</v>
          </cell>
          <cell r="T4416">
            <v>41619</v>
          </cell>
          <cell r="U4416">
            <v>20</v>
          </cell>
          <cell r="V4416" t="str">
            <v>DE 16 A 20 DÍAS</v>
          </cell>
        </row>
        <row r="4417">
          <cell r="Q4417" t="str">
            <v>BANCOMER416194487026595695895</v>
          </cell>
          <cell r="R4417" t="str">
            <v>O.K.</v>
          </cell>
          <cell r="S4417" t="str">
            <v>CONCILIADA</v>
          </cell>
          <cell r="T4417">
            <v>41619</v>
          </cell>
          <cell r="U4417">
            <v>20</v>
          </cell>
          <cell r="V4417" t="str">
            <v>DE 16 A 20 DÍAS</v>
          </cell>
        </row>
        <row r="4418">
          <cell r="Q4418" t="str">
            <v>BANCOMER416194487026595519137</v>
          </cell>
          <cell r="R4418" t="str">
            <v>O.K.</v>
          </cell>
          <cell r="S4418" t="str">
            <v>CONCILIADA</v>
          </cell>
          <cell r="T4418">
            <v>41619</v>
          </cell>
          <cell r="U4418">
            <v>20</v>
          </cell>
          <cell r="V4418" t="str">
            <v>DE 16 A 20 DÍAS</v>
          </cell>
        </row>
        <row r="4419">
          <cell r="Q4419" t="str">
            <v>BANCOMER416194487026591735240</v>
          </cell>
          <cell r="R4419" t="str">
            <v>O.K.</v>
          </cell>
          <cell r="S4419" t="str">
            <v>CONCILIADA</v>
          </cell>
          <cell r="T4419">
            <v>41619</v>
          </cell>
          <cell r="U4419">
            <v>20</v>
          </cell>
          <cell r="V4419" t="str">
            <v>DE 16 A 20 DÍAS</v>
          </cell>
        </row>
        <row r="4420">
          <cell r="Q4420" t="str">
            <v>BANCOMER416194487026595591201</v>
          </cell>
          <cell r="R4420" t="str">
            <v>O.K.</v>
          </cell>
          <cell r="S4420" t="str">
            <v>CONCILIADA</v>
          </cell>
          <cell r="T4420">
            <v>41619</v>
          </cell>
          <cell r="U4420">
            <v>20</v>
          </cell>
          <cell r="V4420" t="str">
            <v>DE 16 A 20 DÍAS</v>
          </cell>
        </row>
        <row r="4421">
          <cell r="Q4421" t="str">
            <v>BANCOMER416194487026595820535</v>
          </cell>
          <cell r="R4421" t="str">
            <v>O.K.</v>
          </cell>
          <cell r="S4421" t="str">
            <v>CONCILIADA</v>
          </cell>
          <cell r="T4421">
            <v>41619</v>
          </cell>
          <cell r="U4421">
            <v>20</v>
          </cell>
          <cell r="V4421" t="str">
            <v>DE 16 A 20 DÍAS</v>
          </cell>
        </row>
        <row r="4422">
          <cell r="Q4422" t="str">
            <v>BANCOMER416194487026595440060</v>
          </cell>
          <cell r="R4422" t="str">
            <v>O.K.</v>
          </cell>
          <cell r="S4422" t="str">
            <v>CONCILIADA</v>
          </cell>
          <cell r="T4422">
            <v>41619</v>
          </cell>
          <cell r="U4422">
            <v>20</v>
          </cell>
          <cell r="V4422" t="str">
            <v>DE 16 A 20 DÍAS</v>
          </cell>
        </row>
        <row r="4423">
          <cell r="Q4423" t="str">
            <v>BANCOMER416194487026595504378</v>
          </cell>
          <cell r="R4423" t="str">
            <v>O.K.</v>
          </cell>
          <cell r="S4423" t="str">
            <v>CONCILIADA</v>
          </cell>
          <cell r="T4423">
            <v>41619</v>
          </cell>
          <cell r="U4423">
            <v>20</v>
          </cell>
          <cell r="V4423" t="str">
            <v>DE 16 A 20 DÍAS</v>
          </cell>
        </row>
        <row r="4424">
          <cell r="Q4424" t="str">
            <v>BANCOMER416194487026595374913</v>
          </cell>
          <cell r="R4424" t="str">
            <v>O.K.</v>
          </cell>
          <cell r="S4424" t="str">
            <v>CONCILIADA</v>
          </cell>
          <cell r="T4424">
            <v>41619</v>
          </cell>
          <cell r="U4424">
            <v>20</v>
          </cell>
          <cell r="V4424" t="str">
            <v>DE 16 A 20 DÍAS</v>
          </cell>
        </row>
        <row r="4425">
          <cell r="Q4425" t="str">
            <v>BANCOMER416194487026594084208</v>
          </cell>
          <cell r="R4425" t="str">
            <v>O.K.</v>
          </cell>
          <cell r="S4425" t="str">
            <v>CONCILIADA</v>
          </cell>
          <cell r="T4425">
            <v>41619</v>
          </cell>
          <cell r="U4425">
            <v>20</v>
          </cell>
          <cell r="V4425" t="str">
            <v>DE 16 A 20 DÍAS</v>
          </cell>
        </row>
        <row r="4426">
          <cell r="Q4426" t="str">
            <v>BANCOMER416194487026595374897</v>
          </cell>
          <cell r="R4426" t="str">
            <v>O.K.</v>
          </cell>
          <cell r="S4426" t="str">
            <v>CONCILIADA</v>
          </cell>
          <cell r="T4426">
            <v>41619</v>
          </cell>
          <cell r="U4426">
            <v>20</v>
          </cell>
          <cell r="V4426" t="str">
            <v>DE 16 A 20 DÍAS</v>
          </cell>
        </row>
        <row r="4427">
          <cell r="Q4427" t="str">
            <v>BANCOMER416194487026596025688</v>
          </cell>
          <cell r="R4427" t="str">
            <v>O.K.</v>
          </cell>
          <cell r="S4427" t="str">
            <v>CONCILIADA</v>
          </cell>
          <cell r="T4427">
            <v>41619</v>
          </cell>
          <cell r="U4427">
            <v>20</v>
          </cell>
          <cell r="V4427" t="str">
            <v>DE 16 A 20 DÍAS</v>
          </cell>
        </row>
        <row r="4428">
          <cell r="Q4428" t="str">
            <v>BANCOMER416194487026595574561</v>
          </cell>
          <cell r="R4428" t="str">
            <v>O.K.</v>
          </cell>
          <cell r="S4428" t="str">
            <v>CONCILIADA</v>
          </cell>
          <cell r="T4428">
            <v>41619</v>
          </cell>
          <cell r="U4428">
            <v>20</v>
          </cell>
          <cell r="V4428" t="str">
            <v>DE 16 A 20 DÍAS</v>
          </cell>
        </row>
        <row r="4429">
          <cell r="Q4429" t="str">
            <v>BANCOMER416194487026595870795</v>
          </cell>
          <cell r="R4429" t="str">
            <v>O.K.</v>
          </cell>
          <cell r="S4429" t="str">
            <v>CONCILIADA</v>
          </cell>
          <cell r="T4429">
            <v>41619</v>
          </cell>
          <cell r="U4429">
            <v>20</v>
          </cell>
          <cell r="V4429" t="str">
            <v>DE 16 A 20 DÍAS</v>
          </cell>
        </row>
        <row r="4430">
          <cell r="Q4430" t="str">
            <v>BANCOMER416194487026595374772</v>
          </cell>
          <cell r="R4430" t="str">
            <v>O.K.</v>
          </cell>
          <cell r="S4430" t="str">
            <v>CONCILIADA</v>
          </cell>
          <cell r="T4430">
            <v>41619</v>
          </cell>
          <cell r="U4430">
            <v>20</v>
          </cell>
          <cell r="V4430" t="str">
            <v>DE 16 A 20 DÍAS</v>
          </cell>
        </row>
        <row r="4431">
          <cell r="Q4431" t="str">
            <v>BANCOMER416194487026595659370</v>
          </cell>
          <cell r="R4431" t="str">
            <v>O.K.</v>
          </cell>
          <cell r="S4431" t="str">
            <v>CONCILIADA</v>
          </cell>
          <cell r="T4431">
            <v>41619</v>
          </cell>
          <cell r="U4431">
            <v>20</v>
          </cell>
          <cell r="V4431" t="str">
            <v>DE 16 A 20 DÍAS</v>
          </cell>
        </row>
        <row r="4432">
          <cell r="Q4432" t="str">
            <v>BANCOMER416194487026597135985</v>
          </cell>
          <cell r="R4432" t="str">
            <v>O.K.</v>
          </cell>
          <cell r="S4432" t="str">
            <v>CONCILIADA</v>
          </cell>
          <cell r="T4432">
            <v>41619</v>
          </cell>
          <cell r="U4432">
            <v>20</v>
          </cell>
          <cell r="V4432" t="str">
            <v>DE 16 A 20 DÍAS</v>
          </cell>
        </row>
        <row r="4433">
          <cell r="Q4433" t="str">
            <v>BANCOMER416194487026591001952</v>
          </cell>
          <cell r="R4433" t="str">
            <v>O.K.</v>
          </cell>
          <cell r="S4433" t="str">
            <v>CONCILIADA</v>
          </cell>
          <cell r="T4433">
            <v>41619</v>
          </cell>
          <cell r="U4433">
            <v>20</v>
          </cell>
          <cell r="V4433" t="str">
            <v>DE 16 A 20 DÍAS</v>
          </cell>
        </row>
        <row r="4434">
          <cell r="Q4434" t="str">
            <v>BANCOMER416194487026591785559</v>
          </cell>
          <cell r="R4434" t="str">
            <v>O.K.</v>
          </cell>
          <cell r="S4434" t="str">
            <v>CONCILIADA</v>
          </cell>
          <cell r="T4434">
            <v>41619</v>
          </cell>
          <cell r="U4434">
            <v>20</v>
          </cell>
          <cell r="V4434" t="str">
            <v>DE 16 A 20 DÍAS</v>
          </cell>
        </row>
        <row r="4435">
          <cell r="Q4435" t="str">
            <v>BANCOMER416194487026595725379</v>
          </cell>
          <cell r="R4435" t="str">
            <v>O.K.</v>
          </cell>
          <cell r="S4435" t="str">
            <v>CONCILIADA</v>
          </cell>
          <cell r="T4435">
            <v>41619</v>
          </cell>
          <cell r="U4435">
            <v>20</v>
          </cell>
          <cell r="V4435" t="str">
            <v>DE 16 A 20 DÍAS</v>
          </cell>
        </row>
        <row r="4436">
          <cell r="Q4436" t="str">
            <v>BANCOMER416194487026594084299</v>
          </cell>
          <cell r="R4436" t="str">
            <v>O.K.</v>
          </cell>
          <cell r="S4436" t="str">
            <v>CONCILIADA</v>
          </cell>
          <cell r="T4436">
            <v>41619</v>
          </cell>
          <cell r="U4436">
            <v>20</v>
          </cell>
          <cell r="V4436" t="str">
            <v>DE 16 A 20 DÍAS</v>
          </cell>
        </row>
        <row r="4437">
          <cell r="Q4437" t="str">
            <v>BANCOMER416194487026595775721</v>
          </cell>
          <cell r="R4437" t="str">
            <v>O.K.</v>
          </cell>
          <cell r="S4437" t="str">
            <v>CONCILIADA</v>
          </cell>
          <cell r="T4437">
            <v>41619</v>
          </cell>
          <cell r="U4437">
            <v>20</v>
          </cell>
          <cell r="V4437" t="str">
            <v>DE 16 A 20 DÍAS</v>
          </cell>
        </row>
        <row r="4438">
          <cell r="Q4438" t="str">
            <v>BANCOMER416194487026591005224</v>
          </cell>
          <cell r="R4438" t="str">
            <v>O.K.</v>
          </cell>
          <cell r="S4438" t="str">
            <v>CONCILIADA</v>
          </cell>
          <cell r="T4438">
            <v>41619</v>
          </cell>
          <cell r="U4438">
            <v>20</v>
          </cell>
          <cell r="V4438" t="str">
            <v>DE 16 A 20 DÍAS</v>
          </cell>
        </row>
        <row r="4439">
          <cell r="Q4439" t="str">
            <v>BANCOMER416194487026595822309</v>
          </cell>
          <cell r="R4439" t="str">
            <v>O.K.</v>
          </cell>
          <cell r="S4439" t="str">
            <v>CONCILIADA</v>
          </cell>
          <cell r="T4439">
            <v>41619</v>
          </cell>
          <cell r="U4439">
            <v>20</v>
          </cell>
          <cell r="V4439" t="str">
            <v>DE 16 A 20 DÍAS</v>
          </cell>
        </row>
        <row r="4440">
          <cell r="Q4440" t="str">
            <v>BANCOMER416194487026595374939</v>
          </cell>
          <cell r="R4440" t="str">
            <v>O.K.</v>
          </cell>
          <cell r="S4440" t="str">
            <v>CONCILIADA</v>
          </cell>
          <cell r="T4440">
            <v>41619</v>
          </cell>
          <cell r="U4440">
            <v>20</v>
          </cell>
          <cell r="V4440" t="str">
            <v>DE 16 A 20 DÍAS</v>
          </cell>
        </row>
        <row r="4441">
          <cell r="Q4441" t="str">
            <v>BANCOMER416194487026595982723</v>
          </cell>
          <cell r="R4441" t="str">
            <v>O.K.</v>
          </cell>
          <cell r="S4441" t="str">
            <v>CONCILIADA</v>
          </cell>
          <cell r="T4441">
            <v>41619</v>
          </cell>
          <cell r="U4441">
            <v>20</v>
          </cell>
          <cell r="V4441" t="str">
            <v>DE 16 A 20 DÍAS</v>
          </cell>
        </row>
        <row r="4442">
          <cell r="Q4442" t="str">
            <v>BANCOMER416194487026591448588</v>
          </cell>
          <cell r="R4442" t="str">
            <v>O.K.</v>
          </cell>
          <cell r="S4442" t="str">
            <v>CONCILIADA</v>
          </cell>
          <cell r="T4442">
            <v>41619</v>
          </cell>
          <cell r="U4442">
            <v>20</v>
          </cell>
          <cell r="V4442" t="str">
            <v>DE 16 A 20 DÍAS</v>
          </cell>
        </row>
        <row r="4443">
          <cell r="Q4443" t="str">
            <v>BANCOMER416194487026595695937</v>
          </cell>
          <cell r="R4443" t="str">
            <v>O.K.</v>
          </cell>
          <cell r="S4443" t="str">
            <v>CONCILIADA</v>
          </cell>
          <cell r="T4443">
            <v>41619</v>
          </cell>
          <cell r="U4443">
            <v>20</v>
          </cell>
          <cell r="V4443" t="str">
            <v>DE 16 A 20 DÍAS</v>
          </cell>
        </row>
        <row r="4444">
          <cell r="Q4444" t="str">
            <v>BANCOMER416194487026591237957</v>
          </cell>
          <cell r="R4444" t="str">
            <v>O.K.</v>
          </cell>
          <cell r="S4444" t="str">
            <v>CONCILIADA</v>
          </cell>
          <cell r="T4444">
            <v>41619</v>
          </cell>
          <cell r="U4444">
            <v>20</v>
          </cell>
          <cell r="V4444" t="str">
            <v>DE 16 A 20 DÍAS</v>
          </cell>
        </row>
        <row r="4445">
          <cell r="Q4445" t="str">
            <v>BANCOMER416194487026595374947</v>
          </cell>
          <cell r="R4445" t="str">
            <v>O.K.</v>
          </cell>
          <cell r="S4445" t="str">
            <v>CONCILIADA</v>
          </cell>
          <cell r="T4445">
            <v>41619</v>
          </cell>
          <cell r="U4445">
            <v>20</v>
          </cell>
          <cell r="V4445" t="str">
            <v>DE 16 A 20 DÍAS</v>
          </cell>
        </row>
        <row r="4446">
          <cell r="Q4446" t="str">
            <v>BANCOMER416194487026595848627</v>
          </cell>
          <cell r="R4446" t="str">
            <v>O.K.</v>
          </cell>
          <cell r="S4446" t="str">
            <v>CONCILIADA</v>
          </cell>
          <cell r="T4446">
            <v>41619</v>
          </cell>
          <cell r="U4446">
            <v>20</v>
          </cell>
          <cell r="V4446" t="str">
            <v>DE 16 A 20 DÍAS</v>
          </cell>
        </row>
        <row r="4447">
          <cell r="Q4447" t="str">
            <v>BANCOMER416194487026595374806</v>
          </cell>
          <cell r="R4447" t="str">
            <v>O.K.</v>
          </cell>
          <cell r="S4447" t="str">
            <v>CONCILIADA</v>
          </cell>
          <cell r="T4447">
            <v>41619</v>
          </cell>
          <cell r="U4447">
            <v>20</v>
          </cell>
          <cell r="V4447" t="str">
            <v>DE 16 A 20 DÍAS</v>
          </cell>
        </row>
        <row r="4448">
          <cell r="Q4448" t="str">
            <v>BANCOMER416194487026595374798</v>
          </cell>
          <cell r="R4448" t="str">
            <v>O.K.</v>
          </cell>
          <cell r="S4448" t="str">
            <v>CONCILIADA</v>
          </cell>
          <cell r="T4448">
            <v>41619</v>
          </cell>
          <cell r="U4448">
            <v>20</v>
          </cell>
          <cell r="V4448" t="str">
            <v>DE 16 A 20 DÍAS</v>
          </cell>
        </row>
        <row r="4449">
          <cell r="Q4449" t="str">
            <v>BANCOMER416194487026595374723</v>
          </cell>
          <cell r="R4449" t="str">
            <v>O.K.</v>
          </cell>
          <cell r="S4449" t="str">
            <v>CONCILIADA</v>
          </cell>
          <cell r="T4449">
            <v>41619</v>
          </cell>
          <cell r="U4449">
            <v>20</v>
          </cell>
          <cell r="V4449" t="str">
            <v>DE 16 A 20 DÍAS</v>
          </cell>
        </row>
        <row r="4450">
          <cell r="Q4450" t="str">
            <v>BANCOMER416194487026593717097</v>
          </cell>
          <cell r="R4450" t="str">
            <v>O.K.</v>
          </cell>
          <cell r="S4450" t="str">
            <v>CONCILIADA</v>
          </cell>
          <cell r="T4450">
            <v>41619</v>
          </cell>
          <cell r="U4450">
            <v>20</v>
          </cell>
          <cell r="V4450" t="str">
            <v>DE 16 A 20 DÍAS</v>
          </cell>
        </row>
        <row r="4451">
          <cell r="Q4451" t="str">
            <v>BANCOMER416194487026591004776</v>
          </cell>
          <cell r="R4451" t="str">
            <v>O.K.</v>
          </cell>
          <cell r="S4451" t="str">
            <v>CONCILIADA</v>
          </cell>
          <cell r="T4451">
            <v>41619</v>
          </cell>
          <cell r="U4451">
            <v>20</v>
          </cell>
          <cell r="V4451" t="str">
            <v>DE 16 A 20 DÍAS</v>
          </cell>
        </row>
        <row r="4452">
          <cell r="Q4452" t="str">
            <v>BANCOMER416194487026595870779</v>
          </cell>
          <cell r="R4452" t="str">
            <v>O.K.</v>
          </cell>
          <cell r="S4452" t="str">
            <v>CONCILIADA</v>
          </cell>
          <cell r="T4452">
            <v>41619</v>
          </cell>
          <cell r="U4452">
            <v>20</v>
          </cell>
          <cell r="V4452" t="str">
            <v>DE 16 A 20 DÍAS</v>
          </cell>
        </row>
        <row r="4453">
          <cell r="Q4453" t="str">
            <v>BANCOMER416194487026594084315</v>
          </cell>
          <cell r="R4453" t="str">
            <v>O.K.</v>
          </cell>
          <cell r="S4453" t="str">
            <v>CONCILIADA</v>
          </cell>
          <cell r="T4453">
            <v>41619</v>
          </cell>
          <cell r="U4453">
            <v>20</v>
          </cell>
          <cell r="V4453" t="str">
            <v>DE 16 A 20 DÍAS</v>
          </cell>
        </row>
        <row r="4454">
          <cell r="Q4454" t="str">
            <v>BANCOMER416194487026592033199</v>
          </cell>
          <cell r="R4454" t="str">
            <v>O.K.</v>
          </cell>
          <cell r="S4454" t="str">
            <v>CONCILIADA</v>
          </cell>
          <cell r="T4454">
            <v>41619</v>
          </cell>
          <cell r="U4454">
            <v>20</v>
          </cell>
          <cell r="V4454" t="str">
            <v>DE 16 A 20 DÍAS</v>
          </cell>
        </row>
        <row r="4455">
          <cell r="Q4455" t="str">
            <v>BANCOMER416194487026591492156</v>
          </cell>
          <cell r="R4455" t="str">
            <v>O.K.</v>
          </cell>
          <cell r="S4455" t="str">
            <v>CONCILIADA</v>
          </cell>
          <cell r="T4455">
            <v>41619</v>
          </cell>
          <cell r="U4455">
            <v>20</v>
          </cell>
          <cell r="V4455" t="str">
            <v>DE 16 A 20 DÍAS</v>
          </cell>
        </row>
        <row r="4456">
          <cell r="Q4456" t="str">
            <v>BANCOMER416194487026591000886</v>
          </cell>
          <cell r="R4456" t="str">
            <v>O.K.</v>
          </cell>
          <cell r="S4456" t="str">
            <v>CONCILIADA</v>
          </cell>
          <cell r="T4456">
            <v>41619</v>
          </cell>
          <cell r="U4456">
            <v>20</v>
          </cell>
          <cell r="V4456" t="str">
            <v>DE 16 A 20 DÍAS</v>
          </cell>
        </row>
        <row r="4457">
          <cell r="Q4457" t="str">
            <v>BANCOMER416194487026594084257</v>
          </cell>
          <cell r="R4457" t="str">
            <v>O.K.</v>
          </cell>
          <cell r="S4457" t="str">
            <v>CONCILIADA</v>
          </cell>
          <cell r="T4457">
            <v>41619</v>
          </cell>
          <cell r="U4457">
            <v>20</v>
          </cell>
          <cell r="V4457" t="str">
            <v>DE 16 A 20 DÍAS</v>
          </cell>
        </row>
        <row r="4458">
          <cell r="Q4458" t="str">
            <v>BANCOMER416194487026591781160</v>
          </cell>
          <cell r="R4458" t="str">
            <v>O.K.</v>
          </cell>
          <cell r="S4458" t="str">
            <v>CONCILIADA</v>
          </cell>
          <cell r="T4458">
            <v>41619</v>
          </cell>
          <cell r="U4458">
            <v>20</v>
          </cell>
          <cell r="V4458" t="str">
            <v>DE 16 A 20 DÍAS</v>
          </cell>
        </row>
        <row r="4459">
          <cell r="Q4459" t="str">
            <v>BANCOMER416194487026595404363</v>
          </cell>
          <cell r="R4459" t="str">
            <v>O.K.</v>
          </cell>
          <cell r="S4459" t="str">
            <v>CONCILIADA</v>
          </cell>
          <cell r="T4459">
            <v>41619</v>
          </cell>
          <cell r="U4459">
            <v>20</v>
          </cell>
          <cell r="V4459" t="str">
            <v>DE 16 A 20 DÍAS</v>
          </cell>
        </row>
        <row r="4460">
          <cell r="Q4460" t="str">
            <v>BANCOMER416194487026591247964</v>
          </cell>
          <cell r="R4460" t="str">
            <v>O.K.</v>
          </cell>
          <cell r="S4460" t="str">
            <v>CONCILIADA</v>
          </cell>
          <cell r="T4460">
            <v>41619</v>
          </cell>
          <cell r="U4460">
            <v>20</v>
          </cell>
          <cell r="V4460" t="str">
            <v>DE 16 A 20 DÍAS</v>
          </cell>
        </row>
        <row r="4461">
          <cell r="Q4461" t="str">
            <v>BANCOMER416194487026591303833</v>
          </cell>
          <cell r="R4461" t="str">
            <v>O.K.</v>
          </cell>
          <cell r="S4461" t="str">
            <v>CONCILIADA</v>
          </cell>
          <cell r="T4461">
            <v>41619</v>
          </cell>
          <cell r="U4461">
            <v>20</v>
          </cell>
          <cell r="V4461" t="str">
            <v>DE 16 A 20 DÍAS</v>
          </cell>
        </row>
        <row r="4462">
          <cell r="Q4462" t="str">
            <v>BANCOMER416194487026595374764</v>
          </cell>
          <cell r="R4462" t="str">
            <v>O.K.</v>
          </cell>
          <cell r="S4462" t="str">
            <v>CONCILIADA</v>
          </cell>
          <cell r="T4462">
            <v>41619</v>
          </cell>
          <cell r="U4462">
            <v>20</v>
          </cell>
          <cell r="V4462" t="str">
            <v>DE 16 A 20 DÍAS</v>
          </cell>
        </row>
        <row r="4463">
          <cell r="Q4463" t="str">
            <v>BANCOMER416194487026591411990</v>
          </cell>
          <cell r="R4463" t="str">
            <v>O.K.</v>
          </cell>
          <cell r="S4463" t="str">
            <v>COMPENSADA</v>
          </cell>
          <cell r="T4463">
            <v>41619</v>
          </cell>
          <cell r="U4463">
            <v>20</v>
          </cell>
          <cell r="V4463" t="str">
            <v>DE 16 A 20 DÍAS</v>
          </cell>
        </row>
        <row r="4464">
          <cell r="Q4464" t="str">
            <v>BANCOMER416194487026591505437</v>
          </cell>
          <cell r="R4464" t="str">
            <v>O.K.</v>
          </cell>
          <cell r="S4464" t="str">
            <v>CONCILIADA</v>
          </cell>
          <cell r="T4464">
            <v>41619</v>
          </cell>
          <cell r="U4464">
            <v>20</v>
          </cell>
          <cell r="V4464" t="str">
            <v>DE 16 A 20 DÍAS</v>
          </cell>
        </row>
        <row r="4465">
          <cell r="Q4465" t="str">
            <v>BANCOMER416194487026591721307</v>
          </cell>
          <cell r="R4465" t="str">
            <v>O.K.</v>
          </cell>
          <cell r="S4465" t="str">
            <v>CONCILIADA</v>
          </cell>
          <cell r="T4465">
            <v>41619</v>
          </cell>
          <cell r="U4465">
            <v>20</v>
          </cell>
          <cell r="V4465" t="str">
            <v>DE 16 A 20 DÍAS</v>
          </cell>
        </row>
        <row r="4466">
          <cell r="Q4466" t="str">
            <v>BANCOMER416194487026595774377</v>
          </cell>
          <cell r="R4466" t="str">
            <v>O.K.</v>
          </cell>
          <cell r="S4466" t="str">
            <v>CONCILIADA</v>
          </cell>
          <cell r="T4466">
            <v>41619</v>
          </cell>
          <cell r="U4466">
            <v>20</v>
          </cell>
          <cell r="V4466" t="str">
            <v>DE 16 A 20 DÍAS</v>
          </cell>
        </row>
        <row r="4467">
          <cell r="Q4467" t="str">
            <v>BANCOMER416194487026591635564</v>
          </cell>
          <cell r="R4467" t="str">
            <v>O.K.</v>
          </cell>
          <cell r="S4467" t="str">
            <v>CONCILIADA</v>
          </cell>
          <cell r="T4467">
            <v>41619</v>
          </cell>
          <cell r="U4467">
            <v>20</v>
          </cell>
          <cell r="V4467" t="str">
            <v>DE 16 A 20 DÍAS</v>
          </cell>
        </row>
        <row r="4468">
          <cell r="Q4468" t="str">
            <v>BANCOMER416194487026595374780</v>
          </cell>
          <cell r="R4468" t="str">
            <v>O.K.</v>
          </cell>
          <cell r="S4468" t="str">
            <v>CONCILIADA</v>
          </cell>
          <cell r="T4468">
            <v>41619</v>
          </cell>
          <cell r="U4468">
            <v>20</v>
          </cell>
          <cell r="V4468" t="str">
            <v>DE 16 A 20 DÍAS</v>
          </cell>
        </row>
        <row r="4469">
          <cell r="Q4469" t="str">
            <v>BANCOMER416194487026594161485</v>
          </cell>
          <cell r="R4469" t="str">
            <v>O.K.</v>
          </cell>
          <cell r="S4469" t="str">
            <v>CONCILIADA</v>
          </cell>
          <cell r="T4469">
            <v>41619</v>
          </cell>
          <cell r="U4469">
            <v>20</v>
          </cell>
          <cell r="V4469" t="str">
            <v>DE 16 A 20 DÍAS</v>
          </cell>
        </row>
        <row r="4470">
          <cell r="Q4470" t="str">
            <v>BANCOMER416194487026595982699</v>
          </cell>
          <cell r="R4470" t="str">
            <v>O.K.</v>
          </cell>
          <cell r="S4470" t="str">
            <v>CONCILIADA</v>
          </cell>
          <cell r="T4470">
            <v>41619</v>
          </cell>
          <cell r="U4470">
            <v>20</v>
          </cell>
          <cell r="V4470" t="str">
            <v>DE 16 A 20 DÍAS</v>
          </cell>
        </row>
        <row r="4471">
          <cell r="Q4471" t="str">
            <v>BANCOMER416194487026595659164</v>
          </cell>
          <cell r="R4471" t="str">
            <v>O.K.</v>
          </cell>
          <cell r="S4471" t="str">
            <v>CONCILIADA</v>
          </cell>
          <cell r="T4471">
            <v>41619</v>
          </cell>
          <cell r="U4471">
            <v>20</v>
          </cell>
          <cell r="V4471" t="str">
            <v>DE 16 A 20 DÍAS</v>
          </cell>
        </row>
        <row r="4472">
          <cell r="Q4472" t="str">
            <v>BANCOMER416194487026591486711</v>
          </cell>
          <cell r="R4472" t="str">
            <v>O.K.</v>
          </cell>
          <cell r="S4472" t="str">
            <v>CONCILIADA</v>
          </cell>
          <cell r="T4472">
            <v>41619</v>
          </cell>
          <cell r="U4472">
            <v>20</v>
          </cell>
          <cell r="V4472" t="str">
            <v>DE 16 A 20 DÍAS</v>
          </cell>
        </row>
        <row r="4473">
          <cell r="Q4473" t="str">
            <v>BANCOMER416194487026595374731</v>
          </cell>
          <cell r="R4473" t="str">
            <v>O.K.</v>
          </cell>
          <cell r="S4473" t="str">
            <v>CONCILIADA</v>
          </cell>
          <cell r="T4473">
            <v>41619</v>
          </cell>
          <cell r="U4473">
            <v>20</v>
          </cell>
          <cell r="V4473" t="str">
            <v>DE 16 A 20 DÍAS</v>
          </cell>
        </row>
        <row r="4474">
          <cell r="Q4474" t="str">
            <v>BANCOMER416194487026595614128</v>
          </cell>
          <cell r="R4474" t="str">
            <v>O.K.</v>
          </cell>
          <cell r="S4474" t="str">
            <v>CONCILIADA</v>
          </cell>
          <cell r="T4474">
            <v>41619</v>
          </cell>
          <cell r="U4474">
            <v>20</v>
          </cell>
          <cell r="V4474" t="str">
            <v>DE 16 A 20 DÍAS</v>
          </cell>
        </row>
        <row r="4475">
          <cell r="Q4475" t="str">
            <v>BANCOMER416194487026595775739</v>
          </cell>
          <cell r="R4475" t="str">
            <v>O.K.</v>
          </cell>
          <cell r="S4475" t="str">
            <v>CONCILIADA</v>
          </cell>
          <cell r="T4475">
            <v>41619</v>
          </cell>
          <cell r="U4475">
            <v>20</v>
          </cell>
          <cell r="V4475" t="str">
            <v>DE 16 A 20 DÍAS</v>
          </cell>
        </row>
        <row r="4476">
          <cell r="Q4476" t="str">
            <v>BANCOMER416194487026591444405</v>
          </cell>
          <cell r="R4476" t="str">
            <v>O.K.</v>
          </cell>
          <cell r="S4476" t="str">
            <v>CONCILIADA</v>
          </cell>
          <cell r="T4476">
            <v>41619</v>
          </cell>
          <cell r="U4476">
            <v>20</v>
          </cell>
          <cell r="V4476" t="str">
            <v>DE 16 A 20 DÍAS</v>
          </cell>
        </row>
        <row r="4477">
          <cell r="Q4477" t="str">
            <v>BANCOMER416194487026591002061</v>
          </cell>
          <cell r="R4477" t="str">
            <v>O.K.</v>
          </cell>
          <cell r="S4477" t="str">
            <v>CONCILIADA</v>
          </cell>
          <cell r="T4477">
            <v>41619</v>
          </cell>
          <cell r="U4477">
            <v>20</v>
          </cell>
          <cell r="V4477" t="str">
            <v>DE 16 A 20 DÍAS</v>
          </cell>
        </row>
        <row r="4478">
          <cell r="Q4478" t="str">
            <v>BANCOMER416194487026595775713</v>
          </cell>
          <cell r="R4478" t="str">
            <v>O.K.</v>
          </cell>
          <cell r="S4478" t="str">
            <v>CONCILIADA</v>
          </cell>
          <cell r="T4478">
            <v>41619</v>
          </cell>
          <cell r="U4478">
            <v>20</v>
          </cell>
          <cell r="V4478" t="str">
            <v>DE 16 A 20 DÍAS</v>
          </cell>
        </row>
        <row r="4479">
          <cell r="Q4479" t="str">
            <v>BANCOMER416194487026594084125</v>
          </cell>
          <cell r="R4479" t="str">
            <v>O.K.</v>
          </cell>
          <cell r="S4479" t="str">
            <v>CONCILIADA</v>
          </cell>
          <cell r="T4479">
            <v>41619</v>
          </cell>
          <cell r="U4479">
            <v>20</v>
          </cell>
          <cell r="V4479" t="str">
            <v>DE 16 A 20 DÍAS</v>
          </cell>
        </row>
        <row r="4480">
          <cell r="Q4480" t="str">
            <v>BANCOMER416194487026594084547</v>
          </cell>
          <cell r="R4480" t="str">
            <v>O.K.</v>
          </cell>
          <cell r="S4480" t="str">
            <v>CONCILIADA</v>
          </cell>
          <cell r="T4480">
            <v>41619</v>
          </cell>
          <cell r="U4480">
            <v>20</v>
          </cell>
          <cell r="V4480" t="str">
            <v>DE 16 A 20 DÍAS</v>
          </cell>
        </row>
        <row r="4481">
          <cell r="Q4481" t="str">
            <v>BANCOMER416194487026594084422</v>
          </cell>
          <cell r="R4481" t="str">
            <v>O.K.</v>
          </cell>
          <cell r="S4481" t="str">
            <v>CONCILIADA</v>
          </cell>
          <cell r="T4481">
            <v>41619</v>
          </cell>
          <cell r="U4481">
            <v>20</v>
          </cell>
          <cell r="V4481" t="str">
            <v>DE 16 A 20 DÍAS</v>
          </cell>
        </row>
        <row r="4482">
          <cell r="Q4482" t="str">
            <v>BANCOMER416194487026594084281</v>
          </cell>
          <cell r="R4482" t="str">
            <v>O.K.</v>
          </cell>
          <cell r="S4482" t="str">
            <v>CONCILIADA</v>
          </cell>
          <cell r="T4482">
            <v>41619</v>
          </cell>
          <cell r="U4482">
            <v>20</v>
          </cell>
          <cell r="V4482" t="str">
            <v>DE 16 A 20 DÍAS</v>
          </cell>
        </row>
        <row r="4483">
          <cell r="Q4483" t="str">
            <v>BANCOMER416194487026595374814</v>
          </cell>
          <cell r="R4483" t="str">
            <v>O.K.</v>
          </cell>
          <cell r="S4483" t="str">
            <v>CONCILIADA</v>
          </cell>
          <cell r="T4483">
            <v>41619</v>
          </cell>
          <cell r="U4483">
            <v>20</v>
          </cell>
          <cell r="V4483" t="str">
            <v>DE 16 A 20 DÍAS</v>
          </cell>
        </row>
        <row r="4484">
          <cell r="Q4484" t="str">
            <v>BANCOMER416194487026596743777</v>
          </cell>
          <cell r="R4484" t="str">
            <v>O.K.</v>
          </cell>
          <cell r="S4484" t="str">
            <v>CONCILIADA</v>
          </cell>
          <cell r="T4484">
            <v>41619</v>
          </cell>
          <cell r="U4484">
            <v>20</v>
          </cell>
          <cell r="V4484" t="str">
            <v>DE 16 A 20 DÍAS</v>
          </cell>
        </row>
        <row r="4485">
          <cell r="Q4485" t="str">
            <v>BANCOMER416194487026594225967</v>
          </cell>
          <cell r="R4485" t="str">
            <v>O.K.</v>
          </cell>
          <cell r="S4485" t="str">
            <v>CONCILIADA</v>
          </cell>
          <cell r="T4485">
            <v>41619</v>
          </cell>
          <cell r="U4485">
            <v>20</v>
          </cell>
          <cell r="V4485" t="str">
            <v>DE 16 A 20 DÍAS</v>
          </cell>
        </row>
        <row r="4486">
          <cell r="Q4486" t="str">
            <v>BANCOMER416194487026594226015</v>
          </cell>
          <cell r="R4486" t="str">
            <v>O.K.</v>
          </cell>
          <cell r="S4486" t="str">
            <v>CONCILIADA</v>
          </cell>
          <cell r="T4486">
            <v>41619</v>
          </cell>
          <cell r="U4486">
            <v>20</v>
          </cell>
          <cell r="V4486" t="str">
            <v>DE 16 A 20 DÍAS</v>
          </cell>
        </row>
        <row r="4487">
          <cell r="Q4487" t="str">
            <v>BANCOMER416194487026591268069</v>
          </cell>
          <cell r="R4487" t="str">
            <v>O.K.</v>
          </cell>
          <cell r="S4487" t="str">
            <v>CONCILIADA</v>
          </cell>
          <cell r="T4487">
            <v>41619</v>
          </cell>
          <cell r="U4487">
            <v>20</v>
          </cell>
          <cell r="V4487" t="str">
            <v>DE 16 A 20 DÍAS</v>
          </cell>
        </row>
        <row r="4488">
          <cell r="Q4488" t="str">
            <v>BANCOMER416194487026591006098</v>
          </cell>
          <cell r="R4488" t="str">
            <v>O.K.</v>
          </cell>
          <cell r="S4488" t="str">
            <v>CONCILIADA</v>
          </cell>
          <cell r="T4488">
            <v>41619</v>
          </cell>
          <cell r="U4488">
            <v>20</v>
          </cell>
          <cell r="V4488" t="str">
            <v>DE 16 A 20 DÍAS</v>
          </cell>
        </row>
        <row r="4489">
          <cell r="Q4489" t="str">
            <v>BANCOMER416194487026596799183</v>
          </cell>
          <cell r="R4489" t="str">
            <v>O.K.</v>
          </cell>
          <cell r="S4489" t="str">
            <v>CONCILIADA</v>
          </cell>
          <cell r="T4489">
            <v>41619</v>
          </cell>
          <cell r="U4489">
            <v>20</v>
          </cell>
          <cell r="V4489" t="str">
            <v>DE 16 A 20 DÍAS</v>
          </cell>
        </row>
        <row r="4490">
          <cell r="Q4490" t="str">
            <v>BANCOMER416194487026591247972</v>
          </cell>
          <cell r="R4490" t="str">
            <v>O.K.</v>
          </cell>
          <cell r="S4490" t="str">
            <v>CONCILIADA</v>
          </cell>
          <cell r="T4490">
            <v>41619</v>
          </cell>
          <cell r="U4490">
            <v>20</v>
          </cell>
          <cell r="V4490" t="str">
            <v>DE 16 A 20 DÍAS</v>
          </cell>
        </row>
        <row r="4491">
          <cell r="Q4491" t="str">
            <v>BANCOMER416194487026591303866</v>
          </cell>
          <cell r="R4491" t="str">
            <v>O.K.</v>
          </cell>
          <cell r="S4491" t="str">
            <v>CONCILIADA</v>
          </cell>
          <cell r="T4491">
            <v>41619</v>
          </cell>
          <cell r="U4491">
            <v>20</v>
          </cell>
          <cell r="V4491" t="str">
            <v>DE 16 A 20 DÍAS</v>
          </cell>
        </row>
        <row r="4492">
          <cell r="Q4492" t="str">
            <v>BANCOMER416194487026595374822</v>
          </cell>
          <cell r="R4492" t="str">
            <v>O.K.</v>
          </cell>
          <cell r="S4492" t="str">
            <v>CONCILIADA</v>
          </cell>
          <cell r="T4492">
            <v>41619</v>
          </cell>
          <cell r="U4492">
            <v>20</v>
          </cell>
          <cell r="V4492" t="str">
            <v>DE 16 A 20 DÍAS</v>
          </cell>
        </row>
        <row r="4493">
          <cell r="Q4493" t="str">
            <v>BANCOMER416194487026595374889</v>
          </cell>
          <cell r="R4493" t="str">
            <v>O.K.</v>
          </cell>
          <cell r="S4493" t="str">
            <v>CONCILIADA</v>
          </cell>
          <cell r="T4493">
            <v>41619</v>
          </cell>
          <cell r="U4493">
            <v>20</v>
          </cell>
          <cell r="V4493" t="str">
            <v>DE 16 A 20 DÍAS</v>
          </cell>
        </row>
        <row r="4494">
          <cell r="Q4494" t="str">
            <v>BANCOMER416194487026594084265</v>
          </cell>
          <cell r="R4494" t="str">
            <v>O.K.</v>
          </cell>
          <cell r="S4494" t="str">
            <v>CONCILIADA</v>
          </cell>
          <cell r="T4494">
            <v>41619</v>
          </cell>
          <cell r="U4494">
            <v>20</v>
          </cell>
          <cell r="V4494" t="str">
            <v>DE 16 A 20 DÍAS</v>
          </cell>
        </row>
        <row r="4495">
          <cell r="Q4495" t="str">
            <v>BANCOMER416194487026591004226</v>
          </cell>
          <cell r="R4495" t="str">
            <v>O.K.</v>
          </cell>
          <cell r="S4495" t="str">
            <v>CONCILIADA</v>
          </cell>
          <cell r="T4495">
            <v>41619</v>
          </cell>
          <cell r="U4495">
            <v>20</v>
          </cell>
          <cell r="V4495" t="str">
            <v>DE 16 A 20 DÍAS</v>
          </cell>
        </row>
        <row r="4496">
          <cell r="Q4496" t="str">
            <v>BANCOMER416194487026594148524</v>
          </cell>
          <cell r="R4496" t="str">
            <v>O.K.</v>
          </cell>
          <cell r="S4496" t="str">
            <v>CONCILIADA</v>
          </cell>
          <cell r="T4496">
            <v>41619</v>
          </cell>
          <cell r="U4496">
            <v>20</v>
          </cell>
          <cell r="V4496" t="str">
            <v>DE 16 A 20 DÍAS</v>
          </cell>
        </row>
        <row r="4497">
          <cell r="Q4497" t="str">
            <v>BANCOMER416194487026592117455</v>
          </cell>
          <cell r="R4497" t="str">
            <v>O.K.</v>
          </cell>
          <cell r="S4497" t="str">
            <v>CONCILIADA</v>
          </cell>
          <cell r="T4497">
            <v>41619</v>
          </cell>
          <cell r="U4497">
            <v>20</v>
          </cell>
          <cell r="V4497" t="str">
            <v>DE 16 A 20 DÍAS</v>
          </cell>
        </row>
        <row r="4498">
          <cell r="Q4498" t="str">
            <v>BANCOMER416194487026591742212</v>
          </cell>
          <cell r="R4498" t="str">
            <v>O.K.</v>
          </cell>
          <cell r="S4498" t="str">
            <v>CONCILIADA</v>
          </cell>
          <cell r="T4498">
            <v>41619</v>
          </cell>
          <cell r="U4498">
            <v>20</v>
          </cell>
          <cell r="V4498" t="str">
            <v>DE 16 A 20 DÍAS</v>
          </cell>
        </row>
        <row r="4499">
          <cell r="Q4499" t="str">
            <v>BANCOMER416194487026594084364</v>
          </cell>
          <cell r="R4499" t="str">
            <v>O.K.</v>
          </cell>
          <cell r="S4499" t="str">
            <v>CONCILIADA</v>
          </cell>
          <cell r="T4499">
            <v>41619</v>
          </cell>
          <cell r="U4499">
            <v>20</v>
          </cell>
          <cell r="V4499" t="str">
            <v>DE 16 A 20 DÍAS</v>
          </cell>
        </row>
        <row r="4500">
          <cell r="Q4500" t="str">
            <v>BANCOMER416194487026594084166</v>
          </cell>
          <cell r="R4500" t="str">
            <v>O.K.</v>
          </cell>
          <cell r="S4500" t="str">
            <v>CONCILIADA</v>
          </cell>
          <cell r="T4500">
            <v>41619</v>
          </cell>
          <cell r="U4500">
            <v>20</v>
          </cell>
          <cell r="V4500" t="str">
            <v>DE 16 A 20 DÍAS</v>
          </cell>
        </row>
        <row r="4501">
          <cell r="Q4501" t="str">
            <v>BANCOMER416194487026594226098</v>
          </cell>
          <cell r="R4501" t="str">
            <v>O.K.</v>
          </cell>
          <cell r="S4501" t="str">
            <v>CONCILIADA</v>
          </cell>
          <cell r="T4501">
            <v>41619</v>
          </cell>
          <cell r="U4501">
            <v>20</v>
          </cell>
          <cell r="V4501" t="str">
            <v>DE 16 A 20 DÍAS</v>
          </cell>
        </row>
        <row r="4502">
          <cell r="Q4502" t="str">
            <v>BANCOMER416194487026595529268</v>
          </cell>
          <cell r="R4502" t="str">
            <v>O.K.</v>
          </cell>
          <cell r="S4502" t="str">
            <v>COMPENSADA</v>
          </cell>
          <cell r="T4502">
            <v>41621</v>
          </cell>
          <cell r="U4502">
            <v>20</v>
          </cell>
          <cell r="V4502" t="str">
            <v>DE 16 A 20 DÍAS</v>
          </cell>
        </row>
        <row r="4503">
          <cell r="Q4503" t="str">
            <v>BANCOMER416194487026591791508</v>
          </cell>
          <cell r="R4503" t="str">
            <v>O.K.</v>
          </cell>
          <cell r="S4503" t="str">
            <v>CONCILIADA</v>
          </cell>
          <cell r="T4503">
            <v>41619</v>
          </cell>
          <cell r="U4503">
            <v>20</v>
          </cell>
          <cell r="V4503" t="str">
            <v>DE 16 A 20 DÍAS</v>
          </cell>
        </row>
        <row r="4504">
          <cell r="Q4504" t="str">
            <v>BANCOMER416194487026591000084</v>
          </cell>
          <cell r="R4504" t="str">
            <v>O.K.</v>
          </cell>
          <cell r="S4504" t="str">
            <v>CONCILIADA</v>
          </cell>
          <cell r="T4504">
            <v>41619</v>
          </cell>
          <cell r="U4504">
            <v>20</v>
          </cell>
          <cell r="V4504" t="str">
            <v>DE 16 A 20 DÍAS</v>
          </cell>
        </row>
        <row r="4505">
          <cell r="Q4505" t="str">
            <v>BANCOMER416194487026594226007</v>
          </cell>
          <cell r="R4505" t="str">
            <v>CONCILIACION</v>
          </cell>
          <cell r="S4505" t="str">
            <v>SOBRANTE NO IDENTIFICADO</v>
          </cell>
          <cell r="T4505" t="str">
            <v xml:space="preserve"> </v>
          </cell>
          <cell r="U4505">
            <v>20</v>
          </cell>
          <cell r="V4505" t="str">
            <v>DE 16 A 20 DÍAS</v>
          </cell>
        </row>
        <row r="4506">
          <cell r="Q4506" t="str">
            <v>BANCOMER416194487026594226056</v>
          </cell>
          <cell r="R4506" t="str">
            <v>O.K.</v>
          </cell>
          <cell r="S4506" t="str">
            <v>CONCILIADA</v>
          </cell>
          <cell r="T4506">
            <v>41619</v>
          </cell>
          <cell r="U4506">
            <v>20</v>
          </cell>
          <cell r="V4506" t="str">
            <v>DE 16 A 20 DÍAS</v>
          </cell>
        </row>
        <row r="4507">
          <cell r="Q4507" t="str">
            <v>BANCOMER416194487026591435759</v>
          </cell>
          <cell r="R4507" t="str">
            <v>O.K.</v>
          </cell>
          <cell r="S4507" t="str">
            <v>CONCILIADA</v>
          </cell>
          <cell r="T4507">
            <v>41619</v>
          </cell>
          <cell r="U4507">
            <v>20</v>
          </cell>
          <cell r="V4507" t="str">
            <v>DE 16 A 20 DÍAS</v>
          </cell>
        </row>
        <row r="4508">
          <cell r="Q4508" t="str">
            <v>BANCOMER416194487026595743489</v>
          </cell>
          <cell r="R4508" t="str">
            <v>O.K.</v>
          </cell>
          <cell r="S4508" t="str">
            <v>CONCILIADA</v>
          </cell>
          <cell r="T4508">
            <v>41619</v>
          </cell>
          <cell r="U4508">
            <v>20</v>
          </cell>
          <cell r="V4508" t="str">
            <v>DE 16 A 20 DÍAS</v>
          </cell>
        </row>
        <row r="4509">
          <cell r="Q4509" t="str">
            <v>BANCOMER416194487026591000235</v>
          </cell>
          <cell r="R4509" t="str">
            <v>O.K.</v>
          </cell>
          <cell r="S4509" t="str">
            <v>CONCILIADA</v>
          </cell>
          <cell r="T4509">
            <v>41619</v>
          </cell>
          <cell r="U4509">
            <v>20</v>
          </cell>
          <cell r="V4509" t="str">
            <v>DE 16 A 20 DÍAS</v>
          </cell>
        </row>
        <row r="4510">
          <cell r="Q4510" t="str">
            <v>BANCOMER416194487026594084240</v>
          </cell>
          <cell r="R4510" t="str">
            <v>O.K.</v>
          </cell>
          <cell r="S4510" t="str">
            <v>CONCILIADA</v>
          </cell>
          <cell r="T4510">
            <v>41619</v>
          </cell>
          <cell r="U4510">
            <v>20</v>
          </cell>
          <cell r="V4510" t="str">
            <v>DE 16 A 20 DÍAS</v>
          </cell>
        </row>
        <row r="4511">
          <cell r="Q4511" t="str">
            <v>BANCOMER416194487026595782610</v>
          </cell>
          <cell r="R4511" t="str">
            <v>O.K.</v>
          </cell>
          <cell r="S4511" t="str">
            <v>CONCILIADA</v>
          </cell>
          <cell r="T4511">
            <v>41619</v>
          </cell>
          <cell r="U4511">
            <v>20</v>
          </cell>
          <cell r="V4511" t="str">
            <v>DE 16 A 20 DÍAS</v>
          </cell>
        </row>
        <row r="4512">
          <cell r="Q4512" t="str">
            <v>BANCOMER416194487026591016646</v>
          </cell>
          <cell r="R4512" t="str">
            <v>O.K.</v>
          </cell>
          <cell r="S4512" t="str">
            <v>CONCILIADA</v>
          </cell>
          <cell r="T4512">
            <v>41619</v>
          </cell>
          <cell r="U4512">
            <v>20</v>
          </cell>
          <cell r="V4512" t="str">
            <v>DE 16 A 20 DÍAS</v>
          </cell>
        </row>
        <row r="4513">
          <cell r="Q4513" t="str">
            <v>BANCOMER416194487026592037638</v>
          </cell>
          <cell r="R4513" t="str">
            <v>O.K.</v>
          </cell>
          <cell r="S4513" t="str">
            <v>CONCILIADA</v>
          </cell>
          <cell r="T4513">
            <v>41619</v>
          </cell>
          <cell r="U4513">
            <v>20</v>
          </cell>
          <cell r="V4513" t="str">
            <v>DE 16 A 20 DÍAS</v>
          </cell>
        </row>
        <row r="4514">
          <cell r="Q4514" t="str">
            <v>BANCOMER416194487026595659388</v>
          </cell>
          <cell r="R4514" t="str">
            <v>O.K.</v>
          </cell>
          <cell r="S4514" t="str">
            <v>CONCILIADA</v>
          </cell>
          <cell r="T4514">
            <v>41619</v>
          </cell>
          <cell r="U4514">
            <v>20</v>
          </cell>
          <cell r="V4514" t="str">
            <v>DE 16 A 20 DÍAS</v>
          </cell>
        </row>
        <row r="4515">
          <cell r="Q4515" t="str">
            <v>BANCOMER416194487026594148540</v>
          </cell>
          <cell r="R4515" t="str">
            <v>O.K.</v>
          </cell>
          <cell r="S4515" t="str">
            <v>CONCILIADA</v>
          </cell>
          <cell r="T4515">
            <v>41619</v>
          </cell>
          <cell r="U4515">
            <v>20</v>
          </cell>
          <cell r="V4515" t="str">
            <v>DE 16 A 20 DÍAS</v>
          </cell>
        </row>
        <row r="4516">
          <cell r="Q4516" t="str">
            <v>BANCOMER416194487026591268051</v>
          </cell>
          <cell r="R4516" t="str">
            <v>O.K.</v>
          </cell>
          <cell r="S4516" t="str">
            <v>COMPENSADA</v>
          </cell>
          <cell r="T4516">
            <v>41621</v>
          </cell>
          <cell r="U4516">
            <v>20</v>
          </cell>
          <cell r="V4516" t="str">
            <v>DE 16 A 20 DÍAS</v>
          </cell>
        </row>
        <row r="4517">
          <cell r="Q4517" t="str">
            <v>BANCOMER416194487026595607155</v>
          </cell>
          <cell r="R4517" t="str">
            <v>O.K.</v>
          </cell>
          <cell r="S4517" t="str">
            <v>CONCILIADA</v>
          </cell>
          <cell r="T4517">
            <v>41619</v>
          </cell>
          <cell r="U4517">
            <v>20</v>
          </cell>
          <cell r="V4517" t="str">
            <v>DE 16 A 20 DÍAS</v>
          </cell>
        </row>
        <row r="4518">
          <cell r="Q4518" t="str">
            <v>BANCOMER416194487026591658277</v>
          </cell>
          <cell r="R4518" t="str">
            <v>O.K.</v>
          </cell>
          <cell r="S4518" t="str">
            <v>CONCILIADA</v>
          </cell>
          <cell r="T4518">
            <v>41619</v>
          </cell>
          <cell r="U4518">
            <v>20</v>
          </cell>
          <cell r="V4518" t="str">
            <v>DE 16 A 20 DÍAS</v>
          </cell>
        </row>
        <row r="4519">
          <cell r="Q4519" t="str">
            <v>BANCOMER416194487026595743497</v>
          </cell>
          <cell r="R4519" t="str">
            <v>O.K.</v>
          </cell>
          <cell r="S4519" t="str">
            <v>CONCILIADA</v>
          </cell>
          <cell r="T4519">
            <v>41619</v>
          </cell>
          <cell r="U4519">
            <v>20</v>
          </cell>
          <cell r="V4519" t="str">
            <v>DE 16 A 20 DÍAS</v>
          </cell>
        </row>
        <row r="4520">
          <cell r="Q4520" t="str">
            <v>BANCOMER416194487026595374962</v>
          </cell>
          <cell r="R4520" t="str">
            <v>O.K.</v>
          </cell>
          <cell r="S4520" t="str">
            <v>CONCILIADA</v>
          </cell>
          <cell r="T4520">
            <v>41619</v>
          </cell>
          <cell r="U4520">
            <v>20</v>
          </cell>
          <cell r="V4520" t="str">
            <v>DE 16 A 20 DÍAS</v>
          </cell>
        </row>
        <row r="4521">
          <cell r="Q4521" t="str">
            <v>BANCOMER416194487026591673862</v>
          </cell>
          <cell r="R4521" t="str">
            <v>O.K.</v>
          </cell>
          <cell r="S4521" t="str">
            <v>COMPENSADA</v>
          </cell>
          <cell r="T4521">
            <v>41621</v>
          </cell>
          <cell r="U4521">
            <v>20</v>
          </cell>
          <cell r="V4521" t="str">
            <v>DE 16 A 20 DÍAS</v>
          </cell>
        </row>
        <row r="4522">
          <cell r="Q4522" t="str">
            <v>BANORTE4161971001335719223</v>
          </cell>
          <cell r="R4522" t="str">
            <v>O.K.</v>
          </cell>
          <cell r="S4522" t="str">
            <v>COMPENSADA</v>
          </cell>
          <cell r="T4522">
            <v>41621</v>
          </cell>
          <cell r="U4522">
            <v>20</v>
          </cell>
          <cell r="V4522" t="str">
            <v>DE 16 A 20 DÍAS</v>
          </cell>
        </row>
        <row r="4523">
          <cell r="Q4523" t="str">
            <v>BANORTE4161971001335723741</v>
          </cell>
          <cell r="R4523" t="str">
            <v>O.K.</v>
          </cell>
          <cell r="S4523" t="str">
            <v>COMPENSADA</v>
          </cell>
          <cell r="T4523">
            <v>41621</v>
          </cell>
          <cell r="U4523">
            <v>20</v>
          </cell>
          <cell r="V4523" t="str">
            <v>DE 16 A 20 DÍAS</v>
          </cell>
        </row>
        <row r="4524">
          <cell r="Q4524" t="str">
            <v>BANORTE4161971001335729107</v>
          </cell>
          <cell r="R4524" t="str">
            <v>O.K.</v>
          </cell>
          <cell r="S4524" t="str">
            <v>Aplicadas a clientes</v>
          </cell>
          <cell r="T4524">
            <v>41619</v>
          </cell>
          <cell r="U4524">
            <v>20</v>
          </cell>
          <cell r="V4524" t="str">
            <v>DE 16 A 20 DÍAS</v>
          </cell>
        </row>
        <row r="4525">
          <cell r="Q4525" t="str">
            <v>BANORTE4161971001335732286</v>
          </cell>
          <cell r="R4525" t="str">
            <v>O.K.</v>
          </cell>
          <cell r="S4525" t="str">
            <v>CONCILIADA</v>
          </cell>
          <cell r="T4525">
            <v>41619</v>
          </cell>
          <cell r="U4525">
            <v>20</v>
          </cell>
          <cell r="V4525" t="str">
            <v>DE 16 A 20 DÍAS</v>
          </cell>
        </row>
        <row r="4526">
          <cell r="Q4526" t="str">
            <v>BANORTE4161971001335744405</v>
          </cell>
          <cell r="R4526" t="str">
            <v>O.K.</v>
          </cell>
          <cell r="S4526" t="str">
            <v>CONCILIADA</v>
          </cell>
          <cell r="T4526">
            <v>41619</v>
          </cell>
          <cell r="U4526">
            <v>20</v>
          </cell>
          <cell r="V4526" t="str">
            <v>DE 16 A 20 DÍAS</v>
          </cell>
        </row>
        <row r="4527">
          <cell r="Q4527" t="str">
            <v>BANORTE4161971001335747345</v>
          </cell>
          <cell r="R4527" t="str">
            <v>O.K.</v>
          </cell>
          <cell r="S4527" t="str">
            <v>CONCILIADA</v>
          </cell>
          <cell r="T4527">
            <v>41619</v>
          </cell>
          <cell r="U4527">
            <v>20</v>
          </cell>
          <cell r="V4527" t="str">
            <v>DE 16 A 20 DÍAS</v>
          </cell>
        </row>
        <row r="4528">
          <cell r="Q4528" t="str">
            <v>BANORTE4161971001335747355</v>
          </cell>
          <cell r="R4528" t="str">
            <v>O.K.</v>
          </cell>
          <cell r="S4528" t="str">
            <v>COMPENSADA</v>
          </cell>
          <cell r="T4528">
            <v>41621</v>
          </cell>
          <cell r="U4528">
            <v>20</v>
          </cell>
          <cell r="V4528" t="str">
            <v>DE 16 A 20 DÍAS</v>
          </cell>
        </row>
        <row r="4529">
          <cell r="Q4529" t="str">
            <v>BANORTE4161971001335748563</v>
          </cell>
          <cell r="R4529" t="str">
            <v>O.K.</v>
          </cell>
          <cell r="S4529" t="str">
            <v>CONCILIADA</v>
          </cell>
          <cell r="T4529">
            <v>41619</v>
          </cell>
          <cell r="U4529">
            <v>20</v>
          </cell>
          <cell r="V4529" t="str">
            <v>DE 16 A 20 DÍAS</v>
          </cell>
        </row>
        <row r="4530">
          <cell r="Q4530" t="str">
            <v>BANORTE4161971001335750709</v>
          </cell>
          <cell r="R4530" t="str">
            <v>O.K.</v>
          </cell>
          <cell r="S4530" t="str">
            <v>COMPENSADA</v>
          </cell>
          <cell r="T4530">
            <v>41621</v>
          </cell>
          <cell r="U4530">
            <v>20</v>
          </cell>
          <cell r="V4530" t="str">
            <v>DE 16 A 20 DÍAS</v>
          </cell>
        </row>
        <row r="4531">
          <cell r="Q4531" t="str">
            <v>BANORTE4161971001335758919</v>
          </cell>
          <cell r="R4531" t="str">
            <v>O.K.</v>
          </cell>
          <cell r="S4531" t="str">
            <v>COMPENSADA</v>
          </cell>
          <cell r="T4531">
            <v>41621</v>
          </cell>
          <cell r="U4531">
            <v>20</v>
          </cell>
          <cell r="V4531" t="str">
            <v>DE 16 A 20 DÍAS</v>
          </cell>
        </row>
        <row r="4532">
          <cell r="Q4532" t="str">
            <v>BANORTE4161971001335774830</v>
          </cell>
          <cell r="R4532" t="str">
            <v>O.K.</v>
          </cell>
          <cell r="S4532" t="str">
            <v>CONCILIADA</v>
          </cell>
          <cell r="T4532">
            <v>41619</v>
          </cell>
          <cell r="U4532">
            <v>20</v>
          </cell>
          <cell r="V4532" t="str">
            <v>DE 16 A 20 DÍAS</v>
          </cell>
        </row>
        <row r="4533">
          <cell r="Q4533" t="str">
            <v>BANORTE4161971001335783550</v>
          </cell>
          <cell r="R4533" t="str">
            <v>O.K.</v>
          </cell>
          <cell r="S4533" t="str">
            <v>COMPENSADA</v>
          </cell>
          <cell r="T4533">
            <v>41628</v>
          </cell>
          <cell r="U4533">
            <v>20</v>
          </cell>
          <cell r="V4533" t="str">
            <v>DE 16 A 20 DÍAS</v>
          </cell>
        </row>
        <row r="4534">
          <cell r="Q4534" t="str">
            <v>BANORTE4161971001335785415</v>
          </cell>
          <cell r="R4534" t="str">
            <v>O.K.</v>
          </cell>
          <cell r="S4534" t="str">
            <v>CONCILIADA</v>
          </cell>
          <cell r="T4534">
            <v>41619</v>
          </cell>
          <cell r="U4534">
            <v>20</v>
          </cell>
          <cell r="V4534" t="str">
            <v>DE 16 A 20 DÍAS</v>
          </cell>
        </row>
        <row r="4535">
          <cell r="Q4535" t="str">
            <v>BANORTE4161971001335786554</v>
          </cell>
          <cell r="R4535" t="str">
            <v>O.K.</v>
          </cell>
          <cell r="S4535" t="str">
            <v>CONCILIADA</v>
          </cell>
          <cell r="T4535">
            <v>41619</v>
          </cell>
          <cell r="U4535">
            <v>20</v>
          </cell>
          <cell r="V4535" t="str">
            <v>DE 16 A 20 DÍAS</v>
          </cell>
        </row>
        <row r="4536">
          <cell r="Q4536" t="str">
            <v>BANORTE4161971001335792156</v>
          </cell>
          <cell r="R4536" t="str">
            <v>O.K.</v>
          </cell>
          <cell r="S4536" t="str">
            <v>COMPENSADA</v>
          </cell>
          <cell r="T4536">
            <v>41621</v>
          </cell>
          <cell r="U4536">
            <v>20</v>
          </cell>
          <cell r="V4536" t="str">
            <v>DE 16 A 20 DÍAS</v>
          </cell>
        </row>
        <row r="4537">
          <cell r="Q4537" t="str">
            <v>BANORTE4161971001335795299</v>
          </cell>
          <cell r="R4537" t="str">
            <v>O.K.</v>
          </cell>
          <cell r="S4537" t="str">
            <v>CONCILIADA</v>
          </cell>
          <cell r="T4537">
            <v>41619</v>
          </cell>
          <cell r="U4537">
            <v>20</v>
          </cell>
          <cell r="V4537" t="str">
            <v>DE 16 A 20 DÍAS</v>
          </cell>
        </row>
        <row r="4538">
          <cell r="Q4538" t="str">
            <v>BANORTE4161971001335798616</v>
          </cell>
          <cell r="R4538" t="str">
            <v>O.K.</v>
          </cell>
          <cell r="S4538" t="str">
            <v>CONCILIADA</v>
          </cell>
          <cell r="T4538">
            <v>41619</v>
          </cell>
          <cell r="U4538">
            <v>20</v>
          </cell>
          <cell r="V4538" t="str">
            <v>DE 16 A 20 DÍAS</v>
          </cell>
        </row>
        <row r="4539">
          <cell r="Q4539" t="str">
            <v>BANORTE4161971001335723737</v>
          </cell>
          <cell r="R4539" t="str">
            <v>O.K.</v>
          </cell>
          <cell r="S4539" t="str">
            <v>COMPENSADA</v>
          </cell>
          <cell r="T4539">
            <v>41621</v>
          </cell>
          <cell r="U4539">
            <v>20</v>
          </cell>
          <cell r="V4539" t="str">
            <v>DE 16 A 20 DÍAS</v>
          </cell>
        </row>
        <row r="4540">
          <cell r="Q4540" t="str">
            <v>BANORTE4161971001335735985</v>
          </cell>
          <cell r="R4540" t="str">
            <v>O.K.</v>
          </cell>
          <cell r="S4540" t="str">
            <v>CONCILIADA</v>
          </cell>
          <cell r="T4540">
            <v>41619</v>
          </cell>
          <cell r="U4540">
            <v>20</v>
          </cell>
          <cell r="V4540" t="str">
            <v>DE 16 A 20 DÍAS</v>
          </cell>
        </row>
        <row r="4541">
          <cell r="Q4541" t="str">
            <v>BANORTE4161971001335747308</v>
          </cell>
          <cell r="R4541" t="str">
            <v>O.K.</v>
          </cell>
          <cell r="S4541" t="str">
            <v>COMPENSADA</v>
          </cell>
          <cell r="T4541">
            <v>41621</v>
          </cell>
          <cell r="U4541">
            <v>20</v>
          </cell>
          <cell r="V4541" t="str">
            <v>DE 16 A 20 DÍAS</v>
          </cell>
        </row>
        <row r="4542">
          <cell r="Q4542" t="str">
            <v>BANORTE4161971001335751934</v>
          </cell>
          <cell r="R4542" t="str">
            <v>O.K.</v>
          </cell>
          <cell r="S4542" t="str">
            <v>COMPENSADA</v>
          </cell>
          <cell r="T4542">
            <v>41621</v>
          </cell>
          <cell r="U4542">
            <v>20</v>
          </cell>
          <cell r="V4542" t="str">
            <v>DE 16 A 20 DÍAS</v>
          </cell>
        </row>
        <row r="4543">
          <cell r="Q4543" t="str">
            <v>BANORTE4161971001335751934</v>
          </cell>
          <cell r="R4543" t="str">
            <v>O.K.</v>
          </cell>
          <cell r="S4543" t="str">
            <v>COMPENSADA</v>
          </cell>
          <cell r="T4543">
            <v>41621</v>
          </cell>
          <cell r="U4543">
            <v>20</v>
          </cell>
          <cell r="V4543" t="str">
            <v>DE 16 A 20 DÍAS</v>
          </cell>
        </row>
        <row r="4544">
          <cell r="Q4544" t="str">
            <v>BANORTE4161971001335758889</v>
          </cell>
          <cell r="R4544" t="str">
            <v>O.K.</v>
          </cell>
          <cell r="S4544" t="str">
            <v>CONCILIADA</v>
          </cell>
          <cell r="T4544">
            <v>41619</v>
          </cell>
          <cell r="U4544">
            <v>20</v>
          </cell>
          <cell r="V4544" t="str">
            <v>DE 16 A 20 DÍAS</v>
          </cell>
        </row>
        <row r="4545">
          <cell r="Q4545" t="str">
            <v>BANORTE4161971001335758892</v>
          </cell>
          <cell r="R4545" t="str">
            <v>O.K.</v>
          </cell>
          <cell r="S4545" t="str">
            <v>CONCILIADA</v>
          </cell>
          <cell r="T4545">
            <v>41619</v>
          </cell>
          <cell r="U4545">
            <v>20</v>
          </cell>
          <cell r="V4545" t="str">
            <v>DE 16 A 20 DÍAS</v>
          </cell>
        </row>
        <row r="4546">
          <cell r="Q4546" t="str">
            <v>BANORTE4161971001335703866</v>
          </cell>
          <cell r="R4546" t="str">
            <v>O.K.</v>
          </cell>
          <cell r="S4546" t="str">
            <v>CONCILIADA</v>
          </cell>
          <cell r="T4546">
            <v>41619</v>
          </cell>
          <cell r="U4546">
            <v>20</v>
          </cell>
          <cell r="V4546" t="str">
            <v>DE 16 A 20 DÍAS</v>
          </cell>
        </row>
        <row r="4547">
          <cell r="Q4547" t="str">
            <v>BANORTE4161971001335747972</v>
          </cell>
          <cell r="R4547" t="str">
            <v>O.K.</v>
          </cell>
          <cell r="S4547" t="str">
            <v>CONCILIADA</v>
          </cell>
          <cell r="T4547">
            <v>41619</v>
          </cell>
          <cell r="U4547">
            <v>20</v>
          </cell>
          <cell r="V4547" t="str">
            <v>DE 16 A 20 DÍAS</v>
          </cell>
        </row>
        <row r="4548">
          <cell r="Q4548" t="str">
            <v>BANORTE4161971001335770779</v>
          </cell>
          <cell r="R4548" t="str">
            <v>O.K.</v>
          </cell>
          <cell r="S4548" t="str">
            <v>CONCILIADA</v>
          </cell>
          <cell r="T4548">
            <v>41619</v>
          </cell>
          <cell r="U4548">
            <v>20</v>
          </cell>
          <cell r="V4548" t="str">
            <v>DE 16 A 20 DÍAS</v>
          </cell>
        </row>
        <row r="4549">
          <cell r="Q4549" t="str">
            <v>BANORTE4161971001335752193</v>
          </cell>
          <cell r="R4549" t="str">
            <v>O.K.</v>
          </cell>
          <cell r="S4549" t="str">
            <v>CONCILIADA</v>
          </cell>
          <cell r="T4549">
            <v>41619</v>
          </cell>
          <cell r="U4549">
            <v>20</v>
          </cell>
          <cell r="V4549" t="str">
            <v>DE 16 A 20 DÍAS</v>
          </cell>
        </row>
        <row r="4550">
          <cell r="Q4550" t="str">
            <v>BANORTE4161971001335783501</v>
          </cell>
          <cell r="R4550" t="str">
            <v>O.K.</v>
          </cell>
          <cell r="S4550" t="str">
            <v>COMPENSADA</v>
          </cell>
          <cell r="T4550">
            <v>41628</v>
          </cell>
          <cell r="U4550">
            <v>20</v>
          </cell>
          <cell r="V4550" t="str">
            <v>DE 16 A 20 DÍAS</v>
          </cell>
        </row>
        <row r="4551">
          <cell r="Q4551" t="str">
            <v>BANORTE4161971001335795463</v>
          </cell>
          <cell r="R4551" t="str">
            <v>O.K.</v>
          </cell>
          <cell r="S4551" t="str">
            <v>COMPENSADA</v>
          </cell>
          <cell r="T4551">
            <v>41619</v>
          </cell>
          <cell r="U4551">
            <v>20</v>
          </cell>
          <cell r="V4551" t="str">
            <v>DE 16 A 20 DÍAS</v>
          </cell>
        </row>
        <row r="4552">
          <cell r="Q4552" t="str">
            <v>BANORTE4161971001335779552</v>
          </cell>
          <cell r="R4552" t="str">
            <v>O.K.</v>
          </cell>
          <cell r="S4552" t="str">
            <v>CONCILIADA</v>
          </cell>
          <cell r="T4552">
            <v>41619</v>
          </cell>
          <cell r="U4552">
            <v>20</v>
          </cell>
          <cell r="V4552" t="str">
            <v>DE 16 A 20 DÍAS</v>
          </cell>
        </row>
        <row r="4553">
          <cell r="Q4553" t="str">
            <v>BANORTE4161971001335786855</v>
          </cell>
          <cell r="R4553" t="str">
            <v>O.K.</v>
          </cell>
          <cell r="S4553" t="str">
            <v>CONCILIADA</v>
          </cell>
          <cell r="T4553">
            <v>41619</v>
          </cell>
          <cell r="U4553">
            <v>20</v>
          </cell>
          <cell r="V4553" t="str">
            <v>DE 16 A 20 DÍAS</v>
          </cell>
        </row>
        <row r="4554">
          <cell r="Q4554" t="str">
            <v>BANORTE4161971001335721311</v>
          </cell>
          <cell r="R4554" t="str">
            <v>O.K.</v>
          </cell>
          <cell r="S4554" t="str">
            <v>CONCILIADA</v>
          </cell>
          <cell r="T4554">
            <v>41619</v>
          </cell>
          <cell r="U4554">
            <v>20</v>
          </cell>
          <cell r="V4554" t="str">
            <v>DE 16 A 20 DÍAS</v>
          </cell>
        </row>
        <row r="4555">
          <cell r="Q4555" t="str">
            <v>BANORTE4161971001335763522</v>
          </cell>
          <cell r="R4555" t="str">
            <v>O.K.</v>
          </cell>
          <cell r="S4555" t="str">
            <v>CONCILIADA</v>
          </cell>
          <cell r="T4555">
            <v>41619</v>
          </cell>
          <cell r="U4555">
            <v>20</v>
          </cell>
          <cell r="V4555" t="str">
            <v>DE 16 A 20 DÍAS</v>
          </cell>
        </row>
        <row r="4556">
          <cell r="Q4556" t="str">
            <v>BANORTE4161971001335741197</v>
          </cell>
          <cell r="R4556" t="str">
            <v>O.K.</v>
          </cell>
          <cell r="S4556" t="str">
            <v>CONCILIADA</v>
          </cell>
          <cell r="T4556">
            <v>41619</v>
          </cell>
          <cell r="U4556">
            <v>20</v>
          </cell>
          <cell r="V4556" t="str">
            <v>DE 16 A 20 DÍAS</v>
          </cell>
        </row>
        <row r="4557">
          <cell r="Q4557" t="str">
            <v>BANORTE4161971001335719137</v>
          </cell>
          <cell r="R4557" t="str">
            <v>O.K.</v>
          </cell>
          <cell r="S4557" t="str">
            <v>CONCILIADA</v>
          </cell>
          <cell r="T4557">
            <v>41619</v>
          </cell>
          <cell r="U4557">
            <v>20</v>
          </cell>
          <cell r="V4557" t="str">
            <v>DE 16 A 20 DÍAS</v>
          </cell>
        </row>
        <row r="4558">
          <cell r="Q4558" t="str">
            <v>BANORTE4161971001335729024</v>
          </cell>
          <cell r="R4558" t="str">
            <v>O.K.</v>
          </cell>
          <cell r="S4558" t="str">
            <v>CONCILIADA</v>
          </cell>
          <cell r="T4558">
            <v>41619</v>
          </cell>
          <cell r="U4558">
            <v>20</v>
          </cell>
          <cell r="V4558" t="str">
            <v>DE 16 A 20 DÍAS</v>
          </cell>
        </row>
        <row r="4559">
          <cell r="Q4559" t="str">
            <v>BANORTE4161971001335761679</v>
          </cell>
          <cell r="R4559" t="str">
            <v>O.K.</v>
          </cell>
          <cell r="S4559" t="str">
            <v>CONCILIADA</v>
          </cell>
          <cell r="T4559">
            <v>41619</v>
          </cell>
          <cell r="U4559">
            <v>20</v>
          </cell>
          <cell r="V4559" t="str">
            <v>DE 16 A 20 DÍAS</v>
          </cell>
        </row>
        <row r="4560">
          <cell r="Q4560" t="str">
            <v>BANORTE4161971001335761669</v>
          </cell>
          <cell r="R4560" t="str">
            <v>CONCILIACION</v>
          </cell>
          <cell r="S4560" t="str">
            <v xml:space="preserve"> </v>
          </cell>
          <cell r="T4560" t="str">
            <v xml:space="preserve"> </v>
          </cell>
          <cell r="U4560">
            <v>20</v>
          </cell>
          <cell r="V4560" t="str">
            <v>DE 16 A 20 DÍAS</v>
          </cell>
        </row>
        <row r="4561">
          <cell r="Q4561" t="str">
            <v>BANORTE4161971001335766256</v>
          </cell>
          <cell r="R4561" t="str">
            <v>O.K.</v>
          </cell>
          <cell r="S4561" t="str">
            <v>CONCILIADA</v>
          </cell>
          <cell r="T4561">
            <v>41619</v>
          </cell>
          <cell r="U4561">
            <v>20</v>
          </cell>
          <cell r="V4561" t="str">
            <v>DE 16 A 20 DÍAS</v>
          </cell>
        </row>
        <row r="4562">
          <cell r="Q4562" t="str">
            <v>BANORTE4161971001335769037</v>
          </cell>
          <cell r="R4562" t="str">
            <v>O.K.</v>
          </cell>
          <cell r="S4562" t="str">
            <v>CONCILIADA</v>
          </cell>
          <cell r="T4562">
            <v>41619</v>
          </cell>
          <cell r="U4562">
            <v>20</v>
          </cell>
          <cell r="V4562" t="str">
            <v>DE 16 A 20 DÍAS</v>
          </cell>
        </row>
        <row r="4563">
          <cell r="Q4563" t="str">
            <v>BANORTE4161971001335783214</v>
          </cell>
          <cell r="R4563" t="str">
            <v>O.K.</v>
          </cell>
          <cell r="S4563" t="str">
            <v>CONCILIADA</v>
          </cell>
          <cell r="T4563">
            <v>41619</v>
          </cell>
          <cell r="U4563">
            <v>20</v>
          </cell>
          <cell r="V4563" t="str">
            <v>DE 16 A 20 DÍAS</v>
          </cell>
        </row>
        <row r="4564">
          <cell r="Q4564" t="str">
            <v>BANORTE4161971001335761657</v>
          </cell>
          <cell r="R4564" t="str">
            <v>O.K.</v>
          </cell>
          <cell r="S4564" t="str">
            <v>COMPENSADA</v>
          </cell>
          <cell r="T4564">
            <v>41621</v>
          </cell>
          <cell r="U4564">
            <v>20</v>
          </cell>
          <cell r="V4564" t="str">
            <v>DE 16 A 20 DÍAS</v>
          </cell>
        </row>
        <row r="4565">
          <cell r="Q4565" t="str">
            <v>BANORTE4161971001335758920</v>
          </cell>
          <cell r="R4565" t="str">
            <v>O.K.</v>
          </cell>
          <cell r="S4565" t="str">
            <v>COMPENSADA</v>
          </cell>
          <cell r="T4565">
            <v>41628</v>
          </cell>
          <cell r="U4565">
            <v>20</v>
          </cell>
          <cell r="V4565" t="str">
            <v>DE 16 A 20 DÍAS</v>
          </cell>
        </row>
        <row r="4566">
          <cell r="Q4566" t="str">
            <v>BANORTE4161971001335747353</v>
          </cell>
          <cell r="R4566" t="str">
            <v>O.K.</v>
          </cell>
          <cell r="S4566" t="str">
            <v>CONCILIADA</v>
          </cell>
          <cell r="T4566">
            <v>41619</v>
          </cell>
          <cell r="U4566">
            <v>20</v>
          </cell>
          <cell r="V4566" t="str">
            <v>DE 16 A 20 DÍAS</v>
          </cell>
        </row>
        <row r="4567">
          <cell r="Q4567" t="str">
            <v>BANORTE4161971001335761996</v>
          </cell>
          <cell r="R4567" t="str">
            <v>O.K.</v>
          </cell>
          <cell r="S4567" t="str">
            <v>CONCILIADA</v>
          </cell>
          <cell r="T4567">
            <v>41619</v>
          </cell>
          <cell r="U4567">
            <v>20</v>
          </cell>
          <cell r="V4567" t="str">
            <v>DE 16 A 20 DÍAS</v>
          </cell>
        </row>
        <row r="4568">
          <cell r="Q4568" t="str">
            <v>BANORTE4161971001335708731</v>
          </cell>
          <cell r="R4568" t="str">
            <v>O.K.</v>
          </cell>
          <cell r="S4568" t="str">
            <v>CONCILIADA</v>
          </cell>
          <cell r="T4568">
            <v>41619</v>
          </cell>
          <cell r="U4568">
            <v>20</v>
          </cell>
          <cell r="V4568" t="str">
            <v>DE 16 A 20 DÍAS</v>
          </cell>
        </row>
        <row r="4569">
          <cell r="Q4569" t="str">
            <v>BANORTE4161971001335783228</v>
          </cell>
          <cell r="R4569" t="str">
            <v>CONCILIACION</v>
          </cell>
          <cell r="S4569" t="str">
            <v xml:space="preserve"> </v>
          </cell>
          <cell r="T4569" t="str">
            <v xml:space="preserve"> </v>
          </cell>
          <cell r="U4569">
            <v>20</v>
          </cell>
          <cell r="V4569" t="str">
            <v>DE 16 A 20 DÍAS</v>
          </cell>
        </row>
        <row r="4570">
          <cell r="Q4570" t="str">
            <v>BANORTE4161971001335793451</v>
          </cell>
          <cell r="R4570" t="str">
            <v>O.K.</v>
          </cell>
          <cell r="S4570" t="str">
            <v>CONCILIADA</v>
          </cell>
          <cell r="T4570">
            <v>41619</v>
          </cell>
          <cell r="U4570">
            <v>20</v>
          </cell>
          <cell r="V4570" t="str">
            <v>DE 16 A 20 DÍAS</v>
          </cell>
        </row>
        <row r="4571">
          <cell r="Q4571" t="str">
            <v>BANORTE4161971001335795182</v>
          </cell>
          <cell r="R4571" t="str">
            <v>O.K.</v>
          </cell>
          <cell r="S4571" t="str">
            <v>CONCILIADA</v>
          </cell>
          <cell r="T4571">
            <v>41619</v>
          </cell>
          <cell r="U4571">
            <v>20</v>
          </cell>
          <cell r="V4571" t="str">
            <v>DE 16 A 20 DÍAS</v>
          </cell>
        </row>
        <row r="4572">
          <cell r="Q4572" t="str">
            <v>BANORTE4161971001335761676</v>
          </cell>
          <cell r="R4572" t="str">
            <v>O.K.</v>
          </cell>
          <cell r="S4572" t="str">
            <v>CONCILIADA</v>
          </cell>
          <cell r="T4572">
            <v>41619</v>
          </cell>
          <cell r="U4572">
            <v>20</v>
          </cell>
          <cell r="V4572" t="str">
            <v>DE 16 A 20 DÍAS</v>
          </cell>
        </row>
        <row r="4573">
          <cell r="Q4573" t="str">
            <v>BANORTE4161971001335795179</v>
          </cell>
          <cell r="R4573" t="str">
            <v>O.K.</v>
          </cell>
          <cell r="S4573" t="str">
            <v>CONCILIADA</v>
          </cell>
          <cell r="T4573">
            <v>41619</v>
          </cell>
          <cell r="U4573">
            <v>20</v>
          </cell>
          <cell r="V4573" t="str">
            <v>DE 16 A 20 DÍAS</v>
          </cell>
        </row>
        <row r="4574">
          <cell r="Q4574" t="str">
            <v>BANORTE4161971001335761673</v>
          </cell>
          <cell r="R4574" t="str">
            <v>O.K.</v>
          </cell>
          <cell r="S4574" t="str">
            <v>CONCILIADA</v>
          </cell>
          <cell r="T4574">
            <v>41619</v>
          </cell>
          <cell r="U4574">
            <v>20</v>
          </cell>
          <cell r="V4574" t="str">
            <v>DE 16 A 20 DÍAS</v>
          </cell>
        </row>
        <row r="4575">
          <cell r="Q4575" t="str">
            <v>BANORTE4161971001335761668</v>
          </cell>
          <cell r="R4575" t="str">
            <v>O.K.</v>
          </cell>
          <cell r="S4575" t="str">
            <v>COMPENSADA</v>
          </cell>
          <cell r="T4575">
            <v>41621</v>
          </cell>
          <cell r="U4575">
            <v>20</v>
          </cell>
          <cell r="V4575" t="str">
            <v>DE 16 A 20 DÍAS</v>
          </cell>
        </row>
        <row r="4576">
          <cell r="Q4576" t="str">
            <v>BANORTE4161971001335714539</v>
          </cell>
          <cell r="R4576" t="str">
            <v>O.K.</v>
          </cell>
          <cell r="S4576" t="str">
            <v>CONCILIADA</v>
          </cell>
          <cell r="T4576">
            <v>41619</v>
          </cell>
          <cell r="U4576">
            <v>20</v>
          </cell>
          <cell r="V4576" t="str">
            <v>DE 16 A 20 DÍAS</v>
          </cell>
        </row>
        <row r="4577">
          <cell r="Q4577" t="str">
            <v>BANORTE4161971001335774715</v>
          </cell>
          <cell r="R4577" t="str">
            <v>O.K.</v>
          </cell>
          <cell r="S4577" t="str">
            <v>CONCILIADA</v>
          </cell>
          <cell r="T4577">
            <v>41619</v>
          </cell>
          <cell r="U4577">
            <v>20</v>
          </cell>
          <cell r="V4577" t="str">
            <v>DE 16 A 20 DÍAS</v>
          </cell>
        </row>
        <row r="4578">
          <cell r="Q4578" t="str">
            <v>BANORTE4161971001335717190</v>
          </cell>
          <cell r="R4578" t="str">
            <v>O.K.</v>
          </cell>
          <cell r="S4578" t="str">
            <v>COMPENSADA</v>
          </cell>
          <cell r="T4578">
            <v>41621</v>
          </cell>
          <cell r="U4578">
            <v>20</v>
          </cell>
          <cell r="V4578" t="str">
            <v>DE 16 A 20 DÍAS</v>
          </cell>
        </row>
        <row r="4579">
          <cell r="Q4579" t="str">
            <v>BANORTE4161971001335719987</v>
          </cell>
          <cell r="R4579" t="str">
            <v>O.K.</v>
          </cell>
          <cell r="S4579" t="str">
            <v>CONCILIADA</v>
          </cell>
          <cell r="T4579">
            <v>41619</v>
          </cell>
          <cell r="U4579">
            <v>20</v>
          </cell>
          <cell r="V4579" t="str">
            <v>DE 16 A 20 DÍAS</v>
          </cell>
        </row>
        <row r="4580">
          <cell r="Q4580" t="str">
            <v>BANORTE4161971001335717191</v>
          </cell>
          <cell r="R4580" t="str">
            <v>O.K.</v>
          </cell>
          <cell r="S4580" t="str">
            <v>CONCILIADA</v>
          </cell>
          <cell r="T4580">
            <v>41619</v>
          </cell>
          <cell r="U4580">
            <v>20</v>
          </cell>
          <cell r="V4580" t="str">
            <v>DE 16 A 20 DÍAS</v>
          </cell>
        </row>
        <row r="4581">
          <cell r="Q4581" t="str">
            <v>BANORTE4161971001335717220</v>
          </cell>
          <cell r="R4581" t="str">
            <v>O.K.</v>
          </cell>
          <cell r="S4581" t="str">
            <v>CONCILIADA</v>
          </cell>
          <cell r="T4581">
            <v>41619</v>
          </cell>
          <cell r="U4581">
            <v>20</v>
          </cell>
          <cell r="V4581" t="str">
            <v>DE 16 A 20 DÍAS</v>
          </cell>
        </row>
        <row r="4582">
          <cell r="Q4582" t="str">
            <v>BANORTE4161971001335721580</v>
          </cell>
          <cell r="R4582" t="str">
            <v>O.K.</v>
          </cell>
          <cell r="S4582" t="str">
            <v>CONCILIADA</v>
          </cell>
          <cell r="T4582">
            <v>41619</v>
          </cell>
          <cell r="U4582">
            <v>20</v>
          </cell>
          <cell r="V4582" t="str">
            <v>DE 16 A 20 DÍAS</v>
          </cell>
        </row>
        <row r="4583">
          <cell r="Q4583" t="str">
            <v>BANORTE4161971001335702927</v>
          </cell>
          <cell r="R4583" t="str">
            <v>O.K.</v>
          </cell>
          <cell r="S4583" t="str">
            <v>CONCILIADA</v>
          </cell>
          <cell r="T4583">
            <v>41619</v>
          </cell>
          <cell r="U4583">
            <v>20</v>
          </cell>
          <cell r="V4583" t="str">
            <v>DE 16 A 20 DÍAS</v>
          </cell>
        </row>
        <row r="4584">
          <cell r="Q4584" t="str">
            <v>BANORTE4161971001335714524</v>
          </cell>
          <cell r="R4584" t="str">
            <v>O.K.</v>
          </cell>
          <cell r="S4584" t="str">
            <v>CONCILIADA</v>
          </cell>
          <cell r="T4584">
            <v>41619</v>
          </cell>
          <cell r="U4584">
            <v>20</v>
          </cell>
          <cell r="V4584" t="str">
            <v>DE 16 A 20 DÍAS</v>
          </cell>
        </row>
        <row r="4585">
          <cell r="Q4585" t="str">
            <v>BANORTE4161971001335723070</v>
          </cell>
          <cell r="R4585" t="str">
            <v>O.K.</v>
          </cell>
          <cell r="S4585" t="str">
            <v>CONCILIADA</v>
          </cell>
          <cell r="T4585">
            <v>41619</v>
          </cell>
          <cell r="U4585">
            <v>20</v>
          </cell>
          <cell r="V4585" t="str">
            <v>DE 16 A 20 DÍAS</v>
          </cell>
        </row>
        <row r="4586">
          <cell r="Q4586" t="str">
            <v>BANORTE4161971001335723073</v>
          </cell>
          <cell r="R4586" t="str">
            <v>O.K.</v>
          </cell>
          <cell r="S4586" t="str">
            <v>CONCILIADA</v>
          </cell>
          <cell r="T4586">
            <v>41619</v>
          </cell>
          <cell r="U4586">
            <v>20</v>
          </cell>
          <cell r="V4586" t="str">
            <v>DE 16 A 20 DÍAS</v>
          </cell>
        </row>
        <row r="4587">
          <cell r="Q4587" t="str">
            <v>BANORTE4161971001335788345</v>
          </cell>
          <cell r="R4587" t="str">
            <v>O.K.</v>
          </cell>
          <cell r="S4587" t="str">
            <v>CONCILIADA</v>
          </cell>
          <cell r="T4587">
            <v>41619</v>
          </cell>
          <cell r="U4587">
            <v>20</v>
          </cell>
          <cell r="V4587" t="str">
            <v>DE 16 A 20 DÍAS</v>
          </cell>
        </row>
        <row r="4588">
          <cell r="Q4588" t="str">
            <v>BANORTE4161971001335779600</v>
          </cell>
          <cell r="R4588" t="str">
            <v>O.K.</v>
          </cell>
          <cell r="S4588" t="str">
            <v>CONCILIADA</v>
          </cell>
          <cell r="T4588">
            <v>41619</v>
          </cell>
          <cell r="U4588">
            <v>20</v>
          </cell>
          <cell r="V4588" t="str">
            <v>DE 16 A 20 DÍAS</v>
          </cell>
        </row>
        <row r="4589">
          <cell r="Q4589" t="str">
            <v>BANORTE4161971001335786100</v>
          </cell>
          <cell r="R4589" t="str">
            <v>O.K.</v>
          </cell>
          <cell r="S4589" t="str">
            <v>CONCILIADA</v>
          </cell>
          <cell r="T4589">
            <v>41619</v>
          </cell>
          <cell r="U4589">
            <v>20</v>
          </cell>
          <cell r="V4589" t="str">
            <v>DE 16 A 20 DÍAS</v>
          </cell>
        </row>
        <row r="4590">
          <cell r="Q4590" t="str">
            <v>BANORTE4161971001335799150</v>
          </cell>
          <cell r="R4590" t="str">
            <v>O.K.</v>
          </cell>
          <cell r="S4590" t="str">
            <v>COMPENSADA</v>
          </cell>
          <cell r="T4590">
            <v>41621</v>
          </cell>
          <cell r="U4590">
            <v>20</v>
          </cell>
          <cell r="V4590" t="str">
            <v>DE 16 A 20 DÍAS</v>
          </cell>
        </row>
        <row r="4591">
          <cell r="Q4591" t="str">
            <v>BANORTE4161971001335747356</v>
          </cell>
          <cell r="R4591" t="str">
            <v>O.K.</v>
          </cell>
          <cell r="S4591" t="str">
            <v>CONCILIADA</v>
          </cell>
          <cell r="T4591">
            <v>41619</v>
          </cell>
          <cell r="U4591">
            <v>20</v>
          </cell>
          <cell r="V4591" t="str">
            <v>DE 16 A 20 DÍAS</v>
          </cell>
        </row>
        <row r="4592">
          <cell r="Q4592" t="str">
            <v>BANORTE4161971001335748562</v>
          </cell>
          <cell r="R4592" t="str">
            <v>O.K.</v>
          </cell>
          <cell r="S4592" t="str">
            <v>CONCILIADA</v>
          </cell>
          <cell r="T4592">
            <v>41619</v>
          </cell>
          <cell r="U4592">
            <v>20</v>
          </cell>
          <cell r="V4592" t="str">
            <v>DE 16 A 20 DÍAS</v>
          </cell>
        </row>
        <row r="4593">
          <cell r="Q4593" t="str">
            <v>BANORTE4161971001335761667</v>
          </cell>
          <cell r="R4593" t="str">
            <v>O.K.</v>
          </cell>
          <cell r="S4593" t="str">
            <v>CONCILIADA</v>
          </cell>
          <cell r="T4593">
            <v>41619</v>
          </cell>
          <cell r="U4593">
            <v>20</v>
          </cell>
          <cell r="V4593" t="str">
            <v>DE 16 A 20 DÍAS</v>
          </cell>
        </row>
        <row r="4594">
          <cell r="Q4594" t="str">
            <v>BANORTE4161971001335700420</v>
          </cell>
          <cell r="R4594" t="str">
            <v>O.K.</v>
          </cell>
          <cell r="S4594" t="str">
            <v>COMPENSADA</v>
          </cell>
          <cell r="T4594">
            <v>41619</v>
          </cell>
          <cell r="U4594">
            <v>20</v>
          </cell>
          <cell r="V4594" t="str">
            <v>DE 16 A 20 DÍAS</v>
          </cell>
        </row>
        <row r="4595">
          <cell r="Q4595" t="str">
            <v>BANORTE4161971001335705437</v>
          </cell>
          <cell r="R4595" t="str">
            <v>O.K.</v>
          </cell>
          <cell r="S4595" t="str">
            <v>COMPENSADA</v>
          </cell>
          <cell r="T4595">
            <v>41621</v>
          </cell>
          <cell r="U4595">
            <v>20</v>
          </cell>
          <cell r="V4595" t="str">
            <v>DE 16 A 20 DÍAS</v>
          </cell>
        </row>
        <row r="4596">
          <cell r="Q4596" t="str">
            <v>BANORTE4161971001335752603</v>
          </cell>
          <cell r="R4596" t="str">
            <v>O.K.</v>
          </cell>
          <cell r="S4596" t="str">
            <v>CONCILIADA</v>
          </cell>
          <cell r="T4596">
            <v>41619</v>
          </cell>
          <cell r="U4596">
            <v>20</v>
          </cell>
          <cell r="V4596" t="str">
            <v>DE 16 A 20 DÍAS</v>
          </cell>
        </row>
        <row r="4597">
          <cell r="Q4597" t="str">
            <v>BANORTE4161971001335747352</v>
          </cell>
          <cell r="R4597" t="str">
            <v>O.K.</v>
          </cell>
          <cell r="S4597" t="str">
            <v>CONCILIADA</v>
          </cell>
          <cell r="T4597">
            <v>41619</v>
          </cell>
          <cell r="U4597">
            <v>20</v>
          </cell>
          <cell r="V4597" t="str">
            <v>DE 16 A 20 DÍAS</v>
          </cell>
        </row>
        <row r="4598">
          <cell r="Q4598" t="str">
            <v>BANORTE4161971001335747344</v>
          </cell>
          <cell r="R4598" t="str">
            <v>O.K.</v>
          </cell>
          <cell r="S4598" t="str">
            <v>CONCILIADA</v>
          </cell>
          <cell r="T4598">
            <v>41619</v>
          </cell>
          <cell r="U4598">
            <v>20</v>
          </cell>
          <cell r="V4598" t="str">
            <v>DE 16 A 20 DÍAS</v>
          </cell>
        </row>
        <row r="4599">
          <cell r="Q4599" t="str">
            <v>BANORTE4161971001335761681</v>
          </cell>
          <cell r="R4599" t="str">
            <v>O.K.</v>
          </cell>
          <cell r="S4599" t="str">
            <v>CONCILIADA</v>
          </cell>
          <cell r="T4599">
            <v>41619</v>
          </cell>
          <cell r="U4599">
            <v>20</v>
          </cell>
          <cell r="V4599" t="str">
            <v>DE 16 A 20 DÍAS</v>
          </cell>
        </row>
        <row r="4600">
          <cell r="Q4600" t="str">
            <v>BANORTE4161971001335774889</v>
          </cell>
          <cell r="R4600" t="str">
            <v>O.K.</v>
          </cell>
          <cell r="S4600" t="str">
            <v>CONCILIADA</v>
          </cell>
          <cell r="T4600">
            <v>41619</v>
          </cell>
          <cell r="U4600">
            <v>20</v>
          </cell>
          <cell r="V4600" t="str">
            <v>DE 16 A 20 DÍAS</v>
          </cell>
        </row>
        <row r="4601">
          <cell r="Q4601" t="str">
            <v>BANORTE4161971001335784137</v>
          </cell>
          <cell r="R4601" t="str">
            <v>O.K.</v>
          </cell>
          <cell r="S4601" t="str">
            <v>Aplicadas a clientes</v>
          </cell>
          <cell r="T4601">
            <v>41619</v>
          </cell>
          <cell r="U4601">
            <v>20</v>
          </cell>
          <cell r="V4601" t="str">
            <v>DE 16 A 20 DÍAS</v>
          </cell>
        </row>
        <row r="4602">
          <cell r="Q4602" t="str">
            <v>BANORTE4161971001335787310</v>
          </cell>
          <cell r="R4602" t="str">
            <v>O.K.</v>
          </cell>
          <cell r="S4602" t="str">
            <v>CONCILIADA</v>
          </cell>
          <cell r="T4602">
            <v>41619</v>
          </cell>
          <cell r="U4602">
            <v>20</v>
          </cell>
          <cell r="V4602" t="str">
            <v>DE 16 A 20 DÍAS</v>
          </cell>
        </row>
        <row r="4603">
          <cell r="Q4603" t="str">
            <v>BANORTE4161971001335799183</v>
          </cell>
          <cell r="R4603" t="str">
            <v>O.K.</v>
          </cell>
          <cell r="S4603" t="str">
            <v>CONCILIADA</v>
          </cell>
          <cell r="T4603">
            <v>41619</v>
          </cell>
          <cell r="U4603">
            <v>20</v>
          </cell>
          <cell r="V4603" t="str">
            <v>DE 16 A 20 DÍAS</v>
          </cell>
        </row>
        <row r="4604">
          <cell r="Q4604" t="str">
            <v>BANORTE4161971001335783209</v>
          </cell>
          <cell r="R4604" t="str">
            <v>O.K.</v>
          </cell>
          <cell r="S4604" t="str">
            <v>CONCILIADA</v>
          </cell>
          <cell r="T4604">
            <v>41619</v>
          </cell>
          <cell r="U4604">
            <v>20</v>
          </cell>
          <cell r="V4604" t="str">
            <v>DE 16 A 20 DÍAS</v>
          </cell>
        </row>
        <row r="4605">
          <cell r="Q4605" t="str">
            <v>BANORTE4161971001335747341</v>
          </cell>
          <cell r="R4605" t="str">
            <v>O.K.</v>
          </cell>
          <cell r="S4605" t="str">
            <v>CONCILIADA</v>
          </cell>
          <cell r="T4605">
            <v>41619</v>
          </cell>
          <cell r="U4605">
            <v>20</v>
          </cell>
          <cell r="V4605" t="str">
            <v>DE 16 A 20 DÍAS</v>
          </cell>
        </row>
        <row r="4606">
          <cell r="Q4606" t="str">
            <v>BANORTE4161971001335787312</v>
          </cell>
          <cell r="R4606" t="str">
            <v>O.K.</v>
          </cell>
          <cell r="S4606" t="str">
            <v>CONCILIADA</v>
          </cell>
          <cell r="T4606">
            <v>41619</v>
          </cell>
          <cell r="U4606">
            <v>20</v>
          </cell>
          <cell r="V4606" t="str">
            <v>DE 16 A 20 DÍAS</v>
          </cell>
        </row>
        <row r="4607">
          <cell r="Q4607" t="str">
            <v>BANORTE4161971001335793532</v>
          </cell>
          <cell r="R4607" t="str">
            <v>O.K.</v>
          </cell>
          <cell r="S4607" t="str">
            <v>CONCILIADA</v>
          </cell>
          <cell r="T4607">
            <v>41619</v>
          </cell>
          <cell r="U4607">
            <v>20</v>
          </cell>
          <cell r="V4607" t="str">
            <v>DE 16 A 20 DÍAS</v>
          </cell>
        </row>
        <row r="4608">
          <cell r="Q4608" t="str">
            <v>BANORTE4161971001335783218</v>
          </cell>
          <cell r="R4608" t="str">
            <v>O.K.</v>
          </cell>
          <cell r="S4608" t="str">
            <v>CONCILIADA</v>
          </cell>
          <cell r="T4608">
            <v>41619</v>
          </cell>
          <cell r="U4608">
            <v>20</v>
          </cell>
          <cell r="V4608" t="str">
            <v>DE 16 A 20 DÍAS</v>
          </cell>
        </row>
        <row r="4609">
          <cell r="Q4609" t="str">
            <v>BANORTE4161971001335777458</v>
          </cell>
          <cell r="R4609" t="str">
            <v>O.K.</v>
          </cell>
          <cell r="S4609" t="str">
            <v>CONCILIADA</v>
          </cell>
          <cell r="T4609">
            <v>41619</v>
          </cell>
          <cell r="U4609">
            <v>20</v>
          </cell>
          <cell r="V4609" t="str">
            <v>DE 16 A 20 DÍAS</v>
          </cell>
        </row>
        <row r="4610">
          <cell r="Q4610" t="str">
            <v>BANORTE4161971001335788830</v>
          </cell>
          <cell r="R4610" t="str">
            <v>O.K.</v>
          </cell>
          <cell r="S4610" t="str">
            <v>CONCILIADA</v>
          </cell>
          <cell r="T4610">
            <v>41619</v>
          </cell>
          <cell r="U4610">
            <v>20</v>
          </cell>
          <cell r="V4610" t="str">
            <v>DE 16 A 20 DÍAS</v>
          </cell>
        </row>
        <row r="4611">
          <cell r="Q4611" t="str">
            <v>BANORTE4161971001335787315</v>
          </cell>
          <cell r="R4611" t="str">
            <v>O.K.</v>
          </cell>
          <cell r="S4611" t="str">
            <v>CONCILIADA</v>
          </cell>
          <cell r="T4611">
            <v>41619</v>
          </cell>
          <cell r="U4611">
            <v>20</v>
          </cell>
          <cell r="V4611" t="str">
            <v>DE 16 A 20 DÍAS</v>
          </cell>
        </row>
        <row r="4612">
          <cell r="Q4612" t="str">
            <v>BANORTE4161971001335774954</v>
          </cell>
          <cell r="R4612" t="str">
            <v>O.K.</v>
          </cell>
          <cell r="S4612" t="str">
            <v>COMPENSADA</v>
          </cell>
          <cell r="T4612">
            <v>41621</v>
          </cell>
          <cell r="U4612">
            <v>20</v>
          </cell>
          <cell r="V4612" t="str">
            <v>DE 16 A 20 DÍAS</v>
          </cell>
        </row>
        <row r="4613">
          <cell r="Q4613" t="str">
            <v>BANORTE4161971001335721482</v>
          </cell>
          <cell r="R4613" t="str">
            <v>O.K.</v>
          </cell>
          <cell r="S4613" t="str">
            <v>CONCILIADA</v>
          </cell>
          <cell r="T4613">
            <v>41619</v>
          </cell>
          <cell r="U4613">
            <v>20</v>
          </cell>
          <cell r="V4613" t="str">
            <v>DE 16 A 20 DÍAS</v>
          </cell>
        </row>
        <row r="4614">
          <cell r="Q4614" t="str">
            <v>BANORTE4161971001335727945</v>
          </cell>
          <cell r="R4614" t="str">
            <v>O.K.</v>
          </cell>
          <cell r="S4614" t="str">
            <v>CONCILIADA</v>
          </cell>
          <cell r="T4614">
            <v>41619</v>
          </cell>
          <cell r="U4614">
            <v>20</v>
          </cell>
          <cell r="V4614" t="str">
            <v>DE 16 A 20 DÍAS</v>
          </cell>
        </row>
        <row r="4615">
          <cell r="Q4615" t="str">
            <v>BANORTE4161971001335784210</v>
          </cell>
          <cell r="R4615" t="str">
            <v>O.K.</v>
          </cell>
          <cell r="S4615" t="str">
            <v>Aplicadas a clientes</v>
          </cell>
          <cell r="T4615">
            <v>41628</v>
          </cell>
          <cell r="U4615">
            <v>20</v>
          </cell>
          <cell r="V4615" t="str">
            <v>DE 16 A 20 DÍAS</v>
          </cell>
        </row>
        <row r="4616">
          <cell r="Q4616" t="str">
            <v>BANORTE4161971001335743777</v>
          </cell>
          <cell r="R4616" t="str">
            <v>O.K.</v>
          </cell>
          <cell r="S4616" t="str">
            <v>CONCILIADA</v>
          </cell>
          <cell r="T4616">
            <v>41619</v>
          </cell>
          <cell r="U4616">
            <v>20</v>
          </cell>
          <cell r="V4616" t="str">
            <v>DE 16 A 20 DÍAS</v>
          </cell>
        </row>
        <row r="4617">
          <cell r="Q4617" t="str">
            <v>BANORTE4161971001335721562</v>
          </cell>
          <cell r="R4617" t="str">
            <v>O.K.</v>
          </cell>
          <cell r="S4617" t="str">
            <v>CONCILIADA</v>
          </cell>
          <cell r="T4617">
            <v>41619</v>
          </cell>
          <cell r="U4617">
            <v>20</v>
          </cell>
          <cell r="V4617" t="str">
            <v>DE 16 A 20 DÍAS</v>
          </cell>
        </row>
        <row r="4618">
          <cell r="Q4618" t="str">
            <v>BANORTE4161971001335750683</v>
          </cell>
          <cell r="R4618" t="str">
            <v>O.K.</v>
          </cell>
          <cell r="S4618" t="str">
            <v>CONCILIADA</v>
          </cell>
          <cell r="T4618">
            <v>41619</v>
          </cell>
          <cell r="U4618">
            <v>20</v>
          </cell>
          <cell r="V4618" t="str">
            <v>DE 16 A 20 DÍAS</v>
          </cell>
        </row>
        <row r="4619">
          <cell r="Q4619" t="str">
            <v>BANORTE4161971001335795398</v>
          </cell>
          <cell r="R4619" t="str">
            <v>O.K.</v>
          </cell>
          <cell r="S4619" t="str">
            <v>COMPENSADA</v>
          </cell>
          <cell r="T4619">
            <v>41621</v>
          </cell>
          <cell r="U4619">
            <v>20</v>
          </cell>
          <cell r="V4619" t="str">
            <v>DE 16 A 20 DÍAS</v>
          </cell>
        </row>
        <row r="4620">
          <cell r="Q4620" t="str">
            <v>BANORTE4161971001335786118</v>
          </cell>
          <cell r="R4620" t="str">
            <v>O.K.</v>
          </cell>
          <cell r="S4620" t="str">
            <v>CONCILIADA</v>
          </cell>
          <cell r="T4620">
            <v>41619</v>
          </cell>
          <cell r="U4620">
            <v>20</v>
          </cell>
          <cell r="V4620" t="str">
            <v>DE 16 A 20 DÍAS</v>
          </cell>
        </row>
        <row r="4621">
          <cell r="Q4621" t="str">
            <v>BANORTE4161971001335727793</v>
          </cell>
          <cell r="R4621" t="str">
            <v>O.K.</v>
          </cell>
          <cell r="S4621" t="str">
            <v>CONCILIADA</v>
          </cell>
          <cell r="T4621">
            <v>41619</v>
          </cell>
          <cell r="U4621">
            <v>20</v>
          </cell>
          <cell r="V4621" t="str">
            <v>DE 16 A 20 DÍAS</v>
          </cell>
        </row>
        <row r="4622">
          <cell r="Q4622" t="str">
            <v>BANORTE4161971001335735567</v>
          </cell>
          <cell r="R4622" t="str">
            <v>O.K.</v>
          </cell>
          <cell r="S4622" t="str">
            <v>CONCILIADA</v>
          </cell>
          <cell r="T4622">
            <v>41619</v>
          </cell>
          <cell r="U4622">
            <v>20</v>
          </cell>
          <cell r="V4622" t="str">
            <v>DE 16 A 20 DÍAS</v>
          </cell>
        </row>
        <row r="4623">
          <cell r="Q4623" t="str">
            <v>BANORTE4161971001335774611</v>
          </cell>
          <cell r="R4623" t="str">
            <v>O.K.</v>
          </cell>
          <cell r="S4623" t="str">
            <v>COMPENSADA</v>
          </cell>
          <cell r="T4623">
            <v>41621</v>
          </cell>
          <cell r="U4623">
            <v>20</v>
          </cell>
          <cell r="V4623" t="str">
            <v>DE 16 A 20 DÍAS</v>
          </cell>
        </row>
        <row r="4624">
          <cell r="Q4624" t="str">
            <v>BANORTE4161971001335785563</v>
          </cell>
          <cell r="R4624" t="str">
            <v>O.K.</v>
          </cell>
          <cell r="S4624" t="str">
            <v>CONCILIADA</v>
          </cell>
          <cell r="T4624">
            <v>41619</v>
          </cell>
          <cell r="U4624">
            <v>20</v>
          </cell>
          <cell r="V4624" t="str">
            <v>DE 16 A 20 DÍAS</v>
          </cell>
        </row>
        <row r="4625">
          <cell r="Q4625" t="str">
            <v>BANORTE4161971001335783305</v>
          </cell>
          <cell r="R4625" t="str">
            <v>O.K.</v>
          </cell>
          <cell r="S4625" t="str">
            <v>CONCILIADA</v>
          </cell>
          <cell r="T4625">
            <v>41619</v>
          </cell>
          <cell r="U4625">
            <v>20</v>
          </cell>
          <cell r="V4625" t="str">
            <v>DE 16 A 20 DÍAS</v>
          </cell>
        </row>
        <row r="4626">
          <cell r="Q4626" t="str">
            <v>BANORTE4161971001335747347</v>
          </cell>
          <cell r="R4626" t="str">
            <v>O.K.</v>
          </cell>
          <cell r="S4626" t="str">
            <v>CONCILIADA</v>
          </cell>
          <cell r="T4626">
            <v>41619</v>
          </cell>
          <cell r="U4626">
            <v>20</v>
          </cell>
          <cell r="V4626" t="str">
            <v>DE 16 A 20 DÍAS</v>
          </cell>
        </row>
        <row r="4627">
          <cell r="Q4627" t="str">
            <v>BANORTE4161971001335705359</v>
          </cell>
          <cell r="R4627" t="str">
            <v>O.K.</v>
          </cell>
          <cell r="S4627" t="str">
            <v>CONCILIADA</v>
          </cell>
          <cell r="T4627">
            <v>41619</v>
          </cell>
          <cell r="U4627">
            <v>20</v>
          </cell>
          <cell r="V4627" t="str">
            <v>DE 16 A 20 DÍAS</v>
          </cell>
        </row>
        <row r="4628">
          <cell r="Q4628" t="str">
            <v>BANORTE4161971001335786652</v>
          </cell>
          <cell r="R4628" t="str">
            <v>O.K.</v>
          </cell>
          <cell r="S4628" t="str">
            <v>CONCILIADA</v>
          </cell>
          <cell r="T4628">
            <v>41619</v>
          </cell>
          <cell r="U4628">
            <v>20</v>
          </cell>
          <cell r="V4628" t="str">
            <v>DE 16 A 20 DÍAS</v>
          </cell>
        </row>
        <row r="4629">
          <cell r="Q4629" t="str">
            <v>BANORTE4161971001335744830</v>
          </cell>
          <cell r="R4629" t="str">
            <v>O.K.</v>
          </cell>
          <cell r="S4629" t="str">
            <v>CONCILIADA</v>
          </cell>
          <cell r="T4629">
            <v>41619</v>
          </cell>
          <cell r="U4629">
            <v>20</v>
          </cell>
          <cell r="V4629" t="str">
            <v>DE 16 A 20 DÍAS</v>
          </cell>
        </row>
        <row r="4630">
          <cell r="Q4630" t="str">
            <v>BANORTE4161971001335744962</v>
          </cell>
          <cell r="R4630" t="str">
            <v>O.K.</v>
          </cell>
          <cell r="S4630" t="str">
            <v>CONCILIADA</v>
          </cell>
          <cell r="T4630">
            <v>41619</v>
          </cell>
          <cell r="U4630">
            <v>20</v>
          </cell>
          <cell r="V4630" t="str">
            <v>DE 16 A 20 DÍAS</v>
          </cell>
        </row>
        <row r="4631">
          <cell r="Q4631" t="str">
            <v>BANORTE4161971001335723065</v>
          </cell>
          <cell r="R4631" t="str">
            <v>O.K.</v>
          </cell>
          <cell r="S4631" t="str">
            <v>CONCILIADA</v>
          </cell>
          <cell r="T4631">
            <v>41619</v>
          </cell>
          <cell r="U4631">
            <v>20</v>
          </cell>
          <cell r="V4631" t="str">
            <v>DE 16 A 20 DÍAS</v>
          </cell>
        </row>
        <row r="4632">
          <cell r="Q4632" t="str">
            <v>BANORTE4161971001335723071</v>
          </cell>
          <cell r="R4632" t="str">
            <v>O.K.</v>
          </cell>
          <cell r="S4632" t="str">
            <v>CONCILIADA</v>
          </cell>
          <cell r="T4632">
            <v>41619</v>
          </cell>
          <cell r="U4632">
            <v>20</v>
          </cell>
          <cell r="V4632" t="str">
            <v>DE 16 A 20 DÍAS</v>
          </cell>
        </row>
        <row r="4633">
          <cell r="Q4633" t="str">
            <v>BANORTE4161971001335721154</v>
          </cell>
          <cell r="R4633" t="str">
            <v>O.K.</v>
          </cell>
          <cell r="S4633" t="str">
            <v>CONCILIADA</v>
          </cell>
          <cell r="T4633">
            <v>41619</v>
          </cell>
          <cell r="U4633">
            <v>20</v>
          </cell>
          <cell r="V4633" t="str">
            <v>DE 16 A 20 DÍAS</v>
          </cell>
        </row>
        <row r="4634">
          <cell r="Q4634" t="str">
            <v>BANORTE4161971001335700651</v>
          </cell>
          <cell r="R4634" t="str">
            <v>O.K.</v>
          </cell>
          <cell r="S4634" t="str">
            <v>CONCILIADA</v>
          </cell>
          <cell r="T4634">
            <v>41619</v>
          </cell>
          <cell r="U4634">
            <v>20</v>
          </cell>
          <cell r="V4634" t="str">
            <v>DE 16 A 20 DÍAS</v>
          </cell>
        </row>
        <row r="4635">
          <cell r="Q4635" t="str">
            <v>BANORTE4161971001335778125</v>
          </cell>
          <cell r="R4635" t="str">
            <v>O.K.</v>
          </cell>
          <cell r="S4635" t="str">
            <v>CONCILIADA</v>
          </cell>
          <cell r="T4635">
            <v>41619</v>
          </cell>
          <cell r="U4635">
            <v>20</v>
          </cell>
          <cell r="V4635" t="str">
            <v>DE 16 A 20 DÍAS</v>
          </cell>
        </row>
        <row r="4636">
          <cell r="Q4636" t="str">
            <v>BANORTE4161971001335768069</v>
          </cell>
          <cell r="R4636" t="str">
            <v>O.K.</v>
          </cell>
          <cell r="S4636" t="str">
            <v>CONCILIADA</v>
          </cell>
          <cell r="T4636">
            <v>41619</v>
          </cell>
          <cell r="U4636">
            <v>20</v>
          </cell>
          <cell r="V4636" t="str">
            <v>DE 16 A 20 DÍAS</v>
          </cell>
        </row>
        <row r="4637">
          <cell r="Q4637" t="str">
            <v>BANORTE4161971001335714538</v>
          </cell>
          <cell r="R4637" t="str">
            <v>O.K.</v>
          </cell>
          <cell r="S4637" t="str">
            <v>CONCILIADA</v>
          </cell>
          <cell r="T4637">
            <v>41619</v>
          </cell>
          <cell r="U4637">
            <v>20</v>
          </cell>
          <cell r="V4637" t="str">
            <v>DE 16 A 20 DÍAS</v>
          </cell>
        </row>
        <row r="4638">
          <cell r="Q4638" t="str">
            <v>BANORTE4161971001335795911</v>
          </cell>
          <cell r="R4638" t="str">
            <v>O.K.</v>
          </cell>
          <cell r="S4638" t="str">
            <v>CONCILIADA</v>
          </cell>
          <cell r="T4638">
            <v>41619</v>
          </cell>
          <cell r="U4638">
            <v>20</v>
          </cell>
          <cell r="V4638" t="str">
            <v>DE 16 A 20 DÍAS</v>
          </cell>
        </row>
        <row r="4639">
          <cell r="Q4639" t="str">
            <v>BANORTE4161971001335714533</v>
          </cell>
          <cell r="R4639" t="str">
            <v>O.K.</v>
          </cell>
          <cell r="S4639" t="str">
            <v>CONCILIADA</v>
          </cell>
          <cell r="T4639">
            <v>41619</v>
          </cell>
          <cell r="U4639">
            <v>20</v>
          </cell>
          <cell r="V4639" t="str">
            <v>DE 16 A 20 DÍAS</v>
          </cell>
        </row>
        <row r="4640">
          <cell r="Q4640" t="str">
            <v>BANORTE4161971001335743497</v>
          </cell>
          <cell r="R4640" t="str">
            <v>O.K.</v>
          </cell>
          <cell r="S4640" t="str">
            <v>CONCILIADA</v>
          </cell>
          <cell r="T4640">
            <v>41619</v>
          </cell>
          <cell r="U4640">
            <v>20</v>
          </cell>
          <cell r="V4640" t="str">
            <v>DE 16 A 20 DÍAS</v>
          </cell>
        </row>
        <row r="4641">
          <cell r="Q4641" t="str">
            <v>BANORTE4161971001335728679</v>
          </cell>
          <cell r="R4641" t="str">
            <v>O.K.</v>
          </cell>
          <cell r="S4641" t="str">
            <v>CONCILIADA</v>
          </cell>
          <cell r="T4641">
            <v>41619</v>
          </cell>
          <cell r="U4641">
            <v>20</v>
          </cell>
          <cell r="V4641" t="str">
            <v>DE 16 A 20 DÍAS</v>
          </cell>
        </row>
        <row r="4642">
          <cell r="Q4642" t="str">
            <v>BANORTE4161971001335754904</v>
          </cell>
          <cell r="R4642" t="str">
            <v>O.K.</v>
          </cell>
          <cell r="S4642" t="str">
            <v>CONCILIADA</v>
          </cell>
          <cell r="T4642">
            <v>41619</v>
          </cell>
          <cell r="U4642">
            <v>20</v>
          </cell>
          <cell r="V4642" t="str">
            <v>DE 16 A 20 DÍAS</v>
          </cell>
        </row>
        <row r="4643">
          <cell r="Q4643" t="str">
            <v>BANORTE4161971001335717187</v>
          </cell>
          <cell r="R4643" t="str">
            <v>O.K.</v>
          </cell>
          <cell r="S4643" t="str">
            <v>CONCILIADA</v>
          </cell>
          <cell r="T4643">
            <v>41619</v>
          </cell>
          <cell r="U4643">
            <v>20</v>
          </cell>
          <cell r="V4643" t="str">
            <v>DE 16 A 20 DÍAS</v>
          </cell>
        </row>
        <row r="4644">
          <cell r="Q4644" t="str">
            <v>BANORTE4161971001335723075</v>
          </cell>
          <cell r="R4644" t="str">
            <v>CONCILIACION</v>
          </cell>
          <cell r="S4644" t="str">
            <v xml:space="preserve"> </v>
          </cell>
          <cell r="T4644" t="str">
            <v xml:space="preserve"> </v>
          </cell>
          <cell r="U4644">
            <v>20</v>
          </cell>
          <cell r="V4644" t="str">
            <v>DE 16 A 20 DÍAS</v>
          </cell>
        </row>
        <row r="4645">
          <cell r="Q4645" t="str">
            <v>BANORTE4161971001335721479</v>
          </cell>
          <cell r="R4645" t="str">
            <v>O.K.</v>
          </cell>
          <cell r="S4645" t="str">
            <v>CONCILIADA</v>
          </cell>
          <cell r="T4645">
            <v>41619</v>
          </cell>
          <cell r="U4645">
            <v>20</v>
          </cell>
          <cell r="V4645" t="str">
            <v>DE 16 A 20 DÍAS</v>
          </cell>
        </row>
        <row r="4646">
          <cell r="Q4646" t="str">
            <v>BANORTE4161971001335705349</v>
          </cell>
          <cell r="R4646" t="str">
            <v>O.K.</v>
          </cell>
          <cell r="S4646" t="str">
            <v>CONCILIADA</v>
          </cell>
          <cell r="T4646">
            <v>41619</v>
          </cell>
          <cell r="U4646">
            <v>20</v>
          </cell>
          <cell r="V4646" t="str">
            <v>DE 16 A 20 DÍAS</v>
          </cell>
        </row>
        <row r="4647">
          <cell r="Q4647" t="str">
            <v>BANORTE4161971001335752605</v>
          </cell>
          <cell r="R4647" t="str">
            <v>O.K.</v>
          </cell>
          <cell r="S4647" t="str">
            <v>CONCILIADA</v>
          </cell>
          <cell r="T4647">
            <v>41619</v>
          </cell>
          <cell r="U4647">
            <v>20</v>
          </cell>
          <cell r="V4647" t="str">
            <v>DE 16 A 20 DÍAS</v>
          </cell>
        </row>
        <row r="4648">
          <cell r="Q4648" t="str">
            <v>BANORTE4161971001335783408</v>
          </cell>
          <cell r="R4648" t="str">
            <v>O.K.</v>
          </cell>
          <cell r="S4648" t="str">
            <v>CONCILIADA</v>
          </cell>
          <cell r="T4648">
            <v>41619</v>
          </cell>
          <cell r="U4648">
            <v>20</v>
          </cell>
          <cell r="V4648" t="str">
            <v>DE 16 A 20 DÍAS</v>
          </cell>
        </row>
        <row r="4649">
          <cell r="Q4649" t="str">
            <v>BANORTE4161971001335744309</v>
          </cell>
          <cell r="R4649" t="str">
            <v>O.K.</v>
          </cell>
          <cell r="S4649" t="str">
            <v>CONCILIADA</v>
          </cell>
          <cell r="T4649">
            <v>41619</v>
          </cell>
          <cell r="U4649">
            <v>20</v>
          </cell>
          <cell r="V4649" t="str">
            <v>DE 16 A 20 DÍAS</v>
          </cell>
        </row>
        <row r="4650">
          <cell r="Q4650" t="str">
            <v>BANORTE4161971001335763521</v>
          </cell>
          <cell r="R4650" t="str">
            <v>O.K.</v>
          </cell>
          <cell r="S4650" t="str">
            <v>CONCILIADA</v>
          </cell>
          <cell r="T4650">
            <v>41619</v>
          </cell>
          <cell r="U4650">
            <v>20</v>
          </cell>
          <cell r="V4650" t="str">
            <v>DE 16 A 20 DÍAS</v>
          </cell>
        </row>
        <row r="4651">
          <cell r="Q4651" t="str">
            <v>BANORTE4161971001335743004</v>
          </cell>
          <cell r="R4651" t="str">
            <v>O.K.</v>
          </cell>
          <cell r="S4651" t="str">
            <v>CONCILIADA</v>
          </cell>
          <cell r="T4651">
            <v>41619</v>
          </cell>
          <cell r="U4651">
            <v>20</v>
          </cell>
          <cell r="V4651" t="str">
            <v>DE 16 A 20 DÍAS</v>
          </cell>
        </row>
        <row r="4652">
          <cell r="Q4652" t="str">
            <v>BANORTE4161971001335719993</v>
          </cell>
          <cell r="R4652" t="str">
            <v>O.K.</v>
          </cell>
          <cell r="S4652" t="str">
            <v>CONCILIADA</v>
          </cell>
          <cell r="T4652">
            <v>41619</v>
          </cell>
          <cell r="U4652">
            <v>20</v>
          </cell>
          <cell r="V4652" t="str">
            <v>DE 16 A 20 DÍAS</v>
          </cell>
        </row>
        <row r="4653">
          <cell r="Q4653" t="str">
            <v>BANORTE4161971001335769160</v>
          </cell>
          <cell r="R4653" t="str">
            <v>O.K.</v>
          </cell>
          <cell r="S4653" t="str">
            <v>CONCILIADA</v>
          </cell>
          <cell r="T4653">
            <v>41619</v>
          </cell>
          <cell r="U4653">
            <v>20</v>
          </cell>
          <cell r="V4653" t="str">
            <v>DE 16 A 20 DÍAS</v>
          </cell>
        </row>
        <row r="4654">
          <cell r="Q4654" t="str">
            <v>BANORTE4161971001335752597</v>
          </cell>
          <cell r="R4654" t="str">
            <v>O.K.</v>
          </cell>
          <cell r="S4654" t="str">
            <v>CONCILIADA</v>
          </cell>
          <cell r="T4654">
            <v>41619</v>
          </cell>
          <cell r="U4654">
            <v>20</v>
          </cell>
          <cell r="V4654" t="str">
            <v>DE 16 A 20 DÍAS</v>
          </cell>
        </row>
        <row r="4655">
          <cell r="Q4655" t="str">
            <v>BANORTE4161971001335791748</v>
          </cell>
          <cell r="R4655" t="str">
            <v>O.K.</v>
          </cell>
          <cell r="S4655" t="str">
            <v>CONCILIADA</v>
          </cell>
          <cell r="T4655">
            <v>41619</v>
          </cell>
          <cell r="U4655">
            <v>20</v>
          </cell>
          <cell r="V4655" t="str">
            <v>DE 16 A 20 DÍAS</v>
          </cell>
        </row>
        <row r="4656">
          <cell r="Q4656" t="str">
            <v>BANORTE4161971001335786199</v>
          </cell>
          <cell r="R4656" t="str">
            <v>O.K.</v>
          </cell>
          <cell r="S4656" t="str">
            <v>CONCILIADA</v>
          </cell>
          <cell r="T4656">
            <v>41619</v>
          </cell>
          <cell r="U4656">
            <v>20</v>
          </cell>
          <cell r="V4656" t="str">
            <v>DE 16 A 20 DÍAS</v>
          </cell>
        </row>
        <row r="4657">
          <cell r="Q4657" t="str">
            <v>BANORTE4161971001335777360</v>
          </cell>
          <cell r="R4657" t="str">
            <v>O.K.</v>
          </cell>
          <cell r="S4657" t="str">
            <v>CONCILIADA</v>
          </cell>
          <cell r="T4657">
            <v>41619</v>
          </cell>
          <cell r="U4657">
            <v>20</v>
          </cell>
          <cell r="V4657" t="str">
            <v>DE 16 A 20 DÍAS</v>
          </cell>
        </row>
        <row r="4658">
          <cell r="Q4658" t="str">
            <v>BANORTE4161971001335770795</v>
          </cell>
          <cell r="R4658" t="str">
            <v>O.K.</v>
          </cell>
          <cell r="S4658" t="str">
            <v>COMPENSADA</v>
          </cell>
          <cell r="T4658">
            <v>41628</v>
          </cell>
          <cell r="U4658">
            <v>20</v>
          </cell>
          <cell r="V4658" t="str">
            <v>DE 16 A 20 DÍAS</v>
          </cell>
        </row>
        <row r="4659">
          <cell r="Q4659" t="str">
            <v>BANORTE4161971001335742790</v>
          </cell>
          <cell r="R4659" t="str">
            <v>O.K.</v>
          </cell>
          <cell r="S4659" t="str">
            <v>CONCILIADA</v>
          </cell>
          <cell r="T4659">
            <v>41619</v>
          </cell>
          <cell r="U4659">
            <v>20</v>
          </cell>
          <cell r="V4659" t="str">
            <v>DE 16 A 20 DÍAS</v>
          </cell>
        </row>
        <row r="4660">
          <cell r="Q4660" t="str">
            <v>BANORTE4161971001335736554</v>
          </cell>
          <cell r="R4660" t="str">
            <v>O.K.</v>
          </cell>
          <cell r="S4660" t="str">
            <v>CONCILIADA</v>
          </cell>
          <cell r="T4660">
            <v>41619</v>
          </cell>
          <cell r="U4660">
            <v>20</v>
          </cell>
          <cell r="V4660" t="str">
            <v>DE 16 A 20 DÍAS</v>
          </cell>
        </row>
        <row r="4661">
          <cell r="Q4661" t="str">
            <v>BANORTE4161971001335721593</v>
          </cell>
          <cell r="R4661" t="str">
            <v>O.K.</v>
          </cell>
          <cell r="S4661" t="str">
            <v>CONCILIADA</v>
          </cell>
          <cell r="T4661">
            <v>41619</v>
          </cell>
          <cell r="U4661">
            <v>20</v>
          </cell>
          <cell r="V4661" t="str">
            <v>DE 16 A 20 DÍAS</v>
          </cell>
        </row>
        <row r="4662">
          <cell r="Q4662" t="str">
            <v>BANORTE4161971001335751889</v>
          </cell>
          <cell r="R4662" t="str">
            <v>O.K.</v>
          </cell>
          <cell r="S4662" t="str">
            <v>COMPENSADA</v>
          </cell>
          <cell r="T4662">
            <v>41621</v>
          </cell>
          <cell r="U4662">
            <v>20</v>
          </cell>
          <cell r="V4662" t="str">
            <v>DE 16 A 20 DÍAS</v>
          </cell>
        </row>
        <row r="4663">
          <cell r="Q4663" t="str">
            <v>BANORTE4161971001335736551</v>
          </cell>
          <cell r="R4663" t="str">
            <v>O.K.</v>
          </cell>
          <cell r="S4663" t="str">
            <v>CONCILIADA</v>
          </cell>
          <cell r="T4663">
            <v>41619</v>
          </cell>
          <cell r="U4663">
            <v>20</v>
          </cell>
          <cell r="V4663" t="str">
            <v>DE 16 A 20 DÍAS</v>
          </cell>
        </row>
        <row r="4664">
          <cell r="Q4664" t="str">
            <v>BANORTE4161971001335728730</v>
          </cell>
          <cell r="R4664" t="str">
            <v>O.K.</v>
          </cell>
          <cell r="S4664" t="str">
            <v>CONCILIADA</v>
          </cell>
          <cell r="T4664">
            <v>41619</v>
          </cell>
          <cell r="U4664">
            <v>20</v>
          </cell>
          <cell r="V4664" t="str">
            <v>DE 16 A 20 DÍAS</v>
          </cell>
        </row>
        <row r="4665">
          <cell r="Q4665" t="str">
            <v>BANCOMER AMEX4161913463835252899</v>
          </cell>
          <cell r="R4665" t="str">
            <v>O.K.</v>
          </cell>
          <cell r="S4665" t="str">
            <v>DIF. DE CTVOS.</v>
          </cell>
          <cell r="T4665">
            <v>41619</v>
          </cell>
          <cell r="U4665">
            <v>20</v>
          </cell>
          <cell r="V4665" t="str">
            <v>DE 16 A 20 DÍAS</v>
          </cell>
        </row>
        <row r="4666">
          <cell r="Q4666" t="str">
            <v>BANCOMER AMEX4161913463835247879</v>
          </cell>
          <cell r="R4666" t="str">
            <v>O.K.</v>
          </cell>
          <cell r="S4666" t="str">
            <v>DIF. DE CTVOS.</v>
          </cell>
          <cell r="T4666">
            <v>41619</v>
          </cell>
          <cell r="U4666">
            <v>20</v>
          </cell>
          <cell r="V4666" t="str">
            <v>DE 16 A 20 DÍAS</v>
          </cell>
        </row>
        <row r="4667">
          <cell r="Q4667" t="str">
            <v>BANCOMER AMEX4161913463835252902</v>
          </cell>
          <cell r="R4667" t="str">
            <v>O.K.</v>
          </cell>
          <cell r="S4667" t="str">
            <v>DIF. DE CTVOS.</v>
          </cell>
          <cell r="T4667">
            <v>41619</v>
          </cell>
          <cell r="U4667">
            <v>20</v>
          </cell>
          <cell r="V4667" t="str">
            <v>DE 16 A 20 DÍAS</v>
          </cell>
        </row>
        <row r="4668">
          <cell r="Q4668" t="str">
            <v>BANCOMER AMEX4161913463835219867</v>
          </cell>
          <cell r="R4668" t="str">
            <v>O.K.</v>
          </cell>
          <cell r="S4668" t="str">
            <v>COMPENSADA</v>
          </cell>
          <cell r="T4668">
            <v>41621</v>
          </cell>
          <cell r="U4668">
            <v>20</v>
          </cell>
          <cell r="V4668" t="str">
            <v>DE 16 A 20 DÍAS</v>
          </cell>
        </row>
        <row r="4669">
          <cell r="Q4669" t="str">
            <v>BANCOMER AMEX4161913463835206109</v>
          </cell>
          <cell r="R4669" t="str">
            <v>O.K.</v>
          </cell>
          <cell r="S4669" t="str">
            <v>DIF. DE CTVOS.</v>
          </cell>
          <cell r="T4669">
            <v>41619</v>
          </cell>
          <cell r="U4669">
            <v>20</v>
          </cell>
          <cell r="V4669" t="str">
            <v>DE 16 A 20 DÍAS</v>
          </cell>
        </row>
        <row r="4670">
          <cell r="Q4670" t="str">
            <v>BANCOMER AMEX4161913463835228280</v>
          </cell>
          <cell r="R4670" t="str">
            <v>O.K.</v>
          </cell>
          <cell r="S4670" t="str">
            <v>DIF. DE CTVOS.</v>
          </cell>
          <cell r="T4670">
            <v>41619</v>
          </cell>
          <cell r="U4670">
            <v>20</v>
          </cell>
          <cell r="V4670" t="str">
            <v>DE 16 A 20 DÍAS</v>
          </cell>
        </row>
        <row r="4671">
          <cell r="Q4671" t="str">
            <v>BANCOMER AMEX4161913463835231615</v>
          </cell>
          <cell r="R4671" t="str">
            <v>O.K.</v>
          </cell>
          <cell r="S4671" t="str">
            <v>DIF. DE CTVOS.</v>
          </cell>
          <cell r="T4671">
            <v>41619</v>
          </cell>
          <cell r="U4671">
            <v>20</v>
          </cell>
          <cell r="V4671" t="str">
            <v>DE 16 A 20 DÍAS</v>
          </cell>
        </row>
        <row r="4672">
          <cell r="Q4672" t="str">
            <v>BANCOMER AMEX4161913463835253612</v>
          </cell>
          <cell r="R4672" t="str">
            <v>O.K.</v>
          </cell>
          <cell r="S4672" t="str">
            <v>DIF. DE CTVOS.</v>
          </cell>
          <cell r="T4672">
            <v>41619</v>
          </cell>
          <cell r="U4672">
            <v>20</v>
          </cell>
          <cell r="V4672" t="str">
            <v>DE 16 A 20 DÍAS</v>
          </cell>
        </row>
        <row r="4673">
          <cell r="Q4673" t="str">
            <v>BANCOMER AMEX4161913463835244598</v>
          </cell>
          <cell r="R4673" t="str">
            <v>O.K.</v>
          </cell>
          <cell r="S4673" t="str">
            <v>DIF. DE CTVOS.</v>
          </cell>
          <cell r="T4673">
            <v>41619</v>
          </cell>
          <cell r="U4673">
            <v>20</v>
          </cell>
          <cell r="V4673" t="str">
            <v>DE 16 A 20 DÍAS</v>
          </cell>
        </row>
        <row r="4674">
          <cell r="Q4674" t="str">
            <v>BANCOMER AMEX4161913463835206107</v>
          </cell>
          <cell r="R4674" t="str">
            <v>O.K.</v>
          </cell>
          <cell r="S4674" t="str">
            <v>DIF. DE CTVOS.</v>
          </cell>
          <cell r="T4674">
            <v>41619</v>
          </cell>
          <cell r="U4674">
            <v>20</v>
          </cell>
          <cell r="V4674" t="str">
            <v>DE 16 A 20 DÍAS</v>
          </cell>
        </row>
        <row r="4675">
          <cell r="Q4675" t="str">
            <v>BANCOMER AMEX4161913463835206108</v>
          </cell>
          <cell r="R4675" t="str">
            <v>O.K.</v>
          </cell>
          <cell r="S4675" t="str">
            <v>DIF. DE CTVOS.</v>
          </cell>
          <cell r="T4675">
            <v>41619</v>
          </cell>
          <cell r="U4675">
            <v>20</v>
          </cell>
          <cell r="V4675" t="str">
            <v>DE 16 A 20 DÍAS</v>
          </cell>
        </row>
        <row r="4676">
          <cell r="Q4676" t="str">
            <v>BANCOMER AMEX4161913463835207620</v>
          </cell>
          <cell r="R4676" t="str">
            <v>O.K.</v>
          </cell>
          <cell r="S4676" t="str">
            <v>DIF. DE CTVOS.</v>
          </cell>
          <cell r="T4676">
            <v>41619</v>
          </cell>
          <cell r="U4676">
            <v>20</v>
          </cell>
          <cell r="V4676" t="str">
            <v>DE 16 A 20 DÍAS</v>
          </cell>
        </row>
        <row r="4677">
          <cell r="Q4677" t="str">
            <v>BANCOMER AMEX4161913463835209289</v>
          </cell>
          <cell r="R4677" t="str">
            <v>O.K.</v>
          </cell>
          <cell r="S4677" t="str">
            <v>DIF. DE CTVOS.</v>
          </cell>
          <cell r="T4677">
            <v>41619</v>
          </cell>
          <cell r="U4677">
            <v>20</v>
          </cell>
          <cell r="V4677" t="str">
            <v>DE 16 A 20 DÍAS</v>
          </cell>
        </row>
        <row r="4678">
          <cell r="Q4678" t="str">
            <v>BANCOMER AMEX4161913463835231818</v>
          </cell>
          <cell r="R4678" t="str">
            <v>O.K.</v>
          </cell>
          <cell r="S4678" t="str">
            <v>DIF. DE CTVOS.</v>
          </cell>
          <cell r="T4678">
            <v>41619</v>
          </cell>
          <cell r="U4678">
            <v>20</v>
          </cell>
          <cell r="V4678" t="str">
            <v>DE 16 A 20 DÍAS</v>
          </cell>
        </row>
        <row r="4679">
          <cell r="Q4679" t="str">
            <v>BANCOMER AMEX4161913463835238417</v>
          </cell>
          <cell r="R4679" t="str">
            <v>O.K.</v>
          </cell>
          <cell r="S4679" t="str">
            <v>DIF. DE CTVOS.</v>
          </cell>
          <cell r="T4679">
            <v>41619</v>
          </cell>
          <cell r="U4679">
            <v>20</v>
          </cell>
          <cell r="V4679" t="str">
            <v>DE 16 A 20 DÍAS</v>
          </cell>
        </row>
        <row r="4680">
          <cell r="Q4680" t="str">
            <v>BANCOMER AMEX4161913463835246483</v>
          </cell>
          <cell r="R4680" t="str">
            <v>O.K.</v>
          </cell>
          <cell r="S4680" t="str">
            <v>DIF. DE CTVOS.</v>
          </cell>
          <cell r="T4680">
            <v>41619</v>
          </cell>
          <cell r="U4680">
            <v>20</v>
          </cell>
          <cell r="V4680" t="str">
            <v>DE 16 A 20 DÍAS</v>
          </cell>
        </row>
        <row r="4681">
          <cell r="Q4681" t="str">
            <v>BANCOMER AMEX4161913463835200486</v>
          </cell>
          <cell r="R4681" t="str">
            <v>O.K.</v>
          </cell>
          <cell r="S4681" t="str">
            <v>DIF. DE CTVOS.</v>
          </cell>
          <cell r="T4681">
            <v>41619</v>
          </cell>
          <cell r="U4681">
            <v>20</v>
          </cell>
          <cell r="V4681" t="str">
            <v>DE 16 A 20 DÍAS</v>
          </cell>
        </row>
        <row r="4682">
          <cell r="Q4682" t="str">
            <v>BANCOMER AMEX4161913463835200473</v>
          </cell>
          <cell r="R4682" t="str">
            <v>O.K.</v>
          </cell>
          <cell r="S4682" t="str">
            <v>DIF. DE CTVOS.</v>
          </cell>
          <cell r="T4682">
            <v>41619</v>
          </cell>
          <cell r="U4682">
            <v>20</v>
          </cell>
          <cell r="V4682" t="str">
            <v>DE 16 A 20 DÍAS</v>
          </cell>
        </row>
        <row r="4683">
          <cell r="Q4683" t="str">
            <v>BANCOMER AMEX4161913463835238751</v>
          </cell>
          <cell r="R4683" t="str">
            <v>O.K.</v>
          </cell>
          <cell r="S4683" t="str">
            <v>DIF. DE CTVOS.</v>
          </cell>
          <cell r="T4683">
            <v>41619</v>
          </cell>
          <cell r="U4683">
            <v>20</v>
          </cell>
          <cell r="V4683" t="str">
            <v>DE 16 A 20 DÍAS</v>
          </cell>
        </row>
        <row r="4684">
          <cell r="Q4684" t="str">
            <v>BANCOMER AMEX4161913463835217801</v>
          </cell>
          <cell r="R4684" t="str">
            <v>O.K.</v>
          </cell>
          <cell r="S4684" t="str">
            <v>DIF. DE CTVOS.</v>
          </cell>
          <cell r="T4684">
            <v>41619</v>
          </cell>
          <cell r="U4684">
            <v>20</v>
          </cell>
          <cell r="V4684" t="str">
            <v>DE 16 A 20 DÍAS</v>
          </cell>
        </row>
        <row r="4685">
          <cell r="Q4685" t="str">
            <v>BANCOMER AMEX4161913463835231617</v>
          </cell>
          <cell r="R4685" t="str">
            <v>O.K.</v>
          </cell>
          <cell r="S4685" t="str">
            <v>DIF. DE CTVOS.</v>
          </cell>
          <cell r="T4685">
            <v>41619</v>
          </cell>
          <cell r="U4685">
            <v>20</v>
          </cell>
          <cell r="V4685" t="str">
            <v>DE 16 A 20 DÍAS</v>
          </cell>
        </row>
        <row r="4686">
          <cell r="Q4686" t="str">
            <v>BANCOMER AMEX4161913463835217187</v>
          </cell>
          <cell r="R4686" t="str">
            <v>O.K.</v>
          </cell>
          <cell r="S4686" t="str">
            <v>DIF. DE CTVOS.</v>
          </cell>
          <cell r="T4686">
            <v>41619</v>
          </cell>
          <cell r="U4686">
            <v>20</v>
          </cell>
          <cell r="V4686" t="str">
            <v>DE 16 A 20 DÍAS</v>
          </cell>
        </row>
        <row r="4687">
          <cell r="Q4687" t="str">
            <v>BANCOMER AMEX4161913463835206112</v>
          </cell>
          <cell r="R4687" t="str">
            <v>O.K.</v>
          </cell>
          <cell r="S4687" t="str">
            <v>DIF. DE CTVOS.</v>
          </cell>
          <cell r="T4687">
            <v>41619</v>
          </cell>
          <cell r="U4687">
            <v>20</v>
          </cell>
          <cell r="V4687" t="str">
            <v>DE 16 A 20 DÍAS</v>
          </cell>
        </row>
        <row r="4688">
          <cell r="Q4688" t="str">
            <v>BANCOMER AMEX4161913463835226023</v>
          </cell>
          <cell r="R4688" t="str">
            <v>O.K.</v>
          </cell>
          <cell r="S4688" t="str">
            <v>DIF. DE CTVOS.</v>
          </cell>
          <cell r="T4688">
            <v>41619</v>
          </cell>
          <cell r="U4688">
            <v>20</v>
          </cell>
          <cell r="V4688" t="str">
            <v>DE 16 A 20 DÍAS</v>
          </cell>
        </row>
        <row r="4689">
          <cell r="Q4689" t="str">
            <v>BANCOMER AMEX4161913463835200437</v>
          </cell>
          <cell r="R4689" t="str">
            <v>O.K.</v>
          </cell>
          <cell r="S4689" t="str">
            <v>DIF. DE CTVOS.</v>
          </cell>
          <cell r="T4689">
            <v>41619</v>
          </cell>
          <cell r="U4689">
            <v>20</v>
          </cell>
          <cell r="V4689" t="str">
            <v>DE 16 A 20 DÍAS</v>
          </cell>
        </row>
        <row r="4690">
          <cell r="Q4690" t="str">
            <v>BANCOMER AMEX4161913463835245670</v>
          </cell>
          <cell r="R4690" t="str">
            <v>O.K.</v>
          </cell>
          <cell r="S4690" t="str">
            <v>DIF. DE CTVOS.</v>
          </cell>
          <cell r="T4690">
            <v>41619</v>
          </cell>
          <cell r="U4690">
            <v>20</v>
          </cell>
          <cell r="V4690" t="str">
            <v>DE 16 A 20 DÍAS</v>
          </cell>
        </row>
        <row r="4691">
          <cell r="Q4691" t="str">
            <v>BANCOMER AMEX4161913463835252898</v>
          </cell>
          <cell r="R4691" t="str">
            <v>O.K.</v>
          </cell>
          <cell r="S4691" t="str">
            <v>DIF. DE CTVOS.</v>
          </cell>
          <cell r="T4691">
            <v>41619</v>
          </cell>
          <cell r="U4691">
            <v>20</v>
          </cell>
          <cell r="V4691" t="str">
            <v>DE 16 A 20 DÍAS</v>
          </cell>
        </row>
        <row r="4692">
          <cell r="Q4692" t="str">
            <v>BANCOMER AMEX4161913463835215065</v>
          </cell>
          <cell r="R4692" t="str">
            <v>O.K.</v>
          </cell>
          <cell r="S4692" t="str">
            <v>DIF. DE CTVOS.</v>
          </cell>
          <cell r="T4692">
            <v>41619</v>
          </cell>
          <cell r="U4692">
            <v>20</v>
          </cell>
          <cell r="V4692" t="str">
            <v>DE 16 A 20 DÍAS</v>
          </cell>
        </row>
        <row r="4693">
          <cell r="Q4693" t="str">
            <v>BANCOMER AMEX4161913463835252919</v>
          </cell>
          <cell r="R4693" t="str">
            <v>O.K.</v>
          </cell>
          <cell r="S4693" t="str">
            <v>DIF. DE CTVOS.</v>
          </cell>
          <cell r="T4693">
            <v>41619</v>
          </cell>
          <cell r="U4693">
            <v>20</v>
          </cell>
          <cell r="V4693" t="str">
            <v>DE 16 A 20 DÍAS</v>
          </cell>
        </row>
        <row r="4694">
          <cell r="Q4694" t="str">
            <v>BANCOMER AMEX4161913463835207619</v>
          </cell>
          <cell r="R4694" t="str">
            <v>O.K.</v>
          </cell>
          <cell r="S4694" t="str">
            <v>DIF. DE CTVOS.</v>
          </cell>
          <cell r="T4694">
            <v>41619</v>
          </cell>
          <cell r="U4694">
            <v>20</v>
          </cell>
          <cell r="V4694" t="str">
            <v>DE 16 A 20 DÍAS</v>
          </cell>
        </row>
        <row r="4695">
          <cell r="Q4695" t="str">
            <v>BANCOMER AMEX4161913463835254172</v>
          </cell>
          <cell r="R4695" t="str">
            <v>O.K.</v>
          </cell>
          <cell r="S4695" t="str">
            <v>DIF. DE CTVOS.</v>
          </cell>
          <cell r="T4695">
            <v>41619</v>
          </cell>
          <cell r="U4695">
            <v>20</v>
          </cell>
          <cell r="V4695" t="str">
            <v>DE 16 A 20 DÍAS</v>
          </cell>
        </row>
        <row r="4696">
          <cell r="Q4696" t="str">
            <v>BANCOMER AMEX4161913463835258061</v>
          </cell>
          <cell r="R4696" t="str">
            <v>O.K.</v>
          </cell>
          <cell r="S4696" t="str">
            <v>DIF. DE CTVOS.</v>
          </cell>
          <cell r="T4696">
            <v>41619</v>
          </cell>
          <cell r="U4696">
            <v>20</v>
          </cell>
          <cell r="V4696" t="str">
            <v>DE 16 A 20 DÍAS</v>
          </cell>
        </row>
        <row r="4697">
          <cell r="Q4697" t="str">
            <v>BANCOMER AMEX4161913463835217359</v>
          </cell>
          <cell r="R4697" t="str">
            <v>O.K.</v>
          </cell>
          <cell r="S4697" t="str">
            <v>DIF. DE CTVOS.</v>
          </cell>
          <cell r="T4697">
            <v>41619</v>
          </cell>
          <cell r="U4697">
            <v>20</v>
          </cell>
          <cell r="V4697" t="str">
            <v>DE 16 A 20 DÍAS</v>
          </cell>
        </row>
        <row r="4698">
          <cell r="Q4698" t="str">
            <v>BANCOMER AMEX4161913463835253676</v>
          </cell>
          <cell r="R4698" t="str">
            <v>O.K.</v>
          </cell>
          <cell r="S4698" t="str">
            <v>COMPENSADA</v>
          </cell>
          <cell r="T4698">
            <v>41619</v>
          </cell>
          <cell r="U4698">
            <v>20</v>
          </cell>
          <cell r="V4698" t="str">
            <v>DE 16 A 20 DÍAS</v>
          </cell>
        </row>
        <row r="4699">
          <cell r="Q4699" t="str">
            <v>BANCOMER AMEX4161913463835209701</v>
          </cell>
          <cell r="R4699" t="str">
            <v>O.K.</v>
          </cell>
          <cell r="S4699" t="str">
            <v>DIF. DE CTVOS.</v>
          </cell>
          <cell r="T4699">
            <v>41619</v>
          </cell>
          <cell r="U4699">
            <v>20</v>
          </cell>
          <cell r="V4699" t="str">
            <v>DE 16 A 20 DÍAS</v>
          </cell>
        </row>
        <row r="4700">
          <cell r="Q4700" t="str">
            <v>BANCOMER AMEX4161913463835200457</v>
          </cell>
          <cell r="R4700" t="str">
            <v>O.K.</v>
          </cell>
          <cell r="S4700" t="str">
            <v>DIF. DE CTVOS.</v>
          </cell>
          <cell r="T4700">
            <v>41619</v>
          </cell>
          <cell r="U4700">
            <v>20</v>
          </cell>
          <cell r="V4700" t="str">
            <v>DE 16 A 20 DÍAS</v>
          </cell>
        </row>
        <row r="4701">
          <cell r="Q4701" t="str">
            <v>BANCOMER AMEX4161913463835231791</v>
          </cell>
          <cell r="R4701" t="str">
            <v>O.K.</v>
          </cell>
          <cell r="S4701" t="str">
            <v>DIF. DE CTVOS.</v>
          </cell>
          <cell r="T4701">
            <v>41619</v>
          </cell>
          <cell r="U4701">
            <v>20</v>
          </cell>
          <cell r="V4701" t="str">
            <v>DE 16 A 20 DÍAS</v>
          </cell>
        </row>
        <row r="4702">
          <cell r="Q4702" t="str">
            <v>BANCOMER AMEX4161913463835258060</v>
          </cell>
          <cell r="R4702" t="str">
            <v>O.K.</v>
          </cell>
          <cell r="S4702" t="str">
            <v>DIF. DE CTVOS.</v>
          </cell>
          <cell r="T4702">
            <v>41619</v>
          </cell>
          <cell r="U4702">
            <v>20</v>
          </cell>
          <cell r="V4702" t="str">
            <v>DE 16 A 20 DÍAS</v>
          </cell>
        </row>
        <row r="4703">
          <cell r="Q4703" t="str">
            <v>BANCOMER AMEX4161913463835211232</v>
          </cell>
          <cell r="R4703" t="str">
            <v>O.K.</v>
          </cell>
          <cell r="S4703" t="str">
            <v>DIF. DE CTVOS.</v>
          </cell>
          <cell r="T4703">
            <v>41619</v>
          </cell>
          <cell r="U4703">
            <v>20</v>
          </cell>
          <cell r="V4703" t="str">
            <v>DE 16 A 20 DÍAS</v>
          </cell>
        </row>
        <row r="4704">
          <cell r="Q4704" t="str">
            <v>BANCOMER AMEX4161913463835206113</v>
          </cell>
          <cell r="R4704" t="str">
            <v>O.K.</v>
          </cell>
          <cell r="S4704" t="str">
            <v>DIF. DE CTVOS.</v>
          </cell>
          <cell r="T4704">
            <v>41619</v>
          </cell>
          <cell r="U4704">
            <v>20</v>
          </cell>
          <cell r="V4704" t="str">
            <v>DE 16 A 20 DÍAS</v>
          </cell>
        </row>
        <row r="4705">
          <cell r="Q4705" t="str">
            <v>BANCOMER AMEX4161913463835226805</v>
          </cell>
          <cell r="R4705" t="str">
            <v>O.K.</v>
          </cell>
          <cell r="S4705" t="str">
            <v>DIF. DE CTVOS.</v>
          </cell>
          <cell r="T4705">
            <v>41619</v>
          </cell>
          <cell r="U4705">
            <v>20</v>
          </cell>
          <cell r="V4705" t="str">
            <v>DE 16 A 20 DÍAS</v>
          </cell>
        </row>
        <row r="4706">
          <cell r="Q4706" t="str">
            <v>BANCOMER AMEX4161913463835253665</v>
          </cell>
          <cell r="R4706" t="str">
            <v>.O.K.</v>
          </cell>
          <cell r="S4706" t="str">
            <v>meses sin intereses</v>
          </cell>
          <cell r="T4706">
            <v>41619</v>
          </cell>
          <cell r="U4706">
            <v>20</v>
          </cell>
          <cell r="V4706" t="str">
            <v>DE 16 A 20 DÍAS</v>
          </cell>
        </row>
        <row r="4707">
          <cell r="Q4707" t="str">
            <v>BANCOMER AMEX4161913463835262312</v>
          </cell>
          <cell r="R4707" t="str">
            <v>O.K.</v>
          </cell>
          <cell r="S4707" t="str">
            <v>DIF. DE CTVOS.</v>
          </cell>
          <cell r="T4707">
            <v>41619</v>
          </cell>
          <cell r="U4707">
            <v>20</v>
          </cell>
          <cell r="V4707" t="str">
            <v>DE 16 A 20 DÍAS</v>
          </cell>
        </row>
        <row r="4708">
          <cell r="Q4708" t="str">
            <v>BANCOMER AMEX4161913463835280370</v>
          </cell>
          <cell r="R4708" t="str">
            <v>O.K.</v>
          </cell>
          <cell r="S4708" t="str">
            <v>DIF. DE CTVOS.</v>
          </cell>
          <cell r="T4708">
            <v>41619</v>
          </cell>
          <cell r="U4708">
            <v>20</v>
          </cell>
          <cell r="V4708" t="str">
            <v>DE 16 A 20 DÍAS</v>
          </cell>
        </row>
        <row r="4709">
          <cell r="Q4709" t="str">
            <v>BANCOMER AMEX4161913463835247220</v>
          </cell>
          <cell r="R4709" t="str">
            <v>O.K.</v>
          </cell>
          <cell r="S4709" t="str">
            <v>DIF. DE CTVOS.</v>
          </cell>
          <cell r="T4709">
            <v>41619</v>
          </cell>
          <cell r="U4709">
            <v>20</v>
          </cell>
          <cell r="V4709" t="str">
            <v>DE 16 A 20 DÍAS</v>
          </cell>
        </row>
        <row r="4710">
          <cell r="Q4710" t="str">
            <v>BANCOMER AMEX4161913463835247222</v>
          </cell>
          <cell r="R4710" t="str">
            <v>O.K.</v>
          </cell>
          <cell r="S4710" t="str">
            <v>DIF. DE CTVOS.</v>
          </cell>
          <cell r="T4710">
            <v>41619</v>
          </cell>
          <cell r="U4710">
            <v>20</v>
          </cell>
          <cell r="V4710" t="str">
            <v>DE 16 A 20 DÍAS</v>
          </cell>
        </row>
        <row r="4711">
          <cell r="Q4711" t="str">
            <v>BANCOMER AMEX4161913463835252959</v>
          </cell>
          <cell r="R4711" t="str">
            <v>.O.K.</v>
          </cell>
          <cell r="S4711" t="str">
            <v>meses sin intereses</v>
          </cell>
          <cell r="T4711">
            <v>41619</v>
          </cell>
          <cell r="U4711">
            <v>20</v>
          </cell>
          <cell r="V4711" t="str">
            <v>DE 16 A 20 DÍAS</v>
          </cell>
        </row>
        <row r="4712">
          <cell r="Q4712" t="str">
            <v>BANCOMER AMEX4161913463835253670</v>
          </cell>
          <cell r="R4712" t="str">
            <v>O.K.</v>
          </cell>
          <cell r="S4712" t="str">
            <v>DIF. DE CTVOS.</v>
          </cell>
          <cell r="T4712">
            <v>41619</v>
          </cell>
          <cell r="U4712">
            <v>20</v>
          </cell>
          <cell r="V4712" t="str">
            <v>DE 16 A 20 DÍAS</v>
          </cell>
        </row>
        <row r="4713">
          <cell r="Q4713" t="str">
            <v>BANCOMER AMEX4161913463835247875</v>
          </cell>
          <cell r="R4713" t="str">
            <v>O.K.</v>
          </cell>
          <cell r="S4713" t="str">
            <v>DIF. DE CTVOS.</v>
          </cell>
          <cell r="T4713">
            <v>41619</v>
          </cell>
          <cell r="U4713">
            <v>20</v>
          </cell>
          <cell r="V4713" t="str">
            <v>DE 16 A 20 DÍAS</v>
          </cell>
        </row>
        <row r="4714">
          <cell r="Q4714" t="str">
            <v>BANCOMER AMEX4161913463835205986</v>
          </cell>
          <cell r="R4714" t="str">
            <v>O.K.</v>
          </cell>
          <cell r="S4714" t="str">
            <v>DIF. DE CTVOS.</v>
          </cell>
          <cell r="T4714">
            <v>41619</v>
          </cell>
          <cell r="U4714">
            <v>20</v>
          </cell>
          <cell r="V4714" t="str">
            <v>DE 16 A 20 DÍAS</v>
          </cell>
        </row>
        <row r="4715">
          <cell r="Q4715" t="str">
            <v>BANCOMER AMEX4161913463835239532</v>
          </cell>
          <cell r="R4715" t="str">
            <v>O.K.</v>
          </cell>
          <cell r="S4715" t="str">
            <v>DIF. DE CTVOS.</v>
          </cell>
          <cell r="T4715">
            <v>41619</v>
          </cell>
          <cell r="U4715">
            <v>20</v>
          </cell>
          <cell r="V4715" t="str">
            <v>DE 16 A 20 DÍAS</v>
          </cell>
        </row>
        <row r="4716">
          <cell r="Q4716" t="str">
            <v>BANCOMER AMEX4161913463835206110</v>
          </cell>
          <cell r="R4716" t="str">
            <v>O.K.</v>
          </cell>
          <cell r="S4716" t="str">
            <v>DIF. DE CTVOS.</v>
          </cell>
          <cell r="T4716">
            <v>41619</v>
          </cell>
          <cell r="U4716">
            <v>20</v>
          </cell>
          <cell r="V4716" t="str">
            <v>DE 16 A 20 DÍAS</v>
          </cell>
        </row>
        <row r="4717">
          <cell r="Q4717" t="str">
            <v>BANCOMER AMEX4161913463835217487</v>
          </cell>
          <cell r="R4717" t="str">
            <v>O.K.</v>
          </cell>
          <cell r="S4717" t="str">
            <v>DIF. DE CTVOS.</v>
          </cell>
          <cell r="T4717">
            <v>41619</v>
          </cell>
          <cell r="U4717">
            <v>20</v>
          </cell>
          <cell r="V4717" t="str">
            <v>DE 16 A 20 DÍAS</v>
          </cell>
        </row>
        <row r="4718">
          <cell r="Q4718" t="str">
            <v>BANCOMER AMEX4161913463835202680</v>
          </cell>
          <cell r="R4718" t="str">
            <v>.O.K.</v>
          </cell>
          <cell r="S4718" t="str">
            <v>meses sin intereses</v>
          </cell>
          <cell r="T4718">
            <v>41621</v>
          </cell>
          <cell r="U4718">
            <v>20</v>
          </cell>
          <cell r="V4718" t="str">
            <v>DE 16 A 20 DÍAS</v>
          </cell>
        </row>
        <row r="4719">
          <cell r="Q4719" t="str">
            <v>BANCOMER AMEX4161913463835238552</v>
          </cell>
          <cell r="R4719" t="str">
            <v>O.K.</v>
          </cell>
          <cell r="S4719" t="str">
            <v>DIF. DE CTVOS.</v>
          </cell>
          <cell r="T4719">
            <v>41619</v>
          </cell>
          <cell r="U4719">
            <v>20</v>
          </cell>
          <cell r="V4719" t="str">
            <v>DE 16 A 20 DÍAS</v>
          </cell>
        </row>
        <row r="4720">
          <cell r="Q4720" t="str">
            <v>BANCOMER AMEX4161913463835257987</v>
          </cell>
          <cell r="R4720" t="str">
            <v>O.K.</v>
          </cell>
          <cell r="S4720" t="str">
            <v>DIF. DE CTVOS.</v>
          </cell>
          <cell r="T4720">
            <v>41619</v>
          </cell>
          <cell r="U4720">
            <v>20</v>
          </cell>
          <cell r="V4720" t="str">
            <v>DE 16 A 20 DÍAS</v>
          </cell>
        </row>
        <row r="4721">
          <cell r="Q4721" t="str">
            <v>BANCOMER AMEX4161913463835206105</v>
          </cell>
          <cell r="R4721" t="str">
            <v>O.K.</v>
          </cell>
          <cell r="S4721" t="str">
            <v>DIF. DE CTVOS.</v>
          </cell>
          <cell r="T4721">
            <v>41619</v>
          </cell>
          <cell r="U4721">
            <v>20</v>
          </cell>
          <cell r="V4721" t="str">
            <v>DE 16 A 20 DÍAS</v>
          </cell>
        </row>
        <row r="4722">
          <cell r="Q4722" t="str">
            <v>BANCOMER AMEX4161913463835254178</v>
          </cell>
          <cell r="R4722" t="str">
            <v>O.K.</v>
          </cell>
          <cell r="S4722" t="str">
            <v>DIF. DE CTVOS.</v>
          </cell>
          <cell r="T4722">
            <v>41619</v>
          </cell>
          <cell r="U4722">
            <v>20</v>
          </cell>
          <cell r="V4722" t="str">
            <v>DE 16 A 20 DÍAS</v>
          </cell>
        </row>
        <row r="4723">
          <cell r="Q4723" t="str">
            <v>BANCOMER AMEX4161913463835231612</v>
          </cell>
          <cell r="R4723" t="str">
            <v>O.K.</v>
          </cell>
          <cell r="S4723" t="str">
            <v>DIF. DE CTVOS.</v>
          </cell>
          <cell r="T4723">
            <v>41619</v>
          </cell>
          <cell r="U4723">
            <v>20</v>
          </cell>
          <cell r="V4723" t="str">
            <v>DE 16 A 20 DÍAS</v>
          </cell>
        </row>
        <row r="4724">
          <cell r="Q4724" t="str">
            <v>BANCOMER AMEX4161913463835215064</v>
          </cell>
          <cell r="R4724" t="str">
            <v>O.K.</v>
          </cell>
          <cell r="S4724" t="str">
            <v>DIF. DE CTVOS.</v>
          </cell>
          <cell r="T4724">
            <v>41619</v>
          </cell>
          <cell r="U4724">
            <v>20</v>
          </cell>
          <cell r="V4724" t="str">
            <v>DE 16 A 20 DÍAS</v>
          </cell>
        </row>
        <row r="4725">
          <cell r="Q4725" t="str">
            <v>BANCOMER AMEX4161913463835231821</v>
          </cell>
          <cell r="R4725" t="str">
            <v>O.K.</v>
          </cell>
          <cell r="S4725" t="str">
            <v>DIF. DE CTVOS.</v>
          </cell>
          <cell r="T4725">
            <v>41619</v>
          </cell>
          <cell r="U4725">
            <v>20</v>
          </cell>
          <cell r="V4725" t="str">
            <v>DE 16 A 20 DÍAS</v>
          </cell>
        </row>
        <row r="4726">
          <cell r="Q4726" t="str">
            <v>BANCOMER AMEX4161913463835262112</v>
          </cell>
          <cell r="R4726" t="str">
            <v>O.K.</v>
          </cell>
          <cell r="S4726" t="str">
            <v>DIF. DE CTVOS.</v>
          </cell>
          <cell r="T4726">
            <v>41619</v>
          </cell>
          <cell r="U4726">
            <v>20</v>
          </cell>
          <cell r="V4726" t="str">
            <v>DE 16 A 20 DÍAS</v>
          </cell>
        </row>
        <row r="4727">
          <cell r="Q4727" t="str">
            <v>BANCOMER AMEX4161913463835268915</v>
          </cell>
          <cell r="R4727" t="str">
            <v>O.K.</v>
          </cell>
          <cell r="S4727" t="str">
            <v>DIF. DE CTVOS.</v>
          </cell>
          <cell r="T4727">
            <v>41619</v>
          </cell>
          <cell r="U4727">
            <v>20</v>
          </cell>
          <cell r="V4727" t="str">
            <v>DE 16 A 20 DÍAS</v>
          </cell>
        </row>
        <row r="4728">
          <cell r="Q4728" t="str">
            <v>BANCOMER AMEX4161913463835227680</v>
          </cell>
          <cell r="R4728" t="str">
            <v>O.K.</v>
          </cell>
          <cell r="S4728" t="str">
            <v>DIF. DE CTVOS.</v>
          </cell>
          <cell r="T4728">
            <v>41619</v>
          </cell>
          <cell r="U4728">
            <v>20</v>
          </cell>
          <cell r="V4728" t="str">
            <v>DE 16 A 20 DÍAS</v>
          </cell>
        </row>
        <row r="4729">
          <cell r="Q4729" t="str">
            <v>BANCOMER AMEX4161913463835250003</v>
          </cell>
          <cell r="R4729" t="str">
            <v>O.K.</v>
          </cell>
          <cell r="S4729" t="str">
            <v>DIF. DE CTVOS.</v>
          </cell>
          <cell r="T4729">
            <v>41619</v>
          </cell>
          <cell r="U4729">
            <v>20</v>
          </cell>
          <cell r="V4729" t="str">
            <v>DE 16 A 20 DÍAS</v>
          </cell>
        </row>
        <row r="4730">
          <cell r="Q4730" t="str">
            <v>BANCOMER AMEX4161913463835254179</v>
          </cell>
          <cell r="R4730" t="str">
            <v>.O.K.</v>
          </cell>
          <cell r="S4730" t="str">
            <v>meses sin intereses</v>
          </cell>
          <cell r="T4730">
            <v>41621</v>
          </cell>
          <cell r="U4730">
            <v>20</v>
          </cell>
          <cell r="V4730" t="str">
            <v>DE 16 A 20 DÍAS</v>
          </cell>
        </row>
        <row r="4731">
          <cell r="Q4731" t="str">
            <v>BANCOMER AMEX4161913463835206104</v>
          </cell>
          <cell r="R4731" t="str">
            <v>O.K.</v>
          </cell>
          <cell r="S4731" t="str">
            <v>DIF. DE CTVOS.</v>
          </cell>
          <cell r="T4731">
            <v>41619</v>
          </cell>
          <cell r="U4731">
            <v>20</v>
          </cell>
          <cell r="V4731" t="str">
            <v>DE 16 A 20 DÍAS</v>
          </cell>
        </row>
        <row r="4732">
          <cell r="Q4732" t="str">
            <v>BANCOMER AMEX4161913463835224171</v>
          </cell>
          <cell r="R4732" t="str">
            <v>O.K.</v>
          </cell>
          <cell r="S4732" t="str">
            <v>DIF. DE CTVOS.</v>
          </cell>
          <cell r="T4732">
            <v>41619</v>
          </cell>
          <cell r="U4732">
            <v>20</v>
          </cell>
          <cell r="V4732" t="str">
            <v>DE 16 A 20 DÍAS</v>
          </cell>
        </row>
        <row r="4733">
          <cell r="Q4733" t="str">
            <v>BANCOMER AMEX4161913463835245554</v>
          </cell>
          <cell r="R4733" t="str">
            <v>O.K.</v>
          </cell>
          <cell r="S4733" t="str">
            <v>DIF. DE CTVOS.</v>
          </cell>
          <cell r="T4733">
            <v>41619</v>
          </cell>
          <cell r="U4733">
            <v>20</v>
          </cell>
          <cell r="V4733" t="str">
            <v>DE 16 A 20 DÍAS</v>
          </cell>
        </row>
        <row r="4734">
          <cell r="Q4734" t="str">
            <v>BANCOMER AMEX4161913463835245304</v>
          </cell>
          <cell r="R4734" t="str">
            <v>O.K.</v>
          </cell>
          <cell r="S4734" t="str">
            <v>DIF. DE CTVOS.</v>
          </cell>
          <cell r="T4734">
            <v>41619</v>
          </cell>
          <cell r="U4734">
            <v>20</v>
          </cell>
          <cell r="V4734" t="str">
            <v>DE 16 A 20 DÍAS</v>
          </cell>
        </row>
        <row r="4735">
          <cell r="Q4735" t="str">
            <v>BANCOMER AMEX4161913463835215664</v>
          </cell>
          <cell r="R4735" t="str">
            <v>O.K.</v>
          </cell>
          <cell r="S4735" t="str">
            <v>DIF. DE CTVOS.</v>
          </cell>
          <cell r="T4735">
            <v>41619</v>
          </cell>
          <cell r="U4735">
            <v>20</v>
          </cell>
          <cell r="V4735" t="str">
            <v>DE 16 A 20 DÍAS</v>
          </cell>
        </row>
        <row r="4736">
          <cell r="Q4736" t="str">
            <v>BANCOMER AMEX4161913463835219232</v>
          </cell>
          <cell r="R4736" t="str">
            <v>O.K.</v>
          </cell>
          <cell r="S4736" t="str">
            <v>DIF. DE CTVOS.</v>
          </cell>
          <cell r="T4736">
            <v>41619</v>
          </cell>
          <cell r="U4736">
            <v>20</v>
          </cell>
          <cell r="V4736" t="str">
            <v>DE 16 A 20 DÍAS</v>
          </cell>
        </row>
        <row r="4737">
          <cell r="Q4737" t="str">
            <v>BANCOMER AMEX4161913463835206106</v>
          </cell>
          <cell r="R4737" t="str">
            <v>O.K.</v>
          </cell>
          <cell r="S4737" t="str">
            <v>DIF. DE CTVOS.</v>
          </cell>
          <cell r="T4737">
            <v>41619</v>
          </cell>
          <cell r="U4737">
            <v>20</v>
          </cell>
          <cell r="V4737" t="str">
            <v>DE 16 A 20 DÍAS</v>
          </cell>
        </row>
        <row r="4738">
          <cell r="Q4738" t="str">
            <v>BANCOMER AMEX4161913463835245316</v>
          </cell>
          <cell r="R4738" t="str">
            <v>O.K.</v>
          </cell>
          <cell r="S4738" t="str">
            <v>DIF. DE CTVOS.</v>
          </cell>
          <cell r="T4738">
            <v>41619</v>
          </cell>
          <cell r="U4738">
            <v>20</v>
          </cell>
          <cell r="V4738" t="str">
            <v>DE 16 A 20 DÍAS</v>
          </cell>
        </row>
        <row r="4739">
          <cell r="Q4739" t="str">
            <v>BANCOMER AMEX4161913463835254184</v>
          </cell>
          <cell r="R4739" t="str">
            <v>O.K.</v>
          </cell>
          <cell r="S4739" t="str">
            <v>DIF. DE CTVOS.</v>
          </cell>
          <cell r="T4739">
            <v>41619</v>
          </cell>
          <cell r="U4739">
            <v>20</v>
          </cell>
          <cell r="V4739" t="str">
            <v>DE 16 A 20 DÍAS</v>
          </cell>
        </row>
        <row r="4740">
          <cell r="Q4740" t="str">
            <v>BANCOMER AMEX4161913463835203914</v>
          </cell>
          <cell r="R4740" t="str">
            <v>O.K.</v>
          </cell>
          <cell r="S4740" t="str">
            <v>DIF. DE CTVOS.</v>
          </cell>
          <cell r="T4740">
            <v>41619</v>
          </cell>
          <cell r="U4740">
            <v>20</v>
          </cell>
          <cell r="V4740" t="str">
            <v>DE 16 A 20 DÍAS</v>
          </cell>
        </row>
        <row r="4741">
          <cell r="Q4741" t="str">
            <v>BANCOMER AMEX4161913463835238883</v>
          </cell>
          <cell r="R4741" t="str">
            <v>O.K.</v>
          </cell>
          <cell r="S4741" t="str">
            <v>DIF. DE CTVOS.</v>
          </cell>
          <cell r="T4741">
            <v>41619</v>
          </cell>
          <cell r="U4741">
            <v>20</v>
          </cell>
          <cell r="V4741" t="str">
            <v>DE 16 A 20 DÍAS</v>
          </cell>
        </row>
        <row r="4742">
          <cell r="Q4742" t="str">
            <v>BANCOMER AMEX4161913463835206299</v>
          </cell>
          <cell r="R4742" t="str">
            <v>O.K.</v>
          </cell>
          <cell r="S4742" t="str">
            <v>DIF. DE CTVOS.</v>
          </cell>
          <cell r="T4742">
            <v>41619</v>
          </cell>
          <cell r="U4742">
            <v>20</v>
          </cell>
          <cell r="V4742" t="str">
            <v>DE 16 A 20 DÍAS</v>
          </cell>
        </row>
        <row r="4743">
          <cell r="Q4743" t="str">
            <v>BANCOMER AMEX4161913463835266040</v>
          </cell>
          <cell r="R4743" t="str">
            <v>O.K.</v>
          </cell>
          <cell r="S4743" t="str">
            <v>DIF. DE CTVOS.</v>
          </cell>
          <cell r="T4743">
            <v>41619</v>
          </cell>
          <cell r="U4743">
            <v>20</v>
          </cell>
          <cell r="V4743" t="str">
            <v>DE 16 A 20 DÍAS</v>
          </cell>
        </row>
        <row r="4744">
          <cell r="Q4744" t="str">
            <v>BANCOMER AMEX4161913463835231731</v>
          </cell>
          <cell r="R4744" t="str">
            <v>O.K.</v>
          </cell>
          <cell r="S4744" t="str">
            <v>DIF. DE CTVOS.</v>
          </cell>
          <cell r="T4744">
            <v>41619</v>
          </cell>
          <cell r="U4744">
            <v>20</v>
          </cell>
          <cell r="V4744" t="str">
            <v>DE 16 A 20 DÍAS</v>
          </cell>
        </row>
        <row r="4745">
          <cell r="Q4745" t="str">
            <v>BANCOMER AMEX4161913463835209700</v>
          </cell>
          <cell r="R4745" t="str">
            <v>O.K.</v>
          </cell>
          <cell r="S4745" t="str">
            <v>DIF. DE CTVOS.</v>
          </cell>
          <cell r="T4745">
            <v>41619</v>
          </cell>
          <cell r="U4745">
            <v>20</v>
          </cell>
          <cell r="V4745" t="str">
            <v>DE 16 A 20 DÍAS</v>
          </cell>
        </row>
        <row r="4746">
          <cell r="Q4746" t="str">
            <v>BANCOMER AMEX4161913463835260320</v>
          </cell>
          <cell r="R4746" t="str">
            <v>O.K.</v>
          </cell>
          <cell r="S4746" t="str">
            <v>DIF. DE CTVOS.</v>
          </cell>
          <cell r="T4746">
            <v>41619</v>
          </cell>
          <cell r="U4746">
            <v>20</v>
          </cell>
          <cell r="V4746" t="str">
            <v>DE 16 A 20 DÍAS</v>
          </cell>
        </row>
        <row r="4747">
          <cell r="Q4747" t="str">
            <v>BANCOMER AMEX4161913463835200478</v>
          </cell>
          <cell r="R4747" t="str">
            <v>O.K.</v>
          </cell>
          <cell r="S4747" t="str">
            <v>DIF. DE CTVOS.</v>
          </cell>
          <cell r="T4747">
            <v>41619</v>
          </cell>
          <cell r="U4747">
            <v>20</v>
          </cell>
          <cell r="V4747" t="str">
            <v>DE 16 A 20 DÍAS</v>
          </cell>
        </row>
        <row r="4748">
          <cell r="Q4748" t="str">
            <v>BANCOMER AMEX4161913463835253351</v>
          </cell>
          <cell r="R4748" t="str">
            <v>O.K.</v>
          </cell>
          <cell r="S4748" t="str">
            <v>DIF. DE CTVOS.</v>
          </cell>
          <cell r="T4748">
            <v>41619</v>
          </cell>
          <cell r="U4748">
            <v>20</v>
          </cell>
          <cell r="V4748" t="str">
            <v>DE 16 A 20 DÍAS</v>
          </cell>
        </row>
        <row r="4749">
          <cell r="Q4749" t="str">
            <v>BANCOMER AMEX4161913463835231712</v>
          </cell>
          <cell r="R4749" t="str">
            <v>O.K.</v>
          </cell>
          <cell r="S4749" t="str">
            <v>DIF. DE CTVOS.</v>
          </cell>
          <cell r="T4749">
            <v>41619</v>
          </cell>
          <cell r="U4749">
            <v>20</v>
          </cell>
          <cell r="V4749" t="str">
            <v>DE 16 A 20 DÍAS</v>
          </cell>
        </row>
        <row r="4750">
          <cell r="Q4750" t="str">
            <v>BANCOMER AMEX4161913463835231747</v>
          </cell>
          <cell r="R4750" t="str">
            <v>.O.K.</v>
          </cell>
          <cell r="S4750" t="str">
            <v>acceso a red</v>
          </cell>
          <cell r="T4750">
            <v>41619</v>
          </cell>
          <cell r="U4750">
            <v>20</v>
          </cell>
          <cell r="V4750" t="str">
            <v>DE 16 A 20 DÍAS</v>
          </cell>
        </row>
        <row r="4751">
          <cell r="Q4751" t="str">
            <v>BANCOMER AMEX4161913463835282543</v>
          </cell>
          <cell r="R4751" t="str">
            <v>O.K.</v>
          </cell>
          <cell r="S4751" t="str">
            <v>DIF. DE CTVOS.</v>
          </cell>
          <cell r="T4751">
            <v>41619</v>
          </cell>
          <cell r="U4751">
            <v>20</v>
          </cell>
          <cell r="V4751" t="str">
            <v>DE 16 A 20 DÍAS</v>
          </cell>
        </row>
        <row r="4752">
          <cell r="Q4752" t="str">
            <v>BANCOMER AMEX4161913463835293211</v>
          </cell>
          <cell r="R4752" t="str">
            <v>O.K.</v>
          </cell>
          <cell r="S4752" t="str">
            <v>DIF. DE CTVOS.</v>
          </cell>
          <cell r="T4752">
            <v>41619</v>
          </cell>
          <cell r="U4752">
            <v>20</v>
          </cell>
          <cell r="V4752" t="str">
            <v>DE 16 A 20 DÍAS</v>
          </cell>
        </row>
        <row r="4753">
          <cell r="Q4753" t="str">
            <v>BANCOMER AMEX4161913463835254174</v>
          </cell>
          <cell r="R4753" t="str">
            <v>O.K.</v>
          </cell>
          <cell r="S4753" t="str">
            <v>DIF. DE CTVOS.</v>
          </cell>
          <cell r="T4753">
            <v>41619</v>
          </cell>
          <cell r="U4753">
            <v>20</v>
          </cell>
          <cell r="V4753" t="str">
            <v>DE 16 A 20 DÍAS</v>
          </cell>
        </row>
        <row r="4754">
          <cell r="Q4754" t="str">
            <v>BANCOMER AMEX4161913463835238414</v>
          </cell>
          <cell r="R4754" t="str">
            <v>O.K.</v>
          </cell>
          <cell r="S4754" t="str">
            <v>DIF. DE CTVOS.</v>
          </cell>
          <cell r="T4754">
            <v>41619</v>
          </cell>
          <cell r="U4754">
            <v>20</v>
          </cell>
          <cell r="V4754" t="str">
            <v>DE 16 A 20 DÍAS</v>
          </cell>
        </row>
        <row r="4755">
          <cell r="Q4755" t="str">
            <v>BANCOMER AMEX4161913463835238411</v>
          </cell>
          <cell r="R4755" t="str">
            <v>O.K.</v>
          </cell>
          <cell r="S4755" t="str">
            <v>DIF. DE CTVOS.</v>
          </cell>
          <cell r="T4755">
            <v>41619</v>
          </cell>
          <cell r="U4755">
            <v>20</v>
          </cell>
          <cell r="V4755" t="str">
            <v>DE 16 A 20 DÍAS</v>
          </cell>
        </row>
        <row r="4756">
          <cell r="Q4756" t="str">
            <v>BANCOMER AMEX4161913463835266036</v>
          </cell>
          <cell r="R4756" t="str">
            <v>O.K.</v>
          </cell>
          <cell r="S4756" t="str">
            <v>DIF. DE CTVOS.</v>
          </cell>
          <cell r="T4756">
            <v>41619</v>
          </cell>
          <cell r="U4756">
            <v>20</v>
          </cell>
          <cell r="V4756" t="str">
            <v>DE 16 A 20 DÍAS</v>
          </cell>
        </row>
        <row r="4757">
          <cell r="Q4757" t="str">
            <v>BANCOMER AMEX4161913463835293207</v>
          </cell>
          <cell r="R4757" t="str">
            <v>O.K.</v>
          </cell>
          <cell r="S4757" t="str">
            <v>DIF. DE CTVOS.</v>
          </cell>
          <cell r="T4757">
            <v>41619</v>
          </cell>
          <cell r="U4757">
            <v>20</v>
          </cell>
          <cell r="V4757" t="str">
            <v>DE 16 A 20 DÍAS</v>
          </cell>
        </row>
        <row r="4758">
          <cell r="Q4758" t="str">
            <v>BANCOMER AMEX4161913463835278678</v>
          </cell>
          <cell r="R4758" t="str">
            <v>O.K.</v>
          </cell>
          <cell r="S4758" t="str">
            <v>DIF. DE CTVOS.</v>
          </cell>
          <cell r="T4758">
            <v>41619</v>
          </cell>
          <cell r="U4758">
            <v>20</v>
          </cell>
          <cell r="V4758" t="str">
            <v>DE 16 A 20 DÍAS</v>
          </cell>
        </row>
        <row r="4759">
          <cell r="Q4759" t="str">
            <v>BANAMEX4162159712241450683</v>
          </cell>
          <cell r="R4759" t="str">
            <v>O.K.</v>
          </cell>
          <cell r="S4759" t="str">
            <v>CONCILIADA</v>
          </cell>
          <cell r="T4759">
            <v>41621</v>
          </cell>
          <cell r="U4759">
            <v>18</v>
          </cell>
          <cell r="V4759" t="str">
            <v>DE 16 A 20 DÍAS</v>
          </cell>
        </row>
        <row r="4760">
          <cell r="Q4760" t="str">
            <v>BANAMEX4162159712241470236</v>
          </cell>
          <cell r="R4760" t="str">
            <v>O.K.</v>
          </cell>
          <cell r="S4760" t="str">
            <v>CONCILIADA</v>
          </cell>
          <cell r="T4760">
            <v>41621</v>
          </cell>
          <cell r="U4760">
            <v>18</v>
          </cell>
          <cell r="V4760" t="str">
            <v>DE 16 A 20 DÍAS</v>
          </cell>
        </row>
        <row r="4761">
          <cell r="Q4761" t="str">
            <v>BANAMEX4162159712242145704</v>
          </cell>
          <cell r="R4761" t="str">
            <v>O.K.</v>
          </cell>
          <cell r="S4761" t="str">
            <v>COMPENSADA</v>
          </cell>
          <cell r="T4761">
            <v>41621</v>
          </cell>
          <cell r="U4761">
            <v>18</v>
          </cell>
          <cell r="V4761" t="str">
            <v>DE 16 A 20 DÍAS</v>
          </cell>
        </row>
        <row r="4762">
          <cell r="Q4762" t="str">
            <v>BANAMEX4162159712242145704</v>
          </cell>
          <cell r="R4762" t="str">
            <v>O.K.</v>
          </cell>
          <cell r="S4762" t="str">
            <v>COMPENSADA</v>
          </cell>
          <cell r="T4762">
            <v>41621</v>
          </cell>
          <cell r="U4762">
            <v>18</v>
          </cell>
          <cell r="V4762" t="str">
            <v>DE 16 A 20 DÍAS</v>
          </cell>
        </row>
        <row r="4763">
          <cell r="Q4763" t="str">
            <v>BANAMEX4162159712242145704</v>
          </cell>
          <cell r="R4763" t="str">
            <v>O.K.</v>
          </cell>
          <cell r="S4763" t="str">
            <v>COMPENSADA</v>
          </cell>
          <cell r="T4763">
            <v>41621</v>
          </cell>
          <cell r="U4763">
            <v>18</v>
          </cell>
          <cell r="V4763" t="str">
            <v>DE 16 A 20 DÍAS</v>
          </cell>
        </row>
        <row r="4764">
          <cell r="Q4764" t="str">
            <v>BANAMEX4162159712242145704</v>
          </cell>
          <cell r="R4764" t="str">
            <v>O.K.</v>
          </cell>
          <cell r="S4764" t="str">
            <v>COMPENSADA</v>
          </cell>
          <cell r="T4764">
            <v>41621</v>
          </cell>
          <cell r="U4764">
            <v>18</v>
          </cell>
          <cell r="V4764" t="str">
            <v>DE 16 A 20 DÍAS</v>
          </cell>
        </row>
        <row r="4765">
          <cell r="Q4765" t="str">
            <v>BANAMEX4162159712242145704</v>
          </cell>
          <cell r="R4765" t="str">
            <v>O.K.</v>
          </cell>
          <cell r="S4765" t="str">
            <v>COMPENSADA</v>
          </cell>
          <cell r="T4765">
            <v>41621</v>
          </cell>
          <cell r="U4765">
            <v>18</v>
          </cell>
          <cell r="V4765" t="str">
            <v>DE 16 A 20 DÍAS</v>
          </cell>
        </row>
        <row r="4766">
          <cell r="Q4766" t="str">
            <v>BANAMEX4162159712242145704</v>
          </cell>
          <cell r="R4766" t="str">
            <v>O.K.</v>
          </cell>
          <cell r="S4766" t="str">
            <v>COMPENSADA</v>
          </cell>
          <cell r="T4766">
            <v>41621</v>
          </cell>
          <cell r="U4766">
            <v>18</v>
          </cell>
          <cell r="V4766" t="str">
            <v>DE 16 A 20 DÍAS</v>
          </cell>
        </row>
        <row r="4767">
          <cell r="Q4767" t="str">
            <v>BANAMEX4162159712242145704</v>
          </cell>
          <cell r="R4767" t="str">
            <v>O.K.</v>
          </cell>
          <cell r="S4767" t="str">
            <v>COMPENSADA</v>
          </cell>
          <cell r="T4767">
            <v>41621</v>
          </cell>
          <cell r="U4767">
            <v>18</v>
          </cell>
          <cell r="V4767" t="str">
            <v>DE 16 A 20 DÍAS</v>
          </cell>
        </row>
        <row r="4768">
          <cell r="Q4768" t="str">
            <v>BANAMEX4162159712242145738</v>
          </cell>
          <cell r="R4768" t="str">
            <v>O.K.</v>
          </cell>
          <cell r="S4768" t="str">
            <v>COMPENSADA</v>
          </cell>
          <cell r="T4768">
            <v>41621</v>
          </cell>
          <cell r="U4768">
            <v>18</v>
          </cell>
          <cell r="V4768" t="str">
            <v>DE 16 A 20 DÍAS</v>
          </cell>
        </row>
        <row r="4769">
          <cell r="Q4769" t="str">
            <v>BANAMEX4162159712242145738</v>
          </cell>
          <cell r="R4769" t="str">
            <v>O.K.</v>
          </cell>
          <cell r="S4769" t="str">
            <v>COMPENSADA</v>
          </cell>
          <cell r="T4769">
            <v>41621</v>
          </cell>
          <cell r="U4769">
            <v>18</v>
          </cell>
          <cell r="V4769" t="str">
            <v>DE 16 A 20 DÍAS</v>
          </cell>
        </row>
        <row r="4770">
          <cell r="Q4770" t="str">
            <v>BANAMEX4162159712242145738</v>
          </cell>
          <cell r="R4770" t="str">
            <v>O.K.</v>
          </cell>
          <cell r="S4770" t="str">
            <v>COMPENSADA</v>
          </cell>
          <cell r="T4770">
            <v>41621</v>
          </cell>
          <cell r="U4770">
            <v>18</v>
          </cell>
          <cell r="V4770" t="str">
            <v>DE 16 A 20 DÍAS</v>
          </cell>
        </row>
        <row r="4771">
          <cell r="Q4771" t="str">
            <v>BANAMEX4162159712242145738</v>
          </cell>
          <cell r="R4771" t="str">
            <v>O.K.</v>
          </cell>
          <cell r="S4771" t="str">
            <v>COMPENSADA</v>
          </cell>
          <cell r="T4771">
            <v>41621</v>
          </cell>
          <cell r="U4771">
            <v>18</v>
          </cell>
          <cell r="V4771" t="str">
            <v>DE 16 A 20 DÍAS</v>
          </cell>
        </row>
        <row r="4772">
          <cell r="Q4772" t="str">
            <v>BANAMEX4162159712242145738</v>
          </cell>
          <cell r="R4772" t="str">
            <v>O.K.</v>
          </cell>
          <cell r="S4772" t="str">
            <v>COMPENSADA</v>
          </cell>
          <cell r="T4772">
            <v>41621</v>
          </cell>
          <cell r="U4772">
            <v>18</v>
          </cell>
          <cell r="V4772" t="str">
            <v>DE 16 A 20 DÍAS</v>
          </cell>
        </row>
        <row r="4773">
          <cell r="Q4773" t="str">
            <v>BANAMEX4162159712242145738</v>
          </cell>
          <cell r="R4773" t="str">
            <v>O.K.</v>
          </cell>
          <cell r="S4773" t="str">
            <v>COMPENSADA</v>
          </cell>
          <cell r="T4773">
            <v>41621</v>
          </cell>
          <cell r="U4773">
            <v>18</v>
          </cell>
          <cell r="V4773" t="str">
            <v>DE 16 A 20 DÍAS</v>
          </cell>
        </row>
        <row r="4774">
          <cell r="Q4774" t="str">
            <v>BANAMEX4162159712242145738</v>
          </cell>
          <cell r="R4774" t="str">
            <v>O.K.</v>
          </cell>
          <cell r="S4774" t="str">
            <v>COMPENSADA</v>
          </cell>
          <cell r="T4774">
            <v>41621</v>
          </cell>
          <cell r="U4774">
            <v>18</v>
          </cell>
          <cell r="V4774" t="str">
            <v>DE 16 A 20 DÍAS</v>
          </cell>
        </row>
        <row r="4775">
          <cell r="Q4775" t="str">
            <v>BANAMEX4162159712242145738</v>
          </cell>
          <cell r="R4775" t="str">
            <v>O.K.</v>
          </cell>
          <cell r="S4775" t="str">
            <v>COMPENSADA</v>
          </cell>
          <cell r="T4775">
            <v>41621</v>
          </cell>
          <cell r="U4775">
            <v>18</v>
          </cell>
          <cell r="V4775" t="str">
            <v>DE 16 A 20 DÍAS</v>
          </cell>
        </row>
        <row r="4776">
          <cell r="Q4776" t="str">
            <v>BANAMEX4162159712242145738</v>
          </cell>
          <cell r="R4776" t="str">
            <v>O.K.</v>
          </cell>
          <cell r="S4776" t="str">
            <v>COMPENSADA</v>
          </cell>
          <cell r="T4776">
            <v>41621</v>
          </cell>
          <cell r="U4776">
            <v>18</v>
          </cell>
          <cell r="V4776" t="str">
            <v>DE 16 A 20 DÍAS</v>
          </cell>
        </row>
        <row r="4777">
          <cell r="Q4777" t="str">
            <v>BANAMEX4162159712242145738</v>
          </cell>
          <cell r="R4777" t="str">
            <v>O.K.</v>
          </cell>
          <cell r="S4777" t="str">
            <v>COMPENSADA</v>
          </cell>
          <cell r="T4777">
            <v>41621</v>
          </cell>
          <cell r="U4777">
            <v>18</v>
          </cell>
          <cell r="V4777" t="str">
            <v>DE 16 A 20 DÍAS</v>
          </cell>
        </row>
        <row r="4778">
          <cell r="Q4778" t="str">
            <v>BANAMEX4162159712242145738</v>
          </cell>
          <cell r="R4778" t="str">
            <v>O.K.</v>
          </cell>
          <cell r="S4778" t="str">
            <v>COMPENSADA</v>
          </cell>
          <cell r="T4778">
            <v>41621</v>
          </cell>
          <cell r="U4778">
            <v>18</v>
          </cell>
          <cell r="V4778" t="str">
            <v>DE 16 A 20 DÍAS</v>
          </cell>
        </row>
        <row r="4779">
          <cell r="Q4779" t="str">
            <v>BANAMEX4162159712242145738</v>
          </cell>
          <cell r="R4779" t="str">
            <v>O.K.</v>
          </cell>
          <cell r="S4779" t="str">
            <v>COMPENSADA</v>
          </cell>
          <cell r="T4779">
            <v>41621</v>
          </cell>
          <cell r="U4779">
            <v>18</v>
          </cell>
          <cell r="V4779" t="str">
            <v>DE 16 A 20 DÍAS</v>
          </cell>
        </row>
        <row r="4780">
          <cell r="Q4780" t="str">
            <v>BANAMEX4162159712242145738</v>
          </cell>
          <cell r="R4780" t="str">
            <v>O.K.</v>
          </cell>
          <cell r="S4780" t="str">
            <v>COMPENSADA</v>
          </cell>
          <cell r="T4780">
            <v>41621</v>
          </cell>
          <cell r="U4780">
            <v>18</v>
          </cell>
          <cell r="V4780" t="str">
            <v>DE 16 A 20 DÍAS</v>
          </cell>
        </row>
        <row r="4781">
          <cell r="Q4781" t="str">
            <v>BANAMEX4162159712242145738</v>
          </cell>
          <cell r="R4781" t="str">
            <v>O.K.</v>
          </cell>
          <cell r="S4781" t="str">
            <v>COMPENSADA</v>
          </cell>
          <cell r="T4781">
            <v>41621</v>
          </cell>
          <cell r="U4781">
            <v>18</v>
          </cell>
          <cell r="V4781" t="str">
            <v>DE 16 A 20 DÍAS</v>
          </cell>
        </row>
        <row r="4782">
          <cell r="Q4782" t="str">
            <v>BANAMEX4162159712242145738</v>
          </cell>
          <cell r="R4782" t="str">
            <v>O.K.</v>
          </cell>
          <cell r="S4782" t="str">
            <v>COMPENSADA</v>
          </cell>
          <cell r="T4782">
            <v>41621</v>
          </cell>
          <cell r="U4782">
            <v>18</v>
          </cell>
          <cell r="V4782" t="str">
            <v>DE 16 A 20 DÍAS</v>
          </cell>
        </row>
        <row r="4783">
          <cell r="Q4783" t="str">
            <v>BANAMEX4162159712242145738</v>
          </cell>
          <cell r="R4783" t="str">
            <v>O.K.</v>
          </cell>
          <cell r="S4783" t="str">
            <v>COMPENSADA</v>
          </cell>
          <cell r="T4783">
            <v>41621</v>
          </cell>
          <cell r="U4783">
            <v>18</v>
          </cell>
          <cell r="V4783" t="str">
            <v>DE 16 A 20 DÍAS</v>
          </cell>
        </row>
        <row r="4784">
          <cell r="Q4784" t="str">
            <v>BANAMEX4162159712242145738</v>
          </cell>
          <cell r="R4784" t="str">
            <v>O.K.</v>
          </cell>
          <cell r="S4784" t="str">
            <v>COMPENSADA</v>
          </cell>
          <cell r="T4784">
            <v>41621</v>
          </cell>
          <cell r="U4784">
            <v>18</v>
          </cell>
          <cell r="V4784" t="str">
            <v>DE 16 A 20 DÍAS</v>
          </cell>
        </row>
        <row r="4785">
          <cell r="Q4785" t="str">
            <v>BANAMEX4162159712242368124</v>
          </cell>
          <cell r="R4785" t="str">
            <v>O.K.</v>
          </cell>
          <cell r="S4785" t="str">
            <v>COMPENSADA</v>
          </cell>
          <cell r="T4785">
            <v>41621</v>
          </cell>
          <cell r="U4785">
            <v>18</v>
          </cell>
          <cell r="V4785" t="str">
            <v>DE 16 A 20 DÍAS</v>
          </cell>
        </row>
        <row r="4786">
          <cell r="Q4786" t="str">
            <v>BANAMEX4162159712242368124</v>
          </cell>
          <cell r="R4786" t="str">
            <v>O.K.</v>
          </cell>
          <cell r="S4786" t="str">
            <v>COMPENSADA</v>
          </cell>
          <cell r="T4786">
            <v>41621</v>
          </cell>
          <cell r="U4786">
            <v>18</v>
          </cell>
          <cell r="V4786" t="str">
            <v>DE 16 A 20 DÍAS</v>
          </cell>
        </row>
        <row r="4787">
          <cell r="Q4787" t="str">
            <v>BANAMEX4162159712242368124</v>
          </cell>
          <cell r="R4787" t="str">
            <v>O.K.</v>
          </cell>
          <cell r="S4787" t="str">
            <v>COMPENSADA</v>
          </cell>
          <cell r="T4787">
            <v>41621</v>
          </cell>
          <cell r="U4787">
            <v>18</v>
          </cell>
          <cell r="V4787" t="str">
            <v>DE 16 A 20 DÍAS</v>
          </cell>
        </row>
        <row r="4788">
          <cell r="Q4788" t="str">
            <v>BANAMEX4162159712242368124</v>
          </cell>
          <cell r="R4788" t="str">
            <v>O.K.</v>
          </cell>
          <cell r="S4788" t="str">
            <v>COMPENSADA</v>
          </cell>
          <cell r="T4788">
            <v>41621</v>
          </cell>
          <cell r="U4788">
            <v>18</v>
          </cell>
          <cell r="V4788" t="str">
            <v>DE 16 A 20 DÍAS</v>
          </cell>
        </row>
        <row r="4789">
          <cell r="Q4789" t="str">
            <v>BANAMEX4162159712242368124</v>
          </cell>
          <cell r="R4789" t="str">
            <v>O.K.</v>
          </cell>
          <cell r="S4789" t="str">
            <v>COMPENSADA</v>
          </cell>
          <cell r="T4789">
            <v>41621</v>
          </cell>
          <cell r="U4789">
            <v>18</v>
          </cell>
          <cell r="V4789" t="str">
            <v>DE 16 A 20 DÍAS</v>
          </cell>
        </row>
        <row r="4790">
          <cell r="Q4790" t="str">
            <v>BANAMEX4162159712242368124</v>
          </cell>
          <cell r="R4790" t="str">
            <v>O.K.</v>
          </cell>
          <cell r="S4790" t="str">
            <v>COMPENSADA</v>
          </cell>
          <cell r="T4790">
            <v>41621</v>
          </cell>
          <cell r="U4790">
            <v>18</v>
          </cell>
          <cell r="V4790" t="str">
            <v>DE 16 A 20 DÍAS</v>
          </cell>
        </row>
        <row r="4791">
          <cell r="Q4791" t="str">
            <v>BANAMEX4162159712242368124</v>
          </cell>
          <cell r="R4791" t="str">
            <v>O.K.</v>
          </cell>
          <cell r="S4791" t="str">
            <v>COMPENSADA</v>
          </cell>
          <cell r="T4791">
            <v>41621</v>
          </cell>
          <cell r="U4791">
            <v>18</v>
          </cell>
          <cell r="V4791" t="str">
            <v>DE 16 A 20 DÍAS</v>
          </cell>
        </row>
        <row r="4792">
          <cell r="Q4792" t="str">
            <v>BANAMEX4162159712242368124</v>
          </cell>
          <cell r="R4792" t="str">
            <v>O.K.</v>
          </cell>
          <cell r="S4792" t="str">
            <v>COMPENSADA</v>
          </cell>
          <cell r="T4792">
            <v>41621</v>
          </cell>
          <cell r="U4792">
            <v>18</v>
          </cell>
          <cell r="V4792" t="str">
            <v>DE 16 A 20 DÍAS</v>
          </cell>
        </row>
        <row r="4793">
          <cell r="Q4793" t="str">
            <v>BANAMEX4162159712242368124</v>
          </cell>
          <cell r="R4793" t="str">
            <v>O.K.</v>
          </cell>
          <cell r="S4793" t="str">
            <v>COMPENSADA</v>
          </cell>
          <cell r="T4793">
            <v>41621</v>
          </cell>
          <cell r="U4793">
            <v>18</v>
          </cell>
          <cell r="V4793" t="str">
            <v>DE 16 A 20 DÍAS</v>
          </cell>
        </row>
        <row r="4794">
          <cell r="Q4794" t="str">
            <v>BANAMEX4162159712242368124</v>
          </cell>
          <cell r="R4794" t="str">
            <v>O.K.</v>
          </cell>
          <cell r="S4794" t="str">
            <v>COMPENSADA</v>
          </cell>
          <cell r="T4794">
            <v>41621</v>
          </cell>
          <cell r="U4794">
            <v>18</v>
          </cell>
          <cell r="V4794" t="str">
            <v>DE 16 A 20 DÍAS</v>
          </cell>
        </row>
        <row r="4795">
          <cell r="Q4795" t="str">
            <v>BANAMEX4162159712242368124</v>
          </cell>
          <cell r="R4795" t="str">
            <v>O.K.</v>
          </cell>
          <cell r="S4795" t="str">
            <v>COMPENSADA</v>
          </cell>
          <cell r="T4795">
            <v>41621</v>
          </cell>
          <cell r="U4795">
            <v>18</v>
          </cell>
          <cell r="V4795" t="str">
            <v>DE 16 A 20 DÍAS</v>
          </cell>
        </row>
        <row r="4796">
          <cell r="Q4796" t="str">
            <v>BANAMEX4162159712242368124</v>
          </cell>
          <cell r="R4796" t="str">
            <v>O.K.</v>
          </cell>
          <cell r="S4796" t="str">
            <v>COMPENSADA</v>
          </cell>
          <cell r="T4796">
            <v>41621</v>
          </cell>
          <cell r="U4796">
            <v>18</v>
          </cell>
          <cell r="V4796" t="str">
            <v>DE 16 A 20 DÍAS</v>
          </cell>
        </row>
        <row r="4797">
          <cell r="Q4797" t="str">
            <v>BANAMEX4162159712242368124</v>
          </cell>
          <cell r="R4797" t="str">
            <v>O.K.</v>
          </cell>
          <cell r="S4797" t="str">
            <v>COMPENSADA</v>
          </cell>
          <cell r="T4797">
            <v>41621</v>
          </cell>
          <cell r="U4797">
            <v>18</v>
          </cell>
          <cell r="V4797" t="str">
            <v>DE 16 A 20 DÍAS</v>
          </cell>
        </row>
        <row r="4798">
          <cell r="Q4798" t="str">
            <v>BANAMEX4162159712242368124</v>
          </cell>
          <cell r="R4798" t="str">
            <v>O.K.</v>
          </cell>
          <cell r="S4798" t="str">
            <v>COMPENSADA</v>
          </cell>
          <cell r="T4798">
            <v>41621</v>
          </cell>
          <cell r="U4798">
            <v>18</v>
          </cell>
          <cell r="V4798" t="str">
            <v>DE 16 A 20 DÍAS</v>
          </cell>
        </row>
        <row r="4799">
          <cell r="Q4799" t="str">
            <v>BANAMEX4162159712242368124</v>
          </cell>
          <cell r="R4799" t="str">
            <v>O.K.</v>
          </cell>
          <cell r="S4799" t="str">
            <v>COMPENSADA</v>
          </cell>
          <cell r="T4799">
            <v>41621</v>
          </cell>
          <cell r="U4799">
            <v>18</v>
          </cell>
          <cell r="V4799" t="str">
            <v>DE 16 A 20 DÍAS</v>
          </cell>
        </row>
        <row r="4800">
          <cell r="Q4800" t="str">
            <v>BANAMEX4162159712242368124</v>
          </cell>
          <cell r="R4800" t="str">
            <v>O.K.</v>
          </cell>
          <cell r="S4800" t="str">
            <v>COMPENSADA</v>
          </cell>
          <cell r="T4800">
            <v>41621</v>
          </cell>
          <cell r="U4800">
            <v>18</v>
          </cell>
          <cell r="V4800" t="str">
            <v>DE 16 A 20 DÍAS</v>
          </cell>
        </row>
        <row r="4801">
          <cell r="Q4801" t="str">
            <v>BANAMEX4162159712242368124</v>
          </cell>
          <cell r="R4801" t="str">
            <v>O.K.</v>
          </cell>
          <cell r="S4801" t="str">
            <v>COMPENSADA</v>
          </cell>
          <cell r="T4801">
            <v>41621</v>
          </cell>
          <cell r="U4801">
            <v>18</v>
          </cell>
          <cell r="V4801" t="str">
            <v>DE 16 A 20 DÍAS</v>
          </cell>
        </row>
        <row r="4802">
          <cell r="Q4802" t="str">
            <v>BANAMEX4162159712242368124</v>
          </cell>
          <cell r="R4802" t="str">
            <v>O.K.</v>
          </cell>
          <cell r="S4802" t="str">
            <v>COMPENSADA</v>
          </cell>
          <cell r="T4802">
            <v>41621</v>
          </cell>
          <cell r="U4802">
            <v>18</v>
          </cell>
          <cell r="V4802" t="str">
            <v>DE 16 A 20 DÍAS</v>
          </cell>
        </row>
        <row r="4803">
          <cell r="Q4803" t="str">
            <v>BANAMEX4162159712242368124</v>
          </cell>
          <cell r="R4803" t="str">
            <v>O.K.</v>
          </cell>
          <cell r="S4803" t="str">
            <v>COMPENSADA</v>
          </cell>
          <cell r="T4803">
            <v>41621</v>
          </cell>
          <cell r="U4803">
            <v>18</v>
          </cell>
          <cell r="V4803" t="str">
            <v>DE 16 A 20 DÍAS</v>
          </cell>
        </row>
        <row r="4804">
          <cell r="Q4804" t="str">
            <v>BANAMEX4162159712242368132</v>
          </cell>
          <cell r="R4804" t="str">
            <v>O.K.</v>
          </cell>
          <cell r="S4804" t="str">
            <v>COMPENSADA</v>
          </cell>
          <cell r="T4804">
            <v>41621</v>
          </cell>
          <cell r="U4804">
            <v>18</v>
          </cell>
          <cell r="V4804" t="str">
            <v>DE 16 A 20 DÍAS</v>
          </cell>
        </row>
        <row r="4805">
          <cell r="Q4805" t="str">
            <v>BANAMEX4162159712242368132</v>
          </cell>
          <cell r="R4805" t="str">
            <v>O.K.</v>
          </cell>
          <cell r="S4805" t="str">
            <v>COMPENSADA</v>
          </cell>
          <cell r="T4805">
            <v>41621</v>
          </cell>
          <cell r="U4805">
            <v>18</v>
          </cell>
          <cell r="V4805" t="str">
            <v>DE 16 A 20 DÍAS</v>
          </cell>
        </row>
        <row r="4806">
          <cell r="Q4806" t="str">
            <v>BANAMEX4162159712242368132</v>
          </cell>
          <cell r="R4806" t="str">
            <v>O.K.</v>
          </cell>
          <cell r="S4806" t="str">
            <v>COMPENSADA</v>
          </cell>
          <cell r="T4806">
            <v>41621</v>
          </cell>
          <cell r="U4806">
            <v>18</v>
          </cell>
          <cell r="V4806" t="str">
            <v>DE 16 A 20 DÍAS</v>
          </cell>
        </row>
        <row r="4807">
          <cell r="Q4807" t="str">
            <v>BANAMEX4162159712242368132</v>
          </cell>
          <cell r="R4807" t="str">
            <v>O.K.</v>
          </cell>
          <cell r="S4807" t="str">
            <v>COMPENSADA</v>
          </cell>
          <cell r="T4807">
            <v>41621</v>
          </cell>
          <cell r="U4807">
            <v>18</v>
          </cell>
          <cell r="V4807" t="str">
            <v>DE 16 A 20 DÍAS</v>
          </cell>
        </row>
        <row r="4808">
          <cell r="Q4808" t="str">
            <v>BANAMEX4162159712242368132</v>
          </cell>
          <cell r="R4808" t="str">
            <v>O.K.</v>
          </cell>
          <cell r="S4808" t="str">
            <v>COMPENSADA</v>
          </cell>
          <cell r="T4808">
            <v>41621</v>
          </cell>
          <cell r="U4808">
            <v>18</v>
          </cell>
          <cell r="V4808" t="str">
            <v>DE 16 A 20 DÍAS</v>
          </cell>
        </row>
        <row r="4809">
          <cell r="Q4809" t="str">
            <v>BANAMEX4162159712242368132</v>
          </cell>
          <cell r="R4809" t="str">
            <v>O.K.</v>
          </cell>
          <cell r="S4809" t="str">
            <v>COMPENSADA</v>
          </cell>
          <cell r="T4809">
            <v>41621</v>
          </cell>
          <cell r="U4809">
            <v>18</v>
          </cell>
          <cell r="V4809" t="str">
            <v>DE 16 A 20 DÍAS</v>
          </cell>
        </row>
        <row r="4810">
          <cell r="Q4810" t="str">
            <v>BANAMEX4162159712242368132</v>
          </cell>
          <cell r="R4810" t="str">
            <v>O.K.</v>
          </cell>
          <cell r="S4810" t="str">
            <v>COMPENSADA</v>
          </cell>
          <cell r="T4810">
            <v>41621</v>
          </cell>
          <cell r="U4810">
            <v>18</v>
          </cell>
          <cell r="V4810" t="str">
            <v>DE 16 A 20 DÍAS</v>
          </cell>
        </row>
        <row r="4811">
          <cell r="Q4811" t="str">
            <v>BANAMEX4162159712242368132</v>
          </cell>
          <cell r="R4811" t="str">
            <v>O.K.</v>
          </cell>
          <cell r="S4811" t="str">
            <v>COMPENSADA</v>
          </cell>
          <cell r="T4811">
            <v>41621</v>
          </cell>
          <cell r="U4811">
            <v>18</v>
          </cell>
          <cell r="V4811" t="str">
            <v>DE 16 A 20 DÍAS</v>
          </cell>
        </row>
        <row r="4812">
          <cell r="Q4812" t="str">
            <v>BANAMEX4162159712242368132</v>
          </cell>
          <cell r="R4812" t="str">
            <v>O.K.</v>
          </cell>
          <cell r="S4812" t="str">
            <v>COMPENSADA</v>
          </cell>
          <cell r="T4812">
            <v>41621</v>
          </cell>
          <cell r="U4812">
            <v>18</v>
          </cell>
          <cell r="V4812" t="str">
            <v>DE 16 A 20 DÍAS</v>
          </cell>
        </row>
        <row r="4813">
          <cell r="Q4813" t="str">
            <v>BANAMEX4162159712242368132</v>
          </cell>
          <cell r="R4813" t="str">
            <v>O.K.</v>
          </cell>
          <cell r="S4813" t="str">
            <v>COMPENSADA</v>
          </cell>
          <cell r="T4813">
            <v>41621</v>
          </cell>
          <cell r="U4813">
            <v>18</v>
          </cell>
          <cell r="V4813" t="str">
            <v>DE 16 A 20 DÍAS</v>
          </cell>
        </row>
        <row r="4814">
          <cell r="Q4814" t="str">
            <v>BANAMEX4162159712242368132</v>
          </cell>
          <cell r="R4814" t="str">
            <v>O.K.</v>
          </cell>
          <cell r="S4814" t="str">
            <v>COMPENSADA</v>
          </cell>
          <cell r="T4814">
            <v>41621</v>
          </cell>
          <cell r="U4814">
            <v>18</v>
          </cell>
          <cell r="V4814" t="str">
            <v>DE 16 A 20 DÍAS</v>
          </cell>
        </row>
        <row r="4815">
          <cell r="Q4815" t="str">
            <v>BANAMEX4162159712242368132</v>
          </cell>
          <cell r="R4815" t="str">
            <v>O.K.</v>
          </cell>
          <cell r="S4815" t="str">
            <v>COMPENSADA</v>
          </cell>
          <cell r="T4815">
            <v>41621</v>
          </cell>
          <cell r="U4815">
            <v>18</v>
          </cell>
          <cell r="V4815" t="str">
            <v>DE 16 A 20 DÍAS</v>
          </cell>
        </row>
        <row r="4816">
          <cell r="Q4816" t="str">
            <v>BANAMEX4162159712242368132</v>
          </cell>
          <cell r="R4816" t="str">
            <v>O.K.</v>
          </cell>
          <cell r="S4816" t="str">
            <v>COMPENSADA</v>
          </cell>
          <cell r="T4816">
            <v>41621</v>
          </cell>
          <cell r="U4816">
            <v>18</v>
          </cell>
          <cell r="V4816" t="str">
            <v>DE 16 A 20 DÍAS</v>
          </cell>
        </row>
        <row r="4817">
          <cell r="Q4817" t="str">
            <v>BANAMEX4162159712242368132</v>
          </cell>
          <cell r="R4817" t="str">
            <v>O.K.</v>
          </cell>
          <cell r="S4817" t="str">
            <v>COMPENSADA</v>
          </cell>
          <cell r="T4817">
            <v>41621</v>
          </cell>
          <cell r="U4817">
            <v>18</v>
          </cell>
          <cell r="V4817" t="str">
            <v>DE 16 A 20 DÍAS</v>
          </cell>
        </row>
        <row r="4818">
          <cell r="Q4818" t="str">
            <v>BANAMEX4162159712242368132</v>
          </cell>
          <cell r="R4818" t="str">
            <v>O.K.</v>
          </cell>
          <cell r="S4818" t="str">
            <v>COMPENSADA</v>
          </cell>
          <cell r="T4818">
            <v>41621</v>
          </cell>
          <cell r="U4818">
            <v>18</v>
          </cell>
          <cell r="V4818" t="str">
            <v>DE 16 A 20 DÍAS</v>
          </cell>
        </row>
        <row r="4819">
          <cell r="Q4819" t="str">
            <v>BANAMEX4162159712242422715</v>
          </cell>
          <cell r="R4819" t="str">
            <v>O.K.</v>
          </cell>
          <cell r="S4819" t="str">
            <v>COMPENSADA</v>
          </cell>
          <cell r="T4819">
            <v>41621</v>
          </cell>
          <cell r="U4819">
            <v>18</v>
          </cell>
          <cell r="V4819" t="str">
            <v>DE 16 A 20 DÍAS</v>
          </cell>
        </row>
        <row r="4820">
          <cell r="Q4820" t="str">
            <v>BANAMEX4162159712242422715</v>
          </cell>
          <cell r="R4820" t="str">
            <v>O.K.</v>
          </cell>
          <cell r="S4820" t="str">
            <v>COMPENSADA</v>
          </cell>
          <cell r="T4820">
            <v>41621</v>
          </cell>
          <cell r="U4820">
            <v>18</v>
          </cell>
          <cell r="V4820" t="str">
            <v>DE 16 A 20 DÍAS</v>
          </cell>
        </row>
        <row r="4821">
          <cell r="Q4821" t="str">
            <v>BANAMEX4162159712243727070</v>
          </cell>
          <cell r="R4821" t="str">
            <v>O.K.</v>
          </cell>
          <cell r="S4821" t="str">
            <v>CONCILIADA</v>
          </cell>
          <cell r="T4821">
            <v>41621</v>
          </cell>
          <cell r="U4821">
            <v>18</v>
          </cell>
          <cell r="V4821" t="str">
            <v>DE 16 A 20 DÍAS</v>
          </cell>
        </row>
        <row r="4822">
          <cell r="Q4822" t="str">
            <v>BANAMEX4162159712245659164</v>
          </cell>
          <cell r="R4822" t="str">
            <v>O.K.</v>
          </cell>
          <cell r="S4822" t="str">
            <v>CONCILIADA</v>
          </cell>
          <cell r="T4822">
            <v>41621</v>
          </cell>
          <cell r="U4822">
            <v>18</v>
          </cell>
          <cell r="V4822" t="str">
            <v>DE 16 A 20 DÍAS</v>
          </cell>
        </row>
        <row r="4823">
          <cell r="Q4823" t="str">
            <v>BANAMEX4162159712245695903</v>
          </cell>
          <cell r="R4823" t="str">
            <v>O.K.</v>
          </cell>
          <cell r="S4823" t="str">
            <v>CONCILIADA</v>
          </cell>
          <cell r="T4823">
            <v>41621</v>
          </cell>
          <cell r="U4823">
            <v>18</v>
          </cell>
          <cell r="V4823" t="str">
            <v>DE 16 A 20 DÍAS</v>
          </cell>
        </row>
        <row r="4824">
          <cell r="Q4824" t="str">
            <v>BANAMEX4162159712245695911</v>
          </cell>
          <cell r="R4824" t="str">
            <v>O.K.</v>
          </cell>
          <cell r="S4824" t="str">
            <v>CONCILIADA</v>
          </cell>
          <cell r="T4824">
            <v>41621</v>
          </cell>
          <cell r="U4824">
            <v>18</v>
          </cell>
          <cell r="V4824" t="str">
            <v>DE 16 A 20 DÍAS</v>
          </cell>
        </row>
        <row r="4825">
          <cell r="Q4825" t="str">
            <v>BANAMEX4162159712245743497</v>
          </cell>
          <cell r="R4825" t="str">
            <v>O.K.</v>
          </cell>
          <cell r="S4825" t="str">
            <v>CONCILIADA</v>
          </cell>
          <cell r="T4825">
            <v>41621</v>
          </cell>
          <cell r="U4825">
            <v>18</v>
          </cell>
          <cell r="V4825" t="str">
            <v>DE 16 A 20 DÍAS</v>
          </cell>
        </row>
        <row r="4826">
          <cell r="Q4826" t="str">
            <v>BANAMEX4162159712245774377</v>
          </cell>
          <cell r="R4826" t="str">
            <v>O.K.</v>
          </cell>
          <cell r="S4826" t="str">
            <v>CONCILIADA</v>
          </cell>
          <cell r="T4826">
            <v>41621</v>
          </cell>
          <cell r="U4826">
            <v>18</v>
          </cell>
          <cell r="V4826" t="str">
            <v>DE 16 A 20 DÍAS</v>
          </cell>
        </row>
        <row r="4827">
          <cell r="Q4827" t="str">
            <v>BANAMEX4162159712245775705</v>
          </cell>
          <cell r="R4827" t="str">
            <v>O.K.</v>
          </cell>
          <cell r="S4827" t="str">
            <v>CONCILIADA</v>
          </cell>
          <cell r="T4827">
            <v>41621</v>
          </cell>
          <cell r="U4827">
            <v>18</v>
          </cell>
          <cell r="V4827" t="str">
            <v>DE 16 A 20 DÍAS</v>
          </cell>
        </row>
        <row r="4828">
          <cell r="Q4828" t="str">
            <v>BANAMEX4162159712245775713</v>
          </cell>
          <cell r="R4828" t="str">
            <v>O.K.</v>
          </cell>
          <cell r="S4828" t="str">
            <v>CONCILIADA</v>
          </cell>
          <cell r="T4828">
            <v>41621</v>
          </cell>
          <cell r="U4828">
            <v>18</v>
          </cell>
          <cell r="V4828" t="str">
            <v>DE 16 A 20 DÍAS</v>
          </cell>
        </row>
        <row r="4829">
          <cell r="Q4829" t="str">
            <v>BANAMEX4162159712245782610</v>
          </cell>
          <cell r="R4829" t="str">
            <v>O.K.</v>
          </cell>
          <cell r="S4829" t="str">
            <v>CONCILIADA</v>
          </cell>
          <cell r="T4829">
            <v>41621</v>
          </cell>
          <cell r="U4829">
            <v>18</v>
          </cell>
          <cell r="V4829" t="str">
            <v>DE 16 A 20 DÍAS</v>
          </cell>
        </row>
        <row r="4830">
          <cell r="Q4830" t="str">
            <v>BANAMEX4162159712245870779</v>
          </cell>
          <cell r="R4830" t="str">
            <v>O.K.</v>
          </cell>
          <cell r="S4830" t="str">
            <v>CONCILIADA</v>
          </cell>
          <cell r="T4830">
            <v>41621</v>
          </cell>
          <cell r="U4830">
            <v>18</v>
          </cell>
          <cell r="V4830" t="str">
            <v>DE 16 A 20 DÍAS</v>
          </cell>
        </row>
        <row r="4831">
          <cell r="Q4831" t="str">
            <v>BANAMEX4162159712243717071</v>
          </cell>
          <cell r="R4831" t="str">
            <v>O.K.</v>
          </cell>
          <cell r="S4831" t="str">
            <v>CONCILIADA</v>
          </cell>
          <cell r="T4831">
            <v>41621</v>
          </cell>
          <cell r="U4831">
            <v>18</v>
          </cell>
          <cell r="V4831" t="str">
            <v>DE 16 A 20 DÍAS</v>
          </cell>
        </row>
        <row r="4832">
          <cell r="Q4832" t="str">
            <v>BANAMEX4162159712245848635</v>
          </cell>
          <cell r="R4832" t="str">
            <v>O.K.</v>
          </cell>
          <cell r="S4832" t="str">
            <v>COMPENSADA</v>
          </cell>
          <cell r="T4832">
            <v>41621</v>
          </cell>
          <cell r="U4832">
            <v>18</v>
          </cell>
          <cell r="V4832" t="str">
            <v>DE 16 A 20 DÍAS</v>
          </cell>
        </row>
        <row r="4833">
          <cell r="Q4833" t="str">
            <v>BANAMEX4162159712241548312</v>
          </cell>
          <cell r="R4833" t="str">
            <v>O.K.</v>
          </cell>
          <cell r="S4833" t="str">
            <v>CONCILIADA</v>
          </cell>
          <cell r="T4833">
            <v>41621</v>
          </cell>
          <cell r="U4833">
            <v>18</v>
          </cell>
          <cell r="V4833" t="str">
            <v>DE 16 A 20 DÍAS</v>
          </cell>
        </row>
        <row r="4834">
          <cell r="Q4834" t="str">
            <v>BANAMEX4162159712241480854</v>
          </cell>
          <cell r="R4834" t="str">
            <v>O.K.</v>
          </cell>
          <cell r="S4834" t="str">
            <v>CONCILIADA</v>
          </cell>
          <cell r="T4834">
            <v>41621</v>
          </cell>
          <cell r="U4834">
            <v>18</v>
          </cell>
          <cell r="V4834" t="str">
            <v>DE 16 A 20 DÍAS</v>
          </cell>
        </row>
        <row r="4835">
          <cell r="Q4835" t="str">
            <v>BANAMEX4162159712245822242</v>
          </cell>
          <cell r="R4835" t="str">
            <v>O.K.</v>
          </cell>
          <cell r="S4835" t="str">
            <v>CONCILIADA</v>
          </cell>
          <cell r="T4835">
            <v>41621</v>
          </cell>
          <cell r="U4835">
            <v>18</v>
          </cell>
          <cell r="V4835" t="str">
            <v>DE 16 A 20 DÍAS</v>
          </cell>
        </row>
        <row r="4836">
          <cell r="Q4836" t="str">
            <v>BANAMEX4162159712245374806</v>
          </cell>
          <cell r="R4836" t="str">
            <v>O.K.</v>
          </cell>
          <cell r="S4836" t="str">
            <v>CONCILIADA</v>
          </cell>
          <cell r="T4836">
            <v>41621</v>
          </cell>
          <cell r="U4836">
            <v>18</v>
          </cell>
          <cell r="V4836" t="str">
            <v>DE 16 A 20 DÍAS</v>
          </cell>
        </row>
        <row r="4837">
          <cell r="Q4837" t="str">
            <v>BANAMEX4162159712243717097</v>
          </cell>
          <cell r="R4837" t="str">
            <v>O.K.</v>
          </cell>
          <cell r="S4837" t="str">
            <v>CONCILIADA</v>
          </cell>
          <cell r="T4837">
            <v>41621</v>
          </cell>
          <cell r="U4837">
            <v>18</v>
          </cell>
          <cell r="V4837" t="str">
            <v>DE 16 A 20 DÍAS</v>
          </cell>
        </row>
        <row r="4838">
          <cell r="Q4838" t="str">
            <v>BANAMEX4162159712245374848</v>
          </cell>
          <cell r="R4838" t="str">
            <v>O.K.</v>
          </cell>
          <cell r="S4838" t="str">
            <v>CONCILIADA</v>
          </cell>
          <cell r="T4838">
            <v>41621</v>
          </cell>
          <cell r="U4838">
            <v>18</v>
          </cell>
          <cell r="V4838" t="str">
            <v>DE 16 A 20 DÍAS</v>
          </cell>
        </row>
        <row r="4839">
          <cell r="Q4839" t="str">
            <v>BANAMEX4162159712241085331</v>
          </cell>
          <cell r="R4839" t="str">
            <v>O.K.</v>
          </cell>
          <cell r="S4839" t="str">
            <v>CONCILIADA</v>
          </cell>
          <cell r="T4839">
            <v>41621</v>
          </cell>
          <cell r="U4839">
            <v>18</v>
          </cell>
          <cell r="V4839" t="str">
            <v>DE 16 A 20 DÍAS</v>
          </cell>
        </row>
        <row r="4840">
          <cell r="Q4840" t="str">
            <v>BANAMEX4162159712245374962</v>
          </cell>
          <cell r="R4840" t="str">
            <v>O.K.</v>
          </cell>
          <cell r="S4840" t="str">
            <v>CONCILIADA</v>
          </cell>
          <cell r="T4840">
            <v>41621</v>
          </cell>
          <cell r="U4840">
            <v>18</v>
          </cell>
          <cell r="V4840" t="str">
            <v>DE 16 A 20 DÍAS</v>
          </cell>
        </row>
        <row r="4841">
          <cell r="Q4841" t="str">
            <v>BANAMEX4162159712243786100</v>
          </cell>
          <cell r="R4841" t="str">
            <v>O.K.</v>
          </cell>
          <cell r="S4841" t="str">
            <v>CONCILIADA</v>
          </cell>
          <cell r="T4841">
            <v>41621</v>
          </cell>
          <cell r="U4841">
            <v>18</v>
          </cell>
          <cell r="V4841" t="str">
            <v>DE 16 A 20 DÍAS</v>
          </cell>
        </row>
        <row r="4842">
          <cell r="Q4842" t="str">
            <v>BANAMEX4162159712245659388</v>
          </cell>
          <cell r="R4842" t="str">
            <v>O.K.</v>
          </cell>
          <cell r="S4842" t="str">
            <v>CONCILIADA</v>
          </cell>
          <cell r="T4842">
            <v>41621</v>
          </cell>
          <cell r="U4842">
            <v>18</v>
          </cell>
          <cell r="V4842" t="str">
            <v>DE 16 A 20 DÍAS</v>
          </cell>
        </row>
        <row r="4843">
          <cell r="Q4843" t="str">
            <v>BANAMEX4162159712245695929</v>
          </cell>
          <cell r="R4843" t="str">
            <v>O.K.</v>
          </cell>
          <cell r="S4843" t="str">
            <v>CONCILIADA</v>
          </cell>
          <cell r="T4843">
            <v>41621</v>
          </cell>
          <cell r="U4843">
            <v>18</v>
          </cell>
          <cell r="V4843" t="str">
            <v>DE 16 A 20 DÍAS</v>
          </cell>
        </row>
        <row r="4844">
          <cell r="Q4844" t="str">
            <v>BANAMEX4162159712245541289</v>
          </cell>
          <cell r="R4844" t="str">
            <v>O.K.</v>
          </cell>
          <cell r="S4844" t="str">
            <v>CONCILIADA</v>
          </cell>
          <cell r="T4844">
            <v>41621</v>
          </cell>
          <cell r="U4844">
            <v>18</v>
          </cell>
          <cell r="V4844" t="str">
            <v>DE 16 A 20 DÍAS</v>
          </cell>
        </row>
        <row r="4845">
          <cell r="Q4845" t="str">
            <v>BANAMEX4162159712241247972</v>
          </cell>
          <cell r="R4845" t="str">
            <v>O.K.</v>
          </cell>
          <cell r="S4845" t="str">
            <v>CONCILIADA</v>
          </cell>
          <cell r="T4845">
            <v>41621</v>
          </cell>
          <cell r="U4845">
            <v>18</v>
          </cell>
          <cell r="V4845" t="str">
            <v>DE 16 A 20 DÍAS</v>
          </cell>
        </row>
        <row r="4846">
          <cell r="Q4846" t="str">
            <v>BANAMEX4162159712245597067</v>
          </cell>
          <cell r="R4846" t="str">
            <v>O.K.</v>
          </cell>
          <cell r="S4846" t="str">
            <v>COMPENSADA</v>
          </cell>
          <cell r="T4846">
            <v>41621</v>
          </cell>
          <cell r="U4846">
            <v>18</v>
          </cell>
          <cell r="V4846" t="str">
            <v>DE 16 A 20 DÍAS</v>
          </cell>
        </row>
        <row r="4847">
          <cell r="Q4847" t="str">
            <v>BANAMEX4162159712245774989</v>
          </cell>
          <cell r="R4847" t="str">
            <v>O.K.</v>
          </cell>
          <cell r="S4847" t="str">
            <v>CONCILIADA</v>
          </cell>
          <cell r="T4847">
            <v>41621</v>
          </cell>
          <cell r="U4847">
            <v>18</v>
          </cell>
          <cell r="V4847" t="str">
            <v>DE 16 A 20 DÍAS</v>
          </cell>
        </row>
        <row r="4848">
          <cell r="Q4848" t="str">
            <v>BANAMEX4162159712245775739</v>
          </cell>
          <cell r="R4848" t="str">
            <v>O.K.</v>
          </cell>
          <cell r="S4848" t="str">
            <v>CONCILIADA</v>
          </cell>
          <cell r="T4848">
            <v>41621</v>
          </cell>
          <cell r="U4848">
            <v>18</v>
          </cell>
          <cell r="V4848" t="str">
            <v>DE 16 A 20 DÍAS</v>
          </cell>
        </row>
        <row r="4849">
          <cell r="Q4849" t="str">
            <v>BANAMEX4162159712246045652</v>
          </cell>
          <cell r="R4849" t="str">
            <v>O.K.</v>
          </cell>
          <cell r="S4849" t="str">
            <v>CONCILIADA</v>
          </cell>
          <cell r="T4849">
            <v>41621</v>
          </cell>
          <cell r="U4849">
            <v>18</v>
          </cell>
          <cell r="V4849" t="str">
            <v>DE 16 A 20 DÍAS</v>
          </cell>
        </row>
        <row r="4850">
          <cell r="Q4850" t="str">
            <v>BANAMEX4162159712246025654</v>
          </cell>
          <cell r="R4850" t="str">
            <v>O.K.</v>
          </cell>
          <cell r="S4850" t="str">
            <v>CONCILIADA</v>
          </cell>
          <cell r="T4850">
            <v>41621</v>
          </cell>
          <cell r="U4850">
            <v>18</v>
          </cell>
          <cell r="V4850" t="str">
            <v>DE 16 A 20 DÍAS</v>
          </cell>
        </row>
        <row r="4851">
          <cell r="Q4851" t="str">
            <v>BANAMEX4162159712241673839</v>
          </cell>
          <cell r="R4851" t="str">
            <v>O.K.</v>
          </cell>
          <cell r="S4851" t="str">
            <v>CONCILIADA</v>
          </cell>
          <cell r="T4851">
            <v>41621</v>
          </cell>
          <cell r="U4851">
            <v>18</v>
          </cell>
          <cell r="V4851" t="str">
            <v>DE 16 A 20 DÍAS</v>
          </cell>
        </row>
        <row r="4852">
          <cell r="Q4852" t="str">
            <v>BANAMEX4162159712245374699</v>
          </cell>
          <cell r="R4852" t="str">
            <v>O.K.</v>
          </cell>
          <cell r="S4852" t="str">
            <v>CONCILIADA</v>
          </cell>
          <cell r="T4852">
            <v>41621</v>
          </cell>
          <cell r="U4852">
            <v>18</v>
          </cell>
          <cell r="V4852" t="str">
            <v>DE 16 A 20 DÍAS</v>
          </cell>
        </row>
        <row r="4853">
          <cell r="Q4853" t="str">
            <v>BANAMEX4162159712241791508</v>
          </cell>
          <cell r="R4853" t="str">
            <v>O.K.</v>
          </cell>
          <cell r="S4853" t="str">
            <v>CONCILIADA</v>
          </cell>
          <cell r="T4853">
            <v>41621</v>
          </cell>
          <cell r="U4853">
            <v>18</v>
          </cell>
          <cell r="V4853" t="str">
            <v>DE 16 A 20 DÍAS</v>
          </cell>
        </row>
        <row r="4854">
          <cell r="Q4854" t="str">
            <v>BANAMEX4162159712245374764</v>
          </cell>
          <cell r="R4854" t="str">
            <v>O.K.</v>
          </cell>
          <cell r="S4854" t="str">
            <v>CONCILIADA</v>
          </cell>
          <cell r="T4854">
            <v>41621</v>
          </cell>
          <cell r="U4854">
            <v>18</v>
          </cell>
          <cell r="V4854" t="str">
            <v>DE 16 A 20 DÍAS</v>
          </cell>
        </row>
        <row r="4855">
          <cell r="Q4855" t="str">
            <v>BANAMEX4162159712245374756</v>
          </cell>
          <cell r="R4855" t="str">
            <v>O.K.</v>
          </cell>
          <cell r="S4855" t="str">
            <v>CONCILIADA</v>
          </cell>
          <cell r="T4855">
            <v>41621</v>
          </cell>
          <cell r="U4855">
            <v>18</v>
          </cell>
          <cell r="V4855" t="str">
            <v>DE 16 A 20 DÍAS</v>
          </cell>
        </row>
        <row r="4856">
          <cell r="Q4856" t="str">
            <v>BANAMEX4162159712245374905</v>
          </cell>
          <cell r="R4856" t="str">
            <v>O.K.</v>
          </cell>
          <cell r="S4856" t="str">
            <v>CONCILIADA</v>
          </cell>
          <cell r="T4856">
            <v>41621</v>
          </cell>
          <cell r="U4856">
            <v>18</v>
          </cell>
          <cell r="V4856" t="str">
            <v>DE 16 A 20 DÍAS</v>
          </cell>
        </row>
        <row r="4857">
          <cell r="Q4857" t="str">
            <v>BANAMEX4162159712245614128</v>
          </cell>
          <cell r="R4857" t="str">
            <v>O.K.</v>
          </cell>
          <cell r="S4857" t="str">
            <v>CONCILIADA</v>
          </cell>
          <cell r="T4857">
            <v>41621</v>
          </cell>
          <cell r="U4857">
            <v>18</v>
          </cell>
          <cell r="V4857" t="str">
            <v>DE 16 A 20 DÍAS</v>
          </cell>
        </row>
        <row r="4858">
          <cell r="Q4858" t="str">
            <v>BANAMEX4162159712241781160</v>
          </cell>
          <cell r="R4858" t="str">
            <v>O.K.</v>
          </cell>
          <cell r="S4858" t="str">
            <v>CONCILIADA</v>
          </cell>
          <cell r="T4858">
            <v>41621</v>
          </cell>
          <cell r="U4858">
            <v>18</v>
          </cell>
          <cell r="V4858" t="str">
            <v>DE 16 A 20 DÍAS</v>
          </cell>
        </row>
        <row r="4859">
          <cell r="Q4859" t="str">
            <v>BANAMEX4162159712245374889</v>
          </cell>
          <cell r="R4859" t="str">
            <v>O.K.</v>
          </cell>
          <cell r="S4859" t="str">
            <v>CONCILIADA</v>
          </cell>
          <cell r="T4859">
            <v>41621</v>
          </cell>
          <cell r="U4859">
            <v>18</v>
          </cell>
          <cell r="V4859" t="str">
            <v>DE 16 A 20 DÍAS</v>
          </cell>
        </row>
        <row r="4860">
          <cell r="Q4860" t="str">
            <v>BANAMEX4162159712241486703</v>
          </cell>
          <cell r="R4860" t="str">
            <v>O.K.</v>
          </cell>
          <cell r="S4860" t="str">
            <v>CONCILIADA</v>
          </cell>
          <cell r="T4860">
            <v>41621</v>
          </cell>
          <cell r="U4860">
            <v>18</v>
          </cell>
          <cell r="V4860" t="str">
            <v>DE 16 A 20 DÍAS</v>
          </cell>
        </row>
        <row r="4861">
          <cell r="Q4861" t="str">
            <v>BANAMEX4162159712245374921</v>
          </cell>
          <cell r="R4861" t="str">
            <v>O.K.</v>
          </cell>
          <cell r="S4861" t="str">
            <v>CONCILIADA</v>
          </cell>
          <cell r="T4861">
            <v>41621</v>
          </cell>
          <cell r="U4861">
            <v>18</v>
          </cell>
          <cell r="V4861" t="str">
            <v>DE 16 A 20 DÍAS</v>
          </cell>
        </row>
        <row r="4862">
          <cell r="Q4862" t="str">
            <v>BANAMEX4162159712243717089</v>
          </cell>
          <cell r="R4862" t="str">
            <v>O.K.</v>
          </cell>
          <cell r="S4862" t="str">
            <v>CONCILIADA</v>
          </cell>
          <cell r="T4862">
            <v>41621</v>
          </cell>
          <cell r="U4862">
            <v>18</v>
          </cell>
          <cell r="V4862" t="str">
            <v>DE 16 A 20 DÍAS</v>
          </cell>
        </row>
        <row r="4863">
          <cell r="Q4863" t="str">
            <v>BANAMEX4162159712245659370</v>
          </cell>
          <cell r="R4863" t="str">
            <v>O.K.</v>
          </cell>
          <cell r="S4863" t="str">
            <v>CONCILIADA</v>
          </cell>
          <cell r="T4863">
            <v>41621</v>
          </cell>
          <cell r="U4863">
            <v>18</v>
          </cell>
          <cell r="V4863" t="str">
            <v>DE 16 A 20 DÍAS</v>
          </cell>
        </row>
        <row r="4864">
          <cell r="Q4864" t="str">
            <v>BANAMEX4162159712245695937</v>
          </cell>
          <cell r="R4864" t="str">
            <v>O.K.</v>
          </cell>
          <cell r="S4864" t="str">
            <v>CONCILIADA</v>
          </cell>
          <cell r="T4864">
            <v>41621</v>
          </cell>
          <cell r="U4864">
            <v>18</v>
          </cell>
          <cell r="V4864" t="str">
            <v>DE 16 A 20 DÍAS</v>
          </cell>
        </row>
        <row r="4865">
          <cell r="Q4865" t="str">
            <v>BANAMEX4162159712243336179</v>
          </cell>
          <cell r="R4865" t="str">
            <v>O.K.</v>
          </cell>
          <cell r="S4865" t="str">
            <v>CONCILIADA</v>
          </cell>
          <cell r="T4865">
            <v>41621</v>
          </cell>
          <cell r="U4865">
            <v>18</v>
          </cell>
          <cell r="V4865" t="str">
            <v>DE 16 A 20 DÍAS</v>
          </cell>
        </row>
        <row r="4866">
          <cell r="Q4866" t="str">
            <v>BANAMEX4162159712245743489</v>
          </cell>
          <cell r="R4866" t="str">
            <v>O.K.</v>
          </cell>
          <cell r="S4866" t="str">
            <v>CONCILIADA</v>
          </cell>
          <cell r="T4866">
            <v>41621</v>
          </cell>
          <cell r="U4866">
            <v>18</v>
          </cell>
          <cell r="V4866" t="str">
            <v>DE 16 A 20 DÍAS</v>
          </cell>
        </row>
        <row r="4867">
          <cell r="Q4867" t="str">
            <v>BANAMEX4162159712241450691</v>
          </cell>
          <cell r="R4867" t="str">
            <v>O.K.</v>
          </cell>
          <cell r="S4867" t="str">
            <v>CONCILIADA</v>
          </cell>
          <cell r="T4867">
            <v>41621</v>
          </cell>
          <cell r="U4867">
            <v>18</v>
          </cell>
          <cell r="V4867" t="str">
            <v>DE 16 A 20 DÍAS</v>
          </cell>
        </row>
        <row r="4868">
          <cell r="Q4868" t="str">
            <v>BANAMEX4162159712245848627</v>
          </cell>
          <cell r="R4868" t="str">
            <v>O.K.</v>
          </cell>
          <cell r="S4868" t="str">
            <v>CONCILIADA</v>
          </cell>
          <cell r="T4868">
            <v>41621</v>
          </cell>
          <cell r="U4868">
            <v>18</v>
          </cell>
          <cell r="V4868" t="str">
            <v>DE 16 A 20 DÍAS</v>
          </cell>
        </row>
        <row r="4869">
          <cell r="Q4869" t="str">
            <v>BANAMEX4162159712241545029</v>
          </cell>
          <cell r="R4869" t="str">
            <v>O.K.</v>
          </cell>
          <cell r="S4869" t="str">
            <v>CONCILIADA</v>
          </cell>
          <cell r="T4869">
            <v>41621</v>
          </cell>
          <cell r="U4869">
            <v>18</v>
          </cell>
          <cell r="V4869" t="str">
            <v>DE 16 A 20 DÍAS</v>
          </cell>
        </row>
        <row r="4870">
          <cell r="Q4870" t="str">
            <v>BANAMEX4162159712241486554</v>
          </cell>
          <cell r="R4870" t="str">
            <v>O.K.</v>
          </cell>
          <cell r="S4870" t="str">
            <v>CONCILIADA</v>
          </cell>
          <cell r="T4870">
            <v>41621</v>
          </cell>
          <cell r="U4870">
            <v>18</v>
          </cell>
          <cell r="V4870" t="str">
            <v>DE 16 A 20 DÍAS</v>
          </cell>
        </row>
        <row r="4871">
          <cell r="Q4871" t="str">
            <v>BANAMEX4162159712245519137</v>
          </cell>
          <cell r="R4871" t="str">
            <v>O.K.</v>
          </cell>
          <cell r="S4871" t="str">
            <v>CONCILIADA</v>
          </cell>
          <cell r="T4871">
            <v>41621</v>
          </cell>
          <cell r="U4871">
            <v>18</v>
          </cell>
          <cell r="V4871" t="str">
            <v>DE 16 A 20 DÍAS</v>
          </cell>
        </row>
        <row r="4872">
          <cell r="Q4872" t="str">
            <v>BANAMEX4162159712245374954</v>
          </cell>
          <cell r="R4872" t="str">
            <v>O.K.</v>
          </cell>
          <cell r="S4872" t="str">
            <v>CONCILIADA</v>
          </cell>
          <cell r="T4872">
            <v>41621</v>
          </cell>
          <cell r="U4872">
            <v>18</v>
          </cell>
          <cell r="V4872" t="str">
            <v>DE 16 A 20 DÍAS</v>
          </cell>
        </row>
        <row r="4873">
          <cell r="Q4873" t="str">
            <v>BANAMEX4162159712245374798</v>
          </cell>
          <cell r="R4873" t="str">
            <v>O.K.</v>
          </cell>
          <cell r="S4873" t="str">
            <v>CONCILIADA</v>
          </cell>
          <cell r="T4873">
            <v>41621</v>
          </cell>
          <cell r="U4873">
            <v>18</v>
          </cell>
          <cell r="V4873" t="str">
            <v>DE 16 A 20 DÍAS</v>
          </cell>
        </row>
        <row r="4874">
          <cell r="Q4874" t="str">
            <v>BANAMEX4162159712245374822</v>
          </cell>
          <cell r="R4874" t="str">
            <v>O.K.</v>
          </cell>
          <cell r="S4874" t="str">
            <v>CONCILIADA</v>
          </cell>
          <cell r="T4874">
            <v>41621</v>
          </cell>
          <cell r="U4874">
            <v>18</v>
          </cell>
          <cell r="V4874" t="str">
            <v>DE 16 A 20 DÍAS</v>
          </cell>
        </row>
        <row r="4875">
          <cell r="Q4875" t="str">
            <v>BANAMEX4162159712245374814</v>
          </cell>
          <cell r="R4875" t="str">
            <v>O.K.</v>
          </cell>
          <cell r="S4875" t="str">
            <v>CONCILIADA</v>
          </cell>
          <cell r="T4875">
            <v>41621</v>
          </cell>
          <cell r="U4875">
            <v>18</v>
          </cell>
          <cell r="V4875" t="str">
            <v>DE 16 A 20 DÍAS</v>
          </cell>
        </row>
        <row r="4876">
          <cell r="Q4876" t="str">
            <v>BANAMEX4162159712241635689</v>
          </cell>
          <cell r="R4876" t="str">
            <v>O.K.</v>
          </cell>
          <cell r="S4876" t="str">
            <v>CONCILIADA</v>
          </cell>
          <cell r="T4876">
            <v>41621</v>
          </cell>
          <cell r="U4876">
            <v>18</v>
          </cell>
          <cell r="V4876" t="str">
            <v>DE 16 A 20 DÍAS</v>
          </cell>
        </row>
        <row r="4877">
          <cell r="Q4877" t="str">
            <v>BANAMEX4162159712241002061</v>
          </cell>
          <cell r="R4877" t="str">
            <v>O.K.</v>
          </cell>
          <cell r="S4877" t="str">
            <v>CONCILIADA</v>
          </cell>
          <cell r="T4877">
            <v>41621</v>
          </cell>
          <cell r="U4877">
            <v>18</v>
          </cell>
          <cell r="V4877" t="str">
            <v>DE 16 A 20 DÍAS</v>
          </cell>
        </row>
        <row r="4878">
          <cell r="Q4878" t="str">
            <v>BANAMEX4162159712241710573</v>
          </cell>
          <cell r="R4878" t="str">
            <v>O.K.</v>
          </cell>
          <cell r="S4878" t="str">
            <v>CONCILIADA</v>
          </cell>
          <cell r="T4878">
            <v>41621</v>
          </cell>
          <cell r="U4878">
            <v>18</v>
          </cell>
          <cell r="V4878" t="str">
            <v>DE 16 A 20 DÍAS</v>
          </cell>
        </row>
        <row r="4879">
          <cell r="Q4879" t="str">
            <v>BANAMEX4162159712241560374</v>
          </cell>
          <cell r="R4879" t="str">
            <v>O.K.</v>
          </cell>
          <cell r="S4879" t="str">
            <v>CONCILIADA</v>
          </cell>
          <cell r="T4879">
            <v>41621</v>
          </cell>
          <cell r="U4879">
            <v>18</v>
          </cell>
          <cell r="V4879" t="str">
            <v>DE 16 A 20 DÍAS</v>
          </cell>
        </row>
        <row r="4880">
          <cell r="Q4880" t="str">
            <v>BANAMEX4162159712245709068</v>
          </cell>
          <cell r="R4880" t="str">
            <v>O.K.</v>
          </cell>
          <cell r="S4880" t="str">
            <v>CONCILIADA</v>
          </cell>
          <cell r="T4880">
            <v>41621</v>
          </cell>
          <cell r="U4880">
            <v>18</v>
          </cell>
          <cell r="V4880" t="str">
            <v>DE 16 A 20 DÍAS</v>
          </cell>
        </row>
        <row r="4881">
          <cell r="Q4881" t="str">
            <v>BANAMEX4162159712243863099</v>
          </cell>
          <cell r="R4881" t="str">
            <v>O.K.</v>
          </cell>
          <cell r="S4881" t="str">
            <v>CONCILIADA</v>
          </cell>
          <cell r="T4881">
            <v>41621</v>
          </cell>
          <cell r="U4881">
            <v>18</v>
          </cell>
          <cell r="V4881" t="str">
            <v>DE 16 A 20 DÍAS</v>
          </cell>
        </row>
        <row r="4882">
          <cell r="Q4882" t="str">
            <v>BANAMEX4162159712241654904</v>
          </cell>
          <cell r="R4882" t="str">
            <v>O.K.</v>
          </cell>
          <cell r="S4882" t="str">
            <v>CONCILIADA</v>
          </cell>
          <cell r="T4882">
            <v>41621</v>
          </cell>
          <cell r="U4882">
            <v>18</v>
          </cell>
          <cell r="V4882" t="str">
            <v>DE 16 A 20 DÍAS</v>
          </cell>
        </row>
        <row r="4883">
          <cell r="Q4883" t="str">
            <v>BANAMEX4162159712241054956</v>
          </cell>
          <cell r="R4883" t="str">
            <v>O.K.</v>
          </cell>
          <cell r="S4883" t="str">
            <v>CONCILIADA</v>
          </cell>
          <cell r="T4883">
            <v>41621</v>
          </cell>
          <cell r="U4883">
            <v>18</v>
          </cell>
          <cell r="V4883" t="str">
            <v>DE 16 A 20 DÍAS</v>
          </cell>
        </row>
        <row r="4884">
          <cell r="Q4884" t="str">
            <v>BANAMEX4162159712245410923</v>
          </cell>
          <cell r="R4884" t="str">
            <v>O.K.</v>
          </cell>
          <cell r="S4884" t="str">
            <v>CONCILIADA</v>
          </cell>
          <cell r="T4884">
            <v>41621</v>
          </cell>
          <cell r="U4884">
            <v>18</v>
          </cell>
          <cell r="V4884" t="str">
            <v>DE 16 A 20 DÍAS</v>
          </cell>
        </row>
        <row r="4885">
          <cell r="Q4885" t="str">
            <v>BANAMEX4162159712241742212</v>
          </cell>
          <cell r="R4885" t="str">
            <v>O.K.</v>
          </cell>
          <cell r="S4885" t="str">
            <v>CONCILIADA</v>
          </cell>
          <cell r="T4885">
            <v>41621</v>
          </cell>
          <cell r="U4885">
            <v>18</v>
          </cell>
          <cell r="V4885" t="str">
            <v>DE 16 A 20 DÍAS</v>
          </cell>
        </row>
        <row r="4886">
          <cell r="Q4886" t="str">
            <v>BANAMEX4162159712245374780</v>
          </cell>
          <cell r="R4886" t="str">
            <v>O.K.</v>
          </cell>
          <cell r="S4886" t="str">
            <v>CONCILIADA</v>
          </cell>
          <cell r="T4886">
            <v>41621</v>
          </cell>
          <cell r="U4886">
            <v>18</v>
          </cell>
          <cell r="V4886" t="str">
            <v>DE 16 A 20 DÍAS</v>
          </cell>
        </row>
        <row r="4887">
          <cell r="Q4887" t="str">
            <v>BANAMEX4162159712241492131</v>
          </cell>
          <cell r="R4887" t="str">
            <v>O.K.</v>
          </cell>
          <cell r="S4887" t="str">
            <v>CONCILIADA</v>
          </cell>
          <cell r="T4887">
            <v>41621</v>
          </cell>
          <cell r="U4887">
            <v>18</v>
          </cell>
          <cell r="V4887" t="str">
            <v>DE 16 A 20 DÍAS</v>
          </cell>
        </row>
        <row r="4888">
          <cell r="Q4888" t="str">
            <v>BANAMEX4162159712241450667</v>
          </cell>
          <cell r="R4888" t="str">
            <v>O.K.</v>
          </cell>
          <cell r="S4888" t="str">
            <v>CONCILIADA</v>
          </cell>
          <cell r="T4888">
            <v>41621</v>
          </cell>
          <cell r="U4888">
            <v>18</v>
          </cell>
          <cell r="V4888" t="str">
            <v>DE 16 A 20 DÍAS</v>
          </cell>
        </row>
        <row r="4889">
          <cell r="Q4889" t="str">
            <v>BANAMEX4162159712241528132</v>
          </cell>
          <cell r="R4889" t="str">
            <v>O.K.</v>
          </cell>
          <cell r="S4889" t="str">
            <v>CONCILIADA</v>
          </cell>
          <cell r="T4889">
            <v>41621</v>
          </cell>
          <cell r="U4889">
            <v>18</v>
          </cell>
          <cell r="V4889" t="str">
            <v>DE 16 A 20 DÍAS</v>
          </cell>
        </row>
        <row r="4890">
          <cell r="Q4890" t="str">
            <v>BANAMEX4162159712245781752</v>
          </cell>
          <cell r="R4890" t="str">
            <v>O.K.</v>
          </cell>
          <cell r="S4890" t="str">
            <v>CONCILIADA</v>
          </cell>
          <cell r="T4890">
            <v>41621</v>
          </cell>
          <cell r="U4890">
            <v>18</v>
          </cell>
          <cell r="V4890" t="str">
            <v>DE 16 A 20 DÍAS</v>
          </cell>
        </row>
        <row r="4891">
          <cell r="Q4891" t="str">
            <v>BANAMEX4162159712241435767</v>
          </cell>
          <cell r="R4891" t="str">
            <v>O.K.</v>
          </cell>
          <cell r="S4891" t="str">
            <v>CONCILIADA</v>
          </cell>
          <cell r="T4891">
            <v>41621</v>
          </cell>
          <cell r="U4891">
            <v>18</v>
          </cell>
          <cell r="V4891" t="str">
            <v>DE 16 A 20 DÍAS</v>
          </cell>
        </row>
        <row r="4892">
          <cell r="Q4892" t="str">
            <v>BANAMEX4162159712241412055</v>
          </cell>
          <cell r="R4892" t="str">
            <v>O.K.</v>
          </cell>
          <cell r="S4892" t="str">
            <v>CONCILIADA</v>
          </cell>
          <cell r="T4892">
            <v>41621</v>
          </cell>
          <cell r="U4892">
            <v>18</v>
          </cell>
          <cell r="V4892" t="str">
            <v>DE 16 A 20 DÍAS</v>
          </cell>
        </row>
        <row r="4893">
          <cell r="Q4893" t="str">
            <v>BANAMEX4162159712242064673</v>
          </cell>
          <cell r="R4893" t="str">
            <v>O.K.</v>
          </cell>
          <cell r="S4893" t="str">
            <v>CONCILIADA</v>
          </cell>
          <cell r="T4893">
            <v>41621</v>
          </cell>
          <cell r="U4893">
            <v>18</v>
          </cell>
          <cell r="V4893" t="str">
            <v>DE 16 A 20 DÍAS</v>
          </cell>
        </row>
        <row r="4894">
          <cell r="Q4894" t="str">
            <v>BANAMEX4162159712241713502</v>
          </cell>
          <cell r="R4894" t="str">
            <v>O.K.</v>
          </cell>
          <cell r="S4894" t="str">
            <v>CONCILIADA</v>
          </cell>
          <cell r="T4894">
            <v>41621</v>
          </cell>
          <cell r="U4894">
            <v>18</v>
          </cell>
          <cell r="V4894" t="str">
            <v>DE 16 A 20 DÍAS</v>
          </cell>
        </row>
        <row r="4895">
          <cell r="Q4895" t="str">
            <v>BANAMEX4162159712241658277</v>
          </cell>
          <cell r="R4895" t="str">
            <v>O.K.</v>
          </cell>
          <cell r="S4895" t="str">
            <v>CONCILIADA</v>
          </cell>
          <cell r="T4895">
            <v>41621</v>
          </cell>
          <cell r="U4895">
            <v>18</v>
          </cell>
          <cell r="V4895" t="str">
            <v>DE 16 A 20 DÍAS</v>
          </cell>
        </row>
        <row r="4896">
          <cell r="Q4896" t="str">
            <v>BANAMEX4162159712241412006</v>
          </cell>
          <cell r="R4896" t="str">
            <v>O.K.</v>
          </cell>
          <cell r="S4896" t="str">
            <v>CONCILIADA</v>
          </cell>
          <cell r="T4896">
            <v>41621</v>
          </cell>
          <cell r="U4896">
            <v>18</v>
          </cell>
          <cell r="V4896" t="str">
            <v>DE 16 A 20 DÍAS</v>
          </cell>
        </row>
        <row r="4897">
          <cell r="Q4897" t="str">
            <v>BANAMEX4162159712245725379</v>
          </cell>
          <cell r="R4897" t="str">
            <v>O.K.</v>
          </cell>
          <cell r="S4897" t="str">
            <v>CONCILIADA</v>
          </cell>
          <cell r="T4897">
            <v>41621</v>
          </cell>
          <cell r="U4897">
            <v>18</v>
          </cell>
          <cell r="V4897" t="str">
            <v>DE 16 A 20 DÍAS</v>
          </cell>
        </row>
        <row r="4898">
          <cell r="Q4898" t="str">
            <v>BANAMEX4162159712245982699</v>
          </cell>
          <cell r="R4898" t="str">
            <v>O.K.</v>
          </cell>
          <cell r="S4898" t="str">
            <v>CONCILIADA</v>
          </cell>
          <cell r="T4898">
            <v>41621</v>
          </cell>
          <cell r="U4898">
            <v>18</v>
          </cell>
          <cell r="V4898" t="str">
            <v>DE 16 A 20 DÍAS</v>
          </cell>
        </row>
        <row r="4899">
          <cell r="Q4899" t="str">
            <v>BANAMEX4162159712241001952</v>
          </cell>
          <cell r="R4899" t="str">
            <v>O.K.</v>
          </cell>
          <cell r="S4899" t="str">
            <v>COMPENSADA</v>
          </cell>
          <cell r="T4899">
            <v>41621</v>
          </cell>
          <cell r="U4899">
            <v>18</v>
          </cell>
          <cell r="V4899" t="str">
            <v>DE 16 A 20 DÍAS</v>
          </cell>
        </row>
        <row r="4900">
          <cell r="Q4900" t="str">
            <v>BANAMEX4162159712245695895</v>
          </cell>
          <cell r="R4900" t="str">
            <v>O.K.</v>
          </cell>
          <cell r="S4900" t="str">
            <v>CONCILIADA</v>
          </cell>
          <cell r="T4900">
            <v>41621</v>
          </cell>
          <cell r="U4900">
            <v>18</v>
          </cell>
          <cell r="V4900" t="str">
            <v>DE 16 A 20 DÍAS</v>
          </cell>
        </row>
        <row r="4901">
          <cell r="Q4901" t="str">
            <v>BANAMEX4162159712241505437</v>
          </cell>
          <cell r="R4901" t="str">
            <v>O.K.</v>
          </cell>
          <cell r="S4901" t="str">
            <v>CONCILIADA</v>
          </cell>
          <cell r="T4901">
            <v>41621</v>
          </cell>
          <cell r="U4901">
            <v>18</v>
          </cell>
          <cell r="V4901" t="str">
            <v>DE 16 A 20 DÍAS</v>
          </cell>
        </row>
        <row r="4902">
          <cell r="Q4902" t="str">
            <v>BANAMEX4162159712245768064</v>
          </cell>
          <cell r="R4902" t="str">
            <v>O.K.</v>
          </cell>
          <cell r="S4902" t="str">
            <v>CONCILIADA</v>
          </cell>
          <cell r="T4902">
            <v>41621</v>
          </cell>
          <cell r="U4902">
            <v>18</v>
          </cell>
          <cell r="V4902" t="str">
            <v>DE 16 A 20 DÍAS</v>
          </cell>
        </row>
        <row r="4903">
          <cell r="Q4903" t="str">
            <v>BANAMEX4162159712245374830</v>
          </cell>
          <cell r="R4903" t="str">
            <v>O.K.</v>
          </cell>
          <cell r="S4903" t="str">
            <v>CONCILIADA</v>
          </cell>
          <cell r="T4903">
            <v>41621</v>
          </cell>
          <cell r="U4903">
            <v>18</v>
          </cell>
          <cell r="V4903" t="str">
            <v>DE 16 A 20 DÍAS</v>
          </cell>
        </row>
        <row r="4904">
          <cell r="Q4904" t="str">
            <v>BANAMEX4162159712241480870</v>
          </cell>
          <cell r="R4904" t="str">
            <v>O.K.</v>
          </cell>
          <cell r="S4904" t="str">
            <v>CONCILIADA</v>
          </cell>
          <cell r="T4904">
            <v>41621</v>
          </cell>
          <cell r="U4904">
            <v>18</v>
          </cell>
          <cell r="V4904" t="str">
            <v>DE 16 A 20 DÍAS</v>
          </cell>
        </row>
        <row r="4905">
          <cell r="Q4905" t="str">
            <v>BANAMEX4162159712241528645</v>
          </cell>
          <cell r="R4905" t="str">
            <v>O.K.</v>
          </cell>
          <cell r="S4905" t="str">
            <v>CONCILIADA</v>
          </cell>
          <cell r="T4905">
            <v>41621</v>
          </cell>
          <cell r="U4905">
            <v>18</v>
          </cell>
          <cell r="V4905" t="str">
            <v>DE 16 A 20 DÍAS</v>
          </cell>
        </row>
        <row r="4906">
          <cell r="Q4906" t="str">
            <v>BANAMEX4162159712246025670</v>
          </cell>
          <cell r="R4906" t="str">
            <v>O.K.</v>
          </cell>
          <cell r="S4906" t="str">
            <v>CONCILIADA</v>
          </cell>
          <cell r="T4906">
            <v>41621</v>
          </cell>
          <cell r="U4906">
            <v>18</v>
          </cell>
          <cell r="V4906" t="str">
            <v>DE 16 A 20 DÍAS</v>
          </cell>
        </row>
        <row r="4907">
          <cell r="Q4907" t="str">
            <v>BANAMEX4162159712245504378</v>
          </cell>
          <cell r="R4907" t="str">
            <v>O.K.</v>
          </cell>
          <cell r="S4907" t="str">
            <v>CONCILIADA</v>
          </cell>
          <cell r="T4907">
            <v>41621</v>
          </cell>
          <cell r="U4907">
            <v>18</v>
          </cell>
          <cell r="V4907" t="str">
            <v>DE 16 A 20 DÍAS</v>
          </cell>
        </row>
        <row r="4908">
          <cell r="Q4908" t="str">
            <v>BANAMEX4162159712241268051</v>
          </cell>
          <cell r="R4908" t="str">
            <v>O.K.</v>
          </cell>
          <cell r="S4908" t="str">
            <v>CONCILIADA</v>
          </cell>
          <cell r="T4908">
            <v>41621</v>
          </cell>
          <cell r="U4908">
            <v>18</v>
          </cell>
          <cell r="V4908" t="str">
            <v>DE 16 A 20 DÍAS</v>
          </cell>
        </row>
        <row r="4909">
          <cell r="Q4909" t="str">
            <v>BANAMEX4162159712241557859</v>
          </cell>
          <cell r="R4909" t="str">
            <v>O.K.</v>
          </cell>
          <cell r="S4909" t="str">
            <v>CONCILIADA</v>
          </cell>
          <cell r="T4909">
            <v>41621</v>
          </cell>
          <cell r="U4909">
            <v>18</v>
          </cell>
          <cell r="V4909" t="str">
            <v>DE 16 A 20 DÍAS</v>
          </cell>
        </row>
        <row r="4910">
          <cell r="Q4910" t="str">
            <v>BANAMEX4162159712245374871</v>
          </cell>
          <cell r="R4910" t="str">
            <v>O.K.</v>
          </cell>
          <cell r="S4910" t="str">
            <v>CONCILIADA</v>
          </cell>
          <cell r="T4910">
            <v>41621</v>
          </cell>
          <cell r="U4910">
            <v>18</v>
          </cell>
          <cell r="V4910" t="str">
            <v>DE 16 A 20 DÍAS</v>
          </cell>
        </row>
        <row r="4911">
          <cell r="Q4911" t="str">
            <v>BANAMEX4162159712241483114</v>
          </cell>
          <cell r="R4911" t="str">
            <v>O.K.</v>
          </cell>
          <cell r="S4911" t="str">
            <v>CONCILIADA</v>
          </cell>
          <cell r="T4911">
            <v>41621</v>
          </cell>
          <cell r="U4911">
            <v>18</v>
          </cell>
          <cell r="V4911" t="str">
            <v>DE 16 A 20 DÍAS</v>
          </cell>
        </row>
        <row r="4912">
          <cell r="Q4912" t="str">
            <v>BANAMEX4162159712241247964</v>
          </cell>
          <cell r="R4912" t="str">
            <v>O.K.</v>
          </cell>
          <cell r="S4912" t="str">
            <v>CONCILIADA</v>
          </cell>
          <cell r="T4912">
            <v>41621</v>
          </cell>
          <cell r="U4912">
            <v>18</v>
          </cell>
          <cell r="V4912" t="str">
            <v>DE 16 A 20 DÍAS</v>
          </cell>
        </row>
        <row r="4913">
          <cell r="Q4913" t="str">
            <v>BANAMEX4162159712242116887</v>
          </cell>
          <cell r="R4913" t="str">
            <v>O.K.</v>
          </cell>
          <cell r="S4913" t="str">
            <v>CONCILIADA</v>
          </cell>
          <cell r="T4913">
            <v>41621</v>
          </cell>
          <cell r="U4913">
            <v>18</v>
          </cell>
          <cell r="V4913" t="str">
            <v>DE 16 A 20 DÍAS</v>
          </cell>
        </row>
        <row r="4914">
          <cell r="Q4914" t="str">
            <v>BANAMEX4162159712241000077</v>
          </cell>
          <cell r="R4914" t="str">
            <v>O.K.</v>
          </cell>
          <cell r="S4914" t="str">
            <v>CONCILIADA</v>
          </cell>
          <cell r="T4914">
            <v>41621</v>
          </cell>
          <cell r="U4914">
            <v>18</v>
          </cell>
          <cell r="V4914" t="str">
            <v>DE 16 A 20 DÍAS</v>
          </cell>
        </row>
        <row r="4915">
          <cell r="Q4915" t="str">
            <v>BANAMEX4162159712245374939</v>
          </cell>
          <cell r="R4915" t="str">
            <v>O.K.</v>
          </cell>
          <cell r="S4915" t="str">
            <v>CONCILIADA</v>
          </cell>
          <cell r="T4915">
            <v>41621</v>
          </cell>
          <cell r="U4915">
            <v>18</v>
          </cell>
          <cell r="V4915" t="str">
            <v>DE 16 A 20 DÍAS</v>
          </cell>
        </row>
        <row r="4916">
          <cell r="Q4916" t="str">
            <v>BANAMEX4162159712243786118</v>
          </cell>
          <cell r="R4916" t="str">
            <v>O.K.</v>
          </cell>
          <cell r="S4916" t="str">
            <v>CONCILIADA</v>
          </cell>
          <cell r="T4916">
            <v>41621</v>
          </cell>
          <cell r="U4916">
            <v>18</v>
          </cell>
          <cell r="V4916" t="str">
            <v>DE 16 A 20 DÍAS</v>
          </cell>
        </row>
        <row r="4917">
          <cell r="Q4917" t="str">
            <v>BANAMEX4162159712241435759</v>
          </cell>
          <cell r="R4917" t="str">
            <v>O.K.</v>
          </cell>
          <cell r="S4917" t="str">
            <v>CONCILIADA</v>
          </cell>
          <cell r="T4917">
            <v>41621</v>
          </cell>
          <cell r="U4917">
            <v>18</v>
          </cell>
          <cell r="V4917" t="str">
            <v>DE 16 A 20 DÍAS</v>
          </cell>
        </row>
        <row r="4918">
          <cell r="Q4918" t="str">
            <v>BANAMEX4162159712241168970</v>
          </cell>
          <cell r="R4918" t="str">
            <v>O.K.</v>
          </cell>
          <cell r="S4918" t="str">
            <v>CONCILIADA</v>
          </cell>
          <cell r="T4918">
            <v>41621</v>
          </cell>
          <cell r="U4918">
            <v>18</v>
          </cell>
          <cell r="V4918" t="str">
            <v>DE 16 A 20 DÍAS</v>
          </cell>
        </row>
        <row r="4919">
          <cell r="Q4919" t="str">
            <v>BANAMEX4162159712241687680</v>
          </cell>
          <cell r="R4919" t="str">
            <v>O.K.</v>
          </cell>
          <cell r="S4919" t="str">
            <v>CONCILIADA</v>
          </cell>
          <cell r="T4919">
            <v>41621</v>
          </cell>
          <cell r="U4919">
            <v>18</v>
          </cell>
          <cell r="V4919" t="str">
            <v>DE 16 A 20 DÍAS</v>
          </cell>
        </row>
        <row r="4920">
          <cell r="Q4920" t="str">
            <v>BANAMEX4162159712241658673</v>
          </cell>
          <cell r="R4920" t="str">
            <v>O.K.</v>
          </cell>
          <cell r="S4920" t="str">
            <v>CONCILIADA</v>
          </cell>
          <cell r="T4920">
            <v>41621</v>
          </cell>
          <cell r="U4920">
            <v>18</v>
          </cell>
          <cell r="V4920" t="str">
            <v>DE 16 A 20 DÍAS</v>
          </cell>
        </row>
        <row r="4921">
          <cell r="Q4921" t="str">
            <v>BANAMEX4162159712245374855</v>
          </cell>
          <cell r="R4921" t="str">
            <v>O.K.</v>
          </cell>
          <cell r="S4921" t="str">
            <v>CONCILIADA</v>
          </cell>
          <cell r="T4921">
            <v>41621</v>
          </cell>
          <cell r="U4921">
            <v>18</v>
          </cell>
          <cell r="V4921" t="str">
            <v>DE 16 A 20 DÍAS</v>
          </cell>
        </row>
        <row r="4922">
          <cell r="Q4922" t="str">
            <v>BANAMEX4162159712245870795</v>
          </cell>
          <cell r="R4922" t="str">
            <v>O.K.</v>
          </cell>
          <cell r="S4922" t="str">
            <v>CONCILIADA</v>
          </cell>
          <cell r="T4922">
            <v>41621</v>
          </cell>
          <cell r="U4922">
            <v>18</v>
          </cell>
          <cell r="V4922" t="str">
            <v>DE 16 A 20 DÍAS</v>
          </cell>
        </row>
        <row r="4923">
          <cell r="Q4923" t="str">
            <v>BANAMEX4162159712245775721</v>
          </cell>
          <cell r="R4923" t="str">
            <v>O.K.</v>
          </cell>
          <cell r="S4923" t="str">
            <v>CONCILIADA</v>
          </cell>
          <cell r="T4923">
            <v>41621</v>
          </cell>
          <cell r="U4923">
            <v>18</v>
          </cell>
          <cell r="V4923" t="str">
            <v>DE 16 A 20 DÍAS</v>
          </cell>
        </row>
        <row r="4924">
          <cell r="Q4924" t="str">
            <v>BANAMEX4162159712241721299</v>
          </cell>
          <cell r="R4924" t="str">
            <v>O.K.</v>
          </cell>
          <cell r="S4924" t="str">
            <v>CONCILIADA</v>
          </cell>
          <cell r="T4924">
            <v>41621</v>
          </cell>
          <cell r="U4924">
            <v>18</v>
          </cell>
          <cell r="V4924" t="str">
            <v>DE 16 A 20 DÍAS</v>
          </cell>
        </row>
        <row r="4925">
          <cell r="Q4925" t="str">
            <v>BANAMEX4162159712245848650</v>
          </cell>
          <cell r="R4925" t="str">
            <v>O.K.</v>
          </cell>
          <cell r="S4925" t="str">
            <v>CONCILIADA</v>
          </cell>
          <cell r="T4925">
            <v>41621</v>
          </cell>
          <cell r="U4925">
            <v>18</v>
          </cell>
          <cell r="V4925" t="str">
            <v>DE 16 A 20 DÍAS</v>
          </cell>
        </row>
        <row r="4926">
          <cell r="Q4926" t="str">
            <v>BANAMEX4162159712241000084</v>
          </cell>
          <cell r="R4926" t="str">
            <v>O.K.</v>
          </cell>
          <cell r="S4926" t="str">
            <v>CONCILIADA</v>
          </cell>
          <cell r="T4926">
            <v>41621</v>
          </cell>
          <cell r="U4926">
            <v>18</v>
          </cell>
          <cell r="V4926" t="str">
            <v>DE 16 A 20 DÍAS</v>
          </cell>
        </row>
        <row r="4927">
          <cell r="Q4927" t="str">
            <v>BANAMEX4162159712241709583</v>
          </cell>
          <cell r="R4927" t="str">
            <v>O.K.</v>
          </cell>
          <cell r="S4927" t="str">
            <v>CONCILIADA</v>
          </cell>
          <cell r="T4927">
            <v>41621</v>
          </cell>
          <cell r="U4927">
            <v>18</v>
          </cell>
          <cell r="V4927" t="str">
            <v>DE 16 A 20 DÍAS</v>
          </cell>
        </row>
        <row r="4928">
          <cell r="Q4928" t="str">
            <v>BANAMEX4162159712241377852</v>
          </cell>
          <cell r="R4928" t="str">
            <v>O.K.</v>
          </cell>
          <cell r="S4928" t="str">
            <v>CONCILIADA</v>
          </cell>
          <cell r="T4928">
            <v>41621</v>
          </cell>
          <cell r="U4928">
            <v>18</v>
          </cell>
          <cell r="V4928" t="str">
            <v>DE 16 A 20 DÍAS</v>
          </cell>
        </row>
        <row r="4929">
          <cell r="Q4929" t="str">
            <v>BANAMEX4162159712245432299</v>
          </cell>
          <cell r="R4929" t="str">
            <v>O.K.</v>
          </cell>
          <cell r="S4929" t="str">
            <v>CONCILIADA</v>
          </cell>
          <cell r="T4929">
            <v>41621</v>
          </cell>
          <cell r="U4929">
            <v>18</v>
          </cell>
          <cell r="V4929" t="str">
            <v>DE 16 A 20 DÍAS</v>
          </cell>
        </row>
        <row r="4930">
          <cell r="Q4930" t="str">
            <v>BANAMEX4162159712241005227</v>
          </cell>
          <cell r="R4930" t="str">
            <v>O.K.</v>
          </cell>
          <cell r="S4930" t="str">
            <v>CONCILIADA</v>
          </cell>
          <cell r="T4930">
            <v>41621</v>
          </cell>
          <cell r="U4930">
            <v>18</v>
          </cell>
          <cell r="V4930" t="str">
            <v>DE 16 A 20 DÍAS</v>
          </cell>
        </row>
        <row r="4931">
          <cell r="Q4931" t="str">
            <v>BANAMEX4162159712245574561</v>
          </cell>
          <cell r="R4931" t="str">
            <v>O.K.</v>
          </cell>
          <cell r="S4931" t="str">
            <v>CONCILIADA</v>
          </cell>
          <cell r="T4931">
            <v>41621</v>
          </cell>
          <cell r="U4931">
            <v>18</v>
          </cell>
          <cell r="V4931" t="str">
            <v>DE 16 A 20 DÍAS</v>
          </cell>
        </row>
        <row r="4932">
          <cell r="Q4932" t="str">
            <v>BANAMEX4162159712241000071</v>
          </cell>
          <cell r="R4932" t="str">
            <v>O.K.</v>
          </cell>
          <cell r="S4932" t="str">
            <v>CONCILIADA</v>
          </cell>
          <cell r="T4932">
            <v>41621</v>
          </cell>
          <cell r="U4932">
            <v>18</v>
          </cell>
          <cell r="V4932" t="str">
            <v>DE 16 A 20 DÍAS</v>
          </cell>
        </row>
        <row r="4933">
          <cell r="Q4933" t="str">
            <v>BANAMEX4162159712241377860</v>
          </cell>
          <cell r="R4933" t="str">
            <v>O.K.</v>
          </cell>
          <cell r="S4933" t="str">
            <v>CONCILIADA</v>
          </cell>
          <cell r="T4933">
            <v>41621</v>
          </cell>
          <cell r="U4933">
            <v>18</v>
          </cell>
          <cell r="V4933" t="str">
            <v>DE 16 A 20 DÍAS</v>
          </cell>
        </row>
        <row r="4934">
          <cell r="Q4934" t="str">
            <v>BANAMEX4162159712245374731</v>
          </cell>
          <cell r="R4934" t="str">
            <v>O.K.</v>
          </cell>
          <cell r="S4934" t="str">
            <v>CONCILIADA</v>
          </cell>
          <cell r="T4934">
            <v>41621</v>
          </cell>
          <cell r="U4934">
            <v>18</v>
          </cell>
          <cell r="V4934" t="str">
            <v>DE 16 A 20 DÍAS</v>
          </cell>
        </row>
        <row r="4935">
          <cell r="Q4935" t="str">
            <v>BANAMEX4162159712245436571</v>
          </cell>
          <cell r="R4935" t="str">
            <v>O.K.</v>
          </cell>
          <cell r="S4935" t="str">
            <v>CONCILIADA</v>
          </cell>
          <cell r="T4935">
            <v>41621</v>
          </cell>
          <cell r="U4935">
            <v>18</v>
          </cell>
          <cell r="V4935" t="str">
            <v>DE 16 A 20 DÍAS</v>
          </cell>
        </row>
        <row r="4936">
          <cell r="Q4936" t="str">
            <v>BANAMEX4162159712245374772</v>
          </cell>
          <cell r="R4936" t="str">
            <v>O.K.</v>
          </cell>
          <cell r="S4936" t="str">
            <v>CONCILIADA</v>
          </cell>
          <cell r="T4936">
            <v>41621</v>
          </cell>
          <cell r="U4936">
            <v>18</v>
          </cell>
          <cell r="V4936" t="str">
            <v>DE 16 A 20 DÍAS</v>
          </cell>
        </row>
        <row r="4937">
          <cell r="Q4937" t="str">
            <v>BANAMEX4162159712245607155</v>
          </cell>
          <cell r="R4937" t="str">
            <v>O.K.</v>
          </cell>
          <cell r="S4937" t="str">
            <v>CONCILIADA</v>
          </cell>
          <cell r="T4937">
            <v>41621</v>
          </cell>
          <cell r="U4937">
            <v>18</v>
          </cell>
          <cell r="V4937" t="str">
            <v>DE 16 A 20 DÍAS</v>
          </cell>
        </row>
        <row r="4938">
          <cell r="Q4938" t="str">
            <v>BANAMEX4162159712241658699</v>
          </cell>
          <cell r="R4938" t="str">
            <v>O.K.</v>
          </cell>
          <cell r="S4938" t="str">
            <v>CONCILIADA</v>
          </cell>
          <cell r="T4938">
            <v>41621</v>
          </cell>
          <cell r="U4938">
            <v>18</v>
          </cell>
          <cell r="V4938" t="str">
            <v>DE 16 A 20 DÍAS</v>
          </cell>
        </row>
        <row r="4939">
          <cell r="Q4939" t="str">
            <v>BANAMEX4162159712245631015</v>
          </cell>
          <cell r="R4939" t="str">
            <v>O.K.</v>
          </cell>
          <cell r="S4939" t="str">
            <v>CONCILIADA</v>
          </cell>
          <cell r="T4939">
            <v>41621</v>
          </cell>
          <cell r="U4939">
            <v>18</v>
          </cell>
          <cell r="V4939" t="str">
            <v>DE 16 A 20 DÍAS</v>
          </cell>
        </row>
        <row r="4940">
          <cell r="Q4940" t="str">
            <v>BANAMEX4162159712241713452</v>
          </cell>
          <cell r="R4940" t="str">
            <v>O.K.</v>
          </cell>
          <cell r="S4940" t="str">
            <v>CONCILIADA</v>
          </cell>
          <cell r="T4940">
            <v>41621</v>
          </cell>
          <cell r="U4940">
            <v>18</v>
          </cell>
          <cell r="V4940" t="str">
            <v>DE 16 A 20 DÍAS</v>
          </cell>
        </row>
        <row r="4941">
          <cell r="Q4941" t="str">
            <v>BANAMEX4162159712241303833</v>
          </cell>
          <cell r="R4941" t="str">
            <v>O.K.</v>
          </cell>
          <cell r="S4941" t="str">
            <v>CONCILIADA</v>
          </cell>
          <cell r="T4941">
            <v>41621</v>
          </cell>
          <cell r="U4941">
            <v>18</v>
          </cell>
          <cell r="V4941" t="str">
            <v>DE 16 A 20 DÍAS</v>
          </cell>
        </row>
        <row r="4942">
          <cell r="Q4942" t="str">
            <v>BANAMEX4162159712241714526</v>
          </cell>
          <cell r="R4942" t="str">
            <v>O.K.</v>
          </cell>
          <cell r="S4942" t="str">
            <v>CONCILIADA</v>
          </cell>
          <cell r="T4942">
            <v>41621</v>
          </cell>
          <cell r="U4942">
            <v>18</v>
          </cell>
          <cell r="V4942" t="str">
            <v>DE 16 A 20 DÍAS</v>
          </cell>
        </row>
        <row r="4943">
          <cell r="Q4943" t="str">
            <v>BANAMEX4162159712245591201</v>
          </cell>
          <cell r="R4943" t="str">
            <v>O.K.</v>
          </cell>
          <cell r="S4943" t="str">
            <v>CONCILIADA</v>
          </cell>
          <cell r="T4943">
            <v>41621</v>
          </cell>
          <cell r="U4943">
            <v>18</v>
          </cell>
          <cell r="V4943" t="str">
            <v>DE 16 A 20 DÍAS</v>
          </cell>
        </row>
        <row r="4944">
          <cell r="Q4944" t="str">
            <v>BANAMEX4162159712245374970</v>
          </cell>
          <cell r="R4944" t="str">
            <v>O.K.</v>
          </cell>
          <cell r="S4944" t="str">
            <v>CONCILIADA</v>
          </cell>
          <cell r="T4944">
            <v>41621</v>
          </cell>
          <cell r="U4944">
            <v>18</v>
          </cell>
          <cell r="V4944" t="str">
            <v>DE 16 A 20 DÍAS</v>
          </cell>
        </row>
        <row r="4945">
          <cell r="Q4945" t="str">
            <v>BANAMEX4162159712241377878</v>
          </cell>
          <cell r="R4945" t="str">
            <v>O.K.</v>
          </cell>
          <cell r="S4945" t="str">
            <v>CONCILIADA</v>
          </cell>
          <cell r="T4945">
            <v>41621</v>
          </cell>
          <cell r="U4945">
            <v>18</v>
          </cell>
          <cell r="V4945" t="str">
            <v>DE 16 A 20 DÍAS</v>
          </cell>
        </row>
        <row r="4946">
          <cell r="Q4946" t="str">
            <v>BANAMEX4162159712245529268</v>
          </cell>
          <cell r="R4946" t="str">
            <v>O.K.</v>
          </cell>
          <cell r="S4946" t="str">
            <v>CONCILIADA</v>
          </cell>
          <cell r="T4946">
            <v>41621</v>
          </cell>
          <cell r="U4946">
            <v>18</v>
          </cell>
          <cell r="V4946" t="str">
            <v>DE 16 A 20 DÍAS</v>
          </cell>
        </row>
        <row r="4947">
          <cell r="Q4947" t="str">
            <v>BANAMEX4162159712245374947</v>
          </cell>
          <cell r="R4947" t="str">
            <v>O.K.</v>
          </cell>
          <cell r="S4947" t="str">
            <v>CONCILIADA</v>
          </cell>
          <cell r="T4947">
            <v>41621</v>
          </cell>
          <cell r="U4947">
            <v>18</v>
          </cell>
          <cell r="V4947" t="str">
            <v>DE 16 A 20 DÍAS</v>
          </cell>
        </row>
        <row r="4948">
          <cell r="Q4948" t="str">
            <v>BANAMEX4162159712241545052</v>
          </cell>
          <cell r="R4948" t="str">
            <v>O.K.</v>
          </cell>
          <cell r="S4948" t="str">
            <v>CONCILIADA</v>
          </cell>
          <cell r="T4948">
            <v>41621</v>
          </cell>
          <cell r="U4948">
            <v>18</v>
          </cell>
          <cell r="V4948" t="str">
            <v>DE 16 A 20 DÍAS</v>
          </cell>
        </row>
        <row r="4949">
          <cell r="Q4949" t="str">
            <v>BANAMEX4162159712241448562</v>
          </cell>
          <cell r="R4949" t="str">
            <v>O.K.</v>
          </cell>
          <cell r="S4949" t="str">
            <v>CONCILIADA</v>
          </cell>
          <cell r="T4949">
            <v>41621</v>
          </cell>
          <cell r="U4949">
            <v>18</v>
          </cell>
          <cell r="V4949" t="str">
            <v>DE 16 A 20 DÍAS</v>
          </cell>
        </row>
        <row r="4950">
          <cell r="Q4950" t="str">
            <v>BANAMEX4162159712241017750</v>
          </cell>
          <cell r="R4950" t="str">
            <v>O.K.</v>
          </cell>
          <cell r="S4950" t="str">
            <v>CONCILIADA</v>
          </cell>
          <cell r="T4950">
            <v>41621</v>
          </cell>
          <cell r="U4950">
            <v>18</v>
          </cell>
          <cell r="V4950" t="str">
            <v>DE 16 A 20 DÍAS</v>
          </cell>
        </row>
        <row r="4951">
          <cell r="Q4951" t="str">
            <v>BANAMEX4162159712241544998</v>
          </cell>
          <cell r="R4951" t="str">
            <v>O.K.</v>
          </cell>
          <cell r="S4951" t="str">
            <v>CONCILIADA</v>
          </cell>
          <cell r="T4951">
            <v>41621</v>
          </cell>
          <cell r="U4951">
            <v>18</v>
          </cell>
          <cell r="V4951" t="str">
            <v>DE 16 A 20 DÍAS</v>
          </cell>
        </row>
        <row r="4952">
          <cell r="Q4952" t="str">
            <v>BANAMEX4162159712241237957</v>
          </cell>
          <cell r="R4952" t="str">
            <v>O.K.</v>
          </cell>
          <cell r="S4952" t="str">
            <v>CONCILIADA</v>
          </cell>
          <cell r="T4952">
            <v>41621</v>
          </cell>
          <cell r="U4952">
            <v>18</v>
          </cell>
          <cell r="V4952" t="str">
            <v>DE 16 A 20 DÍAS</v>
          </cell>
        </row>
        <row r="4953">
          <cell r="Q4953" t="str">
            <v>BANAMEX4162159712245822309</v>
          </cell>
          <cell r="R4953" t="str">
            <v>O.K.</v>
          </cell>
          <cell r="S4953" t="str">
            <v>CONCILIADA</v>
          </cell>
          <cell r="T4953">
            <v>41621</v>
          </cell>
          <cell r="U4953">
            <v>18</v>
          </cell>
          <cell r="V4953" t="str">
            <v>DE 16 A 20 DÍAS</v>
          </cell>
        </row>
        <row r="4954">
          <cell r="Q4954" t="str">
            <v>BANAMEX4162159712244225942</v>
          </cell>
          <cell r="R4954" t="str">
            <v>O.K.</v>
          </cell>
          <cell r="S4954" t="str">
            <v>COMPENSADA</v>
          </cell>
          <cell r="T4954">
            <v>41621</v>
          </cell>
          <cell r="U4954">
            <v>18</v>
          </cell>
          <cell r="V4954" t="str">
            <v>DE 16 A 20 DÍAS</v>
          </cell>
        </row>
        <row r="4955">
          <cell r="Q4955" t="str">
            <v>BANAMEX4162159712241011465</v>
          </cell>
          <cell r="R4955" t="str">
            <v>O.K.</v>
          </cell>
          <cell r="S4955" t="str">
            <v>CONCILIADA</v>
          </cell>
          <cell r="T4955">
            <v>41621</v>
          </cell>
          <cell r="U4955">
            <v>18</v>
          </cell>
          <cell r="V4955" t="str">
            <v>DE 16 A 20 DÍAS</v>
          </cell>
        </row>
        <row r="4956">
          <cell r="Q4956" t="str">
            <v>BANAMEX4162159712241448604</v>
          </cell>
          <cell r="R4956" t="str">
            <v>O.K.</v>
          </cell>
          <cell r="S4956" t="str">
            <v>CONCILIADA</v>
          </cell>
          <cell r="T4956">
            <v>41621</v>
          </cell>
          <cell r="U4956">
            <v>18</v>
          </cell>
          <cell r="V4956" t="str">
            <v>DE 16 A 20 DÍAS</v>
          </cell>
        </row>
        <row r="4957">
          <cell r="Q4957" t="str">
            <v>BANAMEX4162159712245374749</v>
          </cell>
          <cell r="R4957" t="str">
            <v>O.K.</v>
          </cell>
          <cell r="S4957" t="str">
            <v>CONCILIADA</v>
          </cell>
          <cell r="T4957">
            <v>41621</v>
          </cell>
          <cell r="U4957">
            <v>18</v>
          </cell>
          <cell r="V4957" t="str">
            <v>DE 16 A 20 DÍAS</v>
          </cell>
        </row>
        <row r="4958">
          <cell r="Q4958" t="str">
            <v>BANAMEX4162159712242038891</v>
          </cell>
          <cell r="R4958" t="str">
            <v>O.K.</v>
          </cell>
          <cell r="S4958" t="str">
            <v>CONCILIADA</v>
          </cell>
          <cell r="T4958">
            <v>41621</v>
          </cell>
          <cell r="U4958">
            <v>18</v>
          </cell>
          <cell r="V4958" t="str">
            <v>DE 16 A 20 DÍAS</v>
          </cell>
        </row>
        <row r="4959">
          <cell r="Q4959" t="str">
            <v>BANAMEX4162159712244084117</v>
          </cell>
          <cell r="R4959" t="str">
            <v>O.K.</v>
          </cell>
          <cell r="S4959" t="str">
            <v>COMPENSADA</v>
          </cell>
          <cell r="T4959">
            <v>41621</v>
          </cell>
          <cell r="U4959">
            <v>18</v>
          </cell>
          <cell r="V4959" t="str">
            <v>DE 16 A 20 DÍAS</v>
          </cell>
        </row>
        <row r="4960">
          <cell r="Q4960" t="str">
            <v>BANCOMER416214487026595695929</v>
          </cell>
          <cell r="R4960" t="str">
            <v>O.K.</v>
          </cell>
          <cell r="S4960" t="str">
            <v>CONCILIADA</v>
          </cell>
          <cell r="T4960">
            <v>41621</v>
          </cell>
          <cell r="U4960">
            <v>18</v>
          </cell>
          <cell r="V4960" t="str">
            <v>DE 16 A 20 DÍAS</v>
          </cell>
        </row>
        <row r="4961">
          <cell r="Q4961" t="str">
            <v>BANCOMER416214487026595374699</v>
          </cell>
          <cell r="R4961" t="str">
            <v>O.K.</v>
          </cell>
          <cell r="S4961" t="str">
            <v>CONCILIADA</v>
          </cell>
          <cell r="T4961">
            <v>41621</v>
          </cell>
          <cell r="U4961">
            <v>18</v>
          </cell>
          <cell r="V4961" t="str">
            <v>DE 16 A 20 DÍAS</v>
          </cell>
        </row>
        <row r="4962">
          <cell r="Q4962" t="str">
            <v>BANCOMER416214487026594117602</v>
          </cell>
          <cell r="R4962" t="str">
            <v>O.K.</v>
          </cell>
          <cell r="S4962" t="str">
            <v>CONCILIADA</v>
          </cell>
          <cell r="T4962">
            <v>41621</v>
          </cell>
          <cell r="U4962">
            <v>18</v>
          </cell>
          <cell r="V4962" t="str">
            <v>DE 16 A 20 DÍAS</v>
          </cell>
        </row>
        <row r="4963">
          <cell r="Q4963" t="str">
            <v>BANCOMER416214487026595374715</v>
          </cell>
          <cell r="R4963" t="str">
            <v>O.K.</v>
          </cell>
          <cell r="S4963" t="str">
            <v>COMPENSADA</v>
          </cell>
          <cell r="T4963">
            <v>41628</v>
          </cell>
          <cell r="U4963">
            <v>18</v>
          </cell>
          <cell r="V4963" t="str">
            <v>DE 16 A 20 DÍAS</v>
          </cell>
        </row>
        <row r="4964">
          <cell r="Q4964" t="str">
            <v>BANCOMER416214487026595410923</v>
          </cell>
          <cell r="R4964" t="str">
            <v>O.K.</v>
          </cell>
          <cell r="S4964" t="str">
            <v>CONCILIADA</v>
          </cell>
          <cell r="T4964">
            <v>41621</v>
          </cell>
          <cell r="U4964">
            <v>18</v>
          </cell>
          <cell r="V4964" t="str">
            <v>DE 16 A 20 DÍAS</v>
          </cell>
        </row>
        <row r="4965">
          <cell r="Q4965" t="str">
            <v>BANCOMER416214487026596743769</v>
          </cell>
          <cell r="R4965" t="str">
            <v>O.K.</v>
          </cell>
          <cell r="S4965" t="str">
            <v>CONCILIADA</v>
          </cell>
          <cell r="T4965">
            <v>41621</v>
          </cell>
          <cell r="U4965">
            <v>18</v>
          </cell>
          <cell r="V4965" t="str">
            <v>DE 16 A 20 DÍAS</v>
          </cell>
        </row>
        <row r="4966">
          <cell r="Q4966" t="str">
            <v>BANCOMER416214487026595432299</v>
          </cell>
          <cell r="R4966" t="str">
            <v>O.K.</v>
          </cell>
          <cell r="S4966" t="str">
            <v>CONCILIADA</v>
          </cell>
          <cell r="T4966">
            <v>41621</v>
          </cell>
          <cell r="U4966">
            <v>18</v>
          </cell>
          <cell r="V4966" t="str">
            <v>DE 16 A 20 DÍAS</v>
          </cell>
        </row>
        <row r="4967">
          <cell r="Q4967" t="str">
            <v>BANCOMER416214487026599600651</v>
          </cell>
          <cell r="R4967" t="str">
            <v>O.K.</v>
          </cell>
          <cell r="S4967" t="str">
            <v>CONCILIADA</v>
          </cell>
          <cell r="T4967">
            <v>41621</v>
          </cell>
          <cell r="U4967">
            <v>18</v>
          </cell>
          <cell r="V4967" t="str">
            <v>DE 16 A 20 DÍAS</v>
          </cell>
        </row>
        <row r="4968">
          <cell r="Q4968" t="str">
            <v>BANCOMER416214487026594148490</v>
          </cell>
          <cell r="R4968" t="str">
            <v>O.K.</v>
          </cell>
          <cell r="S4968" t="str">
            <v>CONCILIADA</v>
          </cell>
          <cell r="T4968">
            <v>41621</v>
          </cell>
          <cell r="U4968">
            <v>18</v>
          </cell>
          <cell r="V4968" t="str">
            <v>DE 16 A 20 DÍAS</v>
          </cell>
        </row>
        <row r="4969">
          <cell r="Q4969" t="str">
            <v>BANCOMER416214487026595541289</v>
          </cell>
          <cell r="R4969" t="str">
            <v>O.K.</v>
          </cell>
          <cell r="S4969" t="str">
            <v>CONCILIADA</v>
          </cell>
          <cell r="T4969">
            <v>41621</v>
          </cell>
          <cell r="U4969">
            <v>18</v>
          </cell>
          <cell r="V4969" t="str">
            <v>DE 16 A 20 DÍAS</v>
          </cell>
        </row>
        <row r="4970">
          <cell r="Q4970" t="str">
            <v>BANCOMER416214487026591690833</v>
          </cell>
          <cell r="R4970" t="str">
            <v>O.K.</v>
          </cell>
          <cell r="S4970" t="str">
            <v>CONCILIADA</v>
          </cell>
          <cell r="T4970">
            <v>41621</v>
          </cell>
          <cell r="U4970">
            <v>18</v>
          </cell>
          <cell r="V4970" t="str">
            <v>DE 16 A 20 DÍAS</v>
          </cell>
        </row>
        <row r="4971">
          <cell r="Q4971" t="str">
            <v>BANCOMER416214487026595695895</v>
          </cell>
          <cell r="R4971" t="str">
            <v>O.K.</v>
          </cell>
          <cell r="S4971" t="str">
            <v>CONCILIADA</v>
          </cell>
          <cell r="T4971">
            <v>41621</v>
          </cell>
          <cell r="U4971">
            <v>18</v>
          </cell>
          <cell r="V4971" t="str">
            <v>DE 16 A 20 DÍAS</v>
          </cell>
        </row>
        <row r="4972">
          <cell r="Q4972" t="str">
            <v>BANCOMER416214487026595519137</v>
          </cell>
          <cell r="R4972" t="str">
            <v>O.K.</v>
          </cell>
          <cell r="S4972" t="str">
            <v>CONCILIADA</v>
          </cell>
          <cell r="T4972">
            <v>41621</v>
          </cell>
          <cell r="U4972">
            <v>18</v>
          </cell>
          <cell r="V4972" t="str">
            <v>DE 16 A 20 DÍAS</v>
          </cell>
        </row>
        <row r="4973">
          <cell r="Q4973" t="str">
            <v>BANCOMER416214487026591735240</v>
          </cell>
          <cell r="R4973" t="str">
            <v>O.K.</v>
          </cell>
          <cell r="S4973" t="str">
            <v>CONCILIADA</v>
          </cell>
          <cell r="T4973">
            <v>41621</v>
          </cell>
          <cell r="U4973">
            <v>18</v>
          </cell>
          <cell r="V4973" t="str">
            <v>DE 16 A 20 DÍAS</v>
          </cell>
        </row>
        <row r="4974">
          <cell r="Q4974" t="str">
            <v>BANCOMER416214487026595591201</v>
          </cell>
          <cell r="R4974" t="str">
            <v>O.K.</v>
          </cell>
          <cell r="S4974" t="str">
            <v>CONCILIADA</v>
          </cell>
          <cell r="T4974">
            <v>41621</v>
          </cell>
          <cell r="U4974">
            <v>18</v>
          </cell>
          <cell r="V4974" t="str">
            <v>DE 16 A 20 DÍAS</v>
          </cell>
        </row>
        <row r="4975">
          <cell r="Q4975" t="str">
            <v>BANCOMER416214487026595820535</v>
          </cell>
          <cell r="R4975" t="str">
            <v>O.K.</v>
          </cell>
          <cell r="S4975" t="str">
            <v>CONCILIADA</v>
          </cell>
          <cell r="T4975">
            <v>41621</v>
          </cell>
          <cell r="U4975">
            <v>18</v>
          </cell>
          <cell r="V4975" t="str">
            <v>DE 16 A 20 DÍAS</v>
          </cell>
        </row>
        <row r="4976">
          <cell r="Q4976" t="str">
            <v>BANCOMER416214487026595440060</v>
          </cell>
          <cell r="R4976" t="str">
            <v>O.K.</v>
          </cell>
          <cell r="S4976" t="str">
            <v>CONCILIADA</v>
          </cell>
          <cell r="T4976">
            <v>41621</v>
          </cell>
          <cell r="U4976">
            <v>18</v>
          </cell>
          <cell r="V4976" t="str">
            <v>DE 16 A 20 DÍAS</v>
          </cell>
        </row>
        <row r="4977">
          <cell r="Q4977" t="str">
            <v>BANCOMER416214487026595504378</v>
          </cell>
          <cell r="R4977" t="str">
            <v>O.K.</v>
          </cell>
          <cell r="S4977" t="str">
            <v>CONCILIADA</v>
          </cell>
          <cell r="T4977">
            <v>41621</v>
          </cell>
          <cell r="U4977">
            <v>18</v>
          </cell>
          <cell r="V4977" t="str">
            <v>DE 16 A 20 DÍAS</v>
          </cell>
        </row>
        <row r="4978">
          <cell r="Q4978" t="str">
            <v>BANCOMER416214487026595374913</v>
          </cell>
          <cell r="R4978" t="str">
            <v>O.K.</v>
          </cell>
          <cell r="S4978" t="str">
            <v>CONCILIADA</v>
          </cell>
          <cell r="T4978">
            <v>41621</v>
          </cell>
          <cell r="U4978">
            <v>18</v>
          </cell>
          <cell r="V4978" t="str">
            <v>DE 16 A 20 DÍAS</v>
          </cell>
        </row>
        <row r="4979">
          <cell r="Q4979" t="str">
            <v>BANCOMER416214487026594084208</v>
          </cell>
          <cell r="R4979" t="str">
            <v>O.K.</v>
          </cell>
          <cell r="S4979" t="str">
            <v>CONCILIADA</v>
          </cell>
          <cell r="T4979">
            <v>41621</v>
          </cell>
          <cell r="U4979">
            <v>18</v>
          </cell>
          <cell r="V4979" t="str">
            <v>DE 16 A 20 DÍAS</v>
          </cell>
        </row>
        <row r="4980">
          <cell r="Q4980" t="str">
            <v>BANCOMER416214487026595374897</v>
          </cell>
          <cell r="R4980" t="str">
            <v>O.K.</v>
          </cell>
          <cell r="S4980" t="str">
            <v>CONCILIADA</v>
          </cell>
          <cell r="T4980">
            <v>41621</v>
          </cell>
          <cell r="U4980">
            <v>18</v>
          </cell>
          <cell r="V4980" t="str">
            <v>DE 16 A 20 DÍAS</v>
          </cell>
        </row>
        <row r="4981">
          <cell r="Q4981" t="str">
            <v>BANCOMER416214487026596025688</v>
          </cell>
          <cell r="R4981" t="str">
            <v>O.K.</v>
          </cell>
          <cell r="S4981" t="str">
            <v>CONCILIADA</v>
          </cell>
          <cell r="T4981">
            <v>41621</v>
          </cell>
          <cell r="U4981">
            <v>18</v>
          </cell>
          <cell r="V4981" t="str">
            <v>DE 16 A 20 DÍAS</v>
          </cell>
        </row>
        <row r="4982">
          <cell r="Q4982" t="str">
            <v>BANCOMER416214487026595374707</v>
          </cell>
          <cell r="R4982" t="str">
            <v>O.K.</v>
          </cell>
          <cell r="S4982" t="str">
            <v>CONCILIADA</v>
          </cell>
          <cell r="T4982">
            <v>41621</v>
          </cell>
          <cell r="U4982">
            <v>18</v>
          </cell>
          <cell r="V4982" t="str">
            <v>DE 16 A 20 DÍAS</v>
          </cell>
        </row>
        <row r="4983">
          <cell r="Q4983" t="str">
            <v>BANCOMER416214487026595574561</v>
          </cell>
          <cell r="R4983" t="str">
            <v>O.K.</v>
          </cell>
          <cell r="S4983" t="str">
            <v>CONCILIADA</v>
          </cell>
          <cell r="T4983">
            <v>41621</v>
          </cell>
          <cell r="U4983">
            <v>18</v>
          </cell>
          <cell r="V4983" t="str">
            <v>DE 16 A 20 DÍAS</v>
          </cell>
        </row>
        <row r="4984">
          <cell r="Q4984" t="str">
            <v>BANCOMER416214487026595374772</v>
          </cell>
          <cell r="R4984" t="str">
            <v>O.K.</v>
          </cell>
          <cell r="S4984" t="str">
            <v>CONCILIADA</v>
          </cell>
          <cell r="T4984">
            <v>41621</v>
          </cell>
          <cell r="U4984">
            <v>18</v>
          </cell>
          <cell r="V4984" t="str">
            <v>DE 16 A 20 DÍAS</v>
          </cell>
        </row>
        <row r="4985">
          <cell r="Q4985" t="str">
            <v>BANCOMER416214487026595659370</v>
          </cell>
          <cell r="R4985" t="str">
            <v>O.K.</v>
          </cell>
          <cell r="S4985" t="str">
            <v>CONCILIADA</v>
          </cell>
          <cell r="T4985">
            <v>41621</v>
          </cell>
          <cell r="U4985">
            <v>18</v>
          </cell>
          <cell r="V4985" t="str">
            <v>DE 16 A 20 DÍAS</v>
          </cell>
        </row>
        <row r="4986">
          <cell r="Q4986" t="str">
            <v>BANCOMER416214487026597135985</v>
          </cell>
          <cell r="R4986" t="str">
            <v>O.K.</v>
          </cell>
          <cell r="S4986" t="str">
            <v>CONCILIADA</v>
          </cell>
          <cell r="T4986">
            <v>41621</v>
          </cell>
          <cell r="U4986">
            <v>18</v>
          </cell>
          <cell r="V4986" t="str">
            <v>DE 16 A 20 DÍAS</v>
          </cell>
        </row>
        <row r="4987">
          <cell r="Q4987" t="str">
            <v>BANCOMER416214487026591001952</v>
          </cell>
          <cell r="R4987" t="str">
            <v>O.K.</v>
          </cell>
          <cell r="S4987" t="str">
            <v>CONCILIADA</v>
          </cell>
          <cell r="T4987">
            <v>41621</v>
          </cell>
          <cell r="U4987">
            <v>18</v>
          </cell>
          <cell r="V4987" t="str">
            <v>DE 16 A 20 DÍAS</v>
          </cell>
        </row>
        <row r="4988">
          <cell r="Q4988" t="str">
            <v>BANCOMER416214487026591785559</v>
          </cell>
          <cell r="R4988" t="str">
            <v>O.K.</v>
          </cell>
          <cell r="S4988" t="str">
            <v>CONCILIADA</v>
          </cell>
          <cell r="T4988">
            <v>41621</v>
          </cell>
          <cell r="U4988">
            <v>18</v>
          </cell>
          <cell r="V4988" t="str">
            <v>DE 16 A 20 DÍAS</v>
          </cell>
        </row>
        <row r="4989">
          <cell r="Q4989" t="str">
            <v>BANCOMER416214487026595725379</v>
          </cell>
          <cell r="R4989" t="str">
            <v>O.K.</v>
          </cell>
          <cell r="S4989" t="str">
            <v>CONCILIADA</v>
          </cell>
          <cell r="T4989">
            <v>41621</v>
          </cell>
          <cell r="U4989">
            <v>18</v>
          </cell>
          <cell r="V4989" t="str">
            <v>DE 16 A 20 DÍAS</v>
          </cell>
        </row>
        <row r="4990">
          <cell r="Q4990" t="str">
            <v>BANCOMER416214487026594084299</v>
          </cell>
          <cell r="R4990" t="str">
            <v>O.K.</v>
          </cell>
          <cell r="S4990" t="str">
            <v>CONCILIADA</v>
          </cell>
          <cell r="T4990">
            <v>41621</v>
          </cell>
          <cell r="U4990">
            <v>18</v>
          </cell>
          <cell r="V4990" t="str">
            <v>DE 16 A 20 DÍAS</v>
          </cell>
        </row>
        <row r="4991">
          <cell r="Q4991" t="str">
            <v>BANCOMER416214487026595775721</v>
          </cell>
          <cell r="R4991" t="str">
            <v>O.K.</v>
          </cell>
          <cell r="S4991" t="str">
            <v>CONCILIADA</v>
          </cell>
          <cell r="T4991">
            <v>41621</v>
          </cell>
          <cell r="U4991">
            <v>18</v>
          </cell>
          <cell r="V4991" t="str">
            <v>DE 16 A 20 DÍAS</v>
          </cell>
        </row>
        <row r="4992">
          <cell r="Q4992" t="str">
            <v>BANCOMER416214487026591005224</v>
          </cell>
          <cell r="R4992" t="str">
            <v>O.K.</v>
          </cell>
          <cell r="S4992" t="str">
            <v>CONCILIADA</v>
          </cell>
          <cell r="T4992">
            <v>41621</v>
          </cell>
          <cell r="U4992">
            <v>18</v>
          </cell>
          <cell r="V4992" t="str">
            <v>DE 16 A 20 DÍAS</v>
          </cell>
        </row>
        <row r="4993">
          <cell r="Q4993" t="str">
            <v>BANCOMER416214487026595822309</v>
          </cell>
          <cell r="R4993" t="str">
            <v>O.K.</v>
          </cell>
          <cell r="S4993" t="str">
            <v>CONCILIADA</v>
          </cell>
          <cell r="T4993">
            <v>41621</v>
          </cell>
          <cell r="U4993">
            <v>18</v>
          </cell>
          <cell r="V4993" t="str">
            <v>DE 16 A 20 DÍAS</v>
          </cell>
        </row>
        <row r="4994">
          <cell r="Q4994" t="str">
            <v>BANCOMER416214487026595374939</v>
          </cell>
          <cell r="R4994" t="str">
            <v>O.K.</v>
          </cell>
          <cell r="S4994" t="str">
            <v>CONCILIADA</v>
          </cell>
          <cell r="T4994">
            <v>41621</v>
          </cell>
          <cell r="U4994">
            <v>18</v>
          </cell>
          <cell r="V4994" t="str">
            <v>DE 16 A 20 DÍAS</v>
          </cell>
        </row>
        <row r="4995">
          <cell r="Q4995" t="str">
            <v>BANCOMER416214487026595982723</v>
          </cell>
          <cell r="R4995" t="str">
            <v>O.K.</v>
          </cell>
          <cell r="S4995" t="str">
            <v>CONCILIADA</v>
          </cell>
          <cell r="T4995">
            <v>41621</v>
          </cell>
          <cell r="U4995">
            <v>18</v>
          </cell>
          <cell r="V4995" t="str">
            <v>DE 16 A 20 DÍAS</v>
          </cell>
        </row>
        <row r="4996">
          <cell r="Q4996" t="str">
            <v>BANCOMER416214487026591448588</v>
          </cell>
          <cell r="R4996" t="str">
            <v>O.K.</v>
          </cell>
          <cell r="S4996" t="str">
            <v>CONCILIADA</v>
          </cell>
          <cell r="T4996">
            <v>41621</v>
          </cell>
          <cell r="U4996">
            <v>18</v>
          </cell>
          <cell r="V4996" t="str">
            <v>DE 16 A 20 DÍAS</v>
          </cell>
        </row>
        <row r="4997">
          <cell r="Q4997" t="str">
            <v>BANCOMER416214487026595695937</v>
          </cell>
          <cell r="R4997" t="str">
            <v>O.K.</v>
          </cell>
          <cell r="S4997" t="str">
            <v>CONCILIADA</v>
          </cell>
          <cell r="T4997">
            <v>41621</v>
          </cell>
          <cell r="U4997">
            <v>18</v>
          </cell>
          <cell r="V4997" t="str">
            <v>DE 16 A 20 DÍAS</v>
          </cell>
        </row>
        <row r="4998">
          <cell r="Q4998" t="str">
            <v>BANCOMER416214487026591237957</v>
          </cell>
          <cell r="R4998" t="str">
            <v>O.K.</v>
          </cell>
          <cell r="S4998" t="str">
            <v>CONCILIADA</v>
          </cell>
          <cell r="T4998">
            <v>41621</v>
          </cell>
          <cell r="U4998">
            <v>18</v>
          </cell>
          <cell r="V4998" t="str">
            <v>DE 16 A 20 DÍAS</v>
          </cell>
        </row>
        <row r="4999">
          <cell r="Q4999" t="str">
            <v>BANCOMER416214487026595374947</v>
          </cell>
          <cell r="R4999" t="str">
            <v>O.K.</v>
          </cell>
          <cell r="S4999" t="str">
            <v>CONCILIADA</v>
          </cell>
          <cell r="T4999">
            <v>41621</v>
          </cell>
          <cell r="U4999">
            <v>18</v>
          </cell>
          <cell r="V4999" t="str">
            <v>DE 16 A 20 DÍAS</v>
          </cell>
        </row>
        <row r="5000">
          <cell r="Q5000" t="str">
            <v>BANCOMER416214487026595848627</v>
          </cell>
          <cell r="R5000" t="str">
            <v>O.K.</v>
          </cell>
          <cell r="S5000" t="str">
            <v>CONCILIADA</v>
          </cell>
          <cell r="T5000">
            <v>41621</v>
          </cell>
          <cell r="U5000">
            <v>18</v>
          </cell>
          <cell r="V5000" t="str">
            <v>DE 16 A 20 DÍAS</v>
          </cell>
        </row>
        <row r="5001">
          <cell r="Q5001" t="str">
            <v>BANCOMER416214487026595374806</v>
          </cell>
          <cell r="R5001" t="str">
            <v>O.K.</v>
          </cell>
          <cell r="S5001" t="str">
            <v>COMPENSADA</v>
          </cell>
          <cell r="T5001">
            <v>41628</v>
          </cell>
          <cell r="U5001">
            <v>18</v>
          </cell>
          <cell r="V5001" t="str">
            <v>DE 16 A 20 DÍAS</v>
          </cell>
        </row>
        <row r="5002">
          <cell r="Q5002" t="str">
            <v>BANCOMER416214487026595374798</v>
          </cell>
          <cell r="R5002" t="str">
            <v>O.K.</v>
          </cell>
          <cell r="S5002" t="str">
            <v>CONCILIADA</v>
          </cell>
          <cell r="T5002">
            <v>41621</v>
          </cell>
          <cell r="U5002">
            <v>18</v>
          </cell>
          <cell r="V5002" t="str">
            <v>DE 16 A 20 DÍAS</v>
          </cell>
        </row>
        <row r="5003">
          <cell r="Q5003" t="str">
            <v>BANCOMER416214487026595374723</v>
          </cell>
          <cell r="R5003" t="str">
            <v>O.K.</v>
          </cell>
          <cell r="S5003" t="str">
            <v>CONCILIADA</v>
          </cell>
          <cell r="T5003">
            <v>41621</v>
          </cell>
          <cell r="U5003">
            <v>18</v>
          </cell>
          <cell r="V5003" t="str">
            <v>DE 16 A 20 DÍAS</v>
          </cell>
        </row>
        <row r="5004">
          <cell r="Q5004" t="str">
            <v>BANCOMER416214487026593717097</v>
          </cell>
          <cell r="R5004" t="str">
            <v>O.K.</v>
          </cell>
          <cell r="S5004" t="str">
            <v>CONCILIADA</v>
          </cell>
          <cell r="T5004">
            <v>41621</v>
          </cell>
          <cell r="U5004">
            <v>18</v>
          </cell>
          <cell r="V5004" t="str">
            <v>DE 16 A 20 DÍAS</v>
          </cell>
        </row>
        <row r="5005">
          <cell r="Q5005" t="str">
            <v>BANCOMER416214487026591004776</v>
          </cell>
          <cell r="R5005" t="str">
            <v>O.K.</v>
          </cell>
          <cell r="S5005" t="str">
            <v>CONCILIADA</v>
          </cell>
          <cell r="T5005">
            <v>41621</v>
          </cell>
          <cell r="U5005">
            <v>18</v>
          </cell>
          <cell r="V5005" t="str">
            <v>DE 16 A 20 DÍAS</v>
          </cell>
        </row>
        <row r="5006">
          <cell r="Q5006" t="str">
            <v>BANCOMER416214487026591721315</v>
          </cell>
          <cell r="R5006" t="str">
            <v>O.K.</v>
          </cell>
          <cell r="S5006" t="str">
            <v>CONCILIADA</v>
          </cell>
          <cell r="T5006">
            <v>41621</v>
          </cell>
          <cell r="U5006">
            <v>18</v>
          </cell>
          <cell r="V5006" t="str">
            <v>DE 16 A 20 DÍAS</v>
          </cell>
        </row>
        <row r="5007">
          <cell r="Q5007" t="str">
            <v>BANCOMER416214487026595870779</v>
          </cell>
          <cell r="R5007" t="str">
            <v>O.K.</v>
          </cell>
          <cell r="S5007" t="str">
            <v>CONCILIADA</v>
          </cell>
          <cell r="T5007">
            <v>41621</v>
          </cell>
          <cell r="U5007">
            <v>18</v>
          </cell>
          <cell r="V5007" t="str">
            <v>DE 16 A 20 DÍAS</v>
          </cell>
        </row>
        <row r="5008">
          <cell r="Q5008" t="str">
            <v>BANCOMER416214487026594084315</v>
          </cell>
          <cell r="R5008" t="str">
            <v>O.K.</v>
          </cell>
          <cell r="S5008" t="str">
            <v>CONCILIADA</v>
          </cell>
          <cell r="T5008">
            <v>41621</v>
          </cell>
          <cell r="U5008">
            <v>18</v>
          </cell>
          <cell r="V5008" t="str">
            <v>DE 16 A 20 DÍAS</v>
          </cell>
        </row>
        <row r="5009">
          <cell r="Q5009" t="str">
            <v>BANCOMER416214487026592033199</v>
          </cell>
          <cell r="R5009" t="str">
            <v>O.K.</v>
          </cell>
          <cell r="S5009" t="str">
            <v>CONCILIADA</v>
          </cell>
          <cell r="T5009">
            <v>41621</v>
          </cell>
          <cell r="U5009">
            <v>18</v>
          </cell>
          <cell r="V5009" t="str">
            <v>DE 16 A 20 DÍAS</v>
          </cell>
        </row>
        <row r="5010">
          <cell r="Q5010" t="str">
            <v>BANCOMER416214487026591492156</v>
          </cell>
          <cell r="R5010" t="str">
            <v>O.K.</v>
          </cell>
          <cell r="S5010" t="str">
            <v>CONCILIADA</v>
          </cell>
          <cell r="T5010">
            <v>41621</v>
          </cell>
          <cell r="U5010">
            <v>18</v>
          </cell>
          <cell r="V5010" t="str">
            <v>DE 16 A 20 DÍAS</v>
          </cell>
        </row>
        <row r="5011">
          <cell r="Q5011" t="str">
            <v>BANCOMER416214487026591000886</v>
          </cell>
          <cell r="R5011" t="str">
            <v>O.K.</v>
          </cell>
          <cell r="S5011" t="str">
            <v>CONCILIADA</v>
          </cell>
          <cell r="T5011">
            <v>41621</v>
          </cell>
          <cell r="U5011">
            <v>18</v>
          </cell>
          <cell r="V5011" t="str">
            <v>DE 16 A 20 DÍAS</v>
          </cell>
        </row>
        <row r="5012">
          <cell r="Q5012" t="str">
            <v>BANCOMER416214487026594084257</v>
          </cell>
          <cell r="R5012" t="str">
            <v>O.K.</v>
          </cell>
          <cell r="S5012" t="str">
            <v>CONCILIADA</v>
          </cell>
          <cell r="T5012">
            <v>41621</v>
          </cell>
          <cell r="U5012">
            <v>18</v>
          </cell>
          <cell r="V5012" t="str">
            <v>DE 16 A 20 DÍAS</v>
          </cell>
        </row>
        <row r="5013">
          <cell r="Q5013" t="str">
            <v>BANCOMER416214487026591781160</v>
          </cell>
          <cell r="R5013" t="str">
            <v>O.K.</v>
          </cell>
          <cell r="S5013" t="str">
            <v>CONCILIADA</v>
          </cell>
          <cell r="T5013">
            <v>41621</v>
          </cell>
          <cell r="U5013">
            <v>18</v>
          </cell>
          <cell r="V5013" t="str">
            <v>DE 16 A 20 DÍAS</v>
          </cell>
        </row>
        <row r="5014">
          <cell r="Q5014" t="str">
            <v>BANCOMER416214487026595404363</v>
          </cell>
          <cell r="R5014" t="str">
            <v>O.K.</v>
          </cell>
          <cell r="S5014" t="str">
            <v>CONCILIADA</v>
          </cell>
          <cell r="T5014">
            <v>41621</v>
          </cell>
          <cell r="U5014">
            <v>18</v>
          </cell>
          <cell r="V5014" t="str">
            <v>DE 16 A 20 DÍAS</v>
          </cell>
        </row>
        <row r="5015">
          <cell r="Q5015" t="str">
            <v>BANCOMER416214487026591247964</v>
          </cell>
          <cell r="R5015" t="str">
            <v>O.K.</v>
          </cell>
          <cell r="S5015" t="str">
            <v>CONCILIADA</v>
          </cell>
          <cell r="T5015">
            <v>41621</v>
          </cell>
          <cell r="U5015">
            <v>18</v>
          </cell>
          <cell r="V5015" t="str">
            <v>DE 16 A 20 DÍAS</v>
          </cell>
        </row>
        <row r="5016">
          <cell r="Q5016" t="str">
            <v>BANCOMER416214487026591303833</v>
          </cell>
          <cell r="R5016" t="str">
            <v>O.K.</v>
          </cell>
          <cell r="S5016" t="str">
            <v>CONCILIADA</v>
          </cell>
          <cell r="T5016">
            <v>41621</v>
          </cell>
          <cell r="U5016">
            <v>18</v>
          </cell>
          <cell r="V5016" t="str">
            <v>DE 16 A 20 DÍAS</v>
          </cell>
        </row>
        <row r="5017">
          <cell r="Q5017" t="str">
            <v>BANCOMER416214487026595374764</v>
          </cell>
          <cell r="R5017" t="str">
            <v>O.K.</v>
          </cell>
          <cell r="S5017" t="str">
            <v>CONCILIADA</v>
          </cell>
          <cell r="T5017">
            <v>41621</v>
          </cell>
          <cell r="U5017">
            <v>18</v>
          </cell>
          <cell r="V5017" t="str">
            <v>DE 16 A 20 DÍAS</v>
          </cell>
        </row>
        <row r="5018">
          <cell r="Q5018" t="str">
            <v>BANCOMER416214487026591486554</v>
          </cell>
          <cell r="R5018" t="str">
            <v>O.K.</v>
          </cell>
          <cell r="S5018" t="str">
            <v>CONCILIADA</v>
          </cell>
          <cell r="T5018">
            <v>41621</v>
          </cell>
          <cell r="U5018">
            <v>18</v>
          </cell>
          <cell r="V5018" t="str">
            <v>DE 16 A 20 DÍAS</v>
          </cell>
        </row>
        <row r="5019">
          <cell r="Q5019" t="str">
            <v>BANCOMER416214487026591411990</v>
          </cell>
          <cell r="R5019" t="str">
            <v>O.K.</v>
          </cell>
          <cell r="S5019" t="str">
            <v>CONCILIADA</v>
          </cell>
          <cell r="T5019">
            <v>41621</v>
          </cell>
          <cell r="U5019">
            <v>18</v>
          </cell>
          <cell r="V5019" t="str">
            <v>DE 16 A 20 DÍAS</v>
          </cell>
        </row>
        <row r="5020">
          <cell r="Q5020" t="str">
            <v>BANCOMER416214487026591505437</v>
          </cell>
          <cell r="R5020" t="str">
            <v>O.K.</v>
          </cell>
          <cell r="S5020" t="str">
            <v>CONCILIADA</v>
          </cell>
          <cell r="T5020">
            <v>41621</v>
          </cell>
          <cell r="U5020">
            <v>18</v>
          </cell>
          <cell r="V5020" t="str">
            <v>DE 16 A 20 DÍAS</v>
          </cell>
        </row>
        <row r="5021">
          <cell r="Q5021" t="str">
            <v>BANCOMER416214487026591721307</v>
          </cell>
          <cell r="R5021" t="str">
            <v>O.K.</v>
          </cell>
          <cell r="S5021" t="str">
            <v>CONCILIADA</v>
          </cell>
          <cell r="T5021">
            <v>41621</v>
          </cell>
          <cell r="U5021">
            <v>18</v>
          </cell>
          <cell r="V5021" t="str">
            <v>DE 16 A 20 DÍAS</v>
          </cell>
        </row>
        <row r="5022">
          <cell r="Q5022" t="str">
            <v>BANCOMER416214487026595774377</v>
          </cell>
          <cell r="R5022" t="str">
            <v>O.K.</v>
          </cell>
          <cell r="S5022" t="str">
            <v>CONCILIADA</v>
          </cell>
          <cell r="T5022">
            <v>41621</v>
          </cell>
          <cell r="U5022">
            <v>18</v>
          </cell>
          <cell r="V5022" t="str">
            <v>DE 16 A 20 DÍAS</v>
          </cell>
        </row>
        <row r="5023">
          <cell r="Q5023" t="str">
            <v>BANCOMER416214487026595775705</v>
          </cell>
          <cell r="R5023" t="str">
            <v>O.K.</v>
          </cell>
          <cell r="S5023" t="str">
            <v>CONCILIADA</v>
          </cell>
          <cell r="T5023">
            <v>41621</v>
          </cell>
          <cell r="U5023">
            <v>18</v>
          </cell>
          <cell r="V5023" t="str">
            <v>DE 16 A 20 DÍAS</v>
          </cell>
        </row>
        <row r="5024">
          <cell r="Q5024" t="str">
            <v>BANCOMER416214487026591635564</v>
          </cell>
          <cell r="R5024" t="str">
            <v>O.K.</v>
          </cell>
          <cell r="S5024" t="str">
            <v>CONCILIADA</v>
          </cell>
          <cell r="T5024">
            <v>41621</v>
          </cell>
          <cell r="U5024">
            <v>18</v>
          </cell>
          <cell r="V5024" t="str">
            <v>DE 16 A 20 DÍAS</v>
          </cell>
        </row>
        <row r="5025">
          <cell r="Q5025" t="str">
            <v>BANCOMER416214487026595374780</v>
          </cell>
          <cell r="R5025" t="str">
            <v>O.K.</v>
          </cell>
          <cell r="S5025" t="str">
            <v>CONCILIADA</v>
          </cell>
          <cell r="T5025">
            <v>41621</v>
          </cell>
          <cell r="U5025">
            <v>18</v>
          </cell>
          <cell r="V5025" t="str">
            <v>DE 16 A 20 DÍAS</v>
          </cell>
        </row>
        <row r="5026">
          <cell r="Q5026" t="str">
            <v>BANCOMER416214487026594161485</v>
          </cell>
          <cell r="R5026" t="str">
            <v>CONCILIACION</v>
          </cell>
          <cell r="S5026" t="str">
            <v xml:space="preserve"> </v>
          </cell>
          <cell r="T5026" t="str">
            <v xml:space="preserve"> </v>
          </cell>
          <cell r="U5026">
            <v>18</v>
          </cell>
          <cell r="V5026" t="str">
            <v>DE 16 A 20 DÍAS</v>
          </cell>
        </row>
        <row r="5027">
          <cell r="Q5027" t="str">
            <v>BANCOMER416214487026595982699</v>
          </cell>
          <cell r="R5027" t="str">
            <v>O.K.</v>
          </cell>
          <cell r="S5027" t="str">
            <v>CONCILIADA</v>
          </cell>
          <cell r="T5027">
            <v>41621</v>
          </cell>
          <cell r="U5027">
            <v>18</v>
          </cell>
          <cell r="V5027" t="str">
            <v>DE 16 A 20 DÍAS</v>
          </cell>
        </row>
        <row r="5028">
          <cell r="Q5028" t="str">
            <v>BANCOMER416214487026595659164</v>
          </cell>
          <cell r="R5028" t="str">
            <v>O.K.</v>
          </cell>
          <cell r="S5028" t="str">
            <v>CONCILIADA</v>
          </cell>
          <cell r="T5028">
            <v>41621</v>
          </cell>
          <cell r="U5028">
            <v>18</v>
          </cell>
          <cell r="V5028" t="str">
            <v>DE 16 A 20 DÍAS</v>
          </cell>
        </row>
        <row r="5029">
          <cell r="Q5029" t="str">
            <v>BANCOMER416214487026595374731</v>
          </cell>
          <cell r="R5029" t="str">
            <v>O.K.</v>
          </cell>
          <cell r="S5029" t="str">
            <v>CONCILIADA</v>
          </cell>
          <cell r="T5029">
            <v>41621</v>
          </cell>
          <cell r="U5029">
            <v>18</v>
          </cell>
          <cell r="V5029" t="str">
            <v>DE 16 A 20 DÍAS</v>
          </cell>
        </row>
        <row r="5030">
          <cell r="Q5030" t="str">
            <v>BANCOMER416214487026595848635</v>
          </cell>
          <cell r="R5030" t="str">
            <v>O.K.</v>
          </cell>
          <cell r="S5030" t="str">
            <v>CONCILIADA</v>
          </cell>
          <cell r="T5030">
            <v>41621</v>
          </cell>
          <cell r="U5030">
            <v>18</v>
          </cell>
          <cell r="V5030" t="str">
            <v>DE 16 A 20 DÍAS</v>
          </cell>
        </row>
        <row r="5031">
          <cell r="Q5031" t="str">
            <v>BANCOMER416214487026595614128</v>
          </cell>
          <cell r="R5031" t="str">
            <v>O.K.</v>
          </cell>
          <cell r="S5031" t="str">
            <v>CONCILIADA</v>
          </cell>
          <cell r="T5031">
            <v>41621</v>
          </cell>
          <cell r="U5031">
            <v>18</v>
          </cell>
          <cell r="V5031" t="str">
            <v>DE 16 A 20 DÍAS</v>
          </cell>
        </row>
        <row r="5032">
          <cell r="Q5032" t="str">
            <v>BANCOMER416214487026595775739</v>
          </cell>
          <cell r="R5032" t="str">
            <v>O.K.</v>
          </cell>
          <cell r="S5032" t="str">
            <v>CONCILIADA</v>
          </cell>
          <cell r="T5032">
            <v>41621</v>
          </cell>
          <cell r="U5032">
            <v>18</v>
          </cell>
          <cell r="V5032" t="str">
            <v>DE 16 A 20 DÍAS</v>
          </cell>
        </row>
        <row r="5033">
          <cell r="Q5033" t="str">
            <v>BANCOMER416214487026591444405</v>
          </cell>
          <cell r="R5033" t="str">
            <v>O.K.</v>
          </cell>
          <cell r="S5033" t="str">
            <v>CONCILIADA</v>
          </cell>
          <cell r="T5033">
            <v>41621</v>
          </cell>
          <cell r="U5033">
            <v>18</v>
          </cell>
          <cell r="V5033" t="str">
            <v>DE 16 A 20 DÍAS</v>
          </cell>
        </row>
        <row r="5034">
          <cell r="Q5034" t="str">
            <v>BANCOMER416214487026595695903</v>
          </cell>
          <cell r="R5034" t="str">
            <v>O.K.</v>
          </cell>
          <cell r="S5034" t="str">
            <v>CONCILIADA</v>
          </cell>
          <cell r="T5034">
            <v>41621</v>
          </cell>
          <cell r="U5034">
            <v>18</v>
          </cell>
          <cell r="V5034" t="str">
            <v>DE 16 A 20 DÍAS</v>
          </cell>
        </row>
        <row r="5035">
          <cell r="Q5035" t="str">
            <v>BANCOMER416214487026595775713</v>
          </cell>
          <cell r="R5035" t="str">
            <v>O.K.</v>
          </cell>
          <cell r="S5035" t="str">
            <v>CONCILIADA</v>
          </cell>
          <cell r="T5035">
            <v>41621</v>
          </cell>
          <cell r="U5035">
            <v>18</v>
          </cell>
          <cell r="V5035" t="str">
            <v>DE 16 A 20 DÍAS</v>
          </cell>
        </row>
        <row r="5036">
          <cell r="Q5036" t="str">
            <v>BANCOMER416214487026595374749</v>
          </cell>
          <cell r="R5036" t="str">
            <v>O.K.</v>
          </cell>
          <cell r="S5036" t="str">
            <v>CONCILIADA</v>
          </cell>
          <cell r="T5036">
            <v>41621</v>
          </cell>
          <cell r="U5036">
            <v>18</v>
          </cell>
          <cell r="V5036" t="str">
            <v>DE 16 A 20 DÍAS</v>
          </cell>
        </row>
        <row r="5037">
          <cell r="Q5037" t="str">
            <v>BANCOMER416214487026594084125</v>
          </cell>
          <cell r="R5037" t="str">
            <v>O.K.</v>
          </cell>
          <cell r="S5037" t="str">
            <v>CONCILIADA</v>
          </cell>
          <cell r="T5037">
            <v>41621</v>
          </cell>
          <cell r="U5037">
            <v>18</v>
          </cell>
          <cell r="V5037" t="str">
            <v>DE 16 A 20 DÍAS</v>
          </cell>
        </row>
        <row r="5038">
          <cell r="Q5038" t="str">
            <v>BANCOMER416214487026594084547</v>
          </cell>
          <cell r="R5038" t="str">
            <v>O.K.</v>
          </cell>
          <cell r="S5038" t="str">
            <v>CONCILIADA</v>
          </cell>
          <cell r="T5038">
            <v>41621</v>
          </cell>
          <cell r="U5038">
            <v>18</v>
          </cell>
          <cell r="V5038" t="str">
            <v>DE 16 A 20 DÍAS</v>
          </cell>
        </row>
        <row r="5039">
          <cell r="Q5039" t="str">
            <v>BANCOMER416214487026596743777</v>
          </cell>
          <cell r="R5039" t="str">
            <v>O.K.</v>
          </cell>
          <cell r="S5039" t="str">
            <v>CONCILIADA</v>
          </cell>
          <cell r="T5039">
            <v>41621</v>
          </cell>
          <cell r="U5039">
            <v>18</v>
          </cell>
          <cell r="V5039" t="str">
            <v>DE 16 A 20 DÍAS</v>
          </cell>
        </row>
        <row r="5040">
          <cell r="Q5040" t="str">
            <v>BANCOMER416214487026594225967</v>
          </cell>
          <cell r="R5040" t="str">
            <v>O.K.</v>
          </cell>
          <cell r="S5040" t="str">
            <v>CONCILIADA</v>
          </cell>
          <cell r="T5040">
            <v>41621</v>
          </cell>
          <cell r="U5040">
            <v>18</v>
          </cell>
          <cell r="V5040" t="str">
            <v>DE 16 A 20 DÍAS</v>
          </cell>
        </row>
        <row r="5041">
          <cell r="Q5041" t="str">
            <v>BANCOMER416214487026594226015</v>
          </cell>
          <cell r="R5041" t="str">
            <v>O.K.</v>
          </cell>
          <cell r="S5041" t="str">
            <v>CONCILIADA</v>
          </cell>
          <cell r="T5041">
            <v>41621</v>
          </cell>
          <cell r="U5041">
            <v>18</v>
          </cell>
          <cell r="V5041" t="str">
            <v>DE 16 A 20 DÍAS</v>
          </cell>
        </row>
        <row r="5042">
          <cell r="Q5042" t="str">
            <v>BANCOMER416214487026591268069</v>
          </cell>
          <cell r="R5042" t="str">
            <v>O.K.</v>
          </cell>
          <cell r="S5042" t="str">
            <v>CONCILIADA</v>
          </cell>
          <cell r="T5042">
            <v>41621</v>
          </cell>
          <cell r="U5042">
            <v>18</v>
          </cell>
          <cell r="V5042" t="str">
            <v>DE 16 A 20 DÍAS</v>
          </cell>
        </row>
        <row r="5043">
          <cell r="Q5043" t="str">
            <v>BANCOMER416214487026596799183</v>
          </cell>
          <cell r="R5043" t="str">
            <v>O.K.</v>
          </cell>
          <cell r="S5043" t="str">
            <v>CONCILIADA</v>
          </cell>
          <cell r="T5043">
            <v>41621</v>
          </cell>
          <cell r="U5043">
            <v>18</v>
          </cell>
          <cell r="V5043" t="str">
            <v>DE 16 A 20 DÍAS</v>
          </cell>
        </row>
        <row r="5044">
          <cell r="Q5044" t="str">
            <v>BANCOMER416214487026593336179</v>
          </cell>
          <cell r="R5044" t="str">
            <v>O.K.</v>
          </cell>
          <cell r="S5044" t="str">
            <v>CONCILIADA</v>
          </cell>
          <cell r="T5044">
            <v>41621</v>
          </cell>
          <cell r="U5044">
            <v>18</v>
          </cell>
          <cell r="V5044" t="str">
            <v>DE 16 A 20 DÍAS</v>
          </cell>
        </row>
        <row r="5045">
          <cell r="Q5045" t="str">
            <v>BANCOMER416214487026595781752</v>
          </cell>
          <cell r="R5045" t="str">
            <v>O.K.</v>
          </cell>
          <cell r="S5045" t="str">
            <v>CONCILIADA</v>
          </cell>
          <cell r="T5045">
            <v>41621</v>
          </cell>
          <cell r="U5045">
            <v>18</v>
          </cell>
          <cell r="V5045" t="str">
            <v>DE 16 A 20 DÍAS</v>
          </cell>
        </row>
        <row r="5046">
          <cell r="Q5046" t="str">
            <v>BANCOMER416214487026591247972</v>
          </cell>
          <cell r="R5046" t="str">
            <v>O.K.</v>
          </cell>
          <cell r="S5046" t="str">
            <v>CONCILIADA</v>
          </cell>
          <cell r="T5046">
            <v>41621</v>
          </cell>
          <cell r="U5046">
            <v>18</v>
          </cell>
          <cell r="V5046" t="str">
            <v>DE 16 A 20 DÍAS</v>
          </cell>
        </row>
        <row r="5047">
          <cell r="Q5047" t="str">
            <v>BANCOMER416214487026591303866</v>
          </cell>
          <cell r="R5047" t="str">
            <v>O.K.</v>
          </cell>
          <cell r="S5047" t="str">
            <v>CONCILIADA</v>
          </cell>
          <cell r="T5047">
            <v>41621</v>
          </cell>
          <cell r="U5047">
            <v>18</v>
          </cell>
          <cell r="V5047" t="str">
            <v>DE 16 A 20 DÍAS</v>
          </cell>
        </row>
        <row r="5048">
          <cell r="Q5048" t="str">
            <v>BANCOMER416214487026591450691</v>
          </cell>
          <cell r="R5048" t="str">
            <v>O.K.</v>
          </cell>
          <cell r="S5048" t="str">
            <v>CONCILIADA</v>
          </cell>
          <cell r="T5048">
            <v>41621</v>
          </cell>
          <cell r="U5048">
            <v>18</v>
          </cell>
          <cell r="V5048" t="str">
            <v>DE 16 A 20 DÍAS</v>
          </cell>
        </row>
        <row r="5049">
          <cell r="Q5049" t="str">
            <v>BANCOMER416214487026595374822</v>
          </cell>
          <cell r="R5049" t="str">
            <v>O.K.</v>
          </cell>
          <cell r="S5049" t="str">
            <v>CONCILIADA</v>
          </cell>
          <cell r="T5049">
            <v>41621</v>
          </cell>
          <cell r="U5049">
            <v>18</v>
          </cell>
          <cell r="V5049" t="str">
            <v>DE 16 A 20 DÍAS</v>
          </cell>
        </row>
        <row r="5050">
          <cell r="Q5050" t="str">
            <v>BANCOMER416214487026591480870</v>
          </cell>
          <cell r="R5050" t="str">
            <v>O.K.</v>
          </cell>
          <cell r="S5050" t="str">
            <v>CONCILIADA</v>
          </cell>
          <cell r="T5050">
            <v>41621</v>
          </cell>
          <cell r="U5050">
            <v>18</v>
          </cell>
          <cell r="V5050" t="str">
            <v>DE 16 A 20 DÍAS</v>
          </cell>
        </row>
        <row r="5051">
          <cell r="Q5051" t="str">
            <v>BANCOMER416214487026591001617</v>
          </cell>
          <cell r="R5051" t="str">
            <v>O.K.</v>
          </cell>
          <cell r="S5051" t="str">
            <v>CONCILIADA</v>
          </cell>
          <cell r="T5051">
            <v>41621</v>
          </cell>
          <cell r="U5051">
            <v>18</v>
          </cell>
          <cell r="V5051" t="str">
            <v>DE 16 A 20 DÍAS</v>
          </cell>
        </row>
        <row r="5052">
          <cell r="Q5052" t="str">
            <v>BANCOMER416214487026591448604</v>
          </cell>
          <cell r="R5052" t="str">
            <v>O.K.</v>
          </cell>
          <cell r="S5052" t="str">
            <v>CONCILIADA</v>
          </cell>
          <cell r="T5052">
            <v>41621</v>
          </cell>
          <cell r="U5052">
            <v>18</v>
          </cell>
          <cell r="V5052" t="str">
            <v>DE 16 A 20 DÍAS</v>
          </cell>
        </row>
        <row r="5053">
          <cell r="Q5053" t="str">
            <v>BANCOMER416214487026595374889</v>
          </cell>
          <cell r="R5053" t="str">
            <v>O.K.</v>
          </cell>
          <cell r="S5053" t="str">
            <v>COMPENSADA</v>
          </cell>
          <cell r="T5053">
            <v>41628</v>
          </cell>
          <cell r="U5053">
            <v>18</v>
          </cell>
          <cell r="V5053" t="str">
            <v>DE 16 A 20 DÍAS</v>
          </cell>
        </row>
        <row r="5054">
          <cell r="Q5054" t="str">
            <v>BANCOMER416214487026594084265</v>
          </cell>
          <cell r="R5054" t="str">
            <v>O.K.</v>
          </cell>
          <cell r="S5054" t="str">
            <v>CONCILIADA</v>
          </cell>
          <cell r="T5054">
            <v>41621</v>
          </cell>
          <cell r="U5054">
            <v>18</v>
          </cell>
          <cell r="V5054" t="str">
            <v>DE 16 A 20 DÍAS</v>
          </cell>
        </row>
        <row r="5055">
          <cell r="Q5055" t="str">
            <v>BANCOMER416214487026594148524</v>
          </cell>
          <cell r="R5055" t="str">
            <v>O.K.</v>
          </cell>
          <cell r="S5055" t="str">
            <v>CONCILIADA</v>
          </cell>
          <cell r="T5055">
            <v>41621</v>
          </cell>
          <cell r="U5055">
            <v>18</v>
          </cell>
          <cell r="V5055" t="str">
            <v>DE 16 A 20 DÍAS</v>
          </cell>
        </row>
        <row r="5056">
          <cell r="Q5056" t="str">
            <v>BANCOMER416214487026592117455</v>
          </cell>
          <cell r="R5056" t="str">
            <v>O.K.</v>
          </cell>
          <cell r="S5056" t="str">
            <v>CONCILIADA</v>
          </cell>
          <cell r="T5056">
            <v>41621</v>
          </cell>
          <cell r="U5056">
            <v>18</v>
          </cell>
          <cell r="V5056" t="str">
            <v>DE 16 A 20 DÍAS</v>
          </cell>
        </row>
        <row r="5057">
          <cell r="Q5057" t="str">
            <v>BANCOMER416214487026594084364</v>
          </cell>
          <cell r="R5057" t="str">
            <v>O.K.</v>
          </cell>
          <cell r="S5057" t="str">
            <v>CONCILIADA</v>
          </cell>
          <cell r="T5057">
            <v>41621</v>
          </cell>
          <cell r="U5057">
            <v>18</v>
          </cell>
          <cell r="V5057" t="str">
            <v>DE 16 A 20 DÍAS</v>
          </cell>
        </row>
        <row r="5058">
          <cell r="Q5058" t="str">
            <v>BANCOMER416214487026594084166</v>
          </cell>
          <cell r="R5058" t="str">
            <v>O.K.</v>
          </cell>
          <cell r="S5058" t="str">
            <v>CONCILIADA</v>
          </cell>
          <cell r="T5058">
            <v>41621</v>
          </cell>
          <cell r="U5058">
            <v>18</v>
          </cell>
          <cell r="V5058" t="str">
            <v>DE 16 A 20 DÍAS</v>
          </cell>
        </row>
        <row r="5059">
          <cell r="Q5059" t="str">
            <v>BANCOMER416214487026594084398</v>
          </cell>
          <cell r="R5059" t="str">
            <v>O.K.</v>
          </cell>
          <cell r="S5059" t="str">
            <v>COMPENSADA</v>
          </cell>
          <cell r="T5059">
            <v>41621</v>
          </cell>
          <cell r="U5059">
            <v>18</v>
          </cell>
          <cell r="V5059" t="str">
            <v>DE 16 A 20 DÍAS</v>
          </cell>
        </row>
        <row r="5060">
          <cell r="Q5060" t="str">
            <v>BANCOMER416214487026594226098</v>
          </cell>
          <cell r="R5060" t="str">
            <v>O.K.</v>
          </cell>
          <cell r="S5060" t="str">
            <v>CONCILIADA</v>
          </cell>
          <cell r="T5060">
            <v>41621</v>
          </cell>
          <cell r="U5060">
            <v>18</v>
          </cell>
          <cell r="V5060" t="str">
            <v>DE 16 A 20 DÍAS</v>
          </cell>
        </row>
        <row r="5061">
          <cell r="Q5061" t="str">
            <v>BANCOMER416214487026595529268</v>
          </cell>
          <cell r="R5061" t="str">
            <v>O.K.</v>
          </cell>
          <cell r="S5061" t="str">
            <v>COMPENSADA</v>
          </cell>
          <cell r="T5061">
            <v>41621</v>
          </cell>
          <cell r="U5061">
            <v>18</v>
          </cell>
          <cell r="V5061" t="str">
            <v>DE 16 A 20 DÍAS</v>
          </cell>
        </row>
        <row r="5062">
          <cell r="Q5062" t="str">
            <v>BANCOMER416214487026591791508</v>
          </cell>
          <cell r="R5062" t="str">
            <v>O.K.</v>
          </cell>
          <cell r="S5062" t="str">
            <v>CONCILIADA</v>
          </cell>
          <cell r="T5062">
            <v>41621</v>
          </cell>
          <cell r="U5062">
            <v>18</v>
          </cell>
          <cell r="V5062" t="str">
            <v>DE 16 A 20 DÍAS</v>
          </cell>
        </row>
        <row r="5063">
          <cell r="Q5063" t="str">
            <v>BANCOMER416214487026594226056</v>
          </cell>
          <cell r="R5063" t="str">
            <v>O.K.</v>
          </cell>
          <cell r="S5063" t="str">
            <v>CONCILIADA</v>
          </cell>
          <cell r="T5063">
            <v>41621</v>
          </cell>
          <cell r="U5063">
            <v>18</v>
          </cell>
          <cell r="V5063" t="str">
            <v>DE 16 A 20 DÍAS</v>
          </cell>
        </row>
        <row r="5064">
          <cell r="Q5064" t="str">
            <v>BANCOMER416214487026595822242</v>
          </cell>
          <cell r="R5064" t="str">
            <v>O.K.</v>
          </cell>
          <cell r="S5064" t="str">
            <v>CONCILIADA</v>
          </cell>
          <cell r="T5064">
            <v>41621</v>
          </cell>
          <cell r="U5064">
            <v>18</v>
          </cell>
          <cell r="V5064" t="str">
            <v>DE 16 A 20 DÍAS</v>
          </cell>
        </row>
        <row r="5065">
          <cell r="Q5065" t="str">
            <v>BANCOMER416214487026595743489</v>
          </cell>
          <cell r="R5065" t="str">
            <v>O.K.</v>
          </cell>
          <cell r="S5065" t="str">
            <v>CONCILIADA</v>
          </cell>
          <cell r="T5065">
            <v>41621</v>
          </cell>
          <cell r="U5065">
            <v>18</v>
          </cell>
          <cell r="V5065" t="str">
            <v>DE 16 A 20 DÍAS</v>
          </cell>
        </row>
        <row r="5066">
          <cell r="Q5066" t="str">
            <v>BANCOMER416214487026599595463</v>
          </cell>
          <cell r="R5066" t="str">
            <v>O.K.</v>
          </cell>
          <cell r="S5066" t="str">
            <v>CONCILIADA</v>
          </cell>
          <cell r="T5066">
            <v>41621</v>
          </cell>
          <cell r="U5066">
            <v>18</v>
          </cell>
          <cell r="V5066" t="str">
            <v>DE 16 A 20 DÍAS</v>
          </cell>
        </row>
        <row r="5067">
          <cell r="Q5067" t="str">
            <v>BANCOMER416214487026591000235</v>
          </cell>
          <cell r="R5067" t="str">
            <v>O.K.</v>
          </cell>
          <cell r="S5067" t="str">
            <v>CONCILIADA</v>
          </cell>
          <cell r="T5067">
            <v>41621</v>
          </cell>
          <cell r="U5067">
            <v>18</v>
          </cell>
          <cell r="V5067" t="str">
            <v>DE 16 A 20 DÍAS</v>
          </cell>
        </row>
        <row r="5068">
          <cell r="Q5068" t="str">
            <v>BANCOMER416214487026592282556</v>
          </cell>
          <cell r="R5068" t="str">
            <v>O.K.</v>
          </cell>
          <cell r="S5068" t="str">
            <v>CONCILIADA</v>
          </cell>
          <cell r="T5068">
            <v>41621</v>
          </cell>
          <cell r="U5068">
            <v>18</v>
          </cell>
          <cell r="V5068" t="str">
            <v>DE 16 A 20 DÍAS</v>
          </cell>
        </row>
        <row r="5069">
          <cell r="Q5069" t="str">
            <v>BANCOMER416214487026591450683</v>
          </cell>
          <cell r="R5069" t="str">
            <v>O.K.</v>
          </cell>
          <cell r="S5069" t="str">
            <v>CONCILIADA</v>
          </cell>
          <cell r="T5069">
            <v>41621</v>
          </cell>
          <cell r="U5069">
            <v>18</v>
          </cell>
          <cell r="V5069" t="str">
            <v>DE 16 A 20 DÍAS</v>
          </cell>
        </row>
        <row r="5070">
          <cell r="Q5070" t="str">
            <v>BANCOMER416214487026594103040</v>
          </cell>
          <cell r="R5070" t="str">
            <v>O.K.</v>
          </cell>
          <cell r="S5070" t="str">
            <v>CONCILIADA</v>
          </cell>
          <cell r="T5070">
            <v>41621</v>
          </cell>
          <cell r="U5070">
            <v>18</v>
          </cell>
          <cell r="V5070" t="str">
            <v>DE 16 A 20 DÍAS</v>
          </cell>
        </row>
        <row r="5071">
          <cell r="Q5071" t="str">
            <v>BANCOMER416214487026591011586</v>
          </cell>
          <cell r="R5071" t="str">
            <v>O.K.</v>
          </cell>
          <cell r="S5071" t="str">
            <v>CONCILIADA</v>
          </cell>
          <cell r="T5071">
            <v>41621</v>
          </cell>
          <cell r="U5071">
            <v>18</v>
          </cell>
          <cell r="V5071" t="str">
            <v>DE 16 A 20 DÍAS</v>
          </cell>
        </row>
        <row r="5072">
          <cell r="Q5072" t="str">
            <v>BANCOMER416214487026595374871</v>
          </cell>
          <cell r="R5072" t="str">
            <v>O.K.</v>
          </cell>
          <cell r="S5072" t="str">
            <v>CONCILIADA</v>
          </cell>
          <cell r="T5072">
            <v>41621</v>
          </cell>
          <cell r="U5072">
            <v>18</v>
          </cell>
          <cell r="V5072" t="str">
            <v>DE 16 A 20 DÍAS</v>
          </cell>
        </row>
        <row r="5073">
          <cell r="Q5073" t="str">
            <v>BANCOMER416214487026594084240</v>
          </cell>
          <cell r="R5073" t="str">
            <v>O.K.</v>
          </cell>
          <cell r="S5073" t="str">
            <v>CONCILIADA</v>
          </cell>
          <cell r="T5073">
            <v>41621</v>
          </cell>
          <cell r="U5073">
            <v>18</v>
          </cell>
          <cell r="V5073" t="str">
            <v>DE 16 A 20 DÍAS</v>
          </cell>
        </row>
        <row r="5074">
          <cell r="Q5074" t="str">
            <v>BANCOMER416214487026591016172</v>
          </cell>
          <cell r="R5074" t="str">
            <v>O.K.</v>
          </cell>
          <cell r="S5074" t="str">
            <v>CONCILIADA</v>
          </cell>
          <cell r="T5074">
            <v>41621</v>
          </cell>
          <cell r="U5074">
            <v>18</v>
          </cell>
          <cell r="V5074" t="str">
            <v>DE 16 A 20 DÍAS</v>
          </cell>
        </row>
        <row r="5075">
          <cell r="Q5075" t="str">
            <v>BANCOMER416214487026595782610</v>
          </cell>
          <cell r="R5075" t="str">
            <v>O.K.</v>
          </cell>
          <cell r="S5075" t="str">
            <v>CONCILIADA</v>
          </cell>
          <cell r="T5075">
            <v>41621</v>
          </cell>
          <cell r="U5075">
            <v>18</v>
          </cell>
          <cell r="V5075" t="str">
            <v>DE 16 A 20 DÍAS</v>
          </cell>
        </row>
        <row r="5076">
          <cell r="Q5076" t="str">
            <v>BANCOMER416214487026594121950</v>
          </cell>
          <cell r="R5076" t="str">
            <v>O.K.</v>
          </cell>
          <cell r="S5076" t="str">
            <v>CONCILIADA</v>
          </cell>
          <cell r="T5076">
            <v>41621</v>
          </cell>
          <cell r="U5076">
            <v>18</v>
          </cell>
          <cell r="V5076" t="str">
            <v>DE 16 A 20 DÍAS</v>
          </cell>
        </row>
        <row r="5077">
          <cell r="Q5077" t="str">
            <v>BANCOMER416214487026591016646</v>
          </cell>
          <cell r="R5077" t="str">
            <v>O.K.</v>
          </cell>
          <cell r="S5077" t="str">
            <v>CONCILIADA</v>
          </cell>
          <cell r="T5077">
            <v>41621</v>
          </cell>
          <cell r="U5077">
            <v>18</v>
          </cell>
          <cell r="V5077" t="str">
            <v>DE 16 A 20 DÍAS</v>
          </cell>
        </row>
        <row r="5078">
          <cell r="Q5078" t="str">
            <v>BANCOMER416214487026591017750</v>
          </cell>
          <cell r="R5078" t="str">
            <v>O.K.</v>
          </cell>
          <cell r="S5078" t="str">
            <v>CONCILIADA</v>
          </cell>
          <cell r="T5078">
            <v>41621</v>
          </cell>
          <cell r="U5078">
            <v>18</v>
          </cell>
          <cell r="V5078" t="str">
            <v>DE 16 A 20 DÍAS</v>
          </cell>
        </row>
        <row r="5079">
          <cell r="Q5079" t="str">
            <v>BANCOMER416214487026592037638</v>
          </cell>
          <cell r="R5079" t="str">
            <v>O.K.</v>
          </cell>
          <cell r="S5079" t="str">
            <v>CONCILIADA</v>
          </cell>
          <cell r="T5079">
            <v>41621</v>
          </cell>
          <cell r="U5079">
            <v>18</v>
          </cell>
          <cell r="V5079" t="str">
            <v>DE 16 A 20 DÍAS</v>
          </cell>
        </row>
        <row r="5080">
          <cell r="Q5080" t="str">
            <v>BANCOMER416214487026591007344</v>
          </cell>
          <cell r="R5080" t="str">
            <v>O.K.</v>
          </cell>
          <cell r="S5080" t="str">
            <v>CONCILIADA</v>
          </cell>
          <cell r="T5080">
            <v>41621</v>
          </cell>
          <cell r="U5080">
            <v>18</v>
          </cell>
          <cell r="V5080" t="str">
            <v>DE 16 A 20 DÍAS</v>
          </cell>
        </row>
        <row r="5081">
          <cell r="Q5081" t="str">
            <v>BANCOMER416214487026595659388</v>
          </cell>
          <cell r="R5081" t="str">
            <v>O.K.</v>
          </cell>
          <cell r="S5081" t="str">
            <v>CONCILIADA</v>
          </cell>
          <cell r="T5081">
            <v>41621</v>
          </cell>
          <cell r="U5081">
            <v>18</v>
          </cell>
          <cell r="V5081" t="str">
            <v>DE 16 A 20 DÍAS</v>
          </cell>
        </row>
        <row r="5082">
          <cell r="Q5082" t="str">
            <v>BANCOMER416214487026594148540</v>
          </cell>
          <cell r="R5082" t="str">
            <v>O.K.</v>
          </cell>
          <cell r="S5082" t="str">
            <v>CONCILIADA</v>
          </cell>
          <cell r="T5082">
            <v>41621</v>
          </cell>
          <cell r="U5082">
            <v>18</v>
          </cell>
          <cell r="V5082" t="str">
            <v>DE 16 A 20 DÍAS</v>
          </cell>
        </row>
        <row r="5083">
          <cell r="Q5083" t="str">
            <v>BANCOMER416214487026591268051</v>
          </cell>
          <cell r="R5083" t="str">
            <v>O.K.</v>
          </cell>
          <cell r="S5083" t="str">
            <v>COMPENSADA</v>
          </cell>
          <cell r="T5083">
            <v>41621</v>
          </cell>
          <cell r="U5083">
            <v>18</v>
          </cell>
          <cell r="V5083" t="str">
            <v>DE 16 A 20 DÍAS</v>
          </cell>
        </row>
        <row r="5084">
          <cell r="Q5084" t="str">
            <v>BANCOMER416214487026595607155</v>
          </cell>
          <cell r="R5084" t="str">
            <v>O.K.</v>
          </cell>
          <cell r="S5084" t="str">
            <v>CONCILIADA</v>
          </cell>
          <cell r="T5084">
            <v>41621</v>
          </cell>
          <cell r="U5084">
            <v>18</v>
          </cell>
          <cell r="V5084" t="str">
            <v>DE 16 A 20 DÍAS</v>
          </cell>
        </row>
        <row r="5085">
          <cell r="Q5085" t="str">
            <v>BANCOMER416214487026595631015</v>
          </cell>
          <cell r="R5085" t="str">
            <v>O.K.</v>
          </cell>
          <cell r="S5085" t="str">
            <v>CONCILIADA</v>
          </cell>
          <cell r="T5085">
            <v>41621</v>
          </cell>
          <cell r="U5085">
            <v>18</v>
          </cell>
          <cell r="V5085" t="str">
            <v>DE 16 A 20 DÍAS</v>
          </cell>
        </row>
        <row r="5086">
          <cell r="Q5086" t="str">
            <v>BANCOMER416214487026594148508</v>
          </cell>
          <cell r="R5086" t="str">
            <v>O.K.</v>
          </cell>
          <cell r="S5086" t="str">
            <v>CONCILIADA</v>
          </cell>
          <cell r="T5086">
            <v>41621</v>
          </cell>
          <cell r="U5086">
            <v>18</v>
          </cell>
          <cell r="V5086" t="str">
            <v>DE 16 A 20 DÍAS</v>
          </cell>
        </row>
        <row r="5087">
          <cell r="Q5087" t="str">
            <v>BANCOMER416214487026595743497</v>
          </cell>
          <cell r="R5087" t="str">
            <v>O.K.</v>
          </cell>
          <cell r="S5087" t="str">
            <v>CONCILIADA</v>
          </cell>
          <cell r="T5087">
            <v>41621</v>
          </cell>
          <cell r="U5087">
            <v>18</v>
          </cell>
          <cell r="V5087" t="str">
            <v>DE 16 A 20 DÍAS</v>
          </cell>
        </row>
        <row r="5088">
          <cell r="Q5088" t="str">
            <v>BANCOMER416214487026595374962</v>
          </cell>
          <cell r="R5088" t="str">
            <v>O.K.</v>
          </cell>
          <cell r="S5088" t="str">
            <v>CONCILIADA</v>
          </cell>
          <cell r="T5088">
            <v>41621</v>
          </cell>
          <cell r="U5088">
            <v>18</v>
          </cell>
          <cell r="V5088" t="str">
            <v>DE 16 A 20 DÍAS</v>
          </cell>
        </row>
        <row r="5089">
          <cell r="Q5089" t="str">
            <v>BANCOMER416214487026595768064</v>
          </cell>
          <cell r="R5089" t="str">
            <v>O.K.</v>
          </cell>
          <cell r="S5089" t="str">
            <v>CONCILIADA</v>
          </cell>
          <cell r="T5089">
            <v>41621</v>
          </cell>
          <cell r="U5089">
            <v>18</v>
          </cell>
          <cell r="V5089" t="str">
            <v>DE 16 A 20 DÍAS</v>
          </cell>
        </row>
        <row r="5090">
          <cell r="Q5090" t="str">
            <v>BANCOMER416214487026591673862</v>
          </cell>
          <cell r="R5090" t="str">
            <v>O.K.</v>
          </cell>
          <cell r="S5090" t="str">
            <v>COMPENSADA</v>
          </cell>
          <cell r="T5090">
            <v>41621</v>
          </cell>
          <cell r="U5090">
            <v>18</v>
          </cell>
          <cell r="V5090" t="str">
            <v>DE 16 A 20 DÍAS</v>
          </cell>
        </row>
        <row r="5091">
          <cell r="Q5091" t="str">
            <v>BANCOMER416214487026591022023</v>
          </cell>
          <cell r="R5091" t="str">
            <v>O.K.</v>
          </cell>
          <cell r="S5091" t="str">
            <v>COMPENSADA</v>
          </cell>
          <cell r="T5091">
            <v>41628</v>
          </cell>
          <cell r="U5091">
            <v>18</v>
          </cell>
          <cell r="V5091" t="str">
            <v>DE 16 A 20 DÍAS</v>
          </cell>
        </row>
        <row r="5092">
          <cell r="Q5092" t="str">
            <v>BANCOMER416214487026591470236</v>
          </cell>
          <cell r="R5092" t="str">
            <v>O.K.</v>
          </cell>
          <cell r="S5092" t="str">
            <v>CONCILIADA</v>
          </cell>
          <cell r="T5092">
            <v>41621</v>
          </cell>
          <cell r="U5092">
            <v>18</v>
          </cell>
          <cell r="V5092" t="str">
            <v>DE 16 A 20 DÍAS</v>
          </cell>
        </row>
        <row r="5093">
          <cell r="Q5093" t="str">
            <v>BANORTE4162171001335719223</v>
          </cell>
          <cell r="R5093" t="str">
            <v>O.K.</v>
          </cell>
          <cell r="S5093" t="str">
            <v>COMPENSADA</v>
          </cell>
          <cell r="T5093">
            <v>41621</v>
          </cell>
          <cell r="U5093">
            <v>18</v>
          </cell>
          <cell r="V5093" t="str">
            <v>DE 16 A 20 DÍAS</v>
          </cell>
        </row>
        <row r="5094">
          <cell r="Q5094" t="str">
            <v>BANORTE4162171001335723741</v>
          </cell>
          <cell r="R5094" t="str">
            <v>O.K.</v>
          </cell>
          <cell r="S5094" t="str">
            <v>COMPENSADA</v>
          </cell>
          <cell r="T5094">
            <v>41621</v>
          </cell>
          <cell r="U5094">
            <v>18</v>
          </cell>
          <cell r="V5094" t="str">
            <v>DE 16 A 20 DÍAS</v>
          </cell>
        </row>
        <row r="5095">
          <cell r="Q5095" t="str">
            <v>BANORTE4162171001335729107</v>
          </cell>
          <cell r="R5095" t="str">
            <v>O.K.</v>
          </cell>
          <cell r="S5095" t="str">
            <v>CONCILIADA</v>
          </cell>
          <cell r="T5095">
            <v>41621</v>
          </cell>
          <cell r="U5095">
            <v>18</v>
          </cell>
          <cell r="V5095" t="str">
            <v>DE 16 A 20 DÍAS</v>
          </cell>
        </row>
        <row r="5096">
          <cell r="Q5096" t="str">
            <v>BANORTE4162171001335732286</v>
          </cell>
          <cell r="R5096" t="str">
            <v>O.K.</v>
          </cell>
          <cell r="S5096" t="str">
            <v>CONCILIADA</v>
          </cell>
          <cell r="T5096">
            <v>41621</v>
          </cell>
          <cell r="U5096">
            <v>18</v>
          </cell>
          <cell r="V5096" t="str">
            <v>DE 16 A 20 DÍAS</v>
          </cell>
        </row>
        <row r="5097">
          <cell r="Q5097" t="str">
            <v>BANORTE4162171001335744405</v>
          </cell>
          <cell r="R5097" t="str">
            <v>CONCILIACION</v>
          </cell>
          <cell r="S5097" t="str">
            <v xml:space="preserve"> </v>
          </cell>
          <cell r="T5097" t="str">
            <v xml:space="preserve"> </v>
          </cell>
          <cell r="U5097">
            <v>18</v>
          </cell>
          <cell r="V5097" t="str">
            <v>DE 16 A 20 DÍAS</v>
          </cell>
        </row>
        <row r="5098">
          <cell r="Q5098" t="str">
            <v>BANORTE4162171001335747345</v>
          </cell>
          <cell r="R5098" t="str">
            <v>O.K.</v>
          </cell>
          <cell r="S5098" t="str">
            <v>CONCILIADA</v>
          </cell>
          <cell r="T5098">
            <v>41621</v>
          </cell>
          <cell r="U5098">
            <v>18</v>
          </cell>
          <cell r="V5098" t="str">
            <v>DE 16 A 20 DÍAS</v>
          </cell>
        </row>
        <row r="5099">
          <cell r="Q5099" t="str">
            <v>BANORTE4162171001335747355</v>
          </cell>
          <cell r="R5099" t="str">
            <v>O.K.</v>
          </cell>
          <cell r="S5099" t="str">
            <v>CONCILIADA</v>
          </cell>
          <cell r="T5099">
            <v>41621</v>
          </cell>
          <cell r="U5099">
            <v>18</v>
          </cell>
          <cell r="V5099" t="str">
            <v>DE 16 A 20 DÍAS</v>
          </cell>
        </row>
        <row r="5100">
          <cell r="Q5100" t="str">
            <v>BANORTE4162171001335748563</v>
          </cell>
          <cell r="R5100" t="str">
            <v>O.K.</v>
          </cell>
          <cell r="S5100" t="str">
            <v>CONCILIADA</v>
          </cell>
          <cell r="T5100">
            <v>41621</v>
          </cell>
          <cell r="U5100">
            <v>18</v>
          </cell>
          <cell r="V5100" t="str">
            <v>DE 16 A 20 DÍAS</v>
          </cell>
        </row>
        <row r="5101">
          <cell r="Q5101" t="str">
            <v>BANORTE4162171001335750667</v>
          </cell>
          <cell r="R5101" t="str">
            <v>CONCILIACION</v>
          </cell>
          <cell r="S5101" t="str">
            <v xml:space="preserve"> </v>
          </cell>
          <cell r="T5101" t="str">
            <v xml:space="preserve"> </v>
          </cell>
          <cell r="U5101">
            <v>18</v>
          </cell>
          <cell r="V5101" t="str">
            <v>DE 16 A 20 DÍAS</v>
          </cell>
        </row>
        <row r="5102">
          <cell r="Q5102" t="str">
            <v>BANORTE4162171001335750691</v>
          </cell>
          <cell r="R5102" t="str">
            <v>O.K.</v>
          </cell>
          <cell r="S5102" t="str">
            <v>CONCILIADA</v>
          </cell>
          <cell r="T5102">
            <v>41621</v>
          </cell>
          <cell r="U5102">
            <v>18</v>
          </cell>
          <cell r="V5102" t="str">
            <v>DE 16 A 20 DÍAS</v>
          </cell>
        </row>
        <row r="5103">
          <cell r="Q5103" t="str">
            <v>BANORTE4162171001335750709</v>
          </cell>
          <cell r="R5103" t="str">
            <v>O.K.</v>
          </cell>
          <cell r="S5103" t="str">
            <v>COMPENSADA</v>
          </cell>
          <cell r="T5103">
            <v>41621</v>
          </cell>
          <cell r="U5103">
            <v>18</v>
          </cell>
          <cell r="V5103" t="str">
            <v>DE 16 A 20 DÍAS</v>
          </cell>
        </row>
        <row r="5104">
          <cell r="Q5104" t="str">
            <v>BANORTE4162171001335758919</v>
          </cell>
          <cell r="R5104" t="str">
            <v>O.K.</v>
          </cell>
          <cell r="S5104" t="str">
            <v>CONCILIADA</v>
          </cell>
          <cell r="T5104">
            <v>41621</v>
          </cell>
          <cell r="U5104">
            <v>18</v>
          </cell>
          <cell r="V5104" t="str">
            <v>DE 16 A 20 DÍAS</v>
          </cell>
        </row>
        <row r="5105">
          <cell r="Q5105" t="str">
            <v>BANORTE4162171001335774830</v>
          </cell>
          <cell r="R5105" t="str">
            <v>O.K.</v>
          </cell>
          <cell r="S5105" t="str">
            <v>CONCILIADA</v>
          </cell>
          <cell r="T5105">
            <v>41621</v>
          </cell>
          <cell r="U5105">
            <v>18</v>
          </cell>
          <cell r="V5105" t="str">
            <v>DE 16 A 20 DÍAS</v>
          </cell>
        </row>
        <row r="5106">
          <cell r="Q5106" t="str">
            <v>BANORTE4162171001335783550</v>
          </cell>
          <cell r="R5106" t="str">
            <v>O.K.</v>
          </cell>
          <cell r="S5106" t="str">
            <v>COMPENSADA</v>
          </cell>
          <cell r="T5106">
            <v>41628</v>
          </cell>
          <cell r="U5106">
            <v>18</v>
          </cell>
          <cell r="V5106" t="str">
            <v>DE 16 A 20 DÍAS</v>
          </cell>
        </row>
        <row r="5107">
          <cell r="Q5107" t="str">
            <v>BANORTE4162171001335785415</v>
          </cell>
          <cell r="R5107" t="str">
            <v>O.K.</v>
          </cell>
          <cell r="S5107" t="str">
            <v>CONCILIADA</v>
          </cell>
          <cell r="T5107">
            <v>41621</v>
          </cell>
          <cell r="U5107">
            <v>18</v>
          </cell>
          <cell r="V5107" t="str">
            <v>DE 16 A 20 DÍAS</v>
          </cell>
        </row>
        <row r="5108">
          <cell r="Q5108" t="str">
            <v>BANORTE4162171001335786554</v>
          </cell>
          <cell r="R5108" t="str">
            <v>O.K.</v>
          </cell>
          <cell r="S5108" t="str">
            <v>CONCILIADA</v>
          </cell>
          <cell r="T5108">
            <v>41621</v>
          </cell>
          <cell r="U5108">
            <v>18</v>
          </cell>
          <cell r="V5108" t="str">
            <v>DE 16 A 20 DÍAS</v>
          </cell>
        </row>
        <row r="5109">
          <cell r="Q5109" t="str">
            <v>BANORTE4162171001335792156</v>
          </cell>
          <cell r="R5109" t="str">
            <v>O.K.</v>
          </cell>
          <cell r="S5109" t="str">
            <v>CONCILIADA</v>
          </cell>
          <cell r="T5109">
            <v>41621</v>
          </cell>
          <cell r="U5109">
            <v>18</v>
          </cell>
          <cell r="V5109" t="str">
            <v>DE 16 A 20 DÍAS</v>
          </cell>
        </row>
        <row r="5110">
          <cell r="Q5110" t="str">
            <v>BANORTE4162171001335795299</v>
          </cell>
          <cell r="R5110" t="str">
            <v>O.K.</v>
          </cell>
          <cell r="S5110" t="str">
            <v>CONCILIADA</v>
          </cell>
          <cell r="T5110">
            <v>41621</v>
          </cell>
          <cell r="U5110">
            <v>18</v>
          </cell>
          <cell r="V5110" t="str">
            <v>DE 16 A 20 DÍAS</v>
          </cell>
        </row>
        <row r="5111">
          <cell r="Q5111" t="str">
            <v>BANORTE4162171001335798616</v>
          </cell>
          <cell r="R5111" t="str">
            <v>O.K.</v>
          </cell>
          <cell r="S5111" t="str">
            <v>Aplicadas a clientes</v>
          </cell>
          <cell r="T5111">
            <v>41628</v>
          </cell>
          <cell r="U5111">
            <v>18</v>
          </cell>
          <cell r="V5111" t="str">
            <v>DE 16 A 20 DÍAS</v>
          </cell>
        </row>
        <row r="5112">
          <cell r="Q5112" t="str">
            <v>BANORTE4162171001335723737</v>
          </cell>
          <cell r="R5112" t="str">
            <v>O.K.</v>
          </cell>
          <cell r="S5112" t="str">
            <v>CONCILIADA</v>
          </cell>
          <cell r="T5112">
            <v>41621</v>
          </cell>
          <cell r="U5112">
            <v>18</v>
          </cell>
          <cell r="V5112" t="str">
            <v>DE 16 A 20 DÍAS</v>
          </cell>
        </row>
        <row r="5113">
          <cell r="Q5113" t="str">
            <v>BANORTE4162171001335735985</v>
          </cell>
          <cell r="R5113" t="str">
            <v>O.K.</v>
          </cell>
          <cell r="S5113" t="str">
            <v>CONCILIADA</v>
          </cell>
          <cell r="T5113">
            <v>41621</v>
          </cell>
          <cell r="U5113">
            <v>18</v>
          </cell>
          <cell r="V5113" t="str">
            <v>DE 16 A 20 DÍAS</v>
          </cell>
        </row>
        <row r="5114">
          <cell r="Q5114" t="str">
            <v>BANORTE4162171001335747308</v>
          </cell>
          <cell r="R5114" t="str">
            <v>O.K.</v>
          </cell>
          <cell r="S5114" t="str">
            <v>COMPENSADA</v>
          </cell>
          <cell r="T5114">
            <v>41628</v>
          </cell>
          <cell r="U5114">
            <v>18</v>
          </cell>
          <cell r="V5114" t="str">
            <v>DE 16 A 20 DÍAS</v>
          </cell>
        </row>
        <row r="5115">
          <cell r="Q5115" t="str">
            <v>BANORTE4162171001335751934</v>
          </cell>
          <cell r="R5115" t="str">
            <v>O.K.</v>
          </cell>
          <cell r="S5115" t="str">
            <v>COMPENSADA</v>
          </cell>
          <cell r="T5115">
            <v>41621</v>
          </cell>
          <cell r="U5115">
            <v>18</v>
          </cell>
          <cell r="V5115" t="str">
            <v>DE 16 A 20 DÍAS</v>
          </cell>
        </row>
        <row r="5116">
          <cell r="Q5116" t="str">
            <v>BANORTE4162171001335751934</v>
          </cell>
          <cell r="R5116" t="str">
            <v>O.K.</v>
          </cell>
          <cell r="S5116" t="str">
            <v>COMPENSADA</v>
          </cell>
          <cell r="T5116">
            <v>41621</v>
          </cell>
          <cell r="U5116">
            <v>18</v>
          </cell>
          <cell r="V5116" t="str">
            <v>DE 16 A 20 DÍAS</v>
          </cell>
        </row>
        <row r="5117">
          <cell r="Q5117" t="str">
            <v>BANORTE4162171001335783216</v>
          </cell>
          <cell r="R5117" t="str">
            <v>O.K.</v>
          </cell>
          <cell r="S5117" t="str">
            <v>CONCILIADA</v>
          </cell>
          <cell r="T5117">
            <v>41621</v>
          </cell>
          <cell r="U5117">
            <v>18</v>
          </cell>
          <cell r="V5117" t="str">
            <v>DE 16 A 20 DÍAS</v>
          </cell>
        </row>
        <row r="5118">
          <cell r="Q5118" t="str">
            <v>BANORTE4162171001335758889</v>
          </cell>
          <cell r="R5118" t="str">
            <v>O.K.</v>
          </cell>
          <cell r="S5118" t="str">
            <v>CONCILIADA</v>
          </cell>
          <cell r="T5118">
            <v>41621</v>
          </cell>
          <cell r="U5118">
            <v>18</v>
          </cell>
          <cell r="V5118" t="str">
            <v>DE 16 A 20 DÍAS</v>
          </cell>
        </row>
        <row r="5119">
          <cell r="Q5119" t="str">
            <v>BANORTE4162171001335758892</v>
          </cell>
          <cell r="R5119" t="str">
            <v>O.K.</v>
          </cell>
          <cell r="S5119" t="str">
            <v>CONCILIADA</v>
          </cell>
          <cell r="T5119">
            <v>41621</v>
          </cell>
          <cell r="U5119">
            <v>18</v>
          </cell>
          <cell r="V5119" t="str">
            <v>DE 16 A 20 DÍAS</v>
          </cell>
        </row>
        <row r="5120">
          <cell r="Q5120" t="str">
            <v>BANORTE4162171001335703866</v>
          </cell>
          <cell r="R5120" t="str">
            <v>O.K.</v>
          </cell>
          <cell r="S5120" t="str">
            <v>CONCILIADA</v>
          </cell>
          <cell r="T5120">
            <v>41621</v>
          </cell>
          <cell r="U5120">
            <v>18</v>
          </cell>
          <cell r="V5120" t="str">
            <v>DE 16 A 20 DÍAS</v>
          </cell>
        </row>
        <row r="5121">
          <cell r="Q5121" t="str">
            <v>BANORTE4162171001335747972</v>
          </cell>
          <cell r="R5121" t="str">
            <v>O.K.</v>
          </cell>
          <cell r="S5121" t="str">
            <v>CONCILIADA</v>
          </cell>
          <cell r="T5121">
            <v>41621</v>
          </cell>
          <cell r="U5121">
            <v>18</v>
          </cell>
          <cell r="V5121" t="str">
            <v>DE 16 A 20 DÍAS</v>
          </cell>
        </row>
        <row r="5122">
          <cell r="Q5122" t="str">
            <v>BANORTE4162171001335770779</v>
          </cell>
          <cell r="R5122" t="str">
            <v>O.K.</v>
          </cell>
          <cell r="S5122" t="str">
            <v>CONCILIADA</v>
          </cell>
          <cell r="T5122">
            <v>41621</v>
          </cell>
          <cell r="U5122">
            <v>18</v>
          </cell>
          <cell r="V5122" t="str">
            <v>DE 16 A 20 DÍAS</v>
          </cell>
        </row>
        <row r="5123">
          <cell r="Q5123" t="str">
            <v>BANORTE4162171001335748588</v>
          </cell>
          <cell r="R5123" t="str">
            <v>O.K.</v>
          </cell>
          <cell r="S5123" t="str">
            <v>CONCILIADA</v>
          </cell>
          <cell r="T5123">
            <v>41621</v>
          </cell>
          <cell r="U5123">
            <v>18</v>
          </cell>
          <cell r="V5123" t="str">
            <v>DE 16 A 20 DÍAS</v>
          </cell>
        </row>
        <row r="5124">
          <cell r="Q5124" t="str">
            <v>BANORTE4162171001335752193</v>
          </cell>
          <cell r="R5124" t="str">
            <v>O.K.</v>
          </cell>
          <cell r="S5124" t="str">
            <v>CONCILIADA</v>
          </cell>
          <cell r="T5124">
            <v>41621</v>
          </cell>
          <cell r="U5124">
            <v>18</v>
          </cell>
          <cell r="V5124" t="str">
            <v>DE 16 A 20 DÍAS</v>
          </cell>
        </row>
        <row r="5125">
          <cell r="Q5125" t="str">
            <v>BANORTE4162171001335783501</v>
          </cell>
          <cell r="R5125" t="str">
            <v>O.K.</v>
          </cell>
          <cell r="S5125" t="str">
            <v>COMPENSADA</v>
          </cell>
          <cell r="T5125">
            <v>41628</v>
          </cell>
          <cell r="U5125">
            <v>18</v>
          </cell>
          <cell r="V5125" t="str">
            <v>DE 16 A 20 DÍAS</v>
          </cell>
        </row>
        <row r="5126">
          <cell r="Q5126" t="str">
            <v>BANORTE4162171001335795463</v>
          </cell>
          <cell r="R5126" t="str">
            <v>O.K.</v>
          </cell>
          <cell r="S5126" t="str">
            <v>CONCILIADA</v>
          </cell>
          <cell r="T5126">
            <v>41621</v>
          </cell>
          <cell r="U5126">
            <v>18</v>
          </cell>
          <cell r="V5126" t="str">
            <v>DE 16 A 20 DÍAS</v>
          </cell>
        </row>
        <row r="5127">
          <cell r="Q5127" t="str">
            <v>BANORTE4162171001335779552</v>
          </cell>
          <cell r="R5127" t="str">
            <v>O.K.</v>
          </cell>
          <cell r="S5127" t="str">
            <v>CONCILIADA</v>
          </cell>
          <cell r="T5127">
            <v>41621</v>
          </cell>
          <cell r="U5127">
            <v>18</v>
          </cell>
          <cell r="V5127" t="str">
            <v>DE 16 A 20 DÍAS</v>
          </cell>
        </row>
        <row r="5128">
          <cell r="Q5128" t="str">
            <v>BANORTE4162171001335786855</v>
          </cell>
          <cell r="R5128" t="str">
            <v>O.K.</v>
          </cell>
          <cell r="S5128" t="str">
            <v>COMPENSADA</v>
          </cell>
          <cell r="T5128">
            <v>41628</v>
          </cell>
          <cell r="U5128">
            <v>18</v>
          </cell>
          <cell r="V5128" t="str">
            <v>DE 16 A 20 DÍAS</v>
          </cell>
        </row>
        <row r="5129">
          <cell r="Q5129" t="str">
            <v>BANORTE4162171001335721311</v>
          </cell>
          <cell r="R5129" t="str">
            <v>O.K.</v>
          </cell>
          <cell r="S5129" t="str">
            <v>CONCILIADA</v>
          </cell>
          <cell r="T5129">
            <v>41621</v>
          </cell>
          <cell r="U5129">
            <v>18</v>
          </cell>
          <cell r="V5129" t="str">
            <v>DE 16 A 20 DÍAS</v>
          </cell>
        </row>
        <row r="5130">
          <cell r="Q5130" t="str">
            <v>BANORTE4162171001335763522</v>
          </cell>
          <cell r="R5130" t="str">
            <v>O.K.</v>
          </cell>
          <cell r="S5130" t="str">
            <v>CONCILIADA</v>
          </cell>
          <cell r="T5130">
            <v>41621</v>
          </cell>
          <cell r="U5130">
            <v>18</v>
          </cell>
          <cell r="V5130" t="str">
            <v>DE 16 A 20 DÍAS</v>
          </cell>
        </row>
        <row r="5131">
          <cell r="Q5131" t="str">
            <v>BANORTE4162171001335741197</v>
          </cell>
          <cell r="R5131" t="str">
            <v>O.K.</v>
          </cell>
          <cell r="S5131" t="str">
            <v>CONCILIADA</v>
          </cell>
          <cell r="T5131">
            <v>41621</v>
          </cell>
          <cell r="U5131">
            <v>18</v>
          </cell>
          <cell r="V5131" t="str">
            <v>DE 16 A 20 DÍAS</v>
          </cell>
        </row>
        <row r="5132">
          <cell r="Q5132" t="str">
            <v>BANORTE4162171001335719137</v>
          </cell>
          <cell r="R5132" t="str">
            <v>O.K.</v>
          </cell>
          <cell r="S5132" t="str">
            <v>CONCILIADA</v>
          </cell>
          <cell r="T5132">
            <v>41621</v>
          </cell>
          <cell r="U5132">
            <v>18</v>
          </cell>
          <cell r="V5132" t="str">
            <v>DE 16 A 20 DÍAS</v>
          </cell>
        </row>
        <row r="5133">
          <cell r="Q5133" t="str">
            <v>BANORTE4162171001335729024</v>
          </cell>
          <cell r="R5133" t="str">
            <v>O.K.</v>
          </cell>
          <cell r="S5133" t="str">
            <v>CONCILIADA</v>
          </cell>
          <cell r="T5133">
            <v>41621</v>
          </cell>
          <cell r="U5133">
            <v>18</v>
          </cell>
          <cell r="V5133" t="str">
            <v>DE 16 A 20 DÍAS</v>
          </cell>
        </row>
        <row r="5134">
          <cell r="Q5134" t="str">
            <v>BANORTE4162171001335761679</v>
          </cell>
          <cell r="R5134" t="str">
            <v>O.K.</v>
          </cell>
          <cell r="S5134" t="str">
            <v>CONCILIADA</v>
          </cell>
          <cell r="T5134">
            <v>41621</v>
          </cell>
          <cell r="U5134">
            <v>18</v>
          </cell>
          <cell r="V5134" t="str">
            <v>DE 16 A 20 DÍAS</v>
          </cell>
        </row>
        <row r="5135">
          <cell r="Q5135" t="str">
            <v>BANORTE4162171001335761669</v>
          </cell>
          <cell r="R5135" t="str">
            <v>O.K.</v>
          </cell>
          <cell r="S5135" t="str">
            <v>CONCILIADA</v>
          </cell>
          <cell r="T5135">
            <v>41621</v>
          </cell>
          <cell r="U5135">
            <v>18</v>
          </cell>
          <cell r="V5135" t="str">
            <v>DE 16 A 20 DÍAS</v>
          </cell>
        </row>
        <row r="5136">
          <cell r="Q5136" t="str">
            <v>BANORTE4162171001335761621</v>
          </cell>
          <cell r="R5136" t="str">
            <v>O.K.</v>
          </cell>
          <cell r="S5136" t="str">
            <v>CONCILIADA</v>
          </cell>
          <cell r="T5136">
            <v>41621</v>
          </cell>
          <cell r="U5136">
            <v>18</v>
          </cell>
          <cell r="V5136" t="str">
            <v>DE 16 A 20 DÍAS</v>
          </cell>
        </row>
        <row r="5137">
          <cell r="Q5137" t="str">
            <v>BANORTE4162171001335766256</v>
          </cell>
          <cell r="R5137" t="str">
            <v>O.K.</v>
          </cell>
          <cell r="S5137" t="str">
            <v>CONCILIADA</v>
          </cell>
          <cell r="T5137">
            <v>41621</v>
          </cell>
          <cell r="U5137">
            <v>18</v>
          </cell>
          <cell r="V5137" t="str">
            <v>DE 16 A 20 DÍAS</v>
          </cell>
        </row>
        <row r="5138">
          <cell r="Q5138" t="str">
            <v>BANORTE4162171001335769037</v>
          </cell>
          <cell r="R5138" t="str">
            <v>O.K.</v>
          </cell>
          <cell r="S5138" t="str">
            <v>CONCILIADA</v>
          </cell>
          <cell r="T5138">
            <v>41621</v>
          </cell>
          <cell r="U5138">
            <v>18</v>
          </cell>
          <cell r="V5138" t="str">
            <v>DE 16 A 20 DÍAS</v>
          </cell>
        </row>
        <row r="5139">
          <cell r="Q5139" t="str">
            <v>BANORTE4162171001335783214</v>
          </cell>
          <cell r="R5139" t="str">
            <v>O.K.</v>
          </cell>
          <cell r="S5139" t="str">
            <v>CONCILIADA</v>
          </cell>
          <cell r="T5139">
            <v>41621</v>
          </cell>
          <cell r="U5139">
            <v>18</v>
          </cell>
          <cell r="V5139" t="str">
            <v>DE 16 A 20 DÍAS</v>
          </cell>
        </row>
        <row r="5140">
          <cell r="Q5140" t="str">
            <v>BANORTE4162171001335761657</v>
          </cell>
          <cell r="R5140" t="str">
            <v>O.K.</v>
          </cell>
          <cell r="S5140" t="str">
            <v>COMPENSADA</v>
          </cell>
          <cell r="T5140">
            <v>41621</v>
          </cell>
          <cell r="U5140">
            <v>18</v>
          </cell>
          <cell r="V5140" t="str">
            <v>DE 16 A 20 DÍAS</v>
          </cell>
        </row>
        <row r="5141">
          <cell r="Q5141" t="str">
            <v>BANORTE4162171001335758920</v>
          </cell>
          <cell r="R5141" t="str">
            <v>O.K.</v>
          </cell>
          <cell r="S5141" t="str">
            <v>COMPENSADA</v>
          </cell>
          <cell r="T5141">
            <v>41628</v>
          </cell>
          <cell r="U5141">
            <v>18</v>
          </cell>
          <cell r="V5141" t="str">
            <v>DE 16 A 20 DÍAS</v>
          </cell>
        </row>
        <row r="5142">
          <cell r="Q5142" t="str">
            <v>BANORTE4162171001335747353</v>
          </cell>
          <cell r="R5142" t="str">
            <v>O.K.</v>
          </cell>
          <cell r="S5142" t="str">
            <v>CONCILIADA</v>
          </cell>
          <cell r="T5142">
            <v>41621</v>
          </cell>
          <cell r="U5142">
            <v>18</v>
          </cell>
          <cell r="V5142" t="str">
            <v>DE 16 A 20 DÍAS</v>
          </cell>
        </row>
        <row r="5143">
          <cell r="Q5143" t="str">
            <v>BANORTE4162171001335761996</v>
          </cell>
          <cell r="R5143" t="str">
            <v>O.K.</v>
          </cell>
          <cell r="S5143" t="str">
            <v>CONCILIADA</v>
          </cell>
          <cell r="T5143">
            <v>41621</v>
          </cell>
          <cell r="U5143">
            <v>18</v>
          </cell>
          <cell r="V5143" t="str">
            <v>DE 16 A 20 DÍAS</v>
          </cell>
        </row>
        <row r="5144">
          <cell r="Q5144" t="str">
            <v>BANORTE4162171001335783228</v>
          </cell>
          <cell r="R5144" t="str">
            <v>CONCILIACION</v>
          </cell>
          <cell r="S5144" t="str">
            <v xml:space="preserve"> </v>
          </cell>
          <cell r="T5144" t="str">
            <v xml:space="preserve"> </v>
          </cell>
          <cell r="U5144">
            <v>18</v>
          </cell>
          <cell r="V5144" t="str">
            <v>DE 16 A 20 DÍAS</v>
          </cell>
        </row>
        <row r="5145">
          <cell r="Q5145" t="str">
            <v>BANORTE4162171001335793451</v>
          </cell>
          <cell r="R5145" t="str">
            <v>O.K.</v>
          </cell>
          <cell r="S5145" t="str">
            <v>CONCILIADA</v>
          </cell>
          <cell r="T5145">
            <v>41621</v>
          </cell>
          <cell r="U5145">
            <v>18</v>
          </cell>
          <cell r="V5145" t="str">
            <v>DE 16 A 20 DÍAS</v>
          </cell>
        </row>
        <row r="5146">
          <cell r="Q5146" t="str">
            <v>BANORTE4162171001335795182</v>
          </cell>
          <cell r="R5146" t="str">
            <v>O.K.</v>
          </cell>
          <cell r="S5146" t="str">
            <v>COMPENSADA</v>
          </cell>
          <cell r="T5146">
            <v>41628</v>
          </cell>
          <cell r="U5146">
            <v>18</v>
          </cell>
          <cell r="V5146" t="str">
            <v>DE 16 A 20 DÍAS</v>
          </cell>
        </row>
        <row r="5147">
          <cell r="Q5147" t="str">
            <v>BANORTE4162171001335795177</v>
          </cell>
          <cell r="R5147" t="str">
            <v>O.K.</v>
          </cell>
          <cell r="S5147" t="str">
            <v>CONCILIADA</v>
          </cell>
          <cell r="T5147">
            <v>41621</v>
          </cell>
          <cell r="U5147">
            <v>18</v>
          </cell>
          <cell r="V5147" t="str">
            <v>DE 16 A 20 DÍAS</v>
          </cell>
        </row>
        <row r="5148">
          <cell r="Q5148" t="str">
            <v>BANORTE4162171001335761676</v>
          </cell>
          <cell r="R5148" t="str">
            <v>O.K.</v>
          </cell>
          <cell r="S5148" t="str">
            <v>CONCILIADA</v>
          </cell>
          <cell r="T5148">
            <v>41621</v>
          </cell>
          <cell r="U5148">
            <v>18</v>
          </cell>
          <cell r="V5148" t="str">
            <v>DE 16 A 20 DÍAS</v>
          </cell>
        </row>
        <row r="5149">
          <cell r="Q5149" t="str">
            <v>BANORTE4162171001335795179</v>
          </cell>
          <cell r="R5149" t="str">
            <v>O.K.</v>
          </cell>
          <cell r="S5149" t="str">
            <v>CONCILIADA</v>
          </cell>
          <cell r="T5149">
            <v>41621</v>
          </cell>
          <cell r="U5149">
            <v>18</v>
          </cell>
          <cell r="V5149" t="str">
            <v>DE 16 A 20 DÍAS</v>
          </cell>
        </row>
        <row r="5150">
          <cell r="Q5150" t="str">
            <v>BANORTE4162171001335761673</v>
          </cell>
          <cell r="R5150" t="str">
            <v>O.K.</v>
          </cell>
          <cell r="S5150" t="str">
            <v>CONCILIADA</v>
          </cell>
          <cell r="T5150">
            <v>41621</v>
          </cell>
          <cell r="U5150">
            <v>18</v>
          </cell>
          <cell r="V5150" t="str">
            <v>DE 16 A 20 DÍAS</v>
          </cell>
        </row>
        <row r="5151">
          <cell r="Q5151" t="str">
            <v>BANORTE4162171001335761668</v>
          </cell>
          <cell r="R5151" t="str">
            <v>O.K.</v>
          </cell>
          <cell r="S5151" t="str">
            <v>CONCILIADA</v>
          </cell>
          <cell r="T5151">
            <v>41621</v>
          </cell>
          <cell r="U5151">
            <v>18</v>
          </cell>
          <cell r="V5151" t="str">
            <v>DE 16 A 20 DÍAS</v>
          </cell>
        </row>
        <row r="5152">
          <cell r="Q5152" t="str">
            <v>BANORTE4162171001335714539</v>
          </cell>
          <cell r="R5152" t="str">
            <v>O.K.</v>
          </cell>
          <cell r="S5152" t="str">
            <v>CONCILIADA</v>
          </cell>
          <cell r="T5152">
            <v>41621</v>
          </cell>
          <cell r="U5152">
            <v>18</v>
          </cell>
          <cell r="V5152" t="str">
            <v>DE 16 A 20 DÍAS</v>
          </cell>
        </row>
        <row r="5153">
          <cell r="Q5153" t="str">
            <v>BANORTE4162171001335774715</v>
          </cell>
          <cell r="R5153" t="str">
            <v>O.K.</v>
          </cell>
          <cell r="S5153" t="str">
            <v>CONCILIADA</v>
          </cell>
          <cell r="T5153">
            <v>41621</v>
          </cell>
          <cell r="U5153">
            <v>18</v>
          </cell>
          <cell r="V5153" t="str">
            <v>DE 16 A 20 DÍAS</v>
          </cell>
        </row>
        <row r="5154">
          <cell r="Q5154" t="str">
            <v>BANORTE4162171001335717190</v>
          </cell>
          <cell r="R5154" t="str">
            <v>O.K.</v>
          </cell>
          <cell r="S5154" t="str">
            <v>COMPENSADA</v>
          </cell>
          <cell r="T5154">
            <v>41621</v>
          </cell>
          <cell r="U5154">
            <v>18</v>
          </cell>
          <cell r="V5154" t="str">
            <v>DE 16 A 20 DÍAS</v>
          </cell>
        </row>
        <row r="5155">
          <cell r="Q5155" t="str">
            <v>BANORTE4162171001335719998</v>
          </cell>
          <cell r="R5155" t="str">
            <v>O.K.</v>
          </cell>
          <cell r="S5155" t="str">
            <v>CONCILIADA</v>
          </cell>
          <cell r="T5155">
            <v>41621</v>
          </cell>
          <cell r="U5155">
            <v>18</v>
          </cell>
          <cell r="V5155" t="str">
            <v>DE 16 A 20 DÍAS</v>
          </cell>
        </row>
        <row r="5156">
          <cell r="Q5156" t="str">
            <v>BANORTE4162171001335717191</v>
          </cell>
          <cell r="R5156" t="str">
            <v>O.K.</v>
          </cell>
          <cell r="S5156" t="str">
            <v>CONCILIADA</v>
          </cell>
          <cell r="T5156">
            <v>41621</v>
          </cell>
          <cell r="U5156">
            <v>18</v>
          </cell>
          <cell r="V5156" t="str">
            <v>DE 16 A 20 DÍAS</v>
          </cell>
        </row>
        <row r="5157">
          <cell r="Q5157" t="str">
            <v>BANORTE4162171001335717220</v>
          </cell>
          <cell r="R5157" t="str">
            <v>CONCILIACION</v>
          </cell>
          <cell r="S5157" t="str">
            <v xml:space="preserve"> </v>
          </cell>
          <cell r="T5157" t="str">
            <v xml:space="preserve"> </v>
          </cell>
          <cell r="U5157">
            <v>18</v>
          </cell>
          <cell r="V5157" t="str">
            <v>DE 16 A 20 DÍAS</v>
          </cell>
        </row>
        <row r="5158">
          <cell r="Q5158" t="str">
            <v>BANORTE4162171001335721580</v>
          </cell>
          <cell r="R5158" t="str">
            <v>O.K.</v>
          </cell>
          <cell r="S5158" t="str">
            <v>CONCILIADA</v>
          </cell>
          <cell r="T5158">
            <v>41621</v>
          </cell>
          <cell r="U5158">
            <v>18</v>
          </cell>
          <cell r="V5158" t="str">
            <v>DE 16 A 20 DÍAS</v>
          </cell>
        </row>
        <row r="5159">
          <cell r="Q5159" t="str">
            <v>BANORTE4162171001335702927</v>
          </cell>
          <cell r="R5159" t="str">
            <v>O.K.</v>
          </cell>
          <cell r="S5159" t="str">
            <v>CONCILIADA</v>
          </cell>
          <cell r="T5159">
            <v>41621</v>
          </cell>
          <cell r="U5159">
            <v>18</v>
          </cell>
          <cell r="V5159" t="str">
            <v>DE 16 A 20 DÍAS</v>
          </cell>
        </row>
        <row r="5160">
          <cell r="Q5160" t="str">
            <v>BANORTE4162171001335714524</v>
          </cell>
          <cell r="R5160" t="str">
            <v>O.K.</v>
          </cell>
          <cell r="S5160" t="str">
            <v>CONCILIADA</v>
          </cell>
          <cell r="T5160">
            <v>41621</v>
          </cell>
          <cell r="U5160">
            <v>18</v>
          </cell>
          <cell r="V5160" t="str">
            <v>DE 16 A 20 DÍAS</v>
          </cell>
        </row>
        <row r="5161">
          <cell r="Q5161" t="str">
            <v>BANORTE4162171001335723070</v>
          </cell>
          <cell r="R5161" t="str">
            <v>CONCILIACION</v>
          </cell>
          <cell r="S5161" t="str">
            <v xml:space="preserve"> </v>
          </cell>
          <cell r="T5161" t="str">
            <v xml:space="preserve"> </v>
          </cell>
          <cell r="U5161">
            <v>18</v>
          </cell>
          <cell r="V5161" t="str">
            <v>DE 16 A 20 DÍAS</v>
          </cell>
        </row>
        <row r="5162">
          <cell r="Q5162" t="str">
            <v>BANORTE4162171001335723073</v>
          </cell>
          <cell r="R5162" t="str">
            <v>O.K.</v>
          </cell>
          <cell r="S5162" t="str">
            <v>CONCILIADA</v>
          </cell>
          <cell r="T5162">
            <v>41621</v>
          </cell>
          <cell r="U5162">
            <v>18</v>
          </cell>
          <cell r="V5162" t="str">
            <v>DE 16 A 20 DÍAS</v>
          </cell>
        </row>
        <row r="5163">
          <cell r="Q5163" t="str">
            <v>BANORTE4162171001335788345</v>
          </cell>
          <cell r="R5163" t="str">
            <v>O.K.</v>
          </cell>
          <cell r="S5163" t="str">
            <v>CONCILIADA</v>
          </cell>
          <cell r="T5163">
            <v>41621</v>
          </cell>
          <cell r="U5163">
            <v>18</v>
          </cell>
          <cell r="V5163" t="str">
            <v>DE 16 A 20 DÍAS</v>
          </cell>
        </row>
        <row r="5164">
          <cell r="Q5164" t="str">
            <v>BANORTE4162171001335779600</v>
          </cell>
          <cell r="R5164" t="str">
            <v>O.K.</v>
          </cell>
          <cell r="S5164" t="str">
            <v>CONCILIADA</v>
          </cell>
          <cell r="T5164">
            <v>41621</v>
          </cell>
          <cell r="U5164">
            <v>18</v>
          </cell>
          <cell r="V5164" t="str">
            <v>DE 16 A 20 DÍAS</v>
          </cell>
        </row>
        <row r="5165">
          <cell r="Q5165" t="str">
            <v>BANORTE4162171001335786100</v>
          </cell>
          <cell r="R5165" t="str">
            <v>O.K.</v>
          </cell>
          <cell r="S5165" t="str">
            <v>CONCILIADA</v>
          </cell>
          <cell r="T5165">
            <v>41621</v>
          </cell>
          <cell r="U5165">
            <v>18</v>
          </cell>
          <cell r="V5165" t="str">
            <v>DE 16 A 20 DÍAS</v>
          </cell>
        </row>
        <row r="5166">
          <cell r="Q5166" t="str">
            <v>BANORTE4162171001335799150</v>
          </cell>
          <cell r="R5166" t="str">
            <v>O.K.</v>
          </cell>
          <cell r="S5166" t="str">
            <v>COMPENSADA</v>
          </cell>
          <cell r="T5166">
            <v>41621</v>
          </cell>
          <cell r="U5166">
            <v>18</v>
          </cell>
          <cell r="V5166" t="str">
            <v>DE 16 A 20 DÍAS</v>
          </cell>
        </row>
        <row r="5167">
          <cell r="Q5167" t="str">
            <v>BANORTE4162171001335747356</v>
          </cell>
          <cell r="R5167" t="str">
            <v>O.K.</v>
          </cell>
          <cell r="S5167" t="str">
            <v>CONCILIADA</v>
          </cell>
          <cell r="T5167">
            <v>41621</v>
          </cell>
          <cell r="U5167">
            <v>18</v>
          </cell>
          <cell r="V5167" t="str">
            <v>DE 16 A 20 DÍAS</v>
          </cell>
        </row>
        <row r="5168">
          <cell r="Q5168" t="str">
            <v>BANORTE4162171001335748562</v>
          </cell>
          <cell r="R5168" t="str">
            <v>O.K.</v>
          </cell>
          <cell r="S5168" t="str">
            <v>CONCILIADA</v>
          </cell>
          <cell r="T5168">
            <v>41621</v>
          </cell>
          <cell r="U5168">
            <v>18</v>
          </cell>
          <cell r="V5168" t="str">
            <v>DE 16 A 20 DÍAS</v>
          </cell>
        </row>
        <row r="5169">
          <cell r="Q5169" t="str">
            <v>BANORTE4162171001335761667</v>
          </cell>
          <cell r="R5169" t="str">
            <v>O.K.</v>
          </cell>
          <cell r="S5169" t="str">
            <v>CONCILIADA</v>
          </cell>
          <cell r="T5169">
            <v>41621</v>
          </cell>
          <cell r="U5169">
            <v>18</v>
          </cell>
          <cell r="V5169" t="str">
            <v>DE 16 A 20 DÍAS</v>
          </cell>
        </row>
        <row r="5170">
          <cell r="Q5170" t="str">
            <v>BANORTE4162171001335700420</v>
          </cell>
          <cell r="R5170" t="str">
            <v>O.K.</v>
          </cell>
          <cell r="S5170" t="str">
            <v>CONCILIADA</v>
          </cell>
          <cell r="T5170">
            <v>41621</v>
          </cell>
          <cell r="U5170">
            <v>18</v>
          </cell>
          <cell r="V5170" t="str">
            <v>DE 16 A 20 DÍAS</v>
          </cell>
        </row>
        <row r="5171">
          <cell r="Q5171" t="str">
            <v>BANORTE4162171001335705437</v>
          </cell>
          <cell r="R5171" t="str">
            <v>O.K.</v>
          </cell>
          <cell r="S5171" t="str">
            <v>COMPENSADA</v>
          </cell>
          <cell r="T5171">
            <v>41621</v>
          </cell>
          <cell r="U5171">
            <v>18</v>
          </cell>
          <cell r="V5171" t="str">
            <v>DE 16 A 20 DÍAS</v>
          </cell>
        </row>
        <row r="5172">
          <cell r="Q5172" t="str">
            <v>BANORTE4162171001335752603</v>
          </cell>
          <cell r="R5172" t="str">
            <v>O.K.</v>
          </cell>
          <cell r="S5172" t="str">
            <v>CONCILIADA</v>
          </cell>
          <cell r="T5172">
            <v>41621</v>
          </cell>
          <cell r="U5172">
            <v>18</v>
          </cell>
          <cell r="V5172" t="str">
            <v>DE 16 A 20 DÍAS</v>
          </cell>
        </row>
        <row r="5173">
          <cell r="Q5173" t="str">
            <v>BANORTE4162171001335747352</v>
          </cell>
          <cell r="R5173" t="str">
            <v>O.K.</v>
          </cell>
          <cell r="S5173" t="str">
            <v>Aplicadas a clientes</v>
          </cell>
          <cell r="T5173">
            <v>41628</v>
          </cell>
          <cell r="U5173">
            <v>18</v>
          </cell>
          <cell r="V5173" t="str">
            <v>DE 16 A 20 DÍAS</v>
          </cell>
        </row>
        <row r="5174">
          <cell r="Q5174" t="str">
            <v>BANORTE4162171001335747344</v>
          </cell>
          <cell r="R5174" t="str">
            <v>O.K.</v>
          </cell>
          <cell r="S5174" t="str">
            <v>CONCILIADA</v>
          </cell>
          <cell r="T5174">
            <v>41621</v>
          </cell>
          <cell r="U5174">
            <v>18</v>
          </cell>
          <cell r="V5174" t="str">
            <v>DE 16 A 20 DÍAS</v>
          </cell>
        </row>
        <row r="5175">
          <cell r="Q5175" t="str">
            <v>BANORTE4162171001335761681</v>
          </cell>
          <cell r="R5175" t="str">
            <v>O.K.</v>
          </cell>
          <cell r="S5175" t="str">
            <v>CONCILIADA</v>
          </cell>
          <cell r="T5175">
            <v>41621</v>
          </cell>
          <cell r="U5175">
            <v>18</v>
          </cell>
          <cell r="V5175" t="str">
            <v>DE 16 A 20 DÍAS</v>
          </cell>
        </row>
        <row r="5176">
          <cell r="Q5176" t="str">
            <v>BANORTE4162171001335774889</v>
          </cell>
          <cell r="R5176" t="str">
            <v>O.K.</v>
          </cell>
          <cell r="S5176" t="str">
            <v>CONCILIADA</v>
          </cell>
          <cell r="T5176">
            <v>41621</v>
          </cell>
          <cell r="U5176">
            <v>18</v>
          </cell>
          <cell r="V5176" t="str">
            <v>DE 16 A 20 DÍAS</v>
          </cell>
        </row>
        <row r="5177">
          <cell r="Q5177" t="str">
            <v>BANORTE4162171001335784137</v>
          </cell>
          <cell r="R5177" t="str">
            <v>O.K.</v>
          </cell>
          <cell r="S5177" t="str">
            <v>CONCILIADA</v>
          </cell>
          <cell r="T5177">
            <v>41621</v>
          </cell>
          <cell r="U5177">
            <v>18</v>
          </cell>
          <cell r="V5177" t="str">
            <v>DE 16 A 20 DÍAS</v>
          </cell>
        </row>
        <row r="5178">
          <cell r="Q5178" t="str">
            <v>BANORTE4162171001335787310</v>
          </cell>
          <cell r="R5178" t="str">
            <v>O.K.</v>
          </cell>
          <cell r="S5178" t="str">
            <v>CONCILIADA</v>
          </cell>
          <cell r="T5178">
            <v>41621</v>
          </cell>
          <cell r="U5178">
            <v>18</v>
          </cell>
          <cell r="V5178" t="str">
            <v>DE 16 A 20 DÍAS</v>
          </cell>
        </row>
        <row r="5179">
          <cell r="Q5179" t="str">
            <v>BANORTE4162171001335747349</v>
          </cell>
          <cell r="R5179" t="str">
            <v>O.K.</v>
          </cell>
          <cell r="S5179" t="str">
            <v>COMPENSADA</v>
          </cell>
          <cell r="T5179">
            <v>41628</v>
          </cell>
          <cell r="U5179">
            <v>18</v>
          </cell>
          <cell r="V5179" t="str">
            <v>DE 16 A 20 DÍAS</v>
          </cell>
        </row>
        <row r="5180">
          <cell r="Q5180" t="str">
            <v>BANORTE4162171001335783209</v>
          </cell>
          <cell r="R5180" t="str">
            <v>O.K.</v>
          </cell>
          <cell r="S5180" t="str">
            <v>CONCILIADA</v>
          </cell>
          <cell r="T5180">
            <v>41621</v>
          </cell>
          <cell r="U5180">
            <v>18</v>
          </cell>
          <cell r="V5180" t="str">
            <v>DE 16 A 20 DÍAS</v>
          </cell>
        </row>
        <row r="5181">
          <cell r="Q5181" t="str">
            <v>BANORTE4162171001335747341</v>
          </cell>
          <cell r="R5181" t="str">
            <v>O.K.</v>
          </cell>
          <cell r="S5181" t="str">
            <v>COMPENSADA</v>
          </cell>
          <cell r="T5181">
            <v>41628</v>
          </cell>
          <cell r="U5181">
            <v>18</v>
          </cell>
          <cell r="V5181" t="str">
            <v>DE 16 A 20 DÍAS</v>
          </cell>
        </row>
        <row r="5182">
          <cell r="Q5182" t="str">
            <v>BANORTE4162171001335787312</v>
          </cell>
          <cell r="R5182" t="str">
            <v>O.K.</v>
          </cell>
          <cell r="S5182" t="str">
            <v>CONCILIADA</v>
          </cell>
          <cell r="T5182">
            <v>41621</v>
          </cell>
          <cell r="U5182">
            <v>18</v>
          </cell>
          <cell r="V5182" t="str">
            <v>DE 16 A 20 DÍAS</v>
          </cell>
        </row>
        <row r="5183">
          <cell r="Q5183" t="str">
            <v>BANORTE4162171001335793532</v>
          </cell>
          <cell r="R5183" t="str">
            <v>O.K.</v>
          </cell>
          <cell r="S5183" t="str">
            <v>CONCILIADA</v>
          </cell>
          <cell r="T5183">
            <v>41621</v>
          </cell>
          <cell r="U5183">
            <v>18</v>
          </cell>
          <cell r="V5183" t="str">
            <v>DE 16 A 20 DÍAS</v>
          </cell>
        </row>
        <row r="5184">
          <cell r="Q5184" t="str">
            <v>BANORTE4162171001335783218</v>
          </cell>
          <cell r="R5184" t="str">
            <v>O.K.</v>
          </cell>
          <cell r="S5184" t="str">
            <v>CONCILIADA</v>
          </cell>
          <cell r="T5184">
            <v>41621</v>
          </cell>
          <cell r="U5184">
            <v>18</v>
          </cell>
          <cell r="V5184" t="str">
            <v>DE 16 A 20 DÍAS</v>
          </cell>
        </row>
        <row r="5185">
          <cell r="Q5185" t="str">
            <v>BANORTE4162171001335777458</v>
          </cell>
          <cell r="R5185" t="str">
            <v>O.K.</v>
          </cell>
          <cell r="S5185" t="str">
            <v>COMPENSADA</v>
          </cell>
          <cell r="T5185">
            <v>41634</v>
          </cell>
          <cell r="U5185">
            <v>18</v>
          </cell>
          <cell r="V5185" t="str">
            <v>DE 16 A 20 DÍAS</v>
          </cell>
        </row>
        <row r="5186">
          <cell r="Q5186" t="str">
            <v>BANORTE4162171001335788830</v>
          </cell>
          <cell r="R5186" t="str">
            <v>O.K.</v>
          </cell>
          <cell r="S5186" t="str">
            <v>CONCILIADA</v>
          </cell>
          <cell r="T5186">
            <v>41621</v>
          </cell>
          <cell r="U5186">
            <v>18</v>
          </cell>
          <cell r="V5186" t="str">
            <v>DE 16 A 20 DÍAS</v>
          </cell>
        </row>
        <row r="5187">
          <cell r="Q5187" t="str">
            <v>BANORTE4162171001335787315</v>
          </cell>
          <cell r="R5187" t="str">
            <v>O.K.</v>
          </cell>
          <cell r="S5187" t="str">
            <v>CONCILIADA</v>
          </cell>
          <cell r="T5187">
            <v>41621</v>
          </cell>
          <cell r="U5187">
            <v>18</v>
          </cell>
          <cell r="V5187" t="str">
            <v>DE 16 A 20 DÍAS</v>
          </cell>
        </row>
        <row r="5188">
          <cell r="Q5188" t="str">
            <v>BANORTE4162171001335774954</v>
          </cell>
          <cell r="R5188" t="str">
            <v>O.K.</v>
          </cell>
          <cell r="S5188" t="str">
            <v>CONCILIADA</v>
          </cell>
          <cell r="T5188">
            <v>41621</v>
          </cell>
          <cell r="U5188">
            <v>18</v>
          </cell>
          <cell r="V5188" t="str">
            <v>DE 16 A 20 DÍAS</v>
          </cell>
        </row>
        <row r="5189">
          <cell r="Q5189" t="str">
            <v>BANORTE4162171001335721482</v>
          </cell>
          <cell r="R5189" t="str">
            <v>O.K.</v>
          </cell>
          <cell r="S5189" t="str">
            <v>CONCILIADA</v>
          </cell>
          <cell r="T5189">
            <v>41621</v>
          </cell>
          <cell r="U5189">
            <v>18</v>
          </cell>
          <cell r="V5189" t="str">
            <v>DE 16 A 20 DÍAS</v>
          </cell>
        </row>
        <row r="5190">
          <cell r="Q5190" t="str">
            <v>BANORTE4162171001335721574</v>
          </cell>
          <cell r="R5190" t="str">
            <v>O.K.</v>
          </cell>
          <cell r="S5190" t="str">
            <v>CONCILIADA</v>
          </cell>
          <cell r="T5190">
            <v>41621</v>
          </cell>
          <cell r="U5190">
            <v>18</v>
          </cell>
          <cell r="V5190" t="str">
            <v>DE 16 A 20 DÍAS</v>
          </cell>
        </row>
        <row r="5191">
          <cell r="Q5191" t="str">
            <v>BANORTE4162171001335727945</v>
          </cell>
          <cell r="R5191" t="str">
            <v>O.K.</v>
          </cell>
          <cell r="S5191" t="str">
            <v>CONCILIADA</v>
          </cell>
          <cell r="T5191">
            <v>41621</v>
          </cell>
          <cell r="U5191">
            <v>18</v>
          </cell>
          <cell r="V5191" t="str">
            <v>DE 16 A 20 DÍAS</v>
          </cell>
        </row>
        <row r="5192">
          <cell r="Q5192" t="str">
            <v>BANORTE4162171001335784210</v>
          </cell>
          <cell r="R5192" t="str">
            <v>O.K.</v>
          </cell>
          <cell r="S5192" t="str">
            <v>Aplicadas a clientes</v>
          </cell>
          <cell r="T5192">
            <v>41628</v>
          </cell>
          <cell r="U5192">
            <v>18</v>
          </cell>
          <cell r="V5192" t="str">
            <v>DE 16 A 20 DÍAS</v>
          </cell>
        </row>
        <row r="5193">
          <cell r="Q5193" t="str">
            <v>BANORTE4162171001335743777</v>
          </cell>
          <cell r="R5193" t="str">
            <v>O.K.</v>
          </cell>
          <cell r="S5193" t="str">
            <v>CONCILIADA</v>
          </cell>
          <cell r="T5193">
            <v>41621</v>
          </cell>
          <cell r="U5193">
            <v>18</v>
          </cell>
          <cell r="V5193" t="str">
            <v>DE 16 A 20 DÍAS</v>
          </cell>
        </row>
        <row r="5194">
          <cell r="Q5194" t="str">
            <v>BANORTE4162171001335721562</v>
          </cell>
          <cell r="R5194" t="str">
            <v>O.K.</v>
          </cell>
          <cell r="S5194" t="str">
            <v>CONCILIADA</v>
          </cell>
          <cell r="T5194">
            <v>41621</v>
          </cell>
          <cell r="U5194">
            <v>18</v>
          </cell>
          <cell r="V5194" t="str">
            <v>DE 16 A 20 DÍAS</v>
          </cell>
        </row>
        <row r="5195">
          <cell r="Q5195" t="str">
            <v>BANORTE4162171001335750683</v>
          </cell>
          <cell r="R5195" t="str">
            <v>O.K.</v>
          </cell>
          <cell r="S5195" t="str">
            <v>CONCILIADA</v>
          </cell>
          <cell r="T5195">
            <v>41621</v>
          </cell>
          <cell r="U5195">
            <v>18</v>
          </cell>
          <cell r="V5195" t="str">
            <v>DE 16 A 20 DÍAS</v>
          </cell>
        </row>
        <row r="5196">
          <cell r="Q5196" t="str">
            <v>BANORTE4162171001335795398</v>
          </cell>
          <cell r="R5196" t="str">
            <v>O.K.</v>
          </cell>
          <cell r="S5196" t="str">
            <v>COMPENSADA</v>
          </cell>
          <cell r="T5196">
            <v>41621</v>
          </cell>
          <cell r="U5196">
            <v>18</v>
          </cell>
          <cell r="V5196" t="str">
            <v>DE 16 A 20 DÍAS</v>
          </cell>
        </row>
        <row r="5197">
          <cell r="Q5197" t="str">
            <v>BANORTE4162171001335783224</v>
          </cell>
          <cell r="R5197" t="str">
            <v>O.K.</v>
          </cell>
          <cell r="S5197" t="str">
            <v>CONCILIADA</v>
          </cell>
          <cell r="T5197">
            <v>41621</v>
          </cell>
          <cell r="U5197">
            <v>18</v>
          </cell>
          <cell r="V5197" t="str">
            <v>DE 16 A 20 DÍAS</v>
          </cell>
        </row>
        <row r="5198">
          <cell r="Q5198" t="str">
            <v>BANORTE4162171001335786118</v>
          </cell>
          <cell r="R5198" t="str">
            <v>O.K.</v>
          </cell>
          <cell r="S5198" t="str">
            <v>CONCILIADA</v>
          </cell>
          <cell r="T5198">
            <v>41621</v>
          </cell>
          <cell r="U5198">
            <v>18</v>
          </cell>
          <cell r="V5198" t="str">
            <v>DE 16 A 20 DÍAS</v>
          </cell>
        </row>
        <row r="5199">
          <cell r="Q5199" t="str">
            <v>BANORTE4162171001335755402</v>
          </cell>
          <cell r="R5199" t="str">
            <v>O.K.</v>
          </cell>
          <cell r="S5199" t="str">
            <v>CONCILIADA</v>
          </cell>
          <cell r="T5199">
            <v>41621</v>
          </cell>
          <cell r="U5199">
            <v>18</v>
          </cell>
          <cell r="V5199" t="str">
            <v>DE 16 A 20 DÍAS</v>
          </cell>
        </row>
        <row r="5200">
          <cell r="Q5200" t="str">
            <v>BANORTE4162171001335727793</v>
          </cell>
          <cell r="R5200" t="str">
            <v>O.K.</v>
          </cell>
          <cell r="S5200" t="str">
            <v>CONCILIADA</v>
          </cell>
          <cell r="T5200">
            <v>41621</v>
          </cell>
          <cell r="U5200">
            <v>18</v>
          </cell>
          <cell r="V5200" t="str">
            <v>DE 16 A 20 DÍAS</v>
          </cell>
        </row>
        <row r="5201">
          <cell r="Q5201" t="str">
            <v>BANORTE4162171001335735567</v>
          </cell>
          <cell r="R5201" t="str">
            <v>O.K.</v>
          </cell>
          <cell r="S5201" t="str">
            <v>CONCILIADA</v>
          </cell>
          <cell r="T5201">
            <v>41621</v>
          </cell>
          <cell r="U5201">
            <v>18</v>
          </cell>
          <cell r="V5201" t="str">
            <v>DE 16 A 20 DÍAS</v>
          </cell>
        </row>
        <row r="5202">
          <cell r="Q5202" t="str">
            <v>BANORTE4162171001335774611</v>
          </cell>
          <cell r="R5202" t="str">
            <v>O.K.</v>
          </cell>
          <cell r="S5202" t="str">
            <v>COMPENSADA</v>
          </cell>
          <cell r="T5202">
            <v>41621</v>
          </cell>
          <cell r="U5202">
            <v>18</v>
          </cell>
          <cell r="V5202" t="str">
            <v>DE 16 A 20 DÍAS</v>
          </cell>
        </row>
        <row r="5203">
          <cell r="Q5203" t="str">
            <v>BANORTE4162171001335785563</v>
          </cell>
          <cell r="R5203" t="str">
            <v>O.K.</v>
          </cell>
          <cell r="S5203" t="str">
            <v>CONCILIADA</v>
          </cell>
          <cell r="T5203">
            <v>41621</v>
          </cell>
          <cell r="U5203">
            <v>18</v>
          </cell>
          <cell r="V5203" t="str">
            <v>DE 16 A 20 DÍAS</v>
          </cell>
        </row>
        <row r="5204">
          <cell r="Q5204" t="str">
            <v>BANORTE4162171001335783305</v>
          </cell>
          <cell r="R5204" t="str">
            <v>O.K.</v>
          </cell>
          <cell r="S5204" t="str">
            <v>CONCILIADA</v>
          </cell>
          <cell r="T5204">
            <v>41621</v>
          </cell>
          <cell r="U5204">
            <v>18</v>
          </cell>
          <cell r="V5204" t="str">
            <v>DE 16 A 20 DÍAS</v>
          </cell>
        </row>
        <row r="5205">
          <cell r="Q5205" t="str">
            <v>BANORTE4162171001335747347</v>
          </cell>
          <cell r="R5205" t="str">
            <v>O.K.</v>
          </cell>
          <cell r="S5205" t="str">
            <v>COMPENSADA</v>
          </cell>
          <cell r="T5205">
            <v>41628</v>
          </cell>
          <cell r="U5205">
            <v>18</v>
          </cell>
          <cell r="V5205" t="str">
            <v>DE 16 A 20 DÍAS</v>
          </cell>
        </row>
        <row r="5206">
          <cell r="Q5206" t="str">
            <v>BANORTE4162171001335705359</v>
          </cell>
          <cell r="R5206" t="str">
            <v>O.K.</v>
          </cell>
          <cell r="S5206" t="str">
            <v>CONCILIADA</v>
          </cell>
          <cell r="T5206">
            <v>41621</v>
          </cell>
          <cell r="U5206">
            <v>18</v>
          </cell>
          <cell r="V5206" t="str">
            <v>DE 16 A 20 DÍAS</v>
          </cell>
        </row>
        <row r="5207">
          <cell r="Q5207" t="str">
            <v>BANORTE4162171001335786652</v>
          </cell>
          <cell r="R5207" t="str">
            <v>O.K.</v>
          </cell>
          <cell r="S5207" t="str">
            <v>CONCILIADA</v>
          </cell>
          <cell r="T5207">
            <v>41621</v>
          </cell>
          <cell r="U5207">
            <v>18</v>
          </cell>
          <cell r="V5207" t="str">
            <v>DE 16 A 20 DÍAS</v>
          </cell>
        </row>
        <row r="5208">
          <cell r="Q5208" t="str">
            <v>BANORTE4162171001335744830</v>
          </cell>
          <cell r="R5208" t="str">
            <v>O.K.</v>
          </cell>
          <cell r="S5208" t="str">
            <v>CONCILIADA</v>
          </cell>
          <cell r="T5208">
            <v>41621</v>
          </cell>
          <cell r="U5208">
            <v>18</v>
          </cell>
          <cell r="V5208" t="str">
            <v>DE 16 A 20 DÍAS</v>
          </cell>
        </row>
        <row r="5209">
          <cell r="Q5209" t="str">
            <v>BANORTE4162171001335744962</v>
          </cell>
          <cell r="R5209" t="str">
            <v>O.K.</v>
          </cell>
          <cell r="S5209" t="str">
            <v>COMPENSADA</v>
          </cell>
          <cell r="T5209">
            <v>41628</v>
          </cell>
          <cell r="U5209">
            <v>18</v>
          </cell>
          <cell r="V5209" t="str">
            <v>DE 16 A 20 DÍAS</v>
          </cell>
        </row>
        <row r="5210">
          <cell r="Q5210" t="str">
            <v>BANORTE4162171001335723065</v>
          </cell>
          <cell r="R5210" t="str">
            <v>O.K.</v>
          </cell>
          <cell r="S5210" t="str">
            <v>CONCILIADA</v>
          </cell>
          <cell r="T5210">
            <v>41621</v>
          </cell>
          <cell r="U5210">
            <v>18</v>
          </cell>
          <cell r="V5210" t="str">
            <v>DE 16 A 20 DÍAS</v>
          </cell>
        </row>
        <row r="5211">
          <cell r="Q5211" t="str">
            <v>BANORTE4162171001335723071</v>
          </cell>
          <cell r="R5211" t="str">
            <v>O.K.</v>
          </cell>
          <cell r="S5211" t="str">
            <v>CONCILIADA</v>
          </cell>
          <cell r="T5211">
            <v>41621</v>
          </cell>
          <cell r="U5211">
            <v>18</v>
          </cell>
          <cell r="V5211" t="str">
            <v>DE 16 A 20 DÍAS</v>
          </cell>
        </row>
        <row r="5212">
          <cell r="Q5212" t="str">
            <v>BANORTE4162171001335721154</v>
          </cell>
          <cell r="R5212" t="str">
            <v>O.K.</v>
          </cell>
          <cell r="S5212" t="str">
            <v>CONCILIADA</v>
          </cell>
          <cell r="T5212">
            <v>41621</v>
          </cell>
          <cell r="U5212">
            <v>18</v>
          </cell>
          <cell r="V5212" t="str">
            <v>DE 16 A 20 DÍAS</v>
          </cell>
        </row>
        <row r="5213">
          <cell r="Q5213" t="str">
            <v>BANORTE4162171001335700651</v>
          </cell>
          <cell r="R5213" t="str">
            <v>O.K.</v>
          </cell>
          <cell r="S5213" t="str">
            <v>COMPENSADA</v>
          </cell>
          <cell r="T5213">
            <v>41628</v>
          </cell>
          <cell r="U5213">
            <v>18</v>
          </cell>
          <cell r="V5213" t="str">
            <v>DE 16 A 20 DÍAS</v>
          </cell>
        </row>
        <row r="5214">
          <cell r="Q5214" t="str">
            <v>BANORTE4162171001335778125</v>
          </cell>
          <cell r="R5214" t="str">
            <v>O.K.</v>
          </cell>
          <cell r="S5214" t="str">
            <v>CONCILIADA</v>
          </cell>
          <cell r="T5214">
            <v>41621</v>
          </cell>
          <cell r="U5214">
            <v>18</v>
          </cell>
          <cell r="V5214" t="str">
            <v>DE 16 A 20 DÍAS</v>
          </cell>
        </row>
        <row r="5215">
          <cell r="Q5215" t="str">
            <v>BANORTE4162171001335768069</v>
          </cell>
          <cell r="R5215" t="str">
            <v>O.K.</v>
          </cell>
          <cell r="S5215" t="str">
            <v>CONCILIADA</v>
          </cell>
          <cell r="T5215">
            <v>41621</v>
          </cell>
          <cell r="U5215">
            <v>18</v>
          </cell>
          <cell r="V5215" t="str">
            <v>DE 16 A 20 DÍAS</v>
          </cell>
        </row>
        <row r="5216">
          <cell r="Q5216" t="str">
            <v>BANORTE4162171001335714538</v>
          </cell>
          <cell r="R5216" t="str">
            <v>O.K.</v>
          </cell>
          <cell r="S5216" t="str">
            <v>CONCILIADA</v>
          </cell>
          <cell r="T5216">
            <v>41621</v>
          </cell>
          <cell r="U5216">
            <v>18</v>
          </cell>
          <cell r="V5216" t="str">
            <v>DE 16 A 20 DÍAS</v>
          </cell>
        </row>
        <row r="5217">
          <cell r="Q5217" t="str">
            <v>BANORTE4162171001335721477</v>
          </cell>
          <cell r="R5217" t="str">
            <v>O.K.</v>
          </cell>
          <cell r="S5217" t="str">
            <v>CONCILIADA</v>
          </cell>
          <cell r="T5217">
            <v>41621</v>
          </cell>
          <cell r="U5217">
            <v>18</v>
          </cell>
          <cell r="V5217" t="str">
            <v>DE 16 A 20 DÍAS</v>
          </cell>
        </row>
        <row r="5218">
          <cell r="Q5218" t="str">
            <v>BANORTE4162171001335795911</v>
          </cell>
          <cell r="R5218" t="str">
            <v>O.K.</v>
          </cell>
          <cell r="S5218" t="str">
            <v>CONCILIADA</v>
          </cell>
          <cell r="T5218">
            <v>41621</v>
          </cell>
          <cell r="U5218">
            <v>18</v>
          </cell>
          <cell r="V5218" t="str">
            <v>DE 16 A 20 DÍAS</v>
          </cell>
        </row>
        <row r="5219">
          <cell r="Q5219" t="str">
            <v>BANORTE4162171001335714533</v>
          </cell>
          <cell r="R5219" t="str">
            <v>O.K.</v>
          </cell>
          <cell r="S5219" t="str">
            <v>COMPENSADA</v>
          </cell>
          <cell r="T5219">
            <v>41628</v>
          </cell>
          <cell r="U5219">
            <v>18</v>
          </cell>
          <cell r="V5219" t="str">
            <v>DE 16 A 20 DÍAS</v>
          </cell>
        </row>
        <row r="5220">
          <cell r="Q5220" t="str">
            <v>BANORTE4162171001335743497</v>
          </cell>
          <cell r="R5220" t="str">
            <v>O.K.</v>
          </cell>
          <cell r="S5220" t="str">
            <v>CONCILIADA</v>
          </cell>
          <cell r="T5220">
            <v>41621</v>
          </cell>
          <cell r="U5220">
            <v>18</v>
          </cell>
          <cell r="V5220" t="str">
            <v>DE 16 A 20 DÍAS</v>
          </cell>
        </row>
        <row r="5221">
          <cell r="Q5221" t="str">
            <v>BANORTE4162171001335728679</v>
          </cell>
          <cell r="R5221" t="str">
            <v>O.K.</v>
          </cell>
          <cell r="S5221" t="str">
            <v>CONCILIADA</v>
          </cell>
          <cell r="T5221">
            <v>41621</v>
          </cell>
          <cell r="U5221">
            <v>18</v>
          </cell>
          <cell r="V5221" t="str">
            <v>DE 16 A 20 DÍAS</v>
          </cell>
        </row>
        <row r="5222">
          <cell r="Q5222" t="str">
            <v>BANORTE4162171001335754904</v>
          </cell>
          <cell r="R5222" t="str">
            <v>O.K.</v>
          </cell>
          <cell r="S5222" t="str">
            <v>CONCILIADA</v>
          </cell>
          <cell r="T5222">
            <v>41621</v>
          </cell>
          <cell r="U5222">
            <v>18</v>
          </cell>
          <cell r="V5222" t="str">
            <v>DE 16 A 20 DÍAS</v>
          </cell>
        </row>
        <row r="5223">
          <cell r="Q5223" t="str">
            <v>BANORTE4162171001335717187</v>
          </cell>
          <cell r="R5223" t="str">
            <v>O.K.</v>
          </cell>
          <cell r="S5223" t="str">
            <v>CONCILIADA</v>
          </cell>
          <cell r="T5223">
            <v>41621</v>
          </cell>
          <cell r="U5223">
            <v>18</v>
          </cell>
          <cell r="V5223" t="str">
            <v>DE 16 A 20 DÍAS</v>
          </cell>
        </row>
        <row r="5224">
          <cell r="Q5224" t="str">
            <v>BANORTE4162171001335723075</v>
          </cell>
          <cell r="R5224" t="str">
            <v>CONCILIACION</v>
          </cell>
          <cell r="S5224" t="str">
            <v xml:space="preserve"> </v>
          </cell>
          <cell r="T5224" t="str">
            <v xml:space="preserve"> </v>
          </cell>
          <cell r="U5224">
            <v>18</v>
          </cell>
          <cell r="V5224" t="str">
            <v>DE 16 A 20 DÍAS</v>
          </cell>
        </row>
        <row r="5225">
          <cell r="Q5225" t="str">
            <v>BANORTE4162171001335721479</v>
          </cell>
          <cell r="R5225" t="str">
            <v>O.K.</v>
          </cell>
          <cell r="S5225" t="str">
            <v>CONCILIADA</v>
          </cell>
          <cell r="T5225">
            <v>41621</v>
          </cell>
          <cell r="U5225">
            <v>18</v>
          </cell>
          <cell r="V5225" t="str">
            <v>DE 16 A 20 DÍAS</v>
          </cell>
        </row>
        <row r="5226">
          <cell r="Q5226" t="str">
            <v>BANORTE4162171001335705349</v>
          </cell>
          <cell r="R5226" t="str">
            <v>O.K.</v>
          </cell>
          <cell r="S5226" t="str">
            <v>CONCILIADA</v>
          </cell>
          <cell r="T5226">
            <v>41621</v>
          </cell>
          <cell r="U5226">
            <v>18</v>
          </cell>
          <cell r="V5226" t="str">
            <v>DE 16 A 20 DÍAS</v>
          </cell>
        </row>
        <row r="5227">
          <cell r="Q5227" t="str">
            <v>BANORTE4162171001335717218</v>
          </cell>
          <cell r="R5227" t="str">
            <v>O.K.</v>
          </cell>
          <cell r="S5227" t="str">
            <v>CONCILIADA</v>
          </cell>
          <cell r="T5227">
            <v>41621</v>
          </cell>
          <cell r="U5227">
            <v>18</v>
          </cell>
          <cell r="V5227" t="str">
            <v>DE 16 A 20 DÍAS</v>
          </cell>
        </row>
        <row r="5228">
          <cell r="Q5228" t="str">
            <v>BANORTE4162171001335752605</v>
          </cell>
          <cell r="R5228" t="str">
            <v>O.K.</v>
          </cell>
          <cell r="S5228" t="str">
            <v>CONCILIADA</v>
          </cell>
          <cell r="T5228">
            <v>41621</v>
          </cell>
          <cell r="U5228">
            <v>18</v>
          </cell>
          <cell r="V5228" t="str">
            <v>DE 16 A 20 DÍAS</v>
          </cell>
        </row>
        <row r="5229">
          <cell r="Q5229" t="str">
            <v>BANORTE4162171001335789104</v>
          </cell>
          <cell r="R5229" t="str">
            <v>O.K.</v>
          </cell>
          <cell r="S5229" t="str">
            <v>CONCILIADA</v>
          </cell>
          <cell r="T5229">
            <v>41621</v>
          </cell>
          <cell r="U5229">
            <v>18</v>
          </cell>
          <cell r="V5229" t="str">
            <v>DE 16 A 20 DÍAS</v>
          </cell>
        </row>
        <row r="5230">
          <cell r="Q5230" t="str">
            <v>BANORTE4162171001335783408</v>
          </cell>
          <cell r="R5230" t="str">
            <v>O.K.</v>
          </cell>
          <cell r="S5230" t="str">
            <v>CONCILIADA</v>
          </cell>
          <cell r="T5230">
            <v>41621</v>
          </cell>
          <cell r="U5230">
            <v>18</v>
          </cell>
          <cell r="V5230" t="str">
            <v>DE 16 A 20 DÍAS</v>
          </cell>
        </row>
        <row r="5231">
          <cell r="Q5231" t="str">
            <v>BANORTE4162171001335727954</v>
          </cell>
          <cell r="R5231" t="str">
            <v>O.K.</v>
          </cell>
          <cell r="S5231" t="str">
            <v>CONCILIADA</v>
          </cell>
          <cell r="T5231">
            <v>41621</v>
          </cell>
          <cell r="U5231">
            <v>18</v>
          </cell>
          <cell r="V5231" t="str">
            <v>DE 16 A 20 DÍAS</v>
          </cell>
        </row>
        <row r="5232">
          <cell r="Q5232" t="str">
            <v>BANORTE4162171001335744309</v>
          </cell>
          <cell r="R5232" t="str">
            <v>O.K.</v>
          </cell>
          <cell r="S5232" t="str">
            <v>CONCILIADA</v>
          </cell>
          <cell r="T5232">
            <v>41621</v>
          </cell>
          <cell r="U5232">
            <v>18</v>
          </cell>
          <cell r="V5232" t="str">
            <v>DE 16 A 20 DÍAS</v>
          </cell>
        </row>
        <row r="5233">
          <cell r="Q5233" t="str">
            <v>BANORTE4162171001335763521</v>
          </cell>
          <cell r="R5233" t="str">
            <v>O.K.</v>
          </cell>
          <cell r="S5233" t="str">
            <v>COMPENSADA</v>
          </cell>
          <cell r="T5233">
            <v>41628</v>
          </cell>
          <cell r="U5233">
            <v>18</v>
          </cell>
          <cell r="V5233" t="str">
            <v>DE 16 A 20 DÍAS</v>
          </cell>
        </row>
        <row r="5234">
          <cell r="Q5234" t="str">
            <v>BANORTE4162171001335743004</v>
          </cell>
          <cell r="R5234" t="str">
            <v>O.K.</v>
          </cell>
          <cell r="S5234" t="str">
            <v>CONCILIADA</v>
          </cell>
          <cell r="T5234">
            <v>41621</v>
          </cell>
          <cell r="U5234">
            <v>18</v>
          </cell>
          <cell r="V5234" t="str">
            <v>DE 16 A 20 DÍAS</v>
          </cell>
        </row>
        <row r="5235">
          <cell r="Q5235" t="str">
            <v>BANORTE4162171001335719993</v>
          </cell>
          <cell r="R5235" t="str">
            <v>O.K.</v>
          </cell>
          <cell r="S5235" t="str">
            <v>CONCILIADA</v>
          </cell>
          <cell r="T5235">
            <v>41621</v>
          </cell>
          <cell r="U5235">
            <v>18</v>
          </cell>
          <cell r="V5235" t="str">
            <v>DE 16 A 20 DÍAS</v>
          </cell>
        </row>
        <row r="5236">
          <cell r="Q5236" t="str">
            <v>BANORTE4162171001335769160</v>
          </cell>
          <cell r="R5236" t="str">
            <v>O.K.</v>
          </cell>
          <cell r="S5236" t="str">
            <v>CONCILIADA</v>
          </cell>
          <cell r="T5236">
            <v>41621</v>
          </cell>
          <cell r="U5236">
            <v>18</v>
          </cell>
          <cell r="V5236" t="str">
            <v>DE 16 A 20 DÍAS</v>
          </cell>
        </row>
        <row r="5237">
          <cell r="Q5237" t="str">
            <v>BANORTE4162171001335752597</v>
          </cell>
          <cell r="R5237" t="str">
            <v>O.K.</v>
          </cell>
          <cell r="S5237" t="str">
            <v>CONCILIADA</v>
          </cell>
          <cell r="T5237">
            <v>41621</v>
          </cell>
          <cell r="U5237">
            <v>18</v>
          </cell>
          <cell r="V5237" t="str">
            <v>DE 16 A 20 DÍAS</v>
          </cell>
        </row>
        <row r="5238">
          <cell r="Q5238" t="str">
            <v>BANORTE4162171001335719994</v>
          </cell>
          <cell r="R5238" t="str">
            <v>O.K.</v>
          </cell>
          <cell r="S5238" t="str">
            <v>CONCILIADA</v>
          </cell>
          <cell r="T5238">
            <v>41621</v>
          </cell>
          <cell r="U5238">
            <v>18</v>
          </cell>
          <cell r="V5238" t="str">
            <v>DE 16 A 20 DÍAS</v>
          </cell>
        </row>
        <row r="5239">
          <cell r="Q5239" t="str">
            <v>BANORTE4162171001335791748</v>
          </cell>
          <cell r="R5239" t="str">
            <v>O.K.</v>
          </cell>
          <cell r="S5239" t="str">
            <v>CONCILIADA</v>
          </cell>
          <cell r="T5239">
            <v>41621</v>
          </cell>
          <cell r="U5239">
            <v>18</v>
          </cell>
          <cell r="V5239" t="str">
            <v>DE 16 A 20 DÍAS</v>
          </cell>
        </row>
        <row r="5240">
          <cell r="Q5240" t="str">
            <v>BANORTE4162171001335786199</v>
          </cell>
          <cell r="R5240" t="str">
            <v>O.K.</v>
          </cell>
          <cell r="S5240" t="str">
            <v>CONCILIADA</v>
          </cell>
          <cell r="T5240">
            <v>41621</v>
          </cell>
          <cell r="U5240">
            <v>18</v>
          </cell>
          <cell r="V5240" t="str">
            <v>DE 16 A 20 DÍAS</v>
          </cell>
        </row>
        <row r="5241">
          <cell r="Q5241" t="str">
            <v>BANORTE4162171001335777360</v>
          </cell>
          <cell r="R5241" t="str">
            <v>O.K.</v>
          </cell>
          <cell r="S5241" t="str">
            <v>CONCILIADA</v>
          </cell>
          <cell r="T5241">
            <v>41621</v>
          </cell>
          <cell r="U5241">
            <v>18</v>
          </cell>
          <cell r="V5241" t="str">
            <v>DE 16 A 20 DÍAS</v>
          </cell>
        </row>
        <row r="5242">
          <cell r="Q5242" t="str">
            <v>BANORTE4162171001335770795</v>
          </cell>
          <cell r="R5242" t="str">
            <v>O.K.</v>
          </cell>
          <cell r="S5242" t="str">
            <v>COMPENSADA</v>
          </cell>
          <cell r="T5242">
            <v>41628</v>
          </cell>
          <cell r="U5242">
            <v>18</v>
          </cell>
          <cell r="V5242" t="str">
            <v>DE 16 A 20 DÍAS</v>
          </cell>
        </row>
        <row r="5243">
          <cell r="Q5243" t="str">
            <v>BANORTE4162171001335742790</v>
          </cell>
          <cell r="R5243" t="str">
            <v>O.K.</v>
          </cell>
          <cell r="S5243" t="str">
            <v>CONCILIADA</v>
          </cell>
          <cell r="T5243">
            <v>41621</v>
          </cell>
          <cell r="U5243">
            <v>18</v>
          </cell>
          <cell r="V5243" t="str">
            <v>DE 16 A 20 DÍAS</v>
          </cell>
        </row>
        <row r="5244">
          <cell r="Q5244" t="str">
            <v>BANORTE4162171001335736554</v>
          </cell>
          <cell r="R5244" t="str">
            <v>O.K.</v>
          </cell>
          <cell r="S5244" t="str">
            <v>CONCILIADA</v>
          </cell>
          <cell r="T5244">
            <v>41621</v>
          </cell>
          <cell r="U5244">
            <v>18</v>
          </cell>
          <cell r="V5244" t="str">
            <v>DE 16 A 20 DÍAS</v>
          </cell>
        </row>
        <row r="5245">
          <cell r="Q5245" t="str">
            <v>BANORTE4162171001335721593</v>
          </cell>
          <cell r="R5245" t="str">
            <v>O.K.</v>
          </cell>
          <cell r="S5245" t="str">
            <v>CONCILIADA</v>
          </cell>
          <cell r="T5245">
            <v>41621</v>
          </cell>
          <cell r="U5245">
            <v>18</v>
          </cell>
          <cell r="V5245" t="str">
            <v>DE 16 A 20 DÍAS</v>
          </cell>
        </row>
        <row r="5246">
          <cell r="Q5246" t="str">
            <v>BANORTE4162171001335751889</v>
          </cell>
          <cell r="R5246" t="str">
            <v>O.K.</v>
          </cell>
          <cell r="S5246" t="str">
            <v>COMPENSADA</v>
          </cell>
          <cell r="T5246">
            <v>41621</v>
          </cell>
          <cell r="U5246">
            <v>18</v>
          </cell>
          <cell r="V5246" t="str">
            <v>DE 16 A 20 DÍAS</v>
          </cell>
        </row>
        <row r="5247">
          <cell r="Q5247" t="str">
            <v>BANORTE4162171001335736551</v>
          </cell>
          <cell r="R5247" t="str">
            <v>O.K.</v>
          </cell>
          <cell r="S5247" t="str">
            <v>CONCILIADA</v>
          </cell>
          <cell r="T5247">
            <v>41621</v>
          </cell>
          <cell r="U5247">
            <v>18</v>
          </cell>
          <cell r="V5247" t="str">
            <v>DE 16 A 20 DÍAS</v>
          </cell>
        </row>
        <row r="5248">
          <cell r="Q5248" t="str">
            <v>BANORTE4162171001335736463</v>
          </cell>
          <cell r="R5248" t="str">
            <v>O.K.</v>
          </cell>
          <cell r="S5248" t="str">
            <v>CONCILIADA</v>
          </cell>
          <cell r="T5248">
            <v>41621</v>
          </cell>
          <cell r="U5248">
            <v>18</v>
          </cell>
          <cell r="V5248" t="str">
            <v>DE 16 A 20 DÍAS</v>
          </cell>
        </row>
        <row r="5249">
          <cell r="Q5249" t="str">
            <v>BANORTE4162171001335728730</v>
          </cell>
          <cell r="R5249" t="str">
            <v>O.K.</v>
          </cell>
          <cell r="S5249" t="str">
            <v>CONCILIADA</v>
          </cell>
          <cell r="T5249">
            <v>41621</v>
          </cell>
          <cell r="U5249">
            <v>18</v>
          </cell>
          <cell r="V5249" t="str">
            <v>DE 16 A 20 DÍAS</v>
          </cell>
        </row>
        <row r="5250">
          <cell r="Q5250" t="str">
            <v>BANORTE4162171001335742788</v>
          </cell>
          <cell r="R5250" t="str">
            <v>O.K.</v>
          </cell>
          <cell r="S5250" t="str">
            <v>CONCILIADA</v>
          </cell>
          <cell r="T5250">
            <v>41621</v>
          </cell>
          <cell r="U5250">
            <v>18</v>
          </cell>
          <cell r="V5250" t="str">
            <v>DE 16 A 20 DÍAS</v>
          </cell>
        </row>
        <row r="5251">
          <cell r="Q5251" t="str">
            <v>BANCOMER AMEX4162113463835252899</v>
          </cell>
          <cell r="R5251" t="str">
            <v>O.K.</v>
          </cell>
          <cell r="S5251" t="str">
            <v>DIF. DE CTVOS.</v>
          </cell>
          <cell r="T5251">
            <v>41621</v>
          </cell>
          <cell r="U5251">
            <v>18</v>
          </cell>
          <cell r="V5251" t="str">
            <v>DE 16 A 20 DÍAS</v>
          </cell>
        </row>
        <row r="5252">
          <cell r="Q5252" t="str">
            <v>BANCOMER AMEX4162113463835252901</v>
          </cell>
          <cell r="R5252" t="str">
            <v>O.K.</v>
          </cell>
          <cell r="S5252" t="str">
            <v>DIF. DE CTVOS.</v>
          </cell>
          <cell r="T5252">
            <v>41621</v>
          </cell>
          <cell r="U5252">
            <v>18</v>
          </cell>
          <cell r="V5252" t="str">
            <v>DE 16 A 20 DÍAS</v>
          </cell>
        </row>
        <row r="5253">
          <cell r="Q5253" t="str">
            <v>BANCOMER AMEX4162113463835247879</v>
          </cell>
          <cell r="R5253" t="str">
            <v>O.K.</v>
          </cell>
          <cell r="S5253" t="str">
            <v>DIF. DE CTVOS.</v>
          </cell>
          <cell r="T5253">
            <v>41621</v>
          </cell>
          <cell r="U5253">
            <v>18</v>
          </cell>
          <cell r="V5253" t="str">
            <v>DE 16 A 20 DÍAS</v>
          </cell>
        </row>
        <row r="5254">
          <cell r="Q5254" t="str">
            <v>BANCOMER AMEX4162113463835252902</v>
          </cell>
          <cell r="R5254" t="str">
            <v>O.K.</v>
          </cell>
          <cell r="S5254" t="str">
            <v>DIF. DE CTVOS.</v>
          </cell>
          <cell r="T5254">
            <v>41621</v>
          </cell>
          <cell r="U5254">
            <v>18</v>
          </cell>
          <cell r="V5254" t="str">
            <v>DE 16 A 20 DÍAS</v>
          </cell>
        </row>
        <row r="5255">
          <cell r="Q5255" t="str">
            <v>BANCOMER AMEX4162113463835219867</v>
          </cell>
          <cell r="R5255" t="str">
            <v>O.K.</v>
          </cell>
          <cell r="S5255" t="str">
            <v>COMPENSADA</v>
          </cell>
          <cell r="T5255">
            <v>41621</v>
          </cell>
          <cell r="U5255">
            <v>18</v>
          </cell>
          <cell r="V5255" t="str">
            <v>DE 16 A 20 DÍAS</v>
          </cell>
        </row>
        <row r="5256">
          <cell r="Q5256" t="str">
            <v>BANCOMER AMEX4162113463835206109</v>
          </cell>
          <cell r="R5256" t="str">
            <v>O.K.</v>
          </cell>
          <cell r="S5256" t="str">
            <v>DIF. DE CTVOS.</v>
          </cell>
          <cell r="T5256">
            <v>41621</v>
          </cell>
          <cell r="U5256">
            <v>18</v>
          </cell>
          <cell r="V5256" t="str">
            <v>DE 16 A 20 DÍAS</v>
          </cell>
        </row>
        <row r="5257">
          <cell r="Q5257" t="str">
            <v>BANCOMER AMEX4162113463835228280</v>
          </cell>
          <cell r="R5257" t="str">
            <v>O.K.</v>
          </cell>
          <cell r="S5257" t="str">
            <v>DIF. DE CTVOS.</v>
          </cell>
          <cell r="T5257">
            <v>41621</v>
          </cell>
          <cell r="U5257">
            <v>18</v>
          </cell>
          <cell r="V5257" t="str">
            <v>DE 16 A 20 DÍAS</v>
          </cell>
        </row>
        <row r="5258">
          <cell r="Q5258" t="str">
            <v>BANCOMER AMEX4162113463835231615</v>
          </cell>
          <cell r="R5258" t="str">
            <v>O.K.</v>
          </cell>
          <cell r="S5258" t="str">
            <v>DIF. DE CTVOS.</v>
          </cell>
          <cell r="T5258">
            <v>41621</v>
          </cell>
          <cell r="U5258">
            <v>18</v>
          </cell>
          <cell r="V5258" t="str">
            <v>DE 16 A 20 DÍAS</v>
          </cell>
        </row>
        <row r="5259">
          <cell r="Q5259" t="str">
            <v>BANCOMER AMEX4162113463835253612</v>
          </cell>
          <cell r="R5259" t="str">
            <v>O.K.</v>
          </cell>
          <cell r="S5259" t="str">
            <v>DIF. DE CTVOS.</v>
          </cell>
          <cell r="T5259">
            <v>41621</v>
          </cell>
          <cell r="U5259">
            <v>18</v>
          </cell>
          <cell r="V5259" t="str">
            <v>DE 16 A 20 DÍAS</v>
          </cell>
        </row>
        <row r="5260">
          <cell r="Q5260" t="str">
            <v>BANCOMER AMEX4162113463835244598</v>
          </cell>
          <cell r="R5260" t="str">
            <v>O.K.</v>
          </cell>
          <cell r="S5260" t="str">
            <v>DIF. DE CTVOS.</v>
          </cell>
          <cell r="T5260">
            <v>41621</v>
          </cell>
          <cell r="U5260">
            <v>18</v>
          </cell>
          <cell r="V5260" t="str">
            <v>DE 16 A 20 DÍAS</v>
          </cell>
        </row>
        <row r="5261">
          <cell r="Q5261" t="str">
            <v>BANCOMER AMEX4162113463835206107</v>
          </cell>
          <cell r="R5261" t="str">
            <v>O.K.</v>
          </cell>
          <cell r="S5261" t="str">
            <v>DIF. DE CTVOS.</v>
          </cell>
          <cell r="T5261">
            <v>41621</v>
          </cell>
          <cell r="U5261">
            <v>18</v>
          </cell>
          <cell r="V5261" t="str">
            <v>DE 16 A 20 DÍAS</v>
          </cell>
        </row>
        <row r="5262">
          <cell r="Q5262" t="str">
            <v>BANCOMER AMEX4162113463835206108</v>
          </cell>
          <cell r="R5262" t="str">
            <v>.O.K.</v>
          </cell>
          <cell r="S5262" t="str">
            <v>meses sin intereses</v>
          </cell>
          <cell r="T5262">
            <v>41628</v>
          </cell>
          <cell r="U5262">
            <v>18</v>
          </cell>
          <cell r="V5262" t="str">
            <v>DE 16 A 20 DÍAS</v>
          </cell>
        </row>
        <row r="5263">
          <cell r="Q5263" t="str">
            <v>BANCOMER AMEX4162113463835207620</v>
          </cell>
          <cell r="R5263" t="str">
            <v>O.K.</v>
          </cell>
          <cell r="S5263" t="str">
            <v>DIF. DE CTVOS.</v>
          </cell>
          <cell r="T5263">
            <v>41621</v>
          </cell>
          <cell r="U5263">
            <v>18</v>
          </cell>
          <cell r="V5263" t="str">
            <v>DE 16 A 20 DÍAS</v>
          </cell>
        </row>
        <row r="5264">
          <cell r="Q5264" t="str">
            <v>BANCOMER AMEX4162113463835215063</v>
          </cell>
          <cell r="R5264" t="str">
            <v>O.K.</v>
          </cell>
          <cell r="S5264" t="str">
            <v>DIF. DE CTVOS.</v>
          </cell>
          <cell r="T5264">
            <v>41621</v>
          </cell>
          <cell r="U5264">
            <v>18</v>
          </cell>
          <cell r="V5264" t="str">
            <v>DE 16 A 20 DÍAS</v>
          </cell>
        </row>
        <row r="5265">
          <cell r="Q5265" t="str">
            <v>BANCOMER AMEX4162113463835231818</v>
          </cell>
          <cell r="R5265" t="str">
            <v>O.K.</v>
          </cell>
          <cell r="S5265" t="str">
            <v>DIF. DE CTVOS.</v>
          </cell>
          <cell r="T5265">
            <v>41621</v>
          </cell>
          <cell r="U5265">
            <v>18</v>
          </cell>
          <cell r="V5265" t="str">
            <v>DE 16 A 20 DÍAS</v>
          </cell>
        </row>
        <row r="5266">
          <cell r="Q5266" t="str">
            <v>BANCOMER AMEX4162113463835238417</v>
          </cell>
          <cell r="R5266" t="str">
            <v>O.K.</v>
          </cell>
          <cell r="S5266" t="str">
            <v>DIF. DE CTVOS.</v>
          </cell>
          <cell r="T5266">
            <v>41621</v>
          </cell>
          <cell r="U5266">
            <v>18</v>
          </cell>
          <cell r="V5266" t="str">
            <v>DE 16 A 20 DÍAS</v>
          </cell>
        </row>
        <row r="5267">
          <cell r="Q5267" t="str">
            <v>BANCOMER AMEX4162113463835246483</v>
          </cell>
          <cell r="R5267" t="str">
            <v>O.K.</v>
          </cell>
          <cell r="S5267" t="str">
            <v>DIF. DE CTVOS.</v>
          </cell>
          <cell r="T5267">
            <v>41621</v>
          </cell>
          <cell r="U5267">
            <v>18</v>
          </cell>
          <cell r="V5267" t="str">
            <v>DE 16 A 20 DÍAS</v>
          </cell>
        </row>
        <row r="5268">
          <cell r="Q5268" t="str">
            <v>BANCOMER AMEX4162113463835200473</v>
          </cell>
          <cell r="R5268" t="str">
            <v>O.K.</v>
          </cell>
          <cell r="S5268" t="str">
            <v>DIF. DE CTVOS.</v>
          </cell>
          <cell r="T5268">
            <v>41621</v>
          </cell>
          <cell r="U5268">
            <v>18</v>
          </cell>
          <cell r="V5268" t="str">
            <v>DE 16 A 20 DÍAS</v>
          </cell>
        </row>
        <row r="5269">
          <cell r="Q5269" t="str">
            <v>BANCOMER AMEX4162113463835238751</v>
          </cell>
          <cell r="R5269" t="str">
            <v>O.K.</v>
          </cell>
          <cell r="S5269" t="str">
            <v>DIF. DE CTVOS.</v>
          </cell>
          <cell r="T5269">
            <v>41621</v>
          </cell>
          <cell r="U5269">
            <v>18</v>
          </cell>
          <cell r="V5269" t="str">
            <v>DE 16 A 20 DÍAS</v>
          </cell>
        </row>
        <row r="5270">
          <cell r="Q5270" t="str">
            <v>BANCOMER AMEX4162113463835217801</v>
          </cell>
          <cell r="R5270" t="str">
            <v>O.K.</v>
          </cell>
          <cell r="S5270" t="str">
            <v>DIF. DE CTVOS.</v>
          </cell>
          <cell r="T5270">
            <v>41621</v>
          </cell>
          <cell r="U5270">
            <v>18</v>
          </cell>
          <cell r="V5270" t="str">
            <v>DE 16 A 20 DÍAS</v>
          </cell>
        </row>
        <row r="5271">
          <cell r="Q5271" t="str">
            <v>BANCOMER AMEX4162113463835231617</v>
          </cell>
          <cell r="R5271" t="str">
            <v>O.K.</v>
          </cell>
          <cell r="S5271" t="str">
            <v>DIF. DE CTVOS.</v>
          </cell>
          <cell r="T5271">
            <v>41621</v>
          </cell>
          <cell r="U5271">
            <v>18</v>
          </cell>
          <cell r="V5271" t="str">
            <v>DE 16 A 20 DÍAS</v>
          </cell>
        </row>
        <row r="5272">
          <cell r="Q5272" t="str">
            <v>BANCOMER AMEX4162113463835217187</v>
          </cell>
          <cell r="R5272" t="str">
            <v>O.K.</v>
          </cell>
          <cell r="S5272" t="str">
            <v>DIF. DE CTVOS.</v>
          </cell>
          <cell r="T5272">
            <v>41621</v>
          </cell>
          <cell r="U5272">
            <v>18</v>
          </cell>
          <cell r="V5272" t="str">
            <v>DE 16 A 20 DÍAS</v>
          </cell>
        </row>
        <row r="5273">
          <cell r="Q5273" t="str">
            <v>BANCOMER AMEX4162113463835238420</v>
          </cell>
          <cell r="R5273" t="str">
            <v>O.K.</v>
          </cell>
          <cell r="S5273" t="str">
            <v>DIF. DE CTVOS.</v>
          </cell>
          <cell r="T5273">
            <v>41621</v>
          </cell>
          <cell r="U5273">
            <v>18</v>
          </cell>
          <cell r="V5273" t="str">
            <v>DE 16 A 20 DÍAS</v>
          </cell>
        </row>
        <row r="5274">
          <cell r="Q5274" t="str">
            <v>BANCOMER AMEX4162113463835206112</v>
          </cell>
          <cell r="R5274" t="str">
            <v>O.K.</v>
          </cell>
          <cell r="S5274" t="str">
            <v>DIF. DE CTVOS.</v>
          </cell>
          <cell r="T5274">
            <v>41621</v>
          </cell>
          <cell r="U5274">
            <v>18</v>
          </cell>
          <cell r="V5274" t="str">
            <v>DE 16 A 20 DÍAS</v>
          </cell>
        </row>
        <row r="5275">
          <cell r="Q5275" t="str">
            <v>BANCOMER AMEX4162113463835226023</v>
          </cell>
          <cell r="R5275" t="str">
            <v>O.K.</v>
          </cell>
          <cell r="S5275" t="str">
            <v>DIF. DE CTVOS.</v>
          </cell>
          <cell r="T5275">
            <v>41621</v>
          </cell>
          <cell r="U5275">
            <v>18</v>
          </cell>
          <cell r="V5275" t="str">
            <v>DE 16 A 20 DÍAS</v>
          </cell>
        </row>
        <row r="5276">
          <cell r="Q5276" t="str">
            <v>BANCOMER AMEX4162113463835200437</v>
          </cell>
          <cell r="R5276" t="str">
            <v>O.K.</v>
          </cell>
          <cell r="S5276" t="str">
            <v>DIF. DE CTVOS.</v>
          </cell>
          <cell r="T5276">
            <v>41621</v>
          </cell>
          <cell r="U5276">
            <v>18</v>
          </cell>
          <cell r="V5276" t="str">
            <v>DE 16 A 20 DÍAS</v>
          </cell>
        </row>
        <row r="5277">
          <cell r="Q5277" t="str">
            <v>BANCOMER AMEX4162113463835245670</v>
          </cell>
          <cell r="R5277" t="str">
            <v>O.K.</v>
          </cell>
          <cell r="S5277" t="str">
            <v>DIF. DE CTVOS.</v>
          </cell>
          <cell r="T5277">
            <v>41621</v>
          </cell>
          <cell r="U5277">
            <v>18</v>
          </cell>
          <cell r="V5277" t="str">
            <v>DE 16 A 20 DÍAS</v>
          </cell>
        </row>
        <row r="5278">
          <cell r="Q5278" t="str">
            <v>BANCOMER AMEX4162113463835252905</v>
          </cell>
          <cell r="R5278" t="str">
            <v>O.K.</v>
          </cell>
          <cell r="S5278" t="str">
            <v>DIF. DE CTVOS.</v>
          </cell>
          <cell r="T5278">
            <v>41621</v>
          </cell>
          <cell r="U5278">
            <v>18</v>
          </cell>
          <cell r="V5278" t="str">
            <v>DE 16 A 20 DÍAS</v>
          </cell>
        </row>
        <row r="5279">
          <cell r="Q5279" t="str">
            <v>BANCOMER AMEX4162113463835215065</v>
          </cell>
          <cell r="R5279" t="str">
            <v>O.K.</v>
          </cell>
          <cell r="S5279" t="str">
            <v>DIF. DE CTVOS.</v>
          </cell>
          <cell r="T5279">
            <v>41621</v>
          </cell>
          <cell r="U5279">
            <v>18</v>
          </cell>
          <cell r="V5279" t="str">
            <v>DE 16 A 20 DÍAS</v>
          </cell>
        </row>
        <row r="5280">
          <cell r="Q5280" t="str">
            <v>BANCOMER AMEX4162113463835252919</v>
          </cell>
          <cell r="R5280" t="str">
            <v>O.K.</v>
          </cell>
          <cell r="S5280" t="str">
            <v>DIF. DE CTVOS.</v>
          </cell>
          <cell r="T5280">
            <v>41621</v>
          </cell>
          <cell r="U5280">
            <v>18</v>
          </cell>
          <cell r="V5280" t="str">
            <v>DE 16 A 20 DÍAS</v>
          </cell>
        </row>
        <row r="5281">
          <cell r="Q5281" t="str">
            <v>BANCOMER AMEX4162113463835207619</v>
          </cell>
          <cell r="R5281" t="str">
            <v>O.K.</v>
          </cell>
          <cell r="S5281" t="str">
            <v>DIF. DE CTVOS.</v>
          </cell>
          <cell r="T5281">
            <v>41621</v>
          </cell>
          <cell r="U5281">
            <v>18</v>
          </cell>
          <cell r="V5281" t="str">
            <v>DE 16 A 20 DÍAS</v>
          </cell>
        </row>
        <row r="5282">
          <cell r="Q5282" t="str">
            <v>BANCOMER AMEX4162113463835254172</v>
          </cell>
          <cell r="R5282" t="str">
            <v>O.K.</v>
          </cell>
          <cell r="S5282" t="str">
            <v>DIF. DE CTVOS.</v>
          </cell>
          <cell r="T5282">
            <v>41621</v>
          </cell>
          <cell r="U5282">
            <v>18</v>
          </cell>
          <cell r="V5282" t="str">
            <v>DE 16 A 20 DÍAS</v>
          </cell>
        </row>
        <row r="5283">
          <cell r="Q5283" t="str">
            <v>BANCOMER AMEX4162113463835258061</v>
          </cell>
          <cell r="R5283" t="str">
            <v>O.K.</v>
          </cell>
          <cell r="S5283" t="str">
            <v>DIF. DE CTVOS.</v>
          </cell>
          <cell r="T5283">
            <v>41621</v>
          </cell>
          <cell r="U5283">
            <v>18</v>
          </cell>
          <cell r="V5283" t="str">
            <v>DE 16 A 20 DÍAS</v>
          </cell>
        </row>
        <row r="5284">
          <cell r="Q5284" t="str">
            <v>BANCOMER AMEX4162113463835217359</v>
          </cell>
          <cell r="R5284" t="str">
            <v>O.K.</v>
          </cell>
          <cell r="S5284" t="str">
            <v>DIF. DE CTVOS.</v>
          </cell>
          <cell r="T5284">
            <v>41621</v>
          </cell>
          <cell r="U5284">
            <v>18</v>
          </cell>
          <cell r="V5284" t="str">
            <v>DE 16 A 20 DÍAS</v>
          </cell>
        </row>
        <row r="5285">
          <cell r="Q5285" t="str">
            <v>BANCOMER AMEX4162113463835253676</v>
          </cell>
          <cell r="R5285" t="str">
            <v>O.K.</v>
          </cell>
          <cell r="S5285" t="str">
            <v>DIF. DE CTVOS.</v>
          </cell>
          <cell r="T5285">
            <v>41621</v>
          </cell>
          <cell r="U5285">
            <v>18</v>
          </cell>
          <cell r="V5285" t="str">
            <v>DE 16 A 20 DÍAS</v>
          </cell>
        </row>
        <row r="5286">
          <cell r="Q5286" t="str">
            <v>BANCOMER AMEX4162113463835231794</v>
          </cell>
          <cell r="R5286" t="str">
            <v>O.K.</v>
          </cell>
          <cell r="S5286" t="str">
            <v>DIF. DE CTVOS.</v>
          </cell>
          <cell r="T5286">
            <v>41621</v>
          </cell>
          <cell r="U5286">
            <v>18</v>
          </cell>
          <cell r="V5286" t="str">
            <v>DE 16 A 20 DÍAS</v>
          </cell>
        </row>
        <row r="5287">
          <cell r="Q5287" t="str">
            <v>BANCOMER AMEX4162113463835248991</v>
          </cell>
          <cell r="R5287" t="str">
            <v>O.K.</v>
          </cell>
          <cell r="S5287" t="str">
            <v>DIF. DE CTVOS.</v>
          </cell>
          <cell r="T5287">
            <v>41621</v>
          </cell>
          <cell r="U5287">
            <v>18</v>
          </cell>
          <cell r="V5287" t="str">
            <v>DE 16 A 20 DÍAS</v>
          </cell>
        </row>
        <row r="5288">
          <cell r="Q5288" t="str">
            <v>BANCOMER AMEX4162113463835209701</v>
          </cell>
          <cell r="R5288" t="str">
            <v>O.K.</v>
          </cell>
          <cell r="S5288" t="str">
            <v>DIF. DE CTVOS.</v>
          </cell>
          <cell r="T5288">
            <v>41621</v>
          </cell>
          <cell r="U5288">
            <v>18</v>
          </cell>
          <cell r="V5288" t="str">
            <v>DE 16 A 20 DÍAS</v>
          </cell>
        </row>
        <row r="5289">
          <cell r="Q5289" t="str">
            <v>BANCOMER AMEX4162113463835231791</v>
          </cell>
          <cell r="R5289" t="str">
            <v>O.K.</v>
          </cell>
          <cell r="S5289" t="str">
            <v>DIF. DE CTVOS.</v>
          </cell>
          <cell r="T5289">
            <v>41621</v>
          </cell>
          <cell r="U5289">
            <v>18</v>
          </cell>
          <cell r="V5289" t="str">
            <v>DE 16 A 20 DÍAS</v>
          </cell>
        </row>
        <row r="5290">
          <cell r="Q5290" t="str">
            <v>BANCOMER AMEX4162113463835258060</v>
          </cell>
          <cell r="R5290" t="str">
            <v>O.K.</v>
          </cell>
          <cell r="S5290" t="str">
            <v>DIF. DE CTVOS.</v>
          </cell>
          <cell r="T5290">
            <v>41621</v>
          </cell>
          <cell r="U5290">
            <v>18</v>
          </cell>
          <cell r="V5290" t="str">
            <v>DE 16 A 20 DÍAS</v>
          </cell>
        </row>
        <row r="5291">
          <cell r="Q5291" t="str">
            <v>BANCOMER AMEX4162113463835246433</v>
          </cell>
          <cell r="R5291" t="str">
            <v>O.K.</v>
          </cell>
          <cell r="S5291" t="str">
            <v>DIF. DE CTVOS.</v>
          </cell>
          <cell r="T5291">
            <v>41621</v>
          </cell>
          <cell r="U5291">
            <v>18</v>
          </cell>
          <cell r="V5291" t="str">
            <v>DE 16 A 20 DÍAS</v>
          </cell>
        </row>
        <row r="5292">
          <cell r="Q5292" t="str">
            <v>BANCOMER AMEX4162113463835206111</v>
          </cell>
          <cell r="R5292" t="str">
            <v>O.K.</v>
          </cell>
          <cell r="S5292" t="str">
            <v>DIF. DE CTVOS.</v>
          </cell>
          <cell r="T5292">
            <v>41621</v>
          </cell>
          <cell r="U5292">
            <v>18</v>
          </cell>
          <cell r="V5292" t="str">
            <v>DE 16 A 20 DÍAS</v>
          </cell>
        </row>
        <row r="5293">
          <cell r="Q5293" t="str">
            <v>BANCOMER AMEX4162113463835211232</v>
          </cell>
          <cell r="R5293" t="str">
            <v>O.K.</v>
          </cell>
          <cell r="S5293" t="str">
            <v>DIF. DE CTVOS.</v>
          </cell>
          <cell r="T5293">
            <v>41621</v>
          </cell>
          <cell r="U5293">
            <v>18</v>
          </cell>
          <cell r="V5293" t="str">
            <v>DE 16 A 20 DÍAS</v>
          </cell>
        </row>
        <row r="5294">
          <cell r="Q5294" t="str">
            <v>BANCOMER AMEX4162113463835206113</v>
          </cell>
          <cell r="R5294" t="str">
            <v>.O.K.</v>
          </cell>
          <cell r="S5294" t="str">
            <v>cruce vs VISA BNMX</v>
          </cell>
          <cell r="T5294">
            <v>41621</v>
          </cell>
          <cell r="U5294">
            <v>18</v>
          </cell>
          <cell r="V5294" t="str">
            <v>DE 16 A 20 DÍAS</v>
          </cell>
        </row>
        <row r="5295">
          <cell r="Q5295" t="str">
            <v>BANCOMER AMEX4162113463835226805</v>
          </cell>
          <cell r="R5295" t="str">
            <v>O.K.</v>
          </cell>
          <cell r="S5295" t="str">
            <v>DIF. DE CTVOS.</v>
          </cell>
          <cell r="T5295">
            <v>41621</v>
          </cell>
          <cell r="U5295">
            <v>18</v>
          </cell>
          <cell r="V5295" t="str">
            <v>DE 16 A 20 DÍAS</v>
          </cell>
        </row>
        <row r="5296">
          <cell r="Q5296" t="str">
            <v>BANCOMER AMEX4162113463835253665</v>
          </cell>
          <cell r="R5296" t="str">
            <v>O.K.</v>
          </cell>
          <cell r="S5296" t="str">
            <v>DIF. DE CTVOS.</v>
          </cell>
          <cell r="T5296">
            <v>41621</v>
          </cell>
          <cell r="U5296">
            <v>18</v>
          </cell>
          <cell r="V5296" t="str">
            <v>DE 16 A 20 DÍAS</v>
          </cell>
        </row>
        <row r="5297">
          <cell r="Q5297" t="str">
            <v>BANCOMER AMEX4162113463835262312</v>
          </cell>
          <cell r="R5297" t="str">
            <v>O.K.</v>
          </cell>
          <cell r="S5297" t="str">
            <v>DIF. DE CTVOS.</v>
          </cell>
          <cell r="T5297">
            <v>41621</v>
          </cell>
          <cell r="U5297">
            <v>18</v>
          </cell>
          <cell r="V5297" t="str">
            <v>DE 16 A 20 DÍAS</v>
          </cell>
        </row>
        <row r="5298">
          <cell r="Q5298" t="str">
            <v>BANCOMER AMEX4162113463835280370</v>
          </cell>
          <cell r="R5298" t="str">
            <v>O.K.</v>
          </cell>
          <cell r="S5298" t="str">
            <v>DIF. DE CTVOS.</v>
          </cell>
          <cell r="T5298">
            <v>41621</v>
          </cell>
          <cell r="U5298">
            <v>18</v>
          </cell>
          <cell r="V5298" t="str">
            <v>DE 16 A 20 DÍAS</v>
          </cell>
        </row>
        <row r="5299">
          <cell r="Q5299" t="str">
            <v>BANCOMER AMEX4162113463835247220</v>
          </cell>
          <cell r="R5299" t="str">
            <v>O.K.</v>
          </cell>
          <cell r="S5299" t="str">
            <v>DIF. DE CTVOS.</v>
          </cell>
          <cell r="T5299">
            <v>41621</v>
          </cell>
          <cell r="U5299">
            <v>18</v>
          </cell>
          <cell r="V5299" t="str">
            <v>DE 16 A 20 DÍAS</v>
          </cell>
        </row>
        <row r="5300">
          <cell r="Q5300" t="str">
            <v>BANCOMER AMEX4162113463835247222</v>
          </cell>
          <cell r="R5300" t="str">
            <v>O.K.</v>
          </cell>
          <cell r="S5300" t="str">
            <v>DIF. DE CTVOS.</v>
          </cell>
          <cell r="T5300">
            <v>41621</v>
          </cell>
          <cell r="U5300">
            <v>18</v>
          </cell>
          <cell r="V5300" t="str">
            <v>DE 16 A 20 DÍAS</v>
          </cell>
        </row>
        <row r="5301">
          <cell r="Q5301" t="str">
            <v>BANCOMER AMEX4162113463835252959</v>
          </cell>
          <cell r="R5301" t="str">
            <v>O.K.</v>
          </cell>
          <cell r="S5301" t="str">
            <v>DIF. DE CTVOS.</v>
          </cell>
          <cell r="T5301">
            <v>41621</v>
          </cell>
          <cell r="U5301">
            <v>18</v>
          </cell>
          <cell r="V5301" t="str">
            <v>DE 16 A 20 DÍAS</v>
          </cell>
        </row>
        <row r="5302">
          <cell r="Q5302" t="str">
            <v>BANCOMER AMEX4162113463835253670</v>
          </cell>
          <cell r="R5302" t="str">
            <v>O.K.</v>
          </cell>
          <cell r="S5302" t="str">
            <v>DIF. DE CTVOS.</v>
          </cell>
          <cell r="T5302">
            <v>41621</v>
          </cell>
          <cell r="U5302">
            <v>18</v>
          </cell>
          <cell r="V5302" t="str">
            <v>DE 16 A 20 DÍAS</v>
          </cell>
        </row>
        <row r="5303">
          <cell r="Q5303" t="str">
            <v>BANCOMER AMEX4162113463835247875</v>
          </cell>
          <cell r="R5303" t="str">
            <v>O.K.</v>
          </cell>
          <cell r="S5303" t="str">
            <v>DIF. DE CTVOS.</v>
          </cell>
          <cell r="T5303">
            <v>41621</v>
          </cell>
          <cell r="U5303">
            <v>18</v>
          </cell>
          <cell r="V5303" t="str">
            <v>DE 16 A 20 DÍAS</v>
          </cell>
        </row>
        <row r="5304">
          <cell r="Q5304" t="str">
            <v>BANCOMER AMEX4162113463835205986</v>
          </cell>
          <cell r="R5304" t="str">
            <v>O.K.</v>
          </cell>
          <cell r="S5304" t="str">
            <v>DIF. DE CTVOS.</v>
          </cell>
          <cell r="T5304">
            <v>41621</v>
          </cell>
          <cell r="U5304">
            <v>18</v>
          </cell>
          <cell r="V5304" t="str">
            <v>DE 16 A 20 DÍAS</v>
          </cell>
        </row>
        <row r="5305">
          <cell r="Q5305" t="str">
            <v>BANCOMER AMEX4162113463835239532</v>
          </cell>
          <cell r="R5305" t="str">
            <v>O.K.</v>
          </cell>
          <cell r="S5305" t="str">
            <v>DIF. DE CTVOS.</v>
          </cell>
          <cell r="T5305">
            <v>41621</v>
          </cell>
          <cell r="U5305">
            <v>18</v>
          </cell>
          <cell r="V5305" t="str">
            <v>DE 16 A 20 DÍAS</v>
          </cell>
        </row>
        <row r="5306">
          <cell r="Q5306" t="str">
            <v>BANCOMER AMEX4162113463835206110</v>
          </cell>
          <cell r="R5306" t="str">
            <v>O.K.</v>
          </cell>
          <cell r="S5306" t="str">
            <v>DIF. DE CTVOS.</v>
          </cell>
          <cell r="T5306">
            <v>41621</v>
          </cell>
          <cell r="U5306">
            <v>18</v>
          </cell>
          <cell r="V5306" t="str">
            <v>DE 16 A 20 DÍAS</v>
          </cell>
        </row>
        <row r="5307">
          <cell r="Q5307" t="str">
            <v>BANCOMER AMEX4162113463835217487</v>
          </cell>
          <cell r="R5307" t="str">
            <v>O.K.</v>
          </cell>
          <cell r="S5307" t="str">
            <v>DIF. DE CTVOS.</v>
          </cell>
          <cell r="T5307">
            <v>41621</v>
          </cell>
          <cell r="U5307">
            <v>18</v>
          </cell>
          <cell r="V5307" t="str">
            <v>DE 16 A 20 DÍAS</v>
          </cell>
        </row>
        <row r="5308">
          <cell r="Q5308" t="str">
            <v>BANCOMER AMEX4162113463835202680</v>
          </cell>
          <cell r="R5308" t="str">
            <v>.O.K.</v>
          </cell>
          <cell r="S5308" t="str">
            <v>meses sin intereses</v>
          </cell>
          <cell r="T5308">
            <v>41621</v>
          </cell>
          <cell r="U5308">
            <v>18</v>
          </cell>
          <cell r="V5308" t="str">
            <v>DE 16 A 20 DÍAS</v>
          </cell>
        </row>
        <row r="5309">
          <cell r="Q5309" t="str">
            <v>BANCOMER AMEX4162113463835238552</v>
          </cell>
          <cell r="R5309" t="str">
            <v>O.K.</v>
          </cell>
          <cell r="S5309" t="str">
            <v>DIF. DE CTVOS.</v>
          </cell>
          <cell r="T5309">
            <v>41621</v>
          </cell>
          <cell r="U5309">
            <v>18</v>
          </cell>
          <cell r="V5309" t="str">
            <v>DE 16 A 20 DÍAS</v>
          </cell>
        </row>
        <row r="5310">
          <cell r="Q5310" t="str">
            <v>BANCOMER AMEX4162113463835257987</v>
          </cell>
          <cell r="R5310" t="str">
            <v>O.K.</v>
          </cell>
          <cell r="S5310" t="str">
            <v>DIF. DE CTVOS.</v>
          </cell>
          <cell r="T5310">
            <v>41621</v>
          </cell>
          <cell r="U5310">
            <v>18</v>
          </cell>
          <cell r="V5310" t="str">
            <v>DE 16 A 20 DÍAS</v>
          </cell>
        </row>
        <row r="5311">
          <cell r="Q5311" t="str">
            <v>BANCOMER AMEX4162113463835206105</v>
          </cell>
          <cell r="R5311" t="str">
            <v>O.K.</v>
          </cell>
          <cell r="S5311" t="str">
            <v>DIF. DE CTVOS.</v>
          </cell>
          <cell r="T5311">
            <v>41621</v>
          </cell>
          <cell r="U5311">
            <v>18</v>
          </cell>
          <cell r="V5311" t="str">
            <v>DE 16 A 20 DÍAS</v>
          </cell>
        </row>
        <row r="5312">
          <cell r="Q5312" t="str">
            <v>BANCOMER AMEX4162113463835254178</v>
          </cell>
          <cell r="R5312" t="str">
            <v>O.K.</v>
          </cell>
          <cell r="S5312" t="str">
            <v>DIF. DE CTVOS.</v>
          </cell>
          <cell r="T5312">
            <v>41621</v>
          </cell>
          <cell r="U5312">
            <v>18</v>
          </cell>
          <cell r="V5312" t="str">
            <v>DE 16 A 20 DÍAS</v>
          </cell>
        </row>
        <row r="5313">
          <cell r="Q5313" t="str">
            <v>BANCOMER AMEX4162113463835231612</v>
          </cell>
          <cell r="R5313" t="str">
            <v>O.K.</v>
          </cell>
          <cell r="S5313" t="str">
            <v>DIF. DE CTVOS.</v>
          </cell>
          <cell r="T5313">
            <v>41621</v>
          </cell>
          <cell r="U5313">
            <v>18</v>
          </cell>
          <cell r="V5313" t="str">
            <v>DE 16 A 20 DÍAS</v>
          </cell>
        </row>
        <row r="5314">
          <cell r="Q5314" t="str">
            <v>BANCOMER AMEX4162113463835278677</v>
          </cell>
          <cell r="R5314" t="str">
            <v>O.K.</v>
          </cell>
          <cell r="S5314" t="str">
            <v>DIF. DE CTVOS.</v>
          </cell>
          <cell r="T5314">
            <v>41621</v>
          </cell>
          <cell r="U5314">
            <v>18</v>
          </cell>
          <cell r="V5314" t="str">
            <v>DE 16 A 20 DÍAS</v>
          </cell>
        </row>
        <row r="5315">
          <cell r="Q5315" t="str">
            <v>BANCOMER AMEX4162113463835215064</v>
          </cell>
          <cell r="R5315" t="str">
            <v>O.K.</v>
          </cell>
          <cell r="S5315" t="str">
            <v>DIF. DE CTVOS.</v>
          </cell>
          <cell r="T5315">
            <v>41621</v>
          </cell>
          <cell r="U5315">
            <v>18</v>
          </cell>
          <cell r="V5315" t="str">
            <v>DE 16 A 20 DÍAS</v>
          </cell>
        </row>
        <row r="5316">
          <cell r="Q5316" t="str">
            <v>BANCOMER AMEX4162113463835231821</v>
          </cell>
          <cell r="R5316" t="str">
            <v>O.K.</v>
          </cell>
          <cell r="S5316" t="str">
            <v>DIF. DE CTVOS.</v>
          </cell>
          <cell r="T5316">
            <v>41621</v>
          </cell>
          <cell r="U5316">
            <v>18</v>
          </cell>
          <cell r="V5316" t="str">
            <v>DE 16 A 20 DÍAS</v>
          </cell>
        </row>
        <row r="5317">
          <cell r="Q5317" t="str">
            <v>BANCOMER AMEX4162113463835238551</v>
          </cell>
          <cell r="R5317" t="str">
            <v>O.K.</v>
          </cell>
          <cell r="S5317" t="str">
            <v>DIF. DE CTVOS.</v>
          </cell>
          <cell r="T5317">
            <v>41621</v>
          </cell>
          <cell r="U5317">
            <v>18</v>
          </cell>
          <cell r="V5317" t="str">
            <v>DE 16 A 20 DÍAS</v>
          </cell>
        </row>
        <row r="5318">
          <cell r="Q5318" t="str">
            <v>BANCOMER AMEX4162113463835262112</v>
          </cell>
          <cell r="R5318" t="str">
            <v>O.K.</v>
          </cell>
          <cell r="S5318" t="str">
            <v>DIF. DE CTVOS.</v>
          </cell>
          <cell r="T5318">
            <v>41621</v>
          </cell>
          <cell r="U5318">
            <v>18</v>
          </cell>
          <cell r="V5318" t="str">
            <v>DE 16 A 20 DÍAS</v>
          </cell>
        </row>
        <row r="5319">
          <cell r="Q5319" t="str">
            <v>BANCOMER AMEX4162113463835268915</v>
          </cell>
          <cell r="R5319" t="str">
            <v>O.K.</v>
          </cell>
          <cell r="S5319" t="str">
            <v>DIF. DE CTVOS.</v>
          </cell>
          <cell r="T5319">
            <v>41621</v>
          </cell>
          <cell r="U5319">
            <v>18</v>
          </cell>
          <cell r="V5319" t="str">
            <v>DE 16 A 20 DÍAS</v>
          </cell>
        </row>
        <row r="5320">
          <cell r="Q5320" t="str">
            <v>BANCOMER AMEX4162113463835227680</v>
          </cell>
          <cell r="R5320" t="str">
            <v>O.K.</v>
          </cell>
          <cell r="S5320" t="str">
            <v>DIF. DE CTVOS.</v>
          </cell>
          <cell r="T5320">
            <v>41621</v>
          </cell>
          <cell r="U5320">
            <v>18</v>
          </cell>
          <cell r="V5320" t="str">
            <v>DE 16 A 20 DÍAS</v>
          </cell>
        </row>
        <row r="5321">
          <cell r="Q5321" t="str">
            <v>BANCOMER AMEX4162113463835250003</v>
          </cell>
          <cell r="R5321" t="str">
            <v>O.K.</v>
          </cell>
          <cell r="S5321" t="str">
            <v>DIF. DE CTVOS.</v>
          </cell>
          <cell r="T5321">
            <v>41621</v>
          </cell>
          <cell r="U5321">
            <v>18</v>
          </cell>
          <cell r="V5321" t="str">
            <v>DE 16 A 20 DÍAS</v>
          </cell>
        </row>
        <row r="5322">
          <cell r="Q5322" t="str">
            <v>BANCOMER AMEX4162113463835294496</v>
          </cell>
          <cell r="R5322" t="str">
            <v>O.K.</v>
          </cell>
          <cell r="S5322" t="str">
            <v>DIF. DE CTVOS.</v>
          </cell>
          <cell r="T5322">
            <v>41621</v>
          </cell>
          <cell r="U5322">
            <v>18</v>
          </cell>
          <cell r="V5322" t="str">
            <v>DE 16 A 20 DÍAS</v>
          </cell>
        </row>
        <row r="5323">
          <cell r="Q5323" t="str">
            <v>BANCOMER AMEX4162113463835238874</v>
          </cell>
          <cell r="R5323" t="str">
            <v>O.K.</v>
          </cell>
          <cell r="S5323" t="str">
            <v>DIF. DE CTVOS.</v>
          </cell>
          <cell r="T5323">
            <v>41621</v>
          </cell>
          <cell r="U5323">
            <v>18</v>
          </cell>
          <cell r="V5323" t="str">
            <v>DE 16 A 20 DÍAS</v>
          </cell>
        </row>
        <row r="5324">
          <cell r="Q5324" t="str">
            <v>BANCOMER AMEX4162113463835254179</v>
          </cell>
          <cell r="R5324" t="str">
            <v>.O.K.</v>
          </cell>
          <cell r="S5324" t="str">
            <v>meses sin intereses</v>
          </cell>
          <cell r="T5324">
            <v>41621</v>
          </cell>
          <cell r="U5324">
            <v>18</v>
          </cell>
          <cell r="V5324" t="str">
            <v>DE 16 A 20 DÍAS</v>
          </cell>
        </row>
        <row r="5325">
          <cell r="Q5325" t="str">
            <v>BANCOMER AMEX4162113463835206104</v>
          </cell>
          <cell r="R5325" t="str">
            <v>O.K.</v>
          </cell>
          <cell r="S5325" t="str">
            <v>DIF. DE CTVOS.</v>
          </cell>
          <cell r="T5325">
            <v>41621</v>
          </cell>
          <cell r="U5325">
            <v>18</v>
          </cell>
          <cell r="V5325" t="str">
            <v>DE 16 A 20 DÍAS</v>
          </cell>
        </row>
        <row r="5326">
          <cell r="Q5326" t="str">
            <v>BANCOMER AMEX4162113463835224171</v>
          </cell>
          <cell r="R5326" t="str">
            <v>O.K.</v>
          </cell>
          <cell r="S5326" t="str">
            <v>COMPENSADA</v>
          </cell>
          <cell r="T5326">
            <v>41628</v>
          </cell>
          <cell r="U5326">
            <v>18</v>
          </cell>
          <cell r="V5326" t="str">
            <v>DE 16 A 20 DÍAS</v>
          </cell>
        </row>
        <row r="5327">
          <cell r="Q5327" t="str">
            <v>BANCOMER AMEX4162113463835245554</v>
          </cell>
          <cell r="R5327" t="str">
            <v>O.K.</v>
          </cell>
          <cell r="S5327" t="str">
            <v>DIF. DE CTVOS.</v>
          </cell>
          <cell r="T5327">
            <v>41621</v>
          </cell>
          <cell r="U5327">
            <v>18</v>
          </cell>
          <cell r="V5327" t="str">
            <v>DE 16 A 20 DÍAS</v>
          </cell>
        </row>
        <row r="5328">
          <cell r="Q5328" t="str">
            <v>BANCOMER AMEX4162113463835245304</v>
          </cell>
          <cell r="R5328" t="str">
            <v>O.K.</v>
          </cell>
          <cell r="S5328" t="str">
            <v>DIF. DE CTVOS.</v>
          </cell>
          <cell r="T5328">
            <v>41621</v>
          </cell>
          <cell r="U5328">
            <v>18</v>
          </cell>
          <cell r="V5328" t="str">
            <v>DE 16 A 20 DÍAS</v>
          </cell>
        </row>
        <row r="5329">
          <cell r="Q5329" t="str">
            <v>BANCOMER AMEX4162113463835247873</v>
          </cell>
          <cell r="R5329" t="str">
            <v>O.K.</v>
          </cell>
          <cell r="S5329" t="str">
            <v>DIF. DE CTVOS.</v>
          </cell>
          <cell r="T5329">
            <v>41621</v>
          </cell>
          <cell r="U5329">
            <v>18</v>
          </cell>
          <cell r="V5329" t="str">
            <v>DE 16 A 20 DÍAS</v>
          </cell>
        </row>
        <row r="5330">
          <cell r="Q5330" t="str">
            <v>BANCOMER AMEX4162113463835215664</v>
          </cell>
          <cell r="R5330" t="str">
            <v>O.K.</v>
          </cell>
          <cell r="S5330" t="str">
            <v>DIF. DE CTVOS.</v>
          </cell>
          <cell r="T5330">
            <v>41621</v>
          </cell>
          <cell r="U5330">
            <v>18</v>
          </cell>
          <cell r="V5330" t="str">
            <v>DE 16 A 20 DÍAS</v>
          </cell>
        </row>
        <row r="5331">
          <cell r="Q5331" t="str">
            <v>BANCOMER AMEX4162113463835219232</v>
          </cell>
          <cell r="R5331" t="str">
            <v>O.K.</v>
          </cell>
          <cell r="S5331" t="str">
            <v>DIF. DE CTVOS.</v>
          </cell>
          <cell r="T5331">
            <v>41621</v>
          </cell>
          <cell r="U5331">
            <v>18</v>
          </cell>
          <cell r="V5331" t="str">
            <v>DE 16 A 20 DÍAS</v>
          </cell>
        </row>
        <row r="5332">
          <cell r="Q5332" t="str">
            <v>BANCOMER AMEX4162113463835206106</v>
          </cell>
          <cell r="R5332" t="str">
            <v>O.K.</v>
          </cell>
          <cell r="S5332" t="str">
            <v>DIF. DE CTVOS.</v>
          </cell>
          <cell r="T5332">
            <v>41621</v>
          </cell>
          <cell r="U5332">
            <v>18</v>
          </cell>
          <cell r="V5332" t="str">
            <v>DE 16 A 20 DÍAS</v>
          </cell>
        </row>
        <row r="5333">
          <cell r="Q5333" t="str">
            <v>BANCOMER AMEX4162113463835245316</v>
          </cell>
          <cell r="R5333" t="str">
            <v>O.K.</v>
          </cell>
          <cell r="S5333" t="str">
            <v>DIF. DE CTVOS.</v>
          </cell>
          <cell r="T5333">
            <v>41621</v>
          </cell>
          <cell r="U5333">
            <v>18</v>
          </cell>
          <cell r="V5333" t="str">
            <v>DE 16 A 20 DÍAS</v>
          </cell>
        </row>
        <row r="5334">
          <cell r="Q5334" t="str">
            <v>BANCOMER AMEX4162113463835254184</v>
          </cell>
          <cell r="R5334" t="str">
            <v>O.K.</v>
          </cell>
          <cell r="S5334" t="str">
            <v>DIF. DE CTVOS.</v>
          </cell>
          <cell r="T5334">
            <v>41621</v>
          </cell>
          <cell r="U5334">
            <v>18</v>
          </cell>
          <cell r="V5334" t="str">
            <v>DE 16 A 20 DÍAS</v>
          </cell>
        </row>
        <row r="5335">
          <cell r="Q5335" t="str">
            <v>BANCOMER AMEX4162113463835203914</v>
          </cell>
          <cell r="R5335" t="str">
            <v>O.K.</v>
          </cell>
          <cell r="S5335" t="str">
            <v>DIF. DE CTVOS.</v>
          </cell>
          <cell r="T5335">
            <v>41621</v>
          </cell>
          <cell r="U5335">
            <v>18</v>
          </cell>
          <cell r="V5335" t="str">
            <v>DE 16 A 20 DÍAS</v>
          </cell>
        </row>
        <row r="5336">
          <cell r="Q5336" t="str">
            <v>BANCOMER AMEX4162113463835235900</v>
          </cell>
          <cell r="R5336" t="str">
            <v>O.K.</v>
          </cell>
          <cell r="S5336" t="str">
            <v>DIF. DE CTVOS.</v>
          </cell>
          <cell r="T5336">
            <v>41621</v>
          </cell>
          <cell r="U5336">
            <v>18</v>
          </cell>
          <cell r="V5336" t="str">
            <v>DE 16 A 20 DÍAS</v>
          </cell>
        </row>
        <row r="5337">
          <cell r="Q5337" t="str">
            <v>BANCOMER AMEX4162113463835238883</v>
          </cell>
          <cell r="R5337" t="str">
            <v>O.K.</v>
          </cell>
          <cell r="S5337" t="str">
            <v>DIF. DE CTVOS.</v>
          </cell>
          <cell r="T5337">
            <v>41621</v>
          </cell>
          <cell r="U5337">
            <v>18</v>
          </cell>
          <cell r="V5337" t="str">
            <v>DE 16 A 20 DÍAS</v>
          </cell>
        </row>
        <row r="5338">
          <cell r="Q5338" t="str">
            <v>BANCOMER AMEX4162113463835206299</v>
          </cell>
          <cell r="R5338" t="str">
            <v>O.K.</v>
          </cell>
          <cell r="S5338" t="str">
            <v>DIF. DE CTVOS.</v>
          </cell>
          <cell r="T5338">
            <v>41621</v>
          </cell>
          <cell r="U5338">
            <v>18</v>
          </cell>
          <cell r="V5338" t="str">
            <v>DE 16 A 20 DÍAS</v>
          </cell>
        </row>
        <row r="5339">
          <cell r="Q5339" t="str">
            <v>BANCOMER AMEX4162113463835254181</v>
          </cell>
          <cell r="R5339" t="str">
            <v>O.K.</v>
          </cell>
          <cell r="S5339" t="str">
            <v>DIF. DE CTVOS.</v>
          </cell>
          <cell r="T5339">
            <v>41621</v>
          </cell>
          <cell r="U5339">
            <v>18</v>
          </cell>
          <cell r="V5339" t="str">
            <v>DE 16 A 20 DÍAS</v>
          </cell>
        </row>
        <row r="5340">
          <cell r="Q5340" t="str">
            <v>BANCOMER AMEX4162113463835250168</v>
          </cell>
          <cell r="R5340" t="str">
            <v>O.K.</v>
          </cell>
          <cell r="S5340" t="str">
            <v>DIF. DE CTVOS.</v>
          </cell>
          <cell r="T5340">
            <v>41621</v>
          </cell>
          <cell r="U5340">
            <v>18</v>
          </cell>
          <cell r="V5340" t="str">
            <v>DE 16 A 20 DÍAS</v>
          </cell>
        </row>
        <row r="5341">
          <cell r="Q5341" t="str">
            <v>BANCOMER AMEX4162113463835244594</v>
          </cell>
          <cell r="R5341" t="str">
            <v>O.K.</v>
          </cell>
          <cell r="S5341" t="str">
            <v>DIF. DE CTVOS.</v>
          </cell>
          <cell r="T5341">
            <v>41621</v>
          </cell>
          <cell r="U5341">
            <v>18</v>
          </cell>
          <cell r="V5341" t="str">
            <v>DE 16 A 20 DÍAS</v>
          </cell>
        </row>
        <row r="5342">
          <cell r="Q5342" t="str">
            <v>BANCOMER AMEX4162113463835266040</v>
          </cell>
          <cell r="R5342" t="str">
            <v>O.K.</v>
          </cell>
          <cell r="S5342" t="str">
            <v>DIF. DE CTVOS.</v>
          </cell>
          <cell r="T5342">
            <v>41621</v>
          </cell>
          <cell r="U5342">
            <v>18</v>
          </cell>
          <cell r="V5342" t="str">
            <v>DE 16 A 20 DÍAS</v>
          </cell>
        </row>
        <row r="5343">
          <cell r="Q5343" t="str">
            <v>BANCOMER AMEX4162113463835239604</v>
          </cell>
          <cell r="R5343" t="str">
            <v>O.K.</v>
          </cell>
          <cell r="S5343" t="str">
            <v>DIF. DE CTVOS.</v>
          </cell>
          <cell r="T5343">
            <v>41621</v>
          </cell>
          <cell r="U5343">
            <v>18</v>
          </cell>
          <cell r="V5343" t="str">
            <v>DE 16 A 20 DÍAS</v>
          </cell>
        </row>
        <row r="5344">
          <cell r="Q5344" t="str">
            <v>BANCOMER AMEX4162113463835231731</v>
          </cell>
          <cell r="R5344" t="str">
            <v>O.K.</v>
          </cell>
          <cell r="S5344" t="str">
            <v>DIF. DE CTVOS.</v>
          </cell>
          <cell r="T5344">
            <v>41621</v>
          </cell>
          <cell r="U5344">
            <v>18</v>
          </cell>
          <cell r="V5344" t="str">
            <v>DE 16 A 20 DÍAS</v>
          </cell>
        </row>
        <row r="5345">
          <cell r="Q5345" t="str">
            <v>BANCOMER AMEX4162113463835247878</v>
          </cell>
          <cell r="R5345" t="str">
            <v>O.K.</v>
          </cell>
          <cell r="S5345" t="str">
            <v>DIF. DE CTVOS.</v>
          </cell>
          <cell r="T5345">
            <v>41621</v>
          </cell>
          <cell r="U5345">
            <v>18</v>
          </cell>
          <cell r="V5345" t="str">
            <v>DE 16 A 20 DÍAS</v>
          </cell>
        </row>
        <row r="5346">
          <cell r="Q5346" t="str">
            <v>BANCOMER AMEX4162113463835200462</v>
          </cell>
          <cell r="R5346" t="str">
            <v>O.K.</v>
          </cell>
          <cell r="S5346" t="str">
            <v>DIF. DE CTVOS.</v>
          </cell>
          <cell r="T5346">
            <v>41621</v>
          </cell>
          <cell r="U5346">
            <v>18</v>
          </cell>
          <cell r="V5346" t="str">
            <v>DE 16 A 20 DÍAS</v>
          </cell>
        </row>
        <row r="5347">
          <cell r="Q5347" t="str">
            <v>BANCOMER AMEX4162113463835209700</v>
          </cell>
          <cell r="R5347" t="str">
            <v>O.K.</v>
          </cell>
          <cell r="S5347" t="str">
            <v>DIF. DE CTVOS.</v>
          </cell>
          <cell r="T5347">
            <v>41621</v>
          </cell>
          <cell r="U5347">
            <v>18</v>
          </cell>
          <cell r="V5347" t="str">
            <v>DE 16 A 20 DÍAS</v>
          </cell>
        </row>
        <row r="5348">
          <cell r="Q5348" t="str">
            <v>BANCOMER AMEX4162113463835294494</v>
          </cell>
          <cell r="R5348" t="str">
            <v>O.K.</v>
          </cell>
          <cell r="S5348" t="str">
            <v>DIF. DE CTVOS.</v>
          </cell>
          <cell r="T5348">
            <v>41621</v>
          </cell>
          <cell r="U5348">
            <v>18</v>
          </cell>
          <cell r="V5348" t="str">
            <v>DE 16 A 20 DÍAS</v>
          </cell>
        </row>
        <row r="5349">
          <cell r="Q5349" t="str">
            <v>BANCOMER AMEX4162113463835262489</v>
          </cell>
          <cell r="R5349" t="str">
            <v>O.K.</v>
          </cell>
          <cell r="S5349" t="str">
            <v>DIF. DE CTVOS.</v>
          </cell>
          <cell r="T5349">
            <v>41621</v>
          </cell>
          <cell r="U5349">
            <v>18</v>
          </cell>
          <cell r="V5349" t="str">
            <v>DE 16 A 20 DÍAS</v>
          </cell>
        </row>
        <row r="5350">
          <cell r="Q5350" t="str">
            <v>BANCOMER AMEX4162113463835260320</v>
          </cell>
          <cell r="R5350" t="str">
            <v>O.K.</v>
          </cell>
          <cell r="S5350" t="str">
            <v>DIF. DE CTVOS.</v>
          </cell>
          <cell r="T5350">
            <v>41621</v>
          </cell>
          <cell r="U5350">
            <v>18</v>
          </cell>
          <cell r="V5350" t="str">
            <v>DE 16 A 20 DÍAS</v>
          </cell>
        </row>
        <row r="5351">
          <cell r="Q5351" t="str">
            <v>BANCOMER AMEX4162113463835200478</v>
          </cell>
          <cell r="R5351" t="str">
            <v>O.K.</v>
          </cell>
          <cell r="S5351" t="str">
            <v>DIF. DE CTVOS.</v>
          </cell>
          <cell r="T5351">
            <v>41621</v>
          </cell>
          <cell r="U5351">
            <v>18</v>
          </cell>
          <cell r="V5351" t="str">
            <v>DE 16 A 20 DÍAS</v>
          </cell>
        </row>
        <row r="5352">
          <cell r="Q5352" t="str">
            <v>BANCOMER AMEX4162113463835253351</v>
          </cell>
          <cell r="R5352" t="str">
            <v>O.K.</v>
          </cell>
          <cell r="S5352" t="str">
            <v>DIF. DE CTVOS.</v>
          </cell>
          <cell r="T5352">
            <v>41621</v>
          </cell>
          <cell r="U5352">
            <v>18</v>
          </cell>
          <cell r="V5352" t="str">
            <v>DE 16 A 20 DÍAS</v>
          </cell>
        </row>
        <row r="5353">
          <cell r="Q5353" t="str">
            <v>BANCOMER AMEX4162113463835231712</v>
          </cell>
          <cell r="R5353" t="str">
            <v>O.K.</v>
          </cell>
          <cell r="S5353" t="str">
            <v>DIF. DE CTVOS.</v>
          </cell>
          <cell r="T5353">
            <v>41621</v>
          </cell>
          <cell r="U5353">
            <v>18</v>
          </cell>
          <cell r="V5353" t="str">
            <v>DE 16 A 20 DÍAS</v>
          </cell>
        </row>
        <row r="5354">
          <cell r="Q5354" t="str">
            <v>BANCOMER AMEX4162113463835282543</v>
          </cell>
          <cell r="R5354" t="str">
            <v>O.K.</v>
          </cell>
          <cell r="S5354" t="str">
            <v>DIF. DE CTVOS.</v>
          </cell>
          <cell r="T5354">
            <v>41621</v>
          </cell>
          <cell r="U5354">
            <v>18</v>
          </cell>
          <cell r="V5354" t="str">
            <v>DE 16 A 20 DÍAS</v>
          </cell>
        </row>
        <row r="5355">
          <cell r="Q5355" t="str">
            <v>BANCOMER AMEX4162113463835254174</v>
          </cell>
          <cell r="R5355" t="str">
            <v>O.K.</v>
          </cell>
          <cell r="S5355" t="str">
            <v>DIF. DE CTVOS.</v>
          </cell>
          <cell r="T5355">
            <v>41621</v>
          </cell>
          <cell r="U5355">
            <v>18</v>
          </cell>
          <cell r="V5355" t="str">
            <v>DE 16 A 20 DÍAS</v>
          </cell>
        </row>
        <row r="5356">
          <cell r="Q5356" t="str">
            <v>BANCOMER AMEX4162113463835239603</v>
          </cell>
          <cell r="R5356" t="str">
            <v>O.K.</v>
          </cell>
          <cell r="S5356" t="str">
            <v>DIF. DE CTVOS.</v>
          </cell>
          <cell r="T5356">
            <v>41621</v>
          </cell>
          <cell r="U5356">
            <v>18</v>
          </cell>
          <cell r="V5356" t="str">
            <v>DE 16 A 20 DÍAS</v>
          </cell>
        </row>
        <row r="5357">
          <cell r="Q5357" t="str">
            <v>BANCOMER AMEX4162113463835258610</v>
          </cell>
          <cell r="R5357" t="str">
            <v>.O.K.</v>
          </cell>
          <cell r="S5357" t="str">
            <v>acceso a red</v>
          </cell>
          <cell r="T5357">
            <v>41621</v>
          </cell>
          <cell r="U5357">
            <v>18</v>
          </cell>
          <cell r="V5357" t="str">
            <v>DE 16 A 20 DÍAS</v>
          </cell>
        </row>
        <row r="5358">
          <cell r="Q5358" t="str">
            <v>BANCOMER AMEX4162113463835238414</v>
          </cell>
          <cell r="R5358" t="str">
            <v>O.K.</v>
          </cell>
          <cell r="S5358" t="str">
            <v>DIF. DE CTVOS.</v>
          </cell>
          <cell r="T5358">
            <v>41621</v>
          </cell>
          <cell r="U5358">
            <v>18</v>
          </cell>
          <cell r="V5358" t="str">
            <v>DE 16 A 20 DÍAS</v>
          </cell>
        </row>
        <row r="5359">
          <cell r="Q5359" t="str">
            <v>BANCOMER AMEX4162113463835238411</v>
          </cell>
          <cell r="R5359" t="str">
            <v>O.K.</v>
          </cell>
          <cell r="S5359" t="str">
            <v>DIF. DE CTVOS.</v>
          </cell>
          <cell r="T5359">
            <v>41621</v>
          </cell>
          <cell r="U5359">
            <v>18</v>
          </cell>
          <cell r="V5359" t="str">
            <v>DE 16 A 20 DÍAS</v>
          </cell>
        </row>
        <row r="5360">
          <cell r="Q5360" t="str">
            <v>BANCOMER AMEX4162113463835262598</v>
          </cell>
          <cell r="R5360" t="str">
            <v>O.K.</v>
          </cell>
          <cell r="S5360" t="str">
            <v>DIF. DE CTVOS.</v>
          </cell>
          <cell r="T5360">
            <v>41621</v>
          </cell>
          <cell r="U5360">
            <v>18</v>
          </cell>
          <cell r="V5360" t="str">
            <v>DE 16 A 20 DÍAS</v>
          </cell>
        </row>
        <row r="5361">
          <cell r="Q5361" t="str">
            <v>BANCOMER AMEX4162113463835253523</v>
          </cell>
          <cell r="R5361" t="str">
            <v>O.K.</v>
          </cell>
          <cell r="S5361" t="str">
            <v>DIF. DE CTVOS.</v>
          </cell>
          <cell r="T5361">
            <v>41621</v>
          </cell>
          <cell r="U5361">
            <v>18</v>
          </cell>
          <cell r="V5361" t="str">
            <v>DE 16 A 20 DÍAS</v>
          </cell>
        </row>
        <row r="5362">
          <cell r="Q5362" t="str">
            <v>BANCOMER AMEX4162113463835254177</v>
          </cell>
          <cell r="R5362" t="str">
            <v>O.K.</v>
          </cell>
          <cell r="S5362" t="str">
            <v>DIF. DE CTVOS.</v>
          </cell>
          <cell r="T5362">
            <v>41621</v>
          </cell>
          <cell r="U5362">
            <v>18</v>
          </cell>
          <cell r="V5362" t="str">
            <v>DE 16 A 20 DÍAS</v>
          </cell>
        </row>
        <row r="5363">
          <cell r="Q5363" t="str">
            <v>BANCOMER AMEX4162113463835252956</v>
          </cell>
          <cell r="R5363" t="str">
            <v>.O.K.</v>
          </cell>
          <cell r="S5363" t="str">
            <v>acceso a red</v>
          </cell>
          <cell r="T5363">
            <v>41621</v>
          </cell>
          <cell r="U5363">
            <v>18</v>
          </cell>
          <cell r="V5363" t="str">
            <v>DE 16 A 20 DÍAS</v>
          </cell>
        </row>
        <row r="5364">
          <cell r="Q5364" t="str">
            <v>BANAMEX4162459712241444405</v>
          </cell>
          <cell r="R5364" t="str">
            <v>O.K.</v>
          </cell>
          <cell r="S5364" t="str">
            <v>CONCILIADA</v>
          </cell>
          <cell r="T5364">
            <v>41628</v>
          </cell>
          <cell r="U5364">
            <v>15</v>
          </cell>
          <cell r="V5364" t="str">
            <v>DE 08 A 15 DÍAS</v>
          </cell>
        </row>
        <row r="5365">
          <cell r="Q5365" t="str">
            <v>BANAMEX4162459712241450683</v>
          </cell>
          <cell r="R5365" t="str">
            <v>O.K.</v>
          </cell>
          <cell r="S5365" t="str">
            <v>CONCILIADA</v>
          </cell>
          <cell r="T5365">
            <v>41628</v>
          </cell>
          <cell r="U5365">
            <v>15</v>
          </cell>
          <cell r="V5365" t="str">
            <v>DE 08 A 15 DÍAS</v>
          </cell>
        </row>
        <row r="5366">
          <cell r="Q5366" t="str">
            <v>BANAMEX4162459712241470236</v>
          </cell>
          <cell r="R5366" t="str">
            <v>O.K.</v>
          </cell>
          <cell r="S5366" t="str">
            <v>CONCILIADA</v>
          </cell>
          <cell r="T5366">
            <v>41628</v>
          </cell>
          <cell r="U5366">
            <v>15</v>
          </cell>
          <cell r="V5366" t="str">
            <v>DE 08 A 15 DÍAS</v>
          </cell>
        </row>
        <row r="5367">
          <cell r="Q5367" t="str">
            <v>BANAMEX4162459712242145704</v>
          </cell>
          <cell r="R5367" t="str">
            <v>O.K.</v>
          </cell>
          <cell r="S5367" t="str">
            <v>COMPENSADA</v>
          </cell>
          <cell r="T5367">
            <v>41628</v>
          </cell>
          <cell r="U5367">
            <v>15</v>
          </cell>
          <cell r="V5367" t="str">
            <v>DE 08 A 15 DÍAS</v>
          </cell>
        </row>
        <row r="5368">
          <cell r="Q5368" t="str">
            <v>BANAMEX4162459712242145704</v>
          </cell>
          <cell r="R5368" t="str">
            <v>O.K.</v>
          </cell>
          <cell r="S5368" t="str">
            <v>COMPENSADA</v>
          </cell>
          <cell r="T5368">
            <v>41628</v>
          </cell>
          <cell r="U5368">
            <v>15</v>
          </cell>
          <cell r="V5368" t="str">
            <v>DE 08 A 15 DÍAS</v>
          </cell>
        </row>
        <row r="5369">
          <cell r="Q5369" t="str">
            <v>BANAMEX4162459712242145704</v>
          </cell>
          <cell r="R5369" t="str">
            <v>O.K.</v>
          </cell>
          <cell r="S5369" t="str">
            <v>COMPENSADA</v>
          </cell>
          <cell r="T5369">
            <v>41628</v>
          </cell>
          <cell r="U5369">
            <v>15</v>
          </cell>
          <cell r="V5369" t="str">
            <v>DE 08 A 15 DÍAS</v>
          </cell>
        </row>
        <row r="5370">
          <cell r="Q5370" t="str">
            <v>BANAMEX4162459712242145704</v>
          </cell>
          <cell r="R5370" t="str">
            <v>O.K.</v>
          </cell>
          <cell r="S5370" t="str">
            <v>COMPENSADA</v>
          </cell>
          <cell r="T5370">
            <v>41628</v>
          </cell>
          <cell r="U5370">
            <v>15</v>
          </cell>
          <cell r="V5370" t="str">
            <v>DE 08 A 15 DÍAS</v>
          </cell>
        </row>
        <row r="5371">
          <cell r="Q5371" t="str">
            <v>BANAMEX4162459712242145704</v>
          </cell>
          <cell r="R5371" t="str">
            <v>O.K.</v>
          </cell>
          <cell r="S5371" t="str">
            <v>COMPENSADA</v>
          </cell>
          <cell r="T5371">
            <v>41628</v>
          </cell>
          <cell r="U5371">
            <v>15</v>
          </cell>
          <cell r="V5371" t="str">
            <v>DE 08 A 15 DÍAS</v>
          </cell>
        </row>
        <row r="5372">
          <cell r="Q5372" t="str">
            <v>BANAMEX4162459712242145704</v>
          </cell>
          <cell r="R5372" t="str">
            <v>O.K.</v>
          </cell>
          <cell r="S5372" t="str">
            <v>COMPENSADA</v>
          </cell>
          <cell r="T5372">
            <v>41628</v>
          </cell>
          <cell r="U5372">
            <v>15</v>
          </cell>
          <cell r="V5372" t="str">
            <v>DE 08 A 15 DÍAS</v>
          </cell>
        </row>
        <row r="5373">
          <cell r="Q5373" t="str">
            <v>BANAMEX4162459712242145704</v>
          </cell>
          <cell r="R5373" t="str">
            <v>O.K.</v>
          </cell>
          <cell r="S5373" t="str">
            <v>COMPENSADA</v>
          </cell>
          <cell r="T5373">
            <v>41628</v>
          </cell>
          <cell r="U5373">
            <v>15</v>
          </cell>
          <cell r="V5373" t="str">
            <v>DE 08 A 15 DÍAS</v>
          </cell>
        </row>
        <row r="5374">
          <cell r="Q5374" t="str">
            <v>BANAMEX4162459712242145738</v>
          </cell>
          <cell r="R5374" t="str">
            <v>O.K.</v>
          </cell>
          <cell r="S5374" t="str">
            <v>COMPENSADA</v>
          </cell>
          <cell r="T5374">
            <v>41628</v>
          </cell>
          <cell r="U5374">
            <v>15</v>
          </cell>
          <cell r="V5374" t="str">
            <v>DE 08 A 15 DÍAS</v>
          </cell>
        </row>
        <row r="5375">
          <cell r="Q5375" t="str">
            <v>BANAMEX4162459712242145738</v>
          </cell>
          <cell r="R5375" t="str">
            <v>O.K.</v>
          </cell>
          <cell r="S5375" t="str">
            <v>COMPENSADA</v>
          </cell>
          <cell r="T5375">
            <v>41628</v>
          </cell>
          <cell r="U5375">
            <v>15</v>
          </cell>
          <cell r="V5375" t="str">
            <v>DE 08 A 15 DÍAS</v>
          </cell>
        </row>
        <row r="5376">
          <cell r="Q5376" t="str">
            <v>BANAMEX4162459712242145738</v>
          </cell>
          <cell r="R5376" t="str">
            <v>O.K.</v>
          </cell>
          <cell r="S5376" t="str">
            <v>COMPENSADA</v>
          </cell>
          <cell r="T5376">
            <v>41628</v>
          </cell>
          <cell r="U5376">
            <v>15</v>
          </cell>
          <cell r="V5376" t="str">
            <v>DE 08 A 15 DÍAS</v>
          </cell>
        </row>
        <row r="5377">
          <cell r="Q5377" t="str">
            <v>BANAMEX4162459712242145738</v>
          </cell>
          <cell r="R5377" t="str">
            <v>O.K.</v>
          </cell>
          <cell r="S5377" t="str">
            <v>COMPENSADA</v>
          </cell>
          <cell r="T5377">
            <v>41628</v>
          </cell>
          <cell r="U5377">
            <v>15</v>
          </cell>
          <cell r="V5377" t="str">
            <v>DE 08 A 15 DÍAS</v>
          </cell>
        </row>
        <row r="5378">
          <cell r="Q5378" t="str">
            <v>BANAMEX4162459712242145738</v>
          </cell>
          <cell r="R5378" t="str">
            <v>O.K.</v>
          </cell>
          <cell r="S5378" t="str">
            <v>COMPENSADA</v>
          </cell>
          <cell r="T5378">
            <v>41628</v>
          </cell>
          <cell r="U5378">
            <v>15</v>
          </cell>
          <cell r="V5378" t="str">
            <v>DE 08 A 15 DÍAS</v>
          </cell>
        </row>
        <row r="5379">
          <cell r="Q5379" t="str">
            <v>BANAMEX4162459712242145738</v>
          </cell>
          <cell r="R5379" t="str">
            <v>O.K.</v>
          </cell>
          <cell r="S5379" t="str">
            <v>COMPENSADA</v>
          </cell>
          <cell r="T5379">
            <v>41628</v>
          </cell>
          <cell r="U5379">
            <v>15</v>
          </cell>
          <cell r="V5379" t="str">
            <v>DE 08 A 15 DÍAS</v>
          </cell>
        </row>
        <row r="5380">
          <cell r="Q5380" t="str">
            <v>BANAMEX4162459712242145738</v>
          </cell>
          <cell r="R5380" t="str">
            <v>O.K.</v>
          </cell>
          <cell r="S5380" t="str">
            <v>COMPENSADA</v>
          </cell>
          <cell r="T5380">
            <v>41628</v>
          </cell>
          <cell r="U5380">
            <v>15</v>
          </cell>
          <cell r="V5380" t="str">
            <v>DE 08 A 15 DÍAS</v>
          </cell>
        </row>
        <row r="5381">
          <cell r="Q5381" t="str">
            <v>BANAMEX4162459712242145738</v>
          </cell>
          <cell r="R5381" t="str">
            <v>O.K.</v>
          </cell>
          <cell r="S5381" t="str">
            <v>COMPENSADA</v>
          </cell>
          <cell r="T5381">
            <v>41628</v>
          </cell>
          <cell r="U5381">
            <v>15</v>
          </cell>
          <cell r="V5381" t="str">
            <v>DE 08 A 15 DÍAS</v>
          </cell>
        </row>
        <row r="5382">
          <cell r="Q5382" t="str">
            <v>BANAMEX4162459712242145738</v>
          </cell>
          <cell r="R5382" t="str">
            <v>O.K.</v>
          </cell>
          <cell r="S5382" t="str">
            <v>COMPENSADA</v>
          </cell>
          <cell r="T5382">
            <v>41628</v>
          </cell>
          <cell r="U5382">
            <v>15</v>
          </cell>
          <cell r="V5382" t="str">
            <v>DE 08 A 15 DÍAS</v>
          </cell>
        </row>
        <row r="5383">
          <cell r="Q5383" t="str">
            <v>BANAMEX4162459712242145738</v>
          </cell>
          <cell r="R5383" t="str">
            <v>O.K.</v>
          </cell>
          <cell r="S5383" t="str">
            <v>COMPENSADA</v>
          </cell>
          <cell r="T5383">
            <v>41628</v>
          </cell>
          <cell r="U5383">
            <v>15</v>
          </cell>
          <cell r="V5383" t="str">
            <v>DE 08 A 15 DÍAS</v>
          </cell>
        </row>
        <row r="5384">
          <cell r="Q5384" t="str">
            <v>BANAMEX4162459712242145738</v>
          </cell>
          <cell r="R5384" t="str">
            <v>O.K.</v>
          </cell>
          <cell r="S5384" t="str">
            <v>COMPENSADA</v>
          </cell>
          <cell r="T5384">
            <v>41628</v>
          </cell>
          <cell r="U5384">
            <v>15</v>
          </cell>
          <cell r="V5384" t="str">
            <v>DE 08 A 15 DÍAS</v>
          </cell>
        </row>
        <row r="5385">
          <cell r="Q5385" t="str">
            <v>BANAMEX4162459712242145738</v>
          </cell>
          <cell r="R5385" t="str">
            <v>O.K.</v>
          </cell>
          <cell r="S5385" t="str">
            <v>COMPENSADA</v>
          </cell>
          <cell r="T5385">
            <v>41628</v>
          </cell>
          <cell r="U5385">
            <v>15</v>
          </cell>
          <cell r="V5385" t="str">
            <v>DE 08 A 15 DÍAS</v>
          </cell>
        </row>
        <row r="5386">
          <cell r="Q5386" t="str">
            <v>BANAMEX4162459712242145738</v>
          </cell>
          <cell r="R5386" t="str">
            <v>O.K.</v>
          </cell>
          <cell r="S5386" t="str">
            <v>COMPENSADA</v>
          </cell>
          <cell r="T5386">
            <v>41628</v>
          </cell>
          <cell r="U5386">
            <v>15</v>
          </cell>
          <cell r="V5386" t="str">
            <v>DE 08 A 15 DÍAS</v>
          </cell>
        </row>
        <row r="5387">
          <cell r="Q5387" t="str">
            <v>BANAMEX4162459712242145738</v>
          </cell>
          <cell r="R5387" t="str">
            <v>O.K.</v>
          </cell>
          <cell r="S5387" t="str">
            <v>COMPENSADA</v>
          </cell>
          <cell r="T5387">
            <v>41628</v>
          </cell>
          <cell r="U5387">
            <v>15</v>
          </cell>
          <cell r="V5387" t="str">
            <v>DE 08 A 15 DÍAS</v>
          </cell>
        </row>
        <row r="5388">
          <cell r="Q5388" t="str">
            <v>BANAMEX4162459712242145738</v>
          </cell>
          <cell r="R5388" t="str">
            <v>O.K.</v>
          </cell>
          <cell r="S5388" t="str">
            <v>COMPENSADA</v>
          </cell>
          <cell r="T5388">
            <v>41628</v>
          </cell>
          <cell r="U5388">
            <v>15</v>
          </cell>
          <cell r="V5388" t="str">
            <v>DE 08 A 15 DÍAS</v>
          </cell>
        </row>
        <row r="5389">
          <cell r="Q5389" t="str">
            <v>BANAMEX4162459712242145738</v>
          </cell>
          <cell r="R5389" t="str">
            <v>O.K.</v>
          </cell>
          <cell r="S5389" t="str">
            <v>COMPENSADA</v>
          </cell>
          <cell r="T5389">
            <v>41628</v>
          </cell>
          <cell r="U5389">
            <v>15</v>
          </cell>
          <cell r="V5389" t="str">
            <v>DE 08 A 15 DÍAS</v>
          </cell>
        </row>
        <row r="5390">
          <cell r="Q5390" t="str">
            <v>BANAMEX4162459712242145738</v>
          </cell>
          <cell r="R5390" t="str">
            <v>O.K.</v>
          </cell>
          <cell r="S5390" t="str">
            <v>COMPENSADA</v>
          </cell>
          <cell r="T5390">
            <v>41628</v>
          </cell>
          <cell r="U5390">
            <v>15</v>
          </cell>
          <cell r="V5390" t="str">
            <v>DE 08 A 15 DÍAS</v>
          </cell>
        </row>
        <row r="5391">
          <cell r="Q5391" t="str">
            <v>BANAMEX4162459712242368124</v>
          </cell>
          <cell r="R5391" t="str">
            <v>O.K.</v>
          </cell>
          <cell r="S5391" t="str">
            <v>COMPENSADA</v>
          </cell>
          <cell r="T5391">
            <v>41628</v>
          </cell>
          <cell r="U5391">
            <v>15</v>
          </cell>
          <cell r="V5391" t="str">
            <v>DE 08 A 15 DÍAS</v>
          </cell>
        </row>
        <row r="5392">
          <cell r="Q5392" t="str">
            <v>BANAMEX4162459712242368124</v>
          </cell>
          <cell r="R5392" t="str">
            <v>O.K.</v>
          </cell>
          <cell r="S5392" t="str">
            <v>COMPENSADA</v>
          </cell>
          <cell r="T5392">
            <v>41628</v>
          </cell>
          <cell r="U5392">
            <v>15</v>
          </cell>
          <cell r="V5392" t="str">
            <v>DE 08 A 15 DÍAS</v>
          </cell>
        </row>
        <row r="5393">
          <cell r="Q5393" t="str">
            <v>BANAMEX4162459712242368124</v>
          </cell>
          <cell r="R5393" t="str">
            <v>O.K.</v>
          </cell>
          <cell r="S5393" t="str">
            <v>COMPENSADA</v>
          </cell>
          <cell r="T5393">
            <v>41628</v>
          </cell>
          <cell r="U5393">
            <v>15</v>
          </cell>
          <cell r="V5393" t="str">
            <v>DE 08 A 15 DÍAS</v>
          </cell>
        </row>
        <row r="5394">
          <cell r="Q5394" t="str">
            <v>BANAMEX4162459712242368124</v>
          </cell>
          <cell r="R5394" t="str">
            <v>O.K.</v>
          </cell>
          <cell r="S5394" t="str">
            <v>COMPENSADA</v>
          </cell>
          <cell r="T5394">
            <v>41628</v>
          </cell>
          <cell r="U5394">
            <v>15</v>
          </cell>
          <cell r="V5394" t="str">
            <v>DE 08 A 15 DÍAS</v>
          </cell>
        </row>
        <row r="5395">
          <cell r="Q5395" t="str">
            <v>BANAMEX4162459712242368124</v>
          </cell>
          <cell r="R5395" t="str">
            <v>O.K.</v>
          </cell>
          <cell r="S5395" t="str">
            <v>COMPENSADA</v>
          </cell>
          <cell r="T5395">
            <v>41628</v>
          </cell>
          <cell r="U5395">
            <v>15</v>
          </cell>
          <cell r="V5395" t="str">
            <v>DE 08 A 15 DÍAS</v>
          </cell>
        </row>
        <row r="5396">
          <cell r="Q5396" t="str">
            <v>BANAMEX4162459712242368124</v>
          </cell>
          <cell r="R5396" t="str">
            <v>O.K.</v>
          </cell>
          <cell r="S5396" t="str">
            <v>COMPENSADA</v>
          </cell>
          <cell r="T5396">
            <v>41628</v>
          </cell>
          <cell r="U5396">
            <v>15</v>
          </cell>
          <cell r="V5396" t="str">
            <v>DE 08 A 15 DÍAS</v>
          </cell>
        </row>
        <row r="5397">
          <cell r="Q5397" t="str">
            <v>BANAMEX4162459712242368124</v>
          </cell>
          <cell r="R5397" t="str">
            <v>O.K.</v>
          </cell>
          <cell r="S5397" t="str">
            <v>COMPENSADA</v>
          </cell>
          <cell r="T5397">
            <v>41628</v>
          </cell>
          <cell r="U5397">
            <v>15</v>
          </cell>
          <cell r="V5397" t="str">
            <v>DE 08 A 15 DÍAS</v>
          </cell>
        </row>
        <row r="5398">
          <cell r="Q5398" t="str">
            <v>BANAMEX4162459712242368124</v>
          </cell>
          <cell r="R5398" t="str">
            <v>O.K.</v>
          </cell>
          <cell r="S5398" t="str">
            <v>COMPENSADA</v>
          </cell>
          <cell r="T5398">
            <v>41628</v>
          </cell>
          <cell r="U5398">
            <v>15</v>
          </cell>
          <cell r="V5398" t="str">
            <v>DE 08 A 15 DÍAS</v>
          </cell>
        </row>
        <row r="5399">
          <cell r="Q5399" t="str">
            <v>BANAMEX4162459712242368124</v>
          </cell>
          <cell r="R5399" t="str">
            <v>O.K.</v>
          </cell>
          <cell r="S5399" t="str">
            <v>COMPENSADA</v>
          </cell>
          <cell r="T5399">
            <v>41628</v>
          </cell>
          <cell r="U5399">
            <v>15</v>
          </cell>
          <cell r="V5399" t="str">
            <v>DE 08 A 15 DÍAS</v>
          </cell>
        </row>
        <row r="5400">
          <cell r="Q5400" t="str">
            <v>BANAMEX4162459712242368124</v>
          </cell>
          <cell r="R5400" t="str">
            <v>O.K.</v>
          </cell>
          <cell r="S5400" t="str">
            <v>COMPENSADA</v>
          </cell>
          <cell r="T5400">
            <v>41628</v>
          </cell>
          <cell r="U5400">
            <v>15</v>
          </cell>
          <cell r="V5400" t="str">
            <v>DE 08 A 15 DÍAS</v>
          </cell>
        </row>
        <row r="5401">
          <cell r="Q5401" t="str">
            <v>BANAMEX4162459712242368124</v>
          </cell>
          <cell r="R5401" t="str">
            <v>O.K.</v>
          </cell>
          <cell r="S5401" t="str">
            <v>COMPENSADA</v>
          </cell>
          <cell r="T5401">
            <v>41628</v>
          </cell>
          <cell r="U5401">
            <v>15</v>
          </cell>
          <cell r="V5401" t="str">
            <v>DE 08 A 15 DÍAS</v>
          </cell>
        </row>
        <row r="5402">
          <cell r="Q5402" t="str">
            <v>BANAMEX4162459712242368124</v>
          </cell>
          <cell r="R5402" t="str">
            <v>O.K.</v>
          </cell>
          <cell r="S5402" t="str">
            <v>COMPENSADA</v>
          </cell>
          <cell r="T5402">
            <v>41628</v>
          </cell>
          <cell r="U5402">
            <v>15</v>
          </cell>
          <cell r="V5402" t="str">
            <v>DE 08 A 15 DÍAS</v>
          </cell>
        </row>
        <row r="5403">
          <cell r="Q5403" t="str">
            <v>BANAMEX4162459712242368124</v>
          </cell>
          <cell r="R5403" t="str">
            <v>O.K.</v>
          </cell>
          <cell r="S5403" t="str">
            <v>COMPENSADA</v>
          </cell>
          <cell r="T5403">
            <v>41628</v>
          </cell>
          <cell r="U5403">
            <v>15</v>
          </cell>
          <cell r="V5403" t="str">
            <v>DE 08 A 15 DÍAS</v>
          </cell>
        </row>
        <row r="5404">
          <cell r="Q5404" t="str">
            <v>BANAMEX4162459712242368124</v>
          </cell>
          <cell r="R5404" t="str">
            <v>O.K.</v>
          </cell>
          <cell r="S5404" t="str">
            <v>COMPENSADA</v>
          </cell>
          <cell r="T5404">
            <v>41628</v>
          </cell>
          <cell r="U5404">
            <v>15</v>
          </cell>
          <cell r="V5404" t="str">
            <v>DE 08 A 15 DÍAS</v>
          </cell>
        </row>
        <row r="5405">
          <cell r="Q5405" t="str">
            <v>BANAMEX4162459712242368124</v>
          </cell>
          <cell r="R5405" t="str">
            <v>O.K.</v>
          </cell>
          <cell r="S5405" t="str">
            <v>COMPENSADA</v>
          </cell>
          <cell r="T5405">
            <v>41628</v>
          </cell>
          <cell r="U5405">
            <v>15</v>
          </cell>
          <cell r="V5405" t="str">
            <v>DE 08 A 15 DÍAS</v>
          </cell>
        </row>
        <row r="5406">
          <cell r="Q5406" t="str">
            <v>BANAMEX4162459712242368124</v>
          </cell>
          <cell r="R5406" t="str">
            <v>O.K.</v>
          </cell>
          <cell r="S5406" t="str">
            <v>COMPENSADA</v>
          </cell>
          <cell r="T5406">
            <v>41628</v>
          </cell>
          <cell r="U5406">
            <v>15</v>
          </cell>
          <cell r="V5406" t="str">
            <v>DE 08 A 15 DÍAS</v>
          </cell>
        </row>
        <row r="5407">
          <cell r="Q5407" t="str">
            <v>BANAMEX4162459712242368132</v>
          </cell>
          <cell r="R5407" t="str">
            <v>O.K.</v>
          </cell>
          <cell r="S5407" t="str">
            <v>COMPENSADA</v>
          </cell>
          <cell r="T5407">
            <v>41628</v>
          </cell>
          <cell r="U5407">
            <v>15</v>
          </cell>
          <cell r="V5407" t="str">
            <v>DE 08 A 15 DÍAS</v>
          </cell>
        </row>
        <row r="5408">
          <cell r="Q5408" t="str">
            <v>BANAMEX4162459712242368132</v>
          </cell>
          <cell r="R5408" t="str">
            <v>O.K.</v>
          </cell>
          <cell r="S5408" t="str">
            <v>COMPENSADA</v>
          </cell>
          <cell r="T5408">
            <v>41628</v>
          </cell>
          <cell r="U5408">
            <v>15</v>
          </cell>
          <cell r="V5408" t="str">
            <v>DE 08 A 15 DÍAS</v>
          </cell>
        </row>
        <row r="5409">
          <cell r="Q5409" t="str">
            <v>BANAMEX4162459712242368132</v>
          </cell>
          <cell r="R5409" t="str">
            <v>O.K.</v>
          </cell>
          <cell r="S5409" t="str">
            <v>COMPENSADA</v>
          </cell>
          <cell r="T5409">
            <v>41628</v>
          </cell>
          <cell r="U5409">
            <v>15</v>
          </cell>
          <cell r="V5409" t="str">
            <v>DE 08 A 15 DÍAS</v>
          </cell>
        </row>
        <row r="5410">
          <cell r="Q5410" t="str">
            <v>BANAMEX4162459712242368132</v>
          </cell>
          <cell r="R5410" t="str">
            <v>O.K.</v>
          </cell>
          <cell r="S5410" t="str">
            <v>COMPENSADA</v>
          </cell>
          <cell r="T5410">
            <v>41628</v>
          </cell>
          <cell r="U5410">
            <v>15</v>
          </cell>
          <cell r="V5410" t="str">
            <v>DE 08 A 15 DÍAS</v>
          </cell>
        </row>
        <row r="5411">
          <cell r="Q5411" t="str">
            <v>BANAMEX4162459712242368132</v>
          </cell>
          <cell r="R5411" t="str">
            <v>O.K.</v>
          </cell>
          <cell r="S5411" t="str">
            <v>COMPENSADA</v>
          </cell>
          <cell r="T5411">
            <v>41628</v>
          </cell>
          <cell r="U5411">
            <v>15</v>
          </cell>
          <cell r="V5411" t="str">
            <v>DE 08 A 15 DÍAS</v>
          </cell>
        </row>
        <row r="5412">
          <cell r="Q5412" t="str">
            <v>BANAMEX4162459712242368132</v>
          </cell>
          <cell r="R5412" t="str">
            <v>O.K.</v>
          </cell>
          <cell r="S5412" t="str">
            <v>COMPENSADA</v>
          </cell>
          <cell r="T5412">
            <v>41628</v>
          </cell>
          <cell r="U5412">
            <v>15</v>
          </cell>
          <cell r="V5412" t="str">
            <v>DE 08 A 15 DÍAS</v>
          </cell>
        </row>
        <row r="5413">
          <cell r="Q5413" t="str">
            <v>BANAMEX4162459712242368132</v>
          </cell>
          <cell r="R5413" t="str">
            <v>O.K.</v>
          </cell>
          <cell r="S5413" t="str">
            <v>COMPENSADA</v>
          </cell>
          <cell r="T5413">
            <v>41628</v>
          </cell>
          <cell r="U5413">
            <v>15</v>
          </cell>
          <cell r="V5413" t="str">
            <v>DE 08 A 15 DÍAS</v>
          </cell>
        </row>
        <row r="5414">
          <cell r="Q5414" t="str">
            <v>BANAMEX4162459712242368132</v>
          </cell>
          <cell r="R5414" t="str">
            <v>O.K.</v>
          </cell>
          <cell r="S5414" t="str">
            <v>COMPENSADA</v>
          </cell>
          <cell r="T5414">
            <v>41628</v>
          </cell>
          <cell r="U5414">
            <v>15</v>
          </cell>
          <cell r="V5414" t="str">
            <v>DE 08 A 15 DÍAS</v>
          </cell>
        </row>
        <row r="5415">
          <cell r="Q5415" t="str">
            <v>BANAMEX4162459712242368132</v>
          </cell>
          <cell r="R5415" t="str">
            <v>O.K.</v>
          </cell>
          <cell r="S5415" t="str">
            <v>COMPENSADA</v>
          </cell>
          <cell r="T5415">
            <v>41628</v>
          </cell>
          <cell r="U5415">
            <v>15</v>
          </cell>
          <cell r="V5415" t="str">
            <v>DE 08 A 15 DÍAS</v>
          </cell>
        </row>
        <row r="5416">
          <cell r="Q5416" t="str">
            <v>BANAMEX4162459712242368132</v>
          </cell>
          <cell r="R5416" t="str">
            <v>O.K.</v>
          </cell>
          <cell r="S5416" t="str">
            <v>COMPENSADA</v>
          </cell>
          <cell r="T5416">
            <v>41628</v>
          </cell>
          <cell r="U5416">
            <v>15</v>
          </cell>
          <cell r="V5416" t="str">
            <v>DE 08 A 15 DÍAS</v>
          </cell>
        </row>
        <row r="5417">
          <cell r="Q5417" t="str">
            <v>BANAMEX4162459712242368132</v>
          </cell>
          <cell r="R5417" t="str">
            <v>O.K.</v>
          </cell>
          <cell r="S5417" t="str">
            <v>COMPENSADA</v>
          </cell>
          <cell r="T5417">
            <v>41628</v>
          </cell>
          <cell r="U5417">
            <v>15</v>
          </cell>
          <cell r="V5417" t="str">
            <v>DE 08 A 15 DÍAS</v>
          </cell>
        </row>
        <row r="5418">
          <cell r="Q5418" t="str">
            <v>BANAMEX4162459712242368132</v>
          </cell>
          <cell r="R5418" t="str">
            <v>O.K.</v>
          </cell>
          <cell r="S5418" t="str">
            <v>COMPENSADA</v>
          </cell>
          <cell r="T5418">
            <v>41628</v>
          </cell>
          <cell r="U5418">
            <v>15</v>
          </cell>
          <cell r="V5418" t="str">
            <v>DE 08 A 15 DÍAS</v>
          </cell>
        </row>
        <row r="5419">
          <cell r="Q5419" t="str">
            <v>BANAMEX4162459712242368132</v>
          </cell>
          <cell r="R5419" t="str">
            <v>O.K.</v>
          </cell>
          <cell r="S5419" t="str">
            <v>COMPENSADA</v>
          </cell>
          <cell r="T5419">
            <v>41628</v>
          </cell>
          <cell r="U5419">
            <v>15</v>
          </cell>
          <cell r="V5419" t="str">
            <v>DE 08 A 15 DÍAS</v>
          </cell>
        </row>
        <row r="5420">
          <cell r="Q5420" t="str">
            <v>BANAMEX4162459712242368132</v>
          </cell>
          <cell r="R5420" t="str">
            <v>O.K.</v>
          </cell>
          <cell r="S5420" t="str">
            <v>COMPENSADA</v>
          </cell>
          <cell r="T5420">
            <v>41628</v>
          </cell>
          <cell r="U5420">
            <v>15</v>
          </cell>
          <cell r="V5420" t="str">
            <v>DE 08 A 15 DÍAS</v>
          </cell>
        </row>
        <row r="5421">
          <cell r="Q5421" t="str">
            <v>BANAMEX4162459712242422715</v>
          </cell>
          <cell r="R5421" t="str">
            <v>O.K.</v>
          </cell>
          <cell r="S5421" t="str">
            <v>COMPENSADA</v>
          </cell>
          <cell r="T5421">
            <v>41628</v>
          </cell>
          <cell r="U5421">
            <v>15</v>
          </cell>
          <cell r="V5421" t="str">
            <v>DE 08 A 15 DÍAS</v>
          </cell>
        </row>
        <row r="5422">
          <cell r="Q5422" t="str">
            <v>BANAMEX4162459712242422715</v>
          </cell>
          <cell r="R5422" t="str">
            <v>O.K.</v>
          </cell>
          <cell r="S5422" t="str">
            <v>COMPENSADA</v>
          </cell>
          <cell r="T5422">
            <v>41628</v>
          </cell>
          <cell r="U5422">
            <v>15</v>
          </cell>
          <cell r="V5422" t="str">
            <v>DE 08 A 15 DÍAS</v>
          </cell>
        </row>
        <row r="5423">
          <cell r="Q5423" t="str">
            <v>BANAMEX4162459712243727070</v>
          </cell>
          <cell r="R5423" t="str">
            <v>O.K.</v>
          </cell>
          <cell r="S5423" t="str">
            <v>CONCILIADA</v>
          </cell>
          <cell r="T5423">
            <v>41628</v>
          </cell>
          <cell r="U5423">
            <v>15</v>
          </cell>
          <cell r="V5423" t="str">
            <v>DE 08 A 15 DÍAS</v>
          </cell>
        </row>
        <row r="5424">
          <cell r="Q5424" t="str">
            <v>BANAMEX4162459712245659164</v>
          </cell>
          <cell r="R5424" t="str">
            <v>O.K.</v>
          </cell>
          <cell r="S5424" t="str">
            <v>CONCILIADA</v>
          </cell>
          <cell r="T5424">
            <v>41628</v>
          </cell>
          <cell r="U5424">
            <v>15</v>
          </cell>
          <cell r="V5424" t="str">
            <v>DE 08 A 15 DÍAS</v>
          </cell>
        </row>
        <row r="5425">
          <cell r="Q5425" t="str">
            <v>BANAMEX4162459712245695903</v>
          </cell>
          <cell r="R5425" t="str">
            <v>O.K.</v>
          </cell>
          <cell r="S5425" t="str">
            <v>CONCILIADA</v>
          </cell>
          <cell r="T5425">
            <v>41628</v>
          </cell>
          <cell r="U5425">
            <v>15</v>
          </cell>
          <cell r="V5425" t="str">
            <v>DE 08 A 15 DÍAS</v>
          </cell>
        </row>
        <row r="5426">
          <cell r="Q5426" t="str">
            <v>BANAMEX4162459712245695911</v>
          </cell>
          <cell r="R5426" t="str">
            <v>O.K.</v>
          </cell>
          <cell r="S5426" t="str">
            <v>CONCILIADA</v>
          </cell>
          <cell r="T5426">
            <v>41628</v>
          </cell>
          <cell r="U5426">
            <v>15</v>
          </cell>
          <cell r="V5426" t="str">
            <v>DE 08 A 15 DÍAS</v>
          </cell>
        </row>
        <row r="5427">
          <cell r="Q5427" t="str">
            <v>BANAMEX4162459712245743497</v>
          </cell>
          <cell r="R5427" t="str">
            <v>O.K.</v>
          </cell>
          <cell r="S5427" t="str">
            <v>CONCILIADA</v>
          </cell>
          <cell r="T5427">
            <v>41628</v>
          </cell>
          <cell r="U5427">
            <v>15</v>
          </cell>
          <cell r="V5427" t="str">
            <v>DE 08 A 15 DÍAS</v>
          </cell>
        </row>
        <row r="5428">
          <cell r="Q5428" t="str">
            <v>BANAMEX4162459712245774377</v>
          </cell>
          <cell r="R5428" t="str">
            <v>O.K.</v>
          </cell>
          <cell r="S5428" t="str">
            <v>CONCILIADA</v>
          </cell>
          <cell r="T5428">
            <v>41628</v>
          </cell>
          <cell r="U5428">
            <v>15</v>
          </cell>
          <cell r="V5428" t="str">
            <v>DE 08 A 15 DÍAS</v>
          </cell>
        </row>
        <row r="5429">
          <cell r="Q5429" t="str">
            <v>BANAMEX4162459712245775705</v>
          </cell>
          <cell r="R5429" t="str">
            <v>O.K.</v>
          </cell>
          <cell r="S5429" t="str">
            <v>CONCILIADA</v>
          </cell>
          <cell r="T5429">
            <v>41628</v>
          </cell>
          <cell r="U5429">
            <v>15</v>
          </cell>
          <cell r="V5429" t="str">
            <v>DE 08 A 15 DÍAS</v>
          </cell>
        </row>
        <row r="5430">
          <cell r="Q5430" t="str">
            <v>BANAMEX4162459712245775713</v>
          </cell>
          <cell r="R5430" t="str">
            <v>O.K.</v>
          </cell>
          <cell r="S5430" t="str">
            <v>CONCILIADA</v>
          </cell>
          <cell r="T5430">
            <v>41628</v>
          </cell>
          <cell r="U5430">
            <v>15</v>
          </cell>
          <cell r="V5430" t="str">
            <v>DE 08 A 15 DÍAS</v>
          </cell>
        </row>
        <row r="5431">
          <cell r="Q5431" t="str">
            <v>BANAMEX4162459712245782610</v>
          </cell>
          <cell r="R5431" t="str">
            <v>O.K.</v>
          </cell>
          <cell r="S5431" t="str">
            <v>CONCILIADA</v>
          </cell>
          <cell r="T5431">
            <v>41628</v>
          </cell>
          <cell r="U5431">
            <v>15</v>
          </cell>
          <cell r="V5431" t="str">
            <v>DE 08 A 15 DÍAS</v>
          </cell>
        </row>
        <row r="5432">
          <cell r="Q5432" t="str">
            <v>BANAMEX4162459712245870779</v>
          </cell>
          <cell r="R5432" t="str">
            <v>O.K.</v>
          </cell>
          <cell r="S5432" t="str">
            <v>CONCILIADA</v>
          </cell>
          <cell r="T5432">
            <v>41628</v>
          </cell>
          <cell r="U5432">
            <v>15</v>
          </cell>
          <cell r="V5432" t="str">
            <v>DE 08 A 15 DÍAS</v>
          </cell>
        </row>
        <row r="5433">
          <cell r="Q5433" t="str">
            <v>BANAMEX4162459712243717071</v>
          </cell>
          <cell r="R5433" t="str">
            <v>O.K.</v>
          </cell>
          <cell r="S5433" t="str">
            <v>CONCILIADA</v>
          </cell>
          <cell r="T5433">
            <v>41628</v>
          </cell>
          <cell r="U5433">
            <v>15</v>
          </cell>
          <cell r="V5433" t="str">
            <v>DE 08 A 15 DÍAS</v>
          </cell>
        </row>
        <row r="5434">
          <cell r="Q5434" t="str">
            <v>BANAMEX4162459712245848635</v>
          </cell>
          <cell r="R5434" t="str">
            <v>O.K.</v>
          </cell>
          <cell r="S5434" t="str">
            <v>CONCILIADA</v>
          </cell>
          <cell r="T5434">
            <v>41628</v>
          </cell>
          <cell r="U5434">
            <v>15</v>
          </cell>
          <cell r="V5434" t="str">
            <v>DE 08 A 15 DÍAS</v>
          </cell>
        </row>
        <row r="5435">
          <cell r="Q5435" t="str">
            <v>BANAMEX4162459712241548312</v>
          </cell>
          <cell r="R5435" t="str">
            <v>O.K.</v>
          </cell>
          <cell r="S5435" t="str">
            <v>CONCILIADA</v>
          </cell>
          <cell r="T5435">
            <v>41628</v>
          </cell>
          <cell r="U5435">
            <v>15</v>
          </cell>
          <cell r="V5435" t="str">
            <v>DE 08 A 15 DÍAS</v>
          </cell>
        </row>
        <row r="5436">
          <cell r="Q5436" t="str">
            <v>BANAMEX4162459712241480854</v>
          </cell>
          <cell r="R5436" t="str">
            <v>O.K.</v>
          </cell>
          <cell r="S5436" t="str">
            <v>CONCILIADA</v>
          </cell>
          <cell r="T5436">
            <v>41628</v>
          </cell>
          <cell r="U5436">
            <v>15</v>
          </cell>
          <cell r="V5436" t="str">
            <v>DE 08 A 15 DÍAS</v>
          </cell>
        </row>
        <row r="5437">
          <cell r="Q5437" t="str">
            <v>BANAMEX4162459712245822242</v>
          </cell>
          <cell r="R5437" t="str">
            <v>O.K.</v>
          </cell>
          <cell r="S5437" t="str">
            <v>CONCILIADA</v>
          </cell>
          <cell r="T5437">
            <v>41628</v>
          </cell>
          <cell r="U5437">
            <v>15</v>
          </cell>
          <cell r="V5437" t="str">
            <v>DE 08 A 15 DÍAS</v>
          </cell>
        </row>
        <row r="5438">
          <cell r="Q5438" t="str">
            <v>BANAMEX4162459712245374806</v>
          </cell>
          <cell r="R5438" t="str">
            <v>O.K.</v>
          </cell>
          <cell r="S5438" t="str">
            <v>CONCILIADA</v>
          </cell>
          <cell r="T5438">
            <v>41628</v>
          </cell>
          <cell r="U5438">
            <v>15</v>
          </cell>
          <cell r="V5438" t="str">
            <v>DE 08 A 15 DÍAS</v>
          </cell>
        </row>
        <row r="5439">
          <cell r="Q5439" t="str">
            <v>BANAMEX4162459712243717097</v>
          </cell>
          <cell r="R5439" t="str">
            <v>O.K.</v>
          </cell>
          <cell r="S5439" t="str">
            <v>CONCILIADA</v>
          </cell>
          <cell r="T5439">
            <v>41628</v>
          </cell>
          <cell r="U5439">
            <v>15</v>
          </cell>
          <cell r="V5439" t="str">
            <v>DE 08 A 15 DÍAS</v>
          </cell>
        </row>
        <row r="5440">
          <cell r="Q5440" t="str">
            <v>BANAMEX4162459712245374848</v>
          </cell>
          <cell r="R5440" t="str">
            <v>O.K.</v>
          </cell>
          <cell r="S5440" t="str">
            <v>CONCILIADA</v>
          </cell>
          <cell r="T5440">
            <v>41628</v>
          </cell>
          <cell r="U5440">
            <v>15</v>
          </cell>
          <cell r="V5440" t="str">
            <v>DE 08 A 15 DÍAS</v>
          </cell>
        </row>
        <row r="5441">
          <cell r="Q5441" t="str">
            <v>BANAMEX4162459712241085331</v>
          </cell>
          <cell r="R5441" t="str">
            <v>O.K.</v>
          </cell>
          <cell r="S5441" t="str">
            <v>CONCILIADA</v>
          </cell>
          <cell r="T5441">
            <v>41628</v>
          </cell>
          <cell r="U5441">
            <v>15</v>
          </cell>
          <cell r="V5441" t="str">
            <v>DE 08 A 15 DÍAS</v>
          </cell>
        </row>
        <row r="5442">
          <cell r="Q5442" t="str">
            <v>BANAMEX4162459712243786100</v>
          </cell>
          <cell r="R5442" t="str">
            <v>O.K.</v>
          </cell>
          <cell r="S5442" t="str">
            <v>CONCILIADA</v>
          </cell>
          <cell r="T5442">
            <v>41628</v>
          </cell>
          <cell r="U5442">
            <v>15</v>
          </cell>
          <cell r="V5442" t="str">
            <v>DE 08 A 15 DÍAS</v>
          </cell>
        </row>
        <row r="5443">
          <cell r="Q5443" t="str">
            <v>BANAMEX4162459712245659388</v>
          </cell>
          <cell r="R5443" t="str">
            <v>O.K.</v>
          </cell>
          <cell r="S5443" t="str">
            <v>CONCILIADA</v>
          </cell>
          <cell r="T5443">
            <v>41628</v>
          </cell>
          <cell r="U5443">
            <v>15</v>
          </cell>
          <cell r="V5443" t="str">
            <v>DE 08 A 15 DÍAS</v>
          </cell>
        </row>
        <row r="5444">
          <cell r="Q5444" t="str">
            <v>BANAMEX4162459712245695929</v>
          </cell>
          <cell r="R5444" t="str">
            <v>O.K.</v>
          </cell>
          <cell r="S5444" t="str">
            <v>CONCILIADA</v>
          </cell>
          <cell r="T5444">
            <v>41628</v>
          </cell>
          <cell r="U5444">
            <v>15</v>
          </cell>
          <cell r="V5444" t="str">
            <v>DE 08 A 15 DÍAS</v>
          </cell>
        </row>
        <row r="5445">
          <cell r="Q5445" t="str">
            <v>BANAMEX4162459712245541289</v>
          </cell>
          <cell r="R5445" t="str">
            <v>O.K.</v>
          </cell>
          <cell r="S5445" t="str">
            <v>CONCILIADA</v>
          </cell>
          <cell r="T5445">
            <v>41628</v>
          </cell>
          <cell r="U5445">
            <v>15</v>
          </cell>
          <cell r="V5445" t="str">
            <v>DE 08 A 15 DÍAS</v>
          </cell>
        </row>
        <row r="5446">
          <cell r="Q5446" t="str">
            <v>BANAMEX4162459712245597067</v>
          </cell>
          <cell r="R5446" t="str">
            <v>O.K.</v>
          </cell>
          <cell r="S5446" t="str">
            <v>COMPENSADA</v>
          </cell>
          <cell r="T5446">
            <v>41628</v>
          </cell>
          <cell r="U5446">
            <v>15</v>
          </cell>
          <cell r="V5446" t="str">
            <v>DE 08 A 15 DÍAS</v>
          </cell>
        </row>
        <row r="5447">
          <cell r="Q5447" t="str">
            <v>BANAMEX4162459712245774989</v>
          </cell>
          <cell r="R5447" t="str">
            <v>O.K.</v>
          </cell>
          <cell r="S5447" t="str">
            <v>CONCILIADA</v>
          </cell>
          <cell r="T5447">
            <v>41628</v>
          </cell>
          <cell r="U5447">
            <v>15</v>
          </cell>
          <cell r="V5447" t="str">
            <v>DE 08 A 15 DÍAS</v>
          </cell>
        </row>
        <row r="5448">
          <cell r="Q5448" t="str">
            <v>BANAMEX4162459712245775739</v>
          </cell>
          <cell r="R5448" t="str">
            <v>O.K.</v>
          </cell>
          <cell r="S5448" t="str">
            <v>CONCILIADA</v>
          </cell>
          <cell r="T5448">
            <v>41628</v>
          </cell>
          <cell r="U5448">
            <v>15</v>
          </cell>
          <cell r="V5448" t="str">
            <v>DE 08 A 15 DÍAS</v>
          </cell>
        </row>
        <row r="5449">
          <cell r="Q5449" t="str">
            <v>BANAMEX4162459712246045652</v>
          </cell>
          <cell r="R5449" t="str">
            <v>O.K.</v>
          </cell>
          <cell r="S5449" t="str">
            <v>CONCILIADA</v>
          </cell>
          <cell r="T5449">
            <v>41628</v>
          </cell>
          <cell r="U5449">
            <v>15</v>
          </cell>
          <cell r="V5449" t="str">
            <v>DE 08 A 15 DÍAS</v>
          </cell>
        </row>
        <row r="5450">
          <cell r="Q5450" t="str">
            <v>BANAMEX4162459712246025654</v>
          </cell>
          <cell r="R5450" t="str">
            <v>O.K.</v>
          </cell>
          <cell r="S5450" t="str">
            <v>CONCILIADA</v>
          </cell>
          <cell r="T5450">
            <v>41628</v>
          </cell>
          <cell r="U5450">
            <v>15</v>
          </cell>
          <cell r="V5450" t="str">
            <v>DE 08 A 15 DÍAS</v>
          </cell>
        </row>
        <row r="5451">
          <cell r="Q5451" t="str">
            <v>BANAMEX4162459712241673839</v>
          </cell>
          <cell r="R5451" t="str">
            <v>O.K.</v>
          </cell>
          <cell r="S5451" t="str">
            <v>CONCILIADA</v>
          </cell>
          <cell r="T5451">
            <v>41628</v>
          </cell>
          <cell r="U5451">
            <v>15</v>
          </cell>
          <cell r="V5451" t="str">
            <v>DE 08 A 15 DÍAS</v>
          </cell>
        </row>
        <row r="5452">
          <cell r="Q5452" t="str">
            <v>BANAMEX4162459712245374699</v>
          </cell>
          <cell r="R5452" t="str">
            <v>O.K.</v>
          </cell>
          <cell r="S5452" t="str">
            <v>CONCILIADA</v>
          </cell>
          <cell r="T5452">
            <v>41628</v>
          </cell>
          <cell r="U5452">
            <v>15</v>
          </cell>
          <cell r="V5452" t="str">
            <v>DE 08 A 15 DÍAS</v>
          </cell>
        </row>
        <row r="5453">
          <cell r="Q5453" t="str">
            <v>BANAMEX4162459712241791508</v>
          </cell>
          <cell r="R5453" t="str">
            <v>O.K.</v>
          </cell>
          <cell r="S5453" t="str">
            <v>CONCILIADA</v>
          </cell>
          <cell r="T5453">
            <v>41628</v>
          </cell>
          <cell r="U5453">
            <v>15</v>
          </cell>
          <cell r="V5453" t="str">
            <v>DE 08 A 15 DÍAS</v>
          </cell>
        </row>
        <row r="5454">
          <cell r="Q5454" t="str">
            <v>BANAMEX4162459712245374764</v>
          </cell>
          <cell r="R5454" t="str">
            <v>O.K.</v>
          </cell>
          <cell r="S5454" t="str">
            <v>CONCILIADA</v>
          </cell>
          <cell r="T5454">
            <v>41628</v>
          </cell>
          <cell r="U5454">
            <v>15</v>
          </cell>
          <cell r="V5454" t="str">
            <v>DE 08 A 15 DÍAS</v>
          </cell>
        </row>
        <row r="5455">
          <cell r="Q5455" t="str">
            <v>BANAMEX4162459712245374756</v>
          </cell>
          <cell r="R5455" t="str">
            <v>O.K.</v>
          </cell>
          <cell r="S5455" t="str">
            <v>CONCILIADA</v>
          </cell>
          <cell r="T5455">
            <v>41628</v>
          </cell>
          <cell r="U5455">
            <v>15</v>
          </cell>
          <cell r="V5455" t="str">
            <v>DE 08 A 15 DÍAS</v>
          </cell>
        </row>
        <row r="5456">
          <cell r="Q5456" t="str">
            <v>BANAMEX4162459712245374905</v>
          </cell>
          <cell r="R5456" t="str">
            <v>O.K.</v>
          </cell>
          <cell r="S5456" t="str">
            <v>CONCILIADA</v>
          </cell>
          <cell r="T5456">
            <v>41628</v>
          </cell>
          <cell r="U5456">
            <v>15</v>
          </cell>
          <cell r="V5456" t="str">
            <v>DE 08 A 15 DÍAS</v>
          </cell>
        </row>
        <row r="5457">
          <cell r="Q5457" t="str">
            <v>BANAMEX4162459712245614128</v>
          </cell>
          <cell r="R5457" t="str">
            <v>O.K.</v>
          </cell>
          <cell r="S5457" t="str">
            <v>CONCILIADA</v>
          </cell>
          <cell r="T5457">
            <v>41628</v>
          </cell>
          <cell r="U5457">
            <v>15</v>
          </cell>
          <cell r="V5457" t="str">
            <v>DE 08 A 15 DÍAS</v>
          </cell>
        </row>
        <row r="5458">
          <cell r="Q5458" t="str">
            <v>BANAMEX4162459712241781160</v>
          </cell>
          <cell r="R5458" t="str">
            <v>O.K.</v>
          </cell>
          <cell r="S5458" t="str">
            <v>CONCILIADA</v>
          </cell>
          <cell r="T5458">
            <v>41628</v>
          </cell>
          <cell r="U5458">
            <v>15</v>
          </cell>
          <cell r="V5458" t="str">
            <v>DE 08 A 15 DÍAS</v>
          </cell>
        </row>
        <row r="5459">
          <cell r="Q5459" t="str">
            <v>BANAMEX4162459712245374889</v>
          </cell>
          <cell r="R5459" t="str">
            <v>O.K.</v>
          </cell>
          <cell r="S5459" t="str">
            <v>CONCILIADA</v>
          </cell>
          <cell r="T5459">
            <v>41628</v>
          </cell>
          <cell r="U5459">
            <v>15</v>
          </cell>
          <cell r="V5459" t="str">
            <v>DE 08 A 15 DÍAS</v>
          </cell>
        </row>
        <row r="5460">
          <cell r="Q5460" t="str">
            <v>BANAMEX4162459712241486703</v>
          </cell>
          <cell r="R5460" t="str">
            <v>O.K.</v>
          </cell>
          <cell r="S5460" t="str">
            <v>CONCILIADA</v>
          </cell>
          <cell r="T5460">
            <v>41628</v>
          </cell>
          <cell r="U5460">
            <v>15</v>
          </cell>
          <cell r="V5460" t="str">
            <v>DE 08 A 15 DÍAS</v>
          </cell>
        </row>
        <row r="5461">
          <cell r="Q5461" t="str">
            <v>BANAMEX4162459712245374921</v>
          </cell>
          <cell r="R5461" t="str">
            <v>O.K.</v>
          </cell>
          <cell r="S5461" t="str">
            <v>CONCILIADA</v>
          </cell>
          <cell r="T5461">
            <v>41628</v>
          </cell>
          <cell r="U5461">
            <v>15</v>
          </cell>
          <cell r="V5461" t="str">
            <v>DE 08 A 15 DÍAS</v>
          </cell>
        </row>
        <row r="5462">
          <cell r="Q5462" t="str">
            <v>BANAMEX4162459712243717089</v>
          </cell>
          <cell r="R5462" t="str">
            <v>O.K.</v>
          </cell>
          <cell r="S5462" t="str">
            <v>CONCILIADA</v>
          </cell>
          <cell r="T5462">
            <v>41628</v>
          </cell>
          <cell r="U5462">
            <v>15</v>
          </cell>
          <cell r="V5462" t="str">
            <v>DE 08 A 15 DÍAS</v>
          </cell>
        </row>
        <row r="5463">
          <cell r="Q5463" t="str">
            <v>BANAMEX4162459712245659370</v>
          </cell>
          <cell r="R5463" t="str">
            <v>O.K.</v>
          </cell>
          <cell r="S5463" t="str">
            <v>CONCILIADA</v>
          </cell>
          <cell r="T5463">
            <v>41628</v>
          </cell>
          <cell r="U5463">
            <v>15</v>
          </cell>
          <cell r="V5463" t="str">
            <v>DE 08 A 15 DÍAS</v>
          </cell>
        </row>
        <row r="5464">
          <cell r="Q5464" t="str">
            <v>BANAMEX4162459712245695937</v>
          </cell>
          <cell r="R5464" t="str">
            <v>O.K.</v>
          </cell>
          <cell r="S5464" t="str">
            <v>CONCILIADA</v>
          </cell>
          <cell r="T5464">
            <v>41628</v>
          </cell>
          <cell r="U5464">
            <v>15</v>
          </cell>
          <cell r="V5464" t="str">
            <v>DE 08 A 15 DÍAS</v>
          </cell>
        </row>
        <row r="5465">
          <cell r="Q5465" t="str">
            <v>BANAMEX4162459712241486729</v>
          </cell>
          <cell r="R5465" t="str">
            <v>O.K.</v>
          </cell>
          <cell r="S5465" t="str">
            <v>CONCILIADA</v>
          </cell>
          <cell r="T5465">
            <v>41628</v>
          </cell>
          <cell r="U5465">
            <v>15</v>
          </cell>
          <cell r="V5465" t="str">
            <v>DE 08 A 15 DÍAS</v>
          </cell>
        </row>
        <row r="5466">
          <cell r="Q5466" t="str">
            <v>BANAMEX4162459712243336179</v>
          </cell>
          <cell r="R5466" t="str">
            <v>O.K.</v>
          </cell>
          <cell r="S5466" t="str">
            <v>CONCILIADA</v>
          </cell>
          <cell r="T5466">
            <v>41628</v>
          </cell>
          <cell r="U5466">
            <v>15</v>
          </cell>
          <cell r="V5466" t="str">
            <v>DE 08 A 15 DÍAS</v>
          </cell>
        </row>
        <row r="5467">
          <cell r="Q5467" t="str">
            <v>BANAMEX4162459712245743489</v>
          </cell>
          <cell r="R5467" t="str">
            <v>O.K.</v>
          </cell>
          <cell r="S5467" t="str">
            <v>CONCILIADA</v>
          </cell>
          <cell r="T5467">
            <v>41628</v>
          </cell>
          <cell r="U5467">
            <v>15</v>
          </cell>
          <cell r="V5467" t="str">
            <v>DE 08 A 15 DÍAS</v>
          </cell>
        </row>
        <row r="5468">
          <cell r="Q5468" t="str">
            <v>BANAMEX4162459712241450691</v>
          </cell>
          <cell r="R5468" t="str">
            <v>O.K.</v>
          </cell>
          <cell r="S5468" t="str">
            <v>CONCILIADA</v>
          </cell>
          <cell r="T5468">
            <v>41628</v>
          </cell>
          <cell r="U5468">
            <v>15</v>
          </cell>
          <cell r="V5468" t="str">
            <v>DE 08 A 15 DÍAS</v>
          </cell>
        </row>
        <row r="5469">
          <cell r="Q5469" t="str">
            <v>BANAMEX4162459712245848627</v>
          </cell>
          <cell r="R5469" t="str">
            <v>O.K.</v>
          </cell>
          <cell r="S5469" t="str">
            <v>CONCILIADA</v>
          </cell>
          <cell r="T5469">
            <v>41628</v>
          </cell>
          <cell r="U5469">
            <v>15</v>
          </cell>
          <cell r="V5469" t="str">
            <v>DE 08 A 15 DÍAS</v>
          </cell>
        </row>
        <row r="5470">
          <cell r="Q5470" t="str">
            <v>BANAMEX4162459712241545029</v>
          </cell>
          <cell r="R5470" t="str">
            <v>O.K.</v>
          </cell>
          <cell r="S5470" t="str">
            <v>CONCILIADA</v>
          </cell>
          <cell r="T5470">
            <v>41628</v>
          </cell>
          <cell r="U5470">
            <v>15</v>
          </cell>
          <cell r="V5470" t="str">
            <v>DE 08 A 15 DÍAS</v>
          </cell>
        </row>
        <row r="5471">
          <cell r="Q5471" t="str">
            <v>BANAMEX4162459712241486554</v>
          </cell>
          <cell r="R5471" t="str">
            <v>O.K.</v>
          </cell>
          <cell r="S5471" t="str">
            <v>CONCILIADA</v>
          </cell>
          <cell r="T5471">
            <v>41628</v>
          </cell>
          <cell r="U5471">
            <v>15</v>
          </cell>
          <cell r="V5471" t="str">
            <v>DE 08 A 15 DÍAS</v>
          </cell>
        </row>
        <row r="5472">
          <cell r="Q5472" t="str">
            <v>BANAMEX4162459712245519137</v>
          </cell>
          <cell r="R5472" t="str">
            <v>O.K.</v>
          </cell>
          <cell r="S5472" t="str">
            <v>CONCILIADA</v>
          </cell>
          <cell r="T5472">
            <v>41628</v>
          </cell>
          <cell r="U5472">
            <v>15</v>
          </cell>
          <cell r="V5472" t="str">
            <v>DE 08 A 15 DÍAS</v>
          </cell>
        </row>
        <row r="5473">
          <cell r="Q5473" t="str">
            <v>BANAMEX4162459712245374954</v>
          </cell>
          <cell r="R5473" t="str">
            <v>O.K.</v>
          </cell>
          <cell r="S5473" t="str">
            <v>CONCILIADA</v>
          </cell>
          <cell r="T5473">
            <v>41628</v>
          </cell>
          <cell r="U5473">
            <v>15</v>
          </cell>
          <cell r="V5473" t="str">
            <v>DE 08 A 15 DÍAS</v>
          </cell>
        </row>
        <row r="5474">
          <cell r="Q5474" t="str">
            <v>BANAMEX4162459712245374798</v>
          </cell>
          <cell r="R5474" t="str">
            <v>O.K.</v>
          </cell>
          <cell r="S5474" t="str">
            <v>CONCILIADA</v>
          </cell>
          <cell r="T5474">
            <v>41628</v>
          </cell>
          <cell r="U5474">
            <v>15</v>
          </cell>
          <cell r="V5474" t="str">
            <v>DE 08 A 15 DÍAS</v>
          </cell>
        </row>
        <row r="5475">
          <cell r="Q5475" t="str">
            <v>BANAMEX4162459712245374822</v>
          </cell>
          <cell r="R5475" t="str">
            <v>O.K.</v>
          </cell>
          <cell r="S5475" t="str">
            <v>CONCILIADA</v>
          </cell>
          <cell r="T5475">
            <v>41628</v>
          </cell>
          <cell r="U5475">
            <v>15</v>
          </cell>
          <cell r="V5475" t="str">
            <v>DE 08 A 15 DÍAS</v>
          </cell>
        </row>
        <row r="5476">
          <cell r="Q5476" t="str">
            <v>BANAMEX4162459712245374814</v>
          </cell>
          <cell r="R5476" t="str">
            <v>O.K.</v>
          </cell>
          <cell r="S5476" t="str">
            <v>DIF. DE CTVOS.</v>
          </cell>
          <cell r="T5476">
            <v>41628</v>
          </cell>
          <cell r="U5476">
            <v>15</v>
          </cell>
          <cell r="V5476" t="str">
            <v>DE 08 A 15 DÍAS</v>
          </cell>
        </row>
        <row r="5477">
          <cell r="Q5477" t="str">
            <v>BANAMEX4162459712241635689</v>
          </cell>
          <cell r="R5477" t="str">
            <v>O.K.</v>
          </cell>
          <cell r="S5477" t="str">
            <v>CONCILIADA</v>
          </cell>
          <cell r="T5477">
            <v>41628</v>
          </cell>
          <cell r="U5477">
            <v>15</v>
          </cell>
          <cell r="V5477" t="str">
            <v>DE 08 A 15 DÍAS</v>
          </cell>
        </row>
        <row r="5478">
          <cell r="Q5478" t="str">
            <v>BANAMEX4162459712241002061</v>
          </cell>
          <cell r="R5478" t="str">
            <v>O.K.</v>
          </cell>
          <cell r="S5478" t="str">
            <v>CONCILIADA</v>
          </cell>
          <cell r="T5478">
            <v>41628</v>
          </cell>
          <cell r="U5478">
            <v>15</v>
          </cell>
          <cell r="V5478" t="str">
            <v>DE 08 A 15 DÍAS</v>
          </cell>
        </row>
        <row r="5479">
          <cell r="Q5479" t="str">
            <v>BANAMEX4162459712241710573</v>
          </cell>
          <cell r="R5479" t="str">
            <v>O.K.</v>
          </cell>
          <cell r="S5479" t="str">
            <v>CONCILIADA</v>
          </cell>
          <cell r="T5479">
            <v>41628</v>
          </cell>
          <cell r="U5479">
            <v>15</v>
          </cell>
          <cell r="V5479" t="str">
            <v>DE 08 A 15 DÍAS</v>
          </cell>
        </row>
        <row r="5480">
          <cell r="Q5480" t="str">
            <v>BANAMEX4162459712241560374</v>
          </cell>
          <cell r="R5480" t="str">
            <v>O.K.</v>
          </cell>
          <cell r="S5480" t="str">
            <v>CONCILIADA</v>
          </cell>
          <cell r="T5480">
            <v>41628</v>
          </cell>
          <cell r="U5480">
            <v>15</v>
          </cell>
          <cell r="V5480" t="str">
            <v>DE 08 A 15 DÍAS</v>
          </cell>
        </row>
        <row r="5481">
          <cell r="Q5481" t="str">
            <v>BANAMEX4162459712245709068</v>
          </cell>
          <cell r="R5481" t="str">
            <v>O.K.</v>
          </cell>
          <cell r="S5481" t="str">
            <v>CONCILIADA</v>
          </cell>
          <cell r="T5481">
            <v>41628</v>
          </cell>
          <cell r="U5481">
            <v>15</v>
          </cell>
          <cell r="V5481" t="str">
            <v>DE 08 A 15 DÍAS</v>
          </cell>
        </row>
        <row r="5482">
          <cell r="Q5482" t="str">
            <v>BANAMEX4162459712243863099</v>
          </cell>
          <cell r="R5482" t="str">
            <v>O.K.</v>
          </cell>
          <cell r="S5482" t="str">
            <v>CONCILIADA</v>
          </cell>
          <cell r="T5482">
            <v>41628</v>
          </cell>
          <cell r="U5482">
            <v>15</v>
          </cell>
          <cell r="V5482" t="str">
            <v>DE 08 A 15 DÍAS</v>
          </cell>
        </row>
        <row r="5483">
          <cell r="Q5483" t="str">
            <v>BANAMEX4162459712241654904</v>
          </cell>
          <cell r="R5483" t="str">
            <v>O.K.</v>
          </cell>
          <cell r="S5483" t="str">
            <v>CONCILIADA</v>
          </cell>
          <cell r="T5483">
            <v>41628</v>
          </cell>
          <cell r="U5483">
            <v>15</v>
          </cell>
          <cell r="V5483" t="str">
            <v>DE 08 A 15 DÍAS</v>
          </cell>
        </row>
        <row r="5484">
          <cell r="Q5484" t="str">
            <v>BANAMEX4162459712241054956</v>
          </cell>
          <cell r="R5484" t="str">
            <v>O.K.</v>
          </cell>
          <cell r="S5484" t="str">
            <v>CONCILIADA</v>
          </cell>
          <cell r="T5484">
            <v>41628</v>
          </cell>
          <cell r="U5484">
            <v>15</v>
          </cell>
          <cell r="V5484" t="str">
            <v>DE 08 A 15 DÍAS</v>
          </cell>
        </row>
        <row r="5485">
          <cell r="Q5485" t="str">
            <v>BANAMEX4162459712245410923</v>
          </cell>
          <cell r="R5485" t="str">
            <v>O.K.</v>
          </cell>
          <cell r="S5485" t="str">
            <v>CONCILIADA</v>
          </cell>
          <cell r="T5485">
            <v>41628</v>
          </cell>
          <cell r="U5485">
            <v>15</v>
          </cell>
          <cell r="V5485" t="str">
            <v>DE 08 A 15 DÍAS</v>
          </cell>
        </row>
        <row r="5486">
          <cell r="Q5486" t="str">
            <v>BANAMEX4162459712241742212</v>
          </cell>
          <cell r="R5486" t="str">
            <v>O.K.</v>
          </cell>
          <cell r="S5486" t="str">
            <v>CONCILIADA</v>
          </cell>
          <cell r="T5486">
            <v>41628</v>
          </cell>
          <cell r="U5486">
            <v>15</v>
          </cell>
          <cell r="V5486" t="str">
            <v>DE 08 A 15 DÍAS</v>
          </cell>
        </row>
        <row r="5487">
          <cell r="Q5487" t="str">
            <v>BANAMEX4162459712245374780</v>
          </cell>
          <cell r="R5487" t="str">
            <v>O.K.</v>
          </cell>
          <cell r="S5487" t="str">
            <v>CONCILIADA</v>
          </cell>
          <cell r="T5487">
            <v>41628</v>
          </cell>
          <cell r="U5487">
            <v>15</v>
          </cell>
          <cell r="V5487" t="str">
            <v>DE 08 A 15 DÍAS</v>
          </cell>
        </row>
        <row r="5488">
          <cell r="Q5488" t="str">
            <v>BANAMEX4162459712241492131</v>
          </cell>
          <cell r="R5488" t="str">
            <v>O.K.</v>
          </cell>
          <cell r="S5488" t="str">
            <v>CONCILIADA</v>
          </cell>
          <cell r="T5488">
            <v>41628</v>
          </cell>
          <cell r="U5488">
            <v>15</v>
          </cell>
          <cell r="V5488" t="str">
            <v>DE 08 A 15 DÍAS</v>
          </cell>
        </row>
        <row r="5489">
          <cell r="Q5489" t="str">
            <v>BANAMEX4162459712241450667</v>
          </cell>
          <cell r="R5489" t="str">
            <v>O.K.</v>
          </cell>
          <cell r="S5489" t="str">
            <v>CONCILIADA</v>
          </cell>
          <cell r="T5489">
            <v>41628</v>
          </cell>
          <cell r="U5489">
            <v>15</v>
          </cell>
          <cell r="V5489" t="str">
            <v>DE 08 A 15 DÍAS</v>
          </cell>
        </row>
        <row r="5490">
          <cell r="Q5490" t="str">
            <v>BANAMEX4162459712241528132</v>
          </cell>
          <cell r="R5490" t="str">
            <v>O.K.</v>
          </cell>
          <cell r="S5490" t="str">
            <v>CONCILIADA</v>
          </cell>
          <cell r="T5490">
            <v>41628</v>
          </cell>
          <cell r="U5490">
            <v>15</v>
          </cell>
          <cell r="V5490" t="str">
            <v>DE 08 A 15 DÍAS</v>
          </cell>
        </row>
        <row r="5491">
          <cell r="Q5491" t="str">
            <v>BANAMEX4162459712245781752</v>
          </cell>
          <cell r="R5491" t="str">
            <v>O.K.</v>
          </cell>
          <cell r="S5491" t="str">
            <v>CONCILIADA</v>
          </cell>
          <cell r="T5491">
            <v>41628</v>
          </cell>
          <cell r="U5491">
            <v>15</v>
          </cell>
          <cell r="V5491" t="str">
            <v>DE 08 A 15 DÍAS</v>
          </cell>
        </row>
        <row r="5492">
          <cell r="Q5492" t="str">
            <v>BANAMEX4162459712241435767</v>
          </cell>
          <cell r="R5492" t="str">
            <v>O.K.</v>
          </cell>
          <cell r="S5492" t="str">
            <v>CONCILIADA</v>
          </cell>
          <cell r="T5492">
            <v>41628</v>
          </cell>
          <cell r="U5492">
            <v>15</v>
          </cell>
          <cell r="V5492" t="str">
            <v>DE 08 A 15 DÍAS</v>
          </cell>
        </row>
        <row r="5493">
          <cell r="Q5493" t="str">
            <v>BANAMEX4162459712242064673</v>
          </cell>
          <cell r="R5493" t="str">
            <v>O.K.</v>
          </cell>
          <cell r="S5493" t="str">
            <v>CONCILIADA</v>
          </cell>
          <cell r="T5493">
            <v>41628</v>
          </cell>
          <cell r="U5493">
            <v>15</v>
          </cell>
          <cell r="V5493" t="str">
            <v>DE 08 A 15 DÍAS</v>
          </cell>
        </row>
        <row r="5494">
          <cell r="Q5494" t="str">
            <v>BANAMEX4162459712241713502</v>
          </cell>
          <cell r="R5494" t="str">
            <v>O.K.</v>
          </cell>
          <cell r="S5494" t="str">
            <v>CONCILIADA</v>
          </cell>
          <cell r="T5494">
            <v>41628</v>
          </cell>
          <cell r="U5494">
            <v>15</v>
          </cell>
          <cell r="V5494" t="str">
            <v>DE 08 A 15 DÍAS</v>
          </cell>
        </row>
        <row r="5495">
          <cell r="Q5495" t="str">
            <v>BANAMEX4162459712241658277</v>
          </cell>
          <cell r="R5495" t="str">
            <v>O.K.</v>
          </cell>
          <cell r="S5495" t="str">
            <v>CONCILIADA</v>
          </cell>
          <cell r="T5495">
            <v>41628</v>
          </cell>
          <cell r="U5495">
            <v>15</v>
          </cell>
          <cell r="V5495" t="str">
            <v>DE 08 A 15 DÍAS</v>
          </cell>
        </row>
        <row r="5496">
          <cell r="Q5496" t="str">
            <v>BANAMEX4162459712241412006</v>
          </cell>
          <cell r="R5496" t="str">
            <v>O.K.</v>
          </cell>
          <cell r="S5496" t="str">
            <v>CONCILIADA</v>
          </cell>
          <cell r="T5496">
            <v>41628</v>
          </cell>
          <cell r="U5496">
            <v>15</v>
          </cell>
          <cell r="V5496" t="str">
            <v>DE 08 A 15 DÍAS</v>
          </cell>
        </row>
        <row r="5497">
          <cell r="Q5497" t="str">
            <v>BANAMEX4162459712245725379</v>
          </cell>
          <cell r="R5497" t="str">
            <v>O.K.</v>
          </cell>
          <cell r="S5497" t="str">
            <v>CONCILIADA</v>
          </cell>
          <cell r="T5497">
            <v>41628</v>
          </cell>
          <cell r="U5497">
            <v>15</v>
          </cell>
          <cell r="V5497" t="str">
            <v>DE 08 A 15 DÍAS</v>
          </cell>
        </row>
        <row r="5498">
          <cell r="Q5498" t="str">
            <v>BANAMEX4162459712245982699</v>
          </cell>
          <cell r="R5498" t="str">
            <v>O.K.</v>
          </cell>
          <cell r="S5498" t="str">
            <v>CONCILIADA</v>
          </cell>
          <cell r="T5498">
            <v>41628</v>
          </cell>
          <cell r="U5498">
            <v>15</v>
          </cell>
          <cell r="V5498" t="str">
            <v>DE 08 A 15 DÍAS</v>
          </cell>
        </row>
        <row r="5499">
          <cell r="Q5499" t="str">
            <v>BANAMEX4162459712241001952</v>
          </cell>
          <cell r="R5499" t="str">
            <v>O.K.</v>
          </cell>
          <cell r="S5499" t="str">
            <v>COMPENSADA</v>
          </cell>
          <cell r="T5499">
            <v>41628</v>
          </cell>
          <cell r="U5499">
            <v>15</v>
          </cell>
          <cell r="V5499" t="str">
            <v>DE 08 A 15 DÍAS</v>
          </cell>
        </row>
        <row r="5500">
          <cell r="Q5500" t="str">
            <v>BANAMEX4162459712245695895</v>
          </cell>
          <cell r="R5500" t="str">
            <v>O.K.</v>
          </cell>
          <cell r="S5500" t="str">
            <v>CONCILIADA</v>
          </cell>
          <cell r="T5500">
            <v>41628</v>
          </cell>
          <cell r="U5500">
            <v>15</v>
          </cell>
          <cell r="V5500" t="str">
            <v>DE 08 A 15 DÍAS</v>
          </cell>
        </row>
        <row r="5501">
          <cell r="Q5501" t="str">
            <v>BANAMEX4162459712241505437</v>
          </cell>
          <cell r="R5501" t="str">
            <v>O.K.</v>
          </cell>
          <cell r="S5501" t="str">
            <v>CONCILIADA</v>
          </cell>
          <cell r="T5501">
            <v>41628</v>
          </cell>
          <cell r="U5501">
            <v>15</v>
          </cell>
          <cell r="V5501" t="str">
            <v>DE 08 A 15 DÍAS</v>
          </cell>
        </row>
        <row r="5502">
          <cell r="Q5502" t="str">
            <v>BANAMEX4162459712245768064</v>
          </cell>
          <cell r="R5502" t="str">
            <v>O.K.</v>
          </cell>
          <cell r="S5502" t="str">
            <v>CONCILIADA</v>
          </cell>
          <cell r="T5502">
            <v>41628</v>
          </cell>
          <cell r="U5502">
            <v>15</v>
          </cell>
          <cell r="V5502" t="str">
            <v>DE 08 A 15 DÍAS</v>
          </cell>
        </row>
        <row r="5503">
          <cell r="Q5503" t="str">
            <v>BANAMEX4162459712245374830</v>
          </cell>
          <cell r="R5503" t="str">
            <v>O.K.</v>
          </cell>
          <cell r="S5503" t="str">
            <v>CONCILIADA</v>
          </cell>
          <cell r="T5503">
            <v>41628</v>
          </cell>
          <cell r="U5503">
            <v>15</v>
          </cell>
          <cell r="V5503" t="str">
            <v>DE 08 A 15 DÍAS</v>
          </cell>
        </row>
        <row r="5504">
          <cell r="Q5504" t="str">
            <v>BANAMEX4162459712241480870</v>
          </cell>
          <cell r="R5504" t="str">
            <v>O.K.</v>
          </cell>
          <cell r="S5504" t="str">
            <v>CONCILIADA</v>
          </cell>
          <cell r="T5504">
            <v>41628</v>
          </cell>
          <cell r="U5504">
            <v>15</v>
          </cell>
          <cell r="V5504" t="str">
            <v>DE 08 A 15 DÍAS</v>
          </cell>
        </row>
        <row r="5505">
          <cell r="Q5505" t="str">
            <v>BANAMEX4162459712241528645</v>
          </cell>
          <cell r="R5505" t="str">
            <v>O.K.</v>
          </cell>
          <cell r="S5505" t="str">
            <v>CONCILIADA</v>
          </cell>
          <cell r="T5505">
            <v>41628</v>
          </cell>
          <cell r="U5505">
            <v>15</v>
          </cell>
          <cell r="V5505" t="str">
            <v>DE 08 A 15 DÍAS</v>
          </cell>
        </row>
        <row r="5506">
          <cell r="Q5506" t="str">
            <v>BANAMEX4162459712246025670</v>
          </cell>
          <cell r="R5506" t="str">
            <v>O.K.</v>
          </cell>
          <cell r="S5506" t="str">
            <v>CONCILIADA</v>
          </cell>
          <cell r="T5506">
            <v>41628</v>
          </cell>
          <cell r="U5506">
            <v>15</v>
          </cell>
          <cell r="V5506" t="str">
            <v>DE 08 A 15 DÍAS</v>
          </cell>
        </row>
        <row r="5507">
          <cell r="Q5507" t="str">
            <v>BANAMEX4162459712245504378</v>
          </cell>
          <cell r="R5507" t="str">
            <v>O.K.</v>
          </cell>
          <cell r="S5507" t="str">
            <v>CONCILIADA</v>
          </cell>
          <cell r="T5507">
            <v>41628</v>
          </cell>
          <cell r="U5507">
            <v>15</v>
          </cell>
          <cell r="V5507" t="str">
            <v>DE 08 A 15 DÍAS</v>
          </cell>
        </row>
        <row r="5508">
          <cell r="Q5508" t="str">
            <v>BANAMEX4162459712241544980</v>
          </cell>
          <cell r="R5508" t="str">
            <v>O.K.</v>
          </cell>
          <cell r="S5508" t="str">
            <v>CONCILIADA</v>
          </cell>
          <cell r="T5508">
            <v>41628</v>
          </cell>
          <cell r="U5508">
            <v>15</v>
          </cell>
          <cell r="V5508" t="str">
            <v>DE 08 A 15 DÍAS</v>
          </cell>
        </row>
        <row r="5509">
          <cell r="Q5509" t="str">
            <v>BANAMEX4162459712241268051</v>
          </cell>
          <cell r="R5509" t="str">
            <v>O.K.</v>
          </cell>
          <cell r="S5509" t="str">
            <v>CONCILIADA</v>
          </cell>
          <cell r="T5509">
            <v>41628</v>
          </cell>
          <cell r="U5509">
            <v>15</v>
          </cell>
          <cell r="V5509" t="str">
            <v>DE 08 A 15 DÍAS</v>
          </cell>
        </row>
        <row r="5510">
          <cell r="Q5510" t="str">
            <v>BANAMEX4162459712245374871</v>
          </cell>
          <cell r="R5510" t="str">
            <v>O.K.</v>
          </cell>
          <cell r="S5510" t="str">
            <v>CONCILIADA</v>
          </cell>
          <cell r="T5510">
            <v>41628</v>
          </cell>
          <cell r="U5510">
            <v>15</v>
          </cell>
          <cell r="V5510" t="str">
            <v>DE 08 A 15 DÍAS</v>
          </cell>
        </row>
        <row r="5511">
          <cell r="Q5511" t="str">
            <v>BANAMEX4162459712241483114</v>
          </cell>
          <cell r="R5511" t="str">
            <v>O.K.</v>
          </cell>
          <cell r="S5511" t="str">
            <v>CONCILIADA</v>
          </cell>
          <cell r="T5511">
            <v>41628</v>
          </cell>
          <cell r="U5511">
            <v>15</v>
          </cell>
          <cell r="V5511" t="str">
            <v>DE 08 A 15 DÍAS</v>
          </cell>
        </row>
        <row r="5512">
          <cell r="Q5512" t="str">
            <v>BANAMEX4162459712241247964</v>
          </cell>
          <cell r="R5512" t="str">
            <v>O.K.</v>
          </cell>
          <cell r="S5512" t="str">
            <v>CONCILIADA</v>
          </cell>
          <cell r="T5512">
            <v>41628</v>
          </cell>
          <cell r="U5512">
            <v>15</v>
          </cell>
          <cell r="V5512" t="str">
            <v>DE 08 A 15 DÍAS</v>
          </cell>
        </row>
        <row r="5513">
          <cell r="Q5513" t="str">
            <v>BANAMEX4162459712242116887</v>
          </cell>
          <cell r="R5513" t="str">
            <v>O.K.</v>
          </cell>
          <cell r="S5513" t="str">
            <v>CONCILIADA</v>
          </cell>
          <cell r="T5513">
            <v>41628</v>
          </cell>
          <cell r="U5513">
            <v>15</v>
          </cell>
          <cell r="V5513" t="str">
            <v>DE 08 A 15 DÍAS</v>
          </cell>
        </row>
        <row r="5514">
          <cell r="Q5514" t="str">
            <v>BANAMEX4162459712241000077</v>
          </cell>
          <cell r="R5514" t="str">
            <v>O.K.</v>
          </cell>
          <cell r="S5514" t="str">
            <v>CONCILIADA</v>
          </cell>
          <cell r="T5514">
            <v>41628</v>
          </cell>
          <cell r="U5514">
            <v>15</v>
          </cell>
          <cell r="V5514" t="str">
            <v>DE 08 A 15 DÍAS</v>
          </cell>
        </row>
        <row r="5515">
          <cell r="Q5515" t="str">
            <v>BANAMEX4162459712245374939</v>
          </cell>
          <cell r="R5515" t="str">
            <v>O.K.</v>
          </cell>
          <cell r="S5515" t="str">
            <v>CONCILIADA</v>
          </cell>
          <cell r="T5515">
            <v>41628</v>
          </cell>
          <cell r="U5515">
            <v>15</v>
          </cell>
          <cell r="V5515" t="str">
            <v>DE 08 A 15 DÍAS</v>
          </cell>
        </row>
        <row r="5516">
          <cell r="Q5516" t="str">
            <v>BANAMEX4162459712243786118</v>
          </cell>
          <cell r="R5516" t="str">
            <v>O.K.</v>
          </cell>
          <cell r="S5516" t="str">
            <v>CONCILIADA</v>
          </cell>
          <cell r="T5516">
            <v>41628</v>
          </cell>
          <cell r="U5516">
            <v>15</v>
          </cell>
          <cell r="V5516" t="str">
            <v>DE 08 A 15 DÍAS</v>
          </cell>
        </row>
        <row r="5517">
          <cell r="Q5517" t="str">
            <v>BANAMEX4162459712241435759</v>
          </cell>
          <cell r="R5517" t="str">
            <v>O.K.</v>
          </cell>
          <cell r="S5517" t="str">
            <v>CONCILIADA</v>
          </cell>
          <cell r="T5517">
            <v>41628</v>
          </cell>
          <cell r="U5517">
            <v>15</v>
          </cell>
          <cell r="V5517" t="str">
            <v>DE 08 A 15 DÍAS</v>
          </cell>
        </row>
        <row r="5518">
          <cell r="Q5518" t="str">
            <v>BANAMEX4162459712241168970</v>
          </cell>
          <cell r="R5518" t="str">
            <v>O.K.</v>
          </cell>
          <cell r="S5518" t="str">
            <v>CONCILIADA</v>
          </cell>
          <cell r="T5518">
            <v>41628</v>
          </cell>
          <cell r="U5518">
            <v>15</v>
          </cell>
          <cell r="V5518" t="str">
            <v>DE 08 A 15 DÍAS</v>
          </cell>
        </row>
        <row r="5519">
          <cell r="Q5519" t="str">
            <v>BANAMEX4162459712241687680</v>
          </cell>
          <cell r="R5519" t="str">
            <v>O.K.</v>
          </cell>
          <cell r="S5519" t="str">
            <v>CONCILIADA</v>
          </cell>
          <cell r="T5519">
            <v>41628</v>
          </cell>
          <cell r="U5519">
            <v>15</v>
          </cell>
          <cell r="V5519" t="str">
            <v>DE 08 A 15 DÍAS</v>
          </cell>
        </row>
        <row r="5520">
          <cell r="Q5520" t="str">
            <v>BANAMEX4162459712241658673</v>
          </cell>
          <cell r="R5520" t="str">
            <v>O.K.</v>
          </cell>
          <cell r="S5520" t="str">
            <v>CONCILIADA</v>
          </cell>
          <cell r="T5520">
            <v>41628</v>
          </cell>
          <cell r="U5520">
            <v>15</v>
          </cell>
          <cell r="V5520" t="str">
            <v>DE 08 A 15 DÍAS</v>
          </cell>
        </row>
        <row r="5521">
          <cell r="Q5521" t="str">
            <v>BANAMEX4162459712245374855</v>
          </cell>
          <cell r="R5521" t="str">
            <v>O.K.</v>
          </cell>
          <cell r="S5521" t="str">
            <v>CONCILIADA</v>
          </cell>
          <cell r="T5521">
            <v>41628</v>
          </cell>
          <cell r="U5521">
            <v>15</v>
          </cell>
          <cell r="V5521" t="str">
            <v>DE 08 A 15 DÍAS</v>
          </cell>
        </row>
        <row r="5522">
          <cell r="Q5522" t="str">
            <v>BANAMEX4162459712245870795</v>
          </cell>
          <cell r="R5522" t="str">
            <v>O.K.</v>
          </cell>
          <cell r="S5522" t="str">
            <v>CONCILIADA</v>
          </cell>
          <cell r="T5522">
            <v>41628</v>
          </cell>
          <cell r="U5522">
            <v>15</v>
          </cell>
          <cell r="V5522" t="str">
            <v>DE 08 A 15 DÍAS</v>
          </cell>
        </row>
        <row r="5523">
          <cell r="Q5523" t="str">
            <v>BANAMEX4162459712245775721</v>
          </cell>
          <cell r="R5523" t="str">
            <v>O.K.</v>
          </cell>
          <cell r="S5523" t="str">
            <v>CONCILIADA</v>
          </cell>
          <cell r="T5523">
            <v>41628</v>
          </cell>
          <cell r="U5523">
            <v>15</v>
          </cell>
          <cell r="V5523" t="str">
            <v>DE 08 A 15 DÍAS</v>
          </cell>
        </row>
        <row r="5524">
          <cell r="Q5524" t="str">
            <v>BANAMEX4162459712241721299</v>
          </cell>
          <cell r="R5524" t="str">
            <v>O.K.</v>
          </cell>
          <cell r="S5524" t="str">
            <v>CONCILIADA</v>
          </cell>
          <cell r="T5524">
            <v>41628</v>
          </cell>
          <cell r="U5524">
            <v>15</v>
          </cell>
          <cell r="V5524" t="str">
            <v>DE 08 A 15 DÍAS</v>
          </cell>
        </row>
        <row r="5525">
          <cell r="Q5525" t="str">
            <v>BANAMEX4162459712245848650</v>
          </cell>
          <cell r="R5525" t="str">
            <v>O.K.</v>
          </cell>
          <cell r="S5525" t="str">
            <v>CONCILIADA</v>
          </cell>
          <cell r="T5525">
            <v>41628</v>
          </cell>
          <cell r="U5525">
            <v>15</v>
          </cell>
          <cell r="V5525" t="str">
            <v>DE 08 A 15 DÍAS</v>
          </cell>
        </row>
        <row r="5526">
          <cell r="Q5526" t="str">
            <v>BANAMEX4162459712241000084</v>
          </cell>
          <cell r="R5526" t="str">
            <v>O.K.</v>
          </cell>
          <cell r="S5526" t="str">
            <v>CONCILIADA</v>
          </cell>
          <cell r="T5526">
            <v>41628</v>
          </cell>
          <cell r="U5526">
            <v>15</v>
          </cell>
          <cell r="V5526" t="str">
            <v>DE 08 A 15 DÍAS</v>
          </cell>
        </row>
        <row r="5527">
          <cell r="Q5527" t="str">
            <v>BANAMEX4162459712241709583</v>
          </cell>
          <cell r="R5527" t="str">
            <v>O.K.</v>
          </cell>
          <cell r="S5527" t="str">
            <v>CONCILIADA</v>
          </cell>
          <cell r="T5527">
            <v>41628</v>
          </cell>
          <cell r="U5527">
            <v>15</v>
          </cell>
          <cell r="V5527" t="str">
            <v>DE 08 A 15 DÍAS</v>
          </cell>
        </row>
        <row r="5528">
          <cell r="Q5528" t="str">
            <v>BANAMEX4162459712241377852</v>
          </cell>
          <cell r="R5528" t="str">
            <v>O.K.</v>
          </cell>
          <cell r="S5528" t="str">
            <v>CONCILIADA</v>
          </cell>
          <cell r="T5528">
            <v>41628</v>
          </cell>
          <cell r="U5528">
            <v>15</v>
          </cell>
          <cell r="V5528" t="str">
            <v>DE 08 A 15 DÍAS</v>
          </cell>
        </row>
        <row r="5529">
          <cell r="Q5529" t="str">
            <v>BANAMEX4162459712245432299</v>
          </cell>
          <cell r="R5529" t="str">
            <v>O.K.</v>
          </cell>
          <cell r="S5529" t="str">
            <v>CONCILIADA</v>
          </cell>
          <cell r="T5529">
            <v>41628</v>
          </cell>
          <cell r="U5529">
            <v>15</v>
          </cell>
          <cell r="V5529" t="str">
            <v>DE 08 A 15 DÍAS</v>
          </cell>
        </row>
        <row r="5530">
          <cell r="Q5530" t="str">
            <v>BANAMEX4162459712241005227</v>
          </cell>
          <cell r="R5530" t="str">
            <v>O.K.</v>
          </cell>
          <cell r="S5530" t="str">
            <v>CONCILIADA</v>
          </cell>
          <cell r="T5530">
            <v>41628</v>
          </cell>
          <cell r="U5530">
            <v>15</v>
          </cell>
          <cell r="V5530" t="str">
            <v>DE 08 A 15 DÍAS</v>
          </cell>
        </row>
        <row r="5531">
          <cell r="Q5531" t="str">
            <v>BANAMEX4162459712245574561</v>
          </cell>
          <cell r="R5531" t="str">
            <v>O.K.</v>
          </cell>
          <cell r="S5531" t="str">
            <v>CONCILIADA</v>
          </cell>
          <cell r="T5531">
            <v>41628</v>
          </cell>
          <cell r="U5531">
            <v>15</v>
          </cell>
          <cell r="V5531" t="str">
            <v>DE 08 A 15 DÍAS</v>
          </cell>
        </row>
        <row r="5532">
          <cell r="Q5532" t="str">
            <v>BANAMEX4162459712241000071</v>
          </cell>
          <cell r="R5532" t="str">
            <v>O.K.</v>
          </cell>
          <cell r="S5532" t="str">
            <v>CONCILIADA</v>
          </cell>
          <cell r="T5532">
            <v>41628</v>
          </cell>
          <cell r="U5532">
            <v>15</v>
          </cell>
          <cell r="V5532" t="str">
            <v>DE 08 A 15 DÍAS</v>
          </cell>
        </row>
        <row r="5533">
          <cell r="Q5533" t="str">
            <v>BANAMEX4162459712241377860</v>
          </cell>
          <cell r="R5533" t="str">
            <v>O.K.</v>
          </cell>
          <cell r="S5533" t="str">
            <v>CONCILIADA</v>
          </cell>
          <cell r="T5533">
            <v>41628</v>
          </cell>
          <cell r="U5533">
            <v>15</v>
          </cell>
          <cell r="V5533" t="str">
            <v>DE 08 A 15 DÍAS</v>
          </cell>
        </row>
        <row r="5534">
          <cell r="Q5534" t="str">
            <v>BANAMEX4162459712245374731</v>
          </cell>
          <cell r="R5534" t="str">
            <v>O.K.</v>
          </cell>
          <cell r="S5534" t="str">
            <v>CONCILIADA</v>
          </cell>
          <cell r="T5534">
            <v>41628</v>
          </cell>
          <cell r="U5534">
            <v>15</v>
          </cell>
          <cell r="V5534" t="str">
            <v>DE 08 A 15 DÍAS</v>
          </cell>
        </row>
        <row r="5535">
          <cell r="Q5535" t="str">
            <v>BANAMEX4162459712245436571</v>
          </cell>
          <cell r="R5535" t="str">
            <v>O.K.</v>
          </cell>
          <cell r="S5535" t="str">
            <v>CONCILIADA</v>
          </cell>
          <cell r="T5535">
            <v>41628</v>
          </cell>
          <cell r="U5535">
            <v>15</v>
          </cell>
          <cell r="V5535" t="str">
            <v>DE 08 A 15 DÍAS</v>
          </cell>
        </row>
        <row r="5536">
          <cell r="Q5536" t="str">
            <v>BANAMEX4162459712245374772</v>
          </cell>
          <cell r="R5536" t="str">
            <v>O.K.</v>
          </cell>
          <cell r="S5536" t="str">
            <v>CONCILIADA</v>
          </cell>
          <cell r="T5536">
            <v>41628</v>
          </cell>
          <cell r="U5536">
            <v>15</v>
          </cell>
          <cell r="V5536" t="str">
            <v>DE 08 A 15 DÍAS</v>
          </cell>
        </row>
        <row r="5537">
          <cell r="Q5537" t="str">
            <v>BANAMEX4162459712245607155</v>
          </cell>
          <cell r="R5537" t="str">
            <v>O.K.</v>
          </cell>
          <cell r="S5537" t="str">
            <v>CONCILIADA</v>
          </cell>
          <cell r="T5537">
            <v>41628</v>
          </cell>
          <cell r="U5537">
            <v>15</v>
          </cell>
          <cell r="V5537" t="str">
            <v>DE 08 A 15 DÍAS</v>
          </cell>
        </row>
        <row r="5538">
          <cell r="Q5538" t="str">
            <v>BANAMEX4162459712241658699</v>
          </cell>
          <cell r="R5538" t="str">
            <v>O.K.</v>
          </cell>
          <cell r="S5538" t="str">
            <v>CONCILIADA</v>
          </cell>
          <cell r="T5538">
            <v>41628</v>
          </cell>
          <cell r="U5538">
            <v>15</v>
          </cell>
          <cell r="V5538" t="str">
            <v>DE 08 A 15 DÍAS</v>
          </cell>
        </row>
        <row r="5539">
          <cell r="Q5539" t="str">
            <v>BANAMEX4162459712245631015</v>
          </cell>
          <cell r="R5539" t="str">
            <v>O.K.</v>
          </cell>
          <cell r="S5539" t="str">
            <v>CONCILIADA</v>
          </cell>
          <cell r="T5539">
            <v>41628</v>
          </cell>
          <cell r="U5539">
            <v>15</v>
          </cell>
          <cell r="V5539" t="str">
            <v>DE 08 A 15 DÍAS</v>
          </cell>
        </row>
        <row r="5540">
          <cell r="Q5540" t="str">
            <v>BANAMEX4162459712241713452</v>
          </cell>
          <cell r="R5540" t="str">
            <v>O.K.</v>
          </cell>
          <cell r="S5540" t="str">
            <v>CONCILIADA</v>
          </cell>
          <cell r="T5540">
            <v>41628</v>
          </cell>
          <cell r="U5540">
            <v>15</v>
          </cell>
          <cell r="V5540" t="str">
            <v>DE 08 A 15 DÍAS</v>
          </cell>
        </row>
        <row r="5541">
          <cell r="Q5541" t="str">
            <v>BANAMEX4162459712241303833</v>
          </cell>
          <cell r="R5541" t="str">
            <v>O.K.</v>
          </cell>
          <cell r="S5541" t="str">
            <v>CONCILIADA</v>
          </cell>
          <cell r="T5541">
            <v>41628</v>
          </cell>
          <cell r="U5541">
            <v>15</v>
          </cell>
          <cell r="V5541" t="str">
            <v>DE 08 A 15 DÍAS</v>
          </cell>
        </row>
        <row r="5542">
          <cell r="Q5542" t="str">
            <v>BANAMEX4162459712241714526</v>
          </cell>
          <cell r="R5542" t="str">
            <v>O.K.</v>
          </cell>
          <cell r="S5542" t="str">
            <v>CONCILIADA</v>
          </cell>
          <cell r="T5542">
            <v>41628</v>
          </cell>
          <cell r="U5542">
            <v>15</v>
          </cell>
          <cell r="V5542" t="str">
            <v>DE 08 A 15 DÍAS</v>
          </cell>
        </row>
        <row r="5543">
          <cell r="Q5543" t="str">
            <v>BANAMEX4162459712245591201</v>
          </cell>
          <cell r="R5543" t="str">
            <v>O.K.</v>
          </cell>
          <cell r="S5543" t="str">
            <v>CONCILIADA</v>
          </cell>
          <cell r="T5543">
            <v>41628</v>
          </cell>
          <cell r="U5543">
            <v>15</v>
          </cell>
          <cell r="V5543" t="str">
            <v>DE 08 A 15 DÍAS</v>
          </cell>
        </row>
        <row r="5544">
          <cell r="Q5544" t="str">
            <v>BANAMEX4162459712245374970</v>
          </cell>
          <cell r="R5544" t="str">
            <v>O.K.</v>
          </cell>
          <cell r="S5544" t="str">
            <v>CONCILIADA</v>
          </cell>
          <cell r="T5544">
            <v>41628</v>
          </cell>
          <cell r="U5544">
            <v>15</v>
          </cell>
          <cell r="V5544" t="str">
            <v>DE 08 A 15 DÍAS</v>
          </cell>
        </row>
        <row r="5545">
          <cell r="Q5545" t="str">
            <v>BANAMEX4162459712241377878</v>
          </cell>
          <cell r="R5545" t="str">
            <v>O.K.</v>
          </cell>
          <cell r="S5545" t="str">
            <v>CONCILIADA</v>
          </cell>
          <cell r="T5545">
            <v>41628</v>
          </cell>
          <cell r="U5545">
            <v>15</v>
          </cell>
          <cell r="V5545" t="str">
            <v>DE 08 A 15 DÍAS</v>
          </cell>
        </row>
        <row r="5546">
          <cell r="Q5546" t="str">
            <v>BANAMEX4162459712245529268</v>
          </cell>
          <cell r="R5546" t="str">
            <v>O.K.</v>
          </cell>
          <cell r="S5546" t="str">
            <v>CONCILIADA</v>
          </cell>
          <cell r="T5546">
            <v>41628</v>
          </cell>
          <cell r="U5546">
            <v>15</v>
          </cell>
          <cell r="V5546" t="str">
            <v>DE 08 A 15 DÍAS</v>
          </cell>
        </row>
        <row r="5547">
          <cell r="Q5547" t="str">
            <v>BANAMEX4162459712245374947</v>
          </cell>
          <cell r="R5547" t="str">
            <v>O.K.</v>
          </cell>
          <cell r="S5547" t="str">
            <v>CONCILIADA</v>
          </cell>
          <cell r="T5547">
            <v>41628</v>
          </cell>
          <cell r="U5547">
            <v>15</v>
          </cell>
          <cell r="V5547" t="str">
            <v>DE 08 A 15 DÍAS</v>
          </cell>
        </row>
        <row r="5548">
          <cell r="Q5548" t="str">
            <v>BANAMEX4162459712241448562</v>
          </cell>
          <cell r="R5548" t="str">
            <v>O.K.</v>
          </cell>
          <cell r="S5548" t="str">
            <v>CONCILIADA</v>
          </cell>
          <cell r="T5548">
            <v>41628</v>
          </cell>
          <cell r="U5548">
            <v>15</v>
          </cell>
          <cell r="V5548" t="str">
            <v>DE 08 A 15 DÍAS</v>
          </cell>
        </row>
        <row r="5549">
          <cell r="Q5549" t="str">
            <v>BANAMEX4162459712241544998</v>
          </cell>
          <cell r="R5549" t="str">
            <v>O.K.</v>
          </cell>
          <cell r="S5549" t="str">
            <v>CONCILIADA</v>
          </cell>
          <cell r="T5549">
            <v>41628</v>
          </cell>
          <cell r="U5549">
            <v>15</v>
          </cell>
          <cell r="V5549" t="str">
            <v>DE 08 A 15 DÍAS</v>
          </cell>
        </row>
        <row r="5550">
          <cell r="Q5550" t="str">
            <v>BANAMEX4162459712241237957</v>
          </cell>
          <cell r="R5550" t="str">
            <v>O.K.</v>
          </cell>
          <cell r="S5550" t="str">
            <v>CONCILIADA</v>
          </cell>
          <cell r="T5550">
            <v>41628</v>
          </cell>
          <cell r="U5550">
            <v>15</v>
          </cell>
          <cell r="V5550" t="str">
            <v>DE 08 A 15 DÍAS</v>
          </cell>
        </row>
        <row r="5551">
          <cell r="Q5551" t="str">
            <v>BANAMEX4162459712245822309</v>
          </cell>
          <cell r="R5551" t="str">
            <v>O.K.</v>
          </cell>
          <cell r="S5551" t="str">
            <v>CONCILIADA</v>
          </cell>
          <cell r="T5551">
            <v>41628</v>
          </cell>
          <cell r="U5551">
            <v>15</v>
          </cell>
          <cell r="V5551" t="str">
            <v>DE 08 A 15 DÍAS</v>
          </cell>
        </row>
        <row r="5552">
          <cell r="Q5552" t="str">
            <v>BANAMEX4162459712244225942</v>
          </cell>
          <cell r="R5552" t="str">
            <v>O.K.</v>
          </cell>
          <cell r="S5552" t="str">
            <v>COMPENSADA</v>
          </cell>
          <cell r="T5552">
            <v>41628</v>
          </cell>
          <cell r="U5552">
            <v>15</v>
          </cell>
          <cell r="V5552" t="str">
            <v>DE 08 A 15 DÍAS</v>
          </cell>
        </row>
        <row r="5553">
          <cell r="Q5553" t="str">
            <v>BANAMEX4162459712241011465</v>
          </cell>
          <cell r="R5553" t="str">
            <v>O.K.</v>
          </cell>
          <cell r="S5553" t="str">
            <v>CONCILIADA</v>
          </cell>
          <cell r="T5553">
            <v>41628</v>
          </cell>
          <cell r="U5553">
            <v>15</v>
          </cell>
          <cell r="V5553" t="str">
            <v>DE 08 A 15 DÍAS</v>
          </cell>
        </row>
        <row r="5554">
          <cell r="Q5554" t="str">
            <v>BANAMEX4162459712241448604</v>
          </cell>
          <cell r="R5554" t="str">
            <v>O.K.</v>
          </cell>
          <cell r="S5554" t="str">
            <v>CONCILIADA</v>
          </cell>
          <cell r="T5554">
            <v>41628</v>
          </cell>
          <cell r="U5554">
            <v>15</v>
          </cell>
          <cell r="V5554" t="str">
            <v>DE 08 A 15 DÍAS</v>
          </cell>
        </row>
        <row r="5555">
          <cell r="Q5555" t="str">
            <v>BANAMEX4162459712243879152</v>
          </cell>
          <cell r="R5555" t="str">
            <v>O.K.</v>
          </cell>
          <cell r="S5555" t="str">
            <v>CONCILIADA</v>
          </cell>
          <cell r="T5555">
            <v>41628</v>
          </cell>
          <cell r="U5555">
            <v>15</v>
          </cell>
          <cell r="V5555" t="str">
            <v>DE 08 A 15 DÍAS</v>
          </cell>
        </row>
        <row r="5556">
          <cell r="Q5556" t="str">
            <v>BANAMEX4162459712242037612</v>
          </cell>
          <cell r="R5556" t="str">
            <v>.O.K.</v>
          </cell>
          <cell r="S5556" t="str">
            <v>vs noe ( cta 5971151 )</v>
          </cell>
          <cell r="T5556">
            <v>41632</v>
          </cell>
          <cell r="U5556">
            <v>15</v>
          </cell>
          <cell r="V5556" t="str">
            <v>DE 08 A 15 DÍAS</v>
          </cell>
        </row>
        <row r="5557">
          <cell r="Q5557" t="str">
            <v>BANAMEX4162459712244084117</v>
          </cell>
          <cell r="R5557" t="str">
            <v>O.K.</v>
          </cell>
          <cell r="S5557" t="str">
            <v>COMPENSADA</v>
          </cell>
          <cell r="T5557">
            <v>41628</v>
          </cell>
          <cell r="U5557">
            <v>15</v>
          </cell>
          <cell r="V5557" t="str">
            <v>DE 08 A 15 DÍAS</v>
          </cell>
        </row>
        <row r="5558">
          <cell r="Q5558" t="str">
            <v>BANCOMER416244487026595695929</v>
          </cell>
          <cell r="R5558" t="str">
            <v>O.K.</v>
          </cell>
          <cell r="S5558" t="str">
            <v>CONCILIADA</v>
          </cell>
          <cell r="T5558">
            <v>41628</v>
          </cell>
          <cell r="U5558">
            <v>15</v>
          </cell>
          <cell r="V5558" t="str">
            <v>DE 08 A 15 DÍAS</v>
          </cell>
        </row>
        <row r="5559">
          <cell r="Q5559" t="str">
            <v>BANCOMER416244487026595374699</v>
          </cell>
          <cell r="R5559" t="str">
            <v>O.K.</v>
          </cell>
          <cell r="S5559" t="str">
            <v>CONCILIADA</v>
          </cell>
          <cell r="T5559">
            <v>41628</v>
          </cell>
          <cell r="U5559">
            <v>15</v>
          </cell>
          <cell r="V5559" t="str">
            <v>DE 08 A 15 DÍAS</v>
          </cell>
        </row>
        <row r="5560">
          <cell r="Q5560" t="str">
            <v>BANCOMER416244487026594117602</v>
          </cell>
          <cell r="R5560" t="str">
            <v>O.K.</v>
          </cell>
          <cell r="S5560" t="str">
            <v>CONCILIADA</v>
          </cell>
          <cell r="T5560">
            <v>41628</v>
          </cell>
          <cell r="U5560">
            <v>15</v>
          </cell>
          <cell r="V5560" t="str">
            <v>DE 08 A 15 DÍAS</v>
          </cell>
        </row>
        <row r="5561">
          <cell r="Q5561" t="str">
            <v>BANCOMER416244487026595374715</v>
          </cell>
          <cell r="R5561" t="str">
            <v>O.K.</v>
          </cell>
          <cell r="S5561" t="str">
            <v>CONCILIADA</v>
          </cell>
          <cell r="T5561">
            <v>41628</v>
          </cell>
          <cell r="U5561">
            <v>15</v>
          </cell>
          <cell r="V5561" t="str">
            <v>DE 08 A 15 DÍAS</v>
          </cell>
        </row>
        <row r="5562">
          <cell r="Q5562" t="str">
            <v>BANCOMER416244487026595410923</v>
          </cell>
          <cell r="R5562" t="str">
            <v>O.K.</v>
          </cell>
          <cell r="S5562" t="str">
            <v>CONCILIADA</v>
          </cell>
          <cell r="T5562">
            <v>41628</v>
          </cell>
          <cell r="U5562">
            <v>15</v>
          </cell>
          <cell r="V5562" t="str">
            <v>DE 08 A 15 DÍAS</v>
          </cell>
        </row>
        <row r="5563">
          <cell r="Q5563" t="str">
            <v>BANCOMER416244487026596743769</v>
          </cell>
          <cell r="R5563" t="str">
            <v>O.K.</v>
          </cell>
          <cell r="S5563" t="str">
            <v>CONCILIADA</v>
          </cell>
          <cell r="T5563">
            <v>41628</v>
          </cell>
          <cell r="U5563">
            <v>15</v>
          </cell>
          <cell r="V5563" t="str">
            <v>DE 08 A 15 DÍAS</v>
          </cell>
        </row>
        <row r="5564">
          <cell r="Q5564" t="str">
            <v>BANCOMER416244487026595432299</v>
          </cell>
          <cell r="R5564" t="str">
            <v>O.K.</v>
          </cell>
          <cell r="S5564" t="str">
            <v>CONCILIADA</v>
          </cell>
          <cell r="T5564">
            <v>41628</v>
          </cell>
          <cell r="U5564">
            <v>15</v>
          </cell>
          <cell r="V5564" t="str">
            <v>DE 08 A 15 DÍAS</v>
          </cell>
        </row>
        <row r="5565">
          <cell r="Q5565" t="str">
            <v>BANCOMER416244487026599600651</v>
          </cell>
          <cell r="R5565" t="str">
            <v>O.K.</v>
          </cell>
          <cell r="S5565" t="str">
            <v>CONCILIADA</v>
          </cell>
          <cell r="T5565">
            <v>41628</v>
          </cell>
          <cell r="U5565">
            <v>15</v>
          </cell>
          <cell r="V5565" t="str">
            <v>DE 08 A 15 DÍAS</v>
          </cell>
        </row>
        <row r="5566">
          <cell r="Q5566" t="str">
            <v>BANCOMER416244487026594148490</v>
          </cell>
          <cell r="R5566" t="str">
            <v>O.K.</v>
          </cell>
          <cell r="S5566" t="str">
            <v>CONCILIADA</v>
          </cell>
          <cell r="T5566">
            <v>41628</v>
          </cell>
          <cell r="U5566">
            <v>15</v>
          </cell>
          <cell r="V5566" t="str">
            <v>DE 08 A 15 DÍAS</v>
          </cell>
        </row>
        <row r="5567">
          <cell r="Q5567" t="str">
            <v>BANCOMER416244487026595541289</v>
          </cell>
          <cell r="R5567" t="str">
            <v>O.K.</v>
          </cell>
          <cell r="S5567" t="str">
            <v>CONCILIADA</v>
          </cell>
          <cell r="T5567">
            <v>41628</v>
          </cell>
          <cell r="U5567">
            <v>15</v>
          </cell>
          <cell r="V5567" t="str">
            <v>DE 08 A 15 DÍAS</v>
          </cell>
        </row>
        <row r="5568">
          <cell r="Q5568" t="str">
            <v>BANCOMER416244487026591690833</v>
          </cell>
          <cell r="R5568" t="str">
            <v>O.K.</v>
          </cell>
          <cell r="S5568" t="str">
            <v>CONCILIADA</v>
          </cell>
          <cell r="T5568">
            <v>41628</v>
          </cell>
          <cell r="U5568">
            <v>15</v>
          </cell>
          <cell r="V5568" t="str">
            <v>DE 08 A 15 DÍAS</v>
          </cell>
        </row>
        <row r="5569">
          <cell r="Q5569" t="str">
            <v>BANCOMER416244487026595695895</v>
          </cell>
          <cell r="R5569" t="str">
            <v>O.K.</v>
          </cell>
          <cell r="S5569" t="str">
            <v>CONCILIADA</v>
          </cell>
          <cell r="T5569">
            <v>41628</v>
          </cell>
          <cell r="U5569">
            <v>15</v>
          </cell>
          <cell r="V5569" t="str">
            <v>DE 08 A 15 DÍAS</v>
          </cell>
        </row>
        <row r="5570">
          <cell r="Q5570" t="str">
            <v>BANCOMER416244487026595519137</v>
          </cell>
          <cell r="R5570" t="str">
            <v>O.K.</v>
          </cell>
          <cell r="S5570" t="str">
            <v>CONCILIADA</v>
          </cell>
          <cell r="T5570">
            <v>41628</v>
          </cell>
          <cell r="U5570">
            <v>15</v>
          </cell>
          <cell r="V5570" t="str">
            <v>DE 08 A 15 DÍAS</v>
          </cell>
        </row>
        <row r="5571">
          <cell r="Q5571" t="str">
            <v>BANCOMER416244487026591735240</v>
          </cell>
          <cell r="R5571" t="str">
            <v>O.K.</v>
          </cell>
          <cell r="S5571" t="str">
            <v>CONCILIADA</v>
          </cell>
          <cell r="T5571">
            <v>41628</v>
          </cell>
          <cell r="U5571">
            <v>15</v>
          </cell>
          <cell r="V5571" t="str">
            <v>DE 08 A 15 DÍAS</v>
          </cell>
        </row>
        <row r="5572">
          <cell r="Q5572" t="str">
            <v>BANCOMER416244487026595591201</v>
          </cell>
          <cell r="R5572" t="str">
            <v>O.K.</v>
          </cell>
          <cell r="S5572" t="str">
            <v>CONCILIADA</v>
          </cell>
          <cell r="T5572">
            <v>41628</v>
          </cell>
          <cell r="U5572">
            <v>15</v>
          </cell>
          <cell r="V5572" t="str">
            <v>DE 08 A 15 DÍAS</v>
          </cell>
        </row>
        <row r="5573">
          <cell r="Q5573" t="str">
            <v>BANCOMER416244487026595820535</v>
          </cell>
          <cell r="R5573" t="str">
            <v>O.K.</v>
          </cell>
          <cell r="S5573" t="str">
            <v>CONCILIADA</v>
          </cell>
          <cell r="T5573">
            <v>41628</v>
          </cell>
          <cell r="U5573">
            <v>15</v>
          </cell>
          <cell r="V5573" t="str">
            <v>DE 08 A 15 DÍAS</v>
          </cell>
        </row>
        <row r="5574">
          <cell r="Q5574" t="str">
            <v>BANCOMER416244487026595440060</v>
          </cell>
          <cell r="R5574" t="str">
            <v>O.K.</v>
          </cell>
          <cell r="S5574" t="str">
            <v>CONCILIADA</v>
          </cell>
          <cell r="T5574">
            <v>41628</v>
          </cell>
          <cell r="U5574">
            <v>15</v>
          </cell>
          <cell r="V5574" t="str">
            <v>DE 08 A 15 DÍAS</v>
          </cell>
        </row>
        <row r="5575">
          <cell r="Q5575" t="str">
            <v>BANCOMER416244487026595504378</v>
          </cell>
          <cell r="R5575" t="str">
            <v>O.K.</v>
          </cell>
          <cell r="S5575" t="str">
            <v>CONCILIADA</v>
          </cell>
          <cell r="T5575">
            <v>41628</v>
          </cell>
          <cell r="U5575">
            <v>15</v>
          </cell>
          <cell r="V5575" t="str">
            <v>DE 08 A 15 DÍAS</v>
          </cell>
        </row>
        <row r="5576">
          <cell r="Q5576" t="str">
            <v>BANCOMER416244487026595374913</v>
          </cell>
          <cell r="R5576" t="str">
            <v>O.K.</v>
          </cell>
          <cell r="S5576" t="str">
            <v>CONCILIADA</v>
          </cell>
          <cell r="T5576">
            <v>41628</v>
          </cell>
          <cell r="U5576">
            <v>15</v>
          </cell>
          <cell r="V5576" t="str">
            <v>DE 08 A 15 DÍAS</v>
          </cell>
        </row>
        <row r="5577">
          <cell r="Q5577" t="str">
            <v>BANCOMER416244487026594084208</v>
          </cell>
          <cell r="R5577" t="str">
            <v>O.K.</v>
          </cell>
          <cell r="S5577" t="str">
            <v>CONCILIADA</v>
          </cell>
          <cell r="T5577">
            <v>41628</v>
          </cell>
          <cell r="U5577">
            <v>15</v>
          </cell>
          <cell r="V5577" t="str">
            <v>DE 08 A 15 DÍAS</v>
          </cell>
        </row>
        <row r="5578">
          <cell r="Q5578" t="str">
            <v>BANCOMER416244487026595374897</v>
          </cell>
          <cell r="R5578" t="str">
            <v>O.K.</v>
          </cell>
          <cell r="S5578" t="str">
            <v>CONCILIADA</v>
          </cell>
          <cell r="T5578">
            <v>41628</v>
          </cell>
          <cell r="U5578">
            <v>15</v>
          </cell>
          <cell r="V5578" t="str">
            <v>DE 08 A 15 DÍAS</v>
          </cell>
        </row>
        <row r="5579">
          <cell r="Q5579" t="str">
            <v>BANCOMER416244487026596025688</v>
          </cell>
          <cell r="R5579" t="str">
            <v>O.K.</v>
          </cell>
          <cell r="S5579" t="str">
            <v>CONCILIADA</v>
          </cell>
          <cell r="T5579">
            <v>41628</v>
          </cell>
          <cell r="U5579">
            <v>15</v>
          </cell>
          <cell r="V5579" t="str">
            <v>DE 08 A 15 DÍAS</v>
          </cell>
        </row>
        <row r="5580">
          <cell r="Q5580" t="str">
            <v>BANCOMER416244487026595374707</v>
          </cell>
          <cell r="R5580" t="str">
            <v>O.K.</v>
          </cell>
          <cell r="S5580" t="str">
            <v>CONCILIADA</v>
          </cell>
          <cell r="T5580">
            <v>41628</v>
          </cell>
          <cell r="U5580">
            <v>15</v>
          </cell>
          <cell r="V5580" t="str">
            <v>DE 08 A 15 DÍAS</v>
          </cell>
        </row>
        <row r="5581">
          <cell r="Q5581" t="str">
            <v>BANCOMER416244487026595374772</v>
          </cell>
          <cell r="R5581" t="str">
            <v>O.K.</v>
          </cell>
          <cell r="S5581" t="str">
            <v>CONCILIADA</v>
          </cell>
          <cell r="T5581">
            <v>41628</v>
          </cell>
          <cell r="U5581">
            <v>15</v>
          </cell>
          <cell r="V5581" t="str">
            <v>DE 08 A 15 DÍAS</v>
          </cell>
        </row>
        <row r="5582">
          <cell r="Q5582" t="str">
            <v>BANCOMER416244487026595659370</v>
          </cell>
          <cell r="R5582" t="str">
            <v>O.K.</v>
          </cell>
          <cell r="S5582" t="str">
            <v>CONCILIADA</v>
          </cell>
          <cell r="T5582">
            <v>41628</v>
          </cell>
          <cell r="U5582">
            <v>15</v>
          </cell>
          <cell r="V5582" t="str">
            <v>DE 08 A 15 DÍAS</v>
          </cell>
        </row>
        <row r="5583">
          <cell r="Q5583" t="str">
            <v>BANCOMER416244487026597135985</v>
          </cell>
          <cell r="R5583" t="str">
            <v>O.K.</v>
          </cell>
          <cell r="S5583" t="str">
            <v>CONCILIADA</v>
          </cell>
          <cell r="T5583">
            <v>41628</v>
          </cell>
          <cell r="U5583">
            <v>15</v>
          </cell>
          <cell r="V5583" t="str">
            <v>DE 08 A 15 DÍAS</v>
          </cell>
        </row>
        <row r="5584">
          <cell r="Q5584" t="str">
            <v>BANCOMER416244487026591001952</v>
          </cell>
          <cell r="R5584" t="str">
            <v>O.K.</v>
          </cell>
          <cell r="S5584" t="str">
            <v>CONCILIADA</v>
          </cell>
          <cell r="T5584">
            <v>41628</v>
          </cell>
          <cell r="U5584">
            <v>15</v>
          </cell>
          <cell r="V5584" t="str">
            <v>DE 08 A 15 DÍAS</v>
          </cell>
        </row>
        <row r="5585">
          <cell r="Q5585" t="str">
            <v>BANCOMER416244487026591785559</v>
          </cell>
          <cell r="R5585" t="str">
            <v>O.K.</v>
          </cell>
          <cell r="S5585" t="str">
            <v>CONCILIADA</v>
          </cell>
          <cell r="T5585">
            <v>41628</v>
          </cell>
          <cell r="U5585">
            <v>15</v>
          </cell>
          <cell r="V5585" t="str">
            <v>DE 08 A 15 DÍAS</v>
          </cell>
        </row>
        <row r="5586">
          <cell r="Q5586" t="str">
            <v>BANCOMER416244487026595725379</v>
          </cell>
          <cell r="R5586" t="str">
            <v>O.K.</v>
          </cell>
          <cell r="S5586" t="str">
            <v>CONCILIADA</v>
          </cell>
          <cell r="T5586">
            <v>41628</v>
          </cell>
          <cell r="U5586">
            <v>15</v>
          </cell>
          <cell r="V5586" t="str">
            <v>DE 08 A 15 DÍAS</v>
          </cell>
        </row>
        <row r="5587">
          <cell r="Q5587" t="str">
            <v>BANCOMER416244487026594084299</v>
          </cell>
          <cell r="R5587" t="str">
            <v>O.K.</v>
          </cell>
          <cell r="S5587" t="str">
            <v>CONCILIADA</v>
          </cell>
          <cell r="T5587">
            <v>41628</v>
          </cell>
          <cell r="U5587">
            <v>15</v>
          </cell>
          <cell r="V5587" t="str">
            <v>DE 08 A 15 DÍAS</v>
          </cell>
        </row>
        <row r="5588">
          <cell r="Q5588" t="str">
            <v>BANCOMER416244487026595775721</v>
          </cell>
          <cell r="R5588" t="str">
            <v>O.K.</v>
          </cell>
          <cell r="S5588" t="str">
            <v>CONCILIADA</v>
          </cell>
          <cell r="T5588">
            <v>41628</v>
          </cell>
          <cell r="U5588">
            <v>15</v>
          </cell>
          <cell r="V5588" t="str">
            <v>DE 08 A 15 DÍAS</v>
          </cell>
        </row>
        <row r="5589">
          <cell r="Q5589" t="str">
            <v>BANCOMER416244487026591000937</v>
          </cell>
          <cell r="R5589" t="str">
            <v>O.K.</v>
          </cell>
          <cell r="S5589" t="str">
            <v>CONCILIADA</v>
          </cell>
          <cell r="T5589">
            <v>41628</v>
          </cell>
          <cell r="U5589">
            <v>15</v>
          </cell>
          <cell r="V5589" t="str">
            <v>DE 08 A 15 DÍAS</v>
          </cell>
        </row>
        <row r="5590">
          <cell r="Q5590" t="str">
            <v>BANCOMER416244487026591005224</v>
          </cell>
          <cell r="R5590" t="str">
            <v>O.K.</v>
          </cell>
          <cell r="S5590" t="str">
            <v>CONCILIADA</v>
          </cell>
          <cell r="T5590">
            <v>41628</v>
          </cell>
          <cell r="U5590">
            <v>15</v>
          </cell>
          <cell r="V5590" t="str">
            <v>DE 08 A 15 DÍAS</v>
          </cell>
        </row>
        <row r="5591">
          <cell r="Q5591" t="str">
            <v>BANCOMER416244487026595822309</v>
          </cell>
          <cell r="R5591" t="str">
            <v>O.K.</v>
          </cell>
          <cell r="S5591" t="str">
            <v>CONCILIADA</v>
          </cell>
          <cell r="T5591">
            <v>41628</v>
          </cell>
          <cell r="U5591">
            <v>15</v>
          </cell>
          <cell r="V5591" t="str">
            <v>DE 08 A 15 DÍAS</v>
          </cell>
        </row>
        <row r="5592">
          <cell r="Q5592" t="str">
            <v>BANCOMER416244487026595982723</v>
          </cell>
          <cell r="R5592" t="str">
            <v>O.K.</v>
          </cell>
          <cell r="S5592" t="str">
            <v>CONCILIADA</v>
          </cell>
          <cell r="T5592">
            <v>41628</v>
          </cell>
          <cell r="U5592">
            <v>15</v>
          </cell>
          <cell r="V5592" t="str">
            <v>DE 08 A 15 DÍAS</v>
          </cell>
        </row>
        <row r="5593">
          <cell r="Q5593" t="str">
            <v>BANCOMER416244487026591448588</v>
          </cell>
          <cell r="R5593" t="str">
            <v>O.K.</v>
          </cell>
          <cell r="S5593" t="str">
            <v>CONCILIADA</v>
          </cell>
          <cell r="T5593">
            <v>41628</v>
          </cell>
          <cell r="U5593">
            <v>15</v>
          </cell>
          <cell r="V5593" t="str">
            <v>DE 08 A 15 DÍAS</v>
          </cell>
        </row>
        <row r="5594">
          <cell r="Q5594" t="str">
            <v>BANCOMER416244487026595695937</v>
          </cell>
          <cell r="R5594" t="str">
            <v>O.K.</v>
          </cell>
          <cell r="S5594" t="str">
            <v>CONCILIADA</v>
          </cell>
          <cell r="T5594">
            <v>41628</v>
          </cell>
          <cell r="U5594">
            <v>15</v>
          </cell>
          <cell r="V5594" t="str">
            <v>DE 08 A 15 DÍAS</v>
          </cell>
        </row>
        <row r="5595">
          <cell r="Q5595" t="str">
            <v>BANCOMER416244487026591237957</v>
          </cell>
          <cell r="R5595" t="str">
            <v>O.K.</v>
          </cell>
          <cell r="S5595" t="str">
            <v>CONCILIADA</v>
          </cell>
          <cell r="T5595">
            <v>41628</v>
          </cell>
          <cell r="U5595">
            <v>15</v>
          </cell>
          <cell r="V5595" t="str">
            <v>DE 08 A 15 DÍAS</v>
          </cell>
        </row>
        <row r="5596">
          <cell r="Q5596" t="str">
            <v>BANCOMER416244487026595374947</v>
          </cell>
          <cell r="R5596" t="str">
            <v>O.K.</v>
          </cell>
          <cell r="S5596" t="str">
            <v>CONCILIADA</v>
          </cell>
          <cell r="T5596">
            <v>41628</v>
          </cell>
          <cell r="U5596">
            <v>15</v>
          </cell>
          <cell r="V5596" t="str">
            <v>DE 08 A 15 DÍAS</v>
          </cell>
        </row>
        <row r="5597">
          <cell r="Q5597" t="str">
            <v>BANCOMER416244487026595848627</v>
          </cell>
          <cell r="R5597" t="str">
            <v>O.K.</v>
          </cell>
          <cell r="S5597" t="str">
            <v>CONCILIADA</v>
          </cell>
          <cell r="T5597">
            <v>41628</v>
          </cell>
          <cell r="U5597">
            <v>15</v>
          </cell>
          <cell r="V5597" t="str">
            <v>DE 08 A 15 DÍAS</v>
          </cell>
        </row>
        <row r="5598">
          <cell r="Q5598" t="str">
            <v>BANCOMER416244487026595374806</v>
          </cell>
          <cell r="R5598" t="str">
            <v>O.K.</v>
          </cell>
          <cell r="S5598" t="str">
            <v>CONCILIADA</v>
          </cell>
          <cell r="T5598">
            <v>41628</v>
          </cell>
          <cell r="U5598">
            <v>15</v>
          </cell>
          <cell r="V5598" t="str">
            <v>DE 08 A 15 DÍAS</v>
          </cell>
        </row>
        <row r="5599">
          <cell r="Q5599" t="str">
            <v>BANCOMER416244487026595374798</v>
          </cell>
          <cell r="R5599" t="str">
            <v>O.K.</v>
          </cell>
          <cell r="S5599" t="str">
            <v>CONCILIADA</v>
          </cell>
          <cell r="T5599">
            <v>41628</v>
          </cell>
          <cell r="U5599">
            <v>15</v>
          </cell>
          <cell r="V5599" t="str">
            <v>DE 08 A 15 DÍAS</v>
          </cell>
        </row>
        <row r="5600">
          <cell r="Q5600" t="str">
            <v>BANCOMER416244487026595374723</v>
          </cell>
          <cell r="R5600" t="str">
            <v>O.K.</v>
          </cell>
          <cell r="S5600" t="str">
            <v>CONCILIADA</v>
          </cell>
          <cell r="T5600">
            <v>41628</v>
          </cell>
          <cell r="U5600">
            <v>15</v>
          </cell>
          <cell r="V5600" t="str">
            <v>DE 08 A 15 DÍAS</v>
          </cell>
        </row>
        <row r="5601">
          <cell r="Q5601" t="str">
            <v>BANCOMER416244487026593717097</v>
          </cell>
          <cell r="R5601" t="str">
            <v>O.K.</v>
          </cell>
          <cell r="S5601" t="str">
            <v>CONCILIADA</v>
          </cell>
          <cell r="T5601">
            <v>41628</v>
          </cell>
          <cell r="U5601">
            <v>15</v>
          </cell>
          <cell r="V5601" t="str">
            <v>DE 08 A 15 DÍAS</v>
          </cell>
        </row>
        <row r="5602">
          <cell r="Q5602" t="str">
            <v>BANCOMER416244487026591004776</v>
          </cell>
          <cell r="R5602" t="str">
            <v>O.K.</v>
          </cell>
          <cell r="S5602" t="str">
            <v>CONCILIADA</v>
          </cell>
          <cell r="T5602">
            <v>41628</v>
          </cell>
          <cell r="U5602">
            <v>15</v>
          </cell>
          <cell r="V5602" t="str">
            <v>DE 08 A 15 DÍAS</v>
          </cell>
        </row>
        <row r="5603">
          <cell r="Q5603" t="str">
            <v>BANCOMER416244487026591721315</v>
          </cell>
          <cell r="R5603" t="str">
            <v>O.K.</v>
          </cell>
          <cell r="S5603" t="str">
            <v>CONCILIADA</v>
          </cell>
          <cell r="T5603">
            <v>41628</v>
          </cell>
          <cell r="U5603">
            <v>15</v>
          </cell>
          <cell r="V5603" t="str">
            <v>DE 08 A 15 DÍAS</v>
          </cell>
        </row>
        <row r="5604">
          <cell r="Q5604" t="str">
            <v>BANCOMER416244487026594084315</v>
          </cell>
          <cell r="R5604" t="str">
            <v>O.K.</v>
          </cell>
          <cell r="S5604" t="str">
            <v>CONCILIADA</v>
          </cell>
          <cell r="T5604">
            <v>41628</v>
          </cell>
          <cell r="U5604">
            <v>15</v>
          </cell>
          <cell r="V5604" t="str">
            <v>DE 08 A 15 DÍAS</v>
          </cell>
        </row>
        <row r="5605">
          <cell r="Q5605" t="str">
            <v>BANCOMER416244487026592033199</v>
          </cell>
          <cell r="R5605" t="str">
            <v>O.K.</v>
          </cell>
          <cell r="S5605" t="str">
            <v>CONCILIADA</v>
          </cell>
          <cell r="T5605">
            <v>41628</v>
          </cell>
          <cell r="U5605">
            <v>15</v>
          </cell>
          <cell r="V5605" t="str">
            <v>DE 08 A 15 DÍAS</v>
          </cell>
        </row>
        <row r="5606">
          <cell r="Q5606" t="str">
            <v>BANCOMER416244487026591492156</v>
          </cell>
          <cell r="R5606" t="str">
            <v>O.K.</v>
          </cell>
          <cell r="S5606" t="str">
            <v>CONCILIADA</v>
          </cell>
          <cell r="T5606">
            <v>41628</v>
          </cell>
          <cell r="U5606">
            <v>15</v>
          </cell>
          <cell r="V5606" t="str">
            <v>DE 08 A 15 DÍAS</v>
          </cell>
        </row>
        <row r="5607">
          <cell r="Q5607" t="str">
            <v>BANCOMER416244487026591000886</v>
          </cell>
          <cell r="R5607" t="str">
            <v>O.K.</v>
          </cell>
          <cell r="S5607" t="str">
            <v>CONCILIADA</v>
          </cell>
          <cell r="T5607">
            <v>41628</v>
          </cell>
          <cell r="U5607">
            <v>15</v>
          </cell>
          <cell r="V5607" t="str">
            <v>DE 08 A 15 DÍAS</v>
          </cell>
        </row>
        <row r="5608">
          <cell r="Q5608" t="str">
            <v>BANCOMER416244487026594084257</v>
          </cell>
          <cell r="R5608" t="str">
            <v>O.K.</v>
          </cell>
          <cell r="S5608" t="str">
            <v>CONCILIADA</v>
          </cell>
          <cell r="T5608">
            <v>41628</v>
          </cell>
          <cell r="U5608">
            <v>15</v>
          </cell>
          <cell r="V5608" t="str">
            <v>DE 08 A 15 DÍAS</v>
          </cell>
        </row>
        <row r="5609">
          <cell r="Q5609" t="str">
            <v>BANCOMER416244487026591781160</v>
          </cell>
          <cell r="R5609" t="str">
            <v>O.K.</v>
          </cell>
          <cell r="S5609" t="str">
            <v>CONCILIADA</v>
          </cell>
          <cell r="T5609">
            <v>41628</v>
          </cell>
          <cell r="U5609">
            <v>15</v>
          </cell>
          <cell r="V5609" t="str">
            <v>DE 08 A 15 DÍAS</v>
          </cell>
        </row>
        <row r="5610">
          <cell r="Q5610" t="str">
            <v>BANCOMER416244487026595404363</v>
          </cell>
          <cell r="R5610" t="str">
            <v>O.K.</v>
          </cell>
          <cell r="S5610" t="str">
            <v>CONCILIADA</v>
          </cell>
          <cell r="T5610">
            <v>41628</v>
          </cell>
          <cell r="U5610">
            <v>15</v>
          </cell>
          <cell r="V5610" t="str">
            <v>DE 08 A 15 DÍAS</v>
          </cell>
        </row>
        <row r="5611">
          <cell r="Q5611" t="str">
            <v>BANCOMER416244487026591247964</v>
          </cell>
          <cell r="R5611" t="str">
            <v>O.K.</v>
          </cell>
          <cell r="S5611" t="str">
            <v>CONCILIADA</v>
          </cell>
          <cell r="T5611">
            <v>41628</v>
          </cell>
          <cell r="U5611">
            <v>15</v>
          </cell>
          <cell r="V5611" t="str">
            <v>DE 08 A 15 DÍAS</v>
          </cell>
        </row>
        <row r="5612">
          <cell r="Q5612" t="str">
            <v>BANCOMER416244487026591303833</v>
          </cell>
          <cell r="R5612" t="str">
            <v>O.K.</v>
          </cell>
          <cell r="S5612" t="str">
            <v>CONCILIADA</v>
          </cell>
          <cell r="T5612">
            <v>41628</v>
          </cell>
          <cell r="U5612">
            <v>15</v>
          </cell>
          <cell r="V5612" t="str">
            <v>DE 08 A 15 DÍAS</v>
          </cell>
        </row>
        <row r="5613">
          <cell r="Q5613" t="str">
            <v>BANCOMER416244487026595374764</v>
          </cell>
          <cell r="R5613" t="str">
            <v>O.K.</v>
          </cell>
          <cell r="S5613" t="str">
            <v>CONCILIADA</v>
          </cell>
          <cell r="T5613">
            <v>41628</v>
          </cell>
          <cell r="U5613">
            <v>15</v>
          </cell>
          <cell r="V5613" t="str">
            <v>DE 08 A 15 DÍAS</v>
          </cell>
        </row>
        <row r="5614">
          <cell r="Q5614" t="str">
            <v>BANCOMER416244487026591486554</v>
          </cell>
          <cell r="R5614" t="str">
            <v>O.K.</v>
          </cell>
          <cell r="S5614" t="str">
            <v>CONCILIADA</v>
          </cell>
          <cell r="T5614">
            <v>41628</v>
          </cell>
          <cell r="U5614">
            <v>15</v>
          </cell>
          <cell r="V5614" t="str">
            <v>DE 08 A 15 DÍAS</v>
          </cell>
        </row>
        <row r="5615">
          <cell r="Q5615" t="str">
            <v>BANCOMER416244487026591411990</v>
          </cell>
          <cell r="R5615" t="str">
            <v>O.K.</v>
          </cell>
          <cell r="S5615" t="str">
            <v>CONCILIADA</v>
          </cell>
          <cell r="T5615">
            <v>41628</v>
          </cell>
          <cell r="U5615">
            <v>15</v>
          </cell>
          <cell r="V5615" t="str">
            <v>DE 08 A 15 DÍAS</v>
          </cell>
        </row>
        <row r="5616">
          <cell r="Q5616" t="str">
            <v>BANCOMER416244487026591505437</v>
          </cell>
          <cell r="R5616" t="str">
            <v>O.K.</v>
          </cell>
          <cell r="S5616" t="str">
            <v>CONCILIADA</v>
          </cell>
          <cell r="T5616">
            <v>41628</v>
          </cell>
          <cell r="U5616">
            <v>15</v>
          </cell>
          <cell r="V5616" t="str">
            <v>DE 08 A 15 DÍAS</v>
          </cell>
        </row>
        <row r="5617">
          <cell r="Q5617" t="str">
            <v>BANCOMER416244487026591721307</v>
          </cell>
          <cell r="R5617" t="str">
            <v>O.K.</v>
          </cell>
          <cell r="S5617" t="str">
            <v>CONCILIADA</v>
          </cell>
          <cell r="T5617">
            <v>41628</v>
          </cell>
          <cell r="U5617">
            <v>15</v>
          </cell>
          <cell r="V5617" t="str">
            <v>DE 08 A 15 DÍAS</v>
          </cell>
        </row>
        <row r="5618">
          <cell r="Q5618" t="str">
            <v>BANCOMER416244487026595774377</v>
          </cell>
          <cell r="R5618" t="str">
            <v>O.K.</v>
          </cell>
          <cell r="S5618" t="str">
            <v>CONCILIADA</v>
          </cell>
          <cell r="T5618">
            <v>41628</v>
          </cell>
          <cell r="U5618">
            <v>15</v>
          </cell>
          <cell r="V5618" t="str">
            <v>DE 08 A 15 DÍAS</v>
          </cell>
        </row>
        <row r="5619">
          <cell r="Q5619" t="str">
            <v>BANCOMER416244487026595775705</v>
          </cell>
          <cell r="R5619" t="str">
            <v>O.K.</v>
          </cell>
          <cell r="S5619" t="str">
            <v>CONCILIADA</v>
          </cell>
          <cell r="T5619">
            <v>41628</v>
          </cell>
          <cell r="U5619">
            <v>15</v>
          </cell>
          <cell r="V5619" t="str">
            <v>DE 08 A 15 DÍAS</v>
          </cell>
        </row>
        <row r="5620">
          <cell r="Q5620" t="str">
            <v>BANCOMER416244487026591635564</v>
          </cell>
          <cell r="R5620" t="str">
            <v>O.K.</v>
          </cell>
          <cell r="S5620" t="str">
            <v>CONCILIADA</v>
          </cell>
          <cell r="T5620">
            <v>41628</v>
          </cell>
          <cell r="U5620">
            <v>15</v>
          </cell>
          <cell r="V5620" t="str">
            <v>DE 08 A 15 DÍAS</v>
          </cell>
        </row>
        <row r="5621">
          <cell r="Q5621" t="str">
            <v>BANCOMER416244487026595374780</v>
          </cell>
          <cell r="R5621" t="str">
            <v>O.K.</v>
          </cell>
          <cell r="S5621" t="str">
            <v>CONCILIADA</v>
          </cell>
          <cell r="T5621">
            <v>41628</v>
          </cell>
          <cell r="U5621">
            <v>15</v>
          </cell>
          <cell r="V5621" t="str">
            <v>DE 08 A 15 DÍAS</v>
          </cell>
        </row>
        <row r="5622">
          <cell r="Q5622" t="str">
            <v>BANCOMER416244487026594161485</v>
          </cell>
          <cell r="R5622" t="str">
            <v>O.K.</v>
          </cell>
          <cell r="S5622" t="str">
            <v>CONCILIADA</v>
          </cell>
          <cell r="T5622">
            <v>41628</v>
          </cell>
          <cell r="U5622">
            <v>15</v>
          </cell>
          <cell r="V5622" t="str">
            <v>DE 08 A 15 DÍAS</v>
          </cell>
        </row>
        <row r="5623">
          <cell r="Q5623" t="str">
            <v>BANCOMER416244487026595982699</v>
          </cell>
          <cell r="R5623" t="str">
            <v>O.K.</v>
          </cell>
          <cell r="S5623" t="str">
            <v>CONCILIADA</v>
          </cell>
          <cell r="T5623">
            <v>41628</v>
          </cell>
          <cell r="U5623">
            <v>15</v>
          </cell>
          <cell r="V5623" t="str">
            <v>DE 08 A 15 DÍAS</v>
          </cell>
        </row>
        <row r="5624">
          <cell r="Q5624" t="str">
            <v>BANCOMER416244487026591483114</v>
          </cell>
          <cell r="R5624" t="str">
            <v>O.K.</v>
          </cell>
          <cell r="S5624" t="str">
            <v>CONCILIADA</v>
          </cell>
          <cell r="T5624">
            <v>41628</v>
          </cell>
          <cell r="U5624">
            <v>15</v>
          </cell>
          <cell r="V5624" t="str">
            <v>DE 08 A 15 DÍAS</v>
          </cell>
        </row>
        <row r="5625">
          <cell r="Q5625" t="str">
            <v>BANCOMER416244487026595659164</v>
          </cell>
          <cell r="R5625" t="str">
            <v>O.K.</v>
          </cell>
          <cell r="S5625" t="str">
            <v>CONCILIADA</v>
          </cell>
          <cell r="T5625">
            <v>41628</v>
          </cell>
          <cell r="U5625">
            <v>15</v>
          </cell>
          <cell r="V5625" t="str">
            <v>DE 08 A 15 DÍAS</v>
          </cell>
        </row>
        <row r="5626">
          <cell r="Q5626" t="str">
            <v>BANCOMER416244487026591486711</v>
          </cell>
          <cell r="R5626" t="str">
            <v>O.K.</v>
          </cell>
          <cell r="S5626" t="str">
            <v>COMPENSADA</v>
          </cell>
          <cell r="T5626">
            <v>41628</v>
          </cell>
          <cell r="U5626">
            <v>15</v>
          </cell>
          <cell r="V5626" t="str">
            <v>DE 08 A 15 DÍAS</v>
          </cell>
        </row>
        <row r="5627">
          <cell r="Q5627" t="str">
            <v>BANCOMER416244487026595374731</v>
          </cell>
          <cell r="R5627" t="str">
            <v>O.K.</v>
          </cell>
          <cell r="S5627" t="str">
            <v>CONCILIADA</v>
          </cell>
          <cell r="T5627">
            <v>41628</v>
          </cell>
          <cell r="U5627">
            <v>15</v>
          </cell>
          <cell r="V5627" t="str">
            <v>DE 08 A 15 DÍAS</v>
          </cell>
        </row>
        <row r="5628">
          <cell r="Q5628" t="str">
            <v>BANCOMER416244487026595848635</v>
          </cell>
          <cell r="R5628" t="str">
            <v>O.K.</v>
          </cell>
          <cell r="S5628" t="str">
            <v>CONCILIADA</v>
          </cell>
          <cell r="T5628">
            <v>41628</v>
          </cell>
          <cell r="U5628">
            <v>15</v>
          </cell>
          <cell r="V5628" t="str">
            <v>DE 08 A 15 DÍAS</v>
          </cell>
        </row>
        <row r="5629">
          <cell r="Q5629" t="str">
            <v>BANCOMER416244487026595614128</v>
          </cell>
          <cell r="R5629" t="str">
            <v>O.K.</v>
          </cell>
          <cell r="S5629" t="str">
            <v>CONCILIADA</v>
          </cell>
          <cell r="T5629">
            <v>41628</v>
          </cell>
          <cell r="U5629">
            <v>15</v>
          </cell>
          <cell r="V5629" t="str">
            <v>DE 08 A 15 DÍAS</v>
          </cell>
        </row>
        <row r="5630">
          <cell r="Q5630" t="str">
            <v>BANCOMER416244487026595775739</v>
          </cell>
          <cell r="R5630" t="str">
            <v>O.K.</v>
          </cell>
          <cell r="S5630" t="str">
            <v>CONCILIADA</v>
          </cell>
          <cell r="T5630">
            <v>41628</v>
          </cell>
          <cell r="U5630">
            <v>15</v>
          </cell>
          <cell r="V5630" t="str">
            <v>DE 08 A 15 DÍAS</v>
          </cell>
        </row>
        <row r="5631">
          <cell r="Q5631" t="str">
            <v>BANCOMER416244487026591444405</v>
          </cell>
          <cell r="R5631" t="str">
            <v>O.K.</v>
          </cell>
          <cell r="S5631" t="str">
            <v>CONCILIADA</v>
          </cell>
          <cell r="T5631">
            <v>41628</v>
          </cell>
          <cell r="U5631">
            <v>15</v>
          </cell>
          <cell r="V5631" t="str">
            <v>DE 08 A 15 DÍAS</v>
          </cell>
        </row>
        <row r="5632">
          <cell r="Q5632" t="str">
            <v>BANCOMER416244487026591002061</v>
          </cell>
          <cell r="R5632" t="str">
            <v>O.K.</v>
          </cell>
          <cell r="S5632" t="str">
            <v>CONCILIADA</v>
          </cell>
          <cell r="T5632">
            <v>41628</v>
          </cell>
          <cell r="U5632">
            <v>15</v>
          </cell>
          <cell r="V5632" t="str">
            <v>DE 08 A 15 DÍAS</v>
          </cell>
        </row>
        <row r="5633">
          <cell r="Q5633" t="str">
            <v>BANCOMER416244487026595775713</v>
          </cell>
          <cell r="R5633" t="str">
            <v>O.K.</v>
          </cell>
          <cell r="S5633" t="str">
            <v>CONCILIADA</v>
          </cell>
          <cell r="T5633">
            <v>41628</v>
          </cell>
          <cell r="U5633">
            <v>15</v>
          </cell>
          <cell r="V5633" t="str">
            <v>DE 08 A 15 DÍAS</v>
          </cell>
        </row>
        <row r="5634">
          <cell r="Q5634" t="str">
            <v>BANCOMER416244487026595374749</v>
          </cell>
          <cell r="R5634" t="str">
            <v>O.K.</v>
          </cell>
          <cell r="S5634" t="str">
            <v>CONCILIADA</v>
          </cell>
          <cell r="T5634">
            <v>41628</v>
          </cell>
          <cell r="U5634">
            <v>15</v>
          </cell>
          <cell r="V5634" t="str">
            <v>DE 08 A 15 DÍAS</v>
          </cell>
        </row>
        <row r="5635">
          <cell r="Q5635" t="str">
            <v>BANCOMER416244487026594084125</v>
          </cell>
          <cell r="R5635" t="str">
            <v>O.K.</v>
          </cell>
          <cell r="S5635" t="str">
            <v>CONCILIADA</v>
          </cell>
          <cell r="T5635">
            <v>41628</v>
          </cell>
          <cell r="U5635">
            <v>15</v>
          </cell>
          <cell r="V5635" t="str">
            <v>DE 08 A 15 DÍAS</v>
          </cell>
        </row>
        <row r="5636">
          <cell r="Q5636" t="str">
            <v>BANCOMER416244487026594084547</v>
          </cell>
          <cell r="R5636" t="str">
            <v>O.K.</v>
          </cell>
          <cell r="S5636" t="str">
            <v>CONCILIADA</v>
          </cell>
          <cell r="T5636">
            <v>41628</v>
          </cell>
          <cell r="U5636">
            <v>15</v>
          </cell>
          <cell r="V5636" t="str">
            <v>DE 08 A 15 DÍAS</v>
          </cell>
        </row>
        <row r="5637">
          <cell r="Q5637" t="str">
            <v>BANCOMER416244487026596743777</v>
          </cell>
          <cell r="R5637" t="str">
            <v>O.K.</v>
          </cell>
          <cell r="S5637" t="str">
            <v>CONCILIADA</v>
          </cell>
          <cell r="T5637">
            <v>41628</v>
          </cell>
          <cell r="U5637">
            <v>15</v>
          </cell>
          <cell r="V5637" t="str">
            <v>DE 08 A 15 DÍAS</v>
          </cell>
        </row>
        <row r="5638">
          <cell r="Q5638" t="str">
            <v>BANCOMER416244487026594225967</v>
          </cell>
          <cell r="R5638" t="str">
            <v>O.K.</v>
          </cell>
          <cell r="S5638" t="str">
            <v>CONCILIADA</v>
          </cell>
          <cell r="T5638">
            <v>41628</v>
          </cell>
          <cell r="U5638">
            <v>15</v>
          </cell>
          <cell r="V5638" t="str">
            <v>DE 08 A 15 DÍAS</v>
          </cell>
        </row>
        <row r="5639">
          <cell r="Q5639" t="str">
            <v>BANCOMER416244487026596788830</v>
          </cell>
          <cell r="R5639" t="str">
            <v>O.K.</v>
          </cell>
          <cell r="S5639" t="str">
            <v>CONCILIADA</v>
          </cell>
          <cell r="T5639">
            <v>41628</v>
          </cell>
          <cell r="U5639">
            <v>15</v>
          </cell>
          <cell r="V5639" t="str">
            <v>DE 08 A 15 DÍAS</v>
          </cell>
        </row>
        <row r="5640">
          <cell r="Q5640" t="str">
            <v>BANCOMER416244487026591268069</v>
          </cell>
          <cell r="R5640" t="str">
            <v>O.K.</v>
          </cell>
          <cell r="S5640" t="str">
            <v>CONCILIADA</v>
          </cell>
          <cell r="T5640">
            <v>41628</v>
          </cell>
          <cell r="U5640">
            <v>15</v>
          </cell>
          <cell r="V5640" t="str">
            <v>DE 08 A 15 DÍAS</v>
          </cell>
        </row>
        <row r="5641">
          <cell r="Q5641" t="str">
            <v>BANCOMER416244487026591006098</v>
          </cell>
          <cell r="R5641" t="str">
            <v>O.K.</v>
          </cell>
          <cell r="S5641" t="str">
            <v>CONCILIADA</v>
          </cell>
          <cell r="T5641">
            <v>41628</v>
          </cell>
          <cell r="U5641">
            <v>15</v>
          </cell>
          <cell r="V5641" t="str">
            <v>DE 08 A 15 DÍAS</v>
          </cell>
        </row>
        <row r="5642">
          <cell r="Q5642" t="str">
            <v>BANCOMER416244487026593336179</v>
          </cell>
          <cell r="R5642" t="str">
            <v>O.K.</v>
          </cell>
          <cell r="S5642" t="str">
            <v>CONCILIADA</v>
          </cell>
          <cell r="T5642">
            <v>41628</v>
          </cell>
          <cell r="U5642">
            <v>15</v>
          </cell>
          <cell r="V5642" t="str">
            <v>DE 08 A 15 DÍAS</v>
          </cell>
        </row>
        <row r="5643">
          <cell r="Q5643" t="str">
            <v>BANCOMER416244487026591247972</v>
          </cell>
          <cell r="R5643" t="str">
            <v>O.K.</v>
          </cell>
          <cell r="S5643" t="str">
            <v>CONCILIADA</v>
          </cell>
          <cell r="T5643">
            <v>41628</v>
          </cell>
          <cell r="U5643">
            <v>15</v>
          </cell>
          <cell r="V5643" t="str">
            <v>DE 08 A 15 DÍAS</v>
          </cell>
        </row>
        <row r="5644">
          <cell r="Q5644" t="str">
            <v>BANCOMER416244487026591303866</v>
          </cell>
          <cell r="R5644" t="str">
            <v>O.K.</v>
          </cell>
          <cell r="S5644" t="str">
            <v>CONCILIADA</v>
          </cell>
          <cell r="T5644">
            <v>41628</v>
          </cell>
          <cell r="U5644">
            <v>15</v>
          </cell>
          <cell r="V5644" t="str">
            <v>DE 08 A 15 DÍAS</v>
          </cell>
        </row>
        <row r="5645">
          <cell r="Q5645" t="str">
            <v>BANCOMER416244487026591001617</v>
          </cell>
          <cell r="R5645" t="str">
            <v>O.K.</v>
          </cell>
          <cell r="S5645" t="str">
            <v>CONCILIADA</v>
          </cell>
          <cell r="T5645">
            <v>41628</v>
          </cell>
          <cell r="U5645">
            <v>15</v>
          </cell>
          <cell r="V5645" t="str">
            <v>DE 08 A 15 DÍAS</v>
          </cell>
        </row>
        <row r="5646">
          <cell r="Q5646" t="str">
            <v>BANCOMER416244487026595374889</v>
          </cell>
          <cell r="R5646" t="str">
            <v>O.K.</v>
          </cell>
          <cell r="S5646" t="str">
            <v>CONCILIADA</v>
          </cell>
          <cell r="T5646">
            <v>41628</v>
          </cell>
          <cell r="U5646">
            <v>15</v>
          </cell>
          <cell r="V5646" t="str">
            <v>DE 08 A 15 DÍAS</v>
          </cell>
        </row>
        <row r="5647">
          <cell r="Q5647" t="str">
            <v>BANCOMER416244487026594084265</v>
          </cell>
          <cell r="R5647" t="str">
            <v>O.K.</v>
          </cell>
          <cell r="S5647" t="str">
            <v>CONCILIADA</v>
          </cell>
          <cell r="T5647">
            <v>41628</v>
          </cell>
          <cell r="U5647">
            <v>15</v>
          </cell>
          <cell r="V5647" t="str">
            <v>DE 08 A 15 DÍAS</v>
          </cell>
        </row>
        <row r="5648">
          <cell r="Q5648" t="str">
            <v>BANCOMER416244487026591004226</v>
          </cell>
          <cell r="R5648" t="str">
            <v>O.K.</v>
          </cell>
          <cell r="S5648" t="str">
            <v>CONCILIADA</v>
          </cell>
          <cell r="T5648">
            <v>41628</v>
          </cell>
          <cell r="U5648">
            <v>15</v>
          </cell>
          <cell r="V5648" t="str">
            <v>DE 08 A 15 DÍAS</v>
          </cell>
        </row>
        <row r="5649">
          <cell r="Q5649" t="str">
            <v>BANCOMER416244487026594148524</v>
          </cell>
          <cell r="R5649" t="str">
            <v>O.K.</v>
          </cell>
          <cell r="S5649" t="str">
            <v>CONCILIADA</v>
          </cell>
          <cell r="T5649">
            <v>41628</v>
          </cell>
          <cell r="U5649">
            <v>15</v>
          </cell>
          <cell r="V5649" t="str">
            <v>DE 08 A 15 DÍAS</v>
          </cell>
        </row>
        <row r="5650">
          <cell r="Q5650" t="str">
            <v>BANCOMER416244487026592117455</v>
          </cell>
          <cell r="R5650" t="str">
            <v>O.K.</v>
          </cell>
          <cell r="S5650" t="str">
            <v>CONCILIADA</v>
          </cell>
          <cell r="T5650">
            <v>41628</v>
          </cell>
          <cell r="U5650">
            <v>15</v>
          </cell>
          <cell r="V5650" t="str">
            <v>DE 08 A 15 DÍAS</v>
          </cell>
        </row>
        <row r="5651">
          <cell r="Q5651" t="str">
            <v>BANCOMER416244487026591016519</v>
          </cell>
          <cell r="R5651" t="str">
            <v>O.K.</v>
          </cell>
          <cell r="S5651" t="str">
            <v>CONCILIADA</v>
          </cell>
          <cell r="T5651">
            <v>41628</v>
          </cell>
          <cell r="U5651">
            <v>15</v>
          </cell>
          <cell r="V5651" t="str">
            <v>DE 08 A 15 DÍAS</v>
          </cell>
        </row>
        <row r="5652">
          <cell r="Q5652" t="str">
            <v>BANCOMER416244487026594084166</v>
          </cell>
          <cell r="R5652" t="str">
            <v>O.K.</v>
          </cell>
          <cell r="S5652" t="str">
            <v>CONCILIADA</v>
          </cell>
          <cell r="T5652">
            <v>41628</v>
          </cell>
          <cell r="U5652">
            <v>15</v>
          </cell>
          <cell r="V5652" t="str">
            <v>DE 08 A 15 DÍAS</v>
          </cell>
        </row>
        <row r="5653">
          <cell r="Q5653" t="str">
            <v>BANCOMER416244487026594084174</v>
          </cell>
          <cell r="R5653" t="str">
            <v>O.K.</v>
          </cell>
          <cell r="S5653" t="str">
            <v>CONCILIADA</v>
          </cell>
          <cell r="T5653">
            <v>41628</v>
          </cell>
          <cell r="U5653">
            <v>15</v>
          </cell>
          <cell r="V5653" t="str">
            <v>DE 08 A 15 DÍAS</v>
          </cell>
        </row>
        <row r="5654">
          <cell r="Q5654" t="str">
            <v>BANCOMER416244487026594226098</v>
          </cell>
          <cell r="R5654" t="str">
            <v>O.K.</v>
          </cell>
          <cell r="S5654" t="str">
            <v>CONCILIADA</v>
          </cell>
          <cell r="T5654">
            <v>41628</v>
          </cell>
          <cell r="U5654">
            <v>15</v>
          </cell>
          <cell r="V5654" t="str">
            <v>DE 08 A 15 DÍAS</v>
          </cell>
        </row>
        <row r="5655">
          <cell r="Q5655" t="str">
            <v>BANCOMER416244487026591791508</v>
          </cell>
          <cell r="R5655" t="str">
            <v>O.K.</v>
          </cell>
          <cell r="S5655" t="str">
            <v>CONCILIADA</v>
          </cell>
          <cell r="T5655">
            <v>41628</v>
          </cell>
          <cell r="U5655">
            <v>15</v>
          </cell>
          <cell r="V5655" t="str">
            <v>DE 08 A 15 DÍAS</v>
          </cell>
        </row>
        <row r="5656">
          <cell r="Q5656" t="str">
            <v>BANCOMER416244487026594226007</v>
          </cell>
          <cell r="R5656" t="str">
            <v>O.K.</v>
          </cell>
          <cell r="S5656" t="str">
            <v>CONCILIADA</v>
          </cell>
          <cell r="T5656">
            <v>41628</v>
          </cell>
          <cell r="U5656">
            <v>15</v>
          </cell>
          <cell r="V5656" t="str">
            <v>DE 08 A 15 DÍAS</v>
          </cell>
        </row>
        <row r="5657">
          <cell r="Q5657" t="str">
            <v>BANCOMER416244487026594226056</v>
          </cell>
          <cell r="R5657" t="str">
            <v>O.K.</v>
          </cell>
          <cell r="S5657" t="str">
            <v>CONCILIADA</v>
          </cell>
          <cell r="T5657">
            <v>41628</v>
          </cell>
          <cell r="U5657">
            <v>15</v>
          </cell>
          <cell r="V5657" t="str">
            <v>DE 08 A 15 DÍAS</v>
          </cell>
        </row>
        <row r="5658">
          <cell r="Q5658" t="str">
            <v>BANCOMER416244487026595743489</v>
          </cell>
          <cell r="R5658" t="str">
            <v>O.K.</v>
          </cell>
          <cell r="S5658" t="str">
            <v>CONCILIADA</v>
          </cell>
          <cell r="T5658">
            <v>41628</v>
          </cell>
          <cell r="U5658">
            <v>15</v>
          </cell>
          <cell r="V5658" t="str">
            <v>DE 08 A 15 DÍAS</v>
          </cell>
        </row>
        <row r="5659">
          <cell r="Q5659" t="str">
            <v>BANCOMER416244487026599595463</v>
          </cell>
          <cell r="R5659" t="str">
            <v>O.K.</v>
          </cell>
          <cell r="S5659" t="str">
            <v>CONCILIADA</v>
          </cell>
          <cell r="T5659">
            <v>41628</v>
          </cell>
          <cell r="U5659">
            <v>15</v>
          </cell>
          <cell r="V5659" t="str">
            <v>DE 08 A 15 DÍAS</v>
          </cell>
        </row>
        <row r="5660">
          <cell r="Q5660" t="str">
            <v>BANCOMER416244487026591000235</v>
          </cell>
          <cell r="R5660" t="str">
            <v>O.K.</v>
          </cell>
          <cell r="S5660" t="str">
            <v>CONCILIADA</v>
          </cell>
          <cell r="T5660">
            <v>41628</v>
          </cell>
          <cell r="U5660">
            <v>15</v>
          </cell>
          <cell r="V5660" t="str">
            <v>DE 08 A 15 DÍAS</v>
          </cell>
        </row>
        <row r="5661">
          <cell r="Q5661" t="str">
            <v>BANCOMER416244487026595374871</v>
          </cell>
          <cell r="R5661" t="str">
            <v>O.K.</v>
          </cell>
          <cell r="S5661" t="str">
            <v>CONCILIADA</v>
          </cell>
          <cell r="T5661">
            <v>41628</v>
          </cell>
          <cell r="U5661">
            <v>15</v>
          </cell>
          <cell r="V5661" t="str">
            <v>DE 08 A 15 DÍAS</v>
          </cell>
        </row>
        <row r="5662">
          <cell r="Q5662" t="str">
            <v>BANCOMER416244487026594084240</v>
          </cell>
          <cell r="R5662" t="str">
            <v>O.K.</v>
          </cell>
          <cell r="S5662" t="str">
            <v>CONCILIADA</v>
          </cell>
          <cell r="T5662">
            <v>41628</v>
          </cell>
          <cell r="U5662">
            <v>15</v>
          </cell>
          <cell r="V5662" t="str">
            <v>DE 08 A 15 DÍAS</v>
          </cell>
        </row>
        <row r="5663">
          <cell r="Q5663" t="str">
            <v>BANCOMER416244487026595782610</v>
          </cell>
          <cell r="R5663" t="str">
            <v>O.K.</v>
          </cell>
          <cell r="S5663" t="str">
            <v>CONCILIADA</v>
          </cell>
          <cell r="T5663">
            <v>41628</v>
          </cell>
          <cell r="U5663">
            <v>15</v>
          </cell>
          <cell r="V5663" t="str">
            <v>DE 08 A 15 DÍAS</v>
          </cell>
        </row>
        <row r="5664">
          <cell r="Q5664" t="str">
            <v>BANCOMER416244487026591016646</v>
          </cell>
          <cell r="R5664" t="str">
            <v>O.K.</v>
          </cell>
          <cell r="S5664" t="str">
            <v>CONCILIADA</v>
          </cell>
          <cell r="T5664">
            <v>41628</v>
          </cell>
          <cell r="U5664">
            <v>15</v>
          </cell>
          <cell r="V5664" t="str">
            <v>DE 08 A 15 DÍAS</v>
          </cell>
        </row>
        <row r="5665">
          <cell r="Q5665" t="str">
            <v>BANCOMER416244487026591017750</v>
          </cell>
          <cell r="R5665" t="str">
            <v>O.K.</v>
          </cell>
          <cell r="S5665" t="str">
            <v>CONCILIADA</v>
          </cell>
          <cell r="T5665">
            <v>41628</v>
          </cell>
          <cell r="U5665">
            <v>15</v>
          </cell>
          <cell r="V5665" t="str">
            <v>DE 08 A 15 DÍAS</v>
          </cell>
        </row>
        <row r="5666">
          <cell r="Q5666" t="str">
            <v>BANCOMER416244487026592037638</v>
          </cell>
          <cell r="R5666" t="str">
            <v>O.K.</v>
          </cell>
          <cell r="S5666" t="str">
            <v>CONCILIADA</v>
          </cell>
          <cell r="T5666">
            <v>41628</v>
          </cell>
          <cell r="U5666">
            <v>15</v>
          </cell>
          <cell r="V5666" t="str">
            <v>DE 08 A 15 DÍAS</v>
          </cell>
        </row>
        <row r="5667">
          <cell r="Q5667" t="str">
            <v>BANCOMER416244487026591007344</v>
          </cell>
          <cell r="R5667" t="str">
            <v>O.K.</v>
          </cell>
          <cell r="S5667" t="str">
            <v>CONCILIADA</v>
          </cell>
          <cell r="T5667">
            <v>41628</v>
          </cell>
          <cell r="U5667">
            <v>15</v>
          </cell>
          <cell r="V5667" t="str">
            <v>DE 08 A 15 DÍAS</v>
          </cell>
        </row>
        <row r="5668">
          <cell r="Q5668" t="str">
            <v>BANCOMER416244487026595659388</v>
          </cell>
          <cell r="R5668" t="str">
            <v>O.K.</v>
          </cell>
          <cell r="S5668" t="str">
            <v>CONCILIADA</v>
          </cell>
          <cell r="T5668">
            <v>41628</v>
          </cell>
          <cell r="U5668">
            <v>15</v>
          </cell>
          <cell r="V5668" t="str">
            <v>DE 08 A 15 DÍAS</v>
          </cell>
        </row>
        <row r="5669">
          <cell r="Q5669" t="str">
            <v>BANCOMER416244487026594148540</v>
          </cell>
          <cell r="R5669" t="str">
            <v>O.K.</v>
          </cell>
          <cell r="S5669" t="str">
            <v>CONCILIADA</v>
          </cell>
          <cell r="T5669">
            <v>41628</v>
          </cell>
          <cell r="U5669">
            <v>15</v>
          </cell>
          <cell r="V5669" t="str">
            <v>DE 08 A 15 DÍAS</v>
          </cell>
        </row>
        <row r="5670">
          <cell r="Q5670" t="str">
            <v>BANCOMER416244487026595631015</v>
          </cell>
          <cell r="R5670" t="str">
            <v>O.K.</v>
          </cell>
          <cell r="S5670" t="str">
            <v>CONCILIADA</v>
          </cell>
          <cell r="T5670">
            <v>41628</v>
          </cell>
          <cell r="U5670">
            <v>15</v>
          </cell>
          <cell r="V5670" t="str">
            <v>DE 08 A 15 DÍAS</v>
          </cell>
        </row>
        <row r="5671">
          <cell r="Q5671" t="str">
            <v>BANCOMER416244487026594148508</v>
          </cell>
          <cell r="R5671" t="str">
            <v>O.K.</v>
          </cell>
          <cell r="S5671" t="str">
            <v>CONCILIADA</v>
          </cell>
          <cell r="T5671">
            <v>41628</v>
          </cell>
          <cell r="U5671">
            <v>15</v>
          </cell>
          <cell r="V5671" t="str">
            <v>DE 08 A 15 DÍAS</v>
          </cell>
        </row>
        <row r="5672">
          <cell r="Q5672" t="str">
            <v>BANCOMER416244487026591560374</v>
          </cell>
          <cell r="R5672" t="str">
            <v>O.K.</v>
          </cell>
          <cell r="S5672" t="str">
            <v>CONCILIADA</v>
          </cell>
          <cell r="T5672">
            <v>41628</v>
          </cell>
          <cell r="U5672">
            <v>15</v>
          </cell>
          <cell r="V5672" t="str">
            <v>DE 08 A 15 DÍAS</v>
          </cell>
        </row>
        <row r="5673">
          <cell r="Q5673" t="str">
            <v>BANCOMER416244487026595743497</v>
          </cell>
          <cell r="R5673" t="str">
            <v>O.K.</v>
          </cell>
          <cell r="S5673" t="str">
            <v>CONCILIADA</v>
          </cell>
          <cell r="T5673">
            <v>41628</v>
          </cell>
          <cell r="U5673">
            <v>15</v>
          </cell>
          <cell r="V5673" t="str">
            <v>DE 08 A 15 DÍAS</v>
          </cell>
        </row>
        <row r="5674">
          <cell r="Q5674" t="str">
            <v>BANCOMER416244487026595374962</v>
          </cell>
          <cell r="R5674" t="str">
            <v>O.K.</v>
          </cell>
          <cell r="S5674" t="str">
            <v>CONCILIADA</v>
          </cell>
          <cell r="T5674">
            <v>41628</v>
          </cell>
          <cell r="U5674">
            <v>15</v>
          </cell>
          <cell r="V5674" t="str">
            <v>DE 08 A 15 DÍAS</v>
          </cell>
        </row>
        <row r="5675">
          <cell r="Q5675" t="str">
            <v>BANCOMER416244487026591011465</v>
          </cell>
          <cell r="R5675" t="str">
            <v>O.K.</v>
          </cell>
          <cell r="S5675" t="str">
            <v>CONCILIADA</v>
          </cell>
          <cell r="T5675">
            <v>41628</v>
          </cell>
          <cell r="U5675">
            <v>15</v>
          </cell>
          <cell r="V5675" t="str">
            <v>DE 08 A 15 DÍAS</v>
          </cell>
        </row>
        <row r="5676">
          <cell r="Q5676" t="str">
            <v>BANCOMER416244487026591022023</v>
          </cell>
          <cell r="R5676" t="str">
            <v>O.K.</v>
          </cell>
          <cell r="S5676" t="str">
            <v>COMPENSADA</v>
          </cell>
          <cell r="T5676">
            <v>41628</v>
          </cell>
          <cell r="U5676">
            <v>15</v>
          </cell>
          <cell r="V5676" t="str">
            <v>DE 08 A 15 DÍAS</v>
          </cell>
        </row>
        <row r="5677">
          <cell r="Q5677" t="str">
            <v>BANCOMER416244487026591470236</v>
          </cell>
          <cell r="R5677" t="str">
            <v>O.K.</v>
          </cell>
          <cell r="S5677" t="str">
            <v>CONCILIADA</v>
          </cell>
          <cell r="T5677">
            <v>41628</v>
          </cell>
          <cell r="U5677">
            <v>15</v>
          </cell>
          <cell r="V5677" t="str">
            <v>DE 08 A 15 DÍAS</v>
          </cell>
        </row>
        <row r="5678">
          <cell r="Q5678" t="str">
            <v>BANCOMER416244487026594226106</v>
          </cell>
          <cell r="R5678" t="str">
            <v>O.K.</v>
          </cell>
          <cell r="S5678" t="str">
            <v>CONCILIADA</v>
          </cell>
          <cell r="T5678">
            <v>41628</v>
          </cell>
          <cell r="U5678">
            <v>15</v>
          </cell>
          <cell r="V5678" t="str">
            <v>DE 08 A 15 DÍAS</v>
          </cell>
        </row>
        <row r="5679">
          <cell r="Q5679" t="str">
            <v>BANORTE4162471001335719223</v>
          </cell>
          <cell r="R5679" t="str">
            <v>O.K.</v>
          </cell>
          <cell r="S5679" t="str">
            <v>CONCILIADA</v>
          </cell>
          <cell r="T5679">
            <v>41628</v>
          </cell>
          <cell r="U5679">
            <v>15</v>
          </cell>
          <cell r="V5679" t="str">
            <v>DE 08 A 15 DÍAS</v>
          </cell>
        </row>
        <row r="5680">
          <cell r="Q5680" t="str">
            <v>BANORTE4162471001335723741</v>
          </cell>
          <cell r="R5680" t="str">
            <v>O.K.</v>
          </cell>
          <cell r="S5680" t="str">
            <v>CONCILIADA</v>
          </cell>
          <cell r="T5680">
            <v>41628</v>
          </cell>
          <cell r="U5680">
            <v>15</v>
          </cell>
          <cell r="V5680" t="str">
            <v>DE 08 A 15 DÍAS</v>
          </cell>
        </row>
        <row r="5681">
          <cell r="Q5681" t="str">
            <v>BANORTE4162471001335729107</v>
          </cell>
          <cell r="R5681" t="str">
            <v>O.K.</v>
          </cell>
          <cell r="S5681" t="str">
            <v>CONCILIADA</v>
          </cell>
          <cell r="T5681">
            <v>41628</v>
          </cell>
          <cell r="U5681">
            <v>15</v>
          </cell>
          <cell r="V5681" t="str">
            <v>DE 08 A 15 DÍAS</v>
          </cell>
        </row>
        <row r="5682">
          <cell r="Q5682" t="str">
            <v>BANORTE4162471001335732286</v>
          </cell>
          <cell r="R5682" t="str">
            <v>O.K.</v>
          </cell>
          <cell r="S5682" t="str">
            <v>CONCILIADA</v>
          </cell>
          <cell r="T5682">
            <v>41628</v>
          </cell>
          <cell r="U5682">
            <v>15</v>
          </cell>
          <cell r="V5682" t="str">
            <v>DE 08 A 15 DÍAS</v>
          </cell>
        </row>
        <row r="5683">
          <cell r="Q5683" t="str">
            <v>BANORTE4162471001335744405</v>
          </cell>
          <cell r="R5683" t="str">
            <v>O.K.</v>
          </cell>
          <cell r="S5683" t="str">
            <v>CONCILIADA</v>
          </cell>
          <cell r="T5683">
            <v>41628</v>
          </cell>
          <cell r="U5683">
            <v>15</v>
          </cell>
          <cell r="V5683" t="str">
            <v>DE 08 A 15 DÍAS</v>
          </cell>
        </row>
        <row r="5684">
          <cell r="Q5684" t="str">
            <v>BANORTE4162471001335747345</v>
          </cell>
          <cell r="R5684" t="str">
            <v>O.K.</v>
          </cell>
          <cell r="S5684" t="str">
            <v>CONCILIADA</v>
          </cell>
          <cell r="T5684">
            <v>41628</v>
          </cell>
          <cell r="U5684">
            <v>15</v>
          </cell>
          <cell r="V5684" t="str">
            <v>DE 08 A 15 DÍAS</v>
          </cell>
        </row>
        <row r="5685">
          <cell r="Q5685" t="str">
            <v>BANORTE4162471001335747355</v>
          </cell>
          <cell r="R5685" t="str">
            <v>O.K.</v>
          </cell>
          <cell r="S5685" t="str">
            <v>CONCILIADA</v>
          </cell>
          <cell r="T5685">
            <v>41628</v>
          </cell>
          <cell r="U5685">
            <v>15</v>
          </cell>
          <cell r="V5685" t="str">
            <v>DE 08 A 15 DÍAS</v>
          </cell>
        </row>
        <row r="5686">
          <cell r="Q5686" t="str">
            <v>BANORTE4162471001335748563</v>
          </cell>
          <cell r="R5686" t="str">
            <v>O.K.</v>
          </cell>
          <cell r="S5686" t="str">
            <v>CONCILIADA</v>
          </cell>
          <cell r="T5686">
            <v>41628</v>
          </cell>
          <cell r="U5686">
            <v>15</v>
          </cell>
          <cell r="V5686" t="str">
            <v>DE 08 A 15 DÍAS</v>
          </cell>
        </row>
        <row r="5687">
          <cell r="Q5687" t="str">
            <v>BANORTE4162471001335750667</v>
          </cell>
          <cell r="R5687" t="str">
            <v>O.K.</v>
          </cell>
          <cell r="S5687" t="str">
            <v>CONCILIADA</v>
          </cell>
          <cell r="T5687">
            <v>41628</v>
          </cell>
          <cell r="U5687">
            <v>15</v>
          </cell>
          <cell r="V5687" t="str">
            <v>DE 08 A 15 DÍAS</v>
          </cell>
        </row>
        <row r="5688">
          <cell r="Q5688" t="str">
            <v>BANORTE4162471001335750691</v>
          </cell>
          <cell r="R5688" t="str">
            <v>O.K.</v>
          </cell>
          <cell r="S5688" t="str">
            <v>CONCILIADA</v>
          </cell>
          <cell r="T5688">
            <v>41628</v>
          </cell>
          <cell r="U5688">
            <v>15</v>
          </cell>
          <cell r="V5688" t="str">
            <v>DE 08 A 15 DÍAS</v>
          </cell>
        </row>
        <row r="5689">
          <cell r="Q5689" t="str">
            <v>BANORTE4162471001335750709</v>
          </cell>
          <cell r="R5689" t="str">
            <v>O.K.</v>
          </cell>
          <cell r="S5689" t="str">
            <v>CONCILIADA</v>
          </cell>
          <cell r="T5689">
            <v>41628</v>
          </cell>
          <cell r="U5689">
            <v>15</v>
          </cell>
          <cell r="V5689" t="str">
            <v>DE 08 A 15 DÍAS</v>
          </cell>
        </row>
        <row r="5690">
          <cell r="Q5690" t="str">
            <v>BANORTE4162471001335758919</v>
          </cell>
          <cell r="R5690" t="str">
            <v>O.K.</v>
          </cell>
          <cell r="S5690" t="str">
            <v>CONCILIADA</v>
          </cell>
          <cell r="T5690">
            <v>41628</v>
          </cell>
          <cell r="U5690">
            <v>15</v>
          </cell>
          <cell r="V5690" t="str">
            <v>DE 08 A 15 DÍAS</v>
          </cell>
        </row>
        <row r="5691">
          <cell r="Q5691" t="str">
            <v>BANORTE4162471001335774830</v>
          </cell>
          <cell r="R5691" t="str">
            <v>O.K.</v>
          </cell>
          <cell r="S5691" t="str">
            <v>CONCILIADA</v>
          </cell>
          <cell r="T5691">
            <v>41628</v>
          </cell>
          <cell r="U5691">
            <v>15</v>
          </cell>
          <cell r="V5691" t="str">
            <v>DE 08 A 15 DÍAS</v>
          </cell>
        </row>
        <row r="5692">
          <cell r="Q5692" t="str">
            <v>BANORTE4162471001335783550</v>
          </cell>
          <cell r="R5692" t="str">
            <v>O.K.</v>
          </cell>
          <cell r="S5692" t="str">
            <v>COMPENSADA</v>
          </cell>
          <cell r="T5692">
            <v>41628</v>
          </cell>
          <cell r="U5692">
            <v>15</v>
          </cell>
          <cell r="V5692" t="str">
            <v>DE 08 A 15 DÍAS</v>
          </cell>
        </row>
        <row r="5693">
          <cell r="Q5693" t="str">
            <v>BANORTE4162471001335785415</v>
          </cell>
          <cell r="R5693" t="str">
            <v>O.K.</v>
          </cell>
          <cell r="S5693" t="str">
            <v>CONCILIADA</v>
          </cell>
          <cell r="T5693">
            <v>41628</v>
          </cell>
          <cell r="U5693">
            <v>15</v>
          </cell>
          <cell r="V5693" t="str">
            <v>DE 08 A 15 DÍAS</v>
          </cell>
        </row>
        <row r="5694">
          <cell r="Q5694" t="str">
            <v>BANORTE4162471001335786554</v>
          </cell>
          <cell r="R5694" t="str">
            <v>O.K.</v>
          </cell>
          <cell r="S5694" t="str">
            <v>CONCILIADA</v>
          </cell>
          <cell r="T5694">
            <v>41628</v>
          </cell>
          <cell r="U5694">
            <v>15</v>
          </cell>
          <cell r="V5694" t="str">
            <v>DE 08 A 15 DÍAS</v>
          </cell>
        </row>
        <row r="5695">
          <cell r="Q5695" t="str">
            <v>BANORTE4162471001335792156</v>
          </cell>
          <cell r="R5695" t="str">
            <v>O.K.</v>
          </cell>
          <cell r="S5695" t="str">
            <v>CONCILIADA</v>
          </cell>
          <cell r="T5695">
            <v>41628</v>
          </cell>
          <cell r="U5695">
            <v>15</v>
          </cell>
          <cell r="V5695" t="str">
            <v>DE 08 A 15 DÍAS</v>
          </cell>
        </row>
        <row r="5696">
          <cell r="Q5696" t="str">
            <v>BANORTE4162471001335795299</v>
          </cell>
          <cell r="R5696" t="str">
            <v>O.K.</v>
          </cell>
          <cell r="S5696" t="str">
            <v>CONCILIADA</v>
          </cell>
          <cell r="T5696">
            <v>41628</v>
          </cell>
          <cell r="U5696">
            <v>15</v>
          </cell>
          <cell r="V5696" t="str">
            <v>DE 08 A 15 DÍAS</v>
          </cell>
        </row>
        <row r="5697">
          <cell r="Q5697" t="str">
            <v>BANORTE4162471001335798616</v>
          </cell>
          <cell r="R5697" t="str">
            <v>O.K.</v>
          </cell>
          <cell r="S5697" t="str">
            <v>Aplicadas a clientes</v>
          </cell>
          <cell r="T5697">
            <v>41628</v>
          </cell>
          <cell r="U5697">
            <v>15</v>
          </cell>
          <cell r="V5697" t="str">
            <v>DE 08 A 15 DÍAS</v>
          </cell>
        </row>
        <row r="5698">
          <cell r="Q5698" t="str">
            <v>BANORTE4162471001335798616</v>
          </cell>
          <cell r="R5698" t="str">
            <v>O.K.</v>
          </cell>
          <cell r="S5698" t="str">
            <v>Aplicadas a clientes</v>
          </cell>
          <cell r="T5698">
            <v>41628</v>
          </cell>
          <cell r="U5698">
            <v>15</v>
          </cell>
          <cell r="V5698" t="str">
            <v>DE 08 A 15 DÍAS</v>
          </cell>
        </row>
        <row r="5699">
          <cell r="Q5699" t="str">
            <v>BANORTE4162471001335723737</v>
          </cell>
          <cell r="R5699" t="str">
            <v>O.K.</v>
          </cell>
          <cell r="S5699" t="str">
            <v>CONCILIADA</v>
          </cell>
          <cell r="T5699">
            <v>41628</v>
          </cell>
          <cell r="U5699">
            <v>15</v>
          </cell>
          <cell r="V5699" t="str">
            <v>DE 08 A 15 DÍAS</v>
          </cell>
        </row>
        <row r="5700">
          <cell r="Q5700" t="str">
            <v>BANORTE4162471001335735985</v>
          </cell>
          <cell r="R5700" t="str">
            <v>O.K.</v>
          </cell>
          <cell r="S5700" t="str">
            <v>CONCILIADA</v>
          </cell>
          <cell r="T5700">
            <v>41628</v>
          </cell>
          <cell r="U5700">
            <v>15</v>
          </cell>
          <cell r="V5700" t="str">
            <v>DE 08 A 15 DÍAS</v>
          </cell>
        </row>
        <row r="5701">
          <cell r="Q5701" t="str">
            <v>BANORTE4162471001335747308</v>
          </cell>
          <cell r="R5701" t="str">
            <v>O.K.</v>
          </cell>
          <cell r="S5701" t="str">
            <v>COMPENSADA</v>
          </cell>
          <cell r="T5701">
            <v>41628</v>
          </cell>
          <cell r="U5701">
            <v>15</v>
          </cell>
          <cell r="V5701" t="str">
            <v>DE 08 A 15 DÍAS</v>
          </cell>
        </row>
        <row r="5702">
          <cell r="Q5702" t="str">
            <v>BANORTE4162471001335751934</v>
          </cell>
          <cell r="R5702" t="str">
            <v>O.K.</v>
          </cell>
          <cell r="S5702" t="str">
            <v>COMPENSADA</v>
          </cell>
          <cell r="T5702">
            <v>41628</v>
          </cell>
          <cell r="U5702">
            <v>15</v>
          </cell>
          <cell r="V5702" t="str">
            <v>DE 08 A 15 DÍAS</v>
          </cell>
        </row>
        <row r="5703">
          <cell r="Q5703" t="str">
            <v>BANORTE4162471001335751934</v>
          </cell>
          <cell r="R5703" t="str">
            <v>O.K.</v>
          </cell>
          <cell r="S5703" t="str">
            <v>COMPENSADA</v>
          </cell>
          <cell r="T5703">
            <v>41628</v>
          </cell>
          <cell r="U5703">
            <v>15</v>
          </cell>
          <cell r="V5703" t="str">
            <v>DE 08 A 15 DÍAS</v>
          </cell>
        </row>
        <row r="5704">
          <cell r="Q5704" t="str">
            <v>BANORTE4162471001335783216</v>
          </cell>
          <cell r="R5704" t="str">
            <v>O.K.</v>
          </cell>
          <cell r="S5704" t="str">
            <v>CONCILIADA</v>
          </cell>
          <cell r="T5704">
            <v>41628</v>
          </cell>
          <cell r="U5704">
            <v>15</v>
          </cell>
          <cell r="V5704" t="str">
            <v>DE 08 A 15 DÍAS</v>
          </cell>
        </row>
        <row r="5705">
          <cell r="Q5705" t="str">
            <v>BANORTE4162471001335758889</v>
          </cell>
          <cell r="R5705" t="str">
            <v>O.K.</v>
          </cell>
          <cell r="S5705" t="str">
            <v>CONCILIADA</v>
          </cell>
          <cell r="T5705">
            <v>41628</v>
          </cell>
          <cell r="U5705">
            <v>15</v>
          </cell>
          <cell r="V5705" t="str">
            <v>DE 08 A 15 DÍAS</v>
          </cell>
        </row>
        <row r="5706">
          <cell r="Q5706" t="str">
            <v>BANORTE4162471001335758892</v>
          </cell>
          <cell r="R5706" t="str">
            <v>O.K.</v>
          </cell>
          <cell r="S5706" t="str">
            <v>CONCILIADA</v>
          </cell>
          <cell r="T5706">
            <v>41628</v>
          </cell>
          <cell r="U5706">
            <v>15</v>
          </cell>
          <cell r="V5706" t="str">
            <v>DE 08 A 15 DÍAS</v>
          </cell>
        </row>
        <row r="5707">
          <cell r="Q5707" t="str">
            <v>BANORTE4162471001335703866</v>
          </cell>
          <cell r="R5707" t="str">
            <v>O.K.</v>
          </cell>
          <cell r="S5707" t="str">
            <v>CONCILIADA</v>
          </cell>
          <cell r="T5707">
            <v>41628</v>
          </cell>
          <cell r="U5707">
            <v>15</v>
          </cell>
          <cell r="V5707" t="str">
            <v>DE 08 A 15 DÍAS</v>
          </cell>
        </row>
        <row r="5708">
          <cell r="Q5708" t="str">
            <v>BANORTE4162471001335747972</v>
          </cell>
          <cell r="R5708" t="str">
            <v>O.K.</v>
          </cell>
          <cell r="S5708" t="str">
            <v>CONCILIADA</v>
          </cell>
          <cell r="T5708">
            <v>41628</v>
          </cell>
          <cell r="U5708">
            <v>15</v>
          </cell>
          <cell r="V5708" t="str">
            <v>DE 08 A 15 DÍAS</v>
          </cell>
        </row>
        <row r="5709">
          <cell r="Q5709" t="str">
            <v>BANORTE4162471001335770779</v>
          </cell>
          <cell r="R5709" t="str">
            <v>O.K.</v>
          </cell>
          <cell r="S5709" t="str">
            <v>CONCILIADA</v>
          </cell>
          <cell r="T5709">
            <v>41628</v>
          </cell>
          <cell r="U5709">
            <v>15</v>
          </cell>
          <cell r="V5709" t="str">
            <v>DE 08 A 15 DÍAS</v>
          </cell>
        </row>
        <row r="5710">
          <cell r="Q5710" t="str">
            <v>BANORTE4162471001335748588</v>
          </cell>
          <cell r="R5710" t="str">
            <v>O.K.</v>
          </cell>
          <cell r="S5710" t="str">
            <v>CONCILIADA</v>
          </cell>
          <cell r="T5710">
            <v>41628</v>
          </cell>
          <cell r="U5710">
            <v>15</v>
          </cell>
          <cell r="V5710" t="str">
            <v>DE 08 A 15 DÍAS</v>
          </cell>
        </row>
        <row r="5711">
          <cell r="Q5711" t="str">
            <v>BANORTE4162471001335752193</v>
          </cell>
          <cell r="R5711" t="str">
            <v>O.K.</v>
          </cell>
          <cell r="S5711" t="str">
            <v>CONCILIADA</v>
          </cell>
          <cell r="T5711">
            <v>41628</v>
          </cell>
          <cell r="U5711">
            <v>15</v>
          </cell>
          <cell r="V5711" t="str">
            <v>DE 08 A 15 DÍAS</v>
          </cell>
        </row>
        <row r="5712">
          <cell r="Q5712" t="str">
            <v>BANORTE4162471001335783501</v>
          </cell>
          <cell r="R5712" t="str">
            <v>O.K.</v>
          </cell>
          <cell r="S5712" t="str">
            <v>COMPENSADA</v>
          </cell>
          <cell r="T5712">
            <v>41628</v>
          </cell>
          <cell r="U5712">
            <v>15</v>
          </cell>
          <cell r="V5712" t="str">
            <v>DE 08 A 15 DÍAS</v>
          </cell>
        </row>
        <row r="5713">
          <cell r="Q5713" t="str">
            <v>BANORTE4162471001335795463</v>
          </cell>
          <cell r="R5713" t="str">
            <v>O.K.</v>
          </cell>
          <cell r="S5713" t="str">
            <v>CONCILIADA</v>
          </cell>
          <cell r="T5713">
            <v>41628</v>
          </cell>
          <cell r="U5713">
            <v>15</v>
          </cell>
          <cell r="V5713" t="str">
            <v>DE 08 A 15 DÍAS</v>
          </cell>
        </row>
        <row r="5714">
          <cell r="Q5714" t="str">
            <v>BANORTE4162471001335779552</v>
          </cell>
          <cell r="R5714" t="str">
            <v>O.K.</v>
          </cell>
          <cell r="S5714" t="str">
            <v>CONCILIADA</v>
          </cell>
          <cell r="T5714">
            <v>41628</v>
          </cell>
          <cell r="U5714">
            <v>15</v>
          </cell>
          <cell r="V5714" t="str">
            <v>DE 08 A 15 DÍAS</v>
          </cell>
        </row>
        <row r="5715">
          <cell r="Q5715" t="str">
            <v>BANORTE4162471001335786855</v>
          </cell>
          <cell r="R5715" t="str">
            <v>O.K.</v>
          </cell>
          <cell r="S5715" t="str">
            <v>COMPENSADA</v>
          </cell>
          <cell r="T5715">
            <v>41628</v>
          </cell>
          <cell r="U5715">
            <v>15</v>
          </cell>
          <cell r="V5715" t="str">
            <v>DE 08 A 15 DÍAS</v>
          </cell>
        </row>
        <row r="5716">
          <cell r="Q5716" t="str">
            <v>BANORTE4162471001335721311</v>
          </cell>
          <cell r="R5716" t="str">
            <v>O.K.</v>
          </cell>
          <cell r="S5716" t="str">
            <v>CONCILIADA</v>
          </cell>
          <cell r="T5716">
            <v>41628</v>
          </cell>
          <cell r="U5716">
            <v>15</v>
          </cell>
          <cell r="V5716" t="str">
            <v>DE 08 A 15 DÍAS</v>
          </cell>
        </row>
        <row r="5717">
          <cell r="Q5717" t="str">
            <v>BANORTE4162471001335763522</v>
          </cell>
          <cell r="R5717" t="str">
            <v>O.K.</v>
          </cell>
          <cell r="S5717" t="str">
            <v>CONCILIADA</v>
          </cell>
          <cell r="T5717">
            <v>41628</v>
          </cell>
          <cell r="U5717">
            <v>15</v>
          </cell>
          <cell r="V5717" t="str">
            <v>DE 08 A 15 DÍAS</v>
          </cell>
        </row>
        <row r="5718">
          <cell r="Q5718" t="str">
            <v>BANORTE4162471001335741197</v>
          </cell>
          <cell r="R5718" t="str">
            <v>O.K.</v>
          </cell>
          <cell r="S5718" t="str">
            <v>CONCILIADA</v>
          </cell>
          <cell r="T5718">
            <v>41628</v>
          </cell>
          <cell r="U5718">
            <v>15</v>
          </cell>
          <cell r="V5718" t="str">
            <v>DE 08 A 15 DÍAS</v>
          </cell>
        </row>
        <row r="5719">
          <cell r="Q5719" t="str">
            <v>BANORTE4162471001335719137</v>
          </cell>
          <cell r="R5719" t="str">
            <v>O.K.</v>
          </cell>
          <cell r="S5719" t="str">
            <v>CONCILIADA</v>
          </cell>
          <cell r="T5719">
            <v>41628</v>
          </cell>
          <cell r="U5719">
            <v>15</v>
          </cell>
          <cell r="V5719" t="str">
            <v>DE 08 A 15 DÍAS</v>
          </cell>
        </row>
        <row r="5720">
          <cell r="Q5720" t="str">
            <v>BANORTE4162471001335729024</v>
          </cell>
          <cell r="R5720" t="str">
            <v>O.K.</v>
          </cell>
          <cell r="S5720" t="str">
            <v>CONCILIADA</v>
          </cell>
          <cell r="T5720">
            <v>41628</v>
          </cell>
          <cell r="U5720">
            <v>15</v>
          </cell>
          <cell r="V5720" t="str">
            <v>DE 08 A 15 DÍAS</v>
          </cell>
        </row>
        <row r="5721">
          <cell r="Q5721" t="str">
            <v>BANORTE4162471001335761679</v>
          </cell>
          <cell r="R5721" t="str">
            <v>O.K.</v>
          </cell>
          <cell r="S5721" t="str">
            <v>CONCILIADA</v>
          </cell>
          <cell r="T5721">
            <v>41628</v>
          </cell>
          <cell r="U5721">
            <v>15</v>
          </cell>
          <cell r="V5721" t="str">
            <v>DE 08 A 15 DÍAS</v>
          </cell>
        </row>
        <row r="5722">
          <cell r="Q5722" t="str">
            <v>BANORTE4162471001335761669</v>
          </cell>
          <cell r="R5722" t="str">
            <v>O.K.</v>
          </cell>
          <cell r="S5722" t="str">
            <v>CONCILIADA</v>
          </cell>
          <cell r="T5722">
            <v>41628</v>
          </cell>
          <cell r="U5722">
            <v>15</v>
          </cell>
          <cell r="V5722" t="str">
            <v>DE 08 A 15 DÍAS</v>
          </cell>
        </row>
        <row r="5723">
          <cell r="Q5723" t="str">
            <v>BANORTE4162471001335761621</v>
          </cell>
          <cell r="R5723" t="str">
            <v>O.K.</v>
          </cell>
          <cell r="S5723" t="str">
            <v>CONCILIADA</v>
          </cell>
          <cell r="T5723">
            <v>41628</v>
          </cell>
          <cell r="U5723">
            <v>15</v>
          </cell>
          <cell r="V5723" t="str">
            <v>DE 08 A 15 DÍAS</v>
          </cell>
        </row>
        <row r="5724">
          <cell r="Q5724" t="str">
            <v>BANORTE4162471001335766256</v>
          </cell>
          <cell r="R5724" t="str">
            <v>O.K.</v>
          </cell>
          <cell r="S5724" t="str">
            <v>CONCILIADA</v>
          </cell>
          <cell r="T5724">
            <v>41628</v>
          </cell>
          <cell r="U5724">
            <v>15</v>
          </cell>
          <cell r="V5724" t="str">
            <v>DE 08 A 15 DÍAS</v>
          </cell>
        </row>
        <row r="5725">
          <cell r="Q5725" t="str">
            <v>BANORTE4162471001335769037</v>
          </cell>
          <cell r="R5725" t="str">
            <v>O.K.</v>
          </cell>
          <cell r="S5725" t="str">
            <v>CONCILIADA</v>
          </cell>
          <cell r="T5725">
            <v>41628</v>
          </cell>
          <cell r="U5725">
            <v>15</v>
          </cell>
          <cell r="V5725" t="str">
            <v>DE 08 A 15 DÍAS</v>
          </cell>
        </row>
        <row r="5726">
          <cell r="Q5726" t="str">
            <v>BANORTE4162471001335761657</v>
          </cell>
          <cell r="R5726" t="str">
            <v>O.K.</v>
          </cell>
          <cell r="S5726" t="str">
            <v>CONCILIADA</v>
          </cell>
          <cell r="T5726">
            <v>41628</v>
          </cell>
          <cell r="U5726">
            <v>15</v>
          </cell>
          <cell r="V5726" t="str">
            <v>DE 08 A 15 DÍAS</v>
          </cell>
        </row>
        <row r="5727">
          <cell r="Q5727" t="str">
            <v>BANORTE4162471001335758920</v>
          </cell>
          <cell r="R5727" t="str">
            <v>O.K.</v>
          </cell>
          <cell r="S5727" t="str">
            <v>COMPENSADA</v>
          </cell>
          <cell r="T5727">
            <v>41628</v>
          </cell>
          <cell r="U5727">
            <v>15</v>
          </cell>
          <cell r="V5727" t="str">
            <v>DE 08 A 15 DÍAS</v>
          </cell>
        </row>
        <row r="5728">
          <cell r="Q5728" t="str">
            <v>BANORTE4162471001335747353</v>
          </cell>
          <cell r="R5728" t="str">
            <v>O.K.</v>
          </cell>
          <cell r="S5728" t="str">
            <v>Aplicadas a clientes</v>
          </cell>
          <cell r="T5728">
            <v>41628</v>
          </cell>
          <cell r="U5728">
            <v>15</v>
          </cell>
          <cell r="V5728" t="str">
            <v>DE 08 A 15 DÍAS</v>
          </cell>
        </row>
        <row r="5729">
          <cell r="Q5729" t="str">
            <v>BANORTE4162471001335747353</v>
          </cell>
          <cell r="R5729" t="str">
            <v>O.K.</v>
          </cell>
          <cell r="S5729" t="str">
            <v>Aplicadas a clientes</v>
          </cell>
          <cell r="T5729">
            <v>41628</v>
          </cell>
          <cell r="U5729">
            <v>15</v>
          </cell>
          <cell r="V5729" t="str">
            <v>DE 08 A 15 DÍAS</v>
          </cell>
        </row>
        <row r="5730">
          <cell r="Q5730" t="str">
            <v>BANORTE4162471001335761996</v>
          </cell>
          <cell r="R5730" t="str">
            <v>O.K.</v>
          </cell>
          <cell r="S5730" t="str">
            <v>CONCILIADA</v>
          </cell>
          <cell r="T5730">
            <v>41628</v>
          </cell>
          <cell r="U5730">
            <v>15</v>
          </cell>
          <cell r="V5730" t="str">
            <v>DE 08 A 15 DÍAS</v>
          </cell>
        </row>
        <row r="5731">
          <cell r="Q5731" t="str">
            <v>BANORTE4162471001335783228</v>
          </cell>
          <cell r="R5731" t="str">
            <v>O.K.</v>
          </cell>
          <cell r="S5731" t="str">
            <v>CONCILIADA</v>
          </cell>
          <cell r="T5731">
            <v>41628</v>
          </cell>
          <cell r="U5731">
            <v>15</v>
          </cell>
          <cell r="V5731" t="str">
            <v>DE 08 A 15 DÍAS</v>
          </cell>
        </row>
        <row r="5732">
          <cell r="Q5732" t="str">
            <v>BANORTE4162471001335793451</v>
          </cell>
          <cell r="R5732" t="str">
            <v>O.K.</v>
          </cell>
          <cell r="S5732" t="str">
            <v>CONCILIADA</v>
          </cell>
          <cell r="T5732">
            <v>41628</v>
          </cell>
          <cell r="U5732">
            <v>15</v>
          </cell>
          <cell r="V5732" t="str">
            <v>DE 08 A 15 DÍAS</v>
          </cell>
        </row>
        <row r="5733">
          <cell r="Q5733" t="str">
            <v>BANORTE4162471001335795182</v>
          </cell>
          <cell r="R5733" t="str">
            <v>O.K.</v>
          </cell>
          <cell r="S5733" t="str">
            <v>COMPENSADA</v>
          </cell>
          <cell r="T5733">
            <v>41628</v>
          </cell>
          <cell r="U5733">
            <v>15</v>
          </cell>
          <cell r="V5733" t="str">
            <v>DE 08 A 15 DÍAS</v>
          </cell>
        </row>
        <row r="5734">
          <cell r="Q5734" t="str">
            <v>BANORTE4162471001335795177</v>
          </cell>
          <cell r="R5734" t="str">
            <v>O.K.</v>
          </cell>
          <cell r="S5734" t="str">
            <v>CONCILIADA</v>
          </cell>
          <cell r="T5734">
            <v>41628</v>
          </cell>
          <cell r="U5734">
            <v>15</v>
          </cell>
          <cell r="V5734" t="str">
            <v>DE 08 A 15 DÍAS</v>
          </cell>
        </row>
        <row r="5735">
          <cell r="Q5735" t="str">
            <v>BANORTE4162471001335761676</v>
          </cell>
          <cell r="R5735" t="str">
            <v>O.K.</v>
          </cell>
          <cell r="S5735" t="str">
            <v>CONCILIADA</v>
          </cell>
          <cell r="T5735">
            <v>41628</v>
          </cell>
          <cell r="U5735">
            <v>15</v>
          </cell>
          <cell r="V5735" t="str">
            <v>DE 08 A 15 DÍAS</v>
          </cell>
        </row>
        <row r="5736">
          <cell r="Q5736" t="str">
            <v>BANORTE4162471001335795179</v>
          </cell>
          <cell r="R5736" t="str">
            <v>O.K.</v>
          </cell>
          <cell r="S5736" t="str">
            <v>CONCILIADA</v>
          </cell>
          <cell r="T5736">
            <v>41628</v>
          </cell>
          <cell r="U5736">
            <v>15</v>
          </cell>
          <cell r="V5736" t="str">
            <v>DE 08 A 15 DÍAS</v>
          </cell>
        </row>
        <row r="5737">
          <cell r="Q5737" t="str">
            <v>BANORTE4162471001335761673</v>
          </cell>
          <cell r="R5737" t="str">
            <v>O.K.</v>
          </cell>
          <cell r="S5737" t="str">
            <v>CONCILIADA</v>
          </cell>
          <cell r="T5737">
            <v>41628</v>
          </cell>
          <cell r="U5737">
            <v>15</v>
          </cell>
          <cell r="V5737" t="str">
            <v>DE 08 A 15 DÍAS</v>
          </cell>
        </row>
        <row r="5738">
          <cell r="Q5738" t="str">
            <v>BANORTE4162471001335761668</v>
          </cell>
          <cell r="R5738" t="str">
            <v>O.K.</v>
          </cell>
          <cell r="S5738" t="str">
            <v>CONCILIADA</v>
          </cell>
          <cell r="T5738">
            <v>41628</v>
          </cell>
          <cell r="U5738">
            <v>15</v>
          </cell>
          <cell r="V5738" t="str">
            <v>DE 08 A 15 DÍAS</v>
          </cell>
        </row>
        <row r="5739">
          <cell r="Q5739" t="str">
            <v>BANORTE4162471001335714539</v>
          </cell>
          <cell r="R5739" t="str">
            <v>O.K.</v>
          </cell>
          <cell r="S5739" t="str">
            <v>CONCILIADA</v>
          </cell>
          <cell r="T5739">
            <v>41628</v>
          </cell>
          <cell r="U5739">
            <v>15</v>
          </cell>
          <cell r="V5739" t="str">
            <v>DE 08 A 15 DÍAS</v>
          </cell>
        </row>
        <row r="5740">
          <cell r="Q5740" t="str">
            <v>BANORTE4162471001335774715</v>
          </cell>
          <cell r="R5740" t="str">
            <v>O.K.</v>
          </cell>
          <cell r="S5740" t="str">
            <v>CONCILIADA</v>
          </cell>
          <cell r="T5740">
            <v>41628</v>
          </cell>
          <cell r="U5740">
            <v>15</v>
          </cell>
          <cell r="V5740" t="str">
            <v>DE 08 A 15 DÍAS</v>
          </cell>
        </row>
        <row r="5741">
          <cell r="Q5741" t="str">
            <v>BANORTE4162471001335717190</v>
          </cell>
          <cell r="R5741" t="str">
            <v>O.K.</v>
          </cell>
          <cell r="S5741" t="str">
            <v>CONCILIADA</v>
          </cell>
          <cell r="T5741">
            <v>41628</v>
          </cell>
          <cell r="U5741">
            <v>15</v>
          </cell>
          <cell r="V5741" t="str">
            <v>DE 08 A 15 DÍAS</v>
          </cell>
        </row>
        <row r="5742">
          <cell r="Q5742" t="str">
            <v>BANORTE4162471001335719998</v>
          </cell>
          <cell r="R5742" t="str">
            <v>O.K.</v>
          </cell>
          <cell r="S5742" t="str">
            <v>CONCILIADA</v>
          </cell>
          <cell r="T5742">
            <v>41628</v>
          </cell>
          <cell r="U5742">
            <v>15</v>
          </cell>
          <cell r="V5742" t="str">
            <v>DE 08 A 15 DÍAS</v>
          </cell>
        </row>
        <row r="5743">
          <cell r="Q5743" t="str">
            <v>BANORTE4162471001335719987</v>
          </cell>
          <cell r="R5743" t="str">
            <v>O.K.</v>
          </cell>
          <cell r="S5743" t="str">
            <v>CONCILIADA</v>
          </cell>
          <cell r="T5743">
            <v>41628</v>
          </cell>
          <cell r="U5743">
            <v>15</v>
          </cell>
          <cell r="V5743" t="str">
            <v>DE 08 A 15 DÍAS</v>
          </cell>
        </row>
        <row r="5744">
          <cell r="Q5744" t="str">
            <v>BANORTE4162471001335717191</v>
          </cell>
          <cell r="R5744" t="str">
            <v>O.K.</v>
          </cell>
          <cell r="S5744" t="str">
            <v>CONCILIADA</v>
          </cell>
          <cell r="T5744">
            <v>41628</v>
          </cell>
          <cell r="U5744">
            <v>15</v>
          </cell>
          <cell r="V5744" t="str">
            <v>DE 08 A 15 DÍAS</v>
          </cell>
        </row>
        <row r="5745">
          <cell r="Q5745" t="str">
            <v>BANORTE4162471001335717220</v>
          </cell>
          <cell r="R5745" t="str">
            <v>O.K.</v>
          </cell>
          <cell r="S5745" t="str">
            <v>CONCILIADA</v>
          </cell>
          <cell r="T5745">
            <v>41628</v>
          </cell>
          <cell r="U5745">
            <v>15</v>
          </cell>
          <cell r="V5745" t="str">
            <v>DE 08 A 15 DÍAS</v>
          </cell>
        </row>
        <row r="5746">
          <cell r="Q5746" t="str">
            <v>BANORTE4162471001335721580</v>
          </cell>
          <cell r="R5746" t="str">
            <v>O.K.</v>
          </cell>
          <cell r="S5746" t="str">
            <v>CONCILIADA</v>
          </cell>
          <cell r="T5746">
            <v>41628</v>
          </cell>
          <cell r="U5746">
            <v>15</v>
          </cell>
          <cell r="V5746" t="str">
            <v>DE 08 A 15 DÍAS</v>
          </cell>
        </row>
        <row r="5747">
          <cell r="Q5747" t="str">
            <v>BANORTE4162471001335702927</v>
          </cell>
          <cell r="R5747" t="str">
            <v>O.K.</v>
          </cell>
          <cell r="S5747" t="str">
            <v>CONCILIADA</v>
          </cell>
          <cell r="T5747">
            <v>41628</v>
          </cell>
          <cell r="U5747">
            <v>15</v>
          </cell>
          <cell r="V5747" t="str">
            <v>DE 08 A 15 DÍAS</v>
          </cell>
        </row>
        <row r="5748">
          <cell r="Q5748" t="str">
            <v>BANORTE4162471001335714524</v>
          </cell>
          <cell r="R5748" t="str">
            <v>O.K.</v>
          </cell>
          <cell r="S5748" t="str">
            <v>CONCILIADA</v>
          </cell>
          <cell r="T5748">
            <v>41628</v>
          </cell>
          <cell r="U5748">
            <v>15</v>
          </cell>
          <cell r="V5748" t="str">
            <v>DE 08 A 15 DÍAS</v>
          </cell>
        </row>
        <row r="5749">
          <cell r="Q5749" t="str">
            <v>BANORTE4162471001335723070</v>
          </cell>
          <cell r="R5749" t="str">
            <v>CONCILIACION</v>
          </cell>
          <cell r="S5749" t="str">
            <v xml:space="preserve"> </v>
          </cell>
          <cell r="T5749" t="str">
            <v xml:space="preserve"> </v>
          </cell>
          <cell r="U5749">
            <v>15</v>
          </cell>
          <cell r="V5749" t="str">
            <v>DE 08 A 15 DÍAS</v>
          </cell>
        </row>
        <row r="5750">
          <cell r="Q5750" t="str">
            <v>BANORTE4162471001335723073</v>
          </cell>
          <cell r="R5750" t="str">
            <v>O.K.</v>
          </cell>
          <cell r="S5750" t="str">
            <v>CONCILIADA</v>
          </cell>
          <cell r="T5750">
            <v>41628</v>
          </cell>
          <cell r="U5750">
            <v>15</v>
          </cell>
          <cell r="V5750" t="str">
            <v>DE 08 A 15 DÍAS</v>
          </cell>
        </row>
        <row r="5751">
          <cell r="Q5751" t="str">
            <v>BANORTE4162471001335788345</v>
          </cell>
          <cell r="R5751" t="str">
            <v>O.K.</v>
          </cell>
          <cell r="S5751" t="str">
            <v>CONCILIADA</v>
          </cell>
          <cell r="T5751">
            <v>41628</v>
          </cell>
          <cell r="U5751">
            <v>15</v>
          </cell>
          <cell r="V5751" t="str">
            <v>DE 08 A 15 DÍAS</v>
          </cell>
        </row>
        <row r="5752">
          <cell r="Q5752" t="str">
            <v>BANORTE4162471001335779600</v>
          </cell>
          <cell r="R5752" t="str">
            <v>O.K.</v>
          </cell>
          <cell r="S5752" t="str">
            <v>CONCILIADA</v>
          </cell>
          <cell r="T5752">
            <v>41628</v>
          </cell>
          <cell r="U5752">
            <v>15</v>
          </cell>
          <cell r="V5752" t="str">
            <v>DE 08 A 15 DÍAS</v>
          </cell>
        </row>
        <row r="5753">
          <cell r="Q5753" t="str">
            <v>BANORTE4162471001335786100</v>
          </cell>
          <cell r="R5753" t="str">
            <v>O.K.</v>
          </cell>
          <cell r="S5753" t="str">
            <v>CONCILIADA</v>
          </cell>
          <cell r="T5753">
            <v>41628</v>
          </cell>
          <cell r="U5753">
            <v>15</v>
          </cell>
          <cell r="V5753" t="str">
            <v>DE 08 A 15 DÍAS</v>
          </cell>
        </row>
        <row r="5754">
          <cell r="Q5754" t="str">
            <v>BANORTE4162471001335799150</v>
          </cell>
          <cell r="R5754" t="str">
            <v>O.K.</v>
          </cell>
          <cell r="S5754" t="str">
            <v>CONCILIADA</v>
          </cell>
          <cell r="T5754">
            <v>41628</v>
          </cell>
          <cell r="U5754">
            <v>15</v>
          </cell>
          <cell r="V5754" t="str">
            <v>DE 08 A 15 DÍAS</v>
          </cell>
        </row>
        <row r="5755">
          <cell r="Q5755" t="str">
            <v>BANORTE4162471001335747356</v>
          </cell>
          <cell r="R5755" t="str">
            <v>O.K.</v>
          </cell>
          <cell r="S5755" t="str">
            <v>CONCILIADA</v>
          </cell>
          <cell r="T5755">
            <v>41628</v>
          </cell>
          <cell r="U5755">
            <v>15</v>
          </cell>
          <cell r="V5755" t="str">
            <v>DE 08 A 15 DÍAS</v>
          </cell>
        </row>
        <row r="5756">
          <cell r="Q5756" t="str">
            <v>BANORTE4162471001335748562</v>
          </cell>
          <cell r="R5756" t="str">
            <v>O.K.</v>
          </cell>
          <cell r="S5756" t="str">
            <v>CONCILIADA</v>
          </cell>
          <cell r="T5756">
            <v>41628</v>
          </cell>
          <cell r="U5756">
            <v>15</v>
          </cell>
          <cell r="V5756" t="str">
            <v>DE 08 A 15 DÍAS</v>
          </cell>
        </row>
        <row r="5757">
          <cell r="Q5757" t="str">
            <v>BANORTE4162471001335761667</v>
          </cell>
          <cell r="R5757" t="str">
            <v>O.K.</v>
          </cell>
          <cell r="S5757" t="str">
            <v>CONCILIADA</v>
          </cell>
          <cell r="T5757">
            <v>41628</v>
          </cell>
          <cell r="U5757">
            <v>15</v>
          </cell>
          <cell r="V5757" t="str">
            <v>DE 08 A 15 DÍAS</v>
          </cell>
        </row>
        <row r="5758">
          <cell r="Q5758" t="str">
            <v>BANORTE4162471001335700420</v>
          </cell>
          <cell r="R5758" t="str">
            <v>O.K.</v>
          </cell>
          <cell r="S5758" t="str">
            <v>CONCILIADA</v>
          </cell>
          <cell r="T5758">
            <v>41628</v>
          </cell>
          <cell r="U5758">
            <v>15</v>
          </cell>
          <cell r="V5758" t="str">
            <v>DE 08 A 15 DÍAS</v>
          </cell>
        </row>
        <row r="5759">
          <cell r="Q5759" t="str">
            <v>BANORTE4162471001335705437</v>
          </cell>
          <cell r="R5759" t="str">
            <v>O.K.</v>
          </cell>
          <cell r="S5759" t="str">
            <v>CONCILIADA</v>
          </cell>
          <cell r="T5759">
            <v>41628</v>
          </cell>
          <cell r="U5759">
            <v>15</v>
          </cell>
          <cell r="V5759" t="str">
            <v>DE 08 A 15 DÍAS</v>
          </cell>
        </row>
        <row r="5760">
          <cell r="Q5760" t="str">
            <v>BANORTE4162471001335752603</v>
          </cell>
          <cell r="R5760" t="str">
            <v>O.K.</v>
          </cell>
          <cell r="S5760" t="str">
            <v>CONCILIADA</v>
          </cell>
          <cell r="T5760">
            <v>41628</v>
          </cell>
          <cell r="U5760">
            <v>15</v>
          </cell>
          <cell r="V5760" t="str">
            <v>DE 08 A 15 DÍAS</v>
          </cell>
        </row>
        <row r="5761">
          <cell r="Q5761" t="str">
            <v>BANORTE4162471001335747352</v>
          </cell>
          <cell r="R5761" t="str">
            <v>O.K.</v>
          </cell>
          <cell r="S5761" t="str">
            <v>Aplicadas a clientes</v>
          </cell>
          <cell r="T5761">
            <v>41628</v>
          </cell>
          <cell r="U5761">
            <v>15</v>
          </cell>
          <cell r="V5761" t="str">
            <v>DE 08 A 15 DÍAS</v>
          </cell>
        </row>
        <row r="5762">
          <cell r="Q5762" t="str">
            <v>BANORTE4162471001335747344</v>
          </cell>
          <cell r="R5762" t="str">
            <v>O.K.</v>
          </cell>
          <cell r="S5762" t="str">
            <v>CONCILIADA</v>
          </cell>
          <cell r="T5762">
            <v>41628</v>
          </cell>
          <cell r="U5762">
            <v>15</v>
          </cell>
          <cell r="V5762" t="str">
            <v>DE 08 A 15 DÍAS</v>
          </cell>
        </row>
        <row r="5763">
          <cell r="Q5763" t="str">
            <v>BANORTE4162471001335761681</v>
          </cell>
          <cell r="R5763" t="str">
            <v>O.K.</v>
          </cell>
          <cell r="S5763" t="str">
            <v>CONCILIADA</v>
          </cell>
          <cell r="T5763">
            <v>41628</v>
          </cell>
          <cell r="U5763">
            <v>15</v>
          </cell>
          <cell r="V5763" t="str">
            <v>DE 08 A 15 DÍAS</v>
          </cell>
        </row>
        <row r="5764">
          <cell r="Q5764" t="str">
            <v>BANORTE4162471001335774889</v>
          </cell>
          <cell r="R5764" t="str">
            <v>O.K.</v>
          </cell>
          <cell r="S5764" t="str">
            <v>CONCILIADA</v>
          </cell>
          <cell r="T5764">
            <v>41628</v>
          </cell>
          <cell r="U5764">
            <v>15</v>
          </cell>
          <cell r="V5764" t="str">
            <v>DE 08 A 15 DÍAS</v>
          </cell>
        </row>
        <row r="5765">
          <cell r="Q5765" t="str">
            <v>BANORTE4162471001335784137</v>
          </cell>
          <cell r="R5765" t="str">
            <v>O.K.</v>
          </cell>
          <cell r="S5765" t="str">
            <v>CONCILIADA</v>
          </cell>
          <cell r="T5765">
            <v>41628</v>
          </cell>
          <cell r="U5765">
            <v>15</v>
          </cell>
          <cell r="V5765" t="str">
            <v>DE 08 A 15 DÍAS</v>
          </cell>
        </row>
        <row r="5766">
          <cell r="Q5766" t="str">
            <v>BANORTE4162471001335787310</v>
          </cell>
          <cell r="R5766" t="str">
            <v>O.K.</v>
          </cell>
          <cell r="S5766" t="str">
            <v>CONCILIADA</v>
          </cell>
          <cell r="T5766">
            <v>41628</v>
          </cell>
          <cell r="U5766">
            <v>15</v>
          </cell>
          <cell r="V5766" t="str">
            <v>DE 08 A 15 DÍAS</v>
          </cell>
        </row>
        <row r="5767">
          <cell r="Q5767" t="str">
            <v>BANORTE4162471001335747349</v>
          </cell>
          <cell r="R5767" t="str">
            <v>O.K.</v>
          </cell>
          <cell r="S5767" t="str">
            <v>COMPENSADA</v>
          </cell>
          <cell r="T5767">
            <v>41628</v>
          </cell>
          <cell r="U5767">
            <v>15</v>
          </cell>
          <cell r="V5767" t="str">
            <v>DE 08 A 15 DÍAS</v>
          </cell>
        </row>
        <row r="5768">
          <cell r="Q5768" t="str">
            <v>BANORTE4162471001335783209</v>
          </cell>
          <cell r="R5768" t="str">
            <v>O.K.</v>
          </cell>
          <cell r="S5768" t="str">
            <v>CONCILIADA</v>
          </cell>
          <cell r="T5768">
            <v>41628</v>
          </cell>
          <cell r="U5768">
            <v>15</v>
          </cell>
          <cell r="V5768" t="str">
            <v>DE 08 A 15 DÍAS</v>
          </cell>
        </row>
        <row r="5769">
          <cell r="Q5769" t="str">
            <v>BANORTE4162471001335747341</v>
          </cell>
          <cell r="R5769" t="str">
            <v>O.K.</v>
          </cell>
          <cell r="S5769" t="str">
            <v>COMPENSADA</v>
          </cell>
          <cell r="T5769">
            <v>41628</v>
          </cell>
          <cell r="U5769">
            <v>15</v>
          </cell>
          <cell r="V5769" t="str">
            <v>DE 08 A 15 DÍAS</v>
          </cell>
        </row>
        <row r="5770">
          <cell r="Q5770" t="str">
            <v>BANORTE4162471001335787312</v>
          </cell>
          <cell r="R5770" t="str">
            <v>O.K.</v>
          </cell>
          <cell r="S5770" t="str">
            <v>CONCILIADA</v>
          </cell>
          <cell r="T5770">
            <v>41628</v>
          </cell>
          <cell r="U5770">
            <v>15</v>
          </cell>
          <cell r="V5770" t="str">
            <v>DE 08 A 15 DÍAS</v>
          </cell>
        </row>
        <row r="5771">
          <cell r="Q5771" t="str">
            <v>BANORTE4162471001335793532</v>
          </cell>
          <cell r="R5771" t="str">
            <v>O.K.</v>
          </cell>
          <cell r="S5771" t="str">
            <v>CONCILIADA</v>
          </cell>
          <cell r="T5771">
            <v>41628</v>
          </cell>
          <cell r="U5771">
            <v>15</v>
          </cell>
          <cell r="V5771" t="str">
            <v>DE 08 A 15 DÍAS</v>
          </cell>
        </row>
        <row r="5772">
          <cell r="Q5772" t="str">
            <v>BANORTE4162471001335783220</v>
          </cell>
          <cell r="R5772" t="str">
            <v>O.K.</v>
          </cell>
          <cell r="S5772" t="str">
            <v>CONCILIADA</v>
          </cell>
          <cell r="T5772">
            <v>41628</v>
          </cell>
          <cell r="U5772">
            <v>15</v>
          </cell>
          <cell r="V5772" t="str">
            <v>DE 08 A 15 DÍAS</v>
          </cell>
        </row>
        <row r="5773">
          <cell r="Q5773" t="str">
            <v>BANORTE4162471001335783218</v>
          </cell>
          <cell r="R5773" t="str">
            <v>O.K.</v>
          </cell>
          <cell r="S5773" t="str">
            <v>CONCILIADA</v>
          </cell>
          <cell r="T5773">
            <v>41628</v>
          </cell>
          <cell r="U5773">
            <v>15</v>
          </cell>
          <cell r="V5773" t="str">
            <v>DE 08 A 15 DÍAS</v>
          </cell>
        </row>
        <row r="5774">
          <cell r="Q5774" t="str">
            <v>BANORTE4162471001335777458</v>
          </cell>
          <cell r="R5774" t="str">
            <v>O.K.</v>
          </cell>
          <cell r="S5774" t="str">
            <v>COMPENSADA</v>
          </cell>
          <cell r="T5774">
            <v>41634</v>
          </cell>
          <cell r="U5774">
            <v>15</v>
          </cell>
          <cell r="V5774" t="str">
            <v>DE 08 A 15 DÍAS</v>
          </cell>
        </row>
        <row r="5775">
          <cell r="Q5775" t="str">
            <v>BANORTE4162471001335788830</v>
          </cell>
          <cell r="R5775" t="str">
            <v>O.K.</v>
          </cell>
          <cell r="S5775" t="str">
            <v>CONCILIADA</v>
          </cell>
          <cell r="T5775">
            <v>41628</v>
          </cell>
          <cell r="U5775">
            <v>15</v>
          </cell>
          <cell r="V5775" t="str">
            <v>DE 08 A 15 DÍAS</v>
          </cell>
        </row>
        <row r="5776">
          <cell r="Q5776" t="str">
            <v>BANORTE4162471001335787315</v>
          </cell>
          <cell r="R5776" t="str">
            <v>O.K.</v>
          </cell>
          <cell r="S5776" t="str">
            <v>CONCILIADA</v>
          </cell>
          <cell r="T5776">
            <v>41628</v>
          </cell>
          <cell r="U5776">
            <v>15</v>
          </cell>
          <cell r="V5776" t="str">
            <v>DE 08 A 15 DÍAS</v>
          </cell>
        </row>
        <row r="5777">
          <cell r="Q5777" t="str">
            <v>BANORTE4162471001335774954</v>
          </cell>
          <cell r="R5777" t="str">
            <v>O.K.</v>
          </cell>
          <cell r="S5777" t="str">
            <v>CONCILIADA</v>
          </cell>
          <cell r="T5777">
            <v>41628</v>
          </cell>
          <cell r="U5777">
            <v>15</v>
          </cell>
          <cell r="V5777" t="str">
            <v>DE 08 A 15 DÍAS</v>
          </cell>
        </row>
        <row r="5778">
          <cell r="Q5778" t="str">
            <v>BANORTE4162471001335721574</v>
          </cell>
          <cell r="R5778" t="str">
            <v>O.K.</v>
          </cell>
          <cell r="S5778" t="str">
            <v>COMPENSADA</v>
          </cell>
          <cell r="T5778">
            <v>41628</v>
          </cell>
          <cell r="U5778">
            <v>15</v>
          </cell>
          <cell r="V5778" t="str">
            <v>DE 08 A 15 DÍAS</v>
          </cell>
        </row>
        <row r="5779">
          <cell r="Q5779" t="str">
            <v>BANORTE4162471001335727945</v>
          </cell>
          <cell r="R5779" t="str">
            <v>O.K.</v>
          </cell>
          <cell r="S5779" t="str">
            <v>CONCILIADA</v>
          </cell>
          <cell r="T5779">
            <v>41628</v>
          </cell>
          <cell r="U5779">
            <v>15</v>
          </cell>
          <cell r="V5779" t="str">
            <v>DE 08 A 15 DÍAS</v>
          </cell>
        </row>
        <row r="5780">
          <cell r="Q5780" t="str">
            <v>BANORTE4162471001335784210</v>
          </cell>
          <cell r="R5780" t="str">
            <v>O.K.</v>
          </cell>
          <cell r="S5780" t="str">
            <v>Aplicadas a clientes</v>
          </cell>
          <cell r="T5780">
            <v>41628</v>
          </cell>
          <cell r="U5780">
            <v>15</v>
          </cell>
          <cell r="V5780" t="str">
            <v>DE 08 A 15 DÍAS</v>
          </cell>
        </row>
        <row r="5781">
          <cell r="Q5781" t="str">
            <v>BANORTE4162471001335743777</v>
          </cell>
          <cell r="R5781" t="str">
            <v>O.K.</v>
          </cell>
          <cell r="S5781" t="str">
            <v>CONCILIADA</v>
          </cell>
          <cell r="T5781">
            <v>41628</v>
          </cell>
          <cell r="U5781">
            <v>15</v>
          </cell>
          <cell r="V5781" t="str">
            <v>DE 08 A 15 DÍAS</v>
          </cell>
        </row>
        <row r="5782">
          <cell r="Q5782" t="str">
            <v>BANORTE4162471001335721562</v>
          </cell>
          <cell r="R5782" t="str">
            <v>O.K.</v>
          </cell>
          <cell r="S5782" t="str">
            <v>CONCILIADA</v>
          </cell>
          <cell r="T5782">
            <v>41628</v>
          </cell>
          <cell r="U5782">
            <v>15</v>
          </cell>
          <cell r="V5782" t="str">
            <v>DE 08 A 15 DÍAS</v>
          </cell>
        </row>
        <row r="5783">
          <cell r="Q5783" t="str">
            <v>BANORTE4162471001335750683</v>
          </cell>
          <cell r="R5783" t="str">
            <v>O.K.</v>
          </cell>
          <cell r="S5783" t="str">
            <v>CONCILIADA</v>
          </cell>
          <cell r="T5783">
            <v>41628</v>
          </cell>
          <cell r="U5783">
            <v>15</v>
          </cell>
          <cell r="V5783" t="str">
            <v>DE 08 A 15 DÍAS</v>
          </cell>
        </row>
        <row r="5784">
          <cell r="Q5784" t="str">
            <v>BANORTE4162471001335795398</v>
          </cell>
          <cell r="R5784" t="str">
            <v>O.K.</v>
          </cell>
          <cell r="S5784" t="str">
            <v>CONCILIADA</v>
          </cell>
          <cell r="T5784">
            <v>41628</v>
          </cell>
          <cell r="U5784">
            <v>15</v>
          </cell>
          <cell r="V5784" t="str">
            <v>DE 08 A 15 DÍAS</v>
          </cell>
        </row>
        <row r="5785">
          <cell r="Q5785" t="str">
            <v>BANORTE4162471001335783224</v>
          </cell>
          <cell r="R5785" t="str">
            <v>O.K.</v>
          </cell>
          <cell r="S5785" t="str">
            <v>CONCILIADA</v>
          </cell>
          <cell r="T5785">
            <v>41628</v>
          </cell>
          <cell r="U5785">
            <v>15</v>
          </cell>
          <cell r="V5785" t="str">
            <v>DE 08 A 15 DÍAS</v>
          </cell>
        </row>
        <row r="5786">
          <cell r="Q5786" t="str">
            <v>BANORTE4162471001335786118</v>
          </cell>
          <cell r="R5786" t="str">
            <v>O.K.</v>
          </cell>
          <cell r="S5786" t="str">
            <v>CONCILIADA</v>
          </cell>
          <cell r="T5786">
            <v>41628</v>
          </cell>
          <cell r="U5786">
            <v>15</v>
          </cell>
          <cell r="V5786" t="str">
            <v>DE 08 A 15 DÍAS</v>
          </cell>
        </row>
        <row r="5787">
          <cell r="Q5787" t="str">
            <v>BANORTE4162471001335755402</v>
          </cell>
          <cell r="R5787" t="str">
            <v>O.K.</v>
          </cell>
          <cell r="S5787" t="str">
            <v>CONCILIADA</v>
          </cell>
          <cell r="T5787">
            <v>41628</v>
          </cell>
          <cell r="U5787">
            <v>15</v>
          </cell>
          <cell r="V5787" t="str">
            <v>DE 08 A 15 DÍAS</v>
          </cell>
        </row>
        <row r="5788">
          <cell r="Q5788" t="str">
            <v>BANORTE4162471001335727793</v>
          </cell>
          <cell r="R5788" t="str">
            <v>O.K.</v>
          </cell>
          <cell r="S5788" t="str">
            <v>COMPENSADA</v>
          </cell>
          <cell r="T5788">
            <v>41628</v>
          </cell>
          <cell r="U5788">
            <v>15</v>
          </cell>
          <cell r="V5788" t="str">
            <v>DE 08 A 15 DÍAS</v>
          </cell>
        </row>
        <row r="5789">
          <cell r="Q5789" t="str">
            <v>BANORTE4162471001335735567</v>
          </cell>
          <cell r="R5789" t="str">
            <v>O.K.</v>
          </cell>
          <cell r="S5789" t="str">
            <v>CONCILIADA</v>
          </cell>
          <cell r="T5789">
            <v>41628</v>
          </cell>
          <cell r="U5789">
            <v>15</v>
          </cell>
          <cell r="V5789" t="str">
            <v>DE 08 A 15 DÍAS</v>
          </cell>
        </row>
        <row r="5790">
          <cell r="Q5790" t="str">
            <v>BANORTE4162471001335774611</v>
          </cell>
          <cell r="R5790" t="str">
            <v>O.K.</v>
          </cell>
          <cell r="S5790" t="str">
            <v>CONCILIADA</v>
          </cell>
          <cell r="T5790">
            <v>41628</v>
          </cell>
          <cell r="U5790">
            <v>15</v>
          </cell>
          <cell r="V5790" t="str">
            <v>DE 08 A 15 DÍAS</v>
          </cell>
        </row>
        <row r="5791">
          <cell r="Q5791" t="str">
            <v>BANORTE4162471001335785563</v>
          </cell>
          <cell r="R5791" t="str">
            <v>O.K.</v>
          </cell>
          <cell r="S5791" t="str">
            <v>CONCILIADA</v>
          </cell>
          <cell r="T5791">
            <v>41628</v>
          </cell>
          <cell r="U5791">
            <v>15</v>
          </cell>
          <cell r="V5791" t="str">
            <v>DE 08 A 15 DÍAS</v>
          </cell>
        </row>
        <row r="5792">
          <cell r="Q5792" t="str">
            <v>BANORTE4162471001335783305</v>
          </cell>
          <cell r="R5792" t="str">
            <v>O.K.</v>
          </cell>
          <cell r="S5792" t="str">
            <v>CONCILIADA</v>
          </cell>
          <cell r="T5792">
            <v>41628</v>
          </cell>
          <cell r="U5792">
            <v>15</v>
          </cell>
          <cell r="V5792" t="str">
            <v>DE 08 A 15 DÍAS</v>
          </cell>
        </row>
        <row r="5793">
          <cell r="Q5793" t="str">
            <v>BANORTE4162471001335747347</v>
          </cell>
          <cell r="R5793" t="str">
            <v>O.K.</v>
          </cell>
          <cell r="S5793" t="str">
            <v>COMPENSADA</v>
          </cell>
          <cell r="T5793">
            <v>41628</v>
          </cell>
          <cell r="U5793">
            <v>15</v>
          </cell>
          <cell r="V5793" t="str">
            <v>DE 08 A 15 DÍAS</v>
          </cell>
        </row>
        <row r="5794">
          <cell r="Q5794" t="str">
            <v>BANORTE4162471001335705359</v>
          </cell>
          <cell r="R5794" t="str">
            <v>O.K.</v>
          </cell>
          <cell r="S5794" t="str">
            <v>Aplicadas a clientes</v>
          </cell>
          <cell r="T5794">
            <v>41628</v>
          </cell>
          <cell r="U5794">
            <v>15</v>
          </cell>
          <cell r="V5794" t="str">
            <v>DE 08 A 15 DÍAS</v>
          </cell>
        </row>
        <row r="5795">
          <cell r="Q5795" t="str">
            <v>BANORTE4162471001335705359</v>
          </cell>
          <cell r="R5795" t="str">
            <v>O.K.</v>
          </cell>
          <cell r="S5795" t="str">
            <v>Aplicadas a clientes</v>
          </cell>
          <cell r="T5795">
            <v>41628</v>
          </cell>
          <cell r="U5795">
            <v>15</v>
          </cell>
          <cell r="V5795" t="str">
            <v>DE 08 A 15 DÍAS</v>
          </cell>
        </row>
        <row r="5796">
          <cell r="Q5796" t="str">
            <v>BANORTE4162471001335786652</v>
          </cell>
          <cell r="R5796" t="str">
            <v>O.K.</v>
          </cell>
          <cell r="S5796" t="str">
            <v>CONCILIADA</v>
          </cell>
          <cell r="T5796">
            <v>41628</v>
          </cell>
          <cell r="U5796">
            <v>15</v>
          </cell>
          <cell r="V5796" t="str">
            <v>DE 08 A 15 DÍAS</v>
          </cell>
        </row>
        <row r="5797">
          <cell r="Q5797" t="str">
            <v>BANORTE4162471001335744830</v>
          </cell>
          <cell r="R5797" t="str">
            <v>O.K.</v>
          </cell>
          <cell r="S5797" t="str">
            <v>CONCILIADA</v>
          </cell>
          <cell r="T5797">
            <v>41628</v>
          </cell>
          <cell r="U5797">
            <v>15</v>
          </cell>
          <cell r="V5797" t="str">
            <v>DE 08 A 15 DÍAS</v>
          </cell>
        </row>
        <row r="5798">
          <cell r="Q5798" t="str">
            <v>BANORTE4162471001335744962</v>
          </cell>
          <cell r="R5798" t="str">
            <v>O.K.</v>
          </cell>
          <cell r="S5798" t="str">
            <v>COMPENSADA</v>
          </cell>
          <cell r="T5798">
            <v>41628</v>
          </cell>
          <cell r="U5798">
            <v>15</v>
          </cell>
          <cell r="V5798" t="str">
            <v>DE 08 A 15 DÍAS</v>
          </cell>
        </row>
        <row r="5799">
          <cell r="Q5799" t="str">
            <v>BANORTE4162471001335723065</v>
          </cell>
          <cell r="R5799" t="str">
            <v>O.K.</v>
          </cell>
          <cell r="S5799" t="str">
            <v>COMPENSADA</v>
          </cell>
          <cell r="T5799">
            <v>41628</v>
          </cell>
          <cell r="U5799">
            <v>15</v>
          </cell>
          <cell r="V5799" t="str">
            <v>DE 08 A 15 DÍAS</v>
          </cell>
        </row>
        <row r="5800">
          <cell r="Q5800" t="str">
            <v>BANORTE4162471001335723071</v>
          </cell>
          <cell r="R5800" t="str">
            <v>O.K.</v>
          </cell>
          <cell r="S5800" t="str">
            <v>CONCILIADA</v>
          </cell>
          <cell r="T5800">
            <v>41628</v>
          </cell>
          <cell r="U5800">
            <v>15</v>
          </cell>
          <cell r="V5800" t="str">
            <v>DE 08 A 15 DÍAS</v>
          </cell>
        </row>
        <row r="5801">
          <cell r="Q5801" t="str">
            <v>BANORTE4162471001335721154</v>
          </cell>
          <cell r="R5801" t="str">
            <v>O.K.</v>
          </cell>
          <cell r="S5801" t="str">
            <v>CONCILIADA</v>
          </cell>
          <cell r="T5801">
            <v>41628</v>
          </cell>
          <cell r="U5801">
            <v>15</v>
          </cell>
          <cell r="V5801" t="str">
            <v>DE 08 A 15 DÍAS</v>
          </cell>
        </row>
        <row r="5802">
          <cell r="Q5802" t="str">
            <v>BANORTE4162471001335700651</v>
          </cell>
          <cell r="R5802" t="str">
            <v>O.K.</v>
          </cell>
          <cell r="S5802" t="str">
            <v>COMPENSADA</v>
          </cell>
          <cell r="T5802">
            <v>41628</v>
          </cell>
          <cell r="U5802">
            <v>15</v>
          </cell>
          <cell r="V5802" t="str">
            <v>DE 08 A 15 DÍAS</v>
          </cell>
        </row>
        <row r="5803">
          <cell r="Q5803" t="str">
            <v>BANORTE4162471001335778125</v>
          </cell>
          <cell r="R5803" t="str">
            <v>O.K.</v>
          </cell>
          <cell r="S5803" t="str">
            <v>CONCILIADA</v>
          </cell>
          <cell r="T5803">
            <v>41628</v>
          </cell>
          <cell r="U5803">
            <v>15</v>
          </cell>
          <cell r="V5803" t="str">
            <v>DE 08 A 15 DÍAS</v>
          </cell>
        </row>
        <row r="5804">
          <cell r="Q5804" t="str">
            <v>BANORTE4162471001335768069</v>
          </cell>
          <cell r="R5804" t="str">
            <v>O.K.</v>
          </cell>
          <cell r="S5804" t="str">
            <v>CONCILIADA</v>
          </cell>
          <cell r="T5804">
            <v>41628</v>
          </cell>
          <cell r="U5804">
            <v>15</v>
          </cell>
          <cell r="V5804" t="str">
            <v>DE 08 A 15 DÍAS</v>
          </cell>
        </row>
        <row r="5805">
          <cell r="Q5805" t="str">
            <v>BANORTE4162471001335714538</v>
          </cell>
          <cell r="R5805" t="str">
            <v>O.K.</v>
          </cell>
          <cell r="S5805" t="str">
            <v>CONCILIADA</v>
          </cell>
          <cell r="T5805">
            <v>41628</v>
          </cell>
          <cell r="U5805">
            <v>15</v>
          </cell>
          <cell r="V5805" t="str">
            <v>DE 08 A 15 DÍAS</v>
          </cell>
        </row>
        <row r="5806">
          <cell r="Q5806" t="str">
            <v>BANORTE4162471001335721477</v>
          </cell>
          <cell r="R5806" t="str">
            <v>O.K.</v>
          </cell>
          <cell r="S5806" t="str">
            <v>CONCILIADA</v>
          </cell>
          <cell r="T5806">
            <v>41628</v>
          </cell>
          <cell r="U5806">
            <v>15</v>
          </cell>
          <cell r="V5806" t="str">
            <v>DE 08 A 15 DÍAS</v>
          </cell>
        </row>
        <row r="5807">
          <cell r="Q5807" t="str">
            <v>BANORTE4162471001335795911</v>
          </cell>
          <cell r="R5807" t="str">
            <v>O.K.</v>
          </cell>
          <cell r="S5807" t="str">
            <v>CONCILIADA</v>
          </cell>
          <cell r="T5807">
            <v>41628</v>
          </cell>
          <cell r="U5807">
            <v>15</v>
          </cell>
          <cell r="V5807" t="str">
            <v>DE 08 A 15 DÍAS</v>
          </cell>
        </row>
        <row r="5808">
          <cell r="Q5808" t="str">
            <v>BANORTE4162471001335714533</v>
          </cell>
          <cell r="R5808" t="str">
            <v>O.K.</v>
          </cell>
          <cell r="S5808" t="str">
            <v>COMPENSADA</v>
          </cell>
          <cell r="T5808">
            <v>41628</v>
          </cell>
          <cell r="U5808">
            <v>15</v>
          </cell>
          <cell r="V5808" t="str">
            <v>DE 08 A 15 DÍAS</v>
          </cell>
        </row>
        <row r="5809">
          <cell r="Q5809" t="str">
            <v>BANORTE4162471001335743497</v>
          </cell>
          <cell r="R5809" t="str">
            <v>O.K.</v>
          </cell>
          <cell r="S5809" t="str">
            <v>CONCILIADA</v>
          </cell>
          <cell r="T5809">
            <v>41628</v>
          </cell>
          <cell r="U5809">
            <v>15</v>
          </cell>
          <cell r="V5809" t="str">
            <v>DE 08 A 15 DÍAS</v>
          </cell>
        </row>
        <row r="5810">
          <cell r="Q5810" t="str">
            <v>BANORTE4162471001335728679</v>
          </cell>
          <cell r="R5810" t="str">
            <v>O.K.</v>
          </cell>
          <cell r="S5810" t="str">
            <v>CONCILIADA</v>
          </cell>
          <cell r="T5810">
            <v>41628</v>
          </cell>
          <cell r="U5810">
            <v>15</v>
          </cell>
          <cell r="V5810" t="str">
            <v>DE 08 A 15 DÍAS</v>
          </cell>
        </row>
        <row r="5811">
          <cell r="Q5811" t="str">
            <v>BANORTE4162471001335754904</v>
          </cell>
          <cell r="R5811" t="str">
            <v>O.K.</v>
          </cell>
          <cell r="S5811" t="str">
            <v>CONCILIADA</v>
          </cell>
          <cell r="T5811">
            <v>41628</v>
          </cell>
          <cell r="U5811">
            <v>15</v>
          </cell>
          <cell r="V5811" t="str">
            <v>DE 08 A 15 DÍAS</v>
          </cell>
        </row>
        <row r="5812">
          <cell r="Q5812" t="str">
            <v>BANORTE4162471001335717187</v>
          </cell>
          <cell r="R5812" t="str">
            <v>O.K.</v>
          </cell>
          <cell r="S5812" t="str">
            <v>CONCILIADA</v>
          </cell>
          <cell r="T5812">
            <v>41628</v>
          </cell>
          <cell r="U5812">
            <v>15</v>
          </cell>
          <cell r="V5812" t="str">
            <v>DE 08 A 15 DÍAS</v>
          </cell>
        </row>
        <row r="5813">
          <cell r="Q5813" t="str">
            <v>BANORTE4162471001335721479</v>
          </cell>
          <cell r="R5813" t="str">
            <v>O.K.</v>
          </cell>
          <cell r="S5813" t="str">
            <v>CONCILIADA</v>
          </cell>
          <cell r="T5813">
            <v>41628</v>
          </cell>
          <cell r="U5813">
            <v>15</v>
          </cell>
          <cell r="V5813" t="str">
            <v>DE 08 A 15 DÍAS</v>
          </cell>
        </row>
        <row r="5814">
          <cell r="Q5814" t="str">
            <v>BANORTE4162471001335705349</v>
          </cell>
          <cell r="R5814" t="str">
            <v>O.K.</v>
          </cell>
          <cell r="S5814" t="str">
            <v>COMPENSADA</v>
          </cell>
          <cell r="T5814">
            <v>41628</v>
          </cell>
          <cell r="U5814">
            <v>15</v>
          </cell>
          <cell r="V5814" t="str">
            <v>DE 08 A 15 DÍAS</v>
          </cell>
        </row>
        <row r="5815">
          <cell r="Q5815" t="str">
            <v>BANORTE4162471001335717218</v>
          </cell>
          <cell r="R5815" t="str">
            <v>O.K.</v>
          </cell>
          <cell r="S5815" t="str">
            <v>CONCILIADA</v>
          </cell>
          <cell r="T5815">
            <v>41628</v>
          </cell>
          <cell r="U5815">
            <v>15</v>
          </cell>
          <cell r="V5815" t="str">
            <v>DE 08 A 15 DÍAS</v>
          </cell>
        </row>
        <row r="5816">
          <cell r="Q5816" t="str">
            <v>BANORTE4162471001335789104</v>
          </cell>
          <cell r="R5816" t="str">
            <v>O.K.</v>
          </cell>
          <cell r="S5816" t="str">
            <v>CONCILIADA</v>
          </cell>
          <cell r="T5816">
            <v>41628</v>
          </cell>
          <cell r="U5816">
            <v>15</v>
          </cell>
          <cell r="V5816" t="str">
            <v>DE 08 A 15 DÍAS</v>
          </cell>
        </row>
        <row r="5817">
          <cell r="Q5817" t="str">
            <v>BANORTE4162471001335744309</v>
          </cell>
          <cell r="R5817" t="str">
            <v>O.K.</v>
          </cell>
          <cell r="S5817" t="str">
            <v>CONCILIADA</v>
          </cell>
          <cell r="T5817">
            <v>41628</v>
          </cell>
          <cell r="U5817">
            <v>15</v>
          </cell>
          <cell r="V5817" t="str">
            <v>DE 08 A 15 DÍAS</v>
          </cell>
        </row>
        <row r="5818">
          <cell r="Q5818" t="str">
            <v>BANORTE4162471001335763521</v>
          </cell>
          <cell r="R5818" t="str">
            <v>O.K.</v>
          </cell>
          <cell r="S5818" t="str">
            <v>COMPENSADA</v>
          </cell>
          <cell r="T5818">
            <v>41628</v>
          </cell>
          <cell r="U5818">
            <v>15</v>
          </cell>
          <cell r="V5818" t="str">
            <v>DE 08 A 15 DÍAS</v>
          </cell>
        </row>
        <row r="5819">
          <cell r="Q5819" t="str">
            <v>BANORTE4162471001335743004</v>
          </cell>
          <cell r="R5819" t="str">
            <v>O.K.</v>
          </cell>
          <cell r="S5819" t="str">
            <v>CONCILIADA</v>
          </cell>
          <cell r="T5819">
            <v>41628</v>
          </cell>
          <cell r="U5819">
            <v>15</v>
          </cell>
          <cell r="V5819" t="str">
            <v>DE 08 A 15 DÍAS</v>
          </cell>
        </row>
        <row r="5820">
          <cell r="Q5820" t="str">
            <v>BANORTE4162471001335769160</v>
          </cell>
          <cell r="R5820" t="str">
            <v>O.K.</v>
          </cell>
          <cell r="S5820" t="str">
            <v>CONCILIADA</v>
          </cell>
          <cell r="T5820">
            <v>41628</v>
          </cell>
          <cell r="U5820">
            <v>15</v>
          </cell>
          <cell r="V5820" t="str">
            <v>DE 08 A 15 DÍAS</v>
          </cell>
        </row>
        <row r="5821">
          <cell r="Q5821" t="str">
            <v>BANORTE4162471001335752597</v>
          </cell>
          <cell r="R5821" t="str">
            <v>O.K.</v>
          </cell>
          <cell r="S5821" t="str">
            <v>CONCILIADA</v>
          </cell>
          <cell r="T5821">
            <v>41628</v>
          </cell>
          <cell r="U5821">
            <v>15</v>
          </cell>
          <cell r="V5821" t="str">
            <v>DE 08 A 15 DÍAS</v>
          </cell>
        </row>
        <row r="5822">
          <cell r="Q5822" t="str">
            <v>BANORTE4162471001335719994</v>
          </cell>
          <cell r="R5822" t="str">
            <v>O.K.</v>
          </cell>
          <cell r="S5822" t="str">
            <v>CONCILIADA</v>
          </cell>
          <cell r="T5822">
            <v>41628</v>
          </cell>
          <cell r="U5822">
            <v>15</v>
          </cell>
          <cell r="V5822" t="str">
            <v>DE 08 A 15 DÍAS</v>
          </cell>
        </row>
        <row r="5823">
          <cell r="Q5823" t="str">
            <v>BANORTE4162471001335791748</v>
          </cell>
          <cell r="R5823" t="str">
            <v>O.K.</v>
          </cell>
          <cell r="S5823" t="str">
            <v>CONCILIADA</v>
          </cell>
          <cell r="T5823">
            <v>41628</v>
          </cell>
          <cell r="U5823">
            <v>15</v>
          </cell>
          <cell r="V5823" t="str">
            <v>DE 08 A 15 DÍAS</v>
          </cell>
        </row>
        <row r="5824">
          <cell r="Q5824" t="str">
            <v>BANORTE4162471001335786199</v>
          </cell>
          <cell r="R5824" t="str">
            <v>O.K.</v>
          </cell>
          <cell r="S5824" t="str">
            <v>CONCILIADA</v>
          </cell>
          <cell r="T5824">
            <v>41628</v>
          </cell>
          <cell r="U5824">
            <v>15</v>
          </cell>
          <cell r="V5824" t="str">
            <v>DE 08 A 15 DÍAS</v>
          </cell>
        </row>
        <row r="5825">
          <cell r="Q5825" t="str">
            <v>BANORTE4162471001335777360</v>
          </cell>
          <cell r="R5825" t="str">
            <v>O.K.</v>
          </cell>
          <cell r="S5825" t="str">
            <v>CONCILIADA</v>
          </cell>
          <cell r="T5825">
            <v>41628</v>
          </cell>
          <cell r="U5825">
            <v>15</v>
          </cell>
          <cell r="V5825" t="str">
            <v>DE 08 A 15 DÍAS</v>
          </cell>
        </row>
        <row r="5826">
          <cell r="Q5826" t="str">
            <v>BANORTE4162471001335770795</v>
          </cell>
          <cell r="R5826" t="str">
            <v>O.K.</v>
          </cell>
          <cell r="S5826" t="str">
            <v>COMPENSADA</v>
          </cell>
          <cell r="T5826">
            <v>41628</v>
          </cell>
          <cell r="U5826">
            <v>15</v>
          </cell>
          <cell r="V5826" t="str">
            <v>DE 08 A 15 DÍAS</v>
          </cell>
        </row>
        <row r="5827">
          <cell r="Q5827" t="str">
            <v>BANORTE4162471001335742790</v>
          </cell>
          <cell r="R5827" t="str">
            <v>O.K.</v>
          </cell>
          <cell r="S5827" t="str">
            <v>CONCILIADA</v>
          </cell>
          <cell r="T5827">
            <v>41628</v>
          </cell>
          <cell r="U5827">
            <v>15</v>
          </cell>
          <cell r="V5827" t="str">
            <v>DE 08 A 15 DÍAS</v>
          </cell>
        </row>
        <row r="5828">
          <cell r="Q5828" t="str">
            <v>BANORTE4162471001335736554</v>
          </cell>
          <cell r="R5828" t="str">
            <v>O.K.</v>
          </cell>
          <cell r="S5828" t="str">
            <v>CONCILIADA</v>
          </cell>
          <cell r="T5828">
            <v>41628</v>
          </cell>
          <cell r="U5828">
            <v>15</v>
          </cell>
          <cell r="V5828" t="str">
            <v>DE 08 A 15 DÍAS</v>
          </cell>
        </row>
        <row r="5829">
          <cell r="Q5829" t="str">
            <v>BANORTE4162471001335721593</v>
          </cell>
          <cell r="R5829" t="str">
            <v>O.K.</v>
          </cell>
          <cell r="S5829" t="str">
            <v>CONCILIADA</v>
          </cell>
          <cell r="T5829">
            <v>41628</v>
          </cell>
          <cell r="U5829">
            <v>15</v>
          </cell>
          <cell r="V5829" t="str">
            <v>DE 08 A 15 DÍAS</v>
          </cell>
        </row>
        <row r="5830">
          <cell r="Q5830" t="str">
            <v>BANORTE4162471001335751889</v>
          </cell>
          <cell r="R5830" t="str">
            <v>O.K.</v>
          </cell>
          <cell r="S5830" t="str">
            <v>CONCILIADA</v>
          </cell>
          <cell r="T5830">
            <v>41628</v>
          </cell>
          <cell r="U5830">
            <v>15</v>
          </cell>
          <cell r="V5830" t="str">
            <v>DE 08 A 15 DÍAS</v>
          </cell>
        </row>
        <row r="5831">
          <cell r="Q5831" t="str">
            <v>BANORTE4162471001335736551</v>
          </cell>
          <cell r="R5831" t="str">
            <v>O.K.</v>
          </cell>
          <cell r="S5831" t="str">
            <v>CONCILIADA</v>
          </cell>
          <cell r="T5831">
            <v>41628</v>
          </cell>
          <cell r="U5831">
            <v>15</v>
          </cell>
          <cell r="V5831" t="str">
            <v>DE 08 A 15 DÍAS</v>
          </cell>
        </row>
        <row r="5832">
          <cell r="Q5832" t="str">
            <v>BANORTE4162471001335736463</v>
          </cell>
          <cell r="R5832" t="str">
            <v>O.K.</v>
          </cell>
          <cell r="S5832" t="str">
            <v>CONCILIADA</v>
          </cell>
          <cell r="T5832">
            <v>41628</v>
          </cell>
          <cell r="U5832">
            <v>15</v>
          </cell>
          <cell r="V5832" t="str">
            <v>DE 08 A 15 DÍAS</v>
          </cell>
        </row>
        <row r="5833">
          <cell r="Q5833" t="str">
            <v>BANORTE4162471001335728730</v>
          </cell>
          <cell r="R5833" t="str">
            <v>O.K.</v>
          </cell>
          <cell r="S5833" t="str">
            <v>CONCILIADA</v>
          </cell>
          <cell r="T5833">
            <v>41628</v>
          </cell>
          <cell r="U5833">
            <v>15</v>
          </cell>
          <cell r="V5833" t="str">
            <v>DE 08 A 15 DÍAS</v>
          </cell>
        </row>
        <row r="5834">
          <cell r="Q5834" t="str">
            <v>BANORTE4162471001335742788</v>
          </cell>
          <cell r="R5834" t="str">
            <v>O.K.</v>
          </cell>
          <cell r="S5834" t="str">
            <v>CONCILIADA</v>
          </cell>
          <cell r="T5834">
            <v>41628</v>
          </cell>
          <cell r="U5834">
            <v>15</v>
          </cell>
          <cell r="V5834" t="str">
            <v>DE 08 A 15 DÍAS</v>
          </cell>
        </row>
        <row r="5835">
          <cell r="Q5835" t="str">
            <v>BANCOMER AMEX4162413463835252899</v>
          </cell>
          <cell r="R5835" t="str">
            <v>O.K.</v>
          </cell>
          <cell r="S5835" t="str">
            <v>DIF. DE CTVOS.</v>
          </cell>
          <cell r="T5835">
            <v>41628</v>
          </cell>
          <cell r="U5835">
            <v>15</v>
          </cell>
          <cell r="V5835" t="str">
            <v>DE 08 A 15 DÍAS</v>
          </cell>
        </row>
        <row r="5836">
          <cell r="Q5836" t="str">
            <v>BANCOMER AMEX4162413463835252901</v>
          </cell>
          <cell r="R5836" t="str">
            <v>O.K.</v>
          </cell>
          <cell r="S5836" t="str">
            <v>DIF. DE CTVOS.</v>
          </cell>
          <cell r="T5836">
            <v>41628</v>
          </cell>
          <cell r="U5836">
            <v>15</v>
          </cell>
          <cell r="V5836" t="str">
            <v>DE 08 A 15 DÍAS</v>
          </cell>
        </row>
        <row r="5837">
          <cell r="Q5837" t="str">
            <v>BANCOMER AMEX4162413463835252902</v>
          </cell>
          <cell r="R5837" t="str">
            <v>O.K.</v>
          </cell>
          <cell r="S5837" t="str">
            <v>DIF. DE CTVOS.</v>
          </cell>
          <cell r="T5837">
            <v>41628</v>
          </cell>
          <cell r="U5837">
            <v>15</v>
          </cell>
          <cell r="V5837" t="str">
            <v>DE 08 A 15 DÍAS</v>
          </cell>
        </row>
        <row r="5838">
          <cell r="Q5838" t="str">
            <v>BANCOMER AMEX4162413463835219867</v>
          </cell>
          <cell r="R5838" t="str">
            <v>O.K.</v>
          </cell>
          <cell r="S5838" t="str">
            <v>DIF. DE CTVOS.</v>
          </cell>
          <cell r="T5838">
            <v>41628</v>
          </cell>
          <cell r="U5838">
            <v>15</v>
          </cell>
          <cell r="V5838" t="str">
            <v>DE 08 A 15 DÍAS</v>
          </cell>
        </row>
        <row r="5839">
          <cell r="Q5839" t="str">
            <v>BANCOMER AMEX4162413463835206109</v>
          </cell>
          <cell r="R5839" t="str">
            <v>O.K.</v>
          </cell>
          <cell r="S5839" t="str">
            <v>DIF. DE CTVOS.</v>
          </cell>
          <cell r="T5839">
            <v>41628</v>
          </cell>
          <cell r="U5839">
            <v>15</v>
          </cell>
          <cell r="V5839" t="str">
            <v>DE 08 A 15 DÍAS</v>
          </cell>
        </row>
        <row r="5840">
          <cell r="Q5840" t="str">
            <v>BANCOMER AMEX4162413463835228280</v>
          </cell>
          <cell r="R5840" t="str">
            <v>O.K.</v>
          </cell>
          <cell r="S5840" t="str">
            <v>DIF. DE CTVOS.</v>
          </cell>
          <cell r="T5840">
            <v>41628</v>
          </cell>
          <cell r="U5840">
            <v>15</v>
          </cell>
          <cell r="V5840" t="str">
            <v>DE 08 A 15 DÍAS</v>
          </cell>
        </row>
        <row r="5841">
          <cell r="Q5841" t="str">
            <v>BANCOMER AMEX4162413463835231615</v>
          </cell>
          <cell r="R5841" t="str">
            <v>O.K.</v>
          </cell>
          <cell r="S5841" t="str">
            <v>DIF. DE CTVOS.</v>
          </cell>
          <cell r="T5841">
            <v>41628</v>
          </cell>
          <cell r="U5841">
            <v>15</v>
          </cell>
          <cell r="V5841" t="str">
            <v>DE 08 A 15 DÍAS</v>
          </cell>
        </row>
        <row r="5842">
          <cell r="Q5842" t="str">
            <v>BANCOMER AMEX4162413463835253612</v>
          </cell>
          <cell r="R5842" t="str">
            <v>O.K.</v>
          </cell>
          <cell r="S5842" t="str">
            <v>DIF. DE CTVOS.</v>
          </cell>
          <cell r="T5842">
            <v>41628</v>
          </cell>
          <cell r="U5842">
            <v>15</v>
          </cell>
          <cell r="V5842" t="str">
            <v>DE 08 A 15 DÍAS</v>
          </cell>
        </row>
        <row r="5843">
          <cell r="Q5843" t="str">
            <v>BANCOMER AMEX4162413463835244598</v>
          </cell>
          <cell r="R5843" t="str">
            <v>O.K.</v>
          </cell>
          <cell r="S5843" t="str">
            <v>DIF. DE CTVOS.</v>
          </cell>
          <cell r="T5843">
            <v>41628</v>
          </cell>
          <cell r="U5843">
            <v>15</v>
          </cell>
          <cell r="V5843" t="str">
            <v>DE 08 A 15 DÍAS</v>
          </cell>
        </row>
        <row r="5844">
          <cell r="Q5844" t="str">
            <v>BANCOMER AMEX4162413463835206107</v>
          </cell>
          <cell r="R5844" t="str">
            <v>O.K.</v>
          </cell>
          <cell r="S5844" t="str">
            <v>DIF. DE CTVOS.</v>
          </cell>
          <cell r="T5844">
            <v>41628</v>
          </cell>
          <cell r="U5844">
            <v>15</v>
          </cell>
          <cell r="V5844" t="str">
            <v>DE 08 A 15 DÍAS</v>
          </cell>
        </row>
        <row r="5845">
          <cell r="Q5845" t="str">
            <v>BANCOMER AMEX4162413463835206108</v>
          </cell>
          <cell r="R5845" t="str">
            <v>.O.K.</v>
          </cell>
          <cell r="S5845" t="str">
            <v>meses sin intereses</v>
          </cell>
          <cell r="T5845">
            <v>41628</v>
          </cell>
          <cell r="U5845">
            <v>15</v>
          </cell>
          <cell r="V5845" t="str">
            <v>DE 08 A 15 DÍAS</v>
          </cell>
        </row>
        <row r="5846">
          <cell r="Q5846" t="str">
            <v>BANCOMER AMEX4162413463835207620</v>
          </cell>
          <cell r="R5846" t="str">
            <v>O.K.</v>
          </cell>
          <cell r="S5846" t="str">
            <v>DIF. DE CTVOS.</v>
          </cell>
          <cell r="T5846">
            <v>41628</v>
          </cell>
          <cell r="U5846">
            <v>15</v>
          </cell>
          <cell r="V5846" t="str">
            <v>DE 08 A 15 DÍAS</v>
          </cell>
        </row>
        <row r="5847">
          <cell r="Q5847" t="str">
            <v>BANCOMER AMEX4162413463835209289</v>
          </cell>
          <cell r="R5847" t="str">
            <v>O.K.</v>
          </cell>
          <cell r="S5847" t="str">
            <v>DIF. DE CTVOS.</v>
          </cell>
          <cell r="T5847">
            <v>41628</v>
          </cell>
          <cell r="U5847">
            <v>15</v>
          </cell>
          <cell r="V5847" t="str">
            <v>DE 08 A 15 DÍAS</v>
          </cell>
        </row>
        <row r="5848">
          <cell r="Q5848" t="str">
            <v>BANCOMER AMEX4162413463835215063</v>
          </cell>
          <cell r="R5848" t="str">
            <v>O.K.</v>
          </cell>
          <cell r="S5848" t="str">
            <v>DIF. DE CTVOS.</v>
          </cell>
          <cell r="T5848">
            <v>41628</v>
          </cell>
          <cell r="U5848">
            <v>15</v>
          </cell>
          <cell r="V5848" t="str">
            <v>DE 08 A 15 DÍAS</v>
          </cell>
        </row>
        <row r="5849">
          <cell r="Q5849" t="str">
            <v>BANCOMER AMEX4162413463835231818</v>
          </cell>
          <cell r="R5849" t="str">
            <v>O.K.</v>
          </cell>
          <cell r="S5849" t="str">
            <v>DIF. DE CTVOS.</v>
          </cell>
          <cell r="T5849">
            <v>41628</v>
          </cell>
          <cell r="U5849">
            <v>15</v>
          </cell>
          <cell r="V5849" t="str">
            <v>DE 08 A 15 DÍAS</v>
          </cell>
        </row>
        <row r="5850">
          <cell r="Q5850" t="str">
            <v>BANCOMER AMEX4162413463835238417</v>
          </cell>
          <cell r="R5850" t="str">
            <v>O.K.</v>
          </cell>
          <cell r="S5850" t="str">
            <v>DIF. DE CTVOS.</v>
          </cell>
          <cell r="T5850">
            <v>41628</v>
          </cell>
          <cell r="U5850">
            <v>15</v>
          </cell>
          <cell r="V5850" t="str">
            <v>DE 08 A 15 DÍAS</v>
          </cell>
        </row>
        <row r="5851">
          <cell r="Q5851" t="str">
            <v>BANCOMER AMEX4162413463835246483</v>
          </cell>
          <cell r="R5851" t="str">
            <v>O.K.</v>
          </cell>
          <cell r="S5851" t="str">
            <v>DIF. DE CTVOS.</v>
          </cell>
          <cell r="T5851">
            <v>41628</v>
          </cell>
          <cell r="U5851">
            <v>15</v>
          </cell>
          <cell r="V5851" t="str">
            <v>DE 08 A 15 DÍAS</v>
          </cell>
        </row>
        <row r="5852">
          <cell r="Q5852" t="str">
            <v>BANCOMER AMEX4162413463835200486</v>
          </cell>
          <cell r="R5852" t="str">
            <v>O.K.</v>
          </cell>
          <cell r="S5852" t="str">
            <v>DIF. DE CTVOS.</v>
          </cell>
          <cell r="T5852">
            <v>41628</v>
          </cell>
          <cell r="U5852">
            <v>15</v>
          </cell>
          <cell r="V5852" t="str">
            <v>DE 08 A 15 DÍAS</v>
          </cell>
        </row>
        <row r="5853">
          <cell r="Q5853" t="str">
            <v>BANCOMER AMEX4162413463835200473</v>
          </cell>
          <cell r="R5853" t="str">
            <v>O.K.</v>
          </cell>
          <cell r="S5853" t="str">
            <v>DIF. DE CTVOS.</v>
          </cell>
          <cell r="T5853">
            <v>41628</v>
          </cell>
          <cell r="U5853">
            <v>15</v>
          </cell>
          <cell r="V5853" t="str">
            <v>DE 08 A 15 DÍAS</v>
          </cell>
        </row>
        <row r="5854">
          <cell r="Q5854" t="str">
            <v>BANCOMER AMEX4162413463835238751</v>
          </cell>
          <cell r="R5854" t="str">
            <v>O.K.</v>
          </cell>
          <cell r="S5854" t="str">
            <v>DIF. DE CTVOS.</v>
          </cell>
          <cell r="T5854">
            <v>41628</v>
          </cell>
          <cell r="U5854">
            <v>15</v>
          </cell>
          <cell r="V5854" t="str">
            <v>DE 08 A 15 DÍAS</v>
          </cell>
        </row>
        <row r="5855">
          <cell r="Q5855" t="str">
            <v>BANCOMER AMEX4162413463835217801</v>
          </cell>
          <cell r="R5855" t="str">
            <v>O.K.</v>
          </cell>
          <cell r="S5855" t="str">
            <v>DIF. DE CTVOS.</v>
          </cell>
          <cell r="T5855">
            <v>41628</v>
          </cell>
          <cell r="U5855">
            <v>15</v>
          </cell>
          <cell r="V5855" t="str">
            <v>DE 08 A 15 DÍAS</v>
          </cell>
        </row>
        <row r="5856">
          <cell r="Q5856" t="str">
            <v>BANCOMER AMEX4162413463835231617</v>
          </cell>
          <cell r="R5856" t="str">
            <v>O.K.</v>
          </cell>
          <cell r="S5856" t="str">
            <v>DIF. DE CTVOS.</v>
          </cell>
          <cell r="T5856">
            <v>41628</v>
          </cell>
          <cell r="U5856">
            <v>15</v>
          </cell>
          <cell r="V5856" t="str">
            <v>DE 08 A 15 DÍAS</v>
          </cell>
        </row>
        <row r="5857">
          <cell r="Q5857" t="str">
            <v>BANCOMER AMEX4162413463835217187</v>
          </cell>
          <cell r="R5857" t="str">
            <v>O.K.</v>
          </cell>
          <cell r="S5857" t="str">
            <v>DIF. DE CTVOS.</v>
          </cell>
          <cell r="T5857">
            <v>41628</v>
          </cell>
          <cell r="U5857">
            <v>15</v>
          </cell>
          <cell r="V5857" t="str">
            <v>DE 08 A 15 DÍAS</v>
          </cell>
        </row>
        <row r="5858">
          <cell r="Q5858" t="str">
            <v>BANCOMER AMEX4162413463835238420</v>
          </cell>
          <cell r="R5858" t="str">
            <v>O.K.</v>
          </cell>
          <cell r="S5858" t="str">
            <v>DIF. DE CTVOS.</v>
          </cell>
          <cell r="T5858">
            <v>41628</v>
          </cell>
          <cell r="U5858">
            <v>15</v>
          </cell>
          <cell r="V5858" t="str">
            <v>DE 08 A 15 DÍAS</v>
          </cell>
        </row>
        <row r="5859">
          <cell r="Q5859" t="str">
            <v>BANCOMER AMEX4162413463835206112</v>
          </cell>
          <cell r="R5859" t="str">
            <v>O.K.</v>
          </cell>
          <cell r="S5859" t="str">
            <v>DIF. DE CTVOS.</v>
          </cell>
          <cell r="T5859">
            <v>41628</v>
          </cell>
          <cell r="U5859">
            <v>15</v>
          </cell>
          <cell r="V5859" t="str">
            <v>DE 08 A 15 DÍAS</v>
          </cell>
        </row>
        <row r="5860">
          <cell r="Q5860" t="str">
            <v>BANCOMER AMEX4162413463835226023</v>
          </cell>
          <cell r="R5860" t="str">
            <v>O.K.</v>
          </cell>
          <cell r="S5860" t="str">
            <v>DIF. DE CTVOS.</v>
          </cell>
          <cell r="T5860">
            <v>41628</v>
          </cell>
          <cell r="U5860">
            <v>15</v>
          </cell>
          <cell r="V5860" t="str">
            <v>DE 08 A 15 DÍAS</v>
          </cell>
        </row>
        <row r="5861">
          <cell r="Q5861" t="str">
            <v>BANCOMER AMEX4162413463835200437</v>
          </cell>
          <cell r="R5861" t="str">
            <v>O.K.</v>
          </cell>
          <cell r="S5861" t="str">
            <v>DIF. DE CTVOS.</v>
          </cell>
          <cell r="T5861">
            <v>41628</v>
          </cell>
          <cell r="U5861">
            <v>15</v>
          </cell>
          <cell r="V5861" t="str">
            <v>DE 08 A 15 DÍAS</v>
          </cell>
        </row>
        <row r="5862">
          <cell r="Q5862" t="str">
            <v>BANCOMER AMEX4162413463835245670</v>
          </cell>
          <cell r="R5862" t="str">
            <v>O.K.</v>
          </cell>
          <cell r="S5862" t="str">
            <v>DIF. DE CTVOS.</v>
          </cell>
          <cell r="T5862">
            <v>41628</v>
          </cell>
          <cell r="U5862">
            <v>15</v>
          </cell>
          <cell r="V5862" t="str">
            <v>DE 08 A 15 DÍAS</v>
          </cell>
        </row>
        <row r="5863">
          <cell r="Q5863" t="str">
            <v>BANCOMER AMEX4162413463835252898</v>
          </cell>
          <cell r="R5863" t="str">
            <v>O.K.</v>
          </cell>
          <cell r="S5863" t="str">
            <v>DIF. DE CTVOS.</v>
          </cell>
          <cell r="T5863">
            <v>41628</v>
          </cell>
          <cell r="U5863">
            <v>15</v>
          </cell>
          <cell r="V5863" t="str">
            <v>DE 08 A 15 DÍAS</v>
          </cell>
        </row>
        <row r="5864">
          <cell r="Q5864" t="str">
            <v>BANCOMER AMEX4162413463835215065</v>
          </cell>
          <cell r="R5864" t="str">
            <v>O.K.</v>
          </cell>
          <cell r="S5864" t="str">
            <v>DIF. DE CTVOS.</v>
          </cell>
          <cell r="T5864">
            <v>41628</v>
          </cell>
          <cell r="U5864">
            <v>15</v>
          </cell>
          <cell r="V5864" t="str">
            <v>DE 08 A 15 DÍAS</v>
          </cell>
        </row>
        <row r="5865">
          <cell r="Q5865" t="str">
            <v>BANCOMER AMEX4162413463835252919</v>
          </cell>
          <cell r="R5865" t="str">
            <v>O.K.</v>
          </cell>
          <cell r="S5865" t="str">
            <v>DIF. DE CTVOS.</v>
          </cell>
          <cell r="T5865">
            <v>41628</v>
          </cell>
          <cell r="U5865">
            <v>15</v>
          </cell>
          <cell r="V5865" t="str">
            <v>DE 08 A 15 DÍAS</v>
          </cell>
        </row>
        <row r="5866">
          <cell r="Q5866" t="str">
            <v>BANCOMER AMEX4162413463835254172</v>
          </cell>
          <cell r="R5866" t="str">
            <v>O.K.</v>
          </cell>
          <cell r="S5866" t="str">
            <v>DIF. DE CTVOS.</v>
          </cell>
          <cell r="T5866">
            <v>41628</v>
          </cell>
          <cell r="U5866">
            <v>15</v>
          </cell>
          <cell r="V5866" t="str">
            <v>DE 08 A 15 DÍAS</v>
          </cell>
        </row>
        <row r="5867">
          <cell r="Q5867" t="str">
            <v>BANCOMER AMEX4162413463835258061</v>
          </cell>
          <cell r="R5867" t="str">
            <v>O.K.</v>
          </cell>
          <cell r="S5867" t="str">
            <v>DIF. DE CTVOS.</v>
          </cell>
          <cell r="T5867">
            <v>41628</v>
          </cell>
          <cell r="U5867">
            <v>15</v>
          </cell>
          <cell r="V5867" t="str">
            <v>DE 08 A 15 DÍAS</v>
          </cell>
        </row>
        <row r="5868">
          <cell r="Q5868" t="str">
            <v>BANCOMER AMEX4162413463835217359</v>
          </cell>
          <cell r="R5868" t="str">
            <v>O.K.</v>
          </cell>
          <cell r="S5868" t="str">
            <v>DIF. DE CTVOS.</v>
          </cell>
          <cell r="T5868">
            <v>41628</v>
          </cell>
          <cell r="U5868">
            <v>15</v>
          </cell>
          <cell r="V5868" t="str">
            <v>DE 08 A 15 DÍAS</v>
          </cell>
        </row>
        <row r="5869">
          <cell r="Q5869" t="str">
            <v>BANCOMER AMEX4162413463835253676</v>
          </cell>
          <cell r="R5869" t="str">
            <v>O.K.</v>
          </cell>
          <cell r="S5869" t="str">
            <v>DIF. DE CTVOS.</v>
          </cell>
          <cell r="T5869">
            <v>41628</v>
          </cell>
          <cell r="U5869">
            <v>15</v>
          </cell>
          <cell r="V5869" t="str">
            <v>DE 08 A 15 DÍAS</v>
          </cell>
        </row>
        <row r="5870">
          <cell r="Q5870" t="str">
            <v>BANCOMER AMEX4162413463835231794</v>
          </cell>
          <cell r="R5870" t="str">
            <v>O.K.</v>
          </cell>
          <cell r="S5870" t="str">
            <v>DIF. DE CTVOS.</v>
          </cell>
          <cell r="T5870">
            <v>41628</v>
          </cell>
          <cell r="U5870">
            <v>15</v>
          </cell>
          <cell r="V5870" t="str">
            <v>DE 08 A 15 DÍAS</v>
          </cell>
        </row>
        <row r="5871">
          <cell r="Q5871" t="str">
            <v>BANCOMER AMEX4162413463835248991</v>
          </cell>
          <cell r="R5871" t="str">
            <v>O.K.</v>
          </cell>
          <cell r="S5871" t="str">
            <v>DIF. DE CTVOS.</v>
          </cell>
          <cell r="T5871">
            <v>41628</v>
          </cell>
          <cell r="U5871">
            <v>15</v>
          </cell>
          <cell r="V5871" t="str">
            <v>DE 08 A 15 DÍAS</v>
          </cell>
        </row>
        <row r="5872">
          <cell r="Q5872" t="str">
            <v>BANCOMER AMEX4162413463835209701</v>
          </cell>
          <cell r="R5872" t="str">
            <v>O.K.</v>
          </cell>
          <cell r="S5872" t="str">
            <v>DIF. DE CTVOS.</v>
          </cell>
          <cell r="T5872">
            <v>41628</v>
          </cell>
          <cell r="U5872">
            <v>15</v>
          </cell>
          <cell r="V5872" t="str">
            <v>DE 08 A 15 DÍAS</v>
          </cell>
        </row>
        <row r="5873">
          <cell r="Q5873" t="str">
            <v>BANCOMER AMEX4162413463835200457</v>
          </cell>
          <cell r="R5873" t="str">
            <v>O.K.</v>
          </cell>
          <cell r="S5873" t="str">
            <v>DIF. DE CTVOS.</v>
          </cell>
          <cell r="T5873">
            <v>41628</v>
          </cell>
          <cell r="U5873">
            <v>15</v>
          </cell>
          <cell r="V5873" t="str">
            <v>DE 08 A 15 DÍAS</v>
          </cell>
        </row>
        <row r="5874">
          <cell r="Q5874" t="str">
            <v>BANCOMER AMEX4162413463835258060</v>
          </cell>
          <cell r="R5874" t="str">
            <v>O.K.</v>
          </cell>
          <cell r="S5874" t="str">
            <v>DIF. DE CTVOS.</v>
          </cell>
          <cell r="T5874">
            <v>41628</v>
          </cell>
          <cell r="U5874">
            <v>15</v>
          </cell>
          <cell r="V5874" t="str">
            <v>DE 08 A 15 DÍAS</v>
          </cell>
        </row>
        <row r="5875">
          <cell r="Q5875" t="str">
            <v>BANCOMER AMEX4162413463835246433</v>
          </cell>
          <cell r="R5875" t="str">
            <v>O.K.</v>
          </cell>
          <cell r="S5875" t="str">
            <v>DIF. DE CTVOS.</v>
          </cell>
          <cell r="T5875">
            <v>41628</v>
          </cell>
          <cell r="U5875">
            <v>15</v>
          </cell>
          <cell r="V5875" t="str">
            <v>DE 08 A 15 DÍAS</v>
          </cell>
        </row>
        <row r="5876">
          <cell r="Q5876" t="str">
            <v>BANCOMER AMEX4162413463835206111</v>
          </cell>
          <cell r="R5876" t="str">
            <v>O.K.</v>
          </cell>
          <cell r="S5876" t="str">
            <v>DIF. DE CTVOS.</v>
          </cell>
          <cell r="T5876">
            <v>41628</v>
          </cell>
          <cell r="U5876">
            <v>15</v>
          </cell>
          <cell r="V5876" t="str">
            <v>DE 08 A 15 DÍAS</v>
          </cell>
        </row>
        <row r="5877">
          <cell r="Q5877" t="str">
            <v>BANCOMER AMEX4162413463835211232</v>
          </cell>
          <cell r="R5877" t="str">
            <v>O.K.</v>
          </cell>
          <cell r="S5877" t="str">
            <v>DIF. DE CTVOS.</v>
          </cell>
          <cell r="T5877">
            <v>41628</v>
          </cell>
          <cell r="U5877">
            <v>15</v>
          </cell>
          <cell r="V5877" t="str">
            <v>DE 08 A 15 DÍAS</v>
          </cell>
        </row>
        <row r="5878">
          <cell r="Q5878" t="str">
            <v>BANCOMER AMEX4162413463835206113</v>
          </cell>
          <cell r="R5878" t="str">
            <v>O.K.</v>
          </cell>
          <cell r="S5878" t="str">
            <v>DIF. DE CTVOS.</v>
          </cell>
          <cell r="T5878">
            <v>41628</v>
          </cell>
          <cell r="U5878">
            <v>15</v>
          </cell>
          <cell r="V5878" t="str">
            <v>DE 08 A 15 DÍAS</v>
          </cell>
        </row>
        <row r="5879">
          <cell r="Q5879" t="str">
            <v>BANCOMER AMEX4162413463835226805</v>
          </cell>
          <cell r="R5879" t="str">
            <v>O.K.</v>
          </cell>
          <cell r="S5879" t="str">
            <v>DIF. DE CTVOS.</v>
          </cell>
          <cell r="T5879">
            <v>41628</v>
          </cell>
          <cell r="U5879">
            <v>15</v>
          </cell>
          <cell r="V5879" t="str">
            <v>DE 08 A 15 DÍAS</v>
          </cell>
        </row>
        <row r="5880">
          <cell r="Q5880" t="str">
            <v>BANCOMER AMEX4162413463835253665</v>
          </cell>
          <cell r="R5880" t="str">
            <v>O.K.</v>
          </cell>
          <cell r="S5880" t="str">
            <v>DIF. DE CTVOS.</v>
          </cell>
          <cell r="T5880">
            <v>41628</v>
          </cell>
          <cell r="U5880">
            <v>15</v>
          </cell>
          <cell r="V5880" t="str">
            <v>DE 08 A 15 DÍAS</v>
          </cell>
        </row>
        <row r="5881">
          <cell r="Q5881" t="str">
            <v>BANCOMER AMEX4162413463835262312</v>
          </cell>
          <cell r="R5881" t="str">
            <v>O.K.</v>
          </cell>
          <cell r="S5881" t="str">
            <v>DIF. DE CTVOS.</v>
          </cell>
          <cell r="T5881">
            <v>41628</v>
          </cell>
          <cell r="U5881">
            <v>15</v>
          </cell>
          <cell r="V5881" t="str">
            <v>DE 08 A 15 DÍAS</v>
          </cell>
        </row>
        <row r="5882">
          <cell r="Q5882" t="str">
            <v>BANCOMER AMEX4162413463835247220</v>
          </cell>
          <cell r="R5882" t="str">
            <v>O.K.</v>
          </cell>
          <cell r="S5882" t="str">
            <v>DIF. DE CTVOS.</v>
          </cell>
          <cell r="T5882">
            <v>41628</v>
          </cell>
          <cell r="U5882">
            <v>15</v>
          </cell>
          <cell r="V5882" t="str">
            <v>DE 08 A 15 DÍAS</v>
          </cell>
        </row>
        <row r="5883">
          <cell r="Q5883" t="str">
            <v>BANCOMER AMEX4162413463835247222</v>
          </cell>
          <cell r="R5883" t="str">
            <v>O.K.</v>
          </cell>
          <cell r="S5883" t="str">
            <v>DIF. DE CTVOS.</v>
          </cell>
          <cell r="T5883">
            <v>41628</v>
          </cell>
          <cell r="U5883">
            <v>15</v>
          </cell>
          <cell r="V5883" t="str">
            <v>DE 08 A 15 DÍAS</v>
          </cell>
        </row>
        <row r="5884">
          <cell r="Q5884" t="str">
            <v>BANCOMER AMEX4162413463835252959</v>
          </cell>
          <cell r="R5884" t="str">
            <v>O.K.</v>
          </cell>
          <cell r="S5884" t="str">
            <v>DIF. DE CTVOS.</v>
          </cell>
          <cell r="T5884">
            <v>41628</v>
          </cell>
          <cell r="U5884">
            <v>15</v>
          </cell>
          <cell r="V5884" t="str">
            <v>DE 08 A 15 DÍAS</v>
          </cell>
        </row>
        <row r="5885">
          <cell r="Q5885" t="str">
            <v>BANCOMER AMEX4162413463835253670</v>
          </cell>
          <cell r="R5885" t="str">
            <v>O.K.</v>
          </cell>
          <cell r="S5885" t="str">
            <v>DIF. DE CTVOS.</v>
          </cell>
          <cell r="T5885">
            <v>41628</v>
          </cell>
          <cell r="U5885">
            <v>15</v>
          </cell>
          <cell r="V5885" t="str">
            <v>DE 08 A 15 DÍAS</v>
          </cell>
        </row>
        <row r="5886">
          <cell r="Q5886" t="str">
            <v>BANCOMER AMEX4162413463835247875</v>
          </cell>
          <cell r="R5886" t="str">
            <v>O.K.</v>
          </cell>
          <cell r="S5886" t="str">
            <v>DIF. DE CTVOS.</v>
          </cell>
          <cell r="T5886">
            <v>41628</v>
          </cell>
          <cell r="U5886">
            <v>15</v>
          </cell>
          <cell r="V5886" t="str">
            <v>DE 08 A 15 DÍAS</v>
          </cell>
        </row>
        <row r="5887">
          <cell r="Q5887" t="str">
            <v>BANCOMER AMEX4162413463835205986</v>
          </cell>
          <cell r="R5887" t="str">
            <v>O.K.</v>
          </cell>
          <cell r="S5887" t="str">
            <v>DIF. DE CTVOS.</v>
          </cell>
          <cell r="T5887">
            <v>41628</v>
          </cell>
          <cell r="U5887">
            <v>15</v>
          </cell>
          <cell r="V5887" t="str">
            <v>DE 08 A 15 DÍAS</v>
          </cell>
        </row>
        <row r="5888">
          <cell r="Q5888" t="str">
            <v>BANCOMER AMEX4162413463835239532</v>
          </cell>
          <cell r="R5888" t="str">
            <v>O.K.</v>
          </cell>
          <cell r="S5888" t="str">
            <v>DIF. DE CTVOS.</v>
          </cell>
          <cell r="T5888">
            <v>41628</v>
          </cell>
          <cell r="U5888">
            <v>15</v>
          </cell>
          <cell r="V5888" t="str">
            <v>DE 08 A 15 DÍAS</v>
          </cell>
        </row>
        <row r="5889">
          <cell r="Q5889" t="str">
            <v>BANCOMER AMEX4162413463835206110</v>
          </cell>
          <cell r="R5889" t="str">
            <v>O.K.</v>
          </cell>
          <cell r="S5889" t="str">
            <v>COMPENSADA</v>
          </cell>
          <cell r="T5889">
            <v>41628</v>
          </cell>
          <cell r="U5889">
            <v>15</v>
          </cell>
          <cell r="V5889" t="str">
            <v>DE 08 A 15 DÍAS</v>
          </cell>
        </row>
        <row r="5890">
          <cell r="Q5890" t="str">
            <v>BANCOMER AMEX4162413463835217487</v>
          </cell>
          <cell r="R5890" t="str">
            <v>O.K.</v>
          </cell>
          <cell r="S5890" t="str">
            <v>DIF. DE CTVOS.</v>
          </cell>
          <cell r="T5890">
            <v>41628</v>
          </cell>
          <cell r="U5890">
            <v>15</v>
          </cell>
          <cell r="V5890" t="str">
            <v>DE 08 A 15 DÍAS</v>
          </cell>
        </row>
        <row r="5891">
          <cell r="Q5891" t="str">
            <v>BANCOMER AMEX4162413463835202680</v>
          </cell>
          <cell r="R5891" t="str">
            <v>O.K.</v>
          </cell>
          <cell r="S5891" t="str">
            <v>DIF. DE CTVOS.</v>
          </cell>
          <cell r="T5891">
            <v>41628</v>
          </cell>
          <cell r="U5891">
            <v>15</v>
          </cell>
          <cell r="V5891" t="str">
            <v>DE 08 A 15 DÍAS</v>
          </cell>
        </row>
        <row r="5892">
          <cell r="Q5892" t="str">
            <v>BANCOMER AMEX4162413463835238552</v>
          </cell>
          <cell r="R5892" t="str">
            <v>O.K.</v>
          </cell>
          <cell r="S5892" t="str">
            <v>DIF. DE CTVOS.</v>
          </cell>
          <cell r="T5892">
            <v>41628</v>
          </cell>
          <cell r="U5892">
            <v>15</v>
          </cell>
          <cell r="V5892" t="str">
            <v>DE 08 A 15 DÍAS</v>
          </cell>
        </row>
        <row r="5893">
          <cell r="Q5893" t="str">
            <v>BANCOMER AMEX4162413463835257987</v>
          </cell>
          <cell r="R5893" t="str">
            <v>O.K.</v>
          </cell>
          <cell r="S5893" t="str">
            <v>COMPENSADA</v>
          </cell>
          <cell r="T5893">
            <v>41628</v>
          </cell>
          <cell r="U5893">
            <v>15</v>
          </cell>
          <cell r="V5893" t="str">
            <v>DE 08 A 15 DÍAS</v>
          </cell>
        </row>
        <row r="5894">
          <cell r="Q5894" t="str">
            <v>BANCOMER AMEX4162413463835206105</v>
          </cell>
          <cell r="R5894" t="str">
            <v>O.K.</v>
          </cell>
          <cell r="S5894" t="str">
            <v>DIF. DE CTVOS.</v>
          </cell>
          <cell r="T5894">
            <v>41628</v>
          </cell>
          <cell r="U5894">
            <v>15</v>
          </cell>
          <cell r="V5894" t="str">
            <v>DE 08 A 15 DÍAS</v>
          </cell>
        </row>
        <row r="5895">
          <cell r="Q5895" t="str">
            <v>BANCOMER AMEX4162413463835254178</v>
          </cell>
          <cell r="R5895" t="str">
            <v>O.K.</v>
          </cell>
          <cell r="S5895" t="str">
            <v>DIF. DE CTVOS.</v>
          </cell>
          <cell r="T5895">
            <v>41628</v>
          </cell>
          <cell r="U5895">
            <v>15</v>
          </cell>
          <cell r="V5895" t="str">
            <v>DE 08 A 15 DÍAS</v>
          </cell>
        </row>
        <row r="5896">
          <cell r="Q5896" t="str">
            <v>BANCOMER AMEX4162413463835231612</v>
          </cell>
          <cell r="R5896" t="str">
            <v>O.K.</v>
          </cell>
          <cell r="S5896" t="str">
            <v>DIF. DE CTVOS.</v>
          </cell>
          <cell r="T5896">
            <v>41628</v>
          </cell>
          <cell r="U5896">
            <v>15</v>
          </cell>
          <cell r="V5896" t="str">
            <v>DE 08 A 15 DÍAS</v>
          </cell>
        </row>
        <row r="5897">
          <cell r="Q5897" t="str">
            <v>BANCOMER AMEX4162413463835278677</v>
          </cell>
          <cell r="R5897" t="str">
            <v>O.K.</v>
          </cell>
          <cell r="S5897" t="str">
            <v>DIF. DE CTVOS.</v>
          </cell>
          <cell r="T5897">
            <v>41628</v>
          </cell>
          <cell r="U5897">
            <v>15</v>
          </cell>
          <cell r="V5897" t="str">
            <v>DE 08 A 15 DÍAS</v>
          </cell>
        </row>
        <row r="5898">
          <cell r="Q5898" t="str">
            <v>BANCOMER AMEX4162413463835215064</v>
          </cell>
          <cell r="R5898" t="str">
            <v>O.K.</v>
          </cell>
          <cell r="S5898" t="str">
            <v>DIF. DE CTVOS.</v>
          </cell>
          <cell r="T5898">
            <v>41628</v>
          </cell>
          <cell r="U5898">
            <v>15</v>
          </cell>
          <cell r="V5898" t="str">
            <v>DE 08 A 15 DÍAS</v>
          </cell>
        </row>
        <row r="5899">
          <cell r="Q5899" t="str">
            <v>BANCOMER AMEX4162413463835231821</v>
          </cell>
          <cell r="R5899" t="str">
            <v>O.K.</v>
          </cell>
          <cell r="S5899" t="str">
            <v>DIF. DE CTVOS.</v>
          </cell>
          <cell r="T5899">
            <v>41628</v>
          </cell>
          <cell r="U5899">
            <v>15</v>
          </cell>
          <cell r="V5899" t="str">
            <v>DE 08 A 15 DÍAS</v>
          </cell>
        </row>
        <row r="5900">
          <cell r="Q5900" t="str">
            <v>BANCOMER AMEX4162413463835262112</v>
          </cell>
          <cell r="R5900" t="str">
            <v>O.K.</v>
          </cell>
          <cell r="S5900" t="str">
            <v>DIF. DE CTVOS.</v>
          </cell>
          <cell r="T5900">
            <v>41628</v>
          </cell>
          <cell r="U5900">
            <v>15</v>
          </cell>
          <cell r="V5900" t="str">
            <v>DE 08 A 15 DÍAS</v>
          </cell>
        </row>
        <row r="5901">
          <cell r="Q5901" t="str">
            <v>BANCOMER AMEX4162413463835227680</v>
          </cell>
          <cell r="R5901" t="str">
            <v>O.K.</v>
          </cell>
          <cell r="S5901" t="str">
            <v>DIF. DE CTVOS.</v>
          </cell>
          <cell r="T5901">
            <v>41628</v>
          </cell>
          <cell r="U5901">
            <v>15</v>
          </cell>
          <cell r="V5901" t="str">
            <v>DE 08 A 15 DÍAS</v>
          </cell>
        </row>
        <row r="5902">
          <cell r="Q5902" t="str">
            <v>BANCOMER AMEX4162413463835250003</v>
          </cell>
          <cell r="R5902" t="str">
            <v>O.K.</v>
          </cell>
          <cell r="S5902" t="str">
            <v>DIF. DE CTVOS.</v>
          </cell>
          <cell r="T5902">
            <v>41628</v>
          </cell>
          <cell r="U5902">
            <v>15</v>
          </cell>
          <cell r="V5902" t="str">
            <v>DE 08 A 15 DÍAS</v>
          </cell>
        </row>
        <row r="5903">
          <cell r="Q5903" t="str">
            <v>BANCOMER AMEX4162413463835238874</v>
          </cell>
          <cell r="R5903" t="str">
            <v>O.K.</v>
          </cell>
          <cell r="S5903" t="str">
            <v>DIF. DE CTVOS.</v>
          </cell>
          <cell r="T5903">
            <v>41628</v>
          </cell>
          <cell r="U5903">
            <v>15</v>
          </cell>
          <cell r="V5903" t="str">
            <v>DE 08 A 15 DÍAS</v>
          </cell>
        </row>
        <row r="5904">
          <cell r="Q5904" t="str">
            <v>BANCOMER AMEX4162413463835254179</v>
          </cell>
          <cell r="R5904" t="str">
            <v>O.K.</v>
          </cell>
          <cell r="S5904" t="str">
            <v>DIF. DE CTVOS.</v>
          </cell>
          <cell r="T5904">
            <v>41628</v>
          </cell>
          <cell r="U5904">
            <v>15</v>
          </cell>
          <cell r="V5904" t="str">
            <v>DE 08 A 15 DÍAS</v>
          </cell>
        </row>
        <row r="5905">
          <cell r="Q5905" t="str">
            <v>BANCOMER AMEX4162413463835206104</v>
          </cell>
          <cell r="R5905" t="str">
            <v>O.K.</v>
          </cell>
          <cell r="S5905" t="str">
            <v>DIF. DE CTVOS.</v>
          </cell>
          <cell r="T5905">
            <v>41628</v>
          </cell>
          <cell r="U5905">
            <v>15</v>
          </cell>
          <cell r="V5905" t="str">
            <v>DE 08 A 15 DÍAS</v>
          </cell>
        </row>
        <row r="5906">
          <cell r="Q5906" t="str">
            <v>BANCOMER AMEX4162413463835224171</v>
          </cell>
          <cell r="R5906" t="str">
            <v>O.K.</v>
          </cell>
          <cell r="S5906" t="str">
            <v>COMPENSADA</v>
          </cell>
          <cell r="T5906">
            <v>41628</v>
          </cell>
          <cell r="U5906">
            <v>15</v>
          </cell>
          <cell r="V5906" t="str">
            <v>DE 08 A 15 DÍAS</v>
          </cell>
        </row>
        <row r="5907">
          <cell r="Q5907" t="str">
            <v>BANCOMER AMEX4162413463835245554</v>
          </cell>
          <cell r="R5907" t="str">
            <v>O.K.</v>
          </cell>
          <cell r="S5907" t="str">
            <v>DIF. DE CTVOS.</v>
          </cell>
          <cell r="T5907">
            <v>41628</v>
          </cell>
          <cell r="U5907">
            <v>15</v>
          </cell>
          <cell r="V5907" t="str">
            <v>DE 08 A 15 DÍAS</v>
          </cell>
        </row>
        <row r="5908">
          <cell r="Q5908" t="str">
            <v>BANCOMER AMEX4162413463835245304</v>
          </cell>
          <cell r="R5908" t="str">
            <v>O.K.</v>
          </cell>
          <cell r="S5908" t="str">
            <v>DIF. DE CTVOS.</v>
          </cell>
          <cell r="T5908">
            <v>41628</v>
          </cell>
          <cell r="U5908">
            <v>15</v>
          </cell>
          <cell r="V5908" t="str">
            <v>DE 08 A 15 DÍAS</v>
          </cell>
        </row>
        <row r="5909">
          <cell r="Q5909" t="str">
            <v>BANCOMER AMEX4162413463835215664</v>
          </cell>
          <cell r="R5909" t="str">
            <v>O.K.</v>
          </cell>
          <cell r="S5909" t="str">
            <v>DIF. DE CTVOS.</v>
          </cell>
          <cell r="T5909">
            <v>41628</v>
          </cell>
          <cell r="U5909">
            <v>15</v>
          </cell>
          <cell r="V5909" t="str">
            <v>DE 08 A 15 DÍAS</v>
          </cell>
        </row>
        <row r="5910">
          <cell r="Q5910" t="str">
            <v>BANCOMER AMEX4162413463835219232</v>
          </cell>
          <cell r="R5910" t="str">
            <v>O.K.</v>
          </cell>
          <cell r="S5910" t="str">
            <v>DIF. DE CTVOS.</v>
          </cell>
          <cell r="T5910">
            <v>41628</v>
          </cell>
          <cell r="U5910">
            <v>15</v>
          </cell>
          <cell r="V5910" t="str">
            <v>DE 08 A 15 DÍAS</v>
          </cell>
        </row>
        <row r="5911">
          <cell r="Q5911" t="str">
            <v>BANCOMER AMEX4162413463835206106</v>
          </cell>
          <cell r="R5911" t="str">
            <v>O.K.</v>
          </cell>
          <cell r="S5911" t="str">
            <v>DIF. DE CTVOS.</v>
          </cell>
          <cell r="T5911">
            <v>41628</v>
          </cell>
          <cell r="U5911">
            <v>15</v>
          </cell>
          <cell r="V5911" t="str">
            <v>DE 08 A 15 DÍAS</v>
          </cell>
        </row>
        <row r="5912">
          <cell r="Q5912" t="str">
            <v>BANCOMER AMEX4162413463835245316</v>
          </cell>
          <cell r="R5912" t="str">
            <v>O.K.</v>
          </cell>
          <cell r="S5912" t="str">
            <v>DIF. DE CTVOS.</v>
          </cell>
          <cell r="T5912">
            <v>41628</v>
          </cell>
          <cell r="U5912">
            <v>15</v>
          </cell>
          <cell r="V5912" t="str">
            <v>DE 08 A 15 DÍAS</v>
          </cell>
        </row>
        <row r="5913">
          <cell r="Q5913" t="str">
            <v>BANCOMER AMEX4162413463835254184</v>
          </cell>
          <cell r="R5913" t="str">
            <v>O.K.</v>
          </cell>
          <cell r="S5913" t="str">
            <v>DIF. DE CTVOS.</v>
          </cell>
          <cell r="T5913">
            <v>41628</v>
          </cell>
          <cell r="U5913">
            <v>15</v>
          </cell>
          <cell r="V5913" t="str">
            <v>DE 08 A 15 DÍAS</v>
          </cell>
        </row>
        <row r="5914">
          <cell r="Q5914" t="str">
            <v>BANCOMER AMEX4162413463835203914</v>
          </cell>
          <cell r="R5914" t="str">
            <v>O.K.</v>
          </cell>
          <cell r="S5914" t="str">
            <v>DIF. DE CTVOS.</v>
          </cell>
          <cell r="T5914">
            <v>41628</v>
          </cell>
          <cell r="U5914">
            <v>15</v>
          </cell>
          <cell r="V5914" t="str">
            <v>DE 08 A 15 DÍAS</v>
          </cell>
        </row>
        <row r="5915">
          <cell r="Q5915" t="str">
            <v>BANCOMER AMEX4162413463835200430</v>
          </cell>
          <cell r="R5915" t="str">
            <v>.O.K.</v>
          </cell>
          <cell r="S5915" t="str">
            <v>acceso a red</v>
          </cell>
          <cell r="T5915">
            <v>41628</v>
          </cell>
          <cell r="U5915">
            <v>15</v>
          </cell>
          <cell r="V5915" t="str">
            <v>DE 08 A 15 DÍAS</v>
          </cell>
        </row>
        <row r="5916">
          <cell r="Q5916" t="str">
            <v>BANCOMER AMEX4162413463835235900</v>
          </cell>
          <cell r="R5916" t="str">
            <v>O.K.</v>
          </cell>
          <cell r="S5916" t="str">
            <v>DIF. DE CTVOS.</v>
          </cell>
          <cell r="T5916">
            <v>41628</v>
          </cell>
          <cell r="U5916">
            <v>15</v>
          </cell>
          <cell r="V5916" t="str">
            <v>DE 08 A 15 DÍAS</v>
          </cell>
        </row>
        <row r="5917">
          <cell r="Q5917" t="str">
            <v>BANCOMER AMEX4162413463835238883</v>
          </cell>
          <cell r="R5917" t="str">
            <v>O.K.</v>
          </cell>
          <cell r="S5917" t="str">
            <v>DIF. DE CTVOS.</v>
          </cell>
          <cell r="T5917">
            <v>41628</v>
          </cell>
          <cell r="U5917">
            <v>15</v>
          </cell>
          <cell r="V5917" t="str">
            <v>DE 08 A 15 DÍAS</v>
          </cell>
        </row>
        <row r="5918">
          <cell r="Q5918" t="str">
            <v>BANCOMER AMEX4162413463835206299</v>
          </cell>
          <cell r="R5918" t="str">
            <v>O.K.</v>
          </cell>
          <cell r="S5918" t="str">
            <v>COMPENSADA</v>
          </cell>
          <cell r="T5918">
            <v>41628</v>
          </cell>
          <cell r="U5918">
            <v>15</v>
          </cell>
          <cell r="V5918" t="str">
            <v>DE 08 A 15 DÍAS</v>
          </cell>
        </row>
        <row r="5919">
          <cell r="Q5919" t="str">
            <v>BANCOMER AMEX4162413463835250168</v>
          </cell>
          <cell r="R5919" t="str">
            <v>O.K.</v>
          </cell>
          <cell r="S5919" t="str">
            <v>DIF. DE CTVOS.</v>
          </cell>
          <cell r="T5919">
            <v>41628</v>
          </cell>
          <cell r="U5919">
            <v>15</v>
          </cell>
          <cell r="V5919" t="str">
            <v>DE 08 A 15 DÍAS</v>
          </cell>
        </row>
        <row r="5920">
          <cell r="Q5920" t="str">
            <v>BANCOMER AMEX4162413463835244594</v>
          </cell>
          <cell r="R5920" t="str">
            <v>O.K.</v>
          </cell>
          <cell r="S5920" t="str">
            <v>DIF. DE CTVOS.</v>
          </cell>
          <cell r="T5920">
            <v>41628</v>
          </cell>
          <cell r="U5920">
            <v>15</v>
          </cell>
          <cell r="V5920" t="str">
            <v>DE 08 A 15 DÍAS</v>
          </cell>
        </row>
        <row r="5921">
          <cell r="Q5921" t="str">
            <v>BANCOMER AMEX4162413463835266040</v>
          </cell>
          <cell r="R5921" t="str">
            <v>O.K.</v>
          </cell>
          <cell r="S5921" t="str">
            <v>DIF. DE CTVOS.</v>
          </cell>
          <cell r="T5921">
            <v>41628</v>
          </cell>
          <cell r="U5921">
            <v>15</v>
          </cell>
          <cell r="V5921" t="str">
            <v>DE 08 A 15 DÍAS</v>
          </cell>
        </row>
        <row r="5922">
          <cell r="Q5922" t="str">
            <v>BANCOMER AMEX4162413463835239604</v>
          </cell>
          <cell r="R5922" t="str">
            <v>O.K.</v>
          </cell>
          <cell r="S5922" t="str">
            <v>DIF. DE CTVOS.</v>
          </cell>
          <cell r="T5922">
            <v>41628</v>
          </cell>
          <cell r="U5922">
            <v>15</v>
          </cell>
          <cell r="V5922" t="str">
            <v>DE 08 A 15 DÍAS</v>
          </cell>
        </row>
        <row r="5923">
          <cell r="Q5923" t="str">
            <v>BANCOMER AMEX4162413463835231731</v>
          </cell>
          <cell r="R5923" t="str">
            <v>O.K.</v>
          </cell>
          <cell r="S5923" t="str">
            <v>DIF. DE CTVOS.</v>
          </cell>
          <cell r="T5923">
            <v>41628</v>
          </cell>
          <cell r="U5923">
            <v>15</v>
          </cell>
          <cell r="V5923" t="str">
            <v>DE 08 A 15 DÍAS</v>
          </cell>
        </row>
        <row r="5924">
          <cell r="Q5924" t="str">
            <v>BANCOMER AMEX4162413463835200462</v>
          </cell>
          <cell r="R5924" t="str">
            <v>O.K.</v>
          </cell>
          <cell r="S5924" t="str">
            <v>DIF. DE CTVOS.</v>
          </cell>
          <cell r="T5924">
            <v>41628</v>
          </cell>
          <cell r="U5924">
            <v>15</v>
          </cell>
          <cell r="V5924" t="str">
            <v>DE 08 A 15 DÍAS</v>
          </cell>
        </row>
        <row r="5925">
          <cell r="Q5925" t="str">
            <v>BANCOMER AMEX4162413463835209700</v>
          </cell>
          <cell r="R5925" t="str">
            <v>O.K.</v>
          </cell>
          <cell r="S5925" t="str">
            <v>DIF. DE CTVOS.</v>
          </cell>
          <cell r="T5925">
            <v>41628</v>
          </cell>
          <cell r="U5925">
            <v>15</v>
          </cell>
          <cell r="V5925" t="str">
            <v>DE 08 A 15 DÍAS</v>
          </cell>
        </row>
        <row r="5926">
          <cell r="Q5926" t="str">
            <v>BANCOMER AMEX4162413463835294494</v>
          </cell>
          <cell r="R5926" t="str">
            <v>O.K.</v>
          </cell>
          <cell r="S5926" t="str">
            <v>DIF. DE CTVOS.</v>
          </cell>
          <cell r="T5926">
            <v>41628</v>
          </cell>
          <cell r="U5926">
            <v>15</v>
          </cell>
          <cell r="V5926" t="str">
            <v>DE 08 A 15 DÍAS</v>
          </cell>
        </row>
        <row r="5927">
          <cell r="Q5927" t="str">
            <v>BANCOMER AMEX4162413463835262489</v>
          </cell>
          <cell r="R5927" t="str">
            <v>O.K.</v>
          </cell>
          <cell r="S5927" t="str">
            <v>DIF. DE CTVOS.</v>
          </cell>
          <cell r="T5927">
            <v>41628</v>
          </cell>
          <cell r="U5927">
            <v>15</v>
          </cell>
          <cell r="V5927" t="str">
            <v>DE 08 A 15 DÍAS</v>
          </cell>
        </row>
        <row r="5928">
          <cell r="Q5928" t="str">
            <v>BANCOMER AMEX4162413463835200478</v>
          </cell>
          <cell r="R5928" t="str">
            <v>O.K.</v>
          </cell>
          <cell r="S5928" t="str">
            <v>DIF. DE CTVOS.</v>
          </cell>
          <cell r="T5928">
            <v>41628</v>
          </cell>
          <cell r="U5928">
            <v>15</v>
          </cell>
          <cell r="V5928" t="str">
            <v>DE 08 A 15 DÍAS</v>
          </cell>
        </row>
        <row r="5929">
          <cell r="Q5929" t="str">
            <v>BANCOMER AMEX4162413463835231712</v>
          </cell>
          <cell r="R5929" t="str">
            <v>O.K.</v>
          </cell>
          <cell r="S5929" t="str">
            <v>DIF. DE CTVOS.</v>
          </cell>
          <cell r="T5929">
            <v>41628</v>
          </cell>
          <cell r="U5929">
            <v>15</v>
          </cell>
          <cell r="V5929" t="str">
            <v>DE 08 A 15 DÍAS</v>
          </cell>
        </row>
        <row r="5930">
          <cell r="Q5930" t="str">
            <v>BANCOMER AMEX4162413463835282543</v>
          </cell>
          <cell r="R5930" t="str">
            <v>O.K.</v>
          </cell>
          <cell r="S5930" t="str">
            <v>DIF. DE CTVOS.</v>
          </cell>
          <cell r="T5930">
            <v>41628</v>
          </cell>
          <cell r="U5930">
            <v>15</v>
          </cell>
          <cell r="V5930" t="str">
            <v>DE 08 A 15 DÍAS</v>
          </cell>
        </row>
        <row r="5931">
          <cell r="Q5931" t="str">
            <v>BANCOMER AMEX4162413463835254174</v>
          </cell>
          <cell r="R5931" t="str">
            <v>O.K.</v>
          </cell>
          <cell r="S5931" t="str">
            <v>DIF. DE CTVOS.</v>
          </cell>
          <cell r="T5931">
            <v>41628</v>
          </cell>
          <cell r="U5931">
            <v>15</v>
          </cell>
          <cell r="V5931" t="str">
            <v>DE 08 A 15 DÍAS</v>
          </cell>
        </row>
        <row r="5932">
          <cell r="Q5932" t="str">
            <v>BANCOMER AMEX4162413463835224349</v>
          </cell>
          <cell r="R5932" t="str">
            <v>.O.K.</v>
          </cell>
          <cell r="S5932" t="str">
            <v>acceso a red</v>
          </cell>
          <cell r="T5932">
            <v>41628</v>
          </cell>
          <cell r="U5932">
            <v>15</v>
          </cell>
          <cell r="V5932" t="str">
            <v>DE 08 A 15 DÍAS</v>
          </cell>
        </row>
        <row r="5933">
          <cell r="Q5933" t="str">
            <v>BANCOMER AMEX4162413463835238414</v>
          </cell>
          <cell r="R5933" t="str">
            <v>O.K.</v>
          </cell>
          <cell r="S5933" t="str">
            <v>DIF. DE CTVOS.</v>
          </cell>
          <cell r="T5933">
            <v>41628</v>
          </cell>
          <cell r="U5933">
            <v>15</v>
          </cell>
          <cell r="V5933" t="str">
            <v>DE 08 A 15 DÍAS</v>
          </cell>
        </row>
        <row r="5934">
          <cell r="Q5934" t="str">
            <v>BANCOMER AMEX4162413463835238411</v>
          </cell>
          <cell r="R5934" t="str">
            <v>O.K.</v>
          </cell>
          <cell r="S5934" t="str">
            <v>DIF. DE CTVOS.</v>
          </cell>
          <cell r="T5934">
            <v>41628</v>
          </cell>
          <cell r="U5934">
            <v>15</v>
          </cell>
          <cell r="V5934" t="str">
            <v>DE 08 A 15 DÍAS</v>
          </cell>
        </row>
        <row r="5935">
          <cell r="Q5935" t="str">
            <v>BANCOMER AMEX4162413463835240584</v>
          </cell>
          <cell r="R5935" t="str">
            <v>O.K.</v>
          </cell>
          <cell r="S5935" t="str">
            <v>DIF. DE CTVOS.</v>
          </cell>
          <cell r="T5935">
            <v>41628</v>
          </cell>
          <cell r="U5935">
            <v>15</v>
          </cell>
          <cell r="V5935" t="str">
            <v>DE 08 A 15 DÍAS</v>
          </cell>
        </row>
        <row r="5936">
          <cell r="Q5936" t="str">
            <v>BANCOMER AMEX4162413463835254177</v>
          </cell>
          <cell r="R5936" t="str">
            <v>O.K.</v>
          </cell>
          <cell r="S5936" t="str">
            <v>DIF. DE CTVOS.</v>
          </cell>
          <cell r="T5936">
            <v>41628</v>
          </cell>
          <cell r="U5936">
            <v>15</v>
          </cell>
          <cell r="V5936" t="str">
            <v>DE 08 A 15 DÍAS</v>
          </cell>
        </row>
        <row r="5937">
          <cell r="Q5937" t="str">
            <v>BANAMEX4162559712241450683</v>
          </cell>
          <cell r="R5937" t="str">
            <v>O.K.</v>
          </cell>
          <cell r="S5937" t="str">
            <v>CONCILIADA</v>
          </cell>
          <cell r="T5937">
            <v>41628</v>
          </cell>
          <cell r="U5937">
            <v>14</v>
          </cell>
          <cell r="V5937" t="str">
            <v>DE 08 A 15 DÍAS</v>
          </cell>
        </row>
        <row r="5938">
          <cell r="Q5938" t="str">
            <v>BANAMEX4162559712241470236</v>
          </cell>
          <cell r="R5938" t="str">
            <v>O.K.</v>
          </cell>
          <cell r="S5938" t="str">
            <v>CONCILIADA</v>
          </cell>
          <cell r="T5938">
            <v>41628</v>
          </cell>
          <cell r="U5938">
            <v>14</v>
          </cell>
          <cell r="V5938" t="str">
            <v>DE 08 A 15 DÍAS</v>
          </cell>
        </row>
        <row r="5939">
          <cell r="Q5939" t="str">
            <v>BANAMEX4162559712242145704</v>
          </cell>
          <cell r="R5939" t="str">
            <v>O.K.</v>
          </cell>
          <cell r="S5939" t="str">
            <v>COMPENSADA</v>
          </cell>
          <cell r="T5939">
            <v>41628</v>
          </cell>
          <cell r="U5939">
            <v>14</v>
          </cell>
          <cell r="V5939" t="str">
            <v>DE 08 A 15 DÍAS</v>
          </cell>
        </row>
        <row r="5940">
          <cell r="Q5940" t="str">
            <v>BANAMEX4162559712242145704</v>
          </cell>
          <cell r="R5940" t="str">
            <v>O.K.</v>
          </cell>
          <cell r="S5940" t="str">
            <v>COMPENSADA</v>
          </cell>
          <cell r="T5940">
            <v>41628</v>
          </cell>
          <cell r="U5940">
            <v>14</v>
          </cell>
          <cell r="V5940" t="str">
            <v>DE 08 A 15 DÍAS</v>
          </cell>
        </row>
        <row r="5941">
          <cell r="Q5941" t="str">
            <v>BANAMEX4162559712242145704</v>
          </cell>
          <cell r="R5941" t="str">
            <v>O.K.</v>
          </cell>
          <cell r="S5941" t="str">
            <v>COMPENSADA</v>
          </cell>
          <cell r="T5941">
            <v>41628</v>
          </cell>
          <cell r="U5941">
            <v>14</v>
          </cell>
          <cell r="V5941" t="str">
            <v>DE 08 A 15 DÍAS</v>
          </cell>
        </row>
        <row r="5942">
          <cell r="Q5942" t="str">
            <v>BANAMEX4162559712242145704</v>
          </cell>
          <cell r="R5942" t="str">
            <v>O.K.</v>
          </cell>
          <cell r="S5942" t="str">
            <v>COMPENSADA</v>
          </cell>
          <cell r="T5942">
            <v>41628</v>
          </cell>
          <cell r="U5942">
            <v>14</v>
          </cell>
          <cell r="V5942" t="str">
            <v>DE 08 A 15 DÍAS</v>
          </cell>
        </row>
        <row r="5943">
          <cell r="Q5943" t="str">
            <v>BANAMEX4162559712242145704</v>
          </cell>
          <cell r="R5943" t="str">
            <v>O.K.</v>
          </cell>
          <cell r="S5943" t="str">
            <v>COMPENSADA</v>
          </cell>
          <cell r="T5943">
            <v>41628</v>
          </cell>
          <cell r="U5943">
            <v>14</v>
          </cell>
          <cell r="V5943" t="str">
            <v>DE 08 A 15 DÍAS</v>
          </cell>
        </row>
        <row r="5944">
          <cell r="Q5944" t="str">
            <v>BANAMEX4162559712242145704</v>
          </cell>
          <cell r="R5944" t="str">
            <v>O.K.</v>
          </cell>
          <cell r="S5944" t="str">
            <v>COMPENSADA</v>
          </cell>
          <cell r="T5944">
            <v>41628</v>
          </cell>
          <cell r="U5944">
            <v>14</v>
          </cell>
          <cell r="V5944" t="str">
            <v>DE 08 A 15 DÍAS</v>
          </cell>
        </row>
        <row r="5945">
          <cell r="Q5945" t="str">
            <v>BANAMEX4162559712242145704</v>
          </cell>
          <cell r="R5945" t="str">
            <v>O.K.</v>
          </cell>
          <cell r="S5945" t="str">
            <v>COMPENSADA</v>
          </cell>
          <cell r="T5945">
            <v>41628</v>
          </cell>
          <cell r="U5945">
            <v>14</v>
          </cell>
          <cell r="V5945" t="str">
            <v>DE 08 A 15 DÍAS</v>
          </cell>
        </row>
        <row r="5946">
          <cell r="Q5946" t="str">
            <v>BANAMEX4162559712242145738</v>
          </cell>
          <cell r="R5946" t="str">
            <v>O.K.</v>
          </cell>
          <cell r="S5946" t="str">
            <v>COMPENSADA</v>
          </cell>
          <cell r="T5946">
            <v>41628</v>
          </cell>
          <cell r="U5946">
            <v>14</v>
          </cell>
          <cell r="V5946" t="str">
            <v>DE 08 A 15 DÍAS</v>
          </cell>
        </row>
        <row r="5947">
          <cell r="Q5947" t="str">
            <v>BANAMEX4162559712242145738</v>
          </cell>
          <cell r="R5947" t="str">
            <v>O.K.</v>
          </cell>
          <cell r="S5947" t="str">
            <v>COMPENSADA</v>
          </cell>
          <cell r="T5947">
            <v>41628</v>
          </cell>
          <cell r="U5947">
            <v>14</v>
          </cell>
          <cell r="V5947" t="str">
            <v>DE 08 A 15 DÍAS</v>
          </cell>
        </row>
        <row r="5948">
          <cell r="Q5948" t="str">
            <v>BANAMEX4162559712242145738</v>
          </cell>
          <cell r="R5948" t="str">
            <v>O.K.</v>
          </cell>
          <cell r="S5948" t="str">
            <v>COMPENSADA</v>
          </cell>
          <cell r="T5948">
            <v>41628</v>
          </cell>
          <cell r="U5948">
            <v>14</v>
          </cell>
          <cell r="V5948" t="str">
            <v>DE 08 A 15 DÍAS</v>
          </cell>
        </row>
        <row r="5949">
          <cell r="Q5949" t="str">
            <v>BANAMEX4162559712242145738</v>
          </cell>
          <cell r="R5949" t="str">
            <v>O.K.</v>
          </cell>
          <cell r="S5949" t="str">
            <v>COMPENSADA</v>
          </cell>
          <cell r="T5949">
            <v>41628</v>
          </cell>
          <cell r="U5949">
            <v>14</v>
          </cell>
          <cell r="V5949" t="str">
            <v>DE 08 A 15 DÍAS</v>
          </cell>
        </row>
        <row r="5950">
          <cell r="Q5950" t="str">
            <v>BANAMEX4162559712242145738</v>
          </cell>
          <cell r="R5950" t="str">
            <v>O.K.</v>
          </cell>
          <cell r="S5950" t="str">
            <v>COMPENSADA</v>
          </cell>
          <cell r="T5950">
            <v>41628</v>
          </cell>
          <cell r="U5950">
            <v>14</v>
          </cell>
          <cell r="V5950" t="str">
            <v>DE 08 A 15 DÍAS</v>
          </cell>
        </row>
        <row r="5951">
          <cell r="Q5951" t="str">
            <v>BANAMEX4162559712242145738</v>
          </cell>
          <cell r="R5951" t="str">
            <v>O.K.</v>
          </cell>
          <cell r="S5951" t="str">
            <v>COMPENSADA</v>
          </cell>
          <cell r="T5951">
            <v>41628</v>
          </cell>
          <cell r="U5951">
            <v>14</v>
          </cell>
          <cell r="V5951" t="str">
            <v>DE 08 A 15 DÍAS</v>
          </cell>
        </row>
        <row r="5952">
          <cell r="Q5952" t="str">
            <v>BANAMEX4162559712242145738</v>
          </cell>
          <cell r="R5952" t="str">
            <v>O.K.</v>
          </cell>
          <cell r="S5952" t="str">
            <v>COMPENSADA</v>
          </cell>
          <cell r="T5952">
            <v>41628</v>
          </cell>
          <cell r="U5952">
            <v>14</v>
          </cell>
          <cell r="V5952" t="str">
            <v>DE 08 A 15 DÍAS</v>
          </cell>
        </row>
        <row r="5953">
          <cell r="Q5953" t="str">
            <v>BANAMEX4162559712242145738</v>
          </cell>
          <cell r="R5953" t="str">
            <v>O.K.</v>
          </cell>
          <cell r="S5953" t="str">
            <v>COMPENSADA</v>
          </cell>
          <cell r="T5953">
            <v>41628</v>
          </cell>
          <cell r="U5953">
            <v>14</v>
          </cell>
          <cell r="V5953" t="str">
            <v>DE 08 A 15 DÍAS</v>
          </cell>
        </row>
        <row r="5954">
          <cell r="Q5954" t="str">
            <v>BANAMEX4162559712242145738</v>
          </cell>
          <cell r="R5954" t="str">
            <v>O.K.</v>
          </cell>
          <cell r="S5954" t="str">
            <v>COMPENSADA</v>
          </cell>
          <cell r="T5954">
            <v>41628</v>
          </cell>
          <cell r="U5954">
            <v>14</v>
          </cell>
          <cell r="V5954" t="str">
            <v>DE 08 A 15 DÍAS</v>
          </cell>
        </row>
        <row r="5955">
          <cell r="Q5955" t="str">
            <v>BANAMEX4162559712242145738</v>
          </cell>
          <cell r="R5955" t="str">
            <v>O.K.</v>
          </cell>
          <cell r="S5955" t="str">
            <v>COMPENSADA</v>
          </cell>
          <cell r="T5955">
            <v>41628</v>
          </cell>
          <cell r="U5955">
            <v>14</v>
          </cell>
          <cell r="V5955" t="str">
            <v>DE 08 A 15 DÍAS</v>
          </cell>
        </row>
        <row r="5956">
          <cell r="Q5956" t="str">
            <v>BANAMEX4162559712242145738</v>
          </cell>
          <cell r="R5956" t="str">
            <v>O.K.</v>
          </cell>
          <cell r="S5956" t="str">
            <v>COMPENSADA</v>
          </cell>
          <cell r="T5956">
            <v>41628</v>
          </cell>
          <cell r="U5956">
            <v>14</v>
          </cell>
          <cell r="V5956" t="str">
            <v>DE 08 A 15 DÍAS</v>
          </cell>
        </row>
        <row r="5957">
          <cell r="Q5957" t="str">
            <v>BANAMEX4162559712242145738</v>
          </cell>
          <cell r="R5957" t="str">
            <v>O.K.</v>
          </cell>
          <cell r="S5957" t="str">
            <v>COMPENSADA</v>
          </cell>
          <cell r="T5957">
            <v>41628</v>
          </cell>
          <cell r="U5957">
            <v>14</v>
          </cell>
          <cell r="V5957" t="str">
            <v>DE 08 A 15 DÍAS</v>
          </cell>
        </row>
        <row r="5958">
          <cell r="Q5958" t="str">
            <v>BANAMEX4162559712242145738</v>
          </cell>
          <cell r="R5958" t="str">
            <v>O.K.</v>
          </cell>
          <cell r="S5958" t="str">
            <v>COMPENSADA</v>
          </cell>
          <cell r="T5958">
            <v>41628</v>
          </cell>
          <cell r="U5958">
            <v>14</v>
          </cell>
          <cell r="V5958" t="str">
            <v>DE 08 A 15 DÍAS</v>
          </cell>
        </row>
        <row r="5959">
          <cell r="Q5959" t="str">
            <v>BANAMEX4162559712242145738</v>
          </cell>
          <cell r="R5959" t="str">
            <v>O.K.</v>
          </cell>
          <cell r="S5959" t="str">
            <v>COMPENSADA</v>
          </cell>
          <cell r="T5959">
            <v>41628</v>
          </cell>
          <cell r="U5959">
            <v>14</v>
          </cell>
          <cell r="V5959" t="str">
            <v>DE 08 A 15 DÍAS</v>
          </cell>
        </row>
        <row r="5960">
          <cell r="Q5960" t="str">
            <v>BANAMEX4162559712242145738</v>
          </cell>
          <cell r="R5960" t="str">
            <v>O.K.</v>
          </cell>
          <cell r="S5960" t="str">
            <v>COMPENSADA</v>
          </cell>
          <cell r="T5960">
            <v>41628</v>
          </cell>
          <cell r="U5960">
            <v>14</v>
          </cell>
          <cell r="V5960" t="str">
            <v>DE 08 A 15 DÍAS</v>
          </cell>
        </row>
        <row r="5961">
          <cell r="Q5961" t="str">
            <v>BANAMEX4162559712242368124</v>
          </cell>
          <cell r="R5961" t="str">
            <v>O.K.</v>
          </cell>
          <cell r="S5961" t="str">
            <v>COMPENSADA</v>
          </cell>
          <cell r="T5961">
            <v>41628</v>
          </cell>
          <cell r="U5961">
            <v>14</v>
          </cell>
          <cell r="V5961" t="str">
            <v>DE 08 A 15 DÍAS</v>
          </cell>
        </row>
        <row r="5962">
          <cell r="Q5962" t="str">
            <v>BANAMEX4162559712242368124</v>
          </cell>
          <cell r="R5962" t="str">
            <v>O.K.</v>
          </cell>
          <cell r="S5962" t="str">
            <v>COMPENSADA</v>
          </cell>
          <cell r="T5962">
            <v>41628</v>
          </cell>
          <cell r="U5962">
            <v>14</v>
          </cell>
          <cell r="V5962" t="str">
            <v>DE 08 A 15 DÍAS</v>
          </cell>
        </row>
        <row r="5963">
          <cell r="Q5963" t="str">
            <v>BANAMEX4162559712242368124</v>
          </cell>
          <cell r="R5963" t="str">
            <v>O.K.</v>
          </cell>
          <cell r="S5963" t="str">
            <v>COMPENSADA</v>
          </cell>
          <cell r="T5963">
            <v>41628</v>
          </cell>
          <cell r="U5963">
            <v>14</v>
          </cell>
          <cell r="V5963" t="str">
            <v>DE 08 A 15 DÍAS</v>
          </cell>
        </row>
        <row r="5964">
          <cell r="Q5964" t="str">
            <v>BANAMEX4162559712242368124</v>
          </cell>
          <cell r="R5964" t="str">
            <v>O.K.</v>
          </cell>
          <cell r="S5964" t="str">
            <v>COMPENSADA</v>
          </cell>
          <cell r="T5964">
            <v>41628</v>
          </cell>
          <cell r="U5964">
            <v>14</v>
          </cell>
          <cell r="V5964" t="str">
            <v>DE 08 A 15 DÍAS</v>
          </cell>
        </row>
        <row r="5965">
          <cell r="Q5965" t="str">
            <v>BANAMEX4162559712242368124</v>
          </cell>
          <cell r="R5965" t="str">
            <v>O.K.</v>
          </cell>
          <cell r="S5965" t="str">
            <v>COMPENSADA</v>
          </cell>
          <cell r="T5965">
            <v>41628</v>
          </cell>
          <cell r="U5965">
            <v>14</v>
          </cell>
          <cell r="V5965" t="str">
            <v>DE 08 A 15 DÍAS</v>
          </cell>
        </row>
        <row r="5966">
          <cell r="Q5966" t="str">
            <v>BANAMEX4162559712242368124</v>
          </cell>
          <cell r="R5966" t="str">
            <v>O.K.</v>
          </cell>
          <cell r="S5966" t="str">
            <v>COMPENSADA</v>
          </cell>
          <cell r="T5966">
            <v>41628</v>
          </cell>
          <cell r="U5966">
            <v>14</v>
          </cell>
          <cell r="V5966" t="str">
            <v>DE 08 A 15 DÍAS</v>
          </cell>
        </row>
        <row r="5967">
          <cell r="Q5967" t="str">
            <v>BANAMEX4162559712242368124</v>
          </cell>
          <cell r="R5967" t="str">
            <v>O.K.</v>
          </cell>
          <cell r="S5967" t="str">
            <v>COMPENSADA</v>
          </cell>
          <cell r="T5967">
            <v>41628</v>
          </cell>
          <cell r="U5967">
            <v>14</v>
          </cell>
          <cell r="V5967" t="str">
            <v>DE 08 A 15 DÍAS</v>
          </cell>
        </row>
        <row r="5968">
          <cell r="Q5968" t="str">
            <v>BANAMEX4162559712242368124</v>
          </cell>
          <cell r="R5968" t="str">
            <v>O.K.</v>
          </cell>
          <cell r="S5968" t="str">
            <v>COMPENSADA</v>
          </cell>
          <cell r="T5968">
            <v>41628</v>
          </cell>
          <cell r="U5968">
            <v>14</v>
          </cell>
          <cell r="V5968" t="str">
            <v>DE 08 A 15 DÍAS</v>
          </cell>
        </row>
        <row r="5969">
          <cell r="Q5969" t="str">
            <v>BANAMEX4162559712242368124</v>
          </cell>
          <cell r="R5969" t="str">
            <v>O.K.</v>
          </cell>
          <cell r="S5969" t="str">
            <v>COMPENSADA</v>
          </cell>
          <cell r="T5969">
            <v>41628</v>
          </cell>
          <cell r="U5969">
            <v>14</v>
          </cell>
          <cell r="V5969" t="str">
            <v>DE 08 A 15 DÍAS</v>
          </cell>
        </row>
        <row r="5970">
          <cell r="Q5970" t="str">
            <v>BANAMEX4162559712242368124</v>
          </cell>
          <cell r="R5970" t="str">
            <v>O.K.</v>
          </cell>
          <cell r="S5970" t="str">
            <v>COMPENSADA</v>
          </cell>
          <cell r="T5970">
            <v>41628</v>
          </cell>
          <cell r="U5970">
            <v>14</v>
          </cell>
          <cell r="V5970" t="str">
            <v>DE 08 A 15 DÍAS</v>
          </cell>
        </row>
        <row r="5971">
          <cell r="Q5971" t="str">
            <v>BANAMEX4162559712242368124</v>
          </cell>
          <cell r="R5971" t="str">
            <v>O.K.</v>
          </cell>
          <cell r="S5971" t="str">
            <v>COMPENSADA</v>
          </cell>
          <cell r="T5971">
            <v>41628</v>
          </cell>
          <cell r="U5971">
            <v>14</v>
          </cell>
          <cell r="V5971" t="str">
            <v>DE 08 A 15 DÍAS</v>
          </cell>
        </row>
        <row r="5972">
          <cell r="Q5972" t="str">
            <v>BANAMEX4162559712242368132</v>
          </cell>
          <cell r="R5972" t="str">
            <v>O.K.</v>
          </cell>
          <cell r="S5972" t="str">
            <v>COMPENSADA</v>
          </cell>
          <cell r="T5972">
            <v>41628</v>
          </cell>
          <cell r="U5972">
            <v>14</v>
          </cell>
          <cell r="V5972" t="str">
            <v>DE 08 A 15 DÍAS</v>
          </cell>
        </row>
        <row r="5973">
          <cell r="Q5973" t="str">
            <v>BANAMEX4162559712242368132</v>
          </cell>
          <cell r="R5973" t="str">
            <v>O.K.</v>
          </cell>
          <cell r="S5973" t="str">
            <v>COMPENSADA</v>
          </cell>
          <cell r="T5973">
            <v>41628</v>
          </cell>
          <cell r="U5973">
            <v>14</v>
          </cell>
          <cell r="V5973" t="str">
            <v>DE 08 A 15 DÍAS</v>
          </cell>
        </row>
        <row r="5974">
          <cell r="Q5974" t="str">
            <v>BANAMEX4162559712242368132</v>
          </cell>
          <cell r="R5974" t="str">
            <v>O.K.</v>
          </cell>
          <cell r="S5974" t="str">
            <v>COMPENSADA</v>
          </cell>
          <cell r="T5974">
            <v>41628</v>
          </cell>
          <cell r="U5974">
            <v>14</v>
          </cell>
          <cell r="V5974" t="str">
            <v>DE 08 A 15 DÍAS</v>
          </cell>
        </row>
        <row r="5975">
          <cell r="Q5975" t="str">
            <v>BANAMEX4162559712242368132</v>
          </cell>
          <cell r="R5975" t="str">
            <v>O.K.</v>
          </cell>
          <cell r="S5975" t="str">
            <v>COMPENSADA</v>
          </cell>
          <cell r="T5975">
            <v>41628</v>
          </cell>
          <cell r="U5975">
            <v>14</v>
          </cell>
          <cell r="V5975" t="str">
            <v>DE 08 A 15 DÍAS</v>
          </cell>
        </row>
        <row r="5976">
          <cell r="Q5976" t="str">
            <v>BANAMEX4162559712242422715</v>
          </cell>
          <cell r="R5976" t="str">
            <v>O.K.</v>
          </cell>
          <cell r="S5976" t="str">
            <v>COMPENSADA</v>
          </cell>
          <cell r="T5976">
            <v>41628</v>
          </cell>
          <cell r="U5976">
            <v>14</v>
          </cell>
          <cell r="V5976" t="str">
            <v>DE 08 A 15 DÍAS</v>
          </cell>
        </row>
        <row r="5977">
          <cell r="Q5977" t="str">
            <v>BANAMEX4162559712242422715</v>
          </cell>
          <cell r="R5977" t="str">
            <v>O.K.</v>
          </cell>
          <cell r="S5977" t="str">
            <v>COMPENSADA</v>
          </cell>
          <cell r="T5977">
            <v>41628</v>
          </cell>
          <cell r="U5977">
            <v>14</v>
          </cell>
          <cell r="V5977" t="str">
            <v>DE 08 A 15 DÍAS</v>
          </cell>
        </row>
        <row r="5978">
          <cell r="Q5978" t="str">
            <v>BANAMEX4162559712243727070</v>
          </cell>
          <cell r="R5978" t="str">
            <v>O.K.</v>
          </cell>
          <cell r="S5978" t="str">
            <v>CONCILIADA</v>
          </cell>
          <cell r="T5978">
            <v>41628</v>
          </cell>
          <cell r="U5978">
            <v>14</v>
          </cell>
          <cell r="V5978" t="str">
            <v>DE 08 A 15 DÍAS</v>
          </cell>
        </row>
        <row r="5979">
          <cell r="Q5979" t="str">
            <v>BANAMEX4162559712245659164</v>
          </cell>
          <cell r="R5979" t="str">
            <v>O.K.</v>
          </cell>
          <cell r="S5979" t="str">
            <v>CONCILIADA</v>
          </cell>
          <cell r="T5979">
            <v>41628</v>
          </cell>
          <cell r="U5979">
            <v>14</v>
          </cell>
          <cell r="V5979" t="str">
            <v>DE 08 A 15 DÍAS</v>
          </cell>
        </row>
        <row r="5980">
          <cell r="Q5980" t="str">
            <v>BANAMEX4162559712245743497</v>
          </cell>
          <cell r="R5980" t="str">
            <v>O.K.</v>
          </cell>
          <cell r="S5980" t="str">
            <v>CONCILIADA</v>
          </cell>
          <cell r="T5980">
            <v>41628</v>
          </cell>
          <cell r="U5980">
            <v>14</v>
          </cell>
          <cell r="V5980" t="str">
            <v>DE 08 A 15 DÍAS</v>
          </cell>
        </row>
        <row r="5981">
          <cell r="Q5981" t="str">
            <v>BANAMEX4162559712245774377</v>
          </cell>
          <cell r="R5981" t="str">
            <v>O.K.</v>
          </cell>
          <cell r="S5981" t="str">
            <v>CONCILIADA</v>
          </cell>
          <cell r="T5981">
            <v>41628</v>
          </cell>
          <cell r="U5981">
            <v>14</v>
          </cell>
          <cell r="V5981" t="str">
            <v>DE 08 A 15 DÍAS</v>
          </cell>
        </row>
        <row r="5982">
          <cell r="Q5982" t="str">
            <v>BANAMEX4162559712245775705</v>
          </cell>
          <cell r="R5982" t="str">
            <v>O.K.</v>
          </cell>
          <cell r="S5982" t="str">
            <v>CONCILIADA</v>
          </cell>
          <cell r="T5982">
            <v>41628</v>
          </cell>
          <cell r="U5982">
            <v>14</v>
          </cell>
          <cell r="V5982" t="str">
            <v>DE 08 A 15 DÍAS</v>
          </cell>
        </row>
        <row r="5983">
          <cell r="Q5983" t="str">
            <v>BANAMEX4162559712245782610</v>
          </cell>
          <cell r="R5983" t="str">
            <v>O.K.</v>
          </cell>
          <cell r="S5983" t="str">
            <v>CONCILIADA</v>
          </cell>
          <cell r="T5983">
            <v>41628</v>
          </cell>
          <cell r="U5983">
            <v>14</v>
          </cell>
          <cell r="V5983" t="str">
            <v>DE 08 A 15 DÍAS</v>
          </cell>
        </row>
        <row r="5984">
          <cell r="Q5984" t="str">
            <v>BANAMEX4162559712245870779</v>
          </cell>
          <cell r="R5984" t="str">
            <v>O.K.</v>
          </cell>
          <cell r="S5984" t="str">
            <v>CONCILIADA</v>
          </cell>
          <cell r="T5984">
            <v>41628</v>
          </cell>
          <cell r="U5984">
            <v>14</v>
          </cell>
          <cell r="V5984" t="str">
            <v>DE 08 A 15 DÍAS</v>
          </cell>
        </row>
        <row r="5985">
          <cell r="Q5985" t="str">
            <v>BANAMEX4162559712245848635</v>
          </cell>
          <cell r="R5985" t="str">
            <v>O.K.</v>
          </cell>
          <cell r="S5985" t="str">
            <v>CONCILIADA</v>
          </cell>
          <cell r="T5985">
            <v>41628</v>
          </cell>
          <cell r="U5985">
            <v>14</v>
          </cell>
          <cell r="V5985" t="str">
            <v>DE 08 A 15 DÍAS</v>
          </cell>
        </row>
        <row r="5986">
          <cell r="Q5986" t="str">
            <v>BANAMEX4162559712241548312</v>
          </cell>
          <cell r="R5986" t="str">
            <v>O.K.</v>
          </cell>
          <cell r="S5986" t="str">
            <v>CONCILIADA</v>
          </cell>
          <cell r="T5986">
            <v>41628</v>
          </cell>
          <cell r="U5986">
            <v>14</v>
          </cell>
          <cell r="V5986" t="str">
            <v>DE 08 A 15 DÍAS</v>
          </cell>
        </row>
        <row r="5987">
          <cell r="Q5987" t="str">
            <v>BANAMEX4162559712241480854</v>
          </cell>
          <cell r="R5987" t="str">
            <v>O.K.</v>
          </cell>
          <cell r="S5987" t="str">
            <v>CONCILIADA</v>
          </cell>
          <cell r="T5987">
            <v>41628</v>
          </cell>
          <cell r="U5987">
            <v>14</v>
          </cell>
          <cell r="V5987" t="str">
            <v>DE 08 A 15 DÍAS</v>
          </cell>
        </row>
        <row r="5988">
          <cell r="Q5988" t="str">
            <v>BANAMEX4162559712245822242</v>
          </cell>
          <cell r="R5988" t="str">
            <v>O.K.</v>
          </cell>
          <cell r="S5988" t="str">
            <v>CONCILIADA</v>
          </cell>
          <cell r="T5988">
            <v>41628</v>
          </cell>
          <cell r="U5988">
            <v>14</v>
          </cell>
          <cell r="V5988" t="str">
            <v>DE 08 A 15 DÍAS</v>
          </cell>
        </row>
        <row r="5989">
          <cell r="Q5989" t="str">
            <v>BANAMEX4162559712245374848</v>
          </cell>
          <cell r="R5989" t="str">
            <v>O.K.</v>
          </cell>
          <cell r="S5989" t="str">
            <v>CONCILIADA</v>
          </cell>
          <cell r="T5989">
            <v>41628</v>
          </cell>
          <cell r="U5989">
            <v>14</v>
          </cell>
          <cell r="V5989" t="str">
            <v>DE 08 A 15 DÍAS</v>
          </cell>
        </row>
        <row r="5990">
          <cell r="Q5990" t="str">
            <v>BANAMEX4162559712241085331</v>
          </cell>
          <cell r="R5990" t="str">
            <v>O.K.</v>
          </cell>
          <cell r="S5990" t="str">
            <v>CONCILIADA</v>
          </cell>
          <cell r="T5990">
            <v>41628</v>
          </cell>
          <cell r="U5990">
            <v>14</v>
          </cell>
          <cell r="V5990" t="str">
            <v>DE 08 A 15 DÍAS</v>
          </cell>
        </row>
        <row r="5991">
          <cell r="Q5991" t="str">
            <v>BANAMEX4162559712245374962</v>
          </cell>
          <cell r="R5991" t="str">
            <v>O.K.</v>
          </cell>
          <cell r="S5991" t="str">
            <v>CONCILIADA</v>
          </cell>
          <cell r="T5991">
            <v>41628</v>
          </cell>
          <cell r="U5991">
            <v>14</v>
          </cell>
          <cell r="V5991" t="str">
            <v>DE 08 A 15 DÍAS</v>
          </cell>
        </row>
        <row r="5992">
          <cell r="Q5992" t="str">
            <v>BANAMEX4162559712243786100</v>
          </cell>
          <cell r="R5992" t="str">
            <v>O.K.</v>
          </cell>
          <cell r="S5992" t="str">
            <v>CONCILIADA</v>
          </cell>
          <cell r="T5992">
            <v>41628</v>
          </cell>
          <cell r="U5992">
            <v>14</v>
          </cell>
          <cell r="V5992" t="str">
            <v>DE 08 A 15 DÍAS</v>
          </cell>
        </row>
        <row r="5993">
          <cell r="Q5993" t="str">
            <v>BANAMEX4162559712245659388</v>
          </cell>
          <cell r="R5993" t="str">
            <v>O.K.</v>
          </cell>
          <cell r="S5993" t="str">
            <v>CONCILIADA</v>
          </cell>
          <cell r="T5993">
            <v>41628</v>
          </cell>
          <cell r="U5993">
            <v>14</v>
          </cell>
          <cell r="V5993" t="str">
            <v>DE 08 A 15 DÍAS</v>
          </cell>
        </row>
        <row r="5994">
          <cell r="Q5994" t="str">
            <v>BANAMEX4162559712245695929</v>
          </cell>
          <cell r="R5994" t="str">
            <v>O.K.</v>
          </cell>
          <cell r="S5994" t="str">
            <v>CONCILIADA</v>
          </cell>
          <cell r="T5994">
            <v>41628</v>
          </cell>
          <cell r="U5994">
            <v>14</v>
          </cell>
          <cell r="V5994" t="str">
            <v>DE 08 A 15 DÍAS</v>
          </cell>
        </row>
        <row r="5995">
          <cell r="Q5995" t="str">
            <v>BANAMEX4162559712245541289</v>
          </cell>
          <cell r="R5995" t="str">
            <v>O.K.</v>
          </cell>
          <cell r="S5995" t="str">
            <v>CONCILIADA</v>
          </cell>
          <cell r="T5995">
            <v>41628</v>
          </cell>
          <cell r="U5995">
            <v>14</v>
          </cell>
          <cell r="V5995" t="str">
            <v>DE 08 A 15 DÍAS</v>
          </cell>
        </row>
        <row r="5996">
          <cell r="Q5996" t="str">
            <v>BANAMEX4162559712245774989</v>
          </cell>
          <cell r="R5996" t="str">
            <v>O.K.</v>
          </cell>
          <cell r="S5996" t="str">
            <v>CONCILIADA</v>
          </cell>
          <cell r="T5996">
            <v>41628</v>
          </cell>
          <cell r="U5996">
            <v>14</v>
          </cell>
          <cell r="V5996" t="str">
            <v>DE 08 A 15 DÍAS</v>
          </cell>
        </row>
        <row r="5997">
          <cell r="Q5997" t="str">
            <v>BANAMEX4162559712245775739</v>
          </cell>
          <cell r="R5997" t="str">
            <v>O.K.</v>
          </cell>
          <cell r="S5997" t="str">
            <v>CONCILIADA</v>
          </cell>
          <cell r="T5997">
            <v>41628</v>
          </cell>
          <cell r="U5997">
            <v>14</v>
          </cell>
          <cell r="V5997" t="str">
            <v>DE 08 A 15 DÍAS</v>
          </cell>
        </row>
        <row r="5998">
          <cell r="Q5998" t="str">
            <v>BANAMEX4162559712246045652</v>
          </cell>
          <cell r="R5998" t="str">
            <v>O.K.</v>
          </cell>
          <cell r="S5998" t="str">
            <v>CONCILIADA</v>
          </cell>
          <cell r="T5998">
            <v>41628</v>
          </cell>
          <cell r="U5998">
            <v>14</v>
          </cell>
          <cell r="V5998" t="str">
            <v>DE 08 A 15 DÍAS</v>
          </cell>
        </row>
        <row r="5999">
          <cell r="Q5999" t="str">
            <v>BANAMEX4162559712246025654</v>
          </cell>
          <cell r="R5999" t="str">
            <v>O.K.</v>
          </cell>
          <cell r="S5999" t="str">
            <v>CONCILIADA</v>
          </cell>
          <cell r="T5999">
            <v>41628</v>
          </cell>
          <cell r="U5999">
            <v>14</v>
          </cell>
          <cell r="V5999" t="str">
            <v>DE 08 A 15 DÍAS</v>
          </cell>
        </row>
        <row r="6000">
          <cell r="Q6000" t="str">
            <v>BANAMEX4162559712241673839</v>
          </cell>
          <cell r="R6000" t="str">
            <v>O.K.</v>
          </cell>
          <cell r="S6000" t="str">
            <v>CONCILIADA</v>
          </cell>
          <cell r="T6000">
            <v>41628</v>
          </cell>
          <cell r="U6000">
            <v>14</v>
          </cell>
          <cell r="V6000" t="str">
            <v>DE 08 A 15 DÍAS</v>
          </cell>
        </row>
        <row r="6001">
          <cell r="Q6001" t="str">
            <v>BANAMEX4162559712245374699</v>
          </cell>
          <cell r="R6001" t="str">
            <v>O.K.</v>
          </cell>
          <cell r="S6001" t="str">
            <v>CONCILIADA</v>
          </cell>
          <cell r="T6001">
            <v>41628</v>
          </cell>
          <cell r="U6001">
            <v>14</v>
          </cell>
          <cell r="V6001" t="str">
            <v>DE 08 A 15 DÍAS</v>
          </cell>
        </row>
        <row r="6002">
          <cell r="Q6002" t="str">
            <v>BANAMEX4162559712241791508</v>
          </cell>
          <cell r="R6002" t="str">
            <v>O.K.</v>
          </cell>
          <cell r="S6002" t="str">
            <v>CONCILIADA</v>
          </cell>
          <cell r="T6002">
            <v>41628</v>
          </cell>
          <cell r="U6002">
            <v>14</v>
          </cell>
          <cell r="V6002" t="str">
            <v>DE 08 A 15 DÍAS</v>
          </cell>
        </row>
        <row r="6003">
          <cell r="Q6003" t="str">
            <v>BANAMEX4162559712245374764</v>
          </cell>
          <cell r="R6003" t="str">
            <v>O.K.</v>
          </cell>
          <cell r="S6003" t="str">
            <v>CONCILIADA</v>
          </cell>
          <cell r="T6003">
            <v>41628</v>
          </cell>
          <cell r="U6003">
            <v>14</v>
          </cell>
          <cell r="V6003" t="str">
            <v>DE 08 A 15 DÍAS</v>
          </cell>
        </row>
        <row r="6004">
          <cell r="Q6004" t="str">
            <v>BANAMEX4162559712245374756</v>
          </cell>
          <cell r="R6004" t="str">
            <v>O.K.</v>
          </cell>
          <cell r="S6004" t="str">
            <v>CONCILIADA</v>
          </cell>
          <cell r="T6004">
            <v>41628</v>
          </cell>
          <cell r="U6004">
            <v>14</v>
          </cell>
          <cell r="V6004" t="str">
            <v>DE 08 A 15 DÍAS</v>
          </cell>
        </row>
        <row r="6005">
          <cell r="Q6005" t="str">
            <v>BANAMEX4162559712245374905</v>
          </cell>
          <cell r="R6005" t="str">
            <v>O.K.</v>
          </cell>
          <cell r="S6005" t="str">
            <v>CONCILIADA</v>
          </cell>
          <cell r="T6005">
            <v>41628</v>
          </cell>
          <cell r="U6005">
            <v>14</v>
          </cell>
          <cell r="V6005" t="str">
            <v>DE 08 A 15 DÍAS</v>
          </cell>
        </row>
        <row r="6006">
          <cell r="Q6006" t="str">
            <v>BANAMEX4162559712245614128</v>
          </cell>
          <cell r="R6006" t="str">
            <v>O.K.</v>
          </cell>
          <cell r="S6006" t="str">
            <v>CONCILIADA</v>
          </cell>
          <cell r="T6006">
            <v>41628</v>
          </cell>
          <cell r="U6006">
            <v>14</v>
          </cell>
          <cell r="V6006" t="str">
            <v>DE 08 A 15 DÍAS</v>
          </cell>
        </row>
        <row r="6007">
          <cell r="Q6007" t="str">
            <v>BANAMEX4162559712241781160</v>
          </cell>
          <cell r="R6007" t="str">
            <v>O.K.</v>
          </cell>
          <cell r="S6007" t="str">
            <v>CONCILIADA</v>
          </cell>
          <cell r="T6007">
            <v>41628</v>
          </cell>
          <cell r="U6007">
            <v>14</v>
          </cell>
          <cell r="V6007" t="str">
            <v>DE 08 A 15 DÍAS</v>
          </cell>
        </row>
        <row r="6008">
          <cell r="Q6008" t="str">
            <v>BANAMEX4162559712245374889</v>
          </cell>
          <cell r="R6008" t="str">
            <v>O.K.</v>
          </cell>
          <cell r="S6008" t="str">
            <v>CONCILIADA</v>
          </cell>
          <cell r="T6008">
            <v>41628</v>
          </cell>
          <cell r="U6008">
            <v>14</v>
          </cell>
          <cell r="V6008" t="str">
            <v>DE 08 A 15 DÍAS</v>
          </cell>
        </row>
        <row r="6009">
          <cell r="Q6009" t="str">
            <v>BANAMEX4162559712241486703</v>
          </cell>
          <cell r="R6009" t="str">
            <v>O.K.</v>
          </cell>
          <cell r="S6009" t="str">
            <v>CONCILIADA</v>
          </cell>
          <cell r="T6009">
            <v>41628</v>
          </cell>
          <cell r="U6009">
            <v>14</v>
          </cell>
          <cell r="V6009" t="str">
            <v>DE 08 A 15 DÍAS</v>
          </cell>
        </row>
        <row r="6010">
          <cell r="Q6010" t="str">
            <v>BANAMEX4162559712245374921</v>
          </cell>
          <cell r="R6010" t="str">
            <v>O.K.</v>
          </cell>
          <cell r="S6010" t="str">
            <v>CONCILIADA</v>
          </cell>
          <cell r="T6010">
            <v>41628</v>
          </cell>
          <cell r="U6010">
            <v>14</v>
          </cell>
          <cell r="V6010" t="str">
            <v>DE 08 A 15 DÍAS</v>
          </cell>
        </row>
        <row r="6011">
          <cell r="Q6011" t="str">
            <v>BANAMEX4162559712245695937</v>
          </cell>
          <cell r="R6011" t="str">
            <v>O.K.</v>
          </cell>
          <cell r="S6011" t="str">
            <v>CONCILIADA</v>
          </cell>
          <cell r="T6011">
            <v>41628</v>
          </cell>
          <cell r="U6011">
            <v>14</v>
          </cell>
          <cell r="V6011" t="str">
            <v>DE 08 A 15 DÍAS</v>
          </cell>
        </row>
        <row r="6012">
          <cell r="Q6012" t="str">
            <v>BANAMEX4162559712241486729</v>
          </cell>
          <cell r="R6012" t="str">
            <v>O.K.</v>
          </cell>
          <cell r="S6012" t="str">
            <v>CONCILIADA</v>
          </cell>
          <cell r="T6012">
            <v>41628</v>
          </cell>
          <cell r="U6012">
            <v>14</v>
          </cell>
          <cell r="V6012" t="str">
            <v>DE 08 A 15 DÍAS</v>
          </cell>
        </row>
        <row r="6013">
          <cell r="Q6013" t="str">
            <v>BANAMEX4162559712243336179</v>
          </cell>
          <cell r="R6013" t="str">
            <v>O.K.</v>
          </cell>
          <cell r="S6013" t="str">
            <v>CONCILIADA</v>
          </cell>
          <cell r="T6013">
            <v>41628</v>
          </cell>
          <cell r="U6013">
            <v>14</v>
          </cell>
          <cell r="V6013" t="str">
            <v>DE 08 A 15 DÍAS</v>
          </cell>
        </row>
        <row r="6014">
          <cell r="Q6014" t="str">
            <v>BANAMEX4162559712245743489</v>
          </cell>
          <cell r="R6014" t="str">
            <v>O.K.</v>
          </cell>
          <cell r="S6014" t="str">
            <v>CONCILIADA</v>
          </cell>
          <cell r="T6014">
            <v>41628</v>
          </cell>
          <cell r="U6014">
            <v>14</v>
          </cell>
          <cell r="V6014" t="str">
            <v>DE 08 A 15 DÍAS</v>
          </cell>
        </row>
        <row r="6015">
          <cell r="Q6015" t="str">
            <v>BANAMEX4162559712241450691</v>
          </cell>
          <cell r="R6015" t="str">
            <v>O.K.</v>
          </cell>
          <cell r="S6015" t="str">
            <v>CONCILIADA</v>
          </cell>
          <cell r="T6015">
            <v>41628</v>
          </cell>
          <cell r="U6015">
            <v>14</v>
          </cell>
          <cell r="V6015" t="str">
            <v>DE 08 A 15 DÍAS</v>
          </cell>
        </row>
        <row r="6016">
          <cell r="Q6016" t="str">
            <v>BANAMEX4162559712245848627</v>
          </cell>
          <cell r="R6016" t="str">
            <v>O.K.</v>
          </cell>
          <cell r="S6016" t="str">
            <v>CONCILIADA</v>
          </cell>
          <cell r="T6016">
            <v>41628</v>
          </cell>
          <cell r="U6016">
            <v>14</v>
          </cell>
          <cell r="V6016" t="str">
            <v>DE 08 A 15 DÍAS</v>
          </cell>
        </row>
        <row r="6017">
          <cell r="Q6017" t="str">
            <v>BANAMEX4162559712245374954</v>
          </cell>
          <cell r="R6017" t="str">
            <v>O.K.</v>
          </cell>
          <cell r="S6017" t="str">
            <v>CONCILIADA</v>
          </cell>
          <cell r="T6017">
            <v>41628</v>
          </cell>
          <cell r="U6017">
            <v>14</v>
          </cell>
          <cell r="V6017" t="str">
            <v>DE 08 A 15 DÍAS</v>
          </cell>
        </row>
        <row r="6018">
          <cell r="Q6018" t="str">
            <v>BANAMEX4162559712245374798</v>
          </cell>
          <cell r="R6018" t="str">
            <v>O.K.</v>
          </cell>
          <cell r="S6018" t="str">
            <v>CONCILIADA</v>
          </cell>
          <cell r="T6018">
            <v>41628</v>
          </cell>
          <cell r="U6018">
            <v>14</v>
          </cell>
          <cell r="V6018" t="str">
            <v>DE 08 A 15 DÍAS</v>
          </cell>
        </row>
        <row r="6019">
          <cell r="Q6019" t="str">
            <v>BANAMEX4162559712245374822</v>
          </cell>
          <cell r="R6019" t="str">
            <v>O.K.</v>
          </cell>
          <cell r="S6019" t="str">
            <v>CONCILIADA</v>
          </cell>
          <cell r="T6019">
            <v>41628</v>
          </cell>
          <cell r="U6019">
            <v>14</v>
          </cell>
          <cell r="V6019" t="str">
            <v>DE 08 A 15 DÍAS</v>
          </cell>
        </row>
        <row r="6020">
          <cell r="Q6020" t="str">
            <v>BANAMEX4162559712245374814</v>
          </cell>
          <cell r="R6020" t="str">
            <v>O.K.</v>
          </cell>
          <cell r="S6020" t="str">
            <v>CONCILIADA</v>
          </cell>
          <cell r="T6020">
            <v>41628</v>
          </cell>
          <cell r="U6020">
            <v>14</v>
          </cell>
          <cell r="V6020" t="str">
            <v>DE 08 A 15 DÍAS</v>
          </cell>
        </row>
        <row r="6021">
          <cell r="Q6021" t="str">
            <v>BANAMEX4162559712241635689</v>
          </cell>
          <cell r="R6021" t="str">
            <v>O.K.</v>
          </cell>
          <cell r="S6021" t="str">
            <v>CONCILIADA</v>
          </cell>
          <cell r="T6021">
            <v>41628</v>
          </cell>
          <cell r="U6021">
            <v>14</v>
          </cell>
          <cell r="V6021" t="str">
            <v>DE 08 A 15 DÍAS</v>
          </cell>
        </row>
        <row r="6022">
          <cell r="Q6022" t="str">
            <v>BANAMEX4162559712241710573</v>
          </cell>
          <cell r="R6022" t="str">
            <v>O.K.</v>
          </cell>
          <cell r="S6022" t="str">
            <v>CONCILIADA</v>
          </cell>
          <cell r="T6022">
            <v>41628</v>
          </cell>
          <cell r="U6022">
            <v>14</v>
          </cell>
          <cell r="V6022" t="str">
            <v>DE 08 A 15 DÍAS</v>
          </cell>
        </row>
        <row r="6023">
          <cell r="Q6023" t="str">
            <v>BANAMEX4162559712241560374</v>
          </cell>
          <cell r="R6023" t="str">
            <v>O.K.</v>
          </cell>
          <cell r="S6023" t="str">
            <v>CONCILIADA</v>
          </cell>
          <cell r="T6023">
            <v>41628</v>
          </cell>
          <cell r="U6023">
            <v>14</v>
          </cell>
          <cell r="V6023" t="str">
            <v>DE 08 A 15 DÍAS</v>
          </cell>
        </row>
        <row r="6024">
          <cell r="Q6024" t="str">
            <v>BANAMEX4162559712245709068</v>
          </cell>
          <cell r="R6024" t="str">
            <v>O.K.</v>
          </cell>
          <cell r="S6024" t="str">
            <v>CONCILIADA</v>
          </cell>
          <cell r="T6024">
            <v>41628</v>
          </cell>
          <cell r="U6024">
            <v>14</v>
          </cell>
          <cell r="V6024" t="str">
            <v>DE 08 A 15 DÍAS</v>
          </cell>
        </row>
        <row r="6025">
          <cell r="Q6025" t="str">
            <v>BANAMEX4162559712243863099</v>
          </cell>
          <cell r="R6025" t="str">
            <v>O.K.</v>
          </cell>
          <cell r="S6025" t="str">
            <v>CONCILIADA</v>
          </cell>
          <cell r="T6025">
            <v>41628</v>
          </cell>
          <cell r="U6025">
            <v>14</v>
          </cell>
          <cell r="V6025" t="str">
            <v>DE 08 A 15 DÍAS</v>
          </cell>
        </row>
        <row r="6026">
          <cell r="Q6026" t="str">
            <v>BANAMEX4162559712241654904</v>
          </cell>
          <cell r="R6026" t="str">
            <v>O.K.</v>
          </cell>
          <cell r="S6026" t="str">
            <v>CONCILIADA</v>
          </cell>
          <cell r="T6026">
            <v>41628</v>
          </cell>
          <cell r="U6026">
            <v>14</v>
          </cell>
          <cell r="V6026" t="str">
            <v>DE 08 A 15 DÍAS</v>
          </cell>
        </row>
        <row r="6027">
          <cell r="Q6027" t="str">
            <v>BANAMEX4162559712245410923</v>
          </cell>
          <cell r="R6027" t="str">
            <v>O.K.</v>
          </cell>
          <cell r="S6027" t="str">
            <v>CONCILIADA</v>
          </cell>
          <cell r="T6027">
            <v>41628</v>
          </cell>
          <cell r="U6027">
            <v>14</v>
          </cell>
          <cell r="V6027" t="str">
            <v>DE 08 A 15 DÍAS</v>
          </cell>
        </row>
        <row r="6028">
          <cell r="Q6028" t="str">
            <v>BANAMEX4162559712245374780</v>
          </cell>
          <cell r="R6028" t="str">
            <v>O.K.</v>
          </cell>
          <cell r="S6028" t="str">
            <v>CONCILIADA</v>
          </cell>
          <cell r="T6028">
            <v>41628</v>
          </cell>
          <cell r="U6028">
            <v>14</v>
          </cell>
          <cell r="V6028" t="str">
            <v>DE 08 A 15 DÍAS</v>
          </cell>
        </row>
        <row r="6029">
          <cell r="Q6029" t="str">
            <v>BANAMEX4162559712241450667</v>
          </cell>
          <cell r="R6029" t="str">
            <v>O.K.</v>
          </cell>
          <cell r="S6029" t="str">
            <v>CONCILIADA</v>
          </cell>
          <cell r="T6029">
            <v>41628</v>
          </cell>
          <cell r="U6029">
            <v>14</v>
          </cell>
          <cell r="V6029" t="str">
            <v>DE 08 A 15 DÍAS</v>
          </cell>
        </row>
        <row r="6030">
          <cell r="Q6030" t="str">
            <v>BANAMEX4162559712245781752</v>
          </cell>
          <cell r="R6030" t="str">
            <v>O.K.</v>
          </cell>
          <cell r="S6030" t="str">
            <v>CONCILIADA</v>
          </cell>
          <cell r="T6030">
            <v>41628</v>
          </cell>
          <cell r="U6030">
            <v>14</v>
          </cell>
          <cell r="V6030" t="str">
            <v>DE 08 A 15 DÍAS</v>
          </cell>
        </row>
        <row r="6031">
          <cell r="Q6031" t="str">
            <v>BANAMEX4162559712241435767</v>
          </cell>
          <cell r="R6031" t="str">
            <v>O.K.</v>
          </cell>
          <cell r="S6031" t="str">
            <v>CONCILIADA</v>
          </cell>
          <cell r="T6031">
            <v>41628</v>
          </cell>
          <cell r="U6031">
            <v>14</v>
          </cell>
          <cell r="V6031" t="str">
            <v>DE 08 A 15 DÍAS</v>
          </cell>
        </row>
        <row r="6032">
          <cell r="Q6032" t="str">
            <v>BANAMEX4162559712242064673</v>
          </cell>
          <cell r="R6032" t="str">
            <v>O.K.</v>
          </cell>
          <cell r="S6032" t="str">
            <v>CONCILIADA</v>
          </cell>
          <cell r="T6032">
            <v>41628</v>
          </cell>
          <cell r="U6032">
            <v>14</v>
          </cell>
          <cell r="V6032" t="str">
            <v>DE 08 A 15 DÍAS</v>
          </cell>
        </row>
        <row r="6033">
          <cell r="Q6033" t="str">
            <v>BANAMEX4162559712241412006</v>
          </cell>
          <cell r="R6033" t="str">
            <v>O.K.</v>
          </cell>
          <cell r="S6033" t="str">
            <v>CONCILIADA</v>
          </cell>
          <cell r="T6033">
            <v>41628</v>
          </cell>
          <cell r="U6033">
            <v>14</v>
          </cell>
          <cell r="V6033" t="str">
            <v>DE 08 A 15 DÍAS</v>
          </cell>
        </row>
        <row r="6034">
          <cell r="Q6034" t="str">
            <v>BANAMEX4162559712245725379</v>
          </cell>
          <cell r="R6034" t="str">
            <v>O.K.</v>
          </cell>
          <cell r="S6034" t="str">
            <v>CONCILIADA</v>
          </cell>
          <cell r="T6034">
            <v>41628</v>
          </cell>
          <cell r="U6034">
            <v>14</v>
          </cell>
          <cell r="V6034" t="str">
            <v>DE 08 A 15 DÍAS</v>
          </cell>
        </row>
        <row r="6035">
          <cell r="Q6035" t="str">
            <v>BANAMEX4162559712245982699</v>
          </cell>
          <cell r="R6035" t="str">
            <v>O.K.</v>
          </cell>
          <cell r="S6035" t="str">
            <v>CONCILIADA</v>
          </cell>
          <cell r="T6035">
            <v>41628</v>
          </cell>
          <cell r="U6035">
            <v>14</v>
          </cell>
          <cell r="V6035" t="str">
            <v>DE 08 A 15 DÍAS</v>
          </cell>
        </row>
        <row r="6036">
          <cell r="Q6036" t="str">
            <v>BANAMEX4162559712241001952</v>
          </cell>
          <cell r="R6036" t="str">
            <v>O.K.</v>
          </cell>
          <cell r="S6036" t="str">
            <v>CONCILIADA</v>
          </cell>
          <cell r="T6036">
            <v>41628</v>
          </cell>
          <cell r="U6036">
            <v>14</v>
          </cell>
          <cell r="V6036" t="str">
            <v>DE 08 A 15 DÍAS</v>
          </cell>
        </row>
        <row r="6037">
          <cell r="Q6037" t="str">
            <v>BANAMEX4162559712245695895</v>
          </cell>
          <cell r="R6037" t="str">
            <v>O.K.</v>
          </cell>
          <cell r="S6037" t="str">
            <v>CONCILIADA</v>
          </cell>
          <cell r="T6037">
            <v>41628</v>
          </cell>
          <cell r="U6037">
            <v>14</v>
          </cell>
          <cell r="V6037" t="str">
            <v>DE 08 A 15 DÍAS</v>
          </cell>
        </row>
        <row r="6038">
          <cell r="Q6038" t="str">
            <v>BANAMEX4162559712241505437</v>
          </cell>
          <cell r="R6038" t="str">
            <v>O.K.</v>
          </cell>
          <cell r="S6038" t="str">
            <v>CONCILIADA</v>
          </cell>
          <cell r="T6038">
            <v>41628</v>
          </cell>
          <cell r="U6038">
            <v>14</v>
          </cell>
          <cell r="V6038" t="str">
            <v>DE 08 A 15 DÍAS</v>
          </cell>
        </row>
        <row r="6039">
          <cell r="Q6039" t="str">
            <v>BANAMEX4162559712245768064</v>
          </cell>
          <cell r="R6039" t="str">
            <v>O.K.</v>
          </cell>
          <cell r="S6039" t="str">
            <v>CONCILIADA</v>
          </cell>
          <cell r="T6039">
            <v>41628</v>
          </cell>
          <cell r="U6039">
            <v>14</v>
          </cell>
          <cell r="V6039" t="str">
            <v>DE 08 A 15 DÍAS</v>
          </cell>
        </row>
        <row r="6040">
          <cell r="Q6040" t="str">
            <v>BANAMEX4162559712245374830</v>
          </cell>
          <cell r="R6040" t="str">
            <v>O.K.</v>
          </cell>
          <cell r="S6040" t="str">
            <v>CONCILIADA</v>
          </cell>
          <cell r="T6040">
            <v>41628</v>
          </cell>
          <cell r="U6040">
            <v>14</v>
          </cell>
          <cell r="V6040" t="str">
            <v>DE 08 A 15 DÍAS</v>
          </cell>
        </row>
        <row r="6041">
          <cell r="Q6041" t="str">
            <v>BANAMEX4162559712241528645</v>
          </cell>
          <cell r="R6041" t="str">
            <v>O.K.</v>
          </cell>
          <cell r="S6041" t="str">
            <v>CONCILIADA</v>
          </cell>
          <cell r="T6041">
            <v>41628</v>
          </cell>
          <cell r="U6041">
            <v>14</v>
          </cell>
          <cell r="V6041" t="str">
            <v>DE 08 A 15 DÍAS</v>
          </cell>
        </row>
        <row r="6042">
          <cell r="Q6042" t="str">
            <v>BANAMEX4162559712246025670</v>
          </cell>
          <cell r="R6042" t="str">
            <v>O.K.</v>
          </cell>
          <cell r="S6042" t="str">
            <v>CONCILIADA</v>
          </cell>
          <cell r="T6042">
            <v>41628</v>
          </cell>
          <cell r="U6042">
            <v>14</v>
          </cell>
          <cell r="V6042" t="str">
            <v>DE 08 A 15 DÍAS</v>
          </cell>
        </row>
        <row r="6043">
          <cell r="Q6043" t="str">
            <v>BANAMEX4162559712245504378</v>
          </cell>
          <cell r="R6043" t="str">
            <v>O.K.</v>
          </cell>
          <cell r="S6043" t="str">
            <v>CONCILIADA</v>
          </cell>
          <cell r="T6043">
            <v>41628</v>
          </cell>
          <cell r="U6043">
            <v>14</v>
          </cell>
          <cell r="V6043" t="str">
            <v>DE 08 A 15 DÍAS</v>
          </cell>
        </row>
        <row r="6044">
          <cell r="Q6044" t="str">
            <v>BANAMEX4162559712241268051</v>
          </cell>
          <cell r="R6044" t="str">
            <v>O.K.</v>
          </cell>
          <cell r="S6044" t="str">
            <v>CONCILIADA</v>
          </cell>
          <cell r="T6044">
            <v>41628</v>
          </cell>
          <cell r="U6044">
            <v>14</v>
          </cell>
          <cell r="V6044" t="str">
            <v>DE 08 A 15 DÍAS</v>
          </cell>
        </row>
        <row r="6045">
          <cell r="Q6045" t="str">
            <v>BANAMEX4162559712245374871</v>
          </cell>
          <cell r="R6045" t="str">
            <v>O.K.</v>
          </cell>
          <cell r="S6045" t="str">
            <v>CONCILIADA</v>
          </cell>
          <cell r="T6045">
            <v>41628</v>
          </cell>
          <cell r="U6045">
            <v>14</v>
          </cell>
          <cell r="V6045" t="str">
            <v>DE 08 A 15 DÍAS</v>
          </cell>
        </row>
        <row r="6046">
          <cell r="Q6046" t="str">
            <v>BANAMEX4162559712241247964</v>
          </cell>
          <cell r="R6046" t="str">
            <v>O.K.</v>
          </cell>
          <cell r="S6046" t="str">
            <v>CONCILIADA</v>
          </cell>
          <cell r="T6046">
            <v>41628</v>
          </cell>
          <cell r="U6046">
            <v>14</v>
          </cell>
          <cell r="V6046" t="str">
            <v>DE 08 A 15 DÍAS</v>
          </cell>
        </row>
        <row r="6047">
          <cell r="Q6047" t="str">
            <v>BANAMEX4162559712245374939</v>
          </cell>
          <cell r="R6047" t="str">
            <v>O.K.</v>
          </cell>
          <cell r="S6047" t="str">
            <v>CONCILIADA</v>
          </cell>
          <cell r="T6047">
            <v>41628</v>
          </cell>
          <cell r="U6047">
            <v>14</v>
          </cell>
          <cell r="V6047" t="str">
            <v>DE 08 A 15 DÍAS</v>
          </cell>
        </row>
        <row r="6048">
          <cell r="Q6048" t="str">
            <v>BANAMEX4162559712243786118</v>
          </cell>
          <cell r="R6048" t="str">
            <v>O.K.</v>
          </cell>
          <cell r="S6048" t="str">
            <v>CONCILIADA</v>
          </cell>
          <cell r="T6048">
            <v>41628</v>
          </cell>
          <cell r="U6048">
            <v>14</v>
          </cell>
          <cell r="V6048" t="str">
            <v>DE 08 A 15 DÍAS</v>
          </cell>
        </row>
        <row r="6049">
          <cell r="Q6049" t="str">
            <v>BANAMEX4162559712241435759</v>
          </cell>
          <cell r="R6049" t="str">
            <v>O.K.</v>
          </cell>
          <cell r="S6049" t="str">
            <v>CONCILIADA</v>
          </cell>
          <cell r="T6049">
            <v>41628</v>
          </cell>
          <cell r="U6049">
            <v>14</v>
          </cell>
          <cell r="V6049" t="str">
            <v>DE 08 A 15 DÍAS</v>
          </cell>
        </row>
        <row r="6050">
          <cell r="Q6050" t="str">
            <v>BANAMEX4162559712241168970</v>
          </cell>
          <cell r="R6050" t="str">
            <v>O.K.</v>
          </cell>
          <cell r="S6050" t="str">
            <v>CONCILIADA</v>
          </cell>
          <cell r="T6050">
            <v>41628</v>
          </cell>
          <cell r="U6050">
            <v>14</v>
          </cell>
          <cell r="V6050" t="str">
            <v>DE 08 A 15 DÍAS</v>
          </cell>
        </row>
        <row r="6051">
          <cell r="Q6051" t="str">
            <v>BANAMEX4162559712241658673</v>
          </cell>
          <cell r="R6051" t="str">
            <v>O.K.</v>
          </cell>
          <cell r="S6051" t="str">
            <v>CONCILIADA</v>
          </cell>
          <cell r="T6051">
            <v>41628</v>
          </cell>
          <cell r="U6051">
            <v>14</v>
          </cell>
          <cell r="V6051" t="str">
            <v>DE 08 A 15 DÍAS</v>
          </cell>
        </row>
        <row r="6052">
          <cell r="Q6052" t="str">
            <v>BANAMEX4162559712245374855</v>
          </cell>
          <cell r="R6052" t="str">
            <v>O.K.</v>
          </cell>
          <cell r="S6052" t="str">
            <v>CONCILIADA</v>
          </cell>
          <cell r="T6052">
            <v>41628</v>
          </cell>
          <cell r="U6052">
            <v>14</v>
          </cell>
          <cell r="V6052" t="str">
            <v>DE 08 A 15 DÍAS</v>
          </cell>
        </row>
        <row r="6053">
          <cell r="Q6053" t="str">
            <v>BANAMEX4162559712245870795</v>
          </cell>
          <cell r="R6053" t="str">
            <v>O.K.</v>
          </cell>
          <cell r="S6053" t="str">
            <v>CONCILIADA</v>
          </cell>
          <cell r="T6053">
            <v>41628</v>
          </cell>
          <cell r="U6053">
            <v>14</v>
          </cell>
          <cell r="V6053" t="str">
            <v>DE 08 A 15 DÍAS</v>
          </cell>
        </row>
        <row r="6054">
          <cell r="Q6054" t="str">
            <v>BANAMEX4162559712245775721</v>
          </cell>
          <cell r="R6054" t="str">
            <v>O.K.</v>
          </cell>
          <cell r="S6054" t="str">
            <v>CONCILIADA</v>
          </cell>
          <cell r="T6054">
            <v>41628</v>
          </cell>
          <cell r="U6054">
            <v>14</v>
          </cell>
          <cell r="V6054" t="str">
            <v>DE 08 A 15 DÍAS</v>
          </cell>
        </row>
        <row r="6055">
          <cell r="Q6055" t="str">
            <v>BANAMEX4162559712241721299</v>
          </cell>
          <cell r="R6055" t="str">
            <v>O.K.</v>
          </cell>
          <cell r="S6055" t="str">
            <v>CONCILIADA</v>
          </cell>
          <cell r="T6055">
            <v>41628</v>
          </cell>
          <cell r="U6055">
            <v>14</v>
          </cell>
          <cell r="V6055" t="str">
            <v>DE 08 A 15 DÍAS</v>
          </cell>
        </row>
        <row r="6056">
          <cell r="Q6056" t="str">
            <v>BANAMEX4162559712241709583</v>
          </cell>
          <cell r="R6056" t="str">
            <v>O.K.</v>
          </cell>
          <cell r="S6056" t="str">
            <v>CONCILIADA</v>
          </cell>
          <cell r="T6056">
            <v>41628</v>
          </cell>
          <cell r="U6056">
            <v>14</v>
          </cell>
          <cell r="V6056" t="str">
            <v>DE 08 A 15 DÍAS</v>
          </cell>
        </row>
        <row r="6057">
          <cell r="Q6057" t="str">
            <v>BANAMEX4162559712241377852</v>
          </cell>
          <cell r="R6057" t="str">
            <v>O.K.</v>
          </cell>
          <cell r="S6057" t="str">
            <v>CONCILIADA</v>
          </cell>
          <cell r="T6057">
            <v>41628</v>
          </cell>
          <cell r="U6057">
            <v>14</v>
          </cell>
          <cell r="V6057" t="str">
            <v>DE 08 A 15 DÍAS</v>
          </cell>
        </row>
        <row r="6058">
          <cell r="Q6058" t="str">
            <v>BANAMEX4162559712245432299</v>
          </cell>
          <cell r="R6058" t="str">
            <v>O.K.</v>
          </cell>
          <cell r="S6058" t="str">
            <v>CONCILIADA</v>
          </cell>
          <cell r="T6058">
            <v>41628</v>
          </cell>
          <cell r="U6058">
            <v>14</v>
          </cell>
          <cell r="V6058" t="str">
            <v>DE 08 A 15 DÍAS</v>
          </cell>
        </row>
        <row r="6059">
          <cell r="Q6059" t="str">
            <v>BANAMEX4162559712241005227</v>
          </cell>
          <cell r="R6059" t="str">
            <v>O.K.</v>
          </cell>
          <cell r="S6059" t="str">
            <v>CONCILIADA</v>
          </cell>
          <cell r="T6059">
            <v>41628</v>
          </cell>
          <cell r="U6059">
            <v>14</v>
          </cell>
          <cell r="V6059" t="str">
            <v>DE 08 A 15 DÍAS</v>
          </cell>
        </row>
        <row r="6060">
          <cell r="Q6060" t="str">
            <v>BANAMEX4162559712245574561</v>
          </cell>
          <cell r="R6060" t="str">
            <v>O.K.</v>
          </cell>
          <cell r="S6060" t="str">
            <v>CONCILIADA</v>
          </cell>
          <cell r="T6060">
            <v>41628</v>
          </cell>
          <cell r="U6060">
            <v>14</v>
          </cell>
          <cell r="V6060" t="str">
            <v>DE 08 A 15 DÍAS</v>
          </cell>
        </row>
        <row r="6061">
          <cell r="Q6061" t="str">
            <v>BANAMEX4162559712241000071</v>
          </cell>
          <cell r="R6061" t="str">
            <v>O.K.</v>
          </cell>
          <cell r="S6061" t="str">
            <v>CONCILIADA</v>
          </cell>
          <cell r="T6061">
            <v>41628</v>
          </cell>
          <cell r="U6061">
            <v>14</v>
          </cell>
          <cell r="V6061" t="str">
            <v>DE 08 A 15 DÍAS</v>
          </cell>
        </row>
        <row r="6062">
          <cell r="Q6062" t="str">
            <v>BANAMEX4162559712245374731</v>
          </cell>
          <cell r="R6062" t="str">
            <v>O.K.</v>
          </cell>
          <cell r="S6062" t="str">
            <v>CONCILIADA</v>
          </cell>
          <cell r="T6062">
            <v>41628</v>
          </cell>
          <cell r="U6062">
            <v>14</v>
          </cell>
          <cell r="V6062" t="str">
            <v>DE 08 A 15 DÍAS</v>
          </cell>
        </row>
        <row r="6063">
          <cell r="Q6063" t="str">
            <v>BANAMEX4162559712245374772</v>
          </cell>
          <cell r="R6063" t="str">
            <v>O.K.</v>
          </cell>
          <cell r="S6063" t="str">
            <v>CONCILIADA</v>
          </cell>
          <cell r="T6063">
            <v>41628</v>
          </cell>
          <cell r="U6063">
            <v>14</v>
          </cell>
          <cell r="V6063" t="str">
            <v>DE 08 A 15 DÍAS</v>
          </cell>
        </row>
        <row r="6064">
          <cell r="Q6064" t="str">
            <v>BANAMEX4162559712245607155</v>
          </cell>
          <cell r="R6064" t="str">
            <v>O.K.</v>
          </cell>
          <cell r="S6064" t="str">
            <v>CONCILIADA</v>
          </cell>
          <cell r="T6064">
            <v>41628</v>
          </cell>
          <cell r="U6064">
            <v>14</v>
          </cell>
          <cell r="V6064" t="str">
            <v>DE 08 A 15 DÍAS</v>
          </cell>
        </row>
        <row r="6065">
          <cell r="Q6065" t="str">
            <v>BANAMEX4162559712245631015</v>
          </cell>
          <cell r="R6065" t="str">
            <v>O.K.</v>
          </cell>
          <cell r="S6065" t="str">
            <v>CONCILIADA</v>
          </cell>
          <cell r="T6065">
            <v>41628</v>
          </cell>
          <cell r="U6065">
            <v>14</v>
          </cell>
          <cell r="V6065" t="str">
            <v>DE 08 A 15 DÍAS</v>
          </cell>
        </row>
        <row r="6066">
          <cell r="Q6066" t="str">
            <v>BANAMEX4162559712241713452</v>
          </cell>
          <cell r="R6066" t="str">
            <v>O.K.</v>
          </cell>
          <cell r="S6066" t="str">
            <v>CONCILIADA</v>
          </cell>
          <cell r="T6066">
            <v>41628</v>
          </cell>
          <cell r="U6066">
            <v>14</v>
          </cell>
          <cell r="V6066" t="str">
            <v>DE 08 A 15 DÍAS</v>
          </cell>
        </row>
        <row r="6067">
          <cell r="Q6067" t="str">
            <v>BANAMEX4162559712241694991</v>
          </cell>
          <cell r="R6067" t="str">
            <v>O.K.</v>
          </cell>
          <cell r="S6067" t="str">
            <v>CONCILIADA</v>
          </cell>
          <cell r="T6067">
            <v>41628</v>
          </cell>
          <cell r="U6067">
            <v>14</v>
          </cell>
          <cell r="V6067" t="str">
            <v>DE 08 A 15 DÍAS</v>
          </cell>
        </row>
        <row r="6068">
          <cell r="Q6068" t="str">
            <v>BANAMEX4162559712241303833</v>
          </cell>
          <cell r="R6068" t="str">
            <v>O.K.</v>
          </cell>
          <cell r="S6068" t="str">
            <v>CONCILIADA</v>
          </cell>
          <cell r="T6068">
            <v>41628</v>
          </cell>
          <cell r="U6068">
            <v>14</v>
          </cell>
          <cell r="V6068" t="str">
            <v>DE 08 A 15 DÍAS</v>
          </cell>
        </row>
        <row r="6069">
          <cell r="Q6069" t="str">
            <v>BANAMEX4162559712241714526</v>
          </cell>
          <cell r="R6069" t="str">
            <v>O.K.</v>
          </cell>
          <cell r="S6069" t="str">
            <v>CONCILIADA</v>
          </cell>
          <cell r="T6069">
            <v>41628</v>
          </cell>
          <cell r="U6069">
            <v>14</v>
          </cell>
          <cell r="V6069" t="str">
            <v>DE 08 A 15 DÍAS</v>
          </cell>
        </row>
        <row r="6070">
          <cell r="Q6070" t="str">
            <v>BANAMEX4162559712245591201</v>
          </cell>
          <cell r="R6070" t="str">
            <v>O.K.</v>
          </cell>
          <cell r="S6070" t="str">
            <v>CONCILIADA</v>
          </cell>
          <cell r="T6070">
            <v>41628</v>
          </cell>
          <cell r="U6070">
            <v>14</v>
          </cell>
          <cell r="V6070" t="str">
            <v>DE 08 A 15 DÍAS</v>
          </cell>
        </row>
        <row r="6071">
          <cell r="Q6071" t="str">
            <v>BANAMEX4162559712245374970</v>
          </cell>
          <cell r="R6071" t="str">
            <v>O.K.</v>
          </cell>
          <cell r="S6071" t="str">
            <v>CONCILIADA</v>
          </cell>
          <cell r="T6071">
            <v>41628</v>
          </cell>
          <cell r="U6071">
            <v>14</v>
          </cell>
          <cell r="V6071" t="str">
            <v>DE 08 A 15 DÍAS</v>
          </cell>
        </row>
        <row r="6072">
          <cell r="Q6072" t="str">
            <v>BANAMEX4162559712241377878</v>
          </cell>
          <cell r="R6072" t="str">
            <v>O.K.</v>
          </cell>
          <cell r="S6072" t="str">
            <v>CONCILIADA</v>
          </cell>
          <cell r="T6072">
            <v>41628</v>
          </cell>
          <cell r="U6072">
            <v>14</v>
          </cell>
          <cell r="V6072" t="str">
            <v>DE 08 A 15 DÍAS</v>
          </cell>
        </row>
        <row r="6073">
          <cell r="Q6073" t="str">
            <v>BANAMEX4162559712245529268</v>
          </cell>
          <cell r="R6073" t="str">
            <v>O.K.</v>
          </cell>
          <cell r="S6073" t="str">
            <v>CONCILIADA</v>
          </cell>
          <cell r="T6073">
            <v>41628</v>
          </cell>
          <cell r="U6073">
            <v>14</v>
          </cell>
          <cell r="V6073" t="str">
            <v>DE 08 A 15 DÍAS</v>
          </cell>
        </row>
        <row r="6074">
          <cell r="Q6074" t="str">
            <v>BANAMEX4162559712245374947</v>
          </cell>
          <cell r="R6074" t="str">
            <v>O.K.</v>
          </cell>
          <cell r="S6074" t="str">
            <v>CONCILIADA</v>
          </cell>
          <cell r="T6074">
            <v>41628</v>
          </cell>
          <cell r="U6074">
            <v>14</v>
          </cell>
          <cell r="V6074" t="str">
            <v>DE 08 A 15 DÍAS</v>
          </cell>
        </row>
        <row r="6075">
          <cell r="Q6075" t="str">
            <v>BANAMEX4162559712241303866</v>
          </cell>
          <cell r="R6075" t="str">
            <v>O.K.</v>
          </cell>
          <cell r="S6075" t="str">
            <v>CONCILIADA</v>
          </cell>
          <cell r="T6075">
            <v>41628</v>
          </cell>
          <cell r="U6075">
            <v>14</v>
          </cell>
          <cell r="V6075" t="str">
            <v>DE 08 A 15 DÍAS</v>
          </cell>
        </row>
        <row r="6076">
          <cell r="Q6076" t="str">
            <v>BANAMEX4162559712241448562</v>
          </cell>
          <cell r="R6076" t="str">
            <v>O.K.</v>
          </cell>
          <cell r="S6076" t="str">
            <v>CONCILIADA</v>
          </cell>
          <cell r="T6076">
            <v>41628</v>
          </cell>
          <cell r="U6076">
            <v>14</v>
          </cell>
          <cell r="V6076" t="str">
            <v>DE 08 A 15 DÍAS</v>
          </cell>
        </row>
        <row r="6077">
          <cell r="Q6077" t="str">
            <v>BANAMEX4162559712241544998</v>
          </cell>
          <cell r="R6077" t="str">
            <v>O.K.</v>
          </cell>
          <cell r="S6077" t="str">
            <v>CONCILIADA</v>
          </cell>
          <cell r="T6077">
            <v>41628</v>
          </cell>
          <cell r="U6077">
            <v>14</v>
          </cell>
          <cell r="V6077" t="str">
            <v>DE 08 A 15 DÍAS</v>
          </cell>
        </row>
        <row r="6078">
          <cell r="Q6078" t="str">
            <v>BANAMEX4162559712241237957</v>
          </cell>
          <cell r="R6078" t="str">
            <v>O.K.</v>
          </cell>
          <cell r="S6078" t="str">
            <v>CONCILIADA</v>
          </cell>
          <cell r="T6078">
            <v>41628</v>
          </cell>
          <cell r="U6078">
            <v>14</v>
          </cell>
          <cell r="V6078" t="str">
            <v>DE 08 A 15 DÍAS</v>
          </cell>
        </row>
        <row r="6079">
          <cell r="Q6079" t="str">
            <v>BANAMEX4162559712245822309</v>
          </cell>
          <cell r="R6079" t="str">
            <v>O.K.</v>
          </cell>
          <cell r="S6079" t="str">
            <v>CONCILIADA</v>
          </cell>
          <cell r="T6079">
            <v>41628</v>
          </cell>
          <cell r="U6079">
            <v>14</v>
          </cell>
          <cell r="V6079" t="str">
            <v>DE 08 A 15 DÍAS</v>
          </cell>
        </row>
        <row r="6080">
          <cell r="Q6080" t="str">
            <v>BANAMEX4162559712244225942</v>
          </cell>
          <cell r="R6080" t="str">
            <v>O.K.</v>
          </cell>
          <cell r="S6080" t="str">
            <v>COMPENSADA</v>
          </cell>
          <cell r="T6080">
            <v>41628</v>
          </cell>
          <cell r="U6080">
            <v>14</v>
          </cell>
          <cell r="V6080" t="str">
            <v>DE 08 A 15 DÍAS</v>
          </cell>
        </row>
        <row r="6081">
          <cell r="Q6081" t="str">
            <v>BANAMEX4162559712245374723</v>
          </cell>
          <cell r="R6081" t="str">
            <v>O.K.</v>
          </cell>
          <cell r="S6081" t="str">
            <v>CONCILIADA</v>
          </cell>
          <cell r="T6081">
            <v>41628</v>
          </cell>
          <cell r="U6081">
            <v>14</v>
          </cell>
          <cell r="V6081" t="str">
            <v>DE 08 A 15 DÍAS</v>
          </cell>
        </row>
        <row r="6082">
          <cell r="Q6082" t="str">
            <v>BANAMEX4162559712241011465</v>
          </cell>
          <cell r="R6082" t="str">
            <v>O.K.</v>
          </cell>
          <cell r="S6082" t="str">
            <v>CONCILIADA</v>
          </cell>
          <cell r="T6082">
            <v>41628</v>
          </cell>
          <cell r="U6082">
            <v>14</v>
          </cell>
          <cell r="V6082" t="str">
            <v>DE 08 A 15 DÍAS</v>
          </cell>
        </row>
        <row r="6083">
          <cell r="Q6083" t="str">
            <v>BANAMEX4162559712242038891</v>
          </cell>
          <cell r="R6083" t="str">
            <v>O.K.</v>
          </cell>
          <cell r="S6083" t="str">
            <v>CONCILIADA</v>
          </cell>
          <cell r="T6083">
            <v>41628</v>
          </cell>
          <cell r="U6083">
            <v>14</v>
          </cell>
          <cell r="V6083" t="str">
            <v>DE 08 A 15 DÍAS</v>
          </cell>
        </row>
        <row r="6084">
          <cell r="Q6084" t="str">
            <v>BANAMEX4162559712245404363</v>
          </cell>
          <cell r="R6084" t="str">
            <v>O.K.</v>
          </cell>
          <cell r="S6084" t="str">
            <v>CONCILIADA</v>
          </cell>
          <cell r="T6084">
            <v>41628</v>
          </cell>
          <cell r="U6084">
            <v>14</v>
          </cell>
          <cell r="V6084" t="str">
            <v>DE 08 A 15 DÍAS</v>
          </cell>
        </row>
        <row r="6085">
          <cell r="Q6085" t="str">
            <v>BANCOMER416254487026595695929</v>
          </cell>
          <cell r="R6085" t="str">
            <v>O.K.</v>
          </cell>
          <cell r="S6085" t="str">
            <v>CONCILIADA</v>
          </cell>
          <cell r="T6085">
            <v>41628</v>
          </cell>
          <cell r="U6085">
            <v>14</v>
          </cell>
          <cell r="V6085" t="str">
            <v>DE 08 A 15 DÍAS</v>
          </cell>
        </row>
        <row r="6086">
          <cell r="Q6086" t="str">
            <v>BANCOMER416254487026595374699</v>
          </cell>
          <cell r="R6086" t="str">
            <v>O.K.</v>
          </cell>
          <cell r="S6086" t="str">
            <v>CONCILIADA</v>
          </cell>
          <cell r="T6086">
            <v>41628</v>
          </cell>
          <cell r="U6086">
            <v>14</v>
          </cell>
          <cell r="V6086" t="str">
            <v>DE 08 A 15 DÍAS</v>
          </cell>
        </row>
        <row r="6087">
          <cell r="Q6087" t="str">
            <v>BANCOMER416254487026594117602</v>
          </cell>
          <cell r="R6087" t="str">
            <v>O.K.</v>
          </cell>
          <cell r="S6087" t="str">
            <v>CONCILIADA</v>
          </cell>
          <cell r="T6087">
            <v>41628</v>
          </cell>
          <cell r="U6087">
            <v>14</v>
          </cell>
          <cell r="V6087" t="str">
            <v>DE 08 A 15 DÍAS</v>
          </cell>
        </row>
        <row r="6088">
          <cell r="Q6088" t="str">
            <v>BANCOMER416254487026595374715</v>
          </cell>
          <cell r="R6088" t="str">
            <v>O.K.</v>
          </cell>
          <cell r="S6088" t="str">
            <v>CONCILIADA</v>
          </cell>
          <cell r="T6088">
            <v>41628</v>
          </cell>
          <cell r="U6088">
            <v>14</v>
          </cell>
          <cell r="V6088" t="str">
            <v>DE 08 A 15 DÍAS</v>
          </cell>
        </row>
        <row r="6089">
          <cell r="Q6089" t="str">
            <v>BANCOMER416254487026595410923</v>
          </cell>
          <cell r="R6089" t="str">
            <v>O.K.</v>
          </cell>
          <cell r="S6089" t="str">
            <v>CONCILIADA</v>
          </cell>
          <cell r="T6089">
            <v>41628</v>
          </cell>
          <cell r="U6089">
            <v>14</v>
          </cell>
          <cell r="V6089" t="str">
            <v>DE 08 A 15 DÍAS</v>
          </cell>
        </row>
        <row r="6090">
          <cell r="Q6090" t="str">
            <v>BANCOMER416254487026596743769</v>
          </cell>
          <cell r="R6090" t="str">
            <v>O.K.</v>
          </cell>
          <cell r="S6090" t="str">
            <v>CONCILIADA</v>
          </cell>
          <cell r="T6090">
            <v>41628</v>
          </cell>
          <cell r="U6090">
            <v>14</v>
          </cell>
          <cell r="V6090" t="str">
            <v>DE 08 A 15 DÍAS</v>
          </cell>
        </row>
        <row r="6091">
          <cell r="Q6091" t="str">
            <v>BANCOMER416254487026595432299</v>
          </cell>
          <cell r="R6091" t="str">
            <v>O.K.</v>
          </cell>
          <cell r="S6091" t="str">
            <v>CONCILIADA</v>
          </cell>
          <cell r="T6091">
            <v>41628</v>
          </cell>
          <cell r="U6091">
            <v>14</v>
          </cell>
          <cell r="V6091" t="str">
            <v>DE 08 A 15 DÍAS</v>
          </cell>
        </row>
        <row r="6092">
          <cell r="Q6092" t="str">
            <v>BANCOMER416254487026599600651</v>
          </cell>
          <cell r="R6092" t="str">
            <v>O.K.</v>
          </cell>
          <cell r="S6092" t="str">
            <v>CONCILIADA</v>
          </cell>
          <cell r="T6092">
            <v>41628</v>
          </cell>
          <cell r="U6092">
            <v>14</v>
          </cell>
          <cell r="V6092" t="str">
            <v>DE 08 A 15 DÍAS</v>
          </cell>
        </row>
        <row r="6093">
          <cell r="Q6093" t="str">
            <v>BANCOMER416254487026594148490</v>
          </cell>
          <cell r="R6093" t="str">
            <v>O.K.</v>
          </cell>
          <cell r="S6093" t="str">
            <v>CONCILIADA</v>
          </cell>
          <cell r="T6093">
            <v>41628</v>
          </cell>
          <cell r="U6093">
            <v>14</v>
          </cell>
          <cell r="V6093" t="str">
            <v>DE 08 A 15 DÍAS</v>
          </cell>
        </row>
        <row r="6094">
          <cell r="Q6094" t="str">
            <v>BANCOMER416254487026595541289</v>
          </cell>
          <cell r="R6094" t="str">
            <v>O.K.</v>
          </cell>
          <cell r="S6094" t="str">
            <v>CONCILIADA</v>
          </cell>
          <cell r="T6094">
            <v>41628</v>
          </cell>
          <cell r="U6094">
            <v>14</v>
          </cell>
          <cell r="V6094" t="str">
            <v>DE 08 A 15 DÍAS</v>
          </cell>
        </row>
        <row r="6095">
          <cell r="Q6095" t="str">
            <v>BANCOMER416254487026591690833</v>
          </cell>
          <cell r="R6095" t="str">
            <v>O.K.</v>
          </cell>
          <cell r="S6095" t="str">
            <v>CONCILIADA</v>
          </cell>
          <cell r="T6095">
            <v>41628</v>
          </cell>
          <cell r="U6095">
            <v>14</v>
          </cell>
          <cell r="V6095" t="str">
            <v>DE 08 A 15 DÍAS</v>
          </cell>
        </row>
        <row r="6096">
          <cell r="Q6096" t="str">
            <v>BANCOMER416254487026594226064</v>
          </cell>
          <cell r="R6096" t="str">
            <v>O.K.</v>
          </cell>
          <cell r="S6096" t="str">
            <v>CONCILIADA</v>
          </cell>
          <cell r="T6096">
            <v>41628</v>
          </cell>
          <cell r="U6096">
            <v>14</v>
          </cell>
          <cell r="V6096" t="str">
            <v>DE 08 A 15 DÍAS</v>
          </cell>
        </row>
        <row r="6097">
          <cell r="Q6097" t="str">
            <v>BANCOMER416254487026595695895</v>
          </cell>
          <cell r="R6097" t="str">
            <v>O.K.</v>
          </cell>
          <cell r="S6097" t="str">
            <v>CONCILIADA</v>
          </cell>
          <cell r="T6097">
            <v>41628</v>
          </cell>
          <cell r="U6097">
            <v>14</v>
          </cell>
          <cell r="V6097" t="str">
            <v>DE 08 A 15 DÍAS</v>
          </cell>
        </row>
        <row r="6098">
          <cell r="Q6098" t="str">
            <v>BANCOMER416254487026595519137</v>
          </cell>
          <cell r="R6098" t="str">
            <v>O.K.</v>
          </cell>
          <cell r="S6098" t="str">
            <v>CONCILIADA</v>
          </cell>
          <cell r="T6098">
            <v>41628</v>
          </cell>
          <cell r="U6098">
            <v>14</v>
          </cell>
          <cell r="V6098" t="str">
            <v>DE 08 A 15 DÍAS</v>
          </cell>
        </row>
        <row r="6099">
          <cell r="Q6099" t="str">
            <v>BANCOMER416254487026591735240</v>
          </cell>
          <cell r="R6099" t="str">
            <v>O.K.</v>
          </cell>
          <cell r="S6099" t="str">
            <v>CONCILIADA</v>
          </cell>
          <cell r="T6099">
            <v>41628</v>
          </cell>
          <cell r="U6099">
            <v>14</v>
          </cell>
          <cell r="V6099" t="str">
            <v>DE 08 A 15 DÍAS</v>
          </cell>
        </row>
        <row r="6100">
          <cell r="Q6100" t="str">
            <v>BANCOMER416254487026595591201</v>
          </cell>
          <cell r="R6100" t="str">
            <v>O.K.</v>
          </cell>
          <cell r="S6100" t="str">
            <v>CONCILIADA</v>
          </cell>
          <cell r="T6100">
            <v>41628</v>
          </cell>
          <cell r="U6100">
            <v>14</v>
          </cell>
          <cell r="V6100" t="str">
            <v>DE 08 A 15 DÍAS</v>
          </cell>
        </row>
        <row r="6101">
          <cell r="Q6101" t="str">
            <v>BANCOMER416254487026595820535</v>
          </cell>
          <cell r="R6101" t="str">
            <v>O.K.</v>
          </cell>
          <cell r="S6101" t="str">
            <v>CONCILIADA</v>
          </cell>
          <cell r="T6101">
            <v>41628</v>
          </cell>
          <cell r="U6101">
            <v>14</v>
          </cell>
          <cell r="V6101" t="str">
            <v>DE 08 A 15 DÍAS</v>
          </cell>
        </row>
        <row r="6102">
          <cell r="Q6102" t="str">
            <v>BANCOMER416254487026591658699</v>
          </cell>
          <cell r="R6102" t="str">
            <v>O.K.</v>
          </cell>
          <cell r="S6102" t="str">
            <v>CONCILIADA</v>
          </cell>
          <cell r="T6102">
            <v>41628</v>
          </cell>
          <cell r="U6102">
            <v>14</v>
          </cell>
          <cell r="V6102" t="str">
            <v>DE 08 A 15 DÍAS</v>
          </cell>
        </row>
        <row r="6103">
          <cell r="Q6103" t="str">
            <v>BANCOMER416254487026595440060</v>
          </cell>
          <cell r="R6103" t="str">
            <v>O.K.</v>
          </cell>
          <cell r="S6103" t="str">
            <v>CONCILIADA</v>
          </cell>
          <cell r="T6103">
            <v>41628</v>
          </cell>
          <cell r="U6103">
            <v>14</v>
          </cell>
          <cell r="V6103" t="str">
            <v>DE 08 A 15 DÍAS</v>
          </cell>
        </row>
        <row r="6104">
          <cell r="Q6104" t="str">
            <v>BANCOMER416254487026595504378</v>
          </cell>
          <cell r="R6104" t="str">
            <v>O.K.</v>
          </cell>
          <cell r="S6104" t="str">
            <v>CONCILIADA</v>
          </cell>
          <cell r="T6104">
            <v>41628</v>
          </cell>
          <cell r="U6104">
            <v>14</v>
          </cell>
          <cell r="V6104" t="str">
            <v>DE 08 A 15 DÍAS</v>
          </cell>
        </row>
        <row r="6105">
          <cell r="Q6105" t="str">
            <v>BANCOMER416254487026595374913</v>
          </cell>
          <cell r="R6105" t="str">
            <v>O.K.</v>
          </cell>
          <cell r="S6105" t="str">
            <v>CONCILIADA</v>
          </cell>
          <cell r="T6105">
            <v>41628</v>
          </cell>
          <cell r="U6105">
            <v>14</v>
          </cell>
          <cell r="V6105" t="str">
            <v>DE 08 A 15 DÍAS</v>
          </cell>
        </row>
        <row r="6106">
          <cell r="Q6106" t="str">
            <v>BANCOMER416254487026594084208</v>
          </cell>
          <cell r="R6106" t="str">
            <v>O.K.</v>
          </cell>
          <cell r="S6106" t="str">
            <v>CONCILIADA</v>
          </cell>
          <cell r="T6106">
            <v>41628</v>
          </cell>
          <cell r="U6106">
            <v>14</v>
          </cell>
          <cell r="V6106" t="str">
            <v>DE 08 A 15 DÍAS</v>
          </cell>
        </row>
        <row r="6107">
          <cell r="Q6107" t="str">
            <v>BANCOMER416254487026595374897</v>
          </cell>
          <cell r="R6107" t="str">
            <v>O.K.</v>
          </cell>
          <cell r="S6107" t="str">
            <v>CONCILIADA</v>
          </cell>
          <cell r="T6107">
            <v>41628</v>
          </cell>
          <cell r="U6107">
            <v>14</v>
          </cell>
          <cell r="V6107" t="str">
            <v>DE 08 A 15 DÍAS</v>
          </cell>
        </row>
        <row r="6108">
          <cell r="Q6108" t="str">
            <v>BANCOMER416254487026596025688</v>
          </cell>
          <cell r="R6108" t="str">
            <v>O.K.</v>
          </cell>
          <cell r="S6108" t="str">
            <v>CONCILIADA</v>
          </cell>
          <cell r="T6108">
            <v>41628</v>
          </cell>
          <cell r="U6108">
            <v>14</v>
          </cell>
          <cell r="V6108" t="str">
            <v>DE 08 A 15 DÍAS</v>
          </cell>
        </row>
        <row r="6109">
          <cell r="Q6109" t="str">
            <v>BANCOMER416254487026595374707</v>
          </cell>
          <cell r="R6109" t="str">
            <v>O.K.</v>
          </cell>
          <cell r="S6109" t="str">
            <v>CONCILIADA</v>
          </cell>
          <cell r="T6109">
            <v>41628</v>
          </cell>
          <cell r="U6109">
            <v>14</v>
          </cell>
          <cell r="V6109" t="str">
            <v>DE 08 A 15 DÍAS</v>
          </cell>
        </row>
        <row r="6110">
          <cell r="Q6110" t="str">
            <v>BANCOMER416254487026595374772</v>
          </cell>
          <cell r="R6110" t="str">
            <v>O.K.</v>
          </cell>
          <cell r="S6110" t="str">
            <v>CONCILIADA</v>
          </cell>
          <cell r="T6110">
            <v>41628</v>
          </cell>
          <cell r="U6110">
            <v>14</v>
          </cell>
          <cell r="V6110" t="str">
            <v>DE 08 A 15 DÍAS</v>
          </cell>
        </row>
        <row r="6111">
          <cell r="Q6111" t="str">
            <v>BANCOMER416254487026595659370</v>
          </cell>
          <cell r="R6111" t="str">
            <v>O.K.</v>
          </cell>
          <cell r="S6111" t="str">
            <v>CONCILIADA</v>
          </cell>
          <cell r="T6111">
            <v>41628</v>
          </cell>
          <cell r="U6111">
            <v>14</v>
          </cell>
          <cell r="V6111" t="str">
            <v>DE 08 A 15 DÍAS</v>
          </cell>
        </row>
        <row r="6112">
          <cell r="Q6112" t="str">
            <v>BANCOMER416254487026594084216</v>
          </cell>
          <cell r="R6112" t="str">
            <v>O.K.</v>
          </cell>
          <cell r="S6112" t="str">
            <v>CONCILIADA</v>
          </cell>
          <cell r="T6112">
            <v>41628</v>
          </cell>
          <cell r="U6112">
            <v>14</v>
          </cell>
          <cell r="V6112" t="str">
            <v>DE 08 A 15 DÍAS</v>
          </cell>
        </row>
        <row r="6113">
          <cell r="Q6113" t="str">
            <v>BANCOMER416254487026597135985</v>
          </cell>
          <cell r="R6113" t="str">
            <v>O.K.</v>
          </cell>
          <cell r="S6113" t="str">
            <v>CONCILIADA</v>
          </cell>
          <cell r="T6113">
            <v>41628</v>
          </cell>
          <cell r="U6113">
            <v>14</v>
          </cell>
          <cell r="V6113" t="str">
            <v>DE 08 A 15 DÍAS</v>
          </cell>
        </row>
        <row r="6114">
          <cell r="Q6114" t="str">
            <v>BANCOMER416254487026591001952</v>
          </cell>
          <cell r="R6114" t="str">
            <v>O.K.</v>
          </cell>
          <cell r="S6114" t="str">
            <v>CONCILIADA</v>
          </cell>
          <cell r="T6114">
            <v>41628</v>
          </cell>
          <cell r="U6114">
            <v>14</v>
          </cell>
          <cell r="V6114" t="str">
            <v>DE 08 A 15 DÍAS</v>
          </cell>
        </row>
        <row r="6115">
          <cell r="Q6115" t="str">
            <v>BANCOMER416254487026591785559</v>
          </cell>
          <cell r="R6115" t="str">
            <v>O.K.</v>
          </cell>
          <cell r="S6115" t="str">
            <v>CONCILIADA</v>
          </cell>
          <cell r="T6115">
            <v>41628</v>
          </cell>
          <cell r="U6115">
            <v>14</v>
          </cell>
          <cell r="V6115" t="str">
            <v>DE 08 A 15 DÍAS</v>
          </cell>
        </row>
        <row r="6116">
          <cell r="Q6116" t="str">
            <v>BANCOMER416254487026595725379</v>
          </cell>
          <cell r="R6116" t="str">
            <v>O.K.</v>
          </cell>
          <cell r="S6116" t="str">
            <v>CONCILIADA</v>
          </cell>
          <cell r="T6116">
            <v>41628</v>
          </cell>
          <cell r="U6116">
            <v>14</v>
          </cell>
          <cell r="V6116" t="str">
            <v>DE 08 A 15 DÍAS</v>
          </cell>
        </row>
        <row r="6117">
          <cell r="Q6117" t="str">
            <v>BANCOMER416254487026594084299</v>
          </cell>
          <cell r="R6117" t="str">
            <v>O.K.</v>
          </cell>
          <cell r="S6117" t="str">
            <v>CONCILIADA</v>
          </cell>
          <cell r="T6117">
            <v>41628</v>
          </cell>
          <cell r="U6117">
            <v>14</v>
          </cell>
          <cell r="V6117" t="str">
            <v>DE 08 A 15 DÍAS</v>
          </cell>
        </row>
        <row r="6118">
          <cell r="Q6118" t="str">
            <v>BANCOMER416254487026595775721</v>
          </cell>
          <cell r="R6118" t="str">
            <v>O.K.</v>
          </cell>
          <cell r="S6118" t="str">
            <v>CONCILIADA</v>
          </cell>
          <cell r="T6118">
            <v>41628</v>
          </cell>
          <cell r="U6118">
            <v>14</v>
          </cell>
          <cell r="V6118" t="str">
            <v>DE 08 A 15 DÍAS</v>
          </cell>
        </row>
        <row r="6119">
          <cell r="Q6119" t="str">
            <v>BANCOMER416254487026591000937</v>
          </cell>
          <cell r="R6119" t="str">
            <v>O.K.</v>
          </cell>
          <cell r="S6119" t="str">
            <v>CONCILIADA</v>
          </cell>
          <cell r="T6119">
            <v>41628</v>
          </cell>
          <cell r="U6119">
            <v>14</v>
          </cell>
          <cell r="V6119" t="str">
            <v>DE 08 A 15 DÍAS</v>
          </cell>
        </row>
        <row r="6120">
          <cell r="Q6120" t="str">
            <v>BANCOMER416254487026591005224</v>
          </cell>
          <cell r="R6120" t="str">
            <v>O.K.</v>
          </cell>
          <cell r="S6120" t="str">
            <v>CONCILIADA</v>
          </cell>
          <cell r="T6120">
            <v>41628</v>
          </cell>
          <cell r="U6120">
            <v>14</v>
          </cell>
          <cell r="V6120" t="str">
            <v>DE 08 A 15 DÍAS</v>
          </cell>
        </row>
        <row r="6121">
          <cell r="Q6121" t="str">
            <v>BANCOMER416254487026595822309</v>
          </cell>
          <cell r="R6121" t="str">
            <v>O.K.</v>
          </cell>
          <cell r="S6121" t="str">
            <v>CONCILIADA</v>
          </cell>
          <cell r="T6121">
            <v>41628</v>
          </cell>
          <cell r="U6121">
            <v>14</v>
          </cell>
          <cell r="V6121" t="str">
            <v>DE 08 A 15 DÍAS</v>
          </cell>
        </row>
        <row r="6122">
          <cell r="Q6122" t="str">
            <v>BANCOMER416254487026595374970</v>
          </cell>
          <cell r="R6122" t="str">
            <v>O.K.</v>
          </cell>
          <cell r="S6122" t="str">
            <v>CONCILIADA</v>
          </cell>
          <cell r="T6122">
            <v>41628</v>
          </cell>
          <cell r="U6122">
            <v>14</v>
          </cell>
          <cell r="V6122" t="str">
            <v>DE 08 A 15 DÍAS</v>
          </cell>
        </row>
        <row r="6123">
          <cell r="Q6123" t="str">
            <v>BANCOMER416254487026595982723</v>
          </cell>
          <cell r="R6123" t="str">
            <v>O.K.</v>
          </cell>
          <cell r="S6123" t="str">
            <v>CONCILIADA</v>
          </cell>
          <cell r="T6123">
            <v>41628</v>
          </cell>
          <cell r="U6123">
            <v>14</v>
          </cell>
          <cell r="V6123" t="str">
            <v>DE 08 A 15 DÍAS</v>
          </cell>
        </row>
        <row r="6124">
          <cell r="Q6124" t="str">
            <v>BANCOMER416254487026591448588</v>
          </cell>
          <cell r="R6124" t="str">
            <v>O.K.</v>
          </cell>
          <cell r="S6124" t="str">
            <v>CONCILIADA</v>
          </cell>
          <cell r="T6124">
            <v>41628</v>
          </cell>
          <cell r="U6124">
            <v>14</v>
          </cell>
          <cell r="V6124" t="str">
            <v>DE 08 A 15 DÍAS</v>
          </cell>
        </row>
        <row r="6125">
          <cell r="Q6125" t="str">
            <v>BANCOMER416254487026595695937</v>
          </cell>
          <cell r="R6125" t="str">
            <v>O.K.</v>
          </cell>
          <cell r="S6125" t="str">
            <v>COMPENSADA</v>
          </cell>
          <cell r="T6125">
            <v>41628</v>
          </cell>
          <cell r="U6125">
            <v>14</v>
          </cell>
          <cell r="V6125" t="str">
            <v>DE 08 A 15 DÍAS</v>
          </cell>
        </row>
        <row r="6126">
          <cell r="Q6126" t="str">
            <v>BANCOMER416254487026591237957</v>
          </cell>
          <cell r="R6126" t="str">
            <v>O.K.</v>
          </cell>
          <cell r="S6126" t="str">
            <v>CONCILIADA</v>
          </cell>
          <cell r="T6126">
            <v>41628</v>
          </cell>
          <cell r="U6126">
            <v>14</v>
          </cell>
          <cell r="V6126" t="str">
            <v>DE 08 A 15 DÍAS</v>
          </cell>
        </row>
        <row r="6127">
          <cell r="Q6127" t="str">
            <v>BANCOMER416254487026595374947</v>
          </cell>
          <cell r="R6127" t="str">
            <v>O.K.</v>
          </cell>
          <cell r="S6127" t="str">
            <v>CONCILIADA</v>
          </cell>
          <cell r="T6127">
            <v>41628</v>
          </cell>
          <cell r="U6127">
            <v>14</v>
          </cell>
          <cell r="V6127" t="str">
            <v>DE 08 A 15 DÍAS</v>
          </cell>
        </row>
        <row r="6128">
          <cell r="Q6128" t="str">
            <v>BANCOMER416254487026595848627</v>
          </cell>
          <cell r="R6128" t="str">
            <v>O.K.</v>
          </cell>
          <cell r="S6128" t="str">
            <v>CONCILIADA</v>
          </cell>
          <cell r="T6128">
            <v>41628</v>
          </cell>
          <cell r="U6128">
            <v>14</v>
          </cell>
          <cell r="V6128" t="str">
            <v>DE 08 A 15 DÍAS</v>
          </cell>
        </row>
        <row r="6129">
          <cell r="Q6129" t="str">
            <v>BANCOMER416254487026595374806</v>
          </cell>
          <cell r="R6129" t="str">
            <v>O.K.</v>
          </cell>
          <cell r="S6129" t="str">
            <v>CONCILIADA</v>
          </cell>
          <cell r="T6129">
            <v>41628</v>
          </cell>
          <cell r="U6129">
            <v>14</v>
          </cell>
          <cell r="V6129" t="str">
            <v>DE 08 A 15 DÍAS</v>
          </cell>
        </row>
        <row r="6130">
          <cell r="Q6130" t="str">
            <v>BANCOMER416254487026595374798</v>
          </cell>
          <cell r="R6130" t="str">
            <v>O.K.</v>
          </cell>
          <cell r="S6130" t="str">
            <v>CONCILIADA</v>
          </cell>
          <cell r="T6130">
            <v>41628</v>
          </cell>
          <cell r="U6130">
            <v>14</v>
          </cell>
          <cell r="V6130" t="str">
            <v>DE 08 A 15 DÍAS</v>
          </cell>
        </row>
        <row r="6131">
          <cell r="Q6131" t="str">
            <v>BANCOMER416254487026595374723</v>
          </cell>
          <cell r="R6131" t="str">
            <v>O.K.</v>
          </cell>
          <cell r="S6131" t="str">
            <v>CONCILIADA</v>
          </cell>
          <cell r="T6131">
            <v>41628</v>
          </cell>
          <cell r="U6131">
            <v>14</v>
          </cell>
          <cell r="V6131" t="str">
            <v>DE 08 A 15 DÍAS</v>
          </cell>
        </row>
        <row r="6132">
          <cell r="Q6132" t="str">
            <v>BANCOMER416254487026593717097</v>
          </cell>
          <cell r="R6132" t="str">
            <v>O.K.</v>
          </cell>
          <cell r="S6132" t="str">
            <v>CONCILIADA</v>
          </cell>
          <cell r="T6132">
            <v>41628</v>
          </cell>
          <cell r="U6132">
            <v>14</v>
          </cell>
          <cell r="V6132" t="str">
            <v>DE 08 A 15 DÍAS</v>
          </cell>
        </row>
        <row r="6133">
          <cell r="Q6133" t="str">
            <v>BANCOMER416254487026591004776</v>
          </cell>
          <cell r="R6133" t="str">
            <v>O.K.</v>
          </cell>
          <cell r="S6133" t="str">
            <v>CONCILIADA</v>
          </cell>
          <cell r="T6133">
            <v>41628</v>
          </cell>
          <cell r="U6133">
            <v>14</v>
          </cell>
          <cell r="V6133" t="str">
            <v>DE 08 A 15 DÍAS</v>
          </cell>
        </row>
        <row r="6134">
          <cell r="Q6134" t="str">
            <v>BANCOMER416254487026591721315</v>
          </cell>
          <cell r="R6134" t="str">
            <v>O.K.</v>
          </cell>
          <cell r="S6134" t="str">
            <v>CONCILIADA</v>
          </cell>
          <cell r="T6134">
            <v>41628</v>
          </cell>
          <cell r="U6134">
            <v>14</v>
          </cell>
          <cell r="V6134" t="str">
            <v>DE 08 A 15 DÍAS</v>
          </cell>
        </row>
        <row r="6135">
          <cell r="Q6135" t="str">
            <v>BANCOMER416254487026595870779</v>
          </cell>
          <cell r="R6135" t="str">
            <v>O.K.</v>
          </cell>
          <cell r="S6135" t="str">
            <v>CONCILIADA</v>
          </cell>
          <cell r="T6135">
            <v>41628</v>
          </cell>
          <cell r="U6135">
            <v>14</v>
          </cell>
          <cell r="V6135" t="str">
            <v>DE 08 A 15 DÍAS</v>
          </cell>
        </row>
        <row r="6136">
          <cell r="Q6136" t="str">
            <v>BANCOMER416254487026594084315</v>
          </cell>
          <cell r="R6136" t="str">
            <v>O.K.</v>
          </cell>
          <cell r="S6136" t="str">
            <v>CONCILIADA</v>
          </cell>
          <cell r="T6136">
            <v>41628</v>
          </cell>
          <cell r="U6136">
            <v>14</v>
          </cell>
          <cell r="V6136" t="str">
            <v>DE 08 A 15 DÍAS</v>
          </cell>
        </row>
        <row r="6137">
          <cell r="Q6137" t="str">
            <v>BANCOMER416254487026592033199</v>
          </cell>
          <cell r="R6137" t="str">
            <v>O.K.</v>
          </cell>
          <cell r="S6137" t="str">
            <v>CONCILIADA</v>
          </cell>
          <cell r="T6137">
            <v>41628</v>
          </cell>
          <cell r="U6137">
            <v>14</v>
          </cell>
          <cell r="V6137" t="str">
            <v>DE 08 A 15 DÍAS</v>
          </cell>
        </row>
        <row r="6138">
          <cell r="Q6138" t="str">
            <v>BANCOMER416254487026591492156</v>
          </cell>
          <cell r="R6138" t="str">
            <v>O.K.</v>
          </cell>
          <cell r="S6138" t="str">
            <v>CONCILIADA</v>
          </cell>
          <cell r="T6138">
            <v>41628</v>
          </cell>
          <cell r="U6138">
            <v>14</v>
          </cell>
          <cell r="V6138" t="str">
            <v>DE 08 A 15 DÍAS</v>
          </cell>
        </row>
        <row r="6139">
          <cell r="Q6139" t="str">
            <v>BANCOMER416254487026591000886</v>
          </cell>
          <cell r="R6139" t="str">
            <v>O.K.</v>
          </cell>
          <cell r="S6139" t="str">
            <v>CONCILIADA</v>
          </cell>
          <cell r="T6139">
            <v>41628</v>
          </cell>
          <cell r="U6139">
            <v>14</v>
          </cell>
          <cell r="V6139" t="str">
            <v>DE 08 A 15 DÍAS</v>
          </cell>
        </row>
        <row r="6140">
          <cell r="Q6140" t="str">
            <v>BANCOMER416254487026594084414</v>
          </cell>
          <cell r="R6140" t="str">
            <v>O.K.</v>
          </cell>
          <cell r="S6140" t="str">
            <v>CONCILIADA</v>
          </cell>
          <cell r="T6140">
            <v>41628</v>
          </cell>
          <cell r="U6140">
            <v>14</v>
          </cell>
          <cell r="V6140" t="str">
            <v>DE 08 A 15 DÍAS</v>
          </cell>
        </row>
        <row r="6141">
          <cell r="Q6141" t="str">
            <v>BANCOMER416254487026594084257</v>
          </cell>
          <cell r="R6141" t="str">
            <v>O.K.</v>
          </cell>
          <cell r="S6141" t="str">
            <v>CONCILIADA</v>
          </cell>
          <cell r="T6141">
            <v>41628</v>
          </cell>
          <cell r="U6141">
            <v>14</v>
          </cell>
          <cell r="V6141" t="str">
            <v>DE 08 A 15 DÍAS</v>
          </cell>
        </row>
        <row r="6142">
          <cell r="Q6142" t="str">
            <v>BANCOMER416254487026591781160</v>
          </cell>
          <cell r="R6142" t="str">
            <v>O.K.</v>
          </cell>
          <cell r="S6142" t="str">
            <v>CONCILIADA</v>
          </cell>
          <cell r="T6142">
            <v>41628</v>
          </cell>
          <cell r="U6142">
            <v>14</v>
          </cell>
          <cell r="V6142" t="str">
            <v>DE 08 A 15 DÍAS</v>
          </cell>
        </row>
        <row r="6143">
          <cell r="Q6143" t="str">
            <v>BANCOMER416254487026595404363</v>
          </cell>
          <cell r="R6143" t="str">
            <v>O.K.</v>
          </cell>
          <cell r="S6143" t="str">
            <v>CONCILIADA</v>
          </cell>
          <cell r="T6143">
            <v>41628</v>
          </cell>
          <cell r="U6143">
            <v>14</v>
          </cell>
          <cell r="V6143" t="str">
            <v>DE 08 A 15 DÍAS</v>
          </cell>
        </row>
        <row r="6144">
          <cell r="Q6144" t="str">
            <v>BANCOMER416254487026591247964</v>
          </cell>
          <cell r="R6144" t="str">
            <v>O.K.</v>
          </cell>
          <cell r="S6144" t="str">
            <v>CONCILIADA</v>
          </cell>
          <cell r="T6144">
            <v>41628</v>
          </cell>
          <cell r="U6144">
            <v>14</v>
          </cell>
          <cell r="V6144" t="str">
            <v>DE 08 A 15 DÍAS</v>
          </cell>
        </row>
        <row r="6145">
          <cell r="Q6145" t="str">
            <v>BANCOMER416254487026591303833</v>
          </cell>
          <cell r="R6145" t="str">
            <v>O.K.</v>
          </cell>
          <cell r="S6145" t="str">
            <v>CONCILIADA</v>
          </cell>
          <cell r="T6145">
            <v>41628</v>
          </cell>
          <cell r="U6145">
            <v>14</v>
          </cell>
          <cell r="V6145" t="str">
            <v>DE 08 A 15 DÍAS</v>
          </cell>
        </row>
        <row r="6146">
          <cell r="Q6146" t="str">
            <v>BANCOMER416254487026595374764</v>
          </cell>
          <cell r="R6146" t="str">
            <v>O.K.</v>
          </cell>
          <cell r="S6146" t="str">
            <v>CONCILIADA</v>
          </cell>
          <cell r="T6146">
            <v>41628</v>
          </cell>
          <cell r="U6146">
            <v>14</v>
          </cell>
          <cell r="V6146" t="str">
            <v>DE 08 A 15 DÍAS</v>
          </cell>
        </row>
        <row r="6147">
          <cell r="Q6147" t="str">
            <v>BANCOMER416254487026591486554</v>
          </cell>
          <cell r="R6147" t="str">
            <v>O.K.</v>
          </cell>
          <cell r="S6147" t="str">
            <v>CONCILIADA</v>
          </cell>
          <cell r="T6147">
            <v>41628</v>
          </cell>
          <cell r="U6147">
            <v>14</v>
          </cell>
          <cell r="V6147" t="str">
            <v>DE 08 A 15 DÍAS</v>
          </cell>
        </row>
        <row r="6148">
          <cell r="Q6148" t="str">
            <v>BANCOMER416254487026591411990</v>
          </cell>
          <cell r="R6148" t="str">
            <v>O.K.</v>
          </cell>
          <cell r="S6148" t="str">
            <v>CONCILIADA</v>
          </cell>
          <cell r="T6148">
            <v>41628</v>
          </cell>
          <cell r="U6148">
            <v>14</v>
          </cell>
          <cell r="V6148" t="str">
            <v>DE 08 A 15 DÍAS</v>
          </cell>
        </row>
        <row r="6149">
          <cell r="Q6149" t="str">
            <v>BANCOMER416254487026591721307</v>
          </cell>
          <cell r="R6149" t="str">
            <v>O.K.</v>
          </cell>
          <cell r="S6149" t="str">
            <v>CONCILIADA</v>
          </cell>
          <cell r="T6149">
            <v>41628</v>
          </cell>
          <cell r="U6149">
            <v>14</v>
          </cell>
          <cell r="V6149" t="str">
            <v>DE 08 A 15 DÍAS</v>
          </cell>
        </row>
        <row r="6150">
          <cell r="Q6150" t="str">
            <v>BANCOMER416254487026595774377</v>
          </cell>
          <cell r="R6150" t="str">
            <v>O.K.</v>
          </cell>
          <cell r="S6150" t="str">
            <v>CONCILIADA</v>
          </cell>
          <cell r="T6150">
            <v>41628</v>
          </cell>
          <cell r="U6150">
            <v>14</v>
          </cell>
          <cell r="V6150" t="str">
            <v>DE 08 A 15 DÍAS</v>
          </cell>
        </row>
        <row r="6151">
          <cell r="Q6151" t="str">
            <v>BANCOMER416254487026595775705</v>
          </cell>
          <cell r="R6151" t="str">
            <v>O.K.</v>
          </cell>
          <cell r="S6151" t="str">
            <v>CONCILIADA</v>
          </cell>
          <cell r="T6151">
            <v>41628</v>
          </cell>
          <cell r="U6151">
            <v>14</v>
          </cell>
          <cell r="V6151" t="str">
            <v>DE 08 A 15 DÍAS</v>
          </cell>
        </row>
        <row r="6152">
          <cell r="Q6152" t="str">
            <v>BANCOMER416254487026591635564</v>
          </cell>
          <cell r="R6152" t="str">
            <v>O.K.</v>
          </cell>
          <cell r="S6152" t="str">
            <v>CONCILIADA</v>
          </cell>
          <cell r="T6152">
            <v>41628</v>
          </cell>
          <cell r="U6152">
            <v>14</v>
          </cell>
          <cell r="V6152" t="str">
            <v>DE 08 A 15 DÍAS</v>
          </cell>
        </row>
        <row r="6153">
          <cell r="Q6153" t="str">
            <v>BANCOMER416254487026594161485</v>
          </cell>
          <cell r="R6153" t="str">
            <v>O.K.</v>
          </cell>
          <cell r="S6153" t="str">
            <v>CONCILIADA</v>
          </cell>
          <cell r="T6153">
            <v>41628</v>
          </cell>
          <cell r="U6153">
            <v>14</v>
          </cell>
          <cell r="V6153" t="str">
            <v>DE 08 A 15 DÍAS</v>
          </cell>
        </row>
        <row r="6154">
          <cell r="Q6154" t="str">
            <v>BANCOMER416254487026591483114</v>
          </cell>
          <cell r="R6154" t="str">
            <v>O.K.</v>
          </cell>
          <cell r="S6154" t="str">
            <v>CONCILIADA</v>
          </cell>
          <cell r="T6154">
            <v>41628</v>
          </cell>
          <cell r="U6154">
            <v>14</v>
          </cell>
          <cell r="V6154" t="str">
            <v>DE 08 A 15 DÍAS</v>
          </cell>
        </row>
        <row r="6155">
          <cell r="Q6155" t="str">
            <v>BANCOMER416254487026595659164</v>
          </cell>
          <cell r="R6155" t="str">
            <v>O.K.</v>
          </cell>
          <cell r="S6155" t="str">
            <v>CONCILIADA</v>
          </cell>
          <cell r="T6155">
            <v>41628</v>
          </cell>
          <cell r="U6155">
            <v>14</v>
          </cell>
          <cell r="V6155" t="str">
            <v>DE 08 A 15 DÍAS</v>
          </cell>
        </row>
        <row r="6156">
          <cell r="Q6156" t="str">
            <v>BANCOMER416254487026591486711</v>
          </cell>
          <cell r="R6156" t="str">
            <v>O.K.</v>
          </cell>
          <cell r="S6156" t="str">
            <v>COMPENSADA</v>
          </cell>
          <cell r="T6156">
            <v>41628</v>
          </cell>
          <cell r="U6156">
            <v>14</v>
          </cell>
          <cell r="V6156" t="str">
            <v>DE 08 A 15 DÍAS</v>
          </cell>
        </row>
        <row r="6157">
          <cell r="Q6157" t="str">
            <v>BANCOMER416254487026595374731</v>
          </cell>
          <cell r="R6157" t="str">
            <v>O.K.</v>
          </cell>
          <cell r="S6157" t="str">
            <v>CONCILIADA</v>
          </cell>
          <cell r="T6157">
            <v>41628</v>
          </cell>
          <cell r="U6157">
            <v>14</v>
          </cell>
          <cell r="V6157" t="str">
            <v>DE 08 A 15 DÍAS</v>
          </cell>
        </row>
        <row r="6158">
          <cell r="Q6158" t="str">
            <v>BANCOMER416254487026595848635</v>
          </cell>
          <cell r="R6158" t="str">
            <v>O.K.</v>
          </cell>
          <cell r="S6158" t="str">
            <v>CONCILIADA</v>
          </cell>
          <cell r="T6158">
            <v>41628</v>
          </cell>
          <cell r="U6158">
            <v>14</v>
          </cell>
          <cell r="V6158" t="str">
            <v>DE 08 A 15 DÍAS</v>
          </cell>
        </row>
        <row r="6159">
          <cell r="Q6159" t="str">
            <v>BANCOMER416254487026595614128</v>
          </cell>
          <cell r="R6159" t="str">
            <v>O.K.</v>
          </cell>
          <cell r="S6159" t="str">
            <v>CONCILIADA</v>
          </cell>
          <cell r="T6159">
            <v>41628</v>
          </cell>
          <cell r="U6159">
            <v>14</v>
          </cell>
          <cell r="V6159" t="str">
            <v>DE 08 A 15 DÍAS</v>
          </cell>
        </row>
        <row r="6160">
          <cell r="Q6160" t="str">
            <v>BANCOMER416254487026595775739</v>
          </cell>
          <cell r="R6160" t="str">
            <v>O.K.</v>
          </cell>
          <cell r="S6160" t="str">
            <v>CONCILIADA</v>
          </cell>
          <cell r="T6160">
            <v>41628</v>
          </cell>
          <cell r="U6160">
            <v>14</v>
          </cell>
          <cell r="V6160" t="str">
            <v>DE 08 A 15 DÍAS</v>
          </cell>
        </row>
        <row r="6161">
          <cell r="Q6161" t="str">
            <v>BANCOMER416254487026591444405</v>
          </cell>
          <cell r="R6161" t="str">
            <v>O.K.</v>
          </cell>
          <cell r="S6161" t="str">
            <v>CONCILIADA</v>
          </cell>
          <cell r="T6161">
            <v>41628</v>
          </cell>
          <cell r="U6161">
            <v>14</v>
          </cell>
          <cell r="V6161" t="str">
            <v>DE 08 A 15 DÍAS</v>
          </cell>
        </row>
        <row r="6162">
          <cell r="Q6162" t="str">
            <v>BANCOMER416254487026591002061</v>
          </cell>
          <cell r="R6162" t="str">
            <v>O.K.</v>
          </cell>
          <cell r="S6162" t="str">
            <v>CONCILIADA</v>
          </cell>
          <cell r="T6162">
            <v>41628</v>
          </cell>
          <cell r="U6162">
            <v>14</v>
          </cell>
          <cell r="V6162" t="str">
            <v>DE 08 A 15 DÍAS</v>
          </cell>
        </row>
        <row r="6163">
          <cell r="Q6163" t="str">
            <v>BANCOMER416254487026595695903</v>
          </cell>
          <cell r="R6163" t="str">
            <v>O.K.</v>
          </cell>
          <cell r="S6163" t="str">
            <v>CONCILIADA</v>
          </cell>
          <cell r="T6163">
            <v>41628</v>
          </cell>
          <cell r="U6163">
            <v>14</v>
          </cell>
          <cell r="V6163" t="str">
            <v>DE 08 A 15 DÍAS</v>
          </cell>
        </row>
        <row r="6164">
          <cell r="Q6164" t="str">
            <v>BANCOMER416254487026595775713</v>
          </cell>
          <cell r="R6164" t="str">
            <v>O.K.</v>
          </cell>
          <cell r="S6164" t="str">
            <v>CONCILIADA</v>
          </cell>
          <cell r="T6164">
            <v>41628</v>
          </cell>
          <cell r="U6164">
            <v>14</v>
          </cell>
          <cell r="V6164" t="str">
            <v>DE 08 A 15 DÍAS</v>
          </cell>
        </row>
        <row r="6165">
          <cell r="Q6165" t="str">
            <v>BANCOMER416254487026595374749</v>
          </cell>
          <cell r="R6165" t="str">
            <v>O.K.</v>
          </cell>
          <cell r="S6165" t="str">
            <v>CONCILIADA</v>
          </cell>
          <cell r="T6165">
            <v>41628</v>
          </cell>
          <cell r="U6165">
            <v>14</v>
          </cell>
          <cell r="V6165" t="str">
            <v>DE 08 A 15 DÍAS</v>
          </cell>
        </row>
        <row r="6166">
          <cell r="Q6166" t="str">
            <v>BANCOMER416254487026594084125</v>
          </cell>
          <cell r="R6166" t="str">
            <v>O.K.</v>
          </cell>
          <cell r="S6166" t="str">
            <v>CONCILIADA</v>
          </cell>
          <cell r="T6166">
            <v>41628</v>
          </cell>
          <cell r="U6166">
            <v>14</v>
          </cell>
          <cell r="V6166" t="str">
            <v>DE 08 A 15 DÍAS</v>
          </cell>
        </row>
        <row r="6167">
          <cell r="Q6167" t="str">
            <v>BANCOMER416254487026594084547</v>
          </cell>
          <cell r="R6167" t="str">
            <v>O.K.</v>
          </cell>
          <cell r="S6167" t="str">
            <v>CONCILIADA</v>
          </cell>
          <cell r="T6167">
            <v>41628</v>
          </cell>
          <cell r="U6167">
            <v>14</v>
          </cell>
          <cell r="V6167" t="str">
            <v>DE 08 A 15 DÍAS</v>
          </cell>
        </row>
        <row r="6168">
          <cell r="Q6168" t="str">
            <v>BANCOMER416254487026594084422</v>
          </cell>
          <cell r="R6168" t="str">
            <v>O.K.</v>
          </cell>
          <cell r="S6168" t="str">
            <v>CONCILIADA</v>
          </cell>
          <cell r="T6168">
            <v>41628</v>
          </cell>
          <cell r="U6168">
            <v>14</v>
          </cell>
          <cell r="V6168" t="str">
            <v>DE 08 A 15 DÍAS</v>
          </cell>
        </row>
        <row r="6169">
          <cell r="Q6169" t="str">
            <v>BANCOMER416254487026594084281</v>
          </cell>
          <cell r="R6169" t="str">
            <v>O.K.</v>
          </cell>
          <cell r="S6169" t="str">
            <v>CONCILIADA</v>
          </cell>
          <cell r="T6169">
            <v>41628</v>
          </cell>
          <cell r="U6169">
            <v>14</v>
          </cell>
          <cell r="V6169" t="str">
            <v>DE 08 A 15 DÍAS</v>
          </cell>
        </row>
        <row r="6170">
          <cell r="Q6170" t="str">
            <v>BANCOMER416254487026595374814</v>
          </cell>
          <cell r="R6170" t="str">
            <v>O.K.</v>
          </cell>
          <cell r="S6170" t="str">
            <v>CONCILIADA</v>
          </cell>
          <cell r="T6170">
            <v>41628</v>
          </cell>
          <cell r="U6170">
            <v>14</v>
          </cell>
          <cell r="V6170" t="str">
            <v>DE 08 A 15 DÍAS</v>
          </cell>
        </row>
        <row r="6171">
          <cell r="Q6171" t="str">
            <v>BANCOMER416254487026596743777</v>
          </cell>
          <cell r="R6171" t="str">
            <v>O.K.</v>
          </cell>
          <cell r="S6171" t="str">
            <v>CONCILIADA</v>
          </cell>
          <cell r="T6171">
            <v>41628</v>
          </cell>
          <cell r="U6171">
            <v>14</v>
          </cell>
          <cell r="V6171" t="str">
            <v>DE 08 A 15 DÍAS</v>
          </cell>
        </row>
        <row r="6172">
          <cell r="Q6172" t="str">
            <v>BANCOMER416254487026594225967</v>
          </cell>
          <cell r="R6172" t="str">
            <v>O.K.</v>
          </cell>
          <cell r="S6172" t="str">
            <v>CONCILIADA</v>
          </cell>
          <cell r="T6172">
            <v>41628</v>
          </cell>
          <cell r="U6172">
            <v>14</v>
          </cell>
          <cell r="V6172" t="str">
            <v>DE 08 A 15 DÍAS</v>
          </cell>
        </row>
        <row r="6173">
          <cell r="Q6173" t="str">
            <v>BANCOMER416254487026594226015</v>
          </cell>
          <cell r="R6173" t="str">
            <v>O.K.</v>
          </cell>
          <cell r="S6173" t="str">
            <v>CONCILIADA</v>
          </cell>
          <cell r="T6173">
            <v>41628</v>
          </cell>
          <cell r="U6173">
            <v>14</v>
          </cell>
          <cell r="V6173" t="str">
            <v>DE 08 A 15 DÍAS</v>
          </cell>
        </row>
        <row r="6174">
          <cell r="Q6174" t="str">
            <v>BANCOMER416254487026591268069</v>
          </cell>
          <cell r="R6174" t="str">
            <v>O.K.</v>
          </cell>
          <cell r="S6174" t="str">
            <v>CONCILIADA</v>
          </cell>
          <cell r="T6174">
            <v>41628</v>
          </cell>
          <cell r="U6174">
            <v>14</v>
          </cell>
          <cell r="V6174" t="str">
            <v>DE 08 A 15 DÍAS</v>
          </cell>
        </row>
        <row r="6175">
          <cell r="Q6175" t="str">
            <v>BANCOMER416254487026591006098</v>
          </cell>
          <cell r="R6175" t="str">
            <v>O.K.</v>
          </cell>
          <cell r="S6175" t="str">
            <v>CONCILIADA</v>
          </cell>
          <cell r="T6175">
            <v>41628</v>
          </cell>
          <cell r="U6175">
            <v>14</v>
          </cell>
          <cell r="V6175" t="str">
            <v>DE 08 A 15 DÍAS</v>
          </cell>
        </row>
        <row r="6176">
          <cell r="Q6176" t="str">
            <v>BANCOMER416254487026593336179</v>
          </cell>
          <cell r="R6176" t="str">
            <v>O.K.</v>
          </cell>
          <cell r="S6176" t="str">
            <v>CONCILIADA</v>
          </cell>
          <cell r="T6176">
            <v>41628</v>
          </cell>
          <cell r="U6176">
            <v>14</v>
          </cell>
          <cell r="V6176" t="str">
            <v>DE 08 A 15 DÍAS</v>
          </cell>
        </row>
        <row r="6177">
          <cell r="Q6177" t="str">
            <v>BANCOMER416254487026593717089</v>
          </cell>
          <cell r="R6177" t="str">
            <v>O.K.</v>
          </cell>
          <cell r="S6177" t="str">
            <v>CONCILIADA</v>
          </cell>
          <cell r="T6177">
            <v>41628</v>
          </cell>
          <cell r="U6177">
            <v>14</v>
          </cell>
          <cell r="V6177" t="str">
            <v>DE 08 A 15 DÍAS</v>
          </cell>
        </row>
        <row r="6178">
          <cell r="Q6178" t="str">
            <v>BANCOMER416254487026595781752</v>
          </cell>
          <cell r="R6178" t="str">
            <v>O.K.</v>
          </cell>
          <cell r="S6178" t="str">
            <v>CONCILIADA</v>
          </cell>
          <cell r="T6178">
            <v>41628</v>
          </cell>
          <cell r="U6178">
            <v>14</v>
          </cell>
          <cell r="V6178" t="str">
            <v>DE 08 A 15 DÍAS</v>
          </cell>
        </row>
        <row r="6179">
          <cell r="Q6179" t="str">
            <v>BANCOMER416254487026594084224</v>
          </cell>
          <cell r="R6179" t="str">
            <v>O.K.</v>
          </cell>
          <cell r="S6179" t="str">
            <v>CONCILIADA</v>
          </cell>
          <cell r="T6179">
            <v>41628</v>
          </cell>
          <cell r="U6179">
            <v>14</v>
          </cell>
          <cell r="V6179" t="str">
            <v>DE 08 A 15 DÍAS</v>
          </cell>
        </row>
        <row r="6180">
          <cell r="Q6180" t="str">
            <v>BANCOMER416254487026591247972</v>
          </cell>
          <cell r="R6180" t="str">
            <v>O.K.</v>
          </cell>
          <cell r="S6180" t="str">
            <v>CONCILIADA</v>
          </cell>
          <cell r="T6180">
            <v>41628</v>
          </cell>
          <cell r="U6180">
            <v>14</v>
          </cell>
          <cell r="V6180" t="str">
            <v>DE 08 A 15 DÍAS</v>
          </cell>
        </row>
        <row r="6181">
          <cell r="Q6181" t="str">
            <v>BANCOMER416254487026591303866</v>
          </cell>
          <cell r="R6181" t="str">
            <v>O.K.</v>
          </cell>
          <cell r="S6181" t="str">
            <v>CONCILIADA</v>
          </cell>
          <cell r="T6181">
            <v>41628</v>
          </cell>
          <cell r="U6181">
            <v>14</v>
          </cell>
          <cell r="V6181" t="str">
            <v>DE 08 A 15 DÍAS</v>
          </cell>
        </row>
        <row r="6182">
          <cell r="Q6182" t="str">
            <v>BANCOMER416254487026591450691</v>
          </cell>
          <cell r="R6182" t="str">
            <v>O.K.</v>
          </cell>
          <cell r="S6182" t="str">
            <v>CONCILIADA</v>
          </cell>
          <cell r="T6182">
            <v>41628</v>
          </cell>
          <cell r="U6182">
            <v>14</v>
          </cell>
          <cell r="V6182" t="str">
            <v>DE 08 A 15 DÍAS</v>
          </cell>
        </row>
        <row r="6183">
          <cell r="Q6183" t="str">
            <v>BANCOMER416254487026591480870</v>
          </cell>
          <cell r="R6183" t="str">
            <v>O.K.</v>
          </cell>
          <cell r="S6183" t="str">
            <v>CONCILIADA</v>
          </cell>
          <cell r="T6183">
            <v>41628</v>
          </cell>
          <cell r="U6183">
            <v>14</v>
          </cell>
          <cell r="V6183" t="str">
            <v>DE 08 A 15 DÍAS</v>
          </cell>
        </row>
        <row r="6184">
          <cell r="Q6184" t="str">
            <v>BANCOMER416254487026591448604</v>
          </cell>
          <cell r="R6184" t="str">
            <v>O.K.</v>
          </cell>
          <cell r="S6184" t="str">
            <v>CONCILIADA</v>
          </cell>
          <cell r="T6184">
            <v>41628</v>
          </cell>
          <cell r="U6184">
            <v>14</v>
          </cell>
          <cell r="V6184" t="str">
            <v>DE 08 A 15 DÍAS</v>
          </cell>
        </row>
        <row r="6185">
          <cell r="Q6185" t="str">
            <v>BANCOMER416254487026595374889</v>
          </cell>
          <cell r="R6185" t="str">
            <v>O.K.</v>
          </cell>
          <cell r="S6185" t="str">
            <v>CONCILIADA</v>
          </cell>
          <cell r="T6185">
            <v>41628</v>
          </cell>
          <cell r="U6185">
            <v>14</v>
          </cell>
          <cell r="V6185" t="str">
            <v>DE 08 A 15 DÍAS</v>
          </cell>
        </row>
        <row r="6186">
          <cell r="Q6186" t="str">
            <v>BANCOMER416254487026594084265</v>
          </cell>
          <cell r="R6186" t="str">
            <v>O.K.</v>
          </cell>
          <cell r="S6186" t="str">
            <v>CONCILIADA</v>
          </cell>
          <cell r="T6186">
            <v>41628</v>
          </cell>
          <cell r="U6186">
            <v>14</v>
          </cell>
          <cell r="V6186" t="str">
            <v>DE 08 A 15 DÍAS</v>
          </cell>
        </row>
        <row r="6187">
          <cell r="Q6187" t="str">
            <v>BANCOMER416254487026594148524</v>
          </cell>
          <cell r="R6187" t="str">
            <v>O.K.</v>
          </cell>
          <cell r="S6187" t="str">
            <v>CONCILIADA</v>
          </cell>
          <cell r="T6187">
            <v>41628</v>
          </cell>
          <cell r="U6187">
            <v>14</v>
          </cell>
          <cell r="V6187" t="str">
            <v>DE 08 A 15 DÍAS</v>
          </cell>
        </row>
        <row r="6188">
          <cell r="Q6188" t="str">
            <v>BANCOMER416254487026592117455</v>
          </cell>
          <cell r="R6188" t="str">
            <v>O.K.</v>
          </cell>
          <cell r="S6188" t="str">
            <v>CONCILIADA</v>
          </cell>
          <cell r="T6188">
            <v>41628</v>
          </cell>
          <cell r="U6188">
            <v>14</v>
          </cell>
          <cell r="V6188" t="str">
            <v>DE 08 A 15 DÍAS</v>
          </cell>
        </row>
        <row r="6189">
          <cell r="Q6189" t="str">
            <v>BANCOMER416254487026591016519</v>
          </cell>
          <cell r="R6189" t="str">
            <v>O.K.</v>
          </cell>
          <cell r="S6189" t="str">
            <v>CONCILIADA</v>
          </cell>
          <cell r="T6189">
            <v>41628</v>
          </cell>
          <cell r="U6189">
            <v>14</v>
          </cell>
          <cell r="V6189" t="str">
            <v>DE 08 A 15 DÍAS</v>
          </cell>
        </row>
        <row r="6190">
          <cell r="Q6190" t="str">
            <v>BANCOMER416254487026591742212</v>
          </cell>
          <cell r="R6190" t="str">
            <v>O.K.</v>
          </cell>
          <cell r="S6190" t="str">
            <v>CONCILIADA</v>
          </cell>
          <cell r="T6190">
            <v>41628</v>
          </cell>
          <cell r="U6190">
            <v>14</v>
          </cell>
          <cell r="V6190" t="str">
            <v>DE 08 A 15 DÍAS</v>
          </cell>
        </row>
        <row r="6191">
          <cell r="Q6191" t="str">
            <v>BANCOMER416254487026591492131</v>
          </cell>
          <cell r="R6191" t="str">
            <v>O.K.</v>
          </cell>
          <cell r="S6191" t="str">
            <v>CONCILIADA</v>
          </cell>
          <cell r="T6191">
            <v>41628</v>
          </cell>
          <cell r="U6191">
            <v>14</v>
          </cell>
          <cell r="V6191" t="str">
            <v>DE 08 A 15 DÍAS</v>
          </cell>
        </row>
        <row r="6192">
          <cell r="Q6192" t="str">
            <v>BANCOMER416254487026593717071</v>
          </cell>
          <cell r="R6192" t="str">
            <v>O.K.</v>
          </cell>
          <cell r="S6192" t="str">
            <v>CONCILIADA</v>
          </cell>
          <cell r="T6192">
            <v>41628</v>
          </cell>
          <cell r="U6192">
            <v>14</v>
          </cell>
          <cell r="V6192" t="str">
            <v>DE 08 A 15 DÍAS</v>
          </cell>
        </row>
        <row r="6193">
          <cell r="Q6193" t="str">
            <v>BANCOMER416254487026596788848</v>
          </cell>
          <cell r="R6193" t="str">
            <v>O.K.</v>
          </cell>
          <cell r="S6193" t="str">
            <v>CONCILIADA</v>
          </cell>
          <cell r="T6193">
            <v>41628</v>
          </cell>
          <cell r="U6193">
            <v>14</v>
          </cell>
          <cell r="V6193" t="str">
            <v>DE 08 A 15 DÍAS</v>
          </cell>
        </row>
        <row r="6194">
          <cell r="Q6194" t="str">
            <v>BANCOMER416254487026594084117</v>
          </cell>
          <cell r="R6194" t="str">
            <v>O.K.</v>
          </cell>
          <cell r="S6194" t="str">
            <v>CONCILIADA</v>
          </cell>
          <cell r="T6194">
            <v>41628</v>
          </cell>
          <cell r="U6194">
            <v>14</v>
          </cell>
          <cell r="V6194" t="str">
            <v>DE 08 A 15 DÍAS</v>
          </cell>
        </row>
        <row r="6195">
          <cell r="Q6195" t="str">
            <v>BANCOMER416254487026594084190</v>
          </cell>
          <cell r="R6195" t="str">
            <v>O.K.</v>
          </cell>
          <cell r="S6195" t="str">
            <v>CONCILIADA</v>
          </cell>
          <cell r="T6195">
            <v>41628</v>
          </cell>
          <cell r="U6195">
            <v>14</v>
          </cell>
          <cell r="V6195" t="str">
            <v>DE 08 A 15 DÍAS</v>
          </cell>
        </row>
        <row r="6196">
          <cell r="Q6196" t="str">
            <v>BANCOMER416254487026594084364</v>
          </cell>
          <cell r="R6196" t="str">
            <v>O.K.</v>
          </cell>
          <cell r="S6196" t="str">
            <v>CONCILIADA</v>
          </cell>
          <cell r="T6196">
            <v>41628</v>
          </cell>
          <cell r="U6196">
            <v>14</v>
          </cell>
          <cell r="V6196" t="str">
            <v>DE 08 A 15 DÍAS</v>
          </cell>
        </row>
        <row r="6197">
          <cell r="Q6197" t="str">
            <v>BANCOMER416254487026594084166</v>
          </cell>
          <cell r="R6197" t="str">
            <v>O.K.</v>
          </cell>
          <cell r="S6197" t="str">
            <v>CONCILIADA</v>
          </cell>
          <cell r="T6197">
            <v>41628</v>
          </cell>
          <cell r="U6197">
            <v>14</v>
          </cell>
          <cell r="V6197" t="str">
            <v>DE 08 A 15 DÍAS</v>
          </cell>
        </row>
        <row r="6198">
          <cell r="Q6198" t="str">
            <v>BANCOMER416254487026594084141</v>
          </cell>
          <cell r="R6198" t="str">
            <v>O.K.</v>
          </cell>
          <cell r="S6198" t="str">
            <v>CONCILIADA</v>
          </cell>
          <cell r="T6198">
            <v>41628</v>
          </cell>
          <cell r="U6198">
            <v>14</v>
          </cell>
          <cell r="V6198" t="str">
            <v>DE 08 A 15 DÍAS</v>
          </cell>
        </row>
        <row r="6199">
          <cell r="Q6199" t="str">
            <v>BANCOMER416254487026594084182</v>
          </cell>
          <cell r="R6199" t="str">
            <v>O.K.</v>
          </cell>
          <cell r="S6199" t="str">
            <v>CONCILIADA</v>
          </cell>
          <cell r="T6199">
            <v>41628</v>
          </cell>
          <cell r="U6199">
            <v>14</v>
          </cell>
          <cell r="V6199" t="str">
            <v>DE 08 A 15 DÍAS</v>
          </cell>
        </row>
        <row r="6200">
          <cell r="Q6200" t="str">
            <v>BANCOMER416254487026594084174</v>
          </cell>
          <cell r="R6200" t="str">
            <v>O.K.</v>
          </cell>
          <cell r="S6200" t="str">
            <v>CONCILIADA</v>
          </cell>
          <cell r="T6200">
            <v>41628</v>
          </cell>
          <cell r="U6200">
            <v>14</v>
          </cell>
          <cell r="V6200" t="str">
            <v>DE 08 A 15 DÍAS</v>
          </cell>
        </row>
        <row r="6201">
          <cell r="Q6201" t="str">
            <v>BANCOMER416254487026594084398</v>
          </cell>
          <cell r="R6201" t="str">
            <v>O.K.</v>
          </cell>
          <cell r="S6201" t="str">
            <v>CONCILIADA</v>
          </cell>
          <cell r="T6201">
            <v>41628</v>
          </cell>
          <cell r="U6201">
            <v>14</v>
          </cell>
          <cell r="V6201" t="str">
            <v>DE 08 A 15 DÍAS</v>
          </cell>
        </row>
        <row r="6202">
          <cell r="Q6202" t="str">
            <v>BANCOMER416254487026591000077</v>
          </cell>
          <cell r="R6202" t="str">
            <v>O.K.</v>
          </cell>
          <cell r="S6202" t="str">
            <v>CONCILIADA</v>
          </cell>
          <cell r="T6202">
            <v>41628</v>
          </cell>
          <cell r="U6202">
            <v>14</v>
          </cell>
          <cell r="V6202" t="str">
            <v>DE 08 A 15 DÍAS</v>
          </cell>
        </row>
        <row r="6203">
          <cell r="Q6203" t="str">
            <v>BANCOMER416254487026594226098</v>
          </cell>
          <cell r="R6203" t="str">
            <v>O.K.</v>
          </cell>
          <cell r="S6203" t="str">
            <v>CONCILIADA</v>
          </cell>
          <cell r="T6203">
            <v>41628</v>
          </cell>
          <cell r="U6203">
            <v>14</v>
          </cell>
          <cell r="V6203" t="str">
            <v>DE 08 A 15 DÍAS</v>
          </cell>
        </row>
        <row r="6204">
          <cell r="Q6204" t="str">
            <v>BANCOMER416254487026595529268</v>
          </cell>
          <cell r="R6204" t="str">
            <v>O.K.</v>
          </cell>
          <cell r="S6204" t="str">
            <v>CONCILIADA</v>
          </cell>
          <cell r="T6204">
            <v>41628</v>
          </cell>
          <cell r="U6204">
            <v>14</v>
          </cell>
          <cell r="V6204" t="str">
            <v>DE 08 A 15 DÍAS</v>
          </cell>
        </row>
        <row r="6205">
          <cell r="Q6205" t="str">
            <v>BANCOMER416254487026591791508</v>
          </cell>
          <cell r="R6205" t="str">
            <v>O.K.</v>
          </cell>
          <cell r="S6205" t="str">
            <v>CONCILIADA</v>
          </cell>
          <cell r="T6205">
            <v>41628</v>
          </cell>
          <cell r="U6205">
            <v>14</v>
          </cell>
          <cell r="V6205" t="str">
            <v>DE 08 A 15 DÍAS</v>
          </cell>
        </row>
        <row r="6206">
          <cell r="Q6206" t="str">
            <v>BANCOMER416254487026595848650</v>
          </cell>
          <cell r="R6206" t="str">
            <v>O.K.</v>
          </cell>
          <cell r="S6206" t="str">
            <v>CONCILIADA</v>
          </cell>
          <cell r="T6206">
            <v>41628</v>
          </cell>
          <cell r="U6206">
            <v>14</v>
          </cell>
          <cell r="V6206" t="str">
            <v>DE 08 A 15 DÍAS</v>
          </cell>
        </row>
        <row r="6207">
          <cell r="Q6207" t="str">
            <v>BANCOMER416254487026594226023</v>
          </cell>
          <cell r="R6207" t="str">
            <v>O.K.</v>
          </cell>
          <cell r="S6207" t="str">
            <v>CONCILIADA</v>
          </cell>
          <cell r="T6207">
            <v>41628</v>
          </cell>
          <cell r="U6207">
            <v>14</v>
          </cell>
          <cell r="V6207" t="str">
            <v>DE 08 A 15 DÍAS</v>
          </cell>
        </row>
        <row r="6208">
          <cell r="Q6208" t="str">
            <v>BANCOMER416254487026594226007</v>
          </cell>
          <cell r="R6208" t="str">
            <v>O.K.</v>
          </cell>
          <cell r="S6208" t="str">
            <v>CONCILIADA</v>
          </cell>
          <cell r="T6208">
            <v>41628</v>
          </cell>
          <cell r="U6208">
            <v>14</v>
          </cell>
          <cell r="V6208" t="str">
            <v>DE 08 A 15 DÍAS</v>
          </cell>
        </row>
        <row r="6209">
          <cell r="Q6209" t="str">
            <v>BANCOMER416254487026594226056</v>
          </cell>
          <cell r="R6209" t="str">
            <v>O.K.</v>
          </cell>
          <cell r="S6209" t="str">
            <v>CONCILIADA</v>
          </cell>
          <cell r="T6209">
            <v>41628</v>
          </cell>
          <cell r="U6209">
            <v>14</v>
          </cell>
          <cell r="V6209" t="str">
            <v>DE 08 A 15 DÍAS</v>
          </cell>
        </row>
        <row r="6210">
          <cell r="Q6210" t="str">
            <v>BANCOMER416254487026594148532</v>
          </cell>
          <cell r="R6210" t="str">
            <v>O.K.</v>
          </cell>
          <cell r="S6210" t="str">
            <v>CONCILIADA</v>
          </cell>
          <cell r="T6210">
            <v>41628</v>
          </cell>
          <cell r="U6210">
            <v>14</v>
          </cell>
          <cell r="V6210" t="str">
            <v>DE 08 A 15 DÍAS</v>
          </cell>
        </row>
        <row r="6211">
          <cell r="Q6211" t="str">
            <v>BANCOMER416254487026595743489</v>
          </cell>
          <cell r="R6211" t="str">
            <v>O.K.</v>
          </cell>
          <cell r="S6211" t="str">
            <v>CONCILIADA</v>
          </cell>
          <cell r="T6211">
            <v>41628</v>
          </cell>
          <cell r="U6211">
            <v>14</v>
          </cell>
          <cell r="V6211" t="str">
            <v>DE 08 A 15 DÍAS</v>
          </cell>
        </row>
        <row r="6212">
          <cell r="Q6212" t="str">
            <v>BANCOMER416254487026595695911</v>
          </cell>
          <cell r="R6212" t="str">
            <v>O.K.</v>
          </cell>
          <cell r="S6212" t="str">
            <v>CONCILIADA</v>
          </cell>
          <cell r="T6212">
            <v>41628</v>
          </cell>
          <cell r="U6212">
            <v>14</v>
          </cell>
          <cell r="V6212" t="str">
            <v>DE 08 A 15 DÍAS</v>
          </cell>
        </row>
        <row r="6213">
          <cell r="Q6213" t="str">
            <v>BANCOMER416254487026591000235</v>
          </cell>
          <cell r="R6213" t="str">
            <v>O.K.</v>
          </cell>
          <cell r="S6213" t="str">
            <v>CONCILIADA</v>
          </cell>
          <cell r="T6213">
            <v>41628</v>
          </cell>
          <cell r="U6213">
            <v>14</v>
          </cell>
          <cell r="V6213" t="str">
            <v>DE 08 A 15 DÍAS</v>
          </cell>
        </row>
        <row r="6214">
          <cell r="Q6214" t="str">
            <v>BANCOMER416254487026591450683</v>
          </cell>
          <cell r="R6214" t="str">
            <v>O.K.</v>
          </cell>
          <cell r="S6214" t="str">
            <v>COMPENSADA</v>
          </cell>
          <cell r="T6214">
            <v>41628</v>
          </cell>
          <cell r="U6214">
            <v>14</v>
          </cell>
          <cell r="V6214" t="str">
            <v>DE 08 A 15 DÍAS</v>
          </cell>
        </row>
        <row r="6215">
          <cell r="Q6215" t="str">
            <v>BANCOMER416254487026591011586</v>
          </cell>
          <cell r="R6215" t="str">
            <v>O.K.</v>
          </cell>
          <cell r="S6215" t="str">
            <v>CONCILIADA</v>
          </cell>
          <cell r="T6215">
            <v>41628</v>
          </cell>
          <cell r="U6215">
            <v>14</v>
          </cell>
          <cell r="V6215" t="str">
            <v>DE 08 A 15 DÍAS</v>
          </cell>
        </row>
        <row r="6216">
          <cell r="Q6216" t="str">
            <v>BANCOMER416254487026595374871</v>
          </cell>
          <cell r="R6216" t="str">
            <v>O.K.</v>
          </cell>
          <cell r="S6216" t="str">
            <v>CONCILIADA</v>
          </cell>
          <cell r="T6216">
            <v>41628</v>
          </cell>
          <cell r="U6216">
            <v>14</v>
          </cell>
          <cell r="V6216" t="str">
            <v>DE 08 A 15 DÍAS</v>
          </cell>
        </row>
        <row r="6217">
          <cell r="Q6217" t="str">
            <v>BANCOMER416254487026594084240</v>
          </cell>
          <cell r="R6217" t="str">
            <v>O.K.</v>
          </cell>
          <cell r="S6217" t="str">
            <v>CONCILIADA</v>
          </cell>
          <cell r="T6217">
            <v>41628</v>
          </cell>
          <cell r="U6217">
            <v>14</v>
          </cell>
          <cell r="V6217" t="str">
            <v>DE 08 A 15 DÍAS</v>
          </cell>
        </row>
        <row r="6218">
          <cell r="Q6218" t="str">
            <v>BANCOMER416254487026591016646</v>
          </cell>
          <cell r="R6218" t="str">
            <v>O.K.</v>
          </cell>
          <cell r="S6218" t="str">
            <v>CONCILIADA</v>
          </cell>
          <cell r="T6218">
            <v>41628</v>
          </cell>
          <cell r="U6218">
            <v>14</v>
          </cell>
          <cell r="V6218" t="str">
            <v>DE 08 A 15 DÍAS</v>
          </cell>
        </row>
        <row r="6219">
          <cell r="Q6219" t="str">
            <v>BANCOMER416254487026591017750</v>
          </cell>
          <cell r="R6219" t="str">
            <v>O.K.</v>
          </cell>
          <cell r="S6219" t="str">
            <v>CONCILIADA</v>
          </cell>
          <cell r="T6219">
            <v>41628</v>
          </cell>
          <cell r="U6219">
            <v>14</v>
          </cell>
          <cell r="V6219" t="str">
            <v>DE 08 A 15 DÍAS</v>
          </cell>
        </row>
        <row r="6220">
          <cell r="Q6220" t="str">
            <v>BANCOMER416254487026592037638</v>
          </cell>
          <cell r="R6220" t="str">
            <v>O.K.</v>
          </cell>
          <cell r="S6220" t="str">
            <v>CONCILIADA</v>
          </cell>
          <cell r="T6220">
            <v>41628</v>
          </cell>
          <cell r="U6220">
            <v>14</v>
          </cell>
          <cell r="V6220" t="str">
            <v>DE 08 A 15 DÍAS</v>
          </cell>
        </row>
        <row r="6221">
          <cell r="Q6221" t="str">
            <v>BANCOMER416254487026591007344</v>
          </cell>
          <cell r="R6221" t="str">
            <v>O.K.</v>
          </cell>
          <cell r="S6221" t="str">
            <v>CONCILIADA</v>
          </cell>
          <cell r="T6221">
            <v>41628</v>
          </cell>
          <cell r="U6221">
            <v>14</v>
          </cell>
          <cell r="V6221" t="str">
            <v>DE 08 A 15 DÍAS</v>
          </cell>
        </row>
        <row r="6222">
          <cell r="Q6222" t="str">
            <v>BANCOMER416254487026594084455</v>
          </cell>
          <cell r="R6222" t="str">
            <v>O.K.</v>
          </cell>
          <cell r="S6222" t="str">
            <v>CONCILIADA</v>
          </cell>
          <cell r="T6222">
            <v>41628</v>
          </cell>
          <cell r="U6222">
            <v>14</v>
          </cell>
          <cell r="V6222" t="str">
            <v>DE 08 A 15 DÍAS</v>
          </cell>
        </row>
        <row r="6223">
          <cell r="Q6223" t="str">
            <v>BANCOMER416254487026594148540</v>
          </cell>
          <cell r="R6223" t="str">
            <v>O.K.</v>
          </cell>
          <cell r="S6223" t="str">
            <v>CONCILIADA</v>
          </cell>
          <cell r="T6223">
            <v>41628</v>
          </cell>
          <cell r="U6223">
            <v>14</v>
          </cell>
          <cell r="V6223" t="str">
            <v>DE 08 A 15 DÍAS</v>
          </cell>
        </row>
        <row r="6224">
          <cell r="Q6224" t="str">
            <v>BANCOMER416254487026591721299</v>
          </cell>
          <cell r="R6224" t="str">
            <v>O.K.</v>
          </cell>
          <cell r="S6224" t="str">
            <v>COMPENSADA</v>
          </cell>
          <cell r="T6224">
            <v>41628</v>
          </cell>
          <cell r="U6224">
            <v>14</v>
          </cell>
          <cell r="V6224" t="str">
            <v>DE 08 A 15 DÍAS</v>
          </cell>
        </row>
        <row r="6225">
          <cell r="Q6225" t="str">
            <v>BANCOMER416254487026595607155</v>
          </cell>
          <cell r="R6225" t="str">
            <v>O.K.</v>
          </cell>
          <cell r="S6225" t="str">
            <v>CONCILIADA</v>
          </cell>
          <cell r="T6225">
            <v>41628</v>
          </cell>
          <cell r="U6225">
            <v>14</v>
          </cell>
          <cell r="V6225" t="str">
            <v>DE 08 A 15 DÍAS</v>
          </cell>
        </row>
        <row r="6226">
          <cell r="Q6226" t="str">
            <v>BANCOMER416254487026594148508</v>
          </cell>
          <cell r="R6226" t="str">
            <v>O.K.</v>
          </cell>
          <cell r="S6226" t="str">
            <v>CONCILIADA</v>
          </cell>
          <cell r="T6226">
            <v>41628</v>
          </cell>
          <cell r="U6226">
            <v>14</v>
          </cell>
          <cell r="V6226" t="str">
            <v>DE 08 A 15 DÍAS</v>
          </cell>
        </row>
        <row r="6227">
          <cell r="Q6227" t="str">
            <v>BANCOMER416254487026591658277</v>
          </cell>
          <cell r="R6227" t="str">
            <v>O.K.</v>
          </cell>
          <cell r="S6227" t="str">
            <v>CONCILIADA</v>
          </cell>
          <cell r="T6227">
            <v>41628</v>
          </cell>
          <cell r="U6227">
            <v>14</v>
          </cell>
          <cell r="V6227" t="str">
            <v>DE 08 A 15 DÍAS</v>
          </cell>
        </row>
        <row r="6228">
          <cell r="Q6228" t="str">
            <v>BANCOMER416254487026595374962</v>
          </cell>
          <cell r="R6228" t="str">
            <v>O.K.</v>
          </cell>
          <cell r="S6228" t="str">
            <v>CONCILIADA</v>
          </cell>
          <cell r="T6228">
            <v>41628</v>
          </cell>
          <cell r="U6228">
            <v>14</v>
          </cell>
          <cell r="V6228" t="str">
            <v>DE 08 A 15 DÍAS</v>
          </cell>
        </row>
        <row r="6229">
          <cell r="Q6229" t="str">
            <v>BANCOMER416254487026595374921</v>
          </cell>
          <cell r="R6229" t="str">
            <v>O.K.</v>
          </cell>
          <cell r="S6229" t="str">
            <v>CONCILIADA</v>
          </cell>
          <cell r="T6229">
            <v>41628</v>
          </cell>
          <cell r="U6229">
            <v>14</v>
          </cell>
          <cell r="V6229" t="str">
            <v>DE 08 A 15 DÍAS</v>
          </cell>
        </row>
        <row r="6230">
          <cell r="Q6230" t="str">
            <v>BANCOMER416254487026594148565</v>
          </cell>
          <cell r="R6230" t="str">
            <v>O.K.</v>
          </cell>
          <cell r="S6230" t="str">
            <v>CONCILIADA</v>
          </cell>
          <cell r="T6230">
            <v>41628</v>
          </cell>
          <cell r="U6230">
            <v>14</v>
          </cell>
          <cell r="V6230" t="str">
            <v>DE 08 A 15 DÍAS</v>
          </cell>
        </row>
        <row r="6231">
          <cell r="Q6231" t="str">
            <v>BANCOMER416254487026591022023</v>
          </cell>
          <cell r="R6231" t="str">
            <v>O.K.</v>
          </cell>
          <cell r="S6231" t="str">
            <v>CONCILIADA</v>
          </cell>
          <cell r="T6231">
            <v>41628</v>
          </cell>
          <cell r="U6231">
            <v>14</v>
          </cell>
          <cell r="V6231" t="str">
            <v>DE 08 A 15 DÍAS</v>
          </cell>
        </row>
        <row r="6232">
          <cell r="Q6232" t="str">
            <v>BANCOMER416254487026594226106</v>
          </cell>
          <cell r="R6232" t="str">
            <v>O.K.</v>
          </cell>
          <cell r="S6232" t="str">
            <v>CONCILIADA</v>
          </cell>
          <cell r="T6232">
            <v>41628</v>
          </cell>
          <cell r="U6232">
            <v>14</v>
          </cell>
          <cell r="V6232" t="str">
            <v>DE 08 A 15 DÍAS</v>
          </cell>
        </row>
        <row r="6233">
          <cell r="Q6233" t="str">
            <v>BANCOMER416254487026591018972</v>
          </cell>
          <cell r="R6233" t="str">
            <v>O.K.</v>
          </cell>
          <cell r="S6233" t="str">
            <v>CONCILIADA</v>
          </cell>
          <cell r="T6233">
            <v>41628</v>
          </cell>
          <cell r="U6233">
            <v>14</v>
          </cell>
          <cell r="V6233" t="str">
            <v>DE 08 A 15 DÍAS</v>
          </cell>
        </row>
        <row r="6234">
          <cell r="Q6234" t="str">
            <v>BANCOMER416254487026594084448</v>
          </cell>
          <cell r="R6234" t="str">
            <v>O.K.</v>
          </cell>
          <cell r="S6234" t="str">
            <v>CONCILIADA</v>
          </cell>
          <cell r="T6234">
            <v>41628</v>
          </cell>
          <cell r="U6234">
            <v>14</v>
          </cell>
          <cell r="V6234" t="str">
            <v>DE 08 A 15 DÍAS</v>
          </cell>
        </row>
        <row r="6235">
          <cell r="Q6235" t="str">
            <v>BANCOMER416254487026596045652</v>
          </cell>
          <cell r="R6235" t="str">
            <v>O.K.</v>
          </cell>
          <cell r="S6235" t="str">
            <v>CONCILIADA</v>
          </cell>
          <cell r="T6235">
            <v>41628</v>
          </cell>
          <cell r="U6235">
            <v>14</v>
          </cell>
          <cell r="V6235" t="str">
            <v>DE 08 A 15 DÍAS</v>
          </cell>
        </row>
        <row r="6236">
          <cell r="Q6236" t="str">
            <v>BANCOMER416254487026594148516</v>
          </cell>
          <cell r="R6236" t="str">
            <v>O.K.</v>
          </cell>
          <cell r="S6236" t="str">
            <v>CONCILIADA</v>
          </cell>
          <cell r="T6236">
            <v>41628</v>
          </cell>
          <cell r="U6236">
            <v>14</v>
          </cell>
          <cell r="V6236" t="str">
            <v>DE 08 A 15 DÍAS</v>
          </cell>
        </row>
        <row r="6237">
          <cell r="Q6237" t="str">
            <v>BANORTE4162571001335719223</v>
          </cell>
          <cell r="R6237" t="str">
            <v>O.K.</v>
          </cell>
          <cell r="S6237" t="str">
            <v>COMPENSADA</v>
          </cell>
          <cell r="T6237">
            <v>41628</v>
          </cell>
          <cell r="U6237">
            <v>14</v>
          </cell>
          <cell r="V6237" t="str">
            <v>DE 08 A 15 DÍAS</v>
          </cell>
        </row>
        <row r="6238">
          <cell r="Q6238" t="str">
            <v>BANORTE4162571001335723741</v>
          </cell>
          <cell r="R6238" t="str">
            <v>O.K.</v>
          </cell>
          <cell r="S6238" t="str">
            <v>CONCILIADA</v>
          </cell>
          <cell r="T6238">
            <v>41628</v>
          </cell>
          <cell r="U6238">
            <v>14</v>
          </cell>
          <cell r="V6238" t="str">
            <v>DE 08 A 15 DÍAS</v>
          </cell>
        </row>
        <row r="6239">
          <cell r="Q6239" t="str">
            <v>BANORTE4162571001335729107</v>
          </cell>
          <cell r="R6239" t="str">
            <v>O.K.</v>
          </cell>
          <cell r="S6239" t="str">
            <v>CONCILIADA</v>
          </cell>
          <cell r="T6239">
            <v>41628</v>
          </cell>
          <cell r="U6239">
            <v>14</v>
          </cell>
          <cell r="V6239" t="str">
            <v>DE 08 A 15 DÍAS</v>
          </cell>
        </row>
        <row r="6240">
          <cell r="Q6240" t="str">
            <v>BANORTE4162571001335732286</v>
          </cell>
          <cell r="R6240" t="str">
            <v>O.K.</v>
          </cell>
          <cell r="S6240" t="str">
            <v>CONCILIADA</v>
          </cell>
          <cell r="T6240">
            <v>41628</v>
          </cell>
          <cell r="U6240">
            <v>14</v>
          </cell>
          <cell r="V6240" t="str">
            <v>DE 08 A 15 DÍAS</v>
          </cell>
        </row>
        <row r="6241">
          <cell r="Q6241" t="str">
            <v>BANORTE4162571001335744405</v>
          </cell>
          <cell r="R6241" t="str">
            <v>O.K.</v>
          </cell>
          <cell r="S6241" t="str">
            <v>CONCILIADA</v>
          </cell>
          <cell r="T6241">
            <v>41628</v>
          </cell>
          <cell r="U6241">
            <v>14</v>
          </cell>
          <cell r="V6241" t="str">
            <v>DE 08 A 15 DÍAS</v>
          </cell>
        </row>
        <row r="6242">
          <cell r="Q6242" t="str">
            <v>BANORTE4162571001335747345</v>
          </cell>
          <cell r="R6242" t="str">
            <v>O.K.</v>
          </cell>
          <cell r="S6242" t="str">
            <v>CONCILIADA</v>
          </cell>
          <cell r="T6242">
            <v>41628</v>
          </cell>
          <cell r="U6242">
            <v>14</v>
          </cell>
          <cell r="V6242" t="str">
            <v>DE 08 A 15 DÍAS</v>
          </cell>
        </row>
        <row r="6243">
          <cell r="Q6243" t="str">
            <v>BANORTE4162571001335747355</v>
          </cell>
          <cell r="R6243" t="str">
            <v>O.K.</v>
          </cell>
          <cell r="S6243" t="str">
            <v>COMPENSADA</v>
          </cell>
          <cell r="T6243">
            <v>41628</v>
          </cell>
          <cell r="U6243">
            <v>14</v>
          </cell>
          <cell r="V6243" t="str">
            <v>DE 08 A 15 DÍAS</v>
          </cell>
        </row>
        <row r="6244">
          <cell r="Q6244" t="str">
            <v>BANORTE4162571001335748563</v>
          </cell>
          <cell r="R6244" t="str">
            <v>O.K.</v>
          </cell>
          <cell r="S6244" t="str">
            <v>CONCILIADA</v>
          </cell>
          <cell r="T6244">
            <v>41628</v>
          </cell>
          <cell r="U6244">
            <v>14</v>
          </cell>
          <cell r="V6244" t="str">
            <v>DE 08 A 15 DÍAS</v>
          </cell>
        </row>
        <row r="6245">
          <cell r="Q6245" t="str">
            <v>BANORTE4162571001335750667</v>
          </cell>
          <cell r="R6245" t="str">
            <v>O.K.</v>
          </cell>
          <cell r="S6245" t="str">
            <v>CONCILIADA</v>
          </cell>
          <cell r="T6245">
            <v>41628</v>
          </cell>
          <cell r="U6245">
            <v>14</v>
          </cell>
          <cell r="V6245" t="str">
            <v>DE 08 A 15 DÍAS</v>
          </cell>
        </row>
        <row r="6246">
          <cell r="Q6246" t="str">
            <v>BANORTE4162571001335750691</v>
          </cell>
          <cell r="R6246" t="str">
            <v>O.K.</v>
          </cell>
          <cell r="S6246" t="str">
            <v>COMPENSADA</v>
          </cell>
          <cell r="T6246">
            <v>41628</v>
          </cell>
          <cell r="U6246">
            <v>14</v>
          </cell>
          <cell r="V6246" t="str">
            <v>DE 08 A 15 DÍAS</v>
          </cell>
        </row>
        <row r="6247">
          <cell r="Q6247" t="str">
            <v>BANORTE4162571001335750709</v>
          </cell>
          <cell r="R6247" t="str">
            <v>O.K.</v>
          </cell>
          <cell r="S6247" t="str">
            <v>CONCILIADA</v>
          </cell>
          <cell r="T6247">
            <v>41628</v>
          </cell>
          <cell r="U6247">
            <v>14</v>
          </cell>
          <cell r="V6247" t="str">
            <v>DE 08 A 15 DÍAS</v>
          </cell>
        </row>
        <row r="6248">
          <cell r="Q6248" t="str">
            <v>BANORTE4162571001335758919</v>
          </cell>
          <cell r="R6248" t="str">
            <v>O.K.</v>
          </cell>
          <cell r="S6248" t="str">
            <v>COMPENSADA</v>
          </cell>
          <cell r="T6248">
            <v>41628</v>
          </cell>
          <cell r="U6248">
            <v>14</v>
          </cell>
          <cell r="V6248" t="str">
            <v>DE 08 A 15 DÍAS</v>
          </cell>
        </row>
        <row r="6249">
          <cell r="Q6249" t="str">
            <v>BANORTE4162571001335774830</v>
          </cell>
          <cell r="R6249" t="str">
            <v>O.K.</v>
          </cell>
          <cell r="S6249" t="str">
            <v>CONCILIADA</v>
          </cell>
          <cell r="T6249">
            <v>41628</v>
          </cell>
          <cell r="U6249">
            <v>14</v>
          </cell>
          <cell r="V6249" t="str">
            <v>DE 08 A 15 DÍAS</v>
          </cell>
        </row>
        <row r="6250">
          <cell r="Q6250" t="str">
            <v>BANORTE4162571001335783550</v>
          </cell>
          <cell r="R6250" t="str">
            <v>O.K.</v>
          </cell>
          <cell r="S6250" t="str">
            <v>CONCILIADA</v>
          </cell>
          <cell r="T6250">
            <v>41628</v>
          </cell>
          <cell r="U6250">
            <v>14</v>
          </cell>
          <cell r="V6250" t="str">
            <v>DE 08 A 15 DÍAS</v>
          </cell>
        </row>
        <row r="6251">
          <cell r="Q6251" t="str">
            <v>BANORTE4162571001335785415</v>
          </cell>
          <cell r="R6251" t="str">
            <v>O.K.</v>
          </cell>
          <cell r="S6251" t="str">
            <v>CONCILIADA</v>
          </cell>
          <cell r="T6251">
            <v>41628</v>
          </cell>
          <cell r="U6251">
            <v>14</v>
          </cell>
          <cell r="V6251" t="str">
            <v>DE 08 A 15 DÍAS</v>
          </cell>
        </row>
        <row r="6252">
          <cell r="Q6252" t="str">
            <v>BANORTE4162571001335786554</v>
          </cell>
          <cell r="R6252" t="str">
            <v>O.K.</v>
          </cell>
          <cell r="S6252" t="str">
            <v>CONCILIADA</v>
          </cell>
          <cell r="T6252">
            <v>41628</v>
          </cell>
          <cell r="U6252">
            <v>14</v>
          </cell>
          <cell r="V6252" t="str">
            <v>DE 08 A 15 DÍAS</v>
          </cell>
        </row>
        <row r="6253">
          <cell r="Q6253" t="str">
            <v>BANORTE4162571001335792156</v>
          </cell>
          <cell r="R6253" t="str">
            <v>O.K.</v>
          </cell>
          <cell r="S6253" t="str">
            <v>COMPENSADA</v>
          </cell>
          <cell r="T6253">
            <v>41628</v>
          </cell>
          <cell r="U6253">
            <v>14</v>
          </cell>
          <cell r="V6253" t="str">
            <v>DE 08 A 15 DÍAS</v>
          </cell>
        </row>
        <row r="6254">
          <cell r="Q6254" t="str">
            <v>BANORTE4162571001335795299</v>
          </cell>
          <cell r="R6254" t="str">
            <v>O.K.</v>
          </cell>
          <cell r="S6254" t="str">
            <v>CONCILIADA</v>
          </cell>
          <cell r="T6254">
            <v>41628</v>
          </cell>
          <cell r="U6254">
            <v>14</v>
          </cell>
          <cell r="V6254" t="str">
            <v>DE 08 A 15 DÍAS</v>
          </cell>
        </row>
        <row r="6255">
          <cell r="Q6255" t="str">
            <v>BANORTE4162571001335798616</v>
          </cell>
          <cell r="R6255" t="str">
            <v>O.K.</v>
          </cell>
          <cell r="S6255" t="str">
            <v>CONCILIADA</v>
          </cell>
          <cell r="T6255">
            <v>41628</v>
          </cell>
          <cell r="U6255">
            <v>14</v>
          </cell>
          <cell r="V6255" t="str">
            <v>DE 08 A 15 DÍAS</v>
          </cell>
        </row>
        <row r="6256">
          <cell r="Q6256" t="str">
            <v>BANORTE4162571001335723737</v>
          </cell>
          <cell r="R6256" t="str">
            <v>O.K.</v>
          </cell>
          <cell r="S6256" t="str">
            <v>CONCILIADA</v>
          </cell>
          <cell r="T6256">
            <v>41628</v>
          </cell>
          <cell r="U6256">
            <v>14</v>
          </cell>
          <cell r="V6256" t="str">
            <v>DE 08 A 15 DÍAS</v>
          </cell>
        </row>
        <row r="6257">
          <cell r="Q6257" t="str">
            <v>BANORTE4162571001335735985</v>
          </cell>
          <cell r="R6257" t="str">
            <v>O.K.</v>
          </cell>
          <cell r="S6257" t="str">
            <v>CONCILIADA</v>
          </cell>
          <cell r="T6257">
            <v>41628</v>
          </cell>
          <cell r="U6257">
            <v>14</v>
          </cell>
          <cell r="V6257" t="str">
            <v>DE 08 A 15 DÍAS</v>
          </cell>
        </row>
        <row r="6258">
          <cell r="Q6258" t="str">
            <v>BANORTE4162571001335747308</v>
          </cell>
          <cell r="R6258" t="str">
            <v>O.K.</v>
          </cell>
          <cell r="S6258" t="str">
            <v>COMPENSADA</v>
          </cell>
          <cell r="T6258">
            <v>41634</v>
          </cell>
          <cell r="U6258">
            <v>14</v>
          </cell>
          <cell r="V6258" t="str">
            <v>DE 08 A 15 DÍAS</v>
          </cell>
        </row>
        <row r="6259">
          <cell r="Q6259" t="str">
            <v>BANORTE4162571001335751934</v>
          </cell>
          <cell r="R6259" t="str">
            <v>O.K.</v>
          </cell>
          <cell r="S6259" t="str">
            <v>COMPENSADA</v>
          </cell>
          <cell r="T6259">
            <v>41628</v>
          </cell>
          <cell r="U6259">
            <v>14</v>
          </cell>
          <cell r="V6259" t="str">
            <v>DE 08 A 15 DÍAS</v>
          </cell>
        </row>
        <row r="6260">
          <cell r="Q6260" t="str">
            <v>BANORTE4162571001335751934</v>
          </cell>
          <cell r="R6260" t="str">
            <v>O.K.</v>
          </cell>
          <cell r="S6260" t="str">
            <v>COMPENSADA</v>
          </cell>
          <cell r="T6260">
            <v>41628</v>
          </cell>
          <cell r="U6260">
            <v>14</v>
          </cell>
          <cell r="V6260" t="str">
            <v>DE 08 A 15 DÍAS</v>
          </cell>
        </row>
        <row r="6261">
          <cell r="Q6261" t="str">
            <v>BANORTE4162571001335783216</v>
          </cell>
          <cell r="R6261" t="str">
            <v>O.K.</v>
          </cell>
          <cell r="S6261" t="str">
            <v>CONCILIADA</v>
          </cell>
          <cell r="T6261">
            <v>41628</v>
          </cell>
          <cell r="U6261">
            <v>14</v>
          </cell>
          <cell r="V6261" t="str">
            <v>DE 08 A 15 DÍAS</v>
          </cell>
        </row>
        <row r="6262">
          <cell r="Q6262" t="str">
            <v>BANORTE4162571001335758889</v>
          </cell>
          <cell r="R6262" t="str">
            <v>O.K.</v>
          </cell>
          <cell r="S6262" t="str">
            <v>CONCILIADA</v>
          </cell>
          <cell r="T6262">
            <v>41628</v>
          </cell>
          <cell r="U6262">
            <v>14</v>
          </cell>
          <cell r="V6262" t="str">
            <v>DE 08 A 15 DÍAS</v>
          </cell>
        </row>
        <row r="6263">
          <cell r="Q6263" t="str">
            <v>BANORTE4162571001335758892</v>
          </cell>
          <cell r="R6263" t="str">
            <v>O.K.</v>
          </cell>
          <cell r="S6263" t="str">
            <v>Aplicadas a clientes</v>
          </cell>
          <cell r="T6263">
            <v>41628</v>
          </cell>
          <cell r="U6263">
            <v>14</v>
          </cell>
          <cell r="V6263" t="str">
            <v>DE 08 A 15 DÍAS</v>
          </cell>
        </row>
        <row r="6264">
          <cell r="Q6264" t="str">
            <v>BANORTE4162571001335758892</v>
          </cell>
          <cell r="R6264" t="str">
            <v>O.K.</v>
          </cell>
          <cell r="S6264" t="str">
            <v>Aplicadas a clientes</v>
          </cell>
          <cell r="T6264">
            <v>41628</v>
          </cell>
          <cell r="U6264">
            <v>14</v>
          </cell>
          <cell r="V6264" t="str">
            <v>DE 08 A 15 DÍAS</v>
          </cell>
        </row>
        <row r="6265">
          <cell r="Q6265" t="str">
            <v>BANORTE4162571001335703866</v>
          </cell>
          <cell r="R6265" t="str">
            <v>O.K.</v>
          </cell>
          <cell r="S6265" t="str">
            <v>CONCILIADA</v>
          </cell>
          <cell r="T6265">
            <v>41628</v>
          </cell>
          <cell r="U6265">
            <v>14</v>
          </cell>
          <cell r="V6265" t="str">
            <v>DE 08 A 15 DÍAS</v>
          </cell>
        </row>
        <row r="6266">
          <cell r="Q6266" t="str">
            <v>BANORTE4162571001335770779</v>
          </cell>
          <cell r="R6266" t="str">
            <v>O.K.</v>
          </cell>
          <cell r="S6266" t="str">
            <v>CONCILIADA</v>
          </cell>
          <cell r="T6266">
            <v>41628</v>
          </cell>
          <cell r="U6266">
            <v>14</v>
          </cell>
          <cell r="V6266" t="str">
            <v>DE 08 A 15 DÍAS</v>
          </cell>
        </row>
        <row r="6267">
          <cell r="Q6267" t="str">
            <v>BANORTE4162571001335748588</v>
          </cell>
          <cell r="R6267" t="str">
            <v>O.K.</v>
          </cell>
          <cell r="S6267" t="str">
            <v>CONCILIADA</v>
          </cell>
          <cell r="T6267">
            <v>41628</v>
          </cell>
          <cell r="U6267">
            <v>14</v>
          </cell>
          <cell r="V6267" t="str">
            <v>DE 08 A 15 DÍAS</v>
          </cell>
        </row>
        <row r="6268">
          <cell r="Q6268" t="str">
            <v>BANORTE4162571001335752193</v>
          </cell>
          <cell r="R6268" t="str">
            <v>O.K.</v>
          </cell>
          <cell r="S6268" t="str">
            <v>CONCILIADA</v>
          </cell>
          <cell r="T6268">
            <v>41628</v>
          </cell>
          <cell r="U6268">
            <v>14</v>
          </cell>
          <cell r="V6268" t="str">
            <v>DE 08 A 15 DÍAS</v>
          </cell>
        </row>
        <row r="6269">
          <cell r="Q6269" t="str">
            <v>BANORTE4162571001335783501</v>
          </cell>
          <cell r="R6269" t="str">
            <v>O.K.</v>
          </cell>
          <cell r="S6269" t="str">
            <v>Aplicadas a clientes</v>
          </cell>
          <cell r="T6269">
            <v>41628</v>
          </cell>
          <cell r="U6269">
            <v>14</v>
          </cell>
          <cell r="V6269" t="str">
            <v>DE 08 A 15 DÍAS</v>
          </cell>
        </row>
        <row r="6270">
          <cell r="Q6270" t="str">
            <v>BANORTE4162571001335783501</v>
          </cell>
          <cell r="R6270" t="str">
            <v>O.K.</v>
          </cell>
          <cell r="S6270" t="str">
            <v>Aplicadas a clientes</v>
          </cell>
          <cell r="T6270">
            <v>41628</v>
          </cell>
          <cell r="U6270">
            <v>14</v>
          </cell>
          <cell r="V6270" t="str">
            <v>DE 08 A 15 DÍAS</v>
          </cell>
        </row>
        <row r="6271">
          <cell r="Q6271" t="str">
            <v>BANORTE4162571001335795463</v>
          </cell>
          <cell r="R6271" t="str">
            <v>O.K.</v>
          </cell>
          <cell r="S6271" t="str">
            <v>CONCILIADA</v>
          </cell>
          <cell r="T6271">
            <v>41628</v>
          </cell>
          <cell r="U6271">
            <v>14</v>
          </cell>
          <cell r="V6271" t="str">
            <v>DE 08 A 15 DÍAS</v>
          </cell>
        </row>
        <row r="6272">
          <cell r="Q6272" t="str">
            <v>BANORTE4162571001335779552</v>
          </cell>
          <cell r="R6272" t="str">
            <v>O.K.</v>
          </cell>
          <cell r="S6272" t="str">
            <v>COMPENSADA</v>
          </cell>
          <cell r="T6272">
            <v>41628</v>
          </cell>
          <cell r="U6272">
            <v>14</v>
          </cell>
          <cell r="V6272" t="str">
            <v>DE 08 A 15 DÍAS</v>
          </cell>
        </row>
        <row r="6273">
          <cell r="Q6273" t="str">
            <v>BANORTE4162571001335786855</v>
          </cell>
          <cell r="R6273" t="str">
            <v>O.K.</v>
          </cell>
          <cell r="S6273" t="str">
            <v>CONCILIADA</v>
          </cell>
          <cell r="T6273">
            <v>41628</v>
          </cell>
          <cell r="U6273">
            <v>14</v>
          </cell>
          <cell r="V6273" t="str">
            <v>DE 08 A 15 DÍAS</v>
          </cell>
        </row>
        <row r="6274">
          <cell r="Q6274" t="str">
            <v>BANORTE4162571001335721311</v>
          </cell>
          <cell r="R6274" t="str">
            <v>O.K.</v>
          </cell>
          <cell r="S6274" t="str">
            <v>CONCILIADA</v>
          </cell>
          <cell r="T6274">
            <v>41628</v>
          </cell>
          <cell r="U6274">
            <v>14</v>
          </cell>
          <cell r="V6274" t="str">
            <v>DE 08 A 15 DÍAS</v>
          </cell>
        </row>
        <row r="6275">
          <cell r="Q6275" t="str">
            <v>BANORTE4162571001335763522</v>
          </cell>
          <cell r="R6275" t="str">
            <v>O.K.</v>
          </cell>
          <cell r="S6275" t="str">
            <v>CONCILIADA</v>
          </cell>
          <cell r="T6275">
            <v>41628</v>
          </cell>
          <cell r="U6275">
            <v>14</v>
          </cell>
          <cell r="V6275" t="str">
            <v>DE 08 A 15 DÍAS</v>
          </cell>
        </row>
        <row r="6276">
          <cell r="Q6276" t="str">
            <v>BANORTE4162571001335741197</v>
          </cell>
          <cell r="R6276" t="str">
            <v>O.K.</v>
          </cell>
          <cell r="S6276" t="str">
            <v>CONCILIADA</v>
          </cell>
          <cell r="T6276">
            <v>41628</v>
          </cell>
          <cell r="U6276">
            <v>14</v>
          </cell>
          <cell r="V6276" t="str">
            <v>DE 08 A 15 DÍAS</v>
          </cell>
        </row>
        <row r="6277">
          <cell r="Q6277" t="str">
            <v>BANORTE4162571001335719137</v>
          </cell>
          <cell r="R6277" t="str">
            <v>O.K.</v>
          </cell>
          <cell r="S6277" t="str">
            <v>CONCILIADA</v>
          </cell>
          <cell r="T6277">
            <v>41628</v>
          </cell>
          <cell r="U6277">
            <v>14</v>
          </cell>
          <cell r="V6277" t="str">
            <v>DE 08 A 15 DÍAS</v>
          </cell>
        </row>
        <row r="6278">
          <cell r="Q6278" t="str">
            <v>BANORTE4162571001335729024</v>
          </cell>
          <cell r="R6278" t="str">
            <v>O.K.</v>
          </cell>
          <cell r="S6278" t="str">
            <v>CONCILIADA</v>
          </cell>
          <cell r="T6278">
            <v>41628</v>
          </cell>
          <cell r="U6278">
            <v>14</v>
          </cell>
          <cell r="V6278" t="str">
            <v>DE 08 A 15 DÍAS</v>
          </cell>
        </row>
        <row r="6279">
          <cell r="Q6279" t="str">
            <v>BANORTE4162571001335761679</v>
          </cell>
          <cell r="R6279" t="str">
            <v>O.K.</v>
          </cell>
          <cell r="S6279" t="str">
            <v>CONCILIADA</v>
          </cell>
          <cell r="T6279">
            <v>41628</v>
          </cell>
          <cell r="U6279">
            <v>14</v>
          </cell>
          <cell r="V6279" t="str">
            <v>DE 08 A 15 DÍAS</v>
          </cell>
        </row>
        <row r="6280">
          <cell r="Q6280" t="str">
            <v>BANORTE4162571001335761669</v>
          </cell>
          <cell r="R6280" t="str">
            <v>O.K.</v>
          </cell>
          <cell r="S6280" t="str">
            <v>CONCILIADA</v>
          </cell>
          <cell r="T6280">
            <v>41628</v>
          </cell>
          <cell r="U6280">
            <v>14</v>
          </cell>
          <cell r="V6280" t="str">
            <v>DE 08 A 15 DÍAS</v>
          </cell>
        </row>
        <row r="6281">
          <cell r="Q6281" t="str">
            <v>BANORTE4162571001335761621</v>
          </cell>
          <cell r="R6281" t="str">
            <v>O.K.</v>
          </cell>
          <cell r="S6281" t="str">
            <v>COMPENSADA</v>
          </cell>
          <cell r="T6281">
            <v>41628</v>
          </cell>
          <cell r="U6281">
            <v>14</v>
          </cell>
          <cell r="V6281" t="str">
            <v>DE 08 A 15 DÍAS</v>
          </cell>
        </row>
        <row r="6282">
          <cell r="Q6282" t="str">
            <v>BANORTE4162571001335766256</v>
          </cell>
          <cell r="R6282" t="str">
            <v>O.K.</v>
          </cell>
          <cell r="S6282" t="str">
            <v>CONCILIADA</v>
          </cell>
          <cell r="T6282">
            <v>41628</v>
          </cell>
          <cell r="U6282">
            <v>14</v>
          </cell>
          <cell r="V6282" t="str">
            <v>DE 08 A 15 DÍAS</v>
          </cell>
        </row>
        <row r="6283">
          <cell r="Q6283" t="str">
            <v>BANORTE4162571001335769037</v>
          </cell>
          <cell r="R6283" t="str">
            <v>O.K.</v>
          </cell>
          <cell r="S6283" t="str">
            <v>CONCILIADA</v>
          </cell>
          <cell r="T6283">
            <v>41628</v>
          </cell>
          <cell r="U6283">
            <v>14</v>
          </cell>
          <cell r="V6283" t="str">
            <v>DE 08 A 15 DÍAS</v>
          </cell>
        </row>
        <row r="6284">
          <cell r="Q6284" t="str">
            <v>BANORTE4162571001335783214</v>
          </cell>
          <cell r="R6284" t="str">
            <v>O.K.</v>
          </cell>
          <cell r="S6284" t="str">
            <v>CONCILIADA</v>
          </cell>
          <cell r="T6284">
            <v>41628</v>
          </cell>
          <cell r="U6284">
            <v>14</v>
          </cell>
          <cell r="V6284" t="str">
            <v>DE 08 A 15 DÍAS</v>
          </cell>
        </row>
        <row r="6285">
          <cell r="Q6285" t="str">
            <v>BANORTE4162571001335761657</v>
          </cell>
          <cell r="R6285" t="str">
            <v>O.K.</v>
          </cell>
          <cell r="S6285" t="str">
            <v>CONCILIADA</v>
          </cell>
          <cell r="T6285">
            <v>41628</v>
          </cell>
          <cell r="U6285">
            <v>14</v>
          </cell>
          <cell r="V6285" t="str">
            <v>DE 08 A 15 DÍAS</v>
          </cell>
        </row>
        <row r="6286">
          <cell r="Q6286" t="str">
            <v>BANORTE4162571001335758920</v>
          </cell>
          <cell r="R6286" t="str">
            <v>O.K.</v>
          </cell>
          <cell r="S6286" t="str">
            <v>COMPENSADA</v>
          </cell>
          <cell r="T6286">
            <v>41628</v>
          </cell>
          <cell r="U6286">
            <v>14</v>
          </cell>
          <cell r="V6286" t="str">
            <v>DE 08 A 15 DÍAS</v>
          </cell>
        </row>
        <row r="6287">
          <cell r="Q6287" t="str">
            <v>BANORTE4162571001335747353</v>
          </cell>
          <cell r="R6287" t="str">
            <v>O.K.</v>
          </cell>
          <cell r="S6287" t="str">
            <v>CONCILIADA</v>
          </cell>
          <cell r="T6287">
            <v>41628</v>
          </cell>
          <cell r="U6287">
            <v>14</v>
          </cell>
          <cell r="V6287" t="str">
            <v>DE 08 A 15 DÍAS</v>
          </cell>
        </row>
        <row r="6288">
          <cell r="Q6288" t="str">
            <v>BANORTE4162571001335761996</v>
          </cell>
          <cell r="R6288" t="str">
            <v>O.K.</v>
          </cell>
          <cell r="S6288" t="str">
            <v>CONCILIADA</v>
          </cell>
          <cell r="T6288">
            <v>41628</v>
          </cell>
          <cell r="U6288">
            <v>14</v>
          </cell>
          <cell r="V6288" t="str">
            <v>DE 08 A 15 DÍAS</v>
          </cell>
        </row>
        <row r="6289">
          <cell r="Q6289" t="str">
            <v>BANORTE4162571001335783228</v>
          </cell>
          <cell r="R6289" t="str">
            <v>O.K.</v>
          </cell>
          <cell r="S6289" t="str">
            <v>COMPENSADA</v>
          </cell>
          <cell r="T6289">
            <v>41628</v>
          </cell>
          <cell r="U6289">
            <v>14</v>
          </cell>
          <cell r="V6289" t="str">
            <v>DE 08 A 15 DÍAS</v>
          </cell>
        </row>
        <row r="6290">
          <cell r="Q6290" t="str">
            <v>BANORTE4162571001335793451</v>
          </cell>
          <cell r="R6290" t="str">
            <v>O.K.</v>
          </cell>
          <cell r="S6290" t="str">
            <v>CONCILIADA</v>
          </cell>
          <cell r="T6290">
            <v>41628</v>
          </cell>
          <cell r="U6290">
            <v>14</v>
          </cell>
          <cell r="V6290" t="str">
            <v>DE 08 A 15 DÍAS</v>
          </cell>
        </row>
        <row r="6291">
          <cell r="Q6291" t="str">
            <v>BANORTE4162571001335795182</v>
          </cell>
          <cell r="R6291" t="str">
            <v>O.K.</v>
          </cell>
          <cell r="S6291" t="str">
            <v>CONCILIADA</v>
          </cell>
          <cell r="T6291">
            <v>41628</v>
          </cell>
          <cell r="U6291">
            <v>14</v>
          </cell>
          <cell r="V6291" t="str">
            <v>DE 08 A 15 DÍAS</v>
          </cell>
        </row>
        <row r="6292">
          <cell r="Q6292" t="str">
            <v>BANORTE4162571001335795177</v>
          </cell>
          <cell r="R6292" t="str">
            <v>O.K.</v>
          </cell>
          <cell r="S6292" t="str">
            <v>CONCILIADA</v>
          </cell>
          <cell r="T6292">
            <v>41628</v>
          </cell>
          <cell r="U6292">
            <v>14</v>
          </cell>
          <cell r="V6292" t="str">
            <v>DE 08 A 15 DÍAS</v>
          </cell>
        </row>
        <row r="6293">
          <cell r="Q6293" t="str">
            <v>BANORTE4162571001335761676</v>
          </cell>
          <cell r="R6293" t="str">
            <v>O.K.</v>
          </cell>
          <cell r="S6293" t="str">
            <v>CONCILIADA</v>
          </cell>
          <cell r="T6293">
            <v>41628</v>
          </cell>
          <cell r="U6293">
            <v>14</v>
          </cell>
          <cell r="V6293" t="str">
            <v>DE 08 A 15 DÍAS</v>
          </cell>
        </row>
        <row r="6294">
          <cell r="Q6294" t="str">
            <v>BANORTE4162571001335795179</v>
          </cell>
          <cell r="R6294" t="str">
            <v>O.K.</v>
          </cell>
          <cell r="S6294" t="str">
            <v>CONCILIADA</v>
          </cell>
          <cell r="T6294">
            <v>41628</v>
          </cell>
          <cell r="U6294">
            <v>14</v>
          </cell>
          <cell r="V6294" t="str">
            <v>DE 08 A 15 DÍAS</v>
          </cell>
        </row>
        <row r="6295">
          <cell r="Q6295" t="str">
            <v>BANORTE4162571001335761673</v>
          </cell>
          <cell r="R6295" t="str">
            <v>O.K.</v>
          </cell>
          <cell r="S6295" t="str">
            <v>CONCILIADA</v>
          </cell>
          <cell r="T6295">
            <v>41628</v>
          </cell>
          <cell r="U6295">
            <v>14</v>
          </cell>
          <cell r="V6295" t="str">
            <v>DE 08 A 15 DÍAS</v>
          </cell>
        </row>
        <row r="6296">
          <cell r="Q6296" t="str">
            <v>BANORTE4162571001335761668</v>
          </cell>
          <cell r="R6296" t="str">
            <v>O.K.</v>
          </cell>
          <cell r="S6296" t="str">
            <v>CONCILIADA</v>
          </cell>
          <cell r="T6296">
            <v>41628</v>
          </cell>
          <cell r="U6296">
            <v>14</v>
          </cell>
          <cell r="V6296" t="str">
            <v>DE 08 A 15 DÍAS</v>
          </cell>
        </row>
        <row r="6297">
          <cell r="Q6297" t="str">
            <v>BANORTE4162571001335714539</v>
          </cell>
          <cell r="R6297" t="str">
            <v>O.K.</v>
          </cell>
          <cell r="S6297" t="str">
            <v>CONCILIADA</v>
          </cell>
          <cell r="T6297">
            <v>41628</v>
          </cell>
          <cell r="U6297">
            <v>14</v>
          </cell>
          <cell r="V6297" t="str">
            <v>DE 08 A 15 DÍAS</v>
          </cell>
        </row>
        <row r="6298">
          <cell r="Q6298" t="str">
            <v>BANORTE4162571001335774715</v>
          </cell>
          <cell r="R6298" t="str">
            <v>O.K.</v>
          </cell>
          <cell r="S6298" t="str">
            <v>CONCILIADA</v>
          </cell>
          <cell r="T6298">
            <v>41628</v>
          </cell>
          <cell r="U6298">
            <v>14</v>
          </cell>
          <cell r="V6298" t="str">
            <v>DE 08 A 15 DÍAS</v>
          </cell>
        </row>
        <row r="6299">
          <cell r="Q6299" t="str">
            <v>BANORTE4162571001335717190</v>
          </cell>
          <cell r="R6299" t="str">
            <v>O.K.</v>
          </cell>
          <cell r="S6299" t="str">
            <v>CONCILIADA</v>
          </cell>
          <cell r="T6299">
            <v>41628</v>
          </cell>
          <cell r="U6299">
            <v>14</v>
          </cell>
          <cell r="V6299" t="str">
            <v>DE 08 A 15 DÍAS</v>
          </cell>
        </row>
        <row r="6300">
          <cell r="Q6300" t="str">
            <v>BANORTE4162571001335719998</v>
          </cell>
          <cell r="R6300" t="str">
            <v>O.K.</v>
          </cell>
          <cell r="S6300" t="str">
            <v>CONCILIADA</v>
          </cell>
          <cell r="T6300">
            <v>41628</v>
          </cell>
          <cell r="U6300">
            <v>14</v>
          </cell>
          <cell r="V6300" t="str">
            <v>DE 08 A 15 DÍAS</v>
          </cell>
        </row>
        <row r="6301">
          <cell r="Q6301" t="str">
            <v>BANORTE4162571001335719987</v>
          </cell>
          <cell r="R6301" t="str">
            <v>O.K.</v>
          </cell>
          <cell r="S6301" t="str">
            <v>CONCILIADA</v>
          </cell>
          <cell r="T6301">
            <v>41628</v>
          </cell>
          <cell r="U6301">
            <v>14</v>
          </cell>
          <cell r="V6301" t="str">
            <v>DE 08 A 15 DÍAS</v>
          </cell>
        </row>
        <row r="6302">
          <cell r="Q6302" t="str">
            <v>BANORTE4162571001335717191</v>
          </cell>
          <cell r="R6302" t="str">
            <v>O.K.</v>
          </cell>
          <cell r="S6302" t="str">
            <v>CONCILIADA</v>
          </cell>
          <cell r="T6302">
            <v>41628</v>
          </cell>
          <cell r="U6302">
            <v>14</v>
          </cell>
          <cell r="V6302" t="str">
            <v>DE 08 A 15 DÍAS</v>
          </cell>
        </row>
        <row r="6303">
          <cell r="Q6303" t="str">
            <v>BANORTE4162571001335717220</v>
          </cell>
          <cell r="R6303" t="str">
            <v>O.K.</v>
          </cell>
          <cell r="S6303" t="str">
            <v>CONCILIADA</v>
          </cell>
          <cell r="T6303">
            <v>41628</v>
          </cell>
          <cell r="U6303">
            <v>14</v>
          </cell>
          <cell r="V6303" t="str">
            <v>DE 08 A 15 DÍAS</v>
          </cell>
        </row>
        <row r="6304">
          <cell r="Q6304" t="str">
            <v>BANORTE4162571001335721580</v>
          </cell>
          <cell r="R6304" t="str">
            <v>O.K.</v>
          </cell>
          <cell r="S6304" t="str">
            <v>CONCILIADA</v>
          </cell>
          <cell r="T6304">
            <v>41628</v>
          </cell>
          <cell r="U6304">
            <v>14</v>
          </cell>
          <cell r="V6304" t="str">
            <v>DE 08 A 15 DÍAS</v>
          </cell>
        </row>
        <row r="6305">
          <cell r="Q6305" t="str">
            <v>BANORTE4162571001335714524</v>
          </cell>
          <cell r="R6305" t="str">
            <v>O.K.</v>
          </cell>
          <cell r="S6305" t="str">
            <v>CONCILIADA</v>
          </cell>
          <cell r="T6305">
            <v>41628</v>
          </cell>
          <cell r="U6305">
            <v>14</v>
          </cell>
          <cell r="V6305" t="str">
            <v>DE 08 A 15 DÍAS</v>
          </cell>
        </row>
        <row r="6306">
          <cell r="Q6306" t="str">
            <v>BANORTE4162571001335723070</v>
          </cell>
          <cell r="R6306" t="str">
            <v>O.K.</v>
          </cell>
          <cell r="S6306" t="str">
            <v>CONCILIADA</v>
          </cell>
          <cell r="T6306">
            <v>41628</v>
          </cell>
          <cell r="U6306">
            <v>14</v>
          </cell>
          <cell r="V6306" t="str">
            <v>DE 08 A 15 DÍAS</v>
          </cell>
        </row>
        <row r="6307">
          <cell r="Q6307" t="str">
            <v>BANORTE4162571001335723073</v>
          </cell>
          <cell r="R6307" t="str">
            <v>CONCILIACION</v>
          </cell>
          <cell r="S6307" t="str">
            <v xml:space="preserve"> </v>
          </cell>
          <cell r="T6307" t="str">
            <v xml:space="preserve"> </v>
          </cell>
          <cell r="U6307">
            <v>14</v>
          </cell>
          <cell r="V6307" t="str">
            <v>DE 08 A 15 DÍAS</v>
          </cell>
        </row>
        <row r="6308">
          <cell r="Q6308" t="str">
            <v>BANORTE4162571001335788345</v>
          </cell>
          <cell r="R6308" t="str">
            <v>O.K.</v>
          </cell>
          <cell r="S6308" t="str">
            <v>CONCILIADA</v>
          </cell>
          <cell r="T6308">
            <v>41628</v>
          </cell>
          <cell r="U6308">
            <v>14</v>
          </cell>
          <cell r="V6308" t="str">
            <v>DE 08 A 15 DÍAS</v>
          </cell>
        </row>
        <row r="6309">
          <cell r="Q6309" t="str">
            <v>BANORTE4162571001335779600</v>
          </cell>
          <cell r="R6309" t="str">
            <v>O.K.</v>
          </cell>
          <cell r="S6309" t="str">
            <v>CONCILIADA</v>
          </cell>
          <cell r="T6309">
            <v>41628</v>
          </cell>
          <cell r="U6309">
            <v>14</v>
          </cell>
          <cell r="V6309" t="str">
            <v>DE 08 A 15 DÍAS</v>
          </cell>
        </row>
        <row r="6310">
          <cell r="Q6310" t="str">
            <v>BANORTE4162571001335786100</v>
          </cell>
          <cell r="R6310" t="str">
            <v>O.K.</v>
          </cell>
          <cell r="S6310" t="str">
            <v>COMPENSADA</v>
          </cell>
          <cell r="T6310">
            <v>41628</v>
          </cell>
          <cell r="U6310">
            <v>14</v>
          </cell>
          <cell r="V6310" t="str">
            <v>DE 08 A 15 DÍAS</v>
          </cell>
        </row>
        <row r="6311">
          <cell r="Q6311" t="str">
            <v>BANORTE4162571001335799150</v>
          </cell>
          <cell r="R6311" t="str">
            <v>O.K.</v>
          </cell>
          <cell r="S6311" t="str">
            <v>CONCILIADA</v>
          </cell>
          <cell r="T6311">
            <v>41628</v>
          </cell>
          <cell r="U6311">
            <v>14</v>
          </cell>
          <cell r="V6311" t="str">
            <v>DE 08 A 15 DÍAS</v>
          </cell>
        </row>
        <row r="6312">
          <cell r="Q6312" t="str">
            <v>BANORTE4162571001335747356</v>
          </cell>
          <cell r="R6312" t="str">
            <v>O.K.</v>
          </cell>
          <cell r="S6312" t="str">
            <v>CONCILIADA</v>
          </cell>
          <cell r="T6312">
            <v>41628</v>
          </cell>
          <cell r="U6312">
            <v>14</v>
          </cell>
          <cell r="V6312" t="str">
            <v>DE 08 A 15 DÍAS</v>
          </cell>
        </row>
        <row r="6313">
          <cell r="Q6313" t="str">
            <v>BANORTE4162571001335748562</v>
          </cell>
          <cell r="R6313" t="str">
            <v>O.K.</v>
          </cell>
          <cell r="S6313" t="str">
            <v>COMPENSADA</v>
          </cell>
          <cell r="T6313">
            <v>41628</v>
          </cell>
          <cell r="U6313">
            <v>14</v>
          </cell>
          <cell r="V6313" t="str">
            <v>DE 08 A 15 DÍAS</v>
          </cell>
        </row>
        <row r="6314">
          <cell r="Q6314" t="str">
            <v>BANORTE4162571001335761667</v>
          </cell>
          <cell r="R6314" t="str">
            <v>O.K.</v>
          </cell>
          <cell r="S6314" t="str">
            <v>CONCILIADA</v>
          </cell>
          <cell r="T6314">
            <v>41628</v>
          </cell>
          <cell r="U6314">
            <v>14</v>
          </cell>
          <cell r="V6314" t="str">
            <v>DE 08 A 15 DÍAS</v>
          </cell>
        </row>
        <row r="6315">
          <cell r="Q6315" t="str">
            <v>BANORTE4162571001335700420</v>
          </cell>
          <cell r="R6315" t="str">
            <v>O.K.</v>
          </cell>
          <cell r="S6315" t="str">
            <v>CONCILIADA</v>
          </cell>
          <cell r="T6315">
            <v>41628</v>
          </cell>
          <cell r="U6315">
            <v>14</v>
          </cell>
          <cell r="V6315" t="str">
            <v>DE 08 A 15 DÍAS</v>
          </cell>
        </row>
        <row r="6316">
          <cell r="Q6316" t="str">
            <v>BANORTE4162571001335705437</v>
          </cell>
          <cell r="R6316" t="str">
            <v>O.K.</v>
          </cell>
          <cell r="S6316" t="str">
            <v>CONCILIADA</v>
          </cell>
          <cell r="T6316">
            <v>41628</v>
          </cell>
          <cell r="U6316">
            <v>14</v>
          </cell>
          <cell r="V6316" t="str">
            <v>DE 08 A 15 DÍAS</v>
          </cell>
        </row>
        <row r="6317">
          <cell r="Q6317" t="str">
            <v>BANORTE4162571001335752603</v>
          </cell>
          <cell r="R6317" t="str">
            <v>O.K.</v>
          </cell>
          <cell r="S6317" t="str">
            <v>CONCILIADA</v>
          </cell>
          <cell r="T6317">
            <v>41628</v>
          </cell>
          <cell r="U6317">
            <v>14</v>
          </cell>
          <cell r="V6317" t="str">
            <v>DE 08 A 15 DÍAS</v>
          </cell>
        </row>
        <row r="6318">
          <cell r="Q6318" t="str">
            <v>BANORTE4162571001335747352</v>
          </cell>
          <cell r="R6318" t="str">
            <v>O.K.</v>
          </cell>
          <cell r="S6318" t="str">
            <v>CONCILIADA</v>
          </cell>
          <cell r="T6318">
            <v>41628</v>
          </cell>
          <cell r="U6318">
            <v>14</v>
          </cell>
          <cell r="V6318" t="str">
            <v>DE 08 A 15 DÍAS</v>
          </cell>
        </row>
        <row r="6319">
          <cell r="Q6319" t="str">
            <v>BANORTE4162571001335747344</v>
          </cell>
          <cell r="R6319" t="str">
            <v>O.K.</v>
          </cell>
          <cell r="S6319" t="str">
            <v>CONCILIADA</v>
          </cell>
          <cell r="T6319">
            <v>41628</v>
          </cell>
          <cell r="U6319">
            <v>14</v>
          </cell>
          <cell r="V6319" t="str">
            <v>DE 08 A 15 DÍAS</v>
          </cell>
        </row>
        <row r="6320">
          <cell r="Q6320" t="str">
            <v>BANORTE4162571001335761681</v>
          </cell>
          <cell r="R6320" t="str">
            <v>O.K.</v>
          </cell>
          <cell r="S6320" t="str">
            <v>CONCILIADA</v>
          </cell>
          <cell r="T6320">
            <v>41628</v>
          </cell>
          <cell r="U6320">
            <v>14</v>
          </cell>
          <cell r="V6320" t="str">
            <v>DE 08 A 15 DÍAS</v>
          </cell>
        </row>
        <row r="6321">
          <cell r="Q6321" t="str">
            <v>BANORTE4162571001335774889</v>
          </cell>
          <cell r="R6321" t="str">
            <v>O.K.</v>
          </cell>
          <cell r="S6321" t="str">
            <v>CONCILIADA</v>
          </cell>
          <cell r="T6321">
            <v>41628</v>
          </cell>
          <cell r="U6321">
            <v>14</v>
          </cell>
          <cell r="V6321" t="str">
            <v>DE 08 A 15 DÍAS</v>
          </cell>
        </row>
        <row r="6322">
          <cell r="Q6322" t="str">
            <v>BANORTE4162571001335784137</v>
          </cell>
          <cell r="R6322" t="str">
            <v>O.K.</v>
          </cell>
          <cell r="S6322" t="str">
            <v>CONCILIADA</v>
          </cell>
          <cell r="T6322">
            <v>41628</v>
          </cell>
          <cell r="U6322">
            <v>14</v>
          </cell>
          <cell r="V6322" t="str">
            <v>DE 08 A 15 DÍAS</v>
          </cell>
        </row>
        <row r="6323">
          <cell r="Q6323" t="str">
            <v>BANORTE4162571001335787310</v>
          </cell>
          <cell r="R6323" t="str">
            <v>O.K.</v>
          </cell>
          <cell r="S6323" t="str">
            <v>CONCILIADA</v>
          </cell>
          <cell r="T6323">
            <v>41628</v>
          </cell>
          <cell r="U6323">
            <v>14</v>
          </cell>
          <cell r="V6323" t="str">
            <v>DE 08 A 15 DÍAS</v>
          </cell>
        </row>
        <row r="6324">
          <cell r="Q6324" t="str">
            <v>BANORTE4162571001335747349</v>
          </cell>
          <cell r="R6324" t="str">
            <v>O.K.</v>
          </cell>
          <cell r="S6324" t="str">
            <v>CONCILIADA</v>
          </cell>
          <cell r="T6324">
            <v>41628</v>
          </cell>
          <cell r="U6324">
            <v>14</v>
          </cell>
          <cell r="V6324" t="str">
            <v>DE 08 A 15 DÍAS</v>
          </cell>
        </row>
        <row r="6325">
          <cell r="Q6325" t="str">
            <v>BANORTE4162571001335783209</v>
          </cell>
          <cell r="R6325" t="str">
            <v>O.K.</v>
          </cell>
          <cell r="S6325" t="str">
            <v>COMPENSADA</v>
          </cell>
          <cell r="T6325">
            <v>41628</v>
          </cell>
          <cell r="U6325">
            <v>14</v>
          </cell>
          <cell r="V6325" t="str">
            <v>DE 08 A 15 DÍAS</v>
          </cell>
        </row>
        <row r="6326">
          <cell r="Q6326" t="str">
            <v>BANORTE4162571001335747341</v>
          </cell>
          <cell r="R6326" t="str">
            <v>O.K.</v>
          </cell>
          <cell r="S6326" t="str">
            <v>CONCILIADA</v>
          </cell>
          <cell r="T6326">
            <v>41628</v>
          </cell>
          <cell r="U6326">
            <v>14</v>
          </cell>
          <cell r="V6326" t="str">
            <v>DE 08 A 15 DÍAS</v>
          </cell>
        </row>
        <row r="6327">
          <cell r="Q6327" t="str">
            <v>BANORTE4162571001335787312</v>
          </cell>
          <cell r="R6327" t="str">
            <v>O.K.</v>
          </cell>
          <cell r="S6327" t="str">
            <v>CONCILIADA</v>
          </cell>
          <cell r="T6327">
            <v>41628</v>
          </cell>
          <cell r="U6327">
            <v>14</v>
          </cell>
          <cell r="V6327" t="str">
            <v>DE 08 A 15 DÍAS</v>
          </cell>
        </row>
        <row r="6328">
          <cell r="Q6328" t="str">
            <v>BANORTE4162571001335793532</v>
          </cell>
          <cell r="R6328" t="str">
            <v>O.K.</v>
          </cell>
          <cell r="S6328" t="str">
            <v>CONCILIADA</v>
          </cell>
          <cell r="T6328">
            <v>41628</v>
          </cell>
          <cell r="U6328">
            <v>14</v>
          </cell>
          <cell r="V6328" t="str">
            <v>DE 08 A 15 DÍAS</v>
          </cell>
        </row>
        <row r="6329">
          <cell r="Q6329" t="str">
            <v>BANORTE4162571001335783218</v>
          </cell>
          <cell r="R6329" t="str">
            <v>O.K.</v>
          </cell>
          <cell r="S6329" t="str">
            <v>CONCILIADA</v>
          </cell>
          <cell r="T6329">
            <v>41628</v>
          </cell>
          <cell r="U6329">
            <v>14</v>
          </cell>
          <cell r="V6329" t="str">
            <v>DE 08 A 15 DÍAS</v>
          </cell>
        </row>
        <row r="6330">
          <cell r="Q6330" t="str">
            <v>BANORTE4162571001335777458</v>
          </cell>
          <cell r="R6330" t="str">
            <v>O.K.</v>
          </cell>
          <cell r="S6330" t="str">
            <v>COMPENSADA</v>
          </cell>
          <cell r="T6330">
            <v>41634</v>
          </cell>
          <cell r="U6330">
            <v>14</v>
          </cell>
          <cell r="V6330" t="str">
            <v>DE 08 A 15 DÍAS</v>
          </cell>
        </row>
        <row r="6331">
          <cell r="Q6331" t="str">
            <v>BANORTE4162571001335788830</v>
          </cell>
          <cell r="R6331" t="str">
            <v>O.K.</v>
          </cell>
          <cell r="S6331" t="str">
            <v>CONCILIADA</v>
          </cell>
          <cell r="T6331">
            <v>41628</v>
          </cell>
          <cell r="U6331">
            <v>14</v>
          </cell>
          <cell r="V6331" t="str">
            <v>DE 08 A 15 DÍAS</v>
          </cell>
        </row>
        <row r="6332">
          <cell r="Q6332" t="str">
            <v>BANORTE4162571001335787315</v>
          </cell>
          <cell r="R6332" t="str">
            <v>O.K.</v>
          </cell>
          <cell r="S6332" t="str">
            <v>CONCILIADA</v>
          </cell>
          <cell r="T6332">
            <v>41628</v>
          </cell>
          <cell r="U6332">
            <v>14</v>
          </cell>
          <cell r="V6332" t="str">
            <v>DE 08 A 15 DÍAS</v>
          </cell>
        </row>
        <row r="6333">
          <cell r="Q6333" t="str">
            <v>BANORTE4162571001335774954</v>
          </cell>
          <cell r="R6333" t="str">
            <v>O.K.</v>
          </cell>
          <cell r="S6333" t="str">
            <v>CONCILIADA</v>
          </cell>
          <cell r="T6333">
            <v>41628</v>
          </cell>
          <cell r="U6333">
            <v>14</v>
          </cell>
          <cell r="V6333" t="str">
            <v>DE 08 A 15 DÍAS</v>
          </cell>
        </row>
        <row r="6334">
          <cell r="Q6334" t="str">
            <v>BANORTE4162571001335721482</v>
          </cell>
          <cell r="R6334" t="str">
            <v>O.K.</v>
          </cell>
          <cell r="S6334" t="str">
            <v>CONCILIADA</v>
          </cell>
          <cell r="T6334">
            <v>41628</v>
          </cell>
          <cell r="U6334">
            <v>14</v>
          </cell>
          <cell r="V6334" t="str">
            <v>DE 08 A 15 DÍAS</v>
          </cell>
        </row>
        <row r="6335">
          <cell r="Q6335" t="str">
            <v>BANORTE4162571001335721574</v>
          </cell>
          <cell r="R6335" t="str">
            <v>O.K.</v>
          </cell>
          <cell r="S6335" t="str">
            <v>CONCILIADA</v>
          </cell>
          <cell r="T6335">
            <v>41628</v>
          </cell>
          <cell r="U6335">
            <v>14</v>
          </cell>
          <cell r="V6335" t="str">
            <v>DE 08 A 15 DÍAS</v>
          </cell>
        </row>
        <row r="6336">
          <cell r="Q6336" t="str">
            <v>BANORTE4162571001335727945</v>
          </cell>
          <cell r="R6336" t="str">
            <v>O.K.</v>
          </cell>
          <cell r="S6336" t="str">
            <v>CONCILIADA</v>
          </cell>
          <cell r="T6336">
            <v>41628</v>
          </cell>
          <cell r="U6336">
            <v>14</v>
          </cell>
          <cell r="V6336" t="str">
            <v>DE 08 A 15 DÍAS</v>
          </cell>
        </row>
        <row r="6337">
          <cell r="Q6337" t="str">
            <v>BANORTE4162571001335784210</v>
          </cell>
          <cell r="R6337" t="str">
            <v>O.K.</v>
          </cell>
          <cell r="S6337" t="str">
            <v>CONCILIADA</v>
          </cell>
          <cell r="T6337">
            <v>41628</v>
          </cell>
          <cell r="U6337">
            <v>14</v>
          </cell>
          <cell r="V6337" t="str">
            <v>DE 08 A 15 DÍAS</v>
          </cell>
        </row>
        <row r="6338">
          <cell r="Q6338" t="str">
            <v>BANORTE4162571001335743777</v>
          </cell>
          <cell r="R6338" t="str">
            <v>O.K.</v>
          </cell>
          <cell r="S6338" t="str">
            <v>CONCILIADA</v>
          </cell>
          <cell r="T6338">
            <v>41628</v>
          </cell>
          <cell r="U6338">
            <v>14</v>
          </cell>
          <cell r="V6338" t="str">
            <v>DE 08 A 15 DÍAS</v>
          </cell>
        </row>
        <row r="6339">
          <cell r="Q6339" t="str">
            <v>BANORTE4162571001335721562</v>
          </cell>
          <cell r="R6339" t="str">
            <v>O.K.</v>
          </cell>
          <cell r="S6339" t="str">
            <v>CONCILIADA</v>
          </cell>
          <cell r="T6339">
            <v>41628</v>
          </cell>
          <cell r="U6339">
            <v>14</v>
          </cell>
          <cell r="V6339" t="str">
            <v>DE 08 A 15 DÍAS</v>
          </cell>
        </row>
        <row r="6340">
          <cell r="Q6340" t="str">
            <v>BANORTE4162571001335750683</v>
          </cell>
          <cell r="R6340" t="str">
            <v>O.K.</v>
          </cell>
          <cell r="S6340" t="str">
            <v>CONCILIADA</v>
          </cell>
          <cell r="T6340">
            <v>41628</v>
          </cell>
          <cell r="U6340">
            <v>14</v>
          </cell>
          <cell r="V6340" t="str">
            <v>DE 08 A 15 DÍAS</v>
          </cell>
        </row>
        <row r="6341">
          <cell r="Q6341" t="str">
            <v>BANORTE4162571001335795398</v>
          </cell>
          <cell r="R6341" t="str">
            <v>O.K.</v>
          </cell>
          <cell r="S6341" t="str">
            <v>COMPENSADA</v>
          </cell>
          <cell r="T6341">
            <v>41628</v>
          </cell>
          <cell r="U6341">
            <v>14</v>
          </cell>
          <cell r="V6341" t="str">
            <v>DE 08 A 15 DÍAS</v>
          </cell>
        </row>
        <row r="6342">
          <cell r="Q6342" t="str">
            <v>BANORTE4162571001335786118</v>
          </cell>
          <cell r="R6342" t="str">
            <v>O.K.</v>
          </cell>
          <cell r="S6342" t="str">
            <v>CONCILIADA</v>
          </cell>
          <cell r="T6342">
            <v>41628</v>
          </cell>
          <cell r="U6342">
            <v>14</v>
          </cell>
          <cell r="V6342" t="str">
            <v>DE 08 A 15 DÍAS</v>
          </cell>
        </row>
        <row r="6343">
          <cell r="Q6343" t="str">
            <v>BANORTE4162571001335755402</v>
          </cell>
          <cell r="R6343" t="str">
            <v>O.K.</v>
          </cell>
          <cell r="S6343" t="str">
            <v>CONCILIADA</v>
          </cell>
          <cell r="T6343">
            <v>41628</v>
          </cell>
          <cell r="U6343">
            <v>14</v>
          </cell>
          <cell r="V6343" t="str">
            <v>DE 08 A 15 DÍAS</v>
          </cell>
        </row>
        <row r="6344">
          <cell r="Q6344" t="str">
            <v>BANORTE4162571001335727793</v>
          </cell>
          <cell r="R6344" t="str">
            <v>O.K.</v>
          </cell>
          <cell r="S6344" t="str">
            <v>CONCILIADA</v>
          </cell>
          <cell r="T6344">
            <v>41628</v>
          </cell>
          <cell r="U6344">
            <v>14</v>
          </cell>
          <cell r="V6344" t="str">
            <v>DE 08 A 15 DÍAS</v>
          </cell>
        </row>
        <row r="6345">
          <cell r="Q6345" t="str">
            <v>BANORTE4162571001335735567</v>
          </cell>
          <cell r="R6345" t="str">
            <v>O.K.</v>
          </cell>
          <cell r="S6345" t="str">
            <v>CONCILIADA</v>
          </cell>
          <cell r="T6345">
            <v>41628</v>
          </cell>
          <cell r="U6345">
            <v>14</v>
          </cell>
          <cell r="V6345" t="str">
            <v>DE 08 A 15 DÍAS</v>
          </cell>
        </row>
        <row r="6346">
          <cell r="Q6346" t="str">
            <v>BANORTE4162571001335774611</v>
          </cell>
          <cell r="R6346" t="str">
            <v>O.K.</v>
          </cell>
          <cell r="S6346" t="str">
            <v>CONCILIADA</v>
          </cell>
          <cell r="T6346">
            <v>41628</v>
          </cell>
          <cell r="U6346">
            <v>14</v>
          </cell>
          <cell r="V6346" t="str">
            <v>DE 08 A 15 DÍAS</v>
          </cell>
        </row>
        <row r="6347">
          <cell r="Q6347" t="str">
            <v>BANORTE4162571001335785563</v>
          </cell>
          <cell r="R6347" t="str">
            <v>O.K.</v>
          </cell>
          <cell r="S6347" t="str">
            <v>CONCILIADA</v>
          </cell>
          <cell r="T6347">
            <v>41628</v>
          </cell>
          <cell r="U6347">
            <v>14</v>
          </cell>
          <cell r="V6347" t="str">
            <v>DE 08 A 15 DÍAS</v>
          </cell>
        </row>
        <row r="6348">
          <cell r="Q6348" t="str">
            <v>BANORTE4162571001335783305</v>
          </cell>
          <cell r="R6348" t="str">
            <v>O.K.</v>
          </cell>
          <cell r="S6348" t="str">
            <v>CONCILIADA</v>
          </cell>
          <cell r="T6348">
            <v>41628</v>
          </cell>
          <cell r="U6348">
            <v>14</v>
          </cell>
          <cell r="V6348" t="str">
            <v>DE 08 A 15 DÍAS</v>
          </cell>
        </row>
        <row r="6349">
          <cell r="Q6349" t="str">
            <v>BANORTE4162571001335747347</v>
          </cell>
          <cell r="R6349" t="str">
            <v>O.K.</v>
          </cell>
          <cell r="S6349" t="str">
            <v>CONCILIADA</v>
          </cell>
          <cell r="T6349">
            <v>41628</v>
          </cell>
          <cell r="U6349">
            <v>14</v>
          </cell>
          <cell r="V6349" t="str">
            <v>DE 08 A 15 DÍAS</v>
          </cell>
        </row>
        <row r="6350">
          <cell r="Q6350" t="str">
            <v>BANORTE4162571001335705359</v>
          </cell>
          <cell r="R6350" t="str">
            <v>O.K.</v>
          </cell>
          <cell r="S6350" t="str">
            <v>CONCILIADA</v>
          </cell>
          <cell r="T6350">
            <v>41628</v>
          </cell>
          <cell r="U6350">
            <v>14</v>
          </cell>
          <cell r="V6350" t="str">
            <v>DE 08 A 15 DÍAS</v>
          </cell>
        </row>
        <row r="6351">
          <cell r="Q6351" t="str">
            <v>BANORTE4162571001335786652</v>
          </cell>
          <cell r="R6351" t="str">
            <v>O.K.</v>
          </cell>
          <cell r="S6351" t="str">
            <v>CONCILIADA</v>
          </cell>
          <cell r="T6351">
            <v>41628</v>
          </cell>
          <cell r="U6351">
            <v>14</v>
          </cell>
          <cell r="V6351" t="str">
            <v>DE 08 A 15 DÍAS</v>
          </cell>
        </row>
        <row r="6352">
          <cell r="Q6352" t="str">
            <v>BANORTE4162571001335744830</v>
          </cell>
          <cell r="R6352" t="str">
            <v>O.K.</v>
          </cell>
          <cell r="S6352" t="str">
            <v>CONCILIADA</v>
          </cell>
          <cell r="T6352">
            <v>41628</v>
          </cell>
          <cell r="U6352">
            <v>14</v>
          </cell>
          <cell r="V6352" t="str">
            <v>DE 08 A 15 DÍAS</v>
          </cell>
        </row>
        <row r="6353">
          <cell r="Q6353" t="str">
            <v>BANORTE4162571001335744962</v>
          </cell>
          <cell r="R6353" t="str">
            <v>O.K.</v>
          </cell>
          <cell r="S6353" t="str">
            <v>CONCILIADA</v>
          </cell>
          <cell r="T6353">
            <v>41628</v>
          </cell>
          <cell r="U6353">
            <v>14</v>
          </cell>
          <cell r="V6353" t="str">
            <v>DE 08 A 15 DÍAS</v>
          </cell>
        </row>
        <row r="6354">
          <cell r="Q6354" t="str">
            <v>BANORTE4162571001335723065</v>
          </cell>
          <cell r="R6354" t="str">
            <v>O.K.</v>
          </cell>
          <cell r="S6354" t="str">
            <v>CONCILIADA</v>
          </cell>
          <cell r="T6354">
            <v>41628</v>
          </cell>
          <cell r="U6354">
            <v>14</v>
          </cell>
          <cell r="V6354" t="str">
            <v>DE 08 A 15 DÍAS</v>
          </cell>
        </row>
        <row r="6355">
          <cell r="Q6355" t="str">
            <v>BANORTE4162571001335723071</v>
          </cell>
          <cell r="R6355" t="str">
            <v>O.K.</v>
          </cell>
          <cell r="S6355" t="str">
            <v>CONCILIADA</v>
          </cell>
          <cell r="T6355">
            <v>41628</v>
          </cell>
          <cell r="U6355">
            <v>14</v>
          </cell>
          <cell r="V6355" t="str">
            <v>DE 08 A 15 DÍAS</v>
          </cell>
        </row>
        <row r="6356">
          <cell r="Q6356" t="str">
            <v>BANORTE4162571001335721154</v>
          </cell>
          <cell r="R6356" t="str">
            <v>O.K.</v>
          </cell>
          <cell r="S6356" t="str">
            <v>CONCILIADA</v>
          </cell>
          <cell r="T6356">
            <v>41628</v>
          </cell>
          <cell r="U6356">
            <v>14</v>
          </cell>
          <cell r="V6356" t="str">
            <v>DE 08 A 15 DÍAS</v>
          </cell>
        </row>
        <row r="6357">
          <cell r="Q6357" t="str">
            <v>BANORTE4162571001335700651</v>
          </cell>
          <cell r="R6357" t="str">
            <v>O.K.</v>
          </cell>
          <cell r="S6357" t="str">
            <v>CONCILIADA</v>
          </cell>
          <cell r="T6357">
            <v>41628</v>
          </cell>
          <cell r="U6357">
            <v>14</v>
          </cell>
          <cell r="V6357" t="str">
            <v>DE 08 A 15 DÍAS</v>
          </cell>
        </row>
        <row r="6358">
          <cell r="Q6358" t="str">
            <v>BANORTE4162571001335778125</v>
          </cell>
          <cell r="R6358" t="str">
            <v>O.K.</v>
          </cell>
          <cell r="S6358" t="str">
            <v>CONCILIADA</v>
          </cell>
          <cell r="T6358">
            <v>41628</v>
          </cell>
          <cell r="U6358">
            <v>14</v>
          </cell>
          <cell r="V6358" t="str">
            <v>DE 08 A 15 DÍAS</v>
          </cell>
        </row>
        <row r="6359">
          <cell r="Q6359" t="str">
            <v>BANORTE4162571001335768069</v>
          </cell>
          <cell r="R6359" t="str">
            <v>O.K.</v>
          </cell>
          <cell r="S6359" t="str">
            <v>CONCILIADA</v>
          </cell>
          <cell r="T6359">
            <v>41628</v>
          </cell>
          <cell r="U6359">
            <v>14</v>
          </cell>
          <cell r="V6359" t="str">
            <v>DE 08 A 15 DÍAS</v>
          </cell>
        </row>
        <row r="6360">
          <cell r="Q6360" t="str">
            <v>BANORTE4162571001335714538</v>
          </cell>
          <cell r="R6360" t="str">
            <v>O.K.</v>
          </cell>
          <cell r="S6360" t="str">
            <v>CONCILIADA</v>
          </cell>
          <cell r="T6360">
            <v>41628</v>
          </cell>
          <cell r="U6360">
            <v>14</v>
          </cell>
          <cell r="V6360" t="str">
            <v>DE 08 A 15 DÍAS</v>
          </cell>
        </row>
        <row r="6361">
          <cell r="Q6361" t="str">
            <v>BANORTE4162571001335721477</v>
          </cell>
          <cell r="R6361" t="str">
            <v>O.K.</v>
          </cell>
          <cell r="S6361" t="str">
            <v>CONCILIADA</v>
          </cell>
          <cell r="T6361">
            <v>41628</v>
          </cell>
          <cell r="U6361">
            <v>14</v>
          </cell>
          <cell r="V6361" t="str">
            <v>DE 08 A 15 DÍAS</v>
          </cell>
        </row>
        <row r="6362">
          <cell r="Q6362" t="str">
            <v>BANORTE4162571001335795911</v>
          </cell>
          <cell r="R6362" t="str">
            <v>O.K.</v>
          </cell>
          <cell r="S6362" t="str">
            <v>CONCILIADA</v>
          </cell>
          <cell r="T6362">
            <v>41628</v>
          </cell>
          <cell r="U6362">
            <v>14</v>
          </cell>
          <cell r="V6362" t="str">
            <v>DE 08 A 15 DÍAS</v>
          </cell>
        </row>
        <row r="6363">
          <cell r="Q6363" t="str">
            <v>BANORTE4162571001335714533</v>
          </cell>
          <cell r="R6363" t="str">
            <v>O.K.</v>
          </cell>
          <cell r="S6363" t="str">
            <v>COMPENSADA</v>
          </cell>
          <cell r="T6363">
            <v>41628</v>
          </cell>
          <cell r="U6363">
            <v>14</v>
          </cell>
          <cell r="V6363" t="str">
            <v>DE 08 A 15 DÍAS</v>
          </cell>
        </row>
        <row r="6364">
          <cell r="Q6364" t="str">
            <v>BANORTE4162571001335743497</v>
          </cell>
          <cell r="R6364" t="str">
            <v>O.K.</v>
          </cell>
          <cell r="S6364" t="str">
            <v>CONCILIADA</v>
          </cell>
          <cell r="T6364">
            <v>41628</v>
          </cell>
          <cell r="U6364">
            <v>14</v>
          </cell>
          <cell r="V6364" t="str">
            <v>DE 08 A 15 DÍAS</v>
          </cell>
        </row>
        <row r="6365">
          <cell r="Q6365" t="str">
            <v>BANORTE4162571001335728679</v>
          </cell>
          <cell r="R6365" t="str">
            <v>O.K.</v>
          </cell>
          <cell r="S6365" t="str">
            <v>CONCILIADA</v>
          </cell>
          <cell r="T6365">
            <v>41628</v>
          </cell>
          <cell r="U6365">
            <v>14</v>
          </cell>
          <cell r="V6365" t="str">
            <v>DE 08 A 15 DÍAS</v>
          </cell>
        </row>
        <row r="6366">
          <cell r="Q6366" t="str">
            <v>BANORTE4162571001335754904</v>
          </cell>
          <cell r="R6366" t="str">
            <v>O.K.</v>
          </cell>
          <cell r="S6366" t="str">
            <v>CONCILIADA</v>
          </cell>
          <cell r="T6366">
            <v>41628</v>
          </cell>
          <cell r="U6366">
            <v>14</v>
          </cell>
          <cell r="V6366" t="str">
            <v>DE 08 A 15 DÍAS</v>
          </cell>
        </row>
        <row r="6367">
          <cell r="Q6367" t="str">
            <v>BANORTE4162571001335717187</v>
          </cell>
          <cell r="R6367" t="str">
            <v>O.K.</v>
          </cell>
          <cell r="S6367" t="str">
            <v>CONCILIADA</v>
          </cell>
          <cell r="T6367">
            <v>41628</v>
          </cell>
          <cell r="U6367">
            <v>14</v>
          </cell>
          <cell r="V6367" t="str">
            <v>DE 08 A 15 DÍAS</v>
          </cell>
        </row>
        <row r="6368">
          <cell r="Q6368" t="str">
            <v>BANORTE4162571001335721479</v>
          </cell>
          <cell r="R6368" t="str">
            <v>O.K.</v>
          </cell>
          <cell r="S6368" t="str">
            <v>CONCILIADA</v>
          </cell>
          <cell r="T6368">
            <v>41628</v>
          </cell>
          <cell r="U6368">
            <v>14</v>
          </cell>
          <cell r="V6368" t="str">
            <v>DE 08 A 15 DÍAS</v>
          </cell>
        </row>
        <row r="6369">
          <cell r="Q6369" t="str">
            <v>BANORTE4162571001335705349</v>
          </cell>
          <cell r="R6369" t="str">
            <v>O.K.</v>
          </cell>
          <cell r="S6369" t="str">
            <v>CONCILIADA</v>
          </cell>
          <cell r="T6369">
            <v>41628</v>
          </cell>
          <cell r="U6369">
            <v>14</v>
          </cell>
          <cell r="V6369" t="str">
            <v>DE 08 A 15 DÍAS</v>
          </cell>
        </row>
        <row r="6370">
          <cell r="Q6370" t="str">
            <v>BANORTE4162571001335752605</v>
          </cell>
          <cell r="R6370" t="str">
            <v>O.K.</v>
          </cell>
          <cell r="S6370" t="str">
            <v>CONCILIADA</v>
          </cell>
          <cell r="T6370">
            <v>41628</v>
          </cell>
          <cell r="U6370">
            <v>14</v>
          </cell>
          <cell r="V6370" t="str">
            <v>DE 08 A 15 DÍAS</v>
          </cell>
        </row>
        <row r="6371">
          <cell r="Q6371" t="str">
            <v>BANORTE4162571001335789104</v>
          </cell>
          <cell r="R6371" t="str">
            <v>O.K.</v>
          </cell>
          <cell r="S6371" t="str">
            <v>CONCILIADA</v>
          </cell>
          <cell r="T6371">
            <v>41628</v>
          </cell>
          <cell r="U6371">
            <v>14</v>
          </cell>
          <cell r="V6371" t="str">
            <v>DE 08 A 15 DÍAS</v>
          </cell>
        </row>
        <row r="6372">
          <cell r="Q6372" t="str">
            <v>BANORTE4162571001335727954</v>
          </cell>
          <cell r="R6372" t="str">
            <v>O.K.</v>
          </cell>
          <cell r="S6372" t="str">
            <v>CONCILIADA</v>
          </cell>
          <cell r="T6372">
            <v>41628</v>
          </cell>
          <cell r="U6372">
            <v>14</v>
          </cell>
          <cell r="V6372" t="str">
            <v>DE 08 A 15 DÍAS</v>
          </cell>
        </row>
        <row r="6373">
          <cell r="Q6373" t="str">
            <v>BANORTE4162571001335744309</v>
          </cell>
          <cell r="R6373" t="str">
            <v>O.K.</v>
          </cell>
          <cell r="S6373" t="str">
            <v>CONCILIADA</v>
          </cell>
          <cell r="T6373">
            <v>41628</v>
          </cell>
          <cell r="U6373">
            <v>14</v>
          </cell>
          <cell r="V6373" t="str">
            <v>DE 08 A 15 DÍAS</v>
          </cell>
        </row>
        <row r="6374">
          <cell r="Q6374" t="str">
            <v>BANORTE4162571001335763521</v>
          </cell>
          <cell r="R6374" t="str">
            <v>O.K.</v>
          </cell>
          <cell r="S6374" t="str">
            <v>CONCILIADA</v>
          </cell>
          <cell r="T6374">
            <v>41628</v>
          </cell>
          <cell r="U6374">
            <v>14</v>
          </cell>
          <cell r="V6374" t="str">
            <v>DE 08 A 15 DÍAS</v>
          </cell>
        </row>
        <row r="6375">
          <cell r="Q6375" t="str">
            <v>BANORTE4162571001335743004</v>
          </cell>
          <cell r="R6375" t="str">
            <v>O.K.</v>
          </cell>
          <cell r="S6375" t="str">
            <v>CONCILIADA</v>
          </cell>
          <cell r="T6375">
            <v>41628</v>
          </cell>
          <cell r="U6375">
            <v>14</v>
          </cell>
          <cell r="V6375" t="str">
            <v>DE 08 A 15 DÍAS</v>
          </cell>
        </row>
        <row r="6376">
          <cell r="Q6376" t="str">
            <v>BANORTE4162571001335719993</v>
          </cell>
          <cell r="R6376" t="str">
            <v>O.K.</v>
          </cell>
          <cell r="S6376" t="str">
            <v>CONCILIADA</v>
          </cell>
          <cell r="T6376">
            <v>41628</v>
          </cell>
          <cell r="U6376">
            <v>14</v>
          </cell>
          <cell r="V6376" t="str">
            <v>DE 08 A 15 DÍAS</v>
          </cell>
        </row>
        <row r="6377">
          <cell r="Q6377" t="str">
            <v>BANORTE4162571001335769160</v>
          </cell>
          <cell r="R6377" t="str">
            <v>O.K.</v>
          </cell>
          <cell r="S6377" t="str">
            <v>CONCILIADA</v>
          </cell>
          <cell r="T6377">
            <v>41628</v>
          </cell>
          <cell r="U6377">
            <v>14</v>
          </cell>
          <cell r="V6377" t="str">
            <v>DE 08 A 15 DÍAS</v>
          </cell>
        </row>
        <row r="6378">
          <cell r="Q6378" t="str">
            <v>BANORTE4162571001335752597</v>
          </cell>
          <cell r="R6378" t="str">
            <v>O.K.</v>
          </cell>
          <cell r="S6378" t="str">
            <v>CONCILIADA</v>
          </cell>
          <cell r="T6378">
            <v>41628</v>
          </cell>
          <cell r="U6378">
            <v>14</v>
          </cell>
          <cell r="V6378" t="str">
            <v>DE 08 A 15 DÍAS</v>
          </cell>
        </row>
        <row r="6379">
          <cell r="Q6379" t="str">
            <v>BANORTE4162571001335719994</v>
          </cell>
          <cell r="R6379" t="str">
            <v>O.K.</v>
          </cell>
          <cell r="S6379" t="str">
            <v>CONCILIADA</v>
          </cell>
          <cell r="T6379">
            <v>41628</v>
          </cell>
          <cell r="U6379">
            <v>14</v>
          </cell>
          <cell r="V6379" t="str">
            <v>DE 08 A 15 DÍAS</v>
          </cell>
        </row>
        <row r="6380">
          <cell r="Q6380" t="str">
            <v>BANORTE4162571001335791748</v>
          </cell>
          <cell r="R6380" t="str">
            <v>O.K.</v>
          </cell>
          <cell r="S6380" t="str">
            <v>CONCILIADA</v>
          </cell>
          <cell r="T6380">
            <v>41628</v>
          </cell>
          <cell r="U6380">
            <v>14</v>
          </cell>
          <cell r="V6380" t="str">
            <v>DE 08 A 15 DÍAS</v>
          </cell>
        </row>
        <row r="6381">
          <cell r="Q6381" t="str">
            <v>BANORTE4162571001335786199</v>
          </cell>
          <cell r="R6381" t="str">
            <v>O.K.</v>
          </cell>
          <cell r="S6381" t="str">
            <v>CONCILIADA</v>
          </cell>
          <cell r="T6381">
            <v>41628</v>
          </cell>
          <cell r="U6381">
            <v>14</v>
          </cell>
          <cell r="V6381" t="str">
            <v>DE 08 A 15 DÍAS</v>
          </cell>
        </row>
        <row r="6382">
          <cell r="Q6382" t="str">
            <v>BANORTE4162571001335777360</v>
          </cell>
          <cell r="R6382" t="str">
            <v>O.K.</v>
          </cell>
          <cell r="S6382" t="str">
            <v>CONCILIADA</v>
          </cell>
          <cell r="T6382">
            <v>41628</v>
          </cell>
          <cell r="U6382">
            <v>14</v>
          </cell>
          <cell r="V6382" t="str">
            <v>DE 08 A 15 DÍAS</v>
          </cell>
        </row>
        <row r="6383">
          <cell r="Q6383" t="str">
            <v>BANORTE4162571001335770795</v>
          </cell>
          <cell r="R6383" t="str">
            <v>O.K.</v>
          </cell>
          <cell r="S6383" t="str">
            <v>CONCILIADA</v>
          </cell>
          <cell r="T6383">
            <v>41628</v>
          </cell>
          <cell r="U6383">
            <v>14</v>
          </cell>
          <cell r="V6383" t="str">
            <v>DE 08 A 15 DÍAS</v>
          </cell>
        </row>
        <row r="6384">
          <cell r="Q6384" t="str">
            <v>BANORTE4162571001335742790</v>
          </cell>
          <cell r="R6384" t="str">
            <v>O.K.</v>
          </cell>
          <cell r="S6384" t="str">
            <v>CONCILIADA</v>
          </cell>
          <cell r="T6384">
            <v>41628</v>
          </cell>
          <cell r="U6384">
            <v>14</v>
          </cell>
          <cell r="V6384" t="str">
            <v>DE 08 A 15 DÍAS</v>
          </cell>
        </row>
        <row r="6385">
          <cell r="Q6385" t="str">
            <v>BANORTE4162571001335721593</v>
          </cell>
          <cell r="R6385" t="str">
            <v>O.K.</v>
          </cell>
          <cell r="S6385" t="str">
            <v>CONCILIADA</v>
          </cell>
          <cell r="T6385">
            <v>41628</v>
          </cell>
          <cell r="U6385">
            <v>14</v>
          </cell>
          <cell r="V6385" t="str">
            <v>DE 08 A 15 DÍAS</v>
          </cell>
        </row>
        <row r="6386">
          <cell r="Q6386" t="str">
            <v>BANORTE4162571001335751889</v>
          </cell>
          <cell r="R6386" t="str">
            <v>O.K.</v>
          </cell>
          <cell r="S6386" t="str">
            <v>CONCILIADA</v>
          </cell>
          <cell r="T6386">
            <v>41628</v>
          </cell>
          <cell r="U6386">
            <v>14</v>
          </cell>
          <cell r="V6386" t="str">
            <v>DE 08 A 15 DÍAS</v>
          </cell>
        </row>
        <row r="6387">
          <cell r="Q6387" t="str">
            <v>BANORTE4162571001335736463</v>
          </cell>
          <cell r="R6387" t="str">
            <v>O.K.</v>
          </cell>
          <cell r="S6387" t="str">
            <v>CONCILIADA</v>
          </cell>
          <cell r="T6387">
            <v>41628</v>
          </cell>
          <cell r="U6387">
            <v>14</v>
          </cell>
          <cell r="V6387" t="str">
            <v>DE 08 A 15 DÍAS</v>
          </cell>
        </row>
        <row r="6388">
          <cell r="Q6388" t="str">
            <v>BANORTE4162571001335728730</v>
          </cell>
          <cell r="R6388" t="str">
            <v>O.K.</v>
          </cell>
          <cell r="S6388" t="str">
            <v>CONCILIADA</v>
          </cell>
          <cell r="T6388">
            <v>41628</v>
          </cell>
          <cell r="U6388">
            <v>14</v>
          </cell>
          <cell r="V6388" t="str">
            <v>DE 08 A 15 DÍAS</v>
          </cell>
        </row>
        <row r="6389">
          <cell r="Q6389" t="str">
            <v>BANORTE4162571001335742788</v>
          </cell>
          <cell r="R6389" t="str">
            <v>O.K.</v>
          </cell>
          <cell r="S6389" t="str">
            <v>CONCILIADA</v>
          </cell>
          <cell r="T6389">
            <v>41628</v>
          </cell>
          <cell r="U6389">
            <v>14</v>
          </cell>
          <cell r="V6389" t="str">
            <v>DE 08 A 15 DÍAS</v>
          </cell>
        </row>
        <row r="6390">
          <cell r="Q6390" t="str">
            <v>BANCOMER AMEX4162513463835252901</v>
          </cell>
          <cell r="R6390" t="str">
            <v>O.K.</v>
          </cell>
          <cell r="S6390" t="str">
            <v>DIF. DE CTVOS.</v>
          </cell>
          <cell r="T6390">
            <v>41628</v>
          </cell>
          <cell r="U6390">
            <v>14</v>
          </cell>
          <cell r="V6390" t="str">
            <v>DE 08 A 15 DÍAS</v>
          </cell>
        </row>
        <row r="6391">
          <cell r="Q6391" t="str">
            <v>BANCOMER AMEX4162513463835219867</v>
          </cell>
          <cell r="R6391" t="str">
            <v>O.K.</v>
          </cell>
          <cell r="S6391" t="str">
            <v>DIF. DE CTVOS.</v>
          </cell>
          <cell r="T6391">
            <v>41628</v>
          </cell>
          <cell r="U6391">
            <v>14</v>
          </cell>
          <cell r="V6391" t="str">
            <v>DE 08 A 15 DÍAS</v>
          </cell>
        </row>
        <row r="6392">
          <cell r="Q6392" t="str">
            <v>BANCOMER AMEX4162513463835206109</v>
          </cell>
          <cell r="R6392" t="str">
            <v>O.K.</v>
          </cell>
          <cell r="S6392" t="str">
            <v>DIF. DE CTVOS.</v>
          </cell>
          <cell r="T6392">
            <v>41628</v>
          </cell>
          <cell r="U6392">
            <v>14</v>
          </cell>
          <cell r="V6392" t="str">
            <v>DE 08 A 15 DÍAS</v>
          </cell>
        </row>
        <row r="6393">
          <cell r="Q6393" t="str">
            <v>BANCOMER AMEX4162513463835228280</v>
          </cell>
          <cell r="R6393" t="str">
            <v>O.K.</v>
          </cell>
          <cell r="S6393" t="str">
            <v>DIF. DE CTVOS.</v>
          </cell>
          <cell r="T6393">
            <v>41628</v>
          </cell>
          <cell r="U6393">
            <v>14</v>
          </cell>
          <cell r="V6393" t="str">
            <v>DE 08 A 15 DÍAS</v>
          </cell>
        </row>
        <row r="6394">
          <cell r="Q6394" t="str">
            <v>BANCOMER AMEX4162513463835231615</v>
          </cell>
          <cell r="R6394" t="str">
            <v>O.K.</v>
          </cell>
          <cell r="S6394" t="str">
            <v>DIF. DE CTVOS.</v>
          </cell>
          <cell r="T6394">
            <v>41628</v>
          </cell>
          <cell r="U6394">
            <v>14</v>
          </cell>
          <cell r="V6394" t="str">
            <v>DE 08 A 15 DÍAS</v>
          </cell>
        </row>
        <row r="6395">
          <cell r="Q6395" t="str">
            <v>BANCOMER AMEX4162513463835253612</v>
          </cell>
          <cell r="R6395" t="str">
            <v>O.K.</v>
          </cell>
          <cell r="S6395" t="str">
            <v>DIF. DE CTVOS.</v>
          </cell>
          <cell r="T6395">
            <v>41628</v>
          </cell>
          <cell r="U6395">
            <v>14</v>
          </cell>
          <cell r="V6395" t="str">
            <v>DE 08 A 15 DÍAS</v>
          </cell>
        </row>
        <row r="6396">
          <cell r="Q6396" t="str">
            <v>BANCOMER AMEX4162513463835244598</v>
          </cell>
          <cell r="R6396" t="str">
            <v>O.K.</v>
          </cell>
          <cell r="S6396" t="str">
            <v>DIF. DE CTVOS.</v>
          </cell>
          <cell r="T6396">
            <v>41628</v>
          </cell>
          <cell r="U6396">
            <v>14</v>
          </cell>
          <cell r="V6396" t="str">
            <v>DE 08 A 15 DÍAS</v>
          </cell>
        </row>
        <row r="6397">
          <cell r="Q6397" t="str">
            <v>BANCOMER AMEX4162513463835206107</v>
          </cell>
          <cell r="R6397" t="str">
            <v>.O.K.</v>
          </cell>
          <cell r="S6397" t="str">
            <v>meses sin intereses</v>
          </cell>
          <cell r="T6397">
            <v>41628</v>
          </cell>
          <cell r="U6397">
            <v>14</v>
          </cell>
          <cell r="V6397" t="str">
            <v>DE 08 A 15 DÍAS</v>
          </cell>
        </row>
        <row r="6398">
          <cell r="Q6398" t="str">
            <v>BANCOMER AMEX4162513463835206108</v>
          </cell>
          <cell r="R6398" t="str">
            <v>O.K.</v>
          </cell>
          <cell r="S6398" t="str">
            <v>DIF. DE CTVOS.</v>
          </cell>
          <cell r="T6398">
            <v>41628</v>
          </cell>
          <cell r="U6398">
            <v>14</v>
          </cell>
          <cell r="V6398" t="str">
            <v>DE 08 A 15 DÍAS</v>
          </cell>
        </row>
        <row r="6399">
          <cell r="Q6399" t="str">
            <v>BANCOMER AMEX4162513463835207620</v>
          </cell>
          <cell r="R6399" t="str">
            <v>O.K.</v>
          </cell>
          <cell r="S6399" t="str">
            <v>DIF. DE CTVOS.</v>
          </cell>
          <cell r="T6399">
            <v>41628</v>
          </cell>
          <cell r="U6399">
            <v>14</v>
          </cell>
          <cell r="V6399" t="str">
            <v>DE 08 A 15 DÍAS</v>
          </cell>
        </row>
        <row r="6400">
          <cell r="Q6400" t="str">
            <v>BANCOMER AMEX4162513463835209289</v>
          </cell>
          <cell r="R6400" t="str">
            <v>O.K.</v>
          </cell>
          <cell r="S6400" t="str">
            <v>DIF. DE CTVOS.</v>
          </cell>
          <cell r="T6400">
            <v>41628</v>
          </cell>
          <cell r="U6400">
            <v>14</v>
          </cell>
          <cell r="V6400" t="str">
            <v>DE 08 A 15 DÍAS</v>
          </cell>
        </row>
        <row r="6401">
          <cell r="Q6401" t="str">
            <v>BANCOMER AMEX4162513463835215063</v>
          </cell>
          <cell r="R6401" t="str">
            <v>O.K.</v>
          </cell>
          <cell r="S6401" t="str">
            <v>DIF. DE CTVOS.</v>
          </cell>
          <cell r="T6401">
            <v>41628</v>
          </cell>
          <cell r="U6401">
            <v>14</v>
          </cell>
          <cell r="V6401" t="str">
            <v>DE 08 A 15 DÍAS</v>
          </cell>
        </row>
        <row r="6402">
          <cell r="Q6402" t="str">
            <v>BANCOMER AMEX4162513463835231818</v>
          </cell>
          <cell r="R6402" t="str">
            <v>O.K.</v>
          </cell>
          <cell r="S6402" t="str">
            <v>DIF. DE CTVOS.</v>
          </cell>
          <cell r="T6402">
            <v>41628</v>
          </cell>
          <cell r="U6402">
            <v>14</v>
          </cell>
          <cell r="V6402" t="str">
            <v>DE 08 A 15 DÍAS</v>
          </cell>
        </row>
        <row r="6403">
          <cell r="Q6403" t="str">
            <v>BANCOMER AMEX4162513463835238417</v>
          </cell>
          <cell r="R6403" t="str">
            <v>O.K.</v>
          </cell>
          <cell r="S6403" t="str">
            <v>DIF. DE CTVOS.</v>
          </cell>
          <cell r="T6403">
            <v>41628</v>
          </cell>
          <cell r="U6403">
            <v>14</v>
          </cell>
          <cell r="V6403" t="str">
            <v>DE 08 A 15 DÍAS</v>
          </cell>
        </row>
        <row r="6404">
          <cell r="Q6404" t="str">
            <v>BANCOMER AMEX4162513463835246483</v>
          </cell>
          <cell r="R6404" t="str">
            <v>O.K.</v>
          </cell>
          <cell r="S6404" t="str">
            <v>DIF. DE CTVOS.</v>
          </cell>
          <cell r="T6404">
            <v>41628</v>
          </cell>
          <cell r="U6404">
            <v>14</v>
          </cell>
          <cell r="V6404" t="str">
            <v>DE 08 A 15 DÍAS</v>
          </cell>
        </row>
        <row r="6405">
          <cell r="Q6405" t="str">
            <v>BANCOMER AMEX4162513463835200473</v>
          </cell>
          <cell r="R6405" t="str">
            <v>O.K.</v>
          </cell>
          <cell r="S6405" t="str">
            <v>DIF. DE CTVOS.</v>
          </cell>
          <cell r="T6405">
            <v>41628</v>
          </cell>
          <cell r="U6405">
            <v>14</v>
          </cell>
          <cell r="V6405" t="str">
            <v>DE 08 A 15 DÍAS</v>
          </cell>
        </row>
        <row r="6406">
          <cell r="Q6406" t="str">
            <v>BANCOMER AMEX4162513463835238751</v>
          </cell>
          <cell r="R6406" t="str">
            <v>O.K.</v>
          </cell>
          <cell r="S6406" t="str">
            <v>DIF. DE CTVOS.</v>
          </cell>
          <cell r="T6406">
            <v>41628</v>
          </cell>
          <cell r="U6406">
            <v>14</v>
          </cell>
          <cell r="V6406" t="str">
            <v>DE 08 A 15 DÍAS</v>
          </cell>
        </row>
        <row r="6407">
          <cell r="Q6407" t="str">
            <v>BANCOMER AMEX4162513463835217801</v>
          </cell>
          <cell r="R6407" t="str">
            <v>O.K.</v>
          </cell>
          <cell r="S6407" t="str">
            <v>DIF. DE CTVOS.</v>
          </cell>
          <cell r="T6407">
            <v>41628</v>
          </cell>
          <cell r="U6407">
            <v>14</v>
          </cell>
          <cell r="V6407" t="str">
            <v>DE 08 A 15 DÍAS</v>
          </cell>
        </row>
        <row r="6408">
          <cell r="Q6408" t="str">
            <v>BANCOMER AMEX4162513463835231617</v>
          </cell>
          <cell r="R6408" t="str">
            <v>O.K.</v>
          </cell>
          <cell r="S6408" t="str">
            <v>DIF. DE CTVOS.</v>
          </cell>
          <cell r="T6408">
            <v>41628</v>
          </cell>
          <cell r="U6408">
            <v>14</v>
          </cell>
          <cell r="V6408" t="str">
            <v>DE 08 A 15 DÍAS</v>
          </cell>
        </row>
        <row r="6409">
          <cell r="Q6409" t="str">
            <v>BANCOMER AMEX4162513463835217187</v>
          </cell>
          <cell r="R6409" t="str">
            <v>O.K.</v>
          </cell>
          <cell r="S6409" t="str">
            <v>DIF. DE CTVOS.</v>
          </cell>
          <cell r="T6409">
            <v>41628</v>
          </cell>
          <cell r="U6409">
            <v>14</v>
          </cell>
          <cell r="V6409" t="str">
            <v>DE 08 A 15 DÍAS</v>
          </cell>
        </row>
        <row r="6410">
          <cell r="Q6410" t="str">
            <v>BANCOMER AMEX4162513463835238420</v>
          </cell>
          <cell r="R6410" t="str">
            <v>O.K.</v>
          </cell>
          <cell r="S6410" t="str">
            <v>DIF. DE CTVOS.</v>
          </cell>
          <cell r="T6410">
            <v>41628</v>
          </cell>
          <cell r="U6410">
            <v>14</v>
          </cell>
          <cell r="V6410" t="str">
            <v>DE 08 A 15 DÍAS</v>
          </cell>
        </row>
        <row r="6411">
          <cell r="Q6411" t="str">
            <v>BANCOMER AMEX4162513463835206112</v>
          </cell>
          <cell r="R6411" t="str">
            <v>O.K.</v>
          </cell>
          <cell r="S6411" t="str">
            <v>DIF. DE CTVOS.</v>
          </cell>
          <cell r="T6411">
            <v>41628</v>
          </cell>
          <cell r="U6411">
            <v>14</v>
          </cell>
          <cell r="V6411" t="str">
            <v>DE 08 A 15 DÍAS</v>
          </cell>
        </row>
        <row r="6412">
          <cell r="Q6412" t="str">
            <v>BANCOMER AMEX4162513463835226023</v>
          </cell>
          <cell r="R6412" t="str">
            <v>O.K.</v>
          </cell>
          <cell r="S6412" t="str">
            <v>DIF. DE CTVOS.</v>
          </cell>
          <cell r="T6412">
            <v>41628</v>
          </cell>
          <cell r="U6412">
            <v>14</v>
          </cell>
          <cell r="V6412" t="str">
            <v>DE 08 A 15 DÍAS</v>
          </cell>
        </row>
        <row r="6413">
          <cell r="Q6413" t="str">
            <v>BANCOMER AMEX4162513463835200437</v>
          </cell>
          <cell r="R6413" t="str">
            <v>O.K.</v>
          </cell>
          <cell r="S6413" t="str">
            <v>DIF. DE CTVOS.</v>
          </cell>
          <cell r="T6413">
            <v>41628</v>
          </cell>
          <cell r="U6413">
            <v>14</v>
          </cell>
          <cell r="V6413" t="str">
            <v>DE 08 A 15 DÍAS</v>
          </cell>
        </row>
        <row r="6414">
          <cell r="Q6414" t="str">
            <v>BANCOMER AMEX4162513463835245670</v>
          </cell>
          <cell r="R6414" t="str">
            <v>O.K.</v>
          </cell>
          <cell r="S6414" t="str">
            <v>DIF. DE CTVOS.</v>
          </cell>
          <cell r="T6414">
            <v>41628</v>
          </cell>
          <cell r="U6414">
            <v>14</v>
          </cell>
          <cell r="V6414" t="str">
            <v>DE 08 A 15 DÍAS</v>
          </cell>
        </row>
        <row r="6415">
          <cell r="Q6415" t="str">
            <v>BANCOMER AMEX4162513463835252919</v>
          </cell>
          <cell r="R6415" t="str">
            <v>O.K.</v>
          </cell>
          <cell r="S6415" t="str">
            <v>DIF. DE CTVOS.</v>
          </cell>
          <cell r="T6415">
            <v>41628</v>
          </cell>
          <cell r="U6415">
            <v>14</v>
          </cell>
          <cell r="V6415" t="str">
            <v>DE 08 A 15 DÍAS</v>
          </cell>
        </row>
        <row r="6416">
          <cell r="Q6416" t="str">
            <v>BANCOMER AMEX4162513463835207619</v>
          </cell>
          <cell r="R6416" t="str">
            <v>O.K.</v>
          </cell>
          <cell r="S6416" t="str">
            <v>DIF. DE CTVOS.</v>
          </cell>
          <cell r="T6416">
            <v>41628</v>
          </cell>
          <cell r="U6416">
            <v>14</v>
          </cell>
          <cell r="V6416" t="str">
            <v>DE 08 A 15 DÍAS</v>
          </cell>
        </row>
        <row r="6417">
          <cell r="Q6417" t="str">
            <v>BANCOMER AMEX4162513463835254172</v>
          </cell>
          <cell r="R6417" t="str">
            <v>O.K.</v>
          </cell>
          <cell r="S6417" t="str">
            <v>DIF. DE CTVOS.</v>
          </cell>
          <cell r="T6417">
            <v>41628</v>
          </cell>
          <cell r="U6417">
            <v>14</v>
          </cell>
          <cell r="V6417" t="str">
            <v>DE 08 A 15 DÍAS</v>
          </cell>
        </row>
        <row r="6418">
          <cell r="Q6418" t="str">
            <v>BANCOMER AMEX4162513463835253676</v>
          </cell>
          <cell r="R6418" t="str">
            <v>O.K.</v>
          </cell>
          <cell r="S6418" t="str">
            <v>DIF. DE CTVOS.</v>
          </cell>
          <cell r="T6418">
            <v>41628</v>
          </cell>
          <cell r="U6418">
            <v>14</v>
          </cell>
          <cell r="V6418" t="str">
            <v>DE 08 A 15 DÍAS</v>
          </cell>
        </row>
        <row r="6419">
          <cell r="Q6419" t="str">
            <v>BANCOMER AMEX4162513463835209701</v>
          </cell>
          <cell r="R6419" t="str">
            <v>O.K.</v>
          </cell>
          <cell r="S6419" t="str">
            <v>DIF. DE CTVOS.</v>
          </cell>
          <cell r="T6419">
            <v>41628</v>
          </cell>
          <cell r="U6419">
            <v>14</v>
          </cell>
          <cell r="V6419" t="str">
            <v>DE 08 A 15 DÍAS</v>
          </cell>
        </row>
        <row r="6420">
          <cell r="Q6420" t="str">
            <v>BANCOMER AMEX4162513463835231791</v>
          </cell>
          <cell r="R6420" t="str">
            <v>O.K.</v>
          </cell>
          <cell r="S6420" t="str">
            <v>DIF. DE CTVOS.</v>
          </cell>
          <cell r="T6420">
            <v>41628</v>
          </cell>
          <cell r="U6420">
            <v>14</v>
          </cell>
          <cell r="V6420" t="str">
            <v>DE 08 A 15 DÍAS</v>
          </cell>
        </row>
        <row r="6421">
          <cell r="Q6421" t="str">
            <v>BANCOMER AMEX4162513463835258060</v>
          </cell>
          <cell r="R6421" t="str">
            <v>O.K.</v>
          </cell>
          <cell r="S6421" t="str">
            <v>DIF. DE CTVOS.</v>
          </cell>
          <cell r="T6421">
            <v>41628</v>
          </cell>
          <cell r="U6421">
            <v>14</v>
          </cell>
          <cell r="V6421" t="str">
            <v>DE 08 A 15 DÍAS</v>
          </cell>
        </row>
        <row r="6422">
          <cell r="Q6422" t="str">
            <v>BANCOMER AMEX4162513463835206111</v>
          </cell>
          <cell r="R6422" t="str">
            <v>O.K.</v>
          </cell>
          <cell r="S6422" t="str">
            <v>DIF. DE CTVOS.</v>
          </cell>
          <cell r="T6422">
            <v>41628</v>
          </cell>
          <cell r="U6422">
            <v>14</v>
          </cell>
          <cell r="V6422" t="str">
            <v>DE 08 A 15 DÍAS</v>
          </cell>
        </row>
        <row r="6423">
          <cell r="Q6423" t="str">
            <v>BANCOMER AMEX4162513463835211232</v>
          </cell>
          <cell r="R6423" t="str">
            <v>O.K.</v>
          </cell>
          <cell r="S6423" t="str">
            <v>DIF. DE CTVOS.</v>
          </cell>
          <cell r="T6423">
            <v>41628</v>
          </cell>
          <cell r="U6423">
            <v>14</v>
          </cell>
          <cell r="V6423" t="str">
            <v>DE 08 A 15 DÍAS</v>
          </cell>
        </row>
        <row r="6424">
          <cell r="Q6424" t="str">
            <v>BANCOMER AMEX4162513463835206113</v>
          </cell>
          <cell r="R6424" t="str">
            <v>O.K.</v>
          </cell>
          <cell r="S6424" t="str">
            <v>DIF. DE CTVOS.</v>
          </cell>
          <cell r="T6424">
            <v>41628</v>
          </cell>
          <cell r="U6424">
            <v>14</v>
          </cell>
          <cell r="V6424" t="str">
            <v>DE 08 A 15 DÍAS</v>
          </cell>
        </row>
        <row r="6425">
          <cell r="Q6425" t="str">
            <v>BANCOMER AMEX4162513463835226805</v>
          </cell>
          <cell r="R6425" t="str">
            <v>O.K.</v>
          </cell>
          <cell r="S6425" t="str">
            <v>DIF. DE CTVOS.</v>
          </cell>
          <cell r="T6425">
            <v>41628</v>
          </cell>
          <cell r="U6425">
            <v>14</v>
          </cell>
          <cell r="V6425" t="str">
            <v>DE 08 A 15 DÍAS</v>
          </cell>
        </row>
        <row r="6426">
          <cell r="Q6426" t="str">
            <v>BANCOMER AMEX4162513463835253665</v>
          </cell>
          <cell r="R6426" t="str">
            <v>O.K.</v>
          </cell>
          <cell r="S6426" t="str">
            <v>DIF. DE CTVOS.</v>
          </cell>
          <cell r="T6426">
            <v>41628</v>
          </cell>
          <cell r="U6426">
            <v>14</v>
          </cell>
          <cell r="V6426" t="str">
            <v>DE 08 A 15 DÍAS</v>
          </cell>
        </row>
        <row r="6427">
          <cell r="Q6427" t="str">
            <v>BANCOMER AMEX4162513463835262312</v>
          </cell>
          <cell r="R6427" t="str">
            <v>O.K.</v>
          </cell>
          <cell r="S6427" t="str">
            <v>DIF. DE CTVOS.</v>
          </cell>
          <cell r="T6427">
            <v>41628</v>
          </cell>
          <cell r="U6427">
            <v>14</v>
          </cell>
          <cell r="V6427" t="str">
            <v>DE 08 A 15 DÍAS</v>
          </cell>
        </row>
        <row r="6428">
          <cell r="Q6428" t="str">
            <v>BANCOMER AMEX4162513463835280370</v>
          </cell>
          <cell r="R6428" t="str">
            <v>O.K.</v>
          </cell>
          <cell r="S6428" t="str">
            <v>DIF. DE CTVOS.</v>
          </cell>
          <cell r="T6428">
            <v>41628</v>
          </cell>
          <cell r="U6428">
            <v>14</v>
          </cell>
          <cell r="V6428" t="str">
            <v>DE 08 A 15 DÍAS</v>
          </cell>
        </row>
        <row r="6429">
          <cell r="Q6429" t="str">
            <v>BANCOMER AMEX4162513463835247220</v>
          </cell>
          <cell r="R6429" t="str">
            <v>O.K.</v>
          </cell>
          <cell r="S6429" t="str">
            <v>DIF. DE CTVOS.</v>
          </cell>
          <cell r="T6429">
            <v>41628</v>
          </cell>
          <cell r="U6429">
            <v>14</v>
          </cell>
          <cell r="V6429" t="str">
            <v>DE 08 A 15 DÍAS</v>
          </cell>
        </row>
        <row r="6430">
          <cell r="Q6430" t="str">
            <v>BANCOMER AMEX4162513463835247222</v>
          </cell>
          <cell r="R6430" t="str">
            <v>O.K.</v>
          </cell>
          <cell r="S6430" t="str">
            <v>DIF. DE CTVOS.</v>
          </cell>
          <cell r="T6430">
            <v>41628</v>
          </cell>
          <cell r="U6430">
            <v>14</v>
          </cell>
          <cell r="V6430" t="str">
            <v>DE 08 A 15 DÍAS</v>
          </cell>
        </row>
        <row r="6431">
          <cell r="Q6431" t="str">
            <v>BANCOMER AMEX4162513463835252959</v>
          </cell>
          <cell r="R6431" t="str">
            <v>O.K.</v>
          </cell>
          <cell r="S6431" t="str">
            <v>DIF. DE CTVOS.</v>
          </cell>
          <cell r="T6431">
            <v>41628</v>
          </cell>
          <cell r="U6431">
            <v>14</v>
          </cell>
          <cell r="V6431" t="str">
            <v>DE 08 A 15 DÍAS</v>
          </cell>
        </row>
        <row r="6432">
          <cell r="Q6432" t="str">
            <v>BANCOMER AMEX4162513463835253670</v>
          </cell>
          <cell r="R6432" t="str">
            <v>O.K.</v>
          </cell>
          <cell r="S6432" t="str">
            <v>DIF. DE CTVOS.</v>
          </cell>
          <cell r="T6432">
            <v>41628</v>
          </cell>
          <cell r="U6432">
            <v>14</v>
          </cell>
          <cell r="V6432" t="str">
            <v>DE 08 A 15 DÍAS</v>
          </cell>
        </row>
        <row r="6433">
          <cell r="Q6433" t="str">
            <v>BANCOMER AMEX4162513463835247875</v>
          </cell>
          <cell r="R6433" t="str">
            <v>O.K.</v>
          </cell>
          <cell r="S6433" t="str">
            <v>DIF. DE CTVOS.</v>
          </cell>
          <cell r="T6433">
            <v>41628</v>
          </cell>
          <cell r="U6433">
            <v>14</v>
          </cell>
          <cell r="V6433" t="str">
            <v>DE 08 A 15 DÍAS</v>
          </cell>
        </row>
        <row r="6434">
          <cell r="Q6434" t="str">
            <v>BANCOMER AMEX4162513463835205986</v>
          </cell>
          <cell r="R6434" t="str">
            <v>O.K.</v>
          </cell>
          <cell r="S6434" t="str">
            <v>DIF. DE CTVOS.</v>
          </cell>
          <cell r="T6434">
            <v>41628</v>
          </cell>
          <cell r="U6434">
            <v>14</v>
          </cell>
          <cell r="V6434" t="str">
            <v>DE 08 A 15 DÍAS</v>
          </cell>
        </row>
        <row r="6435">
          <cell r="Q6435" t="str">
            <v>BANCOMER AMEX4162513463835239532</v>
          </cell>
          <cell r="R6435" t="str">
            <v>O.K.</v>
          </cell>
          <cell r="S6435" t="str">
            <v>DIF. DE CTVOS.</v>
          </cell>
          <cell r="T6435">
            <v>41628</v>
          </cell>
          <cell r="U6435">
            <v>14</v>
          </cell>
          <cell r="V6435" t="str">
            <v>DE 08 A 15 DÍAS</v>
          </cell>
        </row>
        <row r="6436">
          <cell r="Q6436" t="str">
            <v>BANCOMER AMEX4162513463835206110</v>
          </cell>
          <cell r="R6436" t="str">
            <v>O.K.</v>
          </cell>
          <cell r="S6436" t="str">
            <v>COMPENSADA</v>
          </cell>
          <cell r="T6436">
            <v>41628</v>
          </cell>
          <cell r="U6436">
            <v>14</v>
          </cell>
          <cell r="V6436" t="str">
            <v>DE 08 A 15 DÍAS</v>
          </cell>
        </row>
        <row r="6437">
          <cell r="Q6437" t="str">
            <v>BANCOMER AMEX4162513463835217487</v>
          </cell>
          <cell r="R6437" t="str">
            <v>O.K.</v>
          </cell>
          <cell r="S6437" t="str">
            <v>DIF. DE CTVOS.</v>
          </cell>
          <cell r="T6437">
            <v>41628</v>
          </cell>
          <cell r="U6437">
            <v>14</v>
          </cell>
          <cell r="V6437" t="str">
            <v>DE 08 A 15 DÍAS</v>
          </cell>
        </row>
        <row r="6438">
          <cell r="Q6438" t="str">
            <v>BANCOMER AMEX4162513463835202680</v>
          </cell>
          <cell r="R6438" t="str">
            <v>O.K.</v>
          </cell>
          <cell r="S6438" t="str">
            <v>DIF. DE CTVOS.</v>
          </cell>
          <cell r="T6438">
            <v>41628</v>
          </cell>
          <cell r="U6438">
            <v>14</v>
          </cell>
          <cell r="V6438" t="str">
            <v>DE 08 A 15 DÍAS</v>
          </cell>
        </row>
        <row r="6439">
          <cell r="Q6439" t="str">
            <v>BANCOMER AMEX4162513463835238552</v>
          </cell>
          <cell r="R6439" t="str">
            <v>O.K.</v>
          </cell>
          <cell r="S6439" t="str">
            <v>DIF. DE CTVOS.</v>
          </cell>
          <cell r="T6439">
            <v>41628</v>
          </cell>
          <cell r="U6439">
            <v>14</v>
          </cell>
          <cell r="V6439" t="str">
            <v>DE 08 A 15 DÍAS</v>
          </cell>
        </row>
        <row r="6440">
          <cell r="Q6440" t="str">
            <v>BANCOMER AMEX4162513463835206105</v>
          </cell>
          <cell r="R6440" t="str">
            <v>O.K.</v>
          </cell>
          <cell r="S6440" t="str">
            <v>DIF. DE CTVOS.</v>
          </cell>
          <cell r="T6440">
            <v>41628</v>
          </cell>
          <cell r="U6440">
            <v>14</v>
          </cell>
          <cell r="V6440" t="str">
            <v>DE 08 A 15 DÍAS</v>
          </cell>
        </row>
        <row r="6441">
          <cell r="Q6441" t="str">
            <v>BANCOMER AMEX4162513463835254178</v>
          </cell>
          <cell r="R6441" t="str">
            <v>O.K.</v>
          </cell>
          <cell r="S6441" t="str">
            <v>DIF. DE CTVOS.</v>
          </cell>
          <cell r="T6441">
            <v>41628</v>
          </cell>
          <cell r="U6441">
            <v>14</v>
          </cell>
          <cell r="V6441" t="str">
            <v>DE 08 A 15 DÍAS</v>
          </cell>
        </row>
        <row r="6442">
          <cell r="Q6442" t="str">
            <v>BANCOMER AMEX4162513463835231612</v>
          </cell>
          <cell r="R6442" t="str">
            <v>O.K.</v>
          </cell>
          <cell r="S6442" t="str">
            <v>DIF. DE CTVOS.</v>
          </cell>
          <cell r="T6442">
            <v>41628</v>
          </cell>
          <cell r="U6442">
            <v>14</v>
          </cell>
          <cell r="V6442" t="str">
            <v>DE 08 A 15 DÍAS</v>
          </cell>
        </row>
        <row r="6443">
          <cell r="Q6443" t="str">
            <v>BANCOMER AMEX4162513463835278677</v>
          </cell>
          <cell r="R6443" t="str">
            <v>O.K.</v>
          </cell>
          <cell r="S6443" t="str">
            <v>DIF. DE CTVOS.</v>
          </cell>
          <cell r="T6443">
            <v>41628</v>
          </cell>
          <cell r="U6443">
            <v>14</v>
          </cell>
          <cell r="V6443" t="str">
            <v>DE 08 A 15 DÍAS</v>
          </cell>
        </row>
        <row r="6444">
          <cell r="Q6444" t="str">
            <v>BANCOMER AMEX4162513463835215064</v>
          </cell>
          <cell r="R6444" t="str">
            <v>O.K.</v>
          </cell>
          <cell r="S6444" t="str">
            <v>DIF. DE CTVOS.</v>
          </cell>
          <cell r="T6444">
            <v>41628</v>
          </cell>
          <cell r="U6444">
            <v>14</v>
          </cell>
          <cell r="V6444" t="str">
            <v>DE 08 A 15 DÍAS</v>
          </cell>
        </row>
        <row r="6445">
          <cell r="Q6445" t="str">
            <v>BANCOMER AMEX4162513463835231821</v>
          </cell>
          <cell r="R6445" t="str">
            <v>O.K.</v>
          </cell>
          <cell r="S6445" t="str">
            <v>DIF. DE CTVOS.</v>
          </cell>
          <cell r="T6445">
            <v>41628</v>
          </cell>
          <cell r="U6445">
            <v>14</v>
          </cell>
          <cell r="V6445" t="str">
            <v>DE 08 A 15 DÍAS</v>
          </cell>
        </row>
        <row r="6446">
          <cell r="Q6446" t="str">
            <v>BANCOMER AMEX4162513463835262112</v>
          </cell>
          <cell r="R6446" t="str">
            <v>O.K.</v>
          </cell>
          <cell r="S6446" t="str">
            <v>DIF. DE CTVOS.</v>
          </cell>
          <cell r="T6446">
            <v>41628</v>
          </cell>
          <cell r="U6446">
            <v>14</v>
          </cell>
          <cell r="V6446" t="str">
            <v>DE 08 A 15 DÍAS</v>
          </cell>
        </row>
        <row r="6447">
          <cell r="Q6447" t="str">
            <v>BANCOMER AMEX4162513463835227680</v>
          </cell>
          <cell r="R6447" t="str">
            <v>O.K.</v>
          </cell>
          <cell r="S6447" t="str">
            <v>DIF. DE CTVOS.</v>
          </cell>
          <cell r="T6447">
            <v>41628</v>
          </cell>
          <cell r="U6447">
            <v>14</v>
          </cell>
          <cell r="V6447" t="str">
            <v>DE 08 A 15 DÍAS</v>
          </cell>
        </row>
        <row r="6448">
          <cell r="Q6448" t="str">
            <v>BANCOMER AMEX4162513463835250003</v>
          </cell>
          <cell r="R6448" t="str">
            <v>O.K.</v>
          </cell>
          <cell r="S6448" t="str">
            <v>DIF. DE CTVOS.</v>
          </cell>
          <cell r="T6448">
            <v>41628</v>
          </cell>
          <cell r="U6448">
            <v>14</v>
          </cell>
          <cell r="V6448" t="str">
            <v>DE 08 A 15 DÍAS</v>
          </cell>
        </row>
        <row r="6449">
          <cell r="Q6449" t="str">
            <v>BANCOMER AMEX4162513463835294496</v>
          </cell>
          <cell r="R6449" t="str">
            <v>O.K.</v>
          </cell>
          <cell r="S6449" t="str">
            <v>DIF. DE CTVOS.</v>
          </cell>
          <cell r="T6449">
            <v>41628</v>
          </cell>
          <cell r="U6449">
            <v>14</v>
          </cell>
          <cell r="V6449" t="str">
            <v>DE 08 A 15 DÍAS</v>
          </cell>
        </row>
        <row r="6450">
          <cell r="Q6450" t="str">
            <v>BANCOMER AMEX4162513463835254179</v>
          </cell>
          <cell r="R6450" t="str">
            <v>O.K.</v>
          </cell>
          <cell r="S6450" t="str">
            <v>DIF. DE CTVOS.</v>
          </cell>
          <cell r="T6450">
            <v>41628</v>
          </cell>
          <cell r="U6450">
            <v>14</v>
          </cell>
          <cell r="V6450" t="str">
            <v>DE 08 A 15 DÍAS</v>
          </cell>
        </row>
        <row r="6451">
          <cell r="Q6451" t="str">
            <v>BANCOMER AMEX4162513463835206104</v>
          </cell>
          <cell r="R6451" t="str">
            <v>O.K.</v>
          </cell>
          <cell r="S6451" t="str">
            <v>DIF. DE CTVOS.</v>
          </cell>
          <cell r="T6451">
            <v>41628</v>
          </cell>
          <cell r="U6451">
            <v>14</v>
          </cell>
          <cell r="V6451" t="str">
            <v>DE 08 A 15 DÍAS</v>
          </cell>
        </row>
        <row r="6452">
          <cell r="Q6452" t="str">
            <v>BANCOMER AMEX4162513463835224171</v>
          </cell>
          <cell r="R6452" t="str">
            <v>O.K.</v>
          </cell>
          <cell r="S6452" t="str">
            <v>DIF. DE CTVOS.</v>
          </cell>
          <cell r="T6452">
            <v>41628</v>
          </cell>
          <cell r="U6452">
            <v>14</v>
          </cell>
          <cell r="V6452" t="str">
            <v>DE 08 A 15 DÍAS</v>
          </cell>
        </row>
        <row r="6453">
          <cell r="Q6453" t="str">
            <v>BANCOMER AMEX4162513463835245554</v>
          </cell>
          <cell r="R6453" t="str">
            <v>O.K.</v>
          </cell>
          <cell r="S6453" t="str">
            <v>DIF. DE CTVOS.</v>
          </cell>
          <cell r="T6453">
            <v>41628</v>
          </cell>
          <cell r="U6453">
            <v>14</v>
          </cell>
          <cell r="V6453" t="str">
            <v>DE 08 A 15 DÍAS</v>
          </cell>
        </row>
        <row r="6454">
          <cell r="Q6454" t="str">
            <v>BANCOMER AMEX4162513463835245304</v>
          </cell>
          <cell r="R6454" t="str">
            <v>O.K.</v>
          </cell>
          <cell r="S6454" t="str">
            <v>DIF. DE CTVOS.</v>
          </cell>
          <cell r="T6454">
            <v>41628</v>
          </cell>
          <cell r="U6454">
            <v>14</v>
          </cell>
          <cell r="V6454" t="str">
            <v>DE 08 A 15 DÍAS</v>
          </cell>
        </row>
        <row r="6455">
          <cell r="Q6455" t="str">
            <v>BANCOMER AMEX4162513463835215664</v>
          </cell>
          <cell r="R6455" t="str">
            <v>O.K.</v>
          </cell>
          <cell r="S6455" t="str">
            <v>DIF. DE CTVOS.</v>
          </cell>
          <cell r="T6455">
            <v>41628</v>
          </cell>
          <cell r="U6455">
            <v>14</v>
          </cell>
          <cell r="V6455" t="str">
            <v>DE 08 A 15 DÍAS</v>
          </cell>
        </row>
        <row r="6456">
          <cell r="Q6456" t="str">
            <v>BANCOMER AMEX4162513463835219232</v>
          </cell>
          <cell r="R6456" t="str">
            <v>O.K.</v>
          </cell>
          <cell r="S6456" t="str">
            <v>DIF. DE CTVOS.</v>
          </cell>
          <cell r="T6456">
            <v>41628</v>
          </cell>
          <cell r="U6456">
            <v>14</v>
          </cell>
          <cell r="V6456" t="str">
            <v>DE 08 A 15 DÍAS</v>
          </cell>
        </row>
        <row r="6457">
          <cell r="Q6457" t="str">
            <v>BANCOMER AMEX4162513463835206106</v>
          </cell>
          <cell r="R6457" t="str">
            <v>O.K.</v>
          </cell>
          <cell r="S6457" t="str">
            <v>DIF. DE CTVOS.</v>
          </cell>
          <cell r="T6457">
            <v>41628</v>
          </cell>
          <cell r="U6457">
            <v>14</v>
          </cell>
          <cell r="V6457" t="str">
            <v>DE 08 A 15 DÍAS</v>
          </cell>
        </row>
        <row r="6458">
          <cell r="Q6458" t="str">
            <v>BANCOMER AMEX4162513463835245316</v>
          </cell>
          <cell r="R6458" t="str">
            <v>O.K.</v>
          </cell>
          <cell r="S6458" t="str">
            <v>DIF. DE CTVOS.</v>
          </cell>
          <cell r="T6458">
            <v>41628</v>
          </cell>
          <cell r="U6458">
            <v>14</v>
          </cell>
          <cell r="V6458" t="str">
            <v>DE 08 A 15 DÍAS</v>
          </cell>
        </row>
        <row r="6459">
          <cell r="Q6459" t="str">
            <v>BANCOMER AMEX4162513463835254184</v>
          </cell>
          <cell r="R6459" t="str">
            <v>O.K.</v>
          </cell>
          <cell r="S6459" t="str">
            <v>DIF. DE CTVOS.</v>
          </cell>
          <cell r="T6459">
            <v>41628</v>
          </cell>
          <cell r="U6459">
            <v>14</v>
          </cell>
          <cell r="V6459" t="str">
            <v>DE 08 A 15 DÍAS</v>
          </cell>
        </row>
        <row r="6460">
          <cell r="Q6460" t="str">
            <v>BANCOMER AMEX4162513463835203914</v>
          </cell>
          <cell r="R6460" t="str">
            <v>O.K.</v>
          </cell>
          <cell r="S6460" t="str">
            <v>DIF. DE CTVOS.</v>
          </cell>
          <cell r="T6460">
            <v>41628</v>
          </cell>
          <cell r="U6460">
            <v>14</v>
          </cell>
          <cell r="V6460" t="str">
            <v>DE 08 A 15 DÍAS</v>
          </cell>
        </row>
        <row r="6461">
          <cell r="Q6461" t="str">
            <v>BANCOMER AMEX4162513463835235900</v>
          </cell>
          <cell r="R6461" t="str">
            <v>O.K.</v>
          </cell>
          <cell r="S6461" t="str">
            <v>DIF. DE CTVOS.</v>
          </cell>
          <cell r="T6461">
            <v>41628</v>
          </cell>
          <cell r="U6461">
            <v>14</v>
          </cell>
          <cell r="V6461" t="str">
            <v>DE 08 A 15 DÍAS</v>
          </cell>
        </row>
        <row r="6462">
          <cell r="Q6462" t="str">
            <v>BANCOMER AMEX4162513463835238883</v>
          </cell>
          <cell r="R6462" t="str">
            <v>O.K.</v>
          </cell>
          <cell r="S6462" t="str">
            <v>DIF. DE CTVOS.</v>
          </cell>
          <cell r="T6462">
            <v>41628</v>
          </cell>
          <cell r="U6462">
            <v>14</v>
          </cell>
          <cell r="V6462" t="str">
            <v>DE 08 A 15 DÍAS</v>
          </cell>
        </row>
        <row r="6463">
          <cell r="Q6463" t="str">
            <v>BANCOMER AMEX4162513463835206299</v>
          </cell>
          <cell r="R6463" t="str">
            <v>O.K.</v>
          </cell>
          <cell r="S6463" t="str">
            <v>COMPENSADA</v>
          </cell>
          <cell r="T6463">
            <v>41628</v>
          </cell>
          <cell r="U6463">
            <v>14</v>
          </cell>
          <cell r="V6463" t="str">
            <v>DE 08 A 15 DÍAS</v>
          </cell>
        </row>
        <row r="6464">
          <cell r="Q6464" t="str">
            <v>BANCOMER AMEX4162513463835250168</v>
          </cell>
          <cell r="R6464" t="str">
            <v>O.K.</v>
          </cell>
          <cell r="S6464" t="str">
            <v>DIF. DE CTVOS.</v>
          </cell>
          <cell r="T6464">
            <v>41628</v>
          </cell>
          <cell r="U6464">
            <v>14</v>
          </cell>
          <cell r="V6464" t="str">
            <v>DE 08 A 15 DÍAS</v>
          </cell>
        </row>
        <row r="6465">
          <cell r="Q6465" t="str">
            <v>BANCOMER AMEX4162513463835244594</v>
          </cell>
          <cell r="R6465" t="str">
            <v>O.K.</v>
          </cell>
          <cell r="S6465" t="str">
            <v>DIF. DE CTVOS.</v>
          </cell>
          <cell r="T6465">
            <v>41628</v>
          </cell>
          <cell r="U6465">
            <v>14</v>
          </cell>
          <cell r="V6465" t="str">
            <v>DE 08 A 15 DÍAS</v>
          </cell>
        </row>
        <row r="6466">
          <cell r="Q6466" t="str">
            <v>BANCOMER AMEX4162513463835266040</v>
          </cell>
          <cell r="R6466" t="str">
            <v>O.K.</v>
          </cell>
          <cell r="S6466" t="str">
            <v>DIF. DE CTVOS.</v>
          </cell>
          <cell r="T6466">
            <v>41628</v>
          </cell>
          <cell r="U6466">
            <v>14</v>
          </cell>
          <cell r="V6466" t="str">
            <v>DE 08 A 15 DÍAS</v>
          </cell>
        </row>
        <row r="6467">
          <cell r="Q6467" t="str">
            <v>BANCOMER AMEX4162513463835247878</v>
          </cell>
          <cell r="R6467" t="str">
            <v>O.K.</v>
          </cell>
          <cell r="S6467" t="str">
            <v>DIF. DE CTVOS.</v>
          </cell>
          <cell r="T6467">
            <v>41628</v>
          </cell>
          <cell r="U6467">
            <v>14</v>
          </cell>
          <cell r="V6467" t="str">
            <v>DE 08 A 15 DÍAS</v>
          </cell>
        </row>
        <row r="6468">
          <cell r="Q6468" t="str">
            <v>BANCOMER AMEX4162513463835209700</v>
          </cell>
          <cell r="R6468" t="str">
            <v>O.K.</v>
          </cell>
          <cell r="S6468" t="str">
            <v>DIF. DE CTVOS.</v>
          </cell>
          <cell r="T6468">
            <v>41628</v>
          </cell>
          <cell r="U6468">
            <v>14</v>
          </cell>
          <cell r="V6468" t="str">
            <v>DE 08 A 15 DÍAS</v>
          </cell>
        </row>
        <row r="6469">
          <cell r="Q6469" t="str">
            <v>BANCOMER AMEX4162513463835294494</v>
          </cell>
          <cell r="R6469" t="str">
            <v>O.K.</v>
          </cell>
          <cell r="S6469" t="str">
            <v>DIF. DE CTVOS.</v>
          </cell>
          <cell r="T6469">
            <v>41628</v>
          </cell>
          <cell r="U6469">
            <v>14</v>
          </cell>
          <cell r="V6469" t="str">
            <v>DE 08 A 15 DÍAS</v>
          </cell>
        </row>
        <row r="6470">
          <cell r="Q6470" t="str">
            <v>BANCOMER AMEX4162513463835238877</v>
          </cell>
          <cell r="R6470" t="str">
            <v>O.K.</v>
          </cell>
          <cell r="S6470" t="str">
            <v>DIF. DE CTVOS.</v>
          </cell>
          <cell r="T6470">
            <v>41628</v>
          </cell>
          <cell r="U6470">
            <v>14</v>
          </cell>
          <cell r="V6470" t="str">
            <v>DE 08 A 15 DÍAS</v>
          </cell>
        </row>
        <row r="6471">
          <cell r="Q6471" t="str">
            <v>BANCOMER AMEX4162513463835260320</v>
          </cell>
          <cell r="R6471" t="str">
            <v>O.K.</v>
          </cell>
          <cell r="S6471" t="str">
            <v>DIF. DE CTVOS.</v>
          </cell>
          <cell r="T6471">
            <v>41628</v>
          </cell>
          <cell r="U6471">
            <v>14</v>
          </cell>
          <cell r="V6471" t="str">
            <v>DE 08 A 15 DÍAS</v>
          </cell>
        </row>
        <row r="6472">
          <cell r="Q6472" t="str">
            <v>BANCOMER AMEX4162513463835253351</v>
          </cell>
          <cell r="R6472" t="str">
            <v>O.K.</v>
          </cell>
          <cell r="S6472" t="str">
            <v>DIF. DE CTVOS.</v>
          </cell>
          <cell r="T6472">
            <v>41628</v>
          </cell>
          <cell r="U6472">
            <v>14</v>
          </cell>
          <cell r="V6472" t="str">
            <v>DE 08 A 15 DÍAS</v>
          </cell>
        </row>
        <row r="6473">
          <cell r="Q6473" t="str">
            <v>BANCOMER AMEX4162513463835231712</v>
          </cell>
          <cell r="R6473" t="str">
            <v>O.K.</v>
          </cell>
          <cell r="S6473" t="str">
            <v>DIF. DE CTVOS.</v>
          </cell>
          <cell r="T6473">
            <v>41628</v>
          </cell>
          <cell r="U6473">
            <v>14</v>
          </cell>
          <cell r="V6473" t="str">
            <v>DE 08 A 15 DÍAS</v>
          </cell>
        </row>
        <row r="6474">
          <cell r="Q6474" t="str">
            <v>BANCOMER AMEX4162513463835282543</v>
          </cell>
          <cell r="R6474" t="str">
            <v>O.K.</v>
          </cell>
          <cell r="S6474" t="str">
            <v>DIF. DE CTVOS.</v>
          </cell>
          <cell r="T6474">
            <v>41628</v>
          </cell>
          <cell r="U6474">
            <v>14</v>
          </cell>
          <cell r="V6474" t="str">
            <v>DE 08 A 15 DÍAS</v>
          </cell>
        </row>
        <row r="6475">
          <cell r="Q6475" t="str">
            <v>BANCOMER AMEX4162513463835293211</v>
          </cell>
          <cell r="R6475" t="str">
            <v>O.K.</v>
          </cell>
          <cell r="S6475" t="str">
            <v>DIF. DE CTVOS.</v>
          </cell>
          <cell r="T6475">
            <v>41628</v>
          </cell>
          <cell r="U6475">
            <v>14</v>
          </cell>
          <cell r="V6475" t="str">
            <v>DE 08 A 15 DÍAS</v>
          </cell>
        </row>
        <row r="6476">
          <cell r="Q6476" t="str">
            <v>BANCOMER AMEX4162513463835224349</v>
          </cell>
          <cell r="R6476" t="str">
            <v>O.K.</v>
          </cell>
          <cell r="S6476" t="str">
            <v>DIF. DE CTVOS.</v>
          </cell>
          <cell r="T6476">
            <v>41628</v>
          </cell>
          <cell r="U6476">
            <v>14</v>
          </cell>
          <cell r="V6476" t="str">
            <v>DE 08 A 15 DÍAS</v>
          </cell>
        </row>
        <row r="6477">
          <cell r="Q6477" t="str">
            <v>BANCOMER AMEX4162513463835240584</v>
          </cell>
          <cell r="R6477" t="str">
            <v>O.K.</v>
          </cell>
          <cell r="S6477" t="str">
            <v>DIF. DE CTVOS.</v>
          </cell>
          <cell r="T6477">
            <v>41628</v>
          </cell>
          <cell r="U6477">
            <v>14</v>
          </cell>
          <cell r="V6477" t="str">
            <v>DE 08 A 15 DÍAS</v>
          </cell>
        </row>
        <row r="6478">
          <cell r="Q6478" t="str">
            <v>BANCOMER AMEX4162513463835266036</v>
          </cell>
          <cell r="R6478" t="str">
            <v>O.K.</v>
          </cell>
          <cell r="S6478" t="str">
            <v>DIF. DE CTVOS.</v>
          </cell>
          <cell r="T6478">
            <v>41628</v>
          </cell>
          <cell r="U6478">
            <v>14</v>
          </cell>
          <cell r="V6478" t="str">
            <v>DE 08 A 15 DÍAS</v>
          </cell>
        </row>
        <row r="6479">
          <cell r="Q6479" t="str">
            <v>BANCOMER AMEX4162513463835293207</v>
          </cell>
          <cell r="R6479" t="str">
            <v>O.K.</v>
          </cell>
          <cell r="S6479" t="str">
            <v>DIF. DE CTVOS.</v>
          </cell>
          <cell r="T6479">
            <v>41628</v>
          </cell>
          <cell r="U6479">
            <v>14</v>
          </cell>
          <cell r="V6479" t="str">
            <v>DE 08 A 15 DÍAS</v>
          </cell>
        </row>
        <row r="6480">
          <cell r="Q6480" t="str">
            <v>BANCOMER AMEX4162513463835254177</v>
          </cell>
          <cell r="R6480" t="str">
            <v>O.K.</v>
          </cell>
          <cell r="S6480" t="str">
            <v>DIF. DE CTVOS.</v>
          </cell>
          <cell r="T6480">
            <v>41628</v>
          </cell>
          <cell r="U6480">
            <v>14</v>
          </cell>
          <cell r="V6480" t="str">
            <v>DE 08 A 15 DÍAS</v>
          </cell>
        </row>
        <row r="6481">
          <cell r="Q6481" t="str">
            <v>BANCOMER AMEX4162513463835294489</v>
          </cell>
          <cell r="R6481" t="str">
            <v>O.K.</v>
          </cell>
          <cell r="S6481" t="str">
            <v>DIF. DE CTVOS.</v>
          </cell>
          <cell r="T6481">
            <v>41628</v>
          </cell>
          <cell r="U6481">
            <v>14</v>
          </cell>
          <cell r="V6481" t="str">
            <v>DE 08 A 15 DÍAS</v>
          </cell>
        </row>
        <row r="6482">
          <cell r="Q6482" t="str">
            <v>BANAMEX4162659712241450683</v>
          </cell>
          <cell r="R6482" t="str">
            <v>O.K.</v>
          </cell>
          <cell r="S6482" t="str">
            <v>CONCILIADA</v>
          </cell>
          <cell r="T6482">
            <v>41628</v>
          </cell>
          <cell r="U6482">
            <v>13</v>
          </cell>
          <cell r="V6482" t="str">
            <v>DE 08 A 15 DÍAS</v>
          </cell>
        </row>
        <row r="6483">
          <cell r="Q6483" t="str">
            <v>BANAMEX4162659712241470236</v>
          </cell>
          <cell r="R6483" t="str">
            <v>O.K.</v>
          </cell>
          <cell r="S6483" t="str">
            <v>CONCILIADA</v>
          </cell>
          <cell r="T6483">
            <v>41628</v>
          </cell>
          <cell r="U6483">
            <v>13</v>
          </cell>
          <cell r="V6483" t="str">
            <v>DE 08 A 15 DÍAS</v>
          </cell>
        </row>
        <row r="6484">
          <cell r="Q6484" t="str">
            <v>BANAMEX4162659712242145704</v>
          </cell>
          <cell r="R6484" t="str">
            <v>O.K.</v>
          </cell>
          <cell r="S6484" t="str">
            <v>COMPENSADA</v>
          </cell>
          <cell r="T6484">
            <v>41628</v>
          </cell>
          <cell r="U6484">
            <v>13</v>
          </cell>
          <cell r="V6484" t="str">
            <v>DE 08 A 15 DÍAS</v>
          </cell>
        </row>
        <row r="6485">
          <cell r="Q6485" t="str">
            <v>BANAMEX4162659712242145704</v>
          </cell>
          <cell r="R6485" t="str">
            <v>O.K.</v>
          </cell>
          <cell r="S6485" t="str">
            <v>COMPENSADA</v>
          </cell>
          <cell r="T6485">
            <v>41628</v>
          </cell>
          <cell r="U6485">
            <v>13</v>
          </cell>
          <cell r="V6485" t="str">
            <v>DE 08 A 15 DÍAS</v>
          </cell>
        </row>
        <row r="6486">
          <cell r="Q6486" t="str">
            <v>BANAMEX4162659712242145704</v>
          </cell>
          <cell r="R6486" t="str">
            <v>O.K.</v>
          </cell>
          <cell r="S6486" t="str">
            <v>COMPENSADA</v>
          </cell>
          <cell r="T6486">
            <v>41628</v>
          </cell>
          <cell r="U6486">
            <v>13</v>
          </cell>
          <cell r="V6486" t="str">
            <v>DE 08 A 15 DÍAS</v>
          </cell>
        </row>
        <row r="6487">
          <cell r="Q6487" t="str">
            <v>BANAMEX4162659712242145704</v>
          </cell>
          <cell r="R6487" t="str">
            <v>O.K.</v>
          </cell>
          <cell r="S6487" t="str">
            <v>COMPENSADA</v>
          </cell>
          <cell r="T6487">
            <v>41628</v>
          </cell>
          <cell r="U6487">
            <v>13</v>
          </cell>
          <cell r="V6487" t="str">
            <v>DE 08 A 15 DÍAS</v>
          </cell>
        </row>
        <row r="6488">
          <cell r="Q6488" t="str">
            <v>BANAMEX4162659712242145704</v>
          </cell>
          <cell r="R6488" t="str">
            <v>O.K.</v>
          </cell>
          <cell r="S6488" t="str">
            <v>COMPENSADA</v>
          </cell>
          <cell r="T6488">
            <v>41628</v>
          </cell>
          <cell r="U6488">
            <v>13</v>
          </cell>
          <cell r="V6488" t="str">
            <v>DE 08 A 15 DÍAS</v>
          </cell>
        </row>
        <row r="6489">
          <cell r="Q6489" t="str">
            <v>BANAMEX4162659712242145704</v>
          </cell>
          <cell r="R6489" t="str">
            <v>O.K.</v>
          </cell>
          <cell r="S6489" t="str">
            <v>COMPENSADA</v>
          </cell>
          <cell r="T6489">
            <v>41628</v>
          </cell>
          <cell r="U6489">
            <v>13</v>
          </cell>
          <cell r="V6489" t="str">
            <v>DE 08 A 15 DÍAS</v>
          </cell>
        </row>
        <row r="6490">
          <cell r="Q6490" t="str">
            <v>BANAMEX4162659712242145704</v>
          </cell>
          <cell r="R6490" t="str">
            <v>O.K.</v>
          </cell>
          <cell r="S6490" t="str">
            <v>COMPENSADA</v>
          </cell>
          <cell r="T6490">
            <v>41628</v>
          </cell>
          <cell r="U6490">
            <v>13</v>
          </cell>
          <cell r="V6490" t="str">
            <v>DE 08 A 15 DÍAS</v>
          </cell>
        </row>
        <row r="6491">
          <cell r="Q6491" t="str">
            <v>BANAMEX4162659712242145738</v>
          </cell>
          <cell r="R6491" t="str">
            <v>O.K.</v>
          </cell>
          <cell r="S6491" t="str">
            <v>COMPENSADA</v>
          </cell>
          <cell r="T6491">
            <v>41628</v>
          </cell>
          <cell r="U6491">
            <v>13</v>
          </cell>
          <cell r="V6491" t="str">
            <v>DE 08 A 15 DÍAS</v>
          </cell>
        </row>
        <row r="6492">
          <cell r="Q6492" t="str">
            <v>BANAMEX4162659712242145738</v>
          </cell>
          <cell r="R6492" t="str">
            <v>O.K.</v>
          </cell>
          <cell r="S6492" t="str">
            <v>COMPENSADA</v>
          </cell>
          <cell r="T6492">
            <v>41628</v>
          </cell>
          <cell r="U6492">
            <v>13</v>
          </cell>
          <cell r="V6492" t="str">
            <v>DE 08 A 15 DÍAS</v>
          </cell>
        </row>
        <row r="6493">
          <cell r="Q6493" t="str">
            <v>BANAMEX4162659712242145738</v>
          </cell>
          <cell r="R6493" t="str">
            <v>O.K.</v>
          </cell>
          <cell r="S6493" t="str">
            <v>COMPENSADA</v>
          </cell>
          <cell r="T6493">
            <v>41628</v>
          </cell>
          <cell r="U6493">
            <v>13</v>
          </cell>
          <cell r="V6493" t="str">
            <v>DE 08 A 15 DÍAS</v>
          </cell>
        </row>
        <row r="6494">
          <cell r="Q6494" t="str">
            <v>BANAMEX4162659712242145738</v>
          </cell>
          <cell r="R6494" t="str">
            <v>O.K.</v>
          </cell>
          <cell r="S6494" t="str">
            <v>COMPENSADA</v>
          </cell>
          <cell r="T6494">
            <v>41628</v>
          </cell>
          <cell r="U6494">
            <v>13</v>
          </cell>
          <cell r="V6494" t="str">
            <v>DE 08 A 15 DÍAS</v>
          </cell>
        </row>
        <row r="6495">
          <cell r="Q6495" t="str">
            <v>BANAMEX4162659712242145738</v>
          </cell>
          <cell r="R6495" t="str">
            <v>O.K.</v>
          </cell>
          <cell r="S6495" t="str">
            <v>COMPENSADA</v>
          </cell>
          <cell r="T6495">
            <v>41628</v>
          </cell>
          <cell r="U6495">
            <v>13</v>
          </cell>
          <cell r="V6495" t="str">
            <v>DE 08 A 15 DÍAS</v>
          </cell>
        </row>
        <row r="6496">
          <cell r="Q6496" t="str">
            <v>BANAMEX4162659712242145738</v>
          </cell>
          <cell r="R6496" t="str">
            <v>O.K.</v>
          </cell>
          <cell r="S6496" t="str">
            <v>COMPENSADA</v>
          </cell>
          <cell r="T6496">
            <v>41628</v>
          </cell>
          <cell r="U6496">
            <v>13</v>
          </cell>
          <cell r="V6496" t="str">
            <v>DE 08 A 15 DÍAS</v>
          </cell>
        </row>
        <row r="6497">
          <cell r="Q6497" t="str">
            <v>BANAMEX4162659712242145738</v>
          </cell>
          <cell r="R6497" t="str">
            <v>O.K.</v>
          </cell>
          <cell r="S6497" t="str">
            <v>COMPENSADA</v>
          </cell>
          <cell r="T6497">
            <v>41628</v>
          </cell>
          <cell r="U6497">
            <v>13</v>
          </cell>
          <cell r="V6497" t="str">
            <v>DE 08 A 15 DÍAS</v>
          </cell>
        </row>
        <row r="6498">
          <cell r="Q6498" t="str">
            <v>BANAMEX4162659712242145738</v>
          </cell>
          <cell r="R6498" t="str">
            <v>O.K.</v>
          </cell>
          <cell r="S6498" t="str">
            <v>COMPENSADA</v>
          </cell>
          <cell r="T6498">
            <v>41628</v>
          </cell>
          <cell r="U6498">
            <v>13</v>
          </cell>
          <cell r="V6498" t="str">
            <v>DE 08 A 15 DÍAS</v>
          </cell>
        </row>
        <row r="6499">
          <cell r="Q6499" t="str">
            <v>BANAMEX4162659712242145738</v>
          </cell>
          <cell r="R6499" t="str">
            <v>O.K.</v>
          </cell>
          <cell r="S6499" t="str">
            <v>COMPENSADA</v>
          </cell>
          <cell r="T6499">
            <v>41628</v>
          </cell>
          <cell r="U6499">
            <v>13</v>
          </cell>
          <cell r="V6499" t="str">
            <v>DE 08 A 15 DÍAS</v>
          </cell>
        </row>
        <row r="6500">
          <cell r="Q6500" t="str">
            <v>BANAMEX4162659712242145738</v>
          </cell>
          <cell r="R6500" t="str">
            <v>O.K.</v>
          </cell>
          <cell r="S6500" t="str">
            <v>COMPENSADA</v>
          </cell>
          <cell r="T6500">
            <v>41628</v>
          </cell>
          <cell r="U6500">
            <v>13</v>
          </cell>
          <cell r="V6500" t="str">
            <v>DE 08 A 15 DÍAS</v>
          </cell>
        </row>
        <row r="6501">
          <cell r="Q6501" t="str">
            <v>BANAMEX4162659712242145738</v>
          </cell>
          <cell r="R6501" t="str">
            <v>O.K.</v>
          </cell>
          <cell r="S6501" t="str">
            <v>COMPENSADA</v>
          </cell>
          <cell r="T6501">
            <v>41628</v>
          </cell>
          <cell r="U6501">
            <v>13</v>
          </cell>
          <cell r="V6501" t="str">
            <v>DE 08 A 15 DÍAS</v>
          </cell>
        </row>
        <row r="6502">
          <cell r="Q6502" t="str">
            <v>BANAMEX4162659712242145738</v>
          </cell>
          <cell r="R6502" t="str">
            <v>O.K.</v>
          </cell>
          <cell r="S6502" t="str">
            <v>COMPENSADA</v>
          </cell>
          <cell r="T6502">
            <v>41628</v>
          </cell>
          <cell r="U6502">
            <v>13</v>
          </cell>
          <cell r="V6502" t="str">
            <v>DE 08 A 15 DÍAS</v>
          </cell>
        </row>
        <row r="6503">
          <cell r="Q6503" t="str">
            <v>BANAMEX4162659712242145738</v>
          </cell>
          <cell r="R6503" t="str">
            <v>O.K.</v>
          </cell>
          <cell r="S6503" t="str">
            <v>COMPENSADA</v>
          </cell>
          <cell r="T6503">
            <v>41628</v>
          </cell>
          <cell r="U6503">
            <v>13</v>
          </cell>
          <cell r="V6503" t="str">
            <v>DE 08 A 15 DÍAS</v>
          </cell>
        </row>
        <row r="6504">
          <cell r="Q6504" t="str">
            <v>BANAMEX4162659712242145738</v>
          </cell>
          <cell r="R6504" t="str">
            <v>O.K.</v>
          </cell>
          <cell r="S6504" t="str">
            <v>COMPENSADA</v>
          </cell>
          <cell r="T6504">
            <v>41628</v>
          </cell>
          <cell r="U6504">
            <v>13</v>
          </cell>
          <cell r="V6504" t="str">
            <v>DE 08 A 15 DÍAS</v>
          </cell>
        </row>
        <row r="6505">
          <cell r="Q6505" t="str">
            <v>BANAMEX4162659712242368124</v>
          </cell>
          <cell r="R6505" t="str">
            <v>O.K.</v>
          </cell>
          <cell r="S6505" t="str">
            <v>COMPENSADA</v>
          </cell>
          <cell r="T6505">
            <v>41628</v>
          </cell>
          <cell r="U6505">
            <v>13</v>
          </cell>
          <cell r="V6505" t="str">
            <v>DE 08 A 15 DÍAS</v>
          </cell>
        </row>
        <row r="6506">
          <cell r="Q6506" t="str">
            <v>BANAMEX4162659712242368124</v>
          </cell>
          <cell r="R6506" t="str">
            <v>O.K.</v>
          </cell>
          <cell r="S6506" t="str">
            <v>COMPENSADA</v>
          </cell>
          <cell r="T6506">
            <v>41628</v>
          </cell>
          <cell r="U6506">
            <v>13</v>
          </cell>
          <cell r="V6506" t="str">
            <v>DE 08 A 15 DÍAS</v>
          </cell>
        </row>
        <row r="6507">
          <cell r="Q6507" t="str">
            <v>BANAMEX4162659712242368124</v>
          </cell>
          <cell r="R6507" t="str">
            <v>O.K.</v>
          </cell>
          <cell r="S6507" t="str">
            <v>COMPENSADA</v>
          </cell>
          <cell r="T6507">
            <v>41628</v>
          </cell>
          <cell r="U6507">
            <v>13</v>
          </cell>
          <cell r="V6507" t="str">
            <v>DE 08 A 15 DÍAS</v>
          </cell>
        </row>
        <row r="6508">
          <cell r="Q6508" t="str">
            <v>BANAMEX4162659712242368124</v>
          </cell>
          <cell r="R6508" t="str">
            <v>O.K.</v>
          </cell>
          <cell r="S6508" t="str">
            <v>COMPENSADA</v>
          </cell>
          <cell r="T6508">
            <v>41628</v>
          </cell>
          <cell r="U6508">
            <v>13</v>
          </cell>
          <cell r="V6508" t="str">
            <v>DE 08 A 15 DÍAS</v>
          </cell>
        </row>
        <row r="6509">
          <cell r="Q6509" t="str">
            <v>BANAMEX4162659712242368124</v>
          </cell>
          <cell r="R6509" t="str">
            <v>O.K.</v>
          </cell>
          <cell r="S6509" t="str">
            <v>COMPENSADA</v>
          </cell>
          <cell r="T6509">
            <v>41628</v>
          </cell>
          <cell r="U6509">
            <v>13</v>
          </cell>
          <cell r="V6509" t="str">
            <v>DE 08 A 15 DÍAS</v>
          </cell>
        </row>
        <row r="6510">
          <cell r="Q6510" t="str">
            <v>BANAMEX4162659712242368124</v>
          </cell>
          <cell r="R6510" t="str">
            <v>O.K.</v>
          </cell>
          <cell r="S6510" t="str">
            <v>COMPENSADA</v>
          </cell>
          <cell r="T6510">
            <v>41628</v>
          </cell>
          <cell r="U6510">
            <v>13</v>
          </cell>
          <cell r="V6510" t="str">
            <v>DE 08 A 15 DÍAS</v>
          </cell>
        </row>
        <row r="6511">
          <cell r="Q6511" t="str">
            <v>BANAMEX4162659712242368124</v>
          </cell>
          <cell r="R6511" t="str">
            <v>O.K.</v>
          </cell>
          <cell r="S6511" t="str">
            <v>COMPENSADA</v>
          </cell>
          <cell r="T6511">
            <v>41628</v>
          </cell>
          <cell r="U6511">
            <v>13</v>
          </cell>
          <cell r="V6511" t="str">
            <v>DE 08 A 15 DÍAS</v>
          </cell>
        </row>
        <row r="6512">
          <cell r="Q6512" t="str">
            <v>BANAMEX4162659712242368124</v>
          </cell>
          <cell r="R6512" t="str">
            <v>O.K.</v>
          </cell>
          <cell r="S6512" t="str">
            <v>COMPENSADA</v>
          </cell>
          <cell r="T6512">
            <v>41628</v>
          </cell>
          <cell r="U6512">
            <v>13</v>
          </cell>
          <cell r="V6512" t="str">
            <v>DE 08 A 15 DÍAS</v>
          </cell>
        </row>
        <row r="6513">
          <cell r="Q6513" t="str">
            <v>BANAMEX4162659712242368124</v>
          </cell>
          <cell r="R6513" t="str">
            <v>O.K.</v>
          </cell>
          <cell r="S6513" t="str">
            <v>COMPENSADA</v>
          </cell>
          <cell r="T6513">
            <v>41628</v>
          </cell>
          <cell r="U6513">
            <v>13</v>
          </cell>
          <cell r="V6513" t="str">
            <v>DE 08 A 15 DÍAS</v>
          </cell>
        </row>
        <row r="6514">
          <cell r="Q6514" t="str">
            <v>BANAMEX4162659712242368124</v>
          </cell>
          <cell r="R6514" t="str">
            <v>O.K.</v>
          </cell>
          <cell r="S6514" t="str">
            <v>COMPENSADA</v>
          </cell>
          <cell r="T6514">
            <v>41628</v>
          </cell>
          <cell r="U6514">
            <v>13</v>
          </cell>
          <cell r="V6514" t="str">
            <v>DE 08 A 15 DÍAS</v>
          </cell>
        </row>
        <row r="6515">
          <cell r="Q6515" t="str">
            <v>BANAMEX4162659712242368124</v>
          </cell>
          <cell r="R6515" t="str">
            <v>O.K.</v>
          </cell>
          <cell r="S6515" t="str">
            <v>COMPENSADA</v>
          </cell>
          <cell r="T6515">
            <v>41628</v>
          </cell>
          <cell r="U6515">
            <v>13</v>
          </cell>
          <cell r="V6515" t="str">
            <v>DE 08 A 15 DÍAS</v>
          </cell>
        </row>
        <row r="6516">
          <cell r="Q6516" t="str">
            <v>BANAMEX4162659712242368124</v>
          </cell>
          <cell r="R6516" t="str">
            <v>O.K.</v>
          </cell>
          <cell r="S6516" t="str">
            <v>COMPENSADA</v>
          </cell>
          <cell r="T6516">
            <v>41628</v>
          </cell>
          <cell r="U6516">
            <v>13</v>
          </cell>
          <cell r="V6516" t="str">
            <v>DE 08 A 15 DÍAS</v>
          </cell>
        </row>
        <row r="6517">
          <cell r="Q6517" t="str">
            <v>BANAMEX4162659712242368124</v>
          </cell>
          <cell r="R6517" t="str">
            <v>O.K.</v>
          </cell>
          <cell r="S6517" t="str">
            <v>COMPENSADA</v>
          </cell>
          <cell r="T6517">
            <v>41628</v>
          </cell>
          <cell r="U6517">
            <v>13</v>
          </cell>
          <cell r="V6517" t="str">
            <v>DE 08 A 15 DÍAS</v>
          </cell>
        </row>
        <row r="6518">
          <cell r="Q6518" t="str">
            <v>BANAMEX4162659712242368124</v>
          </cell>
          <cell r="R6518" t="str">
            <v>O.K.</v>
          </cell>
          <cell r="S6518" t="str">
            <v>COMPENSADA</v>
          </cell>
          <cell r="T6518">
            <v>41628</v>
          </cell>
          <cell r="U6518">
            <v>13</v>
          </cell>
          <cell r="V6518" t="str">
            <v>DE 08 A 15 DÍAS</v>
          </cell>
        </row>
        <row r="6519">
          <cell r="Q6519" t="str">
            <v>BANAMEX4162659712242368124</v>
          </cell>
          <cell r="R6519" t="str">
            <v>O.K.</v>
          </cell>
          <cell r="S6519" t="str">
            <v>COMPENSADA</v>
          </cell>
          <cell r="T6519">
            <v>41628</v>
          </cell>
          <cell r="U6519">
            <v>13</v>
          </cell>
          <cell r="V6519" t="str">
            <v>DE 08 A 15 DÍAS</v>
          </cell>
        </row>
        <row r="6520">
          <cell r="Q6520" t="str">
            <v>BANAMEX4162659712242368124</v>
          </cell>
          <cell r="R6520" t="str">
            <v>O.K.</v>
          </cell>
          <cell r="S6520" t="str">
            <v>COMPENSADA</v>
          </cell>
          <cell r="T6520">
            <v>41628</v>
          </cell>
          <cell r="U6520">
            <v>13</v>
          </cell>
          <cell r="V6520" t="str">
            <v>DE 08 A 15 DÍAS</v>
          </cell>
        </row>
        <row r="6521">
          <cell r="Q6521" t="str">
            <v>BANAMEX4162659712242368132</v>
          </cell>
          <cell r="R6521" t="str">
            <v>O.K.</v>
          </cell>
          <cell r="S6521" t="str">
            <v>COMPENSADA</v>
          </cell>
          <cell r="T6521">
            <v>41628</v>
          </cell>
          <cell r="U6521">
            <v>13</v>
          </cell>
          <cell r="V6521" t="str">
            <v>DE 08 A 15 DÍAS</v>
          </cell>
        </row>
        <row r="6522">
          <cell r="Q6522" t="str">
            <v>BANAMEX4162659712242368132</v>
          </cell>
          <cell r="R6522" t="str">
            <v>O.K.</v>
          </cell>
          <cell r="S6522" t="str">
            <v>COMPENSADA</v>
          </cell>
          <cell r="T6522">
            <v>41628</v>
          </cell>
          <cell r="U6522">
            <v>13</v>
          </cell>
          <cell r="V6522" t="str">
            <v>DE 08 A 15 DÍAS</v>
          </cell>
        </row>
        <row r="6523">
          <cell r="Q6523" t="str">
            <v>BANAMEX4162659712242368132</v>
          </cell>
          <cell r="R6523" t="str">
            <v>O.K.</v>
          </cell>
          <cell r="S6523" t="str">
            <v>COMPENSADA</v>
          </cell>
          <cell r="T6523">
            <v>41628</v>
          </cell>
          <cell r="U6523">
            <v>13</v>
          </cell>
          <cell r="V6523" t="str">
            <v>DE 08 A 15 DÍAS</v>
          </cell>
        </row>
        <row r="6524">
          <cell r="Q6524" t="str">
            <v>BANAMEX4162659712242368132</v>
          </cell>
          <cell r="R6524" t="str">
            <v>O.K.</v>
          </cell>
          <cell r="S6524" t="str">
            <v>COMPENSADA</v>
          </cell>
          <cell r="T6524">
            <v>41628</v>
          </cell>
          <cell r="U6524">
            <v>13</v>
          </cell>
          <cell r="V6524" t="str">
            <v>DE 08 A 15 DÍAS</v>
          </cell>
        </row>
        <row r="6525">
          <cell r="Q6525" t="str">
            <v>BANAMEX4162659712242368132</v>
          </cell>
          <cell r="R6525" t="str">
            <v>O.K.</v>
          </cell>
          <cell r="S6525" t="str">
            <v>COMPENSADA</v>
          </cell>
          <cell r="T6525">
            <v>41628</v>
          </cell>
          <cell r="U6525">
            <v>13</v>
          </cell>
          <cell r="V6525" t="str">
            <v>DE 08 A 15 DÍAS</v>
          </cell>
        </row>
        <row r="6526">
          <cell r="Q6526" t="str">
            <v>BANAMEX4162659712242368132</v>
          </cell>
          <cell r="R6526" t="str">
            <v>O.K.</v>
          </cell>
          <cell r="S6526" t="str">
            <v>COMPENSADA</v>
          </cell>
          <cell r="T6526">
            <v>41628</v>
          </cell>
          <cell r="U6526">
            <v>13</v>
          </cell>
          <cell r="V6526" t="str">
            <v>DE 08 A 15 DÍAS</v>
          </cell>
        </row>
        <row r="6527">
          <cell r="Q6527" t="str">
            <v>BANAMEX4162659712242368132</v>
          </cell>
          <cell r="R6527" t="str">
            <v>O.K.</v>
          </cell>
          <cell r="S6527" t="str">
            <v>COMPENSADA</v>
          </cell>
          <cell r="T6527">
            <v>41628</v>
          </cell>
          <cell r="U6527">
            <v>13</v>
          </cell>
          <cell r="V6527" t="str">
            <v>DE 08 A 15 DÍAS</v>
          </cell>
        </row>
        <row r="6528">
          <cell r="Q6528" t="str">
            <v>BANAMEX4162659712242368132</v>
          </cell>
          <cell r="R6528" t="str">
            <v>O.K.</v>
          </cell>
          <cell r="S6528" t="str">
            <v>COMPENSADA</v>
          </cell>
          <cell r="T6528">
            <v>41628</v>
          </cell>
          <cell r="U6528">
            <v>13</v>
          </cell>
          <cell r="V6528" t="str">
            <v>DE 08 A 15 DÍAS</v>
          </cell>
        </row>
        <row r="6529">
          <cell r="Q6529" t="str">
            <v>BANAMEX4162659712242368132</v>
          </cell>
          <cell r="R6529" t="str">
            <v>O.K.</v>
          </cell>
          <cell r="S6529" t="str">
            <v>COMPENSADA</v>
          </cell>
          <cell r="T6529">
            <v>41628</v>
          </cell>
          <cell r="U6529">
            <v>13</v>
          </cell>
          <cell r="V6529" t="str">
            <v>DE 08 A 15 DÍAS</v>
          </cell>
        </row>
        <row r="6530">
          <cell r="Q6530" t="str">
            <v>BANAMEX4162659712242368132</v>
          </cell>
          <cell r="R6530" t="str">
            <v>O.K.</v>
          </cell>
          <cell r="S6530" t="str">
            <v>COMPENSADA</v>
          </cell>
          <cell r="T6530">
            <v>41628</v>
          </cell>
          <cell r="U6530">
            <v>13</v>
          </cell>
          <cell r="V6530" t="str">
            <v>DE 08 A 15 DÍAS</v>
          </cell>
        </row>
        <row r="6531">
          <cell r="Q6531" t="str">
            <v>BANAMEX4162659712242368132</v>
          </cell>
          <cell r="R6531" t="str">
            <v>O.K.</v>
          </cell>
          <cell r="S6531" t="str">
            <v>COMPENSADA</v>
          </cell>
          <cell r="T6531">
            <v>41628</v>
          </cell>
          <cell r="U6531">
            <v>13</v>
          </cell>
          <cell r="V6531" t="str">
            <v>DE 08 A 15 DÍAS</v>
          </cell>
        </row>
        <row r="6532">
          <cell r="Q6532" t="str">
            <v>BANAMEX4162659712242368132</v>
          </cell>
          <cell r="R6532" t="str">
            <v>O.K.</v>
          </cell>
          <cell r="S6532" t="str">
            <v>COMPENSADA</v>
          </cell>
          <cell r="T6532">
            <v>41628</v>
          </cell>
          <cell r="U6532">
            <v>13</v>
          </cell>
          <cell r="V6532" t="str">
            <v>DE 08 A 15 DÍAS</v>
          </cell>
        </row>
        <row r="6533">
          <cell r="Q6533" t="str">
            <v>BANAMEX4162659712242368132</v>
          </cell>
          <cell r="R6533" t="str">
            <v>O.K.</v>
          </cell>
          <cell r="S6533" t="str">
            <v>COMPENSADA</v>
          </cell>
          <cell r="T6533">
            <v>41628</v>
          </cell>
          <cell r="U6533">
            <v>13</v>
          </cell>
          <cell r="V6533" t="str">
            <v>DE 08 A 15 DÍAS</v>
          </cell>
        </row>
        <row r="6534">
          <cell r="Q6534" t="str">
            <v>BANAMEX4162659712242368132</v>
          </cell>
          <cell r="R6534" t="str">
            <v>O.K.</v>
          </cell>
          <cell r="S6534" t="str">
            <v>COMPENSADA</v>
          </cell>
          <cell r="T6534">
            <v>41628</v>
          </cell>
          <cell r="U6534">
            <v>13</v>
          </cell>
          <cell r="V6534" t="str">
            <v>DE 08 A 15 DÍAS</v>
          </cell>
        </row>
        <row r="6535">
          <cell r="Q6535" t="str">
            <v>BANAMEX4162659712242368132</v>
          </cell>
          <cell r="R6535" t="str">
            <v>O.K.</v>
          </cell>
          <cell r="S6535" t="str">
            <v>COMPENSADA</v>
          </cell>
          <cell r="T6535">
            <v>41628</v>
          </cell>
          <cell r="U6535">
            <v>13</v>
          </cell>
          <cell r="V6535" t="str">
            <v>DE 08 A 15 DÍAS</v>
          </cell>
        </row>
        <row r="6536">
          <cell r="Q6536" t="str">
            <v>BANAMEX4162659712242422715</v>
          </cell>
          <cell r="R6536" t="str">
            <v>O.K.</v>
          </cell>
          <cell r="S6536" t="str">
            <v>COMPENSADA</v>
          </cell>
          <cell r="T6536">
            <v>41628</v>
          </cell>
          <cell r="U6536">
            <v>13</v>
          </cell>
          <cell r="V6536" t="str">
            <v>DE 08 A 15 DÍAS</v>
          </cell>
        </row>
        <row r="6537">
          <cell r="Q6537" t="str">
            <v>BANAMEX4162659712242422715</v>
          </cell>
          <cell r="R6537" t="str">
            <v>O.K.</v>
          </cell>
          <cell r="S6537" t="str">
            <v>COMPENSADA</v>
          </cell>
          <cell r="T6537">
            <v>41628</v>
          </cell>
          <cell r="U6537">
            <v>13</v>
          </cell>
          <cell r="V6537" t="str">
            <v>DE 08 A 15 DÍAS</v>
          </cell>
        </row>
        <row r="6538">
          <cell r="Q6538" t="str">
            <v>BANAMEX4162659712243727070</v>
          </cell>
          <cell r="R6538" t="str">
            <v>O.K.</v>
          </cell>
          <cell r="S6538" t="str">
            <v>CONCILIADA</v>
          </cell>
          <cell r="T6538">
            <v>41628</v>
          </cell>
          <cell r="U6538">
            <v>13</v>
          </cell>
          <cell r="V6538" t="str">
            <v>DE 08 A 15 DÍAS</v>
          </cell>
        </row>
        <row r="6539">
          <cell r="Q6539" t="str">
            <v>BANAMEX4162659712245659164</v>
          </cell>
          <cell r="R6539" t="str">
            <v>O.K.</v>
          </cell>
          <cell r="S6539" t="str">
            <v>CONCILIADA</v>
          </cell>
          <cell r="T6539">
            <v>41628</v>
          </cell>
          <cell r="U6539">
            <v>13</v>
          </cell>
          <cell r="V6539" t="str">
            <v>DE 08 A 15 DÍAS</v>
          </cell>
        </row>
        <row r="6540">
          <cell r="Q6540" t="str">
            <v>BANAMEX4162659712245695903</v>
          </cell>
          <cell r="R6540" t="str">
            <v>O.K.</v>
          </cell>
          <cell r="S6540" t="str">
            <v>CONCILIADA</v>
          </cell>
          <cell r="T6540">
            <v>41628</v>
          </cell>
          <cell r="U6540">
            <v>13</v>
          </cell>
          <cell r="V6540" t="str">
            <v>DE 08 A 15 DÍAS</v>
          </cell>
        </row>
        <row r="6541">
          <cell r="Q6541" t="str">
            <v>BANAMEX4162659712245695911</v>
          </cell>
          <cell r="R6541" t="str">
            <v>O.K.</v>
          </cell>
          <cell r="S6541" t="str">
            <v>CONCILIADA</v>
          </cell>
          <cell r="T6541">
            <v>41628</v>
          </cell>
          <cell r="U6541">
            <v>13</v>
          </cell>
          <cell r="V6541" t="str">
            <v>DE 08 A 15 DÍAS</v>
          </cell>
        </row>
        <row r="6542">
          <cell r="Q6542" t="str">
            <v>BANAMEX4162659712245743497</v>
          </cell>
          <cell r="R6542" t="str">
            <v>O.K.</v>
          </cell>
          <cell r="S6542" t="str">
            <v>CONCILIADA</v>
          </cell>
          <cell r="T6542">
            <v>41628</v>
          </cell>
          <cell r="U6542">
            <v>13</v>
          </cell>
          <cell r="V6542" t="str">
            <v>DE 08 A 15 DÍAS</v>
          </cell>
        </row>
        <row r="6543">
          <cell r="Q6543" t="str">
            <v>BANAMEX4162659712245774377</v>
          </cell>
          <cell r="R6543" t="str">
            <v>O.K.</v>
          </cell>
          <cell r="S6543" t="str">
            <v>CONCILIADA</v>
          </cell>
          <cell r="T6543">
            <v>41628</v>
          </cell>
          <cell r="U6543">
            <v>13</v>
          </cell>
          <cell r="V6543" t="str">
            <v>DE 08 A 15 DÍAS</v>
          </cell>
        </row>
        <row r="6544">
          <cell r="Q6544" t="str">
            <v>BANAMEX4162659712245775705</v>
          </cell>
          <cell r="R6544" t="str">
            <v>O.K.</v>
          </cell>
          <cell r="S6544" t="str">
            <v>CONCILIADA</v>
          </cell>
          <cell r="T6544">
            <v>41628</v>
          </cell>
          <cell r="U6544">
            <v>13</v>
          </cell>
          <cell r="V6544" t="str">
            <v>DE 08 A 15 DÍAS</v>
          </cell>
        </row>
        <row r="6545">
          <cell r="Q6545" t="str">
            <v>BANAMEX4162659712245782610</v>
          </cell>
          <cell r="R6545" t="str">
            <v>O.K.</v>
          </cell>
          <cell r="S6545" t="str">
            <v>CONCILIADA</v>
          </cell>
          <cell r="T6545">
            <v>41628</v>
          </cell>
          <cell r="U6545">
            <v>13</v>
          </cell>
          <cell r="V6545" t="str">
            <v>DE 08 A 15 DÍAS</v>
          </cell>
        </row>
        <row r="6546">
          <cell r="Q6546" t="str">
            <v>BANAMEX4162659712245870779</v>
          </cell>
          <cell r="R6546" t="str">
            <v>O.K.</v>
          </cell>
          <cell r="S6546" t="str">
            <v>CONCILIADA</v>
          </cell>
          <cell r="T6546">
            <v>41628</v>
          </cell>
          <cell r="U6546">
            <v>13</v>
          </cell>
          <cell r="V6546" t="str">
            <v>DE 08 A 15 DÍAS</v>
          </cell>
        </row>
        <row r="6547">
          <cell r="Q6547" t="str">
            <v>BANAMEX4162659712243717071</v>
          </cell>
          <cell r="R6547" t="str">
            <v>O.K.</v>
          </cell>
          <cell r="S6547" t="str">
            <v>CONCILIADA</v>
          </cell>
          <cell r="T6547">
            <v>41628</v>
          </cell>
          <cell r="U6547">
            <v>13</v>
          </cell>
          <cell r="V6547" t="str">
            <v>DE 08 A 15 DÍAS</v>
          </cell>
        </row>
        <row r="6548">
          <cell r="Q6548" t="str">
            <v>BANAMEX4162659712245848635</v>
          </cell>
          <cell r="R6548" t="str">
            <v>O.K.</v>
          </cell>
          <cell r="S6548" t="str">
            <v>CONCILIADA</v>
          </cell>
          <cell r="T6548">
            <v>41628</v>
          </cell>
          <cell r="U6548">
            <v>13</v>
          </cell>
          <cell r="V6548" t="str">
            <v>DE 08 A 15 DÍAS</v>
          </cell>
        </row>
        <row r="6549">
          <cell r="Q6549" t="str">
            <v>BANAMEX4162659712241548312</v>
          </cell>
          <cell r="R6549" t="str">
            <v>O.K.</v>
          </cell>
          <cell r="S6549" t="str">
            <v>CONCILIADA</v>
          </cell>
          <cell r="T6549">
            <v>41628</v>
          </cell>
          <cell r="U6549">
            <v>13</v>
          </cell>
          <cell r="V6549" t="str">
            <v>DE 08 A 15 DÍAS</v>
          </cell>
        </row>
        <row r="6550">
          <cell r="Q6550" t="str">
            <v>BANAMEX4162659712241480854</v>
          </cell>
          <cell r="R6550" t="str">
            <v>O.K.</v>
          </cell>
          <cell r="S6550" t="str">
            <v>CONCILIADA</v>
          </cell>
          <cell r="T6550">
            <v>41628</v>
          </cell>
          <cell r="U6550">
            <v>13</v>
          </cell>
          <cell r="V6550" t="str">
            <v>DE 08 A 15 DÍAS</v>
          </cell>
        </row>
        <row r="6551">
          <cell r="Q6551" t="str">
            <v>BANAMEX4162659712245822242</v>
          </cell>
          <cell r="R6551" t="str">
            <v>O.K.</v>
          </cell>
          <cell r="S6551" t="str">
            <v>CONCILIADA</v>
          </cell>
          <cell r="T6551">
            <v>41628</v>
          </cell>
          <cell r="U6551">
            <v>13</v>
          </cell>
          <cell r="V6551" t="str">
            <v>DE 08 A 15 DÍAS</v>
          </cell>
        </row>
        <row r="6552">
          <cell r="Q6552" t="str">
            <v>BANAMEX4162659712245374806</v>
          </cell>
          <cell r="R6552" t="str">
            <v>O.K.</v>
          </cell>
          <cell r="S6552" t="str">
            <v>CONCILIADA</v>
          </cell>
          <cell r="T6552">
            <v>41628</v>
          </cell>
          <cell r="U6552">
            <v>13</v>
          </cell>
          <cell r="V6552" t="str">
            <v>DE 08 A 15 DÍAS</v>
          </cell>
        </row>
        <row r="6553">
          <cell r="Q6553" t="str">
            <v>BANAMEX4162659712243717097</v>
          </cell>
          <cell r="R6553" t="str">
            <v>O.K.</v>
          </cell>
          <cell r="S6553" t="str">
            <v>CONCILIADA</v>
          </cell>
          <cell r="T6553">
            <v>41628</v>
          </cell>
          <cell r="U6553">
            <v>13</v>
          </cell>
          <cell r="V6553" t="str">
            <v>DE 08 A 15 DÍAS</v>
          </cell>
        </row>
        <row r="6554">
          <cell r="Q6554" t="str">
            <v>BANAMEX4162659712245374848</v>
          </cell>
          <cell r="R6554" t="str">
            <v>O.K.</v>
          </cell>
          <cell r="S6554" t="str">
            <v>CONCILIADA</v>
          </cell>
          <cell r="T6554">
            <v>41628</v>
          </cell>
          <cell r="U6554">
            <v>13</v>
          </cell>
          <cell r="V6554" t="str">
            <v>DE 08 A 15 DÍAS</v>
          </cell>
        </row>
        <row r="6555">
          <cell r="Q6555" t="str">
            <v>BANAMEX4162659712241085331</v>
          </cell>
          <cell r="R6555" t="str">
            <v>O.K.</v>
          </cell>
          <cell r="S6555" t="str">
            <v>CONCILIADA</v>
          </cell>
          <cell r="T6555">
            <v>41628</v>
          </cell>
          <cell r="U6555">
            <v>13</v>
          </cell>
          <cell r="V6555" t="str">
            <v>DE 08 A 15 DÍAS</v>
          </cell>
        </row>
        <row r="6556">
          <cell r="Q6556" t="str">
            <v>BANAMEX4162659712243786100</v>
          </cell>
          <cell r="R6556" t="str">
            <v>O.K.</v>
          </cell>
          <cell r="S6556" t="str">
            <v>CONCILIADA</v>
          </cell>
          <cell r="T6556">
            <v>41628</v>
          </cell>
          <cell r="U6556">
            <v>13</v>
          </cell>
          <cell r="V6556" t="str">
            <v>DE 08 A 15 DÍAS</v>
          </cell>
        </row>
        <row r="6557">
          <cell r="Q6557" t="str">
            <v>BANAMEX4162659712245659388</v>
          </cell>
          <cell r="R6557" t="str">
            <v>O.K.</v>
          </cell>
          <cell r="S6557" t="str">
            <v>CONCILIADA</v>
          </cell>
          <cell r="T6557">
            <v>41628</v>
          </cell>
          <cell r="U6557">
            <v>13</v>
          </cell>
          <cell r="V6557" t="str">
            <v>DE 08 A 15 DÍAS</v>
          </cell>
        </row>
        <row r="6558">
          <cell r="Q6558" t="str">
            <v>BANAMEX4162659712245695929</v>
          </cell>
          <cell r="R6558" t="str">
            <v>O.K.</v>
          </cell>
          <cell r="S6558" t="str">
            <v>CONCILIADA</v>
          </cell>
          <cell r="T6558">
            <v>41628</v>
          </cell>
          <cell r="U6558">
            <v>13</v>
          </cell>
          <cell r="V6558" t="str">
            <v>DE 08 A 15 DÍAS</v>
          </cell>
        </row>
        <row r="6559">
          <cell r="Q6559" t="str">
            <v>BANAMEX4162659712245541289</v>
          </cell>
          <cell r="R6559" t="str">
            <v>O.K.</v>
          </cell>
          <cell r="S6559" t="str">
            <v>CONCILIADA</v>
          </cell>
          <cell r="T6559">
            <v>41628</v>
          </cell>
          <cell r="U6559">
            <v>13</v>
          </cell>
          <cell r="V6559" t="str">
            <v>DE 08 A 15 DÍAS</v>
          </cell>
        </row>
        <row r="6560">
          <cell r="Q6560" t="str">
            <v>BANAMEX4162659712245774989</v>
          </cell>
          <cell r="R6560" t="str">
            <v>O.K.</v>
          </cell>
          <cell r="S6560" t="str">
            <v>CONCILIADA</v>
          </cell>
          <cell r="T6560">
            <v>41628</v>
          </cell>
          <cell r="U6560">
            <v>13</v>
          </cell>
          <cell r="V6560" t="str">
            <v>DE 08 A 15 DÍAS</v>
          </cell>
        </row>
        <row r="6561">
          <cell r="Q6561" t="str">
            <v>BANAMEX4162659712245775739</v>
          </cell>
          <cell r="R6561" t="str">
            <v>O.K.</v>
          </cell>
          <cell r="S6561" t="str">
            <v>CONCILIADA</v>
          </cell>
          <cell r="T6561">
            <v>41628</v>
          </cell>
          <cell r="U6561">
            <v>13</v>
          </cell>
          <cell r="V6561" t="str">
            <v>DE 08 A 15 DÍAS</v>
          </cell>
        </row>
        <row r="6562">
          <cell r="Q6562" t="str">
            <v>BANAMEX4162659712246045652</v>
          </cell>
          <cell r="R6562" t="str">
            <v>O.K.</v>
          </cell>
          <cell r="S6562" t="str">
            <v>CONCILIADA</v>
          </cell>
          <cell r="T6562">
            <v>41628</v>
          </cell>
          <cell r="U6562">
            <v>13</v>
          </cell>
          <cell r="V6562" t="str">
            <v>DE 08 A 15 DÍAS</v>
          </cell>
        </row>
        <row r="6563">
          <cell r="Q6563" t="str">
            <v>BANAMEX4162659712246743777</v>
          </cell>
          <cell r="R6563" t="str">
            <v>O.K.</v>
          </cell>
          <cell r="S6563" t="str">
            <v>CONCILIADA</v>
          </cell>
          <cell r="T6563">
            <v>41628</v>
          </cell>
          <cell r="U6563">
            <v>13</v>
          </cell>
          <cell r="V6563" t="str">
            <v>DE 08 A 15 DÍAS</v>
          </cell>
        </row>
        <row r="6564">
          <cell r="Q6564" t="str">
            <v>BANAMEX4162659712246025654</v>
          </cell>
          <cell r="R6564" t="str">
            <v>O.K.</v>
          </cell>
          <cell r="S6564" t="str">
            <v>CONCILIADA</v>
          </cell>
          <cell r="T6564">
            <v>41628</v>
          </cell>
          <cell r="U6564">
            <v>13</v>
          </cell>
          <cell r="V6564" t="str">
            <v>DE 08 A 15 DÍAS</v>
          </cell>
        </row>
        <row r="6565">
          <cell r="Q6565" t="str">
            <v>BANAMEX4162659712241673839</v>
          </cell>
          <cell r="R6565" t="str">
            <v>O.K.</v>
          </cell>
          <cell r="S6565" t="str">
            <v>CONCILIADA</v>
          </cell>
          <cell r="T6565">
            <v>41628</v>
          </cell>
          <cell r="U6565">
            <v>13</v>
          </cell>
          <cell r="V6565" t="str">
            <v>DE 08 A 15 DÍAS</v>
          </cell>
        </row>
        <row r="6566">
          <cell r="Q6566" t="str">
            <v>BANAMEX4162659712245374699</v>
          </cell>
          <cell r="R6566" t="str">
            <v>O.K.</v>
          </cell>
          <cell r="S6566" t="str">
            <v>CONCILIADA</v>
          </cell>
          <cell r="T6566">
            <v>41628</v>
          </cell>
          <cell r="U6566">
            <v>13</v>
          </cell>
          <cell r="V6566" t="str">
            <v>DE 08 A 15 DÍAS</v>
          </cell>
        </row>
        <row r="6567">
          <cell r="Q6567" t="str">
            <v>BANAMEX4162659712241791508</v>
          </cell>
          <cell r="R6567" t="str">
            <v>O.K.</v>
          </cell>
          <cell r="S6567" t="str">
            <v>CONCILIADA</v>
          </cell>
          <cell r="T6567">
            <v>41628</v>
          </cell>
          <cell r="U6567">
            <v>13</v>
          </cell>
          <cell r="V6567" t="str">
            <v>DE 08 A 15 DÍAS</v>
          </cell>
        </row>
        <row r="6568">
          <cell r="Q6568" t="str">
            <v>BANAMEX4162659712245374764</v>
          </cell>
          <cell r="R6568" t="str">
            <v>O.K.</v>
          </cell>
          <cell r="S6568" t="str">
            <v>CONCILIADA</v>
          </cell>
          <cell r="T6568">
            <v>41628</v>
          </cell>
          <cell r="U6568">
            <v>13</v>
          </cell>
          <cell r="V6568" t="str">
            <v>DE 08 A 15 DÍAS</v>
          </cell>
        </row>
        <row r="6569">
          <cell r="Q6569" t="str">
            <v>BANAMEX4162659712245374756</v>
          </cell>
          <cell r="R6569" t="str">
            <v>O.K.</v>
          </cell>
          <cell r="S6569" t="str">
            <v>CONCILIADA</v>
          </cell>
          <cell r="T6569">
            <v>41628</v>
          </cell>
          <cell r="U6569">
            <v>13</v>
          </cell>
          <cell r="V6569" t="str">
            <v>DE 08 A 15 DÍAS</v>
          </cell>
        </row>
        <row r="6570">
          <cell r="Q6570" t="str">
            <v>BANAMEX4162659712245374905</v>
          </cell>
          <cell r="R6570" t="str">
            <v>O.K.</v>
          </cell>
          <cell r="S6570" t="str">
            <v>CONCILIADA</v>
          </cell>
          <cell r="T6570">
            <v>41628</v>
          </cell>
          <cell r="U6570">
            <v>13</v>
          </cell>
          <cell r="V6570" t="str">
            <v>DE 08 A 15 DÍAS</v>
          </cell>
        </row>
        <row r="6571">
          <cell r="Q6571" t="str">
            <v>BANAMEX4162659712245614128</v>
          </cell>
          <cell r="R6571" t="str">
            <v>O.K.</v>
          </cell>
          <cell r="S6571" t="str">
            <v>CONCILIADA</v>
          </cell>
          <cell r="T6571">
            <v>41628</v>
          </cell>
          <cell r="U6571">
            <v>13</v>
          </cell>
          <cell r="V6571" t="str">
            <v>DE 08 A 15 DÍAS</v>
          </cell>
        </row>
        <row r="6572">
          <cell r="Q6572" t="str">
            <v>BANAMEX4162659712241781160</v>
          </cell>
          <cell r="R6572" t="str">
            <v>O.K.</v>
          </cell>
          <cell r="S6572" t="str">
            <v>CONCILIADA</v>
          </cell>
          <cell r="T6572">
            <v>41628</v>
          </cell>
          <cell r="U6572">
            <v>13</v>
          </cell>
          <cell r="V6572" t="str">
            <v>DE 08 A 15 DÍAS</v>
          </cell>
        </row>
        <row r="6573">
          <cell r="Q6573" t="str">
            <v>BANAMEX4162659712245374889</v>
          </cell>
          <cell r="R6573" t="str">
            <v>O.K.</v>
          </cell>
          <cell r="S6573" t="str">
            <v>CONCILIADA</v>
          </cell>
          <cell r="T6573">
            <v>41628</v>
          </cell>
          <cell r="U6573">
            <v>13</v>
          </cell>
          <cell r="V6573" t="str">
            <v>DE 08 A 15 DÍAS</v>
          </cell>
        </row>
        <row r="6574">
          <cell r="Q6574" t="str">
            <v>BANAMEX4162659712241486703</v>
          </cell>
          <cell r="R6574" t="str">
            <v>.O.K.</v>
          </cell>
          <cell r="S6574" t="str">
            <v>vs noe ( cta 5971151 )</v>
          </cell>
          <cell r="T6574">
            <v>41639</v>
          </cell>
          <cell r="U6574">
            <v>13</v>
          </cell>
          <cell r="V6574" t="str">
            <v>DE 08 A 15 DÍAS</v>
          </cell>
        </row>
        <row r="6575">
          <cell r="Q6575" t="str">
            <v>BANAMEX4162659712245374921</v>
          </cell>
          <cell r="R6575" t="str">
            <v>O.K.</v>
          </cell>
          <cell r="S6575" t="str">
            <v>CONCILIADA</v>
          </cell>
          <cell r="T6575">
            <v>41628</v>
          </cell>
          <cell r="U6575">
            <v>13</v>
          </cell>
          <cell r="V6575" t="str">
            <v>DE 08 A 15 DÍAS</v>
          </cell>
        </row>
        <row r="6576">
          <cell r="Q6576" t="str">
            <v>BANAMEX4162659712243717089</v>
          </cell>
          <cell r="R6576" t="str">
            <v>O.K.</v>
          </cell>
          <cell r="S6576" t="str">
            <v>CONCILIADA</v>
          </cell>
          <cell r="T6576">
            <v>41628</v>
          </cell>
          <cell r="U6576">
            <v>13</v>
          </cell>
          <cell r="V6576" t="str">
            <v>DE 08 A 15 DÍAS</v>
          </cell>
        </row>
        <row r="6577">
          <cell r="Q6577" t="str">
            <v>BANAMEX4162659712245659370</v>
          </cell>
          <cell r="R6577" t="str">
            <v>O.K.</v>
          </cell>
          <cell r="S6577" t="str">
            <v>CONCILIADA</v>
          </cell>
          <cell r="T6577">
            <v>41628</v>
          </cell>
          <cell r="U6577">
            <v>13</v>
          </cell>
          <cell r="V6577" t="str">
            <v>DE 08 A 15 DÍAS</v>
          </cell>
        </row>
        <row r="6578">
          <cell r="Q6578" t="str">
            <v>BANAMEX4162659712245695937</v>
          </cell>
          <cell r="R6578" t="str">
            <v>O.K.</v>
          </cell>
          <cell r="S6578" t="str">
            <v>CONCILIADA</v>
          </cell>
          <cell r="T6578">
            <v>41628</v>
          </cell>
          <cell r="U6578">
            <v>13</v>
          </cell>
          <cell r="V6578" t="str">
            <v>DE 08 A 15 DÍAS</v>
          </cell>
        </row>
        <row r="6579">
          <cell r="Q6579" t="str">
            <v>BANAMEX4162659712243336179</v>
          </cell>
          <cell r="R6579" t="str">
            <v>O.K.</v>
          </cell>
          <cell r="S6579" t="str">
            <v>CONCILIADA</v>
          </cell>
          <cell r="T6579">
            <v>41628</v>
          </cell>
          <cell r="U6579">
            <v>13</v>
          </cell>
          <cell r="V6579" t="str">
            <v>DE 08 A 15 DÍAS</v>
          </cell>
        </row>
        <row r="6580">
          <cell r="Q6580" t="str">
            <v>BANAMEX4162659712245743489</v>
          </cell>
          <cell r="R6580" t="str">
            <v>O.K.</v>
          </cell>
          <cell r="S6580" t="str">
            <v>CONCILIADA</v>
          </cell>
          <cell r="T6580">
            <v>41628</v>
          </cell>
          <cell r="U6580">
            <v>13</v>
          </cell>
          <cell r="V6580" t="str">
            <v>DE 08 A 15 DÍAS</v>
          </cell>
        </row>
        <row r="6581">
          <cell r="Q6581" t="str">
            <v>BANAMEX4162659712245848627</v>
          </cell>
          <cell r="R6581" t="str">
            <v>O.K.</v>
          </cell>
          <cell r="S6581" t="str">
            <v>CONCILIADA</v>
          </cell>
          <cell r="T6581">
            <v>41628</v>
          </cell>
          <cell r="U6581">
            <v>13</v>
          </cell>
          <cell r="V6581" t="str">
            <v>DE 08 A 15 DÍAS</v>
          </cell>
        </row>
        <row r="6582">
          <cell r="Q6582" t="str">
            <v>BANAMEX4162659712241545029</v>
          </cell>
          <cell r="R6582" t="str">
            <v>O.K.</v>
          </cell>
          <cell r="S6582" t="str">
            <v>CONCILIADA</v>
          </cell>
          <cell r="T6582">
            <v>41628</v>
          </cell>
          <cell r="U6582">
            <v>13</v>
          </cell>
          <cell r="V6582" t="str">
            <v>DE 08 A 15 DÍAS</v>
          </cell>
        </row>
        <row r="6583">
          <cell r="Q6583" t="str">
            <v>BANAMEX4162659712245519137</v>
          </cell>
          <cell r="R6583" t="str">
            <v>O.K.</v>
          </cell>
          <cell r="S6583" t="str">
            <v>CONCILIADA</v>
          </cell>
          <cell r="T6583">
            <v>41628</v>
          </cell>
          <cell r="U6583">
            <v>13</v>
          </cell>
          <cell r="V6583" t="str">
            <v>DE 08 A 15 DÍAS</v>
          </cell>
        </row>
        <row r="6584">
          <cell r="Q6584" t="str">
            <v>BANAMEX4162659712245374954</v>
          </cell>
          <cell r="R6584" t="str">
            <v>O.K.</v>
          </cell>
          <cell r="S6584" t="str">
            <v>CONCILIADA</v>
          </cell>
          <cell r="T6584">
            <v>41628</v>
          </cell>
          <cell r="U6584">
            <v>13</v>
          </cell>
          <cell r="V6584" t="str">
            <v>DE 08 A 15 DÍAS</v>
          </cell>
        </row>
        <row r="6585">
          <cell r="Q6585" t="str">
            <v>BANAMEX4162659712245374798</v>
          </cell>
          <cell r="R6585" t="str">
            <v>O.K.</v>
          </cell>
          <cell r="S6585" t="str">
            <v>CONCILIADA</v>
          </cell>
          <cell r="T6585">
            <v>41628</v>
          </cell>
          <cell r="U6585">
            <v>13</v>
          </cell>
          <cell r="V6585" t="str">
            <v>DE 08 A 15 DÍAS</v>
          </cell>
        </row>
        <row r="6586">
          <cell r="Q6586" t="str">
            <v>BANAMEX4162659712245374822</v>
          </cell>
          <cell r="R6586" t="str">
            <v>O.K.</v>
          </cell>
          <cell r="S6586" t="str">
            <v>CONCILIADA</v>
          </cell>
          <cell r="T6586">
            <v>41628</v>
          </cell>
          <cell r="U6586">
            <v>13</v>
          </cell>
          <cell r="V6586" t="str">
            <v>DE 08 A 15 DÍAS</v>
          </cell>
        </row>
        <row r="6587">
          <cell r="Q6587" t="str">
            <v>BANAMEX4162659712245374814</v>
          </cell>
          <cell r="R6587" t="str">
            <v>O.K.</v>
          </cell>
          <cell r="S6587" t="str">
            <v>CONCILIADA</v>
          </cell>
          <cell r="T6587">
            <v>41628</v>
          </cell>
          <cell r="U6587">
            <v>13</v>
          </cell>
          <cell r="V6587" t="str">
            <v>DE 08 A 15 DÍAS</v>
          </cell>
        </row>
        <row r="6588">
          <cell r="Q6588" t="str">
            <v>BANAMEX4162659712241635689</v>
          </cell>
          <cell r="R6588" t="str">
            <v>O.K.</v>
          </cell>
          <cell r="S6588" t="str">
            <v>CONCILIADA</v>
          </cell>
          <cell r="T6588">
            <v>41628</v>
          </cell>
          <cell r="U6588">
            <v>13</v>
          </cell>
          <cell r="V6588" t="str">
            <v>DE 08 A 15 DÍAS</v>
          </cell>
        </row>
        <row r="6589">
          <cell r="Q6589" t="str">
            <v>BANAMEX4162659712241002061</v>
          </cell>
          <cell r="R6589" t="str">
            <v>O.K.</v>
          </cell>
          <cell r="S6589" t="str">
            <v>CONCILIADA</v>
          </cell>
          <cell r="T6589">
            <v>41628</v>
          </cell>
          <cell r="U6589">
            <v>13</v>
          </cell>
          <cell r="V6589" t="str">
            <v>DE 08 A 15 DÍAS</v>
          </cell>
        </row>
        <row r="6590">
          <cell r="Q6590" t="str">
            <v>BANAMEX4162659712241710573</v>
          </cell>
          <cell r="R6590" t="str">
            <v>O.K.</v>
          </cell>
          <cell r="S6590" t="str">
            <v>CONCILIADA</v>
          </cell>
          <cell r="T6590">
            <v>41628</v>
          </cell>
          <cell r="U6590">
            <v>13</v>
          </cell>
          <cell r="V6590" t="str">
            <v>DE 08 A 15 DÍAS</v>
          </cell>
        </row>
        <row r="6591">
          <cell r="Q6591" t="str">
            <v>BANAMEX4162659712241560374</v>
          </cell>
          <cell r="R6591" t="str">
            <v>O.K.</v>
          </cell>
          <cell r="S6591" t="str">
            <v>CONCILIADA</v>
          </cell>
          <cell r="T6591">
            <v>41628</v>
          </cell>
          <cell r="U6591">
            <v>13</v>
          </cell>
          <cell r="V6591" t="str">
            <v>DE 08 A 15 DÍAS</v>
          </cell>
        </row>
        <row r="6592">
          <cell r="Q6592" t="str">
            <v>BANAMEX4162659712245709068</v>
          </cell>
          <cell r="R6592" t="str">
            <v>O.K.</v>
          </cell>
          <cell r="S6592" t="str">
            <v>CONCILIADA</v>
          </cell>
          <cell r="T6592">
            <v>41628</v>
          </cell>
          <cell r="U6592">
            <v>13</v>
          </cell>
          <cell r="V6592" t="str">
            <v>DE 08 A 15 DÍAS</v>
          </cell>
        </row>
        <row r="6593">
          <cell r="Q6593" t="str">
            <v>BANAMEX4162659712241654904</v>
          </cell>
          <cell r="R6593" t="str">
            <v>O.K.</v>
          </cell>
          <cell r="S6593" t="str">
            <v>CONCILIADA</v>
          </cell>
          <cell r="T6593">
            <v>41628</v>
          </cell>
          <cell r="U6593">
            <v>13</v>
          </cell>
          <cell r="V6593" t="str">
            <v>DE 08 A 15 DÍAS</v>
          </cell>
        </row>
        <row r="6594">
          <cell r="Q6594" t="str">
            <v>BANAMEX4162659712241054956</v>
          </cell>
          <cell r="R6594" t="str">
            <v>O.K.</v>
          </cell>
          <cell r="S6594" t="str">
            <v>CONCILIADA</v>
          </cell>
          <cell r="T6594">
            <v>41628</v>
          </cell>
          <cell r="U6594">
            <v>13</v>
          </cell>
          <cell r="V6594" t="str">
            <v>DE 08 A 15 DÍAS</v>
          </cell>
        </row>
        <row r="6595">
          <cell r="Q6595" t="str">
            <v>BANAMEX4162659712245410923</v>
          </cell>
          <cell r="R6595" t="str">
            <v>O.K.</v>
          </cell>
          <cell r="S6595" t="str">
            <v>CONCILIADA</v>
          </cell>
          <cell r="T6595">
            <v>41628</v>
          </cell>
          <cell r="U6595">
            <v>13</v>
          </cell>
          <cell r="V6595" t="str">
            <v>DE 08 A 15 DÍAS</v>
          </cell>
        </row>
        <row r="6596">
          <cell r="Q6596" t="str">
            <v>BANAMEX4162659712245374780</v>
          </cell>
          <cell r="R6596" t="str">
            <v>O.K.</v>
          </cell>
          <cell r="S6596" t="str">
            <v>CONCILIADA</v>
          </cell>
          <cell r="T6596">
            <v>41628</v>
          </cell>
          <cell r="U6596">
            <v>13</v>
          </cell>
          <cell r="V6596" t="str">
            <v>DE 08 A 15 DÍAS</v>
          </cell>
        </row>
        <row r="6597">
          <cell r="Q6597" t="str">
            <v>BANAMEX4162659712241492131</v>
          </cell>
          <cell r="R6597" t="str">
            <v>O.K.</v>
          </cell>
          <cell r="S6597" t="str">
            <v>CONCILIADA</v>
          </cell>
          <cell r="T6597">
            <v>41628</v>
          </cell>
          <cell r="U6597">
            <v>13</v>
          </cell>
          <cell r="V6597" t="str">
            <v>DE 08 A 15 DÍAS</v>
          </cell>
        </row>
        <row r="6598">
          <cell r="Q6598" t="str">
            <v>BANAMEX4162659712241450667</v>
          </cell>
          <cell r="R6598" t="str">
            <v>O.K.</v>
          </cell>
          <cell r="S6598" t="str">
            <v>CONCILIADA</v>
          </cell>
          <cell r="T6598">
            <v>41628</v>
          </cell>
          <cell r="U6598">
            <v>13</v>
          </cell>
          <cell r="V6598" t="str">
            <v>DE 08 A 15 DÍAS</v>
          </cell>
        </row>
        <row r="6599">
          <cell r="Q6599" t="str">
            <v>BANAMEX4162659712241528132</v>
          </cell>
          <cell r="R6599" t="str">
            <v>O.K.</v>
          </cell>
          <cell r="S6599" t="str">
            <v>CONCILIADA</v>
          </cell>
          <cell r="T6599">
            <v>41628</v>
          </cell>
          <cell r="U6599">
            <v>13</v>
          </cell>
          <cell r="V6599" t="str">
            <v>DE 08 A 15 DÍAS</v>
          </cell>
        </row>
        <row r="6600">
          <cell r="Q6600" t="str">
            <v>BANAMEX4162659712245781752</v>
          </cell>
          <cell r="R6600" t="str">
            <v>O.K.</v>
          </cell>
          <cell r="S6600" t="str">
            <v>CONCILIADA</v>
          </cell>
          <cell r="T6600">
            <v>41628</v>
          </cell>
          <cell r="U6600">
            <v>13</v>
          </cell>
          <cell r="V6600" t="str">
            <v>DE 08 A 15 DÍAS</v>
          </cell>
        </row>
        <row r="6601">
          <cell r="Q6601" t="str">
            <v>BANAMEX4162659712241435767</v>
          </cell>
          <cell r="R6601" t="str">
            <v>O.K.</v>
          </cell>
          <cell r="S6601" t="str">
            <v>CONCILIADA</v>
          </cell>
          <cell r="T6601">
            <v>41628</v>
          </cell>
          <cell r="U6601">
            <v>13</v>
          </cell>
          <cell r="V6601" t="str">
            <v>DE 08 A 15 DÍAS</v>
          </cell>
        </row>
        <row r="6602">
          <cell r="Q6602" t="str">
            <v>BANAMEX4162659712242064673</v>
          </cell>
          <cell r="R6602" t="str">
            <v>O.K.</v>
          </cell>
          <cell r="S6602" t="str">
            <v>CONCILIADA</v>
          </cell>
          <cell r="T6602">
            <v>41628</v>
          </cell>
          <cell r="U6602">
            <v>13</v>
          </cell>
          <cell r="V6602" t="str">
            <v>DE 08 A 15 DÍAS</v>
          </cell>
        </row>
        <row r="6603">
          <cell r="Q6603" t="str">
            <v>BANAMEX4162659712241713502</v>
          </cell>
          <cell r="R6603" t="str">
            <v>O.K.</v>
          </cell>
          <cell r="S6603" t="str">
            <v>CONCILIADA</v>
          </cell>
          <cell r="T6603">
            <v>41628</v>
          </cell>
          <cell r="U6603">
            <v>13</v>
          </cell>
          <cell r="V6603" t="str">
            <v>DE 08 A 15 DÍAS</v>
          </cell>
        </row>
        <row r="6604">
          <cell r="Q6604" t="str">
            <v>BANAMEX4162659712241658277</v>
          </cell>
          <cell r="R6604" t="str">
            <v>O.K.</v>
          </cell>
          <cell r="S6604" t="str">
            <v>CONCILIADA</v>
          </cell>
          <cell r="T6604">
            <v>41628</v>
          </cell>
          <cell r="U6604">
            <v>13</v>
          </cell>
          <cell r="V6604" t="str">
            <v>DE 08 A 15 DÍAS</v>
          </cell>
        </row>
        <row r="6605">
          <cell r="Q6605" t="str">
            <v>BANAMEX4162659712241412006</v>
          </cell>
          <cell r="R6605" t="str">
            <v>O.K.</v>
          </cell>
          <cell r="S6605" t="str">
            <v>CONCILIADA</v>
          </cell>
          <cell r="T6605">
            <v>41628</v>
          </cell>
          <cell r="U6605">
            <v>13</v>
          </cell>
          <cell r="V6605" t="str">
            <v>DE 08 A 15 DÍAS</v>
          </cell>
        </row>
        <row r="6606">
          <cell r="Q6606" t="str">
            <v>BANAMEX4162659712245725379</v>
          </cell>
          <cell r="R6606" t="str">
            <v>O.K.</v>
          </cell>
          <cell r="S6606" t="str">
            <v>CONCILIADA</v>
          </cell>
          <cell r="T6606">
            <v>41628</v>
          </cell>
          <cell r="U6606">
            <v>13</v>
          </cell>
          <cell r="V6606" t="str">
            <v>DE 08 A 15 DÍAS</v>
          </cell>
        </row>
        <row r="6607">
          <cell r="Q6607" t="str">
            <v>BANAMEX4162659712245982699</v>
          </cell>
          <cell r="R6607" t="str">
            <v>O.K.</v>
          </cell>
          <cell r="S6607" t="str">
            <v>CONCILIADA</v>
          </cell>
          <cell r="T6607">
            <v>41628</v>
          </cell>
          <cell r="U6607">
            <v>13</v>
          </cell>
          <cell r="V6607" t="str">
            <v>DE 08 A 15 DÍAS</v>
          </cell>
        </row>
        <row r="6608">
          <cell r="Q6608" t="str">
            <v>BANAMEX4162659712241001952</v>
          </cell>
          <cell r="R6608" t="str">
            <v>O.K.</v>
          </cell>
          <cell r="S6608" t="str">
            <v>CONCILIADA</v>
          </cell>
          <cell r="T6608">
            <v>41628</v>
          </cell>
          <cell r="U6608">
            <v>13</v>
          </cell>
          <cell r="V6608" t="str">
            <v>DE 08 A 15 DÍAS</v>
          </cell>
        </row>
        <row r="6609">
          <cell r="Q6609" t="str">
            <v>BANAMEX4162659712245695895</v>
          </cell>
          <cell r="R6609" t="str">
            <v>O.K.</v>
          </cell>
          <cell r="S6609" t="str">
            <v>CONCILIADA</v>
          </cell>
          <cell r="T6609">
            <v>41628</v>
          </cell>
          <cell r="U6609">
            <v>13</v>
          </cell>
          <cell r="V6609" t="str">
            <v>DE 08 A 15 DÍAS</v>
          </cell>
        </row>
        <row r="6610">
          <cell r="Q6610" t="str">
            <v>BANAMEX4162659712241505437</v>
          </cell>
          <cell r="R6610" t="str">
            <v>O.K.</v>
          </cell>
          <cell r="S6610" t="str">
            <v>CONCILIADA</v>
          </cell>
          <cell r="T6610">
            <v>41628</v>
          </cell>
          <cell r="U6610">
            <v>13</v>
          </cell>
          <cell r="V6610" t="str">
            <v>DE 08 A 15 DÍAS</v>
          </cell>
        </row>
        <row r="6611">
          <cell r="Q6611" t="str">
            <v>BANAMEX4162659712245768064</v>
          </cell>
          <cell r="R6611" t="str">
            <v>O.K.</v>
          </cell>
          <cell r="S6611" t="str">
            <v>CONCILIADA</v>
          </cell>
          <cell r="T6611">
            <v>41628</v>
          </cell>
          <cell r="U6611">
            <v>13</v>
          </cell>
          <cell r="V6611" t="str">
            <v>DE 08 A 15 DÍAS</v>
          </cell>
        </row>
        <row r="6612">
          <cell r="Q6612" t="str">
            <v>BANAMEX4162659712245374830</v>
          </cell>
          <cell r="R6612" t="str">
            <v>O.K.</v>
          </cell>
          <cell r="S6612" t="str">
            <v>CONCILIADA</v>
          </cell>
          <cell r="T6612">
            <v>41628</v>
          </cell>
          <cell r="U6612">
            <v>13</v>
          </cell>
          <cell r="V6612" t="str">
            <v>DE 08 A 15 DÍAS</v>
          </cell>
        </row>
        <row r="6613">
          <cell r="Q6613" t="str">
            <v>BANAMEX4162659712241480870</v>
          </cell>
          <cell r="R6613" t="str">
            <v>O.K.</v>
          </cell>
          <cell r="S6613" t="str">
            <v>CONCILIADA</v>
          </cell>
          <cell r="T6613">
            <v>41628</v>
          </cell>
          <cell r="U6613">
            <v>13</v>
          </cell>
          <cell r="V6613" t="str">
            <v>DE 08 A 15 DÍAS</v>
          </cell>
        </row>
        <row r="6614">
          <cell r="Q6614" t="str">
            <v>BANAMEX4162659712241528645</v>
          </cell>
          <cell r="R6614" t="str">
            <v>O.K.</v>
          </cell>
          <cell r="S6614" t="str">
            <v>CONCILIADA</v>
          </cell>
          <cell r="T6614">
            <v>41628</v>
          </cell>
          <cell r="U6614">
            <v>13</v>
          </cell>
          <cell r="V6614" t="str">
            <v>DE 08 A 15 DÍAS</v>
          </cell>
        </row>
        <row r="6615">
          <cell r="Q6615" t="str">
            <v>BANAMEX4162659712246025670</v>
          </cell>
          <cell r="R6615" t="str">
            <v>O.K.</v>
          </cell>
          <cell r="S6615" t="str">
            <v>CONCILIADA</v>
          </cell>
          <cell r="T6615">
            <v>41628</v>
          </cell>
          <cell r="U6615">
            <v>13</v>
          </cell>
          <cell r="V6615" t="str">
            <v>DE 08 A 15 DÍAS</v>
          </cell>
        </row>
        <row r="6616">
          <cell r="Q6616" t="str">
            <v>BANAMEX4162659712245504378</v>
          </cell>
          <cell r="R6616" t="str">
            <v>O.K.</v>
          </cell>
          <cell r="S6616" t="str">
            <v>CONCILIADA</v>
          </cell>
          <cell r="T6616">
            <v>41628</v>
          </cell>
          <cell r="U6616">
            <v>13</v>
          </cell>
          <cell r="V6616" t="str">
            <v>DE 08 A 15 DÍAS</v>
          </cell>
        </row>
        <row r="6617">
          <cell r="Q6617" t="str">
            <v>BANAMEX4162659712241268051</v>
          </cell>
          <cell r="R6617" t="str">
            <v>O.K.</v>
          </cell>
          <cell r="S6617" t="str">
            <v>CONCILIADA</v>
          </cell>
          <cell r="T6617">
            <v>41628</v>
          </cell>
          <cell r="U6617">
            <v>13</v>
          </cell>
          <cell r="V6617" t="str">
            <v>DE 08 A 15 DÍAS</v>
          </cell>
        </row>
        <row r="6618">
          <cell r="Q6618" t="str">
            <v>BANAMEX4162659712245374871</v>
          </cell>
          <cell r="R6618" t="str">
            <v>O.K.</v>
          </cell>
          <cell r="S6618" t="str">
            <v>CONCILIADA</v>
          </cell>
          <cell r="T6618">
            <v>41628</v>
          </cell>
          <cell r="U6618">
            <v>13</v>
          </cell>
          <cell r="V6618" t="str">
            <v>DE 08 A 15 DÍAS</v>
          </cell>
        </row>
        <row r="6619">
          <cell r="Q6619" t="str">
            <v>BANAMEX4162659712241483114</v>
          </cell>
          <cell r="R6619" t="str">
            <v>O.K.</v>
          </cell>
          <cell r="S6619" t="str">
            <v>CONCILIADA</v>
          </cell>
          <cell r="T6619">
            <v>41628</v>
          </cell>
          <cell r="U6619">
            <v>13</v>
          </cell>
          <cell r="V6619" t="str">
            <v>DE 08 A 15 DÍAS</v>
          </cell>
        </row>
        <row r="6620">
          <cell r="Q6620" t="str">
            <v>BANAMEX4162659712241247964</v>
          </cell>
          <cell r="R6620" t="str">
            <v>O.K.</v>
          </cell>
          <cell r="S6620" t="str">
            <v>CONCILIADA</v>
          </cell>
          <cell r="T6620">
            <v>41628</v>
          </cell>
          <cell r="U6620">
            <v>13</v>
          </cell>
          <cell r="V6620" t="str">
            <v>DE 08 A 15 DÍAS</v>
          </cell>
        </row>
        <row r="6621">
          <cell r="Q6621" t="str">
            <v>BANAMEX4162659712242116887</v>
          </cell>
          <cell r="R6621" t="str">
            <v>O.K.</v>
          </cell>
          <cell r="S6621" t="str">
            <v>CONCILIADA</v>
          </cell>
          <cell r="T6621">
            <v>41628</v>
          </cell>
          <cell r="U6621">
            <v>13</v>
          </cell>
          <cell r="V6621" t="str">
            <v>DE 08 A 15 DÍAS</v>
          </cell>
        </row>
        <row r="6622">
          <cell r="Q6622" t="str">
            <v>BANAMEX4162659712241000077</v>
          </cell>
          <cell r="R6622" t="str">
            <v>O.K.</v>
          </cell>
          <cell r="S6622" t="str">
            <v>CONCILIADA</v>
          </cell>
          <cell r="T6622">
            <v>41628</v>
          </cell>
          <cell r="U6622">
            <v>13</v>
          </cell>
          <cell r="V6622" t="str">
            <v>DE 08 A 15 DÍAS</v>
          </cell>
        </row>
        <row r="6623">
          <cell r="Q6623" t="str">
            <v>BANAMEX4162659712245374939</v>
          </cell>
          <cell r="R6623" t="str">
            <v>O.K.</v>
          </cell>
          <cell r="S6623" t="str">
            <v>CONCILIADA</v>
          </cell>
          <cell r="T6623">
            <v>41628</v>
          </cell>
          <cell r="U6623">
            <v>13</v>
          </cell>
          <cell r="V6623" t="str">
            <v>DE 08 A 15 DÍAS</v>
          </cell>
        </row>
        <row r="6624">
          <cell r="Q6624" t="str">
            <v>BANAMEX4162659712243786118</v>
          </cell>
          <cell r="R6624" t="str">
            <v>O.K.</v>
          </cell>
          <cell r="S6624" t="str">
            <v>CONCILIADA</v>
          </cell>
          <cell r="T6624">
            <v>41628</v>
          </cell>
          <cell r="U6624">
            <v>13</v>
          </cell>
          <cell r="V6624" t="str">
            <v>DE 08 A 15 DÍAS</v>
          </cell>
        </row>
        <row r="6625">
          <cell r="Q6625" t="str">
            <v>BANAMEX4162659712241435759</v>
          </cell>
          <cell r="R6625" t="str">
            <v>O.K.</v>
          </cell>
          <cell r="S6625" t="str">
            <v>CONCILIADA</v>
          </cell>
          <cell r="T6625">
            <v>41628</v>
          </cell>
          <cell r="U6625">
            <v>13</v>
          </cell>
          <cell r="V6625" t="str">
            <v>DE 08 A 15 DÍAS</v>
          </cell>
        </row>
        <row r="6626">
          <cell r="Q6626" t="str">
            <v>BANAMEX4162659712241168970</v>
          </cell>
          <cell r="R6626" t="str">
            <v>O.K.</v>
          </cell>
          <cell r="S6626" t="str">
            <v>CONCILIADA</v>
          </cell>
          <cell r="T6626">
            <v>41628</v>
          </cell>
          <cell r="U6626">
            <v>13</v>
          </cell>
          <cell r="V6626" t="str">
            <v>DE 08 A 15 DÍAS</v>
          </cell>
        </row>
        <row r="6627">
          <cell r="Q6627" t="str">
            <v>BANAMEX4162659712241687680</v>
          </cell>
          <cell r="R6627" t="str">
            <v>O.K.</v>
          </cell>
          <cell r="S6627" t="str">
            <v>CONCILIADA</v>
          </cell>
          <cell r="T6627">
            <v>41628</v>
          </cell>
          <cell r="U6627">
            <v>13</v>
          </cell>
          <cell r="V6627" t="str">
            <v>DE 08 A 15 DÍAS</v>
          </cell>
        </row>
        <row r="6628">
          <cell r="Q6628" t="str">
            <v>BANAMEX4162659712241658673</v>
          </cell>
          <cell r="R6628" t="str">
            <v>O.K.</v>
          </cell>
          <cell r="S6628" t="str">
            <v>CONCILIADA</v>
          </cell>
          <cell r="T6628">
            <v>41628</v>
          </cell>
          <cell r="U6628">
            <v>13</v>
          </cell>
          <cell r="V6628" t="str">
            <v>DE 08 A 15 DÍAS</v>
          </cell>
        </row>
        <row r="6629">
          <cell r="Q6629" t="str">
            <v>BANAMEX4162659712245374855</v>
          </cell>
          <cell r="R6629" t="str">
            <v>O.K.</v>
          </cell>
          <cell r="S6629" t="str">
            <v>CONCILIADA</v>
          </cell>
          <cell r="T6629">
            <v>41628</v>
          </cell>
          <cell r="U6629">
            <v>13</v>
          </cell>
          <cell r="V6629" t="str">
            <v>DE 08 A 15 DÍAS</v>
          </cell>
        </row>
        <row r="6630">
          <cell r="Q6630" t="str">
            <v>BANAMEX4162659712245870795</v>
          </cell>
          <cell r="R6630" t="str">
            <v>O.K.</v>
          </cell>
          <cell r="S6630" t="str">
            <v>CONCILIADA</v>
          </cell>
          <cell r="T6630">
            <v>41628</v>
          </cell>
          <cell r="U6630">
            <v>13</v>
          </cell>
          <cell r="V6630" t="str">
            <v>DE 08 A 15 DÍAS</v>
          </cell>
        </row>
        <row r="6631">
          <cell r="Q6631" t="str">
            <v>BANAMEX4162659712245775721</v>
          </cell>
          <cell r="R6631" t="str">
            <v>O.K.</v>
          </cell>
          <cell r="S6631" t="str">
            <v>CONCILIADA</v>
          </cell>
          <cell r="T6631">
            <v>41628</v>
          </cell>
          <cell r="U6631">
            <v>13</v>
          </cell>
          <cell r="V6631" t="str">
            <v>DE 08 A 15 DÍAS</v>
          </cell>
        </row>
        <row r="6632">
          <cell r="Q6632" t="str">
            <v>BANAMEX4162659712241721299</v>
          </cell>
          <cell r="R6632" t="str">
            <v>O.K.</v>
          </cell>
          <cell r="S6632" t="str">
            <v>CONCILIADA</v>
          </cell>
          <cell r="T6632">
            <v>41628</v>
          </cell>
          <cell r="U6632">
            <v>13</v>
          </cell>
          <cell r="V6632" t="str">
            <v>DE 08 A 15 DÍAS</v>
          </cell>
        </row>
        <row r="6633">
          <cell r="Q6633" t="str">
            <v>BANAMEX4162659712245848650</v>
          </cell>
          <cell r="R6633" t="str">
            <v>O.K.</v>
          </cell>
          <cell r="S6633" t="str">
            <v>CONCILIADA</v>
          </cell>
          <cell r="T6633">
            <v>41628</v>
          </cell>
          <cell r="U6633">
            <v>13</v>
          </cell>
          <cell r="V6633" t="str">
            <v>DE 08 A 15 DÍAS</v>
          </cell>
        </row>
        <row r="6634">
          <cell r="Q6634" t="str">
            <v>BANAMEX4162659712241377852</v>
          </cell>
          <cell r="R6634" t="str">
            <v>O.K.</v>
          </cell>
          <cell r="S6634" t="str">
            <v>CONCILIADA</v>
          </cell>
          <cell r="T6634">
            <v>41628</v>
          </cell>
          <cell r="U6634">
            <v>13</v>
          </cell>
          <cell r="V6634" t="str">
            <v>DE 08 A 15 DÍAS</v>
          </cell>
        </row>
        <row r="6635">
          <cell r="Q6635" t="str">
            <v>BANAMEX4162659712245432299</v>
          </cell>
          <cell r="R6635" t="str">
            <v>O.K.</v>
          </cell>
          <cell r="S6635" t="str">
            <v>CONCILIADA</v>
          </cell>
          <cell r="T6635">
            <v>41628</v>
          </cell>
          <cell r="U6635">
            <v>13</v>
          </cell>
          <cell r="V6635" t="str">
            <v>DE 08 A 15 DÍAS</v>
          </cell>
        </row>
        <row r="6636">
          <cell r="Q6636" t="str">
            <v>BANAMEX4162659712241005227</v>
          </cell>
          <cell r="R6636" t="str">
            <v>O.K.</v>
          </cell>
          <cell r="S6636" t="str">
            <v>CONCILIADA</v>
          </cell>
          <cell r="T6636">
            <v>41628</v>
          </cell>
          <cell r="U6636">
            <v>13</v>
          </cell>
          <cell r="V6636" t="str">
            <v>DE 08 A 15 DÍAS</v>
          </cell>
        </row>
        <row r="6637">
          <cell r="Q6637" t="str">
            <v>BANAMEX4162659712245574561</v>
          </cell>
          <cell r="R6637" t="str">
            <v>O.K.</v>
          </cell>
          <cell r="S6637" t="str">
            <v>CONCILIADA</v>
          </cell>
          <cell r="T6637">
            <v>41628</v>
          </cell>
          <cell r="U6637">
            <v>13</v>
          </cell>
          <cell r="V6637" t="str">
            <v>DE 08 A 15 DÍAS</v>
          </cell>
        </row>
        <row r="6638">
          <cell r="Q6638" t="str">
            <v>BANAMEX4162659712241000071</v>
          </cell>
          <cell r="R6638" t="str">
            <v>O.K.</v>
          </cell>
          <cell r="S6638" t="str">
            <v>CONCILIADA</v>
          </cell>
          <cell r="T6638">
            <v>41628</v>
          </cell>
          <cell r="U6638">
            <v>13</v>
          </cell>
          <cell r="V6638" t="str">
            <v>DE 08 A 15 DÍAS</v>
          </cell>
        </row>
        <row r="6639">
          <cell r="Q6639" t="str">
            <v>BANAMEX4162659712241377860</v>
          </cell>
          <cell r="R6639" t="str">
            <v>O.K.</v>
          </cell>
          <cell r="S6639" t="str">
            <v>CONCILIADA</v>
          </cell>
          <cell r="T6639">
            <v>41628</v>
          </cell>
          <cell r="U6639">
            <v>13</v>
          </cell>
          <cell r="V6639" t="str">
            <v>DE 08 A 15 DÍAS</v>
          </cell>
        </row>
        <row r="6640">
          <cell r="Q6640" t="str">
            <v>BANAMEX4162659712245374731</v>
          </cell>
          <cell r="R6640" t="str">
            <v>O.K.</v>
          </cell>
          <cell r="S6640" t="str">
            <v>CONCILIADA</v>
          </cell>
          <cell r="T6640">
            <v>41628</v>
          </cell>
          <cell r="U6640">
            <v>13</v>
          </cell>
          <cell r="V6640" t="str">
            <v>DE 08 A 15 DÍAS</v>
          </cell>
        </row>
        <row r="6641">
          <cell r="Q6641" t="str">
            <v>BANAMEX4162659712245436571</v>
          </cell>
          <cell r="R6641" t="str">
            <v>O.K.</v>
          </cell>
          <cell r="S6641" t="str">
            <v>CONCILIADA</v>
          </cell>
          <cell r="T6641">
            <v>41628</v>
          </cell>
          <cell r="U6641">
            <v>13</v>
          </cell>
          <cell r="V6641" t="str">
            <v>DE 08 A 15 DÍAS</v>
          </cell>
        </row>
        <row r="6642">
          <cell r="Q6642" t="str">
            <v>BANAMEX4162659712245374772</v>
          </cell>
          <cell r="R6642" t="str">
            <v>O.K.</v>
          </cell>
          <cell r="S6642" t="str">
            <v>CONCILIADA</v>
          </cell>
          <cell r="T6642">
            <v>41628</v>
          </cell>
          <cell r="U6642">
            <v>13</v>
          </cell>
          <cell r="V6642" t="str">
            <v>DE 08 A 15 DÍAS</v>
          </cell>
        </row>
        <row r="6643">
          <cell r="Q6643" t="str">
            <v>BANAMEX4162659712245607155</v>
          </cell>
          <cell r="R6643" t="str">
            <v>O.K.</v>
          </cell>
          <cell r="S6643" t="str">
            <v>CONCILIADA</v>
          </cell>
          <cell r="T6643">
            <v>41628</v>
          </cell>
          <cell r="U6643">
            <v>13</v>
          </cell>
          <cell r="V6643" t="str">
            <v>DE 08 A 15 DÍAS</v>
          </cell>
        </row>
        <row r="6644">
          <cell r="Q6644" t="str">
            <v>BANAMEX4162659712241658699</v>
          </cell>
          <cell r="R6644" t="str">
            <v>O.K.</v>
          </cell>
          <cell r="S6644" t="str">
            <v>CONCILIADA</v>
          </cell>
          <cell r="T6644">
            <v>41628</v>
          </cell>
          <cell r="U6644">
            <v>13</v>
          </cell>
          <cell r="V6644" t="str">
            <v>DE 08 A 15 DÍAS</v>
          </cell>
        </row>
        <row r="6645">
          <cell r="Q6645" t="str">
            <v>BANAMEX4162659712245631015</v>
          </cell>
          <cell r="R6645" t="str">
            <v>O.K.</v>
          </cell>
          <cell r="S6645" t="str">
            <v>CONCILIADA</v>
          </cell>
          <cell r="T6645">
            <v>41628</v>
          </cell>
          <cell r="U6645">
            <v>13</v>
          </cell>
          <cell r="V6645" t="str">
            <v>DE 08 A 15 DÍAS</v>
          </cell>
        </row>
        <row r="6646">
          <cell r="Q6646" t="str">
            <v>BANAMEX4162659712241694991</v>
          </cell>
          <cell r="R6646" t="str">
            <v>O.K.</v>
          </cell>
          <cell r="S6646" t="str">
            <v>CONCILIADA</v>
          </cell>
          <cell r="T6646">
            <v>41628</v>
          </cell>
          <cell r="U6646">
            <v>13</v>
          </cell>
          <cell r="V6646" t="str">
            <v>DE 08 A 15 DÍAS</v>
          </cell>
        </row>
        <row r="6647">
          <cell r="Q6647" t="str">
            <v>BANAMEX4162659712241303833</v>
          </cell>
          <cell r="R6647" t="str">
            <v>O.K.</v>
          </cell>
          <cell r="S6647" t="str">
            <v>CONCILIADA</v>
          </cell>
          <cell r="T6647">
            <v>41628</v>
          </cell>
          <cell r="U6647">
            <v>13</v>
          </cell>
          <cell r="V6647" t="str">
            <v>DE 08 A 15 DÍAS</v>
          </cell>
        </row>
        <row r="6648">
          <cell r="Q6648" t="str">
            <v>BANAMEX4162659712245591201</v>
          </cell>
          <cell r="R6648" t="str">
            <v>O.K.</v>
          </cell>
          <cell r="S6648" t="str">
            <v>CONCILIADA</v>
          </cell>
          <cell r="T6648">
            <v>41628</v>
          </cell>
          <cell r="U6648">
            <v>13</v>
          </cell>
          <cell r="V6648" t="str">
            <v>DE 08 A 15 DÍAS</v>
          </cell>
        </row>
        <row r="6649">
          <cell r="Q6649" t="str">
            <v>BANAMEX4162659712241377878</v>
          </cell>
          <cell r="R6649" t="str">
            <v>O.K.</v>
          </cell>
          <cell r="S6649" t="str">
            <v>CONCILIADA</v>
          </cell>
          <cell r="T6649">
            <v>41628</v>
          </cell>
          <cell r="U6649">
            <v>13</v>
          </cell>
          <cell r="V6649" t="str">
            <v>DE 08 A 15 DÍAS</v>
          </cell>
        </row>
        <row r="6650">
          <cell r="Q6650" t="str">
            <v>BANAMEX4162659712245529268</v>
          </cell>
          <cell r="R6650" t="str">
            <v>O.K.</v>
          </cell>
          <cell r="S6650" t="str">
            <v>CONCILIADA</v>
          </cell>
          <cell r="T6650">
            <v>41628</v>
          </cell>
          <cell r="U6650">
            <v>13</v>
          </cell>
          <cell r="V6650" t="str">
            <v>DE 08 A 15 DÍAS</v>
          </cell>
        </row>
        <row r="6651">
          <cell r="Q6651" t="str">
            <v>BANAMEX4162659712245374947</v>
          </cell>
          <cell r="R6651" t="str">
            <v>O.K.</v>
          </cell>
          <cell r="S6651" t="str">
            <v>CONCILIADA</v>
          </cell>
          <cell r="T6651">
            <v>41628</v>
          </cell>
          <cell r="U6651">
            <v>13</v>
          </cell>
          <cell r="V6651" t="str">
            <v>DE 08 A 15 DÍAS</v>
          </cell>
        </row>
        <row r="6652">
          <cell r="Q6652" t="str">
            <v>BANAMEX4162659712241303866</v>
          </cell>
          <cell r="R6652" t="str">
            <v>O.K.</v>
          </cell>
          <cell r="S6652" t="str">
            <v>CONCILIADA</v>
          </cell>
          <cell r="T6652">
            <v>41628</v>
          </cell>
          <cell r="U6652">
            <v>13</v>
          </cell>
          <cell r="V6652" t="str">
            <v>DE 08 A 15 DÍAS</v>
          </cell>
        </row>
        <row r="6653">
          <cell r="Q6653" t="str">
            <v>BANAMEX4162659712241448562</v>
          </cell>
          <cell r="R6653" t="str">
            <v>O.K.</v>
          </cell>
          <cell r="S6653" t="str">
            <v>CONCILIADA</v>
          </cell>
          <cell r="T6653">
            <v>41628</v>
          </cell>
          <cell r="U6653">
            <v>13</v>
          </cell>
          <cell r="V6653" t="str">
            <v>DE 08 A 15 DÍAS</v>
          </cell>
        </row>
        <row r="6654">
          <cell r="Q6654" t="str">
            <v>BANAMEX4162659712241544998</v>
          </cell>
          <cell r="R6654" t="str">
            <v>O.K.</v>
          </cell>
          <cell r="S6654" t="str">
            <v>CONCILIADA</v>
          </cell>
          <cell r="T6654">
            <v>41628</v>
          </cell>
          <cell r="U6654">
            <v>13</v>
          </cell>
          <cell r="V6654" t="str">
            <v>DE 08 A 15 DÍAS</v>
          </cell>
        </row>
        <row r="6655">
          <cell r="Q6655" t="str">
            <v>BANAMEX4162659712241237957</v>
          </cell>
          <cell r="R6655" t="str">
            <v>O.K.</v>
          </cell>
          <cell r="S6655" t="str">
            <v>CONCILIADA</v>
          </cell>
          <cell r="T6655">
            <v>41628</v>
          </cell>
          <cell r="U6655">
            <v>13</v>
          </cell>
          <cell r="V6655" t="str">
            <v>DE 08 A 15 DÍAS</v>
          </cell>
        </row>
        <row r="6656">
          <cell r="Q6656" t="str">
            <v>BANAMEX4162659712245822309</v>
          </cell>
          <cell r="R6656" t="str">
            <v>O.K.</v>
          </cell>
          <cell r="S6656" t="str">
            <v>CONCILIADA</v>
          </cell>
          <cell r="T6656">
            <v>41628</v>
          </cell>
          <cell r="U6656">
            <v>13</v>
          </cell>
          <cell r="V6656" t="str">
            <v>DE 08 A 15 DÍAS</v>
          </cell>
        </row>
        <row r="6657">
          <cell r="Q6657" t="str">
            <v>BANAMEX4162659712244225942</v>
          </cell>
          <cell r="R6657" t="str">
            <v>O.K.</v>
          </cell>
          <cell r="S6657" t="str">
            <v>COMPENSADA</v>
          </cell>
          <cell r="T6657">
            <v>41628</v>
          </cell>
          <cell r="U6657">
            <v>13</v>
          </cell>
          <cell r="V6657" t="str">
            <v>DE 08 A 15 DÍAS</v>
          </cell>
        </row>
        <row r="6658">
          <cell r="Q6658" t="str">
            <v>BANAMEX4162659712241011465</v>
          </cell>
          <cell r="R6658" t="str">
            <v>O.K.</v>
          </cell>
          <cell r="S6658" t="str">
            <v>CONCILIADA</v>
          </cell>
          <cell r="T6658">
            <v>41628</v>
          </cell>
          <cell r="U6658">
            <v>13</v>
          </cell>
          <cell r="V6658" t="str">
            <v>DE 08 A 15 DÍAS</v>
          </cell>
        </row>
        <row r="6659">
          <cell r="Q6659" t="str">
            <v>BANAMEX4162659712245374749</v>
          </cell>
          <cell r="R6659" t="str">
            <v>O.K.</v>
          </cell>
          <cell r="S6659" t="str">
            <v>CONCILIADA</v>
          </cell>
          <cell r="T6659">
            <v>41628</v>
          </cell>
          <cell r="U6659">
            <v>13</v>
          </cell>
          <cell r="V6659" t="str">
            <v>DE 08 A 15 DÍAS</v>
          </cell>
        </row>
        <row r="6660">
          <cell r="Q6660" t="str">
            <v>BANAMEX4162659712242038891</v>
          </cell>
          <cell r="R6660" t="str">
            <v>O.K.</v>
          </cell>
          <cell r="S6660" t="str">
            <v>CONCILIADA</v>
          </cell>
          <cell r="T6660">
            <v>41628</v>
          </cell>
          <cell r="U6660">
            <v>13</v>
          </cell>
          <cell r="V6660" t="str">
            <v>DE 08 A 15 DÍAS</v>
          </cell>
        </row>
        <row r="6661">
          <cell r="Q6661" t="str">
            <v>BANAMEX4162659712244084117</v>
          </cell>
          <cell r="R6661" t="str">
            <v>O.K.</v>
          </cell>
          <cell r="S6661" t="str">
            <v>COMPENSADA</v>
          </cell>
          <cell r="T6661">
            <v>41628</v>
          </cell>
          <cell r="U6661">
            <v>13</v>
          </cell>
          <cell r="V6661" t="str">
            <v>DE 08 A 15 DÍAS</v>
          </cell>
        </row>
        <row r="6662">
          <cell r="Q6662" t="str">
            <v>BANAMEX4162659712244084232</v>
          </cell>
          <cell r="R6662" t="str">
            <v>O.K.</v>
          </cell>
          <cell r="S6662" t="str">
            <v>COMPENSADA</v>
          </cell>
          <cell r="T6662">
            <v>41628</v>
          </cell>
          <cell r="U6662">
            <v>13</v>
          </cell>
          <cell r="V6662" t="str">
            <v>DE 08 A 15 DÍAS</v>
          </cell>
        </row>
        <row r="6663">
          <cell r="Q6663" t="str">
            <v>BANCOMER416264487026595695929</v>
          </cell>
          <cell r="R6663" t="str">
            <v>O.K.</v>
          </cell>
          <cell r="S6663" t="str">
            <v>CONCILIADA</v>
          </cell>
          <cell r="T6663">
            <v>41628</v>
          </cell>
          <cell r="U6663">
            <v>13</v>
          </cell>
          <cell r="V6663" t="str">
            <v>DE 08 A 15 DÍAS</v>
          </cell>
        </row>
        <row r="6664">
          <cell r="Q6664" t="str">
            <v>BANCOMER416264487026595374699</v>
          </cell>
          <cell r="R6664" t="str">
            <v>O.K.</v>
          </cell>
          <cell r="S6664" t="str">
            <v>CONCILIADA</v>
          </cell>
          <cell r="T6664">
            <v>41628</v>
          </cell>
          <cell r="U6664">
            <v>13</v>
          </cell>
          <cell r="V6664" t="str">
            <v>DE 08 A 15 DÍAS</v>
          </cell>
        </row>
        <row r="6665">
          <cell r="Q6665" t="str">
            <v>BANCOMER416264487026594117602</v>
          </cell>
          <cell r="R6665" t="str">
            <v>O.K.</v>
          </cell>
          <cell r="S6665" t="str">
            <v>CONCILIADA</v>
          </cell>
          <cell r="T6665">
            <v>41628</v>
          </cell>
          <cell r="U6665">
            <v>13</v>
          </cell>
          <cell r="V6665" t="str">
            <v>DE 08 A 15 DÍAS</v>
          </cell>
        </row>
        <row r="6666">
          <cell r="Q6666" t="str">
            <v>BANCOMER416264487026595374715</v>
          </cell>
          <cell r="R6666" t="str">
            <v>O.K.</v>
          </cell>
          <cell r="S6666" t="str">
            <v>CONCILIADA</v>
          </cell>
          <cell r="T6666">
            <v>41628</v>
          </cell>
          <cell r="U6666">
            <v>13</v>
          </cell>
          <cell r="V6666" t="str">
            <v>DE 08 A 15 DÍAS</v>
          </cell>
        </row>
        <row r="6667">
          <cell r="Q6667" t="str">
            <v>BANCOMER416264487026595410923</v>
          </cell>
          <cell r="R6667" t="str">
            <v>O.K.</v>
          </cell>
          <cell r="S6667" t="str">
            <v>CONCILIADA</v>
          </cell>
          <cell r="T6667">
            <v>41628</v>
          </cell>
          <cell r="U6667">
            <v>13</v>
          </cell>
          <cell r="V6667" t="str">
            <v>DE 08 A 15 DÍAS</v>
          </cell>
        </row>
        <row r="6668">
          <cell r="Q6668" t="str">
            <v>BANCOMER416264487026596743769</v>
          </cell>
          <cell r="R6668" t="str">
            <v>O.K.</v>
          </cell>
          <cell r="S6668" t="str">
            <v>CONCILIADA</v>
          </cell>
          <cell r="T6668">
            <v>41628</v>
          </cell>
          <cell r="U6668">
            <v>13</v>
          </cell>
          <cell r="V6668" t="str">
            <v>DE 08 A 15 DÍAS</v>
          </cell>
        </row>
        <row r="6669">
          <cell r="Q6669" t="str">
            <v>BANCOMER416264487026595432299</v>
          </cell>
          <cell r="R6669" t="str">
            <v>O.K.</v>
          </cell>
          <cell r="S6669" t="str">
            <v>CONCILIADA</v>
          </cell>
          <cell r="T6669">
            <v>41628</v>
          </cell>
          <cell r="U6669">
            <v>13</v>
          </cell>
          <cell r="V6669" t="str">
            <v>DE 08 A 15 DÍAS</v>
          </cell>
        </row>
        <row r="6670">
          <cell r="Q6670" t="str">
            <v>BANCOMER416264487026599600651</v>
          </cell>
          <cell r="R6670" t="str">
            <v>O.K.</v>
          </cell>
          <cell r="S6670" t="str">
            <v>CONCILIADA</v>
          </cell>
          <cell r="T6670">
            <v>41628</v>
          </cell>
          <cell r="U6670">
            <v>13</v>
          </cell>
          <cell r="V6670" t="str">
            <v>DE 08 A 15 DÍAS</v>
          </cell>
        </row>
        <row r="6671">
          <cell r="Q6671" t="str">
            <v>BANCOMER416264487026594148490</v>
          </cell>
          <cell r="R6671" t="str">
            <v>O.K.</v>
          </cell>
          <cell r="S6671" t="str">
            <v>CONCILIADA</v>
          </cell>
          <cell r="T6671">
            <v>41628</v>
          </cell>
          <cell r="U6671">
            <v>13</v>
          </cell>
          <cell r="V6671" t="str">
            <v>DE 08 A 15 DÍAS</v>
          </cell>
        </row>
        <row r="6672">
          <cell r="Q6672" t="str">
            <v>BANCOMER416264487026595541289</v>
          </cell>
          <cell r="R6672" t="str">
            <v>O.K.</v>
          </cell>
          <cell r="S6672" t="str">
            <v>CONCILIADA</v>
          </cell>
          <cell r="T6672">
            <v>41628</v>
          </cell>
          <cell r="U6672">
            <v>13</v>
          </cell>
          <cell r="V6672" t="str">
            <v>DE 08 A 15 DÍAS</v>
          </cell>
        </row>
        <row r="6673">
          <cell r="Q6673" t="str">
            <v>BANCOMER416264487026591690833</v>
          </cell>
          <cell r="R6673" t="str">
            <v>O.K.</v>
          </cell>
          <cell r="S6673" t="str">
            <v>CONCILIADA</v>
          </cell>
          <cell r="T6673">
            <v>41628</v>
          </cell>
          <cell r="U6673">
            <v>13</v>
          </cell>
          <cell r="V6673" t="str">
            <v>DE 08 A 15 DÍAS</v>
          </cell>
        </row>
        <row r="6674">
          <cell r="Q6674" t="str">
            <v>BANCOMER416264487026595695895</v>
          </cell>
          <cell r="R6674" t="str">
            <v>O.K.</v>
          </cell>
          <cell r="S6674" t="str">
            <v>CONCILIADA</v>
          </cell>
          <cell r="T6674">
            <v>41628</v>
          </cell>
          <cell r="U6674">
            <v>13</v>
          </cell>
          <cell r="V6674" t="str">
            <v>DE 08 A 15 DÍAS</v>
          </cell>
        </row>
        <row r="6675">
          <cell r="Q6675" t="str">
            <v>BANCOMER416264487026595519137</v>
          </cell>
          <cell r="R6675" t="str">
            <v>O.K.</v>
          </cell>
          <cell r="S6675" t="str">
            <v>COMPENSADA</v>
          </cell>
          <cell r="T6675">
            <v>41628</v>
          </cell>
          <cell r="U6675">
            <v>13</v>
          </cell>
          <cell r="V6675" t="str">
            <v>DE 08 A 15 DÍAS</v>
          </cell>
        </row>
        <row r="6676">
          <cell r="Q6676" t="str">
            <v>BANCOMER416264487026591735240</v>
          </cell>
          <cell r="R6676" t="str">
            <v>O.K.</v>
          </cell>
          <cell r="S6676" t="str">
            <v>CONCILIADA</v>
          </cell>
          <cell r="T6676">
            <v>41628</v>
          </cell>
          <cell r="U6676">
            <v>13</v>
          </cell>
          <cell r="V6676" t="str">
            <v>DE 08 A 15 DÍAS</v>
          </cell>
        </row>
        <row r="6677">
          <cell r="Q6677" t="str">
            <v>BANCOMER416264487026595591201</v>
          </cell>
          <cell r="R6677" t="str">
            <v>O.K.</v>
          </cell>
          <cell r="S6677" t="str">
            <v>CONCILIADA</v>
          </cell>
          <cell r="T6677">
            <v>41628</v>
          </cell>
          <cell r="U6677">
            <v>13</v>
          </cell>
          <cell r="V6677" t="str">
            <v>DE 08 A 15 DÍAS</v>
          </cell>
        </row>
        <row r="6678">
          <cell r="Q6678" t="str">
            <v>BANCOMER416264487026595820535</v>
          </cell>
          <cell r="R6678" t="str">
            <v>O.K.</v>
          </cell>
          <cell r="S6678" t="str">
            <v>CONCILIADA</v>
          </cell>
          <cell r="T6678">
            <v>41628</v>
          </cell>
          <cell r="U6678">
            <v>13</v>
          </cell>
          <cell r="V6678" t="str">
            <v>DE 08 A 15 DÍAS</v>
          </cell>
        </row>
        <row r="6679">
          <cell r="Q6679" t="str">
            <v>BANCOMER416264487026595440060</v>
          </cell>
          <cell r="R6679" t="str">
            <v>O.K.</v>
          </cell>
          <cell r="S6679" t="str">
            <v>CONCILIADA</v>
          </cell>
          <cell r="T6679">
            <v>41628</v>
          </cell>
          <cell r="U6679">
            <v>13</v>
          </cell>
          <cell r="V6679" t="str">
            <v>DE 08 A 15 DÍAS</v>
          </cell>
        </row>
        <row r="6680">
          <cell r="Q6680" t="str">
            <v>BANCOMER416264487026595504378</v>
          </cell>
          <cell r="R6680" t="str">
            <v>O.K.</v>
          </cell>
          <cell r="S6680" t="str">
            <v>CONCILIADA</v>
          </cell>
          <cell r="T6680">
            <v>41628</v>
          </cell>
          <cell r="U6680">
            <v>13</v>
          </cell>
          <cell r="V6680" t="str">
            <v>DE 08 A 15 DÍAS</v>
          </cell>
        </row>
        <row r="6681">
          <cell r="Q6681" t="str">
            <v>BANCOMER416264487026595374913</v>
          </cell>
          <cell r="R6681" t="str">
            <v>O.K.</v>
          </cell>
          <cell r="S6681" t="str">
            <v>CONCILIADA</v>
          </cell>
          <cell r="T6681">
            <v>41628</v>
          </cell>
          <cell r="U6681">
            <v>13</v>
          </cell>
          <cell r="V6681" t="str">
            <v>DE 08 A 15 DÍAS</v>
          </cell>
        </row>
        <row r="6682">
          <cell r="Q6682" t="str">
            <v>BANCOMER416264487026595374897</v>
          </cell>
          <cell r="R6682" t="str">
            <v>O.K.</v>
          </cell>
          <cell r="S6682" t="str">
            <v>CONCILIADA</v>
          </cell>
          <cell r="T6682">
            <v>41628</v>
          </cell>
          <cell r="U6682">
            <v>13</v>
          </cell>
          <cell r="V6682" t="str">
            <v>DE 08 A 15 DÍAS</v>
          </cell>
        </row>
        <row r="6683">
          <cell r="Q6683" t="str">
            <v>BANCOMER416264487026596025688</v>
          </cell>
          <cell r="R6683" t="str">
            <v>O.K.</v>
          </cell>
          <cell r="S6683" t="str">
            <v>CONCILIADA</v>
          </cell>
          <cell r="T6683">
            <v>41628</v>
          </cell>
          <cell r="U6683">
            <v>13</v>
          </cell>
          <cell r="V6683" t="str">
            <v>DE 08 A 15 DÍAS</v>
          </cell>
        </row>
        <row r="6684">
          <cell r="Q6684" t="str">
            <v>BANCOMER416264487026595374707</v>
          </cell>
          <cell r="R6684" t="str">
            <v>O.K.</v>
          </cell>
          <cell r="S6684" t="str">
            <v>CONCILIADA</v>
          </cell>
          <cell r="T6684">
            <v>41628</v>
          </cell>
          <cell r="U6684">
            <v>13</v>
          </cell>
          <cell r="V6684" t="str">
            <v>DE 08 A 15 DÍAS</v>
          </cell>
        </row>
        <row r="6685">
          <cell r="Q6685" t="str">
            <v>BANCOMER416264487026595574561</v>
          </cell>
          <cell r="R6685" t="str">
            <v>O.K.</v>
          </cell>
          <cell r="S6685" t="str">
            <v>CONCILIADA</v>
          </cell>
          <cell r="T6685">
            <v>41628</v>
          </cell>
          <cell r="U6685">
            <v>13</v>
          </cell>
          <cell r="V6685" t="str">
            <v>DE 08 A 15 DÍAS</v>
          </cell>
        </row>
        <row r="6686">
          <cell r="Q6686" t="str">
            <v>BANCOMER416264487026595870795</v>
          </cell>
          <cell r="R6686" t="str">
            <v>O.K.</v>
          </cell>
          <cell r="S6686" t="str">
            <v>CONCILIADA</v>
          </cell>
          <cell r="T6686">
            <v>41628</v>
          </cell>
          <cell r="U6686">
            <v>13</v>
          </cell>
          <cell r="V6686" t="str">
            <v>DE 08 A 15 DÍAS</v>
          </cell>
        </row>
        <row r="6687">
          <cell r="Q6687" t="str">
            <v>BANCOMER416264487026595374772</v>
          </cell>
          <cell r="R6687" t="str">
            <v>O.K.</v>
          </cell>
          <cell r="S6687" t="str">
            <v>CONCILIADA</v>
          </cell>
          <cell r="T6687">
            <v>41628</v>
          </cell>
          <cell r="U6687">
            <v>13</v>
          </cell>
          <cell r="V6687" t="str">
            <v>DE 08 A 15 DÍAS</v>
          </cell>
        </row>
        <row r="6688">
          <cell r="Q6688" t="str">
            <v>BANCOMER416264487026595659370</v>
          </cell>
          <cell r="R6688" t="str">
            <v>O.K.</v>
          </cell>
          <cell r="S6688" t="str">
            <v>CONCILIADA</v>
          </cell>
          <cell r="T6688">
            <v>41628</v>
          </cell>
          <cell r="U6688">
            <v>13</v>
          </cell>
          <cell r="V6688" t="str">
            <v>DE 08 A 15 DÍAS</v>
          </cell>
        </row>
        <row r="6689">
          <cell r="Q6689" t="str">
            <v>BANCOMER416264487026597135985</v>
          </cell>
          <cell r="R6689" t="str">
            <v>O.K.</v>
          </cell>
          <cell r="S6689" t="str">
            <v>CONCILIADA</v>
          </cell>
          <cell r="T6689">
            <v>41628</v>
          </cell>
          <cell r="U6689">
            <v>13</v>
          </cell>
          <cell r="V6689" t="str">
            <v>DE 08 A 15 DÍAS</v>
          </cell>
        </row>
        <row r="6690">
          <cell r="Q6690" t="str">
            <v>BANCOMER416264487026591001952</v>
          </cell>
          <cell r="R6690" t="str">
            <v>O.K.</v>
          </cell>
          <cell r="S6690" t="str">
            <v>CONCILIADA</v>
          </cell>
          <cell r="T6690">
            <v>41628</v>
          </cell>
          <cell r="U6690">
            <v>13</v>
          </cell>
          <cell r="V6690" t="str">
            <v>DE 08 A 15 DÍAS</v>
          </cell>
        </row>
        <row r="6691">
          <cell r="Q6691" t="str">
            <v>BANCOMER416264487026591785559</v>
          </cell>
          <cell r="R6691" t="str">
            <v>O.K.</v>
          </cell>
          <cell r="S6691" t="str">
            <v>CONCILIADA</v>
          </cell>
          <cell r="T6691">
            <v>41628</v>
          </cell>
          <cell r="U6691">
            <v>13</v>
          </cell>
          <cell r="V6691" t="str">
            <v>DE 08 A 15 DÍAS</v>
          </cell>
        </row>
        <row r="6692">
          <cell r="Q6692" t="str">
            <v>BANCOMER416264487026595725379</v>
          </cell>
          <cell r="R6692" t="str">
            <v>O.K.</v>
          </cell>
          <cell r="S6692" t="str">
            <v>CONCILIADA</v>
          </cell>
          <cell r="T6692">
            <v>41628</v>
          </cell>
          <cell r="U6692">
            <v>13</v>
          </cell>
          <cell r="V6692" t="str">
            <v>DE 08 A 15 DÍAS</v>
          </cell>
        </row>
        <row r="6693">
          <cell r="Q6693" t="str">
            <v>BANCOMER416264487026594084299</v>
          </cell>
          <cell r="R6693" t="str">
            <v>O.K.</v>
          </cell>
          <cell r="S6693" t="str">
            <v>CONCILIADA</v>
          </cell>
          <cell r="T6693">
            <v>41628</v>
          </cell>
          <cell r="U6693">
            <v>13</v>
          </cell>
          <cell r="V6693" t="str">
            <v>DE 08 A 15 DÍAS</v>
          </cell>
        </row>
        <row r="6694">
          <cell r="Q6694" t="str">
            <v>BANCOMER416264487026595775721</v>
          </cell>
          <cell r="R6694" t="str">
            <v>O.K.</v>
          </cell>
          <cell r="S6694" t="str">
            <v>CONCILIADA</v>
          </cell>
          <cell r="T6694">
            <v>41628</v>
          </cell>
          <cell r="U6694">
            <v>13</v>
          </cell>
          <cell r="V6694" t="str">
            <v>DE 08 A 15 DÍAS</v>
          </cell>
        </row>
        <row r="6695">
          <cell r="Q6695" t="str">
            <v>BANCOMER416264487026591000937</v>
          </cell>
          <cell r="R6695" t="str">
            <v>O.K.</v>
          </cell>
          <cell r="S6695" t="str">
            <v>CONCILIADA</v>
          </cell>
          <cell r="T6695">
            <v>41628</v>
          </cell>
          <cell r="U6695">
            <v>13</v>
          </cell>
          <cell r="V6695" t="str">
            <v>DE 08 A 15 DÍAS</v>
          </cell>
        </row>
        <row r="6696">
          <cell r="Q6696" t="str">
            <v>BANCOMER416264487026591005224</v>
          </cell>
          <cell r="R6696" t="str">
            <v>O.K.</v>
          </cell>
          <cell r="S6696" t="str">
            <v>CONCILIADA</v>
          </cell>
          <cell r="T6696">
            <v>41628</v>
          </cell>
          <cell r="U6696">
            <v>13</v>
          </cell>
          <cell r="V6696" t="str">
            <v>DE 08 A 15 DÍAS</v>
          </cell>
        </row>
        <row r="6697">
          <cell r="Q6697" t="str">
            <v>BANCOMER416264487026595822309</v>
          </cell>
          <cell r="R6697" t="str">
            <v>O.K.</v>
          </cell>
          <cell r="S6697" t="str">
            <v>CONCILIADA</v>
          </cell>
          <cell r="T6697">
            <v>41628</v>
          </cell>
          <cell r="U6697">
            <v>13</v>
          </cell>
          <cell r="V6697" t="str">
            <v>DE 08 A 15 DÍAS</v>
          </cell>
        </row>
        <row r="6698">
          <cell r="Q6698" t="str">
            <v>BANCOMER416264487026595374970</v>
          </cell>
          <cell r="R6698" t="str">
            <v>O.K.</v>
          </cell>
          <cell r="S6698" t="str">
            <v>CONCILIADA</v>
          </cell>
          <cell r="T6698">
            <v>41628</v>
          </cell>
          <cell r="U6698">
            <v>13</v>
          </cell>
          <cell r="V6698" t="str">
            <v>DE 08 A 15 DÍAS</v>
          </cell>
        </row>
        <row r="6699">
          <cell r="Q6699" t="str">
            <v>BANCOMER416264487026595374939</v>
          </cell>
          <cell r="R6699" t="str">
            <v>O.K.</v>
          </cell>
          <cell r="S6699" t="str">
            <v>CONCILIADA</v>
          </cell>
          <cell r="T6699">
            <v>41628</v>
          </cell>
          <cell r="U6699">
            <v>13</v>
          </cell>
          <cell r="V6699" t="str">
            <v>DE 08 A 15 DÍAS</v>
          </cell>
        </row>
        <row r="6700">
          <cell r="Q6700" t="str">
            <v>BANCOMER416264487026595982723</v>
          </cell>
          <cell r="R6700" t="str">
            <v>O.K.</v>
          </cell>
          <cell r="S6700" t="str">
            <v>CONCILIADA</v>
          </cell>
          <cell r="T6700">
            <v>41628</v>
          </cell>
          <cell r="U6700">
            <v>13</v>
          </cell>
          <cell r="V6700" t="str">
            <v>DE 08 A 15 DÍAS</v>
          </cell>
        </row>
        <row r="6701">
          <cell r="Q6701" t="str">
            <v>BANCOMER416264487026591448588</v>
          </cell>
          <cell r="R6701" t="str">
            <v>O.K.</v>
          </cell>
          <cell r="S6701" t="str">
            <v>CONCILIADA</v>
          </cell>
          <cell r="T6701">
            <v>41628</v>
          </cell>
          <cell r="U6701">
            <v>13</v>
          </cell>
          <cell r="V6701" t="str">
            <v>DE 08 A 15 DÍAS</v>
          </cell>
        </row>
        <row r="6702">
          <cell r="Q6702" t="str">
            <v>BANCOMER416264487026595695937</v>
          </cell>
          <cell r="R6702" t="str">
            <v>O.K.</v>
          </cell>
          <cell r="S6702" t="str">
            <v>COMPENSADA</v>
          </cell>
          <cell r="T6702">
            <v>41628</v>
          </cell>
          <cell r="U6702">
            <v>13</v>
          </cell>
          <cell r="V6702" t="str">
            <v>DE 08 A 15 DÍAS</v>
          </cell>
        </row>
        <row r="6703">
          <cell r="Q6703" t="str">
            <v>BANCOMER416264487026591237957</v>
          </cell>
          <cell r="R6703" t="str">
            <v>O.K.</v>
          </cell>
          <cell r="S6703" t="str">
            <v>CONCILIADA</v>
          </cell>
          <cell r="T6703">
            <v>41628</v>
          </cell>
          <cell r="U6703">
            <v>13</v>
          </cell>
          <cell r="V6703" t="str">
            <v>DE 08 A 15 DÍAS</v>
          </cell>
        </row>
        <row r="6704">
          <cell r="Q6704" t="str">
            <v>BANCOMER416264487026595374947</v>
          </cell>
          <cell r="R6704" t="str">
            <v>O.K.</v>
          </cell>
          <cell r="S6704" t="str">
            <v>CONCILIADA</v>
          </cell>
          <cell r="T6704">
            <v>41628</v>
          </cell>
          <cell r="U6704">
            <v>13</v>
          </cell>
          <cell r="V6704" t="str">
            <v>DE 08 A 15 DÍAS</v>
          </cell>
        </row>
        <row r="6705">
          <cell r="Q6705" t="str">
            <v>BANCOMER416264487026595848627</v>
          </cell>
          <cell r="R6705" t="str">
            <v>O.K.</v>
          </cell>
          <cell r="S6705" t="str">
            <v>CONCILIADA</v>
          </cell>
          <cell r="T6705">
            <v>41628</v>
          </cell>
          <cell r="U6705">
            <v>13</v>
          </cell>
          <cell r="V6705" t="str">
            <v>DE 08 A 15 DÍAS</v>
          </cell>
        </row>
        <row r="6706">
          <cell r="Q6706" t="str">
            <v>BANCOMER416264487026595374806</v>
          </cell>
          <cell r="R6706" t="str">
            <v>O.K.</v>
          </cell>
          <cell r="S6706" t="str">
            <v>CONCILIADA</v>
          </cell>
          <cell r="T6706">
            <v>41628</v>
          </cell>
          <cell r="U6706">
            <v>13</v>
          </cell>
          <cell r="V6706" t="str">
            <v>DE 08 A 15 DÍAS</v>
          </cell>
        </row>
        <row r="6707">
          <cell r="Q6707" t="str">
            <v>BANCOMER416264487026595374798</v>
          </cell>
          <cell r="R6707" t="str">
            <v>O.K.</v>
          </cell>
          <cell r="S6707" t="str">
            <v>CONCILIADA</v>
          </cell>
          <cell r="T6707">
            <v>41628</v>
          </cell>
          <cell r="U6707">
            <v>13</v>
          </cell>
          <cell r="V6707" t="str">
            <v>DE 08 A 15 DÍAS</v>
          </cell>
        </row>
        <row r="6708">
          <cell r="Q6708" t="str">
            <v>BANCOMER416264487026595374723</v>
          </cell>
          <cell r="R6708" t="str">
            <v>O.K.</v>
          </cell>
          <cell r="S6708" t="str">
            <v>CONCILIADA</v>
          </cell>
          <cell r="T6708">
            <v>41628</v>
          </cell>
          <cell r="U6708">
            <v>13</v>
          </cell>
          <cell r="V6708" t="str">
            <v>DE 08 A 15 DÍAS</v>
          </cell>
        </row>
        <row r="6709">
          <cell r="Q6709" t="str">
            <v>BANCOMER416264487026593717097</v>
          </cell>
          <cell r="R6709" t="str">
            <v>O.K.</v>
          </cell>
          <cell r="S6709" t="str">
            <v>CONCILIADA</v>
          </cell>
          <cell r="T6709">
            <v>41628</v>
          </cell>
          <cell r="U6709">
            <v>13</v>
          </cell>
          <cell r="V6709" t="str">
            <v>DE 08 A 15 DÍAS</v>
          </cell>
        </row>
        <row r="6710">
          <cell r="Q6710" t="str">
            <v>BANCOMER416264487026591004776</v>
          </cell>
          <cell r="R6710" t="str">
            <v>O.K.</v>
          </cell>
          <cell r="S6710" t="str">
            <v>CONCILIADA</v>
          </cell>
          <cell r="T6710">
            <v>41628</v>
          </cell>
          <cell r="U6710">
            <v>13</v>
          </cell>
          <cell r="V6710" t="str">
            <v>DE 08 A 15 DÍAS</v>
          </cell>
        </row>
        <row r="6711">
          <cell r="Q6711" t="str">
            <v>BANCOMER416264487026591721315</v>
          </cell>
          <cell r="R6711" t="str">
            <v>O.K.</v>
          </cell>
          <cell r="S6711" t="str">
            <v>CONCILIADA</v>
          </cell>
          <cell r="T6711">
            <v>41628</v>
          </cell>
          <cell r="U6711">
            <v>13</v>
          </cell>
          <cell r="V6711" t="str">
            <v>DE 08 A 15 DÍAS</v>
          </cell>
        </row>
        <row r="6712">
          <cell r="Q6712" t="str">
            <v>BANCOMER416264487026595870779</v>
          </cell>
          <cell r="R6712" t="str">
            <v>O.K.</v>
          </cell>
          <cell r="S6712" t="str">
            <v>CONCILIADA</v>
          </cell>
          <cell r="T6712">
            <v>41628</v>
          </cell>
          <cell r="U6712">
            <v>13</v>
          </cell>
          <cell r="V6712" t="str">
            <v>DE 08 A 15 DÍAS</v>
          </cell>
        </row>
        <row r="6713">
          <cell r="Q6713" t="str">
            <v>BANCOMER416264487026594084315</v>
          </cell>
          <cell r="R6713" t="str">
            <v>O.K.</v>
          </cell>
          <cell r="S6713" t="str">
            <v>CONCILIADA</v>
          </cell>
          <cell r="T6713">
            <v>41628</v>
          </cell>
          <cell r="U6713">
            <v>13</v>
          </cell>
          <cell r="V6713" t="str">
            <v>DE 08 A 15 DÍAS</v>
          </cell>
        </row>
        <row r="6714">
          <cell r="Q6714" t="str">
            <v>BANCOMER416264487026592033199</v>
          </cell>
          <cell r="R6714" t="str">
            <v>O.K.</v>
          </cell>
          <cell r="S6714" t="str">
            <v>CONCILIADA</v>
          </cell>
          <cell r="T6714">
            <v>41628</v>
          </cell>
          <cell r="U6714">
            <v>13</v>
          </cell>
          <cell r="V6714" t="str">
            <v>DE 08 A 15 DÍAS</v>
          </cell>
        </row>
        <row r="6715">
          <cell r="Q6715" t="str">
            <v>BANCOMER416264487026591492156</v>
          </cell>
          <cell r="R6715" t="str">
            <v>O.K.</v>
          </cell>
          <cell r="S6715" t="str">
            <v>CONCILIADA</v>
          </cell>
          <cell r="T6715">
            <v>41628</v>
          </cell>
          <cell r="U6715">
            <v>13</v>
          </cell>
          <cell r="V6715" t="str">
            <v>DE 08 A 15 DÍAS</v>
          </cell>
        </row>
        <row r="6716">
          <cell r="Q6716" t="str">
            <v>BANCOMER416264487026591000886</v>
          </cell>
          <cell r="R6716" t="str">
            <v>O.K.</v>
          </cell>
          <cell r="S6716" t="str">
            <v>CONCILIADA</v>
          </cell>
          <cell r="T6716">
            <v>41628</v>
          </cell>
          <cell r="U6716">
            <v>13</v>
          </cell>
          <cell r="V6716" t="str">
            <v>DE 08 A 15 DÍAS</v>
          </cell>
        </row>
        <row r="6717">
          <cell r="Q6717" t="str">
            <v>BANCOMER416264487026591781160</v>
          </cell>
          <cell r="R6717" t="str">
            <v>O.K.</v>
          </cell>
          <cell r="S6717" t="str">
            <v>CONCILIADA</v>
          </cell>
          <cell r="T6717">
            <v>41628</v>
          </cell>
          <cell r="U6717">
            <v>13</v>
          </cell>
          <cell r="V6717" t="str">
            <v>DE 08 A 15 DÍAS</v>
          </cell>
        </row>
        <row r="6718">
          <cell r="Q6718" t="str">
            <v>BANCOMER416264487026595404363</v>
          </cell>
          <cell r="R6718" t="str">
            <v>O.K.</v>
          </cell>
          <cell r="S6718" t="str">
            <v>CONCILIADA</v>
          </cell>
          <cell r="T6718">
            <v>41628</v>
          </cell>
          <cell r="U6718">
            <v>13</v>
          </cell>
          <cell r="V6718" t="str">
            <v>DE 08 A 15 DÍAS</v>
          </cell>
        </row>
        <row r="6719">
          <cell r="Q6719" t="str">
            <v>BANCOMER416264487026591247964</v>
          </cell>
          <cell r="R6719" t="str">
            <v>O.K.</v>
          </cell>
          <cell r="S6719" t="str">
            <v>CONCILIADA</v>
          </cell>
          <cell r="T6719">
            <v>41628</v>
          </cell>
          <cell r="U6719">
            <v>13</v>
          </cell>
          <cell r="V6719" t="str">
            <v>DE 08 A 15 DÍAS</v>
          </cell>
        </row>
        <row r="6720">
          <cell r="Q6720" t="str">
            <v>BANCOMER416264487026591303833</v>
          </cell>
          <cell r="R6720" t="str">
            <v>O.K.</v>
          </cell>
          <cell r="S6720" t="str">
            <v>CONCILIADA</v>
          </cell>
          <cell r="T6720">
            <v>41628</v>
          </cell>
          <cell r="U6720">
            <v>13</v>
          </cell>
          <cell r="V6720" t="str">
            <v>DE 08 A 15 DÍAS</v>
          </cell>
        </row>
        <row r="6721">
          <cell r="Q6721" t="str">
            <v>BANCOMER416264487026595374764</v>
          </cell>
          <cell r="R6721" t="str">
            <v>O.K.</v>
          </cell>
          <cell r="S6721" t="str">
            <v>CONCILIADA</v>
          </cell>
          <cell r="T6721">
            <v>41628</v>
          </cell>
          <cell r="U6721">
            <v>13</v>
          </cell>
          <cell r="V6721" t="str">
            <v>DE 08 A 15 DÍAS</v>
          </cell>
        </row>
        <row r="6722">
          <cell r="Q6722" t="str">
            <v>BANCOMER416264487026591486554</v>
          </cell>
          <cell r="R6722" t="str">
            <v>O.K.</v>
          </cell>
          <cell r="S6722" t="str">
            <v>CONCILIADA</v>
          </cell>
          <cell r="T6722">
            <v>41628</v>
          </cell>
          <cell r="U6722">
            <v>13</v>
          </cell>
          <cell r="V6722" t="str">
            <v>DE 08 A 15 DÍAS</v>
          </cell>
        </row>
        <row r="6723">
          <cell r="Q6723" t="str">
            <v>BANCOMER416264487026591411990</v>
          </cell>
          <cell r="R6723" t="str">
            <v>O.K.</v>
          </cell>
          <cell r="S6723" t="str">
            <v>CONCILIADA</v>
          </cell>
          <cell r="T6723">
            <v>41628</v>
          </cell>
          <cell r="U6723">
            <v>13</v>
          </cell>
          <cell r="V6723" t="str">
            <v>DE 08 A 15 DÍAS</v>
          </cell>
        </row>
        <row r="6724">
          <cell r="Q6724" t="str">
            <v>BANCOMER416264487026591505437</v>
          </cell>
          <cell r="R6724" t="str">
            <v>O.K.</v>
          </cell>
          <cell r="S6724" t="str">
            <v>CONCILIADA</v>
          </cell>
          <cell r="T6724">
            <v>41628</v>
          </cell>
          <cell r="U6724">
            <v>13</v>
          </cell>
          <cell r="V6724" t="str">
            <v>DE 08 A 15 DÍAS</v>
          </cell>
        </row>
        <row r="6725">
          <cell r="Q6725" t="str">
            <v>BANCOMER416264487026591721307</v>
          </cell>
          <cell r="R6725" t="str">
            <v>O.K.</v>
          </cell>
          <cell r="S6725" t="str">
            <v>CONCILIADA</v>
          </cell>
          <cell r="T6725">
            <v>41628</v>
          </cell>
          <cell r="U6725">
            <v>13</v>
          </cell>
          <cell r="V6725" t="str">
            <v>DE 08 A 15 DÍAS</v>
          </cell>
        </row>
        <row r="6726">
          <cell r="Q6726" t="str">
            <v>BANCOMER416264487026591635564</v>
          </cell>
          <cell r="R6726" t="str">
            <v>O.K.</v>
          </cell>
          <cell r="S6726" t="str">
            <v>CONCILIADA</v>
          </cell>
          <cell r="T6726">
            <v>41628</v>
          </cell>
          <cell r="U6726">
            <v>13</v>
          </cell>
          <cell r="V6726" t="str">
            <v>DE 08 A 15 DÍAS</v>
          </cell>
        </row>
        <row r="6727">
          <cell r="Q6727" t="str">
            <v>BANCOMER416264487026595374780</v>
          </cell>
          <cell r="R6727" t="str">
            <v>O.K.</v>
          </cell>
          <cell r="S6727" t="str">
            <v>CONCILIADA</v>
          </cell>
          <cell r="T6727">
            <v>41628</v>
          </cell>
          <cell r="U6727">
            <v>13</v>
          </cell>
          <cell r="V6727" t="str">
            <v>DE 08 A 15 DÍAS</v>
          </cell>
        </row>
        <row r="6728">
          <cell r="Q6728" t="str">
            <v>BANCOMER416264487026594161485</v>
          </cell>
          <cell r="R6728" t="str">
            <v>O.K.</v>
          </cell>
          <cell r="S6728" t="str">
            <v>CONCILIADA</v>
          </cell>
          <cell r="T6728">
            <v>41628</v>
          </cell>
          <cell r="U6728">
            <v>13</v>
          </cell>
          <cell r="V6728" t="str">
            <v>DE 08 A 15 DÍAS</v>
          </cell>
        </row>
        <row r="6729">
          <cell r="Q6729" t="str">
            <v>BANCOMER416264487026591483114</v>
          </cell>
          <cell r="R6729" t="str">
            <v>O.K.</v>
          </cell>
          <cell r="S6729" t="str">
            <v>CONCILIADA</v>
          </cell>
          <cell r="T6729">
            <v>41628</v>
          </cell>
          <cell r="U6729">
            <v>13</v>
          </cell>
          <cell r="V6729" t="str">
            <v>DE 08 A 15 DÍAS</v>
          </cell>
        </row>
        <row r="6730">
          <cell r="Q6730" t="str">
            <v>BANCOMER416264487026595659164</v>
          </cell>
          <cell r="R6730" t="str">
            <v>O.K.</v>
          </cell>
          <cell r="S6730" t="str">
            <v>CONCILIADA</v>
          </cell>
          <cell r="T6730">
            <v>41628</v>
          </cell>
          <cell r="U6730">
            <v>13</v>
          </cell>
          <cell r="V6730" t="str">
            <v>DE 08 A 15 DÍAS</v>
          </cell>
        </row>
        <row r="6731">
          <cell r="Q6731" t="str">
            <v>BANCOMER416264487026591486711</v>
          </cell>
          <cell r="R6731" t="str">
            <v>O.K.</v>
          </cell>
          <cell r="S6731" t="str">
            <v>CONCILIADA</v>
          </cell>
          <cell r="T6731">
            <v>41628</v>
          </cell>
          <cell r="U6731">
            <v>13</v>
          </cell>
          <cell r="V6731" t="str">
            <v>DE 08 A 15 DÍAS</v>
          </cell>
        </row>
        <row r="6732">
          <cell r="Q6732" t="str">
            <v>BANCOMER416264487026595614128</v>
          </cell>
          <cell r="R6732" t="str">
            <v>O.K.</v>
          </cell>
          <cell r="S6732" t="str">
            <v>CONCILIADA</v>
          </cell>
          <cell r="T6732">
            <v>41628</v>
          </cell>
          <cell r="U6732">
            <v>13</v>
          </cell>
          <cell r="V6732" t="str">
            <v>DE 08 A 15 DÍAS</v>
          </cell>
        </row>
        <row r="6733">
          <cell r="Q6733" t="str">
            <v>BANCOMER416264487026595775739</v>
          </cell>
          <cell r="R6733" t="str">
            <v>O.K.</v>
          </cell>
          <cell r="S6733" t="str">
            <v>CONCILIADA</v>
          </cell>
          <cell r="T6733">
            <v>41628</v>
          </cell>
          <cell r="U6733">
            <v>13</v>
          </cell>
          <cell r="V6733" t="str">
            <v>DE 08 A 15 DÍAS</v>
          </cell>
        </row>
        <row r="6734">
          <cell r="Q6734" t="str">
            <v>BANCOMER416264487026591444405</v>
          </cell>
          <cell r="R6734" t="str">
            <v>O.K.</v>
          </cell>
          <cell r="S6734" t="str">
            <v>CONCILIADA</v>
          </cell>
          <cell r="T6734">
            <v>41628</v>
          </cell>
          <cell r="U6734">
            <v>13</v>
          </cell>
          <cell r="V6734" t="str">
            <v>DE 08 A 15 DÍAS</v>
          </cell>
        </row>
        <row r="6735">
          <cell r="Q6735" t="str">
            <v>BANCOMER416264487026591002061</v>
          </cell>
          <cell r="R6735" t="str">
            <v>O.K.</v>
          </cell>
          <cell r="S6735" t="str">
            <v>CONCILIADA</v>
          </cell>
          <cell r="T6735">
            <v>41628</v>
          </cell>
          <cell r="U6735">
            <v>13</v>
          </cell>
          <cell r="V6735" t="str">
            <v>DE 08 A 15 DÍAS</v>
          </cell>
        </row>
        <row r="6736">
          <cell r="Q6736" t="str">
            <v>BANCOMER416264487026595695903</v>
          </cell>
          <cell r="R6736" t="str">
            <v>O.K.</v>
          </cell>
          <cell r="S6736" t="str">
            <v>CONCILIADA</v>
          </cell>
          <cell r="T6736">
            <v>41628</v>
          </cell>
          <cell r="U6736">
            <v>13</v>
          </cell>
          <cell r="V6736" t="str">
            <v>DE 08 A 15 DÍAS</v>
          </cell>
        </row>
        <row r="6737">
          <cell r="Q6737" t="str">
            <v>BANCOMER416264487026595775713</v>
          </cell>
          <cell r="R6737" t="str">
            <v>O.K.</v>
          </cell>
          <cell r="S6737" t="str">
            <v>CONCILIADA</v>
          </cell>
          <cell r="T6737">
            <v>41628</v>
          </cell>
          <cell r="U6737">
            <v>13</v>
          </cell>
          <cell r="V6737" t="str">
            <v>DE 08 A 15 DÍAS</v>
          </cell>
        </row>
        <row r="6738">
          <cell r="Q6738" t="str">
            <v>BANCOMER416264487026595374749</v>
          </cell>
          <cell r="R6738" t="str">
            <v>O.K.</v>
          </cell>
          <cell r="S6738" t="str">
            <v>CONCILIADA</v>
          </cell>
          <cell r="T6738">
            <v>41628</v>
          </cell>
          <cell r="U6738">
            <v>13</v>
          </cell>
          <cell r="V6738" t="str">
            <v>DE 08 A 15 DÍAS</v>
          </cell>
        </row>
        <row r="6739">
          <cell r="Q6739" t="str">
            <v>BANCOMER416264487026594084125</v>
          </cell>
          <cell r="R6739" t="str">
            <v>O.K.</v>
          </cell>
          <cell r="S6739" t="str">
            <v>CONCILIADA</v>
          </cell>
          <cell r="T6739">
            <v>41628</v>
          </cell>
          <cell r="U6739">
            <v>13</v>
          </cell>
          <cell r="V6739" t="str">
            <v>DE 08 A 15 DÍAS</v>
          </cell>
        </row>
        <row r="6740">
          <cell r="Q6740" t="str">
            <v>BANCOMER416264487026594084547</v>
          </cell>
          <cell r="R6740" t="str">
            <v>O.K.</v>
          </cell>
          <cell r="S6740" t="str">
            <v>CONCILIADA</v>
          </cell>
          <cell r="T6740">
            <v>41628</v>
          </cell>
          <cell r="U6740">
            <v>13</v>
          </cell>
          <cell r="V6740" t="str">
            <v>DE 08 A 15 DÍAS</v>
          </cell>
        </row>
        <row r="6741">
          <cell r="Q6741" t="str">
            <v>BANCOMER416264487026594225967</v>
          </cell>
          <cell r="R6741" t="str">
            <v>O.K.</v>
          </cell>
          <cell r="S6741" t="str">
            <v>CONCILIADA</v>
          </cell>
          <cell r="T6741">
            <v>41628</v>
          </cell>
          <cell r="U6741">
            <v>13</v>
          </cell>
          <cell r="V6741" t="str">
            <v>DE 08 A 15 DÍAS</v>
          </cell>
        </row>
        <row r="6742">
          <cell r="Q6742" t="str">
            <v>BANCOMER416264487026596025670</v>
          </cell>
          <cell r="R6742" t="str">
            <v>O.K.</v>
          </cell>
          <cell r="S6742" t="str">
            <v>CONCILIADA</v>
          </cell>
          <cell r="T6742">
            <v>41628</v>
          </cell>
          <cell r="U6742">
            <v>13</v>
          </cell>
          <cell r="V6742" t="str">
            <v>DE 08 A 15 DÍAS</v>
          </cell>
        </row>
        <row r="6743">
          <cell r="Q6743" t="str">
            <v>BANCOMER416264487026591268069</v>
          </cell>
          <cell r="R6743" t="str">
            <v>O.K.</v>
          </cell>
          <cell r="S6743" t="str">
            <v>CONCILIADA</v>
          </cell>
          <cell r="T6743">
            <v>41628</v>
          </cell>
          <cell r="U6743">
            <v>13</v>
          </cell>
          <cell r="V6743" t="str">
            <v>DE 08 A 15 DÍAS</v>
          </cell>
        </row>
        <row r="6744">
          <cell r="Q6744" t="str">
            <v>BANCOMER416264487026591247972</v>
          </cell>
          <cell r="R6744" t="str">
            <v>O.K.</v>
          </cell>
          <cell r="S6744" t="str">
            <v>CONCILIADA</v>
          </cell>
          <cell r="T6744">
            <v>41628</v>
          </cell>
          <cell r="U6744">
            <v>13</v>
          </cell>
          <cell r="V6744" t="str">
            <v>DE 08 A 15 DÍAS</v>
          </cell>
        </row>
        <row r="6745">
          <cell r="Q6745" t="str">
            <v>BANCOMER416264487026591303866</v>
          </cell>
          <cell r="R6745" t="str">
            <v>O.K.</v>
          </cell>
          <cell r="S6745" t="str">
            <v>CONCILIADA</v>
          </cell>
          <cell r="T6745">
            <v>41628</v>
          </cell>
          <cell r="U6745">
            <v>13</v>
          </cell>
          <cell r="V6745" t="str">
            <v>DE 08 A 15 DÍAS</v>
          </cell>
        </row>
        <row r="6746">
          <cell r="Q6746" t="str">
            <v>BANCOMER416264487026591450691</v>
          </cell>
          <cell r="R6746" t="str">
            <v>O.K.</v>
          </cell>
          <cell r="S6746" t="str">
            <v>CONCILIADA</v>
          </cell>
          <cell r="T6746">
            <v>41628</v>
          </cell>
          <cell r="U6746">
            <v>13</v>
          </cell>
          <cell r="V6746" t="str">
            <v>DE 08 A 15 DÍAS</v>
          </cell>
        </row>
        <row r="6747">
          <cell r="Q6747" t="str">
            <v>BANCOMER416264487026591001617</v>
          </cell>
          <cell r="R6747" t="str">
            <v>O.K.</v>
          </cell>
          <cell r="S6747" t="str">
            <v>CONCILIADA</v>
          </cell>
          <cell r="T6747">
            <v>41628</v>
          </cell>
          <cell r="U6747">
            <v>13</v>
          </cell>
          <cell r="V6747" t="str">
            <v>DE 08 A 15 DÍAS</v>
          </cell>
        </row>
        <row r="6748">
          <cell r="Q6748" t="str">
            <v>BANCOMER416264487026591448604</v>
          </cell>
          <cell r="R6748" t="str">
            <v>O.K.</v>
          </cell>
          <cell r="S6748" t="str">
            <v>CONCILIADA</v>
          </cell>
          <cell r="T6748">
            <v>41628</v>
          </cell>
          <cell r="U6748">
            <v>13</v>
          </cell>
          <cell r="V6748" t="str">
            <v>DE 08 A 15 DÍAS</v>
          </cell>
        </row>
        <row r="6749">
          <cell r="Q6749" t="str">
            <v>BANCOMER416264487026595374889</v>
          </cell>
          <cell r="R6749" t="str">
            <v>O.K.</v>
          </cell>
          <cell r="S6749" t="str">
            <v>CONCILIADA</v>
          </cell>
          <cell r="T6749">
            <v>41628</v>
          </cell>
          <cell r="U6749">
            <v>13</v>
          </cell>
          <cell r="V6749" t="str">
            <v>DE 08 A 15 DÍAS</v>
          </cell>
        </row>
        <row r="6750">
          <cell r="Q6750" t="str">
            <v>BANCOMER416264487026594084265</v>
          </cell>
          <cell r="R6750" t="str">
            <v>O.K.</v>
          </cell>
          <cell r="S6750" t="str">
            <v>CONCILIADA</v>
          </cell>
          <cell r="T6750">
            <v>41628</v>
          </cell>
          <cell r="U6750">
            <v>13</v>
          </cell>
          <cell r="V6750" t="str">
            <v>DE 08 A 15 DÍAS</v>
          </cell>
        </row>
        <row r="6751">
          <cell r="Q6751" t="str">
            <v>BANCOMER416264487026591004226</v>
          </cell>
          <cell r="R6751" t="str">
            <v>O.K.</v>
          </cell>
          <cell r="S6751" t="str">
            <v>CONCILIADA</v>
          </cell>
          <cell r="T6751">
            <v>41628</v>
          </cell>
          <cell r="U6751">
            <v>13</v>
          </cell>
          <cell r="V6751" t="str">
            <v>DE 08 A 15 DÍAS</v>
          </cell>
        </row>
        <row r="6752">
          <cell r="Q6752" t="str">
            <v>BANCOMER416264487026594148524</v>
          </cell>
          <cell r="R6752" t="str">
            <v>O.K.</v>
          </cell>
          <cell r="S6752" t="str">
            <v>CONCILIADA</v>
          </cell>
          <cell r="T6752">
            <v>41628</v>
          </cell>
          <cell r="U6752">
            <v>13</v>
          </cell>
          <cell r="V6752" t="str">
            <v>DE 08 A 15 DÍAS</v>
          </cell>
        </row>
        <row r="6753">
          <cell r="Q6753" t="str">
            <v>BANCOMER416264487026592117455</v>
          </cell>
          <cell r="R6753" t="str">
            <v>O.K.</v>
          </cell>
          <cell r="S6753" t="str">
            <v>CONCILIADA</v>
          </cell>
          <cell r="T6753">
            <v>41628</v>
          </cell>
          <cell r="U6753">
            <v>13</v>
          </cell>
          <cell r="V6753" t="str">
            <v>DE 08 A 15 DÍAS</v>
          </cell>
        </row>
        <row r="6754">
          <cell r="Q6754" t="str">
            <v>BANCOMER416264487026591742212</v>
          </cell>
          <cell r="R6754" t="str">
            <v>O.K.</v>
          </cell>
          <cell r="S6754" t="str">
            <v>CONCILIADA</v>
          </cell>
          <cell r="T6754">
            <v>41628</v>
          </cell>
          <cell r="U6754">
            <v>13</v>
          </cell>
          <cell r="V6754" t="str">
            <v>DE 08 A 15 DÍAS</v>
          </cell>
        </row>
        <row r="6755">
          <cell r="Q6755" t="str">
            <v>BANCOMER416264487026594084174</v>
          </cell>
          <cell r="R6755" t="str">
            <v>O.K.</v>
          </cell>
          <cell r="S6755" t="str">
            <v>CONCILIADA</v>
          </cell>
          <cell r="T6755">
            <v>41628</v>
          </cell>
          <cell r="U6755">
            <v>13</v>
          </cell>
          <cell r="V6755" t="str">
            <v>DE 08 A 15 DÍAS</v>
          </cell>
        </row>
        <row r="6756">
          <cell r="Q6756" t="str">
            <v>BANCOMER416264487026594226098</v>
          </cell>
          <cell r="R6756" t="str">
            <v>O.K.</v>
          </cell>
          <cell r="S6756" t="str">
            <v>COMPENSADA</v>
          </cell>
          <cell r="T6756">
            <v>41628</v>
          </cell>
          <cell r="U6756">
            <v>13</v>
          </cell>
          <cell r="V6756" t="str">
            <v>DE 08 A 15 DÍAS</v>
          </cell>
        </row>
        <row r="6757">
          <cell r="Q6757" t="str">
            <v>BANCOMER416264487026595529268</v>
          </cell>
          <cell r="R6757" t="str">
            <v>O.K.</v>
          </cell>
          <cell r="S6757" t="str">
            <v>CONCILIADA</v>
          </cell>
          <cell r="T6757">
            <v>41628</v>
          </cell>
          <cell r="U6757">
            <v>13</v>
          </cell>
          <cell r="V6757" t="str">
            <v>DE 08 A 15 DÍAS</v>
          </cell>
        </row>
        <row r="6758">
          <cell r="Q6758" t="str">
            <v>BANCOMER416264487026591791508</v>
          </cell>
          <cell r="R6758" t="str">
            <v>O.K.</v>
          </cell>
          <cell r="S6758" t="str">
            <v>CONCILIADA</v>
          </cell>
          <cell r="T6758">
            <v>41628</v>
          </cell>
          <cell r="U6758">
            <v>13</v>
          </cell>
          <cell r="V6758" t="str">
            <v>DE 08 A 15 DÍAS</v>
          </cell>
        </row>
        <row r="6759">
          <cell r="Q6759" t="str">
            <v>BANCOMER416264487026594226023</v>
          </cell>
          <cell r="R6759" t="str">
            <v>O.K.</v>
          </cell>
          <cell r="S6759" t="str">
            <v>CONCILIADA</v>
          </cell>
          <cell r="T6759">
            <v>41628</v>
          </cell>
          <cell r="U6759">
            <v>13</v>
          </cell>
          <cell r="V6759" t="str">
            <v>DE 08 A 15 DÍAS</v>
          </cell>
        </row>
        <row r="6760">
          <cell r="Q6760" t="str">
            <v>BANCOMER416264487026594226056</v>
          </cell>
          <cell r="R6760" t="str">
            <v>O.K.</v>
          </cell>
          <cell r="S6760" t="str">
            <v>CONCILIADA</v>
          </cell>
          <cell r="T6760">
            <v>41628</v>
          </cell>
          <cell r="U6760">
            <v>13</v>
          </cell>
          <cell r="V6760" t="str">
            <v>DE 08 A 15 DÍAS</v>
          </cell>
        </row>
        <row r="6761">
          <cell r="Q6761" t="str">
            <v>BANCOMER416264487026595743489</v>
          </cell>
          <cell r="R6761" t="str">
            <v>O.K.</v>
          </cell>
          <cell r="S6761" t="str">
            <v>CONCILIADA</v>
          </cell>
          <cell r="T6761">
            <v>41628</v>
          </cell>
          <cell r="U6761">
            <v>13</v>
          </cell>
          <cell r="V6761" t="str">
            <v>DE 08 A 15 DÍAS</v>
          </cell>
        </row>
        <row r="6762">
          <cell r="Q6762" t="str">
            <v>BANCOMER416264487026595695911</v>
          </cell>
          <cell r="R6762" t="str">
            <v>O.K.</v>
          </cell>
          <cell r="S6762" t="str">
            <v>CONCILIADA</v>
          </cell>
          <cell r="T6762">
            <v>41628</v>
          </cell>
          <cell r="U6762">
            <v>13</v>
          </cell>
          <cell r="V6762" t="str">
            <v>DE 08 A 15 DÍAS</v>
          </cell>
        </row>
        <row r="6763">
          <cell r="Q6763" t="str">
            <v>BANCOMER416264487026591000235</v>
          </cell>
          <cell r="R6763" t="str">
            <v>O.K.</v>
          </cell>
          <cell r="S6763" t="str">
            <v>CONCILIADA</v>
          </cell>
          <cell r="T6763">
            <v>41628</v>
          </cell>
          <cell r="U6763">
            <v>13</v>
          </cell>
          <cell r="V6763" t="str">
            <v>DE 08 A 15 DÍAS</v>
          </cell>
        </row>
        <row r="6764">
          <cell r="Q6764" t="str">
            <v>BANCOMER416264487026591450683</v>
          </cell>
          <cell r="R6764" t="str">
            <v>O.K.</v>
          </cell>
          <cell r="S6764" t="str">
            <v>COMPENSADA</v>
          </cell>
          <cell r="T6764">
            <v>41628</v>
          </cell>
          <cell r="U6764">
            <v>13</v>
          </cell>
          <cell r="V6764" t="str">
            <v>DE 08 A 15 DÍAS</v>
          </cell>
        </row>
        <row r="6765">
          <cell r="Q6765" t="str">
            <v>BANCOMER416264487026595374871</v>
          </cell>
          <cell r="R6765" t="str">
            <v>O.K.</v>
          </cell>
          <cell r="S6765" t="str">
            <v>CONCILIADA</v>
          </cell>
          <cell r="T6765">
            <v>41628</v>
          </cell>
          <cell r="U6765">
            <v>13</v>
          </cell>
          <cell r="V6765" t="str">
            <v>DE 08 A 15 DÍAS</v>
          </cell>
        </row>
        <row r="6766">
          <cell r="Q6766" t="str">
            <v>BANCOMER416264487026594084240</v>
          </cell>
          <cell r="R6766" t="str">
            <v>O.K.</v>
          </cell>
          <cell r="S6766" t="str">
            <v>CONCILIADA</v>
          </cell>
          <cell r="T6766">
            <v>41628</v>
          </cell>
          <cell r="U6766">
            <v>13</v>
          </cell>
          <cell r="V6766" t="str">
            <v>DE 08 A 15 DÍAS</v>
          </cell>
        </row>
        <row r="6767">
          <cell r="Q6767" t="str">
            <v>BANCOMER416264487026591016172</v>
          </cell>
          <cell r="R6767" t="str">
            <v>O.K.</v>
          </cell>
          <cell r="S6767" t="str">
            <v>CONCILIADA</v>
          </cell>
          <cell r="T6767">
            <v>41628</v>
          </cell>
          <cell r="U6767">
            <v>13</v>
          </cell>
          <cell r="V6767" t="str">
            <v>DE 08 A 15 DÍAS</v>
          </cell>
        </row>
        <row r="6768">
          <cell r="Q6768" t="str">
            <v>BANCOMER416264487026591016646</v>
          </cell>
          <cell r="R6768" t="str">
            <v>O.K.</v>
          </cell>
          <cell r="S6768" t="str">
            <v>CONCILIADA</v>
          </cell>
          <cell r="T6768">
            <v>41628</v>
          </cell>
          <cell r="U6768">
            <v>13</v>
          </cell>
          <cell r="V6768" t="str">
            <v>DE 08 A 15 DÍAS</v>
          </cell>
        </row>
        <row r="6769">
          <cell r="Q6769" t="str">
            <v>BANCOMER416264487026591017750</v>
          </cell>
          <cell r="R6769" t="str">
            <v>O.K.</v>
          </cell>
          <cell r="S6769" t="str">
            <v>CONCILIADA</v>
          </cell>
          <cell r="T6769">
            <v>41628</v>
          </cell>
          <cell r="U6769">
            <v>13</v>
          </cell>
          <cell r="V6769" t="str">
            <v>DE 08 A 15 DÍAS</v>
          </cell>
        </row>
        <row r="6770">
          <cell r="Q6770" t="str">
            <v>BANCOMER416264487026592037638</v>
          </cell>
          <cell r="R6770" t="str">
            <v>O.K.</v>
          </cell>
          <cell r="S6770" t="str">
            <v>CONCILIADA</v>
          </cell>
          <cell r="T6770">
            <v>41628</v>
          </cell>
          <cell r="U6770">
            <v>13</v>
          </cell>
          <cell r="V6770" t="str">
            <v>DE 08 A 15 DÍAS</v>
          </cell>
        </row>
        <row r="6771">
          <cell r="Q6771" t="str">
            <v>BANCOMER416264487026595374830</v>
          </cell>
          <cell r="R6771" t="str">
            <v>O.K.</v>
          </cell>
          <cell r="S6771" t="str">
            <v>CONCILIADA</v>
          </cell>
          <cell r="T6771">
            <v>41628</v>
          </cell>
          <cell r="U6771">
            <v>13</v>
          </cell>
          <cell r="V6771" t="str">
            <v>DE 08 A 15 DÍAS</v>
          </cell>
        </row>
        <row r="6772">
          <cell r="Q6772" t="str">
            <v>BANCOMER416264487026591007344</v>
          </cell>
          <cell r="R6772" t="str">
            <v>O.K.</v>
          </cell>
          <cell r="S6772" t="str">
            <v>CONCILIADA</v>
          </cell>
          <cell r="T6772">
            <v>41628</v>
          </cell>
          <cell r="U6772">
            <v>13</v>
          </cell>
          <cell r="V6772" t="str">
            <v>DE 08 A 15 DÍAS</v>
          </cell>
        </row>
        <row r="6773">
          <cell r="Q6773" t="str">
            <v>BANCOMER416264487026594148540</v>
          </cell>
          <cell r="R6773" t="str">
            <v>O.K.</v>
          </cell>
          <cell r="S6773" t="str">
            <v>CONCILIADA</v>
          </cell>
          <cell r="T6773">
            <v>41628</v>
          </cell>
          <cell r="U6773">
            <v>13</v>
          </cell>
          <cell r="V6773" t="str">
            <v>DE 08 A 15 DÍAS</v>
          </cell>
        </row>
        <row r="6774">
          <cell r="Q6774" t="str">
            <v>BANCOMER416264487026595607155</v>
          </cell>
          <cell r="R6774" t="str">
            <v>O.K.</v>
          </cell>
          <cell r="S6774" t="str">
            <v>CONCILIADA</v>
          </cell>
          <cell r="T6774">
            <v>41628</v>
          </cell>
          <cell r="U6774">
            <v>13</v>
          </cell>
          <cell r="V6774" t="str">
            <v>DE 08 A 15 DÍAS</v>
          </cell>
        </row>
        <row r="6775">
          <cell r="Q6775" t="str">
            <v>BANCOMER416264487026591018766</v>
          </cell>
          <cell r="R6775" t="str">
            <v>O.K.</v>
          </cell>
          <cell r="S6775" t="str">
            <v>COMPENSADA</v>
          </cell>
          <cell r="T6775">
            <v>41628</v>
          </cell>
          <cell r="U6775">
            <v>13</v>
          </cell>
          <cell r="V6775" t="str">
            <v>DE 08 A 15 DÍAS</v>
          </cell>
        </row>
        <row r="6776">
          <cell r="Q6776" t="str">
            <v>BANCOMER416264487026594148508</v>
          </cell>
          <cell r="R6776" t="str">
            <v>O.K.</v>
          </cell>
          <cell r="S6776" t="str">
            <v>CONCILIADA</v>
          </cell>
          <cell r="T6776">
            <v>41628</v>
          </cell>
          <cell r="U6776">
            <v>13</v>
          </cell>
          <cell r="V6776" t="str">
            <v>DE 08 A 15 DÍAS</v>
          </cell>
        </row>
        <row r="6777">
          <cell r="Q6777" t="str">
            <v>BANCOMER416264487026591560374</v>
          </cell>
          <cell r="R6777" t="str">
            <v>O.K.</v>
          </cell>
          <cell r="S6777" t="str">
            <v>CONCILIADA</v>
          </cell>
          <cell r="T6777">
            <v>41628</v>
          </cell>
          <cell r="U6777">
            <v>13</v>
          </cell>
          <cell r="V6777" t="str">
            <v>DE 08 A 15 DÍAS</v>
          </cell>
        </row>
        <row r="6778">
          <cell r="Q6778" t="str">
            <v>BANCOMER416264487026595743497</v>
          </cell>
          <cell r="R6778" t="str">
            <v>O.K.</v>
          </cell>
          <cell r="S6778" t="str">
            <v>CONCILIADA</v>
          </cell>
          <cell r="T6778">
            <v>41628</v>
          </cell>
          <cell r="U6778">
            <v>13</v>
          </cell>
          <cell r="V6778" t="str">
            <v>DE 08 A 15 DÍAS</v>
          </cell>
        </row>
        <row r="6779">
          <cell r="Q6779" t="str">
            <v>BANCOMER416264487026595374962</v>
          </cell>
          <cell r="R6779" t="str">
            <v>O.K.</v>
          </cell>
          <cell r="S6779" t="str">
            <v>CONCILIADA</v>
          </cell>
          <cell r="T6779">
            <v>41628</v>
          </cell>
          <cell r="U6779">
            <v>13</v>
          </cell>
          <cell r="V6779" t="str">
            <v>DE 08 A 15 DÍAS</v>
          </cell>
        </row>
        <row r="6780">
          <cell r="Q6780" t="str">
            <v>BANCOMER416264487026594226106</v>
          </cell>
          <cell r="R6780" t="str">
            <v>O.K.</v>
          </cell>
          <cell r="S6780" t="str">
            <v>CONCILIADA</v>
          </cell>
          <cell r="T6780">
            <v>41628</v>
          </cell>
          <cell r="U6780">
            <v>13</v>
          </cell>
          <cell r="V6780" t="str">
            <v>DE 08 A 15 DÍAS</v>
          </cell>
        </row>
        <row r="6781">
          <cell r="Q6781" t="str">
            <v>BANCOMER416264487026591018972</v>
          </cell>
          <cell r="R6781" t="str">
            <v>O.K.</v>
          </cell>
          <cell r="S6781" t="str">
            <v>CONCILIADA</v>
          </cell>
          <cell r="T6781">
            <v>41628</v>
          </cell>
          <cell r="U6781">
            <v>13</v>
          </cell>
          <cell r="V6781" t="str">
            <v>DE 08 A 15 DÍAS</v>
          </cell>
        </row>
        <row r="6782">
          <cell r="Q6782" t="str">
            <v>BANCOMER416264487026591022190</v>
          </cell>
          <cell r="R6782" t="str">
            <v>O.K.</v>
          </cell>
          <cell r="S6782" t="str">
            <v>CONCILIADA</v>
          </cell>
          <cell r="T6782">
            <v>41628</v>
          </cell>
          <cell r="U6782">
            <v>13</v>
          </cell>
          <cell r="V6782" t="str">
            <v>DE 08 A 15 DÍAS</v>
          </cell>
        </row>
        <row r="6783">
          <cell r="Q6783" t="str">
            <v>BANORTE4162671001335719223</v>
          </cell>
          <cell r="R6783" t="str">
            <v>O.K.</v>
          </cell>
          <cell r="S6783" t="str">
            <v>COMPENSADA</v>
          </cell>
          <cell r="T6783">
            <v>41628</v>
          </cell>
          <cell r="U6783">
            <v>13</v>
          </cell>
          <cell r="V6783" t="str">
            <v>DE 08 A 15 DÍAS</v>
          </cell>
        </row>
        <row r="6784">
          <cell r="Q6784" t="str">
            <v>BANORTE4162671001335723741</v>
          </cell>
          <cell r="R6784" t="str">
            <v>O.K.</v>
          </cell>
          <cell r="S6784" t="str">
            <v>CONCILIADA</v>
          </cell>
          <cell r="T6784">
            <v>41628</v>
          </cell>
          <cell r="U6784">
            <v>13</v>
          </cell>
          <cell r="V6784" t="str">
            <v>DE 08 A 15 DÍAS</v>
          </cell>
        </row>
        <row r="6785">
          <cell r="Q6785" t="str">
            <v>BANORTE4162671001335729107</v>
          </cell>
          <cell r="R6785" t="str">
            <v>O.K.</v>
          </cell>
          <cell r="S6785" t="str">
            <v>CONCILIADA</v>
          </cell>
          <cell r="T6785">
            <v>41628</v>
          </cell>
          <cell r="U6785">
            <v>13</v>
          </cell>
          <cell r="V6785" t="str">
            <v>DE 08 A 15 DÍAS</v>
          </cell>
        </row>
        <row r="6786">
          <cell r="Q6786" t="str">
            <v>BANORTE4162671001335732286</v>
          </cell>
          <cell r="R6786" t="str">
            <v>O.K.</v>
          </cell>
          <cell r="S6786" t="str">
            <v>CONCILIADA</v>
          </cell>
          <cell r="T6786">
            <v>41628</v>
          </cell>
          <cell r="U6786">
            <v>13</v>
          </cell>
          <cell r="V6786" t="str">
            <v>DE 08 A 15 DÍAS</v>
          </cell>
        </row>
        <row r="6787">
          <cell r="Q6787" t="str">
            <v>BANORTE4162671001335744405</v>
          </cell>
          <cell r="R6787" t="str">
            <v>O.K.</v>
          </cell>
          <cell r="S6787" t="str">
            <v>CONCILIADA</v>
          </cell>
          <cell r="T6787">
            <v>41628</v>
          </cell>
          <cell r="U6787">
            <v>13</v>
          </cell>
          <cell r="V6787" t="str">
            <v>DE 08 A 15 DÍAS</v>
          </cell>
        </row>
        <row r="6788">
          <cell r="Q6788" t="str">
            <v>BANORTE4162671001335747345</v>
          </cell>
          <cell r="R6788" t="str">
            <v>O.K.</v>
          </cell>
          <cell r="S6788" t="str">
            <v>CONCILIADA</v>
          </cell>
          <cell r="T6788">
            <v>41628</v>
          </cell>
          <cell r="U6788">
            <v>13</v>
          </cell>
          <cell r="V6788" t="str">
            <v>DE 08 A 15 DÍAS</v>
          </cell>
        </row>
        <row r="6789">
          <cell r="Q6789" t="str">
            <v>BANORTE4162671001335747355</v>
          </cell>
          <cell r="R6789" t="str">
            <v>O.K.</v>
          </cell>
          <cell r="S6789" t="str">
            <v>COMPENSADA</v>
          </cell>
          <cell r="T6789">
            <v>41628</v>
          </cell>
          <cell r="U6789">
            <v>13</v>
          </cell>
          <cell r="V6789" t="str">
            <v>DE 08 A 15 DÍAS</v>
          </cell>
        </row>
        <row r="6790">
          <cell r="Q6790" t="str">
            <v>BANORTE4162671001335748563</v>
          </cell>
          <cell r="R6790" t="str">
            <v>O.K.</v>
          </cell>
          <cell r="S6790" t="str">
            <v>CONCILIADA</v>
          </cell>
          <cell r="T6790">
            <v>41628</v>
          </cell>
          <cell r="U6790">
            <v>13</v>
          </cell>
          <cell r="V6790" t="str">
            <v>DE 08 A 15 DÍAS</v>
          </cell>
        </row>
        <row r="6791">
          <cell r="Q6791" t="str">
            <v>BANORTE4162671001335750667</v>
          </cell>
          <cell r="R6791" t="str">
            <v>O.K.</v>
          </cell>
          <cell r="S6791" t="str">
            <v>CONCILIADA</v>
          </cell>
          <cell r="T6791">
            <v>41628</v>
          </cell>
          <cell r="U6791">
            <v>13</v>
          </cell>
          <cell r="V6791" t="str">
            <v>DE 08 A 15 DÍAS</v>
          </cell>
        </row>
        <row r="6792">
          <cell r="Q6792" t="str">
            <v>BANORTE4162671001335750691</v>
          </cell>
          <cell r="R6792" t="str">
            <v>O.K.</v>
          </cell>
          <cell r="S6792" t="str">
            <v>COMPENSADA</v>
          </cell>
          <cell r="T6792">
            <v>41628</v>
          </cell>
          <cell r="U6792">
            <v>13</v>
          </cell>
          <cell r="V6792" t="str">
            <v>DE 08 A 15 DÍAS</v>
          </cell>
        </row>
        <row r="6793">
          <cell r="Q6793" t="str">
            <v>BANORTE4162671001335750709</v>
          </cell>
          <cell r="R6793" t="str">
            <v>O.K.</v>
          </cell>
          <cell r="S6793" t="str">
            <v>COMPENSADA</v>
          </cell>
          <cell r="T6793">
            <v>41628</v>
          </cell>
          <cell r="U6793">
            <v>13</v>
          </cell>
          <cell r="V6793" t="str">
            <v>DE 08 A 15 DÍAS</v>
          </cell>
        </row>
        <row r="6794">
          <cell r="Q6794" t="str">
            <v>BANORTE4162671001335758919</v>
          </cell>
          <cell r="R6794" t="str">
            <v>O.K.</v>
          </cell>
          <cell r="S6794" t="str">
            <v>COMPENSADA</v>
          </cell>
          <cell r="T6794">
            <v>41628</v>
          </cell>
          <cell r="U6794">
            <v>13</v>
          </cell>
          <cell r="V6794" t="str">
            <v>DE 08 A 15 DÍAS</v>
          </cell>
        </row>
        <row r="6795">
          <cell r="Q6795" t="str">
            <v>BANORTE4162671001335774830</v>
          </cell>
          <cell r="R6795" t="str">
            <v>O.K.</v>
          </cell>
          <cell r="S6795" t="str">
            <v>CONCILIADA</v>
          </cell>
          <cell r="T6795">
            <v>41628</v>
          </cell>
          <cell r="U6795">
            <v>13</v>
          </cell>
          <cell r="V6795" t="str">
            <v>DE 08 A 15 DÍAS</v>
          </cell>
        </row>
        <row r="6796">
          <cell r="Q6796" t="str">
            <v>BANORTE4162671001335783550</v>
          </cell>
          <cell r="R6796" t="str">
            <v>O.K.</v>
          </cell>
          <cell r="S6796" t="str">
            <v>CONCILIADA</v>
          </cell>
          <cell r="T6796">
            <v>41628</v>
          </cell>
          <cell r="U6796">
            <v>13</v>
          </cell>
          <cell r="V6796" t="str">
            <v>DE 08 A 15 DÍAS</v>
          </cell>
        </row>
        <row r="6797">
          <cell r="Q6797" t="str">
            <v>BANORTE4162671001335785415</v>
          </cell>
          <cell r="R6797" t="str">
            <v>O.K.</v>
          </cell>
          <cell r="S6797" t="str">
            <v>CONCILIADA</v>
          </cell>
          <cell r="T6797">
            <v>41628</v>
          </cell>
          <cell r="U6797">
            <v>13</v>
          </cell>
          <cell r="V6797" t="str">
            <v>DE 08 A 15 DÍAS</v>
          </cell>
        </row>
        <row r="6798">
          <cell r="Q6798" t="str">
            <v>BANORTE4162671001335786554</v>
          </cell>
          <cell r="R6798" t="str">
            <v>O.K.</v>
          </cell>
          <cell r="S6798" t="str">
            <v>CONCILIADA</v>
          </cell>
          <cell r="T6798">
            <v>41628</v>
          </cell>
          <cell r="U6798">
            <v>13</v>
          </cell>
          <cell r="V6798" t="str">
            <v>DE 08 A 15 DÍAS</v>
          </cell>
        </row>
        <row r="6799">
          <cell r="Q6799" t="str">
            <v>BANORTE4162671001335792156</v>
          </cell>
          <cell r="R6799" t="str">
            <v>O.K.</v>
          </cell>
          <cell r="S6799" t="str">
            <v>COMPENSADA</v>
          </cell>
          <cell r="T6799">
            <v>41628</v>
          </cell>
          <cell r="U6799">
            <v>13</v>
          </cell>
          <cell r="V6799" t="str">
            <v>DE 08 A 15 DÍAS</v>
          </cell>
        </row>
        <row r="6800">
          <cell r="Q6800" t="str">
            <v>BANORTE4162671001335795299</v>
          </cell>
          <cell r="R6800" t="str">
            <v>O.K.</v>
          </cell>
          <cell r="S6800" t="str">
            <v>CONCILIADA</v>
          </cell>
          <cell r="T6800">
            <v>41628</v>
          </cell>
          <cell r="U6800">
            <v>13</v>
          </cell>
          <cell r="V6800" t="str">
            <v>DE 08 A 15 DÍAS</v>
          </cell>
        </row>
        <row r="6801">
          <cell r="Q6801" t="str">
            <v>BANORTE4162671001335798616</v>
          </cell>
          <cell r="R6801" t="str">
            <v>O.K.</v>
          </cell>
          <cell r="S6801" t="str">
            <v>CONCILIADA</v>
          </cell>
          <cell r="T6801">
            <v>41628</v>
          </cell>
          <cell r="U6801">
            <v>13</v>
          </cell>
          <cell r="V6801" t="str">
            <v>DE 08 A 15 DÍAS</v>
          </cell>
        </row>
        <row r="6802">
          <cell r="Q6802" t="str">
            <v>BANORTE4162671001335723737</v>
          </cell>
          <cell r="R6802" t="str">
            <v>O.K.</v>
          </cell>
          <cell r="S6802" t="str">
            <v>CONCILIADA</v>
          </cell>
          <cell r="T6802">
            <v>41628</v>
          </cell>
          <cell r="U6802">
            <v>13</v>
          </cell>
          <cell r="V6802" t="str">
            <v>DE 08 A 15 DÍAS</v>
          </cell>
        </row>
        <row r="6803">
          <cell r="Q6803" t="str">
            <v>BANORTE4162671001335735985</v>
          </cell>
          <cell r="R6803" t="str">
            <v>O.K.</v>
          </cell>
          <cell r="S6803" t="str">
            <v>CONCILIADA</v>
          </cell>
          <cell r="T6803">
            <v>41628</v>
          </cell>
          <cell r="U6803">
            <v>13</v>
          </cell>
          <cell r="V6803" t="str">
            <v>DE 08 A 15 DÍAS</v>
          </cell>
        </row>
        <row r="6804">
          <cell r="Q6804" t="str">
            <v>BANORTE4162671001335747308</v>
          </cell>
          <cell r="R6804" t="str">
            <v>O.K.</v>
          </cell>
          <cell r="S6804" t="str">
            <v>COMPENSADA</v>
          </cell>
          <cell r="T6804">
            <v>41634</v>
          </cell>
          <cell r="U6804">
            <v>13</v>
          </cell>
          <cell r="V6804" t="str">
            <v>DE 08 A 15 DÍAS</v>
          </cell>
        </row>
        <row r="6805">
          <cell r="Q6805" t="str">
            <v>BANORTE4162671001335751934</v>
          </cell>
          <cell r="R6805" t="str">
            <v>O.K.</v>
          </cell>
          <cell r="S6805" t="str">
            <v>COMPENSADA</v>
          </cell>
          <cell r="T6805">
            <v>41628</v>
          </cell>
          <cell r="U6805">
            <v>13</v>
          </cell>
          <cell r="V6805" t="str">
            <v>DE 08 A 15 DÍAS</v>
          </cell>
        </row>
        <row r="6806">
          <cell r="Q6806" t="str">
            <v>BANORTE4162671001335751934</v>
          </cell>
          <cell r="R6806" t="str">
            <v>O.K.</v>
          </cell>
          <cell r="S6806" t="str">
            <v>COMPENSADA</v>
          </cell>
          <cell r="T6806">
            <v>41628</v>
          </cell>
          <cell r="U6806">
            <v>13</v>
          </cell>
          <cell r="V6806" t="str">
            <v>DE 08 A 15 DÍAS</v>
          </cell>
        </row>
        <row r="6807">
          <cell r="Q6807" t="str">
            <v>BANORTE4162671001335783216</v>
          </cell>
          <cell r="R6807" t="str">
            <v>O.K.</v>
          </cell>
          <cell r="S6807" t="str">
            <v>CONCILIADA</v>
          </cell>
          <cell r="T6807">
            <v>41628</v>
          </cell>
          <cell r="U6807">
            <v>13</v>
          </cell>
          <cell r="V6807" t="str">
            <v>DE 08 A 15 DÍAS</v>
          </cell>
        </row>
        <row r="6808">
          <cell r="Q6808" t="str">
            <v>BANORTE4162671001335758889</v>
          </cell>
          <cell r="R6808" t="str">
            <v>O.K.</v>
          </cell>
          <cell r="S6808" t="str">
            <v>CONCILIADA</v>
          </cell>
          <cell r="T6808">
            <v>41628</v>
          </cell>
          <cell r="U6808">
            <v>13</v>
          </cell>
          <cell r="V6808" t="str">
            <v>DE 08 A 15 DÍAS</v>
          </cell>
        </row>
        <row r="6809">
          <cell r="Q6809" t="str">
            <v>BANORTE4162671001335758892</v>
          </cell>
          <cell r="R6809" t="str">
            <v>O.K.</v>
          </cell>
          <cell r="S6809" t="str">
            <v>Aplicadas a clientes</v>
          </cell>
          <cell r="T6809">
            <v>41628</v>
          </cell>
          <cell r="U6809">
            <v>13</v>
          </cell>
          <cell r="V6809" t="str">
            <v>DE 08 A 15 DÍAS</v>
          </cell>
        </row>
        <row r="6810">
          <cell r="Q6810" t="str">
            <v>BANORTE4162671001335703866</v>
          </cell>
          <cell r="R6810" t="str">
            <v>O.K.</v>
          </cell>
          <cell r="S6810" t="str">
            <v>CONCILIADA</v>
          </cell>
          <cell r="T6810">
            <v>41628</v>
          </cell>
          <cell r="U6810">
            <v>13</v>
          </cell>
          <cell r="V6810" t="str">
            <v>DE 08 A 15 DÍAS</v>
          </cell>
        </row>
        <row r="6811">
          <cell r="Q6811" t="str">
            <v>BANORTE4162671001335747972</v>
          </cell>
          <cell r="R6811" t="str">
            <v>O.K.</v>
          </cell>
          <cell r="S6811" t="str">
            <v>CONCILIADA</v>
          </cell>
          <cell r="T6811">
            <v>41628</v>
          </cell>
          <cell r="U6811">
            <v>13</v>
          </cell>
          <cell r="V6811" t="str">
            <v>DE 08 A 15 DÍAS</v>
          </cell>
        </row>
        <row r="6812">
          <cell r="Q6812" t="str">
            <v>BANORTE4162671001335748588</v>
          </cell>
          <cell r="R6812" t="str">
            <v>O.K.</v>
          </cell>
          <cell r="S6812" t="str">
            <v>CONCILIADA</v>
          </cell>
          <cell r="T6812">
            <v>41628</v>
          </cell>
          <cell r="U6812">
            <v>13</v>
          </cell>
          <cell r="V6812" t="str">
            <v>DE 08 A 15 DÍAS</v>
          </cell>
        </row>
        <row r="6813">
          <cell r="Q6813" t="str">
            <v>BANORTE4162671001335752193</v>
          </cell>
          <cell r="R6813" t="str">
            <v>O.K.</v>
          </cell>
          <cell r="S6813" t="str">
            <v>CONCILIADA</v>
          </cell>
          <cell r="T6813">
            <v>41628</v>
          </cell>
          <cell r="U6813">
            <v>13</v>
          </cell>
          <cell r="V6813" t="str">
            <v>DE 08 A 15 DÍAS</v>
          </cell>
        </row>
        <row r="6814">
          <cell r="Q6814" t="str">
            <v>BANORTE4162671001335783501</v>
          </cell>
          <cell r="R6814" t="str">
            <v>O.K.</v>
          </cell>
          <cell r="S6814" t="str">
            <v>COMPENSADA</v>
          </cell>
          <cell r="T6814">
            <v>41628</v>
          </cell>
          <cell r="U6814">
            <v>13</v>
          </cell>
          <cell r="V6814" t="str">
            <v>DE 08 A 15 DÍAS</v>
          </cell>
        </row>
        <row r="6815">
          <cell r="Q6815" t="str">
            <v>BANORTE4162671001335795463</v>
          </cell>
          <cell r="R6815" t="str">
            <v>O.K.</v>
          </cell>
          <cell r="S6815" t="str">
            <v>CONCILIADA</v>
          </cell>
          <cell r="T6815">
            <v>41628</v>
          </cell>
          <cell r="U6815">
            <v>13</v>
          </cell>
          <cell r="V6815" t="str">
            <v>DE 08 A 15 DÍAS</v>
          </cell>
        </row>
        <row r="6816">
          <cell r="Q6816" t="str">
            <v>BANORTE4162671001335779552</v>
          </cell>
          <cell r="R6816" t="str">
            <v>O.K.</v>
          </cell>
          <cell r="S6816" t="str">
            <v>COMPENSADA</v>
          </cell>
          <cell r="T6816">
            <v>41628</v>
          </cell>
          <cell r="U6816">
            <v>13</v>
          </cell>
          <cell r="V6816" t="str">
            <v>DE 08 A 15 DÍAS</v>
          </cell>
        </row>
        <row r="6817">
          <cell r="Q6817" t="str">
            <v>BANORTE4162671001335786855</v>
          </cell>
          <cell r="R6817" t="str">
            <v>O.K.</v>
          </cell>
          <cell r="S6817" t="str">
            <v>CONCILIADA</v>
          </cell>
          <cell r="T6817">
            <v>41628</v>
          </cell>
          <cell r="U6817">
            <v>13</v>
          </cell>
          <cell r="V6817" t="str">
            <v>DE 08 A 15 DÍAS</v>
          </cell>
        </row>
        <row r="6818">
          <cell r="Q6818" t="str">
            <v>BANORTE4162671001335721311</v>
          </cell>
          <cell r="R6818" t="str">
            <v>O.K.</v>
          </cell>
          <cell r="S6818" t="str">
            <v>CONCILIADA</v>
          </cell>
          <cell r="T6818">
            <v>41628</v>
          </cell>
          <cell r="U6818">
            <v>13</v>
          </cell>
          <cell r="V6818" t="str">
            <v>DE 08 A 15 DÍAS</v>
          </cell>
        </row>
        <row r="6819">
          <cell r="Q6819" t="str">
            <v>BANORTE4162671001335763522</v>
          </cell>
          <cell r="R6819" t="str">
            <v>O.K.</v>
          </cell>
          <cell r="S6819" t="str">
            <v>CONCILIADA</v>
          </cell>
          <cell r="T6819">
            <v>41628</v>
          </cell>
          <cell r="U6819">
            <v>13</v>
          </cell>
          <cell r="V6819" t="str">
            <v>DE 08 A 15 DÍAS</v>
          </cell>
        </row>
        <row r="6820">
          <cell r="Q6820" t="str">
            <v>BANORTE4162671001335741197</v>
          </cell>
          <cell r="R6820" t="str">
            <v>O.K.</v>
          </cell>
          <cell r="S6820" t="str">
            <v>CONCILIADA</v>
          </cell>
          <cell r="T6820">
            <v>41628</v>
          </cell>
          <cell r="U6820">
            <v>13</v>
          </cell>
          <cell r="V6820" t="str">
            <v>DE 08 A 15 DÍAS</v>
          </cell>
        </row>
        <row r="6821">
          <cell r="Q6821" t="str">
            <v>BANORTE4162671001335719137</v>
          </cell>
          <cell r="R6821" t="str">
            <v>O.K.</v>
          </cell>
          <cell r="S6821" t="str">
            <v>CONCILIADA</v>
          </cell>
          <cell r="T6821">
            <v>41628</v>
          </cell>
          <cell r="U6821">
            <v>13</v>
          </cell>
          <cell r="V6821" t="str">
            <v>DE 08 A 15 DÍAS</v>
          </cell>
        </row>
        <row r="6822">
          <cell r="Q6822" t="str">
            <v>BANORTE4162671001335729024</v>
          </cell>
          <cell r="R6822" t="str">
            <v>O.K.</v>
          </cell>
          <cell r="S6822" t="str">
            <v>CONCILIADA</v>
          </cell>
          <cell r="T6822">
            <v>41628</v>
          </cell>
          <cell r="U6822">
            <v>13</v>
          </cell>
          <cell r="V6822" t="str">
            <v>DE 08 A 15 DÍAS</v>
          </cell>
        </row>
        <row r="6823">
          <cell r="Q6823" t="str">
            <v>BANORTE4162671001335761679</v>
          </cell>
          <cell r="R6823" t="str">
            <v>O.K.</v>
          </cell>
          <cell r="S6823" t="str">
            <v>CONCILIADA</v>
          </cell>
          <cell r="T6823">
            <v>41628</v>
          </cell>
          <cell r="U6823">
            <v>13</v>
          </cell>
          <cell r="V6823" t="str">
            <v>DE 08 A 15 DÍAS</v>
          </cell>
        </row>
        <row r="6824">
          <cell r="Q6824" t="str">
            <v>BANORTE4162671001335761669</v>
          </cell>
          <cell r="R6824" t="str">
            <v>O.K.</v>
          </cell>
          <cell r="S6824" t="str">
            <v>CONCILIADA</v>
          </cell>
          <cell r="T6824">
            <v>41628</v>
          </cell>
          <cell r="U6824">
            <v>13</v>
          </cell>
          <cell r="V6824" t="str">
            <v>DE 08 A 15 DÍAS</v>
          </cell>
        </row>
        <row r="6825">
          <cell r="Q6825" t="str">
            <v>BANORTE4162671001335761621</v>
          </cell>
          <cell r="R6825" t="str">
            <v>O.K.</v>
          </cell>
          <cell r="S6825" t="str">
            <v>COMPENSADA</v>
          </cell>
          <cell r="T6825">
            <v>41628</v>
          </cell>
          <cell r="U6825">
            <v>13</v>
          </cell>
          <cell r="V6825" t="str">
            <v>DE 08 A 15 DÍAS</v>
          </cell>
        </row>
        <row r="6826">
          <cell r="Q6826" t="str">
            <v>BANORTE4162671001335766256</v>
          </cell>
          <cell r="R6826" t="str">
            <v>O.K.</v>
          </cell>
          <cell r="S6826" t="str">
            <v>CONCILIADA</v>
          </cell>
          <cell r="T6826">
            <v>41628</v>
          </cell>
          <cell r="U6826">
            <v>13</v>
          </cell>
          <cell r="V6826" t="str">
            <v>DE 08 A 15 DÍAS</v>
          </cell>
        </row>
        <row r="6827">
          <cell r="Q6827" t="str">
            <v>BANORTE4162671001335769037</v>
          </cell>
          <cell r="R6827" t="str">
            <v>O.K.</v>
          </cell>
          <cell r="S6827" t="str">
            <v>CONCILIADA</v>
          </cell>
          <cell r="T6827">
            <v>41628</v>
          </cell>
          <cell r="U6827">
            <v>13</v>
          </cell>
          <cell r="V6827" t="str">
            <v>DE 08 A 15 DÍAS</v>
          </cell>
        </row>
        <row r="6828">
          <cell r="Q6828" t="str">
            <v>BANORTE4162671001335783214</v>
          </cell>
          <cell r="R6828" t="str">
            <v>O.K.</v>
          </cell>
          <cell r="S6828" t="str">
            <v>CONCILIADA</v>
          </cell>
          <cell r="T6828">
            <v>41628</v>
          </cell>
          <cell r="U6828">
            <v>13</v>
          </cell>
          <cell r="V6828" t="str">
            <v>DE 08 A 15 DÍAS</v>
          </cell>
        </row>
        <row r="6829">
          <cell r="Q6829" t="str">
            <v>BANORTE4162671001335761657</v>
          </cell>
          <cell r="R6829" t="str">
            <v>O.K.</v>
          </cell>
          <cell r="S6829" t="str">
            <v>CONCILIADA</v>
          </cell>
          <cell r="T6829">
            <v>41628</v>
          </cell>
          <cell r="U6829">
            <v>13</v>
          </cell>
          <cell r="V6829" t="str">
            <v>DE 08 A 15 DÍAS</v>
          </cell>
        </row>
        <row r="6830">
          <cell r="Q6830" t="str">
            <v>BANORTE4162671001335758920</v>
          </cell>
          <cell r="R6830" t="str">
            <v>O.K.</v>
          </cell>
          <cell r="S6830" t="str">
            <v>COMPENSADA</v>
          </cell>
          <cell r="T6830">
            <v>41628</v>
          </cell>
          <cell r="U6830">
            <v>13</v>
          </cell>
          <cell r="V6830" t="str">
            <v>DE 08 A 15 DÍAS</v>
          </cell>
        </row>
        <row r="6831">
          <cell r="Q6831" t="str">
            <v>BANORTE4162671001335747353</v>
          </cell>
          <cell r="R6831" t="str">
            <v>O.K.</v>
          </cell>
          <cell r="S6831" t="str">
            <v>CONCILIADA</v>
          </cell>
          <cell r="T6831">
            <v>41628</v>
          </cell>
          <cell r="U6831">
            <v>13</v>
          </cell>
          <cell r="V6831" t="str">
            <v>DE 08 A 15 DÍAS</v>
          </cell>
        </row>
        <row r="6832">
          <cell r="Q6832" t="str">
            <v>BANORTE4162671001335761996</v>
          </cell>
          <cell r="R6832" t="str">
            <v>O.K.</v>
          </cell>
          <cell r="S6832" t="str">
            <v>CONCILIADA</v>
          </cell>
          <cell r="T6832">
            <v>41628</v>
          </cell>
          <cell r="U6832">
            <v>13</v>
          </cell>
          <cell r="V6832" t="str">
            <v>DE 08 A 15 DÍAS</v>
          </cell>
        </row>
        <row r="6833">
          <cell r="Q6833" t="str">
            <v>BANORTE4162671001335708731</v>
          </cell>
          <cell r="R6833" t="str">
            <v>O.K.</v>
          </cell>
          <cell r="S6833" t="str">
            <v>CONCILIADA</v>
          </cell>
          <cell r="T6833">
            <v>41628</v>
          </cell>
          <cell r="U6833">
            <v>13</v>
          </cell>
          <cell r="V6833" t="str">
            <v>DE 08 A 15 DÍAS</v>
          </cell>
        </row>
        <row r="6834">
          <cell r="Q6834" t="str">
            <v>BANORTE4162671001335783228</v>
          </cell>
          <cell r="R6834" t="str">
            <v>O.K.</v>
          </cell>
          <cell r="S6834" t="str">
            <v>COMPENSADA</v>
          </cell>
          <cell r="T6834">
            <v>41628</v>
          </cell>
          <cell r="U6834">
            <v>13</v>
          </cell>
          <cell r="V6834" t="str">
            <v>DE 08 A 15 DÍAS</v>
          </cell>
        </row>
        <row r="6835">
          <cell r="Q6835" t="str">
            <v>BANORTE4162671001335793451</v>
          </cell>
          <cell r="R6835" t="str">
            <v>O.K.</v>
          </cell>
          <cell r="S6835" t="str">
            <v>COMPENSADA</v>
          </cell>
          <cell r="T6835">
            <v>41628</v>
          </cell>
          <cell r="U6835">
            <v>13</v>
          </cell>
          <cell r="V6835" t="str">
            <v>DE 08 A 15 DÍAS</v>
          </cell>
        </row>
        <row r="6836">
          <cell r="Q6836" t="str">
            <v>BANORTE4162671001335795182</v>
          </cell>
          <cell r="R6836" t="str">
            <v>O.K.</v>
          </cell>
          <cell r="S6836" t="str">
            <v>CONCILIADA</v>
          </cell>
          <cell r="T6836">
            <v>41628</v>
          </cell>
          <cell r="U6836">
            <v>13</v>
          </cell>
          <cell r="V6836" t="str">
            <v>DE 08 A 15 DÍAS</v>
          </cell>
        </row>
        <row r="6837">
          <cell r="Q6837" t="str">
            <v>BANORTE4162671001335795177</v>
          </cell>
          <cell r="R6837" t="str">
            <v>CONCILIACION</v>
          </cell>
          <cell r="S6837" t="str">
            <v xml:space="preserve"> </v>
          </cell>
          <cell r="T6837" t="str">
            <v xml:space="preserve"> </v>
          </cell>
          <cell r="U6837">
            <v>13</v>
          </cell>
          <cell r="V6837" t="str">
            <v>DE 08 A 15 DÍAS</v>
          </cell>
        </row>
        <row r="6838">
          <cell r="Q6838" t="str">
            <v>BANORTE4162671001335761676</v>
          </cell>
          <cell r="R6838" t="str">
            <v>O.K.</v>
          </cell>
          <cell r="S6838" t="str">
            <v>CONCILIADA</v>
          </cell>
          <cell r="T6838">
            <v>41628</v>
          </cell>
          <cell r="U6838">
            <v>13</v>
          </cell>
          <cell r="V6838" t="str">
            <v>DE 08 A 15 DÍAS</v>
          </cell>
        </row>
        <row r="6839">
          <cell r="Q6839" t="str">
            <v>BANORTE4162671001335795179</v>
          </cell>
          <cell r="R6839" t="str">
            <v>O.K.</v>
          </cell>
          <cell r="S6839" t="str">
            <v>CONCILIADA</v>
          </cell>
          <cell r="T6839">
            <v>41628</v>
          </cell>
          <cell r="U6839">
            <v>13</v>
          </cell>
          <cell r="V6839" t="str">
            <v>DE 08 A 15 DÍAS</v>
          </cell>
        </row>
        <row r="6840">
          <cell r="Q6840" t="str">
            <v>BANORTE4162671001335761673</v>
          </cell>
          <cell r="R6840" t="str">
            <v>O.K.</v>
          </cell>
          <cell r="S6840" t="str">
            <v>CONCILIADA</v>
          </cell>
          <cell r="T6840">
            <v>41628</v>
          </cell>
          <cell r="U6840">
            <v>13</v>
          </cell>
          <cell r="V6840" t="str">
            <v>DE 08 A 15 DÍAS</v>
          </cell>
        </row>
        <row r="6841">
          <cell r="Q6841" t="str">
            <v>BANORTE4162671001335761668</v>
          </cell>
          <cell r="R6841" t="str">
            <v>O.K.</v>
          </cell>
          <cell r="S6841" t="str">
            <v>CONCILIADA</v>
          </cell>
          <cell r="T6841">
            <v>41628</v>
          </cell>
          <cell r="U6841">
            <v>13</v>
          </cell>
          <cell r="V6841" t="str">
            <v>DE 08 A 15 DÍAS</v>
          </cell>
        </row>
        <row r="6842">
          <cell r="Q6842" t="str">
            <v>BANORTE4162671001335714539</v>
          </cell>
          <cell r="R6842" t="str">
            <v>O.K.</v>
          </cell>
          <cell r="S6842" t="str">
            <v>CONCILIADA</v>
          </cell>
          <cell r="T6842">
            <v>41628</v>
          </cell>
          <cell r="U6842">
            <v>13</v>
          </cell>
          <cell r="V6842" t="str">
            <v>DE 08 A 15 DÍAS</v>
          </cell>
        </row>
        <row r="6843">
          <cell r="Q6843" t="str">
            <v>BANORTE4162671001335717190</v>
          </cell>
          <cell r="R6843" t="str">
            <v>O.K.</v>
          </cell>
          <cell r="S6843" t="str">
            <v>CONCILIADA</v>
          </cell>
          <cell r="T6843">
            <v>41628</v>
          </cell>
          <cell r="U6843">
            <v>13</v>
          </cell>
          <cell r="V6843" t="str">
            <v>DE 08 A 15 DÍAS</v>
          </cell>
        </row>
        <row r="6844">
          <cell r="Q6844" t="str">
            <v>BANORTE4162671001335719998</v>
          </cell>
          <cell r="R6844" t="str">
            <v>O.K.</v>
          </cell>
          <cell r="S6844" t="str">
            <v>CONCILIADA</v>
          </cell>
          <cell r="T6844">
            <v>41628</v>
          </cell>
          <cell r="U6844">
            <v>13</v>
          </cell>
          <cell r="V6844" t="str">
            <v>DE 08 A 15 DÍAS</v>
          </cell>
        </row>
        <row r="6845">
          <cell r="Q6845" t="str">
            <v>BANORTE4162671001335717191</v>
          </cell>
          <cell r="R6845" t="str">
            <v>O.K.</v>
          </cell>
          <cell r="S6845" t="str">
            <v>CONCILIADA</v>
          </cell>
          <cell r="T6845">
            <v>41628</v>
          </cell>
          <cell r="U6845">
            <v>13</v>
          </cell>
          <cell r="V6845" t="str">
            <v>DE 08 A 15 DÍAS</v>
          </cell>
        </row>
        <row r="6846">
          <cell r="Q6846" t="str">
            <v>BANORTE4162671001335717220</v>
          </cell>
          <cell r="R6846" t="str">
            <v>O.K.</v>
          </cell>
          <cell r="S6846" t="str">
            <v>CONCILIADA</v>
          </cell>
          <cell r="T6846">
            <v>41628</v>
          </cell>
          <cell r="U6846">
            <v>13</v>
          </cell>
          <cell r="V6846" t="str">
            <v>DE 08 A 15 DÍAS</v>
          </cell>
        </row>
        <row r="6847">
          <cell r="Q6847" t="str">
            <v>BANORTE4162671001335721580</v>
          </cell>
          <cell r="R6847" t="str">
            <v>O.K.</v>
          </cell>
          <cell r="S6847" t="str">
            <v>CONCILIADA</v>
          </cell>
          <cell r="T6847">
            <v>41628</v>
          </cell>
          <cell r="U6847">
            <v>13</v>
          </cell>
          <cell r="V6847" t="str">
            <v>DE 08 A 15 DÍAS</v>
          </cell>
        </row>
        <row r="6848">
          <cell r="Q6848" t="str">
            <v>BANORTE4162671001335714524</v>
          </cell>
          <cell r="R6848" t="str">
            <v>O.K.</v>
          </cell>
          <cell r="S6848" t="str">
            <v>CONCILIADA</v>
          </cell>
          <cell r="T6848">
            <v>41628</v>
          </cell>
          <cell r="U6848">
            <v>13</v>
          </cell>
          <cell r="V6848" t="str">
            <v>DE 08 A 15 DÍAS</v>
          </cell>
        </row>
        <row r="6849">
          <cell r="Q6849" t="str">
            <v>BANORTE4162671001335723070</v>
          </cell>
          <cell r="R6849" t="str">
            <v>O.K.</v>
          </cell>
          <cell r="S6849" t="str">
            <v>CONCILIADA</v>
          </cell>
          <cell r="T6849">
            <v>41628</v>
          </cell>
          <cell r="U6849">
            <v>13</v>
          </cell>
          <cell r="V6849" t="str">
            <v>DE 08 A 15 DÍAS</v>
          </cell>
        </row>
        <row r="6850">
          <cell r="Q6850" t="str">
            <v>BANORTE4162671001335723073</v>
          </cell>
          <cell r="R6850" t="str">
            <v>CONCILIACION</v>
          </cell>
          <cell r="S6850" t="str">
            <v xml:space="preserve"> </v>
          </cell>
          <cell r="T6850" t="str">
            <v xml:space="preserve"> </v>
          </cell>
          <cell r="U6850">
            <v>13</v>
          </cell>
          <cell r="V6850" t="str">
            <v>DE 08 A 15 DÍAS</v>
          </cell>
        </row>
        <row r="6851">
          <cell r="Q6851" t="str">
            <v>BANORTE4162671001335788345</v>
          </cell>
          <cell r="R6851" t="str">
            <v>O.K.</v>
          </cell>
          <cell r="S6851" t="str">
            <v>CONCILIADA</v>
          </cell>
          <cell r="T6851">
            <v>41628</v>
          </cell>
          <cell r="U6851">
            <v>13</v>
          </cell>
          <cell r="V6851" t="str">
            <v>DE 08 A 15 DÍAS</v>
          </cell>
        </row>
        <row r="6852">
          <cell r="Q6852" t="str">
            <v>BANORTE4162671001335779600</v>
          </cell>
          <cell r="R6852" t="str">
            <v>O.K.</v>
          </cell>
          <cell r="S6852" t="str">
            <v>CONCILIADA</v>
          </cell>
          <cell r="T6852">
            <v>41628</v>
          </cell>
          <cell r="U6852">
            <v>13</v>
          </cell>
          <cell r="V6852" t="str">
            <v>DE 08 A 15 DÍAS</v>
          </cell>
        </row>
        <row r="6853">
          <cell r="Q6853" t="str">
            <v>BANORTE4162671001335786100</v>
          </cell>
          <cell r="R6853" t="str">
            <v>O.K.</v>
          </cell>
          <cell r="S6853" t="str">
            <v>COMPENSADA</v>
          </cell>
          <cell r="T6853">
            <v>41628</v>
          </cell>
          <cell r="U6853">
            <v>13</v>
          </cell>
          <cell r="V6853" t="str">
            <v>DE 08 A 15 DÍAS</v>
          </cell>
        </row>
        <row r="6854">
          <cell r="Q6854" t="str">
            <v>BANORTE4162671001335799150</v>
          </cell>
          <cell r="R6854" t="str">
            <v>O.K.</v>
          </cell>
          <cell r="S6854" t="str">
            <v>CONCILIADA</v>
          </cell>
          <cell r="T6854">
            <v>41628</v>
          </cell>
          <cell r="U6854">
            <v>13</v>
          </cell>
          <cell r="V6854" t="str">
            <v>DE 08 A 15 DÍAS</v>
          </cell>
        </row>
        <row r="6855">
          <cell r="Q6855" t="str">
            <v>BANORTE4162671001335747356</v>
          </cell>
          <cell r="R6855" t="str">
            <v>O.K.</v>
          </cell>
          <cell r="S6855" t="str">
            <v>CONCILIADA</v>
          </cell>
          <cell r="T6855">
            <v>41628</v>
          </cell>
          <cell r="U6855">
            <v>13</v>
          </cell>
          <cell r="V6855" t="str">
            <v>DE 08 A 15 DÍAS</v>
          </cell>
        </row>
        <row r="6856">
          <cell r="Q6856" t="str">
            <v>BANORTE4162671001335748562</v>
          </cell>
          <cell r="R6856" t="str">
            <v>O.K.</v>
          </cell>
          <cell r="S6856" t="str">
            <v>COMPENSADA</v>
          </cell>
          <cell r="T6856">
            <v>41628</v>
          </cell>
          <cell r="U6856">
            <v>13</v>
          </cell>
          <cell r="V6856" t="str">
            <v>DE 08 A 15 DÍAS</v>
          </cell>
        </row>
        <row r="6857">
          <cell r="Q6857" t="str">
            <v>BANORTE4162671001335761667</v>
          </cell>
          <cell r="R6857" t="str">
            <v>O.K.</v>
          </cell>
          <cell r="S6857" t="str">
            <v>CONCILIADA</v>
          </cell>
          <cell r="T6857">
            <v>41628</v>
          </cell>
          <cell r="U6857">
            <v>13</v>
          </cell>
          <cell r="V6857" t="str">
            <v>DE 08 A 15 DÍAS</v>
          </cell>
        </row>
        <row r="6858">
          <cell r="Q6858" t="str">
            <v>BANORTE4162671001335700420</v>
          </cell>
          <cell r="R6858" t="str">
            <v>O.K.</v>
          </cell>
          <cell r="S6858" t="str">
            <v>CONCILIADA</v>
          </cell>
          <cell r="T6858">
            <v>41628</v>
          </cell>
          <cell r="U6858">
            <v>13</v>
          </cell>
          <cell r="V6858" t="str">
            <v>DE 08 A 15 DÍAS</v>
          </cell>
        </row>
        <row r="6859">
          <cell r="Q6859" t="str">
            <v>BANORTE4162671001335705437</v>
          </cell>
          <cell r="R6859" t="str">
            <v>O.K.</v>
          </cell>
          <cell r="S6859" t="str">
            <v>CONCILIADA</v>
          </cell>
          <cell r="T6859">
            <v>41628</v>
          </cell>
          <cell r="U6859">
            <v>13</v>
          </cell>
          <cell r="V6859" t="str">
            <v>DE 08 A 15 DÍAS</v>
          </cell>
        </row>
        <row r="6860">
          <cell r="Q6860" t="str">
            <v>BANORTE4162671001335752603</v>
          </cell>
          <cell r="R6860" t="str">
            <v>O.K.</v>
          </cell>
          <cell r="S6860" t="str">
            <v>CONCILIADA</v>
          </cell>
          <cell r="T6860">
            <v>41628</v>
          </cell>
          <cell r="U6860">
            <v>13</v>
          </cell>
          <cell r="V6860" t="str">
            <v>DE 08 A 15 DÍAS</v>
          </cell>
        </row>
        <row r="6861">
          <cell r="Q6861" t="str">
            <v>BANORTE4162671001335747352</v>
          </cell>
          <cell r="R6861" t="str">
            <v>O.K.</v>
          </cell>
          <cell r="S6861" t="str">
            <v>Aplicadas a clientes</v>
          </cell>
          <cell r="T6861">
            <v>41628</v>
          </cell>
          <cell r="U6861">
            <v>13</v>
          </cell>
          <cell r="V6861" t="str">
            <v>DE 08 A 15 DÍAS</v>
          </cell>
        </row>
        <row r="6862">
          <cell r="Q6862" t="str">
            <v>BANORTE4162671001335747344</v>
          </cell>
          <cell r="R6862" t="str">
            <v>O.K.</v>
          </cell>
          <cell r="S6862" t="str">
            <v>CONCILIADA</v>
          </cell>
          <cell r="T6862">
            <v>41628</v>
          </cell>
          <cell r="U6862">
            <v>13</v>
          </cell>
          <cell r="V6862" t="str">
            <v>DE 08 A 15 DÍAS</v>
          </cell>
        </row>
        <row r="6863">
          <cell r="Q6863" t="str">
            <v>BANORTE4162671001335774889</v>
          </cell>
          <cell r="R6863" t="str">
            <v>O.K.</v>
          </cell>
          <cell r="S6863" t="str">
            <v>CONCILIADA</v>
          </cell>
          <cell r="T6863">
            <v>41628</v>
          </cell>
          <cell r="U6863">
            <v>13</v>
          </cell>
          <cell r="V6863" t="str">
            <v>DE 08 A 15 DÍAS</v>
          </cell>
        </row>
        <row r="6864">
          <cell r="Q6864" t="str">
            <v>BANORTE4162671001335784137</v>
          </cell>
          <cell r="R6864" t="str">
            <v>O.K.</v>
          </cell>
          <cell r="S6864" t="str">
            <v>COMPENSADA</v>
          </cell>
          <cell r="T6864">
            <v>41628</v>
          </cell>
          <cell r="U6864">
            <v>13</v>
          </cell>
          <cell r="V6864" t="str">
            <v>DE 08 A 15 DÍAS</v>
          </cell>
        </row>
        <row r="6865">
          <cell r="Q6865" t="str">
            <v>BANORTE4162671001335787310</v>
          </cell>
          <cell r="R6865" t="str">
            <v>O.K.</v>
          </cell>
          <cell r="S6865" t="str">
            <v>CONCILIADA</v>
          </cell>
          <cell r="T6865">
            <v>41628</v>
          </cell>
          <cell r="U6865">
            <v>13</v>
          </cell>
          <cell r="V6865" t="str">
            <v>DE 08 A 15 DÍAS</v>
          </cell>
        </row>
        <row r="6866">
          <cell r="Q6866" t="str">
            <v>BANORTE4162671001335747349</v>
          </cell>
          <cell r="R6866" t="str">
            <v>O.K.</v>
          </cell>
          <cell r="S6866" t="str">
            <v>COMPENSADA</v>
          </cell>
          <cell r="T6866">
            <v>41628</v>
          </cell>
          <cell r="U6866">
            <v>13</v>
          </cell>
          <cell r="V6866" t="str">
            <v>DE 08 A 15 DÍAS</v>
          </cell>
        </row>
        <row r="6867">
          <cell r="Q6867" t="str">
            <v>BANORTE4162671001335783209</v>
          </cell>
          <cell r="R6867" t="str">
            <v>O.K.</v>
          </cell>
          <cell r="S6867" t="str">
            <v>COMPENSADA</v>
          </cell>
          <cell r="T6867">
            <v>41628</v>
          </cell>
          <cell r="U6867">
            <v>13</v>
          </cell>
          <cell r="V6867" t="str">
            <v>DE 08 A 15 DÍAS</v>
          </cell>
        </row>
        <row r="6868">
          <cell r="Q6868" t="str">
            <v>BANORTE4162671001335747341</v>
          </cell>
          <cell r="R6868" t="str">
            <v>O.K.</v>
          </cell>
          <cell r="S6868" t="str">
            <v>CONCILIADA</v>
          </cell>
          <cell r="T6868">
            <v>41628</v>
          </cell>
          <cell r="U6868">
            <v>13</v>
          </cell>
          <cell r="V6868" t="str">
            <v>DE 08 A 15 DÍAS</v>
          </cell>
        </row>
        <row r="6869">
          <cell r="Q6869" t="str">
            <v>BANORTE4162671001335787312</v>
          </cell>
          <cell r="R6869" t="str">
            <v>O.K.</v>
          </cell>
          <cell r="S6869" t="str">
            <v>CONCILIADA</v>
          </cell>
          <cell r="T6869">
            <v>41628</v>
          </cell>
          <cell r="U6869">
            <v>13</v>
          </cell>
          <cell r="V6869" t="str">
            <v>DE 08 A 15 DÍAS</v>
          </cell>
        </row>
        <row r="6870">
          <cell r="Q6870" t="str">
            <v>BANORTE4162671001335783218</v>
          </cell>
          <cell r="R6870" t="str">
            <v>O.K.</v>
          </cell>
          <cell r="S6870" t="str">
            <v>CONCILIADA</v>
          </cell>
          <cell r="T6870">
            <v>41628</v>
          </cell>
          <cell r="U6870">
            <v>13</v>
          </cell>
          <cell r="V6870" t="str">
            <v>DE 08 A 15 DÍAS</v>
          </cell>
        </row>
        <row r="6871">
          <cell r="Q6871" t="str">
            <v>BANORTE4162671001335777458</v>
          </cell>
          <cell r="R6871" t="str">
            <v>O.K.</v>
          </cell>
          <cell r="S6871" t="str">
            <v>COMPENSADA</v>
          </cell>
          <cell r="T6871">
            <v>41634</v>
          </cell>
          <cell r="U6871">
            <v>13</v>
          </cell>
          <cell r="V6871" t="str">
            <v>DE 08 A 15 DÍAS</v>
          </cell>
        </row>
        <row r="6872">
          <cell r="Q6872" t="str">
            <v>BANORTE4162671001335788830</v>
          </cell>
          <cell r="R6872" t="str">
            <v>O.K.</v>
          </cell>
          <cell r="S6872" t="str">
            <v>CONCILIADA</v>
          </cell>
          <cell r="T6872">
            <v>41628</v>
          </cell>
          <cell r="U6872">
            <v>13</v>
          </cell>
          <cell r="V6872" t="str">
            <v>DE 08 A 15 DÍAS</v>
          </cell>
        </row>
        <row r="6873">
          <cell r="Q6873" t="str">
            <v>BANORTE4162671001335787315</v>
          </cell>
          <cell r="R6873" t="str">
            <v>O.K.</v>
          </cell>
          <cell r="S6873" t="str">
            <v>CONCILIADA</v>
          </cell>
          <cell r="T6873">
            <v>41628</v>
          </cell>
          <cell r="U6873">
            <v>13</v>
          </cell>
          <cell r="V6873" t="str">
            <v>DE 08 A 15 DÍAS</v>
          </cell>
        </row>
        <row r="6874">
          <cell r="Q6874" t="str">
            <v>BANORTE4162671001335774954</v>
          </cell>
          <cell r="R6874" t="str">
            <v>O.K.</v>
          </cell>
          <cell r="S6874" t="str">
            <v>CONCILIADA</v>
          </cell>
          <cell r="T6874">
            <v>41628</v>
          </cell>
          <cell r="U6874">
            <v>13</v>
          </cell>
          <cell r="V6874" t="str">
            <v>DE 08 A 15 DÍAS</v>
          </cell>
        </row>
        <row r="6875">
          <cell r="Q6875" t="str">
            <v>BANORTE4162671001335721482</v>
          </cell>
          <cell r="R6875" t="str">
            <v>O.K.</v>
          </cell>
          <cell r="S6875" t="str">
            <v>CONCILIADA</v>
          </cell>
          <cell r="T6875">
            <v>41628</v>
          </cell>
          <cell r="U6875">
            <v>13</v>
          </cell>
          <cell r="V6875" t="str">
            <v>DE 08 A 15 DÍAS</v>
          </cell>
        </row>
        <row r="6876">
          <cell r="Q6876" t="str">
            <v>BANORTE4162671001335721574</v>
          </cell>
          <cell r="R6876" t="str">
            <v>O.K.</v>
          </cell>
          <cell r="S6876" t="str">
            <v>CONCILIADA</v>
          </cell>
          <cell r="T6876">
            <v>41628</v>
          </cell>
          <cell r="U6876">
            <v>13</v>
          </cell>
          <cell r="V6876" t="str">
            <v>DE 08 A 15 DÍAS</v>
          </cell>
        </row>
        <row r="6877">
          <cell r="Q6877" t="str">
            <v>BANORTE4162671001335727945</v>
          </cell>
          <cell r="R6877" t="str">
            <v>O.K.</v>
          </cell>
          <cell r="S6877" t="str">
            <v>CONCILIADA</v>
          </cell>
          <cell r="T6877">
            <v>41628</v>
          </cell>
          <cell r="U6877">
            <v>13</v>
          </cell>
          <cell r="V6877" t="str">
            <v>DE 08 A 15 DÍAS</v>
          </cell>
        </row>
        <row r="6878">
          <cell r="Q6878" t="str">
            <v>BANORTE4162671001335784210</v>
          </cell>
          <cell r="R6878" t="str">
            <v>O.K.</v>
          </cell>
          <cell r="S6878" t="str">
            <v>CONCILIADA</v>
          </cell>
          <cell r="T6878">
            <v>41628</v>
          </cell>
          <cell r="U6878">
            <v>13</v>
          </cell>
          <cell r="V6878" t="str">
            <v>DE 08 A 15 DÍAS</v>
          </cell>
        </row>
        <row r="6879">
          <cell r="Q6879" t="str">
            <v>BANORTE4162671001335743777</v>
          </cell>
          <cell r="R6879" t="str">
            <v>O.K.</v>
          </cell>
          <cell r="S6879" t="str">
            <v>CONCILIADA</v>
          </cell>
          <cell r="T6879">
            <v>41628</v>
          </cell>
          <cell r="U6879">
            <v>13</v>
          </cell>
          <cell r="V6879" t="str">
            <v>DE 08 A 15 DÍAS</v>
          </cell>
        </row>
        <row r="6880">
          <cell r="Q6880" t="str">
            <v>BANORTE4162671001335750683</v>
          </cell>
          <cell r="R6880" t="str">
            <v>O.K.</v>
          </cell>
          <cell r="S6880" t="str">
            <v>CONCILIADA</v>
          </cell>
          <cell r="T6880">
            <v>41628</v>
          </cell>
          <cell r="U6880">
            <v>13</v>
          </cell>
          <cell r="V6880" t="str">
            <v>DE 08 A 15 DÍAS</v>
          </cell>
        </row>
        <row r="6881">
          <cell r="Q6881" t="str">
            <v>BANORTE4162671001335795398</v>
          </cell>
          <cell r="R6881" t="str">
            <v>O.K.</v>
          </cell>
          <cell r="S6881" t="str">
            <v>COMPENSADA</v>
          </cell>
          <cell r="T6881">
            <v>41628</v>
          </cell>
          <cell r="U6881">
            <v>13</v>
          </cell>
          <cell r="V6881" t="str">
            <v>DE 08 A 15 DÍAS</v>
          </cell>
        </row>
        <row r="6882">
          <cell r="Q6882" t="str">
            <v>BANORTE4162671001335786118</v>
          </cell>
          <cell r="R6882" t="str">
            <v>O.K.</v>
          </cell>
          <cell r="S6882" t="str">
            <v>CONCILIADA</v>
          </cell>
          <cell r="T6882">
            <v>41628</v>
          </cell>
          <cell r="U6882">
            <v>13</v>
          </cell>
          <cell r="V6882" t="str">
            <v>DE 08 A 15 DÍAS</v>
          </cell>
        </row>
        <row r="6883">
          <cell r="Q6883" t="str">
            <v>BANORTE4162671001335755402</v>
          </cell>
          <cell r="R6883" t="str">
            <v>O.K.</v>
          </cell>
          <cell r="S6883" t="str">
            <v>CONCILIADA</v>
          </cell>
          <cell r="T6883">
            <v>41628</v>
          </cell>
          <cell r="U6883">
            <v>13</v>
          </cell>
          <cell r="V6883" t="str">
            <v>DE 08 A 15 DÍAS</v>
          </cell>
        </row>
        <row r="6884">
          <cell r="Q6884" t="str">
            <v>BANORTE4162671001335727793</v>
          </cell>
          <cell r="R6884" t="str">
            <v>O.K.</v>
          </cell>
          <cell r="S6884" t="str">
            <v>CONCILIADA</v>
          </cell>
          <cell r="T6884">
            <v>41628</v>
          </cell>
          <cell r="U6884">
            <v>13</v>
          </cell>
          <cell r="V6884" t="str">
            <v>DE 08 A 15 DÍAS</v>
          </cell>
        </row>
        <row r="6885">
          <cell r="Q6885" t="str">
            <v>BANORTE4162671001335735567</v>
          </cell>
          <cell r="R6885" t="str">
            <v>O.K.</v>
          </cell>
          <cell r="S6885" t="str">
            <v>CONCILIADA</v>
          </cell>
          <cell r="T6885">
            <v>41628</v>
          </cell>
          <cell r="U6885">
            <v>13</v>
          </cell>
          <cell r="V6885" t="str">
            <v>DE 08 A 15 DÍAS</v>
          </cell>
        </row>
        <row r="6886">
          <cell r="Q6886" t="str">
            <v>BANORTE4162671001335774611</v>
          </cell>
          <cell r="R6886" t="str">
            <v>O.K.</v>
          </cell>
          <cell r="S6886" t="str">
            <v>CONCILIADA</v>
          </cell>
          <cell r="T6886">
            <v>41628</v>
          </cell>
          <cell r="U6886">
            <v>13</v>
          </cell>
          <cell r="V6886" t="str">
            <v>DE 08 A 15 DÍAS</v>
          </cell>
        </row>
        <row r="6887">
          <cell r="Q6887" t="str">
            <v>BANORTE4162671001335785563</v>
          </cell>
          <cell r="R6887" t="str">
            <v>O.K.</v>
          </cell>
          <cell r="S6887" t="str">
            <v>Aplicadas a clientes</v>
          </cell>
          <cell r="T6887">
            <v>41628</v>
          </cell>
          <cell r="U6887">
            <v>13</v>
          </cell>
          <cell r="V6887" t="str">
            <v>DE 08 A 15 DÍAS</v>
          </cell>
        </row>
        <row r="6888">
          <cell r="Q6888" t="str">
            <v>BANORTE4162671001335785563</v>
          </cell>
          <cell r="R6888" t="str">
            <v>O.K.</v>
          </cell>
          <cell r="S6888" t="str">
            <v>Aplicadas a clientes</v>
          </cell>
          <cell r="T6888">
            <v>41628</v>
          </cell>
          <cell r="U6888">
            <v>13</v>
          </cell>
          <cell r="V6888" t="str">
            <v>DE 08 A 15 DÍAS</v>
          </cell>
        </row>
        <row r="6889">
          <cell r="Q6889" t="str">
            <v>BANORTE4162671001335783305</v>
          </cell>
          <cell r="R6889" t="str">
            <v>O.K.</v>
          </cell>
          <cell r="S6889" t="str">
            <v>CONCILIADA</v>
          </cell>
          <cell r="T6889">
            <v>41628</v>
          </cell>
          <cell r="U6889">
            <v>13</v>
          </cell>
          <cell r="V6889" t="str">
            <v>DE 08 A 15 DÍAS</v>
          </cell>
        </row>
        <row r="6890">
          <cell r="Q6890" t="str">
            <v>BANORTE4162671001335747347</v>
          </cell>
          <cell r="R6890" t="str">
            <v>O.K.</v>
          </cell>
          <cell r="S6890" t="str">
            <v>CONCILIADA</v>
          </cell>
          <cell r="T6890">
            <v>41628</v>
          </cell>
          <cell r="U6890">
            <v>13</v>
          </cell>
          <cell r="V6890" t="str">
            <v>DE 08 A 15 DÍAS</v>
          </cell>
        </row>
        <row r="6891">
          <cell r="Q6891" t="str">
            <v>BANORTE4162671001335705359</v>
          </cell>
          <cell r="R6891" t="str">
            <v>O.K.</v>
          </cell>
          <cell r="S6891" t="str">
            <v>CONCILIADA</v>
          </cell>
          <cell r="T6891">
            <v>41628</v>
          </cell>
          <cell r="U6891">
            <v>13</v>
          </cell>
          <cell r="V6891" t="str">
            <v>DE 08 A 15 DÍAS</v>
          </cell>
        </row>
        <row r="6892">
          <cell r="Q6892" t="str">
            <v>BANORTE4162671001335786652</v>
          </cell>
          <cell r="R6892" t="str">
            <v>O.K.</v>
          </cell>
          <cell r="S6892" t="str">
            <v>CONCILIADA</v>
          </cell>
          <cell r="T6892">
            <v>41628</v>
          </cell>
          <cell r="U6892">
            <v>13</v>
          </cell>
          <cell r="V6892" t="str">
            <v>DE 08 A 15 DÍAS</v>
          </cell>
        </row>
        <row r="6893">
          <cell r="Q6893" t="str">
            <v>BANORTE4162671001335744830</v>
          </cell>
          <cell r="R6893" t="str">
            <v>O.K.</v>
          </cell>
          <cell r="S6893" t="str">
            <v>CONCILIADA</v>
          </cell>
          <cell r="T6893">
            <v>41628</v>
          </cell>
          <cell r="U6893">
            <v>13</v>
          </cell>
          <cell r="V6893" t="str">
            <v>DE 08 A 15 DÍAS</v>
          </cell>
        </row>
        <row r="6894">
          <cell r="Q6894" t="str">
            <v>BANORTE4162671001335744962</v>
          </cell>
          <cell r="R6894" t="str">
            <v>O.K.</v>
          </cell>
          <cell r="S6894" t="str">
            <v>CONCILIADA</v>
          </cell>
          <cell r="T6894">
            <v>41628</v>
          </cell>
          <cell r="U6894">
            <v>13</v>
          </cell>
          <cell r="V6894" t="str">
            <v>DE 08 A 15 DÍAS</v>
          </cell>
        </row>
        <row r="6895">
          <cell r="Q6895" t="str">
            <v>BANORTE4162671001335723065</v>
          </cell>
          <cell r="R6895" t="str">
            <v>O.K.</v>
          </cell>
          <cell r="S6895" t="str">
            <v>CONCILIADA</v>
          </cell>
          <cell r="T6895">
            <v>41628</v>
          </cell>
          <cell r="U6895">
            <v>13</v>
          </cell>
          <cell r="V6895" t="str">
            <v>DE 08 A 15 DÍAS</v>
          </cell>
        </row>
        <row r="6896">
          <cell r="Q6896" t="str">
            <v>BANORTE4162671001335723071</v>
          </cell>
          <cell r="R6896" t="str">
            <v>O.K.</v>
          </cell>
          <cell r="S6896" t="str">
            <v>CONCILIADA</v>
          </cell>
          <cell r="T6896">
            <v>41628</v>
          </cell>
          <cell r="U6896">
            <v>13</v>
          </cell>
          <cell r="V6896" t="str">
            <v>DE 08 A 15 DÍAS</v>
          </cell>
        </row>
        <row r="6897">
          <cell r="Q6897" t="str">
            <v>BANORTE4162671001335721154</v>
          </cell>
          <cell r="R6897" t="str">
            <v>O.K.</v>
          </cell>
          <cell r="S6897" t="str">
            <v>CONCILIADA</v>
          </cell>
          <cell r="T6897">
            <v>41628</v>
          </cell>
          <cell r="U6897">
            <v>13</v>
          </cell>
          <cell r="V6897" t="str">
            <v>DE 08 A 15 DÍAS</v>
          </cell>
        </row>
        <row r="6898">
          <cell r="Q6898" t="str">
            <v>BANORTE4162671001335700651</v>
          </cell>
          <cell r="R6898" t="str">
            <v>O.K.</v>
          </cell>
          <cell r="S6898" t="str">
            <v>CONCILIADA</v>
          </cell>
          <cell r="T6898">
            <v>41628</v>
          </cell>
          <cell r="U6898">
            <v>13</v>
          </cell>
          <cell r="V6898" t="str">
            <v>DE 08 A 15 DÍAS</v>
          </cell>
        </row>
        <row r="6899">
          <cell r="Q6899" t="str">
            <v>BANORTE4162671001335778125</v>
          </cell>
          <cell r="R6899" t="str">
            <v>O.K.</v>
          </cell>
          <cell r="S6899" t="str">
            <v>CONCILIADA</v>
          </cell>
          <cell r="T6899">
            <v>41628</v>
          </cell>
          <cell r="U6899">
            <v>13</v>
          </cell>
          <cell r="V6899" t="str">
            <v>DE 08 A 15 DÍAS</v>
          </cell>
        </row>
        <row r="6900">
          <cell r="Q6900" t="str">
            <v>BANORTE4162671001335768069</v>
          </cell>
          <cell r="R6900" t="str">
            <v>O.K.</v>
          </cell>
          <cell r="S6900" t="str">
            <v>CONCILIADA</v>
          </cell>
          <cell r="T6900">
            <v>41628</v>
          </cell>
          <cell r="U6900">
            <v>13</v>
          </cell>
          <cell r="V6900" t="str">
            <v>DE 08 A 15 DÍAS</v>
          </cell>
        </row>
        <row r="6901">
          <cell r="Q6901" t="str">
            <v>BANORTE4162671001335714538</v>
          </cell>
          <cell r="R6901" t="str">
            <v>O.K.</v>
          </cell>
          <cell r="S6901" t="str">
            <v>CONCILIADA</v>
          </cell>
          <cell r="T6901">
            <v>41628</v>
          </cell>
          <cell r="U6901">
            <v>13</v>
          </cell>
          <cell r="V6901" t="str">
            <v>DE 08 A 15 DÍAS</v>
          </cell>
        </row>
        <row r="6902">
          <cell r="Q6902" t="str">
            <v>BANORTE4162671001335795911</v>
          </cell>
          <cell r="R6902" t="str">
            <v>O.K.</v>
          </cell>
          <cell r="S6902" t="str">
            <v>CONCILIADA</v>
          </cell>
          <cell r="T6902">
            <v>41628</v>
          </cell>
          <cell r="U6902">
            <v>13</v>
          </cell>
          <cell r="V6902" t="str">
            <v>DE 08 A 15 DÍAS</v>
          </cell>
        </row>
        <row r="6903">
          <cell r="Q6903" t="str">
            <v>BANORTE4162671001335714533</v>
          </cell>
          <cell r="R6903" t="str">
            <v>O.K.</v>
          </cell>
          <cell r="S6903" t="str">
            <v>COMPENSADA</v>
          </cell>
          <cell r="T6903">
            <v>41628</v>
          </cell>
          <cell r="U6903">
            <v>13</v>
          </cell>
          <cell r="V6903" t="str">
            <v>DE 08 A 15 DÍAS</v>
          </cell>
        </row>
        <row r="6904">
          <cell r="Q6904" t="str">
            <v>BANORTE4162671001335743497</v>
          </cell>
          <cell r="R6904" t="str">
            <v>O.K.</v>
          </cell>
          <cell r="S6904" t="str">
            <v>CONCILIADA</v>
          </cell>
          <cell r="T6904">
            <v>41628</v>
          </cell>
          <cell r="U6904">
            <v>13</v>
          </cell>
          <cell r="V6904" t="str">
            <v>DE 08 A 15 DÍAS</v>
          </cell>
        </row>
        <row r="6905">
          <cell r="Q6905" t="str">
            <v>BANORTE4162671001335728679</v>
          </cell>
          <cell r="R6905" t="str">
            <v>O.K.</v>
          </cell>
          <cell r="S6905" t="str">
            <v>CONCILIADA</v>
          </cell>
          <cell r="T6905">
            <v>41628</v>
          </cell>
          <cell r="U6905">
            <v>13</v>
          </cell>
          <cell r="V6905" t="str">
            <v>DE 08 A 15 DÍAS</v>
          </cell>
        </row>
        <row r="6906">
          <cell r="Q6906" t="str">
            <v>BANORTE4162671001335754904</v>
          </cell>
          <cell r="R6906" t="str">
            <v>O.K.</v>
          </cell>
          <cell r="S6906" t="str">
            <v>CONCILIADA</v>
          </cell>
          <cell r="T6906">
            <v>41628</v>
          </cell>
          <cell r="U6906">
            <v>13</v>
          </cell>
          <cell r="V6906" t="str">
            <v>DE 08 A 15 DÍAS</v>
          </cell>
        </row>
        <row r="6907">
          <cell r="Q6907" t="str">
            <v>BANORTE4162671001335717187</v>
          </cell>
          <cell r="R6907" t="str">
            <v>O.K.</v>
          </cell>
          <cell r="S6907" t="str">
            <v>CONCILIADA</v>
          </cell>
          <cell r="T6907">
            <v>41628</v>
          </cell>
          <cell r="U6907">
            <v>13</v>
          </cell>
          <cell r="V6907" t="str">
            <v>DE 08 A 15 DÍAS</v>
          </cell>
        </row>
        <row r="6908">
          <cell r="Q6908" t="str">
            <v>BANORTE4162671001335723075</v>
          </cell>
          <cell r="R6908" t="str">
            <v>O.K.</v>
          </cell>
          <cell r="S6908" t="str">
            <v>CONCILIADA</v>
          </cell>
          <cell r="T6908">
            <v>41628</v>
          </cell>
          <cell r="U6908">
            <v>13</v>
          </cell>
          <cell r="V6908" t="str">
            <v>DE 08 A 15 DÍAS</v>
          </cell>
        </row>
        <row r="6909">
          <cell r="Q6909" t="str">
            <v>BANORTE4162671001335717218</v>
          </cell>
          <cell r="R6909" t="str">
            <v>O.K.</v>
          </cell>
          <cell r="S6909" t="str">
            <v>CONCILIADA</v>
          </cell>
          <cell r="T6909">
            <v>41628</v>
          </cell>
          <cell r="U6909">
            <v>13</v>
          </cell>
          <cell r="V6909" t="str">
            <v>DE 08 A 15 DÍAS</v>
          </cell>
        </row>
        <row r="6910">
          <cell r="Q6910" t="str">
            <v>BANORTE4162671001335752605</v>
          </cell>
          <cell r="R6910" t="str">
            <v>O.K.</v>
          </cell>
          <cell r="S6910" t="str">
            <v>CONCILIADA</v>
          </cell>
          <cell r="T6910">
            <v>41628</v>
          </cell>
          <cell r="U6910">
            <v>13</v>
          </cell>
          <cell r="V6910" t="str">
            <v>DE 08 A 15 DÍAS</v>
          </cell>
        </row>
        <row r="6911">
          <cell r="Q6911" t="str">
            <v>BANORTE4162671001335783408</v>
          </cell>
          <cell r="R6911" t="str">
            <v>O.K.</v>
          </cell>
          <cell r="S6911" t="str">
            <v>CONCILIADA</v>
          </cell>
          <cell r="T6911">
            <v>41628</v>
          </cell>
          <cell r="U6911">
            <v>13</v>
          </cell>
          <cell r="V6911" t="str">
            <v>DE 08 A 15 DÍAS</v>
          </cell>
        </row>
        <row r="6912">
          <cell r="Q6912" t="str">
            <v>BANORTE4162671001335744309</v>
          </cell>
          <cell r="R6912" t="str">
            <v>O.K.</v>
          </cell>
          <cell r="S6912" t="str">
            <v>CONCILIADA</v>
          </cell>
          <cell r="T6912">
            <v>41628</v>
          </cell>
          <cell r="U6912">
            <v>13</v>
          </cell>
          <cell r="V6912" t="str">
            <v>DE 08 A 15 DÍAS</v>
          </cell>
        </row>
        <row r="6913">
          <cell r="Q6913" t="str">
            <v>BANORTE4162671001335763521</v>
          </cell>
          <cell r="R6913" t="str">
            <v>O.K.</v>
          </cell>
          <cell r="S6913" t="str">
            <v>CONCILIADA</v>
          </cell>
          <cell r="T6913">
            <v>41628</v>
          </cell>
          <cell r="U6913">
            <v>13</v>
          </cell>
          <cell r="V6913" t="str">
            <v>DE 08 A 15 DÍAS</v>
          </cell>
        </row>
        <row r="6914">
          <cell r="Q6914" t="str">
            <v>BANORTE4162671001335743004</v>
          </cell>
          <cell r="R6914" t="str">
            <v>O.K.</v>
          </cell>
          <cell r="S6914" t="str">
            <v>CONCILIADA</v>
          </cell>
          <cell r="T6914">
            <v>41628</v>
          </cell>
          <cell r="U6914">
            <v>13</v>
          </cell>
          <cell r="V6914" t="str">
            <v>DE 08 A 15 DÍAS</v>
          </cell>
        </row>
        <row r="6915">
          <cell r="Q6915" t="str">
            <v>BANORTE4162671001335719993</v>
          </cell>
          <cell r="R6915" t="str">
            <v>O.K.</v>
          </cell>
          <cell r="S6915" t="str">
            <v>CONCILIADA</v>
          </cell>
          <cell r="T6915">
            <v>41628</v>
          </cell>
          <cell r="U6915">
            <v>13</v>
          </cell>
          <cell r="V6915" t="str">
            <v>DE 08 A 15 DÍAS</v>
          </cell>
        </row>
        <row r="6916">
          <cell r="Q6916" t="str">
            <v>BANORTE4162671001335769160</v>
          </cell>
          <cell r="R6916" t="str">
            <v>O.K.</v>
          </cell>
          <cell r="S6916" t="str">
            <v>CONCILIADA</v>
          </cell>
          <cell r="T6916">
            <v>41628</v>
          </cell>
          <cell r="U6916">
            <v>13</v>
          </cell>
          <cell r="V6916" t="str">
            <v>DE 08 A 15 DÍAS</v>
          </cell>
        </row>
        <row r="6917">
          <cell r="Q6917" t="str">
            <v>BANORTE4162671001335752597</v>
          </cell>
          <cell r="R6917" t="str">
            <v>O.K.</v>
          </cell>
          <cell r="S6917" t="str">
            <v>CONCILIADA</v>
          </cell>
          <cell r="T6917">
            <v>41628</v>
          </cell>
          <cell r="U6917">
            <v>13</v>
          </cell>
          <cell r="V6917" t="str">
            <v>DE 08 A 15 DÍAS</v>
          </cell>
        </row>
        <row r="6918">
          <cell r="Q6918" t="str">
            <v>BANORTE4162671001335791748</v>
          </cell>
          <cell r="R6918" t="str">
            <v>O.K.</v>
          </cell>
          <cell r="S6918" t="str">
            <v>CONCILIADA</v>
          </cell>
          <cell r="T6918">
            <v>41628</v>
          </cell>
          <cell r="U6918">
            <v>13</v>
          </cell>
          <cell r="V6918" t="str">
            <v>DE 08 A 15 DÍAS</v>
          </cell>
        </row>
        <row r="6919">
          <cell r="Q6919" t="str">
            <v>BANORTE4162671001335721591</v>
          </cell>
          <cell r="R6919" t="str">
            <v>O.K.</v>
          </cell>
          <cell r="S6919" t="str">
            <v>CONCILIADA</v>
          </cell>
          <cell r="T6919">
            <v>41628</v>
          </cell>
          <cell r="U6919">
            <v>13</v>
          </cell>
          <cell r="V6919" t="str">
            <v>DE 08 A 15 DÍAS</v>
          </cell>
        </row>
        <row r="6920">
          <cell r="Q6920" t="str">
            <v>BANORTE4162671001335786199</v>
          </cell>
          <cell r="R6920" t="str">
            <v>O.K.</v>
          </cell>
          <cell r="S6920" t="str">
            <v>CONCILIADA</v>
          </cell>
          <cell r="T6920">
            <v>41628</v>
          </cell>
          <cell r="U6920">
            <v>13</v>
          </cell>
          <cell r="V6920" t="str">
            <v>DE 08 A 15 DÍAS</v>
          </cell>
        </row>
        <row r="6921">
          <cell r="Q6921" t="str">
            <v>BANORTE4162671001335777360</v>
          </cell>
          <cell r="R6921" t="str">
            <v>O.K.</v>
          </cell>
          <cell r="S6921" t="str">
            <v>CONCILIADA</v>
          </cell>
          <cell r="T6921">
            <v>41628</v>
          </cell>
          <cell r="U6921">
            <v>13</v>
          </cell>
          <cell r="V6921" t="str">
            <v>DE 08 A 15 DÍAS</v>
          </cell>
        </row>
        <row r="6922">
          <cell r="Q6922" t="str">
            <v>BANORTE4162671001335770795</v>
          </cell>
          <cell r="R6922" t="str">
            <v>O.K.</v>
          </cell>
          <cell r="S6922" t="str">
            <v>COMPENSADA</v>
          </cell>
          <cell r="T6922">
            <v>41628</v>
          </cell>
          <cell r="U6922">
            <v>13</v>
          </cell>
          <cell r="V6922" t="str">
            <v>DE 08 A 15 DÍAS</v>
          </cell>
        </row>
        <row r="6923">
          <cell r="Q6923" t="str">
            <v>BANORTE4162671001335742790</v>
          </cell>
          <cell r="R6923" t="str">
            <v>O.K.</v>
          </cell>
          <cell r="S6923" t="str">
            <v>CONCILIADA</v>
          </cell>
          <cell r="T6923">
            <v>41628</v>
          </cell>
          <cell r="U6923">
            <v>13</v>
          </cell>
          <cell r="V6923" t="str">
            <v>DE 08 A 15 DÍAS</v>
          </cell>
        </row>
        <row r="6924">
          <cell r="Q6924" t="str">
            <v>BANORTE4162671001335721593</v>
          </cell>
          <cell r="R6924" t="str">
            <v>O.K.</v>
          </cell>
          <cell r="S6924" t="str">
            <v>CONCILIADA</v>
          </cell>
          <cell r="T6924">
            <v>41628</v>
          </cell>
          <cell r="U6924">
            <v>13</v>
          </cell>
          <cell r="V6924" t="str">
            <v>DE 08 A 15 DÍAS</v>
          </cell>
        </row>
        <row r="6925">
          <cell r="Q6925" t="str">
            <v>BANORTE4162671001335751889</v>
          </cell>
          <cell r="R6925" t="str">
            <v>O.K.</v>
          </cell>
          <cell r="S6925" t="str">
            <v>CONCILIADA</v>
          </cell>
          <cell r="T6925">
            <v>41628</v>
          </cell>
          <cell r="U6925">
            <v>13</v>
          </cell>
          <cell r="V6925" t="str">
            <v>DE 08 A 15 DÍAS</v>
          </cell>
        </row>
        <row r="6926">
          <cell r="Q6926" t="str">
            <v>BANORTE4162671001335736463</v>
          </cell>
          <cell r="R6926" t="str">
            <v>O.K.</v>
          </cell>
          <cell r="S6926" t="str">
            <v>CONCILIADA</v>
          </cell>
          <cell r="T6926">
            <v>41628</v>
          </cell>
          <cell r="U6926">
            <v>13</v>
          </cell>
          <cell r="V6926" t="str">
            <v>DE 08 A 15 DÍAS</v>
          </cell>
        </row>
        <row r="6927">
          <cell r="Q6927" t="str">
            <v>BANORTE4162671001335742788</v>
          </cell>
          <cell r="R6927" t="str">
            <v>O.K.</v>
          </cell>
          <cell r="S6927" t="str">
            <v>CONCILIADA</v>
          </cell>
          <cell r="T6927">
            <v>41628</v>
          </cell>
          <cell r="U6927">
            <v>13</v>
          </cell>
          <cell r="V6927" t="str">
            <v>DE 08 A 15 DÍAS</v>
          </cell>
        </row>
        <row r="6928">
          <cell r="Q6928" t="str">
            <v>BANCOMER AMEX4162613463835252899</v>
          </cell>
          <cell r="R6928" t="str">
            <v>O.K.</v>
          </cell>
          <cell r="S6928" t="str">
            <v>DIF. DE CTVOS.</v>
          </cell>
          <cell r="T6928">
            <v>41628</v>
          </cell>
          <cell r="U6928">
            <v>13</v>
          </cell>
          <cell r="V6928" t="str">
            <v>DE 08 A 15 DÍAS</v>
          </cell>
        </row>
        <row r="6929">
          <cell r="Q6929" t="str">
            <v>BANCOMER AMEX4162613463835252902</v>
          </cell>
          <cell r="R6929" t="str">
            <v>O.K.</v>
          </cell>
          <cell r="S6929" t="str">
            <v>DIF. DE CTVOS.</v>
          </cell>
          <cell r="T6929">
            <v>41628</v>
          </cell>
          <cell r="U6929">
            <v>13</v>
          </cell>
          <cell r="V6929" t="str">
            <v>DE 08 A 15 DÍAS</v>
          </cell>
        </row>
        <row r="6930">
          <cell r="Q6930" t="str">
            <v>BANCOMER AMEX4162613463835219867</v>
          </cell>
          <cell r="R6930" t="str">
            <v>O.K.</v>
          </cell>
          <cell r="S6930" t="str">
            <v>DIF. DE CTVOS.</v>
          </cell>
          <cell r="T6930">
            <v>41628</v>
          </cell>
          <cell r="U6930">
            <v>13</v>
          </cell>
          <cell r="V6930" t="str">
            <v>DE 08 A 15 DÍAS</v>
          </cell>
        </row>
        <row r="6931">
          <cell r="Q6931" t="str">
            <v>BANCOMER AMEX4162613463835206109</v>
          </cell>
          <cell r="R6931" t="str">
            <v>O.K.</v>
          </cell>
          <cell r="S6931" t="str">
            <v>DIF. DE CTVOS.</v>
          </cell>
          <cell r="T6931">
            <v>41628</v>
          </cell>
          <cell r="U6931">
            <v>13</v>
          </cell>
          <cell r="V6931" t="str">
            <v>DE 08 A 15 DÍAS</v>
          </cell>
        </row>
        <row r="6932">
          <cell r="Q6932" t="str">
            <v>BANCOMER AMEX4162613463835228280</v>
          </cell>
          <cell r="R6932" t="str">
            <v>O.K.</v>
          </cell>
          <cell r="S6932" t="str">
            <v>DIF. DE CTVOS.</v>
          </cell>
          <cell r="T6932">
            <v>41628</v>
          </cell>
          <cell r="U6932">
            <v>13</v>
          </cell>
          <cell r="V6932" t="str">
            <v>DE 08 A 15 DÍAS</v>
          </cell>
        </row>
        <row r="6933">
          <cell r="Q6933" t="str">
            <v>BANCOMER AMEX4162613463835231615</v>
          </cell>
          <cell r="R6933" t="str">
            <v>O.K.</v>
          </cell>
          <cell r="S6933" t="str">
            <v>DIF. DE CTVOS.</v>
          </cell>
          <cell r="T6933">
            <v>41628</v>
          </cell>
          <cell r="U6933">
            <v>13</v>
          </cell>
          <cell r="V6933" t="str">
            <v>DE 08 A 15 DÍAS</v>
          </cell>
        </row>
        <row r="6934">
          <cell r="Q6934" t="str">
            <v>BANCOMER AMEX4162613463835253612</v>
          </cell>
          <cell r="R6934" t="str">
            <v>O.K.</v>
          </cell>
          <cell r="S6934" t="str">
            <v>DIF. DE CTVOS.</v>
          </cell>
          <cell r="T6934">
            <v>41628</v>
          </cell>
          <cell r="U6934">
            <v>13</v>
          </cell>
          <cell r="V6934" t="str">
            <v>DE 08 A 15 DÍAS</v>
          </cell>
        </row>
        <row r="6935">
          <cell r="Q6935" t="str">
            <v>BANCOMER AMEX4162613463835244598</v>
          </cell>
          <cell r="R6935" t="str">
            <v>O.K.</v>
          </cell>
          <cell r="S6935" t="str">
            <v>DIF. DE CTVOS.</v>
          </cell>
          <cell r="T6935">
            <v>41628</v>
          </cell>
          <cell r="U6935">
            <v>13</v>
          </cell>
          <cell r="V6935" t="str">
            <v>DE 08 A 15 DÍAS</v>
          </cell>
        </row>
        <row r="6936">
          <cell r="Q6936" t="str">
            <v>BANCOMER AMEX4162613463835206107</v>
          </cell>
          <cell r="R6936" t="str">
            <v>.O.K.</v>
          </cell>
          <cell r="S6936" t="str">
            <v>meses sin intereses</v>
          </cell>
          <cell r="T6936">
            <v>41628</v>
          </cell>
          <cell r="U6936">
            <v>13</v>
          </cell>
          <cell r="V6936" t="str">
            <v>DE 08 A 15 DÍAS</v>
          </cell>
        </row>
        <row r="6937">
          <cell r="Q6937" t="str">
            <v>BANCOMER AMEX4162613463835206108</v>
          </cell>
          <cell r="R6937" t="str">
            <v>O.K.</v>
          </cell>
          <cell r="S6937" t="str">
            <v>DIF. DE CTVOS.</v>
          </cell>
          <cell r="T6937">
            <v>41628</v>
          </cell>
          <cell r="U6937">
            <v>13</v>
          </cell>
          <cell r="V6937" t="str">
            <v>DE 08 A 15 DÍAS</v>
          </cell>
        </row>
        <row r="6938">
          <cell r="Q6938" t="str">
            <v>BANCOMER AMEX4162613463835207620</v>
          </cell>
          <cell r="R6938" t="str">
            <v>O.K.</v>
          </cell>
          <cell r="S6938" t="str">
            <v>DIF. DE CTVOS.</v>
          </cell>
          <cell r="T6938">
            <v>41628</v>
          </cell>
          <cell r="U6938">
            <v>13</v>
          </cell>
          <cell r="V6938" t="str">
            <v>DE 08 A 15 DÍAS</v>
          </cell>
        </row>
        <row r="6939">
          <cell r="Q6939" t="str">
            <v>BANCOMER AMEX4162613463835215063</v>
          </cell>
          <cell r="R6939" t="str">
            <v>O.K.</v>
          </cell>
          <cell r="S6939" t="str">
            <v>DIF. DE CTVOS.</v>
          </cell>
          <cell r="T6939">
            <v>41628</v>
          </cell>
          <cell r="U6939">
            <v>13</v>
          </cell>
          <cell r="V6939" t="str">
            <v>DE 08 A 15 DÍAS</v>
          </cell>
        </row>
        <row r="6940">
          <cell r="Q6940" t="str">
            <v>BANCOMER AMEX4162613463835238417</v>
          </cell>
          <cell r="R6940" t="str">
            <v>O.K.</v>
          </cell>
          <cell r="S6940" t="str">
            <v>DIF. DE CTVOS.</v>
          </cell>
          <cell r="T6940">
            <v>41628</v>
          </cell>
          <cell r="U6940">
            <v>13</v>
          </cell>
          <cell r="V6940" t="str">
            <v>DE 08 A 15 DÍAS</v>
          </cell>
        </row>
        <row r="6941">
          <cell r="Q6941" t="str">
            <v>BANCOMER AMEX4162613463835200473</v>
          </cell>
          <cell r="R6941" t="str">
            <v>O.K.</v>
          </cell>
          <cell r="S6941" t="str">
            <v>DIF. DE CTVOS.</v>
          </cell>
          <cell r="T6941">
            <v>41628</v>
          </cell>
          <cell r="U6941">
            <v>13</v>
          </cell>
          <cell r="V6941" t="str">
            <v>DE 08 A 15 DÍAS</v>
          </cell>
        </row>
        <row r="6942">
          <cell r="Q6942" t="str">
            <v>BANCOMER AMEX4162613463835238751</v>
          </cell>
          <cell r="R6942" t="str">
            <v>O.K.</v>
          </cell>
          <cell r="S6942" t="str">
            <v>DIF. DE CTVOS.</v>
          </cell>
          <cell r="T6942">
            <v>41628</v>
          </cell>
          <cell r="U6942">
            <v>13</v>
          </cell>
          <cell r="V6942" t="str">
            <v>DE 08 A 15 DÍAS</v>
          </cell>
        </row>
        <row r="6943">
          <cell r="Q6943" t="str">
            <v>BANCOMER AMEX4162613463835217801</v>
          </cell>
          <cell r="R6943" t="str">
            <v>O.K.</v>
          </cell>
          <cell r="S6943" t="str">
            <v>DIF. DE CTVOS.</v>
          </cell>
          <cell r="T6943">
            <v>41628</v>
          </cell>
          <cell r="U6943">
            <v>13</v>
          </cell>
          <cell r="V6943" t="str">
            <v>DE 08 A 15 DÍAS</v>
          </cell>
        </row>
        <row r="6944">
          <cell r="Q6944" t="str">
            <v>BANCOMER AMEX4162613463835217187</v>
          </cell>
          <cell r="R6944" t="str">
            <v>O.K.</v>
          </cell>
          <cell r="S6944" t="str">
            <v>DIF. DE CTVOS.</v>
          </cell>
          <cell r="T6944">
            <v>41628</v>
          </cell>
          <cell r="U6944">
            <v>13</v>
          </cell>
          <cell r="V6944" t="str">
            <v>DE 08 A 15 DÍAS</v>
          </cell>
        </row>
        <row r="6945">
          <cell r="Q6945" t="str">
            <v>BANCOMER AMEX4162613463835238420</v>
          </cell>
          <cell r="R6945" t="str">
            <v>O.K.</v>
          </cell>
          <cell r="S6945" t="str">
            <v>DIF. DE CTVOS.</v>
          </cell>
          <cell r="T6945">
            <v>41628</v>
          </cell>
          <cell r="U6945">
            <v>13</v>
          </cell>
          <cell r="V6945" t="str">
            <v>DE 08 A 15 DÍAS</v>
          </cell>
        </row>
        <row r="6946">
          <cell r="Q6946" t="str">
            <v>BANCOMER AMEX4162613463835206112</v>
          </cell>
          <cell r="R6946" t="str">
            <v>O.K.</v>
          </cell>
          <cell r="S6946" t="str">
            <v>DIF. DE CTVOS.</v>
          </cell>
          <cell r="T6946">
            <v>41628</v>
          </cell>
          <cell r="U6946">
            <v>13</v>
          </cell>
          <cell r="V6946" t="str">
            <v>DE 08 A 15 DÍAS</v>
          </cell>
        </row>
        <row r="6947">
          <cell r="Q6947" t="str">
            <v>BANCOMER AMEX4162613463835226023</v>
          </cell>
          <cell r="R6947" t="str">
            <v>O.K.</v>
          </cell>
          <cell r="S6947" t="str">
            <v>DIF. DE CTVOS.</v>
          </cell>
          <cell r="T6947">
            <v>41628</v>
          </cell>
          <cell r="U6947">
            <v>13</v>
          </cell>
          <cell r="V6947" t="str">
            <v>DE 08 A 15 DÍAS</v>
          </cell>
        </row>
        <row r="6948">
          <cell r="Q6948" t="str">
            <v>BANCOMER AMEX4162613463835200437</v>
          </cell>
          <cell r="R6948" t="str">
            <v>O.K.</v>
          </cell>
          <cell r="S6948" t="str">
            <v>DIF. DE CTVOS.</v>
          </cell>
          <cell r="T6948">
            <v>41628</v>
          </cell>
          <cell r="U6948">
            <v>13</v>
          </cell>
          <cell r="V6948" t="str">
            <v>DE 08 A 15 DÍAS</v>
          </cell>
        </row>
        <row r="6949">
          <cell r="Q6949" t="str">
            <v>BANCOMER AMEX4162613463835245670</v>
          </cell>
          <cell r="R6949" t="str">
            <v>O.K.</v>
          </cell>
          <cell r="S6949" t="str">
            <v>DIF. DE CTVOS.</v>
          </cell>
          <cell r="T6949">
            <v>41628</v>
          </cell>
          <cell r="U6949">
            <v>13</v>
          </cell>
          <cell r="V6949" t="str">
            <v>DE 08 A 15 DÍAS</v>
          </cell>
        </row>
        <row r="6950">
          <cell r="Q6950" t="str">
            <v>BANCOMER AMEX4162613463835252898</v>
          </cell>
          <cell r="R6950" t="str">
            <v>O.K.</v>
          </cell>
          <cell r="S6950" t="str">
            <v>DIF. DE CTVOS.</v>
          </cell>
          <cell r="T6950">
            <v>41628</v>
          </cell>
          <cell r="U6950">
            <v>13</v>
          </cell>
          <cell r="V6950" t="str">
            <v>DE 08 A 15 DÍAS</v>
          </cell>
        </row>
        <row r="6951">
          <cell r="Q6951" t="str">
            <v>BANCOMER AMEX4162613463835215065</v>
          </cell>
          <cell r="R6951" t="str">
            <v>O.K.</v>
          </cell>
          <cell r="S6951" t="str">
            <v>DIF. DE CTVOS.</v>
          </cell>
          <cell r="T6951">
            <v>41628</v>
          </cell>
          <cell r="U6951">
            <v>13</v>
          </cell>
          <cell r="V6951" t="str">
            <v>DE 08 A 15 DÍAS</v>
          </cell>
        </row>
        <row r="6952">
          <cell r="Q6952" t="str">
            <v>BANCOMER AMEX4162613463835254172</v>
          </cell>
          <cell r="R6952" t="str">
            <v>O.K.</v>
          </cell>
          <cell r="S6952" t="str">
            <v>DIF. DE CTVOS.</v>
          </cell>
          <cell r="T6952">
            <v>41628</v>
          </cell>
          <cell r="U6952">
            <v>13</v>
          </cell>
          <cell r="V6952" t="str">
            <v>DE 08 A 15 DÍAS</v>
          </cell>
        </row>
        <row r="6953">
          <cell r="Q6953" t="str">
            <v>BANCOMER AMEX4162613463835258061</v>
          </cell>
          <cell r="R6953" t="str">
            <v>O.K.</v>
          </cell>
          <cell r="S6953" t="str">
            <v>DIF. DE CTVOS.</v>
          </cell>
          <cell r="T6953">
            <v>41628</v>
          </cell>
          <cell r="U6953">
            <v>13</v>
          </cell>
          <cell r="V6953" t="str">
            <v>DE 08 A 15 DÍAS</v>
          </cell>
        </row>
        <row r="6954">
          <cell r="Q6954" t="str">
            <v>BANCOMER AMEX4162613463835217359</v>
          </cell>
          <cell r="R6954" t="str">
            <v>O.K.</v>
          </cell>
          <cell r="S6954" t="str">
            <v>DIF. DE CTVOS.</v>
          </cell>
          <cell r="T6954">
            <v>41628</v>
          </cell>
          <cell r="U6954">
            <v>13</v>
          </cell>
          <cell r="V6954" t="str">
            <v>DE 08 A 15 DÍAS</v>
          </cell>
        </row>
        <row r="6955">
          <cell r="Q6955" t="str">
            <v>BANCOMER AMEX4162613463835253676</v>
          </cell>
          <cell r="R6955" t="str">
            <v>O.K.</v>
          </cell>
          <cell r="S6955" t="str">
            <v>DIF. DE CTVOS.</v>
          </cell>
          <cell r="T6955">
            <v>41628</v>
          </cell>
          <cell r="U6955">
            <v>13</v>
          </cell>
          <cell r="V6955" t="str">
            <v>DE 08 A 15 DÍAS</v>
          </cell>
        </row>
        <row r="6956">
          <cell r="Q6956" t="str">
            <v>BANCOMER AMEX4162613463835248991</v>
          </cell>
          <cell r="R6956" t="str">
            <v>O.K.</v>
          </cell>
          <cell r="S6956" t="str">
            <v>CONCILIADA</v>
          </cell>
          <cell r="T6956">
            <v>41628</v>
          </cell>
          <cell r="U6956">
            <v>13</v>
          </cell>
          <cell r="V6956" t="str">
            <v>DE 08 A 15 DÍAS</v>
          </cell>
        </row>
        <row r="6957">
          <cell r="Q6957" t="str">
            <v>BANCOMER AMEX4162613463835209701</v>
          </cell>
          <cell r="R6957" t="str">
            <v>O.K.</v>
          </cell>
          <cell r="S6957" t="str">
            <v>DIF. DE CTVOS.</v>
          </cell>
          <cell r="T6957">
            <v>41628</v>
          </cell>
          <cell r="U6957">
            <v>13</v>
          </cell>
          <cell r="V6957" t="str">
            <v>DE 08 A 15 DÍAS</v>
          </cell>
        </row>
        <row r="6958">
          <cell r="Q6958" t="str">
            <v>BANCOMER AMEX4162613463835231791</v>
          </cell>
          <cell r="R6958" t="str">
            <v>O.K.</v>
          </cell>
          <cell r="S6958" t="str">
            <v>DIF. DE CTVOS.</v>
          </cell>
          <cell r="T6958">
            <v>41628</v>
          </cell>
          <cell r="U6958">
            <v>13</v>
          </cell>
          <cell r="V6958" t="str">
            <v>DE 08 A 15 DÍAS</v>
          </cell>
        </row>
        <row r="6959">
          <cell r="Q6959" t="str">
            <v>BANCOMER AMEX4162613463835206111</v>
          </cell>
          <cell r="R6959" t="str">
            <v>O.K.</v>
          </cell>
          <cell r="S6959" t="str">
            <v>DIF. DE CTVOS.</v>
          </cell>
          <cell r="T6959">
            <v>41628</v>
          </cell>
          <cell r="U6959">
            <v>13</v>
          </cell>
          <cell r="V6959" t="str">
            <v>DE 08 A 15 DÍAS</v>
          </cell>
        </row>
        <row r="6960">
          <cell r="Q6960" t="str">
            <v>BANCOMER AMEX4162613463835211232</v>
          </cell>
          <cell r="R6960" t="str">
            <v>O.K.</v>
          </cell>
          <cell r="S6960" t="str">
            <v>DIF. DE CTVOS.</v>
          </cell>
          <cell r="T6960">
            <v>41628</v>
          </cell>
          <cell r="U6960">
            <v>13</v>
          </cell>
          <cell r="V6960" t="str">
            <v>DE 08 A 15 DÍAS</v>
          </cell>
        </row>
        <row r="6961">
          <cell r="Q6961" t="str">
            <v>BANCOMER AMEX4162613463835206113</v>
          </cell>
          <cell r="R6961" t="str">
            <v>O.K.</v>
          </cell>
          <cell r="S6961" t="str">
            <v>DIF. DE CTVOS.</v>
          </cell>
          <cell r="T6961">
            <v>41628</v>
          </cell>
          <cell r="U6961">
            <v>13</v>
          </cell>
          <cell r="V6961" t="str">
            <v>DE 08 A 15 DÍAS</v>
          </cell>
        </row>
        <row r="6962">
          <cell r="Q6962" t="str">
            <v>BANCOMER AMEX4162613463835226805</v>
          </cell>
          <cell r="R6962" t="str">
            <v>O.K.</v>
          </cell>
          <cell r="S6962" t="str">
            <v>DIF. DE CTVOS.</v>
          </cell>
          <cell r="T6962">
            <v>41628</v>
          </cell>
          <cell r="U6962">
            <v>13</v>
          </cell>
          <cell r="V6962" t="str">
            <v>DE 08 A 15 DÍAS</v>
          </cell>
        </row>
        <row r="6963">
          <cell r="Q6963" t="str">
            <v>BANCOMER AMEX4162613463835280370</v>
          </cell>
          <cell r="R6963" t="str">
            <v>O.K.</v>
          </cell>
          <cell r="S6963" t="str">
            <v>DIF. DE CTVOS.</v>
          </cell>
          <cell r="T6963">
            <v>41628</v>
          </cell>
          <cell r="U6963">
            <v>13</v>
          </cell>
          <cell r="V6963" t="str">
            <v>DE 08 A 15 DÍAS</v>
          </cell>
        </row>
        <row r="6964">
          <cell r="Q6964" t="str">
            <v>BANCOMER AMEX4162613463835247220</v>
          </cell>
          <cell r="R6964" t="str">
            <v>O.K.</v>
          </cell>
          <cell r="S6964" t="str">
            <v>COMPENSADA</v>
          </cell>
          <cell r="T6964">
            <v>41628</v>
          </cell>
          <cell r="U6964">
            <v>13</v>
          </cell>
          <cell r="V6964" t="str">
            <v>DE 08 A 15 DÍAS</v>
          </cell>
        </row>
        <row r="6965">
          <cell r="Q6965" t="str">
            <v>BANCOMER AMEX4162613463835247222</v>
          </cell>
          <cell r="R6965" t="str">
            <v>O.K.</v>
          </cell>
          <cell r="S6965" t="str">
            <v>DIF. DE CTVOS.</v>
          </cell>
          <cell r="T6965">
            <v>41628</v>
          </cell>
          <cell r="U6965">
            <v>13</v>
          </cell>
          <cell r="V6965" t="str">
            <v>DE 08 A 15 DÍAS</v>
          </cell>
        </row>
        <row r="6966">
          <cell r="Q6966" t="str">
            <v>BANCOMER AMEX4162613463835252959</v>
          </cell>
          <cell r="R6966" t="str">
            <v>O.K.</v>
          </cell>
          <cell r="S6966" t="str">
            <v>DIF. DE CTVOS.</v>
          </cell>
          <cell r="T6966">
            <v>41628</v>
          </cell>
          <cell r="U6966">
            <v>13</v>
          </cell>
          <cell r="V6966" t="str">
            <v>DE 08 A 15 DÍAS</v>
          </cell>
        </row>
        <row r="6967">
          <cell r="Q6967" t="str">
            <v>BANCOMER AMEX4162613463835253670</v>
          </cell>
          <cell r="R6967" t="str">
            <v>O.K.</v>
          </cell>
          <cell r="S6967" t="str">
            <v>DIF. DE CTVOS.</v>
          </cell>
          <cell r="T6967">
            <v>41628</v>
          </cell>
          <cell r="U6967">
            <v>13</v>
          </cell>
          <cell r="V6967" t="str">
            <v>DE 08 A 15 DÍAS</v>
          </cell>
        </row>
        <row r="6968">
          <cell r="Q6968" t="str">
            <v>BANCOMER AMEX4162613463835247875</v>
          </cell>
          <cell r="R6968" t="str">
            <v>O.K.</v>
          </cell>
          <cell r="S6968" t="str">
            <v>DIF. DE CTVOS.</v>
          </cell>
          <cell r="T6968">
            <v>41628</v>
          </cell>
          <cell r="U6968">
            <v>13</v>
          </cell>
          <cell r="V6968" t="str">
            <v>DE 08 A 15 DÍAS</v>
          </cell>
        </row>
        <row r="6969">
          <cell r="Q6969" t="str">
            <v>BANCOMER AMEX4162613463835205986</v>
          </cell>
          <cell r="R6969" t="str">
            <v>O.K.</v>
          </cell>
          <cell r="S6969" t="str">
            <v>DIF. DE CTVOS.</v>
          </cell>
          <cell r="T6969">
            <v>41628</v>
          </cell>
          <cell r="U6969">
            <v>13</v>
          </cell>
          <cell r="V6969" t="str">
            <v>DE 08 A 15 DÍAS</v>
          </cell>
        </row>
        <row r="6970">
          <cell r="Q6970" t="str">
            <v>BANCOMER AMEX4162613463835239532</v>
          </cell>
          <cell r="R6970" t="str">
            <v>O.K.</v>
          </cell>
          <cell r="S6970" t="str">
            <v>DIF. DE CTVOS.</v>
          </cell>
          <cell r="T6970">
            <v>41628</v>
          </cell>
          <cell r="U6970">
            <v>13</v>
          </cell>
          <cell r="V6970" t="str">
            <v>DE 08 A 15 DÍAS</v>
          </cell>
        </row>
        <row r="6971">
          <cell r="Q6971" t="str">
            <v>BANCOMER AMEX4162613463835202680</v>
          </cell>
          <cell r="R6971" t="str">
            <v>O.K.</v>
          </cell>
          <cell r="S6971" t="str">
            <v>DIF. DE CTVOS.</v>
          </cell>
          <cell r="T6971">
            <v>41628</v>
          </cell>
          <cell r="U6971">
            <v>13</v>
          </cell>
          <cell r="V6971" t="str">
            <v>DE 08 A 15 DÍAS</v>
          </cell>
        </row>
        <row r="6972">
          <cell r="Q6972" t="str">
            <v>BANCOMER AMEX4162613463835257987</v>
          </cell>
          <cell r="R6972" t="str">
            <v>O.K.</v>
          </cell>
          <cell r="S6972" t="str">
            <v>COMPENSADA</v>
          </cell>
          <cell r="T6972">
            <v>41628</v>
          </cell>
          <cell r="U6972">
            <v>13</v>
          </cell>
          <cell r="V6972" t="str">
            <v>DE 08 A 15 DÍAS</v>
          </cell>
        </row>
        <row r="6973">
          <cell r="Q6973" t="str">
            <v>BANCOMER AMEX4162613463835206105</v>
          </cell>
          <cell r="R6973" t="str">
            <v>O.K.</v>
          </cell>
          <cell r="S6973" t="str">
            <v>DIF. DE CTVOS.</v>
          </cell>
          <cell r="T6973">
            <v>41628</v>
          </cell>
          <cell r="U6973">
            <v>13</v>
          </cell>
          <cell r="V6973" t="str">
            <v>DE 08 A 15 DÍAS</v>
          </cell>
        </row>
        <row r="6974">
          <cell r="Q6974" t="str">
            <v>BANCOMER AMEX4162613463835254178</v>
          </cell>
          <cell r="R6974" t="str">
            <v>O.K.</v>
          </cell>
          <cell r="S6974" t="str">
            <v>DIF. DE CTVOS.</v>
          </cell>
          <cell r="T6974">
            <v>41628</v>
          </cell>
          <cell r="U6974">
            <v>13</v>
          </cell>
          <cell r="V6974" t="str">
            <v>DE 08 A 15 DÍAS</v>
          </cell>
        </row>
        <row r="6975">
          <cell r="Q6975" t="str">
            <v>BANCOMER AMEX4162613463835231612</v>
          </cell>
          <cell r="R6975" t="str">
            <v>O.K.</v>
          </cell>
          <cell r="S6975" t="str">
            <v>DIF. DE CTVOS.</v>
          </cell>
          <cell r="T6975">
            <v>41628</v>
          </cell>
          <cell r="U6975">
            <v>13</v>
          </cell>
          <cell r="V6975" t="str">
            <v>DE 08 A 15 DÍAS</v>
          </cell>
        </row>
        <row r="6976">
          <cell r="Q6976" t="str">
            <v>BANCOMER AMEX4162613463835278677</v>
          </cell>
          <cell r="R6976" t="str">
            <v>O.K.</v>
          </cell>
          <cell r="S6976" t="str">
            <v>DIF. DE CTVOS.</v>
          </cell>
          <cell r="T6976">
            <v>41628</v>
          </cell>
          <cell r="U6976">
            <v>13</v>
          </cell>
          <cell r="V6976" t="str">
            <v>DE 08 A 15 DÍAS</v>
          </cell>
        </row>
        <row r="6977">
          <cell r="Q6977" t="str">
            <v>BANCOMER AMEX4162613463835215064</v>
          </cell>
          <cell r="R6977" t="str">
            <v>O.K.</v>
          </cell>
          <cell r="S6977" t="str">
            <v>CONCILIADA</v>
          </cell>
          <cell r="T6977">
            <v>41628</v>
          </cell>
          <cell r="U6977">
            <v>13</v>
          </cell>
          <cell r="V6977" t="str">
            <v>DE 08 A 15 DÍAS</v>
          </cell>
        </row>
        <row r="6978">
          <cell r="Q6978" t="str">
            <v>BANCOMER AMEX4162613463835231821</v>
          </cell>
          <cell r="R6978" t="str">
            <v>O.K.</v>
          </cell>
          <cell r="S6978" t="str">
            <v>DIF. DE CTVOS.</v>
          </cell>
          <cell r="T6978">
            <v>41628</v>
          </cell>
          <cell r="U6978">
            <v>13</v>
          </cell>
          <cell r="V6978" t="str">
            <v>DE 08 A 15 DÍAS</v>
          </cell>
        </row>
        <row r="6979">
          <cell r="Q6979" t="str">
            <v>BANCOMER AMEX4162613463835262112</v>
          </cell>
          <cell r="R6979" t="str">
            <v>O.K.</v>
          </cell>
          <cell r="S6979" t="str">
            <v>DIF. DE CTVOS.</v>
          </cell>
          <cell r="T6979">
            <v>41628</v>
          </cell>
          <cell r="U6979">
            <v>13</v>
          </cell>
          <cell r="V6979" t="str">
            <v>DE 08 A 15 DÍAS</v>
          </cell>
        </row>
        <row r="6980">
          <cell r="Q6980" t="str">
            <v>BANCOMER AMEX4162613463835293210</v>
          </cell>
          <cell r="R6980" t="str">
            <v>.O.K.</v>
          </cell>
          <cell r="S6980" t="str">
            <v>meses sin intereses</v>
          </cell>
          <cell r="T6980">
            <v>41628</v>
          </cell>
          <cell r="U6980">
            <v>13</v>
          </cell>
          <cell r="V6980" t="str">
            <v>DE 08 A 15 DÍAS</v>
          </cell>
        </row>
        <row r="6981">
          <cell r="Q6981" t="str">
            <v>BANCOMER AMEX4162613463835250003</v>
          </cell>
          <cell r="R6981" t="str">
            <v>O.K.</v>
          </cell>
          <cell r="S6981" t="str">
            <v>DIF. DE CTVOS.</v>
          </cell>
          <cell r="T6981">
            <v>41628</v>
          </cell>
          <cell r="U6981">
            <v>13</v>
          </cell>
          <cell r="V6981" t="str">
            <v>DE 08 A 15 DÍAS</v>
          </cell>
        </row>
        <row r="6982">
          <cell r="Q6982" t="str">
            <v>BANCOMER AMEX4162613463835206104</v>
          </cell>
          <cell r="R6982" t="str">
            <v>O.K.</v>
          </cell>
          <cell r="S6982" t="str">
            <v>DIF. DE CTVOS.</v>
          </cell>
          <cell r="T6982">
            <v>41628</v>
          </cell>
          <cell r="U6982">
            <v>13</v>
          </cell>
          <cell r="V6982" t="str">
            <v>DE 08 A 15 DÍAS</v>
          </cell>
        </row>
        <row r="6983">
          <cell r="Q6983" t="str">
            <v>BANCOMER AMEX4162613463835224171</v>
          </cell>
          <cell r="R6983" t="str">
            <v>O.K.</v>
          </cell>
          <cell r="S6983" t="str">
            <v>DIF. DE CTVOS.</v>
          </cell>
          <cell r="T6983">
            <v>41628</v>
          </cell>
          <cell r="U6983">
            <v>13</v>
          </cell>
          <cell r="V6983" t="str">
            <v>DE 08 A 15 DÍAS</v>
          </cell>
        </row>
        <row r="6984">
          <cell r="Q6984" t="str">
            <v>BANCOMER AMEX4162613463835215664</v>
          </cell>
          <cell r="R6984" t="str">
            <v>O.K.</v>
          </cell>
          <cell r="S6984" t="str">
            <v>DIF. DE CTVOS.</v>
          </cell>
          <cell r="T6984">
            <v>41628</v>
          </cell>
          <cell r="U6984">
            <v>13</v>
          </cell>
          <cell r="V6984" t="str">
            <v>DE 08 A 15 DÍAS</v>
          </cell>
        </row>
        <row r="6985">
          <cell r="Q6985" t="str">
            <v>BANCOMER AMEX4162613463835219232</v>
          </cell>
          <cell r="R6985" t="str">
            <v>O.K.</v>
          </cell>
          <cell r="S6985" t="str">
            <v>DIF. DE CTVOS.</v>
          </cell>
          <cell r="T6985">
            <v>41628</v>
          </cell>
          <cell r="U6985">
            <v>13</v>
          </cell>
          <cell r="V6985" t="str">
            <v>DE 08 A 15 DÍAS</v>
          </cell>
        </row>
        <row r="6986">
          <cell r="Q6986" t="str">
            <v>BANCOMER AMEX4162613463835206106</v>
          </cell>
          <cell r="R6986" t="str">
            <v>O.K.</v>
          </cell>
          <cell r="S6986" t="str">
            <v>DIF. DE CTVOS.</v>
          </cell>
          <cell r="T6986">
            <v>41628</v>
          </cell>
          <cell r="U6986">
            <v>13</v>
          </cell>
          <cell r="V6986" t="str">
            <v>DE 08 A 15 DÍAS</v>
          </cell>
        </row>
        <row r="6987">
          <cell r="Q6987" t="str">
            <v>BANCOMER AMEX4162613463835245316</v>
          </cell>
          <cell r="R6987" t="str">
            <v>O.K.</v>
          </cell>
          <cell r="S6987" t="str">
            <v>DIF. DE CTVOS.</v>
          </cell>
          <cell r="T6987">
            <v>41628</v>
          </cell>
          <cell r="U6987">
            <v>13</v>
          </cell>
          <cell r="V6987" t="str">
            <v>DE 08 A 15 DÍAS</v>
          </cell>
        </row>
        <row r="6988">
          <cell r="Q6988" t="str">
            <v>BANCOMER AMEX4162613463835254184</v>
          </cell>
          <cell r="R6988" t="str">
            <v>O.K.</v>
          </cell>
          <cell r="S6988" t="str">
            <v>DIF. DE CTVOS.</v>
          </cell>
          <cell r="T6988">
            <v>41628</v>
          </cell>
          <cell r="U6988">
            <v>13</v>
          </cell>
          <cell r="V6988" t="str">
            <v>DE 08 A 15 DÍAS</v>
          </cell>
        </row>
        <row r="6989">
          <cell r="Q6989" t="str">
            <v>BANCOMER AMEX4162613463835203914</v>
          </cell>
          <cell r="R6989" t="str">
            <v>O.K.</v>
          </cell>
          <cell r="S6989" t="str">
            <v>DIF. DE CTVOS.</v>
          </cell>
          <cell r="T6989">
            <v>41628</v>
          </cell>
          <cell r="U6989">
            <v>13</v>
          </cell>
          <cell r="V6989" t="str">
            <v>DE 08 A 15 DÍAS</v>
          </cell>
        </row>
        <row r="6990">
          <cell r="Q6990" t="str">
            <v>BANCOMER AMEX4162613463835200430</v>
          </cell>
          <cell r="R6990" t="str">
            <v>O.K.</v>
          </cell>
          <cell r="S6990" t="str">
            <v>DIF. DE CTVOS.</v>
          </cell>
          <cell r="T6990">
            <v>41628</v>
          </cell>
          <cell r="U6990">
            <v>13</v>
          </cell>
          <cell r="V6990" t="str">
            <v>DE 08 A 15 DÍAS</v>
          </cell>
        </row>
        <row r="6991">
          <cell r="Q6991" t="str">
            <v>BANCOMER AMEX4162613463835235900</v>
          </cell>
          <cell r="R6991" t="str">
            <v>O.K.</v>
          </cell>
          <cell r="S6991" t="str">
            <v>DIF. DE CTVOS.</v>
          </cell>
          <cell r="T6991">
            <v>41628</v>
          </cell>
          <cell r="U6991">
            <v>13</v>
          </cell>
          <cell r="V6991" t="str">
            <v>DE 08 A 15 DÍAS</v>
          </cell>
        </row>
        <row r="6992">
          <cell r="Q6992" t="str">
            <v>BANCOMER AMEX4162613463835238883</v>
          </cell>
          <cell r="R6992" t="str">
            <v>O.K.</v>
          </cell>
          <cell r="S6992" t="str">
            <v>DIF. DE CTVOS.</v>
          </cell>
          <cell r="T6992">
            <v>41628</v>
          </cell>
          <cell r="U6992">
            <v>13</v>
          </cell>
          <cell r="V6992" t="str">
            <v>DE 08 A 15 DÍAS</v>
          </cell>
        </row>
        <row r="6993">
          <cell r="Q6993" t="str">
            <v>BANCOMER AMEX4162613463835206299</v>
          </cell>
          <cell r="R6993" t="str">
            <v>O.K.</v>
          </cell>
          <cell r="S6993" t="str">
            <v>DIF. DE CTVOS.</v>
          </cell>
          <cell r="T6993">
            <v>41628</v>
          </cell>
          <cell r="U6993">
            <v>13</v>
          </cell>
          <cell r="V6993" t="str">
            <v>DE 08 A 15 DÍAS</v>
          </cell>
        </row>
        <row r="6994">
          <cell r="Q6994" t="str">
            <v>BANCOMER AMEX4162613463835254181</v>
          </cell>
          <cell r="R6994" t="str">
            <v>O.K.</v>
          </cell>
          <cell r="S6994" t="str">
            <v>DIF. DE CTVOS.</v>
          </cell>
          <cell r="T6994">
            <v>41628</v>
          </cell>
          <cell r="U6994">
            <v>13</v>
          </cell>
          <cell r="V6994" t="str">
            <v>DE 08 A 15 DÍAS</v>
          </cell>
        </row>
        <row r="6995">
          <cell r="Q6995" t="str">
            <v>BANCOMER AMEX4162613463835250168</v>
          </cell>
          <cell r="R6995" t="str">
            <v>O.K.</v>
          </cell>
          <cell r="S6995" t="str">
            <v>DIF. DE CTVOS.</v>
          </cell>
          <cell r="T6995">
            <v>41628</v>
          </cell>
          <cell r="U6995">
            <v>13</v>
          </cell>
          <cell r="V6995" t="str">
            <v>DE 08 A 15 DÍAS</v>
          </cell>
        </row>
        <row r="6996">
          <cell r="Q6996" t="str">
            <v>BANCOMER AMEX4162613463835266040</v>
          </cell>
          <cell r="R6996" t="str">
            <v>O.K.</v>
          </cell>
          <cell r="S6996" t="str">
            <v>DIF. DE CTVOS.</v>
          </cell>
          <cell r="T6996">
            <v>41628</v>
          </cell>
          <cell r="U6996">
            <v>13</v>
          </cell>
          <cell r="V6996" t="str">
            <v>DE 08 A 15 DÍAS</v>
          </cell>
        </row>
        <row r="6997">
          <cell r="Q6997" t="str">
            <v>BANCOMER AMEX4162613463835257428</v>
          </cell>
          <cell r="R6997" t="str">
            <v>.O.K.</v>
          </cell>
          <cell r="S6997" t="str">
            <v>acceso a red</v>
          </cell>
          <cell r="T6997">
            <v>41628</v>
          </cell>
          <cell r="U6997">
            <v>13</v>
          </cell>
          <cell r="V6997" t="str">
            <v>DE 08 A 15 DÍAS</v>
          </cell>
        </row>
        <row r="6998">
          <cell r="Q6998" t="str">
            <v>BANCOMER AMEX4162613463835247878</v>
          </cell>
          <cell r="R6998" t="str">
            <v>O.K.</v>
          </cell>
          <cell r="S6998" t="str">
            <v>DIF. DE CTVOS.</v>
          </cell>
          <cell r="T6998">
            <v>41628</v>
          </cell>
          <cell r="U6998">
            <v>13</v>
          </cell>
          <cell r="V6998" t="str">
            <v>DE 08 A 15 DÍAS</v>
          </cell>
        </row>
        <row r="6999">
          <cell r="Q6999" t="str">
            <v>BANCOMER AMEX4162613463835209700</v>
          </cell>
          <cell r="R6999" t="str">
            <v>O.K.</v>
          </cell>
          <cell r="S6999" t="str">
            <v>COMPENSADA</v>
          </cell>
          <cell r="T6999">
            <v>41628</v>
          </cell>
          <cell r="U6999">
            <v>13</v>
          </cell>
          <cell r="V6999" t="str">
            <v>DE 08 A 15 DÍAS</v>
          </cell>
        </row>
        <row r="7000">
          <cell r="Q7000" t="str">
            <v>BANCOMER AMEX4162613463835238877</v>
          </cell>
          <cell r="R7000" t="str">
            <v>O.K.</v>
          </cell>
          <cell r="S7000" t="str">
            <v>DIF. DE CTVOS.</v>
          </cell>
          <cell r="T7000">
            <v>41628</v>
          </cell>
          <cell r="U7000">
            <v>13</v>
          </cell>
          <cell r="V7000" t="str">
            <v>DE 08 A 15 DÍAS</v>
          </cell>
        </row>
        <row r="7001">
          <cell r="Q7001" t="str">
            <v>BANCOMER AMEX4162613463835262489</v>
          </cell>
          <cell r="R7001" t="str">
            <v>O.K.</v>
          </cell>
          <cell r="S7001" t="str">
            <v>DIF. DE CTVOS.</v>
          </cell>
          <cell r="T7001">
            <v>41628</v>
          </cell>
          <cell r="U7001">
            <v>13</v>
          </cell>
          <cell r="V7001" t="str">
            <v>DE 08 A 15 DÍAS</v>
          </cell>
        </row>
        <row r="7002">
          <cell r="Q7002" t="str">
            <v>BANCOMER AMEX4162613463835260320</v>
          </cell>
          <cell r="R7002" t="str">
            <v>O.K.</v>
          </cell>
          <cell r="S7002" t="str">
            <v>DIF. DE CTVOS.</v>
          </cell>
          <cell r="T7002">
            <v>41628</v>
          </cell>
          <cell r="U7002">
            <v>13</v>
          </cell>
          <cell r="V7002" t="str">
            <v>DE 08 A 15 DÍAS</v>
          </cell>
        </row>
        <row r="7003">
          <cell r="Q7003" t="str">
            <v>BANCOMER AMEX4162613463835200478</v>
          </cell>
          <cell r="R7003" t="str">
            <v>O.K.</v>
          </cell>
          <cell r="S7003" t="str">
            <v>DIF. DE CTVOS.</v>
          </cell>
          <cell r="T7003">
            <v>41628</v>
          </cell>
          <cell r="U7003">
            <v>13</v>
          </cell>
          <cell r="V7003" t="str">
            <v>DE 08 A 15 DÍAS</v>
          </cell>
        </row>
        <row r="7004">
          <cell r="Q7004" t="str">
            <v>BANCOMER AMEX4162613463835254174</v>
          </cell>
          <cell r="R7004" t="str">
            <v>O.K.</v>
          </cell>
          <cell r="S7004" t="str">
            <v>DIF. DE CTVOS.</v>
          </cell>
          <cell r="T7004">
            <v>41628</v>
          </cell>
          <cell r="U7004">
            <v>13</v>
          </cell>
          <cell r="V7004" t="str">
            <v>DE 08 A 15 DÍAS</v>
          </cell>
        </row>
        <row r="7005">
          <cell r="Q7005" t="str">
            <v>BANCOMER AMEX4162613463835240584</v>
          </cell>
          <cell r="R7005" t="str">
            <v>O.K.</v>
          </cell>
          <cell r="S7005" t="str">
            <v>DIF. DE CTVOS.</v>
          </cell>
          <cell r="T7005">
            <v>41628</v>
          </cell>
          <cell r="U7005">
            <v>13</v>
          </cell>
          <cell r="V7005" t="str">
            <v>DE 08 A 15 DÍAS</v>
          </cell>
        </row>
        <row r="7006">
          <cell r="Q7006" t="str">
            <v>BANAMEX4162759712241444405</v>
          </cell>
          <cell r="R7006" t="str">
            <v>O.K.</v>
          </cell>
          <cell r="S7006" t="str">
            <v>CONCILIADA</v>
          </cell>
          <cell r="T7006">
            <v>41628</v>
          </cell>
          <cell r="U7006">
            <v>12</v>
          </cell>
          <cell r="V7006" t="str">
            <v>DE 08 A 15 DÍAS</v>
          </cell>
        </row>
        <row r="7007">
          <cell r="Q7007" t="str">
            <v>BANAMEX4162759712241450683</v>
          </cell>
          <cell r="R7007" t="str">
            <v>O.K.</v>
          </cell>
          <cell r="S7007" t="str">
            <v>CONCILIADA</v>
          </cell>
          <cell r="T7007">
            <v>41628</v>
          </cell>
          <cell r="U7007">
            <v>12</v>
          </cell>
          <cell r="V7007" t="str">
            <v>DE 08 A 15 DÍAS</v>
          </cell>
        </row>
        <row r="7008">
          <cell r="Q7008" t="str">
            <v>BANAMEX4162759712241470236</v>
          </cell>
          <cell r="R7008" t="str">
            <v>O.K.</v>
          </cell>
          <cell r="S7008" t="str">
            <v>CONCILIADA</v>
          </cell>
          <cell r="T7008">
            <v>41628</v>
          </cell>
          <cell r="U7008">
            <v>12</v>
          </cell>
          <cell r="V7008" t="str">
            <v>DE 08 A 15 DÍAS</v>
          </cell>
        </row>
        <row r="7009">
          <cell r="Q7009" t="str">
            <v>BANAMEX4162759712242145704</v>
          </cell>
          <cell r="R7009" t="str">
            <v>O.K.</v>
          </cell>
          <cell r="S7009" t="str">
            <v>COMPENSADA</v>
          </cell>
          <cell r="T7009">
            <v>41628</v>
          </cell>
          <cell r="U7009">
            <v>12</v>
          </cell>
          <cell r="V7009" t="str">
            <v>DE 08 A 15 DÍAS</v>
          </cell>
        </row>
        <row r="7010">
          <cell r="Q7010" t="str">
            <v>BANAMEX4162759712242145704</v>
          </cell>
          <cell r="R7010" t="str">
            <v>O.K.</v>
          </cell>
          <cell r="S7010" t="str">
            <v>COMPENSADA</v>
          </cell>
          <cell r="T7010">
            <v>41628</v>
          </cell>
          <cell r="U7010">
            <v>12</v>
          </cell>
          <cell r="V7010" t="str">
            <v>DE 08 A 15 DÍAS</v>
          </cell>
        </row>
        <row r="7011">
          <cell r="Q7011" t="str">
            <v>BANAMEX4162759712242145704</v>
          </cell>
          <cell r="R7011" t="str">
            <v>O.K.</v>
          </cell>
          <cell r="S7011" t="str">
            <v>COMPENSADA</v>
          </cell>
          <cell r="T7011">
            <v>41628</v>
          </cell>
          <cell r="U7011">
            <v>12</v>
          </cell>
          <cell r="V7011" t="str">
            <v>DE 08 A 15 DÍAS</v>
          </cell>
        </row>
        <row r="7012">
          <cell r="Q7012" t="str">
            <v>BANAMEX4162759712242145704</v>
          </cell>
          <cell r="R7012" t="str">
            <v>O.K.</v>
          </cell>
          <cell r="S7012" t="str">
            <v>COMPENSADA</v>
          </cell>
          <cell r="T7012">
            <v>41628</v>
          </cell>
          <cell r="U7012">
            <v>12</v>
          </cell>
          <cell r="V7012" t="str">
            <v>DE 08 A 15 DÍAS</v>
          </cell>
        </row>
        <row r="7013">
          <cell r="Q7013" t="str">
            <v>BANAMEX4162759712242145704</v>
          </cell>
          <cell r="R7013" t="str">
            <v>O.K.</v>
          </cell>
          <cell r="S7013" t="str">
            <v>COMPENSADA</v>
          </cell>
          <cell r="T7013">
            <v>41628</v>
          </cell>
          <cell r="U7013">
            <v>12</v>
          </cell>
          <cell r="V7013" t="str">
            <v>DE 08 A 15 DÍAS</v>
          </cell>
        </row>
        <row r="7014">
          <cell r="Q7014" t="str">
            <v>BANAMEX4162759712242145704</v>
          </cell>
          <cell r="R7014" t="str">
            <v>O.K.</v>
          </cell>
          <cell r="S7014" t="str">
            <v>COMPENSADA</v>
          </cell>
          <cell r="T7014">
            <v>41628</v>
          </cell>
          <cell r="U7014">
            <v>12</v>
          </cell>
          <cell r="V7014" t="str">
            <v>DE 08 A 15 DÍAS</v>
          </cell>
        </row>
        <row r="7015">
          <cell r="Q7015" t="str">
            <v>BANAMEX4162759712242145738</v>
          </cell>
          <cell r="R7015" t="str">
            <v>O.K.</v>
          </cell>
          <cell r="S7015" t="str">
            <v>COMPENSADA</v>
          </cell>
          <cell r="T7015">
            <v>41628</v>
          </cell>
          <cell r="U7015">
            <v>12</v>
          </cell>
          <cell r="V7015" t="str">
            <v>DE 08 A 15 DÍAS</v>
          </cell>
        </row>
        <row r="7016">
          <cell r="Q7016" t="str">
            <v>BANAMEX4162759712242145738</v>
          </cell>
          <cell r="R7016" t="str">
            <v>O.K.</v>
          </cell>
          <cell r="S7016" t="str">
            <v>COMPENSADA</v>
          </cell>
          <cell r="T7016">
            <v>41628</v>
          </cell>
          <cell r="U7016">
            <v>12</v>
          </cell>
          <cell r="V7016" t="str">
            <v>DE 08 A 15 DÍAS</v>
          </cell>
        </row>
        <row r="7017">
          <cell r="Q7017" t="str">
            <v>BANAMEX4162759712242145738</v>
          </cell>
          <cell r="R7017" t="str">
            <v>O.K.</v>
          </cell>
          <cell r="S7017" t="str">
            <v>COMPENSADA</v>
          </cell>
          <cell r="T7017">
            <v>41628</v>
          </cell>
          <cell r="U7017">
            <v>12</v>
          </cell>
          <cell r="V7017" t="str">
            <v>DE 08 A 15 DÍAS</v>
          </cell>
        </row>
        <row r="7018">
          <cell r="Q7018" t="str">
            <v>BANAMEX4162759712242145738</v>
          </cell>
          <cell r="R7018" t="str">
            <v>O.K.</v>
          </cell>
          <cell r="S7018" t="str">
            <v>COMPENSADA</v>
          </cell>
          <cell r="T7018">
            <v>41628</v>
          </cell>
          <cell r="U7018">
            <v>12</v>
          </cell>
          <cell r="V7018" t="str">
            <v>DE 08 A 15 DÍAS</v>
          </cell>
        </row>
        <row r="7019">
          <cell r="Q7019" t="str">
            <v>BANAMEX4162759712242145738</v>
          </cell>
          <cell r="R7019" t="str">
            <v>O.K.</v>
          </cell>
          <cell r="S7019" t="str">
            <v>COMPENSADA</v>
          </cell>
          <cell r="T7019">
            <v>41628</v>
          </cell>
          <cell r="U7019">
            <v>12</v>
          </cell>
          <cell r="V7019" t="str">
            <v>DE 08 A 15 DÍAS</v>
          </cell>
        </row>
        <row r="7020">
          <cell r="Q7020" t="str">
            <v>BANAMEX4162759712242145738</v>
          </cell>
          <cell r="R7020" t="str">
            <v>O.K.</v>
          </cell>
          <cell r="S7020" t="str">
            <v>COMPENSADA</v>
          </cell>
          <cell r="T7020">
            <v>41628</v>
          </cell>
          <cell r="U7020">
            <v>12</v>
          </cell>
          <cell r="V7020" t="str">
            <v>DE 08 A 15 DÍAS</v>
          </cell>
        </row>
        <row r="7021">
          <cell r="Q7021" t="str">
            <v>BANAMEX4162759712242145738</v>
          </cell>
          <cell r="R7021" t="str">
            <v>O.K.</v>
          </cell>
          <cell r="S7021" t="str">
            <v>COMPENSADA</v>
          </cell>
          <cell r="T7021">
            <v>41628</v>
          </cell>
          <cell r="U7021">
            <v>12</v>
          </cell>
          <cell r="V7021" t="str">
            <v>DE 08 A 15 DÍAS</v>
          </cell>
        </row>
        <row r="7022">
          <cell r="Q7022" t="str">
            <v>BANAMEX4162759712242145738</v>
          </cell>
          <cell r="R7022" t="str">
            <v>O.K.</v>
          </cell>
          <cell r="S7022" t="str">
            <v>COMPENSADA</v>
          </cell>
          <cell r="T7022">
            <v>41628</v>
          </cell>
          <cell r="U7022">
            <v>12</v>
          </cell>
          <cell r="V7022" t="str">
            <v>DE 08 A 15 DÍAS</v>
          </cell>
        </row>
        <row r="7023">
          <cell r="Q7023" t="str">
            <v>BANAMEX4162759712242145738</v>
          </cell>
          <cell r="R7023" t="str">
            <v>O.K.</v>
          </cell>
          <cell r="S7023" t="str">
            <v>COMPENSADA</v>
          </cell>
          <cell r="T7023">
            <v>41628</v>
          </cell>
          <cell r="U7023">
            <v>12</v>
          </cell>
          <cell r="V7023" t="str">
            <v>DE 08 A 15 DÍAS</v>
          </cell>
        </row>
        <row r="7024">
          <cell r="Q7024" t="str">
            <v>BANAMEX4162759712242145738</v>
          </cell>
          <cell r="R7024" t="str">
            <v>O.K.</v>
          </cell>
          <cell r="S7024" t="str">
            <v>COMPENSADA</v>
          </cell>
          <cell r="T7024">
            <v>41628</v>
          </cell>
          <cell r="U7024">
            <v>12</v>
          </cell>
          <cell r="V7024" t="str">
            <v>DE 08 A 15 DÍAS</v>
          </cell>
        </row>
        <row r="7025">
          <cell r="Q7025" t="str">
            <v>BANAMEX4162759712242145738</v>
          </cell>
          <cell r="R7025" t="str">
            <v>O.K.</v>
          </cell>
          <cell r="S7025" t="str">
            <v>COMPENSADA</v>
          </cell>
          <cell r="T7025">
            <v>41628</v>
          </cell>
          <cell r="U7025">
            <v>12</v>
          </cell>
          <cell r="V7025" t="str">
            <v>DE 08 A 15 DÍAS</v>
          </cell>
        </row>
        <row r="7026">
          <cell r="Q7026" t="str">
            <v>BANAMEX4162759712242145738</v>
          </cell>
          <cell r="R7026" t="str">
            <v>O.K.</v>
          </cell>
          <cell r="S7026" t="str">
            <v>COMPENSADA</v>
          </cell>
          <cell r="T7026">
            <v>41628</v>
          </cell>
          <cell r="U7026">
            <v>12</v>
          </cell>
          <cell r="V7026" t="str">
            <v>DE 08 A 15 DÍAS</v>
          </cell>
        </row>
        <row r="7027">
          <cell r="Q7027" t="str">
            <v>BANAMEX4162759712242145738</v>
          </cell>
          <cell r="R7027" t="str">
            <v>O.K.</v>
          </cell>
          <cell r="S7027" t="str">
            <v>COMPENSADA</v>
          </cell>
          <cell r="T7027">
            <v>41628</v>
          </cell>
          <cell r="U7027">
            <v>12</v>
          </cell>
          <cell r="V7027" t="str">
            <v>DE 08 A 15 DÍAS</v>
          </cell>
        </row>
        <row r="7028">
          <cell r="Q7028" t="str">
            <v>BANAMEX4162759712242145738</v>
          </cell>
          <cell r="R7028" t="str">
            <v>O.K.</v>
          </cell>
          <cell r="S7028" t="str">
            <v>COMPENSADA</v>
          </cell>
          <cell r="T7028">
            <v>41628</v>
          </cell>
          <cell r="U7028">
            <v>12</v>
          </cell>
          <cell r="V7028" t="str">
            <v>DE 08 A 15 DÍAS</v>
          </cell>
        </row>
        <row r="7029">
          <cell r="Q7029" t="str">
            <v>BANAMEX4162759712242145738</v>
          </cell>
          <cell r="R7029" t="str">
            <v>O.K.</v>
          </cell>
          <cell r="S7029" t="str">
            <v>COMPENSADA</v>
          </cell>
          <cell r="T7029">
            <v>41628</v>
          </cell>
          <cell r="U7029">
            <v>12</v>
          </cell>
          <cell r="V7029" t="str">
            <v>DE 08 A 15 DÍAS</v>
          </cell>
        </row>
        <row r="7030">
          <cell r="Q7030" t="str">
            <v>BANAMEX4162759712242368124</v>
          </cell>
          <cell r="R7030" t="str">
            <v>O.K.</v>
          </cell>
          <cell r="S7030" t="str">
            <v>COMPENSADA</v>
          </cell>
          <cell r="T7030">
            <v>41628</v>
          </cell>
          <cell r="U7030">
            <v>12</v>
          </cell>
          <cell r="V7030" t="str">
            <v>DE 08 A 15 DÍAS</v>
          </cell>
        </row>
        <row r="7031">
          <cell r="Q7031" t="str">
            <v>BANAMEX4162759712242368124</v>
          </cell>
          <cell r="R7031" t="str">
            <v>O.K.</v>
          </cell>
          <cell r="S7031" t="str">
            <v>COMPENSADA</v>
          </cell>
          <cell r="T7031">
            <v>41628</v>
          </cell>
          <cell r="U7031">
            <v>12</v>
          </cell>
          <cell r="V7031" t="str">
            <v>DE 08 A 15 DÍAS</v>
          </cell>
        </row>
        <row r="7032">
          <cell r="Q7032" t="str">
            <v>BANAMEX4162759712242368124</v>
          </cell>
          <cell r="R7032" t="str">
            <v>O.K.</v>
          </cell>
          <cell r="S7032" t="str">
            <v>COMPENSADA</v>
          </cell>
          <cell r="T7032">
            <v>41628</v>
          </cell>
          <cell r="U7032">
            <v>12</v>
          </cell>
          <cell r="V7032" t="str">
            <v>DE 08 A 15 DÍAS</v>
          </cell>
        </row>
        <row r="7033">
          <cell r="Q7033" t="str">
            <v>BANAMEX4162759712242368124</v>
          </cell>
          <cell r="R7033" t="str">
            <v>O.K.</v>
          </cell>
          <cell r="S7033" t="str">
            <v>COMPENSADA</v>
          </cell>
          <cell r="T7033">
            <v>41628</v>
          </cell>
          <cell r="U7033">
            <v>12</v>
          </cell>
          <cell r="V7033" t="str">
            <v>DE 08 A 15 DÍAS</v>
          </cell>
        </row>
        <row r="7034">
          <cell r="Q7034" t="str">
            <v>BANAMEX4162759712242368124</v>
          </cell>
          <cell r="R7034" t="str">
            <v>O.K.</v>
          </cell>
          <cell r="S7034" t="str">
            <v>COMPENSADA</v>
          </cell>
          <cell r="T7034">
            <v>41628</v>
          </cell>
          <cell r="U7034">
            <v>12</v>
          </cell>
          <cell r="V7034" t="str">
            <v>DE 08 A 15 DÍAS</v>
          </cell>
        </row>
        <row r="7035">
          <cell r="Q7035" t="str">
            <v>BANAMEX4162759712242368124</v>
          </cell>
          <cell r="R7035" t="str">
            <v>O.K.</v>
          </cell>
          <cell r="S7035" t="str">
            <v>COMPENSADA</v>
          </cell>
          <cell r="T7035">
            <v>41628</v>
          </cell>
          <cell r="U7035">
            <v>12</v>
          </cell>
          <cell r="V7035" t="str">
            <v>DE 08 A 15 DÍAS</v>
          </cell>
        </row>
        <row r="7036">
          <cell r="Q7036" t="str">
            <v>BANAMEX4162759712242368124</v>
          </cell>
          <cell r="R7036" t="str">
            <v>O.K.</v>
          </cell>
          <cell r="S7036" t="str">
            <v>COMPENSADA</v>
          </cell>
          <cell r="T7036">
            <v>41628</v>
          </cell>
          <cell r="U7036">
            <v>12</v>
          </cell>
          <cell r="V7036" t="str">
            <v>DE 08 A 15 DÍAS</v>
          </cell>
        </row>
        <row r="7037">
          <cell r="Q7037" t="str">
            <v>BANAMEX4162759712242368124</v>
          </cell>
          <cell r="R7037" t="str">
            <v>O.K.</v>
          </cell>
          <cell r="S7037" t="str">
            <v>COMPENSADA</v>
          </cell>
          <cell r="T7037">
            <v>41628</v>
          </cell>
          <cell r="U7037">
            <v>12</v>
          </cell>
          <cell r="V7037" t="str">
            <v>DE 08 A 15 DÍAS</v>
          </cell>
        </row>
        <row r="7038">
          <cell r="Q7038" t="str">
            <v>BANAMEX4162759712242368124</v>
          </cell>
          <cell r="R7038" t="str">
            <v>O.K.</v>
          </cell>
          <cell r="S7038" t="str">
            <v>COMPENSADA</v>
          </cell>
          <cell r="T7038">
            <v>41628</v>
          </cell>
          <cell r="U7038">
            <v>12</v>
          </cell>
          <cell r="V7038" t="str">
            <v>DE 08 A 15 DÍAS</v>
          </cell>
        </row>
        <row r="7039">
          <cell r="Q7039" t="str">
            <v>BANAMEX4162759712242368124</v>
          </cell>
          <cell r="R7039" t="str">
            <v>O.K.</v>
          </cell>
          <cell r="S7039" t="str">
            <v>COMPENSADA</v>
          </cell>
          <cell r="T7039">
            <v>41628</v>
          </cell>
          <cell r="U7039">
            <v>12</v>
          </cell>
          <cell r="V7039" t="str">
            <v>DE 08 A 15 DÍAS</v>
          </cell>
        </row>
        <row r="7040">
          <cell r="Q7040" t="str">
            <v>BANAMEX4162759712242368124</v>
          </cell>
          <cell r="R7040" t="str">
            <v>O.K.</v>
          </cell>
          <cell r="S7040" t="str">
            <v>COMPENSADA</v>
          </cell>
          <cell r="T7040">
            <v>41628</v>
          </cell>
          <cell r="U7040">
            <v>12</v>
          </cell>
          <cell r="V7040" t="str">
            <v>DE 08 A 15 DÍAS</v>
          </cell>
        </row>
        <row r="7041">
          <cell r="Q7041" t="str">
            <v>BANAMEX4162759712242368124</v>
          </cell>
          <cell r="R7041" t="str">
            <v>O.K.</v>
          </cell>
          <cell r="S7041" t="str">
            <v>COMPENSADA</v>
          </cell>
          <cell r="T7041">
            <v>41628</v>
          </cell>
          <cell r="U7041">
            <v>12</v>
          </cell>
          <cell r="V7041" t="str">
            <v>DE 08 A 15 DÍAS</v>
          </cell>
        </row>
        <row r="7042">
          <cell r="Q7042" t="str">
            <v>BANAMEX4162759712242368124</v>
          </cell>
          <cell r="R7042" t="str">
            <v>O.K.</v>
          </cell>
          <cell r="S7042" t="str">
            <v>COMPENSADA</v>
          </cell>
          <cell r="T7042">
            <v>41628</v>
          </cell>
          <cell r="U7042">
            <v>12</v>
          </cell>
          <cell r="V7042" t="str">
            <v>DE 08 A 15 DÍAS</v>
          </cell>
        </row>
        <row r="7043">
          <cell r="Q7043" t="str">
            <v>BANAMEX4162759712242368124</v>
          </cell>
          <cell r="R7043" t="str">
            <v>O.K.</v>
          </cell>
          <cell r="S7043" t="str">
            <v>COMPENSADA</v>
          </cell>
          <cell r="T7043">
            <v>41628</v>
          </cell>
          <cell r="U7043">
            <v>12</v>
          </cell>
          <cell r="V7043" t="str">
            <v>DE 08 A 15 DÍAS</v>
          </cell>
        </row>
        <row r="7044">
          <cell r="Q7044" t="str">
            <v>BANAMEX4162759712242368124</v>
          </cell>
          <cell r="R7044" t="str">
            <v>O.K.</v>
          </cell>
          <cell r="S7044" t="str">
            <v>COMPENSADA</v>
          </cell>
          <cell r="T7044">
            <v>41628</v>
          </cell>
          <cell r="U7044">
            <v>12</v>
          </cell>
          <cell r="V7044" t="str">
            <v>DE 08 A 15 DÍAS</v>
          </cell>
        </row>
        <row r="7045">
          <cell r="Q7045" t="str">
            <v>BANAMEX4162759712242368124</v>
          </cell>
          <cell r="R7045" t="str">
            <v>O.K.</v>
          </cell>
          <cell r="S7045" t="str">
            <v>COMPENSADA</v>
          </cell>
          <cell r="T7045">
            <v>41628</v>
          </cell>
          <cell r="U7045">
            <v>12</v>
          </cell>
          <cell r="V7045" t="str">
            <v>DE 08 A 15 DÍAS</v>
          </cell>
        </row>
        <row r="7046">
          <cell r="Q7046" t="str">
            <v>BANAMEX4162759712242368132</v>
          </cell>
          <cell r="R7046" t="str">
            <v>O.K.</v>
          </cell>
          <cell r="S7046" t="str">
            <v>COMPENSADA</v>
          </cell>
          <cell r="T7046">
            <v>41628</v>
          </cell>
          <cell r="U7046">
            <v>12</v>
          </cell>
          <cell r="V7046" t="str">
            <v>DE 08 A 15 DÍAS</v>
          </cell>
        </row>
        <row r="7047">
          <cell r="Q7047" t="str">
            <v>BANAMEX4162759712242368132</v>
          </cell>
          <cell r="R7047" t="str">
            <v>O.K.</v>
          </cell>
          <cell r="S7047" t="str">
            <v>COMPENSADA</v>
          </cell>
          <cell r="T7047">
            <v>41628</v>
          </cell>
          <cell r="U7047">
            <v>12</v>
          </cell>
          <cell r="V7047" t="str">
            <v>DE 08 A 15 DÍAS</v>
          </cell>
        </row>
        <row r="7048">
          <cell r="Q7048" t="str">
            <v>BANAMEX4162759712242368132</v>
          </cell>
          <cell r="R7048" t="str">
            <v>O.K.</v>
          </cell>
          <cell r="S7048" t="str">
            <v>COMPENSADA</v>
          </cell>
          <cell r="T7048">
            <v>41628</v>
          </cell>
          <cell r="U7048">
            <v>12</v>
          </cell>
          <cell r="V7048" t="str">
            <v>DE 08 A 15 DÍAS</v>
          </cell>
        </row>
        <row r="7049">
          <cell r="Q7049" t="str">
            <v>BANAMEX4162759712242368132</v>
          </cell>
          <cell r="R7049" t="str">
            <v>O.K.</v>
          </cell>
          <cell r="S7049" t="str">
            <v>COMPENSADA</v>
          </cell>
          <cell r="T7049">
            <v>41628</v>
          </cell>
          <cell r="U7049">
            <v>12</v>
          </cell>
          <cell r="V7049" t="str">
            <v>DE 08 A 15 DÍAS</v>
          </cell>
        </row>
        <row r="7050">
          <cell r="Q7050" t="str">
            <v>BANAMEX4162759712242368132</v>
          </cell>
          <cell r="R7050" t="str">
            <v>O.K.</v>
          </cell>
          <cell r="S7050" t="str">
            <v>COMPENSADA</v>
          </cell>
          <cell r="T7050">
            <v>41628</v>
          </cell>
          <cell r="U7050">
            <v>12</v>
          </cell>
          <cell r="V7050" t="str">
            <v>DE 08 A 15 DÍAS</v>
          </cell>
        </row>
        <row r="7051">
          <cell r="Q7051" t="str">
            <v>BANAMEX4162759712242368132</v>
          </cell>
          <cell r="R7051" t="str">
            <v>O.K.</v>
          </cell>
          <cell r="S7051" t="str">
            <v>COMPENSADA</v>
          </cell>
          <cell r="T7051">
            <v>41628</v>
          </cell>
          <cell r="U7051">
            <v>12</v>
          </cell>
          <cell r="V7051" t="str">
            <v>DE 08 A 15 DÍAS</v>
          </cell>
        </row>
        <row r="7052">
          <cell r="Q7052" t="str">
            <v>BANAMEX4162759712242368132</v>
          </cell>
          <cell r="R7052" t="str">
            <v>O.K.</v>
          </cell>
          <cell r="S7052" t="str">
            <v>COMPENSADA</v>
          </cell>
          <cell r="T7052">
            <v>41628</v>
          </cell>
          <cell r="U7052">
            <v>12</v>
          </cell>
          <cell r="V7052" t="str">
            <v>DE 08 A 15 DÍAS</v>
          </cell>
        </row>
        <row r="7053">
          <cell r="Q7053" t="str">
            <v>BANAMEX4162759712242368132</v>
          </cell>
          <cell r="R7053" t="str">
            <v>O.K.</v>
          </cell>
          <cell r="S7053" t="str">
            <v>COMPENSADA</v>
          </cell>
          <cell r="T7053">
            <v>41628</v>
          </cell>
          <cell r="U7053">
            <v>12</v>
          </cell>
          <cell r="V7053" t="str">
            <v>DE 08 A 15 DÍAS</v>
          </cell>
        </row>
        <row r="7054">
          <cell r="Q7054" t="str">
            <v>BANAMEX4162759712242368132</v>
          </cell>
          <cell r="R7054" t="str">
            <v>O.K.</v>
          </cell>
          <cell r="S7054" t="str">
            <v>COMPENSADA</v>
          </cell>
          <cell r="T7054">
            <v>41628</v>
          </cell>
          <cell r="U7054">
            <v>12</v>
          </cell>
          <cell r="V7054" t="str">
            <v>DE 08 A 15 DÍAS</v>
          </cell>
        </row>
        <row r="7055">
          <cell r="Q7055" t="str">
            <v>BANAMEX4162759712242368132</v>
          </cell>
          <cell r="R7055" t="str">
            <v>O.K.</v>
          </cell>
          <cell r="S7055" t="str">
            <v>COMPENSADA</v>
          </cell>
          <cell r="T7055">
            <v>41628</v>
          </cell>
          <cell r="U7055">
            <v>12</v>
          </cell>
          <cell r="V7055" t="str">
            <v>DE 08 A 15 DÍAS</v>
          </cell>
        </row>
        <row r="7056">
          <cell r="Q7056" t="str">
            <v>BANAMEX4162759712242368132</v>
          </cell>
          <cell r="R7056" t="str">
            <v>O.K.</v>
          </cell>
          <cell r="S7056" t="str">
            <v>COMPENSADA</v>
          </cell>
          <cell r="T7056">
            <v>41628</v>
          </cell>
          <cell r="U7056">
            <v>12</v>
          </cell>
          <cell r="V7056" t="str">
            <v>DE 08 A 15 DÍAS</v>
          </cell>
        </row>
        <row r="7057">
          <cell r="Q7057" t="str">
            <v>BANAMEX4162759712242368132</v>
          </cell>
          <cell r="R7057" t="str">
            <v>O.K.</v>
          </cell>
          <cell r="S7057" t="str">
            <v>COMPENSADA</v>
          </cell>
          <cell r="T7057">
            <v>41628</v>
          </cell>
          <cell r="U7057">
            <v>12</v>
          </cell>
          <cell r="V7057" t="str">
            <v>DE 08 A 15 DÍAS</v>
          </cell>
        </row>
        <row r="7058">
          <cell r="Q7058" t="str">
            <v>BANAMEX4162759712242422715</v>
          </cell>
          <cell r="R7058" t="str">
            <v>O.K.</v>
          </cell>
          <cell r="S7058" t="str">
            <v>COMPENSADA</v>
          </cell>
          <cell r="T7058">
            <v>41628</v>
          </cell>
          <cell r="U7058">
            <v>12</v>
          </cell>
          <cell r="V7058" t="str">
            <v>DE 08 A 15 DÍAS</v>
          </cell>
        </row>
        <row r="7059">
          <cell r="Q7059" t="str">
            <v>BANAMEX4162759712242422715</v>
          </cell>
          <cell r="R7059" t="str">
            <v>O.K.</v>
          </cell>
          <cell r="S7059" t="str">
            <v>COMPENSADA</v>
          </cell>
          <cell r="T7059">
            <v>41628</v>
          </cell>
          <cell r="U7059">
            <v>12</v>
          </cell>
          <cell r="V7059" t="str">
            <v>DE 08 A 15 DÍAS</v>
          </cell>
        </row>
        <row r="7060">
          <cell r="Q7060" t="str">
            <v>BANAMEX4162759712243727070</v>
          </cell>
          <cell r="R7060" t="str">
            <v>O.K.</v>
          </cell>
          <cell r="S7060" t="str">
            <v>CONCILIADA</v>
          </cell>
          <cell r="T7060">
            <v>41628</v>
          </cell>
          <cell r="U7060">
            <v>12</v>
          </cell>
          <cell r="V7060" t="str">
            <v>DE 08 A 15 DÍAS</v>
          </cell>
        </row>
        <row r="7061">
          <cell r="Q7061" t="str">
            <v>BANAMEX4162759712245659164</v>
          </cell>
          <cell r="R7061" t="str">
            <v>O.K.</v>
          </cell>
          <cell r="S7061" t="str">
            <v>CONCILIADA</v>
          </cell>
          <cell r="T7061">
            <v>41628</v>
          </cell>
          <cell r="U7061">
            <v>12</v>
          </cell>
          <cell r="V7061" t="str">
            <v>DE 08 A 15 DÍAS</v>
          </cell>
        </row>
        <row r="7062">
          <cell r="Q7062" t="str">
            <v>BANAMEX4162759712245695903</v>
          </cell>
          <cell r="R7062" t="str">
            <v>O.K.</v>
          </cell>
          <cell r="S7062" t="str">
            <v>CONCILIADA</v>
          </cell>
          <cell r="T7062">
            <v>41628</v>
          </cell>
          <cell r="U7062">
            <v>12</v>
          </cell>
          <cell r="V7062" t="str">
            <v>DE 08 A 15 DÍAS</v>
          </cell>
        </row>
        <row r="7063">
          <cell r="Q7063" t="str">
            <v>BANAMEX4162759712245695911</v>
          </cell>
          <cell r="R7063" t="str">
            <v>O.K.</v>
          </cell>
          <cell r="S7063" t="str">
            <v>CONCILIADA</v>
          </cell>
          <cell r="T7063">
            <v>41628</v>
          </cell>
          <cell r="U7063">
            <v>12</v>
          </cell>
          <cell r="V7063" t="str">
            <v>DE 08 A 15 DÍAS</v>
          </cell>
        </row>
        <row r="7064">
          <cell r="Q7064" t="str">
            <v>BANAMEX4162759712245743497</v>
          </cell>
          <cell r="R7064" t="str">
            <v>O.K.</v>
          </cell>
          <cell r="S7064" t="str">
            <v>CONCILIADA</v>
          </cell>
          <cell r="T7064">
            <v>41628</v>
          </cell>
          <cell r="U7064">
            <v>12</v>
          </cell>
          <cell r="V7064" t="str">
            <v>DE 08 A 15 DÍAS</v>
          </cell>
        </row>
        <row r="7065">
          <cell r="Q7065" t="str">
            <v>BANAMEX4162759712245774377</v>
          </cell>
          <cell r="R7065" t="str">
            <v>O.K.</v>
          </cell>
          <cell r="S7065" t="str">
            <v>CONCILIADA</v>
          </cell>
          <cell r="T7065">
            <v>41628</v>
          </cell>
          <cell r="U7065">
            <v>12</v>
          </cell>
          <cell r="V7065" t="str">
            <v>DE 08 A 15 DÍAS</v>
          </cell>
        </row>
        <row r="7066">
          <cell r="Q7066" t="str">
            <v>BANAMEX4162759712245775705</v>
          </cell>
          <cell r="R7066" t="str">
            <v>O.K.</v>
          </cell>
          <cell r="S7066" t="str">
            <v>CONCILIADA</v>
          </cell>
          <cell r="T7066">
            <v>41628</v>
          </cell>
          <cell r="U7066">
            <v>12</v>
          </cell>
          <cell r="V7066" t="str">
            <v>DE 08 A 15 DÍAS</v>
          </cell>
        </row>
        <row r="7067">
          <cell r="Q7067" t="str">
            <v>BANAMEX4162759712245782610</v>
          </cell>
          <cell r="R7067" t="str">
            <v>O.K.</v>
          </cell>
          <cell r="S7067" t="str">
            <v>CONCILIADA</v>
          </cell>
          <cell r="T7067">
            <v>41628</v>
          </cell>
          <cell r="U7067">
            <v>12</v>
          </cell>
          <cell r="V7067" t="str">
            <v>DE 08 A 15 DÍAS</v>
          </cell>
        </row>
        <row r="7068">
          <cell r="Q7068" t="str">
            <v>BANAMEX4162759712245870779</v>
          </cell>
          <cell r="R7068" t="str">
            <v>O.K.</v>
          </cell>
          <cell r="S7068" t="str">
            <v>CONCILIADA</v>
          </cell>
          <cell r="T7068">
            <v>41628</v>
          </cell>
          <cell r="U7068">
            <v>12</v>
          </cell>
          <cell r="V7068" t="str">
            <v>DE 08 A 15 DÍAS</v>
          </cell>
        </row>
        <row r="7069">
          <cell r="Q7069" t="str">
            <v>BANAMEX4162759712243717071</v>
          </cell>
          <cell r="R7069" t="str">
            <v>O.K.</v>
          </cell>
          <cell r="S7069" t="str">
            <v>CONCILIADA</v>
          </cell>
          <cell r="T7069">
            <v>41628</v>
          </cell>
          <cell r="U7069">
            <v>12</v>
          </cell>
          <cell r="V7069" t="str">
            <v>DE 08 A 15 DÍAS</v>
          </cell>
        </row>
        <row r="7070">
          <cell r="Q7070" t="str">
            <v>BANAMEX4162759712245848635</v>
          </cell>
          <cell r="R7070" t="str">
            <v>O.K.</v>
          </cell>
          <cell r="S7070" t="str">
            <v>CONCILIADA</v>
          </cell>
          <cell r="T7070">
            <v>41628</v>
          </cell>
          <cell r="U7070">
            <v>12</v>
          </cell>
          <cell r="V7070" t="str">
            <v>DE 08 A 15 DÍAS</v>
          </cell>
        </row>
        <row r="7071">
          <cell r="Q7071" t="str">
            <v>BANAMEX4162759712241548312</v>
          </cell>
          <cell r="R7071" t="str">
            <v>O.K.</v>
          </cell>
          <cell r="S7071" t="str">
            <v>CONCILIADA</v>
          </cell>
          <cell r="T7071">
            <v>41628</v>
          </cell>
          <cell r="U7071">
            <v>12</v>
          </cell>
          <cell r="V7071" t="str">
            <v>DE 08 A 15 DÍAS</v>
          </cell>
        </row>
        <row r="7072">
          <cell r="Q7072" t="str">
            <v>BANAMEX4162759712241480854</v>
          </cell>
          <cell r="R7072" t="str">
            <v>O.K.</v>
          </cell>
          <cell r="S7072" t="str">
            <v>CONCILIADA</v>
          </cell>
          <cell r="T7072">
            <v>41628</v>
          </cell>
          <cell r="U7072">
            <v>12</v>
          </cell>
          <cell r="V7072" t="str">
            <v>DE 08 A 15 DÍAS</v>
          </cell>
        </row>
        <row r="7073">
          <cell r="Q7073" t="str">
            <v>BANAMEX4162759712245822242</v>
          </cell>
          <cell r="R7073" t="str">
            <v>O.K.</v>
          </cell>
          <cell r="S7073" t="str">
            <v>CONCILIADA</v>
          </cell>
          <cell r="T7073">
            <v>41628</v>
          </cell>
          <cell r="U7073">
            <v>12</v>
          </cell>
          <cell r="V7073" t="str">
            <v>DE 08 A 15 DÍAS</v>
          </cell>
        </row>
        <row r="7074">
          <cell r="Q7074" t="str">
            <v>BANAMEX4162759712245374806</v>
          </cell>
          <cell r="R7074" t="str">
            <v>O.K.</v>
          </cell>
          <cell r="S7074" t="str">
            <v>CONCILIADA</v>
          </cell>
          <cell r="T7074">
            <v>41628</v>
          </cell>
          <cell r="U7074">
            <v>12</v>
          </cell>
          <cell r="V7074" t="str">
            <v>DE 08 A 15 DÍAS</v>
          </cell>
        </row>
        <row r="7075">
          <cell r="Q7075" t="str">
            <v>BANAMEX4162759712243717097</v>
          </cell>
          <cell r="R7075" t="str">
            <v>O.K.</v>
          </cell>
          <cell r="S7075" t="str">
            <v>CONCILIADA</v>
          </cell>
          <cell r="T7075">
            <v>41628</v>
          </cell>
          <cell r="U7075">
            <v>12</v>
          </cell>
          <cell r="V7075" t="str">
            <v>DE 08 A 15 DÍAS</v>
          </cell>
        </row>
        <row r="7076">
          <cell r="Q7076" t="str">
            <v>BANAMEX4162759712245374848</v>
          </cell>
          <cell r="R7076" t="str">
            <v>O.K.</v>
          </cell>
          <cell r="S7076" t="str">
            <v>CONCILIADA</v>
          </cell>
          <cell r="T7076">
            <v>41628</v>
          </cell>
          <cell r="U7076">
            <v>12</v>
          </cell>
          <cell r="V7076" t="str">
            <v>DE 08 A 15 DÍAS</v>
          </cell>
        </row>
        <row r="7077">
          <cell r="Q7077" t="str">
            <v>BANAMEX4162759712241085331</v>
          </cell>
          <cell r="R7077" t="str">
            <v>O.K.</v>
          </cell>
          <cell r="S7077" t="str">
            <v>CONCILIADA</v>
          </cell>
          <cell r="T7077">
            <v>41628</v>
          </cell>
          <cell r="U7077">
            <v>12</v>
          </cell>
          <cell r="V7077" t="str">
            <v>DE 08 A 15 DÍAS</v>
          </cell>
        </row>
        <row r="7078">
          <cell r="Q7078" t="str">
            <v>BANAMEX4162759712243786100</v>
          </cell>
          <cell r="R7078" t="str">
            <v>O.K.</v>
          </cell>
          <cell r="S7078" t="str">
            <v>CONCILIADA</v>
          </cell>
          <cell r="T7078">
            <v>41628</v>
          </cell>
          <cell r="U7078">
            <v>12</v>
          </cell>
          <cell r="V7078" t="str">
            <v>DE 08 A 15 DÍAS</v>
          </cell>
        </row>
        <row r="7079">
          <cell r="Q7079" t="str">
            <v>BANAMEX4162759712245659388</v>
          </cell>
          <cell r="R7079" t="str">
            <v>O.K.</v>
          </cell>
          <cell r="S7079" t="str">
            <v>CONCILIADA</v>
          </cell>
          <cell r="T7079">
            <v>41628</v>
          </cell>
          <cell r="U7079">
            <v>12</v>
          </cell>
          <cell r="V7079" t="str">
            <v>DE 08 A 15 DÍAS</v>
          </cell>
        </row>
        <row r="7080">
          <cell r="Q7080" t="str">
            <v>BANAMEX4162759712245695929</v>
          </cell>
          <cell r="R7080" t="str">
            <v>O.K.</v>
          </cell>
          <cell r="S7080" t="str">
            <v>CONCILIADA</v>
          </cell>
          <cell r="T7080">
            <v>41628</v>
          </cell>
          <cell r="U7080">
            <v>12</v>
          </cell>
          <cell r="V7080" t="str">
            <v>DE 08 A 15 DÍAS</v>
          </cell>
        </row>
        <row r="7081">
          <cell r="Q7081" t="str">
            <v>BANAMEX4162759712245541289</v>
          </cell>
          <cell r="R7081" t="str">
            <v>O.K.</v>
          </cell>
          <cell r="S7081" t="str">
            <v>CONCILIADA</v>
          </cell>
          <cell r="T7081">
            <v>41628</v>
          </cell>
          <cell r="U7081">
            <v>12</v>
          </cell>
          <cell r="V7081" t="str">
            <v>DE 08 A 15 DÍAS</v>
          </cell>
        </row>
        <row r="7082">
          <cell r="Q7082" t="str">
            <v>BANAMEX4162759712245774989</v>
          </cell>
          <cell r="R7082" t="str">
            <v>O.K.</v>
          </cell>
          <cell r="S7082" t="str">
            <v>CONCILIADA</v>
          </cell>
          <cell r="T7082">
            <v>41628</v>
          </cell>
          <cell r="U7082">
            <v>12</v>
          </cell>
          <cell r="V7082" t="str">
            <v>DE 08 A 15 DÍAS</v>
          </cell>
        </row>
        <row r="7083">
          <cell r="Q7083" t="str">
            <v>BANAMEX4162759712246045652</v>
          </cell>
          <cell r="R7083" t="str">
            <v>O.K.</v>
          </cell>
          <cell r="S7083" t="str">
            <v>CONCILIADA</v>
          </cell>
          <cell r="T7083">
            <v>41628</v>
          </cell>
          <cell r="U7083">
            <v>12</v>
          </cell>
          <cell r="V7083" t="str">
            <v>DE 08 A 15 DÍAS</v>
          </cell>
        </row>
        <row r="7084">
          <cell r="Q7084" t="str">
            <v>BANAMEX4162759712246743777</v>
          </cell>
          <cell r="R7084" t="str">
            <v>O.K.</v>
          </cell>
          <cell r="S7084" t="str">
            <v>CONCILIADA</v>
          </cell>
          <cell r="T7084">
            <v>41628</v>
          </cell>
          <cell r="U7084">
            <v>12</v>
          </cell>
          <cell r="V7084" t="str">
            <v>DE 08 A 15 DÍAS</v>
          </cell>
        </row>
        <row r="7085">
          <cell r="Q7085" t="str">
            <v>BANAMEX4162759712246025654</v>
          </cell>
          <cell r="R7085" t="str">
            <v>O.K.</v>
          </cell>
          <cell r="S7085" t="str">
            <v>CONCILIADA</v>
          </cell>
          <cell r="T7085">
            <v>41628</v>
          </cell>
          <cell r="U7085">
            <v>12</v>
          </cell>
          <cell r="V7085" t="str">
            <v>DE 08 A 15 DÍAS</v>
          </cell>
        </row>
        <row r="7086">
          <cell r="Q7086" t="str">
            <v>BANAMEX4162759712241673839</v>
          </cell>
          <cell r="R7086" t="str">
            <v>O.K.</v>
          </cell>
          <cell r="S7086" t="str">
            <v>CONCILIADA</v>
          </cell>
          <cell r="T7086">
            <v>41628</v>
          </cell>
          <cell r="U7086">
            <v>12</v>
          </cell>
          <cell r="V7086" t="str">
            <v>DE 08 A 15 DÍAS</v>
          </cell>
        </row>
        <row r="7087">
          <cell r="Q7087" t="str">
            <v>BANAMEX4162759712245374699</v>
          </cell>
          <cell r="R7087" t="str">
            <v>O.K.</v>
          </cell>
          <cell r="S7087" t="str">
            <v>CONCILIADA</v>
          </cell>
          <cell r="T7087">
            <v>41628</v>
          </cell>
          <cell r="U7087">
            <v>12</v>
          </cell>
          <cell r="V7087" t="str">
            <v>DE 08 A 15 DÍAS</v>
          </cell>
        </row>
        <row r="7088">
          <cell r="Q7088" t="str">
            <v>BANAMEX4162759712245374764</v>
          </cell>
          <cell r="R7088" t="str">
            <v>O.K.</v>
          </cell>
          <cell r="S7088" t="str">
            <v>CONCILIADA</v>
          </cell>
          <cell r="T7088">
            <v>41628</v>
          </cell>
          <cell r="U7088">
            <v>12</v>
          </cell>
          <cell r="V7088" t="str">
            <v>DE 08 A 15 DÍAS</v>
          </cell>
        </row>
        <row r="7089">
          <cell r="Q7089" t="str">
            <v>BANAMEX4162759712245374756</v>
          </cell>
          <cell r="R7089" t="str">
            <v>O.K.</v>
          </cell>
          <cell r="S7089" t="str">
            <v>CONCILIADA</v>
          </cell>
          <cell r="T7089">
            <v>41628</v>
          </cell>
          <cell r="U7089">
            <v>12</v>
          </cell>
          <cell r="V7089" t="str">
            <v>DE 08 A 15 DÍAS</v>
          </cell>
        </row>
        <row r="7090">
          <cell r="Q7090" t="str">
            <v>BANAMEX4162759712245374905</v>
          </cell>
          <cell r="R7090" t="str">
            <v>O.K.</v>
          </cell>
          <cell r="S7090" t="str">
            <v>CONCILIADA</v>
          </cell>
          <cell r="T7090">
            <v>41628</v>
          </cell>
          <cell r="U7090">
            <v>12</v>
          </cell>
          <cell r="V7090" t="str">
            <v>DE 08 A 15 DÍAS</v>
          </cell>
        </row>
        <row r="7091">
          <cell r="Q7091" t="str">
            <v>BANAMEX4162759712245614128</v>
          </cell>
          <cell r="R7091" t="str">
            <v>O.K.</v>
          </cell>
          <cell r="S7091" t="str">
            <v>CONCILIADA</v>
          </cell>
          <cell r="T7091">
            <v>41628</v>
          </cell>
          <cell r="U7091">
            <v>12</v>
          </cell>
          <cell r="V7091" t="str">
            <v>DE 08 A 15 DÍAS</v>
          </cell>
        </row>
        <row r="7092">
          <cell r="Q7092" t="str">
            <v>BANAMEX4162759712241781160</v>
          </cell>
          <cell r="R7092" t="str">
            <v>O.K.</v>
          </cell>
          <cell r="S7092" t="str">
            <v>CONCILIADA</v>
          </cell>
          <cell r="T7092">
            <v>41628</v>
          </cell>
          <cell r="U7092">
            <v>12</v>
          </cell>
          <cell r="V7092" t="str">
            <v>DE 08 A 15 DÍAS</v>
          </cell>
        </row>
        <row r="7093">
          <cell r="Q7093" t="str">
            <v>BANAMEX4162759712245374889</v>
          </cell>
          <cell r="R7093" t="str">
            <v>O.K.</v>
          </cell>
          <cell r="S7093" t="str">
            <v>CONCILIADA</v>
          </cell>
          <cell r="T7093">
            <v>41628</v>
          </cell>
          <cell r="U7093">
            <v>12</v>
          </cell>
          <cell r="V7093" t="str">
            <v>DE 08 A 15 DÍAS</v>
          </cell>
        </row>
        <row r="7094">
          <cell r="Q7094" t="str">
            <v>BANAMEX4162759712245374921</v>
          </cell>
          <cell r="R7094" t="str">
            <v>O.K.</v>
          </cell>
          <cell r="S7094" t="str">
            <v>CONCILIADA</v>
          </cell>
          <cell r="T7094">
            <v>41628</v>
          </cell>
          <cell r="U7094">
            <v>12</v>
          </cell>
          <cell r="V7094" t="str">
            <v>DE 08 A 15 DÍAS</v>
          </cell>
        </row>
        <row r="7095">
          <cell r="Q7095" t="str">
            <v>BANAMEX4162759712243717089</v>
          </cell>
          <cell r="R7095" t="str">
            <v>O.K.</v>
          </cell>
          <cell r="S7095" t="str">
            <v>CONCILIADA</v>
          </cell>
          <cell r="T7095">
            <v>41628</v>
          </cell>
          <cell r="U7095">
            <v>12</v>
          </cell>
          <cell r="V7095" t="str">
            <v>DE 08 A 15 DÍAS</v>
          </cell>
        </row>
        <row r="7096">
          <cell r="Q7096" t="str">
            <v>BANAMEX4162759712245659370</v>
          </cell>
          <cell r="R7096" t="str">
            <v>O.K.</v>
          </cell>
          <cell r="S7096" t="str">
            <v>CONCILIADA</v>
          </cell>
          <cell r="T7096">
            <v>41628</v>
          </cell>
          <cell r="U7096">
            <v>12</v>
          </cell>
          <cell r="V7096" t="str">
            <v>DE 08 A 15 DÍAS</v>
          </cell>
        </row>
        <row r="7097">
          <cell r="Q7097" t="str">
            <v>BANAMEX4162759712245695937</v>
          </cell>
          <cell r="R7097" t="str">
            <v>O.K.</v>
          </cell>
          <cell r="S7097" t="str">
            <v>CONCILIADA</v>
          </cell>
          <cell r="T7097">
            <v>41628</v>
          </cell>
          <cell r="U7097">
            <v>12</v>
          </cell>
          <cell r="V7097" t="str">
            <v>DE 08 A 15 DÍAS</v>
          </cell>
        </row>
        <row r="7098">
          <cell r="Q7098" t="str">
            <v>BANAMEX4162759712243336179</v>
          </cell>
          <cell r="R7098" t="str">
            <v>O.K.</v>
          </cell>
          <cell r="S7098" t="str">
            <v>CONCILIADA</v>
          </cell>
          <cell r="T7098">
            <v>41628</v>
          </cell>
          <cell r="U7098">
            <v>12</v>
          </cell>
          <cell r="V7098" t="str">
            <v>DE 08 A 15 DÍAS</v>
          </cell>
        </row>
        <row r="7099">
          <cell r="Q7099" t="str">
            <v>BANAMEX4162759712245743489</v>
          </cell>
          <cell r="R7099" t="str">
            <v>O.K.</v>
          </cell>
          <cell r="S7099" t="str">
            <v>CONCILIADA</v>
          </cell>
          <cell r="T7099">
            <v>41628</v>
          </cell>
          <cell r="U7099">
            <v>12</v>
          </cell>
          <cell r="V7099" t="str">
            <v>DE 08 A 15 DÍAS</v>
          </cell>
        </row>
        <row r="7100">
          <cell r="Q7100" t="str">
            <v>BANAMEX4162759712241450691</v>
          </cell>
          <cell r="R7100" t="str">
            <v>O.K.</v>
          </cell>
          <cell r="S7100" t="str">
            <v>CONCILIADA</v>
          </cell>
          <cell r="T7100">
            <v>41628</v>
          </cell>
          <cell r="U7100">
            <v>12</v>
          </cell>
          <cell r="V7100" t="str">
            <v>DE 08 A 15 DÍAS</v>
          </cell>
        </row>
        <row r="7101">
          <cell r="Q7101" t="str">
            <v>BANAMEX4162759712245848627</v>
          </cell>
          <cell r="R7101" t="str">
            <v>O.K.</v>
          </cell>
          <cell r="S7101" t="str">
            <v>CONCILIADA</v>
          </cell>
          <cell r="T7101">
            <v>41628</v>
          </cell>
          <cell r="U7101">
            <v>12</v>
          </cell>
          <cell r="V7101" t="str">
            <v>DE 08 A 15 DÍAS</v>
          </cell>
        </row>
        <row r="7102">
          <cell r="Q7102" t="str">
            <v>BANAMEX4162759712245519137</v>
          </cell>
          <cell r="R7102" t="str">
            <v>O.K.</v>
          </cell>
          <cell r="S7102" t="str">
            <v>CONCILIADA</v>
          </cell>
          <cell r="T7102">
            <v>41628</v>
          </cell>
          <cell r="U7102">
            <v>12</v>
          </cell>
          <cell r="V7102" t="str">
            <v>DE 08 A 15 DÍAS</v>
          </cell>
        </row>
        <row r="7103">
          <cell r="Q7103" t="str">
            <v>BANAMEX4162759712245374954</v>
          </cell>
          <cell r="R7103" t="str">
            <v>O.K.</v>
          </cell>
          <cell r="S7103" t="str">
            <v>CONCILIADA</v>
          </cell>
          <cell r="T7103">
            <v>41628</v>
          </cell>
          <cell r="U7103">
            <v>12</v>
          </cell>
          <cell r="V7103" t="str">
            <v>DE 08 A 15 DÍAS</v>
          </cell>
        </row>
        <row r="7104">
          <cell r="Q7104" t="str">
            <v>BANAMEX4162759712245374798</v>
          </cell>
          <cell r="R7104" t="str">
            <v>O.K.</v>
          </cell>
          <cell r="S7104" t="str">
            <v>CONCILIADA</v>
          </cell>
          <cell r="T7104">
            <v>41628</v>
          </cell>
          <cell r="U7104">
            <v>12</v>
          </cell>
          <cell r="V7104" t="str">
            <v>DE 08 A 15 DÍAS</v>
          </cell>
        </row>
        <row r="7105">
          <cell r="Q7105" t="str">
            <v>BANAMEX4162759712245374822</v>
          </cell>
          <cell r="R7105" t="str">
            <v>O.K.</v>
          </cell>
          <cell r="S7105" t="str">
            <v>CONCILIADA</v>
          </cell>
          <cell r="T7105">
            <v>41628</v>
          </cell>
          <cell r="U7105">
            <v>12</v>
          </cell>
          <cell r="V7105" t="str">
            <v>DE 08 A 15 DÍAS</v>
          </cell>
        </row>
        <row r="7106">
          <cell r="Q7106" t="str">
            <v>BANAMEX4162759712245374814</v>
          </cell>
          <cell r="R7106" t="str">
            <v>O.K.</v>
          </cell>
          <cell r="S7106" t="str">
            <v>CONCILIADA</v>
          </cell>
          <cell r="T7106">
            <v>41628</v>
          </cell>
          <cell r="U7106">
            <v>12</v>
          </cell>
          <cell r="V7106" t="str">
            <v>DE 08 A 15 DÍAS</v>
          </cell>
        </row>
        <row r="7107">
          <cell r="Q7107" t="str">
            <v>BANAMEX4162759712241635689</v>
          </cell>
          <cell r="R7107" t="str">
            <v>O.K.</v>
          </cell>
          <cell r="S7107" t="str">
            <v>CONCILIADA</v>
          </cell>
          <cell r="T7107">
            <v>41628</v>
          </cell>
          <cell r="U7107">
            <v>12</v>
          </cell>
          <cell r="V7107" t="str">
            <v>DE 08 A 15 DÍAS</v>
          </cell>
        </row>
        <row r="7108">
          <cell r="Q7108" t="str">
            <v>BANAMEX4162759712241002061</v>
          </cell>
          <cell r="R7108" t="str">
            <v>O.K.</v>
          </cell>
          <cell r="S7108" t="str">
            <v>CONCILIADA</v>
          </cell>
          <cell r="T7108">
            <v>41628</v>
          </cell>
          <cell r="U7108">
            <v>12</v>
          </cell>
          <cell r="V7108" t="str">
            <v>DE 08 A 15 DÍAS</v>
          </cell>
        </row>
        <row r="7109">
          <cell r="Q7109" t="str">
            <v>BANAMEX4162759712241560374</v>
          </cell>
          <cell r="R7109" t="str">
            <v>O.K.</v>
          </cell>
          <cell r="S7109" t="str">
            <v>CONCILIADA</v>
          </cell>
          <cell r="T7109">
            <v>41628</v>
          </cell>
          <cell r="U7109">
            <v>12</v>
          </cell>
          <cell r="V7109" t="str">
            <v>DE 08 A 15 DÍAS</v>
          </cell>
        </row>
        <row r="7110">
          <cell r="Q7110" t="str">
            <v>BANAMEX4162759712245709068</v>
          </cell>
          <cell r="R7110" t="str">
            <v>O.K.</v>
          </cell>
          <cell r="S7110" t="str">
            <v>CONCILIADA</v>
          </cell>
          <cell r="T7110">
            <v>41628</v>
          </cell>
          <cell r="U7110">
            <v>12</v>
          </cell>
          <cell r="V7110" t="str">
            <v>DE 08 A 15 DÍAS</v>
          </cell>
        </row>
        <row r="7111">
          <cell r="Q7111" t="str">
            <v>BANAMEX4162759712243863099</v>
          </cell>
          <cell r="R7111" t="str">
            <v>O.K.</v>
          </cell>
          <cell r="S7111" t="str">
            <v>CONCILIADA</v>
          </cell>
          <cell r="T7111">
            <v>41628</v>
          </cell>
          <cell r="U7111">
            <v>12</v>
          </cell>
          <cell r="V7111" t="str">
            <v>DE 08 A 15 DÍAS</v>
          </cell>
        </row>
        <row r="7112">
          <cell r="Q7112" t="str">
            <v>BANAMEX4162759712241654904</v>
          </cell>
          <cell r="R7112" t="str">
            <v>O.K.</v>
          </cell>
          <cell r="S7112" t="str">
            <v>CONCILIADA</v>
          </cell>
          <cell r="T7112">
            <v>41628</v>
          </cell>
          <cell r="U7112">
            <v>12</v>
          </cell>
          <cell r="V7112" t="str">
            <v>DE 08 A 15 DÍAS</v>
          </cell>
        </row>
        <row r="7113">
          <cell r="Q7113" t="str">
            <v>BANAMEX4162759712241054956</v>
          </cell>
          <cell r="R7113" t="str">
            <v>O.K.</v>
          </cell>
          <cell r="S7113" t="str">
            <v>CONCILIADA</v>
          </cell>
          <cell r="T7113">
            <v>41628</v>
          </cell>
          <cell r="U7113">
            <v>12</v>
          </cell>
          <cell r="V7113" t="str">
            <v>DE 08 A 15 DÍAS</v>
          </cell>
        </row>
        <row r="7114">
          <cell r="Q7114" t="str">
            <v>BANAMEX4162759712245410923</v>
          </cell>
          <cell r="R7114" t="str">
            <v>O.K.</v>
          </cell>
          <cell r="S7114" t="str">
            <v>CONCILIADA</v>
          </cell>
          <cell r="T7114">
            <v>41628</v>
          </cell>
          <cell r="U7114">
            <v>12</v>
          </cell>
          <cell r="V7114" t="str">
            <v>DE 08 A 15 DÍAS</v>
          </cell>
        </row>
        <row r="7115">
          <cell r="Q7115" t="str">
            <v>BANAMEX4162759712245374780</v>
          </cell>
          <cell r="R7115" t="str">
            <v>O.K.</v>
          </cell>
          <cell r="S7115" t="str">
            <v>CONCILIADA</v>
          </cell>
          <cell r="T7115">
            <v>41628</v>
          </cell>
          <cell r="U7115">
            <v>12</v>
          </cell>
          <cell r="V7115" t="str">
            <v>DE 08 A 15 DÍAS</v>
          </cell>
        </row>
        <row r="7116">
          <cell r="Q7116" t="str">
            <v>BANAMEX4162759712241492131</v>
          </cell>
          <cell r="R7116" t="str">
            <v>O.K.</v>
          </cell>
          <cell r="S7116" t="str">
            <v>CONCILIADA</v>
          </cell>
          <cell r="T7116">
            <v>41628</v>
          </cell>
          <cell r="U7116">
            <v>12</v>
          </cell>
          <cell r="V7116" t="str">
            <v>DE 08 A 15 DÍAS</v>
          </cell>
        </row>
        <row r="7117">
          <cell r="Q7117" t="str">
            <v>BANAMEX4162759712241450667</v>
          </cell>
          <cell r="R7117" t="str">
            <v>O.K.</v>
          </cell>
          <cell r="S7117" t="str">
            <v>CONCILIADA</v>
          </cell>
          <cell r="T7117">
            <v>41628</v>
          </cell>
          <cell r="U7117">
            <v>12</v>
          </cell>
          <cell r="V7117" t="str">
            <v>DE 08 A 15 DÍAS</v>
          </cell>
        </row>
        <row r="7118">
          <cell r="Q7118" t="str">
            <v>BANAMEX4162759712241528132</v>
          </cell>
          <cell r="R7118" t="str">
            <v>O.K.</v>
          </cell>
          <cell r="S7118" t="str">
            <v>CONCILIADA</v>
          </cell>
          <cell r="T7118">
            <v>41628</v>
          </cell>
          <cell r="U7118">
            <v>12</v>
          </cell>
          <cell r="V7118" t="str">
            <v>DE 08 A 15 DÍAS</v>
          </cell>
        </row>
        <row r="7119">
          <cell r="Q7119" t="str">
            <v>BANAMEX4162759712245781752</v>
          </cell>
          <cell r="R7119" t="str">
            <v>O.K.</v>
          </cell>
          <cell r="S7119" t="str">
            <v>CONCILIADA</v>
          </cell>
          <cell r="T7119">
            <v>41628</v>
          </cell>
          <cell r="U7119">
            <v>12</v>
          </cell>
          <cell r="V7119" t="str">
            <v>DE 08 A 15 DÍAS</v>
          </cell>
        </row>
        <row r="7120">
          <cell r="Q7120" t="str">
            <v>BANAMEX4162759712241412055</v>
          </cell>
          <cell r="R7120" t="str">
            <v>O.K.</v>
          </cell>
          <cell r="S7120" t="str">
            <v>CONCILIADA</v>
          </cell>
          <cell r="T7120">
            <v>41628</v>
          </cell>
          <cell r="U7120">
            <v>12</v>
          </cell>
          <cell r="V7120" t="str">
            <v>DE 08 A 15 DÍAS</v>
          </cell>
        </row>
        <row r="7121">
          <cell r="Q7121" t="str">
            <v>BANAMEX4162759712242064673</v>
          </cell>
          <cell r="R7121" t="str">
            <v>O.K.</v>
          </cell>
          <cell r="S7121" t="str">
            <v>CONCILIADA</v>
          </cell>
          <cell r="T7121">
            <v>41628</v>
          </cell>
          <cell r="U7121">
            <v>12</v>
          </cell>
          <cell r="V7121" t="str">
            <v>DE 08 A 15 DÍAS</v>
          </cell>
        </row>
        <row r="7122">
          <cell r="Q7122" t="str">
            <v>BANAMEX4162759712241713502</v>
          </cell>
          <cell r="R7122" t="str">
            <v>O.K.</v>
          </cell>
          <cell r="S7122" t="str">
            <v>CONCILIADA</v>
          </cell>
          <cell r="T7122">
            <v>41628</v>
          </cell>
          <cell r="U7122">
            <v>12</v>
          </cell>
          <cell r="V7122" t="str">
            <v>DE 08 A 15 DÍAS</v>
          </cell>
        </row>
        <row r="7123">
          <cell r="Q7123" t="str">
            <v>BANAMEX4162759712241658277</v>
          </cell>
          <cell r="R7123" t="str">
            <v>O.K.</v>
          </cell>
          <cell r="S7123" t="str">
            <v>CONCILIADA</v>
          </cell>
          <cell r="T7123">
            <v>41628</v>
          </cell>
          <cell r="U7123">
            <v>12</v>
          </cell>
          <cell r="V7123" t="str">
            <v>DE 08 A 15 DÍAS</v>
          </cell>
        </row>
        <row r="7124">
          <cell r="Q7124" t="str">
            <v>BANAMEX4162759712241412006</v>
          </cell>
          <cell r="R7124" t="str">
            <v>O.K.</v>
          </cell>
          <cell r="S7124" t="str">
            <v>CONCILIADA</v>
          </cell>
          <cell r="T7124">
            <v>41628</v>
          </cell>
          <cell r="U7124">
            <v>12</v>
          </cell>
          <cell r="V7124" t="str">
            <v>DE 08 A 15 DÍAS</v>
          </cell>
        </row>
        <row r="7125">
          <cell r="Q7125" t="str">
            <v>BANAMEX4162759712245725379</v>
          </cell>
          <cell r="R7125" t="str">
            <v>O.K.</v>
          </cell>
          <cell r="S7125" t="str">
            <v>CONCILIADA</v>
          </cell>
          <cell r="T7125">
            <v>41628</v>
          </cell>
          <cell r="U7125">
            <v>12</v>
          </cell>
          <cell r="V7125" t="str">
            <v>DE 08 A 15 DÍAS</v>
          </cell>
        </row>
        <row r="7126">
          <cell r="Q7126" t="str">
            <v>BANAMEX4162759712245982699</v>
          </cell>
          <cell r="R7126" t="str">
            <v>O.K.</v>
          </cell>
          <cell r="S7126" t="str">
            <v>CONCILIADA</v>
          </cell>
          <cell r="T7126">
            <v>41628</v>
          </cell>
          <cell r="U7126">
            <v>12</v>
          </cell>
          <cell r="V7126" t="str">
            <v>DE 08 A 15 DÍAS</v>
          </cell>
        </row>
        <row r="7127">
          <cell r="Q7127" t="str">
            <v>BANAMEX4162759712241001952</v>
          </cell>
          <cell r="R7127" t="str">
            <v>O.K.</v>
          </cell>
          <cell r="S7127" t="str">
            <v>CONCILIADA</v>
          </cell>
          <cell r="T7127">
            <v>41628</v>
          </cell>
          <cell r="U7127">
            <v>12</v>
          </cell>
          <cell r="V7127" t="str">
            <v>DE 08 A 15 DÍAS</v>
          </cell>
        </row>
        <row r="7128">
          <cell r="Q7128" t="str">
            <v>BANAMEX4162759712245695895</v>
          </cell>
          <cell r="R7128" t="str">
            <v>O.K.</v>
          </cell>
          <cell r="S7128" t="str">
            <v>CONCILIADA</v>
          </cell>
          <cell r="T7128">
            <v>41628</v>
          </cell>
          <cell r="U7128">
            <v>12</v>
          </cell>
          <cell r="V7128" t="str">
            <v>DE 08 A 15 DÍAS</v>
          </cell>
        </row>
        <row r="7129">
          <cell r="Q7129" t="str">
            <v>BANAMEX4162759712241505437</v>
          </cell>
          <cell r="R7129" t="str">
            <v>O.K.</v>
          </cell>
          <cell r="S7129" t="str">
            <v>CONCILIADA</v>
          </cell>
          <cell r="T7129">
            <v>41628</v>
          </cell>
          <cell r="U7129">
            <v>12</v>
          </cell>
          <cell r="V7129" t="str">
            <v>DE 08 A 15 DÍAS</v>
          </cell>
        </row>
        <row r="7130">
          <cell r="Q7130" t="str">
            <v>BANAMEX4162759712245768064</v>
          </cell>
          <cell r="R7130" t="str">
            <v>O.K.</v>
          </cell>
          <cell r="S7130" t="str">
            <v>CONCILIADA</v>
          </cell>
          <cell r="T7130">
            <v>41628</v>
          </cell>
          <cell r="U7130">
            <v>12</v>
          </cell>
          <cell r="V7130" t="str">
            <v>DE 08 A 15 DÍAS</v>
          </cell>
        </row>
        <row r="7131">
          <cell r="Q7131" t="str">
            <v>BANAMEX4162759712245374830</v>
          </cell>
          <cell r="R7131" t="str">
            <v>O.K.</v>
          </cell>
          <cell r="S7131" t="str">
            <v>CONCILIADA</v>
          </cell>
          <cell r="T7131">
            <v>41628</v>
          </cell>
          <cell r="U7131">
            <v>12</v>
          </cell>
          <cell r="V7131" t="str">
            <v>DE 08 A 15 DÍAS</v>
          </cell>
        </row>
        <row r="7132">
          <cell r="Q7132" t="str">
            <v>BANAMEX4162759712241480870</v>
          </cell>
          <cell r="R7132" t="str">
            <v>O.K.</v>
          </cell>
          <cell r="S7132" t="str">
            <v>CONCILIADA</v>
          </cell>
          <cell r="T7132">
            <v>41628</v>
          </cell>
          <cell r="U7132">
            <v>12</v>
          </cell>
          <cell r="V7132" t="str">
            <v>DE 08 A 15 DÍAS</v>
          </cell>
        </row>
        <row r="7133">
          <cell r="Q7133" t="str">
            <v>BANAMEX4162759712246025670</v>
          </cell>
          <cell r="R7133" t="str">
            <v>O.K.</v>
          </cell>
          <cell r="S7133" t="str">
            <v>CONCILIADA</v>
          </cell>
          <cell r="T7133">
            <v>41628</v>
          </cell>
          <cell r="U7133">
            <v>12</v>
          </cell>
          <cell r="V7133" t="str">
            <v>DE 08 A 15 DÍAS</v>
          </cell>
        </row>
        <row r="7134">
          <cell r="Q7134" t="str">
            <v>BANAMEX4162759712245504378</v>
          </cell>
          <cell r="R7134" t="str">
            <v>O.K.</v>
          </cell>
          <cell r="S7134" t="str">
            <v>CONCILIADA</v>
          </cell>
          <cell r="T7134">
            <v>41628</v>
          </cell>
          <cell r="U7134">
            <v>12</v>
          </cell>
          <cell r="V7134" t="str">
            <v>DE 08 A 15 DÍAS</v>
          </cell>
        </row>
        <row r="7135">
          <cell r="Q7135" t="str">
            <v>BANAMEX4162759712241268051</v>
          </cell>
          <cell r="R7135" t="str">
            <v>O.K.</v>
          </cell>
          <cell r="S7135" t="str">
            <v>CONCILIADA</v>
          </cell>
          <cell r="T7135">
            <v>41628</v>
          </cell>
          <cell r="U7135">
            <v>12</v>
          </cell>
          <cell r="V7135" t="str">
            <v>DE 08 A 15 DÍAS</v>
          </cell>
        </row>
        <row r="7136">
          <cell r="Q7136" t="str">
            <v>BANAMEX4162759712241557859</v>
          </cell>
          <cell r="R7136" t="str">
            <v>O.K.</v>
          </cell>
          <cell r="S7136" t="str">
            <v>CONCILIADA</v>
          </cell>
          <cell r="T7136">
            <v>41628</v>
          </cell>
          <cell r="U7136">
            <v>12</v>
          </cell>
          <cell r="V7136" t="str">
            <v>DE 08 A 15 DÍAS</v>
          </cell>
        </row>
        <row r="7137">
          <cell r="Q7137" t="str">
            <v>BANAMEX4162759712245374871</v>
          </cell>
          <cell r="R7137" t="str">
            <v>O.K.</v>
          </cell>
          <cell r="S7137" t="str">
            <v>CONCILIADA</v>
          </cell>
          <cell r="T7137">
            <v>41628</v>
          </cell>
          <cell r="U7137">
            <v>12</v>
          </cell>
          <cell r="V7137" t="str">
            <v>DE 08 A 15 DÍAS</v>
          </cell>
        </row>
        <row r="7138">
          <cell r="Q7138" t="str">
            <v>BANAMEX4162759712241483114</v>
          </cell>
          <cell r="R7138" t="str">
            <v>O.K.</v>
          </cell>
          <cell r="S7138" t="str">
            <v>CONCILIADA</v>
          </cell>
          <cell r="T7138">
            <v>41628</v>
          </cell>
          <cell r="U7138">
            <v>12</v>
          </cell>
          <cell r="V7138" t="str">
            <v>DE 08 A 15 DÍAS</v>
          </cell>
        </row>
        <row r="7139">
          <cell r="Q7139" t="str">
            <v>BANAMEX4162759712241247964</v>
          </cell>
          <cell r="R7139" t="str">
            <v>O.K.</v>
          </cell>
          <cell r="S7139" t="str">
            <v>CONCILIADA</v>
          </cell>
          <cell r="T7139">
            <v>41628</v>
          </cell>
          <cell r="U7139">
            <v>12</v>
          </cell>
          <cell r="V7139" t="str">
            <v>DE 08 A 15 DÍAS</v>
          </cell>
        </row>
        <row r="7140">
          <cell r="Q7140" t="str">
            <v>BANAMEX4162759712242116887</v>
          </cell>
          <cell r="R7140" t="str">
            <v>O.K.</v>
          </cell>
          <cell r="S7140" t="str">
            <v>CONCILIADA</v>
          </cell>
          <cell r="T7140">
            <v>41628</v>
          </cell>
          <cell r="U7140">
            <v>12</v>
          </cell>
          <cell r="V7140" t="str">
            <v>DE 08 A 15 DÍAS</v>
          </cell>
        </row>
        <row r="7141">
          <cell r="Q7141" t="str">
            <v>BANAMEX4162759712241000077</v>
          </cell>
          <cell r="R7141" t="str">
            <v>O.K.</v>
          </cell>
          <cell r="S7141" t="str">
            <v>CONCILIADA</v>
          </cell>
          <cell r="T7141">
            <v>41628</v>
          </cell>
          <cell r="U7141">
            <v>12</v>
          </cell>
          <cell r="V7141" t="str">
            <v>DE 08 A 15 DÍAS</v>
          </cell>
        </row>
        <row r="7142">
          <cell r="Q7142" t="str">
            <v>BANAMEX4162759712245374939</v>
          </cell>
          <cell r="R7142" t="str">
            <v>O.K.</v>
          </cell>
          <cell r="S7142" t="str">
            <v>CONCILIADA</v>
          </cell>
          <cell r="T7142">
            <v>41628</v>
          </cell>
          <cell r="U7142">
            <v>12</v>
          </cell>
          <cell r="V7142" t="str">
            <v>DE 08 A 15 DÍAS</v>
          </cell>
        </row>
        <row r="7143">
          <cell r="Q7143" t="str">
            <v>BANAMEX4162759712243786118</v>
          </cell>
          <cell r="R7143" t="str">
            <v>O.K.</v>
          </cell>
          <cell r="S7143" t="str">
            <v>CONCILIADA</v>
          </cell>
          <cell r="T7143">
            <v>41628</v>
          </cell>
          <cell r="U7143">
            <v>12</v>
          </cell>
          <cell r="V7143" t="str">
            <v>DE 08 A 15 DÍAS</v>
          </cell>
        </row>
        <row r="7144">
          <cell r="Q7144" t="str">
            <v>BANAMEX4162759712241435759</v>
          </cell>
          <cell r="R7144" t="str">
            <v>O.K.</v>
          </cell>
          <cell r="S7144" t="str">
            <v>CONCILIADA</v>
          </cell>
          <cell r="T7144">
            <v>41628</v>
          </cell>
          <cell r="U7144">
            <v>12</v>
          </cell>
          <cell r="V7144" t="str">
            <v>DE 08 A 15 DÍAS</v>
          </cell>
        </row>
        <row r="7145">
          <cell r="Q7145" t="str">
            <v>BANAMEX4162759712241168970</v>
          </cell>
          <cell r="R7145" t="str">
            <v>O.K.</v>
          </cell>
          <cell r="S7145" t="str">
            <v>CONCILIADA</v>
          </cell>
          <cell r="T7145">
            <v>41628</v>
          </cell>
          <cell r="U7145">
            <v>12</v>
          </cell>
          <cell r="V7145" t="str">
            <v>DE 08 A 15 DÍAS</v>
          </cell>
        </row>
        <row r="7146">
          <cell r="Q7146" t="str">
            <v>BANAMEX4162759712241687680</v>
          </cell>
          <cell r="R7146" t="str">
            <v>O.K.</v>
          </cell>
          <cell r="S7146" t="str">
            <v>CONCILIADA</v>
          </cell>
          <cell r="T7146">
            <v>41628</v>
          </cell>
          <cell r="U7146">
            <v>12</v>
          </cell>
          <cell r="V7146" t="str">
            <v>DE 08 A 15 DÍAS</v>
          </cell>
        </row>
        <row r="7147">
          <cell r="Q7147" t="str">
            <v>BANAMEX4162759712241658673</v>
          </cell>
          <cell r="R7147" t="str">
            <v>O.K.</v>
          </cell>
          <cell r="S7147" t="str">
            <v>CONCILIADA</v>
          </cell>
          <cell r="T7147">
            <v>41628</v>
          </cell>
          <cell r="U7147">
            <v>12</v>
          </cell>
          <cell r="V7147" t="str">
            <v>DE 08 A 15 DÍAS</v>
          </cell>
        </row>
        <row r="7148">
          <cell r="Q7148" t="str">
            <v>BANAMEX4162759712245374855</v>
          </cell>
          <cell r="R7148" t="str">
            <v>O.K.</v>
          </cell>
          <cell r="S7148" t="str">
            <v>CONCILIADA</v>
          </cell>
          <cell r="T7148">
            <v>41628</v>
          </cell>
          <cell r="U7148">
            <v>12</v>
          </cell>
          <cell r="V7148" t="str">
            <v>DE 08 A 15 DÍAS</v>
          </cell>
        </row>
        <row r="7149">
          <cell r="Q7149" t="str">
            <v>BANAMEX4162759712245870795</v>
          </cell>
          <cell r="R7149" t="str">
            <v>O.K.</v>
          </cell>
          <cell r="S7149" t="str">
            <v>CONCILIADA</v>
          </cell>
          <cell r="T7149">
            <v>41628</v>
          </cell>
          <cell r="U7149">
            <v>12</v>
          </cell>
          <cell r="V7149" t="str">
            <v>DE 08 A 15 DÍAS</v>
          </cell>
        </row>
        <row r="7150">
          <cell r="Q7150" t="str">
            <v>BANAMEX4162759712245775721</v>
          </cell>
          <cell r="R7150" t="str">
            <v>O.K.</v>
          </cell>
          <cell r="S7150" t="str">
            <v>CONCILIADA</v>
          </cell>
          <cell r="T7150">
            <v>41628</v>
          </cell>
          <cell r="U7150">
            <v>12</v>
          </cell>
          <cell r="V7150" t="str">
            <v>DE 08 A 15 DÍAS</v>
          </cell>
        </row>
        <row r="7151">
          <cell r="Q7151" t="str">
            <v>BANAMEX4162759712241721299</v>
          </cell>
          <cell r="R7151" t="str">
            <v>O.K.</v>
          </cell>
          <cell r="S7151" t="str">
            <v>CONCILIADA</v>
          </cell>
          <cell r="T7151">
            <v>41628</v>
          </cell>
          <cell r="U7151">
            <v>12</v>
          </cell>
          <cell r="V7151" t="str">
            <v>DE 08 A 15 DÍAS</v>
          </cell>
        </row>
        <row r="7152">
          <cell r="Q7152" t="str">
            <v>BANAMEX4162759712245848650</v>
          </cell>
          <cell r="R7152" t="str">
            <v>O.K.</v>
          </cell>
          <cell r="S7152" t="str">
            <v>CONCILIADA</v>
          </cell>
          <cell r="T7152">
            <v>41628</v>
          </cell>
          <cell r="U7152">
            <v>12</v>
          </cell>
          <cell r="V7152" t="str">
            <v>DE 08 A 15 DÍAS</v>
          </cell>
        </row>
        <row r="7153">
          <cell r="Q7153" t="str">
            <v>BANAMEX4162759712241377852</v>
          </cell>
          <cell r="R7153" t="str">
            <v>O.K.</v>
          </cell>
          <cell r="S7153" t="str">
            <v>CONCILIADA</v>
          </cell>
          <cell r="T7153">
            <v>41628</v>
          </cell>
          <cell r="U7153">
            <v>12</v>
          </cell>
          <cell r="V7153" t="str">
            <v>DE 08 A 15 DÍAS</v>
          </cell>
        </row>
        <row r="7154">
          <cell r="Q7154" t="str">
            <v>BANAMEX4162759712245432299</v>
          </cell>
          <cell r="R7154" t="str">
            <v>O.K.</v>
          </cell>
          <cell r="S7154" t="str">
            <v>CONCILIADA</v>
          </cell>
          <cell r="T7154">
            <v>41628</v>
          </cell>
          <cell r="U7154">
            <v>12</v>
          </cell>
          <cell r="V7154" t="str">
            <v>DE 08 A 15 DÍAS</v>
          </cell>
        </row>
        <row r="7155">
          <cell r="Q7155" t="str">
            <v>BANAMEX4162759712241005227</v>
          </cell>
          <cell r="R7155" t="str">
            <v>O.K.</v>
          </cell>
          <cell r="S7155" t="str">
            <v>CONCILIADA</v>
          </cell>
          <cell r="T7155">
            <v>41628</v>
          </cell>
          <cell r="U7155">
            <v>12</v>
          </cell>
          <cell r="V7155" t="str">
            <v>DE 08 A 15 DÍAS</v>
          </cell>
        </row>
        <row r="7156">
          <cell r="Q7156" t="str">
            <v>BANAMEX4162759712245574561</v>
          </cell>
          <cell r="R7156" t="str">
            <v>O.K.</v>
          </cell>
          <cell r="S7156" t="str">
            <v>CONCILIADA</v>
          </cell>
          <cell r="T7156">
            <v>41628</v>
          </cell>
          <cell r="U7156">
            <v>12</v>
          </cell>
          <cell r="V7156" t="str">
            <v>DE 08 A 15 DÍAS</v>
          </cell>
        </row>
        <row r="7157">
          <cell r="Q7157" t="str">
            <v>BANAMEX4162759712241000071</v>
          </cell>
          <cell r="R7157" t="str">
            <v>O.K.</v>
          </cell>
          <cell r="S7157" t="str">
            <v>CONCILIADA</v>
          </cell>
          <cell r="T7157">
            <v>41628</v>
          </cell>
          <cell r="U7157">
            <v>12</v>
          </cell>
          <cell r="V7157" t="str">
            <v>DE 08 A 15 DÍAS</v>
          </cell>
        </row>
        <row r="7158">
          <cell r="Q7158" t="str">
            <v>BANAMEX4162759712241377860</v>
          </cell>
          <cell r="R7158" t="str">
            <v>O.K.</v>
          </cell>
          <cell r="S7158" t="str">
            <v>CONCILIADA</v>
          </cell>
          <cell r="T7158">
            <v>41628</v>
          </cell>
          <cell r="U7158">
            <v>12</v>
          </cell>
          <cell r="V7158" t="str">
            <v>DE 08 A 15 DÍAS</v>
          </cell>
        </row>
        <row r="7159">
          <cell r="Q7159" t="str">
            <v>BANAMEX4162759712245374731</v>
          </cell>
          <cell r="R7159" t="str">
            <v>O.K.</v>
          </cell>
          <cell r="S7159" t="str">
            <v>CONCILIADA</v>
          </cell>
          <cell r="T7159">
            <v>41628</v>
          </cell>
          <cell r="U7159">
            <v>12</v>
          </cell>
          <cell r="V7159" t="str">
            <v>DE 08 A 15 DÍAS</v>
          </cell>
        </row>
        <row r="7160">
          <cell r="Q7160" t="str">
            <v>BANAMEX4162759712245436571</v>
          </cell>
          <cell r="R7160" t="str">
            <v>O.K.</v>
          </cell>
          <cell r="S7160" t="str">
            <v>CONCILIADA</v>
          </cell>
          <cell r="T7160">
            <v>41628</v>
          </cell>
          <cell r="U7160">
            <v>12</v>
          </cell>
          <cell r="V7160" t="str">
            <v>DE 08 A 15 DÍAS</v>
          </cell>
        </row>
        <row r="7161">
          <cell r="Q7161" t="str">
            <v>BANAMEX4162759712245374772</v>
          </cell>
          <cell r="R7161" t="str">
            <v>O.K.</v>
          </cell>
          <cell r="S7161" t="str">
            <v>CONCILIADA</v>
          </cell>
          <cell r="T7161">
            <v>41628</v>
          </cell>
          <cell r="U7161">
            <v>12</v>
          </cell>
          <cell r="V7161" t="str">
            <v>DE 08 A 15 DÍAS</v>
          </cell>
        </row>
        <row r="7162">
          <cell r="Q7162" t="str">
            <v>BANAMEX4162759712245607155</v>
          </cell>
          <cell r="R7162" t="str">
            <v>O.K.</v>
          </cell>
          <cell r="S7162" t="str">
            <v>CONCILIADA</v>
          </cell>
          <cell r="T7162">
            <v>41628</v>
          </cell>
          <cell r="U7162">
            <v>12</v>
          </cell>
          <cell r="V7162" t="str">
            <v>DE 08 A 15 DÍAS</v>
          </cell>
        </row>
        <row r="7163">
          <cell r="Q7163" t="str">
            <v>BANAMEX4162759712241658699</v>
          </cell>
          <cell r="R7163" t="str">
            <v>O.K.</v>
          </cell>
          <cell r="S7163" t="str">
            <v>CONCILIADA</v>
          </cell>
          <cell r="T7163">
            <v>41628</v>
          </cell>
          <cell r="U7163">
            <v>12</v>
          </cell>
          <cell r="V7163" t="str">
            <v>DE 08 A 15 DÍAS</v>
          </cell>
        </row>
        <row r="7164">
          <cell r="Q7164" t="str">
            <v>BANAMEX4162759712245631015</v>
          </cell>
          <cell r="R7164" t="str">
            <v>O.K.</v>
          </cell>
          <cell r="S7164" t="str">
            <v>CONCILIADA</v>
          </cell>
          <cell r="T7164">
            <v>41628</v>
          </cell>
          <cell r="U7164">
            <v>12</v>
          </cell>
          <cell r="V7164" t="str">
            <v>DE 08 A 15 DÍAS</v>
          </cell>
        </row>
        <row r="7165">
          <cell r="Q7165" t="str">
            <v>BANAMEX4162759712241713452</v>
          </cell>
          <cell r="R7165" t="str">
            <v>O.K.</v>
          </cell>
          <cell r="S7165" t="str">
            <v>CONCILIADA</v>
          </cell>
          <cell r="T7165">
            <v>41628</v>
          </cell>
          <cell r="U7165">
            <v>12</v>
          </cell>
          <cell r="V7165" t="str">
            <v>DE 08 A 15 DÍAS</v>
          </cell>
        </row>
        <row r="7166">
          <cell r="Q7166" t="str">
            <v>BANAMEX4162759712241694991</v>
          </cell>
          <cell r="R7166" t="str">
            <v>O.K.</v>
          </cell>
          <cell r="S7166" t="str">
            <v>CONCILIADA</v>
          </cell>
          <cell r="T7166">
            <v>41628</v>
          </cell>
          <cell r="U7166">
            <v>12</v>
          </cell>
          <cell r="V7166" t="str">
            <v>DE 08 A 15 DÍAS</v>
          </cell>
        </row>
        <row r="7167">
          <cell r="Q7167" t="str">
            <v>BANAMEX4162759712241303833</v>
          </cell>
          <cell r="R7167" t="str">
            <v>O.K.</v>
          </cell>
          <cell r="S7167" t="str">
            <v>CONCILIADA</v>
          </cell>
          <cell r="T7167">
            <v>41628</v>
          </cell>
          <cell r="U7167">
            <v>12</v>
          </cell>
          <cell r="V7167" t="str">
            <v>DE 08 A 15 DÍAS</v>
          </cell>
        </row>
        <row r="7168">
          <cell r="Q7168" t="str">
            <v>BANAMEX4162759712241714526</v>
          </cell>
          <cell r="R7168" t="str">
            <v>O.K.</v>
          </cell>
          <cell r="S7168" t="str">
            <v>CONCILIADA</v>
          </cell>
          <cell r="T7168">
            <v>41628</v>
          </cell>
          <cell r="U7168">
            <v>12</v>
          </cell>
          <cell r="V7168" t="str">
            <v>DE 08 A 15 DÍAS</v>
          </cell>
        </row>
        <row r="7169">
          <cell r="Q7169" t="str">
            <v>BANAMEX4162759712245374970</v>
          </cell>
          <cell r="R7169" t="str">
            <v>O.K.</v>
          </cell>
          <cell r="S7169" t="str">
            <v>CONCILIADA</v>
          </cell>
          <cell r="T7169">
            <v>41628</v>
          </cell>
          <cell r="U7169">
            <v>12</v>
          </cell>
          <cell r="V7169" t="str">
            <v>DE 08 A 15 DÍAS</v>
          </cell>
        </row>
        <row r="7170">
          <cell r="Q7170" t="str">
            <v>BANAMEX4162759712241377878</v>
          </cell>
          <cell r="R7170" t="str">
            <v>O.K.</v>
          </cell>
          <cell r="S7170" t="str">
            <v>CONCILIADA</v>
          </cell>
          <cell r="T7170">
            <v>41628</v>
          </cell>
          <cell r="U7170">
            <v>12</v>
          </cell>
          <cell r="V7170" t="str">
            <v>DE 08 A 15 DÍAS</v>
          </cell>
        </row>
        <row r="7171">
          <cell r="Q7171" t="str">
            <v>BANAMEX4162759712245529268</v>
          </cell>
          <cell r="R7171" t="str">
            <v>O.K.</v>
          </cell>
          <cell r="S7171" t="str">
            <v>CONCILIADA</v>
          </cell>
          <cell r="T7171">
            <v>41628</v>
          </cell>
          <cell r="U7171">
            <v>12</v>
          </cell>
          <cell r="V7171" t="str">
            <v>DE 08 A 15 DÍAS</v>
          </cell>
        </row>
        <row r="7172">
          <cell r="Q7172" t="str">
            <v>BANAMEX4162759712245374947</v>
          </cell>
          <cell r="R7172" t="str">
            <v>O.K.</v>
          </cell>
          <cell r="S7172" t="str">
            <v>CONCILIADA</v>
          </cell>
          <cell r="T7172">
            <v>41628</v>
          </cell>
          <cell r="U7172">
            <v>12</v>
          </cell>
          <cell r="V7172" t="str">
            <v>DE 08 A 15 DÍAS</v>
          </cell>
        </row>
        <row r="7173">
          <cell r="Q7173" t="str">
            <v>BANAMEX4162759712241545052</v>
          </cell>
          <cell r="R7173" t="str">
            <v>O.K.</v>
          </cell>
          <cell r="S7173" t="str">
            <v>CONCILIADA</v>
          </cell>
          <cell r="T7173">
            <v>41628</v>
          </cell>
          <cell r="U7173">
            <v>12</v>
          </cell>
          <cell r="V7173" t="str">
            <v>DE 08 A 15 DÍAS</v>
          </cell>
        </row>
        <row r="7174">
          <cell r="Q7174" t="str">
            <v>BANAMEX4162759712241303866</v>
          </cell>
          <cell r="R7174" t="str">
            <v>O.K.</v>
          </cell>
          <cell r="S7174" t="str">
            <v>CONCILIADA</v>
          </cell>
          <cell r="T7174">
            <v>41628</v>
          </cell>
          <cell r="U7174">
            <v>12</v>
          </cell>
          <cell r="V7174" t="str">
            <v>DE 08 A 15 DÍAS</v>
          </cell>
        </row>
        <row r="7175">
          <cell r="Q7175" t="str">
            <v>BANAMEX4162759712241713486</v>
          </cell>
          <cell r="R7175" t="str">
            <v>O.K.</v>
          </cell>
          <cell r="S7175" t="str">
            <v>CONCILIADA</v>
          </cell>
          <cell r="T7175">
            <v>41628</v>
          </cell>
          <cell r="U7175">
            <v>12</v>
          </cell>
          <cell r="V7175" t="str">
            <v>DE 08 A 15 DÍAS</v>
          </cell>
        </row>
        <row r="7176">
          <cell r="Q7176" t="str">
            <v>BANAMEX4162759712241448562</v>
          </cell>
          <cell r="R7176" t="str">
            <v>O.K.</v>
          </cell>
          <cell r="S7176" t="str">
            <v>CONCILIADA</v>
          </cell>
          <cell r="T7176">
            <v>41628</v>
          </cell>
          <cell r="U7176">
            <v>12</v>
          </cell>
          <cell r="V7176" t="str">
            <v>DE 08 A 15 DÍAS</v>
          </cell>
        </row>
        <row r="7177">
          <cell r="Q7177" t="str">
            <v>BANAMEX4162759712241544998</v>
          </cell>
          <cell r="R7177" t="str">
            <v>O.K.</v>
          </cell>
          <cell r="S7177" t="str">
            <v>CONCILIADA</v>
          </cell>
          <cell r="T7177">
            <v>41628</v>
          </cell>
          <cell r="U7177">
            <v>12</v>
          </cell>
          <cell r="V7177" t="str">
            <v>DE 08 A 15 DÍAS</v>
          </cell>
        </row>
        <row r="7178">
          <cell r="Q7178" t="str">
            <v>BANAMEX4162759712241237957</v>
          </cell>
          <cell r="R7178" t="str">
            <v>O.K.</v>
          </cell>
          <cell r="S7178" t="str">
            <v>CONCILIADA</v>
          </cell>
          <cell r="T7178">
            <v>41628</v>
          </cell>
          <cell r="U7178">
            <v>12</v>
          </cell>
          <cell r="V7178" t="str">
            <v>DE 08 A 15 DÍAS</v>
          </cell>
        </row>
        <row r="7179">
          <cell r="Q7179" t="str">
            <v>BANAMEX4162759712245822309</v>
          </cell>
          <cell r="R7179" t="str">
            <v>O.K.</v>
          </cell>
          <cell r="S7179" t="str">
            <v>CONCILIADA</v>
          </cell>
          <cell r="T7179">
            <v>41628</v>
          </cell>
          <cell r="U7179">
            <v>12</v>
          </cell>
          <cell r="V7179" t="str">
            <v>DE 08 A 15 DÍAS</v>
          </cell>
        </row>
        <row r="7180">
          <cell r="Q7180" t="str">
            <v>BANAMEX4162759712244225942</v>
          </cell>
          <cell r="R7180" t="str">
            <v>O.K.</v>
          </cell>
          <cell r="S7180" t="str">
            <v>COMPENSADA</v>
          </cell>
          <cell r="T7180">
            <v>41628</v>
          </cell>
          <cell r="U7180">
            <v>12</v>
          </cell>
          <cell r="V7180" t="str">
            <v>DE 08 A 15 DÍAS</v>
          </cell>
        </row>
        <row r="7181">
          <cell r="Q7181" t="str">
            <v>BANAMEX4162759712245374723</v>
          </cell>
          <cell r="R7181" t="str">
            <v>O.K.</v>
          </cell>
          <cell r="S7181" t="str">
            <v>CONCILIADA</v>
          </cell>
          <cell r="T7181">
            <v>41628</v>
          </cell>
          <cell r="U7181">
            <v>12</v>
          </cell>
          <cell r="V7181" t="str">
            <v>DE 08 A 15 DÍAS</v>
          </cell>
        </row>
        <row r="7182">
          <cell r="Q7182" t="str">
            <v>BANAMEX4162759712241011465</v>
          </cell>
          <cell r="R7182" t="str">
            <v>O.K.</v>
          </cell>
          <cell r="S7182" t="str">
            <v>CONCILIADA</v>
          </cell>
          <cell r="T7182">
            <v>41628</v>
          </cell>
          <cell r="U7182">
            <v>12</v>
          </cell>
          <cell r="V7182" t="str">
            <v>DE 08 A 15 DÍAS</v>
          </cell>
        </row>
        <row r="7183">
          <cell r="Q7183" t="str">
            <v>BANAMEX4162759712245982723</v>
          </cell>
          <cell r="R7183" t="str">
            <v>O.K.</v>
          </cell>
          <cell r="S7183" t="str">
            <v>CONCILIADA</v>
          </cell>
          <cell r="T7183">
            <v>41628</v>
          </cell>
          <cell r="U7183">
            <v>12</v>
          </cell>
          <cell r="V7183" t="str">
            <v>DE 08 A 15 DÍAS</v>
          </cell>
        </row>
        <row r="7184">
          <cell r="Q7184" t="str">
            <v>BANAMEX4162759712245374749</v>
          </cell>
          <cell r="R7184" t="str">
            <v>O.K.</v>
          </cell>
          <cell r="S7184" t="str">
            <v>CONCILIADA</v>
          </cell>
          <cell r="T7184">
            <v>41628</v>
          </cell>
          <cell r="U7184">
            <v>12</v>
          </cell>
          <cell r="V7184" t="str">
            <v>DE 08 A 15 DÍAS</v>
          </cell>
        </row>
        <row r="7185">
          <cell r="Q7185" t="str">
            <v>BANAMEX4162759712242037612</v>
          </cell>
          <cell r="R7185" t="str">
            <v>.O.K.</v>
          </cell>
          <cell r="S7185" t="str">
            <v>vs noe ( cta 5971151 )</v>
          </cell>
          <cell r="T7185">
            <v>41632</v>
          </cell>
          <cell r="U7185">
            <v>12</v>
          </cell>
          <cell r="V7185" t="str">
            <v>DE 08 A 15 DÍAS</v>
          </cell>
        </row>
        <row r="7186">
          <cell r="Q7186" t="str">
            <v>BANAMEX4162759712244084117</v>
          </cell>
          <cell r="R7186" t="str">
            <v>O.K.</v>
          </cell>
          <cell r="S7186" t="str">
            <v>COMPENSADA</v>
          </cell>
          <cell r="T7186">
            <v>41628</v>
          </cell>
          <cell r="U7186">
            <v>12</v>
          </cell>
          <cell r="V7186" t="str">
            <v>DE 08 A 15 DÍAS</v>
          </cell>
        </row>
        <row r="7187">
          <cell r="Q7187" t="str">
            <v>BANAMEX4162759712244084232</v>
          </cell>
          <cell r="R7187" t="str">
            <v>O.K.</v>
          </cell>
          <cell r="S7187" t="str">
            <v>COMPENSADA</v>
          </cell>
          <cell r="T7187">
            <v>41628</v>
          </cell>
          <cell r="U7187">
            <v>12</v>
          </cell>
          <cell r="V7187" t="str">
            <v>DE 08 A 15 DÍAS</v>
          </cell>
        </row>
        <row r="7188">
          <cell r="Q7188" t="str">
            <v>BANCOMER416274487026595695929</v>
          </cell>
          <cell r="R7188" t="str">
            <v>O.K.</v>
          </cell>
          <cell r="S7188" t="str">
            <v>CONCILIADA</v>
          </cell>
          <cell r="T7188">
            <v>41628</v>
          </cell>
          <cell r="U7188">
            <v>12</v>
          </cell>
          <cell r="V7188" t="str">
            <v>DE 08 A 15 DÍAS</v>
          </cell>
        </row>
        <row r="7189">
          <cell r="Q7189" t="str">
            <v>BANCOMER416274487026595374699</v>
          </cell>
          <cell r="R7189" t="str">
            <v>O.K.</v>
          </cell>
          <cell r="S7189" t="str">
            <v>CONCILIADA</v>
          </cell>
          <cell r="T7189">
            <v>41628</v>
          </cell>
          <cell r="U7189">
            <v>12</v>
          </cell>
          <cell r="V7189" t="str">
            <v>DE 08 A 15 DÍAS</v>
          </cell>
        </row>
        <row r="7190">
          <cell r="Q7190" t="str">
            <v>BANCOMER416274487026594117602</v>
          </cell>
          <cell r="R7190" t="str">
            <v>O.K.</v>
          </cell>
          <cell r="S7190" t="str">
            <v>CONCILIADA</v>
          </cell>
          <cell r="T7190">
            <v>41628</v>
          </cell>
          <cell r="U7190">
            <v>12</v>
          </cell>
          <cell r="V7190" t="str">
            <v>DE 08 A 15 DÍAS</v>
          </cell>
        </row>
        <row r="7191">
          <cell r="Q7191" t="str">
            <v>BANCOMER416274487026595374715</v>
          </cell>
          <cell r="R7191" t="str">
            <v>O.K.</v>
          </cell>
          <cell r="S7191" t="str">
            <v>CONCILIADA</v>
          </cell>
          <cell r="T7191">
            <v>41628</v>
          </cell>
          <cell r="U7191">
            <v>12</v>
          </cell>
          <cell r="V7191" t="str">
            <v>DE 08 A 15 DÍAS</v>
          </cell>
        </row>
        <row r="7192">
          <cell r="Q7192" t="str">
            <v>BANCOMER416274487026595410923</v>
          </cell>
          <cell r="R7192" t="str">
            <v>O.K.</v>
          </cell>
          <cell r="S7192" t="str">
            <v>CONCILIADA</v>
          </cell>
          <cell r="T7192">
            <v>41628</v>
          </cell>
          <cell r="U7192">
            <v>12</v>
          </cell>
          <cell r="V7192" t="str">
            <v>DE 08 A 15 DÍAS</v>
          </cell>
        </row>
        <row r="7193">
          <cell r="Q7193" t="str">
            <v>BANCOMER416274487026596743769</v>
          </cell>
          <cell r="R7193" t="str">
            <v>O.K.</v>
          </cell>
          <cell r="S7193" t="str">
            <v>CONCILIADA</v>
          </cell>
          <cell r="T7193">
            <v>41628</v>
          </cell>
          <cell r="U7193">
            <v>12</v>
          </cell>
          <cell r="V7193" t="str">
            <v>DE 08 A 15 DÍAS</v>
          </cell>
        </row>
        <row r="7194">
          <cell r="Q7194" t="str">
            <v>BANCOMER416274487026595432299</v>
          </cell>
          <cell r="R7194" t="str">
            <v>O.K.</v>
          </cell>
          <cell r="S7194" t="str">
            <v>CONCILIADA</v>
          </cell>
          <cell r="T7194">
            <v>41628</v>
          </cell>
          <cell r="U7194">
            <v>12</v>
          </cell>
          <cell r="V7194" t="str">
            <v>DE 08 A 15 DÍAS</v>
          </cell>
        </row>
        <row r="7195">
          <cell r="Q7195" t="str">
            <v>BANCOMER416274487026594148490</v>
          </cell>
          <cell r="R7195" t="str">
            <v>O.K.</v>
          </cell>
          <cell r="S7195" t="str">
            <v>CONCILIADA</v>
          </cell>
          <cell r="T7195">
            <v>41628</v>
          </cell>
          <cell r="U7195">
            <v>12</v>
          </cell>
          <cell r="V7195" t="str">
            <v>DE 08 A 15 DÍAS</v>
          </cell>
        </row>
        <row r="7196">
          <cell r="Q7196" t="str">
            <v>BANCOMER416274487026595541289</v>
          </cell>
          <cell r="R7196" t="str">
            <v>O.K.</v>
          </cell>
          <cell r="S7196" t="str">
            <v>CONCILIADA</v>
          </cell>
          <cell r="T7196">
            <v>41628</v>
          </cell>
          <cell r="U7196">
            <v>12</v>
          </cell>
          <cell r="V7196" t="str">
            <v>DE 08 A 15 DÍAS</v>
          </cell>
        </row>
        <row r="7197">
          <cell r="Q7197" t="str">
            <v>BANCOMER416274487026591690833</v>
          </cell>
          <cell r="R7197" t="str">
            <v>O.K.</v>
          </cell>
          <cell r="S7197" t="str">
            <v>CONCILIADA</v>
          </cell>
          <cell r="T7197">
            <v>41628</v>
          </cell>
          <cell r="U7197">
            <v>12</v>
          </cell>
          <cell r="V7197" t="str">
            <v>DE 08 A 15 DÍAS</v>
          </cell>
        </row>
        <row r="7198">
          <cell r="Q7198" t="str">
            <v>BANCOMER416274487026595695895</v>
          </cell>
          <cell r="R7198" t="str">
            <v>O.K.</v>
          </cell>
          <cell r="S7198" t="str">
            <v>CONCILIADA</v>
          </cell>
          <cell r="T7198">
            <v>41628</v>
          </cell>
          <cell r="U7198">
            <v>12</v>
          </cell>
          <cell r="V7198" t="str">
            <v>DE 08 A 15 DÍAS</v>
          </cell>
        </row>
        <row r="7199">
          <cell r="Q7199" t="str">
            <v>BANCOMER416274487026595519137</v>
          </cell>
          <cell r="R7199" t="str">
            <v>O.K.</v>
          </cell>
          <cell r="S7199" t="str">
            <v>COMPENSADA</v>
          </cell>
          <cell r="T7199">
            <v>41628</v>
          </cell>
          <cell r="U7199">
            <v>12</v>
          </cell>
          <cell r="V7199" t="str">
            <v>DE 08 A 15 DÍAS</v>
          </cell>
        </row>
        <row r="7200">
          <cell r="Q7200" t="str">
            <v>BANCOMER416274487026591735240</v>
          </cell>
          <cell r="R7200" t="str">
            <v>O.K.</v>
          </cell>
          <cell r="S7200" t="str">
            <v>CONCILIADA</v>
          </cell>
          <cell r="T7200">
            <v>41628</v>
          </cell>
          <cell r="U7200">
            <v>12</v>
          </cell>
          <cell r="V7200" t="str">
            <v>DE 08 A 15 DÍAS</v>
          </cell>
        </row>
        <row r="7201">
          <cell r="Q7201" t="str">
            <v>BANCOMER416274487026595591201</v>
          </cell>
          <cell r="R7201" t="str">
            <v>O.K.</v>
          </cell>
          <cell r="S7201" t="str">
            <v>CONCILIADA</v>
          </cell>
          <cell r="T7201">
            <v>41628</v>
          </cell>
          <cell r="U7201">
            <v>12</v>
          </cell>
          <cell r="V7201" t="str">
            <v>DE 08 A 15 DÍAS</v>
          </cell>
        </row>
        <row r="7202">
          <cell r="Q7202" t="str">
            <v>BANCOMER416274487026595820535</v>
          </cell>
          <cell r="R7202" t="str">
            <v>O.K.</v>
          </cell>
          <cell r="S7202" t="str">
            <v>CONCILIADA</v>
          </cell>
          <cell r="T7202">
            <v>41628</v>
          </cell>
          <cell r="U7202">
            <v>12</v>
          </cell>
          <cell r="V7202" t="str">
            <v>DE 08 A 15 DÍAS</v>
          </cell>
        </row>
        <row r="7203">
          <cell r="Q7203" t="str">
            <v>BANCOMER416274487026595440060</v>
          </cell>
          <cell r="R7203" t="str">
            <v>O.K.</v>
          </cell>
          <cell r="S7203" t="str">
            <v>CONCILIADA</v>
          </cell>
          <cell r="T7203">
            <v>41628</v>
          </cell>
          <cell r="U7203">
            <v>12</v>
          </cell>
          <cell r="V7203" t="str">
            <v>DE 08 A 15 DÍAS</v>
          </cell>
        </row>
        <row r="7204">
          <cell r="Q7204" t="str">
            <v>BANCOMER416274487026595504378</v>
          </cell>
          <cell r="R7204" t="str">
            <v>O.K.</v>
          </cell>
          <cell r="S7204" t="str">
            <v>CONCILIADA</v>
          </cell>
          <cell r="T7204">
            <v>41628</v>
          </cell>
          <cell r="U7204">
            <v>12</v>
          </cell>
          <cell r="V7204" t="str">
            <v>DE 08 A 15 DÍAS</v>
          </cell>
        </row>
        <row r="7205">
          <cell r="Q7205" t="str">
            <v>BANCOMER416274487026595374913</v>
          </cell>
          <cell r="R7205" t="str">
            <v>O.K.</v>
          </cell>
          <cell r="S7205" t="str">
            <v>CONCILIADA</v>
          </cell>
          <cell r="T7205">
            <v>41628</v>
          </cell>
          <cell r="U7205">
            <v>12</v>
          </cell>
          <cell r="V7205" t="str">
            <v>DE 08 A 15 DÍAS</v>
          </cell>
        </row>
        <row r="7206">
          <cell r="Q7206" t="str">
            <v>BANCOMER416274487026594084208</v>
          </cell>
          <cell r="R7206" t="str">
            <v>O.K.</v>
          </cell>
          <cell r="S7206" t="str">
            <v>CONCILIADA</v>
          </cell>
          <cell r="T7206">
            <v>41628</v>
          </cell>
          <cell r="U7206">
            <v>12</v>
          </cell>
          <cell r="V7206" t="str">
            <v>DE 08 A 15 DÍAS</v>
          </cell>
        </row>
        <row r="7207">
          <cell r="Q7207" t="str">
            <v>BANCOMER416274487026595374897</v>
          </cell>
          <cell r="R7207" t="str">
            <v>O.K.</v>
          </cell>
          <cell r="S7207" t="str">
            <v>CONCILIADA</v>
          </cell>
          <cell r="T7207">
            <v>41628</v>
          </cell>
          <cell r="U7207">
            <v>12</v>
          </cell>
          <cell r="V7207" t="str">
            <v>DE 08 A 15 DÍAS</v>
          </cell>
        </row>
        <row r="7208">
          <cell r="Q7208" t="str">
            <v>BANCOMER416274487026596025688</v>
          </cell>
          <cell r="R7208" t="str">
            <v>O.K.</v>
          </cell>
          <cell r="S7208" t="str">
            <v>CONCILIADA</v>
          </cell>
          <cell r="T7208">
            <v>41628</v>
          </cell>
          <cell r="U7208">
            <v>12</v>
          </cell>
          <cell r="V7208" t="str">
            <v>DE 08 A 15 DÍAS</v>
          </cell>
        </row>
        <row r="7209">
          <cell r="Q7209" t="str">
            <v>BANCOMER416274487026595374707</v>
          </cell>
          <cell r="R7209" t="str">
            <v>O.K.</v>
          </cell>
          <cell r="S7209" t="str">
            <v>CONCILIADA</v>
          </cell>
          <cell r="T7209">
            <v>41628</v>
          </cell>
          <cell r="U7209">
            <v>12</v>
          </cell>
          <cell r="V7209" t="str">
            <v>DE 08 A 15 DÍAS</v>
          </cell>
        </row>
        <row r="7210">
          <cell r="Q7210" t="str">
            <v>BANCOMER416274487026595574561</v>
          </cell>
          <cell r="R7210" t="str">
            <v>O.K.</v>
          </cell>
          <cell r="S7210" t="str">
            <v>CONCILIADA</v>
          </cell>
          <cell r="T7210">
            <v>41628</v>
          </cell>
          <cell r="U7210">
            <v>12</v>
          </cell>
          <cell r="V7210" t="str">
            <v>DE 08 A 15 DÍAS</v>
          </cell>
        </row>
        <row r="7211">
          <cell r="Q7211" t="str">
            <v>BANCOMER416274487026595374772</v>
          </cell>
          <cell r="R7211" t="str">
            <v>O.K.</v>
          </cell>
          <cell r="S7211" t="str">
            <v>CONCILIADA</v>
          </cell>
          <cell r="T7211">
            <v>41628</v>
          </cell>
          <cell r="U7211">
            <v>12</v>
          </cell>
          <cell r="V7211" t="str">
            <v>DE 08 A 15 DÍAS</v>
          </cell>
        </row>
        <row r="7212">
          <cell r="Q7212" t="str">
            <v>BANCOMER416274487026597135985</v>
          </cell>
          <cell r="R7212" t="str">
            <v>O.K.</v>
          </cell>
          <cell r="S7212" t="str">
            <v>CONCILIADA</v>
          </cell>
          <cell r="T7212">
            <v>41628</v>
          </cell>
          <cell r="U7212">
            <v>12</v>
          </cell>
          <cell r="V7212" t="str">
            <v>DE 08 A 15 DÍAS</v>
          </cell>
        </row>
        <row r="7213">
          <cell r="Q7213" t="str">
            <v>BANCOMER416274487026591001952</v>
          </cell>
          <cell r="R7213" t="str">
            <v>O.K.</v>
          </cell>
          <cell r="S7213" t="str">
            <v>CONCILIADA</v>
          </cell>
          <cell r="T7213">
            <v>41628</v>
          </cell>
          <cell r="U7213">
            <v>12</v>
          </cell>
          <cell r="V7213" t="str">
            <v>DE 08 A 15 DÍAS</v>
          </cell>
        </row>
        <row r="7214">
          <cell r="Q7214" t="str">
            <v>BANCOMER416274487026591785559</v>
          </cell>
          <cell r="R7214" t="str">
            <v>O.K.</v>
          </cell>
          <cell r="S7214" t="str">
            <v>CONCILIADA</v>
          </cell>
          <cell r="T7214">
            <v>41628</v>
          </cell>
          <cell r="U7214">
            <v>12</v>
          </cell>
          <cell r="V7214" t="str">
            <v>DE 08 A 15 DÍAS</v>
          </cell>
        </row>
        <row r="7215">
          <cell r="Q7215" t="str">
            <v>BANCOMER416274487026595725379</v>
          </cell>
          <cell r="R7215" t="str">
            <v>O.K.</v>
          </cell>
          <cell r="S7215" t="str">
            <v>CONCILIADA</v>
          </cell>
          <cell r="T7215">
            <v>41628</v>
          </cell>
          <cell r="U7215">
            <v>12</v>
          </cell>
          <cell r="V7215" t="str">
            <v>DE 08 A 15 DÍAS</v>
          </cell>
        </row>
        <row r="7216">
          <cell r="Q7216" t="str">
            <v>BANCOMER416274487026594084299</v>
          </cell>
          <cell r="R7216" t="str">
            <v>O.K.</v>
          </cell>
          <cell r="S7216" t="str">
            <v>CONCILIADA</v>
          </cell>
          <cell r="T7216">
            <v>41628</v>
          </cell>
          <cell r="U7216">
            <v>12</v>
          </cell>
          <cell r="V7216" t="str">
            <v>DE 08 A 15 DÍAS</v>
          </cell>
        </row>
        <row r="7217">
          <cell r="Q7217" t="str">
            <v>BANCOMER416274487026595775721</v>
          </cell>
          <cell r="R7217" t="str">
            <v>O.K.</v>
          </cell>
          <cell r="S7217" t="str">
            <v>CONCILIADA</v>
          </cell>
          <cell r="T7217">
            <v>41628</v>
          </cell>
          <cell r="U7217">
            <v>12</v>
          </cell>
          <cell r="V7217" t="str">
            <v>DE 08 A 15 DÍAS</v>
          </cell>
        </row>
        <row r="7218">
          <cell r="Q7218" t="str">
            <v>BANCOMER416274487026591000937</v>
          </cell>
          <cell r="R7218" t="str">
            <v>O.K.</v>
          </cell>
          <cell r="S7218" t="str">
            <v>CONCILIADA</v>
          </cell>
          <cell r="T7218">
            <v>41628</v>
          </cell>
          <cell r="U7218">
            <v>12</v>
          </cell>
          <cell r="V7218" t="str">
            <v>DE 08 A 15 DÍAS</v>
          </cell>
        </row>
        <row r="7219">
          <cell r="Q7219" t="str">
            <v>BANCOMER416274487026591005224</v>
          </cell>
          <cell r="R7219" t="str">
            <v>O.K.</v>
          </cell>
          <cell r="S7219" t="str">
            <v>CONCILIADA</v>
          </cell>
          <cell r="T7219">
            <v>41628</v>
          </cell>
          <cell r="U7219">
            <v>12</v>
          </cell>
          <cell r="V7219" t="str">
            <v>DE 08 A 15 DÍAS</v>
          </cell>
        </row>
        <row r="7220">
          <cell r="Q7220" t="str">
            <v>BANCOMER416274487026595822309</v>
          </cell>
          <cell r="R7220" t="str">
            <v>O.K.</v>
          </cell>
          <cell r="S7220" t="str">
            <v>CONCILIADA</v>
          </cell>
          <cell r="T7220">
            <v>41628</v>
          </cell>
          <cell r="U7220">
            <v>12</v>
          </cell>
          <cell r="V7220" t="str">
            <v>DE 08 A 15 DÍAS</v>
          </cell>
        </row>
        <row r="7221">
          <cell r="Q7221" t="str">
            <v>BANCOMER416274487026595374970</v>
          </cell>
          <cell r="R7221" t="str">
            <v>O.K.</v>
          </cell>
          <cell r="S7221" t="str">
            <v>CONCILIADA</v>
          </cell>
          <cell r="T7221">
            <v>41628</v>
          </cell>
          <cell r="U7221">
            <v>12</v>
          </cell>
          <cell r="V7221" t="str">
            <v>DE 08 A 15 DÍAS</v>
          </cell>
        </row>
        <row r="7222">
          <cell r="Q7222" t="str">
            <v>BANCOMER416274487026595374939</v>
          </cell>
          <cell r="R7222" t="str">
            <v>O.K.</v>
          </cell>
          <cell r="S7222" t="str">
            <v>CONCILIADA</v>
          </cell>
          <cell r="T7222">
            <v>41628</v>
          </cell>
          <cell r="U7222">
            <v>12</v>
          </cell>
          <cell r="V7222" t="str">
            <v>DE 08 A 15 DÍAS</v>
          </cell>
        </row>
        <row r="7223">
          <cell r="Q7223" t="str">
            <v>BANCOMER416274487026595982723</v>
          </cell>
          <cell r="R7223" t="str">
            <v>O.K.</v>
          </cell>
          <cell r="S7223" t="str">
            <v>CONCILIADA</v>
          </cell>
          <cell r="T7223">
            <v>41628</v>
          </cell>
          <cell r="U7223">
            <v>12</v>
          </cell>
          <cell r="V7223" t="str">
            <v>DE 08 A 15 DÍAS</v>
          </cell>
        </row>
        <row r="7224">
          <cell r="Q7224" t="str">
            <v>BANCOMER416274487026591448588</v>
          </cell>
          <cell r="R7224" t="str">
            <v>O.K.</v>
          </cell>
          <cell r="S7224" t="str">
            <v>CONCILIADA</v>
          </cell>
          <cell r="T7224">
            <v>41628</v>
          </cell>
          <cell r="U7224">
            <v>12</v>
          </cell>
          <cell r="V7224" t="str">
            <v>DE 08 A 15 DÍAS</v>
          </cell>
        </row>
        <row r="7225">
          <cell r="Q7225" t="str">
            <v>BANCOMER416274487026595695937</v>
          </cell>
          <cell r="R7225" t="str">
            <v>O.K.</v>
          </cell>
          <cell r="S7225" t="str">
            <v>CONCILIADA</v>
          </cell>
          <cell r="T7225">
            <v>41628</v>
          </cell>
          <cell r="U7225">
            <v>12</v>
          </cell>
          <cell r="V7225" t="str">
            <v>DE 08 A 15 DÍAS</v>
          </cell>
        </row>
        <row r="7226">
          <cell r="Q7226" t="str">
            <v>BANCOMER416274487026591237957</v>
          </cell>
          <cell r="R7226" t="str">
            <v>O.K.</v>
          </cell>
          <cell r="S7226" t="str">
            <v>CONCILIADA</v>
          </cell>
          <cell r="T7226">
            <v>41628</v>
          </cell>
          <cell r="U7226">
            <v>12</v>
          </cell>
          <cell r="V7226" t="str">
            <v>DE 08 A 15 DÍAS</v>
          </cell>
        </row>
        <row r="7227">
          <cell r="Q7227" t="str">
            <v>BANCOMER416274487026595848627</v>
          </cell>
          <cell r="R7227" t="str">
            <v>O.K.</v>
          </cell>
          <cell r="S7227" t="str">
            <v>CONCILIADA</v>
          </cell>
          <cell r="T7227">
            <v>41628</v>
          </cell>
          <cell r="U7227">
            <v>12</v>
          </cell>
          <cell r="V7227" t="str">
            <v>DE 08 A 15 DÍAS</v>
          </cell>
        </row>
        <row r="7228">
          <cell r="Q7228" t="str">
            <v>BANCOMER416274487026595374806</v>
          </cell>
          <cell r="R7228" t="str">
            <v>O.K.</v>
          </cell>
          <cell r="S7228" t="str">
            <v>CONCILIADA</v>
          </cell>
          <cell r="T7228">
            <v>41628</v>
          </cell>
          <cell r="U7228">
            <v>12</v>
          </cell>
          <cell r="V7228" t="str">
            <v>DE 08 A 15 DÍAS</v>
          </cell>
        </row>
        <row r="7229">
          <cell r="Q7229" t="str">
            <v>BANCOMER416274487026595374798</v>
          </cell>
          <cell r="R7229" t="str">
            <v>O.K.</v>
          </cell>
          <cell r="S7229" t="str">
            <v>CONCILIADA</v>
          </cell>
          <cell r="T7229">
            <v>41628</v>
          </cell>
          <cell r="U7229">
            <v>12</v>
          </cell>
          <cell r="V7229" t="str">
            <v>DE 08 A 15 DÍAS</v>
          </cell>
        </row>
        <row r="7230">
          <cell r="Q7230" t="str">
            <v>BANCOMER416274487026595374723</v>
          </cell>
          <cell r="R7230" t="str">
            <v>O.K.</v>
          </cell>
          <cell r="S7230" t="str">
            <v>CONCILIADA</v>
          </cell>
          <cell r="T7230">
            <v>41628</v>
          </cell>
          <cell r="U7230">
            <v>12</v>
          </cell>
          <cell r="V7230" t="str">
            <v>DE 08 A 15 DÍAS</v>
          </cell>
        </row>
        <row r="7231">
          <cell r="Q7231" t="str">
            <v>BANCOMER416274487026591004776</v>
          </cell>
          <cell r="R7231" t="str">
            <v>O.K.</v>
          </cell>
          <cell r="S7231" t="str">
            <v>CONCILIADA</v>
          </cell>
          <cell r="T7231">
            <v>41628</v>
          </cell>
          <cell r="U7231">
            <v>12</v>
          </cell>
          <cell r="V7231" t="str">
            <v>DE 08 A 15 DÍAS</v>
          </cell>
        </row>
        <row r="7232">
          <cell r="Q7232" t="str">
            <v>BANCOMER416274487026591721315</v>
          </cell>
          <cell r="R7232" t="str">
            <v>O.K.</v>
          </cell>
          <cell r="S7232" t="str">
            <v>CONCILIADA</v>
          </cell>
          <cell r="T7232">
            <v>41628</v>
          </cell>
          <cell r="U7232">
            <v>12</v>
          </cell>
          <cell r="V7232" t="str">
            <v>DE 08 A 15 DÍAS</v>
          </cell>
        </row>
        <row r="7233">
          <cell r="Q7233" t="str">
            <v>BANCOMER416274487026595870779</v>
          </cell>
          <cell r="R7233" t="str">
            <v>O.K.</v>
          </cell>
          <cell r="S7233" t="str">
            <v>CONCILIADA</v>
          </cell>
          <cell r="T7233">
            <v>41628</v>
          </cell>
          <cell r="U7233">
            <v>12</v>
          </cell>
          <cell r="V7233" t="str">
            <v>DE 08 A 15 DÍAS</v>
          </cell>
        </row>
        <row r="7234">
          <cell r="Q7234" t="str">
            <v>BANCOMER416274487026594084315</v>
          </cell>
          <cell r="R7234" t="str">
            <v>O.K.</v>
          </cell>
          <cell r="S7234" t="str">
            <v>CONCILIADA</v>
          </cell>
          <cell r="T7234">
            <v>41628</v>
          </cell>
          <cell r="U7234">
            <v>12</v>
          </cell>
          <cell r="V7234" t="str">
            <v>DE 08 A 15 DÍAS</v>
          </cell>
        </row>
        <row r="7235">
          <cell r="Q7235" t="str">
            <v>BANCOMER416274487026591492156</v>
          </cell>
          <cell r="R7235" t="str">
            <v>O.K.</v>
          </cell>
          <cell r="S7235" t="str">
            <v>CONCILIADA</v>
          </cell>
          <cell r="T7235">
            <v>41628</v>
          </cell>
          <cell r="U7235">
            <v>12</v>
          </cell>
          <cell r="V7235" t="str">
            <v>DE 08 A 15 DÍAS</v>
          </cell>
        </row>
        <row r="7236">
          <cell r="Q7236" t="str">
            <v>BANCOMER416274487026591000886</v>
          </cell>
          <cell r="R7236" t="str">
            <v>O.K.</v>
          </cell>
          <cell r="S7236" t="str">
            <v>CONCILIADA</v>
          </cell>
          <cell r="T7236">
            <v>41628</v>
          </cell>
          <cell r="U7236">
            <v>12</v>
          </cell>
          <cell r="V7236" t="str">
            <v>DE 08 A 15 DÍAS</v>
          </cell>
        </row>
        <row r="7237">
          <cell r="Q7237" t="str">
            <v>BANCOMER416274487026591781160</v>
          </cell>
          <cell r="R7237" t="str">
            <v>O.K.</v>
          </cell>
          <cell r="S7237" t="str">
            <v>CONCILIADA</v>
          </cell>
          <cell r="T7237">
            <v>41628</v>
          </cell>
          <cell r="U7237">
            <v>12</v>
          </cell>
          <cell r="V7237" t="str">
            <v>DE 08 A 15 DÍAS</v>
          </cell>
        </row>
        <row r="7238">
          <cell r="Q7238" t="str">
            <v>BANCOMER416274487026595404363</v>
          </cell>
          <cell r="R7238" t="str">
            <v>O.K.</v>
          </cell>
          <cell r="S7238" t="str">
            <v>CONCILIADA</v>
          </cell>
          <cell r="T7238">
            <v>41628</v>
          </cell>
          <cell r="U7238">
            <v>12</v>
          </cell>
          <cell r="V7238" t="str">
            <v>DE 08 A 15 DÍAS</v>
          </cell>
        </row>
        <row r="7239">
          <cell r="Q7239" t="str">
            <v>BANCOMER416274487026591247964</v>
          </cell>
          <cell r="R7239" t="str">
            <v>O.K.</v>
          </cell>
          <cell r="S7239" t="str">
            <v>CONCILIADA</v>
          </cell>
          <cell r="T7239">
            <v>41628</v>
          </cell>
          <cell r="U7239">
            <v>12</v>
          </cell>
          <cell r="V7239" t="str">
            <v>DE 08 A 15 DÍAS</v>
          </cell>
        </row>
        <row r="7240">
          <cell r="Q7240" t="str">
            <v>BANCOMER416274487026591303833</v>
          </cell>
          <cell r="R7240" t="str">
            <v>O.K.</v>
          </cell>
          <cell r="S7240" t="str">
            <v>CONCILIADA</v>
          </cell>
          <cell r="T7240">
            <v>41628</v>
          </cell>
          <cell r="U7240">
            <v>12</v>
          </cell>
          <cell r="V7240" t="str">
            <v>DE 08 A 15 DÍAS</v>
          </cell>
        </row>
        <row r="7241">
          <cell r="Q7241" t="str">
            <v>BANCOMER416274487026595374764</v>
          </cell>
          <cell r="R7241" t="str">
            <v>O.K.</v>
          </cell>
          <cell r="S7241" t="str">
            <v>CONCILIADA</v>
          </cell>
          <cell r="T7241">
            <v>41628</v>
          </cell>
          <cell r="U7241">
            <v>12</v>
          </cell>
          <cell r="V7241" t="str">
            <v>DE 08 A 15 DÍAS</v>
          </cell>
        </row>
        <row r="7242">
          <cell r="Q7242" t="str">
            <v>BANCOMER416274487026591486554</v>
          </cell>
          <cell r="R7242" t="str">
            <v>O.K.</v>
          </cell>
          <cell r="S7242" t="str">
            <v>CONCILIADA</v>
          </cell>
          <cell r="T7242">
            <v>41628</v>
          </cell>
          <cell r="U7242">
            <v>12</v>
          </cell>
          <cell r="V7242" t="str">
            <v>DE 08 A 15 DÍAS</v>
          </cell>
        </row>
        <row r="7243">
          <cell r="Q7243" t="str">
            <v>BANCOMER416274487026591411990</v>
          </cell>
          <cell r="R7243" t="str">
            <v>O.K.</v>
          </cell>
          <cell r="S7243" t="str">
            <v>CONCILIADA</v>
          </cell>
          <cell r="T7243">
            <v>41628</v>
          </cell>
          <cell r="U7243">
            <v>12</v>
          </cell>
          <cell r="V7243" t="str">
            <v>DE 08 A 15 DÍAS</v>
          </cell>
        </row>
        <row r="7244">
          <cell r="Q7244" t="str">
            <v>BANCOMER416274487026591505437</v>
          </cell>
          <cell r="R7244" t="str">
            <v>O.K.</v>
          </cell>
          <cell r="S7244" t="str">
            <v>CONCILIADA</v>
          </cell>
          <cell r="T7244">
            <v>41628</v>
          </cell>
          <cell r="U7244">
            <v>12</v>
          </cell>
          <cell r="V7244" t="str">
            <v>DE 08 A 15 DÍAS</v>
          </cell>
        </row>
        <row r="7245">
          <cell r="Q7245" t="str">
            <v>BANCOMER416274487026591721307</v>
          </cell>
          <cell r="R7245" t="str">
            <v>O.K.</v>
          </cell>
          <cell r="S7245" t="str">
            <v>CONCILIADA</v>
          </cell>
          <cell r="T7245">
            <v>41628</v>
          </cell>
          <cell r="U7245">
            <v>12</v>
          </cell>
          <cell r="V7245" t="str">
            <v>DE 08 A 15 DÍAS</v>
          </cell>
        </row>
        <row r="7246">
          <cell r="Q7246" t="str">
            <v>BANCOMER416274487026595774377</v>
          </cell>
          <cell r="R7246" t="str">
            <v>O.K.</v>
          </cell>
          <cell r="S7246" t="str">
            <v>CONCILIADA</v>
          </cell>
          <cell r="T7246">
            <v>41628</v>
          </cell>
          <cell r="U7246">
            <v>12</v>
          </cell>
          <cell r="V7246" t="str">
            <v>DE 08 A 15 DÍAS</v>
          </cell>
        </row>
        <row r="7247">
          <cell r="Q7247" t="str">
            <v>BANCOMER416274487026595775705</v>
          </cell>
          <cell r="R7247" t="str">
            <v>O.K.</v>
          </cell>
          <cell r="S7247" t="str">
            <v>CONCILIADA</v>
          </cell>
          <cell r="T7247">
            <v>41628</v>
          </cell>
          <cell r="U7247">
            <v>12</v>
          </cell>
          <cell r="V7247" t="str">
            <v>DE 08 A 15 DÍAS</v>
          </cell>
        </row>
        <row r="7248">
          <cell r="Q7248" t="str">
            <v>BANCOMER416274487026591635564</v>
          </cell>
          <cell r="R7248" t="str">
            <v>O.K.</v>
          </cell>
          <cell r="S7248" t="str">
            <v>CONCILIADA</v>
          </cell>
          <cell r="T7248">
            <v>41628</v>
          </cell>
          <cell r="U7248">
            <v>12</v>
          </cell>
          <cell r="V7248" t="str">
            <v>DE 08 A 15 DÍAS</v>
          </cell>
        </row>
        <row r="7249">
          <cell r="Q7249" t="str">
            <v>BANCOMER416274487026595374780</v>
          </cell>
          <cell r="R7249" t="str">
            <v>O.K.</v>
          </cell>
          <cell r="S7249" t="str">
            <v>CONCILIADA</v>
          </cell>
          <cell r="T7249">
            <v>41628</v>
          </cell>
          <cell r="U7249">
            <v>12</v>
          </cell>
          <cell r="V7249" t="str">
            <v>DE 08 A 15 DÍAS</v>
          </cell>
        </row>
        <row r="7250">
          <cell r="Q7250" t="str">
            <v>BANCOMER416274487026594161485</v>
          </cell>
          <cell r="R7250" t="str">
            <v>O.K.</v>
          </cell>
          <cell r="S7250" t="str">
            <v>CONCILIADA</v>
          </cell>
          <cell r="T7250">
            <v>41628</v>
          </cell>
          <cell r="U7250">
            <v>12</v>
          </cell>
          <cell r="V7250" t="str">
            <v>DE 08 A 15 DÍAS</v>
          </cell>
        </row>
        <row r="7251">
          <cell r="Q7251" t="str">
            <v>BANCOMER416274487026591483114</v>
          </cell>
          <cell r="R7251" t="str">
            <v>O.K.</v>
          </cell>
          <cell r="S7251" t="str">
            <v>CONCILIADA</v>
          </cell>
          <cell r="T7251">
            <v>41628</v>
          </cell>
          <cell r="U7251">
            <v>12</v>
          </cell>
          <cell r="V7251" t="str">
            <v>DE 08 A 15 DÍAS</v>
          </cell>
        </row>
        <row r="7252">
          <cell r="Q7252" t="str">
            <v>BANCOMER416274487026595659164</v>
          </cell>
          <cell r="R7252" t="str">
            <v>O.K.</v>
          </cell>
          <cell r="S7252" t="str">
            <v>CONCILIADA</v>
          </cell>
          <cell r="T7252">
            <v>41628</v>
          </cell>
          <cell r="U7252">
            <v>12</v>
          </cell>
          <cell r="V7252" t="str">
            <v>DE 08 A 15 DÍAS</v>
          </cell>
        </row>
        <row r="7253">
          <cell r="Q7253" t="str">
            <v>BANCOMER416274487026591486711</v>
          </cell>
          <cell r="R7253" t="str">
            <v>O.K.</v>
          </cell>
          <cell r="S7253" t="str">
            <v>CONCILIADA</v>
          </cell>
          <cell r="T7253">
            <v>41628</v>
          </cell>
          <cell r="U7253">
            <v>12</v>
          </cell>
          <cell r="V7253" t="str">
            <v>DE 08 A 15 DÍAS</v>
          </cell>
        </row>
        <row r="7254">
          <cell r="Q7254" t="str">
            <v>BANCOMER416274487026595614128</v>
          </cell>
          <cell r="R7254" t="str">
            <v>O.K.</v>
          </cell>
          <cell r="S7254" t="str">
            <v>CONCILIADA</v>
          </cell>
          <cell r="T7254">
            <v>41628</v>
          </cell>
          <cell r="U7254">
            <v>12</v>
          </cell>
          <cell r="V7254" t="str">
            <v>DE 08 A 15 DÍAS</v>
          </cell>
        </row>
        <row r="7255">
          <cell r="Q7255" t="str">
            <v>BANCOMER416274487026595775739</v>
          </cell>
          <cell r="R7255" t="str">
            <v>O.K.</v>
          </cell>
          <cell r="S7255" t="str">
            <v>CONCILIADA</v>
          </cell>
          <cell r="T7255">
            <v>41628</v>
          </cell>
          <cell r="U7255">
            <v>12</v>
          </cell>
          <cell r="V7255" t="str">
            <v>DE 08 A 15 DÍAS</v>
          </cell>
        </row>
        <row r="7256">
          <cell r="Q7256" t="str">
            <v>BANCOMER416274487026591444405</v>
          </cell>
          <cell r="R7256" t="str">
            <v>O.K.</v>
          </cell>
          <cell r="S7256" t="str">
            <v>CONCILIADA</v>
          </cell>
          <cell r="T7256">
            <v>41628</v>
          </cell>
          <cell r="U7256">
            <v>12</v>
          </cell>
          <cell r="V7256" t="str">
            <v>DE 08 A 15 DÍAS</v>
          </cell>
        </row>
        <row r="7257">
          <cell r="Q7257" t="str">
            <v>BANCOMER416274487026595695903</v>
          </cell>
          <cell r="R7257" t="str">
            <v>O.K.</v>
          </cell>
          <cell r="S7257" t="str">
            <v>CONCILIADA</v>
          </cell>
          <cell r="T7257">
            <v>41628</v>
          </cell>
          <cell r="U7257">
            <v>12</v>
          </cell>
          <cell r="V7257" t="str">
            <v>DE 08 A 15 DÍAS</v>
          </cell>
        </row>
        <row r="7258">
          <cell r="Q7258" t="str">
            <v>BANCOMER416274487026595775713</v>
          </cell>
          <cell r="R7258" t="str">
            <v>O.K.</v>
          </cell>
          <cell r="S7258" t="str">
            <v>CONCILIADA</v>
          </cell>
          <cell r="T7258">
            <v>41628</v>
          </cell>
          <cell r="U7258">
            <v>12</v>
          </cell>
          <cell r="V7258" t="str">
            <v>DE 08 A 15 DÍAS</v>
          </cell>
        </row>
        <row r="7259">
          <cell r="Q7259" t="str">
            <v>BANCOMER416274487026594084125</v>
          </cell>
          <cell r="R7259" t="str">
            <v>O.K.</v>
          </cell>
          <cell r="S7259" t="str">
            <v>CONCILIADA</v>
          </cell>
          <cell r="T7259">
            <v>41628</v>
          </cell>
          <cell r="U7259">
            <v>12</v>
          </cell>
          <cell r="V7259" t="str">
            <v>DE 08 A 15 DÍAS</v>
          </cell>
        </row>
        <row r="7260">
          <cell r="Q7260" t="str">
            <v>BANCOMER416274487026594084422</v>
          </cell>
          <cell r="R7260" t="str">
            <v>O.K.</v>
          </cell>
          <cell r="S7260" t="str">
            <v>CONCILIADA</v>
          </cell>
          <cell r="T7260">
            <v>41628</v>
          </cell>
          <cell r="U7260">
            <v>12</v>
          </cell>
          <cell r="V7260" t="str">
            <v>DE 08 A 15 DÍAS</v>
          </cell>
        </row>
        <row r="7261">
          <cell r="Q7261" t="str">
            <v>BANCOMER416274487026594084281</v>
          </cell>
          <cell r="R7261" t="str">
            <v>O.K.</v>
          </cell>
          <cell r="S7261" t="str">
            <v>CONCILIADA</v>
          </cell>
          <cell r="T7261">
            <v>41628</v>
          </cell>
          <cell r="U7261">
            <v>12</v>
          </cell>
          <cell r="V7261" t="str">
            <v>DE 08 A 15 DÍAS</v>
          </cell>
        </row>
        <row r="7262">
          <cell r="Q7262" t="str">
            <v>BANCOMER416274487026595374814</v>
          </cell>
          <cell r="R7262" t="str">
            <v>O.K.</v>
          </cell>
          <cell r="S7262" t="str">
            <v>CONCILIADA</v>
          </cell>
          <cell r="T7262">
            <v>41628</v>
          </cell>
          <cell r="U7262">
            <v>12</v>
          </cell>
          <cell r="V7262" t="str">
            <v>DE 08 A 15 DÍAS</v>
          </cell>
        </row>
        <row r="7263">
          <cell r="Q7263" t="str">
            <v>BANCOMER416274487026594225967</v>
          </cell>
          <cell r="R7263" t="str">
            <v>O.K.</v>
          </cell>
          <cell r="S7263" t="str">
            <v>CONCILIADA</v>
          </cell>
          <cell r="T7263">
            <v>41628</v>
          </cell>
          <cell r="U7263">
            <v>12</v>
          </cell>
          <cell r="V7263" t="str">
            <v>DE 08 A 15 DÍAS</v>
          </cell>
        </row>
        <row r="7264">
          <cell r="Q7264" t="str">
            <v>BANCOMER416274487026596025670</v>
          </cell>
          <cell r="R7264" t="str">
            <v>O.K.</v>
          </cell>
          <cell r="S7264" t="str">
            <v>CONCILIADA</v>
          </cell>
          <cell r="T7264">
            <v>41628</v>
          </cell>
          <cell r="U7264">
            <v>12</v>
          </cell>
          <cell r="V7264" t="str">
            <v>DE 08 A 15 DÍAS</v>
          </cell>
        </row>
        <row r="7265">
          <cell r="Q7265" t="str">
            <v>BANCOMER416274487026591268069</v>
          </cell>
          <cell r="R7265" t="str">
            <v>O.K.</v>
          </cell>
          <cell r="S7265" t="str">
            <v>CONCILIADA</v>
          </cell>
          <cell r="T7265">
            <v>41628</v>
          </cell>
          <cell r="U7265">
            <v>12</v>
          </cell>
          <cell r="V7265" t="str">
            <v>DE 08 A 15 DÍAS</v>
          </cell>
        </row>
        <row r="7266">
          <cell r="Q7266" t="str">
            <v>BANCOMER416274487026591247972</v>
          </cell>
          <cell r="R7266" t="str">
            <v>O.K.</v>
          </cell>
          <cell r="S7266" t="str">
            <v>CONCILIADA</v>
          </cell>
          <cell r="T7266">
            <v>41628</v>
          </cell>
          <cell r="U7266">
            <v>12</v>
          </cell>
          <cell r="V7266" t="str">
            <v>DE 08 A 15 DÍAS</v>
          </cell>
        </row>
        <row r="7267">
          <cell r="Q7267" t="str">
            <v>BANCOMER416274487026591303866</v>
          </cell>
          <cell r="R7267" t="str">
            <v>O.K.</v>
          </cell>
          <cell r="S7267" t="str">
            <v>CONCILIADA</v>
          </cell>
          <cell r="T7267">
            <v>41628</v>
          </cell>
          <cell r="U7267">
            <v>12</v>
          </cell>
          <cell r="V7267" t="str">
            <v>DE 08 A 15 DÍAS</v>
          </cell>
        </row>
        <row r="7268">
          <cell r="Q7268" t="str">
            <v>BANCOMER416274487026591450691</v>
          </cell>
          <cell r="R7268" t="str">
            <v>O.K.</v>
          </cell>
          <cell r="S7268" t="str">
            <v>CONCILIADA</v>
          </cell>
          <cell r="T7268">
            <v>41628</v>
          </cell>
          <cell r="U7268">
            <v>12</v>
          </cell>
          <cell r="V7268" t="str">
            <v>DE 08 A 15 DÍAS</v>
          </cell>
        </row>
        <row r="7269">
          <cell r="Q7269" t="str">
            <v>BANCOMER416274487026591001617</v>
          </cell>
          <cell r="R7269" t="str">
            <v>O.K.</v>
          </cell>
          <cell r="S7269" t="str">
            <v>CONCILIADA</v>
          </cell>
          <cell r="T7269">
            <v>41628</v>
          </cell>
          <cell r="U7269">
            <v>12</v>
          </cell>
          <cell r="V7269" t="str">
            <v>DE 08 A 15 DÍAS</v>
          </cell>
        </row>
        <row r="7270">
          <cell r="Q7270" t="str">
            <v>BANCOMER416274487026591448604</v>
          </cell>
          <cell r="R7270" t="str">
            <v>O.K.</v>
          </cell>
          <cell r="S7270" t="str">
            <v>CONCILIADA</v>
          </cell>
          <cell r="T7270">
            <v>41628</v>
          </cell>
          <cell r="U7270">
            <v>12</v>
          </cell>
          <cell r="V7270" t="str">
            <v>DE 08 A 15 DÍAS</v>
          </cell>
        </row>
        <row r="7271">
          <cell r="Q7271" t="str">
            <v>BANCOMER416274487026595374889</v>
          </cell>
          <cell r="R7271" t="str">
            <v>O.K.</v>
          </cell>
          <cell r="S7271" t="str">
            <v>CONCILIADA</v>
          </cell>
          <cell r="T7271">
            <v>41628</v>
          </cell>
          <cell r="U7271">
            <v>12</v>
          </cell>
          <cell r="V7271" t="str">
            <v>DE 08 A 15 DÍAS</v>
          </cell>
        </row>
        <row r="7272">
          <cell r="Q7272" t="str">
            <v>BANCOMER416274487026594084265</v>
          </cell>
          <cell r="R7272" t="str">
            <v>O.K.</v>
          </cell>
          <cell r="S7272" t="str">
            <v>CONCILIADA</v>
          </cell>
          <cell r="T7272">
            <v>41628</v>
          </cell>
          <cell r="U7272">
            <v>12</v>
          </cell>
          <cell r="V7272" t="str">
            <v>DE 08 A 15 DÍAS</v>
          </cell>
        </row>
        <row r="7273">
          <cell r="Q7273" t="str">
            <v>BANCOMER416274487026591004226</v>
          </cell>
          <cell r="R7273" t="str">
            <v>O.K.</v>
          </cell>
          <cell r="S7273" t="str">
            <v>CONCILIADA</v>
          </cell>
          <cell r="T7273">
            <v>41628</v>
          </cell>
          <cell r="U7273">
            <v>12</v>
          </cell>
          <cell r="V7273" t="str">
            <v>DE 08 A 15 DÍAS</v>
          </cell>
        </row>
        <row r="7274">
          <cell r="Q7274" t="str">
            <v>BANCOMER416274487026594148524</v>
          </cell>
          <cell r="R7274" t="str">
            <v>O.K.</v>
          </cell>
          <cell r="S7274" t="str">
            <v>COMPENSADA</v>
          </cell>
          <cell r="T7274">
            <v>41632</v>
          </cell>
          <cell r="U7274">
            <v>12</v>
          </cell>
          <cell r="V7274" t="str">
            <v>DE 08 A 15 DÍAS</v>
          </cell>
        </row>
        <row r="7275">
          <cell r="Q7275" t="str">
            <v>BANCOMER416274487026592117455</v>
          </cell>
          <cell r="R7275" t="str">
            <v>O.K.</v>
          </cell>
          <cell r="S7275" t="str">
            <v>CONCILIADA</v>
          </cell>
          <cell r="T7275">
            <v>41628</v>
          </cell>
          <cell r="U7275">
            <v>12</v>
          </cell>
          <cell r="V7275" t="str">
            <v>DE 08 A 15 DÍAS</v>
          </cell>
        </row>
        <row r="7276">
          <cell r="Q7276" t="str">
            <v>BANCOMER416274487026591016519</v>
          </cell>
          <cell r="R7276" t="str">
            <v>O.K.</v>
          </cell>
          <cell r="S7276" t="str">
            <v>CONCILIADA</v>
          </cell>
          <cell r="T7276">
            <v>41628</v>
          </cell>
          <cell r="U7276">
            <v>12</v>
          </cell>
          <cell r="V7276" t="str">
            <v>DE 08 A 15 DÍAS</v>
          </cell>
        </row>
        <row r="7277">
          <cell r="Q7277" t="str">
            <v>BANCOMER416274487026591742212</v>
          </cell>
          <cell r="R7277" t="str">
            <v>O.K.</v>
          </cell>
          <cell r="S7277" t="str">
            <v>CONCILIADA</v>
          </cell>
          <cell r="T7277">
            <v>41628</v>
          </cell>
          <cell r="U7277">
            <v>12</v>
          </cell>
          <cell r="V7277" t="str">
            <v>DE 08 A 15 DÍAS</v>
          </cell>
        </row>
        <row r="7278">
          <cell r="Q7278" t="str">
            <v>BANCOMER416274487026593717071</v>
          </cell>
          <cell r="R7278" t="str">
            <v>O.K.</v>
          </cell>
          <cell r="S7278" t="str">
            <v>CONCILIADA</v>
          </cell>
          <cell r="T7278">
            <v>41628</v>
          </cell>
          <cell r="U7278">
            <v>12</v>
          </cell>
          <cell r="V7278" t="str">
            <v>DE 08 A 15 DÍAS</v>
          </cell>
        </row>
        <row r="7279">
          <cell r="Q7279" t="str">
            <v>BANCOMER416274487026594084141</v>
          </cell>
          <cell r="R7279" t="str">
            <v>O.K.</v>
          </cell>
          <cell r="S7279" t="str">
            <v>CONCILIADA</v>
          </cell>
          <cell r="T7279">
            <v>41628</v>
          </cell>
          <cell r="U7279">
            <v>12</v>
          </cell>
          <cell r="V7279" t="str">
            <v>DE 08 A 15 DÍAS</v>
          </cell>
        </row>
        <row r="7280">
          <cell r="Q7280" t="str">
            <v>BANCOMER416274487026594084174</v>
          </cell>
          <cell r="R7280" t="str">
            <v>O.K.</v>
          </cell>
          <cell r="S7280" t="str">
            <v>CONCILIADA</v>
          </cell>
          <cell r="T7280">
            <v>41628</v>
          </cell>
          <cell r="U7280">
            <v>12</v>
          </cell>
          <cell r="V7280" t="str">
            <v>DE 08 A 15 DÍAS</v>
          </cell>
        </row>
        <row r="7281">
          <cell r="Q7281" t="str">
            <v>BANCOMER416274487026594226098</v>
          </cell>
          <cell r="R7281" t="str">
            <v>O.K.</v>
          </cell>
          <cell r="S7281" t="str">
            <v>COMPENSADA</v>
          </cell>
          <cell r="T7281">
            <v>41628</v>
          </cell>
          <cell r="U7281">
            <v>12</v>
          </cell>
          <cell r="V7281" t="str">
            <v>DE 08 A 15 DÍAS</v>
          </cell>
        </row>
        <row r="7282">
          <cell r="Q7282" t="str">
            <v>BANCOMER416274487026595529268</v>
          </cell>
          <cell r="R7282" t="str">
            <v>O.K.</v>
          </cell>
          <cell r="S7282" t="str">
            <v>CONCILIADA</v>
          </cell>
          <cell r="T7282">
            <v>41628</v>
          </cell>
          <cell r="U7282">
            <v>12</v>
          </cell>
          <cell r="V7282" t="str">
            <v>DE 08 A 15 DÍAS</v>
          </cell>
        </row>
        <row r="7283">
          <cell r="Q7283" t="str">
            <v>BANCOMER416274487026591791508</v>
          </cell>
          <cell r="R7283" t="str">
            <v>O.K.</v>
          </cell>
          <cell r="S7283" t="str">
            <v>CONCILIADA</v>
          </cell>
          <cell r="T7283">
            <v>41628</v>
          </cell>
          <cell r="U7283">
            <v>12</v>
          </cell>
          <cell r="V7283" t="str">
            <v>DE 08 A 15 DÍAS</v>
          </cell>
        </row>
        <row r="7284">
          <cell r="Q7284" t="str">
            <v>BANCOMER416274487026594226023</v>
          </cell>
          <cell r="R7284" t="str">
            <v>O.K.</v>
          </cell>
          <cell r="S7284" t="str">
            <v>CONCILIADA</v>
          </cell>
          <cell r="T7284">
            <v>41628</v>
          </cell>
          <cell r="U7284">
            <v>12</v>
          </cell>
          <cell r="V7284" t="str">
            <v>DE 08 A 15 DÍAS</v>
          </cell>
        </row>
        <row r="7285">
          <cell r="Q7285" t="str">
            <v>BANCOMER416274487026594226056</v>
          </cell>
          <cell r="R7285" t="str">
            <v>O.K.</v>
          </cell>
          <cell r="S7285" t="str">
            <v>CONCILIADA</v>
          </cell>
          <cell r="T7285">
            <v>41628</v>
          </cell>
          <cell r="U7285">
            <v>12</v>
          </cell>
          <cell r="V7285" t="str">
            <v>DE 08 A 15 DÍAS</v>
          </cell>
        </row>
        <row r="7286">
          <cell r="Q7286" t="str">
            <v>BANCOMER416274487026595743489</v>
          </cell>
          <cell r="R7286" t="str">
            <v>O.K.</v>
          </cell>
          <cell r="S7286" t="str">
            <v>CONCILIADA</v>
          </cell>
          <cell r="T7286">
            <v>41628</v>
          </cell>
          <cell r="U7286">
            <v>12</v>
          </cell>
          <cell r="V7286" t="str">
            <v>DE 08 A 15 DÍAS</v>
          </cell>
        </row>
        <row r="7287">
          <cell r="Q7287" t="str">
            <v>BANCOMER416274487026599595463</v>
          </cell>
          <cell r="R7287" t="str">
            <v>O.K.</v>
          </cell>
          <cell r="S7287" t="str">
            <v>CONCILIADA</v>
          </cell>
          <cell r="T7287">
            <v>41628</v>
          </cell>
          <cell r="U7287">
            <v>12</v>
          </cell>
          <cell r="V7287" t="str">
            <v>DE 08 A 15 DÍAS</v>
          </cell>
        </row>
        <row r="7288">
          <cell r="Q7288" t="str">
            <v>BANCOMER416274487026594084240</v>
          </cell>
          <cell r="R7288" t="str">
            <v>O.K.</v>
          </cell>
          <cell r="S7288" t="str">
            <v>CONCILIADA</v>
          </cell>
          <cell r="T7288">
            <v>41628</v>
          </cell>
          <cell r="U7288">
            <v>12</v>
          </cell>
          <cell r="V7288" t="str">
            <v>DE 08 A 15 DÍAS</v>
          </cell>
        </row>
        <row r="7289">
          <cell r="Q7289" t="str">
            <v>BANCOMER416274487026591016172</v>
          </cell>
          <cell r="R7289" t="str">
            <v>O.K.</v>
          </cell>
          <cell r="S7289" t="str">
            <v>CONCILIADA</v>
          </cell>
          <cell r="T7289">
            <v>41628</v>
          </cell>
          <cell r="U7289">
            <v>12</v>
          </cell>
          <cell r="V7289" t="str">
            <v>DE 08 A 15 DÍAS</v>
          </cell>
        </row>
        <row r="7290">
          <cell r="Q7290" t="str">
            <v>BANCOMER416274487026595782610</v>
          </cell>
          <cell r="R7290" t="str">
            <v>O.K.</v>
          </cell>
          <cell r="S7290" t="str">
            <v>CONCILIADA</v>
          </cell>
          <cell r="T7290">
            <v>41628</v>
          </cell>
          <cell r="U7290">
            <v>12</v>
          </cell>
          <cell r="V7290" t="str">
            <v>DE 08 A 15 DÍAS</v>
          </cell>
        </row>
        <row r="7291">
          <cell r="Q7291" t="str">
            <v>BANCOMER416274487026591016646</v>
          </cell>
          <cell r="R7291" t="str">
            <v>O.K.</v>
          </cell>
          <cell r="S7291" t="str">
            <v>CONCILIADA</v>
          </cell>
          <cell r="T7291">
            <v>41628</v>
          </cell>
          <cell r="U7291">
            <v>12</v>
          </cell>
          <cell r="V7291" t="str">
            <v>DE 08 A 15 DÍAS</v>
          </cell>
        </row>
        <row r="7292">
          <cell r="Q7292" t="str">
            <v>BANCOMER416274487026591017750</v>
          </cell>
          <cell r="R7292" t="str">
            <v>O.K.</v>
          </cell>
          <cell r="S7292" t="str">
            <v>CONCILIADA</v>
          </cell>
          <cell r="T7292">
            <v>41628</v>
          </cell>
          <cell r="U7292">
            <v>12</v>
          </cell>
          <cell r="V7292" t="str">
            <v>DE 08 A 15 DÍAS</v>
          </cell>
        </row>
        <row r="7293">
          <cell r="Q7293" t="str">
            <v>BANCOMER416274487026592037638</v>
          </cell>
          <cell r="R7293" t="str">
            <v>O.K.</v>
          </cell>
          <cell r="S7293" t="str">
            <v>CONCILIADA</v>
          </cell>
          <cell r="T7293">
            <v>41628</v>
          </cell>
          <cell r="U7293">
            <v>12</v>
          </cell>
          <cell r="V7293" t="str">
            <v>DE 08 A 15 DÍAS</v>
          </cell>
        </row>
        <row r="7294">
          <cell r="Q7294" t="str">
            <v>BANCOMER416274487026595659388</v>
          </cell>
          <cell r="R7294" t="str">
            <v>O.K.</v>
          </cell>
          <cell r="S7294" t="str">
            <v>CONCILIADA</v>
          </cell>
          <cell r="T7294">
            <v>41628</v>
          </cell>
          <cell r="U7294">
            <v>12</v>
          </cell>
          <cell r="V7294" t="str">
            <v>DE 08 A 15 DÍAS</v>
          </cell>
        </row>
        <row r="7295">
          <cell r="Q7295" t="str">
            <v>BANCOMER416274487026594148540</v>
          </cell>
          <cell r="R7295" t="str">
            <v>O.K.</v>
          </cell>
          <cell r="S7295" t="str">
            <v>CONCILIADA</v>
          </cell>
          <cell r="T7295">
            <v>41628</v>
          </cell>
          <cell r="U7295">
            <v>12</v>
          </cell>
          <cell r="V7295" t="str">
            <v>DE 08 A 15 DÍAS</v>
          </cell>
        </row>
        <row r="7296">
          <cell r="Q7296" t="str">
            <v>BANCOMER416274487026593786118</v>
          </cell>
          <cell r="R7296" t="str">
            <v>O.K.</v>
          </cell>
          <cell r="S7296" t="str">
            <v>CONCILIADA</v>
          </cell>
          <cell r="T7296">
            <v>41628</v>
          </cell>
          <cell r="U7296">
            <v>12</v>
          </cell>
          <cell r="V7296" t="str">
            <v>DE 08 A 15 DÍAS</v>
          </cell>
        </row>
        <row r="7297">
          <cell r="Q7297" t="str">
            <v>BANCOMER416274487026591721299</v>
          </cell>
          <cell r="R7297" t="str">
            <v>O.K.</v>
          </cell>
          <cell r="S7297" t="str">
            <v>COMPENSADA</v>
          </cell>
          <cell r="T7297">
            <v>41628</v>
          </cell>
          <cell r="U7297">
            <v>12</v>
          </cell>
          <cell r="V7297" t="str">
            <v>DE 08 A 15 DÍAS</v>
          </cell>
        </row>
        <row r="7298">
          <cell r="Q7298" t="str">
            <v>BANCOMER416274487026591018766</v>
          </cell>
          <cell r="R7298" t="str">
            <v>O.K.</v>
          </cell>
          <cell r="S7298" t="str">
            <v>COMPENSADA</v>
          </cell>
          <cell r="T7298">
            <v>41628</v>
          </cell>
          <cell r="U7298">
            <v>12</v>
          </cell>
          <cell r="V7298" t="str">
            <v>DE 08 A 15 DÍAS</v>
          </cell>
        </row>
        <row r="7299">
          <cell r="Q7299" t="str">
            <v>BANCOMER416274487026594148508</v>
          </cell>
          <cell r="R7299" t="str">
            <v>O.K.</v>
          </cell>
          <cell r="S7299" t="str">
            <v>CONCILIADA</v>
          </cell>
          <cell r="T7299">
            <v>41628</v>
          </cell>
          <cell r="U7299">
            <v>12</v>
          </cell>
          <cell r="V7299" t="str">
            <v>DE 08 A 15 DÍAS</v>
          </cell>
        </row>
        <row r="7300">
          <cell r="Q7300" t="str">
            <v>BANCOMER416274487026591560374</v>
          </cell>
          <cell r="R7300" t="str">
            <v>O.K.</v>
          </cell>
          <cell r="S7300" t="str">
            <v>CONCILIADA</v>
          </cell>
          <cell r="T7300">
            <v>41628</v>
          </cell>
          <cell r="U7300">
            <v>12</v>
          </cell>
          <cell r="V7300" t="str">
            <v>DE 08 A 15 DÍAS</v>
          </cell>
        </row>
        <row r="7301">
          <cell r="Q7301" t="str">
            <v>BANCOMER416274487026595374962</v>
          </cell>
          <cell r="R7301" t="str">
            <v>O.K.</v>
          </cell>
          <cell r="S7301" t="str">
            <v>CONCILIADA</v>
          </cell>
          <cell r="T7301">
            <v>41628</v>
          </cell>
          <cell r="U7301">
            <v>12</v>
          </cell>
          <cell r="V7301" t="str">
            <v>DE 08 A 15 DÍAS</v>
          </cell>
        </row>
        <row r="7302">
          <cell r="Q7302" t="str">
            <v>BANCOMER416274487026591011465</v>
          </cell>
          <cell r="R7302" t="str">
            <v>O.K.</v>
          </cell>
          <cell r="S7302" t="str">
            <v>CONCILIADA</v>
          </cell>
          <cell r="T7302">
            <v>41628</v>
          </cell>
          <cell r="U7302">
            <v>12</v>
          </cell>
          <cell r="V7302" t="str">
            <v>DE 08 A 15 DÍAS</v>
          </cell>
        </row>
        <row r="7303">
          <cell r="Q7303" t="str">
            <v>BANCOMER416274487026594226106</v>
          </cell>
          <cell r="R7303" t="str">
            <v>O.K.</v>
          </cell>
          <cell r="S7303" t="str">
            <v>CONCILIADA</v>
          </cell>
          <cell r="T7303">
            <v>41628</v>
          </cell>
          <cell r="U7303">
            <v>12</v>
          </cell>
          <cell r="V7303" t="str">
            <v>DE 08 A 15 DÍAS</v>
          </cell>
        </row>
        <row r="7304">
          <cell r="Q7304" t="str">
            <v>BANORTE4162771001335719223</v>
          </cell>
          <cell r="R7304" t="str">
            <v>O.K.</v>
          </cell>
          <cell r="S7304" t="str">
            <v>COMPENSADA</v>
          </cell>
          <cell r="T7304">
            <v>41628</v>
          </cell>
          <cell r="U7304">
            <v>12</v>
          </cell>
          <cell r="V7304" t="str">
            <v>DE 08 A 15 DÍAS</v>
          </cell>
        </row>
        <row r="7305">
          <cell r="Q7305" t="str">
            <v>BANORTE4162771001335723741</v>
          </cell>
          <cell r="R7305" t="str">
            <v>O.K.</v>
          </cell>
          <cell r="S7305" t="str">
            <v>CONCILIADA</v>
          </cell>
          <cell r="T7305">
            <v>41628</v>
          </cell>
          <cell r="U7305">
            <v>12</v>
          </cell>
          <cell r="V7305" t="str">
            <v>DE 08 A 15 DÍAS</v>
          </cell>
        </row>
        <row r="7306">
          <cell r="Q7306" t="str">
            <v>BANORTE4162771001335729107</v>
          </cell>
          <cell r="R7306" t="str">
            <v>O.K.</v>
          </cell>
          <cell r="S7306" t="str">
            <v>CONCILIADA</v>
          </cell>
          <cell r="T7306">
            <v>41628</v>
          </cell>
          <cell r="U7306">
            <v>12</v>
          </cell>
          <cell r="V7306" t="str">
            <v>DE 08 A 15 DÍAS</v>
          </cell>
        </row>
        <row r="7307">
          <cell r="Q7307" t="str">
            <v>BANORTE4162771001335732286</v>
          </cell>
          <cell r="R7307" t="str">
            <v>O.K.</v>
          </cell>
          <cell r="S7307" t="str">
            <v>CONCILIADA</v>
          </cell>
          <cell r="T7307">
            <v>41628</v>
          </cell>
          <cell r="U7307">
            <v>12</v>
          </cell>
          <cell r="V7307" t="str">
            <v>DE 08 A 15 DÍAS</v>
          </cell>
        </row>
        <row r="7308">
          <cell r="Q7308" t="str">
            <v>BANORTE4162771001335744405</v>
          </cell>
          <cell r="R7308" t="str">
            <v>O.K.</v>
          </cell>
          <cell r="S7308" t="str">
            <v>CONCILIADA</v>
          </cell>
          <cell r="T7308">
            <v>41628</v>
          </cell>
          <cell r="U7308">
            <v>12</v>
          </cell>
          <cell r="V7308" t="str">
            <v>DE 08 A 15 DÍAS</v>
          </cell>
        </row>
        <row r="7309">
          <cell r="Q7309" t="str">
            <v>BANORTE4162771001335747345</v>
          </cell>
          <cell r="R7309" t="str">
            <v>O.K.</v>
          </cell>
          <cell r="S7309" t="str">
            <v>CONCILIADA</v>
          </cell>
          <cell r="T7309">
            <v>41628</v>
          </cell>
          <cell r="U7309">
            <v>12</v>
          </cell>
          <cell r="V7309" t="str">
            <v>DE 08 A 15 DÍAS</v>
          </cell>
        </row>
        <row r="7310">
          <cell r="Q7310" t="str">
            <v>BANORTE4162771001335747355</v>
          </cell>
          <cell r="R7310" t="str">
            <v>O.K.</v>
          </cell>
          <cell r="S7310" t="str">
            <v>CONCILIADA</v>
          </cell>
          <cell r="T7310">
            <v>41628</v>
          </cell>
          <cell r="U7310">
            <v>12</v>
          </cell>
          <cell r="V7310" t="str">
            <v>DE 08 A 15 DÍAS</v>
          </cell>
        </row>
        <row r="7311">
          <cell r="Q7311" t="str">
            <v>BANORTE4162771001335748563</v>
          </cell>
          <cell r="R7311" t="str">
            <v>O.K.</v>
          </cell>
          <cell r="S7311" t="str">
            <v>CONCILIADA</v>
          </cell>
          <cell r="T7311">
            <v>41628</v>
          </cell>
          <cell r="U7311">
            <v>12</v>
          </cell>
          <cell r="V7311" t="str">
            <v>DE 08 A 15 DÍAS</v>
          </cell>
        </row>
        <row r="7312">
          <cell r="Q7312" t="str">
            <v>BANORTE4162771001335750667</v>
          </cell>
          <cell r="R7312" t="str">
            <v>O.K.</v>
          </cell>
          <cell r="S7312" t="str">
            <v>COMPENSADA</v>
          </cell>
          <cell r="T7312">
            <v>41628</v>
          </cell>
          <cell r="U7312">
            <v>12</v>
          </cell>
          <cell r="V7312" t="str">
            <v>DE 08 A 15 DÍAS</v>
          </cell>
        </row>
        <row r="7313">
          <cell r="Q7313" t="str">
            <v>BANORTE4162771001335750691</v>
          </cell>
          <cell r="R7313" t="str">
            <v>O.K.</v>
          </cell>
          <cell r="S7313" t="str">
            <v>CONCILIADA</v>
          </cell>
          <cell r="T7313">
            <v>41628</v>
          </cell>
          <cell r="U7313">
            <v>12</v>
          </cell>
          <cell r="V7313" t="str">
            <v>DE 08 A 15 DÍAS</v>
          </cell>
        </row>
        <row r="7314">
          <cell r="Q7314" t="str">
            <v>BANORTE4162771001335750709</v>
          </cell>
          <cell r="R7314" t="str">
            <v>O.K.</v>
          </cell>
          <cell r="S7314" t="str">
            <v>COMPENSADA</v>
          </cell>
          <cell r="T7314">
            <v>41628</v>
          </cell>
          <cell r="U7314">
            <v>12</v>
          </cell>
          <cell r="V7314" t="str">
            <v>DE 08 A 15 DÍAS</v>
          </cell>
        </row>
        <row r="7315">
          <cell r="Q7315" t="str">
            <v>BANORTE4162771001335758919</v>
          </cell>
          <cell r="R7315" t="str">
            <v>O.K.</v>
          </cell>
          <cell r="S7315" t="str">
            <v>COMPENSADA</v>
          </cell>
          <cell r="T7315">
            <v>41628</v>
          </cell>
          <cell r="U7315">
            <v>12</v>
          </cell>
          <cell r="V7315" t="str">
            <v>DE 08 A 15 DÍAS</v>
          </cell>
        </row>
        <row r="7316">
          <cell r="Q7316" t="str">
            <v>BANORTE4162771001335774830</v>
          </cell>
          <cell r="R7316" t="str">
            <v>O.K.</v>
          </cell>
          <cell r="S7316" t="str">
            <v>CONCILIADA</v>
          </cell>
          <cell r="T7316">
            <v>41628</v>
          </cell>
          <cell r="U7316">
            <v>12</v>
          </cell>
          <cell r="V7316" t="str">
            <v>DE 08 A 15 DÍAS</v>
          </cell>
        </row>
        <row r="7317">
          <cell r="Q7317" t="str">
            <v>BANORTE4162771001335783550</v>
          </cell>
          <cell r="R7317" t="str">
            <v>O.K.</v>
          </cell>
          <cell r="S7317" t="str">
            <v>CONCILIADA</v>
          </cell>
          <cell r="T7317">
            <v>41628</v>
          </cell>
          <cell r="U7317">
            <v>12</v>
          </cell>
          <cell r="V7317" t="str">
            <v>DE 08 A 15 DÍAS</v>
          </cell>
        </row>
        <row r="7318">
          <cell r="Q7318" t="str">
            <v>BANORTE4162771001335785415</v>
          </cell>
          <cell r="R7318" t="str">
            <v>CONCILIACION</v>
          </cell>
          <cell r="S7318" t="str">
            <v xml:space="preserve"> </v>
          </cell>
          <cell r="T7318" t="str">
            <v xml:space="preserve"> </v>
          </cell>
          <cell r="U7318">
            <v>12</v>
          </cell>
          <cell r="V7318" t="str">
            <v>DE 08 A 15 DÍAS</v>
          </cell>
        </row>
        <row r="7319">
          <cell r="Q7319" t="str">
            <v>BANORTE4162771001335786554</v>
          </cell>
          <cell r="R7319" t="str">
            <v>O.K.</v>
          </cell>
          <cell r="S7319" t="str">
            <v>CONCILIADA</v>
          </cell>
          <cell r="T7319">
            <v>41628</v>
          </cell>
          <cell r="U7319">
            <v>12</v>
          </cell>
          <cell r="V7319" t="str">
            <v>DE 08 A 15 DÍAS</v>
          </cell>
        </row>
        <row r="7320">
          <cell r="Q7320" t="str">
            <v>BANORTE4162771001335792156</v>
          </cell>
          <cell r="R7320" t="str">
            <v>O.K.</v>
          </cell>
          <cell r="S7320" t="str">
            <v>CONCILIADA</v>
          </cell>
          <cell r="T7320">
            <v>41628</v>
          </cell>
          <cell r="U7320">
            <v>12</v>
          </cell>
          <cell r="V7320" t="str">
            <v>DE 08 A 15 DÍAS</v>
          </cell>
        </row>
        <row r="7321">
          <cell r="Q7321" t="str">
            <v>BANORTE4162771001335795299</v>
          </cell>
          <cell r="R7321" t="str">
            <v>O.K.</v>
          </cell>
          <cell r="S7321" t="str">
            <v>CONCILIADA</v>
          </cell>
          <cell r="T7321">
            <v>41628</v>
          </cell>
          <cell r="U7321">
            <v>12</v>
          </cell>
          <cell r="V7321" t="str">
            <v>DE 08 A 15 DÍAS</v>
          </cell>
        </row>
        <row r="7322">
          <cell r="Q7322" t="str">
            <v>BANORTE4162771001335798616</v>
          </cell>
          <cell r="R7322" t="str">
            <v>O.K.</v>
          </cell>
          <cell r="S7322" t="str">
            <v>CONCILIADA</v>
          </cell>
          <cell r="T7322">
            <v>41628</v>
          </cell>
          <cell r="U7322">
            <v>12</v>
          </cell>
          <cell r="V7322" t="str">
            <v>DE 08 A 15 DÍAS</v>
          </cell>
        </row>
        <row r="7323">
          <cell r="Q7323" t="str">
            <v>BANORTE4162771001335723737</v>
          </cell>
          <cell r="R7323" t="str">
            <v>O.K.</v>
          </cell>
          <cell r="S7323" t="str">
            <v>CONCILIADA</v>
          </cell>
          <cell r="T7323">
            <v>41628</v>
          </cell>
          <cell r="U7323">
            <v>12</v>
          </cell>
          <cell r="V7323" t="str">
            <v>DE 08 A 15 DÍAS</v>
          </cell>
        </row>
        <row r="7324">
          <cell r="Q7324" t="str">
            <v>BANORTE4162771001335735985</v>
          </cell>
          <cell r="R7324" t="str">
            <v>O.K.</v>
          </cell>
          <cell r="S7324" t="str">
            <v>CONCILIADA</v>
          </cell>
          <cell r="T7324">
            <v>41628</v>
          </cell>
          <cell r="U7324">
            <v>12</v>
          </cell>
          <cell r="V7324" t="str">
            <v>DE 08 A 15 DÍAS</v>
          </cell>
        </row>
        <row r="7325">
          <cell r="Q7325" t="str">
            <v>BANORTE4162771001335747308</v>
          </cell>
          <cell r="R7325" t="str">
            <v>O.K.</v>
          </cell>
          <cell r="S7325" t="str">
            <v>COMPENSADA</v>
          </cell>
          <cell r="T7325">
            <v>41634</v>
          </cell>
          <cell r="U7325">
            <v>12</v>
          </cell>
          <cell r="V7325" t="str">
            <v>DE 08 A 15 DÍAS</v>
          </cell>
        </row>
        <row r="7326">
          <cell r="Q7326" t="str">
            <v>BANORTE4162771001335751934</v>
          </cell>
          <cell r="R7326" t="str">
            <v>O.K.</v>
          </cell>
          <cell r="S7326" t="str">
            <v>COMPENSADA</v>
          </cell>
          <cell r="T7326">
            <v>41628</v>
          </cell>
          <cell r="U7326">
            <v>12</v>
          </cell>
          <cell r="V7326" t="str">
            <v>DE 08 A 15 DÍAS</v>
          </cell>
        </row>
        <row r="7327">
          <cell r="Q7327" t="str">
            <v>BANORTE4162771001335751934</v>
          </cell>
          <cell r="R7327" t="str">
            <v>O.K.</v>
          </cell>
          <cell r="S7327" t="str">
            <v>COMPENSADA</v>
          </cell>
          <cell r="T7327">
            <v>41628</v>
          </cell>
          <cell r="U7327">
            <v>12</v>
          </cell>
          <cell r="V7327" t="str">
            <v>DE 08 A 15 DÍAS</v>
          </cell>
        </row>
        <row r="7328">
          <cell r="Q7328" t="str">
            <v>BANORTE4162771001335783216</v>
          </cell>
          <cell r="R7328" t="str">
            <v>O.K.</v>
          </cell>
          <cell r="S7328" t="str">
            <v>CONCILIADA</v>
          </cell>
          <cell r="T7328">
            <v>41628</v>
          </cell>
          <cell r="U7328">
            <v>12</v>
          </cell>
          <cell r="V7328" t="str">
            <v>DE 08 A 15 DÍAS</v>
          </cell>
        </row>
        <row r="7329">
          <cell r="Q7329" t="str">
            <v>BANORTE4162771001335758889</v>
          </cell>
          <cell r="R7329" t="str">
            <v>O.K.</v>
          </cell>
          <cell r="S7329" t="str">
            <v>CONCILIADA</v>
          </cell>
          <cell r="T7329">
            <v>41628</v>
          </cell>
          <cell r="U7329">
            <v>12</v>
          </cell>
          <cell r="V7329" t="str">
            <v>DE 08 A 15 DÍAS</v>
          </cell>
        </row>
        <row r="7330">
          <cell r="Q7330" t="str">
            <v>BANORTE4162771001335758892</v>
          </cell>
          <cell r="R7330" t="str">
            <v>O.K.</v>
          </cell>
          <cell r="S7330" t="str">
            <v>COMPENSADA</v>
          </cell>
          <cell r="T7330">
            <v>41632</v>
          </cell>
          <cell r="U7330">
            <v>12</v>
          </cell>
          <cell r="V7330" t="str">
            <v>DE 08 A 15 DÍAS</v>
          </cell>
        </row>
        <row r="7331">
          <cell r="Q7331" t="str">
            <v>BANORTE4162771001335703866</v>
          </cell>
          <cell r="R7331" t="str">
            <v>O.K.</v>
          </cell>
          <cell r="S7331" t="str">
            <v>COMPENSADA</v>
          </cell>
          <cell r="T7331">
            <v>41628</v>
          </cell>
          <cell r="U7331">
            <v>12</v>
          </cell>
          <cell r="V7331" t="str">
            <v>DE 08 A 15 DÍAS</v>
          </cell>
        </row>
        <row r="7332">
          <cell r="Q7332" t="str">
            <v>BANORTE4162771001335747972</v>
          </cell>
          <cell r="R7332" t="str">
            <v>O.K.</v>
          </cell>
          <cell r="S7332" t="str">
            <v>CONCILIADA</v>
          </cell>
          <cell r="T7332">
            <v>41628</v>
          </cell>
          <cell r="U7332">
            <v>12</v>
          </cell>
          <cell r="V7332" t="str">
            <v>DE 08 A 15 DÍAS</v>
          </cell>
        </row>
        <row r="7333">
          <cell r="Q7333" t="str">
            <v>BANORTE4162771001335770779</v>
          </cell>
          <cell r="R7333" t="str">
            <v>O.K.</v>
          </cell>
          <cell r="S7333" t="str">
            <v>CONCILIADA</v>
          </cell>
          <cell r="T7333">
            <v>41628</v>
          </cell>
          <cell r="U7333">
            <v>12</v>
          </cell>
          <cell r="V7333" t="str">
            <v>DE 08 A 15 DÍAS</v>
          </cell>
        </row>
        <row r="7334">
          <cell r="Q7334" t="str">
            <v>BANORTE4162771001335748588</v>
          </cell>
          <cell r="R7334" t="str">
            <v>O.K.</v>
          </cell>
          <cell r="S7334" t="str">
            <v>CONCILIADA</v>
          </cell>
          <cell r="T7334">
            <v>41628</v>
          </cell>
          <cell r="U7334">
            <v>12</v>
          </cell>
          <cell r="V7334" t="str">
            <v>DE 08 A 15 DÍAS</v>
          </cell>
        </row>
        <row r="7335">
          <cell r="Q7335" t="str">
            <v>BANORTE4162771001335752193</v>
          </cell>
          <cell r="R7335" t="str">
            <v>O.K.</v>
          </cell>
          <cell r="S7335" t="str">
            <v>CONCILIADA</v>
          </cell>
          <cell r="T7335">
            <v>41628</v>
          </cell>
          <cell r="U7335">
            <v>12</v>
          </cell>
          <cell r="V7335" t="str">
            <v>DE 08 A 15 DÍAS</v>
          </cell>
        </row>
        <row r="7336">
          <cell r="Q7336" t="str">
            <v>BANORTE4162771001335783501</v>
          </cell>
          <cell r="R7336" t="str">
            <v>O.K.</v>
          </cell>
          <cell r="S7336" t="str">
            <v>COMPENSADA</v>
          </cell>
          <cell r="T7336">
            <v>41628</v>
          </cell>
          <cell r="U7336">
            <v>12</v>
          </cell>
          <cell r="V7336" t="str">
            <v>DE 08 A 15 DÍAS</v>
          </cell>
        </row>
        <row r="7337">
          <cell r="Q7337" t="str">
            <v>BANORTE4162771001335795463</v>
          </cell>
          <cell r="R7337" t="str">
            <v>O.K.</v>
          </cell>
          <cell r="S7337" t="str">
            <v>CONCILIADA</v>
          </cell>
          <cell r="T7337">
            <v>41628</v>
          </cell>
          <cell r="U7337">
            <v>12</v>
          </cell>
          <cell r="V7337" t="str">
            <v>DE 08 A 15 DÍAS</v>
          </cell>
        </row>
        <row r="7338">
          <cell r="Q7338" t="str">
            <v>BANORTE4162771001335779552</v>
          </cell>
          <cell r="R7338" t="str">
            <v>O.K.</v>
          </cell>
          <cell r="S7338" t="str">
            <v>COMPENSADA</v>
          </cell>
          <cell r="T7338">
            <v>41628</v>
          </cell>
          <cell r="U7338">
            <v>12</v>
          </cell>
          <cell r="V7338" t="str">
            <v>DE 08 A 15 DÍAS</v>
          </cell>
        </row>
        <row r="7339">
          <cell r="Q7339" t="str">
            <v>BANORTE4162771001335786855</v>
          </cell>
          <cell r="R7339" t="str">
            <v>O.K.</v>
          </cell>
          <cell r="S7339" t="str">
            <v>COMPENSADA</v>
          </cell>
          <cell r="T7339">
            <v>41628</v>
          </cell>
          <cell r="U7339">
            <v>12</v>
          </cell>
          <cell r="V7339" t="str">
            <v>DE 08 A 15 DÍAS</v>
          </cell>
        </row>
        <row r="7340">
          <cell r="Q7340" t="str">
            <v>BANORTE4162771001335721311</v>
          </cell>
          <cell r="R7340" t="str">
            <v>O.K.</v>
          </cell>
          <cell r="S7340" t="str">
            <v>CONCILIADA</v>
          </cell>
          <cell r="T7340">
            <v>41628</v>
          </cell>
          <cell r="U7340">
            <v>12</v>
          </cell>
          <cell r="V7340" t="str">
            <v>DE 08 A 15 DÍAS</v>
          </cell>
        </row>
        <row r="7341">
          <cell r="Q7341" t="str">
            <v>BANORTE4162771001335763522</v>
          </cell>
          <cell r="R7341" t="str">
            <v>O.K.</v>
          </cell>
          <cell r="S7341" t="str">
            <v>CONCILIADA</v>
          </cell>
          <cell r="T7341">
            <v>41628</v>
          </cell>
          <cell r="U7341">
            <v>12</v>
          </cell>
          <cell r="V7341" t="str">
            <v>DE 08 A 15 DÍAS</v>
          </cell>
        </row>
        <row r="7342">
          <cell r="Q7342" t="str">
            <v>BANORTE4162771001335741197</v>
          </cell>
          <cell r="R7342" t="str">
            <v>O.K.</v>
          </cell>
          <cell r="S7342" t="str">
            <v>CONCILIADA</v>
          </cell>
          <cell r="T7342">
            <v>41628</v>
          </cell>
          <cell r="U7342">
            <v>12</v>
          </cell>
          <cell r="V7342" t="str">
            <v>DE 08 A 15 DÍAS</v>
          </cell>
        </row>
        <row r="7343">
          <cell r="Q7343" t="str">
            <v>BANORTE4162771001335719137</v>
          </cell>
          <cell r="R7343" t="str">
            <v>O.K.</v>
          </cell>
          <cell r="S7343" t="str">
            <v>CONCILIADA</v>
          </cell>
          <cell r="T7343">
            <v>41628</v>
          </cell>
          <cell r="U7343">
            <v>12</v>
          </cell>
          <cell r="V7343" t="str">
            <v>DE 08 A 15 DÍAS</v>
          </cell>
        </row>
        <row r="7344">
          <cell r="Q7344" t="str">
            <v>BANORTE4162771001335729024</v>
          </cell>
          <cell r="R7344" t="str">
            <v>O.K.</v>
          </cell>
          <cell r="S7344" t="str">
            <v>CONCILIADA</v>
          </cell>
          <cell r="T7344">
            <v>41628</v>
          </cell>
          <cell r="U7344">
            <v>12</v>
          </cell>
          <cell r="V7344" t="str">
            <v>DE 08 A 15 DÍAS</v>
          </cell>
        </row>
        <row r="7345">
          <cell r="Q7345" t="str">
            <v>BANORTE4162771001335761679</v>
          </cell>
          <cell r="R7345" t="str">
            <v>O.K.</v>
          </cell>
          <cell r="S7345" t="str">
            <v>CONCILIADA</v>
          </cell>
          <cell r="T7345">
            <v>41628</v>
          </cell>
          <cell r="U7345">
            <v>12</v>
          </cell>
          <cell r="V7345" t="str">
            <v>DE 08 A 15 DÍAS</v>
          </cell>
        </row>
        <row r="7346">
          <cell r="Q7346" t="str">
            <v>BANORTE4162771001335761669</v>
          </cell>
          <cell r="R7346" t="str">
            <v>O.K.</v>
          </cell>
          <cell r="S7346" t="str">
            <v>CONCILIADA</v>
          </cell>
          <cell r="T7346">
            <v>41628</v>
          </cell>
          <cell r="U7346">
            <v>12</v>
          </cell>
          <cell r="V7346" t="str">
            <v>DE 08 A 15 DÍAS</v>
          </cell>
        </row>
        <row r="7347">
          <cell r="Q7347" t="str">
            <v>BANORTE4162771001335761621</v>
          </cell>
          <cell r="R7347" t="str">
            <v>O.K.</v>
          </cell>
          <cell r="S7347" t="str">
            <v>CONCILIADA</v>
          </cell>
          <cell r="T7347">
            <v>41628</v>
          </cell>
          <cell r="U7347">
            <v>12</v>
          </cell>
          <cell r="V7347" t="str">
            <v>DE 08 A 15 DÍAS</v>
          </cell>
        </row>
        <row r="7348">
          <cell r="Q7348" t="str">
            <v>BANORTE4162771001335766256</v>
          </cell>
          <cell r="R7348" t="str">
            <v>O.K.</v>
          </cell>
          <cell r="S7348" t="str">
            <v>CONCILIADA</v>
          </cell>
          <cell r="T7348">
            <v>41628</v>
          </cell>
          <cell r="U7348">
            <v>12</v>
          </cell>
          <cell r="V7348" t="str">
            <v>DE 08 A 15 DÍAS</v>
          </cell>
        </row>
        <row r="7349">
          <cell r="Q7349" t="str">
            <v>BANORTE4162771001335769037</v>
          </cell>
          <cell r="R7349" t="str">
            <v>O.K.</v>
          </cell>
          <cell r="S7349" t="str">
            <v>CONCILIADA</v>
          </cell>
          <cell r="T7349">
            <v>41628</v>
          </cell>
          <cell r="U7349">
            <v>12</v>
          </cell>
          <cell r="V7349" t="str">
            <v>DE 08 A 15 DÍAS</v>
          </cell>
        </row>
        <row r="7350">
          <cell r="Q7350" t="str">
            <v>BANORTE4162771001335783214</v>
          </cell>
          <cell r="R7350" t="str">
            <v>O.K.</v>
          </cell>
          <cell r="S7350" t="str">
            <v>CONCILIADA</v>
          </cell>
          <cell r="T7350">
            <v>41628</v>
          </cell>
          <cell r="U7350">
            <v>12</v>
          </cell>
          <cell r="V7350" t="str">
            <v>DE 08 A 15 DÍAS</v>
          </cell>
        </row>
        <row r="7351">
          <cell r="Q7351" t="str">
            <v>BANORTE4162771001335761657</v>
          </cell>
          <cell r="R7351" t="str">
            <v>O.K.</v>
          </cell>
          <cell r="S7351" t="str">
            <v>CONCILIADA</v>
          </cell>
          <cell r="T7351">
            <v>41628</v>
          </cell>
          <cell r="U7351">
            <v>12</v>
          </cell>
          <cell r="V7351" t="str">
            <v>DE 08 A 15 DÍAS</v>
          </cell>
        </row>
        <row r="7352">
          <cell r="Q7352" t="str">
            <v>BANORTE4162771001335758920</v>
          </cell>
          <cell r="R7352" t="str">
            <v>O.K.</v>
          </cell>
          <cell r="S7352" t="str">
            <v>CONCILIADA</v>
          </cell>
          <cell r="T7352">
            <v>41628</v>
          </cell>
          <cell r="U7352">
            <v>12</v>
          </cell>
          <cell r="V7352" t="str">
            <v>DE 08 A 15 DÍAS</v>
          </cell>
        </row>
        <row r="7353">
          <cell r="Q7353" t="str">
            <v>BANORTE4162771001335747353</v>
          </cell>
          <cell r="R7353" t="str">
            <v>O.K.</v>
          </cell>
          <cell r="S7353" t="str">
            <v>CONCILIADA</v>
          </cell>
          <cell r="T7353">
            <v>41628</v>
          </cell>
          <cell r="U7353">
            <v>12</v>
          </cell>
          <cell r="V7353" t="str">
            <v>DE 08 A 15 DÍAS</v>
          </cell>
        </row>
        <row r="7354">
          <cell r="Q7354" t="str">
            <v>BANORTE4162771001335761996</v>
          </cell>
          <cell r="R7354" t="str">
            <v>O.K.</v>
          </cell>
          <cell r="S7354" t="str">
            <v>CONCILIADA</v>
          </cell>
          <cell r="T7354">
            <v>41628</v>
          </cell>
          <cell r="U7354">
            <v>12</v>
          </cell>
          <cell r="V7354" t="str">
            <v>DE 08 A 15 DÍAS</v>
          </cell>
        </row>
        <row r="7355">
          <cell r="Q7355" t="str">
            <v>BANORTE4162771001335708731</v>
          </cell>
          <cell r="R7355" t="str">
            <v>O.K.</v>
          </cell>
          <cell r="S7355" t="str">
            <v>CONCILIADA</v>
          </cell>
          <cell r="T7355">
            <v>41628</v>
          </cell>
          <cell r="U7355">
            <v>12</v>
          </cell>
          <cell r="V7355" t="str">
            <v>DE 08 A 15 DÍAS</v>
          </cell>
        </row>
        <row r="7356">
          <cell r="Q7356" t="str">
            <v>BANORTE4162771001335783228</v>
          </cell>
          <cell r="R7356" t="str">
            <v>O.K.</v>
          </cell>
          <cell r="S7356" t="str">
            <v>CONCILIADA</v>
          </cell>
          <cell r="T7356">
            <v>41628</v>
          </cell>
          <cell r="U7356">
            <v>12</v>
          </cell>
          <cell r="V7356" t="str">
            <v>DE 08 A 15 DÍAS</v>
          </cell>
        </row>
        <row r="7357">
          <cell r="Q7357" t="str">
            <v>BANORTE4162771001335793451</v>
          </cell>
          <cell r="R7357" t="str">
            <v>O.K.</v>
          </cell>
          <cell r="S7357" t="str">
            <v>COMPENSADA</v>
          </cell>
          <cell r="T7357">
            <v>41628</v>
          </cell>
          <cell r="U7357">
            <v>12</v>
          </cell>
          <cell r="V7357" t="str">
            <v>DE 08 A 15 DÍAS</v>
          </cell>
        </row>
        <row r="7358">
          <cell r="Q7358" t="str">
            <v>BANORTE4162771001335795182</v>
          </cell>
          <cell r="R7358" t="str">
            <v>O.K.</v>
          </cell>
          <cell r="S7358" t="str">
            <v>COMPENSADA</v>
          </cell>
          <cell r="T7358">
            <v>41628</v>
          </cell>
          <cell r="U7358">
            <v>12</v>
          </cell>
          <cell r="V7358" t="str">
            <v>DE 08 A 15 DÍAS</v>
          </cell>
        </row>
        <row r="7359">
          <cell r="Q7359" t="str">
            <v>BANORTE4162771001335795177</v>
          </cell>
          <cell r="R7359" t="str">
            <v>O.K.</v>
          </cell>
          <cell r="S7359" t="str">
            <v>COMPENSADA</v>
          </cell>
          <cell r="T7359">
            <v>41628</v>
          </cell>
          <cell r="U7359">
            <v>12</v>
          </cell>
          <cell r="V7359" t="str">
            <v>DE 08 A 15 DÍAS</v>
          </cell>
        </row>
        <row r="7360">
          <cell r="Q7360" t="str">
            <v>BANORTE4162771001335761676</v>
          </cell>
          <cell r="R7360" t="str">
            <v>O.K.</v>
          </cell>
          <cell r="S7360" t="str">
            <v>CONCILIADA</v>
          </cell>
          <cell r="T7360">
            <v>41628</v>
          </cell>
          <cell r="U7360">
            <v>12</v>
          </cell>
          <cell r="V7360" t="str">
            <v>DE 08 A 15 DÍAS</v>
          </cell>
        </row>
        <row r="7361">
          <cell r="Q7361" t="str">
            <v>BANORTE4162771001335795179</v>
          </cell>
          <cell r="R7361" t="str">
            <v>O.K.</v>
          </cell>
          <cell r="S7361" t="str">
            <v>COMPENSADA</v>
          </cell>
          <cell r="T7361">
            <v>41628</v>
          </cell>
          <cell r="U7361">
            <v>12</v>
          </cell>
          <cell r="V7361" t="str">
            <v>DE 08 A 15 DÍAS</v>
          </cell>
        </row>
        <row r="7362">
          <cell r="Q7362" t="str">
            <v>BANORTE4162771001335761673</v>
          </cell>
          <cell r="R7362" t="str">
            <v>O.K.</v>
          </cell>
          <cell r="S7362" t="str">
            <v>CONCILIADA</v>
          </cell>
          <cell r="T7362">
            <v>41628</v>
          </cell>
          <cell r="U7362">
            <v>12</v>
          </cell>
          <cell r="V7362" t="str">
            <v>DE 08 A 15 DÍAS</v>
          </cell>
        </row>
        <row r="7363">
          <cell r="Q7363" t="str">
            <v>BANORTE4162771001335761668</v>
          </cell>
          <cell r="R7363" t="str">
            <v>O.K.</v>
          </cell>
          <cell r="S7363" t="str">
            <v>CONCILIADA</v>
          </cell>
          <cell r="T7363">
            <v>41628</v>
          </cell>
          <cell r="U7363">
            <v>12</v>
          </cell>
          <cell r="V7363" t="str">
            <v>DE 08 A 15 DÍAS</v>
          </cell>
        </row>
        <row r="7364">
          <cell r="Q7364" t="str">
            <v>BANORTE4162771001335714539</v>
          </cell>
          <cell r="R7364" t="str">
            <v>O.K.</v>
          </cell>
          <cell r="S7364" t="str">
            <v>CONCILIADA</v>
          </cell>
          <cell r="T7364">
            <v>41628</v>
          </cell>
          <cell r="U7364">
            <v>12</v>
          </cell>
          <cell r="V7364" t="str">
            <v>DE 08 A 15 DÍAS</v>
          </cell>
        </row>
        <row r="7365">
          <cell r="Q7365" t="str">
            <v>BANORTE4162771001335774715</v>
          </cell>
          <cell r="R7365" t="str">
            <v>O.K.</v>
          </cell>
          <cell r="S7365" t="str">
            <v>CONCILIADA</v>
          </cell>
          <cell r="T7365">
            <v>41628</v>
          </cell>
          <cell r="U7365">
            <v>12</v>
          </cell>
          <cell r="V7365" t="str">
            <v>DE 08 A 15 DÍAS</v>
          </cell>
        </row>
        <row r="7366">
          <cell r="Q7366" t="str">
            <v>BANORTE4162771001335717190</v>
          </cell>
          <cell r="R7366" t="str">
            <v>O.K.</v>
          </cell>
          <cell r="S7366" t="str">
            <v>CONCILIADA</v>
          </cell>
          <cell r="T7366">
            <v>41628</v>
          </cell>
          <cell r="U7366">
            <v>12</v>
          </cell>
          <cell r="V7366" t="str">
            <v>DE 08 A 15 DÍAS</v>
          </cell>
        </row>
        <row r="7367">
          <cell r="Q7367" t="str">
            <v>BANORTE4162771001335719998</v>
          </cell>
          <cell r="R7367" t="str">
            <v>O.K.</v>
          </cell>
          <cell r="S7367" t="str">
            <v>CONCILIADA</v>
          </cell>
          <cell r="T7367">
            <v>41628</v>
          </cell>
          <cell r="U7367">
            <v>12</v>
          </cell>
          <cell r="V7367" t="str">
            <v>DE 08 A 15 DÍAS</v>
          </cell>
        </row>
        <row r="7368">
          <cell r="Q7368" t="str">
            <v>BANORTE4162771001335719987</v>
          </cell>
          <cell r="R7368" t="str">
            <v>O.K.</v>
          </cell>
          <cell r="S7368" t="str">
            <v>CONCILIADA</v>
          </cell>
          <cell r="T7368">
            <v>41628</v>
          </cell>
          <cell r="U7368">
            <v>12</v>
          </cell>
          <cell r="V7368" t="str">
            <v>DE 08 A 15 DÍAS</v>
          </cell>
        </row>
        <row r="7369">
          <cell r="Q7369" t="str">
            <v>BANORTE4162771001335717191</v>
          </cell>
          <cell r="R7369" t="str">
            <v>O.K.</v>
          </cell>
          <cell r="S7369" t="str">
            <v>COMPENSADA</v>
          </cell>
          <cell r="T7369">
            <v>41628</v>
          </cell>
          <cell r="U7369">
            <v>12</v>
          </cell>
          <cell r="V7369" t="str">
            <v>DE 08 A 15 DÍAS</v>
          </cell>
        </row>
        <row r="7370">
          <cell r="Q7370" t="str">
            <v>BANORTE4162771001335717220</v>
          </cell>
          <cell r="R7370" t="str">
            <v>O.K.</v>
          </cell>
          <cell r="S7370" t="str">
            <v>CONCILIADA</v>
          </cell>
          <cell r="T7370">
            <v>41628</v>
          </cell>
          <cell r="U7370">
            <v>12</v>
          </cell>
          <cell r="V7370" t="str">
            <v>DE 08 A 15 DÍAS</v>
          </cell>
        </row>
        <row r="7371">
          <cell r="Q7371" t="str">
            <v>BANORTE4162771001335721580</v>
          </cell>
          <cell r="R7371" t="str">
            <v>O.K.</v>
          </cell>
          <cell r="S7371" t="str">
            <v>COMPENSADA</v>
          </cell>
          <cell r="T7371">
            <v>41628</v>
          </cell>
          <cell r="U7371">
            <v>12</v>
          </cell>
          <cell r="V7371" t="str">
            <v>DE 08 A 15 DÍAS</v>
          </cell>
        </row>
        <row r="7372">
          <cell r="Q7372" t="str">
            <v>BANORTE4162771001335702927</v>
          </cell>
          <cell r="R7372" t="str">
            <v>O.K.</v>
          </cell>
          <cell r="S7372" t="str">
            <v>COMPENSADA</v>
          </cell>
          <cell r="T7372">
            <v>41628</v>
          </cell>
          <cell r="U7372">
            <v>12</v>
          </cell>
          <cell r="V7372" t="str">
            <v>DE 08 A 15 DÍAS</v>
          </cell>
        </row>
        <row r="7373">
          <cell r="Q7373" t="str">
            <v>BANORTE4162771001335714524</v>
          </cell>
          <cell r="R7373" t="str">
            <v>CONCILIACION</v>
          </cell>
          <cell r="S7373" t="str">
            <v xml:space="preserve"> </v>
          </cell>
          <cell r="T7373" t="str">
            <v xml:space="preserve"> </v>
          </cell>
          <cell r="U7373">
            <v>12</v>
          </cell>
          <cell r="V7373" t="str">
            <v>DE 08 A 15 DÍAS</v>
          </cell>
        </row>
        <row r="7374">
          <cell r="Q7374" t="str">
            <v>BANORTE4162771001335723070</v>
          </cell>
          <cell r="R7374" t="str">
            <v>CONCILIACION</v>
          </cell>
          <cell r="S7374" t="str">
            <v xml:space="preserve"> </v>
          </cell>
          <cell r="T7374" t="str">
            <v xml:space="preserve"> </v>
          </cell>
          <cell r="U7374">
            <v>12</v>
          </cell>
          <cell r="V7374" t="str">
            <v>DE 08 A 15 DÍAS</v>
          </cell>
        </row>
        <row r="7375">
          <cell r="Q7375" t="str">
            <v>BANORTE4162771001335723073</v>
          </cell>
          <cell r="R7375" t="str">
            <v>O.K.</v>
          </cell>
          <cell r="S7375" t="str">
            <v>COMPENSADA</v>
          </cell>
          <cell r="T7375">
            <v>41628</v>
          </cell>
          <cell r="U7375">
            <v>12</v>
          </cell>
          <cell r="V7375" t="str">
            <v>DE 08 A 15 DÍAS</v>
          </cell>
        </row>
        <row r="7376">
          <cell r="Q7376" t="str">
            <v>BANORTE4162771001335788345</v>
          </cell>
          <cell r="R7376" t="str">
            <v>O.K.</v>
          </cell>
          <cell r="S7376" t="str">
            <v>CONCILIADA</v>
          </cell>
          <cell r="T7376">
            <v>41628</v>
          </cell>
          <cell r="U7376">
            <v>12</v>
          </cell>
          <cell r="V7376" t="str">
            <v>DE 08 A 15 DÍAS</v>
          </cell>
        </row>
        <row r="7377">
          <cell r="Q7377" t="str">
            <v>BANORTE4162771001335779600</v>
          </cell>
          <cell r="R7377" t="str">
            <v>O.K.</v>
          </cell>
          <cell r="S7377" t="str">
            <v>CONCILIADA</v>
          </cell>
          <cell r="T7377">
            <v>41628</v>
          </cell>
          <cell r="U7377">
            <v>12</v>
          </cell>
          <cell r="V7377" t="str">
            <v>DE 08 A 15 DÍAS</v>
          </cell>
        </row>
        <row r="7378">
          <cell r="Q7378" t="str">
            <v>BANORTE4162771001335786100</v>
          </cell>
          <cell r="R7378" t="str">
            <v>O.K.</v>
          </cell>
          <cell r="S7378" t="str">
            <v>COMPENSADA</v>
          </cell>
          <cell r="T7378">
            <v>41628</v>
          </cell>
          <cell r="U7378">
            <v>12</v>
          </cell>
          <cell r="V7378" t="str">
            <v>DE 08 A 15 DÍAS</v>
          </cell>
        </row>
        <row r="7379">
          <cell r="Q7379" t="str">
            <v>BANORTE4162771001335799150</v>
          </cell>
          <cell r="R7379" t="str">
            <v>O.K.</v>
          </cell>
          <cell r="S7379" t="str">
            <v>CONCILIADA</v>
          </cell>
          <cell r="T7379">
            <v>41628</v>
          </cell>
          <cell r="U7379">
            <v>12</v>
          </cell>
          <cell r="V7379" t="str">
            <v>DE 08 A 15 DÍAS</v>
          </cell>
        </row>
        <row r="7380">
          <cell r="Q7380" t="str">
            <v>BANORTE4162771001335747356</v>
          </cell>
          <cell r="R7380" t="str">
            <v>O.K.</v>
          </cell>
          <cell r="S7380" t="str">
            <v>CONCILIADA</v>
          </cell>
          <cell r="T7380">
            <v>41628</v>
          </cell>
          <cell r="U7380">
            <v>12</v>
          </cell>
          <cell r="V7380" t="str">
            <v>DE 08 A 15 DÍAS</v>
          </cell>
        </row>
        <row r="7381">
          <cell r="Q7381" t="str">
            <v>BANORTE4162771001335748562</v>
          </cell>
          <cell r="R7381" t="str">
            <v>O.K.</v>
          </cell>
          <cell r="S7381" t="str">
            <v>CONCILIADA</v>
          </cell>
          <cell r="T7381">
            <v>41628</v>
          </cell>
          <cell r="U7381">
            <v>12</v>
          </cell>
          <cell r="V7381" t="str">
            <v>DE 08 A 15 DÍAS</v>
          </cell>
        </row>
        <row r="7382">
          <cell r="Q7382" t="str">
            <v>BANORTE4162771001335761667</v>
          </cell>
          <cell r="R7382" t="str">
            <v>O.K.</v>
          </cell>
          <cell r="S7382" t="str">
            <v>CONCILIADA</v>
          </cell>
          <cell r="T7382">
            <v>41628</v>
          </cell>
          <cell r="U7382">
            <v>12</v>
          </cell>
          <cell r="V7382" t="str">
            <v>DE 08 A 15 DÍAS</v>
          </cell>
        </row>
        <row r="7383">
          <cell r="Q7383" t="str">
            <v>BANORTE4162771001335700420</v>
          </cell>
          <cell r="R7383" t="str">
            <v>O.K.</v>
          </cell>
          <cell r="S7383" t="str">
            <v>COMPENSADA</v>
          </cell>
          <cell r="T7383">
            <v>41628</v>
          </cell>
          <cell r="U7383">
            <v>12</v>
          </cell>
          <cell r="V7383" t="str">
            <v>DE 08 A 15 DÍAS</v>
          </cell>
        </row>
        <row r="7384">
          <cell r="Q7384" t="str">
            <v>BANORTE4162771001335705437</v>
          </cell>
          <cell r="R7384" t="str">
            <v>O.K.</v>
          </cell>
          <cell r="S7384" t="str">
            <v>CONCILIADA</v>
          </cell>
          <cell r="T7384">
            <v>41628</v>
          </cell>
          <cell r="U7384">
            <v>12</v>
          </cell>
          <cell r="V7384" t="str">
            <v>DE 08 A 15 DÍAS</v>
          </cell>
        </row>
        <row r="7385">
          <cell r="Q7385" t="str">
            <v>BANORTE4162771001335752603</v>
          </cell>
          <cell r="R7385" t="str">
            <v>O.K.</v>
          </cell>
          <cell r="S7385" t="str">
            <v>COMPENSADA</v>
          </cell>
          <cell r="T7385">
            <v>41628</v>
          </cell>
          <cell r="U7385">
            <v>12</v>
          </cell>
          <cell r="V7385" t="str">
            <v>DE 08 A 15 DÍAS</v>
          </cell>
        </row>
        <row r="7386">
          <cell r="Q7386" t="str">
            <v>BANORTE4162771001335747352</v>
          </cell>
          <cell r="R7386" t="str">
            <v>O.K.</v>
          </cell>
          <cell r="S7386" t="str">
            <v>Aplicadas a clientes</v>
          </cell>
          <cell r="T7386">
            <v>41628</v>
          </cell>
          <cell r="U7386">
            <v>12</v>
          </cell>
          <cell r="V7386" t="str">
            <v>DE 08 A 15 DÍAS</v>
          </cell>
        </row>
        <row r="7387">
          <cell r="Q7387" t="str">
            <v>BANORTE4162771001335747344</v>
          </cell>
          <cell r="R7387" t="str">
            <v>O.K.</v>
          </cell>
          <cell r="S7387" t="str">
            <v>COMPENSADA</v>
          </cell>
          <cell r="T7387">
            <v>41628</v>
          </cell>
          <cell r="U7387">
            <v>12</v>
          </cell>
          <cell r="V7387" t="str">
            <v>DE 08 A 15 DÍAS</v>
          </cell>
        </row>
        <row r="7388">
          <cell r="Q7388" t="str">
            <v>BANORTE4162771001335774889</v>
          </cell>
          <cell r="R7388" t="str">
            <v>O.K.</v>
          </cell>
          <cell r="S7388" t="str">
            <v>CONCILIADA</v>
          </cell>
          <cell r="T7388">
            <v>41628</v>
          </cell>
          <cell r="U7388">
            <v>12</v>
          </cell>
          <cell r="V7388" t="str">
            <v>DE 08 A 15 DÍAS</v>
          </cell>
        </row>
        <row r="7389">
          <cell r="Q7389" t="str">
            <v>BANORTE4162771001335784137</v>
          </cell>
          <cell r="R7389" t="str">
            <v>O.K.</v>
          </cell>
          <cell r="S7389" t="str">
            <v>COMPENSADA</v>
          </cell>
          <cell r="T7389">
            <v>41628</v>
          </cell>
          <cell r="U7389">
            <v>12</v>
          </cell>
          <cell r="V7389" t="str">
            <v>DE 08 A 15 DÍAS</v>
          </cell>
        </row>
        <row r="7390">
          <cell r="Q7390" t="str">
            <v>BANORTE4162771001335787310</v>
          </cell>
          <cell r="R7390" t="str">
            <v>O.K.</v>
          </cell>
          <cell r="S7390" t="str">
            <v>CONCILIADA</v>
          </cell>
          <cell r="T7390">
            <v>41628</v>
          </cell>
          <cell r="U7390">
            <v>12</v>
          </cell>
          <cell r="V7390" t="str">
            <v>DE 08 A 15 DÍAS</v>
          </cell>
        </row>
        <row r="7391">
          <cell r="Q7391" t="str">
            <v>BANORTE4162771001335799183</v>
          </cell>
          <cell r="R7391" t="str">
            <v>O.K.</v>
          </cell>
          <cell r="S7391" t="str">
            <v>COMPENSADA</v>
          </cell>
          <cell r="T7391">
            <v>41632</v>
          </cell>
          <cell r="U7391">
            <v>12</v>
          </cell>
          <cell r="V7391" t="str">
            <v>DE 08 A 15 DÍAS</v>
          </cell>
        </row>
        <row r="7392">
          <cell r="Q7392" t="str">
            <v>BANORTE4162771001335747349</v>
          </cell>
          <cell r="R7392" t="str">
            <v>O.K.</v>
          </cell>
          <cell r="S7392" t="str">
            <v>COMPENSADA</v>
          </cell>
          <cell r="T7392">
            <v>41628</v>
          </cell>
          <cell r="U7392">
            <v>12</v>
          </cell>
          <cell r="V7392" t="str">
            <v>DE 08 A 15 DÍAS</v>
          </cell>
        </row>
        <row r="7393">
          <cell r="Q7393" t="str">
            <v>BANORTE4162771001335783209</v>
          </cell>
          <cell r="R7393" t="str">
            <v>O.K.</v>
          </cell>
          <cell r="S7393" t="str">
            <v>CONCILIADA</v>
          </cell>
          <cell r="T7393">
            <v>41628</v>
          </cell>
          <cell r="U7393">
            <v>12</v>
          </cell>
          <cell r="V7393" t="str">
            <v>DE 08 A 15 DÍAS</v>
          </cell>
        </row>
        <row r="7394">
          <cell r="Q7394" t="str">
            <v>BANORTE4162771001335747341</v>
          </cell>
          <cell r="R7394" t="str">
            <v>O.K.</v>
          </cell>
          <cell r="S7394" t="str">
            <v>CONCILIADA</v>
          </cell>
          <cell r="T7394">
            <v>41628</v>
          </cell>
          <cell r="U7394">
            <v>12</v>
          </cell>
          <cell r="V7394" t="str">
            <v>DE 08 A 15 DÍAS</v>
          </cell>
        </row>
        <row r="7395">
          <cell r="Q7395" t="str">
            <v>BANORTE4162771001335787312</v>
          </cell>
          <cell r="R7395" t="str">
            <v>O.K.</v>
          </cell>
          <cell r="S7395" t="str">
            <v>CONCILIADA</v>
          </cell>
          <cell r="T7395">
            <v>41628</v>
          </cell>
          <cell r="U7395">
            <v>12</v>
          </cell>
          <cell r="V7395" t="str">
            <v>DE 08 A 15 DÍAS</v>
          </cell>
        </row>
        <row r="7396">
          <cell r="Q7396" t="str">
            <v>BANORTE4162771001335783218</v>
          </cell>
          <cell r="R7396" t="str">
            <v>O.K.</v>
          </cell>
          <cell r="S7396" t="str">
            <v>CONCILIADA</v>
          </cell>
          <cell r="T7396">
            <v>41628</v>
          </cell>
          <cell r="U7396">
            <v>12</v>
          </cell>
          <cell r="V7396" t="str">
            <v>DE 08 A 15 DÍAS</v>
          </cell>
        </row>
        <row r="7397">
          <cell r="Q7397" t="str">
            <v>BANORTE4162771001335777458</v>
          </cell>
          <cell r="R7397" t="str">
            <v>O.K.</v>
          </cell>
          <cell r="S7397" t="str">
            <v>CONCILIADA</v>
          </cell>
          <cell r="T7397">
            <v>41628</v>
          </cell>
          <cell r="U7397">
            <v>12</v>
          </cell>
          <cell r="V7397" t="str">
            <v>DE 08 A 15 DÍAS</v>
          </cell>
        </row>
        <row r="7398">
          <cell r="Q7398" t="str">
            <v>BANORTE4162771001335788830</v>
          </cell>
          <cell r="R7398" t="str">
            <v>O.K.</v>
          </cell>
          <cell r="S7398" t="str">
            <v>CONCILIADA</v>
          </cell>
          <cell r="T7398">
            <v>41628</v>
          </cell>
          <cell r="U7398">
            <v>12</v>
          </cell>
          <cell r="V7398" t="str">
            <v>DE 08 A 15 DÍAS</v>
          </cell>
        </row>
        <row r="7399">
          <cell r="Q7399" t="str">
            <v>BANORTE4162771001335787315</v>
          </cell>
          <cell r="R7399" t="str">
            <v>O.K.</v>
          </cell>
          <cell r="S7399" t="str">
            <v>CONCILIADA</v>
          </cell>
          <cell r="T7399">
            <v>41628</v>
          </cell>
          <cell r="U7399">
            <v>12</v>
          </cell>
          <cell r="V7399" t="str">
            <v>DE 08 A 15 DÍAS</v>
          </cell>
        </row>
        <row r="7400">
          <cell r="Q7400" t="str">
            <v>BANORTE4162771001335774954</v>
          </cell>
          <cell r="R7400" t="str">
            <v>O.K.</v>
          </cell>
          <cell r="S7400" t="str">
            <v>CONCILIADA</v>
          </cell>
          <cell r="T7400">
            <v>41628</v>
          </cell>
          <cell r="U7400">
            <v>12</v>
          </cell>
          <cell r="V7400" t="str">
            <v>DE 08 A 15 DÍAS</v>
          </cell>
        </row>
        <row r="7401">
          <cell r="Q7401" t="str">
            <v>BANORTE4162771001335721482</v>
          </cell>
          <cell r="R7401" t="str">
            <v>O.K.</v>
          </cell>
          <cell r="S7401" t="str">
            <v>CONCILIADA</v>
          </cell>
          <cell r="T7401">
            <v>41628</v>
          </cell>
          <cell r="U7401">
            <v>12</v>
          </cell>
          <cell r="V7401" t="str">
            <v>DE 08 A 15 DÍAS</v>
          </cell>
        </row>
        <row r="7402">
          <cell r="Q7402" t="str">
            <v>BANORTE4162771001335721574</v>
          </cell>
          <cell r="R7402" t="str">
            <v>O.K.</v>
          </cell>
          <cell r="S7402" t="str">
            <v>COMPENSADA</v>
          </cell>
          <cell r="T7402">
            <v>41628</v>
          </cell>
          <cell r="U7402">
            <v>12</v>
          </cell>
          <cell r="V7402" t="str">
            <v>DE 08 A 15 DÍAS</v>
          </cell>
        </row>
        <row r="7403">
          <cell r="Q7403" t="str">
            <v>BANORTE4162771001335727945</v>
          </cell>
          <cell r="R7403" t="str">
            <v>O.K.</v>
          </cell>
          <cell r="S7403" t="str">
            <v>CONCILIADA</v>
          </cell>
          <cell r="T7403">
            <v>41628</v>
          </cell>
          <cell r="U7403">
            <v>12</v>
          </cell>
          <cell r="V7403" t="str">
            <v>DE 08 A 15 DÍAS</v>
          </cell>
        </row>
        <row r="7404">
          <cell r="Q7404" t="str">
            <v>BANORTE4162771001335784210</v>
          </cell>
          <cell r="R7404" t="str">
            <v>O.K.</v>
          </cell>
          <cell r="S7404" t="str">
            <v>CONCILIADA</v>
          </cell>
          <cell r="T7404">
            <v>41628</v>
          </cell>
          <cell r="U7404">
            <v>12</v>
          </cell>
          <cell r="V7404" t="str">
            <v>DE 08 A 15 DÍAS</v>
          </cell>
        </row>
        <row r="7405">
          <cell r="Q7405" t="str">
            <v>BANORTE4162771001335743777</v>
          </cell>
          <cell r="R7405" t="str">
            <v>O.K.</v>
          </cell>
          <cell r="S7405" t="str">
            <v>COMPENSADA</v>
          </cell>
          <cell r="T7405">
            <v>41632</v>
          </cell>
          <cell r="U7405">
            <v>12</v>
          </cell>
          <cell r="V7405" t="str">
            <v>DE 08 A 15 DÍAS</v>
          </cell>
        </row>
        <row r="7406">
          <cell r="Q7406" t="str">
            <v>BANORTE4162771001335750683</v>
          </cell>
          <cell r="R7406" t="str">
            <v>O.K.</v>
          </cell>
          <cell r="S7406" t="str">
            <v>COMPENSADA</v>
          </cell>
          <cell r="T7406">
            <v>41628</v>
          </cell>
          <cell r="U7406">
            <v>12</v>
          </cell>
          <cell r="V7406" t="str">
            <v>DE 08 A 15 DÍAS</v>
          </cell>
        </row>
        <row r="7407">
          <cell r="Q7407" t="str">
            <v>BANORTE4162771001335795398</v>
          </cell>
          <cell r="R7407" t="str">
            <v>O.K.</v>
          </cell>
          <cell r="S7407" t="str">
            <v>CONCILIADA</v>
          </cell>
          <cell r="T7407">
            <v>41628</v>
          </cell>
          <cell r="U7407">
            <v>12</v>
          </cell>
          <cell r="V7407" t="str">
            <v>DE 08 A 15 DÍAS</v>
          </cell>
        </row>
        <row r="7408">
          <cell r="Q7408" t="str">
            <v>BANORTE4162771001335786118</v>
          </cell>
          <cell r="R7408" t="str">
            <v>O.K.</v>
          </cell>
          <cell r="S7408" t="str">
            <v>CONCILIADA</v>
          </cell>
          <cell r="T7408">
            <v>41628</v>
          </cell>
          <cell r="U7408">
            <v>12</v>
          </cell>
          <cell r="V7408" t="str">
            <v>DE 08 A 15 DÍAS</v>
          </cell>
        </row>
        <row r="7409">
          <cell r="Q7409" t="str">
            <v>BANORTE4162771001335755402</v>
          </cell>
          <cell r="R7409" t="str">
            <v>O.K.</v>
          </cell>
          <cell r="S7409" t="str">
            <v>CONCILIADA</v>
          </cell>
          <cell r="T7409">
            <v>41628</v>
          </cell>
          <cell r="U7409">
            <v>12</v>
          </cell>
          <cell r="V7409" t="str">
            <v>DE 08 A 15 DÍAS</v>
          </cell>
        </row>
        <row r="7410">
          <cell r="Q7410" t="str">
            <v>BANORTE4162771001335727793</v>
          </cell>
          <cell r="R7410" t="str">
            <v>O.K.</v>
          </cell>
          <cell r="S7410" t="str">
            <v>COMPENSADA</v>
          </cell>
          <cell r="T7410">
            <v>41628</v>
          </cell>
          <cell r="U7410">
            <v>12</v>
          </cell>
          <cell r="V7410" t="str">
            <v>DE 08 A 15 DÍAS</v>
          </cell>
        </row>
        <row r="7411">
          <cell r="Q7411" t="str">
            <v>BANORTE4162771001335735567</v>
          </cell>
          <cell r="R7411" t="str">
            <v>O.K.</v>
          </cell>
          <cell r="S7411" t="str">
            <v>CONCILIADA</v>
          </cell>
          <cell r="T7411">
            <v>41628</v>
          </cell>
          <cell r="U7411">
            <v>12</v>
          </cell>
          <cell r="V7411" t="str">
            <v>DE 08 A 15 DÍAS</v>
          </cell>
        </row>
        <row r="7412">
          <cell r="Q7412" t="str">
            <v>BANORTE4162771001335774611</v>
          </cell>
          <cell r="R7412" t="str">
            <v>O.K.</v>
          </cell>
          <cell r="S7412" t="str">
            <v>COMPENSADA</v>
          </cell>
          <cell r="T7412">
            <v>41628</v>
          </cell>
          <cell r="U7412">
            <v>12</v>
          </cell>
          <cell r="V7412" t="str">
            <v>DE 08 A 15 DÍAS</v>
          </cell>
        </row>
        <row r="7413">
          <cell r="Q7413" t="str">
            <v>BANORTE4162771001335785563</v>
          </cell>
          <cell r="R7413" t="str">
            <v>O.K.</v>
          </cell>
          <cell r="S7413" t="str">
            <v>CONCILIADA</v>
          </cell>
          <cell r="T7413">
            <v>41628</v>
          </cell>
          <cell r="U7413">
            <v>12</v>
          </cell>
          <cell r="V7413" t="str">
            <v>DE 08 A 15 DÍAS</v>
          </cell>
        </row>
        <row r="7414">
          <cell r="Q7414" t="str">
            <v>BANORTE4162771001335783305</v>
          </cell>
          <cell r="R7414" t="str">
            <v>O.K.</v>
          </cell>
          <cell r="S7414" t="str">
            <v>CONCILIADA</v>
          </cell>
          <cell r="T7414">
            <v>41628</v>
          </cell>
          <cell r="U7414">
            <v>12</v>
          </cell>
          <cell r="V7414" t="str">
            <v>DE 08 A 15 DÍAS</v>
          </cell>
        </row>
        <row r="7415">
          <cell r="Q7415" t="str">
            <v>BANORTE4162771001335747347</v>
          </cell>
          <cell r="R7415" t="str">
            <v>O.K.</v>
          </cell>
          <cell r="S7415" t="str">
            <v>CONCILIADA</v>
          </cell>
          <cell r="T7415">
            <v>41628</v>
          </cell>
          <cell r="U7415">
            <v>12</v>
          </cell>
          <cell r="V7415" t="str">
            <v>DE 08 A 15 DÍAS</v>
          </cell>
        </row>
        <row r="7416">
          <cell r="Q7416" t="str">
            <v>BANORTE4162771001335705359</v>
          </cell>
          <cell r="R7416" t="str">
            <v>O.K.</v>
          </cell>
          <cell r="S7416" t="str">
            <v>COMPENSADA</v>
          </cell>
          <cell r="T7416">
            <v>41628</v>
          </cell>
          <cell r="U7416">
            <v>12</v>
          </cell>
          <cell r="V7416" t="str">
            <v>DE 08 A 15 DÍAS</v>
          </cell>
        </row>
        <row r="7417">
          <cell r="Q7417" t="str">
            <v>BANORTE4162771001335786652</v>
          </cell>
          <cell r="R7417" t="str">
            <v>O.K.</v>
          </cell>
          <cell r="S7417" t="str">
            <v>CONCILIADA</v>
          </cell>
          <cell r="T7417">
            <v>41628</v>
          </cell>
          <cell r="U7417">
            <v>12</v>
          </cell>
          <cell r="V7417" t="str">
            <v>DE 08 A 15 DÍAS</v>
          </cell>
        </row>
        <row r="7418">
          <cell r="Q7418" t="str">
            <v>BANORTE4162771001335744830</v>
          </cell>
          <cell r="R7418" t="str">
            <v>O.K.</v>
          </cell>
          <cell r="S7418" t="str">
            <v>CONCILIADA</v>
          </cell>
          <cell r="T7418">
            <v>41628</v>
          </cell>
          <cell r="U7418">
            <v>12</v>
          </cell>
          <cell r="V7418" t="str">
            <v>DE 08 A 15 DÍAS</v>
          </cell>
        </row>
        <row r="7419">
          <cell r="Q7419" t="str">
            <v>BANORTE4162771001335744962</v>
          </cell>
          <cell r="R7419" t="str">
            <v>O.K.</v>
          </cell>
          <cell r="S7419" t="str">
            <v>CONCILIADA</v>
          </cell>
          <cell r="T7419">
            <v>41628</v>
          </cell>
          <cell r="U7419">
            <v>12</v>
          </cell>
          <cell r="V7419" t="str">
            <v>DE 08 A 15 DÍAS</v>
          </cell>
        </row>
        <row r="7420">
          <cell r="Q7420" t="str">
            <v>BANORTE4162771001335723065</v>
          </cell>
          <cell r="R7420" t="str">
            <v>O.K.</v>
          </cell>
          <cell r="S7420" t="str">
            <v>COMPENSADA</v>
          </cell>
          <cell r="T7420">
            <v>41628</v>
          </cell>
          <cell r="U7420">
            <v>12</v>
          </cell>
          <cell r="V7420" t="str">
            <v>DE 08 A 15 DÍAS</v>
          </cell>
        </row>
        <row r="7421">
          <cell r="Q7421" t="str">
            <v>BANORTE4162771001335723071</v>
          </cell>
          <cell r="R7421" t="str">
            <v>O.K.</v>
          </cell>
          <cell r="S7421" t="str">
            <v>COMPENSADA</v>
          </cell>
          <cell r="T7421">
            <v>41628</v>
          </cell>
          <cell r="U7421">
            <v>12</v>
          </cell>
          <cell r="V7421" t="str">
            <v>DE 08 A 15 DÍAS</v>
          </cell>
        </row>
        <row r="7422">
          <cell r="Q7422" t="str">
            <v>BANORTE4162771001335721154</v>
          </cell>
          <cell r="R7422" t="str">
            <v>O.K.</v>
          </cell>
          <cell r="S7422" t="str">
            <v>CONCILIADA</v>
          </cell>
          <cell r="T7422">
            <v>41628</v>
          </cell>
          <cell r="U7422">
            <v>12</v>
          </cell>
          <cell r="V7422" t="str">
            <v>DE 08 A 15 DÍAS</v>
          </cell>
        </row>
        <row r="7423">
          <cell r="Q7423" t="str">
            <v>BANORTE4162771001335700651</v>
          </cell>
          <cell r="R7423" t="str">
            <v>O.K.</v>
          </cell>
          <cell r="S7423" t="str">
            <v>CONCILIADA</v>
          </cell>
          <cell r="T7423">
            <v>41628</v>
          </cell>
          <cell r="U7423">
            <v>12</v>
          </cell>
          <cell r="V7423" t="str">
            <v>DE 08 A 15 DÍAS</v>
          </cell>
        </row>
        <row r="7424">
          <cell r="Q7424" t="str">
            <v>BANORTE4162771001335778125</v>
          </cell>
          <cell r="R7424" t="str">
            <v>O.K.</v>
          </cell>
          <cell r="S7424" t="str">
            <v>CONCILIADA</v>
          </cell>
          <cell r="T7424">
            <v>41628</v>
          </cell>
          <cell r="U7424">
            <v>12</v>
          </cell>
          <cell r="V7424" t="str">
            <v>DE 08 A 15 DÍAS</v>
          </cell>
        </row>
        <row r="7425">
          <cell r="Q7425" t="str">
            <v>BANORTE4162771001335768069</v>
          </cell>
          <cell r="R7425" t="str">
            <v>O.K.</v>
          </cell>
          <cell r="S7425" t="str">
            <v>CONCILIADA</v>
          </cell>
          <cell r="T7425">
            <v>41628</v>
          </cell>
          <cell r="U7425">
            <v>12</v>
          </cell>
          <cell r="V7425" t="str">
            <v>DE 08 A 15 DÍAS</v>
          </cell>
        </row>
        <row r="7426">
          <cell r="Q7426" t="str">
            <v>BANORTE4162771001335795911</v>
          </cell>
          <cell r="R7426" t="str">
            <v>O.K.</v>
          </cell>
          <cell r="S7426" t="str">
            <v>CONCILIADA</v>
          </cell>
          <cell r="T7426">
            <v>41628</v>
          </cell>
          <cell r="U7426">
            <v>12</v>
          </cell>
          <cell r="V7426" t="str">
            <v>DE 08 A 15 DÍAS</v>
          </cell>
        </row>
        <row r="7427">
          <cell r="Q7427" t="str">
            <v>BANORTE4162771001335714533</v>
          </cell>
          <cell r="R7427" t="str">
            <v>O.K.</v>
          </cell>
          <cell r="S7427" t="str">
            <v>COMPENSADA</v>
          </cell>
          <cell r="T7427">
            <v>41628</v>
          </cell>
          <cell r="U7427">
            <v>12</v>
          </cell>
          <cell r="V7427" t="str">
            <v>DE 08 A 15 DÍAS</v>
          </cell>
        </row>
        <row r="7428">
          <cell r="Q7428" t="str">
            <v>BANORTE4162771001335743497</v>
          </cell>
          <cell r="R7428" t="str">
            <v>O.K.</v>
          </cell>
          <cell r="S7428" t="str">
            <v>CONCILIADA</v>
          </cell>
          <cell r="T7428">
            <v>41628</v>
          </cell>
          <cell r="U7428">
            <v>12</v>
          </cell>
          <cell r="V7428" t="str">
            <v>DE 08 A 15 DÍAS</v>
          </cell>
        </row>
        <row r="7429">
          <cell r="Q7429" t="str">
            <v>BANORTE4162771001335728679</v>
          </cell>
          <cell r="R7429" t="str">
            <v>O.K.</v>
          </cell>
          <cell r="S7429" t="str">
            <v>CONCILIADA</v>
          </cell>
          <cell r="T7429">
            <v>41628</v>
          </cell>
          <cell r="U7429">
            <v>12</v>
          </cell>
          <cell r="V7429" t="str">
            <v>DE 08 A 15 DÍAS</v>
          </cell>
        </row>
        <row r="7430">
          <cell r="Q7430" t="str">
            <v>BANORTE4162771001335754904</v>
          </cell>
          <cell r="R7430" t="str">
            <v>O.K.</v>
          </cell>
          <cell r="S7430" t="str">
            <v>CONCILIADA</v>
          </cell>
          <cell r="T7430">
            <v>41628</v>
          </cell>
          <cell r="U7430">
            <v>12</v>
          </cell>
          <cell r="V7430" t="str">
            <v>DE 08 A 15 DÍAS</v>
          </cell>
        </row>
        <row r="7431">
          <cell r="Q7431" t="str">
            <v>BANORTE4162771001335717187</v>
          </cell>
          <cell r="R7431" t="str">
            <v>O.K.</v>
          </cell>
          <cell r="S7431" t="str">
            <v>CONCILIADA</v>
          </cell>
          <cell r="T7431">
            <v>41628</v>
          </cell>
          <cell r="U7431">
            <v>12</v>
          </cell>
          <cell r="V7431" t="str">
            <v>DE 08 A 15 DÍAS</v>
          </cell>
        </row>
        <row r="7432">
          <cell r="Q7432" t="str">
            <v>BANORTE4162771001335705349</v>
          </cell>
          <cell r="R7432" t="str">
            <v>O.K.</v>
          </cell>
          <cell r="S7432" t="str">
            <v>COMPENSADA</v>
          </cell>
          <cell r="T7432">
            <v>41628</v>
          </cell>
          <cell r="U7432">
            <v>12</v>
          </cell>
          <cell r="V7432" t="str">
            <v>DE 08 A 15 DÍAS</v>
          </cell>
        </row>
        <row r="7433">
          <cell r="Q7433" t="str">
            <v>BANORTE4162771001335717218</v>
          </cell>
          <cell r="R7433" t="str">
            <v>O.K.</v>
          </cell>
          <cell r="S7433" t="str">
            <v>CONCILIADA</v>
          </cell>
          <cell r="T7433">
            <v>41628</v>
          </cell>
          <cell r="U7433">
            <v>12</v>
          </cell>
          <cell r="V7433" t="str">
            <v>DE 08 A 15 DÍAS</v>
          </cell>
        </row>
        <row r="7434">
          <cell r="Q7434" t="str">
            <v>BANORTE4162771001335752605</v>
          </cell>
          <cell r="R7434" t="str">
            <v>O.K.</v>
          </cell>
          <cell r="S7434" t="str">
            <v>CONCILIADA</v>
          </cell>
          <cell r="T7434">
            <v>41628</v>
          </cell>
          <cell r="U7434">
            <v>12</v>
          </cell>
          <cell r="V7434" t="str">
            <v>DE 08 A 15 DÍAS</v>
          </cell>
        </row>
        <row r="7435">
          <cell r="Q7435" t="str">
            <v>BANORTE4162771001335789104</v>
          </cell>
          <cell r="R7435" t="str">
            <v>O.K.</v>
          </cell>
          <cell r="S7435" t="str">
            <v>CONCILIADA</v>
          </cell>
          <cell r="T7435">
            <v>41628</v>
          </cell>
          <cell r="U7435">
            <v>12</v>
          </cell>
          <cell r="V7435" t="str">
            <v>DE 08 A 15 DÍAS</v>
          </cell>
        </row>
        <row r="7436">
          <cell r="Q7436" t="str">
            <v>BANORTE4162771001335783408</v>
          </cell>
          <cell r="R7436" t="str">
            <v>O.K.</v>
          </cell>
          <cell r="S7436" t="str">
            <v>CONCILIADA</v>
          </cell>
          <cell r="T7436">
            <v>41628</v>
          </cell>
          <cell r="U7436">
            <v>12</v>
          </cell>
          <cell r="V7436" t="str">
            <v>DE 08 A 15 DÍAS</v>
          </cell>
        </row>
        <row r="7437">
          <cell r="Q7437" t="str">
            <v>BANORTE4162771001335727954</v>
          </cell>
          <cell r="R7437" t="str">
            <v>O.K.</v>
          </cell>
          <cell r="S7437" t="str">
            <v>COMPENSADA</v>
          </cell>
          <cell r="T7437">
            <v>41628</v>
          </cell>
          <cell r="U7437">
            <v>12</v>
          </cell>
          <cell r="V7437" t="str">
            <v>DE 08 A 15 DÍAS</v>
          </cell>
        </row>
        <row r="7438">
          <cell r="Q7438" t="str">
            <v>BANORTE4162771001335744309</v>
          </cell>
          <cell r="R7438" t="str">
            <v>O.K.</v>
          </cell>
          <cell r="S7438" t="str">
            <v>COMPENSADA</v>
          </cell>
          <cell r="T7438">
            <v>41628</v>
          </cell>
          <cell r="U7438">
            <v>12</v>
          </cell>
          <cell r="V7438" t="str">
            <v>DE 08 A 15 DÍAS</v>
          </cell>
        </row>
        <row r="7439">
          <cell r="Q7439" t="str">
            <v>BANORTE4162771001335763521</v>
          </cell>
          <cell r="R7439" t="str">
            <v>O.K.</v>
          </cell>
          <cell r="S7439" t="str">
            <v>CONCILIADA</v>
          </cell>
          <cell r="T7439">
            <v>41628</v>
          </cell>
          <cell r="U7439">
            <v>12</v>
          </cell>
          <cell r="V7439" t="str">
            <v>DE 08 A 15 DÍAS</v>
          </cell>
        </row>
        <row r="7440">
          <cell r="Q7440" t="str">
            <v>BANORTE4162771001335743004</v>
          </cell>
          <cell r="R7440" t="str">
            <v>O.K.</v>
          </cell>
          <cell r="S7440" t="str">
            <v>CONCILIADA</v>
          </cell>
          <cell r="T7440">
            <v>41628</v>
          </cell>
          <cell r="U7440">
            <v>12</v>
          </cell>
          <cell r="V7440" t="str">
            <v>DE 08 A 15 DÍAS</v>
          </cell>
        </row>
        <row r="7441">
          <cell r="Q7441" t="str">
            <v>BANORTE4162771001335719993</v>
          </cell>
          <cell r="R7441" t="str">
            <v>O.K.</v>
          </cell>
          <cell r="S7441" t="str">
            <v>CONCILIADA</v>
          </cell>
          <cell r="T7441">
            <v>41628</v>
          </cell>
          <cell r="U7441">
            <v>12</v>
          </cell>
          <cell r="V7441" t="str">
            <v>DE 08 A 15 DÍAS</v>
          </cell>
        </row>
        <row r="7442">
          <cell r="Q7442" t="str">
            <v>BANORTE4162771001335769160</v>
          </cell>
          <cell r="R7442" t="str">
            <v>O.K.</v>
          </cell>
          <cell r="S7442" t="str">
            <v>CONCILIADA</v>
          </cell>
          <cell r="T7442">
            <v>41628</v>
          </cell>
          <cell r="U7442">
            <v>12</v>
          </cell>
          <cell r="V7442" t="str">
            <v>DE 08 A 15 DÍAS</v>
          </cell>
        </row>
        <row r="7443">
          <cell r="Q7443" t="str">
            <v>BANORTE4162771001335752597</v>
          </cell>
          <cell r="R7443" t="str">
            <v>O.K.</v>
          </cell>
          <cell r="S7443" t="str">
            <v>CONCILIADA</v>
          </cell>
          <cell r="T7443">
            <v>41628</v>
          </cell>
          <cell r="U7443">
            <v>12</v>
          </cell>
          <cell r="V7443" t="str">
            <v>DE 08 A 15 DÍAS</v>
          </cell>
        </row>
        <row r="7444">
          <cell r="Q7444" t="str">
            <v>BANORTE4162771001335791748</v>
          </cell>
          <cell r="R7444" t="str">
            <v>O.K.</v>
          </cell>
          <cell r="S7444" t="str">
            <v>CONCILIADA</v>
          </cell>
          <cell r="T7444">
            <v>41628</v>
          </cell>
          <cell r="U7444">
            <v>12</v>
          </cell>
          <cell r="V7444" t="str">
            <v>DE 08 A 15 DÍAS</v>
          </cell>
        </row>
        <row r="7445">
          <cell r="Q7445" t="str">
            <v>BANORTE4162771001335786199</v>
          </cell>
          <cell r="R7445" t="str">
            <v>O.K.</v>
          </cell>
          <cell r="S7445" t="str">
            <v>CONCILIADA</v>
          </cell>
          <cell r="T7445">
            <v>41628</v>
          </cell>
          <cell r="U7445">
            <v>12</v>
          </cell>
          <cell r="V7445" t="str">
            <v>DE 08 A 15 DÍAS</v>
          </cell>
        </row>
        <row r="7446">
          <cell r="Q7446" t="str">
            <v>BANORTE4162771001335777360</v>
          </cell>
          <cell r="R7446" t="str">
            <v>O.K.</v>
          </cell>
          <cell r="S7446" t="str">
            <v>CONCILIADA</v>
          </cell>
          <cell r="T7446">
            <v>41628</v>
          </cell>
          <cell r="U7446">
            <v>12</v>
          </cell>
          <cell r="V7446" t="str">
            <v>DE 08 A 15 DÍAS</v>
          </cell>
        </row>
        <row r="7447">
          <cell r="Q7447" t="str">
            <v>BANORTE4162771001335770795</v>
          </cell>
          <cell r="R7447" t="str">
            <v>O.K.</v>
          </cell>
          <cell r="S7447" t="str">
            <v>COMPENSADA</v>
          </cell>
          <cell r="T7447">
            <v>41628</v>
          </cell>
          <cell r="U7447">
            <v>12</v>
          </cell>
          <cell r="V7447" t="str">
            <v>DE 08 A 15 DÍAS</v>
          </cell>
        </row>
        <row r="7448">
          <cell r="Q7448" t="str">
            <v>BANORTE4162771001335751889</v>
          </cell>
          <cell r="R7448" t="str">
            <v>O.K.</v>
          </cell>
          <cell r="S7448" t="str">
            <v>CONCILIADA</v>
          </cell>
          <cell r="T7448">
            <v>41628</v>
          </cell>
          <cell r="U7448">
            <v>12</v>
          </cell>
          <cell r="V7448" t="str">
            <v>DE 08 A 15 DÍAS</v>
          </cell>
        </row>
        <row r="7449">
          <cell r="Q7449" t="str">
            <v>BANORTE4162771001335736551</v>
          </cell>
          <cell r="R7449" t="str">
            <v>O.K.</v>
          </cell>
          <cell r="S7449" t="str">
            <v>CONCILIADA</v>
          </cell>
          <cell r="T7449">
            <v>41628</v>
          </cell>
          <cell r="U7449">
            <v>12</v>
          </cell>
          <cell r="V7449" t="str">
            <v>DE 08 A 15 DÍAS</v>
          </cell>
        </row>
        <row r="7450">
          <cell r="Q7450" t="str">
            <v>BANORTE4162771001335736463</v>
          </cell>
          <cell r="R7450" t="str">
            <v>O.K.</v>
          </cell>
          <cell r="S7450" t="str">
            <v>CONCILIADA</v>
          </cell>
          <cell r="T7450">
            <v>41628</v>
          </cell>
          <cell r="U7450">
            <v>12</v>
          </cell>
          <cell r="V7450" t="str">
            <v>DE 08 A 15 DÍAS</v>
          </cell>
        </row>
        <row r="7451">
          <cell r="Q7451" t="str">
            <v>BANORTE4162771001335728730</v>
          </cell>
          <cell r="R7451" t="str">
            <v>O.K.</v>
          </cell>
          <cell r="S7451" t="str">
            <v>CONCILIADA</v>
          </cell>
          <cell r="T7451">
            <v>41628</v>
          </cell>
          <cell r="U7451">
            <v>12</v>
          </cell>
          <cell r="V7451" t="str">
            <v>DE 08 A 15 DÍAS</v>
          </cell>
        </row>
        <row r="7452">
          <cell r="Q7452" t="str">
            <v>BANORTE4162771001335742788</v>
          </cell>
          <cell r="R7452" t="str">
            <v>O.K.</v>
          </cell>
          <cell r="S7452" t="str">
            <v>COMPENSADA</v>
          </cell>
          <cell r="T7452">
            <v>41628</v>
          </cell>
          <cell r="U7452">
            <v>12</v>
          </cell>
          <cell r="V7452" t="str">
            <v>DE 08 A 15 DÍAS</v>
          </cell>
        </row>
        <row r="7453">
          <cell r="Q7453" t="str">
            <v>BANCOMER AMEX4162713463835252899</v>
          </cell>
          <cell r="R7453" t="str">
            <v>O.K.</v>
          </cell>
          <cell r="S7453" t="str">
            <v>DIF. DE CTVOS.</v>
          </cell>
          <cell r="T7453">
            <v>41628</v>
          </cell>
          <cell r="U7453">
            <v>12</v>
          </cell>
          <cell r="V7453" t="str">
            <v>DE 08 A 15 DÍAS</v>
          </cell>
        </row>
        <row r="7454">
          <cell r="Q7454" t="str">
            <v>BANCOMER AMEX4162713463835219867</v>
          </cell>
          <cell r="R7454" t="str">
            <v>O.K.</v>
          </cell>
          <cell r="S7454" t="str">
            <v>DIF. DE CTVOS.</v>
          </cell>
          <cell r="T7454">
            <v>41628</v>
          </cell>
          <cell r="U7454">
            <v>12</v>
          </cell>
          <cell r="V7454" t="str">
            <v>DE 08 A 15 DÍAS</v>
          </cell>
        </row>
        <row r="7455">
          <cell r="Q7455" t="str">
            <v>BANCOMER AMEX4162713463835228280</v>
          </cell>
          <cell r="R7455" t="str">
            <v>O.K.</v>
          </cell>
          <cell r="S7455" t="str">
            <v>DIF. DE CTVOS.</v>
          </cell>
          <cell r="T7455">
            <v>41628</v>
          </cell>
          <cell r="U7455">
            <v>12</v>
          </cell>
          <cell r="V7455" t="str">
            <v>DE 08 A 15 DÍAS</v>
          </cell>
        </row>
        <row r="7456">
          <cell r="Q7456" t="str">
            <v>BANCOMER AMEX4162713463835231615</v>
          </cell>
          <cell r="R7456" t="str">
            <v>O.K.</v>
          </cell>
          <cell r="S7456" t="str">
            <v>DIF. DE CTVOS.</v>
          </cell>
          <cell r="T7456">
            <v>41628</v>
          </cell>
          <cell r="U7456">
            <v>12</v>
          </cell>
          <cell r="V7456" t="str">
            <v>DE 08 A 15 DÍAS</v>
          </cell>
        </row>
        <row r="7457">
          <cell r="Q7457" t="str">
            <v>BANCOMER AMEX4162713463835253612</v>
          </cell>
          <cell r="R7457" t="str">
            <v>O.K.</v>
          </cell>
          <cell r="S7457" t="str">
            <v>DIF. DE CTVOS.</v>
          </cell>
          <cell r="T7457">
            <v>41628</v>
          </cell>
          <cell r="U7457">
            <v>12</v>
          </cell>
          <cell r="V7457" t="str">
            <v>DE 08 A 15 DÍAS</v>
          </cell>
        </row>
        <row r="7458">
          <cell r="Q7458" t="str">
            <v>BANCOMER AMEX4162713463835244598</v>
          </cell>
          <cell r="R7458" t="str">
            <v>O.K.</v>
          </cell>
          <cell r="S7458" t="str">
            <v>DIF. DE CTVOS.</v>
          </cell>
          <cell r="T7458">
            <v>41628</v>
          </cell>
          <cell r="U7458">
            <v>12</v>
          </cell>
          <cell r="V7458" t="str">
            <v>DE 08 A 15 DÍAS</v>
          </cell>
        </row>
        <row r="7459">
          <cell r="Q7459" t="str">
            <v>BANCOMER AMEX4162713463835206107</v>
          </cell>
          <cell r="R7459" t="str">
            <v>O.K.</v>
          </cell>
          <cell r="S7459" t="str">
            <v>DIF. DE CTVOS.</v>
          </cell>
          <cell r="T7459">
            <v>41628</v>
          </cell>
          <cell r="U7459">
            <v>12</v>
          </cell>
          <cell r="V7459" t="str">
            <v>DE 08 A 15 DÍAS</v>
          </cell>
        </row>
        <row r="7460">
          <cell r="Q7460" t="str">
            <v>BANCOMER AMEX4162713463835206108</v>
          </cell>
          <cell r="R7460" t="str">
            <v>O.K.</v>
          </cell>
          <cell r="S7460" t="str">
            <v>DIF. DE CTVOS.</v>
          </cell>
          <cell r="T7460">
            <v>41628</v>
          </cell>
          <cell r="U7460">
            <v>12</v>
          </cell>
          <cell r="V7460" t="str">
            <v>DE 08 A 15 DÍAS</v>
          </cell>
        </row>
        <row r="7461">
          <cell r="Q7461" t="str">
            <v>BANCOMER AMEX4162713463835207620</v>
          </cell>
          <cell r="R7461" t="str">
            <v>O.K.</v>
          </cell>
          <cell r="S7461" t="str">
            <v>DIF. DE CTVOS.</v>
          </cell>
          <cell r="T7461">
            <v>41628</v>
          </cell>
          <cell r="U7461">
            <v>12</v>
          </cell>
          <cell r="V7461" t="str">
            <v>DE 08 A 15 DÍAS</v>
          </cell>
        </row>
        <row r="7462">
          <cell r="Q7462" t="str">
            <v>BANCOMER AMEX4162713463835209289</v>
          </cell>
          <cell r="R7462" t="str">
            <v>O.K.</v>
          </cell>
          <cell r="S7462" t="str">
            <v>DIF. DE CTVOS.</v>
          </cell>
          <cell r="T7462">
            <v>41628</v>
          </cell>
          <cell r="U7462">
            <v>12</v>
          </cell>
          <cell r="V7462" t="str">
            <v>DE 08 A 15 DÍAS</v>
          </cell>
        </row>
        <row r="7463">
          <cell r="Q7463" t="str">
            <v>BANCOMER AMEX4162713463835215063</v>
          </cell>
          <cell r="R7463" t="str">
            <v>O.K.</v>
          </cell>
          <cell r="S7463" t="str">
            <v>DIF. DE CTVOS.</v>
          </cell>
          <cell r="T7463">
            <v>41628</v>
          </cell>
          <cell r="U7463">
            <v>12</v>
          </cell>
          <cell r="V7463" t="str">
            <v>DE 08 A 15 DÍAS</v>
          </cell>
        </row>
        <row r="7464">
          <cell r="Q7464" t="str">
            <v>BANCOMER AMEX4162713463835238417</v>
          </cell>
          <cell r="R7464" t="str">
            <v>O.K.</v>
          </cell>
          <cell r="S7464" t="str">
            <v>DIF. DE CTVOS.</v>
          </cell>
          <cell r="T7464">
            <v>41628</v>
          </cell>
          <cell r="U7464">
            <v>12</v>
          </cell>
          <cell r="V7464" t="str">
            <v>DE 08 A 15 DÍAS</v>
          </cell>
        </row>
        <row r="7465">
          <cell r="Q7465" t="str">
            <v>BANCOMER AMEX4162713463835200473</v>
          </cell>
          <cell r="R7465" t="str">
            <v>O.K.</v>
          </cell>
          <cell r="S7465" t="str">
            <v>DIF. DE CTVOS.</v>
          </cell>
          <cell r="T7465">
            <v>41628</v>
          </cell>
          <cell r="U7465">
            <v>12</v>
          </cell>
          <cell r="V7465" t="str">
            <v>DE 08 A 15 DÍAS</v>
          </cell>
        </row>
        <row r="7466">
          <cell r="Q7466" t="str">
            <v>BANCOMER AMEX4162713463835238751</v>
          </cell>
          <cell r="R7466" t="str">
            <v>O.K.</v>
          </cell>
          <cell r="S7466" t="str">
            <v>DIF. DE CTVOS.</v>
          </cell>
          <cell r="T7466">
            <v>41628</v>
          </cell>
          <cell r="U7466">
            <v>12</v>
          </cell>
          <cell r="V7466" t="str">
            <v>DE 08 A 15 DÍAS</v>
          </cell>
        </row>
        <row r="7467">
          <cell r="Q7467" t="str">
            <v>BANCOMER AMEX4162713463835217801</v>
          </cell>
          <cell r="R7467" t="str">
            <v>O.K.</v>
          </cell>
          <cell r="S7467" t="str">
            <v>DIF. DE CTVOS.</v>
          </cell>
          <cell r="T7467">
            <v>41628</v>
          </cell>
          <cell r="U7467">
            <v>12</v>
          </cell>
          <cell r="V7467" t="str">
            <v>DE 08 A 15 DÍAS</v>
          </cell>
        </row>
        <row r="7468">
          <cell r="Q7468" t="str">
            <v>BANCOMER AMEX4162713463835231617</v>
          </cell>
          <cell r="R7468" t="str">
            <v>O.K.</v>
          </cell>
          <cell r="S7468" t="str">
            <v>DIF. DE CTVOS.</v>
          </cell>
          <cell r="T7468">
            <v>41628</v>
          </cell>
          <cell r="U7468">
            <v>12</v>
          </cell>
          <cell r="V7468" t="str">
            <v>DE 08 A 15 DÍAS</v>
          </cell>
        </row>
        <row r="7469">
          <cell r="Q7469" t="str">
            <v>BANCOMER AMEX4162713463835217187</v>
          </cell>
          <cell r="R7469" t="str">
            <v>O.K.</v>
          </cell>
          <cell r="S7469" t="str">
            <v>DIF. DE CTVOS.</v>
          </cell>
          <cell r="T7469">
            <v>41628</v>
          </cell>
          <cell r="U7469">
            <v>12</v>
          </cell>
          <cell r="V7469" t="str">
            <v>DE 08 A 15 DÍAS</v>
          </cell>
        </row>
        <row r="7470">
          <cell r="Q7470" t="str">
            <v>BANCOMER AMEX4162713463835238420</v>
          </cell>
          <cell r="R7470" t="str">
            <v>O.K.</v>
          </cell>
          <cell r="S7470" t="str">
            <v>DIF. DE CTVOS.</v>
          </cell>
          <cell r="T7470">
            <v>41628</v>
          </cell>
          <cell r="U7470">
            <v>12</v>
          </cell>
          <cell r="V7470" t="str">
            <v>DE 08 A 15 DÍAS</v>
          </cell>
        </row>
        <row r="7471">
          <cell r="Q7471" t="str">
            <v>BANCOMER AMEX4162713463835206112</v>
          </cell>
          <cell r="R7471" t="str">
            <v>O.K.</v>
          </cell>
          <cell r="S7471" t="str">
            <v>DIF. DE CTVOS.</v>
          </cell>
          <cell r="T7471">
            <v>41628</v>
          </cell>
          <cell r="U7471">
            <v>12</v>
          </cell>
          <cell r="V7471" t="str">
            <v>DE 08 A 15 DÍAS</v>
          </cell>
        </row>
        <row r="7472">
          <cell r="Q7472" t="str">
            <v>BANCOMER AMEX4162713463835200437</v>
          </cell>
          <cell r="R7472" t="str">
            <v>O.K.</v>
          </cell>
          <cell r="S7472" t="str">
            <v>DIF. DE CTVOS.</v>
          </cell>
          <cell r="T7472">
            <v>41628</v>
          </cell>
          <cell r="U7472">
            <v>12</v>
          </cell>
          <cell r="V7472" t="str">
            <v>DE 08 A 15 DÍAS</v>
          </cell>
        </row>
        <row r="7473">
          <cell r="Q7473" t="str">
            <v>BANCOMER AMEX4162713463835254172</v>
          </cell>
          <cell r="R7473" t="str">
            <v>O.K.</v>
          </cell>
          <cell r="S7473" t="str">
            <v>DIF. DE CTVOS.</v>
          </cell>
          <cell r="T7473">
            <v>41628</v>
          </cell>
          <cell r="U7473">
            <v>12</v>
          </cell>
          <cell r="V7473" t="str">
            <v>DE 08 A 15 DÍAS</v>
          </cell>
        </row>
        <row r="7474">
          <cell r="Q7474" t="str">
            <v>BANCOMER AMEX4162713463835258061</v>
          </cell>
          <cell r="R7474" t="str">
            <v>O.K.</v>
          </cell>
          <cell r="S7474" t="str">
            <v>DIF. DE CTVOS.</v>
          </cell>
          <cell r="T7474">
            <v>41628</v>
          </cell>
          <cell r="U7474">
            <v>12</v>
          </cell>
          <cell r="V7474" t="str">
            <v>DE 08 A 15 DÍAS</v>
          </cell>
        </row>
        <row r="7475">
          <cell r="Q7475" t="str">
            <v>BANCOMER AMEX4162713463835253676</v>
          </cell>
          <cell r="R7475" t="str">
            <v>O.K.</v>
          </cell>
          <cell r="S7475" t="str">
            <v>DIF. DE CTVOS.</v>
          </cell>
          <cell r="T7475">
            <v>41628</v>
          </cell>
          <cell r="U7475">
            <v>12</v>
          </cell>
          <cell r="V7475" t="str">
            <v>DE 08 A 15 DÍAS</v>
          </cell>
        </row>
        <row r="7476">
          <cell r="Q7476" t="str">
            <v>BANCOMER AMEX4162713463835248991</v>
          </cell>
          <cell r="R7476" t="str">
            <v>O.K.</v>
          </cell>
          <cell r="S7476" t="str">
            <v>DIF. DE CTVOS.</v>
          </cell>
          <cell r="T7476">
            <v>41628</v>
          </cell>
          <cell r="U7476">
            <v>12</v>
          </cell>
          <cell r="V7476" t="str">
            <v>DE 08 A 15 DÍAS</v>
          </cell>
        </row>
        <row r="7477">
          <cell r="Q7477" t="str">
            <v>BANCOMER AMEX4162713463835209701</v>
          </cell>
          <cell r="R7477" t="str">
            <v>O.K.</v>
          </cell>
          <cell r="S7477" t="str">
            <v>DIF. DE CTVOS.</v>
          </cell>
          <cell r="T7477">
            <v>41628</v>
          </cell>
          <cell r="U7477">
            <v>12</v>
          </cell>
          <cell r="V7477" t="str">
            <v>DE 08 A 15 DÍAS</v>
          </cell>
        </row>
        <row r="7478">
          <cell r="Q7478" t="str">
            <v>BANCOMER AMEX4162713463835231791</v>
          </cell>
          <cell r="R7478" t="str">
            <v>O.K.</v>
          </cell>
          <cell r="S7478" t="str">
            <v>DIF. DE CTVOS.</v>
          </cell>
          <cell r="T7478">
            <v>41628</v>
          </cell>
          <cell r="U7478">
            <v>12</v>
          </cell>
          <cell r="V7478" t="str">
            <v>DE 08 A 15 DÍAS</v>
          </cell>
        </row>
        <row r="7479">
          <cell r="Q7479" t="str">
            <v>BANCOMER AMEX4162713463835258060</v>
          </cell>
          <cell r="R7479" t="str">
            <v>O.K.</v>
          </cell>
          <cell r="S7479" t="str">
            <v>DIF. DE CTVOS.</v>
          </cell>
          <cell r="T7479">
            <v>41628</v>
          </cell>
          <cell r="U7479">
            <v>12</v>
          </cell>
          <cell r="V7479" t="str">
            <v>DE 08 A 15 DÍAS</v>
          </cell>
        </row>
        <row r="7480">
          <cell r="Q7480" t="str">
            <v>BANCOMER AMEX4162713463835211232</v>
          </cell>
          <cell r="R7480" t="str">
            <v>O.K.</v>
          </cell>
          <cell r="S7480" t="str">
            <v>DIF. DE CTVOS.</v>
          </cell>
          <cell r="T7480">
            <v>41628</v>
          </cell>
          <cell r="U7480">
            <v>12</v>
          </cell>
          <cell r="V7480" t="str">
            <v>DE 08 A 15 DÍAS</v>
          </cell>
        </row>
        <row r="7481">
          <cell r="Q7481" t="str">
            <v>BANCOMER AMEX4162713463835206113</v>
          </cell>
          <cell r="R7481" t="str">
            <v>O.K.</v>
          </cell>
          <cell r="S7481" t="str">
            <v>DIF. DE CTVOS.</v>
          </cell>
          <cell r="T7481">
            <v>41628</v>
          </cell>
          <cell r="U7481">
            <v>12</v>
          </cell>
          <cell r="V7481" t="str">
            <v>DE 08 A 15 DÍAS</v>
          </cell>
        </row>
        <row r="7482">
          <cell r="Q7482" t="str">
            <v>BANCOMER AMEX4162713463835226805</v>
          </cell>
          <cell r="R7482" t="str">
            <v>O.K.</v>
          </cell>
          <cell r="S7482" t="str">
            <v>DIF. DE CTVOS.</v>
          </cell>
          <cell r="T7482">
            <v>41628</v>
          </cell>
          <cell r="U7482">
            <v>12</v>
          </cell>
          <cell r="V7482" t="str">
            <v>DE 08 A 15 DÍAS</v>
          </cell>
        </row>
        <row r="7483">
          <cell r="Q7483" t="str">
            <v>BANCOMER AMEX4162713463835253665</v>
          </cell>
          <cell r="R7483" t="str">
            <v>O.K.</v>
          </cell>
          <cell r="S7483" t="str">
            <v>DIF. DE CTVOS.</v>
          </cell>
          <cell r="T7483">
            <v>41628</v>
          </cell>
          <cell r="U7483">
            <v>12</v>
          </cell>
          <cell r="V7483" t="str">
            <v>DE 08 A 15 DÍAS</v>
          </cell>
        </row>
        <row r="7484">
          <cell r="Q7484" t="str">
            <v>BANCOMER AMEX4162713463835262312</v>
          </cell>
          <cell r="R7484" t="str">
            <v>O.K.</v>
          </cell>
          <cell r="S7484" t="str">
            <v>DIF. DE CTVOS.</v>
          </cell>
          <cell r="T7484">
            <v>41628</v>
          </cell>
          <cell r="U7484">
            <v>12</v>
          </cell>
          <cell r="V7484" t="str">
            <v>DE 08 A 15 DÍAS</v>
          </cell>
        </row>
        <row r="7485">
          <cell r="Q7485" t="str">
            <v>BANCOMER AMEX4162713463835247220</v>
          </cell>
          <cell r="R7485" t="str">
            <v>O.K.</v>
          </cell>
          <cell r="S7485" t="str">
            <v>COMPENSADA</v>
          </cell>
          <cell r="T7485">
            <v>41628</v>
          </cell>
          <cell r="U7485">
            <v>12</v>
          </cell>
          <cell r="V7485" t="str">
            <v>DE 08 A 15 DÍAS</v>
          </cell>
        </row>
        <row r="7486">
          <cell r="Q7486" t="str">
            <v>BANCOMER AMEX4162713463835247222</v>
          </cell>
          <cell r="R7486" t="str">
            <v>O.K.</v>
          </cell>
          <cell r="S7486" t="str">
            <v>DIF. DE CTVOS.</v>
          </cell>
          <cell r="T7486">
            <v>41628</v>
          </cell>
          <cell r="U7486">
            <v>12</v>
          </cell>
          <cell r="V7486" t="str">
            <v>DE 08 A 15 DÍAS</v>
          </cell>
        </row>
        <row r="7487">
          <cell r="Q7487" t="str">
            <v>BANCOMER AMEX4162713463835252959</v>
          </cell>
          <cell r="R7487" t="str">
            <v>O.K.</v>
          </cell>
          <cell r="S7487" t="str">
            <v>DIF. DE CTVOS.</v>
          </cell>
          <cell r="T7487">
            <v>41628</v>
          </cell>
          <cell r="U7487">
            <v>12</v>
          </cell>
          <cell r="V7487" t="str">
            <v>DE 08 A 15 DÍAS</v>
          </cell>
        </row>
        <row r="7488">
          <cell r="Q7488" t="str">
            <v>BANCOMER AMEX4162713463835253670</v>
          </cell>
          <cell r="R7488" t="str">
            <v>O.K.</v>
          </cell>
          <cell r="S7488" t="str">
            <v>DIF. DE CTVOS.</v>
          </cell>
          <cell r="T7488">
            <v>41628</v>
          </cell>
          <cell r="U7488">
            <v>12</v>
          </cell>
          <cell r="V7488" t="str">
            <v>DE 08 A 15 DÍAS</v>
          </cell>
        </row>
        <row r="7489">
          <cell r="Q7489" t="str">
            <v>BANCOMER AMEX4162713463835247875</v>
          </cell>
          <cell r="R7489" t="str">
            <v>O.K.</v>
          </cell>
          <cell r="S7489" t="str">
            <v>DIF. DE CTVOS.</v>
          </cell>
          <cell r="T7489">
            <v>41628</v>
          </cell>
          <cell r="U7489">
            <v>12</v>
          </cell>
          <cell r="V7489" t="str">
            <v>DE 08 A 15 DÍAS</v>
          </cell>
        </row>
        <row r="7490">
          <cell r="Q7490" t="str">
            <v>BANCOMER AMEX4162713463835205986</v>
          </cell>
          <cell r="R7490" t="str">
            <v>O.K.</v>
          </cell>
          <cell r="S7490" t="str">
            <v>DIF. DE CTVOS.</v>
          </cell>
          <cell r="T7490">
            <v>41628</v>
          </cell>
          <cell r="U7490">
            <v>12</v>
          </cell>
          <cell r="V7490" t="str">
            <v>DE 08 A 15 DÍAS</v>
          </cell>
        </row>
        <row r="7491">
          <cell r="Q7491" t="str">
            <v>BANCOMER AMEX4162713463835239532</v>
          </cell>
          <cell r="R7491" t="str">
            <v>O.K.</v>
          </cell>
          <cell r="S7491" t="str">
            <v>DIF. DE CTVOS.</v>
          </cell>
          <cell r="T7491">
            <v>41628</v>
          </cell>
          <cell r="U7491">
            <v>12</v>
          </cell>
          <cell r="V7491" t="str">
            <v>DE 08 A 15 DÍAS</v>
          </cell>
        </row>
        <row r="7492">
          <cell r="Q7492" t="str">
            <v>BANCOMER AMEX4162713463835206110</v>
          </cell>
          <cell r="R7492" t="str">
            <v>O.K.</v>
          </cell>
          <cell r="S7492" t="str">
            <v>DIF. DE CTVOS.</v>
          </cell>
          <cell r="T7492">
            <v>41628</v>
          </cell>
          <cell r="U7492">
            <v>12</v>
          </cell>
          <cell r="V7492" t="str">
            <v>DE 08 A 15 DÍAS</v>
          </cell>
        </row>
        <row r="7493">
          <cell r="Q7493" t="str">
            <v>BANCOMER AMEX4162713463835202680</v>
          </cell>
          <cell r="R7493" t="str">
            <v>O.K.</v>
          </cell>
          <cell r="S7493" t="str">
            <v>DIF. DE CTVOS.</v>
          </cell>
          <cell r="T7493">
            <v>41628</v>
          </cell>
          <cell r="U7493">
            <v>12</v>
          </cell>
          <cell r="V7493" t="str">
            <v>DE 08 A 15 DÍAS</v>
          </cell>
        </row>
        <row r="7494">
          <cell r="Q7494" t="str">
            <v>BANCOMER AMEX4162713463835238552</v>
          </cell>
          <cell r="R7494" t="str">
            <v>O.K.</v>
          </cell>
          <cell r="S7494" t="str">
            <v>DIF. DE CTVOS.</v>
          </cell>
          <cell r="T7494">
            <v>41628</v>
          </cell>
          <cell r="U7494">
            <v>12</v>
          </cell>
          <cell r="V7494" t="str">
            <v>DE 08 A 15 DÍAS</v>
          </cell>
        </row>
        <row r="7495">
          <cell r="Q7495" t="str">
            <v>BANCOMER AMEX4162713463835257987</v>
          </cell>
          <cell r="R7495" t="str">
            <v>O.K.</v>
          </cell>
          <cell r="S7495" t="str">
            <v>DIF. DE CTVOS.</v>
          </cell>
          <cell r="T7495">
            <v>41628</v>
          </cell>
          <cell r="U7495">
            <v>12</v>
          </cell>
          <cell r="V7495" t="str">
            <v>DE 08 A 15 DÍAS</v>
          </cell>
        </row>
        <row r="7496">
          <cell r="Q7496" t="str">
            <v>BANCOMER AMEX4162713463835206105</v>
          </cell>
          <cell r="R7496" t="str">
            <v>O.K.</v>
          </cell>
          <cell r="S7496" t="str">
            <v>DIF. DE CTVOS.</v>
          </cell>
          <cell r="T7496">
            <v>41628</v>
          </cell>
          <cell r="U7496">
            <v>12</v>
          </cell>
          <cell r="V7496" t="str">
            <v>DE 08 A 15 DÍAS</v>
          </cell>
        </row>
        <row r="7497">
          <cell r="Q7497" t="str">
            <v>BANCOMER AMEX4162713463835254178</v>
          </cell>
          <cell r="R7497" t="str">
            <v>O.K.</v>
          </cell>
          <cell r="S7497" t="str">
            <v>DIF. DE CTVOS.</v>
          </cell>
          <cell r="T7497">
            <v>41628</v>
          </cell>
          <cell r="U7497">
            <v>12</v>
          </cell>
          <cell r="V7497" t="str">
            <v>DE 08 A 15 DÍAS</v>
          </cell>
        </row>
        <row r="7498">
          <cell r="Q7498" t="str">
            <v>BANCOMER AMEX4162713463835231612</v>
          </cell>
          <cell r="R7498" t="str">
            <v>O.K.</v>
          </cell>
          <cell r="S7498" t="str">
            <v>DIF. DE CTVOS.</v>
          </cell>
          <cell r="T7498">
            <v>41628</v>
          </cell>
          <cell r="U7498">
            <v>12</v>
          </cell>
          <cell r="V7498" t="str">
            <v>DE 08 A 15 DÍAS</v>
          </cell>
        </row>
        <row r="7499">
          <cell r="Q7499" t="str">
            <v>BANCOMER AMEX4162713463835278677</v>
          </cell>
          <cell r="R7499" t="str">
            <v>O.K.</v>
          </cell>
          <cell r="S7499" t="str">
            <v>DIF. DE CTVOS.</v>
          </cell>
          <cell r="T7499">
            <v>41628</v>
          </cell>
          <cell r="U7499">
            <v>12</v>
          </cell>
          <cell r="V7499" t="str">
            <v>DE 08 A 15 DÍAS</v>
          </cell>
        </row>
        <row r="7500">
          <cell r="Q7500" t="str">
            <v>BANCOMER AMEX4162713463835215064</v>
          </cell>
          <cell r="R7500" t="str">
            <v>O.K.</v>
          </cell>
          <cell r="S7500" t="str">
            <v>DIF. DE CTVOS.</v>
          </cell>
          <cell r="T7500">
            <v>41628</v>
          </cell>
          <cell r="U7500">
            <v>12</v>
          </cell>
          <cell r="V7500" t="str">
            <v>DE 08 A 15 DÍAS</v>
          </cell>
        </row>
        <row r="7501">
          <cell r="Q7501" t="str">
            <v>BANCOMER AMEX4162713463835262112</v>
          </cell>
          <cell r="R7501" t="str">
            <v>O.K.</v>
          </cell>
          <cell r="S7501" t="str">
            <v>DIF. DE CTVOS.</v>
          </cell>
          <cell r="T7501">
            <v>41628</v>
          </cell>
          <cell r="U7501">
            <v>12</v>
          </cell>
          <cell r="V7501" t="str">
            <v>DE 08 A 15 DÍAS</v>
          </cell>
        </row>
        <row r="7502">
          <cell r="Q7502" t="str">
            <v>BANCOMER AMEX4162713463835227680</v>
          </cell>
          <cell r="R7502" t="str">
            <v>O.K.</v>
          </cell>
          <cell r="S7502" t="str">
            <v>DIF. DE CTVOS.</v>
          </cell>
          <cell r="T7502">
            <v>41628</v>
          </cell>
          <cell r="U7502">
            <v>12</v>
          </cell>
          <cell r="V7502" t="str">
            <v>DE 08 A 15 DÍAS</v>
          </cell>
        </row>
        <row r="7503">
          <cell r="Q7503" t="str">
            <v>BANCOMER AMEX4162713463835293210</v>
          </cell>
          <cell r="R7503" t="str">
            <v>.O.K.</v>
          </cell>
          <cell r="S7503" t="str">
            <v>meses sin intereses</v>
          </cell>
          <cell r="T7503">
            <v>41628</v>
          </cell>
          <cell r="U7503">
            <v>12</v>
          </cell>
          <cell r="V7503" t="str">
            <v>DE 08 A 15 DÍAS</v>
          </cell>
        </row>
        <row r="7504">
          <cell r="Q7504" t="str">
            <v>BANCOMER AMEX4162713463835250003</v>
          </cell>
          <cell r="R7504" t="str">
            <v>O.K.</v>
          </cell>
          <cell r="S7504" t="str">
            <v>DIF. DE CTVOS.</v>
          </cell>
          <cell r="T7504">
            <v>41628</v>
          </cell>
          <cell r="U7504">
            <v>12</v>
          </cell>
          <cell r="V7504" t="str">
            <v>DE 08 A 15 DÍAS</v>
          </cell>
        </row>
        <row r="7505">
          <cell r="Q7505" t="str">
            <v>BANCOMER AMEX4162713463835254179</v>
          </cell>
          <cell r="R7505" t="str">
            <v>O.K.</v>
          </cell>
          <cell r="S7505" t="str">
            <v>DIF. DE CTVOS.</v>
          </cell>
          <cell r="T7505">
            <v>41628</v>
          </cell>
          <cell r="U7505">
            <v>12</v>
          </cell>
          <cell r="V7505" t="str">
            <v>DE 08 A 15 DÍAS</v>
          </cell>
        </row>
        <row r="7506">
          <cell r="Q7506" t="str">
            <v>BANCOMER AMEX4162713463835206104</v>
          </cell>
          <cell r="R7506" t="str">
            <v>O.K.</v>
          </cell>
          <cell r="S7506" t="str">
            <v>DIF. DE CTVOS.</v>
          </cell>
          <cell r="T7506">
            <v>41628</v>
          </cell>
          <cell r="U7506">
            <v>12</v>
          </cell>
          <cell r="V7506" t="str">
            <v>DE 08 A 15 DÍAS</v>
          </cell>
        </row>
        <row r="7507">
          <cell r="Q7507" t="str">
            <v>BANCOMER AMEX4162713463835245554</v>
          </cell>
          <cell r="R7507" t="str">
            <v>O.K.</v>
          </cell>
          <cell r="S7507" t="str">
            <v>DIF. DE CTVOS.</v>
          </cell>
          <cell r="T7507">
            <v>41628</v>
          </cell>
          <cell r="U7507">
            <v>12</v>
          </cell>
          <cell r="V7507" t="str">
            <v>DE 08 A 15 DÍAS</v>
          </cell>
        </row>
        <row r="7508">
          <cell r="Q7508" t="str">
            <v>BANCOMER AMEX4162713463835245304</v>
          </cell>
          <cell r="R7508" t="str">
            <v>O.K.</v>
          </cell>
          <cell r="S7508" t="str">
            <v>DIF. DE CTVOS.</v>
          </cell>
          <cell r="T7508">
            <v>41628</v>
          </cell>
          <cell r="U7508">
            <v>12</v>
          </cell>
          <cell r="V7508" t="str">
            <v>DE 08 A 15 DÍAS</v>
          </cell>
        </row>
        <row r="7509">
          <cell r="Q7509" t="str">
            <v>BANCOMER AMEX4162713463835247873</v>
          </cell>
          <cell r="R7509" t="str">
            <v>O.K.</v>
          </cell>
          <cell r="S7509" t="str">
            <v>DIF. DE CTVOS.</v>
          </cell>
          <cell r="T7509">
            <v>41628</v>
          </cell>
          <cell r="U7509">
            <v>12</v>
          </cell>
          <cell r="V7509" t="str">
            <v>DE 08 A 15 DÍAS</v>
          </cell>
        </row>
        <row r="7510">
          <cell r="Q7510" t="str">
            <v>BANCOMER AMEX4162713463835215664</v>
          </cell>
          <cell r="R7510" t="str">
            <v>O.K.</v>
          </cell>
          <cell r="S7510" t="str">
            <v>DIF. DE CTVOS.</v>
          </cell>
          <cell r="T7510">
            <v>41628</v>
          </cell>
          <cell r="U7510">
            <v>12</v>
          </cell>
          <cell r="V7510" t="str">
            <v>DE 08 A 15 DÍAS</v>
          </cell>
        </row>
        <row r="7511">
          <cell r="Q7511" t="str">
            <v>BANCOMER AMEX4162713463835206106</v>
          </cell>
          <cell r="R7511" t="str">
            <v>O.K.</v>
          </cell>
          <cell r="S7511" t="str">
            <v>DIF. DE CTVOS.</v>
          </cell>
          <cell r="T7511">
            <v>41628</v>
          </cell>
          <cell r="U7511">
            <v>12</v>
          </cell>
          <cell r="V7511" t="str">
            <v>DE 08 A 15 DÍAS</v>
          </cell>
        </row>
        <row r="7512">
          <cell r="Q7512" t="str">
            <v>BANCOMER AMEX4162713463835245316</v>
          </cell>
          <cell r="R7512" t="str">
            <v>O.K.</v>
          </cell>
          <cell r="S7512" t="str">
            <v>DIF. DE CTVOS.</v>
          </cell>
          <cell r="T7512">
            <v>41628</v>
          </cell>
          <cell r="U7512">
            <v>12</v>
          </cell>
          <cell r="V7512" t="str">
            <v>DE 08 A 15 DÍAS</v>
          </cell>
        </row>
        <row r="7513">
          <cell r="Q7513" t="str">
            <v>BANCOMER AMEX4162713463835254184</v>
          </cell>
          <cell r="R7513" t="str">
            <v>O.K.</v>
          </cell>
          <cell r="S7513" t="str">
            <v>DIF. DE CTVOS.</v>
          </cell>
          <cell r="T7513">
            <v>41628</v>
          </cell>
          <cell r="U7513">
            <v>12</v>
          </cell>
          <cell r="V7513" t="str">
            <v>DE 08 A 15 DÍAS</v>
          </cell>
        </row>
        <row r="7514">
          <cell r="Q7514" t="str">
            <v>BANCOMER AMEX4162713463835203914</v>
          </cell>
          <cell r="R7514" t="str">
            <v>O.K.</v>
          </cell>
          <cell r="S7514" t="str">
            <v>DIF. DE CTVOS.</v>
          </cell>
          <cell r="T7514">
            <v>41628</v>
          </cell>
          <cell r="U7514">
            <v>12</v>
          </cell>
          <cell r="V7514" t="str">
            <v>DE 08 A 15 DÍAS</v>
          </cell>
        </row>
        <row r="7515">
          <cell r="Q7515" t="str">
            <v>BANCOMER AMEX4162713463835238883</v>
          </cell>
          <cell r="R7515" t="str">
            <v>O.K.</v>
          </cell>
          <cell r="S7515" t="str">
            <v>DIF. DE CTVOS.</v>
          </cell>
          <cell r="T7515">
            <v>41628</v>
          </cell>
          <cell r="U7515">
            <v>12</v>
          </cell>
          <cell r="V7515" t="str">
            <v>DE 08 A 15 DÍAS</v>
          </cell>
        </row>
        <row r="7516">
          <cell r="Q7516" t="str">
            <v>BANCOMER AMEX4162713463835206299</v>
          </cell>
          <cell r="R7516" t="str">
            <v>O.K.</v>
          </cell>
          <cell r="S7516" t="str">
            <v>DIF. DE CTVOS.</v>
          </cell>
          <cell r="T7516">
            <v>41628</v>
          </cell>
          <cell r="U7516">
            <v>12</v>
          </cell>
          <cell r="V7516" t="str">
            <v>DE 08 A 15 DÍAS</v>
          </cell>
        </row>
        <row r="7517">
          <cell r="Q7517" t="str">
            <v>BANCOMER AMEX4162713463835250168</v>
          </cell>
          <cell r="R7517" t="str">
            <v>O.K.</v>
          </cell>
          <cell r="S7517" t="str">
            <v>DIF. DE CTVOS.</v>
          </cell>
          <cell r="T7517">
            <v>41628</v>
          </cell>
          <cell r="U7517">
            <v>12</v>
          </cell>
          <cell r="V7517" t="str">
            <v>DE 08 A 15 DÍAS</v>
          </cell>
        </row>
        <row r="7518">
          <cell r="Q7518" t="str">
            <v>BANCOMER AMEX4162713463835244594</v>
          </cell>
          <cell r="R7518" t="str">
            <v>O.K.</v>
          </cell>
          <cell r="S7518" t="str">
            <v>DIF. DE CTVOS.</v>
          </cell>
          <cell r="T7518">
            <v>41628</v>
          </cell>
          <cell r="U7518">
            <v>12</v>
          </cell>
          <cell r="V7518" t="str">
            <v>DE 08 A 15 DÍAS</v>
          </cell>
        </row>
        <row r="7519">
          <cell r="Q7519" t="str">
            <v>BANCOMER AMEX4162713463835266040</v>
          </cell>
          <cell r="R7519" t="str">
            <v>O.K.</v>
          </cell>
          <cell r="S7519" t="str">
            <v>DIF. DE CTVOS.</v>
          </cell>
          <cell r="T7519">
            <v>41628</v>
          </cell>
          <cell r="U7519">
            <v>12</v>
          </cell>
          <cell r="V7519" t="str">
            <v>DE 08 A 15 DÍAS</v>
          </cell>
        </row>
        <row r="7520">
          <cell r="Q7520" t="str">
            <v>BANCOMER AMEX4162713463835257428</v>
          </cell>
          <cell r="R7520" t="str">
            <v>O.K.</v>
          </cell>
          <cell r="S7520" t="str">
            <v>DIF. DE CTVOS.</v>
          </cell>
          <cell r="T7520">
            <v>41628</v>
          </cell>
          <cell r="U7520">
            <v>12</v>
          </cell>
          <cell r="V7520" t="str">
            <v>DE 08 A 15 DÍAS</v>
          </cell>
        </row>
        <row r="7521">
          <cell r="Q7521" t="str">
            <v>BANCOMER AMEX4162713463835239604</v>
          </cell>
          <cell r="R7521" t="str">
            <v>O.K.</v>
          </cell>
          <cell r="S7521" t="str">
            <v>DIF. DE CTVOS.</v>
          </cell>
          <cell r="T7521">
            <v>41628</v>
          </cell>
          <cell r="U7521">
            <v>12</v>
          </cell>
          <cell r="V7521" t="str">
            <v>DE 08 A 15 DÍAS</v>
          </cell>
        </row>
        <row r="7522">
          <cell r="Q7522" t="str">
            <v>BANCOMER AMEX4162713463835231731</v>
          </cell>
          <cell r="R7522" t="str">
            <v>O.K.</v>
          </cell>
          <cell r="S7522" t="str">
            <v>DIF. DE CTVOS.</v>
          </cell>
          <cell r="T7522">
            <v>41628</v>
          </cell>
          <cell r="U7522">
            <v>12</v>
          </cell>
          <cell r="V7522" t="str">
            <v>DE 08 A 15 DÍAS</v>
          </cell>
        </row>
        <row r="7523">
          <cell r="Q7523" t="str">
            <v>BANCOMER AMEX4162713463835247877</v>
          </cell>
          <cell r="R7523" t="str">
            <v>.O.K.</v>
          </cell>
          <cell r="S7523" t="str">
            <v>acceso a red</v>
          </cell>
          <cell r="T7523">
            <v>41628</v>
          </cell>
          <cell r="U7523">
            <v>12</v>
          </cell>
          <cell r="V7523" t="str">
            <v>DE 08 A 15 DÍAS</v>
          </cell>
        </row>
        <row r="7524">
          <cell r="Q7524" t="str">
            <v>BANCOMER AMEX4162713463835209700</v>
          </cell>
          <cell r="R7524" t="str">
            <v>O.K.</v>
          </cell>
          <cell r="S7524" t="str">
            <v>COMPENSADA</v>
          </cell>
          <cell r="T7524">
            <v>41628</v>
          </cell>
          <cell r="U7524">
            <v>12</v>
          </cell>
          <cell r="V7524" t="str">
            <v>DE 08 A 15 DÍAS</v>
          </cell>
        </row>
        <row r="7525">
          <cell r="Q7525" t="str">
            <v>BANCOMER AMEX4162713463835260320</v>
          </cell>
          <cell r="R7525" t="str">
            <v>O.K.</v>
          </cell>
          <cell r="S7525" t="str">
            <v>DIF. DE CTVOS.</v>
          </cell>
          <cell r="T7525">
            <v>41628</v>
          </cell>
          <cell r="U7525">
            <v>12</v>
          </cell>
          <cell r="V7525" t="str">
            <v>DE 08 A 15 DÍAS</v>
          </cell>
        </row>
        <row r="7526">
          <cell r="Q7526" t="str">
            <v>BANCOMER AMEX4162713463835200478</v>
          </cell>
          <cell r="R7526" t="str">
            <v>O.K.</v>
          </cell>
          <cell r="S7526" t="str">
            <v>DIF. DE CTVOS.</v>
          </cell>
          <cell r="T7526">
            <v>41628</v>
          </cell>
          <cell r="U7526">
            <v>12</v>
          </cell>
          <cell r="V7526" t="str">
            <v>DE 08 A 15 DÍAS</v>
          </cell>
        </row>
        <row r="7527">
          <cell r="Q7527" t="str">
            <v>BANCOMER AMEX4162713463835253351</v>
          </cell>
          <cell r="R7527" t="str">
            <v>O.K.</v>
          </cell>
          <cell r="S7527" t="str">
            <v>DIF. DE CTVOS.</v>
          </cell>
          <cell r="T7527">
            <v>41628</v>
          </cell>
          <cell r="U7527">
            <v>12</v>
          </cell>
          <cell r="V7527" t="str">
            <v>DE 08 A 15 DÍAS</v>
          </cell>
        </row>
        <row r="7528">
          <cell r="Q7528" t="str">
            <v>BANCOMER AMEX4162713463835282543</v>
          </cell>
          <cell r="R7528" t="str">
            <v>O.K.</v>
          </cell>
          <cell r="S7528" t="str">
            <v>DIF. DE CTVOS.</v>
          </cell>
          <cell r="T7528">
            <v>41628</v>
          </cell>
          <cell r="U7528">
            <v>12</v>
          </cell>
          <cell r="V7528" t="str">
            <v>DE 08 A 15 DÍAS</v>
          </cell>
        </row>
        <row r="7529">
          <cell r="Q7529" t="str">
            <v>BANCOMER AMEX4162713463835293211</v>
          </cell>
          <cell r="R7529" t="str">
            <v>O.K.</v>
          </cell>
          <cell r="S7529" t="str">
            <v>DIF. DE CTVOS.</v>
          </cell>
          <cell r="T7529">
            <v>41628</v>
          </cell>
          <cell r="U7529">
            <v>12</v>
          </cell>
          <cell r="V7529" t="str">
            <v>DE 08 A 15 DÍAS</v>
          </cell>
        </row>
        <row r="7530">
          <cell r="Q7530" t="str">
            <v>BANCOMER AMEX4162713463835258610</v>
          </cell>
          <cell r="R7530" t="str">
            <v>O.K.</v>
          </cell>
          <cell r="S7530" t="str">
            <v>DIF. DE CTVOS.</v>
          </cell>
          <cell r="T7530">
            <v>41628</v>
          </cell>
          <cell r="U7530">
            <v>12</v>
          </cell>
          <cell r="V7530" t="str">
            <v>DE 08 A 15 DÍAS</v>
          </cell>
        </row>
        <row r="7531">
          <cell r="Q7531" t="str">
            <v>BANCOMER AMEX4162713463835238414</v>
          </cell>
          <cell r="R7531" t="str">
            <v>O.K.</v>
          </cell>
          <cell r="S7531" t="str">
            <v>DIF. DE CTVOS.</v>
          </cell>
          <cell r="T7531">
            <v>41628</v>
          </cell>
          <cell r="U7531">
            <v>12</v>
          </cell>
          <cell r="V7531" t="str">
            <v>DE 08 A 15 DÍAS</v>
          </cell>
        </row>
        <row r="7532">
          <cell r="Q7532" t="str">
            <v>BANCOMER AMEX4162713463835252906</v>
          </cell>
          <cell r="R7532" t="str">
            <v>.O.K.</v>
          </cell>
          <cell r="S7532" t="str">
            <v>acceso a red</v>
          </cell>
          <cell r="T7532">
            <v>41628</v>
          </cell>
          <cell r="U7532">
            <v>12</v>
          </cell>
          <cell r="V7532" t="str">
            <v>DE 08 A 15 DÍAS</v>
          </cell>
        </row>
        <row r="7533">
          <cell r="Q7533" t="str">
            <v>BANCOMER AMEX4162713463835219869</v>
          </cell>
          <cell r="R7533" t="str">
            <v>.O.K.</v>
          </cell>
          <cell r="S7533" t="str">
            <v>acceso a red</v>
          </cell>
          <cell r="T7533">
            <v>41628</v>
          </cell>
          <cell r="U7533">
            <v>12</v>
          </cell>
          <cell r="V7533" t="str">
            <v>DE 08 A 15 DÍAS</v>
          </cell>
        </row>
        <row r="7534">
          <cell r="Q7534" t="str">
            <v>BANAMEX4162859712241450683</v>
          </cell>
          <cell r="R7534" t="str">
            <v>O.K.</v>
          </cell>
          <cell r="S7534" t="str">
            <v>CONCILIADA</v>
          </cell>
          <cell r="T7534">
            <v>41628</v>
          </cell>
          <cell r="U7534">
            <v>11</v>
          </cell>
          <cell r="V7534" t="str">
            <v>DE 08 A 15 DÍAS</v>
          </cell>
        </row>
        <row r="7535">
          <cell r="Q7535" t="str">
            <v>BANAMEX4162859712241470236</v>
          </cell>
          <cell r="R7535" t="str">
            <v>O.K.</v>
          </cell>
          <cell r="S7535" t="str">
            <v>CONCILIADA</v>
          </cell>
          <cell r="T7535">
            <v>41628</v>
          </cell>
          <cell r="U7535">
            <v>11</v>
          </cell>
          <cell r="V7535" t="str">
            <v>DE 08 A 15 DÍAS</v>
          </cell>
        </row>
        <row r="7536">
          <cell r="Q7536" t="str">
            <v>BANAMEX4162859712242145704</v>
          </cell>
          <cell r="R7536" t="str">
            <v>O.K.</v>
          </cell>
          <cell r="S7536" t="str">
            <v>COMPENSADA</v>
          </cell>
          <cell r="T7536">
            <v>41628</v>
          </cell>
          <cell r="U7536">
            <v>11</v>
          </cell>
          <cell r="V7536" t="str">
            <v>DE 08 A 15 DÍAS</v>
          </cell>
        </row>
        <row r="7537">
          <cell r="Q7537" t="str">
            <v>BANAMEX4162859712242145704</v>
          </cell>
          <cell r="R7537" t="str">
            <v>O.K.</v>
          </cell>
          <cell r="S7537" t="str">
            <v>COMPENSADA</v>
          </cell>
          <cell r="T7537">
            <v>41628</v>
          </cell>
          <cell r="U7537">
            <v>11</v>
          </cell>
          <cell r="V7537" t="str">
            <v>DE 08 A 15 DÍAS</v>
          </cell>
        </row>
        <row r="7538">
          <cell r="Q7538" t="str">
            <v>BANAMEX4162859712242145704</v>
          </cell>
          <cell r="R7538" t="str">
            <v>O.K.</v>
          </cell>
          <cell r="S7538" t="str">
            <v>COMPENSADA</v>
          </cell>
          <cell r="T7538">
            <v>41628</v>
          </cell>
          <cell r="U7538">
            <v>11</v>
          </cell>
          <cell r="V7538" t="str">
            <v>DE 08 A 15 DÍAS</v>
          </cell>
        </row>
        <row r="7539">
          <cell r="Q7539" t="str">
            <v>BANAMEX4162859712242145704</v>
          </cell>
          <cell r="R7539" t="str">
            <v>O.K.</v>
          </cell>
          <cell r="S7539" t="str">
            <v>COMPENSADA</v>
          </cell>
          <cell r="T7539">
            <v>41628</v>
          </cell>
          <cell r="U7539">
            <v>11</v>
          </cell>
          <cell r="V7539" t="str">
            <v>DE 08 A 15 DÍAS</v>
          </cell>
        </row>
        <row r="7540">
          <cell r="Q7540" t="str">
            <v>BANAMEX4162859712242145704</v>
          </cell>
          <cell r="R7540" t="str">
            <v>O.K.</v>
          </cell>
          <cell r="S7540" t="str">
            <v>COMPENSADA</v>
          </cell>
          <cell r="T7540">
            <v>41628</v>
          </cell>
          <cell r="U7540">
            <v>11</v>
          </cell>
          <cell r="V7540" t="str">
            <v>DE 08 A 15 DÍAS</v>
          </cell>
        </row>
        <row r="7541">
          <cell r="Q7541" t="str">
            <v>BANAMEX4162859712242145704</v>
          </cell>
          <cell r="R7541" t="str">
            <v>O.K.</v>
          </cell>
          <cell r="S7541" t="str">
            <v>COMPENSADA</v>
          </cell>
          <cell r="T7541">
            <v>41628</v>
          </cell>
          <cell r="U7541">
            <v>11</v>
          </cell>
          <cell r="V7541" t="str">
            <v>DE 08 A 15 DÍAS</v>
          </cell>
        </row>
        <row r="7542">
          <cell r="Q7542" t="str">
            <v>BANAMEX4162859712242145704</v>
          </cell>
          <cell r="R7542" t="str">
            <v>O.K.</v>
          </cell>
          <cell r="S7542" t="str">
            <v>COMPENSADA</v>
          </cell>
          <cell r="T7542">
            <v>41628</v>
          </cell>
          <cell r="U7542">
            <v>11</v>
          </cell>
          <cell r="V7542" t="str">
            <v>DE 08 A 15 DÍAS</v>
          </cell>
        </row>
        <row r="7543">
          <cell r="Q7543" t="str">
            <v>BANAMEX4162859712242145738</v>
          </cell>
          <cell r="R7543" t="str">
            <v>O.K.</v>
          </cell>
          <cell r="S7543" t="str">
            <v>COMPENSADA</v>
          </cell>
          <cell r="T7543">
            <v>41628</v>
          </cell>
          <cell r="U7543">
            <v>11</v>
          </cell>
          <cell r="V7543" t="str">
            <v>DE 08 A 15 DÍAS</v>
          </cell>
        </row>
        <row r="7544">
          <cell r="Q7544" t="str">
            <v>BANAMEX4162859712242145738</v>
          </cell>
          <cell r="R7544" t="str">
            <v>O.K.</v>
          </cell>
          <cell r="S7544" t="str">
            <v>COMPENSADA</v>
          </cell>
          <cell r="T7544">
            <v>41628</v>
          </cell>
          <cell r="U7544">
            <v>11</v>
          </cell>
          <cell r="V7544" t="str">
            <v>DE 08 A 15 DÍAS</v>
          </cell>
        </row>
        <row r="7545">
          <cell r="Q7545" t="str">
            <v>BANAMEX4162859712242145738</v>
          </cell>
          <cell r="R7545" t="str">
            <v>O.K.</v>
          </cell>
          <cell r="S7545" t="str">
            <v>COMPENSADA</v>
          </cell>
          <cell r="T7545">
            <v>41628</v>
          </cell>
          <cell r="U7545">
            <v>11</v>
          </cell>
          <cell r="V7545" t="str">
            <v>DE 08 A 15 DÍAS</v>
          </cell>
        </row>
        <row r="7546">
          <cell r="Q7546" t="str">
            <v>BANAMEX4162859712242145738</v>
          </cell>
          <cell r="R7546" t="str">
            <v>O.K.</v>
          </cell>
          <cell r="S7546" t="str">
            <v>COMPENSADA</v>
          </cell>
          <cell r="T7546">
            <v>41628</v>
          </cell>
          <cell r="U7546">
            <v>11</v>
          </cell>
          <cell r="V7546" t="str">
            <v>DE 08 A 15 DÍAS</v>
          </cell>
        </row>
        <row r="7547">
          <cell r="Q7547" t="str">
            <v>BANAMEX4162859712242145738</v>
          </cell>
          <cell r="R7547" t="str">
            <v>O.K.</v>
          </cell>
          <cell r="S7547" t="str">
            <v>COMPENSADA</v>
          </cell>
          <cell r="T7547">
            <v>41628</v>
          </cell>
          <cell r="U7547">
            <v>11</v>
          </cell>
          <cell r="V7547" t="str">
            <v>DE 08 A 15 DÍAS</v>
          </cell>
        </row>
        <row r="7548">
          <cell r="Q7548" t="str">
            <v>BANAMEX4162859712242145738</v>
          </cell>
          <cell r="R7548" t="str">
            <v>O.K.</v>
          </cell>
          <cell r="S7548" t="str">
            <v>COMPENSADA</v>
          </cell>
          <cell r="T7548">
            <v>41628</v>
          </cell>
          <cell r="U7548">
            <v>11</v>
          </cell>
          <cell r="V7548" t="str">
            <v>DE 08 A 15 DÍAS</v>
          </cell>
        </row>
        <row r="7549">
          <cell r="Q7549" t="str">
            <v>BANAMEX4162859712242145738</v>
          </cell>
          <cell r="R7549" t="str">
            <v>O.K.</v>
          </cell>
          <cell r="S7549" t="str">
            <v>COMPENSADA</v>
          </cell>
          <cell r="T7549">
            <v>41628</v>
          </cell>
          <cell r="U7549">
            <v>11</v>
          </cell>
          <cell r="V7549" t="str">
            <v>DE 08 A 15 DÍAS</v>
          </cell>
        </row>
        <row r="7550">
          <cell r="Q7550" t="str">
            <v>BANAMEX4162859712242145738</v>
          </cell>
          <cell r="R7550" t="str">
            <v>O.K.</v>
          </cell>
          <cell r="S7550" t="str">
            <v>COMPENSADA</v>
          </cell>
          <cell r="T7550">
            <v>41628</v>
          </cell>
          <cell r="U7550">
            <v>11</v>
          </cell>
          <cell r="V7550" t="str">
            <v>DE 08 A 15 DÍAS</v>
          </cell>
        </row>
        <row r="7551">
          <cell r="Q7551" t="str">
            <v>BANAMEX4162859712242145738</v>
          </cell>
          <cell r="R7551" t="str">
            <v>O.K.</v>
          </cell>
          <cell r="S7551" t="str">
            <v>COMPENSADA</v>
          </cell>
          <cell r="T7551">
            <v>41628</v>
          </cell>
          <cell r="U7551">
            <v>11</v>
          </cell>
          <cell r="V7551" t="str">
            <v>DE 08 A 15 DÍAS</v>
          </cell>
        </row>
        <row r="7552">
          <cell r="Q7552" t="str">
            <v>BANAMEX4162859712242145738</v>
          </cell>
          <cell r="R7552" t="str">
            <v>O.K.</v>
          </cell>
          <cell r="S7552" t="str">
            <v>COMPENSADA</v>
          </cell>
          <cell r="T7552">
            <v>41628</v>
          </cell>
          <cell r="U7552">
            <v>11</v>
          </cell>
          <cell r="V7552" t="str">
            <v>DE 08 A 15 DÍAS</v>
          </cell>
        </row>
        <row r="7553">
          <cell r="Q7553" t="str">
            <v>BANAMEX4162859712242145738</v>
          </cell>
          <cell r="R7553" t="str">
            <v>O.K.</v>
          </cell>
          <cell r="S7553" t="str">
            <v>COMPENSADA</v>
          </cell>
          <cell r="T7553">
            <v>41628</v>
          </cell>
          <cell r="U7553">
            <v>11</v>
          </cell>
          <cell r="V7553" t="str">
            <v>DE 08 A 15 DÍAS</v>
          </cell>
        </row>
        <row r="7554">
          <cell r="Q7554" t="str">
            <v>BANAMEX4162859712242145738</v>
          </cell>
          <cell r="R7554" t="str">
            <v>O.K.</v>
          </cell>
          <cell r="S7554" t="str">
            <v>COMPENSADA</v>
          </cell>
          <cell r="T7554">
            <v>41628</v>
          </cell>
          <cell r="U7554">
            <v>11</v>
          </cell>
          <cell r="V7554" t="str">
            <v>DE 08 A 15 DÍAS</v>
          </cell>
        </row>
        <row r="7555">
          <cell r="Q7555" t="str">
            <v>BANAMEX4162859712242145738</v>
          </cell>
          <cell r="R7555" t="str">
            <v>O.K.</v>
          </cell>
          <cell r="S7555" t="str">
            <v>COMPENSADA</v>
          </cell>
          <cell r="T7555">
            <v>41628</v>
          </cell>
          <cell r="U7555">
            <v>11</v>
          </cell>
          <cell r="V7555" t="str">
            <v>DE 08 A 15 DÍAS</v>
          </cell>
        </row>
        <row r="7556">
          <cell r="Q7556" t="str">
            <v>BANAMEX4162859712242145738</v>
          </cell>
          <cell r="R7556" t="str">
            <v>O.K.</v>
          </cell>
          <cell r="S7556" t="str">
            <v>COMPENSADA</v>
          </cell>
          <cell r="T7556">
            <v>41628</v>
          </cell>
          <cell r="U7556">
            <v>11</v>
          </cell>
          <cell r="V7556" t="str">
            <v>DE 08 A 15 DÍAS</v>
          </cell>
        </row>
        <row r="7557">
          <cell r="Q7557" t="str">
            <v>BANAMEX4162859712242145738</v>
          </cell>
          <cell r="R7557" t="str">
            <v>O.K.</v>
          </cell>
          <cell r="S7557" t="str">
            <v>COMPENSADA</v>
          </cell>
          <cell r="T7557">
            <v>41628</v>
          </cell>
          <cell r="U7557">
            <v>11</v>
          </cell>
          <cell r="V7557" t="str">
            <v>DE 08 A 15 DÍAS</v>
          </cell>
        </row>
        <row r="7558">
          <cell r="Q7558" t="str">
            <v>BANAMEX4162859712242145738</v>
          </cell>
          <cell r="R7558" t="str">
            <v>O.K.</v>
          </cell>
          <cell r="S7558" t="str">
            <v>COMPENSADA</v>
          </cell>
          <cell r="T7558">
            <v>41628</v>
          </cell>
          <cell r="U7558">
            <v>11</v>
          </cell>
          <cell r="V7558" t="str">
            <v>DE 08 A 15 DÍAS</v>
          </cell>
        </row>
        <row r="7559">
          <cell r="Q7559" t="str">
            <v>BANAMEX4162859712242368124</v>
          </cell>
          <cell r="R7559" t="str">
            <v>O.K.</v>
          </cell>
          <cell r="S7559" t="str">
            <v>COMPENSADA</v>
          </cell>
          <cell r="T7559">
            <v>41628</v>
          </cell>
          <cell r="U7559">
            <v>11</v>
          </cell>
          <cell r="V7559" t="str">
            <v>DE 08 A 15 DÍAS</v>
          </cell>
        </row>
        <row r="7560">
          <cell r="Q7560" t="str">
            <v>BANAMEX4162859712242368124</v>
          </cell>
          <cell r="R7560" t="str">
            <v>O.K.</v>
          </cell>
          <cell r="S7560" t="str">
            <v>COMPENSADA</v>
          </cell>
          <cell r="T7560">
            <v>41628</v>
          </cell>
          <cell r="U7560">
            <v>11</v>
          </cell>
          <cell r="V7560" t="str">
            <v>DE 08 A 15 DÍAS</v>
          </cell>
        </row>
        <row r="7561">
          <cell r="Q7561" t="str">
            <v>BANAMEX4162859712242368124</v>
          </cell>
          <cell r="R7561" t="str">
            <v>O.K.</v>
          </cell>
          <cell r="S7561" t="str">
            <v>COMPENSADA</v>
          </cell>
          <cell r="T7561">
            <v>41628</v>
          </cell>
          <cell r="U7561">
            <v>11</v>
          </cell>
          <cell r="V7561" t="str">
            <v>DE 08 A 15 DÍAS</v>
          </cell>
        </row>
        <row r="7562">
          <cell r="Q7562" t="str">
            <v>BANAMEX4162859712242368124</v>
          </cell>
          <cell r="R7562" t="str">
            <v>O.K.</v>
          </cell>
          <cell r="S7562" t="str">
            <v>COMPENSADA</v>
          </cell>
          <cell r="T7562">
            <v>41628</v>
          </cell>
          <cell r="U7562">
            <v>11</v>
          </cell>
          <cell r="V7562" t="str">
            <v>DE 08 A 15 DÍAS</v>
          </cell>
        </row>
        <row r="7563">
          <cell r="Q7563" t="str">
            <v>BANAMEX4162859712242368124</v>
          </cell>
          <cell r="R7563" t="str">
            <v>O.K.</v>
          </cell>
          <cell r="S7563" t="str">
            <v>COMPENSADA</v>
          </cell>
          <cell r="T7563">
            <v>41628</v>
          </cell>
          <cell r="U7563">
            <v>11</v>
          </cell>
          <cell r="V7563" t="str">
            <v>DE 08 A 15 DÍAS</v>
          </cell>
        </row>
        <row r="7564">
          <cell r="Q7564" t="str">
            <v>BANAMEX4162859712242368124</v>
          </cell>
          <cell r="R7564" t="str">
            <v>O.K.</v>
          </cell>
          <cell r="S7564" t="str">
            <v>COMPENSADA</v>
          </cell>
          <cell r="T7564">
            <v>41628</v>
          </cell>
          <cell r="U7564">
            <v>11</v>
          </cell>
          <cell r="V7564" t="str">
            <v>DE 08 A 15 DÍAS</v>
          </cell>
        </row>
        <row r="7565">
          <cell r="Q7565" t="str">
            <v>BANAMEX4162859712242368124</v>
          </cell>
          <cell r="R7565" t="str">
            <v>O.K.</v>
          </cell>
          <cell r="S7565" t="str">
            <v>COMPENSADA</v>
          </cell>
          <cell r="T7565">
            <v>41628</v>
          </cell>
          <cell r="U7565">
            <v>11</v>
          </cell>
          <cell r="V7565" t="str">
            <v>DE 08 A 15 DÍAS</v>
          </cell>
        </row>
        <row r="7566">
          <cell r="Q7566" t="str">
            <v>BANAMEX4162859712242368124</v>
          </cell>
          <cell r="R7566" t="str">
            <v>O.K.</v>
          </cell>
          <cell r="S7566" t="str">
            <v>COMPENSADA</v>
          </cell>
          <cell r="T7566">
            <v>41628</v>
          </cell>
          <cell r="U7566">
            <v>11</v>
          </cell>
          <cell r="V7566" t="str">
            <v>DE 08 A 15 DÍAS</v>
          </cell>
        </row>
        <row r="7567">
          <cell r="Q7567" t="str">
            <v>BANAMEX4162859712242368124</v>
          </cell>
          <cell r="R7567" t="str">
            <v>O.K.</v>
          </cell>
          <cell r="S7567" t="str">
            <v>COMPENSADA</v>
          </cell>
          <cell r="T7567">
            <v>41628</v>
          </cell>
          <cell r="U7567">
            <v>11</v>
          </cell>
          <cell r="V7567" t="str">
            <v>DE 08 A 15 DÍAS</v>
          </cell>
        </row>
        <row r="7568">
          <cell r="Q7568" t="str">
            <v>BANAMEX4162859712242368124</v>
          </cell>
          <cell r="R7568" t="str">
            <v>O.K.</v>
          </cell>
          <cell r="S7568" t="str">
            <v>COMPENSADA</v>
          </cell>
          <cell r="T7568">
            <v>41628</v>
          </cell>
          <cell r="U7568">
            <v>11</v>
          </cell>
          <cell r="V7568" t="str">
            <v>DE 08 A 15 DÍAS</v>
          </cell>
        </row>
        <row r="7569">
          <cell r="Q7569" t="str">
            <v>BANAMEX4162859712242368124</v>
          </cell>
          <cell r="R7569" t="str">
            <v>O.K.</v>
          </cell>
          <cell r="S7569" t="str">
            <v>COMPENSADA</v>
          </cell>
          <cell r="T7569">
            <v>41628</v>
          </cell>
          <cell r="U7569">
            <v>11</v>
          </cell>
          <cell r="V7569" t="str">
            <v>DE 08 A 15 DÍAS</v>
          </cell>
        </row>
        <row r="7570">
          <cell r="Q7570" t="str">
            <v>BANAMEX4162859712242368124</v>
          </cell>
          <cell r="R7570" t="str">
            <v>O.K.</v>
          </cell>
          <cell r="S7570" t="str">
            <v>COMPENSADA</v>
          </cell>
          <cell r="T7570">
            <v>41628</v>
          </cell>
          <cell r="U7570">
            <v>11</v>
          </cell>
          <cell r="V7570" t="str">
            <v>DE 08 A 15 DÍAS</v>
          </cell>
        </row>
        <row r="7571">
          <cell r="Q7571" t="str">
            <v>BANAMEX4162859712242368124</v>
          </cell>
          <cell r="R7571" t="str">
            <v>O.K.</v>
          </cell>
          <cell r="S7571" t="str">
            <v>COMPENSADA</v>
          </cell>
          <cell r="T7571">
            <v>41628</v>
          </cell>
          <cell r="U7571">
            <v>11</v>
          </cell>
          <cell r="V7571" t="str">
            <v>DE 08 A 15 DÍAS</v>
          </cell>
        </row>
        <row r="7572">
          <cell r="Q7572" t="str">
            <v>BANAMEX4162859712242368124</v>
          </cell>
          <cell r="R7572" t="str">
            <v>O.K.</v>
          </cell>
          <cell r="S7572" t="str">
            <v>COMPENSADA</v>
          </cell>
          <cell r="T7572">
            <v>41628</v>
          </cell>
          <cell r="U7572">
            <v>11</v>
          </cell>
          <cell r="V7572" t="str">
            <v>DE 08 A 15 DÍAS</v>
          </cell>
        </row>
        <row r="7573">
          <cell r="Q7573" t="str">
            <v>BANAMEX4162859712242368124</v>
          </cell>
          <cell r="R7573" t="str">
            <v>O.K.</v>
          </cell>
          <cell r="S7573" t="str">
            <v>COMPENSADA</v>
          </cell>
          <cell r="T7573">
            <v>41628</v>
          </cell>
          <cell r="U7573">
            <v>11</v>
          </cell>
          <cell r="V7573" t="str">
            <v>DE 08 A 15 DÍAS</v>
          </cell>
        </row>
        <row r="7574">
          <cell r="Q7574" t="str">
            <v>BANAMEX4162859712242368124</v>
          </cell>
          <cell r="R7574" t="str">
            <v>O.K.</v>
          </cell>
          <cell r="S7574" t="str">
            <v>COMPENSADA</v>
          </cell>
          <cell r="T7574">
            <v>41628</v>
          </cell>
          <cell r="U7574">
            <v>11</v>
          </cell>
          <cell r="V7574" t="str">
            <v>DE 08 A 15 DÍAS</v>
          </cell>
        </row>
        <row r="7575">
          <cell r="Q7575" t="str">
            <v>BANAMEX4162859712242368132</v>
          </cell>
          <cell r="R7575" t="str">
            <v>O.K.</v>
          </cell>
          <cell r="S7575" t="str">
            <v>COMPENSADA</v>
          </cell>
          <cell r="T7575">
            <v>41628</v>
          </cell>
          <cell r="U7575">
            <v>11</v>
          </cell>
          <cell r="V7575" t="str">
            <v>DE 08 A 15 DÍAS</v>
          </cell>
        </row>
        <row r="7576">
          <cell r="Q7576" t="str">
            <v>BANAMEX4162859712242368132</v>
          </cell>
          <cell r="R7576" t="str">
            <v>O.K.</v>
          </cell>
          <cell r="S7576" t="str">
            <v>COMPENSADA</v>
          </cell>
          <cell r="T7576">
            <v>41628</v>
          </cell>
          <cell r="U7576">
            <v>11</v>
          </cell>
          <cell r="V7576" t="str">
            <v>DE 08 A 15 DÍAS</v>
          </cell>
        </row>
        <row r="7577">
          <cell r="Q7577" t="str">
            <v>BANAMEX4162859712242368132</v>
          </cell>
          <cell r="R7577" t="str">
            <v>O.K.</v>
          </cell>
          <cell r="S7577" t="str">
            <v>COMPENSADA</v>
          </cell>
          <cell r="T7577">
            <v>41628</v>
          </cell>
          <cell r="U7577">
            <v>11</v>
          </cell>
          <cell r="V7577" t="str">
            <v>DE 08 A 15 DÍAS</v>
          </cell>
        </row>
        <row r="7578">
          <cell r="Q7578" t="str">
            <v>BANAMEX4162859712242368132</v>
          </cell>
          <cell r="R7578" t="str">
            <v>O.K.</v>
          </cell>
          <cell r="S7578" t="str">
            <v>COMPENSADA</v>
          </cell>
          <cell r="T7578">
            <v>41628</v>
          </cell>
          <cell r="U7578">
            <v>11</v>
          </cell>
          <cell r="V7578" t="str">
            <v>DE 08 A 15 DÍAS</v>
          </cell>
        </row>
        <row r="7579">
          <cell r="Q7579" t="str">
            <v>BANAMEX4162859712242368132</v>
          </cell>
          <cell r="R7579" t="str">
            <v>O.K.</v>
          </cell>
          <cell r="S7579" t="str">
            <v>COMPENSADA</v>
          </cell>
          <cell r="T7579">
            <v>41628</v>
          </cell>
          <cell r="U7579">
            <v>11</v>
          </cell>
          <cell r="V7579" t="str">
            <v>DE 08 A 15 DÍAS</v>
          </cell>
        </row>
        <row r="7580">
          <cell r="Q7580" t="str">
            <v>BANAMEX4162859712242368132</v>
          </cell>
          <cell r="R7580" t="str">
            <v>O.K.</v>
          </cell>
          <cell r="S7580" t="str">
            <v>COMPENSADA</v>
          </cell>
          <cell r="T7580">
            <v>41628</v>
          </cell>
          <cell r="U7580">
            <v>11</v>
          </cell>
          <cell r="V7580" t="str">
            <v>DE 08 A 15 DÍAS</v>
          </cell>
        </row>
        <row r="7581">
          <cell r="Q7581" t="str">
            <v>BANAMEX4162859712242368132</v>
          </cell>
          <cell r="R7581" t="str">
            <v>O.K.</v>
          </cell>
          <cell r="S7581" t="str">
            <v>COMPENSADA</v>
          </cell>
          <cell r="T7581">
            <v>41628</v>
          </cell>
          <cell r="U7581">
            <v>11</v>
          </cell>
          <cell r="V7581" t="str">
            <v>DE 08 A 15 DÍAS</v>
          </cell>
        </row>
        <row r="7582">
          <cell r="Q7582" t="str">
            <v>BANAMEX4162859712242368132</v>
          </cell>
          <cell r="R7582" t="str">
            <v>O.K.</v>
          </cell>
          <cell r="S7582" t="str">
            <v>COMPENSADA</v>
          </cell>
          <cell r="T7582">
            <v>41628</v>
          </cell>
          <cell r="U7582">
            <v>11</v>
          </cell>
          <cell r="V7582" t="str">
            <v>DE 08 A 15 DÍAS</v>
          </cell>
        </row>
        <row r="7583">
          <cell r="Q7583" t="str">
            <v>BANAMEX4162859712242368132</v>
          </cell>
          <cell r="R7583" t="str">
            <v>O.K.</v>
          </cell>
          <cell r="S7583" t="str">
            <v>COMPENSADA</v>
          </cell>
          <cell r="T7583">
            <v>41628</v>
          </cell>
          <cell r="U7583">
            <v>11</v>
          </cell>
          <cell r="V7583" t="str">
            <v>DE 08 A 15 DÍAS</v>
          </cell>
        </row>
        <row r="7584">
          <cell r="Q7584" t="str">
            <v>BANAMEX4162859712242368132</v>
          </cell>
          <cell r="R7584" t="str">
            <v>O.K.</v>
          </cell>
          <cell r="S7584" t="str">
            <v>COMPENSADA</v>
          </cell>
          <cell r="T7584">
            <v>41628</v>
          </cell>
          <cell r="U7584">
            <v>11</v>
          </cell>
          <cell r="V7584" t="str">
            <v>DE 08 A 15 DÍAS</v>
          </cell>
        </row>
        <row r="7585">
          <cell r="Q7585" t="str">
            <v>BANAMEX4162859712242368132</v>
          </cell>
          <cell r="R7585" t="str">
            <v>O.K.</v>
          </cell>
          <cell r="S7585" t="str">
            <v>COMPENSADA</v>
          </cell>
          <cell r="T7585">
            <v>41628</v>
          </cell>
          <cell r="U7585">
            <v>11</v>
          </cell>
          <cell r="V7585" t="str">
            <v>DE 08 A 15 DÍAS</v>
          </cell>
        </row>
        <row r="7586">
          <cell r="Q7586" t="str">
            <v>BANAMEX4162859712242368132</v>
          </cell>
          <cell r="R7586" t="str">
            <v>O.K.</v>
          </cell>
          <cell r="S7586" t="str">
            <v>COMPENSADA</v>
          </cell>
          <cell r="T7586">
            <v>41628</v>
          </cell>
          <cell r="U7586">
            <v>11</v>
          </cell>
          <cell r="V7586" t="str">
            <v>DE 08 A 15 DÍAS</v>
          </cell>
        </row>
        <row r="7587">
          <cell r="Q7587" t="str">
            <v>BANAMEX4162859712242368132</v>
          </cell>
          <cell r="R7587" t="str">
            <v>O.K.</v>
          </cell>
          <cell r="S7587" t="str">
            <v>COMPENSADA</v>
          </cell>
          <cell r="T7587">
            <v>41628</v>
          </cell>
          <cell r="U7587">
            <v>11</v>
          </cell>
          <cell r="V7587" t="str">
            <v>DE 08 A 15 DÍAS</v>
          </cell>
        </row>
        <row r="7588">
          <cell r="Q7588" t="str">
            <v>BANAMEX4162859712242422715</v>
          </cell>
          <cell r="R7588" t="str">
            <v>O.K.</v>
          </cell>
          <cell r="S7588" t="str">
            <v>COMPENSADA</v>
          </cell>
          <cell r="T7588">
            <v>41628</v>
          </cell>
          <cell r="U7588">
            <v>11</v>
          </cell>
          <cell r="V7588" t="str">
            <v>DE 08 A 15 DÍAS</v>
          </cell>
        </row>
        <row r="7589">
          <cell r="Q7589" t="str">
            <v>BANAMEX4162859712242422715</v>
          </cell>
          <cell r="R7589" t="str">
            <v>O.K.</v>
          </cell>
          <cell r="S7589" t="str">
            <v>COMPENSADA</v>
          </cell>
          <cell r="T7589">
            <v>41628</v>
          </cell>
          <cell r="U7589">
            <v>11</v>
          </cell>
          <cell r="V7589" t="str">
            <v>DE 08 A 15 DÍAS</v>
          </cell>
        </row>
        <row r="7590">
          <cell r="Q7590" t="str">
            <v>BANAMEX4162859712243727070</v>
          </cell>
          <cell r="R7590" t="str">
            <v>O.K.</v>
          </cell>
          <cell r="S7590" t="str">
            <v>CONCILIADA</v>
          </cell>
          <cell r="T7590">
            <v>41628</v>
          </cell>
          <cell r="U7590">
            <v>11</v>
          </cell>
          <cell r="V7590" t="str">
            <v>DE 08 A 15 DÍAS</v>
          </cell>
        </row>
        <row r="7591">
          <cell r="Q7591" t="str">
            <v>BANAMEX4162859712245659164</v>
          </cell>
          <cell r="R7591" t="str">
            <v>O.K.</v>
          </cell>
          <cell r="S7591" t="str">
            <v>CONCILIADA</v>
          </cell>
          <cell r="T7591">
            <v>41628</v>
          </cell>
          <cell r="U7591">
            <v>11</v>
          </cell>
          <cell r="V7591" t="str">
            <v>DE 08 A 15 DÍAS</v>
          </cell>
        </row>
        <row r="7592">
          <cell r="Q7592" t="str">
            <v>BANAMEX4162859712245695903</v>
          </cell>
          <cell r="R7592" t="str">
            <v>O.K.</v>
          </cell>
          <cell r="S7592" t="str">
            <v>CONCILIADA</v>
          </cell>
          <cell r="T7592">
            <v>41628</v>
          </cell>
          <cell r="U7592">
            <v>11</v>
          </cell>
          <cell r="V7592" t="str">
            <v>DE 08 A 15 DÍAS</v>
          </cell>
        </row>
        <row r="7593">
          <cell r="Q7593" t="str">
            <v>BANAMEX4162859712245695911</v>
          </cell>
          <cell r="R7593" t="str">
            <v>O.K.</v>
          </cell>
          <cell r="S7593" t="str">
            <v>CONCILIADA</v>
          </cell>
          <cell r="T7593">
            <v>41628</v>
          </cell>
          <cell r="U7593">
            <v>11</v>
          </cell>
          <cell r="V7593" t="str">
            <v>DE 08 A 15 DÍAS</v>
          </cell>
        </row>
        <row r="7594">
          <cell r="Q7594" t="str">
            <v>BANAMEX4162859712245743497</v>
          </cell>
          <cell r="R7594" t="str">
            <v>O.K.</v>
          </cell>
          <cell r="S7594" t="str">
            <v>CONCILIADA</v>
          </cell>
          <cell r="T7594">
            <v>41628</v>
          </cell>
          <cell r="U7594">
            <v>11</v>
          </cell>
          <cell r="V7594" t="str">
            <v>DE 08 A 15 DÍAS</v>
          </cell>
        </row>
        <row r="7595">
          <cell r="Q7595" t="str">
            <v>BANAMEX4162859712245774377</v>
          </cell>
          <cell r="R7595" t="str">
            <v>O.K.</v>
          </cell>
          <cell r="S7595" t="str">
            <v>CONCILIADA</v>
          </cell>
          <cell r="T7595">
            <v>41628</v>
          </cell>
          <cell r="U7595">
            <v>11</v>
          </cell>
          <cell r="V7595" t="str">
            <v>DE 08 A 15 DÍAS</v>
          </cell>
        </row>
        <row r="7596">
          <cell r="Q7596" t="str">
            <v>BANAMEX4162859712245775705</v>
          </cell>
          <cell r="R7596" t="str">
            <v>O.K.</v>
          </cell>
          <cell r="S7596" t="str">
            <v>CONCILIADA</v>
          </cell>
          <cell r="T7596">
            <v>41628</v>
          </cell>
          <cell r="U7596">
            <v>11</v>
          </cell>
          <cell r="V7596" t="str">
            <v>DE 08 A 15 DÍAS</v>
          </cell>
        </row>
        <row r="7597">
          <cell r="Q7597" t="str">
            <v>BANAMEX4162859712245782610</v>
          </cell>
          <cell r="R7597" t="str">
            <v>O.K.</v>
          </cell>
          <cell r="S7597" t="str">
            <v>CONCILIADA</v>
          </cell>
          <cell r="T7597">
            <v>41628</v>
          </cell>
          <cell r="U7597">
            <v>11</v>
          </cell>
          <cell r="V7597" t="str">
            <v>DE 08 A 15 DÍAS</v>
          </cell>
        </row>
        <row r="7598">
          <cell r="Q7598" t="str">
            <v>BANAMEX4162859712245870779</v>
          </cell>
          <cell r="R7598" t="str">
            <v>O.K.</v>
          </cell>
          <cell r="S7598" t="str">
            <v>CONCILIADA</v>
          </cell>
          <cell r="T7598">
            <v>41628</v>
          </cell>
          <cell r="U7598">
            <v>11</v>
          </cell>
          <cell r="V7598" t="str">
            <v>DE 08 A 15 DÍAS</v>
          </cell>
        </row>
        <row r="7599">
          <cell r="Q7599" t="str">
            <v>BANAMEX4162859712243717071</v>
          </cell>
          <cell r="R7599" t="str">
            <v>O.K.</v>
          </cell>
          <cell r="S7599" t="str">
            <v>CONCILIADA</v>
          </cell>
          <cell r="T7599">
            <v>41628</v>
          </cell>
          <cell r="U7599">
            <v>11</v>
          </cell>
          <cell r="V7599" t="str">
            <v>DE 08 A 15 DÍAS</v>
          </cell>
        </row>
        <row r="7600">
          <cell r="Q7600" t="str">
            <v>BANAMEX4162859712245848635</v>
          </cell>
          <cell r="R7600" t="str">
            <v>O.K.</v>
          </cell>
          <cell r="S7600" t="str">
            <v>CONCILIADA</v>
          </cell>
          <cell r="T7600">
            <v>41628</v>
          </cell>
          <cell r="U7600">
            <v>11</v>
          </cell>
          <cell r="V7600" t="str">
            <v>DE 08 A 15 DÍAS</v>
          </cell>
        </row>
        <row r="7601">
          <cell r="Q7601" t="str">
            <v>BANAMEX4162859712241548312</v>
          </cell>
          <cell r="R7601" t="str">
            <v>O.K.</v>
          </cell>
          <cell r="S7601" t="str">
            <v>CONCILIADA</v>
          </cell>
          <cell r="T7601">
            <v>41628</v>
          </cell>
          <cell r="U7601">
            <v>11</v>
          </cell>
          <cell r="V7601" t="str">
            <v>DE 08 A 15 DÍAS</v>
          </cell>
        </row>
        <row r="7602">
          <cell r="Q7602" t="str">
            <v>BANAMEX4162859712241480854</v>
          </cell>
          <cell r="R7602" t="str">
            <v>O.K.</v>
          </cell>
          <cell r="S7602" t="str">
            <v>CONCILIADA</v>
          </cell>
          <cell r="T7602">
            <v>41628</v>
          </cell>
          <cell r="U7602">
            <v>11</v>
          </cell>
          <cell r="V7602" t="str">
            <v>DE 08 A 15 DÍAS</v>
          </cell>
        </row>
        <row r="7603">
          <cell r="Q7603" t="str">
            <v>BANAMEX4162859712245822242</v>
          </cell>
          <cell r="R7603" t="str">
            <v>O.K.</v>
          </cell>
          <cell r="S7603" t="str">
            <v>CONCILIADA</v>
          </cell>
          <cell r="T7603">
            <v>41628</v>
          </cell>
          <cell r="U7603">
            <v>11</v>
          </cell>
          <cell r="V7603" t="str">
            <v>DE 08 A 15 DÍAS</v>
          </cell>
        </row>
        <row r="7604">
          <cell r="Q7604" t="str">
            <v>BANAMEX4162859712245374806</v>
          </cell>
          <cell r="R7604" t="str">
            <v>O.K.</v>
          </cell>
          <cell r="S7604" t="str">
            <v>CONCILIADA</v>
          </cell>
          <cell r="T7604">
            <v>41628</v>
          </cell>
          <cell r="U7604">
            <v>11</v>
          </cell>
          <cell r="V7604" t="str">
            <v>DE 08 A 15 DÍAS</v>
          </cell>
        </row>
        <row r="7605">
          <cell r="Q7605" t="str">
            <v>BANAMEX4162859712243717097</v>
          </cell>
          <cell r="R7605" t="str">
            <v>O.K.</v>
          </cell>
          <cell r="S7605" t="str">
            <v>CONCILIADA</v>
          </cell>
          <cell r="T7605">
            <v>41628</v>
          </cell>
          <cell r="U7605">
            <v>11</v>
          </cell>
          <cell r="V7605" t="str">
            <v>DE 08 A 15 DÍAS</v>
          </cell>
        </row>
        <row r="7606">
          <cell r="Q7606" t="str">
            <v>BANAMEX4162859712245374848</v>
          </cell>
          <cell r="R7606" t="str">
            <v>O.K.</v>
          </cell>
          <cell r="S7606" t="str">
            <v>CONCILIADA</v>
          </cell>
          <cell r="T7606">
            <v>41628</v>
          </cell>
          <cell r="U7606">
            <v>11</v>
          </cell>
          <cell r="V7606" t="str">
            <v>DE 08 A 15 DÍAS</v>
          </cell>
        </row>
        <row r="7607">
          <cell r="Q7607" t="str">
            <v>BANAMEX4162859712241085331</v>
          </cell>
          <cell r="R7607" t="str">
            <v>O.K.</v>
          </cell>
          <cell r="S7607" t="str">
            <v>CONCILIADA</v>
          </cell>
          <cell r="T7607">
            <v>41628</v>
          </cell>
          <cell r="U7607">
            <v>11</v>
          </cell>
          <cell r="V7607" t="str">
            <v>DE 08 A 15 DÍAS</v>
          </cell>
        </row>
        <row r="7608">
          <cell r="Q7608" t="str">
            <v>BANAMEX4162859712243786100</v>
          </cell>
          <cell r="R7608" t="str">
            <v>O.K.</v>
          </cell>
          <cell r="S7608" t="str">
            <v>CONCILIADA</v>
          </cell>
          <cell r="T7608">
            <v>41628</v>
          </cell>
          <cell r="U7608">
            <v>11</v>
          </cell>
          <cell r="V7608" t="str">
            <v>DE 08 A 15 DÍAS</v>
          </cell>
        </row>
        <row r="7609">
          <cell r="Q7609" t="str">
            <v>BANAMEX4162859712245659388</v>
          </cell>
          <cell r="R7609" t="str">
            <v>O.K.</v>
          </cell>
          <cell r="S7609" t="str">
            <v>CONCILIADA</v>
          </cell>
          <cell r="T7609">
            <v>41628</v>
          </cell>
          <cell r="U7609">
            <v>11</v>
          </cell>
          <cell r="V7609" t="str">
            <v>DE 08 A 15 DÍAS</v>
          </cell>
        </row>
        <row r="7610">
          <cell r="Q7610" t="str">
            <v>BANAMEX4162859712245695929</v>
          </cell>
          <cell r="R7610" t="str">
            <v>O.K.</v>
          </cell>
          <cell r="S7610" t="str">
            <v>CONCILIADA</v>
          </cell>
          <cell r="T7610">
            <v>41628</v>
          </cell>
          <cell r="U7610">
            <v>11</v>
          </cell>
          <cell r="V7610" t="str">
            <v>DE 08 A 15 DÍAS</v>
          </cell>
        </row>
        <row r="7611">
          <cell r="Q7611" t="str">
            <v>BANAMEX4162859712245541289</v>
          </cell>
          <cell r="R7611" t="str">
            <v>O.K.</v>
          </cell>
          <cell r="S7611" t="str">
            <v>CONCILIADA</v>
          </cell>
          <cell r="T7611">
            <v>41628</v>
          </cell>
          <cell r="U7611">
            <v>11</v>
          </cell>
          <cell r="V7611" t="str">
            <v>DE 08 A 15 DÍAS</v>
          </cell>
        </row>
        <row r="7612">
          <cell r="Q7612" t="str">
            <v>BANAMEX4162859712245774989</v>
          </cell>
          <cell r="R7612" t="str">
            <v>O.K.</v>
          </cell>
          <cell r="S7612" t="str">
            <v>CONCILIADA</v>
          </cell>
          <cell r="T7612">
            <v>41628</v>
          </cell>
          <cell r="U7612">
            <v>11</v>
          </cell>
          <cell r="V7612" t="str">
            <v>DE 08 A 15 DÍAS</v>
          </cell>
        </row>
        <row r="7613">
          <cell r="Q7613" t="str">
            <v>BANAMEX4162859712245775739</v>
          </cell>
          <cell r="R7613" t="str">
            <v>O.K.</v>
          </cell>
          <cell r="S7613" t="str">
            <v>CONCILIADA</v>
          </cell>
          <cell r="T7613">
            <v>41628</v>
          </cell>
          <cell r="U7613">
            <v>11</v>
          </cell>
          <cell r="V7613" t="str">
            <v>DE 08 A 15 DÍAS</v>
          </cell>
        </row>
        <row r="7614">
          <cell r="Q7614" t="str">
            <v>BANAMEX4162859712246045652</v>
          </cell>
          <cell r="R7614" t="str">
            <v>O.K.</v>
          </cell>
          <cell r="S7614" t="str">
            <v>CONCILIADA</v>
          </cell>
          <cell r="T7614">
            <v>41628</v>
          </cell>
          <cell r="U7614">
            <v>11</v>
          </cell>
          <cell r="V7614" t="str">
            <v>DE 08 A 15 DÍAS</v>
          </cell>
        </row>
        <row r="7615">
          <cell r="Q7615" t="str">
            <v>BANAMEX4162859712246743777</v>
          </cell>
          <cell r="R7615" t="str">
            <v>O.K.</v>
          </cell>
          <cell r="S7615" t="str">
            <v>CONCILIADA</v>
          </cell>
          <cell r="T7615">
            <v>41628</v>
          </cell>
          <cell r="U7615">
            <v>11</v>
          </cell>
          <cell r="V7615" t="str">
            <v>DE 08 A 15 DÍAS</v>
          </cell>
        </row>
        <row r="7616">
          <cell r="Q7616" t="str">
            <v>BANAMEX4162859712246025654</v>
          </cell>
          <cell r="R7616" t="str">
            <v>O.K.</v>
          </cell>
          <cell r="S7616" t="str">
            <v>CONCILIADA</v>
          </cell>
          <cell r="T7616">
            <v>41628</v>
          </cell>
          <cell r="U7616">
            <v>11</v>
          </cell>
          <cell r="V7616" t="str">
            <v>DE 08 A 15 DÍAS</v>
          </cell>
        </row>
        <row r="7617">
          <cell r="Q7617" t="str">
            <v>BANAMEX4162859712241673839</v>
          </cell>
          <cell r="R7617" t="str">
            <v>O.K.</v>
          </cell>
          <cell r="S7617" t="str">
            <v>CONCILIADA</v>
          </cell>
          <cell r="T7617">
            <v>41628</v>
          </cell>
          <cell r="U7617">
            <v>11</v>
          </cell>
          <cell r="V7617" t="str">
            <v>DE 08 A 15 DÍAS</v>
          </cell>
        </row>
        <row r="7618">
          <cell r="Q7618" t="str">
            <v>BANAMEX4162859712245374699</v>
          </cell>
          <cell r="R7618" t="str">
            <v>O.K.</v>
          </cell>
          <cell r="S7618" t="str">
            <v>CONCILIADA</v>
          </cell>
          <cell r="T7618">
            <v>41628</v>
          </cell>
          <cell r="U7618">
            <v>11</v>
          </cell>
          <cell r="V7618" t="str">
            <v>DE 08 A 15 DÍAS</v>
          </cell>
        </row>
        <row r="7619">
          <cell r="Q7619" t="str">
            <v>BANAMEX4162859712241791508</v>
          </cell>
          <cell r="R7619" t="str">
            <v>O.K.</v>
          </cell>
          <cell r="S7619" t="str">
            <v>CONCILIADA</v>
          </cell>
          <cell r="T7619">
            <v>41628</v>
          </cell>
          <cell r="U7619">
            <v>11</v>
          </cell>
          <cell r="V7619" t="str">
            <v>DE 08 A 15 DÍAS</v>
          </cell>
        </row>
        <row r="7620">
          <cell r="Q7620" t="str">
            <v>BANAMEX4162859712245374756</v>
          </cell>
          <cell r="R7620" t="str">
            <v>O.K.</v>
          </cell>
          <cell r="S7620" t="str">
            <v>CONCILIADA</v>
          </cell>
          <cell r="T7620">
            <v>41628</v>
          </cell>
          <cell r="U7620">
            <v>11</v>
          </cell>
          <cell r="V7620" t="str">
            <v>DE 08 A 15 DÍAS</v>
          </cell>
        </row>
        <row r="7621">
          <cell r="Q7621" t="str">
            <v>BANAMEX4162859712245374905</v>
          </cell>
          <cell r="R7621" t="str">
            <v>O.K.</v>
          </cell>
          <cell r="S7621" t="str">
            <v>CONCILIADA</v>
          </cell>
          <cell r="T7621">
            <v>41628</v>
          </cell>
          <cell r="U7621">
            <v>11</v>
          </cell>
          <cell r="V7621" t="str">
            <v>DE 08 A 15 DÍAS</v>
          </cell>
        </row>
        <row r="7622">
          <cell r="Q7622" t="str">
            <v>BANAMEX4162859712241781160</v>
          </cell>
          <cell r="R7622" t="str">
            <v>O.K.</v>
          </cell>
          <cell r="S7622" t="str">
            <v>CONCILIADA</v>
          </cell>
          <cell r="T7622">
            <v>41628</v>
          </cell>
          <cell r="U7622">
            <v>11</v>
          </cell>
          <cell r="V7622" t="str">
            <v>DE 08 A 15 DÍAS</v>
          </cell>
        </row>
        <row r="7623">
          <cell r="Q7623" t="str">
            <v>BANAMEX4162859712245374889</v>
          </cell>
          <cell r="R7623" t="str">
            <v>O.K.</v>
          </cell>
          <cell r="S7623" t="str">
            <v>CONCILIADA</v>
          </cell>
          <cell r="T7623">
            <v>41628</v>
          </cell>
          <cell r="U7623">
            <v>11</v>
          </cell>
          <cell r="V7623" t="str">
            <v>DE 08 A 15 DÍAS</v>
          </cell>
        </row>
        <row r="7624">
          <cell r="Q7624" t="str">
            <v>BANAMEX4162859712241486703</v>
          </cell>
          <cell r="R7624" t="str">
            <v>.O.K.</v>
          </cell>
          <cell r="S7624" t="str">
            <v>solicitud de registro a Norma Platas</v>
          </cell>
          <cell r="T7624">
            <v>41639</v>
          </cell>
          <cell r="U7624">
            <v>11</v>
          </cell>
          <cell r="V7624" t="str">
            <v>DE 08 A 15 DÍAS</v>
          </cell>
        </row>
        <row r="7625">
          <cell r="Q7625" t="str">
            <v>BANAMEX4162859712245374921</v>
          </cell>
          <cell r="R7625" t="str">
            <v>O.K.</v>
          </cell>
          <cell r="S7625" t="str">
            <v>CONCILIADA</v>
          </cell>
          <cell r="T7625">
            <v>41628</v>
          </cell>
          <cell r="U7625">
            <v>11</v>
          </cell>
          <cell r="V7625" t="str">
            <v>DE 08 A 15 DÍAS</v>
          </cell>
        </row>
        <row r="7626">
          <cell r="Q7626" t="str">
            <v>BANAMEX4162859712243717089</v>
          </cell>
          <cell r="R7626" t="str">
            <v>O.K.</v>
          </cell>
          <cell r="S7626" t="str">
            <v>CONCILIADA</v>
          </cell>
          <cell r="T7626">
            <v>41628</v>
          </cell>
          <cell r="U7626">
            <v>11</v>
          </cell>
          <cell r="V7626" t="str">
            <v>DE 08 A 15 DÍAS</v>
          </cell>
        </row>
        <row r="7627">
          <cell r="Q7627" t="str">
            <v>BANAMEX4162859712245659370</v>
          </cell>
          <cell r="R7627" t="str">
            <v>O.K.</v>
          </cell>
          <cell r="S7627" t="str">
            <v>CONCILIADA</v>
          </cell>
          <cell r="T7627">
            <v>41628</v>
          </cell>
          <cell r="U7627">
            <v>11</v>
          </cell>
          <cell r="V7627" t="str">
            <v>DE 08 A 15 DÍAS</v>
          </cell>
        </row>
        <row r="7628">
          <cell r="Q7628" t="str">
            <v>BANAMEX4162859712245695937</v>
          </cell>
          <cell r="R7628" t="str">
            <v>O.K.</v>
          </cell>
          <cell r="S7628" t="str">
            <v>CONCILIADA</v>
          </cell>
          <cell r="T7628">
            <v>41628</v>
          </cell>
          <cell r="U7628">
            <v>11</v>
          </cell>
          <cell r="V7628" t="str">
            <v>DE 08 A 15 DÍAS</v>
          </cell>
        </row>
        <row r="7629">
          <cell r="Q7629" t="str">
            <v>BANAMEX4162859712243336179</v>
          </cell>
          <cell r="R7629" t="str">
            <v>O.K.</v>
          </cell>
          <cell r="S7629" t="str">
            <v>CONCILIADA</v>
          </cell>
          <cell r="T7629">
            <v>41628</v>
          </cell>
          <cell r="U7629">
            <v>11</v>
          </cell>
          <cell r="V7629" t="str">
            <v>DE 08 A 15 DÍAS</v>
          </cell>
        </row>
        <row r="7630">
          <cell r="Q7630" t="str">
            <v>BANAMEX4162859712245743489</v>
          </cell>
          <cell r="R7630" t="str">
            <v>O.K.</v>
          </cell>
          <cell r="S7630" t="str">
            <v>CONCILIADA</v>
          </cell>
          <cell r="T7630">
            <v>41628</v>
          </cell>
          <cell r="U7630">
            <v>11</v>
          </cell>
          <cell r="V7630" t="str">
            <v>DE 08 A 15 DÍAS</v>
          </cell>
        </row>
        <row r="7631">
          <cell r="Q7631" t="str">
            <v>BANAMEX4162859712241450691</v>
          </cell>
          <cell r="R7631" t="str">
            <v>O.K.</v>
          </cell>
          <cell r="S7631" t="str">
            <v>CONCILIADA</v>
          </cell>
          <cell r="T7631">
            <v>41628</v>
          </cell>
          <cell r="U7631">
            <v>11</v>
          </cell>
          <cell r="V7631" t="str">
            <v>DE 08 A 15 DÍAS</v>
          </cell>
        </row>
        <row r="7632">
          <cell r="Q7632" t="str">
            <v>BANAMEX4162859712245848627</v>
          </cell>
          <cell r="R7632" t="str">
            <v>O.K.</v>
          </cell>
          <cell r="S7632" t="str">
            <v>CONCILIADA</v>
          </cell>
          <cell r="T7632">
            <v>41628</v>
          </cell>
          <cell r="U7632">
            <v>11</v>
          </cell>
          <cell r="V7632" t="str">
            <v>DE 08 A 15 DÍAS</v>
          </cell>
        </row>
        <row r="7633">
          <cell r="Q7633" t="str">
            <v>BANAMEX4162859712241545029</v>
          </cell>
          <cell r="R7633" t="str">
            <v>O.K.</v>
          </cell>
          <cell r="S7633" t="str">
            <v>CONCILIADA</v>
          </cell>
          <cell r="T7633">
            <v>41628</v>
          </cell>
          <cell r="U7633">
            <v>11</v>
          </cell>
          <cell r="V7633" t="str">
            <v>DE 08 A 15 DÍAS</v>
          </cell>
        </row>
        <row r="7634">
          <cell r="Q7634" t="str">
            <v>BANAMEX4162859712245519137</v>
          </cell>
          <cell r="R7634" t="str">
            <v>O.K.</v>
          </cell>
          <cell r="S7634" t="str">
            <v>CONCILIADA</v>
          </cell>
          <cell r="T7634">
            <v>41628</v>
          </cell>
          <cell r="U7634">
            <v>11</v>
          </cell>
          <cell r="V7634" t="str">
            <v>DE 08 A 15 DÍAS</v>
          </cell>
        </row>
        <row r="7635">
          <cell r="Q7635" t="str">
            <v>BANAMEX4162859712245374954</v>
          </cell>
          <cell r="R7635" t="str">
            <v>O.K.</v>
          </cell>
          <cell r="S7635" t="str">
            <v>CONCILIADA</v>
          </cell>
          <cell r="T7635">
            <v>41628</v>
          </cell>
          <cell r="U7635">
            <v>11</v>
          </cell>
          <cell r="V7635" t="str">
            <v>DE 08 A 15 DÍAS</v>
          </cell>
        </row>
        <row r="7636">
          <cell r="Q7636" t="str">
            <v>BANAMEX4162859712245374798</v>
          </cell>
          <cell r="R7636" t="str">
            <v>O.K.</v>
          </cell>
          <cell r="S7636" t="str">
            <v>CONCILIADA</v>
          </cell>
          <cell r="T7636">
            <v>41628</v>
          </cell>
          <cell r="U7636">
            <v>11</v>
          </cell>
          <cell r="V7636" t="str">
            <v>DE 08 A 15 DÍAS</v>
          </cell>
        </row>
        <row r="7637">
          <cell r="Q7637" t="str">
            <v>BANAMEX4162859712245374822</v>
          </cell>
          <cell r="R7637" t="str">
            <v>O.K.</v>
          </cell>
          <cell r="S7637" t="str">
            <v>CONCILIADA</v>
          </cell>
          <cell r="T7637">
            <v>41628</v>
          </cell>
          <cell r="U7637">
            <v>11</v>
          </cell>
          <cell r="V7637" t="str">
            <v>DE 08 A 15 DÍAS</v>
          </cell>
        </row>
        <row r="7638">
          <cell r="Q7638" t="str">
            <v>BANAMEX4162859712245374814</v>
          </cell>
          <cell r="R7638" t="str">
            <v>O.K.</v>
          </cell>
          <cell r="S7638" t="str">
            <v>CONCILIADA</v>
          </cell>
          <cell r="T7638">
            <v>41628</v>
          </cell>
          <cell r="U7638">
            <v>11</v>
          </cell>
          <cell r="V7638" t="str">
            <v>DE 08 A 15 DÍAS</v>
          </cell>
        </row>
        <row r="7639">
          <cell r="Q7639" t="str">
            <v>BANAMEX4162859712241635689</v>
          </cell>
          <cell r="R7639" t="str">
            <v>O.K.</v>
          </cell>
          <cell r="S7639" t="str">
            <v>CONCILIADA</v>
          </cell>
          <cell r="T7639">
            <v>41628</v>
          </cell>
          <cell r="U7639">
            <v>11</v>
          </cell>
          <cell r="V7639" t="str">
            <v>DE 08 A 15 DÍAS</v>
          </cell>
        </row>
        <row r="7640">
          <cell r="Q7640" t="str">
            <v>BANAMEX4162859712241002061</v>
          </cell>
          <cell r="R7640" t="str">
            <v>O.K.</v>
          </cell>
          <cell r="S7640" t="str">
            <v>CONCILIADA</v>
          </cell>
          <cell r="T7640">
            <v>41628</v>
          </cell>
          <cell r="U7640">
            <v>11</v>
          </cell>
          <cell r="V7640" t="str">
            <v>DE 08 A 15 DÍAS</v>
          </cell>
        </row>
        <row r="7641">
          <cell r="Q7641" t="str">
            <v>BANAMEX4162859712241710573</v>
          </cell>
          <cell r="R7641" t="str">
            <v>O.K.</v>
          </cell>
          <cell r="S7641" t="str">
            <v>CONCILIADA</v>
          </cell>
          <cell r="T7641">
            <v>41628</v>
          </cell>
          <cell r="U7641">
            <v>11</v>
          </cell>
          <cell r="V7641" t="str">
            <v>DE 08 A 15 DÍAS</v>
          </cell>
        </row>
        <row r="7642">
          <cell r="Q7642" t="str">
            <v>BANAMEX4162859712245709068</v>
          </cell>
          <cell r="R7642" t="str">
            <v>O.K.</v>
          </cell>
          <cell r="S7642" t="str">
            <v>CONCILIADA</v>
          </cell>
          <cell r="T7642">
            <v>41628</v>
          </cell>
          <cell r="U7642">
            <v>11</v>
          </cell>
          <cell r="V7642" t="str">
            <v>DE 08 A 15 DÍAS</v>
          </cell>
        </row>
        <row r="7643">
          <cell r="Q7643" t="str">
            <v>BANAMEX4162859712243863099</v>
          </cell>
          <cell r="R7643" t="str">
            <v>O.K.</v>
          </cell>
          <cell r="S7643" t="str">
            <v>CONCILIADA</v>
          </cell>
          <cell r="T7643">
            <v>41628</v>
          </cell>
          <cell r="U7643">
            <v>11</v>
          </cell>
          <cell r="V7643" t="str">
            <v>DE 08 A 15 DÍAS</v>
          </cell>
        </row>
        <row r="7644">
          <cell r="Q7644" t="str">
            <v>BANAMEX4162859712241654904</v>
          </cell>
          <cell r="R7644" t="str">
            <v>O.K.</v>
          </cell>
          <cell r="S7644" t="str">
            <v>CONCILIADA</v>
          </cell>
          <cell r="T7644">
            <v>41628</v>
          </cell>
          <cell r="U7644">
            <v>11</v>
          </cell>
          <cell r="V7644" t="str">
            <v>DE 08 A 15 DÍAS</v>
          </cell>
        </row>
        <row r="7645">
          <cell r="Q7645" t="str">
            <v>BANAMEX4162859712241054956</v>
          </cell>
          <cell r="R7645" t="str">
            <v>O.K.</v>
          </cell>
          <cell r="S7645" t="str">
            <v>CONCILIADA</v>
          </cell>
          <cell r="T7645">
            <v>41628</v>
          </cell>
          <cell r="U7645">
            <v>11</v>
          </cell>
          <cell r="V7645" t="str">
            <v>DE 08 A 15 DÍAS</v>
          </cell>
        </row>
        <row r="7646">
          <cell r="Q7646" t="str">
            <v>BANAMEX4162859712245410923</v>
          </cell>
          <cell r="R7646" t="str">
            <v>O.K.</v>
          </cell>
          <cell r="S7646" t="str">
            <v>CONCILIADA</v>
          </cell>
          <cell r="T7646">
            <v>41628</v>
          </cell>
          <cell r="U7646">
            <v>11</v>
          </cell>
          <cell r="V7646" t="str">
            <v>DE 08 A 15 DÍAS</v>
          </cell>
        </row>
        <row r="7647">
          <cell r="Q7647" t="str">
            <v>BANAMEX4162859712241742212</v>
          </cell>
          <cell r="R7647" t="str">
            <v>O.K.</v>
          </cell>
          <cell r="S7647" t="str">
            <v>CONCILIADA</v>
          </cell>
          <cell r="T7647">
            <v>41628</v>
          </cell>
          <cell r="U7647">
            <v>11</v>
          </cell>
          <cell r="V7647" t="str">
            <v>DE 08 A 15 DÍAS</v>
          </cell>
        </row>
        <row r="7648">
          <cell r="Q7648" t="str">
            <v>BANAMEX4162859712245374780</v>
          </cell>
          <cell r="R7648" t="str">
            <v>O.K.</v>
          </cell>
          <cell r="S7648" t="str">
            <v>CONCILIADA</v>
          </cell>
          <cell r="T7648">
            <v>41628</v>
          </cell>
          <cell r="U7648">
            <v>11</v>
          </cell>
          <cell r="V7648" t="str">
            <v>DE 08 A 15 DÍAS</v>
          </cell>
        </row>
        <row r="7649">
          <cell r="Q7649" t="str">
            <v>BANAMEX4162859712241492131</v>
          </cell>
          <cell r="R7649" t="str">
            <v>O.K.</v>
          </cell>
          <cell r="S7649" t="str">
            <v>CONCILIADA</v>
          </cell>
          <cell r="T7649">
            <v>41628</v>
          </cell>
          <cell r="U7649">
            <v>11</v>
          </cell>
          <cell r="V7649" t="str">
            <v>DE 08 A 15 DÍAS</v>
          </cell>
        </row>
        <row r="7650">
          <cell r="Q7650" t="str">
            <v>BANAMEX4162859712241450667</v>
          </cell>
          <cell r="R7650" t="str">
            <v>O.K.</v>
          </cell>
          <cell r="S7650" t="str">
            <v>CONCILIADA</v>
          </cell>
          <cell r="T7650">
            <v>41628</v>
          </cell>
          <cell r="U7650">
            <v>11</v>
          </cell>
          <cell r="V7650" t="str">
            <v>DE 08 A 15 DÍAS</v>
          </cell>
        </row>
        <row r="7651">
          <cell r="Q7651" t="str">
            <v>BANAMEX4162859712241528132</v>
          </cell>
          <cell r="R7651" t="str">
            <v>O.K.</v>
          </cell>
          <cell r="S7651" t="str">
            <v>CONCILIADA</v>
          </cell>
          <cell r="T7651">
            <v>41628</v>
          </cell>
          <cell r="U7651">
            <v>11</v>
          </cell>
          <cell r="V7651" t="str">
            <v>DE 08 A 15 DÍAS</v>
          </cell>
        </row>
        <row r="7652">
          <cell r="Q7652" t="str">
            <v>BANAMEX4162859712245781752</v>
          </cell>
          <cell r="R7652" t="str">
            <v>O.K.</v>
          </cell>
          <cell r="S7652" t="str">
            <v>CONCILIADA</v>
          </cell>
          <cell r="T7652">
            <v>41628</v>
          </cell>
          <cell r="U7652">
            <v>11</v>
          </cell>
          <cell r="V7652" t="str">
            <v>DE 08 A 15 DÍAS</v>
          </cell>
        </row>
        <row r="7653">
          <cell r="Q7653" t="str">
            <v>BANAMEX4162859712241412055</v>
          </cell>
          <cell r="R7653" t="str">
            <v>O.K.</v>
          </cell>
          <cell r="S7653" t="str">
            <v>CONCILIADA</v>
          </cell>
          <cell r="T7653">
            <v>41628</v>
          </cell>
          <cell r="U7653">
            <v>11</v>
          </cell>
          <cell r="V7653" t="str">
            <v>DE 08 A 15 DÍAS</v>
          </cell>
        </row>
        <row r="7654">
          <cell r="Q7654" t="str">
            <v>BANAMEX4162859712242064673</v>
          </cell>
          <cell r="R7654" t="str">
            <v>O.K.</v>
          </cell>
          <cell r="S7654" t="str">
            <v>CONCILIADA</v>
          </cell>
          <cell r="T7654">
            <v>41628</v>
          </cell>
          <cell r="U7654">
            <v>11</v>
          </cell>
          <cell r="V7654" t="str">
            <v>DE 08 A 15 DÍAS</v>
          </cell>
        </row>
        <row r="7655">
          <cell r="Q7655" t="str">
            <v>BANAMEX4162859712241713502</v>
          </cell>
          <cell r="R7655" t="str">
            <v>O.K.</v>
          </cell>
          <cell r="S7655" t="str">
            <v>CONCILIADA</v>
          </cell>
          <cell r="T7655">
            <v>41628</v>
          </cell>
          <cell r="U7655">
            <v>11</v>
          </cell>
          <cell r="V7655" t="str">
            <v>DE 08 A 15 DÍAS</v>
          </cell>
        </row>
        <row r="7656">
          <cell r="Q7656" t="str">
            <v>BANAMEX4162859712241658277</v>
          </cell>
          <cell r="R7656" t="str">
            <v>O.K.</v>
          </cell>
          <cell r="S7656" t="str">
            <v>CONCILIADA</v>
          </cell>
          <cell r="T7656">
            <v>41628</v>
          </cell>
          <cell r="U7656">
            <v>11</v>
          </cell>
          <cell r="V7656" t="str">
            <v>DE 08 A 15 DÍAS</v>
          </cell>
        </row>
        <row r="7657">
          <cell r="Q7657" t="str">
            <v>BANAMEX4162859712241412006</v>
          </cell>
          <cell r="R7657" t="str">
            <v>O.K.</v>
          </cell>
          <cell r="S7657" t="str">
            <v>CONCILIADA</v>
          </cell>
          <cell r="T7657">
            <v>41628</v>
          </cell>
          <cell r="U7657">
            <v>11</v>
          </cell>
          <cell r="V7657" t="str">
            <v>DE 08 A 15 DÍAS</v>
          </cell>
        </row>
        <row r="7658">
          <cell r="Q7658" t="str">
            <v>BANAMEX4162859712245725379</v>
          </cell>
          <cell r="R7658" t="str">
            <v>O.K.</v>
          </cell>
          <cell r="S7658" t="str">
            <v>CONCILIADA</v>
          </cell>
          <cell r="T7658">
            <v>41628</v>
          </cell>
          <cell r="U7658">
            <v>11</v>
          </cell>
          <cell r="V7658" t="str">
            <v>DE 08 A 15 DÍAS</v>
          </cell>
        </row>
        <row r="7659">
          <cell r="Q7659" t="str">
            <v>BANAMEX4162859712245982699</v>
          </cell>
          <cell r="R7659" t="str">
            <v>O.K.</v>
          </cell>
          <cell r="S7659" t="str">
            <v>CONCILIADA</v>
          </cell>
          <cell r="T7659">
            <v>41628</v>
          </cell>
          <cell r="U7659">
            <v>11</v>
          </cell>
          <cell r="V7659" t="str">
            <v>DE 08 A 15 DÍAS</v>
          </cell>
        </row>
        <row r="7660">
          <cell r="Q7660" t="str">
            <v>BANAMEX4162859712241001952</v>
          </cell>
          <cell r="R7660" t="str">
            <v>O.K.</v>
          </cell>
          <cell r="S7660" t="str">
            <v>CONCILIADA</v>
          </cell>
          <cell r="T7660">
            <v>41628</v>
          </cell>
          <cell r="U7660">
            <v>11</v>
          </cell>
          <cell r="V7660" t="str">
            <v>DE 08 A 15 DÍAS</v>
          </cell>
        </row>
        <row r="7661">
          <cell r="Q7661" t="str">
            <v>BANAMEX4162859712245695895</v>
          </cell>
          <cell r="R7661" t="str">
            <v>O.K.</v>
          </cell>
          <cell r="S7661" t="str">
            <v>CONCILIADA</v>
          </cell>
          <cell r="T7661">
            <v>41628</v>
          </cell>
          <cell r="U7661">
            <v>11</v>
          </cell>
          <cell r="V7661" t="str">
            <v>DE 08 A 15 DÍAS</v>
          </cell>
        </row>
        <row r="7662">
          <cell r="Q7662" t="str">
            <v>BANAMEX4162859712241505437</v>
          </cell>
          <cell r="R7662" t="str">
            <v>O.K.</v>
          </cell>
          <cell r="S7662" t="str">
            <v>CONCILIADA</v>
          </cell>
          <cell r="T7662">
            <v>41628</v>
          </cell>
          <cell r="U7662">
            <v>11</v>
          </cell>
          <cell r="V7662" t="str">
            <v>DE 08 A 15 DÍAS</v>
          </cell>
        </row>
        <row r="7663">
          <cell r="Q7663" t="str">
            <v>BANAMEX4162859712245768064</v>
          </cell>
          <cell r="R7663" t="str">
            <v>O.K.</v>
          </cell>
          <cell r="S7663" t="str">
            <v>CONCILIADA</v>
          </cell>
          <cell r="T7663">
            <v>41628</v>
          </cell>
          <cell r="U7663">
            <v>11</v>
          </cell>
          <cell r="V7663" t="str">
            <v>DE 08 A 15 DÍAS</v>
          </cell>
        </row>
        <row r="7664">
          <cell r="Q7664" t="str">
            <v>BANAMEX4162859712245374830</v>
          </cell>
          <cell r="R7664" t="str">
            <v>O.K.</v>
          </cell>
          <cell r="S7664" t="str">
            <v>CONCILIADA</v>
          </cell>
          <cell r="T7664">
            <v>41628</v>
          </cell>
          <cell r="U7664">
            <v>11</v>
          </cell>
          <cell r="V7664" t="str">
            <v>DE 08 A 15 DÍAS</v>
          </cell>
        </row>
        <row r="7665">
          <cell r="Q7665" t="str">
            <v>BANAMEX4162859712241480870</v>
          </cell>
          <cell r="R7665" t="str">
            <v>O.K.</v>
          </cell>
          <cell r="S7665" t="str">
            <v>CONCILIADA</v>
          </cell>
          <cell r="T7665">
            <v>41628</v>
          </cell>
          <cell r="U7665">
            <v>11</v>
          </cell>
          <cell r="V7665" t="str">
            <v>DE 08 A 15 DÍAS</v>
          </cell>
        </row>
        <row r="7666">
          <cell r="Q7666" t="str">
            <v>BANAMEX4162859712246025670</v>
          </cell>
          <cell r="R7666" t="str">
            <v>O.K.</v>
          </cell>
          <cell r="S7666" t="str">
            <v>CONCILIADA</v>
          </cell>
          <cell r="T7666">
            <v>41628</v>
          </cell>
          <cell r="U7666">
            <v>11</v>
          </cell>
          <cell r="V7666" t="str">
            <v>DE 08 A 15 DÍAS</v>
          </cell>
        </row>
        <row r="7667">
          <cell r="Q7667" t="str">
            <v>BANAMEX4162859712245504378</v>
          </cell>
          <cell r="R7667" t="str">
            <v>O.K.</v>
          </cell>
          <cell r="S7667" t="str">
            <v>CONCILIADA</v>
          </cell>
          <cell r="T7667">
            <v>41628</v>
          </cell>
          <cell r="U7667">
            <v>11</v>
          </cell>
          <cell r="V7667" t="str">
            <v>DE 08 A 15 DÍAS</v>
          </cell>
        </row>
        <row r="7668">
          <cell r="Q7668" t="str">
            <v>BANAMEX4162859712241268051</v>
          </cell>
          <cell r="R7668" t="str">
            <v>O.K.</v>
          </cell>
          <cell r="S7668" t="str">
            <v>CONCILIADA</v>
          </cell>
          <cell r="T7668">
            <v>41628</v>
          </cell>
          <cell r="U7668">
            <v>11</v>
          </cell>
          <cell r="V7668" t="str">
            <v>DE 08 A 15 DÍAS</v>
          </cell>
        </row>
        <row r="7669">
          <cell r="Q7669" t="str">
            <v>BANAMEX4162859712241557859</v>
          </cell>
          <cell r="R7669" t="str">
            <v>O.K.</v>
          </cell>
          <cell r="S7669" t="str">
            <v>CONCILIADA</v>
          </cell>
          <cell r="T7669">
            <v>41628</v>
          </cell>
          <cell r="U7669">
            <v>11</v>
          </cell>
          <cell r="V7669" t="str">
            <v>DE 08 A 15 DÍAS</v>
          </cell>
        </row>
        <row r="7670">
          <cell r="Q7670" t="str">
            <v>BANAMEX4162859712245374871</v>
          </cell>
          <cell r="R7670" t="str">
            <v>O.K.</v>
          </cell>
          <cell r="S7670" t="str">
            <v>CONCILIADA</v>
          </cell>
          <cell r="T7670">
            <v>41628</v>
          </cell>
          <cell r="U7670">
            <v>11</v>
          </cell>
          <cell r="V7670" t="str">
            <v>DE 08 A 15 DÍAS</v>
          </cell>
        </row>
        <row r="7671">
          <cell r="Q7671" t="str">
            <v>BANAMEX4162859712241483114</v>
          </cell>
          <cell r="R7671" t="str">
            <v>O.K.</v>
          </cell>
          <cell r="S7671" t="str">
            <v>CONCILIADA</v>
          </cell>
          <cell r="T7671">
            <v>41628</v>
          </cell>
          <cell r="U7671">
            <v>11</v>
          </cell>
          <cell r="V7671" t="str">
            <v>DE 08 A 15 DÍAS</v>
          </cell>
        </row>
        <row r="7672">
          <cell r="Q7672" t="str">
            <v>BANAMEX4162859712241247964</v>
          </cell>
          <cell r="R7672" t="str">
            <v>O.K.</v>
          </cell>
          <cell r="S7672" t="str">
            <v>CONCILIADA</v>
          </cell>
          <cell r="T7672">
            <v>41628</v>
          </cell>
          <cell r="U7672">
            <v>11</v>
          </cell>
          <cell r="V7672" t="str">
            <v>DE 08 A 15 DÍAS</v>
          </cell>
        </row>
        <row r="7673">
          <cell r="Q7673" t="str">
            <v>BANAMEX4162859712242116887</v>
          </cell>
          <cell r="R7673" t="str">
            <v>O.K.</v>
          </cell>
          <cell r="S7673" t="str">
            <v>CONCILIADA</v>
          </cell>
          <cell r="T7673">
            <v>41628</v>
          </cell>
          <cell r="U7673">
            <v>11</v>
          </cell>
          <cell r="V7673" t="str">
            <v>DE 08 A 15 DÍAS</v>
          </cell>
        </row>
        <row r="7674">
          <cell r="Q7674" t="str">
            <v>BANAMEX4162859712241000077</v>
          </cell>
          <cell r="R7674" t="str">
            <v>O.K.</v>
          </cell>
          <cell r="S7674" t="str">
            <v>CONCILIADA</v>
          </cell>
          <cell r="T7674">
            <v>41628</v>
          </cell>
          <cell r="U7674">
            <v>11</v>
          </cell>
          <cell r="V7674" t="str">
            <v>DE 08 A 15 DÍAS</v>
          </cell>
        </row>
        <row r="7675">
          <cell r="Q7675" t="str">
            <v>BANAMEX4162859712245374939</v>
          </cell>
          <cell r="R7675" t="str">
            <v>O.K.</v>
          </cell>
          <cell r="S7675" t="str">
            <v>CONCILIADA</v>
          </cell>
          <cell r="T7675">
            <v>41628</v>
          </cell>
          <cell r="U7675">
            <v>11</v>
          </cell>
          <cell r="V7675" t="str">
            <v>DE 08 A 15 DÍAS</v>
          </cell>
        </row>
        <row r="7676">
          <cell r="Q7676" t="str">
            <v>BANAMEX4162859712243786118</v>
          </cell>
          <cell r="R7676" t="str">
            <v>O.K.</v>
          </cell>
          <cell r="S7676" t="str">
            <v>CONCILIADA</v>
          </cell>
          <cell r="T7676">
            <v>41628</v>
          </cell>
          <cell r="U7676">
            <v>11</v>
          </cell>
          <cell r="V7676" t="str">
            <v>DE 08 A 15 DÍAS</v>
          </cell>
        </row>
        <row r="7677">
          <cell r="Q7677" t="str">
            <v>BANAMEX4162859712241435759</v>
          </cell>
          <cell r="R7677" t="str">
            <v>O.K.</v>
          </cell>
          <cell r="S7677" t="str">
            <v>CONCILIADA</v>
          </cell>
          <cell r="T7677">
            <v>41628</v>
          </cell>
          <cell r="U7677">
            <v>11</v>
          </cell>
          <cell r="V7677" t="str">
            <v>DE 08 A 15 DÍAS</v>
          </cell>
        </row>
        <row r="7678">
          <cell r="Q7678" t="str">
            <v>BANAMEX4162859712241168970</v>
          </cell>
          <cell r="R7678" t="str">
            <v>O.K.</v>
          </cell>
          <cell r="S7678" t="str">
            <v>CONCILIADA</v>
          </cell>
          <cell r="T7678">
            <v>41628</v>
          </cell>
          <cell r="U7678">
            <v>11</v>
          </cell>
          <cell r="V7678" t="str">
            <v>DE 08 A 15 DÍAS</v>
          </cell>
        </row>
        <row r="7679">
          <cell r="Q7679" t="str">
            <v>BANAMEX4162859712241687680</v>
          </cell>
          <cell r="R7679" t="str">
            <v>O.K.</v>
          </cell>
          <cell r="S7679" t="str">
            <v>CONCILIADA</v>
          </cell>
          <cell r="T7679">
            <v>41628</v>
          </cell>
          <cell r="U7679">
            <v>11</v>
          </cell>
          <cell r="V7679" t="str">
            <v>DE 08 A 15 DÍAS</v>
          </cell>
        </row>
        <row r="7680">
          <cell r="Q7680" t="str">
            <v>BANAMEX4162859712241658673</v>
          </cell>
          <cell r="R7680" t="str">
            <v>O.K.</v>
          </cell>
          <cell r="S7680" t="str">
            <v>CONCILIADA</v>
          </cell>
          <cell r="T7680">
            <v>41628</v>
          </cell>
          <cell r="U7680">
            <v>11</v>
          </cell>
          <cell r="V7680" t="str">
            <v>DE 08 A 15 DÍAS</v>
          </cell>
        </row>
        <row r="7681">
          <cell r="Q7681" t="str">
            <v>BANAMEX4162859712245374855</v>
          </cell>
          <cell r="R7681" t="str">
            <v>O.K.</v>
          </cell>
          <cell r="S7681" t="str">
            <v>CONCILIADA</v>
          </cell>
          <cell r="T7681">
            <v>41628</v>
          </cell>
          <cell r="U7681">
            <v>11</v>
          </cell>
          <cell r="V7681" t="str">
            <v>DE 08 A 15 DÍAS</v>
          </cell>
        </row>
        <row r="7682">
          <cell r="Q7682" t="str">
            <v>BANAMEX4162859712245870795</v>
          </cell>
          <cell r="R7682" t="str">
            <v>O.K.</v>
          </cell>
          <cell r="S7682" t="str">
            <v>CONCILIADA</v>
          </cell>
          <cell r="T7682">
            <v>41628</v>
          </cell>
          <cell r="U7682">
            <v>11</v>
          </cell>
          <cell r="V7682" t="str">
            <v>DE 08 A 15 DÍAS</v>
          </cell>
        </row>
        <row r="7683">
          <cell r="Q7683" t="str">
            <v>BANAMEX4162859712245775721</v>
          </cell>
          <cell r="R7683" t="str">
            <v>O.K.</v>
          </cell>
          <cell r="S7683" t="str">
            <v>CONCILIADA</v>
          </cell>
          <cell r="T7683">
            <v>41628</v>
          </cell>
          <cell r="U7683">
            <v>11</v>
          </cell>
          <cell r="V7683" t="str">
            <v>DE 08 A 15 DÍAS</v>
          </cell>
        </row>
        <row r="7684">
          <cell r="Q7684" t="str">
            <v>BANAMEX4162859712241721299</v>
          </cell>
          <cell r="R7684" t="str">
            <v>O.K.</v>
          </cell>
          <cell r="S7684" t="str">
            <v>CONCILIADA</v>
          </cell>
          <cell r="T7684">
            <v>41628</v>
          </cell>
          <cell r="U7684">
            <v>11</v>
          </cell>
          <cell r="V7684" t="str">
            <v>DE 08 A 15 DÍAS</v>
          </cell>
        </row>
        <row r="7685">
          <cell r="Q7685" t="str">
            <v>BANAMEX4162859712245848650</v>
          </cell>
          <cell r="R7685" t="str">
            <v>O.K.</v>
          </cell>
          <cell r="S7685" t="str">
            <v>CONCILIADA</v>
          </cell>
          <cell r="T7685">
            <v>41628</v>
          </cell>
          <cell r="U7685">
            <v>11</v>
          </cell>
          <cell r="V7685" t="str">
            <v>DE 08 A 15 DÍAS</v>
          </cell>
        </row>
        <row r="7686">
          <cell r="Q7686" t="str">
            <v>BANAMEX4162859712241709583</v>
          </cell>
          <cell r="R7686" t="str">
            <v>O.K.</v>
          </cell>
          <cell r="S7686" t="str">
            <v>CONCILIADA</v>
          </cell>
          <cell r="T7686">
            <v>41628</v>
          </cell>
          <cell r="U7686">
            <v>11</v>
          </cell>
          <cell r="V7686" t="str">
            <v>DE 08 A 15 DÍAS</v>
          </cell>
        </row>
        <row r="7687">
          <cell r="Q7687" t="str">
            <v>BANAMEX4162859712241377852</v>
          </cell>
          <cell r="R7687" t="str">
            <v>O.K.</v>
          </cell>
          <cell r="S7687" t="str">
            <v>CONCILIADA</v>
          </cell>
          <cell r="T7687">
            <v>41628</v>
          </cell>
          <cell r="U7687">
            <v>11</v>
          </cell>
          <cell r="V7687" t="str">
            <v>DE 08 A 15 DÍAS</v>
          </cell>
        </row>
        <row r="7688">
          <cell r="Q7688" t="str">
            <v>BANAMEX4162859712245432299</v>
          </cell>
          <cell r="R7688" t="str">
            <v>O.K.</v>
          </cell>
          <cell r="S7688" t="str">
            <v>CONCILIADA</v>
          </cell>
          <cell r="T7688">
            <v>41628</v>
          </cell>
          <cell r="U7688">
            <v>11</v>
          </cell>
          <cell r="V7688" t="str">
            <v>DE 08 A 15 DÍAS</v>
          </cell>
        </row>
        <row r="7689">
          <cell r="Q7689" t="str">
            <v>BANAMEX4162859712241005227</v>
          </cell>
          <cell r="R7689" t="str">
            <v>O.K.</v>
          </cell>
          <cell r="S7689" t="str">
            <v>CONCILIADA</v>
          </cell>
          <cell r="T7689">
            <v>41628</v>
          </cell>
          <cell r="U7689">
            <v>11</v>
          </cell>
          <cell r="V7689" t="str">
            <v>DE 08 A 15 DÍAS</v>
          </cell>
        </row>
        <row r="7690">
          <cell r="Q7690" t="str">
            <v>BANAMEX4162859712245574561</v>
          </cell>
          <cell r="R7690" t="str">
            <v>O.K.</v>
          </cell>
          <cell r="S7690" t="str">
            <v>CONCILIADA</v>
          </cell>
          <cell r="T7690">
            <v>41628</v>
          </cell>
          <cell r="U7690">
            <v>11</v>
          </cell>
          <cell r="V7690" t="str">
            <v>DE 08 A 15 DÍAS</v>
          </cell>
        </row>
        <row r="7691">
          <cell r="Q7691" t="str">
            <v>BANAMEX4162859712241000071</v>
          </cell>
          <cell r="R7691" t="str">
            <v>O.K.</v>
          </cell>
          <cell r="S7691" t="str">
            <v>CONCILIADA</v>
          </cell>
          <cell r="T7691">
            <v>41628</v>
          </cell>
          <cell r="U7691">
            <v>11</v>
          </cell>
          <cell r="V7691" t="str">
            <v>DE 08 A 15 DÍAS</v>
          </cell>
        </row>
        <row r="7692">
          <cell r="Q7692" t="str">
            <v>BANAMEX4162859712245374731</v>
          </cell>
          <cell r="R7692" t="str">
            <v>O.K.</v>
          </cell>
          <cell r="S7692" t="str">
            <v>CONCILIADA</v>
          </cell>
          <cell r="T7692">
            <v>41628</v>
          </cell>
          <cell r="U7692">
            <v>11</v>
          </cell>
          <cell r="V7692" t="str">
            <v>DE 08 A 15 DÍAS</v>
          </cell>
        </row>
        <row r="7693">
          <cell r="Q7693" t="str">
            <v>BANAMEX4162859712245436571</v>
          </cell>
          <cell r="R7693" t="str">
            <v>O.K.</v>
          </cell>
          <cell r="S7693" t="str">
            <v>CONCILIADA</v>
          </cell>
          <cell r="T7693">
            <v>41628</v>
          </cell>
          <cell r="U7693">
            <v>11</v>
          </cell>
          <cell r="V7693" t="str">
            <v>DE 08 A 15 DÍAS</v>
          </cell>
        </row>
        <row r="7694">
          <cell r="Q7694" t="str">
            <v>BANAMEX4162859712245374772</v>
          </cell>
          <cell r="R7694" t="str">
            <v>O.K.</v>
          </cell>
          <cell r="S7694" t="str">
            <v>CONCILIADA</v>
          </cell>
          <cell r="T7694">
            <v>41628</v>
          </cell>
          <cell r="U7694">
            <v>11</v>
          </cell>
          <cell r="V7694" t="str">
            <v>DE 08 A 15 DÍAS</v>
          </cell>
        </row>
        <row r="7695">
          <cell r="Q7695" t="str">
            <v>BANAMEX4162859712245607155</v>
          </cell>
          <cell r="R7695" t="str">
            <v>O.K.</v>
          </cell>
          <cell r="S7695" t="str">
            <v>CONCILIADA</v>
          </cell>
          <cell r="T7695">
            <v>41628</v>
          </cell>
          <cell r="U7695">
            <v>11</v>
          </cell>
          <cell r="V7695" t="str">
            <v>DE 08 A 15 DÍAS</v>
          </cell>
        </row>
        <row r="7696">
          <cell r="Q7696" t="str">
            <v>BANAMEX4162859712241658699</v>
          </cell>
          <cell r="R7696" t="str">
            <v>O.K.</v>
          </cell>
          <cell r="S7696" t="str">
            <v>CONCILIADA</v>
          </cell>
          <cell r="T7696">
            <v>41628</v>
          </cell>
          <cell r="U7696">
            <v>11</v>
          </cell>
          <cell r="V7696" t="str">
            <v>DE 08 A 15 DÍAS</v>
          </cell>
        </row>
        <row r="7697">
          <cell r="Q7697" t="str">
            <v>BANAMEX4162859712245631015</v>
          </cell>
          <cell r="R7697" t="str">
            <v>O.K.</v>
          </cell>
          <cell r="S7697" t="str">
            <v>CONCILIADA</v>
          </cell>
          <cell r="T7697">
            <v>41628</v>
          </cell>
          <cell r="U7697">
            <v>11</v>
          </cell>
          <cell r="V7697" t="str">
            <v>DE 08 A 15 DÍAS</v>
          </cell>
        </row>
        <row r="7698">
          <cell r="Q7698" t="str">
            <v>BANAMEX4162859712241713452</v>
          </cell>
          <cell r="R7698" t="str">
            <v>O.K.</v>
          </cell>
          <cell r="S7698" t="str">
            <v>CONCILIADA</v>
          </cell>
          <cell r="T7698">
            <v>41628</v>
          </cell>
          <cell r="U7698">
            <v>11</v>
          </cell>
          <cell r="V7698" t="str">
            <v>DE 08 A 15 DÍAS</v>
          </cell>
        </row>
        <row r="7699">
          <cell r="Q7699" t="str">
            <v>BANAMEX4162859712241303833</v>
          </cell>
          <cell r="R7699" t="str">
            <v>O.K.</v>
          </cell>
          <cell r="S7699" t="str">
            <v>CONCILIADA</v>
          </cell>
          <cell r="T7699">
            <v>41628</v>
          </cell>
          <cell r="U7699">
            <v>11</v>
          </cell>
          <cell r="V7699" t="str">
            <v>DE 08 A 15 DÍAS</v>
          </cell>
        </row>
        <row r="7700">
          <cell r="Q7700" t="str">
            <v>BANAMEX4162859712241714526</v>
          </cell>
          <cell r="R7700" t="str">
            <v>O.K.</v>
          </cell>
          <cell r="S7700" t="str">
            <v>CONCILIADA</v>
          </cell>
          <cell r="T7700">
            <v>41628</v>
          </cell>
          <cell r="U7700">
            <v>11</v>
          </cell>
          <cell r="V7700" t="str">
            <v>DE 08 A 15 DÍAS</v>
          </cell>
        </row>
        <row r="7701">
          <cell r="Q7701" t="str">
            <v>BANAMEX4162859712241377878</v>
          </cell>
          <cell r="R7701" t="str">
            <v>O.K.</v>
          </cell>
          <cell r="S7701" t="str">
            <v>CONCILIADA</v>
          </cell>
          <cell r="T7701">
            <v>41628</v>
          </cell>
          <cell r="U7701">
            <v>11</v>
          </cell>
          <cell r="V7701" t="str">
            <v>DE 08 A 15 DÍAS</v>
          </cell>
        </row>
        <row r="7702">
          <cell r="Q7702" t="str">
            <v>BANAMEX4162859712245529268</v>
          </cell>
          <cell r="R7702" t="str">
            <v>O.K.</v>
          </cell>
          <cell r="S7702" t="str">
            <v>CONCILIADA</v>
          </cell>
          <cell r="T7702">
            <v>41628</v>
          </cell>
          <cell r="U7702">
            <v>11</v>
          </cell>
          <cell r="V7702" t="str">
            <v>DE 08 A 15 DÍAS</v>
          </cell>
        </row>
        <row r="7703">
          <cell r="Q7703" t="str">
            <v>BANAMEX4162859712245374947</v>
          </cell>
          <cell r="R7703" t="str">
            <v>O.K.</v>
          </cell>
          <cell r="S7703" t="str">
            <v>CONCILIADA</v>
          </cell>
          <cell r="T7703">
            <v>41628</v>
          </cell>
          <cell r="U7703">
            <v>11</v>
          </cell>
          <cell r="V7703" t="str">
            <v>DE 08 A 15 DÍAS</v>
          </cell>
        </row>
        <row r="7704">
          <cell r="Q7704" t="str">
            <v>BANAMEX4162859712241303866</v>
          </cell>
          <cell r="R7704" t="str">
            <v>O.K.</v>
          </cell>
          <cell r="S7704" t="str">
            <v>CONCILIADA</v>
          </cell>
          <cell r="T7704">
            <v>41628</v>
          </cell>
          <cell r="U7704">
            <v>11</v>
          </cell>
          <cell r="V7704" t="str">
            <v>DE 08 A 15 DÍAS</v>
          </cell>
        </row>
        <row r="7705">
          <cell r="Q7705" t="str">
            <v>BANAMEX4162859712241713486</v>
          </cell>
          <cell r="R7705" t="str">
            <v>O.K.</v>
          </cell>
          <cell r="S7705" t="str">
            <v>CONCILIADA</v>
          </cell>
          <cell r="T7705">
            <v>41628</v>
          </cell>
          <cell r="U7705">
            <v>11</v>
          </cell>
          <cell r="V7705" t="str">
            <v>DE 08 A 15 DÍAS</v>
          </cell>
        </row>
        <row r="7706">
          <cell r="Q7706" t="str">
            <v>BANAMEX4162859712241448562</v>
          </cell>
          <cell r="R7706" t="str">
            <v>O.K.</v>
          </cell>
          <cell r="S7706" t="str">
            <v>CONCILIADA</v>
          </cell>
          <cell r="T7706">
            <v>41628</v>
          </cell>
          <cell r="U7706">
            <v>11</v>
          </cell>
          <cell r="V7706" t="str">
            <v>DE 08 A 15 DÍAS</v>
          </cell>
        </row>
        <row r="7707">
          <cell r="Q7707" t="str">
            <v>BANAMEX4162859712245822309</v>
          </cell>
          <cell r="R7707" t="str">
            <v>O.K.</v>
          </cell>
          <cell r="S7707" t="str">
            <v>CONCILIADA</v>
          </cell>
          <cell r="T7707">
            <v>41628</v>
          </cell>
          <cell r="U7707">
            <v>11</v>
          </cell>
          <cell r="V7707" t="str">
            <v>DE 08 A 15 DÍAS</v>
          </cell>
        </row>
        <row r="7708">
          <cell r="Q7708" t="str">
            <v>BANAMEX4162859712244225942</v>
          </cell>
          <cell r="R7708" t="str">
            <v>O.K.</v>
          </cell>
          <cell r="S7708" t="str">
            <v>COMPENSADA</v>
          </cell>
          <cell r="T7708">
            <v>41628</v>
          </cell>
          <cell r="U7708">
            <v>11</v>
          </cell>
          <cell r="V7708" t="str">
            <v>DE 08 A 15 DÍAS</v>
          </cell>
        </row>
        <row r="7709">
          <cell r="Q7709" t="str">
            <v>BANAMEX4162859712241544972</v>
          </cell>
          <cell r="R7709" t="str">
            <v>O.K.</v>
          </cell>
          <cell r="S7709" t="str">
            <v>CONCILIADA</v>
          </cell>
          <cell r="T7709">
            <v>41628</v>
          </cell>
          <cell r="U7709">
            <v>11</v>
          </cell>
          <cell r="V7709" t="str">
            <v>DE 08 A 15 DÍAS</v>
          </cell>
        </row>
        <row r="7710">
          <cell r="Q7710" t="str">
            <v>BANAMEX4162859712241011465</v>
          </cell>
          <cell r="R7710" t="str">
            <v>O.K.</v>
          </cell>
          <cell r="S7710" t="str">
            <v>CONCILIADA</v>
          </cell>
          <cell r="T7710">
            <v>41628</v>
          </cell>
          <cell r="U7710">
            <v>11</v>
          </cell>
          <cell r="V7710" t="str">
            <v>DE 08 A 15 DÍAS</v>
          </cell>
        </row>
        <row r="7711">
          <cell r="Q7711" t="str">
            <v>BANAMEX4162859712241448604</v>
          </cell>
          <cell r="R7711" t="str">
            <v>O.K.</v>
          </cell>
          <cell r="S7711" t="str">
            <v>CONCILIADA</v>
          </cell>
          <cell r="T7711">
            <v>41628</v>
          </cell>
          <cell r="U7711">
            <v>11</v>
          </cell>
          <cell r="V7711" t="str">
            <v>DE 08 A 15 DÍAS</v>
          </cell>
        </row>
        <row r="7712">
          <cell r="Q7712" t="str">
            <v>BANAMEX4162859712245374749</v>
          </cell>
          <cell r="R7712" t="str">
            <v>O.K.</v>
          </cell>
          <cell r="S7712" t="str">
            <v>CONCILIADA</v>
          </cell>
          <cell r="T7712">
            <v>41628</v>
          </cell>
          <cell r="U7712">
            <v>11</v>
          </cell>
          <cell r="V7712" t="str">
            <v>DE 08 A 15 DÍAS</v>
          </cell>
        </row>
        <row r="7713">
          <cell r="Q7713" t="str">
            <v>BANAMEX4162859712244084117</v>
          </cell>
          <cell r="R7713" t="str">
            <v>O.K.</v>
          </cell>
          <cell r="S7713" t="str">
            <v>COMPENSADA</v>
          </cell>
          <cell r="T7713">
            <v>41628</v>
          </cell>
          <cell r="U7713">
            <v>11</v>
          </cell>
          <cell r="V7713" t="str">
            <v>DE 08 A 15 DÍAS</v>
          </cell>
        </row>
        <row r="7714">
          <cell r="Q7714" t="str">
            <v>BANAMEX4162859712244084232</v>
          </cell>
          <cell r="R7714" t="str">
            <v>O.K.</v>
          </cell>
          <cell r="S7714" t="str">
            <v>COMPENSADA</v>
          </cell>
          <cell r="T7714">
            <v>41628</v>
          </cell>
          <cell r="U7714">
            <v>11</v>
          </cell>
          <cell r="V7714" t="str">
            <v>DE 08 A 15 DÍAS</v>
          </cell>
        </row>
        <row r="7715">
          <cell r="Q7715" t="str">
            <v>BANCOMER416284487026595695929</v>
          </cell>
          <cell r="R7715" t="str">
            <v>O.K.</v>
          </cell>
          <cell r="S7715" t="str">
            <v>CONCILIADA</v>
          </cell>
          <cell r="T7715">
            <v>41628</v>
          </cell>
          <cell r="U7715">
            <v>11</v>
          </cell>
          <cell r="V7715" t="str">
            <v>DE 08 A 15 DÍAS</v>
          </cell>
        </row>
        <row r="7716">
          <cell r="Q7716" t="str">
            <v>BANCOMER416284487026595374699</v>
          </cell>
          <cell r="R7716" t="str">
            <v>O.K.</v>
          </cell>
          <cell r="S7716" t="str">
            <v>CONCILIADA</v>
          </cell>
          <cell r="T7716">
            <v>41628</v>
          </cell>
          <cell r="U7716">
            <v>11</v>
          </cell>
          <cell r="V7716" t="str">
            <v>DE 08 A 15 DÍAS</v>
          </cell>
        </row>
        <row r="7717">
          <cell r="Q7717" t="str">
            <v>BANCOMER416284487026594117602</v>
          </cell>
          <cell r="R7717" t="str">
            <v>O.K.</v>
          </cell>
          <cell r="S7717" t="str">
            <v>CONCILIADA</v>
          </cell>
          <cell r="T7717">
            <v>41628</v>
          </cell>
          <cell r="U7717">
            <v>11</v>
          </cell>
          <cell r="V7717" t="str">
            <v>DE 08 A 15 DÍAS</v>
          </cell>
        </row>
        <row r="7718">
          <cell r="Q7718" t="str">
            <v>BANCOMER416284487026595374715</v>
          </cell>
          <cell r="R7718" t="str">
            <v>O.K.</v>
          </cell>
          <cell r="S7718" t="str">
            <v>COMPENSADA</v>
          </cell>
          <cell r="T7718">
            <v>41628</v>
          </cell>
          <cell r="U7718">
            <v>11</v>
          </cell>
          <cell r="V7718" t="str">
            <v>DE 08 A 15 DÍAS</v>
          </cell>
        </row>
        <row r="7719">
          <cell r="Q7719" t="str">
            <v>BANCOMER416284487026595410923</v>
          </cell>
          <cell r="R7719" t="str">
            <v>O.K.</v>
          </cell>
          <cell r="S7719" t="str">
            <v>CONCILIADA</v>
          </cell>
          <cell r="T7719">
            <v>41628</v>
          </cell>
          <cell r="U7719">
            <v>11</v>
          </cell>
          <cell r="V7719" t="str">
            <v>DE 08 A 15 DÍAS</v>
          </cell>
        </row>
        <row r="7720">
          <cell r="Q7720" t="str">
            <v>BANCOMER416284487026596743769</v>
          </cell>
          <cell r="R7720" t="str">
            <v>O.K.</v>
          </cell>
          <cell r="S7720" t="str">
            <v>COMPENSADA</v>
          </cell>
          <cell r="T7720">
            <v>41628</v>
          </cell>
          <cell r="U7720">
            <v>11</v>
          </cell>
          <cell r="V7720" t="str">
            <v>DE 08 A 15 DÍAS</v>
          </cell>
        </row>
        <row r="7721">
          <cell r="Q7721" t="str">
            <v>BANCOMER416284487026595432299</v>
          </cell>
          <cell r="R7721" t="str">
            <v>O.K.</v>
          </cell>
          <cell r="S7721" t="str">
            <v>CONCILIADA</v>
          </cell>
          <cell r="T7721">
            <v>41628</v>
          </cell>
          <cell r="U7721">
            <v>11</v>
          </cell>
          <cell r="V7721" t="str">
            <v>DE 08 A 15 DÍAS</v>
          </cell>
        </row>
        <row r="7722">
          <cell r="Q7722" t="str">
            <v>BANCOMER416284487026599600651</v>
          </cell>
          <cell r="R7722" t="str">
            <v>O.K.</v>
          </cell>
          <cell r="S7722" t="str">
            <v>CONCILIADA</v>
          </cell>
          <cell r="T7722">
            <v>41628</v>
          </cell>
          <cell r="U7722">
            <v>11</v>
          </cell>
          <cell r="V7722" t="str">
            <v>DE 08 A 15 DÍAS</v>
          </cell>
        </row>
        <row r="7723">
          <cell r="Q7723" t="str">
            <v>BANCOMER416284487026594148490</v>
          </cell>
          <cell r="R7723" t="str">
            <v>O.K.</v>
          </cell>
          <cell r="S7723" t="str">
            <v>CONCILIADA</v>
          </cell>
          <cell r="T7723">
            <v>41628</v>
          </cell>
          <cell r="U7723">
            <v>11</v>
          </cell>
          <cell r="V7723" t="str">
            <v>DE 08 A 15 DÍAS</v>
          </cell>
        </row>
        <row r="7724">
          <cell r="Q7724" t="str">
            <v>BANCOMER416284487026595541289</v>
          </cell>
          <cell r="R7724" t="str">
            <v>O.K.</v>
          </cell>
          <cell r="S7724" t="str">
            <v>CONCILIADA</v>
          </cell>
          <cell r="T7724">
            <v>41628</v>
          </cell>
          <cell r="U7724">
            <v>11</v>
          </cell>
          <cell r="V7724" t="str">
            <v>DE 08 A 15 DÍAS</v>
          </cell>
        </row>
        <row r="7725">
          <cell r="Q7725" t="str">
            <v>BANCOMER416284487026591690833</v>
          </cell>
          <cell r="R7725" t="str">
            <v>O.K.</v>
          </cell>
          <cell r="S7725" t="str">
            <v>CONCILIADA</v>
          </cell>
          <cell r="T7725">
            <v>41628</v>
          </cell>
          <cell r="U7725">
            <v>11</v>
          </cell>
          <cell r="V7725" t="str">
            <v>DE 08 A 15 DÍAS</v>
          </cell>
        </row>
        <row r="7726">
          <cell r="Q7726" t="str">
            <v>BANCOMER416284487026595695895</v>
          </cell>
          <cell r="R7726" t="str">
            <v>O.K.</v>
          </cell>
          <cell r="S7726" t="str">
            <v>CONCILIADA</v>
          </cell>
          <cell r="T7726">
            <v>41628</v>
          </cell>
          <cell r="U7726">
            <v>11</v>
          </cell>
          <cell r="V7726" t="str">
            <v>DE 08 A 15 DÍAS</v>
          </cell>
        </row>
        <row r="7727">
          <cell r="Q7727" t="str">
            <v>BANCOMER416284487026595519137</v>
          </cell>
          <cell r="R7727" t="str">
            <v>O.K.</v>
          </cell>
          <cell r="S7727" t="str">
            <v>CONCILIADA</v>
          </cell>
          <cell r="T7727">
            <v>41628</v>
          </cell>
          <cell r="U7727">
            <v>11</v>
          </cell>
          <cell r="V7727" t="str">
            <v>DE 08 A 15 DÍAS</v>
          </cell>
        </row>
        <row r="7728">
          <cell r="Q7728" t="str">
            <v>BANCOMER416284487026591735240</v>
          </cell>
          <cell r="R7728" t="str">
            <v>O.K.</v>
          </cell>
          <cell r="S7728" t="str">
            <v>COMPENSADA</v>
          </cell>
          <cell r="T7728">
            <v>41628</v>
          </cell>
          <cell r="U7728">
            <v>11</v>
          </cell>
          <cell r="V7728" t="str">
            <v>DE 08 A 15 DÍAS</v>
          </cell>
        </row>
        <row r="7729">
          <cell r="Q7729" t="str">
            <v>BANCOMER416284487026595591201</v>
          </cell>
          <cell r="R7729" t="str">
            <v>O.K.</v>
          </cell>
          <cell r="S7729" t="str">
            <v>CONCILIADA</v>
          </cell>
          <cell r="T7729">
            <v>41628</v>
          </cell>
          <cell r="U7729">
            <v>11</v>
          </cell>
          <cell r="V7729" t="str">
            <v>DE 08 A 15 DÍAS</v>
          </cell>
        </row>
        <row r="7730">
          <cell r="Q7730" t="str">
            <v>BANCOMER416284487026595820535</v>
          </cell>
          <cell r="R7730" t="str">
            <v>O.K.</v>
          </cell>
          <cell r="S7730" t="str">
            <v>CONCILIADA</v>
          </cell>
          <cell r="T7730">
            <v>41628</v>
          </cell>
          <cell r="U7730">
            <v>11</v>
          </cell>
          <cell r="V7730" t="str">
            <v>DE 08 A 15 DÍAS</v>
          </cell>
        </row>
        <row r="7731">
          <cell r="Q7731" t="str">
            <v>BANCOMER416284487026595440060</v>
          </cell>
          <cell r="R7731" t="str">
            <v>O.K.</v>
          </cell>
          <cell r="S7731" t="str">
            <v>CONCILIADA</v>
          </cell>
          <cell r="T7731">
            <v>41628</v>
          </cell>
          <cell r="U7731">
            <v>11</v>
          </cell>
          <cell r="V7731" t="str">
            <v>DE 08 A 15 DÍAS</v>
          </cell>
        </row>
        <row r="7732">
          <cell r="Q7732" t="str">
            <v>BANCOMER416284487026595504378</v>
          </cell>
          <cell r="R7732" t="str">
            <v>O.K.</v>
          </cell>
          <cell r="S7732" t="str">
            <v>CONCILIADA</v>
          </cell>
          <cell r="T7732">
            <v>41628</v>
          </cell>
          <cell r="U7732">
            <v>11</v>
          </cell>
          <cell r="V7732" t="str">
            <v>DE 08 A 15 DÍAS</v>
          </cell>
        </row>
        <row r="7733">
          <cell r="Q7733" t="str">
            <v>BANCOMER416284487026595374913</v>
          </cell>
          <cell r="R7733" t="str">
            <v>O.K.</v>
          </cell>
          <cell r="S7733" t="str">
            <v>CONCILIADA</v>
          </cell>
          <cell r="T7733">
            <v>41628</v>
          </cell>
          <cell r="U7733">
            <v>11</v>
          </cell>
          <cell r="V7733" t="str">
            <v>DE 08 A 15 DÍAS</v>
          </cell>
        </row>
        <row r="7734">
          <cell r="Q7734" t="str">
            <v>BANCOMER416284487026594084208</v>
          </cell>
          <cell r="R7734" t="str">
            <v>O.K.</v>
          </cell>
          <cell r="S7734" t="str">
            <v>CONCILIADA</v>
          </cell>
          <cell r="T7734">
            <v>41628</v>
          </cell>
          <cell r="U7734">
            <v>11</v>
          </cell>
          <cell r="V7734" t="str">
            <v>DE 08 A 15 DÍAS</v>
          </cell>
        </row>
        <row r="7735">
          <cell r="Q7735" t="str">
            <v>BANCOMER416284487026595374897</v>
          </cell>
          <cell r="R7735" t="str">
            <v>O.K.</v>
          </cell>
          <cell r="S7735" t="str">
            <v>CONCILIADA</v>
          </cell>
          <cell r="T7735">
            <v>41628</v>
          </cell>
          <cell r="U7735">
            <v>11</v>
          </cell>
          <cell r="V7735" t="str">
            <v>DE 08 A 15 DÍAS</v>
          </cell>
        </row>
        <row r="7736">
          <cell r="Q7736" t="str">
            <v>BANCOMER416284487026596025688</v>
          </cell>
          <cell r="R7736" t="str">
            <v>O.K.</v>
          </cell>
          <cell r="S7736" t="str">
            <v>COMPENSADA</v>
          </cell>
          <cell r="T7736">
            <v>41628</v>
          </cell>
          <cell r="U7736">
            <v>11</v>
          </cell>
          <cell r="V7736" t="str">
            <v>DE 08 A 15 DÍAS</v>
          </cell>
        </row>
        <row r="7737">
          <cell r="Q7737" t="str">
            <v>BANCOMER416284487026595374707</v>
          </cell>
          <cell r="R7737" t="str">
            <v>O.K.</v>
          </cell>
          <cell r="S7737" t="str">
            <v>CONCILIADA</v>
          </cell>
          <cell r="T7737">
            <v>41628</v>
          </cell>
          <cell r="U7737">
            <v>11</v>
          </cell>
          <cell r="V7737" t="str">
            <v>DE 08 A 15 DÍAS</v>
          </cell>
        </row>
        <row r="7738">
          <cell r="Q7738" t="str">
            <v>BANCOMER416284487026595374772</v>
          </cell>
          <cell r="R7738" t="str">
            <v>O.K.</v>
          </cell>
          <cell r="S7738" t="str">
            <v>COMPENSADA</v>
          </cell>
          <cell r="T7738">
            <v>41628</v>
          </cell>
          <cell r="U7738">
            <v>11</v>
          </cell>
          <cell r="V7738" t="str">
            <v>DE 08 A 15 DÍAS</v>
          </cell>
        </row>
        <row r="7739">
          <cell r="Q7739" t="str">
            <v>BANCOMER416284487026595659370</v>
          </cell>
          <cell r="R7739" t="str">
            <v>O.K.</v>
          </cell>
          <cell r="S7739" t="str">
            <v>CONCILIADA</v>
          </cell>
          <cell r="T7739">
            <v>41628</v>
          </cell>
          <cell r="U7739">
            <v>11</v>
          </cell>
          <cell r="V7739" t="str">
            <v>DE 08 A 15 DÍAS</v>
          </cell>
        </row>
        <row r="7740">
          <cell r="Q7740" t="str">
            <v>BANCOMER416284487026597135985</v>
          </cell>
          <cell r="R7740" t="str">
            <v>O.K.</v>
          </cell>
          <cell r="S7740" t="str">
            <v>CONCILIADA</v>
          </cell>
          <cell r="T7740">
            <v>41628</v>
          </cell>
          <cell r="U7740">
            <v>11</v>
          </cell>
          <cell r="V7740" t="str">
            <v>DE 08 A 15 DÍAS</v>
          </cell>
        </row>
        <row r="7741">
          <cell r="Q7741" t="str">
            <v>BANCOMER416284487026591001952</v>
          </cell>
          <cell r="R7741" t="str">
            <v>O.K.</v>
          </cell>
          <cell r="S7741" t="str">
            <v>CONCILIADA</v>
          </cell>
          <cell r="T7741">
            <v>41628</v>
          </cell>
          <cell r="U7741">
            <v>11</v>
          </cell>
          <cell r="V7741" t="str">
            <v>DE 08 A 15 DÍAS</v>
          </cell>
        </row>
        <row r="7742">
          <cell r="Q7742" t="str">
            <v>BANCOMER416284487026591785559</v>
          </cell>
          <cell r="R7742" t="str">
            <v>O.K.</v>
          </cell>
          <cell r="S7742" t="str">
            <v>CONCILIADA</v>
          </cell>
          <cell r="T7742">
            <v>41628</v>
          </cell>
          <cell r="U7742">
            <v>11</v>
          </cell>
          <cell r="V7742" t="str">
            <v>DE 08 A 15 DÍAS</v>
          </cell>
        </row>
        <row r="7743">
          <cell r="Q7743" t="str">
            <v>BANCOMER416284487026595725379</v>
          </cell>
          <cell r="R7743" t="str">
            <v>O.K.</v>
          </cell>
          <cell r="S7743" t="str">
            <v>CONCILIADA</v>
          </cell>
          <cell r="T7743">
            <v>41628</v>
          </cell>
          <cell r="U7743">
            <v>11</v>
          </cell>
          <cell r="V7743" t="str">
            <v>DE 08 A 15 DÍAS</v>
          </cell>
        </row>
        <row r="7744">
          <cell r="Q7744" t="str">
            <v>BANCOMER416284487026594084299</v>
          </cell>
          <cell r="R7744" t="str">
            <v>O.K.</v>
          </cell>
          <cell r="S7744" t="str">
            <v>CONCILIADA</v>
          </cell>
          <cell r="T7744">
            <v>41628</v>
          </cell>
          <cell r="U7744">
            <v>11</v>
          </cell>
          <cell r="V7744" t="str">
            <v>DE 08 A 15 DÍAS</v>
          </cell>
        </row>
        <row r="7745">
          <cell r="Q7745" t="str">
            <v>BANCOMER416284487026595775721</v>
          </cell>
          <cell r="R7745" t="str">
            <v>O.K.</v>
          </cell>
          <cell r="S7745" t="str">
            <v>CONCILIADA</v>
          </cell>
          <cell r="T7745">
            <v>41628</v>
          </cell>
          <cell r="U7745">
            <v>11</v>
          </cell>
          <cell r="V7745" t="str">
            <v>DE 08 A 15 DÍAS</v>
          </cell>
        </row>
        <row r="7746">
          <cell r="Q7746" t="str">
            <v>BANCOMER416284487026591000937</v>
          </cell>
          <cell r="R7746" t="str">
            <v>O.K.</v>
          </cell>
          <cell r="S7746" t="str">
            <v>CONCILIADA</v>
          </cell>
          <cell r="T7746">
            <v>41628</v>
          </cell>
          <cell r="U7746">
            <v>11</v>
          </cell>
          <cell r="V7746" t="str">
            <v>DE 08 A 15 DÍAS</v>
          </cell>
        </row>
        <row r="7747">
          <cell r="Q7747" t="str">
            <v>BANCOMER416284487026591005224</v>
          </cell>
          <cell r="R7747" t="str">
            <v>O.K.</v>
          </cell>
          <cell r="S7747" t="str">
            <v>CONCILIADA</v>
          </cell>
          <cell r="T7747">
            <v>41628</v>
          </cell>
          <cell r="U7747">
            <v>11</v>
          </cell>
          <cell r="V7747" t="str">
            <v>DE 08 A 15 DÍAS</v>
          </cell>
        </row>
        <row r="7748">
          <cell r="Q7748" t="str">
            <v>BANCOMER416284487026595822309</v>
          </cell>
          <cell r="R7748" t="str">
            <v>O.K.</v>
          </cell>
          <cell r="S7748" t="str">
            <v>CONCILIADA</v>
          </cell>
          <cell r="T7748">
            <v>41628</v>
          </cell>
          <cell r="U7748">
            <v>11</v>
          </cell>
          <cell r="V7748" t="str">
            <v>DE 08 A 15 DÍAS</v>
          </cell>
        </row>
        <row r="7749">
          <cell r="Q7749" t="str">
            <v>BANCOMER416284487026595374970</v>
          </cell>
          <cell r="R7749" t="str">
            <v>O.K.</v>
          </cell>
          <cell r="S7749" t="str">
            <v>CONCILIADA</v>
          </cell>
          <cell r="T7749">
            <v>41628</v>
          </cell>
          <cell r="U7749">
            <v>11</v>
          </cell>
          <cell r="V7749" t="str">
            <v>DE 08 A 15 DÍAS</v>
          </cell>
        </row>
        <row r="7750">
          <cell r="Q7750" t="str">
            <v>BANCOMER416284487026595982723</v>
          </cell>
          <cell r="R7750" t="str">
            <v>O.K.</v>
          </cell>
          <cell r="S7750" t="str">
            <v>CONCILIADA</v>
          </cell>
          <cell r="T7750">
            <v>41628</v>
          </cell>
          <cell r="U7750">
            <v>11</v>
          </cell>
          <cell r="V7750" t="str">
            <v>DE 08 A 15 DÍAS</v>
          </cell>
        </row>
        <row r="7751">
          <cell r="Q7751" t="str">
            <v>BANCOMER416284487026591448588</v>
          </cell>
          <cell r="R7751" t="str">
            <v>O.K.</v>
          </cell>
          <cell r="S7751" t="str">
            <v>CONCILIADA</v>
          </cell>
          <cell r="T7751">
            <v>41628</v>
          </cell>
          <cell r="U7751">
            <v>11</v>
          </cell>
          <cell r="V7751" t="str">
            <v>DE 08 A 15 DÍAS</v>
          </cell>
        </row>
        <row r="7752">
          <cell r="Q7752" t="str">
            <v>BANCOMER416284487026595695937</v>
          </cell>
          <cell r="R7752" t="str">
            <v>O.K.</v>
          </cell>
          <cell r="S7752" t="str">
            <v>CONCILIADA</v>
          </cell>
          <cell r="T7752">
            <v>41628</v>
          </cell>
          <cell r="U7752">
            <v>11</v>
          </cell>
          <cell r="V7752" t="str">
            <v>DE 08 A 15 DÍAS</v>
          </cell>
        </row>
        <row r="7753">
          <cell r="Q7753" t="str">
            <v>BANCOMER416284487026591237957</v>
          </cell>
          <cell r="R7753" t="str">
            <v>O.K.</v>
          </cell>
          <cell r="S7753" t="str">
            <v>CONCILIADA</v>
          </cell>
          <cell r="T7753">
            <v>41628</v>
          </cell>
          <cell r="U7753">
            <v>11</v>
          </cell>
          <cell r="V7753" t="str">
            <v>DE 08 A 15 DÍAS</v>
          </cell>
        </row>
        <row r="7754">
          <cell r="Q7754" t="str">
            <v>BANCOMER416284487026595374947</v>
          </cell>
          <cell r="R7754" t="str">
            <v>O.K.</v>
          </cell>
          <cell r="S7754" t="str">
            <v>CONCILIADA</v>
          </cell>
          <cell r="T7754">
            <v>41628</v>
          </cell>
          <cell r="U7754">
            <v>11</v>
          </cell>
          <cell r="V7754" t="str">
            <v>DE 08 A 15 DÍAS</v>
          </cell>
        </row>
        <row r="7755">
          <cell r="Q7755" t="str">
            <v>BANCOMER416284487026595848627</v>
          </cell>
          <cell r="R7755" t="str">
            <v>O.K.</v>
          </cell>
          <cell r="S7755" t="str">
            <v>CONCILIADA</v>
          </cell>
          <cell r="T7755">
            <v>41628</v>
          </cell>
          <cell r="U7755">
            <v>11</v>
          </cell>
          <cell r="V7755" t="str">
            <v>DE 08 A 15 DÍAS</v>
          </cell>
        </row>
        <row r="7756">
          <cell r="Q7756" t="str">
            <v>BANCOMER416284487026595374806</v>
          </cell>
          <cell r="R7756" t="str">
            <v>O.K.</v>
          </cell>
          <cell r="S7756" t="str">
            <v>COMPENSADA</v>
          </cell>
          <cell r="T7756">
            <v>41628</v>
          </cell>
          <cell r="U7756">
            <v>11</v>
          </cell>
          <cell r="V7756" t="str">
            <v>DE 08 A 15 DÍAS</v>
          </cell>
        </row>
        <row r="7757">
          <cell r="Q7757" t="str">
            <v>BANCOMER416284487026595374798</v>
          </cell>
          <cell r="R7757" t="str">
            <v>O.K.</v>
          </cell>
          <cell r="S7757" t="str">
            <v>CONCILIADA</v>
          </cell>
          <cell r="T7757">
            <v>41628</v>
          </cell>
          <cell r="U7757">
            <v>11</v>
          </cell>
          <cell r="V7757" t="str">
            <v>DE 08 A 15 DÍAS</v>
          </cell>
        </row>
        <row r="7758">
          <cell r="Q7758" t="str">
            <v>BANCOMER416284487026595374723</v>
          </cell>
          <cell r="R7758" t="str">
            <v>O.K.</v>
          </cell>
          <cell r="S7758" t="str">
            <v>CONCILIADA</v>
          </cell>
          <cell r="T7758">
            <v>41628</v>
          </cell>
          <cell r="U7758">
            <v>11</v>
          </cell>
          <cell r="V7758" t="str">
            <v>DE 08 A 15 DÍAS</v>
          </cell>
        </row>
        <row r="7759">
          <cell r="Q7759" t="str">
            <v>BANCOMER416284487026591004776</v>
          </cell>
          <cell r="R7759" t="str">
            <v>O.K.</v>
          </cell>
          <cell r="S7759" t="str">
            <v>CONCILIADA</v>
          </cell>
          <cell r="T7759">
            <v>41628</v>
          </cell>
          <cell r="U7759">
            <v>11</v>
          </cell>
          <cell r="V7759" t="str">
            <v>DE 08 A 15 DÍAS</v>
          </cell>
        </row>
        <row r="7760">
          <cell r="Q7760" t="str">
            <v>BANCOMER416284487026591721315</v>
          </cell>
          <cell r="R7760" t="str">
            <v>O.K.</v>
          </cell>
          <cell r="S7760" t="str">
            <v>CONCILIADA</v>
          </cell>
          <cell r="T7760">
            <v>41628</v>
          </cell>
          <cell r="U7760">
            <v>11</v>
          </cell>
          <cell r="V7760" t="str">
            <v>DE 08 A 15 DÍAS</v>
          </cell>
        </row>
        <row r="7761">
          <cell r="Q7761" t="str">
            <v>BANCOMER416284487026594084315</v>
          </cell>
          <cell r="R7761" t="str">
            <v>O.K.</v>
          </cell>
          <cell r="S7761" t="str">
            <v>CONCILIADA</v>
          </cell>
          <cell r="T7761">
            <v>41628</v>
          </cell>
          <cell r="U7761">
            <v>11</v>
          </cell>
          <cell r="V7761" t="str">
            <v>DE 08 A 15 DÍAS</v>
          </cell>
        </row>
        <row r="7762">
          <cell r="Q7762" t="str">
            <v>BANCOMER416284487026592033199</v>
          </cell>
          <cell r="R7762" t="str">
            <v>O.K.</v>
          </cell>
          <cell r="S7762" t="str">
            <v>CONCILIADA</v>
          </cell>
          <cell r="T7762">
            <v>41628</v>
          </cell>
          <cell r="U7762">
            <v>11</v>
          </cell>
          <cell r="V7762" t="str">
            <v>DE 08 A 15 DÍAS</v>
          </cell>
        </row>
        <row r="7763">
          <cell r="Q7763" t="str">
            <v>BANCOMER416284487026591492156</v>
          </cell>
          <cell r="R7763" t="str">
            <v>O.K.</v>
          </cell>
          <cell r="S7763" t="str">
            <v>CONCILIADA</v>
          </cell>
          <cell r="T7763">
            <v>41628</v>
          </cell>
          <cell r="U7763">
            <v>11</v>
          </cell>
          <cell r="V7763" t="str">
            <v>DE 08 A 15 DÍAS</v>
          </cell>
        </row>
        <row r="7764">
          <cell r="Q7764" t="str">
            <v>BANCOMER416284487026591000886</v>
          </cell>
          <cell r="R7764" t="str">
            <v>O.K.</v>
          </cell>
          <cell r="S7764" t="str">
            <v>CONCILIADA</v>
          </cell>
          <cell r="T7764">
            <v>41628</v>
          </cell>
          <cell r="U7764">
            <v>11</v>
          </cell>
          <cell r="V7764" t="str">
            <v>DE 08 A 15 DÍAS</v>
          </cell>
        </row>
        <row r="7765">
          <cell r="Q7765" t="str">
            <v>BANCOMER416284487026595404363</v>
          </cell>
          <cell r="R7765" t="str">
            <v>O.K.</v>
          </cell>
          <cell r="S7765" t="str">
            <v>CONCILIADA</v>
          </cell>
          <cell r="T7765">
            <v>41628</v>
          </cell>
          <cell r="U7765">
            <v>11</v>
          </cell>
          <cell r="V7765" t="str">
            <v>DE 08 A 15 DÍAS</v>
          </cell>
        </row>
        <row r="7766">
          <cell r="Q7766" t="str">
            <v>BANCOMER416284487026591247964</v>
          </cell>
          <cell r="R7766" t="str">
            <v>O.K.</v>
          </cell>
          <cell r="S7766" t="str">
            <v>CONCILIADA</v>
          </cell>
          <cell r="T7766">
            <v>41628</v>
          </cell>
          <cell r="U7766">
            <v>11</v>
          </cell>
          <cell r="V7766" t="str">
            <v>DE 08 A 15 DÍAS</v>
          </cell>
        </row>
        <row r="7767">
          <cell r="Q7767" t="str">
            <v>BANCOMER416284487026591303833</v>
          </cell>
          <cell r="R7767" t="str">
            <v>O.K.</v>
          </cell>
          <cell r="S7767" t="str">
            <v>CONCILIADA</v>
          </cell>
          <cell r="T7767">
            <v>41628</v>
          </cell>
          <cell r="U7767">
            <v>11</v>
          </cell>
          <cell r="V7767" t="str">
            <v>DE 08 A 15 DÍAS</v>
          </cell>
        </row>
        <row r="7768">
          <cell r="Q7768" t="str">
            <v>BANCOMER416284487026595374764</v>
          </cell>
          <cell r="R7768" t="str">
            <v>O.K.</v>
          </cell>
          <cell r="S7768" t="str">
            <v>CONCILIADA</v>
          </cell>
          <cell r="T7768">
            <v>41628</v>
          </cell>
          <cell r="U7768">
            <v>11</v>
          </cell>
          <cell r="V7768" t="str">
            <v>DE 08 A 15 DÍAS</v>
          </cell>
        </row>
        <row r="7769">
          <cell r="Q7769" t="str">
            <v>BANCOMER416284487026591486554</v>
          </cell>
          <cell r="R7769" t="str">
            <v>O.K.</v>
          </cell>
          <cell r="S7769" t="str">
            <v>CONCILIADA</v>
          </cell>
          <cell r="T7769">
            <v>41628</v>
          </cell>
          <cell r="U7769">
            <v>11</v>
          </cell>
          <cell r="V7769" t="str">
            <v>DE 08 A 15 DÍAS</v>
          </cell>
        </row>
        <row r="7770">
          <cell r="Q7770" t="str">
            <v>BANCOMER416284487026591411990</v>
          </cell>
          <cell r="R7770" t="str">
            <v>O.K.</v>
          </cell>
          <cell r="S7770" t="str">
            <v>CONCILIADA</v>
          </cell>
          <cell r="T7770">
            <v>41628</v>
          </cell>
          <cell r="U7770">
            <v>11</v>
          </cell>
          <cell r="V7770" t="str">
            <v>DE 08 A 15 DÍAS</v>
          </cell>
        </row>
        <row r="7771">
          <cell r="Q7771" t="str">
            <v>BANCOMER416284487026591721307</v>
          </cell>
          <cell r="R7771" t="str">
            <v>O.K.</v>
          </cell>
          <cell r="S7771" t="str">
            <v>CONCILIADA</v>
          </cell>
          <cell r="T7771">
            <v>41628</v>
          </cell>
          <cell r="U7771">
            <v>11</v>
          </cell>
          <cell r="V7771" t="str">
            <v>DE 08 A 15 DÍAS</v>
          </cell>
        </row>
        <row r="7772">
          <cell r="Q7772" t="str">
            <v>BANCOMER416284487026591635564</v>
          </cell>
          <cell r="R7772" t="str">
            <v>O.K.</v>
          </cell>
          <cell r="S7772" t="str">
            <v>CONCILIADA</v>
          </cell>
          <cell r="T7772">
            <v>41628</v>
          </cell>
          <cell r="U7772">
            <v>11</v>
          </cell>
          <cell r="V7772" t="str">
            <v>DE 08 A 15 DÍAS</v>
          </cell>
        </row>
        <row r="7773">
          <cell r="Q7773" t="str">
            <v>BANCOMER416284487026595374780</v>
          </cell>
          <cell r="R7773" t="str">
            <v>O.K.</v>
          </cell>
          <cell r="S7773" t="str">
            <v>CONCILIADA</v>
          </cell>
          <cell r="T7773">
            <v>41628</v>
          </cell>
          <cell r="U7773">
            <v>11</v>
          </cell>
          <cell r="V7773" t="str">
            <v>DE 08 A 15 DÍAS</v>
          </cell>
        </row>
        <row r="7774">
          <cell r="Q7774" t="str">
            <v>BANCOMER416284487026594161485</v>
          </cell>
          <cell r="R7774" t="str">
            <v>O.K.</v>
          </cell>
          <cell r="S7774" t="str">
            <v>CONCILIADA</v>
          </cell>
          <cell r="T7774">
            <v>41628</v>
          </cell>
          <cell r="U7774">
            <v>11</v>
          </cell>
          <cell r="V7774" t="str">
            <v>DE 08 A 15 DÍAS</v>
          </cell>
        </row>
        <row r="7775">
          <cell r="Q7775" t="str">
            <v>BANCOMER416284487026595982699</v>
          </cell>
          <cell r="R7775" t="str">
            <v>O.K.</v>
          </cell>
          <cell r="S7775" t="str">
            <v>CONCILIADA</v>
          </cell>
          <cell r="T7775">
            <v>41628</v>
          </cell>
          <cell r="U7775">
            <v>11</v>
          </cell>
          <cell r="V7775" t="str">
            <v>DE 08 A 15 DÍAS</v>
          </cell>
        </row>
        <row r="7776">
          <cell r="Q7776" t="str">
            <v>BANCOMER416284487026591483114</v>
          </cell>
          <cell r="R7776" t="str">
            <v>O.K.</v>
          </cell>
          <cell r="S7776" t="str">
            <v>COMPENSADA</v>
          </cell>
          <cell r="T7776">
            <v>41628</v>
          </cell>
          <cell r="U7776">
            <v>11</v>
          </cell>
          <cell r="V7776" t="str">
            <v>DE 08 A 15 DÍAS</v>
          </cell>
        </row>
        <row r="7777">
          <cell r="Q7777" t="str">
            <v>BANCOMER416284487026595659164</v>
          </cell>
          <cell r="R7777" t="str">
            <v>O.K.</v>
          </cell>
          <cell r="S7777" t="str">
            <v>CONCILIADA</v>
          </cell>
          <cell r="T7777">
            <v>41628</v>
          </cell>
          <cell r="U7777">
            <v>11</v>
          </cell>
          <cell r="V7777" t="str">
            <v>DE 08 A 15 DÍAS</v>
          </cell>
        </row>
        <row r="7778">
          <cell r="Q7778" t="str">
            <v>BANCOMER416284487026591486711</v>
          </cell>
          <cell r="R7778" t="str">
            <v>O.K.</v>
          </cell>
          <cell r="S7778" t="str">
            <v>CONCILIADA</v>
          </cell>
          <cell r="T7778">
            <v>41628</v>
          </cell>
          <cell r="U7778">
            <v>11</v>
          </cell>
          <cell r="V7778" t="str">
            <v>DE 08 A 15 DÍAS</v>
          </cell>
        </row>
        <row r="7779">
          <cell r="Q7779" t="str">
            <v>BANCOMER416284487026595614128</v>
          </cell>
          <cell r="R7779" t="str">
            <v>O.K.</v>
          </cell>
          <cell r="S7779" t="str">
            <v>CONCILIADA</v>
          </cell>
          <cell r="T7779">
            <v>41628</v>
          </cell>
          <cell r="U7779">
            <v>11</v>
          </cell>
          <cell r="V7779" t="str">
            <v>DE 08 A 15 DÍAS</v>
          </cell>
        </row>
        <row r="7780">
          <cell r="Q7780" t="str">
            <v>BANCOMER416284487026595775739</v>
          </cell>
          <cell r="R7780" t="str">
            <v>O.K.</v>
          </cell>
          <cell r="S7780" t="str">
            <v>CONCILIADA</v>
          </cell>
          <cell r="T7780">
            <v>41628</v>
          </cell>
          <cell r="U7780">
            <v>11</v>
          </cell>
          <cell r="V7780" t="str">
            <v>DE 08 A 15 DÍAS</v>
          </cell>
        </row>
        <row r="7781">
          <cell r="Q7781" t="str">
            <v>BANCOMER416284487026591444405</v>
          </cell>
          <cell r="R7781" t="str">
            <v>O.K.</v>
          </cell>
          <cell r="S7781" t="str">
            <v>CONCILIADA</v>
          </cell>
          <cell r="T7781">
            <v>41628</v>
          </cell>
          <cell r="U7781">
            <v>11</v>
          </cell>
          <cell r="V7781" t="str">
            <v>DE 08 A 15 DÍAS</v>
          </cell>
        </row>
        <row r="7782">
          <cell r="Q7782" t="str">
            <v>BANCOMER416284487026591002061</v>
          </cell>
          <cell r="R7782" t="str">
            <v>O.K.</v>
          </cell>
          <cell r="S7782" t="str">
            <v>CONCILIADA</v>
          </cell>
          <cell r="T7782">
            <v>41628</v>
          </cell>
          <cell r="U7782">
            <v>11</v>
          </cell>
          <cell r="V7782" t="str">
            <v>DE 08 A 15 DÍAS</v>
          </cell>
        </row>
        <row r="7783">
          <cell r="Q7783" t="str">
            <v>BANCOMER416284487026595695903</v>
          </cell>
          <cell r="R7783" t="str">
            <v>O.K.</v>
          </cell>
          <cell r="S7783" t="str">
            <v>CONCILIADA</v>
          </cell>
          <cell r="T7783">
            <v>41628</v>
          </cell>
          <cell r="U7783">
            <v>11</v>
          </cell>
          <cell r="V7783" t="str">
            <v>DE 08 A 15 DÍAS</v>
          </cell>
        </row>
        <row r="7784">
          <cell r="Q7784" t="str">
            <v>BANCOMER416284487026595775713</v>
          </cell>
          <cell r="R7784" t="str">
            <v>O.K.</v>
          </cell>
          <cell r="S7784" t="str">
            <v>CONCILIADA</v>
          </cell>
          <cell r="T7784">
            <v>41628</v>
          </cell>
          <cell r="U7784">
            <v>11</v>
          </cell>
          <cell r="V7784" t="str">
            <v>DE 08 A 15 DÍAS</v>
          </cell>
        </row>
        <row r="7785">
          <cell r="Q7785" t="str">
            <v>BANCOMER416284487026594084125</v>
          </cell>
          <cell r="R7785" t="str">
            <v>O.K.</v>
          </cell>
          <cell r="S7785" t="str">
            <v>CONCILIADA</v>
          </cell>
          <cell r="T7785">
            <v>41628</v>
          </cell>
          <cell r="U7785">
            <v>11</v>
          </cell>
          <cell r="V7785" t="str">
            <v>DE 08 A 15 DÍAS</v>
          </cell>
        </row>
        <row r="7786">
          <cell r="Q7786" t="str">
            <v>BANCOMER416284487026595374814</v>
          </cell>
          <cell r="R7786" t="str">
            <v>O.K.</v>
          </cell>
          <cell r="S7786" t="str">
            <v>CONCILIADA</v>
          </cell>
          <cell r="T7786">
            <v>41628</v>
          </cell>
          <cell r="U7786">
            <v>11</v>
          </cell>
          <cell r="V7786" t="str">
            <v>DE 08 A 15 DÍAS</v>
          </cell>
        </row>
        <row r="7787">
          <cell r="Q7787" t="str">
            <v>BANCOMER416284487026594225967</v>
          </cell>
          <cell r="R7787" t="str">
            <v>O.K.</v>
          </cell>
          <cell r="S7787" t="str">
            <v>CONCILIADA</v>
          </cell>
          <cell r="T7787">
            <v>41628</v>
          </cell>
          <cell r="U7787">
            <v>11</v>
          </cell>
          <cell r="V7787" t="str">
            <v>DE 08 A 15 DÍAS</v>
          </cell>
        </row>
        <row r="7788">
          <cell r="Q7788" t="str">
            <v>BANCOMER416284487026594226015</v>
          </cell>
          <cell r="R7788" t="str">
            <v>O.K.</v>
          </cell>
          <cell r="S7788" t="str">
            <v>COMPENSADA</v>
          </cell>
          <cell r="T7788">
            <v>41628</v>
          </cell>
          <cell r="U7788">
            <v>11</v>
          </cell>
          <cell r="V7788" t="str">
            <v>DE 08 A 15 DÍAS</v>
          </cell>
        </row>
        <row r="7789">
          <cell r="Q7789" t="str">
            <v>BANCOMER416284487026591268069</v>
          </cell>
          <cell r="R7789" t="str">
            <v>O.K.</v>
          </cell>
          <cell r="S7789" t="str">
            <v>CONCILIADA</v>
          </cell>
          <cell r="T7789">
            <v>41628</v>
          </cell>
          <cell r="U7789">
            <v>11</v>
          </cell>
          <cell r="V7789" t="str">
            <v>DE 08 A 15 DÍAS</v>
          </cell>
        </row>
        <row r="7790">
          <cell r="Q7790" t="str">
            <v>BANCOMER416284487026594084521</v>
          </cell>
          <cell r="R7790" t="str">
            <v>O.K.</v>
          </cell>
          <cell r="S7790" t="str">
            <v>CONCILIADA</v>
          </cell>
          <cell r="T7790">
            <v>41628</v>
          </cell>
          <cell r="U7790">
            <v>11</v>
          </cell>
          <cell r="V7790" t="str">
            <v>DE 08 A 15 DÍAS</v>
          </cell>
        </row>
        <row r="7791">
          <cell r="Q7791" t="str">
            <v>BANCOMER416284487026593336179</v>
          </cell>
          <cell r="R7791" t="str">
            <v>O.K.</v>
          </cell>
          <cell r="S7791" t="str">
            <v>CONCILIADA</v>
          </cell>
          <cell r="T7791">
            <v>41628</v>
          </cell>
          <cell r="U7791">
            <v>11</v>
          </cell>
          <cell r="V7791" t="str">
            <v>DE 08 A 15 DÍAS</v>
          </cell>
        </row>
        <row r="7792">
          <cell r="Q7792" t="str">
            <v>BANCOMER416284487026591247972</v>
          </cell>
          <cell r="R7792" t="str">
            <v>O.K.</v>
          </cell>
          <cell r="S7792" t="str">
            <v>CONCILIADA</v>
          </cell>
          <cell r="T7792">
            <v>41628</v>
          </cell>
          <cell r="U7792">
            <v>11</v>
          </cell>
          <cell r="V7792" t="str">
            <v>DE 08 A 15 DÍAS</v>
          </cell>
        </row>
        <row r="7793">
          <cell r="Q7793" t="str">
            <v>BANCOMER416284487026591303866</v>
          </cell>
          <cell r="R7793" t="str">
            <v>O.K.</v>
          </cell>
          <cell r="S7793" t="str">
            <v>CONCILIADA</v>
          </cell>
          <cell r="T7793">
            <v>41628</v>
          </cell>
          <cell r="U7793">
            <v>11</v>
          </cell>
          <cell r="V7793" t="str">
            <v>DE 08 A 15 DÍAS</v>
          </cell>
        </row>
        <row r="7794">
          <cell r="Q7794" t="str">
            <v>BANCOMER416284487026591450691</v>
          </cell>
          <cell r="R7794" t="str">
            <v>O.K.</v>
          </cell>
          <cell r="S7794" t="str">
            <v>CONCILIADA</v>
          </cell>
          <cell r="T7794">
            <v>41628</v>
          </cell>
          <cell r="U7794">
            <v>11</v>
          </cell>
          <cell r="V7794" t="str">
            <v>DE 08 A 15 DÍAS</v>
          </cell>
        </row>
        <row r="7795">
          <cell r="Q7795" t="str">
            <v>BANCOMER416284487026591001617</v>
          </cell>
          <cell r="R7795" t="str">
            <v>O.K.</v>
          </cell>
          <cell r="S7795" t="str">
            <v>CONCILIADA</v>
          </cell>
          <cell r="T7795">
            <v>41628</v>
          </cell>
          <cell r="U7795">
            <v>11</v>
          </cell>
          <cell r="V7795" t="str">
            <v>DE 08 A 15 DÍAS</v>
          </cell>
        </row>
        <row r="7796">
          <cell r="Q7796" t="str">
            <v>BANCOMER416284487026591448604</v>
          </cell>
          <cell r="R7796" t="str">
            <v>O.K.</v>
          </cell>
          <cell r="S7796" t="str">
            <v>CONCILIADA</v>
          </cell>
          <cell r="T7796">
            <v>41628</v>
          </cell>
          <cell r="U7796">
            <v>11</v>
          </cell>
          <cell r="V7796" t="str">
            <v>DE 08 A 15 DÍAS</v>
          </cell>
        </row>
        <row r="7797">
          <cell r="Q7797" t="str">
            <v>BANCOMER416284487026595374889</v>
          </cell>
          <cell r="R7797" t="str">
            <v>O.K.</v>
          </cell>
          <cell r="S7797" t="str">
            <v>COMPENSADA</v>
          </cell>
          <cell r="T7797">
            <v>41628</v>
          </cell>
          <cell r="U7797">
            <v>11</v>
          </cell>
          <cell r="V7797" t="str">
            <v>DE 08 A 15 DÍAS</v>
          </cell>
        </row>
        <row r="7798">
          <cell r="Q7798" t="str">
            <v>BANCOMER416284487026594084265</v>
          </cell>
          <cell r="R7798" t="str">
            <v>O.K.</v>
          </cell>
          <cell r="S7798" t="str">
            <v>CONCILIADA</v>
          </cell>
          <cell r="T7798">
            <v>41628</v>
          </cell>
          <cell r="U7798">
            <v>11</v>
          </cell>
          <cell r="V7798" t="str">
            <v>DE 08 A 15 DÍAS</v>
          </cell>
        </row>
        <row r="7799">
          <cell r="Q7799" t="str">
            <v>BANCOMER416284487026591004226</v>
          </cell>
          <cell r="R7799" t="str">
            <v>O.K.</v>
          </cell>
          <cell r="S7799" t="str">
            <v>CONCILIADA</v>
          </cell>
          <cell r="T7799">
            <v>41628</v>
          </cell>
          <cell r="U7799">
            <v>11</v>
          </cell>
          <cell r="V7799" t="str">
            <v>DE 08 A 15 DÍAS</v>
          </cell>
        </row>
        <row r="7800">
          <cell r="Q7800" t="str">
            <v>BANCOMER416284487026592117455</v>
          </cell>
          <cell r="R7800" t="str">
            <v>O.K.</v>
          </cell>
          <cell r="S7800" t="str">
            <v>CONCILIADA</v>
          </cell>
          <cell r="T7800">
            <v>41628</v>
          </cell>
          <cell r="U7800">
            <v>11</v>
          </cell>
          <cell r="V7800" t="str">
            <v>DE 08 A 15 DÍAS</v>
          </cell>
        </row>
        <row r="7801">
          <cell r="Q7801" t="str">
            <v>BANCOMER416284487026591742212</v>
          </cell>
          <cell r="R7801" t="str">
            <v>O.K.</v>
          </cell>
          <cell r="S7801" t="str">
            <v>CONCILIADA</v>
          </cell>
          <cell r="T7801">
            <v>41628</v>
          </cell>
          <cell r="U7801">
            <v>11</v>
          </cell>
          <cell r="V7801" t="str">
            <v>DE 08 A 15 DÍAS</v>
          </cell>
        </row>
        <row r="7802">
          <cell r="Q7802" t="str">
            <v>BANCOMER416284487026594084141</v>
          </cell>
          <cell r="R7802" t="str">
            <v>O.K.</v>
          </cell>
          <cell r="S7802" t="str">
            <v>CONCILIADA</v>
          </cell>
          <cell r="T7802">
            <v>41628</v>
          </cell>
          <cell r="U7802">
            <v>11</v>
          </cell>
          <cell r="V7802" t="str">
            <v>DE 08 A 15 DÍAS</v>
          </cell>
        </row>
        <row r="7803">
          <cell r="Q7803" t="str">
            <v>BANCOMER416284487026594084174</v>
          </cell>
          <cell r="R7803" t="str">
            <v>O.K.</v>
          </cell>
          <cell r="S7803" t="str">
            <v>CONCILIADA</v>
          </cell>
          <cell r="T7803">
            <v>41628</v>
          </cell>
          <cell r="U7803">
            <v>11</v>
          </cell>
          <cell r="V7803" t="str">
            <v>DE 08 A 15 DÍAS</v>
          </cell>
        </row>
        <row r="7804">
          <cell r="Q7804" t="str">
            <v>BANCOMER416284487026595529268</v>
          </cell>
          <cell r="R7804" t="str">
            <v>O.K.</v>
          </cell>
          <cell r="S7804" t="str">
            <v>CONCILIADA</v>
          </cell>
          <cell r="T7804">
            <v>41628</v>
          </cell>
          <cell r="U7804">
            <v>11</v>
          </cell>
          <cell r="V7804" t="str">
            <v>DE 08 A 15 DÍAS</v>
          </cell>
        </row>
        <row r="7805">
          <cell r="Q7805" t="str">
            <v>BANCOMER416284487026594226056</v>
          </cell>
          <cell r="R7805" t="str">
            <v>O.K.</v>
          </cell>
          <cell r="S7805" t="str">
            <v>CONCILIADA</v>
          </cell>
          <cell r="T7805">
            <v>41628</v>
          </cell>
          <cell r="U7805">
            <v>11</v>
          </cell>
          <cell r="V7805" t="str">
            <v>DE 08 A 15 DÍAS</v>
          </cell>
        </row>
        <row r="7806">
          <cell r="Q7806" t="str">
            <v>BANCOMER416284487026595743489</v>
          </cell>
          <cell r="R7806" t="str">
            <v>O.K.</v>
          </cell>
          <cell r="S7806" t="str">
            <v>CONCILIADA</v>
          </cell>
          <cell r="T7806">
            <v>41628</v>
          </cell>
          <cell r="U7806">
            <v>11</v>
          </cell>
          <cell r="V7806" t="str">
            <v>DE 08 A 15 DÍAS</v>
          </cell>
        </row>
        <row r="7807">
          <cell r="Q7807" t="str">
            <v>BANCOMER416284487026591000235</v>
          </cell>
          <cell r="R7807" t="str">
            <v>O.K.</v>
          </cell>
          <cell r="S7807" t="str">
            <v>CONCILIADA</v>
          </cell>
          <cell r="T7807">
            <v>41628</v>
          </cell>
          <cell r="U7807">
            <v>11</v>
          </cell>
          <cell r="V7807" t="str">
            <v>DE 08 A 15 DÍAS</v>
          </cell>
        </row>
        <row r="7808">
          <cell r="Q7808" t="str">
            <v>BANCOMER416284487026594103040</v>
          </cell>
          <cell r="R7808" t="str">
            <v>O.K.</v>
          </cell>
          <cell r="S7808" t="str">
            <v>CONCILIADA</v>
          </cell>
          <cell r="T7808">
            <v>41628</v>
          </cell>
          <cell r="U7808">
            <v>11</v>
          </cell>
          <cell r="V7808" t="str">
            <v>DE 08 A 15 DÍAS</v>
          </cell>
        </row>
        <row r="7809">
          <cell r="Q7809" t="str">
            <v>BANCOMER416284487026591011586</v>
          </cell>
          <cell r="R7809" t="str">
            <v>O.K.</v>
          </cell>
          <cell r="S7809" t="str">
            <v>CONCILIADA</v>
          </cell>
          <cell r="T7809">
            <v>41628</v>
          </cell>
          <cell r="U7809">
            <v>11</v>
          </cell>
          <cell r="V7809" t="str">
            <v>DE 08 A 15 DÍAS</v>
          </cell>
        </row>
        <row r="7810">
          <cell r="Q7810" t="str">
            <v>BANCOMER416284487026595374871</v>
          </cell>
          <cell r="R7810" t="str">
            <v>O.K.</v>
          </cell>
          <cell r="S7810" t="str">
            <v>CONCILIADA</v>
          </cell>
          <cell r="T7810">
            <v>41628</v>
          </cell>
          <cell r="U7810">
            <v>11</v>
          </cell>
          <cell r="V7810" t="str">
            <v>DE 08 A 15 DÍAS</v>
          </cell>
        </row>
        <row r="7811">
          <cell r="Q7811" t="str">
            <v>BANCOMER416284487026594084240</v>
          </cell>
          <cell r="R7811" t="str">
            <v>O.K.</v>
          </cell>
          <cell r="S7811" t="str">
            <v>CONCILIADA</v>
          </cell>
          <cell r="T7811">
            <v>41628</v>
          </cell>
          <cell r="U7811">
            <v>11</v>
          </cell>
          <cell r="V7811" t="str">
            <v>DE 08 A 15 DÍAS</v>
          </cell>
        </row>
        <row r="7812">
          <cell r="Q7812" t="str">
            <v>BANCOMER416284487026595782610</v>
          </cell>
          <cell r="R7812" t="str">
            <v>O.K.</v>
          </cell>
          <cell r="S7812" t="str">
            <v>CONCILIADA</v>
          </cell>
          <cell r="T7812">
            <v>41628</v>
          </cell>
          <cell r="U7812">
            <v>11</v>
          </cell>
          <cell r="V7812" t="str">
            <v>DE 08 A 15 DÍAS</v>
          </cell>
        </row>
        <row r="7813">
          <cell r="Q7813" t="str">
            <v>BANCOMER416284487026591016646</v>
          </cell>
          <cell r="R7813" t="str">
            <v>O.K.</v>
          </cell>
          <cell r="S7813" t="str">
            <v>CONCILIADA</v>
          </cell>
          <cell r="T7813">
            <v>41628</v>
          </cell>
          <cell r="U7813">
            <v>11</v>
          </cell>
          <cell r="V7813" t="str">
            <v>DE 08 A 15 DÍAS</v>
          </cell>
        </row>
        <row r="7814">
          <cell r="Q7814" t="str">
            <v>BANCOMER416284487026591017750</v>
          </cell>
          <cell r="R7814" t="str">
            <v>O.K.</v>
          </cell>
          <cell r="S7814" t="str">
            <v>CONCILIADA</v>
          </cell>
          <cell r="T7814">
            <v>41628</v>
          </cell>
          <cell r="U7814">
            <v>11</v>
          </cell>
          <cell r="V7814" t="str">
            <v>DE 08 A 15 DÍAS</v>
          </cell>
        </row>
        <row r="7815">
          <cell r="Q7815" t="str">
            <v>BANCOMER416284487026591007344</v>
          </cell>
          <cell r="R7815" t="str">
            <v>O.K.</v>
          </cell>
          <cell r="S7815" t="str">
            <v>CONCILIADA</v>
          </cell>
          <cell r="T7815">
            <v>41628</v>
          </cell>
          <cell r="U7815">
            <v>11</v>
          </cell>
          <cell r="V7815" t="str">
            <v>DE 08 A 15 DÍAS</v>
          </cell>
        </row>
        <row r="7816">
          <cell r="Q7816" t="str">
            <v>BANCOMER416284487026594148540</v>
          </cell>
          <cell r="R7816" t="str">
            <v>O.K.</v>
          </cell>
          <cell r="S7816" t="str">
            <v>CONCILIADA</v>
          </cell>
          <cell r="T7816">
            <v>41628</v>
          </cell>
          <cell r="U7816">
            <v>11</v>
          </cell>
          <cell r="V7816" t="str">
            <v>DE 08 A 15 DÍAS</v>
          </cell>
        </row>
        <row r="7817">
          <cell r="Q7817" t="str">
            <v>BANCOMER416284487026595631015</v>
          </cell>
          <cell r="R7817" t="str">
            <v>O.K.</v>
          </cell>
          <cell r="S7817" t="str">
            <v>CONCILIADA</v>
          </cell>
          <cell r="T7817">
            <v>41628</v>
          </cell>
          <cell r="U7817">
            <v>11</v>
          </cell>
          <cell r="V7817" t="str">
            <v>DE 08 A 15 DÍAS</v>
          </cell>
        </row>
        <row r="7818">
          <cell r="Q7818" t="str">
            <v>BANCOMER416284487026594148508</v>
          </cell>
          <cell r="R7818" t="str">
            <v>O.K.</v>
          </cell>
          <cell r="S7818" t="str">
            <v>CONCILIADA</v>
          </cell>
          <cell r="T7818">
            <v>41628</v>
          </cell>
          <cell r="U7818">
            <v>11</v>
          </cell>
          <cell r="V7818" t="str">
            <v>DE 08 A 15 DÍAS</v>
          </cell>
        </row>
        <row r="7819">
          <cell r="Q7819" t="str">
            <v>BANCOMER416284487026591560374</v>
          </cell>
          <cell r="R7819" t="str">
            <v>O.K.</v>
          </cell>
          <cell r="S7819" t="str">
            <v>CONCILIADA</v>
          </cell>
          <cell r="T7819">
            <v>41628</v>
          </cell>
          <cell r="U7819">
            <v>11</v>
          </cell>
          <cell r="V7819" t="str">
            <v>DE 08 A 15 DÍAS</v>
          </cell>
        </row>
        <row r="7820">
          <cell r="Q7820" t="str">
            <v>BANCOMER416284487026595374962</v>
          </cell>
          <cell r="R7820" t="str">
            <v>O.K.</v>
          </cell>
          <cell r="S7820" t="str">
            <v>CONCILIADA</v>
          </cell>
          <cell r="T7820">
            <v>41628</v>
          </cell>
          <cell r="U7820">
            <v>11</v>
          </cell>
          <cell r="V7820" t="str">
            <v>DE 08 A 15 DÍAS</v>
          </cell>
        </row>
        <row r="7821">
          <cell r="Q7821" t="str">
            <v>BANCOMER416284487026595768064</v>
          </cell>
          <cell r="R7821" t="str">
            <v>O.K.</v>
          </cell>
          <cell r="S7821" t="str">
            <v>CONCILIADA</v>
          </cell>
          <cell r="T7821">
            <v>41628</v>
          </cell>
          <cell r="U7821">
            <v>11</v>
          </cell>
          <cell r="V7821" t="str">
            <v>DE 08 A 15 DÍAS</v>
          </cell>
        </row>
        <row r="7822">
          <cell r="Q7822" t="str">
            <v>BANCOMER416284487026591470236</v>
          </cell>
          <cell r="R7822" t="str">
            <v>O.K.</v>
          </cell>
          <cell r="S7822" t="str">
            <v>CONCILIADA</v>
          </cell>
          <cell r="T7822">
            <v>41628</v>
          </cell>
          <cell r="U7822">
            <v>11</v>
          </cell>
          <cell r="V7822" t="str">
            <v>DE 08 A 15 DÍAS</v>
          </cell>
        </row>
        <row r="7823">
          <cell r="Q7823" t="str">
            <v>BANCOMER416284487026594226106</v>
          </cell>
          <cell r="R7823" t="str">
            <v>O.K.</v>
          </cell>
          <cell r="S7823" t="str">
            <v>CONCILIADA</v>
          </cell>
          <cell r="T7823">
            <v>41628</v>
          </cell>
          <cell r="U7823">
            <v>11</v>
          </cell>
          <cell r="V7823" t="str">
            <v>DE 08 A 15 DÍAS</v>
          </cell>
        </row>
        <row r="7824">
          <cell r="Q7824" t="str">
            <v>BANCOMER416284487026591435767</v>
          </cell>
          <cell r="R7824" t="str">
            <v>O.K.</v>
          </cell>
          <cell r="S7824" t="str">
            <v>CONCILIADA</v>
          </cell>
          <cell r="T7824">
            <v>41628</v>
          </cell>
          <cell r="U7824">
            <v>11</v>
          </cell>
          <cell r="V7824" t="str">
            <v>DE 08 A 15 DÍAS</v>
          </cell>
        </row>
        <row r="7825">
          <cell r="Q7825" t="str">
            <v>BANORTE4162871001335719223</v>
          </cell>
          <cell r="R7825" t="str">
            <v>O.K.</v>
          </cell>
          <cell r="S7825" t="str">
            <v>COMPENSADA</v>
          </cell>
          <cell r="T7825">
            <v>41628</v>
          </cell>
          <cell r="U7825">
            <v>11</v>
          </cell>
          <cell r="V7825" t="str">
            <v>DE 08 A 15 DÍAS</v>
          </cell>
        </row>
        <row r="7826">
          <cell r="Q7826" t="str">
            <v>BANORTE4162871001335723741</v>
          </cell>
          <cell r="R7826" t="str">
            <v>O.K.</v>
          </cell>
          <cell r="S7826" t="str">
            <v>CONCILIADA</v>
          </cell>
          <cell r="T7826">
            <v>41628</v>
          </cell>
          <cell r="U7826">
            <v>11</v>
          </cell>
          <cell r="V7826" t="str">
            <v>DE 08 A 15 DÍAS</v>
          </cell>
        </row>
        <row r="7827">
          <cell r="Q7827" t="str">
            <v>BANORTE4162871001335729107</v>
          </cell>
          <cell r="R7827" t="str">
            <v>O.K.</v>
          </cell>
          <cell r="S7827" t="str">
            <v>CONCILIADA</v>
          </cell>
          <cell r="T7827">
            <v>41628</v>
          </cell>
          <cell r="U7827">
            <v>11</v>
          </cell>
          <cell r="V7827" t="str">
            <v>DE 08 A 15 DÍAS</v>
          </cell>
        </row>
        <row r="7828">
          <cell r="Q7828" t="str">
            <v>BANORTE4162871001335732286</v>
          </cell>
          <cell r="R7828" t="str">
            <v>O.K.</v>
          </cell>
          <cell r="S7828" t="str">
            <v>CONCILIADA</v>
          </cell>
          <cell r="T7828">
            <v>41628</v>
          </cell>
          <cell r="U7828">
            <v>11</v>
          </cell>
          <cell r="V7828" t="str">
            <v>DE 08 A 15 DÍAS</v>
          </cell>
        </row>
        <row r="7829">
          <cell r="Q7829" t="str">
            <v>BANORTE4162871001335744405</v>
          </cell>
          <cell r="R7829" t="str">
            <v>O.K.</v>
          </cell>
          <cell r="S7829" t="str">
            <v>COMPENSADA</v>
          </cell>
          <cell r="T7829">
            <v>41632</v>
          </cell>
          <cell r="U7829">
            <v>11</v>
          </cell>
          <cell r="V7829" t="str">
            <v>DE 08 A 15 DÍAS</v>
          </cell>
        </row>
        <row r="7830">
          <cell r="Q7830" t="str">
            <v>BANORTE4162871001335747345</v>
          </cell>
          <cell r="R7830" t="str">
            <v>O.K.</v>
          </cell>
          <cell r="S7830" t="str">
            <v>CONCILIADA</v>
          </cell>
          <cell r="T7830">
            <v>41628</v>
          </cell>
          <cell r="U7830">
            <v>11</v>
          </cell>
          <cell r="V7830" t="str">
            <v>DE 08 A 15 DÍAS</v>
          </cell>
        </row>
        <row r="7831">
          <cell r="Q7831" t="str">
            <v>BANORTE4162871001335747355</v>
          </cell>
          <cell r="R7831" t="str">
            <v>O.K.</v>
          </cell>
          <cell r="S7831" t="str">
            <v>CONCILIADA</v>
          </cell>
          <cell r="T7831">
            <v>41628</v>
          </cell>
          <cell r="U7831">
            <v>11</v>
          </cell>
          <cell r="V7831" t="str">
            <v>DE 08 A 15 DÍAS</v>
          </cell>
        </row>
        <row r="7832">
          <cell r="Q7832" t="str">
            <v>BANORTE4162871001335748563</v>
          </cell>
          <cell r="R7832" t="str">
            <v>O.K.</v>
          </cell>
          <cell r="S7832" t="str">
            <v>CONCILIADA</v>
          </cell>
          <cell r="T7832">
            <v>41628</v>
          </cell>
          <cell r="U7832">
            <v>11</v>
          </cell>
          <cell r="V7832" t="str">
            <v>DE 08 A 15 DÍAS</v>
          </cell>
        </row>
        <row r="7833">
          <cell r="Q7833" t="str">
            <v>BANORTE4162871001335750667</v>
          </cell>
          <cell r="R7833" t="str">
            <v>O.K.</v>
          </cell>
          <cell r="S7833" t="str">
            <v>COMPENSADA</v>
          </cell>
          <cell r="T7833">
            <v>41628</v>
          </cell>
          <cell r="U7833">
            <v>11</v>
          </cell>
          <cell r="V7833" t="str">
            <v>DE 08 A 15 DÍAS</v>
          </cell>
        </row>
        <row r="7834">
          <cell r="Q7834" t="str">
            <v>BANORTE4162871001335750691</v>
          </cell>
          <cell r="R7834" t="str">
            <v>O.K.</v>
          </cell>
          <cell r="S7834" t="str">
            <v>CONCILIADA</v>
          </cell>
          <cell r="T7834">
            <v>41628</v>
          </cell>
          <cell r="U7834">
            <v>11</v>
          </cell>
          <cell r="V7834" t="str">
            <v>DE 08 A 15 DÍAS</v>
          </cell>
        </row>
        <row r="7835">
          <cell r="Q7835" t="str">
            <v>BANORTE4162871001335750709</v>
          </cell>
          <cell r="R7835" t="str">
            <v>O.K.</v>
          </cell>
          <cell r="S7835" t="str">
            <v>CONCILIADA</v>
          </cell>
          <cell r="T7835">
            <v>41628</v>
          </cell>
          <cell r="U7835">
            <v>11</v>
          </cell>
          <cell r="V7835" t="str">
            <v>DE 08 A 15 DÍAS</v>
          </cell>
        </row>
        <row r="7836">
          <cell r="Q7836" t="str">
            <v>BANORTE4162871001335758919</v>
          </cell>
          <cell r="R7836" t="str">
            <v>O.K.</v>
          </cell>
          <cell r="S7836" t="str">
            <v>COMPENSADA</v>
          </cell>
          <cell r="T7836">
            <v>41628</v>
          </cell>
          <cell r="U7836">
            <v>11</v>
          </cell>
          <cell r="V7836" t="str">
            <v>DE 08 A 15 DÍAS</v>
          </cell>
        </row>
        <row r="7837">
          <cell r="Q7837" t="str">
            <v>BANORTE4162871001335774830</v>
          </cell>
          <cell r="R7837" t="str">
            <v>O.K.</v>
          </cell>
          <cell r="S7837" t="str">
            <v>CONCILIADA</v>
          </cell>
          <cell r="T7837">
            <v>41628</v>
          </cell>
          <cell r="U7837">
            <v>11</v>
          </cell>
          <cell r="V7837" t="str">
            <v>DE 08 A 15 DÍAS</v>
          </cell>
        </row>
        <row r="7838">
          <cell r="Q7838" t="str">
            <v>BANORTE4162871001335783550</v>
          </cell>
          <cell r="R7838" t="str">
            <v>O.K.</v>
          </cell>
          <cell r="S7838" t="str">
            <v>CONCILIADA</v>
          </cell>
          <cell r="T7838">
            <v>41628</v>
          </cell>
          <cell r="U7838">
            <v>11</v>
          </cell>
          <cell r="V7838" t="str">
            <v>DE 08 A 15 DÍAS</v>
          </cell>
        </row>
        <row r="7839">
          <cell r="Q7839" t="str">
            <v>BANORTE4162871001335785415</v>
          </cell>
          <cell r="R7839" t="str">
            <v>CONCILIACION</v>
          </cell>
          <cell r="S7839" t="str">
            <v xml:space="preserve"> </v>
          </cell>
          <cell r="T7839" t="str">
            <v xml:space="preserve"> </v>
          </cell>
          <cell r="U7839">
            <v>11</v>
          </cell>
          <cell r="V7839" t="str">
            <v>DE 08 A 15 DÍAS</v>
          </cell>
        </row>
        <row r="7840">
          <cell r="Q7840" t="str">
            <v>BANORTE4162871001335786554</v>
          </cell>
          <cell r="R7840" t="str">
            <v>O.K.</v>
          </cell>
          <cell r="S7840" t="str">
            <v>CONCILIADA</v>
          </cell>
          <cell r="T7840">
            <v>41628</v>
          </cell>
          <cell r="U7840">
            <v>11</v>
          </cell>
          <cell r="V7840" t="str">
            <v>DE 08 A 15 DÍAS</v>
          </cell>
        </row>
        <row r="7841">
          <cell r="Q7841" t="str">
            <v>BANORTE4162871001335792156</v>
          </cell>
          <cell r="R7841" t="str">
            <v>O.K.</v>
          </cell>
          <cell r="S7841" t="str">
            <v>CONCILIADA</v>
          </cell>
          <cell r="T7841">
            <v>41628</v>
          </cell>
          <cell r="U7841">
            <v>11</v>
          </cell>
          <cell r="V7841" t="str">
            <v>DE 08 A 15 DÍAS</v>
          </cell>
        </row>
        <row r="7842">
          <cell r="Q7842" t="str">
            <v>BANORTE4162871001335798616</v>
          </cell>
          <cell r="R7842" t="str">
            <v>O.K.</v>
          </cell>
          <cell r="S7842" t="str">
            <v>CONCILIADA</v>
          </cell>
          <cell r="T7842">
            <v>41628</v>
          </cell>
          <cell r="U7842">
            <v>11</v>
          </cell>
          <cell r="V7842" t="str">
            <v>DE 08 A 15 DÍAS</v>
          </cell>
        </row>
        <row r="7843">
          <cell r="Q7843" t="str">
            <v>BANORTE4162871001335723737</v>
          </cell>
          <cell r="R7843" t="str">
            <v>O.K.</v>
          </cell>
          <cell r="S7843" t="str">
            <v>CONCILIADA</v>
          </cell>
          <cell r="T7843">
            <v>41628</v>
          </cell>
          <cell r="U7843">
            <v>11</v>
          </cell>
          <cell r="V7843" t="str">
            <v>DE 08 A 15 DÍAS</v>
          </cell>
        </row>
        <row r="7844">
          <cell r="Q7844" t="str">
            <v>BANORTE4162871001335735985</v>
          </cell>
          <cell r="R7844" t="str">
            <v>O.K.</v>
          </cell>
          <cell r="S7844" t="str">
            <v>CONCILIADA</v>
          </cell>
          <cell r="T7844">
            <v>41628</v>
          </cell>
          <cell r="U7844">
            <v>11</v>
          </cell>
          <cell r="V7844" t="str">
            <v>DE 08 A 15 DÍAS</v>
          </cell>
        </row>
        <row r="7845">
          <cell r="Q7845" t="str">
            <v>BANORTE4162871001335747308</v>
          </cell>
          <cell r="R7845" t="str">
            <v>O.K.</v>
          </cell>
          <cell r="S7845" t="str">
            <v>COMPENSADA</v>
          </cell>
          <cell r="T7845">
            <v>41634</v>
          </cell>
          <cell r="U7845">
            <v>11</v>
          </cell>
          <cell r="V7845" t="str">
            <v>DE 08 A 15 DÍAS</v>
          </cell>
        </row>
        <row r="7846">
          <cell r="Q7846" t="str">
            <v>BANORTE4162871001335751934</v>
          </cell>
          <cell r="R7846" t="str">
            <v>O.K.</v>
          </cell>
          <cell r="S7846" t="str">
            <v>COMPENSADA</v>
          </cell>
          <cell r="T7846">
            <v>41628</v>
          </cell>
          <cell r="U7846">
            <v>11</v>
          </cell>
          <cell r="V7846" t="str">
            <v>DE 08 A 15 DÍAS</v>
          </cell>
        </row>
        <row r="7847">
          <cell r="Q7847" t="str">
            <v>BANORTE4162871001335751934</v>
          </cell>
          <cell r="R7847" t="str">
            <v>O.K.</v>
          </cell>
          <cell r="S7847" t="str">
            <v>COMPENSADA</v>
          </cell>
          <cell r="T7847">
            <v>41628</v>
          </cell>
          <cell r="U7847">
            <v>11</v>
          </cell>
          <cell r="V7847" t="str">
            <v>DE 08 A 15 DÍAS</v>
          </cell>
        </row>
        <row r="7848">
          <cell r="Q7848" t="str">
            <v>BANORTE4162871001335783216</v>
          </cell>
          <cell r="R7848" t="str">
            <v>O.K.</v>
          </cell>
          <cell r="S7848" t="str">
            <v>CONCILIADA</v>
          </cell>
          <cell r="T7848">
            <v>41628</v>
          </cell>
          <cell r="U7848">
            <v>11</v>
          </cell>
          <cell r="V7848" t="str">
            <v>DE 08 A 15 DÍAS</v>
          </cell>
        </row>
        <row r="7849">
          <cell r="Q7849" t="str">
            <v>BANORTE4162871001335758889</v>
          </cell>
          <cell r="R7849" t="str">
            <v>O.K.</v>
          </cell>
          <cell r="S7849" t="str">
            <v>CONCILIADA</v>
          </cell>
          <cell r="T7849">
            <v>41628</v>
          </cell>
          <cell r="U7849">
            <v>11</v>
          </cell>
          <cell r="V7849" t="str">
            <v>DE 08 A 15 DÍAS</v>
          </cell>
        </row>
        <row r="7850">
          <cell r="Q7850" t="str">
            <v>BANORTE4162871001335758892</v>
          </cell>
          <cell r="R7850" t="str">
            <v>O.K.</v>
          </cell>
          <cell r="S7850" t="str">
            <v>COMPENSADA</v>
          </cell>
          <cell r="T7850">
            <v>41632</v>
          </cell>
          <cell r="U7850">
            <v>11</v>
          </cell>
          <cell r="V7850" t="str">
            <v>DE 08 A 15 DÍAS</v>
          </cell>
        </row>
        <row r="7851">
          <cell r="Q7851" t="str">
            <v>BANORTE4162871001335703866</v>
          </cell>
          <cell r="R7851" t="str">
            <v>O.K.</v>
          </cell>
          <cell r="S7851" t="str">
            <v>COMPENSADA</v>
          </cell>
          <cell r="T7851">
            <v>41628</v>
          </cell>
          <cell r="U7851">
            <v>11</v>
          </cell>
          <cell r="V7851" t="str">
            <v>DE 08 A 15 DÍAS</v>
          </cell>
        </row>
        <row r="7852">
          <cell r="Q7852" t="str">
            <v>BANORTE4162871001335747972</v>
          </cell>
          <cell r="R7852" t="str">
            <v>O.K.</v>
          </cell>
          <cell r="S7852" t="str">
            <v>CONCILIADA</v>
          </cell>
          <cell r="T7852">
            <v>41628</v>
          </cell>
          <cell r="U7852">
            <v>11</v>
          </cell>
          <cell r="V7852" t="str">
            <v>DE 08 A 15 DÍAS</v>
          </cell>
        </row>
        <row r="7853">
          <cell r="Q7853" t="str">
            <v>BANORTE4162871001335770779</v>
          </cell>
          <cell r="R7853" t="str">
            <v>O.K.</v>
          </cell>
          <cell r="S7853" t="str">
            <v>CONCILIADA</v>
          </cell>
          <cell r="T7853">
            <v>41628</v>
          </cell>
          <cell r="U7853">
            <v>11</v>
          </cell>
          <cell r="V7853" t="str">
            <v>DE 08 A 15 DÍAS</v>
          </cell>
        </row>
        <row r="7854">
          <cell r="Q7854" t="str">
            <v>BANORTE4162871001335748588</v>
          </cell>
          <cell r="R7854" t="str">
            <v>O.K.</v>
          </cell>
          <cell r="S7854" t="str">
            <v>CONCILIADA</v>
          </cell>
          <cell r="T7854">
            <v>41628</v>
          </cell>
          <cell r="U7854">
            <v>11</v>
          </cell>
          <cell r="V7854" t="str">
            <v>DE 08 A 15 DÍAS</v>
          </cell>
        </row>
        <row r="7855">
          <cell r="Q7855" t="str">
            <v>BANORTE4162871001335752193</v>
          </cell>
          <cell r="R7855" t="str">
            <v>O.K.</v>
          </cell>
          <cell r="S7855" t="str">
            <v>CONCILIADA</v>
          </cell>
          <cell r="T7855">
            <v>41628</v>
          </cell>
          <cell r="U7855">
            <v>11</v>
          </cell>
          <cell r="V7855" t="str">
            <v>DE 08 A 15 DÍAS</v>
          </cell>
        </row>
        <row r="7856">
          <cell r="Q7856" t="str">
            <v>BANORTE4162871001335783501</v>
          </cell>
          <cell r="R7856" t="str">
            <v>O.K.</v>
          </cell>
          <cell r="S7856" t="str">
            <v>CONCILIADA</v>
          </cell>
          <cell r="T7856">
            <v>41628</v>
          </cell>
          <cell r="U7856">
            <v>11</v>
          </cell>
          <cell r="V7856" t="str">
            <v>DE 08 A 15 DÍAS</v>
          </cell>
        </row>
        <row r="7857">
          <cell r="Q7857" t="str">
            <v>BANORTE4162871001335795463</v>
          </cell>
          <cell r="R7857" t="str">
            <v>O.K.</v>
          </cell>
          <cell r="S7857" t="str">
            <v>CONCILIADA</v>
          </cell>
          <cell r="T7857">
            <v>41628</v>
          </cell>
          <cell r="U7857">
            <v>11</v>
          </cell>
          <cell r="V7857" t="str">
            <v>DE 08 A 15 DÍAS</v>
          </cell>
        </row>
        <row r="7858">
          <cell r="Q7858" t="str">
            <v>BANORTE4162871001335779552</v>
          </cell>
          <cell r="R7858" t="str">
            <v>O.K.</v>
          </cell>
          <cell r="S7858" t="str">
            <v>CONCILIADA</v>
          </cell>
          <cell r="T7858">
            <v>41628</v>
          </cell>
          <cell r="U7858">
            <v>11</v>
          </cell>
          <cell r="V7858" t="str">
            <v>DE 08 A 15 DÍAS</v>
          </cell>
        </row>
        <row r="7859">
          <cell r="Q7859" t="str">
            <v>BANORTE4162871001335786855</v>
          </cell>
          <cell r="R7859" t="str">
            <v>O.K.</v>
          </cell>
          <cell r="S7859" t="str">
            <v>COMPENSADA</v>
          </cell>
          <cell r="T7859">
            <v>41628</v>
          </cell>
          <cell r="U7859">
            <v>11</v>
          </cell>
          <cell r="V7859" t="str">
            <v>DE 08 A 15 DÍAS</v>
          </cell>
        </row>
        <row r="7860">
          <cell r="Q7860" t="str">
            <v>BANORTE4162871001335721311</v>
          </cell>
          <cell r="R7860" t="str">
            <v>O.K.</v>
          </cell>
          <cell r="S7860" t="str">
            <v>CONCILIADA</v>
          </cell>
          <cell r="T7860">
            <v>41628</v>
          </cell>
          <cell r="U7860">
            <v>11</v>
          </cell>
          <cell r="V7860" t="str">
            <v>DE 08 A 15 DÍAS</v>
          </cell>
        </row>
        <row r="7861">
          <cell r="Q7861" t="str">
            <v>BANORTE4162871001335763522</v>
          </cell>
          <cell r="R7861" t="str">
            <v>O.K.</v>
          </cell>
          <cell r="S7861" t="str">
            <v>CONCILIADA</v>
          </cell>
          <cell r="T7861">
            <v>41628</v>
          </cell>
          <cell r="U7861">
            <v>11</v>
          </cell>
          <cell r="V7861" t="str">
            <v>DE 08 A 15 DÍAS</v>
          </cell>
        </row>
        <row r="7862">
          <cell r="Q7862" t="str">
            <v>BANORTE4162871001335741197</v>
          </cell>
          <cell r="R7862" t="str">
            <v>O.K.</v>
          </cell>
          <cell r="S7862" t="str">
            <v>CONCILIADA</v>
          </cell>
          <cell r="T7862">
            <v>41628</v>
          </cell>
          <cell r="U7862">
            <v>11</v>
          </cell>
          <cell r="V7862" t="str">
            <v>DE 08 A 15 DÍAS</v>
          </cell>
        </row>
        <row r="7863">
          <cell r="Q7863" t="str">
            <v>BANORTE4162871001335719137</v>
          </cell>
          <cell r="R7863" t="str">
            <v>O.K.</v>
          </cell>
          <cell r="S7863" t="str">
            <v>CONCILIADA</v>
          </cell>
          <cell r="T7863">
            <v>41628</v>
          </cell>
          <cell r="U7863">
            <v>11</v>
          </cell>
          <cell r="V7863" t="str">
            <v>DE 08 A 15 DÍAS</v>
          </cell>
        </row>
        <row r="7864">
          <cell r="Q7864" t="str">
            <v>BANORTE4162871001335729024</v>
          </cell>
          <cell r="R7864" t="str">
            <v>O.K.</v>
          </cell>
          <cell r="S7864" t="str">
            <v>CONCILIADA</v>
          </cell>
          <cell r="T7864">
            <v>41628</v>
          </cell>
          <cell r="U7864">
            <v>11</v>
          </cell>
          <cell r="V7864" t="str">
            <v>DE 08 A 15 DÍAS</v>
          </cell>
        </row>
        <row r="7865">
          <cell r="Q7865" t="str">
            <v>BANORTE4162871001335761679</v>
          </cell>
          <cell r="R7865" t="str">
            <v>O.K.</v>
          </cell>
          <cell r="S7865" t="str">
            <v>CONCILIADA</v>
          </cell>
          <cell r="T7865">
            <v>41628</v>
          </cell>
          <cell r="U7865">
            <v>11</v>
          </cell>
          <cell r="V7865" t="str">
            <v>DE 08 A 15 DÍAS</v>
          </cell>
        </row>
        <row r="7866">
          <cell r="Q7866" t="str">
            <v>BANORTE4162871001335761669</v>
          </cell>
          <cell r="R7866" t="str">
            <v>O.K.</v>
          </cell>
          <cell r="S7866" t="str">
            <v>CONCILIADA</v>
          </cell>
          <cell r="T7866">
            <v>41628</v>
          </cell>
          <cell r="U7866">
            <v>11</v>
          </cell>
          <cell r="V7866" t="str">
            <v>DE 08 A 15 DÍAS</v>
          </cell>
        </row>
        <row r="7867">
          <cell r="Q7867" t="str">
            <v>BANORTE4162871001335761621</v>
          </cell>
          <cell r="R7867" t="str">
            <v>O.K.</v>
          </cell>
          <cell r="S7867" t="str">
            <v>CONCILIADA</v>
          </cell>
          <cell r="T7867">
            <v>41628</v>
          </cell>
          <cell r="U7867">
            <v>11</v>
          </cell>
          <cell r="V7867" t="str">
            <v>DE 08 A 15 DÍAS</v>
          </cell>
        </row>
        <row r="7868">
          <cell r="Q7868" t="str">
            <v>BANORTE4162871001335766256</v>
          </cell>
          <cell r="R7868" t="str">
            <v>O.K.</v>
          </cell>
          <cell r="S7868" t="str">
            <v>CONCILIADA</v>
          </cell>
          <cell r="T7868">
            <v>41628</v>
          </cell>
          <cell r="U7868">
            <v>11</v>
          </cell>
          <cell r="V7868" t="str">
            <v>DE 08 A 15 DÍAS</v>
          </cell>
        </row>
        <row r="7869">
          <cell r="Q7869" t="str">
            <v>BANORTE4162871001335769037</v>
          </cell>
          <cell r="R7869" t="str">
            <v>O.K.</v>
          </cell>
          <cell r="S7869" t="str">
            <v>CONCILIADA</v>
          </cell>
          <cell r="T7869">
            <v>41628</v>
          </cell>
          <cell r="U7869">
            <v>11</v>
          </cell>
          <cell r="V7869" t="str">
            <v>DE 08 A 15 DÍAS</v>
          </cell>
        </row>
        <row r="7870">
          <cell r="Q7870" t="str">
            <v>BANORTE4162871001335783214</v>
          </cell>
          <cell r="R7870" t="str">
            <v>O.K.</v>
          </cell>
          <cell r="S7870" t="str">
            <v>CONCILIADA</v>
          </cell>
          <cell r="T7870">
            <v>41628</v>
          </cell>
          <cell r="U7870">
            <v>11</v>
          </cell>
          <cell r="V7870" t="str">
            <v>DE 08 A 15 DÍAS</v>
          </cell>
        </row>
        <row r="7871">
          <cell r="Q7871" t="str">
            <v>BANORTE4162871001335761657</v>
          </cell>
          <cell r="R7871" t="str">
            <v>O.K.</v>
          </cell>
          <cell r="S7871" t="str">
            <v>CONCILIADA</v>
          </cell>
          <cell r="T7871">
            <v>41628</v>
          </cell>
          <cell r="U7871">
            <v>11</v>
          </cell>
          <cell r="V7871" t="str">
            <v>DE 08 A 15 DÍAS</v>
          </cell>
        </row>
        <row r="7872">
          <cell r="Q7872" t="str">
            <v>BANORTE4162871001335758920</v>
          </cell>
          <cell r="R7872" t="str">
            <v>O.K.</v>
          </cell>
          <cell r="S7872" t="str">
            <v>CONCILIADA</v>
          </cell>
          <cell r="T7872">
            <v>41628</v>
          </cell>
          <cell r="U7872">
            <v>11</v>
          </cell>
          <cell r="V7872" t="str">
            <v>DE 08 A 15 DÍAS</v>
          </cell>
        </row>
        <row r="7873">
          <cell r="Q7873" t="str">
            <v>BANORTE4162871001335747353</v>
          </cell>
          <cell r="R7873" t="str">
            <v>O.K.</v>
          </cell>
          <cell r="S7873" t="str">
            <v>CONCILIADA</v>
          </cell>
          <cell r="T7873">
            <v>41628</v>
          </cell>
          <cell r="U7873">
            <v>11</v>
          </cell>
          <cell r="V7873" t="str">
            <v>DE 08 A 15 DÍAS</v>
          </cell>
        </row>
        <row r="7874">
          <cell r="Q7874" t="str">
            <v>BANORTE4162871001335761996</v>
          </cell>
          <cell r="R7874" t="str">
            <v>O.K.</v>
          </cell>
          <cell r="S7874" t="str">
            <v>CONCILIADA</v>
          </cell>
          <cell r="T7874">
            <v>41628</v>
          </cell>
          <cell r="U7874">
            <v>11</v>
          </cell>
          <cell r="V7874" t="str">
            <v>DE 08 A 15 DÍAS</v>
          </cell>
        </row>
        <row r="7875">
          <cell r="Q7875" t="str">
            <v>BANORTE4162871001335708731</v>
          </cell>
          <cell r="R7875" t="str">
            <v>O.K.</v>
          </cell>
          <cell r="S7875" t="str">
            <v>CONCILIADA</v>
          </cell>
          <cell r="T7875">
            <v>41628</v>
          </cell>
          <cell r="U7875">
            <v>11</v>
          </cell>
          <cell r="V7875" t="str">
            <v>DE 08 A 15 DÍAS</v>
          </cell>
        </row>
        <row r="7876">
          <cell r="Q7876" t="str">
            <v>BANORTE4162871001335783228</v>
          </cell>
          <cell r="R7876" t="str">
            <v>O.K.</v>
          </cell>
          <cell r="S7876" t="str">
            <v>CONCILIADA</v>
          </cell>
          <cell r="T7876">
            <v>41628</v>
          </cell>
          <cell r="U7876">
            <v>11</v>
          </cell>
          <cell r="V7876" t="str">
            <v>DE 08 A 15 DÍAS</v>
          </cell>
        </row>
        <row r="7877">
          <cell r="Q7877" t="str">
            <v>BANORTE4162871001335793451</v>
          </cell>
          <cell r="R7877" t="str">
            <v>O.K.</v>
          </cell>
          <cell r="S7877" t="str">
            <v>COMPENSADA</v>
          </cell>
          <cell r="T7877">
            <v>41628</v>
          </cell>
          <cell r="U7877">
            <v>11</v>
          </cell>
          <cell r="V7877" t="str">
            <v>DE 08 A 15 DÍAS</v>
          </cell>
        </row>
        <row r="7878">
          <cell r="Q7878" t="str">
            <v>BANORTE4162871001335795182</v>
          </cell>
          <cell r="R7878" t="str">
            <v>O.K.</v>
          </cell>
          <cell r="S7878" t="str">
            <v>CONCILIADA</v>
          </cell>
          <cell r="T7878">
            <v>41628</v>
          </cell>
          <cell r="U7878">
            <v>11</v>
          </cell>
          <cell r="V7878" t="str">
            <v>DE 08 A 15 DÍAS</v>
          </cell>
        </row>
        <row r="7879">
          <cell r="Q7879" t="str">
            <v>BANORTE4162871001335795177</v>
          </cell>
          <cell r="R7879" t="str">
            <v>O.K.</v>
          </cell>
          <cell r="S7879" t="str">
            <v>CONCILIADA</v>
          </cell>
          <cell r="T7879">
            <v>41628</v>
          </cell>
          <cell r="U7879">
            <v>11</v>
          </cell>
          <cell r="V7879" t="str">
            <v>DE 08 A 15 DÍAS</v>
          </cell>
        </row>
        <row r="7880">
          <cell r="Q7880" t="str">
            <v>BANORTE4162871001335761676</v>
          </cell>
          <cell r="R7880" t="str">
            <v>O.K.</v>
          </cell>
          <cell r="S7880" t="str">
            <v>CONCILIADA</v>
          </cell>
          <cell r="T7880">
            <v>41628</v>
          </cell>
          <cell r="U7880">
            <v>11</v>
          </cell>
          <cell r="V7880" t="str">
            <v>DE 08 A 15 DÍAS</v>
          </cell>
        </row>
        <row r="7881">
          <cell r="Q7881" t="str">
            <v>BANORTE4162871001335795179</v>
          </cell>
          <cell r="R7881" t="str">
            <v>O.K.</v>
          </cell>
          <cell r="S7881" t="str">
            <v>CONCILIADA</v>
          </cell>
          <cell r="T7881">
            <v>41628</v>
          </cell>
          <cell r="U7881">
            <v>11</v>
          </cell>
          <cell r="V7881" t="str">
            <v>DE 08 A 15 DÍAS</v>
          </cell>
        </row>
        <row r="7882">
          <cell r="Q7882" t="str">
            <v>BANORTE4162871001335761673</v>
          </cell>
          <cell r="R7882" t="str">
            <v>O.K.</v>
          </cell>
          <cell r="S7882" t="str">
            <v>CONCILIADA</v>
          </cell>
          <cell r="T7882">
            <v>41628</v>
          </cell>
          <cell r="U7882">
            <v>11</v>
          </cell>
          <cell r="V7882" t="str">
            <v>DE 08 A 15 DÍAS</v>
          </cell>
        </row>
        <row r="7883">
          <cell r="Q7883" t="str">
            <v>BANORTE4162871001335761668</v>
          </cell>
          <cell r="R7883" t="str">
            <v>O.K.</v>
          </cell>
          <cell r="S7883" t="str">
            <v>CONCILIADA</v>
          </cell>
          <cell r="T7883">
            <v>41628</v>
          </cell>
          <cell r="U7883">
            <v>11</v>
          </cell>
          <cell r="V7883" t="str">
            <v>DE 08 A 15 DÍAS</v>
          </cell>
        </row>
        <row r="7884">
          <cell r="Q7884" t="str">
            <v>BANORTE4162871001335714539</v>
          </cell>
          <cell r="R7884" t="str">
            <v>O.K.</v>
          </cell>
          <cell r="S7884" t="str">
            <v>CONCILIADA</v>
          </cell>
          <cell r="T7884">
            <v>41628</v>
          </cell>
          <cell r="U7884">
            <v>11</v>
          </cell>
          <cell r="V7884" t="str">
            <v>DE 08 A 15 DÍAS</v>
          </cell>
        </row>
        <row r="7885">
          <cell r="Q7885" t="str">
            <v>BANORTE4162871001335774715</v>
          </cell>
          <cell r="R7885" t="str">
            <v>O.K.</v>
          </cell>
          <cell r="S7885" t="str">
            <v>CONCILIADA</v>
          </cell>
          <cell r="T7885">
            <v>41628</v>
          </cell>
          <cell r="U7885">
            <v>11</v>
          </cell>
          <cell r="V7885" t="str">
            <v>DE 08 A 15 DÍAS</v>
          </cell>
        </row>
        <row r="7886">
          <cell r="Q7886" t="str">
            <v>BANORTE4162871001335717190</v>
          </cell>
          <cell r="R7886" t="str">
            <v>O.K.</v>
          </cell>
          <cell r="S7886" t="str">
            <v>CONCILIADA</v>
          </cell>
          <cell r="T7886">
            <v>41628</v>
          </cell>
          <cell r="U7886">
            <v>11</v>
          </cell>
          <cell r="V7886" t="str">
            <v>DE 08 A 15 DÍAS</v>
          </cell>
        </row>
        <row r="7887">
          <cell r="Q7887" t="str">
            <v>BANORTE4162871001335719998</v>
          </cell>
          <cell r="R7887" t="str">
            <v>O.K.</v>
          </cell>
          <cell r="S7887" t="str">
            <v>COMPENSADA</v>
          </cell>
          <cell r="T7887">
            <v>41632</v>
          </cell>
          <cell r="U7887">
            <v>11</v>
          </cell>
          <cell r="V7887" t="str">
            <v>DE 08 A 15 DÍAS</v>
          </cell>
        </row>
        <row r="7888">
          <cell r="Q7888" t="str">
            <v>BANORTE4162871001335719987</v>
          </cell>
          <cell r="R7888" t="str">
            <v>O.K.</v>
          </cell>
          <cell r="S7888" t="str">
            <v>CONCILIADA</v>
          </cell>
          <cell r="T7888">
            <v>41628</v>
          </cell>
          <cell r="U7888">
            <v>11</v>
          </cell>
          <cell r="V7888" t="str">
            <v>DE 08 A 15 DÍAS</v>
          </cell>
        </row>
        <row r="7889">
          <cell r="Q7889" t="str">
            <v>BANORTE4162871001335717191</v>
          </cell>
          <cell r="R7889" t="str">
            <v>O.K.</v>
          </cell>
          <cell r="S7889" t="str">
            <v>CONCILIADA</v>
          </cell>
          <cell r="T7889">
            <v>41628</v>
          </cell>
          <cell r="U7889">
            <v>11</v>
          </cell>
          <cell r="V7889" t="str">
            <v>DE 08 A 15 DÍAS</v>
          </cell>
        </row>
        <row r="7890">
          <cell r="Q7890" t="str">
            <v>BANORTE4162871001335717220</v>
          </cell>
          <cell r="R7890" t="str">
            <v>CONCILIACION</v>
          </cell>
          <cell r="S7890" t="str">
            <v xml:space="preserve"> </v>
          </cell>
          <cell r="T7890" t="str">
            <v xml:space="preserve"> </v>
          </cell>
          <cell r="U7890">
            <v>11</v>
          </cell>
          <cell r="V7890" t="str">
            <v>DE 08 A 15 DÍAS</v>
          </cell>
        </row>
        <row r="7891">
          <cell r="Q7891" t="str">
            <v>BANORTE4162871001335721580</v>
          </cell>
          <cell r="R7891" t="str">
            <v>O.K.</v>
          </cell>
          <cell r="S7891" t="str">
            <v>CONCILIADA</v>
          </cell>
          <cell r="T7891">
            <v>41628</v>
          </cell>
          <cell r="U7891">
            <v>11</v>
          </cell>
          <cell r="V7891" t="str">
            <v>DE 08 A 15 DÍAS</v>
          </cell>
        </row>
        <row r="7892">
          <cell r="Q7892" t="str">
            <v>BANORTE4162871001335702927</v>
          </cell>
          <cell r="R7892" t="str">
            <v>O.K.</v>
          </cell>
          <cell r="S7892" t="str">
            <v>CONCILIADA</v>
          </cell>
          <cell r="T7892">
            <v>41628</v>
          </cell>
          <cell r="U7892">
            <v>11</v>
          </cell>
          <cell r="V7892" t="str">
            <v>DE 08 A 15 DÍAS</v>
          </cell>
        </row>
        <row r="7893">
          <cell r="Q7893" t="str">
            <v>BANORTE4162871001335714524</v>
          </cell>
          <cell r="R7893" t="str">
            <v>O.K.</v>
          </cell>
          <cell r="S7893" t="str">
            <v>COMPENSADA</v>
          </cell>
          <cell r="T7893">
            <v>41632</v>
          </cell>
          <cell r="U7893">
            <v>11</v>
          </cell>
          <cell r="V7893" t="str">
            <v>DE 08 A 15 DÍAS</v>
          </cell>
        </row>
        <row r="7894">
          <cell r="Q7894" t="str">
            <v>BANORTE4162871001335723070</v>
          </cell>
          <cell r="R7894" t="str">
            <v>O.K.</v>
          </cell>
          <cell r="S7894" t="str">
            <v>CONCILIADA</v>
          </cell>
          <cell r="T7894">
            <v>41628</v>
          </cell>
          <cell r="U7894">
            <v>11</v>
          </cell>
          <cell r="V7894" t="str">
            <v>DE 08 A 15 DÍAS</v>
          </cell>
        </row>
        <row r="7895">
          <cell r="Q7895" t="str">
            <v>BANORTE4162871001335723073</v>
          </cell>
          <cell r="R7895" t="str">
            <v>O.K.</v>
          </cell>
          <cell r="S7895" t="str">
            <v>COMPENSADA</v>
          </cell>
          <cell r="T7895">
            <v>41628</v>
          </cell>
          <cell r="U7895">
            <v>11</v>
          </cell>
          <cell r="V7895" t="str">
            <v>DE 08 A 15 DÍAS</v>
          </cell>
        </row>
        <row r="7896">
          <cell r="Q7896" t="str">
            <v>BANORTE4162871001335788345</v>
          </cell>
          <cell r="R7896" t="str">
            <v>O.K.</v>
          </cell>
          <cell r="S7896" t="str">
            <v>CONCILIADA</v>
          </cell>
          <cell r="T7896">
            <v>41628</v>
          </cell>
          <cell r="U7896">
            <v>11</v>
          </cell>
          <cell r="V7896" t="str">
            <v>DE 08 A 15 DÍAS</v>
          </cell>
        </row>
        <row r="7897">
          <cell r="Q7897" t="str">
            <v>BANORTE4162871001335779600</v>
          </cell>
          <cell r="R7897" t="str">
            <v>O.K.</v>
          </cell>
          <cell r="S7897" t="str">
            <v>CONCILIADA</v>
          </cell>
          <cell r="T7897">
            <v>41628</v>
          </cell>
          <cell r="U7897">
            <v>11</v>
          </cell>
          <cell r="V7897" t="str">
            <v>DE 08 A 15 DÍAS</v>
          </cell>
        </row>
        <row r="7898">
          <cell r="Q7898" t="str">
            <v>BANORTE4162871001335786100</v>
          </cell>
          <cell r="R7898" t="str">
            <v>O.K.</v>
          </cell>
          <cell r="S7898" t="str">
            <v>CONCILIADA</v>
          </cell>
          <cell r="T7898">
            <v>41628</v>
          </cell>
          <cell r="U7898">
            <v>11</v>
          </cell>
          <cell r="V7898" t="str">
            <v>DE 08 A 15 DÍAS</v>
          </cell>
        </row>
        <row r="7899">
          <cell r="Q7899" t="str">
            <v>BANORTE4162871001335799150</v>
          </cell>
          <cell r="R7899" t="str">
            <v>O.K.</v>
          </cell>
          <cell r="S7899" t="str">
            <v>CONCILIADA</v>
          </cell>
          <cell r="T7899">
            <v>41628</v>
          </cell>
          <cell r="U7899">
            <v>11</v>
          </cell>
          <cell r="V7899" t="str">
            <v>DE 08 A 15 DÍAS</v>
          </cell>
        </row>
        <row r="7900">
          <cell r="Q7900" t="str">
            <v>BANORTE4162871001335747356</v>
          </cell>
          <cell r="R7900" t="str">
            <v>O.K.</v>
          </cell>
          <cell r="S7900" t="str">
            <v>CONCILIADA</v>
          </cell>
          <cell r="T7900">
            <v>41628</v>
          </cell>
          <cell r="U7900">
            <v>11</v>
          </cell>
          <cell r="V7900" t="str">
            <v>DE 08 A 15 DÍAS</v>
          </cell>
        </row>
        <row r="7901">
          <cell r="Q7901" t="str">
            <v>BANORTE4162871001335748562</v>
          </cell>
          <cell r="R7901" t="str">
            <v>O.K.</v>
          </cell>
          <cell r="S7901" t="str">
            <v>CONCILIADA</v>
          </cell>
          <cell r="T7901">
            <v>41628</v>
          </cell>
          <cell r="U7901">
            <v>11</v>
          </cell>
          <cell r="V7901" t="str">
            <v>DE 08 A 15 DÍAS</v>
          </cell>
        </row>
        <row r="7902">
          <cell r="Q7902" t="str">
            <v>BANORTE4162871001335761667</v>
          </cell>
          <cell r="R7902" t="str">
            <v>O.K.</v>
          </cell>
          <cell r="S7902" t="str">
            <v>COMPENSADA</v>
          </cell>
          <cell r="T7902">
            <v>41632</v>
          </cell>
          <cell r="U7902">
            <v>11</v>
          </cell>
          <cell r="V7902" t="str">
            <v>DE 08 A 15 DÍAS</v>
          </cell>
        </row>
        <row r="7903">
          <cell r="Q7903" t="str">
            <v>BANORTE4162871001335700420</v>
          </cell>
          <cell r="R7903" t="str">
            <v>O.K.</v>
          </cell>
          <cell r="S7903" t="str">
            <v>COMPENSADA</v>
          </cell>
          <cell r="T7903">
            <v>41628</v>
          </cell>
          <cell r="U7903">
            <v>11</v>
          </cell>
          <cell r="V7903" t="str">
            <v>DE 08 A 15 DÍAS</v>
          </cell>
        </row>
        <row r="7904">
          <cell r="Q7904" t="str">
            <v>BANORTE4162871001335705437</v>
          </cell>
          <cell r="R7904" t="str">
            <v>O.K.</v>
          </cell>
          <cell r="S7904" t="str">
            <v>CONCILIADA</v>
          </cell>
          <cell r="T7904">
            <v>41628</v>
          </cell>
          <cell r="U7904">
            <v>11</v>
          </cell>
          <cell r="V7904" t="str">
            <v>DE 08 A 15 DÍAS</v>
          </cell>
        </row>
        <row r="7905">
          <cell r="Q7905" t="str">
            <v>BANORTE4162871001335752603</v>
          </cell>
          <cell r="R7905" t="str">
            <v>O.K.</v>
          </cell>
          <cell r="S7905" t="str">
            <v>COMPENSADA</v>
          </cell>
          <cell r="T7905">
            <v>41628</v>
          </cell>
          <cell r="U7905">
            <v>11</v>
          </cell>
          <cell r="V7905" t="str">
            <v>DE 08 A 15 DÍAS</v>
          </cell>
        </row>
        <row r="7906">
          <cell r="Q7906" t="str">
            <v>BANORTE4162871001335747352</v>
          </cell>
          <cell r="R7906" t="str">
            <v>O.K.</v>
          </cell>
          <cell r="S7906" t="str">
            <v>CONCILIADA</v>
          </cell>
          <cell r="T7906">
            <v>41628</v>
          </cell>
          <cell r="U7906">
            <v>11</v>
          </cell>
          <cell r="V7906" t="str">
            <v>DE 08 A 15 DÍAS</v>
          </cell>
        </row>
        <row r="7907">
          <cell r="Q7907" t="str">
            <v>BANORTE4162871001335747344</v>
          </cell>
          <cell r="R7907" t="str">
            <v>O.K.</v>
          </cell>
          <cell r="S7907" t="str">
            <v>COMPENSADA</v>
          </cell>
          <cell r="T7907">
            <v>41628</v>
          </cell>
          <cell r="U7907">
            <v>11</v>
          </cell>
          <cell r="V7907" t="str">
            <v>DE 08 A 15 DÍAS</v>
          </cell>
        </row>
        <row r="7908">
          <cell r="Q7908" t="str">
            <v>BANORTE4162871001335761681</v>
          </cell>
          <cell r="R7908" t="str">
            <v>O.K.</v>
          </cell>
          <cell r="S7908" t="str">
            <v>CONCILIADA</v>
          </cell>
          <cell r="T7908">
            <v>41628</v>
          </cell>
          <cell r="U7908">
            <v>11</v>
          </cell>
          <cell r="V7908" t="str">
            <v>DE 08 A 15 DÍAS</v>
          </cell>
        </row>
        <row r="7909">
          <cell r="Q7909" t="str">
            <v>BANORTE4162871001335774889</v>
          </cell>
          <cell r="R7909" t="str">
            <v>O.K.</v>
          </cell>
          <cell r="S7909" t="str">
            <v>CONCILIADA</v>
          </cell>
          <cell r="T7909">
            <v>41628</v>
          </cell>
          <cell r="U7909">
            <v>11</v>
          </cell>
          <cell r="V7909" t="str">
            <v>DE 08 A 15 DÍAS</v>
          </cell>
        </row>
        <row r="7910">
          <cell r="Q7910" t="str">
            <v>BANORTE4162871001335784137</v>
          </cell>
          <cell r="R7910" t="str">
            <v>O.K.</v>
          </cell>
          <cell r="S7910" t="str">
            <v>CONCILIADA</v>
          </cell>
          <cell r="T7910">
            <v>41628</v>
          </cell>
          <cell r="U7910">
            <v>11</v>
          </cell>
          <cell r="V7910" t="str">
            <v>DE 08 A 15 DÍAS</v>
          </cell>
        </row>
        <row r="7911">
          <cell r="Q7911" t="str">
            <v>BANORTE4162871001335787310</v>
          </cell>
          <cell r="R7911" t="str">
            <v>O.K.</v>
          </cell>
          <cell r="S7911" t="str">
            <v>CONCILIADA</v>
          </cell>
          <cell r="T7911">
            <v>41628</v>
          </cell>
          <cell r="U7911">
            <v>11</v>
          </cell>
          <cell r="V7911" t="str">
            <v>DE 08 A 15 DÍAS</v>
          </cell>
        </row>
        <row r="7912">
          <cell r="Q7912" t="str">
            <v>BANORTE4162871001335799183</v>
          </cell>
          <cell r="R7912" t="str">
            <v>O.K.</v>
          </cell>
          <cell r="S7912" t="str">
            <v>COMPENSADA</v>
          </cell>
          <cell r="T7912">
            <v>41632</v>
          </cell>
          <cell r="U7912">
            <v>11</v>
          </cell>
          <cell r="V7912" t="str">
            <v>DE 08 A 15 DÍAS</v>
          </cell>
        </row>
        <row r="7913">
          <cell r="Q7913" t="str">
            <v>BANORTE4162871001335747349</v>
          </cell>
          <cell r="R7913" t="str">
            <v>O.K.</v>
          </cell>
          <cell r="S7913" t="str">
            <v>COMPENSADA</v>
          </cell>
          <cell r="T7913">
            <v>41632</v>
          </cell>
          <cell r="U7913">
            <v>11</v>
          </cell>
          <cell r="V7913" t="str">
            <v>DE 08 A 15 DÍAS</v>
          </cell>
        </row>
        <row r="7914">
          <cell r="Q7914" t="str">
            <v>BANORTE4162871001335783209</v>
          </cell>
          <cell r="R7914" t="str">
            <v>O.K.</v>
          </cell>
          <cell r="S7914" t="str">
            <v>CONCILIADA</v>
          </cell>
          <cell r="T7914">
            <v>41628</v>
          </cell>
          <cell r="U7914">
            <v>11</v>
          </cell>
          <cell r="V7914" t="str">
            <v>DE 08 A 15 DÍAS</v>
          </cell>
        </row>
        <row r="7915">
          <cell r="Q7915" t="str">
            <v>BANORTE4162871001335747341</v>
          </cell>
          <cell r="R7915" t="str">
            <v>O.K.</v>
          </cell>
          <cell r="S7915" t="str">
            <v>CONCILIADA</v>
          </cell>
          <cell r="T7915">
            <v>41628</v>
          </cell>
          <cell r="U7915">
            <v>11</v>
          </cell>
          <cell r="V7915" t="str">
            <v>DE 08 A 15 DÍAS</v>
          </cell>
        </row>
        <row r="7916">
          <cell r="Q7916" t="str">
            <v>BANORTE4162871001335787312</v>
          </cell>
          <cell r="R7916" t="str">
            <v>O.K.</v>
          </cell>
          <cell r="S7916" t="str">
            <v>CONCILIADA</v>
          </cell>
          <cell r="T7916">
            <v>41628</v>
          </cell>
          <cell r="U7916">
            <v>11</v>
          </cell>
          <cell r="V7916" t="str">
            <v>DE 08 A 15 DÍAS</v>
          </cell>
        </row>
        <row r="7917">
          <cell r="Q7917" t="str">
            <v>BANORTE4162871001335793532</v>
          </cell>
          <cell r="R7917" t="str">
            <v>O.K.</v>
          </cell>
          <cell r="S7917" t="str">
            <v>CONCILIADA</v>
          </cell>
          <cell r="T7917">
            <v>41628</v>
          </cell>
          <cell r="U7917">
            <v>11</v>
          </cell>
          <cell r="V7917" t="str">
            <v>DE 08 A 15 DÍAS</v>
          </cell>
        </row>
        <row r="7918">
          <cell r="Q7918" t="str">
            <v>BANORTE4162871001335783218</v>
          </cell>
          <cell r="R7918" t="str">
            <v>O.K.</v>
          </cell>
          <cell r="S7918" t="str">
            <v>CONCILIADA</v>
          </cell>
          <cell r="T7918">
            <v>41628</v>
          </cell>
          <cell r="U7918">
            <v>11</v>
          </cell>
          <cell r="V7918" t="str">
            <v>DE 08 A 15 DÍAS</v>
          </cell>
        </row>
        <row r="7919">
          <cell r="Q7919" t="str">
            <v>BANORTE4162871001335777458</v>
          </cell>
          <cell r="R7919" t="str">
            <v>O.K.</v>
          </cell>
          <cell r="S7919" t="str">
            <v>COMPENSADA</v>
          </cell>
          <cell r="T7919">
            <v>41634</v>
          </cell>
          <cell r="U7919">
            <v>11</v>
          </cell>
          <cell r="V7919" t="str">
            <v>DE 08 A 15 DÍAS</v>
          </cell>
        </row>
        <row r="7920">
          <cell r="Q7920" t="str">
            <v>BANORTE4162871001335788830</v>
          </cell>
          <cell r="R7920" t="str">
            <v>O.K.</v>
          </cell>
          <cell r="S7920" t="str">
            <v>COMPENSADA</v>
          </cell>
          <cell r="T7920">
            <v>41632</v>
          </cell>
          <cell r="U7920">
            <v>11</v>
          </cell>
          <cell r="V7920" t="str">
            <v>DE 08 A 15 DÍAS</v>
          </cell>
        </row>
        <row r="7921">
          <cell r="Q7921" t="str">
            <v>BANORTE4162871001335787315</v>
          </cell>
          <cell r="R7921" t="str">
            <v>O.K.</v>
          </cell>
          <cell r="S7921" t="str">
            <v>CONCILIADA</v>
          </cell>
          <cell r="T7921">
            <v>41628</v>
          </cell>
          <cell r="U7921">
            <v>11</v>
          </cell>
          <cell r="V7921" t="str">
            <v>DE 08 A 15 DÍAS</v>
          </cell>
        </row>
        <row r="7922">
          <cell r="Q7922" t="str">
            <v>BANORTE4162871001335774954</v>
          </cell>
          <cell r="R7922" t="str">
            <v>O.K.</v>
          </cell>
          <cell r="S7922" t="str">
            <v>CONCILIADA</v>
          </cell>
          <cell r="T7922">
            <v>41628</v>
          </cell>
          <cell r="U7922">
            <v>11</v>
          </cell>
          <cell r="V7922" t="str">
            <v>DE 08 A 15 DÍAS</v>
          </cell>
        </row>
        <row r="7923">
          <cell r="Q7923" t="str">
            <v>BANORTE4162871001335721482</v>
          </cell>
          <cell r="R7923" t="str">
            <v>O.K.</v>
          </cell>
          <cell r="S7923" t="str">
            <v>CONCILIADA</v>
          </cell>
          <cell r="T7923">
            <v>41628</v>
          </cell>
          <cell r="U7923">
            <v>11</v>
          </cell>
          <cell r="V7923" t="str">
            <v>DE 08 A 15 DÍAS</v>
          </cell>
        </row>
        <row r="7924">
          <cell r="Q7924" t="str">
            <v>BANORTE4162871001335721574</v>
          </cell>
          <cell r="R7924" t="str">
            <v>O.K.</v>
          </cell>
          <cell r="S7924" t="str">
            <v>CONCILIADA</v>
          </cell>
          <cell r="T7924">
            <v>41628</v>
          </cell>
          <cell r="U7924">
            <v>11</v>
          </cell>
          <cell r="V7924" t="str">
            <v>DE 08 A 15 DÍAS</v>
          </cell>
        </row>
        <row r="7925">
          <cell r="Q7925" t="str">
            <v>BANORTE4162871001335784210</v>
          </cell>
          <cell r="R7925" t="str">
            <v>O.K.</v>
          </cell>
          <cell r="S7925" t="str">
            <v>COMPENSADA</v>
          </cell>
          <cell r="T7925">
            <v>41632</v>
          </cell>
          <cell r="U7925">
            <v>11</v>
          </cell>
          <cell r="V7925" t="str">
            <v>DE 08 A 15 DÍAS</v>
          </cell>
        </row>
        <row r="7926">
          <cell r="Q7926" t="str">
            <v>BANORTE4162871001335743777</v>
          </cell>
          <cell r="R7926" t="str">
            <v>O.K.</v>
          </cell>
          <cell r="S7926" t="str">
            <v>COMPENSADA</v>
          </cell>
          <cell r="T7926">
            <v>41632</v>
          </cell>
          <cell r="U7926">
            <v>11</v>
          </cell>
          <cell r="V7926" t="str">
            <v>DE 08 A 15 DÍAS</v>
          </cell>
        </row>
        <row r="7927">
          <cell r="Q7927" t="str">
            <v>BANORTE4162871001335721562</v>
          </cell>
          <cell r="R7927" t="str">
            <v>O.K.</v>
          </cell>
          <cell r="S7927" t="str">
            <v>CONCILIADA</v>
          </cell>
          <cell r="T7927">
            <v>41628</v>
          </cell>
          <cell r="U7927">
            <v>11</v>
          </cell>
          <cell r="V7927" t="str">
            <v>DE 08 A 15 DÍAS</v>
          </cell>
        </row>
        <row r="7928">
          <cell r="Q7928" t="str">
            <v>BANORTE4162871001335750683</v>
          </cell>
          <cell r="R7928" t="str">
            <v>O.K.</v>
          </cell>
          <cell r="S7928" t="str">
            <v>COMPENSADA</v>
          </cell>
          <cell r="T7928">
            <v>41628</v>
          </cell>
          <cell r="U7928">
            <v>11</v>
          </cell>
          <cell r="V7928" t="str">
            <v>DE 08 A 15 DÍAS</v>
          </cell>
        </row>
        <row r="7929">
          <cell r="Q7929" t="str">
            <v>BANORTE4162871001335795398</v>
          </cell>
          <cell r="R7929" t="str">
            <v>O.K.</v>
          </cell>
          <cell r="S7929" t="str">
            <v>CONCILIADA</v>
          </cell>
          <cell r="T7929">
            <v>41628</v>
          </cell>
          <cell r="U7929">
            <v>11</v>
          </cell>
          <cell r="V7929" t="str">
            <v>DE 08 A 15 DÍAS</v>
          </cell>
        </row>
        <row r="7930">
          <cell r="Q7930" t="str">
            <v>BANORTE4162871001335786118</v>
          </cell>
          <cell r="R7930" t="str">
            <v>O.K.</v>
          </cell>
          <cell r="S7930" t="str">
            <v>CONCILIADA</v>
          </cell>
          <cell r="T7930">
            <v>41628</v>
          </cell>
          <cell r="U7930">
            <v>11</v>
          </cell>
          <cell r="V7930" t="str">
            <v>DE 08 A 15 DÍAS</v>
          </cell>
        </row>
        <row r="7931">
          <cell r="Q7931" t="str">
            <v>BANORTE4162871001335755402</v>
          </cell>
          <cell r="R7931" t="str">
            <v>O.K.</v>
          </cell>
          <cell r="S7931" t="str">
            <v>CONCILIADA</v>
          </cell>
          <cell r="T7931">
            <v>41628</v>
          </cell>
          <cell r="U7931">
            <v>11</v>
          </cell>
          <cell r="V7931" t="str">
            <v>DE 08 A 15 DÍAS</v>
          </cell>
        </row>
        <row r="7932">
          <cell r="Q7932" t="str">
            <v>BANORTE4162871001335727793</v>
          </cell>
          <cell r="R7932" t="str">
            <v>O.K.</v>
          </cell>
          <cell r="S7932" t="str">
            <v>CONCILIADA</v>
          </cell>
          <cell r="T7932">
            <v>41628</v>
          </cell>
          <cell r="U7932">
            <v>11</v>
          </cell>
          <cell r="V7932" t="str">
            <v>DE 08 A 15 DÍAS</v>
          </cell>
        </row>
        <row r="7933">
          <cell r="Q7933" t="str">
            <v>BANORTE4162871001335735567</v>
          </cell>
          <cell r="R7933" t="str">
            <v>O.K.</v>
          </cell>
          <cell r="S7933" t="str">
            <v>CONCILIADA</v>
          </cell>
          <cell r="T7933">
            <v>41628</v>
          </cell>
          <cell r="U7933">
            <v>11</v>
          </cell>
          <cell r="V7933" t="str">
            <v>DE 08 A 15 DÍAS</v>
          </cell>
        </row>
        <row r="7934">
          <cell r="Q7934" t="str">
            <v>BANORTE4162871001335774611</v>
          </cell>
          <cell r="R7934" t="str">
            <v>O.K.</v>
          </cell>
          <cell r="S7934" t="str">
            <v>COMPENSADA</v>
          </cell>
          <cell r="T7934">
            <v>41628</v>
          </cell>
          <cell r="U7934">
            <v>11</v>
          </cell>
          <cell r="V7934" t="str">
            <v>DE 08 A 15 DÍAS</v>
          </cell>
        </row>
        <row r="7935">
          <cell r="Q7935" t="str">
            <v>BANORTE4162871001335785563</v>
          </cell>
          <cell r="R7935" t="str">
            <v>O.K.</v>
          </cell>
          <cell r="S7935" t="str">
            <v>CONCILIADA</v>
          </cell>
          <cell r="T7935">
            <v>41628</v>
          </cell>
          <cell r="U7935">
            <v>11</v>
          </cell>
          <cell r="V7935" t="str">
            <v>DE 08 A 15 DÍAS</v>
          </cell>
        </row>
        <row r="7936">
          <cell r="Q7936" t="str">
            <v>BANORTE4162871001335783305</v>
          </cell>
          <cell r="R7936" t="str">
            <v>O.K.</v>
          </cell>
          <cell r="S7936" t="str">
            <v>CONCILIADA</v>
          </cell>
          <cell r="T7936">
            <v>41628</v>
          </cell>
          <cell r="U7936">
            <v>11</v>
          </cell>
          <cell r="V7936" t="str">
            <v>DE 08 A 15 DÍAS</v>
          </cell>
        </row>
        <row r="7937">
          <cell r="Q7937" t="str">
            <v>BANORTE4162871001335747347</v>
          </cell>
          <cell r="R7937" t="str">
            <v>O.K.</v>
          </cell>
          <cell r="S7937" t="str">
            <v>CONCILIADA</v>
          </cell>
          <cell r="T7937">
            <v>41628</v>
          </cell>
          <cell r="U7937">
            <v>11</v>
          </cell>
          <cell r="V7937" t="str">
            <v>DE 08 A 15 DÍAS</v>
          </cell>
        </row>
        <row r="7938">
          <cell r="Q7938" t="str">
            <v>BANORTE4162871001335705359</v>
          </cell>
          <cell r="R7938" t="str">
            <v>O.K.</v>
          </cell>
          <cell r="S7938" t="str">
            <v>CONCILIADA</v>
          </cell>
          <cell r="T7938">
            <v>41628</v>
          </cell>
          <cell r="U7938">
            <v>11</v>
          </cell>
          <cell r="V7938" t="str">
            <v>DE 08 A 15 DÍAS</v>
          </cell>
        </row>
        <row r="7939">
          <cell r="Q7939" t="str">
            <v>BANORTE4162871001335786652</v>
          </cell>
          <cell r="R7939" t="str">
            <v>O.K.</v>
          </cell>
          <cell r="S7939" t="str">
            <v>CONCILIADA</v>
          </cell>
          <cell r="T7939">
            <v>41628</v>
          </cell>
          <cell r="U7939">
            <v>11</v>
          </cell>
          <cell r="V7939" t="str">
            <v>DE 08 A 15 DÍAS</v>
          </cell>
        </row>
        <row r="7940">
          <cell r="Q7940" t="str">
            <v>BANORTE4162871001335744962</v>
          </cell>
          <cell r="R7940" t="str">
            <v>O.K.</v>
          </cell>
          <cell r="S7940" t="str">
            <v>CONCILIADA</v>
          </cell>
          <cell r="T7940">
            <v>41628</v>
          </cell>
          <cell r="U7940">
            <v>11</v>
          </cell>
          <cell r="V7940" t="str">
            <v>DE 08 A 15 DÍAS</v>
          </cell>
        </row>
        <row r="7941">
          <cell r="Q7941" t="str">
            <v>BANORTE4162871001335723071</v>
          </cell>
          <cell r="R7941" t="str">
            <v>O.K.</v>
          </cell>
          <cell r="S7941" t="str">
            <v>CONCILIADA</v>
          </cell>
          <cell r="T7941">
            <v>41628</v>
          </cell>
          <cell r="U7941">
            <v>11</v>
          </cell>
          <cell r="V7941" t="str">
            <v>DE 08 A 15 DÍAS</v>
          </cell>
        </row>
        <row r="7942">
          <cell r="Q7942" t="str">
            <v>BANORTE4162871001335721154</v>
          </cell>
          <cell r="R7942" t="str">
            <v>O.K.</v>
          </cell>
          <cell r="S7942" t="str">
            <v>CONCILIADA</v>
          </cell>
          <cell r="T7942">
            <v>41628</v>
          </cell>
          <cell r="U7942">
            <v>11</v>
          </cell>
          <cell r="V7942" t="str">
            <v>DE 08 A 15 DÍAS</v>
          </cell>
        </row>
        <row r="7943">
          <cell r="Q7943" t="str">
            <v>BANORTE4162871001335700651</v>
          </cell>
          <cell r="R7943" t="str">
            <v>O.K.</v>
          </cell>
          <cell r="S7943" t="str">
            <v>COMPENSADA</v>
          </cell>
          <cell r="T7943">
            <v>41632</v>
          </cell>
          <cell r="U7943">
            <v>11</v>
          </cell>
          <cell r="V7943" t="str">
            <v>DE 08 A 15 DÍAS</v>
          </cell>
        </row>
        <row r="7944">
          <cell r="Q7944" t="str">
            <v>BANORTE4162871001335778125</v>
          </cell>
          <cell r="R7944" t="str">
            <v>O.K.</v>
          </cell>
          <cell r="S7944" t="str">
            <v>CONCILIADA</v>
          </cell>
          <cell r="T7944">
            <v>41628</v>
          </cell>
          <cell r="U7944">
            <v>11</v>
          </cell>
          <cell r="V7944" t="str">
            <v>DE 08 A 15 DÍAS</v>
          </cell>
        </row>
        <row r="7945">
          <cell r="Q7945" t="str">
            <v>BANORTE4162871001335768069</v>
          </cell>
          <cell r="R7945" t="str">
            <v>O.K.</v>
          </cell>
          <cell r="S7945" t="str">
            <v>CONCILIADA</v>
          </cell>
          <cell r="T7945">
            <v>41628</v>
          </cell>
          <cell r="U7945">
            <v>11</v>
          </cell>
          <cell r="V7945" t="str">
            <v>DE 08 A 15 DÍAS</v>
          </cell>
        </row>
        <row r="7946">
          <cell r="Q7946" t="str">
            <v>BANORTE4162871001335714538</v>
          </cell>
          <cell r="R7946" t="str">
            <v>O.K.</v>
          </cell>
          <cell r="S7946" t="str">
            <v>CONCILIADA</v>
          </cell>
          <cell r="T7946">
            <v>41628</v>
          </cell>
          <cell r="U7946">
            <v>11</v>
          </cell>
          <cell r="V7946" t="str">
            <v>DE 08 A 15 DÍAS</v>
          </cell>
        </row>
        <row r="7947">
          <cell r="Q7947" t="str">
            <v>BANORTE4162871001335795911</v>
          </cell>
          <cell r="R7947" t="str">
            <v>O.K.</v>
          </cell>
          <cell r="S7947" t="str">
            <v>CONCILIADA</v>
          </cell>
          <cell r="T7947">
            <v>41628</v>
          </cell>
          <cell r="U7947">
            <v>11</v>
          </cell>
          <cell r="V7947" t="str">
            <v>DE 08 A 15 DÍAS</v>
          </cell>
        </row>
        <row r="7948">
          <cell r="Q7948" t="str">
            <v>BANORTE4162871001335714533</v>
          </cell>
          <cell r="R7948" t="str">
            <v>O.K.</v>
          </cell>
          <cell r="S7948" t="str">
            <v>CONCILIADA</v>
          </cell>
          <cell r="T7948">
            <v>41628</v>
          </cell>
          <cell r="U7948">
            <v>11</v>
          </cell>
          <cell r="V7948" t="str">
            <v>DE 08 A 15 DÍAS</v>
          </cell>
        </row>
        <row r="7949">
          <cell r="Q7949" t="str">
            <v>BANORTE4162871001335743497</v>
          </cell>
          <cell r="R7949" t="str">
            <v>O.K.</v>
          </cell>
          <cell r="S7949" t="str">
            <v>CONCILIADA</v>
          </cell>
          <cell r="T7949">
            <v>41628</v>
          </cell>
          <cell r="U7949">
            <v>11</v>
          </cell>
          <cell r="V7949" t="str">
            <v>DE 08 A 15 DÍAS</v>
          </cell>
        </row>
        <row r="7950">
          <cell r="Q7950" t="str">
            <v>BANORTE4162871001335728679</v>
          </cell>
          <cell r="R7950" t="str">
            <v>O.K.</v>
          </cell>
          <cell r="S7950" t="str">
            <v>CONCILIADA</v>
          </cell>
          <cell r="T7950">
            <v>41628</v>
          </cell>
          <cell r="U7950">
            <v>11</v>
          </cell>
          <cell r="V7950" t="str">
            <v>DE 08 A 15 DÍAS</v>
          </cell>
        </row>
        <row r="7951">
          <cell r="Q7951" t="str">
            <v>BANORTE4162871001335754904</v>
          </cell>
          <cell r="R7951" t="str">
            <v>O.K.</v>
          </cell>
          <cell r="S7951" t="str">
            <v>CONCILIADA</v>
          </cell>
          <cell r="T7951">
            <v>41628</v>
          </cell>
          <cell r="U7951">
            <v>11</v>
          </cell>
          <cell r="V7951" t="str">
            <v>DE 08 A 15 DÍAS</v>
          </cell>
        </row>
        <row r="7952">
          <cell r="Q7952" t="str">
            <v>BANORTE4162871001335721479</v>
          </cell>
          <cell r="R7952" t="str">
            <v>O.K.</v>
          </cell>
          <cell r="S7952" t="str">
            <v>CONCILIADA</v>
          </cell>
          <cell r="T7952">
            <v>41628</v>
          </cell>
          <cell r="U7952">
            <v>11</v>
          </cell>
          <cell r="V7952" t="str">
            <v>DE 08 A 15 DÍAS</v>
          </cell>
        </row>
        <row r="7953">
          <cell r="Q7953" t="str">
            <v>BANORTE4162871001335705349</v>
          </cell>
          <cell r="R7953" t="str">
            <v>O.K.</v>
          </cell>
          <cell r="S7953" t="str">
            <v>CONCILIADA</v>
          </cell>
          <cell r="T7953">
            <v>41628</v>
          </cell>
          <cell r="U7953">
            <v>11</v>
          </cell>
          <cell r="V7953" t="str">
            <v>DE 08 A 15 DÍAS</v>
          </cell>
        </row>
        <row r="7954">
          <cell r="Q7954" t="str">
            <v>BANORTE4162871001335752605</v>
          </cell>
          <cell r="R7954" t="str">
            <v>O.K.</v>
          </cell>
          <cell r="S7954" t="str">
            <v>CONCILIADA</v>
          </cell>
          <cell r="T7954">
            <v>41628</v>
          </cell>
          <cell r="U7954">
            <v>11</v>
          </cell>
          <cell r="V7954" t="str">
            <v>DE 08 A 15 DÍAS</v>
          </cell>
        </row>
        <row r="7955">
          <cell r="Q7955" t="str">
            <v>BANORTE4162871001335783408</v>
          </cell>
          <cell r="R7955" t="str">
            <v>O.K.</v>
          </cell>
          <cell r="S7955" t="str">
            <v>CONCILIADA</v>
          </cell>
          <cell r="T7955">
            <v>41628</v>
          </cell>
          <cell r="U7955">
            <v>11</v>
          </cell>
          <cell r="V7955" t="str">
            <v>DE 08 A 15 DÍAS</v>
          </cell>
        </row>
        <row r="7956">
          <cell r="Q7956" t="str">
            <v>BANORTE4162871001335727954</v>
          </cell>
          <cell r="R7956" t="str">
            <v>O.K.</v>
          </cell>
          <cell r="S7956" t="str">
            <v>CONCILIADA</v>
          </cell>
          <cell r="T7956">
            <v>41628</v>
          </cell>
          <cell r="U7956">
            <v>11</v>
          </cell>
          <cell r="V7956" t="str">
            <v>DE 08 A 15 DÍAS</v>
          </cell>
        </row>
        <row r="7957">
          <cell r="Q7957" t="str">
            <v>BANORTE4162871001335744309</v>
          </cell>
          <cell r="R7957" t="str">
            <v>O.K.</v>
          </cell>
          <cell r="S7957" t="str">
            <v>COMPENSADA</v>
          </cell>
          <cell r="T7957">
            <v>41628</v>
          </cell>
          <cell r="U7957">
            <v>11</v>
          </cell>
          <cell r="V7957" t="str">
            <v>DE 08 A 15 DÍAS</v>
          </cell>
        </row>
        <row r="7958">
          <cell r="Q7958" t="str">
            <v>BANORTE4162871001335763521</v>
          </cell>
          <cell r="R7958" t="str">
            <v>O.K.</v>
          </cell>
          <cell r="S7958" t="str">
            <v>CONCILIADA</v>
          </cell>
          <cell r="T7958">
            <v>41628</v>
          </cell>
          <cell r="U7958">
            <v>11</v>
          </cell>
          <cell r="V7958" t="str">
            <v>DE 08 A 15 DÍAS</v>
          </cell>
        </row>
        <row r="7959">
          <cell r="Q7959" t="str">
            <v>BANORTE4162871001335719993</v>
          </cell>
          <cell r="R7959" t="str">
            <v>O.K.</v>
          </cell>
          <cell r="S7959" t="str">
            <v>CONCILIADA</v>
          </cell>
          <cell r="T7959">
            <v>41628</v>
          </cell>
          <cell r="U7959">
            <v>11</v>
          </cell>
          <cell r="V7959" t="str">
            <v>DE 08 A 15 DÍAS</v>
          </cell>
        </row>
        <row r="7960">
          <cell r="Q7960" t="str">
            <v>BANORTE4162871001335769160</v>
          </cell>
          <cell r="R7960" t="str">
            <v>O.K.</v>
          </cell>
          <cell r="S7960" t="str">
            <v>CONCILIADA</v>
          </cell>
          <cell r="T7960">
            <v>41628</v>
          </cell>
          <cell r="U7960">
            <v>11</v>
          </cell>
          <cell r="V7960" t="str">
            <v>DE 08 A 15 DÍAS</v>
          </cell>
        </row>
        <row r="7961">
          <cell r="Q7961" t="str">
            <v>BANORTE4162871001335752597</v>
          </cell>
          <cell r="R7961" t="str">
            <v>O.K.</v>
          </cell>
          <cell r="S7961" t="str">
            <v>CONCILIADA</v>
          </cell>
          <cell r="T7961">
            <v>41628</v>
          </cell>
          <cell r="U7961">
            <v>11</v>
          </cell>
          <cell r="V7961" t="str">
            <v>DE 08 A 15 DÍAS</v>
          </cell>
        </row>
        <row r="7962">
          <cell r="Q7962" t="str">
            <v>BANORTE4162871001335791748</v>
          </cell>
          <cell r="R7962" t="str">
            <v>O.K.</v>
          </cell>
          <cell r="S7962" t="str">
            <v>CONCILIADA</v>
          </cell>
          <cell r="T7962">
            <v>41628</v>
          </cell>
          <cell r="U7962">
            <v>11</v>
          </cell>
          <cell r="V7962" t="str">
            <v>DE 08 A 15 DÍAS</v>
          </cell>
        </row>
        <row r="7963">
          <cell r="Q7963" t="str">
            <v>BANORTE4162871001335786199</v>
          </cell>
          <cell r="R7963" t="str">
            <v>O.K.</v>
          </cell>
          <cell r="S7963" t="str">
            <v>COMPENSADA</v>
          </cell>
          <cell r="T7963">
            <v>41632</v>
          </cell>
          <cell r="U7963">
            <v>11</v>
          </cell>
          <cell r="V7963" t="str">
            <v>DE 08 A 15 DÍAS</v>
          </cell>
        </row>
        <row r="7964">
          <cell r="Q7964" t="str">
            <v>BANORTE4162871001335777360</v>
          </cell>
          <cell r="R7964" t="str">
            <v>O.K.</v>
          </cell>
          <cell r="S7964" t="str">
            <v>CONCILIADA</v>
          </cell>
          <cell r="T7964">
            <v>41628</v>
          </cell>
          <cell r="U7964">
            <v>11</v>
          </cell>
          <cell r="V7964" t="str">
            <v>DE 08 A 15 DÍAS</v>
          </cell>
        </row>
        <row r="7965">
          <cell r="Q7965" t="str">
            <v>BANORTE4162871001335770795</v>
          </cell>
          <cell r="R7965" t="str">
            <v>O.K.</v>
          </cell>
          <cell r="S7965" t="str">
            <v>CONCILIADA</v>
          </cell>
          <cell r="T7965">
            <v>41628</v>
          </cell>
          <cell r="U7965">
            <v>11</v>
          </cell>
          <cell r="V7965" t="str">
            <v>DE 08 A 15 DÍAS</v>
          </cell>
        </row>
        <row r="7966">
          <cell r="Q7966" t="str">
            <v>BANORTE4162871001335742790</v>
          </cell>
          <cell r="R7966" t="str">
            <v>O.K.</v>
          </cell>
          <cell r="S7966" t="str">
            <v>CONCILIADA</v>
          </cell>
          <cell r="T7966">
            <v>41628</v>
          </cell>
          <cell r="U7966">
            <v>11</v>
          </cell>
          <cell r="V7966" t="str">
            <v>DE 08 A 15 DÍAS</v>
          </cell>
        </row>
        <row r="7967">
          <cell r="Q7967" t="str">
            <v>BANORTE4162871001335751889</v>
          </cell>
          <cell r="R7967" t="str">
            <v>O.K.</v>
          </cell>
          <cell r="S7967" t="str">
            <v>COMPENSADA</v>
          </cell>
          <cell r="T7967">
            <v>41632</v>
          </cell>
          <cell r="U7967">
            <v>11</v>
          </cell>
          <cell r="V7967" t="str">
            <v>DE 08 A 15 DÍAS</v>
          </cell>
        </row>
        <row r="7968">
          <cell r="Q7968" t="str">
            <v>BANORTE4162871001335736551</v>
          </cell>
          <cell r="R7968" t="str">
            <v>O.K.</v>
          </cell>
          <cell r="S7968" t="str">
            <v>CONCILIADA</v>
          </cell>
          <cell r="T7968">
            <v>41628</v>
          </cell>
          <cell r="U7968">
            <v>11</v>
          </cell>
          <cell r="V7968" t="str">
            <v>DE 08 A 15 DÍAS</v>
          </cell>
        </row>
        <row r="7969">
          <cell r="Q7969" t="str">
            <v>BANORTE4162871001335728730</v>
          </cell>
          <cell r="R7969" t="str">
            <v>O.K.</v>
          </cell>
          <cell r="S7969" t="str">
            <v>CONCILIADA</v>
          </cell>
          <cell r="T7969">
            <v>41628</v>
          </cell>
          <cell r="U7969">
            <v>11</v>
          </cell>
          <cell r="V7969" t="str">
            <v>DE 08 A 15 DÍAS</v>
          </cell>
        </row>
        <row r="7970">
          <cell r="Q7970" t="str">
            <v>BANORTE4162871001335742788</v>
          </cell>
          <cell r="R7970" t="str">
            <v>O.K.</v>
          </cell>
          <cell r="S7970" t="str">
            <v>COMPENSADA</v>
          </cell>
          <cell r="T7970">
            <v>41628</v>
          </cell>
          <cell r="U7970">
            <v>11</v>
          </cell>
          <cell r="V7970" t="str">
            <v>DE 08 A 15 DÍAS</v>
          </cell>
        </row>
        <row r="7971">
          <cell r="Q7971" t="str">
            <v>BANCOMER AMEX4162813463835252899</v>
          </cell>
          <cell r="R7971" t="str">
            <v>O.K.</v>
          </cell>
          <cell r="S7971" t="str">
            <v>DIF. DE CTVOS.</v>
          </cell>
          <cell r="T7971">
            <v>41628</v>
          </cell>
          <cell r="U7971">
            <v>11</v>
          </cell>
          <cell r="V7971" t="str">
            <v>DE 08 A 15 DÍAS</v>
          </cell>
        </row>
        <row r="7972">
          <cell r="Q7972" t="str">
            <v>BANCOMER AMEX4162813463835252902</v>
          </cell>
          <cell r="R7972" t="str">
            <v>O.K.</v>
          </cell>
          <cell r="S7972" t="str">
            <v>DIF. DE CTVOS.</v>
          </cell>
          <cell r="T7972">
            <v>41628</v>
          </cell>
          <cell r="U7972">
            <v>11</v>
          </cell>
          <cell r="V7972" t="str">
            <v>DE 08 A 15 DÍAS</v>
          </cell>
        </row>
        <row r="7973">
          <cell r="Q7973" t="str">
            <v>BANCOMER AMEX4162813463835219867</v>
          </cell>
          <cell r="R7973" t="str">
            <v>O.K.</v>
          </cell>
          <cell r="S7973" t="str">
            <v>DIF. DE CTVOS.</v>
          </cell>
          <cell r="T7973">
            <v>41628</v>
          </cell>
          <cell r="U7973">
            <v>11</v>
          </cell>
          <cell r="V7973" t="str">
            <v>DE 08 A 15 DÍAS</v>
          </cell>
        </row>
        <row r="7974">
          <cell r="Q7974" t="str">
            <v>BANCOMER AMEX4162813463835206109</v>
          </cell>
          <cell r="R7974" t="str">
            <v>O.K.</v>
          </cell>
          <cell r="S7974" t="str">
            <v>DIF. DE CTVOS.</v>
          </cell>
          <cell r="T7974">
            <v>41628</v>
          </cell>
          <cell r="U7974">
            <v>11</v>
          </cell>
          <cell r="V7974" t="str">
            <v>DE 08 A 15 DÍAS</v>
          </cell>
        </row>
        <row r="7975">
          <cell r="Q7975" t="str">
            <v>BANCOMER AMEX4162813463835228280</v>
          </cell>
          <cell r="R7975" t="str">
            <v>O.K.</v>
          </cell>
          <cell r="S7975" t="str">
            <v>DIF. DE CTVOS.</v>
          </cell>
          <cell r="T7975">
            <v>41628</v>
          </cell>
          <cell r="U7975">
            <v>11</v>
          </cell>
          <cell r="V7975" t="str">
            <v>DE 08 A 15 DÍAS</v>
          </cell>
        </row>
        <row r="7976">
          <cell r="Q7976" t="str">
            <v>BANCOMER AMEX4162813463835231615</v>
          </cell>
          <cell r="R7976" t="str">
            <v>O.K.</v>
          </cell>
          <cell r="S7976" t="str">
            <v>DIF. DE CTVOS.</v>
          </cell>
          <cell r="T7976">
            <v>41628</v>
          </cell>
          <cell r="U7976">
            <v>11</v>
          </cell>
          <cell r="V7976" t="str">
            <v>DE 08 A 15 DÍAS</v>
          </cell>
        </row>
        <row r="7977">
          <cell r="Q7977" t="str">
            <v>BANCOMER AMEX4162813463835253612</v>
          </cell>
          <cell r="R7977" t="str">
            <v>O.K.</v>
          </cell>
          <cell r="S7977" t="str">
            <v>DIF. DE CTVOS.</v>
          </cell>
          <cell r="T7977">
            <v>41628</v>
          </cell>
          <cell r="U7977">
            <v>11</v>
          </cell>
          <cell r="V7977" t="str">
            <v>DE 08 A 15 DÍAS</v>
          </cell>
        </row>
        <row r="7978">
          <cell r="Q7978" t="str">
            <v>BANCOMER AMEX4162813463835244598</v>
          </cell>
          <cell r="R7978" t="str">
            <v>O.K.</v>
          </cell>
          <cell r="S7978" t="str">
            <v>DIF. DE CTVOS.</v>
          </cell>
          <cell r="T7978">
            <v>41628</v>
          </cell>
          <cell r="U7978">
            <v>11</v>
          </cell>
          <cell r="V7978" t="str">
            <v>DE 08 A 15 DÍAS</v>
          </cell>
        </row>
        <row r="7979">
          <cell r="Q7979" t="str">
            <v>BANCOMER AMEX4162813463835206107</v>
          </cell>
          <cell r="R7979" t="str">
            <v>O.K.</v>
          </cell>
          <cell r="S7979" t="str">
            <v>DIF. DE CTVOS.</v>
          </cell>
          <cell r="T7979">
            <v>41628</v>
          </cell>
          <cell r="U7979">
            <v>11</v>
          </cell>
          <cell r="V7979" t="str">
            <v>DE 08 A 15 DÍAS</v>
          </cell>
        </row>
        <row r="7980">
          <cell r="Q7980" t="str">
            <v>BANCOMER AMEX4162813463835206108</v>
          </cell>
          <cell r="R7980" t="str">
            <v>O.K.</v>
          </cell>
          <cell r="S7980" t="str">
            <v>DIF. DE CTVOS.</v>
          </cell>
          <cell r="T7980">
            <v>41628</v>
          </cell>
          <cell r="U7980">
            <v>11</v>
          </cell>
          <cell r="V7980" t="str">
            <v>DE 08 A 15 DÍAS</v>
          </cell>
        </row>
        <row r="7981">
          <cell r="Q7981" t="str">
            <v>BANCOMER AMEX4162813463835207620</v>
          </cell>
          <cell r="R7981" t="str">
            <v>O.K.</v>
          </cell>
          <cell r="S7981" t="str">
            <v>DIF. DE CTVOS.</v>
          </cell>
          <cell r="T7981">
            <v>41628</v>
          </cell>
          <cell r="U7981">
            <v>11</v>
          </cell>
          <cell r="V7981" t="str">
            <v>DE 08 A 15 DÍAS</v>
          </cell>
        </row>
        <row r="7982">
          <cell r="Q7982" t="str">
            <v>BANCOMER AMEX4162813463835215063</v>
          </cell>
          <cell r="R7982" t="str">
            <v>O.K.</v>
          </cell>
          <cell r="S7982" t="str">
            <v>DIF. DE CTVOS.</v>
          </cell>
          <cell r="T7982">
            <v>41628</v>
          </cell>
          <cell r="U7982">
            <v>11</v>
          </cell>
          <cell r="V7982" t="str">
            <v>DE 08 A 15 DÍAS</v>
          </cell>
        </row>
        <row r="7983">
          <cell r="Q7983" t="str">
            <v>BANCOMER AMEX4162813463835231818</v>
          </cell>
          <cell r="R7983" t="str">
            <v>O.K.</v>
          </cell>
          <cell r="S7983" t="str">
            <v>DIF. DE CTVOS.</v>
          </cell>
          <cell r="T7983">
            <v>41628</v>
          </cell>
          <cell r="U7983">
            <v>11</v>
          </cell>
          <cell r="V7983" t="str">
            <v>DE 08 A 15 DÍAS</v>
          </cell>
        </row>
        <row r="7984">
          <cell r="Q7984" t="str">
            <v>BANCOMER AMEX4162813463835200486</v>
          </cell>
          <cell r="R7984" t="str">
            <v>O.K.</v>
          </cell>
          <cell r="S7984" t="str">
            <v>DIF. DE CTVOS.</v>
          </cell>
          <cell r="T7984">
            <v>41628</v>
          </cell>
          <cell r="U7984">
            <v>11</v>
          </cell>
          <cell r="V7984" t="str">
            <v>DE 08 A 15 DÍAS</v>
          </cell>
        </row>
        <row r="7985">
          <cell r="Q7985" t="str">
            <v>BANCOMER AMEX4162813463835200473</v>
          </cell>
          <cell r="R7985" t="str">
            <v>O.K.</v>
          </cell>
          <cell r="S7985" t="str">
            <v>DIF. DE CTVOS.</v>
          </cell>
          <cell r="T7985">
            <v>41628</v>
          </cell>
          <cell r="U7985">
            <v>11</v>
          </cell>
          <cell r="V7985" t="str">
            <v>DE 08 A 15 DÍAS</v>
          </cell>
        </row>
        <row r="7986">
          <cell r="Q7986" t="str">
            <v>BANCOMER AMEX4162813463835238751</v>
          </cell>
          <cell r="R7986" t="str">
            <v>O.K.</v>
          </cell>
          <cell r="S7986" t="str">
            <v>DIF. DE CTVOS.</v>
          </cell>
          <cell r="T7986">
            <v>41628</v>
          </cell>
          <cell r="U7986">
            <v>11</v>
          </cell>
          <cell r="V7986" t="str">
            <v>DE 08 A 15 DÍAS</v>
          </cell>
        </row>
        <row r="7987">
          <cell r="Q7987" t="str">
            <v>BANCOMER AMEX4162813463835217801</v>
          </cell>
          <cell r="R7987" t="str">
            <v>O.K.</v>
          </cell>
          <cell r="S7987" t="str">
            <v>DIF. DE CTVOS.</v>
          </cell>
          <cell r="T7987">
            <v>41628</v>
          </cell>
          <cell r="U7987">
            <v>11</v>
          </cell>
          <cell r="V7987" t="str">
            <v>DE 08 A 15 DÍAS</v>
          </cell>
        </row>
        <row r="7988">
          <cell r="Q7988" t="str">
            <v>BANCOMER AMEX4162813463835217187</v>
          </cell>
          <cell r="R7988" t="str">
            <v>O.K.</v>
          </cell>
          <cell r="S7988" t="str">
            <v>DIF. DE CTVOS.</v>
          </cell>
          <cell r="T7988">
            <v>41628</v>
          </cell>
          <cell r="U7988">
            <v>11</v>
          </cell>
          <cell r="V7988" t="str">
            <v>DE 08 A 15 DÍAS</v>
          </cell>
        </row>
        <row r="7989">
          <cell r="Q7989" t="str">
            <v>BANCOMER AMEX4162813463835238420</v>
          </cell>
          <cell r="R7989" t="str">
            <v>O.K.</v>
          </cell>
          <cell r="S7989" t="str">
            <v>DIF. DE CTVOS.</v>
          </cell>
          <cell r="T7989">
            <v>41628</v>
          </cell>
          <cell r="U7989">
            <v>11</v>
          </cell>
          <cell r="V7989" t="str">
            <v>DE 08 A 15 DÍAS</v>
          </cell>
        </row>
        <row r="7990">
          <cell r="Q7990" t="str">
            <v>BANCOMER AMEX4162813463835206112</v>
          </cell>
          <cell r="R7990" t="str">
            <v>O.K.</v>
          </cell>
          <cell r="S7990" t="str">
            <v>DIF. DE CTVOS.</v>
          </cell>
          <cell r="T7990">
            <v>41628</v>
          </cell>
          <cell r="U7990">
            <v>11</v>
          </cell>
          <cell r="V7990" t="str">
            <v>DE 08 A 15 DÍAS</v>
          </cell>
        </row>
        <row r="7991">
          <cell r="Q7991" t="str">
            <v>BANCOMER AMEX4162813463835200437</v>
          </cell>
          <cell r="R7991" t="str">
            <v>O.K.</v>
          </cell>
          <cell r="S7991" t="str">
            <v>DIF. DE CTVOS.</v>
          </cell>
          <cell r="T7991">
            <v>41628</v>
          </cell>
          <cell r="U7991">
            <v>11</v>
          </cell>
          <cell r="V7991" t="str">
            <v>DE 08 A 15 DÍAS</v>
          </cell>
        </row>
        <row r="7992">
          <cell r="Q7992" t="str">
            <v>BANCOMER AMEX4162813463835252898</v>
          </cell>
          <cell r="R7992" t="str">
            <v>O.K.</v>
          </cell>
          <cell r="S7992" t="str">
            <v>DIF. DE CTVOS.</v>
          </cell>
          <cell r="T7992">
            <v>41628</v>
          </cell>
          <cell r="U7992">
            <v>11</v>
          </cell>
          <cell r="V7992" t="str">
            <v>DE 08 A 15 DÍAS</v>
          </cell>
        </row>
        <row r="7993">
          <cell r="Q7993" t="str">
            <v>BANCOMER AMEX4162813463835252905</v>
          </cell>
          <cell r="R7993" t="str">
            <v>O.K.</v>
          </cell>
          <cell r="S7993" t="str">
            <v>DIF. DE CTVOS.</v>
          </cell>
          <cell r="T7993">
            <v>41628</v>
          </cell>
          <cell r="U7993">
            <v>11</v>
          </cell>
          <cell r="V7993" t="str">
            <v>DE 08 A 15 DÍAS</v>
          </cell>
        </row>
        <row r="7994">
          <cell r="Q7994" t="str">
            <v>BANCOMER AMEX4162813463835215065</v>
          </cell>
          <cell r="R7994" t="str">
            <v>O.K.</v>
          </cell>
          <cell r="S7994" t="str">
            <v>DIF. DE CTVOS.</v>
          </cell>
          <cell r="T7994">
            <v>41628</v>
          </cell>
          <cell r="U7994">
            <v>11</v>
          </cell>
          <cell r="V7994" t="str">
            <v>DE 08 A 15 DÍAS</v>
          </cell>
        </row>
        <row r="7995">
          <cell r="Q7995" t="str">
            <v>BANCOMER AMEX4162813463835252919</v>
          </cell>
          <cell r="R7995" t="str">
            <v>O.K.</v>
          </cell>
          <cell r="S7995" t="str">
            <v>DIF. DE CTVOS.</v>
          </cell>
          <cell r="T7995">
            <v>41628</v>
          </cell>
          <cell r="U7995">
            <v>11</v>
          </cell>
          <cell r="V7995" t="str">
            <v>DE 08 A 15 DÍAS</v>
          </cell>
        </row>
        <row r="7996">
          <cell r="Q7996" t="str">
            <v>BANCOMER AMEX4162813463835254172</v>
          </cell>
          <cell r="R7996" t="str">
            <v>O.K.</v>
          </cell>
          <cell r="S7996" t="str">
            <v>DIF. DE CTVOS.</v>
          </cell>
          <cell r="T7996">
            <v>41628</v>
          </cell>
          <cell r="U7996">
            <v>11</v>
          </cell>
          <cell r="V7996" t="str">
            <v>DE 08 A 15 DÍAS</v>
          </cell>
        </row>
        <row r="7997">
          <cell r="Q7997" t="str">
            <v>BANCOMER AMEX4162813463835258061</v>
          </cell>
          <cell r="R7997" t="str">
            <v>O.K.</v>
          </cell>
          <cell r="S7997" t="str">
            <v>DIF. DE CTVOS.</v>
          </cell>
          <cell r="T7997">
            <v>41628</v>
          </cell>
          <cell r="U7997">
            <v>11</v>
          </cell>
          <cell r="V7997" t="str">
            <v>DE 08 A 15 DÍAS</v>
          </cell>
        </row>
        <row r="7998">
          <cell r="Q7998" t="str">
            <v>BANCOMER AMEX4162813463835217359</v>
          </cell>
          <cell r="R7998" t="str">
            <v>O.K.</v>
          </cell>
          <cell r="S7998" t="str">
            <v>DIF. DE CTVOS.</v>
          </cell>
          <cell r="T7998">
            <v>41628</v>
          </cell>
          <cell r="U7998">
            <v>11</v>
          </cell>
          <cell r="V7998" t="str">
            <v>DE 08 A 15 DÍAS</v>
          </cell>
        </row>
        <row r="7999">
          <cell r="Q7999" t="str">
            <v>BANCOMER AMEX4162813463835253676</v>
          </cell>
          <cell r="R7999" t="str">
            <v>O.K.</v>
          </cell>
          <cell r="S7999" t="str">
            <v>DIF. DE CTVOS.</v>
          </cell>
          <cell r="T7999">
            <v>41628</v>
          </cell>
          <cell r="U7999">
            <v>11</v>
          </cell>
          <cell r="V7999" t="str">
            <v>DE 08 A 15 DÍAS</v>
          </cell>
        </row>
        <row r="8000">
          <cell r="Q8000" t="str">
            <v>BANCOMER AMEX4162813463835231794</v>
          </cell>
          <cell r="R8000" t="str">
            <v>O.K.</v>
          </cell>
          <cell r="S8000" t="str">
            <v>DIF. DE CTVOS.</v>
          </cell>
          <cell r="T8000">
            <v>41628</v>
          </cell>
          <cell r="U8000">
            <v>11</v>
          </cell>
          <cell r="V8000" t="str">
            <v>DE 08 A 15 DÍAS</v>
          </cell>
        </row>
        <row r="8001">
          <cell r="Q8001" t="str">
            <v>BANCOMER AMEX4162813463835248991</v>
          </cell>
          <cell r="R8001" t="str">
            <v>O.K.</v>
          </cell>
          <cell r="S8001" t="str">
            <v>DIF. DE CTVOS.</v>
          </cell>
          <cell r="T8001">
            <v>41628</v>
          </cell>
          <cell r="U8001">
            <v>11</v>
          </cell>
          <cell r="V8001" t="str">
            <v>DE 08 A 15 DÍAS</v>
          </cell>
        </row>
        <row r="8002">
          <cell r="Q8002" t="str">
            <v>BANCOMER AMEX4162813463835231791</v>
          </cell>
          <cell r="R8002" t="str">
            <v>O.K.</v>
          </cell>
          <cell r="S8002" t="str">
            <v>DIF. DE CTVOS.</v>
          </cell>
          <cell r="T8002">
            <v>41628</v>
          </cell>
          <cell r="U8002">
            <v>11</v>
          </cell>
          <cell r="V8002" t="str">
            <v>DE 08 A 15 DÍAS</v>
          </cell>
        </row>
        <row r="8003">
          <cell r="Q8003" t="str">
            <v>BANCOMER AMEX4162813463835258060</v>
          </cell>
          <cell r="R8003" t="str">
            <v>O.K.</v>
          </cell>
          <cell r="S8003" t="str">
            <v>DIF. DE CTVOS.</v>
          </cell>
          <cell r="T8003">
            <v>41628</v>
          </cell>
          <cell r="U8003">
            <v>11</v>
          </cell>
          <cell r="V8003" t="str">
            <v>DE 08 A 15 DÍAS</v>
          </cell>
        </row>
        <row r="8004">
          <cell r="Q8004" t="str">
            <v>BANCOMER AMEX4162813463835206111</v>
          </cell>
          <cell r="R8004" t="str">
            <v>O.K.</v>
          </cell>
          <cell r="S8004" t="str">
            <v>DIF. DE CTVOS.</v>
          </cell>
          <cell r="T8004">
            <v>41628</v>
          </cell>
          <cell r="U8004">
            <v>11</v>
          </cell>
          <cell r="V8004" t="str">
            <v>DE 08 A 15 DÍAS</v>
          </cell>
        </row>
        <row r="8005">
          <cell r="Q8005" t="str">
            <v>BANCOMER AMEX4162813463835211232</v>
          </cell>
          <cell r="R8005" t="str">
            <v>O.K.</v>
          </cell>
          <cell r="S8005" t="str">
            <v>DIF. DE CTVOS.</v>
          </cell>
          <cell r="T8005">
            <v>41628</v>
          </cell>
          <cell r="U8005">
            <v>11</v>
          </cell>
          <cell r="V8005" t="str">
            <v>DE 08 A 15 DÍAS</v>
          </cell>
        </row>
        <row r="8006">
          <cell r="Q8006" t="str">
            <v>BANCOMER AMEX4162813463835206113</v>
          </cell>
          <cell r="R8006" t="str">
            <v>O.K.</v>
          </cell>
          <cell r="S8006" t="str">
            <v>DIF. DE CTVOS.</v>
          </cell>
          <cell r="T8006">
            <v>41628</v>
          </cell>
          <cell r="U8006">
            <v>11</v>
          </cell>
          <cell r="V8006" t="str">
            <v>DE 08 A 15 DÍAS</v>
          </cell>
        </row>
        <row r="8007">
          <cell r="Q8007" t="str">
            <v>BANCOMER AMEX4162813463835226805</v>
          </cell>
          <cell r="R8007" t="str">
            <v>O.K.</v>
          </cell>
          <cell r="S8007" t="str">
            <v>DIF. DE CTVOS.</v>
          </cell>
          <cell r="T8007">
            <v>41628</v>
          </cell>
          <cell r="U8007">
            <v>11</v>
          </cell>
          <cell r="V8007" t="str">
            <v>DE 08 A 15 DÍAS</v>
          </cell>
        </row>
        <row r="8008">
          <cell r="Q8008" t="str">
            <v>BANCOMER AMEX4162813463835253665</v>
          </cell>
          <cell r="R8008" t="str">
            <v>.O.K.</v>
          </cell>
          <cell r="S8008" t="str">
            <v>meses sin intereses</v>
          </cell>
          <cell r="T8008">
            <v>41632</v>
          </cell>
          <cell r="U8008">
            <v>11</v>
          </cell>
          <cell r="V8008" t="str">
            <v>DE 08 A 15 DÍAS</v>
          </cell>
        </row>
        <row r="8009">
          <cell r="Q8009" t="str">
            <v>BANCOMER AMEX4162813463835247220</v>
          </cell>
          <cell r="R8009" t="str">
            <v>O.K.</v>
          </cell>
          <cell r="S8009" t="str">
            <v>DIF. DE CTVOS.</v>
          </cell>
          <cell r="T8009">
            <v>41628</v>
          </cell>
          <cell r="U8009">
            <v>11</v>
          </cell>
          <cell r="V8009" t="str">
            <v>DE 08 A 15 DÍAS</v>
          </cell>
        </row>
        <row r="8010">
          <cell r="Q8010" t="str">
            <v>BANCOMER AMEX4162813463835247222</v>
          </cell>
          <cell r="R8010" t="str">
            <v>O.K.</v>
          </cell>
          <cell r="S8010" t="str">
            <v>DIF. DE CTVOS.</v>
          </cell>
          <cell r="T8010">
            <v>41628</v>
          </cell>
          <cell r="U8010">
            <v>11</v>
          </cell>
          <cell r="V8010" t="str">
            <v>DE 08 A 15 DÍAS</v>
          </cell>
        </row>
        <row r="8011">
          <cell r="Q8011" t="str">
            <v>BANCOMER AMEX4162813463835252959</v>
          </cell>
          <cell r="R8011" t="str">
            <v>O.K.</v>
          </cell>
          <cell r="S8011" t="str">
            <v>DIF. DE CTVOS.</v>
          </cell>
          <cell r="T8011">
            <v>41628</v>
          </cell>
          <cell r="U8011">
            <v>11</v>
          </cell>
          <cell r="V8011" t="str">
            <v>DE 08 A 15 DÍAS</v>
          </cell>
        </row>
        <row r="8012">
          <cell r="Q8012" t="str">
            <v>BANCOMER AMEX4162813463835253670</v>
          </cell>
          <cell r="R8012" t="str">
            <v>O.K.</v>
          </cell>
          <cell r="S8012" t="str">
            <v>DIF. DE CTVOS.</v>
          </cell>
          <cell r="T8012">
            <v>41628</v>
          </cell>
          <cell r="U8012">
            <v>11</v>
          </cell>
          <cell r="V8012" t="str">
            <v>DE 08 A 15 DÍAS</v>
          </cell>
        </row>
        <row r="8013">
          <cell r="Q8013" t="str">
            <v>BANCOMER AMEX4162813463835247875</v>
          </cell>
          <cell r="R8013" t="str">
            <v>O.K.</v>
          </cell>
          <cell r="S8013" t="str">
            <v>DIF. DE CTVOS.</v>
          </cell>
          <cell r="T8013">
            <v>41628</v>
          </cell>
          <cell r="U8013">
            <v>11</v>
          </cell>
          <cell r="V8013" t="str">
            <v>DE 08 A 15 DÍAS</v>
          </cell>
        </row>
        <row r="8014">
          <cell r="Q8014" t="str">
            <v>BANCOMER AMEX4162813463835205986</v>
          </cell>
          <cell r="R8014" t="str">
            <v>O.K.</v>
          </cell>
          <cell r="S8014" t="str">
            <v>DIF. DE CTVOS.</v>
          </cell>
          <cell r="T8014">
            <v>41628</v>
          </cell>
          <cell r="U8014">
            <v>11</v>
          </cell>
          <cell r="V8014" t="str">
            <v>DE 08 A 15 DÍAS</v>
          </cell>
        </row>
        <row r="8015">
          <cell r="Q8015" t="str">
            <v>BANCOMER AMEX4162813463835239532</v>
          </cell>
          <cell r="R8015" t="str">
            <v>O.K.</v>
          </cell>
          <cell r="S8015" t="str">
            <v>DIF. DE CTVOS.</v>
          </cell>
          <cell r="T8015">
            <v>41628</v>
          </cell>
          <cell r="U8015">
            <v>11</v>
          </cell>
          <cell r="V8015" t="str">
            <v>DE 08 A 15 DÍAS</v>
          </cell>
        </row>
        <row r="8016">
          <cell r="Q8016" t="str">
            <v>BANCOMER AMEX4162813463835206110</v>
          </cell>
          <cell r="R8016" t="str">
            <v>O.K.</v>
          </cell>
          <cell r="S8016" t="str">
            <v>DIF. DE CTVOS.</v>
          </cell>
          <cell r="T8016">
            <v>41628</v>
          </cell>
          <cell r="U8016">
            <v>11</v>
          </cell>
          <cell r="V8016" t="str">
            <v>DE 08 A 15 DÍAS</v>
          </cell>
        </row>
        <row r="8017">
          <cell r="Q8017" t="str">
            <v>BANCOMER AMEX4162813463835202680</v>
          </cell>
          <cell r="R8017" t="str">
            <v>.O.K.</v>
          </cell>
          <cell r="S8017" t="str">
            <v>meses sin intereses</v>
          </cell>
          <cell r="T8017">
            <v>41632</v>
          </cell>
          <cell r="U8017">
            <v>11</v>
          </cell>
          <cell r="V8017" t="str">
            <v>DE 08 A 15 DÍAS</v>
          </cell>
        </row>
        <row r="8018">
          <cell r="Q8018" t="str">
            <v>BANCOMER AMEX4162813463835238552</v>
          </cell>
          <cell r="R8018" t="str">
            <v>O.K.</v>
          </cell>
          <cell r="S8018" t="str">
            <v>DIF. DE CTVOS.</v>
          </cell>
          <cell r="T8018">
            <v>41628</v>
          </cell>
          <cell r="U8018">
            <v>11</v>
          </cell>
          <cell r="V8018" t="str">
            <v>DE 08 A 15 DÍAS</v>
          </cell>
        </row>
        <row r="8019">
          <cell r="Q8019" t="str">
            <v>BANCOMER AMEX4162813463835257987</v>
          </cell>
          <cell r="R8019" t="str">
            <v>O.K.</v>
          </cell>
          <cell r="S8019" t="str">
            <v>DIF. DE CTVOS.</v>
          </cell>
          <cell r="T8019">
            <v>41628</v>
          </cell>
          <cell r="U8019">
            <v>11</v>
          </cell>
          <cell r="V8019" t="str">
            <v>DE 08 A 15 DÍAS</v>
          </cell>
        </row>
        <row r="8020">
          <cell r="Q8020" t="str">
            <v>BANCOMER AMEX4162813463835206105</v>
          </cell>
          <cell r="R8020" t="str">
            <v>O.K.</v>
          </cell>
          <cell r="S8020" t="str">
            <v>DIF. DE CTVOS.</v>
          </cell>
          <cell r="T8020">
            <v>41628</v>
          </cell>
          <cell r="U8020">
            <v>11</v>
          </cell>
          <cell r="V8020" t="str">
            <v>DE 08 A 15 DÍAS</v>
          </cell>
        </row>
        <row r="8021">
          <cell r="Q8021" t="str">
            <v>BANCOMER AMEX4162813463835254178</v>
          </cell>
          <cell r="R8021" t="str">
            <v>O.K.</v>
          </cell>
          <cell r="S8021" t="str">
            <v>DIF. DE CTVOS.</v>
          </cell>
          <cell r="T8021">
            <v>41628</v>
          </cell>
          <cell r="U8021">
            <v>11</v>
          </cell>
          <cell r="V8021" t="str">
            <v>DE 08 A 15 DÍAS</v>
          </cell>
        </row>
        <row r="8022">
          <cell r="Q8022" t="str">
            <v>BANCOMER AMEX4162813463835231612</v>
          </cell>
          <cell r="R8022" t="str">
            <v>O.K.</v>
          </cell>
          <cell r="S8022" t="str">
            <v>DIF. DE CTVOS.</v>
          </cell>
          <cell r="T8022">
            <v>41628</v>
          </cell>
          <cell r="U8022">
            <v>11</v>
          </cell>
          <cell r="V8022" t="str">
            <v>DE 08 A 15 DÍAS</v>
          </cell>
        </row>
        <row r="8023">
          <cell r="Q8023" t="str">
            <v>BANCOMER AMEX4162813463835231821</v>
          </cell>
          <cell r="R8023" t="str">
            <v>O.K.</v>
          </cell>
          <cell r="S8023" t="str">
            <v>DIF. DE CTVOS.</v>
          </cell>
          <cell r="T8023">
            <v>41628</v>
          </cell>
          <cell r="U8023">
            <v>11</v>
          </cell>
          <cell r="V8023" t="str">
            <v>DE 08 A 15 DÍAS</v>
          </cell>
        </row>
        <row r="8024">
          <cell r="Q8024" t="str">
            <v>BANCOMER AMEX4162813463835262112</v>
          </cell>
          <cell r="R8024" t="str">
            <v>O.K.</v>
          </cell>
          <cell r="S8024" t="str">
            <v>DIF. DE CTVOS.</v>
          </cell>
          <cell r="T8024">
            <v>41628</v>
          </cell>
          <cell r="U8024">
            <v>11</v>
          </cell>
          <cell r="V8024" t="str">
            <v>DE 08 A 15 DÍAS</v>
          </cell>
        </row>
        <row r="8025">
          <cell r="Q8025" t="str">
            <v>BANCOMER AMEX4162813463835268915</v>
          </cell>
          <cell r="R8025" t="str">
            <v>O.K.</v>
          </cell>
          <cell r="S8025" t="str">
            <v>DIF. DE CTVOS.</v>
          </cell>
          <cell r="T8025">
            <v>41628</v>
          </cell>
          <cell r="U8025">
            <v>11</v>
          </cell>
          <cell r="V8025" t="str">
            <v>DE 08 A 15 DÍAS</v>
          </cell>
        </row>
        <row r="8026">
          <cell r="Q8026" t="str">
            <v>BANCOMER AMEX4162813463835227680</v>
          </cell>
          <cell r="R8026" t="str">
            <v>O.K.</v>
          </cell>
          <cell r="S8026" t="str">
            <v>DIF. DE CTVOS.</v>
          </cell>
          <cell r="T8026">
            <v>41628</v>
          </cell>
          <cell r="U8026">
            <v>11</v>
          </cell>
          <cell r="V8026" t="str">
            <v>DE 08 A 15 DÍAS</v>
          </cell>
        </row>
        <row r="8027">
          <cell r="Q8027" t="str">
            <v>BANCOMER AMEX4162813463835250003</v>
          </cell>
          <cell r="R8027" t="str">
            <v>O.K.</v>
          </cell>
          <cell r="S8027" t="str">
            <v>DIF. DE CTVOS.</v>
          </cell>
          <cell r="T8027">
            <v>41628</v>
          </cell>
          <cell r="U8027">
            <v>11</v>
          </cell>
          <cell r="V8027" t="str">
            <v>DE 08 A 15 DÍAS</v>
          </cell>
        </row>
        <row r="8028">
          <cell r="Q8028" t="str">
            <v>BANCOMER AMEX4162813463835254179</v>
          </cell>
          <cell r="R8028" t="str">
            <v>O.K.</v>
          </cell>
          <cell r="S8028" t="str">
            <v>DIF. DE CTVOS.</v>
          </cell>
          <cell r="T8028">
            <v>41628</v>
          </cell>
          <cell r="U8028">
            <v>11</v>
          </cell>
          <cell r="V8028" t="str">
            <v>DE 08 A 15 DÍAS</v>
          </cell>
        </row>
        <row r="8029">
          <cell r="Q8029" t="str">
            <v>BANCOMER AMEX4162813463835206104</v>
          </cell>
          <cell r="R8029" t="str">
            <v>O.K.</v>
          </cell>
          <cell r="S8029" t="str">
            <v>DIF. DE CTVOS.</v>
          </cell>
          <cell r="T8029">
            <v>41628</v>
          </cell>
          <cell r="U8029">
            <v>11</v>
          </cell>
          <cell r="V8029" t="str">
            <v>DE 08 A 15 DÍAS</v>
          </cell>
        </row>
        <row r="8030">
          <cell r="Q8030" t="str">
            <v>BANCOMER AMEX4162813463835245554</v>
          </cell>
          <cell r="R8030" t="str">
            <v>O.K.</v>
          </cell>
          <cell r="S8030" t="str">
            <v>DIF. DE CTVOS.</v>
          </cell>
          <cell r="T8030">
            <v>41628</v>
          </cell>
          <cell r="U8030">
            <v>11</v>
          </cell>
          <cell r="V8030" t="str">
            <v>DE 08 A 15 DÍAS</v>
          </cell>
        </row>
        <row r="8031">
          <cell r="Q8031" t="str">
            <v>BANCOMER AMEX4162813463835245304</v>
          </cell>
          <cell r="R8031" t="str">
            <v>O.K.</v>
          </cell>
          <cell r="S8031" t="str">
            <v>DIF. DE CTVOS.</v>
          </cell>
          <cell r="T8031">
            <v>41628</v>
          </cell>
          <cell r="U8031">
            <v>11</v>
          </cell>
          <cell r="V8031" t="str">
            <v>DE 08 A 15 DÍAS</v>
          </cell>
        </row>
        <row r="8032">
          <cell r="Q8032" t="str">
            <v>BANCOMER AMEX4162813463835247873</v>
          </cell>
          <cell r="R8032" t="str">
            <v>O.K.</v>
          </cell>
          <cell r="S8032" t="str">
            <v>DIF. DE CTVOS.</v>
          </cell>
          <cell r="T8032">
            <v>41628</v>
          </cell>
          <cell r="U8032">
            <v>11</v>
          </cell>
          <cell r="V8032" t="str">
            <v>DE 08 A 15 DÍAS</v>
          </cell>
        </row>
        <row r="8033">
          <cell r="Q8033" t="str">
            <v>BANCOMER AMEX4162813463835215664</v>
          </cell>
          <cell r="R8033" t="str">
            <v>O.K.</v>
          </cell>
          <cell r="S8033" t="str">
            <v>DIF. DE CTVOS.</v>
          </cell>
          <cell r="T8033">
            <v>41628</v>
          </cell>
          <cell r="U8033">
            <v>11</v>
          </cell>
          <cell r="V8033" t="str">
            <v>DE 08 A 15 DÍAS</v>
          </cell>
        </row>
        <row r="8034">
          <cell r="Q8034" t="str">
            <v>BANCOMER AMEX4162813463835206106</v>
          </cell>
          <cell r="R8034" t="str">
            <v>O.K.</v>
          </cell>
          <cell r="S8034" t="str">
            <v>DIF. DE CTVOS.</v>
          </cell>
          <cell r="T8034">
            <v>41628</v>
          </cell>
          <cell r="U8034">
            <v>11</v>
          </cell>
          <cell r="V8034" t="str">
            <v>DE 08 A 15 DÍAS</v>
          </cell>
        </row>
        <row r="8035">
          <cell r="Q8035" t="str">
            <v>BANCOMER AMEX4162813463835245316</v>
          </cell>
          <cell r="R8035" t="str">
            <v>O.K.</v>
          </cell>
          <cell r="S8035" t="str">
            <v>DIF. DE CTVOS.</v>
          </cell>
          <cell r="T8035">
            <v>41628</v>
          </cell>
          <cell r="U8035">
            <v>11</v>
          </cell>
          <cell r="V8035" t="str">
            <v>DE 08 A 15 DÍAS</v>
          </cell>
        </row>
        <row r="8036">
          <cell r="Q8036" t="str">
            <v>BANCOMER AMEX4162813463835254184</v>
          </cell>
          <cell r="R8036" t="str">
            <v>O.K.</v>
          </cell>
          <cell r="S8036" t="str">
            <v>DIF. DE CTVOS.</v>
          </cell>
          <cell r="T8036">
            <v>41628</v>
          </cell>
          <cell r="U8036">
            <v>11</v>
          </cell>
          <cell r="V8036" t="str">
            <v>DE 08 A 15 DÍAS</v>
          </cell>
        </row>
        <row r="8037">
          <cell r="Q8037" t="str">
            <v>BANCOMER AMEX4162813463835203914</v>
          </cell>
          <cell r="R8037" t="str">
            <v>O.K.</v>
          </cell>
          <cell r="S8037" t="str">
            <v>DIF. DE CTVOS.</v>
          </cell>
          <cell r="T8037">
            <v>41628</v>
          </cell>
          <cell r="U8037">
            <v>11</v>
          </cell>
          <cell r="V8037" t="str">
            <v>DE 08 A 15 DÍAS</v>
          </cell>
        </row>
        <row r="8038">
          <cell r="Q8038" t="str">
            <v>BANCOMER AMEX4162813463835235900</v>
          </cell>
          <cell r="R8038" t="str">
            <v>O.K.</v>
          </cell>
          <cell r="S8038" t="str">
            <v>DIF. DE CTVOS.</v>
          </cell>
          <cell r="T8038">
            <v>41628</v>
          </cell>
          <cell r="U8038">
            <v>11</v>
          </cell>
          <cell r="V8038" t="str">
            <v>DE 08 A 15 DÍAS</v>
          </cell>
        </row>
        <row r="8039">
          <cell r="Q8039" t="str">
            <v>BANCOMER AMEX4162813463835238883</v>
          </cell>
          <cell r="R8039" t="str">
            <v>O.K.</v>
          </cell>
          <cell r="S8039" t="str">
            <v>DIF. DE CTVOS.</v>
          </cell>
          <cell r="T8039">
            <v>41628</v>
          </cell>
          <cell r="U8039">
            <v>11</v>
          </cell>
          <cell r="V8039" t="str">
            <v>DE 08 A 15 DÍAS</v>
          </cell>
        </row>
        <row r="8040">
          <cell r="Q8040" t="str">
            <v>BANCOMER AMEX4162813463835206299</v>
          </cell>
          <cell r="R8040" t="str">
            <v>O.K.</v>
          </cell>
          <cell r="S8040" t="str">
            <v>DIF. DE CTVOS.</v>
          </cell>
          <cell r="T8040">
            <v>41628</v>
          </cell>
          <cell r="U8040">
            <v>11</v>
          </cell>
          <cell r="V8040" t="str">
            <v>DE 08 A 15 DÍAS</v>
          </cell>
        </row>
        <row r="8041">
          <cell r="Q8041" t="str">
            <v>BANCOMER AMEX4162813463835266040</v>
          </cell>
          <cell r="R8041" t="str">
            <v>O.K.</v>
          </cell>
          <cell r="S8041" t="str">
            <v>DIF. DE CTVOS.</v>
          </cell>
          <cell r="T8041">
            <v>41628</v>
          </cell>
          <cell r="U8041">
            <v>11</v>
          </cell>
          <cell r="V8041" t="str">
            <v>DE 08 A 15 DÍAS</v>
          </cell>
        </row>
        <row r="8042">
          <cell r="Q8042" t="str">
            <v>BANCOMER AMEX4162813463835257428</v>
          </cell>
          <cell r="R8042" t="str">
            <v>O.K.</v>
          </cell>
          <cell r="S8042" t="str">
            <v>DIF. DE CTVOS.</v>
          </cell>
          <cell r="T8042">
            <v>41628</v>
          </cell>
          <cell r="U8042">
            <v>11</v>
          </cell>
          <cell r="V8042" t="str">
            <v>DE 08 A 15 DÍAS</v>
          </cell>
        </row>
        <row r="8043">
          <cell r="Q8043" t="str">
            <v>BANCOMER AMEX4162813463835247877</v>
          </cell>
          <cell r="R8043" t="str">
            <v>O.K.</v>
          </cell>
          <cell r="S8043" t="str">
            <v>DIF. DE CTVOS.</v>
          </cell>
          <cell r="T8043">
            <v>41628</v>
          </cell>
          <cell r="U8043">
            <v>11</v>
          </cell>
          <cell r="V8043" t="str">
            <v>DE 08 A 15 DÍAS</v>
          </cell>
        </row>
        <row r="8044">
          <cell r="Q8044" t="str">
            <v>BANCOMER AMEX4162813463835247878</v>
          </cell>
          <cell r="R8044" t="str">
            <v>O.K.</v>
          </cell>
          <cell r="S8044" t="str">
            <v>DIF. DE CTVOS.</v>
          </cell>
          <cell r="T8044">
            <v>41628</v>
          </cell>
          <cell r="U8044">
            <v>11</v>
          </cell>
          <cell r="V8044" t="str">
            <v>DE 08 A 15 DÍAS</v>
          </cell>
        </row>
        <row r="8045">
          <cell r="Q8045" t="str">
            <v>BANCOMER AMEX4162813463835262489</v>
          </cell>
          <cell r="R8045" t="str">
            <v>O.K.</v>
          </cell>
          <cell r="S8045" t="str">
            <v>DIF. DE CTVOS.</v>
          </cell>
          <cell r="T8045">
            <v>41628</v>
          </cell>
          <cell r="U8045">
            <v>11</v>
          </cell>
          <cell r="V8045" t="str">
            <v>DE 08 A 15 DÍAS</v>
          </cell>
        </row>
        <row r="8046">
          <cell r="Q8046" t="str">
            <v>BANCOMER AMEX4162813463835260320</v>
          </cell>
          <cell r="R8046" t="str">
            <v>O.K.</v>
          </cell>
          <cell r="S8046" t="str">
            <v>DIF. DE CTVOS.</v>
          </cell>
          <cell r="T8046">
            <v>41628</v>
          </cell>
          <cell r="U8046">
            <v>11</v>
          </cell>
          <cell r="V8046" t="str">
            <v>DE 08 A 15 DÍAS</v>
          </cell>
        </row>
        <row r="8047">
          <cell r="Q8047" t="str">
            <v>BANCOMER AMEX4162813463835200478</v>
          </cell>
          <cell r="R8047" t="str">
            <v>O.K.</v>
          </cell>
          <cell r="S8047" t="str">
            <v>DIF. DE CTVOS.</v>
          </cell>
          <cell r="T8047">
            <v>41628</v>
          </cell>
          <cell r="U8047">
            <v>11</v>
          </cell>
          <cell r="V8047" t="str">
            <v>DE 08 A 15 DÍAS</v>
          </cell>
        </row>
        <row r="8048">
          <cell r="Q8048" t="str">
            <v>BANCOMER AMEX4162813463835282543</v>
          </cell>
          <cell r="R8048" t="str">
            <v>O.K.</v>
          </cell>
          <cell r="S8048" t="str">
            <v>DIF. DE CTVOS.</v>
          </cell>
          <cell r="T8048">
            <v>41628</v>
          </cell>
          <cell r="U8048">
            <v>11</v>
          </cell>
          <cell r="V8048" t="str">
            <v>DE 08 A 15 DÍAS</v>
          </cell>
        </row>
        <row r="8049">
          <cell r="Q8049" t="str">
            <v>BANCOMER AMEX4162813463835254174</v>
          </cell>
          <cell r="R8049" t="str">
            <v>O.K.</v>
          </cell>
          <cell r="S8049" t="str">
            <v>DIF. DE CTVOS.</v>
          </cell>
          <cell r="T8049">
            <v>41628</v>
          </cell>
          <cell r="U8049">
            <v>11</v>
          </cell>
          <cell r="V8049" t="str">
            <v>DE 08 A 15 DÍAS</v>
          </cell>
        </row>
        <row r="8050">
          <cell r="Q8050" t="str">
            <v>BANCOMER AMEX4162813463835238411</v>
          </cell>
          <cell r="R8050" t="str">
            <v>O.K.</v>
          </cell>
          <cell r="S8050" t="str">
            <v>DIF. DE CTVOS.</v>
          </cell>
          <cell r="T8050">
            <v>41628</v>
          </cell>
          <cell r="U8050">
            <v>11</v>
          </cell>
          <cell r="V8050" t="str">
            <v>DE 08 A 15 DÍAS</v>
          </cell>
        </row>
        <row r="8051">
          <cell r="Q8051" t="str">
            <v>BANCOMER AMEX4162813463835240584</v>
          </cell>
          <cell r="R8051" t="str">
            <v>O.K.</v>
          </cell>
          <cell r="S8051" t="str">
            <v>DIF. DE CTVOS.</v>
          </cell>
          <cell r="T8051">
            <v>41628</v>
          </cell>
          <cell r="U8051">
            <v>11</v>
          </cell>
          <cell r="V8051" t="str">
            <v>DE 08 A 15 DÍAS</v>
          </cell>
        </row>
        <row r="8052">
          <cell r="Q8052" t="str">
            <v>BANCOMER AMEX4162813463835250929</v>
          </cell>
          <cell r="R8052" t="str">
            <v>.O.K.</v>
          </cell>
          <cell r="S8052" t="str">
            <v>acceso a red</v>
          </cell>
          <cell r="T8052">
            <v>41628</v>
          </cell>
          <cell r="U8052">
            <v>11</v>
          </cell>
          <cell r="V8052" t="str">
            <v>DE 08 A 15 DÍAS</v>
          </cell>
        </row>
        <row r="8053">
          <cell r="Q8053" t="str">
            <v>BANCOMER AMEX4162813463835278633</v>
          </cell>
          <cell r="R8053" t="str">
            <v>O.K.</v>
          </cell>
          <cell r="S8053" t="str">
            <v>DIF. DE CTVOS.</v>
          </cell>
          <cell r="T8053">
            <v>41628</v>
          </cell>
          <cell r="U8053">
            <v>11</v>
          </cell>
          <cell r="V8053" t="str">
            <v>DE 08 A 15 DÍAS</v>
          </cell>
        </row>
        <row r="8054">
          <cell r="Q8054" t="str">
            <v>BANCOMER AMEX4162813463835252906</v>
          </cell>
          <cell r="R8054" t="str">
            <v>O.K.</v>
          </cell>
          <cell r="S8054" t="str">
            <v>DIF. DE CTVOS.</v>
          </cell>
          <cell r="T8054">
            <v>41628</v>
          </cell>
          <cell r="U8054">
            <v>11</v>
          </cell>
          <cell r="V8054" t="str">
            <v>DE 08 A 15 DÍAS</v>
          </cell>
        </row>
        <row r="8055">
          <cell r="Q8055" t="str">
            <v>BANCOMER AMEX4162813463835219869</v>
          </cell>
          <cell r="R8055" t="str">
            <v>O.K.</v>
          </cell>
          <cell r="S8055" t="str">
            <v>DIF. DE CTVOS.</v>
          </cell>
          <cell r="T8055">
            <v>41628</v>
          </cell>
          <cell r="U8055">
            <v>11</v>
          </cell>
          <cell r="V8055" t="str">
            <v>DE 08 A 15 DÍAS</v>
          </cell>
        </row>
        <row r="8056">
          <cell r="Q8056" t="str">
            <v>BANAMEX4163159712241444405</v>
          </cell>
          <cell r="R8056" t="str">
            <v>O.K.</v>
          </cell>
          <cell r="S8056" t="str">
            <v>CONCILIADA</v>
          </cell>
          <cell r="T8056">
            <v>41632</v>
          </cell>
          <cell r="U8056">
            <v>8</v>
          </cell>
          <cell r="V8056" t="str">
            <v>DE 08 A 15 DÍAS</v>
          </cell>
        </row>
        <row r="8057">
          <cell r="Q8057" t="str">
            <v>BANAMEX4163159712241450683</v>
          </cell>
          <cell r="R8057" t="str">
            <v>O.K.</v>
          </cell>
          <cell r="S8057" t="str">
            <v>CONCILIADA</v>
          </cell>
          <cell r="T8057">
            <v>41632</v>
          </cell>
          <cell r="U8057">
            <v>8</v>
          </cell>
          <cell r="V8057" t="str">
            <v>DE 08 A 15 DÍAS</v>
          </cell>
        </row>
        <row r="8058">
          <cell r="Q8058" t="str">
            <v>BANAMEX4163159712241470236</v>
          </cell>
          <cell r="R8058" t="str">
            <v>O.K.</v>
          </cell>
          <cell r="S8058" t="str">
            <v>CONCILIADA</v>
          </cell>
          <cell r="T8058">
            <v>41632</v>
          </cell>
          <cell r="U8058">
            <v>8</v>
          </cell>
          <cell r="V8058" t="str">
            <v>DE 08 A 15 DÍAS</v>
          </cell>
        </row>
        <row r="8059">
          <cell r="Q8059" t="str">
            <v>BANAMEX4163159712242145704</v>
          </cell>
          <cell r="R8059" t="str">
            <v>O.K.</v>
          </cell>
          <cell r="S8059" t="str">
            <v>COMPENSADA</v>
          </cell>
          <cell r="T8059">
            <v>41632</v>
          </cell>
          <cell r="U8059">
            <v>8</v>
          </cell>
          <cell r="V8059" t="str">
            <v>DE 08 A 15 DÍAS</v>
          </cell>
        </row>
        <row r="8060">
          <cell r="Q8060" t="str">
            <v>BANAMEX4163159712242145704</v>
          </cell>
          <cell r="R8060" t="str">
            <v>O.K.</v>
          </cell>
          <cell r="S8060" t="str">
            <v>COMPENSADA</v>
          </cell>
          <cell r="T8060">
            <v>41632</v>
          </cell>
          <cell r="U8060">
            <v>8</v>
          </cell>
          <cell r="V8060" t="str">
            <v>DE 08 A 15 DÍAS</v>
          </cell>
        </row>
        <row r="8061">
          <cell r="Q8061" t="str">
            <v>BANAMEX4163159712242145704</v>
          </cell>
          <cell r="R8061" t="str">
            <v>O.K.</v>
          </cell>
          <cell r="S8061" t="str">
            <v>COMPENSADA</v>
          </cell>
          <cell r="T8061">
            <v>41632</v>
          </cell>
          <cell r="U8061">
            <v>8</v>
          </cell>
          <cell r="V8061" t="str">
            <v>DE 08 A 15 DÍAS</v>
          </cell>
        </row>
        <row r="8062">
          <cell r="Q8062" t="str">
            <v>BANAMEX4163159712242145704</v>
          </cell>
          <cell r="R8062" t="str">
            <v>O.K.</v>
          </cell>
          <cell r="S8062" t="str">
            <v>COMPENSADA</v>
          </cell>
          <cell r="T8062">
            <v>41632</v>
          </cell>
          <cell r="U8062">
            <v>8</v>
          </cell>
          <cell r="V8062" t="str">
            <v>DE 08 A 15 DÍAS</v>
          </cell>
        </row>
        <row r="8063">
          <cell r="Q8063" t="str">
            <v>BANAMEX4163159712242145704</v>
          </cell>
          <cell r="R8063" t="str">
            <v>O.K.</v>
          </cell>
          <cell r="S8063" t="str">
            <v>COMPENSADA</v>
          </cell>
          <cell r="T8063">
            <v>41632</v>
          </cell>
          <cell r="U8063">
            <v>8</v>
          </cell>
          <cell r="V8063" t="str">
            <v>DE 08 A 15 DÍAS</v>
          </cell>
        </row>
        <row r="8064">
          <cell r="Q8064" t="str">
            <v>BANAMEX4163159712242145704</v>
          </cell>
          <cell r="R8064" t="str">
            <v>O.K.</v>
          </cell>
          <cell r="S8064" t="str">
            <v>COMPENSADA</v>
          </cell>
          <cell r="T8064">
            <v>41632</v>
          </cell>
          <cell r="U8064">
            <v>8</v>
          </cell>
          <cell r="V8064" t="str">
            <v>DE 08 A 15 DÍAS</v>
          </cell>
        </row>
        <row r="8065">
          <cell r="Q8065" t="str">
            <v>BANAMEX4163159712242145704</v>
          </cell>
          <cell r="R8065" t="str">
            <v>O.K.</v>
          </cell>
          <cell r="S8065" t="str">
            <v>COMPENSADA</v>
          </cell>
          <cell r="T8065">
            <v>41632</v>
          </cell>
          <cell r="U8065">
            <v>8</v>
          </cell>
          <cell r="V8065" t="str">
            <v>DE 08 A 15 DÍAS</v>
          </cell>
        </row>
        <row r="8066">
          <cell r="Q8066" t="str">
            <v>BANAMEX4163159712242145738</v>
          </cell>
          <cell r="R8066" t="str">
            <v>O.K.</v>
          </cell>
          <cell r="S8066" t="str">
            <v>COMPENSADA</v>
          </cell>
          <cell r="T8066">
            <v>41632</v>
          </cell>
          <cell r="U8066">
            <v>8</v>
          </cell>
          <cell r="V8066" t="str">
            <v>DE 08 A 15 DÍAS</v>
          </cell>
        </row>
        <row r="8067">
          <cell r="Q8067" t="str">
            <v>BANAMEX4163159712242145738</v>
          </cell>
          <cell r="R8067" t="str">
            <v>O.K.</v>
          </cell>
          <cell r="S8067" t="str">
            <v>COMPENSADA</v>
          </cell>
          <cell r="T8067">
            <v>41632</v>
          </cell>
          <cell r="U8067">
            <v>8</v>
          </cell>
          <cell r="V8067" t="str">
            <v>DE 08 A 15 DÍAS</v>
          </cell>
        </row>
        <row r="8068">
          <cell r="Q8068" t="str">
            <v>BANAMEX4163159712242145738</v>
          </cell>
          <cell r="R8068" t="str">
            <v>O.K.</v>
          </cell>
          <cell r="S8068" t="str">
            <v>COMPENSADA</v>
          </cell>
          <cell r="T8068">
            <v>41632</v>
          </cell>
          <cell r="U8068">
            <v>8</v>
          </cell>
          <cell r="V8068" t="str">
            <v>DE 08 A 15 DÍAS</v>
          </cell>
        </row>
        <row r="8069">
          <cell r="Q8069" t="str">
            <v>BANAMEX4163159712242145738</v>
          </cell>
          <cell r="R8069" t="str">
            <v>O.K.</v>
          </cell>
          <cell r="S8069" t="str">
            <v>COMPENSADA</v>
          </cell>
          <cell r="T8069">
            <v>41632</v>
          </cell>
          <cell r="U8069">
            <v>8</v>
          </cell>
          <cell r="V8069" t="str">
            <v>DE 08 A 15 DÍAS</v>
          </cell>
        </row>
        <row r="8070">
          <cell r="Q8070" t="str">
            <v>BANAMEX4163159712242145738</v>
          </cell>
          <cell r="R8070" t="str">
            <v>O.K.</v>
          </cell>
          <cell r="S8070" t="str">
            <v>COMPENSADA</v>
          </cell>
          <cell r="T8070">
            <v>41632</v>
          </cell>
          <cell r="U8070">
            <v>8</v>
          </cell>
          <cell r="V8070" t="str">
            <v>DE 08 A 15 DÍAS</v>
          </cell>
        </row>
        <row r="8071">
          <cell r="Q8071" t="str">
            <v>BANAMEX4163159712242145738</v>
          </cell>
          <cell r="R8071" t="str">
            <v>O.K.</v>
          </cell>
          <cell r="S8071" t="str">
            <v>COMPENSADA</v>
          </cell>
          <cell r="T8071">
            <v>41632</v>
          </cell>
          <cell r="U8071">
            <v>8</v>
          </cell>
          <cell r="V8071" t="str">
            <v>DE 08 A 15 DÍAS</v>
          </cell>
        </row>
        <row r="8072">
          <cell r="Q8072" t="str">
            <v>BANAMEX4163159712242145738</v>
          </cell>
          <cell r="R8072" t="str">
            <v>O.K.</v>
          </cell>
          <cell r="S8072" t="str">
            <v>COMPENSADA</v>
          </cell>
          <cell r="T8072">
            <v>41632</v>
          </cell>
          <cell r="U8072">
            <v>8</v>
          </cell>
          <cell r="V8072" t="str">
            <v>DE 08 A 15 DÍAS</v>
          </cell>
        </row>
        <row r="8073">
          <cell r="Q8073" t="str">
            <v>BANAMEX4163159712242145738</v>
          </cell>
          <cell r="R8073" t="str">
            <v>O.K.</v>
          </cell>
          <cell r="S8073" t="str">
            <v>COMPENSADA</v>
          </cell>
          <cell r="T8073">
            <v>41632</v>
          </cell>
          <cell r="U8073">
            <v>8</v>
          </cell>
          <cell r="V8073" t="str">
            <v>DE 08 A 15 DÍAS</v>
          </cell>
        </row>
        <row r="8074">
          <cell r="Q8074" t="str">
            <v>BANAMEX4163159712242145738</v>
          </cell>
          <cell r="R8074" t="str">
            <v>O.K.</v>
          </cell>
          <cell r="S8074" t="str">
            <v>COMPENSADA</v>
          </cell>
          <cell r="T8074">
            <v>41632</v>
          </cell>
          <cell r="U8074">
            <v>8</v>
          </cell>
          <cell r="V8074" t="str">
            <v>DE 08 A 15 DÍAS</v>
          </cell>
        </row>
        <row r="8075">
          <cell r="Q8075" t="str">
            <v>BANAMEX4163159712242145738</v>
          </cell>
          <cell r="R8075" t="str">
            <v>O.K.</v>
          </cell>
          <cell r="S8075" t="str">
            <v>COMPENSADA</v>
          </cell>
          <cell r="T8075">
            <v>41632</v>
          </cell>
          <cell r="U8075">
            <v>8</v>
          </cell>
          <cell r="V8075" t="str">
            <v>DE 08 A 15 DÍAS</v>
          </cell>
        </row>
        <row r="8076">
          <cell r="Q8076" t="str">
            <v>BANAMEX4163159712242145738</v>
          </cell>
          <cell r="R8076" t="str">
            <v>O.K.</v>
          </cell>
          <cell r="S8076" t="str">
            <v>COMPENSADA</v>
          </cell>
          <cell r="T8076">
            <v>41632</v>
          </cell>
          <cell r="U8076">
            <v>8</v>
          </cell>
          <cell r="V8076" t="str">
            <v>DE 08 A 15 DÍAS</v>
          </cell>
        </row>
        <row r="8077">
          <cell r="Q8077" t="str">
            <v>BANAMEX4163159712242145738</v>
          </cell>
          <cell r="R8077" t="str">
            <v>O.K.</v>
          </cell>
          <cell r="S8077" t="str">
            <v>COMPENSADA</v>
          </cell>
          <cell r="T8077">
            <v>41632</v>
          </cell>
          <cell r="U8077">
            <v>8</v>
          </cell>
          <cell r="V8077" t="str">
            <v>DE 08 A 15 DÍAS</v>
          </cell>
        </row>
        <row r="8078">
          <cell r="Q8078" t="str">
            <v>BANAMEX4163159712242145738</v>
          </cell>
          <cell r="R8078" t="str">
            <v>O.K.</v>
          </cell>
          <cell r="S8078" t="str">
            <v>COMPENSADA</v>
          </cell>
          <cell r="T8078">
            <v>41632</v>
          </cell>
          <cell r="U8078">
            <v>8</v>
          </cell>
          <cell r="V8078" t="str">
            <v>DE 08 A 15 DÍAS</v>
          </cell>
        </row>
        <row r="8079">
          <cell r="Q8079" t="str">
            <v>BANAMEX4163159712242145738</v>
          </cell>
          <cell r="R8079" t="str">
            <v>O.K.</v>
          </cell>
          <cell r="S8079" t="str">
            <v>COMPENSADA</v>
          </cell>
          <cell r="T8079">
            <v>41632</v>
          </cell>
          <cell r="U8079">
            <v>8</v>
          </cell>
          <cell r="V8079" t="str">
            <v>DE 08 A 15 DÍAS</v>
          </cell>
        </row>
        <row r="8080">
          <cell r="Q8080" t="str">
            <v>BANAMEX4163159712242145738</v>
          </cell>
          <cell r="R8080" t="str">
            <v>O.K.</v>
          </cell>
          <cell r="S8080" t="str">
            <v>COMPENSADA</v>
          </cell>
          <cell r="T8080">
            <v>41632</v>
          </cell>
          <cell r="U8080">
            <v>8</v>
          </cell>
          <cell r="V8080" t="str">
            <v>DE 08 A 15 DÍAS</v>
          </cell>
        </row>
        <row r="8081">
          <cell r="Q8081" t="str">
            <v>BANAMEX4163159712242145738</v>
          </cell>
          <cell r="R8081" t="str">
            <v>O.K.</v>
          </cell>
          <cell r="S8081" t="str">
            <v>COMPENSADA</v>
          </cell>
          <cell r="T8081">
            <v>41632</v>
          </cell>
          <cell r="U8081">
            <v>8</v>
          </cell>
          <cell r="V8081" t="str">
            <v>DE 08 A 15 DÍAS</v>
          </cell>
        </row>
        <row r="8082">
          <cell r="Q8082" t="str">
            <v>BANAMEX4163159712242145738</v>
          </cell>
          <cell r="R8082" t="str">
            <v>O.K.</v>
          </cell>
          <cell r="S8082" t="str">
            <v>COMPENSADA</v>
          </cell>
          <cell r="T8082">
            <v>41632</v>
          </cell>
          <cell r="U8082">
            <v>8</v>
          </cell>
          <cell r="V8082" t="str">
            <v>DE 08 A 15 DÍAS</v>
          </cell>
        </row>
        <row r="8083">
          <cell r="Q8083" t="str">
            <v>BANAMEX4163159712242368124</v>
          </cell>
          <cell r="R8083" t="str">
            <v>O.K.</v>
          </cell>
          <cell r="S8083" t="str">
            <v>COMPENSADA</v>
          </cell>
          <cell r="T8083">
            <v>41632</v>
          </cell>
          <cell r="U8083">
            <v>8</v>
          </cell>
          <cell r="V8083" t="str">
            <v>DE 08 A 15 DÍAS</v>
          </cell>
        </row>
        <row r="8084">
          <cell r="Q8084" t="str">
            <v>BANAMEX4163159712242368124</v>
          </cell>
          <cell r="R8084" t="str">
            <v>O.K.</v>
          </cell>
          <cell r="S8084" t="str">
            <v>COMPENSADA</v>
          </cell>
          <cell r="T8084">
            <v>41632</v>
          </cell>
          <cell r="U8084">
            <v>8</v>
          </cell>
          <cell r="V8084" t="str">
            <v>DE 08 A 15 DÍAS</v>
          </cell>
        </row>
        <row r="8085">
          <cell r="Q8085" t="str">
            <v>BANAMEX4163159712242368124</v>
          </cell>
          <cell r="R8085" t="str">
            <v>O.K.</v>
          </cell>
          <cell r="S8085" t="str">
            <v>COMPENSADA</v>
          </cell>
          <cell r="T8085">
            <v>41632</v>
          </cell>
          <cell r="U8085">
            <v>8</v>
          </cell>
          <cell r="V8085" t="str">
            <v>DE 08 A 15 DÍAS</v>
          </cell>
        </row>
        <row r="8086">
          <cell r="Q8086" t="str">
            <v>BANAMEX4163159712242368124</v>
          </cell>
          <cell r="R8086" t="str">
            <v>O.K.</v>
          </cell>
          <cell r="S8086" t="str">
            <v>COMPENSADA</v>
          </cell>
          <cell r="T8086">
            <v>41632</v>
          </cell>
          <cell r="U8086">
            <v>8</v>
          </cell>
          <cell r="V8086" t="str">
            <v>DE 08 A 15 DÍAS</v>
          </cell>
        </row>
        <row r="8087">
          <cell r="Q8087" t="str">
            <v>BANAMEX4163159712242368124</v>
          </cell>
          <cell r="R8087" t="str">
            <v>O.K.</v>
          </cell>
          <cell r="S8087" t="str">
            <v>COMPENSADA</v>
          </cell>
          <cell r="T8087">
            <v>41632</v>
          </cell>
          <cell r="U8087">
            <v>8</v>
          </cell>
          <cell r="V8087" t="str">
            <v>DE 08 A 15 DÍAS</v>
          </cell>
        </row>
        <row r="8088">
          <cell r="Q8088" t="str">
            <v>BANAMEX4163159712242368124</v>
          </cell>
          <cell r="R8088" t="str">
            <v>O.K.</v>
          </cell>
          <cell r="S8088" t="str">
            <v>COMPENSADA</v>
          </cell>
          <cell r="T8088">
            <v>41632</v>
          </cell>
          <cell r="U8088">
            <v>8</v>
          </cell>
          <cell r="V8088" t="str">
            <v>DE 08 A 15 DÍAS</v>
          </cell>
        </row>
        <row r="8089">
          <cell r="Q8089" t="str">
            <v>BANAMEX4163159712242368124</v>
          </cell>
          <cell r="R8089" t="str">
            <v>O.K.</v>
          </cell>
          <cell r="S8089" t="str">
            <v>COMPENSADA</v>
          </cell>
          <cell r="T8089">
            <v>41632</v>
          </cell>
          <cell r="U8089">
            <v>8</v>
          </cell>
          <cell r="V8089" t="str">
            <v>DE 08 A 15 DÍAS</v>
          </cell>
        </row>
        <row r="8090">
          <cell r="Q8090" t="str">
            <v>BANAMEX4163159712242368124</v>
          </cell>
          <cell r="R8090" t="str">
            <v>O.K.</v>
          </cell>
          <cell r="S8090" t="str">
            <v>COMPENSADA</v>
          </cell>
          <cell r="T8090">
            <v>41632</v>
          </cell>
          <cell r="U8090">
            <v>8</v>
          </cell>
          <cell r="V8090" t="str">
            <v>DE 08 A 15 DÍAS</v>
          </cell>
        </row>
        <row r="8091">
          <cell r="Q8091" t="str">
            <v>BANAMEX4163159712242368124</v>
          </cell>
          <cell r="R8091" t="str">
            <v>O.K.</v>
          </cell>
          <cell r="S8091" t="str">
            <v>COMPENSADA</v>
          </cell>
          <cell r="T8091">
            <v>41632</v>
          </cell>
          <cell r="U8091">
            <v>8</v>
          </cell>
          <cell r="V8091" t="str">
            <v>DE 08 A 15 DÍAS</v>
          </cell>
        </row>
        <row r="8092">
          <cell r="Q8092" t="str">
            <v>BANAMEX4163159712242368124</v>
          </cell>
          <cell r="R8092" t="str">
            <v>O.K.</v>
          </cell>
          <cell r="S8092" t="str">
            <v>COMPENSADA</v>
          </cell>
          <cell r="T8092">
            <v>41632</v>
          </cell>
          <cell r="U8092">
            <v>8</v>
          </cell>
          <cell r="V8092" t="str">
            <v>DE 08 A 15 DÍAS</v>
          </cell>
        </row>
        <row r="8093">
          <cell r="Q8093" t="str">
            <v>BANAMEX4163159712242368124</v>
          </cell>
          <cell r="R8093" t="str">
            <v>O.K.</v>
          </cell>
          <cell r="S8093" t="str">
            <v>COMPENSADA</v>
          </cell>
          <cell r="T8093">
            <v>41632</v>
          </cell>
          <cell r="U8093">
            <v>8</v>
          </cell>
          <cell r="V8093" t="str">
            <v>DE 08 A 15 DÍAS</v>
          </cell>
        </row>
        <row r="8094">
          <cell r="Q8094" t="str">
            <v>BANAMEX4163159712242368124</v>
          </cell>
          <cell r="R8094" t="str">
            <v>O.K.</v>
          </cell>
          <cell r="S8094" t="str">
            <v>COMPENSADA</v>
          </cell>
          <cell r="T8094">
            <v>41632</v>
          </cell>
          <cell r="U8094">
            <v>8</v>
          </cell>
          <cell r="V8094" t="str">
            <v>DE 08 A 15 DÍAS</v>
          </cell>
        </row>
        <row r="8095">
          <cell r="Q8095" t="str">
            <v>BANAMEX4163159712242368124</v>
          </cell>
          <cell r="R8095" t="str">
            <v>O.K.</v>
          </cell>
          <cell r="S8095" t="str">
            <v>COMPENSADA</v>
          </cell>
          <cell r="T8095">
            <v>41632</v>
          </cell>
          <cell r="U8095">
            <v>8</v>
          </cell>
          <cell r="V8095" t="str">
            <v>DE 08 A 15 DÍAS</v>
          </cell>
        </row>
        <row r="8096">
          <cell r="Q8096" t="str">
            <v>BANAMEX4163159712242368124</v>
          </cell>
          <cell r="R8096" t="str">
            <v>O.K.</v>
          </cell>
          <cell r="S8096" t="str">
            <v>COMPENSADA</v>
          </cell>
          <cell r="T8096">
            <v>41632</v>
          </cell>
          <cell r="U8096">
            <v>8</v>
          </cell>
          <cell r="V8096" t="str">
            <v>DE 08 A 15 DÍAS</v>
          </cell>
        </row>
        <row r="8097">
          <cell r="Q8097" t="str">
            <v>BANAMEX4163159712242368124</v>
          </cell>
          <cell r="R8097" t="str">
            <v>O.K.</v>
          </cell>
          <cell r="S8097" t="str">
            <v>COMPENSADA</v>
          </cell>
          <cell r="T8097">
            <v>41632</v>
          </cell>
          <cell r="U8097">
            <v>8</v>
          </cell>
          <cell r="V8097" t="str">
            <v>DE 08 A 15 DÍAS</v>
          </cell>
        </row>
        <row r="8098">
          <cell r="Q8098" t="str">
            <v>BANAMEX4163159712242368124</v>
          </cell>
          <cell r="R8098" t="str">
            <v>O.K.</v>
          </cell>
          <cell r="S8098" t="str">
            <v>COMPENSADA</v>
          </cell>
          <cell r="T8098">
            <v>41632</v>
          </cell>
          <cell r="U8098">
            <v>8</v>
          </cell>
          <cell r="V8098" t="str">
            <v>DE 08 A 15 DÍAS</v>
          </cell>
        </row>
        <row r="8099">
          <cell r="Q8099" t="str">
            <v>BANAMEX4163159712242368124</v>
          </cell>
          <cell r="R8099" t="str">
            <v>O.K.</v>
          </cell>
          <cell r="S8099" t="str">
            <v>COMPENSADA</v>
          </cell>
          <cell r="T8099">
            <v>41632</v>
          </cell>
          <cell r="U8099">
            <v>8</v>
          </cell>
          <cell r="V8099" t="str">
            <v>DE 08 A 15 DÍAS</v>
          </cell>
        </row>
        <row r="8100">
          <cell r="Q8100" t="str">
            <v>BANAMEX4163159712242368132</v>
          </cell>
          <cell r="R8100" t="str">
            <v>O.K.</v>
          </cell>
          <cell r="S8100" t="str">
            <v>COMPENSADA</v>
          </cell>
          <cell r="T8100">
            <v>41632</v>
          </cell>
          <cell r="U8100">
            <v>8</v>
          </cell>
          <cell r="V8100" t="str">
            <v>DE 08 A 15 DÍAS</v>
          </cell>
        </row>
        <row r="8101">
          <cell r="Q8101" t="str">
            <v>BANAMEX4163159712242368132</v>
          </cell>
          <cell r="R8101" t="str">
            <v>O.K.</v>
          </cell>
          <cell r="S8101" t="str">
            <v>COMPENSADA</v>
          </cell>
          <cell r="T8101">
            <v>41632</v>
          </cell>
          <cell r="U8101">
            <v>8</v>
          </cell>
          <cell r="V8101" t="str">
            <v>DE 08 A 15 DÍAS</v>
          </cell>
        </row>
        <row r="8102">
          <cell r="Q8102" t="str">
            <v>BANAMEX4163159712242368132</v>
          </cell>
          <cell r="R8102" t="str">
            <v>O.K.</v>
          </cell>
          <cell r="S8102" t="str">
            <v>COMPENSADA</v>
          </cell>
          <cell r="T8102">
            <v>41632</v>
          </cell>
          <cell r="U8102">
            <v>8</v>
          </cell>
          <cell r="V8102" t="str">
            <v>DE 08 A 15 DÍAS</v>
          </cell>
        </row>
        <row r="8103">
          <cell r="Q8103" t="str">
            <v>BANAMEX4163159712242368132</v>
          </cell>
          <cell r="R8103" t="str">
            <v>O.K.</v>
          </cell>
          <cell r="S8103" t="str">
            <v>COMPENSADA</v>
          </cell>
          <cell r="T8103">
            <v>41632</v>
          </cell>
          <cell r="U8103">
            <v>8</v>
          </cell>
          <cell r="V8103" t="str">
            <v>DE 08 A 15 DÍAS</v>
          </cell>
        </row>
        <row r="8104">
          <cell r="Q8104" t="str">
            <v>BANAMEX4163159712242368132</v>
          </cell>
          <cell r="R8104" t="str">
            <v>O.K.</v>
          </cell>
          <cell r="S8104" t="str">
            <v>COMPENSADA</v>
          </cell>
          <cell r="T8104">
            <v>41632</v>
          </cell>
          <cell r="U8104">
            <v>8</v>
          </cell>
          <cell r="V8104" t="str">
            <v>DE 08 A 15 DÍAS</v>
          </cell>
        </row>
        <row r="8105">
          <cell r="Q8105" t="str">
            <v>BANAMEX4163159712242368132</v>
          </cell>
          <cell r="R8105" t="str">
            <v>O.K.</v>
          </cell>
          <cell r="S8105" t="str">
            <v>COMPENSADA</v>
          </cell>
          <cell r="T8105">
            <v>41632</v>
          </cell>
          <cell r="U8105">
            <v>8</v>
          </cell>
          <cell r="V8105" t="str">
            <v>DE 08 A 15 DÍAS</v>
          </cell>
        </row>
        <row r="8106">
          <cell r="Q8106" t="str">
            <v>BANAMEX4163159712242368132</v>
          </cell>
          <cell r="R8106" t="str">
            <v>O.K.</v>
          </cell>
          <cell r="S8106" t="str">
            <v>COMPENSADA</v>
          </cell>
          <cell r="T8106">
            <v>41632</v>
          </cell>
          <cell r="U8106">
            <v>8</v>
          </cell>
          <cell r="V8106" t="str">
            <v>DE 08 A 15 DÍAS</v>
          </cell>
        </row>
        <row r="8107">
          <cell r="Q8107" t="str">
            <v>BANAMEX4163159712242368132</v>
          </cell>
          <cell r="R8107" t="str">
            <v>O.K.</v>
          </cell>
          <cell r="S8107" t="str">
            <v>COMPENSADA</v>
          </cell>
          <cell r="T8107">
            <v>41632</v>
          </cell>
          <cell r="U8107">
            <v>8</v>
          </cell>
          <cell r="V8107" t="str">
            <v>DE 08 A 15 DÍAS</v>
          </cell>
        </row>
        <row r="8108">
          <cell r="Q8108" t="str">
            <v>BANAMEX4163159712242368132</v>
          </cell>
          <cell r="R8108" t="str">
            <v>O.K.</v>
          </cell>
          <cell r="S8108" t="str">
            <v>COMPENSADA</v>
          </cell>
          <cell r="T8108">
            <v>41632</v>
          </cell>
          <cell r="U8108">
            <v>8</v>
          </cell>
          <cell r="V8108" t="str">
            <v>DE 08 A 15 DÍAS</v>
          </cell>
        </row>
        <row r="8109">
          <cell r="Q8109" t="str">
            <v>BANAMEX4163159712242368132</v>
          </cell>
          <cell r="R8109" t="str">
            <v>O.K.</v>
          </cell>
          <cell r="S8109" t="str">
            <v>COMPENSADA</v>
          </cell>
          <cell r="T8109">
            <v>41632</v>
          </cell>
          <cell r="U8109">
            <v>8</v>
          </cell>
          <cell r="V8109" t="str">
            <v>DE 08 A 15 DÍAS</v>
          </cell>
        </row>
        <row r="8110">
          <cell r="Q8110" t="str">
            <v>BANAMEX4163159712242368132</v>
          </cell>
          <cell r="R8110" t="str">
            <v>O.K.</v>
          </cell>
          <cell r="S8110" t="str">
            <v>COMPENSADA</v>
          </cell>
          <cell r="T8110">
            <v>41632</v>
          </cell>
          <cell r="U8110">
            <v>8</v>
          </cell>
          <cell r="V8110" t="str">
            <v>DE 08 A 15 DÍAS</v>
          </cell>
        </row>
        <row r="8111">
          <cell r="Q8111" t="str">
            <v>BANAMEX4163159712242368132</v>
          </cell>
          <cell r="R8111" t="str">
            <v>O.K.</v>
          </cell>
          <cell r="S8111" t="str">
            <v>COMPENSADA</v>
          </cell>
          <cell r="T8111">
            <v>41632</v>
          </cell>
          <cell r="U8111">
            <v>8</v>
          </cell>
          <cell r="V8111" t="str">
            <v>DE 08 A 15 DÍAS</v>
          </cell>
        </row>
        <row r="8112">
          <cell r="Q8112" t="str">
            <v>BANAMEX4163159712242368132</v>
          </cell>
          <cell r="R8112" t="str">
            <v>O.K.</v>
          </cell>
          <cell r="S8112" t="str">
            <v>COMPENSADA</v>
          </cell>
          <cell r="T8112">
            <v>41632</v>
          </cell>
          <cell r="U8112">
            <v>8</v>
          </cell>
          <cell r="V8112" t="str">
            <v>DE 08 A 15 DÍAS</v>
          </cell>
        </row>
        <row r="8113">
          <cell r="Q8113" t="str">
            <v>BANAMEX4163159712242368132</v>
          </cell>
          <cell r="R8113" t="str">
            <v>O.K.</v>
          </cell>
          <cell r="S8113" t="str">
            <v>COMPENSADA</v>
          </cell>
          <cell r="T8113">
            <v>41632</v>
          </cell>
          <cell r="U8113">
            <v>8</v>
          </cell>
          <cell r="V8113" t="str">
            <v>DE 08 A 15 DÍAS</v>
          </cell>
        </row>
        <row r="8114">
          <cell r="Q8114" t="str">
            <v>BANAMEX4163159712242422715</v>
          </cell>
          <cell r="R8114" t="str">
            <v>O.K.</v>
          </cell>
          <cell r="S8114" t="str">
            <v>COMPENSADA</v>
          </cell>
          <cell r="T8114">
            <v>41632</v>
          </cell>
          <cell r="U8114">
            <v>8</v>
          </cell>
          <cell r="V8114" t="str">
            <v>DE 08 A 15 DÍAS</v>
          </cell>
        </row>
        <row r="8115">
          <cell r="Q8115" t="str">
            <v>BANAMEX4163159712242422715</v>
          </cell>
          <cell r="R8115" t="str">
            <v>O.K.</v>
          </cell>
          <cell r="S8115" t="str">
            <v>COMPENSADA</v>
          </cell>
          <cell r="T8115">
            <v>41632</v>
          </cell>
          <cell r="U8115">
            <v>8</v>
          </cell>
          <cell r="V8115" t="str">
            <v>DE 08 A 15 DÍAS</v>
          </cell>
        </row>
        <row r="8116">
          <cell r="Q8116" t="str">
            <v>BANAMEX4163159712243727070</v>
          </cell>
          <cell r="R8116" t="str">
            <v>O.K.</v>
          </cell>
          <cell r="S8116" t="str">
            <v>CONCILIADA</v>
          </cell>
          <cell r="T8116">
            <v>41632</v>
          </cell>
          <cell r="U8116">
            <v>8</v>
          </cell>
          <cell r="V8116" t="str">
            <v>DE 08 A 15 DÍAS</v>
          </cell>
        </row>
        <row r="8117">
          <cell r="Q8117" t="str">
            <v>BANAMEX4163159712245659164</v>
          </cell>
          <cell r="R8117" t="str">
            <v>O.K.</v>
          </cell>
          <cell r="S8117" t="str">
            <v>CONCILIADA</v>
          </cell>
          <cell r="T8117">
            <v>41632</v>
          </cell>
          <cell r="U8117">
            <v>8</v>
          </cell>
          <cell r="V8117" t="str">
            <v>DE 08 A 15 DÍAS</v>
          </cell>
        </row>
        <row r="8118">
          <cell r="Q8118" t="str">
            <v>BANAMEX4163159712245695903</v>
          </cell>
          <cell r="R8118" t="str">
            <v>O.K.</v>
          </cell>
          <cell r="S8118" t="str">
            <v>CONCILIADA</v>
          </cell>
          <cell r="T8118">
            <v>41632</v>
          </cell>
          <cell r="U8118">
            <v>8</v>
          </cell>
          <cell r="V8118" t="str">
            <v>DE 08 A 15 DÍAS</v>
          </cell>
        </row>
        <row r="8119">
          <cell r="Q8119" t="str">
            <v>BANAMEX4163159712245695911</v>
          </cell>
          <cell r="R8119" t="str">
            <v>O.K.</v>
          </cell>
          <cell r="S8119" t="str">
            <v>CONCILIADA</v>
          </cell>
          <cell r="T8119">
            <v>41632</v>
          </cell>
          <cell r="U8119">
            <v>8</v>
          </cell>
          <cell r="V8119" t="str">
            <v>DE 08 A 15 DÍAS</v>
          </cell>
        </row>
        <row r="8120">
          <cell r="Q8120" t="str">
            <v>BANAMEX4163159712245743497</v>
          </cell>
          <cell r="R8120" t="str">
            <v>O.K.</v>
          </cell>
          <cell r="S8120" t="str">
            <v>CONCILIADA</v>
          </cell>
          <cell r="T8120">
            <v>41632</v>
          </cell>
          <cell r="U8120">
            <v>8</v>
          </cell>
          <cell r="V8120" t="str">
            <v>DE 08 A 15 DÍAS</v>
          </cell>
        </row>
        <row r="8121">
          <cell r="Q8121" t="str">
            <v>BANAMEX4163159712245774377</v>
          </cell>
          <cell r="R8121" t="str">
            <v>O.K.</v>
          </cell>
          <cell r="S8121" t="str">
            <v>CONCILIADA</v>
          </cell>
          <cell r="T8121">
            <v>41632</v>
          </cell>
          <cell r="U8121">
            <v>8</v>
          </cell>
          <cell r="V8121" t="str">
            <v>DE 08 A 15 DÍAS</v>
          </cell>
        </row>
        <row r="8122">
          <cell r="Q8122" t="str">
            <v>BANAMEX4163159712245775705</v>
          </cell>
          <cell r="R8122" t="str">
            <v>O.K.</v>
          </cell>
          <cell r="S8122" t="str">
            <v>CONCILIADA</v>
          </cell>
          <cell r="T8122">
            <v>41632</v>
          </cell>
          <cell r="U8122">
            <v>8</v>
          </cell>
          <cell r="V8122" t="str">
            <v>DE 08 A 15 DÍAS</v>
          </cell>
        </row>
        <row r="8123">
          <cell r="Q8123" t="str">
            <v>BANAMEX4163159712245782610</v>
          </cell>
          <cell r="R8123" t="str">
            <v>O.K.</v>
          </cell>
          <cell r="S8123" t="str">
            <v>CONCILIADA</v>
          </cell>
          <cell r="T8123">
            <v>41632</v>
          </cell>
          <cell r="U8123">
            <v>8</v>
          </cell>
          <cell r="V8123" t="str">
            <v>DE 08 A 15 DÍAS</v>
          </cell>
        </row>
        <row r="8124">
          <cell r="Q8124" t="str">
            <v>BANAMEX4163159712245870779</v>
          </cell>
          <cell r="R8124" t="str">
            <v>O.K.</v>
          </cell>
          <cell r="S8124" t="str">
            <v>CONCILIADA</v>
          </cell>
          <cell r="T8124">
            <v>41632</v>
          </cell>
          <cell r="U8124">
            <v>8</v>
          </cell>
          <cell r="V8124" t="str">
            <v>DE 08 A 15 DÍAS</v>
          </cell>
        </row>
        <row r="8125">
          <cell r="Q8125" t="str">
            <v>BANAMEX4163159712243717071</v>
          </cell>
          <cell r="R8125" t="str">
            <v>O.K.</v>
          </cell>
          <cell r="S8125" t="str">
            <v>CONCILIADA</v>
          </cell>
          <cell r="T8125">
            <v>41632</v>
          </cell>
          <cell r="U8125">
            <v>8</v>
          </cell>
          <cell r="V8125" t="str">
            <v>DE 08 A 15 DÍAS</v>
          </cell>
        </row>
        <row r="8126">
          <cell r="Q8126" t="str">
            <v>BANAMEX4163159712245848635</v>
          </cell>
          <cell r="R8126" t="str">
            <v>O.K.</v>
          </cell>
          <cell r="S8126" t="str">
            <v>CONCILIADA</v>
          </cell>
          <cell r="T8126">
            <v>41632</v>
          </cell>
          <cell r="U8126">
            <v>8</v>
          </cell>
          <cell r="V8126" t="str">
            <v>DE 08 A 15 DÍAS</v>
          </cell>
        </row>
        <row r="8127">
          <cell r="Q8127" t="str">
            <v>BANAMEX4163159712241548312</v>
          </cell>
          <cell r="R8127" t="str">
            <v>O.K.</v>
          </cell>
          <cell r="S8127" t="str">
            <v>CONCILIADA</v>
          </cell>
          <cell r="T8127">
            <v>41632</v>
          </cell>
          <cell r="U8127">
            <v>8</v>
          </cell>
          <cell r="V8127" t="str">
            <v>DE 08 A 15 DÍAS</v>
          </cell>
        </row>
        <row r="8128">
          <cell r="Q8128" t="str">
            <v>BANAMEX4163159712241480854</v>
          </cell>
          <cell r="R8128" t="str">
            <v>O.K.</v>
          </cell>
          <cell r="S8128" t="str">
            <v>CONCILIADA</v>
          </cell>
          <cell r="T8128">
            <v>41632</v>
          </cell>
          <cell r="U8128">
            <v>8</v>
          </cell>
          <cell r="V8128" t="str">
            <v>DE 08 A 15 DÍAS</v>
          </cell>
        </row>
        <row r="8129">
          <cell r="Q8129" t="str">
            <v>BANAMEX4163159712245822242</v>
          </cell>
          <cell r="R8129" t="str">
            <v>O.K.</v>
          </cell>
          <cell r="S8129" t="str">
            <v>CONCILIADA</v>
          </cell>
          <cell r="T8129">
            <v>41632</v>
          </cell>
          <cell r="U8129">
            <v>8</v>
          </cell>
          <cell r="V8129" t="str">
            <v>DE 08 A 15 DÍAS</v>
          </cell>
        </row>
        <row r="8130">
          <cell r="Q8130" t="str">
            <v>BANAMEX4163159712245374806</v>
          </cell>
          <cell r="R8130" t="str">
            <v>O.K.</v>
          </cell>
          <cell r="S8130" t="str">
            <v>CONCILIADA</v>
          </cell>
          <cell r="T8130">
            <v>41632</v>
          </cell>
          <cell r="U8130">
            <v>8</v>
          </cell>
          <cell r="V8130" t="str">
            <v>DE 08 A 15 DÍAS</v>
          </cell>
        </row>
        <row r="8131">
          <cell r="Q8131" t="str">
            <v>BANAMEX4163159712243717097</v>
          </cell>
          <cell r="R8131" t="str">
            <v>O.K.</v>
          </cell>
          <cell r="S8131" t="str">
            <v>CONCILIADA</v>
          </cell>
          <cell r="T8131">
            <v>41632</v>
          </cell>
          <cell r="U8131">
            <v>8</v>
          </cell>
          <cell r="V8131" t="str">
            <v>DE 08 A 15 DÍAS</v>
          </cell>
        </row>
        <row r="8132">
          <cell r="Q8132" t="str">
            <v>BANAMEX4163159712245374848</v>
          </cell>
          <cell r="R8132" t="str">
            <v>O.K.</v>
          </cell>
          <cell r="S8132" t="str">
            <v>CONCILIADA</v>
          </cell>
          <cell r="T8132">
            <v>41632</v>
          </cell>
          <cell r="U8132">
            <v>8</v>
          </cell>
          <cell r="V8132" t="str">
            <v>DE 08 A 15 DÍAS</v>
          </cell>
        </row>
        <row r="8133">
          <cell r="Q8133" t="str">
            <v>BANAMEX4163159712241085331</v>
          </cell>
          <cell r="R8133" t="str">
            <v>O.K.</v>
          </cell>
          <cell r="S8133" t="str">
            <v>CONCILIADA</v>
          </cell>
          <cell r="T8133">
            <v>41632</v>
          </cell>
          <cell r="U8133">
            <v>8</v>
          </cell>
          <cell r="V8133" t="str">
            <v>DE 08 A 15 DÍAS</v>
          </cell>
        </row>
        <row r="8134">
          <cell r="Q8134" t="str">
            <v>BANAMEX4163159712243786100</v>
          </cell>
          <cell r="R8134" t="str">
            <v>O.K.</v>
          </cell>
          <cell r="S8134" t="str">
            <v>CONCILIADA</v>
          </cell>
          <cell r="T8134">
            <v>41632</v>
          </cell>
          <cell r="U8134">
            <v>8</v>
          </cell>
          <cell r="V8134" t="str">
            <v>DE 08 A 15 DÍAS</v>
          </cell>
        </row>
        <row r="8135">
          <cell r="Q8135" t="str">
            <v>BANAMEX4163159712245659388</v>
          </cell>
          <cell r="R8135" t="str">
            <v>O.K.</v>
          </cell>
          <cell r="S8135" t="str">
            <v>CONCILIADA</v>
          </cell>
          <cell r="T8135">
            <v>41632</v>
          </cell>
          <cell r="U8135">
            <v>8</v>
          </cell>
          <cell r="V8135" t="str">
            <v>DE 08 A 15 DÍAS</v>
          </cell>
        </row>
        <row r="8136">
          <cell r="Q8136" t="str">
            <v>BANAMEX4163159712245695929</v>
          </cell>
          <cell r="R8136" t="str">
            <v>O.K.</v>
          </cell>
          <cell r="S8136" t="str">
            <v>CONCILIADA</v>
          </cell>
          <cell r="T8136">
            <v>41632</v>
          </cell>
          <cell r="U8136">
            <v>8</v>
          </cell>
          <cell r="V8136" t="str">
            <v>DE 08 A 15 DÍAS</v>
          </cell>
        </row>
        <row r="8137">
          <cell r="Q8137" t="str">
            <v>BANAMEX4163159712245541289</v>
          </cell>
          <cell r="R8137" t="str">
            <v>O.K.</v>
          </cell>
          <cell r="S8137" t="str">
            <v>CONCILIADA</v>
          </cell>
          <cell r="T8137">
            <v>41632</v>
          </cell>
          <cell r="U8137">
            <v>8</v>
          </cell>
          <cell r="V8137" t="str">
            <v>DE 08 A 15 DÍAS</v>
          </cell>
        </row>
        <row r="8138">
          <cell r="Q8138" t="str">
            <v>BANAMEX4163159712245774989</v>
          </cell>
          <cell r="R8138" t="str">
            <v>O.K.</v>
          </cell>
          <cell r="S8138" t="str">
            <v>CONCILIADA</v>
          </cell>
          <cell r="T8138">
            <v>41632</v>
          </cell>
          <cell r="U8138">
            <v>8</v>
          </cell>
          <cell r="V8138" t="str">
            <v>DE 08 A 15 DÍAS</v>
          </cell>
        </row>
        <row r="8139">
          <cell r="Q8139" t="str">
            <v>BANAMEX4163159712245775739</v>
          </cell>
          <cell r="R8139" t="str">
            <v>O.K.</v>
          </cell>
          <cell r="S8139" t="str">
            <v>CONCILIADA</v>
          </cell>
          <cell r="T8139">
            <v>41632</v>
          </cell>
          <cell r="U8139">
            <v>8</v>
          </cell>
          <cell r="V8139" t="str">
            <v>DE 08 A 15 DÍAS</v>
          </cell>
        </row>
        <row r="8140">
          <cell r="Q8140" t="str">
            <v>BANAMEX4163159712246045652</v>
          </cell>
          <cell r="R8140" t="str">
            <v>O.K.</v>
          </cell>
          <cell r="S8140" t="str">
            <v>CONCILIADA</v>
          </cell>
          <cell r="T8140">
            <v>41632</v>
          </cell>
          <cell r="U8140">
            <v>8</v>
          </cell>
          <cell r="V8140" t="str">
            <v>DE 08 A 15 DÍAS</v>
          </cell>
        </row>
        <row r="8141">
          <cell r="Q8141" t="str">
            <v>BANAMEX4163159712246743777</v>
          </cell>
          <cell r="R8141" t="str">
            <v>O.K.</v>
          </cell>
          <cell r="S8141" t="str">
            <v>CONCILIADA</v>
          </cell>
          <cell r="T8141">
            <v>41632</v>
          </cell>
          <cell r="U8141">
            <v>8</v>
          </cell>
          <cell r="V8141" t="str">
            <v>DE 08 A 15 DÍAS</v>
          </cell>
        </row>
        <row r="8142">
          <cell r="Q8142" t="str">
            <v>BANAMEX4163159712246025654</v>
          </cell>
          <cell r="R8142" t="str">
            <v>O.K.</v>
          </cell>
          <cell r="S8142" t="str">
            <v>CONCILIADA</v>
          </cell>
          <cell r="T8142">
            <v>41632</v>
          </cell>
          <cell r="U8142">
            <v>8</v>
          </cell>
          <cell r="V8142" t="str">
            <v>DE 08 A 15 DÍAS</v>
          </cell>
        </row>
        <row r="8143">
          <cell r="Q8143" t="str">
            <v>BANAMEX4163159712241673839</v>
          </cell>
          <cell r="R8143" t="str">
            <v>O.K.</v>
          </cell>
          <cell r="S8143" t="str">
            <v>CONCILIADA</v>
          </cell>
          <cell r="T8143">
            <v>41632</v>
          </cell>
          <cell r="U8143">
            <v>8</v>
          </cell>
          <cell r="V8143" t="str">
            <v>DE 08 A 15 DÍAS</v>
          </cell>
        </row>
        <row r="8144">
          <cell r="Q8144" t="str">
            <v>BANAMEX4163159712245374699</v>
          </cell>
          <cell r="R8144" t="str">
            <v>O.K.</v>
          </cell>
          <cell r="S8144" t="str">
            <v>CONCILIADA</v>
          </cell>
          <cell r="T8144">
            <v>41632</v>
          </cell>
          <cell r="U8144">
            <v>8</v>
          </cell>
          <cell r="V8144" t="str">
            <v>DE 08 A 15 DÍAS</v>
          </cell>
        </row>
        <row r="8145">
          <cell r="Q8145" t="str">
            <v>BANAMEX4163159712241791508</v>
          </cell>
          <cell r="R8145" t="str">
            <v>O.K.</v>
          </cell>
          <cell r="S8145" t="str">
            <v>CONCILIADA</v>
          </cell>
          <cell r="T8145">
            <v>41632</v>
          </cell>
          <cell r="U8145">
            <v>8</v>
          </cell>
          <cell r="V8145" t="str">
            <v>DE 08 A 15 DÍAS</v>
          </cell>
        </row>
        <row r="8146">
          <cell r="Q8146" t="str">
            <v>BANAMEX4163159712245374764</v>
          </cell>
          <cell r="R8146" t="str">
            <v>O.K.</v>
          </cell>
          <cell r="S8146" t="str">
            <v>CONCILIADA</v>
          </cell>
          <cell r="T8146">
            <v>41632</v>
          </cell>
          <cell r="U8146">
            <v>8</v>
          </cell>
          <cell r="V8146" t="str">
            <v>DE 08 A 15 DÍAS</v>
          </cell>
        </row>
        <row r="8147">
          <cell r="Q8147" t="str">
            <v>BANAMEX4163159712245374756</v>
          </cell>
          <cell r="R8147" t="str">
            <v>O.K.</v>
          </cell>
          <cell r="S8147" t="str">
            <v>CONCILIADA</v>
          </cell>
          <cell r="T8147">
            <v>41632</v>
          </cell>
          <cell r="U8147">
            <v>8</v>
          </cell>
          <cell r="V8147" t="str">
            <v>DE 08 A 15 DÍAS</v>
          </cell>
        </row>
        <row r="8148">
          <cell r="Q8148" t="str">
            <v>BANAMEX4163159712245374905</v>
          </cell>
          <cell r="R8148" t="str">
            <v>O.K.</v>
          </cell>
          <cell r="S8148" t="str">
            <v>CONCILIADA</v>
          </cell>
          <cell r="T8148">
            <v>41632</v>
          </cell>
          <cell r="U8148">
            <v>8</v>
          </cell>
          <cell r="V8148" t="str">
            <v>DE 08 A 15 DÍAS</v>
          </cell>
        </row>
        <row r="8149">
          <cell r="Q8149" t="str">
            <v>BANAMEX4163159712245614128</v>
          </cell>
          <cell r="R8149" t="str">
            <v>O.K.</v>
          </cell>
          <cell r="S8149" t="str">
            <v>CONCILIADA</v>
          </cell>
          <cell r="T8149">
            <v>41632</v>
          </cell>
          <cell r="U8149">
            <v>8</v>
          </cell>
          <cell r="V8149" t="str">
            <v>DE 08 A 15 DÍAS</v>
          </cell>
        </row>
        <row r="8150">
          <cell r="Q8150" t="str">
            <v>BANAMEX4163159712241781160</v>
          </cell>
          <cell r="R8150" t="str">
            <v>O.K.</v>
          </cell>
          <cell r="S8150" t="str">
            <v>CONCILIADA</v>
          </cell>
          <cell r="T8150">
            <v>41632</v>
          </cell>
          <cell r="U8150">
            <v>8</v>
          </cell>
          <cell r="V8150" t="str">
            <v>DE 08 A 15 DÍAS</v>
          </cell>
        </row>
        <row r="8151">
          <cell r="Q8151" t="str">
            <v>BANAMEX4163159712245374889</v>
          </cell>
          <cell r="R8151" t="str">
            <v>O.K.</v>
          </cell>
          <cell r="S8151" t="str">
            <v>CONCILIADA</v>
          </cell>
          <cell r="T8151">
            <v>41632</v>
          </cell>
          <cell r="U8151">
            <v>8</v>
          </cell>
          <cell r="V8151" t="str">
            <v>DE 08 A 15 DÍAS</v>
          </cell>
        </row>
        <row r="8152">
          <cell r="Q8152" t="str">
            <v>BANAMEX4163159712241486703</v>
          </cell>
          <cell r="R8152" t="str">
            <v>O.K.</v>
          </cell>
          <cell r="S8152" t="str">
            <v>COMPENSADA</v>
          </cell>
          <cell r="T8152">
            <v>41639</v>
          </cell>
          <cell r="U8152">
            <v>8</v>
          </cell>
          <cell r="V8152" t="str">
            <v>DE 08 A 15 DÍAS</v>
          </cell>
        </row>
        <row r="8153">
          <cell r="Q8153" t="str">
            <v>BANAMEX4163159712245374921</v>
          </cell>
          <cell r="R8153" t="str">
            <v>O.K.</v>
          </cell>
          <cell r="S8153" t="str">
            <v>CONCILIADA</v>
          </cell>
          <cell r="T8153">
            <v>41632</v>
          </cell>
          <cell r="U8153">
            <v>8</v>
          </cell>
          <cell r="V8153" t="str">
            <v>DE 08 A 15 DÍAS</v>
          </cell>
        </row>
        <row r="8154">
          <cell r="Q8154" t="str">
            <v>BANAMEX4163159712243717089</v>
          </cell>
          <cell r="R8154" t="str">
            <v>O.K.</v>
          </cell>
          <cell r="S8154" t="str">
            <v>CONCILIADA</v>
          </cell>
          <cell r="T8154">
            <v>41632</v>
          </cell>
          <cell r="U8154">
            <v>8</v>
          </cell>
          <cell r="V8154" t="str">
            <v>DE 08 A 15 DÍAS</v>
          </cell>
        </row>
        <row r="8155">
          <cell r="Q8155" t="str">
            <v>BANAMEX4163159712245659370</v>
          </cell>
          <cell r="R8155" t="str">
            <v>O.K.</v>
          </cell>
          <cell r="S8155" t="str">
            <v>CONCILIADA</v>
          </cell>
          <cell r="T8155">
            <v>41632</v>
          </cell>
          <cell r="U8155">
            <v>8</v>
          </cell>
          <cell r="V8155" t="str">
            <v>DE 08 A 15 DÍAS</v>
          </cell>
        </row>
        <row r="8156">
          <cell r="Q8156" t="str">
            <v>BANAMEX4163159712245695937</v>
          </cell>
          <cell r="R8156" t="str">
            <v>O.K.</v>
          </cell>
          <cell r="S8156" t="str">
            <v>CONCILIADA</v>
          </cell>
          <cell r="T8156">
            <v>41632</v>
          </cell>
          <cell r="U8156">
            <v>8</v>
          </cell>
          <cell r="V8156" t="str">
            <v>DE 08 A 15 DÍAS</v>
          </cell>
        </row>
        <row r="8157">
          <cell r="Q8157" t="str">
            <v>BANAMEX4163159712241486729</v>
          </cell>
          <cell r="R8157" t="str">
            <v>O.K.</v>
          </cell>
          <cell r="S8157" t="str">
            <v>CONCILIADA</v>
          </cell>
          <cell r="T8157">
            <v>41632</v>
          </cell>
          <cell r="U8157">
            <v>8</v>
          </cell>
          <cell r="V8157" t="str">
            <v>DE 08 A 15 DÍAS</v>
          </cell>
        </row>
        <row r="8158">
          <cell r="Q8158" t="str">
            <v>BANAMEX4163159712243336179</v>
          </cell>
          <cell r="R8158" t="str">
            <v>O.K.</v>
          </cell>
          <cell r="S8158" t="str">
            <v>CONCILIADA</v>
          </cell>
          <cell r="T8158">
            <v>41632</v>
          </cell>
          <cell r="U8158">
            <v>8</v>
          </cell>
          <cell r="V8158" t="str">
            <v>DE 08 A 15 DÍAS</v>
          </cell>
        </row>
        <row r="8159">
          <cell r="Q8159" t="str">
            <v>BANAMEX4163159712245743489</v>
          </cell>
          <cell r="R8159" t="str">
            <v>O.K.</v>
          </cell>
          <cell r="S8159" t="str">
            <v>CONCILIADA</v>
          </cell>
          <cell r="T8159">
            <v>41632</v>
          </cell>
          <cell r="U8159">
            <v>8</v>
          </cell>
          <cell r="V8159" t="str">
            <v>DE 08 A 15 DÍAS</v>
          </cell>
        </row>
        <row r="8160">
          <cell r="Q8160" t="str">
            <v>BANAMEX4163159712241450691</v>
          </cell>
          <cell r="R8160" t="str">
            <v>O.K.</v>
          </cell>
          <cell r="S8160" t="str">
            <v>CONCILIADA</v>
          </cell>
          <cell r="T8160">
            <v>41632</v>
          </cell>
          <cell r="U8160">
            <v>8</v>
          </cell>
          <cell r="V8160" t="str">
            <v>DE 08 A 15 DÍAS</v>
          </cell>
        </row>
        <row r="8161">
          <cell r="Q8161" t="str">
            <v>BANAMEX4163159712245848627</v>
          </cell>
          <cell r="R8161" t="str">
            <v>O.K.</v>
          </cell>
          <cell r="S8161" t="str">
            <v>CONCILIADA</v>
          </cell>
          <cell r="T8161">
            <v>41632</v>
          </cell>
          <cell r="U8161">
            <v>8</v>
          </cell>
          <cell r="V8161" t="str">
            <v>DE 08 A 15 DÍAS</v>
          </cell>
        </row>
        <row r="8162">
          <cell r="Q8162" t="str">
            <v>BANAMEX4163159712245519137</v>
          </cell>
          <cell r="R8162" t="str">
            <v>O.K.</v>
          </cell>
          <cell r="S8162" t="str">
            <v>CONCILIADA</v>
          </cell>
          <cell r="T8162">
            <v>41632</v>
          </cell>
          <cell r="U8162">
            <v>8</v>
          </cell>
          <cell r="V8162" t="str">
            <v>DE 08 A 15 DÍAS</v>
          </cell>
        </row>
        <row r="8163">
          <cell r="Q8163" t="str">
            <v>BANAMEX4163159712245374954</v>
          </cell>
          <cell r="R8163" t="str">
            <v>O.K.</v>
          </cell>
          <cell r="S8163" t="str">
            <v>CONCILIADA</v>
          </cell>
          <cell r="T8163">
            <v>41632</v>
          </cell>
          <cell r="U8163">
            <v>8</v>
          </cell>
          <cell r="V8163" t="str">
            <v>DE 08 A 15 DÍAS</v>
          </cell>
        </row>
        <row r="8164">
          <cell r="Q8164" t="str">
            <v>BANAMEX4163159712245374798</v>
          </cell>
          <cell r="R8164" t="str">
            <v>O.K.</v>
          </cell>
          <cell r="S8164" t="str">
            <v>CONCILIADA</v>
          </cell>
          <cell r="T8164">
            <v>41632</v>
          </cell>
          <cell r="U8164">
            <v>8</v>
          </cell>
          <cell r="V8164" t="str">
            <v>DE 08 A 15 DÍAS</v>
          </cell>
        </row>
        <row r="8165">
          <cell r="Q8165" t="str">
            <v>BANAMEX4163159712245374822</v>
          </cell>
          <cell r="R8165" t="str">
            <v>O.K.</v>
          </cell>
          <cell r="S8165" t="str">
            <v>CONCILIADA</v>
          </cell>
          <cell r="T8165">
            <v>41632</v>
          </cell>
          <cell r="U8165">
            <v>8</v>
          </cell>
          <cell r="V8165" t="str">
            <v>DE 08 A 15 DÍAS</v>
          </cell>
        </row>
        <row r="8166">
          <cell r="Q8166" t="str">
            <v>BANAMEX4163159712245374814</v>
          </cell>
          <cell r="R8166" t="str">
            <v>O.K.</v>
          </cell>
          <cell r="S8166" t="str">
            <v>CONCILIADA</v>
          </cell>
          <cell r="T8166">
            <v>41632</v>
          </cell>
          <cell r="U8166">
            <v>8</v>
          </cell>
          <cell r="V8166" t="str">
            <v>DE 08 A 15 DÍAS</v>
          </cell>
        </row>
        <row r="8167">
          <cell r="Q8167" t="str">
            <v>BANAMEX4163159712241635689</v>
          </cell>
          <cell r="R8167" t="str">
            <v>O.K.</v>
          </cell>
          <cell r="S8167" t="str">
            <v>CONCILIADA</v>
          </cell>
          <cell r="T8167">
            <v>41632</v>
          </cell>
          <cell r="U8167">
            <v>8</v>
          </cell>
          <cell r="V8167" t="str">
            <v>DE 08 A 15 DÍAS</v>
          </cell>
        </row>
        <row r="8168">
          <cell r="Q8168" t="str">
            <v>BANAMEX4163159712241002061</v>
          </cell>
          <cell r="R8168" t="str">
            <v>O.K.</v>
          </cell>
          <cell r="S8168" t="str">
            <v>CONCILIADA</v>
          </cell>
          <cell r="T8168">
            <v>41632</v>
          </cell>
          <cell r="U8168">
            <v>8</v>
          </cell>
          <cell r="V8168" t="str">
            <v>DE 08 A 15 DÍAS</v>
          </cell>
        </row>
        <row r="8169">
          <cell r="Q8169" t="str">
            <v>BANAMEX4163159712241710573</v>
          </cell>
          <cell r="R8169" t="str">
            <v>O.K.</v>
          </cell>
          <cell r="S8169" t="str">
            <v>CONCILIADA</v>
          </cell>
          <cell r="T8169">
            <v>41632</v>
          </cell>
          <cell r="U8169">
            <v>8</v>
          </cell>
          <cell r="V8169" t="str">
            <v>DE 08 A 15 DÍAS</v>
          </cell>
        </row>
        <row r="8170">
          <cell r="Q8170" t="str">
            <v>BANAMEX4163159712241560374</v>
          </cell>
          <cell r="R8170" t="str">
            <v>O.K.</v>
          </cell>
          <cell r="S8170" t="str">
            <v>CONCILIADA</v>
          </cell>
          <cell r="T8170">
            <v>41632</v>
          </cell>
          <cell r="U8170">
            <v>8</v>
          </cell>
          <cell r="V8170" t="str">
            <v>DE 08 A 15 DÍAS</v>
          </cell>
        </row>
        <row r="8171">
          <cell r="Q8171" t="str">
            <v>BANAMEX4163159712245709068</v>
          </cell>
          <cell r="R8171" t="str">
            <v>O.K.</v>
          </cell>
          <cell r="S8171" t="str">
            <v>CONCILIADA</v>
          </cell>
          <cell r="T8171">
            <v>41632</v>
          </cell>
          <cell r="U8171">
            <v>8</v>
          </cell>
          <cell r="V8171" t="str">
            <v>DE 08 A 15 DÍAS</v>
          </cell>
        </row>
        <row r="8172">
          <cell r="Q8172" t="str">
            <v>BANAMEX4163159712243863099</v>
          </cell>
          <cell r="R8172" t="str">
            <v>O.K.</v>
          </cell>
          <cell r="S8172" t="str">
            <v>CONCILIADA</v>
          </cell>
          <cell r="T8172">
            <v>41632</v>
          </cell>
          <cell r="U8172">
            <v>8</v>
          </cell>
          <cell r="V8172" t="str">
            <v>DE 08 A 15 DÍAS</v>
          </cell>
        </row>
        <row r="8173">
          <cell r="Q8173" t="str">
            <v>BANAMEX4163159712241654904</v>
          </cell>
          <cell r="R8173" t="str">
            <v>O.K.</v>
          </cell>
          <cell r="S8173" t="str">
            <v>CONCILIADA</v>
          </cell>
          <cell r="T8173">
            <v>41632</v>
          </cell>
          <cell r="U8173">
            <v>8</v>
          </cell>
          <cell r="V8173" t="str">
            <v>DE 08 A 15 DÍAS</v>
          </cell>
        </row>
        <row r="8174">
          <cell r="Q8174" t="str">
            <v>BANAMEX4163159712241054956</v>
          </cell>
          <cell r="R8174" t="str">
            <v>O.K.</v>
          </cell>
          <cell r="S8174" t="str">
            <v>CONCILIADA</v>
          </cell>
          <cell r="T8174">
            <v>41632</v>
          </cell>
          <cell r="U8174">
            <v>8</v>
          </cell>
          <cell r="V8174" t="str">
            <v>DE 08 A 15 DÍAS</v>
          </cell>
        </row>
        <row r="8175">
          <cell r="Q8175" t="str">
            <v>BANAMEX4163159712245410923</v>
          </cell>
          <cell r="R8175" t="str">
            <v>O.K.</v>
          </cell>
          <cell r="S8175" t="str">
            <v>CONCILIADA</v>
          </cell>
          <cell r="T8175">
            <v>41632</v>
          </cell>
          <cell r="U8175">
            <v>8</v>
          </cell>
          <cell r="V8175" t="str">
            <v>DE 08 A 15 DÍAS</v>
          </cell>
        </row>
        <row r="8176">
          <cell r="Q8176" t="str">
            <v>BANAMEX4163159712245374780</v>
          </cell>
          <cell r="R8176" t="str">
            <v>O.K.</v>
          </cell>
          <cell r="S8176" t="str">
            <v>CONCILIADA</v>
          </cell>
          <cell r="T8176">
            <v>41632</v>
          </cell>
          <cell r="U8176">
            <v>8</v>
          </cell>
          <cell r="V8176" t="str">
            <v>DE 08 A 15 DÍAS</v>
          </cell>
        </row>
        <row r="8177">
          <cell r="Q8177" t="str">
            <v>BANAMEX4163159712241492131</v>
          </cell>
          <cell r="R8177" t="str">
            <v>O.K.</v>
          </cell>
          <cell r="S8177" t="str">
            <v>CONCILIADA</v>
          </cell>
          <cell r="T8177">
            <v>41632</v>
          </cell>
          <cell r="U8177">
            <v>8</v>
          </cell>
          <cell r="V8177" t="str">
            <v>DE 08 A 15 DÍAS</v>
          </cell>
        </row>
        <row r="8178">
          <cell r="Q8178" t="str">
            <v>BANAMEX4163159712241450667</v>
          </cell>
          <cell r="R8178" t="str">
            <v>O.K.</v>
          </cell>
          <cell r="S8178" t="str">
            <v>CONCILIADA</v>
          </cell>
          <cell r="T8178">
            <v>41632</v>
          </cell>
          <cell r="U8178">
            <v>8</v>
          </cell>
          <cell r="V8178" t="str">
            <v>DE 08 A 15 DÍAS</v>
          </cell>
        </row>
        <row r="8179">
          <cell r="Q8179" t="str">
            <v>BANAMEX4163159712241528132</v>
          </cell>
          <cell r="R8179" t="str">
            <v>O.K.</v>
          </cell>
          <cell r="S8179" t="str">
            <v>CONCILIADA</v>
          </cell>
          <cell r="T8179">
            <v>41632</v>
          </cell>
          <cell r="U8179">
            <v>8</v>
          </cell>
          <cell r="V8179" t="str">
            <v>DE 08 A 15 DÍAS</v>
          </cell>
        </row>
        <row r="8180">
          <cell r="Q8180" t="str">
            <v>BANAMEX4163159712245781752</v>
          </cell>
          <cell r="R8180" t="str">
            <v>O.K.</v>
          </cell>
          <cell r="S8180" t="str">
            <v>CONCILIADA</v>
          </cell>
          <cell r="T8180">
            <v>41632</v>
          </cell>
          <cell r="U8180">
            <v>8</v>
          </cell>
          <cell r="V8180" t="str">
            <v>DE 08 A 15 DÍAS</v>
          </cell>
        </row>
        <row r="8181">
          <cell r="Q8181" t="str">
            <v>BANAMEX4163159712241412055</v>
          </cell>
          <cell r="R8181" t="str">
            <v>O.K.</v>
          </cell>
          <cell r="S8181" t="str">
            <v>CONCILIADA</v>
          </cell>
          <cell r="T8181">
            <v>41632</v>
          </cell>
          <cell r="U8181">
            <v>8</v>
          </cell>
          <cell r="V8181" t="str">
            <v>DE 08 A 15 DÍAS</v>
          </cell>
        </row>
        <row r="8182">
          <cell r="Q8182" t="str">
            <v>BANAMEX4163159712242064673</v>
          </cell>
          <cell r="R8182" t="str">
            <v>O.K.</v>
          </cell>
          <cell r="S8182" t="str">
            <v>CONCILIADA</v>
          </cell>
          <cell r="T8182">
            <v>41632</v>
          </cell>
          <cell r="U8182">
            <v>8</v>
          </cell>
          <cell r="V8182" t="str">
            <v>DE 08 A 15 DÍAS</v>
          </cell>
        </row>
        <row r="8183">
          <cell r="Q8183" t="str">
            <v>BANAMEX4163159712241713502</v>
          </cell>
          <cell r="R8183" t="str">
            <v>O.K.</v>
          </cell>
          <cell r="S8183" t="str">
            <v>CONCILIADA</v>
          </cell>
          <cell r="T8183">
            <v>41632</v>
          </cell>
          <cell r="U8183">
            <v>8</v>
          </cell>
          <cell r="V8183" t="str">
            <v>DE 08 A 15 DÍAS</v>
          </cell>
        </row>
        <row r="8184">
          <cell r="Q8184" t="str">
            <v>BANAMEX4163159712241658277</v>
          </cell>
          <cell r="R8184" t="str">
            <v>O.K.</v>
          </cell>
          <cell r="S8184" t="str">
            <v>CONCILIADA</v>
          </cell>
          <cell r="T8184">
            <v>41632</v>
          </cell>
          <cell r="U8184">
            <v>8</v>
          </cell>
          <cell r="V8184" t="str">
            <v>DE 08 A 15 DÍAS</v>
          </cell>
        </row>
        <row r="8185">
          <cell r="Q8185" t="str">
            <v>BANAMEX4163159712241412006</v>
          </cell>
          <cell r="R8185" t="str">
            <v>O.K.</v>
          </cell>
          <cell r="S8185" t="str">
            <v>CONCILIADA</v>
          </cell>
          <cell r="T8185">
            <v>41632</v>
          </cell>
          <cell r="U8185">
            <v>8</v>
          </cell>
          <cell r="V8185" t="str">
            <v>DE 08 A 15 DÍAS</v>
          </cell>
        </row>
        <row r="8186">
          <cell r="Q8186" t="str">
            <v>BANAMEX4163159712245725379</v>
          </cell>
          <cell r="R8186" t="str">
            <v>O.K.</v>
          </cell>
          <cell r="S8186" t="str">
            <v>CONCILIADA</v>
          </cell>
          <cell r="T8186">
            <v>41632</v>
          </cell>
          <cell r="U8186">
            <v>8</v>
          </cell>
          <cell r="V8186" t="str">
            <v>DE 08 A 15 DÍAS</v>
          </cell>
        </row>
        <row r="8187">
          <cell r="Q8187" t="str">
            <v>BANAMEX4163159712245982699</v>
          </cell>
          <cell r="R8187" t="str">
            <v>O.K.</v>
          </cell>
          <cell r="S8187" t="str">
            <v>CONCILIADA</v>
          </cell>
          <cell r="T8187">
            <v>41632</v>
          </cell>
          <cell r="U8187">
            <v>8</v>
          </cell>
          <cell r="V8187" t="str">
            <v>DE 08 A 15 DÍAS</v>
          </cell>
        </row>
        <row r="8188">
          <cell r="Q8188" t="str">
            <v>BANAMEX4163159712241001952</v>
          </cell>
          <cell r="R8188" t="str">
            <v>O.K.</v>
          </cell>
          <cell r="S8188" t="str">
            <v>CONCILIADA</v>
          </cell>
          <cell r="T8188">
            <v>41632</v>
          </cell>
          <cell r="U8188">
            <v>8</v>
          </cell>
          <cell r="V8188" t="str">
            <v>DE 08 A 15 DÍAS</v>
          </cell>
        </row>
        <row r="8189">
          <cell r="Q8189" t="str">
            <v>BANAMEX4163159712245695895</v>
          </cell>
          <cell r="R8189" t="str">
            <v>O.K.</v>
          </cell>
          <cell r="S8189" t="str">
            <v>CONCILIADA</v>
          </cell>
          <cell r="T8189">
            <v>41632</v>
          </cell>
          <cell r="U8189">
            <v>8</v>
          </cell>
          <cell r="V8189" t="str">
            <v>DE 08 A 15 DÍAS</v>
          </cell>
        </row>
        <row r="8190">
          <cell r="Q8190" t="str">
            <v>BANAMEX4163159712241505437</v>
          </cell>
          <cell r="R8190" t="str">
            <v>O.K.</v>
          </cell>
          <cell r="S8190" t="str">
            <v>CONCILIADA</v>
          </cell>
          <cell r="T8190">
            <v>41632</v>
          </cell>
          <cell r="U8190">
            <v>8</v>
          </cell>
          <cell r="V8190" t="str">
            <v>DE 08 A 15 DÍAS</v>
          </cell>
        </row>
        <row r="8191">
          <cell r="Q8191" t="str">
            <v>BANAMEX4163159712245768064</v>
          </cell>
          <cell r="R8191" t="str">
            <v>O.K.</v>
          </cell>
          <cell r="S8191" t="str">
            <v>CONCILIADA</v>
          </cell>
          <cell r="T8191">
            <v>41632</v>
          </cell>
          <cell r="U8191">
            <v>8</v>
          </cell>
          <cell r="V8191" t="str">
            <v>DE 08 A 15 DÍAS</v>
          </cell>
        </row>
        <row r="8192">
          <cell r="Q8192" t="str">
            <v>BANAMEX4163159712245374830</v>
          </cell>
          <cell r="R8192" t="str">
            <v>O.K.</v>
          </cell>
          <cell r="S8192" t="str">
            <v>CONCILIADA</v>
          </cell>
          <cell r="T8192">
            <v>41632</v>
          </cell>
          <cell r="U8192">
            <v>8</v>
          </cell>
          <cell r="V8192" t="str">
            <v>DE 08 A 15 DÍAS</v>
          </cell>
        </row>
        <row r="8193">
          <cell r="Q8193" t="str">
            <v>BANAMEX4163159712241480870</v>
          </cell>
          <cell r="R8193" t="str">
            <v>O.K.</v>
          </cell>
          <cell r="S8193" t="str">
            <v>CONCILIADA</v>
          </cell>
          <cell r="T8193">
            <v>41632</v>
          </cell>
          <cell r="U8193">
            <v>8</v>
          </cell>
          <cell r="V8193" t="str">
            <v>DE 08 A 15 DÍAS</v>
          </cell>
        </row>
        <row r="8194">
          <cell r="Q8194" t="str">
            <v>BANAMEX4163159712246025670</v>
          </cell>
          <cell r="R8194" t="str">
            <v>O.K.</v>
          </cell>
          <cell r="S8194" t="str">
            <v>CONCILIADA</v>
          </cell>
          <cell r="T8194">
            <v>41632</v>
          </cell>
          <cell r="U8194">
            <v>8</v>
          </cell>
          <cell r="V8194" t="str">
            <v>DE 08 A 15 DÍAS</v>
          </cell>
        </row>
        <row r="8195">
          <cell r="Q8195" t="str">
            <v>BANAMEX4163159712245504378</v>
          </cell>
          <cell r="R8195" t="str">
            <v>O.K.</v>
          </cell>
          <cell r="S8195" t="str">
            <v>CONCILIADA</v>
          </cell>
          <cell r="T8195">
            <v>41632</v>
          </cell>
          <cell r="U8195">
            <v>8</v>
          </cell>
          <cell r="V8195" t="str">
            <v>DE 08 A 15 DÍAS</v>
          </cell>
        </row>
        <row r="8196">
          <cell r="Q8196" t="str">
            <v>BANAMEX4163159712241544980</v>
          </cell>
          <cell r="R8196" t="str">
            <v>O.K.</v>
          </cell>
          <cell r="S8196" t="str">
            <v>CONCILIADA</v>
          </cell>
          <cell r="T8196">
            <v>41632</v>
          </cell>
          <cell r="U8196">
            <v>8</v>
          </cell>
          <cell r="V8196" t="str">
            <v>DE 08 A 15 DÍAS</v>
          </cell>
        </row>
        <row r="8197">
          <cell r="Q8197" t="str">
            <v>BANAMEX4163159712241268051</v>
          </cell>
          <cell r="R8197" t="str">
            <v>O.K.</v>
          </cell>
          <cell r="S8197" t="str">
            <v>CONCILIADA</v>
          </cell>
          <cell r="T8197">
            <v>41632</v>
          </cell>
          <cell r="U8197">
            <v>8</v>
          </cell>
          <cell r="V8197" t="str">
            <v>DE 08 A 15 DÍAS</v>
          </cell>
        </row>
        <row r="8198">
          <cell r="Q8198" t="str">
            <v>BANAMEX4163159712241557859</v>
          </cell>
          <cell r="R8198" t="str">
            <v>O.K.</v>
          </cell>
          <cell r="S8198" t="str">
            <v>CONCILIADA</v>
          </cell>
          <cell r="T8198">
            <v>41632</v>
          </cell>
          <cell r="U8198">
            <v>8</v>
          </cell>
          <cell r="V8198" t="str">
            <v>DE 08 A 15 DÍAS</v>
          </cell>
        </row>
        <row r="8199">
          <cell r="Q8199" t="str">
            <v>BANAMEX4163159712245374871</v>
          </cell>
          <cell r="R8199" t="str">
            <v>O.K.</v>
          </cell>
          <cell r="S8199" t="str">
            <v>CONCILIADA</v>
          </cell>
          <cell r="T8199">
            <v>41632</v>
          </cell>
          <cell r="U8199">
            <v>8</v>
          </cell>
          <cell r="V8199" t="str">
            <v>DE 08 A 15 DÍAS</v>
          </cell>
        </row>
        <row r="8200">
          <cell r="Q8200" t="str">
            <v>BANAMEX4163159712241483114</v>
          </cell>
          <cell r="R8200" t="str">
            <v>O.K.</v>
          </cell>
          <cell r="S8200" t="str">
            <v>CONCILIADA</v>
          </cell>
          <cell r="T8200">
            <v>41632</v>
          </cell>
          <cell r="U8200">
            <v>8</v>
          </cell>
          <cell r="V8200" t="str">
            <v>DE 08 A 15 DÍAS</v>
          </cell>
        </row>
        <row r="8201">
          <cell r="Q8201" t="str">
            <v>BANAMEX4163159712241247964</v>
          </cell>
          <cell r="R8201" t="str">
            <v>O.K.</v>
          </cell>
          <cell r="S8201" t="str">
            <v>CONCILIADA</v>
          </cell>
          <cell r="T8201">
            <v>41632</v>
          </cell>
          <cell r="U8201">
            <v>8</v>
          </cell>
          <cell r="V8201" t="str">
            <v>DE 08 A 15 DÍAS</v>
          </cell>
        </row>
        <row r="8202">
          <cell r="Q8202" t="str">
            <v>BANAMEX4163159712242116887</v>
          </cell>
          <cell r="R8202" t="str">
            <v>O.K.</v>
          </cell>
          <cell r="S8202" t="str">
            <v>CONCILIADA</v>
          </cell>
          <cell r="T8202">
            <v>41632</v>
          </cell>
          <cell r="U8202">
            <v>8</v>
          </cell>
          <cell r="V8202" t="str">
            <v>DE 08 A 15 DÍAS</v>
          </cell>
        </row>
        <row r="8203">
          <cell r="Q8203" t="str">
            <v>BANAMEX4163159712241000077</v>
          </cell>
          <cell r="R8203" t="str">
            <v>O.K.</v>
          </cell>
          <cell r="S8203" t="str">
            <v>CONCILIADA</v>
          </cell>
          <cell r="T8203">
            <v>41632</v>
          </cell>
          <cell r="U8203">
            <v>8</v>
          </cell>
          <cell r="V8203" t="str">
            <v>DE 08 A 15 DÍAS</v>
          </cell>
        </row>
        <row r="8204">
          <cell r="Q8204" t="str">
            <v>BANAMEX4163159712245374939</v>
          </cell>
          <cell r="R8204" t="str">
            <v>O.K.</v>
          </cell>
          <cell r="S8204" t="str">
            <v>CONCILIADA</v>
          </cell>
          <cell r="T8204">
            <v>41632</v>
          </cell>
          <cell r="U8204">
            <v>8</v>
          </cell>
          <cell r="V8204" t="str">
            <v>DE 08 A 15 DÍAS</v>
          </cell>
        </row>
        <row r="8205">
          <cell r="Q8205" t="str">
            <v>BANAMEX4163159712243786118</v>
          </cell>
          <cell r="R8205" t="str">
            <v>O.K.</v>
          </cell>
          <cell r="S8205" t="str">
            <v>CONCILIADA</v>
          </cell>
          <cell r="T8205">
            <v>41632</v>
          </cell>
          <cell r="U8205">
            <v>8</v>
          </cell>
          <cell r="V8205" t="str">
            <v>DE 08 A 15 DÍAS</v>
          </cell>
        </row>
        <row r="8206">
          <cell r="Q8206" t="str">
            <v>BANAMEX4163159712241435759</v>
          </cell>
          <cell r="R8206" t="str">
            <v>O.K.</v>
          </cell>
          <cell r="S8206" t="str">
            <v>CONCILIADA</v>
          </cell>
          <cell r="T8206">
            <v>41632</v>
          </cell>
          <cell r="U8206">
            <v>8</v>
          </cell>
          <cell r="V8206" t="str">
            <v>DE 08 A 15 DÍAS</v>
          </cell>
        </row>
        <row r="8207">
          <cell r="Q8207" t="str">
            <v>BANAMEX4163159712241168970</v>
          </cell>
          <cell r="R8207" t="str">
            <v>O.K.</v>
          </cell>
          <cell r="S8207" t="str">
            <v>CONCILIADA</v>
          </cell>
          <cell r="T8207">
            <v>41632</v>
          </cell>
          <cell r="U8207">
            <v>8</v>
          </cell>
          <cell r="V8207" t="str">
            <v>DE 08 A 15 DÍAS</v>
          </cell>
        </row>
        <row r="8208">
          <cell r="Q8208" t="str">
            <v>BANAMEX4163159712241687680</v>
          </cell>
          <cell r="R8208" t="str">
            <v>O.K.</v>
          </cell>
          <cell r="S8208" t="str">
            <v>CONCILIADA</v>
          </cell>
          <cell r="T8208">
            <v>41632</v>
          </cell>
          <cell r="U8208">
            <v>8</v>
          </cell>
          <cell r="V8208" t="str">
            <v>DE 08 A 15 DÍAS</v>
          </cell>
        </row>
        <row r="8209">
          <cell r="Q8209" t="str">
            <v>BANAMEX4163159712241658673</v>
          </cell>
          <cell r="R8209" t="str">
            <v>O.K.</v>
          </cell>
          <cell r="S8209" t="str">
            <v>CONCILIADA</v>
          </cell>
          <cell r="T8209">
            <v>41632</v>
          </cell>
          <cell r="U8209">
            <v>8</v>
          </cell>
          <cell r="V8209" t="str">
            <v>DE 08 A 15 DÍAS</v>
          </cell>
        </row>
        <row r="8210">
          <cell r="Q8210" t="str">
            <v>BANAMEX4163159712245374855</v>
          </cell>
          <cell r="R8210" t="str">
            <v>O.K.</v>
          </cell>
          <cell r="S8210" t="str">
            <v>CONCILIADA</v>
          </cell>
          <cell r="T8210">
            <v>41632</v>
          </cell>
          <cell r="U8210">
            <v>8</v>
          </cell>
          <cell r="V8210" t="str">
            <v>DE 08 A 15 DÍAS</v>
          </cell>
        </row>
        <row r="8211">
          <cell r="Q8211" t="str">
            <v>BANAMEX4163159712245870795</v>
          </cell>
          <cell r="R8211" t="str">
            <v>O.K.</v>
          </cell>
          <cell r="S8211" t="str">
            <v>CONCILIADA</v>
          </cell>
          <cell r="T8211">
            <v>41632</v>
          </cell>
          <cell r="U8211">
            <v>8</v>
          </cell>
          <cell r="V8211" t="str">
            <v>DE 08 A 15 DÍAS</v>
          </cell>
        </row>
        <row r="8212">
          <cell r="Q8212" t="str">
            <v>BANAMEX4163159712245775721</v>
          </cell>
          <cell r="R8212" t="str">
            <v>O.K.</v>
          </cell>
          <cell r="S8212" t="str">
            <v>CONCILIADA</v>
          </cell>
          <cell r="T8212">
            <v>41632</v>
          </cell>
          <cell r="U8212">
            <v>8</v>
          </cell>
          <cell r="V8212" t="str">
            <v>DE 08 A 15 DÍAS</v>
          </cell>
        </row>
        <row r="8213">
          <cell r="Q8213" t="str">
            <v>BANAMEX4163159712241721299</v>
          </cell>
          <cell r="R8213" t="str">
            <v>O.K.</v>
          </cell>
          <cell r="S8213" t="str">
            <v>CONCILIADA</v>
          </cell>
          <cell r="T8213">
            <v>41632</v>
          </cell>
          <cell r="U8213">
            <v>8</v>
          </cell>
          <cell r="V8213" t="str">
            <v>DE 08 A 15 DÍAS</v>
          </cell>
        </row>
        <row r="8214">
          <cell r="Q8214" t="str">
            <v>BANAMEX4163159712245848650</v>
          </cell>
          <cell r="R8214" t="str">
            <v>O.K.</v>
          </cell>
          <cell r="S8214" t="str">
            <v>CONCILIADA</v>
          </cell>
          <cell r="T8214">
            <v>41632</v>
          </cell>
          <cell r="U8214">
            <v>8</v>
          </cell>
          <cell r="V8214" t="str">
            <v>DE 08 A 15 DÍAS</v>
          </cell>
        </row>
        <row r="8215">
          <cell r="Q8215" t="str">
            <v>BANAMEX4163159712241709583</v>
          </cell>
          <cell r="R8215" t="str">
            <v>O.K.</v>
          </cell>
          <cell r="S8215" t="str">
            <v>CONCILIADA</v>
          </cell>
          <cell r="T8215">
            <v>41632</v>
          </cell>
          <cell r="U8215">
            <v>8</v>
          </cell>
          <cell r="V8215" t="str">
            <v>DE 08 A 15 DÍAS</v>
          </cell>
        </row>
        <row r="8216">
          <cell r="Q8216" t="str">
            <v>BANAMEX4163159712241377852</v>
          </cell>
          <cell r="R8216" t="str">
            <v>O.K.</v>
          </cell>
          <cell r="S8216" t="str">
            <v>CONCILIADA</v>
          </cell>
          <cell r="T8216">
            <v>41632</v>
          </cell>
          <cell r="U8216">
            <v>8</v>
          </cell>
          <cell r="V8216" t="str">
            <v>DE 08 A 15 DÍAS</v>
          </cell>
        </row>
        <row r="8217">
          <cell r="Q8217" t="str">
            <v>BANAMEX4163159712245432299</v>
          </cell>
          <cell r="R8217" t="str">
            <v>O.K.</v>
          </cell>
          <cell r="S8217" t="str">
            <v>CONCILIADA</v>
          </cell>
          <cell r="T8217">
            <v>41632</v>
          </cell>
          <cell r="U8217">
            <v>8</v>
          </cell>
          <cell r="V8217" t="str">
            <v>DE 08 A 15 DÍAS</v>
          </cell>
        </row>
        <row r="8218">
          <cell r="Q8218" t="str">
            <v>BANAMEX4163159712241005227</v>
          </cell>
          <cell r="R8218" t="str">
            <v>O.K.</v>
          </cell>
          <cell r="S8218" t="str">
            <v>CONCILIADA</v>
          </cell>
          <cell r="T8218">
            <v>41632</v>
          </cell>
          <cell r="U8218">
            <v>8</v>
          </cell>
          <cell r="V8218" t="str">
            <v>DE 08 A 15 DÍAS</v>
          </cell>
        </row>
        <row r="8219">
          <cell r="Q8219" t="str">
            <v>BANAMEX4163159712245574561</v>
          </cell>
          <cell r="R8219" t="str">
            <v>O.K.</v>
          </cell>
          <cell r="S8219" t="str">
            <v>CONCILIADA</v>
          </cell>
          <cell r="T8219">
            <v>41632</v>
          </cell>
          <cell r="U8219">
            <v>8</v>
          </cell>
          <cell r="V8219" t="str">
            <v>DE 08 A 15 DÍAS</v>
          </cell>
        </row>
        <row r="8220">
          <cell r="Q8220" t="str">
            <v>BANAMEX4163159712241000071</v>
          </cell>
          <cell r="R8220" t="str">
            <v>O.K.</v>
          </cell>
          <cell r="S8220" t="str">
            <v>CONCILIADA</v>
          </cell>
          <cell r="T8220">
            <v>41632</v>
          </cell>
          <cell r="U8220">
            <v>8</v>
          </cell>
          <cell r="V8220" t="str">
            <v>DE 08 A 15 DÍAS</v>
          </cell>
        </row>
        <row r="8221">
          <cell r="Q8221" t="str">
            <v>BANAMEX4163159712241377860</v>
          </cell>
          <cell r="R8221" t="str">
            <v>O.K.</v>
          </cell>
          <cell r="S8221" t="str">
            <v>CONCILIADA</v>
          </cell>
          <cell r="T8221">
            <v>41632</v>
          </cell>
          <cell r="U8221">
            <v>8</v>
          </cell>
          <cell r="V8221" t="str">
            <v>DE 08 A 15 DÍAS</v>
          </cell>
        </row>
        <row r="8222">
          <cell r="Q8222" t="str">
            <v>BANAMEX4163159712245374731</v>
          </cell>
          <cell r="R8222" t="str">
            <v>O.K.</v>
          </cell>
          <cell r="S8222" t="str">
            <v>CONCILIADA</v>
          </cell>
          <cell r="T8222">
            <v>41632</v>
          </cell>
          <cell r="U8222">
            <v>8</v>
          </cell>
          <cell r="V8222" t="str">
            <v>DE 08 A 15 DÍAS</v>
          </cell>
        </row>
        <row r="8223">
          <cell r="Q8223" t="str">
            <v>BANAMEX4163159712245436571</v>
          </cell>
          <cell r="R8223" t="str">
            <v>O.K.</v>
          </cell>
          <cell r="S8223" t="str">
            <v>CONCILIADA</v>
          </cell>
          <cell r="T8223">
            <v>41632</v>
          </cell>
          <cell r="U8223">
            <v>8</v>
          </cell>
          <cell r="V8223" t="str">
            <v>DE 08 A 15 DÍAS</v>
          </cell>
        </row>
        <row r="8224">
          <cell r="Q8224" t="str">
            <v>BANAMEX4163159712245374772</v>
          </cell>
          <cell r="R8224" t="str">
            <v>O.K.</v>
          </cell>
          <cell r="S8224" t="str">
            <v>CONCILIADA</v>
          </cell>
          <cell r="T8224">
            <v>41632</v>
          </cell>
          <cell r="U8224">
            <v>8</v>
          </cell>
          <cell r="V8224" t="str">
            <v>DE 08 A 15 DÍAS</v>
          </cell>
        </row>
        <row r="8225">
          <cell r="Q8225" t="str">
            <v>BANAMEX4163159712245607155</v>
          </cell>
          <cell r="R8225" t="str">
            <v>O.K.</v>
          </cell>
          <cell r="S8225" t="str">
            <v>CONCILIADA</v>
          </cell>
          <cell r="T8225">
            <v>41632</v>
          </cell>
          <cell r="U8225">
            <v>8</v>
          </cell>
          <cell r="V8225" t="str">
            <v>DE 08 A 15 DÍAS</v>
          </cell>
        </row>
        <row r="8226">
          <cell r="Q8226" t="str">
            <v>BANAMEX4163159712241658699</v>
          </cell>
          <cell r="R8226" t="str">
            <v>O.K.</v>
          </cell>
          <cell r="S8226" t="str">
            <v>CONCILIADA</v>
          </cell>
          <cell r="T8226">
            <v>41632</v>
          </cell>
          <cell r="U8226">
            <v>8</v>
          </cell>
          <cell r="V8226" t="str">
            <v>DE 08 A 15 DÍAS</v>
          </cell>
        </row>
        <row r="8227">
          <cell r="Q8227" t="str">
            <v>BANAMEX4163159712245631015</v>
          </cell>
          <cell r="R8227" t="str">
            <v>O.K.</v>
          </cell>
          <cell r="S8227" t="str">
            <v>CONCILIADA</v>
          </cell>
          <cell r="T8227">
            <v>41632</v>
          </cell>
          <cell r="U8227">
            <v>8</v>
          </cell>
          <cell r="V8227" t="str">
            <v>DE 08 A 15 DÍAS</v>
          </cell>
        </row>
        <row r="8228">
          <cell r="Q8228" t="str">
            <v>BANAMEX4163159712241713452</v>
          </cell>
          <cell r="R8228" t="str">
            <v>O.K.</v>
          </cell>
          <cell r="S8228" t="str">
            <v>CONCILIADA</v>
          </cell>
          <cell r="T8228">
            <v>41632</v>
          </cell>
          <cell r="U8228">
            <v>8</v>
          </cell>
          <cell r="V8228" t="str">
            <v>DE 08 A 15 DÍAS</v>
          </cell>
        </row>
        <row r="8229">
          <cell r="Q8229" t="str">
            <v>BANAMEX4163159712241694991</v>
          </cell>
          <cell r="R8229" t="str">
            <v>O.K.</v>
          </cell>
          <cell r="S8229" t="str">
            <v>CONCILIADA</v>
          </cell>
          <cell r="T8229">
            <v>41632</v>
          </cell>
          <cell r="U8229">
            <v>8</v>
          </cell>
          <cell r="V8229" t="str">
            <v>DE 08 A 15 DÍAS</v>
          </cell>
        </row>
        <row r="8230">
          <cell r="Q8230" t="str">
            <v>BANAMEX4163159712241303833</v>
          </cell>
          <cell r="R8230" t="str">
            <v>O.K.</v>
          </cell>
          <cell r="S8230" t="str">
            <v>CONCILIADA</v>
          </cell>
          <cell r="T8230">
            <v>41632</v>
          </cell>
          <cell r="U8230">
            <v>8</v>
          </cell>
          <cell r="V8230" t="str">
            <v>DE 08 A 15 DÍAS</v>
          </cell>
        </row>
        <row r="8231">
          <cell r="Q8231" t="str">
            <v>BANAMEX4163159712245374970</v>
          </cell>
          <cell r="R8231" t="str">
            <v>O.K.</v>
          </cell>
          <cell r="S8231" t="str">
            <v>CONCILIADA</v>
          </cell>
          <cell r="T8231">
            <v>41632</v>
          </cell>
          <cell r="U8231">
            <v>8</v>
          </cell>
          <cell r="V8231" t="str">
            <v>DE 08 A 15 DÍAS</v>
          </cell>
        </row>
        <row r="8232">
          <cell r="Q8232" t="str">
            <v>BANAMEX4163159712241377878</v>
          </cell>
          <cell r="R8232" t="str">
            <v>O.K.</v>
          </cell>
          <cell r="S8232" t="str">
            <v>CONCILIADA</v>
          </cell>
          <cell r="T8232">
            <v>41632</v>
          </cell>
          <cell r="U8232">
            <v>8</v>
          </cell>
          <cell r="V8232" t="str">
            <v>DE 08 A 15 DÍAS</v>
          </cell>
        </row>
        <row r="8233">
          <cell r="Q8233" t="str">
            <v>BANAMEX4163159712245529268</v>
          </cell>
          <cell r="R8233" t="str">
            <v>O.K.</v>
          </cell>
          <cell r="S8233" t="str">
            <v>CONCILIADA</v>
          </cell>
          <cell r="T8233">
            <v>41632</v>
          </cell>
          <cell r="U8233">
            <v>8</v>
          </cell>
          <cell r="V8233" t="str">
            <v>DE 08 A 15 DÍAS</v>
          </cell>
        </row>
        <row r="8234">
          <cell r="Q8234" t="str">
            <v>BANAMEX4163159712245374947</v>
          </cell>
          <cell r="R8234" t="str">
            <v>O.K.</v>
          </cell>
          <cell r="S8234" t="str">
            <v>CONCILIADA</v>
          </cell>
          <cell r="T8234">
            <v>41632</v>
          </cell>
          <cell r="U8234">
            <v>8</v>
          </cell>
          <cell r="V8234" t="str">
            <v>DE 08 A 15 DÍAS</v>
          </cell>
        </row>
        <row r="8235">
          <cell r="Q8235" t="str">
            <v>BANAMEX4163159712241545052</v>
          </cell>
          <cell r="R8235" t="str">
            <v>O.K.</v>
          </cell>
          <cell r="S8235" t="str">
            <v>CONCILIADA</v>
          </cell>
          <cell r="T8235">
            <v>41632</v>
          </cell>
          <cell r="U8235">
            <v>8</v>
          </cell>
          <cell r="V8235" t="str">
            <v>DE 08 A 15 DÍAS</v>
          </cell>
        </row>
        <row r="8236">
          <cell r="Q8236" t="str">
            <v>BANAMEX4163159712241303866</v>
          </cell>
          <cell r="R8236" t="str">
            <v>O.K.</v>
          </cell>
          <cell r="S8236" t="str">
            <v>CONCILIADA</v>
          </cell>
          <cell r="T8236">
            <v>41632</v>
          </cell>
          <cell r="U8236">
            <v>8</v>
          </cell>
          <cell r="V8236" t="str">
            <v>DE 08 A 15 DÍAS</v>
          </cell>
        </row>
        <row r="8237">
          <cell r="Q8237" t="str">
            <v>BANAMEX4163159712241713486</v>
          </cell>
          <cell r="R8237" t="str">
            <v>O.K.</v>
          </cell>
          <cell r="S8237" t="str">
            <v>CONCILIADA</v>
          </cell>
          <cell r="T8237">
            <v>41632</v>
          </cell>
          <cell r="U8237">
            <v>8</v>
          </cell>
          <cell r="V8237" t="str">
            <v>DE 08 A 15 DÍAS</v>
          </cell>
        </row>
        <row r="8238">
          <cell r="Q8238" t="str">
            <v>BANAMEX4163159712241448562</v>
          </cell>
          <cell r="R8238" t="str">
            <v>.O.K.</v>
          </cell>
          <cell r="S8238" t="str">
            <v>vs noe ( cta 5971151 )</v>
          </cell>
          <cell r="T8238">
            <v>41634</v>
          </cell>
          <cell r="U8238">
            <v>8</v>
          </cell>
          <cell r="V8238" t="str">
            <v>DE 08 A 15 DÍAS</v>
          </cell>
        </row>
        <row r="8239">
          <cell r="Q8239" t="str">
            <v>BANAMEX4163159712241544998</v>
          </cell>
          <cell r="R8239" t="str">
            <v>O.K.</v>
          </cell>
          <cell r="S8239" t="str">
            <v>CONCILIADA</v>
          </cell>
          <cell r="T8239">
            <v>41632</v>
          </cell>
          <cell r="U8239">
            <v>8</v>
          </cell>
          <cell r="V8239" t="str">
            <v>DE 08 A 15 DÍAS</v>
          </cell>
        </row>
        <row r="8240">
          <cell r="Q8240" t="str">
            <v>BANAMEX4163159712244225942</v>
          </cell>
          <cell r="R8240" t="str">
            <v>O.K.</v>
          </cell>
          <cell r="S8240" t="str">
            <v>COMPENSADA</v>
          </cell>
          <cell r="T8240">
            <v>41632</v>
          </cell>
          <cell r="U8240">
            <v>8</v>
          </cell>
          <cell r="V8240" t="str">
            <v>DE 08 A 15 DÍAS</v>
          </cell>
        </row>
        <row r="8241">
          <cell r="Q8241" t="str">
            <v>BANAMEX4163159712241011465</v>
          </cell>
          <cell r="R8241" t="str">
            <v>O.K.</v>
          </cell>
          <cell r="S8241" t="str">
            <v>CONCILIADA</v>
          </cell>
          <cell r="T8241">
            <v>41632</v>
          </cell>
          <cell r="U8241">
            <v>8</v>
          </cell>
          <cell r="V8241" t="str">
            <v>DE 08 A 15 DÍAS</v>
          </cell>
        </row>
        <row r="8242">
          <cell r="Q8242" t="str">
            <v>BANAMEX4163159712245982723</v>
          </cell>
          <cell r="R8242" t="str">
            <v>O.K.</v>
          </cell>
          <cell r="S8242" t="str">
            <v>CONCILIADA</v>
          </cell>
          <cell r="T8242">
            <v>41632</v>
          </cell>
          <cell r="U8242">
            <v>8</v>
          </cell>
          <cell r="V8242" t="str">
            <v>DE 08 A 15 DÍAS</v>
          </cell>
        </row>
        <row r="8243">
          <cell r="Q8243" t="str">
            <v>BANAMEX4163159712241448604</v>
          </cell>
          <cell r="R8243" t="str">
            <v>O.K.</v>
          </cell>
          <cell r="S8243" t="str">
            <v>CONCILIADA</v>
          </cell>
          <cell r="T8243">
            <v>41632</v>
          </cell>
          <cell r="U8243">
            <v>8</v>
          </cell>
          <cell r="V8243" t="str">
            <v>DE 08 A 15 DÍAS</v>
          </cell>
        </row>
        <row r="8244">
          <cell r="Q8244" t="str">
            <v>BANAMEX4163159712245374749</v>
          </cell>
          <cell r="R8244" t="str">
            <v>O.K.</v>
          </cell>
          <cell r="S8244" t="str">
            <v>CONCILIADA</v>
          </cell>
          <cell r="T8244">
            <v>41632</v>
          </cell>
          <cell r="U8244">
            <v>8</v>
          </cell>
          <cell r="V8244" t="str">
            <v>DE 08 A 15 DÍAS</v>
          </cell>
        </row>
        <row r="8245">
          <cell r="Q8245" t="str">
            <v>BANAMEX4163159712243879152</v>
          </cell>
          <cell r="R8245" t="str">
            <v>O.K.</v>
          </cell>
          <cell r="S8245" t="str">
            <v>CONCILIADA</v>
          </cell>
          <cell r="T8245">
            <v>41632</v>
          </cell>
          <cell r="U8245">
            <v>8</v>
          </cell>
          <cell r="V8245" t="str">
            <v>DE 08 A 15 DÍAS</v>
          </cell>
        </row>
        <row r="8246">
          <cell r="Q8246" t="str">
            <v>BANAMEX4163159712245440060</v>
          </cell>
          <cell r="R8246" t="str">
            <v>O.K.</v>
          </cell>
          <cell r="S8246" t="str">
            <v>CONCILIADA</v>
          </cell>
          <cell r="T8246">
            <v>41632</v>
          </cell>
          <cell r="U8246">
            <v>8</v>
          </cell>
          <cell r="V8246" t="str">
            <v>DE 08 A 15 DÍAS</v>
          </cell>
        </row>
        <row r="8247">
          <cell r="Q8247" t="str">
            <v>BANAMEX4163159712244084117</v>
          </cell>
          <cell r="R8247" t="str">
            <v>O.K.</v>
          </cell>
          <cell r="S8247" t="str">
            <v>COMPENSADA</v>
          </cell>
          <cell r="T8247">
            <v>41632</v>
          </cell>
          <cell r="U8247">
            <v>8</v>
          </cell>
          <cell r="V8247" t="str">
            <v>DE 08 A 15 DÍAS</v>
          </cell>
        </row>
        <row r="8248">
          <cell r="Q8248" t="str">
            <v>BANAMEX4163159712244084232</v>
          </cell>
          <cell r="R8248" t="str">
            <v>O.K.</v>
          </cell>
          <cell r="S8248" t="str">
            <v>COMPENSADA</v>
          </cell>
          <cell r="T8248">
            <v>41632</v>
          </cell>
          <cell r="U8248">
            <v>8</v>
          </cell>
          <cell r="V8248" t="str">
            <v>DE 08 A 15 DÍAS</v>
          </cell>
        </row>
        <row r="8249">
          <cell r="Q8249" t="str">
            <v>BANCOMER416314487026595695929</v>
          </cell>
          <cell r="R8249" t="str">
            <v>O.K.</v>
          </cell>
          <cell r="S8249" t="str">
            <v>CONCILIADA</v>
          </cell>
          <cell r="T8249">
            <v>41632</v>
          </cell>
          <cell r="U8249">
            <v>8</v>
          </cell>
          <cell r="V8249" t="str">
            <v>DE 08 A 15 DÍAS</v>
          </cell>
        </row>
        <row r="8250">
          <cell r="Q8250" t="str">
            <v>BANCOMER416314487026595374699</v>
          </cell>
          <cell r="R8250" t="str">
            <v>O.K.</v>
          </cell>
          <cell r="S8250" t="str">
            <v>CONCILIADA</v>
          </cell>
          <cell r="T8250">
            <v>41632</v>
          </cell>
          <cell r="U8250">
            <v>8</v>
          </cell>
          <cell r="V8250" t="str">
            <v>DE 08 A 15 DÍAS</v>
          </cell>
        </row>
        <row r="8251">
          <cell r="Q8251" t="str">
            <v>BANCOMER416314487026594117602</v>
          </cell>
          <cell r="R8251" t="str">
            <v>O.K.</v>
          </cell>
          <cell r="S8251" t="str">
            <v>CONCILIADA</v>
          </cell>
          <cell r="T8251">
            <v>41632</v>
          </cell>
          <cell r="U8251">
            <v>8</v>
          </cell>
          <cell r="V8251" t="str">
            <v>DE 08 A 15 DÍAS</v>
          </cell>
        </row>
        <row r="8252">
          <cell r="Q8252" t="str">
            <v>BANCOMER416314487026595374715</v>
          </cell>
          <cell r="R8252" t="str">
            <v>O.K.</v>
          </cell>
          <cell r="S8252" t="str">
            <v>CONCILIADA</v>
          </cell>
          <cell r="T8252">
            <v>41632</v>
          </cell>
          <cell r="U8252">
            <v>8</v>
          </cell>
          <cell r="V8252" t="str">
            <v>DE 08 A 15 DÍAS</v>
          </cell>
        </row>
        <row r="8253">
          <cell r="Q8253" t="str">
            <v>BANCOMER416314487026595410923</v>
          </cell>
          <cell r="R8253" t="str">
            <v>O.K.</v>
          </cell>
          <cell r="S8253" t="str">
            <v>CONCILIADA</v>
          </cell>
          <cell r="T8253">
            <v>41632</v>
          </cell>
          <cell r="U8253">
            <v>8</v>
          </cell>
          <cell r="V8253" t="str">
            <v>DE 08 A 15 DÍAS</v>
          </cell>
        </row>
        <row r="8254">
          <cell r="Q8254" t="str">
            <v>BANCOMER416314487026596743769</v>
          </cell>
          <cell r="R8254" t="str">
            <v>O.K.</v>
          </cell>
          <cell r="S8254" t="str">
            <v>CONCILIADA</v>
          </cell>
          <cell r="T8254">
            <v>41632</v>
          </cell>
          <cell r="U8254">
            <v>8</v>
          </cell>
          <cell r="V8254" t="str">
            <v>DE 08 A 15 DÍAS</v>
          </cell>
        </row>
        <row r="8255">
          <cell r="Q8255" t="str">
            <v>BANCOMER416314487026595432299</v>
          </cell>
          <cell r="R8255" t="str">
            <v>O.K.</v>
          </cell>
          <cell r="S8255" t="str">
            <v>CONCILIADA</v>
          </cell>
          <cell r="T8255">
            <v>41632</v>
          </cell>
          <cell r="U8255">
            <v>8</v>
          </cell>
          <cell r="V8255" t="str">
            <v>DE 08 A 15 DÍAS</v>
          </cell>
        </row>
        <row r="8256">
          <cell r="Q8256" t="str">
            <v>BANCOMER416314487026594148490</v>
          </cell>
          <cell r="R8256" t="str">
            <v>O.K.</v>
          </cell>
          <cell r="S8256" t="str">
            <v>CONCILIADA</v>
          </cell>
          <cell r="T8256">
            <v>41632</v>
          </cell>
          <cell r="U8256">
            <v>8</v>
          </cell>
          <cell r="V8256" t="str">
            <v>DE 08 A 15 DÍAS</v>
          </cell>
        </row>
        <row r="8257">
          <cell r="Q8257" t="str">
            <v>BANCOMER416314487026595541289</v>
          </cell>
          <cell r="R8257" t="str">
            <v>O.K.</v>
          </cell>
          <cell r="S8257" t="str">
            <v>CONCILIADA</v>
          </cell>
          <cell r="T8257">
            <v>41632</v>
          </cell>
          <cell r="U8257">
            <v>8</v>
          </cell>
          <cell r="V8257" t="str">
            <v>DE 08 A 15 DÍAS</v>
          </cell>
        </row>
        <row r="8258">
          <cell r="Q8258" t="str">
            <v>BANCOMER416314487026591690833</v>
          </cell>
          <cell r="R8258" t="str">
            <v>O.K.</v>
          </cell>
          <cell r="S8258" t="str">
            <v>CONCILIADA</v>
          </cell>
          <cell r="T8258">
            <v>41632</v>
          </cell>
          <cell r="U8258">
            <v>8</v>
          </cell>
          <cell r="V8258" t="str">
            <v>DE 08 A 15 DÍAS</v>
          </cell>
        </row>
        <row r="8259">
          <cell r="Q8259" t="str">
            <v>BANCOMER416314487026594226064</v>
          </cell>
          <cell r="R8259" t="str">
            <v>O.K.</v>
          </cell>
          <cell r="S8259" t="str">
            <v>CONCILIADA</v>
          </cell>
          <cell r="T8259">
            <v>41632</v>
          </cell>
          <cell r="U8259">
            <v>8</v>
          </cell>
          <cell r="V8259" t="str">
            <v>DE 08 A 15 DÍAS</v>
          </cell>
        </row>
        <row r="8260">
          <cell r="Q8260" t="str">
            <v>BANCOMER416314487026595695895</v>
          </cell>
          <cell r="R8260" t="str">
            <v>O.K.</v>
          </cell>
          <cell r="S8260" t="str">
            <v>CONCILIADA</v>
          </cell>
          <cell r="T8260">
            <v>41632</v>
          </cell>
          <cell r="U8260">
            <v>8</v>
          </cell>
          <cell r="V8260" t="str">
            <v>DE 08 A 15 DÍAS</v>
          </cell>
        </row>
        <row r="8261">
          <cell r="Q8261" t="str">
            <v>BANCOMER416314487026595519137</v>
          </cell>
          <cell r="R8261" t="str">
            <v>O.K.</v>
          </cell>
          <cell r="S8261" t="str">
            <v>CONCILIADA</v>
          </cell>
          <cell r="T8261">
            <v>41632</v>
          </cell>
          <cell r="U8261">
            <v>8</v>
          </cell>
          <cell r="V8261" t="str">
            <v>DE 08 A 15 DÍAS</v>
          </cell>
        </row>
        <row r="8262">
          <cell r="Q8262" t="str">
            <v>BANCOMER416314487026591735240</v>
          </cell>
          <cell r="R8262" t="str">
            <v>O.K.</v>
          </cell>
          <cell r="S8262" t="str">
            <v>CONCILIADA</v>
          </cell>
          <cell r="T8262">
            <v>41632</v>
          </cell>
          <cell r="U8262">
            <v>8</v>
          </cell>
          <cell r="V8262" t="str">
            <v>DE 08 A 15 DÍAS</v>
          </cell>
        </row>
        <row r="8263">
          <cell r="Q8263" t="str">
            <v>BANCOMER416314487026595591201</v>
          </cell>
          <cell r="R8263" t="str">
            <v>O.K.</v>
          </cell>
          <cell r="S8263" t="str">
            <v>CONCILIADA</v>
          </cell>
          <cell r="T8263">
            <v>41632</v>
          </cell>
          <cell r="U8263">
            <v>8</v>
          </cell>
          <cell r="V8263" t="str">
            <v>DE 08 A 15 DÍAS</v>
          </cell>
        </row>
        <row r="8264">
          <cell r="Q8264" t="str">
            <v>BANCOMER416314487026595820535</v>
          </cell>
          <cell r="R8264" t="str">
            <v>O.K.</v>
          </cell>
          <cell r="S8264" t="str">
            <v>CONCILIADA</v>
          </cell>
          <cell r="T8264">
            <v>41632</v>
          </cell>
          <cell r="U8264">
            <v>8</v>
          </cell>
          <cell r="V8264" t="str">
            <v>DE 08 A 15 DÍAS</v>
          </cell>
        </row>
        <row r="8265">
          <cell r="Q8265" t="str">
            <v>BANCOMER416314487026595440060</v>
          </cell>
          <cell r="R8265" t="str">
            <v>O.K.</v>
          </cell>
          <cell r="S8265" t="str">
            <v>CONCILIADA</v>
          </cell>
          <cell r="T8265">
            <v>41632</v>
          </cell>
          <cell r="U8265">
            <v>8</v>
          </cell>
          <cell r="V8265" t="str">
            <v>DE 08 A 15 DÍAS</v>
          </cell>
        </row>
        <row r="8266">
          <cell r="Q8266" t="str">
            <v>BANCOMER416314487026595504378</v>
          </cell>
          <cell r="R8266" t="str">
            <v>O.K.</v>
          </cell>
          <cell r="S8266" t="str">
            <v>CONCILIADA</v>
          </cell>
          <cell r="T8266">
            <v>41632</v>
          </cell>
          <cell r="U8266">
            <v>8</v>
          </cell>
          <cell r="V8266" t="str">
            <v>DE 08 A 15 DÍAS</v>
          </cell>
        </row>
        <row r="8267">
          <cell r="Q8267" t="str">
            <v>BANCOMER416314487026595374913</v>
          </cell>
          <cell r="R8267" t="str">
            <v>O.K.</v>
          </cell>
          <cell r="S8267" t="str">
            <v>COMPENSADA</v>
          </cell>
          <cell r="T8267">
            <v>41632</v>
          </cell>
          <cell r="U8267">
            <v>8</v>
          </cell>
          <cell r="V8267" t="str">
            <v>DE 08 A 15 DÍAS</v>
          </cell>
        </row>
        <row r="8268">
          <cell r="Q8268" t="str">
            <v>BANCOMER416314487026595374897</v>
          </cell>
          <cell r="R8268" t="str">
            <v>O.K.</v>
          </cell>
          <cell r="S8268" t="str">
            <v>CONCILIADA</v>
          </cell>
          <cell r="T8268">
            <v>41632</v>
          </cell>
          <cell r="U8268">
            <v>8</v>
          </cell>
          <cell r="V8268" t="str">
            <v>DE 08 A 15 DÍAS</v>
          </cell>
        </row>
        <row r="8269">
          <cell r="Q8269" t="str">
            <v>BANCOMER416314487026596025688</v>
          </cell>
          <cell r="R8269" t="str">
            <v>O.K.</v>
          </cell>
          <cell r="S8269" t="str">
            <v>CONCILIADA</v>
          </cell>
          <cell r="T8269">
            <v>41632</v>
          </cell>
          <cell r="U8269">
            <v>8</v>
          </cell>
          <cell r="V8269" t="str">
            <v>DE 08 A 15 DÍAS</v>
          </cell>
        </row>
        <row r="8270">
          <cell r="Q8270" t="str">
            <v>BANCOMER416314487026595374707</v>
          </cell>
          <cell r="R8270" t="str">
            <v>O.K.</v>
          </cell>
          <cell r="S8270" t="str">
            <v>CONCILIADA</v>
          </cell>
          <cell r="T8270">
            <v>41632</v>
          </cell>
          <cell r="U8270">
            <v>8</v>
          </cell>
          <cell r="V8270" t="str">
            <v>DE 08 A 15 DÍAS</v>
          </cell>
        </row>
        <row r="8271">
          <cell r="Q8271" t="str">
            <v>BANCOMER416314487026595374772</v>
          </cell>
          <cell r="R8271" t="str">
            <v>O.K.</v>
          </cell>
          <cell r="S8271" t="str">
            <v>CONCILIADA</v>
          </cell>
          <cell r="T8271">
            <v>41632</v>
          </cell>
          <cell r="U8271">
            <v>8</v>
          </cell>
          <cell r="V8271" t="str">
            <v>DE 08 A 15 DÍAS</v>
          </cell>
        </row>
        <row r="8272">
          <cell r="Q8272" t="str">
            <v>BANCOMER416314487026595659370</v>
          </cell>
          <cell r="R8272" t="str">
            <v>O.K.</v>
          </cell>
          <cell r="S8272" t="str">
            <v>CONCILIADA</v>
          </cell>
          <cell r="T8272">
            <v>41632</v>
          </cell>
          <cell r="U8272">
            <v>8</v>
          </cell>
          <cell r="V8272" t="str">
            <v>DE 08 A 15 DÍAS</v>
          </cell>
        </row>
        <row r="8273">
          <cell r="Q8273" t="str">
            <v>BANCOMER416314487026594084216</v>
          </cell>
          <cell r="R8273" t="str">
            <v>O.K.</v>
          </cell>
          <cell r="S8273" t="str">
            <v>CONCILIADA</v>
          </cell>
          <cell r="T8273">
            <v>41632</v>
          </cell>
          <cell r="U8273">
            <v>8</v>
          </cell>
          <cell r="V8273" t="str">
            <v>DE 08 A 15 DÍAS</v>
          </cell>
        </row>
        <row r="8274">
          <cell r="Q8274" t="str">
            <v>BANCOMER416314487026597135985</v>
          </cell>
          <cell r="R8274" t="str">
            <v>O.K.</v>
          </cell>
          <cell r="S8274" t="str">
            <v>CONCILIADA</v>
          </cell>
          <cell r="T8274">
            <v>41632</v>
          </cell>
          <cell r="U8274">
            <v>8</v>
          </cell>
          <cell r="V8274" t="str">
            <v>DE 08 A 15 DÍAS</v>
          </cell>
        </row>
        <row r="8275">
          <cell r="Q8275" t="str">
            <v>BANCOMER416314487026591001952</v>
          </cell>
          <cell r="R8275" t="str">
            <v>.O.K.</v>
          </cell>
          <cell r="S8275" t="str">
            <v>cruce vs AMEX</v>
          </cell>
          <cell r="T8275">
            <v>41635</v>
          </cell>
          <cell r="U8275">
            <v>8</v>
          </cell>
          <cell r="V8275" t="str">
            <v>DE 08 A 15 DÍAS</v>
          </cell>
        </row>
        <row r="8276">
          <cell r="Q8276" t="str">
            <v>BANCOMER416314487026591785559</v>
          </cell>
          <cell r="R8276" t="str">
            <v>O.K.</v>
          </cell>
          <cell r="S8276" t="str">
            <v>CONCILIADA</v>
          </cell>
          <cell r="T8276">
            <v>41632</v>
          </cell>
          <cell r="U8276">
            <v>8</v>
          </cell>
          <cell r="V8276" t="str">
            <v>DE 08 A 15 DÍAS</v>
          </cell>
        </row>
        <row r="8277">
          <cell r="Q8277" t="str">
            <v>BANCOMER416314487026595725379</v>
          </cell>
          <cell r="R8277" t="str">
            <v>O.K.</v>
          </cell>
          <cell r="S8277" t="str">
            <v>CONCILIADA</v>
          </cell>
          <cell r="T8277">
            <v>41632</v>
          </cell>
          <cell r="U8277">
            <v>8</v>
          </cell>
          <cell r="V8277" t="str">
            <v>DE 08 A 15 DÍAS</v>
          </cell>
        </row>
        <row r="8278">
          <cell r="Q8278" t="str">
            <v>BANCOMER416314487026594084299</v>
          </cell>
          <cell r="R8278" t="str">
            <v>O.K.</v>
          </cell>
          <cell r="S8278" t="str">
            <v>CONCILIADA</v>
          </cell>
          <cell r="T8278">
            <v>41632</v>
          </cell>
          <cell r="U8278">
            <v>8</v>
          </cell>
          <cell r="V8278" t="str">
            <v>DE 08 A 15 DÍAS</v>
          </cell>
        </row>
        <row r="8279">
          <cell r="Q8279" t="str">
            <v>BANCOMER416314487026595775721</v>
          </cell>
          <cell r="R8279" t="str">
            <v>O.K.</v>
          </cell>
          <cell r="S8279" t="str">
            <v>CONCILIADA</v>
          </cell>
          <cell r="T8279">
            <v>41632</v>
          </cell>
          <cell r="U8279">
            <v>8</v>
          </cell>
          <cell r="V8279" t="str">
            <v>DE 08 A 15 DÍAS</v>
          </cell>
        </row>
        <row r="8280">
          <cell r="Q8280" t="str">
            <v>BANCOMER416314487026591000937</v>
          </cell>
          <cell r="R8280" t="str">
            <v>O.K.</v>
          </cell>
          <cell r="S8280" t="str">
            <v>CONCILIADA</v>
          </cell>
          <cell r="T8280">
            <v>41632</v>
          </cell>
          <cell r="U8280">
            <v>8</v>
          </cell>
          <cell r="V8280" t="str">
            <v>DE 08 A 15 DÍAS</v>
          </cell>
        </row>
        <row r="8281">
          <cell r="Q8281" t="str">
            <v>BANCOMER416314487026591005224</v>
          </cell>
          <cell r="R8281" t="str">
            <v>O.K.</v>
          </cell>
          <cell r="S8281" t="str">
            <v>CONCILIADA</v>
          </cell>
          <cell r="T8281">
            <v>41632</v>
          </cell>
          <cell r="U8281">
            <v>8</v>
          </cell>
          <cell r="V8281" t="str">
            <v>DE 08 A 15 DÍAS</v>
          </cell>
        </row>
        <row r="8282">
          <cell r="Q8282" t="str">
            <v>BANCOMER416314487026595822309</v>
          </cell>
          <cell r="R8282" t="str">
            <v>O.K.</v>
          </cell>
          <cell r="S8282" t="str">
            <v>CONCILIADA</v>
          </cell>
          <cell r="T8282">
            <v>41632</v>
          </cell>
          <cell r="U8282">
            <v>8</v>
          </cell>
          <cell r="V8282" t="str">
            <v>DE 08 A 15 DÍAS</v>
          </cell>
        </row>
        <row r="8283">
          <cell r="Q8283" t="str">
            <v>BANCOMER416314487026595374970</v>
          </cell>
          <cell r="R8283" t="str">
            <v>O.K.</v>
          </cell>
          <cell r="S8283" t="str">
            <v>CONCILIADA</v>
          </cell>
          <cell r="T8283">
            <v>41632</v>
          </cell>
          <cell r="U8283">
            <v>8</v>
          </cell>
          <cell r="V8283" t="str">
            <v>DE 08 A 15 DÍAS</v>
          </cell>
        </row>
        <row r="8284">
          <cell r="Q8284" t="str">
            <v>BANCOMER416314487026595982723</v>
          </cell>
          <cell r="R8284" t="str">
            <v>O.K.</v>
          </cell>
          <cell r="S8284" t="str">
            <v>CONCILIADA</v>
          </cell>
          <cell r="T8284">
            <v>41632</v>
          </cell>
          <cell r="U8284">
            <v>8</v>
          </cell>
          <cell r="V8284" t="str">
            <v>DE 08 A 15 DÍAS</v>
          </cell>
        </row>
        <row r="8285">
          <cell r="Q8285" t="str">
            <v>BANCOMER416314487026591448588</v>
          </cell>
          <cell r="R8285" t="str">
            <v>O.K.</v>
          </cell>
          <cell r="S8285" t="str">
            <v>CONCILIADA</v>
          </cell>
          <cell r="T8285">
            <v>41632</v>
          </cell>
          <cell r="U8285">
            <v>8</v>
          </cell>
          <cell r="V8285" t="str">
            <v>DE 08 A 15 DÍAS</v>
          </cell>
        </row>
        <row r="8286">
          <cell r="Q8286" t="str">
            <v>BANCOMER416314487026595695937</v>
          </cell>
          <cell r="R8286" t="str">
            <v>O.K.</v>
          </cell>
          <cell r="S8286" t="str">
            <v>CONCILIADA</v>
          </cell>
          <cell r="T8286">
            <v>41632</v>
          </cell>
          <cell r="U8286">
            <v>8</v>
          </cell>
          <cell r="V8286" t="str">
            <v>DE 08 A 15 DÍAS</v>
          </cell>
        </row>
        <row r="8287">
          <cell r="Q8287" t="str">
            <v>BANCOMER416314487026591237957</v>
          </cell>
          <cell r="R8287" t="str">
            <v>O.K.</v>
          </cell>
          <cell r="S8287" t="str">
            <v>CONCILIADA</v>
          </cell>
          <cell r="T8287">
            <v>41632</v>
          </cell>
          <cell r="U8287">
            <v>8</v>
          </cell>
          <cell r="V8287" t="str">
            <v>DE 08 A 15 DÍAS</v>
          </cell>
        </row>
        <row r="8288">
          <cell r="Q8288" t="str">
            <v>BANCOMER416314487026595374947</v>
          </cell>
          <cell r="R8288" t="str">
            <v>O.K.</v>
          </cell>
          <cell r="S8288" t="str">
            <v>CONCILIADA</v>
          </cell>
          <cell r="T8288">
            <v>41632</v>
          </cell>
          <cell r="U8288">
            <v>8</v>
          </cell>
          <cell r="V8288" t="str">
            <v>DE 08 A 15 DÍAS</v>
          </cell>
        </row>
        <row r="8289">
          <cell r="Q8289" t="str">
            <v>BANCOMER416314487026595848627</v>
          </cell>
          <cell r="R8289" t="str">
            <v>O.K.</v>
          </cell>
          <cell r="S8289" t="str">
            <v>CONCILIADA</v>
          </cell>
          <cell r="T8289">
            <v>41632</v>
          </cell>
          <cell r="U8289">
            <v>8</v>
          </cell>
          <cell r="V8289" t="str">
            <v>DE 08 A 15 DÍAS</v>
          </cell>
        </row>
        <row r="8290">
          <cell r="Q8290" t="str">
            <v>BANCOMER416314487026595374806</v>
          </cell>
          <cell r="R8290" t="str">
            <v>O.K.</v>
          </cell>
          <cell r="S8290" t="str">
            <v>CONCILIADA</v>
          </cell>
          <cell r="T8290">
            <v>41632</v>
          </cell>
          <cell r="U8290">
            <v>8</v>
          </cell>
          <cell r="V8290" t="str">
            <v>DE 08 A 15 DÍAS</v>
          </cell>
        </row>
        <row r="8291">
          <cell r="Q8291" t="str">
            <v>BANCOMER416314487026595374798</v>
          </cell>
          <cell r="R8291" t="str">
            <v>O.K.</v>
          </cell>
          <cell r="S8291" t="str">
            <v>CONCILIADA</v>
          </cell>
          <cell r="T8291">
            <v>41632</v>
          </cell>
          <cell r="U8291">
            <v>8</v>
          </cell>
          <cell r="V8291" t="str">
            <v>DE 08 A 15 DÍAS</v>
          </cell>
        </row>
        <row r="8292">
          <cell r="Q8292" t="str">
            <v>BANCOMER416314487026595374723</v>
          </cell>
          <cell r="R8292" t="str">
            <v>O.K.</v>
          </cell>
          <cell r="S8292" t="str">
            <v>CONCILIADA</v>
          </cell>
          <cell r="T8292">
            <v>41632</v>
          </cell>
          <cell r="U8292">
            <v>8</v>
          </cell>
          <cell r="V8292" t="str">
            <v>DE 08 A 15 DÍAS</v>
          </cell>
        </row>
        <row r="8293">
          <cell r="Q8293" t="str">
            <v>BANCOMER416314487026591004776</v>
          </cell>
          <cell r="R8293" t="str">
            <v>O.K.</v>
          </cell>
          <cell r="S8293" t="str">
            <v>CONCILIADA</v>
          </cell>
          <cell r="T8293">
            <v>41632</v>
          </cell>
          <cell r="U8293">
            <v>8</v>
          </cell>
          <cell r="V8293" t="str">
            <v>DE 08 A 15 DÍAS</v>
          </cell>
        </row>
        <row r="8294">
          <cell r="Q8294" t="str">
            <v>BANCOMER416314487026591721315</v>
          </cell>
          <cell r="R8294" t="str">
            <v>O.K.</v>
          </cell>
          <cell r="S8294" t="str">
            <v>CONCILIADA</v>
          </cell>
          <cell r="T8294">
            <v>41632</v>
          </cell>
          <cell r="U8294">
            <v>8</v>
          </cell>
          <cell r="V8294" t="str">
            <v>DE 08 A 15 DÍAS</v>
          </cell>
        </row>
        <row r="8295">
          <cell r="Q8295" t="str">
            <v>BANCOMER416314487026595870779</v>
          </cell>
          <cell r="R8295" t="str">
            <v>O.K.</v>
          </cell>
          <cell r="S8295" t="str">
            <v>CONCILIADA</v>
          </cell>
          <cell r="T8295">
            <v>41632</v>
          </cell>
          <cell r="U8295">
            <v>8</v>
          </cell>
          <cell r="V8295" t="str">
            <v>DE 08 A 15 DÍAS</v>
          </cell>
        </row>
        <row r="8296">
          <cell r="Q8296" t="str">
            <v>BANCOMER416314487026594084315</v>
          </cell>
          <cell r="R8296" t="str">
            <v>O.K.</v>
          </cell>
          <cell r="S8296" t="str">
            <v>CONCILIADA</v>
          </cell>
          <cell r="T8296">
            <v>41632</v>
          </cell>
          <cell r="U8296">
            <v>8</v>
          </cell>
          <cell r="V8296" t="str">
            <v>DE 08 A 15 DÍAS</v>
          </cell>
        </row>
        <row r="8297">
          <cell r="Q8297" t="str">
            <v>BANCOMER416314487026592033199</v>
          </cell>
          <cell r="R8297" t="str">
            <v>O.K.</v>
          </cell>
          <cell r="S8297" t="str">
            <v>CONCILIADA</v>
          </cell>
          <cell r="T8297">
            <v>41632</v>
          </cell>
          <cell r="U8297">
            <v>8</v>
          </cell>
          <cell r="V8297" t="str">
            <v>DE 08 A 15 DÍAS</v>
          </cell>
        </row>
        <row r="8298">
          <cell r="Q8298" t="str">
            <v>BANCOMER416314487026591492156</v>
          </cell>
          <cell r="R8298" t="str">
            <v>O.K.</v>
          </cell>
          <cell r="S8298" t="str">
            <v>CONCILIADA</v>
          </cell>
          <cell r="T8298">
            <v>41632</v>
          </cell>
          <cell r="U8298">
            <v>8</v>
          </cell>
          <cell r="V8298" t="str">
            <v>DE 08 A 15 DÍAS</v>
          </cell>
        </row>
        <row r="8299">
          <cell r="Q8299" t="str">
            <v>BANCOMER416314487026591000886</v>
          </cell>
          <cell r="R8299" t="str">
            <v>O.K.</v>
          </cell>
          <cell r="S8299" t="str">
            <v>CONCILIADA</v>
          </cell>
          <cell r="T8299">
            <v>41632</v>
          </cell>
          <cell r="U8299">
            <v>8</v>
          </cell>
          <cell r="V8299" t="str">
            <v>DE 08 A 15 DÍAS</v>
          </cell>
        </row>
        <row r="8300">
          <cell r="Q8300" t="str">
            <v>BANCOMER416314487026591781160</v>
          </cell>
          <cell r="R8300" t="str">
            <v>O.K.</v>
          </cell>
          <cell r="S8300" t="str">
            <v>CONCILIADA</v>
          </cell>
          <cell r="T8300">
            <v>41632</v>
          </cell>
          <cell r="U8300">
            <v>8</v>
          </cell>
          <cell r="V8300" t="str">
            <v>DE 08 A 15 DÍAS</v>
          </cell>
        </row>
        <row r="8301">
          <cell r="Q8301" t="str">
            <v>BANCOMER416314487026595404363</v>
          </cell>
          <cell r="R8301" t="str">
            <v>O.K.</v>
          </cell>
          <cell r="S8301" t="str">
            <v>CONCILIADA</v>
          </cell>
          <cell r="T8301">
            <v>41632</v>
          </cell>
          <cell r="U8301">
            <v>8</v>
          </cell>
          <cell r="V8301" t="str">
            <v>DE 08 A 15 DÍAS</v>
          </cell>
        </row>
        <row r="8302">
          <cell r="Q8302" t="str">
            <v>BANCOMER416314487026591247964</v>
          </cell>
          <cell r="R8302" t="str">
            <v>O.K.</v>
          </cell>
          <cell r="S8302" t="str">
            <v>CONCILIADA</v>
          </cell>
          <cell r="T8302">
            <v>41632</v>
          </cell>
          <cell r="U8302">
            <v>8</v>
          </cell>
          <cell r="V8302" t="str">
            <v>DE 08 A 15 DÍAS</v>
          </cell>
        </row>
        <row r="8303">
          <cell r="Q8303" t="str">
            <v>BANCOMER416314487026591303833</v>
          </cell>
          <cell r="R8303" t="str">
            <v>O.K.</v>
          </cell>
          <cell r="S8303" t="str">
            <v>CONCILIADA</v>
          </cell>
          <cell r="T8303">
            <v>41632</v>
          </cell>
          <cell r="U8303">
            <v>8</v>
          </cell>
          <cell r="V8303" t="str">
            <v>DE 08 A 15 DÍAS</v>
          </cell>
        </row>
        <row r="8304">
          <cell r="Q8304" t="str">
            <v>BANCOMER416314487026595374764</v>
          </cell>
          <cell r="R8304" t="str">
            <v>O.K.</v>
          </cell>
          <cell r="S8304" t="str">
            <v>CONCILIADA</v>
          </cell>
          <cell r="T8304">
            <v>41632</v>
          </cell>
          <cell r="U8304">
            <v>8</v>
          </cell>
          <cell r="V8304" t="str">
            <v>DE 08 A 15 DÍAS</v>
          </cell>
        </row>
        <row r="8305">
          <cell r="Q8305" t="str">
            <v>BANCOMER416314487026591486554</v>
          </cell>
          <cell r="R8305" t="str">
            <v>O.K.</v>
          </cell>
          <cell r="S8305" t="str">
            <v>CONCILIADA</v>
          </cell>
          <cell r="T8305">
            <v>41632</v>
          </cell>
          <cell r="U8305">
            <v>8</v>
          </cell>
          <cell r="V8305" t="str">
            <v>DE 08 A 15 DÍAS</v>
          </cell>
        </row>
        <row r="8306">
          <cell r="Q8306" t="str">
            <v>BANCOMER416314487026591411990</v>
          </cell>
          <cell r="R8306" t="str">
            <v>O.K.</v>
          </cell>
          <cell r="S8306" t="str">
            <v>CONCILIADA</v>
          </cell>
          <cell r="T8306">
            <v>41632</v>
          </cell>
          <cell r="U8306">
            <v>8</v>
          </cell>
          <cell r="V8306" t="str">
            <v>DE 08 A 15 DÍAS</v>
          </cell>
        </row>
        <row r="8307">
          <cell r="Q8307" t="str">
            <v>BANCOMER416314487026591505437</v>
          </cell>
          <cell r="R8307" t="str">
            <v>O.K.</v>
          </cell>
          <cell r="S8307" t="str">
            <v>CONCILIADA</v>
          </cell>
          <cell r="T8307">
            <v>41632</v>
          </cell>
          <cell r="U8307">
            <v>8</v>
          </cell>
          <cell r="V8307" t="str">
            <v>DE 08 A 15 DÍAS</v>
          </cell>
        </row>
        <row r="8308">
          <cell r="Q8308" t="str">
            <v>BANCOMER416314487026591721307</v>
          </cell>
          <cell r="R8308" t="str">
            <v>O.K.</v>
          </cell>
          <cell r="S8308" t="str">
            <v>CONCILIADA</v>
          </cell>
          <cell r="T8308">
            <v>41632</v>
          </cell>
          <cell r="U8308">
            <v>8</v>
          </cell>
          <cell r="V8308" t="str">
            <v>DE 08 A 15 DÍAS</v>
          </cell>
        </row>
        <row r="8309">
          <cell r="Q8309" t="str">
            <v>BANCOMER416314487026595774377</v>
          </cell>
          <cell r="R8309" t="str">
            <v>O.K.</v>
          </cell>
          <cell r="S8309" t="str">
            <v>CONCILIADA</v>
          </cell>
          <cell r="T8309">
            <v>41632</v>
          </cell>
          <cell r="U8309">
            <v>8</v>
          </cell>
          <cell r="V8309" t="str">
            <v>DE 08 A 15 DÍAS</v>
          </cell>
        </row>
        <row r="8310">
          <cell r="Q8310" t="str">
            <v>BANCOMER416314487026595775705</v>
          </cell>
          <cell r="R8310" t="str">
            <v>O.K.</v>
          </cell>
          <cell r="S8310" t="str">
            <v>CONCILIADA</v>
          </cell>
          <cell r="T8310">
            <v>41632</v>
          </cell>
          <cell r="U8310">
            <v>8</v>
          </cell>
          <cell r="V8310" t="str">
            <v>DE 08 A 15 DÍAS</v>
          </cell>
        </row>
        <row r="8311">
          <cell r="Q8311" t="str">
            <v>BANCOMER416314487026591635564</v>
          </cell>
          <cell r="R8311" t="str">
            <v>O.K.</v>
          </cell>
          <cell r="S8311" t="str">
            <v>CONCILIADA</v>
          </cell>
          <cell r="T8311">
            <v>41632</v>
          </cell>
          <cell r="U8311">
            <v>8</v>
          </cell>
          <cell r="V8311" t="str">
            <v>DE 08 A 15 DÍAS</v>
          </cell>
        </row>
        <row r="8312">
          <cell r="Q8312" t="str">
            <v>BANCOMER416314487026594161485</v>
          </cell>
          <cell r="R8312" t="str">
            <v>O.K.</v>
          </cell>
          <cell r="S8312" t="str">
            <v>CONCILIADA</v>
          </cell>
          <cell r="T8312">
            <v>41632</v>
          </cell>
          <cell r="U8312">
            <v>8</v>
          </cell>
          <cell r="V8312" t="str">
            <v>DE 08 A 15 DÍAS</v>
          </cell>
        </row>
        <row r="8313">
          <cell r="Q8313" t="str">
            <v>BANCOMER416314487026595982699</v>
          </cell>
          <cell r="R8313" t="str">
            <v>O.K.</v>
          </cell>
          <cell r="S8313" t="str">
            <v>CONCILIADA</v>
          </cell>
          <cell r="T8313">
            <v>41632</v>
          </cell>
          <cell r="U8313">
            <v>8</v>
          </cell>
          <cell r="V8313" t="str">
            <v>DE 08 A 15 DÍAS</v>
          </cell>
        </row>
        <row r="8314">
          <cell r="Q8314" t="str">
            <v>BANCOMER416314487026595659164</v>
          </cell>
          <cell r="R8314" t="str">
            <v>O.K.</v>
          </cell>
          <cell r="S8314" t="str">
            <v>CONCILIADA</v>
          </cell>
          <cell r="T8314">
            <v>41632</v>
          </cell>
          <cell r="U8314">
            <v>8</v>
          </cell>
          <cell r="V8314" t="str">
            <v>DE 08 A 15 DÍAS</v>
          </cell>
        </row>
        <row r="8315">
          <cell r="Q8315" t="str">
            <v>BANCOMER416314487026591486711</v>
          </cell>
          <cell r="R8315" t="str">
            <v>O.K.</v>
          </cell>
          <cell r="S8315" t="str">
            <v>CONCILIADA</v>
          </cell>
          <cell r="T8315">
            <v>41632</v>
          </cell>
          <cell r="U8315">
            <v>8</v>
          </cell>
          <cell r="V8315" t="str">
            <v>DE 08 A 15 DÍAS</v>
          </cell>
        </row>
        <row r="8316">
          <cell r="Q8316" t="str">
            <v>BANCOMER416314487026595374731</v>
          </cell>
          <cell r="R8316" t="str">
            <v>O.K.</v>
          </cell>
          <cell r="S8316" t="str">
            <v>CONCILIADA</v>
          </cell>
          <cell r="T8316">
            <v>41632</v>
          </cell>
          <cell r="U8316">
            <v>8</v>
          </cell>
          <cell r="V8316" t="str">
            <v>DE 08 A 15 DÍAS</v>
          </cell>
        </row>
        <row r="8317">
          <cell r="Q8317" t="str">
            <v>BANCOMER416314487026595848635</v>
          </cell>
          <cell r="R8317" t="str">
            <v>O.K.</v>
          </cell>
          <cell r="S8317" t="str">
            <v>CONCILIADA</v>
          </cell>
          <cell r="T8317">
            <v>41632</v>
          </cell>
          <cell r="U8317">
            <v>8</v>
          </cell>
          <cell r="V8317" t="str">
            <v>DE 08 A 15 DÍAS</v>
          </cell>
        </row>
        <row r="8318">
          <cell r="Q8318" t="str">
            <v>BANCOMER416314487026595614128</v>
          </cell>
          <cell r="R8318" t="str">
            <v>O.K.</v>
          </cell>
          <cell r="S8318" t="str">
            <v>CONCILIADA</v>
          </cell>
          <cell r="T8318">
            <v>41632</v>
          </cell>
          <cell r="U8318">
            <v>8</v>
          </cell>
          <cell r="V8318" t="str">
            <v>DE 08 A 15 DÍAS</v>
          </cell>
        </row>
        <row r="8319">
          <cell r="Q8319" t="str">
            <v>BANCOMER416314487026595775739</v>
          </cell>
          <cell r="R8319" t="str">
            <v>CONCILIACION</v>
          </cell>
          <cell r="S8319" t="str">
            <v xml:space="preserve"> </v>
          </cell>
          <cell r="T8319" t="str">
            <v xml:space="preserve"> </v>
          </cell>
          <cell r="U8319">
            <v>8</v>
          </cell>
          <cell r="V8319" t="str">
            <v>DE 08 A 15 DÍAS</v>
          </cell>
        </row>
        <row r="8320">
          <cell r="Q8320" t="str">
            <v>BANCOMER416314487026591002061</v>
          </cell>
          <cell r="R8320" t="str">
            <v>O.K.</v>
          </cell>
          <cell r="S8320" t="str">
            <v>CONCILIADA</v>
          </cell>
          <cell r="T8320">
            <v>41632</v>
          </cell>
          <cell r="U8320">
            <v>8</v>
          </cell>
          <cell r="V8320" t="str">
            <v>DE 08 A 15 DÍAS</v>
          </cell>
        </row>
        <row r="8321">
          <cell r="Q8321" t="str">
            <v>BANCOMER416314487026595695903</v>
          </cell>
          <cell r="R8321" t="str">
            <v>O.K.</v>
          </cell>
          <cell r="S8321" t="str">
            <v>CONCILIADA</v>
          </cell>
          <cell r="T8321">
            <v>41632</v>
          </cell>
          <cell r="U8321">
            <v>8</v>
          </cell>
          <cell r="V8321" t="str">
            <v>DE 08 A 15 DÍAS</v>
          </cell>
        </row>
        <row r="8322">
          <cell r="Q8322" t="str">
            <v>BANCOMER416314487026595775713</v>
          </cell>
          <cell r="R8322" t="str">
            <v>O.K.</v>
          </cell>
          <cell r="S8322" t="str">
            <v>CONCILIADA</v>
          </cell>
          <cell r="T8322">
            <v>41632</v>
          </cell>
          <cell r="U8322">
            <v>8</v>
          </cell>
          <cell r="V8322" t="str">
            <v>DE 08 A 15 DÍAS</v>
          </cell>
        </row>
        <row r="8323">
          <cell r="Q8323" t="str">
            <v>BANCOMER416314487026594084125</v>
          </cell>
          <cell r="R8323" t="str">
            <v>O.K.</v>
          </cell>
          <cell r="S8323" t="str">
            <v>CONCILIADA</v>
          </cell>
          <cell r="T8323">
            <v>41632</v>
          </cell>
          <cell r="U8323">
            <v>8</v>
          </cell>
          <cell r="V8323" t="str">
            <v>DE 08 A 15 DÍAS</v>
          </cell>
        </row>
        <row r="8324">
          <cell r="Q8324" t="str">
            <v>BANCOMER416314487026594084547</v>
          </cell>
          <cell r="R8324" t="str">
            <v>O.K.</v>
          </cell>
          <cell r="S8324" t="str">
            <v>CONCILIADA</v>
          </cell>
          <cell r="T8324">
            <v>41632</v>
          </cell>
          <cell r="U8324">
            <v>8</v>
          </cell>
          <cell r="V8324" t="str">
            <v>DE 08 A 15 DÍAS</v>
          </cell>
        </row>
        <row r="8325">
          <cell r="Q8325" t="str">
            <v>BANCOMER416314487026595374814</v>
          </cell>
          <cell r="R8325" t="str">
            <v>O.K.</v>
          </cell>
          <cell r="S8325" t="str">
            <v>CONCILIADA</v>
          </cell>
          <cell r="T8325">
            <v>41632</v>
          </cell>
          <cell r="U8325">
            <v>8</v>
          </cell>
          <cell r="V8325" t="str">
            <v>DE 08 A 15 DÍAS</v>
          </cell>
        </row>
        <row r="8326">
          <cell r="Q8326" t="str">
            <v>BANCOMER416314487026594225967</v>
          </cell>
          <cell r="R8326" t="str">
            <v>O.K.</v>
          </cell>
          <cell r="S8326" t="str">
            <v>CONCILIADA</v>
          </cell>
          <cell r="T8326">
            <v>41632</v>
          </cell>
          <cell r="U8326">
            <v>8</v>
          </cell>
          <cell r="V8326" t="str">
            <v>DE 08 A 15 DÍAS</v>
          </cell>
        </row>
        <row r="8327">
          <cell r="Q8327" t="str">
            <v>BANCOMER416314487026596025670</v>
          </cell>
          <cell r="R8327" t="str">
            <v>O.K.</v>
          </cell>
          <cell r="S8327" t="str">
            <v>CONCILIADA</v>
          </cell>
          <cell r="T8327">
            <v>41632</v>
          </cell>
          <cell r="U8327">
            <v>8</v>
          </cell>
          <cell r="V8327" t="str">
            <v>DE 08 A 15 DÍAS</v>
          </cell>
        </row>
        <row r="8328">
          <cell r="Q8328" t="str">
            <v>BANCOMER416314487026591268069</v>
          </cell>
          <cell r="R8328" t="str">
            <v>O.K.</v>
          </cell>
          <cell r="S8328" t="str">
            <v>CONCILIADA</v>
          </cell>
          <cell r="T8328">
            <v>41632</v>
          </cell>
          <cell r="U8328">
            <v>8</v>
          </cell>
          <cell r="V8328" t="str">
            <v>DE 08 A 15 DÍAS</v>
          </cell>
        </row>
        <row r="8329">
          <cell r="Q8329" t="str">
            <v>BANCOMER416314487026591006098</v>
          </cell>
          <cell r="R8329" t="str">
            <v>O.K.</v>
          </cell>
          <cell r="S8329" t="str">
            <v>CONCILIADA</v>
          </cell>
          <cell r="T8329">
            <v>41632</v>
          </cell>
          <cell r="U8329">
            <v>8</v>
          </cell>
          <cell r="V8329" t="str">
            <v>DE 08 A 15 DÍAS</v>
          </cell>
        </row>
        <row r="8330">
          <cell r="Q8330" t="str">
            <v>BANCOMER416314487026593336179</v>
          </cell>
          <cell r="R8330" t="str">
            <v>O.K.</v>
          </cell>
          <cell r="S8330" t="str">
            <v>CONCILIADA</v>
          </cell>
          <cell r="T8330">
            <v>41632</v>
          </cell>
          <cell r="U8330">
            <v>8</v>
          </cell>
          <cell r="V8330" t="str">
            <v>DE 08 A 15 DÍAS</v>
          </cell>
        </row>
        <row r="8331">
          <cell r="Q8331" t="str">
            <v>BANCOMER416314487026594084224</v>
          </cell>
          <cell r="R8331" t="str">
            <v>O.K.</v>
          </cell>
          <cell r="S8331" t="str">
            <v>CONCILIADA</v>
          </cell>
          <cell r="T8331">
            <v>41632</v>
          </cell>
          <cell r="U8331">
            <v>8</v>
          </cell>
          <cell r="V8331" t="str">
            <v>DE 08 A 15 DÍAS</v>
          </cell>
        </row>
        <row r="8332">
          <cell r="Q8332" t="str">
            <v>BANCOMER416314487026591247972</v>
          </cell>
          <cell r="R8332" t="str">
            <v>O.K.</v>
          </cell>
          <cell r="S8332" t="str">
            <v>CONCILIADA</v>
          </cell>
          <cell r="T8332">
            <v>41632</v>
          </cell>
          <cell r="U8332">
            <v>8</v>
          </cell>
          <cell r="V8332" t="str">
            <v>DE 08 A 15 DÍAS</v>
          </cell>
        </row>
        <row r="8333">
          <cell r="Q8333" t="str">
            <v>BANCOMER416314487026591303866</v>
          </cell>
          <cell r="R8333" t="str">
            <v>O.K.</v>
          </cell>
          <cell r="S8333" t="str">
            <v>CONCILIADA</v>
          </cell>
          <cell r="T8333">
            <v>41632</v>
          </cell>
          <cell r="U8333">
            <v>8</v>
          </cell>
          <cell r="V8333" t="str">
            <v>DE 08 A 15 DÍAS</v>
          </cell>
        </row>
        <row r="8334">
          <cell r="Q8334" t="str">
            <v>BANCOMER416314487026591001617</v>
          </cell>
          <cell r="R8334" t="str">
            <v>O.K.</v>
          </cell>
          <cell r="S8334" t="str">
            <v>CONCILIADA</v>
          </cell>
          <cell r="T8334">
            <v>41632</v>
          </cell>
          <cell r="U8334">
            <v>8</v>
          </cell>
          <cell r="V8334" t="str">
            <v>DE 08 A 15 DÍAS</v>
          </cell>
        </row>
        <row r="8335">
          <cell r="Q8335" t="str">
            <v>BANCOMER416314487026591448604</v>
          </cell>
          <cell r="R8335" t="str">
            <v>O.K.</v>
          </cell>
          <cell r="S8335" t="str">
            <v>CONCILIADA</v>
          </cell>
          <cell r="T8335">
            <v>41632</v>
          </cell>
          <cell r="U8335">
            <v>8</v>
          </cell>
          <cell r="V8335" t="str">
            <v>DE 08 A 15 DÍAS</v>
          </cell>
        </row>
        <row r="8336">
          <cell r="Q8336" t="str">
            <v>BANCOMER416314487026595374889</v>
          </cell>
          <cell r="R8336" t="str">
            <v>O.K.</v>
          </cell>
          <cell r="S8336" t="str">
            <v>CONCILIADA</v>
          </cell>
          <cell r="T8336">
            <v>41632</v>
          </cell>
          <cell r="U8336">
            <v>8</v>
          </cell>
          <cell r="V8336" t="str">
            <v>DE 08 A 15 DÍAS</v>
          </cell>
        </row>
        <row r="8337">
          <cell r="Q8337" t="str">
            <v>BANCOMER416314487026591004226</v>
          </cell>
          <cell r="R8337" t="str">
            <v>O.K.</v>
          </cell>
          <cell r="S8337" t="str">
            <v>CONCILIADA</v>
          </cell>
          <cell r="T8337">
            <v>41632</v>
          </cell>
          <cell r="U8337">
            <v>8</v>
          </cell>
          <cell r="V8337" t="str">
            <v>DE 08 A 15 DÍAS</v>
          </cell>
        </row>
        <row r="8338">
          <cell r="Q8338" t="str">
            <v>BANCOMER416314487026594148524</v>
          </cell>
          <cell r="R8338" t="str">
            <v>O.K.</v>
          </cell>
          <cell r="S8338" t="str">
            <v>COMPENSADA</v>
          </cell>
          <cell r="T8338">
            <v>41632</v>
          </cell>
          <cell r="U8338">
            <v>8</v>
          </cell>
          <cell r="V8338" t="str">
            <v>DE 08 A 15 DÍAS</v>
          </cell>
        </row>
        <row r="8339">
          <cell r="Q8339" t="str">
            <v>BANCOMER416314487026592117455</v>
          </cell>
          <cell r="R8339" t="str">
            <v>O.K.</v>
          </cell>
          <cell r="S8339" t="str">
            <v>CONCILIADA</v>
          </cell>
          <cell r="T8339">
            <v>41632</v>
          </cell>
          <cell r="U8339">
            <v>8</v>
          </cell>
          <cell r="V8339" t="str">
            <v>DE 08 A 15 DÍAS</v>
          </cell>
        </row>
        <row r="8340">
          <cell r="Q8340" t="str">
            <v>BANCOMER416314487026591016519</v>
          </cell>
          <cell r="R8340" t="str">
            <v>O.K.</v>
          </cell>
          <cell r="S8340" t="str">
            <v>CONCILIADA</v>
          </cell>
          <cell r="T8340">
            <v>41632</v>
          </cell>
          <cell r="U8340">
            <v>8</v>
          </cell>
          <cell r="V8340" t="str">
            <v>DE 08 A 15 DÍAS</v>
          </cell>
        </row>
        <row r="8341">
          <cell r="Q8341" t="str">
            <v>BANCOMER416314487026591742212</v>
          </cell>
          <cell r="R8341" t="str">
            <v>O.K.</v>
          </cell>
          <cell r="S8341" t="str">
            <v>CONCILIADA</v>
          </cell>
          <cell r="T8341">
            <v>41632</v>
          </cell>
          <cell r="U8341">
            <v>8</v>
          </cell>
          <cell r="V8341" t="str">
            <v>DE 08 A 15 DÍAS</v>
          </cell>
        </row>
        <row r="8342">
          <cell r="Q8342" t="str">
            <v>BANCOMER416314487026594084174</v>
          </cell>
          <cell r="R8342" t="str">
            <v>O.K.</v>
          </cell>
          <cell r="S8342" t="str">
            <v>CONCILIADA</v>
          </cell>
          <cell r="T8342">
            <v>41632</v>
          </cell>
          <cell r="U8342">
            <v>8</v>
          </cell>
          <cell r="V8342" t="str">
            <v>DE 08 A 15 DÍAS</v>
          </cell>
        </row>
        <row r="8343">
          <cell r="Q8343" t="str">
            <v>BANCOMER416314487026591000077</v>
          </cell>
          <cell r="R8343" t="str">
            <v>O.K.</v>
          </cell>
          <cell r="S8343" t="str">
            <v>CONCILIADA</v>
          </cell>
          <cell r="T8343">
            <v>41632</v>
          </cell>
          <cell r="U8343">
            <v>8</v>
          </cell>
          <cell r="V8343" t="str">
            <v>DE 08 A 15 DÍAS</v>
          </cell>
        </row>
        <row r="8344">
          <cell r="Q8344" t="str">
            <v>BANCOMER416314487026595529268</v>
          </cell>
          <cell r="R8344" t="str">
            <v>O.K.</v>
          </cell>
          <cell r="S8344" t="str">
            <v>CONCILIADA</v>
          </cell>
          <cell r="T8344">
            <v>41632</v>
          </cell>
          <cell r="U8344">
            <v>8</v>
          </cell>
          <cell r="V8344" t="str">
            <v>DE 08 A 15 DÍAS</v>
          </cell>
        </row>
        <row r="8345">
          <cell r="Q8345" t="str">
            <v>BANCOMER416314487026591791508</v>
          </cell>
          <cell r="R8345" t="str">
            <v>O.K.</v>
          </cell>
          <cell r="S8345" t="str">
            <v>CONCILIADA</v>
          </cell>
          <cell r="T8345">
            <v>41632</v>
          </cell>
          <cell r="U8345">
            <v>8</v>
          </cell>
          <cell r="V8345" t="str">
            <v>DE 08 A 15 DÍAS</v>
          </cell>
        </row>
        <row r="8346">
          <cell r="Q8346" t="str">
            <v>BANCOMER416314487026594226056</v>
          </cell>
          <cell r="R8346" t="str">
            <v>O.K.</v>
          </cell>
          <cell r="S8346" t="str">
            <v>CONCILIADA</v>
          </cell>
          <cell r="T8346">
            <v>41632</v>
          </cell>
          <cell r="U8346">
            <v>8</v>
          </cell>
          <cell r="V8346" t="str">
            <v>DE 08 A 15 DÍAS</v>
          </cell>
        </row>
        <row r="8347">
          <cell r="Q8347" t="str">
            <v>BANCOMER416314487026595743489</v>
          </cell>
          <cell r="R8347" t="str">
            <v>O.K.</v>
          </cell>
          <cell r="S8347" t="str">
            <v>CONCILIADA</v>
          </cell>
          <cell r="T8347">
            <v>41632</v>
          </cell>
          <cell r="U8347">
            <v>8</v>
          </cell>
          <cell r="V8347" t="str">
            <v>DE 08 A 15 DÍAS</v>
          </cell>
        </row>
        <row r="8348">
          <cell r="Q8348" t="str">
            <v>BANCOMER416314487026595695911</v>
          </cell>
          <cell r="R8348" t="str">
            <v>O.K.</v>
          </cell>
          <cell r="S8348" t="str">
            <v>CONCILIADA</v>
          </cell>
          <cell r="T8348">
            <v>41632</v>
          </cell>
          <cell r="U8348">
            <v>8</v>
          </cell>
          <cell r="V8348" t="str">
            <v>DE 08 A 15 DÍAS</v>
          </cell>
        </row>
        <row r="8349">
          <cell r="Q8349" t="str">
            <v>BANCOMER416314487026591000235</v>
          </cell>
          <cell r="R8349" t="str">
            <v>O.K.</v>
          </cell>
          <cell r="S8349" t="str">
            <v>CONCILIADA</v>
          </cell>
          <cell r="T8349">
            <v>41632</v>
          </cell>
          <cell r="U8349">
            <v>8</v>
          </cell>
          <cell r="V8349" t="str">
            <v>DE 08 A 15 DÍAS</v>
          </cell>
        </row>
        <row r="8350">
          <cell r="Q8350" t="str">
            <v>BANCOMER416314487026594103040</v>
          </cell>
          <cell r="R8350" t="str">
            <v>O.K.</v>
          </cell>
          <cell r="S8350" t="str">
            <v>CONCILIADA</v>
          </cell>
          <cell r="T8350">
            <v>41632</v>
          </cell>
          <cell r="U8350">
            <v>8</v>
          </cell>
          <cell r="V8350" t="str">
            <v>DE 08 A 15 DÍAS</v>
          </cell>
        </row>
        <row r="8351">
          <cell r="Q8351" t="str">
            <v>BANCOMER416314487026595374871</v>
          </cell>
          <cell r="R8351" t="str">
            <v>O.K.</v>
          </cell>
          <cell r="S8351" t="str">
            <v>CONCILIADA</v>
          </cell>
          <cell r="T8351">
            <v>41632</v>
          </cell>
          <cell r="U8351">
            <v>8</v>
          </cell>
          <cell r="V8351" t="str">
            <v>DE 08 A 15 DÍAS</v>
          </cell>
        </row>
        <row r="8352">
          <cell r="Q8352" t="str">
            <v>BANCOMER416314487026594084240</v>
          </cell>
          <cell r="R8352" t="str">
            <v>O.K.</v>
          </cell>
          <cell r="S8352" t="str">
            <v>CONCILIADA</v>
          </cell>
          <cell r="T8352">
            <v>41632</v>
          </cell>
          <cell r="U8352">
            <v>8</v>
          </cell>
          <cell r="V8352" t="str">
            <v>DE 08 A 15 DÍAS</v>
          </cell>
        </row>
        <row r="8353">
          <cell r="Q8353" t="str">
            <v>BANCOMER416314487026595782610</v>
          </cell>
          <cell r="R8353" t="str">
            <v>O.K.</v>
          </cell>
          <cell r="S8353" t="str">
            <v>CONCILIADA</v>
          </cell>
          <cell r="T8353">
            <v>41632</v>
          </cell>
          <cell r="U8353">
            <v>8</v>
          </cell>
          <cell r="V8353" t="str">
            <v>DE 08 A 15 DÍAS</v>
          </cell>
        </row>
        <row r="8354">
          <cell r="Q8354" t="str">
            <v>BANCOMER416314487026594121950</v>
          </cell>
          <cell r="R8354" t="str">
            <v>O.K.</v>
          </cell>
          <cell r="S8354" t="str">
            <v>CONCILIADA</v>
          </cell>
          <cell r="T8354">
            <v>41632</v>
          </cell>
          <cell r="U8354">
            <v>8</v>
          </cell>
          <cell r="V8354" t="str">
            <v>DE 08 A 15 DÍAS</v>
          </cell>
        </row>
        <row r="8355">
          <cell r="Q8355" t="str">
            <v>BANCOMER416314487026591016646</v>
          </cell>
          <cell r="R8355" t="str">
            <v>O.K.</v>
          </cell>
          <cell r="S8355" t="str">
            <v>CONCILIADA</v>
          </cell>
          <cell r="T8355">
            <v>41632</v>
          </cell>
          <cell r="U8355">
            <v>8</v>
          </cell>
          <cell r="V8355" t="str">
            <v>DE 08 A 15 DÍAS</v>
          </cell>
        </row>
        <row r="8356">
          <cell r="Q8356" t="str">
            <v>BANCOMER416314487026591017750</v>
          </cell>
          <cell r="R8356" t="str">
            <v>O.K.</v>
          </cell>
          <cell r="S8356" t="str">
            <v>CONCILIADA</v>
          </cell>
          <cell r="T8356">
            <v>41632</v>
          </cell>
          <cell r="U8356">
            <v>8</v>
          </cell>
          <cell r="V8356" t="str">
            <v>DE 08 A 15 DÍAS</v>
          </cell>
        </row>
        <row r="8357">
          <cell r="Q8357" t="str">
            <v>BANCOMER416314487026592037638</v>
          </cell>
          <cell r="R8357" t="str">
            <v>O.K.</v>
          </cell>
          <cell r="S8357" t="str">
            <v>CONCILIADA</v>
          </cell>
          <cell r="T8357">
            <v>41632</v>
          </cell>
          <cell r="U8357">
            <v>8</v>
          </cell>
          <cell r="V8357" t="str">
            <v>DE 08 A 15 DÍAS</v>
          </cell>
        </row>
        <row r="8358">
          <cell r="Q8358" t="str">
            <v>BANCOMER416314487026591007344</v>
          </cell>
          <cell r="R8358" t="str">
            <v>O.K.</v>
          </cell>
          <cell r="S8358" t="str">
            <v>CONCILIADA</v>
          </cell>
          <cell r="T8358">
            <v>41632</v>
          </cell>
          <cell r="U8358">
            <v>8</v>
          </cell>
          <cell r="V8358" t="str">
            <v>DE 08 A 15 DÍAS</v>
          </cell>
        </row>
        <row r="8359">
          <cell r="Q8359" t="str">
            <v>BANCOMER416314487026595659388</v>
          </cell>
          <cell r="R8359" t="str">
            <v>O.K.</v>
          </cell>
          <cell r="S8359" t="str">
            <v>CONCILIADA</v>
          </cell>
          <cell r="T8359">
            <v>41632</v>
          </cell>
          <cell r="U8359">
            <v>8</v>
          </cell>
          <cell r="V8359" t="str">
            <v>DE 08 A 15 DÍAS</v>
          </cell>
        </row>
        <row r="8360">
          <cell r="Q8360" t="str">
            <v>BANCOMER416314487026594148540</v>
          </cell>
          <cell r="R8360" t="str">
            <v>O.K.</v>
          </cell>
          <cell r="S8360" t="str">
            <v>CONCILIADA</v>
          </cell>
          <cell r="T8360">
            <v>41632</v>
          </cell>
          <cell r="U8360">
            <v>8</v>
          </cell>
          <cell r="V8360" t="str">
            <v>DE 08 A 15 DÍAS</v>
          </cell>
        </row>
        <row r="8361">
          <cell r="Q8361" t="str">
            <v>BANCOMER416314487026595631015</v>
          </cell>
          <cell r="R8361" t="str">
            <v>O.K.</v>
          </cell>
          <cell r="S8361" t="str">
            <v>CONCILIADA</v>
          </cell>
          <cell r="T8361">
            <v>41632</v>
          </cell>
          <cell r="U8361">
            <v>8</v>
          </cell>
          <cell r="V8361" t="str">
            <v>DE 08 A 15 DÍAS</v>
          </cell>
        </row>
        <row r="8362">
          <cell r="Q8362" t="str">
            <v>BANCOMER416314487026594148508</v>
          </cell>
          <cell r="R8362" t="str">
            <v>O.K.</v>
          </cell>
          <cell r="S8362" t="str">
            <v>CONCILIADA</v>
          </cell>
          <cell r="T8362">
            <v>41632</v>
          </cell>
          <cell r="U8362">
            <v>8</v>
          </cell>
          <cell r="V8362" t="str">
            <v>DE 08 A 15 DÍAS</v>
          </cell>
        </row>
        <row r="8363">
          <cell r="Q8363" t="str">
            <v>BANCOMER416314487026595374962</v>
          </cell>
          <cell r="R8363" t="str">
            <v>O.K.</v>
          </cell>
          <cell r="S8363" t="str">
            <v>CONCILIADA</v>
          </cell>
          <cell r="T8363">
            <v>41632</v>
          </cell>
          <cell r="U8363">
            <v>8</v>
          </cell>
          <cell r="V8363" t="str">
            <v>DE 08 A 15 DÍAS</v>
          </cell>
        </row>
        <row r="8364">
          <cell r="Q8364" t="str">
            <v>BANCOMER416314487026591673862</v>
          </cell>
          <cell r="R8364" t="str">
            <v>O.K.</v>
          </cell>
          <cell r="S8364" t="str">
            <v>CONCILIADA</v>
          </cell>
          <cell r="T8364">
            <v>41632</v>
          </cell>
          <cell r="U8364">
            <v>8</v>
          </cell>
          <cell r="V8364" t="str">
            <v>DE 08 A 15 DÍAS</v>
          </cell>
        </row>
        <row r="8365">
          <cell r="Q8365" t="str">
            <v>BANCOMER416314487026591022023</v>
          </cell>
          <cell r="R8365" t="str">
            <v>O.K.</v>
          </cell>
          <cell r="S8365" t="str">
            <v>CONCILIADA</v>
          </cell>
          <cell r="T8365">
            <v>41632</v>
          </cell>
          <cell r="U8365">
            <v>8</v>
          </cell>
          <cell r="V8365" t="str">
            <v>DE 08 A 15 DÍAS</v>
          </cell>
        </row>
        <row r="8366">
          <cell r="Q8366" t="str">
            <v>BANCOMER416314487026594226106</v>
          </cell>
          <cell r="R8366" t="str">
            <v>O.K.</v>
          </cell>
          <cell r="S8366" t="str">
            <v>CONCILIADA</v>
          </cell>
          <cell r="T8366">
            <v>41632</v>
          </cell>
          <cell r="U8366">
            <v>8</v>
          </cell>
          <cell r="V8366" t="str">
            <v>DE 08 A 15 DÍAS</v>
          </cell>
        </row>
        <row r="8367">
          <cell r="Q8367" t="str">
            <v>BANCOMER416314487026594084448</v>
          </cell>
          <cell r="R8367" t="str">
            <v>O.K.</v>
          </cell>
          <cell r="S8367" t="str">
            <v>CONCILIADA</v>
          </cell>
          <cell r="T8367">
            <v>41632</v>
          </cell>
          <cell r="U8367">
            <v>8</v>
          </cell>
          <cell r="V8367" t="str">
            <v>DE 08 A 15 DÍAS</v>
          </cell>
        </row>
        <row r="8368">
          <cell r="Q8368" t="str">
            <v>BANCOMER416314487026591022190</v>
          </cell>
          <cell r="R8368" t="str">
            <v>O.K.</v>
          </cell>
          <cell r="S8368" t="str">
            <v>CONCILIADA</v>
          </cell>
          <cell r="T8368">
            <v>41632</v>
          </cell>
          <cell r="U8368">
            <v>8</v>
          </cell>
          <cell r="V8368" t="str">
            <v>DE 08 A 15 DÍAS</v>
          </cell>
        </row>
        <row r="8369">
          <cell r="Q8369" t="str">
            <v>BANCOMER416314487026591435767</v>
          </cell>
          <cell r="R8369" t="str">
            <v>O.K.</v>
          </cell>
          <cell r="S8369" t="str">
            <v>CONCILIADA</v>
          </cell>
          <cell r="T8369">
            <v>41632</v>
          </cell>
          <cell r="U8369">
            <v>8</v>
          </cell>
          <cell r="V8369" t="str">
            <v>DE 08 A 15 DÍAS</v>
          </cell>
        </row>
        <row r="8370">
          <cell r="Q8370" t="str">
            <v>BANCOMER416314487026591716489</v>
          </cell>
          <cell r="R8370" t="str">
            <v>O.K.</v>
          </cell>
          <cell r="S8370" t="str">
            <v>CONCILIADA</v>
          </cell>
          <cell r="T8370">
            <v>41632</v>
          </cell>
          <cell r="U8370">
            <v>8</v>
          </cell>
          <cell r="V8370" t="str">
            <v>DE 08 A 15 DÍAS</v>
          </cell>
        </row>
        <row r="8371">
          <cell r="Q8371" t="str">
            <v>BANORTE4163171001335719223</v>
          </cell>
          <cell r="R8371" t="str">
            <v>O.K.</v>
          </cell>
          <cell r="S8371" t="str">
            <v>CONCILIADA</v>
          </cell>
          <cell r="T8371">
            <v>41632</v>
          </cell>
          <cell r="U8371">
            <v>8</v>
          </cell>
          <cell r="V8371" t="str">
            <v>DE 08 A 15 DÍAS</v>
          </cell>
        </row>
        <row r="8372">
          <cell r="Q8372" t="str">
            <v>BANORTE4163171001335723741</v>
          </cell>
          <cell r="R8372" t="str">
            <v>O.K.</v>
          </cell>
          <cell r="S8372" t="str">
            <v>CONCILIADA</v>
          </cell>
          <cell r="T8372">
            <v>41632</v>
          </cell>
          <cell r="U8372">
            <v>8</v>
          </cell>
          <cell r="V8372" t="str">
            <v>DE 08 A 15 DÍAS</v>
          </cell>
        </row>
        <row r="8373">
          <cell r="Q8373" t="str">
            <v>BANORTE4163171001335729107</v>
          </cell>
          <cell r="R8373" t="str">
            <v>O.K.</v>
          </cell>
          <cell r="S8373" t="str">
            <v>CONCILIADA</v>
          </cell>
          <cell r="T8373">
            <v>41632</v>
          </cell>
          <cell r="U8373">
            <v>8</v>
          </cell>
          <cell r="V8373" t="str">
            <v>DE 08 A 15 DÍAS</v>
          </cell>
        </row>
        <row r="8374">
          <cell r="Q8374" t="str">
            <v>BANORTE4163171001335732286</v>
          </cell>
          <cell r="R8374" t="str">
            <v>O.K.</v>
          </cell>
          <cell r="S8374" t="str">
            <v>CONCILIADA</v>
          </cell>
          <cell r="T8374">
            <v>41632</v>
          </cell>
          <cell r="U8374">
            <v>8</v>
          </cell>
          <cell r="V8374" t="str">
            <v>DE 08 A 15 DÍAS</v>
          </cell>
        </row>
        <row r="8375">
          <cell r="Q8375" t="str">
            <v>BANORTE4163171001335744405</v>
          </cell>
          <cell r="R8375" t="str">
            <v>O.K.</v>
          </cell>
          <cell r="S8375" t="str">
            <v>COMPENSADA</v>
          </cell>
          <cell r="T8375">
            <v>41632</v>
          </cell>
          <cell r="U8375">
            <v>8</v>
          </cell>
          <cell r="V8375" t="str">
            <v>DE 08 A 15 DÍAS</v>
          </cell>
        </row>
        <row r="8376">
          <cell r="Q8376" t="str">
            <v>BANORTE4163171001335747345</v>
          </cell>
          <cell r="R8376" t="str">
            <v>O.K.</v>
          </cell>
          <cell r="S8376" t="str">
            <v>CONCILIADA</v>
          </cell>
          <cell r="T8376">
            <v>41632</v>
          </cell>
          <cell r="U8376">
            <v>8</v>
          </cell>
          <cell r="V8376" t="str">
            <v>DE 08 A 15 DÍAS</v>
          </cell>
        </row>
        <row r="8377">
          <cell r="Q8377" t="str">
            <v>BANORTE4163171001335747355</v>
          </cell>
          <cell r="R8377" t="str">
            <v>O.K.</v>
          </cell>
          <cell r="S8377" t="str">
            <v>CONCILIADA</v>
          </cell>
          <cell r="T8377">
            <v>41632</v>
          </cell>
          <cell r="U8377">
            <v>8</v>
          </cell>
          <cell r="V8377" t="str">
            <v>DE 08 A 15 DÍAS</v>
          </cell>
        </row>
        <row r="8378">
          <cell r="Q8378" t="str">
            <v>BANORTE4163171001335748563</v>
          </cell>
          <cell r="R8378" t="str">
            <v>O.K.</v>
          </cell>
          <cell r="S8378" t="str">
            <v>CONCILIADA</v>
          </cell>
          <cell r="T8378">
            <v>41632</v>
          </cell>
          <cell r="U8378">
            <v>8</v>
          </cell>
          <cell r="V8378" t="str">
            <v>DE 08 A 15 DÍAS</v>
          </cell>
        </row>
        <row r="8379">
          <cell r="Q8379" t="str">
            <v>BANORTE4163171001335750667</v>
          </cell>
          <cell r="R8379" t="str">
            <v>O.K.</v>
          </cell>
          <cell r="S8379" t="str">
            <v>CONCILIADA</v>
          </cell>
          <cell r="T8379">
            <v>41632</v>
          </cell>
          <cell r="U8379">
            <v>8</v>
          </cell>
          <cell r="V8379" t="str">
            <v>DE 08 A 15 DÍAS</v>
          </cell>
        </row>
        <row r="8380">
          <cell r="Q8380" t="str">
            <v>BANORTE4163171001335750691</v>
          </cell>
          <cell r="R8380" t="str">
            <v>O.K.</v>
          </cell>
          <cell r="S8380" t="str">
            <v>CONCILIADA</v>
          </cell>
          <cell r="T8380">
            <v>41632</v>
          </cell>
          <cell r="U8380">
            <v>8</v>
          </cell>
          <cell r="V8380" t="str">
            <v>DE 08 A 15 DÍAS</v>
          </cell>
        </row>
        <row r="8381">
          <cell r="Q8381" t="str">
            <v>BANORTE4163171001335750709</v>
          </cell>
          <cell r="R8381" t="str">
            <v>O.K.</v>
          </cell>
          <cell r="S8381" t="str">
            <v>CONCILIADA</v>
          </cell>
          <cell r="T8381">
            <v>41632</v>
          </cell>
          <cell r="U8381">
            <v>8</v>
          </cell>
          <cell r="V8381" t="str">
            <v>DE 08 A 15 DÍAS</v>
          </cell>
        </row>
        <row r="8382">
          <cell r="Q8382" t="str">
            <v>BANORTE4163171001335758919</v>
          </cell>
          <cell r="R8382" t="str">
            <v>O.K.</v>
          </cell>
          <cell r="S8382" t="str">
            <v>CONCILIADA</v>
          </cell>
          <cell r="T8382">
            <v>41632</v>
          </cell>
          <cell r="U8382">
            <v>8</v>
          </cell>
          <cell r="V8382" t="str">
            <v>DE 08 A 15 DÍAS</v>
          </cell>
        </row>
        <row r="8383">
          <cell r="Q8383" t="str">
            <v>BANORTE4163171001335774830</v>
          </cell>
          <cell r="R8383" t="str">
            <v>O.K.</v>
          </cell>
          <cell r="S8383" t="str">
            <v>CONCILIADA</v>
          </cell>
          <cell r="T8383">
            <v>41632</v>
          </cell>
          <cell r="U8383">
            <v>8</v>
          </cell>
          <cell r="V8383" t="str">
            <v>DE 08 A 15 DÍAS</v>
          </cell>
        </row>
        <row r="8384">
          <cell r="Q8384" t="str">
            <v>BANORTE4163171001335783550</v>
          </cell>
          <cell r="R8384" t="str">
            <v>CONCILIACION</v>
          </cell>
          <cell r="S8384" t="str">
            <v xml:space="preserve"> </v>
          </cell>
          <cell r="T8384" t="str">
            <v xml:space="preserve"> </v>
          </cell>
          <cell r="U8384">
            <v>8</v>
          </cell>
          <cell r="V8384" t="str">
            <v>DE 08 A 15 DÍAS</v>
          </cell>
        </row>
        <row r="8385">
          <cell r="Q8385" t="str">
            <v>BANORTE4163171001335785415</v>
          </cell>
          <cell r="R8385" t="str">
            <v>O.K.</v>
          </cell>
          <cell r="S8385" t="str">
            <v>CONCILIADA</v>
          </cell>
          <cell r="T8385">
            <v>41632</v>
          </cell>
          <cell r="U8385">
            <v>8</v>
          </cell>
          <cell r="V8385" t="str">
            <v>DE 08 A 15 DÍAS</v>
          </cell>
        </row>
        <row r="8386">
          <cell r="Q8386" t="str">
            <v>BANORTE4163171001335786554</v>
          </cell>
          <cell r="R8386" t="str">
            <v>O.K.</v>
          </cell>
          <cell r="S8386" t="str">
            <v>CONCILIADA</v>
          </cell>
          <cell r="T8386">
            <v>41632</v>
          </cell>
          <cell r="U8386">
            <v>8</v>
          </cell>
          <cell r="V8386" t="str">
            <v>DE 08 A 15 DÍAS</v>
          </cell>
        </row>
        <row r="8387">
          <cell r="Q8387" t="str">
            <v>BANORTE4163171001335792156</v>
          </cell>
          <cell r="R8387" t="str">
            <v>O.K.</v>
          </cell>
          <cell r="S8387" t="str">
            <v>CONCILIADA</v>
          </cell>
          <cell r="T8387">
            <v>41632</v>
          </cell>
          <cell r="U8387">
            <v>8</v>
          </cell>
          <cell r="V8387" t="str">
            <v>DE 08 A 15 DÍAS</v>
          </cell>
        </row>
        <row r="8388">
          <cell r="Q8388" t="str">
            <v>BANORTE4163171001335795299</v>
          </cell>
          <cell r="R8388" t="str">
            <v>O.K.</v>
          </cell>
          <cell r="S8388" t="str">
            <v>CONCILIADA</v>
          </cell>
          <cell r="T8388">
            <v>41632</v>
          </cell>
          <cell r="U8388">
            <v>8</v>
          </cell>
          <cell r="V8388" t="str">
            <v>DE 08 A 15 DÍAS</v>
          </cell>
        </row>
        <row r="8389">
          <cell r="Q8389" t="str">
            <v>BANORTE4163171001335798616</v>
          </cell>
          <cell r="R8389" t="str">
            <v>O.K.</v>
          </cell>
          <cell r="S8389" t="str">
            <v>CONCILIADA</v>
          </cell>
          <cell r="T8389">
            <v>41632</v>
          </cell>
          <cell r="U8389">
            <v>8</v>
          </cell>
          <cell r="V8389" t="str">
            <v>DE 08 A 15 DÍAS</v>
          </cell>
        </row>
        <row r="8390">
          <cell r="Q8390" t="str">
            <v>BANORTE4163171001335723737</v>
          </cell>
          <cell r="R8390" t="str">
            <v>O.K.</v>
          </cell>
          <cell r="S8390" t="str">
            <v>CONCILIADA</v>
          </cell>
          <cell r="T8390">
            <v>41632</v>
          </cell>
          <cell r="U8390">
            <v>8</v>
          </cell>
          <cell r="V8390" t="str">
            <v>DE 08 A 15 DÍAS</v>
          </cell>
        </row>
        <row r="8391">
          <cell r="Q8391" t="str">
            <v>BANORTE4163171001335735985</v>
          </cell>
          <cell r="R8391" t="str">
            <v>CONCILIACION</v>
          </cell>
          <cell r="S8391" t="str">
            <v xml:space="preserve"> </v>
          </cell>
          <cell r="T8391" t="str">
            <v xml:space="preserve"> </v>
          </cell>
          <cell r="U8391">
            <v>8</v>
          </cell>
          <cell r="V8391" t="str">
            <v>DE 08 A 15 DÍAS</v>
          </cell>
        </row>
        <row r="8392">
          <cell r="Q8392" t="str">
            <v>BANORTE4163171001335747308</v>
          </cell>
          <cell r="R8392" t="str">
            <v>O.K.</v>
          </cell>
          <cell r="S8392" t="str">
            <v>COMPENSADA</v>
          </cell>
          <cell r="T8392">
            <v>41634</v>
          </cell>
          <cell r="U8392">
            <v>8</v>
          </cell>
          <cell r="V8392" t="str">
            <v>DE 08 A 15 DÍAS</v>
          </cell>
        </row>
        <row r="8393">
          <cell r="Q8393" t="str">
            <v>BANORTE4163171001335751934</v>
          </cell>
          <cell r="R8393" t="str">
            <v>O.K.</v>
          </cell>
          <cell r="S8393" t="str">
            <v>COMPENSADA</v>
          </cell>
          <cell r="T8393">
            <v>41632</v>
          </cell>
          <cell r="U8393">
            <v>8</v>
          </cell>
          <cell r="V8393" t="str">
            <v>DE 08 A 15 DÍAS</v>
          </cell>
        </row>
        <row r="8394">
          <cell r="Q8394" t="str">
            <v>BANORTE4163171001335751934</v>
          </cell>
          <cell r="R8394" t="str">
            <v>O.K.</v>
          </cell>
          <cell r="S8394" t="str">
            <v>COMPENSADA</v>
          </cell>
          <cell r="T8394">
            <v>41632</v>
          </cell>
          <cell r="U8394">
            <v>8</v>
          </cell>
          <cell r="V8394" t="str">
            <v>DE 08 A 15 DÍAS</v>
          </cell>
        </row>
        <row r="8395">
          <cell r="Q8395" t="str">
            <v>BANORTE4163171001335783216</v>
          </cell>
          <cell r="R8395" t="str">
            <v>O.K.</v>
          </cell>
          <cell r="S8395" t="str">
            <v>CONCILIADA</v>
          </cell>
          <cell r="T8395">
            <v>41632</v>
          </cell>
          <cell r="U8395">
            <v>8</v>
          </cell>
          <cell r="V8395" t="str">
            <v>DE 08 A 15 DÍAS</v>
          </cell>
        </row>
        <row r="8396">
          <cell r="Q8396" t="str">
            <v>BANORTE4163171001335758889</v>
          </cell>
          <cell r="R8396" t="str">
            <v>O.K.</v>
          </cell>
          <cell r="S8396" t="str">
            <v>CONCILIADA</v>
          </cell>
          <cell r="T8396">
            <v>41632</v>
          </cell>
          <cell r="U8396">
            <v>8</v>
          </cell>
          <cell r="V8396" t="str">
            <v>DE 08 A 15 DÍAS</v>
          </cell>
        </row>
        <row r="8397">
          <cell r="Q8397" t="str">
            <v>BANORTE4163171001335758892</v>
          </cell>
          <cell r="R8397" t="str">
            <v>O.K.</v>
          </cell>
          <cell r="S8397" t="str">
            <v>COMPENSADA</v>
          </cell>
          <cell r="T8397">
            <v>41632</v>
          </cell>
          <cell r="U8397">
            <v>8</v>
          </cell>
          <cell r="V8397" t="str">
            <v>DE 08 A 15 DÍAS</v>
          </cell>
        </row>
        <row r="8398">
          <cell r="Q8398" t="str">
            <v>BANORTE4163171001335703866</v>
          </cell>
          <cell r="R8398" t="str">
            <v>O.K.</v>
          </cell>
          <cell r="S8398" t="str">
            <v>CONCILIADA</v>
          </cell>
          <cell r="T8398">
            <v>41632</v>
          </cell>
          <cell r="U8398">
            <v>8</v>
          </cell>
          <cell r="V8398" t="str">
            <v>DE 08 A 15 DÍAS</v>
          </cell>
        </row>
        <row r="8399">
          <cell r="Q8399" t="str">
            <v>BANORTE4163171001335747972</v>
          </cell>
          <cell r="R8399" t="str">
            <v>O.K.</v>
          </cell>
          <cell r="S8399" t="str">
            <v>CONCILIADA</v>
          </cell>
          <cell r="T8399">
            <v>41632</v>
          </cell>
          <cell r="U8399">
            <v>8</v>
          </cell>
          <cell r="V8399" t="str">
            <v>DE 08 A 15 DÍAS</v>
          </cell>
        </row>
        <row r="8400">
          <cell r="Q8400" t="str">
            <v>BANORTE4163171001335770779</v>
          </cell>
          <cell r="R8400" t="str">
            <v>O.K.</v>
          </cell>
          <cell r="S8400" t="str">
            <v>CONCILIADA</v>
          </cell>
          <cell r="T8400">
            <v>41632</v>
          </cell>
          <cell r="U8400">
            <v>8</v>
          </cell>
          <cell r="V8400" t="str">
            <v>DE 08 A 15 DÍAS</v>
          </cell>
        </row>
        <row r="8401">
          <cell r="Q8401" t="str">
            <v>BANORTE4163171001335748588</v>
          </cell>
          <cell r="R8401" t="str">
            <v>CONCILIACION</v>
          </cell>
          <cell r="S8401" t="str">
            <v xml:space="preserve"> </v>
          </cell>
          <cell r="T8401" t="str">
            <v xml:space="preserve"> </v>
          </cell>
          <cell r="U8401">
            <v>8</v>
          </cell>
          <cell r="V8401" t="str">
            <v>DE 08 A 15 DÍAS</v>
          </cell>
        </row>
        <row r="8402">
          <cell r="Q8402" t="str">
            <v>BANORTE4163171001335752193</v>
          </cell>
          <cell r="R8402" t="str">
            <v>O.K.</v>
          </cell>
          <cell r="S8402" t="str">
            <v>CONCILIADA</v>
          </cell>
          <cell r="T8402">
            <v>41632</v>
          </cell>
          <cell r="U8402">
            <v>8</v>
          </cell>
          <cell r="V8402" t="str">
            <v>DE 08 A 15 DÍAS</v>
          </cell>
        </row>
        <row r="8403">
          <cell r="Q8403" t="str">
            <v>BANORTE4163171001335783501</v>
          </cell>
          <cell r="R8403" t="str">
            <v>O.K.</v>
          </cell>
          <cell r="S8403" t="str">
            <v>COMPENSADA</v>
          </cell>
          <cell r="T8403">
            <v>41632</v>
          </cell>
          <cell r="U8403">
            <v>8</v>
          </cell>
          <cell r="V8403" t="str">
            <v>DE 08 A 15 DÍAS</v>
          </cell>
        </row>
        <row r="8404">
          <cell r="Q8404" t="str">
            <v>BANORTE4163171001335795463</v>
          </cell>
          <cell r="R8404" t="str">
            <v>O.K.</v>
          </cell>
          <cell r="S8404" t="str">
            <v>CONCILIADA</v>
          </cell>
          <cell r="T8404">
            <v>41632</v>
          </cell>
          <cell r="U8404">
            <v>8</v>
          </cell>
          <cell r="V8404" t="str">
            <v>DE 08 A 15 DÍAS</v>
          </cell>
        </row>
        <row r="8405">
          <cell r="Q8405" t="str">
            <v>BANORTE4163171001335779552</v>
          </cell>
          <cell r="R8405" t="str">
            <v>O.K.</v>
          </cell>
          <cell r="S8405" t="str">
            <v>CONCILIADA</v>
          </cell>
          <cell r="T8405">
            <v>41632</v>
          </cell>
          <cell r="U8405">
            <v>8</v>
          </cell>
          <cell r="V8405" t="str">
            <v>DE 08 A 15 DÍAS</v>
          </cell>
        </row>
        <row r="8406">
          <cell r="Q8406" t="str">
            <v>BANORTE4163171001335786855</v>
          </cell>
          <cell r="R8406" t="str">
            <v>O.K.</v>
          </cell>
          <cell r="S8406" t="str">
            <v>CONCILIADA</v>
          </cell>
          <cell r="T8406">
            <v>41632</v>
          </cell>
          <cell r="U8406">
            <v>8</v>
          </cell>
          <cell r="V8406" t="str">
            <v>DE 08 A 15 DÍAS</v>
          </cell>
        </row>
        <row r="8407">
          <cell r="Q8407" t="str">
            <v>BANORTE4163171001335721311</v>
          </cell>
          <cell r="R8407" t="str">
            <v>O.K.</v>
          </cell>
          <cell r="S8407" t="str">
            <v>CONCILIADA</v>
          </cell>
          <cell r="T8407">
            <v>41632</v>
          </cell>
          <cell r="U8407">
            <v>8</v>
          </cell>
          <cell r="V8407" t="str">
            <v>DE 08 A 15 DÍAS</v>
          </cell>
        </row>
        <row r="8408">
          <cell r="Q8408" t="str">
            <v>BANORTE4163171001335763522</v>
          </cell>
          <cell r="R8408" t="str">
            <v>O.K.</v>
          </cell>
          <cell r="S8408" t="str">
            <v>CONCILIADA</v>
          </cell>
          <cell r="T8408">
            <v>41632</v>
          </cell>
          <cell r="U8408">
            <v>8</v>
          </cell>
          <cell r="V8408" t="str">
            <v>DE 08 A 15 DÍAS</v>
          </cell>
        </row>
        <row r="8409">
          <cell r="Q8409" t="str">
            <v>BANORTE4163171001335741197</v>
          </cell>
          <cell r="R8409" t="str">
            <v>O.K.</v>
          </cell>
          <cell r="S8409" t="str">
            <v>CONCILIADA</v>
          </cell>
          <cell r="T8409">
            <v>41632</v>
          </cell>
          <cell r="U8409">
            <v>8</v>
          </cell>
          <cell r="V8409" t="str">
            <v>DE 08 A 15 DÍAS</v>
          </cell>
        </row>
        <row r="8410">
          <cell r="Q8410" t="str">
            <v>BANORTE4163171001335719137</v>
          </cell>
          <cell r="R8410" t="str">
            <v>O.K.</v>
          </cell>
          <cell r="S8410" t="str">
            <v>CONCILIADA</v>
          </cell>
          <cell r="T8410">
            <v>41632</v>
          </cell>
          <cell r="U8410">
            <v>8</v>
          </cell>
          <cell r="V8410" t="str">
            <v>DE 08 A 15 DÍAS</v>
          </cell>
        </row>
        <row r="8411">
          <cell r="Q8411" t="str">
            <v>BANORTE4163171001335729024</v>
          </cell>
          <cell r="R8411" t="str">
            <v>O.K.</v>
          </cell>
          <cell r="S8411" t="str">
            <v>CONCILIADA</v>
          </cell>
          <cell r="T8411">
            <v>41632</v>
          </cell>
          <cell r="U8411">
            <v>8</v>
          </cell>
          <cell r="V8411" t="str">
            <v>DE 08 A 15 DÍAS</v>
          </cell>
        </row>
        <row r="8412">
          <cell r="Q8412" t="str">
            <v>BANORTE4163171001335761679</v>
          </cell>
          <cell r="R8412" t="str">
            <v>O.K.</v>
          </cell>
          <cell r="S8412" t="str">
            <v>CONCILIADA</v>
          </cell>
          <cell r="T8412">
            <v>41632</v>
          </cell>
          <cell r="U8412">
            <v>8</v>
          </cell>
          <cell r="V8412" t="str">
            <v>DE 08 A 15 DÍAS</v>
          </cell>
        </row>
        <row r="8413">
          <cell r="Q8413" t="str">
            <v>BANORTE4163171001335761669</v>
          </cell>
          <cell r="R8413" t="str">
            <v>O.K.</v>
          </cell>
          <cell r="S8413" t="str">
            <v>CONCILIADA</v>
          </cell>
          <cell r="T8413">
            <v>41632</v>
          </cell>
          <cell r="U8413">
            <v>8</v>
          </cell>
          <cell r="V8413" t="str">
            <v>DE 08 A 15 DÍAS</v>
          </cell>
        </row>
        <row r="8414">
          <cell r="Q8414" t="str">
            <v>BANORTE4163171001335761621</v>
          </cell>
          <cell r="R8414" t="str">
            <v>O.K.</v>
          </cell>
          <cell r="S8414" t="str">
            <v>CONCILIADA</v>
          </cell>
          <cell r="T8414">
            <v>41632</v>
          </cell>
          <cell r="U8414">
            <v>8</v>
          </cell>
          <cell r="V8414" t="str">
            <v>DE 08 A 15 DÍAS</v>
          </cell>
        </row>
        <row r="8415">
          <cell r="Q8415" t="str">
            <v>BANORTE4163171001335766256</v>
          </cell>
          <cell r="R8415" t="str">
            <v>O.K.</v>
          </cell>
          <cell r="S8415" t="str">
            <v>CONCILIADA</v>
          </cell>
          <cell r="T8415">
            <v>41632</v>
          </cell>
          <cell r="U8415">
            <v>8</v>
          </cell>
          <cell r="V8415" t="str">
            <v>DE 08 A 15 DÍAS</v>
          </cell>
        </row>
        <row r="8416">
          <cell r="Q8416" t="str">
            <v>BANORTE4163171001335769037</v>
          </cell>
          <cell r="R8416" t="str">
            <v>O.K.</v>
          </cell>
          <cell r="S8416" t="str">
            <v>CONCILIADA</v>
          </cell>
          <cell r="T8416">
            <v>41632</v>
          </cell>
          <cell r="U8416">
            <v>8</v>
          </cell>
          <cell r="V8416" t="str">
            <v>DE 08 A 15 DÍAS</v>
          </cell>
        </row>
        <row r="8417">
          <cell r="Q8417" t="str">
            <v>BANORTE4163171001335783214</v>
          </cell>
          <cell r="R8417" t="str">
            <v>O.K.</v>
          </cell>
          <cell r="S8417" t="str">
            <v>CONCILIADA</v>
          </cell>
          <cell r="T8417">
            <v>41632</v>
          </cell>
          <cell r="U8417">
            <v>8</v>
          </cell>
          <cell r="V8417" t="str">
            <v>DE 08 A 15 DÍAS</v>
          </cell>
        </row>
        <row r="8418">
          <cell r="Q8418" t="str">
            <v>BANORTE4163171001335761657</v>
          </cell>
          <cell r="R8418" t="str">
            <v>O.K.</v>
          </cell>
          <cell r="S8418" t="str">
            <v>CONCILIADA</v>
          </cell>
          <cell r="T8418">
            <v>41632</v>
          </cell>
          <cell r="U8418">
            <v>8</v>
          </cell>
          <cell r="V8418" t="str">
            <v>DE 08 A 15 DÍAS</v>
          </cell>
        </row>
        <row r="8419">
          <cell r="Q8419" t="str">
            <v>BANORTE4163171001335758920</v>
          </cell>
          <cell r="R8419" t="str">
            <v>O.K.</v>
          </cell>
          <cell r="S8419" t="str">
            <v>CONCILIADA</v>
          </cell>
          <cell r="T8419">
            <v>41632</v>
          </cell>
          <cell r="U8419">
            <v>8</v>
          </cell>
          <cell r="V8419" t="str">
            <v>DE 08 A 15 DÍAS</v>
          </cell>
        </row>
        <row r="8420">
          <cell r="Q8420" t="str">
            <v>BANORTE4163171001335747353</v>
          </cell>
          <cell r="R8420" t="str">
            <v>O.K.</v>
          </cell>
          <cell r="S8420" t="str">
            <v>COMPENSADA</v>
          </cell>
          <cell r="T8420">
            <v>41632</v>
          </cell>
          <cell r="U8420">
            <v>8</v>
          </cell>
          <cell r="V8420" t="str">
            <v>DE 08 A 15 DÍAS</v>
          </cell>
        </row>
        <row r="8421">
          <cell r="Q8421" t="str">
            <v>BANORTE4163171001335761996</v>
          </cell>
          <cell r="R8421" t="str">
            <v>O.K.</v>
          </cell>
          <cell r="S8421" t="str">
            <v>CONCILIADA</v>
          </cell>
          <cell r="T8421">
            <v>41632</v>
          </cell>
          <cell r="U8421">
            <v>8</v>
          </cell>
          <cell r="V8421" t="str">
            <v>DE 08 A 15 DÍAS</v>
          </cell>
        </row>
        <row r="8422">
          <cell r="Q8422" t="str">
            <v>BANORTE4163171001335708731</v>
          </cell>
          <cell r="R8422" t="str">
            <v>O.K.</v>
          </cell>
          <cell r="S8422" t="str">
            <v>CONCILIADA</v>
          </cell>
          <cell r="T8422">
            <v>41632</v>
          </cell>
          <cell r="U8422">
            <v>8</v>
          </cell>
          <cell r="V8422" t="str">
            <v>DE 08 A 15 DÍAS</v>
          </cell>
        </row>
        <row r="8423">
          <cell r="Q8423" t="str">
            <v>BANORTE4163171001335783228</v>
          </cell>
          <cell r="R8423" t="str">
            <v>O.K.</v>
          </cell>
          <cell r="S8423" t="str">
            <v>CONCILIADA</v>
          </cell>
          <cell r="T8423">
            <v>41632</v>
          </cell>
          <cell r="U8423">
            <v>8</v>
          </cell>
          <cell r="V8423" t="str">
            <v>DE 08 A 15 DÍAS</v>
          </cell>
        </row>
        <row r="8424">
          <cell r="Q8424" t="str">
            <v>BANORTE4163171001335793451</v>
          </cell>
          <cell r="R8424" t="str">
            <v>O.K.</v>
          </cell>
          <cell r="S8424" t="str">
            <v>CONCILIADA</v>
          </cell>
          <cell r="T8424">
            <v>41632</v>
          </cell>
          <cell r="U8424">
            <v>8</v>
          </cell>
          <cell r="V8424" t="str">
            <v>DE 08 A 15 DÍAS</v>
          </cell>
        </row>
        <row r="8425">
          <cell r="Q8425" t="str">
            <v>BANORTE4163171001335795182</v>
          </cell>
          <cell r="R8425" t="str">
            <v>O.K.</v>
          </cell>
          <cell r="S8425" t="str">
            <v>CONCILIADA</v>
          </cell>
          <cell r="T8425">
            <v>41632</v>
          </cell>
          <cell r="U8425">
            <v>8</v>
          </cell>
          <cell r="V8425" t="str">
            <v>DE 08 A 15 DÍAS</v>
          </cell>
        </row>
        <row r="8426">
          <cell r="Q8426" t="str">
            <v>BANORTE4163171001335795177</v>
          </cell>
          <cell r="R8426" t="str">
            <v>O.K.</v>
          </cell>
          <cell r="S8426" t="str">
            <v>CONCILIADA</v>
          </cell>
          <cell r="T8426">
            <v>41632</v>
          </cell>
          <cell r="U8426">
            <v>8</v>
          </cell>
          <cell r="V8426" t="str">
            <v>DE 08 A 15 DÍAS</v>
          </cell>
        </row>
        <row r="8427">
          <cell r="Q8427" t="str">
            <v>BANORTE4163171001335761676</v>
          </cell>
          <cell r="R8427" t="str">
            <v>O.K.</v>
          </cell>
          <cell r="S8427" t="str">
            <v>CONCILIADA</v>
          </cell>
          <cell r="T8427">
            <v>41632</v>
          </cell>
          <cell r="U8427">
            <v>8</v>
          </cell>
          <cell r="V8427" t="str">
            <v>DE 08 A 15 DÍAS</v>
          </cell>
        </row>
        <row r="8428">
          <cell r="Q8428" t="str">
            <v>BANORTE4163171001335795179</v>
          </cell>
          <cell r="R8428" t="str">
            <v>O.K.</v>
          </cell>
          <cell r="S8428" t="str">
            <v>CONCILIADA</v>
          </cell>
          <cell r="T8428">
            <v>41632</v>
          </cell>
          <cell r="U8428">
            <v>8</v>
          </cell>
          <cell r="V8428" t="str">
            <v>DE 08 A 15 DÍAS</v>
          </cell>
        </row>
        <row r="8429">
          <cell r="Q8429" t="str">
            <v>BANORTE4163171001335761673</v>
          </cell>
          <cell r="R8429" t="str">
            <v>O.K.</v>
          </cell>
          <cell r="S8429" t="str">
            <v>CONCILIADA</v>
          </cell>
          <cell r="T8429">
            <v>41632</v>
          </cell>
          <cell r="U8429">
            <v>8</v>
          </cell>
          <cell r="V8429" t="str">
            <v>DE 08 A 15 DÍAS</v>
          </cell>
        </row>
        <row r="8430">
          <cell r="Q8430" t="str">
            <v>BANORTE4163171001335761668</v>
          </cell>
          <cell r="R8430" t="str">
            <v>O.K.</v>
          </cell>
          <cell r="S8430" t="str">
            <v>CONCILIADA</v>
          </cell>
          <cell r="T8430">
            <v>41632</v>
          </cell>
          <cell r="U8430">
            <v>8</v>
          </cell>
          <cell r="V8430" t="str">
            <v>DE 08 A 15 DÍAS</v>
          </cell>
        </row>
        <row r="8431">
          <cell r="Q8431" t="str">
            <v>BANORTE4163171001335714539</v>
          </cell>
          <cell r="R8431" t="str">
            <v>O.K.</v>
          </cell>
          <cell r="S8431" t="str">
            <v>CONCILIADA</v>
          </cell>
          <cell r="T8431">
            <v>41632</v>
          </cell>
          <cell r="U8431">
            <v>8</v>
          </cell>
          <cell r="V8431" t="str">
            <v>DE 08 A 15 DÍAS</v>
          </cell>
        </row>
        <row r="8432">
          <cell r="Q8432" t="str">
            <v>BANORTE4163171001335774715</v>
          </cell>
          <cell r="R8432" t="str">
            <v>O.K.</v>
          </cell>
          <cell r="S8432" t="str">
            <v>CONCILIADA</v>
          </cell>
          <cell r="T8432">
            <v>41632</v>
          </cell>
          <cell r="U8432">
            <v>8</v>
          </cell>
          <cell r="V8432" t="str">
            <v>DE 08 A 15 DÍAS</v>
          </cell>
        </row>
        <row r="8433">
          <cell r="Q8433" t="str">
            <v>BANORTE4163171001335717190</v>
          </cell>
          <cell r="R8433" t="str">
            <v>O.K.</v>
          </cell>
          <cell r="S8433" t="str">
            <v>CONCILIADA</v>
          </cell>
          <cell r="T8433">
            <v>41632</v>
          </cell>
          <cell r="U8433">
            <v>8</v>
          </cell>
          <cell r="V8433" t="str">
            <v>DE 08 A 15 DÍAS</v>
          </cell>
        </row>
        <row r="8434">
          <cell r="Q8434" t="str">
            <v>BANORTE4163171001335719998</v>
          </cell>
          <cell r="R8434" t="str">
            <v>O.K.</v>
          </cell>
          <cell r="S8434" t="str">
            <v>COMPENSADA</v>
          </cell>
          <cell r="T8434">
            <v>41632</v>
          </cell>
          <cell r="U8434">
            <v>8</v>
          </cell>
          <cell r="V8434" t="str">
            <v>DE 08 A 15 DÍAS</v>
          </cell>
        </row>
        <row r="8435">
          <cell r="Q8435" t="str">
            <v>BANORTE4163171001335719987</v>
          </cell>
          <cell r="R8435" t="str">
            <v>O.K.</v>
          </cell>
          <cell r="S8435" t="str">
            <v>CONCILIADA</v>
          </cell>
          <cell r="T8435">
            <v>41632</v>
          </cell>
          <cell r="U8435">
            <v>8</v>
          </cell>
          <cell r="V8435" t="str">
            <v>DE 08 A 15 DÍAS</v>
          </cell>
        </row>
        <row r="8436">
          <cell r="Q8436" t="str">
            <v>BANORTE4163171001335717191</v>
          </cell>
          <cell r="R8436" t="str">
            <v>O.K.</v>
          </cell>
          <cell r="S8436" t="str">
            <v>CONCILIADA</v>
          </cell>
          <cell r="T8436">
            <v>41632</v>
          </cell>
          <cell r="U8436">
            <v>8</v>
          </cell>
          <cell r="V8436" t="str">
            <v>DE 08 A 15 DÍAS</v>
          </cell>
        </row>
        <row r="8437">
          <cell r="Q8437" t="str">
            <v>BANORTE4163171001335717220</v>
          </cell>
          <cell r="R8437" t="str">
            <v>O.K.</v>
          </cell>
          <cell r="S8437" t="str">
            <v>CONCILIADA</v>
          </cell>
          <cell r="T8437">
            <v>41632</v>
          </cell>
          <cell r="U8437">
            <v>8</v>
          </cell>
          <cell r="V8437" t="str">
            <v>DE 08 A 15 DÍAS</v>
          </cell>
        </row>
        <row r="8438">
          <cell r="Q8438" t="str">
            <v>BANORTE4163171001335721580</v>
          </cell>
          <cell r="R8438" t="str">
            <v>O.K.</v>
          </cell>
          <cell r="S8438" t="str">
            <v>CONCILIADA</v>
          </cell>
          <cell r="T8438">
            <v>41632</v>
          </cell>
          <cell r="U8438">
            <v>8</v>
          </cell>
          <cell r="V8438" t="str">
            <v>DE 08 A 15 DÍAS</v>
          </cell>
        </row>
        <row r="8439">
          <cell r="Q8439" t="str">
            <v>BANORTE4163171001335702927</v>
          </cell>
          <cell r="R8439" t="str">
            <v>O.K.</v>
          </cell>
          <cell r="S8439" t="str">
            <v>CONCILIADA</v>
          </cell>
          <cell r="T8439">
            <v>41632</v>
          </cell>
          <cell r="U8439">
            <v>8</v>
          </cell>
          <cell r="V8439" t="str">
            <v>DE 08 A 15 DÍAS</v>
          </cell>
        </row>
        <row r="8440">
          <cell r="Q8440" t="str">
            <v>BANORTE4163171001335714524</v>
          </cell>
          <cell r="R8440" t="str">
            <v>O.K.</v>
          </cell>
          <cell r="S8440" t="str">
            <v>COMPENSADA</v>
          </cell>
          <cell r="T8440">
            <v>41632</v>
          </cell>
          <cell r="U8440">
            <v>8</v>
          </cell>
          <cell r="V8440" t="str">
            <v>DE 08 A 15 DÍAS</v>
          </cell>
        </row>
        <row r="8441">
          <cell r="Q8441" t="str">
            <v>BANORTE4163171001335723070</v>
          </cell>
          <cell r="R8441" t="str">
            <v>O.K.</v>
          </cell>
          <cell r="S8441" t="str">
            <v>CONCILIADA</v>
          </cell>
          <cell r="T8441">
            <v>41632</v>
          </cell>
          <cell r="U8441">
            <v>8</v>
          </cell>
          <cell r="V8441" t="str">
            <v>DE 08 A 15 DÍAS</v>
          </cell>
        </row>
        <row r="8442">
          <cell r="Q8442" t="str">
            <v>BANORTE4163171001335723073</v>
          </cell>
          <cell r="R8442" t="str">
            <v>O.K.</v>
          </cell>
          <cell r="S8442" t="str">
            <v>CONCILIADA</v>
          </cell>
          <cell r="T8442">
            <v>41632</v>
          </cell>
          <cell r="U8442">
            <v>8</v>
          </cell>
          <cell r="V8442" t="str">
            <v>DE 08 A 15 DÍAS</v>
          </cell>
        </row>
        <row r="8443">
          <cell r="Q8443" t="str">
            <v>BANORTE4163171001335788345</v>
          </cell>
          <cell r="R8443" t="str">
            <v>O.K.</v>
          </cell>
          <cell r="S8443" t="str">
            <v>CONCILIADA</v>
          </cell>
          <cell r="T8443">
            <v>41632</v>
          </cell>
          <cell r="U8443">
            <v>8</v>
          </cell>
          <cell r="V8443" t="str">
            <v>DE 08 A 15 DÍAS</v>
          </cell>
        </row>
        <row r="8444">
          <cell r="Q8444" t="str">
            <v>BANORTE4163171001335779600</v>
          </cell>
          <cell r="R8444" t="str">
            <v>O.K.</v>
          </cell>
          <cell r="S8444" t="str">
            <v>CONCILIADA</v>
          </cell>
          <cell r="T8444">
            <v>41632</v>
          </cell>
          <cell r="U8444">
            <v>8</v>
          </cell>
          <cell r="V8444" t="str">
            <v>DE 08 A 15 DÍAS</v>
          </cell>
        </row>
        <row r="8445">
          <cell r="Q8445" t="str">
            <v>BANORTE4163171001335786100</v>
          </cell>
          <cell r="R8445" t="str">
            <v>O.K.</v>
          </cell>
          <cell r="S8445" t="str">
            <v>CONCILIADA</v>
          </cell>
          <cell r="T8445">
            <v>41632</v>
          </cell>
          <cell r="U8445">
            <v>8</v>
          </cell>
          <cell r="V8445" t="str">
            <v>DE 08 A 15 DÍAS</v>
          </cell>
        </row>
        <row r="8446">
          <cell r="Q8446" t="str">
            <v>BANORTE4163171001335799150</v>
          </cell>
          <cell r="R8446" t="str">
            <v>O.K.</v>
          </cell>
          <cell r="S8446" t="str">
            <v>COMPENSADA</v>
          </cell>
          <cell r="T8446">
            <v>41632</v>
          </cell>
          <cell r="U8446">
            <v>8</v>
          </cell>
          <cell r="V8446" t="str">
            <v>DE 08 A 15 DÍAS</v>
          </cell>
        </row>
        <row r="8447">
          <cell r="Q8447" t="str">
            <v>BANORTE4163171001335747356</v>
          </cell>
          <cell r="R8447" t="str">
            <v>O.K.</v>
          </cell>
          <cell r="S8447" t="str">
            <v>CONCILIADA</v>
          </cell>
          <cell r="T8447">
            <v>41632</v>
          </cell>
          <cell r="U8447">
            <v>8</v>
          </cell>
          <cell r="V8447" t="str">
            <v>DE 08 A 15 DÍAS</v>
          </cell>
        </row>
        <row r="8448">
          <cell r="Q8448" t="str">
            <v>BANORTE4163171001335748562</v>
          </cell>
          <cell r="R8448" t="str">
            <v>O.K.</v>
          </cell>
          <cell r="S8448" t="str">
            <v>CONCILIADA</v>
          </cell>
          <cell r="T8448">
            <v>41632</v>
          </cell>
          <cell r="U8448">
            <v>8</v>
          </cell>
          <cell r="V8448" t="str">
            <v>DE 08 A 15 DÍAS</v>
          </cell>
        </row>
        <row r="8449">
          <cell r="Q8449" t="str">
            <v>BANORTE4163171001335761667</v>
          </cell>
          <cell r="R8449" t="str">
            <v>O.K.</v>
          </cell>
          <cell r="S8449" t="str">
            <v>COMPENSADA</v>
          </cell>
          <cell r="T8449">
            <v>41632</v>
          </cell>
          <cell r="U8449">
            <v>8</v>
          </cell>
          <cell r="V8449" t="str">
            <v>DE 08 A 15 DÍAS</v>
          </cell>
        </row>
        <row r="8450">
          <cell r="Q8450" t="str">
            <v>BANORTE4163171001335700420</v>
          </cell>
          <cell r="R8450" t="str">
            <v>O.K.</v>
          </cell>
          <cell r="S8450" t="str">
            <v>CONCILIADA</v>
          </cell>
          <cell r="T8450">
            <v>41632</v>
          </cell>
          <cell r="U8450">
            <v>8</v>
          </cell>
          <cell r="V8450" t="str">
            <v>DE 08 A 15 DÍAS</v>
          </cell>
        </row>
        <row r="8451">
          <cell r="Q8451" t="str">
            <v>BANORTE4163171001335705437</v>
          </cell>
          <cell r="R8451" t="str">
            <v>O.K.</v>
          </cell>
          <cell r="S8451" t="str">
            <v>CONCILIADA</v>
          </cell>
          <cell r="T8451">
            <v>41632</v>
          </cell>
          <cell r="U8451">
            <v>8</v>
          </cell>
          <cell r="V8451" t="str">
            <v>DE 08 A 15 DÍAS</v>
          </cell>
        </row>
        <row r="8452">
          <cell r="Q8452" t="str">
            <v>BANORTE4163171001335752603</v>
          </cell>
          <cell r="R8452" t="str">
            <v>O.K.</v>
          </cell>
          <cell r="S8452" t="str">
            <v>CONCILIADA</v>
          </cell>
          <cell r="T8452">
            <v>41632</v>
          </cell>
          <cell r="U8452">
            <v>8</v>
          </cell>
          <cell r="V8452" t="str">
            <v>DE 08 A 15 DÍAS</v>
          </cell>
        </row>
        <row r="8453">
          <cell r="Q8453" t="str">
            <v>BANORTE4163171001335747352</v>
          </cell>
          <cell r="R8453" t="str">
            <v>O.K.</v>
          </cell>
          <cell r="S8453" t="str">
            <v>CONCILIADA</v>
          </cell>
          <cell r="T8453">
            <v>41632</v>
          </cell>
          <cell r="U8453">
            <v>8</v>
          </cell>
          <cell r="V8453" t="str">
            <v>DE 08 A 15 DÍAS</v>
          </cell>
        </row>
        <row r="8454">
          <cell r="Q8454" t="str">
            <v>BANORTE4163171001335747344</v>
          </cell>
          <cell r="R8454" t="str">
            <v>O.K.</v>
          </cell>
          <cell r="S8454" t="str">
            <v>CONCILIADA</v>
          </cell>
          <cell r="T8454">
            <v>41632</v>
          </cell>
          <cell r="U8454">
            <v>8</v>
          </cell>
          <cell r="V8454" t="str">
            <v>DE 08 A 15 DÍAS</v>
          </cell>
        </row>
        <row r="8455">
          <cell r="Q8455" t="str">
            <v>BANORTE4163171001335761681</v>
          </cell>
          <cell r="R8455" t="str">
            <v>O.K.</v>
          </cell>
          <cell r="S8455" t="str">
            <v>COMPENSADA</v>
          </cell>
          <cell r="T8455">
            <v>41632</v>
          </cell>
          <cell r="U8455">
            <v>8</v>
          </cell>
          <cell r="V8455" t="str">
            <v>DE 08 A 15 DÍAS</v>
          </cell>
        </row>
        <row r="8456">
          <cell r="Q8456" t="str">
            <v>BANORTE4163171001335774889</v>
          </cell>
          <cell r="R8456" t="str">
            <v>O.K.</v>
          </cell>
          <cell r="S8456" t="str">
            <v>CONCILIADA</v>
          </cell>
          <cell r="T8456">
            <v>41632</v>
          </cell>
          <cell r="U8456">
            <v>8</v>
          </cell>
          <cell r="V8456" t="str">
            <v>DE 08 A 15 DÍAS</v>
          </cell>
        </row>
        <row r="8457">
          <cell r="Q8457" t="str">
            <v>BANORTE4163171001335784137</v>
          </cell>
          <cell r="R8457" t="str">
            <v>O.K.</v>
          </cell>
          <cell r="S8457" t="str">
            <v>CONCILIADA</v>
          </cell>
          <cell r="T8457">
            <v>41632</v>
          </cell>
          <cell r="U8457">
            <v>8</v>
          </cell>
          <cell r="V8457" t="str">
            <v>DE 08 A 15 DÍAS</v>
          </cell>
        </row>
        <row r="8458">
          <cell r="Q8458" t="str">
            <v>BANORTE4163171001335787310</v>
          </cell>
          <cell r="R8458" t="str">
            <v>O.K.</v>
          </cell>
          <cell r="S8458" t="str">
            <v>CONCILIADA</v>
          </cell>
          <cell r="T8458">
            <v>41632</v>
          </cell>
          <cell r="U8458">
            <v>8</v>
          </cell>
          <cell r="V8458" t="str">
            <v>DE 08 A 15 DÍAS</v>
          </cell>
        </row>
        <row r="8459">
          <cell r="Q8459" t="str">
            <v>BANORTE4163171001335799183</v>
          </cell>
          <cell r="R8459" t="str">
            <v>O.K.</v>
          </cell>
          <cell r="S8459" t="str">
            <v>COMPENSADA</v>
          </cell>
          <cell r="T8459">
            <v>41632</v>
          </cell>
          <cell r="U8459">
            <v>8</v>
          </cell>
          <cell r="V8459" t="str">
            <v>DE 08 A 15 DÍAS</v>
          </cell>
        </row>
        <row r="8460">
          <cell r="Q8460" t="str">
            <v>BANORTE4163171001335747349</v>
          </cell>
          <cell r="R8460" t="str">
            <v>O.K.</v>
          </cell>
          <cell r="S8460" t="str">
            <v>COMPENSADA</v>
          </cell>
          <cell r="T8460">
            <v>41632</v>
          </cell>
          <cell r="U8460">
            <v>8</v>
          </cell>
          <cell r="V8460" t="str">
            <v>DE 08 A 15 DÍAS</v>
          </cell>
        </row>
        <row r="8461">
          <cell r="Q8461" t="str">
            <v>BANORTE4163171001335783209</v>
          </cell>
          <cell r="R8461" t="str">
            <v>O.K.</v>
          </cell>
          <cell r="S8461" t="str">
            <v>CONCILIADA</v>
          </cell>
          <cell r="T8461">
            <v>41632</v>
          </cell>
          <cell r="U8461">
            <v>8</v>
          </cell>
          <cell r="V8461" t="str">
            <v>DE 08 A 15 DÍAS</v>
          </cell>
        </row>
        <row r="8462">
          <cell r="Q8462" t="str">
            <v>BANORTE4163171001335747341</v>
          </cell>
          <cell r="R8462" t="str">
            <v>O.K.</v>
          </cell>
          <cell r="S8462" t="str">
            <v>COMPENSADA</v>
          </cell>
          <cell r="T8462">
            <v>41632</v>
          </cell>
          <cell r="U8462">
            <v>8</v>
          </cell>
          <cell r="V8462" t="str">
            <v>DE 08 A 15 DÍAS</v>
          </cell>
        </row>
        <row r="8463">
          <cell r="Q8463" t="str">
            <v>BANORTE4163171001335787312</v>
          </cell>
          <cell r="R8463" t="str">
            <v>O.K.</v>
          </cell>
          <cell r="S8463" t="str">
            <v>CONCILIADA</v>
          </cell>
          <cell r="T8463">
            <v>41632</v>
          </cell>
          <cell r="U8463">
            <v>8</v>
          </cell>
          <cell r="V8463" t="str">
            <v>DE 08 A 15 DÍAS</v>
          </cell>
        </row>
        <row r="8464">
          <cell r="Q8464" t="str">
            <v>BANORTE4163171001335793532</v>
          </cell>
          <cell r="R8464" t="str">
            <v>O.K.</v>
          </cell>
          <cell r="S8464" t="str">
            <v>CONCILIADA</v>
          </cell>
          <cell r="T8464">
            <v>41632</v>
          </cell>
          <cell r="U8464">
            <v>8</v>
          </cell>
          <cell r="V8464" t="str">
            <v>DE 08 A 15 DÍAS</v>
          </cell>
        </row>
        <row r="8465">
          <cell r="Q8465" t="str">
            <v>BANORTE4163171001335783218</v>
          </cell>
          <cell r="R8465" t="str">
            <v>O.K.</v>
          </cell>
          <cell r="S8465" t="str">
            <v>CONCILIADA</v>
          </cell>
          <cell r="T8465">
            <v>41632</v>
          </cell>
          <cell r="U8465">
            <v>8</v>
          </cell>
          <cell r="V8465" t="str">
            <v>DE 08 A 15 DÍAS</v>
          </cell>
        </row>
        <row r="8466">
          <cell r="Q8466" t="str">
            <v>BANORTE4163171001335777458</v>
          </cell>
          <cell r="R8466" t="str">
            <v>O.K.</v>
          </cell>
          <cell r="S8466" t="str">
            <v>COMPENSADA</v>
          </cell>
          <cell r="T8466">
            <v>41634</v>
          </cell>
          <cell r="U8466">
            <v>8</v>
          </cell>
          <cell r="V8466" t="str">
            <v>DE 08 A 15 DÍAS</v>
          </cell>
        </row>
        <row r="8467">
          <cell r="Q8467" t="str">
            <v>BANORTE4163171001335788830</v>
          </cell>
          <cell r="R8467" t="str">
            <v>O.K.</v>
          </cell>
          <cell r="S8467" t="str">
            <v>COMPENSADA</v>
          </cell>
          <cell r="T8467">
            <v>41632</v>
          </cell>
          <cell r="U8467">
            <v>8</v>
          </cell>
          <cell r="V8467" t="str">
            <v>DE 08 A 15 DÍAS</v>
          </cell>
        </row>
        <row r="8468">
          <cell r="Q8468" t="str">
            <v>BANORTE4163171001335787315</v>
          </cell>
          <cell r="R8468" t="str">
            <v>O.K.</v>
          </cell>
          <cell r="S8468" t="str">
            <v>CONCILIADA</v>
          </cell>
          <cell r="T8468">
            <v>41632</v>
          </cell>
          <cell r="U8468">
            <v>8</v>
          </cell>
          <cell r="V8468" t="str">
            <v>DE 08 A 15 DÍAS</v>
          </cell>
        </row>
        <row r="8469">
          <cell r="Q8469" t="str">
            <v>BANORTE4163171001335774954</v>
          </cell>
          <cell r="R8469" t="str">
            <v>O.K.</v>
          </cell>
          <cell r="S8469" t="str">
            <v>CONCILIADA</v>
          </cell>
          <cell r="T8469">
            <v>41632</v>
          </cell>
          <cell r="U8469">
            <v>8</v>
          </cell>
          <cell r="V8469" t="str">
            <v>DE 08 A 15 DÍAS</v>
          </cell>
        </row>
        <row r="8470">
          <cell r="Q8470" t="str">
            <v>BANORTE4163171001335721482</v>
          </cell>
          <cell r="R8470" t="str">
            <v>O.K.</v>
          </cell>
          <cell r="S8470" t="str">
            <v>CONCILIADA</v>
          </cell>
          <cell r="T8470">
            <v>41632</v>
          </cell>
          <cell r="U8470">
            <v>8</v>
          </cell>
          <cell r="V8470" t="str">
            <v>DE 08 A 15 DÍAS</v>
          </cell>
        </row>
        <row r="8471">
          <cell r="Q8471" t="str">
            <v>BANORTE4163171001335721574</v>
          </cell>
          <cell r="R8471" t="str">
            <v>O.K.</v>
          </cell>
          <cell r="S8471" t="str">
            <v>CONCILIADA</v>
          </cell>
          <cell r="T8471">
            <v>41632</v>
          </cell>
          <cell r="U8471">
            <v>8</v>
          </cell>
          <cell r="V8471" t="str">
            <v>DE 08 A 15 DÍAS</v>
          </cell>
        </row>
        <row r="8472">
          <cell r="Q8472" t="str">
            <v>BANORTE4163171001335727945</v>
          </cell>
          <cell r="R8472" t="str">
            <v>O.K.</v>
          </cell>
          <cell r="S8472" t="str">
            <v>CONCILIADA</v>
          </cell>
          <cell r="T8472">
            <v>41632</v>
          </cell>
          <cell r="U8472">
            <v>8</v>
          </cell>
          <cell r="V8472" t="str">
            <v>DE 08 A 15 DÍAS</v>
          </cell>
        </row>
        <row r="8473">
          <cell r="Q8473" t="str">
            <v>BANORTE4163171001335784210</v>
          </cell>
          <cell r="R8473" t="str">
            <v>O.K.</v>
          </cell>
          <cell r="S8473" t="str">
            <v>COMPENSADA</v>
          </cell>
          <cell r="T8473">
            <v>41632</v>
          </cell>
          <cell r="U8473">
            <v>8</v>
          </cell>
          <cell r="V8473" t="str">
            <v>DE 08 A 15 DÍAS</v>
          </cell>
        </row>
        <row r="8474">
          <cell r="Q8474" t="str">
            <v>BANORTE4163171001335743777</v>
          </cell>
          <cell r="R8474" t="str">
            <v>O.K.</v>
          </cell>
          <cell r="S8474" t="str">
            <v>COMPENSADA</v>
          </cell>
          <cell r="T8474">
            <v>41632</v>
          </cell>
          <cell r="U8474">
            <v>8</v>
          </cell>
          <cell r="V8474" t="str">
            <v>DE 08 A 15 DÍAS</v>
          </cell>
        </row>
        <row r="8475">
          <cell r="Q8475" t="str">
            <v>BANORTE4163171001335721562</v>
          </cell>
          <cell r="R8475" t="str">
            <v>O.K.</v>
          </cell>
          <cell r="S8475" t="str">
            <v>CONCILIADA</v>
          </cell>
          <cell r="T8475">
            <v>41632</v>
          </cell>
          <cell r="U8475">
            <v>8</v>
          </cell>
          <cell r="V8475" t="str">
            <v>DE 08 A 15 DÍAS</v>
          </cell>
        </row>
        <row r="8476">
          <cell r="Q8476" t="str">
            <v>BANORTE4163171001335750683</v>
          </cell>
          <cell r="R8476" t="str">
            <v>O.K.</v>
          </cell>
          <cell r="S8476" t="str">
            <v>CONCILIADA</v>
          </cell>
          <cell r="T8476">
            <v>41632</v>
          </cell>
          <cell r="U8476">
            <v>8</v>
          </cell>
          <cell r="V8476" t="str">
            <v>DE 08 A 15 DÍAS</v>
          </cell>
        </row>
        <row r="8477">
          <cell r="Q8477" t="str">
            <v>BANORTE4163171001335795398</v>
          </cell>
          <cell r="R8477" t="str">
            <v>O.K.</v>
          </cell>
          <cell r="S8477" t="str">
            <v>CONCILIADA</v>
          </cell>
          <cell r="T8477">
            <v>41632</v>
          </cell>
          <cell r="U8477">
            <v>8</v>
          </cell>
          <cell r="V8477" t="str">
            <v>DE 08 A 15 DÍAS</v>
          </cell>
        </row>
        <row r="8478">
          <cell r="Q8478" t="str">
            <v>BANORTE4163171001335786118</v>
          </cell>
          <cell r="R8478" t="str">
            <v>O.K.</v>
          </cell>
          <cell r="S8478" t="str">
            <v>CONCILIADA</v>
          </cell>
          <cell r="T8478">
            <v>41632</v>
          </cell>
          <cell r="U8478">
            <v>8</v>
          </cell>
          <cell r="V8478" t="str">
            <v>DE 08 A 15 DÍAS</v>
          </cell>
        </row>
        <row r="8479">
          <cell r="Q8479" t="str">
            <v>BANORTE4163171001335755402</v>
          </cell>
          <cell r="R8479" t="str">
            <v>O.K.</v>
          </cell>
          <cell r="S8479" t="str">
            <v>CONCILIADA</v>
          </cell>
          <cell r="T8479">
            <v>41632</v>
          </cell>
          <cell r="U8479">
            <v>8</v>
          </cell>
          <cell r="V8479" t="str">
            <v>DE 08 A 15 DÍAS</v>
          </cell>
        </row>
        <row r="8480">
          <cell r="Q8480" t="str">
            <v>BANORTE4163171001335727793</v>
          </cell>
          <cell r="R8480" t="str">
            <v>O.K.</v>
          </cell>
          <cell r="S8480" t="str">
            <v>CONCILIADA</v>
          </cell>
          <cell r="T8480">
            <v>41632</v>
          </cell>
          <cell r="U8480">
            <v>8</v>
          </cell>
          <cell r="V8480" t="str">
            <v>DE 08 A 15 DÍAS</v>
          </cell>
        </row>
        <row r="8481">
          <cell r="Q8481" t="str">
            <v>BANORTE4163171001335735567</v>
          </cell>
          <cell r="R8481" t="str">
            <v>O.K.</v>
          </cell>
          <cell r="S8481" t="str">
            <v>CONCILIADA</v>
          </cell>
          <cell r="T8481">
            <v>41632</v>
          </cell>
          <cell r="U8481">
            <v>8</v>
          </cell>
          <cell r="V8481" t="str">
            <v>DE 08 A 15 DÍAS</v>
          </cell>
        </row>
        <row r="8482">
          <cell r="Q8482" t="str">
            <v>BANORTE4163171001335774611</v>
          </cell>
          <cell r="R8482" t="str">
            <v>CONCILIACION</v>
          </cell>
          <cell r="S8482" t="str">
            <v xml:space="preserve"> </v>
          </cell>
          <cell r="T8482" t="str">
            <v xml:space="preserve"> </v>
          </cell>
          <cell r="U8482">
            <v>8</v>
          </cell>
          <cell r="V8482" t="str">
            <v>DE 08 A 15 DÍAS</v>
          </cell>
        </row>
        <row r="8483">
          <cell r="Q8483" t="str">
            <v>BANORTE4163171001335785563</v>
          </cell>
          <cell r="R8483" t="str">
            <v>O.K.</v>
          </cell>
          <cell r="S8483" t="str">
            <v>CONCILIADA</v>
          </cell>
          <cell r="T8483">
            <v>41632</v>
          </cell>
          <cell r="U8483">
            <v>8</v>
          </cell>
          <cell r="V8483" t="str">
            <v>DE 08 A 15 DÍAS</v>
          </cell>
        </row>
        <row r="8484">
          <cell r="Q8484" t="str">
            <v>BANORTE4163171001335783305</v>
          </cell>
          <cell r="R8484" t="str">
            <v>O.K.</v>
          </cell>
          <cell r="S8484" t="str">
            <v>CONCILIADA</v>
          </cell>
          <cell r="T8484">
            <v>41632</v>
          </cell>
          <cell r="U8484">
            <v>8</v>
          </cell>
          <cell r="V8484" t="str">
            <v>DE 08 A 15 DÍAS</v>
          </cell>
        </row>
        <row r="8485">
          <cell r="Q8485" t="str">
            <v>BANORTE4163171001335747347</v>
          </cell>
          <cell r="R8485" t="str">
            <v>O.K.</v>
          </cell>
          <cell r="S8485" t="str">
            <v>CONCILIADA</v>
          </cell>
          <cell r="T8485">
            <v>41632</v>
          </cell>
          <cell r="U8485">
            <v>8</v>
          </cell>
          <cell r="V8485" t="str">
            <v>DE 08 A 15 DÍAS</v>
          </cell>
        </row>
        <row r="8486">
          <cell r="Q8486" t="str">
            <v>BANORTE4163171001335705359</v>
          </cell>
          <cell r="R8486" t="str">
            <v>CONCILIACION</v>
          </cell>
          <cell r="S8486" t="str">
            <v xml:space="preserve"> </v>
          </cell>
          <cell r="T8486" t="str">
            <v xml:space="preserve"> </v>
          </cell>
          <cell r="U8486">
            <v>8</v>
          </cell>
          <cell r="V8486" t="str">
            <v>DE 08 A 15 DÍAS</v>
          </cell>
        </row>
        <row r="8487">
          <cell r="Q8487" t="str">
            <v>BANORTE4163171001335786652</v>
          </cell>
          <cell r="R8487" t="str">
            <v>O.K.</v>
          </cell>
          <cell r="S8487" t="str">
            <v>COMPENSADA</v>
          </cell>
          <cell r="T8487">
            <v>41632</v>
          </cell>
          <cell r="U8487">
            <v>8</v>
          </cell>
          <cell r="V8487" t="str">
            <v>DE 08 A 15 DÍAS</v>
          </cell>
        </row>
        <row r="8488">
          <cell r="Q8488" t="str">
            <v>BANORTE4163171001335744830</v>
          </cell>
          <cell r="R8488" t="str">
            <v>O.K.</v>
          </cell>
          <cell r="S8488" t="str">
            <v>CONCILIADA</v>
          </cell>
          <cell r="T8488">
            <v>41632</v>
          </cell>
          <cell r="U8488">
            <v>8</v>
          </cell>
          <cell r="V8488" t="str">
            <v>DE 08 A 15 DÍAS</v>
          </cell>
        </row>
        <row r="8489">
          <cell r="Q8489" t="str">
            <v>BANORTE4163171001335744962</v>
          </cell>
          <cell r="R8489" t="str">
            <v>O.K.</v>
          </cell>
          <cell r="S8489" t="str">
            <v>CONCILIADA</v>
          </cell>
          <cell r="T8489">
            <v>41632</v>
          </cell>
          <cell r="U8489">
            <v>8</v>
          </cell>
          <cell r="V8489" t="str">
            <v>DE 08 A 15 DÍAS</v>
          </cell>
        </row>
        <row r="8490">
          <cell r="Q8490" t="str">
            <v>BANORTE4163171001335723065</v>
          </cell>
          <cell r="R8490" t="str">
            <v>O.K.</v>
          </cell>
          <cell r="S8490" t="str">
            <v>CONCILIADA</v>
          </cell>
          <cell r="T8490">
            <v>41632</v>
          </cell>
          <cell r="U8490">
            <v>8</v>
          </cell>
          <cell r="V8490" t="str">
            <v>DE 08 A 15 DÍAS</v>
          </cell>
        </row>
        <row r="8491">
          <cell r="Q8491" t="str">
            <v>BANORTE4163171001335723071</v>
          </cell>
          <cell r="R8491" t="str">
            <v>O.K.</v>
          </cell>
          <cell r="S8491" t="str">
            <v>CONCILIADA</v>
          </cell>
          <cell r="T8491">
            <v>41632</v>
          </cell>
          <cell r="U8491">
            <v>8</v>
          </cell>
          <cell r="V8491" t="str">
            <v>DE 08 A 15 DÍAS</v>
          </cell>
        </row>
        <row r="8492">
          <cell r="Q8492" t="str">
            <v>BANORTE4163171001335721154</v>
          </cell>
          <cell r="R8492" t="str">
            <v>CONCILIACION</v>
          </cell>
          <cell r="S8492" t="str">
            <v xml:space="preserve"> </v>
          </cell>
          <cell r="T8492" t="str">
            <v xml:space="preserve"> </v>
          </cell>
          <cell r="U8492">
            <v>8</v>
          </cell>
          <cell r="V8492" t="str">
            <v>DE 08 A 15 DÍAS</v>
          </cell>
        </row>
        <row r="8493">
          <cell r="Q8493" t="str">
            <v>BANORTE4163171001335700651</v>
          </cell>
          <cell r="R8493" t="str">
            <v>O.K.</v>
          </cell>
          <cell r="S8493" t="str">
            <v>COMPENSADA</v>
          </cell>
          <cell r="T8493">
            <v>41632</v>
          </cell>
          <cell r="U8493">
            <v>8</v>
          </cell>
          <cell r="V8493" t="str">
            <v>DE 08 A 15 DÍAS</v>
          </cell>
        </row>
        <row r="8494">
          <cell r="Q8494" t="str">
            <v>BANORTE4163171001335778125</v>
          </cell>
          <cell r="R8494" t="str">
            <v>O.K.</v>
          </cell>
          <cell r="S8494" t="str">
            <v>COMPENSADA</v>
          </cell>
          <cell r="T8494">
            <v>41632</v>
          </cell>
          <cell r="U8494">
            <v>8</v>
          </cell>
          <cell r="V8494" t="str">
            <v>DE 08 A 15 DÍAS</v>
          </cell>
        </row>
        <row r="8495">
          <cell r="Q8495" t="str">
            <v>BANORTE4163171001335768069</v>
          </cell>
          <cell r="R8495" t="str">
            <v>O.K.</v>
          </cell>
          <cell r="S8495" t="str">
            <v>CONCILIADA</v>
          </cell>
          <cell r="T8495">
            <v>41632</v>
          </cell>
          <cell r="U8495">
            <v>8</v>
          </cell>
          <cell r="V8495" t="str">
            <v>DE 08 A 15 DÍAS</v>
          </cell>
        </row>
        <row r="8496">
          <cell r="Q8496" t="str">
            <v>BANORTE4163171001335714538</v>
          </cell>
          <cell r="R8496" t="str">
            <v>O.K.</v>
          </cell>
          <cell r="S8496" t="str">
            <v>CONCILIADA</v>
          </cell>
          <cell r="T8496">
            <v>41632</v>
          </cell>
          <cell r="U8496">
            <v>8</v>
          </cell>
          <cell r="V8496" t="str">
            <v>DE 08 A 15 DÍAS</v>
          </cell>
        </row>
        <row r="8497">
          <cell r="Q8497" t="str">
            <v>BANORTE4163171001335721477</v>
          </cell>
          <cell r="R8497" t="str">
            <v>O.K.</v>
          </cell>
          <cell r="S8497" t="str">
            <v>CONCILIADA</v>
          </cell>
          <cell r="T8497">
            <v>41632</v>
          </cell>
          <cell r="U8497">
            <v>8</v>
          </cell>
          <cell r="V8497" t="str">
            <v>DE 08 A 15 DÍAS</v>
          </cell>
        </row>
        <row r="8498">
          <cell r="Q8498" t="str">
            <v>BANORTE4163171001335795911</v>
          </cell>
          <cell r="R8498" t="str">
            <v>O.K.</v>
          </cell>
          <cell r="S8498" t="str">
            <v>CONCILIADA</v>
          </cell>
          <cell r="T8498">
            <v>41632</v>
          </cell>
          <cell r="U8498">
            <v>8</v>
          </cell>
          <cell r="V8498" t="str">
            <v>DE 08 A 15 DÍAS</v>
          </cell>
        </row>
        <row r="8499">
          <cell r="Q8499" t="str">
            <v>BANORTE4163171001335714533</v>
          </cell>
          <cell r="R8499" t="str">
            <v>O.K.</v>
          </cell>
          <cell r="S8499" t="str">
            <v>CONCILIADA</v>
          </cell>
          <cell r="T8499">
            <v>41632</v>
          </cell>
          <cell r="U8499">
            <v>8</v>
          </cell>
          <cell r="V8499" t="str">
            <v>DE 08 A 15 DÍAS</v>
          </cell>
        </row>
        <row r="8500">
          <cell r="Q8500" t="str">
            <v>BANORTE4163171001335743497</v>
          </cell>
          <cell r="R8500" t="str">
            <v>O.K.</v>
          </cell>
          <cell r="S8500" t="str">
            <v>CONCILIADA</v>
          </cell>
          <cell r="T8500">
            <v>41632</v>
          </cell>
          <cell r="U8500">
            <v>8</v>
          </cell>
          <cell r="V8500" t="str">
            <v>DE 08 A 15 DÍAS</v>
          </cell>
        </row>
        <row r="8501">
          <cell r="Q8501" t="str">
            <v>BANORTE4163171001335728679</v>
          </cell>
          <cell r="R8501" t="str">
            <v>O.K.</v>
          </cell>
          <cell r="S8501" t="str">
            <v>CONCILIADA</v>
          </cell>
          <cell r="T8501">
            <v>41632</v>
          </cell>
          <cell r="U8501">
            <v>8</v>
          </cell>
          <cell r="V8501" t="str">
            <v>DE 08 A 15 DÍAS</v>
          </cell>
        </row>
        <row r="8502">
          <cell r="Q8502" t="str">
            <v>BANORTE4163171001335754904</v>
          </cell>
          <cell r="R8502" t="str">
            <v>O.K.</v>
          </cell>
          <cell r="S8502" t="str">
            <v>CONCILIADA</v>
          </cell>
          <cell r="T8502">
            <v>41632</v>
          </cell>
          <cell r="U8502">
            <v>8</v>
          </cell>
          <cell r="V8502" t="str">
            <v>DE 08 A 15 DÍAS</v>
          </cell>
        </row>
        <row r="8503">
          <cell r="Q8503" t="str">
            <v>BANORTE4163171001335717187</v>
          </cell>
          <cell r="R8503" t="str">
            <v>O.K.</v>
          </cell>
          <cell r="S8503" t="str">
            <v>CONCILIADA</v>
          </cell>
          <cell r="T8503">
            <v>41632</v>
          </cell>
          <cell r="U8503">
            <v>8</v>
          </cell>
          <cell r="V8503" t="str">
            <v>DE 08 A 15 DÍAS</v>
          </cell>
        </row>
        <row r="8504">
          <cell r="Q8504" t="str">
            <v>BANORTE4163171001335723075</v>
          </cell>
          <cell r="R8504" t="str">
            <v>O.K.</v>
          </cell>
          <cell r="S8504" t="str">
            <v>CONCILIADA</v>
          </cell>
          <cell r="T8504">
            <v>41632</v>
          </cell>
          <cell r="U8504">
            <v>8</v>
          </cell>
          <cell r="V8504" t="str">
            <v>DE 08 A 15 DÍAS</v>
          </cell>
        </row>
        <row r="8505">
          <cell r="Q8505" t="str">
            <v>BANORTE4163171001335721479</v>
          </cell>
          <cell r="R8505" t="str">
            <v>O.K.</v>
          </cell>
          <cell r="S8505" t="str">
            <v>CONCILIADA</v>
          </cell>
          <cell r="T8505">
            <v>41632</v>
          </cell>
          <cell r="U8505">
            <v>8</v>
          </cell>
          <cell r="V8505" t="str">
            <v>DE 08 A 15 DÍAS</v>
          </cell>
        </row>
        <row r="8506">
          <cell r="Q8506" t="str">
            <v>BANORTE4163171001335705349</v>
          </cell>
          <cell r="R8506" t="str">
            <v>O.K.</v>
          </cell>
          <cell r="S8506" t="str">
            <v>CONCILIADA</v>
          </cell>
          <cell r="T8506">
            <v>41632</v>
          </cell>
          <cell r="U8506">
            <v>8</v>
          </cell>
          <cell r="V8506" t="str">
            <v>DE 08 A 15 DÍAS</v>
          </cell>
        </row>
        <row r="8507">
          <cell r="Q8507" t="str">
            <v>BANORTE4163171001335717218</v>
          </cell>
          <cell r="R8507" t="str">
            <v>O.K.</v>
          </cell>
          <cell r="S8507" t="str">
            <v>CONCILIADA</v>
          </cell>
          <cell r="T8507">
            <v>41632</v>
          </cell>
          <cell r="U8507">
            <v>8</v>
          </cell>
          <cell r="V8507" t="str">
            <v>DE 08 A 15 DÍAS</v>
          </cell>
        </row>
        <row r="8508">
          <cell r="Q8508" t="str">
            <v>BANORTE4163171001335752605</v>
          </cell>
          <cell r="R8508" t="str">
            <v>O.K.</v>
          </cell>
          <cell r="S8508" t="str">
            <v>CONCILIADA</v>
          </cell>
          <cell r="T8508">
            <v>41632</v>
          </cell>
          <cell r="U8508">
            <v>8</v>
          </cell>
          <cell r="V8508" t="str">
            <v>DE 08 A 15 DÍAS</v>
          </cell>
        </row>
        <row r="8509">
          <cell r="Q8509" t="str">
            <v>BANORTE4163171001335789104</v>
          </cell>
          <cell r="R8509" t="str">
            <v>O.K.</v>
          </cell>
          <cell r="S8509" t="str">
            <v>CONCILIADA</v>
          </cell>
          <cell r="T8509">
            <v>41632</v>
          </cell>
          <cell r="U8509">
            <v>8</v>
          </cell>
          <cell r="V8509" t="str">
            <v>DE 08 A 15 DÍAS</v>
          </cell>
        </row>
        <row r="8510">
          <cell r="Q8510" t="str">
            <v>BANORTE4163171001335783408</v>
          </cell>
          <cell r="R8510" t="str">
            <v>O.K.</v>
          </cell>
          <cell r="S8510" t="str">
            <v>CONCILIADA</v>
          </cell>
          <cell r="T8510">
            <v>41632</v>
          </cell>
          <cell r="U8510">
            <v>8</v>
          </cell>
          <cell r="V8510" t="str">
            <v>DE 08 A 15 DÍAS</v>
          </cell>
        </row>
        <row r="8511">
          <cell r="Q8511" t="str">
            <v>BANORTE4163171001335727954</v>
          </cell>
          <cell r="R8511" t="str">
            <v>O.K.</v>
          </cell>
          <cell r="S8511" t="str">
            <v>CONCILIADA</v>
          </cell>
          <cell r="T8511">
            <v>41632</v>
          </cell>
          <cell r="U8511">
            <v>8</v>
          </cell>
          <cell r="V8511" t="str">
            <v>DE 08 A 15 DÍAS</v>
          </cell>
        </row>
        <row r="8512">
          <cell r="Q8512" t="str">
            <v>BANORTE4163171001335744309</v>
          </cell>
          <cell r="R8512" t="str">
            <v>O.K.</v>
          </cell>
          <cell r="S8512" t="str">
            <v>CONCILIADA</v>
          </cell>
          <cell r="T8512">
            <v>41632</v>
          </cell>
          <cell r="U8512">
            <v>8</v>
          </cell>
          <cell r="V8512" t="str">
            <v>DE 08 A 15 DÍAS</v>
          </cell>
        </row>
        <row r="8513">
          <cell r="Q8513" t="str">
            <v>BANORTE4163171001335763521</v>
          </cell>
          <cell r="R8513" t="str">
            <v>O.K.</v>
          </cell>
          <cell r="S8513" t="str">
            <v>CONCILIADA</v>
          </cell>
          <cell r="T8513">
            <v>41632</v>
          </cell>
          <cell r="U8513">
            <v>8</v>
          </cell>
          <cell r="V8513" t="str">
            <v>DE 08 A 15 DÍAS</v>
          </cell>
        </row>
        <row r="8514">
          <cell r="Q8514" t="str">
            <v>BANORTE4163171001335743004</v>
          </cell>
          <cell r="R8514" t="str">
            <v>O.K.</v>
          </cell>
          <cell r="S8514" t="str">
            <v>CONCILIADA</v>
          </cell>
          <cell r="T8514">
            <v>41632</v>
          </cell>
          <cell r="U8514">
            <v>8</v>
          </cell>
          <cell r="V8514" t="str">
            <v>DE 08 A 15 DÍAS</v>
          </cell>
        </row>
        <row r="8515">
          <cell r="Q8515" t="str">
            <v>BANORTE4163171001335719993</v>
          </cell>
          <cell r="R8515" t="str">
            <v>O.K.</v>
          </cell>
          <cell r="S8515" t="str">
            <v>CONCILIADA</v>
          </cell>
          <cell r="T8515">
            <v>41632</v>
          </cell>
          <cell r="U8515">
            <v>8</v>
          </cell>
          <cell r="V8515" t="str">
            <v>DE 08 A 15 DÍAS</v>
          </cell>
        </row>
        <row r="8516">
          <cell r="Q8516" t="str">
            <v>BANORTE4163171001335769160</v>
          </cell>
          <cell r="R8516" t="str">
            <v>O.K.</v>
          </cell>
          <cell r="S8516" t="str">
            <v>CONCILIADA</v>
          </cell>
          <cell r="T8516">
            <v>41632</v>
          </cell>
          <cell r="U8516">
            <v>8</v>
          </cell>
          <cell r="V8516" t="str">
            <v>DE 08 A 15 DÍAS</v>
          </cell>
        </row>
        <row r="8517">
          <cell r="Q8517" t="str">
            <v>BANORTE4163171001335752597</v>
          </cell>
          <cell r="R8517" t="str">
            <v>O.K.</v>
          </cell>
          <cell r="S8517" t="str">
            <v>CONCILIADA</v>
          </cell>
          <cell r="T8517">
            <v>41632</v>
          </cell>
          <cell r="U8517">
            <v>8</v>
          </cell>
          <cell r="V8517" t="str">
            <v>DE 08 A 15 DÍAS</v>
          </cell>
        </row>
        <row r="8518">
          <cell r="Q8518" t="str">
            <v>BANORTE4163171001335791748</v>
          </cell>
          <cell r="R8518" t="str">
            <v>O.K.</v>
          </cell>
          <cell r="S8518" t="str">
            <v>CONCILIADA</v>
          </cell>
          <cell r="T8518">
            <v>41632</v>
          </cell>
          <cell r="U8518">
            <v>8</v>
          </cell>
          <cell r="V8518" t="str">
            <v>DE 08 A 15 DÍAS</v>
          </cell>
        </row>
        <row r="8519">
          <cell r="Q8519" t="str">
            <v>BANORTE4163171001335721591</v>
          </cell>
          <cell r="R8519" t="str">
            <v>O.K.</v>
          </cell>
          <cell r="S8519" t="str">
            <v>CONCILIADA</v>
          </cell>
          <cell r="T8519">
            <v>41632</v>
          </cell>
          <cell r="U8519">
            <v>8</v>
          </cell>
          <cell r="V8519" t="str">
            <v>DE 08 A 15 DÍAS</v>
          </cell>
        </row>
        <row r="8520">
          <cell r="Q8520" t="str">
            <v>BANORTE4163171001335786199</v>
          </cell>
          <cell r="R8520" t="str">
            <v>O.K.</v>
          </cell>
          <cell r="S8520" t="str">
            <v>COMPENSADA</v>
          </cell>
          <cell r="T8520">
            <v>41632</v>
          </cell>
          <cell r="U8520">
            <v>8</v>
          </cell>
          <cell r="V8520" t="str">
            <v>DE 08 A 15 DÍAS</v>
          </cell>
        </row>
        <row r="8521">
          <cell r="Q8521" t="str">
            <v>BANORTE4163171001335777360</v>
          </cell>
          <cell r="R8521" t="str">
            <v>O.K.</v>
          </cell>
          <cell r="S8521" t="str">
            <v>CONCILIADA</v>
          </cell>
          <cell r="T8521">
            <v>41632</v>
          </cell>
          <cell r="U8521">
            <v>8</v>
          </cell>
          <cell r="V8521" t="str">
            <v>DE 08 A 15 DÍAS</v>
          </cell>
        </row>
        <row r="8522">
          <cell r="Q8522" t="str">
            <v>BANORTE4163171001335770795</v>
          </cell>
          <cell r="R8522" t="str">
            <v>O.K.</v>
          </cell>
          <cell r="S8522" t="str">
            <v>CONCILIADA</v>
          </cell>
          <cell r="T8522">
            <v>41632</v>
          </cell>
          <cell r="U8522">
            <v>8</v>
          </cell>
          <cell r="V8522" t="str">
            <v>DE 08 A 15 DÍAS</v>
          </cell>
        </row>
        <row r="8523">
          <cell r="Q8523" t="str">
            <v>BANORTE4163171001335721593</v>
          </cell>
          <cell r="R8523" t="str">
            <v>O.K.</v>
          </cell>
          <cell r="S8523" t="str">
            <v>CONCILIADA</v>
          </cell>
          <cell r="T8523">
            <v>41632</v>
          </cell>
          <cell r="U8523">
            <v>8</v>
          </cell>
          <cell r="V8523" t="str">
            <v>DE 08 A 15 DÍAS</v>
          </cell>
        </row>
        <row r="8524">
          <cell r="Q8524" t="str">
            <v>BANORTE4163171001335751889</v>
          </cell>
          <cell r="R8524" t="str">
            <v>O.K.</v>
          </cell>
          <cell r="S8524" t="str">
            <v>COMPENSADA</v>
          </cell>
          <cell r="T8524">
            <v>41632</v>
          </cell>
          <cell r="U8524">
            <v>8</v>
          </cell>
          <cell r="V8524" t="str">
            <v>DE 08 A 15 DÍAS</v>
          </cell>
        </row>
        <row r="8525">
          <cell r="Q8525" t="str">
            <v>BANORTE4163171001335736551</v>
          </cell>
          <cell r="R8525" t="str">
            <v>O.K.</v>
          </cell>
          <cell r="S8525" t="str">
            <v>CONCILIADA</v>
          </cell>
          <cell r="T8525">
            <v>41632</v>
          </cell>
          <cell r="U8525">
            <v>8</v>
          </cell>
          <cell r="V8525" t="str">
            <v>DE 08 A 15 DÍAS</v>
          </cell>
        </row>
        <row r="8526">
          <cell r="Q8526" t="str">
            <v>BANORTE4163171001335736463</v>
          </cell>
          <cell r="R8526" t="str">
            <v>O.K.</v>
          </cell>
          <cell r="S8526" t="str">
            <v>CONCILIADA</v>
          </cell>
          <cell r="T8526">
            <v>41632</v>
          </cell>
          <cell r="U8526">
            <v>8</v>
          </cell>
          <cell r="V8526" t="str">
            <v>DE 08 A 15 DÍAS</v>
          </cell>
        </row>
        <row r="8527">
          <cell r="Q8527" t="str">
            <v>BANORTE4163171001335728730</v>
          </cell>
          <cell r="R8527" t="str">
            <v>O.K.</v>
          </cell>
          <cell r="S8527" t="str">
            <v>CONCILIADA</v>
          </cell>
          <cell r="T8527">
            <v>41632</v>
          </cell>
          <cell r="U8527">
            <v>8</v>
          </cell>
          <cell r="V8527" t="str">
            <v>DE 08 A 15 DÍAS</v>
          </cell>
        </row>
        <row r="8528">
          <cell r="Q8528" t="str">
            <v>BANORTE4163171001335742788</v>
          </cell>
          <cell r="R8528" t="str">
            <v>O.K.</v>
          </cell>
          <cell r="S8528" t="str">
            <v>CONCILIADA</v>
          </cell>
          <cell r="T8528">
            <v>41632</v>
          </cell>
          <cell r="U8528">
            <v>8</v>
          </cell>
          <cell r="V8528" t="str">
            <v>DE 08 A 15 DÍAS</v>
          </cell>
        </row>
        <row r="8529">
          <cell r="Q8529" t="str">
            <v>BANCOMER AMEX4163113463835252899</v>
          </cell>
          <cell r="R8529" t="str">
            <v>O.K.</v>
          </cell>
          <cell r="S8529" t="str">
            <v>DIF. DE CTVOS.</v>
          </cell>
          <cell r="T8529">
            <v>41632</v>
          </cell>
          <cell r="U8529">
            <v>8</v>
          </cell>
          <cell r="V8529" t="str">
            <v>DE 08 A 15 DÍAS</v>
          </cell>
        </row>
        <row r="8530">
          <cell r="Q8530" t="str">
            <v>BANCOMER AMEX4163113463835252901</v>
          </cell>
          <cell r="R8530" t="str">
            <v>O.K.</v>
          </cell>
          <cell r="S8530" t="str">
            <v>DIF. DE CTVOS.</v>
          </cell>
          <cell r="T8530">
            <v>41632</v>
          </cell>
          <cell r="U8530">
            <v>8</v>
          </cell>
          <cell r="V8530" t="str">
            <v>DE 08 A 15 DÍAS</v>
          </cell>
        </row>
        <row r="8531">
          <cell r="Q8531" t="str">
            <v>BANCOMER AMEX4163113463835247879</v>
          </cell>
          <cell r="R8531" t="str">
            <v>O.K.</v>
          </cell>
          <cell r="S8531" t="str">
            <v>DIF. DE CTVOS.</v>
          </cell>
          <cell r="T8531">
            <v>41632</v>
          </cell>
          <cell r="U8531">
            <v>8</v>
          </cell>
          <cell r="V8531" t="str">
            <v>DE 08 A 15 DÍAS</v>
          </cell>
        </row>
        <row r="8532">
          <cell r="Q8532" t="str">
            <v>BANCOMER AMEX4163113463835252902</v>
          </cell>
          <cell r="R8532" t="str">
            <v>O.K.</v>
          </cell>
          <cell r="S8532" t="str">
            <v>DIF. DE CTVOS.</v>
          </cell>
          <cell r="T8532">
            <v>41632</v>
          </cell>
          <cell r="U8532">
            <v>8</v>
          </cell>
          <cell r="V8532" t="str">
            <v>DE 08 A 15 DÍAS</v>
          </cell>
        </row>
        <row r="8533">
          <cell r="Q8533" t="str">
            <v>BANCOMER AMEX4163113463835214310</v>
          </cell>
          <cell r="R8533" t="str">
            <v>.O.K.</v>
          </cell>
          <cell r="S8533" t="str">
            <v>acceso a red</v>
          </cell>
          <cell r="T8533">
            <v>41632</v>
          </cell>
          <cell r="U8533">
            <v>8</v>
          </cell>
          <cell r="V8533" t="str">
            <v>DE 08 A 15 DÍAS</v>
          </cell>
        </row>
        <row r="8534">
          <cell r="Q8534" t="str">
            <v>BANCOMER AMEX4163113463835219867</v>
          </cell>
          <cell r="R8534" t="str">
            <v>O.K.</v>
          </cell>
          <cell r="S8534" t="str">
            <v>DIF. DE CTVOS.</v>
          </cell>
          <cell r="T8534">
            <v>41632</v>
          </cell>
          <cell r="U8534">
            <v>8</v>
          </cell>
          <cell r="V8534" t="str">
            <v>DE 08 A 15 DÍAS</v>
          </cell>
        </row>
        <row r="8535">
          <cell r="Q8535" t="str">
            <v>BANCOMER AMEX4163113463835206109</v>
          </cell>
          <cell r="R8535" t="str">
            <v>O.K.</v>
          </cell>
          <cell r="S8535" t="str">
            <v>DIF. DE CTVOS.</v>
          </cell>
          <cell r="T8535">
            <v>41632</v>
          </cell>
          <cell r="U8535">
            <v>8</v>
          </cell>
          <cell r="V8535" t="str">
            <v>DE 08 A 15 DÍAS</v>
          </cell>
        </row>
        <row r="8536">
          <cell r="Q8536" t="str">
            <v>BANCOMER AMEX4163113463835228280</v>
          </cell>
          <cell r="R8536" t="str">
            <v>O.K.</v>
          </cell>
          <cell r="S8536" t="str">
            <v>DIF. DE CTVOS.</v>
          </cell>
          <cell r="T8536">
            <v>41632</v>
          </cell>
          <cell r="U8536">
            <v>8</v>
          </cell>
          <cell r="V8536" t="str">
            <v>DE 08 A 15 DÍAS</v>
          </cell>
        </row>
        <row r="8537">
          <cell r="Q8537" t="str">
            <v>BANCOMER AMEX4163113463835231615</v>
          </cell>
          <cell r="R8537" t="str">
            <v>O.K.</v>
          </cell>
          <cell r="S8537" t="str">
            <v>DIF. DE CTVOS.</v>
          </cell>
          <cell r="T8537">
            <v>41632</v>
          </cell>
          <cell r="U8537">
            <v>8</v>
          </cell>
          <cell r="V8537" t="str">
            <v>DE 08 A 15 DÍAS</v>
          </cell>
        </row>
        <row r="8538">
          <cell r="Q8538" t="str">
            <v>BANCOMER AMEX4163113463835253612</v>
          </cell>
          <cell r="R8538" t="str">
            <v>O.K.</v>
          </cell>
          <cell r="S8538" t="str">
            <v>DIF. DE CTVOS.</v>
          </cell>
          <cell r="T8538">
            <v>41632</v>
          </cell>
          <cell r="U8538">
            <v>8</v>
          </cell>
          <cell r="V8538" t="str">
            <v>DE 08 A 15 DÍAS</v>
          </cell>
        </row>
        <row r="8539">
          <cell r="Q8539" t="str">
            <v>BANCOMER AMEX4163113463835244598</v>
          </cell>
          <cell r="R8539" t="str">
            <v>O.K.</v>
          </cell>
          <cell r="S8539" t="str">
            <v>DIF. DE CTVOS.</v>
          </cell>
          <cell r="T8539">
            <v>41632</v>
          </cell>
          <cell r="U8539">
            <v>8</v>
          </cell>
          <cell r="V8539" t="str">
            <v>DE 08 A 15 DÍAS</v>
          </cell>
        </row>
        <row r="8540">
          <cell r="Q8540" t="str">
            <v>BANCOMER AMEX4163113463835206107</v>
          </cell>
          <cell r="R8540" t="str">
            <v>O.K.</v>
          </cell>
          <cell r="S8540" t="str">
            <v>DIF. DE CTVOS.</v>
          </cell>
          <cell r="T8540">
            <v>41632</v>
          </cell>
          <cell r="U8540">
            <v>8</v>
          </cell>
          <cell r="V8540" t="str">
            <v>DE 08 A 15 DÍAS</v>
          </cell>
        </row>
        <row r="8541">
          <cell r="Q8541" t="str">
            <v>BANCOMER AMEX4163113463835206108</v>
          </cell>
          <cell r="R8541" t="str">
            <v>O.K.</v>
          </cell>
          <cell r="S8541" t="str">
            <v>DIF. DE CTVOS.</v>
          </cell>
          <cell r="T8541">
            <v>41632</v>
          </cell>
          <cell r="U8541">
            <v>8</v>
          </cell>
          <cell r="V8541" t="str">
            <v>DE 08 A 15 DÍAS</v>
          </cell>
        </row>
        <row r="8542">
          <cell r="Q8542" t="str">
            <v>BANCOMER AMEX4163113463835207620</v>
          </cell>
          <cell r="R8542" t="str">
            <v>O.K.</v>
          </cell>
          <cell r="S8542" t="str">
            <v>DIF. DE CTVOS.</v>
          </cell>
          <cell r="T8542">
            <v>41632</v>
          </cell>
          <cell r="U8542">
            <v>8</v>
          </cell>
          <cell r="V8542" t="str">
            <v>DE 08 A 15 DÍAS</v>
          </cell>
        </row>
        <row r="8543">
          <cell r="Q8543" t="str">
            <v>BANCOMER AMEX4163113463835209289</v>
          </cell>
          <cell r="R8543" t="str">
            <v>O.K.</v>
          </cell>
          <cell r="S8543" t="str">
            <v>DIF. DE CTVOS.</v>
          </cell>
          <cell r="T8543">
            <v>41632</v>
          </cell>
          <cell r="U8543">
            <v>8</v>
          </cell>
          <cell r="V8543" t="str">
            <v>DE 08 A 15 DÍAS</v>
          </cell>
        </row>
        <row r="8544">
          <cell r="Q8544" t="str">
            <v>BANCOMER AMEX4163113463835215063</v>
          </cell>
          <cell r="R8544" t="str">
            <v>O.K.</v>
          </cell>
          <cell r="S8544" t="str">
            <v>DIF. DE CTVOS.</v>
          </cell>
          <cell r="T8544">
            <v>41632</v>
          </cell>
          <cell r="U8544">
            <v>8</v>
          </cell>
          <cell r="V8544" t="str">
            <v>DE 08 A 15 DÍAS</v>
          </cell>
        </row>
        <row r="8545">
          <cell r="Q8545" t="str">
            <v>BANCOMER AMEX4163113463835231818</v>
          </cell>
          <cell r="R8545" t="str">
            <v>O.K.</v>
          </cell>
          <cell r="S8545" t="str">
            <v>DIF. DE CTVOS.</v>
          </cell>
          <cell r="T8545">
            <v>41632</v>
          </cell>
          <cell r="U8545">
            <v>8</v>
          </cell>
          <cell r="V8545" t="str">
            <v>DE 08 A 15 DÍAS</v>
          </cell>
        </row>
        <row r="8546">
          <cell r="Q8546" t="str">
            <v>BANCOMER AMEX4163113463835238417</v>
          </cell>
          <cell r="R8546" t="str">
            <v>O.K.</v>
          </cell>
          <cell r="S8546" t="str">
            <v>DIF. DE CTVOS.</v>
          </cell>
          <cell r="T8546">
            <v>41632</v>
          </cell>
          <cell r="U8546">
            <v>8</v>
          </cell>
          <cell r="V8546" t="str">
            <v>DE 08 A 15 DÍAS</v>
          </cell>
        </row>
        <row r="8547">
          <cell r="Q8547" t="str">
            <v>BANCOMER AMEX4163113463835246483</v>
          </cell>
          <cell r="R8547" t="str">
            <v>O.K.</v>
          </cell>
          <cell r="S8547" t="str">
            <v>DIF. DE CTVOS.</v>
          </cell>
          <cell r="T8547">
            <v>41632</v>
          </cell>
          <cell r="U8547">
            <v>8</v>
          </cell>
          <cell r="V8547" t="str">
            <v>DE 08 A 15 DÍAS</v>
          </cell>
        </row>
        <row r="8548">
          <cell r="Q8548" t="str">
            <v>BANCOMER AMEX4163113463835200486</v>
          </cell>
          <cell r="R8548" t="str">
            <v>O.K.</v>
          </cell>
          <cell r="S8548" t="str">
            <v>DIF. DE CTVOS.</v>
          </cell>
          <cell r="T8548">
            <v>41632</v>
          </cell>
          <cell r="U8548">
            <v>8</v>
          </cell>
          <cell r="V8548" t="str">
            <v>DE 08 A 15 DÍAS</v>
          </cell>
        </row>
        <row r="8549">
          <cell r="Q8549" t="str">
            <v>BANCOMER AMEX4163113463835200473</v>
          </cell>
          <cell r="R8549" t="str">
            <v>O.K.</v>
          </cell>
          <cell r="S8549" t="str">
            <v>DIF. DE CTVOS.</v>
          </cell>
          <cell r="T8549">
            <v>41632</v>
          </cell>
          <cell r="U8549">
            <v>8</v>
          </cell>
          <cell r="V8549" t="str">
            <v>DE 08 A 15 DÍAS</v>
          </cell>
        </row>
        <row r="8550">
          <cell r="Q8550" t="str">
            <v>BANCOMER AMEX4163113463835238751</v>
          </cell>
          <cell r="R8550" t="str">
            <v>O.K.</v>
          </cell>
          <cell r="S8550" t="str">
            <v>DIF. DE CTVOS.</v>
          </cell>
          <cell r="T8550">
            <v>41632</v>
          </cell>
          <cell r="U8550">
            <v>8</v>
          </cell>
          <cell r="V8550" t="str">
            <v>DE 08 A 15 DÍAS</v>
          </cell>
        </row>
        <row r="8551">
          <cell r="Q8551" t="str">
            <v>BANCOMER AMEX4163113463835217801</v>
          </cell>
          <cell r="R8551" t="str">
            <v>O.K.</v>
          </cell>
          <cell r="S8551" t="str">
            <v>DIF. DE CTVOS.</v>
          </cell>
          <cell r="T8551">
            <v>41632</v>
          </cell>
          <cell r="U8551">
            <v>8</v>
          </cell>
          <cell r="V8551" t="str">
            <v>DE 08 A 15 DÍAS</v>
          </cell>
        </row>
        <row r="8552">
          <cell r="Q8552" t="str">
            <v>BANCOMER AMEX4163113463835231617</v>
          </cell>
          <cell r="R8552" t="str">
            <v>O.K.</v>
          </cell>
          <cell r="S8552" t="str">
            <v>DIF. DE CTVOS.</v>
          </cell>
          <cell r="T8552">
            <v>41632</v>
          </cell>
          <cell r="U8552">
            <v>8</v>
          </cell>
          <cell r="V8552" t="str">
            <v>DE 08 A 15 DÍAS</v>
          </cell>
        </row>
        <row r="8553">
          <cell r="Q8553" t="str">
            <v>BANCOMER AMEX4163113463835217187</v>
          </cell>
          <cell r="R8553" t="str">
            <v>O.K.</v>
          </cell>
          <cell r="S8553" t="str">
            <v>DIF. DE CTVOS.</v>
          </cell>
          <cell r="T8553">
            <v>41632</v>
          </cell>
          <cell r="U8553">
            <v>8</v>
          </cell>
          <cell r="V8553" t="str">
            <v>DE 08 A 15 DÍAS</v>
          </cell>
        </row>
        <row r="8554">
          <cell r="Q8554" t="str">
            <v>BANCOMER AMEX4163113463835238420</v>
          </cell>
          <cell r="R8554" t="str">
            <v>O.K.</v>
          </cell>
          <cell r="S8554" t="str">
            <v>DIF. DE CTVOS.</v>
          </cell>
          <cell r="T8554">
            <v>41632</v>
          </cell>
          <cell r="U8554">
            <v>8</v>
          </cell>
          <cell r="V8554" t="str">
            <v>DE 08 A 15 DÍAS</v>
          </cell>
        </row>
        <row r="8555">
          <cell r="Q8555" t="str">
            <v>BANCOMER AMEX4163113463835206112</v>
          </cell>
          <cell r="R8555" t="str">
            <v>O.K.</v>
          </cell>
          <cell r="S8555" t="str">
            <v>DIF. DE CTVOS.</v>
          </cell>
          <cell r="T8555">
            <v>41632</v>
          </cell>
          <cell r="U8555">
            <v>8</v>
          </cell>
          <cell r="V8555" t="str">
            <v>DE 08 A 15 DÍAS</v>
          </cell>
        </row>
        <row r="8556">
          <cell r="Q8556" t="str">
            <v>BANCOMER AMEX4163113463835226023</v>
          </cell>
          <cell r="R8556" t="str">
            <v>O.K.</v>
          </cell>
          <cell r="S8556" t="str">
            <v>DIF. DE CTVOS.</v>
          </cell>
          <cell r="T8556">
            <v>41632</v>
          </cell>
          <cell r="U8556">
            <v>8</v>
          </cell>
          <cell r="V8556" t="str">
            <v>DE 08 A 15 DÍAS</v>
          </cell>
        </row>
        <row r="8557">
          <cell r="Q8557" t="str">
            <v>BANCOMER AMEX4163113463835200437</v>
          </cell>
          <cell r="R8557" t="str">
            <v>O.K.</v>
          </cell>
          <cell r="S8557" t="str">
            <v>DIF. DE CTVOS.</v>
          </cell>
          <cell r="T8557">
            <v>41632</v>
          </cell>
          <cell r="U8557">
            <v>8</v>
          </cell>
          <cell r="V8557" t="str">
            <v>DE 08 A 15 DÍAS</v>
          </cell>
        </row>
        <row r="8558">
          <cell r="Q8558" t="str">
            <v>BANCOMER AMEX4163113463835245670</v>
          </cell>
          <cell r="R8558" t="str">
            <v>O.K.</v>
          </cell>
          <cell r="S8558" t="str">
            <v>DIF. DE CTVOS.</v>
          </cell>
          <cell r="T8558">
            <v>41632</v>
          </cell>
          <cell r="U8558">
            <v>8</v>
          </cell>
          <cell r="V8558" t="str">
            <v>DE 08 A 15 DÍAS</v>
          </cell>
        </row>
        <row r="8559">
          <cell r="Q8559" t="str">
            <v>BANCOMER AMEX4163113463835252898</v>
          </cell>
          <cell r="R8559" t="str">
            <v>O.K.</v>
          </cell>
          <cell r="S8559" t="str">
            <v>DIF. DE CTVOS.</v>
          </cell>
          <cell r="T8559">
            <v>41632</v>
          </cell>
          <cell r="U8559">
            <v>8</v>
          </cell>
          <cell r="V8559" t="str">
            <v>DE 08 A 15 DÍAS</v>
          </cell>
        </row>
        <row r="8560">
          <cell r="Q8560" t="str">
            <v>BANCOMER AMEX4163113463835252905</v>
          </cell>
          <cell r="R8560" t="str">
            <v>O.K.</v>
          </cell>
          <cell r="S8560" t="str">
            <v>DIF. DE CTVOS.</v>
          </cell>
          <cell r="T8560">
            <v>41632</v>
          </cell>
          <cell r="U8560">
            <v>8</v>
          </cell>
          <cell r="V8560" t="str">
            <v>DE 08 A 15 DÍAS</v>
          </cell>
        </row>
        <row r="8561">
          <cell r="Q8561" t="str">
            <v>BANCOMER AMEX4163113463835215065</v>
          </cell>
          <cell r="R8561" t="str">
            <v>O.K.</v>
          </cell>
          <cell r="S8561" t="str">
            <v>DIF. DE CTVOS.</v>
          </cell>
          <cell r="T8561">
            <v>41632</v>
          </cell>
          <cell r="U8561">
            <v>8</v>
          </cell>
          <cell r="V8561" t="str">
            <v>DE 08 A 15 DÍAS</v>
          </cell>
        </row>
        <row r="8562">
          <cell r="Q8562" t="str">
            <v>BANCOMER AMEX4163113463835207619</v>
          </cell>
          <cell r="R8562" t="str">
            <v>O.K.</v>
          </cell>
          <cell r="S8562" t="str">
            <v>DIF. DE CTVOS.</v>
          </cell>
          <cell r="T8562">
            <v>41632</v>
          </cell>
          <cell r="U8562">
            <v>8</v>
          </cell>
          <cell r="V8562" t="str">
            <v>DE 08 A 15 DÍAS</v>
          </cell>
        </row>
        <row r="8563">
          <cell r="Q8563" t="str">
            <v>BANCOMER AMEX4163113463835254172</v>
          </cell>
          <cell r="R8563" t="str">
            <v>O.K.</v>
          </cell>
          <cell r="S8563" t="str">
            <v>DIF. DE CTVOS.</v>
          </cell>
          <cell r="T8563">
            <v>41632</v>
          </cell>
          <cell r="U8563">
            <v>8</v>
          </cell>
          <cell r="V8563" t="str">
            <v>DE 08 A 15 DÍAS</v>
          </cell>
        </row>
        <row r="8564">
          <cell r="Q8564" t="str">
            <v>BANCOMER AMEX4163113463835217359</v>
          </cell>
          <cell r="R8564" t="str">
            <v>O.K.</v>
          </cell>
          <cell r="S8564" t="str">
            <v>DIF. DE CTVOS.</v>
          </cell>
          <cell r="T8564">
            <v>41632</v>
          </cell>
          <cell r="U8564">
            <v>8</v>
          </cell>
          <cell r="V8564" t="str">
            <v>DE 08 A 15 DÍAS</v>
          </cell>
        </row>
        <row r="8565">
          <cell r="Q8565" t="str">
            <v>BANCOMER AMEX4163113463835253676</v>
          </cell>
          <cell r="R8565" t="str">
            <v>O.K.</v>
          </cell>
          <cell r="S8565" t="str">
            <v>DIF. DE CTVOS.</v>
          </cell>
          <cell r="T8565">
            <v>41632</v>
          </cell>
          <cell r="U8565">
            <v>8</v>
          </cell>
          <cell r="V8565" t="str">
            <v>DE 08 A 15 DÍAS</v>
          </cell>
        </row>
        <row r="8566">
          <cell r="Q8566" t="str">
            <v>BANCOMER AMEX4163113463835248991</v>
          </cell>
          <cell r="R8566" t="str">
            <v>O.K.</v>
          </cell>
          <cell r="S8566" t="str">
            <v>DIF. DE CTVOS.</v>
          </cell>
          <cell r="T8566">
            <v>41632</v>
          </cell>
          <cell r="U8566">
            <v>8</v>
          </cell>
          <cell r="V8566" t="str">
            <v>DE 08 A 15 DÍAS</v>
          </cell>
        </row>
        <row r="8567">
          <cell r="Q8567" t="str">
            <v>BANCOMER AMEX4163113463835209701</v>
          </cell>
          <cell r="R8567" t="str">
            <v>O.K.</v>
          </cell>
          <cell r="S8567" t="str">
            <v>DIF. DE CTVOS.</v>
          </cell>
          <cell r="T8567">
            <v>41632</v>
          </cell>
          <cell r="U8567">
            <v>8</v>
          </cell>
          <cell r="V8567" t="str">
            <v>DE 08 A 15 DÍAS</v>
          </cell>
        </row>
        <row r="8568">
          <cell r="Q8568" t="str">
            <v>BANCOMER AMEX4163113463835200457</v>
          </cell>
          <cell r="R8568" t="str">
            <v>O.K.</v>
          </cell>
          <cell r="S8568" t="str">
            <v>DIF. DE CTVOS.</v>
          </cell>
          <cell r="T8568">
            <v>41632</v>
          </cell>
          <cell r="U8568">
            <v>8</v>
          </cell>
          <cell r="V8568" t="str">
            <v>DE 08 A 15 DÍAS</v>
          </cell>
        </row>
        <row r="8569">
          <cell r="Q8569" t="str">
            <v>BANCOMER AMEX4163113463835231791</v>
          </cell>
          <cell r="R8569" t="str">
            <v>O.K.</v>
          </cell>
          <cell r="S8569" t="str">
            <v>DIF. DE CTVOS.</v>
          </cell>
          <cell r="T8569">
            <v>41632</v>
          </cell>
          <cell r="U8569">
            <v>8</v>
          </cell>
          <cell r="V8569" t="str">
            <v>DE 08 A 15 DÍAS</v>
          </cell>
        </row>
        <row r="8570">
          <cell r="Q8570" t="str">
            <v>BANCOMER AMEX4163113463835258060</v>
          </cell>
          <cell r="R8570" t="str">
            <v>O.K.</v>
          </cell>
          <cell r="S8570" t="str">
            <v>DIF. DE CTVOS.</v>
          </cell>
          <cell r="T8570">
            <v>41632</v>
          </cell>
          <cell r="U8570">
            <v>8</v>
          </cell>
          <cell r="V8570" t="str">
            <v>DE 08 A 15 DÍAS</v>
          </cell>
        </row>
        <row r="8571">
          <cell r="Q8571" t="str">
            <v>BANCOMER AMEX4163113463835246433</v>
          </cell>
          <cell r="R8571" t="str">
            <v>O.K.</v>
          </cell>
          <cell r="S8571" t="str">
            <v>DIF. DE CTVOS.</v>
          </cell>
          <cell r="T8571">
            <v>41632</v>
          </cell>
          <cell r="U8571">
            <v>8</v>
          </cell>
          <cell r="V8571" t="str">
            <v>DE 08 A 15 DÍAS</v>
          </cell>
        </row>
        <row r="8572">
          <cell r="Q8572" t="str">
            <v>BANCOMER AMEX4163113463835206111</v>
          </cell>
          <cell r="R8572" t="str">
            <v>O.K.</v>
          </cell>
          <cell r="S8572" t="str">
            <v>DIF. DE CTVOS.</v>
          </cell>
          <cell r="T8572">
            <v>41632</v>
          </cell>
          <cell r="U8572">
            <v>8</v>
          </cell>
          <cell r="V8572" t="str">
            <v>DE 08 A 15 DÍAS</v>
          </cell>
        </row>
        <row r="8573">
          <cell r="Q8573" t="str">
            <v>BANCOMER AMEX4163113463835211232</v>
          </cell>
          <cell r="R8573" t="str">
            <v>O.K.</v>
          </cell>
          <cell r="S8573" t="str">
            <v>DIF. DE CTVOS.</v>
          </cell>
          <cell r="T8573">
            <v>41632</v>
          </cell>
          <cell r="U8573">
            <v>8</v>
          </cell>
          <cell r="V8573" t="str">
            <v>DE 08 A 15 DÍAS</v>
          </cell>
        </row>
        <row r="8574">
          <cell r="Q8574" t="str">
            <v>BANCOMER AMEX4163113463835206113</v>
          </cell>
          <cell r="R8574" t="str">
            <v>O.K.</v>
          </cell>
          <cell r="S8574" t="str">
            <v>DIF. DE CTVOS.</v>
          </cell>
          <cell r="T8574">
            <v>41632</v>
          </cell>
          <cell r="U8574">
            <v>8</v>
          </cell>
          <cell r="V8574" t="str">
            <v>DE 08 A 15 DÍAS</v>
          </cell>
        </row>
        <row r="8575">
          <cell r="Q8575" t="str">
            <v>BANCOMER AMEX4163113463835226805</v>
          </cell>
          <cell r="R8575" t="str">
            <v>O.K.</v>
          </cell>
          <cell r="S8575" t="str">
            <v>DIF. DE CTVOS.</v>
          </cell>
          <cell r="T8575">
            <v>41632</v>
          </cell>
          <cell r="U8575">
            <v>8</v>
          </cell>
          <cell r="V8575" t="str">
            <v>DE 08 A 15 DÍAS</v>
          </cell>
        </row>
        <row r="8576">
          <cell r="Q8576" t="str">
            <v>BANCOMER AMEX4163113463835253665</v>
          </cell>
          <cell r="R8576" t="str">
            <v>.O.K.</v>
          </cell>
          <cell r="S8576" t="str">
            <v>meses sin intereses</v>
          </cell>
          <cell r="T8576">
            <v>41632</v>
          </cell>
          <cell r="U8576">
            <v>8</v>
          </cell>
          <cell r="V8576" t="str">
            <v>DE 08 A 15 DÍAS</v>
          </cell>
        </row>
        <row r="8577">
          <cell r="Q8577" t="str">
            <v>BANCOMER AMEX4163113463835280370</v>
          </cell>
          <cell r="R8577" t="str">
            <v>O.K.</v>
          </cell>
          <cell r="S8577" t="str">
            <v>DIF. DE CTVOS.</v>
          </cell>
          <cell r="T8577">
            <v>41632</v>
          </cell>
          <cell r="U8577">
            <v>8</v>
          </cell>
          <cell r="V8577" t="str">
            <v>DE 08 A 15 DÍAS</v>
          </cell>
        </row>
        <row r="8578">
          <cell r="Q8578" t="str">
            <v>BANCOMER AMEX4163113463835247220</v>
          </cell>
          <cell r="R8578" t="str">
            <v>O.K.</v>
          </cell>
          <cell r="S8578" t="str">
            <v>DIF. DE CTVOS.</v>
          </cell>
          <cell r="T8578">
            <v>41632</v>
          </cell>
          <cell r="U8578">
            <v>8</v>
          </cell>
          <cell r="V8578" t="str">
            <v>DE 08 A 15 DÍAS</v>
          </cell>
        </row>
        <row r="8579">
          <cell r="Q8579" t="str">
            <v>BANCOMER AMEX4163113463835247222</v>
          </cell>
          <cell r="R8579" t="str">
            <v>O.K.</v>
          </cell>
          <cell r="S8579" t="str">
            <v>DIF. DE CTVOS.</v>
          </cell>
          <cell r="T8579">
            <v>41632</v>
          </cell>
          <cell r="U8579">
            <v>8</v>
          </cell>
          <cell r="V8579" t="str">
            <v>DE 08 A 15 DÍAS</v>
          </cell>
        </row>
        <row r="8580">
          <cell r="Q8580" t="str">
            <v>BANCOMER AMEX4163113463835252959</v>
          </cell>
          <cell r="R8580" t="str">
            <v>O.K.</v>
          </cell>
          <cell r="S8580" t="str">
            <v>DIF. DE CTVOS.</v>
          </cell>
          <cell r="T8580">
            <v>41632</v>
          </cell>
          <cell r="U8580">
            <v>8</v>
          </cell>
          <cell r="V8580" t="str">
            <v>DE 08 A 15 DÍAS</v>
          </cell>
        </row>
        <row r="8581">
          <cell r="Q8581" t="str">
            <v>BANCOMER AMEX4163113463835253670</v>
          </cell>
          <cell r="R8581" t="str">
            <v>O.K.</v>
          </cell>
          <cell r="S8581" t="str">
            <v>DIF. DE CTVOS.</v>
          </cell>
          <cell r="T8581">
            <v>41632</v>
          </cell>
          <cell r="U8581">
            <v>8</v>
          </cell>
          <cell r="V8581" t="str">
            <v>DE 08 A 15 DÍAS</v>
          </cell>
        </row>
        <row r="8582">
          <cell r="Q8582" t="str">
            <v>BANCOMER AMEX4163113463835247875</v>
          </cell>
          <cell r="R8582" t="str">
            <v>O.K.</v>
          </cell>
          <cell r="S8582" t="str">
            <v>DIF. DE CTVOS.</v>
          </cell>
          <cell r="T8582">
            <v>41632</v>
          </cell>
          <cell r="U8582">
            <v>8</v>
          </cell>
          <cell r="V8582" t="str">
            <v>DE 08 A 15 DÍAS</v>
          </cell>
        </row>
        <row r="8583">
          <cell r="Q8583" t="str">
            <v>BANCOMER AMEX4163113463835205986</v>
          </cell>
          <cell r="R8583" t="str">
            <v>O.K.</v>
          </cell>
          <cell r="S8583" t="str">
            <v>DIF. DE CTVOS.</v>
          </cell>
          <cell r="T8583">
            <v>41632</v>
          </cell>
          <cell r="U8583">
            <v>8</v>
          </cell>
          <cell r="V8583" t="str">
            <v>DE 08 A 15 DÍAS</v>
          </cell>
        </row>
        <row r="8584">
          <cell r="Q8584" t="str">
            <v>BANCOMER AMEX4163113463835239532</v>
          </cell>
          <cell r="R8584" t="str">
            <v>O.K.</v>
          </cell>
          <cell r="S8584" t="str">
            <v>DIF. DE CTVOS.</v>
          </cell>
          <cell r="T8584">
            <v>41632</v>
          </cell>
          <cell r="U8584">
            <v>8</v>
          </cell>
          <cell r="V8584" t="str">
            <v>DE 08 A 15 DÍAS</v>
          </cell>
        </row>
        <row r="8585">
          <cell r="Q8585" t="str">
            <v>BANCOMER AMEX4163113463835206110</v>
          </cell>
          <cell r="R8585" t="str">
            <v>O.K.</v>
          </cell>
          <cell r="S8585" t="str">
            <v>DIF. DE CTVOS.</v>
          </cell>
          <cell r="T8585">
            <v>41632</v>
          </cell>
          <cell r="U8585">
            <v>8</v>
          </cell>
          <cell r="V8585" t="str">
            <v>DE 08 A 15 DÍAS</v>
          </cell>
        </row>
        <row r="8586">
          <cell r="Q8586" t="str">
            <v>BANCOMER AMEX4163113463835202680</v>
          </cell>
          <cell r="R8586" t="str">
            <v>.O.K.</v>
          </cell>
          <cell r="S8586" t="str">
            <v>meses sin intereses</v>
          </cell>
          <cell r="T8586">
            <v>41632</v>
          </cell>
          <cell r="U8586">
            <v>8</v>
          </cell>
          <cell r="V8586" t="str">
            <v>DE 08 A 15 DÍAS</v>
          </cell>
        </row>
        <row r="8587">
          <cell r="Q8587" t="str">
            <v>BANCOMER AMEX4163113463835257987</v>
          </cell>
          <cell r="R8587" t="str">
            <v>O.K.</v>
          </cell>
          <cell r="S8587" t="str">
            <v>DIF. DE CTVOS.</v>
          </cell>
          <cell r="T8587">
            <v>41632</v>
          </cell>
          <cell r="U8587">
            <v>8</v>
          </cell>
          <cell r="V8587" t="str">
            <v>DE 08 A 15 DÍAS</v>
          </cell>
        </row>
        <row r="8588">
          <cell r="Q8588" t="str">
            <v>BANCOMER AMEX4163113463835206105</v>
          </cell>
          <cell r="R8588" t="str">
            <v>O.K.</v>
          </cell>
          <cell r="S8588" t="str">
            <v>DIF. DE CTVOS.</v>
          </cell>
          <cell r="T8588">
            <v>41632</v>
          </cell>
          <cell r="U8588">
            <v>8</v>
          </cell>
          <cell r="V8588" t="str">
            <v>DE 08 A 15 DÍAS</v>
          </cell>
        </row>
        <row r="8589">
          <cell r="Q8589" t="str">
            <v>BANCOMER AMEX4163113463835254178</v>
          </cell>
          <cell r="R8589" t="str">
            <v>O.K.</v>
          </cell>
          <cell r="S8589" t="str">
            <v>DIF. DE CTVOS.</v>
          </cell>
          <cell r="T8589">
            <v>41632</v>
          </cell>
          <cell r="U8589">
            <v>8</v>
          </cell>
          <cell r="V8589" t="str">
            <v>DE 08 A 15 DÍAS</v>
          </cell>
        </row>
        <row r="8590">
          <cell r="Q8590" t="str">
            <v>BANCOMER AMEX4163113463835231612</v>
          </cell>
          <cell r="R8590" t="str">
            <v>O.K.</v>
          </cell>
          <cell r="S8590" t="str">
            <v>DIF. DE CTVOS.</v>
          </cell>
          <cell r="T8590">
            <v>41632</v>
          </cell>
          <cell r="U8590">
            <v>8</v>
          </cell>
          <cell r="V8590" t="str">
            <v>DE 08 A 15 DÍAS</v>
          </cell>
        </row>
        <row r="8591">
          <cell r="Q8591" t="str">
            <v>BANCOMER AMEX4163113463835215064</v>
          </cell>
          <cell r="R8591" t="str">
            <v>O.K.</v>
          </cell>
          <cell r="S8591" t="str">
            <v>DIF. DE CTVOS.</v>
          </cell>
          <cell r="T8591">
            <v>41632</v>
          </cell>
          <cell r="U8591">
            <v>8</v>
          </cell>
          <cell r="V8591" t="str">
            <v>DE 08 A 15 DÍAS</v>
          </cell>
        </row>
        <row r="8592">
          <cell r="Q8592" t="str">
            <v>BANCOMER AMEX4163113463835231821</v>
          </cell>
          <cell r="R8592" t="str">
            <v>O.K.</v>
          </cell>
          <cell r="S8592" t="str">
            <v>DIF. DE CTVOS.</v>
          </cell>
          <cell r="T8592">
            <v>41632</v>
          </cell>
          <cell r="U8592">
            <v>8</v>
          </cell>
          <cell r="V8592" t="str">
            <v>DE 08 A 15 DÍAS</v>
          </cell>
        </row>
        <row r="8593">
          <cell r="Q8593" t="str">
            <v>BANCOMER AMEX4163113463835238551</v>
          </cell>
          <cell r="R8593" t="str">
            <v>O.K.</v>
          </cell>
          <cell r="S8593" t="str">
            <v>DIF. DE CTVOS.</v>
          </cell>
          <cell r="T8593">
            <v>41632</v>
          </cell>
          <cell r="U8593">
            <v>8</v>
          </cell>
          <cell r="V8593" t="str">
            <v>DE 08 A 15 DÍAS</v>
          </cell>
        </row>
        <row r="8594">
          <cell r="Q8594" t="str">
            <v>BANCOMER AMEX4163113463835262112</v>
          </cell>
          <cell r="R8594" t="str">
            <v>O.K.</v>
          </cell>
          <cell r="S8594" t="str">
            <v>DIF. DE CTVOS.</v>
          </cell>
          <cell r="T8594">
            <v>41632</v>
          </cell>
          <cell r="U8594">
            <v>8</v>
          </cell>
          <cell r="V8594" t="str">
            <v>DE 08 A 15 DÍAS</v>
          </cell>
        </row>
        <row r="8595">
          <cell r="Q8595" t="str">
            <v>BANCOMER AMEX4163113463835227680</v>
          </cell>
          <cell r="R8595" t="str">
            <v>O.K.</v>
          </cell>
          <cell r="S8595" t="str">
            <v>DIF. DE CTVOS.</v>
          </cell>
          <cell r="T8595">
            <v>41632</v>
          </cell>
          <cell r="U8595">
            <v>8</v>
          </cell>
          <cell r="V8595" t="str">
            <v>DE 08 A 15 DÍAS</v>
          </cell>
        </row>
        <row r="8596">
          <cell r="Q8596" t="str">
            <v>BANCOMER AMEX4163113463835250003</v>
          </cell>
          <cell r="R8596" t="str">
            <v>O.K.</v>
          </cell>
          <cell r="S8596" t="str">
            <v>DIF. DE CTVOS.</v>
          </cell>
          <cell r="T8596">
            <v>41632</v>
          </cell>
          <cell r="U8596">
            <v>8</v>
          </cell>
          <cell r="V8596" t="str">
            <v>DE 08 A 15 DÍAS</v>
          </cell>
        </row>
        <row r="8597">
          <cell r="Q8597" t="str">
            <v>BANCOMER AMEX4163113463835294496</v>
          </cell>
          <cell r="R8597" t="str">
            <v>O.K.</v>
          </cell>
          <cell r="S8597" t="str">
            <v>DIF. DE CTVOS.</v>
          </cell>
          <cell r="T8597">
            <v>41632</v>
          </cell>
          <cell r="U8597">
            <v>8</v>
          </cell>
          <cell r="V8597" t="str">
            <v>DE 08 A 15 DÍAS</v>
          </cell>
        </row>
        <row r="8598">
          <cell r="Q8598" t="str">
            <v>BANCOMER AMEX4163113463835238874</v>
          </cell>
          <cell r="R8598" t="str">
            <v>O.K.</v>
          </cell>
          <cell r="S8598" t="str">
            <v>DIF. DE CTVOS.</v>
          </cell>
          <cell r="T8598">
            <v>41632</v>
          </cell>
          <cell r="U8598">
            <v>8</v>
          </cell>
          <cell r="V8598" t="str">
            <v>DE 08 A 15 DÍAS</v>
          </cell>
        </row>
        <row r="8599">
          <cell r="Q8599" t="str">
            <v>BANCOMER AMEX4163113463835254179</v>
          </cell>
          <cell r="R8599" t="str">
            <v>O.K.</v>
          </cell>
          <cell r="S8599" t="str">
            <v>DIF. DE CTVOS.</v>
          </cell>
          <cell r="T8599">
            <v>41632</v>
          </cell>
          <cell r="U8599">
            <v>8</v>
          </cell>
          <cell r="V8599" t="str">
            <v>DE 08 A 15 DÍAS</v>
          </cell>
        </row>
        <row r="8600">
          <cell r="Q8600" t="str">
            <v>BANCOMER AMEX4163113463835206104</v>
          </cell>
          <cell r="R8600" t="str">
            <v>O.K.</v>
          </cell>
          <cell r="S8600" t="str">
            <v>DIF. DE CTVOS.</v>
          </cell>
          <cell r="T8600">
            <v>41632</v>
          </cell>
          <cell r="U8600">
            <v>8</v>
          </cell>
          <cell r="V8600" t="str">
            <v>DE 08 A 15 DÍAS</v>
          </cell>
        </row>
        <row r="8601">
          <cell r="Q8601" t="str">
            <v>BANCOMER AMEX4163113463835224171</v>
          </cell>
          <cell r="R8601" t="str">
            <v>O.K.</v>
          </cell>
          <cell r="S8601" t="str">
            <v>DIF. DE CTVOS.</v>
          </cell>
          <cell r="T8601">
            <v>41632</v>
          </cell>
          <cell r="U8601">
            <v>8</v>
          </cell>
          <cell r="V8601" t="str">
            <v>DE 08 A 15 DÍAS</v>
          </cell>
        </row>
        <row r="8602">
          <cell r="Q8602" t="str">
            <v>BANCOMER AMEX4163113463835245554</v>
          </cell>
          <cell r="R8602" t="str">
            <v>O.K.</v>
          </cell>
          <cell r="S8602" t="str">
            <v>DIF. DE CTVOS.</v>
          </cell>
          <cell r="T8602">
            <v>41632</v>
          </cell>
          <cell r="U8602">
            <v>8</v>
          </cell>
          <cell r="V8602" t="str">
            <v>DE 08 A 15 DÍAS</v>
          </cell>
        </row>
        <row r="8603">
          <cell r="Q8603" t="str">
            <v>BANCOMER AMEX4163113463835245304</v>
          </cell>
          <cell r="R8603" t="str">
            <v>O.K.</v>
          </cell>
          <cell r="S8603" t="str">
            <v>DIF. DE CTVOS.</v>
          </cell>
          <cell r="T8603">
            <v>41632</v>
          </cell>
          <cell r="U8603">
            <v>8</v>
          </cell>
          <cell r="V8603" t="str">
            <v>DE 08 A 15 DÍAS</v>
          </cell>
        </row>
        <row r="8604">
          <cell r="Q8604" t="str">
            <v>BANCOMER AMEX4163113463835247873</v>
          </cell>
          <cell r="R8604" t="str">
            <v>O.K.</v>
          </cell>
          <cell r="S8604" t="str">
            <v>DIF. DE CTVOS.</v>
          </cell>
          <cell r="T8604">
            <v>41632</v>
          </cell>
          <cell r="U8604">
            <v>8</v>
          </cell>
          <cell r="V8604" t="str">
            <v>DE 08 A 15 DÍAS</v>
          </cell>
        </row>
        <row r="8605">
          <cell r="Q8605" t="str">
            <v>BANCOMER AMEX4163113463835215664</v>
          </cell>
          <cell r="R8605" t="str">
            <v>O.K.</v>
          </cell>
          <cell r="S8605" t="str">
            <v>DIF. DE CTVOS.</v>
          </cell>
          <cell r="T8605">
            <v>41632</v>
          </cell>
          <cell r="U8605">
            <v>8</v>
          </cell>
          <cell r="V8605" t="str">
            <v>DE 08 A 15 DÍAS</v>
          </cell>
        </row>
        <row r="8606">
          <cell r="Q8606" t="str">
            <v>BANCOMER AMEX4163113463835219232</v>
          </cell>
          <cell r="R8606" t="str">
            <v>O.K.</v>
          </cell>
          <cell r="S8606" t="str">
            <v>DIF. DE CTVOS.</v>
          </cell>
          <cell r="T8606">
            <v>41632</v>
          </cell>
          <cell r="U8606">
            <v>8</v>
          </cell>
          <cell r="V8606" t="str">
            <v>DE 08 A 15 DÍAS</v>
          </cell>
        </row>
        <row r="8607">
          <cell r="Q8607" t="str">
            <v>BANCOMER AMEX4163113463835206106</v>
          </cell>
          <cell r="R8607" t="str">
            <v>O.K.</v>
          </cell>
          <cell r="S8607" t="str">
            <v>DIF. DE CTVOS.</v>
          </cell>
          <cell r="T8607">
            <v>41632</v>
          </cell>
          <cell r="U8607">
            <v>8</v>
          </cell>
          <cell r="V8607" t="str">
            <v>DE 08 A 15 DÍAS</v>
          </cell>
        </row>
        <row r="8608">
          <cell r="Q8608" t="str">
            <v>BANCOMER AMEX4163113463835245316</v>
          </cell>
          <cell r="R8608" t="str">
            <v>O.K.</v>
          </cell>
          <cell r="S8608" t="str">
            <v>DIF. DE CTVOS.</v>
          </cell>
          <cell r="T8608">
            <v>41632</v>
          </cell>
          <cell r="U8608">
            <v>8</v>
          </cell>
          <cell r="V8608" t="str">
            <v>DE 08 A 15 DÍAS</v>
          </cell>
        </row>
        <row r="8609">
          <cell r="Q8609" t="str">
            <v>BANCOMER AMEX4163113463835254184</v>
          </cell>
          <cell r="R8609" t="str">
            <v>O.K.</v>
          </cell>
          <cell r="S8609" t="str">
            <v>DIF. DE CTVOS.</v>
          </cell>
          <cell r="T8609">
            <v>41632</v>
          </cell>
          <cell r="U8609">
            <v>8</v>
          </cell>
          <cell r="V8609" t="str">
            <v>DE 08 A 15 DÍAS</v>
          </cell>
        </row>
        <row r="8610">
          <cell r="Q8610" t="str">
            <v>BANCOMER AMEX4163113463835203914</v>
          </cell>
          <cell r="R8610" t="str">
            <v>O.K.</v>
          </cell>
          <cell r="S8610" t="str">
            <v>DIF. DE CTVOS.</v>
          </cell>
          <cell r="T8610">
            <v>41632</v>
          </cell>
          <cell r="U8610">
            <v>8</v>
          </cell>
          <cell r="V8610" t="str">
            <v>DE 08 A 15 DÍAS</v>
          </cell>
        </row>
        <row r="8611">
          <cell r="Q8611" t="str">
            <v>BANCOMER AMEX4163113463835235900</v>
          </cell>
          <cell r="R8611" t="str">
            <v>O.K.</v>
          </cell>
          <cell r="S8611" t="str">
            <v>DIF. DE CTVOS.</v>
          </cell>
          <cell r="T8611">
            <v>41632</v>
          </cell>
          <cell r="U8611">
            <v>8</v>
          </cell>
          <cell r="V8611" t="str">
            <v>DE 08 A 15 DÍAS</v>
          </cell>
        </row>
        <row r="8612">
          <cell r="Q8612" t="str">
            <v>BANCOMER AMEX4163113463835238883</v>
          </cell>
          <cell r="R8612" t="str">
            <v>O.K.</v>
          </cell>
          <cell r="S8612" t="str">
            <v>DIF. DE CTVOS.</v>
          </cell>
          <cell r="T8612">
            <v>41632</v>
          </cell>
          <cell r="U8612">
            <v>8</v>
          </cell>
          <cell r="V8612" t="str">
            <v>DE 08 A 15 DÍAS</v>
          </cell>
        </row>
        <row r="8613">
          <cell r="Q8613" t="str">
            <v>BANCOMER AMEX4163113463835206299</v>
          </cell>
          <cell r="R8613" t="str">
            <v>O.K.</v>
          </cell>
          <cell r="S8613" t="str">
            <v>DIF. DE CTVOS.</v>
          </cell>
          <cell r="T8613">
            <v>41632</v>
          </cell>
          <cell r="U8613">
            <v>8</v>
          </cell>
          <cell r="V8613" t="str">
            <v>DE 08 A 15 DÍAS</v>
          </cell>
        </row>
        <row r="8614">
          <cell r="Q8614" t="str">
            <v>BANCOMER AMEX4163113463835250168</v>
          </cell>
          <cell r="R8614" t="str">
            <v>O.K.</v>
          </cell>
          <cell r="S8614" t="str">
            <v>DIF. DE CTVOS.</v>
          </cell>
          <cell r="T8614">
            <v>41632</v>
          </cell>
          <cell r="U8614">
            <v>8</v>
          </cell>
          <cell r="V8614" t="str">
            <v>DE 08 A 15 DÍAS</v>
          </cell>
        </row>
        <row r="8615">
          <cell r="Q8615" t="str">
            <v>BANCOMER AMEX4163113463835266040</v>
          </cell>
          <cell r="R8615" t="str">
            <v>O.K.</v>
          </cell>
          <cell r="S8615" t="str">
            <v>DIF. DE CTVOS.</v>
          </cell>
          <cell r="T8615">
            <v>41632</v>
          </cell>
          <cell r="U8615">
            <v>8</v>
          </cell>
          <cell r="V8615" t="str">
            <v>DE 08 A 15 DÍAS</v>
          </cell>
        </row>
        <row r="8616">
          <cell r="Q8616" t="str">
            <v>BANCOMER AMEX4163113463835257428</v>
          </cell>
          <cell r="R8616" t="str">
            <v>O.K.</v>
          </cell>
          <cell r="S8616" t="str">
            <v>DIF. DE CTVOS.</v>
          </cell>
          <cell r="T8616">
            <v>41632</v>
          </cell>
          <cell r="U8616">
            <v>8</v>
          </cell>
          <cell r="V8616" t="str">
            <v>DE 08 A 15 DÍAS</v>
          </cell>
        </row>
        <row r="8617">
          <cell r="Q8617" t="str">
            <v>BANCOMER AMEX4163113463835239604</v>
          </cell>
          <cell r="R8617" t="str">
            <v>O.K.</v>
          </cell>
          <cell r="S8617" t="str">
            <v>DIF. DE CTVOS.</v>
          </cell>
          <cell r="T8617">
            <v>41632</v>
          </cell>
          <cell r="U8617">
            <v>8</v>
          </cell>
          <cell r="V8617" t="str">
            <v>DE 08 A 15 DÍAS</v>
          </cell>
        </row>
        <row r="8618">
          <cell r="Q8618" t="str">
            <v>BANCOMER AMEX4163113463835231731</v>
          </cell>
          <cell r="R8618" t="str">
            <v>O.K.</v>
          </cell>
          <cell r="S8618" t="str">
            <v>DIF. DE CTVOS.</v>
          </cell>
          <cell r="T8618">
            <v>41632</v>
          </cell>
          <cell r="U8618">
            <v>8</v>
          </cell>
          <cell r="V8618" t="str">
            <v>DE 08 A 15 DÍAS</v>
          </cell>
        </row>
        <row r="8619">
          <cell r="Q8619" t="str">
            <v>BANCOMER AMEX4163113463835200462</v>
          </cell>
          <cell r="R8619" t="str">
            <v>O.K.</v>
          </cell>
          <cell r="S8619" t="str">
            <v>DIF. DE CTVOS.</v>
          </cell>
          <cell r="T8619">
            <v>41632</v>
          </cell>
          <cell r="U8619">
            <v>8</v>
          </cell>
          <cell r="V8619" t="str">
            <v>DE 08 A 15 DÍAS</v>
          </cell>
        </row>
        <row r="8620">
          <cell r="Q8620" t="str">
            <v>BANCOMER AMEX4163113463835209700</v>
          </cell>
          <cell r="R8620" t="str">
            <v>O.K.</v>
          </cell>
          <cell r="S8620" t="str">
            <v>DIF. DE CTVOS.</v>
          </cell>
          <cell r="T8620">
            <v>41632</v>
          </cell>
          <cell r="U8620">
            <v>8</v>
          </cell>
          <cell r="V8620" t="str">
            <v>DE 08 A 15 DÍAS</v>
          </cell>
        </row>
        <row r="8621">
          <cell r="Q8621" t="str">
            <v>BANCOMER AMEX4163113463835294494</v>
          </cell>
          <cell r="R8621" t="str">
            <v>O.K.</v>
          </cell>
          <cell r="S8621" t="str">
            <v>DIF. DE CTVOS.</v>
          </cell>
          <cell r="T8621">
            <v>41632</v>
          </cell>
          <cell r="U8621">
            <v>8</v>
          </cell>
          <cell r="V8621" t="str">
            <v>DE 08 A 15 DÍAS</v>
          </cell>
        </row>
        <row r="8622">
          <cell r="Q8622" t="str">
            <v>BANCOMER AMEX4163113463835238877</v>
          </cell>
          <cell r="R8622" t="str">
            <v>O.K.</v>
          </cell>
          <cell r="S8622" t="str">
            <v>DIF. DE CTVOS.</v>
          </cell>
          <cell r="T8622">
            <v>41632</v>
          </cell>
          <cell r="U8622">
            <v>8</v>
          </cell>
          <cell r="V8622" t="str">
            <v>DE 08 A 15 DÍAS</v>
          </cell>
        </row>
        <row r="8623">
          <cell r="Q8623" t="str">
            <v>BANCOMER AMEX4163113463835262489</v>
          </cell>
          <cell r="R8623" t="str">
            <v>O.K.</v>
          </cell>
          <cell r="S8623" t="str">
            <v>DIF. DE CTVOS.</v>
          </cell>
          <cell r="T8623">
            <v>41632</v>
          </cell>
          <cell r="U8623">
            <v>8</v>
          </cell>
          <cell r="V8623" t="str">
            <v>DE 08 A 15 DÍAS</v>
          </cell>
        </row>
        <row r="8624">
          <cell r="Q8624" t="str">
            <v>BANCOMER AMEX4163113463835260320</v>
          </cell>
          <cell r="R8624" t="str">
            <v>O.K.</v>
          </cell>
          <cell r="S8624" t="str">
            <v>DIF. DE CTVOS.</v>
          </cell>
          <cell r="T8624">
            <v>41632</v>
          </cell>
          <cell r="U8624">
            <v>8</v>
          </cell>
          <cell r="V8624" t="str">
            <v>DE 08 A 15 DÍAS</v>
          </cell>
        </row>
        <row r="8625">
          <cell r="Q8625" t="str">
            <v>BANCOMER AMEX4163113463835231712</v>
          </cell>
          <cell r="R8625" t="str">
            <v>O.K.</v>
          </cell>
          <cell r="S8625" t="str">
            <v>DIF. DE CTVOS.</v>
          </cell>
          <cell r="T8625">
            <v>41632</v>
          </cell>
          <cell r="U8625">
            <v>8</v>
          </cell>
          <cell r="V8625" t="str">
            <v>DE 08 A 15 DÍAS</v>
          </cell>
        </row>
        <row r="8626">
          <cell r="Q8626" t="str">
            <v>BANCOMER AMEX4163113463835254174</v>
          </cell>
          <cell r="R8626" t="str">
            <v>O.K.</v>
          </cell>
          <cell r="S8626" t="str">
            <v>DIF. DE CTVOS.</v>
          </cell>
          <cell r="T8626">
            <v>41632</v>
          </cell>
          <cell r="U8626">
            <v>8</v>
          </cell>
          <cell r="V8626" t="str">
            <v>DE 08 A 15 DÍAS</v>
          </cell>
        </row>
        <row r="8627">
          <cell r="Q8627" t="str">
            <v>BANCOMER AMEX4163113463835239603</v>
          </cell>
          <cell r="R8627" t="str">
            <v>O.K.</v>
          </cell>
          <cell r="S8627" t="str">
            <v>DIF. DE CTVOS.</v>
          </cell>
          <cell r="T8627">
            <v>41632</v>
          </cell>
          <cell r="U8627">
            <v>8</v>
          </cell>
          <cell r="V8627" t="str">
            <v>DE 08 A 15 DÍAS</v>
          </cell>
        </row>
        <row r="8628">
          <cell r="Q8628" t="str">
            <v>BANCOMER AMEX4163113463835238414</v>
          </cell>
          <cell r="R8628" t="str">
            <v>O.K.</v>
          </cell>
          <cell r="S8628" t="str">
            <v>DIF. DE CTVOS.</v>
          </cell>
          <cell r="T8628">
            <v>41632</v>
          </cell>
          <cell r="U8628">
            <v>8</v>
          </cell>
          <cell r="V8628" t="str">
            <v>DE 08 A 15 DÍAS</v>
          </cell>
        </row>
        <row r="8629">
          <cell r="Q8629" t="str">
            <v>BANCOMER AMEX4163113463835238411</v>
          </cell>
          <cell r="R8629" t="str">
            <v>O.K.</v>
          </cell>
          <cell r="S8629" t="str">
            <v>DIF. DE CTVOS.</v>
          </cell>
          <cell r="T8629">
            <v>41632</v>
          </cell>
          <cell r="U8629">
            <v>8</v>
          </cell>
          <cell r="V8629" t="str">
            <v>DE 08 A 15 DÍAS</v>
          </cell>
        </row>
        <row r="8630">
          <cell r="Q8630" t="str">
            <v>BANCOMER AMEX4163113463835240584</v>
          </cell>
          <cell r="R8630" t="str">
            <v>O.K.</v>
          </cell>
          <cell r="S8630" t="str">
            <v>DIF. DE CTVOS.</v>
          </cell>
          <cell r="T8630">
            <v>41632</v>
          </cell>
          <cell r="U8630">
            <v>8</v>
          </cell>
          <cell r="V8630" t="str">
            <v>DE 08 A 15 DÍAS</v>
          </cell>
        </row>
        <row r="8631">
          <cell r="Q8631" t="str">
            <v>BANCOMER AMEX4163113463835253523</v>
          </cell>
          <cell r="R8631" t="str">
            <v>O.K.</v>
          </cell>
          <cell r="S8631" t="str">
            <v>DIF. DE CTVOS.</v>
          </cell>
          <cell r="T8631">
            <v>41632</v>
          </cell>
          <cell r="U8631">
            <v>8</v>
          </cell>
          <cell r="V8631" t="str">
            <v>DE 08 A 15 DÍAS</v>
          </cell>
        </row>
        <row r="8632">
          <cell r="Q8632" t="str">
            <v>BANCOMER AMEX4163113463835250929</v>
          </cell>
          <cell r="R8632" t="str">
            <v>O.K.</v>
          </cell>
          <cell r="S8632" t="str">
            <v>DIF. DE CTVOS.</v>
          </cell>
          <cell r="T8632">
            <v>41632</v>
          </cell>
          <cell r="U8632">
            <v>8</v>
          </cell>
          <cell r="V8632" t="str">
            <v>DE 08 A 15 DÍAS</v>
          </cell>
        </row>
        <row r="8633">
          <cell r="Q8633" t="str">
            <v>BANCOMER AMEX4163113463835219869</v>
          </cell>
          <cell r="R8633" t="str">
            <v>O.K.</v>
          </cell>
          <cell r="S8633" t="str">
            <v>DIF. DE CTVOS.</v>
          </cell>
          <cell r="T8633">
            <v>41632</v>
          </cell>
          <cell r="U8633">
            <v>8</v>
          </cell>
          <cell r="V8633" t="str">
            <v>DE 08 A 15 DÍAS</v>
          </cell>
        </row>
        <row r="8634">
          <cell r="Q8634" t="str">
            <v>BANCOMER AMEX4163113463835238753</v>
          </cell>
          <cell r="R8634" t="str">
            <v>.O.K.</v>
          </cell>
          <cell r="S8634" t="str">
            <v>acceso a red</v>
          </cell>
          <cell r="T8634">
            <v>41632</v>
          </cell>
          <cell r="U8634">
            <v>8</v>
          </cell>
          <cell r="V8634" t="str">
            <v>DE 08 A 15 DÍAS</v>
          </cell>
        </row>
        <row r="8635">
          <cell r="Q8635" t="str">
            <v>BANCOMER AMEX4163113463835262111</v>
          </cell>
          <cell r="R8635" t="str">
            <v>.O.K.</v>
          </cell>
          <cell r="S8635" t="str">
            <v>acceso a red</v>
          </cell>
          <cell r="T8635">
            <v>41632</v>
          </cell>
          <cell r="U8635">
            <v>8</v>
          </cell>
          <cell r="V8635" t="str">
            <v>DE 08 A 15 DÍAS</v>
          </cell>
        </row>
        <row r="8636">
          <cell r="Q8636" t="str">
            <v>BANAMEX4163259712241450683</v>
          </cell>
          <cell r="R8636" t="str">
            <v>O.K.</v>
          </cell>
          <cell r="S8636" t="str">
            <v>CONCILIADA</v>
          </cell>
          <cell r="T8636">
            <v>41632</v>
          </cell>
          <cell r="U8636">
            <v>7</v>
          </cell>
          <cell r="V8636" t="str">
            <v>DE 04 A 07 DÍAS</v>
          </cell>
        </row>
        <row r="8637">
          <cell r="Q8637" t="str">
            <v>BANAMEX4163259712241470236</v>
          </cell>
          <cell r="R8637" t="str">
            <v>O.K.</v>
          </cell>
          <cell r="S8637" t="str">
            <v>CONCILIADA</v>
          </cell>
          <cell r="T8637">
            <v>41632</v>
          </cell>
          <cell r="U8637">
            <v>7</v>
          </cell>
          <cell r="V8637" t="str">
            <v>DE 04 A 07 DÍAS</v>
          </cell>
        </row>
        <row r="8638">
          <cell r="Q8638" t="str">
            <v>BANAMEX4163259712242145704</v>
          </cell>
          <cell r="R8638" t="str">
            <v>O.K.</v>
          </cell>
          <cell r="S8638" t="str">
            <v>COMPENSADA</v>
          </cell>
          <cell r="T8638">
            <v>41632</v>
          </cell>
          <cell r="U8638">
            <v>7</v>
          </cell>
          <cell r="V8638" t="str">
            <v>DE 04 A 07 DÍAS</v>
          </cell>
        </row>
        <row r="8639">
          <cell r="Q8639" t="str">
            <v>BANAMEX4163259712242145704</v>
          </cell>
          <cell r="R8639" t="str">
            <v>O.K.</v>
          </cell>
          <cell r="S8639" t="str">
            <v>COMPENSADA</v>
          </cell>
          <cell r="T8639">
            <v>41632</v>
          </cell>
          <cell r="U8639">
            <v>7</v>
          </cell>
          <cell r="V8639" t="str">
            <v>DE 04 A 07 DÍAS</v>
          </cell>
        </row>
        <row r="8640">
          <cell r="Q8640" t="str">
            <v>BANAMEX4163259712242145704</v>
          </cell>
          <cell r="R8640" t="str">
            <v>O.K.</v>
          </cell>
          <cell r="S8640" t="str">
            <v>COMPENSADA</v>
          </cell>
          <cell r="T8640">
            <v>41632</v>
          </cell>
          <cell r="U8640">
            <v>7</v>
          </cell>
          <cell r="V8640" t="str">
            <v>DE 04 A 07 DÍAS</v>
          </cell>
        </row>
        <row r="8641">
          <cell r="Q8641" t="str">
            <v>BANAMEX4163259712242145704</v>
          </cell>
          <cell r="R8641" t="str">
            <v>O.K.</v>
          </cell>
          <cell r="S8641" t="str">
            <v>COMPENSADA</v>
          </cell>
          <cell r="T8641">
            <v>41632</v>
          </cell>
          <cell r="U8641">
            <v>7</v>
          </cell>
          <cell r="V8641" t="str">
            <v>DE 04 A 07 DÍAS</v>
          </cell>
        </row>
        <row r="8642">
          <cell r="Q8642" t="str">
            <v>BANAMEX4163259712242145704</v>
          </cell>
          <cell r="R8642" t="str">
            <v>O.K.</v>
          </cell>
          <cell r="S8642" t="str">
            <v>COMPENSADA</v>
          </cell>
          <cell r="T8642">
            <v>41632</v>
          </cell>
          <cell r="U8642">
            <v>7</v>
          </cell>
          <cell r="V8642" t="str">
            <v>DE 04 A 07 DÍAS</v>
          </cell>
        </row>
        <row r="8643">
          <cell r="Q8643" t="str">
            <v>BANAMEX4163259712242145704</v>
          </cell>
          <cell r="R8643" t="str">
            <v>O.K.</v>
          </cell>
          <cell r="S8643" t="str">
            <v>COMPENSADA</v>
          </cell>
          <cell r="T8643">
            <v>41632</v>
          </cell>
          <cell r="U8643">
            <v>7</v>
          </cell>
          <cell r="V8643" t="str">
            <v>DE 04 A 07 DÍAS</v>
          </cell>
        </row>
        <row r="8644">
          <cell r="Q8644" t="str">
            <v>BANAMEX4163259712242145704</v>
          </cell>
          <cell r="R8644" t="str">
            <v>O.K.</v>
          </cell>
          <cell r="S8644" t="str">
            <v>COMPENSADA</v>
          </cell>
          <cell r="T8644">
            <v>41632</v>
          </cell>
          <cell r="U8644">
            <v>7</v>
          </cell>
          <cell r="V8644" t="str">
            <v>DE 04 A 07 DÍAS</v>
          </cell>
        </row>
        <row r="8645">
          <cell r="Q8645" t="str">
            <v>BANAMEX4163259712242145738</v>
          </cell>
          <cell r="R8645" t="str">
            <v>O.K.</v>
          </cell>
          <cell r="S8645" t="str">
            <v>COMPENSADA</v>
          </cell>
          <cell r="T8645">
            <v>41632</v>
          </cell>
          <cell r="U8645">
            <v>7</v>
          </cell>
          <cell r="V8645" t="str">
            <v>DE 04 A 07 DÍAS</v>
          </cell>
        </row>
        <row r="8646">
          <cell r="Q8646" t="str">
            <v>BANAMEX4163259712242145738</v>
          </cell>
          <cell r="R8646" t="str">
            <v>O.K.</v>
          </cell>
          <cell r="S8646" t="str">
            <v>COMPENSADA</v>
          </cell>
          <cell r="T8646">
            <v>41632</v>
          </cell>
          <cell r="U8646">
            <v>7</v>
          </cell>
          <cell r="V8646" t="str">
            <v>DE 04 A 07 DÍAS</v>
          </cell>
        </row>
        <row r="8647">
          <cell r="Q8647" t="str">
            <v>BANAMEX4163259712242145738</v>
          </cell>
          <cell r="R8647" t="str">
            <v>O.K.</v>
          </cell>
          <cell r="S8647" t="str">
            <v>COMPENSADA</v>
          </cell>
          <cell r="T8647">
            <v>41632</v>
          </cell>
          <cell r="U8647">
            <v>7</v>
          </cell>
          <cell r="V8647" t="str">
            <v>DE 04 A 07 DÍAS</v>
          </cell>
        </row>
        <row r="8648">
          <cell r="Q8648" t="str">
            <v>BANAMEX4163259712242145738</v>
          </cell>
          <cell r="R8648" t="str">
            <v>O.K.</v>
          </cell>
          <cell r="S8648" t="str">
            <v>COMPENSADA</v>
          </cell>
          <cell r="T8648">
            <v>41632</v>
          </cell>
          <cell r="U8648">
            <v>7</v>
          </cell>
          <cell r="V8648" t="str">
            <v>DE 04 A 07 DÍAS</v>
          </cell>
        </row>
        <row r="8649">
          <cell r="Q8649" t="str">
            <v>BANAMEX4163259712242145738</v>
          </cell>
          <cell r="R8649" t="str">
            <v>O.K.</v>
          </cell>
          <cell r="S8649" t="str">
            <v>COMPENSADA</v>
          </cell>
          <cell r="T8649">
            <v>41632</v>
          </cell>
          <cell r="U8649">
            <v>7</v>
          </cell>
          <cell r="V8649" t="str">
            <v>DE 04 A 07 DÍAS</v>
          </cell>
        </row>
        <row r="8650">
          <cell r="Q8650" t="str">
            <v>BANAMEX4163259712242145738</v>
          </cell>
          <cell r="R8650" t="str">
            <v>O.K.</v>
          </cell>
          <cell r="S8650" t="str">
            <v>COMPENSADA</v>
          </cell>
          <cell r="T8650">
            <v>41632</v>
          </cell>
          <cell r="U8650">
            <v>7</v>
          </cell>
          <cell r="V8650" t="str">
            <v>DE 04 A 07 DÍAS</v>
          </cell>
        </row>
        <row r="8651">
          <cell r="Q8651" t="str">
            <v>BANAMEX4163259712242145738</v>
          </cell>
          <cell r="R8651" t="str">
            <v>O.K.</v>
          </cell>
          <cell r="S8651" t="str">
            <v>COMPENSADA</v>
          </cell>
          <cell r="T8651">
            <v>41632</v>
          </cell>
          <cell r="U8651">
            <v>7</v>
          </cell>
          <cell r="V8651" t="str">
            <v>DE 04 A 07 DÍAS</v>
          </cell>
        </row>
        <row r="8652">
          <cell r="Q8652" t="str">
            <v>BANAMEX4163259712242145738</v>
          </cell>
          <cell r="R8652" t="str">
            <v>O.K.</v>
          </cell>
          <cell r="S8652" t="str">
            <v>COMPENSADA</v>
          </cell>
          <cell r="T8652">
            <v>41632</v>
          </cell>
          <cell r="U8652">
            <v>7</v>
          </cell>
          <cell r="V8652" t="str">
            <v>DE 04 A 07 DÍAS</v>
          </cell>
        </row>
        <row r="8653">
          <cell r="Q8653" t="str">
            <v>BANAMEX4163259712242145738</v>
          </cell>
          <cell r="R8653" t="str">
            <v>O.K.</v>
          </cell>
          <cell r="S8653" t="str">
            <v>COMPENSADA</v>
          </cell>
          <cell r="T8653">
            <v>41632</v>
          </cell>
          <cell r="U8653">
            <v>7</v>
          </cell>
          <cell r="V8653" t="str">
            <v>DE 04 A 07 DÍAS</v>
          </cell>
        </row>
        <row r="8654">
          <cell r="Q8654" t="str">
            <v>BANAMEX4163259712242145738</v>
          </cell>
          <cell r="R8654" t="str">
            <v>O.K.</v>
          </cell>
          <cell r="S8654" t="str">
            <v>COMPENSADA</v>
          </cell>
          <cell r="T8654">
            <v>41632</v>
          </cell>
          <cell r="U8654">
            <v>7</v>
          </cell>
          <cell r="V8654" t="str">
            <v>DE 04 A 07 DÍAS</v>
          </cell>
        </row>
        <row r="8655">
          <cell r="Q8655" t="str">
            <v>BANAMEX4163259712242145738</v>
          </cell>
          <cell r="R8655" t="str">
            <v>O.K.</v>
          </cell>
          <cell r="S8655" t="str">
            <v>COMPENSADA</v>
          </cell>
          <cell r="T8655">
            <v>41632</v>
          </cell>
          <cell r="U8655">
            <v>7</v>
          </cell>
          <cell r="V8655" t="str">
            <v>DE 04 A 07 DÍAS</v>
          </cell>
        </row>
        <row r="8656">
          <cell r="Q8656" t="str">
            <v>BANAMEX4163259712242145738</v>
          </cell>
          <cell r="R8656" t="str">
            <v>O.K.</v>
          </cell>
          <cell r="S8656" t="str">
            <v>COMPENSADA</v>
          </cell>
          <cell r="T8656">
            <v>41632</v>
          </cell>
          <cell r="U8656">
            <v>7</v>
          </cell>
          <cell r="V8656" t="str">
            <v>DE 04 A 07 DÍAS</v>
          </cell>
        </row>
        <row r="8657">
          <cell r="Q8657" t="str">
            <v>BANAMEX4163259712242145738</v>
          </cell>
          <cell r="R8657" t="str">
            <v>O.K.</v>
          </cell>
          <cell r="S8657" t="str">
            <v>COMPENSADA</v>
          </cell>
          <cell r="T8657">
            <v>41632</v>
          </cell>
          <cell r="U8657">
            <v>7</v>
          </cell>
          <cell r="V8657" t="str">
            <v>DE 04 A 07 DÍAS</v>
          </cell>
        </row>
        <row r="8658">
          <cell r="Q8658" t="str">
            <v>BANAMEX4163259712242145738</v>
          </cell>
          <cell r="R8658" t="str">
            <v>O.K.</v>
          </cell>
          <cell r="S8658" t="str">
            <v>COMPENSADA</v>
          </cell>
          <cell r="T8658">
            <v>41632</v>
          </cell>
          <cell r="U8658">
            <v>7</v>
          </cell>
          <cell r="V8658" t="str">
            <v>DE 04 A 07 DÍAS</v>
          </cell>
        </row>
        <row r="8659">
          <cell r="Q8659" t="str">
            <v>BANAMEX4163259712242145738</v>
          </cell>
          <cell r="R8659" t="str">
            <v>O.K.</v>
          </cell>
          <cell r="S8659" t="str">
            <v>COMPENSADA</v>
          </cell>
          <cell r="T8659">
            <v>41632</v>
          </cell>
          <cell r="U8659">
            <v>7</v>
          </cell>
          <cell r="V8659" t="str">
            <v>DE 04 A 07 DÍAS</v>
          </cell>
        </row>
        <row r="8660">
          <cell r="Q8660" t="str">
            <v>BANAMEX4163259712242368124</v>
          </cell>
          <cell r="R8660" t="str">
            <v>O.K.</v>
          </cell>
          <cell r="S8660" t="str">
            <v>COMPENSADA</v>
          </cell>
          <cell r="T8660">
            <v>41632</v>
          </cell>
          <cell r="U8660">
            <v>7</v>
          </cell>
          <cell r="V8660" t="str">
            <v>DE 04 A 07 DÍAS</v>
          </cell>
        </row>
        <row r="8661">
          <cell r="Q8661" t="str">
            <v>BANAMEX4163259712242368124</v>
          </cell>
          <cell r="R8661" t="str">
            <v>O.K.</v>
          </cell>
          <cell r="S8661" t="str">
            <v>COMPENSADA</v>
          </cell>
          <cell r="T8661">
            <v>41632</v>
          </cell>
          <cell r="U8661">
            <v>7</v>
          </cell>
          <cell r="V8661" t="str">
            <v>DE 04 A 07 DÍAS</v>
          </cell>
        </row>
        <row r="8662">
          <cell r="Q8662" t="str">
            <v>BANAMEX4163259712242368124</v>
          </cell>
          <cell r="R8662" t="str">
            <v>O.K.</v>
          </cell>
          <cell r="S8662" t="str">
            <v>COMPENSADA</v>
          </cell>
          <cell r="T8662">
            <v>41632</v>
          </cell>
          <cell r="U8662">
            <v>7</v>
          </cell>
          <cell r="V8662" t="str">
            <v>DE 04 A 07 DÍAS</v>
          </cell>
        </row>
        <row r="8663">
          <cell r="Q8663" t="str">
            <v>BANAMEX4163259712242368124</v>
          </cell>
          <cell r="R8663" t="str">
            <v>O.K.</v>
          </cell>
          <cell r="S8663" t="str">
            <v>COMPENSADA</v>
          </cell>
          <cell r="T8663">
            <v>41632</v>
          </cell>
          <cell r="U8663">
            <v>7</v>
          </cell>
          <cell r="V8663" t="str">
            <v>DE 04 A 07 DÍAS</v>
          </cell>
        </row>
        <row r="8664">
          <cell r="Q8664" t="str">
            <v>BANAMEX4163259712242368124</v>
          </cell>
          <cell r="R8664" t="str">
            <v>O.K.</v>
          </cell>
          <cell r="S8664" t="str">
            <v>COMPENSADA</v>
          </cell>
          <cell r="T8664">
            <v>41632</v>
          </cell>
          <cell r="U8664">
            <v>7</v>
          </cell>
          <cell r="V8664" t="str">
            <v>DE 04 A 07 DÍAS</v>
          </cell>
        </row>
        <row r="8665">
          <cell r="Q8665" t="str">
            <v>BANAMEX4163259712242368124</v>
          </cell>
          <cell r="R8665" t="str">
            <v>O.K.</v>
          </cell>
          <cell r="S8665" t="str">
            <v>COMPENSADA</v>
          </cell>
          <cell r="T8665">
            <v>41632</v>
          </cell>
          <cell r="U8665">
            <v>7</v>
          </cell>
          <cell r="V8665" t="str">
            <v>DE 04 A 07 DÍAS</v>
          </cell>
        </row>
        <row r="8666">
          <cell r="Q8666" t="str">
            <v>BANAMEX4163259712242368124</v>
          </cell>
          <cell r="R8666" t="str">
            <v>O.K.</v>
          </cell>
          <cell r="S8666" t="str">
            <v>COMPENSADA</v>
          </cell>
          <cell r="T8666">
            <v>41632</v>
          </cell>
          <cell r="U8666">
            <v>7</v>
          </cell>
          <cell r="V8666" t="str">
            <v>DE 04 A 07 DÍAS</v>
          </cell>
        </row>
        <row r="8667">
          <cell r="Q8667" t="str">
            <v>BANAMEX4163259712242368124</v>
          </cell>
          <cell r="R8667" t="str">
            <v>O.K.</v>
          </cell>
          <cell r="S8667" t="str">
            <v>COMPENSADA</v>
          </cell>
          <cell r="T8667">
            <v>41632</v>
          </cell>
          <cell r="U8667">
            <v>7</v>
          </cell>
          <cell r="V8667" t="str">
            <v>DE 04 A 07 DÍAS</v>
          </cell>
        </row>
        <row r="8668">
          <cell r="Q8668" t="str">
            <v>BANAMEX4163259712242368124</v>
          </cell>
          <cell r="R8668" t="str">
            <v>O.K.</v>
          </cell>
          <cell r="S8668" t="str">
            <v>COMPENSADA</v>
          </cell>
          <cell r="T8668">
            <v>41632</v>
          </cell>
          <cell r="U8668">
            <v>7</v>
          </cell>
          <cell r="V8668" t="str">
            <v>DE 04 A 07 DÍAS</v>
          </cell>
        </row>
        <row r="8669">
          <cell r="Q8669" t="str">
            <v>BANAMEX4163259712242368124</v>
          </cell>
          <cell r="R8669" t="str">
            <v>O.K.</v>
          </cell>
          <cell r="S8669" t="str">
            <v>COMPENSADA</v>
          </cell>
          <cell r="T8669">
            <v>41632</v>
          </cell>
          <cell r="U8669">
            <v>7</v>
          </cell>
          <cell r="V8669" t="str">
            <v>DE 04 A 07 DÍAS</v>
          </cell>
        </row>
        <row r="8670">
          <cell r="Q8670" t="str">
            <v>BANAMEX4163259712242368124</v>
          </cell>
          <cell r="R8670" t="str">
            <v>O.K.</v>
          </cell>
          <cell r="S8670" t="str">
            <v>COMPENSADA</v>
          </cell>
          <cell r="T8670">
            <v>41632</v>
          </cell>
          <cell r="U8670">
            <v>7</v>
          </cell>
          <cell r="V8670" t="str">
            <v>DE 04 A 07 DÍAS</v>
          </cell>
        </row>
        <row r="8671">
          <cell r="Q8671" t="str">
            <v>BANAMEX4163259712242368124</v>
          </cell>
          <cell r="R8671" t="str">
            <v>O.K.</v>
          </cell>
          <cell r="S8671" t="str">
            <v>COMPENSADA</v>
          </cell>
          <cell r="T8671">
            <v>41632</v>
          </cell>
          <cell r="U8671">
            <v>7</v>
          </cell>
          <cell r="V8671" t="str">
            <v>DE 04 A 07 DÍAS</v>
          </cell>
        </row>
        <row r="8672">
          <cell r="Q8672" t="str">
            <v>BANAMEX4163259712242368124</v>
          </cell>
          <cell r="R8672" t="str">
            <v>O.K.</v>
          </cell>
          <cell r="S8672" t="str">
            <v>COMPENSADA</v>
          </cell>
          <cell r="T8672">
            <v>41632</v>
          </cell>
          <cell r="U8672">
            <v>7</v>
          </cell>
          <cell r="V8672" t="str">
            <v>DE 04 A 07 DÍAS</v>
          </cell>
        </row>
        <row r="8673">
          <cell r="Q8673" t="str">
            <v>BANAMEX4163259712242368132</v>
          </cell>
          <cell r="R8673" t="str">
            <v>O.K.</v>
          </cell>
          <cell r="S8673" t="str">
            <v>COMPENSADA</v>
          </cell>
          <cell r="T8673">
            <v>41632</v>
          </cell>
          <cell r="U8673">
            <v>7</v>
          </cell>
          <cell r="V8673" t="str">
            <v>DE 04 A 07 DÍAS</v>
          </cell>
        </row>
        <row r="8674">
          <cell r="Q8674" t="str">
            <v>BANAMEX4163259712242368132</v>
          </cell>
          <cell r="R8674" t="str">
            <v>O.K.</v>
          </cell>
          <cell r="S8674" t="str">
            <v>COMPENSADA</v>
          </cell>
          <cell r="T8674">
            <v>41632</v>
          </cell>
          <cell r="U8674">
            <v>7</v>
          </cell>
          <cell r="V8674" t="str">
            <v>DE 04 A 07 DÍAS</v>
          </cell>
        </row>
        <row r="8675">
          <cell r="Q8675" t="str">
            <v>BANAMEX4163259712242368132</v>
          </cell>
          <cell r="R8675" t="str">
            <v>O.K.</v>
          </cell>
          <cell r="S8675" t="str">
            <v>COMPENSADA</v>
          </cell>
          <cell r="T8675">
            <v>41632</v>
          </cell>
          <cell r="U8675">
            <v>7</v>
          </cell>
          <cell r="V8675" t="str">
            <v>DE 04 A 07 DÍAS</v>
          </cell>
        </row>
        <row r="8676">
          <cell r="Q8676" t="str">
            <v>BANAMEX4163259712242368132</v>
          </cell>
          <cell r="R8676" t="str">
            <v>O.K.</v>
          </cell>
          <cell r="S8676" t="str">
            <v>COMPENSADA</v>
          </cell>
          <cell r="T8676">
            <v>41632</v>
          </cell>
          <cell r="U8676">
            <v>7</v>
          </cell>
          <cell r="V8676" t="str">
            <v>DE 04 A 07 DÍAS</v>
          </cell>
        </row>
        <row r="8677">
          <cell r="Q8677" t="str">
            <v>BANAMEX4163259712242368132</v>
          </cell>
          <cell r="R8677" t="str">
            <v>O.K.</v>
          </cell>
          <cell r="S8677" t="str">
            <v>COMPENSADA</v>
          </cell>
          <cell r="T8677">
            <v>41632</v>
          </cell>
          <cell r="U8677">
            <v>7</v>
          </cell>
          <cell r="V8677" t="str">
            <v>DE 04 A 07 DÍAS</v>
          </cell>
        </row>
        <row r="8678">
          <cell r="Q8678" t="str">
            <v>BANAMEX4163259712242422715</v>
          </cell>
          <cell r="R8678" t="str">
            <v>O.K.</v>
          </cell>
          <cell r="S8678" t="str">
            <v>COMPENSADA</v>
          </cell>
          <cell r="T8678">
            <v>41632</v>
          </cell>
          <cell r="U8678">
            <v>7</v>
          </cell>
          <cell r="V8678" t="str">
            <v>DE 04 A 07 DÍAS</v>
          </cell>
        </row>
        <row r="8679">
          <cell r="Q8679" t="str">
            <v>BANAMEX4163259712242422715</v>
          </cell>
          <cell r="R8679" t="str">
            <v>O.K.</v>
          </cell>
          <cell r="S8679" t="str">
            <v>COMPENSADA</v>
          </cell>
          <cell r="T8679">
            <v>41632</v>
          </cell>
          <cell r="U8679">
            <v>7</v>
          </cell>
          <cell r="V8679" t="str">
            <v>DE 04 A 07 DÍAS</v>
          </cell>
        </row>
        <row r="8680">
          <cell r="Q8680" t="str">
            <v>BANAMEX4163259712243727070</v>
          </cell>
          <cell r="R8680" t="str">
            <v>O.K.</v>
          </cell>
          <cell r="S8680" t="str">
            <v>CONCILIADA</v>
          </cell>
          <cell r="T8680">
            <v>41632</v>
          </cell>
          <cell r="U8680">
            <v>7</v>
          </cell>
          <cell r="V8680" t="str">
            <v>DE 04 A 07 DÍAS</v>
          </cell>
        </row>
        <row r="8681">
          <cell r="Q8681" t="str">
            <v>BANAMEX4163259712245659164</v>
          </cell>
          <cell r="R8681" t="str">
            <v>O.K.</v>
          </cell>
          <cell r="S8681" t="str">
            <v>CONCILIADA</v>
          </cell>
          <cell r="T8681">
            <v>41632</v>
          </cell>
          <cell r="U8681">
            <v>7</v>
          </cell>
          <cell r="V8681" t="str">
            <v>DE 04 A 07 DÍAS</v>
          </cell>
        </row>
        <row r="8682">
          <cell r="Q8682" t="str">
            <v>BANAMEX4163259712245695903</v>
          </cell>
          <cell r="R8682" t="str">
            <v>O.K.</v>
          </cell>
          <cell r="S8682" t="str">
            <v>CONCILIADA</v>
          </cell>
          <cell r="T8682">
            <v>41632</v>
          </cell>
          <cell r="U8682">
            <v>7</v>
          </cell>
          <cell r="V8682" t="str">
            <v>DE 04 A 07 DÍAS</v>
          </cell>
        </row>
        <row r="8683">
          <cell r="Q8683" t="str">
            <v>BANAMEX4163259712245743497</v>
          </cell>
          <cell r="R8683" t="str">
            <v>O.K.</v>
          </cell>
          <cell r="S8683" t="str">
            <v>CONCILIADA</v>
          </cell>
          <cell r="T8683">
            <v>41632</v>
          </cell>
          <cell r="U8683">
            <v>7</v>
          </cell>
          <cell r="V8683" t="str">
            <v>DE 04 A 07 DÍAS</v>
          </cell>
        </row>
        <row r="8684">
          <cell r="Q8684" t="str">
            <v>BANAMEX4163259712245774377</v>
          </cell>
          <cell r="R8684" t="str">
            <v>O.K.</v>
          </cell>
          <cell r="S8684" t="str">
            <v>CONCILIADA</v>
          </cell>
          <cell r="T8684">
            <v>41632</v>
          </cell>
          <cell r="U8684">
            <v>7</v>
          </cell>
          <cell r="V8684" t="str">
            <v>DE 04 A 07 DÍAS</v>
          </cell>
        </row>
        <row r="8685">
          <cell r="Q8685" t="str">
            <v>BANAMEX4163259712245775705</v>
          </cell>
          <cell r="R8685" t="str">
            <v>O.K.</v>
          </cell>
          <cell r="S8685" t="str">
            <v>CONCILIADA</v>
          </cell>
          <cell r="T8685">
            <v>41632</v>
          </cell>
          <cell r="U8685">
            <v>7</v>
          </cell>
          <cell r="V8685" t="str">
            <v>DE 04 A 07 DÍAS</v>
          </cell>
        </row>
        <row r="8686">
          <cell r="Q8686" t="str">
            <v>BANAMEX4163259712245775713</v>
          </cell>
          <cell r="R8686" t="str">
            <v>O.K.</v>
          </cell>
          <cell r="S8686" t="str">
            <v>CONCILIADA</v>
          </cell>
          <cell r="T8686">
            <v>41632</v>
          </cell>
          <cell r="U8686">
            <v>7</v>
          </cell>
          <cell r="V8686" t="str">
            <v>DE 04 A 07 DÍAS</v>
          </cell>
        </row>
        <row r="8687">
          <cell r="Q8687" t="str">
            <v>BANAMEX4163259712245782610</v>
          </cell>
          <cell r="R8687" t="str">
            <v>O.K.</v>
          </cell>
          <cell r="S8687" t="str">
            <v>CONCILIADA</v>
          </cell>
          <cell r="T8687">
            <v>41632</v>
          </cell>
          <cell r="U8687">
            <v>7</v>
          </cell>
          <cell r="V8687" t="str">
            <v>DE 04 A 07 DÍAS</v>
          </cell>
        </row>
        <row r="8688">
          <cell r="Q8688" t="str">
            <v>BANAMEX4163259712245870779</v>
          </cell>
          <cell r="R8688" t="str">
            <v>O.K.</v>
          </cell>
          <cell r="S8688" t="str">
            <v>CONCILIADA</v>
          </cell>
          <cell r="T8688">
            <v>41632</v>
          </cell>
          <cell r="U8688">
            <v>7</v>
          </cell>
          <cell r="V8688" t="str">
            <v>DE 04 A 07 DÍAS</v>
          </cell>
        </row>
        <row r="8689">
          <cell r="Q8689" t="str">
            <v>BANAMEX4163259712243717071</v>
          </cell>
          <cell r="R8689" t="str">
            <v>O.K.</v>
          </cell>
          <cell r="S8689" t="str">
            <v>CONCILIADA</v>
          </cell>
          <cell r="T8689">
            <v>41632</v>
          </cell>
          <cell r="U8689">
            <v>7</v>
          </cell>
          <cell r="V8689" t="str">
            <v>DE 04 A 07 DÍAS</v>
          </cell>
        </row>
        <row r="8690">
          <cell r="Q8690" t="str">
            <v>BANAMEX4163259712245848635</v>
          </cell>
          <cell r="R8690" t="str">
            <v>O.K.</v>
          </cell>
          <cell r="S8690" t="str">
            <v>CONCILIADA</v>
          </cell>
          <cell r="T8690">
            <v>41632</v>
          </cell>
          <cell r="U8690">
            <v>7</v>
          </cell>
          <cell r="V8690" t="str">
            <v>DE 04 A 07 DÍAS</v>
          </cell>
        </row>
        <row r="8691">
          <cell r="Q8691" t="str">
            <v>BANAMEX4163259712241548312</v>
          </cell>
          <cell r="R8691" t="str">
            <v>O.K.</v>
          </cell>
          <cell r="S8691" t="str">
            <v>CONCILIADA</v>
          </cell>
          <cell r="T8691">
            <v>41632</v>
          </cell>
          <cell r="U8691">
            <v>7</v>
          </cell>
          <cell r="V8691" t="str">
            <v>DE 04 A 07 DÍAS</v>
          </cell>
        </row>
        <row r="8692">
          <cell r="Q8692" t="str">
            <v>BANAMEX4163259712241480854</v>
          </cell>
          <cell r="R8692" t="str">
            <v>O.K.</v>
          </cell>
          <cell r="S8692" t="str">
            <v>CONCILIADA</v>
          </cell>
          <cell r="T8692">
            <v>41632</v>
          </cell>
          <cell r="U8692">
            <v>7</v>
          </cell>
          <cell r="V8692" t="str">
            <v>DE 04 A 07 DÍAS</v>
          </cell>
        </row>
        <row r="8693">
          <cell r="Q8693" t="str">
            <v>BANAMEX4163259712245822242</v>
          </cell>
          <cell r="R8693" t="str">
            <v>O.K.</v>
          </cell>
          <cell r="S8693" t="str">
            <v>CONCILIADA</v>
          </cell>
          <cell r="T8693">
            <v>41632</v>
          </cell>
          <cell r="U8693">
            <v>7</v>
          </cell>
          <cell r="V8693" t="str">
            <v>DE 04 A 07 DÍAS</v>
          </cell>
        </row>
        <row r="8694">
          <cell r="Q8694" t="str">
            <v>BANAMEX4163259712245374848</v>
          </cell>
          <cell r="R8694" t="str">
            <v>O.K.</v>
          </cell>
          <cell r="S8694" t="str">
            <v>CONCILIADA</v>
          </cell>
          <cell r="T8694">
            <v>41632</v>
          </cell>
          <cell r="U8694">
            <v>7</v>
          </cell>
          <cell r="V8694" t="str">
            <v>DE 04 A 07 DÍAS</v>
          </cell>
        </row>
        <row r="8695">
          <cell r="Q8695" t="str">
            <v>BANAMEX4163259712241085331</v>
          </cell>
          <cell r="R8695" t="str">
            <v>O.K.</v>
          </cell>
          <cell r="S8695" t="str">
            <v>CONCILIADA</v>
          </cell>
          <cell r="T8695">
            <v>41632</v>
          </cell>
          <cell r="U8695">
            <v>7</v>
          </cell>
          <cell r="V8695" t="str">
            <v>DE 04 A 07 DÍAS</v>
          </cell>
        </row>
        <row r="8696">
          <cell r="Q8696" t="str">
            <v>BANAMEX4163259712243786100</v>
          </cell>
          <cell r="R8696" t="str">
            <v>O.K.</v>
          </cell>
          <cell r="S8696" t="str">
            <v>CONCILIADA</v>
          </cell>
          <cell r="T8696">
            <v>41632</v>
          </cell>
          <cell r="U8696">
            <v>7</v>
          </cell>
          <cell r="V8696" t="str">
            <v>DE 04 A 07 DÍAS</v>
          </cell>
        </row>
        <row r="8697">
          <cell r="Q8697" t="str">
            <v>BANAMEX4163259712245659388</v>
          </cell>
          <cell r="R8697" t="str">
            <v>O.K.</v>
          </cell>
          <cell r="S8697" t="str">
            <v>CONCILIADA</v>
          </cell>
          <cell r="T8697">
            <v>41632</v>
          </cell>
          <cell r="U8697">
            <v>7</v>
          </cell>
          <cell r="V8697" t="str">
            <v>DE 04 A 07 DÍAS</v>
          </cell>
        </row>
        <row r="8698">
          <cell r="Q8698" t="str">
            <v>BANAMEX4163259712245695929</v>
          </cell>
          <cell r="R8698" t="str">
            <v>O.K.</v>
          </cell>
          <cell r="S8698" t="str">
            <v>CONCILIADA</v>
          </cell>
          <cell r="T8698">
            <v>41632</v>
          </cell>
          <cell r="U8698">
            <v>7</v>
          </cell>
          <cell r="V8698" t="str">
            <v>DE 04 A 07 DÍAS</v>
          </cell>
        </row>
        <row r="8699">
          <cell r="Q8699" t="str">
            <v>BANAMEX4163259712245541289</v>
          </cell>
          <cell r="R8699" t="str">
            <v>O.K.</v>
          </cell>
          <cell r="S8699" t="str">
            <v>CONCILIADA</v>
          </cell>
          <cell r="T8699">
            <v>41632</v>
          </cell>
          <cell r="U8699">
            <v>7</v>
          </cell>
          <cell r="V8699" t="str">
            <v>DE 04 A 07 DÍAS</v>
          </cell>
        </row>
        <row r="8700">
          <cell r="Q8700" t="str">
            <v>BANAMEX4163259712245597067</v>
          </cell>
          <cell r="R8700" t="str">
            <v>O.K.</v>
          </cell>
          <cell r="S8700" t="str">
            <v>COMPENSADA</v>
          </cell>
          <cell r="T8700">
            <v>41632</v>
          </cell>
          <cell r="U8700">
            <v>7</v>
          </cell>
          <cell r="V8700" t="str">
            <v>DE 04 A 07 DÍAS</v>
          </cell>
        </row>
        <row r="8701">
          <cell r="Q8701" t="str">
            <v>BANAMEX4163259712245774989</v>
          </cell>
          <cell r="R8701" t="str">
            <v>O.K.</v>
          </cell>
          <cell r="S8701" t="str">
            <v>CONCILIADA</v>
          </cell>
          <cell r="T8701">
            <v>41632</v>
          </cell>
          <cell r="U8701">
            <v>7</v>
          </cell>
          <cell r="V8701" t="str">
            <v>DE 04 A 07 DÍAS</v>
          </cell>
        </row>
        <row r="8702">
          <cell r="Q8702" t="str">
            <v>BANAMEX4163259712245775739</v>
          </cell>
          <cell r="R8702" t="str">
            <v>O.K.</v>
          </cell>
          <cell r="S8702" t="str">
            <v>CONCILIADA</v>
          </cell>
          <cell r="T8702">
            <v>41632</v>
          </cell>
          <cell r="U8702">
            <v>7</v>
          </cell>
          <cell r="V8702" t="str">
            <v>DE 04 A 07 DÍAS</v>
          </cell>
        </row>
        <row r="8703">
          <cell r="Q8703" t="str">
            <v>BANAMEX4163259712246045652</v>
          </cell>
          <cell r="R8703" t="str">
            <v>O.K.</v>
          </cell>
          <cell r="S8703" t="str">
            <v>CONCILIADA</v>
          </cell>
          <cell r="T8703">
            <v>41632</v>
          </cell>
          <cell r="U8703">
            <v>7</v>
          </cell>
          <cell r="V8703" t="str">
            <v>DE 04 A 07 DÍAS</v>
          </cell>
        </row>
        <row r="8704">
          <cell r="Q8704" t="str">
            <v>BANAMEX4163259712246025654</v>
          </cell>
          <cell r="R8704" t="str">
            <v>O.K.</v>
          </cell>
          <cell r="S8704" t="str">
            <v>CONCILIADA</v>
          </cell>
          <cell r="T8704">
            <v>41632</v>
          </cell>
          <cell r="U8704">
            <v>7</v>
          </cell>
          <cell r="V8704" t="str">
            <v>DE 04 A 07 DÍAS</v>
          </cell>
        </row>
        <row r="8705">
          <cell r="Q8705" t="str">
            <v>BANAMEX4163259712241673839</v>
          </cell>
          <cell r="R8705" t="str">
            <v>O.K.</v>
          </cell>
          <cell r="S8705" t="str">
            <v>CONCILIADA</v>
          </cell>
          <cell r="T8705">
            <v>41632</v>
          </cell>
          <cell r="U8705">
            <v>7</v>
          </cell>
          <cell r="V8705" t="str">
            <v>DE 04 A 07 DÍAS</v>
          </cell>
        </row>
        <row r="8706">
          <cell r="Q8706" t="str">
            <v>BANAMEX4163259712245374699</v>
          </cell>
          <cell r="R8706" t="str">
            <v>O.K.</v>
          </cell>
          <cell r="S8706" t="str">
            <v>CONCILIADA</v>
          </cell>
          <cell r="T8706">
            <v>41632</v>
          </cell>
          <cell r="U8706">
            <v>7</v>
          </cell>
          <cell r="V8706" t="str">
            <v>DE 04 A 07 DÍAS</v>
          </cell>
        </row>
        <row r="8707">
          <cell r="Q8707" t="str">
            <v>BANAMEX4163259712241791508</v>
          </cell>
          <cell r="R8707" t="str">
            <v>O.K.</v>
          </cell>
          <cell r="S8707" t="str">
            <v>CONCILIADA</v>
          </cell>
          <cell r="T8707">
            <v>41632</v>
          </cell>
          <cell r="U8707">
            <v>7</v>
          </cell>
          <cell r="V8707" t="str">
            <v>DE 04 A 07 DÍAS</v>
          </cell>
        </row>
        <row r="8708">
          <cell r="Q8708" t="str">
            <v>BANAMEX4163259712245374764</v>
          </cell>
          <cell r="R8708" t="str">
            <v>O.K.</v>
          </cell>
          <cell r="S8708" t="str">
            <v>CONCILIADA</v>
          </cell>
          <cell r="T8708">
            <v>41632</v>
          </cell>
          <cell r="U8708">
            <v>7</v>
          </cell>
          <cell r="V8708" t="str">
            <v>DE 04 A 07 DÍAS</v>
          </cell>
        </row>
        <row r="8709">
          <cell r="Q8709" t="str">
            <v>BANAMEX4163259712245374756</v>
          </cell>
          <cell r="R8709" t="str">
            <v>O.K.</v>
          </cell>
          <cell r="S8709" t="str">
            <v>CONCILIADA</v>
          </cell>
          <cell r="T8709">
            <v>41632</v>
          </cell>
          <cell r="U8709">
            <v>7</v>
          </cell>
          <cell r="V8709" t="str">
            <v>DE 04 A 07 DÍAS</v>
          </cell>
        </row>
        <row r="8710">
          <cell r="Q8710" t="str">
            <v>BANAMEX4163259712245374905</v>
          </cell>
          <cell r="R8710" t="str">
            <v>O.K.</v>
          </cell>
          <cell r="S8710" t="str">
            <v>CONCILIADA</v>
          </cell>
          <cell r="T8710">
            <v>41632</v>
          </cell>
          <cell r="U8710">
            <v>7</v>
          </cell>
          <cell r="V8710" t="str">
            <v>DE 04 A 07 DÍAS</v>
          </cell>
        </row>
        <row r="8711">
          <cell r="Q8711" t="str">
            <v>BANAMEX4163259712245614128</v>
          </cell>
          <cell r="R8711" t="str">
            <v>O.K.</v>
          </cell>
          <cell r="S8711" t="str">
            <v>CONCILIADA</v>
          </cell>
          <cell r="T8711">
            <v>41632</v>
          </cell>
          <cell r="U8711">
            <v>7</v>
          </cell>
          <cell r="V8711" t="str">
            <v>DE 04 A 07 DÍAS</v>
          </cell>
        </row>
        <row r="8712">
          <cell r="Q8712" t="str">
            <v>BANAMEX4163259712241781160</v>
          </cell>
          <cell r="R8712" t="str">
            <v>O.K.</v>
          </cell>
          <cell r="S8712" t="str">
            <v>CONCILIADA</v>
          </cell>
          <cell r="T8712">
            <v>41632</v>
          </cell>
          <cell r="U8712">
            <v>7</v>
          </cell>
          <cell r="V8712" t="str">
            <v>DE 04 A 07 DÍAS</v>
          </cell>
        </row>
        <row r="8713">
          <cell r="Q8713" t="str">
            <v>BANAMEX4163259712245374889</v>
          </cell>
          <cell r="R8713" t="str">
            <v>O.K.</v>
          </cell>
          <cell r="S8713" t="str">
            <v>CONCILIADA</v>
          </cell>
          <cell r="T8713">
            <v>41632</v>
          </cell>
          <cell r="U8713">
            <v>7</v>
          </cell>
          <cell r="V8713" t="str">
            <v>DE 04 A 07 DÍAS</v>
          </cell>
        </row>
        <row r="8714">
          <cell r="Q8714" t="str">
            <v>BANAMEX4163259712245374921</v>
          </cell>
          <cell r="R8714" t="str">
            <v>O.K.</v>
          </cell>
          <cell r="S8714" t="str">
            <v>CONCILIADA</v>
          </cell>
          <cell r="T8714">
            <v>41632</v>
          </cell>
          <cell r="U8714">
            <v>7</v>
          </cell>
          <cell r="V8714" t="str">
            <v>DE 04 A 07 DÍAS</v>
          </cell>
        </row>
        <row r="8715">
          <cell r="Q8715" t="str">
            <v>BANAMEX4163259712245695937</v>
          </cell>
          <cell r="R8715" t="str">
            <v>O.K.</v>
          </cell>
          <cell r="S8715" t="str">
            <v>CONCILIADA</v>
          </cell>
          <cell r="T8715">
            <v>41632</v>
          </cell>
          <cell r="U8715">
            <v>7</v>
          </cell>
          <cell r="V8715" t="str">
            <v>DE 04 A 07 DÍAS</v>
          </cell>
        </row>
        <row r="8716">
          <cell r="Q8716" t="str">
            <v>BANAMEX4163259712243336179</v>
          </cell>
          <cell r="R8716" t="str">
            <v>O.K.</v>
          </cell>
          <cell r="S8716" t="str">
            <v>CONCILIADA</v>
          </cell>
          <cell r="T8716">
            <v>41632</v>
          </cell>
          <cell r="U8716">
            <v>7</v>
          </cell>
          <cell r="V8716" t="str">
            <v>DE 04 A 07 DÍAS</v>
          </cell>
        </row>
        <row r="8717">
          <cell r="Q8717" t="str">
            <v>BANAMEX4163259712245743489</v>
          </cell>
          <cell r="R8717" t="str">
            <v>O.K.</v>
          </cell>
          <cell r="S8717" t="str">
            <v>CONCILIADA</v>
          </cell>
          <cell r="T8717">
            <v>41632</v>
          </cell>
          <cell r="U8717">
            <v>7</v>
          </cell>
          <cell r="V8717" t="str">
            <v>DE 04 A 07 DÍAS</v>
          </cell>
        </row>
        <row r="8718">
          <cell r="Q8718" t="str">
            <v>BANAMEX4163259712241450691</v>
          </cell>
          <cell r="R8718" t="str">
            <v>O.K.</v>
          </cell>
          <cell r="S8718" t="str">
            <v>CONCILIADA</v>
          </cell>
          <cell r="T8718">
            <v>41632</v>
          </cell>
          <cell r="U8718">
            <v>7</v>
          </cell>
          <cell r="V8718" t="str">
            <v>DE 04 A 07 DÍAS</v>
          </cell>
        </row>
        <row r="8719">
          <cell r="Q8719" t="str">
            <v>BANAMEX4163259712245848627</v>
          </cell>
          <cell r="R8719" t="str">
            <v>O.K.</v>
          </cell>
          <cell r="S8719" t="str">
            <v>CONCILIADA</v>
          </cell>
          <cell r="T8719">
            <v>41632</v>
          </cell>
          <cell r="U8719">
            <v>7</v>
          </cell>
          <cell r="V8719" t="str">
            <v>DE 04 A 07 DÍAS</v>
          </cell>
        </row>
        <row r="8720">
          <cell r="Q8720" t="str">
            <v>BANAMEX4163259712245374954</v>
          </cell>
          <cell r="R8720" t="str">
            <v>O.K.</v>
          </cell>
          <cell r="S8720" t="str">
            <v>CONCILIADA</v>
          </cell>
          <cell r="T8720">
            <v>41632</v>
          </cell>
          <cell r="U8720">
            <v>7</v>
          </cell>
          <cell r="V8720" t="str">
            <v>DE 04 A 07 DÍAS</v>
          </cell>
        </row>
        <row r="8721">
          <cell r="Q8721" t="str">
            <v>BANAMEX4163259712245374798</v>
          </cell>
          <cell r="R8721" t="str">
            <v>O.K.</v>
          </cell>
          <cell r="S8721" t="str">
            <v>CONCILIADA</v>
          </cell>
          <cell r="T8721">
            <v>41632</v>
          </cell>
          <cell r="U8721">
            <v>7</v>
          </cell>
          <cell r="V8721" t="str">
            <v>DE 04 A 07 DÍAS</v>
          </cell>
        </row>
        <row r="8722">
          <cell r="Q8722" t="str">
            <v>BANAMEX4163259712245374822</v>
          </cell>
          <cell r="R8722" t="str">
            <v>O.K.</v>
          </cell>
          <cell r="S8722" t="str">
            <v>CONCILIADA</v>
          </cell>
          <cell r="T8722">
            <v>41632</v>
          </cell>
          <cell r="U8722">
            <v>7</v>
          </cell>
          <cell r="V8722" t="str">
            <v>DE 04 A 07 DÍAS</v>
          </cell>
        </row>
        <row r="8723">
          <cell r="Q8723" t="str">
            <v>BANAMEX4163259712245374814</v>
          </cell>
          <cell r="R8723" t="str">
            <v>O.K.</v>
          </cell>
          <cell r="S8723" t="str">
            <v>CONCILIADA</v>
          </cell>
          <cell r="T8723">
            <v>41632</v>
          </cell>
          <cell r="U8723">
            <v>7</v>
          </cell>
          <cell r="V8723" t="str">
            <v>DE 04 A 07 DÍAS</v>
          </cell>
        </row>
        <row r="8724">
          <cell r="Q8724" t="str">
            <v>BANAMEX4163259712241635689</v>
          </cell>
          <cell r="R8724" t="str">
            <v>O.K.</v>
          </cell>
          <cell r="S8724" t="str">
            <v>CONCILIADA</v>
          </cell>
          <cell r="T8724">
            <v>41632</v>
          </cell>
          <cell r="U8724">
            <v>7</v>
          </cell>
          <cell r="V8724" t="str">
            <v>DE 04 A 07 DÍAS</v>
          </cell>
        </row>
        <row r="8725">
          <cell r="Q8725" t="str">
            <v>BANAMEX4163259712241710573</v>
          </cell>
          <cell r="R8725" t="str">
            <v>O.K.</v>
          </cell>
          <cell r="S8725" t="str">
            <v>CONCILIADA</v>
          </cell>
          <cell r="T8725">
            <v>41632</v>
          </cell>
          <cell r="U8725">
            <v>7</v>
          </cell>
          <cell r="V8725" t="str">
            <v>DE 04 A 07 DÍAS</v>
          </cell>
        </row>
        <row r="8726">
          <cell r="Q8726" t="str">
            <v>BANAMEX4163259712241560374</v>
          </cell>
          <cell r="R8726" t="str">
            <v>O.K.</v>
          </cell>
          <cell r="S8726" t="str">
            <v>CONCILIADA</v>
          </cell>
          <cell r="T8726">
            <v>41632</v>
          </cell>
          <cell r="U8726">
            <v>7</v>
          </cell>
          <cell r="V8726" t="str">
            <v>DE 04 A 07 DÍAS</v>
          </cell>
        </row>
        <row r="8727">
          <cell r="Q8727" t="str">
            <v>BANAMEX4163259712245709068</v>
          </cell>
          <cell r="R8727" t="str">
            <v>O.K.</v>
          </cell>
          <cell r="S8727" t="str">
            <v>CONCILIADA</v>
          </cell>
          <cell r="T8727">
            <v>41632</v>
          </cell>
          <cell r="U8727">
            <v>7</v>
          </cell>
          <cell r="V8727" t="str">
            <v>DE 04 A 07 DÍAS</v>
          </cell>
        </row>
        <row r="8728">
          <cell r="Q8728" t="str">
            <v>BANAMEX4163259712243863099</v>
          </cell>
          <cell r="R8728" t="str">
            <v>O.K.</v>
          </cell>
          <cell r="S8728" t="str">
            <v>CONCILIADA</v>
          </cell>
          <cell r="T8728">
            <v>41632</v>
          </cell>
          <cell r="U8728">
            <v>7</v>
          </cell>
          <cell r="V8728" t="str">
            <v>DE 04 A 07 DÍAS</v>
          </cell>
        </row>
        <row r="8729">
          <cell r="Q8729" t="str">
            <v>BANAMEX4163259712241654904</v>
          </cell>
          <cell r="R8729" t="str">
            <v>O.K.</v>
          </cell>
          <cell r="S8729" t="str">
            <v>CONCILIADA</v>
          </cell>
          <cell r="T8729">
            <v>41632</v>
          </cell>
          <cell r="U8729">
            <v>7</v>
          </cell>
          <cell r="V8729" t="str">
            <v>DE 04 A 07 DÍAS</v>
          </cell>
        </row>
        <row r="8730">
          <cell r="Q8730" t="str">
            <v>BANAMEX4163259712245410923</v>
          </cell>
          <cell r="R8730" t="str">
            <v>O.K.</v>
          </cell>
          <cell r="S8730" t="str">
            <v>CONCILIADA</v>
          </cell>
          <cell r="T8730">
            <v>41632</v>
          </cell>
          <cell r="U8730">
            <v>7</v>
          </cell>
          <cell r="V8730" t="str">
            <v>DE 04 A 07 DÍAS</v>
          </cell>
        </row>
        <row r="8731">
          <cell r="Q8731" t="str">
            <v>BANAMEX4163259712245374780</v>
          </cell>
          <cell r="R8731" t="str">
            <v>O.K.</v>
          </cell>
          <cell r="S8731" t="str">
            <v>CONCILIADA</v>
          </cell>
          <cell r="T8731">
            <v>41632</v>
          </cell>
          <cell r="U8731">
            <v>7</v>
          </cell>
          <cell r="V8731" t="str">
            <v>DE 04 A 07 DÍAS</v>
          </cell>
        </row>
        <row r="8732">
          <cell r="Q8732" t="str">
            <v>BANAMEX4163259712241492131</v>
          </cell>
          <cell r="R8732" t="str">
            <v>O.K.</v>
          </cell>
          <cell r="S8732" t="str">
            <v>CONCILIADA</v>
          </cell>
          <cell r="T8732">
            <v>41632</v>
          </cell>
          <cell r="U8732">
            <v>7</v>
          </cell>
          <cell r="V8732" t="str">
            <v>DE 04 A 07 DÍAS</v>
          </cell>
        </row>
        <row r="8733">
          <cell r="Q8733" t="str">
            <v>BANAMEX4163259712241450667</v>
          </cell>
          <cell r="R8733" t="str">
            <v>O.K.</v>
          </cell>
          <cell r="S8733" t="str">
            <v>CONCILIADA</v>
          </cell>
          <cell r="T8733">
            <v>41632</v>
          </cell>
          <cell r="U8733">
            <v>7</v>
          </cell>
          <cell r="V8733" t="str">
            <v>DE 04 A 07 DÍAS</v>
          </cell>
        </row>
        <row r="8734">
          <cell r="Q8734" t="str">
            <v>BANAMEX4163259712245781752</v>
          </cell>
          <cell r="R8734" t="str">
            <v>O.K.</v>
          </cell>
          <cell r="S8734" t="str">
            <v>CONCILIADA</v>
          </cell>
          <cell r="T8734">
            <v>41632</v>
          </cell>
          <cell r="U8734">
            <v>7</v>
          </cell>
          <cell r="V8734" t="str">
            <v>DE 04 A 07 DÍAS</v>
          </cell>
        </row>
        <row r="8735">
          <cell r="Q8735" t="str">
            <v>BANAMEX4163259712241412055</v>
          </cell>
          <cell r="R8735" t="str">
            <v>O.K.</v>
          </cell>
          <cell r="S8735" t="str">
            <v>CONCILIADA</v>
          </cell>
          <cell r="T8735">
            <v>41632</v>
          </cell>
          <cell r="U8735">
            <v>7</v>
          </cell>
          <cell r="V8735" t="str">
            <v>DE 04 A 07 DÍAS</v>
          </cell>
        </row>
        <row r="8736">
          <cell r="Q8736" t="str">
            <v>BANAMEX4163259712242064673</v>
          </cell>
          <cell r="R8736" t="str">
            <v>O.K.</v>
          </cell>
          <cell r="S8736" t="str">
            <v>CONCILIADA</v>
          </cell>
          <cell r="T8736">
            <v>41632</v>
          </cell>
          <cell r="U8736">
            <v>7</v>
          </cell>
          <cell r="V8736" t="str">
            <v>DE 04 A 07 DÍAS</v>
          </cell>
        </row>
        <row r="8737">
          <cell r="Q8737" t="str">
            <v>BANAMEX4163259712241412006</v>
          </cell>
          <cell r="R8737" t="str">
            <v>O.K.</v>
          </cell>
          <cell r="S8737" t="str">
            <v>CONCILIADA</v>
          </cell>
          <cell r="T8737">
            <v>41632</v>
          </cell>
          <cell r="U8737">
            <v>7</v>
          </cell>
          <cell r="V8737" t="str">
            <v>DE 04 A 07 DÍAS</v>
          </cell>
        </row>
        <row r="8738">
          <cell r="Q8738" t="str">
            <v>BANAMEX4163259712245725379</v>
          </cell>
          <cell r="R8738" t="str">
            <v>O.K.</v>
          </cell>
          <cell r="S8738" t="str">
            <v>CONCILIADA</v>
          </cell>
          <cell r="T8738">
            <v>41632</v>
          </cell>
          <cell r="U8738">
            <v>7</v>
          </cell>
          <cell r="V8738" t="str">
            <v>DE 04 A 07 DÍAS</v>
          </cell>
        </row>
        <row r="8739">
          <cell r="Q8739" t="str">
            <v>BANAMEX4163259712245982699</v>
          </cell>
          <cell r="R8739" t="str">
            <v>O.K.</v>
          </cell>
          <cell r="S8739" t="str">
            <v>CONCILIADA</v>
          </cell>
          <cell r="T8739">
            <v>41632</v>
          </cell>
          <cell r="U8739">
            <v>7</v>
          </cell>
          <cell r="V8739" t="str">
            <v>DE 04 A 07 DÍAS</v>
          </cell>
        </row>
        <row r="8740">
          <cell r="Q8740" t="str">
            <v>BANAMEX4163259712241001952</v>
          </cell>
          <cell r="R8740" t="str">
            <v>O.K.</v>
          </cell>
          <cell r="S8740" t="str">
            <v>COMPENSADA</v>
          </cell>
          <cell r="T8740">
            <v>41632</v>
          </cell>
          <cell r="U8740">
            <v>7</v>
          </cell>
          <cell r="V8740" t="str">
            <v>DE 04 A 07 DÍAS</v>
          </cell>
        </row>
        <row r="8741">
          <cell r="Q8741" t="str">
            <v>BANAMEX4163259712245695895</v>
          </cell>
          <cell r="R8741" t="str">
            <v>O.K.</v>
          </cell>
          <cell r="S8741" t="str">
            <v>CONCILIADA</v>
          </cell>
          <cell r="T8741">
            <v>41632</v>
          </cell>
          <cell r="U8741">
            <v>7</v>
          </cell>
          <cell r="V8741" t="str">
            <v>DE 04 A 07 DÍAS</v>
          </cell>
        </row>
        <row r="8742">
          <cell r="Q8742" t="str">
            <v>BANAMEX4163259712241505437</v>
          </cell>
          <cell r="R8742" t="str">
            <v>O.K.</v>
          </cell>
          <cell r="S8742" t="str">
            <v>CONCILIADA</v>
          </cell>
          <cell r="T8742">
            <v>41632</v>
          </cell>
          <cell r="U8742">
            <v>7</v>
          </cell>
          <cell r="V8742" t="str">
            <v>DE 04 A 07 DÍAS</v>
          </cell>
        </row>
        <row r="8743">
          <cell r="Q8743" t="str">
            <v>BANAMEX4163259712245768064</v>
          </cell>
          <cell r="R8743" t="str">
            <v>O.K.</v>
          </cell>
          <cell r="S8743" t="str">
            <v>CONCILIADA</v>
          </cell>
          <cell r="T8743">
            <v>41632</v>
          </cell>
          <cell r="U8743">
            <v>7</v>
          </cell>
          <cell r="V8743" t="str">
            <v>DE 04 A 07 DÍAS</v>
          </cell>
        </row>
        <row r="8744">
          <cell r="Q8744" t="str">
            <v>BANAMEX4163259712245374830</v>
          </cell>
          <cell r="R8744" t="str">
            <v>O.K.</v>
          </cell>
          <cell r="S8744" t="str">
            <v>CONCILIADA</v>
          </cell>
          <cell r="T8744">
            <v>41632</v>
          </cell>
          <cell r="U8744">
            <v>7</v>
          </cell>
          <cell r="V8744" t="str">
            <v>DE 04 A 07 DÍAS</v>
          </cell>
        </row>
        <row r="8745">
          <cell r="Q8745" t="str">
            <v>BANAMEX4163259712246025670</v>
          </cell>
          <cell r="R8745" t="str">
            <v>O.K.</v>
          </cell>
          <cell r="S8745" t="str">
            <v>CONCILIADA</v>
          </cell>
          <cell r="T8745">
            <v>41632</v>
          </cell>
          <cell r="U8745">
            <v>7</v>
          </cell>
          <cell r="V8745" t="str">
            <v>DE 04 A 07 DÍAS</v>
          </cell>
        </row>
        <row r="8746">
          <cell r="Q8746" t="str">
            <v>BANAMEX4163259712245504378</v>
          </cell>
          <cell r="R8746" t="str">
            <v>O.K.</v>
          </cell>
          <cell r="S8746" t="str">
            <v>CONCILIADA</v>
          </cell>
          <cell r="T8746">
            <v>41632</v>
          </cell>
          <cell r="U8746">
            <v>7</v>
          </cell>
          <cell r="V8746" t="str">
            <v>DE 04 A 07 DÍAS</v>
          </cell>
        </row>
        <row r="8747">
          <cell r="Q8747" t="str">
            <v>BANAMEX4163259712241268051</v>
          </cell>
          <cell r="R8747" t="str">
            <v>O.K.</v>
          </cell>
          <cell r="S8747" t="str">
            <v>CONCILIADA</v>
          </cell>
          <cell r="T8747">
            <v>41632</v>
          </cell>
          <cell r="U8747">
            <v>7</v>
          </cell>
          <cell r="V8747" t="str">
            <v>DE 04 A 07 DÍAS</v>
          </cell>
        </row>
        <row r="8748">
          <cell r="Q8748" t="str">
            <v>BANAMEX4163259712241557859</v>
          </cell>
          <cell r="R8748" t="str">
            <v>O.K.</v>
          </cell>
          <cell r="S8748" t="str">
            <v>CONCILIADA</v>
          </cell>
          <cell r="T8748">
            <v>41632</v>
          </cell>
          <cell r="U8748">
            <v>7</v>
          </cell>
          <cell r="V8748" t="str">
            <v>DE 04 A 07 DÍAS</v>
          </cell>
        </row>
        <row r="8749">
          <cell r="Q8749" t="str">
            <v>BANAMEX4163259712245374871</v>
          </cell>
          <cell r="R8749" t="str">
            <v>O.K.</v>
          </cell>
          <cell r="S8749" t="str">
            <v>CONCILIADA</v>
          </cell>
          <cell r="T8749">
            <v>41632</v>
          </cell>
          <cell r="U8749">
            <v>7</v>
          </cell>
          <cell r="V8749" t="str">
            <v>DE 04 A 07 DÍAS</v>
          </cell>
        </row>
        <row r="8750">
          <cell r="Q8750" t="str">
            <v>BANAMEX4163259712241247964</v>
          </cell>
          <cell r="R8750" t="str">
            <v>O.K.</v>
          </cell>
          <cell r="S8750" t="str">
            <v>CONCILIADA</v>
          </cell>
          <cell r="T8750">
            <v>41632</v>
          </cell>
          <cell r="U8750">
            <v>7</v>
          </cell>
          <cell r="V8750" t="str">
            <v>DE 04 A 07 DÍAS</v>
          </cell>
        </row>
        <row r="8751">
          <cell r="Q8751" t="str">
            <v>BANAMEX4163259712245374939</v>
          </cell>
          <cell r="R8751" t="str">
            <v>O.K.</v>
          </cell>
          <cell r="S8751" t="str">
            <v>CONCILIADA</v>
          </cell>
          <cell r="T8751">
            <v>41632</v>
          </cell>
          <cell r="U8751">
            <v>7</v>
          </cell>
          <cell r="V8751" t="str">
            <v>DE 04 A 07 DÍAS</v>
          </cell>
        </row>
        <row r="8752">
          <cell r="Q8752" t="str">
            <v>BANAMEX4163259712243786118</v>
          </cell>
          <cell r="R8752" t="str">
            <v>O.K.</v>
          </cell>
          <cell r="S8752" t="str">
            <v>CONCILIADA</v>
          </cell>
          <cell r="T8752">
            <v>41632</v>
          </cell>
          <cell r="U8752">
            <v>7</v>
          </cell>
          <cell r="V8752" t="str">
            <v>DE 04 A 07 DÍAS</v>
          </cell>
        </row>
        <row r="8753">
          <cell r="Q8753" t="str">
            <v>BANAMEX4163259712241435759</v>
          </cell>
          <cell r="R8753" t="str">
            <v>O.K.</v>
          </cell>
          <cell r="S8753" t="str">
            <v>CONCILIADA</v>
          </cell>
          <cell r="T8753">
            <v>41632</v>
          </cell>
          <cell r="U8753">
            <v>7</v>
          </cell>
          <cell r="V8753" t="str">
            <v>DE 04 A 07 DÍAS</v>
          </cell>
        </row>
        <row r="8754">
          <cell r="Q8754" t="str">
            <v>BANAMEX4163259712241168970</v>
          </cell>
          <cell r="R8754" t="str">
            <v>O.K.</v>
          </cell>
          <cell r="S8754" t="str">
            <v>CONCILIADA</v>
          </cell>
          <cell r="T8754">
            <v>41632</v>
          </cell>
          <cell r="U8754">
            <v>7</v>
          </cell>
          <cell r="V8754" t="str">
            <v>DE 04 A 07 DÍAS</v>
          </cell>
        </row>
        <row r="8755">
          <cell r="Q8755" t="str">
            <v>BANAMEX4163259712241687680</v>
          </cell>
          <cell r="R8755" t="str">
            <v>O.K.</v>
          </cell>
          <cell r="S8755" t="str">
            <v>CONCILIADA</v>
          </cell>
          <cell r="T8755">
            <v>41632</v>
          </cell>
          <cell r="U8755">
            <v>7</v>
          </cell>
          <cell r="V8755" t="str">
            <v>DE 04 A 07 DÍAS</v>
          </cell>
        </row>
        <row r="8756">
          <cell r="Q8756" t="str">
            <v>BANAMEX4163259712241658673</v>
          </cell>
          <cell r="R8756" t="str">
            <v>O.K.</v>
          </cell>
          <cell r="S8756" t="str">
            <v>CONCILIADA</v>
          </cell>
          <cell r="T8756">
            <v>41632</v>
          </cell>
          <cell r="U8756">
            <v>7</v>
          </cell>
          <cell r="V8756" t="str">
            <v>DE 04 A 07 DÍAS</v>
          </cell>
        </row>
        <row r="8757">
          <cell r="Q8757" t="str">
            <v>BANAMEX4163259712245374855</v>
          </cell>
          <cell r="R8757" t="str">
            <v>O.K.</v>
          </cell>
          <cell r="S8757" t="str">
            <v>CONCILIADA</v>
          </cell>
          <cell r="T8757">
            <v>41632</v>
          </cell>
          <cell r="U8757">
            <v>7</v>
          </cell>
          <cell r="V8757" t="str">
            <v>DE 04 A 07 DÍAS</v>
          </cell>
        </row>
        <row r="8758">
          <cell r="Q8758" t="str">
            <v>BANAMEX4163259712245870795</v>
          </cell>
          <cell r="R8758" t="str">
            <v>O.K.</v>
          </cell>
          <cell r="S8758" t="str">
            <v>CONCILIADA</v>
          </cell>
          <cell r="T8758">
            <v>41632</v>
          </cell>
          <cell r="U8758">
            <v>7</v>
          </cell>
          <cell r="V8758" t="str">
            <v>DE 04 A 07 DÍAS</v>
          </cell>
        </row>
        <row r="8759">
          <cell r="Q8759" t="str">
            <v>BANAMEX4163259712245775721</v>
          </cell>
          <cell r="R8759" t="str">
            <v>O.K.</v>
          </cell>
          <cell r="S8759" t="str">
            <v>CONCILIADA</v>
          </cell>
          <cell r="T8759">
            <v>41632</v>
          </cell>
          <cell r="U8759">
            <v>7</v>
          </cell>
          <cell r="V8759" t="str">
            <v>DE 04 A 07 DÍAS</v>
          </cell>
        </row>
        <row r="8760">
          <cell r="Q8760" t="str">
            <v>BANAMEX4163259712241721299</v>
          </cell>
          <cell r="R8760" t="str">
            <v>O.K.</v>
          </cell>
          <cell r="S8760" t="str">
            <v>CONCILIADA</v>
          </cell>
          <cell r="T8760">
            <v>41632</v>
          </cell>
          <cell r="U8760">
            <v>7</v>
          </cell>
          <cell r="V8760" t="str">
            <v>DE 04 A 07 DÍAS</v>
          </cell>
        </row>
        <row r="8761">
          <cell r="Q8761" t="str">
            <v>BANAMEX4163259712241709583</v>
          </cell>
          <cell r="R8761" t="str">
            <v>O.K.</v>
          </cell>
          <cell r="S8761" t="str">
            <v>CONCILIADA</v>
          </cell>
          <cell r="T8761">
            <v>41632</v>
          </cell>
          <cell r="U8761">
            <v>7</v>
          </cell>
          <cell r="V8761" t="str">
            <v>DE 04 A 07 DÍAS</v>
          </cell>
        </row>
        <row r="8762">
          <cell r="Q8762" t="str">
            <v>BANAMEX4163259712241377852</v>
          </cell>
          <cell r="R8762" t="str">
            <v>O.K.</v>
          </cell>
          <cell r="S8762" t="str">
            <v>CONCILIADA</v>
          </cell>
          <cell r="T8762">
            <v>41632</v>
          </cell>
          <cell r="U8762">
            <v>7</v>
          </cell>
          <cell r="V8762" t="str">
            <v>DE 04 A 07 DÍAS</v>
          </cell>
        </row>
        <row r="8763">
          <cell r="Q8763" t="str">
            <v>BANAMEX4163259712245432299</v>
          </cell>
          <cell r="R8763" t="str">
            <v>O.K.</v>
          </cell>
          <cell r="S8763" t="str">
            <v>CONCILIADA</v>
          </cell>
          <cell r="T8763">
            <v>41632</v>
          </cell>
          <cell r="U8763">
            <v>7</v>
          </cell>
          <cell r="V8763" t="str">
            <v>DE 04 A 07 DÍAS</v>
          </cell>
        </row>
        <row r="8764">
          <cell r="Q8764" t="str">
            <v>BANAMEX4163259712241005227</v>
          </cell>
          <cell r="R8764" t="str">
            <v>O.K.</v>
          </cell>
          <cell r="S8764" t="str">
            <v>CONCILIADA</v>
          </cell>
          <cell r="T8764">
            <v>41632</v>
          </cell>
          <cell r="U8764">
            <v>7</v>
          </cell>
          <cell r="V8764" t="str">
            <v>DE 04 A 07 DÍAS</v>
          </cell>
        </row>
        <row r="8765">
          <cell r="Q8765" t="str">
            <v>BANAMEX4163259712245574561</v>
          </cell>
          <cell r="R8765" t="str">
            <v>O.K.</v>
          </cell>
          <cell r="S8765" t="str">
            <v>CONCILIADA</v>
          </cell>
          <cell r="T8765">
            <v>41632</v>
          </cell>
          <cell r="U8765">
            <v>7</v>
          </cell>
          <cell r="V8765" t="str">
            <v>DE 04 A 07 DÍAS</v>
          </cell>
        </row>
        <row r="8766">
          <cell r="Q8766" t="str">
            <v>BANAMEX4163259712241000071</v>
          </cell>
          <cell r="R8766" t="str">
            <v>O.K.</v>
          </cell>
          <cell r="S8766" t="str">
            <v>CONCILIADA</v>
          </cell>
          <cell r="T8766">
            <v>41632</v>
          </cell>
          <cell r="U8766">
            <v>7</v>
          </cell>
          <cell r="V8766" t="str">
            <v>DE 04 A 07 DÍAS</v>
          </cell>
        </row>
        <row r="8767">
          <cell r="Q8767" t="str">
            <v>BANAMEX4163259712241377860</v>
          </cell>
          <cell r="R8767" t="str">
            <v>O.K.</v>
          </cell>
          <cell r="S8767" t="str">
            <v>CONCILIADA</v>
          </cell>
          <cell r="T8767">
            <v>41632</v>
          </cell>
          <cell r="U8767">
            <v>7</v>
          </cell>
          <cell r="V8767" t="str">
            <v>DE 04 A 07 DÍAS</v>
          </cell>
        </row>
        <row r="8768">
          <cell r="Q8768" t="str">
            <v>BANAMEX4163259712245374731</v>
          </cell>
          <cell r="R8768" t="str">
            <v>O.K.</v>
          </cell>
          <cell r="S8768" t="str">
            <v>CONCILIADA</v>
          </cell>
          <cell r="T8768">
            <v>41632</v>
          </cell>
          <cell r="U8768">
            <v>7</v>
          </cell>
          <cell r="V8768" t="str">
            <v>DE 04 A 07 DÍAS</v>
          </cell>
        </row>
        <row r="8769">
          <cell r="Q8769" t="str">
            <v>BANAMEX4163259712245436571</v>
          </cell>
          <cell r="R8769" t="str">
            <v>O.K.</v>
          </cell>
          <cell r="S8769" t="str">
            <v>CONCILIADA</v>
          </cell>
          <cell r="T8769">
            <v>41632</v>
          </cell>
          <cell r="U8769">
            <v>7</v>
          </cell>
          <cell r="V8769" t="str">
            <v>DE 04 A 07 DÍAS</v>
          </cell>
        </row>
        <row r="8770">
          <cell r="Q8770" t="str">
            <v>BANAMEX4163259712245374772</v>
          </cell>
          <cell r="R8770" t="str">
            <v>O.K.</v>
          </cell>
          <cell r="S8770" t="str">
            <v>CONCILIADA</v>
          </cell>
          <cell r="T8770">
            <v>41632</v>
          </cell>
          <cell r="U8770">
            <v>7</v>
          </cell>
          <cell r="V8770" t="str">
            <v>DE 04 A 07 DÍAS</v>
          </cell>
        </row>
        <row r="8771">
          <cell r="Q8771" t="str">
            <v>BANAMEX4163259712245607155</v>
          </cell>
          <cell r="R8771" t="str">
            <v>O.K.</v>
          </cell>
          <cell r="S8771" t="str">
            <v>CONCILIADA</v>
          </cell>
          <cell r="T8771">
            <v>41632</v>
          </cell>
          <cell r="U8771">
            <v>7</v>
          </cell>
          <cell r="V8771" t="str">
            <v>DE 04 A 07 DÍAS</v>
          </cell>
        </row>
        <row r="8772">
          <cell r="Q8772" t="str">
            <v>BANAMEX4163259712245631015</v>
          </cell>
          <cell r="R8772" t="str">
            <v>O.K.</v>
          </cell>
          <cell r="S8772" t="str">
            <v>CONCILIADA</v>
          </cell>
          <cell r="T8772">
            <v>41632</v>
          </cell>
          <cell r="U8772">
            <v>7</v>
          </cell>
          <cell r="V8772" t="str">
            <v>DE 04 A 07 DÍAS</v>
          </cell>
        </row>
        <row r="8773">
          <cell r="Q8773" t="str">
            <v>BANAMEX4163259712241713452</v>
          </cell>
          <cell r="R8773" t="str">
            <v>O.K.</v>
          </cell>
          <cell r="S8773" t="str">
            <v>CONCILIADA</v>
          </cell>
          <cell r="T8773">
            <v>41632</v>
          </cell>
          <cell r="U8773">
            <v>7</v>
          </cell>
          <cell r="V8773" t="str">
            <v>DE 04 A 07 DÍAS</v>
          </cell>
        </row>
        <row r="8774">
          <cell r="Q8774" t="str">
            <v>BANAMEX4163259712241694991</v>
          </cell>
          <cell r="R8774" t="str">
            <v>O.K.</v>
          </cell>
          <cell r="S8774" t="str">
            <v>CONCILIADA</v>
          </cell>
          <cell r="T8774">
            <v>41632</v>
          </cell>
          <cell r="U8774">
            <v>7</v>
          </cell>
          <cell r="V8774" t="str">
            <v>DE 04 A 07 DÍAS</v>
          </cell>
        </row>
        <row r="8775">
          <cell r="Q8775" t="str">
            <v>BANAMEX4163259712241303833</v>
          </cell>
          <cell r="R8775" t="str">
            <v>O.K.</v>
          </cell>
          <cell r="S8775" t="str">
            <v>CONCILIADA</v>
          </cell>
          <cell r="T8775">
            <v>41632</v>
          </cell>
          <cell r="U8775">
            <v>7</v>
          </cell>
          <cell r="V8775" t="str">
            <v>DE 04 A 07 DÍAS</v>
          </cell>
        </row>
        <row r="8776">
          <cell r="Q8776" t="str">
            <v>BANAMEX4163259712241714526</v>
          </cell>
          <cell r="R8776" t="str">
            <v>O.K.</v>
          </cell>
          <cell r="S8776" t="str">
            <v>CONCILIADA</v>
          </cell>
          <cell r="T8776">
            <v>41632</v>
          </cell>
          <cell r="U8776">
            <v>7</v>
          </cell>
          <cell r="V8776" t="str">
            <v>DE 04 A 07 DÍAS</v>
          </cell>
        </row>
        <row r="8777">
          <cell r="Q8777" t="str">
            <v>BANAMEX4163259712245591201</v>
          </cell>
          <cell r="R8777" t="str">
            <v>O.K.</v>
          </cell>
          <cell r="S8777" t="str">
            <v>CONCILIADA</v>
          </cell>
          <cell r="T8777">
            <v>41632</v>
          </cell>
          <cell r="U8777">
            <v>7</v>
          </cell>
          <cell r="V8777" t="str">
            <v>DE 04 A 07 DÍAS</v>
          </cell>
        </row>
        <row r="8778">
          <cell r="Q8778" t="str">
            <v>BANAMEX4163259712245374970</v>
          </cell>
          <cell r="R8778" t="str">
            <v>O.K.</v>
          </cell>
          <cell r="S8778" t="str">
            <v>CONCILIADA</v>
          </cell>
          <cell r="T8778">
            <v>41632</v>
          </cell>
          <cell r="U8778">
            <v>7</v>
          </cell>
          <cell r="V8778" t="str">
            <v>DE 04 A 07 DÍAS</v>
          </cell>
        </row>
        <row r="8779">
          <cell r="Q8779" t="str">
            <v>BANAMEX4163259712241377878</v>
          </cell>
          <cell r="R8779" t="str">
            <v>O.K.</v>
          </cell>
          <cell r="S8779" t="str">
            <v>CONCILIADA</v>
          </cell>
          <cell r="T8779">
            <v>41632</v>
          </cell>
          <cell r="U8779">
            <v>7</v>
          </cell>
          <cell r="V8779" t="str">
            <v>DE 04 A 07 DÍAS</v>
          </cell>
        </row>
        <row r="8780">
          <cell r="Q8780" t="str">
            <v>BANAMEX4163259712245529268</v>
          </cell>
          <cell r="R8780" t="str">
            <v>O.K.</v>
          </cell>
          <cell r="S8780" t="str">
            <v>CONCILIADA</v>
          </cell>
          <cell r="T8780">
            <v>41632</v>
          </cell>
          <cell r="U8780">
            <v>7</v>
          </cell>
          <cell r="V8780" t="str">
            <v>DE 04 A 07 DÍAS</v>
          </cell>
        </row>
        <row r="8781">
          <cell r="Q8781" t="str">
            <v>BANAMEX4163259712245374947</v>
          </cell>
          <cell r="R8781" t="str">
            <v>O.K.</v>
          </cell>
          <cell r="S8781" t="str">
            <v>CONCILIADA</v>
          </cell>
          <cell r="T8781">
            <v>41632</v>
          </cell>
          <cell r="U8781">
            <v>7</v>
          </cell>
          <cell r="V8781" t="str">
            <v>DE 04 A 07 DÍAS</v>
          </cell>
        </row>
        <row r="8782">
          <cell r="Q8782" t="str">
            <v>BANAMEX4163259712241237957</v>
          </cell>
          <cell r="R8782" t="str">
            <v>O.K.</v>
          </cell>
          <cell r="S8782" t="str">
            <v>CONCILIADA</v>
          </cell>
          <cell r="T8782">
            <v>41632</v>
          </cell>
          <cell r="U8782">
            <v>7</v>
          </cell>
          <cell r="V8782" t="str">
            <v>DE 04 A 07 DÍAS</v>
          </cell>
        </row>
        <row r="8783">
          <cell r="Q8783" t="str">
            <v>BANAMEX4163259712244225942</v>
          </cell>
          <cell r="R8783" t="str">
            <v>O.K.</v>
          </cell>
          <cell r="S8783" t="str">
            <v>COMPENSADA</v>
          </cell>
          <cell r="T8783">
            <v>41632</v>
          </cell>
          <cell r="U8783">
            <v>7</v>
          </cell>
          <cell r="V8783" t="str">
            <v>DE 04 A 07 DÍAS</v>
          </cell>
        </row>
        <row r="8784">
          <cell r="Q8784" t="str">
            <v>BANAMEX4163259712241011465</v>
          </cell>
          <cell r="R8784" t="str">
            <v>O.K.</v>
          </cell>
          <cell r="S8784" t="str">
            <v>CONCILIADA</v>
          </cell>
          <cell r="T8784">
            <v>41632</v>
          </cell>
          <cell r="U8784">
            <v>7</v>
          </cell>
          <cell r="V8784" t="str">
            <v>DE 04 A 07 DÍAS</v>
          </cell>
        </row>
        <row r="8785">
          <cell r="Q8785" t="str">
            <v>BANAMEX4163259712241448604</v>
          </cell>
          <cell r="R8785" t="str">
            <v>O.K.</v>
          </cell>
          <cell r="S8785" t="str">
            <v>CONCILIADA</v>
          </cell>
          <cell r="T8785">
            <v>41632</v>
          </cell>
          <cell r="U8785">
            <v>7</v>
          </cell>
          <cell r="V8785" t="str">
            <v>DE 04 A 07 DÍAS</v>
          </cell>
        </row>
        <row r="8786">
          <cell r="Q8786" t="str">
            <v>BANAMEX4163259712242037612</v>
          </cell>
          <cell r="R8786" t="str">
            <v>.O.K.</v>
          </cell>
          <cell r="S8786" t="str">
            <v>vs noe ( cta 5971151 )</v>
          </cell>
          <cell r="T8786">
            <v>41632</v>
          </cell>
          <cell r="U8786">
            <v>7</v>
          </cell>
          <cell r="V8786" t="str">
            <v>DE 04 A 07 DÍAS</v>
          </cell>
        </row>
        <row r="8787">
          <cell r="Q8787" t="str">
            <v>BANAMEX4163259712244084117</v>
          </cell>
          <cell r="R8787" t="str">
            <v>O.K.</v>
          </cell>
          <cell r="S8787" t="str">
            <v>COMPENSADA</v>
          </cell>
          <cell r="T8787">
            <v>41632</v>
          </cell>
          <cell r="U8787">
            <v>7</v>
          </cell>
          <cell r="V8787" t="str">
            <v>DE 04 A 07 DÍAS</v>
          </cell>
        </row>
        <row r="8788">
          <cell r="Q8788" t="str">
            <v>BANAMEX4163259712245374715</v>
          </cell>
          <cell r="R8788" t="str">
            <v>O.K.</v>
          </cell>
          <cell r="S8788" t="str">
            <v>CONCILIADA</v>
          </cell>
          <cell r="T8788">
            <v>41632</v>
          </cell>
          <cell r="U8788">
            <v>7</v>
          </cell>
          <cell r="V8788" t="str">
            <v>DE 04 A 07 DÍAS</v>
          </cell>
        </row>
        <row r="8789">
          <cell r="Q8789" t="str">
            <v>BANAMEX4163259712241018766</v>
          </cell>
          <cell r="R8789" t="str">
            <v>.O.K.</v>
          </cell>
          <cell r="S8789" t="str">
            <v>cruce vs VISA BBVA</v>
          </cell>
          <cell r="T8789">
            <v>41632</v>
          </cell>
          <cell r="U8789">
            <v>7</v>
          </cell>
          <cell r="V8789" t="str">
            <v>DE 04 A 07 DÍAS</v>
          </cell>
        </row>
        <row r="8790">
          <cell r="Q8790" t="str">
            <v>BANCOMER416324487026595695929</v>
          </cell>
          <cell r="R8790" t="str">
            <v>O.K.</v>
          </cell>
          <cell r="S8790" t="str">
            <v>CONCILIADA</v>
          </cell>
          <cell r="T8790">
            <v>41632</v>
          </cell>
          <cell r="U8790">
            <v>7</v>
          </cell>
          <cell r="V8790" t="str">
            <v>DE 04 A 07 DÍAS</v>
          </cell>
        </row>
        <row r="8791">
          <cell r="Q8791" t="str">
            <v>BANCOMER416324487026595374699</v>
          </cell>
          <cell r="R8791" t="str">
            <v>O.K.</v>
          </cell>
          <cell r="S8791" t="str">
            <v>CONCILIADA</v>
          </cell>
          <cell r="T8791">
            <v>41632</v>
          </cell>
          <cell r="U8791">
            <v>7</v>
          </cell>
          <cell r="V8791" t="str">
            <v>DE 04 A 07 DÍAS</v>
          </cell>
        </row>
        <row r="8792">
          <cell r="Q8792" t="str">
            <v>BANCOMER416324487026594117602</v>
          </cell>
          <cell r="R8792" t="str">
            <v>O.K.</v>
          </cell>
          <cell r="S8792" t="str">
            <v>CONCILIADA</v>
          </cell>
          <cell r="T8792">
            <v>41632</v>
          </cell>
          <cell r="U8792">
            <v>7</v>
          </cell>
          <cell r="V8792" t="str">
            <v>DE 04 A 07 DÍAS</v>
          </cell>
        </row>
        <row r="8793">
          <cell r="Q8793" t="str">
            <v>BANCOMER416324487026595374715</v>
          </cell>
          <cell r="R8793" t="str">
            <v>O.K.</v>
          </cell>
          <cell r="S8793" t="str">
            <v>CONCILIADA</v>
          </cell>
          <cell r="T8793">
            <v>41632</v>
          </cell>
          <cell r="U8793">
            <v>7</v>
          </cell>
          <cell r="V8793" t="str">
            <v>DE 04 A 07 DÍAS</v>
          </cell>
        </row>
        <row r="8794">
          <cell r="Q8794" t="str">
            <v>BANCOMER416324487026595410923</v>
          </cell>
          <cell r="R8794" t="str">
            <v>O.K.</v>
          </cell>
          <cell r="S8794" t="str">
            <v>CONCILIADA</v>
          </cell>
          <cell r="T8794">
            <v>41632</v>
          </cell>
          <cell r="U8794">
            <v>7</v>
          </cell>
          <cell r="V8794" t="str">
            <v>DE 04 A 07 DÍAS</v>
          </cell>
        </row>
        <row r="8795">
          <cell r="Q8795" t="str">
            <v>BANCOMER416324487026596743769</v>
          </cell>
          <cell r="R8795" t="str">
            <v>O.K.</v>
          </cell>
          <cell r="S8795" t="str">
            <v>CONCILIADA</v>
          </cell>
          <cell r="T8795">
            <v>41632</v>
          </cell>
          <cell r="U8795">
            <v>7</v>
          </cell>
          <cell r="V8795" t="str">
            <v>DE 04 A 07 DÍAS</v>
          </cell>
        </row>
        <row r="8796">
          <cell r="Q8796" t="str">
            <v>BANCOMER416324487026595432299</v>
          </cell>
          <cell r="R8796" t="str">
            <v>O.K.</v>
          </cell>
          <cell r="S8796" t="str">
            <v>CONCILIADA</v>
          </cell>
          <cell r="T8796">
            <v>41632</v>
          </cell>
          <cell r="U8796">
            <v>7</v>
          </cell>
          <cell r="V8796" t="str">
            <v>DE 04 A 07 DÍAS</v>
          </cell>
        </row>
        <row r="8797">
          <cell r="Q8797" t="str">
            <v>BANCOMER416324487026599600651</v>
          </cell>
          <cell r="R8797" t="str">
            <v>O.K.</v>
          </cell>
          <cell r="S8797" t="str">
            <v>CONCILIADA</v>
          </cell>
          <cell r="T8797">
            <v>41632</v>
          </cell>
          <cell r="U8797">
            <v>7</v>
          </cell>
          <cell r="V8797" t="str">
            <v>DE 04 A 07 DÍAS</v>
          </cell>
        </row>
        <row r="8798">
          <cell r="Q8798" t="str">
            <v>BANCOMER416324487026594148490</v>
          </cell>
          <cell r="R8798" t="str">
            <v>O.K.</v>
          </cell>
          <cell r="S8798" t="str">
            <v>CONCILIADA</v>
          </cell>
          <cell r="T8798">
            <v>41632</v>
          </cell>
          <cell r="U8798">
            <v>7</v>
          </cell>
          <cell r="V8798" t="str">
            <v>DE 04 A 07 DÍAS</v>
          </cell>
        </row>
        <row r="8799">
          <cell r="Q8799" t="str">
            <v>BANCOMER416324487026595541289</v>
          </cell>
          <cell r="R8799" t="str">
            <v>O.K.</v>
          </cell>
          <cell r="S8799" t="str">
            <v>CONCILIADA</v>
          </cell>
          <cell r="T8799">
            <v>41632</v>
          </cell>
          <cell r="U8799">
            <v>7</v>
          </cell>
          <cell r="V8799" t="str">
            <v>DE 04 A 07 DÍAS</v>
          </cell>
        </row>
        <row r="8800">
          <cell r="Q8800" t="str">
            <v>BANCOMER416324487026591690833</v>
          </cell>
          <cell r="R8800" t="str">
            <v>O.K.</v>
          </cell>
          <cell r="S8800" t="str">
            <v>CONCILIADA</v>
          </cell>
          <cell r="T8800">
            <v>41632</v>
          </cell>
          <cell r="U8800">
            <v>7</v>
          </cell>
          <cell r="V8800" t="str">
            <v>DE 04 A 07 DÍAS</v>
          </cell>
        </row>
        <row r="8801">
          <cell r="Q8801" t="str">
            <v>BANCOMER416324487026594084513</v>
          </cell>
          <cell r="R8801" t="str">
            <v>O.K.</v>
          </cell>
          <cell r="S8801" t="str">
            <v>CONCILIADA</v>
          </cell>
          <cell r="T8801">
            <v>41632</v>
          </cell>
          <cell r="U8801">
            <v>7</v>
          </cell>
          <cell r="V8801" t="str">
            <v>DE 04 A 07 DÍAS</v>
          </cell>
        </row>
        <row r="8802">
          <cell r="Q8802" t="str">
            <v>BANCOMER416324487026594226064</v>
          </cell>
          <cell r="R8802" t="str">
            <v>O.K.</v>
          </cell>
          <cell r="S8802" t="str">
            <v>CONCILIADA</v>
          </cell>
          <cell r="T8802">
            <v>41632</v>
          </cell>
          <cell r="U8802">
            <v>7</v>
          </cell>
          <cell r="V8802" t="str">
            <v>DE 04 A 07 DÍAS</v>
          </cell>
        </row>
        <row r="8803">
          <cell r="Q8803" t="str">
            <v>BANCOMER416324487026595695895</v>
          </cell>
          <cell r="R8803" t="str">
            <v>O.K.</v>
          </cell>
          <cell r="S8803" t="str">
            <v>CONCILIADA</v>
          </cell>
          <cell r="T8803">
            <v>41632</v>
          </cell>
          <cell r="U8803">
            <v>7</v>
          </cell>
          <cell r="V8803" t="str">
            <v>DE 04 A 07 DÍAS</v>
          </cell>
        </row>
        <row r="8804">
          <cell r="Q8804" t="str">
            <v>BANCOMER416324487026595519137</v>
          </cell>
          <cell r="R8804" t="str">
            <v>O.K.</v>
          </cell>
          <cell r="S8804" t="str">
            <v>CONCILIADA</v>
          </cell>
          <cell r="T8804">
            <v>41632</v>
          </cell>
          <cell r="U8804">
            <v>7</v>
          </cell>
          <cell r="V8804" t="str">
            <v>DE 04 A 07 DÍAS</v>
          </cell>
        </row>
        <row r="8805">
          <cell r="Q8805" t="str">
            <v>BANCOMER416324487026591735240</v>
          </cell>
          <cell r="R8805" t="str">
            <v>O.K.</v>
          </cell>
          <cell r="S8805" t="str">
            <v>CONCILIADA</v>
          </cell>
          <cell r="T8805">
            <v>41632</v>
          </cell>
          <cell r="U8805">
            <v>7</v>
          </cell>
          <cell r="V8805" t="str">
            <v>DE 04 A 07 DÍAS</v>
          </cell>
        </row>
        <row r="8806">
          <cell r="Q8806" t="str">
            <v>BANCOMER416324487026595591201</v>
          </cell>
          <cell r="R8806" t="str">
            <v>O.K.</v>
          </cell>
          <cell r="S8806" t="str">
            <v>CONCILIADA</v>
          </cell>
          <cell r="T8806">
            <v>41632</v>
          </cell>
          <cell r="U8806">
            <v>7</v>
          </cell>
          <cell r="V8806" t="str">
            <v>DE 04 A 07 DÍAS</v>
          </cell>
        </row>
        <row r="8807">
          <cell r="Q8807" t="str">
            <v>BANCOMER416324487026595820535</v>
          </cell>
          <cell r="R8807" t="str">
            <v>O.K.</v>
          </cell>
          <cell r="S8807" t="str">
            <v>CONCILIADA</v>
          </cell>
          <cell r="T8807">
            <v>41632</v>
          </cell>
          <cell r="U8807">
            <v>7</v>
          </cell>
          <cell r="V8807" t="str">
            <v>DE 04 A 07 DÍAS</v>
          </cell>
        </row>
        <row r="8808">
          <cell r="Q8808" t="str">
            <v>BANCOMER416324487026591658699</v>
          </cell>
          <cell r="R8808" t="str">
            <v>O.K.</v>
          </cell>
          <cell r="S8808" t="str">
            <v>CONCILIADA</v>
          </cell>
          <cell r="T8808">
            <v>41632</v>
          </cell>
          <cell r="U8808">
            <v>7</v>
          </cell>
          <cell r="V8808" t="str">
            <v>DE 04 A 07 DÍAS</v>
          </cell>
        </row>
        <row r="8809">
          <cell r="Q8809" t="str">
            <v>BANCOMER416324487026595440060</v>
          </cell>
          <cell r="R8809" t="str">
            <v>O.K.</v>
          </cell>
          <cell r="S8809" t="str">
            <v>CONCILIADA</v>
          </cell>
          <cell r="T8809">
            <v>41632</v>
          </cell>
          <cell r="U8809">
            <v>7</v>
          </cell>
          <cell r="V8809" t="str">
            <v>DE 04 A 07 DÍAS</v>
          </cell>
        </row>
        <row r="8810">
          <cell r="Q8810" t="str">
            <v>BANCOMER416324487026595504378</v>
          </cell>
          <cell r="R8810" t="str">
            <v>O.K.</v>
          </cell>
          <cell r="S8810" t="str">
            <v>CONCILIADA</v>
          </cell>
          <cell r="T8810">
            <v>41632</v>
          </cell>
          <cell r="U8810">
            <v>7</v>
          </cell>
          <cell r="V8810" t="str">
            <v>DE 04 A 07 DÍAS</v>
          </cell>
        </row>
        <row r="8811">
          <cell r="Q8811" t="str">
            <v>BANCOMER416324487026595374913</v>
          </cell>
          <cell r="R8811" t="str">
            <v>O.K.</v>
          </cell>
          <cell r="S8811" t="str">
            <v>COMPENSADA</v>
          </cell>
          <cell r="T8811">
            <v>41632</v>
          </cell>
          <cell r="U8811">
            <v>7</v>
          </cell>
          <cell r="V8811" t="str">
            <v>DE 04 A 07 DÍAS</v>
          </cell>
        </row>
        <row r="8812">
          <cell r="Q8812" t="str">
            <v>BANCOMER416324487026594084208</v>
          </cell>
          <cell r="R8812" t="str">
            <v>O.K.</v>
          </cell>
          <cell r="S8812" t="str">
            <v>CONCILIADA</v>
          </cell>
          <cell r="T8812">
            <v>41632</v>
          </cell>
          <cell r="U8812">
            <v>7</v>
          </cell>
          <cell r="V8812" t="str">
            <v>DE 04 A 07 DÍAS</v>
          </cell>
        </row>
        <row r="8813">
          <cell r="Q8813" t="str">
            <v>BANCOMER416324487026595374897</v>
          </cell>
          <cell r="R8813" t="str">
            <v>O.K.</v>
          </cell>
          <cell r="S8813" t="str">
            <v>CONCILIADA</v>
          </cell>
          <cell r="T8813">
            <v>41632</v>
          </cell>
          <cell r="U8813">
            <v>7</v>
          </cell>
          <cell r="V8813" t="str">
            <v>DE 04 A 07 DÍAS</v>
          </cell>
        </row>
        <row r="8814">
          <cell r="Q8814" t="str">
            <v>BANCOMER416324487026596025688</v>
          </cell>
          <cell r="R8814" t="str">
            <v>O.K.</v>
          </cell>
          <cell r="S8814" t="str">
            <v>CONCILIADA</v>
          </cell>
          <cell r="T8814">
            <v>41632</v>
          </cell>
          <cell r="U8814">
            <v>7</v>
          </cell>
          <cell r="V8814" t="str">
            <v>DE 04 A 07 DÍAS</v>
          </cell>
        </row>
        <row r="8815">
          <cell r="Q8815" t="str">
            <v>BANCOMER416324487026595374707</v>
          </cell>
          <cell r="R8815" t="str">
            <v>O.K.</v>
          </cell>
          <cell r="S8815" t="str">
            <v>CONCILIADA</v>
          </cell>
          <cell r="T8815">
            <v>41632</v>
          </cell>
          <cell r="U8815">
            <v>7</v>
          </cell>
          <cell r="V8815" t="str">
            <v>DE 04 A 07 DÍAS</v>
          </cell>
        </row>
        <row r="8816">
          <cell r="Q8816" t="str">
            <v>BANCOMER416324487026595374772</v>
          </cell>
          <cell r="R8816" t="str">
            <v>O.K.</v>
          </cell>
          <cell r="S8816" t="str">
            <v>CONCILIADA</v>
          </cell>
          <cell r="T8816">
            <v>41632</v>
          </cell>
          <cell r="U8816">
            <v>7</v>
          </cell>
          <cell r="V8816" t="str">
            <v>DE 04 A 07 DÍAS</v>
          </cell>
        </row>
        <row r="8817">
          <cell r="Q8817" t="str">
            <v>BANCOMER416324487026595659370</v>
          </cell>
          <cell r="R8817" t="str">
            <v>O.K.</v>
          </cell>
          <cell r="S8817" t="str">
            <v>CONCILIADA</v>
          </cell>
          <cell r="T8817">
            <v>41632</v>
          </cell>
          <cell r="U8817">
            <v>7</v>
          </cell>
          <cell r="V8817" t="str">
            <v>DE 04 A 07 DÍAS</v>
          </cell>
        </row>
        <row r="8818">
          <cell r="Q8818" t="str">
            <v>BANCOMER416324487026594084216</v>
          </cell>
          <cell r="R8818" t="str">
            <v>O.K.</v>
          </cell>
          <cell r="S8818" t="str">
            <v>CONCILIADA</v>
          </cell>
          <cell r="T8818">
            <v>41632</v>
          </cell>
          <cell r="U8818">
            <v>7</v>
          </cell>
          <cell r="V8818" t="str">
            <v>DE 04 A 07 DÍAS</v>
          </cell>
        </row>
        <row r="8819">
          <cell r="Q8819" t="str">
            <v>BANCOMER416324487026597135985</v>
          </cell>
          <cell r="R8819" t="str">
            <v>O.K.</v>
          </cell>
          <cell r="S8819" t="str">
            <v>CONCILIADA</v>
          </cell>
          <cell r="T8819">
            <v>41632</v>
          </cell>
          <cell r="U8819">
            <v>7</v>
          </cell>
          <cell r="V8819" t="str">
            <v>DE 04 A 07 DÍAS</v>
          </cell>
        </row>
        <row r="8820">
          <cell r="Q8820" t="str">
            <v>BANCOMER416324487026591001952</v>
          </cell>
          <cell r="R8820" t="str">
            <v>O.K.</v>
          </cell>
          <cell r="S8820" t="str">
            <v>CONCILIADA</v>
          </cell>
          <cell r="T8820">
            <v>41632</v>
          </cell>
          <cell r="U8820">
            <v>7</v>
          </cell>
          <cell r="V8820" t="str">
            <v>DE 04 A 07 DÍAS</v>
          </cell>
        </row>
        <row r="8821">
          <cell r="Q8821" t="str">
            <v>BANCOMER416324487026591785559</v>
          </cell>
          <cell r="R8821" t="str">
            <v>O.K.</v>
          </cell>
          <cell r="S8821" t="str">
            <v>CONCILIADA</v>
          </cell>
          <cell r="T8821">
            <v>41632</v>
          </cell>
          <cell r="U8821">
            <v>7</v>
          </cell>
          <cell r="V8821" t="str">
            <v>DE 04 A 07 DÍAS</v>
          </cell>
        </row>
        <row r="8822">
          <cell r="Q8822" t="str">
            <v>BANCOMER416324487026595725379</v>
          </cell>
          <cell r="R8822" t="str">
            <v>O.K.</v>
          </cell>
          <cell r="S8822" t="str">
            <v>CONCILIADA</v>
          </cell>
          <cell r="T8822">
            <v>41632</v>
          </cell>
          <cell r="U8822">
            <v>7</v>
          </cell>
          <cell r="V8822" t="str">
            <v>DE 04 A 07 DÍAS</v>
          </cell>
        </row>
        <row r="8823">
          <cell r="Q8823" t="str">
            <v>BANCOMER416324487026594084299</v>
          </cell>
          <cell r="R8823" t="str">
            <v>O.K.</v>
          </cell>
          <cell r="S8823" t="str">
            <v>CONCILIADA</v>
          </cell>
          <cell r="T8823">
            <v>41632</v>
          </cell>
          <cell r="U8823">
            <v>7</v>
          </cell>
          <cell r="V8823" t="str">
            <v>DE 04 A 07 DÍAS</v>
          </cell>
        </row>
        <row r="8824">
          <cell r="Q8824" t="str">
            <v>BANCOMER416324487026591000937</v>
          </cell>
          <cell r="R8824" t="str">
            <v>O.K.</v>
          </cell>
          <cell r="S8824" t="str">
            <v>CONCILIADA</v>
          </cell>
          <cell r="T8824">
            <v>41632</v>
          </cell>
          <cell r="U8824">
            <v>7</v>
          </cell>
          <cell r="V8824" t="str">
            <v>DE 04 A 07 DÍAS</v>
          </cell>
        </row>
        <row r="8825">
          <cell r="Q8825" t="str">
            <v>BANCOMER416324487026591005224</v>
          </cell>
          <cell r="R8825" t="str">
            <v>O.K.</v>
          </cell>
          <cell r="S8825" t="str">
            <v>CONCILIADA</v>
          </cell>
          <cell r="T8825">
            <v>41632</v>
          </cell>
          <cell r="U8825">
            <v>7</v>
          </cell>
          <cell r="V8825" t="str">
            <v>DE 04 A 07 DÍAS</v>
          </cell>
        </row>
        <row r="8826">
          <cell r="Q8826" t="str">
            <v>BANCOMER416324487026595822309</v>
          </cell>
          <cell r="R8826" t="str">
            <v>O.K.</v>
          </cell>
          <cell r="S8826" t="str">
            <v>CONCILIADA</v>
          </cell>
          <cell r="T8826">
            <v>41632</v>
          </cell>
          <cell r="U8826">
            <v>7</v>
          </cell>
          <cell r="V8826" t="str">
            <v>DE 04 A 07 DÍAS</v>
          </cell>
        </row>
        <row r="8827">
          <cell r="Q8827" t="str">
            <v>BANCOMER416324487026595374970</v>
          </cell>
          <cell r="R8827" t="str">
            <v>O.K.</v>
          </cell>
          <cell r="S8827" t="str">
            <v>CONCILIADA</v>
          </cell>
          <cell r="T8827">
            <v>41632</v>
          </cell>
          <cell r="U8827">
            <v>7</v>
          </cell>
          <cell r="V8827" t="str">
            <v>DE 04 A 07 DÍAS</v>
          </cell>
        </row>
        <row r="8828">
          <cell r="Q8828" t="str">
            <v>BANCOMER416324487026595374939</v>
          </cell>
          <cell r="R8828" t="str">
            <v>O.K.</v>
          </cell>
          <cell r="S8828" t="str">
            <v>CONCILIADA</v>
          </cell>
          <cell r="T8828">
            <v>41632</v>
          </cell>
          <cell r="U8828">
            <v>7</v>
          </cell>
          <cell r="V8828" t="str">
            <v>DE 04 A 07 DÍAS</v>
          </cell>
        </row>
        <row r="8829">
          <cell r="Q8829" t="str">
            <v>BANCOMER416324487026595982723</v>
          </cell>
          <cell r="R8829" t="str">
            <v>O.K.</v>
          </cell>
          <cell r="S8829" t="str">
            <v>CONCILIADA</v>
          </cell>
          <cell r="T8829">
            <v>41632</v>
          </cell>
          <cell r="U8829">
            <v>7</v>
          </cell>
          <cell r="V8829" t="str">
            <v>DE 04 A 07 DÍAS</v>
          </cell>
        </row>
        <row r="8830">
          <cell r="Q8830" t="str">
            <v>BANCOMER416324487026591448588</v>
          </cell>
          <cell r="R8830" t="str">
            <v>O.K.</v>
          </cell>
          <cell r="S8830" t="str">
            <v>CONCILIADA</v>
          </cell>
          <cell r="T8830">
            <v>41632</v>
          </cell>
          <cell r="U8830">
            <v>7</v>
          </cell>
          <cell r="V8830" t="str">
            <v>DE 04 A 07 DÍAS</v>
          </cell>
        </row>
        <row r="8831">
          <cell r="Q8831" t="str">
            <v>BANCOMER416324487026595695937</v>
          </cell>
          <cell r="R8831" t="str">
            <v>O.K.</v>
          </cell>
          <cell r="S8831" t="str">
            <v>CONCILIADA</v>
          </cell>
          <cell r="T8831">
            <v>41632</v>
          </cell>
          <cell r="U8831">
            <v>7</v>
          </cell>
          <cell r="V8831" t="str">
            <v>DE 04 A 07 DÍAS</v>
          </cell>
        </row>
        <row r="8832">
          <cell r="Q8832" t="str">
            <v>BANCOMER416324487026591237957</v>
          </cell>
          <cell r="R8832" t="str">
            <v>O.K.</v>
          </cell>
          <cell r="S8832" t="str">
            <v>CONCILIADA</v>
          </cell>
          <cell r="T8832">
            <v>41632</v>
          </cell>
          <cell r="U8832">
            <v>7</v>
          </cell>
          <cell r="V8832" t="str">
            <v>DE 04 A 07 DÍAS</v>
          </cell>
        </row>
        <row r="8833">
          <cell r="Q8833" t="str">
            <v>BANCOMER416324487026595374947</v>
          </cell>
          <cell r="R8833" t="str">
            <v>O.K.</v>
          </cell>
          <cell r="S8833" t="str">
            <v>CONCILIADA</v>
          </cell>
          <cell r="T8833">
            <v>41632</v>
          </cell>
          <cell r="U8833">
            <v>7</v>
          </cell>
          <cell r="V8833" t="str">
            <v>DE 04 A 07 DÍAS</v>
          </cell>
        </row>
        <row r="8834">
          <cell r="Q8834" t="str">
            <v>BANCOMER416324487026595848627</v>
          </cell>
          <cell r="R8834" t="str">
            <v>O.K.</v>
          </cell>
          <cell r="S8834" t="str">
            <v>CONCILIADA</v>
          </cell>
          <cell r="T8834">
            <v>41632</v>
          </cell>
          <cell r="U8834">
            <v>7</v>
          </cell>
          <cell r="V8834" t="str">
            <v>DE 04 A 07 DÍAS</v>
          </cell>
        </row>
        <row r="8835">
          <cell r="Q8835" t="str">
            <v>BANCOMER416324487026595374806</v>
          </cell>
          <cell r="R8835" t="str">
            <v>O.K.</v>
          </cell>
          <cell r="S8835" t="str">
            <v>CONCILIADA</v>
          </cell>
          <cell r="T8835">
            <v>41632</v>
          </cell>
          <cell r="U8835">
            <v>7</v>
          </cell>
          <cell r="V8835" t="str">
            <v>DE 04 A 07 DÍAS</v>
          </cell>
        </row>
        <row r="8836">
          <cell r="Q8836" t="str">
            <v>BANCOMER416324487026595374723</v>
          </cell>
          <cell r="R8836" t="str">
            <v>O.K.</v>
          </cell>
          <cell r="S8836" t="str">
            <v>CONCILIADA</v>
          </cell>
          <cell r="T8836">
            <v>41632</v>
          </cell>
          <cell r="U8836">
            <v>7</v>
          </cell>
          <cell r="V8836" t="str">
            <v>DE 04 A 07 DÍAS</v>
          </cell>
        </row>
        <row r="8837">
          <cell r="Q8837" t="str">
            <v>BANCOMER416324487026593717097</v>
          </cell>
          <cell r="R8837" t="str">
            <v>O.K.</v>
          </cell>
          <cell r="S8837" t="str">
            <v>CONCILIADA</v>
          </cell>
          <cell r="T8837">
            <v>41632</v>
          </cell>
          <cell r="U8837">
            <v>7</v>
          </cell>
          <cell r="V8837" t="str">
            <v>DE 04 A 07 DÍAS</v>
          </cell>
        </row>
        <row r="8838">
          <cell r="Q8838" t="str">
            <v>BANCOMER416324487026591004776</v>
          </cell>
          <cell r="R8838" t="str">
            <v>O.K.</v>
          </cell>
          <cell r="S8838" t="str">
            <v>CONCILIADA</v>
          </cell>
          <cell r="T8838">
            <v>41632</v>
          </cell>
          <cell r="U8838">
            <v>7</v>
          </cell>
          <cell r="V8838" t="str">
            <v>DE 04 A 07 DÍAS</v>
          </cell>
        </row>
        <row r="8839">
          <cell r="Q8839" t="str">
            <v>BANCOMER416324487026591721315</v>
          </cell>
          <cell r="R8839" t="str">
            <v>O.K.</v>
          </cell>
          <cell r="S8839" t="str">
            <v>CONCILIADA</v>
          </cell>
          <cell r="T8839">
            <v>41632</v>
          </cell>
          <cell r="U8839">
            <v>7</v>
          </cell>
          <cell r="V8839" t="str">
            <v>DE 04 A 07 DÍAS</v>
          </cell>
        </row>
        <row r="8840">
          <cell r="Q8840" t="str">
            <v>BANCOMER416324487026595870779</v>
          </cell>
          <cell r="R8840" t="str">
            <v>O.K.</v>
          </cell>
          <cell r="S8840" t="str">
            <v>CONCILIADA</v>
          </cell>
          <cell r="T8840">
            <v>41632</v>
          </cell>
          <cell r="U8840">
            <v>7</v>
          </cell>
          <cell r="V8840" t="str">
            <v>DE 04 A 07 DÍAS</v>
          </cell>
        </row>
        <row r="8841">
          <cell r="Q8841" t="str">
            <v>BANCOMER416324487026594084315</v>
          </cell>
          <cell r="R8841" t="str">
            <v>O.K.</v>
          </cell>
          <cell r="S8841" t="str">
            <v>CONCILIADA</v>
          </cell>
          <cell r="T8841">
            <v>41632</v>
          </cell>
          <cell r="U8841">
            <v>7</v>
          </cell>
          <cell r="V8841" t="str">
            <v>DE 04 A 07 DÍAS</v>
          </cell>
        </row>
        <row r="8842">
          <cell r="Q8842" t="str">
            <v>BANCOMER416324487026592033199</v>
          </cell>
          <cell r="R8842" t="str">
            <v>O.K.</v>
          </cell>
          <cell r="S8842" t="str">
            <v>CONCILIADA</v>
          </cell>
          <cell r="T8842">
            <v>41632</v>
          </cell>
          <cell r="U8842">
            <v>7</v>
          </cell>
          <cell r="V8842" t="str">
            <v>DE 04 A 07 DÍAS</v>
          </cell>
        </row>
        <row r="8843">
          <cell r="Q8843" t="str">
            <v>BANCOMER416324487026591492156</v>
          </cell>
          <cell r="R8843" t="str">
            <v>O.K.</v>
          </cell>
          <cell r="S8843" t="str">
            <v>CONCILIADA</v>
          </cell>
          <cell r="T8843">
            <v>41632</v>
          </cell>
          <cell r="U8843">
            <v>7</v>
          </cell>
          <cell r="V8843" t="str">
            <v>DE 04 A 07 DÍAS</v>
          </cell>
        </row>
        <row r="8844">
          <cell r="Q8844" t="str">
            <v>BANCOMER416324487026591000886</v>
          </cell>
          <cell r="R8844" t="str">
            <v>O.K.</v>
          </cell>
          <cell r="S8844" t="str">
            <v>CONCILIADA</v>
          </cell>
          <cell r="T8844">
            <v>41632</v>
          </cell>
          <cell r="U8844">
            <v>7</v>
          </cell>
          <cell r="V8844" t="str">
            <v>DE 04 A 07 DÍAS</v>
          </cell>
        </row>
        <row r="8845">
          <cell r="Q8845" t="str">
            <v>BANCOMER416324487026594084414</v>
          </cell>
          <cell r="R8845" t="str">
            <v>O.K.</v>
          </cell>
          <cell r="S8845" t="str">
            <v>CONCILIADA</v>
          </cell>
          <cell r="T8845">
            <v>41632</v>
          </cell>
          <cell r="U8845">
            <v>7</v>
          </cell>
          <cell r="V8845" t="str">
            <v>DE 04 A 07 DÍAS</v>
          </cell>
        </row>
        <row r="8846">
          <cell r="Q8846" t="str">
            <v>BANCOMER416324487026594084257</v>
          </cell>
          <cell r="R8846" t="str">
            <v>O.K.</v>
          </cell>
          <cell r="S8846" t="str">
            <v>CONCILIADA</v>
          </cell>
          <cell r="T8846">
            <v>41632</v>
          </cell>
          <cell r="U8846">
            <v>7</v>
          </cell>
          <cell r="V8846" t="str">
            <v>DE 04 A 07 DÍAS</v>
          </cell>
        </row>
        <row r="8847">
          <cell r="Q8847" t="str">
            <v>BANCOMER416324487026591781160</v>
          </cell>
          <cell r="R8847" t="str">
            <v>O.K.</v>
          </cell>
          <cell r="S8847" t="str">
            <v>CONCILIADA</v>
          </cell>
          <cell r="T8847">
            <v>41632</v>
          </cell>
          <cell r="U8847">
            <v>7</v>
          </cell>
          <cell r="V8847" t="str">
            <v>DE 04 A 07 DÍAS</v>
          </cell>
        </row>
        <row r="8848">
          <cell r="Q8848" t="str">
            <v>BANCOMER416324487026595404363</v>
          </cell>
          <cell r="R8848" t="str">
            <v>O.K.</v>
          </cell>
          <cell r="S8848" t="str">
            <v>CONCILIADA</v>
          </cell>
          <cell r="T8848">
            <v>41632</v>
          </cell>
          <cell r="U8848">
            <v>7</v>
          </cell>
          <cell r="V8848" t="str">
            <v>DE 04 A 07 DÍAS</v>
          </cell>
        </row>
        <row r="8849">
          <cell r="Q8849" t="str">
            <v>BANCOMER416324487026591247964</v>
          </cell>
          <cell r="R8849" t="str">
            <v>O.K.</v>
          </cell>
          <cell r="S8849" t="str">
            <v>CONCILIADA</v>
          </cell>
          <cell r="T8849">
            <v>41632</v>
          </cell>
          <cell r="U8849">
            <v>7</v>
          </cell>
          <cell r="V8849" t="str">
            <v>DE 04 A 07 DÍAS</v>
          </cell>
        </row>
        <row r="8850">
          <cell r="Q8850" t="str">
            <v>BANCOMER416324487026591303833</v>
          </cell>
          <cell r="R8850" t="str">
            <v>O.K.</v>
          </cell>
          <cell r="S8850" t="str">
            <v>CONCILIADA</v>
          </cell>
          <cell r="T8850">
            <v>41632</v>
          </cell>
          <cell r="U8850">
            <v>7</v>
          </cell>
          <cell r="V8850" t="str">
            <v>DE 04 A 07 DÍAS</v>
          </cell>
        </row>
        <row r="8851">
          <cell r="Q8851" t="str">
            <v>BANCOMER416324487026595374764</v>
          </cell>
          <cell r="R8851" t="str">
            <v>O.K.</v>
          </cell>
          <cell r="S8851" t="str">
            <v>CONCILIADA</v>
          </cell>
          <cell r="T8851">
            <v>41632</v>
          </cell>
          <cell r="U8851">
            <v>7</v>
          </cell>
          <cell r="V8851" t="str">
            <v>DE 04 A 07 DÍAS</v>
          </cell>
        </row>
        <row r="8852">
          <cell r="Q8852" t="str">
            <v>BANCOMER416324487026591486554</v>
          </cell>
          <cell r="R8852" t="str">
            <v>O.K.</v>
          </cell>
          <cell r="S8852" t="str">
            <v>CONCILIADA</v>
          </cell>
          <cell r="T8852">
            <v>41632</v>
          </cell>
          <cell r="U8852">
            <v>7</v>
          </cell>
          <cell r="V8852" t="str">
            <v>DE 04 A 07 DÍAS</v>
          </cell>
        </row>
        <row r="8853">
          <cell r="Q8853" t="str">
            <v>BANCOMER416324487026591411990</v>
          </cell>
          <cell r="R8853" t="str">
            <v>O.K.</v>
          </cell>
          <cell r="S8853" t="str">
            <v>CONCILIADA</v>
          </cell>
          <cell r="T8853">
            <v>41632</v>
          </cell>
          <cell r="U8853">
            <v>7</v>
          </cell>
          <cell r="V8853" t="str">
            <v>DE 04 A 07 DÍAS</v>
          </cell>
        </row>
        <row r="8854">
          <cell r="Q8854" t="str">
            <v>BANCOMER416324487026591505437</v>
          </cell>
          <cell r="R8854" t="str">
            <v>O.K.</v>
          </cell>
          <cell r="S8854" t="str">
            <v>CONCILIADA</v>
          </cell>
          <cell r="T8854">
            <v>41632</v>
          </cell>
          <cell r="U8854">
            <v>7</v>
          </cell>
          <cell r="V8854" t="str">
            <v>DE 04 A 07 DÍAS</v>
          </cell>
        </row>
        <row r="8855">
          <cell r="Q8855" t="str">
            <v>BANCOMER416324487026591721307</v>
          </cell>
          <cell r="R8855" t="str">
            <v>O.K.</v>
          </cell>
          <cell r="S8855" t="str">
            <v>CONCILIADA</v>
          </cell>
          <cell r="T8855">
            <v>41632</v>
          </cell>
          <cell r="U8855">
            <v>7</v>
          </cell>
          <cell r="V8855" t="str">
            <v>DE 04 A 07 DÍAS</v>
          </cell>
        </row>
        <row r="8856">
          <cell r="Q8856" t="str">
            <v>BANCOMER416324487026595775705</v>
          </cell>
          <cell r="R8856" t="str">
            <v>O.K.</v>
          </cell>
          <cell r="S8856" t="str">
            <v>CONCILIADA</v>
          </cell>
          <cell r="T8856">
            <v>41632</v>
          </cell>
          <cell r="U8856">
            <v>7</v>
          </cell>
          <cell r="V8856" t="str">
            <v>DE 04 A 07 DÍAS</v>
          </cell>
        </row>
        <row r="8857">
          <cell r="Q8857" t="str">
            <v>BANCOMER416324487026591635564</v>
          </cell>
          <cell r="R8857" t="str">
            <v>O.K.</v>
          </cell>
          <cell r="S8857" t="str">
            <v>CONCILIADA</v>
          </cell>
          <cell r="T8857">
            <v>41632</v>
          </cell>
          <cell r="U8857">
            <v>7</v>
          </cell>
          <cell r="V8857" t="str">
            <v>DE 04 A 07 DÍAS</v>
          </cell>
        </row>
        <row r="8858">
          <cell r="Q8858" t="str">
            <v>BANCOMER416324487026595374780</v>
          </cell>
          <cell r="R8858" t="str">
            <v>O.K.</v>
          </cell>
          <cell r="S8858" t="str">
            <v>CONCILIADA</v>
          </cell>
          <cell r="T8858">
            <v>41632</v>
          </cell>
          <cell r="U8858">
            <v>7</v>
          </cell>
          <cell r="V8858" t="str">
            <v>DE 04 A 07 DÍAS</v>
          </cell>
        </row>
        <row r="8859">
          <cell r="Q8859" t="str">
            <v>BANCOMER416324487026594161485</v>
          </cell>
          <cell r="R8859" t="str">
            <v>O.K.</v>
          </cell>
          <cell r="S8859" t="str">
            <v>CONCILIADA</v>
          </cell>
          <cell r="T8859">
            <v>41632</v>
          </cell>
          <cell r="U8859">
            <v>7</v>
          </cell>
          <cell r="V8859" t="str">
            <v>DE 04 A 07 DÍAS</v>
          </cell>
        </row>
        <row r="8860">
          <cell r="Q8860" t="str">
            <v>BANCOMER416324487026591483114</v>
          </cell>
          <cell r="R8860" t="str">
            <v>O.K.</v>
          </cell>
          <cell r="S8860" t="str">
            <v>CONCILIADA</v>
          </cell>
          <cell r="T8860">
            <v>41632</v>
          </cell>
          <cell r="U8860">
            <v>7</v>
          </cell>
          <cell r="V8860" t="str">
            <v>DE 04 A 07 DÍAS</v>
          </cell>
        </row>
        <row r="8861">
          <cell r="Q8861" t="str">
            <v>BANCOMER416324487026595659164</v>
          </cell>
          <cell r="R8861" t="str">
            <v>O.K.</v>
          </cell>
          <cell r="S8861" t="str">
            <v>CONCILIADA</v>
          </cell>
          <cell r="T8861">
            <v>41632</v>
          </cell>
          <cell r="U8861">
            <v>7</v>
          </cell>
          <cell r="V8861" t="str">
            <v>DE 04 A 07 DÍAS</v>
          </cell>
        </row>
        <row r="8862">
          <cell r="Q8862" t="str">
            <v>BANCOMER416324487026591486711</v>
          </cell>
          <cell r="R8862" t="str">
            <v>O.K.</v>
          </cell>
          <cell r="S8862" t="str">
            <v>CONCILIADA</v>
          </cell>
          <cell r="T8862">
            <v>41632</v>
          </cell>
          <cell r="U8862">
            <v>7</v>
          </cell>
          <cell r="V8862" t="str">
            <v>DE 04 A 07 DÍAS</v>
          </cell>
        </row>
        <row r="8863">
          <cell r="Q8863" t="str">
            <v>BANCOMER416324487026595848635</v>
          </cell>
          <cell r="R8863" t="str">
            <v>O.K.</v>
          </cell>
          <cell r="S8863" t="str">
            <v>CONCILIADA</v>
          </cell>
          <cell r="T8863">
            <v>41632</v>
          </cell>
          <cell r="U8863">
            <v>7</v>
          </cell>
          <cell r="V8863" t="str">
            <v>DE 04 A 07 DÍAS</v>
          </cell>
        </row>
        <row r="8864">
          <cell r="Q8864" t="str">
            <v>BANCOMER416324487026595614128</v>
          </cell>
          <cell r="R8864" t="str">
            <v>O.K.</v>
          </cell>
          <cell r="S8864" t="str">
            <v>CONCILIADA</v>
          </cell>
          <cell r="T8864">
            <v>41632</v>
          </cell>
          <cell r="U8864">
            <v>7</v>
          </cell>
          <cell r="V8864" t="str">
            <v>DE 04 A 07 DÍAS</v>
          </cell>
        </row>
        <row r="8865">
          <cell r="Q8865" t="str">
            <v>BANCOMER416324487026595775739</v>
          </cell>
          <cell r="R8865" t="str">
            <v>O.K.</v>
          </cell>
          <cell r="S8865" t="str">
            <v>CONCILIADA</v>
          </cell>
          <cell r="T8865">
            <v>41632</v>
          </cell>
          <cell r="U8865">
            <v>7</v>
          </cell>
          <cell r="V8865" t="str">
            <v>DE 04 A 07 DÍAS</v>
          </cell>
        </row>
        <row r="8866">
          <cell r="Q8866" t="str">
            <v>BANCOMER416324487026591444405</v>
          </cell>
          <cell r="R8866" t="str">
            <v>O.K.</v>
          </cell>
          <cell r="S8866" t="str">
            <v>CONCILIADA</v>
          </cell>
          <cell r="T8866">
            <v>41632</v>
          </cell>
          <cell r="U8866">
            <v>7</v>
          </cell>
          <cell r="V8866" t="str">
            <v>DE 04 A 07 DÍAS</v>
          </cell>
        </row>
        <row r="8867">
          <cell r="Q8867" t="str">
            <v>BANCOMER416324487026591002061</v>
          </cell>
          <cell r="R8867" t="str">
            <v>O.K.</v>
          </cell>
          <cell r="S8867" t="str">
            <v>CONCILIADA</v>
          </cell>
          <cell r="T8867">
            <v>41632</v>
          </cell>
          <cell r="U8867">
            <v>7</v>
          </cell>
          <cell r="V8867" t="str">
            <v>DE 04 A 07 DÍAS</v>
          </cell>
        </row>
        <row r="8868">
          <cell r="Q8868" t="str">
            <v>BANCOMER416324487026595695903</v>
          </cell>
          <cell r="R8868" t="str">
            <v>O.K.</v>
          </cell>
          <cell r="S8868" t="str">
            <v>CONCILIADA</v>
          </cell>
          <cell r="T8868">
            <v>41632</v>
          </cell>
          <cell r="U8868">
            <v>7</v>
          </cell>
          <cell r="V8868" t="str">
            <v>DE 04 A 07 DÍAS</v>
          </cell>
        </row>
        <row r="8869">
          <cell r="Q8869" t="str">
            <v>BANCOMER416324487026595775713</v>
          </cell>
          <cell r="R8869" t="str">
            <v>O.K.</v>
          </cell>
          <cell r="S8869" t="str">
            <v>CONCILIADA</v>
          </cell>
          <cell r="T8869">
            <v>41632</v>
          </cell>
          <cell r="U8869">
            <v>7</v>
          </cell>
          <cell r="V8869" t="str">
            <v>DE 04 A 07 DÍAS</v>
          </cell>
        </row>
        <row r="8870">
          <cell r="Q8870" t="str">
            <v>BANCOMER416324487026595374749</v>
          </cell>
          <cell r="R8870" t="str">
            <v>O.K.</v>
          </cell>
          <cell r="S8870" t="str">
            <v>CONCILIADA</v>
          </cell>
          <cell r="T8870">
            <v>41632</v>
          </cell>
          <cell r="U8870">
            <v>7</v>
          </cell>
          <cell r="V8870" t="str">
            <v>DE 04 A 07 DÍAS</v>
          </cell>
        </row>
        <row r="8871">
          <cell r="Q8871" t="str">
            <v>BANCOMER416324487026594084232</v>
          </cell>
          <cell r="R8871" t="str">
            <v>O.K.</v>
          </cell>
          <cell r="S8871" t="str">
            <v>CONCILIADA</v>
          </cell>
          <cell r="T8871">
            <v>41632</v>
          </cell>
          <cell r="U8871">
            <v>7</v>
          </cell>
          <cell r="V8871" t="str">
            <v>DE 04 A 07 DÍAS</v>
          </cell>
        </row>
        <row r="8872">
          <cell r="Q8872" t="str">
            <v>BANCOMER416324487026594084125</v>
          </cell>
          <cell r="R8872" t="str">
            <v>O.K.</v>
          </cell>
          <cell r="S8872" t="str">
            <v>CONCILIADA</v>
          </cell>
          <cell r="T8872">
            <v>41632</v>
          </cell>
          <cell r="U8872">
            <v>7</v>
          </cell>
          <cell r="V8872" t="str">
            <v>DE 04 A 07 DÍAS</v>
          </cell>
        </row>
        <row r="8873">
          <cell r="Q8873" t="str">
            <v>BANCOMER416324487026594084422</v>
          </cell>
          <cell r="R8873" t="str">
            <v>O.K.</v>
          </cell>
          <cell r="S8873" t="str">
            <v>CONCILIADA</v>
          </cell>
          <cell r="T8873">
            <v>41632</v>
          </cell>
          <cell r="U8873">
            <v>7</v>
          </cell>
          <cell r="V8873" t="str">
            <v>DE 04 A 07 DÍAS</v>
          </cell>
        </row>
        <row r="8874">
          <cell r="Q8874" t="str">
            <v>BANCOMER416324487026594084281</v>
          </cell>
          <cell r="R8874" t="str">
            <v>O.K.</v>
          </cell>
          <cell r="S8874" t="str">
            <v>CONCILIADA</v>
          </cell>
          <cell r="T8874">
            <v>41632</v>
          </cell>
          <cell r="U8874">
            <v>7</v>
          </cell>
          <cell r="V8874" t="str">
            <v>DE 04 A 07 DÍAS</v>
          </cell>
        </row>
        <row r="8875">
          <cell r="Q8875" t="str">
            <v>BANCOMER416324487026595374814</v>
          </cell>
          <cell r="R8875" t="str">
            <v>O.K.</v>
          </cell>
          <cell r="S8875" t="str">
            <v>CONCILIADA</v>
          </cell>
          <cell r="T8875">
            <v>41632</v>
          </cell>
          <cell r="U8875">
            <v>7</v>
          </cell>
          <cell r="V8875" t="str">
            <v>DE 04 A 07 DÍAS</v>
          </cell>
        </row>
        <row r="8876">
          <cell r="Q8876" t="str">
            <v>BANCOMER416324487026596743777</v>
          </cell>
          <cell r="R8876" t="str">
            <v>O.K.</v>
          </cell>
          <cell r="S8876" t="str">
            <v>CONCILIADA</v>
          </cell>
          <cell r="T8876">
            <v>41632</v>
          </cell>
          <cell r="U8876">
            <v>7</v>
          </cell>
          <cell r="V8876" t="str">
            <v>DE 04 A 07 DÍAS</v>
          </cell>
        </row>
        <row r="8877">
          <cell r="Q8877" t="str">
            <v>BANCOMER416324487026594225967</v>
          </cell>
          <cell r="R8877" t="str">
            <v>O.K.</v>
          </cell>
          <cell r="S8877" t="str">
            <v>CONCILIADA</v>
          </cell>
          <cell r="T8877">
            <v>41632</v>
          </cell>
          <cell r="U8877">
            <v>7</v>
          </cell>
          <cell r="V8877" t="str">
            <v>DE 04 A 07 DÍAS</v>
          </cell>
        </row>
        <row r="8878">
          <cell r="Q8878" t="str">
            <v>BANCOMER416324487026596788830</v>
          </cell>
          <cell r="R8878" t="str">
            <v>O.K.</v>
          </cell>
          <cell r="S8878" t="str">
            <v>CONCILIADA</v>
          </cell>
          <cell r="T8878">
            <v>41632</v>
          </cell>
          <cell r="U8878">
            <v>7</v>
          </cell>
          <cell r="V8878" t="str">
            <v>DE 04 A 07 DÍAS</v>
          </cell>
        </row>
        <row r="8879">
          <cell r="Q8879" t="str">
            <v>BANCOMER416324487026591268069</v>
          </cell>
          <cell r="R8879" t="str">
            <v>O.K.</v>
          </cell>
          <cell r="S8879" t="str">
            <v>CONCILIADA</v>
          </cell>
          <cell r="T8879">
            <v>41632</v>
          </cell>
          <cell r="U8879">
            <v>7</v>
          </cell>
          <cell r="V8879" t="str">
            <v>DE 04 A 07 DÍAS</v>
          </cell>
        </row>
        <row r="8880">
          <cell r="Q8880" t="str">
            <v>BANCOMER416324487026594084521</v>
          </cell>
          <cell r="R8880" t="str">
            <v>O.K.</v>
          </cell>
          <cell r="S8880" t="str">
            <v>CONCILIADA</v>
          </cell>
          <cell r="T8880">
            <v>41632</v>
          </cell>
          <cell r="U8880">
            <v>7</v>
          </cell>
          <cell r="V8880" t="str">
            <v>DE 04 A 07 DÍAS</v>
          </cell>
        </row>
        <row r="8881">
          <cell r="Q8881" t="str">
            <v>BANCOMER416324487026591006098</v>
          </cell>
          <cell r="R8881" t="str">
            <v>O.K.</v>
          </cell>
          <cell r="S8881" t="str">
            <v>CONCILIADA</v>
          </cell>
          <cell r="T8881">
            <v>41632</v>
          </cell>
          <cell r="U8881">
            <v>7</v>
          </cell>
          <cell r="V8881" t="str">
            <v>DE 04 A 07 DÍAS</v>
          </cell>
        </row>
        <row r="8882">
          <cell r="Q8882" t="str">
            <v>BANCOMER416324487026593336179</v>
          </cell>
          <cell r="R8882" t="str">
            <v>O.K.</v>
          </cell>
          <cell r="S8882" t="str">
            <v>CONCILIADA</v>
          </cell>
          <cell r="T8882">
            <v>41632</v>
          </cell>
          <cell r="U8882">
            <v>7</v>
          </cell>
          <cell r="V8882" t="str">
            <v>DE 04 A 07 DÍAS</v>
          </cell>
        </row>
        <row r="8883">
          <cell r="Q8883" t="str">
            <v>BANCOMER416324487026593717089</v>
          </cell>
          <cell r="R8883" t="str">
            <v>O.K.</v>
          </cell>
          <cell r="S8883" t="str">
            <v>CONCILIADA</v>
          </cell>
          <cell r="T8883">
            <v>41632</v>
          </cell>
          <cell r="U8883">
            <v>7</v>
          </cell>
          <cell r="V8883" t="str">
            <v>DE 04 A 07 DÍAS</v>
          </cell>
        </row>
        <row r="8884">
          <cell r="Q8884" t="str">
            <v>BANCOMER416324487026595781752</v>
          </cell>
          <cell r="R8884" t="str">
            <v>O.K.</v>
          </cell>
          <cell r="S8884" t="str">
            <v>CONCILIADA</v>
          </cell>
          <cell r="T8884">
            <v>41632</v>
          </cell>
          <cell r="U8884">
            <v>7</v>
          </cell>
          <cell r="V8884" t="str">
            <v>DE 04 A 07 DÍAS</v>
          </cell>
        </row>
        <row r="8885">
          <cell r="Q8885" t="str">
            <v>BANCOMER416324487026594084224</v>
          </cell>
          <cell r="R8885" t="str">
            <v>O.K.</v>
          </cell>
          <cell r="S8885" t="str">
            <v>CONCILIADA</v>
          </cell>
          <cell r="T8885">
            <v>41632</v>
          </cell>
          <cell r="U8885">
            <v>7</v>
          </cell>
          <cell r="V8885" t="str">
            <v>DE 04 A 07 DÍAS</v>
          </cell>
        </row>
        <row r="8886">
          <cell r="Q8886" t="str">
            <v>BANCOMER416324487026591247972</v>
          </cell>
          <cell r="R8886" t="str">
            <v>O.K.</v>
          </cell>
          <cell r="S8886" t="str">
            <v>CONCILIADA</v>
          </cell>
          <cell r="T8886">
            <v>41632</v>
          </cell>
          <cell r="U8886">
            <v>7</v>
          </cell>
          <cell r="V8886" t="str">
            <v>DE 04 A 07 DÍAS</v>
          </cell>
        </row>
        <row r="8887">
          <cell r="Q8887" t="str">
            <v>BANCOMER416324487026591303866</v>
          </cell>
          <cell r="R8887" t="str">
            <v>O.K.</v>
          </cell>
          <cell r="S8887" t="str">
            <v>CONCILIADA</v>
          </cell>
          <cell r="T8887">
            <v>41632</v>
          </cell>
          <cell r="U8887">
            <v>7</v>
          </cell>
          <cell r="V8887" t="str">
            <v>DE 04 A 07 DÍAS</v>
          </cell>
        </row>
        <row r="8888">
          <cell r="Q8888" t="str">
            <v>BANCOMER416324487026591480870</v>
          </cell>
          <cell r="R8888" t="str">
            <v>O.K.</v>
          </cell>
          <cell r="S8888" t="str">
            <v>CONCILIADA</v>
          </cell>
          <cell r="T8888">
            <v>41632</v>
          </cell>
          <cell r="U8888">
            <v>7</v>
          </cell>
          <cell r="V8888" t="str">
            <v>DE 04 A 07 DÍAS</v>
          </cell>
        </row>
        <row r="8889">
          <cell r="Q8889" t="str">
            <v>BANCOMER416324487026591448604</v>
          </cell>
          <cell r="R8889" t="str">
            <v>O.K.</v>
          </cell>
          <cell r="S8889" t="str">
            <v>CONCILIADA</v>
          </cell>
          <cell r="T8889">
            <v>41632</v>
          </cell>
          <cell r="U8889">
            <v>7</v>
          </cell>
          <cell r="V8889" t="str">
            <v>DE 04 A 07 DÍAS</v>
          </cell>
        </row>
        <row r="8890">
          <cell r="Q8890" t="str">
            <v>BANCOMER416324487026595374889</v>
          </cell>
          <cell r="R8890" t="str">
            <v>O.K.</v>
          </cell>
          <cell r="S8890" t="str">
            <v>CONCILIADA</v>
          </cell>
          <cell r="T8890">
            <v>41632</v>
          </cell>
          <cell r="U8890">
            <v>7</v>
          </cell>
          <cell r="V8890" t="str">
            <v>DE 04 A 07 DÍAS</v>
          </cell>
        </row>
        <row r="8891">
          <cell r="Q8891" t="str">
            <v>BANCOMER416324487026594084265</v>
          </cell>
          <cell r="R8891" t="str">
            <v>O.K.</v>
          </cell>
          <cell r="S8891" t="str">
            <v>CONCILIADA</v>
          </cell>
          <cell r="T8891">
            <v>41632</v>
          </cell>
          <cell r="U8891">
            <v>7</v>
          </cell>
          <cell r="V8891" t="str">
            <v>DE 04 A 07 DÍAS</v>
          </cell>
        </row>
        <row r="8892">
          <cell r="Q8892" t="str">
            <v>BANCOMER416324487026591004226</v>
          </cell>
          <cell r="R8892" t="str">
            <v>O.K.</v>
          </cell>
          <cell r="S8892" t="str">
            <v>CONCILIADA</v>
          </cell>
          <cell r="T8892">
            <v>41632</v>
          </cell>
          <cell r="U8892">
            <v>7</v>
          </cell>
          <cell r="V8892" t="str">
            <v>DE 04 A 07 DÍAS</v>
          </cell>
        </row>
        <row r="8893">
          <cell r="Q8893" t="str">
            <v>BANCOMER416324487026594148524</v>
          </cell>
          <cell r="R8893" t="str">
            <v>O.K.</v>
          </cell>
          <cell r="S8893" t="str">
            <v>CONCILIADA</v>
          </cell>
          <cell r="T8893">
            <v>41632</v>
          </cell>
          <cell r="U8893">
            <v>7</v>
          </cell>
          <cell r="V8893" t="str">
            <v>DE 04 A 07 DÍAS</v>
          </cell>
        </row>
        <row r="8894">
          <cell r="Q8894" t="str">
            <v>BANCOMER416324487026592117455</v>
          </cell>
          <cell r="R8894" t="str">
            <v>O.K.</v>
          </cell>
          <cell r="S8894" t="str">
            <v>CONCILIADA</v>
          </cell>
          <cell r="T8894">
            <v>41632</v>
          </cell>
          <cell r="U8894">
            <v>7</v>
          </cell>
          <cell r="V8894" t="str">
            <v>DE 04 A 07 DÍAS</v>
          </cell>
        </row>
        <row r="8895">
          <cell r="Q8895" t="str">
            <v>BANCOMER416324487026591742212</v>
          </cell>
          <cell r="R8895" t="str">
            <v>O.K.</v>
          </cell>
          <cell r="S8895" t="str">
            <v>CONCILIADA</v>
          </cell>
          <cell r="T8895">
            <v>41632</v>
          </cell>
          <cell r="U8895">
            <v>7</v>
          </cell>
          <cell r="V8895" t="str">
            <v>DE 04 A 07 DÍAS</v>
          </cell>
        </row>
        <row r="8896">
          <cell r="Q8896" t="str">
            <v>BANCOMER416324487026591492131</v>
          </cell>
          <cell r="R8896" t="str">
            <v>O.K.</v>
          </cell>
          <cell r="S8896" t="str">
            <v>CONCILIADA</v>
          </cell>
          <cell r="T8896">
            <v>41632</v>
          </cell>
          <cell r="U8896">
            <v>7</v>
          </cell>
          <cell r="V8896" t="str">
            <v>DE 04 A 07 DÍAS</v>
          </cell>
        </row>
        <row r="8897">
          <cell r="Q8897" t="str">
            <v>BANCOMER416324487026596788848</v>
          </cell>
          <cell r="R8897" t="str">
            <v>O.K.</v>
          </cell>
          <cell r="S8897" t="str">
            <v>CONCILIADA</v>
          </cell>
          <cell r="T8897">
            <v>41632</v>
          </cell>
          <cell r="U8897">
            <v>7</v>
          </cell>
          <cell r="V8897" t="str">
            <v>DE 04 A 07 DÍAS</v>
          </cell>
        </row>
        <row r="8898">
          <cell r="Q8898" t="str">
            <v>BANCOMER416324487026594084190</v>
          </cell>
          <cell r="R8898" t="str">
            <v>O.K.</v>
          </cell>
          <cell r="S8898" t="str">
            <v>CONCILIADA</v>
          </cell>
          <cell r="T8898">
            <v>41632</v>
          </cell>
          <cell r="U8898">
            <v>7</v>
          </cell>
          <cell r="V8898" t="str">
            <v>DE 04 A 07 DÍAS</v>
          </cell>
        </row>
        <row r="8899">
          <cell r="Q8899" t="str">
            <v>BANCOMER416324487026594084364</v>
          </cell>
          <cell r="R8899" t="str">
            <v>O.K.</v>
          </cell>
          <cell r="S8899" t="str">
            <v>CONCILIADA</v>
          </cell>
          <cell r="T8899">
            <v>41632</v>
          </cell>
          <cell r="U8899">
            <v>7</v>
          </cell>
          <cell r="V8899" t="str">
            <v>DE 04 A 07 DÍAS</v>
          </cell>
        </row>
        <row r="8900">
          <cell r="Q8900" t="str">
            <v>BANCOMER416324487026594084166</v>
          </cell>
          <cell r="R8900" t="str">
            <v>O.K.</v>
          </cell>
          <cell r="S8900" t="str">
            <v>CONCILIADA</v>
          </cell>
          <cell r="T8900">
            <v>41632</v>
          </cell>
          <cell r="U8900">
            <v>7</v>
          </cell>
          <cell r="V8900" t="str">
            <v>DE 04 A 07 DÍAS</v>
          </cell>
        </row>
        <row r="8901">
          <cell r="Q8901" t="str">
            <v>BANCOMER416324487026594084141</v>
          </cell>
          <cell r="R8901" t="str">
            <v>O.K.</v>
          </cell>
          <cell r="S8901" t="str">
            <v>CONCILIADA</v>
          </cell>
          <cell r="T8901">
            <v>41632</v>
          </cell>
          <cell r="U8901">
            <v>7</v>
          </cell>
          <cell r="V8901" t="str">
            <v>DE 04 A 07 DÍAS</v>
          </cell>
        </row>
        <row r="8902">
          <cell r="Q8902" t="str">
            <v>BANCOMER416324487026594084182</v>
          </cell>
          <cell r="R8902" t="str">
            <v>O.K.</v>
          </cell>
          <cell r="S8902" t="str">
            <v>CONCILIADA</v>
          </cell>
          <cell r="T8902">
            <v>41632</v>
          </cell>
          <cell r="U8902">
            <v>7</v>
          </cell>
          <cell r="V8902" t="str">
            <v>DE 04 A 07 DÍAS</v>
          </cell>
        </row>
        <row r="8903">
          <cell r="Q8903" t="str">
            <v>BANCOMER416324487026594084174</v>
          </cell>
          <cell r="R8903" t="str">
            <v>O.K.</v>
          </cell>
          <cell r="S8903" t="str">
            <v>CONCILIADA</v>
          </cell>
          <cell r="T8903">
            <v>41632</v>
          </cell>
          <cell r="U8903">
            <v>7</v>
          </cell>
          <cell r="V8903" t="str">
            <v>DE 04 A 07 DÍAS</v>
          </cell>
        </row>
        <row r="8904">
          <cell r="Q8904" t="str">
            <v>BANCOMER416324487026594084398</v>
          </cell>
          <cell r="R8904" t="str">
            <v>O.K.</v>
          </cell>
          <cell r="S8904" t="str">
            <v>CONCILIADA</v>
          </cell>
          <cell r="T8904">
            <v>41632</v>
          </cell>
          <cell r="U8904">
            <v>7</v>
          </cell>
          <cell r="V8904" t="str">
            <v>DE 04 A 07 DÍAS</v>
          </cell>
        </row>
        <row r="8905">
          <cell r="Q8905" t="str">
            <v>BANCOMER416324487026591000077</v>
          </cell>
          <cell r="R8905" t="str">
            <v>O.K.</v>
          </cell>
          <cell r="S8905" t="str">
            <v>CONCILIADA</v>
          </cell>
          <cell r="T8905">
            <v>41632</v>
          </cell>
          <cell r="U8905">
            <v>7</v>
          </cell>
          <cell r="V8905" t="str">
            <v>DE 04 A 07 DÍAS</v>
          </cell>
        </row>
        <row r="8906">
          <cell r="Q8906" t="str">
            <v>BANCOMER416324487026594226098</v>
          </cell>
          <cell r="R8906" t="str">
            <v>O.K.</v>
          </cell>
          <cell r="S8906" t="str">
            <v>CONCILIADA</v>
          </cell>
          <cell r="T8906">
            <v>41632</v>
          </cell>
          <cell r="U8906">
            <v>7</v>
          </cell>
          <cell r="V8906" t="str">
            <v>DE 04 A 07 DÍAS</v>
          </cell>
        </row>
        <row r="8907">
          <cell r="Q8907" t="str">
            <v>BANCOMER416324487026595529268</v>
          </cell>
          <cell r="R8907" t="str">
            <v>O.K.</v>
          </cell>
          <cell r="S8907" t="str">
            <v>CONCILIADA</v>
          </cell>
          <cell r="T8907">
            <v>41632</v>
          </cell>
          <cell r="U8907">
            <v>7</v>
          </cell>
          <cell r="V8907" t="str">
            <v>DE 04 A 07 DÍAS</v>
          </cell>
        </row>
        <row r="8908">
          <cell r="Q8908" t="str">
            <v>BANCOMER416324487026591791508</v>
          </cell>
          <cell r="R8908" t="str">
            <v>O.K.</v>
          </cell>
          <cell r="S8908" t="str">
            <v>CONCILIADA</v>
          </cell>
          <cell r="T8908">
            <v>41632</v>
          </cell>
          <cell r="U8908">
            <v>7</v>
          </cell>
          <cell r="V8908" t="str">
            <v>DE 04 A 07 DÍAS</v>
          </cell>
        </row>
        <row r="8909">
          <cell r="Q8909" t="str">
            <v>BANCOMER416324487026595848650</v>
          </cell>
          <cell r="R8909" t="str">
            <v>O.K.</v>
          </cell>
          <cell r="S8909" t="str">
            <v>CONCILIADA</v>
          </cell>
          <cell r="T8909">
            <v>41632</v>
          </cell>
          <cell r="U8909">
            <v>7</v>
          </cell>
          <cell r="V8909" t="str">
            <v>DE 04 A 07 DÍAS</v>
          </cell>
        </row>
        <row r="8910">
          <cell r="Q8910" t="str">
            <v>BANCOMER416324487026594226023</v>
          </cell>
          <cell r="R8910" t="str">
            <v>O.K.</v>
          </cell>
          <cell r="S8910" t="str">
            <v>CONCILIADA</v>
          </cell>
          <cell r="T8910">
            <v>41632</v>
          </cell>
          <cell r="U8910">
            <v>7</v>
          </cell>
          <cell r="V8910" t="str">
            <v>DE 04 A 07 DÍAS</v>
          </cell>
        </row>
        <row r="8911">
          <cell r="Q8911" t="str">
            <v>BANCOMER416324487026591000084</v>
          </cell>
          <cell r="R8911" t="str">
            <v>O.K.</v>
          </cell>
          <cell r="S8911" t="str">
            <v>CONCILIADA</v>
          </cell>
          <cell r="T8911">
            <v>41632</v>
          </cell>
          <cell r="U8911">
            <v>7</v>
          </cell>
          <cell r="V8911" t="str">
            <v>DE 04 A 07 DÍAS</v>
          </cell>
        </row>
        <row r="8912">
          <cell r="Q8912" t="str">
            <v>BANCOMER416324487026594226007</v>
          </cell>
          <cell r="R8912" t="str">
            <v>O.K.</v>
          </cell>
          <cell r="S8912" t="str">
            <v>CONCILIADA</v>
          </cell>
          <cell r="T8912">
            <v>41632</v>
          </cell>
          <cell r="U8912">
            <v>7</v>
          </cell>
          <cell r="V8912" t="str">
            <v>DE 04 A 07 DÍAS</v>
          </cell>
        </row>
        <row r="8913">
          <cell r="Q8913" t="str">
            <v>BANCOMER416324487026594148532</v>
          </cell>
          <cell r="R8913" t="str">
            <v>O.K.</v>
          </cell>
          <cell r="S8913" t="str">
            <v>CONCILIADA</v>
          </cell>
          <cell r="T8913">
            <v>41632</v>
          </cell>
          <cell r="U8913">
            <v>7</v>
          </cell>
          <cell r="V8913" t="str">
            <v>DE 04 A 07 DÍAS</v>
          </cell>
        </row>
        <row r="8914">
          <cell r="Q8914" t="str">
            <v>BANCOMER416324487026595743489</v>
          </cell>
          <cell r="R8914" t="str">
            <v>O.K.</v>
          </cell>
          <cell r="S8914" t="str">
            <v>CONCILIADA</v>
          </cell>
          <cell r="T8914">
            <v>41632</v>
          </cell>
          <cell r="U8914">
            <v>7</v>
          </cell>
          <cell r="V8914" t="str">
            <v>DE 04 A 07 DÍAS</v>
          </cell>
        </row>
        <row r="8915">
          <cell r="Q8915" t="str">
            <v>BANCOMER416324487026595695911</v>
          </cell>
          <cell r="R8915" t="str">
            <v>O.K.</v>
          </cell>
          <cell r="S8915" t="str">
            <v>CONCILIADA</v>
          </cell>
          <cell r="T8915">
            <v>41632</v>
          </cell>
          <cell r="U8915">
            <v>7</v>
          </cell>
          <cell r="V8915" t="str">
            <v>DE 04 A 07 DÍAS</v>
          </cell>
        </row>
        <row r="8916">
          <cell r="Q8916" t="str">
            <v>BANCOMER416324487026591000235</v>
          </cell>
          <cell r="R8916" t="str">
            <v>O.K.</v>
          </cell>
          <cell r="S8916" t="str">
            <v>CONCILIADA</v>
          </cell>
          <cell r="T8916">
            <v>41632</v>
          </cell>
          <cell r="U8916">
            <v>7</v>
          </cell>
          <cell r="V8916" t="str">
            <v>DE 04 A 07 DÍAS</v>
          </cell>
        </row>
        <row r="8917">
          <cell r="Q8917" t="str">
            <v>BANCOMER416324487026591450683</v>
          </cell>
          <cell r="R8917" t="str">
            <v>O.K.</v>
          </cell>
          <cell r="S8917" t="str">
            <v>CONCILIADA</v>
          </cell>
          <cell r="T8917">
            <v>41632</v>
          </cell>
          <cell r="U8917">
            <v>7</v>
          </cell>
          <cell r="V8917" t="str">
            <v>DE 04 A 07 DÍAS</v>
          </cell>
        </row>
        <row r="8918">
          <cell r="Q8918" t="str">
            <v>BANCOMER416324487026594103040</v>
          </cell>
          <cell r="R8918" t="str">
            <v>O.K.</v>
          </cell>
          <cell r="S8918" t="str">
            <v>CONCILIADA</v>
          </cell>
          <cell r="T8918">
            <v>41632</v>
          </cell>
          <cell r="U8918">
            <v>7</v>
          </cell>
          <cell r="V8918" t="str">
            <v>DE 04 A 07 DÍAS</v>
          </cell>
        </row>
        <row r="8919">
          <cell r="Q8919" t="str">
            <v>BANCOMER416324487026591011586</v>
          </cell>
          <cell r="R8919" t="str">
            <v>O.K.</v>
          </cell>
          <cell r="S8919" t="str">
            <v>CONCILIADA</v>
          </cell>
          <cell r="T8919">
            <v>41632</v>
          </cell>
          <cell r="U8919">
            <v>7</v>
          </cell>
          <cell r="V8919" t="str">
            <v>DE 04 A 07 DÍAS</v>
          </cell>
        </row>
        <row r="8920">
          <cell r="Q8920" t="str">
            <v>BANCOMER416324487026595374871</v>
          </cell>
          <cell r="R8920" t="str">
            <v>O.K.</v>
          </cell>
          <cell r="S8920" t="str">
            <v>CONCILIADA</v>
          </cell>
          <cell r="T8920">
            <v>41632</v>
          </cell>
          <cell r="U8920">
            <v>7</v>
          </cell>
          <cell r="V8920" t="str">
            <v>DE 04 A 07 DÍAS</v>
          </cell>
        </row>
        <row r="8921">
          <cell r="Q8921" t="str">
            <v>BANCOMER416324487026594084240</v>
          </cell>
          <cell r="R8921" t="str">
            <v>O.K.</v>
          </cell>
          <cell r="S8921" t="str">
            <v>CONCILIADA</v>
          </cell>
          <cell r="T8921">
            <v>41632</v>
          </cell>
          <cell r="U8921">
            <v>7</v>
          </cell>
          <cell r="V8921" t="str">
            <v>DE 04 A 07 DÍAS</v>
          </cell>
        </row>
        <row r="8922">
          <cell r="Q8922" t="str">
            <v>BANCOMER416324487026591016172</v>
          </cell>
          <cell r="R8922" t="str">
            <v>O.K.</v>
          </cell>
          <cell r="S8922" t="str">
            <v>CONCILIADA</v>
          </cell>
          <cell r="T8922">
            <v>41632</v>
          </cell>
          <cell r="U8922">
            <v>7</v>
          </cell>
          <cell r="V8922" t="str">
            <v>DE 04 A 07 DÍAS</v>
          </cell>
        </row>
        <row r="8923">
          <cell r="Q8923" t="str">
            <v>BANCOMER416324487026595782610</v>
          </cell>
          <cell r="R8923" t="str">
            <v>O.K.</v>
          </cell>
          <cell r="S8923" t="str">
            <v>CONCILIADA</v>
          </cell>
          <cell r="T8923">
            <v>41632</v>
          </cell>
          <cell r="U8923">
            <v>7</v>
          </cell>
          <cell r="V8923" t="str">
            <v>DE 04 A 07 DÍAS</v>
          </cell>
        </row>
        <row r="8924">
          <cell r="Q8924" t="str">
            <v>BANCOMER416324487026594121950</v>
          </cell>
          <cell r="R8924" t="str">
            <v>O.K.</v>
          </cell>
          <cell r="S8924" t="str">
            <v>COMPENSADA</v>
          </cell>
          <cell r="T8924">
            <v>41634</v>
          </cell>
          <cell r="U8924">
            <v>7</v>
          </cell>
          <cell r="V8924" t="str">
            <v>DE 04 A 07 DÍAS</v>
          </cell>
        </row>
        <row r="8925">
          <cell r="Q8925" t="str">
            <v>BANCOMER416324487026591016646</v>
          </cell>
          <cell r="R8925" t="str">
            <v>O.K.</v>
          </cell>
          <cell r="S8925" t="str">
            <v>CONCILIADA</v>
          </cell>
          <cell r="T8925">
            <v>41632</v>
          </cell>
          <cell r="U8925">
            <v>7</v>
          </cell>
          <cell r="V8925" t="str">
            <v>DE 04 A 07 DÍAS</v>
          </cell>
        </row>
        <row r="8926">
          <cell r="Q8926" t="str">
            <v>BANCOMER416324487026591017750</v>
          </cell>
          <cell r="R8926" t="str">
            <v>O.K.</v>
          </cell>
          <cell r="S8926" t="str">
            <v>CONCILIADA</v>
          </cell>
          <cell r="T8926">
            <v>41632</v>
          </cell>
          <cell r="U8926">
            <v>7</v>
          </cell>
          <cell r="V8926" t="str">
            <v>DE 04 A 07 DÍAS</v>
          </cell>
        </row>
        <row r="8927">
          <cell r="Q8927" t="str">
            <v>BANCOMER416324487026592037638</v>
          </cell>
          <cell r="R8927" t="str">
            <v>O.K.</v>
          </cell>
          <cell r="S8927" t="str">
            <v>CONCILIADA</v>
          </cell>
          <cell r="T8927">
            <v>41632</v>
          </cell>
          <cell r="U8927">
            <v>7</v>
          </cell>
          <cell r="V8927" t="str">
            <v>DE 04 A 07 DÍAS</v>
          </cell>
        </row>
        <row r="8928">
          <cell r="Q8928" t="str">
            <v>BANCOMER416324487026591007344</v>
          </cell>
          <cell r="R8928" t="str">
            <v>O.K.</v>
          </cell>
          <cell r="S8928" t="str">
            <v>CONCILIADA</v>
          </cell>
          <cell r="T8928">
            <v>41632</v>
          </cell>
          <cell r="U8928">
            <v>7</v>
          </cell>
          <cell r="V8928" t="str">
            <v>DE 04 A 07 DÍAS</v>
          </cell>
        </row>
        <row r="8929">
          <cell r="Q8929" t="str">
            <v>BANCOMER416324487026594084455</v>
          </cell>
          <cell r="R8929" t="str">
            <v>O.K.</v>
          </cell>
          <cell r="S8929" t="str">
            <v>CONCILIADA</v>
          </cell>
          <cell r="T8929">
            <v>41632</v>
          </cell>
          <cell r="U8929">
            <v>7</v>
          </cell>
          <cell r="V8929" t="str">
            <v>DE 04 A 07 DÍAS</v>
          </cell>
        </row>
        <row r="8930">
          <cell r="Q8930" t="str">
            <v>BANCOMER416324487026595659388</v>
          </cell>
          <cell r="R8930" t="str">
            <v>O.K.</v>
          </cell>
          <cell r="S8930" t="str">
            <v>CONCILIADA</v>
          </cell>
          <cell r="T8930">
            <v>41632</v>
          </cell>
          <cell r="U8930">
            <v>7</v>
          </cell>
          <cell r="V8930" t="str">
            <v>DE 04 A 07 DÍAS</v>
          </cell>
        </row>
        <row r="8931">
          <cell r="Q8931" t="str">
            <v>BANCOMER416324487026594148540</v>
          </cell>
          <cell r="R8931" t="str">
            <v>O.K.</v>
          </cell>
          <cell r="S8931" t="str">
            <v>CONCILIADA</v>
          </cell>
          <cell r="T8931">
            <v>41632</v>
          </cell>
          <cell r="U8931">
            <v>7</v>
          </cell>
          <cell r="V8931" t="str">
            <v>DE 04 A 07 DÍAS</v>
          </cell>
        </row>
        <row r="8932">
          <cell r="Q8932" t="str">
            <v>BANCOMER416324487026591018766</v>
          </cell>
          <cell r="R8932" t="str">
            <v>.O.K.</v>
          </cell>
          <cell r="S8932" t="str">
            <v>cruce vs VISA BNMX</v>
          </cell>
          <cell r="T8932" t="str">
            <v xml:space="preserve"> </v>
          </cell>
          <cell r="U8932">
            <v>7</v>
          </cell>
          <cell r="V8932" t="str">
            <v>DE 04 A 07 DÍAS</v>
          </cell>
        </row>
        <row r="8933">
          <cell r="Q8933" t="str">
            <v>BANCOMER416324487026594148508</v>
          </cell>
          <cell r="R8933" t="str">
            <v>O.K.</v>
          </cell>
          <cell r="S8933" t="str">
            <v>CONCILIADA</v>
          </cell>
          <cell r="T8933">
            <v>41632</v>
          </cell>
          <cell r="U8933">
            <v>7</v>
          </cell>
          <cell r="V8933" t="str">
            <v>DE 04 A 07 DÍAS</v>
          </cell>
        </row>
        <row r="8934">
          <cell r="Q8934" t="str">
            <v>BANCOMER416324487026591658277</v>
          </cell>
          <cell r="R8934" t="str">
            <v>O.K.</v>
          </cell>
          <cell r="S8934" t="str">
            <v>CONCILIADA</v>
          </cell>
          <cell r="T8934">
            <v>41632</v>
          </cell>
          <cell r="U8934">
            <v>7</v>
          </cell>
          <cell r="V8934" t="str">
            <v>DE 04 A 07 DÍAS</v>
          </cell>
        </row>
        <row r="8935">
          <cell r="Q8935" t="str">
            <v>BANCOMER416324487026595374962</v>
          </cell>
          <cell r="R8935" t="str">
            <v>O.K.</v>
          </cell>
          <cell r="S8935" t="str">
            <v>CONCILIADA</v>
          </cell>
          <cell r="T8935">
            <v>41632</v>
          </cell>
          <cell r="U8935">
            <v>7</v>
          </cell>
          <cell r="V8935" t="str">
            <v>DE 04 A 07 DÍAS</v>
          </cell>
        </row>
        <row r="8936">
          <cell r="Q8936" t="str">
            <v>BANCOMER416324487026591673862</v>
          </cell>
          <cell r="R8936" t="str">
            <v>O.K.</v>
          </cell>
          <cell r="S8936" t="str">
            <v>CONCILIADA</v>
          </cell>
          <cell r="T8936">
            <v>41632</v>
          </cell>
          <cell r="U8936">
            <v>7</v>
          </cell>
          <cell r="V8936" t="str">
            <v>DE 04 A 07 DÍAS</v>
          </cell>
        </row>
        <row r="8937">
          <cell r="Q8937" t="str">
            <v>BANCOMER416324487026594148565</v>
          </cell>
          <cell r="R8937" t="str">
            <v>O.K.</v>
          </cell>
          <cell r="S8937" t="str">
            <v>CONCILIADA</v>
          </cell>
          <cell r="T8937">
            <v>41632</v>
          </cell>
          <cell r="U8937">
            <v>7</v>
          </cell>
          <cell r="V8937" t="str">
            <v>DE 04 A 07 DÍAS</v>
          </cell>
        </row>
        <row r="8938">
          <cell r="Q8938" t="str">
            <v>BANCOMER416324487026591022023</v>
          </cell>
          <cell r="R8938" t="str">
            <v>O.K.</v>
          </cell>
          <cell r="S8938" t="str">
            <v>CONCILIADA</v>
          </cell>
          <cell r="T8938">
            <v>41632</v>
          </cell>
          <cell r="U8938">
            <v>7</v>
          </cell>
          <cell r="V8938" t="str">
            <v>DE 04 A 07 DÍAS</v>
          </cell>
        </row>
        <row r="8939">
          <cell r="Q8939" t="str">
            <v>BANCOMER416324487026594226106</v>
          </cell>
          <cell r="R8939" t="str">
            <v>O.K.</v>
          </cell>
          <cell r="S8939" t="str">
            <v>CONCILIADA</v>
          </cell>
          <cell r="T8939">
            <v>41632</v>
          </cell>
          <cell r="U8939">
            <v>7</v>
          </cell>
          <cell r="V8939" t="str">
            <v>DE 04 A 07 DÍAS</v>
          </cell>
        </row>
        <row r="8940">
          <cell r="Q8940" t="str">
            <v>BANCOMER416324487026594084448</v>
          </cell>
          <cell r="R8940" t="str">
            <v>O.K.</v>
          </cell>
          <cell r="S8940" t="str">
            <v>CONCILIADA</v>
          </cell>
          <cell r="T8940">
            <v>41632</v>
          </cell>
          <cell r="U8940">
            <v>7</v>
          </cell>
          <cell r="V8940" t="str">
            <v>DE 04 A 07 DÍAS</v>
          </cell>
        </row>
        <row r="8941">
          <cell r="Q8941" t="str">
            <v>BANCOMER416324487026591022190</v>
          </cell>
          <cell r="R8941" t="str">
            <v>O.K.</v>
          </cell>
          <cell r="S8941" t="str">
            <v>CONCILIADA</v>
          </cell>
          <cell r="T8941">
            <v>41632</v>
          </cell>
          <cell r="U8941">
            <v>7</v>
          </cell>
          <cell r="V8941" t="str">
            <v>DE 04 A 07 DÍAS</v>
          </cell>
        </row>
        <row r="8942">
          <cell r="Q8942" t="str">
            <v>BANCOMER416324487026591435767</v>
          </cell>
          <cell r="R8942" t="str">
            <v>O.K.</v>
          </cell>
          <cell r="S8942" t="str">
            <v>CONCILIADA</v>
          </cell>
          <cell r="T8942">
            <v>41632</v>
          </cell>
          <cell r="U8942">
            <v>7</v>
          </cell>
          <cell r="V8942" t="str">
            <v>DE 04 A 07 DÍAS</v>
          </cell>
        </row>
        <row r="8943">
          <cell r="Q8943" t="str">
            <v>BANORTE4163271001335719223</v>
          </cell>
          <cell r="R8943" t="str">
            <v>O.K.</v>
          </cell>
          <cell r="S8943" t="str">
            <v>CONCILIADA</v>
          </cell>
          <cell r="T8943">
            <v>41632</v>
          </cell>
          <cell r="U8943">
            <v>7</v>
          </cell>
          <cell r="V8943" t="str">
            <v>DE 04 A 07 DÍAS</v>
          </cell>
        </row>
        <row r="8944">
          <cell r="Q8944" t="str">
            <v>BANORTE4163271001335723741</v>
          </cell>
          <cell r="R8944" t="str">
            <v>O.K.</v>
          </cell>
          <cell r="S8944" t="str">
            <v>CONCILIADA</v>
          </cell>
          <cell r="T8944">
            <v>41632</v>
          </cell>
          <cell r="U8944">
            <v>7</v>
          </cell>
          <cell r="V8944" t="str">
            <v>DE 04 A 07 DÍAS</v>
          </cell>
        </row>
        <row r="8945">
          <cell r="Q8945" t="str">
            <v>BANORTE4163271001335729107</v>
          </cell>
          <cell r="R8945" t="str">
            <v>O.K.</v>
          </cell>
          <cell r="S8945" t="str">
            <v>CONCILIADA</v>
          </cell>
          <cell r="T8945">
            <v>41632</v>
          </cell>
          <cell r="U8945">
            <v>7</v>
          </cell>
          <cell r="V8945" t="str">
            <v>DE 04 A 07 DÍAS</v>
          </cell>
        </row>
        <row r="8946">
          <cell r="Q8946" t="str">
            <v>BANORTE4163271001335732286</v>
          </cell>
          <cell r="R8946" t="str">
            <v>O.K.</v>
          </cell>
          <cell r="S8946" t="str">
            <v>CONCILIADA</v>
          </cell>
          <cell r="T8946">
            <v>41632</v>
          </cell>
          <cell r="U8946">
            <v>7</v>
          </cell>
          <cell r="V8946" t="str">
            <v>DE 04 A 07 DÍAS</v>
          </cell>
        </row>
        <row r="8947">
          <cell r="Q8947" t="str">
            <v>BANORTE4163271001335744405</v>
          </cell>
          <cell r="R8947" t="str">
            <v>O.K.</v>
          </cell>
          <cell r="S8947" t="str">
            <v>CONCILIADA</v>
          </cell>
          <cell r="T8947">
            <v>41632</v>
          </cell>
          <cell r="U8947">
            <v>7</v>
          </cell>
          <cell r="V8947" t="str">
            <v>DE 04 A 07 DÍAS</v>
          </cell>
        </row>
        <row r="8948">
          <cell r="Q8948" t="str">
            <v>BANORTE4163271001335747345</v>
          </cell>
          <cell r="R8948" t="str">
            <v>O.K.</v>
          </cell>
          <cell r="S8948" t="str">
            <v>CONCILIADA</v>
          </cell>
          <cell r="T8948">
            <v>41632</v>
          </cell>
          <cell r="U8948">
            <v>7</v>
          </cell>
          <cell r="V8948" t="str">
            <v>DE 04 A 07 DÍAS</v>
          </cell>
        </row>
        <row r="8949">
          <cell r="Q8949" t="str">
            <v>BANORTE4163271001335747355</v>
          </cell>
          <cell r="R8949" t="str">
            <v>O.K.</v>
          </cell>
          <cell r="S8949" t="str">
            <v>CONCILIADA</v>
          </cell>
          <cell r="T8949">
            <v>41632</v>
          </cell>
          <cell r="U8949">
            <v>7</v>
          </cell>
          <cell r="V8949" t="str">
            <v>DE 04 A 07 DÍAS</v>
          </cell>
        </row>
        <row r="8950">
          <cell r="Q8950" t="str">
            <v>BANORTE4163271001335748563</v>
          </cell>
          <cell r="R8950" t="str">
            <v>O.K.</v>
          </cell>
          <cell r="S8950" t="str">
            <v>CONCILIADA</v>
          </cell>
          <cell r="T8950">
            <v>41632</v>
          </cell>
          <cell r="U8950">
            <v>7</v>
          </cell>
          <cell r="V8950" t="str">
            <v>DE 04 A 07 DÍAS</v>
          </cell>
        </row>
        <row r="8951">
          <cell r="Q8951" t="str">
            <v>BANORTE4163271001335750667</v>
          </cell>
          <cell r="R8951" t="str">
            <v>O.K.</v>
          </cell>
          <cell r="S8951" t="str">
            <v>CONCILIADA</v>
          </cell>
          <cell r="T8951">
            <v>41632</v>
          </cell>
          <cell r="U8951">
            <v>7</v>
          </cell>
          <cell r="V8951" t="str">
            <v>DE 04 A 07 DÍAS</v>
          </cell>
        </row>
        <row r="8952">
          <cell r="Q8952" t="str">
            <v>BANORTE4163271001335750691</v>
          </cell>
          <cell r="R8952" t="str">
            <v>O.K.</v>
          </cell>
          <cell r="S8952" t="str">
            <v>CONCILIADA</v>
          </cell>
          <cell r="T8952">
            <v>41632</v>
          </cell>
          <cell r="U8952">
            <v>7</v>
          </cell>
          <cell r="V8952" t="str">
            <v>DE 04 A 07 DÍAS</v>
          </cell>
        </row>
        <row r="8953">
          <cell r="Q8953" t="str">
            <v>BANORTE4163271001335750709</v>
          </cell>
          <cell r="R8953" t="str">
            <v>O.K.</v>
          </cell>
          <cell r="S8953" t="str">
            <v>CONCILIADA</v>
          </cell>
          <cell r="T8953">
            <v>41632</v>
          </cell>
          <cell r="U8953">
            <v>7</v>
          </cell>
          <cell r="V8953" t="str">
            <v>DE 04 A 07 DÍAS</v>
          </cell>
        </row>
        <row r="8954">
          <cell r="Q8954" t="str">
            <v>BANORTE4163271001335758919</v>
          </cell>
          <cell r="R8954" t="str">
            <v>O.K.</v>
          </cell>
          <cell r="S8954" t="str">
            <v>CONCILIADA</v>
          </cell>
          <cell r="T8954">
            <v>41632</v>
          </cell>
          <cell r="U8954">
            <v>7</v>
          </cell>
          <cell r="V8954" t="str">
            <v>DE 04 A 07 DÍAS</v>
          </cell>
        </row>
        <row r="8955">
          <cell r="Q8955" t="str">
            <v>BANORTE4163271001335774830</v>
          </cell>
          <cell r="R8955" t="str">
            <v>O.K.</v>
          </cell>
          <cell r="S8955" t="str">
            <v>COMPENSADA</v>
          </cell>
          <cell r="T8955">
            <v>41634</v>
          </cell>
          <cell r="U8955">
            <v>7</v>
          </cell>
          <cell r="V8955" t="str">
            <v>DE 04 A 07 DÍAS</v>
          </cell>
        </row>
        <row r="8956">
          <cell r="Q8956" t="str">
            <v>BANORTE4163271001335783550</v>
          </cell>
          <cell r="R8956" t="str">
            <v>CONCILIACION</v>
          </cell>
          <cell r="S8956" t="str">
            <v xml:space="preserve"> </v>
          </cell>
          <cell r="T8956" t="str">
            <v xml:space="preserve"> </v>
          </cell>
          <cell r="U8956">
            <v>7</v>
          </cell>
          <cell r="V8956" t="str">
            <v>DE 04 A 07 DÍAS</v>
          </cell>
        </row>
        <row r="8957">
          <cell r="Q8957" t="str">
            <v>BANORTE4163271001335785415</v>
          </cell>
          <cell r="R8957" t="str">
            <v>O.K.</v>
          </cell>
          <cell r="S8957" t="str">
            <v>CONCILIADA</v>
          </cell>
          <cell r="T8957">
            <v>41632</v>
          </cell>
          <cell r="U8957">
            <v>7</v>
          </cell>
          <cell r="V8957" t="str">
            <v>DE 04 A 07 DÍAS</v>
          </cell>
        </row>
        <row r="8958">
          <cell r="Q8958" t="str">
            <v>BANORTE4163271001335792156</v>
          </cell>
          <cell r="R8958" t="str">
            <v>O.K.</v>
          </cell>
          <cell r="S8958" t="str">
            <v>CONCILIADA</v>
          </cell>
          <cell r="T8958">
            <v>41632</v>
          </cell>
          <cell r="U8958">
            <v>7</v>
          </cell>
          <cell r="V8958" t="str">
            <v>DE 04 A 07 DÍAS</v>
          </cell>
        </row>
        <row r="8959">
          <cell r="Q8959" t="str">
            <v>BANORTE4163271001335795299</v>
          </cell>
          <cell r="R8959" t="str">
            <v>O.K.</v>
          </cell>
          <cell r="S8959" t="str">
            <v>COMPENSADA</v>
          </cell>
          <cell r="T8959">
            <v>41634</v>
          </cell>
          <cell r="U8959">
            <v>7</v>
          </cell>
          <cell r="V8959" t="str">
            <v>DE 04 A 07 DÍAS</v>
          </cell>
        </row>
        <row r="8960">
          <cell r="Q8960" t="str">
            <v>BANORTE4163271001335798616</v>
          </cell>
          <cell r="R8960" t="str">
            <v>O.K.</v>
          </cell>
          <cell r="S8960" t="str">
            <v>COMPENSADA</v>
          </cell>
          <cell r="T8960">
            <v>41634</v>
          </cell>
          <cell r="U8960">
            <v>7</v>
          </cell>
          <cell r="V8960" t="str">
            <v>DE 04 A 07 DÍAS</v>
          </cell>
        </row>
        <row r="8961">
          <cell r="Q8961" t="str">
            <v>BANORTE4163271001335723737</v>
          </cell>
          <cell r="R8961" t="str">
            <v>O.K.</v>
          </cell>
          <cell r="S8961" t="str">
            <v>CONCILIADA</v>
          </cell>
          <cell r="T8961">
            <v>41632</v>
          </cell>
          <cell r="U8961">
            <v>7</v>
          </cell>
          <cell r="V8961" t="str">
            <v>DE 04 A 07 DÍAS</v>
          </cell>
        </row>
        <row r="8962">
          <cell r="Q8962" t="str">
            <v>BANORTE4163271001335735985</v>
          </cell>
          <cell r="R8962" t="str">
            <v>CONCILIACION</v>
          </cell>
          <cell r="S8962" t="str">
            <v xml:space="preserve"> </v>
          </cell>
          <cell r="T8962" t="str">
            <v xml:space="preserve"> </v>
          </cell>
          <cell r="U8962">
            <v>7</v>
          </cell>
          <cell r="V8962" t="str">
            <v>DE 04 A 07 DÍAS</v>
          </cell>
        </row>
        <row r="8963">
          <cell r="Q8963" t="str">
            <v>BANORTE4163271001335747308</v>
          </cell>
          <cell r="R8963" t="str">
            <v>O.K.</v>
          </cell>
          <cell r="S8963" t="str">
            <v>CONCILIADA</v>
          </cell>
          <cell r="T8963">
            <v>41632</v>
          </cell>
          <cell r="U8963">
            <v>7</v>
          </cell>
          <cell r="V8963" t="str">
            <v>DE 04 A 07 DÍAS</v>
          </cell>
        </row>
        <row r="8964">
          <cell r="Q8964" t="str">
            <v>BANORTE4163271001335751934</v>
          </cell>
          <cell r="R8964" t="str">
            <v>O.K.</v>
          </cell>
          <cell r="S8964" t="str">
            <v>COMPENSADA</v>
          </cell>
          <cell r="T8964">
            <v>41632</v>
          </cell>
          <cell r="U8964">
            <v>7</v>
          </cell>
          <cell r="V8964" t="str">
            <v>DE 04 A 07 DÍAS</v>
          </cell>
        </row>
        <row r="8965">
          <cell r="Q8965" t="str">
            <v>BANORTE4163271001335751934</v>
          </cell>
          <cell r="R8965" t="str">
            <v>O.K.</v>
          </cell>
          <cell r="S8965" t="str">
            <v>COMPENSADA</v>
          </cell>
          <cell r="T8965">
            <v>41632</v>
          </cell>
          <cell r="U8965">
            <v>7</v>
          </cell>
          <cell r="V8965" t="str">
            <v>DE 04 A 07 DÍAS</v>
          </cell>
        </row>
        <row r="8966">
          <cell r="Q8966" t="str">
            <v>BANORTE4163271001335783216</v>
          </cell>
          <cell r="R8966" t="str">
            <v>O.K.</v>
          </cell>
          <cell r="S8966" t="str">
            <v>CONCILIADA</v>
          </cell>
          <cell r="T8966">
            <v>41632</v>
          </cell>
          <cell r="U8966">
            <v>7</v>
          </cell>
          <cell r="V8966" t="str">
            <v>DE 04 A 07 DÍAS</v>
          </cell>
        </row>
        <row r="8967">
          <cell r="Q8967" t="str">
            <v>BANORTE4163271001335758889</v>
          </cell>
          <cell r="R8967" t="str">
            <v>O.K.</v>
          </cell>
          <cell r="S8967" t="str">
            <v>COMPENSADA</v>
          </cell>
          <cell r="T8967">
            <v>41634</v>
          </cell>
          <cell r="U8967">
            <v>7</v>
          </cell>
          <cell r="V8967" t="str">
            <v>DE 04 A 07 DÍAS</v>
          </cell>
        </row>
        <row r="8968">
          <cell r="Q8968" t="str">
            <v>BANORTE4163271001335758892</v>
          </cell>
          <cell r="R8968" t="str">
            <v>O.K.</v>
          </cell>
          <cell r="S8968" t="str">
            <v>CONCILIADA</v>
          </cell>
          <cell r="T8968">
            <v>41632</v>
          </cell>
          <cell r="U8968">
            <v>7</v>
          </cell>
          <cell r="V8968" t="str">
            <v>DE 04 A 07 DÍAS</v>
          </cell>
        </row>
        <row r="8969">
          <cell r="Q8969" t="str">
            <v>BANORTE4163271001335703866</v>
          </cell>
          <cell r="R8969" t="str">
            <v>O.K.</v>
          </cell>
          <cell r="S8969" t="str">
            <v>CONCILIADA</v>
          </cell>
          <cell r="T8969">
            <v>41632</v>
          </cell>
          <cell r="U8969">
            <v>7</v>
          </cell>
          <cell r="V8969" t="str">
            <v>DE 04 A 07 DÍAS</v>
          </cell>
        </row>
        <row r="8970">
          <cell r="Q8970" t="str">
            <v>BANORTE4163271001335747972</v>
          </cell>
          <cell r="R8970" t="str">
            <v>O.K.</v>
          </cell>
          <cell r="S8970" t="str">
            <v>CONCILIADA</v>
          </cell>
          <cell r="T8970">
            <v>41632</v>
          </cell>
          <cell r="U8970">
            <v>7</v>
          </cell>
          <cell r="V8970" t="str">
            <v>DE 04 A 07 DÍAS</v>
          </cell>
        </row>
        <row r="8971">
          <cell r="Q8971" t="str">
            <v>BANORTE4163271001335770779</v>
          </cell>
          <cell r="R8971" t="str">
            <v>O.K.</v>
          </cell>
          <cell r="S8971" t="str">
            <v>CONCILIADA</v>
          </cell>
          <cell r="T8971">
            <v>41632</v>
          </cell>
          <cell r="U8971">
            <v>7</v>
          </cell>
          <cell r="V8971" t="str">
            <v>DE 04 A 07 DÍAS</v>
          </cell>
        </row>
        <row r="8972">
          <cell r="Q8972" t="str">
            <v>BANORTE4163271001335748588</v>
          </cell>
          <cell r="R8972" t="str">
            <v>O.K.</v>
          </cell>
          <cell r="S8972" t="str">
            <v>CONCILIADA</v>
          </cell>
          <cell r="T8972">
            <v>41632</v>
          </cell>
          <cell r="U8972">
            <v>7</v>
          </cell>
          <cell r="V8972" t="str">
            <v>DE 04 A 07 DÍAS</v>
          </cell>
        </row>
        <row r="8973">
          <cell r="Q8973" t="str">
            <v>BANORTE4163271001335752193</v>
          </cell>
          <cell r="R8973" t="str">
            <v>O.K.</v>
          </cell>
          <cell r="S8973" t="str">
            <v>CONCILIADA</v>
          </cell>
          <cell r="T8973">
            <v>41632</v>
          </cell>
          <cell r="U8973">
            <v>7</v>
          </cell>
          <cell r="V8973" t="str">
            <v>DE 04 A 07 DÍAS</v>
          </cell>
        </row>
        <row r="8974">
          <cell r="Q8974" t="str">
            <v>BANORTE4163271001335783501</v>
          </cell>
          <cell r="R8974" t="str">
            <v>O.K.</v>
          </cell>
          <cell r="S8974" t="str">
            <v>COMPENSADA</v>
          </cell>
          <cell r="T8974">
            <v>41632</v>
          </cell>
          <cell r="U8974">
            <v>7</v>
          </cell>
          <cell r="V8974" t="str">
            <v>DE 04 A 07 DÍAS</v>
          </cell>
        </row>
        <row r="8975">
          <cell r="Q8975" t="str">
            <v>BANORTE4163271001335795463</v>
          </cell>
          <cell r="R8975" t="str">
            <v>O.K.</v>
          </cell>
          <cell r="S8975" t="str">
            <v>CONCILIADA</v>
          </cell>
          <cell r="T8975">
            <v>41632</v>
          </cell>
          <cell r="U8975">
            <v>7</v>
          </cell>
          <cell r="V8975" t="str">
            <v>DE 04 A 07 DÍAS</v>
          </cell>
        </row>
        <row r="8976">
          <cell r="Q8976" t="str">
            <v>BANORTE4163271001335779552</v>
          </cell>
          <cell r="R8976" t="str">
            <v>O.K.</v>
          </cell>
          <cell r="S8976" t="str">
            <v>CONCILIADA</v>
          </cell>
          <cell r="T8976">
            <v>41632</v>
          </cell>
          <cell r="U8976">
            <v>7</v>
          </cell>
          <cell r="V8976" t="str">
            <v>DE 04 A 07 DÍAS</v>
          </cell>
        </row>
        <row r="8977">
          <cell r="Q8977" t="str">
            <v>BANORTE4163271001335786855</v>
          </cell>
          <cell r="R8977" t="str">
            <v>O.K.</v>
          </cell>
          <cell r="S8977" t="str">
            <v>CONCILIADA</v>
          </cell>
          <cell r="T8977">
            <v>41632</v>
          </cell>
          <cell r="U8977">
            <v>7</v>
          </cell>
          <cell r="V8977" t="str">
            <v>DE 04 A 07 DÍAS</v>
          </cell>
        </row>
        <row r="8978">
          <cell r="Q8978" t="str">
            <v>BANORTE4163271001335763522</v>
          </cell>
          <cell r="R8978" t="str">
            <v>O.K.</v>
          </cell>
          <cell r="S8978" t="str">
            <v>CONCILIADA</v>
          </cell>
          <cell r="T8978">
            <v>41632</v>
          </cell>
          <cell r="U8978">
            <v>7</v>
          </cell>
          <cell r="V8978" t="str">
            <v>DE 04 A 07 DÍAS</v>
          </cell>
        </row>
        <row r="8979">
          <cell r="Q8979" t="str">
            <v>BANORTE4163271001335741197</v>
          </cell>
          <cell r="R8979" t="str">
            <v>O.K.</v>
          </cell>
          <cell r="S8979" t="str">
            <v>CONCILIADA</v>
          </cell>
          <cell r="T8979">
            <v>41632</v>
          </cell>
          <cell r="U8979">
            <v>7</v>
          </cell>
          <cell r="V8979" t="str">
            <v>DE 04 A 07 DÍAS</v>
          </cell>
        </row>
        <row r="8980">
          <cell r="Q8980" t="str">
            <v>BANORTE4163271001335727319</v>
          </cell>
          <cell r="R8980" t="str">
            <v>O.K.</v>
          </cell>
          <cell r="S8980" t="str">
            <v>CONCILIADA</v>
          </cell>
          <cell r="T8980">
            <v>41632</v>
          </cell>
          <cell r="U8980">
            <v>7</v>
          </cell>
          <cell r="V8980" t="str">
            <v>DE 04 A 07 DÍAS</v>
          </cell>
        </row>
        <row r="8981">
          <cell r="Q8981" t="str">
            <v>BANORTE4163271001335719137</v>
          </cell>
          <cell r="R8981" t="str">
            <v>O.K.</v>
          </cell>
          <cell r="S8981" t="str">
            <v>CONCILIADA</v>
          </cell>
          <cell r="T8981">
            <v>41632</v>
          </cell>
          <cell r="U8981">
            <v>7</v>
          </cell>
          <cell r="V8981" t="str">
            <v>DE 04 A 07 DÍAS</v>
          </cell>
        </row>
        <row r="8982">
          <cell r="Q8982" t="str">
            <v>BANORTE4163271001335729024</v>
          </cell>
          <cell r="R8982" t="str">
            <v>O.K.</v>
          </cell>
          <cell r="S8982" t="str">
            <v>CONCILIADA</v>
          </cell>
          <cell r="T8982">
            <v>41632</v>
          </cell>
          <cell r="U8982">
            <v>7</v>
          </cell>
          <cell r="V8982" t="str">
            <v>DE 04 A 07 DÍAS</v>
          </cell>
        </row>
        <row r="8983">
          <cell r="Q8983" t="str">
            <v>BANORTE4163271001335761679</v>
          </cell>
          <cell r="R8983" t="str">
            <v>O.K.</v>
          </cell>
          <cell r="S8983" t="str">
            <v>CONCILIADA</v>
          </cell>
          <cell r="T8983">
            <v>41632</v>
          </cell>
          <cell r="U8983">
            <v>7</v>
          </cell>
          <cell r="V8983" t="str">
            <v>DE 04 A 07 DÍAS</v>
          </cell>
        </row>
        <row r="8984">
          <cell r="Q8984" t="str">
            <v>BANORTE4163271001335761669</v>
          </cell>
          <cell r="R8984" t="str">
            <v>O.K.</v>
          </cell>
          <cell r="S8984" t="str">
            <v>CONCILIADA</v>
          </cell>
          <cell r="T8984">
            <v>41632</v>
          </cell>
          <cell r="U8984">
            <v>7</v>
          </cell>
          <cell r="V8984" t="str">
            <v>DE 04 A 07 DÍAS</v>
          </cell>
        </row>
        <row r="8985">
          <cell r="Q8985" t="str">
            <v>BANORTE4163271001335761621</v>
          </cell>
          <cell r="R8985" t="str">
            <v>O.K.</v>
          </cell>
          <cell r="S8985" t="str">
            <v>CONCILIADA</v>
          </cell>
          <cell r="T8985">
            <v>41632</v>
          </cell>
          <cell r="U8985">
            <v>7</v>
          </cell>
          <cell r="V8985" t="str">
            <v>DE 04 A 07 DÍAS</v>
          </cell>
        </row>
        <row r="8986">
          <cell r="Q8986" t="str">
            <v>BANORTE4163271001335766256</v>
          </cell>
          <cell r="R8986" t="str">
            <v>O.K.</v>
          </cell>
          <cell r="S8986" t="str">
            <v>CONCILIADA</v>
          </cell>
          <cell r="T8986">
            <v>41632</v>
          </cell>
          <cell r="U8986">
            <v>7</v>
          </cell>
          <cell r="V8986" t="str">
            <v>DE 04 A 07 DÍAS</v>
          </cell>
        </row>
        <row r="8987">
          <cell r="Q8987" t="str">
            <v>BANORTE4163271001335769037</v>
          </cell>
          <cell r="R8987" t="str">
            <v>O.K.</v>
          </cell>
          <cell r="S8987" t="str">
            <v>CONCILIADA</v>
          </cell>
          <cell r="T8987">
            <v>41632</v>
          </cell>
          <cell r="U8987">
            <v>7</v>
          </cell>
          <cell r="V8987" t="str">
            <v>DE 04 A 07 DÍAS</v>
          </cell>
        </row>
        <row r="8988">
          <cell r="Q8988" t="str">
            <v>BANORTE4163271001335783214</v>
          </cell>
          <cell r="R8988" t="str">
            <v>O.K.</v>
          </cell>
          <cell r="S8988" t="str">
            <v>CONCILIADA</v>
          </cell>
          <cell r="T8988">
            <v>41632</v>
          </cell>
          <cell r="U8988">
            <v>7</v>
          </cell>
          <cell r="V8988" t="str">
            <v>DE 04 A 07 DÍAS</v>
          </cell>
        </row>
        <row r="8989">
          <cell r="Q8989" t="str">
            <v>BANORTE4163271001335761657</v>
          </cell>
          <cell r="R8989" t="str">
            <v>O.K.</v>
          </cell>
          <cell r="S8989" t="str">
            <v>CONCILIADA</v>
          </cell>
          <cell r="T8989">
            <v>41632</v>
          </cell>
          <cell r="U8989">
            <v>7</v>
          </cell>
          <cell r="V8989" t="str">
            <v>DE 04 A 07 DÍAS</v>
          </cell>
        </row>
        <row r="8990">
          <cell r="Q8990" t="str">
            <v>BANORTE4163271001335758920</v>
          </cell>
          <cell r="R8990" t="str">
            <v>O.K.</v>
          </cell>
          <cell r="S8990" t="str">
            <v>CONCILIADA</v>
          </cell>
          <cell r="T8990">
            <v>41632</v>
          </cell>
          <cell r="U8990">
            <v>7</v>
          </cell>
          <cell r="V8990" t="str">
            <v>DE 04 A 07 DÍAS</v>
          </cell>
        </row>
        <row r="8991">
          <cell r="Q8991" t="str">
            <v>BANORTE4163271001335747353</v>
          </cell>
          <cell r="R8991" t="str">
            <v>O.K.</v>
          </cell>
          <cell r="S8991" t="str">
            <v>COMPENSADA</v>
          </cell>
          <cell r="T8991">
            <v>41632</v>
          </cell>
          <cell r="U8991">
            <v>7</v>
          </cell>
          <cell r="V8991" t="str">
            <v>DE 04 A 07 DÍAS</v>
          </cell>
        </row>
        <row r="8992">
          <cell r="Q8992" t="str">
            <v>BANORTE4163271001335708731</v>
          </cell>
          <cell r="R8992" t="str">
            <v>O.K.</v>
          </cell>
          <cell r="S8992" t="str">
            <v>CONCILIADA</v>
          </cell>
          <cell r="T8992">
            <v>41632</v>
          </cell>
          <cell r="U8992">
            <v>7</v>
          </cell>
          <cell r="V8992" t="str">
            <v>DE 04 A 07 DÍAS</v>
          </cell>
        </row>
        <row r="8993">
          <cell r="Q8993" t="str">
            <v>BANORTE4163271001335783228</v>
          </cell>
          <cell r="R8993" t="str">
            <v>O.K.</v>
          </cell>
          <cell r="S8993" t="str">
            <v>CONCILIADA</v>
          </cell>
          <cell r="T8993">
            <v>41632</v>
          </cell>
          <cell r="U8993">
            <v>7</v>
          </cell>
          <cell r="V8993" t="str">
            <v>DE 04 A 07 DÍAS</v>
          </cell>
        </row>
        <row r="8994">
          <cell r="Q8994" t="str">
            <v>BANORTE4163271001335793451</v>
          </cell>
          <cell r="R8994" t="str">
            <v>O.K.</v>
          </cell>
          <cell r="S8994" t="str">
            <v>CONCILIADA</v>
          </cell>
          <cell r="T8994">
            <v>41632</v>
          </cell>
          <cell r="U8994">
            <v>7</v>
          </cell>
          <cell r="V8994" t="str">
            <v>DE 04 A 07 DÍAS</v>
          </cell>
        </row>
        <row r="8995">
          <cell r="Q8995" t="str">
            <v>BANORTE4163271001335795182</v>
          </cell>
          <cell r="R8995" t="str">
            <v>CONCILIACION</v>
          </cell>
          <cell r="S8995" t="str">
            <v xml:space="preserve"> </v>
          </cell>
          <cell r="T8995" t="str">
            <v xml:space="preserve"> </v>
          </cell>
          <cell r="U8995">
            <v>7</v>
          </cell>
          <cell r="V8995" t="str">
            <v>DE 04 A 07 DÍAS</v>
          </cell>
        </row>
        <row r="8996">
          <cell r="Q8996" t="str">
            <v>BANORTE4163271001335795177</v>
          </cell>
          <cell r="R8996" t="str">
            <v>O.K.</v>
          </cell>
          <cell r="S8996" t="str">
            <v>CONCILIADA</v>
          </cell>
          <cell r="T8996">
            <v>41632</v>
          </cell>
          <cell r="U8996">
            <v>7</v>
          </cell>
          <cell r="V8996" t="str">
            <v>DE 04 A 07 DÍAS</v>
          </cell>
        </row>
        <row r="8997">
          <cell r="Q8997" t="str">
            <v>BANORTE4163271001335761676</v>
          </cell>
          <cell r="R8997" t="str">
            <v>O.K.</v>
          </cell>
          <cell r="S8997" t="str">
            <v>CONCILIADA</v>
          </cell>
          <cell r="T8997">
            <v>41632</v>
          </cell>
          <cell r="U8997">
            <v>7</v>
          </cell>
          <cell r="V8997" t="str">
            <v>DE 04 A 07 DÍAS</v>
          </cell>
        </row>
        <row r="8998">
          <cell r="Q8998" t="str">
            <v>BANORTE4163271001335795179</v>
          </cell>
          <cell r="R8998" t="str">
            <v>CONCILIACION</v>
          </cell>
          <cell r="S8998" t="str">
            <v xml:space="preserve"> </v>
          </cell>
          <cell r="T8998" t="str">
            <v xml:space="preserve"> </v>
          </cell>
          <cell r="U8998">
            <v>7</v>
          </cell>
          <cell r="V8998" t="str">
            <v>DE 04 A 07 DÍAS</v>
          </cell>
        </row>
        <row r="8999">
          <cell r="Q8999" t="str">
            <v>BANORTE4163271001335761673</v>
          </cell>
          <cell r="R8999" t="str">
            <v>O.K.</v>
          </cell>
          <cell r="S8999" t="str">
            <v>CONCILIADA</v>
          </cell>
          <cell r="T8999">
            <v>41632</v>
          </cell>
          <cell r="U8999">
            <v>7</v>
          </cell>
          <cell r="V8999" t="str">
            <v>DE 04 A 07 DÍAS</v>
          </cell>
        </row>
        <row r="9000">
          <cell r="Q9000" t="str">
            <v>BANORTE4163271001335761668</v>
          </cell>
          <cell r="R9000" t="str">
            <v>O.K.</v>
          </cell>
          <cell r="S9000" t="str">
            <v>CONCILIADA</v>
          </cell>
          <cell r="T9000">
            <v>41632</v>
          </cell>
          <cell r="U9000">
            <v>7</v>
          </cell>
          <cell r="V9000" t="str">
            <v>DE 04 A 07 DÍAS</v>
          </cell>
        </row>
        <row r="9001">
          <cell r="Q9001" t="str">
            <v>BANORTE4163271001335714539</v>
          </cell>
          <cell r="R9001" t="str">
            <v>O.K.</v>
          </cell>
          <cell r="S9001" t="str">
            <v>CONCILIADA</v>
          </cell>
          <cell r="T9001">
            <v>41632</v>
          </cell>
          <cell r="U9001">
            <v>7</v>
          </cell>
          <cell r="V9001" t="str">
            <v>DE 04 A 07 DÍAS</v>
          </cell>
        </row>
        <row r="9002">
          <cell r="Q9002" t="str">
            <v>BANORTE4163271001335774715</v>
          </cell>
          <cell r="R9002" t="str">
            <v>O.K.</v>
          </cell>
          <cell r="S9002" t="str">
            <v>COMPENSADA</v>
          </cell>
          <cell r="T9002">
            <v>41634</v>
          </cell>
          <cell r="U9002">
            <v>7</v>
          </cell>
          <cell r="V9002" t="str">
            <v>DE 04 A 07 DÍAS</v>
          </cell>
        </row>
        <row r="9003">
          <cell r="Q9003" t="str">
            <v>BANORTE4163271001335717190</v>
          </cell>
          <cell r="R9003" t="str">
            <v>O.K.</v>
          </cell>
          <cell r="S9003" t="str">
            <v>CONCILIADA</v>
          </cell>
          <cell r="T9003">
            <v>41632</v>
          </cell>
          <cell r="U9003">
            <v>7</v>
          </cell>
          <cell r="V9003" t="str">
            <v>DE 04 A 07 DÍAS</v>
          </cell>
        </row>
        <row r="9004">
          <cell r="Q9004" t="str">
            <v>BANORTE4163271001335719998</v>
          </cell>
          <cell r="R9004" t="str">
            <v>O.K.</v>
          </cell>
          <cell r="S9004" t="str">
            <v>CONCILIADA</v>
          </cell>
          <cell r="T9004">
            <v>41632</v>
          </cell>
          <cell r="U9004">
            <v>7</v>
          </cell>
          <cell r="V9004" t="str">
            <v>DE 04 A 07 DÍAS</v>
          </cell>
        </row>
        <row r="9005">
          <cell r="Q9005" t="str">
            <v>BANORTE4163271001335719987</v>
          </cell>
          <cell r="R9005" t="str">
            <v>O.K.</v>
          </cell>
          <cell r="S9005" t="str">
            <v>CONCILIADA</v>
          </cell>
          <cell r="T9005">
            <v>41632</v>
          </cell>
          <cell r="U9005">
            <v>7</v>
          </cell>
          <cell r="V9005" t="str">
            <v>DE 04 A 07 DÍAS</v>
          </cell>
        </row>
        <row r="9006">
          <cell r="Q9006" t="str">
            <v>BANORTE4163271001335717191</v>
          </cell>
          <cell r="R9006" t="str">
            <v>O.K.</v>
          </cell>
          <cell r="S9006" t="str">
            <v>CONCILIADA</v>
          </cell>
          <cell r="T9006">
            <v>41632</v>
          </cell>
          <cell r="U9006">
            <v>7</v>
          </cell>
          <cell r="V9006" t="str">
            <v>DE 04 A 07 DÍAS</v>
          </cell>
        </row>
        <row r="9007">
          <cell r="Q9007" t="str">
            <v>BANORTE4163271001335717220</v>
          </cell>
          <cell r="R9007" t="str">
            <v>O.K.</v>
          </cell>
          <cell r="S9007" t="str">
            <v>CONCILIADA</v>
          </cell>
          <cell r="T9007">
            <v>41632</v>
          </cell>
          <cell r="U9007">
            <v>7</v>
          </cell>
          <cell r="V9007" t="str">
            <v>DE 04 A 07 DÍAS</v>
          </cell>
        </row>
        <row r="9008">
          <cell r="Q9008" t="str">
            <v>BANORTE4163271001335721580</v>
          </cell>
          <cell r="R9008" t="str">
            <v>O.K.</v>
          </cell>
          <cell r="S9008" t="str">
            <v>CONCILIADA</v>
          </cell>
          <cell r="T9008">
            <v>41632</v>
          </cell>
          <cell r="U9008">
            <v>7</v>
          </cell>
          <cell r="V9008" t="str">
            <v>DE 04 A 07 DÍAS</v>
          </cell>
        </row>
        <row r="9009">
          <cell r="Q9009" t="str">
            <v>BANORTE4163271001335714524</v>
          </cell>
          <cell r="R9009" t="str">
            <v>O.K.</v>
          </cell>
          <cell r="S9009" t="str">
            <v>CONCILIADA</v>
          </cell>
          <cell r="T9009">
            <v>41632</v>
          </cell>
          <cell r="U9009">
            <v>7</v>
          </cell>
          <cell r="V9009" t="str">
            <v>DE 04 A 07 DÍAS</v>
          </cell>
        </row>
        <row r="9010">
          <cell r="Q9010" t="str">
            <v>BANORTE4163271001335723070</v>
          </cell>
          <cell r="R9010" t="str">
            <v>O.K.</v>
          </cell>
          <cell r="S9010" t="str">
            <v>CONCILIADA</v>
          </cell>
          <cell r="T9010">
            <v>41632</v>
          </cell>
          <cell r="U9010">
            <v>7</v>
          </cell>
          <cell r="V9010" t="str">
            <v>DE 04 A 07 DÍAS</v>
          </cell>
        </row>
        <row r="9011">
          <cell r="Q9011" t="str">
            <v>BANORTE4163271001335723073</v>
          </cell>
          <cell r="R9011" t="str">
            <v>O.K.</v>
          </cell>
          <cell r="S9011" t="str">
            <v>CONCILIADA</v>
          </cell>
          <cell r="T9011">
            <v>41632</v>
          </cell>
          <cell r="U9011">
            <v>7</v>
          </cell>
          <cell r="V9011" t="str">
            <v>DE 04 A 07 DÍAS</v>
          </cell>
        </row>
        <row r="9012">
          <cell r="Q9012" t="str">
            <v>BANORTE4163271001335788345</v>
          </cell>
          <cell r="R9012" t="str">
            <v>O.K.</v>
          </cell>
          <cell r="S9012" t="str">
            <v>CONCILIADA</v>
          </cell>
          <cell r="T9012">
            <v>41632</v>
          </cell>
          <cell r="U9012">
            <v>7</v>
          </cell>
          <cell r="V9012" t="str">
            <v>DE 04 A 07 DÍAS</v>
          </cell>
        </row>
        <row r="9013">
          <cell r="Q9013" t="str">
            <v>BANORTE4163271001335779600</v>
          </cell>
          <cell r="R9013" t="str">
            <v>O.K.</v>
          </cell>
          <cell r="S9013" t="str">
            <v>CONCILIADA</v>
          </cell>
          <cell r="T9013">
            <v>41632</v>
          </cell>
          <cell r="U9013">
            <v>7</v>
          </cell>
          <cell r="V9013" t="str">
            <v>DE 04 A 07 DÍAS</v>
          </cell>
        </row>
        <row r="9014">
          <cell r="Q9014" t="str">
            <v>BANORTE4163271001335786100</v>
          </cell>
          <cell r="R9014" t="str">
            <v>O.K.</v>
          </cell>
          <cell r="S9014" t="str">
            <v>COMPENSADA</v>
          </cell>
          <cell r="T9014">
            <v>41634</v>
          </cell>
          <cell r="U9014">
            <v>7</v>
          </cell>
          <cell r="V9014" t="str">
            <v>DE 04 A 07 DÍAS</v>
          </cell>
        </row>
        <row r="9015">
          <cell r="Q9015" t="str">
            <v>BANORTE4163271001335799150</v>
          </cell>
          <cell r="R9015" t="str">
            <v>O.K.</v>
          </cell>
          <cell r="S9015" t="str">
            <v>COMPENSADA</v>
          </cell>
          <cell r="T9015">
            <v>41632</v>
          </cell>
          <cell r="U9015">
            <v>7</v>
          </cell>
          <cell r="V9015" t="str">
            <v>DE 04 A 07 DÍAS</v>
          </cell>
        </row>
        <row r="9016">
          <cell r="Q9016" t="str">
            <v>BANORTE4163271001335747356</v>
          </cell>
          <cell r="R9016" t="str">
            <v>O.K.</v>
          </cell>
          <cell r="S9016" t="str">
            <v>CONCILIADA</v>
          </cell>
          <cell r="T9016">
            <v>41632</v>
          </cell>
          <cell r="U9016">
            <v>7</v>
          </cell>
          <cell r="V9016" t="str">
            <v>DE 04 A 07 DÍAS</v>
          </cell>
        </row>
        <row r="9017">
          <cell r="Q9017" t="str">
            <v>BANORTE4163271001335748562</v>
          </cell>
          <cell r="R9017" t="str">
            <v>O.K.</v>
          </cell>
          <cell r="S9017" t="str">
            <v>CONCILIADA</v>
          </cell>
          <cell r="T9017">
            <v>41632</v>
          </cell>
          <cell r="U9017">
            <v>7</v>
          </cell>
          <cell r="V9017" t="str">
            <v>DE 04 A 07 DÍAS</v>
          </cell>
        </row>
        <row r="9018">
          <cell r="Q9018" t="str">
            <v>BANORTE4163271001335761667</v>
          </cell>
          <cell r="R9018" t="str">
            <v>O.K.</v>
          </cell>
          <cell r="S9018" t="str">
            <v>CONCILIADA</v>
          </cell>
          <cell r="T9018">
            <v>41632</v>
          </cell>
          <cell r="U9018">
            <v>7</v>
          </cell>
          <cell r="V9018" t="str">
            <v>DE 04 A 07 DÍAS</v>
          </cell>
        </row>
        <row r="9019">
          <cell r="Q9019" t="str">
            <v>BANORTE4163271001335700420</v>
          </cell>
          <cell r="R9019" t="str">
            <v>O.K.</v>
          </cell>
          <cell r="S9019" t="str">
            <v>CONCILIADA</v>
          </cell>
          <cell r="T9019">
            <v>41632</v>
          </cell>
          <cell r="U9019">
            <v>7</v>
          </cell>
          <cell r="V9019" t="str">
            <v>DE 04 A 07 DÍAS</v>
          </cell>
        </row>
        <row r="9020">
          <cell r="Q9020" t="str">
            <v>BANORTE4163271001335705437</v>
          </cell>
          <cell r="R9020" t="str">
            <v>O.K.</v>
          </cell>
          <cell r="S9020" t="str">
            <v>CONCILIADA</v>
          </cell>
          <cell r="T9020">
            <v>41632</v>
          </cell>
          <cell r="U9020">
            <v>7</v>
          </cell>
          <cell r="V9020" t="str">
            <v>DE 04 A 07 DÍAS</v>
          </cell>
        </row>
        <row r="9021">
          <cell r="Q9021" t="str">
            <v>BANORTE4163271001335752603</v>
          </cell>
          <cell r="R9021" t="str">
            <v>O.K.</v>
          </cell>
          <cell r="S9021" t="str">
            <v>CONCILIADA</v>
          </cell>
          <cell r="T9021">
            <v>41632</v>
          </cell>
          <cell r="U9021">
            <v>7</v>
          </cell>
          <cell r="V9021" t="str">
            <v>DE 04 A 07 DÍAS</v>
          </cell>
        </row>
        <row r="9022">
          <cell r="Q9022" t="str">
            <v>BANORTE4163271001335747352</v>
          </cell>
          <cell r="R9022" t="str">
            <v>O.K.</v>
          </cell>
          <cell r="S9022" t="str">
            <v>CONCILIADA</v>
          </cell>
          <cell r="T9022">
            <v>41632</v>
          </cell>
          <cell r="U9022">
            <v>7</v>
          </cell>
          <cell r="V9022" t="str">
            <v>DE 04 A 07 DÍAS</v>
          </cell>
        </row>
        <row r="9023">
          <cell r="Q9023" t="str">
            <v>BANORTE4163271001335747344</v>
          </cell>
          <cell r="R9023" t="str">
            <v>O.K.</v>
          </cell>
          <cell r="S9023" t="str">
            <v>CONCILIADA</v>
          </cell>
          <cell r="T9023">
            <v>41632</v>
          </cell>
          <cell r="U9023">
            <v>7</v>
          </cell>
          <cell r="V9023" t="str">
            <v>DE 04 A 07 DÍAS</v>
          </cell>
        </row>
        <row r="9024">
          <cell r="Q9024" t="str">
            <v>BANORTE4163271001335761681</v>
          </cell>
          <cell r="R9024" t="str">
            <v>O.K.</v>
          </cell>
          <cell r="S9024" t="str">
            <v>COMPENSADA</v>
          </cell>
          <cell r="T9024">
            <v>41632</v>
          </cell>
          <cell r="U9024">
            <v>7</v>
          </cell>
          <cell r="V9024" t="str">
            <v>DE 04 A 07 DÍAS</v>
          </cell>
        </row>
        <row r="9025">
          <cell r="Q9025" t="str">
            <v>BANORTE4163271001335774889</v>
          </cell>
          <cell r="R9025" t="str">
            <v>O.K.</v>
          </cell>
          <cell r="S9025" t="str">
            <v>CONCILIADA</v>
          </cell>
          <cell r="T9025">
            <v>41632</v>
          </cell>
          <cell r="U9025">
            <v>7</v>
          </cell>
          <cell r="V9025" t="str">
            <v>DE 04 A 07 DÍAS</v>
          </cell>
        </row>
        <row r="9026">
          <cell r="Q9026" t="str">
            <v>BANORTE4163271001335784137</v>
          </cell>
          <cell r="R9026" t="str">
            <v>O.K.</v>
          </cell>
          <cell r="S9026" t="str">
            <v>CONCILIADA</v>
          </cell>
          <cell r="T9026">
            <v>41632</v>
          </cell>
          <cell r="U9026">
            <v>7</v>
          </cell>
          <cell r="V9026" t="str">
            <v>DE 04 A 07 DÍAS</v>
          </cell>
        </row>
        <row r="9027">
          <cell r="Q9027" t="str">
            <v>BANORTE4163271001335787310</v>
          </cell>
          <cell r="R9027" t="str">
            <v>O.K.</v>
          </cell>
          <cell r="S9027" t="str">
            <v>CONCILIADA</v>
          </cell>
          <cell r="T9027">
            <v>41632</v>
          </cell>
          <cell r="U9027">
            <v>7</v>
          </cell>
          <cell r="V9027" t="str">
            <v>DE 04 A 07 DÍAS</v>
          </cell>
        </row>
        <row r="9028">
          <cell r="Q9028" t="str">
            <v>BANORTE4163271001335799183</v>
          </cell>
          <cell r="R9028" t="str">
            <v>O.K.</v>
          </cell>
          <cell r="S9028" t="str">
            <v>CONCILIADA</v>
          </cell>
          <cell r="T9028">
            <v>41632</v>
          </cell>
          <cell r="U9028">
            <v>7</v>
          </cell>
          <cell r="V9028" t="str">
            <v>DE 04 A 07 DÍAS</v>
          </cell>
        </row>
        <row r="9029">
          <cell r="Q9029" t="str">
            <v>BANORTE4163271001335747349</v>
          </cell>
          <cell r="R9029" t="str">
            <v>O.K.</v>
          </cell>
          <cell r="S9029" t="str">
            <v>COMPENSADA</v>
          </cell>
          <cell r="T9029">
            <v>41632</v>
          </cell>
          <cell r="U9029">
            <v>7</v>
          </cell>
          <cell r="V9029" t="str">
            <v>DE 04 A 07 DÍAS</v>
          </cell>
        </row>
        <row r="9030">
          <cell r="Q9030" t="str">
            <v>BANORTE4163271001335783209</v>
          </cell>
          <cell r="R9030" t="str">
            <v>O.K.</v>
          </cell>
          <cell r="S9030" t="str">
            <v>CONCILIADA</v>
          </cell>
          <cell r="T9030">
            <v>41632</v>
          </cell>
          <cell r="U9030">
            <v>7</v>
          </cell>
          <cell r="V9030" t="str">
            <v>DE 04 A 07 DÍAS</v>
          </cell>
        </row>
        <row r="9031">
          <cell r="Q9031" t="str">
            <v>BANORTE4163271001335747341</v>
          </cell>
          <cell r="R9031" t="str">
            <v>O.K.</v>
          </cell>
          <cell r="S9031" t="str">
            <v>COMPENSADA</v>
          </cell>
          <cell r="T9031">
            <v>41632</v>
          </cell>
          <cell r="U9031">
            <v>7</v>
          </cell>
          <cell r="V9031" t="str">
            <v>DE 04 A 07 DÍAS</v>
          </cell>
        </row>
        <row r="9032">
          <cell r="Q9032" t="str">
            <v>BANORTE4163271001335787312</v>
          </cell>
          <cell r="R9032" t="str">
            <v>O.K.</v>
          </cell>
          <cell r="S9032" t="str">
            <v>CONCILIADA</v>
          </cell>
          <cell r="T9032">
            <v>41632</v>
          </cell>
          <cell r="U9032">
            <v>7</v>
          </cell>
          <cell r="V9032" t="str">
            <v>DE 04 A 07 DÍAS</v>
          </cell>
        </row>
        <row r="9033">
          <cell r="Q9033" t="str">
            <v>BANORTE4163271001335793532</v>
          </cell>
          <cell r="R9033" t="str">
            <v>O.K.</v>
          </cell>
          <cell r="S9033" t="str">
            <v>CONCILIADA</v>
          </cell>
          <cell r="T9033">
            <v>41632</v>
          </cell>
          <cell r="U9033">
            <v>7</v>
          </cell>
          <cell r="V9033" t="str">
            <v>DE 04 A 07 DÍAS</v>
          </cell>
        </row>
        <row r="9034">
          <cell r="Q9034" t="str">
            <v>BANORTE4163271001335783220</v>
          </cell>
          <cell r="R9034" t="str">
            <v>O.K.</v>
          </cell>
          <cell r="S9034" t="str">
            <v>CONCILIADA</v>
          </cell>
          <cell r="T9034">
            <v>41632</v>
          </cell>
          <cell r="U9034">
            <v>7</v>
          </cell>
          <cell r="V9034" t="str">
            <v>DE 04 A 07 DÍAS</v>
          </cell>
        </row>
        <row r="9035">
          <cell r="Q9035" t="str">
            <v>BANORTE4163271001335783218</v>
          </cell>
          <cell r="R9035" t="str">
            <v>O.K.</v>
          </cell>
          <cell r="S9035" t="str">
            <v>CONCILIADA</v>
          </cell>
          <cell r="T9035">
            <v>41632</v>
          </cell>
          <cell r="U9035">
            <v>7</v>
          </cell>
          <cell r="V9035" t="str">
            <v>DE 04 A 07 DÍAS</v>
          </cell>
        </row>
        <row r="9036">
          <cell r="Q9036" t="str">
            <v>BANORTE4163271001335777458</v>
          </cell>
          <cell r="R9036" t="str">
            <v>O.K.</v>
          </cell>
          <cell r="S9036" t="str">
            <v>CONCILIADA</v>
          </cell>
          <cell r="T9036">
            <v>41632</v>
          </cell>
          <cell r="U9036">
            <v>7</v>
          </cell>
          <cell r="V9036" t="str">
            <v>DE 04 A 07 DÍAS</v>
          </cell>
        </row>
        <row r="9037">
          <cell r="Q9037" t="str">
            <v>BANORTE4163271001335788830</v>
          </cell>
          <cell r="R9037" t="str">
            <v>O.K.</v>
          </cell>
          <cell r="S9037" t="str">
            <v>CONCILIADA</v>
          </cell>
          <cell r="T9037">
            <v>41632</v>
          </cell>
          <cell r="U9037">
            <v>7</v>
          </cell>
          <cell r="V9037" t="str">
            <v>DE 04 A 07 DÍAS</v>
          </cell>
        </row>
        <row r="9038">
          <cell r="Q9038" t="str">
            <v>BANORTE4163271001335774954</v>
          </cell>
          <cell r="R9038" t="str">
            <v>O.K.</v>
          </cell>
          <cell r="S9038" t="str">
            <v>CONCILIADA</v>
          </cell>
          <cell r="T9038">
            <v>41632</v>
          </cell>
          <cell r="U9038">
            <v>7</v>
          </cell>
          <cell r="V9038" t="str">
            <v>DE 04 A 07 DÍAS</v>
          </cell>
        </row>
        <row r="9039">
          <cell r="Q9039" t="str">
            <v>BANORTE4163271001335721574</v>
          </cell>
          <cell r="R9039" t="str">
            <v>CONCILIACION</v>
          </cell>
          <cell r="S9039" t="str">
            <v xml:space="preserve"> </v>
          </cell>
          <cell r="T9039" t="str">
            <v xml:space="preserve"> </v>
          </cell>
          <cell r="U9039">
            <v>7</v>
          </cell>
          <cell r="V9039" t="str">
            <v>DE 04 A 07 DÍAS</v>
          </cell>
        </row>
        <row r="9040">
          <cell r="Q9040" t="str">
            <v>BANORTE4163271001335727945</v>
          </cell>
          <cell r="R9040" t="str">
            <v>O.K.</v>
          </cell>
          <cell r="S9040" t="str">
            <v>CONCILIADA</v>
          </cell>
          <cell r="T9040">
            <v>41632</v>
          </cell>
          <cell r="U9040">
            <v>7</v>
          </cell>
          <cell r="V9040" t="str">
            <v>DE 04 A 07 DÍAS</v>
          </cell>
        </row>
        <row r="9041">
          <cell r="Q9041" t="str">
            <v>BANORTE4163271001335784210</v>
          </cell>
          <cell r="R9041" t="str">
            <v>O.K.</v>
          </cell>
          <cell r="S9041" t="str">
            <v>CONCILIADA</v>
          </cell>
          <cell r="T9041">
            <v>41632</v>
          </cell>
          <cell r="U9041">
            <v>7</v>
          </cell>
          <cell r="V9041" t="str">
            <v>DE 04 A 07 DÍAS</v>
          </cell>
        </row>
        <row r="9042">
          <cell r="Q9042" t="str">
            <v>BANORTE4163271001335743777</v>
          </cell>
          <cell r="R9042" t="str">
            <v>O.K.</v>
          </cell>
          <cell r="S9042" t="str">
            <v>CONCILIADA</v>
          </cell>
          <cell r="T9042">
            <v>41632</v>
          </cell>
          <cell r="U9042">
            <v>7</v>
          </cell>
          <cell r="V9042" t="str">
            <v>DE 04 A 07 DÍAS</v>
          </cell>
        </row>
        <row r="9043">
          <cell r="Q9043" t="str">
            <v>BANORTE4163271001335721562</v>
          </cell>
          <cell r="R9043" t="str">
            <v>O.K.</v>
          </cell>
          <cell r="S9043" t="str">
            <v>CONCILIADA</v>
          </cell>
          <cell r="T9043">
            <v>41632</v>
          </cell>
          <cell r="U9043">
            <v>7</v>
          </cell>
          <cell r="V9043" t="str">
            <v>DE 04 A 07 DÍAS</v>
          </cell>
        </row>
        <row r="9044">
          <cell r="Q9044" t="str">
            <v>BANORTE4163271001335750683</v>
          </cell>
          <cell r="R9044" t="str">
            <v>O.K.</v>
          </cell>
          <cell r="S9044" t="str">
            <v>CONCILIADA</v>
          </cell>
          <cell r="T9044">
            <v>41632</v>
          </cell>
          <cell r="U9044">
            <v>7</v>
          </cell>
          <cell r="V9044" t="str">
            <v>DE 04 A 07 DÍAS</v>
          </cell>
        </row>
        <row r="9045">
          <cell r="Q9045" t="str">
            <v>BANORTE4163271001335795398</v>
          </cell>
          <cell r="R9045" t="str">
            <v>O.K.</v>
          </cell>
          <cell r="S9045" t="str">
            <v>CONCILIADA</v>
          </cell>
          <cell r="T9045">
            <v>41632</v>
          </cell>
          <cell r="U9045">
            <v>7</v>
          </cell>
          <cell r="V9045" t="str">
            <v>DE 04 A 07 DÍAS</v>
          </cell>
        </row>
        <row r="9046">
          <cell r="Q9046" t="str">
            <v>BANORTE4163271001335783224</v>
          </cell>
          <cell r="R9046" t="str">
            <v>O.K.</v>
          </cell>
          <cell r="S9046" t="str">
            <v>CONCILIADA</v>
          </cell>
          <cell r="T9046">
            <v>41632</v>
          </cell>
          <cell r="U9046">
            <v>7</v>
          </cell>
          <cell r="V9046" t="str">
            <v>DE 04 A 07 DÍAS</v>
          </cell>
        </row>
        <row r="9047">
          <cell r="Q9047" t="str">
            <v>BANORTE4163271001335786118</v>
          </cell>
          <cell r="R9047" t="str">
            <v>O.K.</v>
          </cell>
          <cell r="S9047" t="str">
            <v>CONCILIADA</v>
          </cell>
          <cell r="T9047">
            <v>41632</v>
          </cell>
          <cell r="U9047">
            <v>7</v>
          </cell>
          <cell r="V9047" t="str">
            <v>DE 04 A 07 DÍAS</v>
          </cell>
        </row>
        <row r="9048">
          <cell r="Q9048" t="str">
            <v>BANORTE4163271001335755402</v>
          </cell>
          <cell r="R9048" t="str">
            <v>O.K.</v>
          </cell>
          <cell r="S9048" t="str">
            <v>CONCILIADA</v>
          </cell>
          <cell r="T9048">
            <v>41632</v>
          </cell>
          <cell r="U9048">
            <v>7</v>
          </cell>
          <cell r="V9048" t="str">
            <v>DE 04 A 07 DÍAS</v>
          </cell>
        </row>
        <row r="9049">
          <cell r="Q9049" t="str">
            <v>BANORTE4163271001335727793</v>
          </cell>
          <cell r="R9049" t="str">
            <v>O.K.</v>
          </cell>
          <cell r="S9049" t="str">
            <v>CONCILIADA</v>
          </cell>
          <cell r="T9049">
            <v>41632</v>
          </cell>
          <cell r="U9049">
            <v>7</v>
          </cell>
          <cell r="V9049" t="str">
            <v>DE 04 A 07 DÍAS</v>
          </cell>
        </row>
        <row r="9050">
          <cell r="Q9050" t="str">
            <v>BANORTE4163271001335735567</v>
          </cell>
          <cell r="R9050" t="str">
            <v>O.K.</v>
          </cell>
          <cell r="S9050" t="str">
            <v>CONCILIADA</v>
          </cell>
          <cell r="T9050">
            <v>41632</v>
          </cell>
          <cell r="U9050">
            <v>7</v>
          </cell>
          <cell r="V9050" t="str">
            <v>DE 04 A 07 DÍAS</v>
          </cell>
        </row>
        <row r="9051">
          <cell r="Q9051" t="str">
            <v>BANORTE4163271001335774611</v>
          </cell>
          <cell r="R9051" t="str">
            <v>O.K.</v>
          </cell>
          <cell r="S9051" t="str">
            <v>CONCILIADA</v>
          </cell>
          <cell r="T9051">
            <v>41632</v>
          </cell>
          <cell r="U9051">
            <v>7</v>
          </cell>
          <cell r="V9051" t="str">
            <v>DE 04 A 07 DÍAS</v>
          </cell>
        </row>
        <row r="9052">
          <cell r="Q9052" t="str">
            <v>BANORTE4163271001335785563</v>
          </cell>
          <cell r="R9052" t="str">
            <v>O.K.</v>
          </cell>
          <cell r="S9052" t="str">
            <v>CONCILIADA</v>
          </cell>
          <cell r="T9052">
            <v>41632</v>
          </cell>
          <cell r="U9052">
            <v>7</v>
          </cell>
          <cell r="V9052" t="str">
            <v>DE 04 A 07 DÍAS</v>
          </cell>
        </row>
        <row r="9053">
          <cell r="Q9053" t="str">
            <v>BANORTE4163271001335783305</v>
          </cell>
          <cell r="R9053" t="str">
            <v>O.K.</v>
          </cell>
          <cell r="S9053" t="str">
            <v>CONCILIADA</v>
          </cell>
          <cell r="T9053">
            <v>41632</v>
          </cell>
          <cell r="U9053">
            <v>7</v>
          </cell>
          <cell r="V9053" t="str">
            <v>DE 04 A 07 DÍAS</v>
          </cell>
        </row>
        <row r="9054">
          <cell r="Q9054" t="str">
            <v>BANORTE4163271001335747347</v>
          </cell>
          <cell r="R9054" t="str">
            <v>O.K.</v>
          </cell>
          <cell r="S9054" t="str">
            <v>CONCILIADA</v>
          </cell>
          <cell r="T9054">
            <v>41632</v>
          </cell>
          <cell r="U9054">
            <v>7</v>
          </cell>
          <cell r="V9054" t="str">
            <v>DE 04 A 07 DÍAS</v>
          </cell>
        </row>
        <row r="9055">
          <cell r="Q9055" t="str">
            <v>BANORTE4163271001335705359</v>
          </cell>
          <cell r="R9055" t="str">
            <v>O.K.</v>
          </cell>
          <cell r="S9055" t="str">
            <v>CONCILIADA</v>
          </cell>
          <cell r="T9055">
            <v>41632</v>
          </cell>
          <cell r="U9055">
            <v>7</v>
          </cell>
          <cell r="V9055" t="str">
            <v>DE 04 A 07 DÍAS</v>
          </cell>
        </row>
        <row r="9056">
          <cell r="Q9056" t="str">
            <v>BANORTE4163271001335786652</v>
          </cell>
          <cell r="R9056" t="str">
            <v>O.K.</v>
          </cell>
          <cell r="S9056" t="str">
            <v>COMPENSADA</v>
          </cell>
          <cell r="T9056">
            <v>41632</v>
          </cell>
          <cell r="U9056">
            <v>7</v>
          </cell>
          <cell r="V9056" t="str">
            <v>DE 04 A 07 DÍAS</v>
          </cell>
        </row>
        <row r="9057">
          <cell r="Q9057" t="str">
            <v>BANORTE4163271001335744830</v>
          </cell>
          <cell r="R9057" t="str">
            <v>O.K.</v>
          </cell>
          <cell r="S9057" t="str">
            <v>CONCILIADA</v>
          </cell>
          <cell r="T9057">
            <v>41632</v>
          </cell>
          <cell r="U9057">
            <v>7</v>
          </cell>
          <cell r="V9057" t="str">
            <v>DE 04 A 07 DÍAS</v>
          </cell>
        </row>
        <row r="9058">
          <cell r="Q9058" t="str">
            <v>BANORTE4163271001335744962</v>
          </cell>
          <cell r="R9058" t="str">
            <v>O.K.</v>
          </cell>
          <cell r="S9058" t="str">
            <v>CONCILIADA</v>
          </cell>
          <cell r="T9058">
            <v>41632</v>
          </cell>
          <cell r="U9058">
            <v>7</v>
          </cell>
          <cell r="V9058" t="str">
            <v>DE 04 A 07 DÍAS</v>
          </cell>
        </row>
        <row r="9059">
          <cell r="Q9059" t="str">
            <v>BANORTE4163271001335723065</v>
          </cell>
          <cell r="R9059" t="str">
            <v>CONCILIACION</v>
          </cell>
          <cell r="S9059" t="str">
            <v xml:space="preserve"> </v>
          </cell>
          <cell r="T9059" t="str">
            <v xml:space="preserve"> </v>
          </cell>
          <cell r="U9059">
            <v>7</v>
          </cell>
          <cell r="V9059" t="str">
            <v>DE 04 A 07 DÍAS</v>
          </cell>
        </row>
        <row r="9060">
          <cell r="Q9060" t="str">
            <v>BANORTE4163271001335721154</v>
          </cell>
          <cell r="R9060" t="str">
            <v>O.K.</v>
          </cell>
          <cell r="S9060" t="str">
            <v>CONCILIADA</v>
          </cell>
          <cell r="T9060">
            <v>41632</v>
          </cell>
          <cell r="U9060">
            <v>7</v>
          </cell>
          <cell r="V9060" t="str">
            <v>DE 04 A 07 DÍAS</v>
          </cell>
        </row>
        <row r="9061">
          <cell r="Q9061" t="str">
            <v>BANORTE4163271001335700651</v>
          </cell>
          <cell r="R9061" t="str">
            <v>O.K.</v>
          </cell>
          <cell r="S9061" t="str">
            <v>CONCILIADA</v>
          </cell>
          <cell r="T9061">
            <v>41632</v>
          </cell>
          <cell r="U9061">
            <v>7</v>
          </cell>
          <cell r="V9061" t="str">
            <v>DE 04 A 07 DÍAS</v>
          </cell>
        </row>
        <row r="9062">
          <cell r="Q9062" t="str">
            <v>BANORTE4163271001335778125</v>
          </cell>
          <cell r="R9062" t="str">
            <v>O.K.</v>
          </cell>
          <cell r="S9062" t="str">
            <v>COMPENSADA</v>
          </cell>
          <cell r="T9062">
            <v>41632</v>
          </cell>
          <cell r="U9062">
            <v>7</v>
          </cell>
          <cell r="V9062" t="str">
            <v>DE 04 A 07 DÍAS</v>
          </cell>
        </row>
        <row r="9063">
          <cell r="Q9063" t="str">
            <v>BANORTE4163271001335768069</v>
          </cell>
          <cell r="R9063" t="str">
            <v>O.K.</v>
          </cell>
          <cell r="S9063" t="str">
            <v>CONCILIADA</v>
          </cell>
          <cell r="T9063">
            <v>41632</v>
          </cell>
          <cell r="U9063">
            <v>7</v>
          </cell>
          <cell r="V9063" t="str">
            <v>DE 04 A 07 DÍAS</v>
          </cell>
        </row>
        <row r="9064">
          <cell r="Q9064" t="str">
            <v>BANORTE4163271001335714538</v>
          </cell>
          <cell r="R9064" t="str">
            <v>O.K.</v>
          </cell>
          <cell r="S9064" t="str">
            <v>CONCILIADA</v>
          </cell>
          <cell r="T9064">
            <v>41632</v>
          </cell>
          <cell r="U9064">
            <v>7</v>
          </cell>
          <cell r="V9064" t="str">
            <v>DE 04 A 07 DÍAS</v>
          </cell>
        </row>
        <row r="9065">
          <cell r="Q9065" t="str">
            <v>BANORTE4163271001335721477</v>
          </cell>
          <cell r="R9065" t="str">
            <v>O.K.</v>
          </cell>
          <cell r="S9065" t="str">
            <v>CONCILIADA</v>
          </cell>
          <cell r="T9065">
            <v>41632</v>
          </cell>
          <cell r="U9065">
            <v>7</v>
          </cell>
          <cell r="V9065" t="str">
            <v>DE 04 A 07 DÍAS</v>
          </cell>
        </row>
        <row r="9066">
          <cell r="Q9066" t="str">
            <v>BANORTE4163271001335795911</v>
          </cell>
          <cell r="R9066" t="str">
            <v>O.K.</v>
          </cell>
          <cell r="S9066" t="str">
            <v>CONCILIADA</v>
          </cell>
          <cell r="T9066">
            <v>41632</v>
          </cell>
          <cell r="U9066">
            <v>7</v>
          </cell>
          <cell r="V9066" t="str">
            <v>DE 04 A 07 DÍAS</v>
          </cell>
        </row>
        <row r="9067">
          <cell r="Q9067" t="str">
            <v>BANORTE4163271001335714533</v>
          </cell>
          <cell r="R9067" t="str">
            <v>O.K.</v>
          </cell>
          <cell r="S9067" t="str">
            <v>CONCILIADA</v>
          </cell>
          <cell r="T9067">
            <v>41632</v>
          </cell>
          <cell r="U9067">
            <v>7</v>
          </cell>
          <cell r="V9067" t="str">
            <v>DE 04 A 07 DÍAS</v>
          </cell>
        </row>
        <row r="9068">
          <cell r="Q9068" t="str">
            <v>BANORTE4163271001335743497</v>
          </cell>
          <cell r="R9068" t="str">
            <v>O.K.</v>
          </cell>
          <cell r="S9068" t="str">
            <v>CONCILIADA</v>
          </cell>
          <cell r="T9068">
            <v>41632</v>
          </cell>
          <cell r="U9068">
            <v>7</v>
          </cell>
          <cell r="V9068" t="str">
            <v>DE 04 A 07 DÍAS</v>
          </cell>
        </row>
        <row r="9069">
          <cell r="Q9069" t="str">
            <v>BANORTE4163271001335728679</v>
          </cell>
          <cell r="R9069" t="str">
            <v>O.K.</v>
          </cell>
          <cell r="S9069" t="str">
            <v>CONCILIADA</v>
          </cell>
          <cell r="T9069">
            <v>41632</v>
          </cell>
          <cell r="U9069">
            <v>7</v>
          </cell>
          <cell r="V9069" t="str">
            <v>DE 04 A 07 DÍAS</v>
          </cell>
        </row>
        <row r="9070">
          <cell r="Q9070" t="str">
            <v>BANORTE4163271001335754904</v>
          </cell>
          <cell r="R9070" t="str">
            <v>O.K.</v>
          </cell>
          <cell r="S9070" t="str">
            <v>CONCILIADA</v>
          </cell>
          <cell r="T9070">
            <v>41632</v>
          </cell>
          <cell r="U9070">
            <v>7</v>
          </cell>
          <cell r="V9070" t="str">
            <v>DE 04 A 07 DÍAS</v>
          </cell>
        </row>
        <row r="9071">
          <cell r="Q9071" t="str">
            <v>BANORTE4163271001335717187</v>
          </cell>
          <cell r="R9071" t="str">
            <v>O.K.</v>
          </cell>
          <cell r="S9071" t="str">
            <v>CONCILIADA</v>
          </cell>
          <cell r="T9071">
            <v>41632</v>
          </cell>
          <cell r="U9071">
            <v>7</v>
          </cell>
          <cell r="V9071" t="str">
            <v>DE 04 A 07 DÍAS</v>
          </cell>
        </row>
        <row r="9072">
          <cell r="Q9072" t="str">
            <v>BANORTE4163271001335723075</v>
          </cell>
          <cell r="R9072" t="str">
            <v>O.K.</v>
          </cell>
          <cell r="S9072" t="str">
            <v>CONCILIADA</v>
          </cell>
          <cell r="T9072">
            <v>41632</v>
          </cell>
          <cell r="U9072">
            <v>7</v>
          </cell>
          <cell r="V9072" t="str">
            <v>DE 04 A 07 DÍAS</v>
          </cell>
        </row>
        <row r="9073">
          <cell r="Q9073" t="str">
            <v>BANORTE4163271001335705349</v>
          </cell>
          <cell r="R9073" t="str">
            <v>O.K.</v>
          </cell>
          <cell r="S9073" t="str">
            <v>CONCILIADA</v>
          </cell>
          <cell r="T9073">
            <v>41632</v>
          </cell>
          <cell r="U9073">
            <v>7</v>
          </cell>
          <cell r="V9073" t="str">
            <v>DE 04 A 07 DÍAS</v>
          </cell>
        </row>
        <row r="9074">
          <cell r="Q9074" t="str">
            <v>BANORTE4163271001335717218</v>
          </cell>
          <cell r="R9074" t="str">
            <v>O.K.</v>
          </cell>
          <cell r="S9074" t="str">
            <v>CONCILIADA</v>
          </cell>
          <cell r="T9074">
            <v>41632</v>
          </cell>
          <cell r="U9074">
            <v>7</v>
          </cell>
          <cell r="V9074" t="str">
            <v>DE 04 A 07 DÍAS</v>
          </cell>
        </row>
        <row r="9075">
          <cell r="Q9075" t="str">
            <v>BANORTE4163271001335752605</v>
          </cell>
          <cell r="R9075" t="str">
            <v>O.K.</v>
          </cell>
          <cell r="S9075" t="str">
            <v>CONCILIADA</v>
          </cell>
          <cell r="T9075">
            <v>41632</v>
          </cell>
          <cell r="U9075">
            <v>7</v>
          </cell>
          <cell r="V9075" t="str">
            <v>DE 04 A 07 DÍAS</v>
          </cell>
        </row>
        <row r="9076">
          <cell r="Q9076" t="str">
            <v>BANORTE4163271001335789104</v>
          </cell>
          <cell r="R9076" t="str">
            <v>O.K.</v>
          </cell>
          <cell r="S9076" t="str">
            <v>CONCILIADA</v>
          </cell>
          <cell r="T9076">
            <v>41632</v>
          </cell>
          <cell r="U9076">
            <v>7</v>
          </cell>
          <cell r="V9076" t="str">
            <v>DE 04 A 07 DÍAS</v>
          </cell>
        </row>
        <row r="9077">
          <cell r="Q9077" t="str">
            <v>BANORTE4163271001335783408</v>
          </cell>
          <cell r="R9077" t="str">
            <v>O.K.</v>
          </cell>
          <cell r="S9077" t="str">
            <v>CONCILIADA</v>
          </cell>
          <cell r="T9077">
            <v>41632</v>
          </cell>
          <cell r="U9077">
            <v>7</v>
          </cell>
          <cell r="V9077" t="str">
            <v>DE 04 A 07 DÍAS</v>
          </cell>
        </row>
        <row r="9078">
          <cell r="Q9078" t="str">
            <v>BANORTE4163271001335727954</v>
          </cell>
          <cell r="R9078" t="str">
            <v>O.K.</v>
          </cell>
          <cell r="S9078" t="str">
            <v>CONCILIADA</v>
          </cell>
          <cell r="T9078">
            <v>41632</v>
          </cell>
          <cell r="U9078">
            <v>7</v>
          </cell>
          <cell r="V9078" t="str">
            <v>DE 04 A 07 DÍAS</v>
          </cell>
        </row>
        <row r="9079">
          <cell r="Q9079" t="str">
            <v>BANORTE4163271001335744309</v>
          </cell>
          <cell r="R9079" t="str">
            <v>O.K.</v>
          </cell>
          <cell r="S9079" t="str">
            <v>CONCILIADA</v>
          </cell>
          <cell r="T9079">
            <v>41632</v>
          </cell>
          <cell r="U9079">
            <v>7</v>
          </cell>
          <cell r="V9079" t="str">
            <v>DE 04 A 07 DÍAS</v>
          </cell>
        </row>
        <row r="9080">
          <cell r="Q9080" t="str">
            <v>BANORTE4163271001335763521</v>
          </cell>
          <cell r="R9080" t="str">
            <v>O.K.</v>
          </cell>
          <cell r="S9080" t="str">
            <v>CONCILIADA</v>
          </cell>
          <cell r="T9080">
            <v>41632</v>
          </cell>
          <cell r="U9080">
            <v>7</v>
          </cell>
          <cell r="V9080" t="str">
            <v>DE 04 A 07 DÍAS</v>
          </cell>
        </row>
        <row r="9081">
          <cell r="Q9081" t="str">
            <v>BANORTE4163271001335743004</v>
          </cell>
          <cell r="R9081" t="str">
            <v>CONCILIACION</v>
          </cell>
          <cell r="S9081" t="str">
            <v xml:space="preserve"> </v>
          </cell>
          <cell r="T9081" t="str">
            <v xml:space="preserve"> </v>
          </cell>
          <cell r="U9081">
            <v>7</v>
          </cell>
          <cell r="V9081" t="str">
            <v>DE 04 A 07 DÍAS</v>
          </cell>
        </row>
        <row r="9082">
          <cell r="Q9082" t="str">
            <v>BANORTE4163271001335719993</v>
          </cell>
          <cell r="R9082" t="str">
            <v>O.K.</v>
          </cell>
          <cell r="S9082" t="str">
            <v>CONCILIADA</v>
          </cell>
          <cell r="T9082">
            <v>41632</v>
          </cell>
          <cell r="U9082">
            <v>7</v>
          </cell>
          <cell r="V9082" t="str">
            <v>DE 04 A 07 DÍAS</v>
          </cell>
        </row>
        <row r="9083">
          <cell r="Q9083" t="str">
            <v>BANORTE4163271001335769160</v>
          </cell>
          <cell r="R9083" t="str">
            <v>O.K.</v>
          </cell>
          <cell r="S9083" t="str">
            <v>CONCILIADA</v>
          </cell>
          <cell r="T9083">
            <v>41632</v>
          </cell>
          <cell r="U9083">
            <v>7</v>
          </cell>
          <cell r="V9083" t="str">
            <v>DE 04 A 07 DÍAS</v>
          </cell>
        </row>
        <row r="9084">
          <cell r="Q9084" t="str">
            <v>BANORTE4163271001335752597</v>
          </cell>
          <cell r="R9084" t="str">
            <v>O.K.</v>
          </cell>
          <cell r="S9084" t="str">
            <v>CONCILIADA</v>
          </cell>
          <cell r="T9084">
            <v>41632</v>
          </cell>
          <cell r="U9084">
            <v>7</v>
          </cell>
          <cell r="V9084" t="str">
            <v>DE 04 A 07 DÍAS</v>
          </cell>
        </row>
        <row r="9085">
          <cell r="Q9085" t="str">
            <v>BANORTE4163271001335719994</v>
          </cell>
          <cell r="R9085" t="str">
            <v>O.K.</v>
          </cell>
          <cell r="S9085" t="str">
            <v>CONCILIADA</v>
          </cell>
          <cell r="T9085">
            <v>41632</v>
          </cell>
          <cell r="U9085">
            <v>7</v>
          </cell>
          <cell r="V9085" t="str">
            <v>DE 04 A 07 DÍAS</v>
          </cell>
        </row>
        <row r="9086">
          <cell r="Q9086" t="str">
            <v>BANORTE4163271001335791748</v>
          </cell>
          <cell r="R9086" t="str">
            <v>O.K.</v>
          </cell>
          <cell r="S9086" t="str">
            <v>CONCILIADA</v>
          </cell>
          <cell r="T9086">
            <v>41632</v>
          </cell>
          <cell r="U9086">
            <v>7</v>
          </cell>
          <cell r="V9086" t="str">
            <v>DE 04 A 07 DÍAS</v>
          </cell>
        </row>
        <row r="9087">
          <cell r="Q9087" t="str">
            <v>BANORTE4163271001335786199</v>
          </cell>
          <cell r="R9087" t="str">
            <v>O.K.</v>
          </cell>
          <cell r="S9087" t="str">
            <v>CONCILIADA</v>
          </cell>
          <cell r="T9087">
            <v>41632</v>
          </cell>
          <cell r="U9087">
            <v>7</v>
          </cell>
          <cell r="V9087" t="str">
            <v>DE 04 A 07 DÍAS</v>
          </cell>
        </row>
        <row r="9088">
          <cell r="Q9088" t="str">
            <v>BANORTE4163271001335777360</v>
          </cell>
          <cell r="R9088" t="str">
            <v>O.K.</v>
          </cell>
          <cell r="S9088" t="str">
            <v>CONCILIADA</v>
          </cell>
          <cell r="T9088">
            <v>41632</v>
          </cell>
          <cell r="U9088">
            <v>7</v>
          </cell>
          <cell r="V9088" t="str">
            <v>DE 04 A 07 DÍAS</v>
          </cell>
        </row>
        <row r="9089">
          <cell r="Q9089" t="str">
            <v>BANORTE4163271001335770795</v>
          </cell>
          <cell r="R9089" t="str">
            <v>O.K.</v>
          </cell>
          <cell r="S9089" t="str">
            <v>CONCILIADA</v>
          </cell>
          <cell r="T9089">
            <v>41632</v>
          </cell>
          <cell r="U9089">
            <v>7</v>
          </cell>
          <cell r="V9089" t="str">
            <v>DE 04 A 07 DÍAS</v>
          </cell>
        </row>
        <row r="9090">
          <cell r="Q9090" t="str">
            <v>BANORTE4163271001335736554</v>
          </cell>
          <cell r="R9090" t="str">
            <v>O.K.</v>
          </cell>
          <cell r="S9090" t="str">
            <v>CONCILIADA</v>
          </cell>
          <cell r="T9090">
            <v>41632</v>
          </cell>
          <cell r="U9090">
            <v>7</v>
          </cell>
          <cell r="V9090" t="str">
            <v>DE 04 A 07 DÍAS</v>
          </cell>
        </row>
        <row r="9091">
          <cell r="Q9091" t="str">
            <v>BANORTE4163271001335721593</v>
          </cell>
          <cell r="R9091" t="str">
            <v>O.K.</v>
          </cell>
          <cell r="S9091" t="str">
            <v>CONCILIADA</v>
          </cell>
          <cell r="T9091">
            <v>41632</v>
          </cell>
          <cell r="U9091">
            <v>7</v>
          </cell>
          <cell r="V9091" t="str">
            <v>DE 04 A 07 DÍAS</v>
          </cell>
        </row>
        <row r="9092">
          <cell r="Q9092" t="str">
            <v>BANORTE4163271001335751889</v>
          </cell>
          <cell r="R9092" t="str">
            <v>O.K.</v>
          </cell>
          <cell r="S9092" t="str">
            <v>CONCILIADA</v>
          </cell>
          <cell r="T9092">
            <v>41632</v>
          </cell>
          <cell r="U9092">
            <v>7</v>
          </cell>
          <cell r="V9092" t="str">
            <v>DE 04 A 07 DÍAS</v>
          </cell>
        </row>
        <row r="9093">
          <cell r="Q9093" t="str">
            <v>BANORTE4163271001335736551</v>
          </cell>
          <cell r="R9093" t="str">
            <v>O.K.</v>
          </cell>
          <cell r="S9093" t="str">
            <v>CONCILIADA</v>
          </cell>
          <cell r="T9093">
            <v>41632</v>
          </cell>
          <cell r="U9093">
            <v>7</v>
          </cell>
          <cell r="V9093" t="str">
            <v>DE 04 A 07 DÍAS</v>
          </cell>
        </row>
        <row r="9094">
          <cell r="Q9094" t="str">
            <v>BANORTE4163271001335728730</v>
          </cell>
          <cell r="R9094" t="str">
            <v>O.K.</v>
          </cell>
          <cell r="S9094" t="str">
            <v>CONCILIADA</v>
          </cell>
          <cell r="T9094">
            <v>41632</v>
          </cell>
          <cell r="U9094">
            <v>7</v>
          </cell>
          <cell r="V9094" t="str">
            <v>DE 04 A 07 DÍAS</v>
          </cell>
        </row>
        <row r="9095">
          <cell r="Q9095" t="str">
            <v>BANORTE4163271001335742788</v>
          </cell>
          <cell r="R9095" t="str">
            <v>O.K.</v>
          </cell>
          <cell r="S9095" t="str">
            <v>CONCILIADA</v>
          </cell>
          <cell r="T9095">
            <v>41632</v>
          </cell>
          <cell r="U9095">
            <v>7</v>
          </cell>
          <cell r="V9095" t="str">
            <v>DE 04 A 07 DÍAS</v>
          </cell>
        </row>
        <row r="9096">
          <cell r="Q9096" t="str">
            <v>BANCOMER AMEX4163213463835252899</v>
          </cell>
          <cell r="R9096" t="str">
            <v>O.K.</v>
          </cell>
          <cell r="S9096" t="str">
            <v>DIF. DE CTVOS.</v>
          </cell>
          <cell r="T9096">
            <v>41632</v>
          </cell>
          <cell r="U9096">
            <v>7</v>
          </cell>
          <cell r="V9096" t="str">
            <v>DE 04 A 07 DÍAS</v>
          </cell>
        </row>
        <row r="9097">
          <cell r="Q9097" t="str">
            <v>BANCOMER AMEX4163213463835252902</v>
          </cell>
          <cell r="R9097" t="str">
            <v>O.K.</v>
          </cell>
          <cell r="S9097" t="str">
            <v>CONCILIADA</v>
          </cell>
          <cell r="T9097">
            <v>41632</v>
          </cell>
          <cell r="U9097">
            <v>7</v>
          </cell>
          <cell r="V9097" t="str">
            <v>DE 04 A 07 DÍAS</v>
          </cell>
        </row>
        <row r="9098">
          <cell r="Q9098" t="str">
            <v>BANCOMER AMEX4163213463835219867</v>
          </cell>
          <cell r="R9098" t="str">
            <v>O.K.</v>
          </cell>
          <cell r="S9098" t="str">
            <v>DIF. DE CTVOS.</v>
          </cell>
          <cell r="T9098">
            <v>41632</v>
          </cell>
          <cell r="U9098">
            <v>7</v>
          </cell>
          <cell r="V9098" t="str">
            <v>DE 04 A 07 DÍAS</v>
          </cell>
        </row>
        <row r="9099">
          <cell r="Q9099" t="str">
            <v>BANCOMER AMEX4163213463835206109</v>
          </cell>
          <cell r="R9099" t="str">
            <v>O.K.</v>
          </cell>
          <cell r="S9099" t="str">
            <v>CONCILIADA</v>
          </cell>
          <cell r="T9099">
            <v>41632</v>
          </cell>
          <cell r="U9099">
            <v>7</v>
          </cell>
          <cell r="V9099" t="str">
            <v>DE 04 A 07 DÍAS</v>
          </cell>
        </row>
        <row r="9100">
          <cell r="Q9100" t="str">
            <v>BANCOMER AMEX4163213463835228280</v>
          </cell>
          <cell r="R9100" t="str">
            <v>O.K.</v>
          </cell>
          <cell r="S9100" t="str">
            <v>CONCILIADA</v>
          </cell>
          <cell r="T9100">
            <v>41632</v>
          </cell>
          <cell r="U9100">
            <v>7</v>
          </cell>
          <cell r="V9100" t="str">
            <v>DE 04 A 07 DÍAS</v>
          </cell>
        </row>
        <row r="9101">
          <cell r="Q9101" t="str">
            <v>BANCOMER AMEX4163213463835231615</v>
          </cell>
          <cell r="R9101" t="str">
            <v>O.K.</v>
          </cell>
          <cell r="S9101" t="str">
            <v>DIF. DE CTVOS.</v>
          </cell>
          <cell r="T9101">
            <v>41632</v>
          </cell>
          <cell r="U9101">
            <v>7</v>
          </cell>
          <cell r="V9101" t="str">
            <v>DE 04 A 07 DÍAS</v>
          </cell>
        </row>
        <row r="9102">
          <cell r="Q9102" t="str">
            <v>BANCOMER AMEX4163213463835253612</v>
          </cell>
          <cell r="R9102" t="str">
            <v>O.K.</v>
          </cell>
          <cell r="S9102" t="str">
            <v>CONCILIADA</v>
          </cell>
          <cell r="T9102">
            <v>41632</v>
          </cell>
          <cell r="U9102">
            <v>7</v>
          </cell>
          <cell r="V9102" t="str">
            <v>DE 04 A 07 DÍAS</v>
          </cell>
        </row>
        <row r="9103">
          <cell r="Q9103" t="str">
            <v>BANCOMER AMEX4163213463835244598</v>
          </cell>
          <cell r="R9103" t="str">
            <v>O.K.</v>
          </cell>
          <cell r="S9103" t="str">
            <v>DIF. DE CTVOS.</v>
          </cell>
          <cell r="T9103">
            <v>41632</v>
          </cell>
          <cell r="U9103">
            <v>7</v>
          </cell>
          <cell r="V9103" t="str">
            <v>DE 04 A 07 DÍAS</v>
          </cell>
        </row>
        <row r="9104">
          <cell r="Q9104" t="str">
            <v>BANCOMER AMEX4163213463835206107</v>
          </cell>
          <cell r="R9104" t="str">
            <v>O.K.</v>
          </cell>
          <cell r="S9104" t="str">
            <v>DIF. DE CTVOS.</v>
          </cell>
          <cell r="T9104">
            <v>41632</v>
          </cell>
          <cell r="U9104">
            <v>7</v>
          </cell>
          <cell r="V9104" t="str">
            <v>DE 04 A 07 DÍAS</v>
          </cell>
        </row>
        <row r="9105">
          <cell r="Q9105" t="str">
            <v>BANCOMER AMEX4163213463835206108</v>
          </cell>
          <cell r="R9105" t="str">
            <v>O.K.</v>
          </cell>
          <cell r="S9105" t="str">
            <v>DIF. DE CTVOS.</v>
          </cell>
          <cell r="T9105">
            <v>41632</v>
          </cell>
          <cell r="U9105">
            <v>7</v>
          </cell>
          <cell r="V9105" t="str">
            <v>DE 04 A 07 DÍAS</v>
          </cell>
        </row>
        <row r="9106">
          <cell r="Q9106" t="str">
            <v>BANCOMER AMEX4163213463835207620</v>
          </cell>
          <cell r="R9106" t="str">
            <v>O.K.</v>
          </cell>
          <cell r="S9106" t="str">
            <v>CONCILIADA</v>
          </cell>
          <cell r="T9106">
            <v>41632</v>
          </cell>
          <cell r="U9106">
            <v>7</v>
          </cell>
          <cell r="V9106" t="str">
            <v>DE 04 A 07 DÍAS</v>
          </cell>
        </row>
        <row r="9107">
          <cell r="Q9107" t="str">
            <v>BANCOMER AMEX4163213463835215063</v>
          </cell>
          <cell r="R9107" t="str">
            <v>O.K.</v>
          </cell>
          <cell r="S9107" t="str">
            <v>CONCILIADA</v>
          </cell>
          <cell r="T9107">
            <v>41632</v>
          </cell>
          <cell r="U9107">
            <v>7</v>
          </cell>
          <cell r="V9107" t="str">
            <v>DE 04 A 07 DÍAS</v>
          </cell>
        </row>
        <row r="9108">
          <cell r="Q9108" t="str">
            <v>BANCOMER AMEX4163213463835231818</v>
          </cell>
          <cell r="R9108" t="str">
            <v>O.K.</v>
          </cell>
          <cell r="S9108" t="str">
            <v>DIF. DE CTVOS.</v>
          </cell>
          <cell r="T9108">
            <v>41632</v>
          </cell>
          <cell r="U9108">
            <v>7</v>
          </cell>
          <cell r="V9108" t="str">
            <v>DE 04 A 07 DÍAS</v>
          </cell>
        </row>
        <row r="9109">
          <cell r="Q9109" t="str">
            <v>BANCOMER AMEX4163213463835238417</v>
          </cell>
          <cell r="R9109" t="str">
            <v>O.K.</v>
          </cell>
          <cell r="S9109" t="str">
            <v>DIF. DE CTVOS.</v>
          </cell>
          <cell r="T9109">
            <v>41632</v>
          </cell>
          <cell r="U9109">
            <v>7</v>
          </cell>
          <cell r="V9109" t="str">
            <v>DE 04 A 07 DÍAS</v>
          </cell>
        </row>
        <row r="9110">
          <cell r="Q9110" t="str">
            <v>BANCOMER AMEX4163213463835246483</v>
          </cell>
          <cell r="R9110" t="str">
            <v>O.K.</v>
          </cell>
          <cell r="S9110" t="str">
            <v>CONCILIADA</v>
          </cell>
          <cell r="T9110">
            <v>41632</v>
          </cell>
          <cell r="U9110">
            <v>7</v>
          </cell>
          <cell r="V9110" t="str">
            <v>DE 04 A 07 DÍAS</v>
          </cell>
        </row>
        <row r="9111">
          <cell r="Q9111" t="str">
            <v>BANCOMER AMEX4163213463835200473</v>
          </cell>
          <cell r="R9111" t="str">
            <v>O.K.</v>
          </cell>
          <cell r="S9111" t="str">
            <v>CONCILIADA</v>
          </cell>
          <cell r="T9111">
            <v>41632</v>
          </cell>
          <cell r="U9111">
            <v>7</v>
          </cell>
          <cell r="V9111" t="str">
            <v>DE 04 A 07 DÍAS</v>
          </cell>
        </row>
        <row r="9112">
          <cell r="Q9112" t="str">
            <v>BANCOMER AMEX4163213463835238751</v>
          </cell>
          <cell r="R9112" t="str">
            <v>O.K.</v>
          </cell>
          <cell r="S9112" t="str">
            <v>CONCILIADA</v>
          </cell>
          <cell r="T9112">
            <v>41632</v>
          </cell>
          <cell r="U9112">
            <v>7</v>
          </cell>
          <cell r="V9112" t="str">
            <v>DE 04 A 07 DÍAS</v>
          </cell>
        </row>
        <row r="9113">
          <cell r="Q9113" t="str">
            <v>BANCOMER AMEX4163213463835217801</v>
          </cell>
          <cell r="R9113" t="str">
            <v>O.K.</v>
          </cell>
          <cell r="S9113" t="str">
            <v>CONCILIADA</v>
          </cell>
          <cell r="T9113">
            <v>41632</v>
          </cell>
          <cell r="U9113">
            <v>7</v>
          </cell>
          <cell r="V9113" t="str">
            <v>DE 04 A 07 DÍAS</v>
          </cell>
        </row>
        <row r="9114">
          <cell r="Q9114" t="str">
            <v>BANCOMER AMEX4163213463835217187</v>
          </cell>
          <cell r="R9114" t="str">
            <v>O.K.</v>
          </cell>
          <cell r="S9114" t="str">
            <v>CONCILIADA</v>
          </cell>
          <cell r="T9114">
            <v>41632</v>
          </cell>
          <cell r="U9114">
            <v>7</v>
          </cell>
          <cell r="V9114" t="str">
            <v>DE 04 A 07 DÍAS</v>
          </cell>
        </row>
        <row r="9115">
          <cell r="Q9115" t="str">
            <v>BANCOMER AMEX4163213463835238420</v>
          </cell>
          <cell r="R9115" t="str">
            <v>O.K.</v>
          </cell>
          <cell r="S9115" t="str">
            <v>CONCILIADA</v>
          </cell>
          <cell r="T9115">
            <v>41632</v>
          </cell>
          <cell r="U9115">
            <v>7</v>
          </cell>
          <cell r="V9115" t="str">
            <v>DE 04 A 07 DÍAS</v>
          </cell>
        </row>
        <row r="9116">
          <cell r="Q9116" t="str">
            <v>BANCOMER AMEX4163213463835206112</v>
          </cell>
          <cell r="R9116" t="str">
            <v>O.K.</v>
          </cell>
          <cell r="S9116" t="str">
            <v>CONCILIADA</v>
          </cell>
          <cell r="T9116">
            <v>41632</v>
          </cell>
          <cell r="U9116">
            <v>7</v>
          </cell>
          <cell r="V9116" t="str">
            <v>DE 04 A 07 DÍAS</v>
          </cell>
        </row>
        <row r="9117">
          <cell r="Q9117" t="str">
            <v>BANCOMER AMEX4163213463835226023</v>
          </cell>
          <cell r="R9117" t="str">
            <v>O.K.</v>
          </cell>
          <cell r="S9117" t="str">
            <v>CONCILIADA</v>
          </cell>
          <cell r="T9117">
            <v>41632</v>
          </cell>
          <cell r="U9117">
            <v>7</v>
          </cell>
          <cell r="V9117" t="str">
            <v>DE 04 A 07 DÍAS</v>
          </cell>
        </row>
        <row r="9118">
          <cell r="Q9118" t="str">
            <v>BANCOMER AMEX4163213463835200437</v>
          </cell>
          <cell r="R9118" t="str">
            <v>O.K.</v>
          </cell>
          <cell r="S9118" t="str">
            <v>CONCILIADA</v>
          </cell>
          <cell r="T9118">
            <v>41632</v>
          </cell>
          <cell r="U9118">
            <v>7</v>
          </cell>
          <cell r="V9118" t="str">
            <v>DE 04 A 07 DÍAS</v>
          </cell>
        </row>
        <row r="9119">
          <cell r="Q9119" t="str">
            <v>BANCOMER AMEX4163213463835245670</v>
          </cell>
          <cell r="R9119" t="str">
            <v>O.K.</v>
          </cell>
          <cell r="S9119" t="str">
            <v>CONCILIADA</v>
          </cell>
          <cell r="T9119">
            <v>41632</v>
          </cell>
          <cell r="U9119">
            <v>7</v>
          </cell>
          <cell r="V9119" t="str">
            <v>DE 04 A 07 DÍAS</v>
          </cell>
        </row>
        <row r="9120">
          <cell r="Q9120" t="str">
            <v>BANCOMER AMEX4163213463835252898</v>
          </cell>
          <cell r="R9120" t="str">
            <v>O.K.</v>
          </cell>
          <cell r="S9120" t="str">
            <v>CONCILIADA</v>
          </cell>
          <cell r="T9120">
            <v>41632</v>
          </cell>
          <cell r="U9120">
            <v>7</v>
          </cell>
          <cell r="V9120" t="str">
            <v>DE 04 A 07 DÍAS</v>
          </cell>
        </row>
        <row r="9121">
          <cell r="Q9121" t="str">
            <v>BANCOMER AMEX4163213463835252905</v>
          </cell>
          <cell r="R9121" t="str">
            <v>O.K.</v>
          </cell>
          <cell r="S9121" t="str">
            <v>CONCILIADA</v>
          </cell>
          <cell r="T9121">
            <v>41632</v>
          </cell>
          <cell r="U9121">
            <v>7</v>
          </cell>
          <cell r="V9121" t="str">
            <v>DE 04 A 07 DÍAS</v>
          </cell>
        </row>
        <row r="9122">
          <cell r="Q9122" t="str">
            <v>BANCOMER AMEX4163213463835215065</v>
          </cell>
          <cell r="R9122" t="str">
            <v>O.K.</v>
          </cell>
          <cell r="S9122" t="str">
            <v>CONCILIADA</v>
          </cell>
          <cell r="T9122">
            <v>41632</v>
          </cell>
          <cell r="U9122">
            <v>7</v>
          </cell>
          <cell r="V9122" t="str">
            <v>DE 04 A 07 DÍAS</v>
          </cell>
        </row>
        <row r="9123">
          <cell r="Q9123" t="str">
            <v>BANCOMER AMEX4163213463835207619</v>
          </cell>
          <cell r="R9123" t="str">
            <v>O.K.</v>
          </cell>
          <cell r="S9123" t="str">
            <v>CONCILIADA</v>
          </cell>
          <cell r="T9123">
            <v>41632</v>
          </cell>
          <cell r="U9123">
            <v>7</v>
          </cell>
          <cell r="V9123" t="str">
            <v>DE 04 A 07 DÍAS</v>
          </cell>
        </row>
        <row r="9124">
          <cell r="Q9124" t="str">
            <v>BANCOMER AMEX4163213463835254172</v>
          </cell>
          <cell r="R9124" t="str">
            <v>O.K.</v>
          </cell>
          <cell r="S9124" t="str">
            <v>CONCILIADA</v>
          </cell>
          <cell r="T9124">
            <v>41632</v>
          </cell>
          <cell r="U9124">
            <v>7</v>
          </cell>
          <cell r="V9124" t="str">
            <v>DE 04 A 07 DÍAS</v>
          </cell>
        </row>
        <row r="9125">
          <cell r="Q9125" t="str">
            <v>BANCOMER AMEX4163213463835258061</v>
          </cell>
          <cell r="R9125" t="str">
            <v>O.K.</v>
          </cell>
          <cell r="S9125" t="str">
            <v>CONCILIADA</v>
          </cell>
          <cell r="T9125">
            <v>41632</v>
          </cell>
          <cell r="U9125">
            <v>7</v>
          </cell>
          <cell r="V9125" t="str">
            <v>DE 04 A 07 DÍAS</v>
          </cell>
        </row>
        <row r="9126">
          <cell r="Q9126" t="str">
            <v>BANCOMER AMEX4163213463835217359</v>
          </cell>
          <cell r="R9126" t="str">
            <v>O.K.</v>
          </cell>
          <cell r="S9126" t="str">
            <v>DIF. DE CTVOS.</v>
          </cell>
          <cell r="T9126">
            <v>41632</v>
          </cell>
          <cell r="U9126">
            <v>7</v>
          </cell>
          <cell r="V9126" t="str">
            <v>DE 04 A 07 DÍAS</v>
          </cell>
        </row>
        <row r="9127">
          <cell r="Q9127" t="str">
            <v>BANCOMER AMEX4163213463835231794</v>
          </cell>
          <cell r="R9127" t="str">
            <v>O.K.</v>
          </cell>
          <cell r="S9127" t="str">
            <v>CONCILIADA</v>
          </cell>
          <cell r="T9127">
            <v>41632</v>
          </cell>
          <cell r="U9127">
            <v>7</v>
          </cell>
          <cell r="V9127" t="str">
            <v>DE 04 A 07 DÍAS</v>
          </cell>
        </row>
        <row r="9128">
          <cell r="Q9128" t="str">
            <v>BANCOMER AMEX4163213463835248991</v>
          </cell>
          <cell r="R9128" t="str">
            <v>O.K.</v>
          </cell>
          <cell r="S9128" t="str">
            <v>CONCILIADA</v>
          </cell>
          <cell r="T9128">
            <v>41632</v>
          </cell>
          <cell r="U9128">
            <v>7</v>
          </cell>
          <cell r="V9128" t="str">
            <v>DE 04 A 07 DÍAS</v>
          </cell>
        </row>
        <row r="9129">
          <cell r="Q9129" t="str">
            <v>BANCOMER AMEX4163213463835209701</v>
          </cell>
          <cell r="R9129" t="str">
            <v>O.K.</v>
          </cell>
          <cell r="S9129" t="str">
            <v>CONCILIADA</v>
          </cell>
          <cell r="T9129">
            <v>41632</v>
          </cell>
          <cell r="U9129">
            <v>7</v>
          </cell>
          <cell r="V9129" t="str">
            <v>DE 04 A 07 DÍAS</v>
          </cell>
        </row>
        <row r="9130">
          <cell r="Q9130" t="str">
            <v>BANCOMER AMEX4163213463835200457</v>
          </cell>
          <cell r="R9130" t="str">
            <v>O.K.</v>
          </cell>
          <cell r="S9130" t="str">
            <v>CONCILIADA</v>
          </cell>
          <cell r="T9130">
            <v>41632</v>
          </cell>
          <cell r="U9130">
            <v>7</v>
          </cell>
          <cell r="V9130" t="str">
            <v>DE 04 A 07 DÍAS</v>
          </cell>
        </row>
        <row r="9131">
          <cell r="Q9131" t="str">
            <v>BANCOMER AMEX4163213463835231791</v>
          </cell>
          <cell r="R9131" t="str">
            <v>O.K.</v>
          </cell>
          <cell r="S9131" t="str">
            <v>CONCILIADA</v>
          </cell>
          <cell r="T9131">
            <v>41632</v>
          </cell>
          <cell r="U9131">
            <v>7</v>
          </cell>
          <cell r="V9131" t="str">
            <v>DE 04 A 07 DÍAS</v>
          </cell>
        </row>
        <row r="9132">
          <cell r="Q9132" t="str">
            <v>BANCOMER AMEX4163213463835258060</v>
          </cell>
          <cell r="R9132" t="str">
            <v>O.K.</v>
          </cell>
          <cell r="S9132" t="str">
            <v>CONCILIADA</v>
          </cell>
          <cell r="T9132">
            <v>41632</v>
          </cell>
          <cell r="U9132">
            <v>7</v>
          </cell>
          <cell r="V9132" t="str">
            <v>DE 04 A 07 DÍAS</v>
          </cell>
        </row>
        <row r="9133">
          <cell r="Q9133" t="str">
            <v>BANCOMER AMEX4163213463835246433</v>
          </cell>
          <cell r="R9133" t="str">
            <v>O.K.</v>
          </cell>
          <cell r="S9133" t="str">
            <v>DIF. DE CTVOS.</v>
          </cell>
          <cell r="T9133">
            <v>41632</v>
          </cell>
          <cell r="U9133">
            <v>7</v>
          </cell>
          <cell r="V9133" t="str">
            <v>DE 04 A 07 DÍAS</v>
          </cell>
        </row>
        <row r="9134">
          <cell r="Q9134" t="str">
            <v>BANCOMER AMEX4163213463835206111</v>
          </cell>
          <cell r="R9134" t="str">
            <v>O.K.</v>
          </cell>
          <cell r="S9134" t="str">
            <v>DIF. DE CTVOS.</v>
          </cell>
          <cell r="T9134">
            <v>41632</v>
          </cell>
          <cell r="U9134">
            <v>7</v>
          </cell>
          <cell r="V9134" t="str">
            <v>DE 04 A 07 DÍAS</v>
          </cell>
        </row>
        <row r="9135">
          <cell r="Q9135" t="str">
            <v>BANCOMER AMEX4163213463835211232</v>
          </cell>
          <cell r="R9135" t="str">
            <v>O.K.</v>
          </cell>
          <cell r="S9135" t="str">
            <v>CONCILIADA</v>
          </cell>
          <cell r="T9135">
            <v>41632</v>
          </cell>
          <cell r="U9135">
            <v>7</v>
          </cell>
          <cell r="V9135" t="str">
            <v>DE 04 A 07 DÍAS</v>
          </cell>
        </row>
        <row r="9136">
          <cell r="Q9136" t="str">
            <v>BANCOMER AMEX4163213463835206113</v>
          </cell>
          <cell r="R9136" t="str">
            <v>O.K.</v>
          </cell>
          <cell r="S9136" t="str">
            <v>CONCILIADA</v>
          </cell>
          <cell r="T9136">
            <v>41632</v>
          </cell>
          <cell r="U9136">
            <v>7</v>
          </cell>
          <cell r="V9136" t="str">
            <v>DE 04 A 07 DÍAS</v>
          </cell>
        </row>
        <row r="9137">
          <cell r="Q9137" t="str">
            <v>BANCOMER AMEX4163213463835226805</v>
          </cell>
          <cell r="R9137" t="str">
            <v>O.K.</v>
          </cell>
          <cell r="S9137" t="str">
            <v>CONCILIADA</v>
          </cell>
          <cell r="T9137">
            <v>41632</v>
          </cell>
          <cell r="U9137">
            <v>7</v>
          </cell>
          <cell r="V9137" t="str">
            <v>DE 04 A 07 DÍAS</v>
          </cell>
        </row>
        <row r="9138">
          <cell r="Q9138" t="str">
            <v>BANCOMER AMEX4163213463835253665</v>
          </cell>
          <cell r="R9138" t="str">
            <v>O.K.</v>
          </cell>
          <cell r="S9138" t="str">
            <v>DIF. DE CTVOS.</v>
          </cell>
          <cell r="T9138">
            <v>41632</v>
          </cell>
          <cell r="U9138">
            <v>7</v>
          </cell>
          <cell r="V9138" t="str">
            <v>DE 04 A 07 DÍAS</v>
          </cell>
        </row>
        <row r="9139">
          <cell r="Q9139" t="str">
            <v>BANCOMER AMEX4163213463835247220</v>
          </cell>
          <cell r="R9139" t="str">
            <v>O.K.</v>
          </cell>
          <cell r="S9139" t="str">
            <v>DIF. DE CTVOS.</v>
          </cell>
          <cell r="T9139">
            <v>41632</v>
          </cell>
          <cell r="U9139">
            <v>7</v>
          </cell>
          <cell r="V9139" t="str">
            <v>DE 04 A 07 DÍAS</v>
          </cell>
        </row>
        <row r="9140">
          <cell r="Q9140" t="str">
            <v>BANCOMER AMEX4163213463835247222</v>
          </cell>
          <cell r="R9140" t="str">
            <v>O.K.</v>
          </cell>
          <cell r="S9140" t="str">
            <v>CONCILIADA</v>
          </cell>
          <cell r="T9140">
            <v>41632</v>
          </cell>
          <cell r="U9140">
            <v>7</v>
          </cell>
          <cell r="V9140" t="str">
            <v>DE 04 A 07 DÍAS</v>
          </cell>
        </row>
        <row r="9141">
          <cell r="Q9141" t="str">
            <v>BANCOMER AMEX4163213463835252959</v>
          </cell>
          <cell r="R9141" t="str">
            <v>O.K.</v>
          </cell>
          <cell r="S9141" t="str">
            <v>CONCILIADA</v>
          </cell>
          <cell r="T9141">
            <v>41632</v>
          </cell>
          <cell r="U9141">
            <v>7</v>
          </cell>
          <cell r="V9141" t="str">
            <v>DE 04 A 07 DÍAS</v>
          </cell>
        </row>
        <row r="9142">
          <cell r="Q9142" t="str">
            <v>BANCOMER AMEX4163213463835253670</v>
          </cell>
          <cell r="R9142" t="str">
            <v>O.K.</v>
          </cell>
          <cell r="S9142" t="str">
            <v>CONCILIADA</v>
          </cell>
          <cell r="T9142">
            <v>41632</v>
          </cell>
          <cell r="U9142">
            <v>7</v>
          </cell>
          <cell r="V9142" t="str">
            <v>DE 04 A 07 DÍAS</v>
          </cell>
        </row>
        <row r="9143">
          <cell r="Q9143" t="str">
            <v>BANCOMER AMEX4163213463835247875</v>
          </cell>
          <cell r="R9143" t="str">
            <v>O.K.</v>
          </cell>
          <cell r="S9143" t="str">
            <v>DIF. DE CTVOS.</v>
          </cell>
          <cell r="T9143">
            <v>41632</v>
          </cell>
          <cell r="U9143">
            <v>7</v>
          </cell>
          <cell r="V9143" t="str">
            <v>DE 04 A 07 DÍAS</v>
          </cell>
        </row>
        <row r="9144">
          <cell r="Q9144" t="str">
            <v>BANCOMER AMEX4163213463835205986</v>
          </cell>
          <cell r="R9144" t="str">
            <v>O.K.</v>
          </cell>
          <cell r="S9144" t="str">
            <v>DIF. DE CTVOS.</v>
          </cell>
          <cell r="T9144">
            <v>41632</v>
          </cell>
          <cell r="U9144">
            <v>7</v>
          </cell>
          <cell r="V9144" t="str">
            <v>DE 04 A 07 DÍAS</v>
          </cell>
        </row>
        <row r="9145">
          <cell r="Q9145" t="str">
            <v>BANCOMER AMEX4163213463835239532</v>
          </cell>
          <cell r="R9145" t="str">
            <v>O.K.</v>
          </cell>
          <cell r="S9145" t="str">
            <v>CONCILIADA</v>
          </cell>
          <cell r="T9145">
            <v>41632</v>
          </cell>
          <cell r="U9145">
            <v>7</v>
          </cell>
          <cell r="V9145" t="str">
            <v>DE 04 A 07 DÍAS</v>
          </cell>
        </row>
        <row r="9146">
          <cell r="Q9146" t="str">
            <v>BANCOMER AMEX4163213463835206110</v>
          </cell>
          <cell r="R9146" t="str">
            <v>O.K.</v>
          </cell>
          <cell r="S9146" t="str">
            <v>CONCILIADA</v>
          </cell>
          <cell r="T9146">
            <v>41632</v>
          </cell>
          <cell r="U9146">
            <v>7</v>
          </cell>
          <cell r="V9146" t="str">
            <v>DE 04 A 07 DÍAS</v>
          </cell>
        </row>
        <row r="9147">
          <cell r="Q9147" t="str">
            <v>BANCOMER AMEX4163213463835217487</v>
          </cell>
          <cell r="R9147" t="str">
            <v>O.K.</v>
          </cell>
          <cell r="S9147" t="str">
            <v>CONCILIADA</v>
          </cell>
          <cell r="T9147">
            <v>41632</v>
          </cell>
          <cell r="U9147">
            <v>7</v>
          </cell>
          <cell r="V9147" t="str">
            <v>DE 04 A 07 DÍAS</v>
          </cell>
        </row>
        <row r="9148">
          <cell r="Q9148" t="str">
            <v>BANCOMER AMEX4163213463835202680</v>
          </cell>
          <cell r="R9148" t="str">
            <v>O.K.</v>
          </cell>
          <cell r="S9148" t="str">
            <v>CONCILIADA</v>
          </cell>
          <cell r="T9148">
            <v>41632</v>
          </cell>
          <cell r="U9148">
            <v>7</v>
          </cell>
          <cell r="V9148" t="str">
            <v>DE 04 A 07 DÍAS</v>
          </cell>
        </row>
        <row r="9149">
          <cell r="Q9149" t="str">
            <v>BANCOMER AMEX4163213463835238552</v>
          </cell>
          <cell r="R9149" t="str">
            <v>O.K.</v>
          </cell>
          <cell r="S9149" t="str">
            <v>DIF. DE CTVOS.</v>
          </cell>
          <cell r="T9149">
            <v>41632</v>
          </cell>
          <cell r="U9149">
            <v>7</v>
          </cell>
          <cell r="V9149" t="str">
            <v>DE 04 A 07 DÍAS</v>
          </cell>
        </row>
        <row r="9150">
          <cell r="Q9150" t="str">
            <v>BANCOMER AMEX4163213463835257987</v>
          </cell>
          <cell r="R9150" t="str">
            <v>O.K.</v>
          </cell>
          <cell r="S9150" t="str">
            <v>DIF. DE CTVOS.</v>
          </cell>
          <cell r="T9150">
            <v>41632</v>
          </cell>
          <cell r="U9150">
            <v>7</v>
          </cell>
          <cell r="V9150" t="str">
            <v>DE 04 A 07 DÍAS</v>
          </cell>
        </row>
        <row r="9151">
          <cell r="Q9151" t="str">
            <v>BANCOMER AMEX4163213463835206105</v>
          </cell>
          <cell r="R9151" t="str">
            <v>O.K.</v>
          </cell>
          <cell r="S9151" t="str">
            <v>CONCILIADA</v>
          </cell>
          <cell r="T9151">
            <v>41632</v>
          </cell>
          <cell r="U9151">
            <v>7</v>
          </cell>
          <cell r="V9151" t="str">
            <v>DE 04 A 07 DÍAS</v>
          </cell>
        </row>
        <row r="9152">
          <cell r="Q9152" t="str">
            <v>BANCOMER AMEX4163213463835254178</v>
          </cell>
          <cell r="R9152" t="str">
            <v>O.K.</v>
          </cell>
          <cell r="S9152" t="str">
            <v>CONCILIADA</v>
          </cell>
          <cell r="T9152">
            <v>41632</v>
          </cell>
          <cell r="U9152">
            <v>7</v>
          </cell>
          <cell r="V9152" t="str">
            <v>DE 04 A 07 DÍAS</v>
          </cell>
        </row>
        <row r="9153">
          <cell r="Q9153" t="str">
            <v>BANCOMER AMEX4163213463835231612</v>
          </cell>
          <cell r="R9153" t="str">
            <v>O.K.</v>
          </cell>
          <cell r="S9153" t="str">
            <v>DIF. DE CTVOS.</v>
          </cell>
          <cell r="T9153">
            <v>41632</v>
          </cell>
          <cell r="U9153">
            <v>7</v>
          </cell>
          <cell r="V9153" t="str">
            <v>DE 04 A 07 DÍAS</v>
          </cell>
        </row>
        <row r="9154">
          <cell r="Q9154" t="str">
            <v>BANCOMER AMEX4163213463835278677</v>
          </cell>
          <cell r="R9154" t="str">
            <v>O.K.</v>
          </cell>
          <cell r="S9154" t="str">
            <v>CONCILIADA</v>
          </cell>
          <cell r="T9154">
            <v>41632</v>
          </cell>
          <cell r="U9154">
            <v>7</v>
          </cell>
          <cell r="V9154" t="str">
            <v>DE 04 A 07 DÍAS</v>
          </cell>
        </row>
        <row r="9155">
          <cell r="Q9155" t="str">
            <v>BANCOMER AMEX4163213463835215064</v>
          </cell>
          <cell r="R9155" t="str">
            <v>O.K.</v>
          </cell>
          <cell r="S9155" t="str">
            <v>CONCILIADA</v>
          </cell>
          <cell r="T9155">
            <v>41632</v>
          </cell>
          <cell r="U9155">
            <v>7</v>
          </cell>
          <cell r="V9155" t="str">
            <v>DE 04 A 07 DÍAS</v>
          </cell>
        </row>
        <row r="9156">
          <cell r="Q9156" t="str">
            <v>BANCOMER AMEX4163213463835238551</v>
          </cell>
          <cell r="R9156" t="str">
            <v>O.K.</v>
          </cell>
          <cell r="S9156" t="str">
            <v>DIF. DE CTVOS.</v>
          </cell>
          <cell r="T9156">
            <v>41632</v>
          </cell>
          <cell r="U9156">
            <v>7</v>
          </cell>
          <cell r="V9156" t="str">
            <v>DE 04 A 07 DÍAS</v>
          </cell>
        </row>
        <row r="9157">
          <cell r="Q9157" t="str">
            <v>BANCOMER AMEX4163213463835262112</v>
          </cell>
          <cell r="R9157" t="str">
            <v>O.K.</v>
          </cell>
          <cell r="S9157" t="str">
            <v>DIF. DE CTVOS.</v>
          </cell>
          <cell r="T9157">
            <v>41632</v>
          </cell>
          <cell r="U9157">
            <v>7</v>
          </cell>
          <cell r="V9157" t="str">
            <v>DE 04 A 07 DÍAS</v>
          </cell>
        </row>
        <row r="9158">
          <cell r="Q9158" t="str">
            <v>BANCOMER AMEX4163213463835268915</v>
          </cell>
          <cell r="R9158" t="str">
            <v>O.K.</v>
          </cell>
          <cell r="S9158" t="str">
            <v>CONCILIADA</v>
          </cell>
          <cell r="T9158">
            <v>41632</v>
          </cell>
          <cell r="U9158">
            <v>7</v>
          </cell>
          <cell r="V9158" t="str">
            <v>DE 04 A 07 DÍAS</v>
          </cell>
        </row>
        <row r="9159">
          <cell r="Q9159" t="str">
            <v>BANCOMER AMEX4163213463835227680</v>
          </cell>
          <cell r="R9159" t="str">
            <v>O.K.</v>
          </cell>
          <cell r="S9159" t="str">
            <v>CONCILIADA</v>
          </cell>
          <cell r="T9159">
            <v>41632</v>
          </cell>
          <cell r="U9159">
            <v>7</v>
          </cell>
          <cell r="V9159" t="str">
            <v>DE 04 A 07 DÍAS</v>
          </cell>
        </row>
        <row r="9160">
          <cell r="Q9160" t="str">
            <v>BANCOMER AMEX4163213463835250003</v>
          </cell>
          <cell r="R9160" t="str">
            <v>O.K.</v>
          </cell>
          <cell r="S9160" t="str">
            <v>CONCILIADA</v>
          </cell>
          <cell r="T9160">
            <v>41632</v>
          </cell>
          <cell r="U9160">
            <v>7</v>
          </cell>
          <cell r="V9160" t="str">
            <v>DE 04 A 07 DÍAS</v>
          </cell>
        </row>
        <row r="9161">
          <cell r="Q9161" t="str">
            <v>BANCOMER AMEX4163213463835294496</v>
          </cell>
          <cell r="R9161" t="str">
            <v>O.K.</v>
          </cell>
          <cell r="S9161" t="str">
            <v>CONCILIADA</v>
          </cell>
          <cell r="T9161">
            <v>41632</v>
          </cell>
          <cell r="U9161">
            <v>7</v>
          </cell>
          <cell r="V9161" t="str">
            <v>DE 04 A 07 DÍAS</v>
          </cell>
        </row>
        <row r="9162">
          <cell r="Q9162" t="str">
            <v>BANCOMER AMEX4163213463835206104</v>
          </cell>
          <cell r="R9162" t="str">
            <v>O.K.</v>
          </cell>
          <cell r="S9162" t="str">
            <v>CONCILIADA</v>
          </cell>
          <cell r="T9162">
            <v>41632</v>
          </cell>
          <cell r="U9162">
            <v>7</v>
          </cell>
          <cell r="V9162" t="str">
            <v>DE 04 A 07 DÍAS</v>
          </cell>
        </row>
        <row r="9163">
          <cell r="Q9163" t="str">
            <v>BANCOMER AMEX4163213463835224171</v>
          </cell>
          <cell r="R9163" t="str">
            <v>O.K.</v>
          </cell>
          <cell r="S9163" t="str">
            <v>CONCILIADA</v>
          </cell>
          <cell r="T9163">
            <v>41632</v>
          </cell>
          <cell r="U9163">
            <v>7</v>
          </cell>
          <cell r="V9163" t="str">
            <v>DE 04 A 07 DÍAS</v>
          </cell>
        </row>
        <row r="9164">
          <cell r="Q9164" t="str">
            <v>BANCOMER AMEX4163213463835258609</v>
          </cell>
          <cell r="R9164" t="str">
            <v>.O.K.</v>
          </cell>
          <cell r="S9164" t="str">
            <v>acceso a red</v>
          </cell>
          <cell r="T9164">
            <v>41632</v>
          </cell>
          <cell r="U9164">
            <v>7</v>
          </cell>
          <cell r="V9164" t="str">
            <v>DE 04 A 07 DÍAS</v>
          </cell>
        </row>
        <row r="9165">
          <cell r="Q9165" t="str">
            <v>BANCOMER AMEX4163213463835215664</v>
          </cell>
          <cell r="R9165" t="str">
            <v>O.K.</v>
          </cell>
          <cell r="S9165" t="str">
            <v>CONCILIADA</v>
          </cell>
          <cell r="T9165">
            <v>41632</v>
          </cell>
          <cell r="U9165">
            <v>7</v>
          </cell>
          <cell r="V9165" t="str">
            <v>DE 04 A 07 DÍAS</v>
          </cell>
        </row>
        <row r="9166">
          <cell r="Q9166" t="str">
            <v>BANCOMER AMEX4163213463835219232</v>
          </cell>
          <cell r="R9166" t="str">
            <v>O.K.</v>
          </cell>
          <cell r="S9166" t="str">
            <v>CONCILIADA</v>
          </cell>
          <cell r="T9166">
            <v>41632</v>
          </cell>
          <cell r="U9166">
            <v>7</v>
          </cell>
          <cell r="V9166" t="str">
            <v>DE 04 A 07 DÍAS</v>
          </cell>
        </row>
        <row r="9167">
          <cell r="Q9167" t="str">
            <v>BANCOMER AMEX4163213463835206106</v>
          </cell>
          <cell r="R9167" t="str">
            <v>O.K.</v>
          </cell>
          <cell r="S9167" t="str">
            <v>CONCILIADA</v>
          </cell>
          <cell r="T9167">
            <v>41632</v>
          </cell>
          <cell r="U9167">
            <v>7</v>
          </cell>
          <cell r="V9167" t="str">
            <v>DE 04 A 07 DÍAS</v>
          </cell>
        </row>
        <row r="9168">
          <cell r="Q9168" t="str">
            <v>BANCOMER AMEX4163213463835245316</v>
          </cell>
          <cell r="R9168" t="str">
            <v>O.K.</v>
          </cell>
          <cell r="S9168" t="str">
            <v>DIF. DE CTVOS.</v>
          </cell>
          <cell r="T9168">
            <v>41632</v>
          </cell>
          <cell r="U9168">
            <v>7</v>
          </cell>
          <cell r="V9168" t="str">
            <v>DE 04 A 07 DÍAS</v>
          </cell>
        </row>
        <row r="9169">
          <cell r="Q9169" t="str">
            <v>BANCOMER AMEX4163213463835254184</v>
          </cell>
          <cell r="R9169" t="str">
            <v>O.K.</v>
          </cell>
          <cell r="S9169" t="str">
            <v>DIF. DE CTVOS.</v>
          </cell>
          <cell r="T9169">
            <v>41632</v>
          </cell>
          <cell r="U9169">
            <v>7</v>
          </cell>
          <cell r="V9169" t="str">
            <v>DE 04 A 07 DÍAS</v>
          </cell>
        </row>
        <row r="9170">
          <cell r="Q9170" t="str">
            <v>BANCOMER AMEX4163213463835203914</v>
          </cell>
          <cell r="R9170" t="str">
            <v>O.K.</v>
          </cell>
          <cell r="S9170" t="str">
            <v>DIF. DE CTVOS.</v>
          </cell>
          <cell r="T9170">
            <v>41632</v>
          </cell>
          <cell r="U9170">
            <v>7</v>
          </cell>
          <cell r="V9170" t="str">
            <v>DE 04 A 07 DÍAS</v>
          </cell>
        </row>
        <row r="9171">
          <cell r="Q9171" t="str">
            <v>BANCOMER AMEX4163213463835200430</v>
          </cell>
          <cell r="R9171" t="str">
            <v>O.K.</v>
          </cell>
          <cell r="S9171" t="str">
            <v>CONCILIADA</v>
          </cell>
          <cell r="T9171">
            <v>41632</v>
          </cell>
          <cell r="U9171">
            <v>7</v>
          </cell>
          <cell r="V9171" t="str">
            <v>DE 04 A 07 DÍAS</v>
          </cell>
        </row>
        <row r="9172">
          <cell r="Q9172" t="str">
            <v>BANCOMER AMEX4163213463835235900</v>
          </cell>
          <cell r="R9172" t="str">
            <v>O.K.</v>
          </cell>
          <cell r="S9172" t="str">
            <v>CONCILIADA</v>
          </cell>
          <cell r="T9172">
            <v>41632</v>
          </cell>
          <cell r="U9172">
            <v>7</v>
          </cell>
          <cell r="V9172" t="str">
            <v>DE 04 A 07 DÍAS</v>
          </cell>
        </row>
        <row r="9173">
          <cell r="Q9173" t="str">
            <v>BANCOMER AMEX4163213463835238883</v>
          </cell>
          <cell r="R9173" t="str">
            <v>O.K.</v>
          </cell>
          <cell r="S9173" t="str">
            <v>DIF. DE CTVOS.</v>
          </cell>
          <cell r="T9173">
            <v>41632</v>
          </cell>
          <cell r="U9173">
            <v>7</v>
          </cell>
          <cell r="V9173" t="str">
            <v>DE 04 A 07 DÍAS</v>
          </cell>
        </row>
        <row r="9174">
          <cell r="Q9174" t="str">
            <v>BANCOMER AMEX4163213463835206299</v>
          </cell>
          <cell r="R9174" t="str">
            <v>O.K.</v>
          </cell>
          <cell r="S9174" t="str">
            <v>CONCILIADA</v>
          </cell>
          <cell r="T9174">
            <v>41632</v>
          </cell>
          <cell r="U9174">
            <v>7</v>
          </cell>
          <cell r="V9174" t="str">
            <v>DE 04 A 07 DÍAS</v>
          </cell>
        </row>
        <row r="9175">
          <cell r="Q9175" t="str">
            <v>BANCOMER AMEX4163213463835254181</v>
          </cell>
          <cell r="R9175" t="str">
            <v>O.K.</v>
          </cell>
          <cell r="S9175" t="str">
            <v>CONCILIADA</v>
          </cell>
          <cell r="T9175">
            <v>41632</v>
          </cell>
          <cell r="U9175">
            <v>7</v>
          </cell>
          <cell r="V9175" t="str">
            <v>DE 04 A 07 DÍAS</v>
          </cell>
        </row>
        <row r="9176">
          <cell r="Q9176" t="str">
            <v>BANCOMER AMEX4163213463835266040</v>
          </cell>
          <cell r="R9176" t="str">
            <v>.O.K.</v>
          </cell>
          <cell r="S9176" t="str">
            <v>meses sin intereses</v>
          </cell>
          <cell r="T9176">
            <v>41634</v>
          </cell>
          <cell r="U9176">
            <v>7</v>
          </cell>
          <cell r="V9176" t="str">
            <v>DE 04 A 07 DÍAS</v>
          </cell>
        </row>
        <row r="9177">
          <cell r="Q9177" t="str">
            <v>BANCOMER AMEX4163213463835257428</v>
          </cell>
          <cell r="R9177" t="str">
            <v>O.K.</v>
          </cell>
          <cell r="S9177" t="str">
            <v>CONCILIADA</v>
          </cell>
          <cell r="T9177">
            <v>41632</v>
          </cell>
          <cell r="U9177">
            <v>7</v>
          </cell>
          <cell r="V9177" t="str">
            <v>DE 04 A 07 DÍAS</v>
          </cell>
        </row>
        <row r="9178">
          <cell r="Q9178" t="str">
            <v>BANCOMER AMEX4163213463835231731</v>
          </cell>
          <cell r="R9178" t="str">
            <v>O.K.</v>
          </cell>
          <cell r="S9178" t="str">
            <v>CONCILIADA</v>
          </cell>
          <cell r="T9178">
            <v>41632</v>
          </cell>
          <cell r="U9178">
            <v>7</v>
          </cell>
          <cell r="V9178" t="str">
            <v>DE 04 A 07 DÍAS</v>
          </cell>
        </row>
        <row r="9179">
          <cell r="Q9179" t="str">
            <v>BANCOMER AMEX4163213463835247877</v>
          </cell>
          <cell r="R9179" t="str">
            <v>O.K.</v>
          </cell>
          <cell r="S9179" t="str">
            <v>DIF. DE CTVOS.</v>
          </cell>
          <cell r="T9179">
            <v>41632</v>
          </cell>
          <cell r="U9179">
            <v>7</v>
          </cell>
          <cell r="V9179" t="str">
            <v>DE 04 A 07 DÍAS</v>
          </cell>
        </row>
        <row r="9180">
          <cell r="Q9180" t="str">
            <v>BANCOMER AMEX4163213463835247878</v>
          </cell>
          <cell r="R9180" t="str">
            <v>O.K.</v>
          </cell>
          <cell r="S9180" t="str">
            <v>CONCILIADA</v>
          </cell>
          <cell r="T9180">
            <v>41632</v>
          </cell>
          <cell r="U9180">
            <v>7</v>
          </cell>
          <cell r="V9180" t="str">
            <v>DE 04 A 07 DÍAS</v>
          </cell>
        </row>
        <row r="9181">
          <cell r="Q9181" t="str">
            <v>BANCOMER AMEX4163213463835200462</v>
          </cell>
          <cell r="R9181" t="str">
            <v>O.K.</v>
          </cell>
          <cell r="S9181" t="str">
            <v>CONCILIADA</v>
          </cell>
          <cell r="T9181">
            <v>41632</v>
          </cell>
          <cell r="U9181">
            <v>7</v>
          </cell>
          <cell r="V9181" t="str">
            <v>DE 04 A 07 DÍAS</v>
          </cell>
        </row>
        <row r="9182">
          <cell r="Q9182" t="str">
            <v>BANCOMER AMEX4163213463835294494</v>
          </cell>
          <cell r="R9182" t="str">
            <v>O.K.</v>
          </cell>
          <cell r="S9182" t="str">
            <v>DIF. DE CTVOS.</v>
          </cell>
          <cell r="T9182">
            <v>41632</v>
          </cell>
          <cell r="U9182">
            <v>7</v>
          </cell>
          <cell r="V9182" t="str">
            <v>DE 04 A 07 DÍAS</v>
          </cell>
        </row>
        <row r="9183">
          <cell r="Q9183" t="str">
            <v>BANCOMER AMEX4163213463835238877</v>
          </cell>
          <cell r="R9183" t="str">
            <v>O.K.</v>
          </cell>
          <cell r="S9183" t="str">
            <v>DIF. DE CTVOS.</v>
          </cell>
          <cell r="T9183">
            <v>41632</v>
          </cell>
          <cell r="U9183">
            <v>7</v>
          </cell>
          <cell r="V9183" t="str">
            <v>DE 04 A 07 DÍAS</v>
          </cell>
        </row>
        <row r="9184">
          <cell r="Q9184" t="str">
            <v>BANCOMER AMEX4163213463835253351</v>
          </cell>
          <cell r="R9184" t="str">
            <v>O.K.</v>
          </cell>
          <cell r="S9184" t="str">
            <v>DIF. DE CTVOS.</v>
          </cell>
          <cell r="T9184">
            <v>41632</v>
          </cell>
          <cell r="U9184">
            <v>7</v>
          </cell>
          <cell r="V9184" t="str">
            <v>DE 04 A 07 DÍAS</v>
          </cell>
        </row>
        <row r="9185">
          <cell r="Q9185" t="str">
            <v>BANCOMER AMEX4163213463835231712</v>
          </cell>
          <cell r="R9185" t="str">
            <v>O.K.</v>
          </cell>
          <cell r="S9185" t="str">
            <v>CONCILIADA</v>
          </cell>
          <cell r="T9185">
            <v>41632</v>
          </cell>
          <cell r="U9185">
            <v>7</v>
          </cell>
          <cell r="V9185" t="str">
            <v>DE 04 A 07 DÍAS</v>
          </cell>
        </row>
        <row r="9186">
          <cell r="Q9186" t="str">
            <v>BANCOMER AMEX4163213463835282543</v>
          </cell>
          <cell r="R9186" t="str">
            <v>O.K.</v>
          </cell>
          <cell r="S9186" t="str">
            <v>CONCILIADA</v>
          </cell>
          <cell r="T9186">
            <v>41632</v>
          </cell>
          <cell r="U9186">
            <v>7</v>
          </cell>
          <cell r="V9186" t="str">
            <v>DE 04 A 07 DÍAS</v>
          </cell>
        </row>
        <row r="9187">
          <cell r="Q9187" t="str">
            <v>BANCOMER AMEX4163213463835254174</v>
          </cell>
          <cell r="R9187" t="str">
            <v>O.K.</v>
          </cell>
          <cell r="S9187" t="str">
            <v>DIF. DE CTVOS.</v>
          </cell>
          <cell r="T9187">
            <v>41632</v>
          </cell>
          <cell r="U9187">
            <v>7</v>
          </cell>
          <cell r="V9187" t="str">
            <v>DE 04 A 07 DÍAS</v>
          </cell>
        </row>
        <row r="9188">
          <cell r="Q9188" t="str">
            <v>BANCOMER AMEX4163213463835239603</v>
          </cell>
          <cell r="R9188" t="str">
            <v>O.K.</v>
          </cell>
          <cell r="S9188" t="str">
            <v>CONCILIADA</v>
          </cell>
          <cell r="T9188">
            <v>41632</v>
          </cell>
          <cell r="U9188">
            <v>7</v>
          </cell>
          <cell r="V9188" t="str">
            <v>DE 04 A 07 DÍAS</v>
          </cell>
        </row>
        <row r="9189">
          <cell r="Q9189" t="str">
            <v>BANCOMER AMEX4163213463835238414</v>
          </cell>
          <cell r="R9189" t="str">
            <v>O.K.</v>
          </cell>
          <cell r="S9189" t="str">
            <v>DIF. DE CTVOS.</v>
          </cell>
          <cell r="T9189">
            <v>41632</v>
          </cell>
          <cell r="U9189">
            <v>7</v>
          </cell>
          <cell r="V9189" t="str">
            <v>DE 04 A 07 DÍAS</v>
          </cell>
        </row>
        <row r="9190">
          <cell r="Q9190" t="str">
            <v>BANCOMER AMEX4163213463835240584</v>
          </cell>
          <cell r="R9190" t="str">
            <v>O.K.</v>
          </cell>
          <cell r="S9190" t="str">
            <v>CONCILIADA</v>
          </cell>
          <cell r="T9190">
            <v>41632</v>
          </cell>
          <cell r="U9190">
            <v>7</v>
          </cell>
          <cell r="V9190" t="str">
            <v>DE 04 A 07 DÍAS</v>
          </cell>
        </row>
        <row r="9191">
          <cell r="Q9191" t="str">
            <v>BANCOMER AMEX4163213463835254177</v>
          </cell>
          <cell r="R9191" t="str">
            <v>O.K.</v>
          </cell>
          <cell r="S9191" t="str">
            <v>DIF. DE CTVOS.</v>
          </cell>
          <cell r="T9191">
            <v>41632</v>
          </cell>
          <cell r="U9191">
            <v>7</v>
          </cell>
          <cell r="V9191" t="str">
            <v>DE 04 A 07 DÍAS</v>
          </cell>
        </row>
        <row r="9192">
          <cell r="Q9192" t="str">
            <v>BANCOMER AMEX4163213463835252956</v>
          </cell>
          <cell r="R9192" t="str">
            <v>O.K.</v>
          </cell>
          <cell r="S9192" t="str">
            <v>DIF. DE CTVOS.</v>
          </cell>
          <cell r="T9192">
            <v>41632</v>
          </cell>
          <cell r="U9192">
            <v>7</v>
          </cell>
          <cell r="V9192" t="str">
            <v>DE 04 A 07 DÍAS</v>
          </cell>
        </row>
        <row r="9193">
          <cell r="Q9193" t="str">
            <v>BANCOMER AMEX4163213463835252906</v>
          </cell>
          <cell r="R9193" t="str">
            <v>O.K.</v>
          </cell>
          <cell r="S9193" t="str">
            <v>CONCILIADA</v>
          </cell>
          <cell r="T9193">
            <v>41632</v>
          </cell>
          <cell r="U9193">
            <v>7</v>
          </cell>
          <cell r="V9193" t="str">
            <v>DE 04 A 07 DÍAS</v>
          </cell>
        </row>
        <row r="9194">
          <cell r="Q9194" t="str">
            <v>BANCOMER AMEX4163213463835238753</v>
          </cell>
          <cell r="R9194" t="str">
            <v>O.K.</v>
          </cell>
          <cell r="S9194" t="str">
            <v>CONCILIADA</v>
          </cell>
          <cell r="T9194">
            <v>41632</v>
          </cell>
          <cell r="U9194">
            <v>7</v>
          </cell>
          <cell r="V9194" t="str">
            <v>DE 04 A 07 DÍAS</v>
          </cell>
        </row>
        <row r="9195">
          <cell r="Q9195" t="str">
            <v>BANCOMER AMEX4163213463835294486</v>
          </cell>
          <cell r="R9195" t="str">
            <v>.O.K.</v>
          </cell>
          <cell r="S9195" t="str">
            <v>acceso a red</v>
          </cell>
          <cell r="T9195">
            <v>41635</v>
          </cell>
          <cell r="U9195">
            <v>7</v>
          </cell>
          <cell r="V9195" t="str">
            <v>DE 04 A 07 DÍAS</v>
          </cell>
        </row>
        <row r="9196">
          <cell r="Q9196" t="str">
            <v>BANCOMER AMEX4163213463835231585</v>
          </cell>
          <cell r="R9196" t="str">
            <v>.O.K.</v>
          </cell>
          <cell r="S9196" t="str">
            <v>acceso a red</v>
          </cell>
          <cell r="T9196">
            <v>41632</v>
          </cell>
          <cell r="U9196">
            <v>7</v>
          </cell>
          <cell r="V9196" t="str">
            <v>DE 04 A 07 DÍAS</v>
          </cell>
        </row>
        <row r="9197">
          <cell r="Q9197" t="str">
            <v>BANAMEX4163459712241444405</v>
          </cell>
          <cell r="R9197" t="str">
            <v>O.K.</v>
          </cell>
          <cell r="S9197" t="str">
            <v>CONCILIADA</v>
          </cell>
          <cell r="T9197">
            <v>41634</v>
          </cell>
          <cell r="U9197">
            <v>5</v>
          </cell>
          <cell r="V9197" t="str">
            <v>DE 04 A 07 DÍAS</v>
          </cell>
        </row>
        <row r="9198">
          <cell r="Q9198" t="str">
            <v>BANAMEX4163459712241470236</v>
          </cell>
          <cell r="R9198" t="str">
            <v>O.K.</v>
          </cell>
          <cell r="S9198" t="str">
            <v>CONCILIADA</v>
          </cell>
          <cell r="T9198">
            <v>41634</v>
          </cell>
          <cell r="U9198">
            <v>5</v>
          </cell>
          <cell r="V9198" t="str">
            <v>DE 04 A 07 DÍAS</v>
          </cell>
        </row>
        <row r="9199">
          <cell r="Q9199" t="str">
            <v>BANAMEX4163459712242145738</v>
          </cell>
          <cell r="R9199" t="str">
            <v>O.K.</v>
          </cell>
          <cell r="S9199" t="str">
            <v>COMPENSADA</v>
          </cell>
          <cell r="T9199">
            <v>41634</v>
          </cell>
          <cell r="U9199">
            <v>5</v>
          </cell>
          <cell r="V9199" t="str">
            <v>DE 04 A 07 DÍAS</v>
          </cell>
        </row>
        <row r="9200">
          <cell r="Q9200" t="str">
            <v>BANAMEX4163459712242145738</v>
          </cell>
          <cell r="R9200" t="str">
            <v>O.K.</v>
          </cell>
          <cell r="S9200" t="str">
            <v>COMPENSADA</v>
          </cell>
          <cell r="T9200">
            <v>41634</v>
          </cell>
          <cell r="U9200">
            <v>5</v>
          </cell>
          <cell r="V9200" t="str">
            <v>DE 04 A 07 DÍAS</v>
          </cell>
        </row>
        <row r="9201">
          <cell r="Q9201" t="str">
            <v>BANAMEX4163459712242145738</v>
          </cell>
          <cell r="R9201" t="str">
            <v>O.K.</v>
          </cell>
          <cell r="S9201" t="str">
            <v>COMPENSADA</v>
          </cell>
          <cell r="T9201">
            <v>41634</v>
          </cell>
          <cell r="U9201">
            <v>5</v>
          </cell>
          <cell r="V9201" t="str">
            <v>DE 04 A 07 DÍAS</v>
          </cell>
        </row>
        <row r="9202">
          <cell r="Q9202" t="str">
            <v>BANAMEX4163459712242145738</v>
          </cell>
          <cell r="R9202" t="str">
            <v>O.K.</v>
          </cell>
          <cell r="S9202" t="str">
            <v>COMPENSADA</v>
          </cell>
          <cell r="T9202">
            <v>41634</v>
          </cell>
          <cell r="U9202">
            <v>5</v>
          </cell>
          <cell r="V9202" t="str">
            <v>DE 04 A 07 DÍAS</v>
          </cell>
        </row>
        <row r="9203">
          <cell r="Q9203" t="str">
            <v>BANAMEX4163459712242145738</v>
          </cell>
          <cell r="R9203" t="str">
            <v>O.K.</v>
          </cell>
          <cell r="S9203" t="str">
            <v>COMPENSADA</v>
          </cell>
          <cell r="T9203">
            <v>41634</v>
          </cell>
          <cell r="U9203">
            <v>5</v>
          </cell>
          <cell r="V9203" t="str">
            <v>DE 04 A 07 DÍAS</v>
          </cell>
        </row>
        <row r="9204">
          <cell r="Q9204" t="str">
            <v>BANAMEX4163459712242145738</v>
          </cell>
          <cell r="R9204" t="str">
            <v>O.K.</v>
          </cell>
          <cell r="S9204" t="str">
            <v>COMPENSADA</v>
          </cell>
          <cell r="T9204">
            <v>41634</v>
          </cell>
          <cell r="U9204">
            <v>5</v>
          </cell>
          <cell r="V9204" t="str">
            <v>DE 04 A 07 DÍAS</v>
          </cell>
        </row>
        <row r="9205">
          <cell r="Q9205" t="str">
            <v>BANAMEX4163459712242145738</v>
          </cell>
          <cell r="R9205" t="str">
            <v>O.K.</v>
          </cell>
          <cell r="S9205" t="str">
            <v>COMPENSADA</v>
          </cell>
          <cell r="T9205">
            <v>41634</v>
          </cell>
          <cell r="U9205">
            <v>5</v>
          </cell>
          <cell r="V9205" t="str">
            <v>DE 04 A 07 DÍAS</v>
          </cell>
        </row>
        <row r="9206">
          <cell r="Q9206" t="str">
            <v>BANAMEX4163459712242145738</v>
          </cell>
          <cell r="R9206" t="str">
            <v>O.K.</v>
          </cell>
          <cell r="S9206" t="str">
            <v>COMPENSADA</v>
          </cell>
          <cell r="T9206">
            <v>41634</v>
          </cell>
          <cell r="U9206">
            <v>5</v>
          </cell>
          <cell r="V9206" t="str">
            <v>DE 04 A 07 DÍAS</v>
          </cell>
        </row>
        <row r="9207">
          <cell r="Q9207" t="str">
            <v>BANAMEX4163459712242145738</v>
          </cell>
          <cell r="R9207" t="str">
            <v>O.K.</v>
          </cell>
          <cell r="S9207" t="str">
            <v>COMPENSADA</v>
          </cell>
          <cell r="T9207">
            <v>41634</v>
          </cell>
          <cell r="U9207">
            <v>5</v>
          </cell>
          <cell r="V9207" t="str">
            <v>DE 04 A 07 DÍAS</v>
          </cell>
        </row>
        <row r="9208">
          <cell r="Q9208" t="str">
            <v>BANAMEX4163459712242145738</v>
          </cell>
          <cell r="R9208" t="str">
            <v>O.K.</v>
          </cell>
          <cell r="S9208" t="str">
            <v>COMPENSADA</v>
          </cell>
          <cell r="T9208">
            <v>41634</v>
          </cell>
          <cell r="U9208">
            <v>5</v>
          </cell>
          <cell r="V9208" t="str">
            <v>DE 04 A 07 DÍAS</v>
          </cell>
        </row>
        <row r="9209">
          <cell r="Q9209" t="str">
            <v>BANAMEX4163459712242145738</v>
          </cell>
          <cell r="R9209" t="str">
            <v>O.K.</v>
          </cell>
          <cell r="S9209" t="str">
            <v>COMPENSADA</v>
          </cell>
          <cell r="T9209">
            <v>41634</v>
          </cell>
          <cell r="U9209">
            <v>5</v>
          </cell>
          <cell r="V9209" t="str">
            <v>DE 04 A 07 DÍAS</v>
          </cell>
        </row>
        <row r="9210">
          <cell r="Q9210" t="str">
            <v>BANAMEX4163459712242145738</v>
          </cell>
          <cell r="R9210" t="str">
            <v>O.K.</v>
          </cell>
          <cell r="S9210" t="str">
            <v>COMPENSADA</v>
          </cell>
          <cell r="T9210">
            <v>41634</v>
          </cell>
          <cell r="U9210">
            <v>5</v>
          </cell>
          <cell r="V9210" t="str">
            <v>DE 04 A 07 DÍAS</v>
          </cell>
        </row>
        <row r="9211">
          <cell r="Q9211" t="str">
            <v>BANAMEX4163459712242368124</v>
          </cell>
          <cell r="R9211" t="str">
            <v>O.K.</v>
          </cell>
          <cell r="S9211" t="str">
            <v>COMPENSADA</v>
          </cell>
          <cell r="T9211">
            <v>41634</v>
          </cell>
          <cell r="U9211">
            <v>5</v>
          </cell>
          <cell r="V9211" t="str">
            <v>DE 04 A 07 DÍAS</v>
          </cell>
        </row>
        <row r="9212">
          <cell r="Q9212" t="str">
            <v>BANAMEX4163459712242368124</v>
          </cell>
          <cell r="R9212" t="str">
            <v>O.K.</v>
          </cell>
          <cell r="S9212" t="str">
            <v>COMPENSADA</v>
          </cell>
          <cell r="T9212">
            <v>41634</v>
          </cell>
          <cell r="U9212">
            <v>5</v>
          </cell>
          <cell r="V9212" t="str">
            <v>DE 04 A 07 DÍAS</v>
          </cell>
        </row>
        <row r="9213">
          <cell r="Q9213" t="str">
            <v>BANAMEX4163459712242368124</v>
          </cell>
          <cell r="R9213" t="str">
            <v>O.K.</v>
          </cell>
          <cell r="S9213" t="str">
            <v>COMPENSADA</v>
          </cell>
          <cell r="T9213">
            <v>41634</v>
          </cell>
          <cell r="U9213">
            <v>5</v>
          </cell>
          <cell r="V9213" t="str">
            <v>DE 04 A 07 DÍAS</v>
          </cell>
        </row>
        <row r="9214">
          <cell r="Q9214" t="str">
            <v>BANAMEX4163459712242368124</v>
          </cell>
          <cell r="R9214" t="str">
            <v>O.K.</v>
          </cell>
          <cell r="S9214" t="str">
            <v>COMPENSADA</v>
          </cell>
          <cell r="T9214">
            <v>41634</v>
          </cell>
          <cell r="U9214">
            <v>5</v>
          </cell>
          <cell r="V9214" t="str">
            <v>DE 04 A 07 DÍAS</v>
          </cell>
        </row>
        <row r="9215">
          <cell r="Q9215" t="str">
            <v>BANAMEX4163459712242368132</v>
          </cell>
          <cell r="R9215" t="str">
            <v>O.K.</v>
          </cell>
          <cell r="S9215" t="str">
            <v>COMPENSADA</v>
          </cell>
          <cell r="T9215">
            <v>41634</v>
          </cell>
          <cell r="U9215">
            <v>5</v>
          </cell>
          <cell r="V9215" t="str">
            <v>DE 04 A 07 DÍAS</v>
          </cell>
        </row>
        <row r="9216">
          <cell r="Q9216" t="str">
            <v>BANAMEX4163459712242368132</v>
          </cell>
          <cell r="R9216" t="str">
            <v>O.K.</v>
          </cell>
          <cell r="S9216" t="str">
            <v>COMPENSADA</v>
          </cell>
          <cell r="T9216">
            <v>41634</v>
          </cell>
          <cell r="U9216">
            <v>5</v>
          </cell>
          <cell r="V9216" t="str">
            <v>DE 04 A 07 DÍAS</v>
          </cell>
        </row>
        <row r="9217">
          <cell r="Q9217" t="str">
            <v>BANAMEX4163459712242422715</v>
          </cell>
          <cell r="R9217" t="str">
            <v>O.K.</v>
          </cell>
          <cell r="S9217" t="str">
            <v>COMPENSADA</v>
          </cell>
          <cell r="T9217">
            <v>41634</v>
          </cell>
          <cell r="U9217">
            <v>5</v>
          </cell>
          <cell r="V9217" t="str">
            <v>DE 04 A 07 DÍAS</v>
          </cell>
        </row>
        <row r="9218">
          <cell r="Q9218" t="str">
            <v>BANAMEX4163459712242422715</v>
          </cell>
          <cell r="R9218" t="str">
            <v>O.K.</v>
          </cell>
          <cell r="S9218" t="str">
            <v>COMPENSADA</v>
          </cell>
          <cell r="T9218">
            <v>41634</v>
          </cell>
          <cell r="U9218">
            <v>5</v>
          </cell>
          <cell r="V9218" t="str">
            <v>DE 04 A 07 DÍAS</v>
          </cell>
        </row>
        <row r="9219">
          <cell r="Q9219" t="str">
            <v>BANAMEX4163459712243727070</v>
          </cell>
          <cell r="R9219" t="str">
            <v>O.K.</v>
          </cell>
          <cell r="S9219" t="str">
            <v>CONCILIADA</v>
          </cell>
          <cell r="T9219">
            <v>41634</v>
          </cell>
          <cell r="U9219">
            <v>5</v>
          </cell>
          <cell r="V9219" t="str">
            <v>DE 04 A 07 DÍAS</v>
          </cell>
        </row>
        <row r="9220">
          <cell r="Q9220" t="str">
            <v>BANAMEX4163459712245659164</v>
          </cell>
          <cell r="R9220" t="str">
            <v>O.K.</v>
          </cell>
          <cell r="S9220" t="str">
            <v>CONCILIADA</v>
          </cell>
          <cell r="T9220">
            <v>41634</v>
          </cell>
          <cell r="U9220">
            <v>5</v>
          </cell>
          <cell r="V9220" t="str">
            <v>DE 04 A 07 DÍAS</v>
          </cell>
        </row>
        <row r="9221">
          <cell r="Q9221" t="str">
            <v>BANAMEX4163459712245695903</v>
          </cell>
          <cell r="R9221" t="str">
            <v>O.K.</v>
          </cell>
          <cell r="S9221" t="str">
            <v>CONCILIADA</v>
          </cell>
          <cell r="T9221">
            <v>41634</v>
          </cell>
          <cell r="U9221">
            <v>5</v>
          </cell>
          <cell r="V9221" t="str">
            <v>DE 04 A 07 DÍAS</v>
          </cell>
        </row>
        <row r="9222">
          <cell r="Q9222" t="str">
            <v>BANAMEX4163459712245695911</v>
          </cell>
          <cell r="R9222" t="str">
            <v>O.K.</v>
          </cell>
          <cell r="S9222" t="str">
            <v>CONCILIADA</v>
          </cell>
          <cell r="T9222">
            <v>41634</v>
          </cell>
          <cell r="U9222">
            <v>5</v>
          </cell>
          <cell r="V9222" t="str">
            <v>DE 04 A 07 DÍAS</v>
          </cell>
        </row>
        <row r="9223">
          <cell r="Q9223" t="str">
            <v>BANAMEX4163459712245743497</v>
          </cell>
          <cell r="R9223" t="str">
            <v>O.K.</v>
          </cell>
          <cell r="S9223" t="str">
            <v>CONCILIADA</v>
          </cell>
          <cell r="T9223">
            <v>41634</v>
          </cell>
          <cell r="U9223">
            <v>5</v>
          </cell>
          <cell r="V9223" t="str">
            <v>DE 04 A 07 DÍAS</v>
          </cell>
        </row>
        <row r="9224">
          <cell r="Q9224" t="str">
            <v>BANAMEX4163459712245774377</v>
          </cell>
          <cell r="R9224" t="str">
            <v>O.K.</v>
          </cell>
          <cell r="S9224" t="str">
            <v>CONCILIADA</v>
          </cell>
          <cell r="T9224">
            <v>41634</v>
          </cell>
          <cell r="U9224">
            <v>5</v>
          </cell>
          <cell r="V9224" t="str">
            <v>DE 04 A 07 DÍAS</v>
          </cell>
        </row>
        <row r="9225">
          <cell r="Q9225" t="str">
            <v>BANAMEX4163459712245775705</v>
          </cell>
          <cell r="R9225" t="str">
            <v>O.K.</v>
          </cell>
          <cell r="S9225" t="str">
            <v>CONCILIADA</v>
          </cell>
          <cell r="T9225">
            <v>41634</v>
          </cell>
          <cell r="U9225">
            <v>5</v>
          </cell>
          <cell r="V9225" t="str">
            <v>DE 04 A 07 DÍAS</v>
          </cell>
        </row>
        <row r="9226">
          <cell r="Q9226" t="str">
            <v>BANAMEX4163459712245775713</v>
          </cell>
          <cell r="R9226" t="str">
            <v>O.K.</v>
          </cell>
          <cell r="S9226" t="str">
            <v>CONCILIADA</v>
          </cell>
          <cell r="T9226">
            <v>41634</v>
          </cell>
          <cell r="U9226">
            <v>5</v>
          </cell>
          <cell r="V9226" t="str">
            <v>DE 04 A 07 DÍAS</v>
          </cell>
        </row>
        <row r="9227">
          <cell r="Q9227" t="str">
            <v>BANAMEX4163459712245870779</v>
          </cell>
          <cell r="R9227" t="str">
            <v>O.K.</v>
          </cell>
          <cell r="S9227" t="str">
            <v>CONCILIADA</v>
          </cell>
          <cell r="T9227">
            <v>41634</v>
          </cell>
          <cell r="U9227">
            <v>5</v>
          </cell>
          <cell r="V9227" t="str">
            <v>DE 04 A 07 DÍAS</v>
          </cell>
        </row>
        <row r="9228">
          <cell r="Q9228" t="str">
            <v>BANAMEX4163459712243717071</v>
          </cell>
          <cell r="R9228" t="str">
            <v>O.K.</v>
          </cell>
          <cell r="S9228" t="str">
            <v>CONCILIADA</v>
          </cell>
          <cell r="T9228">
            <v>41634</v>
          </cell>
          <cell r="U9228">
            <v>5</v>
          </cell>
          <cell r="V9228" t="str">
            <v>DE 04 A 07 DÍAS</v>
          </cell>
        </row>
        <row r="9229">
          <cell r="Q9229" t="str">
            <v>BANAMEX4163459712245848635</v>
          </cell>
          <cell r="R9229" t="str">
            <v>O.K.</v>
          </cell>
          <cell r="S9229" t="str">
            <v>CONCILIADA</v>
          </cell>
          <cell r="T9229">
            <v>41634</v>
          </cell>
          <cell r="U9229">
            <v>5</v>
          </cell>
          <cell r="V9229" t="str">
            <v>DE 04 A 07 DÍAS</v>
          </cell>
        </row>
        <row r="9230">
          <cell r="Q9230" t="str">
            <v>BANAMEX4163459712241548312</v>
          </cell>
          <cell r="R9230" t="str">
            <v>O.K.</v>
          </cell>
          <cell r="S9230" t="str">
            <v>CONCILIADA</v>
          </cell>
          <cell r="T9230">
            <v>41634</v>
          </cell>
          <cell r="U9230">
            <v>5</v>
          </cell>
          <cell r="V9230" t="str">
            <v>DE 04 A 07 DÍAS</v>
          </cell>
        </row>
        <row r="9231">
          <cell r="Q9231" t="str">
            <v>BANAMEX4163459712241480854</v>
          </cell>
          <cell r="R9231" t="str">
            <v>O.K.</v>
          </cell>
          <cell r="S9231" t="str">
            <v>CONCILIADA</v>
          </cell>
          <cell r="T9231">
            <v>41634</v>
          </cell>
          <cell r="U9231">
            <v>5</v>
          </cell>
          <cell r="V9231" t="str">
            <v>DE 04 A 07 DÍAS</v>
          </cell>
        </row>
        <row r="9232">
          <cell r="Q9232" t="str">
            <v>BANAMEX4163459712245822242</v>
          </cell>
          <cell r="R9232" t="str">
            <v>O.K.</v>
          </cell>
          <cell r="S9232" t="str">
            <v>CONCILIADA</v>
          </cell>
          <cell r="T9232">
            <v>41634</v>
          </cell>
          <cell r="U9232">
            <v>5</v>
          </cell>
          <cell r="V9232" t="str">
            <v>DE 04 A 07 DÍAS</v>
          </cell>
        </row>
        <row r="9233">
          <cell r="Q9233" t="str">
            <v>BANAMEX4163459712245374806</v>
          </cell>
          <cell r="R9233" t="str">
            <v>O.K.</v>
          </cell>
          <cell r="S9233" t="str">
            <v>CONCILIADA</v>
          </cell>
          <cell r="T9233">
            <v>41634</v>
          </cell>
          <cell r="U9233">
            <v>5</v>
          </cell>
          <cell r="V9233" t="str">
            <v>DE 04 A 07 DÍAS</v>
          </cell>
        </row>
        <row r="9234">
          <cell r="Q9234" t="str">
            <v>BANAMEX4163459712243717097</v>
          </cell>
          <cell r="R9234" t="str">
            <v>O.K.</v>
          </cell>
          <cell r="S9234" t="str">
            <v>CONCILIADA</v>
          </cell>
          <cell r="T9234">
            <v>41634</v>
          </cell>
          <cell r="U9234">
            <v>5</v>
          </cell>
          <cell r="V9234" t="str">
            <v>DE 04 A 07 DÍAS</v>
          </cell>
        </row>
        <row r="9235">
          <cell r="Q9235" t="str">
            <v>BANAMEX4163459712245374848</v>
          </cell>
          <cell r="R9235" t="str">
            <v>O.K.</v>
          </cell>
          <cell r="S9235" t="str">
            <v>CONCILIADA</v>
          </cell>
          <cell r="T9235">
            <v>41634</v>
          </cell>
          <cell r="U9235">
            <v>5</v>
          </cell>
          <cell r="V9235" t="str">
            <v>DE 04 A 07 DÍAS</v>
          </cell>
        </row>
        <row r="9236">
          <cell r="Q9236" t="str">
            <v>BANAMEX4163459712241085331</v>
          </cell>
          <cell r="R9236" t="str">
            <v>O.K.</v>
          </cell>
          <cell r="S9236" t="str">
            <v>CONCILIADA</v>
          </cell>
          <cell r="T9236">
            <v>41634</v>
          </cell>
          <cell r="U9236">
            <v>5</v>
          </cell>
          <cell r="V9236" t="str">
            <v>DE 04 A 07 DÍAS</v>
          </cell>
        </row>
        <row r="9237">
          <cell r="Q9237" t="str">
            <v>BANAMEX4163459712243786100</v>
          </cell>
          <cell r="R9237" t="str">
            <v>O.K.</v>
          </cell>
          <cell r="S9237" t="str">
            <v>CONCILIADA</v>
          </cell>
          <cell r="T9237">
            <v>41634</v>
          </cell>
          <cell r="U9237">
            <v>5</v>
          </cell>
          <cell r="V9237" t="str">
            <v>DE 04 A 07 DÍAS</v>
          </cell>
        </row>
        <row r="9238">
          <cell r="Q9238" t="str">
            <v>BANAMEX4163459712245659388</v>
          </cell>
          <cell r="R9238" t="str">
            <v>O.K.</v>
          </cell>
          <cell r="S9238" t="str">
            <v>CONCILIADA</v>
          </cell>
          <cell r="T9238">
            <v>41634</v>
          </cell>
          <cell r="U9238">
            <v>5</v>
          </cell>
          <cell r="V9238" t="str">
            <v>DE 04 A 07 DÍAS</v>
          </cell>
        </row>
        <row r="9239">
          <cell r="Q9239" t="str">
            <v>BANAMEX4163459712245541289</v>
          </cell>
          <cell r="R9239" t="str">
            <v>O.K.</v>
          </cell>
          <cell r="S9239" t="str">
            <v>CONCILIADA</v>
          </cell>
          <cell r="T9239">
            <v>41634</v>
          </cell>
          <cell r="U9239">
            <v>5</v>
          </cell>
          <cell r="V9239" t="str">
            <v>DE 04 A 07 DÍAS</v>
          </cell>
        </row>
        <row r="9240">
          <cell r="Q9240" t="str">
            <v>BANAMEX4163459712245774989</v>
          </cell>
          <cell r="R9240" t="str">
            <v>O.K.</v>
          </cell>
          <cell r="S9240" t="str">
            <v>CONCILIADA</v>
          </cell>
          <cell r="T9240">
            <v>41634</v>
          </cell>
          <cell r="U9240">
            <v>5</v>
          </cell>
          <cell r="V9240" t="str">
            <v>DE 04 A 07 DÍAS</v>
          </cell>
        </row>
        <row r="9241">
          <cell r="Q9241" t="str">
            <v>BANAMEX4163459712246045652</v>
          </cell>
          <cell r="R9241" t="str">
            <v>O.K.</v>
          </cell>
          <cell r="S9241" t="str">
            <v>CONCILIADA</v>
          </cell>
          <cell r="T9241">
            <v>41634</v>
          </cell>
          <cell r="U9241">
            <v>5</v>
          </cell>
          <cell r="V9241" t="str">
            <v>DE 04 A 07 DÍAS</v>
          </cell>
        </row>
        <row r="9242">
          <cell r="Q9242" t="str">
            <v>BANAMEX4163459712246025654</v>
          </cell>
          <cell r="R9242" t="str">
            <v>O.K.</v>
          </cell>
          <cell r="S9242" t="str">
            <v>CONCILIADA</v>
          </cell>
          <cell r="T9242">
            <v>41634</v>
          </cell>
          <cell r="U9242">
            <v>5</v>
          </cell>
          <cell r="V9242" t="str">
            <v>DE 04 A 07 DÍAS</v>
          </cell>
        </row>
        <row r="9243">
          <cell r="Q9243" t="str">
            <v>BANAMEX4163459712245374699</v>
          </cell>
          <cell r="R9243" t="str">
            <v>O.K.</v>
          </cell>
          <cell r="S9243" t="str">
            <v>CONCILIADA</v>
          </cell>
          <cell r="T9243">
            <v>41634</v>
          </cell>
          <cell r="U9243">
            <v>5</v>
          </cell>
          <cell r="V9243" t="str">
            <v>DE 04 A 07 DÍAS</v>
          </cell>
        </row>
        <row r="9244">
          <cell r="Q9244" t="str">
            <v>BANAMEX4163459712241791508</v>
          </cell>
          <cell r="R9244" t="str">
            <v>O.K.</v>
          </cell>
          <cell r="S9244" t="str">
            <v>CONCILIADA</v>
          </cell>
          <cell r="T9244">
            <v>41634</v>
          </cell>
          <cell r="U9244">
            <v>5</v>
          </cell>
          <cell r="V9244" t="str">
            <v>DE 04 A 07 DÍAS</v>
          </cell>
        </row>
        <row r="9245">
          <cell r="Q9245" t="str">
            <v>BANAMEX4163459712245374764</v>
          </cell>
          <cell r="R9245" t="str">
            <v>O.K.</v>
          </cell>
          <cell r="S9245" t="str">
            <v>CONCILIADA</v>
          </cell>
          <cell r="T9245">
            <v>41634</v>
          </cell>
          <cell r="U9245">
            <v>5</v>
          </cell>
          <cell r="V9245" t="str">
            <v>DE 04 A 07 DÍAS</v>
          </cell>
        </row>
        <row r="9246">
          <cell r="Q9246" t="str">
            <v>BANAMEX4163459712245374905</v>
          </cell>
          <cell r="R9246" t="str">
            <v>O.K.</v>
          </cell>
          <cell r="S9246" t="str">
            <v>CONCILIADA</v>
          </cell>
          <cell r="T9246">
            <v>41634</v>
          </cell>
          <cell r="U9246">
            <v>5</v>
          </cell>
          <cell r="V9246" t="str">
            <v>DE 04 A 07 DÍAS</v>
          </cell>
        </row>
        <row r="9247">
          <cell r="Q9247" t="str">
            <v>BANAMEX4163459712241781160</v>
          </cell>
          <cell r="R9247" t="str">
            <v>O.K.</v>
          </cell>
          <cell r="S9247" t="str">
            <v>CONCILIADA</v>
          </cell>
          <cell r="T9247">
            <v>41634</v>
          </cell>
          <cell r="U9247">
            <v>5</v>
          </cell>
          <cell r="V9247" t="str">
            <v>DE 04 A 07 DÍAS</v>
          </cell>
        </row>
        <row r="9248">
          <cell r="Q9248" t="str">
            <v>BANAMEX4163459712245374889</v>
          </cell>
          <cell r="R9248" t="str">
            <v>O.K.</v>
          </cell>
          <cell r="S9248" t="str">
            <v>CONCILIADA</v>
          </cell>
          <cell r="T9248">
            <v>41634</v>
          </cell>
          <cell r="U9248">
            <v>5</v>
          </cell>
          <cell r="V9248" t="str">
            <v>DE 04 A 07 DÍAS</v>
          </cell>
        </row>
        <row r="9249">
          <cell r="Q9249" t="str">
            <v>BANAMEX4163459712245374921</v>
          </cell>
          <cell r="R9249" t="str">
            <v>O.K.</v>
          </cell>
          <cell r="S9249" t="str">
            <v>CONCILIADA</v>
          </cell>
          <cell r="T9249">
            <v>41634</v>
          </cell>
          <cell r="U9249">
            <v>5</v>
          </cell>
          <cell r="V9249" t="str">
            <v>DE 04 A 07 DÍAS</v>
          </cell>
        </row>
        <row r="9250">
          <cell r="Q9250" t="str">
            <v>BANAMEX4163459712243717089</v>
          </cell>
          <cell r="R9250" t="str">
            <v>O.K.</v>
          </cell>
          <cell r="S9250" t="str">
            <v>CONCILIADA</v>
          </cell>
          <cell r="T9250">
            <v>41634</v>
          </cell>
          <cell r="U9250">
            <v>5</v>
          </cell>
          <cell r="V9250" t="str">
            <v>DE 04 A 07 DÍAS</v>
          </cell>
        </row>
        <row r="9251">
          <cell r="Q9251" t="str">
            <v>BANAMEX4163459712245659370</v>
          </cell>
          <cell r="R9251" t="str">
            <v>O.K.</v>
          </cell>
          <cell r="S9251" t="str">
            <v>CONCILIADA</v>
          </cell>
          <cell r="T9251">
            <v>41634</v>
          </cell>
          <cell r="U9251">
            <v>5</v>
          </cell>
          <cell r="V9251" t="str">
            <v>DE 04 A 07 DÍAS</v>
          </cell>
        </row>
        <row r="9252">
          <cell r="Q9252" t="str">
            <v>BANAMEX4163459712243336179</v>
          </cell>
          <cell r="R9252" t="str">
            <v>O.K.</v>
          </cell>
          <cell r="S9252" t="str">
            <v>CONCILIADA</v>
          </cell>
          <cell r="T9252">
            <v>41634</v>
          </cell>
          <cell r="U9252">
            <v>5</v>
          </cell>
          <cell r="V9252" t="str">
            <v>DE 04 A 07 DÍAS</v>
          </cell>
        </row>
        <row r="9253">
          <cell r="Q9253" t="str">
            <v>BANAMEX4163459712245743489</v>
          </cell>
          <cell r="R9253" t="str">
            <v>O.K.</v>
          </cell>
          <cell r="S9253" t="str">
            <v>CONCILIADA</v>
          </cell>
          <cell r="T9253">
            <v>41634</v>
          </cell>
          <cell r="U9253">
            <v>5</v>
          </cell>
          <cell r="V9253" t="str">
            <v>DE 04 A 07 DÍAS</v>
          </cell>
        </row>
        <row r="9254">
          <cell r="Q9254" t="str">
            <v>BANAMEX4163459712241450691</v>
          </cell>
          <cell r="R9254" t="str">
            <v>O.K.</v>
          </cell>
          <cell r="S9254" t="str">
            <v>CONCILIADA</v>
          </cell>
          <cell r="T9254">
            <v>41634</v>
          </cell>
          <cell r="U9254">
            <v>5</v>
          </cell>
          <cell r="V9254" t="str">
            <v>DE 04 A 07 DÍAS</v>
          </cell>
        </row>
        <row r="9255">
          <cell r="Q9255" t="str">
            <v>BANAMEX4163459712241545029</v>
          </cell>
          <cell r="R9255" t="str">
            <v>O.K.</v>
          </cell>
          <cell r="S9255" t="str">
            <v>CONCILIADA</v>
          </cell>
          <cell r="T9255">
            <v>41634</v>
          </cell>
          <cell r="U9255">
            <v>5</v>
          </cell>
          <cell r="V9255" t="str">
            <v>DE 04 A 07 DÍAS</v>
          </cell>
        </row>
        <row r="9256">
          <cell r="Q9256" t="str">
            <v>BANAMEX4163459712245374954</v>
          </cell>
          <cell r="R9256" t="str">
            <v>O.K.</v>
          </cell>
          <cell r="S9256" t="str">
            <v>CONCILIADA</v>
          </cell>
          <cell r="T9256">
            <v>41634</v>
          </cell>
          <cell r="U9256">
            <v>5</v>
          </cell>
          <cell r="V9256" t="str">
            <v>DE 04 A 07 DÍAS</v>
          </cell>
        </row>
        <row r="9257">
          <cell r="Q9257" t="str">
            <v>BANAMEX4163459712245374798</v>
          </cell>
          <cell r="R9257" t="str">
            <v>O.K.</v>
          </cell>
          <cell r="S9257" t="str">
            <v>CONCILIADA</v>
          </cell>
          <cell r="T9257">
            <v>41634</v>
          </cell>
          <cell r="U9257">
            <v>5</v>
          </cell>
          <cell r="V9257" t="str">
            <v>DE 04 A 07 DÍAS</v>
          </cell>
        </row>
        <row r="9258">
          <cell r="Q9258" t="str">
            <v>BANAMEX4163459712245374814</v>
          </cell>
          <cell r="R9258" t="str">
            <v>O.K.</v>
          </cell>
          <cell r="S9258" t="str">
            <v>CONCILIADA</v>
          </cell>
          <cell r="T9258">
            <v>41634</v>
          </cell>
          <cell r="U9258">
            <v>5</v>
          </cell>
          <cell r="V9258" t="str">
            <v>DE 04 A 07 DÍAS</v>
          </cell>
        </row>
        <row r="9259">
          <cell r="Q9259" t="str">
            <v>BANAMEX4163459712245709068</v>
          </cell>
          <cell r="R9259" t="str">
            <v>O.K.</v>
          </cell>
          <cell r="S9259" t="str">
            <v>CONCILIADA</v>
          </cell>
          <cell r="T9259">
            <v>41634</v>
          </cell>
          <cell r="U9259">
            <v>5</v>
          </cell>
          <cell r="V9259" t="str">
            <v>DE 04 A 07 DÍAS</v>
          </cell>
        </row>
        <row r="9260">
          <cell r="Q9260" t="str">
            <v>BANAMEX4163459712241654904</v>
          </cell>
          <cell r="R9260" t="str">
            <v>O.K.</v>
          </cell>
          <cell r="S9260" t="str">
            <v>CONCILIADA</v>
          </cell>
          <cell r="T9260">
            <v>41634</v>
          </cell>
          <cell r="U9260">
            <v>5</v>
          </cell>
          <cell r="V9260" t="str">
            <v>DE 04 A 07 DÍAS</v>
          </cell>
        </row>
        <row r="9261">
          <cell r="Q9261" t="str">
            <v>BANAMEX4163459712241054956</v>
          </cell>
          <cell r="R9261" t="str">
            <v>O.K.</v>
          </cell>
          <cell r="S9261" t="str">
            <v>CONCILIADA</v>
          </cell>
          <cell r="T9261">
            <v>41634</v>
          </cell>
          <cell r="U9261">
            <v>5</v>
          </cell>
          <cell r="V9261" t="str">
            <v>DE 04 A 07 DÍAS</v>
          </cell>
        </row>
        <row r="9262">
          <cell r="Q9262" t="str">
            <v>BANAMEX4163459712241492131</v>
          </cell>
          <cell r="R9262" t="str">
            <v>O.K.</v>
          </cell>
          <cell r="S9262" t="str">
            <v>CONCILIADA</v>
          </cell>
          <cell r="T9262">
            <v>41634</v>
          </cell>
          <cell r="U9262">
            <v>5</v>
          </cell>
          <cell r="V9262" t="str">
            <v>DE 04 A 07 DÍAS</v>
          </cell>
        </row>
        <row r="9263">
          <cell r="Q9263" t="str">
            <v>BANAMEX4163459712241450667</v>
          </cell>
          <cell r="R9263" t="str">
            <v>O.K.</v>
          </cell>
          <cell r="S9263" t="str">
            <v>CONCILIADA</v>
          </cell>
          <cell r="T9263">
            <v>41634</v>
          </cell>
          <cell r="U9263">
            <v>5</v>
          </cell>
          <cell r="V9263" t="str">
            <v>DE 04 A 07 DÍAS</v>
          </cell>
        </row>
        <row r="9264">
          <cell r="Q9264" t="str">
            <v>BANAMEX4163459712241528132</v>
          </cell>
          <cell r="R9264" t="str">
            <v>O.K.</v>
          </cell>
          <cell r="S9264" t="str">
            <v>CONCILIADA</v>
          </cell>
          <cell r="T9264">
            <v>41634</v>
          </cell>
          <cell r="U9264">
            <v>5</v>
          </cell>
          <cell r="V9264" t="str">
            <v>DE 04 A 07 DÍAS</v>
          </cell>
        </row>
        <row r="9265">
          <cell r="Q9265" t="str">
            <v>BANAMEX4163459712245781752</v>
          </cell>
          <cell r="R9265" t="str">
            <v>O.K.</v>
          </cell>
          <cell r="S9265" t="str">
            <v>CONCILIADA</v>
          </cell>
          <cell r="T9265">
            <v>41634</v>
          </cell>
          <cell r="U9265">
            <v>5</v>
          </cell>
          <cell r="V9265" t="str">
            <v>DE 04 A 07 DÍAS</v>
          </cell>
        </row>
        <row r="9266">
          <cell r="Q9266" t="str">
            <v>BANAMEX4163459712241412006</v>
          </cell>
          <cell r="R9266" t="str">
            <v>O.K.</v>
          </cell>
          <cell r="S9266" t="str">
            <v>CONCILIADA</v>
          </cell>
          <cell r="T9266">
            <v>41634</v>
          </cell>
          <cell r="U9266">
            <v>5</v>
          </cell>
          <cell r="V9266" t="str">
            <v>DE 04 A 07 DÍAS</v>
          </cell>
        </row>
        <row r="9267">
          <cell r="Q9267" t="str">
            <v>BANAMEX4163459712245725379</v>
          </cell>
          <cell r="R9267" t="str">
            <v>O.K.</v>
          </cell>
          <cell r="S9267" t="str">
            <v>CONCILIADA</v>
          </cell>
          <cell r="T9267">
            <v>41634</v>
          </cell>
          <cell r="U9267">
            <v>5</v>
          </cell>
          <cell r="V9267" t="str">
            <v>DE 04 A 07 DÍAS</v>
          </cell>
        </row>
        <row r="9268">
          <cell r="Q9268" t="str">
            <v>BANAMEX4163459712245982699</v>
          </cell>
          <cell r="R9268" t="str">
            <v>O.K.</v>
          </cell>
          <cell r="S9268" t="str">
            <v>CONCILIADA</v>
          </cell>
          <cell r="T9268">
            <v>41634</v>
          </cell>
          <cell r="U9268">
            <v>5</v>
          </cell>
          <cell r="V9268" t="str">
            <v>DE 04 A 07 DÍAS</v>
          </cell>
        </row>
        <row r="9269">
          <cell r="Q9269" t="str">
            <v>BANAMEX4163459712245768064</v>
          </cell>
          <cell r="R9269" t="str">
            <v>O.K.</v>
          </cell>
          <cell r="S9269" t="str">
            <v>CONCILIADA</v>
          </cell>
          <cell r="T9269">
            <v>41634</v>
          </cell>
          <cell r="U9269">
            <v>5</v>
          </cell>
          <cell r="V9269" t="str">
            <v>DE 04 A 07 DÍAS</v>
          </cell>
        </row>
        <row r="9270">
          <cell r="Q9270" t="str">
            <v>BANAMEX4163459712245374830</v>
          </cell>
          <cell r="R9270" t="str">
            <v>O.K.</v>
          </cell>
          <cell r="S9270" t="str">
            <v>CONCILIADA</v>
          </cell>
          <cell r="T9270">
            <v>41634</v>
          </cell>
          <cell r="U9270">
            <v>5</v>
          </cell>
          <cell r="V9270" t="str">
            <v>DE 04 A 07 DÍAS</v>
          </cell>
        </row>
        <row r="9271">
          <cell r="Q9271" t="str">
            <v>BANAMEX4163459712246025670</v>
          </cell>
          <cell r="R9271" t="str">
            <v>O.K.</v>
          </cell>
          <cell r="S9271" t="str">
            <v>CONCILIADA</v>
          </cell>
          <cell r="T9271">
            <v>41634</v>
          </cell>
          <cell r="U9271">
            <v>5</v>
          </cell>
          <cell r="V9271" t="str">
            <v>DE 04 A 07 DÍAS</v>
          </cell>
        </row>
        <row r="9272">
          <cell r="Q9272" t="str">
            <v>BANAMEX4163459712241544980</v>
          </cell>
          <cell r="R9272" t="str">
            <v>O.K.</v>
          </cell>
          <cell r="S9272" t="str">
            <v>CONCILIADA</v>
          </cell>
          <cell r="T9272">
            <v>41634</v>
          </cell>
          <cell r="U9272">
            <v>5</v>
          </cell>
          <cell r="V9272" t="str">
            <v>DE 04 A 07 DÍAS</v>
          </cell>
        </row>
        <row r="9273">
          <cell r="Q9273" t="str">
            <v>BANAMEX4163459712241268051</v>
          </cell>
          <cell r="R9273" t="str">
            <v>O.K.</v>
          </cell>
          <cell r="S9273" t="str">
            <v>CONCILIADA</v>
          </cell>
          <cell r="T9273">
            <v>41634</v>
          </cell>
          <cell r="U9273">
            <v>5</v>
          </cell>
          <cell r="V9273" t="str">
            <v>DE 04 A 07 DÍAS</v>
          </cell>
        </row>
        <row r="9274">
          <cell r="Q9274" t="str">
            <v>BANAMEX4163459712241557859</v>
          </cell>
          <cell r="R9274" t="str">
            <v>O.K.</v>
          </cell>
          <cell r="S9274" t="str">
            <v>CONCILIADA</v>
          </cell>
          <cell r="T9274">
            <v>41634</v>
          </cell>
          <cell r="U9274">
            <v>5</v>
          </cell>
          <cell r="V9274" t="str">
            <v>DE 04 A 07 DÍAS</v>
          </cell>
        </row>
        <row r="9275">
          <cell r="Q9275" t="str">
            <v>BANAMEX4163459712245374871</v>
          </cell>
          <cell r="R9275" t="str">
            <v>O.K.</v>
          </cell>
          <cell r="S9275" t="str">
            <v>CONCILIADA</v>
          </cell>
          <cell r="T9275">
            <v>41634</v>
          </cell>
          <cell r="U9275">
            <v>5</v>
          </cell>
          <cell r="V9275" t="str">
            <v>DE 04 A 07 DÍAS</v>
          </cell>
        </row>
        <row r="9276">
          <cell r="Q9276" t="str">
            <v>BANAMEX4163459712241483114</v>
          </cell>
          <cell r="R9276" t="str">
            <v>O.K.</v>
          </cell>
          <cell r="S9276" t="str">
            <v>CONCILIADA</v>
          </cell>
          <cell r="T9276">
            <v>41634</v>
          </cell>
          <cell r="U9276">
            <v>5</v>
          </cell>
          <cell r="V9276" t="str">
            <v>DE 04 A 07 DÍAS</v>
          </cell>
        </row>
        <row r="9277">
          <cell r="Q9277" t="str">
            <v>BANAMEX4163459712245374939</v>
          </cell>
          <cell r="R9277" t="str">
            <v>O.K.</v>
          </cell>
          <cell r="S9277" t="str">
            <v>CONCILIADA</v>
          </cell>
          <cell r="T9277">
            <v>41634</v>
          </cell>
          <cell r="U9277">
            <v>5</v>
          </cell>
          <cell r="V9277" t="str">
            <v>DE 04 A 07 DÍAS</v>
          </cell>
        </row>
        <row r="9278">
          <cell r="Q9278" t="str">
            <v>BANAMEX4163459712243786118</v>
          </cell>
          <cell r="R9278" t="str">
            <v>O.K.</v>
          </cell>
          <cell r="S9278" t="str">
            <v>CONCILIADA</v>
          </cell>
          <cell r="T9278">
            <v>41634</v>
          </cell>
          <cell r="U9278">
            <v>5</v>
          </cell>
          <cell r="V9278" t="str">
            <v>DE 04 A 07 DÍAS</v>
          </cell>
        </row>
        <row r="9279">
          <cell r="Q9279" t="str">
            <v>BANAMEX4163459712241435759</v>
          </cell>
          <cell r="R9279" t="str">
            <v>O.K.</v>
          </cell>
          <cell r="S9279" t="str">
            <v>CONCILIADA</v>
          </cell>
          <cell r="T9279">
            <v>41634</v>
          </cell>
          <cell r="U9279">
            <v>5</v>
          </cell>
          <cell r="V9279" t="str">
            <v>DE 04 A 07 DÍAS</v>
          </cell>
        </row>
        <row r="9280">
          <cell r="Q9280" t="str">
            <v>BANAMEX4163459712241168970</v>
          </cell>
          <cell r="R9280" t="str">
            <v>O.K.</v>
          </cell>
          <cell r="S9280" t="str">
            <v>CONCILIADA</v>
          </cell>
          <cell r="T9280">
            <v>41634</v>
          </cell>
          <cell r="U9280">
            <v>5</v>
          </cell>
          <cell r="V9280" t="str">
            <v>DE 04 A 07 DÍAS</v>
          </cell>
        </row>
        <row r="9281">
          <cell r="Q9281" t="str">
            <v>BANAMEX4163459712245374855</v>
          </cell>
          <cell r="R9281" t="str">
            <v>O.K.</v>
          </cell>
          <cell r="S9281" t="str">
            <v>CONCILIADA</v>
          </cell>
          <cell r="T9281">
            <v>41634</v>
          </cell>
          <cell r="U9281">
            <v>5</v>
          </cell>
          <cell r="V9281" t="str">
            <v>DE 04 A 07 DÍAS</v>
          </cell>
        </row>
        <row r="9282">
          <cell r="Q9282" t="str">
            <v>BANAMEX4163459712245870795</v>
          </cell>
          <cell r="R9282" t="str">
            <v>O.K.</v>
          </cell>
          <cell r="S9282" t="str">
            <v>CONCILIADA</v>
          </cell>
          <cell r="T9282">
            <v>41634</v>
          </cell>
          <cell r="U9282">
            <v>5</v>
          </cell>
          <cell r="V9282" t="str">
            <v>DE 04 A 07 DÍAS</v>
          </cell>
        </row>
        <row r="9283">
          <cell r="Q9283" t="str">
            <v>BANAMEX4163459712245775721</v>
          </cell>
          <cell r="R9283" t="str">
            <v>O.K.</v>
          </cell>
          <cell r="S9283" t="str">
            <v>CONCILIADA</v>
          </cell>
          <cell r="T9283">
            <v>41634</v>
          </cell>
          <cell r="U9283">
            <v>5</v>
          </cell>
          <cell r="V9283" t="str">
            <v>DE 04 A 07 DÍAS</v>
          </cell>
        </row>
        <row r="9284">
          <cell r="Q9284" t="str">
            <v>BANAMEX4163459712241721299</v>
          </cell>
          <cell r="R9284" t="str">
            <v>O.K.</v>
          </cell>
          <cell r="S9284" t="str">
            <v>CONCILIADA</v>
          </cell>
          <cell r="T9284">
            <v>41634</v>
          </cell>
          <cell r="U9284">
            <v>5</v>
          </cell>
          <cell r="V9284" t="str">
            <v>DE 04 A 07 DÍAS</v>
          </cell>
        </row>
        <row r="9285">
          <cell r="Q9285" t="str">
            <v>BANAMEX4163459712245432299</v>
          </cell>
          <cell r="R9285" t="str">
            <v>O.K.</v>
          </cell>
          <cell r="S9285" t="str">
            <v>CONCILIADA</v>
          </cell>
          <cell r="T9285">
            <v>41634</v>
          </cell>
          <cell r="U9285">
            <v>5</v>
          </cell>
          <cell r="V9285" t="str">
            <v>DE 04 A 07 DÍAS</v>
          </cell>
        </row>
        <row r="9286">
          <cell r="Q9286" t="str">
            <v>BANAMEX4163459712245574561</v>
          </cell>
          <cell r="R9286" t="str">
            <v>O.K.</v>
          </cell>
          <cell r="S9286" t="str">
            <v>CONCILIADA</v>
          </cell>
          <cell r="T9286">
            <v>41634</v>
          </cell>
          <cell r="U9286">
            <v>5</v>
          </cell>
          <cell r="V9286" t="str">
            <v>DE 04 A 07 DÍAS</v>
          </cell>
        </row>
        <row r="9287">
          <cell r="Q9287" t="str">
            <v>BANAMEX4163459712245374731</v>
          </cell>
          <cell r="R9287" t="str">
            <v>O.K.</v>
          </cell>
          <cell r="S9287" t="str">
            <v>CONCILIADA</v>
          </cell>
          <cell r="T9287">
            <v>41634</v>
          </cell>
          <cell r="U9287">
            <v>5</v>
          </cell>
          <cell r="V9287" t="str">
            <v>DE 04 A 07 DÍAS</v>
          </cell>
        </row>
        <row r="9288">
          <cell r="Q9288" t="str">
            <v>BANAMEX4163459712245607155</v>
          </cell>
          <cell r="R9288" t="str">
            <v>O.K.</v>
          </cell>
          <cell r="S9288" t="str">
            <v>CONCILIADA</v>
          </cell>
          <cell r="T9288">
            <v>41634</v>
          </cell>
          <cell r="U9288">
            <v>5</v>
          </cell>
          <cell r="V9288" t="str">
            <v>DE 04 A 07 DÍAS</v>
          </cell>
        </row>
        <row r="9289">
          <cell r="Q9289" t="str">
            <v>BANAMEX4163459712245631015</v>
          </cell>
          <cell r="R9289" t="str">
            <v>O.K.</v>
          </cell>
          <cell r="S9289" t="str">
            <v>CONCILIADA</v>
          </cell>
          <cell r="T9289">
            <v>41634</v>
          </cell>
          <cell r="U9289">
            <v>5</v>
          </cell>
          <cell r="V9289" t="str">
            <v>DE 04 A 07 DÍAS</v>
          </cell>
        </row>
        <row r="9290">
          <cell r="Q9290" t="str">
            <v>BANAMEX4163459712245529268</v>
          </cell>
          <cell r="R9290" t="str">
            <v>O.K.</v>
          </cell>
          <cell r="S9290" t="str">
            <v>CONCILIADA</v>
          </cell>
          <cell r="T9290">
            <v>41634</v>
          </cell>
          <cell r="U9290">
            <v>5</v>
          </cell>
          <cell r="V9290" t="str">
            <v>DE 04 A 07 DÍAS</v>
          </cell>
        </row>
        <row r="9291">
          <cell r="Q9291" t="str">
            <v>BANAMEX4163459712245374947</v>
          </cell>
          <cell r="R9291" t="str">
            <v>O.K.</v>
          </cell>
          <cell r="S9291" t="str">
            <v>CONCILIADA</v>
          </cell>
          <cell r="T9291">
            <v>41634</v>
          </cell>
          <cell r="U9291">
            <v>5</v>
          </cell>
          <cell r="V9291" t="str">
            <v>DE 04 A 07 DÍAS</v>
          </cell>
        </row>
        <row r="9292">
          <cell r="Q9292" t="str">
            <v>BANAMEX4163459712241237957</v>
          </cell>
          <cell r="R9292" t="str">
            <v>O.K.</v>
          </cell>
          <cell r="S9292" t="str">
            <v>CONCILIADA</v>
          </cell>
          <cell r="T9292">
            <v>41634</v>
          </cell>
          <cell r="U9292">
            <v>5</v>
          </cell>
          <cell r="V9292" t="str">
            <v>DE 04 A 07 DÍAS</v>
          </cell>
        </row>
        <row r="9293">
          <cell r="Q9293" t="str">
            <v>BANAMEX4163459712244225942</v>
          </cell>
          <cell r="R9293" t="str">
            <v>O.K.</v>
          </cell>
          <cell r="S9293" t="str">
            <v>COMPENSADA</v>
          </cell>
          <cell r="T9293">
            <v>41634</v>
          </cell>
          <cell r="U9293">
            <v>5</v>
          </cell>
          <cell r="V9293" t="str">
            <v>DE 04 A 07 DÍAS</v>
          </cell>
        </row>
        <row r="9294">
          <cell r="Q9294" t="str">
            <v>BANAMEX4163459712241011465</v>
          </cell>
          <cell r="R9294" t="str">
            <v>O.K.</v>
          </cell>
          <cell r="S9294" t="str">
            <v>CONCILIADA</v>
          </cell>
          <cell r="T9294">
            <v>41634</v>
          </cell>
          <cell r="U9294">
            <v>5</v>
          </cell>
          <cell r="V9294" t="str">
            <v>DE 04 A 07 DÍAS</v>
          </cell>
        </row>
        <row r="9295">
          <cell r="Q9295" t="str">
            <v>BANCOMER416344487026595695929</v>
          </cell>
          <cell r="R9295" t="str">
            <v>O.K.</v>
          </cell>
          <cell r="S9295" t="str">
            <v>CONCILIADA</v>
          </cell>
          <cell r="T9295">
            <v>41634</v>
          </cell>
          <cell r="U9295">
            <v>5</v>
          </cell>
          <cell r="V9295" t="str">
            <v>DE 04 A 07 DÍAS</v>
          </cell>
        </row>
        <row r="9296">
          <cell r="Q9296" t="str">
            <v>BANCOMER416344487026594117602</v>
          </cell>
          <cell r="R9296" t="str">
            <v>O.K.</v>
          </cell>
          <cell r="S9296" t="str">
            <v>CONCILIADA</v>
          </cell>
          <cell r="T9296">
            <v>41634</v>
          </cell>
          <cell r="U9296">
            <v>5</v>
          </cell>
          <cell r="V9296" t="str">
            <v>DE 04 A 07 DÍAS</v>
          </cell>
        </row>
        <row r="9297">
          <cell r="Q9297" t="str">
            <v>BANCOMER416344487026595374715</v>
          </cell>
          <cell r="R9297" t="str">
            <v>O.K.</v>
          </cell>
          <cell r="S9297" t="str">
            <v>CONCILIADA</v>
          </cell>
          <cell r="T9297">
            <v>41634</v>
          </cell>
          <cell r="U9297">
            <v>5</v>
          </cell>
          <cell r="V9297" t="str">
            <v>DE 04 A 07 DÍAS</v>
          </cell>
        </row>
        <row r="9298">
          <cell r="Q9298" t="str">
            <v>BANCOMER416344487026595410923</v>
          </cell>
          <cell r="R9298" t="str">
            <v>O.K.</v>
          </cell>
          <cell r="S9298" t="str">
            <v>CONCILIADA</v>
          </cell>
          <cell r="T9298">
            <v>41634</v>
          </cell>
          <cell r="U9298">
            <v>5</v>
          </cell>
          <cell r="V9298" t="str">
            <v>DE 04 A 07 DÍAS</v>
          </cell>
        </row>
        <row r="9299">
          <cell r="Q9299" t="str">
            <v>BANCOMER416344487026595695895</v>
          </cell>
          <cell r="R9299" t="str">
            <v>O.K.</v>
          </cell>
          <cell r="S9299" t="str">
            <v>CONCILIADA</v>
          </cell>
          <cell r="T9299">
            <v>41634</v>
          </cell>
          <cell r="U9299">
            <v>5</v>
          </cell>
          <cell r="V9299" t="str">
            <v>DE 04 A 07 DÍAS</v>
          </cell>
        </row>
        <row r="9300">
          <cell r="Q9300" t="str">
            <v>BANCOMER416344487026595519137</v>
          </cell>
          <cell r="R9300" t="str">
            <v>O.K.</v>
          </cell>
          <cell r="S9300" t="str">
            <v>CONCILIADA</v>
          </cell>
          <cell r="T9300">
            <v>41634</v>
          </cell>
          <cell r="U9300">
            <v>5</v>
          </cell>
          <cell r="V9300" t="str">
            <v>DE 04 A 07 DÍAS</v>
          </cell>
        </row>
        <row r="9301">
          <cell r="Q9301" t="str">
            <v>BANCOMER416344487026591735240</v>
          </cell>
          <cell r="R9301" t="str">
            <v>O.K.</v>
          </cell>
          <cell r="S9301" t="str">
            <v>CONCILIADA</v>
          </cell>
          <cell r="T9301">
            <v>41634</v>
          </cell>
          <cell r="U9301">
            <v>5</v>
          </cell>
          <cell r="V9301" t="str">
            <v>DE 04 A 07 DÍAS</v>
          </cell>
        </row>
        <row r="9302">
          <cell r="Q9302" t="str">
            <v>BANCOMER416344487026595591201</v>
          </cell>
          <cell r="R9302" t="str">
            <v>O.K.</v>
          </cell>
          <cell r="S9302" t="str">
            <v>CONCILIADA</v>
          </cell>
          <cell r="T9302">
            <v>41634</v>
          </cell>
          <cell r="U9302">
            <v>5</v>
          </cell>
          <cell r="V9302" t="str">
            <v>DE 04 A 07 DÍAS</v>
          </cell>
        </row>
        <row r="9303">
          <cell r="Q9303" t="str">
            <v>BANCOMER416344487026595820535</v>
          </cell>
          <cell r="R9303" t="str">
            <v>O.K.</v>
          </cell>
          <cell r="S9303" t="str">
            <v>CONCILIADA</v>
          </cell>
          <cell r="T9303">
            <v>41634</v>
          </cell>
          <cell r="U9303">
            <v>5</v>
          </cell>
          <cell r="V9303" t="str">
            <v>DE 04 A 07 DÍAS</v>
          </cell>
        </row>
        <row r="9304">
          <cell r="Q9304" t="str">
            <v>BANCOMER416344487026595440060</v>
          </cell>
          <cell r="R9304" t="str">
            <v>O.K.</v>
          </cell>
          <cell r="S9304" t="str">
            <v>CONCILIADA</v>
          </cell>
          <cell r="T9304">
            <v>41634</v>
          </cell>
          <cell r="U9304">
            <v>5</v>
          </cell>
          <cell r="V9304" t="str">
            <v>DE 04 A 07 DÍAS</v>
          </cell>
        </row>
        <row r="9305">
          <cell r="Q9305" t="str">
            <v>BANCOMER416344487026595504378</v>
          </cell>
          <cell r="R9305" t="str">
            <v>O.K.</v>
          </cell>
          <cell r="S9305" t="str">
            <v>CONCILIADA</v>
          </cell>
          <cell r="T9305">
            <v>41634</v>
          </cell>
          <cell r="U9305">
            <v>5</v>
          </cell>
          <cell r="V9305" t="str">
            <v>DE 04 A 07 DÍAS</v>
          </cell>
        </row>
        <row r="9306">
          <cell r="Q9306" t="str">
            <v>BANCOMER416344487026595374913</v>
          </cell>
          <cell r="R9306" t="str">
            <v>O.K.</v>
          </cell>
          <cell r="S9306" t="str">
            <v>CONCILIADA</v>
          </cell>
          <cell r="T9306">
            <v>41634</v>
          </cell>
          <cell r="U9306">
            <v>5</v>
          </cell>
          <cell r="V9306" t="str">
            <v>DE 04 A 07 DÍAS</v>
          </cell>
        </row>
        <row r="9307">
          <cell r="Q9307" t="str">
            <v>BANCOMER416344487026595374897</v>
          </cell>
          <cell r="R9307" t="str">
            <v>O.K.</v>
          </cell>
          <cell r="S9307" t="str">
            <v>CONCILIADA</v>
          </cell>
          <cell r="T9307">
            <v>41634</v>
          </cell>
          <cell r="U9307">
            <v>5</v>
          </cell>
          <cell r="V9307" t="str">
            <v>DE 04 A 07 DÍAS</v>
          </cell>
        </row>
        <row r="9308">
          <cell r="Q9308" t="str">
            <v>BANCOMER416344487026596025688</v>
          </cell>
          <cell r="R9308" t="str">
            <v>O.K.</v>
          </cell>
          <cell r="S9308" t="str">
            <v>CONCILIADA</v>
          </cell>
          <cell r="T9308">
            <v>41634</v>
          </cell>
          <cell r="U9308">
            <v>5</v>
          </cell>
          <cell r="V9308" t="str">
            <v>DE 04 A 07 DÍAS</v>
          </cell>
        </row>
        <row r="9309">
          <cell r="Q9309" t="str">
            <v>BANCOMER416344487026595374707</v>
          </cell>
          <cell r="R9309" t="str">
            <v>O.K.</v>
          </cell>
          <cell r="S9309" t="str">
            <v>CONCILIADA</v>
          </cell>
          <cell r="T9309">
            <v>41634</v>
          </cell>
          <cell r="U9309">
            <v>5</v>
          </cell>
          <cell r="V9309" t="str">
            <v>DE 04 A 07 DÍAS</v>
          </cell>
        </row>
        <row r="9310">
          <cell r="Q9310" t="str">
            <v>BANCOMER416344487026595574561</v>
          </cell>
          <cell r="R9310" t="str">
            <v>O.K.</v>
          </cell>
          <cell r="S9310" t="str">
            <v>CONCILIADA</v>
          </cell>
          <cell r="T9310">
            <v>41634</v>
          </cell>
          <cell r="U9310">
            <v>5</v>
          </cell>
          <cell r="V9310" t="str">
            <v>DE 04 A 07 DÍAS</v>
          </cell>
        </row>
        <row r="9311">
          <cell r="Q9311" t="str">
            <v>BANCOMER416344487026595374772</v>
          </cell>
          <cell r="R9311" t="str">
            <v>O.K.</v>
          </cell>
          <cell r="S9311" t="str">
            <v>CONCILIADA</v>
          </cell>
          <cell r="T9311">
            <v>41634</v>
          </cell>
          <cell r="U9311">
            <v>5</v>
          </cell>
          <cell r="V9311" t="str">
            <v>DE 04 A 07 DÍAS</v>
          </cell>
        </row>
        <row r="9312">
          <cell r="Q9312" t="str">
            <v>BANCOMER416344487026597135985</v>
          </cell>
          <cell r="R9312" t="str">
            <v>O.K.</v>
          </cell>
          <cell r="S9312" t="str">
            <v>CONCILIADA</v>
          </cell>
          <cell r="T9312">
            <v>41634</v>
          </cell>
          <cell r="U9312">
            <v>5</v>
          </cell>
          <cell r="V9312" t="str">
            <v>DE 04 A 07 DÍAS</v>
          </cell>
        </row>
        <row r="9313">
          <cell r="Q9313" t="str">
            <v>BANCOMER416344487026591001952</v>
          </cell>
          <cell r="R9313" t="str">
            <v>O.K.</v>
          </cell>
          <cell r="S9313" t="str">
            <v>CONCILIADA</v>
          </cell>
          <cell r="T9313">
            <v>41634</v>
          </cell>
          <cell r="U9313">
            <v>5</v>
          </cell>
          <cell r="V9313" t="str">
            <v>DE 04 A 07 DÍAS</v>
          </cell>
        </row>
        <row r="9314">
          <cell r="Q9314" t="str">
            <v>BANCOMER416344487026591785559</v>
          </cell>
          <cell r="R9314" t="str">
            <v>O.K.</v>
          </cell>
          <cell r="S9314" t="str">
            <v>CONCILIADA</v>
          </cell>
          <cell r="T9314">
            <v>41634</v>
          </cell>
          <cell r="U9314">
            <v>5</v>
          </cell>
          <cell r="V9314" t="str">
            <v>DE 04 A 07 DÍAS</v>
          </cell>
        </row>
        <row r="9315">
          <cell r="Q9315" t="str">
            <v>BANCOMER416344487026595725379</v>
          </cell>
          <cell r="R9315" t="str">
            <v>O.K.</v>
          </cell>
          <cell r="S9315" t="str">
            <v>COMPENSADA</v>
          </cell>
          <cell r="T9315">
            <v>41635</v>
          </cell>
          <cell r="U9315">
            <v>5</v>
          </cell>
          <cell r="V9315" t="str">
            <v>DE 04 A 07 DÍAS</v>
          </cell>
        </row>
        <row r="9316">
          <cell r="Q9316" t="str">
            <v>BANCOMER416344487026591005224</v>
          </cell>
          <cell r="R9316" t="str">
            <v>O.K.</v>
          </cell>
          <cell r="S9316" t="str">
            <v>CONCILIADA</v>
          </cell>
          <cell r="T9316">
            <v>41634</v>
          </cell>
          <cell r="U9316">
            <v>5</v>
          </cell>
          <cell r="V9316" t="str">
            <v>DE 04 A 07 DÍAS</v>
          </cell>
        </row>
        <row r="9317">
          <cell r="Q9317" t="str">
            <v>BANCOMER416344487026595822309</v>
          </cell>
          <cell r="R9317" t="str">
            <v>O.K.</v>
          </cell>
          <cell r="S9317" t="str">
            <v>CONCILIADA</v>
          </cell>
          <cell r="T9317">
            <v>41634</v>
          </cell>
          <cell r="U9317">
            <v>5</v>
          </cell>
          <cell r="V9317" t="str">
            <v>DE 04 A 07 DÍAS</v>
          </cell>
        </row>
        <row r="9318">
          <cell r="Q9318" t="str">
            <v>BANCOMER416344487026595374970</v>
          </cell>
          <cell r="R9318" t="str">
            <v>O.K.</v>
          </cell>
          <cell r="S9318" t="str">
            <v>CONCILIADA</v>
          </cell>
          <cell r="T9318">
            <v>41634</v>
          </cell>
          <cell r="U9318">
            <v>5</v>
          </cell>
          <cell r="V9318" t="str">
            <v>DE 04 A 07 DÍAS</v>
          </cell>
        </row>
        <row r="9319">
          <cell r="Q9319" t="str">
            <v>BANCOMER416344487026595982723</v>
          </cell>
          <cell r="R9319" t="str">
            <v>O.K.</v>
          </cell>
          <cell r="S9319" t="str">
            <v>CONCILIADA</v>
          </cell>
          <cell r="T9319">
            <v>41634</v>
          </cell>
          <cell r="U9319">
            <v>5</v>
          </cell>
          <cell r="V9319" t="str">
            <v>DE 04 A 07 DÍAS</v>
          </cell>
        </row>
        <row r="9320">
          <cell r="Q9320" t="str">
            <v>BANCOMER416344487026591448588</v>
          </cell>
          <cell r="R9320" t="str">
            <v>O.K.</v>
          </cell>
          <cell r="S9320" t="str">
            <v>CONCILIADA</v>
          </cell>
          <cell r="T9320">
            <v>41634</v>
          </cell>
          <cell r="U9320">
            <v>5</v>
          </cell>
          <cell r="V9320" t="str">
            <v>DE 04 A 07 DÍAS</v>
          </cell>
        </row>
        <row r="9321">
          <cell r="Q9321" t="str">
            <v>BANCOMER416344487026595695937</v>
          </cell>
          <cell r="R9321" t="str">
            <v>O.K.</v>
          </cell>
          <cell r="S9321" t="str">
            <v>CONCILIADA</v>
          </cell>
          <cell r="T9321">
            <v>41634</v>
          </cell>
          <cell r="U9321">
            <v>5</v>
          </cell>
          <cell r="V9321" t="str">
            <v>DE 04 A 07 DÍAS</v>
          </cell>
        </row>
        <row r="9322">
          <cell r="Q9322" t="str">
            <v>BANCOMER416344487026595374947</v>
          </cell>
          <cell r="R9322" t="str">
            <v>O.K.</v>
          </cell>
          <cell r="S9322" t="str">
            <v>CONCILIADA</v>
          </cell>
          <cell r="T9322">
            <v>41634</v>
          </cell>
          <cell r="U9322">
            <v>5</v>
          </cell>
          <cell r="V9322" t="str">
            <v>DE 04 A 07 DÍAS</v>
          </cell>
        </row>
        <row r="9323">
          <cell r="Q9323" t="str">
            <v>BANCOMER416344487026595848627</v>
          </cell>
          <cell r="R9323" t="str">
            <v>O.K.</v>
          </cell>
          <cell r="S9323" t="str">
            <v>CONCILIADA</v>
          </cell>
          <cell r="T9323">
            <v>41634</v>
          </cell>
          <cell r="U9323">
            <v>5</v>
          </cell>
          <cell r="V9323" t="str">
            <v>DE 04 A 07 DÍAS</v>
          </cell>
        </row>
        <row r="9324">
          <cell r="Q9324" t="str">
            <v>BANCOMER416344487026595374806</v>
          </cell>
          <cell r="R9324" t="str">
            <v>O.K.</v>
          </cell>
          <cell r="S9324" t="str">
            <v>CONCILIADA</v>
          </cell>
          <cell r="T9324">
            <v>41634</v>
          </cell>
          <cell r="U9324">
            <v>5</v>
          </cell>
          <cell r="V9324" t="str">
            <v>DE 04 A 07 DÍAS</v>
          </cell>
        </row>
        <row r="9325">
          <cell r="Q9325" t="str">
            <v>BANCOMER416344487026595374723</v>
          </cell>
          <cell r="R9325" t="str">
            <v>O.K.</v>
          </cell>
          <cell r="S9325" t="str">
            <v>CONCILIADA</v>
          </cell>
          <cell r="T9325">
            <v>41634</v>
          </cell>
          <cell r="U9325">
            <v>5</v>
          </cell>
          <cell r="V9325" t="str">
            <v>DE 04 A 07 DÍAS</v>
          </cell>
        </row>
        <row r="9326">
          <cell r="Q9326" t="str">
            <v>BANCOMER416344487026591004776</v>
          </cell>
          <cell r="R9326" t="str">
            <v>O.K.</v>
          </cell>
          <cell r="S9326" t="str">
            <v>CONCILIADA</v>
          </cell>
          <cell r="T9326">
            <v>41634</v>
          </cell>
          <cell r="U9326">
            <v>5</v>
          </cell>
          <cell r="V9326" t="str">
            <v>DE 04 A 07 DÍAS</v>
          </cell>
        </row>
        <row r="9327">
          <cell r="Q9327" t="str">
            <v>BANCOMER416344487026595870779</v>
          </cell>
          <cell r="R9327" t="str">
            <v>O.K.</v>
          </cell>
          <cell r="S9327" t="str">
            <v>CONCILIADA</v>
          </cell>
          <cell r="T9327">
            <v>41634</v>
          </cell>
          <cell r="U9327">
            <v>5</v>
          </cell>
          <cell r="V9327" t="str">
            <v>DE 04 A 07 DÍAS</v>
          </cell>
        </row>
        <row r="9328">
          <cell r="Q9328" t="str">
            <v>BANCOMER416344487026595404363</v>
          </cell>
          <cell r="R9328" t="str">
            <v>O.K.</v>
          </cell>
          <cell r="S9328" t="str">
            <v>CONCILIADA</v>
          </cell>
          <cell r="T9328">
            <v>41634</v>
          </cell>
          <cell r="U9328">
            <v>5</v>
          </cell>
          <cell r="V9328" t="str">
            <v>DE 04 A 07 DÍAS</v>
          </cell>
        </row>
        <row r="9329">
          <cell r="Q9329" t="str">
            <v>BANCOMER416344487026591247964</v>
          </cell>
          <cell r="R9329" t="str">
            <v>O.K.</v>
          </cell>
          <cell r="S9329" t="str">
            <v>CONCILIADA</v>
          </cell>
          <cell r="T9329">
            <v>41634</v>
          </cell>
          <cell r="U9329">
            <v>5</v>
          </cell>
          <cell r="V9329" t="str">
            <v>DE 04 A 07 DÍAS</v>
          </cell>
        </row>
        <row r="9330">
          <cell r="Q9330" t="str">
            <v>BANCOMER416344487026591303833</v>
          </cell>
          <cell r="R9330" t="str">
            <v>O.K.</v>
          </cell>
          <cell r="S9330" t="str">
            <v>CONCILIADA</v>
          </cell>
          <cell r="T9330">
            <v>41634</v>
          </cell>
          <cell r="U9330">
            <v>5</v>
          </cell>
          <cell r="V9330" t="str">
            <v>DE 04 A 07 DÍAS</v>
          </cell>
        </row>
        <row r="9331">
          <cell r="Q9331" t="str">
            <v>BANCOMER416344487026591486554</v>
          </cell>
          <cell r="R9331" t="str">
            <v>O.K.</v>
          </cell>
          <cell r="S9331" t="str">
            <v>CONCILIADA</v>
          </cell>
          <cell r="T9331">
            <v>41634</v>
          </cell>
          <cell r="U9331">
            <v>5</v>
          </cell>
          <cell r="V9331" t="str">
            <v>DE 04 A 07 DÍAS</v>
          </cell>
        </row>
        <row r="9332">
          <cell r="Q9332" t="str">
            <v>BANCOMER416344487026591505437</v>
          </cell>
          <cell r="R9332" t="str">
            <v>O.K.</v>
          </cell>
          <cell r="S9332" t="str">
            <v>CONCILIADA</v>
          </cell>
          <cell r="T9332">
            <v>41634</v>
          </cell>
          <cell r="U9332">
            <v>5</v>
          </cell>
          <cell r="V9332" t="str">
            <v>DE 04 A 07 DÍAS</v>
          </cell>
        </row>
        <row r="9333">
          <cell r="Q9333" t="str">
            <v>BANCOMER416344487026595659164</v>
          </cell>
          <cell r="R9333" t="str">
            <v>O.K.</v>
          </cell>
          <cell r="S9333" t="str">
            <v>CONCILIADA</v>
          </cell>
          <cell r="T9333">
            <v>41634</v>
          </cell>
          <cell r="U9333">
            <v>5</v>
          </cell>
          <cell r="V9333" t="str">
            <v>DE 04 A 07 DÍAS</v>
          </cell>
        </row>
        <row r="9334">
          <cell r="Q9334" t="str">
            <v>BANCOMER416344487026591486711</v>
          </cell>
          <cell r="R9334" t="str">
            <v>O.K.</v>
          </cell>
          <cell r="S9334" t="str">
            <v>CONCILIADA</v>
          </cell>
          <cell r="T9334">
            <v>41634</v>
          </cell>
          <cell r="U9334">
            <v>5</v>
          </cell>
          <cell r="V9334" t="str">
            <v>DE 04 A 07 DÍAS</v>
          </cell>
        </row>
        <row r="9335">
          <cell r="Q9335" t="str">
            <v>BANCOMER416344487026595374731</v>
          </cell>
          <cell r="R9335" t="str">
            <v>O.K.</v>
          </cell>
          <cell r="S9335" t="str">
            <v>CONCILIADA</v>
          </cell>
          <cell r="T9335">
            <v>41634</v>
          </cell>
          <cell r="U9335">
            <v>5</v>
          </cell>
          <cell r="V9335" t="str">
            <v>DE 04 A 07 DÍAS</v>
          </cell>
        </row>
        <row r="9336">
          <cell r="Q9336" t="str">
            <v>BANCOMER416344487026595614128</v>
          </cell>
          <cell r="R9336" t="str">
            <v>O.K.</v>
          </cell>
          <cell r="S9336" t="str">
            <v>CONCILIADA</v>
          </cell>
          <cell r="T9336">
            <v>41634</v>
          </cell>
          <cell r="U9336">
            <v>5</v>
          </cell>
          <cell r="V9336" t="str">
            <v>DE 04 A 07 DÍAS</v>
          </cell>
        </row>
        <row r="9337">
          <cell r="Q9337" t="str">
            <v>BANCOMER416344487026595775739</v>
          </cell>
          <cell r="R9337" t="str">
            <v>O.K.</v>
          </cell>
          <cell r="S9337" t="str">
            <v>CONCILIADA</v>
          </cell>
          <cell r="T9337">
            <v>41634</v>
          </cell>
          <cell r="U9337">
            <v>5</v>
          </cell>
          <cell r="V9337" t="str">
            <v>DE 04 A 07 DÍAS</v>
          </cell>
        </row>
        <row r="9338">
          <cell r="Q9338" t="str">
            <v>BANCOMER416344487026591444405</v>
          </cell>
          <cell r="R9338" t="str">
            <v>O.K.</v>
          </cell>
          <cell r="S9338" t="str">
            <v>CONCILIADA</v>
          </cell>
          <cell r="T9338">
            <v>41634</v>
          </cell>
          <cell r="U9338">
            <v>5</v>
          </cell>
          <cell r="V9338" t="str">
            <v>DE 04 A 07 DÍAS</v>
          </cell>
        </row>
        <row r="9339">
          <cell r="Q9339" t="str">
            <v>BANCOMER416344487026596743777</v>
          </cell>
          <cell r="R9339" t="str">
            <v>O.K.</v>
          </cell>
          <cell r="S9339" t="str">
            <v>CONCILIADA</v>
          </cell>
          <cell r="T9339">
            <v>41634</v>
          </cell>
          <cell r="U9339">
            <v>5</v>
          </cell>
          <cell r="V9339" t="str">
            <v>DE 04 A 07 DÍAS</v>
          </cell>
        </row>
        <row r="9340">
          <cell r="Q9340" t="str">
            <v>BANCOMER416344487026591268069</v>
          </cell>
          <cell r="R9340" t="str">
            <v>O.K.</v>
          </cell>
          <cell r="S9340" t="str">
            <v>CONCILIADA</v>
          </cell>
          <cell r="T9340">
            <v>41634</v>
          </cell>
          <cell r="U9340">
            <v>5</v>
          </cell>
          <cell r="V9340" t="str">
            <v>DE 04 A 07 DÍAS</v>
          </cell>
        </row>
        <row r="9341">
          <cell r="Q9341" t="str">
            <v>BANCOMER416344487026591247972</v>
          </cell>
          <cell r="R9341" t="str">
            <v>O.K.</v>
          </cell>
          <cell r="S9341" t="str">
            <v>CONCILIADA</v>
          </cell>
          <cell r="T9341">
            <v>41634</v>
          </cell>
          <cell r="U9341">
            <v>5</v>
          </cell>
          <cell r="V9341" t="str">
            <v>DE 04 A 07 DÍAS</v>
          </cell>
        </row>
        <row r="9342">
          <cell r="Q9342" t="str">
            <v>BANCOMER416344487026591303866</v>
          </cell>
          <cell r="R9342" t="str">
            <v>O.K.</v>
          </cell>
          <cell r="S9342" t="str">
            <v>CONCILIADA</v>
          </cell>
          <cell r="T9342">
            <v>41634</v>
          </cell>
          <cell r="U9342">
            <v>5</v>
          </cell>
          <cell r="V9342" t="str">
            <v>DE 04 A 07 DÍAS</v>
          </cell>
        </row>
        <row r="9343">
          <cell r="Q9343" t="str">
            <v>BANCOMER416344487026595374822</v>
          </cell>
          <cell r="R9343" t="str">
            <v>O.K.</v>
          </cell>
          <cell r="S9343" t="str">
            <v>CONCILIADA</v>
          </cell>
          <cell r="T9343">
            <v>41634</v>
          </cell>
          <cell r="U9343">
            <v>5</v>
          </cell>
          <cell r="V9343" t="str">
            <v>DE 04 A 07 DÍAS</v>
          </cell>
        </row>
        <row r="9344">
          <cell r="Q9344" t="str">
            <v>BANCOMER416344487026591480870</v>
          </cell>
          <cell r="R9344" t="str">
            <v>O.K.</v>
          </cell>
          <cell r="S9344" t="str">
            <v>CONCILIADA</v>
          </cell>
          <cell r="T9344">
            <v>41634</v>
          </cell>
          <cell r="U9344">
            <v>5</v>
          </cell>
          <cell r="V9344" t="str">
            <v>DE 04 A 07 DÍAS</v>
          </cell>
        </row>
        <row r="9345">
          <cell r="Q9345" t="str">
            <v>BANCOMER416344487026591450683</v>
          </cell>
          <cell r="R9345" t="str">
            <v>O.K.</v>
          </cell>
          <cell r="S9345" t="str">
            <v>CONCILIADA</v>
          </cell>
          <cell r="T9345">
            <v>41634</v>
          </cell>
          <cell r="U9345">
            <v>5</v>
          </cell>
          <cell r="V9345" t="str">
            <v>DE 04 A 07 DÍAS</v>
          </cell>
        </row>
        <row r="9346">
          <cell r="Q9346" t="str">
            <v>BANCOMER416344487026595374871</v>
          </cell>
          <cell r="R9346" t="str">
            <v>O.K.</v>
          </cell>
          <cell r="S9346" t="str">
            <v>CONCILIADA</v>
          </cell>
          <cell r="T9346">
            <v>41634</v>
          </cell>
          <cell r="U9346">
            <v>5</v>
          </cell>
          <cell r="V9346" t="str">
            <v>DE 04 A 07 DÍAS</v>
          </cell>
        </row>
        <row r="9347">
          <cell r="Q9347" t="str">
            <v>BANCOMER416344487026595782610</v>
          </cell>
          <cell r="R9347" t="str">
            <v>O.K.</v>
          </cell>
          <cell r="S9347" t="str">
            <v>CONCILIADA</v>
          </cell>
          <cell r="T9347">
            <v>41634</v>
          </cell>
          <cell r="U9347">
            <v>5</v>
          </cell>
          <cell r="V9347" t="str">
            <v>DE 04 A 07 DÍAS</v>
          </cell>
        </row>
        <row r="9348">
          <cell r="Q9348" t="str">
            <v>BANCOMER416344487026594121950</v>
          </cell>
          <cell r="R9348" t="str">
            <v>O.K.</v>
          </cell>
          <cell r="S9348" t="str">
            <v>COMPENSADA</v>
          </cell>
          <cell r="T9348">
            <v>41634</v>
          </cell>
          <cell r="U9348">
            <v>5</v>
          </cell>
          <cell r="V9348" t="str">
            <v>DE 04 A 07 DÍAS</v>
          </cell>
        </row>
        <row r="9349">
          <cell r="Q9349" t="str">
            <v>BANCOMER416344487026591017750</v>
          </cell>
          <cell r="R9349" t="str">
            <v>O.K.</v>
          </cell>
          <cell r="S9349" t="str">
            <v>CONCILIADA</v>
          </cell>
          <cell r="T9349">
            <v>41634</v>
          </cell>
          <cell r="U9349">
            <v>5</v>
          </cell>
          <cell r="V9349" t="str">
            <v>DE 04 A 07 DÍAS</v>
          </cell>
        </row>
        <row r="9350">
          <cell r="Q9350" t="str">
            <v>BANCOMER416344487026595659388</v>
          </cell>
          <cell r="R9350" t="str">
            <v>O.K.</v>
          </cell>
          <cell r="S9350" t="str">
            <v>CONCILIADA</v>
          </cell>
          <cell r="T9350">
            <v>41634</v>
          </cell>
          <cell r="U9350">
            <v>5</v>
          </cell>
          <cell r="V9350" t="str">
            <v>DE 04 A 07 DÍAS</v>
          </cell>
        </row>
        <row r="9351">
          <cell r="Q9351" t="str">
            <v>BANCOMER416344487026595607155</v>
          </cell>
          <cell r="R9351" t="str">
            <v>O.K.</v>
          </cell>
          <cell r="S9351" t="str">
            <v>CONCILIADA</v>
          </cell>
          <cell r="T9351">
            <v>41634</v>
          </cell>
          <cell r="U9351">
            <v>5</v>
          </cell>
          <cell r="V9351" t="str">
            <v>DE 04 A 07 DÍAS</v>
          </cell>
        </row>
        <row r="9352">
          <cell r="Q9352" t="str">
            <v>BANCOMER416344487026595374962</v>
          </cell>
          <cell r="R9352" t="str">
            <v>O.K.</v>
          </cell>
          <cell r="S9352" t="str">
            <v>CONCILIADA</v>
          </cell>
          <cell r="T9352">
            <v>41634</v>
          </cell>
          <cell r="U9352">
            <v>5</v>
          </cell>
          <cell r="V9352" t="str">
            <v>DE 04 A 07 DÍAS</v>
          </cell>
        </row>
        <row r="9353">
          <cell r="Q9353" t="str">
            <v>BANCOMER416344487026591011465</v>
          </cell>
          <cell r="R9353" t="str">
            <v>O.K.</v>
          </cell>
          <cell r="S9353" t="str">
            <v>CONCILIADA</v>
          </cell>
          <cell r="T9353">
            <v>41634</v>
          </cell>
          <cell r="U9353">
            <v>5</v>
          </cell>
          <cell r="V9353" t="str">
            <v>DE 04 A 07 DÍAS</v>
          </cell>
        </row>
        <row r="9354">
          <cell r="Q9354" t="str">
            <v>BANCOMER416344487026591673862</v>
          </cell>
          <cell r="R9354" t="str">
            <v>O.K.</v>
          </cell>
          <cell r="S9354" t="str">
            <v>CONCILIADA</v>
          </cell>
          <cell r="T9354">
            <v>41634</v>
          </cell>
          <cell r="U9354">
            <v>5</v>
          </cell>
          <cell r="V9354" t="str">
            <v>DE 04 A 07 DÍAS</v>
          </cell>
        </row>
        <row r="9355">
          <cell r="Q9355" t="str">
            <v>BANORTE4163471001335719223</v>
          </cell>
          <cell r="R9355" t="str">
            <v>O.K.</v>
          </cell>
          <cell r="S9355" t="str">
            <v>CONCILIADA</v>
          </cell>
          <cell r="T9355">
            <v>41634</v>
          </cell>
          <cell r="U9355">
            <v>5</v>
          </cell>
          <cell r="V9355" t="str">
            <v>DE 04 A 07 DÍAS</v>
          </cell>
        </row>
        <row r="9356">
          <cell r="Q9356" t="str">
            <v>BANORTE4163471001335723741</v>
          </cell>
          <cell r="R9356" t="str">
            <v>O.K.</v>
          </cell>
          <cell r="S9356" t="str">
            <v>CONCILIADA</v>
          </cell>
          <cell r="T9356">
            <v>41634</v>
          </cell>
          <cell r="U9356">
            <v>5</v>
          </cell>
          <cell r="V9356" t="str">
            <v>DE 04 A 07 DÍAS</v>
          </cell>
        </row>
        <row r="9357">
          <cell r="Q9357" t="str">
            <v>BANORTE4163471001335729107</v>
          </cell>
          <cell r="R9357" t="str">
            <v>O.K.</v>
          </cell>
          <cell r="S9357" t="str">
            <v>CONCILIADA</v>
          </cell>
          <cell r="T9357">
            <v>41634</v>
          </cell>
          <cell r="U9357">
            <v>5</v>
          </cell>
          <cell r="V9357" t="str">
            <v>DE 04 A 07 DÍAS</v>
          </cell>
        </row>
        <row r="9358">
          <cell r="Q9358" t="str">
            <v>BANORTE4163471001335732286</v>
          </cell>
          <cell r="R9358" t="str">
            <v>O.K.</v>
          </cell>
          <cell r="S9358" t="str">
            <v>CONCILIADA</v>
          </cell>
          <cell r="T9358">
            <v>41634</v>
          </cell>
          <cell r="U9358">
            <v>5</v>
          </cell>
          <cell r="V9358" t="str">
            <v>DE 04 A 07 DÍAS</v>
          </cell>
        </row>
        <row r="9359">
          <cell r="Q9359" t="str">
            <v>BANORTE4163471001335744405</v>
          </cell>
          <cell r="R9359" t="str">
            <v>O.K.</v>
          </cell>
          <cell r="S9359" t="str">
            <v>CONCILIADA</v>
          </cell>
          <cell r="T9359">
            <v>41634</v>
          </cell>
          <cell r="U9359">
            <v>5</v>
          </cell>
          <cell r="V9359" t="str">
            <v>DE 04 A 07 DÍAS</v>
          </cell>
        </row>
        <row r="9360">
          <cell r="Q9360" t="str">
            <v>BANORTE4163471001335747345</v>
          </cell>
          <cell r="R9360" t="str">
            <v>O.K.</v>
          </cell>
          <cell r="S9360" t="str">
            <v>CONCILIADA</v>
          </cell>
          <cell r="T9360">
            <v>41634</v>
          </cell>
          <cell r="U9360">
            <v>5</v>
          </cell>
          <cell r="V9360" t="str">
            <v>DE 04 A 07 DÍAS</v>
          </cell>
        </row>
        <row r="9361">
          <cell r="Q9361" t="str">
            <v>BANORTE4163471001335747355</v>
          </cell>
          <cell r="R9361" t="str">
            <v>O.K.</v>
          </cell>
          <cell r="S9361" t="str">
            <v>CONCILIADA</v>
          </cell>
          <cell r="T9361">
            <v>41634</v>
          </cell>
          <cell r="U9361">
            <v>5</v>
          </cell>
          <cell r="V9361" t="str">
            <v>DE 04 A 07 DÍAS</v>
          </cell>
        </row>
        <row r="9362">
          <cell r="Q9362" t="str">
            <v>BANORTE4163471001335748563</v>
          </cell>
          <cell r="R9362" t="str">
            <v>O.K.</v>
          </cell>
          <cell r="S9362" t="str">
            <v>CONCILIADA</v>
          </cell>
          <cell r="T9362">
            <v>41634</v>
          </cell>
          <cell r="U9362">
            <v>5</v>
          </cell>
          <cell r="V9362" t="str">
            <v>DE 04 A 07 DÍAS</v>
          </cell>
        </row>
        <row r="9363">
          <cell r="Q9363" t="str">
            <v>BANORTE4163471001335750667</v>
          </cell>
          <cell r="R9363" t="str">
            <v>O.K.</v>
          </cell>
          <cell r="S9363" t="str">
            <v>CONCILIADA</v>
          </cell>
          <cell r="T9363">
            <v>41634</v>
          </cell>
          <cell r="U9363">
            <v>5</v>
          </cell>
          <cell r="V9363" t="str">
            <v>DE 04 A 07 DÍAS</v>
          </cell>
        </row>
        <row r="9364">
          <cell r="Q9364" t="str">
            <v>BANORTE4163471001335750691</v>
          </cell>
          <cell r="R9364" t="str">
            <v>O.K.</v>
          </cell>
          <cell r="S9364" t="str">
            <v>CONCILIADA</v>
          </cell>
          <cell r="T9364">
            <v>41634</v>
          </cell>
          <cell r="U9364">
            <v>5</v>
          </cell>
          <cell r="V9364" t="str">
            <v>DE 04 A 07 DÍAS</v>
          </cell>
        </row>
        <row r="9365">
          <cell r="Q9365" t="str">
            <v>BANORTE4163471001335750709</v>
          </cell>
          <cell r="R9365" t="str">
            <v>O.K.</v>
          </cell>
          <cell r="S9365" t="str">
            <v>CONCILIADA</v>
          </cell>
          <cell r="T9365">
            <v>41634</v>
          </cell>
          <cell r="U9365">
            <v>5</v>
          </cell>
          <cell r="V9365" t="str">
            <v>DE 04 A 07 DÍAS</v>
          </cell>
        </row>
        <row r="9366">
          <cell r="Q9366" t="str">
            <v>BANORTE4163471001335758919</v>
          </cell>
          <cell r="R9366" t="str">
            <v>O.K.</v>
          </cell>
          <cell r="S9366" t="str">
            <v>CONCILIADA</v>
          </cell>
          <cell r="T9366">
            <v>41634</v>
          </cell>
          <cell r="U9366">
            <v>5</v>
          </cell>
          <cell r="V9366" t="str">
            <v>DE 04 A 07 DÍAS</v>
          </cell>
        </row>
        <row r="9367">
          <cell r="Q9367" t="str">
            <v>BANORTE4163471001335774830</v>
          </cell>
          <cell r="R9367" t="str">
            <v>O.K.</v>
          </cell>
          <cell r="S9367" t="str">
            <v>COMPENSADA</v>
          </cell>
          <cell r="T9367">
            <v>41634</v>
          </cell>
          <cell r="U9367">
            <v>5</v>
          </cell>
          <cell r="V9367" t="str">
            <v>DE 04 A 07 DÍAS</v>
          </cell>
        </row>
        <row r="9368">
          <cell r="Q9368" t="str">
            <v>BANORTE4163471001335783550</v>
          </cell>
          <cell r="R9368" t="str">
            <v>O.K.</v>
          </cell>
          <cell r="S9368" t="str">
            <v>CONCILIADA</v>
          </cell>
          <cell r="T9368">
            <v>41634</v>
          </cell>
          <cell r="U9368">
            <v>5</v>
          </cell>
          <cell r="V9368" t="str">
            <v>DE 04 A 07 DÍAS</v>
          </cell>
        </row>
        <row r="9369">
          <cell r="Q9369" t="str">
            <v>BANORTE4163471001335785415</v>
          </cell>
          <cell r="R9369" t="str">
            <v>O.K.</v>
          </cell>
          <cell r="S9369" t="str">
            <v>CONCILIADA</v>
          </cell>
          <cell r="T9369">
            <v>41634</v>
          </cell>
          <cell r="U9369">
            <v>5</v>
          </cell>
          <cell r="V9369" t="str">
            <v>DE 04 A 07 DÍAS</v>
          </cell>
        </row>
        <row r="9370">
          <cell r="Q9370" t="str">
            <v>BANORTE4163471001335786554</v>
          </cell>
          <cell r="R9370" t="str">
            <v>O.K.</v>
          </cell>
          <cell r="S9370" t="str">
            <v>CONCILIADA</v>
          </cell>
          <cell r="T9370">
            <v>41634</v>
          </cell>
          <cell r="U9370">
            <v>5</v>
          </cell>
          <cell r="V9370" t="str">
            <v>DE 04 A 07 DÍAS</v>
          </cell>
        </row>
        <row r="9371">
          <cell r="Q9371" t="str">
            <v>BANORTE4163471001335792156</v>
          </cell>
          <cell r="R9371" t="str">
            <v>O.K.</v>
          </cell>
          <cell r="S9371" t="str">
            <v>CONCILIADA</v>
          </cell>
          <cell r="T9371">
            <v>41634</v>
          </cell>
          <cell r="U9371">
            <v>5</v>
          </cell>
          <cell r="V9371" t="str">
            <v>DE 04 A 07 DÍAS</v>
          </cell>
        </row>
        <row r="9372">
          <cell r="Q9372" t="str">
            <v>BANORTE4163471001335795299</v>
          </cell>
          <cell r="R9372" t="str">
            <v>O.K.</v>
          </cell>
          <cell r="S9372" t="str">
            <v>COMPENSADA</v>
          </cell>
          <cell r="T9372">
            <v>41634</v>
          </cell>
          <cell r="U9372">
            <v>5</v>
          </cell>
          <cell r="V9372" t="str">
            <v>DE 04 A 07 DÍAS</v>
          </cell>
        </row>
        <row r="9373">
          <cell r="Q9373" t="str">
            <v>BANORTE4163471001335798616</v>
          </cell>
          <cell r="R9373" t="str">
            <v>O.K.</v>
          </cell>
          <cell r="S9373" t="str">
            <v>COMPENSADA</v>
          </cell>
          <cell r="T9373">
            <v>41634</v>
          </cell>
          <cell r="U9373">
            <v>5</v>
          </cell>
          <cell r="V9373" t="str">
            <v>DE 04 A 07 DÍAS</v>
          </cell>
        </row>
        <row r="9374">
          <cell r="Q9374" t="str">
            <v>BANORTE4163471001335723737</v>
          </cell>
          <cell r="R9374" t="str">
            <v>O.K.</v>
          </cell>
          <cell r="S9374" t="str">
            <v>CONCILIADA</v>
          </cell>
          <cell r="T9374">
            <v>41634</v>
          </cell>
          <cell r="U9374">
            <v>5</v>
          </cell>
          <cell r="V9374" t="str">
            <v>DE 04 A 07 DÍAS</v>
          </cell>
        </row>
        <row r="9375">
          <cell r="Q9375" t="str">
            <v>BANORTE4163471001335735985</v>
          </cell>
          <cell r="R9375" t="str">
            <v>O.K.</v>
          </cell>
          <cell r="S9375" t="str">
            <v>CONCILIADA</v>
          </cell>
          <cell r="T9375">
            <v>41634</v>
          </cell>
          <cell r="U9375">
            <v>5</v>
          </cell>
          <cell r="V9375" t="str">
            <v>DE 04 A 07 DÍAS</v>
          </cell>
        </row>
        <row r="9376">
          <cell r="Q9376" t="str">
            <v>BANORTE4163471001335747308</v>
          </cell>
          <cell r="R9376" t="str">
            <v>O.K.</v>
          </cell>
          <cell r="S9376" t="str">
            <v>CONCILIADA</v>
          </cell>
          <cell r="T9376">
            <v>41634</v>
          </cell>
          <cell r="U9376">
            <v>5</v>
          </cell>
          <cell r="V9376" t="str">
            <v>DE 04 A 07 DÍAS</v>
          </cell>
        </row>
        <row r="9377">
          <cell r="Q9377" t="str">
            <v>BANORTE4163471001335751934</v>
          </cell>
          <cell r="R9377" t="str">
            <v>O.K.</v>
          </cell>
          <cell r="S9377" t="str">
            <v>COMPENSADA</v>
          </cell>
          <cell r="T9377">
            <v>41634</v>
          </cell>
          <cell r="U9377">
            <v>5</v>
          </cell>
          <cell r="V9377" t="str">
            <v>DE 04 A 07 DÍAS</v>
          </cell>
        </row>
        <row r="9378">
          <cell r="Q9378" t="str">
            <v>BANORTE4163471001335751934</v>
          </cell>
          <cell r="R9378" t="str">
            <v>O.K.</v>
          </cell>
          <cell r="S9378" t="str">
            <v>COMPENSADA</v>
          </cell>
          <cell r="T9378">
            <v>41634</v>
          </cell>
          <cell r="U9378">
            <v>5</v>
          </cell>
          <cell r="V9378" t="str">
            <v>DE 04 A 07 DÍAS</v>
          </cell>
        </row>
        <row r="9379">
          <cell r="Q9379" t="str">
            <v>BANORTE4163471001335783216</v>
          </cell>
          <cell r="R9379" t="str">
            <v>O.K.</v>
          </cell>
          <cell r="S9379" t="str">
            <v>CONCILIADA</v>
          </cell>
          <cell r="T9379">
            <v>41634</v>
          </cell>
          <cell r="U9379">
            <v>5</v>
          </cell>
          <cell r="V9379" t="str">
            <v>DE 04 A 07 DÍAS</v>
          </cell>
        </row>
        <row r="9380">
          <cell r="Q9380" t="str">
            <v>BANORTE4163471001335758889</v>
          </cell>
          <cell r="R9380" t="str">
            <v>O.K.</v>
          </cell>
          <cell r="S9380" t="str">
            <v>COMPENSADA</v>
          </cell>
          <cell r="T9380">
            <v>41634</v>
          </cell>
          <cell r="U9380">
            <v>5</v>
          </cell>
          <cell r="V9380" t="str">
            <v>DE 04 A 07 DÍAS</v>
          </cell>
        </row>
        <row r="9381">
          <cell r="Q9381" t="str">
            <v>BANORTE4163471001335758892</v>
          </cell>
          <cell r="R9381" t="str">
            <v>O.K.</v>
          </cell>
          <cell r="S9381" t="str">
            <v>CONCILIADA</v>
          </cell>
          <cell r="T9381">
            <v>41634</v>
          </cell>
          <cell r="U9381">
            <v>5</v>
          </cell>
          <cell r="V9381" t="str">
            <v>DE 04 A 07 DÍAS</v>
          </cell>
        </row>
        <row r="9382">
          <cell r="Q9382" t="str">
            <v>BANORTE4163471001335703866</v>
          </cell>
          <cell r="R9382" t="str">
            <v>O.K.</v>
          </cell>
          <cell r="S9382" t="str">
            <v>CONCILIADA</v>
          </cell>
          <cell r="T9382">
            <v>41634</v>
          </cell>
          <cell r="U9382">
            <v>5</v>
          </cell>
          <cell r="V9382" t="str">
            <v>DE 04 A 07 DÍAS</v>
          </cell>
        </row>
        <row r="9383">
          <cell r="Q9383" t="str">
            <v>BANORTE4163471001335747972</v>
          </cell>
          <cell r="R9383" t="str">
            <v>O.K.</v>
          </cell>
          <cell r="S9383" t="str">
            <v>CONCILIADA</v>
          </cell>
          <cell r="T9383">
            <v>41634</v>
          </cell>
          <cell r="U9383">
            <v>5</v>
          </cell>
          <cell r="V9383" t="str">
            <v>DE 04 A 07 DÍAS</v>
          </cell>
        </row>
        <row r="9384">
          <cell r="Q9384" t="str">
            <v>BANORTE4163471001335770779</v>
          </cell>
          <cell r="R9384" t="str">
            <v>O.K.</v>
          </cell>
          <cell r="S9384" t="str">
            <v>CONCILIADA</v>
          </cell>
          <cell r="T9384">
            <v>41634</v>
          </cell>
          <cell r="U9384">
            <v>5</v>
          </cell>
          <cell r="V9384" t="str">
            <v>DE 04 A 07 DÍAS</v>
          </cell>
        </row>
        <row r="9385">
          <cell r="Q9385" t="str">
            <v>BANORTE4163471001335748588</v>
          </cell>
          <cell r="R9385" t="str">
            <v>O.K.</v>
          </cell>
          <cell r="S9385" t="str">
            <v>CONCILIADA</v>
          </cell>
          <cell r="T9385">
            <v>41634</v>
          </cell>
          <cell r="U9385">
            <v>5</v>
          </cell>
          <cell r="V9385" t="str">
            <v>DE 04 A 07 DÍAS</v>
          </cell>
        </row>
        <row r="9386">
          <cell r="Q9386" t="str">
            <v>BANORTE4163471001335752193</v>
          </cell>
          <cell r="R9386" t="str">
            <v>O.K.</v>
          </cell>
          <cell r="S9386" t="str">
            <v>CONCILIADA</v>
          </cell>
          <cell r="T9386">
            <v>41634</v>
          </cell>
          <cell r="U9386">
            <v>5</v>
          </cell>
          <cell r="V9386" t="str">
            <v>DE 04 A 07 DÍAS</v>
          </cell>
        </row>
        <row r="9387">
          <cell r="Q9387" t="str">
            <v>BANORTE4163471001335783501</v>
          </cell>
          <cell r="R9387" t="str">
            <v>O.K.</v>
          </cell>
          <cell r="S9387" t="str">
            <v>CONCILIADA</v>
          </cell>
          <cell r="T9387">
            <v>41634</v>
          </cell>
          <cell r="U9387">
            <v>5</v>
          </cell>
          <cell r="V9387" t="str">
            <v>DE 04 A 07 DÍAS</v>
          </cell>
        </row>
        <row r="9388">
          <cell r="Q9388" t="str">
            <v>BANORTE4163471001335795463</v>
          </cell>
          <cell r="R9388" t="str">
            <v>O.K.</v>
          </cell>
          <cell r="S9388" t="str">
            <v>CONCILIADA</v>
          </cell>
          <cell r="T9388">
            <v>41634</v>
          </cell>
          <cell r="U9388">
            <v>5</v>
          </cell>
          <cell r="V9388" t="str">
            <v>DE 04 A 07 DÍAS</v>
          </cell>
        </row>
        <row r="9389">
          <cell r="Q9389" t="str">
            <v>BANORTE4163471001335779552</v>
          </cell>
          <cell r="R9389" t="str">
            <v>O.K.</v>
          </cell>
          <cell r="S9389" t="str">
            <v>CONCILIADA</v>
          </cell>
          <cell r="T9389">
            <v>41634</v>
          </cell>
          <cell r="U9389">
            <v>5</v>
          </cell>
          <cell r="V9389" t="str">
            <v>DE 04 A 07 DÍAS</v>
          </cell>
        </row>
        <row r="9390">
          <cell r="Q9390" t="str">
            <v>BANORTE4163471001335786855</v>
          </cell>
          <cell r="R9390" t="str">
            <v>O.K.</v>
          </cell>
          <cell r="S9390" t="str">
            <v>CONCILIADA</v>
          </cell>
          <cell r="T9390">
            <v>41634</v>
          </cell>
          <cell r="U9390">
            <v>5</v>
          </cell>
          <cell r="V9390" t="str">
            <v>DE 04 A 07 DÍAS</v>
          </cell>
        </row>
        <row r="9391">
          <cell r="Q9391" t="str">
            <v>BANORTE4163471001335763522</v>
          </cell>
          <cell r="R9391" t="str">
            <v>O.K.</v>
          </cell>
          <cell r="S9391" t="str">
            <v>CONCILIADA</v>
          </cell>
          <cell r="T9391">
            <v>41634</v>
          </cell>
          <cell r="U9391">
            <v>5</v>
          </cell>
          <cell r="V9391" t="str">
            <v>DE 04 A 07 DÍAS</v>
          </cell>
        </row>
        <row r="9392">
          <cell r="Q9392" t="str">
            <v>BANORTE4163471001335741197</v>
          </cell>
          <cell r="R9392" t="str">
            <v>O.K.</v>
          </cell>
          <cell r="S9392" t="str">
            <v>CONCILIADA</v>
          </cell>
          <cell r="T9392">
            <v>41634</v>
          </cell>
          <cell r="U9392">
            <v>5</v>
          </cell>
          <cell r="V9392" t="str">
            <v>DE 04 A 07 DÍAS</v>
          </cell>
        </row>
        <row r="9393">
          <cell r="Q9393" t="str">
            <v>BANORTE4163471001335727319</v>
          </cell>
          <cell r="R9393" t="str">
            <v>O.K.</v>
          </cell>
          <cell r="S9393" t="str">
            <v>CONCILIADA</v>
          </cell>
          <cell r="T9393">
            <v>41634</v>
          </cell>
          <cell r="U9393">
            <v>5</v>
          </cell>
          <cell r="V9393" t="str">
            <v>DE 04 A 07 DÍAS</v>
          </cell>
        </row>
        <row r="9394">
          <cell r="Q9394" t="str">
            <v>BANORTE4163471001335719137</v>
          </cell>
          <cell r="R9394" t="str">
            <v>O.K.</v>
          </cell>
          <cell r="S9394" t="str">
            <v>CONCILIADA</v>
          </cell>
          <cell r="T9394">
            <v>41634</v>
          </cell>
          <cell r="U9394">
            <v>5</v>
          </cell>
          <cell r="V9394" t="str">
            <v>DE 04 A 07 DÍAS</v>
          </cell>
        </row>
        <row r="9395">
          <cell r="Q9395" t="str">
            <v>BANORTE4163471001335729024</v>
          </cell>
          <cell r="R9395" t="str">
            <v>O.K.</v>
          </cell>
          <cell r="S9395" t="str">
            <v>CONCILIADA</v>
          </cell>
          <cell r="T9395">
            <v>41634</v>
          </cell>
          <cell r="U9395">
            <v>5</v>
          </cell>
          <cell r="V9395" t="str">
            <v>DE 04 A 07 DÍAS</v>
          </cell>
        </row>
        <row r="9396">
          <cell r="Q9396" t="str">
            <v>BANORTE4163471001335761679</v>
          </cell>
          <cell r="R9396" t="str">
            <v>O.K.</v>
          </cell>
          <cell r="S9396" t="str">
            <v>CONCILIADA</v>
          </cell>
          <cell r="T9396">
            <v>41634</v>
          </cell>
          <cell r="U9396">
            <v>5</v>
          </cell>
          <cell r="V9396" t="str">
            <v>DE 04 A 07 DÍAS</v>
          </cell>
        </row>
        <row r="9397">
          <cell r="Q9397" t="str">
            <v>BANORTE4163471001335761669</v>
          </cell>
          <cell r="R9397" t="str">
            <v>O.K.</v>
          </cell>
          <cell r="S9397" t="str">
            <v>CONCILIADA</v>
          </cell>
          <cell r="T9397">
            <v>41634</v>
          </cell>
          <cell r="U9397">
            <v>5</v>
          </cell>
          <cell r="V9397" t="str">
            <v>DE 04 A 07 DÍAS</v>
          </cell>
        </row>
        <row r="9398">
          <cell r="Q9398" t="str">
            <v>BANORTE4163471001335761621</v>
          </cell>
          <cell r="R9398" t="str">
            <v>CONCILIACION</v>
          </cell>
          <cell r="S9398" t="str">
            <v xml:space="preserve"> </v>
          </cell>
          <cell r="T9398" t="str">
            <v xml:space="preserve"> </v>
          </cell>
          <cell r="U9398">
            <v>5</v>
          </cell>
          <cell r="V9398" t="str">
            <v>DE 04 A 07 DÍAS</v>
          </cell>
        </row>
        <row r="9399">
          <cell r="Q9399" t="str">
            <v>BANORTE4163471001335766256</v>
          </cell>
          <cell r="R9399" t="str">
            <v>O.K.</v>
          </cell>
          <cell r="S9399" t="str">
            <v>CONCILIADA</v>
          </cell>
          <cell r="T9399">
            <v>41634</v>
          </cell>
          <cell r="U9399">
            <v>5</v>
          </cell>
          <cell r="V9399" t="str">
            <v>DE 04 A 07 DÍAS</v>
          </cell>
        </row>
        <row r="9400">
          <cell r="Q9400" t="str">
            <v>BANORTE4163471001335769037</v>
          </cell>
          <cell r="R9400" t="str">
            <v>O.K.</v>
          </cell>
          <cell r="S9400" t="str">
            <v>CONCILIADA</v>
          </cell>
          <cell r="T9400">
            <v>41634</v>
          </cell>
          <cell r="U9400">
            <v>5</v>
          </cell>
          <cell r="V9400" t="str">
            <v>DE 04 A 07 DÍAS</v>
          </cell>
        </row>
        <row r="9401">
          <cell r="Q9401" t="str">
            <v>BANORTE4163471001335783214</v>
          </cell>
          <cell r="R9401" t="str">
            <v>O.K.</v>
          </cell>
          <cell r="S9401" t="str">
            <v>CONCILIADA</v>
          </cell>
          <cell r="T9401">
            <v>41634</v>
          </cell>
          <cell r="U9401">
            <v>5</v>
          </cell>
          <cell r="V9401" t="str">
            <v>DE 04 A 07 DÍAS</v>
          </cell>
        </row>
        <row r="9402">
          <cell r="Q9402" t="str">
            <v>BANORTE4163471001335761657</v>
          </cell>
          <cell r="R9402" t="str">
            <v>O.K.</v>
          </cell>
          <cell r="S9402" t="str">
            <v>CONCILIADA</v>
          </cell>
          <cell r="T9402">
            <v>41634</v>
          </cell>
          <cell r="U9402">
            <v>5</v>
          </cell>
          <cell r="V9402" t="str">
            <v>DE 04 A 07 DÍAS</v>
          </cell>
        </row>
        <row r="9403">
          <cell r="Q9403" t="str">
            <v>BANORTE4163471001335758920</v>
          </cell>
          <cell r="R9403" t="str">
            <v>O.K.</v>
          </cell>
          <cell r="S9403" t="str">
            <v>CONCILIADA</v>
          </cell>
          <cell r="T9403">
            <v>41634</v>
          </cell>
          <cell r="U9403">
            <v>5</v>
          </cell>
          <cell r="V9403" t="str">
            <v>DE 04 A 07 DÍAS</v>
          </cell>
        </row>
        <row r="9404">
          <cell r="Q9404" t="str">
            <v>BANORTE4163471001335747353</v>
          </cell>
          <cell r="R9404" t="str">
            <v>O.K.</v>
          </cell>
          <cell r="S9404" t="str">
            <v>CONCILIADA</v>
          </cell>
          <cell r="T9404">
            <v>41634</v>
          </cell>
          <cell r="U9404">
            <v>5</v>
          </cell>
          <cell r="V9404" t="str">
            <v>DE 04 A 07 DÍAS</v>
          </cell>
        </row>
        <row r="9405">
          <cell r="Q9405" t="str">
            <v>BANORTE4163471001335708731</v>
          </cell>
          <cell r="R9405" t="str">
            <v>O.K.</v>
          </cell>
          <cell r="S9405" t="str">
            <v>CONCILIADA</v>
          </cell>
          <cell r="T9405">
            <v>41634</v>
          </cell>
          <cell r="U9405">
            <v>5</v>
          </cell>
          <cell r="V9405" t="str">
            <v>DE 04 A 07 DÍAS</v>
          </cell>
        </row>
        <row r="9406">
          <cell r="Q9406" t="str">
            <v>BANORTE4163471001335783228</v>
          </cell>
          <cell r="R9406" t="str">
            <v>O.K.</v>
          </cell>
          <cell r="S9406" t="str">
            <v>CONCILIADA</v>
          </cell>
          <cell r="T9406">
            <v>41634</v>
          </cell>
          <cell r="U9406">
            <v>5</v>
          </cell>
          <cell r="V9406" t="str">
            <v>DE 04 A 07 DÍAS</v>
          </cell>
        </row>
        <row r="9407">
          <cell r="Q9407" t="str">
            <v>BANORTE4163471001335793451</v>
          </cell>
          <cell r="R9407" t="str">
            <v>O.K.</v>
          </cell>
          <cell r="S9407" t="str">
            <v>CONCILIADA</v>
          </cell>
          <cell r="T9407">
            <v>41634</v>
          </cell>
          <cell r="U9407">
            <v>5</v>
          </cell>
          <cell r="V9407" t="str">
            <v>DE 04 A 07 DÍAS</v>
          </cell>
        </row>
        <row r="9408">
          <cell r="Q9408" t="str">
            <v>BANORTE4163471001335795182</v>
          </cell>
          <cell r="R9408" t="str">
            <v>CONCILIACION</v>
          </cell>
          <cell r="S9408" t="str">
            <v xml:space="preserve"> </v>
          </cell>
          <cell r="T9408" t="str">
            <v xml:space="preserve"> </v>
          </cell>
          <cell r="U9408">
            <v>5</v>
          </cell>
          <cell r="V9408" t="str">
            <v>DE 04 A 07 DÍAS</v>
          </cell>
        </row>
        <row r="9409">
          <cell r="Q9409" t="str">
            <v>BANORTE4163471001335795177</v>
          </cell>
          <cell r="R9409" t="str">
            <v>O.K.</v>
          </cell>
          <cell r="S9409" t="str">
            <v>CONCILIADA</v>
          </cell>
          <cell r="T9409">
            <v>41634</v>
          </cell>
          <cell r="U9409">
            <v>5</v>
          </cell>
          <cell r="V9409" t="str">
            <v>DE 04 A 07 DÍAS</v>
          </cell>
        </row>
        <row r="9410">
          <cell r="Q9410" t="str">
            <v>BANORTE4163471001335761676</v>
          </cell>
          <cell r="R9410" t="str">
            <v>O.K.</v>
          </cell>
          <cell r="S9410" t="str">
            <v>CONCILIADA</v>
          </cell>
          <cell r="T9410">
            <v>41634</v>
          </cell>
          <cell r="U9410">
            <v>5</v>
          </cell>
          <cell r="V9410" t="str">
            <v>DE 04 A 07 DÍAS</v>
          </cell>
        </row>
        <row r="9411">
          <cell r="Q9411" t="str">
            <v>BANORTE4163471001335795179</v>
          </cell>
          <cell r="R9411" t="str">
            <v>O.K.</v>
          </cell>
          <cell r="S9411" t="str">
            <v>CONCILIADA</v>
          </cell>
          <cell r="T9411">
            <v>41634</v>
          </cell>
          <cell r="U9411">
            <v>5</v>
          </cell>
          <cell r="V9411" t="str">
            <v>DE 04 A 07 DÍAS</v>
          </cell>
        </row>
        <row r="9412">
          <cell r="Q9412" t="str">
            <v>BANORTE4163471001335761673</v>
          </cell>
          <cell r="R9412" t="str">
            <v>O.K.</v>
          </cell>
          <cell r="S9412" t="str">
            <v>CONCILIADA</v>
          </cell>
          <cell r="T9412">
            <v>41634</v>
          </cell>
          <cell r="U9412">
            <v>5</v>
          </cell>
          <cell r="V9412" t="str">
            <v>DE 04 A 07 DÍAS</v>
          </cell>
        </row>
        <row r="9413">
          <cell r="Q9413" t="str">
            <v>BANORTE4163471001335761668</v>
          </cell>
          <cell r="R9413" t="str">
            <v>O.K.</v>
          </cell>
          <cell r="S9413" t="str">
            <v>CONCILIADA</v>
          </cell>
          <cell r="T9413">
            <v>41634</v>
          </cell>
          <cell r="U9413">
            <v>5</v>
          </cell>
          <cell r="V9413" t="str">
            <v>DE 04 A 07 DÍAS</v>
          </cell>
        </row>
        <row r="9414">
          <cell r="Q9414" t="str">
            <v>BANORTE4163471001335714539</v>
          </cell>
          <cell r="R9414" t="str">
            <v>O.K.</v>
          </cell>
          <cell r="S9414" t="str">
            <v>CONCILIADA</v>
          </cell>
          <cell r="T9414">
            <v>41634</v>
          </cell>
          <cell r="U9414">
            <v>5</v>
          </cell>
          <cell r="V9414" t="str">
            <v>DE 04 A 07 DÍAS</v>
          </cell>
        </row>
        <row r="9415">
          <cell r="Q9415" t="str">
            <v>BANORTE4163471001335774715</v>
          </cell>
          <cell r="R9415" t="str">
            <v>O.K.</v>
          </cell>
          <cell r="S9415" t="str">
            <v>COMPENSADA</v>
          </cell>
          <cell r="T9415">
            <v>41634</v>
          </cell>
          <cell r="U9415">
            <v>5</v>
          </cell>
          <cell r="V9415" t="str">
            <v>DE 04 A 07 DÍAS</v>
          </cell>
        </row>
        <row r="9416">
          <cell r="Q9416" t="str">
            <v>BANORTE4163471001335719998</v>
          </cell>
          <cell r="R9416" t="str">
            <v>O.K.</v>
          </cell>
          <cell r="S9416" t="str">
            <v>CONCILIADA</v>
          </cell>
          <cell r="T9416">
            <v>41634</v>
          </cell>
          <cell r="U9416">
            <v>5</v>
          </cell>
          <cell r="V9416" t="str">
            <v>DE 04 A 07 DÍAS</v>
          </cell>
        </row>
        <row r="9417">
          <cell r="Q9417" t="str">
            <v>BANORTE4163471001335717191</v>
          </cell>
          <cell r="R9417" t="str">
            <v>O.K.</v>
          </cell>
          <cell r="S9417" t="str">
            <v>CONCILIADA</v>
          </cell>
          <cell r="T9417">
            <v>41634</v>
          </cell>
          <cell r="U9417">
            <v>5</v>
          </cell>
          <cell r="V9417" t="str">
            <v>DE 04 A 07 DÍAS</v>
          </cell>
        </row>
        <row r="9418">
          <cell r="Q9418" t="str">
            <v>BANORTE4163471001335717220</v>
          </cell>
          <cell r="R9418" t="str">
            <v>O.K.</v>
          </cell>
          <cell r="S9418" t="str">
            <v>CONCILIADA</v>
          </cell>
          <cell r="T9418">
            <v>41634</v>
          </cell>
          <cell r="U9418">
            <v>5</v>
          </cell>
          <cell r="V9418" t="str">
            <v>DE 04 A 07 DÍAS</v>
          </cell>
        </row>
        <row r="9419">
          <cell r="Q9419" t="str">
            <v>BANORTE4163471001335721580</v>
          </cell>
          <cell r="R9419" t="str">
            <v>O.K.</v>
          </cell>
          <cell r="S9419" t="str">
            <v>CONCILIADA</v>
          </cell>
          <cell r="T9419">
            <v>41634</v>
          </cell>
          <cell r="U9419">
            <v>5</v>
          </cell>
          <cell r="V9419" t="str">
            <v>DE 04 A 07 DÍAS</v>
          </cell>
        </row>
        <row r="9420">
          <cell r="Q9420" t="str">
            <v>BANORTE4163471001335702927</v>
          </cell>
          <cell r="R9420" t="str">
            <v>O.K.</v>
          </cell>
          <cell r="S9420" t="str">
            <v>CONCILIADA</v>
          </cell>
          <cell r="T9420">
            <v>41634</v>
          </cell>
          <cell r="U9420">
            <v>5</v>
          </cell>
          <cell r="V9420" t="str">
            <v>DE 04 A 07 DÍAS</v>
          </cell>
        </row>
        <row r="9421">
          <cell r="Q9421" t="str">
            <v>BANORTE4163471001335714524</v>
          </cell>
          <cell r="R9421" t="str">
            <v>CONCILIACION</v>
          </cell>
          <cell r="S9421" t="str">
            <v xml:space="preserve"> </v>
          </cell>
          <cell r="T9421" t="str">
            <v xml:space="preserve"> </v>
          </cell>
          <cell r="U9421">
            <v>5</v>
          </cell>
          <cell r="V9421" t="str">
            <v>DE 04 A 07 DÍAS</v>
          </cell>
        </row>
        <row r="9422">
          <cell r="Q9422" t="str">
            <v>BANORTE4163471001335723073</v>
          </cell>
          <cell r="R9422" t="str">
            <v>O.K.</v>
          </cell>
          <cell r="S9422" t="str">
            <v>CONCILIADA</v>
          </cell>
          <cell r="T9422">
            <v>41634</v>
          </cell>
          <cell r="U9422">
            <v>5</v>
          </cell>
          <cell r="V9422" t="str">
            <v>DE 04 A 07 DÍAS</v>
          </cell>
        </row>
        <row r="9423">
          <cell r="Q9423" t="str">
            <v>BANORTE4163471001335788345</v>
          </cell>
          <cell r="R9423" t="str">
            <v>O.K.</v>
          </cell>
          <cell r="S9423" t="str">
            <v>CONCILIADA</v>
          </cell>
          <cell r="T9423">
            <v>41634</v>
          </cell>
          <cell r="U9423">
            <v>5</v>
          </cell>
          <cell r="V9423" t="str">
            <v>DE 04 A 07 DÍAS</v>
          </cell>
        </row>
        <row r="9424">
          <cell r="Q9424" t="str">
            <v>BANORTE4163471001335779600</v>
          </cell>
          <cell r="R9424" t="str">
            <v>O.K.</v>
          </cell>
          <cell r="S9424" t="str">
            <v>CONCILIADA</v>
          </cell>
          <cell r="T9424">
            <v>41634</v>
          </cell>
          <cell r="U9424">
            <v>5</v>
          </cell>
          <cell r="V9424" t="str">
            <v>DE 04 A 07 DÍAS</v>
          </cell>
        </row>
        <row r="9425">
          <cell r="Q9425" t="str">
            <v>BANORTE4163471001335786100</v>
          </cell>
          <cell r="R9425" t="str">
            <v>O.K.</v>
          </cell>
          <cell r="S9425" t="str">
            <v>COMPENSADA</v>
          </cell>
          <cell r="T9425">
            <v>41634</v>
          </cell>
          <cell r="U9425">
            <v>5</v>
          </cell>
          <cell r="V9425" t="str">
            <v>DE 04 A 07 DÍAS</v>
          </cell>
        </row>
        <row r="9426">
          <cell r="Q9426" t="str">
            <v>BANORTE4163471001335799150</v>
          </cell>
          <cell r="R9426" t="str">
            <v>O.K.</v>
          </cell>
          <cell r="S9426" t="str">
            <v>CONCILIADA</v>
          </cell>
          <cell r="T9426">
            <v>41634</v>
          </cell>
          <cell r="U9426">
            <v>5</v>
          </cell>
          <cell r="V9426" t="str">
            <v>DE 04 A 07 DÍAS</v>
          </cell>
        </row>
        <row r="9427">
          <cell r="Q9427" t="str">
            <v>BANORTE4163471001335747356</v>
          </cell>
          <cell r="R9427" t="str">
            <v>O.K.</v>
          </cell>
          <cell r="S9427" t="str">
            <v>CONCILIADA</v>
          </cell>
          <cell r="T9427">
            <v>41634</v>
          </cell>
          <cell r="U9427">
            <v>5</v>
          </cell>
          <cell r="V9427" t="str">
            <v>DE 04 A 07 DÍAS</v>
          </cell>
        </row>
        <row r="9428">
          <cell r="Q9428" t="str">
            <v>BANORTE4163471001335748562</v>
          </cell>
          <cell r="R9428" t="str">
            <v>O.K.</v>
          </cell>
          <cell r="S9428" t="str">
            <v>CONCILIADA</v>
          </cell>
          <cell r="T9428">
            <v>41634</v>
          </cell>
          <cell r="U9428">
            <v>5</v>
          </cell>
          <cell r="V9428" t="str">
            <v>DE 04 A 07 DÍAS</v>
          </cell>
        </row>
        <row r="9429">
          <cell r="Q9429" t="str">
            <v>BANORTE4163471001335761667</v>
          </cell>
          <cell r="R9429" t="str">
            <v>O.K.</v>
          </cell>
          <cell r="S9429" t="str">
            <v>CONCILIADA</v>
          </cell>
          <cell r="T9429">
            <v>41634</v>
          </cell>
          <cell r="U9429">
            <v>5</v>
          </cell>
          <cell r="V9429" t="str">
            <v>DE 04 A 07 DÍAS</v>
          </cell>
        </row>
        <row r="9430">
          <cell r="Q9430" t="str">
            <v>BANORTE4163471001335700420</v>
          </cell>
          <cell r="R9430" t="str">
            <v>O.K.</v>
          </cell>
          <cell r="S9430" t="str">
            <v>CONCILIADA</v>
          </cell>
          <cell r="T9430">
            <v>41634</v>
          </cell>
          <cell r="U9430">
            <v>5</v>
          </cell>
          <cell r="V9430" t="str">
            <v>DE 04 A 07 DÍAS</v>
          </cell>
        </row>
        <row r="9431">
          <cell r="Q9431" t="str">
            <v>BANORTE4163471001335752603</v>
          </cell>
          <cell r="R9431" t="str">
            <v>O.K.</v>
          </cell>
          <cell r="S9431" t="str">
            <v>CONCILIADA</v>
          </cell>
          <cell r="T9431">
            <v>41634</v>
          </cell>
          <cell r="U9431">
            <v>5</v>
          </cell>
          <cell r="V9431" t="str">
            <v>DE 04 A 07 DÍAS</v>
          </cell>
        </row>
        <row r="9432">
          <cell r="Q9432" t="str">
            <v>BANORTE4163471001335747352</v>
          </cell>
          <cell r="R9432" t="str">
            <v>O.K.</v>
          </cell>
          <cell r="S9432" t="str">
            <v>CONCILIADA</v>
          </cell>
          <cell r="T9432">
            <v>41634</v>
          </cell>
          <cell r="U9432">
            <v>5</v>
          </cell>
          <cell r="V9432" t="str">
            <v>DE 04 A 07 DÍAS</v>
          </cell>
        </row>
        <row r="9433">
          <cell r="Q9433" t="str">
            <v>BANORTE4163471001335747344</v>
          </cell>
          <cell r="R9433" t="str">
            <v>O.K.</v>
          </cell>
          <cell r="S9433" t="str">
            <v>CONCILIADA</v>
          </cell>
          <cell r="T9433">
            <v>41634</v>
          </cell>
          <cell r="U9433">
            <v>5</v>
          </cell>
          <cell r="V9433" t="str">
            <v>DE 04 A 07 DÍAS</v>
          </cell>
        </row>
        <row r="9434">
          <cell r="Q9434" t="str">
            <v>BANORTE4163471001335761681</v>
          </cell>
          <cell r="R9434" t="str">
            <v>O.K.</v>
          </cell>
          <cell r="S9434" t="str">
            <v>CONCILIADA</v>
          </cell>
          <cell r="T9434">
            <v>41634</v>
          </cell>
          <cell r="U9434">
            <v>5</v>
          </cell>
          <cell r="V9434" t="str">
            <v>DE 04 A 07 DÍAS</v>
          </cell>
        </row>
        <row r="9435">
          <cell r="Q9435" t="str">
            <v>BANORTE4163471001335774889</v>
          </cell>
          <cell r="R9435" t="str">
            <v>O.K.</v>
          </cell>
          <cell r="S9435" t="str">
            <v>CONCILIADA</v>
          </cell>
          <cell r="T9435">
            <v>41634</v>
          </cell>
          <cell r="U9435">
            <v>5</v>
          </cell>
          <cell r="V9435" t="str">
            <v>DE 04 A 07 DÍAS</v>
          </cell>
        </row>
        <row r="9436">
          <cell r="Q9436" t="str">
            <v>BANORTE4163471001335784137</v>
          </cell>
          <cell r="R9436" t="str">
            <v>O.K.</v>
          </cell>
          <cell r="S9436" t="str">
            <v>CONCILIADA</v>
          </cell>
          <cell r="T9436">
            <v>41634</v>
          </cell>
          <cell r="U9436">
            <v>5</v>
          </cell>
          <cell r="V9436" t="str">
            <v>DE 04 A 07 DÍAS</v>
          </cell>
        </row>
        <row r="9437">
          <cell r="Q9437" t="str">
            <v>BANORTE4163471001335787310</v>
          </cell>
          <cell r="R9437" t="str">
            <v>O.K.</v>
          </cell>
          <cell r="S9437" t="str">
            <v>CONCILIADA</v>
          </cell>
          <cell r="T9437">
            <v>41634</v>
          </cell>
          <cell r="U9437">
            <v>5</v>
          </cell>
          <cell r="V9437" t="str">
            <v>DE 04 A 07 DÍAS</v>
          </cell>
        </row>
        <row r="9438">
          <cell r="Q9438" t="str">
            <v>BANORTE4163471001335799183</v>
          </cell>
          <cell r="R9438" t="str">
            <v>O.K.</v>
          </cell>
          <cell r="S9438" t="str">
            <v>CONCILIADA</v>
          </cell>
          <cell r="T9438">
            <v>41634</v>
          </cell>
          <cell r="U9438">
            <v>5</v>
          </cell>
          <cell r="V9438" t="str">
            <v>DE 04 A 07 DÍAS</v>
          </cell>
        </row>
        <row r="9439">
          <cell r="Q9439" t="str">
            <v>BANORTE4163471001335747349</v>
          </cell>
          <cell r="R9439" t="str">
            <v>O.K.</v>
          </cell>
          <cell r="S9439" t="str">
            <v>CONCILIADA</v>
          </cell>
          <cell r="T9439">
            <v>41634</v>
          </cell>
          <cell r="U9439">
            <v>5</v>
          </cell>
          <cell r="V9439" t="str">
            <v>DE 04 A 07 DÍAS</v>
          </cell>
        </row>
        <row r="9440">
          <cell r="Q9440" t="str">
            <v>BANORTE4163471001335783209</v>
          </cell>
          <cell r="R9440" t="str">
            <v>O.K.</v>
          </cell>
          <cell r="S9440" t="str">
            <v>CONCILIADA</v>
          </cell>
          <cell r="T9440">
            <v>41634</v>
          </cell>
          <cell r="U9440">
            <v>5</v>
          </cell>
          <cell r="V9440" t="str">
            <v>DE 04 A 07 DÍAS</v>
          </cell>
        </row>
        <row r="9441">
          <cell r="Q9441" t="str">
            <v>BANORTE4163471001335747341</v>
          </cell>
          <cell r="R9441" t="str">
            <v>O.K.</v>
          </cell>
          <cell r="S9441" t="str">
            <v>CONCILIADA</v>
          </cell>
          <cell r="T9441">
            <v>41634</v>
          </cell>
          <cell r="U9441">
            <v>5</v>
          </cell>
          <cell r="V9441" t="str">
            <v>DE 04 A 07 DÍAS</v>
          </cell>
        </row>
        <row r="9442">
          <cell r="Q9442" t="str">
            <v>BANORTE4163471001335787312</v>
          </cell>
          <cell r="R9442" t="str">
            <v>O.K.</v>
          </cell>
          <cell r="S9442" t="str">
            <v>CONCILIADA</v>
          </cell>
          <cell r="T9442">
            <v>41634</v>
          </cell>
          <cell r="U9442">
            <v>5</v>
          </cell>
          <cell r="V9442" t="str">
            <v>DE 04 A 07 DÍAS</v>
          </cell>
        </row>
        <row r="9443">
          <cell r="Q9443" t="str">
            <v>BANORTE4163471001335793532</v>
          </cell>
          <cell r="R9443" t="str">
            <v>O.K.</v>
          </cell>
          <cell r="S9443" t="str">
            <v>CONCILIADA</v>
          </cell>
          <cell r="T9443">
            <v>41634</v>
          </cell>
          <cell r="U9443">
            <v>5</v>
          </cell>
          <cell r="V9443" t="str">
            <v>DE 04 A 07 DÍAS</v>
          </cell>
        </row>
        <row r="9444">
          <cell r="Q9444" t="str">
            <v>BANORTE4163471001335783220</v>
          </cell>
          <cell r="R9444" t="str">
            <v>O.K.</v>
          </cell>
          <cell r="S9444" t="str">
            <v>CONCILIADA</v>
          </cell>
          <cell r="T9444">
            <v>41634</v>
          </cell>
          <cell r="U9444">
            <v>5</v>
          </cell>
          <cell r="V9444" t="str">
            <v>DE 04 A 07 DÍAS</v>
          </cell>
        </row>
        <row r="9445">
          <cell r="Q9445" t="str">
            <v>BANORTE4163471001335783218</v>
          </cell>
          <cell r="R9445" t="str">
            <v>O.K.</v>
          </cell>
          <cell r="S9445" t="str">
            <v>CONCILIADA</v>
          </cell>
          <cell r="T9445">
            <v>41634</v>
          </cell>
          <cell r="U9445">
            <v>5</v>
          </cell>
          <cell r="V9445" t="str">
            <v>DE 04 A 07 DÍAS</v>
          </cell>
        </row>
        <row r="9446">
          <cell r="Q9446" t="str">
            <v>BANORTE4163471001335777458</v>
          </cell>
          <cell r="R9446" t="str">
            <v>O.K.</v>
          </cell>
          <cell r="S9446" t="str">
            <v>CONCILIADA</v>
          </cell>
          <cell r="T9446">
            <v>41634</v>
          </cell>
          <cell r="U9446">
            <v>5</v>
          </cell>
          <cell r="V9446" t="str">
            <v>DE 04 A 07 DÍAS</v>
          </cell>
        </row>
        <row r="9447">
          <cell r="Q9447" t="str">
            <v>BANORTE4163471001335788830</v>
          </cell>
          <cell r="R9447" t="str">
            <v>O.K.</v>
          </cell>
          <cell r="S9447" t="str">
            <v>CONCILIADA</v>
          </cell>
          <cell r="T9447">
            <v>41634</v>
          </cell>
          <cell r="U9447">
            <v>5</v>
          </cell>
          <cell r="V9447" t="str">
            <v>DE 04 A 07 DÍAS</v>
          </cell>
        </row>
        <row r="9448">
          <cell r="Q9448" t="str">
            <v>BANORTE4163471001335787315</v>
          </cell>
          <cell r="R9448" t="str">
            <v>O.K.</v>
          </cell>
          <cell r="S9448" t="str">
            <v>CONCILIADA</v>
          </cell>
          <cell r="T9448">
            <v>41634</v>
          </cell>
          <cell r="U9448">
            <v>5</v>
          </cell>
          <cell r="V9448" t="str">
            <v>DE 04 A 07 DÍAS</v>
          </cell>
        </row>
        <row r="9449">
          <cell r="Q9449" t="str">
            <v>BANORTE4163471001335774954</v>
          </cell>
          <cell r="R9449" t="str">
            <v>O.K.</v>
          </cell>
          <cell r="S9449" t="str">
            <v>CONCILIADA</v>
          </cell>
          <cell r="T9449">
            <v>41634</v>
          </cell>
          <cell r="U9449">
            <v>5</v>
          </cell>
          <cell r="V9449" t="str">
            <v>DE 04 A 07 DÍAS</v>
          </cell>
        </row>
        <row r="9450">
          <cell r="Q9450" t="str">
            <v>BANORTE4163471001335721482</v>
          </cell>
          <cell r="R9450" t="str">
            <v>O.K.</v>
          </cell>
          <cell r="S9450" t="str">
            <v>CONCILIADA</v>
          </cell>
          <cell r="T9450">
            <v>41634</v>
          </cell>
          <cell r="U9450">
            <v>5</v>
          </cell>
          <cell r="V9450" t="str">
            <v>DE 04 A 07 DÍAS</v>
          </cell>
        </row>
        <row r="9451">
          <cell r="Q9451" t="str">
            <v>BANORTE4163471001335721574</v>
          </cell>
          <cell r="R9451" t="str">
            <v>O.K.</v>
          </cell>
          <cell r="S9451" t="str">
            <v>CONCILIADA</v>
          </cell>
          <cell r="T9451">
            <v>41634</v>
          </cell>
          <cell r="U9451">
            <v>5</v>
          </cell>
          <cell r="V9451" t="str">
            <v>DE 04 A 07 DÍAS</v>
          </cell>
        </row>
        <row r="9452">
          <cell r="Q9452" t="str">
            <v>BANORTE4163471001335784210</v>
          </cell>
          <cell r="R9452" t="str">
            <v>O.K.</v>
          </cell>
          <cell r="S9452" t="str">
            <v>CONCILIADA</v>
          </cell>
          <cell r="T9452">
            <v>41634</v>
          </cell>
          <cell r="U9452">
            <v>5</v>
          </cell>
          <cell r="V9452" t="str">
            <v>DE 04 A 07 DÍAS</v>
          </cell>
        </row>
        <row r="9453">
          <cell r="Q9453" t="str">
            <v>BANORTE4163471001335743777</v>
          </cell>
          <cell r="R9453" t="str">
            <v>O.K.</v>
          </cell>
          <cell r="S9453" t="str">
            <v>CONCILIADA</v>
          </cell>
          <cell r="T9453">
            <v>41634</v>
          </cell>
          <cell r="U9453">
            <v>5</v>
          </cell>
          <cell r="V9453" t="str">
            <v>DE 04 A 07 DÍAS</v>
          </cell>
        </row>
        <row r="9454">
          <cell r="Q9454" t="str">
            <v>BANORTE4163471001335750683</v>
          </cell>
          <cell r="R9454" t="str">
            <v>O.K.</v>
          </cell>
          <cell r="S9454" t="str">
            <v>CONCILIADA</v>
          </cell>
          <cell r="T9454">
            <v>41634</v>
          </cell>
          <cell r="U9454">
            <v>5</v>
          </cell>
          <cell r="V9454" t="str">
            <v>DE 04 A 07 DÍAS</v>
          </cell>
        </row>
        <row r="9455">
          <cell r="Q9455" t="str">
            <v>BANORTE4163471001335795398</v>
          </cell>
          <cell r="R9455" t="str">
            <v>O.K.</v>
          </cell>
          <cell r="S9455" t="str">
            <v>CONCILIADA</v>
          </cell>
          <cell r="T9455">
            <v>41634</v>
          </cell>
          <cell r="U9455">
            <v>5</v>
          </cell>
          <cell r="V9455" t="str">
            <v>DE 04 A 07 DÍAS</v>
          </cell>
        </row>
        <row r="9456">
          <cell r="Q9456" t="str">
            <v>BANORTE4163471001335783224</v>
          </cell>
          <cell r="R9456" t="str">
            <v>O.K.</v>
          </cell>
          <cell r="S9456" t="str">
            <v>CONCILIADA</v>
          </cell>
          <cell r="T9456">
            <v>41634</v>
          </cell>
          <cell r="U9456">
            <v>5</v>
          </cell>
          <cell r="V9456" t="str">
            <v>DE 04 A 07 DÍAS</v>
          </cell>
        </row>
        <row r="9457">
          <cell r="Q9457" t="str">
            <v>BANORTE4163471001335786118</v>
          </cell>
          <cell r="R9457" t="str">
            <v>O.K.</v>
          </cell>
          <cell r="S9457" t="str">
            <v>CONCILIADA</v>
          </cell>
          <cell r="T9457">
            <v>41634</v>
          </cell>
          <cell r="U9457">
            <v>5</v>
          </cell>
          <cell r="V9457" t="str">
            <v>DE 04 A 07 DÍAS</v>
          </cell>
        </row>
        <row r="9458">
          <cell r="Q9458" t="str">
            <v>BANORTE4163471001335755402</v>
          </cell>
          <cell r="R9458" t="str">
            <v>O.K.</v>
          </cell>
          <cell r="S9458" t="str">
            <v>CONCILIADA</v>
          </cell>
          <cell r="T9458">
            <v>41634</v>
          </cell>
          <cell r="U9458">
            <v>5</v>
          </cell>
          <cell r="V9458" t="str">
            <v>DE 04 A 07 DÍAS</v>
          </cell>
        </row>
        <row r="9459">
          <cell r="Q9459" t="str">
            <v>BANORTE4163471001335727793</v>
          </cell>
          <cell r="R9459" t="str">
            <v>O.K.</v>
          </cell>
          <cell r="S9459" t="str">
            <v>CONCILIADA</v>
          </cell>
          <cell r="T9459">
            <v>41634</v>
          </cell>
          <cell r="U9459">
            <v>5</v>
          </cell>
          <cell r="V9459" t="str">
            <v>DE 04 A 07 DÍAS</v>
          </cell>
        </row>
        <row r="9460">
          <cell r="Q9460" t="str">
            <v>BANORTE4163471001335735567</v>
          </cell>
          <cell r="R9460" t="str">
            <v>O.K.</v>
          </cell>
          <cell r="S9460" t="str">
            <v>CONCILIADA</v>
          </cell>
          <cell r="T9460">
            <v>41634</v>
          </cell>
          <cell r="U9460">
            <v>5</v>
          </cell>
          <cell r="V9460" t="str">
            <v>DE 04 A 07 DÍAS</v>
          </cell>
        </row>
        <row r="9461">
          <cell r="Q9461" t="str">
            <v>BANORTE4163471001335774611</v>
          </cell>
          <cell r="R9461" t="str">
            <v>O.K.</v>
          </cell>
          <cell r="S9461" t="str">
            <v>CONCILIADA</v>
          </cell>
          <cell r="T9461">
            <v>41634</v>
          </cell>
          <cell r="U9461">
            <v>5</v>
          </cell>
          <cell r="V9461" t="str">
            <v>DE 04 A 07 DÍAS</v>
          </cell>
        </row>
        <row r="9462">
          <cell r="Q9462" t="str">
            <v>BANORTE4163471001335785563</v>
          </cell>
          <cell r="R9462" t="str">
            <v>O.K.</v>
          </cell>
          <cell r="S9462" t="str">
            <v>CONCILIADA</v>
          </cell>
          <cell r="T9462">
            <v>41634</v>
          </cell>
          <cell r="U9462">
            <v>5</v>
          </cell>
          <cell r="V9462" t="str">
            <v>DE 04 A 07 DÍAS</v>
          </cell>
        </row>
        <row r="9463">
          <cell r="Q9463" t="str">
            <v>BANORTE4163471001335783305</v>
          </cell>
          <cell r="R9463" t="str">
            <v>O.K.</v>
          </cell>
          <cell r="S9463" t="str">
            <v>CONCILIADA</v>
          </cell>
          <cell r="T9463">
            <v>41634</v>
          </cell>
          <cell r="U9463">
            <v>5</v>
          </cell>
          <cell r="V9463" t="str">
            <v>DE 04 A 07 DÍAS</v>
          </cell>
        </row>
        <row r="9464">
          <cell r="Q9464" t="str">
            <v>BANORTE4163471001335747347</v>
          </cell>
          <cell r="R9464" t="str">
            <v>O.K.</v>
          </cell>
          <cell r="S9464" t="str">
            <v>CONCILIADA</v>
          </cell>
          <cell r="T9464">
            <v>41634</v>
          </cell>
          <cell r="U9464">
            <v>5</v>
          </cell>
          <cell r="V9464" t="str">
            <v>DE 04 A 07 DÍAS</v>
          </cell>
        </row>
        <row r="9465">
          <cell r="Q9465" t="str">
            <v>BANORTE4163471001335705359</v>
          </cell>
          <cell r="R9465" t="str">
            <v>O.K.</v>
          </cell>
          <cell r="S9465" t="str">
            <v>CONCILIADA</v>
          </cell>
          <cell r="T9465">
            <v>41634</v>
          </cell>
          <cell r="U9465">
            <v>5</v>
          </cell>
          <cell r="V9465" t="str">
            <v>DE 04 A 07 DÍAS</v>
          </cell>
        </row>
        <row r="9466">
          <cell r="Q9466" t="str">
            <v>BANORTE4163471001335786652</v>
          </cell>
          <cell r="R9466" t="str">
            <v>O.K.</v>
          </cell>
          <cell r="S9466" t="str">
            <v>CONCILIADA</v>
          </cell>
          <cell r="T9466">
            <v>41634</v>
          </cell>
          <cell r="U9466">
            <v>5</v>
          </cell>
          <cell r="V9466" t="str">
            <v>DE 04 A 07 DÍAS</v>
          </cell>
        </row>
        <row r="9467">
          <cell r="Q9467" t="str">
            <v>BANORTE4163471001335744830</v>
          </cell>
          <cell r="R9467" t="str">
            <v>O.K.</v>
          </cell>
          <cell r="S9467" t="str">
            <v>CONCILIADA</v>
          </cell>
          <cell r="T9467">
            <v>41634</v>
          </cell>
          <cell r="U9467">
            <v>5</v>
          </cell>
          <cell r="V9467" t="str">
            <v>DE 04 A 07 DÍAS</v>
          </cell>
        </row>
        <row r="9468">
          <cell r="Q9468" t="str">
            <v>BANORTE4163471001335744962</v>
          </cell>
          <cell r="R9468" t="str">
            <v>O.K.</v>
          </cell>
          <cell r="S9468" t="str">
            <v>CONCILIADA</v>
          </cell>
          <cell r="T9468">
            <v>41634</v>
          </cell>
          <cell r="U9468">
            <v>5</v>
          </cell>
          <cell r="V9468" t="str">
            <v>DE 04 A 07 DÍAS</v>
          </cell>
        </row>
        <row r="9469">
          <cell r="Q9469" t="str">
            <v>BANORTE4163471001335723065</v>
          </cell>
          <cell r="R9469" t="str">
            <v>O.K.</v>
          </cell>
          <cell r="S9469" t="str">
            <v>CONCILIADA</v>
          </cell>
          <cell r="T9469">
            <v>41634</v>
          </cell>
          <cell r="U9469">
            <v>5</v>
          </cell>
          <cell r="V9469" t="str">
            <v>DE 04 A 07 DÍAS</v>
          </cell>
        </row>
        <row r="9470">
          <cell r="Q9470" t="str">
            <v>BANORTE4163471001335721154</v>
          </cell>
          <cell r="R9470" t="str">
            <v>O.K.</v>
          </cell>
          <cell r="S9470" t="str">
            <v>CONCILIADA</v>
          </cell>
          <cell r="T9470">
            <v>41634</v>
          </cell>
          <cell r="U9470">
            <v>5</v>
          </cell>
          <cell r="V9470" t="str">
            <v>DE 04 A 07 DÍAS</v>
          </cell>
        </row>
        <row r="9471">
          <cell r="Q9471" t="str">
            <v>BANORTE4163471001335700651</v>
          </cell>
          <cell r="R9471" t="str">
            <v>O.K.</v>
          </cell>
          <cell r="S9471" t="str">
            <v>CONCILIADA</v>
          </cell>
          <cell r="T9471">
            <v>41634</v>
          </cell>
          <cell r="U9471">
            <v>5</v>
          </cell>
          <cell r="V9471" t="str">
            <v>DE 04 A 07 DÍAS</v>
          </cell>
        </row>
        <row r="9472">
          <cell r="Q9472" t="str">
            <v>BANORTE4163471001335778125</v>
          </cell>
          <cell r="R9472" t="str">
            <v>O.K.</v>
          </cell>
          <cell r="S9472" t="str">
            <v>CONCILIADA</v>
          </cell>
          <cell r="T9472">
            <v>41634</v>
          </cell>
          <cell r="U9472">
            <v>5</v>
          </cell>
          <cell r="V9472" t="str">
            <v>DE 04 A 07 DÍAS</v>
          </cell>
        </row>
        <row r="9473">
          <cell r="Q9473" t="str">
            <v>BANORTE4163471001335768069</v>
          </cell>
          <cell r="R9473" t="str">
            <v>O.K.</v>
          </cell>
          <cell r="S9473" t="str">
            <v>CONCILIADA</v>
          </cell>
          <cell r="T9473">
            <v>41634</v>
          </cell>
          <cell r="U9473">
            <v>5</v>
          </cell>
          <cell r="V9473" t="str">
            <v>DE 04 A 07 DÍAS</v>
          </cell>
        </row>
        <row r="9474">
          <cell r="Q9474" t="str">
            <v>BANORTE4163471001335714538</v>
          </cell>
          <cell r="R9474" t="str">
            <v>O.K.</v>
          </cell>
          <cell r="S9474" t="str">
            <v>CONCILIADA</v>
          </cell>
          <cell r="T9474">
            <v>41634</v>
          </cell>
          <cell r="U9474">
            <v>5</v>
          </cell>
          <cell r="V9474" t="str">
            <v>DE 04 A 07 DÍAS</v>
          </cell>
        </row>
        <row r="9475">
          <cell r="Q9475" t="str">
            <v>BANORTE4163471001335721477</v>
          </cell>
          <cell r="R9475" t="str">
            <v>O.K.</v>
          </cell>
          <cell r="S9475" t="str">
            <v>CONCILIADA</v>
          </cell>
          <cell r="T9475">
            <v>41634</v>
          </cell>
          <cell r="U9475">
            <v>5</v>
          </cell>
          <cell r="V9475" t="str">
            <v>DE 04 A 07 DÍAS</v>
          </cell>
        </row>
        <row r="9476">
          <cell r="Q9476" t="str">
            <v>BANORTE4163471001335795911</v>
          </cell>
          <cell r="R9476" t="str">
            <v>O.K.</v>
          </cell>
          <cell r="S9476" t="str">
            <v>CONCILIADA</v>
          </cell>
          <cell r="T9476">
            <v>41634</v>
          </cell>
          <cell r="U9476">
            <v>5</v>
          </cell>
          <cell r="V9476" t="str">
            <v>DE 04 A 07 DÍAS</v>
          </cell>
        </row>
        <row r="9477">
          <cell r="Q9477" t="str">
            <v>BANORTE4163471001335714533</v>
          </cell>
          <cell r="R9477" t="str">
            <v>O.K.</v>
          </cell>
          <cell r="S9477" t="str">
            <v>CONCILIADA</v>
          </cell>
          <cell r="T9477">
            <v>41634</v>
          </cell>
          <cell r="U9477">
            <v>5</v>
          </cell>
          <cell r="V9477" t="str">
            <v>DE 04 A 07 DÍAS</v>
          </cell>
        </row>
        <row r="9478">
          <cell r="Q9478" t="str">
            <v>BANORTE4163471001335743497</v>
          </cell>
          <cell r="R9478" t="str">
            <v>O.K.</v>
          </cell>
          <cell r="S9478" t="str">
            <v>CONCILIADA</v>
          </cell>
          <cell r="T9478">
            <v>41634</v>
          </cell>
          <cell r="U9478">
            <v>5</v>
          </cell>
          <cell r="V9478" t="str">
            <v>DE 04 A 07 DÍAS</v>
          </cell>
        </row>
        <row r="9479">
          <cell r="Q9479" t="str">
            <v>BANORTE4163471001335754904</v>
          </cell>
          <cell r="R9479" t="str">
            <v>O.K.</v>
          </cell>
          <cell r="S9479" t="str">
            <v>CONCILIADA</v>
          </cell>
          <cell r="T9479">
            <v>41634</v>
          </cell>
          <cell r="U9479">
            <v>5</v>
          </cell>
          <cell r="V9479" t="str">
            <v>DE 04 A 07 DÍAS</v>
          </cell>
        </row>
        <row r="9480">
          <cell r="Q9480" t="str">
            <v>BANORTE4163471001335717187</v>
          </cell>
          <cell r="R9480" t="str">
            <v>O.K.</v>
          </cell>
          <cell r="S9480" t="str">
            <v>CONCILIADA</v>
          </cell>
          <cell r="T9480">
            <v>41634</v>
          </cell>
          <cell r="U9480">
            <v>5</v>
          </cell>
          <cell r="V9480" t="str">
            <v>DE 04 A 07 DÍAS</v>
          </cell>
        </row>
        <row r="9481">
          <cell r="Q9481" t="str">
            <v>BANORTE4163471001335723075</v>
          </cell>
          <cell r="R9481" t="str">
            <v>CONCILIACION</v>
          </cell>
          <cell r="S9481" t="str">
            <v xml:space="preserve"> </v>
          </cell>
          <cell r="T9481" t="str">
            <v xml:space="preserve"> </v>
          </cell>
          <cell r="U9481">
            <v>5</v>
          </cell>
          <cell r="V9481" t="str">
            <v>DE 04 A 07 DÍAS</v>
          </cell>
        </row>
        <row r="9482">
          <cell r="Q9482" t="str">
            <v>BANORTE4163471001335705349</v>
          </cell>
          <cell r="R9482" t="str">
            <v>O.K.</v>
          </cell>
          <cell r="S9482" t="str">
            <v>CONCILIADA</v>
          </cell>
          <cell r="T9482">
            <v>41634</v>
          </cell>
          <cell r="U9482">
            <v>5</v>
          </cell>
          <cell r="V9482" t="str">
            <v>DE 04 A 07 DÍAS</v>
          </cell>
        </row>
        <row r="9483">
          <cell r="Q9483" t="str">
            <v>BANORTE4163471001335783408</v>
          </cell>
          <cell r="R9483" t="str">
            <v>O.K.</v>
          </cell>
          <cell r="S9483" t="str">
            <v>CONCILIADA</v>
          </cell>
          <cell r="T9483">
            <v>41634</v>
          </cell>
          <cell r="U9483">
            <v>5</v>
          </cell>
          <cell r="V9483" t="str">
            <v>DE 04 A 07 DÍAS</v>
          </cell>
        </row>
        <row r="9484">
          <cell r="Q9484" t="str">
            <v>BANORTE4163471001335744309</v>
          </cell>
          <cell r="R9484" t="str">
            <v>O.K.</v>
          </cell>
          <cell r="S9484" t="str">
            <v>CONCILIADA</v>
          </cell>
          <cell r="T9484">
            <v>41634</v>
          </cell>
          <cell r="U9484">
            <v>5</v>
          </cell>
          <cell r="V9484" t="str">
            <v>DE 04 A 07 DÍAS</v>
          </cell>
        </row>
        <row r="9485">
          <cell r="Q9485" t="str">
            <v>BANORTE4163471001335763521</v>
          </cell>
          <cell r="R9485" t="str">
            <v>O.K.</v>
          </cell>
          <cell r="S9485" t="str">
            <v>CONCILIADA</v>
          </cell>
          <cell r="T9485">
            <v>41634</v>
          </cell>
          <cell r="U9485">
            <v>5</v>
          </cell>
          <cell r="V9485" t="str">
            <v>DE 04 A 07 DÍAS</v>
          </cell>
        </row>
        <row r="9486">
          <cell r="Q9486" t="str">
            <v>BANORTE4163471001335743004</v>
          </cell>
          <cell r="R9486" t="str">
            <v>CONCILIACION</v>
          </cell>
          <cell r="S9486" t="str">
            <v xml:space="preserve"> </v>
          </cell>
          <cell r="T9486" t="str">
            <v xml:space="preserve"> </v>
          </cell>
          <cell r="U9486">
            <v>5</v>
          </cell>
          <cell r="V9486" t="str">
            <v>DE 04 A 07 DÍAS</v>
          </cell>
        </row>
        <row r="9487">
          <cell r="Q9487" t="str">
            <v>BANORTE4163471001335719993</v>
          </cell>
          <cell r="R9487" t="str">
            <v>O.K.</v>
          </cell>
          <cell r="S9487" t="str">
            <v>CONCILIADA</v>
          </cell>
          <cell r="T9487">
            <v>41634</v>
          </cell>
          <cell r="U9487">
            <v>5</v>
          </cell>
          <cell r="V9487" t="str">
            <v>DE 04 A 07 DÍAS</v>
          </cell>
        </row>
        <row r="9488">
          <cell r="Q9488" t="str">
            <v>BANORTE4163471001335769160</v>
          </cell>
          <cell r="R9488" t="str">
            <v>O.K.</v>
          </cell>
          <cell r="S9488" t="str">
            <v>CONCILIADA</v>
          </cell>
          <cell r="T9488">
            <v>41634</v>
          </cell>
          <cell r="U9488">
            <v>5</v>
          </cell>
          <cell r="V9488" t="str">
            <v>DE 04 A 07 DÍAS</v>
          </cell>
        </row>
        <row r="9489">
          <cell r="Q9489" t="str">
            <v>BANORTE4163471001335752597</v>
          </cell>
          <cell r="R9489" t="str">
            <v>O.K.</v>
          </cell>
          <cell r="S9489" t="str">
            <v>CONCILIADA</v>
          </cell>
          <cell r="T9489">
            <v>41634</v>
          </cell>
          <cell r="U9489">
            <v>5</v>
          </cell>
          <cell r="V9489" t="str">
            <v>DE 04 A 07 DÍAS</v>
          </cell>
        </row>
        <row r="9490">
          <cell r="Q9490" t="str">
            <v>BANORTE4163471001335719994</v>
          </cell>
          <cell r="R9490" t="str">
            <v>O.K.</v>
          </cell>
          <cell r="S9490" t="str">
            <v>CONCILIADA</v>
          </cell>
          <cell r="T9490">
            <v>41634</v>
          </cell>
          <cell r="U9490">
            <v>5</v>
          </cell>
          <cell r="V9490" t="str">
            <v>DE 04 A 07 DÍAS</v>
          </cell>
        </row>
        <row r="9491">
          <cell r="Q9491" t="str">
            <v>BANORTE4163471001335791748</v>
          </cell>
          <cell r="R9491" t="str">
            <v>O.K.</v>
          </cell>
          <cell r="S9491" t="str">
            <v>CONCILIADA</v>
          </cell>
          <cell r="T9491">
            <v>41634</v>
          </cell>
          <cell r="U9491">
            <v>5</v>
          </cell>
          <cell r="V9491" t="str">
            <v>DE 04 A 07 DÍAS</v>
          </cell>
        </row>
        <row r="9492">
          <cell r="Q9492" t="str">
            <v>BANORTE4163471001335786199</v>
          </cell>
          <cell r="R9492" t="str">
            <v>O.K.</v>
          </cell>
          <cell r="S9492" t="str">
            <v>CONCILIADA</v>
          </cell>
          <cell r="T9492">
            <v>41634</v>
          </cell>
          <cell r="U9492">
            <v>5</v>
          </cell>
          <cell r="V9492" t="str">
            <v>DE 04 A 07 DÍAS</v>
          </cell>
        </row>
        <row r="9493">
          <cell r="Q9493" t="str">
            <v>BANORTE4163471001335777360</v>
          </cell>
          <cell r="R9493" t="str">
            <v>O.K.</v>
          </cell>
          <cell r="S9493" t="str">
            <v>CONCILIADA</v>
          </cell>
          <cell r="T9493">
            <v>41634</v>
          </cell>
          <cell r="U9493">
            <v>5</v>
          </cell>
          <cell r="V9493" t="str">
            <v>DE 04 A 07 DÍAS</v>
          </cell>
        </row>
        <row r="9494">
          <cell r="Q9494" t="str">
            <v>BANORTE4163471001335770795</v>
          </cell>
          <cell r="R9494" t="str">
            <v>O.K.</v>
          </cell>
          <cell r="S9494" t="str">
            <v>CONCILIADA</v>
          </cell>
          <cell r="T9494">
            <v>41634</v>
          </cell>
          <cell r="U9494">
            <v>5</v>
          </cell>
          <cell r="V9494" t="str">
            <v>DE 04 A 07 DÍAS</v>
          </cell>
        </row>
        <row r="9495">
          <cell r="Q9495" t="str">
            <v>BANORTE4163471001335736554</v>
          </cell>
          <cell r="R9495" t="str">
            <v>O.K.</v>
          </cell>
          <cell r="S9495" t="str">
            <v>CONCILIADA</v>
          </cell>
          <cell r="T9495">
            <v>41634</v>
          </cell>
          <cell r="U9495">
            <v>5</v>
          </cell>
          <cell r="V9495" t="str">
            <v>DE 04 A 07 DÍAS</v>
          </cell>
        </row>
        <row r="9496">
          <cell r="Q9496" t="str">
            <v>BANORTE4163471001335721593</v>
          </cell>
          <cell r="R9496" t="str">
            <v>O.K.</v>
          </cell>
          <cell r="S9496" t="str">
            <v>CONCILIADA</v>
          </cell>
          <cell r="T9496">
            <v>41634</v>
          </cell>
          <cell r="U9496">
            <v>5</v>
          </cell>
          <cell r="V9496" t="str">
            <v>DE 04 A 07 DÍAS</v>
          </cell>
        </row>
        <row r="9497">
          <cell r="Q9497" t="str">
            <v>BANORTE4163471001335751889</v>
          </cell>
          <cell r="R9497" t="str">
            <v>O.K.</v>
          </cell>
          <cell r="S9497" t="str">
            <v>CONCILIADA</v>
          </cell>
          <cell r="T9497">
            <v>41634</v>
          </cell>
          <cell r="U9497">
            <v>5</v>
          </cell>
          <cell r="V9497" t="str">
            <v>DE 04 A 07 DÍAS</v>
          </cell>
        </row>
        <row r="9498">
          <cell r="Q9498" t="str">
            <v>BANORTE4163471001335736551</v>
          </cell>
          <cell r="R9498" t="str">
            <v>O.K.</v>
          </cell>
          <cell r="S9498" t="str">
            <v>CONCILIADA</v>
          </cell>
          <cell r="T9498">
            <v>41634</v>
          </cell>
          <cell r="U9498">
            <v>5</v>
          </cell>
          <cell r="V9498" t="str">
            <v>DE 04 A 07 DÍAS</v>
          </cell>
        </row>
        <row r="9499">
          <cell r="Q9499" t="str">
            <v>BANORTE4163471001335736463</v>
          </cell>
          <cell r="R9499" t="str">
            <v>O.K.</v>
          </cell>
          <cell r="S9499" t="str">
            <v>CONCILIADA</v>
          </cell>
          <cell r="T9499">
            <v>41634</v>
          </cell>
          <cell r="U9499">
            <v>5</v>
          </cell>
          <cell r="V9499" t="str">
            <v>DE 04 A 07 DÍAS</v>
          </cell>
        </row>
        <row r="9500">
          <cell r="Q9500" t="str">
            <v>BANORTE4163471001335728730</v>
          </cell>
          <cell r="R9500" t="str">
            <v>O.K.</v>
          </cell>
          <cell r="S9500" t="str">
            <v>CONCILIADA</v>
          </cell>
          <cell r="T9500">
            <v>41634</v>
          </cell>
          <cell r="U9500">
            <v>5</v>
          </cell>
          <cell r="V9500" t="str">
            <v>DE 04 A 07 DÍAS</v>
          </cell>
        </row>
        <row r="9501">
          <cell r="Q9501" t="str">
            <v>BANORTE4163471001335742788</v>
          </cell>
          <cell r="R9501" t="str">
            <v>O.K.</v>
          </cell>
          <cell r="S9501" t="str">
            <v>CONCILIADA</v>
          </cell>
          <cell r="T9501">
            <v>41634</v>
          </cell>
          <cell r="U9501">
            <v>5</v>
          </cell>
          <cell r="V9501" t="str">
            <v>DE 04 A 07 DÍAS</v>
          </cell>
        </row>
        <row r="9502">
          <cell r="Q9502" t="str">
            <v>BANCOMER AMEX4163413463835252899</v>
          </cell>
          <cell r="R9502" t="str">
            <v>O.K.</v>
          </cell>
          <cell r="S9502" t="str">
            <v>DIF. DE CTVOS.</v>
          </cell>
          <cell r="T9502">
            <v>41634</v>
          </cell>
          <cell r="U9502">
            <v>5</v>
          </cell>
          <cell r="V9502" t="str">
            <v>DE 04 A 07 DÍAS</v>
          </cell>
        </row>
        <row r="9503">
          <cell r="Q9503" t="str">
            <v>BANCOMER AMEX4163413463835252901</v>
          </cell>
          <cell r="R9503" t="str">
            <v>O.K.</v>
          </cell>
          <cell r="S9503" t="str">
            <v>DIF. DE CTVOS.</v>
          </cell>
          <cell r="T9503">
            <v>41634</v>
          </cell>
          <cell r="U9503">
            <v>5</v>
          </cell>
          <cell r="V9503" t="str">
            <v>DE 04 A 07 DÍAS</v>
          </cell>
        </row>
        <row r="9504">
          <cell r="Q9504" t="str">
            <v>BANCOMER AMEX4163413463835252902</v>
          </cell>
          <cell r="R9504" t="str">
            <v>O.K.</v>
          </cell>
          <cell r="S9504" t="str">
            <v>DIF. DE CTVOS.</v>
          </cell>
          <cell r="T9504">
            <v>41634</v>
          </cell>
          <cell r="U9504">
            <v>5</v>
          </cell>
          <cell r="V9504" t="str">
            <v>DE 04 A 07 DÍAS</v>
          </cell>
        </row>
        <row r="9505">
          <cell r="Q9505" t="str">
            <v>BANCOMER AMEX4163413463835214310</v>
          </cell>
          <cell r="R9505" t="str">
            <v>O.K.</v>
          </cell>
          <cell r="S9505" t="str">
            <v>DIF. DE CTVOS.</v>
          </cell>
          <cell r="T9505">
            <v>41634</v>
          </cell>
          <cell r="U9505">
            <v>5</v>
          </cell>
          <cell r="V9505" t="str">
            <v>DE 04 A 07 DÍAS</v>
          </cell>
        </row>
        <row r="9506">
          <cell r="Q9506" t="str">
            <v>BANCOMER AMEX4163413463835219867</v>
          </cell>
          <cell r="R9506" t="str">
            <v>O.K.</v>
          </cell>
          <cell r="S9506" t="str">
            <v>DIF. DE CTVOS.</v>
          </cell>
          <cell r="T9506">
            <v>41634</v>
          </cell>
          <cell r="U9506">
            <v>5</v>
          </cell>
          <cell r="V9506" t="str">
            <v>DE 04 A 07 DÍAS</v>
          </cell>
        </row>
        <row r="9507">
          <cell r="Q9507" t="str">
            <v>BANCOMER AMEX4163413463835206109</v>
          </cell>
          <cell r="R9507" t="str">
            <v>O.K.</v>
          </cell>
          <cell r="S9507" t="str">
            <v>DIF. DE CTVOS.</v>
          </cell>
          <cell r="T9507">
            <v>41634</v>
          </cell>
          <cell r="U9507">
            <v>5</v>
          </cell>
          <cell r="V9507" t="str">
            <v>DE 04 A 07 DÍAS</v>
          </cell>
        </row>
        <row r="9508">
          <cell r="Q9508" t="str">
            <v>BANCOMER AMEX4163413463835228280</v>
          </cell>
          <cell r="R9508" t="str">
            <v>O.K.</v>
          </cell>
          <cell r="S9508" t="str">
            <v>DIF. DE CTVOS.</v>
          </cell>
          <cell r="T9508">
            <v>41634</v>
          </cell>
          <cell r="U9508">
            <v>5</v>
          </cell>
          <cell r="V9508" t="str">
            <v>DE 04 A 07 DÍAS</v>
          </cell>
        </row>
        <row r="9509">
          <cell r="Q9509" t="str">
            <v>BANCOMER AMEX4163413463835231615</v>
          </cell>
          <cell r="R9509" t="str">
            <v>O.K.</v>
          </cell>
          <cell r="S9509" t="str">
            <v>DIF. DE CTVOS.</v>
          </cell>
          <cell r="T9509">
            <v>41634</v>
          </cell>
          <cell r="U9509">
            <v>5</v>
          </cell>
          <cell r="V9509" t="str">
            <v>DE 04 A 07 DÍAS</v>
          </cell>
        </row>
        <row r="9510">
          <cell r="Q9510" t="str">
            <v>BANCOMER AMEX4163413463835253612</v>
          </cell>
          <cell r="R9510" t="str">
            <v>O.K.</v>
          </cell>
          <cell r="S9510" t="str">
            <v>DIF. DE CTVOS.</v>
          </cell>
          <cell r="T9510">
            <v>41634</v>
          </cell>
          <cell r="U9510">
            <v>5</v>
          </cell>
          <cell r="V9510" t="str">
            <v>DE 04 A 07 DÍAS</v>
          </cell>
        </row>
        <row r="9511">
          <cell r="Q9511" t="str">
            <v>BANCOMER AMEX4163413463835244598</v>
          </cell>
          <cell r="R9511" t="str">
            <v>O.K.</v>
          </cell>
          <cell r="S9511" t="str">
            <v>DIF. DE CTVOS.</v>
          </cell>
          <cell r="T9511">
            <v>41634</v>
          </cell>
          <cell r="U9511">
            <v>5</v>
          </cell>
          <cell r="V9511" t="str">
            <v>DE 04 A 07 DÍAS</v>
          </cell>
        </row>
        <row r="9512">
          <cell r="Q9512" t="str">
            <v>BANCOMER AMEX4163413463835206107</v>
          </cell>
          <cell r="R9512" t="str">
            <v>O.K.</v>
          </cell>
          <cell r="S9512" t="str">
            <v>DIF. DE CTVOS.</v>
          </cell>
          <cell r="T9512">
            <v>41634</v>
          </cell>
          <cell r="U9512">
            <v>5</v>
          </cell>
          <cell r="V9512" t="str">
            <v>DE 04 A 07 DÍAS</v>
          </cell>
        </row>
        <row r="9513">
          <cell r="Q9513" t="str">
            <v>BANCOMER AMEX4163413463835206108</v>
          </cell>
          <cell r="R9513" t="str">
            <v>O.K.</v>
          </cell>
          <cell r="S9513" t="str">
            <v>DIF. DE CTVOS.</v>
          </cell>
          <cell r="T9513">
            <v>41634</v>
          </cell>
          <cell r="U9513">
            <v>5</v>
          </cell>
          <cell r="V9513" t="str">
            <v>DE 04 A 07 DÍAS</v>
          </cell>
        </row>
        <row r="9514">
          <cell r="Q9514" t="str">
            <v>BANCOMER AMEX4163413463835207620</v>
          </cell>
          <cell r="R9514" t="str">
            <v>O.K.</v>
          </cell>
          <cell r="S9514" t="str">
            <v>DIF. DE CTVOS.</v>
          </cell>
          <cell r="T9514">
            <v>41634</v>
          </cell>
          <cell r="U9514">
            <v>5</v>
          </cell>
          <cell r="V9514" t="str">
            <v>DE 04 A 07 DÍAS</v>
          </cell>
        </row>
        <row r="9515">
          <cell r="Q9515" t="str">
            <v>BANCOMER AMEX4163413463835209289</v>
          </cell>
          <cell r="R9515" t="str">
            <v>O.K.</v>
          </cell>
          <cell r="S9515" t="str">
            <v>DIF. DE CTVOS.</v>
          </cell>
          <cell r="T9515">
            <v>41634</v>
          </cell>
          <cell r="U9515">
            <v>5</v>
          </cell>
          <cell r="V9515" t="str">
            <v>DE 04 A 07 DÍAS</v>
          </cell>
        </row>
        <row r="9516">
          <cell r="Q9516" t="str">
            <v>BANCOMER AMEX4163413463835215063</v>
          </cell>
          <cell r="R9516" t="str">
            <v>O.K.</v>
          </cell>
          <cell r="S9516" t="str">
            <v>DIF. DE CTVOS.</v>
          </cell>
          <cell r="T9516">
            <v>41634</v>
          </cell>
          <cell r="U9516">
            <v>5</v>
          </cell>
          <cell r="V9516" t="str">
            <v>DE 04 A 07 DÍAS</v>
          </cell>
        </row>
        <row r="9517">
          <cell r="Q9517" t="str">
            <v>BANCOMER AMEX4163413463835238417</v>
          </cell>
          <cell r="R9517" t="str">
            <v>O.K.</v>
          </cell>
          <cell r="S9517" t="str">
            <v>DIF. DE CTVOS.</v>
          </cell>
          <cell r="T9517">
            <v>41634</v>
          </cell>
          <cell r="U9517">
            <v>5</v>
          </cell>
          <cell r="V9517" t="str">
            <v>DE 04 A 07 DÍAS</v>
          </cell>
        </row>
        <row r="9518">
          <cell r="Q9518" t="str">
            <v>BANCOMER AMEX4163413463835246483</v>
          </cell>
          <cell r="R9518" t="str">
            <v>O.K.</v>
          </cell>
          <cell r="S9518" t="str">
            <v>DIF. DE CTVOS.</v>
          </cell>
          <cell r="T9518">
            <v>41634</v>
          </cell>
          <cell r="U9518">
            <v>5</v>
          </cell>
          <cell r="V9518" t="str">
            <v>DE 04 A 07 DÍAS</v>
          </cell>
        </row>
        <row r="9519">
          <cell r="Q9519" t="str">
            <v>BANCOMER AMEX4163413463835200473</v>
          </cell>
          <cell r="R9519" t="str">
            <v>O.K.</v>
          </cell>
          <cell r="S9519" t="str">
            <v>DIF. DE CTVOS.</v>
          </cell>
          <cell r="T9519">
            <v>41634</v>
          </cell>
          <cell r="U9519">
            <v>5</v>
          </cell>
          <cell r="V9519" t="str">
            <v>DE 04 A 07 DÍAS</v>
          </cell>
        </row>
        <row r="9520">
          <cell r="Q9520" t="str">
            <v>BANCOMER AMEX4163413463835238751</v>
          </cell>
          <cell r="R9520" t="str">
            <v>O.K.</v>
          </cell>
          <cell r="S9520" t="str">
            <v>DIF. DE CTVOS.</v>
          </cell>
          <cell r="T9520">
            <v>41634</v>
          </cell>
          <cell r="U9520">
            <v>5</v>
          </cell>
          <cell r="V9520" t="str">
            <v>DE 04 A 07 DÍAS</v>
          </cell>
        </row>
        <row r="9521">
          <cell r="Q9521" t="str">
            <v>BANCOMER AMEX4163413463835217801</v>
          </cell>
          <cell r="R9521" t="str">
            <v>O.K.</v>
          </cell>
          <cell r="S9521" t="str">
            <v>DIF. DE CTVOS.</v>
          </cell>
          <cell r="T9521">
            <v>41634</v>
          </cell>
          <cell r="U9521">
            <v>5</v>
          </cell>
          <cell r="V9521" t="str">
            <v>DE 04 A 07 DÍAS</v>
          </cell>
        </row>
        <row r="9522">
          <cell r="Q9522" t="str">
            <v>BANCOMER AMEX4163413463835231617</v>
          </cell>
          <cell r="R9522" t="str">
            <v>O.K.</v>
          </cell>
          <cell r="S9522" t="str">
            <v>DIF. DE CTVOS.</v>
          </cell>
          <cell r="T9522">
            <v>41634</v>
          </cell>
          <cell r="U9522">
            <v>5</v>
          </cell>
          <cell r="V9522" t="str">
            <v>DE 04 A 07 DÍAS</v>
          </cell>
        </row>
        <row r="9523">
          <cell r="Q9523" t="str">
            <v>BANCOMER AMEX4163413463835217187</v>
          </cell>
          <cell r="R9523" t="str">
            <v>O.K.</v>
          </cell>
          <cell r="S9523" t="str">
            <v>DIF. DE CTVOS.</v>
          </cell>
          <cell r="T9523">
            <v>41634</v>
          </cell>
          <cell r="U9523">
            <v>5</v>
          </cell>
          <cell r="V9523" t="str">
            <v>DE 04 A 07 DÍAS</v>
          </cell>
        </row>
        <row r="9524">
          <cell r="Q9524" t="str">
            <v>BANCOMER AMEX4163413463835238420</v>
          </cell>
          <cell r="R9524" t="str">
            <v>O.K.</v>
          </cell>
          <cell r="S9524" t="str">
            <v>DIF. DE CTVOS.</v>
          </cell>
          <cell r="T9524">
            <v>41634</v>
          </cell>
          <cell r="U9524">
            <v>5</v>
          </cell>
          <cell r="V9524" t="str">
            <v>DE 04 A 07 DÍAS</v>
          </cell>
        </row>
        <row r="9525">
          <cell r="Q9525" t="str">
            <v>BANCOMER AMEX4163413463835206112</v>
          </cell>
          <cell r="R9525" t="str">
            <v>O.K.</v>
          </cell>
          <cell r="S9525" t="str">
            <v>DIF. DE CTVOS.</v>
          </cell>
          <cell r="T9525">
            <v>41634</v>
          </cell>
          <cell r="U9525">
            <v>5</v>
          </cell>
          <cell r="V9525" t="str">
            <v>DE 04 A 07 DÍAS</v>
          </cell>
        </row>
        <row r="9526">
          <cell r="Q9526" t="str">
            <v>BANCOMER AMEX4163413463835226023</v>
          </cell>
          <cell r="R9526" t="str">
            <v>O.K.</v>
          </cell>
          <cell r="S9526" t="str">
            <v>DIF. DE CTVOS.</v>
          </cell>
          <cell r="T9526">
            <v>41634</v>
          </cell>
          <cell r="U9526">
            <v>5</v>
          </cell>
          <cell r="V9526" t="str">
            <v>DE 04 A 07 DÍAS</v>
          </cell>
        </row>
        <row r="9527">
          <cell r="Q9527" t="str">
            <v>BANCOMER AMEX4163413463835200437</v>
          </cell>
          <cell r="R9527" t="str">
            <v>O.K.</v>
          </cell>
          <cell r="S9527" t="str">
            <v>DIF. DE CTVOS.</v>
          </cell>
          <cell r="T9527">
            <v>41634</v>
          </cell>
          <cell r="U9527">
            <v>5</v>
          </cell>
          <cell r="V9527" t="str">
            <v>DE 04 A 07 DÍAS</v>
          </cell>
        </row>
        <row r="9528">
          <cell r="Q9528" t="str">
            <v>BANCOMER AMEX4163413463835245670</v>
          </cell>
          <cell r="R9528" t="str">
            <v>O.K.</v>
          </cell>
          <cell r="S9528" t="str">
            <v>DIF. DE CTVOS.</v>
          </cell>
          <cell r="T9528">
            <v>41634</v>
          </cell>
          <cell r="U9528">
            <v>5</v>
          </cell>
          <cell r="V9528" t="str">
            <v>DE 04 A 07 DÍAS</v>
          </cell>
        </row>
        <row r="9529">
          <cell r="Q9529" t="str">
            <v>BANCOMER AMEX4163413463835252898</v>
          </cell>
          <cell r="R9529" t="str">
            <v>O.K.</v>
          </cell>
          <cell r="S9529" t="str">
            <v>DIF. DE CTVOS.</v>
          </cell>
          <cell r="T9529">
            <v>41634</v>
          </cell>
          <cell r="U9529">
            <v>5</v>
          </cell>
          <cell r="V9529" t="str">
            <v>DE 04 A 07 DÍAS</v>
          </cell>
        </row>
        <row r="9530">
          <cell r="Q9530" t="str">
            <v>BANCOMER AMEX4163413463835252905</v>
          </cell>
          <cell r="R9530" t="str">
            <v>O.K.</v>
          </cell>
          <cell r="S9530" t="str">
            <v>DIF. DE CTVOS.</v>
          </cell>
          <cell r="T9530">
            <v>41634</v>
          </cell>
          <cell r="U9530">
            <v>5</v>
          </cell>
          <cell r="V9530" t="str">
            <v>DE 04 A 07 DÍAS</v>
          </cell>
        </row>
        <row r="9531">
          <cell r="Q9531" t="str">
            <v>BANCOMER AMEX4163413463835215065</v>
          </cell>
          <cell r="R9531" t="str">
            <v>O.K.</v>
          </cell>
          <cell r="S9531" t="str">
            <v>DIF. DE CTVOS.</v>
          </cell>
          <cell r="T9531">
            <v>41634</v>
          </cell>
          <cell r="U9531">
            <v>5</v>
          </cell>
          <cell r="V9531" t="str">
            <v>DE 04 A 07 DÍAS</v>
          </cell>
        </row>
        <row r="9532">
          <cell r="Q9532" t="str">
            <v>BANCOMER AMEX4163413463835252919</v>
          </cell>
          <cell r="R9532" t="str">
            <v>O.K.</v>
          </cell>
          <cell r="S9532" t="str">
            <v>DIF. DE CTVOS.</v>
          </cell>
          <cell r="T9532">
            <v>41634</v>
          </cell>
          <cell r="U9532">
            <v>5</v>
          </cell>
          <cell r="V9532" t="str">
            <v>DE 04 A 07 DÍAS</v>
          </cell>
        </row>
        <row r="9533">
          <cell r="Q9533" t="str">
            <v>BANCOMER AMEX4163413463835207619</v>
          </cell>
          <cell r="R9533" t="str">
            <v>O.K.</v>
          </cell>
          <cell r="S9533" t="str">
            <v>DIF. DE CTVOS.</v>
          </cell>
          <cell r="T9533">
            <v>41634</v>
          </cell>
          <cell r="U9533">
            <v>5</v>
          </cell>
          <cell r="V9533" t="str">
            <v>DE 04 A 07 DÍAS</v>
          </cell>
        </row>
        <row r="9534">
          <cell r="Q9534" t="str">
            <v>BANCOMER AMEX4163413463835254172</v>
          </cell>
          <cell r="R9534" t="str">
            <v>O.K.</v>
          </cell>
          <cell r="S9534" t="str">
            <v>DIF. DE CTVOS.</v>
          </cell>
          <cell r="T9534">
            <v>41634</v>
          </cell>
          <cell r="U9534">
            <v>5</v>
          </cell>
          <cell r="V9534" t="str">
            <v>DE 04 A 07 DÍAS</v>
          </cell>
        </row>
        <row r="9535">
          <cell r="Q9535" t="str">
            <v>BANCOMER AMEX4163413463835258061</v>
          </cell>
          <cell r="R9535" t="str">
            <v>O.K.</v>
          </cell>
          <cell r="S9535" t="str">
            <v>DIF. DE CTVOS.</v>
          </cell>
          <cell r="T9535">
            <v>41634</v>
          </cell>
          <cell r="U9535">
            <v>5</v>
          </cell>
          <cell r="V9535" t="str">
            <v>DE 04 A 07 DÍAS</v>
          </cell>
        </row>
        <row r="9536">
          <cell r="Q9536" t="str">
            <v>BANCOMER AMEX4163413463835217359</v>
          </cell>
          <cell r="R9536" t="str">
            <v>O.K.</v>
          </cell>
          <cell r="S9536" t="str">
            <v>DIF. DE CTVOS.</v>
          </cell>
          <cell r="T9536">
            <v>41634</v>
          </cell>
          <cell r="U9536">
            <v>5</v>
          </cell>
          <cell r="V9536" t="str">
            <v>DE 04 A 07 DÍAS</v>
          </cell>
        </row>
        <row r="9537">
          <cell r="Q9537" t="str">
            <v>BANCOMER AMEX4163413463835253676</v>
          </cell>
          <cell r="R9537" t="str">
            <v>O.K.</v>
          </cell>
          <cell r="S9537" t="str">
            <v>DIF. DE CTVOS.</v>
          </cell>
          <cell r="T9537">
            <v>41634</v>
          </cell>
          <cell r="U9537">
            <v>5</v>
          </cell>
          <cell r="V9537" t="str">
            <v>DE 04 A 07 DÍAS</v>
          </cell>
        </row>
        <row r="9538">
          <cell r="Q9538" t="str">
            <v>BANCOMER AMEX4163413463835248991</v>
          </cell>
          <cell r="R9538" t="str">
            <v>O.K.</v>
          </cell>
          <cell r="S9538" t="str">
            <v>DIF. DE CTVOS.</v>
          </cell>
          <cell r="T9538">
            <v>41634</v>
          </cell>
          <cell r="U9538">
            <v>5</v>
          </cell>
          <cell r="V9538" t="str">
            <v>DE 04 A 07 DÍAS</v>
          </cell>
        </row>
        <row r="9539">
          <cell r="Q9539" t="str">
            <v>BANCOMER AMEX4163413463835209701</v>
          </cell>
          <cell r="R9539" t="str">
            <v>O.K.</v>
          </cell>
          <cell r="S9539" t="str">
            <v>DIF. DE CTVOS.</v>
          </cell>
          <cell r="T9539">
            <v>41634</v>
          </cell>
          <cell r="U9539">
            <v>5</v>
          </cell>
          <cell r="V9539" t="str">
            <v>DE 04 A 07 DÍAS</v>
          </cell>
        </row>
        <row r="9540">
          <cell r="Q9540" t="str">
            <v>BANCOMER AMEX4163413463835200457</v>
          </cell>
          <cell r="R9540" t="str">
            <v>O.K.</v>
          </cell>
          <cell r="S9540" t="str">
            <v>DIF. DE CTVOS.</v>
          </cell>
          <cell r="T9540">
            <v>41634</v>
          </cell>
          <cell r="U9540">
            <v>5</v>
          </cell>
          <cell r="V9540" t="str">
            <v>DE 04 A 07 DÍAS</v>
          </cell>
        </row>
        <row r="9541">
          <cell r="Q9541" t="str">
            <v>BANCOMER AMEX4163413463835231791</v>
          </cell>
          <cell r="R9541" t="str">
            <v>O.K.</v>
          </cell>
          <cell r="S9541" t="str">
            <v>DIF. DE CTVOS.</v>
          </cell>
          <cell r="T9541">
            <v>41634</v>
          </cell>
          <cell r="U9541">
            <v>5</v>
          </cell>
          <cell r="V9541" t="str">
            <v>DE 04 A 07 DÍAS</v>
          </cell>
        </row>
        <row r="9542">
          <cell r="Q9542" t="str">
            <v>BANCOMER AMEX4163413463835258060</v>
          </cell>
          <cell r="R9542" t="str">
            <v>O.K.</v>
          </cell>
          <cell r="S9542" t="str">
            <v>DIF. DE CTVOS.</v>
          </cell>
          <cell r="T9542">
            <v>41634</v>
          </cell>
          <cell r="U9542">
            <v>5</v>
          </cell>
          <cell r="V9542" t="str">
            <v>DE 04 A 07 DÍAS</v>
          </cell>
        </row>
        <row r="9543">
          <cell r="Q9543" t="str">
            <v>BANCOMER AMEX4163413463835206111</v>
          </cell>
          <cell r="R9543" t="str">
            <v>O.K.</v>
          </cell>
          <cell r="S9543" t="str">
            <v>DIF. DE CTVOS.</v>
          </cell>
          <cell r="T9543">
            <v>41634</v>
          </cell>
          <cell r="U9543">
            <v>5</v>
          </cell>
          <cell r="V9543" t="str">
            <v>DE 04 A 07 DÍAS</v>
          </cell>
        </row>
        <row r="9544">
          <cell r="Q9544" t="str">
            <v>BANCOMER AMEX4163413463835211232</v>
          </cell>
          <cell r="R9544" t="str">
            <v>O.K.</v>
          </cell>
          <cell r="S9544" t="str">
            <v>DIF. DE CTVOS.</v>
          </cell>
          <cell r="T9544">
            <v>41634</v>
          </cell>
          <cell r="U9544">
            <v>5</v>
          </cell>
          <cell r="V9544" t="str">
            <v>DE 04 A 07 DÍAS</v>
          </cell>
        </row>
        <row r="9545">
          <cell r="Q9545" t="str">
            <v>BANCOMER AMEX4163413463835206113</v>
          </cell>
          <cell r="R9545" t="str">
            <v>O.K.</v>
          </cell>
          <cell r="S9545" t="str">
            <v>DIF. DE CTVOS.</v>
          </cell>
          <cell r="T9545">
            <v>41634</v>
          </cell>
          <cell r="U9545">
            <v>5</v>
          </cell>
          <cell r="V9545" t="str">
            <v>DE 04 A 07 DÍAS</v>
          </cell>
        </row>
        <row r="9546">
          <cell r="Q9546" t="str">
            <v>BANCOMER AMEX4163413463835226805</v>
          </cell>
          <cell r="R9546" t="str">
            <v>O.K.</v>
          </cell>
          <cell r="S9546" t="str">
            <v>DIF. DE CTVOS.</v>
          </cell>
          <cell r="T9546">
            <v>41634</v>
          </cell>
          <cell r="U9546">
            <v>5</v>
          </cell>
          <cell r="V9546" t="str">
            <v>DE 04 A 07 DÍAS</v>
          </cell>
        </row>
        <row r="9547">
          <cell r="Q9547" t="str">
            <v>BANCOMER AMEX4163413463835253665</v>
          </cell>
          <cell r="R9547" t="str">
            <v>O.K.</v>
          </cell>
          <cell r="S9547" t="str">
            <v>DIF. DE CTVOS.</v>
          </cell>
          <cell r="T9547">
            <v>41634</v>
          </cell>
          <cell r="U9547">
            <v>5</v>
          </cell>
          <cell r="V9547" t="str">
            <v>DE 04 A 07 DÍAS</v>
          </cell>
        </row>
        <row r="9548">
          <cell r="Q9548" t="str">
            <v>BANCOMER AMEX4163413463835262312</v>
          </cell>
          <cell r="R9548" t="str">
            <v>O.K.</v>
          </cell>
          <cell r="S9548" t="str">
            <v>DIF. DE CTVOS.</v>
          </cell>
          <cell r="T9548">
            <v>41634</v>
          </cell>
          <cell r="U9548">
            <v>5</v>
          </cell>
          <cell r="V9548" t="str">
            <v>DE 04 A 07 DÍAS</v>
          </cell>
        </row>
        <row r="9549">
          <cell r="Q9549" t="str">
            <v>BANCOMER AMEX4163413463835280370</v>
          </cell>
          <cell r="R9549" t="str">
            <v>O.K.</v>
          </cell>
          <cell r="S9549" t="str">
            <v>DIF. DE CTVOS.</v>
          </cell>
          <cell r="T9549">
            <v>41634</v>
          </cell>
          <cell r="U9549">
            <v>5</v>
          </cell>
          <cell r="V9549" t="str">
            <v>DE 04 A 07 DÍAS</v>
          </cell>
        </row>
        <row r="9550">
          <cell r="Q9550" t="str">
            <v>BANCOMER AMEX4163413463835247220</v>
          </cell>
          <cell r="R9550" t="str">
            <v>O.K.</v>
          </cell>
          <cell r="S9550" t="str">
            <v>DIF. DE CTVOS.</v>
          </cell>
          <cell r="T9550">
            <v>41634</v>
          </cell>
          <cell r="U9550">
            <v>5</v>
          </cell>
          <cell r="V9550" t="str">
            <v>DE 04 A 07 DÍAS</v>
          </cell>
        </row>
        <row r="9551">
          <cell r="Q9551" t="str">
            <v>BANCOMER AMEX4163413463835247222</v>
          </cell>
          <cell r="R9551" t="str">
            <v>O.K.</v>
          </cell>
          <cell r="S9551" t="str">
            <v>DIF. DE CTVOS.</v>
          </cell>
          <cell r="T9551">
            <v>41634</v>
          </cell>
          <cell r="U9551">
            <v>5</v>
          </cell>
          <cell r="V9551" t="str">
            <v>DE 04 A 07 DÍAS</v>
          </cell>
        </row>
        <row r="9552">
          <cell r="Q9552" t="str">
            <v>BANCOMER AMEX4163413463835252959</v>
          </cell>
          <cell r="R9552" t="str">
            <v>O.K.</v>
          </cell>
          <cell r="S9552" t="str">
            <v>DIF. DE CTVOS.</v>
          </cell>
          <cell r="T9552">
            <v>41634</v>
          </cell>
          <cell r="U9552">
            <v>5</v>
          </cell>
          <cell r="V9552" t="str">
            <v>DE 04 A 07 DÍAS</v>
          </cell>
        </row>
        <row r="9553">
          <cell r="Q9553" t="str">
            <v>BANCOMER AMEX4163413463835253670</v>
          </cell>
          <cell r="R9553" t="str">
            <v>O.K.</v>
          </cell>
          <cell r="S9553" t="str">
            <v>DIF. DE CTVOS.</v>
          </cell>
          <cell r="T9553">
            <v>41634</v>
          </cell>
          <cell r="U9553">
            <v>5</v>
          </cell>
          <cell r="V9553" t="str">
            <v>DE 04 A 07 DÍAS</v>
          </cell>
        </row>
        <row r="9554">
          <cell r="Q9554" t="str">
            <v>BANCOMER AMEX4163413463835247875</v>
          </cell>
          <cell r="R9554" t="str">
            <v>O.K.</v>
          </cell>
          <cell r="S9554" t="str">
            <v>DIF. DE CTVOS.</v>
          </cell>
          <cell r="T9554">
            <v>41634</v>
          </cell>
          <cell r="U9554">
            <v>5</v>
          </cell>
          <cell r="V9554" t="str">
            <v>DE 04 A 07 DÍAS</v>
          </cell>
        </row>
        <row r="9555">
          <cell r="Q9555" t="str">
            <v>BANCOMER AMEX4163413463835239532</v>
          </cell>
          <cell r="R9555" t="str">
            <v>O.K.</v>
          </cell>
          <cell r="S9555" t="str">
            <v>DIF. DE CTVOS.</v>
          </cell>
          <cell r="T9555">
            <v>41634</v>
          </cell>
          <cell r="U9555">
            <v>5</v>
          </cell>
          <cell r="V9555" t="str">
            <v>DE 04 A 07 DÍAS</v>
          </cell>
        </row>
        <row r="9556">
          <cell r="Q9556" t="str">
            <v>BANCOMER AMEX4163413463835206110</v>
          </cell>
          <cell r="R9556" t="str">
            <v>O.K.</v>
          </cell>
          <cell r="S9556" t="str">
            <v>DIF. DE CTVOS.</v>
          </cell>
          <cell r="T9556">
            <v>41634</v>
          </cell>
          <cell r="U9556">
            <v>5</v>
          </cell>
          <cell r="V9556" t="str">
            <v>DE 04 A 07 DÍAS</v>
          </cell>
        </row>
        <row r="9557">
          <cell r="Q9557" t="str">
            <v>BANCOMER AMEX4163413463835217487</v>
          </cell>
          <cell r="R9557" t="str">
            <v>O.K.</v>
          </cell>
          <cell r="S9557" t="str">
            <v>DIF. DE CTVOS.</v>
          </cell>
          <cell r="T9557">
            <v>41634</v>
          </cell>
          <cell r="U9557">
            <v>5</v>
          </cell>
          <cell r="V9557" t="str">
            <v>DE 04 A 07 DÍAS</v>
          </cell>
        </row>
        <row r="9558">
          <cell r="Q9558" t="str">
            <v>BANCOMER AMEX4163413463835202680</v>
          </cell>
          <cell r="R9558" t="str">
            <v>O.K.</v>
          </cell>
          <cell r="S9558" t="str">
            <v>DIF. DE CTVOS.</v>
          </cell>
          <cell r="T9558">
            <v>41634</v>
          </cell>
          <cell r="U9558">
            <v>5</v>
          </cell>
          <cell r="V9558" t="str">
            <v>DE 04 A 07 DÍAS</v>
          </cell>
        </row>
        <row r="9559">
          <cell r="Q9559" t="str">
            <v>BANCOMER AMEX4163413463835238552</v>
          </cell>
          <cell r="R9559" t="str">
            <v>O.K.</v>
          </cell>
          <cell r="S9559" t="str">
            <v>DIF. DE CTVOS.</v>
          </cell>
          <cell r="T9559">
            <v>41634</v>
          </cell>
          <cell r="U9559">
            <v>5</v>
          </cell>
          <cell r="V9559" t="str">
            <v>DE 04 A 07 DÍAS</v>
          </cell>
        </row>
        <row r="9560">
          <cell r="Q9560" t="str">
            <v>BANCOMER AMEX4163413463835257987</v>
          </cell>
          <cell r="R9560" t="str">
            <v>O.K.</v>
          </cell>
          <cell r="S9560" t="str">
            <v>DIF. DE CTVOS.</v>
          </cell>
          <cell r="T9560">
            <v>41634</v>
          </cell>
          <cell r="U9560">
            <v>5</v>
          </cell>
          <cell r="V9560" t="str">
            <v>DE 04 A 07 DÍAS</v>
          </cell>
        </row>
        <row r="9561">
          <cell r="Q9561" t="str">
            <v>BANCOMER AMEX4163413463835206105</v>
          </cell>
          <cell r="R9561" t="str">
            <v>O.K.</v>
          </cell>
          <cell r="S9561" t="str">
            <v>DIF. DE CTVOS.</v>
          </cell>
          <cell r="T9561">
            <v>41634</v>
          </cell>
          <cell r="U9561">
            <v>5</v>
          </cell>
          <cell r="V9561" t="str">
            <v>DE 04 A 07 DÍAS</v>
          </cell>
        </row>
        <row r="9562">
          <cell r="Q9562" t="str">
            <v>BANCOMER AMEX4163413463835254178</v>
          </cell>
          <cell r="R9562" t="str">
            <v>O.K.</v>
          </cell>
          <cell r="S9562" t="str">
            <v>DIF. DE CTVOS.</v>
          </cell>
          <cell r="T9562">
            <v>41634</v>
          </cell>
          <cell r="U9562">
            <v>5</v>
          </cell>
          <cell r="V9562" t="str">
            <v>DE 04 A 07 DÍAS</v>
          </cell>
        </row>
        <row r="9563">
          <cell r="Q9563" t="str">
            <v>BANCOMER AMEX4163413463835231612</v>
          </cell>
          <cell r="R9563" t="str">
            <v>O.K.</v>
          </cell>
          <cell r="S9563" t="str">
            <v>DIF. DE CTVOS.</v>
          </cell>
          <cell r="T9563">
            <v>41634</v>
          </cell>
          <cell r="U9563">
            <v>5</v>
          </cell>
          <cell r="V9563" t="str">
            <v>DE 04 A 07 DÍAS</v>
          </cell>
        </row>
        <row r="9564">
          <cell r="Q9564" t="str">
            <v>BANCOMER AMEX4163413463835215064</v>
          </cell>
          <cell r="R9564" t="str">
            <v>O.K.</v>
          </cell>
          <cell r="S9564" t="str">
            <v>DIF. DE CTVOS.</v>
          </cell>
          <cell r="T9564">
            <v>41634</v>
          </cell>
          <cell r="U9564">
            <v>5</v>
          </cell>
          <cell r="V9564" t="str">
            <v>DE 04 A 07 DÍAS</v>
          </cell>
        </row>
        <row r="9565">
          <cell r="Q9565" t="str">
            <v>BANCOMER AMEX4163413463835231821</v>
          </cell>
          <cell r="R9565" t="str">
            <v>O.K.</v>
          </cell>
          <cell r="S9565" t="str">
            <v>DIF. DE CTVOS.</v>
          </cell>
          <cell r="T9565">
            <v>41634</v>
          </cell>
          <cell r="U9565">
            <v>5</v>
          </cell>
          <cell r="V9565" t="str">
            <v>DE 04 A 07 DÍAS</v>
          </cell>
        </row>
        <row r="9566">
          <cell r="Q9566" t="str">
            <v>BANCOMER AMEX4163413463835238551</v>
          </cell>
          <cell r="R9566" t="str">
            <v>O.K.</v>
          </cell>
          <cell r="S9566" t="str">
            <v>DIF. DE CTVOS.</v>
          </cell>
          <cell r="T9566">
            <v>41634</v>
          </cell>
          <cell r="U9566">
            <v>5</v>
          </cell>
          <cell r="V9566" t="str">
            <v>DE 04 A 07 DÍAS</v>
          </cell>
        </row>
        <row r="9567">
          <cell r="Q9567" t="str">
            <v>BANCOMER AMEX4163413463835262112</v>
          </cell>
          <cell r="R9567" t="str">
            <v>O.K.</v>
          </cell>
          <cell r="S9567" t="str">
            <v>DIF. DE CTVOS.</v>
          </cell>
          <cell r="T9567">
            <v>41634</v>
          </cell>
          <cell r="U9567">
            <v>5</v>
          </cell>
          <cell r="V9567" t="str">
            <v>DE 04 A 07 DÍAS</v>
          </cell>
        </row>
        <row r="9568">
          <cell r="Q9568" t="str">
            <v>BANCOMER AMEX4163413463835227680</v>
          </cell>
          <cell r="R9568" t="str">
            <v>O.K.</v>
          </cell>
          <cell r="S9568" t="str">
            <v>DIF. DE CTVOS.</v>
          </cell>
          <cell r="T9568">
            <v>41634</v>
          </cell>
          <cell r="U9568">
            <v>5</v>
          </cell>
          <cell r="V9568" t="str">
            <v>DE 04 A 07 DÍAS</v>
          </cell>
        </row>
        <row r="9569">
          <cell r="Q9569" t="str">
            <v>BANCOMER AMEX4163413463835250003</v>
          </cell>
          <cell r="R9569" t="str">
            <v>O.K.</v>
          </cell>
          <cell r="S9569" t="str">
            <v>DIF. DE CTVOS.</v>
          </cell>
          <cell r="T9569">
            <v>41634</v>
          </cell>
          <cell r="U9569">
            <v>5</v>
          </cell>
          <cell r="V9569" t="str">
            <v>DE 04 A 07 DÍAS</v>
          </cell>
        </row>
        <row r="9570">
          <cell r="Q9570" t="str">
            <v>BANCOMER AMEX4163413463835294496</v>
          </cell>
          <cell r="R9570" t="str">
            <v>O.K.</v>
          </cell>
          <cell r="S9570" t="str">
            <v>DIF. DE CTVOS.</v>
          </cell>
          <cell r="T9570">
            <v>41634</v>
          </cell>
          <cell r="U9570">
            <v>5</v>
          </cell>
          <cell r="V9570" t="str">
            <v>DE 04 A 07 DÍAS</v>
          </cell>
        </row>
        <row r="9571">
          <cell r="Q9571" t="str">
            <v>BANCOMER AMEX4163413463835206104</v>
          </cell>
          <cell r="R9571" t="str">
            <v>O.K.</v>
          </cell>
          <cell r="S9571" t="str">
            <v>DIF. DE CTVOS.</v>
          </cell>
          <cell r="T9571">
            <v>41634</v>
          </cell>
          <cell r="U9571">
            <v>5</v>
          </cell>
          <cell r="V9571" t="str">
            <v>DE 04 A 07 DÍAS</v>
          </cell>
        </row>
        <row r="9572">
          <cell r="Q9572" t="str">
            <v>BANCOMER AMEX4163413463835245554</v>
          </cell>
          <cell r="R9572" t="str">
            <v>O.K.</v>
          </cell>
          <cell r="S9572" t="str">
            <v>DIF. DE CTVOS.</v>
          </cell>
          <cell r="T9572">
            <v>41634</v>
          </cell>
          <cell r="U9572">
            <v>5</v>
          </cell>
          <cell r="V9572" t="str">
            <v>DE 04 A 07 DÍAS</v>
          </cell>
        </row>
        <row r="9573">
          <cell r="Q9573" t="str">
            <v>BANCOMER AMEX4163413463835245304</v>
          </cell>
          <cell r="R9573" t="str">
            <v>O.K.</v>
          </cell>
          <cell r="S9573" t="str">
            <v>DIF. DE CTVOS.</v>
          </cell>
          <cell r="T9573">
            <v>41634</v>
          </cell>
          <cell r="U9573">
            <v>5</v>
          </cell>
          <cell r="V9573" t="str">
            <v>DE 04 A 07 DÍAS</v>
          </cell>
        </row>
        <row r="9574">
          <cell r="Q9574" t="str">
            <v>BANCOMER AMEX4163413463835247873</v>
          </cell>
          <cell r="R9574" t="str">
            <v>O.K.</v>
          </cell>
          <cell r="S9574" t="str">
            <v>DIF. DE CTVOS.</v>
          </cell>
          <cell r="T9574">
            <v>41634</v>
          </cell>
          <cell r="U9574">
            <v>5</v>
          </cell>
          <cell r="V9574" t="str">
            <v>DE 04 A 07 DÍAS</v>
          </cell>
        </row>
        <row r="9575">
          <cell r="Q9575" t="str">
            <v>BANCOMER AMEX4163413463835215664</v>
          </cell>
          <cell r="R9575" t="str">
            <v>O.K.</v>
          </cell>
          <cell r="S9575" t="str">
            <v>DIF. DE CTVOS.</v>
          </cell>
          <cell r="T9575">
            <v>41634</v>
          </cell>
          <cell r="U9575">
            <v>5</v>
          </cell>
          <cell r="V9575" t="str">
            <v>DE 04 A 07 DÍAS</v>
          </cell>
        </row>
        <row r="9576">
          <cell r="Q9576" t="str">
            <v>BANCOMER AMEX4163413463835219232</v>
          </cell>
          <cell r="R9576" t="str">
            <v>O.K.</v>
          </cell>
          <cell r="S9576" t="str">
            <v>DIF. DE CTVOS.</v>
          </cell>
          <cell r="T9576">
            <v>41634</v>
          </cell>
          <cell r="U9576">
            <v>5</v>
          </cell>
          <cell r="V9576" t="str">
            <v>DE 04 A 07 DÍAS</v>
          </cell>
        </row>
        <row r="9577">
          <cell r="Q9577" t="str">
            <v>BANCOMER AMEX4163413463835206106</v>
          </cell>
          <cell r="R9577" t="str">
            <v>O.K.</v>
          </cell>
          <cell r="S9577" t="str">
            <v>DIF. DE CTVOS.</v>
          </cell>
          <cell r="T9577">
            <v>41634</v>
          </cell>
          <cell r="U9577">
            <v>5</v>
          </cell>
          <cell r="V9577" t="str">
            <v>DE 04 A 07 DÍAS</v>
          </cell>
        </row>
        <row r="9578">
          <cell r="Q9578" t="str">
            <v>BANCOMER AMEX4163413463835245316</v>
          </cell>
          <cell r="R9578" t="str">
            <v>O.K.</v>
          </cell>
          <cell r="S9578" t="str">
            <v>DIF. DE CTVOS.</v>
          </cell>
          <cell r="T9578">
            <v>41634</v>
          </cell>
          <cell r="U9578">
            <v>5</v>
          </cell>
          <cell r="V9578" t="str">
            <v>DE 04 A 07 DÍAS</v>
          </cell>
        </row>
        <row r="9579">
          <cell r="Q9579" t="str">
            <v>BANCOMER AMEX4163413463835254184</v>
          </cell>
          <cell r="R9579" t="str">
            <v>O.K.</v>
          </cell>
          <cell r="S9579" t="str">
            <v>DIF. DE CTVOS.</v>
          </cell>
          <cell r="T9579">
            <v>41634</v>
          </cell>
          <cell r="U9579">
            <v>5</v>
          </cell>
          <cell r="V9579" t="str">
            <v>DE 04 A 07 DÍAS</v>
          </cell>
        </row>
        <row r="9580">
          <cell r="Q9580" t="str">
            <v>BANCOMER AMEX4163413463835203914</v>
          </cell>
          <cell r="R9580" t="str">
            <v>.O.K.</v>
          </cell>
          <cell r="S9580" t="str">
            <v>CONTRACARGO ( $ 852.74 )</v>
          </cell>
          <cell r="T9580">
            <v>41635</v>
          </cell>
          <cell r="U9580">
            <v>5</v>
          </cell>
          <cell r="V9580" t="str">
            <v>DE 04 A 07 DÍAS</v>
          </cell>
        </row>
        <row r="9581">
          <cell r="Q9581" t="str">
            <v>BANCOMER AMEX4163413463835235900</v>
          </cell>
          <cell r="R9581" t="str">
            <v>O.K.</v>
          </cell>
          <cell r="S9581" t="str">
            <v>DIF. DE CTVOS.</v>
          </cell>
          <cell r="T9581">
            <v>41634</v>
          </cell>
          <cell r="U9581">
            <v>5</v>
          </cell>
          <cell r="V9581" t="str">
            <v>DE 04 A 07 DÍAS</v>
          </cell>
        </row>
        <row r="9582">
          <cell r="Q9582" t="str">
            <v>BANCOMER AMEX4163413463835238883</v>
          </cell>
          <cell r="R9582" t="str">
            <v>O.K.</v>
          </cell>
          <cell r="S9582" t="str">
            <v>DIF. DE CTVOS.</v>
          </cell>
          <cell r="T9582">
            <v>41634</v>
          </cell>
          <cell r="U9582">
            <v>5</v>
          </cell>
          <cell r="V9582" t="str">
            <v>DE 04 A 07 DÍAS</v>
          </cell>
        </row>
        <row r="9583">
          <cell r="Q9583" t="str">
            <v>BANCOMER AMEX4163413463835206299</v>
          </cell>
          <cell r="R9583" t="str">
            <v>O.K.</v>
          </cell>
          <cell r="S9583" t="str">
            <v>DIF. DE CTVOS.</v>
          </cell>
          <cell r="T9583">
            <v>41634</v>
          </cell>
          <cell r="U9583">
            <v>5</v>
          </cell>
          <cell r="V9583" t="str">
            <v>DE 04 A 07 DÍAS</v>
          </cell>
        </row>
        <row r="9584">
          <cell r="Q9584" t="str">
            <v>BANCOMER AMEX4163413463835244594</v>
          </cell>
          <cell r="R9584" t="str">
            <v>O.K.</v>
          </cell>
          <cell r="S9584" t="str">
            <v>DIF. DE CTVOS.</v>
          </cell>
          <cell r="T9584">
            <v>41634</v>
          </cell>
          <cell r="U9584">
            <v>5</v>
          </cell>
          <cell r="V9584" t="str">
            <v>DE 04 A 07 DÍAS</v>
          </cell>
        </row>
        <row r="9585">
          <cell r="Q9585" t="str">
            <v>BANCOMER AMEX4163413463835266040</v>
          </cell>
          <cell r="R9585" t="str">
            <v>.O.K.</v>
          </cell>
          <cell r="S9585" t="str">
            <v>meses sin intereses</v>
          </cell>
          <cell r="T9585">
            <v>41634</v>
          </cell>
          <cell r="U9585">
            <v>5</v>
          </cell>
          <cell r="V9585" t="str">
            <v>DE 04 A 07 DÍAS</v>
          </cell>
        </row>
        <row r="9586">
          <cell r="Q9586" t="str">
            <v>BANCOMER AMEX4163413463835257428</v>
          </cell>
          <cell r="R9586" t="str">
            <v>O.K.</v>
          </cell>
          <cell r="S9586" t="str">
            <v>DIF. DE CTVOS.</v>
          </cell>
          <cell r="T9586">
            <v>41634</v>
          </cell>
          <cell r="U9586">
            <v>5</v>
          </cell>
          <cell r="V9586" t="str">
            <v>DE 04 A 07 DÍAS</v>
          </cell>
        </row>
        <row r="9587">
          <cell r="Q9587" t="str">
            <v>BANCOMER AMEX4163413463835239604</v>
          </cell>
          <cell r="R9587" t="str">
            <v>O.K.</v>
          </cell>
          <cell r="S9587" t="str">
            <v>DIF. DE CTVOS.</v>
          </cell>
          <cell r="T9587">
            <v>41634</v>
          </cell>
          <cell r="U9587">
            <v>5</v>
          </cell>
          <cell r="V9587" t="str">
            <v>DE 04 A 07 DÍAS</v>
          </cell>
        </row>
        <row r="9588">
          <cell r="Q9588" t="str">
            <v>BANCOMER AMEX4163413463835231731</v>
          </cell>
          <cell r="R9588" t="str">
            <v>O.K.</v>
          </cell>
          <cell r="S9588" t="str">
            <v>DIF. DE CTVOS.</v>
          </cell>
          <cell r="T9588">
            <v>41634</v>
          </cell>
          <cell r="U9588">
            <v>5</v>
          </cell>
          <cell r="V9588" t="str">
            <v>DE 04 A 07 DÍAS</v>
          </cell>
        </row>
        <row r="9589">
          <cell r="Q9589" t="str">
            <v>BANCOMER AMEX4163413463835247878</v>
          </cell>
          <cell r="R9589" t="str">
            <v>O.K.</v>
          </cell>
          <cell r="S9589" t="str">
            <v>DIF. DE CTVOS.</v>
          </cell>
          <cell r="T9589">
            <v>41634</v>
          </cell>
          <cell r="U9589">
            <v>5</v>
          </cell>
          <cell r="V9589" t="str">
            <v>DE 04 A 07 DÍAS</v>
          </cell>
        </row>
        <row r="9590">
          <cell r="Q9590" t="str">
            <v>BANCOMER AMEX4163413463835200462</v>
          </cell>
          <cell r="R9590" t="str">
            <v>O.K.</v>
          </cell>
          <cell r="S9590" t="str">
            <v>DIF. DE CTVOS.</v>
          </cell>
          <cell r="T9590">
            <v>41634</v>
          </cell>
          <cell r="U9590">
            <v>5</v>
          </cell>
          <cell r="V9590" t="str">
            <v>DE 04 A 07 DÍAS</v>
          </cell>
        </row>
        <row r="9591">
          <cell r="Q9591" t="str">
            <v>BANCOMER AMEX4163413463835209700</v>
          </cell>
          <cell r="R9591" t="str">
            <v>O.K.</v>
          </cell>
          <cell r="S9591" t="str">
            <v>DIF. DE CTVOS.</v>
          </cell>
          <cell r="T9591">
            <v>41634</v>
          </cell>
          <cell r="U9591">
            <v>5</v>
          </cell>
          <cell r="V9591" t="str">
            <v>DE 04 A 07 DÍAS</v>
          </cell>
        </row>
        <row r="9592">
          <cell r="Q9592" t="str">
            <v>BANCOMER AMEX4163413463835238877</v>
          </cell>
          <cell r="R9592" t="str">
            <v>O.K.</v>
          </cell>
          <cell r="S9592" t="str">
            <v>DIF. DE CTVOS.</v>
          </cell>
          <cell r="T9592">
            <v>41634</v>
          </cell>
          <cell r="U9592">
            <v>5</v>
          </cell>
          <cell r="V9592" t="str">
            <v>DE 04 A 07 DÍAS</v>
          </cell>
        </row>
        <row r="9593">
          <cell r="Q9593" t="str">
            <v>BANCOMER AMEX4163413463835262489</v>
          </cell>
          <cell r="R9593" t="str">
            <v>O.K.</v>
          </cell>
          <cell r="S9593" t="str">
            <v>DIF. DE CTVOS.</v>
          </cell>
          <cell r="T9593">
            <v>41634</v>
          </cell>
          <cell r="U9593">
            <v>5</v>
          </cell>
          <cell r="V9593" t="str">
            <v>DE 04 A 07 DÍAS</v>
          </cell>
        </row>
        <row r="9594">
          <cell r="Q9594" t="str">
            <v>BANCOMER AMEX4163413463835260320</v>
          </cell>
          <cell r="R9594" t="str">
            <v>O.K.</v>
          </cell>
          <cell r="S9594" t="str">
            <v>DIF. DE CTVOS.</v>
          </cell>
          <cell r="T9594">
            <v>41634</v>
          </cell>
          <cell r="U9594">
            <v>5</v>
          </cell>
          <cell r="V9594" t="str">
            <v>DE 04 A 07 DÍAS</v>
          </cell>
        </row>
        <row r="9595">
          <cell r="Q9595" t="str">
            <v>BANCOMER AMEX4163413463835253351</v>
          </cell>
          <cell r="R9595" t="str">
            <v>.O.K.</v>
          </cell>
          <cell r="S9595" t="str">
            <v>CONTRACARGO ( $ 32.80 )</v>
          </cell>
          <cell r="T9595">
            <v>41635</v>
          </cell>
          <cell r="U9595">
            <v>5</v>
          </cell>
          <cell r="V9595" t="str">
            <v>DE 04 A 07 DÍAS</v>
          </cell>
        </row>
        <row r="9596">
          <cell r="Q9596" t="str">
            <v>BANCOMER AMEX4163413463835231712</v>
          </cell>
          <cell r="R9596" t="str">
            <v>O.K.</v>
          </cell>
          <cell r="S9596" t="str">
            <v>DIF. DE CTVOS.</v>
          </cell>
          <cell r="T9596">
            <v>41634</v>
          </cell>
          <cell r="U9596">
            <v>5</v>
          </cell>
          <cell r="V9596" t="str">
            <v>DE 04 A 07 DÍAS</v>
          </cell>
        </row>
        <row r="9597">
          <cell r="Q9597" t="str">
            <v>BANCOMER AMEX4163413463835231747</v>
          </cell>
          <cell r="R9597" t="str">
            <v>O.K.</v>
          </cell>
          <cell r="S9597" t="str">
            <v>DIF. DE CTVOS.</v>
          </cell>
          <cell r="T9597">
            <v>41634</v>
          </cell>
          <cell r="U9597">
            <v>5</v>
          </cell>
          <cell r="V9597" t="str">
            <v>DE 04 A 07 DÍAS</v>
          </cell>
        </row>
        <row r="9598">
          <cell r="Q9598" t="str">
            <v>BANCOMER AMEX4163413463835282543</v>
          </cell>
          <cell r="R9598" t="str">
            <v>O.K.</v>
          </cell>
          <cell r="S9598" t="str">
            <v>DIF. DE CTVOS.</v>
          </cell>
          <cell r="T9598">
            <v>41634</v>
          </cell>
          <cell r="U9598">
            <v>5</v>
          </cell>
          <cell r="V9598" t="str">
            <v>DE 04 A 07 DÍAS</v>
          </cell>
        </row>
        <row r="9599">
          <cell r="Q9599" t="str">
            <v>BANCOMER AMEX4163413463835239603</v>
          </cell>
          <cell r="R9599" t="str">
            <v>O.K.</v>
          </cell>
          <cell r="S9599" t="str">
            <v>DIF. DE CTVOS.</v>
          </cell>
          <cell r="T9599">
            <v>41634</v>
          </cell>
          <cell r="U9599">
            <v>5</v>
          </cell>
          <cell r="V9599" t="str">
            <v>DE 04 A 07 DÍAS</v>
          </cell>
        </row>
        <row r="9600">
          <cell r="Q9600" t="str">
            <v>BANCOMER AMEX4163413463835238414</v>
          </cell>
          <cell r="R9600" t="str">
            <v>O.K.</v>
          </cell>
          <cell r="S9600" t="str">
            <v>DIF. DE CTVOS.</v>
          </cell>
          <cell r="T9600">
            <v>41634</v>
          </cell>
          <cell r="U9600">
            <v>5</v>
          </cell>
          <cell r="V9600" t="str">
            <v>DE 04 A 07 DÍAS</v>
          </cell>
        </row>
        <row r="9601">
          <cell r="Q9601" t="str">
            <v>BANCOMER AMEX4163413463835293207</v>
          </cell>
          <cell r="R9601" t="str">
            <v>O.K.</v>
          </cell>
          <cell r="S9601" t="str">
            <v>DIF. DE CTVOS.</v>
          </cell>
          <cell r="T9601">
            <v>41634</v>
          </cell>
          <cell r="U9601">
            <v>5</v>
          </cell>
          <cell r="V9601" t="str">
            <v>DE 04 A 07 DÍAS</v>
          </cell>
        </row>
        <row r="9602">
          <cell r="Q9602" t="str">
            <v>BANCOMER AMEX4163413463835254177</v>
          </cell>
          <cell r="R9602" t="str">
            <v>O.K.</v>
          </cell>
          <cell r="S9602" t="str">
            <v>DIF. DE CTVOS.</v>
          </cell>
          <cell r="T9602">
            <v>41634</v>
          </cell>
          <cell r="U9602">
            <v>5</v>
          </cell>
          <cell r="V9602" t="str">
            <v>DE 04 A 07 DÍAS</v>
          </cell>
        </row>
        <row r="9603">
          <cell r="Q9603" t="str">
            <v>BANCOMER AMEX4163413463835252906</v>
          </cell>
          <cell r="R9603" t="str">
            <v>O.K.</v>
          </cell>
          <cell r="S9603" t="str">
            <v>DIF. DE CTVOS.</v>
          </cell>
          <cell r="T9603">
            <v>41634</v>
          </cell>
          <cell r="U9603">
            <v>5</v>
          </cell>
          <cell r="V9603" t="str">
            <v>DE 04 A 07 DÍAS</v>
          </cell>
        </row>
        <row r="9604">
          <cell r="Q9604" t="str">
            <v>BANCOMER AMEX4163413463835219869</v>
          </cell>
          <cell r="R9604" t="str">
            <v>O.K.</v>
          </cell>
          <cell r="S9604" t="str">
            <v>DIF. DE CTVOS.</v>
          </cell>
          <cell r="T9604">
            <v>41634</v>
          </cell>
          <cell r="U9604">
            <v>5</v>
          </cell>
          <cell r="V9604" t="str">
            <v>DE 04 A 07 DÍAS</v>
          </cell>
        </row>
        <row r="9605">
          <cell r="Q9605" t="str">
            <v>BANCOMER AMEX4163413463835238753</v>
          </cell>
          <cell r="R9605" t="str">
            <v>O.K.</v>
          </cell>
          <cell r="S9605" t="str">
            <v>DIF. DE CTVOS.</v>
          </cell>
          <cell r="T9605">
            <v>41634</v>
          </cell>
          <cell r="U9605">
            <v>5</v>
          </cell>
          <cell r="V9605" t="str">
            <v>DE 04 A 07 DÍAS</v>
          </cell>
        </row>
        <row r="9606">
          <cell r="Q9606" t="str">
            <v>BANCOMER AMEX4163413463835231585</v>
          </cell>
          <cell r="R9606" t="str">
            <v>O.K.</v>
          </cell>
          <cell r="S9606" t="str">
            <v>DIF. DE CTVOS.</v>
          </cell>
          <cell r="T9606">
            <v>41634</v>
          </cell>
          <cell r="U9606">
            <v>5</v>
          </cell>
          <cell r="V9606" t="str">
            <v>DE 04 A 07 DÍAS</v>
          </cell>
        </row>
        <row r="9607">
          <cell r="Q9607" t="str">
            <v>BANCOMER AMEX4163413463835280372</v>
          </cell>
          <cell r="R9607" t="str">
            <v>.O.K.</v>
          </cell>
          <cell r="S9607" t="str">
            <v>acceso a red</v>
          </cell>
          <cell r="T9607">
            <v>41634</v>
          </cell>
          <cell r="U9607">
            <v>5</v>
          </cell>
          <cell r="V9607" t="str">
            <v>DE 04 A 07 DÍAS</v>
          </cell>
        </row>
        <row r="9608">
          <cell r="Q9608" t="str">
            <v>BANAMEX4163559712241450683</v>
          </cell>
          <cell r="R9608" t="str">
            <v>O.K.</v>
          </cell>
          <cell r="S9608" t="str">
            <v>CONCILIADA</v>
          </cell>
          <cell r="T9608">
            <v>41635</v>
          </cell>
          <cell r="U9608">
            <v>4</v>
          </cell>
          <cell r="V9608" t="str">
            <v>DE 04 A 07 DÍAS</v>
          </cell>
        </row>
        <row r="9609">
          <cell r="Q9609" t="str">
            <v>BANAMEX4163559712241470236</v>
          </cell>
          <cell r="R9609" t="str">
            <v>O.K.</v>
          </cell>
          <cell r="S9609" t="str">
            <v>CONCILIADA</v>
          </cell>
          <cell r="T9609">
            <v>41635</v>
          </cell>
          <cell r="U9609">
            <v>4</v>
          </cell>
          <cell r="V9609" t="str">
            <v>DE 04 A 07 DÍAS</v>
          </cell>
        </row>
        <row r="9610">
          <cell r="Q9610" t="str">
            <v>BANAMEX4163559712242145704</v>
          </cell>
          <cell r="R9610" t="str">
            <v>O.K.</v>
          </cell>
          <cell r="S9610" t="str">
            <v>COMPENSADA</v>
          </cell>
          <cell r="T9610">
            <v>41635</v>
          </cell>
          <cell r="U9610">
            <v>4</v>
          </cell>
          <cell r="V9610" t="str">
            <v>DE 04 A 07 DÍAS</v>
          </cell>
        </row>
        <row r="9611">
          <cell r="Q9611" t="str">
            <v>BANAMEX4163559712242145704</v>
          </cell>
          <cell r="R9611" t="str">
            <v>O.K.</v>
          </cell>
          <cell r="S9611" t="str">
            <v>COMPENSADA</v>
          </cell>
          <cell r="T9611">
            <v>41635</v>
          </cell>
          <cell r="U9611">
            <v>4</v>
          </cell>
          <cell r="V9611" t="str">
            <v>DE 04 A 07 DÍAS</v>
          </cell>
        </row>
        <row r="9612">
          <cell r="Q9612" t="str">
            <v>BANAMEX4163559712242145704</v>
          </cell>
          <cell r="R9612" t="str">
            <v>O.K.</v>
          </cell>
          <cell r="S9612" t="str">
            <v>COMPENSADA</v>
          </cell>
          <cell r="T9612">
            <v>41635</v>
          </cell>
          <cell r="U9612">
            <v>4</v>
          </cell>
          <cell r="V9612" t="str">
            <v>DE 04 A 07 DÍAS</v>
          </cell>
        </row>
        <row r="9613">
          <cell r="Q9613" t="str">
            <v>BANAMEX4163559712242145704</v>
          </cell>
          <cell r="R9613" t="str">
            <v>O.K.</v>
          </cell>
          <cell r="S9613" t="str">
            <v>COMPENSADA</v>
          </cell>
          <cell r="T9613">
            <v>41635</v>
          </cell>
          <cell r="U9613">
            <v>4</v>
          </cell>
          <cell r="V9613" t="str">
            <v>DE 04 A 07 DÍAS</v>
          </cell>
        </row>
        <row r="9614">
          <cell r="Q9614" t="str">
            <v>BANAMEX4163559712242145704</v>
          </cell>
          <cell r="R9614" t="str">
            <v>O.K.</v>
          </cell>
          <cell r="S9614" t="str">
            <v>COMPENSADA</v>
          </cell>
          <cell r="T9614">
            <v>41635</v>
          </cell>
          <cell r="U9614">
            <v>4</v>
          </cell>
          <cell r="V9614" t="str">
            <v>DE 04 A 07 DÍAS</v>
          </cell>
        </row>
        <row r="9615">
          <cell r="Q9615" t="str">
            <v>BANAMEX4163559712242145704</v>
          </cell>
          <cell r="R9615" t="str">
            <v>O.K.</v>
          </cell>
          <cell r="S9615" t="str">
            <v>COMPENSADA</v>
          </cell>
          <cell r="T9615">
            <v>41635</v>
          </cell>
          <cell r="U9615">
            <v>4</v>
          </cell>
          <cell r="V9615" t="str">
            <v>DE 04 A 07 DÍAS</v>
          </cell>
        </row>
        <row r="9616">
          <cell r="Q9616" t="str">
            <v>BANAMEX4163559712242145704</v>
          </cell>
          <cell r="R9616" t="str">
            <v>O.K.</v>
          </cell>
          <cell r="S9616" t="str">
            <v>COMPENSADA</v>
          </cell>
          <cell r="T9616">
            <v>41635</v>
          </cell>
          <cell r="U9616">
            <v>4</v>
          </cell>
          <cell r="V9616" t="str">
            <v>DE 04 A 07 DÍAS</v>
          </cell>
        </row>
        <row r="9617">
          <cell r="Q9617" t="str">
            <v>BANAMEX4163559712242145738</v>
          </cell>
          <cell r="R9617" t="str">
            <v>O.K.</v>
          </cell>
          <cell r="S9617" t="str">
            <v>COMPENSADA</v>
          </cell>
          <cell r="T9617">
            <v>41635</v>
          </cell>
          <cell r="U9617">
            <v>4</v>
          </cell>
          <cell r="V9617" t="str">
            <v>DE 04 A 07 DÍAS</v>
          </cell>
        </row>
        <row r="9618">
          <cell r="Q9618" t="str">
            <v>BANAMEX4163559712242145738</v>
          </cell>
          <cell r="R9618" t="str">
            <v>O.K.</v>
          </cell>
          <cell r="S9618" t="str">
            <v>COMPENSADA</v>
          </cell>
          <cell r="T9618">
            <v>41635</v>
          </cell>
          <cell r="U9618">
            <v>4</v>
          </cell>
          <cell r="V9618" t="str">
            <v>DE 04 A 07 DÍAS</v>
          </cell>
        </row>
        <row r="9619">
          <cell r="Q9619" t="str">
            <v>BANAMEX4163559712242145738</v>
          </cell>
          <cell r="R9619" t="str">
            <v>O.K.</v>
          </cell>
          <cell r="S9619" t="str">
            <v>COMPENSADA</v>
          </cell>
          <cell r="T9619">
            <v>41635</v>
          </cell>
          <cell r="U9619">
            <v>4</v>
          </cell>
          <cell r="V9619" t="str">
            <v>DE 04 A 07 DÍAS</v>
          </cell>
        </row>
        <row r="9620">
          <cell r="Q9620" t="str">
            <v>BANAMEX4163559712242145738</v>
          </cell>
          <cell r="R9620" t="str">
            <v>O.K.</v>
          </cell>
          <cell r="S9620" t="str">
            <v>COMPENSADA</v>
          </cell>
          <cell r="T9620">
            <v>41635</v>
          </cell>
          <cell r="U9620">
            <v>4</v>
          </cell>
          <cell r="V9620" t="str">
            <v>DE 04 A 07 DÍAS</v>
          </cell>
        </row>
        <row r="9621">
          <cell r="Q9621" t="str">
            <v>BANAMEX4163559712242145738</v>
          </cell>
          <cell r="R9621" t="str">
            <v>O.K.</v>
          </cell>
          <cell r="S9621" t="str">
            <v>COMPENSADA</v>
          </cell>
          <cell r="T9621">
            <v>41635</v>
          </cell>
          <cell r="U9621">
            <v>4</v>
          </cell>
          <cell r="V9621" t="str">
            <v>DE 04 A 07 DÍAS</v>
          </cell>
        </row>
        <row r="9622">
          <cell r="Q9622" t="str">
            <v>BANAMEX4163559712242145738</v>
          </cell>
          <cell r="R9622" t="str">
            <v>O.K.</v>
          </cell>
          <cell r="S9622" t="str">
            <v>COMPENSADA</v>
          </cell>
          <cell r="T9622">
            <v>41635</v>
          </cell>
          <cell r="U9622">
            <v>4</v>
          </cell>
          <cell r="V9622" t="str">
            <v>DE 04 A 07 DÍAS</v>
          </cell>
        </row>
        <row r="9623">
          <cell r="Q9623" t="str">
            <v>BANAMEX4163559712242145738</v>
          </cell>
          <cell r="R9623" t="str">
            <v>O.K.</v>
          </cell>
          <cell r="S9623" t="str">
            <v>COMPENSADA</v>
          </cell>
          <cell r="T9623">
            <v>41635</v>
          </cell>
          <cell r="U9623">
            <v>4</v>
          </cell>
          <cell r="V9623" t="str">
            <v>DE 04 A 07 DÍAS</v>
          </cell>
        </row>
        <row r="9624">
          <cell r="Q9624" t="str">
            <v>BANAMEX4163559712242145738</v>
          </cell>
          <cell r="R9624" t="str">
            <v>O.K.</v>
          </cell>
          <cell r="S9624" t="str">
            <v>COMPENSADA</v>
          </cell>
          <cell r="T9624">
            <v>41635</v>
          </cell>
          <cell r="U9624">
            <v>4</v>
          </cell>
          <cell r="V9624" t="str">
            <v>DE 04 A 07 DÍAS</v>
          </cell>
        </row>
        <row r="9625">
          <cell r="Q9625" t="str">
            <v>BANAMEX4163559712242145738</v>
          </cell>
          <cell r="R9625" t="str">
            <v>O.K.</v>
          </cell>
          <cell r="S9625" t="str">
            <v>COMPENSADA</v>
          </cell>
          <cell r="T9625">
            <v>41635</v>
          </cell>
          <cell r="U9625">
            <v>4</v>
          </cell>
          <cell r="V9625" t="str">
            <v>DE 04 A 07 DÍAS</v>
          </cell>
        </row>
        <row r="9626">
          <cell r="Q9626" t="str">
            <v>BANAMEX4163559712242145738</v>
          </cell>
          <cell r="R9626" t="str">
            <v>O.K.</v>
          </cell>
          <cell r="S9626" t="str">
            <v>COMPENSADA</v>
          </cell>
          <cell r="T9626">
            <v>41635</v>
          </cell>
          <cell r="U9626">
            <v>4</v>
          </cell>
          <cell r="V9626" t="str">
            <v>DE 04 A 07 DÍAS</v>
          </cell>
        </row>
        <row r="9627">
          <cell r="Q9627" t="str">
            <v>BANAMEX4163559712242145738</v>
          </cell>
          <cell r="R9627" t="str">
            <v>O.K.</v>
          </cell>
          <cell r="S9627" t="str">
            <v>COMPENSADA</v>
          </cell>
          <cell r="T9627">
            <v>41635</v>
          </cell>
          <cell r="U9627">
            <v>4</v>
          </cell>
          <cell r="V9627" t="str">
            <v>DE 04 A 07 DÍAS</v>
          </cell>
        </row>
        <row r="9628">
          <cell r="Q9628" t="str">
            <v>BANAMEX4163559712242145738</v>
          </cell>
          <cell r="R9628" t="str">
            <v>O.K.</v>
          </cell>
          <cell r="S9628" t="str">
            <v>COMPENSADA</v>
          </cell>
          <cell r="T9628">
            <v>41635</v>
          </cell>
          <cell r="U9628">
            <v>4</v>
          </cell>
          <cell r="V9628" t="str">
            <v>DE 04 A 07 DÍAS</v>
          </cell>
        </row>
        <row r="9629">
          <cell r="Q9629" t="str">
            <v>BANAMEX4163559712242145738</v>
          </cell>
          <cell r="R9629" t="str">
            <v>O.K.</v>
          </cell>
          <cell r="S9629" t="str">
            <v>COMPENSADA</v>
          </cell>
          <cell r="T9629">
            <v>41635</v>
          </cell>
          <cell r="U9629">
            <v>4</v>
          </cell>
          <cell r="V9629" t="str">
            <v>DE 04 A 07 DÍAS</v>
          </cell>
        </row>
        <row r="9630">
          <cell r="Q9630" t="str">
            <v>BANAMEX4163559712242145738</v>
          </cell>
          <cell r="R9630" t="str">
            <v>O.K.</v>
          </cell>
          <cell r="S9630" t="str">
            <v>COMPENSADA</v>
          </cell>
          <cell r="T9630">
            <v>41635</v>
          </cell>
          <cell r="U9630">
            <v>4</v>
          </cell>
          <cell r="V9630" t="str">
            <v>DE 04 A 07 DÍAS</v>
          </cell>
        </row>
        <row r="9631">
          <cell r="Q9631" t="str">
            <v>BANAMEX4163559712242145738</v>
          </cell>
          <cell r="R9631" t="str">
            <v>O.K.</v>
          </cell>
          <cell r="S9631" t="str">
            <v>COMPENSADA</v>
          </cell>
          <cell r="T9631">
            <v>41635</v>
          </cell>
          <cell r="U9631">
            <v>4</v>
          </cell>
          <cell r="V9631" t="str">
            <v>DE 04 A 07 DÍAS</v>
          </cell>
        </row>
        <row r="9632">
          <cell r="Q9632" t="str">
            <v>BANAMEX4163559712242145738</v>
          </cell>
          <cell r="R9632" t="str">
            <v>O.K.</v>
          </cell>
          <cell r="S9632" t="str">
            <v>COMPENSADA</v>
          </cell>
          <cell r="T9632">
            <v>41635</v>
          </cell>
          <cell r="U9632">
            <v>4</v>
          </cell>
          <cell r="V9632" t="str">
            <v>DE 04 A 07 DÍAS</v>
          </cell>
        </row>
        <row r="9633">
          <cell r="Q9633" t="str">
            <v>BANAMEX4163559712242145738</v>
          </cell>
          <cell r="R9633" t="str">
            <v>O.K.</v>
          </cell>
          <cell r="S9633" t="str">
            <v>COMPENSADA</v>
          </cell>
          <cell r="T9633">
            <v>41635</v>
          </cell>
          <cell r="U9633">
            <v>4</v>
          </cell>
          <cell r="V9633" t="str">
            <v>DE 04 A 07 DÍAS</v>
          </cell>
        </row>
        <row r="9634">
          <cell r="Q9634" t="str">
            <v>BANAMEX4163559712242368124</v>
          </cell>
          <cell r="R9634" t="str">
            <v>O.K.</v>
          </cell>
          <cell r="S9634" t="str">
            <v>COMPENSADA</v>
          </cell>
          <cell r="T9634">
            <v>41635</v>
          </cell>
          <cell r="U9634">
            <v>4</v>
          </cell>
          <cell r="V9634" t="str">
            <v>DE 04 A 07 DÍAS</v>
          </cell>
        </row>
        <row r="9635">
          <cell r="Q9635" t="str">
            <v>BANAMEX4163559712242368124</v>
          </cell>
          <cell r="R9635" t="str">
            <v>O.K.</v>
          </cell>
          <cell r="S9635" t="str">
            <v>COMPENSADA</v>
          </cell>
          <cell r="T9635">
            <v>41635</v>
          </cell>
          <cell r="U9635">
            <v>4</v>
          </cell>
          <cell r="V9635" t="str">
            <v>DE 04 A 07 DÍAS</v>
          </cell>
        </row>
        <row r="9636">
          <cell r="Q9636" t="str">
            <v>BANAMEX4163559712242368124</v>
          </cell>
          <cell r="R9636" t="str">
            <v>O.K.</v>
          </cell>
          <cell r="S9636" t="str">
            <v>COMPENSADA</v>
          </cell>
          <cell r="T9636">
            <v>41635</v>
          </cell>
          <cell r="U9636">
            <v>4</v>
          </cell>
          <cell r="V9636" t="str">
            <v>DE 04 A 07 DÍAS</v>
          </cell>
        </row>
        <row r="9637">
          <cell r="Q9637" t="str">
            <v>BANAMEX4163559712242368124</v>
          </cell>
          <cell r="R9637" t="str">
            <v>O.K.</v>
          </cell>
          <cell r="S9637" t="str">
            <v>COMPENSADA</v>
          </cell>
          <cell r="T9637">
            <v>41635</v>
          </cell>
          <cell r="U9637">
            <v>4</v>
          </cell>
          <cell r="V9637" t="str">
            <v>DE 04 A 07 DÍAS</v>
          </cell>
        </row>
        <row r="9638">
          <cell r="Q9638" t="str">
            <v>BANAMEX4163559712242368124</v>
          </cell>
          <cell r="R9638" t="str">
            <v>O.K.</v>
          </cell>
          <cell r="S9638" t="str">
            <v>COMPENSADA</v>
          </cell>
          <cell r="T9638">
            <v>41635</v>
          </cell>
          <cell r="U9638">
            <v>4</v>
          </cell>
          <cell r="V9638" t="str">
            <v>DE 04 A 07 DÍAS</v>
          </cell>
        </row>
        <row r="9639">
          <cell r="Q9639" t="str">
            <v>BANAMEX4163559712242368124</v>
          </cell>
          <cell r="R9639" t="str">
            <v>O.K.</v>
          </cell>
          <cell r="S9639" t="str">
            <v>COMPENSADA</v>
          </cell>
          <cell r="T9639">
            <v>41635</v>
          </cell>
          <cell r="U9639">
            <v>4</v>
          </cell>
          <cell r="V9639" t="str">
            <v>DE 04 A 07 DÍAS</v>
          </cell>
        </row>
        <row r="9640">
          <cell r="Q9640" t="str">
            <v>BANAMEX4163559712242368124</v>
          </cell>
          <cell r="R9640" t="str">
            <v>O.K.</v>
          </cell>
          <cell r="S9640" t="str">
            <v>COMPENSADA</v>
          </cell>
          <cell r="T9640">
            <v>41635</v>
          </cell>
          <cell r="U9640">
            <v>4</v>
          </cell>
          <cell r="V9640" t="str">
            <v>DE 04 A 07 DÍAS</v>
          </cell>
        </row>
        <row r="9641">
          <cell r="Q9641" t="str">
            <v>BANAMEX4163559712242368124</v>
          </cell>
          <cell r="R9641" t="str">
            <v>O.K.</v>
          </cell>
          <cell r="S9641" t="str">
            <v>COMPENSADA</v>
          </cell>
          <cell r="T9641">
            <v>41635</v>
          </cell>
          <cell r="U9641">
            <v>4</v>
          </cell>
          <cell r="V9641" t="str">
            <v>DE 04 A 07 DÍAS</v>
          </cell>
        </row>
        <row r="9642">
          <cell r="Q9642" t="str">
            <v>BANAMEX4163559712242368124</v>
          </cell>
          <cell r="R9642" t="str">
            <v>O.K.</v>
          </cell>
          <cell r="S9642" t="str">
            <v>COMPENSADA</v>
          </cell>
          <cell r="T9642">
            <v>41635</v>
          </cell>
          <cell r="U9642">
            <v>4</v>
          </cell>
          <cell r="V9642" t="str">
            <v>DE 04 A 07 DÍAS</v>
          </cell>
        </row>
        <row r="9643">
          <cell r="Q9643" t="str">
            <v>BANAMEX4163559712242368124</v>
          </cell>
          <cell r="R9643" t="str">
            <v>O.K.</v>
          </cell>
          <cell r="S9643" t="str">
            <v>COMPENSADA</v>
          </cell>
          <cell r="T9643">
            <v>41635</v>
          </cell>
          <cell r="U9643">
            <v>4</v>
          </cell>
          <cell r="V9643" t="str">
            <v>DE 04 A 07 DÍAS</v>
          </cell>
        </row>
        <row r="9644">
          <cell r="Q9644" t="str">
            <v>BANAMEX4163559712242368124</v>
          </cell>
          <cell r="R9644" t="str">
            <v>O.K.</v>
          </cell>
          <cell r="S9644" t="str">
            <v>COMPENSADA</v>
          </cell>
          <cell r="T9644">
            <v>41635</v>
          </cell>
          <cell r="U9644">
            <v>4</v>
          </cell>
          <cell r="V9644" t="str">
            <v>DE 04 A 07 DÍAS</v>
          </cell>
        </row>
        <row r="9645">
          <cell r="Q9645" t="str">
            <v>BANAMEX4163559712242368124</v>
          </cell>
          <cell r="R9645" t="str">
            <v>O.K.</v>
          </cell>
          <cell r="S9645" t="str">
            <v>COMPENSADA</v>
          </cell>
          <cell r="T9645">
            <v>41635</v>
          </cell>
          <cell r="U9645">
            <v>4</v>
          </cell>
          <cell r="V9645" t="str">
            <v>DE 04 A 07 DÍAS</v>
          </cell>
        </row>
        <row r="9646">
          <cell r="Q9646" t="str">
            <v>BANAMEX4163559712242368124</v>
          </cell>
          <cell r="R9646" t="str">
            <v>O.K.</v>
          </cell>
          <cell r="S9646" t="str">
            <v>COMPENSADA</v>
          </cell>
          <cell r="T9646">
            <v>41635</v>
          </cell>
          <cell r="U9646">
            <v>4</v>
          </cell>
          <cell r="V9646" t="str">
            <v>DE 04 A 07 DÍAS</v>
          </cell>
        </row>
        <row r="9647">
          <cell r="Q9647" t="str">
            <v>BANAMEX4163559712242368124</v>
          </cell>
          <cell r="R9647" t="str">
            <v>O.K.</v>
          </cell>
          <cell r="S9647" t="str">
            <v>COMPENSADA</v>
          </cell>
          <cell r="T9647">
            <v>41635</v>
          </cell>
          <cell r="U9647">
            <v>4</v>
          </cell>
          <cell r="V9647" t="str">
            <v>DE 04 A 07 DÍAS</v>
          </cell>
        </row>
        <row r="9648">
          <cell r="Q9648" t="str">
            <v>BANAMEX4163559712242368132</v>
          </cell>
          <cell r="R9648" t="str">
            <v>O.K.</v>
          </cell>
          <cell r="S9648" t="str">
            <v>COMPENSADA</v>
          </cell>
          <cell r="T9648">
            <v>41635</v>
          </cell>
          <cell r="U9648">
            <v>4</v>
          </cell>
          <cell r="V9648" t="str">
            <v>DE 04 A 07 DÍAS</v>
          </cell>
        </row>
        <row r="9649">
          <cell r="Q9649" t="str">
            <v>BANAMEX4163559712242368132</v>
          </cell>
          <cell r="R9649" t="str">
            <v>O.K.</v>
          </cell>
          <cell r="S9649" t="str">
            <v>COMPENSADA</v>
          </cell>
          <cell r="T9649">
            <v>41635</v>
          </cell>
          <cell r="U9649">
            <v>4</v>
          </cell>
          <cell r="V9649" t="str">
            <v>DE 04 A 07 DÍAS</v>
          </cell>
        </row>
        <row r="9650">
          <cell r="Q9650" t="str">
            <v>BANAMEX4163559712242368132</v>
          </cell>
          <cell r="R9650" t="str">
            <v>O.K.</v>
          </cell>
          <cell r="S9650" t="str">
            <v>COMPENSADA</v>
          </cell>
          <cell r="T9650">
            <v>41635</v>
          </cell>
          <cell r="U9650">
            <v>4</v>
          </cell>
          <cell r="V9650" t="str">
            <v>DE 04 A 07 DÍAS</v>
          </cell>
        </row>
        <row r="9651">
          <cell r="Q9651" t="str">
            <v>BANAMEX4163559712242368132</v>
          </cell>
          <cell r="R9651" t="str">
            <v>O.K.</v>
          </cell>
          <cell r="S9651" t="str">
            <v>COMPENSADA</v>
          </cell>
          <cell r="T9651">
            <v>41635</v>
          </cell>
          <cell r="U9651">
            <v>4</v>
          </cell>
          <cell r="V9651" t="str">
            <v>DE 04 A 07 DÍAS</v>
          </cell>
        </row>
        <row r="9652">
          <cell r="Q9652" t="str">
            <v>BANAMEX4163559712242368132</v>
          </cell>
          <cell r="R9652" t="str">
            <v>O.K.</v>
          </cell>
          <cell r="S9652" t="str">
            <v>COMPENSADA</v>
          </cell>
          <cell r="T9652">
            <v>41635</v>
          </cell>
          <cell r="U9652">
            <v>4</v>
          </cell>
          <cell r="V9652" t="str">
            <v>DE 04 A 07 DÍAS</v>
          </cell>
        </row>
        <row r="9653">
          <cell r="Q9653" t="str">
            <v>BANAMEX4163559712242368132</v>
          </cell>
          <cell r="R9653" t="str">
            <v>O.K.</v>
          </cell>
          <cell r="S9653" t="str">
            <v>COMPENSADA</v>
          </cell>
          <cell r="T9653">
            <v>41635</v>
          </cell>
          <cell r="U9653">
            <v>4</v>
          </cell>
          <cell r="V9653" t="str">
            <v>DE 04 A 07 DÍAS</v>
          </cell>
        </row>
        <row r="9654">
          <cell r="Q9654" t="str">
            <v>BANAMEX4163559712242368132</v>
          </cell>
          <cell r="R9654" t="str">
            <v>O.K.</v>
          </cell>
          <cell r="S9654" t="str">
            <v>COMPENSADA</v>
          </cell>
          <cell r="T9654">
            <v>41635</v>
          </cell>
          <cell r="U9654">
            <v>4</v>
          </cell>
          <cell r="V9654" t="str">
            <v>DE 04 A 07 DÍAS</v>
          </cell>
        </row>
        <row r="9655">
          <cell r="Q9655" t="str">
            <v>BANAMEX4163559712242368132</v>
          </cell>
          <cell r="R9655" t="str">
            <v>O.K.</v>
          </cell>
          <cell r="S9655" t="str">
            <v>COMPENSADA</v>
          </cell>
          <cell r="T9655">
            <v>41635</v>
          </cell>
          <cell r="U9655">
            <v>4</v>
          </cell>
          <cell r="V9655" t="str">
            <v>DE 04 A 07 DÍAS</v>
          </cell>
        </row>
        <row r="9656">
          <cell r="Q9656" t="str">
            <v>BANAMEX4163559712242368132</v>
          </cell>
          <cell r="R9656" t="str">
            <v>O.K.</v>
          </cell>
          <cell r="S9656" t="str">
            <v>COMPENSADA</v>
          </cell>
          <cell r="T9656">
            <v>41635</v>
          </cell>
          <cell r="U9656">
            <v>4</v>
          </cell>
          <cell r="V9656" t="str">
            <v>DE 04 A 07 DÍAS</v>
          </cell>
        </row>
        <row r="9657">
          <cell r="Q9657" t="str">
            <v>BANAMEX4163559712242368132</v>
          </cell>
          <cell r="R9657" t="str">
            <v>O.K.</v>
          </cell>
          <cell r="S9657" t="str">
            <v>COMPENSADA</v>
          </cell>
          <cell r="T9657">
            <v>41635</v>
          </cell>
          <cell r="U9657">
            <v>4</v>
          </cell>
          <cell r="V9657" t="str">
            <v>DE 04 A 07 DÍAS</v>
          </cell>
        </row>
        <row r="9658">
          <cell r="Q9658" t="str">
            <v>BANAMEX4163559712242368132</v>
          </cell>
          <cell r="R9658" t="str">
            <v>O.K.</v>
          </cell>
          <cell r="S9658" t="str">
            <v>COMPENSADA</v>
          </cell>
          <cell r="T9658">
            <v>41635</v>
          </cell>
          <cell r="U9658">
            <v>4</v>
          </cell>
          <cell r="V9658" t="str">
            <v>DE 04 A 07 DÍAS</v>
          </cell>
        </row>
        <row r="9659">
          <cell r="Q9659" t="str">
            <v>BANAMEX4163559712242368132</v>
          </cell>
          <cell r="R9659" t="str">
            <v>O.K.</v>
          </cell>
          <cell r="S9659" t="str">
            <v>COMPENSADA</v>
          </cell>
          <cell r="T9659">
            <v>41635</v>
          </cell>
          <cell r="U9659">
            <v>4</v>
          </cell>
          <cell r="V9659" t="str">
            <v>DE 04 A 07 DÍAS</v>
          </cell>
        </row>
        <row r="9660">
          <cell r="Q9660" t="str">
            <v>BANAMEX4163559712242368132</v>
          </cell>
          <cell r="R9660" t="str">
            <v>O.K.</v>
          </cell>
          <cell r="S9660" t="str">
            <v>COMPENSADA</v>
          </cell>
          <cell r="T9660">
            <v>41635</v>
          </cell>
          <cell r="U9660">
            <v>4</v>
          </cell>
          <cell r="V9660" t="str">
            <v>DE 04 A 07 DÍAS</v>
          </cell>
        </row>
        <row r="9661">
          <cell r="Q9661" t="str">
            <v>BANAMEX4163559712242368132</v>
          </cell>
          <cell r="R9661" t="str">
            <v>O.K.</v>
          </cell>
          <cell r="S9661" t="str">
            <v>COMPENSADA</v>
          </cell>
          <cell r="T9661">
            <v>41635</v>
          </cell>
          <cell r="U9661">
            <v>4</v>
          </cell>
          <cell r="V9661" t="str">
            <v>DE 04 A 07 DÍAS</v>
          </cell>
        </row>
        <row r="9662">
          <cell r="Q9662" t="str">
            <v>BANAMEX4163559712242368132</v>
          </cell>
          <cell r="R9662" t="str">
            <v>O.K.</v>
          </cell>
          <cell r="S9662" t="str">
            <v>COMPENSADA</v>
          </cell>
          <cell r="T9662">
            <v>41635</v>
          </cell>
          <cell r="U9662">
            <v>4</v>
          </cell>
          <cell r="V9662" t="str">
            <v>DE 04 A 07 DÍAS</v>
          </cell>
        </row>
        <row r="9663">
          <cell r="Q9663" t="str">
            <v>BANAMEX4163559712242422715</v>
          </cell>
          <cell r="R9663" t="str">
            <v>O.K.</v>
          </cell>
          <cell r="S9663" t="str">
            <v>COMPENSADA</v>
          </cell>
          <cell r="T9663">
            <v>41635</v>
          </cell>
          <cell r="U9663">
            <v>4</v>
          </cell>
          <cell r="V9663" t="str">
            <v>DE 04 A 07 DÍAS</v>
          </cell>
        </row>
        <row r="9664">
          <cell r="Q9664" t="str">
            <v>BANAMEX4163559712242422715</v>
          </cell>
          <cell r="R9664" t="str">
            <v>O.K.</v>
          </cell>
          <cell r="S9664" t="str">
            <v>COMPENSADA</v>
          </cell>
          <cell r="T9664">
            <v>41635</v>
          </cell>
          <cell r="U9664">
            <v>4</v>
          </cell>
          <cell r="V9664" t="str">
            <v>DE 04 A 07 DÍAS</v>
          </cell>
        </row>
        <row r="9665">
          <cell r="Q9665" t="str">
            <v>BANAMEX4163559712243727070</v>
          </cell>
          <cell r="R9665" t="str">
            <v>O.K.</v>
          </cell>
          <cell r="S9665" t="str">
            <v>CONCILIADA</v>
          </cell>
          <cell r="T9665">
            <v>41635</v>
          </cell>
          <cell r="U9665">
            <v>4</v>
          </cell>
          <cell r="V9665" t="str">
            <v>DE 04 A 07 DÍAS</v>
          </cell>
        </row>
        <row r="9666">
          <cell r="Q9666" t="str">
            <v>BANAMEX4163559712245659164</v>
          </cell>
          <cell r="R9666" t="str">
            <v>O.K.</v>
          </cell>
          <cell r="S9666" t="str">
            <v>CONCILIADA</v>
          </cell>
          <cell r="T9666">
            <v>41635</v>
          </cell>
          <cell r="U9666">
            <v>4</v>
          </cell>
          <cell r="V9666" t="str">
            <v>DE 04 A 07 DÍAS</v>
          </cell>
        </row>
        <row r="9667">
          <cell r="Q9667" t="str">
            <v>BANAMEX4163559712245695903</v>
          </cell>
          <cell r="R9667" t="str">
            <v>O.K.</v>
          </cell>
          <cell r="S9667" t="str">
            <v>CONCILIADA</v>
          </cell>
          <cell r="T9667">
            <v>41635</v>
          </cell>
          <cell r="U9667">
            <v>4</v>
          </cell>
          <cell r="V9667" t="str">
            <v>DE 04 A 07 DÍAS</v>
          </cell>
        </row>
        <row r="9668">
          <cell r="Q9668" t="str">
            <v>BANAMEX4163559712245695911</v>
          </cell>
          <cell r="R9668" t="str">
            <v>O.K.</v>
          </cell>
          <cell r="S9668" t="str">
            <v>CONCILIADA</v>
          </cell>
          <cell r="T9668">
            <v>41635</v>
          </cell>
          <cell r="U9668">
            <v>4</v>
          </cell>
          <cell r="V9668" t="str">
            <v>DE 04 A 07 DÍAS</v>
          </cell>
        </row>
        <row r="9669">
          <cell r="Q9669" t="str">
            <v>BANAMEX4163559712245743497</v>
          </cell>
          <cell r="R9669" t="str">
            <v>O.K.</v>
          </cell>
          <cell r="S9669" t="str">
            <v>CONCILIADA</v>
          </cell>
          <cell r="T9669">
            <v>41635</v>
          </cell>
          <cell r="U9669">
            <v>4</v>
          </cell>
          <cell r="V9669" t="str">
            <v>DE 04 A 07 DÍAS</v>
          </cell>
        </row>
        <row r="9670">
          <cell r="Q9670" t="str">
            <v>BANAMEX4163559712245774377</v>
          </cell>
          <cell r="R9670" t="str">
            <v>O.K.</v>
          </cell>
          <cell r="S9670" t="str">
            <v>CONCILIADA</v>
          </cell>
          <cell r="T9670">
            <v>41635</v>
          </cell>
          <cell r="U9670">
            <v>4</v>
          </cell>
          <cell r="V9670" t="str">
            <v>DE 04 A 07 DÍAS</v>
          </cell>
        </row>
        <row r="9671">
          <cell r="Q9671" t="str">
            <v>BANAMEX4163559712245775705</v>
          </cell>
          <cell r="R9671" t="str">
            <v>O.K.</v>
          </cell>
          <cell r="S9671" t="str">
            <v>CONCILIADA</v>
          </cell>
          <cell r="T9671">
            <v>41635</v>
          </cell>
          <cell r="U9671">
            <v>4</v>
          </cell>
          <cell r="V9671" t="str">
            <v>DE 04 A 07 DÍAS</v>
          </cell>
        </row>
        <row r="9672">
          <cell r="Q9672" t="str">
            <v>BANAMEX4163559712245775713</v>
          </cell>
          <cell r="R9672" t="str">
            <v>O.K.</v>
          </cell>
          <cell r="S9672" t="str">
            <v>CONCILIADA</v>
          </cell>
          <cell r="T9672">
            <v>41635</v>
          </cell>
          <cell r="U9672">
            <v>4</v>
          </cell>
          <cell r="V9672" t="str">
            <v>DE 04 A 07 DÍAS</v>
          </cell>
        </row>
        <row r="9673">
          <cell r="Q9673" t="str">
            <v>BANAMEX4163559712245782610</v>
          </cell>
          <cell r="R9673" t="str">
            <v>O.K.</v>
          </cell>
          <cell r="S9673" t="str">
            <v>CONCILIADA</v>
          </cell>
          <cell r="T9673">
            <v>41635</v>
          </cell>
          <cell r="U9673">
            <v>4</v>
          </cell>
          <cell r="V9673" t="str">
            <v>DE 04 A 07 DÍAS</v>
          </cell>
        </row>
        <row r="9674">
          <cell r="Q9674" t="str">
            <v>BANAMEX4163559712245870779</v>
          </cell>
          <cell r="R9674" t="str">
            <v>O.K.</v>
          </cell>
          <cell r="S9674" t="str">
            <v>CONCILIADA</v>
          </cell>
          <cell r="T9674">
            <v>41635</v>
          </cell>
          <cell r="U9674">
            <v>4</v>
          </cell>
          <cell r="V9674" t="str">
            <v>DE 04 A 07 DÍAS</v>
          </cell>
        </row>
        <row r="9675">
          <cell r="Q9675" t="str">
            <v>BANAMEX4163559712243717071</v>
          </cell>
          <cell r="R9675" t="str">
            <v>O.K.</v>
          </cell>
          <cell r="S9675" t="str">
            <v>CONCILIADA</v>
          </cell>
          <cell r="T9675">
            <v>41635</v>
          </cell>
          <cell r="U9675">
            <v>4</v>
          </cell>
          <cell r="V9675" t="str">
            <v>DE 04 A 07 DÍAS</v>
          </cell>
        </row>
        <row r="9676">
          <cell r="Q9676" t="str">
            <v>BANAMEX4163559712245848635</v>
          </cell>
          <cell r="R9676" t="str">
            <v>O.K.</v>
          </cell>
          <cell r="S9676" t="str">
            <v>CONCILIADA</v>
          </cell>
          <cell r="T9676">
            <v>41635</v>
          </cell>
          <cell r="U9676">
            <v>4</v>
          </cell>
          <cell r="V9676" t="str">
            <v>DE 04 A 07 DÍAS</v>
          </cell>
        </row>
        <row r="9677">
          <cell r="Q9677" t="str">
            <v>BANAMEX4163559712241548312</v>
          </cell>
          <cell r="R9677" t="str">
            <v>O.K.</v>
          </cell>
          <cell r="S9677" t="str">
            <v>CONCILIADA</v>
          </cell>
          <cell r="T9677">
            <v>41635</v>
          </cell>
          <cell r="U9677">
            <v>4</v>
          </cell>
          <cell r="V9677" t="str">
            <v>DE 04 A 07 DÍAS</v>
          </cell>
        </row>
        <row r="9678">
          <cell r="Q9678" t="str">
            <v>BANAMEX4163559712241480854</v>
          </cell>
          <cell r="R9678" t="str">
            <v>O.K.</v>
          </cell>
          <cell r="S9678" t="str">
            <v>CONCILIADA</v>
          </cell>
          <cell r="T9678">
            <v>41635</v>
          </cell>
          <cell r="U9678">
            <v>4</v>
          </cell>
          <cell r="V9678" t="str">
            <v>DE 04 A 07 DÍAS</v>
          </cell>
        </row>
        <row r="9679">
          <cell r="Q9679" t="str">
            <v>BANAMEX4163559712245822242</v>
          </cell>
          <cell r="R9679" t="str">
            <v>O.K.</v>
          </cell>
          <cell r="S9679" t="str">
            <v>CONCILIADA</v>
          </cell>
          <cell r="T9679">
            <v>41635</v>
          </cell>
          <cell r="U9679">
            <v>4</v>
          </cell>
          <cell r="V9679" t="str">
            <v>DE 04 A 07 DÍAS</v>
          </cell>
        </row>
        <row r="9680">
          <cell r="Q9680" t="str">
            <v>BANAMEX4163559712245374806</v>
          </cell>
          <cell r="R9680" t="str">
            <v>O.K.</v>
          </cell>
          <cell r="S9680" t="str">
            <v>CONCILIADA</v>
          </cell>
          <cell r="T9680">
            <v>41635</v>
          </cell>
          <cell r="U9680">
            <v>4</v>
          </cell>
          <cell r="V9680" t="str">
            <v>DE 04 A 07 DÍAS</v>
          </cell>
        </row>
        <row r="9681">
          <cell r="Q9681" t="str">
            <v>BANAMEX4163559712243717097</v>
          </cell>
          <cell r="R9681" t="str">
            <v>O.K.</v>
          </cell>
          <cell r="S9681" t="str">
            <v>CONCILIADA</v>
          </cell>
          <cell r="T9681">
            <v>41635</v>
          </cell>
          <cell r="U9681">
            <v>4</v>
          </cell>
          <cell r="V9681" t="str">
            <v>DE 04 A 07 DÍAS</v>
          </cell>
        </row>
        <row r="9682">
          <cell r="Q9682" t="str">
            <v>BANAMEX4163559712245374848</v>
          </cell>
          <cell r="R9682" t="str">
            <v>O.K.</v>
          </cell>
          <cell r="S9682" t="str">
            <v>CONCILIADA</v>
          </cell>
          <cell r="T9682">
            <v>41635</v>
          </cell>
          <cell r="U9682">
            <v>4</v>
          </cell>
          <cell r="V9682" t="str">
            <v>DE 04 A 07 DÍAS</v>
          </cell>
        </row>
        <row r="9683">
          <cell r="Q9683" t="str">
            <v>BANAMEX4163559712241085331</v>
          </cell>
          <cell r="R9683" t="str">
            <v>O.K.</v>
          </cell>
          <cell r="S9683" t="str">
            <v>CONCILIADA</v>
          </cell>
          <cell r="T9683">
            <v>41635</v>
          </cell>
          <cell r="U9683">
            <v>4</v>
          </cell>
          <cell r="V9683" t="str">
            <v>DE 04 A 07 DÍAS</v>
          </cell>
        </row>
        <row r="9684">
          <cell r="Q9684" t="str">
            <v>BANAMEX4163559712243786100</v>
          </cell>
          <cell r="R9684" t="str">
            <v>O.K.</v>
          </cell>
          <cell r="S9684" t="str">
            <v>CONCILIADA</v>
          </cell>
          <cell r="T9684">
            <v>41635</v>
          </cell>
          <cell r="U9684">
            <v>4</v>
          </cell>
          <cell r="V9684" t="str">
            <v>DE 04 A 07 DÍAS</v>
          </cell>
        </row>
        <row r="9685">
          <cell r="Q9685" t="str">
            <v>BANAMEX4163559712245659388</v>
          </cell>
          <cell r="R9685" t="str">
            <v>O.K.</v>
          </cell>
          <cell r="S9685" t="str">
            <v>CONCILIADA</v>
          </cell>
          <cell r="T9685">
            <v>41635</v>
          </cell>
          <cell r="U9685">
            <v>4</v>
          </cell>
          <cell r="V9685" t="str">
            <v>DE 04 A 07 DÍAS</v>
          </cell>
        </row>
        <row r="9686">
          <cell r="Q9686" t="str">
            <v>BANAMEX4163559712245695929</v>
          </cell>
          <cell r="R9686" t="str">
            <v>O.K.</v>
          </cell>
          <cell r="S9686" t="str">
            <v>CONCILIADA</v>
          </cell>
          <cell r="T9686">
            <v>41635</v>
          </cell>
          <cell r="U9686">
            <v>4</v>
          </cell>
          <cell r="V9686" t="str">
            <v>DE 04 A 07 DÍAS</v>
          </cell>
        </row>
        <row r="9687">
          <cell r="Q9687" t="str">
            <v>BANAMEX4163559712245541289</v>
          </cell>
          <cell r="R9687" t="str">
            <v>O.K.</v>
          </cell>
          <cell r="S9687" t="str">
            <v>CONCILIADA</v>
          </cell>
          <cell r="T9687">
            <v>41635</v>
          </cell>
          <cell r="U9687">
            <v>4</v>
          </cell>
          <cell r="V9687" t="str">
            <v>DE 04 A 07 DÍAS</v>
          </cell>
        </row>
        <row r="9688">
          <cell r="Q9688" t="str">
            <v>BANAMEX4163559712245597067</v>
          </cell>
          <cell r="R9688" t="str">
            <v>O.K.</v>
          </cell>
          <cell r="S9688" t="str">
            <v>COMPENSADA</v>
          </cell>
          <cell r="T9688">
            <v>41635</v>
          </cell>
          <cell r="U9688">
            <v>4</v>
          </cell>
          <cell r="V9688" t="str">
            <v>DE 04 A 07 DÍAS</v>
          </cell>
        </row>
        <row r="9689">
          <cell r="Q9689" t="str">
            <v>BANAMEX4163559712245774989</v>
          </cell>
          <cell r="R9689" t="str">
            <v>O.K.</v>
          </cell>
          <cell r="S9689" t="str">
            <v>CONCILIADA</v>
          </cell>
          <cell r="T9689">
            <v>41635</v>
          </cell>
          <cell r="U9689">
            <v>4</v>
          </cell>
          <cell r="V9689" t="str">
            <v>DE 04 A 07 DÍAS</v>
          </cell>
        </row>
        <row r="9690">
          <cell r="Q9690" t="str">
            <v>BANAMEX4163559712245775739</v>
          </cell>
          <cell r="R9690" t="str">
            <v>O.K.</v>
          </cell>
          <cell r="S9690" t="str">
            <v>CONCILIADA</v>
          </cell>
          <cell r="T9690">
            <v>41635</v>
          </cell>
          <cell r="U9690">
            <v>4</v>
          </cell>
          <cell r="V9690" t="str">
            <v>DE 04 A 07 DÍAS</v>
          </cell>
        </row>
        <row r="9691">
          <cell r="Q9691" t="str">
            <v>BANAMEX4163559712246045652</v>
          </cell>
          <cell r="R9691" t="str">
            <v>O.K.</v>
          </cell>
          <cell r="S9691" t="str">
            <v>CONCILIADA</v>
          </cell>
          <cell r="T9691">
            <v>41635</v>
          </cell>
          <cell r="U9691">
            <v>4</v>
          </cell>
          <cell r="V9691" t="str">
            <v>DE 04 A 07 DÍAS</v>
          </cell>
        </row>
        <row r="9692">
          <cell r="Q9692" t="str">
            <v>BANAMEX4163559712246743777</v>
          </cell>
          <cell r="R9692" t="str">
            <v>O.K.</v>
          </cell>
          <cell r="S9692" t="str">
            <v>CONCILIADA</v>
          </cell>
          <cell r="T9692">
            <v>41635</v>
          </cell>
          <cell r="U9692">
            <v>4</v>
          </cell>
          <cell r="V9692" t="str">
            <v>DE 04 A 07 DÍAS</v>
          </cell>
        </row>
        <row r="9693">
          <cell r="Q9693" t="str">
            <v>BANAMEX4163559712246025654</v>
          </cell>
          <cell r="R9693" t="str">
            <v>O.K.</v>
          </cell>
          <cell r="S9693" t="str">
            <v>CONCILIADA</v>
          </cell>
          <cell r="T9693">
            <v>41635</v>
          </cell>
          <cell r="U9693">
            <v>4</v>
          </cell>
          <cell r="V9693" t="str">
            <v>DE 04 A 07 DÍAS</v>
          </cell>
        </row>
        <row r="9694">
          <cell r="Q9694" t="str">
            <v>BANAMEX4163559712241673839</v>
          </cell>
          <cell r="R9694" t="str">
            <v>O.K.</v>
          </cell>
          <cell r="S9694" t="str">
            <v>CONCILIADA</v>
          </cell>
          <cell r="T9694">
            <v>41635</v>
          </cell>
          <cell r="U9694">
            <v>4</v>
          </cell>
          <cell r="V9694" t="str">
            <v>DE 04 A 07 DÍAS</v>
          </cell>
        </row>
        <row r="9695">
          <cell r="Q9695" t="str">
            <v>BANAMEX4163559712241791508</v>
          </cell>
          <cell r="R9695" t="str">
            <v>O.K.</v>
          </cell>
          <cell r="S9695" t="str">
            <v>CONCILIADA</v>
          </cell>
          <cell r="T9695">
            <v>41635</v>
          </cell>
          <cell r="U9695">
            <v>4</v>
          </cell>
          <cell r="V9695" t="str">
            <v>DE 04 A 07 DÍAS</v>
          </cell>
        </row>
        <row r="9696">
          <cell r="Q9696" t="str">
            <v>BANAMEX4163559712245374764</v>
          </cell>
          <cell r="R9696" t="str">
            <v>O.K.</v>
          </cell>
          <cell r="S9696" t="str">
            <v>CONCILIADA</v>
          </cell>
          <cell r="T9696">
            <v>41635</v>
          </cell>
          <cell r="U9696">
            <v>4</v>
          </cell>
          <cell r="V9696" t="str">
            <v>DE 04 A 07 DÍAS</v>
          </cell>
        </row>
        <row r="9697">
          <cell r="Q9697" t="str">
            <v>BANAMEX4163559712245374756</v>
          </cell>
          <cell r="R9697" t="str">
            <v>O.K.</v>
          </cell>
          <cell r="S9697" t="str">
            <v>CONCILIADA</v>
          </cell>
          <cell r="T9697">
            <v>41635</v>
          </cell>
          <cell r="U9697">
            <v>4</v>
          </cell>
          <cell r="V9697" t="str">
            <v>DE 04 A 07 DÍAS</v>
          </cell>
        </row>
        <row r="9698">
          <cell r="Q9698" t="str">
            <v>BANAMEX4163559712245374905</v>
          </cell>
          <cell r="R9698" t="str">
            <v>O.K.</v>
          </cell>
          <cell r="S9698" t="str">
            <v>CONCILIADA</v>
          </cell>
          <cell r="T9698">
            <v>41635</v>
          </cell>
          <cell r="U9698">
            <v>4</v>
          </cell>
          <cell r="V9698" t="str">
            <v>DE 04 A 07 DÍAS</v>
          </cell>
        </row>
        <row r="9699">
          <cell r="Q9699" t="str">
            <v>BANAMEX4163559712245614128</v>
          </cell>
          <cell r="R9699" t="str">
            <v>O.K.</v>
          </cell>
          <cell r="S9699" t="str">
            <v>CONCILIADA</v>
          </cell>
          <cell r="T9699">
            <v>41635</v>
          </cell>
          <cell r="U9699">
            <v>4</v>
          </cell>
          <cell r="V9699" t="str">
            <v>DE 04 A 07 DÍAS</v>
          </cell>
        </row>
        <row r="9700">
          <cell r="Q9700" t="str">
            <v>BANAMEX4163559712241781160</v>
          </cell>
          <cell r="R9700" t="str">
            <v>O.K.</v>
          </cell>
          <cell r="S9700" t="str">
            <v>CONCILIADA</v>
          </cell>
          <cell r="T9700">
            <v>41635</v>
          </cell>
          <cell r="U9700">
            <v>4</v>
          </cell>
          <cell r="V9700" t="str">
            <v>DE 04 A 07 DÍAS</v>
          </cell>
        </row>
        <row r="9701">
          <cell r="Q9701" t="str">
            <v>BANAMEX4163559712245374889</v>
          </cell>
          <cell r="R9701" t="str">
            <v>O.K.</v>
          </cell>
          <cell r="S9701" t="str">
            <v>CONCILIADA</v>
          </cell>
          <cell r="T9701">
            <v>41635</v>
          </cell>
          <cell r="U9701">
            <v>4</v>
          </cell>
          <cell r="V9701" t="str">
            <v>DE 04 A 07 DÍAS</v>
          </cell>
        </row>
        <row r="9702">
          <cell r="Q9702" t="str">
            <v>BANAMEX4163559712245374921</v>
          </cell>
          <cell r="R9702" t="str">
            <v>O.K.</v>
          </cell>
          <cell r="S9702" t="str">
            <v>CONCILIADA</v>
          </cell>
          <cell r="T9702">
            <v>41635</v>
          </cell>
          <cell r="U9702">
            <v>4</v>
          </cell>
          <cell r="V9702" t="str">
            <v>DE 04 A 07 DÍAS</v>
          </cell>
        </row>
        <row r="9703">
          <cell r="Q9703" t="str">
            <v>BANAMEX4163559712243717089</v>
          </cell>
          <cell r="R9703" t="str">
            <v>O.K.</v>
          </cell>
          <cell r="S9703" t="str">
            <v>CONCILIADA</v>
          </cell>
          <cell r="T9703">
            <v>41635</v>
          </cell>
          <cell r="U9703">
            <v>4</v>
          </cell>
          <cell r="V9703" t="str">
            <v>DE 04 A 07 DÍAS</v>
          </cell>
        </row>
        <row r="9704">
          <cell r="Q9704" t="str">
            <v>BANAMEX4163559712245659370</v>
          </cell>
          <cell r="R9704" t="str">
            <v>O.K.</v>
          </cell>
          <cell r="S9704" t="str">
            <v>CONCILIADA</v>
          </cell>
          <cell r="T9704">
            <v>41635</v>
          </cell>
          <cell r="U9704">
            <v>4</v>
          </cell>
          <cell r="V9704" t="str">
            <v>DE 04 A 07 DÍAS</v>
          </cell>
        </row>
        <row r="9705">
          <cell r="Q9705" t="str">
            <v>BANAMEX4163559712245695937</v>
          </cell>
          <cell r="R9705" t="str">
            <v>O.K.</v>
          </cell>
          <cell r="S9705" t="str">
            <v>CONCILIADA</v>
          </cell>
          <cell r="T9705">
            <v>41635</v>
          </cell>
          <cell r="U9705">
            <v>4</v>
          </cell>
          <cell r="V9705" t="str">
            <v>DE 04 A 07 DÍAS</v>
          </cell>
        </row>
        <row r="9706">
          <cell r="Q9706" t="str">
            <v>BANAMEX4163559712243336179</v>
          </cell>
          <cell r="R9706" t="str">
            <v>O.K.</v>
          </cell>
          <cell r="S9706" t="str">
            <v>CONCILIADA</v>
          </cell>
          <cell r="T9706">
            <v>41635</v>
          </cell>
          <cell r="U9706">
            <v>4</v>
          </cell>
          <cell r="V9706" t="str">
            <v>DE 04 A 07 DÍAS</v>
          </cell>
        </row>
        <row r="9707">
          <cell r="Q9707" t="str">
            <v>BANAMEX4163559712245743489</v>
          </cell>
          <cell r="R9707" t="str">
            <v>O.K.</v>
          </cell>
          <cell r="S9707" t="str">
            <v>CONCILIADA</v>
          </cell>
          <cell r="T9707">
            <v>41635</v>
          </cell>
          <cell r="U9707">
            <v>4</v>
          </cell>
          <cell r="V9707" t="str">
            <v>DE 04 A 07 DÍAS</v>
          </cell>
        </row>
        <row r="9708">
          <cell r="Q9708" t="str">
            <v>BANAMEX4163559712241450691</v>
          </cell>
          <cell r="R9708" t="str">
            <v>O.K.</v>
          </cell>
          <cell r="S9708" t="str">
            <v>CONCILIADA</v>
          </cell>
          <cell r="T9708">
            <v>41635</v>
          </cell>
          <cell r="U9708">
            <v>4</v>
          </cell>
          <cell r="V9708" t="str">
            <v>DE 04 A 07 DÍAS</v>
          </cell>
        </row>
        <row r="9709">
          <cell r="Q9709" t="str">
            <v>BANAMEX4163559712245848627</v>
          </cell>
          <cell r="R9709" t="str">
            <v>O.K.</v>
          </cell>
          <cell r="S9709" t="str">
            <v>CONCILIADA</v>
          </cell>
          <cell r="T9709">
            <v>41635</v>
          </cell>
          <cell r="U9709">
            <v>4</v>
          </cell>
          <cell r="V9709" t="str">
            <v>DE 04 A 07 DÍAS</v>
          </cell>
        </row>
        <row r="9710">
          <cell r="Q9710" t="str">
            <v>BANAMEX4163559712241545029</v>
          </cell>
          <cell r="R9710" t="str">
            <v>O.K.</v>
          </cell>
          <cell r="S9710" t="str">
            <v>CONCILIADA</v>
          </cell>
          <cell r="T9710">
            <v>41635</v>
          </cell>
          <cell r="U9710">
            <v>4</v>
          </cell>
          <cell r="V9710" t="str">
            <v>DE 04 A 07 DÍAS</v>
          </cell>
        </row>
        <row r="9711">
          <cell r="Q9711" t="str">
            <v>BANAMEX4163559712241486554</v>
          </cell>
          <cell r="R9711" t="str">
            <v>O.K.</v>
          </cell>
          <cell r="S9711" t="str">
            <v>CONCILIADA</v>
          </cell>
          <cell r="T9711">
            <v>41635</v>
          </cell>
          <cell r="U9711">
            <v>4</v>
          </cell>
          <cell r="V9711" t="str">
            <v>DE 04 A 07 DÍAS</v>
          </cell>
        </row>
        <row r="9712">
          <cell r="Q9712" t="str">
            <v>BANAMEX4163559712245519137</v>
          </cell>
          <cell r="R9712" t="str">
            <v>O.K.</v>
          </cell>
          <cell r="S9712" t="str">
            <v>CONCILIADA</v>
          </cell>
          <cell r="T9712">
            <v>41635</v>
          </cell>
          <cell r="U9712">
            <v>4</v>
          </cell>
          <cell r="V9712" t="str">
            <v>DE 04 A 07 DÍAS</v>
          </cell>
        </row>
        <row r="9713">
          <cell r="Q9713" t="str">
            <v>BANAMEX4163559712245374954</v>
          </cell>
          <cell r="R9713" t="str">
            <v>O.K.</v>
          </cell>
          <cell r="S9713" t="str">
            <v>CONCILIADA</v>
          </cell>
          <cell r="T9713">
            <v>41635</v>
          </cell>
          <cell r="U9713">
            <v>4</v>
          </cell>
          <cell r="V9713" t="str">
            <v>DE 04 A 07 DÍAS</v>
          </cell>
        </row>
        <row r="9714">
          <cell r="Q9714" t="str">
            <v>BANAMEX4163559712245374798</v>
          </cell>
          <cell r="R9714" t="str">
            <v>O.K.</v>
          </cell>
          <cell r="S9714" t="str">
            <v>CONCILIADA</v>
          </cell>
          <cell r="T9714">
            <v>41635</v>
          </cell>
          <cell r="U9714">
            <v>4</v>
          </cell>
          <cell r="V9714" t="str">
            <v>DE 04 A 07 DÍAS</v>
          </cell>
        </row>
        <row r="9715">
          <cell r="Q9715" t="str">
            <v>BANAMEX4163559712245374822</v>
          </cell>
          <cell r="R9715" t="str">
            <v>O.K.</v>
          </cell>
          <cell r="S9715" t="str">
            <v>CONCILIADA</v>
          </cell>
          <cell r="T9715">
            <v>41635</v>
          </cell>
          <cell r="U9715">
            <v>4</v>
          </cell>
          <cell r="V9715" t="str">
            <v>DE 04 A 07 DÍAS</v>
          </cell>
        </row>
        <row r="9716">
          <cell r="Q9716" t="str">
            <v>BANAMEX4163559712245374814</v>
          </cell>
          <cell r="R9716" t="str">
            <v>O.K.</v>
          </cell>
          <cell r="S9716" t="str">
            <v>CONCILIADA</v>
          </cell>
          <cell r="T9716">
            <v>41635</v>
          </cell>
          <cell r="U9716">
            <v>4</v>
          </cell>
          <cell r="V9716" t="str">
            <v>DE 04 A 07 DÍAS</v>
          </cell>
        </row>
        <row r="9717">
          <cell r="Q9717" t="str">
            <v>BANAMEX4163559712241635689</v>
          </cell>
          <cell r="R9717" t="str">
            <v>O.K.</v>
          </cell>
          <cell r="S9717" t="str">
            <v>CONCILIADA</v>
          </cell>
          <cell r="T9717">
            <v>41635</v>
          </cell>
          <cell r="U9717">
            <v>4</v>
          </cell>
          <cell r="V9717" t="str">
            <v>DE 04 A 07 DÍAS</v>
          </cell>
        </row>
        <row r="9718">
          <cell r="Q9718" t="str">
            <v>BANAMEX4163559712241002061</v>
          </cell>
          <cell r="R9718" t="str">
            <v>O.K.</v>
          </cell>
          <cell r="S9718" t="str">
            <v>CONCILIADA</v>
          </cell>
          <cell r="T9718">
            <v>41635</v>
          </cell>
          <cell r="U9718">
            <v>4</v>
          </cell>
          <cell r="V9718" t="str">
            <v>DE 04 A 07 DÍAS</v>
          </cell>
        </row>
        <row r="9719">
          <cell r="Q9719" t="str">
            <v>BANAMEX4163559712241710573</v>
          </cell>
          <cell r="R9719" t="str">
            <v>O.K.</v>
          </cell>
          <cell r="S9719" t="str">
            <v>CONCILIADA</v>
          </cell>
          <cell r="T9719">
            <v>41635</v>
          </cell>
          <cell r="U9719">
            <v>4</v>
          </cell>
          <cell r="V9719" t="str">
            <v>DE 04 A 07 DÍAS</v>
          </cell>
        </row>
        <row r="9720">
          <cell r="Q9720" t="str">
            <v>BANAMEX4163559712241560374</v>
          </cell>
          <cell r="R9720" t="str">
            <v>O.K.</v>
          </cell>
          <cell r="S9720" t="str">
            <v>CONCILIADA</v>
          </cell>
          <cell r="T9720">
            <v>41635</v>
          </cell>
          <cell r="U9720">
            <v>4</v>
          </cell>
          <cell r="V9720" t="str">
            <v>DE 04 A 07 DÍAS</v>
          </cell>
        </row>
        <row r="9721">
          <cell r="Q9721" t="str">
            <v>BANAMEX4163559712245709068</v>
          </cell>
          <cell r="R9721" t="str">
            <v>O.K.</v>
          </cell>
          <cell r="S9721" t="str">
            <v>CONCILIADA</v>
          </cell>
          <cell r="T9721">
            <v>41635</v>
          </cell>
          <cell r="U9721">
            <v>4</v>
          </cell>
          <cell r="V9721" t="str">
            <v>DE 04 A 07 DÍAS</v>
          </cell>
        </row>
        <row r="9722">
          <cell r="Q9722" t="str">
            <v>BANAMEX4163559712243863099</v>
          </cell>
          <cell r="R9722" t="str">
            <v>O.K.</v>
          </cell>
          <cell r="S9722" t="str">
            <v>CONCILIADA</v>
          </cell>
          <cell r="T9722">
            <v>41635</v>
          </cell>
          <cell r="U9722">
            <v>4</v>
          </cell>
          <cell r="V9722" t="str">
            <v>DE 04 A 07 DÍAS</v>
          </cell>
        </row>
        <row r="9723">
          <cell r="Q9723" t="str">
            <v>BANAMEX4163559712241654904</v>
          </cell>
          <cell r="R9723" t="str">
            <v>O.K.</v>
          </cell>
          <cell r="S9723" t="str">
            <v>CONCILIADA</v>
          </cell>
          <cell r="T9723">
            <v>41635</v>
          </cell>
          <cell r="U9723">
            <v>4</v>
          </cell>
          <cell r="V9723" t="str">
            <v>DE 04 A 07 DÍAS</v>
          </cell>
        </row>
        <row r="9724">
          <cell r="Q9724" t="str">
            <v>BANAMEX4163559712241054956</v>
          </cell>
          <cell r="R9724" t="str">
            <v>O.K.</v>
          </cell>
          <cell r="S9724" t="str">
            <v>CONCILIADA</v>
          </cell>
          <cell r="T9724">
            <v>41635</v>
          </cell>
          <cell r="U9724">
            <v>4</v>
          </cell>
          <cell r="V9724" t="str">
            <v>DE 04 A 07 DÍAS</v>
          </cell>
        </row>
        <row r="9725">
          <cell r="Q9725" t="str">
            <v>BANAMEX4163559712245410923</v>
          </cell>
          <cell r="R9725" t="str">
            <v>O.K.</v>
          </cell>
          <cell r="S9725" t="str">
            <v>CONCILIADA</v>
          </cell>
          <cell r="T9725">
            <v>41635</v>
          </cell>
          <cell r="U9725">
            <v>4</v>
          </cell>
          <cell r="V9725" t="str">
            <v>DE 04 A 07 DÍAS</v>
          </cell>
        </row>
        <row r="9726">
          <cell r="Q9726" t="str">
            <v>BANAMEX4163559712241742212</v>
          </cell>
          <cell r="R9726" t="str">
            <v>O.K.</v>
          </cell>
          <cell r="S9726" t="str">
            <v>CONCILIADA</v>
          </cell>
          <cell r="T9726">
            <v>41635</v>
          </cell>
          <cell r="U9726">
            <v>4</v>
          </cell>
          <cell r="V9726" t="str">
            <v>DE 04 A 07 DÍAS</v>
          </cell>
        </row>
        <row r="9727">
          <cell r="Q9727" t="str">
            <v>BANAMEX4163559712245374780</v>
          </cell>
          <cell r="R9727" t="str">
            <v>O.K.</v>
          </cell>
          <cell r="S9727" t="str">
            <v>CONCILIADA</v>
          </cell>
          <cell r="T9727">
            <v>41635</v>
          </cell>
          <cell r="U9727">
            <v>4</v>
          </cell>
          <cell r="V9727" t="str">
            <v>DE 04 A 07 DÍAS</v>
          </cell>
        </row>
        <row r="9728">
          <cell r="Q9728" t="str">
            <v>BANAMEX4163559712241492131</v>
          </cell>
          <cell r="R9728" t="str">
            <v>O.K.</v>
          </cell>
          <cell r="S9728" t="str">
            <v>CONCILIADA</v>
          </cell>
          <cell r="T9728">
            <v>41635</v>
          </cell>
          <cell r="U9728">
            <v>4</v>
          </cell>
          <cell r="V9728" t="str">
            <v>DE 04 A 07 DÍAS</v>
          </cell>
        </row>
        <row r="9729">
          <cell r="Q9729" t="str">
            <v>BANAMEX4163559712241450667</v>
          </cell>
          <cell r="R9729" t="str">
            <v>O.K.</v>
          </cell>
          <cell r="S9729" t="str">
            <v>CONCILIADA</v>
          </cell>
          <cell r="T9729">
            <v>41635</v>
          </cell>
          <cell r="U9729">
            <v>4</v>
          </cell>
          <cell r="V9729" t="str">
            <v>DE 04 A 07 DÍAS</v>
          </cell>
        </row>
        <row r="9730">
          <cell r="Q9730" t="str">
            <v>BANAMEX4163559712241528132</v>
          </cell>
          <cell r="R9730" t="str">
            <v>O.K.</v>
          </cell>
          <cell r="S9730" t="str">
            <v>CONCILIADA</v>
          </cell>
          <cell r="T9730">
            <v>41635</v>
          </cell>
          <cell r="U9730">
            <v>4</v>
          </cell>
          <cell r="V9730" t="str">
            <v>DE 04 A 07 DÍAS</v>
          </cell>
        </row>
        <row r="9731">
          <cell r="Q9731" t="str">
            <v>BANAMEX4163559712245781752</v>
          </cell>
          <cell r="R9731" t="str">
            <v>O.K.</v>
          </cell>
          <cell r="S9731" t="str">
            <v>CONCILIADA</v>
          </cell>
          <cell r="T9731">
            <v>41635</v>
          </cell>
          <cell r="U9731">
            <v>4</v>
          </cell>
          <cell r="V9731" t="str">
            <v>DE 04 A 07 DÍAS</v>
          </cell>
        </row>
        <row r="9732">
          <cell r="Q9732" t="str">
            <v>BANAMEX4163559712241412055</v>
          </cell>
          <cell r="R9732" t="str">
            <v>O.K.</v>
          </cell>
          <cell r="S9732" t="str">
            <v>CONCILIADA</v>
          </cell>
          <cell r="T9732">
            <v>41635</v>
          </cell>
          <cell r="U9732">
            <v>4</v>
          </cell>
          <cell r="V9732" t="str">
            <v>DE 04 A 07 DÍAS</v>
          </cell>
        </row>
        <row r="9733">
          <cell r="Q9733" t="str">
            <v>BANAMEX4163559712242064673</v>
          </cell>
          <cell r="R9733" t="str">
            <v>O.K.</v>
          </cell>
          <cell r="S9733" t="str">
            <v>CONCILIADA</v>
          </cell>
          <cell r="T9733">
            <v>41635</v>
          </cell>
          <cell r="U9733">
            <v>4</v>
          </cell>
          <cell r="V9733" t="str">
            <v>DE 04 A 07 DÍAS</v>
          </cell>
        </row>
        <row r="9734">
          <cell r="Q9734" t="str">
            <v>BANAMEX4163559712241412006</v>
          </cell>
          <cell r="R9734" t="str">
            <v>O.K.</v>
          </cell>
          <cell r="S9734" t="str">
            <v>CONCILIADA</v>
          </cell>
          <cell r="T9734">
            <v>41635</v>
          </cell>
          <cell r="U9734">
            <v>4</v>
          </cell>
          <cell r="V9734" t="str">
            <v>DE 04 A 07 DÍAS</v>
          </cell>
        </row>
        <row r="9735">
          <cell r="Q9735" t="str">
            <v>BANAMEX4163559712245725379</v>
          </cell>
          <cell r="R9735" t="str">
            <v>O.K.</v>
          </cell>
          <cell r="S9735" t="str">
            <v>CONCILIADA</v>
          </cell>
          <cell r="T9735">
            <v>41635</v>
          </cell>
          <cell r="U9735">
            <v>4</v>
          </cell>
          <cell r="V9735" t="str">
            <v>DE 04 A 07 DÍAS</v>
          </cell>
        </row>
        <row r="9736">
          <cell r="Q9736" t="str">
            <v>BANAMEX4163559712245982699</v>
          </cell>
          <cell r="R9736" t="str">
            <v>O.K.</v>
          </cell>
          <cell r="S9736" t="str">
            <v>CONCILIADA</v>
          </cell>
          <cell r="T9736">
            <v>41635</v>
          </cell>
          <cell r="U9736">
            <v>4</v>
          </cell>
          <cell r="V9736" t="str">
            <v>DE 04 A 07 DÍAS</v>
          </cell>
        </row>
        <row r="9737">
          <cell r="Q9737" t="str">
            <v>BANAMEX4163559712241001952</v>
          </cell>
          <cell r="R9737" t="str">
            <v>O.K.</v>
          </cell>
          <cell r="S9737" t="str">
            <v>COMPENSADA</v>
          </cell>
          <cell r="T9737">
            <v>41635</v>
          </cell>
          <cell r="U9737">
            <v>4</v>
          </cell>
          <cell r="V9737" t="str">
            <v>DE 04 A 07 DÍAS</v>
          </cell>
        </row>
        <row r="9738">
          <cell r="Q9738" t="str">
            <v>BANAMEX4163559712245695895</v>
          </cell>
          <cell r="R9738" t="str">
            <v>O.K.</v>
          </cell>
          <cell r="S9738" t="str">
            <v>CONCILIADA</v>
          </cell>
          <cell r="T9738">
            <v>41635</v>
          </cell>
          <cell r="U9738">
            <v>4</v>
          </cell>
          <cell r="V9738" t="str">
            <v>DE 04 A 07 DÍAS</v>
          </cell>
        </row>
        <row r="9739">
          <cell r="Q9739" t="str">
            <v>BANAMEX4163559712241505437</v>
          </cell>
          <cell r="R9739" t="str">
            <v>O.K.</v>
          </cell>
          <cell r="S9739" t="str">
            <v>CONCILIADA</v>
          </cell>
          <cell r="T9739">
            <v>41635</v>
          </cell>
          <cell r="U9739">
            <v>4</v>
          </cell>
          <cell r="V9739" t="str">
            <v>DE 04 A 07 DÍAS</v>
          </cell>
        </row>
        <row r="9740">
          <cell r="Q9740" t="str">
            <v>BANAMEX4163559712245768064</v>
          </cell>
          <cell r="R9740" t="str">
            <v>O.K.</v>
          </cell>
          <cell r="S9740" t="str">
            <v>CONCILIADA</v>
          </cell>
          <cell r="T9740">
            <v>41635</v>
          </cell>
          <cell r="U9740">
            <v>4</v>
          </cell>
          <cell r="V9740" t="str">
            <v>DE 04 A 07 DÍAS</v>
          </cell>
        </row>
        <row r="9741">
          <cell r="Q9741" t="str">
            <v>BANAMEX4163559712245374830</v>
          </cell>
          <cell r="R9741" t="str">
            <v>O.K.</v>
          </cell>
          <cell r="S9741" t="str">
            <v>CONCILIADA</v>
          </cell>
          <cell r="T9741">
            <v>41635</v>
          </cell>
          <cell r="U9741">
            <v>4</v>
          </cell>
          <cell r="V9741" t="str">
            <v>DE 04 A 07 DÍAS</v>
          </cell>
        </row>
        <row r="9742">
          <cell r="Q9742" t="str">
            <v>BANAMEX4163559712241480870</v>
          </cell>
          <cell r="R9742" t="str">
            <v>O.K.</v>
          </cell>
          <cell r="S9742" t="str">
            <v>CONCILIADA</v>
          </cell>
          <cell r="T9742">
            <v>41635</v>
          </cell>
          <cell r="U9742">
            <v>4</v>
          </cell>
          <cell r="V9742" t="str">
            <v>DE 04 A 07 DÍAS</v>
          </cell>
        </row>
        <row r="9743">
          <cell r="Q9743" t="str">
            <v>BANAMEX4163559712246025670</v>
          </cell>
          <cell r="R9743" t="str">
            <v>O.K.</v>
          </cell>
          <cell r="S9743" t="str">
            <v>CONCILIADA</v>
          </cell>
          <cell r="T9743">
            <v>41635</v>
          </cell>
          <cell r="U9743">
            <v>4</v>
          </cell>
          <cell r="V9743" t="str">
            <v>DE 04 A 07 DÍAS</v>
          </cell>
        </row>
        <row r="9744">
          <cell r="Q9744" t="str">
            <v>BANAMEX4163559712245504378</v>
          </cell>
          <cell r="R9744" t="str">
            <v>O.K.</v>
          </cell>
          <cell r="S9744" t="str">
            <v>CONCILIADA</v>
          </cell>
          <cell r="T9744">
            <v>41635</v>
          </cell>
          <cell r="U9744">
            <v>4</v>
          </cell>
          <cell r="V9744" t="str">
            <v>DE 04 A 07 DÍAS</v>
          </cell>
        </row>
        <row r="9745">
          <cell r="Q9745" t="str">
            <v>BANAMEX4163559712241268051</v>
          </cell>
          <cell r="R9745" t="str">
            <v>O.K.</v>
          </cell>
          <cell r="S9745" t="str">
            <v>CONCILIADA</v>
          </cell>
          <cell r="T9745">
            <v>41635</v>
          </cell>
          <cell r="U9745">
            <v>4</v>
          </cell>
          <cell r="V9745" t="str">
            <v>DE 04 A 07 DÍAS</v>
          </cell>
        </row>
        <row r="9746">
          <cell r="Q9746" t="str">
            <v>BANAMEX4163559712241557859</v>
          </cell>
          <cell r="R9746" t="str">
            <v>O.K.</v>
          </cell>
          <cell r="S9746" t="str">
            <v>CONCILIADA</v>
          </cell>
          <cell r="T9746">
            <v>41635</v>
          </cell>
          <cell r="U9746">
            <v>4</v>
          </cell>
          <cell r="V9746" t="str">
            <v>DE 04 A 07 DÍAS</v>
          </cell>
        </row>
        <row r="9747">
          <cell r="Q9747" t="str">
            <v>BANAMEX4163559712241483114</v>
          </cell>
          <cell r="R9747" t="str">
            <v>O.K.</v>
          </cell>
          <cell r="S9747" t="str">
            <v>CONCILIADA</v>
          </cell>
          <cell r="T9747">
            <v>41635</v>
          </cell>
          <cell r="U9747">
            <v>4</v>
          </cell>
          <cell r="V9747" t="str">
            <v>DE 04 A 07 DÍAS</v>
          </cell>
        </row>
        <row r="9748">
          <cell r="Q9748" t="str">
            <v>BANAMEX4163559712241247964</v>
          </cell>
          <cell r="R9748" t="str">
            <v>O.K.</v>
          </cell>
          <cell r="S9748" t="str">
            <v>CONCILIADA</v>
          </cell>
          <cell r="T9748">
            <v>41635</v>
          </cell>
          <cell r="U9748">
            <v>4</v>
          </cell>
          <cell r="V9748" t="str">
            <v>DE 04 A 07 DÍAS</v>
          </cell>
        </row>
        <row r="9749">
          <cell r="Q9749" t="str">
            <v>BANAMEX4163559712242116887</v>
          </cell>
          <cell r="R9749" t="str">
            <v>O.K.</v>
          </cell>
          <cell r="S9749" t="str">
            <v>CONCILIADA</v>
          </cell>
          <cell r="T9749">
            <v>41635</v>
          </cell>
          <cell r="U9749">
            <v>4</v>
          </cell>
          <cell r="V9749" t="str">
            <v>DE 04 A 07 DÍAS</v>
          </cell>
        </row>
        <row r="9750">
          <cell r="Q9750" t="str">
            <v>BANAMEX4163559712241000077</v>
          </cell>
          <cell r="R9750" t="str">
            <v>O.K.</v>
          </cell>
          <cell r="S9750" t="str">
            <v>CONCILIADA</v>
          </cell>
          <cell r="T9750">
            <v>41635</v>
          </cell>
          <cell r="U9750">
            <v>4</v>
          </cell>
          <cell r="V9750" t="str">
            <v>DE 04 A 07 DÍAS</v>
          </cell>
        </row>
        <row r="9751">
          <cell r="Q9751" t="str">
            <v>BANAMEX4163559712245374939</v>
          </cell>
          <cell r="R9751" t="str">
            <v>O.K.</v>
          </cell>
          <cell r="S9751" t="str">
            <v>CONCILIADA</v>
          </cell>
          <cell r="T9751">
            <v>41635</v>
          </cell>
          <cell r="U9751">
            <v>4</v>
          </cell>
          <cell r="V9751" t="str">
            <v>DE 04 A 07 DÍAS</v>
          </cell>
        </row>
        <row r="9752">
          <cell r="Q9752" t="str">
            <v>BANAMEX4163559712243786118</v>
          </cell>
          <cell r="R9752" t="str">
            <v>O.K.</v>
          </cell>
          <cell r="S9752" t="str">
            <v>CONCILIADA</v>
          </cell>
          <cell r="T9752">
            <v>41635</v>
          </cell>
          <cell r="U9752">
            <v>4</v>
          </cell>
          <cell r="V9752" t="str">
            <v>DE 04 A 07 DÍAS</v>
          </cell>
        </row>
        <row r="9753">
          <cell r="Q9753" t="str">
            <v>BANAMEX4163559712241435759</v>
          </cell>
          <cell r="R9753" t="str">
            <v>O.K.</v>
          </cell>
          <cell r="S9753" t="str">
            <v>CONCILIADA</v>
          </cell>
          <cell r="T9753">
            <v>41635</v>
          </cell>
          <cell r="U9753">
            <v>4</v>
          </cell>
          <cell r="V9753" t="str">
            <v>DE 04 A 07 DÍAS</v>
          </cell>
        </row>
        <row r="9754">
          <cell r="Q9754" t="str">
            <v>BANAMEX4163559712241168970</v>
          </cell>
          <cell r="R9754" t="str">
            <v>O.K.</v>
          </cell>
          <cell r="S9754" t="str">
            <v>CONCILIADA</v>
          </cell>
          <cell r="T9754">
            <v>41635</v>
          </cell>
          <cell r="U9754">
            <v>4</v>
          </cell>
          <cell r="V9754" t="str">
            <v>DE 04 A 07 DÍAS</v>
          </cell>
        </row>
        <row r="9755">
          <cell r="Q9755" t="str">
            <v>BANAMEX4163559712241658673</v>
          </cell>
          <cell r="R9755" t="str">
            <v>O.K.</v>
          </cell>
          <cell r="S9755" t="str">
            <v>CONCILIADA</v>
          </cell>
          <cell r="T9755">
            <v>41635</v>
          </cell>
          <cell r="U9755">
            <v>4</v>
          </cell>
          <cell r="V9755" t="str">
            <v>DE 04 A 07 DÍAS</v>
          </cell>
        </row>
        <row r="9756">
          <cell r="Q9756" t="str">
            <v>BANAMEX4163559712245374855</v>
          </cell>
          <cell r="R9756" t="str">
            <v>O.K.</v>
          </cell>
          <cell r="S9756" t="str">
            <v>CONCILIADA</v>
          </cell>
          <cell r="T9756">
            <v>41635</v>
          </cell>
          <cell r="U9756">
            <v>4</v>
          </cell>
          <cell r="V9756" t="str">
            <v>DE 04 A 07 DÍAS</v>
          </cell>
        </row>
        <row r="9757">
          <cell r="Q9757" t="str">
            <v>BANAMEX4163559712245870795</v>
          </cell>
          <cell r="R9757" t="str">
            <v>O.K.</v>
          </cell>
          <cell r="S9757" t="str">
            <v>CONCILIADA</v>
          </cell>
          <cell r="T9757">
            <v>41635</v>
          </cell>
          <cell r="U9757">
            <v>4</v>
          </cell>
          <cell r="V9757" t="str">
            <v>DE 04 A 07 DÍAS</v>
          </cell>
        </row>
        <row r="9758">
          <cell r="Q9758" t="str">
            <v>BANAMEX4163559712245775721</v>
          </cell>
          <cell r="R9758" t="str">
            <v>O.K.</v>
          </cell>
          <cell r="S9758" t="str">
            <v>CONCILIADA</v>
          </cell>
          <cell r="T9758">
            <v>41635</v>
          </cell>
          <cell r="U9758">
            <v>4</v>
          </cell>
          <cell r="V9758" t="str">
            <v>DE 04 A 07 DÍAS</v>
          </cell>
        </row>
        <row r="9759">
          <cell r="Q9759" t="str">
            <v>BANAMEX4163559712241721299</v>
          </cell>
          <cell r="R9759" t="str">
            <v>O.K.</v>
          </cell>
          <cell r="S9759" t="str">
            <v>CONCILIADA</v>
          </cell>
          <cell r="T9759">
            <v>41635</v>
          </cell>
          <cell r="U9759">
            <v>4</v>
          </cell>
          <cell r="V9759" t="str">
            <v>DE 04 A 07 DÍAS</v>
          </cell>
        </row>
        <row r="9760">
          <cell r="Q9760" t="str">
            <v>BANAMEX4163559712245848650</v>
          </cell>
          <cell r="R9760" t="str">
            <v>O.K.</v>
          </cell>
          <cell r="S9760" t="str">
            <v>CONCILIADA</v>
          </cell>
          <cell r="T9760">
            <v>41635</v>
          </cell>
          <cell r="U9760">
            <v>4</v>
          </cell>
          <cell r="V9760" t="str">
            <v>DE 04 A 07 DÍAS</v>
          </cell>
        </row>
        <row r="9761">
          <cell r="Q9761" t="str">
            <v>BANAMEX4163559712241377852</v>
          </cell>
          <cell r="R9761" t="str">
            <v>O.K.</v>
          </cell>
          <cell r="S9761" t="str">
            <v>CONCILIADA</v>
          </cell>
          <cell r="T9761">
            <v>41635</v>
          </cell>
          <cell r="U9761">
            <v>4</v>
          </cell>
          <cell r="V9761" t="str">
            <v>DE 04 A 07 DÍAS</v>
          </cell>
        </row>
        <row r="9762">
          <cell r="Q9762" t="str">
            <v>BANAMEX4163559712245432299</v>
          </cell>
          <cell r="R9762" t="str">
            <v>O.K.</v>
          </cell>
          <cell r="S9762" t="str">
            <v>CONCILIADA</v>
          </cell>
          <cell r="T9762">
            <v>41635</v>
          </cell>
          <cell r="U9762">
            <v>4</v>
          </cell>
          <cell r="V9762" t="str">
            <v>DE 04 A 07 DÍAS</v>
          </cell>
        </row>
        <row r="9763">
          <cell r="Q9763" t="str">
            <v>BANAMEX4163559712241005227</v>
          </cell>
          <cell r="R9763" t="str">
            <v>O.K.</v>
          </cell>
          <cell r="S9763" t="str">
            <v>CONCILIADA</v>
          </cell>
          <cell r="T9763">
            <v>41635</v>
          </cell>
          <cell r="U9763">
            <v>4</v>
          </cell>
          <cell r="V9763" t="str">
            <v>DE 04 A 07 DÍAS</v>
          </cell>
        </row>
        <row r="9764">
          <cell r="Q9764" t="str">
            <v>BANAMEX4163559712245574561</v>
          </cell>
          <cell r="R9764" t="str">
            <v>O.K.</v>
          </cell>
          <cell r="S9764" t="str">
            <v>CONCILIADA</v>
          </cell>
          <cell r="T9764">
            <v>41635</v>
          </cell>
          <cell r="U9764">
            <v>4</v>
          </cell>
          <cell r="V9764" t="str">
            <v>DE 04 A 07 DÍAS</v>
          </cell>
        </row>
        <row r="9765">
          <cell r="Q9765" t="str">
            <v>BANAMEX4163559712241000071</v>
          </cell>
          <cell r="R9765" t="str">
            <v>O.K.</v>
          </cell>
          <cell r="S9765" t="str">
            <v>CONCILIADA</v>
          </cell>
          <cell r="T9765">
            <v>41635</v>
          </cell>
          <cell r="U9765">
            <v>4</v>
          </cell>
          <cell r="V9765" t="str">
            <v>DE 04 A 07 DÍAS</v>
          </cell>
        </row>
        <row r="9766">
          <cell r="Q9766" t="str">
            <v>BANAMEX4163559712241377860</v>
          </cell>
          <cell r="R9766" t="str">
            <v>O.K.</v>
          </cell>
          <cell r="S9766" t="str">
            <v>CONCILIADA</v>
          </cell>
          <cell r="T9766">
            <v>41635</v>
          </cell>
          <cell r="U9766">
            <v>4</v>
          </cell>
          <cell r="V9766" t="str">
            <v>DE 04 A 07 DÍAS</v>
          </cell>
        </row>
        <row r="9767">
          <cell r="Q9767" t="str">
            <v>BANAMEX4163559712245436571</v>
          </cell>
          <cell r="R9767" t="str">
            <v>O.K.</v>
          </cell>
          <cell r="S9767" t="str">
            <v>CONCILIADA</v>
          </cell>
          <cell r="T9767">
            <v>41635</v>
          </cell>
          <cell r="U9767">
            <v>4</v>
          </cell>
          <cell r="V9767" t="str">
            <v>DE 04 A 07 DÍAS</v>
          </cell>
        </row>
        <row r="9768">
          <cell r="Q9768" t="str">
            <v>BANAMEX4163559712245374772</v>
          </cell>
          <cell r="R9768" t="str">
            <v>O.K.</v>
          </cell>
          <cell r="S9768" t="str">
            <v>CONCILIADA</v>
          </cell>
          <cell r="T9768">
            <v>41635</v>
          </cell>
          <cell r="U9768">
            <v>4</v>
          </cell>
          <cell r="V9768" t="str">
            <v>DE 04 A 07 DÍAS</v>
          </cell>
        </row>
        <row r="9769">
          <cell r="Q9769" t="str">
            <v>BANAMEX4163559712245607155</v>
          </cell>
          <cell r="R9769" t="str">
            <v>O.K.</v>
          </cell>
          <cell r="S9769" t="str">
            <v>CONCILIADA</v>
          </cell>
          <cell r="T9769">
            <v>41635</v>
          </cell>
          <cell r="U9769">
            <v>4</v>
          </cell>
          <cell r="V9769" t="str">
            <v>DE 04 A 07 DÍAS</v>
          </cell>
        </row>
        <row r="9770">
          <cell r="Q9770" t="str">
            <v>BANAMEX4163559712245631015</v>
          </cell>
          <cell r="R9770" t="str">
            <v>O.K.</v>
          </cell>
          <cell r="S9770" t="str">
            <v>CONCILIADA</v>
          </cell>
          <cell r="T9770">
            <v>41635</v>
          </cell>
          <cell r="U9770">
            <v>4</v>
          </cell>
          <cell r="V9770" t="str">
            <v>DE 04 A 07 DÍAS</v>
          </cell>
        </row>
        <row r="9771">
          <cell r="Q9771" t="str">
            <v>BANAMEX4163559712241713452</v>
          </cell>
          <cell r="R9771" t="str">
            <v>O.K.</v>
          </cell>
          <cell r="S9771" t="str">
            <v>CONCILIADA</v>
          </cell>
          <cell r="T9771">
            <v>41635</v>
          </cell>
          <cell r="U9771">
            <v>4</v>
          </cell>
          <cell r="V9771" t="str">
            <v>DE 04 A 07 DÍAS</v>
          </cell>
        </row>
        <row r="9772">
          <cell r="Q9772" t="str">
            <v>BANAMEX4163559712241694991</v>
          </cell>
          <cell r="R9772" t="str">
            <v>O.K.</v>
          </cell>
          <cell r="S9772" t="str">
            <v>CONCILIADA</v>
          </cell>
          <cell r="T9772">
            <v>41635</v>
          </cell>
          <cell r="U9772">
            <v>4</v>
          </cell>
          <cell r="V9772" t="str">
            <v>DE 04 A 07 DÍAS</v>
          </cell>
        </row>
        <row r="9773">
          <cell r="Q9773" t="str">
            <v>BANAMEX4163559712241303833</v>
          </cell>
          <cell r="R9773" t="str">
            <v>O.K.</v>
          </cell>
          <cell r="S9773" t="str">
            <v>CONCILIADA</v>
          </cell>
          <cell r="T9773">
            <v>41635</v>
          </cell>
          <cell r="U9773">
            <v>4</v>
          </cell>
          <cell r="V9773" t="str">
            <v>DE 04 A 07 DÍAS</v>
          </cell>
        </row>
        <row r="9774">
          <cell r="Q9774" t="str">
            <v>BANAMEX4163559712241714526</v>
          </cell>
          <cell r="R9774" t="str">
            <v>O.K.</v>
          </cell>
          <cell r="S9774" t="str">
            <v>CONCILIADA</v>
          </cell>
          <cell r="T9774">
            <v>41635</v>
          </cell>
          <cell r="U9774">
            <v>4</v>
          </cell>
          <cell r="V9774" t="str">
            <v>DE 04 A 07 DÍAS</v>
          </cell>
        </row>
        <row r="9775">
          <cell r="Q9775" t="str">
            <v>BANAMEX4163559712245529268</v>
          </cell>
          <cell r="R9775" t="str">
            <v>O.K.</v>
          </cell>
          <cell r="S9775" t="str">
            <v>CONCILIADA</v>
          </cell>
          <cell r="T9775">
            <v>41635</v>
          </cell>
          <cell r="U9775">
            <v>4</v>
          </cell>
          <cell r="V9775" t="str">
            <v>DE 04 A 07 DÍAS</v>
          </cell>
        </row>
        <row r="9776">
          <cell r="Q9776" t="str">
            <v>BANAMEX4163559712245374947</v>
          </cell>
          <cell r="R9776" t="str">
            <v>O.K.</v>
          </cell>
          <cell r="S9776" t="str">
            <v>CONCILIADA</v>
          </cell>
          <cell r="T9776">
            <v>41635</v>
          </cell>
          <cell r="U9776">
            <v>4</v>
          </cell>
          <cell r="V9776" t="str">
            <v>DE 04 A 07 DÍAS</v>
          </cell>
        </row>
        <row r="9777">
          <cell r="Q9777" t="str">
            <v>BANAMEX4163559712241303866</v>
          </cell>
          <cell r="R9777" t="str">
            <v>O.K.</v>
          </cell>
          <cell r="S9777" t="str">
            <v>CONCILIADA</v>
          </cell>
          <cell r="T9777">
            <v>41635</v>
          </cell>
          <cell r="U9777">
            <v>4</v>
          </cell>
          <cell r="V9777" t="str">
            <v>DE 04 A 07 DÍAS</v>
          </cell>
        </row>
        <row r="9778">
          <cell r="Q9778" t="str">
            <v>BANAMEX4163559712241713486</v>
          </cell>
          <cell r="R9778" t="str">
            <v>O.K.</v>
          </cell>
          <cell r="S9778" t="str">
            <v>CONCILIADA</v>
          </cell>
          <cell r="T9778">
            <v>41635</v>
          </cell>
          <cell r="U9778">
            <v>4</v>
          </cell>
          <cell r="V9778" t="str">
            <v>DE 04 A 07 DÍAS</v>
          </cell>
        </row>
        <row r="9779">
          <cell r="Q9779" t="str">
            <v>BANAMEX4163559712241237957</v>
          </cell>
          <cell r="R9779" t="str">
            <v>O.K.</v>
          </cell>
          <cell r="S9779" t="str">
            <v>CONCILIADA</v>
          </cell>
          <cell r="T9779">
            <v>41635</v>
          </cell>
          <cell r="U9779">
            <v>4</v>
          </cell>
          <cell r="V9779" t="str">
            <v>DE 04 A 07 DÍAS</v>
          </cell>
        </row>
        <row r="9780">
          <cell r="Q9780" t="str">
            <v>BANAMEX4163559712244225942</v>
          </cell>
          <cell r="R9780" t="str">
            <v>O.K.</v>
          </cell>
          <cell r="S9780" t="str">
            <v>COMPENSADA</v>
          </cell>
          <cell r="T9780">
            <v>41635</v>
          </cell>
          <cell r="U9780">
            <v>4</v>
          </cell>
          <cell r="V9780" t="str">
            <v>DE 04 A 07 DÍAS</v>
          </cell>
        </row>
        <row r="9781">
          <cell r="Q9781" t="str">
            <v>BANAMEX4163559712241011465</v>
          </cell>
          <cell r="R9781" t="str">
            <v>O.K.</v>
          </cell>
          <cell r="S9781" t="str">
            <v>CONCILIADA</v>
          </cell>
          <cell r="T9781">
            <v>41635</v>
          </cell>
          <cell r="U9781">
            <v>4</v>
          </cell>
          <cell r="V9781" t="str">
            <v>DE 04 A 07 DÍAS</v>
          </cell>
        </row>
        <row r="9782">
          <cell r="Q9782" t="str">
            <v>BANAMEX4163559712242038891</v>
          </cell>
          <cell r="R9782" t="str">
            <v>O.K.</v>
          </cell>
          <cell r="S9782" t="str">
            <v>CONCILIADA</v>
          </cell>
          <cell r="T9782">
            <v>41635</v>
          </cell>
          <cell r="U9782">
            <v>4</v>
          </cell>
          <cell r="V9782" t="str">
            <v>DE 04 A 07 DÍAS</v>
          </cell>
        </row>
        <row r="9783">
          <cell r="Q9783" t="str">
            <v>BANAMEX4163559712244084117</v>
          </cell>
          <cell r="R9783" t="str">
            <v>O.K.</v>
          </cell>
          <cell r="S9783" t="str">
            <v>COMPENSADA</v>
          </cell>
          <cell r="T9783">
            <v>41635</v>
          </cell>
          <cell r="U9783">
            <v>4</v>
          </cell>
          <cell r="V9783" t="str">
            <v>DE 04 A 07 DÍAS</v>
          </cell>
        </row>
        <row r="9784">
          <cell r="Q9784" t="str">
            <v>BANAMEX4163559712244084232</v>
          </cell>
          <cell r="R9784" t="str">
            <v>O.K.</v>
          </cell>
          <cell r="S9784" t="str">
            <v>COMPENSADA</v>
          </cell>
          <cell r="T9784">
            <v>41635</v>
          </cell>
          <cell r="U9784">
            <v>4</v>
          </cell>
          <cell r="V9784" t="str">
            <v>DE 04 A 07 DÍAS</v>
          </cell>
        </row>
        <row r="9785">
          <cell r="Q9785" t="str">
            <v>BANAMEX4163559712241558006</v>
          </cell>
          <cell r="R9785" t="str">
            <v>O.K.</v>
          </cell>
          <cell r="S9785" t="str">
            <v>CONCILIADA</v>
          </cell>
          <cell r="T9785">
            <v>41635</v>
          </cell>
          <cell r="U9785">
            <v>4</v>
          </cell>
          <cell r="V9785" t="str">
            <v>DE 04 A 07 DÍAS</v>
          </cell>
        </row>
        <row r="9786">
          <cell r="Q9786" t="str">
            <v>BANCOMER416354487026595695929</v>
          </cell>
          <cell r="R9786" t="str">
            <v>O.K.</v>
          </cell>
          <cell r="S9786" t="str">
            <v>CONCILIADA</v>
          </cell>
          <cell r="T9786">
            <v>41635</v>
          </cell>
          <cell r="U9786">
            <v>4</v>
          </cell>
          <cell r="V9786" t="str">
            <v>DE 04 A 07 DÍAS</v>
          </cell>
        </row>
        <row r="9787">
          <cell r="Q9787" t="str">
            <v>BANCOMER416354487026595374699</v>
          </cell>
          <cell r="R9787" t="str">
            <v>O.K.</v>
          </cell>
          <cell r="S9787" t="str">
            <v>CONCILIADA</v>
          </cell>
          <cell r="T9787">
            <v>41635</v>
          </cell>
          <cell r="U9787">
            <v>4</v>
          </cell>
          <cell r="V9787" t="str">
            <v>DE 04 A 07 DÍAS</v>
          </cell>
        </row>
        <row r="9788">
          <cell r="Q9788" t="str">
            <v>BANCOMER416354487026594117602</v>
          </cell>
          <cell r="R9788" t="str">
            <v>O.K.</v>
          </cell>
          <cell r="S9788" t="str">
            <v>CONCILIADA</v>
          </cell>
          <cell r="T9788">
            <v>41635</v>
          </cell>
          <cell r="U9788">
            <v>4</v>
          </cell>
          <cell r="V9788" t="str">
            <v>DE 04 A 07 DÍAS</v>
          </cell>
        </row>
        <row r="9789">
          <cell r="Q9789" t="str">
            <v>BANCOMER416354487026595374715</v>
          </cell>
          <cell r="R9789" t="str">
            <v>O.K.</v>
          </cell>
          <cell r="S9789" t="str">
            <v>CONCILIADA</v>
          </cell>
          <cell r="T9789">
            <v>41635</v>
          </cell>
          <cell r="U9789">
            <v>4</v>
          </cell>
          <cell r="V9789" t="str">
            <v>DE 04 A 07 DÍAS</v>
          </cell>
        </row>
        <row r="9790">
          <cell r="Q9790" t="str">
            <v>BANCOMER416354487026595410923</v>
          </cell>
          <cell r="R9790" t="str">
            <v>O.K.</v>
          </cell>
          <cell r="S9790" t="str">
            <v>CONCILIADA</v>
          </cell>
          <cell r="T9790">
            <v>41635</v>
          </cell>
          <cell r="U9790">
            <v>4</v>
          </cell>
          <cell r="V9790" t="str">
            <v>DE 04 A 07 DÍAS</v>
          </cell>
        </row>
        <row r="9791">
          <cell r="Q9791" t="str">
            <v>BANCOMER416354487026596743769</v>
          </cell>
          <cell r="R9791" t="str">
            <v>O.K.</v>
          </cell>
          <cell r="S9791" t="str">
            <v>CONCILIADA</v>
          </cell>
          <cell r="T9791">
            <v>41635</v>
          </cell>
          <cell r="U9791">
            <v>4</v>
          </cell>
          <cell r="V9791" t="str">
            <v>DE 04 A 07 DÍAS</v>
          </cell>
        </row>
        <row r="9792">
          <cell r="Q9792" t="str">
            <v>BANCOMER416354487026595432299</v>
          </cell>
          <cell r="R9792" t="str">
            <v>O.K.</v>
          </cell>
          <cell r="S9792" t="str">
            <v>CONCILIADA</v>
          </cell>
          <cell r="T9792">
            <v>41635</v>
          </cell>
          <cell r="U9792">
            <v>4</v>
          </cell>
          <cell r="V9792" t="str">
            <v>DE 04 A 07 DÍAS</v>
          </cell>
        </row>
        <row r="9793">
          <cell r="Q9793" t="str">
            <v>BANCOMER416354487026594148490</v>
          </cell>
          <cell r="R9793" t="str">
            <v>O.K.</v>
          </cell>
          <cell r="S9793" t="str">
            <v>CONCILIADA</v>
          </cell>
          <cell r="T9793">
            <v>41635</v>
          </cell>
          <cell r="U9793">
            <v>4</v>
          </cell>
          <cell r="V9793" t="str">
            <v>DE 04 A 07 DÍAS</v>
          </cell>
        </row>
        <row r="9794">
          <cell r="Q9794" t="str">
            <v>BANCOMER416354487026595541289</v>
          </cell>
          <cell r="R9794" t="str">
            <v>O.K.</v>
          </cell>
          <cell r="S9794" t="str">
            <v>CONCILIADA</v>
          </cell>
          <cell r="T9794">
            <v>41635</v>
          </cell>
          <cell r="U9794">
            <v>4</v>
          </cell>
          <cell r="V9794" t="str">
            <v>DE 04 A 07 DÍAS</v>
          </cell>
        </row>
        <row r="9795">
          <cell r="Q9795" t="str">
            <v>BANCOMER416354487026591690833</v>
          </cell>
          <cell r="R9795" t="str">
            <v>O.K.</v>
          </cell>
          <cell r="S9795" t="str">
            <v>CONCILIADA</v>
          </cell>
          <cell r="T9795">
            <v>41635</v>
          </cell>
          <cell r="U9795">
            <v>4</v>
          </cell>
          <cell r="V9795" t="str">
            <v>DE 04 A 07 DÍAS</v>
          </cell>
        </row>
        <row r="9796">
          <cell r="Q9796" t="str">
            <v>BANCOMER416354487026595695895</v>
          </cell>
          <cell r="R9796" t="str">
            <v>O.K.</v>
          </cell>
          <cell r="S9796" t="str">
            <v>CONCILIADA</v>
          </cell>
          <cell r="T9796">
            <v>41635</v>
          </cell>
          <cell r="U9796">
            <v>4</v>
          </cell>
          <cell r="V9796" t="str">
            <v>DE 04 A 07 DÍAS</v>
          </cell>
        </row>
        <row r="9797">
          <cell r="Q9797" t="str">
            <v>BANCOMER416354487026595519137</v>
          </cell>
          <cell r="R9797" t="str">
            <v>O.K.</v>
          </cell>
          <cell r="S9797" t="str">
            <v>CONCILIADA</v>
          </cell>
          <cell r="T9797">
            <v>41635</v>
          </cell>
          <cell r="U9797">
            <v>4</v>
          </cell>
          <cell r="V9797" t="str">
            <v>DE 04 A 07 DÍAS</v>
          </cell>
        </row>
        <row r="9798">
          <cell r="Q9798" t="str">
            <v>BANCOMER416354487026591735240</v>
          </cell>
          <cell r="R9798" t="str">
            <v>O.K.</v>
          </cell>
          <cell r="S9798" t="str">
            <v>CONCILIADA</v>
          </cell>
          <cell r="T9798">
            <v>41635</v>
          </cell>
          <cell r="U9798">
            <v>4</v>
          </cell>
          <cell r="V9798" t="str">
            <v>DE 04 A 07 DÍAS</v>
          </cell>
        </row>
        <row r="9799">
          <cell r="Q9799" t="str">
            <v>BANCOMER416354487026595591201</v>
          </cell>
          <cell r="R9799" t="str">
            <v>O.K.</v>
          </cell>
          <cell r="S9799" t="str">
            <v>CONCILIADA</v>
          </cell>
          <cell r="T9799">
            <v>41635</v>
          </cell>
          <cell r="U9799">
            <v>4</v>
          </cell>
          <cell r="V9799" t="str">
            <v>DE 04 A 07 DÍAS</v>
          </cell>
        </row>
        <row r="9800">
          <cell r="Q9800" t="str">
            <v>BANCOMER416354487026595820535</v>
          </cell>
          <cell r="R9800" t="str">
            <v>O.K.</v>
          </cell>
          <cell r="S9800" t="str">
            <v>CONCILIADA</v>
          </cell>
          <cell r="T9800">
            <v>41635</v>
          </cell>
          <cell r="U9800">
            <v>4</v>
          </cell>
          <cell r="V9800" t="str">
            <v>DE 04 A 07 DÍAS</v>
          </cell>
        </row>
        <row r="9801">
          <cell r="Q9801" t="str">
            <v>BANCOMER416354487026595440060</v>
          </cell>
          <cell r="R9801" t="str">
            <v>O.K.</v>
          </cell>
          <cell r="S9801" t="str">
            <v>CONCILIADA</v>
          </cell>
          <cell r="T9801">
            <v>41635</v>
          </cell>
          <cell r="U9801">
            <v>4</v>
          </cell>
          <cell r="V9801" t="str">
            <v>DE 04 A 07 DÍAS</v>
          </cell>
        </row>
        <row r="9802">
          <cell r="Q9802" t="str">
            <v>BANCOMER416354487026595504378</v>
          </cell>
          <cell r="R9802" t="str">
            <v>O.K.</v>
          </cell>
          <cell r="S9802" t="str">
            <v>CONCILIADA</v>
          </cell>
          <cell r="T9802">
            <v>41635</v>
          </cell>
          <cell r="U9802">
            <v>4</v>
          </cell>
          <cell r="V9802" t="str">
            <v>DE 04 A 07 DÍAS</v>
          </cell>
        </row>
        <row r="9803">
          <cell r="Q9803" t="str">
            <v>BANCOMER416354487026595374913</v>
          </cell>
          <cell r="R9803" t="str">
            <v>O.K.</v>
          </cell>
          <cell r="S9803" t="str">
            <v>CONCILIADA</v>
          </cell>
          <cell r="T9803">
            <v>41635</v>
          </cell>
          <cell r="U9803">
            <v>4</v>
          </cell>
          <cell r="V9803" t="str">
            <v>DE 04 A 07 DÍAS</v>
          </cell>
        </row>
        <row r="9804">
          <cell r="Q9804" t="str">
            <v>BANCOMER416354487026595374897</v>
          </cell>
          <cell r="R9804" t="str">
            <v>O.K.</v>
          </cell>
          <cell r="S9804" t="str">
            <v>CONCILIADA</v>
          </cell>
          <cell r="T9804">
            <v>41635</v>
          </cell>
          <cell r="U9804">
            <v>4</v>
          </cell>
          <cell r="V9804" t="str">
            <v>DE 04 A 07 DÍAS</v>
          </cell>
        </row>
        <row r="9805">
          <cell r="Q9805" t="str">
            <v>BANCOMER416354487026596025688</v>
          </cell>
          <cell r="R9805" t="str">
            <v>O.K.</v>
          </cell>
          <cell r="S9805" t="str">
            <v>CONCILIADA</v>
          </cell>
          <cell r="T9805">
            <v>41635</v>
          </cell>
          <cell r="U9805">
            <v>4</v>
          </cell>
          <cell r="V9805" t="str">
            <v>DE 04 A 07 DÍAS</v>
          </cell>
        </row>
        <row r="9806">
          <cell r="Q9806" t="str">
            <v>BANCOMER416354487026595374707</v>
          </cell>
          <cell r="R9806" t="str">
            <v>O.K.</v>
          </cell>
          <cell r="S9806" t="str">
            <v>CONCILIADA</v>
          </cell>
          <cell r="T9806">
            <v>41635</v>
          </cell>
          <cell r="U9806">
            <v>4</v>
          </cell>
          <cell r="V9806" t="str">
            <v>DE 04 A 07 DÍAS</v>
          </cell>
        </row>
        <row r="9807">
          <cell r="Q9807" t="str">
            <v>BANCOMER416354487026595574561</v>
          </cell>
          <cell r="R9807" t="str">
            <v>O.K.</v>
          </cell>
          <cell r="S9807" t="str">
            <v>CONCILIADA</v>
          </cell>
          <cell r="T9807">
            <v>41635</v>
          </cell>
          <cell r="U9807">
            <v>4</v>
          </cell>
          <cell r="V9807" t="str">
            <v>DE 04 A 07 DÍAS</v>
          </cell>
        </row>
        <row r="9808">
          <cell r="Q9808" t="str">
            <v>BANCOMER416354487026595870795</v>
          </cell>
          <cell r="R9808" t="str">
            <v>O.K.</v>
          </cell>
          <cell r="S9808" t="str">
            <v>CONCILIADA</v>
          </cell>
          <cell r="T9808">
            <v>41635</v>
          </cell>
          <cell r="U9808">
            <v>4</v>
          </cell>
          <cell r="V9808" t="str">
            <v>DE 04 A 07 DÍAS</v>
          </cell>
        </row>
        <row r="9809">
          <cell r="Q9809" t="str">
            <v>BANCOMER416354487026595374772</v>
          </cell>
          <cell r="R9809" t="str">
            <v>O.K.</v>
          </cell>
          <cell r="S9809" t="str">
            <v>CONCILIADA</v>
          </cell>
          <cell r="T9809">
            <v>41635</v>
          </cell>
          <cell r="U9809">
            <v>4</v>
          </cell>
          <cell r="V9809" t="str">
            <v>DE 04 A 07 DÍAS</v>
          </cell>
        </row>
        <row r="9810">
          <cell r="Q9810" t="str">
            <v>BANCOMER416354487026595659370</v>
          </cell>
          <cell r="R9810" t="str">
            <v>O.K.</v>
          </cell>
          <cell r="S9810" t="str">
            <v>CONCILIADA</v>
          </cell>
          <cell r="T9810">
            <v>41635</v>
          </cell>
          <cell r="U9810">
            <v>4</v>
          </cell>
          <cell r="V9810" t="str">
            <v>DE 04 A 07 DÍAS</v>
          </cell>
        </row>
        <row r="9811">
          <cell r="Q9811" t="str">
            <v>BANCOMER416354487026597135985</v>
          </cell>
          <cell r="R9811" t="str">
            <v>O.K.</v>
          </cell>
          <cell r="S9811" t="str">
            <v>CONCILIADA</v>
          </cell>
          <cell r="T9811">
            <v>41635</v>
          </cell>
          <cell r="U9811">
            <v>4</v>
          </cell>
          <cell r="V9811" t="str">
            <v>DE 04 A 07 DÍAS</v>
          </cell>
        </row>
        <row r="9812">
          <cell r="Q9812" t="str">
            <v>BANCOMER416354487026591001952</v>
          </cell>
          <cell r="R9812" t="str">
            <v>O.K.</v>
          </cell>
          <cell r="S9812" t="str">
            <v>CONCILIADA</v>
          </cell>
          <cell r="T9812">
            <v>41635</v>
          </cell>
          <cell r="U9812">
            <v>4</v>
          </cell>
          <cell r="V9812" t="str">
            <v>DE 04 A 07 DÍAS</v>
          </cell>
        </row>
        <row r="9813">
          <cell r="Q9813" t="str">
            <v>BANCOMER416354487026591785559</v>
          </cell>
          <cell r="R9813" t="str">
            <v>O.K.</v>
          </cell>
          <cell r="S9813" t="str">
            <v>CONCILIADA</v>
          </cell>
          <cell r="T9813">
            <v>41635</v>
          </cell>
          <cell r="U9813">
            <v>4</v>
          </cell>
          <cell r="V9813" t="str">
            <v>DE 04 A 07 DÍAS</v>
          </cell>
        </row>
        <row r="9814">
          <cell r="Q9814" t="str">
            <v>BANCOMER416354487026595725379</v>
          </cell>
          <cell r="R9814" t="str">
            <v>O.K.</v>
          </cell>
          <cell r="S9814" t="str">
            <v>COMPENSADA</v>
          </cell>
          <cell r="T9814">
            <v>41635</v>
          </cell>
          <cell r="U9814">
            <v>4</v>
          </cell>
          <cell r="V9814" t="str">
            <v>DE 04 A 07 DÍAS</v>
          </cell>
        </row>
        <row r="9815">
          <cell r="Q9815" t="str">
            <v>BANCOMER416354487026594084299</v>
          </cell>
          <cell r="R9815" t="str">
            <v>O.K.</v>
          </cell>
          <cell r="S9815" t="str">
            <v>CONCILIADA</v>
          </cell>
          <cell r="T9815">
            <v>41635</v>
          </cell>
          <cell r="U9815">
            <v>4</v>
          </cell>
          <cell r="V9815" t="str">
            <v>DE 04 A 07 DÍAS</v>
          </cell>
        </row>
        <row r="9816">
          <cell r="Q9816" t="str">
            <v>BANCOMER416354487026595775721</v>
          </cell>
          <cell r="R9816" t="str">
            <v>O.K.</v>
          </cell>
          <cell r="S9816" t="str">
            <v>CONCILIADA</v>
          </cell>
          <cell r="T9816">
            <v>41635</v>
          </cell>
          <cell r="U9816">
            <v>4</v>
          </cell>
          <cell r="V9816" t="str">
            <v>DE 04 A 07 DÍAS</v>
          </cell>
        </row>
        <row r="9817">
          <cell r="Q9817" t="str">
            <v>BANCOMER416354487026591000937</v>
          </cell>
          <cell r="R9817" t="str">
            <v>O.K.</v>
          </cell>
          <cell r="S9817" t="str">
            <v>CONCILIADA</v>
          </cell>
          <cell r="T9817">
            <v>41635</v>
          </cell>
          <cell r="U9817">
            <v>4</v>
          </cell>
          <cell r="V9817" t="str">
            <v>DE 04 A 07 DÍAS</v>
          </cell>
        </row>
        <row r="9818">
          <cell r="Q9818" t="str">
            <v>BANCOMER416354487026591005224</v>
          </cell>
          <cell r="R9818" t="str">
            <v>O.K.</v>
          </cell>
          <cell r="S9818" t="str">
            <v>CONCILIADA</v>
          </cell>
          <cell r="T9818">
            <v>41635</v>
          </cell>
          <cell r="U9818">
            <v>4</v>
          </cell>
          <cell r="V9818" t="str">
            <v>DE 04 A 07 DÍAS</v>
          </cell>
        </row>
        <row r="9819">
          <cell r="Q9819" t="str">
            <v>BANCOMER416354487026595822309</v>
          </cell>
          <cell r="R9819" t="str">
            <v>O.K.</v>
          </cell>
          <cell r="S9819" t="str">
            <v>CONCILIADA</v>
          </cell>
          <cell r="T9819">
            <v>41635</v>
          </cell>
          <cell r="U9819">
            <v>4</v>
          </cell>
          <cell r="V9819" t="str">
            <v>DE 04 A 07 DÍAS</v>
          </cell>
        </row>
        <row r="9820">
          <cell r="Q9820" t="str">
            <v>BANCOMER416354487026595374970</v>
          </cell>
          <cell r="R9820" t="str">
            <v>O.K.</v>
          </cell>
          <cell r="S9820" t="str">
            <v>CONCILIADA</v>
          </cell>
          <cell r="T9820">
            <v>41635</v>
          </cell>
          <cell r="U9820">
            <v>4</v>
          </cell>
          <cell r="V9820" t="str">
            <v>DE 04 A 07 DÍAS</v>
          </cell>
        </row>
        <row r="9821">
          <cell r="Q9821" t="str">
            <v>BANCOMER416354487026595374939</v>
          </cell>
          <cell r="R9821" t="str">
            <v>O.K.</v>
          </cell>
          <cell r="S9821" t="str">
            <v>CONCILIADA</v>
          </cell>
          <cell r="T9821">
            <v>41635</v>
          </cell>
          <cell r="U9821">
            <v>4</v>
          </cell>
          <cell r="V9821" t="str">
            <v>DE 04 A 07 DÍAS</v>
          </cell>
        </row>
        <row r="9822">
          <cell r="Q9822" t="str">
            <v>BANCOMER416354487026595982723</v>
          </cell>
          <cell r="R9822" t="str">
            <v>O.K.</v>
          </cell>
          <cell r="S9822" t="str">
            <v>CONCILIADA</v>
          </cell>
          <cell r="T9822">
            <v>41635</v>
          </cell>
          <cell r="U9822">
            <v>4</v>
          </cell>
          <cell r="V9822" t="str">
            <v>DE 04 A 07 DÍAS</v>
          </cell>
        </row>
        <row r="9823">
          <cell r="Q9823" t="str">
            <v>BANCOMER416354487026591448588</v>
          </cell>
          <cell r="R9823" t="str">
            <v>O.K.</v>
          </cell>
          <cell r="S9823" t="str">
            <v>CONCILIADA</v>
          </cell>
          <cell r="T9823">
            <v>41635</v>
          </cell>
          <cell r="U9823">
            <v>4</v>
          </cell>
          <cell r="V9823" t="str">
            <v>DE 04 A 07 DÍAS</v>
          </cell>
        </row>
        <row r="9824">
          <cell r="Q9824" t="str">
            <v>BANCOMER416354487026595695937</v>
          </cell>
          <cell r="R9824" t="str">
            <v>O.K.</v>
          </cell>
          <cell r="S9824" t="str">
            <v>CONCILIADA</v>
          </cell>
          <cell r="T9824">
            <v>41635</v>
          </cell>
          <cell r="U9824">
            <v>4</v>
          </cell>
          <cell r="V9824" t="str">
            <v>DE 04 A 07 DÍAS</v>
          </cell>
        </row>
        <row r="9825">
          <cell r="Q9825" t="str">
            <v>BANCOMER416354487026591237957</v>
          </cell>
          <cell r="R9825" t="str">
            <v>O.K.</v>
          </cell>
          <cell r="S9825" t="str">
            <v>CONCILIADA</v>
          </cell>
          <cell r="T9825">
            <v>41635</v>
          </cell>
          <cell r="U9825">
            <v>4</v>
          </cell>
          <cell r="V9825" t="str">
            <v>DE 04 A 07 DÍAS</v>
          </cell>
        </row>
        <row r="9826">
          <cell r="Q9826" t="str">
            <v>BANCOMER416354487026595374947</v>
          </cell>
          <cell r="R9826" t="str">
            <v>O.K.</v>
          </cell>
          <cell r="S9826" t="str">
            <v>CONCILIADA</v>
          </cell>
          <cell r="T9826">
            <v>41635</v>
          </cell>
          <cell r="U9826">
            <v>4</v>
          </cell>
          <cell r="V9826" t="str">
            <v>DE 04 A 07 DÍAS</v>
          </cell>
        </row>
        <row r="9827">
          <cell r="Q9827" t="str">
            <v>BANCOMER416354487026595848627</v>
          </cell>
          <cell r="R9827" t="str">
            <v>O.K.</v>
          </cell>
          <cell r="S9827" t="str">
            <v>CONCILIADA</v>
          </cell>
          <cell r="T9827">
            <v>41635</v>
          </cell>
          <cell r="U9827">
            <v>4</v>
          </cell>
          <cell r="V9827" t="str">
            <v>DE 04 A 07 DÍAS</v>
          </cell>
        </row>
        <row r="9828">
          <cell r="Q9828" t="str">
            <v>BANCOMER416354487026595374806</v>
          </cell>
          <cell r="R9828" t="str">
            <v>O.K.</v>
          </cell>
          <cell r="S9828" t="str">
            <v>CONCILIADA</v>
          </cell>
          <cell r="T9828">
            <v>41635</v>
          </cell>
          <cell r="U9828">
            <v>4</v>
          </cell>
          <cell r="V9828" t="str">
            <v>DE 04 A 07 DÍAS</v>
          </cell>
        </row>
        <row r="9829">
          <cell r="Q9829" t="str">
            <v>BANCOMER416354487026595374723</v>
          </cell>
          <cell r="R9829" t="str">
            <v>O.K.</v>
          </cell>
          <cell r="S9829" t="str">
            <v>CONCILIADA</v>
          </cell>
          <cell r="T9829">
            <v>41635</v>
          </cell>
          <cell r="U9829">
            <v>4</v>
          </cell>
          <cell r="V9829" t="str">
            <v>DE 04 A 07 DÍAS</v>
          </cell>
        </row>
        <row r="9830">
          <cell r="Q9830" t="str">
            <v>BANCOMER416354487026593717097</v>
          </cell>
          <cell r="R9830" t="str">
            <v>O.K.</v>
          </cell>
          <cell r="S9830" t="str">
            <v>CONCILIADA</v>
          </cell>
          <cell r="T9830">
            <v>41635</v>
          </cell>
          <cell r="U9830">
            <v>4</v>
          </cell>
          <cell r="V9830" t="str">
            <v>DE 04 A 07 DÍAS</v>
          </cell>
        </row>
        <row r="9831">
          <cell r="Q9831" t="str">
            <v>BANCOMER416354487026591004776</v>
          </cell>
          <cell r="R9831" t="str">
            <v>O.K.</v>
          </cell>
          <cell r="S9831" t="str">
            <v>CONCILIADA</v>
          </cell>
          <cell r="T9831">
            <v>41635</v>
          </cell>
          <cell r="U9831">
            <v>4</v>
          </cell>
          <cell r="V9831" t="str">
            <v>DE 04 A 07 DÍAS</v>
          </cell>
        </row>
        <row r="9832">
          <cell r="Q9832" t="str">
            <v>BANCOMER416354487026591721315</v>
          </cell>
          <cell r="R9832" t="str">
            <v>O.K.</v>
          </cell>
          <cell r="S9832" t="str">
            <v>CONCILIADA</v>
          </cell>
          <cell r="T9832">
            <v>41635</v>
          </cell>
          <cell r="U9832">
            <v>4</v>
          </cell>
          <cell r="V9832" t="str">
            <v>DE 04 A 07 DÍAS</v>
          </cell>
        </row>
        <row r="9833">
          <cell r="Q9833" t="str">
            <v>BANCOMER416354487026595870779</v>
          </cell>
          <cell r="R9833" t="str">
            <v>O.K.</v>
          </cell>
          <cell r="S9833" t="str">
            <v>CONCILIADA</v>
          </cell>
          <cell r="T9833">
            <v>41635</v>
          </cell>
          <cell r="U9833">
            <v>4</v>
          </cell>
          <cell r="V9833" t="str">
            <v>DE 04 A 07 DÍAS</v>
          </cell>
        </row>
        <row r="9834">
          <cell r="Q9834" t="str">
            <v>BANCOMER416354487026594084315</v>
          </cell>
          <cell r="R9834" t="str">
            <v>O.K.</v>
          </cell>
          <cell r="S9834" t="str">
            <v>CONCILIADA</v>
          </cell>
          <cell r="T9834">
            <v>41635</v>
          </cell>
          <cell r="U9834">
            <v>4</v>
          </cell>
          <cell r="V9834" t="str">
            <v>DE 04 A 07 DÍAS</v>
          </cell>
        </row>
        <row r="9835">
          <cell r="Q9835" t="str">
            <v>BANCOMER416354487026592033199</v>
          </cell>
          <cell r="R9835" t="str">
            <v>O.K.</v>
          </cell>
          <cell r="S9835" t="str">
            <v>CONCILIADA</v>
          </cell>
          <cell r="T9835">
            <v>41635</v>
          </cell>
          <cell r="U9835">
            <v>4</v>
          </cell>
          <cell r="V9835" t="str">
            <v>DE 04 A 07 DÍAS</v>
          </cell>
        </row>
        <row r="9836">
          <cell r="Q9836" t="str">
            <v>BANCOMER416354487026591492156</v>
          </cell>
          <cell r="R9836" t="str">
            <v>O.K.</v>
          </cell>
          <cell r="S9836" t="str">
            <v>CONCILIADA</v>
          </cell>
          <cell r="T9836">
            <v>41635</v>
          </cell>
          <cell r="U9836">
            <v>4</v>
          </cell>
          <cell r="V9836" t="str">
            <v>DE 04 A 07 DÍAS</v>
          </cell>
        </row>
        <row r="9837">
          <cell r="Q9837" t="str">
            <v>BANCOMER416354487026591781160</v>
          </cell>
          <cell r="R9837" t="str">
            <v>O.K.</v>
          </cell>
          <cell r="S9837" t="str">
            <v>CONCILIADA</v>
          </cell>
          <cell r="T9837">
            <v>41635</v>
          </cell>
          <cell r="U9837">
            <v>4</v>
          </cell>
          <cell r="V9837" t="str">
            <v>DE 04 A 07 DÍAS</v>
          </cell>
        </row>
        <row r="9838">
          <cell r="Q9838" t="str">
            <v>BANCOMER416354487026595404363</v>
          </cell>
          <cell r="R9838" t="str">
            <v>O.K.</v>
          </cell>
          <cell r="S9838" t="str">
            <v>CONCILIADA</v>
          </cell>
          <cell r="T9838">
            <v>41635</v>
          </cell>
          <cell r="U9838">
            <v>4</v>
          </cell>
          <cell r="V9838" t="str">
            <v>DE 04 A 07 DÍAS</v>
          </cell>
        </row>
        <row r="9839">
          <cell r="Q9839" t="str">
            <v>BANCOMER416354487026591247964</v>
          </cell>
          <cell r="R9839" t="str">
            <v>O.K.</v>
          </cell>
          <cell r="S9839" t="str">
            <v>CONCILIADA</v>
          </cell>
          <cell r="T9839">
            <v>41635</v>
          </cell>
          <cell r="U9839">
            <v>4</v>
          </cell>
          <cell r="V9839" t="str">
            <v>DE 04 A 07 DÍAS</v>
          </cell>
        </row>
        <row r="9840">
          <cell r="Q9840" t="str">
            <v>BANCOMER416354487026591303833</v>
          </cell>
          <cell r="R9840" t="str">
            <v>O.K.</v>
          </cell>
          <cell r="S9840" t="str">
            <v>CONCILIADA</v>
          </cell>
          <cell r="T9840">
            <v>41635</v>
          </cell>
          <cell r="U9840">
            <v>4</v>
          </cell>
          <cell r="V9840" t="str">
            <v>DE 04 A 07 DÍAS</v>
          </cell>
        </row>
        <row r="9841">
          <cell r="Q9841" t="str">
            <v>BANCOMER416354487026595374764</v>
          </cell>
          <cell r="R9841" t="str">
            <v>O.K.</v>
          </cell>
          <cell r="S9841" t="str">
            <v>CONCILIADA</v>
          </cell>
          <cell r="T9841">
            <v>41635</v>
          </cell>
          <cell r="U9841">
            <v>4</v>
          </cell>
          <cell r="V9841" t="str">
            <v>DE 04 A 07 DÍAS</v>
          </cell>
        </row>
        <row r="9842">
          <cell r="Q9842" t="str">
            <v>BANCOMER416354487026591486554</v>
          </cell>
          <cell r="R9842" t="str">
            <v>O.K.</v>
          </cell>
          <cell r="S9842" t="str">
            <v>CONCILIADA</v>
          </cell>
          <cell r="T9842">
            <v>41635</v>
          </cell>
          <cell r="U9842">
            <v>4</v>
          </cell>
          <cell r="V9842" t="str">
            <v>DE 04 A 07 DÍAS</v>
          </cell>
        </row>
        <row r="9843">
          <cell r="Q9843" t="str">
            <v>BANCOMER416354487026591411990</v>
          </cell>
          <cell r="R9843" t="str">
            <v>O.K.</v>
          </cell>
          <cell r="S9843" t="str">
            <v>CONCILIADA</v>
          </cell>
          <cell r="T9843">
            <v>41635</v>
          </cell>
          <cell r="U9843">
            <v>4</v>
          </cell>
          <cell r="V9843" t="str">
            <v>DE 04 A 07 DÍAS</v>
          </cell>
        </row>
        <row r="9844">
          <cell r="Q9844" t="str">
            <v>BANCOMER416354487026591505437</v>
          </cell>
          <cell r="R9844" t="str">
            <v>O.K.</v>
          </cell>
          <cell r="S9844" t="str">
            <v>CONCILIADA</v>
          </cell>
          <cell r="T9844">
            <v>41635</v>
          </cell>
          <cell r="U9844">
            <v>4</v>
          </cell>
          <cell r="V9844" t="str">
            <v>DE 04 A 07 DÍAS</v>
          </cell>
        </row>
        <row r="9845">
          <cell r="Q9845" t="str">
            <v>BANCOMER416354487026591721307</v>
          </cell>
          <cell r="R9845" t="str">
            <v>O.K.</v>
          </cell>
          <cell r="S9845" t="str">
            <v>CONCILIADA</v>
          </cell>
          <cell r="T9845">
            <v>41635</v>
          </cell>
          <cell r="U9845">
            <v>4</v>
          </cell>
          <cell r="V9845" t="str">
            <v>DE 04 A 07 DÍAS</v>
          </cell>
        </row>
        <row r="9846">
          <cell r="Q9846" t="str">
            <v>BANCOMER416354487026595774377</v>
          </cell>
          <cell r="R9846" t="str">
            <v>O.K.</v>
          </cell>
          <cell r="S9846" t="str">
            <v>CONCILIADA</v>
          </cell>
          <cell r="T9846">
            <v>41635</v>
          </cell>
          <cell r="U9846">
            <v>4</v>
          </cell>
          <cell r="V9846" t="str">
            <v>DE 04 A 07 DÍAS</v>
          </cell>
        </row>
        <row r="9847">
          <cell r="Q9847" t="str">
            <v>BANCOMER416354487026595775705</v>
          </cell>
          <cell r="R9847" t="str">
            <v>O.K.</v>
          </cell>
          <cell r="S9847" t="str">
            <v>CONCILIADA</v>
          </cell>
          <cell r="T9847">
            <v>41635</v>
          </cell>
          <cell r="U9847">
            <v>4</v>
          </cell>
          <cell r="V9847" t="str">
            <v>DE 04 A 07 DÍAS</v>
          </cell>
        </row>
        <row r="9848">
          <cell r="Q9848" t="str">
            <v>BANCOMER416354487026591635564</v>
          </cell>
          <cell r="R9848" t="str">
            <v>O.K.</v>
          </cell>
          <cell r="S9848" t="str">
            <v>CONCILIADA</v>
          </cell>
          <cell r="T9848">
            <v>41635</v>
          </cell>
          <cell r="U9848">
            <v>4</v>
          </cell>
          <cell r="V9848" t="str">
            <v>DE 04 A 07 DÍAS</v>
          </cell>
        </row>
        <row r="9849">
          <cell r="Q9849" t="str">
            <v>BANCOMER416354487026595374780</v>
          </cell>
          <cell r="R9849" t="str">
            <v>O.K.</v>
          </cell>
          <cell r="S9849" t="str">
            <v>CONCILIADA</v>
          </cell>
          <cell r="T9849">
            <v>41635</v>
          </cell>
          <cell r="U9849">
            <v>4</v>
          </cell>
          <cell r="V9849" t="str">
            <v>DE 04 A 07 DÍAS</v>
          </cell>
        </row>
        <row r="9850">
          <cell r="Q9850" t="str">
            <v>BANCOMER416354487026594161485</v>
          </cell>
          <cell r="R9850" t="str">
            <v>O.K.</v>
          </cell>
          <cell r="S9850" t="str">
            <v>CONCILIADA</v>
          </cell>
          <cell r="T9850">
            <v>41635</v>
          </cell>
          <cell r="U9850">
            <v>4</v>
          </cell>
          <cell r="V9850" t="str">
            <v>DE 04 A 07 DÍAS</v>
          </cell>
        </row>
        <row r="9851">
          <cell r="Q9851" t="str">
            <v>BANCOMER416354487026591483114</v>
          </cell>
          <cell r="R9851" t="str">
            <v>O.K.</v>
          </cell>
          <cell r="S9851" t="str">
            <v>CONCILIADA</v>
          </cell>
          <cell r="T9851">
            <v>41635</v>
          </cell>
          <cell r="U9851">
            <v>4</v>
          </cell>
          <cell r="V9851" t="str">
            <v>DE 04 A 07 DÍAS</v>
          </cell>
        </row>
        <row r="9852">
          <cell r="Q9852" t="str">
            <v>BANCOMER416354487026595659164</v>
          </cell>
          <cell r="R9852" t="str">
            <v>O.K.</v>
          </cell>
          <cell r="S9852" t="str">
            <v>CONCILIADA</v>
          </cell>
          <cell r="T9852">
            <v>41635</v>
          </cell>
          <cell r="U9852">
            <v>4</v>
          </cell>
          <cell r="V9852" t="str">
            <v>DE 04 A 07 DÍAS</v>
          </cell>
        </row>
        <row r="9853">
          <cell r="Q9853" t="str">
            <v>BANCOMER416354487026591486711</v>
          </cell>
          <cell r="R9853" t="str">
            <v>O.K.</v>
          </cell>
          <cell r="S9853" t="str">
            <v>CONCILIADA</v>
          </cell>
          <cell r="T9853">
            <v>41635</v>
          </cell>
          <cell r="U9853">
            <v>4</v>
          </cell>
          <cell r="V9853" t="str">
            <v>DE 04 A 07 DÍAS</v>
          </cell>
        </row>
        <row r="9854">
          <cell r="Q9854" t="str">
            <v>BANCOMER416354487026595374731</v>
          </cell>
          <cell r="R9854" t="str">
            <v>O.K.</v>
          </cell>
          <cell r="S9854" t="str">
            <v>CONCILIADA</v>
          </cell>
          <cell r="T9854">
            <v>41635</v>
          </cell>
          <cell r="U9854">
            <v>4</v>
          </cell>
          <cell r="V9854" t="str">
            <v>DE 04 A 07 DÍAS</v>
          </cell>
        </row>
        <row r="9855">
          <cell r="Q9855" t="str">
            <v>BANCOMER416354487026595614128</v>
          </cell>
          <cell r="R9855" t="str">
            <v>O.K.</v>
          </cell>
          <cell r="S9855" t="str">
            <v>CONCILIADA</v>
          </cell>
          <cell r="T9855">
            <v>41635</v>
          </cell>
          <cell r="U9855">
            <v>4</v>
          </cell>
          <cell r="V9855" t="str">
            <v>DE 04 A 07 DÍAS</v>
          </cell>
        </row>
        <row r="9856">
          <cell r="Q9856" t="str">
            <v>BANCOMER416354487026595775739</v>
          </cell>
          <cell r="R9856" t="str">
            <v>O.K.</v>
          </cell>
          <cell r="S9856" t="str">
            <v>CONCILIADA</v>
          </cell>
          <cell r="T9856">
            <v>41635</v>
          </cell>
          <cell r="U9856">
            <v>4</v>
          </cell>
          <cell r="V9856" t="str">
            <v>DE 04 A 07 DÍAS</v>
          </cell>
        </row>
        <row r="9857">
          <cell r="Q9857" t="str">
            <v>BANCOMER416354487026591444405</v>
          </cell>
          <cell r="R9857" t="str">
            <v>O.K.</v>
          </cell>
          <cell r="S9857" t="str">
            <v>CONCILIADA</v>
          </cell>
          <cell r="T9857">
            <v>41635</v>
          </cell>
          <cell r="U9857">
            <v>4</v>
          </cell>
          <cell r="V9857" t="str">
            <v>DE 04 A 07 DÍAS</v>
          </cell>
        </row>
        <row r="9858">
          <cell r="Q9858" t="str">
            <v>BANCOMER416354487026595695903</v>
          </cell>
          <cell r="R9858" t="str">
            <v>O.K.</v>
          </cell>
          <cell r="S9858" t="str">
            <v>CONCILIADA</v>
          </cell>
          <cell r="T9858">
            <v>41635</v>
          </cell>
          <cell r="U9858">
            <v>4</v>
          </cell>
          <cell r="V9858" t="str">
            <v>DE 04 A 07 DÍAS</v>
          </cell>
        </row>
        <row r="9859">
          <cell r="Q9859" t="str">
            <v>BANCOMER416354487026595775713</v>
          </cell>
          <cell r="R9859" t="str">
            <v>O.K.</v>
          </cell>
          <cell r="S9859" t="str">
            <v>CONCILIADA</v>
          </cell>
          <cell r="T9859">
            <v>41635</v>
          </cell>
          <cell r="U9859">
            <v>4</v>
          </cell>
          <cell r="V9859" t="str">
            <v>DE 04 A 07 DÍAS</v>
          </cell>
        </row>
        <row r="9860">
          <cell r="Q9860" t="str">
            <v>BANCOMER416354487026595374749</v>
          </cell>
          <cell r="R9860" t="str">
            <v>O.K.</v>
          </cell>
          <cell r="S9860" t="str">
            <v>CONCILIADA</v>
          </cell>
          <cell r="T9860">
            <v>41635</v>
          </cell>
          <cell r="U9860">
            <v>4</v>
          </cell>
          <cell r="V9860" t="str">
            <v>DE 04 A 07 DÍAS</v>
          </cell>
        </row>
        <row r="9861">
          <cell r="Q9861" t="str">
            <v>BANCOMER416354487026594084125</v>
          </cell>
          <cell r="R9861" t="str">
            <v>O.K.</v>
          </cell>
          <cell r="S9861" t="str">
            <v>CONCILIADA</v>
          </cell>
          <cell r="T9861">
            <v>41635</v>
          </cell>
          <cell r="U9861">
            <v>4</v>
          </cell>
          <cell r="V9861" t="str">
            <v>DE 04 A 07 DÍAS</v>
          </cell>
        </row>
        <row r="9862">
          <cell r="Q9862" t="str">
            <v>BANCOMER416354487026595374814</v>
          </cell>
          <cell r="R9862" t="str">
            <v>O.K.</v>
          </cell>
          <cell r="S9862" t="str">
            <v>CONCILIADA</v>
          </cell>
          <cell r="T9862">
            <v>41635</v>
          </cell>
          <cell r="U9862">
            <v>4</v>
          </cell>
          <cell r="V9862" t="str">
            <v>DE 04 A 07 DÍAS</v>
          </cell>
        </row>
        <row r="9863">
          <cell r="Q9863" t="str">
            <v>BANCOMER416354487026594225967</v>
          </cell>
          <cell r="R9863" t="str">
            <v>O.K.</v>
          </cell>
          <cell r="S9863" t="str">
            <v>CONCILIADA</v>
          </cell>
          <cell r="T9863">
            <v>41635</v>
          </cell>
          <cell r="U9863">
            <v>4</v>
          </cell>
          <cell r="V9863" t="str">
            <v>DE 04 A 07 DÍAS</v>
          </cell>
        </row>
        <row r="9864">
          <cell r="Q9864" t="str">
            <v>BANCOMER416354487026594226015</v>
          </cell>
          <cell r="R9864" t="str">
            <v>O.K.</v>
          </cell>
          <cell r="S9864" t="str">
            <v>CONCILIADA</v>
          </cell>
          <cell r="T9864">
            <v>41635</v>
          </cell>
          <cell r="U9864">
            <v>4</v>
          </cell>
          <cell r="V9864" t="str">
            <v>DE 04 A 07 DÍAS</v>
          </cell>
        </row>
        <row r="9865">
          <cell r="Q9865" t="str">
            <v>BANCOMER416354487026591268069</v>
          </cell>
          <cell r="R9865" t="str">
            <v>O.K.</v>
          </cell>
          <cell r="S9865" t="str">
            <v>CONCILIADA</v>
          </cell>
          <cell r="T9865">
            <v>41635</v>
          </cell>
          <cell r="U9865">
            <v>4</v>
          </cell>
          <cell r="V9865" t="str">
            <v>DE 04 A 07 DÍAS</v>
          </cell>
        </row>
        <row r="9866">
          <cell r="Q9866" t="str">
            <v>BANCOMER416354487026594084521</v>
          </cell>
          <cell r="R9866" t="str">
            <v>O.K.</v>
          </cell>
          <cell r="S9866" t="str">
            <v>CONCILIADA</v>
          </cell>
          <cell r="T9866">
            <v>41635</v>
          </cell>
          <cell r="U9866">
            <v>4</v>
          </cell>
          <cell r="V9866" t="str">
            <v>DE 04 A 07 DÍAS</v>
          </cell>
        </row>
        <row r="9867">
          <cell r="Q9867" t="str">
            <v>BANCOMER416354487026591006098</v>
          </cell>
          <cell r="R9867" t="str">
            <v>O.K.</v>
          </cell>
          <cell r="S9867" t="str">
            <v>CONCILIADA</v>
          </cell>
          <cell r="T9867">
            <v>41635</v>
          </cell>
          <cell r="U9867">
            <v>4</v>
          </cell>
          <cell r="V9867" t="str">
            <v>DE 04 A 07 DÍAS</v>
          </cell>
        </row>
        <row r="9868">
          <cell r="Q9868" t="str">
            <v>BANCOMER416354487026595781752</v>
          </cell>
          <cell r="R9868" t="str">
            <v>O.K.</v>
          </cell>
          <cell r="S9868" t="str">
            <v>CONCILIADA</v>
          </cell>
          <cell r="T9868">
            <v>41635</v>
          </cell>
          <cell r="U9868">
            <v>4</v>
          </cell>
          <cell r="V9868" t="str">
            <v>DE 04 A 07 DÍAS</v>
          </cell>
        </row>
        <row r="9869">
          <cell r="Q9869" t="str">
            <v>BANCOMER416354487026594084224</v>
          </cell>
          <cell r="R9869" t="str">
            <v>O.K.</v>
          </cell>
          <cell r="S9869" t="str">
            <v>CONCILIADA</v>
          </cell>
          <cell r="T9869">
            <v>41635</v>
          </cell>
          <cell r="U9869">
            <v>4</v>
          </cell>
          <cell r="V9869" t="str">
            <v>DE 04 A 07 DÍAS</v>
          </cell>
        </row>
        <row r="9870">
          <cell r="Q9870" t="str">
            <v>BANCOMER416354487026591247972</v>
          </cell>
          <cell r="R9870" t="str">
            <v>O.K.</v>
          </cell>
          <cell r="S9870" t="str">
            <v>CONCILIADA</v>
          </cell>
          <cell r="T9870">
            <v>41635</v>
          </cell>
          <cell r="U9870">
            <v>4</v>
          </cell>
          <cell r="V9870" t="str">
            <v>DE 04 A 07 DÍAS</v>
          </cell>
        </row>
        <row r="9871">
          <cell r="Q9871" t="str">
            <v>BANCOMER416354487026595374889</v>
          </cell>
          <cell r="R9871" t="str">
            <v>O.K.</v>
          </cell>
          <cell r="S9871" t="str">
            <v>CONCILIADA</v>
          </cell>
          <cell r="T9871">
            <v>41635</v>
          </cell>
          <cell r="U9871">
            <v>4</v>
          </cell>
          <cell r="V9871" t="str">
            <v>DE 04 A 07 DÍAS</v>
          </cell>
        </row>
        <row r="9872">
          <cell r="Q9872" t="str">
            <v>BANCOMER416354487026594084265</v>
          </cell>
          <cell r="R9872" t="str">
            <v>O.K.</v>
          </cell>
          <cell r="S9872" t="str">
            <v>CONCILIADA</v>
          </cell>
          <cell r="T9872">
            <v>41635</v>
          </cell>
          <cell r="U9872">
            <v>4</v>
          </cell>
          <cell r="V9872" t="str">
            <v>DE 04 A 07 DÍAS</v>
          </cell>
        </row>
        <row r="9873">
          <cell r="Q9873" t="str">
            <v>BANCOMER416354487026591004226</v>
          </cell>
          <cell r="R9873" t="str">
            <v>O.K.</v>
          </cell>
          <cell r="S9873" t="str">
            <v>CONCILIADA</v>
          </cell>
          <cell r="T9873">
            <v>41635</v>
          </cell>
          <cell r="U9873">
            <v>4</v>
          </cell>
          <cell r="V9873" t="str">
            <v>DE 04 A 07 DÍAS</v>
          </cell>
        </row>
        <row r="9874">
          <cell r="Q9874" t="str">
            <v>BANCOMER416354487026594148524</v>
          </cell>
          <cell r="R9874" t="str">
            <v>O.K.</v>
          </cell>
          <cell r="S9874" t="str">
            <v>CONCILIADA</v>
          </cell>
          <cell r="T9874">
            <v>41635</v>
          </cell>
          <cell r="U9874">
            <v>4</v>
          </cell>
          <cell r="V9874" t="str">
            <v>DE 04 A 07 DÍAS</v>
          </cell>
        </row>
        <row r="9875">
          <cell r="Q9875" t="str">
            <v>BANCOMER416354487026592117455</v>
          </cell>
          <cell r="R9875" t="str">
            <v>O.K.</v>
          </cell>
          <cell r="S9875" t="str">
            <v>CONCILIADA</v>
          </cell>
          <cell r="T9875">
            <v>41635</v>
          </cell>
          <cell r="U9875">
            <v>4</v>
          </cell>
          <cell r="V9875" t="str">
            <v>DE 04 A 07 DÍAS</v>
          </cell>
        </row>
        <row r="9876">
          <cell r="Q9876" t="str">
            <v>BANCOMER416354487026591016519</v>
          </cell>
          <cell r="R9876" t="str">
            <v>O.K.</v>
          </cell>
          <cell r="S9876" t="str">
            <v>CONCILIADA</v>
          </cell>
          <cell r="T9876">
            <v>41635</v>
          </cell>
          <cell r="U9876">
            <v>4</v>
          </cell>
          <cell r="V9876" t="str">
            <v>DE 04 A 07 DÍAS</v>
          </cell>
        </row>
        <row r="9877">
          <cell r="Q9877" t="str">
            <v>BANCOMER416354487026594084174</v>
          </cell>
          <cell r="R9877" t="str">
            <v>O.K.</v>
          </cell>
          <cell r="S9877" t="str">
            <v>CONCILIADA</v>
          </cell>
          <cell r="T9877">
            <v>41635</v>
          </cell>
          <cell r="U9877">
            <v>4</v>
          </cell>
          <cell r="V9877" t="str">
            <v>DE 04 A 07 DÍAS</v>
          </cell>
        </row>
        <row r="9878">
          <cell r="Q9878" t="str">
            <v>BANCOMER416354487026594226098</v>
          </cell>
          <cell r="R9878" t="str">
            <v>O.K.</v>
          </cell>
          <cell r="S9878" t="str">
            <v>CONCILIADA</v>
          </cell>
          <cell r="T9878">
            <v>41635</v>
          </cell>
          <cell r="U9878">
            <v>4</v>
          </cell>
          <cell r="V9878" t="str">
            <v>DE 04 A 07 DÍAS</v>
          </cell>
        </row>
        <row r="9879">
          <cell r="Q9879" t="str">
            <v>BANCOMER416354487026595529268</v>
          </cell>
          <cell r="R9879" t="str">
            <v>O.K.</v>
          </cell>
          <cell r="S9879" t="str">
            <v>CONCILIADA</v>
          </cell>
          <cell r="T9879">
            <v>41635</v>
          </cell>
          <cell r="U9879">
            <v>4</v>
          </cell>
          <cell r="V9879" t="str">
            <v>DE 04 A 07 DÍAS</v>
          </cell>
        </row>
        <row r="9880">
          <cell r="Q9880" t="str">
            <v>BANCOMER416354487026591791508</v>
          </cell>
          <cell r="R9880" t="str">
            <v>O.K.</v>
          </cell>
          <cell r="S9880" t="str">
            <v>CONCILIADA</v>
          </cell>
          <cell r="T9880">
            <v>41635</v>
          </cell>
          <cell r="U9880">
            <v>4</v>
          </cell>
          <cell r="V9880" t="str">
            <v>DE 04 A 07 DÍAS</v>
          </cell>
        </row>
        <row r="9881">
          <cell r="Q9881" t="str">
            <v>BANCOMER416354487026594226023</v>
          </cell>
          <cell r="R9881" t="str">
            <v>O.K.</v>
          </cell>
          <cell r="S9881" t="str">
            <v>CONCILIADA</v>
          </cell>
          <cell r="T9881">
            <v>41635</v>
          </cell>
          <cell r="U9881">
            <v>4</v>
          </cell>
          <cell r="V9881" t="str">
            <v>DE 04 A 07 DÍAS</v>
          </cell>
        </row>
        <row r="9882">
          <cell r="Q9882" t="str">
            <v>BANCOMER416354487026594226056</v>
          </cell>
          <cell r="R9882" t="str">
            <v>O.K.</v>
          </cell>
          <cell r="S9882" t="str">
            <v>CONCILIADA</v>
          </cell>
          <cell r="T9882">
            <v>41635</v>
          </cell>
          <cell r="U9882">
            <v>4</v>
          </cell>
          <cell r="V9882" t="str">
            <v>DE 04 A 07 DÍAS</v>
          </cell>
        </row>
        <row r="9883">
          <cell r="Q9883" t="str">
            <v>BANCOMER416354487026595743489</v>
          </cell>
          <cell r="R9883" t="str">
            <v>O.K.</v>
          </cell>
          <cell r="S9883" t="str">
            <v>CONCILIADA</v>
          </cell>
          <cell r="T9883">
            <v>41635</v>
          </cell>
          <cell r="U9883">
            <v>4</v>
          </cell>
          <cell r="V9883" t="str">
            <v>DE 04 A 07 DÍAS</v>
          </cell>
        </row>
        <row r="9884">
          <cell r="Q9884" t="str">
            <v>BANCOMER416354487026591000235</v>
          </cell>
          <cell r="R9884" t="str">
            <v>O.K.</v>
          </cell>
          <cell r="S9884" t="str">
            <v>CONCILIADA</v>
          </cell>
          <cell r="T9884">
            <v>41635</v>
          </cell>
          <cell r="U9884">
            <v>4</v>
          </cell>
          <cell r="V9884" t="str">
            <v>DE 04 A 07 DÍAS</v>
          </cell>
        </row>
        <row r="9885">
          <cell r="Q9885" t="str">
            <v>BANCOMER416354487026591450683</v>
          </cell>
          <cell r="R9885" t="str">
            <v>O.K.</v>
          </cell>
          <cell r="S9885" t="str">
            <v>CONCILIADA</v>
          </cell>
          <cell r="T9885">
            <v>41635</v>
          </cell>
          <cell r="U9885">
            <v>4</v>
          </cell>
          <cell r="V9885" t="str">
            <v>DE 04 A 07 DÍAS</v>
          </cell>
        </row>
        <row r="9886">
          <cell r="Q9886" t="str">
            <v>BANCOMER416354487026594103040</v>
          </cell>
          <cell r="R9886" t="str">
            <v>O.K.</v>
          </cell>
          <cell r="S9886" t="str">
            <v>CONCILIADA</v>
          </cell>
          <cell r="T9886">
            <v>41635</v>
          </cell>
          <cell r="U9886">
            <v>4</v>
          </cell>
          <cell r="V9886" t="str">
            <v>DE 04 A 07 DÍAS</v>
          </cell>
        </row>
        <row r="9887">
          <cell r="Q9887" t="str">
            <v>BANCOMER416354487026591011586</v>
          </cell>
          <cell r="R9887" t="str">
            <v>O.K.</v>
          </cell>
          <cell r="S9887" t="str">
            <v>CONCILIADA</v>
          </cell>
          <cell r="T9887">
            <v>41635</v>
          </cell>
          <cell r="U9887">
            <v>4</v>
          </cell>
          <cell r="V9887" t="str">
            <v>DE 04 A 07 DÍAS</v>
          </cell>
        </row>
        <row r="9888">
          <cell r="Q9888" t="str">
            <v>BANCOMER416354487026595374871</v>
          </cell>
          <cell r="R9888" t="str">
            <v>O.K.</v>
          </cell>
          <cell r="S9888" t="str">
            <v>CONCILIADA</v>
          </cell>
          <cell r="T9888">
            <v>41635</v>
          </cell>
          <cell r="U9888">
            <v>4</v>
          </cell>
          <cell r="V9888" t="str">
            <v>DE 04 A 07 DÍAS</v>
          </cell>
        </row>
        <row r="9889">
          <cell r="Q9889" t="str">
            <v>BANCOMER416354487026594084240</v>
          </cell>
          <cell r="R9889" t="str">
            <v>O.K.</v>
          </cell>
          <cell r="S9889" t="str">
            <v>CONCILIADA</v>
          </cell>
          <cell r="T9889">
            <v>41635</v>
          </cell>
          <cell r="U9889">
            <v>4</v>
          </cell>
          <cell r="V9889" t="str">
            <v>DE 04 A 07 DÍAS</v>
          </cell>
        </row>
        <row r="9890">
          <cell r="Q9890" t="str">
            <v>BANCOMER416354487026591016172</v>
          </cell>
          <cell r="R9890" t="str">
            <v>O.K.</v>
          </cell>
          <cell r="S9890" t="str">
            <v>CONCILIADA</v>
          </cell>
          <cell r="T9890">
            <v>41635</v>
          </cell>
          <cell r="U9890">
            <v>4</v>
          </cell>
          <cell r="V9890" t="str">
            <v>DE 04 A 07 DÍAS</v>
          </cell>
        </row>
        <row r="9891">
          <cell r="Q9891" t="str">
            <v>BANCOMER416354487026595782610</v>
          </cell>
          <cell r="R9891" t="str">
            <v>O.K.</v>
          </cell>
          <cell r="S9891" t="str">
            <v>CONCILIADA</v>
          </cell>
          <cell r="T9891">
            <v>41635</v>
          </cell>
          <cell r="U9891">
            <v>4</v>
          </cell>
          <cell r="V9891" t="str">
            <v>DE 04 A 07 DÍAS</v>
          </cell>
        </row>
        <row r="9892">
          <cell r="Q9892" t="str">
            <v>BANCOMER416354487026591016646</v>
          </cell>
          <cell r="R9892" t="str">
            <v>O.K.</v>
          </cell>
          <cell r="S9892" t="str">
            <v>CONCILIADA</v>
          </cell>
          <cell r="T9892">
            <v>41635</v>
          </cell>
          <cell r="U9892">
            <v>4</v>
          </cell>
          <cell r="V9892" t="str">
            <v>DE 04 A 07 DÍAS</v>
          </cell>
        </row>
        <row r="9893">
          <cell r="Q9893" t="str">
            <v>BANCOMER416354487026591017750</v>
          </cell>
          <cell r="R9893" t="str">
            <v>O.K.</v>
          </cell>
          <cell r="S9893" t="str">
            <v>CONCILIADA</v>
          </cell>
          <cell r="T9893">
            <v>41635</v>
          </cell>
          <cell r="U9893">
            <v>4</v>
          </cell>
          <cell r="V9893" t="str">
            <v>DE 04 A 07 DÍAS</v>
          </cell>
        </row>
        <row r="9894">
          <cell r="Q9894" t="str">
            <v>BANCOMER416354487026592037638</v>
          </cell>
          <cell r="R9894" t="str">
            <v>O.K.</v>
          </cell>
          <cell r="S9894" t="str">
            <v>CONCILIADA</v>
          </cell>
          <cell r="T9894">
            <v>41635</v>
          </cell>
          <cell r="U9894">
            <v>4</v>
          </cell>
          <cell r="V9894" t="str">
            <v>DE 04 A 07 DÍAS</v>
          </cell>
        </row>
        <row r="9895">
          <cell r="Q9895" t="str">
            <v>BANCOMER416354487026595374830</v>
          </cell>
          <cell r="R9895" t="str">
            <v>O.K.</v>
          </cell>
          <cell r="S9895" t="str">
            <v>CONCILIADA</v>
          </cell>
          <cell r="T9895">
            <v>41635</v>
          </cell>
          <cell r="U9895">
            <v>4</v>
          </cell>
          <cell r="V9895" t="str">
            <v>DE 04 A 07 DÍAS</v>
          </cell>
        </row>
        <row r="9896">
          <cell r="Q9896" t="str">
            <v>BANCOMER416354487026594148540</v>
          </cell>
          <cell r="R9896" t="str">
            <v>O.K.</v>
          </cell>
          <cell r="S9896" t="str">
            <v>CONCILIADA</v>
          </cell>
          <cell r="T9896">
            <v>41635</v>
          </cell>
          <cell r="U9896">
            <v>4</v>
          </cell>
          <cell r="V9896" t="str">
            <v>DE 04 A 07 DÍAS</v>
          </cell>
        </row>
        <row r="9897">
          <cell r="Q9897" t="str">
            <v>BANCOMER416354487026595607155</v>
          </cell>
          <cell r="R9897" t="str">
            <v>O.K.</v>
          </cell>
          <cell r="S9897" t="str">
            <v>CONCILIADA</v>
          </cell>
          <cell r="T9897">
            <v>41635</v>
          </cell>
          <cell r="U9897">
            <v>4</v>
          </cell>
          <cell r="V9897" t="str">
            <v>DE 04 A 07 DÍAS</v>
          </cell>
        </row>
        <row r="9898">
          <cell r="Q9898" t="str">
            <v>BANCOMER416354487026594148508</v>
          </cell>
          <cell r="R9898" t="str">
            <v>O.K.</v>
          </cell>
          <cell r="S9898" t="str">
            <v>CONCILIADA</v>
          </cell>
          <cell r="T9898">
            <v>41635</v>
          </cell>
          <cell r="U9898">
            <v>4</v>
          </cell>
          <cell r="V9898" t="str">
            <v>DE 04 A 07 DÍAS</v>
          </cell>
        </row>
        <row r="9899">
          <cell r="Q9899" t="str">
            <v>BANCOMER416354487026595374962</v>
          </cell>
          <cell r="R9899" t="str">
            <v>O.K.</v>
          </cell>
          <cell r="S9899" t="str">
            <v>CONCILIADA</v>
          </cell>
          <cell r="T9899">
            <v>41635</v>
          </cell>
          <cell r="U9899">
            <v>4</v>
          </cell>
          <cell r="V9899" t="str">
            <v>DE 04 A 07 DÍAS</v>
          </cell>
        </row>
        <row r="9900">
          <cell r="Q9900" t="str">
            <v>BANCOMER416354487026594226106</v>
          </cell>
          <cell r="R9900" t="str">
            <v>O.K.</v>
          </cell>
          <cell r="S9900" t="str">
            <v>CONCILIADA</v>
          </cell>
          <cell r="T9900">
            <v>41635</v>
          </cell>
          <cell r="U9900">
            <v>4</v>
          </cell>
          <cell r="V9900" t="str">
            <v>DE 04 A 07 DÍAS</v>
          </cell>
        </row>
        <row r="9901">
          <cell r="Q9901" t="str">
            <v>BANCOMER416354487026591018972</v>
          </cell>
          <cell r="R9901" t="str">
            <v>O.K.</v>
          </cell>
          <cell r="S9901" t="str">
            <v>CONCILIADA</v>
          </cell>
          <cell r="T9901">
            <v>41635</v>
          </cell>
          <cell r="U9901">
            <v>4</v>
          </cell>
          <cell r="V9901" t="str">
            <v>DE 04 A 07 DÍAS</v>
          </cell>
        </row>
        <row r="9902">
          <cell r="Q9902" t="str">
            <v>BANCOMER416354487026596025654</v>
          </cell>
          <cell r="R9902" t="str">
            <v>O.K.</v>
          </cell>
          <cell r="S9902" t="str">
            <v>CONCILIADA</v>
          </cell>
          <cell r="T9902">
            <v>41635</v>
          </cell>
          <cell r="U9902">
            <v>4</v>
          </cell>
          <cell r="V9902" t="str">
            <v>DE 04 A 07 DÍAS</v>
          </cell>
        </row>
        <row r="9903">
          <cell r="Q9903" t="str">
            <v>BANORTE4163571001335719223</v>
          </cell>
          <cell r="R9903" t="str">
            <v>O.K.</v>
          </cell>
          <cell r="S9903" t="str">
            <v>CONCILIADA</v>
          </cell>
          <cell r="T9903">
            <v>41635</v>
          </cell>
          <cell r="U9903">
            <v>4</v>
          </cell>
          <cell r="V9903" t="str">
            <v>DE 04 A 07 DÍAS</v>
          </cell>
        </row>
        <row r="9904">
          <cell r="Q9904" t="str">
            <v>BANORTE4163571001335723741</v>
          </cell>
          <cell r="R9904" t="str">
            <v>O.K.</v>
          </cell>
          <cell r="S9904" t="str">
            <v>CONCILIADA</v>
          </cell>
          <cell r="T9904">
            <v>41635</v>
          </cell>
          <cell r="U9904">
            <v>4</v>
          </cell>
          <cell r="V9904" t="str">
            <v>DE 04 A 07 DÍAS</v>
          </cell>
        </row>
        <row r="9905">
          <cell r="Q9905" t="str">
            <v>BANORTE4163571001335729107</v>
          </cell>
          <cell r="R9905" t="str">
            <v>O.K.</v>
          </cell>
          <cell r="S9905" t="str">
            <v>CONCILIADA</v>
          </cell>
          <cell r="T9905">
            <v>41635</v>
          </cell>
          <cell r="U9905">
            <v>4</v>
          </cell>
          <cell r="V9905" t="str">
            <v>DE 04 A 07 DÍAS</v>
          </cell>
        </row>
        <row r="9906">
          <cell r="Q9906" t="str">
            <v>BANORTE4163571001335732286</v>
          </cell>
          <cell r="R9906" t="str">
            <v>O.K.</v>
          </cell>
          <cell r="S9906" t="str">
            <v>CONCILIADA</v>
          </cell>
          <cell r="T9906">
            <v>41635</v>
          </cell>
          <cell r="U9906">
            <v>4</v>
          </cell>
          <cell r="V9906" t="str">
            <v>DE 04 A 07 DÍAS</v>
          </cell>
        </row>
        <row r="9907">
          <cell r="Q9907" t="str">
            <v>BANORTE4163571001335744405</v>
          </cell>
          <cell r="R9907" t="str">
            <v>O.K.</v>
          </cell>
          <cell r="S9907" t="str">
            <v>CONCILIADA</v>
          </cell>
          <cell r="T9907">
            <v>41635</v>
          </cell>
          <cell r="U9907">
            <v>4</v>
          </cell>
          <cell r="V9907" t="str">
            <v>DE 04 A 07 DÍAS</v>
          </cell>
        </row>
        <row r="9908">
          <cell r="Q9908" t="str">
            <v>BANORTE4163571001335747345</v>
          </cell>
          <cell r="R9908" t="str">
            <v>O.K.</v>
          </cell>
          <cell r="S9908" t="str">
            <v>CONCILIADA</v>
          </cell>
          <cell r="T9908">
            <v>41635</v>
          </cell>
          <cell r="U9908">
            <v>4</v>
          </cell>
          <cell r="V9908" t="str">
            <v>DE 04 A 07 DÍAS</v>
          </cell>
        </row>
        <row r="9909">
          <cell r="Q9909" t="str">
            <v>BANORTE4163571001335747355</v>
          </cell>
          <cell r="R9909" t="str">
            <v>O.K.</v>
          </cell>
          <cell r="S9909" t="str">
            <v>CONCILIADA</v>
          </cell>
          <cell r="T9909">
            <v>41635</v>
          </cell>
          <cell r="U9909">
            <v>4</v>
          </cell>
          <cell r="V9909" t="str">
            <v>DE 04 A 07 DÍAS</v>
          </cell>
        </row>
        <row r="9910">
          <cell r="Q9910" t="str">
            <v>BANORTE4163571001335748563</v>
          </cell>
          <cell r="R9910" t="str">
            <v>O.K.</v>
          </cell>
          <cell r="S9910" t="str">
            <v>CONCILIADA</v>
          </cell>
          <cell r="T9910">
            <v>41635</v>
          </cell>
          <cell r="U9910">
            <v>4</v>
          </cell>
          <cell r="V9910" t="str">
            <v>DE 04 A 07 DÍAS</v>
          </cell>
        </row>
        <row r="9911">
          <cell r="Q9911" t="str">
            <v>BANORTE4163571001335750667</v>
          </cell>
          <cell r="R9911" t="str">
            <v>O.K.</v>
          </cell>
          <cell r="S9911" t="str">
            <v>CONCILIADA</v>
          </cell>
          <cell r="T9911">
            <v>41635</v>
          </cell>
          <cell r="U9911">
            <v>4</v>
          </cell>
          <cell r="V9911" t="str">
            <v>DE 04 A 07 DÍAS</v>
          </cell>
        </row>
        <row r="9912">
          <cell r="Q9912" t="str">
            <v>BANORTE4163571001335750691</v>
          </cell>
          <cell r="R9912" t="str">
            <v>O.K.</v>
          </cell>
          <cell r="S9912" t="str">
            <v>CONCILIADA</v>
          </cell>
          <cell r="T9912">
            <v>41635</v>
          </cell>
          <cell r="U9912">
            <v>4</v>
          </cell>
          <cell r="V9912" t="str">
            <v>DE 04 A 07 DÍAS</v>
          </cell>
        </row>
        <row r="9913">
          <cell r="Q9913" t="str">
            <v>BANORTE4163571001335750709</v>
          </cell>
          <cell r="R9913" t="str">
            <v>O.K.</v>
          </cell>
          <cell r="S9913" t="str">
            <v>CONCILIADA</v>
          </cell>
          <cell r="T9913">
            <v>41635</v>
          </cell>
          <cell r="U9913">
            <v>4</v>
          </cell>
          <cell r="V9913" t="str">
            <v>DE 04 A 07 DÍAS</v>
          </cell>
        </row>
        <row r="9914">
          <cell r="Q9914" t="str">
            <v>BANORTE4163571001335758919</v>
          </cell>
          <cell r="R9914" t="str">
            <v>O.K.</v>
          </cell>
          <cell r="S9914" t="str">
            <v>CONCILIADA</v>
          </cell>
          <cell r="T9914">
            <v>41635</v>
          </cell>
          <cell r="U9914">
            <v>4</v>
          </cell>
          <cell r="V9914" t="str">
            <v>DE 04 A 07 DÍAS</v>
          </cell>
        </row>
        <row r="9915">
          <cell r="Q9915" t="str">
            <v>BANORTE4163571001335774830</v>
          </cell>
          <cell r="R9915" t="str">
            <v>O.K.</v>
          </cell>
          <cell r="S9915" t="str">
            <v>CONCILIADA</v>
          </cell>
          <cell r="T9915">
            <v>41635</v>
          </cell>
          <cell r="U9915">
            <v>4</v>
          </cell>
          <cell r="V9915" t="str">
            <v>DE 04 A 07 DÍAS</v>
          </cell>
        </row>
        <row r="9916">
          <cell r="Q9916" t="str">
            <v>BANORTE4163571001335783550</v>
          </cell>
          <cell r="R9916" t="str">
            <v>O.K.</v>
          </cell>
          <cell r="S9916" t="str">
            <v>CONCILIADA</v>
          </cell>
          <cell r="T9916">
            <v>41635</v>
          </cell>
          <cell r="U9916">
            <v>4</v>
          </cell>
          <cell r="V9916" t="str">
            <v>DE 04 A 07 DÍAS</v>
          </cell>
        </row>
        <row r="9917">
          <cell r="Q9917" t="str">
            <v>BANORTE4163571001335785415</v>
          </cell>
          <cell r="R9917" t="str">
            <v>O.K.</v>
          </cell>
          <cell r="S9917" t="str">
            <v>CONCILIADA</v>
          </cell>
          <cell r="T9917">
            <v>41635</v>
          </cell>
          <cell r="U9917">
            <v>4</v>
          </cell>
          <cell r="V9917" t="str">
            <v>DE 04 A 07 DÍAS</v>
          </cell>
        </row>
        <row r="9918">
          <cell r="Q9918" t="str">
            <v>BANORTE4163571001335786554</v>
          </cell>
          <cell r="R9918" t="str">
            <v>O.K.</v>
          </cell>
          <cell r="S9918" t="str">
            <v>CONCILIADA</v>
          </cell>
          <cell r="T9918">
            <v>41635</v>
          </cell>
          <cell r="U9918">
            <v>4</v>
          </cell>
          <cell r="V9918" t="str">
            <v>DE 04 A 07 DÍAS</v>
          </cell>
        </row>
        <row r="9919">
          <cell r="Q9919" t="str">
            <v>BANORTE4163571001335792156</v>
          </cell>
          <cell r="R9919" t="str">
            <v>O.K.</v>
          </cell>
          <cell r="S9919" t="str">
            <v>CONCILIADA</v>
          </cell>
          <cell r="T9919">
            <v>41635</v>
          </cell>
          <cell r="U9919">
            <v>4</v>
          </cell>
          <cell r="V9919" t="str">
            <v>DE 04 A 07 DÍAS</v>
          </cell>
        </row>
        <row r="9920">
          <cell r="Q9920" t="str">
            <v>BANORTE4163571001335795299</v>
          </cell>
          <cell r="R9920" t="str">
            <v>O.K.</v>
          </cell>
          <cell r="S9920" t="str">
            <v>CONCILIADA</v>
          </cell>
          <cell r="T9920">
            <v>41635</v>
          </cell>
          <cell r="U9920">
            <v>4</v>
          </cell>
          <cell r="V9920" t="str">
            <v>DE 04 A 07 DÍAS</v>
          </cell>
        </row>
        <row r="9921">
          <cell r="Q9921" t="str">
            <v>BANORTE4163571001335798616</v>
          </cell>
          <cell r="R9921" t="str">
            <v>O.K.</v>
          </cell>
          <cell r="S9921" t="str">
            <v>CONCILIADA</v>
          </cell>
          <cell r="T9921">
            <v>41635</v>
          </cell>
          <cell r="U9921">
            <v>4</v>
          </cell>
          <cell r="V9921" t="str">
            <v>DE 04 A 07 DÍAS</v>
          </cell>
        </row>
        <row r="9922">
          <cell r="Q9922" t="str">
            <v>BANORTE4163571001335723737</v>
          </cell>
          <cell r="R9922" t="str">
            <v>O.K.</v>
          </cell>
          <cell r="S9922" t="str">
            <v>CONCILIADA</v>
          </cell>
          <cell r="T9922">
            <v>41635</v>
          </cell>
          <cell r="U9922">
            <v>4</v>
          </cell>
          <cell r="V9922" t="str">
            <v>DE 04 A 07 DÍAS</v>
          </cell>
        </row>
        <row r="9923">
          <cell r="Q9923" t="str">
            <v>BANORTE4163571001335735985</v>
          </cell>
          <cell r="R9923" t="str">
            <v>O.K.</v>
          </cell>
          <cell r="S9923" t="str">
            <v>CONCILIADA</v>
          </cell>
          <cell r="T9923">
            <v>41635</v>
          </cell>
          <cell r="U9923">
            <v>4</v>
          </cell>
          <cell r="V9923" t="str">
            <v>DE 04 A 07 DÍAS</v>
          </cell>
        </row>
        <row r="9924">
          <cell r="Q9924" t="str">
            <v>BANORTE4163571001335747308</v>
          </cell>
          <cell r="R9924" t="str">
            <v>O.K.</v>
          </cell>
          <cell r="S9924" t="str">
            <v>CONCILIADA</v>
          </cell>
          <cell r="T9924">
            <v>41635</v>
          </cell>
          <cell r="U9924">
            <v>4</v>
          </cell>
          <cell r="V9924" t="str">
            <v>DE 04 A 07 DÍAS</v>
          </cell>
        </row>
        <row r="9925">
          <cell r="Q9925" t="str">
            <v>BANORTE4163571001335783216</v>
          </cell>
          <cell r="R9925" t="str">
            <v>O.K.</v>
          </cell>
          <cell r="S9925" t="str">
            <v>CONCILIADA</v>
          </cell>
          <cell r="T9925">
            <v>41635</v>
          </cell>
          <cell r="U9925">
            <v>4</v>
          </cell>
          <cell r="V9925" t="str">
            <v>DE 04 A 07 DÍAS</v>
          </cell>
        </row>
        <row r="9926">
          <cell r="Q9926" t="str">
            <v>BANORTE4163571001335758889</v>
          </cell>
          <cell r="R9926" t="str">
            <v>O.K.</v>
          </cell>
          <cell r="S9926" t="str">
            <v>CONCILIADA</v>
          </cell>
          <cell r="T9926">
            <v>41635</v>
          </cell>
          <cell r="U9926">
            <v>4</v>
          </cell>
          <cell r="V9926" t="str">
            <v>DE 04 A 07 DÍAS</v>
          </cell>
        </row>
        <row r="9927">
          <cell r="Q9927" t="str">
            <v>BANORTE4163571001335758892</v>
          </cell>
          <cell r="R9927" t="str">
            <v>O.K.</v>
          </cell>
          <cell r="S9927" t="str">
            <v>CONCILIADA</v>
          </cell>
          <cell r="T9927">
            <v>41635</v>
          </cell>
          <cell r="U9927">
            <v>4</v>
          </cell>
          <cell r="V9927" t="str">
            <v>DE 04 A 07 DÍAS</v>
          </cell>
        </row>
        <row r="9928">
          <cell r="Q9928" t="str">
            <v>BANORTE4163571001335703866</v>
          </cell>
          <cell r="R9928" t="str">
            <v>O.K.</v>
          </cell>
          <cell r="S9928" t="str">
            <v>CONCILIADA</v>
          </cell>
          <cell r="T9928">
            <v>41635</v>
          </cell>
          <cell r="U9928">
            <v>4</v>
          </cell>
          <cell r="V9928" t="str">
            <v>DE 04 A 07 DÍAS</v>
          </cell>
        </row>
        <row r="9929">
          <cell r="Q9929" t="str">
            <v>BANORTE4163571001335747972</v>
          </cell>
          <cell r="R9929" t="str">
            <v>O.K.</v>
          </cell>
          <cell r="S9929" t="str">
            <v>CONCILIADA</v>
          </cell>
          <cell r="T9929">
            <v>41635</v>
          </cell>
          <cell r="U9929">
            <v>4</v>
          </cell>
          <cell r="V9929" t="str">
            <v>DE 04 A 07 DÍAS</v>
          </cell>
        </row>
        <row r="9930">
          <cell r="Q9930" t="str">
            <v>BANORTE4163571001335770779</v>
          </cell>
          <cell r="R9930" t="str">
            <v>O.K.</v>
          </cell>
          <cell r="S9930" t="str">
            <v>CONCILIADA</v>
          </cell>
          <cell r="T9930">
            <v>41635</v>
          </cell>
          <cell r="U9930">
            <v>4</v>
          </cell>
          <cell r="V9930" t="str">
            <v>DE 04 A 07 DÍAS</v>
          </cell>
        </row>
        <row r="9931">
          <cell r="Q9931" t="str">
            <v>BANORTE4163571001335748588</v>
          </cell>
          <cell r="R9931" t="str">
            <v>O.K.</v>
          </cell>
          <cell r="S9931" t="str">
            <v>CONCILIADA</v>
          </cell>
          <cell r="T9931">
            <v>41635</v>
          </cell>
          <cell r="U9931">
            <v>4</v>
          </cell>
          <cell r="V9931" t="str">
            <v>DE 04 A 07 DÍAS</v>
          </cell>
        </row>
        <row r="9932">
          <cell r="Q9932" t="str">
            <v>BANORTE4163571001335752193</v>
          </cell>
          <cell r="R9932" t="str">
            <v>O.K.</v>
          </cell>
          <cell r="S9932" t="str">
            <v>CONCILIADA</v>
          </cell>
          <cell r="T9932">
            <v>41635</v>
          </cell>
          <cell r="U9932">
            <v>4</v>
          </cell>
          <cell r="V9932" t="str">
            <v>DE 04 A 07 DÍAS</v>
          </cell>
        </row>
        <row r="9933">
          <cell r="Q9933" t="str">
            <v>BANORTE4163571001335783501</v>
          </cell>
          <cell r="R9933" t="str">
            <v>O.K.</v>
          </cell>
          <cell r="S9933" t="str">
            <v>CONCILIADA</v>
          </cell>
          <cell r="T9933">
            <v>41635</v>
          </cell>
          <cell r="U9933">
            <v>4</v>
          </cell>
          <cell r="V9933" t="str">
            <v>DE 04 A 07 DÍAS</v>
          </cell>
        </row>
        <row r="9934">
          <cell r="Q9934" t="str">
            <v>BANORTE4163571001335795463</v>
          </cell>
          <cell r="R9934" t="str">
            <v>O.K.</v>
          </cell>
          <cell r="S9934" t="str">
            <v>COMPENSADA</v>
          </cell>
          <cell r="T9934">
            <v>41639</v>
          </cell>
          <cell r="U9934">
            <v>4</v>
          </cell>
          <cell r="V9934" t="str">
            <v>DE 04 A 07 DÍAS</v>
          </cell>
        </row>
        <row r="9935">
          <cell r="Q9935" t="str">
            <v>BANORTE4163571001335779552</v>
          </cell>
          <cell r="R9935" t="str">
            <v>O.K.</v>
          </cell>
          <cell r="S9935" t="str">
            <v>CONCILIADA</v>
          </cell>
          <cell r="T9935">
            <v>41635</v>
          </cell>
          <cell r="U9935">
            <v>4</v>
          </cell>
          <cell r="V9935" t="str">
            <v>DE 04 A 07 DÍAS</v>
          </cell>
        </row>
        <row r="9936">
          <cell r="Q9936" t="str">
            <v>BANORTE4163571001335786855</v>
          </cell>
          <cell r="R9936" t="str">
            <v>O.K.</v>
          </cell>
          <cell r="S9936" t="str">
            <v>CONCILIADA</v>
          </cell>
          <cell r="T9936">
            <v>41635</v>
          </cell>
          <cell r="U9936">
            <v>4</v>
          </cell>
          <cell r="V9936" t="str">
            <v>DE 04 A 07 DÍAS</v>
          </cell>
        </row>
        <row r="9937">
          <cell r="Q9937" t="str">
            <v>BANORTE4163571001335763522</v>
          </cell>
          <cell r="R9937" t="str">
            <v>O.K.</v>
          </cell>
          <cell r="S9937" t="str">
            <v>CONCILIADA</v>
          </cell>
          <cell r="T9937">
            <v>41635</v>
          </cell>
          <cell r="U9937">
            <v>4</v>
          </cell>
          <cell r="V9937" t="str">
            <v>DE 04 A 07 DÍAS</v>
          </cell>
        </row>
        <row r="9938">
          <cell r="Q9938" t="str">
            <v>BANORTE4163571001335741197</v>
          </cell>
          <cell r="R9938" t="str">
            <v>O.K.</v>
          </cell>
          <cell r="S9938" t="str">
            <v>CONCILIADA</v>
          </cell>
          <cell r="T9938">
            <v>41635</v>
          </cell>
          <cell r="U9938">
            <v>4</v>
          </cell>
          <cell r="V9938" t="str">
            <v>DE 04 A 07 DÍAS</v>
          </cell>
        </row>
        <row r="9939">
          <cell r="Q9939" t="str">
            <v>BANORTE4163571001335727319</v>
          </cell>
          <cell r="R9939" t="str">
            <v>O.K.</v>
          </cell>
          <cell r="S9939" t="str">
            <v>CONCILIADA</v>
          </cell>
          <cell r="T9939">
            <v>41635</v>
          </cell>
          <cell r="U9939">
            <v>4</v>
          </cell>
          <cell r="V9939" t="str">
            <v>DE 04 A 07 DÍAS</v>
          </cell>
        </row>
        <row r="9940">
          <cell r="Q9940" t="str">
            <v>BANORTE4163571001335719137</v>
          </cell>
          <cell r="R9940" t="str">
            <v>O.K.</v>
          </cell>
          <cell r="S9940" t="str">
            <v>CONCILIADA</v>
          </cell>
          <cell r="T9940">
            <v>41635</v>
          </cell>
          <cell r="U9940">
            <v>4</v>
          </cell>
          <cell r="V9940" t="str">
            <v>DE 04 A 07 DÍAS</v>
          </cell>
        </row>
        <row r="9941">
          <cell r="Q9941" t="str">
            <v>BANORTE4163571001335729024</v>
          </cell>
          <cell r="R9941" t="str">
            <v>O.K.</v>
          </cell>
          <cell r="S9941" t="str">
            <v>CONCILIADA</v>
          </cell>
          <cell r="T9941">
            <v>41635</v>
          </cell>
          <cell r="U9941">
            <v>4</v>
          </cell>
          <cell r="V9941" t="str">
            <v>DE 04 A 07 DÍAS</v>
          </cell>
        </row>
        <row r="9942">
          <cell r="Q9942" t="str">
            <v>BANORTE4163571001335761679</v>
          </cell>
          <cell r="R9942" t="str">
            <v>O.K.</v>
          </cell>
          <cell r="S9942" t="str">
            <v>CONCILIADA</v>
          </cell>
          <cell r="T9942">
            <v>41635</v>
          </cell>
          <cell r="U9942">
            <v>4</v>
          </cell>
          <cell r="V9942" t="str">
            <v>DE 04 A 07 DÍAS</v>
          </cell>
        </row>
        <row r="9943">
          <cell r="Q9943" t="str">
            <v>BANORTE4163571001335761669</v>
          </cell>
          <cell r="R9943" t="str">
            <v>O.K.</v>
          </cell>
          <cell r="S9943" t="str">
            <v>CONCILIADA</v>
          </cell>
          <cell r="T9943">
            <v>41635</v>
          </cell>
          <cell r="U9943">
            <v>4</v>
          </cell>
          <cell r="V9943" t="str">
            <v>DE 04 A 07 DÍAS</v>
          </cell>
        </row>
        <row r="9944">
          <cell r="Q9944" t="str">
            <v>BANORTE4163571001335761621</v>
          </cell>
          <cell r="R9944" t="str">
            <v>O.K.</v>
          </cell>
          <cell r="S9944" t="str">
            <v>CONCILIADA</v>
          </cell>
          <cell r="T9944">
            <v>41635</v>
          </cell>
          <cell r="U9944">
            <v>4</v>
          </cell>
          <cell r="V9944" t="str">
            <v>DE 04 A 07 DÍAS</v>
          </cell>
        </row>
        <row r="9945">
          <cell r="Q9945" t="str">
            <v>BANORTE4163571001335766256</v>
          </cell>
          <cell r="R9945" t="str">
            <v>O.K.</v>
          </cell>
          <cell r="S9945" t="str">
            <v>CONCILIADA</v>
          </cell>
          <cell r="T9945">
            <v>41635</v>
          </cell>
          <cell r="U9945">
            <v>4</v>
          </cell>
          <cell r="V9945" t="str">
            <v>DE 04 A 07 DÍAS</v>
          </cell>
        </row>
        <row r="9946">
          <cell r="Q9946" t="str">
            <v>BANORTE4163571001335769037</v>
          </cell>
          <cell r="R9946" t="str">
            <v>O.K.</v>
          </cell>
          <cell r="S9946" t="str">
            <v>CONCILIADA</v>
          </cell>
          <cell r="T9946">
            <v>41635</v>
          </cell>
          <cell r="U9946">
            <v>4</v>
          </cell>
          <cell r="V9946" t="str">
            <v>DE 04 A 07 DÍAS</v>
          </cell>
        </row>
        <row r="9947">
          <cell r="Q9947" t="str">
            <v>BANORTE4163571001335783214</v>
          </cell>
          <cell r="R9947" t="str">
            <v>O.K.</v>
          </cell>
          <cell r="S9947" t="str">
            <v>CONCILIADA</v>
          </cell>
          <cell r="T9947">
            <v>41635</v>
          </cell>
          <cell r="U9947">
            <v>4</v>
          </cell>
          <cell r="V9947" t="str">
            <v>DE 04 A 07 DÍAS</v>
          </cell>
        </row>
        <row r="9948">
          <cell r="Q9948" t="str">
            <v>BANORTE4163571001335761657</v>
          </cell>
          <cell r="R9948" t="str">
            <v>O.K.</v>
          </cell>
          <cell r="S9948" t="str">
            <v>CONCILIADA</v>
          </cell>
          <cell r="T9948">
            <v>41635</v>
          </cell>
          <cell r="U9948">
            <v>4</v>
          </cell>
          <cell r="V9948" t="str">
            <v>DE 04 A 07 DÍAS</v>
          </cell>
        </row>
        <row r="9949">
          <cell r="Q9949" t="str">
            <v>BANORTE4163571001335758920</v>
          </cell>
          <cell r="R9949" t="str">
            <v>O.K.</v>
          </cell>
          <cell r="S9949" t="str">
            <v>CONCILIADA</v>
          </cell>
          <cell r="T9949">
            <v>41635</v>
          </cell>
          <cell r="U9949">
            <v>4</v>
          </cell>
          <cell r="V9949" t="str">
            <v>DE 04 A 07 DÍAS</v>
          </cell>
        </row>
        <row r="9950">
          <cell r="Q9950" t="str">
            <v>BANORTE4163571001335747353</v>
          </cell>
          <cell r="R9950" t="str">
            <v>O.K.</v>
          </cell>
          <cell r="S9950" t="str">
            <v>CONCILIADA</v>
          </cell>
          <cell r="T9950">
            <v>41635</v>
          </cell>
          <cell r="U9950">
            <v>4</v>
          </cell>
          <cell r="V9950" t="str">
            <v>DE 04 A 07 DÍAS</v>
          </cell>
        </row>
        <row r="9951">
          <cell r="Q9951" t="str">
            <v>BANORTE4163571001335761996</v>
          </cell>
          <cell r="R9951" t="str">
            <v>O.K.</v>
          </cell>
          <cell r="S9951" t="str">
            <v>CONCILIADA</v>
          </cell>
          <cell r="T9951">
            <v>41635</v>
          </cell>
          <cell r="U9951">
            <v>4</v>
          </cell>
          <cell r="V9951" t="str">
            <v>DE 04 A 07 DÍAS</v>
          </cell>
        </row>
        <row r="9952">
          <cell r="Q9952" t="str">
            <v>BANORTE4163571001335708731</v>
          </cell>
          <cell r="R9952" t="str">
            <v>O.K.</v>
          </cell>
          <cell r="S9952" t="str">
            <v>CONCILIADA</v>
          </cell>
          <cell r="T9952">
            <v>41635</v>
          </cell>
          <cell r="U9952">
            <v>4</v>
          </cell>
          <cell r="V9952" t="str">
            <v>DE 04 A 07 DÍAS</v>
          </cell>
        </row>
        <row r="9953">
          <cell r="Q9953" t="str">
            <v>BANORTE4163571001335783228</v>
          </cell>
          <cell r="R9953" t="str">
            <v>O.K.</v>
          </cell>
          <cell r="S9953" t="str">
            <v>CONCILIADA</v>
          </cell>
          <cell r="T9953">
            <v>41635</v>
          </cell>
          <cell r="U9953">
            <v>4</v>
          </cell>
          <cell r="V9953" t="str">
            <v>DE 04 A 07 DÍAS</v>
          </cell>
        </row>
        <row r="9954">
          <cell r="Q9954" t="str">
            <v>BANORTE4163571001335793451</v>
          </cell>
          <cell r="R9954" t="str">
            <v>O.K.</v>
          </cell>
          <cell r="S9954" t="str">
            <v>CONCILIADA</v>
          </cell>
          <cell r="T9954">
            <v>41635</v>
          </cell>
          <cell r="U9954">
            <v>4</v>
          </cell>
          <cell r="V9954" t="str">
            <v>DE 04 A 07 DÍAS</v>
          </cell>
        </row>
        <row r="9955">
          <cell r="Q9955" t="str">
            <v>BANORTE4163571001335795182</v>
          </cell>
          <cell r="R9955" t="str">
            <v>CONCILIACION</v>
          </cell>
          <cell r="S9955" t="str">
            <v xml:space="preserve"> </v>
          </cell>
          <cell r="T9955" t="str">
            <v xml:space="preserve"> </v>
          </cell>
          <cell r="U9955">
            <v>4</v>
          </cell>
          <cell r="V9955" t="str">
            <v>DE 04 A 07 DÍAS</v>
          </cell>
        </row>
        <row r="9956">
          <cell r="Q9956" t="str">
            <v>BANORTE4163571001335795177</v>
          </cell>
          <cell r="R9956" t="str">
            <v>CONCILIACION</v>
          </cell>
          <cell r="S9956" t="str">
            <v xml:space="preserve"> </v>
          </cell>
          <cell r="T9956" t="str">
            <v xml:space="preserve"> </v>
          </cell>
          <cell r="U9956">
            <v>4</v>
          </cell>
          <cell r="V9956" t="str">
            <v>DE 04 A 07 DÍAS</v>
          </cell>
        </row>
        <row r="9957">
          <cell r="Q9957" t="str">
            <v>BANORTE4163571001335761676</v>
          </cell>
          <cell r="R9957" t="str">
            <v>O.K.</v>
          </cell>
          <cell r="S9957" t="str">
            <v>CONCILIADA</v>
          </cell>
          <cell r="T9957">
            <v>41635</v>
          </cell>
          <cell r="U9957">
            <v>4</v>
          </cell>
          <cell r="V9957" t="str">
            <v>DE 04 A 07 DÍAS</v>
          </cell>
        </row>
        <row r="9958">
          <cell r="Q9958" t="str">
            <v>BANORTE4163571001335795179</v>
          </cell>
          <cell r="R9958" t="str">
            <v>O.K.</v>
          </cell>
          <cell r="S9958" t="str">
            <v>CONCILIADA</v>
          </cell>
          <cell r="T9958">
            <v>41635</v>
          </cell>
          <cell r="U9958">
            <v>4</v>
          </cell>
          <cell r="V9958" t="str">
            <v>DE 04 A 07 DÍAS</v>
          </cell>
        </row>
        <row r="9959">
          <cell r="Q9959" t="str">
            <v>BANORTE4163571001335761673</v>
          </cell>
          <cell r="R9959" t="str">
            <v>O.K.</v>
          </cell>
          <cell r="S9959" t="str">
            <v>CONCILIADA</v>
          </cell>
          <cell r="T9959">
            <v>41635</v>
          </cell>
          <cell r="U9959">
            <v>4</v>
          </cell>
          <cell r="V9959" t="str">
            <v>DE 04 A 07 DÍAS</v>
          </cell>
        </row>
        <row r="9960">
          <cell r="Q9960" t="str">
            <v>BANORTE4163571001335761668</v>
          </cell>
          <cell r="R9960" t="str">
            <v>O.K.</v>
          </cell>
          <cell r="S9960" t="str">
            <v>CONCILIADA</v>
          </cell>
          <cell r="T9960">
            <v>41635</v>
          </cell>
          <cell r="U9960">
            <v>4</v>
          </cell>
          <cell r="V9960" t="str">
            <v>DE 04 A 07 DÍAS</v>
          </cell>
        </row>
        <row r="9961">
          <cell r="Q9961" t="str">
            <v>BANORTE4163571001335714539</v>
          </cell>
          <cell r="R9961" t="str">
            <v>O.K.</v>
          </cell>
          <cell r="S9961" t="str">
            <v>CONCILIADA</v>
          </cell>
          <cell r="T9961">
            <v>41635</v>
          </cell>
          <cell r="U9961">
            <v>4</v>
          </cell>
          <cell r="V9961" t="str">
            <v>DE 04 A 07 DÍAS</v>
          </cell>
        </row>
        <row r="9962">
          <cell r="Q9962" t="str">
            <v>BANORTE4163571001335774715</v>
          </cell>
          <cell r="R9962" t="str">
            <v>O.K.</v>
          </cell>
          <cell r="S9962" t="str">
            <v>CONCILIADA</v>
          </cell>
          <cell r="T9962">
            <v>41635</v>
          </cell>
          <cell r="U9962">
            <v>4</v>
          </cell>
          <cell r="V9962" t="str">
            <v>DE 04 A 07 DÍAS</v>
          </cell>
        </row>
        <row r="9963">
          <cell r="Q9963" t="str">
            <v>BANORTE4163571001335717190</v>
          </cell>
          <cell r="R9963" t="str">
            <v>O.K.</v>
          </cell>
          <cell r="S9963" t="str">
            <v>CONCILIADA</v>
          </cell>
          <cell r="T9963">
            <v>41635</v>
          </cell>
          <cell r="U9963">
            <v>4</v>
          </cell>
          <cell r="V9963" t="str">
            <v>DE 04 A 07 DÍAS</v>
          </cell>
        </row>
        <row r="9964">
          <cell r="Q9964" t="str">
            <v>BANORTE4163571001335719998</v>
          </cell>
          <cell r="R9964" t="str">
            <v>O.K.</v>
          </cell>
          <cell r="S9964" t="str">
            <v>CONCILIADA</v>
          </cell>
          <cell r="T9964">
            <v>41635</v>
          </cell>
          <cell r="U9964">
            <v>4</v>
          </cell>
          <cell r="V9964" t="str">
            <v>DE 04 A 07 DÍAS</v>
          </cell>
        </row>
        <row r="9965">
          <cell r="Q9965" t="str">
            <v>BANORTE4163571001335719987</v>
          </cell>
          <cell r="R9965" t="str">
            <v>O.K.</v>
          </cell>
          <cell r="S9965" t="str">
            <v>CONCILIADA</v>
          </cell>
          <cell r="T9965">
            <v>41635</v>
          </cell>
          <cell r="U9965">
            <v>4</v>
          </cell>
          <cell r="V9965" t="str">
            <v>DE 04 A 07 DÍAS</v>
          </cell>
        </row>
        <row r="9966">
          <cell r="Q9966" t="str">
            <v>BANORTE4163571001335717191</v>
          </cell>
          <cell r="R9966" t="str">
            <v>O.K.</v>
          </cell>
          <cell r="S9966" t="str">
            <v>CONCILIADA</v>
          </cell>
          <cell r="T9966">
            <v>41635</v>
          </cell>
          <cell r="U9966">
            <v>4</v>
          </cell>
          <cell r="V9966" t="str">
            <v>DE 04 A 07 DÍAS</v>
          </cell>
        </row>
        <row r="9967">
          <cell r="Q9967" t="str">
            <v>BANORTE4163571001335717220</v>
          </cell>
          <cell r="R9967" t="str">
            <v>O.K.</v>
          </cell>
          <cell r="S9967" t="str">
            <v>CONCILIADA</v>
          </cell>
          <cell r="T9967">
            <v>41635</v>
          </cell>
          <cell r="U9967">
            <v>4</v>
          </cell>
          <cell r="V9967" t="str">
            <v>DE 04 A 07 DÍAS</v>
          </cell>
        </row>
        <row r="9968">
          <cell r="Q9968" t="str">
            <v>BANORTE4163571001335721580</v>
          </cell>
          <cell r="R9968" t="str">
            <v>CONCILIACION</v>
          </cell>
          <cell r="S9968" t="str">
            <v xml:space="preserve"> </v>
          </cell>
          <cell r="T9968" t="str">
            <v xml:space="preserve"> </v>
          </cell>
          <cell r="U9968">
            <v>4</v>
          </cell>
          <cell r="V9968" t="str">
            <v>DE 04 A 07 DÍAS</v>
          </cell>
        </row>
        <row r="9969">
          <cell r="Q9969" t="str">
            <v>BANORTE4163571001335714524</v>
          </cell>
          <cell r="R9969" t="str">
            <v>CONCILIACION</v>
          </cell>
          <cell r="S9969" t="str">
            <v xml:space="preserve"> </v>
          </cell>
          <cell r="T9969" t="str">
            <v xml:space="preserve"> </v>
          </cell>
          <cell r="U9969">
            <v>4</v>
          </cell>
          <cell r="V9969" t="str">
            <v>DE 04 A 07 DÍAS</v>
          </cell>
        </row>
        <row r="9970">
          <cell r="Q9970" t="str">
            <v>BANORTE4163571001335723073</v>
          </cell>
          <cell r="R9970" t="str">
            <v>O.K.</v>
          </cell>
          <cell r="S9970" t="str">
            <v>CONCILIADA</v>
          </cell>
          <cell r="T9970">
            <v>41635</v>
          </cell>
          <cell r="U9970">
            <v>4</v>
          </cell>
          <cell r="V9970" t="str">
            <v>DE 04 A 07 DÍAS</v>
          </cell>
        </row>
        <row r="9971">
          <cell r="Q9971" t="str">
            <v>BANORTE4163571001335788345</v>
          </cell>
          <cell r="R9971" t="str">
            <v>O.K.</v>
          </cell>
          <cell r="S9971" t="str">
            <v>CONCILIADA</v>
          </cell>
          <cell r="T9971">
            <v>41635</v>
          </cell>
          <cell r="U9971">
            <v>4</v>
          </cell>
          <cell r="V9971" t="str">
            <v>DE 04 A 07 DÍAS</v>
          </cell>
        </row>
        <row r="9972">
          <cell r="Q9972" t="str">
            <v>BANORTE4163571001335779600</v>
          </cell>
          <cell r="R9972" t="str">
            <v>O.K.</v>
          </cell>
          <cell r="S9972" t="str">
            <v>CONCILIADA</v>
          </cell>
          <cell r="T9972">
            <v>41635</v>
          </cell>
          <cell r="U9972">
            <v>4</v>
          </cell>
          <cell r="V9972" t="str">
            <v>DE 04 A 07 DÍAS</v>
          </cell>
        </row>
        <row r="9973">
          <cell r="Q9973" t="str">
            <v>BANORTE4163571001335786100</v>
          </cell>
          <cell r="R9973" t="str">
            <v>O.K.</v>
          </cell>
          <cell r="S9973" t="str">
            <v>CONCILIADA</v>
          </cell>
          <cell r="T9973">
            <v>41635</v>
          </cell>
          <cell r="U9973">
            <v>4</v>
          </cell>
          <cell r="V9973" t="str">
            <v>DE 04 A 07 DÍAS</v>
          </cell>
        </row>
        <row r="9974">
          <cell r="Q9974" t="str">
            <v>BANORTE4163571001335799150</v>
          </cell>
          <cell r="R9974" t="str">
            <v>O.K.</v>
          </cell>
          <cell r="S9974" t="str">
            <v>CONCILIADA</v>
          </cell>
          <cell r="T9974">
            <v>41635</v>
          </cell>
          <cell r="U9974">
            <v>4</v>
          </cell>
          <cell r="V9974" t="str">
            <v>DE 04 A 07 DÍAS</v>
          </cell>
        </row>
        <row r="9975">
          <cell r="Q9975" t="str">
            <v>BANORTE4163571001335747356</v>
          </cell>
          <cell r="R9975" t="str">
            <v>O.K.</v>
          </cell>
          <cell r="S9975" t="str">
            <v>CONCILIADA</v>
          </cell>
          <cell r="T9975">
            <v>41635</v>
          </cell>
          <cell r="U9975">
            <v>4</v>
          </cell>
          <cell r="V9975" t="str">
            <v>DE 04 A 07 DÍAS</v>
          </cell>
        </row>
        <row r="9976">
          <cell r="Q9976" t="str">
            <v>BANORTE4163571001335748562</v>
          </cell>
          <cell r="R9976" t="str">
            <v>O.K.</v>
          </cell>
          <cell r="S9976" t="str">
            <v>CONCILIADA</v>
          </cell>
          <cell r="T9976">
            <v>41635</v>
          </cell>
          <cell r="U9976">
            <v>4</v>
          </cell>
          <cell r="V9976" t="str">
            <v>DE 04 A 07 DÍAS</v>
          </cell>
        </row>
        <row r="9977">
          <cell r="Q9977" t="str">
            <v>BANORTE4163571001335761667</v>
          </cell>
          <cell r="R9977" t="str">
            <v>O.K.</v>
          </cell>
          <cell r="S9977" t="str">
            <v>CONCILIADA</v>
          </cell>
          <cell r="T9977">
            <v>41635</v>
          </cell>
          <cell r="U9977">
            <v>4</v>
          </cell>
          <cell r="V9977" t="str">
            <v>DE 04 A 07 DÍAS</v>
          </cell>
        </row>
        <row r="9978">
          <cell r="Q9978" t="str">
            <v>BANORTE4163571001335700420</v>
          </cell>
          <cell r="R9978" t="str">
            <v>CONCILIACION</v>
          </cell>
          <cell r="S9978" t="str">
            <v xml:space="preserve"> </v>
          </cell>
          <cell r="T9978" t="str">
            <v xml:space="preserve"> </v>
          </cell>
          <cell r="U9978">
            <v>4</v>
          </cell>
          <cell r="V9978" t="str">
            <v>DE 04 A 07 DÍAS</v>
          </cell>
        </row>
        <row r="9979">
          <cell r="Q9979" t="str">
            <v>BANORTE4163571001335705437</v>
          </cell>
          <cell r="R9979" t="str">
            <v>O.K.</v>
          </cell>
          <cell r="S9979" t="str">
            <v>CONCILIADA</v>
          </cell>
          <cell r="T9979">
            <v>41635</v>
          </cell>
          <cell r="U9979">
            <v>4</v>
          </cell>
          <cell r="V9979" t="str">
            <v>DE 04 A 07 DÍAS</v>
          </cell>
        </row>
        <row r="9980">
          <cell r="Q9980" t="str">
            <v>BANORTE4163571001335752603</v>
          </cell>
          <cell r="R9980" t="str">
            <v>O.K.</v>
          </cell>
          <cell r="S9980" t="str">
            <v>CONCILIADA</v>
          </cell>
          <cell r="T9980">
            <v>41635</v>
          </cell>
          <cell r="U9980">
            <v>4</v>
          </cell>
          <cell r="V9980" t="str">
            <v>DE 04 A 07 DÍAS</v>
          </cell>
        </row>
        <row r="9981">
          <cell r="Q9981" t="str">
            <v>BANORTE4163571001335747352</v>
          </cell>
          <cell r="R9981" t="str">
            <v>O.K.</v>
          </cell>
          <cell r="S9981" t="str">
            <v>CONCILIADA</v>
          </cell>
          <cell r="T9981">
            <v>41635</v>
          </cell>
          <cell r="U9981">
            <v>4</v>
          </cell>
          <cell r="V9981" t="str">
            <v>DE 04 A 07 DÍAS</v>
          </cell>
        </row>
        <row r="9982">
          <cell r="Q9982" t="str">
            <v>BANORTE4163571001335747344</v>
          </cell>
          <cell r="R9982" t="str">
            <v>O.K.</v>
          </cell>
          <cell r="S9982" t="str">
            <v>CONCILIADA</v>
          </cell>
          <cell r="T9982">
            <v>41635</v>
          </cell>
          <cell r="U9982">
            <v>4</v>
          </cell>
          <cell r="V9982" t="str">
            <v>DE 04 A 07 DÍAS</v>
          </cell>
        </row>
        <row r="9983">
          <cell r="Q9983" t="str">
            <v>BANORTE4163571001335761681</v>
          </cell>
          <cell r="R9983" t="str">
            <v>O.K.</v>
          </cell>
          <cell r="S9983" t="str">
            <v>CONCILIADA</v>
          </cell>
          <cell r="T9983">
            <v>41635</v>
          </cell>
          <cell r="U9983">
            <v>4</v>
          </cell>
          <cell r="V9983" t="str">
            <v>DE 04 A 07 DÍAS</v>
          </cell>
        </row>
        <row r="9984">
          <cell r="Q9984" t="str">
            <v>BANORTE4163571001335774889</v>
          </cell>
          <cell r="R9984" t="str">
            <v>O.K.</v>
          </cell>
          <cell r="S9984" t="str">
            <v>CONCILIADA</v>
          </cell>
          <cell r="T9984">
            <v>41635</v>
          </cell>
          <cell r="U9984">
            <v>4</v>
          </cell>
          <cell r="V9984" t="str">
            <v>DE 04 A 07 DÍAS</v>
          </cell>
        </row>
        <row r="9985">
          <cell r="Q9985" t="str">
            <v>BANORTE4163571001335784137</v>
          </cell>
          <cell r="R9985" t="str">
            <v>O.K.</v>
          </cell>
          <cell r="S9985" t="str">
            <v>CONCILIADA</v>
          </cell>
          <cell r="T9985">
            <v>41635</v>
          </cell>
          <cell r="U9985">
            <v>4</v>
          </cell>
          <cell r="V9985" t="str">
            <v>DE 04 A 07 DÍAS</v>
          </cell>
        </row>
        <row r="9986">
          <cell r="Q9986" t="str">
            <v>BANORTE4163571001335787310</v>
          </cell>
          <cell r="R9986" t="str">
            <v>O.K.</v>
          </cell>
          <cell r="S9986" t="str">
            <v>CONCILIADA</v>
          </cell>
          <cell r="T9986">
            <v>41635</v>
          </cell>
          <cell r="U9986">
            <v>4</v>
          </cell>
          <cell r="V9986" t="str">
            <v>DE 04 A 07 DÍAS</v>
          </cell>
        </row>
        <row r="9987">
          <cell r="Q9987" t="str">
            <v>BANORTE4163571001335799183</v>
          </cell>
          <cell r="R9987" t="str">
            <v>O.K.</v>
          </cell>
          <cell r="S9987" t="str">
            <v>CONCILIADA</v>
          </cell>
          <cell r="T9987">
            <v>41635</v>
          </cell>
          <cell r="U9987">
            <v>4</v>
          </cell>
          <cell r="V9987" t="str">
            <v>DE 04 A 07 DÍAS</v>
          </cell>
        </row>
        <row r="9988">
          <cell r="Q9988" t="str">
            <v>BANORTE4163571001335747349</v>
          </cell>
          <cell r="R9988" t="str">
            <v>O.K.</v>
          </cell>
          <cell r="S9988" t="str">
            <v>COMPENSADA</v>
          </cell>
          <cell r="T9988">
            <v>41639</v>
          </cell>
          <cell r="U9988">
            <v>4</v>
          </cell>
          <cell r="V9988" t="str">
            <v>DE 04 A 07 DÍAS</v>
          </cell>
        </row>
        <row r="9989">
          <cell r="Q9989" t="str">
            <v>BANORTE4163571001335783209</v>
          </cell>
          <cell r="R9989" t="str">
            <v>O.K.</v>
          </cell>
          <cell r="S9989" t="str">
            <v>CONCILIADA</v>
          </cell>
          <cell r="T9989">
            <v>41635</v>
          </cell>
          <cell r="U9989">
            <v>4</v>
          </cell>
          <cell r="V9989" t="str">
            <v>DE 04 A 07 DÍAS</v>
          </cell>
        </row>
        <row r="9990">
          <cell r="Q9990" t="str">
            <v>BANORTE4163571001335747341</v>
          </cell>
          <cell r="R9990" t="str">
            <v>O.K.</v>
          </cell>
          <cell r="S9990" t="str">
            <v>COMPENSADA</v>
          </cell>
          <cell r="T9990">
            <v>41639</v>
          </cell>
          <cell r="U9990">
            <v>4</v>
          </cell>
          <cell r="V9990" t="str">
            <v>DE 04 A 07 DÍAS</v>
          </cell>
        </row>
        <row r="9991">
          <cell r="Q9991" t="str">
            <v>BANORTE4163571001335787312</v>
          </cell>
          <cell r="R9991" t="str">
            <v>O.K.</v>
          </cell>
          <cell r="S9991" t="str">
            <v>CONCILIADA</v>
          </cell>
          <cell r="T9991">
            <v>41635</v>
          </cell>
          <cell r="U9991">
            <v>4</v>
          </cell>
          <cell r="V9991" t="str">
            <v>DE 04 A 07 DÍAS</v>
          </cell>
        </row>
        <row r="9992">
          <cell r="Q9992" t="str">
            <v>BANORTE4163571001335793532</v>
          </cell>
          <cell r="R9992" t="str">
            <v>O.K.</v>
          </cell>
          <cell r="S9992" t="str">
            <v>CONCILIADA</v>
          </cell>
          <cell r="T9992">
            <v>41635</v>
          </cell>
          <cell r="U9992">
            <v>4</v>
          </cell>
          <cell r="V9992" t="str">
            <v>DE 04 A 07 DÍAS</v>
          </cell>
        </row>
        <row r="9993">
          <cell r="Q9993" t="str">
            <v>BANORTE4163571001335783220</v>
          </cell>
          <cell r="R9993" t="str">
            <v>O.K.</v>
          </cell>
          <cell r="S9993" t="str">
            <v>CONCILIADA</v>
          </cell>
          <cell r="T9993">
            <v>41635</v>
          </cell>
          <cell r="U9993">
            <v>4</v>
          </cell>
          <cell r="V9993" t="str">
            <v>DE 04 A 07 DÍAS</v>
          </cell>
        </row>
        <row r="9994">
          <cell r="Q9994" t="str">
            <v>BANORTE4163571001335783218</v>
          </cell>
          <cell r="R9994" t="str">
            <v>O.K.</v>
          </cell>
          <cell r="S9994" t="str">
            <v>CONCILIADA</v>
          </cell>
          <cell r="T9994">
            <v>41635</v>
          </cell>
          <cell r="U9994">
            <v>4</v>
          </cell>
          <cell r="V9994" t="str">
            <v>DE 04 A 07 DÍAS</v>
          </cell>
        </row>
        <row r="9995">
          <cell r="Q9995" t="str">
            <v>BANORTE4163571001335777458</v>
          </cell>
          <cell r="R9995" t="str">
            <v>O.K.</v>
          </cell>
          <cell r="S9995" t="str">
            <v>CONCILIADA</v>
          </cell>
          <cell r="T9995">
            <v>41635</v>
          </cell>
          <cell r="U9995">
            <v>4</v>
          </cell>
          <cell r="V9995" t="str">
            <v>DE 04 A 07 DÍAS</v>
          </cell>
        </row>
        <row r="9996">
          <cell r="Q9996" t="str">
            <v>BANORTE4163571001335788830</v>
          </cell>
          <cell r="R9996" t="str">
            <v>O.K.</v>
          </cell>
          <cell r="S9996" t="str">
            <v>CONCILIADA</v>
          </cell>
          <cell r="T9996">
            <v>41635</v>
          </cell>
          <cell r="U9996">
            <v>4</v>
          </cell>
          <cell r="V9996" t="str">
            <v>DE 04 A 07 DÍAS</v>
          </cell>
        </row>
        <row r="9997">
          <cell r="Q9997" t="str">
            <v>BANORTE4163571001335774954</v>
          </cell>
          <cell r="R9997" t="str">
            <v>O.K.</v>
          </cell>
          <cell r="S9997" t="str">
            <v>CONCILIADA</v>
          </cell>
          <cell r="T9997">
            <v>41635</v>
          </cell>
          <cell r="U9997">
            <v>4</v>
          </cell>
          <cell r="V9997" t="str">
            <v>DE 04 A 07 DÍAS</v>
          </cell>
        </row>
        <row r="9998">
          <cell r="Q9998" t="str">
            <v>BANORTE4163571001335721574</v>
          </cell>
          <cell r="R9998" t="str">
            <v>O.K.</v>
          </cell>
          <cell r="S9998" t="str">
            <v>CONCILIADA</v>
          </cell>
          <cell r="T9998">
            <v>41635</v>
          </cell>
          <cell r="U9998">
            <v>4</v>
          </cell>
          <cell r="V9998" t="str">
            <v>DE 04 A 07 DÍAS</v>
          </cell>
        </row>
        <row r="9999">
          <cell r="Q9999" t="str">
            <v>BANORTE4163571001335727945</v>
          </cell>
          <cell r="R9999" t="str">
            <v>O.K.</v>
          </cell>
          <cell r="S9999" t="str">
            <v>CONCILIADA</v>
          </cell>
          <cell r="T9999">
            <v>41635</v>
          </cell>
          <cell r="U9999">
            <v>4</v>
          </cell>
          <cell r="V9999" t="str">
            <v>DE 04 A 07 DÍAS</v>
          </cell>
        </row>
        <row r="10000">
          <cell r="Q10000" t="str">
            <v>BANORTE4163571001335784210</v>
          </cell>
          <cell r="R10000" t="str">
            <v>O.K.</v>
          </cell>
          <cell r="S10000" t="str">
            <v>CONCILIADA</v>
          </cell>
          <cell r="T10000">
            <v>41635</v>
          </cell>
          <cell r="U10000">
            <v>4</v>
          </cell>
          <cell r="V10000" t="str">
            <v>DE 04 A 07 DÍAS</v>
          </cell>
        </row>
        <row r="10001">
          <cell r="Q10001" t="str">
            <v>BANORTE4163571001335743777</v>
          </cell>
          <cell r="R10001" t="str">
            <v>O.K.</v>
          </cell>
          <cell r="S10001" t="str">
            <v>CONCILIADA</v>
          </cell>
          <cell r="T10001">
            <v>41635</v>
          </cell>
          <cell r="U10001">
            <v>4</v>
          </cell>
          <cell r="V10001" t="str">
            <v>DE 04 A 07 DÍAS</v>
          </cell>
        </row>
        <row r="10002">
          <cell r="Q10002" t="str">
            <v>BANORTE4163571001335721562</v>
          </cell>
          <cell r="R10002" t="str">
            <v>O.K.</v>
          </cell>
          <cell r="S10002" t="str">
            <v>CONCILIADA</v>
          </cell>
          <cell r="T10002">
            <v>41635</v>
          </cell>
          <cell r="U10002">
            <v>4</v>
          </cell>
          <cell r="V10002" t="str">
            <v>DE 04 A 07 DÍAS</v>
          </cell>
        </row>
        <row r="10003">
          <cell r="Q10003" t="str">
            <v>BANORTE4163571001335750683</v>
          </cell>
          <cell r="R10003" t="str">
            <v>O.K.</v>
          </cell>
          <cell r="S10003" t="str">
            <v>CONCILIADA</v>
          </cell>
          <cell r="T10003">
            <v>41635</v>
          </cell>
          <cell r="U10003">
            <v>4</v>
          </cell>
          <cell r="V10003" t="str">
            <v>DE 04 A 07 DÍAS</v>
          </cell>
        </row>
        <row r="10004">
          <cell r="Q10004" t="str">
            <v>BANORTE4163571001335795398</v>
          </cell>
          <cell r="R10004" t="str">
            <v>O.K.</v>
          </cell>
          <cell r="S10004" t="str">
            <v>CONCILIADA</v>
          </cell>
          <cell r="T10004">
            <v>41635</v>
          </cell>
          <cell r="U10004">
            <v>4</v>
          </cell>
          <cell r="V10004" t="str">
            <v>DE 04 A 07 DÍAS</v>
          </cell>
        </row>
        <row r="10005">
          <cell r="Q10005" t="str">
            <v>BANORTE4163571001335783224</v>
          </cell>
          <cell r="R10005" t="str">
            <v>O.K.</v>
          </cell>
          <cell r="S10005" t="str">
            <v>CONCILIADA</v>
          </cell>
          <cell r="T10005">
            <v>41635</v>
          </cell>
          <cell r="U10005">
            <v>4</v>
          </cell>
          <cell r="V10005" t="str">
            <v>DE 04 A 07 DÍAS</v>
          </cell>
        </row>
        <row r="10006">
          <cell r="Q10006" t="str">
            <v>BANORTE4163571001335786118</v>
          </cell>
          <cell r="R10006" t="str">
            <v>O.K.</v>
          </cell>
          <cell r="S10006" t="str">
            <v>CONCILIADA</v>
          </cell>
          <cell r="T10006">
            <v>41635</v>
          </cell>
          <cell r="U10006">
            <v>4</v>
          </cell>
          <cell r="V10006" t="str">
            <v>DE 04 A 07 DÍAS</v>
          </cell>
        </row>
        <row r="10007">
          <cell r="Q10007" t="str">
            <v>BANORTE4163571001335755402</v>
          </cell>
          <cell r="R10007" t="str">
            <v>O.K.</v>
          </cell>
          <cell r="S10007" t="str">
            <v>CONCILIADA</v>
          </cell>
          <cell r="T10007">
            <v>41635</v>
          </cell>
          <cell r="U10007">
            <v>4</v>
          </cell>
          <cell r="V10007" t="str">
            <v>DE 04 A 07 DÍAS</v>
          </cell>
        </row>
        <row r="10008">
          <cell r="Q10008" t="str">
            <v>BANORTE4163571001335727793</v>
          </cell>
          <cell r="R10008" t="str">
            <v>O.K.</v>
          </cell>
          <cell r="S10008" t="str">
            <v>CONCILIADA</v>
          </cell>
          <cell r="T10008">
            <v>41635</v>
          </cell>
          <cell r="U10008">
            <v>4</v>
          </cell>
          <cell r="V10008" t="str">
            <v>DE 04 A 07 DÍAS</v>
          </cell>
        </row>
        <row r="10009">
          <cell r="Q10009" t="str">
            <v>BANORTE4163571001335735567</v>
          </cell>
          <cell r="R10009" t="str">
            <v>O.K.</v>
          </cell>
          <cell r="S10009" t="str">
            <v>CONCILIADA</v>
          </cell>
          <cell r="T10009">
            <v>41635</v>
          </cell>
          <cell r="U10009">
            <v>4</v>
          </cell>
          <cell r="V10009" t="str">
            <v>DE 04 A 07 DÍAS</v>
          </cell>
        </row>
        <row r="10010">
          <cell r="Q10010" t="str">
            <v>BANORTE4163571001335774611</v>
          </cell>
          <cell r="R10010" t="str">
            <v>O.K.</v>
          </cell>
          <cell r="S10010" t="str">
            <v>CONCILIADA</v>
          </cell>
          <cell r="T10010">
            <v>41635</v>
          </cell>
          <cell r="U10010">
            <v>4</v>
          </cell>
          <cell r="V10010" t="str">
            <v>DE 04 A 07 DÍAS</v>
          </cell>
        </row>
        <row r="10011">
          <cell r="Q10011" t="str">
            <v>BANORTE4163571001335785563</v>
          </cell>
          <cell r="R10011" t="str">
            <v>O.K.</v>
          </cell>
          <cell r="S10011" t="str">
            <v>CONCILIADA</v>
          </cell>
          <cell r="T10011">
            <v>41635</v>
          </cell>
          <cell r="U10011">
            <v>4</v>
          </cell>
          <cell r="V10011" t="str">
            <v>DE 04 A 07 DÍAS</v>
          </cell>
        </row>
        <row r="10012">
          <cell r="Q10012" t="str">
            <v>BANORTE4163571001335783305</v>
          </cell>
          <cell r="R10012" t="str">
            <v>O.K.</v>
          </cell>
          <cell r="S10012" t="str">
            <v>CONCILIADA</v>
          </cell>
          <cell r="T10012">
            <v>41635</v>
          </cell>
          <cell r="U10012">
            <v>4</v>
          </cell>
          <cell r="V10012" t="str">
            <v>DE 04 A 07 DÍAS</v>
          </cell>
        </row>
        <row r="10013">
          <cell r="Q10013" t="str">
            <v>BANORTE4163571001335747347</v>
          </cell>
          <cell r="R10013" t="str">
            <v>O.K.</v>
          </cell>
          <cell r="S10013" t="str">
            <v>CONCILIADA</v>
          </cell>
          <cell r="T10013">
            <v>41635</v>
          </cell>
          <cell r="U10013">
            <v>4</v>
          </cell>
          <cell r="V10013" t="str">
            <v>DE 04 A 07 DÍAS</v>
          </cell>
        </row>
        <row r="10014">
          <cell r="Q10014" t="str">
            <v>BANORTE4163571001335705359</v>
          </cell>
          <cell r="R10014" t="str">
            <v>O.K.</v>
          </cell>
          <cell r="S10014" t="str">
            <v>CONCILIADA</v>
          </cell>
          <cell r="T10014">
            <v>41635</v>
          </cell>
          <cell r="U10014">
            <v>4</v>
          </cell>
          <cell r="V10014" t="str">
            <v>DE 04 A 07 DÍAS</v>
          </cell>
        </row>
        <row r="10015">
          <cell r="Q10015" t="str">
            <v>BANORTE4163571001335786652</v>
          </cell>
          <cell r="R10015" t="str">
            <v>O.K.</v>
          </cell>
          <cell r="S10015" t="str">
            <v>CONCILIADA</v>
          </cell>
          <cell r="T10015">
            <v>41635</v>
          </cell>
          <cell r="U10015">
            <v>4</v>
          </cell>
          <cell r="V10015" t="str">
            <v>DE 04 A 07 DÍAS</v>
          </cell>
        </row>
        <row r="10016">
          <cell r="Q10016" t="str">
            <v>BANORTE4163571001335744830</v>
          </cell>
          <cell r="R10016" t="str">
            <v>O.K.</v>
          </cell>
          <cell r="S10016" t="str">
            <v>CONCILIADA</v>
          </cell>
          <cell r="T10016">
            <v>41635</v>
          </cell>
          <cell r="U10016">
            <v>4</v>
          </cell>
          <cell r="V10016" t="str">
            <v>DE 04 A 07 DÍAS</v>
          </cell>
        </row>
        <row r="10017">
          <cell r="Q10017" t="str">
            <v>BANORTE4163571001335744962</v>
          </cell>
          <cell r="R10017" t="str">
            <v>O.K.</v>
          </cell>
          <cell r="S10017" t="str">
            <v>CONCILIADA</v>
          </cell>
          <cell r="T10017">
            <v>41635</v>
          </cell>
          <cell r="U10017">
            <v>4</v>
          </cell>
          <cell r="V10017" t="str">
            <v>DE 04 A 07 DÍAS</v>
          </cell>
        </row>
        <row r="10018">
          <cell r="Q10018" t="str">
            <v>BANORTE4163571001335723065</v>
          </cell>
          <cell r="R10018" t="str">
            <v>O.K.</v>
          </cell>
          <cell r="S10018" t="str">
            <v>CONCILIADA</v>
          </cell>
          <cell r="T10018">
            <v>41635</v>
          </cell>
          <cell r="U10018">
            <v>4</v>
          </cell>
          <cell r="V10018" t="str">
            <v>DE 04 A 07 DÍAS</v>
          </cell>
        </row>
        <row r="10019">
          <cell r="Q10019" t="str">
            <v>BANORTE4163571001335721154</v>
          </cell>
          <cell r="R10019" t="str">
            <v>O.K.</v>
          </cell>
          <cell r="S10019" t="str">
            <v>CONCILIADA</v>
          </cell>
          <cell r="T10019">
            <v>41635</v>
          </cell>
          <cell r="U10019">
            <v>4</v>
          </cell>
          <cell r="V10019" t="str">
            <v>DE 04 A 07 DÍAS</v>
          </cell>
        </row>
        <row r="10020">
          <cell r="Q10020" t="str">
            <v>BANORTE4163571001335700651</v>
          </cell>
          <cell r="R10020" t="str">
            <v>O.K.</v>
          </cell>
          <cell r="S10020" t="str">
            <v>CONCILIADA</v>
          </cell>
          <cell r="T10020">
            <v>41635</v>
          </cell>
          <cell r="U10020">
            <v>4</v>
          </cell>
          <cell r="V10020" t="str">
            <v>DE 04 A 07 DÍAS</v>
          </cell>
        </row>
        <row r="10021">
          <cell r="Q10021" t="str">
            <v>BANORTE4163571001335778125</v>
          </cell>
          <cell r="R10021" t="str">
            <v>O.K.</v>
          </cell>
          <cell r="S10021" t="str">
            <v>CONCILIADA</v>
          </cell>
          <cell r="T10021">
            <v>41635</v>
          </cell>
          <cell r="U10021">
            <v>4</v>
          </cell>
          <cell r="V10021" t="str">
            <v>DE 04 A 07 DÍAS</v>
          </cell>
        </row>
        <row r="10022">
          <cell r="Q10022" t="str">
            <v>BANORTE4163571001335768069</v>
          </cell>
          <cell r="R10022" t="str">
            <v>O.K.</v>
          </cell>
          <cell r="S10022" t="str">
            <v>CONCILIADA</v>
          </cell>
          <cell r="T10022">
            <v>41635</v>
          </cell>
          <cell r="U10022">
            <v>4</v>
          </cell>
          <cell r="V10022" t="str">
            <v>DE 04 A 07 DÍAS</v>
          </cell>
        </row>
        <row r="10023">
          <cell r="Q10023" t="str">
            <v>BANORTE4163571001335714538</v>
          </cell>
          <cell r="R10023" t="str">
            <v>O.K.</v>
          </cell>
          <cell r="S10023" t="str">
            <v>CONCILIADA</v>
          </cell>
          <cell r="T10023">
            <v>41635</v>
          </cell>
          <cell r="U10023">
            <v>4</v>
          </cell>
          <cell r="V10023" t="str">
            <v>DE 04 A 07 DÍAS</v>
          </cell>
        </row>
        <row r="10024">
          <cell r="Q10024" t="str">
            <v>BANORTE4163571001335721477</v>
          </cell>
          <cell r="R10024" t="str">
            <v>O.K.</v>
          </cell>
          <cell r="S10024" t="str">
            <v>CONCILIADA</v>
          </cell>
          <cell r="T10024">
            <v>41635</v>
          </cell>
          <cell r="U10024">
            <v>4</v>
          </cell>
          <cell r="V10024" t="str">
            <v>DE 04 A 07 DÍAS</v>
          </cell>
        </row>
        <row r="10025">
          <cell r="Q10025" t="str">
            <v>BANORTE4163571001335795911</v>
          </cell>
          <cell r="R10025" t="str">
            <v>O.K.</v>
          </cell>
          <cell r="S10025" t="str">
            <v>CONCILIADA</v>
          </cell>
          <cell r="T10025">
            <v>41635</v>
          </cell>
          <cell r="U10025">
            <v>4</v>
          </cell>
          <cell r="V10025" t="str">
            <v>DE 04 A 07 DÍAS</v>
          </cell>
        </row>
        <row r="10026">
          <cell r="Q10026" t="str">
            <v>BANORTE4163571001335714533</v>
          </cell>
          <cell r="R10026" t="str">
            <v>O.K.</v>
          </cell>
          <cell r="S10026" t="str">
            <v>CONCILIADA</v>
          </cell>
          <cell r="T10026">
            <v>41635</v>
          </cell>
          <cell r="U10026">
            <v>4</v>
          </cell>
          <cell r="V10026" t="str">
            <v>DE 04 A 07 DÍAS</v>
          </cell>
        </row>
        <row r="10027">
          <cell r="Q10027" t="str">
            <v>BANORTE4163571001335743497</v>
          </cell>
          <cell r="R10027" t="str">
            <v>O.K.</v>
          </cell>
          <cell r="S10027" t="str">
            <v>CONCILIADA</v>
          </cell>
          <cell r="T10027">
            <v>41635</v>
          </cell>
          <cell r="U10027">
            <v>4</v>
          </cell>
          <cell r="V10027" t="str">
            <v>DE 04 A 07 DÍAS</v>
          </cell>
        </row>
        <row r="10028">
          <cell r="Q10028" t="str">
            <v>BANORTE4163571001335754904</v>
          </cell>
          <cell r="R10028" t="str">
            <v>O.K.</v>
          </cell>
          <cell r="S10028" t="str">
            <v>CONCILIADA</v>
          </cell>
          <cell r="T10028">
            <v>41635</v>
          </cell>
          <cell r="U10028">
            <v>4</v>
          </cell>
          <cell r="V10028" t="str">
            <v>DE 04 A 07 DÍAS</v>
          </cell>
        </row>
        <row r="10029">
          <cell r="Q10029" t="str">
            <v>BANORTE4163571001335717187</v>
          </cell>
          <cell r="R10029" t="str">
            <v>O.K.</v>
          </cell>
          <cell r="S10029" t="str">
            <v>CONCILIADA</v>
          </cell>
          <cell r="T10029">
            <v>41635</v>
          </cell>
          <cell r="U10029">
            <v>4</v>
          </cell>
          <cell r="V10029" t="str">
            <v>DE 04 A 07 DÍAS</v>
          </cell>
        </row>
        <row r="10030">
          <cell r="Q10030" t="str">
            <v>BANORTE4163571001335723075</v>
          </cell>
          <cell r="R10030" t="str">
            <v>O.K.</v>
          </cell>
          <cell r="S10030" t="str">
            <v>CONCILIADA</v>
          </cell>
          <cell r="T10030">
            <v>41635</v>
          </cell>
          <cell r="U10030">
            <v>4</v>
          </cell>
          <cell r="V10030" t="str">
            <v>DE 04 A 07 DÍAS</v>
          </cell>
        </row>
        <row r="10031">
          <cell r="Q10031" t="str">
            <v>BANORTE4163571001335705349</v>
          </cell>
          <cell r="R10031" t="str">
            <v>O.K.</v>
          </cell>
          <cell r="S10031" t="str">
            <v>CONCILIADA</v>
          </cell>
          <cell r="T10031">
            <v>41635</v>
          </cell>
          <cell r="U10031">
            <v>4</v>
          </cell>
          <cell r="V10031" t="str">
            <v>DE 04 A 07 DÍAS</v>
          </cell>
        </row>
        <row r="10032">
          <cell r="Q10032" t="str">
            <v>BANORTE4163571001335752605</v>
          </cell>
          <cell r="R10032" t="str">
            <v>O.K.</v>
          </cell>
          <cell r="S10032" t="str">
            <v>COMPENSADA</v>
          </cell>
          <cell r="T10032">
            <v>41639</v>
          </cell>
          <cell r="U10032">
            <v>4</v>
          </cell>
          <cell r="V10032" t="str">
            <v>DE 04 A 07 DÍAS</v>
          </cell>
        </row>
        <row r="10033">
          <cell r="Q10033" t="str">
            <v>BANORTE4163571001335789104</v>
          </cell>
          <cell r="R10033" t="str">
            <v>O.K.</v>
          </cell>
          <cell r="S10033" t="str">
            <v>CONCILIADA</v>
          </cell>
          <cell r="T10033">
            <v>41635</v>
          </cell>
          <cell r="U10033">
            <v>4</v>
          </cell>
          <cell r="V10033" t="str">
            <v>DE 04 A 07 DÍAS</v>
          </cell>
        </row>
        <row r="10034">
          <cell r="Q10034" t="str">
            <v>BANORTE4163571001335783408</v>
          </cell>
          <cell r="R10034" t="str">
            <v>O.K.</v>
          </cell>
          <cell r="S10034" t="str">
            <v>CONCILIADA</v>
          </cell>
          <cell r="T10034">
            <v>41635</v>
          </cell>
          <cell r="U10034">
            <v>4</v>
          </cell>
          <cell r="V10034" t="str">
            <v>DE 04 A 07 DÍAS</v>
          </cell>
        </row>
        <row r="10035">
          <cell r="Q10035" t="str">
            <v>BANORTE4163571001335727954</v>
          </cell>
          <cell r="R10035" t="str">
            <v>O.K.</v>
          </cell>
          <cell r="S10035" t="str">
            <v>CONCILIADA</v>
          </cell>
          <cell r="T10035">
            <v>41635</v>
          </cell>
          <cell r="U10035">
            <v>4</v>
          </cell>
          <cell r="V10035" t="str">
            <v>DE 04 A 07 DÍAS</v>
          </cell>
        </row>
        <row r="10036">
          <cell r="Q10036" t="str">
            <v>BANORTE4163571001335744309</v>
          </cell>
          <cell r="R10036" t="str">
            <v>O.K.</v>
          </cell>
          <cell r="S10036" t="str">
            <v>CONCILIADA</v>
          </cell>
          <cell r="T10036">
            <v>41635</v>
          </cell>
          <cell r="U10036">
            <v>4</v>
          </cell>
          <cell r="V10036" t="str">
            <v>DE 04 A 07 DÍAS</v>
          </cell>
        </row>
        <row r="10037">
          <cell r="Q10037" t="str">
            <v>BANORTE4163571001335763521</v>
          </cell>
          <cell r="R10037" t="str">
            <v>O.K.</v>
          </cell>
          <cell r="S10037" t="str">
            <v>CONCILIADA</v>
          </cell>
          <cell r="T10037">
            <v>41635</v>
          </cell>
          <cell r="U10037">
            <v>4</v>
          </cell>
          <cell r="V10037" t="str">
            <v>DE 04 A 07 DÍAS</v>
          </cell>
        </row>
        <row r="10038">
          <cell r="Q10038" t="str">
            <v>BANORTE4163571001335743004</v>
          </cell>
          <cell r="R10038" t="str">
            <v>O.K.</v>
          </cell>
          <cell r="S10038" t="str">
            <v>CONCILIADA</v>
          </cell>
          <cell r="T10038">
            <v>41635</v>
          </cell>
          <cell r="U10038">
            <v>4</v>
          </cell>
          <cell r="V10038" t="str">
            <v>DE 04 A 07 DÍAS</v>
          </cell>
        </row>
        <row r="10039">
          <cell r="Q10039" t="str">
            <v>BANORTE4163571001335719993</v>
          </cell>
          <cell r="R10039" t="str">
            <v>CONCILIACION</v>
          </cell>
          <cell r="S10039" t="str">
            <v xml:space="preserve"> </v>
          </cell>
          <cell r="T10039" t="str">
            <v xml:space="preserve"> </v>
          </cell>
          <cell r="U10039">
            <v>4</v>
          </cell>
          <cell r="V10039" t="str">
            <v>DE 04 A 07 DÍAS</v>
          </cell>
        </row>
        <row r="10040">
          <cell r="Q10040" t="str">
            <v>BANORTE4163571001335769160</v>
          </cell>
          <cell r="R10040" t="str">
            <v>O.K.</v>
          </cell>
          <cell r="S10040" t="str">
            <v>CONCILIADA</v>
          </cell>
          <cell r="T10040">
            <v>41635</v>
          </cell>
          <cell r="U10040">
            <v>4</v>
          </cell>
          <cell r="V10040" t="str">
            <v>DE 04 A 07 DÍAS</v>
          </cell>
        </row>
        <row r="10041">
          <cell r="Q10041" t="str">
            <v>BANORTE4163571001335752597</v>
          </cell>
          <cell r="R10041" t="str">
            <v>O.K.</v>
          </cell>
          <cell r="S10041" t="str">
            <v>CONCILIADA</v>
          </cell>
          <cell r="T10041">
            <v>41635</v>
          </cell>
          <cell r="U10041">
            <v>4</v>
          </cell>
          <cell r="V10041" t="str">
            <v>DE 04 A 07 DÍAS</v>
          </cell>
        </row>
        <row r="10042">
          <cell r="Q10042" t="str">
            <v>BANORTE4163571001335719994</v>
          </cell>
          <cell r="R10042" t="str">
            <v>O.K.</v>
          </cell>
          <cell r="S10042" t="str">
            <v>CONCILIADA</v>
          </cell>
          <cell r="T10042">
            <v>41635</v>
          </cell>
          <cell r="U10042">
            <v>4</v>
          </cell>
          <cell r="V10042" t="str">
            <v>DE 04 A 07 DÍAS</v>
          </cell>
        </row>
        <row r="10043">
          <cell r="Q10043" t="str">
            <v>BANORTE4163571001335791748</v>
          </cell>
          <cell r="R10043" t="str">
            <v>O.K.</v>
          </cell>
          <cell r="S10043" t="str">
            <v>CONCILIADA</v>
          </cell>
          <cell r="T10043">
            <v>41635</v>
          </cell>
          <cell r="U10043">
            <v>4</v>
          </cell>
          <cell r="V10043" t="str">
            <v>DE 04 A 07 DÍAS</v>
          </cell>
        </row>
        <row r="10044">
          <cell r="Q10044" t="str">
            <v>BANORTE4163571001335786199</v>
          </cell>
          <cell r="R10044" t="str">
            <v>O.K.</v>
          </cell>
          <cell r="S10044" t="str">
            <v>CONCILIADA</v>
          </cell>
          <cell r="T10044">
            <v>41635</v>
          </cell>
          <cell r="U10044">
            <v>4</v>
          </cell>
          <cell r="V10044" t="str">
            <v>DE 04 A 07 DÍAS</v>
          </cell>
        </row>
        <row r="10045">
          <cell r="Q10045" t="str">
            <v>BANORTE4163571001335777360</v>
          </cell>
          <cell r="R10045" t="str">
            <v>O.K.</v>
          </cell>
          <cell r="S10045" t="str">
            <v>CONCILIADA</v>
          </cell>
          <cell r="T10045">
            <v>41635</v>
          </cell>
          <cell r="U10045">
            <v>4</v>
          </cell>
          <cell r="V10045" t="str">
            <v>DE 04 A 07 DÍAS</v>
          </cell>
        </row>
        <row r="10046">
          <cell r="Q10046" t="str">
            <v>BANORTE4163571001335770795</v>
          </cell>
          <cell r="R10046" t="str">
            <v>O.K.</v>
          </cell>
          <cell r="S10046" t="str">
            <v>CONCILIADA</v>
          </cell>
          <cell r="T10046">
            <v>41635</v>
          </cell>
          <cell r="U10046">
            <v>4</v>
          </cell>
          <cell r="V10046" t="str">
            <v>DE 04 A 07 DÍAS</v>
          </cell>
        </row>
        <row r="10047">
          <cell r="Q10047" t="str">
            <v>BANORTE4163571001335721593</v>
          </cell>
          <cell r="R10047" t="str">
            <v>O.K.</v>
          </cell>
          <cell r="S10047" t="str">
            <v>CONCILIADA</v>
          </cell>
          <cell r="T10047">
            <v>41635</v>
          </cell>
          <cell r="U10047">
            <v>4</v>
          </cell>
          <cell r="V10047" t="str">
            <v>DE 04 A 07 DÍAS</v>
          </cell>
        </row>
        <row r="10048">
          <cell r="Q10048" t="str">
            <v>BANORTE4163571001335751889</v>
          </cell>
          <cell r="R10048" t="str">
            <v>O.K.</v>
          </cell>
          <cell r="S10048" t="str">
            <v>COMPENSADA</v>
          </cell>
          <cell r="T10048">
            <v>41639</v>
          </cell>
          <cell r="U10048">
            <v>4</v>
          </cell>
          <cell r="V10048" t="str">
            <v>DE 04 A 07 DÍAS</v>
          </cell>
        </row>
        <row r="10049">
          <cell r="Q10049" t="str">
            <v>BANORTE4163571001335736463</v>
          </cell>
          <cell r="R10049" t="str">
            <v>O.K.</v>
          </cell>
          <cell r="S10049" t="str">
            <v>CONCILIADA</v>
          </cell>
          <cell r="T10049">
            <v>41635</v>
          </cell>
          <cell r="U10049">
            <v>4</v>
          </cell>
          <cell r="V10049" t="str">
            <v>DE 04 A 07 DÍAS</v>
          </cell>
        </row>
        <row r="10050">
          <cell r="Q10050" t="str">
            <v>BANORTE4163571001335728730</v>
          </cell>
          <cell r="R10050" t="str">
            <v>O.K.</v>
          </cell>
          <cell r="S10050" t="str">
            <v>CONCILIADA</v>
          </cell>
          <cell r="T10050">
            <v>41635</v>
          </cell>
          <cell r="U10050">
            <v>4</v>
          </cell>
          <cell r="V10050" t="str">
            <v>DE 04 A 07 DÍAS</v>
          </cell>
        </row>
        <row r="10051">
          <cell r="Q10051" t="str">
            <v>BANORTE4163571001335742788</v>
          </cell>
          <cell r="R10051" t="str">
            <v>O.K.</v>
          </cell>
          <cell r="S10051" t="str">
            <v>CONCILIADA</v>
          </cell>
          <cell r="T10051">
            <v>41635</v>
          </cell>
          <cell r="U10051">
            <v>4</v>
          </cell>
          <cell r="V10051" t="str">
            <v>DE 04 A 07 DÍAS</v>
          </cell>
        </row>
        <row r="10052">
          <cell r="Q10052" t="str">
            <v>BANCOMER AMEX4163513463835252902</v>
          </cell>
          <cell r="R10052" t="str">
            <v>.O.K.</v>
          </cell>
          <cell r="S10052" t="str">
            <v>meses sin intereses</v>
          </cell>
          <cell r="T10052">
            <v>41639</v>
          </cell>
          <cell r="U10052">
            <v>4</v>
          </cell>
          <cell r="V10052" t="str">
            <v>DE 04 A 07 DÍAS</v>
          </cell>
        </row>
        <row r="10053">
          <cell r="Q10053" t="str">
            <v>BANCOMER AMEX4163513463835214310</v>
          </cell>
          <cell r="R10053" t="str">
            <v>O.K.</v>
          </cell>
          <cell r="S10053" t="str">
            <v>DIF. DE CTVOS.</v>
          </cell>
          <cell r="T10053">
            <v>41635</v>
          </cell>
          <cell r="U10053">
            <v>4</v>
          </cell>
          <cell r="V10053" t="str">
            <v>DE 04 A 07 DÍAS</v>
          </cell>
        </row>
        <row r="10054">
          <cell r="Q10054" t="str">
            <v>BANCOMER AMEX4163513463835219867</v>
          </cell>
          <cell r="R10054" t="str">
            <v>O.K.</v>
          </cell>
          <cell r="S10054" t="str">
            <v>DIF. DE CTVOS.</v>
          </cell>
          <cell r="T10054">
            <v>41635</v>
          </cell>
          <cell r="U10054">
            <v>4</v>
          </cell>
          <cell r="V10054" t="str">
            <v>DE 04 A 07 DÍAS</v>
          </cell>
        </row>
        <row r="10055">
          <cell r="Q10055" t="str">
            <v>BANCOMER AMEX4163513463835206109</v>
          </cell>
          <cell r="R10055" t="str">
            <v>O.K.</v>
          </cell>
          <cell r="S10055" t="str">
            <v>DIF. DE CTVOS.</v>
          </cell>
          <cell r="T10055">
            <v>41635</v>
          </cell>
          <cell r="U10055">
            <v>4</v>
          </cell>
          <cell r="V10055" t="str">
            <v>DE 04 A 07 DÍAS</v>
          </cell>
        </row>
        <row r="10056">
          <cell r="Q10056" t="str">
            <v>BANCOMER AMEX4163513463835228280</v>
          </cell>
          <cell r="R10056" t="str">
            <v>O.K.</v>
          </cell>
          <cell r="S10056" t="str">
            <v>DIF. DE CTVOS.</v>
          </cell>
          <cell r="T10056">
            <v>41635</v>
          </cell>
          <cell r="U10056">
            <v>4</v>
          </cell>
          <cell r="V10056" t="str">
            <v>DE 04 A 07 DÍAS</v>
          </cell>
        </row>
        <row r="10057">
          <cell r="Q10057" t="str">
            <v>BANCOMER AMEX4163513463835231615</v>
          </cell>
          <cell r="R10057" t="str">
            <v>O.K.</v>
          </cell>
          <cell r="S10057" t="str">
            <v>DIF. DE CTVOS.</v>
          </cell>
          <cell r="T10057">
            <v>41635</v>
          </cell>
          <cell r="U10057">
            <v>4</v>
          </cell>
          <cell r="V10057" t="str">
            <v>DE 04 A 07 DÍAS</v>
          </cell>
        </row>
        <row r="10058">
          <cell r="Q10058" t="str">
            <v>BANCOMER AMEX4163513463835253612</v>
          </cell>
          <cell r="R10058" t="str">
            <v>O.K.</v>
          </cell>
          <cell r="S10058" t="str">
            <v>DIF. DE CTVOS.</v>
          </cell>
          <cell r="T10058">
            <v>41635</v>
          </cell>
          <cell r="U10058">
            <v>4</v>
          </cell>
          <cell r="V10058" t="str">
            <v>DE 04 A 07 DÍAS</v>
          </cell>
        </row>
        <row r="10059">
          <cell r="Q10059" t="str">
            <v>BANCOMER AMEX4163513463835244598</v>
          </cell>
          <cell r="R10059" t="str">
            <v>O.K.</v>
          </cell>
          <cell r="S10059" t="str">
            <v>DIF. DE CTVOS.</v>
          </cell>
          <cell r="T10059">
            <v>41635</v>
          </cell>
          <cell r="U10059">
            <v>4</v>
          </cell>
          <cell r="V10059" t="str">
            <v>DE 04 A 07 DÍAS</v>
          </cell>
        </row>
        <row r="10060">
          <cell r="Q10060" t="str">
            <v>BANCOMER AMEX4163513463835206107</v>
          </cell>
          <cell r="R10060" t="str">
            <v>O.K.</v>
          </cell>
          <cell r="S10060" t="str">
            <v>DIF. DE CTVOS.</v>
          </cell>
          <cell r="T10060">
            <v>41635</v>
          </cell>
          <cell r="U10060">
            <v>4</v>
          </cell>
          <cell r="V10060" t="str">
            <v>DE 04 A 07 DÍAS</v>
          </cell>
        </row>
        <row r="10061">
          <cell r="Q10061" t="str">
            <v>BANCOMER AMEX4163513463835206108</v>
          </cell>
          <cell r="R10061" t="str">
            <v>O.K.</v>
          </cell>
          <cell r="S10061" t="str">
            <v>DIF. DE CTVOS.</v>
          </cell>
          <cell r="T10061">
            <v>41635</v>
          </cell>
          <cell r="U10061">
            <v>4</v>
          </cell>
          <cell r="V10061" t="str">
            <v>DE 04 A 07 DÍAS</v>
          </cell>
        </row>
        <row r="10062">
          <cell r="Q10062" t="str">
            <v>BANCOMER AMEX4163513463835207620</v>
          </cell>
          <cell r="R10062" t="str">
            <v>O.K.</v>
          </cell>
          <cell r="S10062" t="str">
            <v>DIF. DE CTVOS.</v>
          </cell>
          <cell r="T10062">
            <v>41635</v>
          </cell>
          <cell r="U10062">
            <v>4</v>
          </cell>
          <cell r="V10062" t="str">
            <v>DE 04 A 07 DÍAS</v>
          </cell>
        </row>
        <row r="10063">
          <cell r="Q10063" t="str">
            <v>BANCOMER AMEX4163513463835215063</v>
          </cell>
          <cell r="R10063" t="str">
            <v>O.K.</v>
          </cell>
          <cell r="S10063" t="str">
            <v>DIF. DE CTVOS.</v>
          </cell>
          <cell r="T10063">
            <v>41635</v>
          </cell>
          <cell r="U10063">
            <v>4</v>
          </cell>
          <cell r="V10063" t="str">
            <v>DE 04 A 07 DÍAS</v>
          </cell>
        </row>
        <row r="10064">
          <cell r="Q10064" t="str">
            <v>BANCOMER AMEX4163513463835231818</v>
          </cell>
          <cell r="R10064" t="str">
            <v>.O.K.</v>
          </cell>
          <cell r="S10064" t="str">
            <v>meses sin intereses</v>
          </cell>
          <cell r="T10064">
            <v>41639</v>
          </cell>
          <cell r="U10064">
            <v>4</v>
          </cell>
          <cell r="V10064" t="str">
            <v>DE 04 A 07 DÍAS</v>
          </cell>
        </row>
        <row r="10065">
          <cell r="Q10065" t="str">
            <v>BANCOMER AMEX4163513463835238417</v>
          </cell>
          <cell r="R10065" t="str">
            <v>O.K.</v>
          </cell>
          <cell r="S10065" t="str">
            <v>DIF. DE CTVOS.</v>
          </cell>
          <cell r="T10065">
            <v>41635</v>
          </cell>
          <cell r="U10065">
            <v>4</v>
          </cell>
          <cell r="V10065" t="str">
            <v>DE 04 A 07 DÍAS</v>
          </cell>
        </row>
        <row r="10066">
          <cell r="Q10066" t="str">
            <v>BANCOMER AMEX4163513463835200473</v>
          </cell>
          <cell r="R10066" t="str">
            <v>O.K.</v>
          </cell>
          <cell r="S10066" t="str">
            <v>DIF. DE CTVOS.</v>
          </cell>
          <cell r="T10066">
            <v>41635</v>
          </cell>
          <cell r="U10066">
            <v>4</v>
          </cell>
          <cell r="V10066" t="str">
            <v>DE 04 A 07 DÍAS</v>
          </cell>
        </row>
        <row r="10067">
          <cell r="Q10067" t="str">
            <v>BANCOMER AMEX4163513463835238751</v>
          </cell>
          <cell r="R10067" t="str">
            <v>O.K.</v>
          </cell>
          <cell r="S10067" t="str">
            <v>DIF. DE CTVOS.</v>
          </cell>
          <cell r="T10067">
            <v>41635</v>
          </cell>
          <cell r="U10067">
            <v>4</v>
          </cell>
          <cell r="V10067" t="str">
            <v>DE 04 A 07 DÍAS</v>
          </cell>
        </row>
        <row r="10068">
          <cell r="Q10068" t="str">
            <v>BANCOMER AMEX4163513463835217801</v>
          </cell>
          <cell r="R10068" t="str">
            <v>O.K.</v>
          </cell>
          <cell r="S10068" t="str">
            <v>DIF. DE CTVOS.</v>
          </cell>
          <cell r="T10068">
            <v>41635</v>
          </cell>
          <cell r="U10068">
            <v>4</v>
          </cell>
          <cell r="V10068" t="str">
            <v>DE 04 A 07 DÍAS</v>
          </cell>
        </row>
        <row r="10069">
          <cell r="Q10069" t="str">
            <v>BANCOMER AMEX4163513463835238420</v>
          </cell>
          <cell r="R10069" t="str">
            <v>O.K.</v>
          </cell>
          <cell r="S10069" t="str">
            <v>DIF. DE CTVOS.</v>
          </cell>
          <cell r="T10069">
            <v>41635</v>
          </cell>
          <cell r="U10069">
            <v>4</v>
          </cell>
          <cell r="V10069" t="str">
            <v>DE 04 A 07 DÍAS</v>
          </cell>
        </row>
        <row r="10070">
          <cell r="Q10070" t="str">
            <v>BANCOMER AMEX4163513463835226023</v>
          </cell>
          <cell r="R10070" t="str">
            <v>O.K.</v>
          </cell>
          <cell r="S10070" t="str">
            <v>DIF. DE CTVOS.</v>
          </cell>
          <cell r="T10070">
            <v>41635</v>
          </cell>
          <cell r="U10070">
            <v>4</v>
          </cell>
          <cell r="V10070" t="str">
            <v>DE 04 A 07 DÍAS</v>
          </cell>
        </row>
        <row r="10071">
          <cell r="Q10071" t="str">
            <v>BANCOMER AMEX4163513463835200437</v>
          </cell>
          <cell r="R10071" t="str">
            <v>CONCILIACION</v>
          </cell>
          <cell r="S10071" t="str">
            <v>MESES SIN INTERESES $ 1,899.00 ****371 001 SIN ACELERAMIENTO</v>
          </cell>
          <cell r="T10071" t="str">
            <v xml:space="preserve"> </v>
          </cell>
          <cell r="U10071">
            <v>4</v>
          </cell>
          <cell r="V10071" t="str">
            <v>DE 04 A 07 DÍAS</v>
          </cell>
        </row>
        <row r="10072">
          <cell r="Q10072" t="str">
            <v>BANCOMER AMEX4163513463835252898</v>
          </cell>
          <cell r="R10072" t="str">
            <v>O.K.</v>
          </cell>
          <cell r="S10072" t="str">
            <v>DIF. DE CTVOS.</v>
          </cell>
          <cell r="T10072">
            <v>41635</v>
          </cell>
          <cell r="U10072">
            <v>4</v>
          </cell>
          <cell r="V10072" t="str">
            <v>DE 04 A 07 DÍAS</v>
          </cell>
        </row>
        <row r="10073">
          <cell r="Q10073" t="str">
            <v>BANCOMER AMEX4163513463835252905</v>
          </cell>
          <cell r="R10073" t="str">
            <v>O.K.</v>
          </cell>
          <cell r="S10073" t="str">
            <v>DIF. DE CTVOS.</v>
          </cell>
          <cell r="T10073">
            <v>41635</v>
          </cell>
          <cell r="U10073">
            <v>4</v>
          </cell>
          <cell r="V10073" t="str">
            <v>DE 04 A 07 DÍAS</v>
          </cell>
        </row>
        <row r="10074">
          <cell r="Q10074" t="str">
            <v>BANCOMER AMEX4163513463835215065</v>
          </cell>
          <cell r="R10074" t="str">
            <v>O.K.</v>
          </cell>
          <cell r="S10074" t="str">
            <v>DIF. DE CTVOS.</v>
          </cell>
          <cell r="T10074">
            <v>41635</v>
          </cell>
          <cell r="U10074">
            <v>4</v>
          </cell>
          <cell r="V10074" t="str">
            <v>DE 04 A 07 DÍAS</v>
          </cell>
        </row>
        <row r="10075">
          <cell r="Q10075" t="str">
            <v>BANCOMER AMEX4163513463835207619</v>
          </cell>
          <cell r="R10075" t="str">
            <v>O.K.</v>
          </cell>
          <cell r="S10075" t="str">
            <v>DIF. DE CTVOS.</v>
          </cell>
          <cell r="T10075">
            <v>41635</v>
          </cell>
          <cell r="U10075">
            <v>4</v>
          </cell>
          <cell r="V10075" t="str">
            <v>DE 04 A 07 DÍAS</v>
          </cell>
        </row>
        <row r="10076">
          <cell r="Q10076" t="str">
            <v>BANCOMER AMEX4163513463835254172</v>
          </cell>
          <cell r="R10076" t="str">
            <v>O.K.</v>
          </cell>
          <cell r="S10076" t="str">
            <v>DIF. DE CTVOS.</v>
          </cell>
          <cell r="T10076">
            <v>41635</v>
          </cell>
          <cell r="U10076">
            <v>4</v>
          </cell>
          <cell r="V10076" t="str">
            <v>DE 04 A 07 DÍAS</v>
          </cell>
        </row>
        <row r="10077">
          <cell r="Q10077" t="str">
            <v>BANCOMER AMEX4163513463835217359</v>
          </cell>
          <cell r="R10077" t="str">
            <v>O.K.</v>
          </cell>
          <cell r="S10077" t="str">
            <v>DIF. DE CTVOS.</v>
          </cell>
          <cell r="T10077">
            <v>41635</v>
          </cell>
          <cell r="U10077">
            <v>4</v>
          </cell>
          <cell r="V10077" t="str">
            <v>DE 04 A 07 DÍAS</v>
          </cell>
        </row>
        <row r="10078">
          <cell r="Q10078" t="str">
            <v>BANCOMER AMEX4163513463835231791</v>
          </cell>
          <cell r="R10078" t="str">
            <v>O.K.</v>
          </cell>
          <cell r="S10078" t="str">
            <v>DIF. DE CTVOS.</v>
          </cell>
          <cell r="T10078">
            <v>41635</v>
          </cell>
          <cell r="U10078">
            <v>4</v>
          </cell>
          <cell r="V10078" t="str">
            <v>DE 04 A 07 DÍAS</v>
          </cell>
        </row>
        <row r="10079">
          <cell r="Q10079" t="str">
            <v>BANCOMER AMEX4163513463835258060</v>
          </cell>
          <cell r="R10079" t="str">
            <v>O.K.</v>
          </cell>
          <cell r="S10079" t="str">
            <v>DIF. DE CTVOS.</v>
          </cell>
          <cell r="T10079">
            <v>41635</v>
          </cell>
          <cell r="U10079">
            <v>4</v>
          </cell>
          <cell r="V10079" t="str">
            <v>DE 04 A 07 DÍAS</v>
          </cell>
        </row>
        <row r="10080">
          <cell r="Q10080" t="str">
            <v>BANCOMER AMEX4163513463835246433</v>
          </cell>
          <cell r="R10080" t="str">
            <v>O.K.</v>
          </cell>
          <cell r="S10080" t="str">
            <v>DIF. DE CTVOS.</v>
          </cell>
          <cell r="T10080">
            <v>41635</v>
          </cell>
          <cell r="U10080">
            <v>4</v>
          </cell>
          <cell r="V10080" t="str">
            <v>DE 04 A 07 DÍAS</v>
          </cell>
        </row>
        <row r="10081">
          <cell r="Q10081" t="str">
            <v>BANCOMER AMEX4163513463835206111</v>
          </cell>
          <cell r="R10081" t="str">
            <v>O.K.</v>
          </cell>
          <cell r="S10081" t="str">
            <v>DIF. DE CTVOS.</v>
          </cell>
          <cell r="T10081">
            <v>41635</v>
          </cell>
          <cell r="U10081">
            <v>4</v>
          </cell>
          <cell r="V10081" t="str">
            <v>DE 04 A 07 DÍAS</v>
          </cell>
        </row>
        <row r="10082">
          <cell r="Q10082" t="str">
            <v>BANCOMER AMEX4163513463835211232</v>
          </cell>
          <cell r="R10082" t="str">
            <v>O.K.</v>
          </cell>
          <cell r="S10082" t="str">
            <v>DIF. DE CTVOS.</v>
          </cell>
          <cell r="T10082">
            <v>41635</v>
          </cell>
          <cell r="U10082">
            <v>4</v>
          </cell>
          <cell r="V10082" t="str">
            <v>DE 04 A 07 DÍAS</v>
          </cell>
        </row>
        <row r="10083">
          <cell r="Q10083" t="str">
            <v>BANCOMER AMEX4163513463835206113</v>
          </cell>
          <cell r="R10083" t="str">
            <v>O.K.</v>
          </cell>
          <cell r="S10083" t="str">
            <v>DIF. DE CTVOS.</v>
          </cell>
          <cell r="T10083">
            <v>41635</v>
          </cell>
          <cell r="U10083">
            <v>4</v>
          </cell>
          <cell r="V10083" t="str">
            <v>DE 04 A 07 DÍAS</v>
          </cell>
        </row>
        <row r="10084">
          <cell r="Q10084" t="str">
            <v>BANCOMER AMEX4163513463835226805</v>
          </cell>
          <cell r="R10084" t="str">
            <v>O.K.</v>
          </cell>
          <cell r="S10084" t="str">
            <v>DIF. DE CTVOS.</v>
          </cell>
          <cell r="T10084">
            <v>41635</v>
          </cell>
          <cell r="U10084">
            <v>4</v>
          </cell>
          <cell r="V10084" t="str">
            <v>DE 04 A 07 DÍAS</v>
          </cell>
        </row>
        <row r="10085">
          <cell r="Q10085" t="str">
            <v>BANCOMER AMEX4163513463835253665</v>
          </cell>
          <cell r="R10085" t="str">
            <v>O.K.</v>
          </cell>
          <cell r="S10085" t="str">
            <v>DIF. DE CTVOS.</v>
          </cell>
          <cell r="T10085">
            <v>41635</v>
          </cell>
          <cell r="U10085">
            <v>4</v>
          </cell>
          <cell r="V10085" t="str">
            <v>DE 04 A 07 DÍAS</v>
          </cell>
        </row>
        <row r="10086">
          <cell r="Q10086" t="str">
            <v>BANCOMER AMEX4163513463835247220</v>
          </cell>
          <cell r="R10086" t="str">
            <v>O.K.</v>
          </cell>
          <cell r="S10086" t="str">
            <v>DIF. DE CTVOS.</v>
          </cell>
          <cell r="T10086">
            <v>41635</v>
          </cell>
          <cell r="U10086">
            <v>4</v>
          </cell>
          <cell r="V10086" t="str">
            <v>DE 04 A 07 DÍAS</v>
          </cell>
        </row>
        <row r="10087">
          <cell r="Q10087" t="str">
            <v>BANCOMER AMEX4163513463835247222</v>
          </cell>
          <cell r="R10087" t="str">
            <v>O.K.</v>
          </cell>
          <cell r="S10087" t="str">
            <v>COMPENSADA</v>
          </cell>
          <cell r="T10087">
            <v>41639</v>
          </cell>
          <cell r="U10087">
            <v>4</v>
          </cell>
          <cell r="V10087" t="str">
            <v>DE 04 A 07 DÍAS</v>
          </cell>
        </row>
        <row r="10088">
          <cell r="Q10088" t="str">
            <v>BANCOMER AMEX4163513463835252959</v>
          </cell>
          <cell r="R10088" t="str">
            <v>O.K.</v>
          </cell>
          <cell r="S10088" t="str">
            <v>DIF. DE CTVOS.</v>
          </cell>
          <cell r="T10088">
            <v>41635</v>
          </cell>
          <cell r="U10088">
            <v>4</v>
          </cell>
          <cell r="V10088" t="str">
            <v>DE 04 A 07 DÍAS</v>
          </cell>
        </row>
        <row r="10089">
          <cell r="Q10089" t="str">
            <v>BANCOMER AMEX4163513463835253670</v>
          </cell>
          <cell r="R10089" t="str">
            <v>O.K.</v>
          </cell>
          <cell r="S10089" t="str">
            <v>DIF. DE CTVOS.</v>
          </cell>
          <cell r="T10089">
            <v>41635</v>
          </cell>
          <cell r="U10089">
            <v>4</v>
          </cell>
          <cell r="V10089" t="str">
            <v>DE 04 A 07 DÍAS</v>
          </cell>
        </row>
        <row r="10090">
          <cell r="Q10090" t="str">
            <v>BANCOMER AMEX4163513463835247875</v>
          </cell>
          <cell r="R10090" t="str">
            <v>O.K.</v>
          </cell>
          <cell r="S10090" t="str">
            <v>DIF. DE CTVOS.</v>
          </cell>
          <cell r="T10090">
            <v>41635</v>
          </cell>
          <cell r="U10090">
            <v>4</v>
          </cell>
          <cell r="V10090" t="str">
            <v>DE 04 A 07 DÍAS</v>
          </cell>
        </row>
        <row r="10091">
          <cell r="Q10091" t="str">
            <v>BANCOMER AMEX4163513463835205986</v>
          </cell>
          <cell r="R10091" t="str">
            <v>O.K.</v>
          </cell>
          <cell r="S10091" t="str">
            <v>DIF. DE CTVOS.</v>
          </cell>
          <cell r="T10091">
            <v>41635</v>
          </cell>
          <cell r="U10091">
            <v>4</v>
          </cell>
          <cell r="V10091" t="str">
            <v>DE 04 A 07 DÍAS</v>
          </cell>
        </row>
        <row r="10092">
          <cell r="Q10092" t="str">
            <v>BANCOMER AMEX4163513463835239532</v>
          </cell>
          <cell r="R10092" t="str">
            <v>O.K.</v>
          </cell>
          <cell r="S10092" t="str">
            <v>DIF. DE CTVOS.</v>
          </cell>
          <cell r="T10092">
            <v>41635</v>
          </cell>
          <cell r="U10092">
            <v>4</v>
          </cell>
          <cell r="V10092" t="str">
            <v>DE 04 A 07 DÍAS</v>
          </cell>
        </row>
        <row r="10093">
          <cell r="Q10093" t="str">
            <v>BANCOMER AMEX4163513463835217487</v>
          </cell>
          <cell r="R10093" t="str">
            <v>O.K.</v>
          </cell>
          <cell r="S10093" t="str">
            <v>DIF. DE CTVOS.</v>
          </cell>
          <cell r="T10093">
            <v>41635</v>
          </cell>
          <cell r="U10093">
            <v>4</v>
          </cell>
          <cell r="V10093" t="str">
            <v>DE 04 A 07 DÍAS</v>
          </cell>
        </row>
        <row r="10094">
          <cell r="Q10094" t="str">
            <v>BANCOMER AMEX4163513463835202680</v>
          </cell>
          <cell r="R10094" t="str">
            <v>O.K.</v>
          </cell>
          <cell r="S10094" t="str">
            <v>DIF. DE CTVOS.</v>
          </cell>
          <cell r="T10094">
            <v>41635</v>
          </cell>
          <cell r="U10094">
            <v>4</v>
          </cell>
          <cell r="V10094" t="str">
            <v>DE 04 A 07 DÍAS</v>
          </cell>
        </row>
        <row r="10095">
          <cell r="Q10095" t="str">
            <v>BANCOMER AMEX4163513463835238552</v>
          </cell>
          <cell r="R10095" t="str">
            <v>O.K.</v>
          </cell>
          <cell r="S10095" t="str">
            <v>DIF. DE CTVOS.</v>
          </cell>
          <cell r="T10095">
            <v>41635</v>
          </cell>
          <cell r="U10095">
            <v>4</v>
          </cell>
          <cell r="V10095" t="str">
            <v>DE 04 A 07 DÍAS</v>
          </cell>
        </row>
        <row r="10096">
          <cell r="Q10096" t="str">
            <v>BANCOMER AMEX4163513463835257987</v>
          </cell>
          <cell r="R10096" t="str">
            <v>O.K.</v>
          </cell>
          <cell r="S10096" t="str">
            <v>DIF. DE CTVOS.</v>
          </cell>
          <cell r="T10096">
            <v>41635</v>
          </cell>
          <cell r="U10096">
            <v>4</v>
          </cell>
          <cell r="V10096" t="str">
            <v>DE 04 A 07 DÍAS</v>
          </cell>
        </row>
        <row r="10097">
          <cell r="Q10097" t="str">
            <v>BANCOMER AMEX4163513463835206105</v>
          </cell>
          <cell r="R10097" t="str">
            <v>.O.K.</v>
          </cell>
          <cell r="S10097" t="str">
            <v>meses sin intereses Y CONTRACARGO ( $ 1,185.09 )</v>
          </cell>
          <cell r="T10097">
            <v>41639</v>
          </cell>
          <cell r="U10097">
            <v>4</v>
          </cell>
          <cell r="V10097" t="str">
            <v>DE 04 A 07 DÍAS</v>
          </cell>
        </row>
        <row r="10098">
          <cell r="Q10098" t="str">
            <v>BANCOMER AMEX4163513463835254178</v>
          </cell>
          <cell r="R10098" t="str">
            <v>O.K.</v>
          </cell>
          <cell r="S10098" t="str">
            <v>DIF. DE CTVOS.</v>
          </cell>
          <cell r="T10098">
            <v>41635</v>
          </cell>
          <cell r="U10098">
            <v>4</v>
          </cell>
          <cell r="V10098" t="str">
            <v>DE 04 A 07 DÍAS</v>
          </cell>
        </row>
        <row r="10099">
          <cell r="Q10099" t="str">
            <v>BANCOMER AMEX4163513463835231612</v>
          </cell>
          <cell r="R10099" t="str">
            <v>O.K.</v>
          </cell>
          <cell r="S10099" t="str">
            <v>DIF. DE CTVOS.</v>
          </cell>
          <cell r="T10099">
            <v>41635</v>
          </cell>
          <cell r="U10099">
            <v>4</v>
          </cell>
          <cell r="V10099" t="str">
            <v>DE 04 A 07 DÍAS</v>
          </cell>
        </row>
        <row r="10100">
          <cell r="Q10100" t="str">
            <v>BANCOMER AMEX4163513463835215064</v>
          </cell>
          <cell r="R10100" t="str">
            <v>O.K.</v>
          </cell>
          <cell r="S10100" t="str">
            <v>DIF. DE CTVOS.</v>
          </cell>
          <cell r="T10100">
            <v>41635</v>
          </cell>
          <cell r="U10100">
            <v>4</v>
          </cell>
          <cell r="V10100" t="str">
            <v>DE 04 A 07 DÍAS</v>
          </cell>
        </row>
        <row r="10101">
          <cell r="Q10101" t="str">
            <v>BANCOMER AMEX4163513463835231821</v>
          </cell>
          <cell r="R10101" t="str">
            <v>O.K.</v>
          </cell>
          <cell r="S10101" t="str">
            <v>DIF. DE CTVOS.</v>
          </cell>
          <cell r="T10101">
            <v>41635</v>
          </cell>
          <cell r="U10101">
            <v>4</v>
          </cell>
          <cell r="V10101" t="str">
            <v>DE 04 A 07 DÍAS</v>
          </cell>
        </row>
        <row r="10102">
          <cell r="Q10102" t="str">
            <v>BANCOMER AMEX4163513463835238551</v>
          </cell>
          <cell r="R10102" t="str">
            <v>O.K.</v>
          </cell>
          <cell r="S10102" t="str">
            <v>DIF. DE CTVOS.</v>
          </cell>
          <cell r="T10102">
            <v>41635</v>
          </cell>
          <cell r="U10102">
            <v>4</v>
          </cell>
          <cell r="V10102" t="str">
            <v>DE 04 A 07 DÍAS</v>
          </cell>
        </row>
        <row r="10103">
          <cell r="Q10103" t="str">
            <v>BANCOMER AMEX4163513463835262112</v>
          </cell>
          <cell r="R10103" t="str">
            <v>O.K.</v>
          </cell>
          <cell r="S10103" t="str">
            <v>DIF. DE CTVOS.</v>
          </cell>
          <cell r="T10103">
            <v>41635</v>
          </cell>
          <cell r="U10103">
            <v>4</v>
          </cell>
          <cell r="V10103" t="str">
            <v>DE 04 A 07 DÍAS</v>
          </cell>
        </row>
        <row r="10104">
          <cell r="Q10104" t="str">
            <v>BANCOMER AMEX4163513463835268915</v>
          </cell>
          <cell r="R10104" t="str">
            <v>O.K.</v>
          </cell>
          <cell r="S10104" t="str">
            <v>DIF. DE CTVOS.</v>
          </cell>
          <cell r="T10104">
            <v>41635</v>
          </cell>
          <cell r="U10104">
            <v>4</v>
          </cell>
          <cell r="V10104" t="str">
            <v>DE 04 A 07 DÍAS</v>
          </cell>
        </row>
        <row r="10105">
          <cell r="Q10105" t="str">
            <v>BANCOMER AMEX4163513463835250003</v>
          </cell>
          <cell r="R10105" t="str">
            <v>O.K.</v>
          </cell>
          <cell r="S10105" t="str">
            <v>DIF. DE CTVOS.</v>
          </cell>
          <cell r="T10105">
            <v>41635</v>
          </cell>
          <cell r="U10105">
            <v>4</v>
          </cell>
          <cell r="V10105" t="str">
            <v>DE 04 A 07 DÍAS</v>
          </cell>
        </row>
        <row r="10106">
          <cell r="Q10106" t="str">
            <v>BANCOMER AMEX4163513463835294496</v>
          </cell>
          <cell r="R10106" t="str">
            <v>O.K.</v>
          </cell>
          <cell r="S10106" t="str">
            <v>DIF. DE CTVOS.</v>
          </cell>
          <cell r="T10106">
            <v>41635</v>
          </cell>
          <cell r="U10106">
            <v>4</v>
          </cell>
          <cell r="V10106" t="str">
            <v>DE 04 A 07 DÍAS</v>
          </cell>
        </row>
        <row r="10107">
          <cell r="Q10107" t="str">
            <v>BANCOMER AMEX4163513463835224171</v>
          </cell>
          <cell r="R10107" t="str">
            <v>O.K.</v>
          </cell>
          <cell r="S10107" t="str">
            <v>DIF. DE CTVOS.</v>
          </cell>
          <cell r="T10107">
            <v>41635</v>
          </cell>
          <cell r="U10107">
            <v>4</v>
          </cell>
          <cell r="V10107" t="str">
            <v>DE 04 A 07 DÍAS</v>
          </cell>
        </row>
        <row r="10108">
          <cell r="Q10108" t="str">
            <v>BANCOMER AMEX4163513463835258609</v>
          </cell>
          <cell r="R10108" t="str">
            <v>O.K.</v>
          </cell>
          <cell r="S10108" t="str">
            <v>DIF. DE CTVOS.</v>
          </cell>
          <cell r="T10108">
            <v>41635</v>
          </cell>
          <cell r="U10108">
            <v>4</v>
          </cell>
          <cell r="V10108" t="str">
            <v>DE 04 A 07 DÍAS</v>
          </cell>
        </row>
        <row r="10109">
          <cell r="Q10109" t="str">
            <v>BANCOMER AMEX4163513463835245304</v>
          </cell>
          <cell r="R10109" t="str">
            <v>O.K.</v>
          </cell>
          <cell r="S10109" t="str">
            <v>DIF. DE CTVOS.</v>
          </cell>
          <cell r="T10109">
            <v>41635</v>
          </cell>
          <cell r="U10109">
            <v>4</v>
          </cell>
          <cell r="V10109" t="str">
            <v>DE 04 A 07 DÍAS</v>
          </cell>
        </row>
        <row r="10110">
          <cell r="Q10110" t="str">
            <v>BANCOMER AMEX4163513463835247873</v>
          </cell>
          <cell r="R10110" t="str">
            <v>O.K.</v>
          </cell>
          <cell r="S10110" t="str">
            <v>DIF. DE CTVOS.</v>
          </cell>
          <cell r="T10110">
            <v>41635</v>
          </cell>
          <cell r="U10110">
            <v>4</v>
          </cell>
          <cell r="V10110" t="str">
            <v>DE 04 A 07 DÍAS</v>
          </cell>
        </row>
        <row r="10111">
          <cell r="Q10111" t="str">
            <v>BANCOMER AMEX4163513463835215664</v>
          </cell>
          <cell r="R10111" t="str">
            <v>O.K.</v>
          </cell>
          <cell r="S10111" t="str">
            <v>DIF. DE CTVOS.</v>
          </cell>
          <cell r="T10111">
            <v>41635</v>
          </cell>
          <cell r="U10111">
            <v>4</v>
          </cell>
          <cell r="V10111" t="str">
            <v>DE 04 A 07 DÍAS</v>
          </cell>
        </row>
        <row r="10112">
          <cell r="Q10112" t="str">
            <v>BANCOMER AMEX4163513463835219232</v>
          </cell>
          <cell r="R10112" t="str">
            <v>O.K.</v>
          </cell>
          <cell r="S10112" t="str">
            <v>DIF. DE CTVOS.</v>
          </cell>
          <cell r="T10112">
            <v>41635</v>
          </cell>
          <cell r="U10112">
            <v>4</v>
          </cell>
          <cell r="V10112" t="str">
            <v>DE 04 A 07 DÍAS</v>
          </cell>
        </row>
        <row r="10113">
          <cell r="Q10113" t="str">
            <v>BANCOMER AMEX4163513463835206106</v>
          </cell>
          <cell r="R10113" t="str">
            <v>O.K.</v>
          </cell>
          <cell r="S10113" t="str">
            <v>DIF. DE CTVOS.</v>
          </cell>
          <cell r="T10113">
            <v>41635</v>
          </cell>
          <cell r="U10113">
            <v>4</v>
          </cell>
          <cell r="V10113" t="str">
            <v>DE 04 A 07 DÍAS</v>
          </cell>
        </row>
        <row r="10114">
          <cell r="Q10114" t="str">
            <v>BANCOMER AMEX4163513463835203914</v>
          </cell>
          <cell r="R10114" t="str">
            <v>O.K.</v>
          </cell>
          <cell r="S10114" t="str">
            <v>DIF. DE CTVOS.</v>
          </cell>
          <cell r="T10114">
            <v>41635</v>
          </cell>
          <cell r="U10114">
            <v>4</v>
          </cell>
          <cell r="V10114" t="str">
            <v>DE 04 A 07 DÍAS</v>
          </cell>
        </row>
        <row r="10115">
          <cell r="Q10115" t="str">
            <v>BANCOMER AMEX4163513463835238883</v>
          </cell>
          <cell r="R10115" t="str">
            <v>O.K.</v>
          </cell>
          <cell r="S10115" t="str">
            <v>DIF. DE CTVOS.</v>
          </cell>
          <cell r="T10115">
            <v>41635</v>
          </cell>
          <cell r="U10115">
            <v>4</v>
          </cell>
          <cell r="V10115" t="str">
            <v>DE 04 A 07 DÍAS</v>
          </cell>
        </row>
        <row r="10116">
          <cell r="Q10116" t="str">
            <v>BANCOMER AMEX4163513463835206299</v>
          </cell>
          <cell r="R10116" t="str">
            <v>O.K.</v>
          </cell>
          <cell r="S10116" t="str">
            <v>DIF. DE CTVOS.</v>
          </cell>
          <cell r="T10116">
            <v>41635</v>
          </cell>
          <cell r="U10116">
            <v>4</v>
          </cell>
          <cell r="V10116" t="str">
            <v>DE 04 A 07 DÍAS</v>
          </cell>
        </row>
        <row r="10117">
          <cell r="Q10117" t="str">
            <v>BANCOMER AMEX4163513463835266040</v>
          </cell>
          <cell r="R10117" t="str">
            <v>.O.K.</v>
          </cell>
          <cell r="S10117" t="str">
            <v>meses sin intereses</v>
          </cell>
          <cell r="T10117">
            <v>41639</v>
          </cell>
          <cell r="U10117">
            <v>4</v>
          </cell>
          <cell r="V10117" t="str">
            <v>DE 04 A 07 DÍAS</v>
          </cell>
        </row>
        <row r="10118">
          <cell r="Q10118" t="str">
            <v>BANCOMER AMEX4163513463835239604</v>
          </cell>
          <cell r="R10118" t="str">
            <v>O.K.</v>
          </cell>
          <cell r="S10118" t="str">
            <v>DIF. DE CTVOS.</v>
          </cell>
          <cell r="T10118">
            <v>41635</v>
          </cell>
          <cell r="U10118">
            <v>4</v>
          </cell>
          <cell r="V10118" t="str">
            <v>DE 04 A 07 DÍAS</v>
          </cell>
        </row>
        <row r="10119">
          <cell r="Q10119" t="str">
            <v>BANCOMER AMEX4163513463835231731</v>
          </cell>
          <cell r="R10119" t="str">
            <v>O.K.</v>
          </cell>
          <cell r="S10119" t="str">
            <v>DIF. DE CTVOS.</v>
          </cell>
          <cell r="T10119">
            <v>41635</v>
          </cell>
          <cell r="U10119">
            <v>4</v>
          </cell>
          <cell r="V10119" t="str">
            <v>DE 04 A 07 DÍAS</v>
          </cell>
        </row>
        <row r="10120">
          <cell r="Q10120" t="str">
            <v>BANCOMER AMEX4163513463835247877</v>
          </cell>
          <cell r="R10120" t="str">
            <v>O.K.</v>
          </cell>
          <cell r="S10120" t="str">
            <v>DIF. DE CTVOS.</v>
          </cell>
          <cell r="T10120">
            <v>41635</v>
          </cell>
          <cell r="U10120">
            <v>4</v>
          </cell>
          <cell r="V10120" t="str">
            <v>DE 04 A 07 DÍAS</v>
          </cell>
        </row>
        <row r="10121">
          <cell r="Q10121" t="str">
            <v>BANCOMER AMEX4163513463835209700</v>
          </cell>
          <cell r="R10121" t="str">
            <v>O.K.</v>
          </cell>
          <cell r="S10121" t="str">
            <v>DIF. DE CTVOS.</v>
          </cell>
          <cell r="T10121">
            <v>41635</v>
          </cell>
          <cell r="U10121">
            <v>4</v>
          </cell>
          <cell r="V10121" t="str">
            <v>DE 04 A 07 DÍAS</v>
          </cell>
        </row>
        <row r="10122">
          <cell r="Q10122" t="str">
            <v>BANCOMER AMEX4163513463835262489</v>
          </cell>
          <cell r="R10122" t="str">
            <v>.O.K.</v>
          </cell>
          <cell r="S10122" t="str">
            <v>cruce vs VISA BBVA</v>
          </cell>
          <cell r="T10122">
            <v>41635</v>
          </cell>
          <cell r="U10122">
            <v>4</v>
          </cell>
          <cell r="V10122" t="str">
            <v>DE 04 A 07 DÍAS</v>
          </cell>
        </row>
        <row r="10123">
          <cell r="Q10123" t="str">
            <v>BANCOMER AMEX4163513463835200478</v>
          </cell>
          <cell r="R10123" t="str">
            <v>O.K.</v>
          </cell>
          <cell r="S10123" t="str">
            <v>DIF. DE CTVOS.</v>
          </cell>
          <cell r="T10123">
            <v>41635</v>
          </cell>
          <cell r="U10123">
            <v>4</v>
          </cell>
          <cell r="V10123" t="str">
            <v>DE 04 A 07 DÍAS</v>
          </cell>
        </row>
        <row r="10124">
          <cell r="Q10124" t="str">
            <v>BANCOMER AMEX4163513463835253351</v>
          </cell>
          <cell r="R10124" t="str">
            <v>O.K.</v>
          </cell>
          <cell r="S10124" t="str">
            <v>DIF. DE CTVOS.</v>
          </cell>
          <cell r="T10124">
            <v>41635</v>
          </cell>
          <cell r="U10124">
            <v>4</v>
          </cell>
          <cell r="V10124" t="str">
            <v>DE 04 A 07 DÍAS</v>
          </cell>
        </row>
        <row r="10125">
          <cell r="Q10125" t="str">
            <v>BANCOMER AMEX4163513463835282543</v>
          </cell>
          <cell r="R10125" t="str">
            <v>O.K.</v>
          </cell>
          <cell r="S10125" t="str">
            <v>DIF. DE CTVOS.</v>
          </cell>
          <cell r="T10125">
            <v>41635</v>
          </cell>
          <cell r="U10125">
            <v>4</v>
          </cell>
          <cell r="V10125" t="str">
            <v>DE 04 A 07 DÍAS</v>
          </cell>
        </row>
        <row r="10126">
          <cell r="Q10126" t="str">
            <v>BANCOMER AMEX4163513463835254174</v>
          </cell>
          <cell r="R10126" t="str">
            <v>O.K.</v>
          </cell>
          <cell r="S10126" t="str">
            <v>DIF. DE CTVOS.</v>
          </cell>
          <cell r="T10126">
            <v>41635</v>
          </cell>
          <cell r="U10126">
            <v>4</v>
          </cell>
          <cell r="V10126" t="str">
            <v>DE 04 A 07 DÍAS</v>
          </cell>
        </row>
        <row r="10127">
          <cell r="Q10127" t="str">
            <v>BANCOMER AMEX4163513463835240584</v>
          </cell>
          <cell r="R10127" t="str">
            <v>O.K.</v>
          </cell>
          <cell r="S10127" t="str">
            <v>DIF. DE CTVOS.</v>
          </cell>
          <cell r="T10127">
            <v>41635</v>
          </cell>
          <cell r="U10127">
            <v>4</v>
          </cell>
          <cell r="V10127" t="str">
            <v>DE 04 A 07 DÍAS</v>
          </cell>
        </row>
        <row r="10128">
          <cell r="Q10128" t="str">
            <v>BANCOMER AMEX4163513463835250929</v>
          </cell>
          <cell r="R10128" t="str">
            <v>O.K.</v>
          </cell>
          <cell r="S10128" t="str">
            <v>DIF. DE CTVOS.</v>
          </cell>
          <cell r="T10128">
            <v>41635</v>
          </cell>
          <cell r="U10128">
            <v>4</v>
          </cell>
          <cell r="V10128" t="str">
            <v>DE 04 A 07 DÍAS</v>
          </cell>
        </row>
        <row r="10129">
          <cell r="Q10129" t="str">
            <v>BANCOMER AMEX4163513463835252906</v>
          </cell>
          <cell r="R10129" t="str">
            <v>O.K.</v>
          </cell>
          <cell r="S10129" t="str">
            <v>DIF. DE CTVOS.</v>
          </cell>
          <cell r="T10129">
            <v>41635</v>
          </cell>
          <cell r="U10129">
            <v>4</v>
          </cell>
          <cell r="V10129" t="str">
            <v>DE 04 A 07 DÍAS</v>
          </cell>
        </row>
        <row r="10130">
          <cell r="Q10130" t="str">
            <v>BANCOMER AMEX4163513463835219869</v>
          </cell>
          <cell r="R10130" t="str">
            <v>O.K.</v>
          </cell>
          <cell r="S10130" t="str">
            <v>DIF. DE CTVOS.</v>
          </cell>
          <cell r="T10130">
            <v>41635</v>
          </cell>
          <cell r="U10130">
            <v>4</v>
          </cell>
          <cell r="V10130" t="str">
            <v>DE 04 A 07 DÍAS</v>
          </cell>
        </row>
        <row r="10131">
          <cell r="Q10131" t="str">
            <v>BANCOMER AMEX4163513463835231585</v>
          </cell>
          <cell r="R10131" t="str">
            <v>O.K.</v>
          </cell>
          <cell r="S10131" t="str">
            <v>DIF. DE CTVOS.</v>
          </cell>
          <cell r="T10131">
            <v>41635</v>
          </cell>
          <cell r="U10131">
            <v>4</v>
          </cell>
          <cell r="V10131" t="str">
            <v>DE 04 A 07 DÍAS</v>
          </cell>
        </row>
        <row r="10132">
          <cell r="Q10132" t="str">
            <v>BANAMEX4163859712241444405</v>
          </cell>
          <cell r="R10132" t="str">
            <v>O.K.</v>
          </cell>
          <cell r="S10132" t="str">
            <v>CONCILIADA</v>
          </cell>
          <cell r="T10132">
            <v>41639</v>
          </cell>
          <cell r="U10132">
            <v>1</v>
          </cell>
          <cell r="V10132" t="str">
            <v>DE 0 A 03 DÍAS</v>
          </cell>
        </row>
        <row r="10133">
          <cell r="Q10133" t="str">
            <v>BANAMEX4163859712241450683</v>
          </cell>
          <cell r="R10133" t="str">
            <v>O.K.</v>
          </cell>
          <cell r="S10133" t="str">
            <v>CONCILIADA</v>
          </cell>
          <cell r="T10133">
            <v>41639</v>
          </cell>
          <cell r="U10133">
            <v>1</v>
          </cell>
          <cell r="V10133" t="str">
            <v>DE 0 A 03 DÍAS</v>
          </cell>
        </row>
        <row r="10134">
          <cell r="Q10134" t="str">
            <v>BANAMEX4163859712241470236</v>
          </cell>
          <cell r="R10134" t="str">
            <v>O.K.</v>
          </cell>
          <cell r="S10134" t="str">
            <v>CONCILIADA</v>
          </cell>
          <cell r="T10134">
            <v>41639</v>
          </cell>
          <cell r="U10134">
            <v>1</v>
          </cell>
          <cell r="V10134" t="str">
            <v>DE 0 A 03 DÍAS</v>
          </cell>
        </row>
        <row r="10135">
          <cell r="Q10135" t="str">
            <v>BANAMEX4163859712242145704</v>
          </cell>
          <cell r="R10135" t="str">
            <v>O.K.</v>
          </cell>
          <cell r="S10135" t="str">
            <v>COMPENSADA</v>
          </cell>
          <cell r="T10135">
            <v>41639</v>
          </cell>
          <cell r="U10135">
            <v>1</v>
          </cell>
          <cell r="V10135" t="str">
            <v>DE 0 A 03 DÍAS</v>
          </cell>
        </row>
        <row r="10136">
          <cell r="Q10136" t="str">
            <v>BANAMEX4163859712242145704</v>
          </cell>
          <cell r="R10136" t="str">
            <v>O.K.</v>
          </cell>
          <cell r="S10136" t="str">
            <v>COMPENSADA</v>
          </cell>
          <cell r="T10136">
            <v>41639</v>
          </cell>
          <cell r="U10136">
            <v>1</v>
          </cell>
          <cell r="V10136" t="str">
            <v>DE 0 A 03 DÍAS</v>
          </cell>
        </row>
        <row r="10137">
          <cell r="Q10137" t="str">
            <v>BANAMEX4163859712242145704</v>
          </cell>
          <cell r="R10137" t="str">
            <v>O.K.</v>
          </cell>
          <cell r="S10137" t="str">
            <v>COMPENSADA</v>
          </cell>
          <cell r="T10137">
            <v>41639</v>
          </cell>
          <cell r="U10137">
            <v>1</v>
          </cell>
          <cell r="V10137" t="str">
            <v>DE 0 A 03 DÍAS</v>
          </cell>
        </row>
        <row r="10138">
          <cell r="Q10138" t="str">
            <v>BANAMEX4163859712242145704</v>
          </cell>
          <cell r="R10138" t="str">
            <v>O.K.</v>
          </cell>
          <cell r="S10138" t="str">
            <v>COMPENSADA</v>
          </cell>
          <cell r="T10138">
            <v>41639</v>
          </cell>
          <cell r="U10138">
            <v>1</v>
          </cell>
          <cell r="V10138" t="str">
            <v>DE 0 A 03 DÍAS</v>
          </cell>
        </row>
        <row r="10139">
          <cell r="Q10139" t="str">
            <v>BANAMEX4163859712242145704</v>
          </cell>
          <cell r="R10139" t="str">
            <v>O.K.</v>
          </cell>
          <cell r="S10139" t="str">
            <v>COMPENSADA</v>
          </cell>
          <cell r="T10139">
            <v>41639</v>
          </cell>
          <cell r="U10139">
            <v>1</v>
          </cell>
          <cell r="V10139" t="str">
            <v>DE 0 A 03 DÍAS</v>
          </cell>
        </row>
        <row r="10140">
          <cell r="Q10140" t="str">
            <v>BANAMEX4163859712242145704</v>
          </cell>
          <cell r="R10140" t="str">
            <v>O.K.</v>
          </cell>
          <cell r="S10140" t="str">
            <v>COMPENSADA</v>
          </cell>
          <cell r="T10140">
            <v>41639</v>
          </cell>
          <cell r="U10140">
            <v>1</v>
          </cell>
          <cell r="V10140" t="str">
            <v>DE 0 A 03 DÍAS</v>
          </cell>
        </row>
        <row r="10141">
          <cell r="Q10141" t="str">
            <v>BANAMEX4163859712242145704</v>
          </cell>
          <cell r="R10141" t="str">
            <v>O.K.</v>
          </cell>
          <cell r="S10141" t="str">
            <v>COMPENSADA</v>
          </cell>
          <cell r="T10141">
            <v>41639</v>
          </cell>
          <cell r="U10141">
            <v>1</v>
          </cell>
          <cell r="V10141" t="str">
            <v>DE 0 A 03 DÍAS</v>
          </cell>
        </row>
        <row r="10142">
          <cell r="Q10142" t="str">
            <v>BANAMEX4163859712242145738</v>
          </cell>
          <cell r="R10142" t="str">
            <v>O.K.</v>
          </cell>
          <cell r="S10142" t="str">
            <v>COMPENSADA</v>
          </cell>
          <cell r="T10142">
            <v>41639</v>
          </cell>
          <cell r="U10142">
            <v>1</v>
          </cell>
          <cell r="V10142" t="str">
            <v>DE 0 A 03 DÍAS</v>
          </cell>
        </row>
        <row r="10143">
          <cell r="Q10143" t="str">
            <v>BANAMEX4163859712242145738</v>
          </cell>
          <cell r="R10143" t="str">
            <v>O.K.</v>
          </cell>
          <cell r="S10143" t="str">
            <v>COMPENSADA</v>
          </cell>
          <cell r="T10143">
            <v>41639</v>
          </cell>
          <cell r="U10143">
            <v>1</v>
          </cell>
          <cell r="V10143" t="str">
            <v>DE 0 A 03 DÍAS</v>
          </cell>
        </row>
        <row r="10144">
          <cell r="Q10144" t="str">
            <v>BANAMEX4163859712242145738</v>
          </cell>
          <cell r="R10144" t="str">
            <v>O.K.</v>
          </cell>
          <cell r="S10144" t="str">
            <v>COMPENSADA</v>
          </cell>
          <cell r="T10144">
            <v>41639</v>
          </cell>
          <cell r="U10144">
            <v>1</v>
          </cell>
          <cell r="V10144" t="str">
            <v>DE 0 A 03 DÍAS</v>
          </cell>
        </row>
        <row r="10145">
          <cell r="Q10145" t="str">
            <v>BANAMEX4163859712242145738</v>
          </cell>
          <cell r="R10145" t="str">
            <v>O.K.</v>
          </cell>
          <cell r="S10145" t="str">
            <v>COMPENSADA</v>
          </cell>
          <cell r="T10145">
            <v>41639</v>
          </cell>
          <cell r="U10145">
            <v>1</v>
          </cell>
          <cell r="V10145" t="str">
            <v>DE 0 A 03 DÍAS</v>
          </cell>
        </row>
        <row r="10146">
          <cell r="Q10146" t="str">
            <v>BANAMEX4163859712242145738</v>
          </cell>
          <cell r="R10146" t="str">
            <v>O.K.</v>
          </cell>
          <cell r="S10146" t="str">
            <v>COMPENSADA</v>
          </cell>
          <cell r="T10146">
            <v>41639</v>
          </cell>
          <cell r="U10146">
            <v>1</v>
          </cell>
          <cell r="V10146" t="str">
            <v>DE 0 A 03 DÍAS</v>
          </cell>
        </row>
        <row r="10147">
          <cell r="Q10147" t="str">
            <v>BANAMEX4163859712242145738</v>
          </cell>
          <cell r="R10147" t="str">
            <v>O.K.</v>
          </cell>
          <cell r="S10147" t="str">
            <v>COMPENSADA</v>
          </cell>
          <cell r="T10147">
            <v>41639</v>
          </cell>
          <cell r="U10147">
            <v>1</v>
          </cell>
          <cell r="V10147" t="str">
            <v>DE 0 A 03 DÍAS</v>
          </cell>
        </row>
        <row r="10148">
          <cell r="Q10148" t="str">
            <v>BANAMEX4163859712242145738</v>
          </cell>
          <cell r="R10148" t="str">
            <v>O.K.</v>
          </cell>
          <cell r="S10148" t="str">
            <v>COMPENSADA</v>
          </cell>
          <cell r="T10148">
            <v>41639</v>
          </cell>
          <cell r="U10148">
            <v>1</v>
          </cell>
          <cell r="V10148" t="str">
            <v>DE 0 A 03 DÍAS</v>
          </cell>
        </row>
        <row r="10149">
          <cell r="Q10149" t="str">
            <v>BANAMEX4163859712242145738</v>
          </cell>
          <cell r="R10149" t="str">
            <v>O.K.</v>
          </cell>
          <cell r="S10149" t="str">
            <v>COMPENSADA</v>
          </cell>
          <cell r="T10149">
            <v>41639</v>
          </cell>
          <cell r="U10149">
            <v>1</v>
          </cell>
          <cell r="V10149" t="str">
            <v>DE 0 A 03 DÍAS</v>
          </cell>
        </row>
        <row r="10150">
          <cell r="Q10150" t="str">
            <v>BANAMEX4163859712242145738</v>
          </cell>
          <cell r="R10150" t="str">
            <v>O.K.</v>
          </cell>
          <cell r="S10150" t="str">
            <v>COMPENSADA</v>
          </cell>
          <cell r="T10150">
            <v>41639</v>
          </cell>
          <cell r="U10150">
            <v>1</v>
          </cell>
          <cell r="V10150" t="str">
            <v>DE 0 A 03 DÍAS</v>
          </cell>
        </row>
        <row r="10151">
          <cell r="Q10151" t="str">
            <v>BANAMEX4163859712242145738</v>
          </cell>
          <cell r="R10151" t="str">
            <v>O.K.</v>
          </cell>
          <cell r="S10151" t="str">
            <v>COMPENSADA</v>
          </cell>
          <cell r="T10151">
            <v>41639</v>
          </cell>
          <cell r="U10151">
            <v>1</v>
          </cell>
          <cell r="V10151" t="str">
            <v>DE 0 A 03 DÍAS</v>
          </cell>
        </row>
        <row r="10152">
          <cell r="Q10152" t="str">
            <v>BANAMEX4163859712242145738</v>
          </cell>
          <cell r="R10152" t="str">
            <v>O.K.</v>
          </cell>
          <cell r="S10152" t="str">
            <v>COMPENSADA</v>
          </cell>
          <cell r="T10152">
            <v>41639</v>
          </cell>
          <cell r="U10152">
            <v>1</v>
          </cell>
          <cell r="V10152" t="str">
            <v>DE 0 A 03 DÍAS</v>
          </cell>
        </row>
        <row r="10153">
          <cell r="Q10153" t="str">
            <v>BANAMEX4163859712242145738</v>
          </cell>
          <cell r="R10153" t="str">
            <v>O.K.</v>
          </cell>
          <cell r="S10153" t="str">
            <v>COMPENSADA</v>
          </cell>
          <cell r="T10153">
            <v>41639</v>
          </cell>
          <cell r="U10153">
            <v>1</v>
          </cell>
          <cell r="V10153" t="str">
            <v>DE 0 A 03 DÍAS</v>
          </cell>
        </row>
        <row r="10154">
          <cell r="Q10154" t="str">
            <v>BANAMEX4163859712242145738</v>
          </cell>
          <cell r="R10154" t="str">
            <v>O.K.</v>
          </cell>
          <cell r="S10154" t="str">
            <v>COMPENSADA</v>
          </cell>
          <cell r="T10154">
            <v>41639</v>
          </cell>
          <cell r="U10154">
            <v>1</v>
          </cell>
          <cell r="V10154" t="str">
            <v>DE 0 A 03 DÍAS</v>
          </cell>
        </row>
        <row r="10155">
          <cell r="Q10155" t="str">
            <v>BANAMEX4163859712242145738</v>
          </cell>
          <cell r="R10155" t="str">
            <v>O.K.</v>
          </cell>
          <cell r="S10155" t="str">
            <v>COMPENSADA</v>
          </cell>
          <cell r="T10155">
            <v>41639</v>
          </cell>
          <cell r="U10155">
            <v>1</v>
          </cell>
          <cell r="V10155" t="str">
            <v>DE 0 A 03 DÍAS</v>
          </cell>
        </row>
        <row r="10156">
          <cell r="Q10156" t="str">
            <v>BANAMEX4163859712242145738</v>
          </cell>
          <cell r="R10156" t="str">
            <v>O.K.</v>
          </cell>
          <cell r="S10156" t="str">
            <v>COMPENSADA</v>
          </cell>
          <cell r="T10156">
            <v>41639</v>
          </cell>
          <cell r="U10156">
            <v>1</v>
          </cell>
          <cell r="V10156" t="str">
            <v>DE 0 A 03 DÍAS</v>
          </cell>
        </row>
        <row r="10157">
          <cell r="Q10157" t="str">
            <v>BANAMEX4163859712242145738</v>
          </cell>
          <cell r="R10157" t="str">
            <v>O.K.</v>
          </cell>
          <cell r="S10157" t="str">
            <v>COMPENSADA</v>
          </cell>
          <cell r="T10157">
            <v>41639</v>
          </cell>
          <cell r="U10157">
            <v>1</v>
          </cell>
          <cell r="V10157" t="str">
            <v>DE 0 A 03 DÍAS</v>
          </cell>
        </row>
        <row r="10158">
          <cell r="Q10158" t="str">
            <v>BANAMEX4163859712242145738</v>
          </cell>
          <cell r="R10158" t="str">
            <v>O.K.</v>
          </cell>
          <cell r="S10158" t="str">
            <v>COMPENSADA</v>
          </cell>
          <cell r="T10158">
            <v>41639</v>
          </cell>
          <cell r="U10158">
            <v>1</v>
          </cell>
          <cell r="V10158" t="str">
            <v>DE 0 A 03 DÍAS</v>
          </cell>
        </row>
        <row r="10159">
          <cell r="Q10159" t="str">
            <v>BANAMEX4163859712242368124</v>
          </cell>
          <cell r="R10159" t="str">
            <v>O.K.</v>
          </cell>
          <cell r="S10159" t="str">
            <v>COMPENSADA</v>
          </cell>
          <cell r="T10159">
            <v>41639</v>
          </cell>
          <cell r="U10159">
            <v>1</v>
          </cell>
          <cell r="V10159" t="str">
            <v>DE 0 A 03 DÍAS</v>
          </cell>
        </row>
        <row r="10160">
          <cell r="Q10160" t="str">
            <v>BANAMEX4163859712242368124</v>
          </cell>
          <cell r="R10160" t="str">
            <v>O.K.</v>
          </cell>
          <cell r="S10160" t="str">
            <v>COMPENSADA</v>
          </cell>
          <cell r="T10160">
            <v>41639</v>
          </cell>
          <cell r="U10160">
            <v>1</v>
          </cell>
          <cell r="V10160" t="str">
            <v>DE 0 A 03 DÍAS</v>
          </cell>
        </row>
        <row r="10161">
          <cell r="Q10161" t="str">
            <v>BANAMEX4163859712242368124</v>
          </cell>
          <cell r="R10161" t="str">
            <v>O.K.</v>
          </cell>
          <cell r="S10161" t="str">
            <v>COMPENSADA</v>
          </cell>
          <cell r="T10161">
            <v>41639</v>
          </cell>
          <cell r="U10161">
            <v>1</v>
          </cell>
          <cell r="V10161" t="str">
            <v>DE 0 A 03 DÍAS</v>
          </cell>
        </row>
        <row r="10162">
          <cell r="Q10162" t="str">
            <v>BANAMEX4163859712242368124</v>
          </cell>
          <cell r="R10162" t="str">
            <v>O.K.</v>
          </cell>
          <cell r="S10162" t="str">
            <v>COMPENSADA</v>
          </cell>
          <cell r="T10162">
            <v>41639</v>
          </cell>
          <cell r="U10162">
            <v>1</v>
          </cell>
          <cell r="V10162" t="str">
            <v>DE 0 A 03 DÍAS</v>
          </cell>
        </row>
        <row r="10163">
          <cell r="Q10163" t="str">
            <v>BANAMEX4163859712242368124</v>
          </cell>
          <cell r="R10163" t="str">
            <v>O.K.</v>
          </cell>
          <cell r="S10163" t="str">
            <v>COMPENSADA</v>
          </cell>
          <cell r="T10163">
            <v>41639</v>
          </cell>
          <cell r="U10163">
            <v>1</v>
          </cell>
          <cell r="V10163" t="str">
            <v>DE 0 A 03 DÍAS</v>
          </cell>
        </row>
        <row r="10164">
          <cell r="Q10164" t="str">
            <v>BANAMEX4163859712242368124</v>
          </cell>
          <cell r="R10164" t="str">
            <v>O.K.</v>
          </cell>
          <cell r="S10164" t="str">
            <v>COMPENSADA</v>
          </cell>
          <cell r="T10164">
            <v>41639</v>
          </cell>
          <cell r="U10164">
            <v>1</v>
          </cell>
          <cell r="V10164" t="str">
            <v>DE 0 A 03 DÍAS</v>
          </cell>
        </row>
        <row r="10165">
          <cell r="Q10165" t="str">
            <v>BANAMEX4163859712242368124</v>
          </cell>
          <cell r="R10165" t="str">
            <v>O.K.</v>
          </cell>
          <cell r="S10165" t="str">
            <v>COMPENSADA</v>
          </cell>
          <cell r="T10165">
            <v>41639</v>
          </cell>
          <cell r="U10165">
            <v>1</v>
          </cell>
          <cell r="V10165" t="str">
            <v>DE 0 A 03 DÍAS</v>
          </cell>
        </row>
        <row r="10166">
          <cell r="Q10166" t="str">
            <v>BANAMEX4163859712242368124</v>
          </cell>
          <cell r="R10166" t="str">
            <v>O.K.</v>
          </cell>
          <cell r="S10166" t="str">
            <v>COMPENSADA</v>
          </cell>
          <cell r="T10166">
            <v>41639</v>
          </cell>
          <cell r="U10166">
            <v>1</v>
          </cell>
          <cell r="V10166" t="str">
            <v>DE 0 A 03 DÍAS</v>
          </cell>
        </row>
        <row r="10167">
          <cell r="Q10167" t="str">
            <v>BANAMEX4163859712242368124</v>
          </cell>
          <cell r="R10167" t="str">
            <v>O.K.</v>
          </cell>
          <cell r="S10167" t="str">
            <v>COMPENSADA</v>
          </cell>
          <cell r="T10167">
            <v>41639</v>
          </cell>
          <cell r="U10167">
            <v>1</v>
          </cell>
          <cell r="V10167" t="str">
            <v>DE 0 A 03 DÍAS</v>
          </cell>
        </row>
        <row r="10168">
          <cell r="Q10168" t="str">
            <v>BANAMEX4163859712242368124</v>
          </cell>
          <cell r="R10168" t="str">
            <v>O.K.</v>
          </cell>
          <cell r="S10168" t="str">
            <v>COMPENSADA</v>
          </cell>
          <cell r="T10168">
            <v>41639</v>
          </cell>
          <cell r="U10168">
            <v>1</v>
          </cell>
          <cell r="V10168" t="str">
            <v>DE 0 A 03 DÍAS</v>
          </cell>
        </row>
        <row r="10169">
          <cell r="Q10169" t="str">
            <v>BANAMEX4163859712242368124</v>
          </cell>
          <cell r="R10169" t="str">
            <v>O.K.</v>
          </cell>
          <cell r="S10169" t="str">
            <v>COMPENSADA</v>
          </cell>
          <cell r="T10169">
            <v>41639</v>
          </cell>
          <cell r="U10169">
            <v>1</v>
          </cell>
          <cell r="V10169" t="str">
            <v>DE 0 A 03 DÍAS</v>
          </cell>
        </row>
        <row r="10170">
          <cell r="Q10170" t="str">
            <v>BANAMEX4163859712242368124</v>
          </cell>
          <cell r="R10170" t="str">
            <v>O.K.</v>
          </cell>
          <cell r="S10170" t="str">
            <v>COMPENSADA</v>
          </cell>
          <cell r="T10170">
            <v>41639</v>
          </cell>
          <cell r="U10170">
            <v>1</v>
          </cell>
          <cell r="V10170" t="str">
            <v>DE 0 A 03 DÍAS</v>
          </cell>
        </row>
        <row r="10171">
          <cell r="Q10171" t="str">
            <v>BANAMEX4163859712242368124</v>
          </cell>
          <cell r="R10171" t="str">
            <v>O.K.</v>
          </cell>
          <cell r="S10171" t="str">
            <v>COMPENSADA</v>
          </cell>
          <cell r="T10171">
            <v>41639</v>
          </cell>
          <cell r="U10171">
            <v>1</v>
          </cell>
          <cell r="V10171" t="str">
            <v>DE 0 A 03 DÍAS</v>
          </cell>
        </row>
        <row r="10172">
          <cell r="Q10172" t="str">
            <v>BANAMEX4163859712242368124</v>
          </cell>
          <cell r="R10172" t="str">
            <v>O.K.</v>
          </cell>
          <cell r="S10172" t="str">
            <v>COMPENSADA</v>
          </cell>
          <cell r="T10172">
            <v>41639</v>
          </cell>
          <cell r="U10172">
            <v>1</v>
          </cell>
          <cell r="V10172" t="str">
            <v>DE 0 A 03 DÍAS</v>
          </cell>
        </row>
        <row r="10173">
          <cell r="Q10173" t="str">
            <v>BANAMEX4163859712242368124</v>
          </cell>
          <cell r="R10173" t="str">
            <v>O.K.</v>
          </cell>
          <cell r="S10173" t="str">
            <v>COMPENSADA</v>
          </cell>
          <cell r="T10173">
            <v>41639</v>
          </cell>
          <cell r="U10173">
            <v>1</v>
          </cell>
          <cell r="V10173" t="str">
            <v>DE 0 A 03 DÍAS</v>
          </cell>
        </row>
        <row r="10174">
          <cell r="Q10174" t="str">
            <v>BANAMEX4163859712242368124</v>
          </cell>
          <cell r="R10174" t="str">
            <v>O.K.</v>
          </cell>
          <cell r="S10174" t="str">
            <v>COMPENSADA</v>
          </cell>
          <cell r="T10174">
            <v>41639</v>
          </cell>
          <cell r="U10174">
            <v>1</v>
          </cell>
          <cell r="V10174" t="str">
            <v>DE 0 A 03 DÍAS</v>
          </cell>
        </row>
        <row r="10175">
          <cell r="Q10175" t="str">
            <v>BANAMEX4163859712242368124</v>
          </cell>
          <cell r="R10175" t="str">
            <v>O.K.</v>
          </cell>
          <cell r="S10175" t="str">
            <v>COMPENSADA</v>
          </cell>
          <cell r="T10175">
            <v>41639</v>
          </cell>
          <cell r="U10175">
            <v>1</v>
          </cell>
          <cell r="V10175" t="str">
            <v>DE 0 A 03 DÍAS</v>
          </cell>
        </row>
        <row r="10176">
          <cell r="Q10176" t="str">
            <v>BANAMEX4163859712242368124</v>
          </cell>
          <cell r="R10176" t="str">
            <v>O.K.</v>
          </cell>
          <cell r="S10176" t="str">
            <v>COMPENSADA</v>
          </cell>
          <cell r="T10176">
            <v>41639</v>
          </cell>
          <cell r="U10176">
            <v>1</v>
          </cell>
          <cell r="V10176" t="str">
            <v>DE 0 A 03 DÍAS</v>
          </cell>
        </row>
        <row r="10177">
          <cell r="Q10177" t="str">
            <v>BANAMEX4163859712242368132</v>
          </cell>
          <cell r="R10177" t="str">
            <v>O.K.</v>
          </cell>
          <cell r="S10177" t="str">
            <v>COMPENSADA</v>
          </cell>
          <cell r="T10177">
            <v>41639</v>
          </cell>
          <cell r="U10177">
            <v>1</v>
          </cell>
          <cell r="V10177" t="str">
            <v>DE 0 A 03 DÍAS</v>
          </cell>
        </row>
        <row r="10178">
          <cell r="Q10178" t="str">
            <v>BANAMEX4163859712242368132</v>
          </cell>
          <cell r="R10178" t="str">
            <v>O.K.</v>
          </cell>
          <cell r="S10178" t="str">
            <v>COMPENSADA</v>
          </cell>
          <cell r="T10178">
            <v>41639</v>
          </cell>
          <cell r="U10178">
            <v>1</v>
          </cell>
          <cell r="V10178" t="str">
            <v>DE 0 A 03 DÍAS</v>
          </cell>
        </row>
        <row r="10179">
          <cell r="Q10179" t="str">
            <v>BANAMEX4163859712242368132</v>
          </cell>
          <cell r="R10179" t="str">
            <v>O.K.</v>
          </cell>
          <cell r="S10179" t="str">
            <v>COMPENSADA</v>
          </cell>
          <cell r="T10179">
            <v>41639</v>
          </cell>
          <cell r="U10179">
            <v>1</v>
          </cell>
          <cell r="V10179" t="str">
            <v>DE 0 A 03 DÍAS</v>
          </cell>
        </row>
        <row r="10180">
          <cell r="Q10180" t="str">
            <v>BANAMEX4163859712242368132</v>
          </cell>
          <cell r="R10180" t="str">
            <v>O.K.</v>
          </cell>
          <cell r="S10180" t="str">
            <v>COMPENSADA</v>
          </cell>
          <cell r="T10180">
            <v>41639</v>
          </cell>
          <cell r="U10180">
            <v>1</v>
          </cell>
          <cell r="V10180" t="str">
            <v>DE 0 A 03 DÍAS</v>
          </cell>
        </row>
        <row r="10181">
          <cell r="Q10181" t="str">
            <v>BANAMEX4163859712242368132</v>
          </cell>
          <cell r="R10181" t="str">
            <v>O.K.</v>
          </cell>
          <cell r="S10181" t="str">
            <v>COMPENSADA</v>
          </cell>
          <cell r="T10181">
            <v>41639</v>
          </cell>
          <cell r="U10181">
            <v>1</v>
          </cell>
          <cell r="V10181" t="str">
            <v>DE 0 A 03 DÍAS</v>
          </cell>
        </row>
        <row r="10182">
          <cell r="Q10182" t="str">
            <v>BANAMEX4163859712242368132</v>
          </cell>
          <cell r="R10182" t="str">
            <v>O.K.</v>
          </cell>
          <cell r="S10182" t="str">
            <v>COMPENSADA</v>
          </cell>
          <cell r="T10182">
            <v>41639</v>
          </cell>
          <cell r="U10182">
            <v>1</v>
          </cell>
          <cell r="V10182" t="str">
            <v>DE 0 A 03 DÍAS</v>
          </cell>
        </row>
        <row r="10183">
          <cell r="Q10183" t="str">
            <v>BANAMEX4163859712242368132</v>
          </cell>
          <cell r="R10183" t="str">
            <v>O.K.</v>
          </cell>
          <cell r="S10183" t="str">
            <v>COMPENSADA</v>
          </cell>
          <cell r="T10183">
            <v>41639</v>
          </cell>
          <cell r="U10183">
            <v>1</v>
          </cell>
          <cell r="V10183" t="str">
            <v>DE 0 A 03 DÍAS</v>
          </cell>
        </row>
        <row r="10184">
          <cell r="Q10184" t="str">
            <v>BANAMEX4163859712242368132</v>
          </cell>
          <cell r="R10184" t="str">
            <v>O.K.</v>
          </cell>
          <cell r="S10184" t="str">
            <v>COMPENSADA</v>
          </cell>
          <cell r="T10184">
            <v>41639</v>
          </cell>
          <cell r="U10184">
            <v>1</v>
          </cell>
          <cell r="V10184" t="str">
            <v>DE 0 A 03 DÍAS</v>
          </cell>
        </row>
        <row r="10185">
          <cell r="Q10185" t="str">
            <v>BANAMEX4163859712242368132</v>
          </cell>
          <cell r="R10185" t="str">
            <v>O.K.</v>
          </cell>
          <cell r="S10185" t="str">
            <v>COMPENSADA</v>
          </cell>
          <cell r="T10185">
            <v>41639</v>
          </cell>
          <cell r="U10185">
            <v>1</v>
          </cell>
          <cell r="V10185" t="str">
            <v>DE 0 A 03 DÍAS</v>
          </cell>
        </row>
        <row r="10186">
          <cell r="Q10186" t="str">
            <v>BANAMEX4163859712242368132</v>
          </cell>
          <cell r="R10186" t="str">
            <v>O.K.</v>
          </cell>
          <cell r="S10186" t="str">
            <v>COMPENSADA</v>
          </cell>
          <cell r="T10186">
            <v>41639</v>
          </cell>
          <cell r="U10186">
            <v>1</v>
          </cell>
          <cell r="V10186" t="str">
            <v>DE 0 A 03 DÍAS</v>
          </cell>
        </row>
        <row r="10187">
          <cell r="Q10187" t="str">
            <v>BANAMEX4163859712242368132</v>
          </cell>
          <cell r="R10187" t="str">
            <v>O.K.</v>
          </cell>
          <cell r="S10187" t="str">
            <v>COMPENSADA</v>
          </cell>
          <cell r="T10187">
            <v>41639</v>
          </cell>
          <cell r="U10187">
            <v>1</v>
          </cell>
          <cell r="V10187" t="str">
            <v>DE 0 A 03 DÍAS</v>
          </cell>
        </row>
        <row r="10188">
          <cell r="Q10188" t="str">
            <v>BANAMEX4163859712242368132</v>
          </cell>
          <cell r="R10188" t="str">
            <v>O.K.</v>
          </cell>
          <cell r="S10188" t="str">
            <v>COMPENSADA</v>
          </cell>
          <cell r="T10188">
            <v>41639</v>
          </cell>
          <cell r="U10188">
            <v>1</v>
          </cell>
          <cell r="V10188" t="str">
            <v>DE 0 A 03 DÍAS</v>
          </cell>
        </row>
        <row r="10189">
          <cell r="Q10189" t="str">
            <v>BANAMEX4163859712242368132</v>
          </cell>
          <cell r="R10189" t="str">
            <v>O.K.</v>
          </cell>
          <cell r="S10189" t="str">
            <v>COMPENSADA</v>
          </cell>
          <cell r="T10189">
            <v>41639</v>
          </cell>
          <cell r="U10189">
            <v>1</v>
          </cell>
          <cell r="V10189" t="str">
            <v>DE 0 A 03 DÍAS</v>
          </cell>
        </row>
        <row r="10190">
          <cell r="Q10190" t="str">
            <v>BANAMEX4163859712242368132</v>
          </cell>
          <cell r="R10190" t="str">
            <v>O.K.</v>
          </cell>
          <cell r="S10190" t="str">
            <v>COMPENSADA</v>
          </cell>
          <cell r="T10190">
            <v>41639</v>
          </cell>
          <cell r="U10190">
            <v>1</v>
          </cell>
          <cell r="V10190" t="str">
            <v>DE 0 A 03 DÍAS</v>
          </cell>
        </row>
        <row r="10191">
          <cell r="Q10191" t="str">
            <v>BANAMEX4163859712242368132</v>
          </cell>
          <cell r="R10191" t="str">
            <v>O.K.</v>
          </cell>
          <cell r="S10191" t="str">
            <v>COMPENSADA</v>
          </cell>
          <cell r="T10191">
            <v>41639</v>
          </cell>
          <cell r="U10191">
            <v>1</v>
          </cell>
          <cell r="V10191" t="str">
            <v>DE 0 A 03 DÍAS</v>
          </cell>
        </row>
        <row r="10192">
          <cell r="Q10192" t="str">
            <v>BANAMEX4163859712242422715</v>
          </cell>
          <cell r="R10192" t="str">
            <v>CONCILIACION</v>
          </cell>
          <cell r="S10192" t="str">
            <v xml:space="preserve"> </v>
          </cell>
          <cell r="T10192" t="str">
            <v xml:space="preserve"> </v>
          </cell>
          <cell r="U10192">
            <v>1</v>
          </cell>
          <cell r="V10192" t="str">
            <v>DE 0 A 03 DÍAS</v>
          </cell>
        </row>
        <row r="10193">
          <cell r="Q10193" t="str">
            <v>BANAMEX4163859712242422715</v>
          </cell>
          <cell r="R10193" t="str">
            <v>CONCILIACION</v>
          </cell>
          <cell r="S10193" t="str">
            <v xml:space="preserve"> </v>
          </cell>
          <cell r="T10193" t="str">
            <v xml:space="preserve"> </v>
          </cell>
          <cell r="U10193">
            <v>1</v>
          </cell>
          <cell r="V10193" t="str">
            <v>DE 0 A 03 DÍAS</v>
          </cell>
        </row>
        <row r="10194">
          <cell r="Q10194" t="str">
            <v>BANAMEX4163859712243727070</v>
          </cell>
          <cell r="R10194" t="str">
            <v>O.K.</v>
          </cell>
          <cell r="S10194" t="str">
            <v>CONCILIADA</v>
          </cell>
          <cell r="T10194">
            <v>41639</v>
          </cell>
          <cell r="U10194">
            <v>1</v>
          </cell>
          <cell r="V10194" t="str">
            <v>DE 0 A 03 DÍAS</v>
          </cell>
        </row>
        <row r="10195">
          <cell r="Q10195" t="str">
            <v>BANAMEX4163859712245659164</v>
          </cell>
          <cell r="R10195" t="str">
            <v>O.K.</v>
          </cell>
          <cell r="S10195" t="str">
            <v>CONCILIADA</v>
          </cell>
          <cell r="T10195">
            <v>41639</v>
          </cell>
          <cell r="U10195">
            <v>1</v>
          </cell>
          <cell r="V10195" t="str">
            <v>DE 0 A 03 DÍAS</v>
          </cell>
        </row>
        <row r="10196">
          <cell r="Q10196" t="str">
            <v>BANAMEX4163859712245695903</v>
          </cell>
          <cell r="R10196" t="str">
            <v>O.K.</v>
          </cell>
          <cell r="S10196" t="str">
            <v>CONCILIADA</v>
          </cell>
          <cell r="T10196">
            <v>41639</v>
          </cell>
          <cell r="U10196">
            <v>1</v>
          </cell>
          <cell r="V10196" t="str">
            <v>DE 0 A 03 DÍAS</v>
          </cell>
        </row>
        <row r="10197">
          <cell r="Q10197" t="str">
            <v>BANAMEX4163859712245695911</v>
          </cell>
          <cell r="R10197" t="str">
            <v>O.K.</v>
          </cell>
          <cell r="S10197" t="str">
            <v>CONCILIADA</v>
          </cell>
          <cell r="T10197">
            <v>41639</v>
          </cell>
          <cell r="U10197">
            <v>1</v>
          </cell>
          <cell r="V10197" t="str">
            <v>DE 0 A 03 DÍAS</v>
          </cell>
        </row>
        <row r="10198">
          <cell r="Q10198" t="str">
            <v>BANAMEX4163859712245743497</v>
          </cell>
          <cell r="R10198" t="str">
            <v>O.K.</v>
          </cell>
          <cell r="S10198" t="str">
            <v>CONCILIADA</v>
          </cell>
          <cell r="T10198">
            <v>41639</v>
          </cell>
          <cell r="U10198">
            <v>1</v>
          </cell>
          <cell r="V10198" t="str">
            <v>DE 0 A 03 DÍAS</v>
          </cell>
        </row>
        <row r="10199">
          <cell r="Q10199" t="str">
            <v>BANAMEX4163859712245774377</v>
          </cell>
          <cell r="R10199" t="str">
            <v>O.K.</v>
          </cell>
          <cell r="S10199" t="str">
            <v>CONCILIADA</v>
          </cell>
          <cell r="T10199">
            <v>41639</v>
          </cell>
          <cell r="U10199">
            <v>1</v>
          </cell>
          <cell r="V10199" t="str">
            <v>DE 0 A 03 DÍAS</v>
          </cell>
        </row>
        <row r="10200">
          <cell r="Q10200" t="str">
            <v>BANAMEX4163859712245775705</v>
          </cell>
          <cell r="R10200" t="str">
            <v>O.K.</v>
          </cell>
          <cell r="S10200" t="str">
            <v>CONCILIADA</v>
          </cell>
          <cell r="T10200">
            <v>41639</v>
          </cell>
          <cell r="U10200">
            <v>1</v>
          </cell>
          <cell r="V10200" t="str">
            <v>DE 0 A 03 DÍAS</v>
          </cell>
        </row>
        <row r="10201">
          <cell r="Q10201" t="str">
            <v>BANAMEX4163859712245775713</v>
          </cell>
          <cell r="R10201" t="str">
            <v>O.K.</v>
          </cell>
          <cell r="S10201" t="str">
            <v>CONCILIADA</v>
          </cell>
          <cell r="T10201">
            <v>41639</v>
          </cell>
          <cell r="U10201">
            <v>1</v>
          </cell>
          <cell r="V10201" t="str">
            <v>DE 0 A 03 DÍAS</v>
          </cell>
        </row>
        <row r="10202">
          <cell r="Q10202" t="str">
            <v>BANAMEX4163859712245782610</v>
          </cell>
          <cell r="R10202" t="str">
            <v>O.K.</v>
          </cell>
          <cell r="S10202" t="str">
            <v>CONCILIADA</v>
          </cell>
          <cell r="T10202">
            <v>41639</v>
          </cell>
          <cell r="U10202">
            <v>1</v>
          </cell>
          <cell r="V10202" t="str">
            <v>DE 0 A 03 DÍAS</v>
          </cell>
        </row>
        <row r="10203">
          <cell r="Q10203" t="str">
            <v>BANAMEX4163859712243717071</v>
          </cell>
          <cell r="R10203" t="str">
            <v>O.K.</v>
          </cell>
          <cell r="S10203" t="str">
            <v>CONCILIADA</v>
          </cell>
          <cell r="T10203">
            <v>41639</v>
          </cell>
          <cell r="U10203">
            <v>1</v>
          </cell>
          <cell r="V10203" t="str">
            <v>DE 0 A 03 DÍAS</v>
          </cell>
        </row>
        <row r="10204">
          <cell r="Q10204" t="str">
            <v>BANAMEX4163859712245848635</v>
          </cell>
          <cell r="R10204" t="str">
            <v>O.K.</v>
          </cell>
          <cell r="S10204" t="str">
            <v>CONCILIADA</v>
          </cell>
          <cell r="T10204">
            <v>41639</v>
          </cell>
          <cell r="U10204">
            <v>1</v>
          </cell>
          <cell r="V10204" t="str">
            <v>DE 0 A 03 DÍAS</v>
          </cell>
        </row>
        <row r="10205">
          <cell r="Q10205" t="str">
            <v>BANAMEX4163859712241548312</v>
          </cell>
          <cell r="R10205" t="str">
            <v>O.K.</v>
          </cell>
          <cell r="S10205" t="str">
            <v>CONCILIADA</v>
          </cell>
          <cell r="T10205">
            <v>41639</v>
          </cell>
          <cell r="U10205">
            <v>1</v>
          </cell>
          <cell r="V10205" t="str">
            <v>DE 0 A 03 DÍAS</v>
          </cell>
        </row>
        <row r="10206">
          <cell r="Q10206" t="str">
            <v>BANAMEX4163859712241480854</v>
          </cell>
          <cell r="R10206" t="str">
            <v>O.K.</v>
          </cell>
          <cell r="S10206" t="str">
            <v>CONCILIADA</v>
          </cell>
          <cell r="T10206">
            <v>41639</v>
          </cell>
          <cell r="U10206">
            <v>1</v>
          </cell>
          <cell r="V10206" t="str">
            <v>DE 0 A 03 DÍAS</v>
          </cell>
        </row>
        <row r="10207">
          <cell r="Q10207" t="str">
            <v>BANAMEX4163859712245822242</v>
          </cell>
          <cell r="R10207" t="str">
            <v>O.K.</v>
          </cell>
          <cell r="S10207" t="str">
            <v>CONCILIADA</v>
          </cell>
          <cell r="T10207">
            <v>41639</v>
          </cell>
          <cell r="U10207">
            <v>1</v>
          </cell>
          <cell r="V10207" t="str">
            <v>DE 0 A 03 DÍAS</v>
          </cell>
        </row>
        <row r="10208">
          <cell r="Q10208" t="str">
            <v>BANAMEX4163859712245374806</v>
          </cell>
          <cell r="R10208" t="str">
            <v>O.K.</v>
          </cell>
          <cell r="S10208" t="str">
            <v>CONCILIADA</v>
          </cell>
          <cell r="T10208">
            <v>41639</v>
          </cell>
          <cell r="U10208">
            <v>1</v>
          </cell>
          <cell r="V10208" t="str">
            <v>DE 0 A 03 DÍAS</v>
          </cell>
        </row>
        <row r="10209">
          <cell r="Q10209" t="str">
            <v>BANAMEX4163859712243717097</v>
          </cell>
          <cell r="R10209" t="str">
            <v>O.K.</v>
          </cell>
          <cell r="S10209" t="str">
            <v>CONCILIADA</v>
          </cell>
          <cell r="T10209">
            <v>41639</v>
          </cell>
          <cell r="U10209">
            <v>1</v>
          </cell>
          <cell r="V10209" t="str">
            <v>DE 0 A 03 DÍAS</v>
          </cell>
        </row>
        <row r="10210">
          <cell r="Q10210" t="str">
            <v>BANAMEX4163859712245374848</v>
          </cell>
          <cell r="R10210" t="str">
            <v>O.K.</v>
          </cell>
          <cell r="S10210" t="str">
            <v>CONCILIADA</v>
          </cell>
          <cell r="T10210">
            <v>41639</v>
          </cell>
          <cell r="U10210">
            <v>1</v>
          </cell>
          <cell r="V10210" t="str">
            <v>DE 0 A 03 DÍAS</v>
          </cell>
        </row>
        <row r="10211">
          <cell r="Q10211" t="str">
            <v>BANAMEX4163859712241085331</v>
          </cell>
          <cell r="R10211" t="str">
            <v>O.K.</v>
          </cell>
          <cell r="S10211" t="str">
            <v>CONCILIADA</v>
          </cell>
          <cell r="T10211">
            <v>41639</v>
          </cell>
          <cell r="U10211">
            <v>1</v>
          </cell>
          <cell r="V10211" t="str">
            <v>DE 0 A 03 DÍAS</v>
          </cell>
        </row>
        <row r="10212">
          <cell r="Q10212" t="str">
            <v>BANAMEX4163859712243786100</v>
          </cell>
          <cell r="R10212" t="str">
            <v>O.K.</v>
          </cell>
          <cell r="S10212" t="str">
            <v>CONCILIADA</v>
          </cell>
          <cell r="T10212">
            <v>41639</v>
          </cell>
          <cell r="U10212">
            <v>1</v>
          </cell>
          <cell r="V10212" t="str">
            <v>DE 0 A 03 DÍAS</v>
          </cell>
        </row>
        <row r="10213">
          <cell r="Q10213" t="str">
            <v>BANAMEX4163859712245659388</v>
          </cell>
          <cell r="R10213" t="str">
            <v>O.K.</v>
          </cell>
          <cell r="S10213" t="str">
            <v>CONCILIADA</v>
          </cell>
          <cell r="T10213">
            <v>41639</v>
          </cell>
          <cell r="U10213">
            <v>1</v>
          </cell>
          <cell r="V10213" t="str">
            <v>DE 0 A 03 DÍAS</v>
          </cell>
        </row>
        <row r="10214">
          <cell r="Q10214" t="str">
            <v>BANAMEX4163859712245695929</v>
          </cell>
          <cell r="R10214" t="str">
            <v>O.K.</v>
          </cell>
          <cell r="S10214" t="str">
            <v>CONCILIADA</v>
          </cell>
          <cell r="T10214">
            <v>41639</v>
          </cell>
          <cell r="U10214">
            <v>1</v>
          </cell>
          <cell r="V10214" t="str">
            <v>DE 0 A 03 DÍAS</v>
          </cell>
        </row>
        <row r="10215">
          <cell r="Q10215" t="str">
            <v>BANAMEX4163859712245541289</v>
          </cell>
          <cell r="R10215" t="str">
            <v>O.K.</v>
          </cell>
          <cell r="S10215" t="str">
            <v>CONCILIADA</v>
          </cell>
          <cell r="T10215">
            <v>41639</v>
          </cell>
          <cell r="U10215">
            <v>1</v>
          </cell>
          <cell r="V10215" t="str">
            <v>DE 0 A 03 DÍAS</v>
          </cell>
        </row>
        <row r="10216">
          <cell r="Q10216" t="str">
            <v>BANAMEX4163859712245597067</v>
          </cell>
          <cell r="R10216" t="str">
            <v>O.K.</v>
          </cell>
          <cell r="S10216" t="str">
            <v>COMPENSADA</v>
          </cell>
          <cell r="T10216">
            <v>41639</v>
          </cell>
          <cell r="U10216">
            <v>1</v>
          </cell>
          <cell r="V10216" t="str">
            <v>DE 0 A 03 DÍAS</v>
          </cell>
        </row>
        <row r="10217">
          <cell r="Q10217" t="str">
            <v>BANAMEX4163859712245774989</v>
          </cell>
          <cell r="R10217" t="str">
            <v>O.K.</v>
          </cell>
          <cell r="S10217" t="str">
            <v>CONCILIADA</v>
          </cell>
          <cell r="T10217">
            <v>41639</v>
          </cell>
          <cell r="U10217">
            <v>1</v>
          </cell>
          <cell r="V10217" t="str">
            <v>DE 0 A 03 DÍAS</v>
          </cell>
        </row>
        <row r="10218">
          <cell r="Q10218" t="str">
            <v>BANAMEX4163859712245775739</v>
          </cell>
          <cell r="R10218" t="str">
            <v>O.K.</v>
          </cell>
          <cell r="S10218" t="str">
            <v>CONCILIADA</v>
          </cell>
          <cell r="T10218">
            <v>41639</v>
          </cell>
          <cell r="U10218">
            <v>1</v>
          </cell>
          <cell r="V10218" t="str">
            <v>DE 0 A 03 DÍAS</v>
          </cell>
        </row>
        <row r="10219">
          <cell r="Q10219" t="str">
            <v>BANAMEX4163859712246045652</v>
          </cell>
          <cell r="R10219" t="str">
            <v>O.K.</v>
          </cell>
          <cell r="S10219" t="str">
            <v>CONCILIADA</v>
          </cell>
          <cell r="T10219">
            <v>41639</v>
          </cell>
          <cell r="U10219">
            <v>1</v>
          </cell>
          <cell r="V10219" t="str">
            <v>DE 0 A 03 DÍAS</v>
          </cell>
        </row>
        <row r="10220">
          <cell r="Q10220" t="str">
            <v>BANAMEX4163859712246743777</v>
          </cell>
          <cell r="R10220" t="str">
            <v>O.K.</v>
          </cell>
          <cell r="S10220" t="str">
            <v>CONCILIADA</v>
          </cell>
          <cell r="T10220">
            <v>41639</v>
          </cell>
          <cell r="U10220">
            <v>1</v>
          </cell>
          <cell r="V10220" t="str">
            <v>DE 0 A 03 DÍAS</v>
          </cell>
        </row>
        <row r="10221">
          <cell r="Q10221" t="str">
            <v>BANAMEX4163859712246025654</v>
          </cell>
          <cell r="R10221" t="str">
            <v>O.K.</v>
          </cell>
          <cell r="S10221" t="str">
            <v>CONCILIADA</v>
          </cell>
          <cell r="T10221">
            <v>41639</v>
          </cell>
          <cell r="U10221">
            <v>1</v>
          </cell>
          <cell r="V10221" t="str">
            <v>DE 0 A 03 DÍAS</v>
          </cell>
        </row>
        <row r="10222">
          <cell r="Q10222" t="str">
            <v>BANAMEX4163859712241673839</v>
          </cell>
          <cell r="R10222" t="str">
            <v>O.K.</v>
          </cell>
          <cell r="S10222" t="str">
            <v>CONCILIADA</v>
          </cell>
          <cell r="T10222">
            <v>41639</v>
          </cell>
          <cell r="U10222">
            <v>1</v>
          </cell>
          <cell r="V10222" t="str">
            <v>DE 0 A 03 DÍAS</v>
          </cell>
        </row>
        <row r="10223">
          <cell r="Q10223" t="str">
            <v>BANAMEX4163859712241791508</v>
          </cell>
          <cell r="R10223" t="str">
            <v>O.K.</v>
          </cell>
          <cell r="S10223" t="str">
            <v>CONCILIADA</v>
          </cell>
          <cell r="T10223">
            <v>41639</v>
          </cell>
          <cell r="U10223">
            <v>1</v>
          </cell>
          <cell r="V10223" t="str">
            <v>DE 0 A 03 DÍAS</v>
          </cell>
        </row>
        <row r="10224">
          <cell r="Q10224" t="str">
            <v>BANAMEX4163859712245374764</v>
          </cell>
          <cell r="R10224" t="str">
            <v>O.K.</v>
          </cell>
          <cell r="S10224" t="str">
            <v>CONCILIADA</v>
          </cell>
          <cell r="T10224">
            <v>41639</v>
          </cell>
          <cell r="U10224">
            <v>1</v>
          </cell>
          <cell r="V10224" t="str">
            <v>DE 0 A 03 DÍAS</v>
          </cell>
        </row>
        <row r="10225">
          <cell r="Q10225" t="str">
            <v>BANAMEX4163859712245374756</v>
          </cell>
          <cell r="R10225" t="str">
            <v>O.K.</v>
          </cell>
          <cell r="S10225" t="str">
            <v>CONCILIADA</v>
          </cell>
          <cell r="T10225">
            <v>41639</v>
          </cell>
          <cell r="U10225">
            <v>1</v>
          </cell>
          <cell r="V10225" t="str">
            <v>DE 0 A 03 DÍAS</v>
          </cell>
        </row>
        <row r="10226">
          <cell r="Q10226" t="str">
            <v>BANAMEX4163859712245374905</v>
          </cell>
          <cell r="R10226" t="str">
            <v>O.K.</v>
          </cell>
          <cell r="S10226" t="str">
            <v>CONCILIADA</v>
          </cell>
          <cell r="T10226">
            <v>41639</v>
          </cell>
          <cell r="U10226">
            <v>1</v>
          </cell>
          <cell r="V10226" t="str">
            <v>DE 0 A 03 DÍAS</v>
          </cell>
        </row>
        <row r="10227">
          <cell r="Q10227" t="str">
            <v>BANAMEX4163859712245614128</v>
          </cell>
          <cell r="R10227" t="str">
            <v>O.K.</v>
          </cell>
          <cell r="S10227" t="str">
            <v>CONCILIADA</v>
          </cell>
          <cell r="T10227">
            <v>41639</v>
          </cell>
          <cell r="U10227">
            <v>1</v>
          </cell>
          <cell r="V10227" t="str">
            <v>DE 0 A 03 DÍAS</v>
          </cell>
        </row>
        <row r="10228">
          <cell r="Q10228" t="str">
            <v>BANAMEX4163859712241781160</v>
          </cell>
          <cell r="R10228" t="str">
            <v>O.K.</v>
          </cell>
          <cell r="S10228" t="str">
            <v>CONCILIADA</v>
          </cell>
          <cell r="T10228">
            <v>41639</v>
          </cell>
          <cell r="U10228">
            <v>1</v>
          </cell>
          <cell r="V10228" t="str">
            <v>DE 0 A 03 DÍAS</v>
          </cell>
        </row>
        <row r="10229">
          <cell r="Q10229" t="str">
            <v>BANAMEX4163859712245374889</v>
          </cell>
          <cell r="R10229" t="str">
            <v>O.K.</v>
          </cell>
          <cell r="S10229" t="str">
            <v>CONCILIADA</v>
          </cell>
          <cell r="T10229">
            <v>41639</v>
          </cell>
          <cell r="U10229">
            <v>1</v>
          </cell>
          <cell r="V10229" t="str">
            <v>DE 0 A 03 DÍAS</v>
          </cell>
        </row>
        <row r="10230">
          <cell r="Q10230" t="str">
            <v>BANAMEX4163859712241486703</v>
          </cell>
          <cell r="R10230" t="str">
            <v>O.K.</v>
          </cell>
          <cell r="S10230" t="str">
            <v>COMPENSADA</v>
          </cell>
          <cell r="T10230">
            <v>41639</v>
          </cell>
          <cell r="U10230">
            <v>1</v>
          </cell>
          <cell r="V10230" t="str">
            <v>DE 0 A 03 DÍAS</v>
          </cell>
        </row>
        <row r="10231">
          <cell r="Q10231" t="str">
            <v>BANAMEX4163859712245374921</v>
          </cell>
          <cell r="R10231" t="str">
            <v>O.K.</v>
          </cell>
          <cell r="S10231" t="str">
            <v>CONCILIADA</v>
          </cell>
          <cell r="T10231">
            <v>41639</v>
          </cell>
          <cell r="U10231">
            <v>1</v>
          </cell>
          <cell r="V10231" t="str">
            <v>DE 0 A 03 DÍAS</v>
          </cell>
        </row>
        <row r="10232">
          <cell r="Q10232" t="str">
            <v>BANAMEX4163859712243717089</v>
          </cell>
          <cell r="R10232" t="str">
            <v>O.K.</v>
          </cell>
          <cell r="S10232" t="str">
            <v>CONCILIADA</v>
          </cell>
          <cell r="T10232">
            <v>41639</v>
          </cell>
          <cell r="U10232">
            <v>1</v>
          </cell>
          <cell r="V10232" t="str">
            <v>DE 0 A 03 DÍAS</v>
          </cell>
        </row>
        <row r="10233">
          <cell r="Q10233" t="str">
            <v>BANAMEX4163859712245659370</v>
          </cell>
          <cell r="R10233" t="str">
            <v>O.K.</v>
          </cell>
          <cell r="S10233" t="str">
            <v>CONCILIADA</v>
          </cell>
          <cell r="T10233">
            <v>41639</v>
          </cell>
          <cell r="U10233">
            <v>1</v>
          </cell>
          <cell r="V10233" t="str">
            <v>DE 0 A 03 DÍAS</v>
          </cell>
        </row>
        <row r="10234">
          <cell r="Q10234" t="str">
            <v>BANAMEX4163859712245695937</v>
          </cell>
          <cell r="R10234" t="str">
            <v>O.K.</v>
          </cell>
          <cell r="S10234" t="str">
            <v>CONCILIADA</v>
          </cell>
          <cell r="T10234">
            <v>41639</v>
          </cell>
          <cell r="U10234">
            <v>1</v>
          </cell>
          <cell r="V10234" t="str">
            <v>DE 0 A 03 DÍAS</v>
          </cell>
        </row>
        <row r="10235">
          <cell r="Q10235" t="str">
            <v>BANAMEX4163859712241486729</v>
          </cell>
          <cell r="R10235" t="str">
            <v>O.K.</v>
          </cell>
          <cell r="S10235" t="str">
            <v>CONCILIADA</v>
          </cell>
          <cell r="T10235">
            <v>41639</v>
          </cell>
          <cell r="U10235">
            <v>1</v>
          </cell>
          <cell r="V10235" t="str">
            <v>DE 0 A 03 DÍAS</v>
          </cell>
        </row>
        <row r="10236">
          <cell r="Q10236" t="str">
            <v>BANAMEX4163859712243336179</v>
          </cell>
          <cell r="R10236" t="str">
            <v>O.K.</v>
          </cell>
          <cell r="S10236" t="str">
            <v>CONCILIADA</v>
          </cell>
          <cell r="T10236">
            <v>41639</v>
          </cell>
          <cell r="U10236">
            <v>1</v>
          </cell>
          <cell r="V10236" t="str">
            <v>DE 0 A 03 DÍAS</v>
          </cell>
        </row>
        <row r="10237">
          <cell r="Q10237" t="str">
            <v>BANAMEX4163859712245743489</v>
          </cell>
          <cell r="R10237" t="str">
            <v>O.K.</v>
          </cell>
          <cell r="S10237" t="str">
            <v>CONCILIADA</v>
          </cell>
          <cell r="T10237">
            <v>41639</v>
          </cell>
          <cell r="U10237">
            <v>1</v>
          </cell>
          <cell r="V10237" t="str">
            <v>DE 0 A 03 DÍAS</v>
          </cell>
        </row>
        <row r="10238">
          <cell r="Q10238" t="str">
            <v>BANAMEX4163859712241450691</v>
          </cell>
          <cell r="R10238" t="str">
            <v>O.K.</v>
          </cell>
          <cell r="S10238" t="str">
            <v>CONCILIADA</v>
          </cell>
          <cell r="T10238">
            <v>41639</v>
          </cell>
          <cell r="U10238">
            <v>1</v>
          </cell>
          <cell r="V10238" t="str">
            <v>DE 0 A 03 DÍAS</v>
          </cell>
        </row>
        <row r="10239">
          <cell r="Q10239" t="str">
            <v>BANAMEX4163859712245848627</v>
          </cell>
          <cell r="R10239" t="str">
            <v>O.K.</v>
          </cell>
          <cell r="S10239" t="str">
            <v>CONCILIADA</v>
          </cell>
          <cell r="T10239">
            <v>41639</v>
          </cell>
          <cell r="U10239">
            <v>1</v>
          </cell>
          <cell r="V10239" t="str">
            <v>DE 0 A 03 DÍAS</v>
          </cell>
        </row>
        <row r="10240">
          <cell r="Q10240" t="str">
            <v>BANAMEX4163859712241545029</v>
          </cell>
          <cell r="R10240" t="str">
            <v>O.K.</v>
          </cell>
          <cell r="S10240" t="str">
            <v>CONCILIADA</v>
          </cell>
          <cell r="T10240">
            <v>41639</v>
          </cell>
          <cell r="U10240">
            <v>1</v>
          </cell>
          <cell r="V10240" t="str">
            <v>DE 0 A 03 DÍAS</v>
          </cell>
        </row>
        <row r="10241">
          <cell r="Q10241" t="str">
            <v>BANAMEX4163859712241486554</v>
          </cell>
          <cell r="R10241" t="str">
            <v>O.K.</v>
          </cell>
          <cell r="S10241" t="str">
            <v>CONCILIADA</v>
          </cell>
          <cell r="T10241">
            <v>41639</v>
          </cell>
          <cell r="U10241">
            <v>1</v>
          </cell>
          <cell r="V10241" t="str">
            <v>DE 0 A 03 DÍAS</v>
          </cell>
        </row>
        <row r="10242">
          <cell r="Q10242" t="str">
            <v>BANAMEX4163859712245519137</v>
          </cell>
          <cell r="R10242" t="str">
            <v>O.K.</v>
          </cell>
          <cell r="S10242" t="str">
            <v>CONCILIADA</v>
          </cell>
          <cell r="T10242">
            <v>41639</v>
          </cell>
          <cell r="U10242">
            <v>1</v>
          </cell>
          <cell r="V10242" t="str">
            <v>DE 0 A 03 DÍAS</v>
          </cell>
        </row>
        <row r="10243">
          <cell r="Q10243" t="str">
            <v>BANAMEX4163859712245374954</v>
          </cell>
          <cell r="R10243" t="str">
            <v>O.K.</v>
          </cell>
          <cell r="S10243" t="str">
            <v>CONCILIADA</v>
          </cell>
          <cell r="T10243">
            <v>41639</v>
          </cell>
          <cell r="U10243">
            <v>1</v>
          </cell>
          <cell r="V10243" t="str">
            <v>DE 0 A 03 DÍAS</v>
          </cell>
        </row>
        <row r="10244">
          <cell r="Q10244" t="str">
            <v>BANAMEX4163859712245374798</v>
          </cell>
          <cell r="R10244" t="str">
            <v>O.K.</v>
          </cell>
          <cell r="S10244" t="str">
            <v>CONCILIADA</v>
          </cell>
          <cell r="T10244">
            <v>41639</v>
          </cell>
          <cell r="U10244">
            <v>1</v>
          </cell>
          <cell r="V10244" t="str">
            <v>DE 0 A 03 DÍAS</v>
          </cell>
        </row>
        <row r="10245">
          <cell r="Q10245" t="str">
            <v>BANAMEX4163859712245374822</v>
          </cell>
          <cell r="R10245" t="str">
            <v>O.K.</v>
          </cell>
          <cell r="S10245" t="str">
            <v>CONCILIADA</v>
          </cell>
          <cell r="T10245">
            <v>41639</v>
          </cell>
          <cell r="U10245">
            <v>1</v>
          </cell>
          <cell r="V10245" t="str">
            <v>DE 0 A 03 DÍAS</v>
          </cell>
        </row>
        <row r="10246">
          <cell r="Q10246" t="str">
            <v>BANAMEX4163859712245374814</v>
          </cell>
          <cell r="R10246" t="str">
            <v>O.K.</v>
          </cell>
          <cell r="S10246" t="str">
            <v>CONCILIADA</v>
          </cell>
          <cell r="T10246">
            <v>41639</v>
          </cell>
          <cell r="U10246">
            <v>1</v>
          </cell>
          <cell r="V10246" t="str">
            <v>DE 0 A 03 DÍAS</v>
          </cell>
        </row>
        <row r="10247">
          <cell r="Q10247" t="str">
            <v>BANAMEX4163859712241635689</v>
          </cell>
          <cell r="R10247" t="str">
            <v>O.K.</v>
          </cell>
          <cell r="S10247" t="str">
            <v>CONCILIADA</v>
          </cell>
          <cell r="T10247">
            <v>41639</v>
          </cell>
          <cell r="U10247">
            <v>1</v>
          </cell>
          <cell r="V10247" t="str">
            <v>DE 0 A 03 DÍAS</v>
          </cell>
        </row>
        <row r="10248">
          <cell r="Q10248" t="str">
            <v>BANAMEX4163859712241002061</v>
          </cell>
          <cell r="R10248" t="str">
            <v>O.K.</v>
          </cell>
          <cell r="S10248" t="str">
            <v>CONCILIADA</v>
          </cell>
          <cell r="T10248">
            <v>41639</v>
          </cell>
          <cell r="U10248">
            <v>1</v>
          </cell>
          <cell r="V10248" t="str">
            <v>DE 0 A 03 DÍAS</v>
          </cell>
        </row>
        <row r="10249">
          <cell r="Q10249" t="str">
            <v>BANAMEX4163859712241710573</v>
          </cell>
          <cell r="R10249" t="str">
            <v>O.K.</v>
          </cell>
          <cell r="S10249" t="str">
            <v>CONCILIADA</v>
          </cell>
          <cell r="T10249">
            <v>41639</v>
          </cell>
          <cell r="U10249">
            <v>1</v>
          </cell>
          <cell r="V10249" t="str">
            <v>DE 0 A 03 DÍAS</v>
          </cell>
        </row>
        <row r="10250">
          <cell r="Q10250" t="str">
            <v>BANAMEX4163859712241560374</v>
          </cell>
          <cell r="R10250" t="str">
            <v>O.K.</v>
          </cell>
          <cell r="S10250" t="str">
            <v>CONCILIADA</v>
          </cell>
          <cell r="T10250">
            <v>41639</v>
          </cell>
          <cell r="U10250">
            <v>1</v>
          </cell>
          <cell r="V10250" t="str">
            <v>DE 0 A 03 DÍAS</v>
          </cell>
        </row>
        <row r="10251">
          <cell r="Q10251" t="str">
            <v>BANAMEX4163859712245709068</v>
          </cell>
          <cell r="R10251" t="str">
            <v>O.K.</v>
          </cell>
          <cell r="S10251" t="str">
            <v>CONCILIADA</v>
          </cell>
          <cell r="T10251">
            <v>41639</v>
          </cell>
          <cell r="U10251">
            <v>1</v>
          </cell>
          <cell r="V10251" t="str">
            <v>DE 0 A 03 DÍAS</v>
          </cell>
        </row>
        <row r="10252">
          <cell r="Q10252" t="str">
            <v>BANAMEX4163859712243863099</v>
          </cell>
          <cell r="R10252" t="str">
            <v>O.K.</v>
          </cell>
          <cell r="S10252" t="str">
            <v>CONCILIADA</v>
          </cell>
          <cell r="T10252">
            <v>41639</v>
          </cell>
          <cell r="U10252">
            <v>1</v>
          </cell>
          <cell r="V10252" t="str">
            <v>DE 0 A 03 DÍAS</v>
          </cell>
        </row>
        <row r="10253">
          <cell r="Q10253" t="str">
            <v>BANAMEX4163859712241654904</v>
          </cell>
          <cell r="R10253" t="str">
            <v>O.K.</v>
          </cell>
          <cell r="S10253" t="str">
            <v>CONCILIADA</v>
          </cell>
          <cell r="T10253">
            <v>41639</v>
          </cell>
          <cell r="U10253">
            <v>1</v>
          </cell>
          <cell r="V10253" t="str">
            <v>DE 0 A 03 DÍAS</v>
          </cell>
        </row>
        <row r="10254">
          <cell r="Q10254" t="str">
            <v>BANAMEX4163859712241054956</v>
          </cell>
          <cell r="R10254" t="str">
            <v>O.K.</v>
          </cell>
          <cell r="S10254" t="str">
            <v>CONCILIADA</v>
          </cell>
          <cell r="T10254">
            <v>41639</v>
          </cell>
          <cell r="U10254">
            <v>1</v>
          </cell>
          <cell r="V10254" t="str">
            <v>DE 0 A 03 DÍAS</v>
          </cell>
        </row>
        <row r="10255">
          <cell r="Q10255" t="str">
            <v>BANAMEX4163859712245410923</v>
          </cell>
          <cell r="R10255" t="str">
            <v>O.K.</v>
          </cell>
          <cell r="S10255" t="str">
            <v>CONCILIADA</v>
          </cell>
          <cell r="T10255">
            <v>41639</v>
          </cell>
          <cell r="U10255">
            <v>1</v>
          </cell>
          <cell r="V10255" t="str">
            <v>DE 0 A 03 DÍAS</v>
          </cell>
        </row>
        <row r="10256">
          <cell r="Q10256" t="str">
            <v>BANAMEX4163859712241742212</v>
          </cell>
          <cell r="R10256" t="str">
            <v>O.K.</v>
          </cell>
          <cell r="S10256" t="str">
            <v>CONCILIADA</v>
          </cell>
          <cell r="T10256">
            <v>41639</v>
          </cell>
          <cell r="U10256">
            <v>1</v>
          </cell>
          <cell r="V10256" t="str">
            <v>DE 0 A 03 DÍAS</v>
          </cell>
        </row>
        <row r="10257">
          <cell r="Q10257" t="str">
            <v>BANAMEX4163859712245374780</v>
          </cell>
          <cell r="R10257" t="str">
            <v>O.K.</v>
          </cell>
          <cell r="S10257" t="str">
            <v>CONCILIADA</v>
          </cell>
          <cell r="T10257">
            <v>41639</v>
          </cell>
          <cell r="U10257">
            <v>1</v>
          </cell>
          <cell r="V10257" t="str">
            <v>DE 0 A 03 DÍAS</v>
          </cell>
        </row>
        <row r="10258">
          <cell r="Q10258" t="str">
            <v>BANAMEX4163859712241492131</v>
          </cell>
          <cell r="R10258" t="str">
            <v>O.K.</v>
          </cell>
          <cell r="S10258" t="str">
            <v>CONCILIADA</v>
          </cell>
          <cell r="T10258">
            <v>41639</v>
          </cell>
          <cell r="U10258">
            <v>1</v>
          </cell>
          <cell r="V10258" t="str">
            <v>DE 0 A 03 DÍAS</v>
          </cell>
        </row>
        <row r="10259">
          <cell r="Q10259" t="str">
            <v>BANAMEX4163859712241450667</v>
          </cell>
          <cell r="R10259" t="str">
            <v>O.K.</v>
          </cell>
          <cell r="S10259" t="str">
            <v>CONCILIADA</v>
          </cell>
          <cell r="T10259">
            <v>41639</v>
          </cell>
          <cell r="U10259">
            <v>1</v>
          </cell>
          <cell r="V10259" t="str">
            <v>DE 0 A 03 DÍAS</v>
          </cell>
        </row>
        <row r="10260">
          <cell r="Q10260" t="str">
            <v>BANAMEX4163859712241528132</v>
          </cell>
          <cell r="R10260" t="str">
            <v>O.K.</v>
          </cell>
          <cell r="S10260" t="str">
            <v>CONCILIADA</v>
          </cell>
          <cell r="T10260">
            <v>41639</v>
          </cell>
          <cell r="U10260">
            <v>1</v>
          </cell>
          <cell r="V10260" t="str">
            <v>DE 0 A 03 DÍAS</v>
          </cell>
        </row>
        <row r="10261">
          <cell r="Q10261" t="str">
            <v>BANAMEX4163859712245781752</v>
          </cell>
          <cell r="R10261" t="str">
            <v>O.K.</v>
          </cell>
          <cell r="S10261" t="str">
            <v>CONCILIADA</v>
          </cell>
          <cell r="T10261">
            <v>41639</v>
          </cell>
          <cell r="U10261">
            <v>1</v>
          </cell>
          <cell r="V10261" t="str">
            <v>DE 0 A 03 DÍAS</v>
          </cell>
        </row>
        <row r="10262">
          <cell r="Q10262" t="str">
            <v>BANAMEX4163859712241412055</v>
          </cell>
          <cell r="R10262" t="str">
            <v>O.K.</v>
          </cell>
          <cell r="S10262" t="str">
            <v>CONCILIADA</v>
          </cell>
          <cell r="T10262">
            <v>41639</v>
          </cell>
          <cell r="U10262">
            <v>1</v>
          </cell>
          <cell r="V10262" t="str">
            <v>DE 0 A 03 DÍAS</v>
          </cell>
        </row>
        <row r="10263">
          <cell r="Q10263" t="str">
            <v>BANAMEX4163859712242064673</v>
          </cell>
          <cell r="R10263" t="str">
            <v>O.K.</v>
          </cell>
          <cell r="S10263" t="str">
            <v>CONCILIADA</v>
          </cell>
          <cell r="T10263">
            <v>41639</v>
          </cell>
          <cell r="U10263">
            <v>1</v>
          </cell>
          <cell r="V10263" t="str">
            <v>DE 0 A 03 DÍAS</v>
          </cell>
        </row>
        <row r="10264">
          <cell r="Q10264" t="str">
            <v>BANAMEX4163859712241713502</v>
          </cell>
          <cell r="R10264" t="str">
            <v>O.K.</v>
          </cell>
          <cell r="S10264" t="str">
            <v>CONCILIADA</v>
          </cell>
          <cell r="T10264">
            <v>41639</v>
          </cell>
          <cell r="U10264">
            <v>1</v>
          </cell>
          <cell r="V10264" t="str">
            <v>DE 0 A 03 DÍAS</v>
          </cell>
        </row>
        <row r="10265">
          <cell r="Q10265" t="str">
            <v>BANAMEX4163859712241658277</v>
          </cell>
          <cell r="R10265" t="str">
            <v>O.K.</v>
          </cell>
          <cell r="S10265" t="str">
            <v>CONCILIADA</v>
          </cell>
          <cell r="T10265">
            <v>41639</v>
          </cell>
          <cell r="U10265">
            <v>1</v>
          </cell>
          <cell r="V10265" t="str">
            <v>DE 0 A 03 DÍAS</v>
          </cell>
        </row>
        <row r="10266">
          <cell r="Q10266" t="str">
            <v>BANAMEX4163859712241412006</v>
          </cell>
          <cell r="R10266" t="str">
            <v>O.K.</v>
          </cell>
          <cell r="S10266" t="str">
            <v>CONCILIADA</v>
          </cell>
          <cell r="T10266">
            <v>41639</v>
          </cell>
          <cell r="U10266">
            <v>1</v>
          </cell>
          <cell r="V10266" t="str">
            <v>DE 0 A 03 DÍAS</v>
          </cell>
        </row>
        <row r="10267">
          <cell r="Q10267" t="str">
            <v>BANAMEX4163859712245725379</v>
          </cell>
          <cell r="R10267" t="str">
            <v>O.K.</v>
          </cell>
          <cell r="S10267" t="str">
            <v>CONCILIADA</v>
          </cell>
          <cell r="T10267">
            <v>41639</v>
          </cell>
          <cell r="U10267">
            <v>1</v>
          </cell>
          <cell r="V10267" t="str">
            <v>DE 0 A 03 DÍAS</v>
          </cell>
        </row>
        <row r="10268">
          <cell r="Q10268" t="str">
            <v>BANAMEX4163859712245982699</v>
          </cell>
          <cell r="R10268" t="str">
            <v>O.K.</v>
          </cell>
          <cell r="S10268" t="str">
            <v>CONCILIADA</v>
          </cell>
          <cell r="T10268">
            <v>41639</v>
          </cell>
          <cell r="U10268">
            <v>1</v>
          </cell>
          <cell r="V10268" t="str">
            <v>DE 0 A 03 DÍAS</v>
          </cell>
        </row>
        <row r="10269">
          <cell r="Q10269" t="str">
            <v>BANAMEX4163859712241001952</v>
          </cell>
          <cell r="R10269" t="str">
            <v>O.K.</v>
          </cell>
          <cell r="S10269" t="str">
            <v>COMPENSADA</v>
          </cell>
          <cell r="T10269">
            <v>41639</v>
          </cell>
          <cell r="U10269">
            <v>1</v>
          </cell>
          <cell r="V10269" t="str">
            <v>DE 0 A 03 DÍAS</v>
          </cell>
        </row>
        <row r="10270">
          <cell r="Q10270" t="str">
            <v>BANAMEX4163859712245695895</v>
          </cell>
          <cell r="R10270" t="str">
            <v>O.K.</v>
          </cell>
          <cell r="S10270" t="str">
            <v>CONCILIADA</v>
          </cell>
          <cell r="T10270">
            <v>41639</v>
          </cell>
          <cell r="U10270">
            <v>1</v>
          </cell>
          <cell r="V10270" t="str">
            <v>DE 0 A 03 DÍAS</v>
          </cell>
        </row>
        <row r="10271">
          <cell r="Q10271" t="str">
            <v>BANAMEX4163859712241505437</v>
          </cell>
          <cell r="R10271" t="str">
            <v>O.K.</v>
          </cell>
          <cell r="S10271" t="str">
            <v>CONCILIADA</v>
          </cell>
          <cell r="T10271">
            <v>41639</v>
          </cell>
          <cell r="U10271">
            <v>1</v>
          </cell>
          <cell r="V10271" t="str">
            <v>DE 0 A 03 DÍAS</v>
          </cell>
        </row>
        <row r="10272">
          <cell r="Q10272" t="str">
            <v>BANAMEX4163859712245768064</v>
          </cell>
          <cell r="R10272" t="str">
            <v>O.K.</v>
          </cell>
          <cell r="S10272" t="str">
            <v>CONCILIADA</v>
          </cell>
          <cell r="T10272">
            <v>41639</v>
          </cell>
          <cell r="U10272">
            <v>1</v>
          </cell>
          <cell r="V10272" t="str">
            <v>DE 0 A 03 DÍAS</v>
          </cell>
        </row>
        <row r="10273">
          <cell r="Q10273" t="str">
            <v>BANAMEX4163859712245374830</v>
          </cell>
          <cell r="R10273" t="str">
            <v>O.K.</v>
          </cell>
          <cell r="S10273" t="str">
            <v>CONCILIADA</v>
          </cell>
          <cell r="T10273">
            <v>41639</v>
          </cell>
          <cell r="U10273">
            <v>1</v>
          </cell>
          <cell r="V10273" t="str">
            <v>DE 0 A 03 DÍAS</v>
          </cell>
        </row>
        <row r="10274">
          <cell r="Q10274" t="str">
            <v>BANAMEX4163859712241480870</v>
          </cell>
          <cell r="R10274" t="str">
            <v>O.K.</v>
          </cell>
          <cell r="S10274" t="str">
            <v>CONCILIADA</v>
          </cell>
          <cell r="T10274">
            <v>41639</v>
          </cell>
          <cell r="U10274">
            <v>1</v>
          </cell>
          <cell r="V10274" t="str">
            <v>DE 0 A 03 DÍAS</v>
          </cell>
        </row>
        <row r="10275">
          <cell r="Q10275" t="str">
            <v>BANAMEX4163859712246025670</v>
          </cell>
          <cell r="R10275" t="str">
            <v>O.K.</v>
          </cell>
          <cell r="S10275" t="str">
            <v>CONCILIADA</v>
          </cell>
          <cell r="T10275">
            <v>41639</v>
          </cell>
          <cell r="U10275">
            <v>1</v>
          </cell>
          <cell r="V10275" t="str">
            <v>DE 0 A 03 DÍAS</v>
          </cell>
        </row>
        <row r="10276">
          <cell r="Q10276" t="str">
            <v>BANAMEX4163859712245504378</v>
          </cell>
          <cell r="R10276" t="str">
            <v>O.K.</v>
          </cell>
          <cell r="S10276" t="str">
            <v>CONCILIADA</v>
          </cell>
          <cell r="T10276">
            <v>41639</v>
          </cell>
          <cell r="U10276">
            <v>1</v>
          </cell>
          <cell r="V10276" t="str">
            <v>DE 0 A 03 DÍAS</v>
          </cell>
        </row>
        <row r="10277">
          <cell r="Q10277" t="str">
            <v>BANAMEX4163859712241268051</v>
          </cell>
          <cell r="R10277" t="str">
            <v>O.K.</v>
          </cell>
          <cell r="S10277" t="str">
            <v>CONCILIADA</v>
          </cell>
          <cell r="T10277">
            <v>41639</v>
          </cell>
          <cell r="U10277">
            <v>1</v>
          </cell>
          <cell r="V10277" t="str">
            <v>DE 0 A 03 DÍAS</v>
          </cell>
        </row>
        <row r="10278">
          <cell r="Q10278" t="str">
            <v>BANAMEX4163859712241557859</v>
          </cell>
          <cell r="R10278" t="str">
            <v>O.K.</v>
          </cell>
          <cell r="S10278" t="str">
            <v>CONCILIADA</v>
          </cell>
          <cell r="T10278">
            <v>41639</v>
          </cell>
          <cell r="U10278">
            <v>1</v>
          </cell>
          <cell r="V10278" t="str">
            <v>DE 0 A 03 DÍAS</v>
          </cell>
        </row>
        <row r="10279">
          <cell r="Q10279" t="str">
            <v>BANAMEX4163859712245374871</v>
          </cell>
          <cell r="R10279" t="str">
            <v>O.K.</v>
          </cell>
          <cell r="S10279" t="str">
            <v>CONCILIADA</v>
          </cell>
          <cell r="T10279">
            <v>41639</v>
          </cell>
          <cell r="U10279">
            <v>1</v>
          </cell>
          <cell r="V10279" t="str">
            <v>DE 0 A 03 DÍAS</v>
          </cell>
        </row>
        <row r="10280">
          <cell r="Q10280" t="str">
            <v>BANAMEX4163859712241483114</v>
          </cell>
          <cell r="R10280" t="str">
            <v>O.K.</v>
          </cell>
          <cell r="S10280" t="str">
            <v>CONCILIADA</v>
          </cell>
          <cell r="T10280">
            <v>41639</v>
          </cell>
          <cell r="U10280">
            <v>1</v>
          </cell>
          <cell r="V10280" t="str">
            <v>DE 0 A 03 DÍAS</v>
          </cell>
        </row>
        <row r="10281">
          <cell r="Q10281" t="str">
            <v>BANAMEX4163859712241247964</v>
          </cell>
          <cell r="R10281" t="str">
            <v>O.K.</v>
          </cell>
          <cell r="S10281" t="str">
            <v>CONCILIADA</v>
          </cell>
          <cell r="T10281">
            <v>41639</v>
          </cell>
          <cell r="U10281">
            <v>1</v>
          </cell>
          <cell r="V10281" t="str">
            <v>DE 0 A 03 DÍAS</v>
          </cell>
        </row>
        <row r="10282">
          <cell r="Q10282" t="str">
            <v>BANAMEX4163859712242116887</v>
          </cell>
          <cell r="R10282" t="str">
            <v>O.K.</v>
          </cell>
          <cell r="S10282" t="str">
            <v>CONCILIADA</v>
          </cell>
          <cell r="T10282">
            <v>41639</v>
          </cell>
          <cell r="U10282">
            <v>1</v>
          </cell>
          <cell r="V10282" t="str">
            <v>DE 0 A 03 DÍAS</v>
          </cell>
        </row>
        <row r="10283">
          <cell r="Q10283" t="str">
            <v>BANAMEX4163859712241000077</v>
          </cell>
          <cell r="R10283" t="str">
            <v>O.K.</v>
          </cell>
          <cell r="S10283" t="str">
            <v>CONCILIADA</v>
          </cell>
          <cell r="T10283">
            <v>41639</v>
          </cell>
          <cell r="U10283">
            <v>1</v>
          </cell>
          <cell r="V10283" t="str">
            <v>DE 0 A 03 DÍAS</v>
          </cell>
        </row>
        <row r="10284">
          <cell r="Q10284" t="str">
            <v>BANAMEX4163859712245374939</v>
          </cell>
          <cell r="R10284" t="str">
            <v>O.K.</v>
          </cell>
          <cell r="S10284" t="str">
            <v>CONCILIADA</v>
          </cell>
          <cell r="T10284">
            <v>41639</v>
          </cell>
          <cell r="U10284">
            <v>1</v>
          </cell>
          <cell r="V10284" t="str">
            <v>DE 0 A 03 DÍAS</v>
          </cell>
        </row>
        <row r="10285">
          <cell r="Q10285" t="str">
            <v>BANAMEX4163859712243786118</v>
          </cell>
          <cell r="R10285" t="str">
            <v>O.K.</v>
          </cell>
          <cell r="S10285" t="str">
            <v>CONCILIADA</v>
          </cell>
          <cell r="T10285">
            <v>41639</v>
          </cell>
          <cell r="U10285">
            <v>1</v>
          </cell>
          <cell r="V10285" t="str">
            <v>DE 0 A 03 DÍAS</v>
          </cell>
        </row>
        <row r="10286">
          <cell r="Q10286" t="str">
            <v>BANAMEX4163859712241435759</v>
          </cell>
          <cell r="R10286" t="str">
            <v>O.K.</v>
          </cell>
          <cell r="S10286" t="str">
            <v>CONCILIADA</v>
          </cell>
          <cell r="T10286">
            <v>41639</v>
          </cell>
          <cell r="U10286">
            <v>1</v>
          </cell>
          <cell r="V10286" t="str">
            <v>DE 0 A 03 DÍAS</v>
          </cell>
        </row>
        <row r="10287">
          <cell r="Q10287" t="str">
            <v>BANAMEX4163859712241168970</v>
          </cell>
          <cell r="R10287" t="str">
            <v>O.K.</v>
          </cell>
          <cell r="S10287" t="str">
            <v>CONCILIADA</v>
          </cell>
          <cell r="T10287">
            <v>41639</v>
          </cell>
          <cell r="U10287">
            <v>1</v>
          </cell>
          <cell r="V10287" t="str">
            <v>DE 0 A 03 DÍAS</v>
          </cell>
        </row>
        <row r="10288">
          <cell r="Q10288" t="str">
            <v>BANAMEX4163859712241687680</v>
          </cell>
          <cell r="R10288" t="str">
            <v>O.K.</v>
          </cell>
          <cell r="S10288" t="str">
            <v>CONCILIADA</v>
          </cell>
          <cell r="T10288">
            <v>41639</v>
          </cell>
          <cell r="U10288">
            <v>1</v>
          </cell>
          <cell r="V10288" t="str">
            <v>DE 0 A 03 DÍAS</v>
          </cell>
        </row>
        <row r="10289">
          <cell r="Q10289" t="str">
            <v>BANAMEX4163859712241658673</v>
          </cell>
          <cell r="R10289" t="str">
            <v>O.K.</v>
          </cell>
          <cell r="S10289" t="str">
            <v>CONCILIADA</v>
          </cell>
          <cell r="T10289">
            <v>41639</v>
          </cell>
          <cell r="U10289">
            <v>1</v>
          </cell>
          <cell r="V10289" t="str">
            <v>DE 0 A 03 DÍAS</v>
          </cell>
        </row>
        <row r="10290">
          <cell r="Q10290" t="str">
            <v>BANAMEX4163859712245374855</v>
          </cell>
          <cell r="R10290" t="str">
            <v>O.K.</v>
          </cell>
          <cell r="S10290" t="str">
            <v>CONCILIADA</v>
          </cell>
          <cell r="T10290">
            <v>41639</v>
          </cell>
          <cell r="U10290">
            <v>1</v>
          </cell>
          <cell r="V10290" t="str">
            <v>DE 0 A 03 DÍAS</v>
          </cell>
        </row>
        <row r="10291">
          <cell r="Q10291" t="str">
            <v>BANAMEX4163859712245870795</v>
          </cell>
          <cell r="R10291" t="str">
            <v>O.K.</v>
          </cell>
          <cell r="S10291" t="str">
            <v>CONCILIADA</v>
          </cell>
          <cell r="T10291">
            <v>41639</v>
          </cell>
          <cell r="U10291">
            <v>1</v>
          </cell>
          <cell r="V10291" t="str">
            <v>DE 0 A 03 DÍAS</v>
          </cell>
        </row>
        <row r="10292">
          <cell r="Q10292" t="str">
            <v>BANAMEX4163859712245775721</v>
          </cell>
          <cell r="R10292" t="str">
            <v>O.K.</v>
          </cell>
          <cell r="S10292" t="str">
            <v>CONCILIADA</v>
          </cell>
          <cell r="T10292">
            <v>41639</v>
          </cell>
          <cell r="U10292">
            <v>1</v>
          </cell>
          <cell r="V10292" t="str">
            <v>DE 0 A 03 DÍAS</v>
          </cell>
        </row>
        <row r="10293">
          <cell r="Q10293" t="str">
            <v>BANAMEX4163859712241721299</v>
          </cell>
          <cell r="R10293" t="str">
            <v>O.K.</v>
          </cell>
          <cell r="S10293" t="str">
            <v>CONCILIADA</v>
          </cell>
          <cell r="T10293">
            <v>41639</v>
          </cell>
          <cell r="U10293">
            <v>1</v>
          </cell>
          <cell r="V10293" t="str">
            <v>DE 0 A 03 DÍAS</v>
          </cell>
        </row>
        <row r="10294">
          <cell r="Q10294" t="str">
            <v>BANAMEX4163859712245848650</v>
          </cell>
          <cell r="R10294" t="str">
            <v>O.K.</v>
          </cell>
          <cell r="S10294" t="str">
            <v>CONCILIADA</v>
          </cell>
          <cell r="T10294">
            <v>41639</v>
          </cell>
          <cell r="U10294">
            <v>1</v>
          </cell>
          <cell r="V10294" t="str">
            <v>DE 0 A 03 DÍAS</v>
          </cell>
        </row>
        <row r="10295">
          <cell r="Q10295" t="str">
            <v>BANAMEX4163859712241000084</v>
          </cell>
          <cell r="R10295" t="str">
            <v>O.K.</v>
          </cell>
          <cell r="S10295" t="str">
            <v>CONCILIADA</v>
          </cell>
          <cell r="T10295">
            <v>41639</v>
          </cell>
          <cell r="U10295">
            <v>1</v>
          </cell>
          <cell r="V10295" t="str">
            <v>DE 0 A 03 DÍAS</v>
          </cell>
        </row>
        <row r="10296">
          <cell r="Q10296" t="str">
            <v>BANAMEX4163859712241709583</v>
          </cell>
          <cell r="R10296" t="str">
            <v>O.K.</v>
          </cell>
          <cell r="S10296" t="str">
            <v>CONCILIADA</v>
          </cell>
          <cell r="T10296">
            <v>41639</v>
          </cell>
          <cell r="U10296">
            <v>1</v>
          </cell>
          <cell r="V10296" t="str">
            <v>DE 0 A 03 DÍAS</v>
          </cell>
        </row>
        <row r="10297">
          <cell r="Q10297" t="str">
            <v>BANAMEX4163859712241377852</v>
          </cell>
          <cell r="R10297" t="str">
            <v>O.K.</v>
          </cell>
          <cell r="S10297" t="str">
            <v>CONCILIADA</v>
          </cell>
          <cell r="T10297">
            <v>41639</v>
          </cell>
          <cell r="U10297">
            <v>1</v>
          </cell>
          <cell r="V10297" t="str">
            <v>DE 0 A 03 DÍAS</v>
          </cell>
        </row>
        <row r="10298">
          <cell r="Q10298" t="str">
            <v>BANAMEX4163859712245432299</v>
          </cell>
          <cell r="R10298" t="str">
            <v>O.K.</v>
          </cell>
          <cell r="S10298" t="str">
            <v>CONCILIADA</v>
          </cell>
          <cell r="T10298">
            <v>41639</v>
          </cell>
          <cell r="U10298">
            <v>1</v>
          </cell>
          <cell r="V10298" t="str">
            <v>DE 0 A 03 DÍAS</v>
          </cell>
        </row>
        <row r="10299">
          <cell r="Q10299" t="str">
            <v>BANAMEX4163859712241005227</v>
          </cell>
          <cell r="R10299" t="str">
            <v>O.K.</v>
          </cell>
          <cell r="S10299" t="str">
            <v>CONCILIADA</v>
          </cell>
          <cell r="T10299">
            <v>41639</v>
          </cell>
          <cell r="U10299">
            <v>1</v>
          </cell>
          <cell r="V10299" t="str">
            <v>DE 0 A 03 DÍAS</v>
          </cell>
        </row>
        <row r="10300">
          <cell r="Q10300" t="str">
            <v>BANAMEX4163859712245574561</v>
          </cell>
          <cell r="R10300" t="str">
            <v>O.K.</v>
          </cell>
          <cell r="S10300" t="str">
            <v>CONCILIADA</v>
          </cell>
          <cell r="T10300">
            <v>41639</v>
          </cell>
          <cell r="U10300">
            <v>1</v>
          </cell>
          <cell r="V10300" t="str">
            <v>DE 0 A 03 DÍAS</v>
          </cell>
        </row>
        <row r="10301">
          <cell r="Q10301" t="str">
            <v>BANAMEX4163859712241000071</v>
          </cell>
          <cell r="R10301" t="str">
            <v>O.K.</v>
          </cell>
          <cell r="S10301" t="str">
            <v>CONCILIADA</v>
          </cell>
          <cell r="T10301">
            <v>41639</v>
          </cell>
          <cell r="U10301">
            <v>1</v>
          </cell>
          <cell r="V10301" t="str">
            <v>DE 0 A 03 DÍAS</v>
          </cell>
        </row>
        <row r="10302">
          <cell r="Q10302" t="str">
            <v>BANAMEX4163859712241377860</v>
          </cell>
          <cell r="R10302" t="str">
            <v>O.K.</v>
          </cell>
          <cell r="S10302" t="str">
            <v>CONCILIADA</v>
          </cell>
          <cell r="T10302">
            <v>41639</v>
          </cell>
          <cell r="U10302">
            <v>1</v>
          </cell>
          <cell r="V10302" t="str">
            <v>DE 0 A 03 DÍAS</v>
          </cell>
        </row>
        <row r="10303">
          <cell r="Q10303" t="str">
            <v>BANAMEX4163859712245374731</v>
          </cell>
          <cell r="R10303" t="str">
            <v>O.K.</v>
          </cell>
          <cell r="S10303" t="str">
            <v>CONCILIADA</v>
          </cell>
          <cell r="T10303">
            <v>41639</v>
          </cell>
          <cell r="U10303">
            <v>1</v>
          </cell>
          <cell r="V10303" t="str">
            <v>DE 0 A 03 DÍAS</v>
          </cell>
        </row>
        <row r="10304">
          <cell r="Q10304" t="str">
            <v>BANAMEX4163859712245374772</v>
          </cell>
          <cell r="R10304" t="str">
            <v>O.K.</v>
          </cell>
          <cell r="S10304" t="str">
            <v>CONCILIADA</v>
          </cell>
          <cell r="T10304">
            <v>41639</v>
          </cell>
          <cell r="U10304">
            <v>1</v>
          </cell>
          <cell r="V10304" t="str">
            <v>DE 0 A 03 DÍAS</v>
          </cell>
        </row>
        <row r="10305">
          <cell r="Q10305" t="str">
            <v>BANAMEX4163859712245607155</v>
          </cell>
          <cell r="R10305" t="str">
            <v>O.K.</v>
          </cell>
          <cell r="S10305" t="str">
            <v>CONCILIADA</v>
          </cell>
          <cell r="T10305">
            <v>41639</v>
          </cell>
          <cell r="U10305">
            <v>1</v>
          </cell>
          <cell r="V10305" t="str">
            <v>DE 0 A 03 DÍAS</v>
          </cell>
        </row>
        <row r="10306">
          <cell r="Q10306" t="str">
            <v>BANAMEX4163859712241658699</v>
          </cell>
          <cell r="R10306" t="str">
            <v>O.K.</v>
          </cell>
          <cell r="S10306" t="str">
            <v>CONCILIADA</v>
          </cell>
          <cell r="T10306">
            <v>41639</v>
          </cell>
          <cell r="U10306">
            <v>1</v>
          </cell>
          <cell r="V10306" t="str">
            <v>DE 0 A 03 DÍAS</v>
          </cell>
        </row>
        <row r="10307">
          <cell r="Q10307" t="str">
            <v>BANAMEX4163859712245631015</v>
          </cell>
          <cell r="R10307" t="str">
            <v>O.K.</v>
          </cell>
          <cell r="S10307" t="str">
            <v>CONCILIADA</v>
          </cell>
          <cell r="T10307">
            <v>41639</v>
          </cell>
          <cell r="U10307">
            <v>1</v>
          </cell>
          <cell r="V10307" t="str">
            <v>DE 0 A 03 DÍAS</v>
          </cell>
        </row>
        <row r="10308">
          <cell r="Q10308" t="str">
            <v>BANAMEX4163859712241713452</v>
          </cell>
          <cell r="R10308" t="str">
            <v>O.K.</v>
          </cell>
          <cell r="S10308" t="str">
            <v>CONCILIADA</v>
          </cell>
          <cell r="T10308">
            <v>41639</v>
          </cell>
          <cell r="U10308">
            <v>1</v>
          </cell>
          <cell r="V10308" t="str">
            <v>DE 0 A 03 DÍAS</v>
          </cell>
        </row>
        <row r="10309">
          <cell r="Q10309" t="str">
            <v>BANAMEX4163859712241694991</v>
          </cell>
          <cell r="R10309" t="str">
            <v>O.K.</v>
          </cell>
          <cell r="S10309" t="str">
            <v>CONCILIADA</v>
          </cell>
          <cell r="T10309">
            <v>41639</v>
          </cell>
          <cell r="U10309">
            <v>1</v>
          </cell>
          <cell r="V10309" t="str">
            <v>DE 0 A 03 DÍAS</v>
          </cell>
        </row>
        <row r="10310">
          <cell r="Q10310" t="str">
            <v>BANAMEX4163859712241303833</v>
          </cell>
          <cell r="R10310" t="str">
            <v>O.K.</v>
          </cell>
          <cell r="S10310" t="str">
            <v>CONCILIADA</v>
          </cell>
          <cell r="T10310">
            <v>41639</v>
          </cell>
          <cell r="U10310">
            <v>1</v>
          </cell>
          <cell r="V10310" t="str">
            <v>DE 0 A 03 DÍAS</v>
          </cell>
        </row>
        <row r="10311">
          <cell r="Q10311" t="str">
            <v>BANAMEX4163859712241714526</v>
          </cell>
          <cell r="R10311" t="str">
            <v>O.K.</v>
          </cell>
          <cell r="S10311" t="str">
            <v>CONCILIADA</v>
          </cell>
          <cell r="T10311">
            <v>41639</v>
          </cell>
          <cell r="U10311">
            <v>1</v>
          </cell>
          <cell r="V10311" t="str">
            <v>DE 0 A 03 DÍAS</v>
          </cell>
        </row>
        <row r="10312">
          <cell r="Q10312" t="str">
            <v>BANAMEX4163859712245529268</v>
          </cell>
          <cell r="R10312" t="str">
            <v>O.K.</v>
          </cell>
          <cell r="S10312" t="str">
            <v>CONCILIADA</v>
          </cell>
          <cell r="T10312">
            <v>41639</v>
          </cell>
          <cell r="U10312">
            <v>1</v>
          </cell>
          <cell r="V10312" t="str">
            <v>DE 0 A 03 DÍAS</v>
          </cell>
        </row>
        <row r="10313">
          <cell r="Q10313" t="str">
            <v>BANAMEX4163859712245374947</v>
          </cell>
          <cell r="R10313" t="str">
            <v>O.K.</v>
          </cell>
          <cell r="S10313" t="str">
            <v>CONCILIADA</v>
          </cell>
          <cell r="T10313">
            <v>41639</v>
          </cell>
          <cell r="U10313">
            <v>1</v>
          </cell>
          <cell r="V10313" t="str">
            <v>DE 0 A 03 DÍAS</v>
          </cell>
        </row>
        <row r="10314">
          <cell r="Q10314" t="str">
            <v>BANAMEX4163859712241303866</v>
          </cell>
          <cell r="R10314" t="str">
            <v>O.K.</v>
          </cell>
          <cell r="S10314" t="str">
            <v>CONCILIADA</v>
          </cell>
          <cell r="T10314">
            <v>41639</v>
          </cell>
          <cell r="U10314">
            <v>1</v>
          </cell>
          <cell r="V10314" t="str">
            <v>DE 0 A 03 DÍAS</v>
          </cell>
        </row>
        <row r="10315">
          <cell r="Q10315" t="str">
            <v>BANAMEX4163859712241713486</v>
          </cell>
          <cell r="R10315" t="str">
            <v>O.K.</v>
          </cell>
          <cell r="S10315" t="str">
            <v>CONCILIADA</v>
          </cell>
          <cell r="T10315">
            <v>41639</v>
          </cell>
          <cell r="U10315">
            <v>1</v>
          </cell>
          <cell r="V10315" t="str">
            <v>DE 0 A 03 DÍAS</v>
          </cell>
        </row>
        <row r="10316">
          <cell r="Q10316" t="str">
            <v>BANAMEX4163859712241544998</v>
          </cell>
          <cell r="R10316" t="str">
            <v>O.K.</v>
          </cell>
          <cell r="S10316" t="str">
            <v>CONCILIADA</v>
          </cell>
          <cell r="T10316">
            <v>41639</v>
          </cell>
          <cell r="U10316">
            <v>1</v>
          </cell>
          <cell r="V10316" t="str">
            <v>DE 0 A 03 DÍAS</v>
          </cell>
        </row>
        <row r="10317">
          <cell r="Q10317" t="str">
            <v>BANAMEX4163859712241237957</v>
          </cell>
          <cell r="R10317" t="str">
            <v>O.K.</v>
          </cell>
          <cell r="S10317" t="str">
            <v>CONCILIADA</v>
          </cell>
          <cell r="T10317">
            <v>41639</v>
          </cell>
          <cell r="U10317">
            <v>1</v>
          </cell>
          <cell r="V10317" t="str">
            <v>DE 0 A 03 DÍAS</v>
          </cell>
        </row>
        <row r="10318">
          <cell r="Q10318" t="str">
            <v>BANAMEX4163859712244225942</v>
          </cell>
          <cell r="R10318" t="str">
            <v>O.K.</v>
          </cell>
          <cell r="S10318" t="str">
            <v>COMPENSADA</v>
          </cell>
          <cell r="T10318">
            <v>41639</v>
          </cell>
          <cell r="U10318">
            <v>1</v>
          </cell>
          <cell r="V10318" t="str">
            <v>DE 0 A 03 DÍAS</v>
          </cell>
        </row>
        <row r="10319">
          <cell r="Q10319" t="str">
            <v>BANAMEX4163859712241011465</v>
          </cell>
          <cell r="R10319" t="str">
            <v>O.K.</v>
          </cell>
          <cell r="S10319" t="str">
            <v>CONCILIADA</v>
          </cell>
          <cell r="T10319">
            <v>41639</v>
          </cell>
          <cell r="U10319">
            <v>1</v>
          </cell>
          <cell r="V10319" t="str">
            <v>DE 0 A 03 DÍAS</v>
          </cell>
        </row>
        <row r="10320">
          <cell r="Q10320" t="str">
            <v>BANAMEX4163859712241448604</v>
          </cell>
          <cell r="R10320" t="str">
            <v>O.K.</v>
          </cell>
          <cell r="S10320" t="str">
            <v>CONCILIADA</v>
          </cell>
          <cell r="T10320">
            <v>41639</v>
          </cell>
          <cell r="U10320">
            <v>1</v>
          </cell>
          <cell r="V10320" t="str">
            <v>DE 0 A 03 DÍAS</v>
          </cell>
        </row>
        <row r="10321">
          <cell r="Q10321" t="str">
            <v>BANAMEX4163859712245374749</v>
          </cell>
          <cell r="R10321" t="str">
            <v>O.K.</v>
          </cell>
          <cell r="S10321" t="str">
            <v>CONCILIADA</v>
          </cell>
          <cell r="T10321">
            <v>41639</v>
          </cell>
          <cell r="U10321">
            <v>1</v>
          </cell>
          <cell r="V10321" t="str">
            <v>DE 0 A 03 DÍAS</v>
          </cell>
        </row>
        <row r="10322">
          <cell r="Q10322" t="str">
            <v>BANAMEX4163859712242037612</v>
          </cell>
          <cell r="R10322" t="str">
            <v>.O.K.</v>
          </cell>
          <cell r="S10322" t="str">
            <v>vs noe ( cta 5971151 )</v>
          </cell>
          <cell r="T10322">
            <v>41639</v>
          </cell>
          <cell r="U10322">
            <v>1</v>
          </cell>
          <cell r="V10322" t="str">
            <v>DE 0 A 03 DÍAS</v>
          </cell>
        </row>
        <row r="10323">
          <cell r="Q10323" t="str">
            <v>BANAMEX4163859712244084117</v>
          </cell>
          <cell r="R10323" t="str">
            <v>O.K.</v>
          </cell>
          <cell r="S10323" t="str">
            <v>COMPENSADA</v>
          </cell>
          <cell r="T10323">
            <v>41639</v>
          </cell>
          <cell r="U10323">
            <v>1</v>
          </cell>
          <cell r="V10323" t="str">
            <v>DE 0 A 03 DÍAS</v>
          </cell>
        </row>
        <row r="10324">
          <cell r="Q10324" t="str">
            <v>BANAMEX4163859712244084232</v>
          </cell>
          <cell r="R10324" t="str">
            <v>O.K.</v>
          </cell>
          <cell r="S10324" t="str">
            <v>COMPENSADA</v>
          </cell>
          <cell r="T10324">
            <v>41639</v>
          </cell>
          <cell r="U10324">
            <v>1</v>
          </cell>
          <cell r="V10324" t="str">
            <v>DE 0 A 03 DÍAS</v>
          </cell>
        </row>
        <row r="10325">
          <cell r="Q10325" t="str">
            <v>BANAMEX4163859712241558006</v>
          </cell>
          <cell r="R10325" t="str">
            <v>O.K.</v>
          </cell>
          <cell r="S10325" t="str">
            <v>CONCILIADA</v>
          </cell>
          <cell r="T10325">
            <v>41639</v>
          </cell>
          <cell r="U10325">
            <v>1</v>
          </cell>
          <cell r="V10325" t="str">
            <v>DE 0 A 03 DÍAS</v>
          </cell>
        </row>
        <row r="10326">
          <cell r="Q10326" t="str">
            <v>BANCOMER416384487026595695929</v>
          </cell>
          <cell r="R10326" t="str">
            <v>O.K.</v>
          </cell>
          <cell r="S10326" t="str">
            <v>CONCILIADA</v>
          </cell>
          <cell r="T10326">
            <v>41639</v>
          </cell>
          <cell r="U10326">
            <v>1</v>
          </cell>
          <cell r="V10326" t="str">
            <v>DE 0 A 03 DÍAS</v>
          </cell>
        </row>
        <row r="10327">
          <cell r="Q10327" t="str">
            <v>BANCOMER416384487026595374699</v>
          </cell>
          <cell r="R10327" t="str">
            <v>O.K.</v>
          </cell>
          <cell r="S10327" t="str">
            <v>CONCILIADA</v>
          </cell>
          <cell r="T10327">
            <v>41639</v>
          </cell>
          <cell r="U10327">
            <v>1</v>
          </cell>
          <cell r="V10327" t="str">
            <v>DE 0 A 03 DÍAS</v>
          </cell>
        </row>
        <row r="10328">
          <cell r="Q10328" t="str">
            <v>BANCOMER416384487026594117602</v>
          </cell>
          <cell r="R10328" t="str">
            <v>O.K.</v>
          </cell>
          <cell r="S10328" t="str">
            <v>CONCILIADA</v>
          </cell>
          <cell r="T10328">
            <v>41639</v>
          </cell>
          <cell r="U10328">
            <v>1</v>
          </cell>
          <cell r="V10328" t="str">
            <v>DE 0 A 03 DÍAS</v>
          </cell>
        </row>
        <row r="10329">
          <cell r="Q10329" t="str">
            <v>BANCOMER416384487026595374715</v>
          </cell>
          <cell r="R10329" t="str">
            <v>O.K.</v>
          </cell>
          <cell r="S10329" t="str">
            <v>CONCILIADA</v>
          </cell>
          <cell r="T10329">
            <v>41639</v>
          </cell>
          <cell r="U10329">
            <v>1</v>
          </cell>
          <cell r="V10329" t="str">
            <v>DE 0 A 03 DÍAS</v>
          </cell>
        </row>
        <row r="10330">
          <cell r="Q10330" t="str">
            <v>BANCOMER416384487026595410923</v>
          </cell>
          <cell r="R10330" t="str">
            <v>O.K.</v>
          </cell>
          <cell r="S10330" t="str">
            <v>CONCILIADA</v>
          </cell>
          <cell r="T10330">
            <v>41639</v>
          </cell>
          <cell r="U10330">
            <v>1</v>
          </cell>
          <cell r="V10330" t="str">
            <v>DE 0 A 03 DÍAS</v>
          </cell>
        </row>
        <row r="10331">
          <cell r="Q10331" t="str">
            <v>BANCOMER416384487026596743769</v>
          </cell>
          <cell r="R10331" t="str">
            <v>O.K.</v>
          </cell>
          <cell r="S10331" t="str">
            <v>CONCILIADA</v>
          </cell>
          <cell r="T10331">
            <v>41639</v>
          </cell>
          <cell r="U10331">
            <v>1</v>
          </cell>
          <cell r="V10331" t="str">
            <v>DE 0 A 03 DÍAS</v>
          </cell>
        </row>
        <row r="10332">
          <cell r="Q10332" t="str">
            <v>BANCOMER416384487026595432299</v>
          </cell>
          <cell r="R10332" t="str">
            <v>O.K.</v>
          </cell>
          <cell r="S10332" t="str">
            <v>CONCILIADA</v>
          </cell>
          <cell r="T10332">
            <v>41639</v>
          </cell>
          <cell r="U10332">
            <v>1</v>
          </cell>
          <cell r="V10332" t="str">
            <v>DE 0 A 03 DÍAS</v>
          </cell>
        </row>
        <row r="10333">
          <cell r="Q10333" t="str">
            <v>BANCOMER416384487026594148490</v>
          </cell>
          <cell r="R10333" t="str">
            <v>O.K.</v>
          </cell>
          <cell r="S10333" t="str">
            <v>CONCILIADA</v>
          </cell>
          <cell r="T10333">
            <v>41639</v>
          </cell>
          <cell r="U10333">
            <v>1</v>
          </cell>
          <cell r="V10333" t="str">
            <v>DE 0 A 03 DÍAS</v>
          </cell>
        </row>
        <row r="10334">
          <cell r="Q10334" t="str">
            <v>BANCOMER416384487026595541289</v>
          </cell>
          <cell r="R10334" t="str">
            <v>O.K.</v>
          </cell>
          <cell r="S10334" t="str">
            <v>CONCILIADA</v>
          </cell>
          <cell r="T10334">
            <v>41639</v>
          </cell>
          <cell r="U10334">
            <v>1</v>
          </cell>
          <cell r="V10334" t="str">
            <v>DE 0 A 03 DÍAS</v>
          </cell>
        </row>
        <row r="10335">
          <cell r="Q10335" t="str">
            <v>BANCOMER416384487026591690833</v>
          </cell>
          <cell r="R10335" t="str">
            <v>O.K.</v>
          </cell>
          <cell r="S10335" t="str">
            <v>CONCILIADA</v>
          </cell>
          <cell r="T10335">
            <v>41639</v>
          </cell>
          <cell r="U10335">
            <v>1</v>
          </cell>
          <cell r="V10335" t="str">
            <v>DE 0 A 03 DÍAS</v>
          </cell>
        </row>
        <row r="10336">
          <cell r="Q10336" t="str">
            <v>BANCOMER416384487026595695895</v>
          </cell>
          <cell r="R10336" t="str">
            <v>O.K.</v>
          </cell>
          <cell r="S10336" t="str">
            <v>CONCILIADA</v>
          </cell>
          <cell r="T10336">
            <v>41639</v>
          </cell>
          <cell r="U10336">
            <v>1</v>
          </cell>
          <cell r="V10336" t="str">
            <v>DE 0 A 03 DÍAS</v>
          </cell>
        </row>
        <row r="10337">
          <cell r="Q10337" t="str">
            <v>BANCOMER416384487026595519137</v>
          </cell>
          <cell r="R10337" t="str">
            <v>O.K.</v>
          </cell>
          <cell r="S10337" t="str">
            <v>CONCILIADA</v>
          </cell>
          <cell r="T10337">
            <v>41639</v>
          </cell>
          <cell r="U10337">
            <v>1</v>
          </cell>
          <cell r="V10337" t="str">
            <v>DE 0 A 03 DÍAS</v>
          </cell>
        </row>
        <row r="10338">
          <cell r="Q10338" t="str">
            <v>BANCOMER416384487026591735240</v>
          </cell>
          <cell r="R10338" t="str">
            <v>O.K.</v>
          </cell>
          <cell r="S10338" t="str">
            <v>CONCILIADA</v>
          </cell>
          <cell r="T10338">
            <v>41639</v>
          </cell>
          <cell r="U10338">
            <v>1</v>
          </cell>
          <cell r="V10338" t="str">
            <v>DE 0 A 03 DÍAS</v>
          </cell>
        </row>
        <row r="10339">
          <cell r="Q10339" t="str">
            <v>BANCOMER416384487026595591201</v>
          </cell>
          <cell r="R10339" t="str">
            <v>O.K.</v>
          </cell>
          <cell r="S10339" t="str">
            <v>CONCILIADA</v>
          </cell>
          <cell r="T10339">
            <v>41639</v>
          </cell>
          <cell r="U10339">
            <v>1</v>
          </cell>
          <cell r="V10339" t="str">
            <v>DE 0 A 03 DÍAS</v>
          </cell>
        </row>
        <row r="10340">
          <cell r="Q10340" t="str">
            <v>BANCOMER416384487026595820535</v>
          </cell>
          <cell r="R10340" t="str">
            <v>O.K.</v>
          </cell>
          <cell r="S10340" t="str">
            <v>CONCILIADA</v>
          </cell>
          <cell r="T10340">
            <v>41639</v>
          </cell>
          <cell r="U10340">
            <v>1</v>
          </cell>
          <cell r="V10340" t="str">
            <v>DE 0 A 03 DÍAS</v>
          </cell>
        </row>
        <row r="10341">
          <cell r="Q10341" t="str">
            <v>BANCOMER416384487026595440060</v>
          </cell>
          <cell r="R10341" t="str">
            <v>O.K.</v>
          </cell>
          <cell r="S10341" t="str">
            <v>CONCILIADA</v>
          </cell>
          <cell r="T10341">
            <v>41639</v>
          </cell>
          <cell r="U10341">
            <v>1</v>
          </cell>
          <cell r="V10341" t="str">
            <v>DE 0 A 03 DÍAS</v>
          </cell>
        </row>
        <row r="10342">
          <cell r="Q10342" t="str">
            <v>BANCOMER416384487026595504378</v>
          </cell>
          <cell r="R10342" t="str">
            <v>O.K.</v>
          </cell>
          <cell r="S10342" t="str">
            <v>CONCILIADA</v>
          </cell>
          <cell r="T10342">
            <v>41639</v>
          </cell>
          <cell r="U10342">
            <v>1</v>
          </cell>
          <cell r="V10342" t="str">
            <v>DE 0 A 03 DÍAS</v>
          </cell>
        </row>
        <row r="10343">
          <cell r="Q10343" t="str">
            <v>BANCOMER416384487026595374913</v>
          </cell>
          <cell r="R10343" t="str">
            <v>O.K.</v>
          </cell>
          <cell r="S10343" t="str">
            <v>CONCILIADA</v>
          </cell>
          <cell r="T10343">
            <v>41639</v>
          </cell>
          <cell r="U10343">
            <v>1</v>
          </cell>
          <cell r="V10343" t="str">
            <v>DE 0 A 03 DÍAS</v>
          </cell>
        </row>
        <row r="10344">
          <cell r="Q10344" t="str">
            <v>BANCOMER416384487026594084208</v>
          </cell>
          <cell r="R10344" t="str">
            <v>O.K.</v>
          </cell>
          <cell r="S10344" t="str">
            <v>CONCILIADA</v>
          </cell>
          <cell r="T10344">
            <v>41639</v>
          </cell>
          <cell r="U10344">
            <v>1</v>
          </cell>
          <cell r="V10344" t="str">
            <v>DE 0 A 03 DÍAS</v>
          </cell>
        </row>
        <row r="10345">
          <cell r="Q10345" t="str">
            <v>BANCOMER416384487026595374897</v>
          </cell>
          <cell r="R10345" t="str">
            <v>O.K.</v>
          </cell>
          <cell r="S10345" t="str">
            <v>CONCILIADA</v>
          </cell>
          <cell r="T10345">
            <v>41639</v>
          </cell>
          <cell r="U10345">
            <v>1</v>
          </cell>
          <cell r="V10345" t="str">
            <v>DE 0 A 03 DÍAS</v>
          </cell>
        </row>
        <row r="10346">
          <cell r="Q10346" t="str">
            <v>BANCOMER416384487026596025688</v>
          </cell>
          <cell r="R10346" t="str">
            <v>O.K.</v>
          </cell>
          <cell r="S10346" t="str">
            <v>CONCILIADA</v>
          </cell>
          <cell r="T10346">
            <v>41639</v>
          </cell>
          <cell r="U10346">
            <v>1</v>
          </cell>
          <cell r="V10346" t="str">
            <v>DE 0 A 03 DÍAS</v>
          </cell>
        </row>
        <row r="10347">
          <cell r="Q10347" t="str">
            <v>BANCOMER416384487026595374707</v>
          </cell>
          <cell r="R10347" t="str">
            <v>O.K.</v>
          </cell>
          <cell r="S10347" t="str">
            <v>CONCILIADA</v>
          </cell>
          <cell r="T10347">
            <v>41639</v>
          </cell>
          <cell r="U10347">
            <v>1</v>
          </cell>
          <cell r="V10347" t="str">
            <v>DE 0 A 03 DÍAS</v>
          </cell>
        </row>
        <row r="10348">
          <cell r="Q10348" t="str">
            <v>BANCOMER416384487026595574561</v>
          </cell>
          <cell r="R10348" t="str">
            <v>O.K.</v>
          </cell>
          <cell r="S10348" t="str">
            <v>CONCILIADA</v>
          </cell>
          <cell r="T10348">
            <v>41639</v>
          </cell>
          <cell r="U10348">
            <v>1</v>
          </cell>
          <cell r="V10348" t="str">
            <v>DE 0 A 03 DÍAS</v>
          </cell>
        </row>
        <row r="10349">
          <cell r="Q10349" t="str">
            <v>BANCOMER416384487026595870795</v>
          </cell>
          <cell r="R10349" t="str">
            <v>O.K.</v>
          </cell>
          <cell r="S10349" t="str">
            <v>CONCILIADA</v>
          </cell>
          <cell r="T10349">
            <v>41639</v>
          </cell>
          <cell r="U10349">
            <v>1</v>
          </cell>
          <cell r="V10349" t="str">
            <v>DE 0 A 03 DÍAS</v>
          </cell>
        </row>
        <row r="10350">
          <cell r="Q10350" t="str">
            <v>BANCOMER416384487026595374772</v>
          </cell>
          <cell r="R10350" t="str">
            <v>O.K.</v>
          </cell>
          <cell r="S10350" t="str">
            <v>CONCILIADA</v>
          </cell>
          <cell r="T10350">
            <v>41639</v>
          </cell>
          <cell r="U10350">
            <v>1</v>
          </cell>
          <cell r="V10350" t="str">
            <v>DE 0 A 03 DÍAS</v>
          </cell>
        </row>
        <row r="10351">
          <cell r="Q10351" t="str">
            <v>BANCOMER416384487026595659370</v>
          </cell>
          <cell r="R10351" t="str">
            <v>O.K.</v>
          </cell>
          <cell r="S10351" t="str">
            <v>CONCILIADA</v>
          </cell>
          <cell r="T10351">
            <v>41639</v>
          </cell>
          <cell r="U10351">
            <v>1</v>
          </cell>
          <cell r="V10351" t="str">
            <v>DE 0 A 03 DÍAS</v>
          </cell>
        </row>
        <row r="10352">
          <cell r="Q10352" t="str">
            <v>BANCOMER416384487026597135985</v>
          </cell>
          <cell r="R10352" t="str">
            <v>O.K.</v>
          </cell>
          <cell r="S10352" t="str">
            <v>CONCILIADA</v>
          </cell>
          <cell r="T10352">
            <v>41639</v>
          </cell>
          <cell r="U10352">
            <v>1</v>
          </cell>
          <cell r="V10352" t="str">
            <v>DE 0 A 03 DÍAS</v>
          </cell>
        </row>
        <row r="10353">
          <cell r="Q10353" t="str">
            <v>BANCOMER416384487026591001952</v>
          </cell>
          <cell r="R10353" t="str">
            <v>O.K.</v>
          </cell>
          <cell r="S10353" t="str">
            <v>CONCILIADA</v>
          </cell>
          <cell r="T10353">
            <v>41639</v>
          </cell>
          <cell r="U10353">
            <v>1</v>
          </cell>
          <cell r="V10353" t="str">
            <v>DE 0 A 03 DÍAS</v>
          </cell>
        </row>
        <row r="10354">
          <cell r="Q10354" t="str">
            <v>BANCOMER416384487026591785559</v>
          </cell>
          <cell r="R10354" t="str">
            <v>O.K.</v>
          </cell>
          <cell r="S10354" t="str">
            <v>CONCILIADA</v>
          </cell>
          <cell r="T10354">
            <v>41639</v>
          </cell>
          <cell r="U10354">
            <v>1</v>
          </cell>
          <cell r="V10354" t="str">
            <v>DE 0 A 03 DÍAS</v>
          </cell>
        </row>
        <row r="10355">
          <cell r="Q10355" t="str">
            <v>BANCOMER416384487026595725379</v>
          </cell>
          <cell r="R10355" t="str">
            <v>O.K.</v>
          </cell>
          <cell r="S10355" t="str">
            <v>CONCILIADA</v>
          </cell>
          <cell r="T10355">
            <v>41639</v>
          </cell>
          <cell r="U10355">
            <v>1</v>
          </cell>
          <cell r="V10355" t="str">
            <v>DE 0 A 03 DÍAS</v>
          </cell>
        </row>
        <row r="10356">
          <cell r="Q10356" t="str">
            <v>BANCOMER416384487026594084299</v>
          </cell>
          <cell r="R10356" t="str">
            <v>O.K.</v>
          </cell>
          <cell r="S10356" t="str">
            <v>CONCILIADA</v>
          </cell>
          <cell r="T10356">
            <v>41639</v>
          </cell>
          <cell r="U10356">
            <v>1</v>
          </cell>
          <cell r="V10356" t="str">
            <v>DE 0 A 03 DÍAS</v>
          </cell>
        </row>
        <row r="10357">
          <cell r="Q10357" t="str">
            <v>BANCOMER416384487026595775721</v>
          </cell>
          <cell r="R10357" t="str">
            <v>O.K.</v>
          </cell>
          <cell r="S10357" t="str">
            <v>CONCILIADA</v>
          </cell>
          <cell r="T10357">
            <v>41639</v>
          </cell>
          <cell r="U10357">
            <v>1</v>
          </cell>
          <cell r="V10357" t="str">
            <v>DE 0 A 03 DÍAS</v>
          </cell>
        </row>
        <row r="10358">
          <cell r="Q10358" t="str">
            <v>BANCOMER416384487026591000937</v>
          </cell>
          <cell r="R10358" t="str">
            <v>O.K.</v>
          </cell>
          <cell r="S10358" t="str">
            <v>CONCILIADA</v>
          </cell>
          <cell r="T10358">
            <v>41639</v>
          </cell>
          <cell r="U10358">
            <v>1</v>
          </cell>
          <cell r="V10358" t="str">
            <v>DE 0 A 03 DÍAS</v>
          </cell>
        </row>
        <row r="10359">
          <cell r="Q10359" t="str">
            <v>BANCOMER416384487026591005224</v>
          </cell>
          <cell r="R10359" t="str">
            <v>O.K.</v>
          </cell>
          <cell r="S10359" t="str">
            <v>CONCILIADA</v>
          </cell>
          <cell r="T10359">
            <v>41639</v>
          </cell>
          <cell r="U10359">
            <v>1</v>
          </cell>
          <cell r="V10359" t="str">
            <v>DE 0 A 03 DÍAS</v>
          </cell>
        </row>
        <row r="10360">
          <cell r="Q10360" t="str">
            <v>BANCOMER416384487026595822309</v>
          </cell>
          <cell r="R10360" t="str">
            <v>O.K.</v>
          </cell>
          <cell r="S10360" t="str">
            <v>CONCILIADA</v>
          </cell>
          <cell r="T10360">
            <v>41639</v>
          </cell>
          <cell r="U10360">
            <v>1</v>
          </cell>
          <cell r="V10360" t="str">
            <v>DE 0 A 03 DÍAS</v>
          </cell>
        </row>
        <row r="10361">
          <cell r="Q10361" t="str">
            <v>BANCOMER416384487026595374970</v>
          </cell>
          <cell r="R10361" t="str">
            <v>O.K.</v>
          </cell>
          <cell r="S10361" t="str">
            <v>CONCILIADA</v>
          </cell>
          <cell r="T10361">
            <v>41639</v>
          </cell>
          <cell r="U10361">
            <v>1</v>
          </cell>
          <cell r="V10361" t="str">
            <v>DE 0 A 03 DÍAS</v>
          </cell>
        </row>
        <row r="10362">
          <cell r="Q10362" t="str">
            <v>BANCOMER416384487026595982723</v>
          </cell>
          <cell r="R10362" t="str">
            <v>O.K.</v>
          </cell>
          <cell r="S10362" t="str">
            <v>CONCILIADA</v>
          </cell>
          <cell r="T10362">
            <v>41639</v>
          </cell>
          <cell r="U10362">
            <v>1</v>
          </cell>
          <cell r="V10362" t="str">
            <v>DE 0 A 03 DÍAS</v>
          </cell>
        </row>
        <row r="10363">
          <cell r="Q10363" t="str">
            <v>BANCOMER416384487026591448588</v>
          </cell>
          <cell r="R10363" t="str">
            <v>O.K.</v>
          </cell>
          <cell r="S10363" t="str">
            <v>CONCILIADA</v>
          </cell>
          <cell r="T10363">
            <v>41639</v>
          </cell>
          <cell r="U10363">
            <v>1</v>
          </cell>
          <cell r="V10363" t="str">
            <v>DE 0 A 03 DÍAS</v>
          </cell>
        </row>
        <row r="10364">
          <cell r="Q10364" t="str">
            <v>BANCOMER416384487026595695937</v>
          </cell>
          <cell r="R10364" t="str">
            <v>O.K.</v>
          </cell>
          <cell r="S10364" t="str">
            <v>CONCILIADA</v>
          </cell>
          <cell r="T10364">
            <v>41639</v>
          </cell>
          <cell r="U10364">
            <v>1</v>
          </cell>
          <cell r="V10364" t="str">
            <v>DE 0 A 03 DÍAS</v>
          </cell>
        </row>
        <row r="10365">
          <cell r="Q10365" t="str">
            <v>BANCOMER416384487026591237957</v>
          </cell>
          <cell r="R10365" t="str">
            <v>O.K.</v>
          </cell>
          <cell r="S10365" t="str">
            <v>CONCILIADA</v>
          </cell>
          <cell r="T10365">
            <v>41639</v>
          </cell>
          <cell r="U10365">
            <v>1</v>
          </cell>
          <cell r="V10365" t="str">
            <v>DE 0 A 03 DÍAS</v>
          </cell>
        </row>
        <row r="10366">
          <cell r="Q10366" t="str">
            <v>BANCOMER416384487026595374947</v>
          </cell>
          <cell r="R10366" t="str">
            <v>O.K.</v>
          </cell>
          <cell r="S10366" t="str">
            <v>CONCILIADA</v>
          </cell>
          <cell r="T10366">
            <v>41639</v>
          </cell>
          <cell r="U10366">
            <v>1</v>
          </cell>
          <cell r="V10366" t="str">
            <v>DE 0 A 03 DÍAS</v>
          </cell>
        </row>
        <row r="10367">
          <cell r="Q10367" t="str">
            <v>BANCOMER416384487026595848627</v>
          </cell>
          <cell r="R10367" t="str">
            <v>O.K.</v>
          </cell>
          <cell r="S10367" t="str">
            <v>CONCILIADA</v>
          </cell>
          <cell r="T10367">
            <v>41639</v>
          </cell>
          <cell r="U10367">
            <v>1</v>
          </cell>
          <cell r="V10367" t="str">
            <v>DE 0 A 03 DÍAS</v>
          </cell>
        </row>
        <row r="10368">
          <cell r="Q10368" t="str">
            <v>BANCOMER416384487026595374806</v>
          </cell>
          <cell r="R10368" t="str">
            <v>O.K.</v>
          </cell>
          <cell r="S10368" t="str">
            <v>CONCILIADA</v>
          </cell>
          <cell r="T10368">
            <v>41639</v>
          </cell>
          <cell r="U10368">
            <v>1</v>
          </cell>
          <cell r="V10368" t="str">
            <v>DE 0 A 03 DÍAS</v>
          </cell>
        </row>
        <row r="10369">
          <cell r="Q10369" t="str">
            <v>BANCOMER416384487026595374723</v>
          </cell>
          <cell r="R10369" t="str">
            <v>O.K.</v>
          </cell>
          <cell r="S10369" t="str">
            <v>CONCILIADA</v>
          </cell>
          <cell r="T10369">
            <v>41639</v>
          </cell>
          <cell r="U10369">
            <v>1</v>
          </cell>
          <cell r="V10369" t="str">
            <v>DE 0 A 03 DÍAS</v>
          </cell>
        </row>
        <row r="10370">
          <cell r="Q10370" t="str">
            <v>BANCOMER416384487026593717097</v>
          </cell>
          <cell r="R10370" t="str">
            <v>O.K.</v>
          </cell>
          <cell r="S10370" t="str">
            <v>CONCILIADA</v>
          </cell>
          <cell r="T10370">
            <v>41639</v>
          </cell>
          <cell r="U10370">
            <v>1</v>
          </cell>
          <cell r="V10370" t="str">
            <v>DE 0 A 03 DÍAS</v>
          </cell>
        </row>
        <row r="10371">
          <cell r="Q10371" t="str">
            <v>BANCOMER416384487026591004776</v>
          </cell>
          <cell r="R10371" t="str">
            <v>O.K.</v>
          </cell>
          <cell r="S10371" t="str">
            <v>CONCILIADA</v>
          </cell>
          <cell r="T10371">
            <v>41639</v>
          </cell>
          <cell r="U10371">
            <v>1</v>
          </cell>
          <cell r="V10371" t="str">
            <v>DE 0 A 03 DÍAS</v>
          </cell>
        </row>
        <row r="10372">
          <cell r="Q10372" t="str">
            <v>BANCOMER416384487026591721315</v>
          </cell>
          <cell r="R10372" t="str">
            <v>O.K.</v>
          </cell>
          <cell r="S10372" t="str">
            <v>CONCILIADA</v>
          </cell>
          <cell r="T10372">
            <v>41639</v>
          </cell>
          <cell r="U10372">
            <v>1</v>
          </cell>
          <cell r="V10372" t="str">
            <v>DE 0 A 03 DÍAS</v>
          </cell>
        </row>
        <row r="10373">
          <cell r="Q10373" t="str">
            <v>BANCOMER416384487026595870779</v>
          </cell>
          <cell r="R10373" t="str">
            <v>O.K.</v>
          </cell>
          <cell r="S10373" t="str">
            <v>CONCILIADA</v>
          </cell>
          <cell r="T10373">
            <v>41639</v>
          </cell>
          <cell r="U10373">
            <v>1</v>
          </cell>
          <cell r="V10373" t="str">
            <v>DE 0 A 03 DÍAS</v>
          </cell>
        </row>
        <row r="10374">
          <cell r="Q10374" t="str">
            <v>BANCOMER416384487026594084315</v>
          </cell>
          <cell r="R10374" t="str">
            <v>O.K.</v>
          </cell>
          <cell r="S10374" t="str">
            <v>CONCILIADA</v>
          </cell>
          <cell r="T10374">
            <v>41639</v>
          </cell>
          <cell r="U10374">
            <v>1</v>
          </cell>
          <cell r="V10374" t="str">
            <v>DE 0 A 03 DÍAS</v>
          </cell>
        </row>
        <row r="10375">
          <cell r="Q10375" t="str">
            <v>BANCOMER416384487026592033199</v>
          </cell>
          <cell r="R10375" t="str">
            <v>O.K.</v>
          </cell>
          <cell r="S10375" t="str">
            <v>CONCILIADA</v>
          </cell>
          <cell r="T10375">
            <v>41639</v>
          </cell>
          <cell r="U10375">
            <v>1</v>
          </cell>
          <cell r="V10375" t="str">
            <v>DE 0 A 03 DÍAS</v>
          </cell>
        </row>
        <row r="10376">
          <cell r="Q10376" t="str">
            <v>BANCOMER416384487026591492156</v>
          </cell>
          <cell r="R10376" t="str">
            <v>O.K.</v>
          </cell>
          <cell r="S10376" t="str">
            <v>CONCILIADA</v>
          </cell>
          <cell r="T10376">
            <v>41639</v>
          </cell>
          <cell r="U10376">
            <v>1</v>
          </cell>
          <cell r="V10376" t="str">
            <v>DE 0 A 03 DÍAS</v>
          </cell>
        </row>
        <row r="10377">
          <cell r="Q10377" t="str">
            <v>BANCOMER416384487026591781160</v>
          </cell>
          <cell r="R10377" t="str">
            <v>O.K.</v>
          </cell>
          <cell r="S10377" t="str">
            <v>CONCILIADA</v>
          </cell>
          <cell r="T10377">
            <v>41639</v>
          </cell>
          <cell r="U10377">
            <v>1</v>
          </cell>
          <cell r="V10377" t="str">
            <v>DE 0 A 03 DÍAS</v>
          </cell>
        </row>
        <row r="10378">
          <cell r="Q10378" t="str">
            <v>BANCOMER416384487026595404363</v>
          </cell>
          <cell r="R10378" t="str">
            <v>O.K.</v>
          </cell>
          <cell r="S10378" t="str">
            <v>CONCILIADA</v>
          </cell>
          <cell r="T10378">
            <v>41639</v>
          </cell>
          <cell r="U10378">
            <v>1</v>
          </cell>
          <cell r="V10378" t="str">
            <v>DE 0 A 03 DÍAS</v>
          </cell>
        </row>
        <row r="10379">
          <cell r="Q10379" t="str">
            <v>BANCOMER416384487026591247964</v>
          </cell>
          <cell r="R10379" t="str">
            <v>O.K.</v>
          </cell>
          <cell r="S10379" t="str">
            <v>CONCILIADA</v>
          </cell>
          <cell r="T10379">
            <v>41639</v>
          </cell>
          <cell r="U10379">
            <v>1</v>
          </cell>
          <cell r="V10379" t="str">
            <v>DE 0 A 03 DÍAS</v>
          </cell>
        </row>
        <row r="10380">
          <cell r="Q10380" t="str">
            <v>BANCOMER416384487026591303833</v>
          </cell>
          <cell r="R10380" t="str">
            <v>O.K.</v>
          </cell>
          <cell r="S10380" t="str">
            <v>CONCILIADA</v>
          </cell>
          <cell r="T10380">
            <v>41639</v>
          </cell>
          <cell r="U10380">
            <v>1</v>
          </cell>
          <cell r="V10380" t="str">
            <v>DE 0 A 03 DÍAS</v>
          </cell>
        </row>
        <row r="10381">
          <cell r="Q10381" t="str">
            <v>BANCOMER416384487026595374764</v>
          </cell>
          <cell r="R10381" t="str">
            <v>O.K.</v>
          </cell>
          <cell r="S10381" t="str">
            <v>CONCILIADA</v>
          </cell>
          <cell r="T10381">
            <v>41639</v>
          </cell>
          <cell r="U10381">
            <v>1</v>
          </cell>
          <cell r="V10381" t="str">
            <v>DE 0 A 03 DÍAS</v>
          </cell>
        </row>
        <row r="10382">
          <cell r="Q10382" t="str">
            <v>BANCOMER416384487026591486554</v>
          </cell>
          <cell r="R10382" t="str">
            <v>O.K.</v>
          </cell>
          <cell r="S10382" t="str">
            <v>CONCILIADA</v>
          </cell>
          <cell r="T10382">
            <v>41639</v>
          </cell>
          <cell r="U10382">
            <v>1</v>
          </cell>
          <cell r="V10382" t="str">
            <v>DE 0 A 03 DÍAS</v>
          </cell>
        </row>
        <row r="10383">
          <cell r="Q10383" t="str">
            <v>BANCOMER416384487026591411990</v>
          </cell>
          <cell r="R10383" t="str">
            <v>O.K.</v>
          </cell>
          <cell r="S10383" t="str">
            <v>CONCILIADA</v>
          </cell>
          <cell r="T10383">
            <v>41639</v>
          </cell>
          <cell r="U10383">
            <v>1</v>
          </cell>
          <cell r="V10383" t="str">
            <v>DE 0 A 03 DÍAS</v>
          </cell>
        </row>
        <row r="10384">
          <cell r="Q10384" t="str">
            <v>BANCOMER416384487026591505437</v>
          </cell>
          <cell r="R10384" t="str">
            <v>O.K.</v>
          </cell>
          <cell r="S10384" t="str">
            <v>CONCILIADA</v>
          </cell>
          <cell r="T10384">
            <v>41639</v>
          </cell>
          <cell r="U10384">
            <v>1</v>
          </cell>
          <cell r="V10384" t="str">
            <v>DE 0 A 03 DÍAS</v>
          </cell>
        </row>
        <row r="10385">
          <cell r="Q10385" t="str">
            <v>BANCOMER416384487026591721307</v>
          </cell>
          <cell r="R10385" t="str">
            <v>O.K.</v>
          </cell>
          <cell r="S10385" t="str">
            <v>CONCILIADA</v>
          </cell>
          <cell r="T10385">
            <v>41639</v>
          </cell>
          <cell r="U10385">
            <v>1</v>
          </cell>
          <cell r="V10385" t="str">
            <v>DE 0 A 03 DÍAS</v>
          </cell>
        </row>
        <row r="10386">
          <cell r="Q10386" t="str">
            <v>BANCOMER416384487026595775705</v>
          </cell>
          <cell r="R10386" t="str">
            <v>O.K.</v>
          </cell>
          <cell r="S10386" t="str">
            <v>CONCILIADA</v>
          </cell>
          <cell r="T10386">
            <v>41639</v>
          </cell>
          <cell r="U10386">
            <v>1</v>
          </cell>
          <cell r="V10386" t="str">
            <v>DE 0 A 03 DÍAS</v>
          </cell>
        </row>
        <row r="10387">
          <cell r="Q10387" t="str">
            <v>BANCOMER416384487026591635564</v>
          </cell>
          <cell r="R10387" t="str">
            <v>O.K.</v>
          </cell>
          <cell r="S10387" t="str">
            <v>CONCILIADA</v>
          </cell>
          <cell r="T10387">
            <v>41639</v>
          </cell>
          <cell r="U10387">
            <v>1</v>
          </cell>
          <cell r="V10387" t="str">
            <v>DE 0 A 03 DÍAS</v>
          </cell>
        </row>
        <row r="10388">
          <cell r="Q10388" t="str">
            <v>BANCOMER416384487026595374780</v>
          </cell>
          <cell r="R10388" t="str">
            <v>O.K.</v>
          </cell>
          <cell r="S10388" t="str">
            <v>CONCILIADA</v>
          </cell>
          <cell r="T10388">
            <v>41639</v>
          </cell>
          <cell r="U10388">
            <v>1</v>
          </cell>
          <cell r="V10388" t="str">
            <v>DE 0 A 03 DÍAS</v>
          </cell>
        </row>
        <row r="10389">
          <cell r="Q10389" t="str">
            <v>BANCOMER416384487026594161485</v>
          </cell>
          <cell r="R10389" t="str">
            <v>O.K.</v>
          </cell>
          <cell r="S10389" t="str">
            <v>CONCILIADA</v>
          </cell>
          <cell r="T10389">
            <v>41639</v>
          </cell>
          <cell r="U10389">
            <v>1</v>
          </cell>
          <cell r="V10389" t="str">
            <v>DE 0 A 03 DÍAS</v>
          </cell>
        </row>
        <row r="10390">
          <cell r="Q10390" t="str">
            <v>BANCOMER416384487026595982699</v>
          </cell>
          <cell r="R10390" t="str">
            <v>O.K.</v>
          </cell>
          <cell r="S10390" t="str">
            <v>CONCILIADA</v>
          </cell>
          <cell r="T10390">
            <v>41639</v>
          </cell>
          <cell r="U10390">
            <v>1</v>
          </cell>
          <cell r="V10390" t="str">
            <v>DE 0 A 03 DÍAS</v>
          </cell>
        </row>
        <row r="10391">
          <cell r="Q10391" t="str">
            <v>BANCOMER416384487026595659164</v>
          </cell>
          <cell r="R10391" t="str">
            <v>O.K.</v>
          </cell>
          <cell r="S10391" t="str">
            <v>CONCILIADA</v>
          </cell>
          <cell r="T10391">
            <v>41639</v>
          </cell>
          <cell r="U10391">
            <v>1</v>
          </cell>
          <cell r="V10391" t="str">
            <v>DE 0 A 03 DÍAS</v>
          </cell>
        </row>
        <row r="10392">
          <cell r="Q10392" t="str">
            <v>BANCOMER416384487026591486711</v>
          </cell>
          <cell r="R10392" t="str">
            <v>O.K.</v>
          </cell>
          <cell r="S10392" t="str">
            <v>CONCILIADA</v>
          </cell>
          <cell r="T10392">
            <v>41639</v>
          </cell>
          <cell r="U10392">
            <v>1</v>
          </cell>
          <cell r="V10392" t="str">
            <v>DE 0 A 03 DÍAS</v>
          </cell>
        </row>
        <row r="10393">
          <cell r="Q10393" t="str">
            <v>BANCOMER416384487026595374731</v>
          </cell>
          <cell r="R10393" t="str">
            <v>O.K.</v>
          </cell>
          <cell r="S10393" t="str">
            <v>CONCILIADA</v>
          </cell>
          <cell r="T10393">
            <v>41639</v>
          </cell>
          <cell r="U10393">
            <v>1</v>
          </cell>
          <cell r="V10393" t="str">
            <v>DE 0 A 03 DÍAS</v>
          </cell>
        </row>
        <row r="10394">
          <cell r="Q10394" t="str">
            <v>BANCOMER416384487026595848635</v>
          </cell>
          <cell r="R10394" t="str">
            <v>O.K.</v>
          </cell>
          <cell r="S10394" t="str">
            <v>CONCILIADA</v>
          </cell>
          <cell r="T10394">
            <v>41639</v>
          </cell>
          <cell r="U10394">
            <v>1</v>
          </cell>
          <cell r="V10394" t="str">
            <v>DE 0 A 03 DÍAS</v>
          </cell>
        </row>
        <row r="10395">
          <cell r="Q10395" t="str">
            <v>BANCOMER416384487026595614128</v>
          </cell>
          <cell r="R10395" t="str">
            <v>O.K.</v>
          </cell>
          <cell r="S10395" t="str">
            <v>CONCILIADA</v>
          </cell>
          <cell r="T10395">
            <v>41639</v>
          </cell>
          <cell r="U10395">
            <v>1</v>
          </cell>
          <cell r="V10395" t="str">
            <v>DE 0 A 03 DÍAS</v>
          </cell>
        </row>
        <row r="10396">
          <cell r="Q10396" t="str">
            <v>BANCOMER416384487026595775739</v>
          </cell>
          <cell r="R10396" t="str">
            <v>O.K.</v>
          </cell>
          <cell r="S10396" t="str">
            <v>CONCILIADA</v>
          </cell>
          <cell r="T10396">
            <v>41639</v>
          </cell>
          <cell r="U10396">
            <v>1</v>
          </cell>
          <cell r="V10396" t="str">
            <v>DE 0 A 03 DÍAS</v>
          </cell>
        </row>
        <row r="10397">
          <cell r="Q10397" t="str">
            <v>BANCOMER416384487026591002061</v>
          </cell>
          <cell r="R10397" t="str">
            <v>O.K.</v>
          </cell>
          <cell r="S10397" t="str">
            <v>CONCILIADA</v>
          </cell>
          <cell r="T10397">
            <v>41639</v>
          </cell>
          <cell r="U10397">
            <v>1</v>
          </cell>
          <cell r="V10397" t="str">
            <v>DE 0 A 03 DÍAS</v>
          </cell>
        </row>
        <row r="10398">
          <cell r="Q10398" t="str">
            <v>BANCOMER416384487026595695903</v>
          </cell>
          <cell r="R10398" t="str">
            <v>O.K.</v>
          </cell>
          <cell r="S10398" t="str">
            <v>CONCILIADA</v>
          </cell>
          <cell r="T10398">
            <v>41639</v>
          </cell>
          <cell r="U10398">
            <v>1</v>
          </cell>
          <cell r="V10398" t="str">
            <v>DE 0 A 03 DÍAS</v>
          </cell>
        </row>
        <row r="10399">
          <cell r="Q10399" t="str">
            <v>BANCOMER416384487026595775713</v>
          </cell>
          <cell r="R10399" t="str">
            <v>O.K.</v>
          </cell>
          <cell r="S10399" t="str">
            <v>CONCILIADA</v>
          </cell>
          <cell r="T10399">
            <v>41639</v>
          </cell>
          <cell r="U10399">
            <v>1</v>
          </cell>
          <cell r="V10399" t="str">
            <v>DE 0 A 03 DÍAS</v>
          </cell>
        </row>
        <row r="10400">
          <cell r="Q10400" t="str">
            <v>BANCOMER416384487026594084125</v>
          </cell>
          <cell r="R10400" t="str">
            <v>O.K.</v>
          </cell>
          <cell r="S10400" t="str">
            <v>CONCILIADA</v>
          </cell>
          <cell r="T10400">
            <v>41639</v>
          </cell>
          <cell r="U10400">
            <v>1</v>
          </cell>
          <cell r="V10400" t="str">
            <v>DE 0 A 03 DÍAS</v>
          </cell>
        </row>
        <row r="10401">
          <cell r="Q10401" t="str">
            <v>BANCOMER416384487026596743777</v>
          </cell>
          <cell r="R10401" t="str">
            <v>O.K.</v>
          </cell>
          <cell r="S10401" t="str">
            <v>CONCILIADA</v>
          </cell>
          <cell r="T10401">
            <v>41639</v>
          </cell>
          <cell r="U10401">
            <v>1</v>
          </cell>
          <cell r="V10401" t="str">
            <v>DE 0 A 03 DÍAS</v>
          </cell>
        </row>
        <row r="10402">
          <cell r="Q10402" t="str">
            <v>BANCOMER416384487026594225967</v>
          </cell>
          <cell r="R10402" t="str">
            <v>O.K.</v>
          </cell>
          <cell r="S10402" t="str">
            <v>CONCILIADA</v>
          </cell>
          <cell r="T10402">
            <v>41639</v>
          </cell>
          <cell r="U10402">
            <v>1</v>
          </cell>
          <cell r="V10402" t="str">
            <v>DE 0 A 03 DÍAS</v>
          </cell>
        </row>
        <row r="10403">
          <cell r="Q10403" t="str">
            <v>BANCOMER416384487026591268069</v>
          </cell>
          <cell r="R10403" t="str">
            <v>O.K.</v>
          </cell>
          <cell r="S10403" t="str">
            <v>CONCILIADA</v>
          </cell>
          <cell r="T10403">
            <v>41639</v>
          </cell>
          <cell r="U10403">
            <v>1</v>
          </cell>
          <cell r="V10403" t="str">
            <v>DE 0 A 03 DÍAS</v>
          </cell>
        </row>
        <row r="10404">
          <cell r="Q10404" t="str">
            <v>BANCOMER416384487026594084521</v>
          </cell>
          <cell r="R10404" t="str">
            <v>O.K.</v>
          </cell>
          <cell r="S10404" t="str">
            <v>CONCILIADA</v>
          </cell>
          <cell r="T10404">
            <v>41639</v>
          </cell>
          <cell r="U10404">
            <v>1</v>
          </cell>
          <cell r="V10404" t="str">
            <v>DE 0 A 03 DÍAS</v>
          </cell>
        </row>
        <row r="10405">
          <cell r="Q10405" t="str">
            <v>BANCOMER416384487026591006098</v>
          </cell>
          <cell r="R10405" t="str">
            <v>O.K.</v>
          </cell>
          <cell r="S10405" t="str">
            <v>CONCILIADA</v>
          </cell>
          <cell r="T10405">
            <v>41639</v>
          </cell>
          <cell r="U10405">
            <v>1</v>
          </cell>
          <cell r="V10405" t="str">
            <v>DE 0 A 03 DÍAS</v>
          </cell>
        </row>
        <row r="10406">
          <cell r="Q10406" t="str">
            <v>BANCOMER416384487026593336179</v>
          </cell>
          <cell r="R10406" t="str">
            <v>O.K.</v>
          </cell>
          <cell r="S10406" t="str">
            <v>CONCILIADA</v>
          </cell>
          <cell r="T10406">
            <v>41639</v>
          </cell>
          <cell r="U10406">
            <v>1</v>
          </cell>
          <cell r="V10406" t="str">
            <v>DE 0 A 03 DÍAS</v>
          </cell>
        </row>
        <row r="10407">
          <cell r="Q10407" t="str">
            <v>BANCOMER416384487026595781752</v>
          </cell>
          <cell r="R10407" t="str">
            <v>O.K.</v>
          </cell>
          <cell r="S10407" t="str">
            <v>CONCILIADA</v>
          </cell>
          <cell r="T10407">
            <v>41639</v>
          </cell>
          <cell r="U10407">
            <v>1</v>
          </cell>
          <cell r="V10407" t="str">
            <v>DE 0 A 03 DÍAS</v>
          </cell>
        </row>
        <row r="10408">
          <cell r="Q10408" t="str">
            <v>BANCOMER416384487026591247972</v>
          </cell>
          <cell r="R10408" t="str">
            <v>O.K.</v>
          </cell>
          <cell r="S10408" t="str">
            <v>CONCILIADA</v>
          </cell>
          <cell r="T10408">
            <v>41639</v>
          </cell>
          <cell r="U10408">
            <v>1</v>
          </cell>
          <cell r="V10408" t="str">
            <v>DE 0 A 03 DÍAS</v>
          </cell>
        </row>
        <row r="10409">
          <cell r="Q10409" t="str">
            <v>BANCOMER416384487026591450691</v>
          </cell>
          <cell r="R10409" t="str">
            <v>O.K.</v>
          </cell>
          <cell r="S10409" t="str">
            <v>CONCILIADA</v>
          </cell>
          <cell r="T10409">
            <v>41639</v>
          </cell>
          <cell r="U10409">
            <v>1</v>
          </cell>
          <cell r="V10409" t="str">
            <v>DE 0 A 03 DÍAS</v>
          </cell>
        </row>
        <row r="10410">
          <cell r="Q10410" t="str">
            <v>BANCOMER416384487026591001617</v>
          </cell>
          <cell r="R10410" t="str">
            <v>O.K.</v>
          </cell>
          <cell r="S10410" t="str">
            <v>CONCILIADA</v>
          </cell>
          <cell r="T10410">
            <v>41639</v>
          </cell>
          <cell r="U10410">
            <v>1</v>
          </cell>
          <cell r="V10410" t="str">
            <v>DE 0 A 03 DÍAS</v>
          </cell>
        </row>
        <row r="10411">
          <cell r="Q10411" t="str">
            <v>BANCOMER416384487026595374889</v>
          </cell>
          <cell r="R10411" t="str">
            <v>O.K.</v>
          </cell>
          <cell r="S10411" t="str">
            <v>CONCILIADA</v>
          </cell>
          <cell r="T10411">
            <v>41639</v>
          </cell>
          <cell r="U10411">
            <v>1</v>
          </cell>
          <cell r="V10411" t="str">
            <v>DE 0 A 03 DÍAS</v>
          </cell>
        </row>
        <row r="10412">
          <cell r="Q10412" t="str">
            <v>BANCOMER416384487026594084265</v>
          </cell>
          <cell r="R10412" t="str">
            <v>O.K.</v>
          </cell>
          <cell r="S10412" t="str">
            <v>CONCILIADA</v>
          </cell>
          <cell r="T10412">
            <v>41639</v>
          </cell>
          <cell r="U10412">
            <v>1</v>
          </cell>
          <cell r="V10412" t="str">
            <v>DE 0 A 03 DÍAS</v>
          </cell>
        </row>
        <row r="10413">
          <cell r="Q10413" t="str">
            <v>BANCOMER416384487026591004226</v>
          </cell>
          <cell r="R10413" t="str">
            <v>O.K.</v>
          </cell>
          <cell r="S10413" t="str">
            <v>CONCILIADA</v>
          </cell>
          <cell r="T10413">
            <v>41639</v>
          </cell>
          <cell r="U10413">
            <v>1</v>
          </cell>
          <cell r="V10413" t="str">
            <v>DE 0 A 03 DÍAS</v>
          </cell>
        </row>
        <row r="10414">
          <cell r="Q10414" t="str">
            <v>BANCOMER416384487026594148524</v>
          </cell>
          <cell r="R10414" t="str">
            <v>O.K.</v>
          </cell>
          <cell r="S10414" t="str">
            <v>CONCILIADA</v>
          </cell>
          <cell r="T10414">
            <v>41639</v>
          </cell>
          <cell r="U10414">
            <v>1</v>
          </cell>
          <cell r="V10414" t="str">
            <v>DE 0 A 03 DÍAS</v>
          </cell>
        </row>
        <row r="10415">
          <cell r="Q10415" t="str">
            <v>BANCOMER416384487026592117455</v>
          </cell>
          <cell r="R10415" t="str">
            <v>O.K.</v>
          </cell>
          <cell r="S10415" t="str">
            <v>CONCILIADA</v>
          </cell>
          <cell r="T10415">
            <v>41639</v>
          </cell>
          <cell r="U10415">
            <v>1</v>
          </cell>
          <cell r="V10415" t="str">
            <v>DE 0 A 03 DÍAS</v>
          </cell>
        </row>
        <row r="10416">
          <cell r="Q10416" t="str">
            <v>BANCOMER416384487026594084174</v>
          </cell>
          <cell r="R10416" t="str">
            <v>O.K.</v>
          </cell>
          <cell r="S10416" t="str">
            <v>CONCILIADA</v>
          </cell>
          <cell r="T10416">
            <v>41639</v>
          </cell>
          <cell r="U10416">
            <v>1</v>
          </cell>
          <cell r="V10416" t="str">
            <v>DE 0 A 03 DÍAS</v>
          </cell>
        </row>
        <row r="10417">
          <cell r="Q10417" t="str">
            <v>BANCOMER416384487026595529268</v>
          </cell>
          <cell r="R10417" t="str">
            <v>O.K.</v>
          </cell>
          <cell r="S10417" t="str">
            <v>CONCILIADA</v>
          </cell>
          <cell r="T10417">
            <v>41639</v>
          </cell>
          <cell r="U10417">
            <v>1</v>
          </cell>
          <cell r="V10417" t="str">
            <v>DE 0 A 03 DÍAS</v>
          </cell>
        </row>
        <row r="10418">
          <cell r="Q10418" t="str">
            <v>BANCOMER416384487026594226056</v>
          </cell>
          <cell r="R10418" t="str">
            <v>O.K.</v>
          </cell>
          <cell r="S10418" t="str">
            <v>CONCILIADA</v>
          </cell>
          <cell r="T10418">
            <v>41639</v>
          </cell>
          <cell r="U10418">
            <v>1</v>
          </cell>
          <cell r="V10418" t="str">
            <v>DE 0 A 03 DÍAS</v>
          </cell>
        </row>
        <row r="10419">
          <cell r="Q10419" t="str">
            <v>BANCOMER416384487026595822242</v>
          </cell>
          <cell r="R10419" t="str">
            <v>O.K.</v>
          </cell>
          <cell r="S10419" t="str">
            <v>CONCILIADA</v>
          </cell>
          <cell r="T10419">
            <v>41639</v>
          </cell>
          <cell r="U10419">
            <v>1</v>
          </cell>
          <cell r="V10419" t="str">
            <v>DE 0 A 03 DÍAS</v>
          </cell>
        </row>
        <row r="10420">
          <cell r="Q10420" t="str">
            <v>BANCOMER416384487026595743489</v>
          </cell>
          <cell r="R10420" t="str">
            <v>O.K.</v>
          </cell>
          <cell r="S10420" t="str">
            <v>CONCILIADA</v>
          </cell>
          <cell r="T10420">
            <v>41639</v>
          </cell>
          <cell r="U10420">
            <v>1</v>
          </cell>
          <cell r="V10420" t="str">
            <v>DE 0 A 03 DÍAS</v>
          </cell>
        </row>
        <row r="10421">
          <cell r="Q10421" t="str">
            <v>BANCOMER416384487026599595463</v>
          </cell>
          <cell r="R10421" t="str">
            <v>O.K.</v>
          </cell>
          <cell r="S10421" t="str">
            <v>CONCILIADA</v>
          </cell>
          <cell r="T10421">
            <v>41639</v>
          </cell>
          <cell r="U10421">
            <v>1</v>
          </cell>
          <cell r="V10421" t="str">
            <v>DE 0 A 03 DÍAS</v>
          </cell>
        </row>
        <row r="10422">
          <cell r="Q10422" t="str">
            <v>BANCOMER416384487026591000235</v>
          </cell>
          <cell r="R10422" t="str">
            <v>O.K.</v>
          </cell>
          <cell r="S10422" t="str">
            <v>CONCILIADA</v>
          </cell>
          <cell r="T10422">
            <v>41639</v>
          </cell>
          <cell r="U10422">
            <v>1</v>
          </cell>
          <cell r="V10422" t="str">
            <v>DE 0 A 03 DÍAS</v>
          </cell>
        </row>
        <row r="10423">
          <cell r="Q10423" t="str">
            <v>BANCOMER416384487026591450683</v>
          </cell>
          <cell r="R10423" t="str">
            <v>O.K.</v>
          </cell>
          <cell r="S10423" t="str">
            <v>CONCILIADA</v>
          </cell>
          <cell r="T10423">
            <v>41639</v>
          </cell>
          <cell r="U10423">
            <v>1</v>
          </cell>
          <cell r="V10423" t="str">
            <v>DE 0 A 03 DÍAS</v>
          </cell>
        </row>
        <row r="10424">
          <cell r="Q10424" t="str">
            <v>BANCOMER416384487026594103040</v>
          </cell>
          <cell r="R10424" t="str">
            <v>O.K.</v>
          </cell>
          <cell r="S10424" t="str">
            <v>CONCILIADA</v>
          </cell>
          <cell r="T10424">
            <v>41639</v>
          </cell>
          <cell r="U10424">
            <v>1</v>
          </cell>
          <cell r="V10424" t="str">
            <v>DE 0 A 03 DÍAS</v>
          </cell>
        </row>
        <row r="10425">
          <cell r="Q10425" t="str">
            <v>BANCOMER416384487026591011586</v>
          </cell>
          <cell r="R10425" t="str">
            <v>O.K.</v>
          </cell>
          <cell r="S10425" t="str">
            <v>CONCILIADA</v>
          </cell>
          <cell r="T10425">
            <v>41639</v>
          </cell>
          <cell r="U10425">
            <v>1</v>
          </cell>
          <cell r="V10425" t="str">
            <v>DE 0 A 03 DÍAS</v>
          </cell>
        </row>
        <row r="10426">
          <cell r="Q10426" t="str">
            <v>BANCOMER416384487026595374871</v>
          </cell>
          <cell r="R10426" t="str">
            <v>O.K.</v>
          </cell>
          <cell r="S10426" t="str">
            <v>CONCILIADA</v>
          </cell>
          <cell r="T10426">
            <v>41639</v>
          </cell>
          <cell r="U10426">
            <v>1</v>
          </cell>
          <cell r="V10426" t="str">
            <v>DE 0 A 03 DÍAS</v>
          </cell>
        </row>
        <row r="10427">
          <cell r="Q10427" t="str">
            <v>BANCOMER416384487026594084240</v>
          </cell>
          <cell r="R10427" t="str">
            <v>O.K.</v>
          </cell>
          <cell r="S10427" t="str">
            <v>CONCILIADA</v>
          </cell>
          <cell r="T10427">
            <v>41639</v>
          </cell>
          <cell r="U10427">
            <v>1</v>
          </cell>
          <cell r="V10427" t="str">
            <v>DE 0 A 03 DÍAS</v>
          </cell>
        </row>
        <row r="10428">
          <cell r="Q10428" t="str">
            <v>BANCOMER416384487026591016172</v>
          </cell>
          <cell r="R10428" t="str">
            <v>O.K.</v>
          </cell>
          <cell r="S10428" t="str">
            <v>CONCILIADA</v>
          </cell>
          <cell r="T10428">
            <v>41639</v>
          </cell>
          <cell r="U10428">
            <v>1</v>
          </cell>
          <cell r="V10428" t="str">
            <v>DE 0 A 03 DÍAS</v>
          </cell>
        </row>
        <row r="10429">
          <cell r="Q10429" t="str">
            <v>BANCOMER416384487026591016646</v>
          </cell>
          <cell r="R10429" t="str">
            <v>O.K.</v>
          </cell>
          <cell r="S10429" t="str">
            <v>CONCILIADA</v>
          </cell>
          <cell r="T10429">
            <v>41639</v>
          </cell>
          <cell r="U10429">
            <v>1</v>
          </cell>
          <cell r="V10429" t="str">
            <v>DE 0 A 03 DÍAS</v>
          </cell>
        </row>
        <row r="10430">
          <cell r="Q10430" t="str">
            <v>BANCOMER416384487026591017750</v>
          </cell>
          <cell r="R10430" t="str">
            <v>O.K.</v>
          </cell>
          <cell r="S10430" t="str">
            <v>CONCILIADA</v>
          </cell>
          <cell r="T10430">
            <v>41639</v>
          </cell>
          <cell r="U10430">
            <v>1</v>
          </cell>
          <cell r="V10430" t="str">
            <v>DE 0 A 03 DÍAS</v>
          </cell>
        </row>
        <row r="10431">
          <cell r="Q10431" t="str">
            <v>BANCOMER416384487026592037638</v>
          </cell>
          <cell r="R10431" t="str">
            <v>O.K.</v>
          </cell>
          <cell r="S10431" t="str">
            <v>CONCILIADA</v>
          </cell>
          <cell r="T10431">
            <v>41639</v>
          </cell>
          <cell r="U10431">
            <v>1</v>
          </cell>
          <cell r="V10431" t="str">
            <v>DE 0 A 03 DÍAS</v>
          </cell>
        </row>
        <row r="10432">
          <cell r="Q10432" t="str">
            <v>BANCOMER416384487026591007344</v>
          </cell>
          <cell r="R10432" t="str">
            <v>O.K.</v>
          </cell>
          <cell r="S10432" t="str">
            <v>CONCILIADA</v>
          </cell>
          <cell r="T10432">
            <v>41639</v>
          </cell>
          <cell r="U10432">
            <v>1</v>
          </cell>
          <cell r="V10432" t="str">
            <v>DE 0 A 03 DÍAS</v>
          </cell>
        </row>
        <row r="10433">
          <cell r="Q10433" t="str">
            <v>BANCOMER416384487026594148540</v>
          </cell>
          <cell r="R10433" t="str">
            <v>O.K.</v>
          </cell>
          <cell r="S10433" t="str">
            <v>CONCILIADA</v>
          </cell>
          <cell r="T10433">
            <v>41639</v>
          </cell>
          <cell r="U10433">
            <v>1</v>
          </cell>
          <cell r="V10433" t="str">
            <v>DE 0 A 03 DÍAS</v>
          </cell>
        </row>
        <row r="10434">
          <cell r="Q10434" t="str">
            <v>BANCOMER416384487026595607155</v>
          </cell>
          <cell r="R10434" t="str">
            <v>O.K.</v>
          </cell>
          <cell r="S10434" t="str">
            <v>CONCILIADA</v>
          </cell>
          <cell r="T10434">
            <v>41639</v>
          </cell>
          <cell r="U10434">
            <v>1</v>
          </cell>
          <cell r="V10434" t="str">
            <v>DE 0 A 03 DÍAS</v>
          </cell>
        </row>
        <row r="10435">
          <cell r="Q10435" t="str">
            <v>BANCOMER416384487026595631015</v>
          </cell>
          <cell r="R10435" t="str">
            <v>O.K.</v>
          </cell>
          <cell r="S10435" t="str">
            <v>CONCILIADA</v>
          </cell>
          <cell r="T10435">
            <v>41639</v>
          </cell>
          <cell r="U10435">
            <v>1</v>
          </cell>
          <cell r="V10435" t="str">
            <v>DE 0 A 03 DÍAS</v>
          </cell>
        </row>
        <row r="10436">
          <cell r="Q10436" t="str">
            <v>BANCOMER416384487026591018766</v>
          </cell>
          <cell r="R10436" t="str">
            <v>O.K.</v>
          </cell>
          <cell r="S10436" t="str">
            <v>CONCILIADA</v>
          </cell>
          <cell r="T10436">
            <v>41639</v>
          </cell>
          <cell r="U10436">
            <v>1</v>
          </cell>
          <cell r="V10436" t="str">
            <v>DE 0 A 03 DÍAS</v>
          </cell>
        </row>
        <row r="10437">
          <cell r="Q10437" t="str">
            <v>BANCOMER416384487026594148508</v>
          </cell>
          <cell r="R10437" t="str">
            <v>O.K.</v>
          </cell>
          <cell r="S10437" t="str">
            <v>CONCILIADA</v>
          </cell>
          <cell r="T10437">
            <v>41639</v>
          </cell>
          <cell r="U10437">
            <v>1</v>
          </cell>
          <cell r="V10437" t="str">
            <v>DE 0 A 03 DÍAS</v>
          </cell>
        </row>
        <row r="10438">
          <cell r="Q10438" t="str">
            <v>BANCOMER416384487026595374962</v>
          </cell>
          <cell r="R10438" t="str">
            <v>O.K.</v>
          </cell>
          <cell r="S10438" t="str">
            <v>CONCILIADA</v>
          </cell>
          <cell r="T10438">
            <v>41639</v>
          </cell>
          <cell r="U10438">
            <v>1</v>
          </cell>
          <cell r="V10438" t="str">
            <v>DE 0 A 03 DÍAS</v>
          </cell>
        </row>
        <row r="10439">
          <cell r="Q10439" t="str">
            <v>BANCOMER416384487026591011465</v>
          </cell>
          <cell r="R10439" t="str">
            <v>O.K.</v>
          </cell>
          <cell r="S10439" t="str">
            <v>CONCILIADA</v>
          </cell>
          <cell r="T10439">
            <v>41639</v>
          </cell>
          <cell r="U10439">
            <v>1</v>
          </cell>
          <cell r="V10439" t="str">
            <v>DE 0 A 03 DÍAS</v>
          </cell>
        </row>
        <row r="10440">
          <cell r="Q10440" t="str">
            <v>BANCOMER416384487026591022023</v>
          </cell>
          <cell r="R10440" t="str">
            <v>O.K.</v>
          </cell>
          <cell r="S10440" t="str">
            <v>CONCILIADA</v>
          </cell>
          <cell r="T10440">
            <v>41639</v>
          </cell>
          <cell r="U10440">
            <v>1</v>
          </cell>
          <cell r="V10440" t="str">
            <v>DE 0 A 03 DÍAS</v>
          </cell>
        </row>
        <row r="10441">
          <cell r="Q10441" t="str">
            <v>BANCOMER416384487026591470236</v>
          </cell>
          <cell r="R10441" t="str">
            <v>O.K.</v>
          </cell>
          <cell r="S10441" t="str">
            <v>CONCILIADA</v>
          </cell>
          <cell r="T10441">
            <v>41639</v>
          </cell>
          <cell r="U10441">
            <v>1</v>
          </cell>
          <cell r="V10441" t="str">
            <v>DE 0 A 03 DÍAS</v>
          </cell>
        </row>
        <row r="10442">
          <cell r="Q10442" t="str">
            <v>BANCOMER416384487026594226106</v>
          </cell>
          <cell r="R10442" t="str">
            <v>O.K.</v>
          </cell>
          <cell r="S10442" t="str">
            <v>CONCILIADA</v>
          </cell>
          <cell r="T10442">
            <v>41639</v>
          </cell>
          <cell r="U10442">
            <v>1</v>
          </cell>
          <cell r="V10442" t="str">
            <v>DE 0 A 03 DÍAS</v>
          </cell>
        </row>
        <row r="10443">
          <cell r="Q10443" t="str">
            <v>BANCOMER416384487026591018972</v>
          </cell>
          <cell r="R10443" t="str">
            <v>O.K.</v>
          </cell>
          <cell r="S10443" t="str">
            <v>CONCILIADA</v>
          </cell>
          <cell r="T10443">
            <v>41639</v>
          </cell>
          <cell r="U10443">
            <v>1</v>
          </cell>
          <cell r="V10443" t="str">
            <v>DE 0 A 03 DÍAS</v>
          </cell>
        </row>
        <row r="10444">
          <cell r="Q10444" t="str">
            <v>BANCOMER416384487026591022190</v>
          </cell>
          <cell r="R10444" t="str">
            <v>O.K.</v>
          </cell>
          <cell r="S10444" t="str">
            <v>CONCILIADA</v>
          </cell>
          <cell r="T10444">
            <v>41639</v>
          </cell>
          <cell r="U10444">
            <v>1</v>
          </cell>
          <cell r="V10444" t="str">
            <v>DE 0 A 03 DÍAS</v>
          </cell>
        </row>
        <row r="10445">
          <cell r="Q10445" t="str">
            <v>BANCOMER416384487026591435767</v>
          </cell>
          <cell r="R10445" t="str">
            <v>O.K.</v>
          </cell>
          <cell r="S10445" t="str">
            <v>CONCILIADA</v>
          </cell>
          <cell r="T10445">
            <v>41639</v>
          </cell>
          <cell r="U10445">
            <v>1</v>
          </cell>
          <cell r="V10445" t="str">
            <v>DE 0 A 03 DÍAS</v>
          </cell>
        </row>
        <row r="10446">
          <cell r="Q10446" t="str">
            <v>BANORTE4163871001335719223</v>
          </cell>
          <cell r="R10446" t="str">
            <v>O.K.</v>
          </cell>
          <cell r="S10446" t="str">
            <v>CONCILIADA</v>
          </cell>
          <cell r="T10446">
            <v>41639</v>
          </cell>
          <cell r="U10446">
            <v>1</v>
          </cell>
          <cell r="V10446" t="str">
            <v>DE 0 A 03 DÍAS</v>
          </cell>
        </row>
        <row r="10447">
          <cell r="Q10447" t="str">
            <v>BANORTE4163871001335723741</v>
          </cell>
          <cell r="R10447" t="str">
            <v>O.K.</v>
          </cell>
          <cell r="S10447" t="str">
            <v>CONCILIADA</v>
          </cell>
          <cell r="T10447">
            <v>41639</v>
          </cell>
          <cell r="U10447">
            <v>1</v>
          </cell>
          <cell r="V10447" t="str">
            <v>DE 0 A 03 DÍAS</v>
          </cell>
        </row>
        <row r="10448">
          <cell r="Q10448" t="str">
            <v>BANORTE4163871001335729107</v>
          </cell>
          <cell r="R10448" t="str">
            <v>O.K.</v>
          </cell>
          <cell r="S10448" t="str">
            <v>CONCILIADA</v>
          </cell>
          <cell r="T10448">
            <v>41639</v>
          </cell>
          <cell r="U10448">
            <v>1</v>
          </cell>
          <cell r="V10448" t="str">
            <v>DE 0 A 03 DÍAS</v>
          </cell>
        </row>
        <row r="10449">
          <cell r="Q10449" t="str">
            <v>BANORTE4163871001335732286</v>
          </cell>
          <cell r="R10449" t="str">
            <v>O.K.</v>
          </cell>
          <cell r="S10449" t="str">
            <v>CONCILIADA</v>
          </cell>
          <cell r="T10449">
            <v>41639</v>
          </cell>
          <cell r="U10449">
            <v>1</v>
          </cell>
          <cell r="V10449" t="str">
            <v>DE 0 A 03 DÍAS</v>
          </cell>
        </row>
        <row r="10450">
          <cell r="Q10450" t="str">
            <v>BANORTE4163871001335744405</v>
          </cell>
          <cell r="R10450" t="str">
            <v>O.K.</v>
          </cell>
          <cell r="S10450" t="str">
            <v>CONCILIADA</v>
          </cell>
          <cell r="T10450">
            <v>41639</v>
          </cell>
          <cell r="U10450">
            <v>1</v>
          </cell>
          <cell r="V10450" t="str">
            <v>DE 0 A 03 DÍAS</v>
          </cell>
        </row>
        <row r="10451">
          <cell r="Q10451" t="str">
            <v>BANORTE4163871001335747345</v>
          </cell>
          <cell r="R10451" t="str">
            <v>O.K.</v>
          </cell>
          <cell r="S10451" t="str">
            <v>CONCILIADA</v>
          </cell>
          <cell r="T10451">
            <v>41639</v>
          </cell>
          <cell r="U10451">
            <v>1</v>
          </cell>
          <cell r="V10451" t="str">
            <v>DE 0 A 03 DÍAS</v>
          </cell>
        </row>
        <row r="10452">
          <cell r="Q10452" t="str">
            <v>BANORTE4163871001335747355</v>
          </cell>
          <cell r="R10452" t="str">
            <v>O.K.</v>
          </cell>
          <cell r="S10452" t="str">
            <v>COMPENSADA</v>
          </cell>
          <cell r="T10452">
            <v>41639</v>
          </cell>
          <cell r="U10452">
            <v>1</v>
          </cell>
          <cell r="V10452" t="str">
            <v>DE 0 A 03 DÍAS</v>
          </cell>
        </row>
        <row r="10453">
          <cell r="Q10453" t="str">
            <v>BANORTE4163871001335748563</v>
          </cell>
          <cell r="R10453" t="str">
            <v>O.K.</v>
          </cell>
          <cell r="S10453" t="str">
            <v>CONCILIADA</v>
          </cell>
          <cell r="T10453">
            <v>41639</v>
          </cell>
          <cell r="U10453">
            <v>1</v>
          </cell>
          <cell r="V10453" t="str">
            <v>DE 0 A 03 DÍAS</v>
          </cell>
        </row>
        <row r="10454">
          <cell r="Q10454" t="str">
            <v>BANORTE4163871001335750667</v>
          </cell>
          <cell r="R10454" t="str">
            <v>O.K.</v>
          </cell>
          <cell r="S10454" t="str">
            <v>CONCILIADA</v>
          </cell>
          <cell r="T10454">
            <v>41639</v>
          </cell>
          <cell r="U10454">
            <v>1</v>
          </cell>
          <cell r="V10454" t="str">
            <v>DE 0 A 03 DÍAS</v>
          </cell>
        </row>
        <row r="10455">
          <cell r="Q10455" t="str">
            <v>BANORTE4163871001335750691</v>
          </cell>
          <cell r="R10455" t="str">
            <v>O.K.</v>
          </cell>
          <cell r="S10455" t="str">
            <v>CONCILIADA</v>
          </cell>
          <cell r="T10455">
            <v>41639</v>
          </cell>
          <cell r="U10455">
            <v>1</v>
          </cell>
          <cell r="V10455" t="str">
            <v>DE 0 A 03 DÍAS</v>
          </cell>
        </row>
        <row r="10456">
          <cell r="Q10456" t="str">
            <v>BANORTE4163871001335750709</v>
          </cell>
          <cell r="R10456" t="str">
            <v>O.K.</v>
          </cell>
          <cell r="S10456" t="str">
            <v>CONCILIADA</v>
          </cell>
          <cell r="T10456">
            <v>41639</v>
          </cell>
          <cell r="U10456">
            <v>1</v>
          </cell>
          <cell r="V10456" t="str">
            <v>DE 0 A 03 DÍAS</v>
          </cell>
        </row>
        <row r="10457">
          <cell r="Q10457" t="str">
            <v>BANORTE4163871001335758919</v>
          </cell>
          <cell r="R10457" t="str">
            <v>O.K.</v>
          </cell>
          <cell r="S10457" t="str">
            <v>CONCILIADA</v>
          </cell>
          <cell r="T10457">
            <v>41639</v>
          </cell>
          <cell r="U10457">
            <v>1</v>
          </cell>
          <cell r="V10457" t="str">
            <v>DE 0 A 03 DÍAS</v>
          </cell>
        </row>
        <row r="10458">
          <cell r="Q10458" t="str">
            <v>BANORTE4163871001335774830</v>
          </cell>
          <cell r="R10458" t="str">
            <v>O.K.</v>
          </cell>
          <cell r="S10458" t="str">
            <v>CONCILIADA</v>
          </cell>
          <cell r="T10458">
            <v>41639</v>
          </cell>
          <cell r="U10458">
            <v>1</v>
          </cell>
          <cell r="V10458" t="str">
            <v>DE 0 A 03 DÍAS</v>
          </cell>
        </row>
        <row r="10459">
          <cell r="Q10459" t="str">
            <v>BANORTE4163871001335783550</v>
          </cell>
          <cell r="R10459" t="str">
            <v>O.K.</v>
          </cell>
          <cell r="S10459" t="str">
            <v>CONCILIADA</v>
          </cell>
          <cell r="T10459">
            <v>41639</v>
          </cell>
          <cell r="U10459">
            <v>1</v>
          </cell>
          <cell r="V10459" t="str">
            <v>DE 0 A 03 DÍAS</v>
          </cell>
        </row>
        <row r="10460">
          <cell r="Q10460" t="str">
            <v>BANORTE4163871001335785415</v>
          </cell>
          <cell r="R10460" t="str">
            <v>O.K.</v>
          </cell>
          <cell r="S10460" t="str">
            <v>CONCILIADA</v>
          </cell>
          <cell r="T10460">
            <v>41639</v>
          </cell>
          <cell r="U10460">
            <v>1</v>
          </cell>
          <cell r="V10460" t="str">
            <v>DE 0 A 03 DÍAS</v>
          </cell>
        </row>
        <row r="10461">
          <cell r="Q10461" t="str">
            <v>BANORTE4163871001335786554</v>
          </cell>
          <cell r="R10461" t="str">
            <v>O.K.</v>
          </cell>
          <cell r="S10461" t="str">
            <v>CONCILIADA</v>
          </cell>
          <cell r="T10461">
            <v>41639</v>
          </cell>
          <cell r="U10461">
            <v>1</v>
          </cell>
          <cell r="V10461" t="str">
            <v>DE 0 A 03 DÍAS</v>
          </cell>
        </row>
        <row r="10462">
          <cell r="Q10462" t="str">
            <v>BANORTE4163871001335792156</v>
          </cell>
          <cell r="R10462" t="str">
            <v>O.K.</v>
          </cell>
          <cell r="S10462" t="str">
            <v>CONCILIADA</v>
          </cell>
          <cell r="T10462">
            <v>41639</v>
          </cell>
          <cell r="U10462">
            <v>1</v>
          </cell>
          <cell r="V10462" t="str">
            <v>DE 0 A 03 DÍAS</v>
          </cell>
        </row>
        <row r="10463">
          <cell r="Q10463" t="str">
            <v>BANORTE4163871001335795299</v>
          </cell>
          <cell r="R10463" t="str">
            <v>CONCILIACION</v>
          </cell>
          <cell r="S10463" t="str">
            <v xml:space="preserve"> </v>
          </cell>
          <cell r="T10463" t="str">
            <v xml:space="preserve"> </v>
          </cell>
          <cell r="U10463">
            <v>1</v>
          </cell>
          <cell r="V10463" t="str">
            <v>DE 0 A 03 DÍAS</v>
          </cell>
        </row>
        <row r="10464">
          <cell r="Q10464" t="str">
            <v>BANORTE4163871001335798616</v>
          </cell>
          <cell r="R10464" t="str">
            <v>O.K.</v>
          </cell>
          <cell r="S10464" t="str">
            <v>CONCILIADA</v>
          </cell>
          <cell r="T10464">
            <v>41639</v>
          </cell>
          <cell r="U10464">
            <v>1</v>
          </cell>
          <cell r="V10464" t="str">
            <v>DE 0 A 03 DÍAS</v>
          </cell>
        </row>
        <row r="10465">
          <cell r="Q10465" t="str">
            <v>BANORTE4163871001335723737</v>
          </cell>
          <cell r="R10465" t="str">
            <v>O.K.</v>
          </cell>
          <cell r="S10465" t="str">
            <v>CONCILIADA</v>
          </cell>
          <cell r="T10465">
            <v>41639</v>
          </cell>
          <cell r="U10465">
            <v>1</v>
          </cell>
          <cell r="V10465" t="str">
            <v>DE 0 A 03 DÍAS</v>
          </cell>
        </row>
        <row r="10466">
          <cell r="Q10466" t="str">
            <v>BANORTE4163871001335735985</v>
          </cell>
          <cell r="R10466" t="str">
            <v>O.K.</v>
          </cell>
          <cell r="S10466" t="str">
            <v>CONCILIADA</v>
          </cell>
          <cell r="T10466">
            <v>41639</v>
          </cell>
          <cell r="U10466">
            <v>1</v>
          </cell>
          <cell r="V10466" t="str">
            <v>DE 0 A 03 DÍAS</v>
          </cell>
        </row>
        <row r="10467">
          <cell r="Q10467" t="str">
            <v>BANORTE4163871001335747308</v>
          </cell>
          <cell r="R10467" t="str">
            <v>CONCILIACION</v>
          </cell>
          <cell r="S10467" t="str">
            <v xml:space="preserve"> </v>
          </cell>
          <cell r="T10467" t="str">
            <v xml:space="preserve"> </v>
          </cell>
          <cell r="U10467">
            <v>1</v>
          </cell>
          <cell r="V10467" t="str">
            <v>DE 0 A 03 DÍAS</v>
          </cell>
        </row>
        <row r="10468">
          <cell r="Q10468" t="str">
            <v>BANORTE4163871001335751934</v>
          </cell>
          <cell r="R10468" t="str">
            <v>O.K.</v>
          </cell>
          <cell r="S10468" t="str">
            <v>COMPENSADA</v>
          </cell>
          <cell r="T10468">
            <v>41639</v>
          </cell>
          <cell r="U10468">
            <v>1</v>
          </cell>
          <cell r="V10468" t="str">
            <v>DE 0 A 03 DÍAS</v>
          </cell>
        </row>
        <row r="10469">
          <cell r="Q10469" t="str">
            <v>BANORTE4163871001335751934</v>
          </cell>
          <cell r="R10469" t="str">
            <v>O.K.</v>
          </cell>
          <cell r="S10469" t="str">
            <v>COMPENSADA</v>
          </cell>
          <cell r="T10469">
            <v>41639</v>
          </cell>
          <cell r="U10469">
            <v>1</v>
          </cell>
          <cell r="V10469" t="str">
            <v>DE 0 A 03 DÍAS</v>
          </cell>
        </row>
        <row r="10470">
          <cell r="Q10470" t="str">
            <v>BANORTE4163871001335783216</v>
          </cell>
          <cell r="R10470" t="str">
            <v>O.K.</v>
          </cell>
          <cell r="S10470" t="str">
            <v>CONCILIADA</v>
          </cell>
          <cell r="T10470">
            <v>41639</v>
          </cell>
          <cell r="U10470">
            <v>1</v>
          </cell>
          <cell r="V10470" t="str">
            <v>DE 0 A 03 DÍAS</v>
          </cell>
        </row>
        <row r="10471">
          <cell r="Q10471" t="str">
            <v>BANORTE4163871001335758889</v>
          </cell>
          <cell r="R10471" t="str">
            <v>O.K.</v>
          </cell>
          <cell r="S10471" t="str">
            <v>CONCILIADA</v>
          </cell>
          <cell r="T10471">
            <v>41639</v>
          </cell>
          <cell r="U10471">
            <v>1</v>
          </cell>
          <cell r="V10471" t="str">
            <v>DE 0 A 03 DÍAS</v>
          </cell>
        </row>
        <row r="10472">
          <cell r="Q10472" t="str">
            <v>BANORTE4163871001335758892</v>
          </cell>
          <cell r="R10472" t="str">
            <v>O.K.</v>
          </cell>
          <cell r="S10472" t="str">
            <v>CONCILIADA</v>
          </cell>
          <cell r="T10472">
            <v>41639</v>
          </cell>
          <cell r="U10472">
            <v>1</v>
          </cell>
          <cell r="V10472" t="str">
            <v>DE 0 A 03 DÍAS</v>
          </cell>
        </row>
        <row r="10473">
          <cell r="Q10473" t="str">
            <v>BANORTE4163871001335703866</v>
          </cell>
          <cell r="R10473" t="str">
            <v>O.K.</v>
          </cell>
          <cell r="S10473" t="str">
            <v>CONCILIADA</v>
          </cell>
          <cell r="T10473">
            <v>41639</v>
          </cell>
          <cell r="U10473">
            <v>1</v>
          </cell>
          <cell r="V10473" t="str">
            <v>DE 0 A 03 DÍAS</v>
          </cell>
        </row>
        <row r="10474">
          <cell r="Q10474" t="str">
            <v>BANORTE4163871001335747972</v>
          </cell>
          <cell r="R10474" t="str">
            <v>O.K.</v>
          </cell>
          <cell r="S10474" t="str">
            <v>CONCILIADA</v>
          </cell>
          <cell r="T10474">
            <v>41639</v>
          </cell>
          <cell r="U10474">
            <v>1</v>
          </cell>
          <cell r="V10474" t="str">
            <v>DE 0 A 03 DÍAS</v>
          </cell>
        </row>
        <row r="10475">
          <cell r="Q10475" t="str">
            <v>BANORTE4163871001335770779</v>
          </cell>
          <cell r="R10475" t="str">
            <v>O.K.</v>
          </cell>
          <cell r="S10475" t="str">
            <v>CONCILIADA</v>
          </cell>
          <cell r="T10475">
            <v>41639</v>
          </cell>
          <cell r="U10475">
            <v>1</v>
          </cell>
          <cell r="V10475" t="str">
            <v>DE 0 A 03 DÍAS</v>
          </cell>
        </row>
        <row r="10476">
          <cell r="Q10476" t="str">
            <v>BANORTE4163871001335748588</v>
          </cell>
          <cell r="R10476" t="str">
            <v>O.K.</v>
          </cell>
          <cell r="S10476" t="str">
            <v>CONCILIADA</v>
          </cell>
          <cell r="T10476">
            <v>41639</v>
          </cell>
          <cell r="U10476">
            <v>1</v>
          </cell>
          <cell r="V10476" t="str">
            <v>DE 0 A 03 DÍAS</v>
          </cell>
        </row>
        <row r="10477">
          <cell r="Q10477" t="str">
            <v>BANORTE4163871001335752193</v>
          </cell>
          <cell r="R10477" t="str">
            <v>O.K.</v>
          </cell>
          <cell r="S10477" t="str">
            <v>CONCILIADA</v>
          </cell>
          <cell r="T10477">
            <v>41639</v>
          </cell>
          <cell r="U10477">
            <v>1</v>
          </cell>
          <cell r="V10477" t="str">
            <v>DE 0 A 03 DÍAS</v>
          </cell>
        </row>
        <row r="10478">
          <cell r="Q10478" t="str">
            <v>BANORTE4163871001335783501</v>
          </cell>
          <cell r="R10478" t="str">
            <v>CONCILIACION</v>
          </cell>
          <cell r="S10478" t="str">
            <v xml:space="preserve"> </v>
          </cell>
          <cell r="T10478" t="str">
            <v xml:space="preserve"> </v>
          </cell>
          <cell r="U10478">
            <v>1</v>
          </cell>
          <cell r="V10478" t="str">
            <v>DE 0 A 03 DÍAS</v>
          </cell>
        </row>
        <row r="10479">
          <cell r="Q10479" t="str">
            <v>BANORTE4163871001335795463</v>
          </cell>
          <cell r="R10479" t="str">
            <v>O.K.</v>
          </cell>
          <cell r="S10479" t="str">
            <v>COMPENSADA</v>
          </cell>
          <cell r="T10479">
            <v>41639</v>
          </cell>
          <cell r="U10479">
            <v>1</v>
          </cell>
          <cell r="V10479" t="str">
            <v>DE 0 A 03 DÍAS</v>
          </cell>
        </row>
        <row r="10480">
          <cell r="Q10480" t="str">
            <v>BANORTE4163871001335779552</v>
          </cell>
          <cell r="R10480" t="str">
            <v>O.K.</v>
          </cell>
          <cell r="S10480" t="str">
            <v>CONCILIADA</v>
          </cell>
          <cell r="T10480">
            <v>41639</v>
          </cell>
          <cell r="U10480">
            <v>1</v>
          </cell>
          <cell r="V10480" t="str">
            <v>DE 0 A 03 DÍAS</v>
          </cell>
        </row>
        <row r="10481">
          <cell r="Q10481" t="str">
            <v>BANORTE4163871001335786855</v>
          </cell>
          <cell r="R10481" t="str">
            <v>CONCILIACION</v>
          </cell>
          <cell r="S10481" t="str">
            <v xml:space="preserve"> </v>
          </cell>
          <cell r="T10481" t="str">
            <v xml:space="preserve"> </v>
          </cell>
          <cell r="U10481">
            <v>1</v>
          </cell>
          <cell r="V10481" t="str">
            <v>DE 0 A 03 DÍAS</v>
          </cell>
        </row>
        <row r="10482">
          <cell r="Q10482" t="str">
            <v>BANORTE4163871001335763522</v>
          </cell>
          <cell r="R10482" t="str">
            <v>O.K.</v>
          </cell>
          <cell r="S10482" t="str">
            <v>CONCILIADA</v>
          </cell>
          <cell r="T10482">
            <v>41639</v>
          </cell>
          <cell r="U10482">
            <v>1</v>
          </cell>
          <cell r="V10482" t="str">
            <v>DE 0 A 03 DÍAS</v>
          </cell>
        </row>
        <row r="10483">
          <cell r="Q10483" t="str">
            <v>BANORTE4163871001335741197</v>
          </cell>
          <cell r="R10483" t="str">
            <v>O.K.</v>
          </cell>
          <cell r="S10483" t="str">
            <v>CONCILIADA</v>
          </cell>
          <cell r="T10483">
            <v>41639</v>
          </cell>
          <cell r="U10483">
            <v>1</v>
          </cell>
          <cell r="V10483" t="str">
            <v>DE 0 A 03 DÍAS</v>
          </cell>
        </row>
        <row r="10484">
          <cell r="Q10484" t="str">
            <v>BANORTE4163871001335727319</v>
          </cell>
          <cell r="R10484" t="str">
            <v>O.K.</v>
          </cell>
          <cell r="S10484" t="str">
            <v>CONCILIADA</v>
          </cell>
          <cell r="T10484">
            <v>41639</v>
          </cell>
          <cell r="U10484">
            <v>1</v>
          </cell>
          <cell r="V10484" t="str">
            <v>DE 0 A 03 DÍAS</v>
          </cell>
        </row>
        <row r="10485">
          <cell r="Q10485" t="str">
            <v>BANORTE4163871001335719137</v>
          </cell>
          <cell r="R10485" t="str">
            <v>O.K.</v>
          </cell>
          <cell r="S10485" t="str">
            <v>CONCILIADA</v>
          </cell>
          <cell r="T10485">
            <v>41639</v>
          </cell>
          <cell r="U10485">
            <v>1</v>
          </cell>
          <cell r="V10485" t="str">
            <v>DE 0 A 03 DÍAS</v>
          </cell>
        </row>
        <row r="10486">
          <cell r="Q10486" t="str">
            <v>BANORTE4163871001335729024</v>
          </cell>
          <cell r="R10486" t="str">
            <v>O.K.</v>
          </cell>
          <cell r="S10486" t="str">
            <v>CONCILIADA</v>
          </cell>
          <cell r="T10486">
            <v>41639</v>
          </cell>
          <cell r="U10486">
            <v>1</v>
          </cell>
          <cell r="V10486" t="str">
            <v>DE 0 A 03 DÍAS</v>
          </cell>
        </row>
        <row r="10487">
          <cell r="Q10487" t="str">
            <v>BANORTE4163871001335761679</v>
          </cell>
          <cell r="R10487" t="str">
            <v>O.K.</v>
          </cell>
          <cell r="S10487" t="str">
            <v>CONCILIADA</v>
          </cell>
          <cell r="T10487">
            <v>41639</v>
          </cell>
          <cell r="U10487">
            <v>1</v>
          </cell>
          <cell r="V10487" t="str">
            <v>DE 0 A 03 DÍAS</v>
          </cell>
        </row>
        <row r="10488">
          <cell r="Q10488" t="str">
            <v>BANORTE4163871001335761669</v>
          </cell>
          <cell r="R10488" t="str">
            <v>O.K.</v>
          </cell>
          <cell r="S10488" t="str">
            <v>CONCILIADA</v>
          </cell>
          <cell r="T10488">
            <v>41639</v>
          </cell>
          <cell r="U10488">
            <v>1</v>
          </cell>
          <cell r="V10488" t="str">
            <v>DE 0 A 03 DÍAS</v>
          </cell>
        </row>
        <row r="10489">
          <cell r="Q10489" t="str">
            <v>BANORTE4163871001335761621</v>
          </cell>
          <cell r="R10489" t="str">
            <v>O.K.</v>
          </cell>
          <cell r="S10489" t="str">
            <v>CONCILIADA</v>
          </cell>
          <cell r="T10489">
            <v>41639</v>
          </cell>
          <cell r="U10489">
            <v>1</v>
          </cell>
          <cell r="V10489" t="str">
            <v>DE 0 A 03 DÍAS</v>
          </cell>
        </row>
        <row r="10490">
          <cell r="Q10490" t="str">
            <v>BANORTE4163871001335766256</v>
          </cell>
          <cell r="R10490" t="str">
            <v>O.K.</v>
          </cell>
          <cell r="S10490" t="str">
            <v>CONCILIADA</v>
          </cell>
          <cell r="T10490">
            <v>41639</v>
          </cell>
          <cell r="U10490">
            <v>1</v>
          </cell>
          <cell r="V10490" t="str">
            <v>DE 0 A 03 DÍAS</v>
          </cell>
        </row>
        <row r="10491">
          <cell r="Q10491" t="str">
            <v>BANORTE4163871001335769037</v>
          </cell>
          <cell r="R10491" t="str">
            <v>O.K.</v>
          </cell>
          <cell r="S10491" t="str">
            <v>CONCILIADA</v>
          </cell>
          <cell r="T10491">
            <v>41639</v>
          </cell>
          <cell r="U10491">
            <v>1</v>
          </cell>
          <cell r="V10491" t="str">
            <v>DE 0 A 03 DÍAS</v>
          </cell>
        </row>
        <row r="10492">
          <cell r="Q10492" t="str">
            <v>BANORTE4163871001335783214</v>
          </cell>
          <cell r="R10492" t="str">
            <v>O.K.</v>
          </cell>
          <cell r="S10492" t="str">
            <v>CONCILIADA</v>
          </cell>
          <cell r="T10492">
            <v>41639</v>
          </cell>
          <cell r="U10492">
            <v>1</v>
          </cell>
          <cell r="V10492" t="str">
            <v>DE 0 A 03 DÍAS</v>
          </cell>
        </row>
        <row r="10493">
          <cell r="Q10493" t="str">
            <v>BANORTE4163871001335761657</v>
          </cell>
          <cell r="R10493" t="str">
            <v>O.K.</v>
          </cell>
          <cell r="S10493" t="str">
            <v>CONCILIADA</v>
          </cell>
          <cell r="T10493">
            <v>41639</v>
          </cell>
          <cell r="U10493">
            <v>1</v>
          </cell>
          <cell r="V10493" t="str">
            <v>DE 0 A 03 DÍAS</v>
          </cell>
        </row>
        <row r="10494">
          <cell r="Q10494" t="str">
            <v>BANORTE4163871001335758920</v>
          </cell>
          <cell r="R10494" t="str">
            <v>O.K.</v>
          </cell>
          <cell r="S10494" t="str">
            <v>CONCILIADA</v>
          </cell>
          <cell r="T10494">
            <v>41639</v>
          </cell>
          <cell r="U10494">
            <v>1</v>
          </cell>
          <cell r="V10494" t="str">
            <v>DE 0 A 03 DÍAS</v>
          </cell>
        </row>
        <row r="10495">
          <cell r="Q10495" t="str">
            <v>BANORTE4163871001335747353</v>
          </cell>
          <cell r="R10495" t="str">
            <v>O.K.</v>
          </cell>
          <cell r="S10495" t="str">
            <v>CONCILIADA</v>
          </cell>
          <cell r="T10495">
            <v>41639</v>
          </cell>
          <cell r="U10495">
            <v>1</v>
          </cell>
          <cell r="V10495" t="str">
            <v>DE 0 A 03 DÍAS</v>
          </cell>
        </row>
        <row r="10496">
          <cell r="Q10496" t="str">
            <v>BANORTE4163871001335761996</v>
          </cell>
          <cell r="R10496" t="str">
            <v>O.K.</v>
          </cell>
          <cell r="S10496" t="str">
            <v>CONCILIADA</v>
          </cell>
          <cell r="T10496">
            <v>41639</v>
          </cell>
          <cell r="U10496">
            <v>1</v>
          </cell>
          <cell r="V10496" t="str">
            <v>DE 0 A 03 DÍAS</v>
          </cell>
        </row>
        <row r="10497">
          <cell r="Q10497" t="str">
            <v>BANORTE4163871001335708731</v>
          </cell>
          <cell r="R10497" t="str">
            <v>O.K.</v>
          </cell>
          <cell r="S10497" t="str">
            <v>CONCILIADA</v>
          </cell>
          <cell r="T10497">
            <v>41639</v>
          </cell>
          <cell r="U10497">
            <v>1</v>
          </cell>
          <cell r="V10497" t="str">
            <v>DE 0 A 03 DÍAS</v>
          </cell>
        </row>
        <row r="10498">
          <cell r="Q10498" t="str">
            <v>BANORTE4163871001335783228</v>
          </cell>
          <cell r="R10498" t="str">
            <v>O.K.</v>
          </cell>
          <cell r="S10498" t="str">
            <v>CONCILIADA</v>
          </cell>
          <cell r="T10498">
            <v>41639</v>
          </cell>
          <cell r="U10498">
            <v>1</v>
          </cell>
          <cell r="V10498" t="str">
            <v>DE 0 A 03 DÍAS</v>
          </cell>
        </row>
        <row r="10499">
          <cell r="Q10499" t="str">
            <v>BANORTE4163871001335793451</v>
          </cell>
          <cell r="R10499" t="str">
            <v>O.K.</v>
          </cell>
          <cell r="S10499" t="str">
            <v>CONCILIADA</v>
          </cell>
          <cell r="T10499">
            <v>41639</v>
          </cell>
          <cell r="U10499">
            <v>1</v>
          </cell>
          <cell r="V10499" t="str">
            <v>DE 0 A 03 DÍAS</v>
          </cell>
        </row>
        <row r="10500">
          <cell r="Q10500" t="str">
            <v>BANORTE4163871001335795182</v>
          </cell>
          <cell r="R10500" t="str">
            <v>CONCILIACION</v>
          </cell>
          <cell r="S10500" t="str">
            <v xml:space="preserve"> </v>
          </cell>
          <cell r="T10500" t="str">
            <v xml:space="preserve"> </v>
          </cell>
          <cell r="U10500">
            <v>1</v>
          </cell>
          <cell r="V10500" t="str">
            <v>DE 0 A 03 DÍAS</v>
          </cell>
        </row>
        <row r="10501">
          <cell r="Q10501" t="str">
            <v>BANORTE4163871001335795177</v>
          </cell>
          <cell r="R10501" t="str">
            <v>O.K.</v>
          </cell>
          <cell r="S10501" t="str">
            <v>CONCILIADA</v>
          </cell>
          <cell r="T10501">
            <v>41639</v>
          </cell>
          <cell r="U10501">
            <v>1</v>
          </cell>
          <cell r="V10501" t="str">
            <v>DE 0 A 03 DÍAS</v>
          </cell>
        </row>
        <row r="10502">
          <cell r="Q10502" t="str">
            <v>BANORTE4163871001335761676</v>
          </cell>
          <cell r="R10502" t="str">
            <v>O.K.</v>
          </cell>
          <cell r="S10502" t="str">
            <v>CONCILIADA</v>
          </cell>
          <cell r="T10502">
            <v>41639</v>
          </cell>
          <cell r="U10502">
            <v>1</v>
          </cell>
          <cell r="V10502" t="str">
            <v>DE 0 A 03 DÍAS</v>
          </cell>
        </row>
        <row r="10503">
          <cell r="Q10503" t="str">
            <v>BANORTE4163871001335795179</v>
          </cell>
          <cell r="R10503" t="str">
            <v>O.K.</v>
          </cell>
          <cell r="S10503" t="str">
            <v>CONCILIADA</v>
          </cell>
          <cell r="T10503">
            <v>41639</v>
          </cell>
          <cell r="U10503">
            <v>1</v>
          </cell>
          <cell r="V10503" t="str">
            <v>DE 0 A 03 DÍAS</v>
          </cell>
        </row>
        <row r="10504">
          <cell r="Q10504" t="str">
            <v>BANORTE4163871001335761673</v>
          </cell>
          <cell r="R10504" t="str">
            <v>O.K.</v>
          </cell>
          <cell r="S10504" t="str">
            <v>CONCILIADA</v>
          </cell>
          <cell r="T10504">
            <v>41639</v>
          </cell>
          <cell r="U10504">
            <v>1</v>
          </cell>
          <cell r="V10504" t="str">
            <v>DE 0 A 03 DÍAS</v>
          </cell>
        </row>
        <row r="10505">
          <cell r="Q10505" t="str">
            <v>BANORTE4163871001335761668</v>
          </cell>
          <cell r="R10505" t="str">
            <v>O.K.</v>
          </cell>
          <cell r="S10505" t="str">
            <v>CONCILIADA</v>
          </cell>
          <cell r="T10505">
            <v>41639</v>
          </cell>
          <cell r="U10505">
            <v>1</v>
          </cell>
          <cell r="V10505" t="str">
            <v>DE 0 A 03 DÍAS</v>
          </cell>
        </row>
        <row r="10506">
          <cell r="Q10506" t="str">
            <v>BANORTE4163871001335714539</v>
          </cell>
          <cell r="R10506" t="str">
            <v>O.K.</v>
          </cell>
          <cell r="S10506" t="str">
            <v>CONCILIADA</v>
          </cell>
          <cell r="T10506">
            <v>41639</v>
          </cell>
          <cell r="U10506">
            <v>1</v>
          </cell>
          <cell r="V10506" t="str">
            <v>DE 0 A 03 DÍAS</v>
          </cell>
        </row>
        <row r="10507">
          <cell r="Q10507" t="str">
            <v>BANORTE4163871001335774715</v>
          </cell>
          <cell r="R10507" t="str">
            <v>O.K.</v>
          </cell>
          <cell r="S10507" t="str">
            <v>CONCILIADA</v>
          </cell>
          <cell r="T10507">
            <v>41639</v>
          </cell>
          <cell r="U10507">
            <v>1</v>
          </cell>
          <cell r="V10507" t="str">
            <v>DE 0 A 03 DÍAS</v>
          </cell>
        </row>
        <row r="10508">
          <cell r="Q10508" t="str">
            <v>BANORTE4163871001335717190</v>
          </cell>
          <cell r="R10508" t="str">
            <v>O.K.</v>
          </cell>
          <cell r="S10508" t="str">
            <v>CONCILIADA</v>
          </cell>
          <cell r="T10508">
            <v>41639</v>
          </cell>
          <cell r="U10508">
            <v>1</v>
          </cell>
          <cell r="V10508" t="str">
            <v>DE 0 A 03 DÍAS</v>
          </cell>
        </row>
        <row r="10509">
          <cell r="Q10509" t="str">
            <v>BANORTE4163871001335719998</v>
          </cell>
          <cell r="R10509" t="str">
            <v>O.K.</v>
          </cell>
          <cell r="S10509" t="str">
            <v>CONCILIADA</v>
          </cell>
          <cell r="T10509">
            <v>41639</v>
          </cell>
          <cell r="U10509">
            <v>1</v>
          </cell>
          <cell r="V10509" t="str">
            <v>DE 0 A 03 DÍAS</v>
          </cell>
        </row>
        <row r="10510">
          <cell r="Q10510" t="str">
            <v>BANORTE4163871001335719987</v>
          </cell>
          <cell r="R10510" t="str">
            <v>O.K.</v>
          </cell>
          <cell r="S10510" t="str">
            <v>CONCILIADA</v>
          </cell>
          <cell r="T10510">
            <v>41639</v>
          </cell>
          <cell r="U10510">
            <v>1</v>
          </cell>
          <cell r="V10510" t="str">
            <v>DE 0 A 03 DÍAS</v>
          </cell>
        </row>
        <row r="10511">
          <cell r="Q10511" t="str">
            <v>BANORTE4163871001335717191</v>
          </cell>
          <cell r="R10511" t="str">
            <v>O.K.</v>
          </cell>
          <cell r="S10511" t="str">
            <v>CONCILIADA</v>
          </cell>
          <cell r="T10511">
            <v>41639</v>
          </cell>
          <cell r="U10511">
            <v>1</v>
          </cell>
          <cell r="V10511" t="str">
            <v>DE 0 A 03 DÍAS</v>
          </cell>
        </row>
        <row r="10512">
          <cell r="Q10512" t="str">
            <v>BANORTE4163871001335717220</v>
          </cell>
          <cell r="R10512" t="str">
            <v>O.K.</v>
          </cell>
          <cell r="S10512" t="str">
            <v>CONCILIADA</v>
          </cell>
          <cell r="T10512">
            <v>41639</v>
          </cell>
          <cell r="U10512">
            <v>1</v>
          </cell>
          <cell r="V10512" t="str">
            <v>DE 0 A 03 DÍAS</v>
          </cell>
        </row>
        <row r="10513">
          <cell r="Q10513" t="str">
            <v>BANORTE4163871001335721580</v>
          </cell>
          <cell r="R10513" t="str">
            <v>CONCILIACION</v>
          </cell>
          <cell r="S10513" t="str">
            <v xml:space="preserve"> </v>
          </cell>
          <cell r="T10513" t="str">
            <v xml:space="preserve"> </v>
          </cell>
          <cell r="U10513">
            <v>1</v>
          </cell>
          <cell r="V10513" t="str">
            <v>DE 0 A 03 DÍAS</v>
          </cell>
        </row>
        <row r="10514">
          <cell r="Q10514" t="str">
            <v>BANORTE4163871001335702927</v>
          </cell>
          <cell r="R10514" t="str">
            <v>O.K.</v>
          </cell>
          <cell r="S10514" t="str">
            <v>CONCILIADA</v>
          </cell>
          <cell r="T10514">
            <v>41639</v>
          </cell>
          <cell r="U10514">
            <v>1</v>
          </cell>
          <cell r="V10514" t="str">
            <v>DE 0 A 03 DÍAS</v>
          </cell>
        </row>
        <row r="10515">
          <cell r="Q10515" t="str">
            <v>BANORTE4163871001335714524</v>
          </cell>
          <cell r="R10515" t="str">
            <v>O.K.</v>
          </cell>
          <cell r="S10515" t="str">
            <v>CONCILIADA</v>
          </cell>
          <cell r="T10515">
            <v>41639</v>
          </cell>
          <cell r="U10515">
            <v>1</v>
          </cell>
          <cell r="V10515" t="str">
            <v>DE 0 A 03 DÍAS</v>
          </cell>
        </row>
        <row r="10516">
          <cell r="Q10516" t="str">
            <v>BANORTE4163871001335723070</v>
          </cell>
          <cell r="R10516" t="str">
            <v>O.K.</v>
          </cell>
          <cell r="S10516" t="str">
            <v>CONCILIADA</v>
          </cell>
          <cell r="T10516">
            <v>41639</v>
          </cell>
          <cell r="U10516">
            <v>1</v>
          </cell>
          <cell r="V10516" t="str">
            <v>DE 0 A 03 DÍAS</v>
          </cell>
        </row>
        <row r="10517">
          <cell r="Q10517" t="str">
            <v>BANORTE4163871001335723073</v>
          </cell>
          <cell r="R10517" t="str">
            <v>CONCILIACION</v>
          </cell>
          <cell r="S10517" t="str">
            <v xml:space="preserve"> </v>
          </cell>
          <cell r="T10517" t="str">
            <v xml:space="preserve"> </v>
          </cell>
          <cell r="U10517">
            <v>1</v>
          </cell>
          <cell r="V10517" t="str">
            <v>DE 0 A 03 DÍAS</v>
          </cell>
        </row>
        <row r="10518">
          <cell r="Q10518" t="str">
            <v>BANORTE4163871001335788345</v>
          </cell>
          <cell r="R10518" t="str">
            <v>O.K.</v>
          </cell>
          <cell r="S10518" t="str">
            <v>CONCILIADA</v>
          </cell>
          <cell r="T10518">
            <v>41639</v>
          </cell>
          <cell r="U10518">
            <v>1</v>
          </cell>
          <cell r="V10518" t="str">
            <v>DE 0 A 03 DÍAS</v>
          </cell>
        </row>
        <row r="10519">
          <cell r="Q10519" t="str">
            <v>BANORTE4163871001335779600</v>
          </cell>
          <cell r="R10519" t="str">
            <v>O.K.</v>
          </cell>
          <cell r="S10519" t="str">
            <v>CONCILIADA</v>
          </cell>
          <cell r="T10519">
            <v>41639</v>
          </cell>
          <cell r="U10519">
            <v>1</v>
          </cell>
          <cell r="V10519" t="str">
            <v>DE 0 A 03 DÍAS</v>
          </cell>
        </row>
        <row r="10520">
          <cell r="Q10520" t="str">
            <v>BANORTE4163871001335786100</v>
          </cell>
          <cell r="R10520" t="str">
            <v>O.K.</v>
          </cell>
          <cell r="S10520" t="str">
            <v>CONCILIADA</v>
          </cell>
          <cell r="T10520">
            <v>41639</v>
          </cell>
          <cell r="U10520">
            <v>1</v>
          </cell>
          <cell r="V10520" t="str">
            <v>DE 0 A 03 DÍAS</v>
          </cell>
        </row>
        <row r="10521">
          <cell r="Q10521" t="str">
            <v>BANORTE4163871001335799150</v>
          </cell>
          <cell r="R10521" t="str">
            <v>O.K.</v>
          </cell>
          <cell r="S10521" t="str">
            <v>CONCILIADA</v>
          </cell>
          <cell r="T10521">
            <v>41639</v>
          </cell>
          <cell r="U10521">
            <v>1</v>
          </cell>
          <cell r="V10521" t="str">
            <v>DE 0 A 03 DÍAS</v>
          </cell>
        </row>
        <row r="10522">
          <cell r="Q10522" t="str">
            <v>BANORTE4163871001335747356</v>
          </cell>
          <cell r="R10522" t="str">
            <v>O.K.</v>
          </cell>
          <cell r="S10522" t="str">
            <v>CONCILIADA</v>
          </cell>
          <cell r="T10522">
            <v>41639</v>
          </cell>
          <cell r="U10522">
            <v>1</v>
          </cell>
          <cell r="V10522" t="str">
            <v>DE 0 A 03 DÍAS</v>
          </cell>
        </row>
        <row r="10523">
          <cell r="Q10523" t="str">
            <v>BANORTE4163871001335748562</v>
          </cell>
          <cell r="R10523" t="str">
            <v>O.K.</v>
          </cell>
          <cell r="S10523" t="str">
            <v>CONCILIADA</v>
          </cell>
          <cell r="T10523">
            <v>41639</v>
          </cell>
          <cell r="U10523">
            <v>1</v>
          </cell>
          <cell r="V10523" t="str">
            <v>DE 0 A 03 DÍAS</v>
          </cell>
        </row>
        <row r="10524">
          <cell r="Q10524" t="str">
            <v>BANORTE4163871001335761667</v>
          </cell>
          <cell r="R10524" t="str">
            <v>O.K.</v>
          </cell>
          <cell r="S10524" t="str">
            <v>COMPENSADA</v>
          </cell>
          <cell r="T10524">
            <v>41639</v>
          </cell>
          <cell r="U10524">
            <v>1</v>
          </cell>
          <cell r="V10524" t="str">
            <v>DE 0 A 03 DÍAS</v>
          </cell>
        </row>
        <row r="10525">
          <cell r="Q10525" t="str">
            <v>BANORTE4163871001335700420</v>
          </cell>
          <cell r="R10525" t="str">
            <v>CONCILIACION</v>
          </cell>
          <cell r="S10525" t="str">
            <v xml:space="preserve"> </v>
          </cell>
          <cell r="T10525" t="str">
            <v xml:space="preserve"> </v>
          </cell>
          <cell r="U10525">
            <v>1</v>
          </cell>
          <cell r="V10525" t="str">
            <v>DE 0 A 03 DÍAS</v>
          </cell>
        </row>
        <row r="10526">
          <cell r="Q10526" t="str">
            <v>BANORTE4163871001335705437</v>
          </cell>
          <cell r="R10526" t="str">
            <v>O.K.</v>
          </cell>
          <cell r="S10526" t="str">
            <v>CONCILIADA</v>
          </cell>
          <cell r="T10526">
            <v>41639</v>
          </cell>
          <cell r="U10526">
            <v>1</v>
          </cell>
          <cell r="V10526" t="str">
            <v>DE 0 A 03 DÍAS</v>
          </cell>
        </row>
        <row r="10527">
          <cell r="Q10527" t="str">
            <v>BANORTE4163871001335752603</v>
          </cell>
          <cell r="R10527" t="str">
            <v>O.K.</v>
          </cell>
          <cell r="S10527" t="str">
            <v>CONCILIADA</v>
          </cell>
          <cell r="T10527">
            <v>41639</v>
          </cell>
          <cell r="U10527">
            <v>1</v>
          </cell>
          <cell r="V10527" t="str">
            <v>DE 0 A 03 DÍAS</v>
          </cell>
        </row>
        <row r="10528">
          <cell r="Q10528" t="str">
            <v>BANORTE4163871001335747352</v>
          </cell>
          <cell r="R10528" t="str">
            <v>O.K.</v>
          </cell>
          <cell r="S10528" t="str">
            <v>CONCILIADA</v>
          </cell>
          <cell r="T10528">
            <v>41639</v>
          </cell>
          <cell r="U10528">
            <v>1</v>
          </cell>
          <cell r="V10528" t="str">
            <v>DE 0 A 03 DÍAS</v>
          </cell>
        </row>
        <row r="10529">
          <cell r="Q10529" t="str">
            <v>BANORTE4163871001335747344</v>
          </cell>
          <cell r="R10529" t="str">
            <v>O.K.</v>
          </cell>
          <cell r="S10529" t="str">
            <v>CONCILIADA</v>
          </cell>
          <cell r="T10529">
            <v>41639</v>
          </cell>
          <cell r="U10529">
            <v>1</v>
          </cell>
          <cell r="V10529" t="str">
            <v>DE 0 A 03 DÍAS</v>
          </cell>
        </row>
        <row r="10530">
          <cell r="Q10530" t="str">
            <v>BANORTE4163871001335761681</v>
          </cell>
          <cell r="R10530" t="str">
            <v>O.K.</v>
          </cell>
          <cell r="S10530" t="str">
            <v>CONCILIADA</v>
          </cell>
          <cell r="T10530">
            <v>41639</v>
          </cell>
          <cell r="U10530">
            <v>1</v>
          </cell>
          <cell r="V10530" t="str">
            <v>DE 0 A 03 DÍAS</v>
          </cell>
        </row>
        <row r="10531">
          <cell r="Q10531" t="str">
            <v>BANORTE4163871001335774889</v>
          </cell>
          <cell r="R10531" t="str">
            <v>O.K.</v>
          </cell>
          <cell r="S10531" t="str">
            <v>CONCILIADA</v>
          </cell>
          <cell r="T10531">
            <v>41639</v>
          </cell>
          <cell r="U10531">
            <v>1</v>
          </cell>
          <cell r="V10531" t="str">
            <v>DE 0 A 03 DÍAS</v>
          </cell>
        </row>
        <row r="10532">
          <cell r="Q10532" t="str">
            <v>BANORTE4163871001335784137</v>
          </cell>
          <cell r="R10532" t="str">
            <v>O.K.</v>
          </cell>
          <cell r="S10532" t="str">
            <v>CONCILIADA</v>
          </cell>
          <cell r="T10532">
            <v>41639</v>
          </cell>
          <cell r="U10532">
            <v>1</v>
          </cell>
          <cell r="V10532" t="str">
            <v>DE 0 A 03 DÍAS</v>
          </cell>
        </row>
        <row r="10533">
          <cell r="Q10533" t="str">
            <v>BANORTE4163871001335787310</v>
          </cell>
          <cell r="R10533" t="str">
            <v>O.K.</v>
          </cell>
          <cell r="S10533" t="str">
            <v>CONCILIADA</v>
          </cell>
          <cell r="T10533">
            <v>41639</v>
          </cell>
          <cell r="U10533">
            <v>1</v>
          </cell>
          <cell r="V10533" t="str">
            <v>DE 0 A 03 DÍAS</v>
          </cell>
        </row>
        <row r="10534">
          <cell r="Q10534" t="str">
            <v>BANORTE4163871001335799183</v>
          </cell>
          <cell r="R10534" t="str">
            <v>O.K.</v>
          </cell>
          <cell r="S10534" t="str">
            <v>CONCILIADA</v>
          </cell>
          <cell r="T10534">
            <v>41639</v>
          </cell>
          <cell r="U10534">
            <v>1</v>
          </cell>
          <cell r="V10534" t="str">
            <v>DE 0 A 03 DÍAS</v>
          </cell>
        </row>
        <row r="10535">
          <cell r="Q10535" t="str">
            <v>BANORTE4163871001335747349</v>
          </cell>
          <cell r="R10535" t="str">
            <v>O.K.</v>
          </cell>
          <cell r="S10535" t="str">
            <v>COMPENSADA</v>
          </cell>
          <cell r="T10535">
            <v>41639</v>
          </cell>
          <cell r="U10535">
            <v>1</v>
          </cell>
          <cell r="V10535" t="str">
            <v>DE 0 A 03 DÍAS</v>
          </cell>
        </row>
        <row r="10536">
          <cell r="Q10536" t="str">
            <v>BANORTE4163871001335783209</v>
          </cell>
          <cell r="R10536" t="str">
            <v>O.K.</v>
          </cell>
          <cell r="S10536" t="str">
            <v>CONCILIADA</v>
          </cell>
          <cell r="T10536">
            <v>41639</v>
          </cell>
          <cell r="U10536">
            <v>1</v>
          </cell>
          <cell r="V10536" t="str">
            <v>DE 0 A 03 DÍAS</v>
          </cell>
        </row>
        <row r="10537">
          <cell r="Q10537" t="str">
            <v>BANORTE4163871001335747341</v>
          </cell>
          <cell r="R10537" t="str">
            <v>O.K.</v>
          </cell>
          <cell r="S10537" t="str">
            <v>COMPENSADA</v>
          </cell>
          <cell r="T10537">
            <v>41639</v>
          </cell>
          <cell r="U10537">
            <v>1</v>
          </cell>
          <cell r="V10537" t="str">
            <v>DE 0 A 03 DÍAS</v>
          </cell>
        </row>
        <row r="10538">
          <cell r="Q10538" t="str">
            <v>BANORTE4163871001335787312</v>
          </cell>
          <cell r="R10538" t="str">
            <v>O.K.</v>
          </cell>
          <cell r="S10538" t="str">
            <v>CONCILIADA</v>
          </cell>
          <cell r="T10538">
            <v>41639</v>
          </cell>
          <cell r="U10538">
            <v>1</v>
          </cell>
          <cell r="V10538" t="str">
            <v>DE 0 A 03 DÍAS</v>
          </cell>
        </row>
        <row r="10539">
          <cell r="Q10539" t="str">
            <v>BANORTE4163871001335793532</v>
          </cell>
          <cell r="R10539" t="str">
            <v>O.K.</v>
          </cell>
          <cell r="S10539" t="str">
            <v>CONCILIADA</v>
          </cell>
          <cell r="T10539">
            <v>41639</v>
          </cell>
          <cell r="U10539">
            <v>1</v>
          </cell>
          <cell r="V10539" t="str">
            <v>DE 0 A 03 DÍAS</v>
          </cell>
        </row>
        <row r="10540">
          <cell r="Q10540" t="str">
            <v>BANORTE4163871001335783220</v>
          </cell>
          <cell r="R10540" t="str">
            <v>O.K.</v>
          </cell>
          <cell r="S10540" t="str">
            <v>CONCILIADA</v>
          </cell>
          <cell r="T10540">
            <v>41639</v>
          </cell>
          <cell r="U10540">
            <v>1</v>
          </cell>
          <cell r="V10540" t="str">
            <v>DE 0 A 03 DÍAS</v>
          </cell>
        </row>
        <row r="10541">
          <cell r="Q10541" t="str">
            <v>BANORTE4163871001335783218</v>
          </cell>
          <cell r="R10541" t="str">
            <v>O.K.</v>
          </cell>
          <cell r="S10541" t="str">
            <v>CONCILIADA</v>
          </cell>
          <cell r="T10541">
            <v>41639</v>
          </cell>
          <cell r="U10541">
            <v>1</v>
          </cell>
          <cell r="V10541" t="str">
            <v>DE 0 A 03 DÍAS</v>
          </cell>
        </row>
        <row r="10542">
          <cell r="Q10542" t="str">
            <v>BANORTE4163871001335777458</v>
          </cell>
          <cell r="R10542" t="str">
            <v>O.K.</v>
          </cell>
          <cell r="S10542" t="str">
            <v>CONCILIADA</v>
          </cell>
          <cell r="T10542">
            <v>41639</v>
          </cell>
          <cell r="U10542">
            <v>1</v>
          </cell>
          <cell r="V10542" t="str">
            <v>DE 0 A 03 DÍAS</v>
          </cell>
        </row>
        <row r="10543">
          <cell r="Q10543" t="str">
            <v>BANORTE4163871001335788830</v>
          </cell>
          <cell r="R10543" t="str">
            <v>O.K.</v>
          </cell>
          <cell r="S10543" t="str">
            <v>CONCILIADA</v>
          </cell>
          <cell r="T10543">
            <v>41639</v>
          </cell>
          <cell r="U10543">
            <v>1</v>
          </cell>
          <cell r="V10543" t="str">
            <v>DE 0 A 03 DÍAS</v>
          </cell>
        </row>
        <row r="10544">
          <cell r="Q10544" t="str">
            <v>BANORTE4163871001335787315</v>
          </cell>
          <cell r="R10544" t="str">
            <v>O.K.</v>
          </cell>
          <cell r="S10544" t="str">
            <v>CONCILIADA</v>
          </cell>
          <cell r="T10544">
            <v>41639</v>
          </cell>
          <cell r="U10544">
            <v>1</v>
          </cell>
          <cell r="V10544" t="str">
            <v>DE 0 A 03 DÍAS</v>
          </cell>
        </row>
        <row r="10545">
          <cell r="Q10545" t="str">
            <v>BANORTE4163871001335774954</v>
          </cell>
          <cell r="R10545" t="str">
            <v>O.K.</v>
          </cell>
          <cell r="S10545" t="str">
            <v>CONCILIADA</v>
          </cell>
          <cell r="T10545">
            <v>41639</v>
          </cell>
          <cell r="U10545">
            <v>1</v>
          </cell>
          <cell r="V10545" t="str">
            <v>DE 0 A 03 DÍAS</v>
          </cell>
        </row>
        <row r="10546">
          <cell r="Q10546" t="str">
            <v>BANORTE4163871001335721482</v>
          </cell>
          <cell r="R10546" t="str">
            <v>O.K.</v>
          </cell>
          <cell r="S10546" t="str">
            <v>CONCILIADA</v>
          </cell>
          <cell r="T10546">
            <v>41639</v>
          </cell>
          <cell r="U10546">
            <v>1</v>
          </cell>
          <cell r="V10546" t="str">
            <v>DE 0 A 03 DÍAS</v>
          </cell>
        </row>
        <row r="10547">
          <cell r="Q10547" t="str">
            <v>BANORTE4163871001335721574</v>
          </cell>
          <cell r="R10547" t="str">
            <v>O.K.</v>
          </cell>
          <cell r="S10547" t="str">
            <v>CONCILIADA</v>
          </cell>
          <cell r="T10547">
            <v>41639</v>
          </cell>
          <cell r="U10547">
            <v>1</v>
          </cell>
          <cell r="V10547" t="str">
            <v>DE 0 A 03 DÍAS</v>
          </cell>
        </row>
        <row r="10548">
          <cell r="Q10548" t="str">
            <v>BANORTE4163871001335727945</v>
          </cell>
          <cell r="R10548" t="str">
            <v>CONCILIACION</v>
          </cell>
          <cell r="S10548" t="str">
            <v xml:space="preserve"> </v>
          </cell>
          <cell r="T10548" t="str">
            <v xml:space="preserve"> </v>
          </cell>
          <cell r="U10548">
            <v>1</v>
          </cell>
          <cell r="V10548" t="str">
            <v>DE 0 A 03 DÍAS</v>
          </cell>
        </row>
        <row r="10549">
          <cell r="Q10549" t="str">
            <v>BANORTE4163871001335784210</v>
          </cell>
          <cell r="R10549" t="str">
            <v>O.K.</v>
          </cell>
          <cell r="S10549" t="str">
            <v>CONCILIADA</v>
          </cell>
          <cell r="T10549">
            <v>41639</v>
          </cell>
          <cell r="U10549">
            <v>1</v>
          </cell>
          <cell r="V10549" t="str">
            <v>DE 0 A 03 DÍAS</v>
          </cell>
        </row>
        <row r="10550">
          <cell r="Q10550" t="str">
            <v>BANORTE4163871001335743777</v>
          </cell>
          <cell r="R10550" t="str">
            <v>O.K.</v>
          </cell>
          <cell r="S10550" t="str">
            <v>CONCILIADA</v>
          </cell>
          <cell r="T10550">
            <v>41639</v>
          </cell>
          <cell r="U10550">
            <v>1</v>
          </cell>
          <cell r="V10550" t="str">
            <v>DE 0 A 03 DÍAS</v>
          </cell>
        </row>
        <row r="10551">
          <cell r="Q10551" t="str">
            <v>BANORTE4163871001335721562</v>
          </cell>
          <cell r="R10551" t="str">
            <v>O.K.</v>
          </cell>
          <cell r="S10551" t="str">
            <v>CONCILIADA</v>
          </cell>
          <cell r="T10551">
            <v>41639</v>
          </cell>
          <cell r="U10551">
            <v>1</v>
          </cell>
          <cell r="V10551" t="str">
            <v>DE 0 A 03 DÍAS</v>
          </cell>
        </row>
        <row r="10552">
          <cell r="Q10552" t="str">
            <v>BANORTE4163871001335750683</v>
          </cell>
          <cell r="R10552" t="str">
            <v>O.K.</v>
          </cell>
          <cell r="S10552" t="str">
            <v>CONCILIADA</v>
          </cell>
          <cell r="T10552">
            <v>41639</v>
          </cell>
          <cell r="U10552">
            <v>1</v>
          </cell>
          <cell r="V10552" t="str">
            <v>DE 0 A 03 DÍAS</v>
          </cell>
        </row>
        <row r="10553">
          <cell r="Q10553" t="str">
            <v>BANORTE4163871001335795398</v>
          </cell>
          <cell r="R10553" t="str">
            <v>O.K.</v>
          </cell>
          <cell r="S10553" t="str">
            <v>CONCILIADA</v>
          </cell>
          <cell r="T10553">
            <v>41639</v>
          </cell>
          <cell r="U10553">
            <v>1</v>
          </cell>
          <cell r="V10553" t="str">
            <v>DE 0 A 03 DÍAS</v>
          </cell>
        </row>
        <row r="10554">
          <cell r="Q10554" t="str">
            <v>BANORTE4163871001335783224</v>
          </cell>
          <cell r="R10554" t="str">
            <v>O.K.</v>
          </cell>
          <cell r="S10554" t="str">
            <v>CONCILIADA</v>
          </cell>
          <cell r="T10554">
            <v>41639</v>
          </cell>
          <cell r="U10554">
            <v>1</v>
          </cell>
          <cell r="V10554" t="str">
            <v>DE 0 A 03 DÍAS</v>
          </cell>
        </row>
        <row r="10555">
          <cell r="Q10555" t="str">
            <v>BANORTE4163871001335786118</v>
          </cell>
          <cell r="R10555" t="str">
            <v>O.K.</v>
          </cell>
          <cell r="S10555" t="str">
            <v>CONCILIADA</v>
          </cell>
          <cell r="T10555">
            <v>41639</v>
          </cell>
          <cell r="U10555">
            <v>1</v>
          </cell>
          <cell r="V10555" t="str">
            <v>DE 0 A 03 DÍAS</v>
          </cell>
        </row>
        <row r="10556">
          <cell r="Q10556" t="str">
            <v>BANORTE4163871001335755402</v>
          </cell>
          <cell r="R10556" t="str">
            <v>O.K.</v>
          </cell>
          <cell r="S10556" t="str">
            <v>CONCILIADA</v>
          </cell>
          <cell r="T10556">
            <v>41639</v>
          </cell>
          <cell r="U10556">
            <v>1</v>
          </cell>
          <cell r="V10556" t="str">
            <v>DE 0 A 03 DÍAS</v>
          </cell>
        </row>
        <row r="10557">
          <cell r="Q10557" t="str">
            <v>BANORTE4163871001335727793</v>
          </cell>
          <cell r="R10557" t="str">
            <v>O.K.</v>
          </cell>
          <cell r="S10557" t="str">
            <v>CONCILIADA</v>
          </cell>
          <cell r="T10557">
            <v>41639</v>
          </cell>
          <cell r="U10557">
            <v>1</v>
          </cell>
          <cell r="V10557" t="str">
            <v>DE 0 A 03 DÍAS</v>
          </cell>
        </row>
        <row r="10558">
          <cell r="Q10558" t="str">
            <v>BANORTE4163871001335735567</v>
          </cell>
          <cell r="R10558" t="str">
            <v>O.K.</v>
          </cell>
          <cell r="S10558" t="str">
            <v>CONCILIADA</v>
          </cell>
          <cell r="T10558">
            <v>41639</v>
          </cell>
          <cell r="U10558">
            <v>1</v>
          </cell>
          <cell r="V10558" t="str">
            <v>DE 0 A 03 DÍAS</v>
          </cell>
        </row>
        <row r="10559">
          <cell r="Q10559" t="str">
            <v>BANORTE4163871001335774611</v>
          </cell>
          <cell r="R10559" t="str">
            <v>O.K.</v>
          </cell>
          <cell r="S10559" t="str">
            <v>CONCILIADA</v>
          </cell>
          <cell r="T10559">
            <v>41639</v>
          </cell>
          <cell r="U10559">
            <v>1</v>
          </cell>
          <cell r="V10559" t="str">
            <v>DE 0 A 03 DÍAS</v>
          </cell>
        </row>
        <row r="10560">
          <cell r="Q10560" t="str">
            <v>BANORTE4163871001335785563</v>
          </cell>
          <cell r="R10560" t="str">
            <v>O.K.</v>
          </cell>
          <cell r="S10560" t="str">
            <v>CONCILIADA</v>
          </cell>
          <cell r="T10560">
            <v>41639</v>
          </cell>
          <cell r="U10560">
            <v>1</v>
          </cell>
          <cell r="V10560" t="str">
            <v>DE 0 A 03 DÍAS</v>
          </cell>
        </row>
        <row r="10561">
          <cell r="Q10561" t="str">
            <v>BANORTE4163871001335783305</v>
          </cell>
          <cell r="R10561" t="str">
            <v>O.K.</v>
          </cell>
          <cell r="S10561" t="str">
            <v>CONCILIADA</v>
          </cell>
          <cell r="T10561">
            <v>41639</v>
          </cell>
          <cell r="U10561">
            <v>1</v>
          </cell>
          <cell r="V10561" t="str">
            <v>DE 0 A 03 DÍAS</v>
          </cell>
        </row>
        <row r="10562">
          <cell r="Q10562" t="str">
            <v>BANORTE4163871001335747347</v>
          </cell>
          <cell r="R10562" t="str">
            <v>O.K.</v>
          </cell>
          <cell r="S10562" t="str">
            <v>CONCILIADA</v>
          </cell>
          <cell r="T10562">
            <v>41639</v>
          </cell>
          <cell r="U10562">
            <v>1</v>
          </cell>
          <cell r="V10562" t="str">
            <v>DE 0 A 03 DÍAS</v>
          </cell>
        </row>
        <row r="10563">
          <cell r="Q10563" t="str">
            <v>BANORTE4163871001335705359</v>
          </cell>
          <cell r="R10563" t="str">
            <v>O.K.</v>
          </cell>
          <cell r="S10563" t="str">
            <v>CONCILIADA</v>
          </cell>
          <cell r="T10563">
            <v>41639</v>
          </cell>
          <cell r="U10563">
            <v>1</v>
          </cell>
          <cell r="V10563" t="str">
            <v>DE 0 A 03 DÍAS</v>
          </cell>
        </row>
        <row r="10564">
          <cell r="Q10564" t="str">
            <v>BANORTE4163871001335786652</v>
          </cell>
          <cell r="R10564" t="str">
            <v>O.K.</v>
          </cell>
          <cell r="S10564" t="str">
            <v>CONCILIADA</v>
          </cell>
          <cell r="T10564">
            <v>41639</v>
          </cell>
          <cell r="U10564">
            <v>1</v>
          </cell>
          <cell r="V10564" t="str">
            <v>DE 0 A 03 DÍAS</v>
          </cell>
        </row>
        <row r="10565">
          <cell r="Q10565" t="str">
            <v>BANORTE4163871001335744830</v>
          </cell>
          <cell r="R10565" t="str">
            <v>O.K.</v>
          </cell>
          <cell r="S10565" t="str">
            <v>CONCILIADA</v>
          </cell>
          <cell r="T10565">
            <v>41639</v>
          </cell>
          <cell r="U10565">
            <v>1</v>
          </cell>
          <cell r="V10565" t="str">
            <v>DE 0 A 03 DÍAS</v>
          </cell>
        </row>
        <row r="10566">
          <cell r="Q10566" t="str">
            <v>BANORTE4163871001335744962</v>
          </cell>
          <cell r="R10566" t="str">
            <v>O.K.</v>
          </cell>
          <cell r="S10566" t="str">
            <v>CONCILIADA</v>
          </cell>
          <cell r="T10566">
            <v>41639</v>
          </cell>
          <cell r="U10566">
            <v>1</v>
          </cell>
          <cell r="V10566" t="str">
            <v>DE 0 A 03 DÍAS</v>
          </cell>
        </row>
        <row r="10567">
          <cell r="Q10567" t="str">
            <v>BANORTE4163871001335723065</v>
          </cell>
          <cell r="R10567" t="str">
            <v>O.K.</v>
          </cell>
          <cell r="S10567" t="str">
            <v>CONCILIADA</v>
          </cell>
          <cell r="T10567">
            <v>41639</v>
          </cell>
          <cell r="U10567">
            <v>1</v>
          </cell>
          <cell r="V10567" t="str">
            <v>DE 0 A 03 DÍAS</v>
          </cell>
        </row>
        <row r="10568">
          <cell r="Q10568" t="str">
            <v>BANORTE4163871001335723071</v>
          </cell>
          <cell r="R10568" t="str">
            <v>O.K.</v>
          </cell>
          <cell r="S10568" t="str">
            <v>CONCILIADA</v>
          </cell>
          <cell r="T10568">
            <v>41639</v>
          </cell>
          <cell r="U10568">
            <v>1</v>
          </cell>
          <cell r="V10568" t="str">
            <v>DE 0 A 03 DÍAS</v>
          </cell>
        </row>
        <row r="10569">
          <cell r="Q10569" t="str">
            <v>BANORTE4163871001335721154</v>
          </cell>
          <cell r="R10569" t="str">
            <v>O.K.</v>
          </cell>
          <cell r="S10569" t="str">
            <v>CONCILIADA</v>
          </cell>
          <cell r="T10569">
            <v>41639</v>
          </cell>
          <cell r="U10569">
            <v>1</v>
          </cell>
          <cell r="V10569" t="str">
            <v>DE 0 A 03 DÍAS</v>
          </cell>
        </row>
        <row r="10570">
          <cell r="Q10570" t="str">
            <v>BANORTE4163871001335700651</v>
          </cell>
          <cell r="R10570" t="str">
            <v>O.K.</v>
          </cell>
          <cell r="S10570" t="str">
            <v>CONCILIADA</v>
          </cell>
          <cell r="T10570">
            <v>41639</v>
          </cell>
          <cell r="U10570">
            <v>1</v>
          </cell>
          <cell r="V10570" t="str">
            <v>DE 0 A 03 DÍAS</v>
          </cell>
        </row>
        <row r="10571">
          <cell r="Q10571" t="str">
            <v>BANORTE4163871001335778125</v>
          </cell>
          <cell r="R10571" t="str">
            <v>O.K.</v>
          </cell>
          <cell r="S10571" t="str">
            <v>CONCILIADA</v>
          </cell>
          <cell r="T10571">
            <v>41639</v>
          </cell>
          <cell r="U10571">
            <v>1</v>
          </cell>
          <cell r="V10571" t="str">
            <v>DE 0 A 03 DÍAS</v>
          </cell>
        </row>
        <row r="10572">
          <cell r="Q10572" t="str">
            <v>BANORTE4163871001335768069</v>
          </cell>
          <cell r="R10572" t="str">
            <v>O.K.</v>
          </cell>
          <cell r="S10572" t="str">
            <v>CONCILIADA</v>
          </cell>
          <cell r="T10572">
            <v>41639</v>
          </cell>
          <cell r="U10572">
            <v>1</v>
          </cell>
          <cell r="V10572" t="str">
            <v>DE 0 A 03 DÍAS</v>
          </cell>
        </row>
        <row r="10573">
          <cell r="Q10573" t="str">
            <v>BANORTE4163871001335714538</v>
          </cell>
          <cell r="R10573" t="str">
            <v>O.K.</v>
          </cell>
          <cell r="S10573" t="str">
            <v>CONCILIADA</v>
          </cell>
          <cell r="T10573">
            <v>41639</v>
          </cell>
          <cell r="U10573">
            <v>1</v>
          </cell>
          <cell r="V10573" t="str">
            <v>DE 0 A 03 DÍAS</v>
          </cell>
        </row>
        <row r="10574">
          <cell r="Q10574" t="str">
            <v>BANORTE4163871001335721477</v>
          </cell>
          <cell r="R10574" t="str">
            <v>O.K.</v>
          </cell>
          <cell r="S10574" t="str">
            <v>CONCILIADA</v>
          </cell>
          <cell r="T10574">
            <v>41639</v>
          </cell>
          <cell r="U10574">
            <v>1</v>
          </cell>
          <cell r="V10574" t="str">
            <v>DE 0 A 03 DÍAS</v>
          </cell>
        </row>
        <row r="10575">
          <cell r="Q10575" t="str">
            <v>BANORTE4163871001335795911</v>
          </cell>
          <cell r="R10575" t="str">
            <v>O.K.</v>
          </cell>
          <cell r="S10575" t="str">
            <v>CONCILIADA</v>
          </cell>
          <cell r="T10575">
            <v>41639</v>
          </cell>
          <cell r="U10575">
            <v>1</v>
          </cell>
          <cell r="V10575" t="str">
            <v>DE 0 A 03 DÍAS</v>
          </cell>
        </row>
        <row r="10576">
          <cell r="Q10576" t="str">
            <v>BANORTE4163871001335714533</v>
          </cell>
          <cell r="R10576" t="str">
            <v>O.K.</v>
          </cell>
          <cell r="S10576" t="str">
            <v>CONCILIADA</v>
          </cell>
          <cell r="T10576">
            <v>41639</v>
          </cell>
          <cell r="U10576">
            <v>1</v>
          </cell>
          <cell r="V10576" t="str">
            <v>DE 0 A 03 DÍAS</v>
          </cell>
        </row>
        <row r="10577">
          <cell r="Q10577" t="str">
            <v>BANORTE4163871001335743497</v>
          </cell>
          <cell r="R10577" t="str">
            <v>O.K.</v>
          </cell>
          <cell r="S10577" t="str">
            <v>CONCILIADA</v>
          </cell>
          <cell r="T10577">
            <v>41639</v>
          </cell>
          <cell r="U10577">
            <v>1</v>
          </cell>
          <cell r="V10577" t="str">
            <v>DE 0 A 03 DÍAS</v>
          </cell>
        </row>
        <row r="10578">
          <cell r="Q10578" t="str">
            <v>BANORTE4163871001335728679</v>
          </cell>
          <cell r="R10578" t="str">
            <v>O.K.</v>
          </cell>
          <cell r="S10578" t="str">
            <v>CONCILIADA</v>
          </cell>
          <cell r="T10578">
            <v>41639</v>
          </cell>
          <cell r="U10578">
            <v>1</v>
          </cell>
          <cell r="V10578" t="str">
            <v>DE 0 A 03 DÍAS</v>
          </cell>
        </row>
        <row r="10579">
          <cell r="Q10579" t="str">
            <v>BANORTE4163871001335754904</v>
          </cell>
          <cell r="R10579" t="str">
            <v>O.K.</v>
          </cell>
          <cell r="S10579" t="str">
            <v>CONCILIADA</v>
          </cell>
          <cell r="T10579">
            <v>41639</v>
          </cell>
          <cell r="U10579">
            <v>1</v>
          </cell>
          <cell r="V10579" t="str">
            <v>DE 0 A 03 DÍAS</v>
          </cell>
        </row>
        <row r="10580">
          <cell r="Q10580" t="str">
            <v>BANORTE4163871001335717187</v>
          </cell>
          <cell r="R10580" t="str">
            <v>O.K.</v>
          </cell>
          <cell r="S10580" t="str">
            <v>CONCILIADA</v>
          </cell>
          <cell r="T10580">
            <v>41639</v>
          </cell>
          <cell r="U10580">
            <v>1</v>
          </cell>
          <cell r="V10580" t="str">
            <v>DE 0 A 03 DÍAS</v>
          </cell>
        </row>
        <row r="10581">
          <cell r="Q10581" t="str">
            <v>BANORTE4163871001335723075</v>
          </cell>
          <cell r="R10581" t="str">
            <v>O.K.</v>
          </cell>
          <cell r="S10581" t="str">
            <v>CONCILIADA</v>
          </cell>
          <cell r="T10581">
            <v>41639</v>
          </cell>
          <cell r="U10581">
            <v>1</v>
          </cell>
          <cell r="V10581" t="str">
            <v>DE 0 A 03 DÍAS</v>
          </cell>
        </row>
        <row r="10582">
          <cell r="Q10582" t="str">
            <v>BANORTE4163871001335721479</v>
          </cell>
          <cell r="R10582" t="str">
            <v>O.K.</v>
          </cell>
          <cell r="S10582" t="str">
            <v>CONCILIADA</v>
          </cell>
          <cell r="T10582">
            <v>41639</v>
          </cell>
          <cell r="U10582">
            <v>1</v>
          </cell>
          <cell r="V10582" t="str">
            <v>DE 0 A 03 DÍAS</v>
          </cell>
        </row>
        <row r="10583">
          <cell r="Q10583" t="str">
            <v>BANORTE4163871001335705349</v>
          </cell>
          <cell r="R10583" t="str">
            <v>O.K.</v>
          </cell>
          <cell r="S10583" t="str">
            <v>CONCILIADA</v>
          </cell>
          <cell r="T10583">
            <v>41639</v>
          </cell>
          <cell r="U10583">
            <v>1</v>
          </cell>
          <cell r="V10583" t="str">
            <v>DE 0 A 03 DÍAS</v>
          </cell>
        </row>
        <row r="10584">
          <cell r="Q10584" t="str">
            <v>BANORTE4163871001335717218</v>
          </cell>
          <cell r="R10584" t="str">
            <v>O.K.</v>
          </cell>
          <cell r="S10584" t="str">
            <v>CONCILIADA</v>
          </cell>
          <cell r="T10584">
            <v>41639</v>
          </cell>
          <cell r="U10584">
            <v>1</v>
          </cell>
          <cell r="V10584" t="str">
            <v>DE 0 A 03 DÍAS</v>
          </cell>
        </row>
        <row r="10585">
          <cell r="Q10585" t="str">
            <v>BANORTE4163871001335752605</v>
          </cell>
          <cell r="R10585" t="str">
            <v>O.K.</v>
          </cell>
          <cell r="S10585" t="str">
            <v>COMPENSADA</v>
          </cell>
          <cell r="T10585">
            <v>41639</v>
          </cell>
          <cell r="U10585">
            <v>1</v>
          </cell>
          <cell r="V10585" t="str">
            <v>DE 0 A 03 DÍAS</v>
          </cell>
        </row>
        <row r="10586">
          <cell r="Q10586" t="str">
            <v>BANORTE4163871001335783408</v>
          </cell>
          <cell r="R10586" t="str">
            <v>O.K.</v>
          </cell>
          <cell r="S10586" t="str">
            <v>CONCILIADA</v>
          </cell>
          <cell r="T10586">
            <v>41639</v>
          </cell>
          <cell r="U10586">
            <v>1</v>
          </cell>
          <cell r="V10586" t="str">
            <v>DE 0 A 03 DÍAS</v>
          </cell>
        </row>
        <row r="10587">
          <cell r="Q10587" t="str">
            <v>BANORTE4163871001335744309</v>
          </cell>
          <cell r="R10587" t="str">
            <v>O.K.</v>
          </cell>
          <cell r="S10587" t="str">
            <v>CONCILIADA</v>
          </cell>
          <cell r="T10587">
            <v>41639</v>
          </cell>
          <cell r="U10587">
            <v>1</v>
          </cell>
          <cell r="V10587" t="str">
            <v>DE 0 A 03 DÍAS</v>
          </cell>
        </row>
        <row r="10588">
          <cell r="Q10588" t="str">
            <v>BANORTE4163871001335763521</v>
          </cell>
          <cell r="R10588" t="str">
            <v>O.K.</v>
          </cell>
          <cell r="S10588" t="str">
            <v>CONCILIADA</v>
          </cell>
          <cell r="T10588">
            <v>41639</v>
          </cell>
          <cell r="U10588">
            <v>1</v>
          </cell>
          <cell r="V10588" t="str">
            <v>DE 0 A 03 DÍAS</v>
          </cell>
        </row>
        <row r="10589">
          <cell r="Q10589" t="str">
            <v>BANORTE4163871001335743004</v>
          </cell>
          <cell r="R10589" t="str">
            <v>O.K.</v>
          </cell>
          <cell r="S10589" t="str">
            <v>CONCILIADA</v>
          </cell>
          <cell r="T10589">
            <v>41639</v>
          </cell>
          <cell r="U10589">
            <v>1</v>
          </cell>
          <cell r="V10589" t="str">
            <v>DE 0 A 03 DÍAS</v>
          </cell>
        </row>
        <row r="10590">
          <cell r="Q10590" t="str">
            <v>BANORTE4163871001335719993</v>
          </cell>
          <cell r="R10590" t="str">
            <v>O.K.</v>
          </cell>
          <cell r="S10590" t="str">
            <v>CONCILIADA</v>
          </cell>
          <cell r="T10590">
            <v>41639</v>
          </cell>
          <cell r="U10590">
            <v>1</v>
          </cell>
          <cell r="V10590" t="str">
            <v>DE 0 A 03 DÍAS</v>
          </cell>
        </row>
        <row r="10591">
          <cell r="Q10591" t="str">
            <v>BANORTE4163871001335769160</v>
          </cell>
          <cell r="R10591" t="str">
            <v>O.K.</v>
          </cell>
          <cell r="S10591" t="str">
            <v>CONCILIADA</v>
          </cell>
          <cell r="T10591">
            <v>41639</v>
          </cell>
          <cell r="U10591">
            <v>1</v>
          </cell>
          <cell r="V10591" t="str">
            <v>DE 0 A 03 DÍAS</v>
          </cell>
        </row>
        <row r="10592">
          <cell r="Q10592" t="str">
            <v>BANORTE4163871001335752597</v>
          </cell>
          <cell r="R10592" t="str">
            <v>CONCILIACION</v>
          </cell>
          <cell r="S10592" t="str">
            <v xml:space="preserve"> </v>
          </cell>
          <cell r="T10592" t="str">
            <v xml:space="preserve"> </v>
          </cell>
          <cell r="U10592">
            <v>1</v>
          </cell>
          <cell r="V10592" t="str">
            <v>DE 0 A 03 DÍAS</v>
          </cell>
        </row>
        <row r="10593">
          <cell r="Q10593" t="str">
            <v>BANORTE4163871001335719994</v>
          </cell>
          <cell r="R10593" t="str">
            <v>O.K.</v>
          </cell>
          <cell r="S10593" t="str">
            <v>CONCILIADA</v>
          </cell>
          <cell r="T10593">
            <v>41639</v>
          </cell>
          <cell r="U10593">
            <v>1</v>
          </cell>
          <cell r="V10593" t="str">
            <v>DE 0 A 03 DÍAS</v>
          </cell>
        </row>
        <row r="10594">
          <cell r="Q10594" t="str">
            <v>BANORTE4163871001335791748</v>
          </cell>
          <cell r="R10594" t="str">
            <v>O.K.</v>
          </cell>
          <cell r="S10594" t="str">
            <v>CONCILIADA</v>
          </cell>
          <cell r="T10594">
            <v>41639</v>
          </cell>
          <cell r="U10594">
            <v>1</v>
          </cell>
          <cell r="V10594" t="str">
            <v>DE 0 A 03 DÍAS</v>
          </cell>
        </row>
        <row r="10595">
          <cell r="Q10595" t="str">
            <v>BANORTE4163871001335786199</v>
          </cell>
          <cell r="R10595" t="str">
            <v>O.K.</v>
          </cell>
          <cell r="S10595" t="str">
            <v>CONCILIADA</v>
          </cell>
          <cell r="T10595">
            <v>41639</v>
          </cell>
          <cell r="U10595">
            <v>1</v>
          </cell>
          <cell r="V10595" t="str">
            <v>DE 0 A 03 DÍAS</v>
          </cell>
        </row>
        <row r="10596">
          <cell r="Q10596" t="str">
            <v>BANORTE4163871001335777360</v>
          </cell>
          <cell r="R10596" t="str">
            <v>O.K.</v>
          </cell>
          <cell r="S10596" t="str">
            <v>CONCILIADA</v>
          </cell>
          <cell r="T10596">
            <v>41639</v>
          </cell>
          <cell r="U10596">
            <v>1</v>
          </cell>
          <cell r="V10596" t="str">
            <v>DE 0 A 03 DÍAS</v>
          </cell>
        </row>
        <row r="10597">
          <cell r="Q10597" t="str">
            <v>BANORTE4163871001335770795</v>
          </cell>
          <cell r="R10597" t="str">
            <v>O.K.</v>
          </cell>
          <cell r="S10597" t="str">
            <v>CONCILIADA</v>
          </cell>
          <cell r="T10597">
            <v>41639</v>
          </cell>
          <cell r="U10597">
            <v>1</v>
          </cell>
          <cell r="V10597" t="str">
            <v>DE 0 A 03 DÍAS</v>
          </cell>
        </row>
        <row r="10598">
          <cell r="Q10598" t="str">
            <v>BANORTE4163871001335742790</v>
          </cell>
          <cell r="R10598" t="str">
            <v>O.K.</v>
          </cell>
          <cell r="S10598" t="str">
            <v>CONCILIADA</v>
          </cell>
          <cell r="T10598">
            <v>41639</v>
          </cell>
          <cell r="U10598">
            <v>1</v>
          </cell>
          <cell r="V10598" t="str">
            <v>DE 0 A 03 DÍAS</v>
          </cell>
        </row>
        <row r="10599">
          <cell r="Q10599" t="str">
            <v>BANORTE4163871001335736554</v>
          </cell>
          <cell r="R10599" t="str">
            <v>O.K.</v>
          </cell>
          <cell r="S10599" t="str">
            <v>CONCILIADA</v>
          </cell>
          <cell r="T10599">
            <v>41639</v>
          </cell>
          <cell r="U10599">
            <v>1</v>
          </cell>
          <cell r="V10599" t="str">
            <v>DE 0 A 03 DÍAS</v>
          </cell>
        </row>
        <row r="10600">
          <cell r="Q10600" t="str">
            <v>BANORTE4163871001335721593</v>
          </cell>
          <cell r="R10600" t="str">
            <v>O.K.</v>
          </cell>
          <cell r="S10600" t="str">
            <v>CONCILIADA</v>
          </cell>
          <cell r="T10600">
            <v>41639</v>
          </cell>
          <cell r="U10600">
            <v>1</v>
          </cell>
          <cell r="V10600" t="str">
            <v>DE 0 A 03 DÍAS</v>
          </cell>
        </row>
        <row r="10601">
          <cell r="Q10601" t="str">
            <v>BANORTE4163871001335751889</v>
          </cell>
          <cell r="R10601" t="str">
            <v>O.K.</v>
          </cell>
          <cell r="S10601" t="str">
            <v>COMPENSADA</v>
          </cell>
          <cell r="T10601">
            <v>41639</v>
          </cell>
          <cell r="U10601">
            <v>1</v>
          </cell>
          <cell r="V10601" t="str">
            <v>DE 0 A 03 DÍAS</v>
          </cell>
        </row>
        <row r="10602">
          <cell r="Q10602" t="str">
            <v>BANORTE4163871001335736551</v>
          </cell>
          <cell r="R10602" t="str">
            <v>O.K.</v>
          </cell>
          <cell r="S10602" t="str">
            <v>CONCILIADA</v>
          </cell>
          <cell r="T10602">
            <v>41639</v>
          </cell>
          <cell r="U10602">
            <v>1</v>
          </cell>
          <cell r="V10602" t="str">
            <v>DE 0 A 03 DÍAS</v>
          </cell>
        </row>
        <row r="10603">
          <cell r="Q10603" t="str">
            <v>BANORTE4163871001335742788</v>
          </cell>
          <cell r="R10603" t="str">
            <v>O.K.</v>
          </cell>
          <cell r="S10603" t="str">
            <v>CONCILIADA</v>
          </cell>
          <cell r="T10603">
            <v>41639</v>
          </cell>
          <cell r="U10603">
            <v>1</v>
          </cell>
          <cell r="V10603" t="str">
            <v>DE 0 A 03 DÍAS</v>
          </cell>
        </row>
        <row r="10604">
          <cell r="Q10604" t="str">
            <v>BANCOMER AMEX4163813463835252899</v>
          </cell>
          <cell r="R10604" t="str">
            <v>O.K.</v>
          </cell>
          <cell r="S10604" t="str">
            <v>DIF. DE CTVOS.</v>
          </cell>
          <cell r="T10604">
            <v>41639</v>
          </cell>
          <cell r="U10604">
            <v>1</v>
          </cell>
          <cell r="V10604" t="str">
            <v>DE 0 A 03 DÍAS</v>
          </cell>
        </row>
        <row r="10605">
          <cell r="Q10605" t="str">
            <v>BANCOMER AMEX4163813463835252901</v>
          </cell>
          <cell r="R10605" t="str">
            <v>O.K.</v>
          </cell>
          <cell r="S10605" t="str">
            <v>DIF. DE CTVOS.</v>
          </cell>
          <cell r="T10605">
            <v>41639</v>
          </cell>
          <cell r="U10605">
            <v>1</v>
          </cell>
          <cell r="V10605" t="str">
            <v>DE 0 A 03 DÍAS</v>
          </cell>
        </row>
        <row r="10606">
          <cell r="Q10606" t="str">
            <v>BANCOMER AMEX4163813463835247879</v>
          </cell>
          <cell r="R10606" t="str">
            <v>O.K.</v>
          </cell>
          <cell r="S10606" t="str">
            <v>DIF. DE CTVOS.</v>
          </cell>
          <cell r="T10606">
            <v>41639</v>
          </cell>
          <cell r="U10606">
            <v>1</v>
          </cell>
          <cell r="V10606" t="str">
            <v>DE 0 A 03 DÍAS</v>
          </cell>
        </row>
        <row r="10607">
          <cell r="Q10607" t="str">
            <v>BANCOMER AMEX4163813463835252902</v>
          </cell>
          <cell r="R10607" t="str">
            <v>.O.K.</v>
          </cell>
          <cell r="S10607" t="str">
            <v>meses sin intereses</v>
          </cell>
          <cell r="T10607">
            <v>41639</v>
          </cell>
          <cell r="U10607">
            <v>1</v>
          </cell>
          <cell r="V10607" t="str">
            <v>DE 0 A 03 DÍAS</v>
          </cell>
        </row>
        <row r="10608">
          <cell r="Q10608" t="str">
            <v>BANCOMER AMEX4163813463835214310</v>
          </cell>
          <cell r="R10608" t="str">
            <v>O.K.</v>
          </cell>
          <cell r="S10608" t="str">
            <v>DIF. DE CTVOS.</v>
          </cell>
          <cell r="T10608">
            <v>41639</v>
          </cell>
          <cell r="U10608">
            <v>1</v>
          </cell>
          <cell r="V10608" t="str">
            <v>DE 0 A 03 DÍAS</v>
          </cell>
        </row>
        <row r="10609">
          <cell r="Q10609" t="str">
            <v>BANCOMER AMEX4163813463835219867</v>
          </cell>
          <cell r="R10609" t="str">
            <v>O.K.</v>
          </cell>
          <cell r="S10609" t="str">
            <v>DIF. DE CTVOS.</v>
          </cell>
          <cell r="T10609">
            <v>41639</v>
          </cell>
          <cell r="U10609">
            <v>1</v>
          </cell>
          <cell r="V10609" t="str">
            <v>DE 0 A 03 DÍAS</v>
          </cell>
        </row>
        <row r="10610">
          <cell r="Q10610" t="str">
            <v>BANCOMER AMEX4163813463835206109</v>
          </cell>
          <cell r="R10610" t="str">
            <v>O.K.</v>
          </cell>
          <cell r="S10610" t="str">
            <v>DIF. DE CTVOS.</v>
          </cell>
          <cell r="T10610">
            <v>41639</v>
          </cell>
          <cell r="U10610">
            <v>1</v>
          </cell>
          <cell r="V10610" t="str">
            <v>DE 0 A 03 DÍAS</v>
          </cell>
        </row>
        <row r="10611">
          <cell r="Q10611" t="str">
            <v>BANCOMER AMEX4163813463835228280</v>
          </cell>
          <cell r="R10611" t="str">
            <v>O.K.</v>
          </cell>
          <cell r="S10611" t="str">
            <v>DIF. DE CTVOS.</v>
          </cell>
          <cell r="T10611">
            <v>41639</v>
          </cell>
          <cell r="U10611">
            <v>1</v>
          </cell>
          <cell r="V10611" t="str">
            <v>DE 0 A 03 DÍAS</v>
          </cell>
        </row>
        <row r="10612">
          <cell r="Q10612" t="str">
            <v>BANCOMER AMEX4163813463835231615</v>
          </cell>
          <cell r="R10612" t="str">
            <v>O.K.</v>
          </cell>
          <cell r="S10612" t="str">
            <v>DIF. DE CTVOS.</v>
          </cell>
          <cell r="T10612">
            <v>41639</v>
          </cell>
          <cell r="U10612">
            <v>1</v>
          </cell>
          <cell r="V10612" t="str">
            <v>DE 0 A 03 DÍAS</v>
          </cell>
        </row>
        <row r="10613">
          <cell r="Q10613" t="str">
            <v>BANCOMER AMEX4163813463835253612</v>
          </cell>
          <cell r="R10613" t="str">
            <v>O.K.</v>
          </cell>
          <cell r="S10613" t="str">
            <v>DIF. DE CTVOS.</v>
          </cell>
          <cell r="T10613">
            <v>41639</v>
          </cell>
          <cell r="U10613">
            <v>1</v>
          </cell>
          <cell r="V10613" t="str">
            <v>DE 0 A 03 DÍAS</v>
          </cell>
        </row>
        <row r="10614">
          <cell r="Q10614" t="str">
            <v>BANCOMER AMEX4163813463835244598</v>
          </cell>
          <cell r="R10614" t="str">
            <v>O.K.</v>
          </cell>
          <cell r="S10614" t="str">
            <v>DIF. DE CTVOS.</v>
          </cell>
          <cell r="T10614">
            <v>41639</v>
          </cell>
          <cell r="U10614">
            <v>1</v>
          </cell>
          <cell r="V10614" t="str">
            <v>DE 0 A 03 DÍAS</v>
          </cell>
        </row>
        <row r="10615">
          <cell r="Q10615" t="str">
            <v>BANCOMER AMEX4163813463835206107</v>
          </cell>
          <cell r="R10615" t="str">
            <v>O.K.</v>
          </cell>
          <cell r="S10615" t="str">
            <v>DIF. DE CTVOS.</v>
          </cell>
          <cell r="T10615">
            <v>41639</v>
          </cell>
          <cell r="U10615">
            <v>1</v>
          </cell>
          <cell r="V10615" t="str">
            <v>DE 0 A 03 DÍAS</v>
          </cell>
        </row>
        <row r="10616">
          <cell r="Q10616" t="str">
            <v>BANCOMER AMEX4163813463835206108</v>
          </cell>
          <cell r="R10616" t="str">
            <v>O.K.</v>
          </cell>
          <cell r="S10616" t="str">
            <v>DIF. DE CTVOS.</v>
          </cell>
          <cell r="T10616">
            <v>41639</v>
          </cell>
          <cell r="U10616">
            <v>1</v>
          </cell>
          <cell r="V10616" t="str">
            <v>DE 0 A 03 DÍAS</v>
          </cell>
        </row>
        <row r="10617">
          <cell r="Q10617" t="str">
            <v>BANCOMER AMEX4163813463835207620</v>
          </cell>
          <cell r="R10617" t="str">
            <v>O.K.</v>
          </cell>
          <cell r="S10617" t="str">
            <v>DIF. DE CTVOS.</v>
          </cell>
          <cell r="T10617">
            <v>41639</v>
          </cell>
          <cell r="U10617">
            <v>1</v>
          </cell>
          <cell r="V10617" t="str">
            <v>DE 0 A 03 DÍAS</v>
          </cell>
        </row>
        <row r="10618">
          <cell r="Q10618" t="str">
            <v>BANCOMER AMEX4163813463835209289</v>
          </cell>
          <cell r="R10618" t="str">
            <v>O.K.</v>
          </cell>
          <cell r="S10618" t="str">
            <v>DIF. DE CTVOS.</v>
          </cell>
          <cell r="T10618">
            <v>41639</v>
          </cell>
          <cell r="U10618">
            <v>1</v>
          </cell>
          <cell r="V10618" t="str">
            <v>DE 0 A 03 DÍAS</v>
          </cell>
        </row>
        <row r="10619">
          <cell r="Q10619" t="str">
            <v>BANCOMER AMEX4163813463835215063</v>
          </cell>
          <cell r="R10619" t="str">
            <v>O.K.</v>
          </cell>
          <cell r="S10619" t="str">
            <v>DIF. DE CTVOS.</v>
          </cell>
          <cell r="T10619">
            <v>41639</v>
          </cell>
          <cell r="U10619">
            <v>1</v>
          </cell>
          <cell r="V10619" t="str">
            <v>DE 0 A 03 DÍAS</v>
          </cell>
        </row>
        <row r="10620">
          <cell r="Q10620" t="str">
            <v>BANCOMER AMEX4163813463835231818</v>
          </cell>
          <cell r="R10620" t="str">
            <v>.O.K.</v>
          </cell>
          <cell r="S10620" t="str">
            <v>meses sin intereses</v>
          </cell>
          <cell r="T10620">
            <v>41639</v>
          </cell>
          <cell r="U10620">
            <v>1</v>
          </cell>
          <cell r="V10620" t="str">
            <v>DE 0 A 03 DÍAS</v>
          </cell>
        </row>
        <row r="10621">
          <cell r="Q10621" t="str">
            <v>BANCOMER AMEX4163813463835238417</v>
          </cell>
          <cell r="R10621" t="str">
            <v>O.K.</v>
          </cell>
          <cell r="S10621" t="str">
            <v>DIF. DE CTVOS.</v>
          </cell>
          <cell r="T10621">
            <v>41639</v>
          </cell>
          <cell r="U10621">
            <v>1</v>
          </cell>
          <cell r="V10621" t="str">
            <v>DE 0 A 03 DÍAS</v>
          </cell>
        </row>
        <row r="10622">
          <cell r="Q10622" t="str">
            <v>BANCOMER AMEX4163813463835246483</v>
          </cell>
          <cell r="R10622" t="str">
            <v>O.K.</v>
          </cell>
          <cell r="S10622" t="str">
            <v>DIF. DE CTVOS.</v>
          </cell>
          <cell r="T10622">
            <v>41639</v>
          </cell>
          <cell r="U10622">
            <v>1</v>
          </cell>
          <cell r="V10622" t="str">
            <v>DE 0 A 03 DÍAS</v>
          </cell>
        </row>
        <row r="10623">
          <cell r="Q10623" t="str">
            <v>BANCOMER AMEX4163813463835200473</v>
          </cell>
          <cell r="R10623" t="str">
            <v>O.K.</v>
          </cell>
          <cell r="S10623" t="str">
            <v>DIF. DE CTVOS.</v>
          </cell>
          <cell r="T10623">
            <v>41639</v>
          </cell>
          <cell r="U10623">
            <v>1</v>
          </cell>
          <cell r="V10623" t="str">
            <v>DE 0 A 03 DÍAS</v>
          </cell>
        </row>
        <row r="10624">
          <cell r="Q10624" t="str">
            <v>BANCOMER AMEX4163813463835238751</v>
          </cell>
          <cell r="R10624" t="str">
            <v>O.K.</v>
          </cell>
          <cell r="S10624" t="str">
            <v>DIF. DE CTVOS.</v>
          </cell>
          <cell r="T10624">
            <v>41639</v>
          </cell>
          <cell r="U10624">
            <v>1</v>
          </cell>
          <cell r="V10624" t="str">
            <v>DE 0 A 03 DÍAS</v>
          </cell>
        </row>
        <row r="10625">
          <cell r="Q10625" t="str">
            <v>BANCOMER AMEX4163813463835217801</v>
          </cell>
          <cell r="R10625" t="str">
            <v>O.K.</v>
          </cell>
          <cell r="S10625" t="str">
            <v>DIF. DE CTVOS.</v>
          </cell>
          <cell r="T10625">
            <v>41639</v>
          </cell>
          <cell r="U10625">
            <v>1</v>
          </cell>
          <cell r="V10625" t="str">
            <v>DE 0 A 03 DÍAS</v>
          </cell>
        </row>
        <row r="10626">
          <cell r="Q10626" t="str">
            <v>BANCOMER AMEX4163813463835231617</v>
          </cell>
          <cell r="R10626" t="str">
            <v>O.K.</v>
          </cell>
          <cell r="S10626" t="str">
            <v>DIF. DE CTVOS.</v>
          </cell>
          <cell r="T10626">
            <v>41639</v>
          </cell>
          <cell r="U10626">
            <v>1</v>
          </cell>
          <cell r="V10626" t="str">
            <v>DE 0 A 03 DÍAS</v>
          </cell>
        </row>
        <row r="10627">
          <cell r="Q10627" t="str">
            <v>BANCOMER AMEX4163813463835238420</v>
          </cell>
          <cell r="R10627" t="str">
            <v>O.K.</v>
          </cell>
          <cell r="S10627" t="str">
            <v>DIF. DE CTVOS.</v>
          </cell>
          <cell r="T10627">
            <v>41639</v>
          </cell>
          <cell r="U10627">
            <v>1</v>
          </cell>
          <cell r="V10627" t="str">
            <v>DE 0 A 03 DÍAS</v>
          </cell>
        </row>
        <row r="10628">
          <cell r="Q10628" t="str">
            <v>BANCOMER AMEX4163813463835206112</v>
          </cell>
          <cell r="R10628" t="str">
            <v>O.K.</v>
          </cell>
          <cell r="S10628" t="str">
            <v>DIF. DE CTVOS.</v>
          </cell>
          <cell r="T10628">
            <v>41639</v>
          </cell>
          <cell r="U10628">
            <v>1</v>
          </cell>
          <cell r="V10628" t="str">
            <v>DE 0 A 03 DÍAS</v>
          </cell>
        </row>
        <row r="10629">
          <cell r="Q10629" t="str">
            <v>BANCOMER AMEX4163813463835226023</v>
          </cell>
          <cell r="R10629" t="str">
            <v>O.K.</v>
          </cell>
          <cell r="S10629" t="str">
            <v>DIF. DE CTVOS.</v>
          </cell>
          <cell r="T10629">
            <v>41639</v>
          </cell>
          <cell r="U10629">
            <v>1</v>
          </cell>
          <cell r="V10629" t="str">
            <v>DE 0 A 03 DÍAS</v>
          </cell>
        </row>
        <row r="10630">
          <cell r="Q10630" t="str">
            <v>BANCOMER AMEX4163813463835200437</v>
          </cell>
          <cell r="R10630" t="str">
            <v>O.K.</v>
          </cell>
          <cell r="S10630" t="str">
            <v>DIF. DE CTVOS.</v>
          </cell>
          <cell r="T10630">
            <v>41639</v>
          </cell>
          <cell r="U10630">
            <v>1</v>
          </cell>
          <cell r="V10630" t="str">
            <v>DE 0 A 03 DÍAS</v>
          </cell>
        </row>
        <row r="10631">
          <cell r="Q10631" t="str">
            <v>BANCOMER AMEX4163813463835252905</v>
          </cell>
          <cell r="R10631" t="str">
            <v>O.K.</v>
          </cell>
          <cell r="S10631" t="str">
            <v>DIF. DE CTVOS.</v>
          </cell>
          <cell r="T10631">
            <v>41639</v>
          </cell>
          <cell r="U10631">
            <v>1</v>
          </cell>
          <cell r="V10631" t="str">
            <v>DE 0 A 03 DÍAS</v>
          </cell>
        </row>
        <row r="10632">
          <cell r="Q10632" t="str">
            <v>BANCOMER AMEX4163813463835252919</v>
          </cell>
          <cell r="R10632" t="str">
            <v>O.K.</v>
          </cell>
          <cell r="S10632" t="str">
            <v>DIF. DE CTVOS.</v>
          </cell>
          <cell r="T10632">
            <v>41639</v>
          </cell>
          <cell r="U10632">
            <v>1</v>
          </cell>
          <cell r="V10632" t="str">
            <v>DE 0 A 03 DÍAS</v>
          </cell>
        </row>
        <row r="10633">
          <cell r="Q10633" t="str">
            <v>BANCOMER AMEX4163813463835207619</v>
          </cell>
          <cell r="R10633" t="str">
            <v>O.K.</v>
          </cell>
          <cell r="S10633" t="str">
            <v>DIF. DE CTVOS.</v>
          </cell>
          <cell r="T10633">
            <v>41639</v>
          </cell>
          <cell r="U10633">
            <v>1</v>
          </cell>
          <cell r="V10633" t="str">
            <v>DE 0 A 03 DÍAS</v>
          </cell>
        </row>
        <row r="10634">
          <cell r="Q10634" t="str">
            <v>BANCOMER AMEX4163813463835254172</v>
          </cell>
          <cell r="R10634" t="str">
            <v>O.K.</v>
          </cell>
          <cell r="S10634" t="str">
            <v>DIF. DE CTVOS.</v>
          </cell>
          <cell r="T10634">
            <v>41639</v>
          </cell>
          <cell r="U10634">
            <v>1</v>
          </cell>
          <cell r="V10634" t="str">
            <v>DE 0 A 03 DÍAS</v>
          </cell>
        </row>
        <row r="10635">
          <cell r="Q10635" t="str">
            <v>BANCOMER AMEX4163813463835258061</v>
          </cell>
          <cell r="R10635" t="str">
            <v>O.K.</v>
          </cell>
          <cell r="S10635" t="str">
            <v>DIF. DE CTVOS.</v>
          </cell>
          <cell r="T10635">
            <v>41639</v>
          </cell>
          <cell r="U10635">
            <v>1</v>
          </cell>
          <cell r="V10635" t="str">
            <v>DE 0 A 03 DÍAS</v>
          </cell>
        </row>
        <row r="10636">
          <cell r="Q10636" t="str">
            <v>BANCOMER AMEX4163813463835217359</v>
          </cell>
          <cell r="R10636" t="str">
            <v>O.K.</v>
          </cell>
          <cell r="S10636" t="str">
            <v>DIF. DE CTVOS.</v>
          </cell>
          <cell r="T10636">
            <v>41639</v>
          </cell>
          <cell r="U10636">
            <v>1</v>
          </cell>
          <cell r="V10636" t="str">
            <v>DE 0 A 03 DÍAS</v>
          </cell>
        </row>
        <row r="10637">
          <cell r="Q10637" t="str">
            <v>BANCOMER AMEX4163813463835253676</v>
          </cell>
          <cell r="R10637" t="str">
            <v>O.K.</v>
          </cell>
          <cell r="S10637" t="str">
            <v>DIF. DE CTVOS.</v>
          </cell>
          <cell r="T10637">
            <v>41639</v>
          </cell>
          <cell r="U10637">
            <v>1</v>
          </cell>
          <cell r="V10637" t="str">
            <v>DE 0 A 03 DÍAS</v>
          </cell>
        </row>
        <row r="10638">
          <cell r="Q10638" t="str">
            <v>BANCOMER AMEX4163813463835231794</v>
          </cell>
          <cell r="R10638" t="str">
            <v>O.K.</v>
          </cell>
          <cell r="S10638" t="str">
            <v>DIF. DE CTVOS.</v>
          </cell>
          <cell r="T10638">
            <v>41639</v>
          </cell>
          <cell r="U10638">
            <v>1</v>
          </cell>
          <cell r="V10638" t="str">
            <v>DE 0 A 03 DÍAS</v>
          </cell>
        </row>
        <row r="10639">
          <cell r="Q10639" t="str">
            <v>BANCOMER AMEX4163813463835248991</v>
          </cell>
          <cell r="R10639" t="str">
            <v>O.K.</v>
          </cell>
          <cell r="S10639" t="str">
            <v>DIF. DE CTVOS.</v>
          </cell>
          <cell r="T10639">
            <v>41639</v>
          </cell>
          <cell r="U10639">
            <v>1</v>
          </cell>
          <cell r="V10639" t="str">
            <v>DE 0 A 03 DÍAS</v>
          </cell>
        </row>
        <row r="10640">
          <cell r="Q10640" t="str">
            <v>BANCOMER AMEX4163813463835209701</v>
          </cell>
          <cell r="R10640" t="str">
            <v>O.K.</v>
          </cell>
          <cell r="S10640" t="str">
            <v>DIF. DE CTVOS.</v>
          </cell>
          <cell r="T10640">
            <v>41639</v>
          </cell>
          <cell r="U10640">
            <v>1</v>
          </cell>
          <cell r="V10640" t="str">
            <v>DE 0 A 03 DÍAS</v>
          </cell>
        </row>
        <row r="10641">
          <cell r="Q10641" t="str">
            <v>BANCOMER AMEX4163813463835200457</v>
          </cell>
          <cell r="R10641" t="str">
            <v>O.K.</v>
          </cell>
          <cell r="S10641" t="str">
            <v>DIF. DE CTVOS.</v>
          </cell>
          <cell r="T10641">
            <v>41639</v>
          </cell>
          <cell r="U10641">
            <v>1</v>
          </cell>
          <cell r="V10641" t="str">
            <v>DE 0 A 03 DÍAS</v>
          </cell>
        </row>
        <row r="10642">
          <cell r="Q10642" t="str">
            <v>BANCOMER AMEX4163813463835231791</v>
          </cell>
          <cell r="R10642" t="str">
            <v>O.K.</v>
          </cell>
          <cell r="S10642" t="str">
            <v>DIF. DE CTVOS.</v>
          </cell>
          <cell r="T10642">
            <v>41639</v>
          </cell>
          <cell r="U10642">
            <v>1</v>
          </cell>
          <cell r="V10642" t="str">
            <v>DE 0 A 03 DÍAS</v>
          </cell>
        </row>
        <row r="10643">
          <cell r="Q10643" t="str">
            <v>BANCOMER AMEX4163813463835258060</v>
          </cell>
          <cell r="R10643" t="str">
            <v>O.K.</v>
          </cell>
          <cell r="S10643" t="str">
            <v>DIF. DE CTVOS.</v>
          </cell>
          <cell r="T10643">
            <v>41639</v>
          </cell>
          <cell r="U10643">
            <v>1</v>
          </cell>
          <cell r="V10643" t="str">
            <v>DE 0 A 03 DÍAS</v>
          </cell>
        </row>
        <row r="10644">
          <cell r="Q10644" t="str">
            <v>BANCOMER AMEX4163813463835246433</v>
          </cell>
          <cell r="R10644" t="str">
            <v>O.K.</v>
          </cell>
          <cell r="S10644" t="str">
            <v>DIF. DE CTVOS.</v>
          </cell>
          <cell r="T10644">
            <v>41639</v>
          </cell>
          <cell r="U10644">
            <v>1</v>
          </cell>
          <cell r="V10644" t="str">
            <v>DE 0 A 03 DÍAS</v>
          </cell>
        </row>
        <row r="10645">
          <cell r="Q10645" t="str">
            <v>BANCOMER AMEX4163813463835206111</v>
          </cell>
          <cell r="R10645" t="str">
            <v>O.K.</v>
          </cell>
          <cell r="S10645" t="str">
            <v>DIF. DE CTVOS.</v>
          </cell>
          <cell r="T10645">
            <v>41639</v>
          </cell>
          <cell r="U10645">
            <v>1</v>
          </cell>
          <cell r="V10645" t="str">
            <v>DE 0 A 03 DÍAS</v>
          </cell>
        </row>
        <row r="10646">
          <cell r="Q10646" t="str">
            <v>BANCOMER AMEX4163813463835211232</v>
          </cell>
          <cell r="R10646" t="str">
            <v>O.K.</v>
          </cell>
          <cell r="S10646" t="str">
            <v>DIF. DE CTVOS.</v>
          </cell>
          <cell r="T10646">
            <v>41639</v>
          </cell>
          <cell r="U10646">
            <v>1</v>
          </cell>
          <cell r="V10646" t="str">
            <v>DE 0 A 03 DÍAS</v>
          </cell>
        </row>
        <row r="10647">
          <cell r="Q10647" t="str">
            <v>BANCOMER AMEX4163813463835206113</v>
          </cell>
          <cell r="R10647" t="str">
            <v>O.K.</v>
          </cell>
          <cell r="S10647" t="str">
            <v>DIF. DE CTVOS.</v>
          </cell>
          <cell r="T10647">
            <v>41639</v>
          </cell>
          <cell r="U10647">
            <v>1</v>
          </cell>
          <cell r="V10647" t="str">
            <v>DE 0 A 03 DÍAS</v>
          </cell>
        </row>
        <row r="10648">
          <cell r="Q10648" t="str">
            <v>BANCOMER AMEX4163813463835226805</v>
          </cell>
          <cell r="R10648" t="str">
            <v>O.K.</v>
          </cell>
          <cell r="S10648" t="str">
            <v>DIF. DE CTVOS.</v>
          </cell>
          <cell r="T10648">
            <v>41639</v>
          </cell>
          <cell r="U10648">
            <v>1</v>
          </cell>
          <cell r="V10648" t="str">
            <v>DE 0 A 03 DÍAS</v>
          </cell>
        </row>
        <row r="10649">
          <cell r="Q10649" t="str">
            <v>BANCOMER AMEX4163813463835253665</v>
          </cell>
          <cell r="R10649" t="str">
            <v>O.K.</v>
          </cell>
          <cell r="S10649" t="str">
            <v>DIF. DE CTVOS.</v>
          </cell>
          <cell r="T10649">
            <v>41639</v>
          </cell>
          <cell r="U10649">
            <v>1</v>
          </cell>
          <cell r="V10649" t="str">
            <v>DE 0 A 03 DÍAS</v>
          </cell>
        </row>
        <row r="10650">
          <cell r="Q10650" t="str">
            <v>BANCOMER AMEX4163813463835262312</v>
          </cell>
          <cell r="R10650" t="str">
            <v>O.K.</v>
          </cell>
          <cell r="S10650" t="str">
            <v>DIF. DE CTVOS.</v>
          </cell>
          <cell r="T10650">
            <v>41639</v>
          </cell>
          <cell r="U10650">
            <v>1</v>
          </cell>
          <cell r="V10650" t="str">
            <v>DE 0 A 03 DÍAS</v>
          </cell>
        </row>
        <row r="10651">
          <cell r="Q10651" t="str">
            <v>BANCOMER AMEX4163813463835280370</v>
          </cell>
          <cell r="R10651" t="str">
            <v>O.K.</v>
          </cell>
          <cell r="S10651" t="str">
            <v>DIF. DE CTVOS.</v>
          </cell>
          <cell r="T10651">
            <v>41639</v>
          </cell>
          <cell r="U10651">
            <v>1</v>
          </cell>
          <cell r="V10651" t="str">
            <v>DE 0 A 03 DÍAS</v>
          </cell>
        </row>
        <row r="10652">
          <cell r="Q10652" t="str">
            <v>BANCOMER AMEX4163813463835247220</v>
          </cell>
          <cell r="R10652" t="str">
            <v>O.K.</v>
          </cell>
          <cell r="S10652" t="str">
            <v>DIF. DE CTVOS.</v>
          </cell>
          <cell r="T10652">
            <v>41639</v>
          </cell>
          <cell r="U10652">
            <v>1</v>
          </cell>
          <cell r="V10652" t="str">
            <v>DE 0 A 03 DÍAS</v>
          </cell>
        </row>
        <row r="10653">
          <cell r="Q10653" t="str">
            <v>BANCOMER AMEX4163813463835247222</v>
          </cell>
          <cell r="R10653" t="str">
            <v>O.K.</v>
          </cell>
          <cell r="S10653" t="str">
            <v>COMPENSADA</v>
          </cell>
          <cell r="T10653">
            <v>41639</v>
          </cell>
          <cell r="U10653">
            <v>1</v>
          </cell>
          <cell r="V10653" t="str">
            <v>DE 0 A 03 DÍAS</v>
          </cell>
        </row>
        <row r="10654">
          <cell r="Q10654" t="str">
            <v>BANCOMER AMEX4163813463835252959</v>
          </cell>
          <cell r="R10654" t="str">
            <v>O.K.</v>
          </cell>
          <cell r="S10654" t="str">
            <v>DIF. DE CTVOS.</v>
          </cell>
          <cell r="T10654">
            <v>41639</v>
          </cell>
          <cell r="U10654">
            <v>1</v>
          </cell>
          <cell r="V10654" t="str">
            <v>DE 0 A 03 DÍAS</v>
          </cell>
        </row>
        <row r="10655">
          <cell r="Q10655" t="str">
            <v>BANCOMER AMEX4163813463835253670</v>
          </cell>
          <cell r="R10655" t="str">
            <v>O.K.</v>
          </cell>
          <cell r="S10655" t="str">
            <v>DIF. DE CTVOS.</v>
          </cell>
          <cell r="T10655">
            <v>41639</v>
          </cell>
          <cell r="U10655">
            <v>1</v>
          </cell>
          <cell r="V10655" t="str">
            <v>DE 0 A 03 DÍAS</v>
          </cell>
        </row>
        <row r="10656">
          <cell r="Q10656" t="str">
            <v>BANCOMER AMEX4163813463835247875</v>
          </cell>
          <cell r="R10656" t="str">
            <v>O.K.</v>
          </cell>
          <cell r="S10656" t="str">
            <v>DIF. DE CTVOS.</v>
          </cell>
          <cell r="T10656">
            <v>41639</v>
          </cell>
          <cell r="U10656">
            <v>1</v>
          </cell>
          <cell r="V10656" t="str">
            <v>DE 0 A 03 DÍAS</v>
          </cell>
        </row>
        <row r="10657">
          <cell r="Q10657" t="str">
            <v>BANCOMER AMEX4163813463835205986</v>
          </cell>
          <cell r="R10657" t="str">
            <v>O.K.</v>
          </cell>
          <cell r="S10657" t="str">
            <v>DIF. DE CTVOS.</v>
          </cell>
          <cell r="T10657">
            <v>41639</v>
          </cell>
          <cell r="U10657">
            <v>1</v>
          </cell>
          <cell r="V10657" t="str">
            <v>DE 0 A 03 DÍAS</v>
          </cell>
        </row>
        <row r="10658">
          <cell r="Q10658" t="str">
            <v>BANCOMER AMEX4163813463835239532</v>
          </cell>
          <cell r="R10658" t="str">
            <v>O.K.</v>
          </cell>
          <cell r="S10658" t="str">
            <v>DIF. DE CTVOS.</v>
          </cell>
          <cell r="T10658">
            <v>41639</v>
          </cell>
          <cell r="U10658">
            <v>1</v>
          </cell>
          <cell r="V10658" t="str">
            <v>DE 0 A 03 DÍAS</v>
          </cell>
        </row>
        <row r="10659">
          <cell r="Q10659" t="str">
            <v>BANCOMER AMEX4163813463835206110</v>
          </cell>
          <cell r="R10659" t="str">
            <v>O.K.</v>
          </cell>
          <cell r="S10659" t="str">
            <v>DIF. DE CTVOS.</v>
          </cell>
          <cell r="T10659">
            <v>41639</v>
          </cell>
          <cell r="U10659">
            <v>1</v>
          </cell>
          <cell r="V10659" t="str">
            <v>DE 0 A 03 DÍAS</v>
          </cell>
        </row>
        <row r="10660">
          <cell r="Q10660" t="str">
            <v>BANCOMER AMEX4163813463835217487</v>
          </cell>
          <cell r="R10660" t="str">
            <v>O.K.</v>
          </cell>
          <cell r="S10660" t="str">
            <v>DIF. DE CTVOS.</v>
          </cell>
          <cell r="T10660">
            <v>41639</v>
          </cell>
          <cell r="U10660">
            <v>1</v>
          </cell>
          <cell r="V10660" t="str">
            <v>DE 0 A 03 DÍAS</v>
          </cell>
        </row>
        <row r="10661">
          <cell r="Q10661" t="str">
            <v>BANCOMER AMEX4163813463835202680</v>
          </cell>
          <cell r="R10661" t="str">
            <v>O.K.</v>
          </cell>
          <cell r="S10661" t="str">
            <v>DIF. DE CTVOS.</v>
          </cell>
          <cell r="T10661">
            <v>41639</v>
          </cell>
          <cell r="U10661">
            <v>1</v>
          </cell>
          <cell r="V10661" t="str">
            <v>DE 0 A 03 DÍAS</v>
          </cell>
        </row>
        <row r="10662">
          <cell r="Q10662" t="str">
            <v>BANCOMER AMEX4163813463835238552</v>
          </cell>
          <cell r="R10662" t="str">
            <v>O.K.</v>
          </cell>
          <cell r="S10662" t="str">
            <v>DIF. DE CTVOS.</v>
          </cell>
          <cell r="T10662">
            <v>41639</v>
          </cell>
          <cell r="U10662">
            <v>1</v>
          </cell>
          <cell r="V10662" t="str">
            <v>DE 0 A 03 DÍAS</v>
          </cell>
        </row>
        <row r="10663">
          <cell r="Q10663" t="str">
            <v>BANCOMER AMEX4163813463835257987</v>
          </cell>
          <cell r="R10663" t="str">
            <v>O.K.</v>
          </cell>
          <cell r="S10663" t="str">
            <v>DIF. DE CTVOS.</v>
          </cell>
          <cell r="T10663">
            <v>41639</v>
          </cell>
          <cell r="U10663">
            <v>1</v>
          </cell>
          <cell r="V10663" t="str">
            <v>DE 0 A 03 DÍAS</v>
          </cell>
        </row>
        <row r="10664">
          <cell r="Q10664" t="str">
            <v>BANCOMER AMEX4163813463835206105</v>
          </cell>
          <cell r="R10664" t="str">
            <v>.O.K.</v>
          </cell>
          <cell r="S10664" t="str">
            <v>meses sin intereses Y CONTRACARGO ( $ 1,185.09 )</v>
          </cell>
          <cell r="T10664">
            <v>41639</v>
          </cell>
          <cell r="U10664">
            <v>1</v>
          </cell>
          <cell r="V10664" t="str">
            <v>DE 0 A 03 DÍAS</v>
          </cell>
        </row>
        <row r="10665">
          <cell r="Q10665" t="str">
            <v>BANCOMER AMEX4163813463835254178</v>
          </cell>
          <cell r="R10665" t="str">
            <v>O.K.</v>
          </cell>
          <cell r="S10665" t="str">
            <v>DIF. DE CTVOS.</v>
          </cell>
          <cell r="T10665">
            <v>41639</v>
          </cell>
          <cell r="U10665">
            <v>1</v>
          </cell>
          <cell r="V10665" t="str">
            <v>DE 0 A 03 DÍAS</v>
          </cell>
        </row>
        <row r="10666">
          <cell r="Q10666" t="str">
            <v>BANCOMER AMEX4163813463835231612</v>
          </cell>
          <cell r="R10666" t="str">
            <v>O.K.</v>
          </cell>
          <cell r="S10666" t="str">
            <v>DIF. DE CTVOS.</v>
          </cell>
          <cell r="T10666">
            <v>41639</v>
          </cell>
          <cell r="U10666">
            <v>1</v>
          </cell>
          <cell r="V10666" t="str">
            <v>DE 0 A 03 DÍAS</v>
          </cell>
        </row>
        <row r="10667">
          <cell r="Q10667" t="str">
            <v>BANCOMER AMEX4163813463835278677</v>
          </cell>
          <cell r="R10667" t="str">
            <v>O.K.</v>
          </cell>
          <cell r="S10667" t="str">
            <v>DIF. DE CTVOS.</v>
          </cell>
          <cell r="T10667">
            <v>41639</v>
          </cell>
          <cell r="U10667">
            <v>1</v>
          </cell>
          <cell r="V10667" t="str">
            <v>DE 0 A 03 DÍAS</v>
          </cell>
        </row>
        <row r="10668">
          <cell r="Q10668" t="str">
            <v>BANCOMER AMEX4163813463835215064</v>
          </cell>
          <cell r="R10668" t="str">
            <v>O.K.</v>
          </cell>
          <cell r="S10668" t="str">
            <v>DIF. DE CTVOS.</v>
          </cell>
          <cell r="T10668">
            <v>41639</v>
          </cell>
          <cell r="U10668">
            <v>1</v>
          </cell>
          <cell r="V10668" t="str">
            <v>DE 0 A 03 DÍAS</v>
          </cell>
        </row>
        <row r="10669">
          <cell r="Q10669" t="str">
            <v>BANCOMER AMEX4163813463835231821</v>
          </cell>
          <cell r="R10669" t="str">
            <v>O.K.</v>
          </cell>
          <cell r="S10669" t="str">
            <v>DIF. DE CTVOS.</v>
          </cell>
          <cell r="T10669">
            <v>41639</v>
          </cell>
          <cell r="U10669">
            <v>1</v>
          </cell>
          <cell r="V10669" t="str">
            <v>DE 0 A 03 DÍAS</v>
          </cell>
        </row>
        <row r="10670">
          <cell r="Q10670" t="str">
            <v>BANCOMER AMEX4163813463835238551</v>
          </cell>
          <cell r="R10670" t="str">
            <v>O.K.</v>
          </cell>
          <cell r="S10670" t="str">
            <v>DIF. DE CTVOS.</v>
          </cell>
          <cell r="T10670">
            <v>41639</v>
          </cell>
          <cell r="U10670">
            <v>1</v>
          </cell>
          <cell r="V10670" t="str">
            <v>DE 0 A 03 DÍAS</v>
          </cell>
        </row>
        <row r="10671">
          <cell r="Q10671" t="str">
            <v>BANCOMER AMEX4163813463835262112</v>
          </cell>
          <cell r="R10671" t="str">
            <v>O.K.</v>
          </cell>
          <cell r="S10671" t="str">
            <v>DIF. DE CTVOS.</v>
          </cell>
          <cell r="T10671">
            <v>41639</v>
          </cell>
          <cell r="U10671">
            <v>1</v>
          </cell>
          <cell r="V10671" t="str">
            <v>DE 0 A 03 DÍAS</v>
          </cell>
        </row>
        <row r="10672">
          <cell r="Q10672" t="str">
            <v>BANCOMER AMEX4163813463835268915</v>
          </cell>
          <cell r="R10672" t="str">
            <v>O.K.</v>
          </cell>
          <cell r="S10672" t="str">
            <v>DIF. DE CTVOS.</v>
          </cell>
          <cell r="T10672">
            <v>41639</v>
          </cell>
          <cell r="U10672">
            <v>1</v>
          </cell>
          <cell r="V10672" t="str">
            <v>DE 0 A 03 DÍAS</v>
          </cell>
        </row>
        <row r="10673">
          <cell r="Q10673" t="str">
            <v>BANCOMER AMEX4163813463835227680</v>
          </cell>
          <cell r="R10673" t="str">
            <v>O.K.</v>
          </cell>
          <cell r="S10673" t="str">
            <v>DIF. DE CTVOS.</v>
          </cell>
          <cell r="T10673">
            <v>41639</v>
          </cell>
          <cell r="U10673">
            <v>1</v>
          </cell>
          <cell r="V10673" t="str">
            <v>DE 0 A 03 DÍAS</v>
          </cell>
        </row>
        <row r="10674">
          <cell r="Q10674" t="str">
            <v>BANCOMER AMEX4163813463835250003</v>
          </cell>
          <cell r="R10674" t="str">
            <v>O.K.</v>
          </cell>
          <cell r="S10674" t="str">
            <v>DIF. DE CTVOS.</v>
          </cell>
          <cell r="T10674">
            <v>41639</v>
          </cell>
          <cell r="U10674">
            <v>1</v>
          </cell>
          <cell r="V10674" t="str">
            <v>DE 0 A 03 DÍAS</v>
          </cell>
        </row>
        <row r="10675">
          <cell r="Q10675" t="str">
            <v>BANCOMER AMEX4163813463835254179</v>
          </cell>
          <cell r="R10675" t="str">
            <v>O.K.</v>
          </cell>
          <cell r="S10675" t="str">
            <v>DIF. DE CTVOS.</v>
          </cell>
          <cell r="T10675">
            <v>41639</v>
          </cell>
          <cell r="U10675">
            <v>1</v>
          </cell>
          <cell r="V10675" t="str">
            <v>DE 0 A 03 DÍAS</v>
          </cell>
        </row>
        <row r="10676">
          <cell r="Q10676" t="str">
            <v>BANCOMER AMEX4163813463835206104</v>
          </cell>
          <cell r="R10676" t="str">
            <v>O.K.</v>
          </cell>
          <cell r="S10676" t="str">
            <v>DIF. DE CTVOS.</v>
          </cell>
          <cell r="T10676">
            <v>41639</v>
          </cell>
          <cell r="U10676">
            <v>1</v>
          </cell>
          <cell r="V10676" t="str">
            <v>DE 0 A 03 DÍAS</v>
          </cell>
        </row>
        <row r="10677">
          <cell r="Q10677" t="str">
            <v>BANCOMER AMEX4163813463835224171</v>
          </cell>
          <cell r="R10677" t="str">
            <v>O.K.</v>
          </cell>
          <cell r="S10677" t="str">
            <v>DIF. DE CTVOS.</v>
          </cell>
          <cell r="T10677">
            <v>41639</v>
          </cell>
          <cell r="U10677">
            <v>1</v>
          </cell>
          <cell r="V10677" t="str">
            <v>DE 0 A 03 DÍAS</v>
          </cell>
        </row>
        <row r="10678">
          <cell r="Q10678" t="str">
            <v>BANCOMER AMEX4163813463835245554</v>
          </cell>
          <cell r="R10678" t="str">
            <v>O.K.</v>
          </cell>
          <cell r="S10678" t="str">
            <v>DIF. DE CTVOS.</v>
          </cell>
          <cell r="T10678">
            <v>41639</v>
          </cell>
          <cell r="U10678">
            <v>1</v>
          </cell>
          <cell r="V10678" t="str">
            <v>DE 0 A 03 DÍAS</v>
          </cell>
        </row>
        <row r="10679">
          <cell r="Q10679" t="str">
            <v>BANCOMER AMEX4163813463835245304</v>
          </cell>
          <cell r="R10679" t="str">
            <v>O.K.</v>
          </cell>
          <cell r="S10679" t="str">
            <v>DIF. DE CTVOS.</v>
          </cell>
          <cell r="T10679">
            <v>41639</v>
          </cell>
          <cell r="U10679">
            <v>1</v>
          </cell>
          <cell r="V10679" t="str">
            <v>DE 0 A 03 DÍAS</v>
          </cell>
        </row>
        <row r="10680">
          <cell r="Q10680" t="str">
            <v>BANCOMER AMEX4163813463835215664</v>
          </cell>
          <cell r="R10680" t="str">
            <v>O.K.</v>
          </cell>
          <cell r="S10680" t="str">
            <v>DIF. DE CTVOS.</v>
          </cell>
          <cell r="T10680">
            <v>41639</v>
          </cell>
          <cell r="U10680">
            <v>1</v>
          </cell>
          <cell r="V10680" t="str">
            <v>DE 0 A 03 DÍAS</v>
          </cell>
        </row>
        <row r="10681">
          <cell r="Q10681" t="str">
            <v>BANCOMER AMEX4163813463835219232</v>
          </cell>
          <cell r="R10681" t="str">
            <v>O.K.</v>
          </cell>
          <cell r="S10681" t="str">
            <v>DIF. DE CTVOS.</v>
          </cell>
          <cell r="T10681">
            <v>41639</v>
          </cell>
          <cell r="U10681">
            <v>1</v>
          </cell>
          <cell r="V10681" t="str">
            <v>DE 0 A 03 DÍAS</v>
          </cell>
        </row>
        <row r="10682">
          <cell r="Q10682" t="str">
            <v>BANCOMER AMEX4163813463835206106</v>
          </cell>
          <cell r="R10682" t="str">
            <v>O.K.</v>
          </cell>
          <cell r="S10682" t="str">
            <v>DIF. DE CTVOS.</v>
          </cell>
          <cell r="T10682">
            <v>41639</v>
          </cell>
          <cell r="U10682">
            <v>1</v>
          </cell>
          <cell r="V10682" t="str">
            <v>DE 0 A 03 DÍAS</v>
          </cell>
        </row>
        <row r="10683">
          <cell r="Q10683" t="str">
            <v>BANCOMER AMEX4163813463835245316</v>
          </cell>
          <cell r="R10683" t="str">
            <v>O.K.</v>
          </cell>
          <cell r="S10683" t="str">
            <v>DIF. DE CTVOS.</v>
          </cell>
          <cell r="T10683">
            <v>41639</v>
          </cell>
          <cell r="U10683">
            <v>1</v>
          </cell>
          <cell r="V10683" t="str">
            <v>DE 0 A 03 DÍAS</v>
          </cell>
        </row>
        <row r="10684">
          <cell r="Q10684" t="str">
            <v>BANCOMER AMEX4163813463835254184</v>
          </cell>
          <cell r="R10684" t="str">
            <v>O.K.</v>
          </cell>
          <cell r="S10684" t="str">
            <v>DIF. DE CTVOS.</v>
          </cell>
          <cell r="T10684">
            <v>41639</v>
          </cell>
          <cell r="U10684">
            <v>1</v>
          </cell>
          <cell r="V10684" t="str">
            <v>DE 0 A 03 DÍAS</v>
          </cell>
        </row>
        <row r="10685">
          <cell r="Q10685" t="str">
            <v>BANCOMER AMEX4163813463835203914</v>
          </cell>
          <cell r="R10685" t="str">
            <v>O.K.</v>
          </cell>
          <cell r="S10685" t="str">
            <v>DIF. DE CTVOS.</v>
          </cell>
          <cell r="T10685">
            <v>41639</v>
          </cell>
          <cell r="U10685">
            <v>1</v>
          </cell>
          <cell r="V10685" t="str">
            <v>DE 0 A 03 DÍAS</v>
          </cell>
        </row>
        <row r="10686">
          <cell r="Q10686" t="str">
            <v>BANCOMER AMEX4163813463835235900</v>
          </cell>
          <cell r="R10686" t="str">
            <v>O.K.</v>
          </cell>
          <cell r="S10686" t="str">
            <v>DIF. DE CTVOS.</v>
          </cell>
          <cell r="T10686">
            <v>41639</v>
          </cell>
          <cell r="U10686">
            <v>1</v>
          </cell>
          <cell r="V10686" t="str">
            <v>DE 0 A 03 DÍAS</v>
          </cell>
        </row>
        <row r="10687">
          <cell r="Q10687" t="str">
            <v>BANCOMER AMEX4163813463835206299</v>
          </cell>
          <cell r="R10687" t="str">
            <v>O.K.</v>
          </cell>
          <cell r="S10687" t="str">
            <v>DIF. DE CTVOS.</v>
          </cell>
          <cell r="T10687">
            <v>41639</v>
          </cell>
          <cell r="U10687">
            <v>1</v>
          </cell>
          <cell r="V10687" t="str">
            <v>DE 0 A 03 DÍAS</v>
          </cell>
        </row>
        <row r="10688">
          <cell r="Q10688" t="str">
            <v>BANCOMER AMEX4163813463835254181</v>
          </cell>
          <cell r="R10688" t="str">
            <v>O.K.</v>
          </cell>
          <cell r="S10688" t="str">
            <v>DIF. DE CTVOS.</v>
          </cell>
          <cell r="T10688">
            <v>41639</v>
          </cell>
          <cell r="U10688">
            <v>1</v>
          </cell>
          <cell r="V10688" t="str">
            <v>DE 0 A 03 DÍAS</v>
          </cell>
        </row>
        <row r="10689">
          <cell r="Q10689" t="str">
            <v>BANCOMER AMEX4163813463835266040</v>
          </cell>
          <cell r="R10689" t="str">
            <v>.O.K.</v>
          </cell>
          <cell r="S10689" t="str">
            <v>meses sin intereses</v>
          </cell>
          <cell r="T10689">
            <v>41639</v>
          </cell>
          <cell r="U10689">
            <v>1</v>
          </cell>
          <cell r="V10689" t="str">
            <v>DE 0 A 03 DÍAS</v>
          </cell>
        </row>
        <row r="10690">
          <cell r="Q10690" t="str">
            <v>BANCOMER AMEX4163813463835257428</v>
          </cell>
          <cell r="R10690" t="str">
            <v>O.K.</v>
          </cell>
          <cell r="S10690" t="str">
            <v>DIF. DE CTVOS.</v>
          </cell>
          <cell r="T10690">
            <v>41639</v>
          </cell>
          <cell r="U10690">
            <v>1</v>
          </cell>
          <cell r="V10690" t="str">
            <v>DE 0 A 03 DÍAS</v>
          </cell>
        </row>
        <row r="10691">
          <cell r="Q10691" t="str">
            <v>BANCOMER AMEX4163813463835231731</v>
          </cell>
          <cell r="R10691" t="str">
            <v>O.K.</v>
          </cell>
          <cell r="S10691" t="str">
            <v>DIF. DE CTVOS.</v>
          </cell>
          <cell r="T10691">
            <v>41639</v>
          </cell>
          <cell r="U10691">
            <v>1</v>
          </cell>
          <cell r="V10691" t="str">
            <v>DE 0 A 03 DÍAS</v>
          </cell>
        </row>
        <row r="10692">
          <cell r="Q10692" t="str">
            <v>BANCOMER AMEX4163813463835200462</v>
          </cell>
          <cell r="R10692" t="str">
            <v>O.K.</v>
          </cell>
          <cell r="S10692" t="str">
            <v>DIF. DE CTVOS.</v>
          </cell>
          <cell r="T10692">
            <v>41639</v>
          </cell>
          <cell r="U10692">
            <v>1</v>
          </cell>
          <cell r="V10692" t="str">
            <v>DE 0 A 03 DÍAS</v>
          </cell>
        </row>
        <row r="10693">
          <cell r="Q10693" t="str">
            <v>BANCOMER AMEX4163813463835209700</v>
          </cell>
          <cell r="R10693" t="str">
            <v>O.K.</v>
          </cell>
          <cell r="S10693" t="str">
            <v>COMPENSADA</v>
          </cell>
          <cell r="T10693">
            <v>41639</v>
          </cell>
          <cell r="U10693">
            <v>1</v>
          </cell>
          <cell r="V10693" t="str">
            <v>DE 0 A 03 DÍAS</v>
          </cell>
        </row>
        <row r="10694">
          <cell r="Q10694" t="str">
            <v>BANCOMER AMEX4163813463835260320</v>
          </cell>
          <cell r="R10694" t="str">
            <v>O.K.</v>
          </cell>
          <cell r="S10694" t="str">
            <v>DIF. DE CTVOS.</v>
          </cell>
          <cell r="T10694">
            <v>41639</v>
          </cell>
          <cell r="U10694">
            <v>1</v>
          </cell>
          <cell r="V10694" t="str">
            <v>DE 0 A 03 DÍAS</v>
          </cell>
        </row>
        <row r="10695">
          <cell r="Q10695" t="str">
            <v>BANCOMER AMEX4163813463835200478</v>
          </cell>
          <cell r="R10695" t="str">
            <v>O.K.</v>
          </cell>
          <cell r="S10695" t="str">
            <v>DIF. DE CTVOS.</v>
          </cell>
          <cell r="T10695">
            <v>41639</v>
          </cell>
          <cell r="U10695">
            <v>1</v>
          </cell>
          <cell r="V10695" t="str">
            <v>DE 0 A 03 DÍAS</v>
          </cell>
        </row>
        <row r="10696">
          <cell r="Q10696" t="str">
            <v>BANCOMER AMEX4163813463835253351</v>
          </cell>
          <cell r="R10696" t="str">
            <v>O.K.</v>
          </cell>
          <cell r="S10696" t="str">
            <v>DIF. DE CTVOS.</v>
          </cell>
          <cell r="T10696">
            <v>41639</v>
          </cell>
          <cell r="U10696">
            <v>1</v>
          </cell>
          <cell r="V10696" t="str">
            <v>DE 0 A 03 DÍAS</v>
          </cell>
        </row>
        <row r="10697">
          <cell r="Q10697" t="str">
            <v>BANCOMER AMEX4163813463835282543</v>
          </cell>
          <cell r="R10697" t="str">
            <v>O.K.</v>
          </cell>
          <cell r="S10697" t="str">
            <v>DIF. DE CTVOS.</v>
          </cell>
          <cell r="T10697">
            <v>41639</v>
          </cell>
          <cell r="U10697">
            <v>1</v>
          </cell>
          <cell r="V10697" t="str">
            <v>DE 0 A 03 DÍAS</v>
          </cell>
        </row>
        <row r="10698">
          <cell r="Q10698" t="str">
            <v>BANCOMER AMEX4163813463835238414</v>
          </cell>
          <cell r="R10698" t="str">
            <v>O.K.</v>
          </cell>
          <cell r="S10698" t="str">
            <v>DIF. DE CTVOS.</v>
          </cell>
          <cell r="T10698">
            <v>41639</v>
          </cell>
          <cell r="U10698">
            <v>1</v>
          </cell>
          <cell r="V10698" t="str">
            <v>DE 0 A 03 DÍAS</v>
          </cell>
        </row>
        <row r="10699">
          <cell r="Q10699" t="str">
            <v>BANCOMER AMEX4163813463835252956</v>
          </cell>
          <cell r="R10699" t="str">
            <v>O.K.</v>
          </cell>
          <cell r="S10699" t="str">
            <v>DIF. DE CTVOS.</v>
          </cell>
          <cell r="T10699">
            <v>41639</v>
          </cell>
          <cell r="U10699">
            <v>1</v>
          </cell>
          <cell r="V10699" t="str">
            <v>DE 0 A 03 DÍAS</v>
          </cell>
        </row>
        <row r="10700">
          <cell r="Q10700" t="str">
            <v>BANCOMER AMEX4163813463835252906</v>
          </cell>
          <cell r="R10700" t="str">
            <v>O.K.</v>
          </cell>
          <cell r="S10700" t="str">
            <v>DIF. DE CTVOS.</v>
          </cell>
          <cell r="T10700">
            <v>41639</v>
          </cell>
          <cell r="U10700">
            <v>1</v>
          </cell>
          <cell r="V10700" t="str">
            <v>DE 0 A 03 DÍAS</v>
          </cell>
        </row>
        <row r="10701">
          <cell r="Q10701" t="str">
            <v>BANCOMER AMEX4163813463835219869</v>
          </cell>
          <cell r="R10701" t="str">
            <v>O.K.</v>
          </cell>
          <cell r="S10701" t="str">
            <v>DIF. DE CTVOS.</v>
          </cell>
          <cell r="T10701">
            <v>41639</v>
          </cell>
          <cell r="U10701">
            <v>1</v>
          </cell>
          <cell r="V10701" t="str">
            <v>DE 0 A 03 DÍAS</v>
          </cell>
        </row>
        <row r="10702">
          <cell r="Q10702" t="str">
            <v>BANCOMER AMEX4163813463835238753</v>
          </cell>
          <cell r="R10702" t="str">
            <v>O.K.</v>
          </cell>
          <cell r="S10702" t="str">
            <v>DIF. DE CTVOS.</v>
          </cell>
          <cell r="T10702">
            <v>41639</v>
          </cell>
          <cell r="U10702">
            <v>1</v>
          </cell>
          <cell r="V10702" t="str">
            <v>DE 0 A 03 DÍAS</v>
          </cell>
        </row>
        <row r="10703">
          <cell r="Q10703" t="str">
            <v>BANAMEX4163959712241450683</v>
          </cell>
          <cell r="R10703" t="str">
            <v>O.K.</v>
          </cell>
          <cell r="S10703" t="str">
            <v>CONCILIADA</v>
          </cell>
          <cell r="T10703">
            <v>41639</v>
          </cell>
          <cell r="U10703">
            <v>0</v>
          </cell>
          <cell r="V10703" t="str">
            <v>DE 0 A 03 DÍAS</v>
          </cell>
        </row>
        <row r="10704">
          <cell r="Q10704" t="str">
            <v>BANAMEX4163959712241470236</v>
          </cell>
          <cell r="R10704" t="str">
            <v>O.K.</v>
          </cell>
          <cell r="S10704" t="str">
            <v>CONCILIADA</v>
          </cell>
          <cell r="T10704">
            <v>41639</v>
          </cell>
          <cell r="U10704">
            <v>0</v>
          </cell>
          <cell r="V10704" t="str">
            <v>DE 0 A 03 DÍAS</v>
          </cell>
        </row>
        <row r="10705">
          <cell r="Q10705" t="str">
            <v>BANAMEX4163959712242145704</v>
          </cell>
          <cell r="R10705" t="str">
            <v>O.K.</v>
          </cell>
          <cell r="S10705" t="str">
            <v>COMPENSADA</v>
          </cell>
          <cell r="T10705">
            <v>41639</v>
          </cell>
          <cell r="U10705">
            <v>0</v>
          </cell>
          <cell r="V10705" t="str">
            <v>DE 0 A 03 DÍAS</v>
          </cell>
        </row>
        <row r="10706">
          <cell r="Q10706" t="str">
            <v>BANAMEX4163959712242145704</v>
          </cell>
          <cell r="R10706" t="str">
            <v>O.K.</v>
          </cell>
          <cell r="S10706" t="str">
            <v>COMPENSADA</v>
          </cell>
          <cell r="T10706">
            <v>41639</v>
          </cell>
          <cell r="U10706">
            <v>0</v>
          </cell>
          <cell r="V10706" t="str">
            <v>DE 0 A 03 DÍAS</v>
          </cell>
        </row>
        <row r="10707">
          <cell r="Q10707" t="str">
            <v>BANAMEX4163959712242145704</v>
          </cell>
          <cell r="R10707" t="str">
            <v>O.K.</v>
          </cell>
          <cell r="S10707" t="str">
            <v>COMPENSADA</v>
          </cell>
          <cell r="T10707">
            <v>41639</v>
          </cell>
          <cell r="U10707">
            <v>0</v>
          </cell>
          <cell r="V10707" t="str">
            <v>DE 0 A 03 DÍAS</v>
          </cell>
        </row>
        <row r="10708">
          <cell r="Q10708" t="str">
            <v>BANAMEX4163959712242145704</v>
          </cell>
          <cell r="R10708" t="str">
            <v>O.K.</v>
          </cell>
          <cell r="S10708" t="str">
            <v>COMPENSADA</v>
          </cell>
          <cell r="T10708">
            <v>41639</v>
          </cell>
          <cell r="U10708">
            <v>0</v>
          </cell>
          <cell r="V10708" t="str">
            <v>DE 0 A 03 DÍAS</v>
          </cell>
        </row>
        <row r="10709">
          <cell r="Q10709" t="str">
            <v>BANAMEX4163959712242145704</v>
          </cell>
          <cell r="R10709" t="str">
            <v>O.K.</v>
          </cell>
          <cell r="S10709" t="str">
            <v>COMPENSADA</v>
          </cell>
          <cell r="T10709">
            <v>41639</v>
          </cell>
          <cell r="U10709">
            <v>0</v>
          </cell>
          <cell r="V10709" t="str">
            <v>DE 0 A 03 DÍAS</v>
          </cell>
        </row>
        <row r="10710">
          <cell r="Q10710" t="str">
            <v>BANAMEX4163959712242145704</v>
          </cell>
          <cell r="R10710" t="str">
            <v>O.K.</v>
          </cell>
          <cell r="S10710" t="str">
            <v>COMPENSADA</v>
          </cell>
          <cell r="T10710">
            <v>41639</v>
          </cell>
          <cell r="U10710">
            <v>0</v>
          </cell>
          <cell r="V10710" t="str">
            <v>DE 0 A 03 DÍAS</v>
          </cell>
        </row>
        <row r="10711">
          <cell r="Q10711" t="str">
            <v>BANAMEX4163959712242145704</v>
          </cell>
          <cell r="R10711" t="str">
            <v>O.K.</v>
          </cell>
          <cell r="S10711" t="str">
            <v>COMPENSADA</v>
          </cell>
          <cell r="T10711">
            <v>41639</v>
          </cell>
          <cell r="U10711">
            <v>0</v>
          </cell>
          <cell r="V10711" t="str">
            <v>DE 0 A 03 DÍAS</v>
          </cell>
        </row>
        <row r="10712">
          <cell r="Q10712" t="str">
            <v>BANAMEX4163959712242145738</v>
          </cell>
          <cell r="R10712" t="str">
            <v>O.K.</v>
          </cell>
          <cell r="S10712" t="str">
            <v>COMPENSADA</v>
          </cell>
          <cell r="T10712">
            <v>41639</v>
          </cell>
          <cell r="U10712">
            <v>0</v>
          </cell>
          <cell r="V10712" t="str">
            <v>DE 0 A 03 DÍAS</v>
          </cell>
        </row>
        <row r="10713">
          <cell r="Q10713" t="str">
            <v>BANAMEX4163959712242145738</v>
          </cell>
          <cell r="R10713" t="str">
            <v>O.K.</v>
          </cell>
          <cell r="S10713" t="str">
            <v>COMPENSADA</v>
          </cell>
          <cell r="T10713">
            <v>41639</v>
          </cell>
          <cell r="U10713">
            <v>0</v>
          </cell>
          <cell r="V10713" t="str">
            <v>DE 0 A 03 DÍAS</v>
          </cell>
        </row>
        <row r="10714">
          <cell r="Q10714" t="str">
            <v>BANAMEX4163959712242145738</v>
          </cell>
          <cell r="R10714" t="str">
            <v>O.K.</v>
          </cell>
          <cell r="S10714" t="str">
            <v>COMPENSADA</v>
          </cell>
          <cell r="T10714">
            <v>41639</v>
          </cell>
          <cell r="U10714">
            <v>0</v>
          </cell>
          <cell r="V10714" t="str">
            <v>DE 0 A 03 DÍAS</v>
          </cell>
        </row>
        <row r="10715">
          <cell r="Q10715" t="str">
            <v>BANAMEX4163959712242145738</v>
          </cell>
          <cell r="R10715" t="str">
            <v>O.K.</v>
          </cell>
          <cell r="S10715" t="str">
            <v>COMPENSADA</v>
          </cell>
          <cell r="T10715">
            <v>41639</v>
          </cell>
          <cell r="U10715">
            <v>0</v>
          </cell>
          <cell r="V10715" t="str">
            <v>DE 0 A 03 DÍAS</v>
          </cell>
        </row>
        <row r="10716">
          <cell r="Q10716" t="str">
            <v>BANAMEX4163959712242145738</v>
          </cell>
          <cell r="R10716" t="str">
            <v>O.K.</v>
          </cell>
          <cell r="S10716" t="str">
            <v>COMPENSADA</v>
          </cell>
          <cell r="T10716">
            <v>41639</v>
          </cell>
          <cell r="U10716">
            <v>0</v>
          </cell>
          <cell r="V10716" t="str">
            <v>DE 0 A 03 DÍAS</v>
          </cell>
        </row>
        <row r="10717">
          <cell r="Q10717" t="str">
            <v>BANAMEX4163959712242145738</v>
          </cell>
          <cell r="R10717" t="str">
            <v>O.K.</v>
          </cell>
          <cell r="S10717" t="str">
            <v>COMPENSADA</v>
          </cell>
          <cell r="T10717">
            <v>41639</v>
          </cell>
          <cell r="U10717">
            <v>0</v>
          </cell>
          <cell r="V10717" t="str">
            <v>DE 0 A 03 DÍAS</v>
          </cell>
        </row>
        <row r="10718">
          <cell r="Q10718" t="str">
            <v>BANAMEX4163959712242145738</v>
          </cell>
          <cell r="R10718" t="str">
            <v>O.K.</v>
          </cell>
          <cell r="S10718" t="str">
            <v>COMPENSADA</v>
          </cell>
          <cell r="T10718">
            <v>41639</v>
          </cell>
          <cell r="U10718">
            <v>0</v>
          </cell>
          <cell r="V10718" t="str">
            <v>DE 0 A 03 DÍAS</v>
          </cell>
        </row>
        <row r="10719">
          <cell r="Q10719" t="str">
            <v>BANAMEX4163959712242145738</v>
          </cell>
          <cell r="R10719" t="str">
            <v>O.K.</v>
          </cell>
          <cell r="S10719" t="str">
            <v>COMPENSADA</v>
          </cell>
          <cell r="T10719">
            <v>41639</v>
          </cell>
          <cell r="U10719">
            <v>0</v>
          </cell>
          <cell r="V10719" t="str">
            <v>DE 0 A 03 DÍAS</v>
          </cell>
        </row>
        <row r="10720">
          <cell r="Q10720" t="str">
            <v>BANAMEX4163959712242145738</v>
          </cell>
          <cell r="R10720" t="str">
            <v>O.K.</v>
          </cell>
          <cell r="S10720" t="str">
            <v>COMPENSADA</v>
          </cell>
          <cell r="T10720">
            <v>41639</v>
          </cell>
          <cell r="U10720">
            <v>0</v>
          </cell>
          <cell r="V10720" t="str">
            <v>DE 0 A 03 DÍAS</v>
          </cell>
        </row>
        <row r="10721">
          <cell r="Q10721" t="str">
            <v>BANAMEX4163959712242145738</v>
          </cell>
          <cell r="R10721" t="str">
            <v>O.K.</v>
          </cell>
          <cell r="S10721" t="str">
            <v>COMPENSADA</v>
          </cell>
          <cell r="T10721">
            <v>41639</v>
          </cell>
          <cell r="U10721">
            <v>0</v>
          </cell>
          <cell r="V10721" t="str">
            <v>DE 0 A 03 DÍAS</v>
          </cell>
        </row>
        <row r="10722">
          <cell r="Q10722" t="str">
            <v>BANAMEX4163959712242145738</v>
          </cell>
          <cell r="R10722" t="str">
            <v>O.K.</v>
          </cell>
          <cell r="S10722" t="str">
            <v>COMPENSADA</v>
          </cell>
          <cell r="T10722">
            <v>41639</v>
          </cell>
          <cell r="U10722">
            <v>0</v>
          </cell>
          <cell r="V10722" t="str">
            <v>DE 0 A 03 DÍAS</v>
          </cell>
        </row>
        <row r="10723">
          <cell r="Q10723" t="str">
            <v>BANAMEX4163959712242145738</v>
          </cell>
          <cell r="R10723" t="str">
            <v>O.K.</v>
          </cell>
          <cell r="S10723" t="str">
            <v>COMPENSADA</v>
          </cell>
          <cell r="T10723">
            <v>41639</v>
          </cell>
          <cell r="U10723">
            <v>0</v>
          </cell>
          <cell r="V10723" t="str">
            <v>DE 0 A 03 DÍAS</v>
          </cell>
        </row>
        <row r="10724">
          <cell r="Q10724" t="str">
            <v>BANAMEX4163959712242145738</v>
          </cell>
          <cell r="R10724" t="str">
            <v>O.K.</v>
          </cell>
          <cell r="S10724" t="str">
            <v>COMPENSADA</v>
          </cell>
          <cell r="T10724">
            <v>41639</v>
          </cell>
          <cell r="U10724">
            <v>0</v>
          </cell>
          <cell r="V10724" t="str">
            <v>DE 0 A 03 DÍAS</v>
          </cell>
        </row>
        <row r="10725">
          <cell r="Q10725" t="str">
            <v>BANAMEX4163959712242145738</v>
          </cell>
          <cell r="R10725" t="str">
            <v>O.K.</v>
          </cell>
          <cell r="S10725" t="str">
            <v>COMPENSADA</v>
          </cell>
          <cell r="T10725">
            <v>41639</v>
          </cell>
          <cell r="U10725">
            <v>0</v>
          </cell>
          <cell r="V10725" t="str">
            <v>DE 0 A 03 DÍAS</v>
          </cell>
        </row>
        <row r="10726">
          <cell r="Q10726" t="str">
            <v>BANAMEX4163959712242145738</v>
          </cell>
          <cell r="R10726" t="str">
            <v>O.K.</v>
          </cell>
          <cell r="S10726" t="str">
            <v>COMPENSADA</v>
          </cell>
          <cell r="T10726">
            <v>41639</v>
          </cell>
          <cell r="U10726">
            <v>0</v>
          </cell>
          <cell r="V10726" t="str">
            <v>DE 0 A 03 DÍAS</v>
          </cell>
        </row>
        <row r="10727">
          <cell r="Q10727" t="str">
            <v>BANAMEX4163959712242145738</v>
          </cell>
          <cell r="R10727" t="str">
            <v>O.K.</v>
          </cell>
          <cell r="S10727" t="str">
            <v>COMPENSADA</v>
          </cell>
          <cell r="T10727">
            <v>41639</v>
          </cell>
          <cell r="U10727">
            <v>0</v>
          </cell>
          <cell r="V10727" t="str">
            <v>DE 0 A 03 DÍAS</v>
          </cell>
        </row>
        <row r="10728">
          <cell r="Q10728" t="str">
            <v>BANAMEX4163959712242368124</v>
          </cell>
          <cell r="R10728" t="str">
            <v>O.K.</v>
          </cell>
          <cell r="S10728" t="str">
            <v>COMPENSADA</v>
          </cell>
          <cell r="T10728">
            <v>41639</v>
          </cell>
          <cell r="U10728">
            <v>0</v>
          </cell>
          <cell r="V10728" t="str">
            <v>DE 0 A 03 DÍAS</v>
          </cell>
        </row>
        <row r="10729">
          <cell r="Q10729" t="str">
            <v>BANAMEX4163959712242368124</v>
          </cell>
          <cell r="R10729" t="str">
            <v>O.K.</v>
          </cell>
          <cell r="S10729" t="str">
            <v>COMPENSADA</v>
          </cell>
          <cell r="T10729">
            <v>41639</v>
          </cell>
          <cell r="U10729">
            <v>0</v>
          </cell>
          <cell r="V10729" t="str">
            <v>DE 0 A 03 DÍAS</v>
          </cell>
        </row>
        <row r="10730">
          <cell r="Q10730" t="str">
            <v>BANAMEX4163959712242368124</v>
          </cell>
          <cell r="R10730" t="str">
            <v>O.K.</v>
          </cell>
          <cell r="S10730" t="str">
            <v>COMPENSADA</v>
          </cell>
          <cell r="T10730">
            <v>41639</v>
          </cell>
          <cell r="U10730">
            <v>0</v>
          </cell>
          <cell r="V10730" t="str">
            <v>DE 0 A 03 DÍAS</v>
          </cell>
        </row>
        <row r="10731">
          <cell r="Q10731" t="str">
            <v>BANAMEX4163959712242368124</v>
          </cell>
          <cell r="R10731" t="str">
            <v>O.K.</v>
          </cell>
          <cell r="S10731" t="str">
            <v>COMPENSADA</v>
          </cell>
          <cell r="T10731">
            <v>41639</v>
          </cell>
          <cell r="U10731">
            <v>0</v>
          </cell>
          <cell r="V10731" t="str">
            <v>DE 0 A 03 DÍAS</v>
          </cell>
        </row>
        <row r="10732">
          <cell r="Q10732" t="str">
            <v>BANAMEX4163959712242368124</v>
          </cell>
          <cell r="R10732" t="str">
            <v>O.K.</v>
          </cell>
          <cell r="S10732" t="str">
            <v>COMPENSADA</v>
          </cell>
          <cell r="T10732">
            <v>41639</v>
          </cell>
          <cell r="U10732">
            <v>0</v>
          </cell>
          <cell r="V10732" t="str">
            <v>DE 0 A 03 DÍAS</v>
          </cell>
        </row>
        <row r="10733">
          <cell r="Q10733" t="str">
            <v>BANAMEX4163959712242368124</v>
          </cell>
          <cell r="R10733" t="str">
            <v>O.K.</v>
          </cell>
          <cell r="S10733" t="str">
            <v>COMPENSADA</v>
          </cell>
          <cell r="T10733">
            <v>41639</v>
          </cell>
          <cell r="U10733">
            <v>0</v>
          </cell>
          <cell r="V10733" t="str">
            <v>DE 0 A 03 DÍAS</v>
          </cell>
        </row>
        <row r="10734">
          <cell r="Q10734" t="str">
            <v>BANAMEX4163959712242368124</v>
          </cell>
          <cell r="R10734" t="str">
            <v>O.K.</v>
          </cell>
          <cell r="S10734" t="str">
            <v>COMPENSADA</v>
          </cell>
          <cell r="T10734">
            <v>41639</v>
          </cell>
          <cell r="U10734">
            <v>0</v>
          </cell>
          <cell r="V10734" t="str">
            <v>DE 0 A 03 DÍAS</v>
          </cell>
        </row>
        <row r="10735">
          <cell r="Q10735" t="str">
            <v>BANAMEX4163959712242368124</v>
          </cell>
          <cell r="R10735" t="str">
            <v>O.K.</v>
          </cell>
          <cell r="S10735" t="str">
            <v>COMPENSADA</v>
          </cell>
          <cell r="T10735">
            <v>41639</v>
          </cell>
          <cell r="U10735">
            <v>0</v>
          </cell>
          <cell r="V10735" t="str">
            <v>DE 0 A 03 DÍAS</v>
          </cell>
        </row>
        <row r="10736">
          <cell r="Q10736" t="str">
            <v>BANAMEX4163959712242368124</v>
          </cell>
          <cell r="R10736" t="str">
            <v>O.K.</v>
          </cell>
          <cell r="S10736" t="str">
            <v>COMPENSADA</v>
          </cell>
          <cell r="T10736">
            <v>41639</v>
          </cell>
          <cell r="U10736">
            <v>0</v>
          </cell>
          <cell r="V10736" t="str">
            <v>DE 0 A 03 DÍAS</v>
          </cell>
        </row>
        <row r="10737">
          <cell r="Q10737" t="str">
            <v>BANAMEX4163959712242368124</v>
          </cell>
          <cell r="R10737" t="str">
            <v>O.K.</v>
          </cell>
          <cell r="S10737" t="str">
            <v>COMPENSADA</v>
          </cell>
          <cell r="T10737">
            <v>41639</v>
          </cell>
          <cell r="U10737">
            <v>0</v>
          </cell>
          <cell r="V10737" t="str">
            <v>DE 0 A 03 DÍAS</v>
          </cell>
        </row>
        <row r="10738">
          <cell r="Q10738" t="str">
            <v>BANAMEX4163959712242368124</v>
          </cell>
          <cell r="R10738" t="str">
            <v>O.K.</v>
          </cell>
          <cell r="S10738" t="str">
            <v>COMPENSADA</v>
          </cell>
          <cell r="T10738">
            <v>41639</v>
          </cell>
          <cell r="U10738">
            <v>0</v>
          </cell>
          <cell r="V10738" t="str">
            <v>DE 0 A 03 DÍAS</v>
          </cell>
        </row>
        <row r="10739">
          <cell r="Q10739" t="str">
            <v>BANAMEX4163959712242368124</v>
          </cell>
          <cell r="R10739" t="str">
            <v>O.K.</v>
          </cell>
          <cell r="S10739" t="str">
            <v>COMPENSADA</v>
          </cell>
          <cell r="T10739">
            <v>41639</v>
          </cell>
          <cell r="U10739">
            <v>0</v>
          </cell>
          <cell r="V10739" t="str">
            <v>DE 0 A 03 DÍAS</v>
          </cell>
        </row>
        <row r="10740">
          <cell r="Q10740" t="str">
            <v>BANAMEX4163959712242368124</v>
          </cell>
          <cell r="R10740" t="str">
            <v>O.K.</v>
          </cell>
          <cell r="S10740" t="str">
            <v>COMPENSADA</v>
          </cell>
          <cell r="T10740">
            <v>41639</v>
          </cell>
          <cell r="U10740">
            <v>0</v>
          </cell>
          <cell r="V10740" t="str">
            <v>DE 0 A 03 DÍAS</v>
          </cell>
        </row>
        <row r="10741">
          <cell r="Q10741" t="str">
            <v>BANAMEX4163959712242368132</v>
          </cell>
          <cell r="R10741" t="str">
            <v>O.K.</v>
          </cell>
          <cell r="S10741" t="str">
            <v>COMPENSADA</v>
          </cell>
          <cell r="T10741">
            <v>41639</v>
          </cell>
          <cell r="U10741">
            <v>0</v>
          </cell>
          <cell r="V10741" t="str">
            <v>DE 0 A 03 DÍAS</v>
          </cell>
        </row>
        <row r="10742">
          <cell r="Q10742" t="str">
            <v>BANAMEX4163959712242368132</v>
          </cell>
          <cell r="R10742" t="str">
            <v>O.K.</v>
          </cell>
          <cell r="S10742" t="str">
            <v>COMPENSADA</v>
          </cell>
          <cell r="T10742">
            <v>41639</v>
          </cell>
          <cell r="U10742">
            <v>0</v>
          </cell>
          <cell r="V10742" t="str">
            <v>DE 0 A 03 DÍAS</v>
          </cell>
        </row>
        <row r="10743">
          <cell r="Q10743" t="str">
            <v>BANAMEX4163959712242368132</v>
          </cell>
          <cell r="R10743" t="str">
            <v>O.K.</v>
          </cell>
          <cell r="S10743" t="str">
            <v>COMPENSADA</v>
          </cell>
          <cell r="T10743">
            <v>41639</v>
          </cell>
          <cell r="U10743">
            <v>0</v>
          </cell>
          <cell r="V10743" t="str">
            <v>DE 0 A 03 DÍAS</v>
          </cell>
        </row>
        <row r="10744">
          <cell r="Q10744" t="str">
            <v>BANAMEX4163959712242368132</v>
          </cell>
          <cell r="R10744" t="str">
            <v>O.K.</v>
          </cell>
          <cell r="S10744" t="str">
            <v>COMPENSADA</v>
          </cell>
          <cell r="T10744">
            <v>41639</v>
          </cell>
          <cell r="U10744">
            <v>0</v>
          </cell>
          <cell r="V10744" t="str">
            <v>DE 0 A 03 DÍAS</v>
          </cell>
        </row>
        <row r="10745">
          <cell r="Q10745" t="str">
            <v>BANAMEX4163959712242368132</v>
          </cell>
          <cell r="R10745" t="str">
            <v>O.K.</v>
          </cell>
          <cell r="S10745" t="str">
            <v>COMPENSADA</v>
          </cell>
          <cell r="T10745">
            <v>41639</v>
          </cell>
          <cell r="U10745">
            <v>0</v>
          </cell>
          <cell r="V10745" t="str">
            <v>DE 0 A 03 DÍAS</v>
          </cell>
        </row>
        <row r="10746">
          <cell r="Q10746" t="str">
            <v>BANAMEX4163959712242368132</v>
          </cell>
          <cell r="R10746" t="str">
            <v>O.K.</v>
          </cell>
          <cell r="S10746" t="str">
            <v>COMPENSADA</v>
          </cell>
          <cell r="T10746">
            <v>41639</v>
          </cell>
          <cell r="U10746">
            <v>0</v>
          </cell>
          <cell r="V10746" t="str">
            <v>DE 0 A 03 DÍAS</v>
          </cell>
        </row>
        <row r="10747">
          <cell r="Q10747" t="str">
            <v>BANAMEX4163959712242368132</v>
          </cell>
          <cell r="R10747" t="str">
            <v>O.K.</v>
          </cell>
          <cell r="S10747" t="str">
            <v>COMPENSADA</v>
          </cell>
          <cell r="T10747">
            <v>41639</v>
          </cell>
          <cell r="U10747">
            <v>0</v>
          </cell>
          <cell r="V10747" t="str">
            <v>DE 0 A 03 DÍAS</v>
          </cell>
        </row>
        <row r="10748">
          <cell r="Q10748" t="str">
            <v>BANAMEX4163959712242422715</v>
          </cell>
          <cell r="R10748" t="str">
            <v>O.K.</v>
          </cell>
          <cell r="S10748" t="str">
            <v>COMPENSADA</v>
          </cell>
          <cell r="T10748">
            <v>41639</v>
          </cell>
          <cell r="U10748">
            <v>0</v>
          </cell>
          <cell r="V10748" t="str">
            <v>DE 0 A 03 DÍAS</v>
          </cell>
        </row>
        <row r="10749">
          <cell r="Q10749" t="str">
            <v>BANAMEX4163959712242422715</v>
          </cell>
          <cell r="R10749" t="str">
            <v>O.K.</v>
          </cell>
          <cell r="S10749" t="str">
            <v>COMPENSADA</v>
          </cell>
          <cell r="T10749">
            <v>41639</v>
          </cell>
          <cell r="U10749">
            <v>0</v>
          </cell>
          <cell r="V10749" t="str">
            <v>DE 0 A 03 DÍAS</v>
          </cell>
        </row>
        <row r="10750">
          <cell r="Q10750" t="str">
            <v>BANAMEX4163959712243727070</v>
          </cell>
          <cell r="R10750" t="str">
            <v>O.K.</v>
          </cell>
          <cell r="S10750" t="str">
            <v>CONCILIADA</v>
          </cell>
          <cell r="T10750">
            <v>41639</v>
          </cell>
          <cell r="U10750">
            <v>0</v>
          </cell>
          <cell r="V10750" t="str">
            <v>DE 0 A 03 DÍAS</v>
          </cell>
        </row>
        <row r="10751">
          <cell r="Q10751" t="str">
            <v>BANAMEX4163959712245659164</v>
          </cell>
          <cell r="R10751" t="str">
            <v>O.K.</v>
          </cell>
          <cell r="S10751" t="str">
            <v>CONCILIADA</v>
          </cell>
          <cell r="T10751">
            <v>41639</v>
          </cell>
          <cell r="U10751">
            <v>0</v>
          </cell>
          <cell r="V10751" t="str">
            <v>DE 0 A 03 DÍAS</v>
          </cell>
        </row>
        <row r="10752">
          <cell r="Q10752" t="str">
            <v>BANAMEX4163959712245695911</v>
          </cell>
          <cell r="R10752" t="str">
            <v>O.K.</v>
          </cell>
          <cell r="S10752" t="str">
            <v>CONCILIADA</v>
          </cell>
          <cell r="T10752">
            <v>41639</v>
          </cell>
          <cell r="U10752">
            <v>0</v>
          </cell>
          <cell r="V10752" t="str">
            <v>DE 0 A 03 DÍAS</v>
          </cell>
        </row>
        <row r="10753">
          <cell r="Q10753" t="str">
            <v>BANAMEX4163959712245743497</v>
          </cell>
          <cell r="R10753" t="str">
            <v>O.K.</v>
          </cell>
          <cell r="S10753" t="str">
            <v>CONCILIADA</v>
          </cell>
          <cell r="T10753">
            <v>41639</v>
          </cell>
          <cell r="U10753">
            <v>0</v>
          </cell>
          <cell r="V10753" t="str">
            <v>DE 0 A 03 DÍAS</v>
          </cell>
        </row>
        <row r="10754">
          <cell r="Q10754" t="str">
            <v>BANAMEX4163959712245774377</v>
          </cell>
          <cell r="R10754" t="str">
            <v>O.K.</v>
          </cell>
          <cell r="S10754" t="str">
            <v>CONCILIADA</v>
          </cell>
          <cell r="T10754">
            <v>41639</v>
          </cell>
          <cell r="U10754">
            <v>0</v>
          </cell>
          <cell r="V10754" t="str">
            <v>DE 0 A 03 DÍAS</v>
          </cell>
        </row>
        <row r="10755">
          <cell r="Q10755" t="str">
            <v>BANAMEX4163959712245775705</v>
          </cell>
          <cell r="R10755" t="str">
            <v>O.K.</v>
          </cell>
          <cell r="S10755" t="str">
            <v>CONCILIADA</v>
          </cell>
          <cell r="T10755">
            <v>41639</v>
          </cell>
          <cell r="U10755">
            <v>0</v>
          </cell>
          <cell r="V10755" t="str">
            <v>DE 0 A 03 DÍAS</v>
          </cell>
        </row>
        <row r="10756">
          <cell r="Q10756" t="str">
            <v>BANAMEX4163959712245775713</v>
          </cell>
          <cell r="R10756" t="str">
            <v>O.K.</v>
          </cell>
          <cell r="S10756" t="str">
            <v>CONCILIADA</v>
          </cell>
          <cell r="T10756">
            <v>41639</v>
          </cell>
          <cell r="U10756">
            <v>0</v>
          </cell>
          <cell r="V10756" t="str">
            <v>DE 0 A 03 DÍAS</v>
          </cell>
        </row>
        <row r="10757">
          <cell r="Q10757" t="str">
            <v>BANAMEX4163959712245782610</v>
          </cell>
          <cell r="R10757" t="str">
            <v>O.K.</v>
          </cell>
          <cell r="S10757" t="str">
            <v>CONCILIADA</v>
          </cell>
          <cell r="T10757">
            <v>41639</v>
          </cell>
          <cell r="U10757">
            <v>0</v>
          </cell>
          <cell r="V10757" t="str">
            <v>DE 0 A 03 DÍAS</v>
          </cell>
        </row>
        <row r="10758">
          <cell r="Q10758" t="str">
            <v>BANAMEX4163959712243717071</v>
          </cell>
          <cell r="R10758" t="str">
            <v>O.K.</v>
          </cell>
          <cell r="S10758" t="str">
            <v>CONCILIADA</v>
          </cell>
          <cell r="T10758">
            <v>41639</v>
          </cell>
          <cell r="U10758">
            <v>0</v>
          </cell>
          <cell r="V10758" t="str">
            <v>DE 0 A 03 DÍAS</v>
          </cell>
        </row>
        <row r="10759">
          <cell r="Q10759" t="str">
            <v>BANAMEX4163959712245848635</v>
          </cell>
          <cell r="R10759" t="str">
            <v>O.K.</v>
          </cell>
          <cell r="S10759" t="str">
            <v>CONCILIADA</v>
          </cell>
          <cell r="T10759">
            <v>41639</v>
          </cell>
          <cell r="U10759">
            <v>0</v>
          </cell>
          <cell r="V10759" t="str">
            <v>DE 0 A 03 DÍAS</v>
          </cell>
        </row>
        <row r="10760">
          <cell r="Q10760" t="str">
            <v>BANAMEX4163959712241548312</v>
          </cell>
          <cell r="R10760" t="str">
            <v>O.K.</v>
          </cell>
          <cell r="S10760" t="str">
            <v>CONCILIADA</v>
          </cell>
          <cell r="T10760">
            <v>41639</v>
          </cell>
          <cell r="U10760">
            <v>0</v>
          </cell>
          <cell r="V10760" t="str">
            <v>DE 0 A 03 DÍAS</v>
          </cell>
        </row>
        <row r="10761">
          <cell r="Q10761" t="str">
            <v>BANAMEX4163959712241480854</v>
          </cell>
          <cell r="R10761" t="str">
            <v>O.K.</v>
          </cell>
          <cell r="S10761" t="str">
            <v>CONCILIADA</v>
          </cell>
          <cell r="T10761">
            <v>41639</v>
          </cell>
          <cell r="U10761">
            <v>0</v>
          </cell>
          <cell r="V10761" t="str">
            <v>DE 0 A 03 DÍAS</v>
          </cell>
        </row>
        <row r="10762">
          <cell r="Q10762" t="str">
            <v>BANAMEX4163959712245822242</v>
          </cell>
          <cell r="R10762" t="str">
            <v>O.K.</v>
          </cell>
          <cell r="S10762" t="str">
            <v>CONCILIADA</v>
          </cell>
          <cell r="T10762">
            <v>41639</v>
          </cell>
          <cell r="U10762">
            <v>0</v>
          </cell>
          <cell r="V10762" t="str">
            <v>DE 0 A 03 DÍAS</v>
          </cell>
        </row>
        <row r="10763">
          <cell r="Q10763" t="str">
            <v>BANAMEX4163959712245374806</v>
          </cell>
          <cell r="R10763" t="str">
            <v>O.K.</v>
          </cell>
          <cell r="S10763" t="str">
            <v>CONCILIADA</v>
          </cell>
          <cell r="T10763">
            <v>41639</v>
          </cell>
          <cell r="U10763">
            <v>0</v>
          </cell>
          <cell r="V10763" t="str">
            <v>DE 0 A 03 DÍAS</v>
          </cell>
        </row>
        <row r="10764">
          <cell r="Q10764" t="str">
            <v>BANAMEX4163959712245374848</v>
          </cell>
          <cell r="R10764" t="str">
            <v>O.K.</v>
          </cell>
          <cell r="S10764" t="str">
            <v>CONCILIADA</v>
          </cell>
          <cell r="T10764">
            <v>41639</v>
          </cell>
          <cell r="U10764">
            <v>0</v>
          </cell>
          <cell r="V10764" t="str">
            <v>DE 0 A 03 DÍAS</v>
          </cell>
        </row>
        <row r="10765">
          <cell r="Q10765" t="str">
            <v>BANAMEX4163959712241085331</v>
          </cell>
          <cell r="R10765" t="str">
            <v>O.K.</v>
          </cell>
          <cell r="S10765" t="str">
            <v>CONCILIADA</v>
          </cell>
          <cell r="T10765">
            <v>41639</v>
          </cell>
          <cell r="U10765">
            <v>0</v>
          </cell>
          <cell r="V10765" t="str">
            <v>DE 0 A 03 DÍAS</v>
          </cell>
        </row>
        <row r="10766">
          <cell r="Q10766" t="str">
            <v>BANAMEX4163959712245374962</v>
          </cell>
          <cell r="R10766" t="str">
            <v>O.K.</v>
          </cell>
          <cell r="S10766" t="str">
            <v>DIF. DE CTVOS.</v>
          </cell>
          <cell r="T10766">
            <v>41639</v>
          </cell>
          <cell r="U10766">
            <v>0</v>
          </cell>
          <cell r="V10766" t="str">
            <v>DE 0 A 03 DÍAS</v>
          </cell>
        </row>
        <row r="10767">
          <cell r="Q10767" t="str">
            <v>BANAMEX4163959712243786100</v>
          </cell>
          <cell r="R10767" t="str">
            <v>O.K.</v>
          </cell>
          <cell r="S10767" t="str">
            <v>CONCILIADA</v>
          </cell>
          <cell r="T10767">
            <v>41639</v>
          </cell>
          <cell r="U10767">
            <v>0</v>
          </cell>
          <cell r="V10767" t="str">
            <v>DE 0 A 03 DÍAS</v>
          </cell>
        </row>
        <row r="10768">
          <cell r="Q10768" t="str">
            <v>BANAMEX4163959712245659388</v>
          </cell>
          <cell r="R10768" t="str">
            <v>O.K.</v>
          </cell>
          <cell r="S10768" t="str">
            <v>CONCILIADA</v>
          </cell>
          <cell r="T10768">
            <v>41639</v>
          </cell>
          <cell r="U10768">
            <v>0</v>
          </cell>
          <cell r="V10768" t="str">
            <v>DE 0 A 03 DÍAS</v>
          </cell>
        </row>
        <row r="10769">
          <cell r="Q10769" t="str">
            <v>BANAMEX4163959712245695929</v>
          </cell>
          <cell r="R10769" t="str">
            <v>O.K.</v>
          </cell>
          <cell r="S10769" t="str">
            <v>CONCILIADA</v>
          </cell>
          <cell r="T10769">
            <v>41639</v>
          </cell>
          <cell r="U10769">
            <v>0</v>
          </cell>
          <cell r="V10769" t="str">
            <v>DE 0 A 03 DÍAS</v>
          </cell>
        </row>
        <row r="10770">
          <cell r="Q10770" t="str">
            <v>BANAMEX4163959712245541289</v>
          </cell>
          <cell r="R10770" t="str">
            <v>O.K.</v>
          </cell>
          <cell r="S10770" t="str">
            <v>CONCILIADA</v>
          </cell>
          <cell r="T10770">
            <v>41639</v>
          </cell>
          <cell r="U10770">
            <v>0</v>
          </cell>
          <cell r="V10770" t="str">
            <v>DE 0 A 03 DÍAS</v>
          </cell>
        </row>
        <row r="10771">
          <cell r="Q10771" t="str">
            <v>BANAMEX4163959712245597067</v>
          </cell>
          <cell r="R10771" t="str">
            <v>O.K.</v>
          </cell>
          <cell r="S10771" t="str">
            <v>COMPENSADA</v>
          </cell>
          <cell r="T10771">
            <v>41639</v>
          </cell>
          <cell r="U10771">
            <v>0</v>
          </cell>
          <cell r="V10771" t="str">
            <v>DE 0 A 03 DÍAS</v>
          </cell>
        </row>
        <row r="10772">
          <cell r="Q10772" t="str">
            <v>BANAMEX4163959712245774989</v>
          </cell>
          <cell r="R10772" t="str">
            <v>O.K.</v>
          </cell>
          <cell r="S10772" t="str">
            <v>CONCILIADA</v>
          </cell>
          <cell r="T10772">
            <v>41639</v>
          </cell>
          <cell r="U10772">
            <v>0</v>
          </cell>
          <cell r="V10772" t="str">
            <v>DE 0 A 03 DÍAS</v>
          </cell>
        </row>
        <row r="10773">
          <cell r="Q10773" t="str">
            <v>BANAMEX4163959712245775739</v>
          </cell>
          <cell r="R10773" t="str">
            <v>O.K.</v>
          </cell>
          <cell r="S10773" t="str">
            <v>CONCILIADA</v>
          </cell>
          <cell r="T10773">
            <v>41639</v>
          </cell>
          <cell r="U10773">
            <v>0</v>
          </cell>
          <cell r="V10773" t="str">
            <v>DE 0 A 03 DÍAS</v>
          </cell>
        </row>
        <row r="10774">
          <cell r="Q10774" t="str">
            <v>BANAMEX4163959712246045652</v>
          </cell>
          <cell r="R10774" t="str">
            <v>O.K.</v>
          </cell>
          <cell r="S10774" t="str">
            <v>CONCILIADA</v>
          </cell>
          <cell r="T10774">
            <v>41639</v>
          </cell>
          <cell r="U10774">
            <v>0</v>
          </cell>
          <cell r="V10774" t="str">
            <v>DE 0 A 03 DÍAS</v>
          </cell>
        </row>
        <row r="10775">
          <cell r="Q10775" t="str">
            <v>BANAMEX4163959712246025654</v>
          </cell>
          <cell r="R10775" t="str">
            <v>O.K.</v>
          </cell>
          <cell r="S10775" t="str">
            <v>CONCILIADA</v>
          </cell>
          <cell r="T10775">
            <v>41639</v>
          </cell>
          <cell r="U10775">
            <v>0</v>
          </cell>
          <cell r="V10775" t="str">
            <v>DE 0 A 03 DÍAS</v>
          </cell>
        </row>
        <row r="10776">
          <cell r="Q10776" t="str">
            <v>BANAMEX4163959712241673839</v>
          </cell>
          <cell r="R10776" t="str">
            <v>O.K.</v>
          </cell>
          <cell r="S10776" t="str">
            <v>CONCILIADA</v>
          </cell>
          <cell r="T10776">
            <v>41639</v>
          </cell>
          <cell r="U10776">
            <v>0</v>
          </cell>
          <cell r="V10776" t="str">
            <v>DE 0 A 03 DÍAS</v>
          </cell>
        </row>
        <row r="10777">
          <cell r="Q10777" t="str">
            <v>BANAMEX4163959712241791508</v>
          </cell>
          <cell r="R10777" t="str">
            <v>O.K.</v>
          </cell>
          <cell r="S10777" t="str">
            <v>CONCILIADA</v>
          </cell>
          <cell r="T10777">
            <v>41639</v>
          </cell>
          <cell r="U10777">
            <v>0</v>
          </cell>
          <cell r="V10777" t="str">
            <v>DE 0 A 03 DÍAS</v>
          </cell>
        </row>
        <row r="10778">
          <cell r="Q10778" t="str">
            <v>BANAMEX4163959712245374764</v>
          </cell>
          <cell r="R10778" t="str">
            <v>O.K.</v>
          </cell>
          <cell r="S10778" t="str">
            <v>CONCILIADA</v>
          </cell>
          <cell r="T10778">
            <v>41639</v>
          </cell>
          <cell r="U10778">
            <v>0</v>
          </cell>
          <cell r="V10778" t="str">
            <v>DE 0 A 03 DÍAS</v>
          </cell>
        </row>
        <row r="10779">
          <cell r="Q10779" t="str">
            <v>BANAMEX4163959712245374756</v>
          </cell>
          <cell r="R10779" t="str">
            <v>O.K.</v>
          </cell>
          <cell r="S10779" t="str">
            <v>CONCILIADA</v>
          </cell>
          <cell r="T10779">
            <v>41639</v>
          </cell>
          <cell r="U10779">
            <v>0</v>
          </cell>
          <cell r="V10779" t="str">
            <v>DE 0 A 03 DÍAS</v>
          </cell>
        </row>
        <row r="10780">
          <cell r="Q10780" t="str">
            <v>BANAMEX4163959712245374905</v>
          </cell>
          <cell r="R10780" t="str">
            <v>O.K.</v>
          </cell>
          <cell r="S10780" t="str">
            <v>CONCILIADA</v>
          </cell>
          <cell r="T10780">
            <v>41639</v>
          </cell>
          <cell r="U10780">
            <v>0</v>
          </cell>
          <cell r="V10780" t="str">
            <v>DE 0 A 03 DÍAS</v>
          </cell>
        </row>
        <row r="10781">
          <cell r="Q10781" t="str">
            <v>BANAMEX4163959712241781160</v>
          </cell>
          <cell r="R10781" t="str">
            <v>O.K.</v>
          </cell>
          <cell r="S10781" t="str">
            <v>CONCILIADA</v>
          </cell>
          <cell r="T10781">
            <v>41639</v>
          </cell>
          <cell r="U10781">
            <v>0</v>
          </cell>
          <cell r="V10781" t="str">
            <v>DE 0 A 03 DÍAS</v>
          </cell>
        </row>
        <row r="10782">
          <cell r="Q10782" t="str">
            <v>BANAMEX4163959712245374889</v>
          </cell>
          <cell r="R10782" t="str">
            <v>O.K.</v>
          </cell>
          <cell r="S10782" t="str">
            <v>CONCILIADA</v>
          </cell>
          <cell r="T10782">
            <v>41639</v>
          </cell>
          <cell r="U10782">
            <v>0</v>
          </cell>
          <cell r="V10782" t="str">
            <v>DE 0 A 03 DÍAS</v>
          </cell>
        </row>
        <row r="10783">
          <cell r="Q10783" t="str">
            <v>BANAMEX4163959712245695937</v>
          </cell>
          <cell r="R10783" t="str">
            <v>O.K.</v>
          </cell>
          <cell r="S10783" t="str">
            <v>CONCILIADA</v>
          </cell>
          <cell r="T10783">
            <v>41639</v>
          </cell>
          <cell r="U10783">
            <v>0</v>
          </cell>
          <cell r="V10783" t="str">
            <v>DE 0 A 03 DÍAS</v>
          </cell>
        </row>
        <row r="10784">
          <cell r="Q10784" t="str">
            <v>BANAMEX4163959712243336179</v>
          </cell>
          <cell r="R10784" t="str">
            <v>O.K.</v>
          </cell>
          <cell r="S10784" t="str">
            <v>CONCILIADA</v>
          </cell>
          <cell r="T10784">
            <v>41639</v>
          </cell>
          <cell r="U10784">
            <v>0</v>
          </cell>
          <cell r="V10784" t="str">
            <v>DE 0 A 03 DÍAS</v>
          </cell>
        </row>
        <row r="10785">
          <cell r="Q10785" t="str">
            <v>BANAMEX4163959712245743489</v>
          </cell>
          <cell r="R10785" t="str">
            <v>O.K.</v>
          </cell>
          <cell r="S10785" t="str">
            <v>CONCILIADA</v>
          </cell>
          <cell r="T10785">
            <v>41639</v>
          </cell>
          <cell r="U10785">
            <v>0</v>
          </cell>
          <cell r="V10785" t="str">
            <v>DE 0 A 03 DÍAS</v>
          </cell>
        </row>
        <row r="10786">
          <cell r="Q10786" t="str">
            <v>BANAMEX4163959712241450691</v>
          </cell>
          <cell r="R10786" t="str">
            <v>O.K.</v>
          </cell>
          <cell r="S10786" t="str">
            <v>CONCILIADA</v>
          </cell>
          <cell r="T10786">
            <v>41639</v>
          </cell>
          <cell r="U10786">
            <v>0</v>
          </cell>
          <cell r="V10786" t="str">
            <v>DE 0 A 03 DÍAS</v>
          </cell>
        </row>
        <row r="10787">
          <cell r="Q10787" t="str">
            <v>BANAMEX4163959712245848627</v>
          </cell>
          <cell r="R10787" t="str">
            <v>O.K.</v>
          </cell>
          <cell r="S10787" t="str">
            <v>CONCILIADA</v>
          </cell>
          <cell r="T10787">
            <v>41639</v>
          </cell>
          <cell r="U10787">
            <v>0</v>
          </cell>
          <cell r="V10787" t="str">
            <v>DE 0 A 03 DÍAS</v>
          </cell>
        </row>
        <row r="10788">
          <cell r="Q10788" t="str">
            <v>BANAMEX4163959712241486554</v>
          </cell>
          <cell r="R10788" t="str">
            <v>O.K.</v>
          </cell>
          <cell r="S10788" t="str">
            <v>CONCILIADA</v>
          </cell>
          <cell r="T10788">
            <v>41639</v>
          </cell>
          <cell r="U10788">
            <v>0</v>
          </cell>
          <cell r="V10788" t="str">
            <v>DE 0 A 03 DÍAS</v>
          </cell>
        </row>
        <row r="10789">
          <cell r="Q10789" t="str">
            <v>BANAMEX4163959712245374954</v>
          </cell>
          <cell r="R10789" t="str">
            <v>O.K.</v>
          </cell>
          <cell r="S10789" t="str">
            <v>CONCILIADA</v>
          </cell>
          <cell r="T10789">
            <v>41639</v>
          </cell>
          <cell r="U10789">
            <v>0</v>
          </cell>
          <cell r="V10789" t="str">
            <v>DE 0 A 03 DÍAS</v>
          </cell>
        </row>
        <row r="10790">
          <cell r="Q10790" t="str">
            <v>BANAMEX4163959712245374798</v>
          </cell>
          <cell r="R10790" t="str">
            <v>O.K.</v>
          </cell>
          <cell r="S10790" t="str">
            <v>CONCILIADA</v>
          </cell>
          <cell r="T10790">
            <v>41639</v>
          </cell>
          <cell r="U10790">
            <v>0</v>
          </cell>
          <cell r="V10790" t="str">
            <v>DE 0 A 03 DÍAS</v>
          </cell>
        </row>
        <row r="10791">
          <cell r="Q10791" t="str">
            <v>BANAMEX4163959712245374822</v>
          </cell>
          <cell r="R10791" t="str">
            <v>O.K.</v>
          </cell>
          <cell r="S10791" t="str">
            <v>CONCILIADA</v>
          </cell>
          <cell r="T10791">
            <v>41639</v>
          </cell>
          <cell r="U10791">
            <v>0</v>
          </cell>
          <cell r="V10791" t="str">
            <v>DE 0 A 03 DÍAS</v>
          </cell>
        </row>
        <row r="10792">
          <cell r="Q10792" t="str">
            <v>BANAMEX4163959712245374814</v>
          </cell>
          <cell r="R10792" t="str">
            <v>O.K.</v>
          </cell>
          <cell r="S10792" t="str">
            <v>CONCILIADA</v>
          </cell>
          <cell r="T10792">
            <v>41639</v>
          </cell>
          <cell r="U10792">
            <v>0</v>
          </cell>
          <cell r="V10792" t="str">
            <v>DE 0 A 03 DÍAS</v>
          </cell>
        </row>
        <row r="10793">
          <cell r="Q10793" t="str">
            <v>BANAMEX4163959712241635689</v>
          </cell>
          <cell r="R10793" t="str">
            <v>O.K.</v>
          </cell>
          <cell r="S10793" t="str">
            <v>CONCILIADA</v>
          </cell>
          <cell r="T10793">
            <v>41639</v>
          </cell>
          <cell r="U10793">
            <v>0</v>
          </cell>
          <cell r="V10793" t="str">
            <v>DE 0 A 03 DÍAS</v>
          </cell>
        </row>
        <row r="10794">
          <cell r="Q10794" t="str">
            <v>BANAMEX4163959712241560374</v>
          </cell>
          <cell r="R10794" t="str">
            <v>O.K.</v>
          </cell>
          <cell r="S10794" t="str">
            <v>CONCILIADA</v>
          </cell>
          <cell r="T10794">
            <v>41639</v>
          </cell>
          <cell r="U10794">
            <v>0</v>
          </cell>
          <cell r="V10794" t="str">
            <v>DE 0 A 03 DÍAS</v>
          </cell>
        </row>
        <row r="10795">
          <cell r="Q10795" t="str">
            <v>BANAMEX4163959712245709068</v>
          </cell>
          <cell r="R10795" t="str">
            <v>O.K.</v>
          </cell>
          <cell r="S10795" t="str">
            <v>CONCILIADA</v>
          </cell>
          <cell r="T10795">
            <v>41639</v>
          </cell>
          <cell r="U10795">
            <v>0</v>
          </cell>
          <cell r="V10795" t="str">
            <v>DE 0 A 03 DÍAS</v>
          </cell>
        </row>
        <row r="10796">
          <cell r="Q10796" t="str">
            <v>BANAMEX4163959712243863099</v>
          </cell>
          <cell r="R10796" t="str">
            <v>O.K.</v>
          </cell>
          <cell r="S10796" t="str">
            <v>CONCILIADA</v>
          </cell>
          <cell r="T10796">
            <v>41639</v>
          </cell>
          <cell r="U10796">
            <v>0</v>
          </cell>
          <cell r="V10796" t="str">
            <v>DE 0 A 03 DÍAS</v>
          </cell>
        </row>
        <row r="10797">
          <cell r="Q10797" t="str">
            <v>BANAMEX4163959712241654904</v>
          </cell>
          <cell r="R10797" t="str">
            <v>O.K.</v>
          </cell>
          <cell r="S10797" t="str">
            <v>CONCILIADA</v>
          </cell>
          <cell r="T10797">
            <v>41639</v>
          </cell>
          <cell r="U10797">
            <v>0</v>
          </cell>
          <cell r="V10797" t="str">
            <v>DE 0 A 03 DÍAS</v>
          </cell>
        </row>
        <row r="10798">
          <cell r="Q10798" t="str">
            <v>BANAMEX4163959712245410923</v>
          </cell>
          <cell r="R10798" t="str">
            <v>O.K.</v>
          </cell>
          <cell r="S10798" t="str">
            <v>CONCILIADA</v>
          </cell>
          <cell r="T10798">
            <v>41639</v>
          </cell>
          <cell r="U10798">
            <v>0</v>
          </cell>
          <cell r="V10798" t="str">
            <v>DE 0 A 03 DÍAS</v>
          </cell>
        </row>
        <row r="10799">
          <cell r="Q10799" t="str">
            <v>BANAMEX4163959712245374780</v>
          </cell>
          <cell r="R10799" t="str">
            <v>O.K.</v>
          </cell>
          <cell r="S10799" t="str">
            <v>CONCILIADA</v>
          </cell>
          <cell r="T10799">
            <v>41639</v>
          </cell>
          <cell r="U10799">
            <v>0</v>
          </cell>
          <cell r="V10799" t="str">
            <v>DE 0 A 03 DÍAS</v>
          </cell>
        </row>
        <row r="10800">
          <cell r="Q10800" t="str">
            <v>BANAMEX4163959712241492131</v>
          </cell>
          <cell r="R10800" t="str">
            <v>O.K.</v>
          </cell>
          <cell r="S10800" t="str">
            <v>CONCILIADA</v>
          </cell>
          <cell r="T10800">
            <v>41639</v>
          </cell>
          <cell r="U10800">
            <v>0</v>
          </cell>
          <cell r="V10800" t="str">
            <v>DE 0 A 03 DÍAS</v>
          </cell>
        </row>
        <row r="10801">
          <cell r="Q10801" t="str">
            <v>BANAMEX4163959712241450667</v>
          </cell>
          <cell r="R10801" t="str">
            <v>O.K.</v>
          </cell>
          <cell r="S10801" t="str">
            <v>CONCILIADA</v>
          </cell>
          <cell r="T10801">
            <v>41639</v>
          </cell>
          <cell r="U10801">
            <v>0</v>
          </cell>
          <cell r="V10801" t="str">
            <v>DE 0 A 03 DÍAS</v>
          </cell>
        </row>
        <row r="10802">
          <cell r="Q10802" t="str">
            <v>BANAMEX4163959712245781752</v>
          </cell>
          <cell r="R10802" t="str">
            <v>O.K.</v>
          </cell>
          <cell r="S10802" t="str">
            <v>CONCILIADA</v>
          </cell>
          <cell r="T10802">
            <v>41639</v>
          </cell>
          <cell r="U10802">
            <v>0</v>
          </cell>
          <cell r="V10802" t="str">
            <v>DE 0 A 03 DÍAS</v>
          </cell>
        </row>
        <row r="10803">
          <cell r="Q10803" t="str">
            <v>BANAMEX4163959712241435767</v>
          </cell>
          <cell r="R10803" t="str">
            <v>O.K.</v>
          </cell>
          <cell r="S10803" t="str">
            <v>CONCILIADA</v>
          </cell>
          <cell r="T10803">
            <v>41639</v>
          </cell>
          <cell r="U10803">
            <v>0</v>
          </cell>
          <cell r="V10803" t="str">
            <v>DE 0 A 03 DÍAS</v>
          </cell>
        </row>
        <row r="10804">
          <cell r="Q10804" t="str">
            <v>BANAMEX4163959712241412055</v>
          </cell>
          <cell r="R10804" t="str">
            <v>O.K.</v>
          </cell>
          <cell r="S10804" t="str">
            <v>CONCILIADA</v>
          </cell>
          <cell r="T10804">
            <v>41639</v>
          </cell>
          <cell r="U10804">
            <v>0</v>
          </cell>
          <cell r="V10804" t="str">
            <v>DE 0 A 03 DÍAS</v>
          </cell>
        </row>
        <row r="10805">
          <cell r="Q10805" t="str">
            <v>BANAMEX4163959712242064673</v>
          </cell>
          <cell r="R10805" t="str">
            <v>O.K.</v>
          </cell>
          <cell r="S10805" t="str">
            <v>CONCILIADA</v>
          </cell>
          <cell r="T10805">
            <v>41639</v>
          </cell>
          <cell r="U10805">
            <v>0</v>
          </cell>
          <cell r="V10805" t="str">
            <v>DE 0 A 03 DÍAS</v>
          </cell>
        </row>
        <row r="10806">
          <cell r="Q10806" t="str">
            <v>BANAMEX4163959712245725379</v>
          </cell>
          <cell r="R10806" t="str">
            <v>O.K.</v>
          </cell>
          <cell r="S10806" t="str">
            <v>CONCILIADA</v>
          </cell>
          <cell r="T10806">
            <v>41639</v>
          </cell>
          <cell r="U10806">
            <v>0</v>
          </cell>
          <cell r="V10806" t="str">
            <v>DE 0 A 03 DÍAS</v>
          </cell>
        </row>
        <row r="10807">
          <cell r="Q10807" t="str">
            <v>BANAMEX4163959712245982699</v>
          </cell>
          <cell r="R10807" t="str">
            <v>O.K.</v>
          </cell>
          <cell r="S10807" t="str">
            <v>CONCILIADA</v>
          </cell>
          <cell r="T10807">
            <v>41639</v>
          </cell>
          <cell r="U10807">
            <v>0</v>
          </cell>
          <cell r="V10807" t="str">
            <v>DE 0 A 03 DÍAS</v>
          </cell>
        </row>
        <row r="10808">
          <cell r="Q10808" t="str">
            <v>BANAMEX4163959712241001952</v>
          </cell>
          <cell r="R10808" t="str">
            <v>O.K.</v>
          </cell>
          <cell r="S10808" t="str">
            <v>COMPENSADA</v>
          </cell>
          <cell r="T10808">
            <v>41639</v>
          </cell>
          <cell r="U10808">
            <v>0</v>
          </cell>
          <cell r="V10808" t="str">
            <v>DE 0 A 03 DÍAS</v>
          </cell>
        </row>
        <row r="10809">
          <cell r="Q10809" t="str">
            <v>BANAMEX4163959712245695895</v>
          </cell>
          <cell r="R10809" t="str">
            <v>O.K.</v>
          </cell>
          <cell r="S10809" t="str">
            <v>CONCILIADA</v>
          </cell>
          <cell r="T10809">
            <v>41639</v>
          </cell>
          <cell r="U10809">
            <v>0</v>
          </cell>
          <cell r="V10809" t="str">
            <v>DE 0 A 03 DÍAS</v>
          </cell>
        </row>
        <row r="10810">
          <cell r="Q10810" t="str">
            <v>BANAMEX4163959712241505437</v>
          </cell>
          <cell r="R10810" t="str">
            <v>O.K.</v>
          </cell>
          <cell r="S10810" t="str">
            <v>CONCILIADA</v>
          </cell>
          <cell r="T10810">
            <v>41639</v>
          </cell>
          <cell r="U10810">
            <v>0</v>
          </cell>
          <cell r="V10810" t="str">
            <v>DE 0 A 03 DÍAS</v>
          </cell>
        </row>
        <row r="10811">
          <cell r="Q10811" t="str">
            <v>BANAMEX4163959712245768064</v>
          </cell>
          <cell r="R10811" t="str">
            <v>O.K.</v>
          </cell>
          <cell r="S10811" t="str">
            <v>CONCILIADA</v>
          </cell>
          <cell r="T10811">
            <v>41639</v>
          </cell>
          <cell r="U10811">
            <v>0</v>
          </cell>
          <cell r="V10811" t="str">
            <v>DE 0 A 03 DÍAS</v>
          </cell>
        </row>
        <row r="10812">
          <cell r="Q10812" t="str">
            <v>BANAMEX4163959712245374830</v>
          </cell>
          <cell r="R10812" t="str">
            <v>O.K.</v>
          </cell>
          <cell r="S10812" t="str">
            <v>CONCILIADA</v>
          </cell>
          <cell r="T10812">
            <v>41639</v>
          </cell>
          <cell r="U10812">
            <v>0</v>
          </cell>
          <cell r="V10812" t="str">
            <v>DE 0 A 03 DÍAS</v>
          </cell>
        </row>
        <row r="10813">
          <cell r="Q10813" t="str">
            <v>BANAMEX4163959712241480870</v>
          </cell>
          <cell r="R10813" t="str">
            <v>O.K.</v>
          </cell>
          <cell r="S10813" t="str">
            <v>CONCILIADA</v>
          </cell>
          <cell r="T10813">
            <v>41639</v>
          </cell>
          <cell r="U10813">
            <v>0</v>
          </cell>
          <cell r="V10813" t="str">
            <v>DE 0 A 03 DÍAS</v>
          </cell>
        </row>
        <row r="10814">
          <cell r="Q10814" t="str">
            <v>BANAMEX4163959712246025670</v>
          </cell>
          <cell r="R10814" t="str">
            <v>O.K.</v>
          </cell>
          <cell r="S10814" t="str">
            <v>CONCILIADA</v>
          </cell>
          <cell r="T10814">
            <v>41639</v>
          </cell>
          <cell r="U10814">
            <v>0</v>
          </cell>
          <cell r="V10814" t="str">
            <v>DE 0 A 03 DÍAS</v>
          </cell>
        </row>
        <row r="10815">
          <cell r="Q10815" t="str">
            <v>BANAMEX4163959712245504378</v>
          </cell>
          <cell r="R10815" t="str">
            <v>O.K.</v>
          </cell>
          <cell r="S10815" t="str">
            <v>CONCILIADA</v>
          </cell>
          <cell r="T10815">
            <v>41639</v>
          </cell>
          <cell r="U10815">
            <v>0</v>
          </cell>
          <cell r="V10815" t="str">
            <v>DE 0 A 03 DÍAS</v>
          </cell>
        </row>
        <row r="10816">
          <cell r="Q10816" t="str">
            <v>BANAMEX4163959712241544980</v>
          </cell>
          <cell r="R10816" t="str">
            <v>O.K.</v>
          </cell>
          <cell r="S10816" t="str">
            <v>CONCILIADA</v>
          </cell>
          <cell r="T10816">
            <v>41639</v>
          </cell>
          <cell r="U10816">
            <v>0</v>
          </cell>
          <cell r="V10816" t="str">
            <v>DE 0 A 03 DÍAS</v>
          </cell>
        </row>
        <row r="10817">
          <cell r="Q10817" t="str">
            <v>BANAMEX4163959712241268051</v>
          </cell>
          <cell r="R10817" t="str">
            <v>O.K.</v>
          </cell>
          <cell r="S10817" t="str">
            <v>CONCILIADA</v>
          </cell>
          <cell r="T10817">
            <v>41639</v>
          </cell>
          <cell r="U10817">
            <v>0</v>
          </cell>
          <cell r="V10817" t="str">
            <v>DE 0 A 03 DÍAS</v>
          </cell>
        </row>
        <row r="10818">
          <cell r="Q10818" t="str">
            <v>BANAMEX4163959712241557859</v>
          </cell>
          <cell r="R10818" t="str">
            <v>O.K.</v>
          </cell>
          <cell r="S10818" t="str">
            <v>CONCILIADA</v>
          </cell>
          <cell r="T10818">
            <v>41639</v>
          </cell>
          <cell r="U10818">
            <v>0</v>
          </cell>
          <cell r="V10818" t="str">
            <v>DE 0 A 03 DÍAS</v>
          </cell>
        </row>
        <row r="10819">
          <cell r="Q10819" t="str">
            <v>BANAMEX4163959712245374871</v>
          </cell>
          <cell r="R10819" t="str">
            <v>O.K.</v>
          </cell>
          <cell r="S10819" t="str">
            <v>CONCILIADA</v>
          </cell>
          <cell r="T10819">
            <v>41639</v>
          </cell>
          <cell r="U10819">
            <v>0</v>
          </cell>
          <cell r="V10819" t="str">
            <v>DE 0 A 03 DÍAS</v>
          </cell>
        </row>
        <row r="10820">
          <cell r="Q10820" t="str">
            <v>BANAMEX4163959712241247964</v>
          </cell>
          <cell r="R10820" t="str">
            <v>O.K.</v>
          </cell>
          <cell r="S10820" t="str">
            <v>CONCILIADA</v>
          </cell>
          <cell r="T10820">
            <v>41639</v>
          </cell>
          <cell r="U10820">
            <v>0</v>
          </cell>
          <cell r="V10820" t="str">
            <v>DE 0 A 03 DÍAS</v>
          </cell>
        </row>
        <row r="10821">
          <cell r="Q10821" t="str">
            <v>BANAMEX4163959712245374939</v>
          </cell>
          <cell r="R10821" t="str">
            <v>O.K.</v>
          </cell>
          <cell r="S10821" t="str">
            <v>CONCILIADA</v>
          </cell>
          <cell r="T10821">
            <v>41639</v>
          </cell>
          <cell r="U10821">
            <v>0</v>
          </cell>
          <cell r="V10821" t="str">
            <v>DE 0 A 03 DÍAS</v>
          </cell>
        </row>
        <row r="10822">
          <cell r="Q10822" t="str">
            <v>BANAMEX4163959712243786118</v>
          </cell>
          <cell r="R10822" t="str">
            <v>O.K.</v>
          </cell>
          <cell r="S10822" t="str">
            <v>CONCILIADA</v>
          </cell>
          <cell r="T10822">
            <v>41639</v>
          </cell>
          <cell r="U10822">
            <v>0</v>
          </cell>
          <cell r="V10822" t="str">
            <v>DE 0 A 03 DÍAS</v>
          </cell>
        </row>
        <row r="10823">
          <cell r="Q10823" t="str">
            <v>BANAMEX4163959712241435759</v>
          </cell>
          <cell r="R10823" t="str">
            <v>O.K.</v>
          </cell>
          <cell r="S10823" t="str">
            <v>CONCILIADA</v>
          </cell>
          <cell r="T10823">
            <v>41639</v>
          </cell>
          <cell r="U10823">
            <v>0</v>
          </cell>
          <cell r="V10823" t="str">
            <v>DE 0 A 03 DÍAS</v>
          </cell>
        </row>
        <row r="10824">
          <cell r="Q10824" t="str">
            <v>BANAMEX4163959712241168970</v>
          </cell>
          <cell r="R10824" t="str">
            <v>O.K.</v>
          </cell>
          <cell r="S10824" t="str">
            <v>CONCILIADA</v>
          </cell>
          <cell r="T10824">
            <v>41639</v>
          </cell>
          <cell r="U10824">
            <v>0</v>
          </cell>
          <cell r="V10824" t="str">
            <v>DE 0 A 03 DÍAS</v>
          </cell>
        </row>
        <row r="10825">
          <cell r="Q10825" t="str">
            <v>BANAMEX4163959712241687680</v>
          </cell>
          <cell r="R10825" t="str">
            <v>O.K.</v>
          </cell>
          <cell r="S10825" t="str">
            <v>CONCILIADA</v>
          </cell>
          <cell r="T10825">
            <v>41639</v>
          </cell>
          <cell r="U10825">
            <v>0</v>
          </cell>
          <cell r="V10825" t="str">
            <v>DE 0 A 03 DÍAS</v>
          </cell>
        </row>
        <row r="10826">
          <cell r="Q10826" t="str">
            <v>BANAMEX4163959712241658673</v>
          </cell>
          <cell r="R10826" t="str">
            <v>O.K.</v>
          </cell>
          <cell r="S10826" t="str">
            <v>CONCILIADA</v>
          </cell>
          <cell r="T10826">
            <v>41639</v>
          </cell>
          <cell r="U10826">
            <v>0</v>
          </cell>
          <cell r="V10826" t="str">
            <v>DE 0 A 03 DÍAS</v>
          </cell>
        </row>
        <row r="10827">
          <cell r="Q10827" t="str">
            <v>BANAMEX4163959712245374855</v>
          </cell>
          <cell r="R10827" t="str">
            <v>O.K.</v>
          </cell>
          <cell r="S10827" t="str">
            <v>CONCILIADA</v>
          </cell>
          <cell r="T10827">
            <v>41639</v>
          </cell>
          <cell r="U10827">
            <v>0</v>
          </cell>
          <cell r="V10827" t="str">
            <v>DE 0 A 03 DÍAS</v>
          </cell>
        </row>
        <row r="10828">
          <cell r="Q10828" t="str">
            <v>BANAMEX4163959712245870795</v>
          </cell>
          <cell r="R10828" t="str">
            <v>O.K.</v>
          </cell>
          <cell r="S10828" t="str">
            <v>CONCILIADA</v>
          </cell>
          <cell r="T10828">
            <v>41639</v>
          </cell>
          <cell r="U10828">
            <v>0</v>
          </cell>
          <cell r="V10828" t="str">
            <v>DE 0 A 03 DÍAS</v>
          </cell>
        </row>
        <row r="10829">
          <cell r="Q10829" t="str">
            <v>BANAMEX4163959712241721299</v>
          </cell>
          <cell r="R10829" t="str">
            <v>O.K.</v>
          </cell>
          <cell r="S10829" t="str">
            <v>CONCILIADA</v>
          </cell>
          <cell r="T10829">
            <v>41639</v>
          </cell>
          <cell r="U10829">
            <v>0</v>
          </cell>
          <cell r="V10829" t="str">
            <v>DE 0 A 03 DÍAS</v>
          </cell>
        </row>
        <row r="10830">
          <cell r="Q10830" t="str">
            <v>BANAMEX4163959712241000084</v>
          </cell>
          <cell r="R10830" t="str">
            <v>O.K.</v>
          </cell>
          <cell r="S10830" t="str">
            <v>CONCILIADA</v>
          </cell>
          <cell r="T10830">
            <v>41639</v>
          </cell>
          <cell r="U10830">
            <v>0</v>
          </cell>
          <cell r="V10830" t="str">
            <v>DE 0 A 03 DÍAS</v>
          </cell>
        </row>
        <row r="10831">
          <cell r="Q10831" t="str">
            <v>BANAMEX4163959712241709583</v>
          </cell>
          <cell r="R10831" t="str">
            <v>O.K.</v>
          </cell>
          <cell r="S10831" t="str">
            <v>CONCILIADA</v>
          </cell>
          <cell r="T10831">
            <v>41639</v>
          </cell>
          <cell r="U10831">
            <v>0</v>
          </cell>
          <cell r="V10831" t="str">
            <v>DE 0 A 03 DÍAS</v>
          </cell>
        </row>
        <row r="10832">
          <cell r="Q10832" t="str">
            <v>BANAMEX4163959712241377852</v>
          </cell>
          <cell r="R10832" t="str">
            <v>O.K.</v>
          </cell>
          <cell r="S10832" t="str">
            <v>CONCILIADA</v>
          </cell>
          <cell r="T10832">
            <v>41639</v>
          </cell>
          <cell r="U10832">
            <v>0</v>
          </cell>
          <cell r="V10832" t="str">
            <v>DE 0 A 03 DÍAS</v>
          </cell>
        </row>
        <row r="10833">
          <cell r="Q10833" t="str">
            <v>BANAMEX4163959712245432299</v>
          </cell>
          <cell r="R10833" t="str">
            <v>O.K.</v>
          </cell>
          <cell r="S10833" t="str">
            <v>CONCILIADA</v>
          </cell>
          <cell r="T10833">
            <v>41639</v>
          </cell>
          <cell r="U10833">
            <v>0</v>
          </cell>
          <cell r="V10833" t="str">
            <v>DE 0 A 03 DÍAS</v>
          </cell>
        </row>
        <row r="10834">
          <cell r="Q10834" t="str">
            <v>BANAMEX4163959712241005227</v>
          </cell>
          <cell r="R10834" t="str">
            <v>O.K.</v>
          </cell>
          <cell r="S10834" t="str">
            <v>CONCILIADA</v>
          </cell>
          <cell r="T10834">
            <v>41639</v>
          </cell>
          <cell r="U10834">
            <v>0</v>
          </cell>
          <cell r="V10834" t="str">
            <v>DE 0 A 03 DÍAS</v>
          </cell>
        </row>
        <row r="10835">
          <cell r="Q10835" t="str">
            <v>BANAMEX4163959712245574561</v>
          </cell>
          <cell r="R10835" t="str">
            <v>O.K.</v>
          </cell>
          <cell r="S10835" t="str">
            <v>CONCILIADA</v>
          </cell>
          <cell r="T10835">
            <v>41639</v>
          </cell>
          <cell r="U10835">
            <v>0</v>
          </cell>
          <cell r="V10835" t="str">
            <v>DE 0 A 03 DÍAS</v>
          </cell>
        </row>
        <row r="10836">
          <cell r="Q10836" t="str">
            <v>BANAMEX4163959712241000071</v>
          </cell>
          <cell r="R10836" t="str">
            <v>O.K.</v>
          </cell>
          <cell r="S10836" t="str">
            <v>CONCILIADA</v>
          </cell>
          <cell r="T10836">
            <v>41639</v>
          </cell>
          <cell r="U10836">
            <v>0</v>
          </cell>
          <cell r="V10836" t="str">
            <v>DE 0 A 03 DÍAS</v>
          </cell>
        </row>
        <row r="10837">
          <cell r="Q10837" t="str">
            <v>BANAMEX4163959712241377860</v>
          </cell>
          <cell r="R10837" t="str">
            <v>O.K.</v>
          </cell>
          <cell r="S10837" t="str">
            <v>CONCILIADA</v>
          </cell>
          <cell r="T10837">
            <v>41639</v>
          </cell>
          <cell r="U10837">
            <v>0</v>
          </cell>
          <cell r="V10837" t="str">
            <v>DE 0 A 03 DÍAS</v>
          </cell>
        </row>
        <row r="10838">
          <cell r="Q10838" t="str">
            <v>BANAMEX4163959712245374731</v>
          </cell>
          <cell r="R10838" t="str">
            <v>O.K.</v>
          </cell>
          <cell r="S10838" t="str">
            <v>CONCILIADA</v>
          </cell>
          <cell r="T10838">
            <v>41639</v>
          </cell>
          <cell r="U10838">
            <v>0</v>
          </cell>
          <cell r="V10838" t="str">
            <v>DE 0 A 03 DÍAS</v>
          </cell>
        </row>
        <row r="10839">
          <cell r="Q10839" t="str">
            <v>BANAMEX4163959712245436571</v>
          </cell>
          <cell r="R10839" t="str">
            <v>O.K.</v>
          </cell>
          <cell r="S10839" t="str">
            <v>CONCILIADA</v>
          </cell>
          <cell r="T10839">
            <v>41639</v>
          </cell>
          <cell r="U10839">
            <v>0</v>
          </cell>
          <cell r="V10839" t="str">
            <v>DE 0 A 03 DÍAS</v>
          </cell>
        </row>
        <row r="10840">
          <cell r="Q10840" t="str">
            <v>BANAMEX4163959712245374772</v>
          </cell>
          <cell r="R10840" t="str">
            <v>O.K.</v>
          </cell>
          <cell r="S10840" t="str">
            <v>CONCILIADA</v>
          </cell>
          <cell r="T10840">
            <v>41639</v>
          </cell>
          <cell r="U10840">
            <v>0</v>
          </cell>
          <cell r="V10840" t="str">
            <v>DE 0 A 03 DÍAS</v>
          </cell>
        </row>
        <row r="10841">
          <cell r="Q10841" t="str">
            <v>BANAMEX4163959712245607155</v>
          </cell>
          <cell r="R10841" t="str">
            <v>O.K.</v>
          </cell>
          <cell r="S10841" t="str">
            <v>CONCILIADA</v>
          </cell>
          <cell r="T10841">
            <v>41639</v>
          </cell>
          <cell r="U10841">
            <v>0</v>
          </cell>
          <cell r="V10841" t="str">
            <v>DE 0 A 03 DÍAS</v>
          </cell>
        </row>
        <row r="10842">
          <cell r="Q10842" t="str">
            <v>BANAMEX4163959712245631015</v>
          </cell>
          <cell r="R10842" t="str">
            <v>O.K.</v>
          </cell>
          <cell r="S10842" t="str">
            <v>CONCILIADA</v>
          </cell>
          <cell r="T10842">
            <v>41639</v>
          </cell>
          <cell r="U10842">
            <v>0</v>
          </cell>
          <cell r="V10842" t="str">
            <v>DE 0 A 03 DÍAS</v>
          </cell>
        </row>
        <row r="10843">
          <cell r="Q10843" t="str">
            <v>BANAMEX4163959712241713452</v>
          </cell>
          <cell r="R10843" t="str">
            <v>O.K.</v>
          </cell>
          <cell r="S10843" t="str">
            <v>CONCILIADA</v>
          </cell>
          <cell r="T10843">
            <v>41639</v>
          </cell>
          <cell r="U10843">
            <v>0</v>
          </cell>
          <cell r="V10843" t="str">
            <v>DE 0 A 03 DÍAS</v>
          </cell>
        </row>
        <row r="10844">
          <cell r="Q10844" t="str">
            <v>BANAMEX4163959712241694991</v>
          </cell>
          <cell r="R10844" t="str">
            <v>O.K.</v>
          </cell>
          <cell r="S10844" t="str">
            <v>CONCILIADA</v>
          </cell>
          <cell r="T10844">
            <v>41639</v>
          </cell>
          <cell r="U10844">
            <v>0</v>
          </cell>
          <cell r="V10844" t="str">
            <v>DE 0 A 03 DÍAS</v>
          </cell>
        </row>
        <row r="10845">
          <cell r="Q10845" t="str">
            <v>BANAMEX4163959712241303833</v>
          </cell>
          <cell r="R10845" t="str">
            <v>O.K.</v>
          </cell>
          <cell r="S10845" t="str">
            <v>CONCILIADA</v>
          </cell>
          <cell r="T10845">
            <v>41639</v>
          </cell>
          <cell r="U10845">
            <v>0</v>
          </cell>
          <cell r="V10845" t="str">
            <v>DE 0 A 03 DÍAS</v>
          </cell>
        </row>
        <row r="10846">
          <cell r="Q10846" t="str">
            <v>BANAMEX4163959712241714526</v>
          </cell>
          <cell r="R10846" t="str">
            <v>O.K.</v>
          </cell>
          <cell r="S10846" t="str">
            <v>CONCILIADA</v>
          </cell>
          <cell r="T10846">
            <v>41639</v>
          </cell>
          <cell r="U10846">
            <v>0</v>
          </cell>
          <cell r="V10846" t="str">
            <v>DE 0 A 03 DÍAS</v>
          </cell>
        </row>
        <row r="10847">
          <cell r="Q10847" t="str">
            <v>BANAMEX4163959712245374970</v>
          </cell>
          <cell r="R10847" t="str">
            <v>O.K.</v>
          </cell>
          <cell r="S10847" t="str">
            <v>CONCILIADA</v>
          </cell>
          <cell r="T10847">
            <v>41639</v>
          </cell>
          <cell r="U10847">
            <v>0</v>
          </cell>
          <cell r="V10847" t="str">
            <v>DE 0 A 03 DÍAS</v>
          </cell>
        </row>
        <row r="10848">
          <cell r="Q10848" t="str">
            <v>BANAMEX4163959712241377878</v>
          </cell>
          <cell r="R10848" t="str">
            <v>O.K.</v>
          </cell>
          <cell r="S10848" t="str">
            <v>CONCILIADA</v>
          </cell>
          <cell r="T10848">
            <v>41639</v>
          </cell>
          <cell r="U10848">
            <v>0</v>
          </cell>
          <cell r="V10848" t="str">
            <v>DE 0 A 03 DÍAS</v>
          </cell>
        </row>
        <row r="10849">
          <cell r="Q10849" t="str">
            <v>BANAMEX4163959712245529268</v>
          </cell>
          <cell r="R10849" t="str">
            <v>O.K.</v>
          </cell>
          <cell r="S10849" t="str">
            <v>CONCILIADA</v>
          </cell>
          <cell r="T10849">
            <v>41639</v>
          </cell>
          <cell r="U10849">
            <v>0</v>
          </cell>
          <cell r="V10849" t="str">
            <v>DE 0 A 03 DÍAS</v>
          </cell>
        </row>
        <row r="10850">
          <cell r="Q10850" t="str">
            <v>BANAMEX4163959712245374947</v>
          </cell>
          <cell r="R10850" t="str">
            <v>O.K.</v>
          </cell>
          <cell r="S10850" t="str">
            <v>CONCILIADA</v>
          </cell>
          <cell r="T10850">
            <v>41639</v>
          </cell>
          <cell r="U10850">
            <v>0</v>
          </cell>
          <cell r="V10850" t="str">
            <v>DE 0 A 03 DÍAS</v>
          </cell>
        </row>
        <row r="10851">
          <cell r="Q10851" t="str">
            <v>BANAMEX4163959712241303866</v>
          </cell>
          <cell r="R10851" t="str">
            <v>O.K.</v>
          </cell>
          <cell r="S10851" t="str">
            <v>CONCILIADA</v>
          </cell>
          <cell r="T10851">
            <v>41639</v>
          </cell>
          <cell r="U10851">
            <v>0</v>
          </cell>
          <cell r="V10851" t="str">
            <v>DE 0 A 03 DÍAS</v>
          </cell>
        </row>
        <row r="10852">
          <cell r="Q10852" t="str">
            <v>BANAMEX4163959712241448562</v>
          </cell>
          <cell r="R10852" t="str">
            <v>O.K.</v>
          </cell>
          <cell r="S10852" t="str">
            <v>CONCILIADA</v>
          </cell>
          <cell r="T10852">
            <v>41639</v>
          </cell>
          <cell r="U10852">
            <v>0</v>
          </cell>
          <cell r="V10852" t="str">
            <v>DE 0 A 03 DÍAS</v>
          </cell>
        </row>
        <row r="10853">
          <cell r="Q10853" t="str">
            <v>BANAMEX4163959712241237957</v>
          </cell>
          <cell r="R10853" t="str">
            <v>O.K.</v>
          </cell>
          <cell r="S10853" t="str">
            <v>CONCILIADA</v>
          </cell>
          <cell r="T10853">
            <v>41639</v>
          </cell>
          <cell r="U10853">
            <v>0</v>
          </cell>
          <cell r="V10853" t="str">
            <v>DE 0 A 03 DÍAS</v>
          </cell>
        </row>
        <row r="10854">
          <cell r="Q10854" t="str">
            <v>BANAMEX4163959712245822309</v>
          </cell>
          <cell r="R10854" t="str">
            <v>O.K.</v>
          </cell>
          <cell r="S10854" t="str">
            <v>CONCILIADA</v>
          </cell>
          <cell r="T10854">
            <v>41639</v>
          </cell>
          <cell r="U10854">
            <v>0</v>
          </cell>
          <cell r="V10854" t="str">
            <v>DE 0 A 03 DÍAS</v>
          </cell>
        </row>
        <row r="10855">
          <cell r="Q10855" t="str">
            <v>BANAMEX4163959712244225942</v>
          </cell>
          <cell r="R10855" t="str">
            <v>O.K.</v>
          </cell>
          <cell r="S10855" t="str">
            <v>COMPENSADA</v>
          </cell>
          <cell r="T10855">
            <v>41639</v>
          </cell>
          <cell r="U10855">
            <v>0</v>
          </cell>
          <cell r="V10855" t="str">
            <v>DE 0 A 03 DÍAS</v>
          </cell>
        </row>
        <row r="10856">
          <cell r="Q10856" t="str">
            <v>BANAMEX4163959712245374723</v>
          </cell>
          <cell r="R10856" t="str">
            <v>O.K.</v>
          </cell>
          <cell r="S10856" t="str">
            <v>CONCILIADA</v>
          </cell>
          <cell r="T10856">
            <v>41639</v>
          </cell>
          <cell r="U10856">
            <v>0</v>
          </cell>
          <cell r="V10856" t="str">
            <v>DE 0 A 03 DÍAS</v>
          </cell>
        </row>
        <row r="10857">
          <cell r="Q10857" t="str">
            <v>BANAMEX4163959712241011465</v>
          </cell>
          <cell r="R10857" t="str">
            <v>O.K.</v>
          </cell>
          <cell r="S10857" t="str">
            <v>CONCILIADA</v>
          </cell>
          <cell r="T10857">
            <v>41639</v>
          </cell>
          <cell r="U10857">
            <v>0</v>
          </cell>
          <cell r="V10857" t="str">
            <v>DE 0 A 03 DÍAS</v>
          </cell>
        </row>
        <row r="10858">
          <cell r="Q10858" t="str">
            <v>BANAMEX4163959712241448604</v>
          </cell>
          <cell r="R10858" t="str">
            <v>O.K.</v>
          </cell>
          <cell r="S10858" t="str">
            <v>CONCILIADA</v>
          </cell>
          <cell r="T10858">
            <v>41639</v>
          </cell>
          <cell r="U10858">
            <v>0</v>
          </cell>
          <cell r="V10858" t="str">
            <v>DE 0 A 03 DÍAS</v>
          </cell>
        </row>
        <row r="10859">
          <cell r="Q10859" t="str">
            <v>BANAMEX4163959712245374749</v>
          </cell>
          <cell r="R10859" t="str">
            <v>O.K.</v>
          </cell>
          <cell r="S10859" t="str">
            <v>DIF. DE CTVOS.</v>
          </cell>
          <cell r="T10859">
            <v>41639</v>
          </cell>
          <cell r="U10859">
            <v>0</v>
          </cell>
          <cell r="V10859" t="str">
            <v>DE 0 A 03 DÍAS</v>
          </cell>
        </row>
        <row r="10860">
          <cell r="Q10860" t="str">
            <v>BANAMEX4163959712241268069</v>
          </cell>
          <cell r="R10860" t="str">
            <v>O.K.</v>
          </cell>
          <cell r="S10860" t="str">
            <v>CONCILIADA</v>
          </cell>
          <cell r="T10860">
            <v>41639</v>
          </cell>
          <cell r="U10860">
            <v>0</v>
          </cell>
          <cell r="V10860" t="str">
            <v>DE 0 A 03 DÍAS</v>
          </cell>
        </row>
        <row r="10861">
          <cell r="Q10861" t="str">
            <v>BANAMEX4163959712244084232</v>
          </cell>
          <cell r="R10861" t="str">
            <v>O.K.</v>
          </cell>
          <cell r="S10861" t="str">
            <v>COMPENSADA</v>
          </cell>
          <cell r="T10861">
            <v>41639</v>
          </cell>
          <cell r="U10861">
            <v>0</v>
          </cell>
          <cell r="V10861" t="str">
            <v>DE 0 A 03 DÍAS</v>
          </cell>
        </row>
        <row r="10862">
          <cell r="Q10862" t="str">
            <v>BANAMEX4163959712241558006</v>
          </cell>
          <cell r="R10862" t="str">
            <v>O.K.</v>
          </cell>
          <cell r="S10862" t="str">
            <v>CONCILIADA</v>
          </cell>
          <cell r="T10862">
            <v>41639</v>
          </cell>
          <cell r="U10862">
            <v>0</v>
          </cell>
          <cell r="V10862" t="str">
            <v>DE 0 A 03 DÍAS</v>
          </cell>
        </row>
        <row r="10863">
          <cell r="Q10863" t="str">
            <v>BANAMEX4163959712245374913</v>
          </cell>
          <cell r="R10863" t="str">
            <v>O.K.</v>
          </cell>
          <cell r="S10863" t="str">
            <v>CONCILIADA</v>
          </cell>
          <cell r="T10863">
            <v>41639</v>
          </cell>
          <cell r="U10863">
            <v>0</v>
          </cell>
          <cell r="V10863" t="str">
            <v>DE 0 A 03 DÍAS</v>
          </cell>
        </row>
        <row r="10864">
          <cell r="Q10864" t="str">
            <v>BANCOMER416394487026595695929</v>
          </cell>
          <cell r="R10864" t="str">
            <v>O.K.</v>
          </cell>
          <cell r="S10864" t="str">
            <v>CONCILIADA</v>
          </cell>
          <cell r="T10864">
            <v>41639</v>
          </cell>
          <cell r="U10864">
            <v>0</v>
          </cell>
          <cell r="V10864" t="str">
            <v>DE 0 A 03 DÍAS</v>
          </cell>
        </row>
        <row r="10865">
          <cell r="Q10865" t="str">
            <v>BANCOMER416394487026595374699</v>
          </cell>
          <cell r="R10865" t="str">
            <v>O.K.</v>
          </cell>
          <cell r="S10865" t="str">
            <v>CONCILIADA</v>
          </cell>
          <cell r="T10865">
            <v>41639</v>
          </cell>
          <cell r="U10865">
            <v>0</v>
          </cell>
          <cell r="V10865" t="str">
            <v>DE 0 A 03 DÍAS</v>
          </cell>
        </row>
        <row r="10866">
          <cell r="Q10866" t="str">
            <v>BANCOMER416394487026594117602</v>
          </cell>
          <cell r="R10866" t="str">
            <v>O.K.</v>
          </cell>
          <cell r="S10866" t="str">
            <v>CONCILIADA</v>
          </cell>
          <cell r="T10866">
            <v>41639</v>
          </cell>
          <cell r="U10866">
            <v>0</v>
          </cell>
          <cell r="V10866" t="str">
            <v>DE 0 A 03 DÍAS</v>
          </cell>
        </row>
        <row r="10867">
          <cell r="Q10867" t="str">
            <v>BANCOMER416394487026595374715</v>
          </cell>
          <cell r="R10867" t="str">
            <v>O.K.</v>
          </cell>
          <cell r="S10867" t="str">
            <v>CONCILIADA</v>
          </cell>
          <cell r="T10867">
            <v>41639</v>
          </cell>
          <cell r="U10867">
            <v>0</v>
          </cell>
          <cell r="V10867" t="str">
            <v>DE 0 A 03 DÍAS</v>
          </cell>
        </row>
        <row r="10868">
          <cell r="Q10868" t="str">
            <v>BANCOMER416394487026595410923</v>
          </cell>
          <cell r="R10868" t="str">
            <v>O.K.</v>
          </cell>
          <cell r="S10868" t="str">
            <v>CONCILIADA</v>
          </cell>
          <cell r="T10868">
            <v>41639</v>
          </cell>
          <cell r="U10868">
            <v>0</v>
          </cell>
          <cell r="V10868" t="str">
            <v>DE 0 A 03 DÍAS</v>
          </cell>
        </row>
        <row r="10869">
          <cell r="Q10869" t="str">
            <v>BANCOMER416394487026596743769</v>
          </cell>
          <cell r="R10869" t="str">
            <v>O.K.</v>
          </cell>
          <cell r="S10869" t="str">
            <v>CONCILIADA</v>
          </cell>
          <cell r="T10869">
            <v>41639</v>
          </cell>
          <cell r="U10869">
            <v>0</v>
          </cell>
          <cell r="V10869" t="str">
            <v>DE 0 A 03 DÍAS</v>
          </cell>
        </row>
        <row r="10870">
          <cell r="Q10870" t="str">
            <v>BANCOMER416394487026595432299</v>
          </cell>
          <cell r="R10870" t="str">
            <v>O.K.</v>
          </cell>
          <cell r="S10870" t="str">
            <v>CONCILIADA</v>
          </cell>
          <cell r="T10870">
            <v>41639</v>
          </cell>
          <cell r="U10870">
            <v>0</v>
          </cell>
          <cell r="V10870" t="str">
            <v>DE 0 A 03 DÍAS</v>
          </cell>
        </row>
        <row r="10871">
          <cell r="Q10871" t="str">
            <v>BANCOMER416394487026599600651</v>
          </cell>
          <cell r="R10871" t="str">
            <v>O.K.</v>
          </cell>
          <cell r="S10871" t="str">
            <v>CONCILIADA</v>
          </cell>
          <cell r="T10871">
            <v>41639</v>
          </cell>
          <cell r="U10871">
            <v>0</v>
          </cell>
          <cell r="V10871" t="str">
            <v>DE 0 A 03 DÍAS</v>
          </cell>
        </row>
        <row r="10872">
          <cell r="Q10872" t="str">
            <v>BANCOMER416394487026594148490</v>
          </cell>
          <cell r="R10872" t="str">
            <v>O.K.</v>
          </cell>
          <cell r="S10872" t="str">
            <v>CONCILIADA</v>
          </cell>
          <cell r="T10872">
            <v>41639</v>
          </cell>
          <cell r="U10872">
            <v>0</v>
          </cell>
          <cell r="V10872" t="str">
            <v>DE 0 A 03 DÍAS</v>
          </cell>
        </row>
        <row r="10873">
          <cell r="Q10873" t="str">
            <v>BANCOMER416394487026595541289</v>
          </cell>
          <cell r="R10873" t="str">
            <v>O.K.</v>
          </cell>
          <cell r="S10873" t="str">
            <v>CONCILIADA</v>
          </cell>
          <cell r="T10873">
            <v>41639</v>
          </cell>
          <cell r="U10873">
            <v>0</v>
          </cell>
          <cell r="V10873" t="str">
            <v>DE 0 A 03 DÍAS</v>
          </cell>
        </row>
        <row r="10874">
          <cell r="Q10874" t="str">
            <v>BANCOMER416394487026591690833</v>
          </cell>
          <cell r="R10874" t="str">
            <v>O.K.</v>
          </cell>
          <cell r="S10874" t="str">
            <v>CONCILIADA</v>
          </cell>
          <cell r="T10874">
            <v>41639</v>
          </cell>
          <cell r="U10874">
            <v>0</v>
          </cell>
          <cell r="V10874" t="str">
            <v>DE 0 A 03 DÍAS</v>
          </cell>
        </row>
        <row r="10875">
          <cell r="Q10875" t="str">
            <v>BANCOMER416394487026594084513</v>
          </cell>
          <cell r="R10875" t="str">
            <v>O.K.</v>
          </cell>
          <cell r="S10875" t="str">
            <v>CONCILIADA</v>
          </cell>
          <cell r="T10875">
            <v>41639</v>
          </cell>
          <cell r="U10875">
            <v>0</v>
          </cell>
          <cell r="V10875" t="str">
            <v>DE 0 A 03 DÍAS</v>
          </cell>
        </row>
        <row r="10876">
          <cell r="Q10876" t="str">
            <v>BANCOMER416394487026594226064</v>
          </cell>
          <cell r="R10876" t="str">
            <v>O.K.</v>
          </cell>
          <cell r="S10876" t="str">
            <v>CONCILIADA</v>
          </cell>
          <cell r="T10876">
            <v>41639</v>
          </cell>
          <cell r="U10876">
            <v>0</v>
          </cell>
          <cell r="V10876" t="str">
            <v>DE 0 A 03 DÍAS</v>
          </cell>
        </row>
        <row r="10877">
          <cell r="Q10877" t="str">
            <v>BANCOMER416394487026595695895</v>
          </cell>
          <cell r="R10877" t="str">
            <v>O.K.</v>
          </cell>
          <cell r="S10877" t="str">
            <v>CONCILIADA</v>
          </cell>
          <cell r="T10877">
            <v>41639</v>
          </cell>
          <cell r="U10877">
            <v>0</v>
          </cell>
          <cell r="V10877" t="str">
            <v>DE 0 A 03 DÍAS</v>
          </cell>
        </row>
        <row r="10878">
          <cell r="Q10878" t="str">
            <v>BANCOMER416394487026595519137</v>
          </cell>
          <cell r="R10878" t="str">
            <v>O.K.</v>
          </cell>
          <cell r="S10878" t="str">
            <v>CONCILIADA</v>
          </cell>
          <cell r="T10878">
            <v>41639</v>
          </cell>
          <cell r="U10878">
            <v>0</v>
          </cell>
          <cell r="V10878" t="str">
            <v>DE 0 A 03 DÍAS</v>
          </cell>
        </row>
        <row r="10879">
          <cell r="Q10879" t="str">
            <v>BANCOMER416394487026591735240</v>
          </cell>
          <cell r="R10879" t="str">
            <v>O.K.</v>
          </cell>
          <cell r="S10879" t="str">
            <v>CONCILIADA</v>
          </cell>
          <cell r="T10879">
            <v>41639</v>
          </cell>
          <cell r="U10879">
            <v>0</v>
          </cell>
          <cell r="V10879" t="str">
            <v>DE 0 A 03 DÍAS</v>
          </cell>
        </row>
        <row r="10880">
          <cell r="Q10880" t="str">
            <v>BANCOMER416394487026595591201</v>
          </cell>
          <cell r="R10880" t="str">
            <v>O.K.</v>
          </cell>
          <cell r="S10880" t="str">
            <v>CONCILIADA</v>
          </cell>
          <cell r="T10880">
            <v>41639</v>
          </cell>
          <cell r="U10880">
            <v>0</v>
          </cell>
          <cell r="V10880" t="str">
            <v>DE 0 A 03 DÍAS</v>
          </cell>
        </row>
        <row r="10881">
          <cell r="Q10881" t="str">
            <v>BANCOMER416394487026595820535</v>
          </cell>
          <cell r="R10881" t="str">
            <v>O.K.</v>
          </cell>
          <cell r="S10881" t="str">
            <v>CONCILIADA</v>
          </cell>
          <cell r="T10881">
            <v>41639</v>
          </cell>
          <cell r="U10881">
            <v>0</v>
          </cell>
          <cell r="V10881" t="str">
            <v>DE 0 A 03 DÍAS</v>
          </cell>
        </row>
        <row r="10882">
          <cell r="Q10882" t="str">
            <v>BANCOMER416394487026591658699</v>
          </cell>
          <cell r="R10882" t="str">
            <v>O.K.</v>
          </cell>
          <cell r="S10882" t="str">
            <v>CONCILIADA</v>
          </cell>
          <cell r="T10882">
            <v>41639</v>
          </cell>
          <cell r="U10882">
            <v>0</v>
          </cell>
          <cell r="V10882" t="str">
            <v>DE 0 A 03 DÍAS</v>
          </cell>
        </row>
        <row r="10883">
          <cell r="Q10883" t="str">
            <v>BANCOMER416394487026595440060</v>
          </cell>
          <cell r="R10883" t="str">
            <v>O.K.</v>
          </cell>
          <cell r="S10883" t="str">
            <v>CONCILIADA</v>
          </cell>
          <cell r="T10883">
            <v>41639</v>
          </cell>
          <cell r="U10883">
            <v>0</v>
          </cell>
          <cell r="V10883" t="str">
            <v>DE 0 A 03 DÍAS</v>
          </cell>
        </row>
        <row r="10884">
          <cell r="Q10884" t="str">
            <v>BANCOMER416394487026595504378</v>
          </cell>
          <cell r="R10884" t="str">
            <v>O.K.</v>
          </cell>
          <cell r="S10884" t="str">
            <v>CONCILIADA</v>
          </cell>
          <cell r="T10884">
            <v>41639</v>
          </cell>
          <cell r="U10884">
            <v>0</v>
          </cell>
          <cell r="V10884" t="str">
            <v>DE 0 A 03 DÍAS</v>
          </cell>
        </row>
        <row r="10885">
          <cell r="Q10885" t="str">
            <v>BANCOMER416394487026595374913</v>
          </cell>
          <cell r="R10885" t="str">
            <v>O.K.</v>
          </cell>
          <cell r="S10885" t="str">
            <v>CONCILIADA</v>
          </cell>
          <cell r="T10885">
            <v>41639</v>
          </cell>
          <cell r="U10885">
            <v>0</v>
          </cell>
          <cell r="V10885" t="str">
            <v>DE 0 A 03 DÍAS</v>
          </cell>
        </row>
        <row r="10886">
          <cell r="Q10886" t="str">
            <v>BANCOMER416394487026594084208</v>
          </cell>
          <cell r="R10886" t="str">
            <v>O.K.</v>
          </cell>
          <cell r="S10886" t="str">
            <v>CONCILIADA</v>
          </cell>
          <cell r="T10886">
            <v>41639</v>
          </cell>
          <cell r="U10886">
            <v>0</v>
          </cell>
          <cell r="V10886" t="str">
            <v>DE 0 A 03 DÍAS</v>
          </cell>
        </row>
        <row r="10887">
          <cell r="Q10887" t="str">
            <v>BANCOMER416394487026595374897</v>
          </cell>
          <cell r="R10887" t="str">
            <v>O.K.</v>
          </cell>
          <cell r="S10887" t="str">
            <v>CONCILIADA</v>
          </cell>
          <cell r="T10887">
            <v>41639</v>
          </cell>
          <cell r="U10887">
            <v>0</v>
          </cell>
          <cell r="V10887" t="str">
            <v>DE 0 A 03 DÍAS</v>
          </cell>
        </row>
        <row r="10888">
          <cell r="Q10888" t="str">
            <v>BANCOMER416394487026596025688</v>
          </cell>
          <cell r="R10888" t="str">
            <v>O.K.</v>
          </cell>
          <cell r="S10888" t="str">
            <v>CONCILIADA</v>
          </cell>
          <cell r="T10888">
            <v>41639</v>
          </cell>
          <cell r="U10888">
            <v>0</v>
          </cell>
          <cell r="V10888" t="str">
            <v>DE 0 A 03 DÍAS</v>
          </cell>
        </row>
        <row r="10889">
          <cell r="Q10889" t="str">
            <v>BANCOMER416394487026595374707</v>
          </cell>
          <cell r="R10889" t="str">
            <v>O.K.</v>
          </cell>
          <cell r="S10889" t="str">
            <v>CONCILIADA</v>
          </cell>
          <cell r="T10889">
            <v>41639</v>
          </cell>
          <cell r="U10889">
            <v>0</v>
          </cell>
          <cell r="V10889" t="str">
            <v>DE 0 A 03 DÍAS</v>
          </cell>
        </row>
        <row r="10890">
          <cell r="Q10890" t="str">
            <v>BANCOMER416394487026595574561</v>
          </cell>
          <cell r="R10890" t="str">
            <v>O.K.</v>
          </cell>
          <cell r="S10890" t="str">
            <v>CONCILIADA</v>
          </cell>
          <cell r="T10890">
            <v>41639</v>
          </cell>
          <cell r="U10890">
            <v>0</v>
          </cell>
          <cell r="V10890" t="str">
            <v>DE 0 A 03 DÍAS</v>
          </cell>
        </row>
        <row r="10891">
          <cell r="Q10891" t="str">
            <v>BANCOMER416394487026595374772</v>
          </cell>
          <cell r="R10891" t="str">
            <v>O.K.</v>
          </cell>
          <cell r="S10891" t="str">
            <v>CONCILIADA</v>
          </cell>
          <cell r="T10891">
            <v>41639</v>
          </cell>
          <cell r="U10891">
            <v>0</v>
          </cell>
          <cell r="V10891" t="str">
            <v>DE 0 A 03 DÍAS</v>
          </cell>
        </row>
        <row r="10892">
          <cell r="Q10892" t="str">
            <v>BANCOMER416394487026595659370</v>
          </cell>
          <cell r="R10892" t="str">
            <v>O.K.</v>
          </cell>
          <cell r="S10892" t="str">
            <v>CONCILIADA</v>
          </cell>
          <cell r="T10892">
            <v>41639</v>
          </cell>
          <cell r="U10892">
            <v>0</v>
          </cell>
          <cell r="V10892" t="str">
            <v>DE 0 A 03 DÍAS</v>
          </cell>
        </row>
        <row r="10893">
          <cell r="Q10893" t="str">
            <v>BANCOMER416394487026597135985</v>
          </cell>
          <cell r="R10893" t="str">
            <v>O.K.</v>
          </cell>
          <cell r="S10893" t="str">
            <v>CONCILIADA</v>
          </cell>
          <cell r="T10893">
            <v>41639</v>
          </cell>
          <cell r="U10893">
            <v>0</v>
          </cell>
          <cell r="V10893" t="str">
            <v>DE 0 A 03 DÍAS</v>
          </cell>
        </row>
        <row r="10894">
          <cell r="Q10894" t="str">
            <v>BANCOMER416394487026591001952</v>
          </cell>
          <cell r="R10894" t="str">
            <v>O.K.</v>
          </cell>
          <cell r="S10894" t="str">
            <v>CONCILIADA</v>
          </cell>
          <cell r="T10894">
            <v>41639</v>
          </cell>
          <cell r="U10894">
            <v>0</v>
          </cell>
          <cell r="V10894" t="str">
            <v>DE 0 A 03 DÍAS</v>
          </cell>
        </row>
        <row r="10895">
          <cell r="Q10895" t="str">
            <v>BANCOMER416394487026591785559</v>
          </cell>
          <cell r="R10895" t="str">
            <v>O.K.</v>
          </cell>
          <cell r="S10895" t="str">
            <v>CONCILIADA</v>
          </cell>
          <cell r="T10895">
            <v>41639</v>
          </cell>
          <cell r="U10895">
            <v>0</v>
          </cell>
          <cell r="V10895" t="str">
            <v>DE 0 A 03 DÍAS</v>
          </cell>
        </row>
        <row r="10896">
          <cell r="Q10896" t="str">
            <v>BANCOMER416394487026595725379</v>
          </cell>
          <cell r="R10896" t="str">
            <v>O.K.</v>
          </cell>
          <cell r="S10896" t="str">
            <v>CONCILIADA</v>
          </cell>
          <cell r="T10896">
            <v>41639</v>
          </cell>
          <cell r="U10896">
            <v>0</v>
          </cell>
          <cell r="V10896" t="str">
            <v>DE 0 A 03 DÍAS</v>
          </cell>
        </row>
        <row r="10897">
          <cell r="Q10897" t="str">
            <v>BANCOMER416394487026594084299</v>
          </cell>
          <cell r="R10897" t="str">
            <v>O.K.</v>
          </cell>
          <cell r="S10897" t="str">
            <v>CONCILIADA</v>
          </cell>
          <cell r="T10897">
            <v>41639</v>
          </cell>
          <cell r="U10897">
            <v>0</v>
          </cell>
          <cell r="V10897" t="str">
            <v>DE 0 A 03 DÍAS</v>
          </cell>
        </row>
        <row r="10898">
          <cell r="Q10898" t="str">
            <v>BANCOMER416394487026595775721</v>
          </cell>
          <cell r="R10898" t="str">
            <v>O.K.</v>
          </cell>
          <cell r="S10898" t="str">
            <v>CONCILIADA</v>
          </cell>
          <cell r="T10898">
            <v>41639</v>
          </cell>
          <cell r="U10898">
            <v>0</v>
          </cell>
          <cell r="V10898" t="str">
            <v>DE 0 A 03 DÍAS</v>
          </cell>
        </row>
        <row r="10899">
          <cell r="Q10899" t="str">
            <v>BANCOMER416394487026591000937</v>
          </cell>
          <cell r="R10899" t="str">
            <v>O.K.</v>
          </cell>
          <cell r="S10899" t="str">
            <v>CONCILIADA</v>
          </cell>
          <cell r="T10899">
            <v>41639</v>
          </cell>
          <cell r="U10899">
            <v>0</v>
          </cell>
          <cell r="V10899" t="str">
            <v>DE 0 A 03 DÍAS</v>
          </cell>
        </row>
        <row r="10900">
          <cell r="Q10900" t="str">
            <v>BANCOMER416394487026591005224</v>
          </cell>
          <cell r="R10900" t="str">
            <v>O.K.</v>
          </cell>
          <cell r="S10900" t="str">
            <v>CONCILIADA</v>
          </cell>
          <cell r="T10900">
            <v>41639</v>
          </cell>
          <cell r="U10900">
            <v>0</v>
          </cell>
          <cell r="V10900" t="str">
            <v>DE 0 A 03 DÍAS</v>
          </cell>
        </row>
        <row r="10901">
          <cell r="Q10901" t="str">
            <v>BANCOMER416394487026595982723</v>
          </cell>
          <cell r="R10901" t="str">
            <v>O.K.</v>
          </cell>
          <cell r="S10901" t="str">
            <v>CONCILIADA</v>
          </cell>
          <cell r="T10901">
            <v>41639</v>
          </cell>
          <cell r="U10901">
            <v>0</v>
          </cell>
          <cell r="V10901" t="str">
            <v>DE 0 A 03 DÍAS</v>
          </cell>
        </row>
        <row r="10902">
          <cell r="Q10902" t="str">
            <v>BANCOMER416394487026591448588</v>
          </cell>
          <cell r="R10902" t="str">
            <v>O.K.</v>
          </cell>
          <cell r="S10902" t="str">
            <v>CONCILIADA</v>
          </cell>
          <cell r="T10902">
            <v>41639</v>
          </cell>
          <cell r="U10902">
            <v>0</v>
          </cell>
          <cell r="V10902" t="str">
            <v>DE 0 A 03 DÍAS</v>
          </cell>
        </row>
        <row r="10903">
          <cell r="Q10903" t="str">
            <v>BANCOMER416394487026595695937</v>
          </cell>
          <cell r="R10903" t="str">
            <v>O.K.</v>
          </cell>
          <cell r="S10903" t="str">
            <v>CONCILIADA</v>
          </cell>
          <cell r="T10903">
            <v>41639</v>
          </cell>
          <cell r="U10903">
            <v>0</v>
          </cell>
          <cell r="V10903" t="str">
            <v>DE 0 A 03 DÍAS</v>
          </cell>
        </row>
        <row r="10904">
          <cell r="Q10904" t="str">
            <v>BANCOMER416394487026591237957</v>
          </cell>
          <cell r="R10904" t="str">
            <v>O.K.</v>
          </cell>
          <cell r="S10904" t="str">
            <v>CONCILIADA</v>
          </cell>
          <cell r="T10904">
            <v>41639</v>
          </cell>
          <cell r="U10904">
            <v>0</v>
          </cell>
          <cell r="V10904" t="str">
            <v>DE 0 A 03 DÍAS</v>
          </cell>
        </row>
        <row r="10905">
          <cell r="Q10905" t="str">
            <v>BANCOMER416394487026595374947</v>
          </cell>
          <cell r="R10905" t="str">
            <v>O.K.</v>
          </cell>
          <cell r="S10905" t="str">
            <v>CONCILIADA</v>
          </cell>
          <cell r="T10905">
            <v>41639</v>
          </cell>
          <cell r="U10905">
            <v>0</v>
          </cell>
          <cell r="V10905" t="str">
            <v>DE 0 A 03 DÍAS</v>
          </cell>
        </row>
        <row r="10906">
          <cell r="Q10906" t="str">
            <v>BANCOMER416394487026595848627</v>
          </cell>
          <cell r="R10906" t="str">
            <v>O.K.</v>
          </cell>
          <cell r="S10906" t="str">
            <v>CONCILIADA</v>
          </cell>
          <cell r="T10906">
            <v>41639</v>
          </cell>
          <cell r="U10906">
            <v>0</v>
          </cell>
          <cell r="V10906" t="str">
            <v>DE 0 A 03 DÍAS</v>
          </cell>
        </row>
        <row r="10907">
          <cell r="Q10907" t="str">
            <v>BANCOMER416394487026595374806</v>
          </cell>
          <cell r="R10907" t="str">
            <v>O.K.</v>
          </cell>
          <cell r="S10907" t="str">
            <v>CONCILIADA</v>
          </cell>
          <cell r="T10907">
            <v>41639</v>
          </cell>
          <cell r="U10907">
            <v>0</v>
          </cell>
          <cell r="V10907" t="str">
            <v>DE 0 A 03 DÍAS</v>
          </cell>
        </row>
        <row r="10908">
          <cell r="Q10908" t="str">
            <v>BANCOMER416394487026595374798</v>
          </cell>
          <cell r="R10908" t="str">
            <v>O.K.</v>
          </cell>
          <cell r="S10908" t="str">
            <v>CONCILIADA</v>
          </cell>
          <cell r="T10908">
            <v>41639</v>
          </cell>
          <cell r="U10908">
            <v>0</v>
          </cell>
          <cell r="V10908" t="str">
            <v>DE 0 A 03 DÍAS</v>
          </cell>
        </row>
        <row r="10909">
          <cell r="Q10909" t="str">
            <v>BANCOMER416394487026595374723</v>
          </cell>
          <cell r="R10909" t="str">
            <v>O.K.</v>
          </cell>
          <cell r="S10909" t="str">
            <v>CONCILIADA</v>
          </cell>
          <cell r="T10909">
            <v>41639</v>
          </cell>
          <cell r="U10909">
            <v>0</v>
          </cell>
          <cell r="V10909" t="str">
            <v>DE 0 A 03 DÍAS</v>
          </cell>
        </row>
        <row r="10910">
          <cell r="Q10910" t="str">
            <v>BANCOMER416394487026593717097</v>
          </cell>
          <cell r="R10910" t="str">
            <v>O.K.</v>
          </cell>
          <cell r="S10910" t="str">
            <v>CONCILIADA</v>
          </cell>
          <cell r="T10910">
            <v>41639</v>
          </cell>
          <cell r="U10910">
            <v>0</v>
          </cell>
          <cell r="V10910" t="str">
            <v>DE 0 A 03 DÍAS</v>
          </cell>
        </row>
        <row r="10911">
          <cell r="Q10911" t="str">
            <v>BANCOMER416394487026591004776</v>
          </cell>
          <cell r="R10911" t="str">
            <v>O.K.</v>
          </cell>
          <cell r="S10911" t="str">
            <v>CONCILIADA</v>
          </cell>
          <cell r="T10911">
            <v>41639</v>
          </cell>
          <cell r="U10911">
            <v>0</v>
          </cell>
          <cell r="V10911" t="str">
            <v>DE 0 A 03 DÍAS</v>
          </cell>
        </row>
        <row r="10912">
          <cell r="Q10912" t="str">
            <v>BANCOMER416394487026591721315</v>
          </cell>
          <cell r="R10912" t="str">
            <v>O.K.</v>
          </cell>
          <cell r="S10912" t="str">
            <v>CONCILIADA</v>
          </cell>
          <cell r="T10912">
            <v>41639</v>
          </cell>
          <cell r="U10912">
            <v>0</v>
          </cell>
          <cell r="V10912" t="str">
            <v>DE 0 A 03 DÍAS</v>
          </cell>
        </row>
        <row r="10913">
          <cell r="Q10913" t="str">
            <v>BANCOMER416394487026595870779</v>
          </cell>
          <cell r="R10913" t="str">
            <v>O.K.</v>
          </cell>
          <cell r="S10913" t="str">
            <v>CONCILIADA</v>
          </cell>
          <cell r="T10913">
            <v>41639</v>
          </cell>
          <cell r="U10913">
            <v>0</v>
          </cell>
          <cell r="V10913" t="str">
            <v>DE 0 A 03 DÍAS</v>
          </cell>
        </row>
        <row r="10914">
          <cell r="Q10914" t="str">
            <v>BANCOMER416394487026594084315</v>
          </cell>
          <cell r="R10914" t="str">
            <v>O.K.</v>
          </cell>
          <cell r="S10914" t="str">
            <v>CONCILIADA</v>
          </cell>
          <cell r="T10914">
            <v>41639</v>
          </cell>
          <cell r="U10914">
            <v>0</v>
          </cell>
          <cell r="V10914" t="str">
            <v>DE 0 A 03 DÍAS</v>
          </cell>
        </row>
        <row r="10915">
          <cell r="Q10915" t="str">
            <v>BANCOMER416394487026592033199</v>
          </cell>
          <cell r="R10915" t="str">
            <v>O.K.</v>
          </cell>
          <cell r="S10915" t="str">
            <v>CONCILIADA</v>
          </cell>
          <cell r="T10915">
            <v>41639</v>
          </cell>
          <cell r="U10915">
            <v>0</v>
          </cell>
          <cell r="V10915" t="str">
            <v>DE 0 A 03 DÍAS</v>
          </cell>
        </row>
        <row r="10916">
          <cell r="Q10916" t="str">
            <v>BANCOMER416394487026591492156</v>
          </cell>
          <cell r="R10916" t="str">
            <v>O.K.</v>
          </cell>
          <cell r="S10916" t="str">
            <v>CONCILIADA</v>
          </cell>
          <cell r="T10916">
            <v>41639</v>
          </cell>
          <cell r="U10916">
            <v>0</v>
          </cell>
          <cell r="V10916" t="str">
            <v>DE 0 A 03 DÍAS</v>
          </cell>
        </row>
        <row r="10917">
          <cell r="Q10917" t="str">
            <v>BANCOMER416394487026594084414</v>
          </cell>
          <cell r="R10917" t="str">
            <v>O.K.</v>
          </cell>
          <cell r="S10917" t="str">
            <v>CONCILIADA</v>
          </cell>
          <cell r="T10917">
            <v>41639</v>
          </cell>
          <cell r="U10917">
            <v>0</v>
          </cell>
          <cell r="V10917" t="str">
            <v>DE 0 A 03 DÍAS</v>
          </cell>
        </row>
        <row r="10918">
          <cell r="Q10918" t="str">
            <v>BANCOMER416394487026594084257</v>
          </cell>
          <cell r="R10918" t="str">
            <v>O.K.</v>
          </cell>
          <cell r="S10918" t="str">
            <v>CONCILIADA</v>
          </cell>
          <cell r="T10918">
            <v>41639</v>
          </cell>
          <cell r="U10918">
            <v>0</v>
          </cell>
          <cell r="V10918" t="str">
            <v>DE 0 A 03 DÍAS</v>
          </cell>
        </row>
        <row r="10919">
          <cell r="Q10919" t="str">
            <v>BANCOMER416394487026595404363</v>
          </cell>
          <cell r="R10919" t="str">
            <v>O.K.</v>
          </cell>
          <cell r="S10919" t="str">
            <v>CONCILIADA</v>
          </cell>
          <cell r="T10919">
            <v>41639</v>
          </cell>
          <cell r="U10919">
            <v>0</v>
          </cell>
          <cell r="V10919" t="str">
            <v>DE 0 A 03 DÍAS</v>
          </cell>
        </row>
        <row r="10920">
          <cell r="Q10920" t="str">
            <v>BANCOMER416394487026591247964</v>
          </cell>
          <cell r="R10920" t="str">
            <v>O.K.</v>
          </cell>
          <cell r="S10920" t="str">
            <v>CONCILIADA</v>
          </cell>
          <cell r="T10920">
            <v>41639</v>
          </cell>
          <cell r="U10920">
            <v>0</v>
          </cell>
          <cell r="V10920" t="str">
            <v>DE 0 A 03 DÍAS</v>
          </cell>
        </row>
        <row r="10921">
          <cell r="Q10921" t="str">
            <v>BANCOMER416394487026591303833</v>
          </cell>
          <cell r="R10921" t="str">
            <v>O.K.</v>
          </cell>
          <cell r="S10921" t="str">
            <v>CONCILIADA</v>
          </cell>
          <cell r="T10921">
            <v>41639</v>
          </cell>
          <cell r="U10921">
            <v>0</v>
          </cell>
          <cell r="V10921" t="str">
            <v>DE 0 A 03 DÍAS</v>
          </cell>
        </row>
        <row r="10922">
          <cell r="Q10922" t="str">
            <v>BANCOMER416394487026595374764</v>
          </cell>
          <cell r="R10922" t="str">
            <v>O.K.</v>
          </cell>
          <cell r="S10922" t="str">
            <v>CONCILIADA</v>
          </cell>
          <cell r="T10922">
            <v>41639</v>
          </cell>
          <cell r="U10922">
            <v>0</v>
          </cell>
          <cell r="V10922" t="str">
            <v>DE 0 A 03 DÍAS</v>
          </cell>
        </row>
        <row r="10923">
          <cell r="Q10923" t="str">
            <v>BANCOMER416394487026591486554</v>
          </cell>
          <cell r="R10923" t="str">
            <v>O.K.</v>
          </cell>
          <cell r="S10923" t="str">
            <v>CONCILIADA</v>
          </cell>
          <cell r="T10923">
            <v>41639</v>
          </cell>
          <cell r="U10923">
            <v>0</v>
          </cell>
          <cell r="V10923" t="str">
            <v>DE 0 A 03 DÍAS</v>
          </cell>
        </row>
        <row r="10924">
          <cell r="Q10924" t="str">
            <v>BANCOMER416394487026591411990</v>
          </cell>
          <cell r="R10924" t="str">
            <v>O.K.</v>
          </cell>
          <cell r="S10924" t="str">
            <v>CONCILIADA</v>
          </cell>
          <cell r="T10924">
            <v>41639</v>
          </cell>
          <cell r="U10924">
            <v>0</v>
          </cell>
          <cell r="V10924" t="str">
            <v>DE 0 A 03 DÍAS</v>
          </cell>
        </row>
        <row r="10925">
          <cell r="Q10925" t="str">
            <v>BANCOMER416394487026591505437</v>
          </cell>
          <cell r="R10925" t="str">
            <v>O.K.</v>
          </cell>
          <cell r="S10925" t="str">
            <v>CONCILIADA</v>
          </cell>
          <cell r="T10925">
            <v>41639</v>
          </cell>
          <cell r="U10925">
            <v>0</v>
          </cell>
          <cell r="V10925" t="str">
            <v>DE 0 A 03 DÍAS</v>
          </cell>
        </row>
        <row r="10926">
          <cell r="Q10926" t="str">
            <v>BANCOMER416394487026591721307</v>
          </cell>
          <cell r="R10926" t="str">
            <v>O.K.</v>
          </cell>
          <cell r="S10926" t="str">
            <v>CONCILIADA</v>
          </cell>
          <cell r="T10926">
            <v>41639</v>
          </cell>
          <cell r="U10926">
            <v>0</v>
          </cell>
          <cell r="V10926" t="str">
            <v>DE 0 A 03 DÍAS</v>
          </cell>
        </row>
        <row r="10927">
          <cell r="Q10927" t="str">
            <v>BANCOMER416394487026595774377</v>
          </cell>
          <cell r="R10927" t="str">
            <v>O.K.</v>
          </cell>
          <cell r="S10927" t="str">
            <v>CONCILIADA</v>
          </cell>
          <cell r="T10927">
            <v>41639</v>
          </cell>
          <cell r="U10927">
            <v>0</v>
          </cell>
          <cell r="V10927" t="str">
            <v>DE 0 A 03 DÍAS</v>
          </cell>
        </row>
        <row r="10928">
          <cell r="Q10928" t="str">
            <v>BANCOMER416394487026595775705</v>
          </cell>
          <cell r="R10928" t="str">
            <v>O.K.</v>
          </cell>
          <cell r="S10928" t="str">
            <v>CONCILIADA</v>
          </cell>
          <cell r="T10928">
            <v>41639</v>
          </cell>
          <cell r="U10928">
            <v>0</v>
          </cell>
          <cell r="V10928" t="str">
            <v>DE 0 A 03 DÍAS</v>
          </cell>
        </row>
        <row r="10929">
          <cell r="Q10929" t="str">
            <v>BANCOMER416394487026591635564</v>
          </cell>
          <cell r="R10929" t="str">
            <v>O.K.</v>
          </cell>
          <cell r="S10929" t="str">
            <v>CONCILIADA</v>
          </cell>
          <cell r="T10929">
            <v>41639</v>
          </cell>
          <cell r="U10929">
            <v>0</v>
          </cell>
          <cell r="V10929" t="str">
            <v>DE 0 A 03 DÍAS</v>
          </cell>
        </row>
        <row r="10930">
          <cell r="Q10930" t="str">
            <v>BANCOMER416394487026595374780</v>
          </cell>
          <cell r="R10930" t="str">
            <v>O.K.</v>
          </cell>
          <cell r="S10930" t="str">
            <v>CONCILIADA</v>
          </cell>
          <cell r="T10930">
            <v>41639</v>
          </cell>
          <cell r="U10930">
            <v>0</v>
          </cell>
          <cell r="V10930" t="str">
            <v>DE 0 A 03 DÍAS</v>
          </cell>
        </row>
        <row r="10931">
          <cell r="Q10931" t="str">
            <v>BANCOMER416394487026594161485</v>
          </cell>
          <cell r="R10931" t="str">
            <v>O.K.</v>
          </cell>
          <cell r="S10931" t="str">
            <v>CONCILIADA</v>
          </cell>
          <cell r="T10931">
            <v>41639</v>
          </cell>
          <cell r="U10931">
            <v>0</v>
          </cell>
          <cell r="V10931" t="str">
            <v>DE 0 A 03 DÍAS</v>
          </cell>
        </row>
        <row r="10932">
          <cell r="Q10932" t="str">
            <v>BANCOMER416394487026595982699</v>
          </cell>
          <cell r="R10932" t="str">
            <v>O.K.</v>
          </cell>
          <cell r="S10932" t="str">
            <v>CONCILIADA</v>
          </cell>
          <cell r="T10932">
            <v>41639</v>
          </cell>
          <cell r="U10932">
            <v>0</v>
          </cell>
          <cell r="V10932" t="str">
            <v>DE 0 A 03 DÍAS</v>
          </cell>
        </row>
        <row r="10933">
          <cell r="Q10933" t="str">
            <v>BANCOMER416394487026591483114</v>
          </cell>
          <cell r="R10933" t="str">
            <v>O.K.</v>
          </cell>
          <cell r="S10933" t="str">
            <v>CONCILIADA</v>
          </cell>
          <cell r="T10933">
            <v>41639</v>
          </cell>
          <cell r="U10933">
            <v>0</v>
          </cell>
          <cell r="V10933" t="str">
            <v>DE 0 A 03 DÍAS</v>
          </cell>
        </row>
        <row r="10934">
          <cell r="Q10934" t="str">
            <v>BANCOMER416394487026595659164</v>
          </cell>
          <cell r="R10934" t="str">
            <v>O.K.</v>
          </cell>
          <cell r="S10934" t="str">
            <v>CONCILIADA</v>
          </cell>
          <cell r="T10934">
            <v>41639</v>
          </cell>
          <cell r="U10934">
            <v>0</v>
          </cell>
          <cell r="V10934" t="str">
            <v>DE 0 A 03 DÍAS</v>
          </cell>
        </row>
        <row r="10935">
          <cell r="Q10935" t="str">
            <v>BANCOMER416394487026591486711</v>
          </cell>
          <cell r="R10935" t="str">
            <v>O.K.</v>
          </cell>
          <cell r="S10935" t="str">
            <v>CONCILIADA</v>
          </cell>
          <cell r="T10935">
            <v>41639</v>
          </cell>
          <cell r="U10935">
            <v>0</v>
          </cell>
          <cell r="V10935" t="str">
            <v>DE 0 A 03 DÍAS</v>
          </cell>
        </row>
        <row r="10936">
          <cell r="Q10936" t="str">
            <v>BANCOMER416394487026595614128</v>
          </cell>
          <cell r="R10936" t="str">
            <v>O.K.</v>
          </cell>
          <cell r="S10936" t="str">
            <v>CONCILIADA</v>
          </cell>
          <cell r="T10936">
            <v>41639</v>
          </cell>
          <cell r="U10936">
            <v>0</v>
          </cell>
          <cell r="V10936" t="str">
            <v>DE 0 A 03 DÍAS</v>
          </cell>
        </row>
        <row r="10937">
          <cell r="Q10937" t="str">
            <v>BANCOMER416394487026595775739</v>
          </cell>
          <cell r="R10937" t="str">
            <v>O.K.</v>
          </cell>
          <cell r="S10937" t="str">
            <v>CONCILIADA</v>
          </cell>
          <cell r="T10937">
            <v>41639</v>
          </cell>
          <cell r="U10937">
            <v>0</v>
          </cell>
          <cell r="V10937" t="str">
            <v>DE 0 A 03 DÍAS</v>
          </cell>
        </row>
        <row r="10938">
          <cell r="Q10938" t="str">
            <v>BANCOMER416394487026591444405</v>
          </cell>
          <cell r="R10938" t="str">
            <v>O.K.</v>
          </cell>
          <cell r="S10938" t="str">
            <v>CONCILIADA</v>
          </cell>
          <cell r="T10938">
            <v>41639</v>
          </cell>
          <cell r="U10938">
            <v>0</v>
          </cell>
          <cell r="V10938" t="str">
            <v>DE 0 A 03 DÍAS</v>
          </cell>
        </row>
        <row r="10939">
          <cell r="Q10939" t="str">
            <v>BANCOMER416394487026591002061</v>
          </cell>
          <cell r="R10939" t="str">
            <v>O.K.</v>
          </cell>
          <cell r="S10939" t="str">
            <v>CONCILIADA</v>
          </cell>
          <cell r="T10939">
            <v>41639</v>
          </cell>
          <cell r="U10939">
            <v>0</v>
          </cell>
          <cell r="V10939" t="str">
            <v>DE 0 A 03 DÍAS</v>
          </cell>
        </row>
        <row r="10940">
          <cell r="Q10940" t="str">
            <v>BANCOMER416394487026595695903</v>
          </cell>
          <cell r="R10940" t="str">
            <v>O.K.</v>
          </cell>
          <cell r="S10940" t="str">
            <v>CONCILIADA</v>
          </cell>
          <cell r="T10940">
            <v>41639</v>
          </cell>
          <cell r="U10940">
            <v>0</v>
          </cell>
          <cell r="V10940" t="str">
            <v>DE 0 A 03 DÍAS</v>
          </cell>
        </row>
        <row r="10941">
          <cell r="Q10941" t="str">
            <v>BANCOMER416394487026595775713</v>
          </cell>
          <cell r="R10941" t="str">
            <v>O.K.</v>
          </cell>
          <cell r="S10941" t="str">
            <v>CONCILIADA</v>
          </cell>
          <cell r="T10941">
            <v>41639</v>
          </cell>
          <cell r="U10941">
            <v>0</v>
          </cell>
          <cell r="V10941" t="str">
            <v>DE 0 A 03 DÍAS</v>
          </cell>
        </row>
        <row r="10942">
          <cell r="Q10942" t="str">
            <v>BANCOMER416394487026595374749</v>
          </cell>
          <cell r="R10942" t="str">
            <v>O.K.</v>
          </cell>
          <cell r="S10942" t="str">
            <v>CONCILIADA</v>
          </cell>
          <cell r="T10942">
            <v>41639</v>
          </cell>
          <cell r="U10942">
            <v>0</v>
          </cell>
          <cell r="V10942" t="str">
            <v>DE 0 A 03 DÍAS</v>
          </cell>
        </row>
        <row r="10943">
          <cell r="Q10943" t="str">
            <v>BANCOMER416394487026594084125</v>
          </cell>
          <cell r="R10943" t="str">
            <v>O.K.</v>
          </cell>
          <cell r="S10943" t="str">
            <v>CONCILIADA</v>
          </cell>
          <cell r="T10943">
            <v>41639</v>
          </cell>
          <cell r="U10943">
            <v>0</v>
          </cell>
          <cell r="V10943" t="str">
            <v>DE 0 A 03 DÍAS</v>
          </cell>
        </row>
        <row r="10944">
          <cell r="Q10944" t="str">
            <v>BANCOMER416394487026594084422</v>
          </cell>
          <cell r="R10944" t="str">
            <v>O.K.</v>
          </cell>
          <cell r="S10944" t="str">
            <v>CONCILIADA</v>
          </cell>
          <cell r="T10944">
            <v>41639</v>
          </cell>
          <cell r="U10944">
            <v>0</v>
          </cell>
          <cell r="V10944" t="str">
            <v>DE 0 A 03 DÍAS</v>
          </cell>
        </row>
        <row r="10945">
          <cell r="Q10945" t="str">
            <v>BANCOMER416394487026595374814</v>
          </cell>
          <cell r="R10945" t="str">
            <v>O.K.</v>
          </cell>
          <cell r="S10945" t="str">
            <v>CONCILIADA</v>
          </cell>
          <cell r="T10945">
            <v>41639</v>
          </cell>
          <cell r="U10945">
            <v>0</v>
          </cell>
          <cell r="V10945" t="str">
            <v>DE 0 A 03 DÍAS</v>
          </cell>
        </row>
        <row r="10946">
          <cell r="Q10946" t="str">
            <v>BANCOMER416394487026596743777</v>
          </cell>
          <cell r="R10946" t="str">
            <v>O.K.</v>
          </cell>
          <cell r="S10946" t="str">
            <v>CONCILIADA</v>
          </cell>
          <cell r="T10946">
            <v>41639</v>
          </cell>
          <cell r="U10946">
            <v>0</v>
          </cell>
          <cell r="V10946" t="str">
            <v>DE 0 A 03 DÍAS</v>
          </cell>
        </row>
        <row r="10947">
          <cell r="Q10947" t="str">
            <v>BANCOMER416394487026594225967</v>
          </cell>
          <cell r="R10947" t="str">
            <v>O.K.</v>
          </cell>
          <cell r="S10947" t="str">
            <v>CONCILIADA</v>
          </cell>
          <cell r="T10947">
            <v>41639</v>
          </cell>
          <cell r="U10947">
            <v>0</v>
          </cell>
          <cell r="V10947" t="str">
            <v>DE 0 A 03 DÍAS</v>
          </cell>
        </row>
        <row r="10948">
          <cell r="Q10948" t="str">
            <v>BANCOMER416394487026594226015</v>
          </cell>
          <cell r="R10948" t="str">
            <v>O.K.</v>
          </cell>
          <cell r="S10948" t="str">
            <v>CONCILIADA</v>
          </cell>
          <cell r="T10948">
            <v>41639</v>
          </cell>
          <cell r="U10948">
            <v>0</v>
          </cell>
          <cell r="V10948" t="str">
            <v>DE 0 A 03 DÍAS</v>
          </cell>
        </row>
        <row r="10949">
          <cell r="Q10949" t="str">
            <v>BANCOMER416394487026591268069</v>
          </cell>
          <cell r="R10949" t="str">
            <v>O.K.</v>
          </cell>
          <cell r="S10949" t="str">
            <v>CONCILIADA</v>
          </cell>
          <cell r="T10949">
            <v>41639</v>
          </cell>
          <cell r="U10949">
            <v>0</v>
          </cell>
          <cell r="V10949" t="str">
            <v>DE 0 A 03 DÍAS</v>
          </cell>
        </row>
        <row r="10950">
          <cell r="Q10950" t="str">
            <v>BANCOMER416394487026594084521</v>
          </cell>
          <cell r="R10950" t="str">
            <v>O.K.</v>
          </cell>
          <cell r="S10950" t="str">
            <v>CONCILIADA</v>
          </cell>
          <cell r="T10950">
            <v>41639</v>
          </cell>
          <cell r="U10950">
            <v>0</v>
          </cell>
          <cell r="V10950" t="str">
            <v>DE 0 A 03 DÍAS</v>
          </cell>
        </row>
        <row r="10951">
          <cell r="Q10951" t="str">
            <v>BANCOMER416394487026591006098</v>
          </cell>
          <cell r="R10951" t="str">
            <v>O.K.</v>
          </cell>
          <cell r="S10951" t="str">
            <v>CONCILIADA</v>
          </cell>
          <cell r="T10951">
            <v>41639</v>
          </cell>
          <cell r="U10951">
            <v>0</v>
          </cell>
          <cell r="V10951" t="str">
            <v>DE 0 A 03 DÍAS</v>
          </cell>
        </row>
        <row r="10952">
          <cell r="Q10952" t="str">
            <v>BANCOMER416394487026593717089</v>
          </cell>
          <cell r="R10952" t="str">
            <v>O.K.</v>
          </cell>
          <cell r="S10952" t="str">
            <v>CONCILIADA</v>
          </cell>
          <cell r="T10952">
            <v>41639</v>
          </cell>
          <cell r="U10952">
            <v>0</v>
          </cell>
          <cell r="V10952" t="str">
            <v>DE 0 A 03 DÍAS</v>
          </cell>
        </row>
        <row r="10953">
          <cell r="Q10953" t="str">
            <v>BANCOMER416394487026595781752</v>
          </cell>
          <cell r="R10953" t="str">
            <v>O.K.</v>
          </cell>
          <cell r="S10953" t="str">
            <v>CONCILIADA</v>
          </cell>
          <cell r="T10953">
            <v>41639</v>
          </cell>
          <cell r="U10953">
            <v>0</v>
          </cell>
          <cell r="V10953" t="str">
            <v>DE 0 A 03 DÍAS</v>
          </cell>
        </row>
        <row r="10954">
          <cell r="Q10954" t="str">
            <v>BANCOMER416394487026594084224</v>
          </cell>
          <cell r="R10954" t="str">
            <v>O.K.</v>
          </cell>
          <cell r="S10954" t="str">
            <v>CONCILIADA</v>
          </cell>
          <cell r="T10954">
            <v>41639</v>
          </cell>
          <cell r="U10954">
            <v>0</v>
          </cell>
          <cell r="V10954" t="str">
            <v>DE 0 A 03 DÍAS</v>
          </cell>
        </row>
        <row r="10955">
          <cell r="Q10955" t="str">
            <v>BANCOMER416394487026591247972</v>
          </cell>
          <cell r="R10955" t="str">
            <v>O.K.</v>
          </cell>
          <cell r="S10955" t="str">
            <v>CONCILIADA</v>
          </cell>
          <cell r="T10955">
            <v>41639</v>
          </cell>
          <cell r="U10955">
            <v>0</v>
          </cell>
          <cell r="V10955" t="str">
            <v>DE 0 A 03 DÍAS</v>
          </cell>
        </row>
        <row r="10956">
          <cell r="Q10956" t="str">
            <v>BANCOMER416394487026591303866</v>
          </cell>
          <cell r="R10956" t="str">
            <v>O.K.</v>
          </cell>
          <cell r="S10956" t="str">
            <v>CONCILIADA</v>
          </cell>
          <cell r="T10956">
            <v>41639</v>
          </cell>
          <cell r="U10956">
            <v>0</v>
          </cell>
          <cell r="V10956" t="str">
            <v>DE 0 A 03 DÍAS</v>
          </cell>
        </row>
        <row r="10957">
          <cell r="Q10957" t="str">
            <v>BANCOMER416394487026591480870</v>
          </cell>
          <cell r="R10957" t="str">
            <v>O.K.</v>
          </cell>
          <cell r="S10957" t="str">
            <v>CONCILIADA</v>
          </cell>
          <cell r="T10957">
            <v>41639</v>
          </cell>
          <cell r="U10957">
            <v>0</v>
          </cell>
          <cell r="V10957" t="str">
            <v>DE 0 A 03 DÍAS</v>
          </cell>
        </row>
        <row r="10958">
          <cell r="Q10958" t="str">
            <v>BANCOMER416394487026591001617</v>
          </cell>
          <cell r="R10958" t="str">
            <v>O.K.</v>
          </cell>
          <cell r="S10958" t="str">
            <v>DIF. DE CTVOS.</v>
          </cell>
          <cell r="T10958">
            <v>41639</v>
          </cell>
          <cell r="U10958">
            <v>0</v>
          </cell>
          <cell r="V10958" t="str">
            <v>DE 0 A 03 DÍAS</v>
          </cell>
        </row>
        <row r="10959">
          <cell r="Q10959" t="str">
            <v>BANCOMER416394487026595374889</v>
          </cell>
          <cell r="R10959" t="str">
            <v>O.K.</v>
          </cell>
          <cell r="S10959" t="str">
            <v>CONCILIADA</v>
          </cell>
          <cell r="T10959">
            <v>41639</v>
          </cell>
          <cell r="U10959">
            <v>0</v>
          </cell>
          <cell r="V10959" t="str">
            <v>DE 0 A 03 DÍAS</v>
          </cell>
        </row>
        <row r="10960">
          <cell r="Q10960" t="str">
            <v>BANCOMER416394487026594084265</v>
          </cell>
          <cell r="R10960" t="str">
            <v>O.K.</v>
          </cell>
          <cell r="S10960" t="str">
            <v>CONCILIADA</v>
          </cell>
          <cell r="T10960">
            <v>41639</v>
          </cell>
          <cell r="U10960">
            <v>0</v>
          </cell>
          <cell r="V10960" t="str">
            <v>DE 0 A 03 DÍAS</v>
          </cell>
        </row>
        <row r="10961">
          <cell r="Q10961" t="str">
            <v>BANCOMER416394487026591004226</v>
          </cell>
          <cell r="R10961" t="str">
            <v>O.K.</v>
          </cell>
          <cell r="S10961" t="str">
            <v>CONCILIADA</v>
          </cell>
          <cell r="T10961">
            <v>41639</v>
          </cell>
          <cell r="U10961">
            <v>0</v>
          </cell>
          <cell r="V10961" t="str">
            <v>DE 0 A 03 DÍAS</v>
          </cell>
        </row>
        <row r="10962">
          <cell r="Q10962" t="str">
            <v>BANCOMER416394487026594148524</v>
          </cell>
          <cell r="R10962" t="str">
            <v>O.K.</v>
          </cell>
          <cell r="S10962" t="str">
            <v>CONCILIADA</v>
          </cell>
          <cell r="T10962">
            <v>41639</v>
          </cell>
          <cell r="U10962">
            <v>0</v>
          </cell>
          <cell r="V10962" t="str">
            <v>DE 0 A 03 DÍAS</v>
          </cell>
        </row>
        <row r="10963">
          <cell r="Q10963" t="str">
            <v>BANCOMER416394487026592117455</v>
          </cell>
          <cell r="R10963" t="str">
            <v>O.K.</v>
          </cell>
          <cell r="S10963" t="str">
            <v>CONCILIADA</v>
          </cell>
          <cell r="T10963">
            <v>41639</v>
          </cell>
          <cell r="U10963">
            <v>0</v>
          </cell>
          <cell r="V10963" t="str">
            <v>DE 0 A 03 DÍAS</v>
          </cell>
        </row>
        <row r="10964">
          <cell r="Q10964" t="str">
            <v>BANCOMER416394487026591016519</v>
          </cell>
          <cell r="R10964" t="str">
            <v>O.K.</v>
          </cell>
          <cell r="S10964" t="str">
            <v>CONCILIADA</v>
          </cell>
          <cell r="T10964">
            <v>41639</v>
          </cell>
          <cell r="U10964">
            <v>0</v>
          </cell>
          <cell r="V10964" t="str">
            <v>DE 0 A 03 DÍAS</v>
          </cell>
        </row>
        <row r="10965">
          <cell r="Q10965" t="str">
            <v>BANCOMER416394487026591742212</v>
          </cell>
          <cell r="R10965" t="str">
            <v>O.K.</v>
          </cell>
          <cell r="S10965" t="str">
            <v>CONCILIADA</v>
          </cell>
          <cell r="T10965">
            <v>41639</v>
          </cell>
          <cell r="U10965">
            <v>0</v>
          </cell>
          <cell r="V10965" t="str">
            <v>DE 0 A 03 DÍAS</v>
          </cell>
        </row>
        <row r="10966">
          <cell r="Q10966" t="str">
            <v>BANCOMER416394487026591492131</v>
          </cell>
          <cell r="R10966" t="str">
            <v>O.K.</v>
          </cell>
          <cell r="S10966" t="str">
            <v>CONCILIADA</v>
          </cell>
          <cell r="T10966">
            <v>41639</v>
          </cell>
          <cell r="U10966">
            <v>0</v>
          </cell>
          <cell r="V10966" t="str">
            <v>DE 0 A 03 DÍAS</v>
          </cell>
        </row>
        <row r="10967">
          <cell r="Q10967" t="str">
            <v>BANCOMER416394487026593717071</v>
          </cell>
          <cell r="R10967" t="str">
            <v>O.K.</v>
          </cell>
          <cell r="S10967" t="str">
            <v>CONCILIADA</v>
          </cell>
          <cell r="T10967">
            <v>41639</v>
          </cell>
          <cell r="U10967">
            <v>0</v>
          </cell>
          <cell r="V10967" t="str">
            <v>DE 0 A 03 DÍAS</v>
          </cell>
        </row>
        <row r="10968">
          <cell r="Q10968" t="str">
            <v>BANCOMER416394487026596788848</v>
          </cell>
          <cell r="R10968" t="str">
            <v>O.K.</v>
          </cell>
          <cell r="S10968" t="str">
            <v>CONCILIADA</v>
          </cell>
          <cell r="T10968">
            <v>41639</v>
          </cell>
          <cell r="U10968">
            <v>0</v>
          </cell>
          <cell r="V10968" t="str">
            <v>DE 0 A 03 DÍAS</v>
          </cell>
        </row>
        <row r="10969">
          <cell r="Q10969" t="str">
            <v>BANCOMER416394487026594084117</v>
          </cell>
          <cell r="R10969" t="str">
            <v>O.K.</v>
          </cell>
          <cell r="S10969" t="str">
            <v>CONCILIADA</v>
          </cell>
          <cell r="T10969">
            <v>41639</v>
          </cell>
          <cell r="U10969">
            <v>0</v>
          </cell>
          <cell r="V10969" t="str">
            <v>DE 0 A 03 DÍAS</v>
          </cell>
        </row>
        <row r="10970">
          <cell r="Q10970" t="str">
            <v>BANCOMER416394487026594084190</v>
          </cell>
          <cell r="R10970" t="str">
            <v>O.K.</v>
          </cell>
          <cell r="S10970" t="str">
            <v>CONCILIADA</v>
          </cell>
          <cell r="T10970">
            <v>41639</v>
          </cell>
          <cell r="U10970">
            <v>0</v>
          </cell>
          <cell r="V10970" t="str">
            <v>DE 0 A 03 DÍAS</v>
          </cell>
        </row>
        <row r="10971">
          <cell r="Q10971" t="str">
            <v>BANCOMER416394487026594084364</v>
          </cell>
          <cell r="R10971" t="str">
            <v>O.K.</v>
          </cell>
          <cell r="S10971" t="str">
            <v>CONCILIADA</v>
          </cell>
          <cell r="T10971">
            <v>41639</v>
          </cell>
          <cell r="U10971">
            <v>0</v>
          </cell>
          <cell r="V10971" t="str">
            <v>DE 0 A 03 DÍAS</v>
          </cell>
        </row>
        <row r="10972">
          <cell r="Q10972" t="str">
            <v>BANCOMER416394487026594084166</v>
          </cell>
          <cell r="R10972" t="str">
            <v>O.K.</v>
          </cell>
          <cell r="S10972" t="str">
            <v>CONCILIADA</v>
          </cell>
          <cell r="T10972">
            <v>41639</v>
          </cell>
          <cell r="U10972">
            <v>0</v>
          </cell>
          <cell r="V10972" t="str">
            <v>DE 0 A 03 DÍAS</v>
          </cell>
        </row>
        <row r="10973">
          <cell r="Q10973" t="str">
            <v>BANCOMER416394487026594084182</v>
          </cell>
          <cell r="R10973" t="str">
            <v>O.K.</v>
          </cell>
          <cell r="S10973" t="str">
            <v>CONCILIADA</v>
          </cell>
          <cell r="T10973">
            <v>41639</v>
          </cell>
          <cell r="U10973">
            <v>0</v>
          </cell>
          <cell r="V10973" t="str">
            <v>DE 0 A 03 DÍAS</v>
          </cell>
        </row>
        <row r="10974">
          <cell r="Q10974" t="str">
            <v>BANCOMER416394487026594084174</v>
          </cell>
          <cell r="R10974" t="str">
            <v>O.K.</v>
          </cell>
          <cell r="S10974" t="str">
            <v>CONCILIADA</v>
          </cell>
          <cell r="T10974">
            <v>41639</v>
          </cell>
          <cell r="U10974">
            <v>0</v>
          </cell>
          <cell r="V10974" t="str">
            <v>DE 0 A 03 DÍAS</v>
          </cell>
        </row>
        <row r="10975">
          <cell r="Q10975" t="str">
            <v>BANCOMER416394487026594084398</v>
          </cell>
          <cell r="R10975" t="str">
            <v>O.K.</v>
          </cell>
          <cell r="S10975" t="str">
            <v>CONCILIADA</v>
          </cell>
          <cell r="T10975">
            <v>41639</v>
          </cell>
          <cell r="U10975">
            <v>0</v>
          </cell>
          <cell r="V10975" t="str">
            <v>DE 0 A 03 DÍAS</v>
          </cell>
        </row>
        <row r="10976">
          <cell r="Q10976" t="str">
            <v>BANCOMER416394487026591000077</v>
          </cell>
          <cell r="R10976" t="str">
            <v>O.K.</v>
          </cell>
          <cell r="S10976" t="str">
            <v>CONCILIADA</v>
          </cell>
          <cell r="T10976">
            <v>41639</v>
          </cell>
          <cell r="U10976">
            <v>0</v>
          </cell>
          <cell r="V10976" t="str">
            <v>DE 0 A 03 DÍAS</v>
          </cell>
        </row>
        <row r="10977">
          <cell r="Q10977" t="str">
            <v>BANCOMER416394487026595529268</v>
          </cell>
          <cell r="R10977" t="str">
            <v>O.K.</v>
          </cell>
          <cell r="S10977" t="str">
            <v>CONCILIADA</v>
          </cell>
          <cell r="T10977">
            <v>41639</v>
          </cell>
          <cell r="U10977">
            <v>0</v>
          </cell>
          <cell r="V10977" t="str">
            <v>DE 0 A 03 DÍAS</v>
          </cell>
        </row>
        <row r="10978">
          <cell r="Q10978" t="str">
            <v>BANCOMER416394487026591791508</v>
          </cell>
          <cell r="R10978" t="str">
            <v>O.K.</v>
          </cell>
          <cell r="S10978" t="str">
            <v>CONCILIADA</v>
          </cell>
          <cell r="T10978">
            <v>41639</v>
          </cell>
          <cell r="U10978">
            <v>0</v>
          </cell>
          <cell r="V10978" t="str">
            <v>DE 0 A 03 DÍAS</v>
          </cell>
        </row>
        <row r="10979">
          <cell r="Q10979" t="str">
            <v>BANCOMER416394487026595848650</v>
          </cell>
          <cell r="R10979" t="str">
            <v>O.K.</v>
          </cell>
          <cell r="S10979" t="str">
            <v>CONCILIADA</v>
          </cell>
          <cell r="T10979">
            <v>41639</v>
          </cell>
          <cell r="U10979">
            <v>0</v>
          </cell>
          <cell r="V10979" t="str">
            <v>DE 0 A 03 DÍAS</v>
          </cell>
        </row>
        <row r="10980">
          <cell r="Q10980" t="str">
            <v>BANCOMER416394487026594226023</v>
          </cell>
          <cell r="R10980" t="str">
            <v>O.K.</v>
          </cell>
          <cell r="S10980" t="str">
            <v>CONCILIADA</v>
          </cell>
          <cell r="T10980">
            <v>41639</v>
          </cell>
          <cell r="U10980">
            <v>0</v>
          </cell>
          <cell r="V10980" t="str">
            <v>DE 0 A 03 DÍAS</v>
          </cell>
        </row>
        <row r="10981">
          <cell r="Q10981" t="str">
            <v>BANCOMER416394487026594226007</v>
          </cell>
          <cell r="R10981" t="str">
            <v>O.K.</v>
          </cell>
          <cell r="S10981" t="str">
            <v>CONCILIADA</v>
          </cell>
          <cell r="T10981">
            <v>41639</v>
          </cell>
          <cell r="U10981">
            <v>0</v>
          </cell>
          <cell r="V10981" t="str">
            <v>DE 0 A 03 DÍAS</v>
          </cell>
        </row>
        <row r="10982">
          <cell r="Q10982" t="str">
            <v>BANCOMER416394487026594226056</v>
          </cell>
          <cell r="R10982" t="str">
            <v>O.K.</v>
          </cell>
          <cell r="S10982" t="str">
            <v>CONCILIADA</v>
          </cell>
          <cell r="T10982">
            <v>41639</v>
          </cell>
          <cell r="U10982">
            <v>0</v>
          </cell>
          <cell r="V10982" t="str">
            <v>DE 0 A 03 DÍAS</v>
          </cell>
        </row>
        <row r="10983">
          <cell r="Q10983" t="str">
            <v>BANCOMER416394487026594148532</v>
          </cell>
          <cell r="R10983" t="str">
            <v>O.K.</v>
          </cell>
          <cell r="S10983" t="str">
            <v>CONCILIADA</v>
          </cell>
          <cell r="T10983">
            <v>41639</v>
          </cell>
          <cell r="U10983">
            <v>0</v>
          </cell>
          <cell r="V10983" t="str">
            <v>DE 0 A 03 DÍAS</v>
          </cell>
        </row>
        <row r="10984">
          <cell r="Q10984" t="str">
            <v>BANCOMER416394487026595822242</v>
          </cell>
          <cell r="R10984" t="str">
            <v>O.K.</v>
          </cell>
          <cell r="S10984" t="str">
            <v>CONCILIADA</v>
          </cell>
          <cell r="T10984">
            <v>41639</v>
          </cell>
          <cell r="U10984">
            <v>0</v>
          </cell>
          <cell r="V10984" t="str">
            <v>DE 0 A 03 DÍAS</v>
          </cell>
        </row>
        <row r="10985">
          <cell r="Q10985" t="str">
            <v>BANCOMER416394487026595743489</v>
          </cell>
          <cell r="R10985" t="str">
            <v>O.K.</v>
          </cell>
          <cell r="S10985" t="str">
            <v>CONCILIADA</v>
          </cell>
          <cell r="T10985">
            <v>41639</v>
          </cell>
          <cell r="U10985">
            <v>0</v>
          </cell>
          <cell r="V10985" t="str">
            <v>DE 0 A 03 DÍAS</v>
          </cell>
        </row>
        <row r="10986">
          <cell r="Q10986" t="str">
            <v>BANCOMER416394487026599595463</v>
          </cell>
          <cell r="R10986" t="str">
            <v>CONCILIACION</v>
          </cell>
          <cell r="S10986" t="str">
            <v xml:space="preserve"> </v>
          </cell>
          <cell r="T10986" t="str">
            <v xml:space="preserve"> </v>
          </cell>
          <cell r="U10986">
            <v>0</v>
          </cell>
          <cell r="V10986" t="str">
            <v>DE 0 A 03 DÍAS</v>
          </cell>
        </row>
        <row r="10987">
          <cell r="Q10987" t="str">
            <v>BANCOMER416394487026595695911</v>
          </cell>
          <cell r="R10987" t="str">
            <v>O.K.</v>
          </cell>
          <cell r="S10987" t="str">
            <v>CONCILIADA</v>
          </cell>
          <cell r="T10987">
            <v>41639</v>
          </cell>
          <cell r="U10987">
            <v>0</v>
          </cell>
          <cell r="V10987" t="str">
            <v>DE 0 A 03 DÍAS</v>
          </cell>
        </row>
        <row r="10988">
          <cell r="Q10988" t="str">
            <v>BANCOMER416394487026591000235</v>
          </cell>
          <cell r="R10988" t="str">
            <v>O.K.</v>
          </cell>
          <cell r="S10988" t="str">
            <v>CONCILIADA</v>
          </cell>
          <cell r="T10988">
            <v>41639</v>
          </cell>
          <cell r="U10988">
            <v>0</v>
          </cell>
          <cell r="V10988" t="str">
            <v>DE 0 A 03 DÍAS</v>
          </cell>
        </row>
        <row r="10989">
          <cell r="Q10989" t="str">
            <v>BANCOMER416394487026594103040</v>
          </cell>
          <cell r="R10989" t="str">
            <v>O.K.</v>
          </cell>
          <cell r="S10989" t="str">
            <v>CONCILIADA</v>
          </cell>
          <cell r="T10989">
            <v>41639</v>
          </cell>
          <cell r="U10989">
            <v>0</v>
          </cell>
          <cell r="V10989" t="str">
            <v>DE 0 A 03 DÍAS</v>
          </cell>
        </row>
        <row r="10990">
          <cell r="Q10990" t="str">
            <v>BANCOMER416394487026591011586</v>
          </cell>
          <cell r="R10990" t="str">
            <v>O.K.</v>
          </cell>
          <cell r="S10990" t="str">
            <v>CONCILIADA</v>
          </cell>
          <cell r="T10990">
            <v>41639</v>
          </cell>
          <cell r="U10990">
            <v>0</v>
          </cell>
          <cell r="V10990" t="str">
            <v>DE 0 A 03 DÍAS</v>
          </cell>
        </row>
        <row r="10991">
          <cell r="Q10991" t="str">
            <v>BANCOMER416394487026595374871</v>
          </cell>
          <cell r="R10991" t="str">
            <v>O.K.</v>
          </cell>
          <cell r="S10991" t="str">
            <v>CONCILIADA</v>
          </cell>
          <cell r="T10991">
            <v>41639</v>
          </cell>
          <cell r="U10991">
            <v>0</v>
          </cell>
          <cell r="V10991" t="str">
            <v>DE 0 A 03 DÍAS</v>
          </cell>
        </row>
        <row r="10992">
          <cell r="Q10992" t="str">
            <v>BANCOMER416394487026594084240</v>
          </cell>
          <cell r="R10992" t="str">
            <v>O.K.</v>
          </cell>
          <cell r="S10992" t="str">
            <v>CONCILIADA</v>
          </cell>
          <cell r="T10992">
            <v>41639</v>
          </cell>
          <cell r="U10992">
            <v>0</v>
          </cell>
          <cell r="V10992" t="str">
            <v>DE 0 A 03 DÍAS</v>
          </cell>
        </row>
        <row r="10993">
          <cell r="Q10993" t="str">
            <v>BANCOMER416394487026591016172</v>
          </cell>
          <cell r="R10993" t="str">
            <v>O.K.</v>
          </cell>
          <cell r="S10993" t="str">
            <v>CONCILIADA</v>
          </cell>
          <cell r="T10993">
            <v>41639</v>
          </cell>
          <cell r="U10993">
            <v>0</v>
          </cell>
          <cell r="V10993" t="str">
            <v>DE 0 A 03 DÍAS</v>
          </cell>
        </row>
        <row r="10994">
          <cell r="Q10994" t="str">
            <v>BANCOMER416394487026591016646</v>
          </cell>
          <cell r="R10994" t="str">
            <v>O.K.</v>
          </cell>
          <cell r="S10994" t="str">
            <v>CONCILIADA</v>
          </cell>
          <cell r="T10994">
            <v>41639</v>
          </cell>
          <cell r="U10994">
            <v>0</v>
          </cell>
          <cell r="V10994" t="str">
            <v>DE 0 A 03 DÍAS</v>
          </cell>
        </row>
        <row r="10995">
          <cell r="Q10995" t="str">
            <v>BANCOMER416394487026591017750</v>
          </cell>
          <cell r="R10995" t="str">
            <v>O.K.</v>
          </cell>
          <cell r="S10995" t="str">
            <v>CONCILIADA</v>
          </cell>
          <cell r="T10995">
            <v>41639</v>
          </cell>
          <cell r="U10995">
            <v>0</v>
          </cell>
          <cell r="V10995" t="str">
            <v>DE 0 A 03 DÍAS</v>
          </cell>
        </row>
        <row r="10996">
          <cell r="Q10996" t="str">
            <v>BANCOMER416394487026591007344</v>
          </cell>
          <cell r="R10996" t="str">
            <v>O.K.</v>
          </cell>
          <cell r="S10996" t="str">
            <v>CONCILIADA</v>
          </cell>
          <cell r="T10996">
            <v>41639</v>
          </cell>
          <cell r="U10996">
            <v>0</v>
          </cell>
          <cell r="V10996" t="str">
            <v>DE 0 A 03 DÍAS</v>
          </cell>
        </row>
        <row r="10997">
          <cell r="Q10997" t="str">
            <v>BANCOMER416394487026594084455</v>
          </cell>
          <cell r="R10997" t="str">
            <v>O.K.</v>
          </cell>
          <cell r="S10997" t="str">
            <v>CONCILIADA</v>
          </cell>
          <cell r="T10997">
            <v>41639</v>
          </cell>
          <cell r="U10997">
            <v>0</v>
          </cell>
          <cell r="V10997" t="str">
            <v>DE 0 A 03 DÍAS</v>
          </cell>
        </row>
        <row r="10998">
          <cell r="Q10998" t="str">
            <v>BANCOMER416394487026595659388</v>
          </cell>
          <cell r="R10998" t="str">
            <v>O.K.</v>
          </cell>
          <cell r="S10998" t="str">
            <v>CONCILIADA</v>
          </cell>
          <cell r="T10998">
            <v>41639</v>
          </cell>
          <cell r="U10998">
            <v>0</v>
          </cell>
          <cell r="V10998" t="str">
            <v>DE 0 A 03 DÍAS</v>
          </cell>
        </row>
        <row r="10999">
          <cell r="Q10999" t="str">
            <v>BANCOMER416394487026594148540</v>
          </cell>
          <cell r="R10999" t="str">
            <v>O.K.</v>
          </cell>
          <cell r="S10999" t="str">
            <v>CONCILIADA</v>
          </cell>
          <cell r="T10999">
            <v>41639</v>
          </cell>
          <cell r="U10999">
            <v>0</v>
          </cell>
          <cell r="V10999" t="str">
            <v>DE 0 A 03 DÍAS</v>
          </cell>
        </row>
        <row r="11000">
          <cell r="Q11000" t="str">
            <v>BANCOMER416394487026595607155</v>
          </cell>
          <cell r="R11000" t="str">
            <v>O.K.</v>
          </cell>
          <cell r="S11000" t="str">
            <v>CONCILIADA</v>
          </cell>
          <cell r="T11000">
            <v>41639</v>
          </cell>
          <cell r="U11000">
            <v>0</v>
          </cell>
          <cell r="V11000" t="str">
            <v>DE 0 A 03 DÍAS</v>
          </cell>
        </row>
        <row r="11001">
          <cell r="Q11001" t="str">
            <v>BANCOMER416394487026594148508</v>
          </cell>
          <cell r="R11001" t="str">
            <v>O.K.</v>
          </cell>
          <cell r="S11001" t="str">
            <v>CONCILIADA</v>
          </cell>
          <cell r="T11001">
            <v>41639</v>
          </cell>
          <cell r="U11001">
            <v>0</v>
          </cell>
          <cell r="V11001" t="str">
            <v>DE 0 A 03 DÍAS</v>
          </cell>
        </row>
        <row r="11002">
          <cell r="Q11002" t="str">
            <v>BANCOMER416394487026591658277</v>
          </cell>
          <cell r="R11002" t="str">
            <v>O.K.</v>
          </cell>
          <cell r="S11002" t="str">
            <v>CONCILIADA</v>
          </cell>
          <cell r="T11002">
            <v>41639</v>
          </cell>
          <cell r="U11002">
            <v>0</v>
          </cell>
          <cell r="V11002" t="str">
            <v>DE 0 A 03 DÍAS</v>
          </cell>
        </row>
        <row r="11003">
          <cell r="Q11003" t="str">
            <v>BANCOMER416394487026595743497</v>
          </cell>
          <cell r="R11003" t="str">
            <v>O.K.</v>
          </cell>
          <cell r="S11003" t="str">
            <v>CONCILIADA</v>
          </cell>
          <cell r="T11003">
            <v>41639</v>
          </cell>
          <cell r="U11003">
            <v>0</v>
          </cell>
          <cell r="V11003" t="str">
            <v>DE 0 A 03 DÍAS</v>
          </cell>
        </row>
        <row r="11004">
          <cell r="Q11004" t="str">
            <v>BANCOMER416394487026595374962</v>
          </cell>
          <cell r="R11004" t="str">
            <v>O.K.</v>
          </cell>
          <cell r="S11004" t="str">
            <v>CONCILIADA</v>
          </cell>
          <cell r="T11004">
            <v>41639</v>
          </cell>
          <cell r="U11004">
            <v>0</v>
          </cell>
          <cell r="V11004" t="str">
            <v>DE 0 A 03 DÍAS</v>
          </cell>
        </row>
        <row r="11005">
          <cell r="Q11005" t="str">
            <v>BANCOMER416394487026595374921</v>
          </cell>
          <cell r="R11005" t="str">
            <v>O.K.</v>
          </cell>
          <cell r="S11005" t="str">
            <v>CONCILIADA</v>
          </cell>
          <cell r="T11005">
            <v>41639</v>
          </cell>
          <cell r="U11005">
            <v>0</v>
          </cell>
          <cell r="V11005" t="str">
            <v>DE 0 A 03 DÍAS</v>
          </cell>
        </row>
        <row r="11006">
          <cell r="Q11006" t="str">
            <v>BANCOMER416394487026594148565</v>
          </cell>
          <cell r="R11006" t="str">
            <v>O.K.</v>
          </cell>
          <cell r="S11006" t="str">
            <v>CONCILIADA</v>
          </cell>
          <cell r="T11006">
            <v>41639</v>
          </cell>
          <cell r="U11006">
            <v>0</v>
          </cell>
          <cell r="V11006" t="str">
            <v>DE 0 A 03 DÍAS</v>
          </cell>
        </row>
        <row r="11007">
          <cell r="Q11007" t="str">
            <v>BANCOMER416394487026591022023</v>
          </cell>
          <cell r="R11007" t="str">
            <v>CONCILIACION</v>
          </cell>
          <cell r="S11007" t="str">
            <v xml:space="preserve"> </v>
          </cell>
          <cell r="T11007" t="str">
            <v xml:space="preserve"> </v>
          </cell>
          <cell r="U11007">
            <v>0</v>
          </cell>
          <cell r="V11007" t="str">
            <v>DE 0 A 03 DÍAS</v>
          </cell>
        </row>
        <row r="11008">
          <cell r="Q11008" t="str">
            <v>BANCOMER416394487026591470236</v>
          </cell>
          <cell r="R11008" t="str">
            <v>O.K.</v>
          </cell>
          <cell r="S11008" t="str">
            <v>CONCILIADA</v>
          </cell>
          <cell r="T11008">
            <v>41639</v>
          </cell>
          <cell r="U11008">
            <v>0</v>
          </cell>
          <cell r="V11008" t="str">
            <v>DE 0 A 03 DÍAS</v>
          </cell>
        </row>
        <row r="11009">
          <cell r="Q11009" t="str">
            <v>BANCOMER416394487026594226106</v>
          </cell>
          <cell r="R11009" t="str">
            <v>O.K.</v>
          </cell>
          <cell r="S11009" t="str">
            <v>CONCILIADA</v>
          </cell>
          <cell r="T11009">
            <v>41639</v>
          </cell>
          <cell r="U11009">
            <v>0</v>
          </cell>
          <cell r="V11009" t="str">
            <v>DE 0 A 03 DÍAS</v>
          </cell>
        </row>
        <row r="11010">
          <cell r="Q11010" t="str">
            <v>BANCOMER416394487026591022190</v>
          </cell>
          <cell r="R11010" t="str">
            <v>O.K.</v>
          </cell>
          <cell r="S11010" t="str">
            <v>CONCILIADA</v>
          </cell>
          <cell r="T11010">
            <v>41639</v>
          </cell>
          <cell r="U11010">
            <v>0</v>
          </cell>
          <cell r="V11010" t="str">
            <v>DE 0 A 03 DÍAS</v>
          </cell>
        </row>
        <row r="11011">
          <cell r="Q11011" t="str">
            <v>BANCOMER416394487026595374848</v>
          </cell>
          <cell r="R11011" t="str">
            <v>O.K.</v>
          </cell>
          <cell r="S11011" t="str">
            <v>CONCILIADA</v>
          </cell>
          <cell r="T11011">
            <v>41639</v>
          </cell>
          <cell r="U11011">
            <v>0</v>
          </cell>
          <cell r="V11011" t="str">
            <v>DE 0 A 03 DÍAS</v>
          </cell>
        </row>
        <row r="11012">
          <cell r="Q11012" t="str">
            <v>BANCOMER416394487026594225959</v>
          </cell>
          <cell r="R11012" t="str">
            <v>O.K.</v>
          </cell>
          <cell r="S11012" t="str">
            <v>CONCILIADA</v>
          </cell>
          <cell r="T11012">
            <v>41639</v>
          </cell>
          <cell r="U11012">
            <v>0</v>
          </cell>
          <cell r="V11012" t="str">
            <v>DE 0 A 03 DÍAS</v>
          </cell>
        </row>
        <row r="11013">
          <cell r="Q11013" t="str">
            <v>BANORTE4163971001335719223</v>
          </cell>
          <cell r="R11013" t="str">
            <v>O.K.</v>
          </cell>
          <cell r="S11013" t="str">
            <v>CONCILIADA</v>
          </cell>
          <cell r="T11013">
            <v>41639</v>
          </cell>
          <cell r="U11013">
            <v>0</v>
          </cell>
          <cell r="V11013" t="str">
            <v>DE 0 A 03 DÍAS</v>
          </cell>
        </row>
        <row r="11014">
          <cell r="Q11014" t="str">
            <v>BANORTE4163971001335723741</v>
          </cell>
          <cell r="R11014" t="str">
            <v>O.K.</v>
          </cell>
          <cell r="S11014" t="str">
            <v>CONCILIADA</v>
          </cell>
          <cell r="T11014">
            <v>41639</v>
          </cell>
          <cell r="U11014">
            <v>0</v>
          </cell>
          <cell r="V11014" t="str">
            <v>DE 0 A 03 DÍAS</v>
          </cell>
        </row>
        <row r="11015">
          <cell r="Q11015" t="str">
            <v>BANORTE4163971001335729107</v>
          </cell>
          <cell r="R11015" t="str">
            <v>CONCILIACION</v>
          </cell>
          <cell r="S11015" t="str">
            <v xml:space="preserve"> </v>
          </cell>
          <cell r="T11015" t="str">
            <v xml:space="preserve"> </v>
          </cell>
          <cell r="U11015">
            <v>0</v>
          </cell>
          <cell r="V11015" t="str">
            <v>DE 0 A 03 DÍAS</v>
          </cell>
        </row>
        <row r="11016">
          <cell r="Q11016" t="str">
            <v>BANORTE4163971001335732286</v>
          </cell>
          <cell r="R11016" t="str">
            <v>O.K.</v>
          </cell>
          <cell r="S11016" t="str">
            <v>CONCILIADA</v>
          </cell>
          <cell r="T11016">
            <v>41639</v>
          </cell>
          <cell r="U11016">
            <v>0</v>
          </cell>
          <cell r="V11016" t="str">
            <v>DE 0 A 03 DÍAS</v>
          </cell>
        </row>
        <row r="11017">
          <cell r="Q11017" t="str">
            <v>BANORTE4163971001335744405</v>
          </cell>
          <cell r="R11017" t="str">
            <v>O.K.</v>
          </cell>
          <cell r="S11017" t="str">
            <v>CONCILIADA</v>
          </cell>
          <cell r="T11017">
            <v>41639</v>
          </cell>
          <cell r="U11017">
            <v>0</v>
          </cell>
          <cell r="V11017" t="str">
            <v>DE 0 A 03 DÍAS</v>
          </cell>
        </row>
        <row r="11018">
          <cell r="Q11018" t="str">
            <v>BANORTE4163971001335747345</v>
          </cell>
          <cell r="R11018" t="str">
            <v>O.K.</v>
          </cell>
          <cell r="S11018" t="str">
            <v>CONCILIADA</v>
          </cell>
          <cell r="T11018">
            <v>41639</v>
          </cell>
          <cell r="U11018">
            <v>0</v>
          </cell>
          <cell r="V11018" t="str">
            <v>DE 0 A 03 DÍAS</v>
          </cell>
        </row>
        <row r="11019">
          <cell r="Q11019" t="str">
            <v>BANORTE4163971001335747355</v>
          </cell>
          <cell r="R11019" t="str">
            <v>O.K.</v>
          </cell>
          <cell r="S11019" t="str">
            <v>COMPENSADA</v>
          </cell>
          <cell r="T11019">
            <v>41639</v>
          </cell>
          <cell r="U11019">
            <v>0</v>
          </cell>
          <cell r="V11019" t="str">
            <v>DE 0 A 03 DÍAS</v>
          </cell>
        </row>
        <row r="11020">
          <cell r="Q11020" t="str">
            <v>BANORTE4163971001335748563</v>
          </cell>
          <cell r="R11020" t="str">
            <v>O.K.</v>
          </cell>
          <cell r="S11020" t="str">
            <v>CONCILIADA</v>
          </cell>
          <cell r="T11020">
            <v>41639</v>
          </cell>
          <cell r="U11020">
            <v>0</v>
          </cell>
          <cell r="V11020" t="str">
            <v>DE 0 A 03 DÍAS</v>
          </cell>
        </row>
        <row r="11021">
          <cell r="Q11021" t="str">
            <v>BANORTE4163971001335750667</v>
          </cell>
          <cell r="R11021" t="str">
            <v>O.K.</v>
          </cell>
          <cell r="S11021" t="str">
            <v>CONCILIADA</v>
          </cell>
          <cell r="T11021">
            <v>41639</v>
          </cell>
          <cell r="U11021">
            <v>0</v>
          </cell>
          <cell r="V11021" t="str">
            <v>DE 0 A 03 DÍAS</v>
          </cell>
        </row>
        <row r="11022">
          <cell r="Q11022" t="str">
            <v>BANORTE4163971001335750691</v>
          </cell>
          <cell r="R11022" t="str">
            <v>O.K.</v>
          </cell>
          <cell r="S11022" t="str">
            <v>CONCILIADA</v>
          </cell>
          <cell r="T11022">
            <v>41639</v>
          </cell>
          <cell r="U11022">
            <v>0</v>
          </cell>
          <cell r="V11022" t="str">
            <v>DE 0 A 03 DÍAS</v>
          </cell>
        </row>
        <row r="11023">
          <cell r="Q11023" t="str">
            <v>BANORTE4163971001335750709</v>
          </cell>
          <cell r="R11023" t="str">
            <v>O.K.</v>
          </cell>
          <cell r="S11023" t="str">
            <v>CONCILIADA</v>
          </cell>
          <cell r="T11023">
            <v>41639</v>
          </cell>
          <cell r="U11023">
            <v>0</v>
          </cell>
          <cell r="V11023" t="str">
            <v>DE 0 A 03 DÍAS</v>
          </cell>
        </row>
        <row r="11024">
          <cell r="Q11024" t="str">
            <v>BANORTE4163971001335758919</v>
          </cell>
          <cell r="R11024" t="str">
            <v>CONCILIACION</v>
          </cell>
          <cell r="S11024" t="str">
            <v xml:space="preserve"> </v>
          </cell>
          <cell r="T11024" t="str">
            <v xml:space="preserve"> </v>
          </cell>
          <cell r="U11024">
            <v>0</v>
          </cell>
          <cell r="V11024" t="str">
            <v>DE 0 A 03 DÍAS</v>
          </cell>
        </row>
        <row r="11025">
          <cell r="Q11025" t="str">
            <v>BANORTE4163971001335774830</v>
          </cell>
          <cell r="R11025" t="str">
            <v>CONCILIACION</v>
          </cell>
          <cell r="S11025" t="str">
            <v xml:space="preserve"> </v>
          </cell>
          <cell r="T11025" t="str">
            <v xml:space="preserve"> </v>
          </cell>
          <cell r="U11025">
            <v>0</v>
          </cell>
          <cell r="V11025" t="str">
            <v>DE 0 A 03 DÍAS</v>
          </cell>
        </row>
        <row r="11026">
          <cell r="Q11026" t="str">
            <v>BANORTE4163971001335783550</v>
          </cell>
          <cell r="R11026" t="str">
            <v>O.K.</v>
          </cell>
          <cell r="S11026" t="str">
            <v>CONCILIADA</v>
          </cell>
          <cell r="T11026">
            <v>41639</v>
          </cell>
          <cell r="U11026">
            <v>0</v>
          </cell>
          <cell r="V11026" t="str">
            <v>DE 0 A 03 DÍAS</v>
          </cell>
        </row>
        <row r="11027">
          <cell r="Q11027" t="str">
            <v>BANORTE4163971001335785415</v>
          </cell>
          <cell r="R11027" t="str">
            <v>O.K.</v>
          </cell>
          <cell r="S11027" t="str">
            <v>CONCILIADA</v>
          </cell>
          <cell r="T11027">
            <v>41639</v>
          </cell>
          <cell r="U11027">
            <v>0</v>
          </cell>
          <cell r="V11027" t="str">
            <v>DE 0 A 03 DÍAS</v>
          </cell>
        </row>
        <row r="11028">
          <cell r="Q11028" t="str">
            <v>BANORTE4163971001335786554</v>
          </cell>
          <cell r="R11028" t="str">
            <v>O.K.</v>
          </cell>
          <cell r="S11028" t="str">
            <v>CONCILIADA</v>
          </cell>
          <cell r="T11028">
            <v>41639</v>
          </cell>
          <cell r="U11028">
            <v>0</v>
          </cell>
          <cell r="V11028" t="str">
            <v>DE 0 A 03 DÍAS</v>
          </cell>
        </row>
        <row r="11029">
          <cell r="Q11029" t="str">
            <v>BANORTE4163971001335792156</v>
          </cell>
          <cell r="R11029" t="str">
            <v>O.K.</v>
          </cell>
          <cell r="S11029" t="str">
            <v>CONCILIADA</v>
          </cell>
          <cell r="T11029">
            <v>41639</v>
          </cell>
          <cell r="U11029">
            <v>0</v>
          </cell>
          <cell r="V11029" t="str">
            <v>DE 0 A 03 DÍAS</v>
          </cell>
        </row>
        <row r="11030">
          <cell r="Q11030" t="str">
            <v>BANORTE4163971001335795299</v>
          </cell>
          <cell r="R11030" t="str">
            <v>O.K.</v>
          </cell>
          <cell r="S11030" t="str">
            <v>CONCILIADA</v>
          </cell>
          <cell r="T11030">
            <v>41639</v>
          </cell>
          <cell r="U11030">
            <v>0</v>
          </cell>
          <cell r="V11030" t="str">
            <v>DE 0 A 03 DÍAS</v>
          </cell>
        </row>
        <row r="11031">
          <cell r="Q11031" t="str">
            <v>BANORTE4163971001335798616</v>
          </cell>
          <cell r="R11031" t="str">
            <v>O.K.</v>
          </cell>
          <cell r="S11031" t="str">
            <v>CONCILIADA</v>
          </cell>
          <cell r="T11031">
            <v>41639</v>
          </cell>
          <cell r="U11031">
            <v>0</v>
          </cell>
          <cell r="V11031" t="str">
            <v>DE 0 A 03 DÍAS</v>
          </cell>
        </row>
        <row r="11032">
          <cell r="Q11032" t="str">
            <v>BANORTE4163971001335723737</v>
          </cell>
          <cell r="R11032" t="str">
            <v>O.K.</v>
          </cell>
          <cell r="S11032" t="str">
            <v>CONCILIADA</v>
          </cell>
          <cell r="T11032">
            <v>41639</v>
          </cell>
          <cell r="U11032">
            <v>0</v>
          </cell>
          <cell r="V11032" t="str">
            <v>DE 0 A 03 DÍAS</v>
          </cell>
        </row>
        <row r="11033">
          <cell r="Q11033" t="str">
            <v>BANORTE4163971001335735985</v>
          </cell>
          <cell r="R11033" t="str">
            <v>O.K.</v>
          </cell>
          <cell r="S11033" t="str">
            <v>CONCILIADA</v>
          </cell>
          <cell r="T11033">
            <v>41639</v>
          </cell>
          <cell r="U11033">
            <v>0</v>
          </cell>
          <cell r="V11033" t="str">
            <v>DE 0 A 03 DÍAS</v>
          </cell>
        </row>
        <row r="11034">
          <cell r="Q11034" t="str">
            <v>BANORTE4163971001335747308</v>
          </cell>
          <cell r="R11034" t="str">
            <v>CONCILIACION</v>
          </cell>
          <cell r="S11034" t="str">
            <v xml:space="preserve"> </v>
          </cell>
          <cell r="T11034" t="str">
            <v xml:space="preserve"> </v>
          </cell>
          <cell r="U11034">
            <v>0</v>
          </cell>
          <cell r="V11034" t="str">
            <v>DE 0 A 03 DÍAS</v>
          </cell>
        </row>
        <row r="11035">
          <cell r="Q11035" t="str">
            <v>BANORTE4163971001335751934</v>
          </cell>
          <cell r="R11035" t="str">
            <v>O.K.</v>
          </cell>
          <cell r="S11035" t="str">
            <v>COMPENSADA</v>
          </cell>
          <cell r="T11035">
            <v>41639</v>
          </cell>
          <cell r="U11035">
            <v>0</v>
          </cell>
          <cell r="V11035" t="str">
            <v>DE 0 A 03 DÍAS</v>
          </cell>
        </row>
        <row r="11036">
          <cell r="Q11036" t="str">
            <v>BANORTE4163971001335751934</v>
          </cell>
          <cell r="R11036" t="str">
            <v>O.K.</v>
          </cell>
          <cell r="S11036" t="str">
            <v>COMPENSADA</v>
          </cell>
          <cell r="T11036">
            <v>41639</v>
          </cell>
          <cell r="U11036">
            <v>0</v>
          </cell>
          <cell r="V11036" t="str">
            <v>DE 0 A 03 DÍAS</v>
          </cell>
        </row>
        <row r="11037">
          <cell r="Q11037" t="str">
            <v>BANORTE4163971001335783216</v>
          </cell>
          <cell r="R11037" t="str">
            <v>O.K.</v>
          </cell>
          <cell r="S11037" t="str">
            <v>CONCILIADA</v>
          </cell>
          <cell r="T11037">
            <v>41639</v>
          </cell>
          <cell r="U11037">
            <v>0</v>
          </cell>
          <cell r="V11037" t="str">
            <v>DE 0 A 03 DÍAS</v>
          </cell>
        </row>
        <row r="11038">
          <cell r="Q11038" t="str">
            <v>BANORTE4163971001335758889</v>
          </cell>
          <cell r="R11038" t="str">
            <v>O.K.</v>
          </cell>
          <cell r="S11038" t="str">
            <v>CONCILIADA</v>
          </cell>
          <cell r="T11038">
            <v>41639</v>
          </cell>
          <cell r="U11038">
            <v>0</v>
          </cell>
          <cell r="V11038" t="str">
            <v>DE 0 A 03 DÍAS</v>
          </cell>
        </row>
        <row r="11039">
          <cell r="Q11039" t="str">
            <v>BANORTE4163971001335758892</v>
          </cell>
          <cell r="R11039" t="str">
            <v>O.K.</v>
          </cell>
          <cell r="S11039" t="str">
            <v>CONCILIADA</v>
          </cell>
          <cell r="T11039">
            <v>41639</v>
          </cell>
          <cell r="U11039">
            <v>0</v>
          </cell>
          <cell r="V11039" t="str">
            <v>DE 0 A 03 DÍAS</v>
          </cell>
        </row>
        <row r="11040">
          <cell r="Q11040" t="str">
            <v>BANORTE4163971001335703866</v>
          </cell>
          <cell r="R11040" t="str">
            <v>O.K.</v>
          </cell>
          <cell r="S11040" t="str">
            <v>CONCILIADA</v>
          </cell>
          <cell r="T11040">
            <v>41639</v>
          </cell>
          <cell r="U11040">
            <v>0</v>
          </cell>
          <cell r="V11040" t="str">
            <v>DE 0 A 03 DÍAS</v>
          </cell>
        </row>
        <row r="11041">
          <cell r="Q11041" t="str">
            <v>BANORTE4163971001335747972</v>
          </cell>
          <cell r="R11041" t="str">
            <v>O.K.</v>
          </cell>
          <cell r="S11041" t="str">
            <v>CONCILIADA</v>
          </cell>
          <cell r="T11041">
            <v>41639</v>
          </cell>
          <cell r="U11041">
            <v>0</v>
          </cell>
          <cell r="V11041" t="str">
            <v>DE 0 A 03 DÍAS</v>
          </cell>
        </row>
        <row r="11042">
          <cell r="Q11042" t="str">
            <v>BANORTE4163971001335770779</v>
          </cell>
          <cell r="R11042" t="str">
            <v>O.K.</v>
          </cell>
          <cell r="S11042" t="str">
            <v>CONCILIADA</v>
          </cell>
          <cell r="T11042">
            <v>41639</v>
          </cell>
          <cell r="U11042">
            <v>0</v>
          </cell>
          <cell r="V11042" t="str">
            <v>DE 0 A 03 DÍAS</v>
          </cell>
        </row>
        <row r="11043">
          <cell r="Q11043" t="str">
            <v>BANORTE4163971001335748588</v>
          </cell>
          <cell r="R11043" t="str">
            <v>O.K.</v>
          </cell>
          <cell r="S11043" t="str">
            <v>CONCILIADA</v>
          </cell>
          <cell r="T11043">
            <v>41639</v>
          </cell>
          <cell r="U11043">
            <v>0</v>
          </cell>
          <cell r="V11043" t="str">
            <v>DE 0 A 03 DÍAS</v>
          </cell>
        </row>
        <row r="11044">
          <cell r="Q11044" t="str">
            <v>BANORTE4163971001335752193</v>
          </cell>
          <cell r="R11044" t="str">
            <v>CONCILIACION</v>
          </cell>
          <cell r="S11044" t="str">
            <v xml:space="preserve"> </v>
          </cell>
          <cell r="T11044" t="str">
            <v xml:space="preserve"> </v>
          </cell>
          <cell r="U11044">
            <v>0</v>
          </cell>
          <cell r="V11044" t="str">
            <v>DE 0 A 03 DÍAS</v>
          </cell>
        </row>
        <row r="11045">
          <cell r="Q11045" t="str">
            <v>BANORTE4163971001335783501</v>
          </cell>
          <cell r="R11045" t="str">
            <v>CONCILIACION</v>
          </cell>
          <cell r="S11045" t="str">
            <v xml:space="preserve"> </v>
          </cell>
          <cell r="T11045" t="str">
            <v xml:space="preserve"> </v>
          </cell>
          <cell r="U11045">
            <v>0</v>
          </cell>
          <cell r="V11045" t="str">
            <v>DE 0 A 03 DÍAS</v>
          </cell>
        </row>
        <row r="11046">
          <cell r="Q11046" t="str">
            <v>BANORTE4163971001335795463</v>
          </cell>
          <cell r="R11046" t="str">
            <v>O.K.</v>
          </cell>
          <cell r="S11046" t="str">
            <v>CONCILIADA</v>
          </cell>
          <cell r="T11046">
            <v>41639</v>
          </cell>
          <cell r="U11046">
            <v>0</v>
          </cell>
          <cell r="V11046" t="str">
            <v>DE 0 A 03 DÍAS</v>
          </cell>
        </row>
        <row r="11047">
          <cell r="Q11047" t="str">
            <v>BANORTE4163971001335779552</v>
          </cell>
          <cell r="R11047" t="str">
            <v>O.K.</v>
          </cell>
          <cell r="S11047" t="str">
            <v>CONCILIADA</v>
          </cell>
          <cell r="T11047">
            <v>41639</v>
          </cell>
          <cell r="U11047">
            <v>0</v>
          </cell>
          <cell r="V11047" t="str">
            <v>DE 0 A 03 DÍAS</v>
          </cell>
        </row>
        <row r="11048">
          <cell r="Q11048" t="str">
            <v>BANORTE4163971001335786855</v>
          </cell>
          <cell r="R11048" t="str">
            <v>O.K.</v>
          </cell>
          <cell r="S11048" t="str">
            <v>CONCILIADA</v>
          </cell>
          <cell r="T11048">
            <v>41639</v>
          </cell>
          <cell r="U11048">
            <v>0</v>
          </cell>
          <cell r="V11048" t="str">
            <v>DE 0 A 03 DÍAS</v>
          </cell>
        </row>
        <row r="11049">
          <cell r="Q11049" t="str">
            <v>BANORTE4163971001335763522</v>
          </cell>
          <cell r="R11049" t="str">
            <v>O.K.</v>
          </cell>
          <cell r="S11049" t="str">
            <v>CONCILIADA</v>
          </cell>
          <cell r="T11049">
            <v>41639</v>
          </cell>
          <cell r="U11049">
            <v>0</v>
          </cell>
          <cell r="V11049" t="str">
            <v>DE 0 A 03 DÍAS</v>
          </cell>
        </row>
        <row r="11050">
          <cell r="Q11050" t="str">
            <v>BANORTE4163971001335741197</v>
          </cell>
          <cell r="R11050" t="str">
            <v>O.K.</v>
          </cell>
          <cell r="S11050" t="str">
            <v>CONCILIADA</v>
          </cell>
          <cell r="T11050">
            <v>41639</v>
          </cell>
          <cell r="U11050">
            <v>0</v>
          </cell>
          <cell r="V11050" t="str">
            <v>DE 0 A 03 DÍAS</v>
          </cell>
        </row>
        <row r="11051">
          <cell r="Q11051" t="str">
            <v>BANORTE4163971001335727319</v>
          </cell>
          <cell r="R11051" t="str">
            <v>O.K.</v>
          </cell>
          <cell r="S11051" t="str">
            <v>CONCILIADA</v>
          </cell>
          <cell r="T11051">
            <v>41639</v>
          </cell>
          <cell r="U11051">
            <v>0</v>
          </cell>
          <cell r="V11051" t="str">
            <v>DE 0 A 03 DÍAS</v>
          </cell>
        </row>
        <row r="11052">
          <cell r="Q11052" t="str">
            <v>BANORTE4163971001335729024</v>
          </cell>
          <cell r="R11052" t="str">
            <v>O.K.</v>
          </cell>
          <cell r="S11052" t="str">
            <v>CONCILIADA</v>
          </cell>
          <cell r="T11052">
            <v>41639</v>
          </cell>
          <cell r="U11052">
            <v>0</v>
          </cell>
          <cell r="V11052" t="str">
            <v>DE 0 A 03 DÍAS</v>
          </cell>
        </row>
        <row r="11053">
          <cell r="Q11053" t="str">
            <v>BANORTE4163971001335761679</v>
          </cell>
          <cell r="R11053" t="str">
            <v>O.K.</v>
          </cell>
          <cell r="S11053" t="str">
            <v>CONCILIADA</v>
          </cell>
          <cell r="T11053">
            <v>41639</v>
          </cell>
          <cell r="U11053">
            <v>0</v>
          </cell>
          <cell r="V11053" t="str">
            <v>DE 0 A 03 DÍAS</v>
          </cell>
        </row>
        <row r="11054">
          <cell r="Q11054" t="str">
            <v>BANORTE4163971001335761669</v>
          </cell>
          <cell r="R11054" t="str">
            <v>O.K.</v>
          </cell>
          <cell r="S11054" t="str">
            <v>CONCILIADA</v>
          </cell>
          <cell r="T11054">
            <v>41639</v>
          </cell>
          <cell r="U11054">
            <v>0</v>
          </cell>
          <cell r="V11054" t="str">
            <v>DE 0 A 03 DÍAS</v>
          </cell>
        </row>
        <row r="11055">
          <cell r="Q11055" t="str">
            <v>BANORTE4163971001335761621</v>
          </cell>
          <cell r="R11055" t="str">
            <v>O.K.</v>
          </cell>
          <cell r="S11055" t="str">
            <v>CONCILIADA</v>
          </cell>
          <cell r="T11055">
            <v>41639</v>
          </cell>
          <cell r="U11055">
            <v>0</v>
          </cell>
          <cell r="V11055" t="str">
            <v>DE 0 A 03 DÍAS</v>
          </cell>
        </row>
        <row r="11056">
          <cell r="Q11056" t="str">
            <v>BANORTE4163971001335766256</v>
          </cell>
          <cell r="R11056" t="str">
            <v>O.K.</v>
          </cell>
          <cell r="S11056" t="str">
            <v>CONCILIADA</v>
          </cell>
          <cell r="T11056">
            <v>41639</v>
          </cell>
          <cell r="U11056">
            <v>0</v>
          </cell>
          <cell r="V11056" t="str">
            <v>DE 0 A 03 DÍAS</v>
          </cell>
        </row>
        <row r="11057">
          <cell r="Q11057" t="str">
            <v>BANORTE4163971001335769037</v>
          </cell>
          <cell r="R11057" t="str">
            <v>O.K.</v>
          </cell>
          <cell r="S11057" t="str">
            <v>CONCILIADA</v>
          </cell>
          <cell r="T11057">
            <v>41639</v>
          </cell>
          <cell r="U11057">
            <v>0</v>
          </cell>
          <cell r="V11057" t="str">
            <v>DE 0 A 03 DÍAS</v>
          </cell>
        </row>
        <row r="11058">
          <cell r="Q11058" t="str">
            <v>BANORTE4163971001335783214</v>
          </cell>
          <cell r="R11058" t="str">
            <v>O.K.</v>
          </cell>
          <cell r="S11058" t="str">
            <v>CONCILIADA</v>
          </cell>
          <cell r="T11058">
            <v>41639</v>
          </cell>
          <cell r="U11058">
            <v>0</v>
          </cell>
          <cell r="V11058" t="str">
            <v>DE 0 A 03 DÍAS</v>
          </cell>
        </row>
        <row r="11059">
          <cell r="Q11059" t="str">
            <v>BANORTE4163971001335761657</v>
          </cell>
          <cell r="R11059" t="str">
            <v>O.K.</v>
          </cell>
          <cell r="S11059" t="str">
            <v>CONCILIADA</v>
          </cell>
          <cell r="T11059">
            <v>41639</v>
          </cell>
          <cell r="U11059">
            <v>0</v>
          </cell>
          <cell r="V11059" t="str">
            <v>DE 0 A 03 DÍAS</v>
          </cell>
        </row>
        <row r="11060">
          <cell r="Q11060" t="str">
            <v>BANORTE4163971001335758920</v>
          </cell>
          <cell r="R11060" t="str">
            <v>O.K.</v>
          </cell>
          <cell r="S11060" t="str">
            <v>CONCILIADA</v>
          </cell>
          <cell r="T11060">
            <v>41639</v>
          </cell>
          <cell r="U11060">
            <v>0</v>
          </cell>
          <cell r="V11060" t="str">
            <v>DE 0 A 03 DÍAS</v>
          </cell>
        </row>
        <row r="11061">
          <cell r="Q11061" t="str">
            <v>BANORTE4163971001335747353</v>
          </cell>
          <cell r="R11061" t="str">
            <v>O.K.</v>
          </cell>
          <cell r="S11061" t="str">
            <v>CONCILIADA</v>
          </cell>
          <cell r="T11061">
            <v>41639</v>
          </cell>
          <cell r="U11061">
            <v>0</v>
          </cell>
          <cell r="V11061" t="str">
            <v>DE 0 A 03 DÍAS</v>
          </cell>
        </row>
        <row r="11062">
          <cell r="Q11062" t="str">
            <v>BANORTE4163971001335761996</v>
          </cell>
          <cell r="R11062" t="str">
            <v>O.K.</v>
          </cell>
          <cell r="S11062" t="str">
            <v>CONCILIADA</v>
          </cell>
          <cell r="T11062">
            <v>41639</v>
          </cell>
          <cell r="U11062">
            <v>0</v>
          </cell>
          <cell r="V11062" t="str">
            <v>DE 0 A 03 DÍAS</v>
          </cell>
        </row>
        <row r="11063">
          <cell r="Q11063" t="str">
            <v>BANORTE4163971001335708731</v>
          </cell>
          <cell r="R11063" t="str">
            <v>O.K.</v>
          </cell>
          <cell r="S11063" t="str">
            <v>CONCILIADA</v>
          </cell>
          <cell r="T11063">
            <v>41639</v>
          </cell>
          <cell r="U11063">
            <v>0</v>
          </cell>
          <cell r="V11063" t="str">
            <v>DE 0 A 03 DÍAS</v>
          </cell>
        </row>
        <row r="11064">
          <cell r="Q11064" t="str">
            <v>BANORTE4163971001335783228</v>
          </cell>
          <cell r="R11064" t="str">
            <v>O.K.</v>
          </cell>
          <cell r="S11064" t="str">
            <v>CONCILIADA</v>
          </cell>
          <cell r="T11064">
            <v>41639</v>
          </cell>
          <cell r="U11064">
            <v>0</v>
          </cell>
          <cell r="V11064" t="str">
            <v>DE 0 A 03 DÍAS</v>
          </cell>
        </row>
        <row r="11065">
          <cell r="Q11065" t="str">
            <v>BANORTE4163971001335793451</v>
          </cell>
          <cell r="R11065" t="str">
            <v>O.K.</v>
          </cell>
          <cell r="S11065" t="str">
            <v>CONCILIADA</v>
          </cell>
          <cell r="T11065">
            <v>41639</v>
          </cell>
          <cell r="U11065">
            <v>0</v>
          </cell>
          <cell r="V11065" t="str">
            <v>DE 0 A 03 DÍAS</v>
          </cell>
        </row>
        <row r="11066">
          <cell r="Q11066" t="str">
            <v>BANORTE4163971001335795182</v>
          </cell>
          <cell r="R11066" t="str">
            <v>CONCILIACION</v>
          </cell>
          <cell r="S11066" t="str">
            <v xml:space="preserve"> </v>
          </cell>
          <cell r="T11066" t="str">
            <v xml:space="preserve"> </v>
          </cell>
          <cell r="U11066">
            <v>0</v>
          </cell>
          <cell r="V11066" t="str">
            <v>DE 0 A 03 DÍAS</v>
          </cell>
        </row>
        <row r="11067">
          <cell r="Q11067" t="str">
            <v>BANORTE4163971001335795177</v>
          </cell>
          <cell r="R11067" t="str">
            <v>O.K.</v>
          </cell>
          <cell r="S11067" t="str">
            <v>CONCILIADA</v>
          </cell>
          <cell r="T11067">
            <v>41639</v>
          </cell>
          <cell r="U11067">
            <v>0</v>
          </cell>
          <cell r="V11067" t="str">
            <v>DE 0 A 03 DÍAS</v>
          </cell>
        </row>
        <row r="11068">
          <cell r="Q11068" t="str">
            <v>BANORTE4163971001335761676</v>
          </cell>
          <cell r="R11068" t="str">
            <v>O.K.</v>
          </cell>
          <cell r="S11068" t="str">
            <v>CONCILIADA</v>
          </cell>
          <cell r="T11068">
            <v>41639</v>
          </cell>
          <cell r="U11068">
            <v>0</v>
          </cell>
          <cell r="V11068" t="str">
            <v>DE 0 A 03 DÍAS</v>
          </cell>
        </row>
        <row r="11069">
          <cell r="Q11069" t="str">
            <v>BANORTE4163971001335795179</v>
          </cell>
          <cell r="R11069" t="str">
            <v>O.K.</v>
          </cell>
          <cell r="S11069" t="str">
            <v>CONCILIADA</v>
          </cell>
          <cell r="T11069">
            <v>41639</v>
          </cell>
          <cell r="U11069">
            <v>0</v>
          </cell>
          <cell r="V11069" t="str">
            <v>DE 0 A 03 DÍAS</v>
          </cell>
        </row>
        <row r="11070">
          <cell r="Q11070" t="str">
            <v>BANORTE4163971001335761673</v>
          </cell>
          <cell r="R11070" t="str">
            <v>O.K.</v>
          </cell>
          <cell r="S11070" t="str">
            <v>CONCILIADA</v>
          </cell>
          <cell r="T11070">
            <v>41639</v>
          </cell>
          <cell r="U11070">
            <v>0</v>
          </cell>
          <cell r="V11070" t="str">
            <v>DE 0 A 03 DÍAS</v>
          </cell>
        </row>
        <row r="11071">
          <cell r="Q11071" t="str">
            <v>BANORTE4163971001335761668</v>
          </cell>
          <cell r="R11071" t="str">
            <v>O.K.</v>
          </cell>
          <cell r="S11071" t="str">
            <v>CONCILIADA</v>
          </cell>
          <cell r="T11071">
            <v>41639</v>
          </cell>
          <cell r="U11071">
            <v>0</v>
          </cell>
          <cell r="V11071" t="str">
            <v>DE 0 A 03 DÍAS</v>
          </cell>
        </row>
        <row r="11072">
          <cell r="Q11072" t="str">
            <v>BANORTE4163971001335714539</v>
          </cell>
          <cell r="R11072" t="str">
            <v>CONCILIACION</v>
          </cell>
          <cell r="S11072" t="str">
            <v xml:space="preserve"> </v>
          </cell>
          <cell r="T11072" t="str">
            <v xml:space="preserve"> </v>
          </cell>
          <cell r="U11072">
            <v>0</v>
          </cell>
          <cell r="V11072" t="str">
            <v>DE 0 A 03 DÍAS</v>
          </cell>
        </row>
        <row r="11073">
          <cell r="Q11073" t="str">
            <v>BANORTE4163971001335774715</v>
          </cell>
          <cell r="R11073" t="str">
            <v>O.K.</v>
          </cell>
          <cell r="S11073" t="str">
            <v>CONCILIADA</v>
          </cell>
          <cell r="T11073">
            <v>41639</v>
          </cell>
          <cell r="U11073">
            <v>0</v>
          </cell>
          <cell r="V11073" t="str">
            <v>DE 0 A 03 DÍAS</v>
          </cell>
        </row>
        <row r="11074">
          <cell r="Q11074" t="str">
            <v>BANORTE4163971001335717190</v>
          </cell>
          <cell r="R11074" t="str">
            <v>O.K.</v>
          </cell>
          <cell r="S11074" t="str">
            <v>CONCILIADA</v>
          </cell>
          <cell r="T11074">
            <v>41639</v>
          </cell>
          <cell r="U11074">
            <v>0</v>
          </cell>
          <cell r="V11074" t="str">
            <v>DE 0 A 03 DÍAS</v>
          </cell>
        </row>
        <row r="11075">
          <cell r="Q11075" t="str">
            <v>BANORTE4163971001335719998</v>
          </cell>
          <cell r="R11075" t="str">
            <v>O.K.</v>
          </cell>
          <cell r="S11075" t="str">
            <v>CONCILIADA</v>
          </cell>
          <cell r="T11075">
            <v>41639</v>
          </cell>
          <cell r="U11075">
            <v>0</v>
          </cell>
          <cell r="V11075" t="str">
            <v>DE 0 A 03 DÍAS</v>
          </cell>
        </row>
        <row r="11076">
          <cell r="Q11076" t="str">
            <v>BANORTE4163971001335719987</v>
          </cell>
          <cell r="R11076" t="str">
            <v>O.K.</v>
          </cell>
          <cell r="S11076" t="str">
            <v>CONCILIADA</v>
          </cell>
          <cell r="T11076">
            <v>41639</v>
          </cell>
          <cell r="U11076">
            <v>0</v>
          </cell>
          <cell r="V11076" t="str">
            <v>DE 0 A 03 DÍAS</v>
          </cell>
        </row>
        <row r="11077">
          <cell r="Q11077" t="str">
            <v>BANORTE4163971001335717191</v>
          </cell>
          <cell r="R11077" t="str">
            <v>O.K.</v>
          </cell>
          <cell r="S11077" t="str">
            <v>CONCILIADA</v>
          </cell>
          <cell r="T11077">
            <v>41639</v>
          </cell>
          <cell r="U11077">
            <v>0</v>
          </cell>
          <cell r="V11077" t="str">
            <v>DE 0 A 03 DÍAS</v>
          </cell>
        </row>
        <row r="11078">
          <cell r="Q11078" t="str">
            <v>BANORTE4163971001335717220</v>
          </cell>
          <cell r="R11078" t="str">
            <v>O.K.</v>
          </cell>
          <cell r="S11078" t="str">
            <v>CONCILIADA</v>
          </cell>
          <cell r="T11078">
            <v>41639</v>
          </cell>
          <cell r="U11078">
            <v>0</v>
          </cell>
          <cell r="V11078" t="str">
            <v>DE 0 A 03 DÍAS</v>
          </cell>
        </row>
        <row r="11079">
          <cell r="Q11079" t="str">
            <v>BANORTE4163971001335721580</v>
          </cell>
          <cell r="R11079" t="str">
            <v>O.K.</v>
          </cell>
          <cell r="S11079" t="str">
            <v>CONCILIADA</v>
          </cell>
          <cell r="T11079">
            <v>41639</v>
          </cell>
          <cell r="U11079">
            <v>0</v>
          </cell>
          <cell r="V11079" t="str">
            <v>DE 0 A 03 DÍAS</v>
          </cell>
        </row>
        <row r="11080">
          <cell r="Q11080" t="str">
            <v>BANORTE4163971001335702927</v>
          </cell>
          <cell r="R11080" t="str">
            <v>O.K.</v>
          </cell>
          <cell r="S11080" t="str">
            <v>CONCILIADA</v>
          </cell>
          <cell r="T11080">
            <v>41639</v>
          </cell>
          <cell r="U11080">
            <v>0</v>
          </cell>
          <cell r="V11080" t="str">
            <v>DE 0 A 03 DÍAS</v>
          </cell>
        </row>
        <row r="11081">
          <cell r="Q11081" t="str">
            <v>BANORTE4163971001335714524</v>
          </cell>
          <cell r="R11081" t="str">
            <v>O.K.</v>
          </cell>
          <cell r="S11081" t="str">
            <v>CONCILIADA</v>
          </cell>
          <cell r="T11081">
            <v>41639</v>
          </cell>
          <cell r="U11081">
            <v>0</v>
          </cell>
          <cell r="V11081" t="str">
            <v>DE 0 A 03 DÍAS</v>
          </cell>
        </row>
        <row r="11082">
          <cell r="Q11082" t="str">
            <v>BANORTE4163971001335723070</v>
          </cell>
          <cell r="R11082" t="str">
            <v>O.K.</v>
          </cell>
          <cell r="S11082" t="str">
            <v>CONCILIADA</v>
          </cell>
          <cell r="T11082">
            <v>41639</v>
          </cell>
          <cell r="U11082">
            <v>0</v>
          </cell>
          <cell r="V11082" t="str">
            <v>DE 0 A 03 DÍAS</v>
          </cell>
        </row>
        <row r="11083">
          <cell r="Q11083" t="str">
            <v>BANORTE4163971001335723073</v>
          </cell>
          <cell r="R11083" t="str">
            <v>CONCILIACION</v>
          </cell>
          <cell r="S11083" t="str">
            <v xml:space="preserve"> </v>
          </cell>
          <cell r="T11083" t="str">
            <v xml:space="preserve"> </v>
          </cell>
          <cell r="U11083">
            <v>0</v>
          </cell>
          <cell r="V11083" t="str">
            <v>DE 0 A 03 DÍAS</v>
          </cell>
        </row>
        <row r="11084">
          <cell r="Q11084" t="str">
            <v>BANORTE4163971001335788345</v>
          </cell>
          <cell r="R11084" t="str">
            <v>O.K.</v>
          </cell>
          <cell r="S11084" t="str">
            <v>CONCILIADA</v>
          </cell>
          <cell r="T11084">
            <v>41639</v>
          </cell>
          <cell r="U11084">
            <v>0</v>
          </cell>
          <cell r="V11084" t="str">
            <v>DE 0 A 03 DÍAS</v>
          </cell>
        </row>
        <row r="11085">
          <cell r="Q11085" t="str">
            <v>BANORTE4163971001335779600</v>
          </cell>
          <cell r="R11085" t="str">
            <v>O.K.</v>
          </cell>
          <cell r="S11085" t="str">
            <v>CONCILIADA</v>
          </cell>
          <cell r="T11085">
            <v>41639</v>
          </cell>
          <cell r="U11085">
            <v>0</v>
          </cell>
          <cell r="V11085" t="str">
            <v>DE 0 A 03 DÍAS</v>
          </cell>
        </row>
        <row r="11086">
          <cell r="Q11086" t="str">
            <v>BANORTE4163971001335786100</v>
          </cell>
          <cell r="R11086" t="str">
            <v>O.K.</v>
          </cell>
          <cell r="S11086" t="str">
            <v>CONCILIADA</v>
          </cell>
          <cell r="T11086">
            <v>41639</v>
          </cell>
          <cell r="U11086">
            <v>0</v>
          </cell>
          <cell r="V11086" t="str">
            <v>DE 0 A 03 DÍAS</v>
          </cell>
        </row>
        <row r="11087">
          <cell r="Q11087" t="str">
            <v>BANORTE4163971001335799150</v>
          </cell>
          <cell r="R11087" t="str">
            <v>O.K.</v>
          </cell>
          <cell r="S11087" t="str">
            <v>CONCILIADA</v>
          </cell>
          <cell r="T11087">
            <v>41639</v>
          </cell>
          <cell r="U11087">
            <v>0</v>
          </cell>
          <cell r="V11087" t="str">
            <v>DE 0 A 03 DÍAS</v>
          </cell>
        </row>
        <row r="11088">
          <cell r="Q11088" t="str">
            <v>BANORTE4163971001335747356</v>
          </cell>
          <cell r="R11088" t="str">
            <v>O.K.</v>
          </cell>
          <cell r="S11088" t="str">
            <v>CONCILIADA</v>
          </cell>
          <cell r="T11088">
            <v>41639</v>
          </cell>
          <cell r="U11088">
            <v>0</v>
          </cell>
          <cell r="V11088" t="str">
            <v>DE 0 A 03 DÍAS</v>
          </cell>
        </row>
        <row r="11089">
          <cell r="Q11089" t="str">
            <v>BANORTE4163971001335748562</v>
          </cell>
          <cell r="R11089" t="str">
            <v>O.K.</v>
          </cell>
          <cell r="S11089" t="str">
            <v>CONCILIADA</v>
          </cell>
          <cell r="T11089">
            <v>41639</v>
          </cell>
          <cell r="U11089">
            <v>0</v>
          </cell>
          <cell r="V11089" t="str">
            <v>DE 0 A 03 DÍAS</v>
          </cell>
        </row>
        <row r="11090">
          <cell r="Q11090" t="str">
            <v>BANORTE4163971001335761667</v>
          </cell>
          <cell r="R11090" t="str">
            <v>O.K.</v>
          </cell>
          <cell r="S11090" t="str">
            <v>COMPENSADA</v>
          </cell>
          <cell r="T11090">
            <v>41639</v>
          </cell>
          <cell r="U11090">
            <v>0</v>
          </cell>
          <cell r="V11090" t="str">
            <v>DE 0 A 03 DÍAS</v>
          </cell>
        </row>
        <row r="11091">
          <cell r="Q11091" t="str">
            <v>BANORTE4163971001335700420</v>
          </cell>
          <cell r="R11091" t="str">
            <v>O.K.</v>
          </cell>
          <cell r="S11091" t="str">
            <v>CONCILIADA</v>
          </cell>
          <cell r="T11091">
            <v>41639</v>
          </cell>
          <cell r="U11091">
            <v>0</v>
          </cell>
          <cell r="V11091" t="str">
            <v>DE 0 A 03 DÍAS</v>
          </cell>
        </row>
        <row r="11092">
          <cell r="Q11092" t="str">
            <v>BANORTE4163971001335705437</v>
          </cell>
          <cell r="R11092" t="str">
            <v>O.K.</v>
          </cell>
          <cell r="S11092" t="str">
            <v>CONCILIADA</v>
          </cell>
          <cell r="T11092">
            <v>41639</v>
          </cell>
          <cell r="U11092">
            <v>0</v>
          </cell>
          <cell r="V11092" t="str">
            <v>DE 0 A 03 DÍAS</v>
          </cell>
        </row>
        <row r="11093">
          <cell r="Q11093" t="str">
            <v>BANORTE4163971001335752603</v>
          </cell>
          <cell r="R11093" t="str">
            <v>CONCILIACION</v>
          </cell>
          <cell r="S11093" t="str">
            <v xml:space="preserve"> </v>
          </cell>
          <cell r="T11093" t="str">
            <v xml:space="preserve"> </v>
          </cell>
          <cell r="U11093">
            <v>0</v>
          </cell>
          <cell r="V11093" t="str">
            <v>DE 0 A 03 DÍAS</v>
          </cell>
        </row>
        <row r="11094">
          <cell r="Q11094" t="str">
            <v>BANORTE4163971001335747352</v>
          </cell>
          <cell r="R11094" t="str">
            <v>CONCILIACION</v>
          </cell>
          <cell r="S11094" t="str">
            <v xml:space="preserve"> </v>
          </cell>
          <cell r="T11094" t="str">
            <v xml:space="preserve"> </v>
          </cell>
          <cell r="U11094">
            <v>0</v>
          </cell>
          <cell r="V11094" t="str">
            <v>DE 0 A 03 DÍAS</v>
          </cell>
        </row>
        <row r="11095">
          <cell r="Q11095" t="str">
            <v>BANORTE4163971001335761681</v>
          </cell>
          <cell r="R11095" t="str">
            <v>O.K.</v>
          </cell>
          <cell r="S11095" t="str">
            <v>CONCILIADA</v>
          </cell>
          <cell r="T11095">
            <v>41639</v>
          </cell>
          <cell r="U11095">
            <v>0</v>
          </cell>
          <cell r="V11095" t="str">
            <v>DE 0 A 03 DÍAS</v>
          </cell>
        </row>
        <row r="11096">
          <cell r="Q11096" t="str">
            <v>BANORTE4163971001335774889</v>
          </cell>
          <cell r="R11096" t="str">
            <v>O.K.</v>
          </cell>
          <cell r="S11096" t="str">
            <v>CONCILIADA</v>
          </cell>
          <cell r="T11096">
            <v>41639</v>
          </cell>
          <cell r="U11096">
            <v>0</v>
          </cell>
          <cell r="V11096" t="str">
            <v>DE 0 A 03 DÍAS</v>
          </cell>
        </row>
        <row r="11097">
          <cell r="Q11097" t="str">
            <v>BANORTE4163971001335784137</v>
          </cell>
          <cell r="R11097" t="str">
            <v>O.K.</v>
          </cell>
          <cell r="S11097" t="str">
            <v>CONCILIADA</v>
          </cell>
          <cell r="T11097">
            <v>41639</v>
          </cell>
          <cell r="U11097">
            <v>0</v>
          </cell>
          <cell r="V11097" t="str">
            <v>DE 0 A 03 DÍAS</v>
          </cell>
        </row>
        <row r="11098">
          <cell r="Q11098" t="str">
            <v>BANORTE4163971001335787310</v>
          </cell>
          <cell r="R11098" t="str">
            <v>O.K.</v>
          </cell>
          <cell r="S11098" t="str">
            <v>CONCILIADA</v>
          </cell>
          <cell r="T11098">
            <v>41639</v>
          </cell>
          <cell r="U11098">
            <v>0</v>
          </cell>
          <cell r="V11098" t="str">
            <v>DE 0 A 03 DÍAS</v>
          </cell>
        </row>
        <row r="11099">
          <cell r="Q11099" t="str">
            <v>BANORTE4163971001335799183</v>
          </cell>
          <cell r="R11099" t="str">
            <v>O.K.</v>
          </cell>
          <cell r="S11099" t="str">
            <v>CONCILIADA</v>
          </cell>
          <cell r="T11099">
            <v>41639</v>
          </cell>
          <cell r="U11099">
            <v>0</v>
          </cell>
          <cell r="V11099" t="str">
            <v>DE 0 A 03 DÍAS</v>
          </cell>
        </row>
        <row r="11100">
          <cell r="Q11100" t="str">
            <v>BANORTE4163971001335747349</v>
          </cell>
          <cell r="R11100" t="str">
            <v>CONCILIACION</v>
          </cell>
          <cell r="S11100" t="str">
            <v xml:space="preserve"> </v>
          </cell>
          <cell r="T11100" t="str">
            <v xml:space="preserve"> </v>
          </cell>
          <cell r="U11100">
            <v>0</v>
          </cell>
          <cell r="V11100" t="str">
            <v>DE 0 A 03 DÍAS</v>
          </cell>
        </row>
        <row r="11101">
          <cell r="Q11101" t="str">
            <v>BANORTE4163971001335783209</v>
          </cell>
          <cell r="R11101" t="str">
            <v>O.K.</v>
          </cell>
          <cell r="S11101" t="str">
            <v>CONCILIADA</v>
          </cell>
          <cell r="T11101">
            <v>41639</v>
          </cell>
          <cell r="U11101">
            <v>0</v>
          </cell>
          <cell r="V11101" t="str">
            <v>DE 0 A 03 DÍAS</v>
          </cell>
        </row>
        <row r="11102">
          <cell r="Q11102" t="str">
            <v>BANORTE4163971001335747341</v>
          </cell>
          <cell r="R11102" t="str">
            <v>CONCILIACION</v>
          </cell>
          <cell r="S11102" t="str">
            <v xml:space="preserve"> </v>
          </cell>
          <cell r="T11102" t="str">
            <v xml:space="preserve"> </v>
          </cell>
          <cell r="U11102">
            <v>0</v>
          </cell>
          <cell r="V11102" t="str">
            <v>DE 0 A 03 DÍAS</v>
          </cell>
        </row>
        <row r="11103">
          <cell r="Q11103" t="str">
            <v>BANORTE4163971001335787312</v>
          </cell>
          <cell r="R11103" t="str">
            <v>O.K.</v>
          </cell>
          <cell r="S11103" t="str">
            <v>CONCILIADA</v>
          </cell>
          <cell r="T11103">
            <v>41639</v>
          </cell>
          <cell r="U11103">
            <v>0</v>
          </cell>
          <cell r="V11103" t="str">
            <v>DE 0 A 03 DÍAS</v>
          </cell>
        </row>
        <row r="11104">
          <cell r="Q11104" t="str">
            <v>BANORTE4163971001335793532</v>
          </cell>
          <cell r="R11104" t="str">
            <v>O.K.</v>
          </cell>
          <cell r="S11104" t="str">
            <v>CONCILIADA</v>
          </cell>
          <cell r="T11104">
            <v>41639</v>
          </cell>
          <cell r="U11104">
            <v>0</v>
          </cell>
          <cell r="V11104" t="str">
            <v>DE 0 A 03 DÍAS</v>
          </cell>
        </row>
        <row r="11105">
          <cell r="Q11105" t="str">
            <v>BANORTE4163971001335783220</v>
          </cell>
          <cell r="R11105" t="str">
            <v>O.K.</v>
          </cell>
          <cell r="S11105" t="str">
            <v>CONCILIADA</v>
          </cell>
          <cell r="T11105">
            <v>41639</v>
          </cell>
          <cell r="U11105">
            <v>0</v>
          </cell>
          <cell r="V11105" t="str">
            <v>DE 0 A 03 DÍAS</v>
          </cell>
        </row>
        <row r="11106">
          <cell r="Q11106" t="str">
            <v>BANORTE4163971001335783218</v>
          </cell>
          <cell r="R11106" t="str">
            <v>O.K.</v>
          </cell>
          <cell r="S11106" t="str">
            <v>CONCILIADA</v>
          </cell>
          <cell r="T11106">
            <v>41639</v>
          </cell>
          <cell r="U11106">
            <v>0</v>
          </cell>
          <cell r="V11106" t="str">
            <v>DE 0 A 03 DÍAS</v>
          </cell>
        </row>
        <row r="11107">
          <cell r="Q11107" t="str">
            <v>BANORTE4163971001335777458</v>
          </cell>
          <cell r="R11107" t="str">
            <v>O.K.</v>
          </cell>
          <cell r="S11107" t="str">
            <v>CONCILIADA</v>
          </cell>
          <cell r="T11107">
            <v>41639</v>
          </cell>
          <cell r="U11107">
            <v>0</v>
          </cell>
          <cell r="V11107" t="str">
            <v>DE 0 A 03 DÍAS</v>
          </cell>
        </row>
        <row r="11108">
          <cell r="Q11108" t="str">
            <v>BANORTE4163971001335787315</v>
          </cell>
          <cell r="R11108" t="str">
            <v>O.K.</v>
          </cell>
          <cell r="S11108" t="str">
            <v>CONCILIADA</v>
          </cell>
          <cell r="T11108">
            <v>41639</v>
          </cell>
          <cell r="U11108">
            <v>0</v>
          </cell>
          <cell r="V11108" t="str">
            <v>DE 0 A 03 DÍAS</v>
          </cell>
        </row>
        <row r="11109">
          <cell r="Q11109" t="str">
            <v>BANORTE4163971001335774954</v>
          </cell>
          <cell r="R11109" t="str">
            <v>O.K.</v>
          </cell>
          <cell r="S11109" t="str">
            <v>CONCILIADA</v>
          </cell>
          <cell r="T11109">
            <v>41639</v>
          </cell>
          <cell r="U11109">
            <v>0</v>
          </cell>
          <cell r="V11109" t="str">
            <v>DE 0 A 03 DÍAS</v>
          </cell>
        </row>
        <row r="11110">
          <cell r="Q11110" t="str">
            <v>BANORTE4163971001335721482</v>
          </cell>
          <cell r="R11110" t="str">
            <v>O.K.</v>
          </cell>
          <cell r="S11110" t="str">
            <v>CONCILIADA</v>
          </cell>
          <cell r="T11110">
            <v>41639</v>
          </cell>
          <cell r="U11110">
            <v>0</v>
          </cell>
          <cell r="V11110" t="str">
            <v>DE 0 A 03 DÍAS</v>
          </cell>
        </row>
        <row r="11111">
          <cell r="Q11111" t="str">
            <v>BANORTE4163971001335721574</v>
          </cell>
          <cell r="R11111" t="str">
            <v>O.K.</v>
          </cell>
          <cell r="S11111" t="str">
            <v>CONCILIADA</v>
          </cell>
          <cell r="T11111">
            <v>41639</v>
          </cell>
          <cell r="U11111">
            <v>0</v>
          </cell>
          <cell r="V11111" t="str">
            <v>DE 0 A 03 DÍAS</v>
          </cell>
        </row>
        <row r="11112">
          <cell r="Q11112" t="str">
            <v>BANORTE4163971001335727945</v>
          </cell>
          <cell r="R11112" t="str">
            <v>O.K.</v>
          </cell>
          <cell r="S11112" t="str">
            <v>CONCILIADA</v>
          </cell>
          <cell r="T11112">
            <v>41639</v>
          </cell>
          <cell r="U11112">
            <v>0</v>
          </cell>
          <cell r="V11112" t="str">
            <v>DE 0 A 03 DÍAS</v>
          </cell>
        </row>
        <row r="11113">
          <cell r="Q11113" t="str">
            <v>BANORTE4163971001335784210</v>
          </cell>
          <cell r="R11113" t="str">
            <v>O.K.</v>
          </cell>
          <cell r="S11113" t="str">
            <v>CONCILIADA</v>
          </cell>
          <cell r="T11113">
            <v>41639</v>
          </cell>
          <cell r="U11113">
            <v>0</v>
          </cell>
          <cell r="V11113" t="str">
            <v>DE 0 A 03 DÍAS</v>
          </cell>
        </row>
        <row r="11114">
          <cell r="Q11114" t="str">
            <v>BANORTE4163971001335743777</v>
          </cell>
          <cell r="R11114" t="str">
            <v>O.K.</v>
          </cell>
          <cell r="S11114" t="str">
            <v>CONCILIADA</v>
          </cell>
          <cell r="T11114">
            <v>41639</v>
          </cell>
          <cell r="U11114">
            <v>0</v>
          </cell>
          <cell r="V11114" t="str">
            <v>DE 0 A 03 DÍAS</v>
          </cell>
        </row>
        <row r="11115">
          <cell r="Q11115" t="str">
            <v>BANORTE4163971001335721562</v>
          </cell>
          <cell r="R11115" t="str">
            <v>O.K.</v>
          </cell>
          <cell r="S11115" t="str">
            <v>CONCILIADA</v>
          </cell>
          <cell r="T11115">
            <v>41639</v>
          </cell>
          <cell r="U11115">
            <v>0</v>
          </cell>
          <cell r="V11115" t="str">
            <v>DE 0 A 03 DÍAS</v>
          </cell>
        </row>
        <row r="11116">
          <cell r="Q11116" t="str">
            <v>BANORTE4163971001335750683</v>
          </cell>
          <cell r="R11116" t="str">
            <v>O.K.</v>
          </cell>
          <cell r="S11116" t="str">
            <v>CONCILIADA</v>
          </cell>
          <cell r="T11116">
            <v>41639</v>
          </cell>
          <cell r="U11116">
            <v>0</v>
          </cell>
          <cell r="V11116" t="str">
            <v>DE 0 A 03 DÍAS</v>
          </cell>
        </row>
        <row r="11117">
          <cell r="Q11117" t="str">
            <v>BANORTE4163971001335795398</v>
          </cell>
          <cell r="R11117" t="str">
            <v>O.K.</v>
          </cell>
          <cell r="S11117" t="str">
            <v>CONCILIADA</v>
          </cell>
          <cell r="T11117">
            <v>41639</v>
          </cell>
          <cell r="U11117">
            <v>0</v>
          </cell>
          <cell r="V11117" t="str">
            <v>DE 0 A 03 DÍAS</v>
          </cell>
        </row>
        <row r="11118">
          <cell r="Q11118" t="str">
            <v>BANORTE4163971001335783224</v>
          </cell>
          <cell r="R11118" t="str">
            <v>O.K.</v>
          </cell>
          <cell r="S11118" t="str">
            <v>CONCILIADA</v>
          </cell>
          <cell r="T11118">
            <v>41639</v>
          </cell>
          <cell r="U11118">
            <v>0</v>
          </cell>
          <cell r="V11118" t="str">
            <v>DE 0 A 03 DÍAS</v>
          </cell>
        </row>
        <row r="11119">
          <cell r="Q11119" t="str">
            <v>BANORTE4163971001335786118</v>
          </cell>
          <cell r="R11119" t="str">
            <v>O.K.</v>
          </cell>
          <cell r="S11119" t="str">
            <v>CONCILIADA</v>
          </cell>
          <cell r="T11119">
            <v>41639</v>
          </cell>
          <cell r="U11119">
            <v>0</v>
          </cell>
          <cell r="V11119" t="str">
            <v>DE 0 A 03 DÍAS</v>
          </cell>
        </row>
        <row r="11120">
          <cell r="Q11120" t="str">
            <v>BANORTE4163971001335755402</v>
          </cell>
          <cell r="R11120" t="str">
            <v>O.K.</v>
          </cell>
          <cell r="S11120" t="str">
            <v>CONCILIADA</v>
          </cell>
          <cell r="T11120">
            <v>41639</v>
          </cell>
          <cell r="U11120">
            <v>0</v>
          </cell>
          <cell r="V11120" t="str">
            <v>DE 0 A 03 DÍAS</v>
          </cell>
        </row>
        <row r="11121">
          <cell r="Q11121" t="str">
            <v>BANORTE4163971001335727793</v>
          </cell>
          <cell r="R11121" t="str">
            <v>O.K.</v>
          </cell>
          <cell r="S11121" t="str">
            <v>CONCILIADA</v>
          </cell>
          <cell r="T11121">
            <v>41639</v>
          </cell>
          <cell r="U11121">
            <v>0</v>
          </cell>
          <cell r="V11121" t="str">
            <v>DE 0 A 03 DÍAS</v>
          </cell>
        </row>
        <row r="11122">
          <cell r="Q11122" t="str">
            <v>BANORTE4163971001335735567</v>
          </cell>
          <cell r="R11122" t="str">
            <v>O.K.</v>
          </cell>
          <cell r="S11122" t="str">
            <v>CONCILIADA</v>
          </cell>
          <cell r="T11122">
            <v>41639</v>
          </cell>
          <cell r="U11122">
            <v>0</v>
          </cell>
          <cell r="V11122" t="str">
            <v>DE 0 A 03 DÍAS</v>
          </cell>
        </row>
        <row r="11123">
          <cell r="Q11123" t="str">
            <v>BANORTE4163971001335774611</v>
          </cell>
          <cell r="R11123" t="str">
            <v>CONCILIACION</v>
          </cell>
          <cell r="S11123" t="str">
            <v xml:space="preserve"> </v>
          </cell>
          <cell r="T11123" t="str">
            <v xml:space="preserve"> </v>
          </cell>
          <cell r="U11123">
            <v>0</v>
          </cell>
          <cell r="V11123" t="str">
            <v>DE 0 A 03 DÍAS</v>
          </cell>
        </row>
        <row r="11124">
          <cell r="Q11124" t="str">
            <v>BANORTE4163971001335785563</v>
          </cell>
          <cell r="R11124" t="str">
            <v>O.K.</v>
          </cell>
          <cell r="S11124" t="str">
            <v>CONCILIADA</v>
          </cell>
          <cell r="T11124">
            <v>41639</v>
          </cell>
          <cell r="U11124">
            <v>0</v>
          </cell>
          <cell r="V11124" t="str">
            <v>DE 0 A 03 DÍAS</v>
          </cell>
        </row>
        <row r="11125">
          <cell r="Q11125" t="str">
            <v>BANORTE4163971001335783305</v>
          </cell>
          <cell r="R11125" t="str">
            <v>O.K.</v>
          </cell>
          <cell r="S11125" t="str">
            <v>CONCILIADA</v>
          </cell>
          <cell r="T11125">
            <v>41639</v>
          </cell>
          <cell r="U11125">
            <v>0</v>
          </cell>
          <cell r="V11125" t="str">
            <v>DE 0 A 03 DÍAS</v>
          </cell>
        </row>
        <row r="11126">
          <cell r="Q11126" t="str">
            <v>BANORTE4163971001335747347</v>
          </cell>
          <cell r="R11126" t="str">
            <v>O.K.</v>
          </cell>
          <cell r="S11126" t="str">
            <v>CONCILIADA</v>
          </cell>
          <cell r="T11126">
            <v>41639</v>
          </cell>
          <cell r="U11126">
            <v>0</v>
          </cell>
          <cell r="V11126" t="str">
            <v>DE 0 A 03 DÍAS</v>
          </cell>
        </row>
        <row r="11127">
          <cell r="Q11127" t="str">
            <v>BANORTE4163971001335705359</v>
          </cell>
          <cell r="R11127" t="str">
            <v>O.K.</v>
          </cell>
          <cell r="S11127" t="str">
            <v>CONCILIADA</v>
          </cell>
          <cell r="T11127">
            <v>41639</v>
          </cell>
          <cell r="U11127">
            <v>0</v>
          </cell>
          <cell r="V11127" t="str">
            <v>DE 0 A 03 DÍAS</v>
          </cell>
        </row>
        <row r="11128">
          <cell r="Q11128" t="str">
            <v>BANORTE4163971001335786652</v>
          </cell>
          <cell r="R11128" t="str">
            <v>O.K.</v>
          </cell>
          <cell r="S11128" t="str">
            <v>CONCILIADA</v>
          </cell>
          <cell r="T11128">
            <v>41639</v>
          </cell>
          <cell r="U11128">
            <v>0</v>
          </cell>
          <cell r="V11128" t="str">
            <v>DE 0 A 03 DÍAS</v>
          </cell>
        </row>
        <row r="11129">
          <cell r="Q11129" t="str">
            <v>BANORTE4163971001335744830</v>
          </cell>
          <cell r="R11129" t="str">
            <v>O.K.</v>
          </cell>
          <cell r="S11129" t="str">
            <v>CONCILIADA</v>
          </cell>
          <cell r="T11129">
            <v>41639</v>
          </cell>
          <cell r="U11129">
            <v>0</v>
          </cell>
          <cell r="V11129" t="str">
            <v>DE 0 A 03 DÍAS</v>
          </cell>
        </row>
        <row r="11130">
          <cell r="Q11130" t="str">
            <v>BANORTE4163971001335744962</v>
          </cell>
          <cell r="R11130" t="str">
            <v>O.K.</v>
          </cell>
          <cell r="S11130" t="str">
            <v>CONCILIADA</v>
          </cell>
          <cell r="T11130">
            <v>41639</v>
          </cell>
          <cell r="U11130">
            <v>0</v>
          </cell>
          <cell r="V11130" t="str">
            <v>DE 0 A 03 DÍAS</v>
          </cell>
        </row>
        <row r="11131">
          <cell r="Q11131" t="str">
            <v>BANORTE4163971001335723065</v>
          </cell>
          <cell r="R11131" t="str">
            <v>O.K.</v>
          </cell>
          <cell r="S11131" t="str">
            <v>CONCILIADA</v>
          </cell>
          <cell r="T11131">
            <v>41639</v>
          </cell>
          <cell r="U11131">
            <v>0</v>
          </cell>
          <cell r="V11131" t="str">
            <v>DE 0 A 03 DÍAS</v>
          </cell>
        </row>
        <row r="11132">
          <cell r="Q11132" t="str">
            <v>BANORTE4163971001335723071</v>
          </cell>
          <cell r="R11132" t="str">
            <v>O.K.</v>
          </cell>
          <cell r="S11132" t="str">
            <v>CONCILIADA</v>
          </cell>
          <cell r="T11132">
            <v>41639</v>
          </cell>
          <cell r="U11132">
            <v>0</v>
          </cell>
          <cell r="V11132" t="str">
            <v>DE 0 A 03 DÍAS</v>
          </cell>
        </row>
        <row r="11133">
          <cell r="Q11133" t="str">
            <v>BANORTE4163971001335700651</v>
          </cell>
          <cell r="R11133" t="str">
            <v>O.K.</v>
          </cell>
          <cell r="S11133" t="str">
            <v>CONCILIADA</v>
          </cell>
          <cell r="T11133">
            <v>41639</v>
          </cell>
          <cell r="U11133">
            <v>0</v>
          </cell>
          <cell r="V11133" t="str">
            <v>DE 0 A 03 DÍAS</v>
          </cell>
        </row>
        <row r="11134">
          <cell r="Q11134" t="str">
            <v>BANORTE4163971001335778125</v>
          </cell>
          <cell r="R11134" t="str">
            <v>O.K.</v>
          </cell>
          <cell r="S11134" t="str">
            <v>CONCILIADA</v>
          </cell>
          <cell r="T11134">
            <v>41639</v>
          </cell>
          <cell r="U11134">
            <v>0</v>
          </cell>
          <cell r="V11134" t="str">
            <v>DE 0 A 03 DÍAS</v>
          </cell>
        </row>
        <row r="11135">
          <cell r="Q11135" t="str">
            <v>BANORTE4163971001335768069</v>
          </cell>
          <cell r="R11135" t="str">
            <v>O.K.</v>
          </cell>
          <cell r="S11135" t="str">
            <v>CONCILIADA</v>
          </cell>
          <cell r="T11135">
            <v>41639</v>
          </cell>
          <cell r="U11135">
            <v>0</v>
          </cell>
          <cell r="V11135" t="str">
            <v>DE 0 A 03 DÍAS</v>
          </cell>
        </row>
        <row r="11136">
          <cell r="Q11136" t="str">
            <v>BANORTE4163971001335714538</v>
          </cell>
          <cell r="R11136" t="str">
            <v>O.K.</v>
          </cell>
          <cell r="S11136" t="str">
            <v>CONCILIADA</v>
          </cell>
          <cell r="T11136">
            <v>41639</v>
          </cell>
          <cell r="U11136">
            <v>0</v>
          </cell>
          <cell r="V11136" t="str">
            <v>DE 0 A 03 DÍAS</v>
          </cell>
        </row>
        <row r="11137">
          <cell r="Q11137" t="str">
            <v>BANORTE4163971001335721477</v>
          </cell>
          <cell r="R11137" t="str">
            <v>O.K.</v>
          </cell>
          <cell r="S11137" t="str">
            <v>CONCILIADA</v>
          </cell>
          <cell r="T11137">
            <v>41639</v>
          </cell>
          <cell r="U11137">
            <v>0</v>
          </cell>
          <cell r="V11137" t="str">
            <v>DE 0 A 03 DÍAS</v>
          </cell>
        </row>
        <row r="11138">
          <cell r="Q11138" t="str">
            <v>BANORTE4163971001335795911</v>
          </cell>
          <cell r="R11138" t="str">
            <v>O.K.</v>
          </cell>
          <cell r="S11138" t="str">
            <v>CONCILIADA</v>
          </cell>
          <cell r="T11138">
            <v>41639</v>
          </cell>
          <cell r="U11138">
            <v>0</v>
          </cell>
          <cell r="V11138" t="str">
            <v>DE 0 A 03 DÍAS</v>
          </cell>
        </row>
        <row r="11139">
          <cell r="Q11139" t="str">
            <v>BANORTE4163971001335714533</v>
          </cell>
          <cell r="R11139" t="str">
            <v>O.K.</v>
          </cell>
          <cell r="S11139" t="str">
            <v>CONCILIADA</v>
          </cell>
          <cell r="T11139">
            <v>41639</v>
          </cell>
          <cell r="U11139">
            <v>0</v>
          </cell>
          <cell r="V11139" t="str">
            <v>DE 0 A 03 DÍAS</v>
          </cell>
        </row>
        <row r="11140">
          <cell r="Q11140" t="str">
            <v>BANORTE4163971001335743497</v>
          </cell>
          <cell r="R11140" t="str">
            <v>O.K.</v>
          </cell>
          <cell r="S11140" t="str">
            <v>CONCILIADA</v>
          </cell>
          <cell r="T11140">
            <v>41639</v>
          </cell>
          <cell r="U11140">
            <v>0</v>
          </cell>
          <cell r="V11140" t="str">
            <v>DE 0 A 03 DÍAS</v>
          </cell>
        </row>
        <row r="11141">
          <cell r="Q11141" t="str">
            <v>BANORTE4163971001335754904</v>
          </cell>
          <cell r="R11141" t="str">
            <v>O.K.</v>
          </cell>
          <cell r="S11141" t="str">
            <v>CONCILIADA</v>
          </cell>
          <cell r="T11141">
            <v>41639</v>
          </cell>
          <cell r="U11141">
            <v>0</v>
          </cell>
          <cell r="V11141" t="str">
            <v>DE 0 A 03 DÍAS</v>
          </cell>
        </row>
        <row r="11142">
          <cell r="Q11142" t="str">
            <v>BANORTE4163971001335717187</v>
          </cell>
          <cell r="R11142" t="str">
            <v>O.K.</v>
          </cell>
          <cell r="S11142" t="str">
            <v>CONCILIADA</v>
          </cell>
          <cell r="T11142">
            <v>41639</v>
          </cell>
          <cell r="U11142">
            <v>0</v>
          </cell>
          <cell r="V11142" t="str">
            <v>DE 0 A 03 DÍAS</v>
          </cell>
        </row>
        <row r="11143">
          <cell r="Q11143" t="str">
            <v>BANORTE4163971001335723075</v>
          </cell>
          <cell r="R11143" t="str">
            <v>CONCILIACION</v>
          </cell>
          <cell r="S11143" t="str">
            <v xml:space="preserve"> </v>
          </cell>
          <cell r="T11143" t="str">
            <v xml:space="preserve"> </v>
          </cell>
          <cell r="U11143">
            <v>0</v>
          </cell>
          <cell r="V11143" t="str">
            <v>DE 0 A 03 DÍAS</v>
          </cell>
        </row>
        <row r="11144">
          <cell r="Q11144" t="str">
            <v>BANORTE4163971001335721479</v>
          </cell>
          <cell r="R11144" t="str">
            <v>O.K.</v>
          </cell>
          <cell r="S11144" t="str">
            <v>CONCILIADA</v>
          </cell>
          <cell r="T11144">
            <v>41639</v>
          </cell>
          <cell r="U11144">
            <v>0</v>
          </cell>
          <cell r="V11144" t="str">
            <v>DE 0 A 03 DÍAS</v>
          </cell>
        </row>
        <row r="11145">
          <cell r="Q11145" t="str">
            <v>BANORTE4163971001335705349</v>
          </cell>
          <cell r="R11145" t="str">
            <v>O.K.</v>
          </cell>
          <cell r="S11145" t="str">
            <v>CONCILIADA</v>
          </cell>
          <cell r="T11145">
            <v>41639</v>
          </cell>
          <cell r="U11145">
            <v>0</v>
          </cell>
          <cell r="V11145" t="str">
            <v>DE 0 A 03 DÍAS</v>
          </cell>
        </row>
        <row r="11146">
          <cell r="Q11146" t="str">
            <v>BANORTE4163971001335717218</v>
          </cell>
          <cell r="R11146" t="str">
            <v>O.K.</v>
          </cell>
          <cell r="S11146" t="str">
            <v>CONCILIADA</v>
          </cell>
          <cell r="T11146">
            <v>41639</v>
          </cell>
          <cell r="U11146">
            <v>0</v>
          </cell>
          <cell r="V11146" t="str">
            <v>DE 0 A 03 DÍAS</v>
          </cell>
        </row>
        <row r="11147">
          <cell r="Q11147" t="str">
            <v>BANORTE4163971001335752605</v>
          </cell>
          <cell r="R11147" t="str">
            <v>O.K.</v>
          </cell>
          <cell r="S11147" t="str">
            <v>CONCILIADA</v>
          </cell>
          <cell r="T11147">
            <v>41639</v>
          </cell>
          <cell r="U11147">
            <v>0</v>
          </cell>
          <cell r="V11147" t="str">
            <v>DE 0 A 03 DÍAS</v>
          </cell>
        </row>
        <row r="11148">
          <cell r="Q11148" t="str">
            <v>BANORTE4163971001335789104</v>
          </cell>
          <cell r="R11148" t="str">
            <v>O.K.</v>
          </cell>
          <cell r="S11148" t="str">
            <v>CONCILIADA</v>
          </cell>
          <cell r="T11148">
            <v>41639</v>
          </cell>
          <cell r="U11148">
            <v>0</v>
          </cell>
          <cell r="V11148" t="str">
            <v>DE 0 A 03 DÍAS</v>
          </cell>
        </row>
        <row r="11149">
          <cell r="Q11149" t="str">
            <v>BANORTE4163971001335783408</v>
          </cell>
          <cell r="R11149" t="str">
            <v>O.K.</v>
          </cell>
          <cell r="S11149" t="str">
            <v>CONCILIADA</v>
          </cell>
          <cell r="T11149">
            <v>41639</v>
          </cell>
          <cell r="U11149">
            <v>0</v>
          </cell>
          <cell r="V11149" t="str">
            <v>DE 0 A 03 DÍAS</v>
          </cell>
        </row>
        <row r="11150">
          <cell r="Q11150" t="str">
            <v>BANORTE4163971001335727954</v>
          </cell>
          <cell r="R11150" t="str">
            <v>CONCILIACION</v>
          </cell>
          <cell r="S11150" t="str">
            <v xml:space="preserve"> </v>
          </cell>
          <cell r="T11150" t="str">
            <v xml:space="preserve"> </v>
          </cell>
          <cell r="U11150">
            <v>0</v>
          </cell>
          <cell r="V11150" t="str">
            <v>DE 0 A 03 DÍAS</v>
          </cell>
        </row>
        <row r="11151">
          <cell r="Q11151" t="str">
            <v>BANORTE4163971001335744309</v>
          </cell>
          <cell r="R11151" t="str">
            <v>O.K.</v>
          </cell>
          <cell r="S11151" t="str">
            <v>CONCILIADA</v>
          </cell>
          <cell r="T11151">
            <v>41639</v>
          </cell>
          <cell r="U11151">
            <v>0</v>
          </cell>
          <cell r="V11151" t="str">
            <v>DE 0 A 03 DÍAS</v>
          </cell>
        </row>
        <row r="11152">
          <cell r="Q11152" t="str">
            <v>BANORTE4163971001335763521</v>
          </cell>
          <cell r="R11152" t="str">
            <v>O.K.</v>
          </cell>
          <cell r="S11152" t="str">
            <v>CONCILIADA</v>
          </cell>
          <cell r="T11152">
            <v>41639</v>
          </cell>
          <cell r="U11152">
            <v>0</v>
          </cell>
          <cell r="V11152" t="str">
            <v>DE 0 A 03 DÍAS</v>
          </cell>
        </row>
        <row r="11153">
          <cell r="Q11153" t="str">
            <v>BANORTE4163971001335743004</v>
          </cell>
          <cell r="R11153" t="str">
            <v>CONCILIACION</v>
          </cell>
          <cell r="S11153" t="str">
            <v xml:space="preserve"> </v>
          </cell>
          <cell r="T11153" t="str">
            <v xml:space="preserve"> </v>
          </cell>
          <cell r="U11153">
            <v>0</v>
          </cell>
          <cell r="V11153" t="str">
            <v>DE 0 A 03 DÍAS</v>
          </cell>
        </row>
        <row r="11154">
          <cell r="Q11154" t="str">
            <v>BANORTE4163971001335719993</v>
          </cell>
          <cell r="R11154" t="str">
            <v>O.K.</v>
          </cell>
          <cell r="S11154" t="str">
            <v>CONCILIADA</v>
          </cell>
          <cell r="T11154">
            <v>41639</v>
          </cell>
          <cell r="U11154">
            <v>0</v>
          </cell>
          <cell r="V11154" t="str">
            <v>DE 0 A 03 DÍAS</v>
          </cell>
        </row>
        <row r="11155">
          <cell r="Q11155" t="str">
            <v>BANORTE4163971001335769160</v>
          </cell>
          <cell r="R11155" t="str">
            <v>O.K.</v>
          </cell>
          <cell r="S11155" t="str">
            <v>CONCILIADA</v>
          </cell>
          <cell r="T11155">
            <v>41639</v>
          </cell>
          <cell r="U11155">
            <v>0</v>
          </cell>
          <cell r="V11155" t="str">
            <v>DE 0 A 03 DÍAS</v>
          </cell>
        </row>
        <row r="11156">
          <cell r="Q11156" t="str">
            <v>BANORTE4163971001335752597</v>
          </cell>
          <cell r="R11156" t="str">
            <v>O.K.</v>
          </cell>
          <cell r="S11156" t="str">
            <v>CONCILIADA</v>
          </cell>
          <cell r="T11156">
            <v>41639</v>
          </cell>
          <cell r="U11156">
            <v>0</v>
          </cell>
          <cell r="V11156" t="str">
            <v>DE 0 A 03 DÍAS</v>
          </cell>
        </row>
        <row r="11157">
          <cell r="Q11157" t="str">
            <v>BANORTE4163971001335719994</v>
          </cell>
          <cell r="R11157" t="str">
            <v>O.K.</v>
          </cell>
          <cell r="S11157" t="str">
            <v>CONCILIADA</v>
          </cell>
          <cell r="T11157">
            <v>41639</v>
          </cell>
          <cell r="U11157">
            <v>0</v>
          </cell>
          <cell r="V11157" t="str">
            <v>DE 0 A 03 DÍAS</v>
          </cell>
        </row>
        <row r="11158">
          <cell r="Q11158" t="str">
            <v>BANORTE4163971001335791748</v>
          </cell>
          <cell r="R11158" t="str">
            <v>O.K.</v>
          </cell>
          <cell r="S11158" t="str">
            <v>CONCILIADA</v>
          </cell>
          <cell r="T11158">
            <v>41639</v>
          </cell>
          <cell r="U11158">
            <v>0</v>
          </cell>
          <cell r="V11158" t="str">
            <v>DE 0 A 03 DÍAS</v>
          </cell>
        </row>
        <row r="11159">
          <cell r="Q11159" t="str">
            <v>BANORTE4163971001335721591</v>
          </cell>
          <cell r="R11159" t="str">
            <v>O.K.</v>
          </cell>
          <cell r="S11159" t="str">
            <v>CONCILIADA</v>
          </cell>
          <cell r="T11159">
            <v>41639</v>
          </cell>
          <cell r="U11159">
            <v>0</v>
          </cell>
          <cell r="V11159" t="str">
            <v>DE 0 A 03 DÍAS</v>
          </cell>
        </row>
        <row r="11160">
          <cell r="Q11160" t="str">
            <v>BANORTE4163971001335786199</v>
          </cell>
          <cell r="R11160" t="str">
            <v>O.K.</v>
          </cell>
          <cell r="S11160" t="str">
            <v>CONCILIADA</v>
          </cell>
          <cell r="T11160">
            <v>41639</v>
          </cell>
          <cell r="U11160">
            <v>0</v>
          </cell>
          <cell r="V11160" t="str">
            <v>DE 0 A 03 DÍAS</v>
          </cell>
        </row>
        <row r="11161">
          <cell r="Q11161" t="str">
            <v>BANORTE4163971001335777360</v>
          </cell>
          <cell r="R11161" t="str">
            <v>O.K.</v>
          </cell>
          <cell r="S11161" t="str">
            <v>CONCILIADA</v>
          </cell>
          <cell r="T11161">
            <v>41639</v>
          </cell>
          <cell r="U11161">
            <v>0</v>
          </cell>
          <cell r="V11161" t="str">
            <v>DE 0 A 03 DÍAS</v>
          </cell>
        </row>
        <row r="11162">
          <cell r="Q11162" t="str">
            <v>BANORTE4163971001335770795</v>
          </cell>
          <cell r="R11162" t="str">
            <v>O.K.</v>
          </cell>
          <cell r="S11162" t="str">
            <v>CONCILIADA</v>
          </cell>
          <cell r="T11162">
            <v>41639</v>
          </cell>
          <cell r="U11162">
            <v>0</v>
          </cell>
          <cell r="V11162" t="str">
            <v>DE 0 A 03 DÍAS</v>
          </cell>
        </row>
        <row r="11163">
          <cell r="Q11163" t="str">
            <v>BANORTE4163971001335742790</v>
          </cell>
          <cell r="R11163" t="str">
            <v>O.K.</v>
          </cell>
          <cell r="S11163" t="str">
            <v>CONCILIADA</v>
          </cell>
          <cell r="T11163">
            <v>41639</v>
          </cell>
          <cell r="U11163">
            <v>0</v>
          </cell>
          <cell r="V11163" t="str">
            <v>DE 0 A 03 DÍAS</v>
          </cell>
        </row>
        <row r="11164">
          <cell r="Q11164" t="str">
            <v>BANORTE4163971001335721593</v>
          </cell>
          <cell r="R11164" t="str">
            <v>O.K.</v>
          </cell>
          <cell r="S11164" t="str">
            <v>CONCILIADA</v>
          </cell>
          <cell r="T11164">
            <v>41639</v>
          </cell>
          <cell r="U11164">
            <v>0</v>
          </cell>
          <cell r="V11164" t="str">
            <v>DE 0 A 03 DÍAS</v>
          </cell>
        </row>
        <row r="11165">
          <cell r="Q11165" t="str">
            <v>BANORTE4163971001335751889</v>
          </cell>
          <cell r="R11165" t="str">
            <v>O.K.</v>
          </cell>
          <cell r="S11165" t="str">
            <v>CONCILIADA</v>
          </cell>
          <cell r="T11165">
            <v>41639</v>
          </cell>
          <cell r="U11165">
            <v>0</v>
          </cell>
          <cell r="V11165" t="str">
            <v>DE 0 A 03 DÍAS</v>
          </cell>
        </row>
        <row r="11166">
          <cell r="Q11166" t="str">
            <v>BANORTE4163971001335736463</v>
          </cell>
          <cell r="R11166" t="str">
            <v>O.K.</v>
          </cell>
          <cell r="S11166" t="str">
            <v>CONCILIADA</v>
          </cell>
          <cell r="T11166">
            <v>41639</v>
          </cell>
          <cell r="U11166">
            <v>0</v>
          </cell>
          <cell r="V11166" t="str">
            <v>DE 0 A 03 DÍAS</v>
          </cell>
        </row>
        <row r="11167">
          <cell r="Q11167" t="str">
            <v>BANORTE4163971001335728730</v>
          </cell>
          <cell r="R11167" t="str">
            <v>O.K.</v>
          </cell>
          <cell r="S11167" t="str">
            <v>CONCILIADA</v>
          </cell>
          <cell r="T11167">
            <v>41639</v>
          </cell>
          <cell r="U11167">
            <v>0</v>
          </cell>
          <cell r="V11167" t="str">
            <v>DE 0 A 03 DÍAS</v>
          </cell>
        </row>
        <row r="11168">
          <cell r="Q11168" t="str">
            <v>BANORTE4163971001335742788</v>
          </cell>
          <cell r="R11168" t="str">
            <v>O.K.</v>
          </cell>
          <cell r="S11168" t="str">
            <v>CONCILIADA</v>
          </cell>
          <cell r="T11168">
            <v>41639</v>
          </cell>
          <cell r="U11168">
            <v>0</v>
          </cell>
          <cell r="V11168" t="str">
            <v>DE 0 A 03 DÍAS</v>
          </cell>
        </row>
        <row r="11169">
          <cell r="Q11169" t="str">
            <v>BANCOMER AMEX4163913463835252901</v>
          </cell>
          <cell r="R11169" t="str">
            <v>O.K.</v>
          </cell>
          <cell r="S11169" t="str">
            <v>DIF. DE CTVOS.</v>
          </cell>
          <cell r="T11169">
            <v>41639</v>
          </cell>
          <cell r="U11169">
            <v>0</v>
          </cell>
          <cell r="V11169" t="str">
            <v>DE 0 A 03 DÍAS</v>
          </cell>
        </row>
        <row r="11170">
          <cell r="Q11170" t="str">
            <v>BANCOMER AMEX4163913463835252902</v>
          </cell>
          <cell r="R11170" t="str">
            <v>O.K.</v>
          </cell>
          <cell r="S11170" t="str">
            <v>DIF. DE CTVOS.</v>
          </cell>
          <cell r="T11170">
            <v>41639</v>
          </cell>
          <cell r="U11170">
            <v>0</v>
          </cell>
          <cell r="V11170" t="str">
            <v>DE 0 A 03 DÍAS</v>
          </cell>
        </row>
        <row r="11171">
          <cell r="Q11171" t="str">
            <v>BANCOMER AMEX4163913463835219867</v>
          </cell>
          <cell r="R11171" t="str">
            <v>O.K.</v>
          </cell>
          <cell r="S11171" t="str">
            <v>DIF. DE CTVOS.</v>
          </cell>
          <cell r="T11171">
            <v>41639</v>
          </cell>
          <cell r="U11171">
            <v>0</v>
          </cell>
          <cell r="V11171" t="str">
            <v>DE 0 A 03 DÍAS</v>
          </cell>
        </row>
        <row r="11172">
          <cell r="Q11172" t="str">
            <v>BANCOMER AMEX4163913463835206109</v>
          </cell>
          <cell r="R11172" t="str">
            <v>O.K.</v>
          </cell>
          <cell r="S11172" t="str">
            <v>DIF. DE CTVOS.</v>
          </cell>
          <cell r="T11172">
            <v>41639</v>
          </cell>
          <cell r="U11172">
            <v>0</v>
          </cell>
          <cell r="V11172" t="str">
            <v>DE 0 A 03 DÍAS</v>
          </cell>
        </row>
        <row r="11173">
          <cell r="Q11173" t="str">
            <v>BANCOMER AMEX4163913463835228280</v>
          </cell>
          <cell r="R11173" t="str">
            <v>O.K.</v>
          </cell>
          <cell r="S11173" t="str">
            <v>DIF. DE CTVOS.</v>
          </cell>
          <cell r="T11173">
            <v>41639</v>
          </cell>
          <cell r="U11173">
            <v>0</v>
          </cell>
          <cell r="V11173" t="str">
            <v>DE 0 A 03 DÍAS</v>
          </cell>
        </row>
        <row r="11174">
          <cell r="Q11174" t="str">
            <v>BANCOMER AMEX4163913463835231615</v>
          </cell>
          <cell r="R11174" t="str">
            <v>O.K.</v>
          </cell>
          <cell r="S11174" t="str">
            <v>DIF. DE CTVOS.</v>
          </cell>
          <cell r="T11174">
            <v>41639</v>
          </cell>
          <cell r="U11174">
            <v>0</v>
          </cell>
          <cell r="V11174" t="str">
            <v>DE 0 A 03 DÍAS</v>
          </cell>
        </row>
        <row r="11175">
          <cell r="Q11175" t="str">
            <v>BANCOMER AMEX4163913463835253612</v>
          </cell>
          <cell r="R11175" t="str">
            <v>O.K.</v>
          </cell>
          <cell r="S11175" t="str">
            <v>DIF. DE CTVOS.</v>
          </cell>
          <cell r="T11175">
            <v>41639</v>
          </cell>
          <cell r="U11175">
            <v>0</v>
          </cell>
          <cell r="V11175" t="str">
            <v>DE 0 A 03 DÍAS</v>
          </cell>
        </row>
        <row r="11176">
          <cell r="Q11176" t="str">
            <v>BANCOMER AMEX4163913463835244598</v>
          </cell>
          <cell r="R11176" t="str">
            <v>O.K.</v>
          </cell>
          <cell r="S11176" t="str">
            <v>DIF. DE CTVOS.</v>
          </cell>
          <cell r="T11176">
            <v>41639</v>
          </cell>
          <cell r="U11176">
            <v>0</v>
          </cell>
          <cell r="V11176" t="str">
            <v>DE 0 A 03 DÍAS</v>
          </cell>
        </row>
        <row r="11177">
          <cell r="Q11177" t="str">
            <v>BANCOMER AMEX4163913463835206107</v>
          </cell>
          <cell r="R11177" t="str">
            <v>O.K.</v>
          </cell>
          <cell r="S11177" t="str">
            <v>DIF. DE CTVOS.</v>
          </cell>
          <cell r="T11177">
            <v>41639</v>
          </cell>
          <cell r="U11177">
            <v>0</v>
          </cell>
          <cell r="V11177" t="str">
            <v>DE 0 A 03 DÍAS</v>
          </cell>
        </row>
        <row r="11178">
          <cell r="Q11178" t="str">
            <v>BANCOMER AMEX4163913463835206108</v>
          </cell>
          <cell r="R11178" t="str">
            <v>O.K.</v>
          </cell>
          <cell r="S11178" t="str">
            <v>DIF. DE CTVOS.</v>
          </cell>
          <cell r="T11178">
            <v>41639</v>
          </cell>
          <cell r="U11178">
            <v>0</v>
          </cell>
          <cell r="V11178" t="str">
            <v>DE 0 A 03 DÍAS</v>
          </cell>
        </row>
        <row r="11179">
          <cell r="Q11179" t="str">
            <v>BANCOMER AMEX4163913463835231818</v>
          </cell>
          <cell r="R11179" t="str">
            <v>O.K.</v>
          </cell>
          <cell r="S11179" t="str">
            <v>DIF. DE CTVOS.</v>
          </cell>
          <cell r="T11179">
            <v>41639</v>
          </cell>
          <cell r="U11179">
            <v>0</v>
          </cell>
          <cell r="V11179" t="str">
            <v>DE 0 A 03 DÍAS</v>
          </cell>
        </row>
        <row r="11180">
          <cell r="Q11180" t="str">
            <v>BANCOMER AMEX4163913463835238751</v>
          </cell>
          <cell r="R11180" t="str">
            <v>CONCILIACION</v>
          </cell>
          <cell r="S11180" t="str">
            <v>DEPOSITO 02/01/2014</v>
          </cell>
          <cell r="T11180" t="str">
            <v xml:space="preserve"> </v>
          </cell>
          <cell r="U11180">
            <v>0</v>
          </cell>
          <cell r="V11180" t="str">
            <v>DE 0 A 03 DÍAS</v>
          </cell>
        </row>
        <row r="11181">
          <cell r="Q11181" t="str">
            <v>BANCOMER AMEX4163913463835238420</v>
          </cell>
          <cell r="R11181" t="str">
            <v>O.K.</v>
          </cell>
          <cell r="S11181" t="str">
            <v>DIF. DE CTVOS.</v>
          </cell>
          <cell r="T11181">
            <v>41639</v>
          </cell>
          <cell r="U11181">
            <v>0</v>
          </cell>
          <cell r="V11181" t="str">
            <v>DE 0 A 03 DÍAS</v>
          </cell>
        </row>
        <row r="11182">
          <cell r="Q11182" t="str">
            <v>BANCOMER AMEX4163913463835245670</v>
          </cell>
          <cell r="R11182" t="str">
            <v>O.K.</v>
          </cell>
          <cell r="S11182" t="str">
            <v>DIF. DE CTVOS.</v>
          </cell>
          <cell r="T11182">
            <v>41639</v>
          </cell>
          <cell r="U11182">
            <v>0</v>
          </cell>
          <cell r="V11182" t="str">
            <v>DE 0 A 03 DÍAS</v>
          </cell>
        </row>
        <row r="11183">
          <cell r="Q11183" t="str">
            <v>BANCOMER AMEX4163913463835252905</v>
          </cell>
          <cell r="R11183" t="str">
            <v>O.K.</v>
          </cell>
          <cell r="S11183" t="str">
            <v>DIF. DE CTVOS.</v>
          </cell>
          <cell r="T11183">
            <v>41639</v>
          </cell>
          <cell r="U11183">
            <v>0</v>
          </cell>
          <cell r="V11183" t="str">
            <v>DE 0 A 03 DÍAS</v>
          </cell>
        </row>
        <row r="11184">
          <cell r="Q11184" t="str">
            <v>BANCOMER AMEX4163913463835258061</v>
          </cell>
          <cell r="R11184" t="str">
            <v>O.K.</v>
          </cell>
          <cell r="S11184" t="str">
            <v>DIF. DE CTVOS.</v>
          </cell>
          <cell r="T11184">
            <v>41639</v>
          </cell>
          <cell r="U11184">
            <v>0</v>
          </cell>
          <cell r="V11184" t="str">
            <v>DE 0 A 03 DÍAS</v>
          </cell>
        </row>
        <row r="11185">
          <cell r="Q11185" t="str">
            <v>BANCOMER AMEX4163913463835217359</v>
          </cell>
          <cell r="R11185" t="str">
            <v>O.K.</v>
          </cell>
          <cell r="S11185" t="str">
            <v>DIF. DE CTVOS.</v>
          </cell>
          <cell r="T11185">
            <v>41639</v>
          </cell>
          <cell r="U11185">
            <v>0</v>
          </cell>
          <cell r="V11185" t="str">
            <v>DE 0 A 03 DÍAS</v>
          </cell>
        </row>
        <row r="11186">
          <cell r="Q11186" t="str">
            <v>BANCOMER AMEX4163913463835209701</v>
          </cell>
          <cell r="R11186" t="str">
            <v>O.K.</v>
          </cell>
          <cell r="S11186" t="str">
            <v>DIF. DE CTVOS.</v>
          </cell>
          <cell r="T11186">
            <v>41639</v>
          </cell>
          <cell r="U11186">
            <v>0</v>
          </cell>
          <cell r="V11186" t="str">
            <v>DE 0 A 03 DÍAS</v>
          </cell>
        </row>
        <row r="11187">
          <cell r="Q11187" t="str">
            <v>BANCOMER AMEX4163913463835258060</v>
          </cell>
          <cell r="R11187" t="str">
            <v>O.K.</v>
          </cell>
          <cell r="S11187" t="str">
            <v>DIF. DE CTVOS.</v>
          </cell>
          <cell r="T11187">
            <v>41639</v>
          </cell>
          <cell r="U11187">
            <v>0</v>
          </cell>
          <cell r="V11187" t="str">
            <v>DE 0 A 03 DÍAS</v>
          </cell>
        </row>
        <row r="11188">
          <cell r="Q11188" t="str">
            <v>BANCOMER AMEX4163913463835206111</v>
          </cell>
          <cell r="R11188" t="str">
            <v>CONCILIACION</v>
          </cell>
          <cell r="S11188" t="str">
            <v>meses sin intereses</v>
          </cell>
          <cell r="T11188" t="str">
            <v xml:space="preserve"> </v>
          </cell>
          <cell r="U11188">
            <v>0</v>
          </cell>
          <cell r="V11188" t="str">
            <v>DE 0 A 03 DÍAS</v>
          </cell>
        </row>
        <row r="11189">
          <cell r="Q11189" t="str">
            <v>BANCOMER AMEX4163913463835226805</v>
          </cell>
          <cell r="R11189" t="str">
            <v>O.K.</v>
          </cell>
          <cell r="S11189" t="str">
            <v>DIF. DE CTVOS.</v>
          </cell>
          <cell r="T11189">
            <v>41639</v>
          </cell>
          <cell r="U11189">
            <v>0</v>
          </cell>
          <cell r="V11189" t="str">
            <v>DE 0 A 03 DÍAS</v>
          </cell>
        </row>
        <row r="11190">
          <cell r="Q11190" t="str">
            <v>BANCOMER AMEX4163913463835253665</v>
          </cell>
          <cell r="R11190" t="str">
            <v>O.K.</v>
          </cell>
          <cell r="S11190" t="str">
            <v>DIF. DE CTVOS.</v>
          </cell>
          <cell r="T11190">
            <v>41639</v>
          </cell>
          <cell r="U11190">
            <v>0</v>
          </cell>
          <cell r="V11190" t="str">
            <v>DE 0 A 03 DÍAS</v>
          </cell>
        </row>
        <row r="11191">
          <cell r="Q11191" t="str">
            <v>BANCOMER AMEX4163913463835262312</v>
          </cell>
          <cell r="R11191" t="str">
            <v>O.K.</v>
          </cell>
          <cell r="S11191" t="str">
            <v>DIF. DE CTVOS.</v>
          </cell>
          <cell r="T11191">
            <v>41639</v>
          </cell>
          <cell r="U11191">
            <v>0</v>
          </cell>
          <cell r="V11191" t="str">
            <v>DE 0 A 03 DÍAS</v>
          </cell>
        </row>
        <row r="11192">
          <cell r="Q11192" t="str">
            <v>BANCOMER AMEX4163913463835247220</v>
          </cell>
          <cell r="R11192" t="str">
            <v>O.K.</v>
          </cell>
          <cell r="S11192" t="str">
            <v>DIF. DE CTVOS.</v>
          </cell>
          <cell r="T11192">
            <v>41639</v>
          </cell>
          <cell r="U11192">
            <v>0</v>
          </cell>
          <cell r="V11192" t="str">
            <v>DE 0 A 03 DÍAS</v>
          </cell>
        </row>
        <row r="11193">
          <cell r="Q11193" t="str">
            <v>BANCOMER AMEX4163913463835253670</v>
          </cell>
          <cell r="R11193" t="str">
            <v>O.K.</v>
          </cell>
          <cell r="S11193" t="str">
            <v>DIF. DE CTVOS.</v>
          </cell>
          <cell r="T11193">
            <v>41639</v>
          </cell>
          <cell r="U11193">
            <v>0</v>
          </cell>
          <cell r="V11193" t="str">
            <v>DE 0 A 03 DÍAS</v>
          </cell>
        </row>
        <row r="11194">
          <cell r="Q11194" t="str">
            <v>BANCOMER AMEX4163913463835247875</v>
          </cell>
          <cell r="R11194" t="str">
            <v>O.K.</v>
          </cell>
          <cell r="S11194" t="str">
            <v>DIF. DE CTVOS.</v>
          </cell>
          <cell r="T11194">
            <v>41639</v>
          </cell>
          <cell r="U11194">
            <v>0</v>
          </cell>
          <cell r="V11194" t="str">
            <v>DE 0 A 03 DÍAS</v>
          </cell>
        </row>
        <row r="11195">
          <cell r="Q11195" t="str">
            <v>BANCOMER AMEX4163913463835202680</v>
          </cell>
          <cell r="R11195" t="str">
            <v>O.K.</v>
          </cell>
          <cell r="S11195" t="str">
            <v>DIF. DE CTVOS.</v>
          </cell>
          <cell r="T11195">
            <v>41639</v>
          </cell>
          <cell r="U11195">
            <v>0</v>
          </cell>
          <cell r="V11195" t="str">
            <v>DE 0 A 03 DÍAS</v>
          </cell>
        </row>
        <row r="11196">
          <cell r="Q11196" t="str">
            <v>BANCOMER AMEX4163913463835238552</v>
          </cell>
          <cell r="R11196" t="str">
            <v>O.K.</v>
          </cell>
          <cell r="S11196" t="str">
            <v>DIF. DE CTVOS.</v>
          </cell>
          <cell r="T11196">
            <v>41639</v>
          </cell>
          <cell r="U11196">
            <v>0</v>
          </cell>
          <cell r="V11196" t="str">
            <v>DE 0 A 03 DÍAS</v>
          </cell>
        </row>
        <row r="11197">
          <cell r="Q11197" t="str">
            <v>BANCOMER AMEX4163913463835257987</v>
          </cell>
          <cell r="R11197" t="str">
            <v>O.K.</v>
          </cell>
          <cell r="S11197" t="str">
            <v>DIF. DE CTVOS.</v>
          </cell>
          <cell r="T11197">
            <v>41639</v>
          </cell>
          <cell r="U11197">
            <v>0</v>
          </cell>
          <cell r="V11197" t="str">
            <v>DE 0 A 03 DÍAS</v>
          </cell>
        </row>
        <row r="11198">
          <cell r="Q11198" t="str">
            <v>BANCOMER AMEX4163913463835206105</v>
          </cell>
          <cell r="R11198" t="str">
            <v>O.K.</v>
          </cell>
          <cell r="S11198" t="str">
            <v>DIF. DE CTVOS.</v>
          </cell>
          <cell r="T11198">
            <v>41639</v>
          </cell>
          <cell r="U11198">
            <v>0</v>
          </cell>
          <cell r="V11198" t="str">
            <v>DE 0 A 03 DÍAS</v>
          </cell>
        </row>
        <row r="11199">
          <cell r="Q11199" t="str">
            <v>BANCOMER AMEX4163913463835254178</v>
          </cell>
          <cell r="R11199" t="str">
            <v>O.K.</v>
          </cell>
          <cell r="S11199" t="str">
            <v>DIF. DE CTVOS.</v>
          </cell>
          <cell r="T11199">
            <v>41639</v>
          </cell>
          <cell r="U11199">
            <v>0</v>
          </cell>
          <cell r="V11199" t="str">
            <v>DE 0 A 03 DÍAS</v>
          </cell>
        </row>
        <row r="11200">
          <cell r="Q11200" t="str">
            <v>BANCOMER AMEX4163913463835231612</v>
          </cell>
          <cell r="R11200" t="str">
            <v>O.K.</v>
          </cell>
          <cell r="S11200" t="str">
            <v>DIF. DE CTVOS.</v>
          </cell>
          <cell r="T11200">
            <v>41639</v>
          </cell>
          <cell r="U11200">
            <v>0</v>
          </cell>
          <cell r="V11200" t="str">
            <v>DE 0 A 03 DÍAS</v>
          </cell>
        </row>
        <row r="11201">
          <cell r="Q11201" t="str">
            <v>BANCOMER AMEX4163913463835278677</v>
          </cell>
          <cell r="R11201" t="str">
            <v>O.K.</v>
          </cell>
          <cell r="S11201" t="str">
            <v>DIF. DE CTVOS.</v>
          </cell>
          <cell r="T11201">
            <v>41639</v>
          </cell>
          <cell r="U11201">
            <v>0</v>
          </cell>
          <cell r="V11201" t="str">
            <v>DE 0 A 03 DÍAS</v>
          </cell>
        </row>
        <row r="11202">
          <cell r="Q11202" t="str">
            <v>BANCOMER AMEX4163913463835262112</v>
          </cell>
          <cell r="R11202" t="str">
            <v>O.K.</v>
          </cell>
          <cell r="S11202" t="str">
            <v>DIF. DE CTVOS.</v>
          </cell>
          <cell r="T11202">
            <v>41639</v>
          </cell>
          <cell r="U11202">
            <v>0</v>
          </cell>
          <cell r="V11202" t="str">
            <v>DE 0 A 03 DÍAS</v>
          </cell>
        </row>
        <row r="11203">
          <cell r="Q11203" t="str">
            <v>BANCOMER AMEX4163913463835227680</v>
          </cell>
          <cell r="R11203" t="str">
            <v>O.K.</v>
          </cell>
          <cell r="S11203" t="str">
            <v>DIF. DE CTVOS.</v>
          </cell>
          <cell r="T11203">
            <v>41639</v>
          </cell>
          <cell r="U11203">
            <v>0</v>
          </cell>
          <cell r="V11203" t="str">
            <v>DE 0 A 03 DÍAS</v>
          </cell>
        </row>
        <row r="11204">
          <cell r="Q11204" t="str">
            <v>BANCOMER AMEX4163913463835250003</v>
          </cell>
          <cell r="R11204" t="str">
            <v>O.K.</v>
          </cell>
          <cell r="S11204" t="str">
            <v>DIF. DE CTVOS.</v>
          </cell>
          <cell r="T11204">
            <v>41639</v>
          </cell>
          <cell r="U11204">
            <v>0</v>
          </cell>
          <cell r="V11204" t="str">
            <v>DE 0 A 03 DÍAS</v>
          </cell>
        </row>
        <row r="11205">
          <cell r="Q11205" t="str">
            <v>BANCOMER AMEX4163913463835206104</v>
          </cell>
          <cell r="R11205" t="str">
            <v>O.K.</v>
          </cell>
          <cell r="S11205" t="str">
            <v>DIF. DE CTVOS.</v>
          </cell>
          <cell r="T11205">
            <v>41639</v>
          </cell>
          <cell r="U11205">
            <v>0</v>
          </cell>
          <cell r="V11205" t="str">
            <v>DE 0 A 03 DÍAS</v>
          </cell>
        </row>
        <row r="11206">
          <cell r="Q11206" t="str">
            <v>BANCOMER AMEX4163913463835206106</v>
          </cell>
          <cell r="R11206" t="str">
            <v>O.K.</v>
          </cell>
          <cell r="S11206" t="str">
            <v>DIF. DE CTVOS.</v>
          </cell>
          <cell r="T11206">
            <v>41639</v>
          </cell>
          <cell r="U11206">
            <v>0</v>
          </cell>
          <cell r="V11206" t="str">
            <v>DE 0 A 03 DÍAS</v>
          </cell>
        </row>
        <row r="11207">
          <cell r="Q11207" t="str">
            <v>BANCOMER AMEX4163913463835245316</v>
          </cell>
          <cell r="R11207" t="str">
            <v>O.K.</v>
          </cell>
          <cell r="S11207" t="str">
            <v>DIF. DE CTVOS.</v>
          </cell>
          <cell r="T11207">
            <v>41639</v>
          </cell>
          <cell r="U11207">
            <v>0</v>
          </cell>
          <cell r="V11207" t="str">
            <v>DE 0 A 03 DÍAS</v>
          </cell>
        </row>
        <row r="11208">
          <cell r="Q11208" t="str">
            <v>BANCOMER AMEX4163913463835235900</v>
          </cell>
          <cell r="R11208" t="str">
            <v>O.K.</v>
          </cell>
          <cell r="S11208" t="str">
            <v>DIF. DE CTVOS.</v>
          </cell>
          <cell r="T11208">
            <v>41639</v>
          </cell>
          <cell r="U11208">
            <v>0</v>
          </cell>
          <cell r="V11208" t="str">
            <v>DE 0 A 03 DÍAS</v>
          </cell>
        </row>
        <row r="11209">
          <cell r="Q11209" t="str">
            <v>BANCOMER AMEX4163913463835238883</v>
          </cell>
          <cell r="R11209" t="str">
            <v>O.K.</v>
          </cell>
          <cell r="S11209" t="str">
            <v>DIF. DE CTVOS.</v>
          </cell>
          <cell r="T11209">
            <v>41639</v>
          </cell>
          <cell r="U11209">
            <v>0</v>
          </cell>
          <cell r="V11209" t="str">
            <v>DE 0 A 03 DÍAS</v>
          </cell>
        </row>
        <row r="11210">
          <cell r="Q11210" t="str">
            <v>BANCOMER AMEX4163913463835206299</v>
          </cell>
          <cell r="R11210" t="str">
            <v>O.K.</v>
          </cell>
          <cell r="S11210" t="str">
            <v>DIF. DE CTVOS.</v>
          </cell>
          <cell r="T11210">
            <v>41639</v>
          </cell>
          <cell r="U11210">
            <v>0</v>
          </cell>
          <cell r="V11210" t="str">
            <v>DE 0 A 03 DÍAS</v>
          </cell>
        </row>
        <row r="11211">
          <cell r="Q11211" t="str">
            <v>BANCOMER AMEX4163913463835244594</v>
          </cell>
          <cell r="R11211" t="str">
            <v>O.K.</v>
          </cell>
          <cell r="S11211" t="str">
            <v>DIF. DE CTVOS.</v>
          </cell>
          <cell r="T11211">
            <v>41639</v>
          </cell>
          <cell r="U11211">
            <v>0</v>
          </cell>
          <cell r="V11211" t="str">
            <v>DE 0 A 03 DÍAS</v>
          </cell>
        </row>
        <row r="11212">
          <cell r="Q11212" t="str">
            <v>BANCOMER AMEX4163913463835266040</v>
          </cell>
          <cell r="R11212" t="str">
            <v>O.K.</v>
          </cell>
          <cell r="S11212" t="str">
            <v>DIF. DE CTVOS.</v>
          </cell>
          <cell r="T11212">
            <v>41639</v>
          </cell>
          <cell r="U11212">
            <v>0</v>
          </cell>
          <cell r="V11212" t="str">
            <v>DE 0 A 03 DÍAS</v>
          </cell>
        </row>
        <row r="11213">
          <cell r="Q11213" t="str">
            <v>BANCOMER AMEX4163913463835257428</v>
          </cell>
          <cell r="R11213" t="str">
            <v>O.K.</v>
          </cell>
          <cell r="S11213" t="str">
            <v>DIF. DE CTVOS.</v>
          </cell>
          <cell r="T11213">
            <v>41639</v>
          </cell>
          <cell r="U11213">
            <v>0</v>
          </cell>
          <cell r="V11213" t="str">
            <v>DE 0 A 03 DÍAS</v>
          </cell>
        </row>
        <row r="11214">
          <cell r="Q11214" t="str">
            <v>BANCOMER AMEX4163913463835231731</v>
          </cell>
          <cell r="R11214" t="str">
            <v>O.K.</v>
          </cell>
          <cell r="S11214" t="str">
            <v>DIF. DE CTVOS.</v>
          </cell>
          <cell r="T11214">
            <v>41639</v>
          </cell>
          <cell r="U11214">
            <v>0</v>
          </cell>
          <cell r="V11214" t="str">
            <v>DE 0 A 03 DÍAS</v>
          </cell>
        </row>
        <row r="11215">
          <cell r="Q11215" t="str">
            <v>BANCOMER AMEX4163913463835247878</v>
          </cell>
          <cell r="R11215" t="str">
            <v>O.K.</v>
          </cell>
          <cell r="S11215" t="str">
            <v>DIF. DE CTVOS.</v>
          </cell>
          <cell r="T11215">
            <v>41639</v>
          </cell>
          <cell r="U11215">
            <v>0</v>
          </cell>
          <cell r="V11215" t="str">
            <v>DE 0 A 03 DÍAS</v>
          </cell>
        </row>
        <row r="11216">
          <cell r="Q11216" t="str">
            <v>BANCOMER AMEX4163913463835209700</v>
          </cell>
          <cell r="R11216" t="str">
            <v>O.K.</v>
          </cell>
          <cell r="S11216" t="str">
            <v>COMPENSADA</v>
          </cell>
          <cell r="T11216">
            <v>41639</v>
          </cell>
          <cell r="U11216">
            <v>0</v>
          </cell>
          <cell r="V11216" t="str">
            <v>DE 0 A 03 DÍAS</v>
          </cell>
        </row>
        <row r="11217">
          <cell r="Q11217" t="str">
            <v>BANCOMER AMEX4163913463835250929</v>
          </cell>
          <cell r="R11217" t="str">
            <v>O.K.</v>
          </cell>
          <cell r="S11217" t="str">
            <v>DIF. DE CTVOS.</v>
          </cell>
          <cell r="T11217">
            <v>41639</v>
          </cell>
          <cell r="U11217">
            <v>0</v>
          </cell>
          <cell r="V11217" t="str">
            <v>DE 0 A 03 DÍAS</v>
          </cell>
        </row>
        <row r="11218">
          <cell r="Q11218" t="str">
            <v>BANAMEX4164159712241444405</v>
          </cell>
          <cell r="R11218" t="str">
            <v>P CURRENT</v>
          </cell>
          <cell r="S11218" t="str">
            <v xml:space="preserve"> </v>
          </cell>
          <cell r="T11218" t="str">
            <v xml:space="preserve"> </v>
          </cell>
          <cell r="U11218">
            <v>-2</v>
          </cell>
          <cell r="V11218" t="str">
            <v>DE 0 A 03 DÍAS</v>
          </cell>
        </row>
        <row r="11219">
          <cell r="Q11219" t="str">
            <v>BANAMEX4164159712241450683</v>
          </cell>
          <cell r="R11219" t="str">
            <v>P CURRENT</v>
          </cell>
          <cell r="S11219" t="str">
            <v xml:space="preserve"> </v>
          </cell>
          <cell r="T11219" t="str">
            <v xml:space="preserve"> </v>
          </cell>
          <cell r="U11219">
            <v>-2</v>
          </cell>
          <cell r="V11219" t="str">
            <v>DE 0 A 03 DÍAS</v>
          </cell>
        </row>
        <row r="11220">
          <cell r="Q11220" t="str">
            <v>BANAMEX4164159712241470236</v>
          </cell>
          <cell r="R11220" t="str">
            <v>P CURRENT</v>
          </cell>
          <cell r="S11220" t="str">
            <v xml:space="preserve"> </v>
          </cell>
          <cell r="T11220" t="str">
            <v xml:space="preserve"> </v>
          </cell>
          <cell r="U11220">
            <v>-2</v>
          </cell>
          <cell r="V11220" t="str">
            <v>DE 0 A 03 DÍAS</v>
          </cell>
        </row>
        <row r="11221">
          <cell r="Q11221" t="str">
            <v>BANAMEX4164159712242145738</v>
          </cell>
          <cell r="R11221" t="str">
            <v>P CURRENT</v>
          </cell>
          <cell r="S11221" t="str">
            <v xml:space="preserve"> </v>
          </cell>
          <cell r="T11221" t="str">
            <v xml:space="preserve"> </v>
          </cell>
          <cell r="U11221">
            <v>-2</v>
          </cell>
          <cell r="V11221" t="str">
            <v>DE 0 A 03 DÍAS</v>
          </cell>
        </row>
        <row r="11222">
          <cell r="Q11222" t="str">
            <v>BANAMEX4164159712242145738</v>
          </cell>
          <cell r="R11222" t="str">
            <v>P CURRENT</v>
          </cell>
          <cell r="S11222" t="str">
            <v xml:space="preserve"> </v>
          </cell>
          <cell r="T11222" t="str">
            <v xml:space="preserve"> </v>
          </cell>
          <cell r="U11222">
            <v>-2</v>
          </cell>
          <cell r="V11222" t="str">
            <v>DE 0 A 03 DÍAS</v>
          </cell>
        </row>
        <row r="11223">
          <cell r="Q11223" t="str">
            <v>BANAMEX4164159712242145738</v>
          </cell>
          <cell r="R11223" t="str">
            <v>P CURRENT</v>
          </cell>
          <cell r="S11223" t="str">
            <v xml:space="preserve"> </v>
          </cell>
          <cell r="T11223" t="str">
            <v xml:space="preserve"> </v>
          </cell>
          <cell r="U11223">
            <v>-2</v>
          </cell>
          <cell r="V11223" t="str">
            <v>DE 0 A 03 DÍAS</v>
          </cell>
        </row>
        <row r="11224">
          <cell r="Q11224" t="str">
            <v>BANAMEX4164159712242145738</v>
          </cell>
          <cell r="R11224" t="str">
            <v>P CURRENT</v>
          </cell>
          <cell r="S11224" t="str">
            <v xml:space="preserve"> </v>
          </cell>
          <cell r="T11224" t="str">
            <v xml:space="preserve"> </v>
          </cell>
          <cell r="U11224">
            <v>-2</v>
          </cell>
          <cell r="V11224" t="str">
            <v>DE 0 A 03 DÍAS</v>
          </cell>
        </row>
        <row r="11225">
          <cell r="Q11225" t="str">
            <v>BANAMEX4164159712242145738</v>
          </cell>
          <cell r="R11225" t="str">
            <v>P CURRENT</v>
          </cell>
          <cell r="S11225" t="str">
            <v xml:space="preserve"> </v>
          </cell>
          <cell r="T11225" t="str">
            <v xml:space="preserve"> </v>
          </cell>
          <cell r="U11225">
            <v>-2</v>
          </cell>
          <cell r="V11225" t="str">
            <v>DE 0 A 03 DÍAS</v>
          </cell>
        </row>
        <row r="11226">
          <cell r="Q11226" t="str">
            <v>BANAMEX4164159712242145738</v>
          </cell>
          <cell r="R11226" t="str">
            <v>P CURRENT</v>
          </cell>
          <cell r="S11226" t="str">
            <v xml:space="preserve"> </v>
          </cell>
          <cell r="T11226" t="str">
            <v xml:space="preserve"> </v>
          </cell>
          <cell r="U11226">
            <v>-2</v>
          </cell>
          <cell r="V11226" t="str">
            <v>DE 0 A 03 DÍAS</v>
          </cell>
        </row>
        <row r="11227">
          <cell r="Q11227" t="str">
            <v>BANAMEX4164159712242145738</v>
          </cell>
          <cell r="R11227" t="str">
            <v>P CURRENT</v>
          </cell>
          <cell r="S11227" t="str">
            <v xml:space="preserve"> </v>
          </cell>
          <cell r="T11227" t="str">
            <v xml:space="preserve"> </v>
          </cell>
          <cell r="U11227">
            <v>-2</v>
          </cell>
          <cell r="V11227" t="str">
            <v>DE 0 A 03 DÍAS</v>
          </cell>
        </row>
        <row r="11228">
          <cell r="Q11228" t="str">
            <v>BANAMEX4164159712242145738</v>
          </cell>
          <cell r="R11228" t="str">
            <v>P CURRENT</v>
          </cell>
          <cell r="S11228" t="str">
            <v xml:space="preserve"> </v>
          </cell>
          <cell r="T11228" t="str">
            <v xml:space="preserve"> </v>
          </cell>
          <cell r="U11228">
            <v>-2</v>
          </cell>
          <cell r="V11228" t="str">
            <v>DE 0 A 03 DÍAS</v>
          </cell>
        </row>
        <row r="11229">
          <cell r="Q11229" t="str">
            <v>BANAMEX4164159712242368124</v>
          </cell>
          <cell r="R11229" t="str">
            <v>P CURRENT</v>
          </cell>
          <cell r="S11229" t="str">
            <v xml:space="preserve"> </v>
          </cell>
          <cell r="T11229" t="str">
            <v xml:space="preserve"> </v>
          </cell>
          <cell r="U11229">
            <v>-2</v>
          </cell>
          <cell r="V11229" t="str">
            <v>DE 0 A 03 DÍAS</v>
          </cell>
        </row>
        <row r="11230">
          <cell r="Q11230" t="str">
            <v>BANAMEX4164159712242368124</v>
          </cell>
          <cell r="R11230" t="str">
            <v>P CURRENT</v>
          </cell>
          <cell r="S11230" t="str">
            <v xml:space="preserve"> </v>
          </cell>
          <cell r="T11230" t="str">
            <v xml:space="preserve"> </v>
          </cell>
          <cell r="U11230">
            <v>-2</v>
          </cell>
          <cell r="V11230" t="str">
            <v>DE 0 A 03 DÍAS</v>
          </cell>
        </row>
        <row r="11231">
          <cell r="Q11231" t="str">
            <v>BANAMEX4164159712242368124</v>
          </cell>
          <cell r="R11231" t="str">
            <v>P CURRENT</v>
          </cell>
          <cell r="S11231" t="str">
            <v xml:space="preserve"> </v>
          </cell>
          <cell r="T11231" t="str">
            <v xml:space="preserve"> </v>
          </cell>
          <cell r="U11231">
            <v>-2</v>
          </cell>
          <cell r="V11231" t="str">
            <v>DE 0 A 03 DÍAS</v>
          </cell>
        </row>
        <row r="11232">
          <cell r="Q11232" t="str">
            <v>BANAMEX4164159712242368124</v>
          </cell>
          <cell r="R11232" t="str">
            <v>P CURRENT</v>
          </cell>
          <cell r="S11232" t="str">
            <v xml:space="preserve"> </v>
          </cell>
          <cell r="T11232" t="str">
            <v xml:space="preserve"> </v>
          </cell>
          <cell r="U11232">
            <v>-2</v>
          </cell>
          <cell r="V11232" t="str">
            <v>DE 0 A 03 DÍAS</v>
          </cell>
        </row>
        <row r="11233">
          <cell r="Q11233" t="str">
            <v>BANAMEX4164159712242368124</v>
          </cell>
          <cell r="R11233" t="str">
            <v>P CURRENT</v>
          </cell>
          <cell r="S11233" t="str">
            <v xml:space="preserve"> </v>
          </cell>
          <cell r="T11233" t="str">
            <v xml:space="preserve"> </v>
          </cell>
          <cell r="U11233">
            <v>-2</v>
          </cell>
          <cell r="V11233" t="str">
            <v>DE 0 A 03 DÍAS</v>
          </cell>
        </row>
        <row r="11234">
          <cell r="Q11234" t="str">
            <v>BANAMEX4164159712242368124</v>
          </cell>
          <cell r="R11234" t="str">
            <v>P CURRENT</v>
          </cell>
          <cell r="S11234" t="str">
            <v xml:space="preserve"> </v>
          </cell>
          <cell r="T11234" t="str">
            <v xml:space="preserve"> </v>
          </cell>
          <cell r="U11234">
            <v>-2</v>
          </cell>
          <cell r="V11234" t="str">
            <v>DE 0 A 03 DÍAS</v>
          </cell>
        </row>
        <row r="11235">
          <cell r="Q11235" t="str">
            <v>BANAMEX4164159712242368124</v>
          </cell>
          <cell r="R11235" t="str">
            <v>P CURRENT</v>
          </cell>
          <cell r="S11235" t="str">
            <v xml:space="preserve"> </v>
          </cell>
          <cell r="T11235" t="str">
            <v xml:space="preserve"> </v>
          </cell>
          <cell r="U11235">
            <v>-2</v>
          </cell>
          <cell r="V11235" t="str">
            <v>DE 0 A 03 DÍAS</v>
          </cell>
        </row>
        <row r="11236">
          <cell r="Q11236" t="str">
            <v>BANAMEX4164159712242368132</v>
          </cell>
          <cell r="R11236" t="str">
            <v>P CURRENT</v>
          </cell>
          <cell r="S11236" t="str">
            <v xml:space="preserve"> </v>
          </cell>
          <cell r="T11236" t="str">
            <v xml:space="preserve"> </v>
          </cell>
          <cell r="U11236">
            <v>-2</v>
          </cell>
          <cell r="V11236" t="str">
            <v>DE 0 A 03 DÍAS</v>
          </cell>
        </row>
        <row r="11237">
          <cell r="Q11237" t="str">
            <v>BANAMEX4164159712242422715</v>
          </cell>
          <cell r="R11237" t="str">
            <v>P CURRENT</v>
          </cell>
          <cell r="S11237" t="str">
            <v xml:space="preserve"> </v>
          </cell>
          <cell r="T11237" t="str">
            <v xml:space="preserve"> </v>
          </cell>
          <cell r="U11237">
            <v>-2</v>
          </cell>
          <cell r="V11237" t="str">
            <v>DE 0 A 03 DÍAS</v>
          </cell>
        </row>
        <row r="11238">
          <cell r="Q11238" t="str">
            <v>BANAMEX4164159712242422715</v>
          </cell>
          <cell r="R11238" t="str">
            <v>P CURRENT</v>
          </cell>
          <cell r="S11238" t="str">
            <v xml:space="preserve"> </v>
          </cell>
          <cell r="T11238" t="str">
            <v xml:space="preserve"> </v>
          </cell>
          <cell r="U11238">
            <v>-2</v>
          </cell>
          <cell r="V11238" t="str">
            <v>DE 0 A 03 DÍAS</v>
          </cell>
        </row>
        <row r="11239">
          <cell r="Q11239" t="str">
            <v>BANAMEX4164159712243727070</v>
          </cell>
          <cell r="R11239" t="str">
            <v>P CURRENT</v>
          </cell>
          <cell r="S11239" t="str">
            <v xml:space="preserve"> </v>
          </cell>
          <cell r="T11239" t="str">
            <v xml:space="preserve"> </v>
          </cell>
          <cell r="U11239">
            <v>-2</v>
          </cell>
          <cell r="V11239" t="str">
            <v>DE 0 A 03 DÍAS</v>
          </cell>
        </row>
        <row r="11240">
          <cell r="Q11240" t="str">
            <v>BANAMEX4164159712245659164</v>
          </cell>
          <cell r="R11240" t="str">
            <v>P CURRENT</v>
          </cell>
          <cell r="S11240" t="str">
            <v xml:space="preserve"> </v>
          </cell>
          <cell r="T11240" t="str">
            <v xml:space="preserve"> </v>
          </cell>
          <cell r="U11240">
            <v>-2</v>
          </cell>
          <cell r="V11240" t="str">
            <v>DE 0 A 03 DÍAS</v>
          </cell>
        </row>
        <row r="11241">
          <cell r="Q11241" t="str">
            <v>BANAMEX4164159712245695903</v>
          </cell>
          <cell r="R11241" t="str">
            <v>P CURRENT</v>
          </cell>
          <cell r="S11241" t="str">
            <v xml:space="preserve"> </v>
          </cell>
          <cell r="T11241" t="str">
            <v xml:space="preserve"> </v>
          </cell>
          <cell r="U11241">
            <v>-2</v>
          </cell>
          <cell r="V11241" t="str">
            <v>DE 0 A 03 DÍAS</v>
          </cell>
        </row>
        <row r="11242">
          <cell r="Q11242" t="str">
            <v>BANAMEX4164159712245695911</v>
          </cell>
          <cell r="R11242" t="str">
            <v>P CURRENT</v>
          </cell>
          <cell r="S11242" t="str">
            <v xml:space="preserve"> </v>
          </cell>
          <cell r="T11242" t="str">
            <v xml:space="preserve"> </v>
          </cell>
          <cell r="U11242">
            <v>-2</v>
          </cell>
          <cell r="V11242" t="str">
            <v>DE 0 A 03 DÍAS</v>
          </cell>
        </row>
        <row r="11243">
          <cell r="Q11243" t="str">
            <v>BANAMEX4164159712245743497</v>
          </cell>
          <cell r="R11243" t="str">
            <v>P CURRENT</v>
          </cell>
          <cell r="S11243" t="str">
            <v xml:space="preserve"> </v>
          </cell>
          <cell r="T11243" t="str">
            <v xml:space="preserve"> </v>
          </cell>
          <cell r="U11243">
            <v>-2</v>
          </cell>
          <cell r="V11243" t="str">
            <v>DE 0 A 03 DÍAS</v>
          </cell>
        </row>
        <row r="11244">
          <cell r="Q11244" t="str">
            <v>BANAMEX4164159712245774377</v>
          </cell>
          <cell r="R11244" t="str">
            <v>P CURRENT</v>
          </cell>
          <cell r="S11244" t="str">
            <v xml:space="preserve"> </v>
          </cell>
          <cell r="T11244" t="str">
            <v xml:space="preserve"> </v>
          </cell>
          <cell r="U11244">
            <v>-2</v>
          </cell>
          <cell r="V11244" t="str">
            <v>DE 0 A 03 DÍAS</v>
          </cell>
        </row>
        <row r="11245">
          <cell r="Q11245" t="str">
            <v>BANAMEX4164159712245782610</v>
          </cell>
          <cell r="R11245" t="str">
            <v>P CURRENT</v>
          </cell>
          <cell r="S11245" t="str">
            <v xml:space="preserve"> </v>
          </cell>
          <cell r="T11245" t="str">
            <v xml:space="preserve"> </v>
          </cell>
          <cell r="U11245">
            <v>-2</v>
          </cell>
          <cell r="V11245" t="str">
            <v>DE 0 A 03 DÍAS</v>
          </cell>
        </row>
        <row r="11246">
          <cell r="Q11246" t="str">
            <v>BANAMEX4164159712245870779</v>
          </cell>
          <cell r="R11246" t="str">
            <v>P CURRENT</v>
          </cell>
          <cell r="S11246" t="str">
            <v xml:space="preserve"> </v>
          </cell>
          <cell r="T11246" t="str">
            <v xml:space="preserve"> </v>
          </cell>
          <cell r="U11246">
            <v>-2</v>
          </cell>
          <cell r="V11246" t="str">
            <v>DE 0 A 03 DÍAS</v>
          </cell>
        </row>
        <row r="11247">
          <cell r="Q11247" t="str">
            <v>BANAMEX4164159712243717071</v>
          </cell>
          <cell r="R11247" t="str">
            <v>P CURRENT</v>
          </cell>
          <cell r="S11247" t="str">
            <v xml:space="preserve"> </v>
          </cell>
          <cell r="T11247" t="str">
            <v xml:space="preserve"> </v>
          </cell>
          <cell r="U11247">
            <v>-2</v>
          </cell>
          <cell r="V11247" t="str">
            <v>DE 0 A 03 DÍAS</v>
          </cell>
        </row>
        <row r="11248">
          <cell r="Q11248" t="str">
            <v>BANAMEX4164159712245848635</v>
          </cell>
          <cell r="R11248" t="str">
            <v>P CURRENT</v>
          </cell>
          <cell r="S11248" t="str">
            <v xml:space="preserve"> </v>
          </cell>
          <cell r="T11248" t="str">
            <v xml:space="preserve"> </v>
          </cell>
          <cell r="U11248">
            <v>-2</v>
          </cell>
          <cell r="V11248" t="str">
            <v>DE 0 A 03 DÍAS</v>
          </cell>
        </row>
        <row r="11249">
          <cell r="Q11249" t="str">
            <v>BANAMEX4164159712241548312</v>
          </cell>
          <cell r="R11249" t="str">
            <v>P CURRENT</v>
          </cell>
          <cell r="S11249" t="str">
            <v xml:space="preserve"> </v>
          </cell>
          <cell r="T11249" t="str">
            <v xml:space="preserve"> </v>
          </cell>
          <cell r="U11249">
            <v>-2</v>
          </cell>
          <cell r="V11249" t="str">
            <v>DE 0 A 03 DÍAS</v>
          </cell>
        </row>
        <row r="11250">
          <cell r="Q11250" t="str">
            <v>BANAMEX4164159712241480854</v>
          </cell>
          <cell r="R11250" t="str">
            <v>P CURRENT</v>
          </cell>
          <cell r="S11250" t="str">
            <v xml:space="preserve"> </v>
          </cell>
          <cell r="T11250" t="str">
            <v xml:space="preserve"> </v>
          </cell>
          <cell r="U11250">
            <v>-2</v>
          </cell>
          <cell r="V11250" t="str">
            <v>DE 0 A 03 DÍAS</v>
          </cell>
        </row>
        <row r="11251">
          <cell r="Q11251" t="str">
            <v>BANAMEX4164159712245822242</v>
          </cell>
          <cell r="R11251" t="str">
            <v>P CURRENT</v>
          </cell>
          <cell r="S11251" t="str">
            <v xml:space="preserve"> </v>
          </cell>
          <cell r="T11251" t="str">
            <v xml:space="preserve"> </v>
          </cell>
          <cell r="U11251">
            <v>-2</v>
          </cell>
          <cell r="V11251" t="str">
            <v>DE 0 A 03 DÍAS</v>
          </cell>
        </row>
        <row r="11252">
          <cell r="Q11252" t="str">
            <v>BANAMEX4164159712245374806</v>
          </cell>
          <cell r="R11252" t="str">
            <v>P CURRENT</v>
          </cell>
          <cell r="S11252" t="str">
            <v xml:space="preserve"> </v>
          </cell>
          <cell r="T11252" t="str">
            <v xml:space="preserve"> </v>
          </cell>
          <cell r="U11252">
            <v>-2</v>
          </cell>
          <cell r="V11252" t="str">
            <v>DE 0 A 03 DÍAS</v>
          </cell>
        </row>
        <row r="11253">
          <cell r="Q11253" t="str">
            <v>BANAMEX4164159712243717097</v>
          </cell>
          <cell r="R11253" t="str">
            <v>P CURRENT</v>
          </cell>
          <cell r="S11253" t="str">
            <v xml:space="preserve"> </v>
          </cell>
          <cell r="T11253" t="str">
            <v xml:space="preserve"> </v>
          </cell>
          <cell r="U11253">
            <v>-2</v>
          </cell>
          <cell r="V11253" t="str">
            <v>DE 0 A 03 DÍAS</v>
          </cell>
        </row>
        <row r="11254">
          <cell r="Q11254" t="str">
            <v>BANAMEX4164159712245374848</v>
          </cell>
          <cell r="R11254" t="str">
            <v>P CURRENT</v>
          </cell>
          <cell r="S11254" t="str">
            <v xml:space="preserve"> </v>
          </cell>
          <cell r="T11254" t="str">
            <v xml:space="preserve"> </v>
          </cell>
          <cell r="U11254">
            <v>-2</v>
          </cell>
          <cell r="V11254" t="str">
            <v>DE 0 A 03 DÍAS</v>
          </cell>
        </row>
        <row r="11255">
          <cell r="Q11255" t="str">
            <v>BANAMEX4164159712241085331</v>
          </cell>
          <cell r="R11255" t="str">
            <v>P CURRENT</v>
          </cell>
          <cell r="S11255" t="str">
            <v xml:space="preserve"> </v>
          </cell>
          <cell r="T11255" t="str">
            <v xml:space="preserve"> </v>
          </cell>
          <cell r="U11255">
            <v>-2</v>
          </cell>
          <cell r="V11255" t="str">
            <v>DE 0 A 03 DÍAS</v>
          </cell>
        </row>
        <row r="11256">
          <cell r="Q11256" t="str">
            <v>BANAMEX4164159712243786100</v>
          </cell>
          <cell r="R11256" t="str">
            <v>P CURRENT</v>
          </cell>
          <cell r="S11256" t="str">
            <v xml:space="preserve"> </v>
          </cell>
          <cell r="T11256" t="str">
            <v xml:space="preserve"> </v>
          </cell>
          <cell r="U11256">
            <v>-2</v>
          </cell>
          <cell r="V11256" t="str">
            <v>DE 0 A 03 DÍAS</v>
          </cell>
        </row>
        <row r="11257">
          <cell r="Q11257" t="str">
            <v>BANAMEX4164159712245659388</v>
          </cell>
          <cell r="R11257" t="str">
            <v>P CURRENT</v>
          </cell>
          <cell r="S11257" t="str">
            <v xml:space="preserve"> </v>
          </cell>
          <cell r="T11257" t="str">
            <v xml:space="preserve"> </v>
          </cell>
          <cell r="U11257">
            <v>-2</v>
          </cell>
          <cell r="V11257" t="str">
            <v>DE 0 A 03 DÍAS</v>
          </cell>
        </row>
        <row r="11258">
          <cell r="Q11258" t="str">
            <v>BANAMEX4164159712245695929</v>
          </cell>
          <cell r="R11258" t="str">
            <v>P CURRENT</v>
          </cell>
          <cell r="S11258" t="str">
            <v xml:space="preserve"> </v>
          </cell>
          <cell r="T11258" t="str">
            <v xml:space="preserve"> </v>
          </cell>
          <cell r="U11258">
            <v>-2</v>
          </cell>
          <cell r="V11258" t="str">
            <v>DE 0 A 03 DÍAS</v>
          </cell>
        </row>
        <row r="11259">
          <cell r="Q11259" t="str">
            <v>BANAMEX4164159712245774989</v>
          </cell>
          <cell r="R11259" t="str">
            <v>P CURRENT</v>
          </cell>
          <cell r="S11259" t="str">
            <v xml:space="preserve"> </v>
          </cell>
          <cell r="T11259" t="str">
            <v xml:space="preserve"> </v>
          </cell>
          <cell r="U11259">
            <v>-2</v>
          </cell>
          <cell r="V11259" t="str">
            <v>DE 0 A 03 DÍAS</v>
          </cell>
        </row>
        <row r="11260">
          <cell r="Q11260" t="str">
            <v>BANAMEX4164159712245775739</v>
          </cell>
          <cell r="R11260" t="str">
            <v>P CURRENT</v>
          </cell>
          <cell r="S11260" t="str">
            <v xml:space="preserve"> </v>
          </cell>
          <cell r="T11260" t="str">
            <v xml:space="preserve"> </v>
          </cell>
          <cell r="U11260">
            <v>-2</v>
          </cell>
          <cell r="V11260" t="str">
            <v>DE 0 A 03 DÍAS</v>
          </cell>
        </row>
        <row r="11261">
          <cell r="Q11261" t="str">
            <v>BANAMEX4164159712246045652</v>
          </cell>
          <cell r="R11261" t="str">
            <v>P CURRENT</v>
          </cell>
          <cell r="S11261" t="str">
            <v xml:space="preserve"> </v>
          </cell>
          <cell r="T11261" t="str">
            <v xml:space="preserve"> </v>
          </cell>
          <cell r="U11261">
            <v>-2</v>
          </cell>
          <cell r="V11261" t="str">
            <v>DE 0 A 03 DÍAS</v>
          </cell>
        </row>
        <row r="11262">
          <cell r="Q11262" t="str">
            <v>BANAMEX4164159712246025654</v>
          </cell>
          <cell r="R11262" t="str">
            <v>P CURRENT</v>
          </cell>
          <cell r="S11262" t="str">
            <v xml:space="preserve"> </v>
          </cell>
          <cell r="T11262" t="str">
            <v xml:space="preserve"> </v>
          </cell>
          <cell r="U11262">
            <v>-2</v>
          </cell>
          <cell r="V11262" t="str">
            <v>DE 0 A 03 DÍAS</v>
          </cell>
        </row>
        <row r="11263">
          <cell r="Q11263" t="str">
            <v>BANAMEX4164159712241673839</v>
          </cell>
          <cell r="R11263" t="str">
            <v>P CURRENT</v>
          </cell>
          <cell r="S11263" t="str">
            <v xml:space="preserve"> </v>
          </cell>
          <cell r="T11263" t="str">
            <v xml:space="preserve"> </v>
          </cell>
          <cell r="U11263">
            <v>-2</v>
          </cell>
          <cell r="V11263" t="str">
            <v>DE 0 A 03 DÍAS</v>
          </cell>
        </row>
        <row r="11264">
          <cell r="Q11264" t="str">
            <v>BANAMEX4164159712241791508</v>
          </cell>
          <cell r="R11264" t="str">
            <v>P CURRENT</v>
          </cell>
          <cell r="S11264" t="str">
            <v xml:space="preserve"> </v>
          </cell>
          <cell r="T11264" t="str">
            <v xml:space="preserve"> </v>
          </cell>
          <cell r="U11264">
            <v>-2</v>
          </cell>
          <cell r="V11264" t="str">
            <v>DE 0 A 03 DÍAS</v>
          </cell>
        </row>
        <row r="11265">
          <cell r="Q11265" t="str">
            <v>BANAMEX4164159712245374764</v>
          </cell>
          <cell r="R11265" t="str">
            <v>P CURRENT</v>
          </cell>
          <cell r="S11265" t="str">
            <v xml:space="preserve"> </v>
          </cell>
          <cell r="T11265" t="str">
            <v xml:space="preserve"> </v>
          </cell>
          <cell r="U11265">
            <v>-2</v>
          </cell>
          <cell r="V11265" t="str">
            <v>DE 0 A 03 DÍAS</v>
          </cell>
        </row>
        <row r="11266">
          <cell r="Q11266" t="str">
            <v>BANAMEX4164159712245374756</v>
          </cell>
          <cell r="R11266" t="str">
            <v>P CURRENT</v>
          </cell>
          <cell r="S11266" t="str">
            <v xml:space="preserve"> </v>
          </cell>
          <cell r="T11266" t="str">
            <v xml:space="preserve"> </v>
          </cell>
          <cell r="U11266">
            <v>-2</v>
          </cell>
          <cell r="V11266" t="str">
            <v>DE 0 A 03 DÍAS</v>
          </cell>
        </row>
        <row r="11267">
          <cell r="Q11267" t="str">
            <v>BANAMEX4164159712245374905</v>
          </cell>
          <cell r="R11267" t="str">
            <v>P CURRENT</v>
          </cell>
          <cell r="S11267" t="str">
            <v xml:space="preserve"> </v>
          </cell>
          <cell r="T11267" t="str">
            <v xml:space="preserve"> </v>
          </cell>
          <cell r="U11267">
            <v>-2</v>
          </cell>
          <cell r="V11267" t="str">
            <v>DE 0 A 03 DÍAS</v>
          </cell>
        </row>
        <row r="11268">
          <cell r="Q11268" t="str">
            <v>BANAMEX4164159712241781160</v>
          </cell>
          <cell r="R11268" t="str">
            <v>P CURRENT</v>
          </cell>
          <cell r="S11268" t="str">
            <v xml:space="preserve"> </v>
          </cell>
          <cell r="T11268" t="str">
            <v xml:space="preserve"> </v>
          </cell>
          <cell r="U11268">
            <v>-2</v>
          </cell>
          <cell r="V11268" t="str">
            <v>DE 0 A 03 DÍAS</v>
          </cell>
        </row>
        <row r="11269">
          <cell r="Q11269" t="str">
            <v>BANAMEX4164159712241486703</v>
          </cell>
          <cell r="R11269" t="str">
            <v>P CURRENT</v>
          </cell>
          <cell r="S11269" t="str">
            <v xml:space="preserve"> </v>
          </cell>
          <cell r="T11269" t="str">
            <v xml:space="preserve"> </v>
          </cell>
          <cell r="U11269">
            <v>-2</v>
          </cell>
          <cell r="V11269" t="str">
            <v>DE 0 A 03 DÍAS</v>
          </cell>
        </row>
        <row r="11270">
          <cell r="Q11270" t="str">
            <v>BANAMEX4164159712245374921</v>
          </cell>
          <cell r="R11270" t="str">
            <v>P CURRENT</v>
          </cell>
          <cell r="S11270" t="str">
            <v xml:space="preserve"> </v>
          </cell>
          <cell r="T11270" t="str">
            <v xml:space="preserve"> </v>
          </cell>
          <cell r="U11270">
            <v>-2</v>
          </cell>
          <cell r="V11270" t="str">
            <v>DE 0 A 03 DÍAS</v>
          </cell>
        </row>
        <row r="11271">
          <cell r="Q11271" t="str">
            <v>BANAMEX4164159712243717089</v>
          </cell>
          <cell r="R11271" t="str">
            <v>P CURRENT</v>
          </cell>
          <cell r="S11271" t="str">
            <v xml:space="preserve"> </v>
          </cell>
          <cell r="T11271" t="str">
            <v xml:space="preserve"> </v>
          </cell>
          <cell r="U11271">
            <v>-2</v>
          </cell>
          <cell r="V11271" t="str">
            <v>DE 0 A 03 DÍAS</v>
          </cell>
        </row>
        <row r="11272">
          <cell r="Q11272" t="str">
            <v>BANAMEX4164159712241486729</v>
          </cell>
          <cell r="R11272" t="str">
            <v>P CURRENT</v>
          </cell>
          <cell r="S11272" t="str">
            <v xml:space="preserve"> </v>
          </cell>
          <cell r="T11272" t="str">
            <v xml:space="preserve"> </v>
          </cell>
          <cell r="U11272">
            <v>-2</v>
          </cell>
          <cell r="V11272" t="str">
            <v>DE 0 A 03 DÍAS</v>
          </cell>
        </row>
        <row r="11273">
          <cell r="Q11273" t="str">
            <v>BANAMEX4164159712243336179</v>
          </cell>
          <cell r="R11273" t="str">
            <v>P CURRENT</v>
          </cell>
          <cell r="S11273" t="str">
            <v xml:space="preserve"> </v>
          </cell>
          <cell r="T11273" t="str">
            <v xml:space="preserve"> </v>
          </cell>
          <cell r="U11273">
            <v>-2</v>
          </cell>
          <cell r="V11273" t="str">
            <v>DE 0 A 03 DÍAS</v>
          </cell>
        </row>
        <row r="11274">
          <cell r="Q11274" t="str">
            <v>BANAMEX4164159712245743489</v>
          </cell>
          <cell r="R11274" t="str">
            <v>P CURRENT</v>
          </cell>
          <cell r="S11274" t="str">
            <v xml:space="preserve"> </v>
          </cell>
          <cell r="T11274" t="str">
            <v xml:space="preserve"> </v>
          </cell>
          <cell r="U11274">
            <v>-2</v>
          </cell>
          <cell r="V11274" t="str">
            <v>DE 0 A 03 DÍAS</v>
          </cell>
        </row>
        <row r="11275">
          <cell r="Q11275" t="str">
            <v>BANAMEX4164159712241450691</v>
          </cell>
          <cell r="R11275" t="str">
            <v>P CURRENT</v>
          </cell>
          <cell r="S11275" t="str">
            <v xml:space="preserve"> </v>
          </cell>
          <cell r="T11275" t="str">
            <v xml:space="preserve"> </v>
          </cell>
          <cell r="U11275">
            <v>-2</v>
          </cell>
          <cell r="V11275" t="str">
            <v>DE 0 A 03 DÍAS</v>
          </cell>
        </row>
        <row r="11276">
          <cell r="Q11276" t="str">
            <v>BANAMEX4164159712245848627</v>
          </cell>
          <cell r="R11276" t="str">
            <v>P CURRENT</v>
          </cell>
          <cell r="S11276" t="str">
            <v xml:space="preserve"> </v>
          </cell>
          <cell r="T11276" t="str">
            <v xml:space="preserve"> </v>
          </cell>
          <cell r="U11276">
            <v>-2</v>
          </cell>
          <cell r="V11276" t="str">
            <v>DE 0 A 03 DÍAS</v>
          </cell>
        </row>
        <row r="11277">
          <cell r="Q11277" t="str">
            <v>BANAMEX4164159712241545029</v>
          </cell>
          <cell r="R11277" t="str">
            <v>P CURRENT</v>
          </cell>
          <cell r="S11277" t="str">
            <v xml:space="preserve"> </v>
          </cell>
          <cell r="T11277" t="str">
            <v xml:space="preserve"> </v>
          </cell>
          <cell r="U11277">
            <v>-2</v>
          </cell>
          <cell r="V11277" t="str">
            <v>DE 0 A 03 DÍAS</v>
          </cell>
        </row>
        <row r="11278">
          <cell r="Q11278" t="str">
            <v>BANAMEX4164159712241486554</v>
          </cell>
          <cell r="R11278" t="str">
            <v>P CURRENT</v>
          </cell>
          <cell r="S11278" t="str">
            <v xml:space="preserve"> </v>
          </cell>
          <cell r="T11278" t="str">
            <v xml:space="preserve"> </v>
          </cell>
          <cell r="U11278">
            <v>-2</v>
          </cell>
          <cell r="V11278" t="str">
            <v>DE 0 A 03 DÍAS</v>
          </cell>
        </row>
        <row r="11279">
          <cell r="Q11279" t="str">
            <v>BANAMEX4164159712245374954</v>
          </cell>
          <cell r="R11279" t="str">
            <v>P CURRENT</v>
          </cell>
          <cell r="S11279" t="str">
            <v xml:space="preserve"> </v>
          </cell>
          <cell r="T11279" t="str">
            <v xml:space="preserve"> </v>
          </cell>
          <cell r="U11279">
            <v>-2</v>
          </cell>
          <cell r="V11279" t="str">
            <v>DE 0 A 03 DÍAS</v>
          </cell>
        </row>
        <row r="11280">
          <cell r="Q11280" t="str">
            <v>BANAMEX4164159712245374798</v>
          </cell>
          <cell r="R11280" t="str">
            <v>P CURRENT</v>
          </cell>
          <cell r="S11280" t="str">
            <v xml:space="preserve"> </v>
          </cell>
          <cell r="T11280" t="str">
            <v xml:space="preserve"> </v>
          </cell>
          <cell r="U11280">
            <v>-2</v>
          </cell>
          <cell r="V11280" t="str">
            <v>DE 0 A 03 DÍAS</v>
          </cell>
        </row>
        <row r="11281">
          <cell r="Q11281" t="str">
            <v>BANAMEX4164159712245374822</v>
          </cell>
          <cell r="R11281" t="str">
            <v>P CURRENT</v>
          </cell>
          <cell r="S11281" t="str">
            <v xml:space="preserve"> </v>
          </cell>
          <cell r="T11281" t="str">
            <v xml:space="preserve"> </v>
          </cell>
          <cell r="U11281">
            <v>-2</v>
          </cell>
          <cell r="V11281" t="str">
            <v>DE 0 A 03 DÍAS</v>
          </cell>
        </row>
        <row r="11282">
          <cell r="Q11282" t="str">
            <v>BANAMEX4164159712245374814</v>
          </cell>
          <cell r="R11282" t="str">
            <v>P CURRENT</v>
          </cell>
          <cell r="S11282" t="str">
            <v xml:space="preserve"> </v>
          </cell>
          <cell r="T11282" t="str">
            <v xml:space="preserve"> </v>
          </cell>
          <cell r="U11282">
            <v>-2</v>
          </cell>
          <cell r="V11282" t="str">
            <v>DE 0 A 03 DÍAS</v>
          </cell>
        </row>
        <row r="11283">
          <cell r="Q11283" t="str">
            <v>BANAMEX4164159712241002061</v>
          </cell>
          <cell r="R11283" t="str">
            <v>P CURRENT</v>
          </cell>
          <cell r="S11283" t="str">
            <v xml:space="preserve"> </v>
          </cell>
          <cell r="T11283" t="str">
            <v xml:space="preserve"> </v>
          </cell>
          <cell r="U11283">
            <v>-2</v>
          </cell>
          <cell r="V11283" t="str">
            <v>DE 0 A 03 DÍAS</v>
          </cell>
        </row>
        <row r="11284">
          <cell r="Q11284" t="str">
            <v>BANAMEX4164159712241654904</v>
          </cell>
          <cell r="R11284" t="str">
            <v>P CURRENT</v>
          </cell>
          <cell r="S11284" t="str">
            <v xml:space="preserve"> </v>
          </cell>
          <cell r="T11284" t="str">
            <v xml:space="preserve"> </v>
          </cell>
          <cell r="U11284">
            <v>-2</v>
          </cell>
          <cell r="V11284" t="str">
            <v>DE 0 A 03 DÍAS</v>
          </cell>
        </row>
        <row r="11285">
          <cell r="Q11285" t="str">
            <v>BANAMEX4164159712241054956</v>
          </cell>
          <cell r="R11285" t="str">
            <v>P CURRENT</v>
          </cell>
          <cell r="S11285" t="str">
            <v xml:space="preserve"> </v>
          </cell>
          <cell r="T11285" t="str">
            <v xml:space="preserve"> </v>
          </cell>
          <cell r="U11285">
            <v>-2</v>
          </cell>
          <cell r="V11285" t="str">
            <v>DE 0 A 03 DÍAS</v>
          </cell>
        </row>
        <row r="11286">
          <cell r="Q11286" t="str">
            <v>BANAMEX4164159712245410923</v>
          </cell>
          <cell r="R11286" t="str">
            <v>P CURRENT</v>
          </cell>
          <cell r="S11286" t="str">
            <v xml:space="preserve"> </v>
          </cell>
          <cell r="T11286" t="str">
            <v xml:space="preserve"> </v>
          </cell>
          <cell r="U11286">
            <v>-2</v>
          </cell>
          <cell r="V11286" t="str">
            <v>DE 0 A 03 DÍAS</v>
          </cell>
        </row>
        <row r="11287">
          <cell r="Q11287" t="str">
            <v>BANAMEX4164159712245374780</v>
          </cell>
          <cell r="R11287" t="str">
            <v>P CURRENT</v>
          </cell>
          <cell r="S11287" t="str">
            <v xml:space="preserve"> </v>
          </cell>
          <cell r="T11287" t="str">
            <v xml:space="preserve"> </v>
          </cell>
          <cell r="U11287">
            <v>-2</v>
          </cell>
          <cell r="V11287" t="str">
            <v>DE 0 A 03 DÍAS</v>
          </cell>
        </row>
        <row r="11288">
          <cell r="Q11288" t="str">
            <v>BANAMEX4164159712241450667</v>
          </cell>
          <cell r="R11288" t="str">
            <v>P CURRENT</v>
          </cell>
          <cell r="S11288" t="str">
            <v xml:space="preserve"> </v>
          </cell>
          <cell r="T11288" t="str">
            <v xml:space="preserve"> </v>
          </cell>
          <cell r="U11288">
            <v>-2</v>
          </cell>
          <cell r="V11288" t="str">
            <v>DE 0 A 03 DÍAS</v>
          </cell>
        </row>
        <row r="11289">
          <cell r="Q11289" t="str">
            <v>BANAMEX4164159712241528132</v>
          </cell>
          <cell r="R11289" t="str">
            <v>P CURRENT</v>
          </cell>
          <cell r="S11289" t="str">
            <v xml:space="preserve"> </v>
          </cell>
          <cell r="T11289" t="str">
            <v xml:space="preserve"> </v>
          </cell>
          <cell r="U11289">
            <v>-2</v>
          </cell>
          <cell r="V11289" t="str">
            <v>DE 0 A 03 DÍAS</v>
          </cell>
        </row>
        <row r="11290">
          <cell r="Q11290" t="str">
            <v>BANAMEX4164159712245781752</v>
          </cell>
          <cell r="R11290" t="str">
            <v>P CURRENT</v>
          </cell>
          <cell r="S11290" t="str">
            <v xml:space="preserve"> </v>
          </cell>
          <cell r="T11290" t="str">
            <v xml:space="preserve"> </v>
          </cell>
          <cell r="U11290">
            <v>-2</v>
          </cell>
          <cell r="V11290" t="str">
            <v>DE 0 A 03 DÍAS</v>
          </cell>
        </row>
        <row r="11291">
          <cell r="Q11291" t="str">
            <v>BANAMEX4164159712241435767</v>
          </cell>
          <cell r="R11291" t="str">
            <v>P CURRENT</v>
          </cell>
          <cell r="S11291" t="str">
            <v xml:space="preserve"> </v>
          </cell>
          <cell r="T11291" t="str">
            <v xml:space="preserve"> </v>
          </cell>
          <cell r="U11291">
            <v>-2</v>
          </cell>
          <cell r="V11291" t="str">
            <v>DE 0 A 03 DÍAS</v>
          </cell>
        </row>
        <row r="11292">
          <cell r="Q11292" t="str">
            <v>BANAMEX4164159712245982699</v>
          </cell>
          <cell r="R11292" t="str">
            <v>P CURRENT</v>
          </cell>
          <cell r="S11292" t="str">
            <v xml:space="preserve"> </v>
          </cell>
          <cell r="T11292" t="str">
            <v xml:space="preserve"> </v>
          </cell>
          <cell r="U11292">
            <v>-2</v>
          </cell>
          <cell r="V11292" t="str">
            <v>DE 0 A 03 DÍAS</v>
          </cell>
        </row>
        <row r="11293">
          <cell r="Q11293" t="str">
            <v>BANAMEX4164159712241001952</v>
          </cell>
          <cell r="R11293" t="str">
            <v>P CURRENT</v>
          </cell>
          <cell r="S11293" t="str">
            <v xml:space="preserve"> </v>
          </cell>
          <cell r="T11293" t="str">
            <v xml:space="preserve"> </v>
          </cell>
          <cell r="U11293">
            <v>-2</v>
          </cell>
          <cell r="V11293" t="str">
            <v>DE 0 A 03 DÍAS</v>
          </cell>
        </row>
        <row r="11294">
          <cell r="Q11294" t="str">
            <v>BANAMEX4164159712245695895</v>
          </cell>
          <cell r="R11294" t="str">
            <v>P CURRENT</v>
          </cell>
          <cell r="S11294" t="str">
            <v xml:space="preserve"> </v>
          </cell>
          <cell r="T11294" t="str">
            <v xml:space="preserve"> </v>
          </cell>
          <cell r="U11294">
            <v>-2</v>
          </cell>
          <cell r="V11294" t="str">
            <v>DE 0 A 03 DÍAS</v>
          </cell>
        </row>
        <row r="11295">
          <cell r="Q11295" t="str">
            <v>BANAMEX4164159712241505437</v>
          </cell>
          <cell r="R11295" t="str">
            <v>P CURRENT</v>
          </cell>
          <cell r="S11295" t="str">
            <v xml:space="preserve"> </v>
          </cell>
          <cell r="T11295" t="str">
            <v xml:space="preserve"> </v>
          </cell>
          <cell r="U11295">
            <v>-2</v>
          </cell>
          <cell r="V11295" t="str">
            <v>DE 0 A 03 DÍAS</v>
          </cell>
        </row>
        <row r="11296">
          <cell r="Q11296" t="str">
            <v>BANAMEX4164159712245768064</v>
          </cell>
          <cell r="R11296" t="str">
            <v>P CURRENT</v>
          </cell>
          <cell r="S11296" t="str">
            <v xml:space="preserve"> </v>
          </cell>
          <cell r="T11296" t="str">
            <v xml:space="preserve"> </v>
          </cell>
          <cell r="U11296">
            <v>-2</v>
          </cell>
          <cell r="V11296" t="str">
            <v>DE 0 A 03 DÍAS</v>
          </cell>
        </row>
        <row r="11297">
          <cell r="Q11297" t="str">
            <v>BANAMEX4164159712245374830</v>
          </cell>
          <cell r="R11297" t="str">
            <v>P CURRENT</v>
          </cell>
          <cell r="S11297" t="str">
            <v xml:space="preserve"> </v>
          </cell>
          <cell r="T11297" t="str">
            <v xml:space="preserve"> </v>
          </cell>
          <cell r="U11297">
            <v>-2</v>
          </cell>
          <cell r="V11297" t="str">
            <v>DE 0 A 03 DÍAS</v>
          </cell>
        </row>
        <row r="11298">
          <cell r="Q11298" t="str">
            <v>BANAMEX4164159712241480870</v>
          </cell>
          <cell r="R11298" t="str">
            <v>P CURRENT</v>
          </cell>
          <cell r="S11298" t="str">
            <v xml:space="preserve"> </v>
          </cell>
          <cell r="T11298" t="str">
            <v xml:space="preserve"> </v>
          </cell>
          <cell r="U11298">
            <v>-2</v>
          </cell>
          <cell r="V11298" t="str">
            <v>DE 0 A 03 DÍAS</v>
          </cell>
        </row>
        <row r="11299">
          <cell r="Q11299" t="str">
            <v>BANAMEX4164159712246025670</v>
          </cell>
          <cell r="R11299" t="str">
            <v>P CURRENT</v>
          </cell>
          <cell r="S11299" t="str">
            <v xml:space="preserve"> </v>
          </cell>
          <cell r="T11299" t="str">
            <v xml:space="preserve"> </v>
          </cell>
          <cell r="U11299">
            <v>-2</v>
          </cell>
          <cell r="V11299" t="str">
            <v>DE 0 A 03 DÍAS</v>
          </cell>
        </row>
        <row r="11300">
          <cell r="Q11300" t="str">
            <v>BANAMEX4164159712245504378</v>
          </cell>
          <cell r="R11300" t="str">
            <v>P CURRENT</v>
          </cell>
          <cell r="S11300" t="str">
            <v xml:space="preserve"> </v>
          </cell>
          <cell r="T11300" t="str">
            <v xml:space="preserve"> </v>
          </cell>
          <cell r="U11300">
            <v>-2</v>
          </cell>
          <cell r="V11300" t="str">
            <v>DE 0 A 03 DÍAS</v>
          </cell>
        </row>
        <row r="11301">
          <cell r="Q11301" t="str">
            <v>BANAMEX4164159712241544980</v>
          </cell>
          <cell r="R11301" t="str">
            <v>P CURRENT</v>
          </cell>
          <cell r="S11301" t="str">
            <v xml:space="preserve"> </v>
          </cell>
          <cell r="T11301" t="str">
            <v xml:space="preserve"> </v>
          </cell>
          <cell r="U11301">
            <v>-2</v>
          </cell>
          <cell r="V11301" t="str">
            <v>DE 0 A 03 DÍAS</v>
          </cell>
        </row>
        <row r="11302">
          <cell r="Q11302" t="str">
            <v>BANAMEX4164159712241268051</v>
          </cell>
          <cell r="R11302" t="str">
            <v>P CURRENT</v>
          </cell>
          <cell r="S11302" t="str">
            <v xml:space="preserve"> </v>
          </cell>
          <cell r="T11302" t="str">
            <v xml:space="preserve"> </v>
          </cell>
          <cell r="U11302">
            <v>-2</v>
          </cell>
          <cell r="V11302" t="str">
            <v>DE 0 A 03 DÍAS</v>
          </cell>
        </row>
        <row r="11303">
          <cell r="Q11303" t="str">
            <v>BANAMEX4164159712245374871</v>
          </cell>
          <cell r="R11303" t="str">
            <v>P CURRENT</v>
          </cell>
          <cell r="S11303" t="str">
            <v xml:space="preserve"> </v>
          </cell>
          <cell r="T11303" t="str">
            <v xml:space="preserve"> </v>
          </cell>
          <cell r="U11303">
            <v>-2</v>
          </cell>
          <cell r="V11303" t="str">
            <v>DE 0 A 03 DÍAS</v>
          </cell>
        </row>
        <row r="11304">
          <cell r="Q11304" t="str">
            <v>BANAMEX4164159712241483114</v>
          </cell>
          <cell r="R11304" t="str">
            <v>P CURRENT</v>
          </cell>
          <cell r="S11304" t="str">
            <v xml:space="preserve"> </v>
          </cell>
          <cell r="T11304" t="str">
            <v xml:space="preserve"> </v>
          </cell>
          <cell r="U11304">
            <v>-2</v>
          </cell>
          <cell r="V11304" t="str">
            <v>DE 0 A 03 DÍAS</v>
          </cell>
        </row>
        <row r="11305">
          <cell r="Q11305" t="str">
            <v>BANAMEX4164159712241247964</v>
          </cell>
          <cell r="R11305" t="str">
            <v>P CURRENT</v>
          </cell>
          <cell r="S11305" t="str">
            <v xml:space="preserve"> </v>
          </cell>
          <cell r="T11305" t="str">
            <v xml:space="preserve"> </v>
          </cell>
          <cell r="U11305">
            <v>-2</v>
          </cell>
          <cell r="V11305" t="str">
            <v>DE 0 A 03 DÍAS</v>
          </cell>
        </row>
        <row r="11306">
          <cell r="Q11306" t="str">
            <v>BANAMEX4164159712245374939</v>
          </cell>
          <cell r="R11306" t="str">
            <v>P CURRENT</v>
          </cell>
          <cell r="S11306" t="str">
            <v xml:space="preserve"> </v>
          </cell>
          <cell r="T11306" t="str">
            <v xml:space="preserve"> </v>
          </cell>
          <cell r="U11306">
            <v>-2</v>
          </cell>
          <cell r="V11306" t="str">
            <v>DE 0 A 03 DÍAS</v>
          </cell>
        </row>
        <row r="11307">
          <cell r="Q11307" t="str">
            <v>BANAMEX4164159712243786118</v>
          </cell>
          <cell r="R11307" t="str">
            <v>P CURRENT</v>
          </cell>
          <cell r="S11307" t="str">
            <v xml:space="preserve"> </v>
          </cell>
          <cell r="T11307" t="str">
            <v xml:space="preserve"> </v>
          </cell>
          <cell r="U11307">
            <v>-2</v>
          </cell>
          <cell r="V11307" t="str">
            <v>DE 0 A 03 DÍAS</v>
          </cell>
        </row>
        <row r="11308">
          <cell r="Q11308" t="str">
            <v>BANAMEX4164159712241435759</v>
          </cell>
          <cell r="R11308" t="str">
            <v>P CURRENT</v>
          </cell>
          <cell r="S11308" t="str">
            <v xml:space="preserve"> </v>
          </cell>
          <cell r="T11308" t="str">
            <v xml:space="preserve"> </v>
          </cell>
          <cell r="U11308">
            <v>-2</v>
          </cell>
          <cell r="V11308" t="str">
            <v>DE 0 A 03 DÍAS</v>
          </cell>
        </row>
        <row r="11309">
          <cell r="Q11309" t="str">
            <v>BANAMEX4164159712241687680</v>
          </cell>
          <cell r="R11309" t="str">
            <v>P CURRENT</v>
          </cell>
          <cell r="S11309" t="str">
            <v xml:space="preserve"> </v>
          </cell>
          <cell r="T11309" t="str">
            <v xml:space="preserve"> </v>
          </cell>
          <cell r="U11309">
            <v>-2</v>
          </cell>
          <cell r="V11309" t="str">
            <v>DE 0 A 03 DÍAS</v>
          </cell>
        </row>
        <row r="11310">
          <cell r="Q11310" t="str">
            <v>BANAMEX4164159712245374855</v>
          </cell>
          <cell r="R11310" t="str">
            <v>P CURRENT</v>
          </cell>
          <cell r="S11310" t="str">
            <v xml:space="preserve"> </v>
          </cell>
          <cell r="T11310" t="str">
            <v xml:space="preserve"> </v>
          </cell>
          <cell r="U11310">
            <v>-2</v>
          </cell>
          <cell r="V11310" t="str">
            <v>DE 0 A 03 DÍAS</v>
          </cell>
        </row>
        <row r="11311">
          <cell r="Q11311" t="str">
            <v>BANAMEX4164159712245870795</v>
          </cell>
          <cell r="R11311" t="str">
            <v>P CURRENT</v>
          </cell>
          <cell r="S11311" t="str">
            <v xml:space="preserve"> </v>
          </cell>
          <cell r="T11311" t="str">
            <v xml:space="preserve"> </v>
          </cell>
          <cell r="U11311">
            <v>-2</v>
          </cell>
          <cell r="V11311" t="str">
            <v>DE 0 A 03 DÍAS</v>
          </cell>
        </row>
        <row r="11312">
          <cell r="Q11312" t="str">
            <v>BANAMEX4164159712241721299</v>
          </cell>
          <cell r="R11312" t="str">
            <v>P CURRENT</v>
          </cell>
          <cell r="S11312" t="str">
            <v xml:space="preserve"> </v>
          </cell>
          <cell r="T11312" t="str">
            <v xml:space="preserve"> </v>
          </cell>
          <cell r="U11312">
            <v>-2</v>
          </cell>
          <cell r="V11312" t="str">
            <v>DE 0 A 03 DÍAS</v>
          </cell>
        </row>
        <row r="11313">
          <cell r="Q11313" t="str">
            <v>BANAMEX4164159712245848650</v>
          </cell>
          <cell r="R11313" t="str">
            <v>P CURRENT</v>
          </cell>
          <cell r="S11313" t="str">
            <v xml:space="preserve"> </v>
          </cell>
          <cell r="T11313" t="str">
            <v xml:space="preserve"> </v>
          </cell>
          <cell r="U11313">
            <v>-2</v>
          </cell>
          <cell r="V11313" t="str">
            <v>DE 0 A 03 DÍAS</v>
          </cell>
        </row>
        <row r="11314">
          <cell r="Q11314" t="str">
            <v>BANAMEX4164159712241709583</v>
          </cell>
          <cell r="R11314" t="str">
            <v>P CURRENT</v>
          </cell>
          <cell r="S11314" t="str">
            <v xml:space="preserve"> </v>
          </cell>
          <cell r="T11314" t="str">
            <v xml:space="preserve"> </v>
          </cell>
          <cell r="U11314">
            <v>-2</v>
          </cell>
          <cell r="V11314" t="str">
            <v>DE 0 A 03 DÍAS</v>
          </cell>
        </row>
        <row r="11315">
          <cell r="Q11315" t="str">
            <v>BANAMEX4164159712245574561</v>
          </cell>
          <cell r="R11315" t="str">
            <v>P CURRENT</v>
          </cell>
          <cell r="S11315" t="str">
            <v xml:space="preserve"> </v>
          </cell>
          <cell r="T11315" t="str">
            <v xml:space="preserve"> </v>
          </cell>
          <cell r="U11315">
            <v>-2</v>
          </cell>
          <cell r="V11315" t="str">
            <v>DE 0 A 03 DÍAS</v>
          </cell>
        </row>
        <row r="11316">
          <cell r="Q11316" t="str">
            <v>BANAMEX4164159712245374731</v>
          </cell>
          <cell r="R11316" t="str">
            <v>P CURRENT</v>
          </cell>
          <cell r="S11316" t="str">
            <v xml:space="preserve"> </v>
          </cell>
          <cell r="T11316" t="str">
            <v xml:space="preserve"> </v>
          </cell>
          <cell r="U11316">
            <v>-2</v>
          </cell>
          <cell r="V11316" t="str">
            <v>DE 0 A 03 DÍAS</v>
          </cell>
        </row>
        <row r="11317">
          <cell r="Q11317" t="str">
            <v>BANAMEX4164159712245374772</v>
          </cell>
          <cell r="R11317" t="str">
            <v>P CURRENT</v>
          </cell>
          <cell r="S11317" t="str">
            <v xml:space="preserve"> </v>
          </cell>
          <cell r="T11317" t="str">
            <v xml:space="preserve"> </v>
          </cell>
          <cell r="U11317">
            <v>-2</v>
          </cell>
          <cell r="V11317" t="str">
            <v>DE 0 A 03 DÍAS</v>
          </cell>
        </row>
        <row r="11318">
          <cell r="Q11318" t="str">
            <v>BANAMEX4164159712245607155</v>
          </cell>
          <cell r="R11318" t="str">
            <v>P CURRENT</v>
          </cell>
          <cell r="S11318" t="str">
            <v xml:space="preserve"> </v>
          </cell>
          <cell r="T11318" t="str">
            <v xml:space="preserve"> </v>
          </cell>
          <cell r="U11318">
            <v>-2</v>
          </cell>
          <cell r="V11318" t="str">
            <v>DE 0 A 03 DÍAS</v>
          </cell>
        </row>
        <row r="11319">
          <cell r="Q11319" t="str">
            <v>BANAMEX4164159712245631015</v>
          </cell>
          <cell r="R11319" t="str">
            <v>P CURRENT</v>
          </cell>
          <cell r="S11319" t="str">
            <v xml:space="preserve"> </v>
          </cell>
          <cell r="T11319" t="str">
            <v xml:space="preserve"> </v>
          </cell>
          <cell r="U11319">
            <v>-2</v>
          </cell>
          <cell r="V11319" t="str">
            <v>DE 0 A 03 DÍAS</v>
          </cell>
        </row>
        <row r="11320">
          <cell r="Q11320" t="str">
            <v>BANAMEX4164159712241713452</v>
          </cell>
          <cell r="R11320" t="str">
            <v>P CURRENT</v>
          </cell>
          <cell r="S11320" t="str">
            <v xml:space="preserve"> </v>
          </cell>
          <cell r="T11320" t="str">
            <v xml:space="preserve"> </v>
          </cell>
          <cell r="U11320">
            <v>-2</v>
          </cell>
          <cell r="V11320" t="str">
            <v>DE 0 A 03 DÍAS</v>
          </cell>
        </row>
        <row r="11321">
          <cell r="Q11321" t="str">
            <v>BANAMEX4164159712241694991</v>
          </cell>
          <cell r="R11321" t="str">
            <v>P CURRENT</v>
          </cell>
          <cell r="S11321" t="str">
            <v xml:space="preserve"> </v>
          </cell>
          <cell r="T11321" t="str">
            <v xml:space="preserve"> </v>
          </cell>
          <cell r="U11321">
            <v>-2</v>
          </cell>
          <cell r="V11321" t="str">
            <v>DE 0 A 03 DÍAS</v>
          </cell>
        </row>
        <row r="11322">
          <cell r="Q11322" t="str">
            <v>BANAMEX4164159712241303833</v>
          </cell>
          <cell r="R11322" t="str">
            <v>P CURRENT</v>
          </cell>
          <cell r="S11322" t="str">
            <v xml:space="preserve"> </v>
          </cell>
          <cell r="T11322" t="str">
            <v xml:space="preserve"> </v>
          </cell>
          <cell r="U11322">
            <v>-2</v>
          </cell>
          <cell r="V11322" t="str">
            <v>DE 0 A 03 DÍAS</v>
          </cell>
        </row>
        <row r="11323">
          <cell r="Q11323" t="str">
            <v>BANAMEX4164159712245374970</v>
          </cell>
          <cell r="R11323" t="str">
            <v>P CURRENT</v>
          </cell>
          <cell r="S11323" t="str">
            <v xml:space="preserve"> </v>
          </cell>
          <cell r="T11323" t="str">
            <v xml:space="preserve"> </v>
          </cell>
          <cell r="U11323">
            <v>-2</v>
          </cell>
          <cell r="V11323" t="str">
            <v>DE 0 A 03 DÍAS</v>
          </cell>
        </row>
        <row r="11324">
          <cell r="Q11324" t="str">
            <v>BANAMEX4164159712245529268</v>
          </cell>
          <cell r="R11324" t="str">
            <v>P CURRENT</v>
          </cell>
          <cell r="S11324" t="str">
            <v xml:space="preserve"> </v>
          </cell>
          <cell r="T11324" t="str">
            <v xml:space="preserve"> </v>
          </cell>
          <cell r="U11324">
            <v>-2</v>
          </cell>
          <cell r="V11324" t="str">
            <v>DE 0 A 03 DÍAS</v>
          </cell>
        </row>
        <row r="11325">
          <cell r="Q11325" t="str">
            <v>BANAMEX4164159712241303866</v>
          </cell>
          <cell r="R11325" t="str">
            <v>P CURRENT</v>
          </cell>
          <cell r="S11325" t="str">
            <v xml:space="preserve"> </v>
          </cell>
          <cell r="T11325" t="str">
            <v xml:space="preserve"> </v>
          </cell>
          <cell r="U11325">
            <v>-2</v>
          </cell>
          <cell r="V11325" t="str">
            <v>DE 0 A 03 DÍAS</v>
          </cell>
        </row>
        <row r="11326">
          <cell r="Q11326" t="str">
            <v>BANAMEX4164159712245822309</v>
          </cell>
          <cell r="R11326" t="str">
            <v>P CURRENT</v>
          </cell>
          <cell r="S11326" t="str">
            <v xml:space="preserve"> </v>
          </cell>
          <cell r="T11326" t="str">
            <v xml:space="preserve"> </v>
          </cell>
          <cell r="U11326">
            <v>-2</v>
          </cell>
          <cell r="V11326" t="str">
            <v>DE 0 A 03 DÍAS</v>
          </cell>
        </row>
        <row r="11327">
          <cell r="Q11327" t="str">
            <v>BANAMEX4164159712244225942</v>
          </cell>
          <cell r="R11327" t="str">
            <v>P CURRENT</v>
          </cell>
          <cell r="S11327" t="str">
            <v xml:space="preserve"> </v>
          </cell>
          <cell r="T11327" t="str">
            <v xml:space="preserve"> </v>
          </cell>
          <cell r="U11327">
            <v>-2</v>
          </cell>
          <cell r="V11327" t="str">
            <v>DE 0 A 03 DÍAS</v>
          </cell>
        </row>
        <row r="11328">
          <cell r="Q11328" t="str">
            <v>BANAMEX4164159712241011465</v>
          </cell>
          <cell r="R11328" t="str">
            <v>P CURRENT</v>
          </cell>
          <cell r="S11328" t="str">
            <v xml:space="preserve"> </v>
          </cell>
          <cell r="T11328" t="str">
            <v xml:space="preserve"> </v>
          </cell>
          <cell r="U11328">
            <v>-2</v>
          </cell>
          <cell r="V11328" t="str">
            <v>DE 0 A 03 DÍAS</v>
          </cell>
        </row>
        <row r="11329">
          <cell r="Q11329" t="str">
            <v>BANAMEX4164159712245374749</v>
          </cell>
          <cell r="R11329" t="str">
            <v>P CURRENT</v>
          </cell>
          <cell r="S11329" t="str">
            <v xml:space="preserve"> </v>
          </cell>
          <cell r="T11329" t="str">
            <v xml:space="preserve"> </v>
          </cell>
          <cell r="U11329">
            <v>-2</v>
          </cell>
          <cell r="V11329" t="str">
            <v>DE 0 A 03 DÍAS</v>
          </cell>
        </row>
        <row r="11330">
          <cell r="Q11330" t="str">
            <v>BANAMEX4164159712243879152</v>
          </cell>
          <cell r="R11330" t="str">
            <v>P CURRENT</v>
          </cell>
          <cell r="S11330" t="str">
            <v xml:space="preserve"> </v>
          </cell>
          <cell r="T11330" t="str">
            <v xml:space="preserve"> </v>
          </cell>
          <cell r="U11330">
            <v>-2</v>
          </cell>
          <cell r="V11330" t="str">
            <v>DE 0 A 03 DÍAS</v>
          </cell>
        </row>
        <row r="11331">
          <cell r="Q11331" t="str">
            <v>BANCOMER416414487026595374699</v>
          </cell>
          <cell r="R11331" t="str">
            <v>P CURRENT</v>
          </cell>
          <cell r="S11331" t="str">
            <v xml:space="preserve"> </v>
          </cell>
          <cell r="T11331" t="str">
            <v xml:space="preserve"> </v>
          </cell>
          <cell r="U11331">
            <v>-2</v>
          </cell>
          <cell r="V11331" t="str">
            <v>DE 0 A 03 DÍAS</v>
          </cell>
        </row>
        <row r="11332">
          <cell r="Q11332" t="str">
            <v>BANCOMER416414487026594117602</v>
          </cell>
          <cell r="R11332" t="str">
            <v>P CURRENT</v>
          </cell>
          <cell r="S11332" t="str">
            <v xml:space="preserve"> </v>
          </cell>
          <cell r="T11332" t="str">
            <v xml:space="preserve"> </v>
          </cell>
          <cell r="U11332">
            <v>-2</v>
          </cell>
          <cell r="V11332" t="str">
            <v>DE 0 A 03 DÍAS</v>
          </cell>
        </row>
        <row r="11333">
          <cell r="Q11333" t="str">
            <v>BANCOMER416414487026595374715</v>
          </cell>
          <cell r="R11333" t="str">
            <v>P CURRENT</v>
          </cell>
          <cell r="S11333" t="str">
            <v xml:space="preserve"> </v>
          </cell>
          <cell r="T11333" t="str">
            <v xml:space="preserve"> </v>
          </cell>
          <cell r="U11333">
            <v>-2</v>
          </cell>
          <cell r="V11333" t="str">
            <v>DE 0 A 03 DÍAS</v>
          </cell>
        </row>
        <row r="11334">
          <cell r="Q11334" t="str">
            <v>BANCOMER416414487026596743769</v>
          </cell>
          <cell r="R11334" t="str">
            <v>P CURRENT</v>
          </cell>
          <cell r="S11334" t="str">
            <v xml:space="preserve"> </v>
          </cell>
          <cell r="T11334" t="str">
            <v xml:space="preserve"> </v>
          </cell>
          <cell r="U11334">
            <v>-2</v>
          </cell>
          <cell r="V11334" t="str">
            <v>DE 0 A 03 DÍAS</v>
          </cell>
        </row>
        <row r="11335">
          <cell r="Q11335" t="str">
            <v>BANCOMER416414487026595432299</v>
          </cell>
          <cell r="R11335" t="str">
            <v>P CURRENT</v>
          </cell>
          <cell r="S11335" t="str">
            <v xml:space="preserve"> </v>
          </cell>
          <cell r="T11335" t="str">
            <v xml:space="preserve"> </v>
          </cell>
          <cell r="U11335">
            <v>-2</v>
          </cell>
          <cell r="V11335" t="str">
            <v>DE 0 A 03 DÍAS</v>
          </cell>
        </row>
        <row r="11336">
          <cell r="Q11336" t="str">
            <v>BANCOMER416414487026595541289</v>
          </cell>
          <cell r="R11336" t="str">
            <v>P CURRENT</v>
          </cell>
          <cell r="S11336" t="str">
            <v xml:space="preserve"> </v>
          </cell>
          <cell r="T11336" t="str">
            <v xml:space="preserve"> </v>
          </cell>
          <cell r="U11336">
            <v>-2</v>
          </cell>
          <cell r="V11336" t="str">
            <v>DE 0 A 03 DÍAS</v>
          </cell>
        </row>
        <row r="11337">
          <cell r="Q11337" t="str">
            <v>BANCOMER416414487026595519137</v>
          </cell>
          <cell r="R11337" t="str">
            <v>P CURRENT</v>
          </cell>
          <cell r="S11337" t="str">
            <v xml:space="preserve"> </v>
          </cell>
          <cell r="T11337" t="str">
            <v xml:space="preserve"> </v>
          </cell>
          <cell r="U11337">
            <v>-2</v>
          </cell>
          <cell r="V11337" t="str">
            <v>DE 0 A 03 DÍAS</v>
          </cell>
        </row>
        <row r="11338">
          <cell r="Q11338" t="str">
            <v>BANCOMER416414487026591735240</v>
          </cell>
          <cell r="R11338" t="str">
            <v>P CURRENT</v>
          </cell>
          <cell r="S11338" t="str">
            <v xml:space="preserve"> </v>
          </cell>
          <cell r="T11338" t="str">
            <v xml:space="preserve"> </v>
          </cell>
          <cell r="U11338">
            <v>-2</v>
          </cell>
          <cell r="V11338" t="str">
            <v>DE 0 A 03 DÍAS</v>
          </cell>
        </row>
        <row r="11339">
          <cell r="Q11339" t="str">
            <v>BANCOMER416414487026595591201</v>
          </cell>
          <cell r="R11339" t="str">
            <v>P CURRENT</v>
          </cell>
          <cell r="S11339" t="str">
            <v xml:space="preserve"> </v>
          </cell>
          <cell r="T11339" t="str">
            <v xml:space="preserve"> </v>
          </cell>
          <cell r="U11339">
            <v>-2</v>
          </cell>
          <cell r="V11339" t="str">
            <v>DE 0 A 03 DÍAS</v>
          </cell>
        </row>
        <row r="11340">
          <cell r="Q11340" t="str">
            <v>BANCOMER416414487026595820535</v>
          </cell>
          <cell r="R11340" t="str">
            <v>P CURRENT</v>
          </cell>
          <cell r="S11340" t="str">
            <v xml:space="preserve"> </v>
          </cell>
          <cell r="T11340" t="str">
            <v xml:space="preserve"> </v>
          </cell>
          <cell r="U11340">
            <v>-2</v>
          </cell>
          <cell r="V11340" t="str">
            <v>DE 0 A 03 DÍAS</v>
          </cell>
        </row>
        <row r="11341">
          <cell r="Q11341" t="str">
            <v>BANCOMER416414487026595440060</v>
          </cell>
          <cell r="R11341" t="str">
            <v>P CURRENT</v>
          </cell>
          <cell r="S11341" t="str">
            <v xml:space="preserve"> </v>
          </cell>
          <cell r="T11341" t="str">
            <v xml:space="preserve"> </v>
          </cell>
          <cell r="U11341">
            <v>-2</v>
          </cell>
          <cell r="V11341" t="str">
            <v>DE 0 A 03 DÍAS</v>
          </cell>
        </row>
        <row r="11342">
          <cell r="Q11342" t="str">
            <v>BANCOMER416414487026595504378</v>
          </cell>
          <cell r="R11342" t="str">
            <v>P CURRENT</v>
          </cell>
          <cell r="S11342" t="str">
            <v xml:space="preserve"> </v>
          </cell>
          <cell r="T11342" t="str">
            <v xml:space="preserve"> </v>
          </cell>
          <cell r="U11342">
            <v>-2</v>
          </cell>
          <cell r="V11342" t="str">
            <v>DE 0 A 03 DÍAS</v>
          </cell>
        </row>
        <row r="11343">
          <cell r="Q11343" t="str">
            <v>BANCOMER416414487026595374913</v>
          </cell>
          <cell r="R11343" t="str">
            <v>P CURRENT</v>
          </cell>
          <cell r="S11343" t="str">
            <v xml:space="preserve"> </v>
          </cell>
          <cell r="T11343" t="str">
            <v xml:space="preserve"> </v>
          </cell>
          <cell r="U11343">
            <v>-2</v>
          </cell>
          <cell r="V11343" t="str">
            <v>DE 0 A 03 DÍAS</v>
          </cell>
        </row>
        <row r="11344">
          <cell r="Q11344" t="str">
            <v>BANCOMER416414487026595374897</v>
          </cell>
          <cell r="R11344" t="str">
            <v>P CURRENT</v>
          </cell>
          <cell r="S11344" t="str">
            <v xml:space="preserve"> </v>
          </cell>
          <cell r="T11344" t="str">
            <v xml:space="preserve"> </v>
          </cell>
          <cell r="U11344">
            <v>-2</v>
          </cell>
          <cell r="V11344" t="str">
            <v>DE 0 A 03 DÍAS</v>
          </cell>
        </row>
        <row r="11345">
          <cell r="Q11345" t="str">
            <v>BANCOMER416414487026596025688</v>
          </cell>
          <cell r="R11345" t="str">
            <v>P CURRENT</v>
          </cell>
          <cell r="S11345" t="str">
            <v xml:space="preserve"> </v>
          </cell>
          <cell r="T11345" t="str">
            <v xml:space="preserve"> </v>
          </cell>
          <cell r="U11345">
            <v>-2</v>
          </cell>
          <cell r="V11345" t="str">
            <v>DE 0 A 03 DÍAS</v>
          </cell>
        </row>
        <row r="11346">
          <cell r="Q11346" t="str">
            <v>BANCOMER416414487026595374707</v>
          </cell>
          <cell r="R11346" t="str">
            <v>P CURRENT</v>
          </cell>
          <cell r="S11346" t="str">
            <v xml:space="preserve"> </v>
          </cell>
          <cell r="T11346" t="str">
            <v xml:space="preserve"> </v>
          </cell>
          <cell r="U11346">
            <v>-2</v>
          </cell>
          <cell r="V11346" t="str">
            <v>DE 0 A 03 DÍAS</v>
          </cell>
        </row>
        <row r="11347">
          <cell r="Q11347" t="str">
            <v>BANCOMER416414487026595374772</v>
          </cell>
          <cell r="R11347" t="str">
            <v>P CURRENT</v>
          </cell>
          <cell r="S11347" t="str">
            <v xml:space="preserve"> </v>
          </cell>
          <cell r="T11347" t="str">
            <v xml:space="preserve"> </v>
          </cell>
          <cell r="U11347">
            <v>-2</v>
          </cell>
          <cell r="V11347" t="str">
            <v>DE 0 A 03 DÍAS</v>
          </cell>
        </row>
        <row r="11348">
          <cell r="Q11348" t="str">
            <v>BANCOMER416414487026595659370</v>
          </cell>
          <cell r="R11348" t="str">
            <v>P CURRENT</v>
          </cell>
          <cell r="S11348" t="str">
            <v xml:space="preserve"> </v>
          </cell>
          <cell r="T11348" t="str">
            <v xml:space="preserve"> </v>
          </cell>
          <cell r="U11348">
            <v>-2</v>
          </cell>
          <cell r="V11348" t="str">
            <v>DE 0 A 03 DÍAS</v>
          </cell>
        </row>
        <row r="11349">
          <cell r="Q11349" t="str">
            <v>BANCOMER416414487026594084216</v>
          </cell>
          <cell r="R11349" t="str">
            <v>P CURRENT</v>
          </cell>
          <cell r="S11349" t="str">
            <v xml:space="preserve"> </v>
          </cell>
          <cell r="T11349" t="str">
            <v xml:space="preserve"> </v>
          </cell>
          <cell r="U11349">
            <v>-2</v>
          </cell>
          <cell r="V11349" t="str">
            <v>DE 0 A 03 DÍAS</v>
          </cell>
        </row>
        <row r="11350">
          <cell r="Q11350" t="str">
            <v>BANCOMER416414487026597135985</v>
          </cell>
          <cell r="R11350" t="str">
            <v>P CURRENT</v>
          </cell>
          <cell r="S11350" t="str">
            <v xml:space="preserve"> </v>
          </cell>
          <cell r="T11350" t="str">
            <v xml:space="preserve"> </v>
          </cell>
          <cell r="U11350">
            <v>-2</v>
          </cell>
          <cell r="V11350" t="str">
            <v>DE 0 A 03 DÍAS</v>
          </cell>
        </row>
        <row r="11351">
          <cell r="Q11351" t="str">
            <v>BANCOMER416414487026591785559</v>
          </cell>
          <cell r="R11351" t="str">
            <v>P CURRENT</v>
          </cell>
          <cell r="S11351" t="str">
            <v xml:space="preserve"> </v>
          </cell>
          <cell r="T11351" t="str">
            <v xml:space="preserve"> </v>
          </cell>
          <cell r="U11351">
            <v>-2</v>
          </cell>
          <cell r="V11351" t="str">
            <v>DE 0 A 03 DÍAS</v>
          </cell>
        </row>
        <row r="11352">
          <cell r="Q11352" t="str">
            <v>BANCOMER416414487026595725379</v>
          </cell>
          <cell r="R11352" t="str">
            <v>P CURRENT</v>
          </cell>
          <cell r="S11352" t="str">
            <v xml:space="preserve"> </v>
          </cell>
          <cell r="T11352" t="str">
            <v xml:space="preserve"> </v>
          </cell>
          <cell r="U11352">
            <v>-2</v>
          </cell>
          <cell r="V11352" t="str">
            <v>DE 0 A 03 DÍAS</v>
          </cell>
        </row>
        <row r="11353">
          <cell r="Q11353" t="str">
            <v>BANCOMER416414487026595775721</v>
          </cell>
          <cell r="R11353" t="str">
            <v>P CURRENT</v>
          </cell>
          <cell r="S11353" t="str">
            <v xml:space="preserve"> </v>
          </cell>
          <cell r="T11353" t="str">
            <v xml:space="preserve"> </v>
          </cell>
          <cell r="U11353">
            <v>-2</v>
          </cell>
          <cell r="V11353" t="str">
            <v>DE 0 A 03 DÍAS</v>
          </cell>
        </row>
        <row r="11354">
          <cell r="Q11354" t="str">
            <v>BANCOMER416414487026591005224</v>
          </cell>
          <cell r="R11354" t="str">
            <v>P CURRENT</v>
          </cell>
          <cell r="S11354" t="str">
            <v xml:space="preserve"> </v>
          </cell>
          <cell r="T11354" t="str">
            <v xml:space="preserve"> </v>
          </cell>
          <cell r="U11354">
            <v>-2</v>
          </cell>
          <cell r="V11354" t="str">
            <v>DE 0 A 03 DÍAS</v>
          </cell>
        </row>
        <row r="11355">
          <cell r="Q11355" t="str">
            <v>BANCOMER416414487026595374939</v>
          </cell>
          <cell r="R11355" t="str">
            <v>P CURRENT</v>
          </cell>
          <cell r="S11355" t="str">
            <v xml:space="preserve"> </v>
          </cell>
          <cell r="T11355" t="str">
            <v xml:space="preserve"> </v>
          </cell>
          <cell r="U11355">
            <v>-2</v>
          </cell>
          <cell r="V11355" t="str">
            <v>DE 0 A 03 DÍAS</v>
          </cell>
        </row>
        <row r="11356">
          <cell r="Q11356" t="str">
            <v>BANCOMER416414487026595982723</v>
          </cell>
          <cell r="R11356" t="str">
            <v>P CURRENT</v>
          </cell>
          <cell r="S11356" t="str">
            <v xml:space="preserve"> </v>
          </cell>
          <cell r="T11356" t="str">
            <v xml:space="preserve"> </v>
          </cell>
          <cell r="U11356">
            <v>-2</v>
          </cell>
          <cell r="V11356" t="str">
            <v>DE 0 A 03 DÍAS</v>
          </cell>
        </row>
        <row r="11357">
          <cell r="Q11357" t="str">
            <v>BANCOMER416414487026595695937</v>
          </cell>
          <cell r="R11357" t="str">
            <v>P CURRENT</v>
          </cell>
          <cell r="S11357" t="str">
            <v xml:space="preserve"> </v>
          </cell>
          <cell r="T11357" t="str">
            <v xml:space="preserve"> </v>
          </cell>
          <cell r="U11357">
            <v>-2</v>
          </cell>
          <cell r="V11357" t="str">
            <v>DE 0 A 03 DÍAS</v>
          </cell>
        </row>
        <row r="11358">
          <cell r="Q11358" t="str">
            <v>BANCOMER416414487026591237957</v>
          </cell>
          <cell r="R11358" t="str">
            <v>P CURRENT</v>
          </cell>
          <cell r="S11358" t="str">
            <v xml:space="preserve"> </v>
          </cell>
          <cell r="T11358" t="str">
            <v xml:space="preserve"> </v>
          </cell>
          <cell r="U11358">
            <v>-2</v>
          </cell>
          <cell r="V11358" t="str">
            <v>DE 0 A 03 DÍAS</v>
          </cell>
        </row>
        <row r="11359">
          <cell r="Q11359" t="str">
            <v>BANCOMER416414487026595374947</v>
          </cell>
          <cell r="R11359" t="str">
            <v>P CURRENT</v>
          </cell>
          <cell r="S11359" t="str">
            <v xml:space="preserve"> </v>
          </cell>
          <cell r="T11359" t="str">
            <v xml:space="preserve"> </v>
          </cell>
          <cell r="U11359">
            <v>-2</v>
          </cell>
          <cell r="V11359" t="str">
            <v>DE 0 A 03 DÍAS</v>
          </cell>
        </row>
        <row r="11360">
          <cell r="Q11360" t="str">
            <v>BANCOMER416414487026595374806</v>
          </cell>
          <cell r="R11360" t="str">
            <v>P CURRENT</v>
          </cell>
          <cell r="S11360" t="str">
            <v xml:space="preserve"> </v>
          </cell>
          <cell r="T11360" t="str">
            <v xml:space="preserve"> </v>
          </cell>
          <cell r="U11360">
            <v>-2</v>
          </cell>
          <cell r="V11360" t="str">
            <v>DE 0 A 03 DÍAS</v>
          </cell>
        </row>
        <row r="11361">
          <cell r="Q11361" t="str">
            <v>BANCOMER416414487026595374723</v>
          </cell>
          <cell r="R11361" t="str">
            <v>P CURRENT</v>
          </cell>
          <cell r="S11361" t="str">
            <v xml:space="preserve"> </v>
          </cell>
          <cell r="T11361" t="str">
            <v xml:space="preserve"> </v>
          </cell>
          <cell r="U11361">
            <v>-2</v>
          </cell>
          <cell r="V11361" t="str">
            <v>DE 0 A 03 DÍAS</v>
          </cell>
        </row>
        <row r="11362">
          <cell r="Q11362" t="str">
            <v>BANCOMER416414487026593717097</v>
          </cell>
          <cell r="R11362" t="str">
            <v>P CURRENT</v>
          </cell>
          <cell r="S11362" t="str">
            <v xml:space="preserve"> </v>
          </cell>
          <cell r="T11362" t="str">
            <v xml:space="preserve"> </v>
          </cell>
          <cell r="U11362">
            <v>-2</v>
          </cell>
          <cell r="V11362" t="str">
            <v>DE 0 A 03 DÍAS</v>
          </cell>
        </row>
        <row r="11363">
          <cell r="Q11363" t="str">
            <v>BANCOMER416414487026591004776</v>
          </cell>
          <cell r="R11363" t="str">
            <v>P CURRENT</v>
          </cell>
          <cell r="S11363" t="str">
            <v xml:space="preserve"> </v>
          </cell>
          <cell r="T11363" t="str">
            <v xml:space="preserve"> </v>
          </cell>
          <cell r="U11363">
            <v>-2</v>
          </cell>
          <cell r="V11363" t="str">
            <v>DE 0 A 03 DÍAS</v>
          </cell>
        </row>
        <row r="11364">
          <cell r="Q11364" t="str">
            <v>BANCOMER416414487026591492156</v>
          </cell>
          <cell r="R11364" t="str">
            <v>P CURRENT</v>
          </cell>
          <cell r="S11364" t="str">
            <v xml:space="preserve"> </v>
          </cell>
          <cell r="T11364" t="str">
            <v xml:space="preserve"> </v>
          </cell>
          <cell r="U11364">
            <v>-2</v>
          </cell>
          <cell r="V11364" t="str">
            <v>DE 0 A 03 DÍAS</v>
          </cell>
        </row>
        <row r="11365">
          <cell r="Q11365" t="str">
            <v>BANCOMER416414487026595404363</v>
          </cell>
          <cell r="R11365" t="str">
            <v>P CURRENT</v>
          </cell>
          <cell r="S11365" t="str">
            <v xml:space="preserve"> </v>
          </cell>
          <cell r="T11365" t="str">
            <v xml:space="preserve"> </v>
          </cell>
          <cell r="U11365">
            <v>-2</v>
          </cell>
          <cell r="V11365" t="str">
            <v>DE 0 A 03 DÍAS</v>
          </cell>
        </row>
        <row r="11366">
          <cell r="Q11366" t="str">
            <v>BANCOMER416414487026591247964</v>
          </cell>
          <cell r="R11366" t="str">
            <v>P CURRENT</v>
          </cell>
          <cell r="S11366" t="str">
            <v xml:space="preserve"> </v>
          </cell>
          <cell r="T11366" t="str">
            <v xml:space="preserve"> </v>
          </cell>
          <cell r="U11366">
            <v>-2</v>
          </cell>
          <cell r="V11366" t="str">
            <v>DE 0 A 03 DÍAS</v>
          </cell>
        </row>
        <row r="11367">
          <cell r="Q11367" t="str">
            <v>BANCOMER416414487026591303833</v>
          </cell>
          <cell r="R11367" t="str">
            <v>P CURRENT</v>
          </cell>
          <cell r="S11367" t="str">
            <v xml:space="preserve"> </v>
          </cell>
          <cell r="T11367" t="str">
            <v xml:space="preserve"> </v>
          </cell>
          <cell r="U11367">
            <v>-2</v>
          </cell>
          <cell r="V11367" t="str">
            <v>DE 0 A 03 DÍAS</v>
          </cell>
        </row>
        <row r="11368">
          <cell r="Q11368" t="str">
            <v>BANCOMER416414487026595374764</v>
          </cell>
          <cell r="R11368" t="str">
            <v>P CURRENT</v>
          </cell>
          <cell r="S11368" t="str">
            <v xml:space="preserve"> </v>
          </cell>
          <cell r="T11368" t="str">
            <v xml:space="preserve"> </v>
          </cell>
          <cell r="U11368">
            <v>-2</v>
          </cell>
          <cell r="V11368" t="str">
            <v>DE 0 A 03 DÍAS</v>
          </cell>
        </row>
        <row r="11369">
          <cell r="Q11369" t="str">
            <v>BANCOMER416414487026595775705</v>
          </cell>
          <cell r="R11369" t="str">
            <v>P CURRENT</v>
          </cell>
          <cell r="S11369" t="str">
            <v xml:space="preserve"> </v>
          </cell>
          <cell r="T11369" t="str">
            <v xml:space="preserve"> </v>
          </cell>
          <cell r="U11369">
            <v>-2</v>
          </cell>
          <cell r="V11369" t="str">
            <v>DE 0 A 03 DÍAS</v>
          </cell>
        </row>
        <row r="11370">
          <cell r="Q11370" t="str">
            <v>BANCOMER416414487026595374780</v>
          </cell>
          <cell r="R11370" t="str">
            <v>P CURRENT</v>
          </cell>
          <cell r="S11370" t="str">
            <v xml:space="preserve"> </v>
          </cell>
          <cell r="T11370" t="str">
            <v xml:space="preserve"> </v>
          </cell>
          <cell r="U11370">
            <v>-2</v>
          </cell>
          <cell r="V11370" t="str">
            <v>DE 0 A 03 DÍAS</v>
          </cell>
        </row>
        <row r="11371">
          <cell r="Q11371" t="str">
            <v>BANCOMER416414487026591483114</v>
          </cell>
          <cell r="R11371" t="str">
            <v>P CURRENT</v>
          </cell>
          <cell r="S11371" t="str">
            <v xml:space="preserve"> </v>
          </cell>
          <cell r="T11371" t="str">
            <v xml:space="preserve"> </v>
          </cell>
          <cell r="U11371">
            <v>-2</v>
          </cell>
          <cell r="V11371" t="str">
            <v>DE 0 A 03 DÍAS</v>
          </cell>
        </row>
        <row r="11372">
          <cell r="Q11372" t="str">
            <v>BANCOMER416414487026595659164</v>
          </cell>
          <cell r="R11372" t="str">
            <v>P CURRENT</v>
          </cell>
          <cell r="S11372" t="str">
            <v xml:space="preserve"> </v>
          </cell>
          <cell r="T11372" t="str">
            <v xml:space="preserve"> </v>
          </cell>
          <cell r="U11372">
            <v>-2</v>
          </cell>
          <cell r="V11372" t="str">
            <v>DE 0 A 03 DÍAS</v>
          </cell>
        </row>
        <row r="11373">
          <cell r="Q11373" t="str">
            <v>BANCOMER416414487026591486711</v>
          </cell>
          <cell r="R11373" t="str">
            <v>P CURRENT</v>
          </cell>
          <cell r="S11373" t="str">
            <v xml:space="preserve"> </v>
          </cell>
          <cell r="T11373" t="str">
            <v xml:space="preserve"> </v>
          </cell>
          <cell r="U11373">
            <v>-2</v>
          </cell>
          <cell r="V11373" t="str">
            <v>DE 0 A 03 DÍAS</v>
          </cell>
        </row>
        <row r="11374">
          <cell r="Q11374" t="str">
            <v>BANCOMER416414487026595614128</v>
          </cell>
          <cell r="R11374" t="str">
            <v>P CURRENT</v>
          </cell>
          <cell r="S11374" t="str">
            <v xml:space="preserve"> </v>
          </cell>
          <cell r="T11374" t="str">
            <v xml:space="preserve"> </v>
          </cell>
          <cell r="U11374">
            <v>-2</v>
          </cell>
          <cell r="V11374" t="str">
            <v>DE 0 A 03 DÍAS</v>
          </cell>
        </row>
        <row r="11375">
          <cell r="Q11375" t="str">
            <v>BANCOMER416414487026595775739</v>
          </cell>
          <cell r="R11375" t="str">
            <v>P CURRENT</v>
          </cell>
          <cell r="S11375" t="str">
            <v xml:space="preserve"> </v>
          </cell>
          <cell r="T11375" t="str">
            <v xml:space="preserve"> </v>
          </cell>
          <cell r="U11375">
            <v>-2</v>
          </cell>
          <cell r="V11375" t="str">
            <v>DE 0 A 03 DÍAS</v>
          </cell>
        </row>
        <row r="11376">
          <cell r="Q11376" t="str">
            <v>BANCOMER416414487026595695903</v>
          </cell>
          <cell r="R11376" t="str">
            <v>P CURRENT</v>
          </cell>
          <cell r="S11376" t="str">
            <v xml:space="preserve"> </v>
          </cell>
          <cell r="T11376" t="str">
            <v xml:space="preserve"> </v>
          </cell>
          <cell r="U11376">
            <v>-2</v>
          </cell>
          <cell r="V11376" t="str">
            <v>DE 0 A 03 DÍAS</v>
          </cell>
        </row>
        <row r="11377">
          <cell r="Q11377" t="str">
            <v>BANCOMER416414487026595775713</v>
          </cell>
          <cell r="R11377" t="str">
            <v>P CURRENT</v>
          </cell>
          <cell r="S11377" t="str">
            <v xml:space="preserve"> </v>
          </cell>
          <cell r="T11377" t="str">
            <v xml:space="preserve"> </v>
          </cell>
          <cell r="U11377">
            <v>-2</v>
          </cell>
          <cell r="V11377" t="str">
            <v>DE 0 A 03 DÍAS</v>
          </cell>
        </row>
        <row r="11378">
          <cell r="Q11378" t="str">
            <v>BANCOMER416414487026595374814</v>
          </cell>
          <cell r="R11378" t="str">
            <v>P CURRENT</v>
          </cell>
          <cell r="S11378" t="str">
            <v xml:space="preserve"> </v>
          </cell>
          <cell r="T11378" t="str">
            <v xml:space="preserve"> </v>
          </cell>
          <cell r="U11378">
            <v>-2</v>
          </cell>
          <cell r="V11378" t="str">
            <v>DE 0 A 03 DÍAS</v>
          </cell>
        </row>
        <row r="11379">
          <cell r="Q11379" t="str">
            <v>BANCOMER416414487026596743777</v>
          </cell>
          <cell r="R11379" t="str">
            <v>P CURRENT</v>
          </cell>
          <cell r="S11379" t="str">
            <v xml:space="preserve"> </v>
          </cell>
          <cell r="T11379" t="str">
            <v xml:space="preserve"> </v>
          </cell>
          <cell r="U11379">
            <v>-2</v>
          </cell>
          <cell r="V11379" t="str">
            <v>DE 0 A 03 DÍAS</v>
          </cell>
        </row>
        <row r="11380">
          <cell r="Q11380" t="str">
            <v>BANCOMER416414487026591268069</v>
          </cell>
          <cell r="R11380" t="str">
            <v>P CURRENT</v>
          </cell>
          <cell r="S11380" t="str">
            <v xml:space="preserve"> </v>
          </cell>
          <cell r="T11380" t="str">
            <v xml:space="preserve"> </v>
          </cell>
          <cell r="U11380">
            <v>-2</v>
          </cell>
          <cell r="V11380" t="str">
            <v>DE 0 A 03 DÍAS</v>
          </cell>
        </row>
        <row r="11381">
          <cell r="Q11381" t="str">
            <v>BANCOMER416414487026593336179</v>
          </cell>
          <cell r="R11381" t="str">
            <v>P CURRENT</v>
          </cell>
          <cell r="S11381" t="str">
            <v xml:space="preserve"> </v>
          </cell>
          <cell r="T11381" t="str">
            <v xml:space="preserve"> </v>
          </cell>
          <cell r="U11381">
            <v>-2</v>
          </cell>
          <cell r="V11381" t="str">
            <v>DE 0 A 03 DÍAS</v>
          </cell>
        </row>
        <row r="11382">
          <cell r="Q11382" t="str">
            <v>BANCOMER416414487026591247972</v>
          </cell>
          <cell r="R11382" t="str">
            <v>P CURRENT</v>
          </cell>
          <cell r="S11382" t="str">
            <v xml:space="preserve"> </v>
          </cell>
          <cell r="T11382" t="str">
            <v xml:space="preserve"> </v>
          </cell>
          <cell r="U11382">
            <v>-2</v>
          </cell>
          <cell r="V11382" t="str">
            <v>DE 0 A 03 DÍAS</v>
          </cell>
        </row>
        <row r="11383">
          <cell r="Q11383" t="str">
            <v>BANCOMER416414487026591303866</v>
          </cell>
          <cell r="R11383" t="str">
            <v>P CURRENT</v>
          </cell>
          <cell r="S11383" t="str">
            <v xml:space="preserve"> </v>
          </cell>
          <cell r="T11383" t="str">
            <v xml:space="preserve"> </v>
          </cell>
          <cell r="U11383">
            <v>-2</v>
          </cell>
          <cell r="V11383" t="str">
            <v>DE 0 A 03 DÍAS</v>
          </cell>
        </row>
        <row r="11384">
          <cell r="Q11384" t="str">
            <v>BANCOMER416414487026595374822</v>
          </cell>
          <cell r="R11384" t="str">
            <v>P CURRENT</v>
          </cell>
          <cell r="S11384" t="str">
            <v xml:space="preserve"> </v>
          </cell>
          <cell r="T11384" t="str">
            <v xml:space="preserve"> </v>
          </cell>
          <cell r="U11384">
            <v>-2</v>
          </cell>
          <cell r="V11384" t="str">
            <v>DE 0 A 03 DÍAS</v>
          </cell>
        </row>
        <row r="11385">
          <cell r="Q11385" t="str">
            <v>BANCOMER416414487026595374889</v>
          </cell>
          <cell r="R11385" t="str">
            <v>P CURRENT</v>
          </cell>
          <cell r="S11385" t="str">
            <v xml:space="preserve"> </v>
          </cell>
          <cell r="T11385" t="str">
            <v xml:space="preserve"> </v>
          </cell>
          <cell r="U11385">
            <v>-2</v>
          </cell>
          <cell r="V11385" t="str">
            <v>DE 0 A 03 DÍAS</v>
          </cell>
        </row>
        <row r="11386">
          <cell r="Q11386" t="str">
            <v>BANCOMER416414487026591000084</v>
          </cell>
          <cell r="R11386" t="str">
            <v>P CURRENT</v>
          </cell>
          <cell r="S11386" t="str">
            <v xml:space="preserve"> </v>
          </cell>
          <cell r="T11386" t="str">
            <v xml:space="preserve"> </v>
          </cell>
          <cell r="U11386">
            <v>-2</v>
          </cell>
          <cell r="V11386" t="str">
            <v>DE 0 A 03 DÍAS</v>
          </cell>
        </row>
        <row r="11387">
          <cell r="Q11387" t="str">
            <v>BANCOMER416414487026595743489</v>
          </cell>
          <cell r="R11387" t="str">
            <v>P CURRENT</v>
          </cell>
          <cell r="S11387" t="str">
            <v xml:space="preserve"> </v>
          </cell>
          <cell r="T11387" t="str">
            <v xml:space="preserve"> </v>
          </cell>
          <cell r="U11387">
            <v>-2</v>
          </cell>
          <cell r="V11387" t="str">
            <v>DE 0 A 03 DÍAS</v>
          </cell>
        </row>
        <row r="11388">
          <cell r="Q11388" t="str">
            <v>BANCOMER416414487026591017750</v>
          </cell>
          <cell r="R11388" t="str">
            <v>P CURRENT</v>
          </cell>
          <cell r="S11388" t="str">
            <v xml:space="preserve"> </v>
          </cell>
          <cell r="T11388" t="str">
            <v xml:space="preserve"> </v>
          </cell>
          <cell r="U11388">
            <v>-2</v>
          </cell>
          <cell r="V11388" t="str">
            <v>DE 0 A 03 DÍAS</v>
          </cell>
        </row>
        <row r="11389">
          <cell r="Q11389" t="str">
            <v>BANCOMER416414487026594148540</v>
          </cell>
          <cell r="R11389" t="str">
            <v>P CURRENT</v>
          </cell>
          <cell r="S11389" t="str">
            <v xml:space="preserve"> </v>
          </cell>
          <cell r="T11389" t="str">
            <v xml:space="preserve"> </v>
          </cell>
          <cell r="U11389">
            <v>-2</v>
          </cell>
          <cell r="V11389" t="str">
            <v>DE 0 A 03 DÍAS</v>
          </cell>
        </row>
        <row r="11390">
          <cell r="Q11390" t="str">
            <v>BANCOMER416414487026594148508</v>
          </cell>
          <cell r="R11390" t="str">
            <v>P CURRENT</v>
          </cell>
          <cell r="S11390" t="str">
            <v xml:space="preserve"> </v>
          </cell>
          <cell r="T11390" t="str">
            <v xml:space="preserve"> </v>
          </cell>
          <cell r="U11390">
            <v>-2</v>
          </cell>
          <cell r="V11390" t="str">
            <v>DE 0 A 03 DÍAS</v>
          </cell>
        </row>
        <row r="11391">
          <cell r="Q11391" t="str">
            <v>BANCOMER416414487026595374962</v>
          </cell>
          <cell r="R11391" t="str">
            <v>P CURRENT</v>
          </cell>
          <cell r="S11391" t="str">
            <v xml:space="preserve"> </v>
          </cell>
          <cell r="T11391" t="str">
            <v xml:space="preserve"> </v>
          </cell>
          <cell r="U11391">
            <v>-2</v>
          </cell>
          <cell r="V11391" t="str">
            <v>DE 0 A 03 DÍAS</v>
          </cell>
        </row>
        <row r="11392">
          <cell r="Q11392" t="str">
            <v>BANCOMER416414487026591011465</v>
          </cell>
          <cell r="R11392" t="str">
            <v>P CURRENT</v>
          </cell>
          <cell r="S11392" t="str">
            <v xml:space="preserve"> </v>
          </cell>
          <cell r="T11392" t="str">
            <v xml:space="preserve"> </v>
          </cell>
          <cell r="U11392">
            <v>-2</v>
          </cell>
          <cell r="V11392" t="str">
            <v>DE 0 A 03 DÍAS</v>
          </cell>
        </row>
        <row r="11393">
          <cell r="Q11393" t="str">
            <v>BANORTE4164171001335719223</v>
          </cell>
          <cell r="R11393" t="str">
            <v>P CURRENT</v>
          </cell>
          <cell r="S11393" t="str">
            <v xml:space="preserve"> </v>
          </cell>
          <cell r="T11393" t="str">
            <v xml:space="preserve"> </v>
          </cell>
          <cell r="U11393">
            <v>-2</v>
          </cell>
          <cell r="V11393" t="str">
            <v>DE 0 A 03 DÍAS</v>
          </cell>
        </row>
        <row r="11394">
          <cell r="Q11394" t="str">
            <v>BANORTE4164171001335723741</v>
          </cell>
          <cell r="R11394" t="str">
            <v>P CURRENT</v>
          </cell>
          <cell r="S11394" t="str">
            <v xml:space="preserve"> </v>
          </cell>
          <cell r="T11394" t="str">
            <v xml:space="preserve"> </v>
          </cell>
          <cell r="U11394">
            <v>-2</v>
          </cell>
          <cell r="V11394" t="str">
            <v>DE 0 A 03 DÍAS</v>
          </cell>
        </row>
        <row r="11395">
          <cell r="Q11395" t="str">
            <v>BANORTE4164171001335729107</v>
          </cell>
          <cell r="R11395" t="str">
            <v>P CURRENT</v>
          </cell>
          <cell r="S11395" t="str">
            <v xml:space="preserve"> </v>
          </cell>
          <cell r="T11395" t="str">
            <v xml:space="preserve"> </v>
          </cell>
          <cell r="U11395">
            <v>-2</v>
          </cell>
          <cell r="V11395" t="str">
            <v>DE 0 A 03 DÍAS</v>
          </cell>
        </row>
        <row r="11396">
          <cell r="Q11396" t="str">
            <v>BANORTE4164171001335732286</v>
          </cell>
          <cell r="R11396" t="str">
            <v>P CURRENT</v>
          </cell>
          <cell r="S11396" t="str">
            <v xml:space="preserve"> </v>
          </cell>
          <cell r="T11396" t="str">
            <v xml:space="preserve"> </v>
          </cell>
          <cell r="U11396">
            <v>-2</v>
          </cell>
          <cell r="V11396" t="str">
            <v>DE 0 A 03 DÍAS</v>
          </cell>
        </row>
        <row r="11397">
          <cell r="Q11397" t="str">
            <v>BANORTE4164171001335744405</v>
          </cell>
          <cell r="R11397" t="str">
            <v>P CURRENT</v>
          </cell>
          <cell r="S11397" t="str">
            <v xml:space="preserve"> </v>
          </cell>
          <cell r="T11397" t="str">
            <v xml:space="preserve"> </v>
          </cell>
          <cell r="U11397">
            <v>-2</v>
          </cell>
          <cell r="V11397" t="str">
            <v>DE 0 A 03 DÍAS</v>
          </cell>
        </row>
        <row r="11398">
          <cell r="Q11398" t="str">
            <v>BANORTE4164171001335747345</v>
          </cell>
          <cell r="R11398" t="str">
            <v>P CURRENT</v>
          </cell>
          <cell r="S11398" t="str">
            <v xml:space="preserve"> </v>
          </cell>
          <cell r="T11398" t="str">
            <v xml:space="preserve"> </v>
          </cell>
          <cell r="U11398">
            <v>-2</v>
          </cell>
          <cell r="V11398" t="str">
            <v>DE 0 A 03 DÍAS</v>
          </cell>
        </row>
        <row r="11399">
          <cell r="Q11399" t="str">
            <v>BANORTE4164171001335747355</v>
          </cell>
          <cell r="R11399" t="str">
            <v>P CURRENT</v>
          </cell>
          <cell r="S11399" t="str">
            <v xml:space="preserve"> </v>
          </cell>
          <cell r="T11399" t="str">
            <v xml:space="preserve"> </v>
          </cell>
          <cell r="U11399">
            <v>-2</v>
          </cell>
          <cell r="V11399" t="str">
            <v>DE 0 A 03 DÍAS</v>
          </cell>
        </row>
        <row r="11400">
          <cell r="Q11400" t="str">
            <v>BANORTE4164171001335748563</v>
          </cell>
          <cell r="R11400" t="str">
            <v>P CURRENT</v>
          </cell>
          <cell r="S11400" t="str">
            <v xml:space="preserve"> </v>
          </cell>
          <cell r="T11400" t="str">
            <v xml:space="preserve"> </v>
          </cell>
          <cell r="U11400">
            <v>-2</v>
          </cell>
          <cell r="V11400" t="str">
            <v>DE 0 A 03 DÍAS</v>
          </cell>
        </row>
        <row r="11401">
          <cell r="Q11401" t="str">
            <v>BANORTE4164171001335750667</v>
          </cell>
          <cell r="R11401" t="str">
            <v>P CURRENT</v>
          </cell>
          <cell r="S11401" t="str">
            <v xml:space="preserve"> </v>
          </cell>
          <cell r="T11401" t="str">
            <v xml:space="preserve"> </v>
          </cell>
          <cell r="U11401">
            <v>-2</v>
          </cell>
          <cell r="V11401" t="str">
            <v>DE 0 A 03 DÍAS</v>
          </cell>
        </row>
        <row r="11402">
          <cell r="Q11402" t="str">
            <v>BANORTE4164171001335750691</v>
          </cell>
          <cell r="R11402" t="str">
            <v>P CURRENT</v>
          </cell>
          <cell r="S11402" t="str">
            <v xml:space="preserve"> </v>
          </cell>
          <cell r="T11402" t="str">
            <v xml:space="preserve"> </v>
          </cell>
          <cell r="U11402">
            <v>-2</v>
          </cell>
          <cell r="V11402" t="str">
            <v>DE 0 A 03 DÍAS</v>
          </cell>
        </row>
        <row r="11403">
          <cell r="Q11403" t="str">
            <v>BANORTE4164171001335750709</v>
          </cell>
          <cell r="R11403" t="str">
            <v>P CURRENT</v>
          </cell>
          <cell r="S11403" t="str">
            <v xml:space="preserve"> </v>
          </cell>
          <cell r="T11403" t="str">
            <v xml:space="preserve"> </v>
          </cell>
          <cell r="U11403">
            <v>-2</v>
          </cell>
          <cell r="V11403" t="str">
            <v>DE 0 A 03 DÍAS</v>
          </cell>
        </row>
        <row r="11404">
          <cell r="Q11404" t="str">
            <v>BANORTE4164171001335758919</v>
          </cell>
          <cell r="R11404" t="str">
            <v>P CURRENT</v>
          </cell>
          <cell r="S11404" t="str">
            <v xml:space="preserve"> </v>
          </cell>
          <cell r="T11404" t="str">
            <v xml:space="preserve"> </v>
          </cell>
          <cell r="U11404">
            <v>-2</v>
          </cell>
          <cell r="V11404" t="str">
            <v>DE 0 A 03 DÍAS</v>
          </cell>
        </row>
        <row r="11405">
          <cell r="Q11405" t="str">
            <v>BANORTE4164171001335774830</v>
          </cell>
          <cell r="R11405" t="str">
            <v>P CURRENT</v>
          </cell>
          <cell r="S11405" t="str">
            <v xml:space="preserve"> </v>
          </cell>
          <cell r="T11405" t="str">
            <v xml:space="preserve"> </v>
          </cell>
          <cell r="U11405">
            <v>-2</v>
          </cell>
          <cell r="V11405" t="str">
            <v>DE 0 A 03 DÍAS</v>
          </cell>
        </row>
        <row r="11406">
          <cell r="Q11406" t="str">
            <v>BANORTE4164171001335783550</v>
          </cell>
          <cell r="R11406" t="str">
            <v>P CURRENT</v>
          </cell>
          <cell r="S11406" t="str">
            <v xml:space="preserve"> </v>
          </cell>
          <cell r="T11406" t="str">
            <v xml:space="preserve"> </v>
          </cell>
          <cell r="U11406">
            <v>-2</v>
          </cell>
          <cell r="V11406" t="str">
            <v>DE 0 A 03 DÍAS</v>
          </cell>
        </row>
        <row r="11407">
          <cell r="Q11407" t="str">
            <v>BANORTE4164171001335785415</v>
          </cell>
          <cell r="R11407" t="str">
            <v>P CURRENT</v>
          </cell>
          <cell r="S11407" t="str">
            <v xml:space="preserve"> </v>
          </cell>
          <cell r="T11407" t="str">
            <v xml:space="preserve"> </v>
          </cell>
          <cell r="U11407">
            <v>-2</v>
          </cell>
          <cell r="V11407" t="str">
            <v>DE 0 A 03 DÍAS</v>
          </cell>
        </row>
        <row r="11408">
          <cell r="Q11408" t="str">
            <v>BANORTE4164171001335792156</v>
          </cell>
          <cell r="R11408" t="str">
            <v>P CURRENT</v>
          </cell>
          <cell r="S11408" t="str">
            <v xml:space="preserve"> </v>
          </cell>
          <cell r="T11408" t="str">
            <v xml:space="preserve"> </v>
          </cell>
          <cell r="U11408">
            <v>-2</v>
          </cell>
          <cell r="V11408" t="str">
            <v>DE 0 A 03 DÍAS</v>
          </cell>
        </row>
        <row r="11409">
          <cell r="Q11409" t="str">
            <v>BANORTE4164171001335795299</v>
          </cell>
          <cell r="R11409" t="str">
            <v>P CURRENT</v>
          </cell>
          <cell r="S11409" t="str">
            <v xml:space="preserve"> </v>
          </cell>
          <cell r="T11409" t="str">
            <v xml:space="preserve"> </v>
          </cell>
          <cell r="U11409">
            <v>-2</v>
          </cell>
          <cell r="V11409" t="str">
            <v>DE 0 A 03 DÍAS</v>
          </cell>
        </row>
        <row r="11410">
          <cell r="Q11410" t="str">
            <v>BANORTE4164171001335798616</v>
          </cell>
          <cell r="R11410" t="str">
            <v>P CURRENT</v>
          </cell>
          <cell r="S11410" t="str">
            <v xml:space="preserve"> </v>
          </cell>
          <cell r="T11410" t="str">
            <v xml:space="preserve"> </v>
          </cell>
          <cell r="U11410">
            <v>-2</v>
          </cell>
          <cell r="V11410" t="str">
            <v>DE 0 A 03 DÍAS</v>
          </cell>
        </row>
        <row r="11411">
          <cell r="Q11411" t="str">
            <v>BANORTE4164171001335723737</v>
          </cell>
          <cell r="R11411" t="str">
            <v>P CURRENT</v>
          </cell>
          <cell r="S11411" t="str">
            <v xml:space="preserve"> </v>
          </cell>
          <cell r="T11411" t="str">
            <v xml:space="preserve"> </v>
          </cell>
          <cell r="U11411">
            <v>-2</v>
          </cell>
          <cell r="V11411" t="str">
            <v>DE 0 A 03 DÍAS</v>
          </cell>
        </row>
        <row r="11412">
          <cell r="Q11412" t="str">
            <v>BANORTE4164171001335735985</v>
          </cell>
          <cell r="R11412" t="str">
            <v>P CURRENT</v>
          </cell>
          <cell r="S11412" t="str">
            <v xml:space="preserve"> </v>
          </cell>
          <cell r="T11412" t="str">
            <v xml:space="preserve"> </v>
          </cell>
          <cell r="U11412">
            <v>-2</v>
          </cell>
          <cell r="V11412" t="str">
            <v>DE 0 A 03 DÍAS</v>
          </cell>
        </row>
        <row r="11413">
          <cell r="Q11413" t="str">
            <v>BANORTE4164171001335747308</v>
          </cell>
          <cell r="R11413" t="str">
            <v>P CURRENT</v>
          </cell>
          <cell r="S11413" t="str">
            <v xml:space="preserve"> </v>
          </cell>
          <cell r="T11413" t="str">
            <v xml:space="preserve"> </v>
          </cell>
          <cell r="U11413">
            <v>-2</v>
          </cell>
          <cell r="V11413" t="str">
            <v>DE 0 A 03 DÍAS</v>
          </cell>
        </row>
        <row r="11414">
          <cell r="Q11414" t="str">
            <v>BANORTE4164171001335783216</v>
          </cell>
          <cell r="R11414" t="str">
            <v>P CURRENT</v>
          </cell>
          <cell r="S11414" t="str">
            <v xml:space="preserve"> </v>
          </cell>
          <cell r="T11414" t="str">
            <v xml:space="preserve"> </v>
          </cell>
          <cell r="U11414">
            <v>-2</v>
          </cell>
          <cell r="V11414" t="str">
            <v>DE 0 A 03 DÍAS</v>
          </cell>
        </row>
        <row r="11415">
          <cell r="Q11415" t="str">
            <v>BANORTE4164171001335758889</v>
          </cell>
          <cell r="R11415" t="str">
            <v>P CURRENT</v>
          </cell>
          <cell r="S11415" t="str">
            <v xml:space="preserve"> </v>
          </cell>
          <cell r="T11415" t="str">
            <v xml:space="preserve"> </v>
          </cell>
          <cell r="U11415">
            <v>-2</v>
          </cell>
          <cell r="V11415" t="str">
            <v>DE 0 A 03 DÍAS</v>
          </cell>
        </row>
        <row r="11416">
          <cell r="Q11416" t="str">
            <v>BANORTE4164171001335758892</v>
          </cell>
          <cell r="R11416" t="str">
            <v>P CURRENT</v>
          </cell>
          <cell r="S11416" t="str">
            <v xml:space="preserve"> </v>
          </cell>
          <cell r="T11416" t="str">
            <v xml:space="preserve"> </v>
          </cell>
          <cell r="U11416">
            <v>-2</v>
          </cell>
          <cell r="V11416" t="str">
            <v>DE 0 A 03 DÍAS</v>
          </cell>
        </row>
        <row r="11417">
          <cell r="Q11417" t="str">
            <v>BANORTE4164171001335703866</v>
          </cell>
          <cell r="R11417" t="str">
            <v>P CURRENT</v>
          </cell>
          <cell r="S11417" t="str">
            <v xml:space="preserve"> </v>
          </cell>
          <cell r="T11417" t="str">
            <v xml:space="preserve"> </v>
          </cell>
          <cell r="U11417">
            <v>-2</v>
          </cell>
          <cell r="V11417" t="str">
            <v>DE 0 A 03 DÍAS</v>
          </cell>
        </row>
        <row r="11418">
          <cell r="Q11418" t="str">
            <v>BANORTE4164171001335747972</v>
          </cell>
          <cell r="R11418" t="str">
            <v>P CURRENT</v>
          </cell>
          <cell r="S11418" t="str">
            <v xml:space="preserve"> </v>
          </cell>
          <cell r="T11418" t="str">
            <v xml:space="preserve"> </v>
          </cell>
          <cell r="U11418">
            <v>-2</v>
          </cell>
          <cell r="V11418" t="str">
            <v>DE 0 A 03 DÍAS</v>
          </cell>
        </row>
        <row r="11419">
          <cell r="Q11419" t="str">
            <v>BANORTE4164171001335770779</v>
          </cell>
          <cell r="R11419" t="str">
            <v>P CURRENT</v>
          </cell>
          <cell r="S11419" t="str">
            <v xml:space="preserve"> </v>
          </cell>
          <cell r="T11419" t="str">
            <v xml:space="preserve"> </v>
          </cell>
          <cell r="U11419">
            <v>-2</v>
          </cell>
          <cell r="V11419" t="str">
            <v>DE 0 A 03 DÍAS</v>
          </cell>
        </row>
        <row r="11420">
          <cell r="Q11420" t="str">
            <v>BANORTE4164171001335748588</v>
          </cell>
          <cell r="R11420" t="str">
            <v>P CURRENT</v>
          </cell>
          <cell r="S11420" t="str">
            <v xml:space="preserve"> </v>
          </cell>
          <cell r="T11420" t="str">
            <v xml:space="preserve"> </v>
          </cell>
          <cell r="U11420">
            <v>-2</v>
          </cell>
          <cell r="V11420" t="str">
            <v>DE 0 A 03 DÍAS</v>
          </cell>
        </row>
        <row r="11421">
          <cell r="Q11421" t="str">
            <v>BANORTE4164171001335752193</v>
          </cell>
          <cell r="R11421" t="str">
            <v>P CURRENT</v>
          </cell>
          <cell r="S11421" t="str">
            <v xml:space="preserve"> </v>
          </cell>
          <cell r="T11421" t="str">
            <v xml:space="preserve"> </v>
          </cell>
          <cell r="U11421">
            <v>-2</v>
          </cell>
          <cell r="V11421" t="str">
            <v>DE 0 A 03 DÍAS</v>
          </cell>
        </row>
        <row r="11422">
          <cell r="Q11422" t="str">
            <v>BANORTE4164171001335783501</v>
          </cell>
          <cell r="R11422" t="str">
            <v>P CURRENT</v>
          </cell>
          <cell r="S11422" t="str">
            <v xml:space="preserve"> </v>
          </cell>
          <cell r="T11422" t="str">
            <v xml:space="preserve"> </v>
          </cell>
          <cell r="U11422">
            <v>-2</v>
          </cell>
          <cell r="V11422" t="str">
            <v>DE 0 A 03 DÍAS</v>
          </cell>
        </row>
        <row r="11423">
          <cell r="Q11423" t="str">
            <v>BANORTE4164171001335795463</v>
          </cell>
          <cell r="R11423" t="str">
            <v>P CURRENT</v>
          </cell>
          <cell r="S11423" t="str">
            <v xml:space="preserve"> </v>
          </cell>
          <cell r="T11423" t="str">
            <v xml:space="preserve"> </v>
          </cell>
          <cell r="U11423">
            <v>-2</v>
          </cell>
          <cell r="V11423" t="str">
            <v>DE 0 A 03 DÍAS</v>
          </cell>
        </row>
        <row r="11424">
          <cell r="Q11424" t="str">
            <v>BANORTE4164171001335779552</v>
          </cell>
          <cell r="R11424" t="str">
            <v>P CURRENT</v>
          </cell>
          <cell r="S11424" t="str">
            <v xml:space="preserve"> </v>
          </cell>
          <cell r="T11424" t="str">
            <v xml:space="preserve"> </v>
          </cell>
          <cell r="U11424">
            <v>-2</v>
          </cell>
          <cell r="V11424" t="str">
            <v>DE 0 A 03 DÍAS</v>
          </cell>
        </row>
        <row r="11425">
          <cell r="Q11425" t="str">
            <v>BANORTE4164171001335786855</v>
          </cell>
          <cell r="R11425" t="str">
            <v>P CURRENT</v>
          </cell>
          <cell r="S11425" t="str">
            <v xml:space="preserve"> </v>
          </cell>
          <cell r="T11425" t="str">
            <v xml:space="preserve"> </v>
          </cell>
          <cell r="U11425">
            <v>-2</v>
          </cell>
          <cell r="V11425" t="str">
            <v>DE 0 A 03 DÍAS</v>
          </cell>
        </row>
        <row r="11426">
          <cell r="Q11426" t="str">
            <v>BANORTE4164171001335763522</v>
          </cell>
          <cell r="R11426" t="str">
            <v>P CURRENT</v>
          </cell>
          <cell r="S11426" t="str">
            <v xml:space="preserve"> </v>
          </cell>
          <cell r="T11426" t="str">
            <v xml:space="preserve"> </v>
          </cell>
          <cell r="U11426">
            <v>-2</v>
          </cell>
          <cell r="V11426" t="str">
            <v>DE 0 A 03 DÍAS</v>
          </cell>
        </row>
        <row r="11427">
          <cell r="Q11427" t="str">
            <v>BANORTE4164171001335741197</v>
          </cell>
          <cell r="R11427" t="str">
            <v>P CURRENT</v>
          </cell>
          <cell r="S11427" t="str">
            <v xml:space="preserve"> </v>
          </cell>
          <cell r="T11427" t="str">
            <v xml:space="preserve"> </v>
          </cell>
          <cell r="U11427">
            <v>-2</v>
          </cell>
          <cell r="V11427" t="str">
            <v>DE 0 A 03 DÍAS</v>
          </cell>
        </row>
        <row r="11428">
          <cell r="Q11428" t="str">
            <v>BANORTE4164171001335727319</v>
          </cell>
          <cell r="R11428" t="str">
            <v>P CURRENT</v>
          </cell>
          <cell r="S11428" t="str">
            <v xml:space="preserve"> </v>
          </cell>
          <cell r="T11428" t="str">
            <v xml:space="preserve"> </v>
          </cell>
          <cell r="U11428">
            <v>-2</v>
          </cell>
          <cell r="V11428" t="str">
            <v>DE 0 A 03 DÍAS</v>
          </cell>
        </row>
        <row r="11429">
          <cell r="Q11429" t="str">
            <v>BANORTE4164171001335729024</v>
          </cell>
          <cell r="R11429" t="str">
            <v>P CURRENT</v>
          </cell>
          <cell r="S11429" t="str">
            <v xml:space="preserve"> </v>
          </cell>
          <cell r="T11429" t="str">
            <v xml:space="preserve"> </v>
          </cell>
          <cell r="U11429">
            <v>-2</v>
          </cell>
          <cell r="V11429" t="str">
            <v>DE 0 A 03 DÍAS</v>
          </cell>
        </row>
        <row r="11430">
          <cell r="Q11430" t="str">
            <v>BANORTE4164171001335761669</v>
          </cell>
          <cell r="R11430" t="str">
            <v>P CURRENT</v>
          </cell>
          <cell r="S11430" t="str">
            <v xml:space="preserve"> </v>
          </cell>
          <cell r="T11430" t="str">
            <v xml:space="preserve"> </v>
          </cell>
          <cell r="U11430">
            <v>-2</v>
          </cell>
          <cell r="V11430" t="str">
            <v>DE 0 A 03 DÍAS</v>
          </cell>
        </row>
        <row r="11431">
          <cell r="Q11431" t="str">
            <v>BANORTE4164171001335761621</v>
          </cell>
          <cell r="R11431" t="str">
            <v>P CURRENT</v>
          </cell>
          <cell r="S11431" t="str">
            <v xml:space="preserve"> </v>
          </cell>
          <cell r="T11431" t="str">
            <v xml:space="preserve"> </v>
          </cell>
          <cell r="U11431">
            <v>-2</v>
          </cell>
          <cell r="V11431" t="str">
            <v>DE 0 A 03 DÍAS</v>
          </cell>
        </row>
        <row r="11432">
          <cell r="Q11432" t="str">
            <v>BANORTE4164171001335766256</v>
          </cell>
          <cell r="R11432" t="str">
            <v>P CURRENT</v>
          </cell>
          <cell r="S11432" t="str">
            <v xml:space="preserve"> </v>
          </cell>
          <cell r="T11432" t="str">
            <v xml:space="preserve"> </v>
          </cell>
          <cell r="U11432">
            <v>-2</v>
          </cell>
          <cell r="V11432" t="str">
            <v>DE 0 A 03 DÍAS</v>
          </cell>
        </row>
        <row r="11433">
          <cell r="Q11433" t="str">
            <v>BANORTE4164171001335769037</v>
          </cell>
          <cell r="R11433" t="str">
            <v>P CURRENT</v>
          </cell>
          <cell r="S11433" t="str">
            <v xml:space="preserve"> </v>
          </cell>
          <cell r="T11433" t="str">
            <v xml:space="preserve"> </v>
          </cell>
          <cell r="U11433">
            <v>-2</v>
          </cell>
          <cell r="V11433" t="str">
            <v>DE 0 A 03 DÍAS</v>
          </cell>
        </row>
        <row r="11434">
          <cell r="Q11434" t="str">
            <v>BANORTE4164171001335783214</v>
          </cell>
          <cell r="R11434" t="str">
            <v>P CURRENT</v>
          </cell>
          <cell r="S11434" t="str">
            <v xml:space="preserve"> </v>
          </cell>
          <cell r="T11434" t="str">
            <v xml:space="preserve"> </v>
          </cell>
          <cell r="U11434">
            <v>-2</v>
          </cell>
          <cell r="V11434" t="str">
            <v>DE 0 A 03 DÍAS</v>
          </cell>
        </row>
        <row r="11435">
          <cell r="Q11435" t="str">
            <v>BANORTE4164171001335761657</v>
          </cell>
          <cell r="R11435" t="str">
            <v>P CURRENT</v>
          </cell>
          <cell r="S11435" t="str">
            <v xml:space="preserve"> </v>
          </cell>
          <cell r="T11435" t="str">
            <v xml:space="preserve"> </v>
          </cell>
          <cell r="U11435">
            <v>-2</v>
          </cell>
          <cell r="V11435" t="str">
            <v>DE 0 A 03 DÍAS</v>
          </cell>
        </row>
        <row r="11436">
          <cell r="Q11436" t="str">
            <v>BANORTE4164171001335747353</v>
          </cell>
          <cell r="R11436" t="str">
            <v>P CURRENT</v>
          </cell>
          <cell r="S11436" t="str">
            <v xml:space="preserve"> </v>
          </cell>
          <cell r="T11436" t="str">
            <v xml:space="preserve"> </v>
          </cell>
          <cell r="U11436">
            <v>-2</v>
          </cell>
          <cell r="V11436" t="str">
            <v>DE 0 A 03 DÍAS</v>
          </cell>
        </row>
        <row r="11437">
          <cell r="Q11437" t="str">
            <v>BANORTE4164171001335761996</v>
          </cell>
          <cell r="R11437" t="str">
            <v>P CURRENT</v>
          </cell>
          <cell r="S11437" t="str">
            <v xml:space="preserve"> </v>
          </cell>
          <cell r="T11437" t="str">
            <v xml:space="preserve"> </v>
          </cell>
          <cell r="U11437">
            <v>-2</v>
          </cell>
          <cell r="V11437" t="str">
            <v>DE 0 A 03 DÍAS</v>
          </cell>
        </row>
        <row r="11438">
          <cell r="Q11438" t="str">
            <v>BANORTE4164171001335708731</v>
          </cell>
          <cell r="R11438" t="str">
            <v>P CURRENT</v>
          </cell>
          <cell r="S11438" t="str">
            <v xml:space="preserve"> </v>
          </cell>
          <cell r="T11438" t="str">
            <v xml:space="preserve"> </v>
          </cell>
          <cell r="U11438">
            <v>-2</v>
          </cell>
          <cell r="V11438" t="str">
            <v>DE 0 A 03 DÍAS</v>
          </cell>
        </row>
        <row r="11439">
          <cell r="Q11439" t="str">
            <v>BANORTE4164171001335783228</v>
          </cell>
          <cell r="R11439" t="str">
            <v>P CURRENT</v>
          </cell>
          <cell r="S11439" t="str">
            <v xml:space="preserve"> </v>
          </cell>
          <cell r="T11439" t="str">
            <v xml:space="preserve"> </v>
          </cell>
          <cell r="U11439">
            <v>-2</v>
          </cell>
          <cell r="V11439" t="str">
            <v>DE 0 A 03 DÍAS</v>
          </cell>
        </row>
        <row r="11440">
          <cell r="Q11440" t="str">
            <v>BANORTE4164171001335793451</v>
          </cell>
          <cell r="R11440" t="str">
            <v>P CURRENT</v>
          </cell>
          <cell r="S11440" t="str">
            <v xml:space="preserve"> </v>
          </cell>
          <cell r="T11440" t="str">
            <v xml:space="preserve"> </v>
          </cell>
          <cell r="U11440">
            <v>-2</v>
          </cell>
          <cell r="V11440" t="str">
            <v>DE 0 A 03 DÍAS</v>
          </cell>
        </row>
        <row r="11441">
          <cell r="Q11441" t="str">
            <v>BANORTE4164171001335795177</v>
          </cell>
          <cell r="R11441" t="str">
            <v>P CURRENT</v>
          </cell>
          <cell r="S11441" t="str">
            <v xml:space="preserve"> </v>
          </cell>
          <cell r="T11441" t="str">
            <v xml:space="preserve"> </v>
          </cell>
          <cell r="U11441">
            <v>-2</v>
          </cell>
          <cell r="V11441" t="str">
            <v>DE 0 A 03 DÍAS</v>
          </cell>
        </row>
        <row r="11442">
          <cell r="Q11442" t="str">
            <v>BANORTE4164171001335761676</v>
          </cell>
          <cell r="R11442" t="str">
            <v>P CURRENT</v>
          </cell>
          <cell r="S11442" t="str">
            <v xml:space="preserve"> </v>
          </cell>
          <cell r="T11442" t="str">
            <v xml:space="preserve"> </v>
          </cell>
          <cell r="U11442">
            <v>-2</v>
          </cell>
          <cell r="V11442" t="str">
            <v>DE 0 A 03 DÍAS</v>
          </cell>
        </row>
        <row r="11443">
          <cell r="Q11443" t="str">
            <v>BANORTE4164171001335795179</v>
          </cell>
          <cell r="R11443" t="str">
            <v>P CURRENT</v>
          </cell>
          <cell r="S11443" t="str">
            <v xml:space="preserve"> </v>
          </cell>
          <cell r="T11443" t="str">
            <v xml:space="preserve"> </v>
          </cell>
          <cell r="U11443">
            <v>-2</v>
          </cell>
          <cell r="V11443" t="str">
            <v>DE 0 A 03 DÍAS</v>
          </cell>
        </row>
        <row r="11444">
          <cell r="Q11444" t="str">
            <v>BANORTE4164171001335761673</v>
          </cell>
          <cell r="R11444" t="str">
            <v>P CURRENT</v>
          </cell>
          <cell r="S11444" t="str">
            <v xml:space="preserve"> </v>
          </cell>
          <cell r="T11444" t="str">
            <v xml:space="preserve"> </v>
          </cell>
          <cell r="U11444">
            <v>-2</v>
          </cell>
          <cell r="V11444" t="str">
            <v>DE 0 A 03 DÍAS</v>
          </cell>
        </row>
        <row r="11445">
          <cell r="Q11445" t="str">
            <v>BANORTE4164171001335761668</v>
          </cell>
          <cell r="R11445" t="str">
            <v>P CURRENT</v>
          </cell>
          <cell r="S11445" t="str">
            <v xml:space="preserve"> </v>
          </cell>
          <cell r="T11445" t="str">
            <v xml:space="preserve"> </v>
          </cell>
          <cell r="U11445">
            <v>-2</v>
          </cell>
          <cell r="V11445" t="str">
            <v>DE 0 A 03 DÍAS</v>
          </cell>
        </row>
        <row r="11446">
          <cell r="Q11446" t="str">
            <v>BANORTE4164171001335714539</v>
          </cell>
          <cell r="R11446" t="str">
            <v>P CURRENT</v>
          </cell>
          <cell r="S11446" t="str">
            <v xml:space="preserve"> </v>
          </cell>
          <cell r="T11446" t="str">
            <v xml:space="preserve"> </v>
          </cell>
          <cell r="U11446">
            <v>-2</v>
          </cell>
          <cell r="V11446" t="str">
            <v>DE 0 A 03 DÍAS</v>
          </cell>
        </row>
        <row r="11447">
          <cell r="Q11447" t="str">
            <v>BANORTE4164171001335717190</v>
          </cell>
          <cell r="R11447" t="str">
            <v>P CURRENT</v>
          </cell>
          <cell r="S11447" t="str">
            <v xml:space="preserve"> </v>
          </cell>
          <cell r="T11447" t="str">
            <v xml:space="preserve"> </v>
          </cell>
          <cell r="U11447">
            <v>-2</v>
          </cell>
          <cell r="V11447" t="str">
            <v>DE 0 A 03 DÍAS</v>
          </cell>
        </row>
        <row r="11448">
          <cell r="Q11448" t="str">
            <v>BANORTE4164171001335719998</v>
          </cell>
          <cell r="R11448" t="str">
            <v>P CURRENT</v>
          </cell>
          <cell r="S11448" t="str">
            <v xml:space="preserve"> </v>
          </cell>
          <cell r="T11448" t="str">
            <v xml:space="preserve"> </v>
          </cell>
          <cell r="U11448">
            <v>-2</v>
          </cell>
          <cell r="V11448" t="str">
            <v>DE 0 A 03 DÍAS</v>
          </cell>
        </row>
        <row r="11449">
          <cell r="Q11449" t="str">
            <v>BANORTE4164171001335719987</v>
          </cell>
          <cell r="R11449" t="str">
            <v>P CURRENT</v>
          </cell>
          <cell r="S11449" t="str">
            <v xml:space="preserve"> </v>
          </cell>
          <cell r="T11449" t="str">
            <v xml:space="preserve"> </v>
          </cell>
          <cell r="U11449">
            <v>-2</v>
          </cell>
          <cell r="V11449" t="str">
            <v>DE 0 A 03 DÍAS</v>
          </cell>
        </row>
        <row r="11450">
          <cell r="Q11450" t="str">
            <v>BANORTE4164171001335717191</v>
          </cell>
          <cell r="R11450" t="str">
            <v>P CURRENT</v>
          </cell>
          <cell r="S11450" t="str">
            <v xml:space="preserve"> </v>
          </cell>
          <cell r="T11450" t="str">
            <v xml:space="preserve"> </v>
          </cell>
          <cell r="U11450">
            <v>-2</v>
          </cell>
          <cell r="V11450" t="str">
            <v>DE 0 A 03 DÍAS</v>
          </cell>
        </row>
        <row r="11451">
          <cell r="Q11451" t="str">
            <v>BANORTE4164171001335721580</v>
          </cell>
          <cell r="R11451" t="str">
            <v>P CURRENT</v>
          </cell>
          <cell r="S11451" t="str">
            <v xml:space="preserve"> </v>
          </cell>
          <cell r="T11451" t="str">
            <v xml:space="preserve"> </v>
          </cell>
          <cell r="U11451">
            <v>-2</v>
          </cell>
          <cell r="V11451" t="str">
            <v>DE 0 A 03 DÍAS</v>
          </cell>
        </row>
        <row r="11452">
          <cell r="Q11452" t="str">
            <v>BANORTE4164171001335702927</v>
          </cell>
          <cell r="R11452" t="str">
            <v>P CURRENT</v>
          </cell>
          <cell r="S11452" t="str">
            <v xml:space="preserve"> </v>
          </cell>
          <cell r="T11452" t="str">
            <v xml:space="preserve"> </v>
          </cell>
          <cell r="U11452">
            <v>-2</v>
          </cell>
          <cell r="V11452" t="str">
            <v>DE 0 A 03 DÍAS</v>
          </cell>
        </row>
        <row r="11453">
          <cell r="Q11453" t="str">
            <v>BANORTE4164171001335786100</v>
          </cell>
          <cell r="R11453" t="str">
            <v>P CURRENT</v>
          </cell>
          <cell r="S11453" t="str">
            <v xml:space="preserve"> </v>
          </cell>
          <cell r="T11453" t="str">
            <v xml:space="preserve"> </v>
          </cell>
          <cell r="U11453">
            <v>-2</v>
          </cell>
          <cell r="V11453" t="str">
            <v>DE 0 A 03 DÍAS</v>
          </cell>
        </row>
        <row r="11454">
          <cell r="Q11454" t="str">
            <v>BANORTE4164171001335747356</v>
          </cell>
          <cell r="R11454" t="str">
            <v>P CURRENT</v>
          </cell>
          <cell r="S11454" t="str">
            <v xml:space="preserve"> </v>
          </cell>
          <cell r="T11454" t="str">
            <v xml:space="preserve"> </v>
          </cell>
          <cell r="U11454">
            <v>-2</v>
          </cell>
          <cell r="V11454" t="str">
            <v>DE 0 A 03 DÍAS</v>
          </cell>
        </row>
        <row r="11455">
          <cell r="Q11455" t="str">
            <v>BANORTE4164171001335761667</v>
          </cell>
          <cell r="R11455" t="str">
            <v>P CURRENT</v>
          </cell>
          <cell r="S11455" t="str">
            <v xml:space="preserve"> </v>
          </cell>
          <cell r="T11455" t="str">
            <v xml:space="preserve"> </v>
          </cell>
          <cell r="U11455">
            <v>-2</v>
          </cell>
          <cell r="V11455" t="str">
            <v>DE 0 A 03 DÍAS</v>
          </cell>
        </row>
        <row r="11456">
          <cell r="Q11456" t="str">
            <v>BANORTE4164171001335700420</v>
          </cell>
          <cell r="R11456" t="str">
            <v>P CURRENT</v>
          </cell>
          <cell r="S11456" t="str">
            <v xml:space="preserve"> </v>
          </cell>
          <cell r="T11456" t="str">
            <v xml:space="preserve"> </v>
          </cell>
          <cell r="U11456">
            <v>-2</v>
          </cell>
          <cell r="V11456" t="str">
            <v>DE 0 A 03 DÍAS</v>
          </cell>
        </row>
        <row r="11457">
          <cell r="Q11457" t="str">
            <v>BANORTE4164171001335705437</v>
          </cell>
          <cell r="R11457" t="str">
            <v>P CURRENT</v>
          </cell>
          <cell r="S11457" t="str">
            <v xml:space="preserve"> </v>
          </cell>
          <cell r="T11457" t="str">
            <v xml:space="preserve"> </v>
          </cell>
          <cell r="U11457">
            <v>-2</v>
          </cell>
          <cell r="V11457" t="str">
            <v>DE 0 A 03 DÍAS</v>
          </cell>
        </row>
        <row r="11458">
          <cell r="Q11458" t="str">
            <v>BANORTE4164171001335752603</v>
          </cell>
          <cell r="R11458" t="str">
            <v>P CURRENT</v>
          </cell>
          <cell r="S11458" t="str">
            <v xml:space="preserve"> </v>
          </cell>
          <cell r="T11458" t="str">
            <v xml:space="preserve"> </v>
          </cell>
          <cell r="U11458">
            <v>-2</v>
          </cell>
          <cell r="V11458" t="str">
            <v>DE 0 A 03 DÍAS</v>
          </cell>
        </row>
        <row r="11459">
          <cell r="Q11459" t="str">
            <v>BANORTE4164171001335747352</v>
          </cell>
          <cell r="R11459" t="str">
            <v>P CURRENT</v>
          </cell>
          <cell r="S11459" t="str">
            <v xml:space="preserve"> </v>
          </cell>
          <cell r="T11459" t="str">
            <v xml:space="preserve"> </v>
          </cell>
          <cell r="U11459">
            <v>-2</v>
          </cell>
          <cell r="V11459" t="str">
            <v>DE 0 A 03 DÍAS</v>
          </cell>
        </row>
        <row r="11460">
          <cell r="Q11460" t="str">
            <v>BANORTE4164171001335761681</v>
          </cell>
          <cell r="R11460" t="str">
            <v>P CURRENT</v>
          </cell>
          <cell r="S11460" t="str">
            <v xml:space="preserve"> </v>
          </cell>
          <cell r="T11460" t="str">
            <v xml:space="preserve"> </v>
          </cell>
          <cell r="U11460">
            <v>-2</v>
          </cell>
          <cell r="V11460" t="str">
            <v>DE 0 A 03 DÍAS</v>
          </cell>
        </row>
        <row r="11461">
          <cell r="Q11461" t="str">
            <v>BANORTE4164171001335774889</v>
          </cell>
          <cell r="R11461" t="str">
            <v>P CURRENT</v>
          </cell>
          <cell r="S11461" t="str">
            <v xml:space="preserve"> </v>
          </cell>
          <cell r="T11461" t="str">
            <v xml:space="preserve"> </v>
          </cell>
          <cell r="U11461">
            <v>-2</v>
          </cell>
          <cell r="V11461" t="str">
            <v>DE 0 A 03 DÍAS</v>
          </cell>
        </row>
        <row r="11462">
          <cell r="Q11462" t="str">
            <v>BANORTE4164171001335787310</v>
          </cell>
          <cell r="R11462" t="str">
            <v>P CURRENT</v>
          </cell>
          <cell r="S11462" t="str">
            <v xml:space="preserve"> </v>
          </cell>
          <cell r="T11462" t="str">
            <v xml:space="preserve"> </v>
          </cell>
          <cell r="U11462">
            <v>-2</v>
          </cell>
          <cell r="V11462" t="str">
            <v>DE 0 A 03 DÍAS</v>
          </cell>
        </row>
        <row r="11463">
          <cell r="Q11463" t="str">
            <v>BANORTE4164171001335799183</v>
          </cell>
          <cell r="R11463" t="str">
            <v>P CURRENT</v>
          </cell>
          <cell r="S11463" t="str">
            <v xml:space="preserve"> </v>
          </cell>
          <cell r="T11463" t="str">
            <v xml:space="preserve"> </v>
          </cell>
          <cell r="U11463">
            <v>-2</v>
          </cell>
          <cell r="V11463" t="str">
            <v>DE 0 A 03 DÍAS</v>
          </cell>
        </row>
        <row r="11464">
          <cell r="Q11464" t="str">
            <v>BANORTE4164171001335747349</v>
          </cell>
          <cell r="R11464" t="str">
            <v>P CURRENT</v>
          </cell>
          <cell r="S11464" t="str">
            <v xml:space="preserve"> </v>
          </cell>
          <cell r="T11464" t="str">
            <v xml:space="preserve"> </v>
          </cell>
          <cell r="U11464">
            <v>-2</v>
          </cell>
          <cell r="V11464" t="str">
            <v>DE 0 A 03 DÍAS</v>
          </cell>
        </row>
        <row r="11465">
          <cell r="Q11465" t="str">
            <v>BANORTE4164171001335783209</v>
          </cell>
          <cell r="R11465" t="str">
            <v>P CURRENT</v>
          </cell>
          <cell r="S11465" t="str">
            <v xml:space="preserve"> </v>
          </cell>
          <cell r="T11465" t="str">
            <v xml:space="preserve"> </v>
          </cell>
          <cell r="U11465">
            <v>-2</v>
          </cell>
          <cell r="V11465" t="str">
            <v>DE 0 A 03 DÍAS</v>
          </cell>
        </row>
        <row r="11466">
          <cell r="Q11466" t="str">
            <v>BANORTE4164171001335747341</v>
          </cell>
          <cell r="R11466" t="str">
            <v>P CURRENT</v>
          </cell>
          <cell r="S11466" t="str">
            <v xml:space="preserve"> </v>
          </cell>
          <cell r="T11466" t="str">
            <v xml:space="preserve"> </v>
          </cell>
          <cell r="U11466">
            <v>-2</v>
          </cell>
          <cell r="V11466" t="str">
            <v>DE 0 A 03 DÍAS</v>
          </cell>
        </row>
        <row r="11467">
          <cell r="Q11467" t="str">
            <v>BANORTE4164171001335793532</v>
          </cell>
          <cell r="R11467" t="str">
            <v>P CURRENT</v>
          </cell>
          <cell r="S11467" t="str">
            <v xml:space="preserve"> </v>
          </cell>
          <cell r="T11467" t="str">
            <v xml:space="preserve"> </v>
          </cell>
          <cell r="U11467">
            <v>-2</v>
          </cell>
          <cell r="V11467" t="str">
            <v>DE 0 A 03 DÍAS</v>
          </cell>
        </row>
        <row r="11468">
          <cell r="Q11468" t="str">
            <v>BANORTE4164171001335783220</v>
          </cell>
          <cell r="R11468" t="str">
            <v>P CURRENT</v>
          </cell>
          <cell r="S11468" t="str">
            <v xml:space="preserve"> </v>
          </cell>
          <cell r="T11468" t="str">
            <v xml:space="preserve"> </v>
          </cell>
          <cell r="U11468">
            <v>-2</v>
          </cell>
          <cell r="V11468" t="str">
            <v>DE 0 A 03 DÍAS</v>
          </cell>
        </row>
        <row r="11469">
          <cell r="Q11469" t="str">
            <v>BANORTE4164171001335783218</v>
          </cell>
          <cell r="R11469" t="str">
            <v>P CURRENT</v>
          </cell>
          <cell r="S11469" t="str">
            <v xml:space="preserve"> </v>
          </cell>
          <cell r="T11469" t="str">
            <v xml:space="preserve"> </v>
          </cell>
          <cell r="U11469">
            <v>-2</v>
          </cell>
          <cell r="V11469" t="str">
            <v>DE 0 A 03 DÍAS</v>
          </cell>
        </row>
        <row r="11470">
          <cell r="Q11470" t="str">
            <v>BANORTE4164171001335788830</v>
          </cell>
          <cell r="R11470" t="str">
            <v>P CURRENT</v>
          </cell>
          <cell r="S11470" t="str">
            <v xml:space="preserve"> </v>
          </cell>
          <cell r="T11470" t="str">
            <v xml:space="preserve"> </v>
          </cell>
          <cell r="U11470">
            <v>-2</v>
          </cell>
          <cell r="V11470" t="str">
            <v>DE 0 A 03 DÍAS</v>
          </cell>
        </row>
        <row r="11471">
          <cell r="Q11471" t="str">
            <v>BANORTE4164171001335787315</v>
          </cell>
          <cell r="R11471" t="str">
            <v>P CURRENT</v>
          </cell>
          <cell r="S11471" t="str">
            <v xml:space="preserve"> </v>
          </cell>
          <cell r="T11471" t="str">
            <v xml:space="preserve"> </v>
          </cell>
          <cell r="U11471">
            <v>-2</v>
          </cell>
          <cell r="V11471" t="str">
            <v>DE 0 A 03 DÍAS</v>
          </cell>
        </row>
        <row r="11472">
          <cell r="Q11472" t="str">
            <v>BANORTE4164171001335774954</v>
          </cell>
          <cell r="R11472" t="str">
            <v>P CURRENT</v>
          </cell>
          <cell r="S11472" t="str">
            <v xml:space="preserve"> </v>
          </cell>
          <cell r="T11472" t="str">
            <v xml:space="preserve"> </v>
          </cell>
          <cell r="U11472">
            <v>-2</v>
          </cell>
          <cell r="V11472" t="str">
            <v>DE 0 A 03 DÍAS</v>
          </cell>
        </row>
        <row r="11473">
          <cell r="Q11473" t="str">
            <v>BANORTE4164171001335784210</v>
          </cell>
          <cell r="R11473" t="str">
            <v>P CURRENT</v>
          </cell>
          <cell r="S11473" t="str">
            <v xml:space="preserve"> </v>
          </cell>
          <cell r="T11473" t="str">
            <v xml:space="preserve"> </v>
          </cell>
          <cell r="U11473">
            <v>-2</v>
          </cell>
          <cell r="V11473" t="str">
            <v>DE 0 A 03 DÍAS</v>
          </cell>
        </row>
        <row r="11474">
          <cell r="Q11474" t="str">
            <v>BANORTE4164171001335743777</v>
          </cell>
          <cell r="R11474" t="str">
            <v>P CURRENT</v>
          </cell>
          <cell r="S11474" t="str">
            <v xml:space="preserve"> </v>
          </cell>
          <cell r="T11474" t="str">
            <v xml:space="preserve"> </v>
          </cell>
          <cell r="U11474">
            <v>-2</v>
          </cell>
          <cell r="V11474" t="str">
            <v>DE 0 A 03 DÍAS</v>
          </cell>
        </row>
        <row r="11475">
          <cell r="Q11475" t="str">
            <v>BANORTE4164171001335721562</v>
          </cell>
          <cell r="R11475" t="str">
            <v>P CURRENT</v>
          </cell>
          <cell r="S11475" t="str">
            <v xml:space="preserve"> </v>
          </cell>
          <cell r="T11475" t="str">
            <v xml:space="preserve"> </v>
          </cell>
          <cell r="U11475">
            <v>-2</v>
          </cell>
          <cell r="V11475" t="str">
            <v>DE 0 A 03 DÍAS</v>
          </cell>
        </row>
        <row r="11476">
          <cell r="Q11476" t="str">
            <v>BANORTE4164171001335750683</v>
          </cell>
          <cell r="R11476" t="str">
            <v>P CURRENT</v>
          </cell>
          <cell r="S11476" t="str">
            <v xml:space="preserve"> </v>
          </cell>
          <cell r="T11476" t="str">
            <v xml:space="preserve"> </v>
          </cell>
          <cell r="U11476">
            <v>-2</v>
          </cell>
          <cell r="V11476" t="str">
            <v>DE 0 A 03 DÍAS</v>
          </cell>
        </row>
        <row r="11477">
          <cell r="Q11477" t="str">
            <v>BANORTE4164171001335795398</v>
          </cell>
          <cell r="R11477" t="str">
            <v>P CURRENT</v>
          </cell>
          <cell r="S11477" t="str">
            <v xml:space="preserve"> </v>
          </cell>
          <cell r="T11477" t="str">
            <v xml:space="preserve"> </v>
          </cell>
          <cell r="U11477">
            <v>-2</v>
          </cell>
          <cell r="V11477" t="str">
            <v>DE 0 A 03 DÍAS</v>
          </cell>
        </row>
        <row r="11478">
          <cell r="Q11478" t="str">
            <v>BANORTE4164171001335783224</v>
          </cell>
          <cell r="R11478" t="str">
            <v>P CURRENT</v>
          </cell>
          <cell r="S11478" t="str">
            <v xml:space="preserve"> </v>
          </cell>
          <cell r="T11478" t="str">
            <v xml:space="preserve"> </v>
          </cell>
          <cell r="U11478">
            <v>-2</v>
          </cell>
          <cell r="V11478" t="str">
            <v>DE 0 A 03 DÍAS</v>
          </cell>
        </row>
        <row r="11479">
          <cell r="Q11479" t="str">
            <v>BANORTE4164171001335786118</v>
          </cell>
          <cell r="R11479" t="str">
            <v>P CURRENT</v>
          </cell>
          <cell r="S11479" t="str">
            <v xml:space="preserve"> </v>
          </cell>
          <cell r="T11479" t="str">
            <v xml:space="preserve"> </v>
          </cell>
          <cell r="U11479">
            <v>-2</v>
          </cell>
          <cell r="V11479" t="str">
            <v>DE 0 A 03 DÍAS</v>
          </cell>
        </row>
        <row r="11480">
          <cell r="Q11480" t="str">
            <v>BANORTE4164171001335755402</v>
          </cell>
          <cell r="R11480" t="str">
            <v>P CURRENT</v>
          </cell>
          <cell r="S11480" t="str">
            <v xml:space="preserve"> </v>
          </cell>
          <cell r="T11480" t="str">
            <v xml:space="preserve"> </v>
          </cell>
          <cell r="U11480">
            <v>-2</v>
          </cell>
          <cell r="V11480" t="str">
            <v>DE 0 A 03 DÍAS</v>
          </cell>
        </row>
        <row r="11481">
          <cell r="Q11481" t="str">
            <v>BANORTE4164171001335735567</v>
          </cell>
          <cell r="R11481" t="str">
            <v>P CURRENT</v>
          </cell>
          <cell r="S11481" t="str">
            <v xml:space="preserve"> </v>
          </cell>
          <cell r="T11481" t="str">
            <v xml:space="preserve"> </v>
          </cell>
          <cell r="U11481">
            <v>-2</v>
          </cell>
          <cell r="V11481" t="str">
            <v>DE 0 A 03 DÍAS</v>
          </cell>
        </row>
        <row r="11482">
          <cell r="Q11482" t="str">
            <v>BANORTE4164171001335774611</v>
          </cell>
          <cell r="R11482" t="str">
            <v>P CURRENT</v>
          </cell>
          <cell r="S11482" t="str">
            <v xml:space="preserve"> </v>
          </cell>
          <cell r="T11482" t="str">
            <v xml:space="preserve"> </v>
          </cell>
          <cell r="U11482">
            <v>-2</v>
          </cell>
          <cell r="V11482" t="str">
            <v>DE 0 A 03 DÍAS</v>
          </cell>
        </row>
        <row r="11483">
          <cell r="Q11483" t="str">
            <v>BANORTE4164171001335785563</v>
          </cell>
          <cell r="R11483" t="str">
            <v>P CURRENT</v>
          </cell>
          <cell r="S11483" t="str">
            <v xml:space="preserve"> </v>
          </cell>
          <cell r="T11483" t="str">
            <v xml:space="preserve"> </v>
          </cell>
          <cell r="U11483">
            <v>-2</v>
          </cell>
          <cell r="V11483" t="str">
            <v>DE 0 A 03 DÍAS</v>
          </cell>
        </row>
        <row r="11484">
          <cell r="Q11484" t="str">
            <v>BANORTE4164171001335783305</v>
          </cell>
          <cell r="R11484" t="str">
            <v>P CURRENT</v>
          </cell>
          <cell r="S11484" t="str">
            <v xml:space="preserve"> </v>
          </cell>
          <cell r="T11484" t="str">
            <v xml:space="preserve"> </v>
          </cell>
          <cell r="U11484">
            <v>-2</v>
          </cell>
          <cell r="V11484" t="str">
            <v>DE 0 A 03 DÍAS</v>
          </cell>
        </row>
        <row r="11485">
          <cell r="Q11485" t="str">
            <v>BANORTE4164171001335747347</v>
          </cell>
          <cell r="R11485" t="str">
            <v>P CURRENT</v>
          </cell>
          <cell r="S11485" t="str">
            <v xml:space="preserve"> </v>
          </cell>
          <cell r="T11485" t="str">
            <v xml:space="preserve"> </v>
          </cell>
          <cell r="U11485">
            <v>-2</v>
          </cell>
          <cell r="V11485" t="str">
            <v>DE 0 A 03 DÍAS</v>
          </cell>
        </row>
        <row r="11486">
          <cell r="Q11486" t="str">
            <v>BANORTE4164171001335705359</v>
          </cell>
          <cell r="R11486" t="str">
            <v>P CURRENT</v>
          </cell>
          <cell r="S11486" t="str">
            <v xml:space="preserve"> </v>
          </cell>
          <cell r="T11486" t="str">
            <v xml:space="preserve"> </v>
          </cell>
          <cell r="U11486">
            <v>-2</v>
          </cell>
          <cell r="V11486" t="str">
            <v>DE 0 A 03 DÍAS</v>
          </cell>
        </row>
        <row r="11487">
          <cell r="Q11487" t="str">
            <v>BANORTE4164171001335786652</v>
          </cell>
          <cell r="R11487" t="str">
            <v>P CURRENT</v>
          </cell>
          <cell r="S11487" t="str">
            <v xml:space="preserve"> </v>
          </cell>
          <cell r="T11487" t="str">
            <v xml:space="preserve"> </v>
          </cell>
          <cell r="U11487">
            <v>-2</v>
          </cell>
          <cell r="V11487" t="str">
            <v>DE 0 A 03 DÍAS</v>
          </cell>
        </row>
        <row r="11488">
          <cell r="Q11488" t="str">
            <v>BANORTE4164171001335744830</v>
          </cell>
          <cell r="R11488" t="str">
            <v>P CURRENT</v>
          </cell>
          <cell r="S11488" t="str">
            <v xml:space="preserve"> </v>
          </cell>
          <cell r="T11488" t="str">
            <v xml:space="preserve"> </v>
          </cell>
          <cell r="U11488">
            <v>-2</v>
          </cell>
          <cell r="V11488" t="str">
            <v>DE 0 A 03 DÍAS</v>
          </cell>
        </row>
        <row r="11489">
          <cell r="Q11489" t="str">
            <v>BANORTE4164171001335744962</v>
          </cell>
          <cell r="R11489" t="str">
            <v>P CURRENT</v>
          </cell>
          <cell r="S11489" t="str">
            <v xml:space="preserve"> </v>
          </cell>
          <cell r="T11489" t="str">
            <v xml:space="preserve"> </v>
          </cell>
          <cell r="U11489">
            <v>-2</v>
          </cell>
          <cell r="V11489" t="str">
            <v>DE 0 A 03 DÍAS</v>
          </cell>
        </row>
        <row r="11490">
          <cell r="Q11490" t="str">
            <v>BANORTE4164171001335700651</v>
          </cell>
          <cell r="R11490" t="str">
            <v>P CURRENT</v>
          </cell>
          <cell r="S11490" t="str">
            <v xml:space="preserve"> </v>
          </cell>
          <cell r="T11490" t="str">
            <v xml:space="preserve"> </v>
          </cell>
          <cell r="U11490">
            <v>-2</v>
          </cell>
          <cell r="V11490" t="str">
            <v>DE 0 A 03 DÍAS</v>
          </cell>
        </row>
        <row r="11491">
          <cell r="Q11491" t="str">
            <v>BANORTE4164171001335778125</v>
          </cell>
          <cell r="R11491" t="str">
            <v>P CURRENT</v>
          </cell>
          <cell r="S11491" t="str">
            <v xml:space="preserve"> </v>
          </cell>
          <cell r="T11491" t="str">
            <v xml:space="preserve"> </v>
          </cell>
          <cell r="U11491">
            <v>-2</v>
          </cell>
          <cell r="V11491" t="str">
            <v>DE 0 A 03 DÍAS</v>
          </cell>
        </row>
        <row r="11492">
          <cell r="Q11492" t="str">
            <v>BANORTE4164171001335714538</v>
          </cell>
          <cell r="R11492" t="str">
            <v>P CURRENT</v>
          </cell>
          <cell r="S11492" t="str">
            <v xml:space="preserve"> </v>
          </cell>
          <cell r="T11492" t="str">
            <v xml:space="preserve"> </v>
          </cell>
          <cell r="U11492">
            <v>-2</v>
          </cell>
          <cell r="V11492" t="str">
            <v>DE 0 A 03 DÍAS</v>
          </cell>
        </row>
        <row r="11493">
          <cell r="Q11493" t="str">
            <v>BANORTE4164171001335721477</v>
          </cell>
          <cell r="R11493" t="str">
            <v>P CURRENT</v>
          </cell>
          <cell r="S11493" t="str">
            <v xml:space="preserve"> </v>
          </cell>
          <cell r="T11493" t="str">
            <v xml:space="preserve"> </v>
          </cell>
          <cell r="U11493">
            <v>-2</v>
          </cell>
          <cell r="V11493" t="str">
            <v>DE 0 A 03 DÍAS</v>
          </cell>
        </row>
        <row r="11494">
          <cell r="Q11494" t="str">
            <v>BANORTE4164171001335795911</v>
          </cell>
          <cell r="R11494" t="str">
            <v>P CURRENT</v>
          </cell>
          <cell r="S11494" t="str">
            <v xml:space="preserve"> </v>
          </cell>
          <cell r="T11494" t="str">
            <v xml:space="preserve"> </v>
          </cell>
          <cell r="U11494">
            <v>-2</v>
          </cell>
          <cell r="V11494" t="str">
            <v>DE 0 A 03 DÍAS</v>
          </cell>
        </row>
        <row r="11495">
          <cell r="Q11495" t="str">
            <v>BANORTE4164171001335714533</v>
          </cell>
          <cell r="R11495" t="str">
            <v>P CURRENT</v>
          </cell>
          <cell r="S11495" t="str">
            <v xml:space="preserve"> </v>
          </cell>
          <cell r="T11495" t="str">
            <v xml:space="preserve"> </v>
          </cell>
          <cell r="U11495">
            <v>-2</v>
          </cell>
          <cell r="V11495" t="str">
            <v>DE 0 A 03 DÍAS</v>
          </cell>
        </row>
        <row r="11496">
          <cell r="Q11496" t="str">
            <v>BANORTE4164171001335743497</v>
          </cell>
          <cell r="R11496" t="str">
            <v>P CURRENT</v>
          </cell>
          <cell r="S11496" t="str">
            <v xml:space="preserve"> </v>
          </cell>
          <cell r="T11496" t="str">
            <v xml:space="preserve"> </v>
          </cell>
          <cell r="U11496">
            <v>-2</v>
          </cell>
          <cell r="V11496" t="str">
            <v>DE 0 A 03 DÍAS</v>
          </cell>
        </row>
        <row r="11497">
          <cell r="Q11497" t="str">
            <v>BANORTE4164171001335754904</v>
          </cell>
          <cell r="R11497" t="str">
            <v>P CURRENT</v>
          </cell>
          <cell r="S11497" t="str">
            <v xml:space="preserve"> </v>
          </cell>
          <cell r="T11497" t="str">
            <v xml:space="preserve"> </v>
          </cell>
          <cell r="U11497">
            <v>-2</v>
          </cell>
          <cell r="V11497" t="str">
            <v>DE 0 A 03 DÍAS</v>
          </cell>
        </row>
        <row r="11498">
          <cell r="Q11498" t="str">
            <v>BANORTE4164171001335723075</v>
          </cell>
          <cell r="R11498" t="str">
            <v>P CURRENT</v>
          </cell>
          <cell r="S11498" t="str">
            <v xml:space="preserve"> </v>
          </cell>
          <cell r="T11498" t="str">
            <v xml:space="preserve"> </v>
          </cell>
          <cell r="U11498">
            <v>-2</v>
          </cell>
          <cell r="V11498" t="str">
            <v>DE 0 A 03 DÍAS</v>
          </cell>
        </row>
        <row r="11499">
          <cell r="Q11499" t="str">
            <v>BANORTE4164171001335721479</v>
          </cell>
          <cell r="R11499" t="str">
            <v>P CURRENT</v>
          </cell>
          <cell r="S11499" t="str">
            <v xml:space="preserve"> </v>
          </cell>
          <cell r="T11499" t="str">
            <v xml:space="preserve"> </v>
          </cell>
          <cell r="U11499">
            <v>-2</v>
          </cell>
          <cell r="V11499" t="str">
            <v>DE 0 A 03 DÍAS</v>
          </cell>
        </row>
        <row r="11500">
          <cell r="Q11500" t="str">
            <v>BANORTE4164171001335705349</v>
          </cell>
          <cell r="R11500" t="str">
            <v>P CURRENT</v>
          </cell>
          <cell r="S11500" t="str">
            <v xml:space="preserve"> </v>
          </cell>
          <cell r="T11500" t="str">
            <v xml:space="preserve"> </v>
          </cell>
          <cell r="U11500">
            <v>-2</v>
          </cell>
          <cell r="V11500" t="str">
            <v>DE 0 A 03 DÍAS</v>
          </cell>
        </row>
        <row r="11501">
          <cell r="Q11501" t="str">
            <v>BANORTE4164171001335752605</v>
          </cell>
          <cell r="R11501" t="str">
            <v>P CURRENT</v>
          </cell>
          <cell r="S11501" t="str">
            <v xml:space="preserve"> </v>
          </cell>
          <cell r="T11501" t="str">
            <v xml:space="preserve"> </v>
          </cell>
          <cell r="U11501">
            <v>-2</v>
          </cell>
          <cell r="V11501" t="str">
            <v>DE 0 A 03 DÍAS</v>
          </cell>
        </row>
        <row r="11502">
          <cell r="Q11502" t="str">
            <v>BANORTE4164171001335789104</v>
          </cell>
          <cell r="R11502" t="str">
            <v>P CURRENT</v>
          </cell>
          <cell r="S11502" t="str">
            <v xml:space="preserve"> </v>
          </cell>
          <cell r="T11502" t="str">
            <v xml:space="preserve"> </v>
          </cell>
          <cell r="U11502">
            <v>-2</v>
          </cell>
          <cell r="V11502" t="str">
            <v>DE 0 A 03 DÍAS</v>
          </cell>
        </row>
        <row r="11503">
          <cell r="Q11503" t="str">
            <v>BANORTE4164171001335727954</v>
          </cell>
          <cell r="R11503" t="str">
            <v>P CURRENT</v>
          </cell>
          <cell r="S11503" t="str">
            <v xml:space="preserve"> </v>
          </cell>
          <cell r="T11503" t="str">
            <v xml:space="preserve"> </v>
          </cell>
          <cell r="U11503">
            <v>-2</v>
          </cell>
          <cell r="V11503" t="str">
            <v>DE 0 A 03 DÍAS</v>
          </cell>
        </row>
        <row r="11504">
          <cell r="Q11504" t="str">
            <v>BANORTE4164171001335744309</v>
          </cell>
          <cell r="R11504" t="str">
            <v>P CURRENT</v>
          </cell>
          <cell r="S11504" t="str">
            <v xml:space="preserve"> </v>
          </cell>
          <cell r="T11504" t="str">
            <v xml:space="preserve"> </v>
          </cell>
          <cell r="U11504">
            <v>-2</v>
          </cell>
          <cell r="V11504" t="str">
            <v>DE 0 A 03 DÍAS</v>
          </cell>
        </row>
        <row r="11505">
          <cell r="Q11505" t="str">
            <v>BANORTE4164171001335763521</v>
          </cell>
          <cell r="R11505" t="str">
            <v>P CURRENT</v>
          </cell>
          <cell r="S11505" t="str">
            <v xml:space="preserve"> </v>
          </cell>
          <cell r="T11505" t="str">
            <v xml:space="preserve"> </v>
          </cell>
          <cell r="U11505">
            <v>-2</v>
          </cell>
          <cell r="V11505" t="str">
            <v>DE 0 A 03 DÍAS</v>
          </cell>
        </row>
        <row r="11506">
          <cell r="Q11506" t="str">
            <v>BANORTE4164171001335743004</v>
          </cell>
          <cell r="R11506" t="str">
            <v>P CURRENT</v>
          </cell>
          <cell r="S11506" t="str">
            <v xml:space="preserve"> </v>
          </cell>
          <cell r="T11506" t="str">
            <v xml:space="preserve"> </v>
          </cell>
          <cell r="U11506">
            <v>-2</v>
          </cell>
          <cell r="V11506" t="str">
            <v>DE 0 A 03 DÍAS</v>
          </cell>
        </row>
        <row r="11507">
          <cell r="Q11507" t="str">
            <v>BANORTE4164171001335719993</v>
          </cell>
          <cell r="R11507" t="str">
            <v>P CURRENT</v>
          </cell>
          <cell r="S11507" t="str">
            <v xml:space="preserve"> </v>
          </cell>
          <cell r="T11507" t="str">
            <v xml:space="preserve"> </v>
          </cell>
          <cell r="U11507">
            <v>-2</v>
          </cell>
          <cell r="V11507" t="str">
            <v>DE 0 A 03 DÍAS</v>
          </cell>
        </row>
        <row r="11508">
          <cell r="Q11508" t="str">
            <v>BANORTE4164171001335769160</v>
          </cell>
          <cell r="R11508" t="str">
            <v>P CURRENT</v>
          </cell>
          <cell r="S11508" t="str">
            <v xml:space="preserve"> </v>
          </cell>
          <cell r="T11508" t="str">
            <v xml:space="preserve"> </v>
          </cell>
          <cell r="U11508">
            <v>-2</v>
          </cell>
          <cell r="V11508" t="str">
            <v>DE 0 A 03 DÍAS</v>
          </cell>
        </row>
        <row r="11509">
          <cell r="Q11509" t="str">
            <v>BANORTE4164171001335719994</v>
          </cell>
          <cell r="R11509" t="str">
            <v>P CURRENT</v>
          </cell>
          <cell r="S11509" t="str">
            <v xml:space="preserve"> </v>
          </cell>
          <cell r="T11509" t="str">
            <v xml:space="preserve"> </v>
          </cell>
          <cell r="U11509">
            <v>-2</v>
          </cell>
          <cell r="V11509" t="str">
            <v>DE 0 A 03 DÍAS</v>
          </cell>
        </row>
        <row r="11510">
          <cell r="Q11510" t="str">
            <v>BANORTE4164171001335791748</v>
          </cell>
          <cell r="R11510" t="str">
            <v>P CURRENT</v>
          </cell>
          <cell r="S11510" t="str">
            <v xml:space="preserve"> </v>
          </cell>
          <cell r="T11510" t="str">
            <v xml:space="preserve"> </v>
          </cell>
          <cell r="U11510">
            <v>-2</v>
          </cell>
          <cell r="V11510" t="str">
            <v>DE 0 A 03 DÍAS</v>
          </cell>
        </row>
        <row r="11511">
          <cell r="Q11511" t="str">
            <v>BANORTE4164171001335777360</v>
          </cell>
          <cell r="R11511" t="str">
            <v>P CURRENT</v>
          </cell>
          <cell r="S11511" t="str">
            <v xml:space="preserve"> </v>
          </cell>
          <cell r="T11511" t="str">
            <v xml:space="preserve"> </v>
          </cell>
          <cell r="U11511">
            <v>-2</v>
          </cell>
          <cell r="V11511" t="str">
            <v>DE 0 A 03 DÍAS</v>
          </cell>
        </row>
        <row r="11512">
          <cell r="Q11512" t="str">
            <v>BANORTE4164171001335742790</v>
          </cell>
          <cell r="R11512" t="str">
            <v>P CURRENT</v>
          </cell>
          <cell r="S11512" t="str">
            <v xml:space="preserve"> </v>
          </cell>
          <cell r="T11512" t="str">
            <v xml:space="preserve"> </v>
          </cell>
          <cell r="U11512">
            <v>-2</v>
          </cell>
          <cell r="V11512" t="str">
            <v>DE 0 A 03 DÍAS</v>
          </cell>
        </row>
        <row r="11513">
          <cell r="Q11513" t="str">
            <v>BANORTE4164171001335721593</v>
          </cell>
          <cell r="R11513" t="str">
            <v>P CURRENT</v>
          </cell>
          <cell r="S11513" t="str">
            <v xml:space="preserve"> </v>
          </cell>
          <cell r="T11513" t="str">
            <v xml:space="preserve"> </v>
          </cell>
          <cell r="U11513">
            <v>-2</v>
          </cell>
          <cell r="V11513" t="str">
            <v>DE 0 A 03 DÍAS</v>
          </cell>
        </row>
        <row r="11514">
          <cell r="Q11514" t="str">
            <v>BANORTE4164171001335751889</v>
          </cell>
          <cell r="R11514" t="str">
            <v>P CURRENT</v>
          </cell>
          <cell r="S11514" t="str">
            <v xml:space="preserve"> </v>
          </cell>
          <cell r="T11514" t="str">
            <v xml:space="preserve"> </v>
          </cell>
          <cell r="U11514">
            <v>-2</v>
          </cell>
          <cell r="V11514" t="str">
            <v>DE 0 A 03 DÍAS</v>
          </cell>
        </row>
        <row r="11515">
          <cell r="Q11515" t="str">
            <v>BANORTE4164171001335736551</v>
          </cell>
          <cell r="R11515" t="str">
            <v>P CURRENT</v>
          </cell>
          <cell r="S11515" t="str">
            <v xml:space="preserve"> </v>
          </cell>
          <cell r="T11515" t="str">
            <v xml:space="preserve"> </v>
          </cell>
          <cell r="U11515">
            <v>-2</v>
          </cell>
          <cell r="V11515" t="str">
            <v>DE 0 A 03 DÍAS</v>
          </cell>
        </row>
        <row r="11516">
          <cell r="Q11516" t="str">
            <v>BANORTE4164171001335728730</v>
          </cell>
          <cell r="R11516" t="str">
            <v>P CURRENT</v>
          </cell>
          <cell r="S11516" t="str">
            <v xml:space="preserve"> </v>
          </cell>
          <cell r="T11516" t="str">
            <v xml:space="preserve"> </v>
          </cell>
          <cell r="U11516">
            <v>-2</v>
          </cell>
          <cell r="V11516" t="str">
            <v>DE 0 A 03 DÍAS</v>
          </cell>
        </row>
        <row r="11517">
          <cell r="Q11517" t="str">
            <v>BANORTE4164171001335742788</v>
          </cell>
          <cell r="R11517" t="str">
            <v>P CURRENT</v>
          </cell>
          <cell r="S11517" t="str">
            <v xml:space="preserve"> </v>
          </cell>
          <cell r="T11517" t="str">
            <v xml:space="preserve"> </v>
          </cell>
          <cell r="U11517">
            <v>-2</v>
          </cell>
          <cell r="V11517" t="str">
            <v>DE 0 A 03 DÍAS</v>
          </cell>
        </row>
        <row r="11518">
          <cell r="Q11518" t="str">
            <v>BANCOMER AMEX4164113463835252899</v>
          </cell>
          <cell r="R11518" t="str">
            <v>P CURRENT</v>
          </cell>
          <cell r="S11518" t="str">
            <v xml:space="preserve"> </v>
          </cell>
          <cell r="T11518" t="str">
            <v xml:space="preserve"> </v>
          </cell>
          <cell r="U11518">
            <v>-2</v>
          </cell>
          <cell r="V11518" t="str">
            <v>DE 0 A 03 DÍAS</v>
          </cell>
        </row>
        <row r="11519">
          <cell r="Q11519" t="str">
            <v>BANCOMER AMEX4164113463835252901</v>
          </cell>
          <cell r="R11519" t="str">
            <v>P CURRENT</v>
          </cell>
          <cell r="S11519" t="str">
            <v xml:space="preserve"> </v>
          </cell>
          <cell r="T11519" t="str">
            <v xml:space="preserve"> </v>
          </cell>
          <cell r="U11519">
            <v>-2</v>
          </cell>
          <cell r="V11519" t="str">
            <v>DE 0 A 03 DÍAS</v>
          </cell>
        </row>
        <row r="11520">
          <cell r="Q11520" t="str">
            <v>BANCOMER AMEX4164113463835252902</v>
          </cell>
          <cell r="R11520" t="str">
            <v>P CURRENT</v>
          </cell>
          <cell r="S11520" t="str">
            <v xml:space="preserve"> </v>
          </cell>
          <cell r="T11520" t="str">
            <v xml:space="preserve"> </v>
          </cell>
          <cell r="U11520">
            <v>-2</v>
          </cell>
          <cell r="V11520" t="str">
            <v>DE 0 A 03 DÍAS</v>
          </cell>
        </row>
        <row r="11521">
          <cell r="Q11521" t="str">
            <v>BANCOMER AMEX4164113463835219867</v>
          </cell>
          <cell r="R11521" t="str">
            <v>P CURRENT</v>
          </cell>
          <cell r="S11521" t="str">
            <v xml:space="preserve"> </v>
          </cell>
          <cell r="T11521" t="str">
            <v xml:space="preserve"> </v>
          </cell>
          <cell r="U11521">
            <v>-2</v>
          </cell>
          <cell r="V11521" t="str">
            <v>DE 0 A 03 DÍAS</v>
          </cell>
        </row>
        <row r="11522">
          <cell r="Q11522" t="str">
            <v>BANCOMER AMEX4164113463835206109</v>
          </cell>
          <cell r="R11522" t="str">
            <v>P CURRENT</v>
          </cell>
          <cell r="S11522" t="str">
            <v xml:space="preserve"> </v>
          </cell>
          <cell r="T11522" t="str">
            <v xml:space="preserve"> </v>
          </cell>
          <cell r="U11522">
            <v>-2</v>
          </cell>
          <cell r="V11522" t="str">
            <v>DE 0 A 03 DÍAS</v>
          </cell>
        </row>
        <row r="11523">
          <cell r="Q11523" t="str">
            <v>BANCOMER AMEX4164113463835228280</v>
          </cell>
          <cell r="R11523" t="str">
            <v>P CURRENT</v>
          </cell>
          <cell r="S11523" t="str">
            <v xml:space="preserve"> </v>
          </cell>
          <cell r="T11523" t="str">
            <v xml:space="preserve"> </v>
          </cell>
          <cell r="U11523">
            <v>-2</v>
          </cell>
          <cell r="V11523" t="str">
            <v>DE 0 A 03 DÍAS</v>
          </cell>
        </row>
        <row r="11524">
          <cell r="Q11524" t="str">
            <v>BANCOMER AMEX4164113463835231615</v>
          </cell>
          <cell r="R11524" t="str">
            <v>P CURRENT</v>
          </cell>
          <cell r="S11524" t="str">
            <v xml:space="preserve"> </v>
          </cell>
          <cell r="T11524" t="str">
            <v xml:space="preserve"> </v>
          </cell>
          <cell r="U11524">
            <v>-2</v>
          </cell>
          <cell r="V11524" t="str">
            <v>DE 0 A 03 DÍAS</v>
          </cell>
        </row>
        <row r="11525">
          <cell r="Q11525" t="str">
            <v>BANCOMER AMEX4164113463835253612</v>
          </cell>
          <cell r="R11525" t="str">
            <v>P CURRENT</v>
          </cell>
          <cell r="S11525" t="str">
            <v xml:space="preserve"> </v>
          </cell>
          <cell r="T11525" t="str">
            <v xml:space="preserve"> </v>
          </cell>
          <cell r="U11525">
            <v>-2</v>
          </cell>
          <cell r="V11525" t="str">
            <v>DE 0 A 03 DÍAS</v>
          </cell>
        </row>
        <row r="11526">
          <cell r="Q11526" t="str">
            <v>BANCOMER AMEX4164113463835244598</v>
          </cell>
          <cell r="R11526" t="str">
            <v>P CURRENT</v>
          </cell>
          <cell r="S11526" t="str">
            <v xml:space="preserve"> </v>
          </cell>
          <cell r="T11526" t="str">
            <v xml:space="preserve"> </v>
          </cell>
          <cell r="U11526">
            <v>-2</v>
          </cell>
          <cell r="V11526" t="str">
            <v>DE 0 A 03 DÍAS</v>
          </cell>
        </row>
        <row r="11527">
          <cell r="Q11527" t="str">
            <v>BANCOMER AMEX4164113463835206107</v>
          </cell>
          <cell r="R11527" t="str">
            <v>P CURRENT</v>
          </cell>
          <cell r="S11527" t="str">
            <v xml:space="preserve"> </v>
          </cell>
          <cell r="T11527" t="str">
            <v xml:space="preserve"> </v>
          </cell>
          <cell r="U11527">
            <v>-2</v>
          </cell>
          <cell r="V11527" t="str">
            <v>DE 0 A 03 DÍAS</v>
          </cell>
        </row>
        <row r="11528">
          <cell r="Q11528" t="str">
            <v>BANCOMER AMEX4164113463835206108</v>
          </cell>
          <cell r="R11528" t="str">
            <v>P CURRENT</v>
          </cell>
          <cell r="S11528" t="str">
            <v xml:space="preserve"> </v>
          </cell>
          <cell r="T11528" t="str">
            <v xml:space="preserve"> </v>
          </cell>
          <cell r="U11528">
            <v>-2</v>
          </cell>
          <cell r="V11528" t="str">
            <v>DE 0 A 03 DÍAS</v>
          </cell>
        </row>
        <row r="11529">
          <cell r="Q11529" t="str">
            <v>BANCOMER AMEX4164113463835207620</v>
          </cell>
          <cell r="R11529" t="str">
            <v>P CURRENT</v>
          </cell>
          <cell r="S11529" t="str">
            <v xml:space="preserve"> </v>
          </cell>
          <cell r="T11529" t="str">
            <v xml:space="preserve"> </v>
          </cell>
          <cell r="U11529">
            <v>-2</v>
          </cell>
          <cell r="V11529" t="str">
            <v>DE 0 A 03 DÍAS</v>
          </cell>
        </row>
        <row r="11530">
          <cell r="Q11530" t="str">
            <v>BANCOMER AMEX4164113463835209289</v>
          </cell>
          <cell r="R11530" t="str">
            <v>P CURRENT</v>
          </cell>
          <cell r="S11530" t="str">
            <v xml:space="preserve"> </v>
          </cell>
          <cell r="T11530" t="str">
            <v xml:space="preserve"> </v>
          </cell>
          <cell r="U11530">
            <v>-2</v>
          </cell>
          <cell r="V11530" t="str">
            <v>DE 0 A 03 DÍAS</v>
          </cell>
        </row>
        <row r="11531">
          <cell r="Q11531" t="str">
            <v>BANCOMER AMEX4164113463835215063</v>
          </cell>
          <cell r="R11531" t="str">
            <v>P CURRENT</v>
          </cell>
          <cell r="S11531" t="str">
            <v xml:space="preserve"> </v>
          </cell>
          <cell r="T11531" t="str">
            <v xml:space="preserve"> </v>
          </cell>
          <cell r="U11531">
            <v>-2</v>
          </cell>
          <cell r="V11531" t="str">
            <v>DE 0 A 03 DÍAS</v>
          </cell>
        </row>
        <row r="11532">
          <cell r="Q11532" t="str">
            <v>BANCOMER AMEX4164113463835231818</v>
          </cell>
          <cell r="R11532" t="str">
            <v>P CURRENT</v>
          </cell>
          <cell r="S11532" t="str">
            <v xml:space="preserve"> </v>
          </cell>
          <cell r="T11532" t="str">
            <v xml:space="preserve"> </v>
          </cell>
          <cell r="U11532">
            <v>-2</v>
          </cell>
          <cell r="V11532" t="str">
            <v>DE 0 A 03 DÍAS</v>
          </cell>
        </row>
        <row r="11533">
          <cell r="Q11533" t="str">
            <v>BANCOMER AMEX4164113463835238417</v>
          </cell>
          <cell r="R11533" t="str">
            <v>P CURRENT</v>
          </cell>
          <cell r="S11533" t="str">
            <v xml:space="preserve"> </v>
          </cell>
          <cell r="T11533" t="str">
            <v xml:space="preserve"> </v>
          </cell>
          <cell r="U11533">
            <v>-2</v>
          </cell>
          <cell r="V11533" t="str">
            <v>DE 0 A 03 DÍAS</v>
          </cell>
        </row>
        <row r="11534">
          <cell r="Q11534" t="str">
            <v>BANCOMER AMEX4164113463835246483</v>
          </cell>
          <cell r="R11534" t="str">
            <v>P CURRENT</v>
          </cell>
          <cell r="S11534" t="str">
            <v xml:space="preserve"> </v>
          </cell>
          <cell r="T11534" t="str">
            <v xml:space="preserve"> </v>
          </cell>
          <cell r="U11534">
            <v>-2</v>
          </cell>
          <cell r="V11534" t="str">
            <v>DE 0 A 03 DÍAS</v>
          </cell>
        </row>
        <row r="11535">
          <cell r="Q11535" t="str">
            <v>BANCOMER AMEX4164113463835200486</v>
          </cell>
          <cell r="R11535" t="str">
            <v>P CURRENT</v>
          </cell>
          <cell r="S11535" t="str">
            <v xml:space="preserve"> </v>
          </cell>
          <cell r="T11535" t="str">
            <v xml:space="preserve"> </v>
          </cell>
          <cell r="U11535">
            <v>-2</v>
          </cell>
          <cell r="V11535" t="str">
            <v>DE 0 A 03 DÍAS</v>
          </cell>
        </row>
        <row r="11536">
          <cell r="Q11536" t="str">
            <v>BANCOMER AMEX4164113463835200473</v>
          </cell>
          <cell r="R11536" t="str">
            <v>P CURRENT</v>
          </cell>
          <cell r="S11536" t="str">
            <v xml:space="preserve"> </v>
          </cell>
          <cell r="T11536" t="str">
            <v xml:space="preserve"> </v>
          </cell>
          <cell r="U11536">
            <v>-2</v>
          </cell>
          <cell r="V11536" t="str">
            <v>DE 0 A 03 DÍAS</v>
          </cell>
        </row>
        <row r="11537">
          <cell r="Q11537" t="str">
            <v>BANCOMER AMEX4164113463835238751</v>
          </cell>
          <cell r="R11537" t="str">
            <v>P CURRENT</v>
          </cell>
          <cell r="S11537" t="str">
            <v xml:space="preserve"> </v>
          </cell>
          <cell r="T11537" t="str">
            <v xml:space="preserve"> </v>
          </cell>
          <cell r="U11537">
            <v>-2</v>
          </cell>
          <cell r="V11537" t="str">
            <v>DE 0 A 03 DÍAS</v>
          </cell>
        </row>
        <row r="11538">
          <cell r="Q11538" t="str">
            <v>BANCOMER AMEX4164113463835217801</v>
          </cell>
          <cell r="R11538" t="str">
            <v>P CURRENT</v>
          </cell>
          <cell r="S11538" t="str">
            <v xml:space="preserve"> </v>
          </cell>
          <cell r="T11538" t="str">
            <v xml:space="preserve"> </v>
          </cell>
          <cell r="U11538">
            <v>-2</v>
          </cell>
          <cell r="V11538" t="str">
            <v>DE 0 A 03 DÍAS</v>
          </cell>
        </row>
        <row r="11539">
          <cell r="Q11539" t="str">
            <v>BANCOMER AMEX4164113463835217187</v>
          </cell>
          <cell r="R11539" t="str">
            <v>P CURRENT</v>
          </cell>
          <cell r="S11539" t="str">
            <v xml:space="preserve"> </v>
          </cell>
          <cell r="T11539" t="str">
            <v xml:space="preserve"> </v>
          </cell>
          <cell r="U11539">
            <v>-2</v>
          </cell>
          <cell r="V11539" t="str">
            <v>DE 0 A 03 DÍAS</v>
          </cell>
        </row>
        <row r="11540">
          <cell r="Q11540" t="str">
            <v>BANCOMER AMEX4164113463835238420</v>
          </cell>
          <cell r="R11540" t="str">
            <v>P CURRENT</v>
          </cell>
          <cell r="S11540" t="str">
            <v xml:space="preserve"> </v>
          </cell>
          <cell r="T11540" t="str">
            <v xml:space="preserve"> </v>
          </cell>
          <cell r="U11540">
            <v>-2</v>
          </cell>
          <cell r="V11540" t="str">
            <v>DE 0 A 03 DÍAS</v>
          </cell>
        </row>
        <row r="11541">
          <cell r="Q11541" t="str">
            <v>BANCOMER AMEX4164113463835226023</v>
          </cell>
          <cell r="R11541" t="str">
            <v>P CURRENT</v>
          </cell>
          <cell r="S11541" t="str">
            <v xml:space="preserve"> </v>
          </cell>
          <cell r="T11541" t="str">
            <v xml:space="preserve"> </v>
          </cell>
          <cell r="U11541">
            <v>-2</v>
          </cell>
          <cell r="V11541" t="str">
            <v>DE 0 A 03 DÍAS</v>
          </cell>
        </row>
        <row r="11542">
          <cell r="Q11542" t="str">
            <v>BANCOMER AMEX4164113463835200437</v>
          </cell>
          <cell r="R11542" t="str">
            <v>P CURRENT</v>
          </cell>
          <cell r="S11542" t="str">
            <v xml:space="preserve"> </v>
          </cell>
          <cell r="T11542" t="str">
            <v xml:space="preserve"> </v>
          </cell>
          <cell r="U11542">
            <v>-2</v>
          </cell>
          <cell r="V11542" t="str">
            <v>DE 0 A 03 DÍAS</v>
          </cell>
        </row>
        <row r="11543">
          <cell r="Q11543" t="str">
            <v>BANCOMER AMEX4164113463835245670</v>
          </cell>
          <cell r="R11543" t="str">
            <v>P CURRENT</v>
          </cell>
          <cell r="S11543" t="str">
            <v xml:space="preserve"> </v>
          </cell>
          <cell r="T11543" t="str">
            <v xml:space="preserve"> </v>
          </cell>
          <cell r="U11543">
            <v>-2</v>
          </cell>
          <cell r="V11543" t="str">
            <v>DE 0 A 03 DÍAS</v>
          </cell>
        </row>
        <row r="11544">
          <cell r="Q11544" t="str">
            <v>BANCOMER AMEX4164113463835252898</v>
          </cell>
          <cell r="R11544" t="str">
            <v>P CURRENT</v>
          </cell>
          <cell r="S11544" t="str">
            <v xml:space="preserve"> </v>
          </cell>
          <cell r="T11544" t="str">
            <v xml:space="preserve"> </v>
          </cell>
          <cell r="U11544">
            <v>-2</v>
          </cell>
          <cell r="V11544" t="str">
            <v>DE 0 A 03 DÍAS</v>
          </cell>
        </row>
        <row r="11545">
          <cell r="Q11545" t="str">
            <v>BANCOMER AMEX4164113463835215065</v>
          </cell>
          <cell r="R11545" t="str">
            <v>P CURRENT</v>
          </cell>
          <cell r="S11545" t="str">
            <v xml:space="preserve"> </v>
          </cell>
          <cell r="T11545" t="str">
            <v xml:space="preserve"> </v>
          </cell>
          <cell r="U11545">
            <v>-2</v>
          </cell>
          <cell r="V11545" t="str">
            <v>DE 0 A 03 DÍAS</v>
          </cell>
        </row>
        <row r="11546">
          <cell r="Q11546" t="str">
            <v>BANCOMER AMEX4164113463835252919</v>
          </cell>
          <cell r="R11546" t="str">
            <v>P CURRENT</v>
          </cell>
          <cell r="S11546" t="str">
            <v xml:space="preserve"> </v>
          </cell>
          <cell r="T11546" t="str">
            <v xml:space="preserve"> </v>
          </cell>
          <cell r="U11546">
            <v>-2</v>
          </cell>
          <cell r="V11546" t="str">
            <v>DE 0 A 03 DÍAS</v>
          </cell>
        </row>
        <row r="11547">
          <cell r="Q11547" t="str">
            <v>BANCOMER AMEX4164113463835207619</v>
          </cell>
          <cell r="R11547" t="str">
            <v>P CURRENT</v>
          </cell>
          <cell r="S11547" t="str">
            <v xml:space="preserve"> </v>
          </cell>
          <cell r="T11547" t="str">
            <v xml:space="preserve"> </v>
          </cell>
          <cell r="U11547">
            <v>-2</v>
          </cell>
          <cell r="V11547" t="str">
            <v>DE 0 A 03 DÍAS</v>
          </cell>
        </row>
        <row r="11548">
          <cell r="Q11548" t="str">
            <v>BANCOMER AMEX4164113463835254172</v>
          </cell>
          <cell r="R11548" t="str">
            <v>P CURRENT</v>
          </cell>
          <cell r="S11548" t="str">
            <v xml:space="preserve"> </v>
          </cell>
          <cell r="T11548" t="str">
            <v xml:space="preserve"> </v>
          </cell>
          <cell r="U11548">
            <v>-2</v>
          </cell>
          <cell r="V11548" t="str">
            <v>DE 0 A 03 DÍAS</v>
          </cell>
        </row>
        <row r="11549">
          <cell r="Q11549" t="str">
            <v>BANCOMER AMEX4164113463835217359</v>
          </cell>
          <cell r="R11549" t="str">
            <v>P CURRENT</v>
          </cell>
          <cell r="S11549" t="str">
            <v xml:space="preserve"> </v>
          </cell>
          <cell r="T11549" t="str">
            <v xml:space="preserve"> </v>
          </cell>
          <cell r="U11549">
            <v>-2</v>
          </cell>
          <cell r="V11549" t="str">
            <v>DE 0 A 03 DÍAS</v>
          </cell>
        </row>
        <row r="11550">
          <cell r="Q11550" t="str">
            <v>BANCOMER AMEX4164113463835231794</v>
          </cell>
          <cell r="R11550" t="str">
            <v>P CURRENT</v>
          </cell>
          <cell r="S11550" t="str">
            <v xml:space="preserve"> </v>
          </cell>
          <cell r="T11550" t="str">
            <v xml:space="preserve"> </v>
          </cell>
          <cell r="U11550">
            <v>-2</v>
          </cell>
          <cell r="V11550" t="str">
            <v>DE 0 A 03 DÍAS</v>
          </cell>
        </row>
        <row r="11551">
          <cell r="Q11551" t="str">
            <v>BANCOMER AMEX4164113463835248991</v>
          </cell>
          <cell r="R11551" t="str">
            <v>P CURRENT</v>
          </cell>
          <cell r="S11551" t="str">
            <v xml:space="preserve"> </v>
          </cell>
          <cell r="T11551" t="str">
            <v xml:space="preserve"> </v>
          </cell>
          <cell r="U11551">
            <v>-2</v>
          </cell>
          <cell r="V11551" t="str">
            <v>DE 0 A 03 DÍAS</v>
          </cell>
        </row>
        <row r="11552">
          <cell r="Q11552" t="str">
            <v>BANCOMER AMEX4164113463835258060</v>
          </cell>
          <cell r="R11552" t="str">
            <v>P CURRENT</v>
          </cell>
          <cell r="S11552" t="str">
            <v xml:space="preserve"> </v>
          </cell>
          <cell r="T11552" t="str">
            <v xml:space="preserve"> </v>
          </cell>
          <cell r="U11552">
            <v>-2</v>
          </cell>
          <cell r="V11552" t="str">
            <v>DE 0 A 03 DÍAS</v>
          </cell>
        </row>
        <row r="11553">
          <cell r="Q11553" t="str">
            <v>BANCOMER AMEX4164113463835206111</v>
          </cell>
          <cell r="R11553" t="str">
            <v>P CURRENT</v>
          </cell>
          <cell r="S11553" t="str">
            <v xml:space="preserve"> </v>
          </cell>
          <cell r="T11553" t="str">
            <v xml:space="preserve"> </v>
          </cell>
          <cell r="U11553">
            <v>-2</v>
          </cell>
          <cell r="V11553" t="str">
            <v>DE 0 A 03 DÍAS</v>
          </cell>
        </row>
        <row r="11554">
          <cell r="Q11554" t="str">
            <v>BANCOMER AMEX4164113463835211232</v>
          </cell>
          <cell r="R11554" t="str">
            <v>P CURRENT</v>
          </cell>
          <cell r="S11554" t="str">
            <v xml:space="preserve"> </v>
          </cell>
          <cell r="T11554" t="str">
            <v xml:space="preserve"> </v>
          </cell>
          <cell r="U11554">
            <v>-2</v>
          </cell>
          <cell r="V11554" t="str">
            <v>DE 0 A 03 DÍAS</v>
          </cell>
        </row>
        <row r="11555">
          <cell r="Q11555" t="str">
            <v>BANCOMER AMEX4164113463835206113</v>
          </cell>
          <cell r="R11555" t="str">
            <v>P CURRENT</v>
          </cell>
          <cell r="S11555" t="str">
            <v xml:space="preserve"> </v>
          </cell>
          <cell r="T11555" t="str">
            <v xml:space="preserve"> </v>
          </cell>
          <cell r="U11555">
            <v>-2</v>
          </cell>
          <cell r="V11555" t="str">
            <v>DE 0 A 03 DÍAS</v>
          </cell>
        </row>
        <row r="11556">
          <cell r="Q11556" t="str">
            <v>BANCOMER AMEX4164113463835226805</v>
          </cell>
          <cell r="R11556" t="str">
            <v>P CURRENT</v>
          </cell>
          <cell r="S11556" t="str">
            <v xml:space="preserve"> </v>
          </cell>
          <cell r="T11556" t="str">
            <v xml:space="preserve"> </v>
          </cell>
          <cell r="U11556">
            <v>-2</v>
          </cell>
          <cell r="V11556" t="str">
            <v>DE 0 A 03 DÍAS</v>
          </cell>
        </row>
        <row r="11557">
          <cell r="Q11557" t="str">
            <v>BANCOMER AMEX4164113463835253665</v>
          </cell>
          <cell r="R11557" t="str">
            <v>P CURRENT</v>
          </cell>
          <cell r="S11557" t="str">
            <v xml:space="preserve"> </v>
          </cell>
          <cell r="T11557" t="str">
            <v xml:space="preserve"> </v>
          </cell>
          <cell r="U11557">
            <v>-2</v>
          </cell>
          <cell r="V11557" t="str">
            <v>DE 0 A 03 DÍAS</v>
          </cell>
        </row>
        <row r="11558">
          <cell r="Q11558" t="str">
            <v>BANCOMER AMEX4164113463835247220</v>
          </cell>
          <cell r="R11558" t="str">
            <v>P CURRENT</v>
          </cell>
          <cell r="S11558" t="str">
            <v xml:space="preserve"> </v>
          </cell>
          <cell r="T11558" t="str">
            <v xml:space="preserve"> </v>
          </cell>
          <cell r="U11558">
            <v>-2</v>
          </cell>
          <cell r="V11558" t="str">
            <v>DE 0 A 03 DÍAS</v>
          </cell>
        </row>
        <row r="11559">
          <cell r="Q11559" t="str">
            <v>BANCOMER AMEX4164113463835247222</v>
          </cell>
          <cell r="R11559" t="str">
            <v>P CURRENT</v>
          </cell>
          <cell r="S11559" t="str">
            <v xml:space="preserve"> </v>
          </cell>
          <cell r="T11559" t="str">
            <v xml:space="preserve"> </v>
          </cell>
          <cell r="U11559">
            <v>-2</v>
          </cell>
          <cell r="V11559" t="str">
            <v>DE 0 A 03 DÍAS</v>
          </cell>
        </row>
        <row r="11560">
          <cell r="Q11560" t="str">
            <v>BANCOMER AMEX4164113463835252959</v>
          </cell>
          <cell r="R11560" t="str">
            <v>P CURRENT</v>
          </cell>
          <cell r="S11560" t="str">
            <v xml:space="preserve"> </v>
          </cell>
          <cell r="T11560" t="str">
            <v xml:space="preserve"> </v>
          </cell>
          <cell r="U11560">
            <v>-2</v>
          </cell>
          <cell r="V11560" t="str">
            <v>DE 0 A 03 DÍAS</v>
          </cell>
        </row>
        <row r="11561">
          <cell r="Q11561" t="str">
            <v>BANCOMER AMEX4164113463835253670</v>
          </cell>
          <cell r="R11561" t="str">
            <v>P CURRENT</v>
          </cell>
          <cell r="S11561" t="str">
            <v xml:space="preserve"> </v>
          </cell>
          <cell r="T11561" t="str">
            <v xml:space="preserve"> </v>
          </cell>
          <cell r="U11561">
            <v>-2</v>
          </cell>
          <cell r="V11561" t="str">
            <v>DE 0 A 03 DÍAS</v>
          </cell>
        </row>
        <row r="11562">
          <cell r="Q11562" t="str">
            <v>BANCOMER AMEX4164113463835247875</v>
          </cell>
          <cell r="R11562" t="str">
            <v>P CURRENT</v>
          </cell>
          <cell r="S11562" t="str">
            <v xml:space="preserve"> </v>
          </cell>
          <cell r="T11562" t="str">
            <v xml:space="preserve"> </v>
          </cell>
          <cell r="U11562">
            <v>-2</v>
          </cell>
          <cell r="V11562" t="str">
            <v>DE 0 A 03 DÍAS</v>
          </cell>
        </row>
        <row r="11563">
          <cell r="Q11563" t="str">
            <v>BANCOMER AMEX4164113463835205986</v>
          </cell>
          <cell r="R11563" t="str">
            <v>P CURRENT</v>
          </cell>
          <cell r="S11563" t="str">
            <v xml:space="preserve"> </v>
          </cell>
          <cell r="T11563" t="str">
            <v xml:space="preserve"> </v>
          </cell>
          <cell r="U11563">
            <v>-2</v>
          </cell>
          <cell r="V11563" t="str">
            <v>DE 0 A 03 DÍAS</v>
          </cell>
        </row>
        <row r="11564">
          <cell r="Q11564" t="str">
            <v>BANCOMER AMEX4164113463835239532</v>
          </cell>
          <cell r="R11564" t="str">
            <v>P CURRENT</v>
          </cell>
          <cell r="S11564" t="str">
            <v xml:space="preserve"> </v>
          </cell>
          <cell r="T11564" t="str">
            <v xml:space="preserve"> </v>
          </cell>
          <cell r="U11564">
            <v>-2</v>
          </cell>
          <cell r="V11564" t="str">
            <v>DE 0 A 03 DÍAS</v>
          </cell>
        </row>
        <row r="11565">
          <cell r="Q11565" t="str">
            <v>BANCOMER AMEX4164113463835217487</v>
          </cell>
          <cell r="R11565" t="str">
            <v>P CURRENT</v>
          </cell>
          <cell r="S11565" t="str">
            <v xml:space="preserve"> </v>
          </cell>
          <cell r="T11565" t="str">
            <v xml:space="preserve"> </v>
          </cell>
          <cell r="U11565">
            <v>-2</v>
          </cell>
          <cell r="V11565" t="str">
            <v>DE 0 A 03 DÍAS</v>
          </cell>
        </row>
        <row r="11566">
          <cell r="Q11566" t="str">
            <v>BANCOMER AMEX4164113463835202680</v>
          </cell>
          <cell r="R11566" t="str">
            <v>P CURRENT</v>
          </cell>
          <cell r="S11566" t="str">
            <v xml:space="preserve"> </v>
          </cell>
          <cell r="T11566" t="str">
            <v xml:space="preserve"> </v>
          </cell>
          <cell r="U11566">
            <v>-2</v>
          </cell>
          <cell r="V11566" t="str">
            <v>DE 0 A 03 DÍAS</v>
          </cell>
        </row>
        <row r="11567">
          <cell r="Q11567" t="str">
            <v>BANCOMER AMEX4164113463835238552</v>
          </cell>
          <cell r="R11567" t="str">
            <v>P CURRENT</v>
          </cell>
          <cell r="S11567" t="str">
            <v xml:space="preserve"> </v>
          </cell>
          <cell r="T11567" t="str">
            <v xml:space="preserve"> </v>
          </cell>
          <cell r="U11567">
            <v>-2</v>
          </cell>
          <cell r="V11567" t="str">
            <v>DE 0 A 03 DÍAS</v>
          </cell>
        </row>
        <row r="11568">
          <cell r="Q11568" t="str">
            <v>BANCOMER AMEX4164113463835257987</v>
          </cell>
          <cell r="R11568" t="str">
            <v>P CURRENT</v>
          </cell>
          <cell r="S11568" t="str">
            <v xml:space="preserve"> </v>
          </cell>
          <cell r="T11568" t="str">
            <v xml:space="preserve"> </v>
          </cell>
          <cell r="U11568">
            <v>-2</v>
          </cell>
          <cell r="V11568" t="str">
            <v>DE 0 A 03 DÍAS</v>
          </cell>
        </row>
        <row r="11569">
          <cell r="Q11569" t="str">
            <v>BANCOMER AMEX4164113463835206105</v>
          </cell>
          <cell r="R11569" t="str">
            <v>P CURRENT</v>
          </cell>
          <cell r="S11569" t="str">
            <v xml:space="preserve"> </v>
          </cell>
          <cell r="T11569" t="str">
            <v xml:space="preserve"> </v>
          </cell>
          <cell r="U11569">
            <v>-2</v>
          </cell>
          <cell r="V11569" t="str">
            <v>DE 0 A 03 DÍAS</v>
          </cell>
        </row>
        <row r="11570">
          <cell r="Q11570" t="str">
            <v>BANCOMER AMEX4164113463835254178</v>
          </cell>
          <cell r="R11570" t="str">
            <v>P CURRENT</v>
          </cell>
          <cell r="S11570" t="str">
            <v xml:space="preserve"> </v>
          </cell>
          <cell r="T11570" t="str">
            <v xml:space="preserve"> </v>
          </cell>
          <cell r="U11570">
            <v>-2</v>
          </cell>
          <cell r="V11570" t="str">
            <v>DE 0 A 03 DÍAS</v>
          </cell>
        </row>
        <row r="11571">
          <cell r="Q11571" t="str">
            <v>BANCOMER AMEX4164113463835231612</v>
          </cell>
          <cell r="R11571" t="str">
            <v>P CURRENT</v>
          </cell>
          <cell r="S11571" t="str">
            <v xml:space="preserve"> </v>
          </cell>
          <cell r="T11571" t="str">
            <v xml:space="preserve"> </v>
          </cell>
          <cell r="U11571">
            <v>-2</v>
          </cell>
          <cell r="V11571" t="str">
            <v>DE 0 A 03 DÍAS</v>
          </cell>
        </row>
        <row r="11572">
          <cell r="Q11572" t="str">
            <v>BANCOMER AMEX4164113463835215064</v>
          </cell>
          <cell r="R11572" t="str">
            <v>P CURRENT</v>
          </cell>
          <cell r="S11572" t="str">
            <v xml:space="preserve"> </v>
          </cell>
          <cell r="T11572" t="str">
            <v xml:space="preserve"> </v>
          </cell>
          <cell r="U11572">
            <v>-2</v>
          </cell>
          <cell r="V11572" t="str">
            <v>DE 0 A 03 DÍAS</v>
          </cell>
        </row>
        <row r="11573">
          <cell r="Q11573" t="str">
            <v>BANCOMER AMEX4164113463835231821</v>
          </cell>
          <cell r="R11573" t="str">
            <v>P CURRENT</v>
          </cell>
          <cell r="S11573" t="str">
            <v xml:space="preserve"> </v>
          </cell>
          <cell r="T11573" t="str">
            <v xml:space="preserve"> </v>
          </cell>
          <cell r="U11573">
            <v>-2</v>
          </cell>
          <cell r="V11573" t="str">
            <v>DE 0 A 03 DÍAS</v>
          </cell>
        </row>
        <row r="11574">
          <cell r="Q11574" t="str">
            <v>BANCOMER AMEX4164113463835238551</v>
          </cell>
          <cell r="R11574" t="str">
            <v>P CURRENT</v>
          </cell>
          <cell r="S11574" t="str">
            <v xml:space="preserve"> </v>
          </cell>
          <cell r="T11574" t="str">
            <v xml:space="preserve"> </v>
          </cell>
          <cell r="U11574">
            <v>-2</v>
          </cell>
          <cell r="V11574" t="str">
            <v>DE 0 A 03 DÍAS</v>
          </cell>
        </row>
        <row r="11575">
          <cell r="Q11575" t="str">
            <v>BANCOMER AMEX4164113463835262112</v>
          </cell>
          <cell r="R11575" t="str">
            <v>P CURRENT</v>
          </cell>
          <cell r="S11575" t="str">
            <v xml:space="preserve"> </v>
          </cell>
          <cell r="T11575" t="str">
            <v xml:space="preserve"> </v>
          </cell>
          <cell r="U11575">
            <v>-2</v>
          </cell>
          <cell r="V11575" t="str">
            <v>DE 0 A 03 DÍAS</v>
          </cell>
        </row>
        <row r="11576">
          <cell r="Q11576" t="str">
            <v>BANCOMER AMEX4164113463835268915</v>
          </cell>
          <cell r="R11576" t="str">
            <v>P CURRENT</v>
          </cell>
          <cell r="S11576" t="str">
            <v xml:space="preserve"> </v>
          </cell>
          <cell r="T11576" t="str">
            <v xml:space="preserve"> </v>
          </cell>
          <cell r="U11576">
            <v>-2</v>
          </cell>
          <cell r="V11576" t="str">
            <v>DE 0 A 03 DÍAS</v>
          </cell>
        </row>
        <row r="11577">
          <cell r="Q11577" t="str">
            <v>BANCOMER AMEX4164113463835293210</v>
          </cell>
          <cell r="R11577" t="str">
            <v>P CURRENT</v>
          </cell>
          <cell r="S11577" t="str">
            <v xml:space="preserve"> </v>
          </cell>
          <cell r="T11577" t="str">
            <v xml:space="preserve"> </v>
          </cell>
          <cell r="U11577">
            <v>-2</v>
          </cell>
          <cell r="V11577" t="str">
            <v>DE 0 A 03 DÍAS</v>
          </cell>
        </row>
        <row r="11578">
          <cell r="Q11578" t="str">
            <v>BANCOMER AMEX4164113463835250003</v>
          </cell>
          <cell r="R11578" t="str">
            <v>P CURRENT</v>
          </cell>
          <cell r="S11578" t="str">
            <v xml:space="preserve"> </v>
          </cell>
          <cell r="T11578" t="str">
            <v xml:space="preserve"> </v>
          </cell>
          <cell r="U11578">
            <v>-2</v>
          </cell>
          <cell r="V11578" t="str">
            <v>DE 0 A 03 DÍAS</v>
          </cell>
        </row>
        <row r="11579">
          <cell r="Q11579" t="str">
            <v>BANCOMER AMEX4164113463835245304</v>
          </cell>
          <cell r="R11579" t="str">
            <v>P CURRENT</v>
          </cell>
          <cell r="S11579" t="str">
            <v xml:space="preserve"> </v>
          </cell>
          <cell r="T11579" t="str">
            <v xml:space="preserve"> </v>
          </cell>
          <cell r="U11579">
            <v>-2</v>
          </cell>
          <cell r="V11579" t="str">
            <v>DE 0 A 03 DÍAS</v>
          </cell>
        </row>
        <row r="11580">
          <cell r="Q11580" t="str">
            <v>BANCOMER AMEX4164113463835215664</v>
          </cell>
          <cell r="R11580" t="str">
            <v>P CURRENT</v>
          </cell>
          <cell r="S11580" t="str">
            <v xml:space="preserve"> </v>
          </cell>
          <cell r="T11580" t="str">
            <v xml:space="preserve"> </v>
          </cell>
          <cell r="U11580">
            <v>-2</v>
          </cell>
          <cell r="V11580" t="str">
            <v>DE 0 A 03 DÍAS</v>
          </cell>
        </row>
        <row r="11581">
          <cell r="Q11581" t="str">
            <v>BANCOMER AMEX4164113463835219232</v>
          </cell>
          <cell r="R11581" t="str">
            <v>P CURRENT</v>
          </cell>
          <cell r="S11581" t="str">
            <v xml:space="preserve"> </v>
          </cell>
          <cell r="T11581" t="str">
            <v xml:space="preserve"> </v>
          </cell>
          <cell r="U11581">
            <v>-2</v>
          </cell>
          <cell r="V11581" t="str">
            <v>DE 0 A 03 DÍAS</v>
          </cell>
        </row>
        <row r="11582">
          <cell r="Q11582" t="str">
            <v>BANCOMER AMEX4164113463835206106</v>
          </cell>
          <cell r="R11582" t="str">
            <v>P CURRENT</v>
          </cell>
          <cell r="S11582" t="str">
            <v xml:space="preserve"> </v>
          </cell>
          <cell r="T11582" t="str">
            <v xml:space="preserve"> </v>
          </cell>
          <cell r="U11582">
            <v>-2</v>
          </cell>
          <cell r="V11582" t="str">
            <v>DE 0 A 03 DÍAS</v>
          </cell>
        </row>
        <row r="11583">
          <cell r="Q11583" t="str">
            <v>BANCOMER AMEX4164113463835245316</v>
          </cell>
          <cell r="R11583" t="str">
            <v>P CURRENT</v>
          </cell>
          <cell r="S11583" t="str">
            <v xml:space="preserve"> </v>
          </cell>
          <cell r="T11583" t="str">
            <v xml:space="preserve"> </v>
          </cell>
          <cell r="U11583">
            <v>-2</v>
          </cell>
          <cell r="V11583" t="str">
            <v>DE 0 A 03 DÍAS</v>
          </cell>
        </row>
        <row r="11584">
          <cell r="Q11584" t="str">
            <v>BANCOMER AMEX4164113463835254184</v>
          </cell>
          <cell r="R11584" t="str">
            <v>P CURRENT</v>
          </cell>
          <cell r="S11584" t="str">
            <v xml:space="preserve"> </v>
          </cell>
          <cell r="T11584" t="str">
            <v xml:space="preserve"> </v>
          </cell>
          <cell r="U11584">
            <v>-2</v>
          </cell>
          <cell r="V11584" t="str">
            <v>DE 0 A 03 DÍAS</v>
          </cell>
        </row>
        <row r="11585">
          <cell r="Q11585" t="str">
            <v>BANCOMER AMEX4164113463835203914</v>
          </cell>
          <cell r="R11585" t="str">
            <v>P CURRENT</v>
          </cell>
          <cell r="S11585" t="str">
            <v xml:space="preserve"> </v>
          </cell>
          <cell r="T11585" t="str">
            <v xml:space="preserve"> </v>
          </cell>
          <cell r="U11585">
            <v>-2</v>
          </cell>
          <cell r="V11585" t="str">
            <v>DE 0 A 03 DÍAS</v>
          </cell>
        </row>
        <row r="11586">
          <cell r="Q11586" t="str">
            <v>BANCOMER AMEX4164113463835235900</v>
          </cell>
          <cell r="R11586" t="str">
            <v>P CURRENT</v>
          </cell>
          <cell r="S11586" t="str">
            <v xml:space="preserve"> </v>
          </cell>
          <cell r="T11586" t="str">
            <v xml:space="preserve"> </v>
          </cell>
          <cell r="U11586">
            <v>-2</v>
          </cell>
          <cell r="V11586" t="str">
            <v>DE 0 A 03 DÍAS</v>
          </cell>
        </row>
        <row r="11587">
          <cell r="Q11587" t="str">
            <v>BANCOMER AMEX4164113463835238883</v>
          </cell>
          <cell r="R11587" t="str">
            <v>P CURRENT</v>
          </cell>
          <cell r="S11587" t="str">
            <v xml:space="preserve"> </v>
          </cell>
          <cell r="T11587" t="str">
            <v xml:space="preserve"> </v>
          </cell>
          <cell r="U11587">
            <v>-2</v>
          </cell>
          <cell r="V11587" t="str">
            <v>DE 0 A 03 DÍAS</v>
          </cell>
        </row>
        <row r="11588">
          <cell r="Q11588" t="str">
            <v>BANCOMER AMEX4164113463835206299</v>
          </cell>
          <cell r="R11588" t="str">
            <v>P CURRENT</v>
          </cell>
          <cell r="S11588" t="str">
            <v xml:space="preserve"> </v>
          </cell>
          <cell r="T11588" t="str">
            <v xml:space="preserve"> </v>
          </cell>
          <cell r="U11588">
            <v>-2</v>
          </cell>
          <cell r="V11588" t="str">
            <v>DE 0 A 03 DÍAS</v>
          </cell>
        </row>
        <row r="11589">
          <cell r="Q11589" t="str">
            <v>BANCOMER AMEX4164113463835250168</v>
          </cell>
          <cell r="R11589" t="str">
            <v>P CURRENT</v>
          </cell>
          <cell r="S11589" t="str">
            <v xml:space="preserve"> </v>
          </cell>
          <cell r="T11589" t="str">
            <v xml:space="preserve"> </v>
          </cell>
          <cell r="U11589">
            <v>-2</v>
          </cell>
          <cell r="V11589" t="str">
            <v>DE 0 A 03 DÍAS</v>
          </cell>
        </row>
        <row r="11590">
          <cell r="Q11590" t="str">
            <v>BANCOMER AMEX4164113463835244594</v>
          </cell>
          <cell r="R11590" t="str">
            <v>P CURRENT</v>
          </cell>
          <cell r="S11590" t="str">
            <v xml:space="preserve"> </v>
          </cell>
          <cell r="T11590" t="str">
            <v xml:space="preserve"> </v>
          </cell>
          <cell r="U11590">
            <v>-2</v>
          </cell>
          <cell r="V11590" t="str">
            <v>DE 0 A 03 DÍAS</v>
          </cell>
        </row>
        <row r="11591">
          <cell r="Q11591" t="str">
            <v>BANCOMER AMEX4164113463835266040</v>
          </cell>
          <cell r="R11591" t="str">
            <v>P CURRENT</v>
          </cell>
          <cell r="S11591" t="str">
            <v xml:space="preserve"> </v>
          </cell>
          <cell r="T11591" t="str">
            <v xml:space="preserve"> </v>
          </cell>
          <cell r="U11591">
            <v>-2</v>
          </cell>
          <cell r="V11591" t="str">
            <v>DE 0 A 03 DÍAS</v>
          </cell>
        </row>
        <row r="11592">
          <cell r="Q11592" t="str">
            <v>BANCOMER AMEX4164113463835257428</v>
          </cell>
          <cell r="R11592" t="str">
            <v>P CURRENT</v>
          </cell>
          <cell r="S11592" t="str">
            <v xml:space="preserve"> </v>
          </cell>
          <cell r="T11592" t="str">
            <v xml:space="preserve"> </v>
          </cell>
          <cell r="U11592">
            <v>-2</v>
          </cell>
          <cell r="V11592" t="str">
            <v>DE 0 A 03 DÍAS</v>
          </cell>
        </row>
        <row r="11593">
          <cell r="Q11593" t="str">
            <v>BANCOMER AMEX4164113463835247878</v>
          </cell>
          <cell r="R11593" t="str">
            <v>P CURRENT</v>
          </cell>
          <cell r="S11593" t="str">
            <v xml:space="preserve"> </v>
          </cell>
          <cell r="T11593" t="str">
            <v xml:space="preserve"> </v>
          </cell>
          <cell r="U11593">
            <v>-2</v>
          </cell>
          <cell r="V11593" t="str">
            <v>DE 0 A 03 DÍAS</v>
          </cell>
        </row>
        <row r="11594">
          <cell r="Q11594" t="str">
            <v>BANCOMER AMEX4164113463835294494</v>
          </cell>
          <cell r="R11594" t="str">
            <v>P CURRENT</v>
          </cell>
          <cell r="S11594" t="str">
            <v xml:space="preserve"> </v>
          </cell>
          <cell r="T11594" t="str">
            <v xml:space="preserve"> </v>
          </cell>
          <cell r="U11594">
            <v>-2</v>
          </cell>
          <cell r="V11594" t="str">
            <v>DE 0 A 03 DÍAS</v>
          </cell>
        </row>
        <row r="11595">
          <cell r="Q11595" t="str">
            <v>BANCOMER AMEX4164113463835231712</v>
          </cell>
          <cell r="R11595" t="str">
            <v>P CURRENT</v>
          </cell>
          <cell r="S11595" t="str">
            <v xml:space="preserve"> </v>
          </cell>
          <cell r="T11595" t="str">
            <v xml:space="preserve"> </v>
          </cell>
          <cell r="U11595">
            <v>-2</v>
          </cell>
          <cell r="V11595" t="str">
            <v>DE 0 A 03 DÍAS</v>
          </cell>
        </row>
        <row r="11596">
          <cell r="Q11596" t="str">
            <v>BANCOMER AMEX4164113463835282543</v>
          </cell>
          <cell r="R11596" t="str">
            <v>P CURRENT</v>
          </cell>
          <cell r="S11596" t="str">
            <v xml:space="preserve"> </v>
          </cell>
          <cell r="T11596" t="str">
            <v xml:space="preserve"> </v>
          </cell>
          <cell r="U11596">
            <v>-2</v>
          </cell>
          <cell r="V11596" t="str">
            <v>DE 0 A 03 DÍAS</v>
          </cell>
        </row>
        <row r="11597">
          <cell r="Q11597" t="str">
            <v>BANCOMER AMEX4164113463835224349</v>
          </cell>
          <cell r="R11597" t="str">
            <v>P CURRENT</v>
          </cell>
          <cell r="S11597" t="str">
            <v xml:space="preserve"> </v>
          </cell>
          <cell r="T11597" t="str">
            <v xml:space="preserve"> </v>
          </cell>
          <cell r="U11597">
            <v>-2</v>
          </cell>
          <cell r="V11597" t="str">
            <v>DE 0 A 03 DÍAS</v>
          </cell>
        </row>
        <row r="11598">
          <cell r="Q11598" t="str">
            <v>BANCOMER AMEX4164113463835240584</v>
          </cell>
          <cell r="R11598" t="str">
            <v>P CURRENT</v>
          </cell>
          <cell r="S11598" t="str">
            <v xml:space="preserve"> </v>
          </cell>
          <cell r="T11598" t="str">
            <v xml:space="preserve"> </v>
          </cell>
          <cell r="U11598">
            <v>-2</v>
          </cell>
          <cell r="V11598" t="str">
            <v>DE 0 A 03 DÍAS</v>
          </cell>
        </row>
        <row r="11599">
          <cell r="Q11599" t="str">
            <v>BANCOMER AMEX4164113463835250929</v>
          </cell>
          <cell r="R11599" t="str">
            <v>P CURRENT</v>
          </cell>
          <cell r="S11599" t="str">
            <v xml:space="preserve"> </v>
          </cell>
          <cell r="T11599" t="str">
            <v xml:space="preserve"> </v>
          </cell>
          <cell r="U11599">
            <v>-2</v>
          </cell>
          <cell r="V11599" t="str">
            <v>DE 0 A 03 DÍAS</v>
          </cell>
        </row>
        <row r="11600">
          <cell r="Q11600" t="str">
            <v>BANCOMER AMEX4164113463835252906</v>
          </cell>
          <cell r="R11600" t="str">
            <v>P CURRENT</v>
          </cell>
          <cell r="S11600" t="str">
            <v xml:space="preserve"> </v>
          </cell>
          <cell r="T11600" t="str">
            <v xml:space="preserve"> </v>
          </cell>
          <cell r="U11600">
            <v>-2</v>
          </cell>
          <cell r="V11600" t="str">
            <v>DE 0 A 03 DÍAS</v>
          </cell>
        </row>
        <row r="11601">
          <cell r="Q11601" t="str">
            <v>BANCOMER AMEX4164113463835238753</v>
          </cell>
          <cell r="R11601" t="str">
            <v>P CURRENT</v>
          </cell>
          <cell r="S11601" t="str">
            <v xml:space="preserve"> </v>
          </cell>
          <cell r="T11601" t="str">
            <v xml:space="preserve"> </v>
          </cell>
          <cell r="U11601">
            <v>-2</v>
          </cell>
          <cell r="V11601" t="str">
            <v>DE 0 A 03 DÍAS</v>
          </cell>
        </row>
        <row r="11602">
          <cell r="Q11602" t="str">
            <v>BANCOMER AMEX4164113463835231585</v>
          </cell>
          <cell r="R11602" t="str">
            <v>P CURRENT</v>
          </cell>
          <cell r="S11602" t="str">
            <v xml:space="preserve"> </v>
          </cell>
          <cell r="T11602" t="str">
            <v xml:space="preserve"> </v>
          </cell>
          <cell r="U11602">
            <v>-2</v>
          </cell>
          <cell r="V11602" t="str">
            <v>DE 0 A 03 DÍAS</v>
          </cell>
        </row>
        <row r="11603">
          <cell r="Q11603" t="str">
            <v>BANCOMER AMEX4164213463835252899</v>
          </cell>
          <cell r="R11603" t="str">
            <v>P CURRENT</v>
          </cell>
          <cell r="S11603" t="str">
            <v xml:space="preserve"> </v>
          </cell>
          <cell r="T11603" t="str">
            <v xml:space="preserve"> </v>
          </cell>
          <cell r="U11603">
            <v>-3</v>
          </cell>
          <cell r="V11603" t="str">
            <v>DE 0 A 03 DÍAS</v>
          </cell>
        </row>
        <row r="11604">
          <cell r="Q11604" t="str">
            <v>BANCOMER AMEX4164213463835247879</v>
          </cell>
          <cell r="R11604" t="str">
            <v>P CURRENT</v>
          </cell>
          <cell r="S11604" t="str">
            <v xml:space="preserve"> </v>
          </cell>
          <cell r="T11604" t="str">
            <v xml:space="preserve"> </v>
          </cell>
          <cell r="U11604">
            <v>-3</v>
          </cell>
          <cell r="V11604" t="str">
            <v>DE 0 A 03 DÍAS</v>
          </cell>
        </row>
        <row r="11605">
          <cell r="Q11605" t="str">
            <v>BANCOMER AMEX4164213463835252902</v>
          </cell>
          <cell r="R11605" t="str">
            <v>P CURRENT</v>
          </cell>
          <cell r="S11605" t="str">
            <v xml:space="preserve"> </v>
          </cell>
          <cell r="T11605" t="str">
            <v xml:space="preserve"> </v>
          </cell>
          <cell r="U11605">
            <v>-3</v>
          </cell>
          <cell r="V11605" t="str">
            <v>DE 0 A 03 DÍAS</v>
          </cell>
        </row>
        <row r="11606">
          <cell r="Q11606" t="str">
            <v>BANCOMER AMEX4164213463835214310</v>
          </cell>
          <cell r="R11606" t="str">
            <v>P CURRENT</v>
          </cell>
          <cell r="S11606" t="str">
            <v xml:space="preserve"> </v>
          </cell>
          <cell r="T11606" t="str">
            <v xml:space="preserve"> </v>
          </cell>
          <cell r="U11606">
            <v>-3</v>
          </cell>
          <cell r="V11606" t="str">
            <v>DE 0 A 03 DÍAS</v>
          </cell>
        </row>
        <row r="11607">
          <cell r="Q11607" t="str">
            <v>BANCOMER AMEX4164213463835219867</v>
          </cell>
          <cell r="R11607" t="str">
            <v>P CURRENT</v>
          </cell>
          <cell r="S11607" t="str">
            <v xml:space="preserve"> </v>
          </cell>
          <cell r="T11607" t="str">
            <v xml:space="preserve"> </v>
          </cell>
          <cell r="U11607">
            <v>-3</v>
          </cell>
          <cell r="V11607" t="str">
            <v>DE 0 A 03 DÍAS</v>
          </cell>
        </row>
        <row r="11608">
          <cell r="Q11608" t="str">
            <v>BANCOMER AMEX4164213463835206109</v>
          </cell>
          <cell r="R11608" t="str">
            <v>P CURRENT</v>
          </cell>
          <cell r="S11608" t="str">
            <v xml:space="preserve"> </v>
          </cell>
          <cell r="T11608" t="str">
            <v xml:space="preserve"> </v>
          </cell>
          <cell r="U11608">
            <v>-3</v>
          </cell>
          <cell r="V11608" t="str">
            <v>DE 0 A 03 DÍAS</v>
          </cell>
        </row>
        <row r="11609">
          <cell r="Q11609" t="str">
            <v>BANCOMER AMEX4164213463835228280</v>
          </cell>
          <cell r="R11609" t="str">
            <v>P CURRENT</v>
          </cell>
          <cell r="S11609" t="str">
            <v xml:space="preserve"> </v>
          </cell>
          <cell r="T11609" t="str">
            <v xml:space="preserve"> </v>
          </cell>
          <cell r="U11609">
            <v>-3</v>
          </cell>
          <cell r="V11609" t="str">
            <v>DE 0 A 03 DÍAS</v>
          </cell>
        </row>
        <row r="11610">
          <cell r="Q11610" t="str">
            <v>BANCOMER AMEX4164213463835231615</v>
          </cell>
          <cell r="R11610" t="str">
            <v>P CURRENT</v>
          </cell>
          <cell r="S11610" t="str">
            <v xml:space="preserve"> </v>
          </cell>
          <cell r="T11610" t="str">
            <v xml:space="preserve"> </v>
          </cell>
          <cell r="U11610">
            <v>-3</v>
          </cell>
          <cell r="V11610" t="str">
            <v>DE 0 A 03 DÍAS</v>
          </cell>
        </row>
        <row r="11611">
          <cell r="Q11611" t="str">
            <v>BANCOMER AMEX4164213463835253612</v>
          </cell>
          <cell r="R11611" t="str">
            <v>P CURRENT</v>
          </cell>
          <cell r="S11611" t="str">
            <v xml:space="preserve"> </v>
          </cell>
          <cell r="T11611" t="str">
            <v xml:space="preserve"> </v>
          </cell>
          <cell r="U11611">
            <v>-3</v>
          </cell>
          <cell r="V11611" t="str">
            <v>DE 0 A 03 DÍAS</v>
          </cell>
        </row>
        <row r="11612">
          <cell r="Q11612" t="str">
            <v>BANCOMER AMEX4164213463835244598</v>
          </cell>
          <cell r="R11612" t="str">
            <v>P CURRENT</v>
          </cell>
          <cell r="S11612" t="str">
            <v xml:space="preserve"> </v>
          </cell>
          <cell r="T11612" t="str">
            <v xml:space="preserve"> </v>
          </cell>
          <cell r="U11612">
            <v>-3</v>
          </cell>
          <cell r="V11612" t="str">
            <v>DE 0 A 03 DÍAS</v>
          </cell>
        </row>
        <row r="11613">
          <cell r="Q11613" t="str">
            <v>BANCOMER AMEX4164213463835206107</v>
          </cell>
          <cell r="R11613" t="str">
            <v>P CURRENT</v>
          </cell>
          <cell r="S11613" t="str">
            <v xml:space="preserve"> </v>
          </cell>
          <cell r="T11613" t="str">
            <v xml:space="preserve"> </v>
          </cell>
          <cell r="U11613">
            <v>-3</v>
          </cell>
          <cell r="V11613" t="str">
            <v>DE 0 A 03 DÍAS</v>
          </cell>
        </row>
        <row r="11614">
          <cell r="Q11614" t="str">
            <v>BANCOMER AMEX4164213463835206108</v>
          </cell>
          <cell r="R11614" t="str">
            <v>P CURRENT</v>
          </cell>
          <cell r="S11614" t="str">
            <v xml:space="preserve"> </v>
          </cell>
          <cell r="T11614" t="str">
            <v xml:space="preserve"> </v>
          </cell>
          <cell r="U11614">
            <v>-3</v>
          </cell>
          <cell r="V11614" t="str">
            <v>DE 0 A 03 DÍAS</v>
          </cell>
        </row>
        <row r="11615">
          <cell r="Q11615" t="str">
            <v>BANCOMER AMEX4164213463835207620</v>
          </cell>
          <cell r="R11615" t="str">
            <v>P CURRENT</v>
          </cell>
          <cell r="S11615" t="str">
            <v xml:space="preserve"> </v>
          </cell>
          <cell r="T11615" t="str">
            <v xml:space="preserve"> </v>
          </cell>
          <cell r="U11615">
            <v>-3</v>
          </cell>
          <cell r="V11615" t="str">
            <v>DE 0 A 03 DÍAS</v>
          </cell>
        </row>
        <row r="11616">
          <cell r="Q11616" t="str">
            <v>BANCOMER AMEX4164213463835209289</v>
          </cell>
          <cell r="R11616" t="str">
            <v>P CURRENT</v>
          </cell>
          <cell r="S11616" t="str">
            <v xml:space="preserve"> </v>
          </cell>
          <cell r="T11616" t="str">
            <v xml:space="preserve"> </v>
          </cell>
          <cell r="U11616">
            <v>-3</v>
          </cell>
          <cell r="V11616" t="str">
            <v>DE 0 A 03 DÍAS</v>
          </cell>
        </row>
        <row r="11617">
          <cell r="Q11617" t="str">
            <v>BANCOMER AMEX4164213463835215063</v>
          </cell>
          <cell r="R11617" t="str">
            <v>P CURRENT</v>
          </cell>
          <cell r="S11617" t="str">
            <v xml:space="preserve"> </v>
          </cell>
          <cell r="T11617" t="str">
            <v xml:space="preserve"> </v>
          </cell>
          <cell r="U11617">
            <v>-3</v>
          </cell>
          <cell r="V11617" t="str">
            <v>DE 0 A 03 DÍAS</v>
          </cell>
        </row>
        <row r="11618">
          <cell r="Q11618" t="str">
            <v>BANCOMER AMEX4164213463835238417</v>
          </cell>
          <cell r="R11618" t="str">
            <v>P CURRENT</v>
          </cell>
          <cell r="S11618" t="str">
            <v xml:space="preserve"> </v>
          </cell>
          <cell r="T11618" t="str">
            <v xml:space="preserve"> </v>
          </cell>
          <cell r="U11618">
            <v>-3</v>
          </cell>
          <cell r="V11618" t="str">
            <v>DE 0 A 03 DÍAS</v>
          </cell>
        </row>
        <row r="11619">
          <cell r="Q11619" t="str">
            <v>BANCOMER AMEX4164213463835246483</v>
          </cell>
          <cell r="R11619" t="str">
            <v>P CURRENT</v>
          </cell>
          <cell r="S11619" t="str">
            <v xml:space="preserve"> </v>
          </cell>
          <cell r="T11619" t="str">
            <v xml:space="preserve"> </v>
          </cell>
          <cell r="U11619">
            <v>-3</v>
          </cell>
          <cell r="V11619" t="str">
            <v>DE 0 A 03 DÍAS</v>
          </cell>
        </row>
        <row r="11620">
          <cell r="Q11620" t="str">
            <v>BANCOMER AMEX4164213463835200486</v>
          </cell>
          <cell r="R11620" t="str">
            <v>P CURRENT</v>
          </cell>
          <cell r="S11620" t="str">
            <v xml:space="preserve"> </v>
          </cell>
          <cell r="T11620" t="str">
            <v xml:space="preserve"> </v>
          </cell>
          <cell r="U11620">
            <v>-3</v>
          </cell>
          <cell r="V11620" t="str">
            <v>DE 0 A 03 DÍAS</v>
          </cell>
        </row>
        <row r="11621">
          <cell r="Q11621" t="str">
            <v>BANCOMER AMEX4164213463835200473</v>
          </cell>
          <cell r="R11621" t="str">
            <v>P CURRENT</v>
          </cell>
          <cell r="S11621" t="str">
            <v xml:space="preserve"> </v>
          </cell>
          <cell r="T11621" t="str">
            <v xml:space="preserve"> </v>
          </cell>
          <cell r="U11621">
            <v>-3</v>
          </cell>
          <cell r="V11621" t="str">
            <v>DE 0 A 03 DÍAS</v>
          </cell>
        </row>
        <row r="11622">
          <cell r="Q11622" t="str">
            <v>BANCOMER AMEX4164213463835238751</v>
          </cell>
          <cell r="R11622" t="str">
            <v>P CURRENT</v>
          </cell>
          <cell r="S11622" t="str">
            <v xml:space="preserve"> </v>
          </cell>
          <cell r="T11622" t="str">
            <v xml:space="preserve"> </v>
          </cell>
          <cell r="U11622">
            <v>-3</v>
          </cell>
          <cell r="V11622" t="str">
            <v>DE 0 A 03 DÍAS</v>
          </cell>
        </row>
        <row r="11623">
          <cell r="Q11623" t="str">
            <v>BANCOMER AMEX4164213463835217801</v>
          </cell>
          <cell r="R11623" t="str">
            <v>P CURRENT</v>
          </cell>
          <cell r="S11623" t="str">
            <v xml:space="preserve"> </v>
          </cell>
          <cell r="T11623" t="str">
            <v xml:space="preserve"> </v>
          </cell>
          <cell r="U11623">
            <v>-3</v>
          </cell>
          <cell r="V11623" t="str">
            <v>DE 0 A 03 DÍAS</v>
          </cell>
        </row>
        <row r="11624">
          <cell r="Q11624" t="str">
            <v>BANCOMER AMEX4164213463835231617</v>
          </cell>
          <cell r="R11624" t="str">
            <v>P CURRENT</v>
          </cell>
          <cell r="S11624" t="str">
            <v xml:space="preserve"> </v>
          </cell>
          <cell r="T11624" t="str">
            <v xml:space="preserve"> </v>
          </cell>
          <cell r="U11624">
            <v>-3</v>
          </cell>
          <cell r="V11624" t="str">
            <v>DE 0 A 03 DÍAS</v>
          </cell>
        </row>
        <row r="11625">
          <cell r="Q11625" t="str">
            <v>BANCOMER AMEX4164213463835238420</v>
          </cell>
          <cell r="R11625" t="str">
            <v>P CURRENT</v>
          </cell>
          <cell r="S11625" t="str">
            <v xml:space="preserve"> </v>
          </cell>
          <cell r="T11625" t="str">
            <v xml:space="preserve"> </v>
          </cell>
          <cell r="U11625">
            <v>-3</v>
          </cell>
          <cell r="V11625" t="str">
            <v>DE 0 A 03 DÍAS</v>
          </cell>
        </row>
        <row r="11626">
          <cell r="Q11626" t="str">
            <v>BANCOMER AMEX4164213463835226023</v>
          </cell>
          <cell r="R11626" t="str">
            <v>P CURRENT</v>
          </cell>
          <cell r="S11626" t="str">
            <v xml:space="preserve"> </v>
          </cell>
          <cell r="T11626" t="str">
            <v xml:space="preserve"> </v>
          </cell>
          <cell r="U11626">
            <v>-3</v>
          </cell>
          <cell r="V11626" t="str">
            <v>DE 0 A 03 DÍAS</v>
          </cell>
        </row>
        <row r="11627">
          <cell r="Q11627" t="str">
            <v>BANCOMER AMEX4164213463835200437</v>
          </cell>
          <cell r="R11627" t="str">
            <v>P CURRENT</v>
          </cell>
          <cell r="S11627" t="str">
            <v xml:space="preserve"> </v>
          </cell>
          <cell r="T11627" t="str">
            <v xml:space="preserve"> </v>
          </cell>
          <cell r="U11627">
            <v>-3</v>
          </cell>
          <cell r="V11627" t="str">
            <v>DE 0 A 03 DÍAS</v>
          </cell>
        </row>
        <row r="11628">
          <cell r="Q11628" t="str">
            <v>BANCOMER AMEX4164213463835215065</v>
          </cell>
          <cell r="R11628" t="str">
            <v>P CURRENT</v>
          </cell>
          <cell r="S11628" t="str">
            <v xml:space="preserve"> </v>
          </cell>
          <cell r="T11628" t="str">
            <v xml:space="preserve"> </v>
          </cell>
          <cell r="U11628">
            <v>-3</v>
          </cell>
          <cell r="V11628" t="str">
            <v>DE 0 A 03 DÍAS</v>
          </cell>
        </row>
        <row r="11629">
          <cell r="Q11629" t="str">
            <v>BANCOMER AMEX4164213463835252919</v>
          </cell>
          <cell r="R11629" t="str">
            <v>P CURRENT</v>
          </cell>
          <cell r="S11629" t="str">
            <v xml:space="preserve"> </v>
          </cell>
          <cell r="T11629" t="str">
            <v xml:space="preserve"> </v>
          </cell>
          <cell r="U11629">
            <v>-3</v>
          </cell>
          <cell r="V11629" t="str">
            <v>DE 0 A 03 DÍAS</v>
          </cell>
        </row>
        <row r="11630">
          <cell r="Q11630" t="str">
            <v>BANCOMER AMEX4164213463835207619</v>
          </cell>
          <cell r="R11630" t="str">
            <v>P CURRENT</v>
          </cell>
          <cell r="S11630" t="str">
            <v xml:space="preserve"> </v>
          </cell>
          <cell r="T11630" t="str">
            <v xml:space="preserve"> </v>
          </cell>
          <cell r="U11630">
            <v>-3</v>
          </cell>
          <cell r="V11630" t="str">
            <v>DE 0 A 03 DÍAS</v>
          </cell>
        </row>
        <row r="11631">
          <cell r="Q11631" t="str">
            <v>BANCOMER AMEX4164213463835254172</v>
          </cell>
          <cell r="R11631" t="str">
            <v>P CURRENT</v>
          </cell>
          <cell r="S11631" t="str">
            <v xml:space="preserve"> </v>
          </cell>
          <cell r="T11631" t="str">
            <v xml:space="preserve"> </v>
          </cell>
          <cell r="U11631">
            <v>-3</v>
          </cell>
          <cell r="V11631" t="str">
            <v>DE 0 A 03 DÍAS</v>
          </cell>
        </row>
        <row r="11632">
          <cell r="Q11632" t="str">
            <v>BANCOMER AMEX4164213463835258061</v>
          </cell>
          <cell r="R11632" t="str">
            <v>P CURRENT</v>
          </cell>
          <cell r="S11632" t="str">
            <v xml:space="preserve"> </v>
          </cell>
          <cell r="T11632" t="str">
            <v xml:space="preserve"> </v>
          </cell>
          <cell r="U11632">
            <v>-3</v>
          </cell>
          <cell r="V11632" t="str">
            <v>DE 0 A 03 DÍAS</v>
          </cell>
        </row>
        <row r="11633">
          <cell r="Q11633" t="str">
            <v>BANCOMER AMEX4164213463835217359</v>
          </cell>
          <cell r="R11633" t="str">
            <v>P CURRENT</v>
          </cell>
          <cell r="S11633" t="str">
            <v xml:space="preserve"> </v>
          </cell>
          <cell r="T11633" t="str">
            <v xml:space="preserve"> </v>
          </cell>
          <cell r="U11633">
            <v>-3</v>
          </cell>
          <cell r="V11633" t="str">
            <v>DE 0 A 03 DÍAS</v>
          </cell>
        </row>
        <row r="11634">
          <cell r="Q11634" t="str">
            <v>BANCOMER AMEX4164213463835209701</v>
          </cell>
          <cell r="R11634" t="str">
            <v>P CURRENT</v>
          </cell>
          <cell r="S11634" t="str">
            <v xml:space="preserve"> </v>
          </cell>
          <cell r="T11634" t="str">
            <v xml:space="preserve"> </v>
          </cell>
          <cell r="U11634">
            <v>-3</v>
          </cell>
          <cell r="V11634" t="str">
            <v>DE 0 A 03 DÍAS</v>
          </cell>
        </row>
        <row r="11635">
          <cell r="Q11635" t="str">
            <v>BANCOMER AMEX4164213463835231791</v>
          </cell>
          <cell r="R11635" t="str">
            <v>P CURRENT</v>
          </cell>
          <cell r="S11635" t="str">
            <v xml:space="preserve"> </v>
          </cell>
          <cell r="T11635" t="str">
            <v xml:space="preserve"> </v>
          </cell>
          <cell r="U11635">
            <v>-3</v>
          </cell>
          <cell r="V11635" t="str">
            <v>DE 0 A 03 DÍAS</v>
          </cell>
        </row>
        <row r="11636">
          <cell r="Q11636" t="str">
            <v>BANCOMER AMEX4164213463835246433</v>
          </cell>
          <cell r="R11636" t="str">
            <v>P CURRENT</v>
          </cell>
          <cell r="S11636" t="str">
            <v xml:space="preserve"> </v>
          </cell>
          <cell r="T11636" t="str">
            <v xml:space="preserve"> </v>
          </cell>
          <cell r="U11636">
            <v>-3</v>
          </cell>
          <cell r="V11636" t="str">
            <v>DE 0 A 03 DÍAS</v>
          </cell>
        </row>
        <row r="11637">
          <cell r="Q11637" t="str">
            <v>BANCOMER AMEX4164213463835206111</v>
          </cell>
          <cell r="R11637" t="str">
            <v>P CURRENT</v>
          </cell>
          <cell r="S11637" t="str">
            <v xml:space="preserve"> </v>
          </cell>
          <cell r="T11637" t="str">
            <v xml:space="preserve"> </v>
          </cell>
          <cell r="U11637">
            <v>-3</v>
          </cell>
          <cell r="V11637" t="str">
            <v>DE 0 A 03 DÍAS</v>
          </cell>
        </row>
        <row r="11638">
          <cell r="Q11638" t="str">
            <v>BANCOMER AMEX4164213463835211232</v>
          </cell>
          <cell r="R11638" t="str">
            <v>P CURRENT</v>
          </cell>
          <cell r="S11638" t="str">
            <v xml:space="preserve"> </v>
          </cell>
          <cell r="T11638" t="str">
            <v xml:space="preserve"> </v>
          </cell>
          <cell r="U11638">
            <v>-3</v>
          </cell>
          <cell r="V11638" t="str">
            <v>DE 0 A 03 DÍAS</v>
          </cell>
        </row>
        <row r="11639">
          <cell r="Q11639" t="str">
            <v>BANCOMER AMEX4164213463835226805</v>
          </cell>
          <cell r="R11639" t="str">
            <v>P CURRENT</v>
          </cell>
          <cell r="S11639" t="str">
            <v xml:space="preserve"> </v>
          </cell>
          <cell r="T11639" t="str">
            <v xml:space="preserve"> </v>
          </cell>
          <cell r="U11639">
            <v>-3</v>
          </cell>
          <cell r="V11639" t="str">
            <v>DE 0 A 03 DÍAS</v>
          </cell>
        </row>
        <row r="11640">
          <cell r="Q11640" t="str">
            <v>BANCOMER AMEX4164213463835253665</v>
          </cell>
          <cell r="R11640" t="str">
            <v>P CURRENT</v>
          </cell>
          <cell r="S11640" t="str">
            <v xml:space="preserve"> </v>
          </cell>
          <cell r="T11640" t="str">
            <v xml:space="preserve"> </v>
          </cell>
          <cell r="U11640">
            <v>-3</v>
          </cell>
          <cell r="V11640" t="str">
            <v>DE 0 A 03 DÍAS</v>
          </cell>
        </row>
        <row r="11641">
          <cell r="Q11641" t="str">
            <v>BANCOMER AMEX4164213463835262312</v>
          </cell>
          <cell r="R11641" t="str">
            <v>P CURRENT</v>
          </cell>
          <cell r="S11641" t="str">
            <v xml:space="preserve"> </v>
          </cell>
          <cell r="T11641" t="str">
            <v xml:space="preserve"> </v>
          </cell>
          <cell r="U11641">
            <v>-3</v>
          </cell>
          <cell r="V11641" t="str">
            <v>DE 0 A 03 DÍAS</v>
          </cell>
        </row>
        <row r="11642">
          <cell r="Q11642" t="str">
            <v>BANCOMER AMEX4164213463835280370</v>
          </cell>
          <cell r="R11642" t="str">
            <v>P CURRENT</v>
          </cell>
          <cell r="S11642" t="str">
            <v xml:space="preserve"> </v>
          </cell>
          <cell r="T11642" t="str">
            <v xml:space="preserve"> </v>
          </cell>
          <cell r="U11642">
            <v>-3</v>
          </cell>
          <cell r="V11642" t="str">
            <v>DE 0 A 03 DÍAS</v>
          </cell>
        </row>
        <row r="11643">
          <cell r="Q11643" t="str">
            <v>BANCOMER AMEX4164213463835247220</v>
          </cell>
          <cell r="R11643" t="str">
            <v>P CURRENT</v>
          </cell>
          <cell r="S11643" t="str">
            <v xml:space="preserve"> </v>
          </cell>
          <cell r="T11643" t="str">
            <v xml:space="preserve"> </v>
          </cell>
          <cell r="U11643">
            <v>-3</v>
          </cell>
          <cell r="V11643" t="str">
            <v>DE 0 A 03 DÍAS</v>
          </cell>
        </row>
        <row r="11644">
          <cell r="Q11644" t="str">
            <v>BANCOMER AMEX4164213463835247222</v>
          </cell>
          <cell r="R11644" t="str">
            <v>P CURRENT</v>
          </cell>
          <cell r="S11644" t="str">
            <v xml:space="preserve"> </v>
          </cell>
          <cell r="T11644" t="str">
            <v xml:space="preserve"> </v>
          </cell>
          <cell r="U11644">
            <v>-3</v>
          </cell>
          <cell r="V11644" t="str">
            <v>DE 0 A 03 DÍAS</v>
          </cell>
        </row>
        <row r="11645">
          <cell r="Q11645" t="str">
            <v>BANCOMER AMEX4164213463835252959</v>
          </cell>
          <cell r="R11645" t="str">
            <v>P CURRENT</v>
          </cell>
          <cell r="S11645" t="str">
            <v xml:space="preserve"> </v>
          </cell>
          <cell r="T11645" t="str">
            <v xml:space="preserve"> </v>
          </cell>
          <cell r="U11645">
            <v>-3</v>
          </cell>
          <cell r="V11645" t="str">
            <v>DE 0 A 03 DÍAS</v>
          </cell>
        </row>
        <row r="11646">
          <cell r="Q11646" t="str">
            <v>BANCOMER AMEX4164213463835253670</v>
          </cell>
          <cell r="R11646" t="str">
            <v>P CURRENT</v>
          </cell>
          <cell r="S11646" t="str">
            <v xml:space="preserve"> </v>
          </cell>
          <cell r="T11646" t="str">
            <v xml:space="preserve"> </v>
          </cell>
          <cell r="U11646">
            <v>-3</v>
          </cell>
          <cell r="V11646" t="str">
            <v>DE 0 A 03 DÍAS</v>
          </cell>
        </row>
        <row r="11647">
          <cell r="Q11647" t="str">
            <v>BANCOMER AMEX4164213463835247875</v>
          </cell>
          <cell r="R11647" t="str">
            <v>P CURRENT</v>
          </cell>
          <cell r="S11647" t="str">
            <v xml:space="preserve"> </v>
          </cell>
          <cell r="T11647" t="str">
            <v xml:space="preserve"> </v>
          </cell>
          <cell r="U11647">
            <v>-3</v>
          </cell>
          <cell r="V11647" t="str">
            <v>DE 0 A 03 DÍAS</v>
          </cell>
        </row>
        <row r="11648">
          <cell r="Q11648" t="str">
            <v>BANCOMER AMEX4164213463835205986</v>
          </cell>
          <cell r="R11648" t="str">
            <v>P CURRENT</v>
          </cell>
          <cell r="S11648" t="str">
            <v xml:space="preserve"> </v>
          </cell>
          <cell r="T11648" t="str">
            <v xml:space="preserve"> </v>
          </cell>
          <cell r="U11648">
            <v>-3</v>
          </cell>
          <cell r="V11648" t="str">
            <v>DE 0 A 03 DÍAS</v>
          </cell>
        </row>
        <row r="11649">
          <cell r="Q11649" t="str">
            <v>BANCOMER AMEX4164213463835239532</v>
          </cell>
          <cell r="R11649" t="str">
            <v>P CURRENT</v>
          </cell>
          <cell r="S11649" t="str">
            <v xml:space="preserve"> </v>
          </cell>
          <cell r="T11649" t="str">
            <v xml:space="preserve"> </v>
          </cell>
          <cell r="U11649">
            <v>-3</v>
          </cell>
          <cell r="V11649" t="str">
            <v>DE 0 A 03 DÍAS</v>
          </cell>
        </row>
        <row r="11650">
          <cell r="Q11650" t="str">
            <v>BANCOMER AMEX4164213463835217487</v>
          </cell>
          <cell r="R11650" t="str">
            <v>P CURRENT</v>
          </cell>
          <cell r="S11650" t="str">
            <v xml:space="preserve"> </v>
          </cell>
          <cell r="T11650" t="str">
            <v xml:space="preserve"> </v>
          </cell>
          <cell r="U11650">
            <v>-3</v>
          </cell>
          <cell r="V11650" t="str">
            <v>DE 0 A 03 DÍAS</v>
          </cell>
        </row>
        <row r="11651">
          <cell r="Q11651" t="str">
            <v>BANCOMER AMEX4164213463835202680</v>
          </cell>
          <cell r="R11651" t="str">
            <v>P CURRENT</v>
          </cell>
          <cell r="S11651" t="str">
            <v xml:space="preserve"> </v>
          </cell>
          <cell r="T11651" t="str">
            <v xml:space="preserve"> </v>
          </cell>
          <cell r="U11651">
            <v>-3</v>
          </cell>
          <cell r="V11651" t="str">
            <v>DE 0 A 03 DÍAS</v>
          </cell>
        </row>
        <row r="11652">
          <cell r="Q11652" t="str">
            <v>BANCOMER AMEX4164213463835238552</v>
          </cell>
          <cell r="R11652" t="str">
            <v>P CURRENT</v>
          </cell>
          <cell r="S11652" t="str">
            <v xml:space="preserve"> </v>
          </cell>
          <cell r="T11652" t="str">
            <v xml:space="preserve"> </v>
          </cell>
          <cell r="U11652">
            <v>-3</v>
          </cell>
          <cell r="V11652" t="str">
            <v>DE 0 A 03 DÍAS</v>
          </cell>
        </row>
        <row r="11653">
          <cell r="Q11653" t="str">
            <v>BANCOMER AMEX4164213463835257987</v>
          </cell>
          <cell r="R11653" t="str">
            <v>P CURRENT</v>
          </cell>
          <cell r="S11653" t="str">
            <v xml:space="preserve"> </v>
          </cell>
          <cell r="T11653" t="str">
            <v xml:space="preserve"> </v>
          </cell>
          <cell r="U11653">
            <v>-3</v>
          </cell>
          <cell r="V11653" t="str">
            <v>DE 0 A 03 DÍAS</v>
          </cell>
        </row>
        <row r="11654">
          <cell r="Q11654" t="str">
            <v>BANCOMER AMEX4164213463835206105</v>
          </cell>
          <cell r="R11654" t="str">
            <v>P CURRENT</v>
          </cell>
          <cell r="S11654" t="str">
            <v xml:space="preserve"> </v>
          </cell>
          <cell r="T11654" t="str">
            <v xml:space="preserve"> </v>
          </cell>
          <cell r="U11654">
            <v>-3</v>
          </cell>
          <cell r="V11654" t="str">
            <v>DE 0 A 03 DÍAS</v>
          </cell>
        </row>
        <row r="11655">
          <cell r="Q11655" t="str">
            <v>BANCOMER AMEX4164213463835231612</v>
          </cell>
          <cell r="R11655" t="str">
            <v>P CURRENT</v>
          </cell>
          <cell r="S11655" t="str">
            <v xml:space="preserve"> </v>
          </cell>
          <cell r="T11655" t="str">
            <v xml:space="preserve"> </v>
          </cell>
          <cell r="U11655">
            <v>-3</v>
          </cell>
          <cell r="V11655" t="str">
            <v>DE 0 A 03 DÍAS</v>
          </cell>
        </row>
        <row r="11656">
          <cell r="Q11656" t="str">
            <v>BANCOMER AMEX4164213463835278677</v>
          </cell>
          <cell r="R11656" t="str">
            <v>P CURRENT</v>
          </cell>
          <cell r="S11656" t="str">
            <v xml:space="preserve"> </v>
          </cell>
          <cell r="T11656" t="str">
            <v xml:space="preserve"> </v>
          </cell>
          <cell r="U11656">
            <v>-3</v>
          </cell>
          <cell r="V11656" t="str">
            <v>DE 0 A 03 DÍAS</v>
          </cell>
        </row>
        <row r="11657">
          <cell r="Q11657" t="str">
            <v>BANCOMER AMEX4164213463835238551</v>
          </cell>
          <cell r="R11657" t="str">
            <v>P CURRENT</v>
          </cell>
          <cell r="S11657" t="str">
            <v xml:space="preserve"> </v>
          </cell>
          <cell r="T11657" t="str">
            <v xml:space="preserve"> </v>
          </cell>
          <cell r="U11657">
            <v>-3</v>
          </cell>
          <cell r="V11657" t="str">
            <v>DE 0 A 03 DÍAS</v>
          </cell>
        </row>
        <row r="11658">
          <cell r="Q11658" t="str">
            <v>BANCOMER AMEX4164213463835262112</v>
          </cell>
          <cell r="R11658" t="str">
            <v>P CURRENT</v>
          </cell>
          <cell r="S11658" t="str">
            <v xml:space="preserve"> </v>
          </cell>
          <cell r="T11658" t="str">
            <v xml:space="preserve"> </v>
          </cell>
          <cell r="U11658">
            <v>-3</v>
          </cell>
          <cell r="V11658" t="str">
            <v>DE 0 A 03 DÍAS</v>
          </cell>
        </row>
        <row r="11659">
          <cell r="Q11659" t="str">
            <v>BANCOMER AMEX4164213463835268915</v>
          </cell>
          <cell r="R11659" t="str">
            <v>P CURRENT</v>
          </cell>
          <cell r="S11659" t="str">
            <v xml:space="preserve"> </v>
          </cell>
          <cell r="T11659" t="str">
            <v xml:space="preserve"> </v>
          </cell>
          <cell r="U11659">
            <v>-3</v>
          </cell>
          <cell r="V11659" t="str">
            <v>DE 0 A 03 DÍAS</v>
          </cell>
        </row>
        <row r="11660">
          <cell r="Q11660" t="str">
            <v>BANCOMER AMEX4164213463835227680</v>
          </cell>
          <cell r="R11660" t="str">
            <v>P CURRENT</v>
          </cell>
          <cell r="S11660" t="str">
            <v xml:space="preserve"> </v>
          </cell>
          <cell r="T11660" t="str">
            <v xml:space="preserve"> </v>
          </cell>
          <cell r="U11660">
            <v>-3</v>
          </cell>
          <cell r="V11660" t="str">
            <v>DE 0 A 03 DÍAS</v>
          </cell>
        </row>
        <row r="11661">
          <cell r="Q11661" t="str">
            <v>BANCOMER AMEX4164213463835250003</v>
          </cell>
          <cell r="R11661" t="str">
            <v>P CURRENT</v>
          </cell>
          <cell r="S11661" t="str">
            <v xml:space="preserve"> </v>
          </cell>
          <cell r="T11661" t="str">
            <v xml:space="preserve"> </v>
          </cell>
          <cell r="U11661">
            <v>-3</v>
          </cell>
          <cell r="V11661" t="str">
            <v>DE 0 A 03 DÍAS</v>
          </cell>
        </row>
        <row r="11662">
          <cell r="Q11662" t="str">
            <v>BANCOMER AMEX4164213463835254179</v>
          </cell>
          <cell r="R11662" t="str">
            <v>P CURRENT</v>
          </cell>
          <cell r="S11662" t="str">
            <v xml:space="preserve"> </v>
          </cell>
          <cell r="T11662" t="str">
            <v xml:space="preserve"> </v>
          </cell>
          <cell r="U11662">
            <v>-3</v>
          </cell>
          <cell r="V11662" t="str">
            <v>DE 0 A 03 DÍAS</v>
          </cell>
        </row>
        <row r="11663">
          <cell r="Q11663" t="str">
            <v>BANCOMER AMEX4164213463835206104</v>
          </cell>
          <cell r="R11663" t="str">
            <v>P CURRENT</v>
          </cell>
          <cell r="S11663" t="str">
            <v xml:space="preserve"> </v>
          </cell>
          <cell r="T11663" t="str">
            <v xml:space="preserve"> </v>
          </cell>
          <cell r="U11663">
            <v>-3</v>
          </cell>
          <cell r="V11663" t="str">
            <v>DE 0 A 03 DÍAS</v>
          </cell>
        </row>
        <row r="11664">
          <cell r="Q11664" t="str">
            <v>BANCOMER AMEX4164213463835224171</v>
          </cell>
          <cell r="R11664" t="str">
            <v>P CURRENT</v>
          </cell>
          <cell r="S11664" t="str">
            <v xml:space="preserve"> </v>
          </cell>
          <cell r="T11664" t="str">
            <v xml:space="preserve"> </v>
          </cell>
          <cell r="U11664">
            <v>-3</v>
          </cell>
          <cell r="V11664" t="str">
            <v>DE 0 A 03 DÍAS</v>
          </cell>
        </row>
        <row r="11665">
          <cell r="Q11665" t="str">
            <v>BANCOMER AMEX4164213463835245304</v>
          </cell>
          <cell r="R11665" t="str">
            <v>P CURRENT</v>
          </cell>
          <cell r="S11665" t="str">
            <v xml:space="preserve"> </v>
          </cell>
          <cell r="T11665" t="str">
            <v xml:space="preserve"> </v>
          </cell>
          <cell r="U11665">
            <v>-3</v>
          </cell>
          <cell r="V11665" t="str">
            <v>DE 0 A 03 DÍAS</v>
          </cell>
        </row>
        <row r="11666">
          <cell r="Q11666" t="str">
            <v>BANCOMER AMEX4164213463835247873</v>
          </cell>
          <cell r="R11666" t="str">
            <v>P CURRENT</v>
          </cell>
          <cell r="S11666" t="str">
            <v xml:space="preserve"> </v>
          </cell>
          <cell r="T11666" t="str">
            <v xml:space="preserve"> </v>
          </cell>
          <cell r="U11666">
            <v>-3</v>
          </cell>
          <cell r="V11666" t="str">
            <v>DE 0 A 03 DÍAS</v>
          </cell>
        </row>
        <row r="11667">
          <cell r="Q11667" t="str">
            <v>BANCOMER AMEX4164213463835215664</v>
          </cell>
          <cell r="R11667" t="str">
            <v>P CURRENT</v>
          </cell>
          <cell r="S11667" t="str">
            <v xml:space="preserve"> </v>
          </cell>
          <cell r="T11667" t="str">
            <v xml:space="preserve"> </v>
          </cell>
          <cell r="U11667">
            <v>-3</v>
          </cell>
          <cell r="V11667" t="str">
            <v>DE 0 A 03 DÍAS</v>
          </cell>
        </row>
        <row r="11668">
          <cell r="Q11668" t="str">
            <v>BANCOMER AMEX4164213463835219232</v>
          </cell>
          <cell r="R11668" t="str">
            <v>P CURRENT</v>
          </cell>
          <cell r="S11668" t="str">
            <v xml:space="preserve"> </v>
          </cell>
          <cell r="T11668" t="str">
            <v xml:space="preserve"> </v>
          </cell>
          <cell r="U11668">
            <v>-3</v>
          </cell>
          <cell r="V11668" t="str">
            <v>DE 0 A 03 DÍAS</v>
          </cell>
        </row>
        <row r="11669">
          <cell r="Q11669" t="str">
            <v>BANCOMER AMEX4164213463835206106</v>
          </cell>
          <cell r="R11669" t="str">
            <v>P CURRENT</v>
          </cell>
          <cell r="S11669" t="str">
            <v xml:space="preserve"> </v>
          </cell>
          <cell r="T11669" t="str">
            <v xml:space="preserve"> </v>
          </cell>
          <cell r="U11669">
            <v>-3</v>
          </cell>
          <cell r="V11669" t="str">
            <v>DE 0 A 03 DÍAS</v>
          </cell>
        </row>
        <row r="11670">
          <cell r="Q11670" t="str">
            <v>BANCOMER AMEX4164213463835245316</v>
          </cell>
          <cell r="R11670" t="str">
            <v>P CURRENT</v>
          </cell>
          <cell r="S11670" t="str">
            <v xml:space="preserve"> </v>
          </cell>
          <cell r="T11670" t="str">
            <v xml:space="preserve"> </v>
          </cell>
          <cell r="U11670">
            <v>-3</v>
          </cell>
          <cell r="V11670" t="str">
            <v>DE 0 A 03 DÍAS</v>
          </cell>
        </row>
        <row r="11671">
          <cell r="Q11671" t="str">
            <v>BANCOMER AMEX4164213463835254184</v>
          </cell>
          <cell r="R11671" t="str">
            <v>P CURRENT</v>
          </cell>
          <cell r="S11671" t="str">
            <v xml:space="preserve"> </v>
          </cell>
          <cell r="T11671" t="str">
            <v xml:space="preserve"> </v>
          </cell>
          <cell r="U11671">
            <v>-3</v>
          </cell>
          <cell r="V11671" t="str">
            <v>DE 0 A 03 DÍAS</v>
          </cell>
        </row>
        <row r="11672">
          <cell r="Q11672" t="str">
            <v>BANCOMER AMEX4164213463835203914</v>
          </cell>
          <cell r="R11672" t="str">
            <v>P CURRENT</v>
          </cell>
          <cell r="S11672" t="str">
            <v xml:space="preserve"> </v>
          </cell>
          <cell r="T11672" t="str">
            <v xml:space="preserve"> </v>
          </cell>
          <cell r="U11672">
            <v>-3</v>
          </cell>
          <cell r="V11672" t="str">
            <v>DE 0 A 03 DÍAS</v>
          </cell>
        </row>
        <row r="11673">
          <cell r="Q11673" t="str">
            <v>BANCOMER AMEX4164213463835200430</v>
          </cell>
          <cell r="R11673" t="str">
            <v>P CURRENT</v>
          </cell>
          <cell r="S11673" t="str">
            <v xml:space="preserve"> </v>
          </cell>
          <cell r="T11673" t="str">
            <v xml:space="preserve"> </v>
          </cell>
          <cell r="U11673">
            <v>-3</v>
          </cell>
          <cell r="V11673" t="str">
            <v>DE 0 A 03 DÍAS</v>
          </cell>
        </row>
        <row r="11674">
          <cell r="Q11674" t="str">
            <v>BANCOMER AMEX4164213463835206299</v>
          </cell>
          <cell r="R11674" t="str">
            <v>P CURRENT</v>
          </cell>
          <cell r="S11674" t="str">
            <v xml:space="preserve"> </v>
          </cell>
          <cell r="T11674" t="str">
            <v xml:space="preserve"> </v>
          </cell>
          <cell r="U11674">
            <v>-3</v>
          </cell>
          <cell r="V11674" t="str">
            <v>DE 0 A 03 DÍAS</v>
          </cell>
        </row>
        <row r="11675">
          <cell r="Q11675" t="str">
            <v>BANCOMER AMEX4164213463835254181</v>
          </cell>
          <cell r="R11675" t="str">
            <v>P CURRENT</v>
          </cell>
          <cell r="S11675" t="str">
            <v xml:space="preserve"> </v>
          </cell>
          <cell r="T11675" t="str">
            <v xml:space="preserve"> </v>
          </cell>
          <cell r="U11675">
            <v>-3</v>
          </cell>
          <cell r="V11675" t="str">
            <v>DE 0 A 03 DÍAS</v>
          </cell>
        </row>
        <row r="11676">
          <cell r="Q11676" t="str">
            <v>BANCOMER AMEX4164213463835250168</v>
          </cell>
          <cell r="R11676" t="str">
            <v>P CURRENT</v>
          </cell>
          <cell r="S11676" t="str">
            <v xml:space="preserve"> </v>
          </cell>
          <cell r="T11676" t="str">
            <v xml:space="preserve"> </v>
          </cell>
          <cell r="U11676">
            <v>-3</v>
          </cell>
          <cell r="V11676" t="str">
            <v>DE 0 A 03 DÍAS</v>
          </cell>
        </row>
        <row r="11677">
          <cell r="Q11677" t="str">
            <v>BANCOMER AMEX4164213463835266040</v>
          </cell>
          <cell r="R11677" t="str">
            <v>P CURRENT</v>
          </cell>
          <cell r="S11677" t="str">
            <v xml:space="preserve"> </v>
          </cell>
          <cell r="T11677" t="str">
            <v xml:space="preserve"> </v>
          </cell>
          <cell r="U11677">
            <v>-3</v>
          </cell>
          <cell r="V11677" t="str">
            <v>DE 0 A 03 DÍAS</v>
          </cell>
        </row>
        <row r="11678">
          <cell r="Q11678" t="str">
            <v>BANCOMER AMEX4164213463835239604</v>
          </cell>
          <cell r="R11678" t="str">
            <v>P CURRENT</v>
          </cell>
          <cell r="S11678" t="str">
            <v xml:space="preserve"> </v>
          </cell>
          <cell r="T11678" t="str">
            <v xml:space="preserve"> </v>
          </cell>
          <cell r="U11678">
            <v>-3</v>
          </cell>
          <cell r="V11678" t="str">
            <v>DE 0 A 03 DÍAS</v>
          </cell>
        </row>
        <row r="11679">
          <cell r="Q11679" t="str">
            <v>BANCOMER AMEX4164213463835231731</v>
          </cell>
          <cell r="R11679" t="str">
            <v>P CURRENT</v>
          </cell>
          <cell r="S11679" t="str">
            <v xml:space="preserve"> </v>
          </cell>
          <cell r="T11679" t="str">
            <v xml:space="preserve"> </v>
          </cell>
          <cell r="U11679">
            <v>-3</v>
          </cell>
          <cell r="V11679" t="str">
            <v>DE 0 A 03 DÍAS</v>
          </cell>
        </row>
        <row r="11680">
          <cell r="Q11680" t="str">
            <v>BANCOMER AMEX4164213463835247877</v>
          </cell>
          <cell r="R11680" t="str">
            <v>P CURRENT</v>
          </cell>
          <cell r="S11680" t="str">
            <v xml:space="preserve"> </v>
          </cell>
          <cell r="T11680" t="str">
            <v xml:space="preserve"> </v>
          </cell>
          <cell r="U11680">
            <v>-3</v>
          </cell>
          <cell r="V11680" t="str">
            <v>DE 0 A 03 DÍAS</v>
          </cell>
        </row>
        <row r="11681">
          <cell r="Q11681" t="str">
            <v>BANCOMER AMEX4164213463835209700</v>
          </cell>
          <cell r="R11681" t="str">
            <v>P CURRENT</v>
          </cell>
          <cell r="S11681" t="str">
            <v xml:space="preserve"> </v>
          </cell>
          <cell r="T11681" t="str">
            <v xml:space="preserve"> </v>
          </cell>
          <cell r="U11681">
            <v>-3</v>
          </cell>
          <cell r="V11681" t="str">
            <v>DE 0 A 03 DÍAS</v>
          </cell>
        </row>
        <row r="11682">
          <cell r="Q11682" t="str">
            <v>BANCOMER AMEX4164213463835294494</v>
          </cell>
          <cell r="R11682" t="str">
            <v>P CURRENT</v>
          </cell>
          <cell r="S11682" t="str">
            <v xml:space="preserve"> </v>
          </cell>
          <cell r="T11682" t="str">
            <v xml:space="preserve"> </v>
          </cell>
          <cell r="U11682">
            <v>-3</v>
          </cell>
          <cell r="V11682" t="str">
            <v>DE 0 A 03 DÍAS</v>
          </cell>
        </row>
        <row r="11683">
          <cell r="Q11683" t="str">
            <v>BANCOMER AMEX4164213463835238877</v>
          </cell>
          <cell r="R11683" t="str">
            <v>P CURRENT</v>
          </cell>
          <cell r="S11683" t="str">
            <v xml:space="preserve"> </v>
          </cell>
          <cell r="T11683" t="str">
            <v xml:space="preserve"> </v>
          </cell>
          <cell r="U11683">
            <v>-3</v>
          </cell>
          <cell r="V11683" t="str">
            <v>DE 0 A 03 DÍAS</v>
          </cell>
        </row>
        <row r="11684">
          <cell r="Q11684" t="str">
            <v>BANCOMER AMEX4164213463835262489</v>
          </cell>
          <cell r="R11684" t="str">
            <v>P CURRENT</v>
          </cell>
          <cell r="S11684" t="str">
            <v xml:space="preserve"> </v>
          </cell>
          <cell r="T11684" t="str">
            <v xml:space="preserve"> </v>
          </cell>
          <cell r="U11684">
            <v>-3</v>
          </cell>
          <cell r="V11684" t="str">
            <v>DE 0 A 03 DÍAS</v>
          </cell>
        </row>
        <row r="11685">
          <cell r="Q11685" t="str">
            <v>BANCOMER AMEX4164213463835260320</v>
          </cell>
          <cell r="R11685" t="str">
            <v>P CURRENT</v>
          </cell>
          <cell r="S11685" t="str">
            <v xml:space="preserve"> </v>
          </cell>
          <cell r="T11685" t="str">
            <v xml:space="preserve"> </v>
          </cell>
          <cell r="U11685">
            <v>-3</v>
          </cell>
          <cell r="V11685" t="str">
            <v>DE 0 A 03 DÍAS</v>
          </cell>
        </row>
        <row r="11686">
          <cell r="Q11686" t="str">
            <v>BANCOMER AMEX4164213463835200478</v>
          </cell>
          <cell r="R11686" t="str">
            <v>P CURRENT</v>
          </cell>
          <cell r="S11686" t="str">
            <v xml:space="preserve"> </v>
          </cell>
          <cell r="T11686" t="str">
            <v xml:space="preserve"> </v>
          </cell>
          <cell r="U11686">
            <v>-3</v>
          </cell>
          <cell r="V11686" t="str">
            <v>DE 0 A 03 DÍAS</v>
          </cell>
        </row>
        <row r="11687">
          <cell r="Q11687" t="str">
            <v>BANCOMER AMEX4164213463835224349</v>
          </cell>
          <cell r="R11687" t="str">
            <v>P CURRENT</v>
          </cell>
          <cell r="S11687" t="str">
            <v xml:space="preserve"> </v>
          </cell>
          <cell r="T11687" t="str">
            <v xml:space="preserve"> </v>
          </cell>
          <cell r="U11687">
            <v>-3</v>
          </cell>
          <cell r="V11687" t="str">
            <v>DE 0 A 03 DÍAS</v>
          </cell>
        </row>
        <row r="11688">
          <cell r="Q11688" t="str">
            <v>BANCOMER AMEX4164213463835258610</v>
          </cell>
          <cell r="R11688" t="str">
            <v>P CURRENT</v>
          </cell>
          <cell r="S11688" t="str">
            <v xml:space="preserve"> </v>
          </cell>
          <cell r="T11688" t="str">
            <v xml:space="preserve"> </v>
          </cell>
          <cell r="U11688">
            <v>-3</v>
          </cell>
          <cell r="V11688" t="str">
            <v>DE 0 A 03 DÍAS</v>
          </cell>
        </row>
        <row r="11689">
          <cell r="Q11689" t="str">
            <v>BANCOMER AMEX4164213463835238411</v>
          </cell>
          <cell r="R11689" t="str">
            <v>P CURRENT</v>
          </cell>
          <cell r="S11689" t="str">
            <v xml:space="preserve"> </v>
          </cell>
          <cell r="T11689" t="str">
            <v xml:space="preserve"> </v>
          </cell>
          <cell r="U11689">
            <v>-3</v>
          </cell>
          <cell r="V11689" t="str">
            <v>DE 0 A 03 DÍAS</v>
          </cell>
        </row>
        <row r="11690">
          <cell r="Q11690" t="str">
            <v>BANCOMER AMEX4164213463835240584</v>
          </cell>
          <cell r="R11690" t="str">
            <v>P CURRENT</v>
          </cell>
          <cell r="S11690" t="str">
            <v xml:space="preserve"> </v>
          </cell>
          <cell r="T11690" t="str">
            <v xml:space="preserve"> </v>
          </cell>
          <cell r="U11690">
            <v>-3</v>
          </cell>
          <cell r="V11690" t="str">
            <v>DE 0 A 03 DÍAS</v>
          </cell>
        </row>
        <row r="11691">
          <cell r="Q11691" t="str">
            <v>BANCOMER AMEX4164213463835254177</v>
          </cell>
          <cell r="R11691" t="str">
            <v>P CURRENT</v>
          </cell>
          <cell r="S11691" t="str">
            <v xml:space="preserve"> </v>
          </cell>
          <cell r="T11691" t="str">
            <v xml:space="preserve"> </v>
          </cell>
          <cell r="U11691">
            <v>-3</v>
          </cell>
          <cell r="V11691" t="str">
            <v>DE 0 A 03 DÍAS</v>
          </cell>
        </row>
        <row r="11692">
          <cell r="Q11692" t="str">
            <v>BANCOMER AMEX4164213463835227746</v>
          </cell>
          <cell r="R11692" t="str">
            <v>P CURRENT</v>
          </cell>
          <cell r="S11692" t="str">
            <v xml:space="preserve"> </v>
          </cell>
          <cell r="T11692" t="str">
            <v xml:space="preserve"> </v>
          </cell>
          <cell r="U11692">
            <v>-3</v>
          </cell>
          <cell r="V11692" t="str">
            <v>DE 0 A 03 DÍAS</v>
          </cell>
        </row>
        <row r="11693">
          <cell r="Q11693" t="str">
            <v>BANCOMER AMEX4164213463835252906</v>
          </cell>
          <cell r="R11693" t="str">
            <v>P CURRENT</v>
          </cell>
          <cell r="S11693" t="str">
            <v xml:space="preserve"> </v>
          </cell>
          <cell r="T11693" t="str">
            <v xml:space="preserve"> </v>
          </cell>
          <cell r="U11693">
            <v>-3</v>
          </cell>
          <cell r="V11693" t="str">
            <v>DE 0 A 03 DÍAS</v>
          </cell>
        </row>
        <row r="11694">
          <cell r="Q11694" t="str">
            <v>BANCOMER AMEX4164213463835238753</v>
          </cell>
          <cell r="R11694" t="str">
            <v>P CURRENT</v>
          </cell>
          <cell r="S11694" t="str">
            <v xml:space="preserve"> </v>
          </cell>
          <cell r="T11694" t="str">
            <v xml:space="preserve"> </v>
          </cell>
          <cell r="U11694">
            <v>-3</v>
          </cell>
          <cell r="V11694" t="str">
            <v>DE 0 A 03 DÍAS</v>
          </cell>
        </row>
        <row r="11695">
          <cell r="Q11695" t="str">
            <v>BANCOMER AMEX4164213463835231585</v>
          </cell>
          <cell r="R11695" t="str">
            <v>P CURRENT</v>
          </cell>
          <cell r="S11695" t="str">
            <v xml:space="preserve"> </v>
          </cell>
          <cell r="T11695" t="str">
            <v xml:space="preserve"> </v>
          </cell>
          <cell r="U11695">
            <v>-3</v>
          </cell>
          <cell r="V11695" t="str">
            <v>DE 0 A 03 DÍAS</v>
          </cell>
        </row>
        <row r="11696">
          <cell r="Q11696" t="str">
            <v>BANCOMER AMEX4164213463835280372</v>
          </cell>
          <cell r="R11696" t="str">
            <v>P CURRENT</v>
          </cell>
          <cell r="S11696" t="str">
            <v xml:space="preserve"> </v>
          </cell>
          <cell r="T11696" t="str">
            <v xml:space="preserve"> </v>
          </cell>
          <cell r="U11696">
            <v>-3</v>
          </cell>
          <cell r="V11696" t="str">
            <v>DE 0 A 03 DÍAS</v>
          </cell>
        </row>
        <row r="11697">
          <cell r="Q11697" t="str">
            <v>BANCOMER AMEX4164513463835252901</v>
          </cell>
          <cell r="R11697" t="str">
            <v>P CURRENT</v>
          </cell>
          <cell r="S11697" t="str">
            <v xml:space="preserve"> </v>
          </cell>
          <cell r="T11697" t="str">
            <v xml:space="preserve"> </v>
          </cell>
          <cell r="U11697">
            <v>-6</v>
          </cell>
          <cell r="V11697" t="str">
            <v>DE 0 A 03 DÍAS</v>
          </cell>
        </row>
        <row r="11698">
          <cell r="Q11698" t="str">
            <v>BANCOMER AMEX4164513463835247879</v>
          </cell>
          <cell r="R11698" t="str">
            <v>P CURRENT</v>
          </cell>
          <cell r="S11698" t="str">
            <v xml:space="preserve"> </v>
          </cell>
          <cell r="T11698" t="str">
            <v xml:space="preserve"> </v>
          </cell>
          <cell r="U11698">
            <v>-6</v>
          </cell>
          <cell r="V11698" t="str">
            <v>DE 0 A 03 DÍAS</v>
          </cell>
        </row>
        <row r="11699">
          <cell r="Q11699" t="str">
            <v>BANCOMER AMEX4164513463835252902</v>
          </cell>
          <cell r="R11699" t="str">
            <v>P CURRENT</v>
          </cell>
          <cell r="S11699" t="str">
            <v xml:space="preserve"> </v>
          </cell>
          <cell r="T11699" t="str">
            <v xml:space="preserve"> </v>
          </cell>
          <cell r="U11699">
            <v>-6</v>
          </cell>
          <cell r="V11699" t="str">
            <v>DE 0 A 03 DÍAS</v>
          </cell>
        </row>
        <row r="11700">
          <cell r="Q11700" t="str">
            <v>BANCOMER AMEX4164513463835214310</v>
          </cell>
          <cell r="R11700" t="str">
            <v>P CURRENT</v>
          </cell>
          <cell r="S11700" t="str">
            <v xml:space="preserve"> </v>
          </cell>
          <cell r="T11700" t="str">
            <v xml:space="preserve"> </v>
          </cell>
          <cell r="U11700">
            <v>-6</v>
          </cell>
          <cell r="V11700" t="str">
            <v>DE 0 A 03 DÍAS</v>
          </cell>
        </row>
        <row r="11701">
          <cell r="Q11701" t="str">
            <v>BANCOMER AMEX4164513463835219867</v>
          </cell>
          <cell r="R11701" t="str">
            <v>P CURRENT</v>
          </cell>
          <cell r="S11701" t="str">
            <v xml:space="preserve"> </v>
          </cell>
          <cell r="T11701" t="str">
            <v xml:space="preserve"> </v>
          </cell>
          <cell r="U11701">
            <v>-6</v>
          </cell>
          <cell r="V11701" t="str">
            <v>DE 0 A 03 DÍAS</v>
          </cell>
        </row>
        <row r="11702">
          <cell r="Q11702" t="str">
            <v>BANCOMER AMEX4164513463835206109</v>
          </cell>
          <cell r="R11702" t="str">
            <v>P CURRENT</v>
          </cell>
          <cell r="S11702" t="str">
            <v xml:space="preserve"> </v>
          </cell>
          <cell r="T11702" t="str">
            <v xml:space="preserve"> </v>
          </cell>
          <cell r="U11702">
            <v>-6</v>
          </cell>
          <cell r="V11702" t="str">
            <v>DE 0 A 03 DÍAS</v>
          </cell>
        </row>
        <row r="11703">
          <cell r="Q11703" t="str">
            <v>BANCOMER AMEX4164513463835228280</v>
          </cell>
          <cell r="R11703" t="str">
            <v>P CURRENT</v>
          </cell>
          <cell r="S11703" t="str">
            <v xml:space="preserve"> </v>
          </cell>
          <cell r="T11703" t="str">
            <v xml:space="preserve"> </v>
          </cell>
          <cell r="U11703">
            <v>-6</v>
          </cell>
          <cell r="V11703" t="str">
            <v>DE 0 A 03 DÍAS</v>
          </cell>
        </row>
        <row r="11704">
          <cell r="Q11704" t="str">
            <v>BANCOMER AMEX4164513463835231615</v>
          </cell>
          <cell r="R11704" t="str">
            <v>P CURRENT</v>
          </cell>
          <cell r="S11704" t="str">
            <v xml:space="preserve"> </v>
          </cell>
          <cell r="T11704" t="str">
            <v xml:space="preserve"> </v>
          </cell>
          <cell r="U11704">
            <v>-6</v>
          </cell>
          <cell r="V11704" t="str">
            <v>DE 0 A 03 DÍAS</v>
          </cell>
        </row>
        <row r="11705">
          <cell r="Q11705" t="str">
            <v>BANCOMER AMEX4164513463835253612</v>
          </cell>
          <cell r="R11705" t="str">
            <v>P CURRENT</v>
          </cell>
          <cell r="S11705" t="str">
            <v xml:space="preserve"> </v>
          </cell>
          <cell r="T11705" t="str">
            <v xml:space="preserve"> </v>
          </cell>
          <cell r="U11705">
            <v>-6</v>
          </cell>
          <cell r="V11705" t="str">
            <v>DE 0 A 03 DÍAS</v>
          </cell>
        </row>
        <row r="11706">
          <cell r="Q11706" t="str">
            <v>BANCOMER AMEX4164513463835244598</v>
          </cell>
          <cell r="R11706" t="str">
            <v>P CURRENT</v>
          </cell>
          <cell r="S11706" t="str">
            <v xml:space="preserve"> </v>
          </cell>
          <cell r="T11706" t="str">
            <v xml:space="preserve"> </v>
          </cell>
          <cell r="U11706">
            <v>-6</v>
          </cell>
          <cell r="V11706" t="str">
            <v>DE 0 A 03 DÍAS</v>
          </cell>
        </row>
        <row r="11707">
          <cell r="Q11707" t="str">
            <v>BANCOMER AMEX4164513463835206107</v>
          </cell>
          <cell r="R11707" t="str">
            <v>P CURRENT</v>
          </cell>
          <cell r="S11707" t="str">
            <v xml:space="preserve"> </v>
          </cell>
          <cell r="T11707" t="str">
            <v xml:space="preserve"> </v>
          </cell>
          <cell r="U11707">
            <v>-6</v>
          </cell>
          <cell r="V11707" t="str">
            <v>DE 0 A 03 DÍAS</v>
          </cell>
        </row>
        <row r="11708">
          <cell r="Q11708" t="str">
            <v>BANCOMER AMEX4164513463835206108</v>
          </cell>
          <cell r="R11708" t="str">
            <v>P CURRENT</v>
          </cell>
          <cell r="S11708" t="str">
            <v xml:space="preserve"> </v>
          </cell>
          <cell r="T11708" t="str">
            <v xml:space="preserve"> </v>
          </cell>
          <cell r="U11708">
            <v>-6</v>
          </cell>
          <cell r="V11708" t="str">
            <v>DE 0 A 03 DÍAS</v>
          </cell>
        </row>
        <row r="11709">
          <cell r="Q11709" t="str">
            <v>BANCOMER AMEX4164513463835207620</v>
          </cell>
          <cell r="R11709" t="str">
            <v>P CURRENT</v>
          </cell>
          <cell r="S11709" t="str">
            <v xml:space="preserve"> </v>
          </cell>
          <cell r="T11709" t="str">
            <v xml:space="preserve"> </v>
          </cell>
          <cell r="U11709">
            <v>-6</v>
          </cell>
          <cell r="V11709" t="str">
            <v>DE 0 A 03 DÍAS</v>
          </cell>
        </row>
        <row r="11710">
          <cell r="Q11710" t="str">
            <v>BANCOMER AMEX4164513463835209289</v>
          </cell>
          <cell r="R11710" t="str">
            <v>P CURRENT</v>
          </cell>
          <cell r="S11710" t="str">
            <v xml:space="preserve"> </v>
          </cell>
          <cell r="T11710" t="str">
            <v xml:space="preserve"> </v>
          </cell>
          <cell r="U11710">
            <v>-6</v>
          </cell>
          <cell r="V11710" t="str">
            <v>DE 0 A 03 DÍAS</v>
          </cell>
        </row>
        <row r="11711">
          <cell r="Q11711" t="str">
            <v>BANCOMER AMEX4164513463835215063</v>
          </cell>
          <cell r="R11711" t="str">
            <v>P CURRENT</v>
          </cell>
          <cell r="S11711" t="str">
            <v xml:space="preserve"> </v>
          </cell>
          <cell r="T11711" t="str">
            <v xml:space="preserve"> </v>
          </cell>
          <cell r="U11711">
            <v>-6</v>
          </cell>
          <cell r="V11711" t="str">
            <v>DE 0 A 03 DÍAS</v>
          </cell>
        </row>
        <row r="11712">
          <cell r="Q11712" t="str">
            <v>BANCOMER AMEX4164513463835231818</v>
          </cell>
          <cell r="R11712" t="str">
            <v>P CURRENT</v>
          </cell>
          <cell r="S11712" t="str">
            <v xml:space="preserve"> </v>
          </cell>
          <cell r="T11712" t="str">
            <v xml:space="preserve"> </v>
          </cell>
          <cell r="U11712">
            <v>-6</v>
          </cell>
          <cell r="V11712" t="str">
            <v>DE 0 A 03 DÍAS</v>
          </cell>
        </row>
        <row r="11713">
          <cell r="Q11713" t="str">
            <v>BANCOMER AMEX4164513463835238417</v>
          </cell>
          <cell r="R11713" t="str">
            <v>P CURRENT</v>
          </cell>
          <cell r="S11713" t="str">
            <v xml:space="preserve"> </v>
          </cell>
          <cell r="T11713" t="str">
            <v xml:space="preserve"> </v>
          </cell>
          <cell r="U11713">
            <v>-6</v>
          </cell>
          <cell r="V11713" t="str">
            <v>DE 0 A 03 DÍAS</v>
          </cell>
        </row>
        <row r="11714">
          <cell r="Q11714" t="str">
            <v>BANCOMER AMEX4164513463835246483</v>
          </cell>
          <cell r="R11714" t="str">
            <v>P CURRENT</v>
          </cell>
          <cell r="S11714" t="str">
            <v xml:space="preserve"> </v>
          </cell>
          <cell r="T11714" t="str">
            <v xml:space="preserve"> </v>
          </cell>
          <cell r="U11714">
            <v>-6</v>
          </cell>
          <cell r="V11714" t="str">
            <v>DE 0 A 03 DÍAS</v>
          </cell>
        </row>
        <row r="11715">
          <cell r="Q11715" t="str">
            <v>BANCOMER AMEX4164513463835200486</v>
          </cell>
          <cell r="R11715" t="str">
            <v>P CURRENT</v>
          </cell>
          <cell r="S11715" t="str">
            <v xml:space="preserve"> </v>
          </cell>
          <cell r="T11715" t="str">
            <v xml:space="preserve"> </v>
          </cell>
          <cell r="U11715">
            <v>-6</v>
          </cell>
          <cell r="V11715" t="str">
            <v>DE 0 A 03 DÍAS</v>
          </cell>
        </row>
        <row r="11716">
          <cell r="Q11716" t="str">
            <v>BANCOMER AMEX4164513463835200473</v>
          </cell>
          <cell r="R11716" t="str">
            <v>P CURRENT</v>
          </cell>
          <cell r="S11716" t="str">
            <v xml:space="preserve"> </v>
          </cell>
          <cell r="T11716" t="str">
            <v xml:space="preserve"> </v>
          </cell>
          <cell r="U11716">
            <v>-6</v>
          </cell>
          <cell r="V11716" t="str">
            <v>DE 0 A 03 DÍAS</v>
          </cell>
        </row>
        <row r="11717">
          <cell r="Q11717" t="str">
            <v>BANCOMER AMEX4164513463835238751</v>
          </cell>
          <cell r="R11717" t="str">
            <v>P CURRENT</v>
          </cell>
          <cell r="S11717" t="str">
            <v xml:space="preserve"> </v>
          </cell>
          <cell r="T11717" t="str">
            <v xml:space="preserve"> </v>
          </cell>
          <cell r="U11717">
            <v>-6</v>
          </cell>
          <cell r="V11717" t="str">
            <v>DE 0 A 03 DÍAS</v>
          </cell>
        </row>
        <row r="11718">
          <cell r="Q11718" t="str">
            <v>BANCOMER AMEX4164513463835217801</v>
          </cell>
          <cell r="R11718" t="str">
            <v>P CURRENT</v>
          </cell>
          <cell r="S11718" t="str">
            <v xml:space="preserve"> </v>
          </cell>
          <cell r="T11718" t="str">
            <v xml:space="preserve"> </v>
          </cell>
          <cell r="U11718">
            <v>-6</v>
          </cell>
          <cell r="V11718" t="str">
            <v>DE 0 A 03 DÍAS</v>
          </cell>
        </row>
        <row r="11719">
          <cell r="Q11719" t="str">
            <v>BANCOMER AMEX4164513463835217187</v>
          </cell>
          <cell r="R11719" t="str">
            <v>P CURRENT</v>
          </cell>
          <cell r="S11719" t="str">
            <v xml:space="preserve"> </v>
          </cell>
          <cell r="T11719" t="str">
            <v xml:space="preserve"> </v>
          </cell>
          <cell r="U11719">
            <v>-6</v>
          </cell>
          <cell r="V11719" t="str">
            <v>DE 0 A 03 DÍAS</v>
          </cell>
        </row>
        <row r="11720">
          <cell r="Q11720" t="str">
            <v>BANCOMER AMEX4164513463835238420</v>
          </cell>
          <cell r="R11720" t="str">
            <v>P CURRENT</v>
          </cell>
          <cell r="S11720" t="str">
            <v xml:space="preserve"> </v>
          </cell>
          <cell r="T11720" t="str">
            <v xml:space="preserve"> </v>
          </cell>
          <cell r="U11720">
            <v>-6</v>
          </cell>
          <cell r="V11720" t="str">
            <v>DE 0 A 03 DÍAS</v>
          </cell>
        </row>
        <row r="11721">
          <cell r="Q11721" t="str">
            <v>BANCOMER AMEX4164513463835206112</v>
          </cell>
          <cell r="R11721" t="str">
            <v>P CURRENT</v>
          </cell>
          <cell r="S11721" t="str">
            <v xml:space="preserve"> </v>
          </cell>
          <cell r="T11721" t="str">
            <v xml:space="preserve"> </v>
          </cell>
          <cell r="U11721">
            <v>-6</v>
          </cell>
          <cell r="V11721" t="str">
            <v>DE 0 A 03 DÍAS</v>
          </cell>
        </row>
        <row r="11722">
          <cell r="Q11722" t="str">
            <v>BANCOMER AMEX4164513463835200437</v>
          </cell>
          <cell r="R11722" t="str">
            <v>P CURRENT</v>
          </cell>
          <cell r="S11722" t="str">
            <v xml:space="preserve"> </v>
          </cell>
          <cell r="T11722" t="str">
            <v xml:space="preserve"> </v>
          </cell>
          <cell r="U11722">
            <v>-6</v>
          </cell>
          <cell r="V11722" t="str">
            <v>DE 0 A 03 DÍAS</v>
          </cell>
        </row>
        <row r="11723">
          <cell r="Q11723" t="str">
            <v>BANCOMER AMEX4164513463835245670</v>
          </cell>
          <cell r="R11723" t="str">
            <v>P CURRENT</v>
          </cell>
          <cell r="S11723" t="str">
            <v xml:space="preserve"> </v>
          </cell>
          <cell r="T11723" t="str">
            <v xml:space="preserve"> </v>
          </cell>
          <cell r="U11723">
            <v>-6</v>
          </cell>
          <cell r="V11723" t="str">
            <v>DE 0 A 03 DÍAS</v>
          </cell>
        </row>
        <row r="11724">
          <cell r="Q11724" t="str">
            <v>BANCOMER AMEX4164513463835252898</v>
          </cell>
          <cell r="R11724" t="str">
            <v>P CURRENT</v>
          </cell>
          <cell r="S11724" t="str">
            <v xml:space="preserve"> </v>
          </cell>
          <cell r="T11724" t="str">
            <v xml:space="preserve"> </v>
          </cell>
          <cell r="U11724">
            <v>-6</v>
          </cell>
          <cell r="V11724" t="str">
            <v>DE 0 A 03 DÍAS</v>
          </cell>
        </row>
        <row r="11725">
          <cell r="Q11725" t="str">
            <v>BANCOMER AMEX4164513463835252905</v>
          </cell>
          <cell r="R11725" t="str">
            <v>P CURRENT</v>
          </cell>
          <cell r="S11725" t="str">
            <v xml:space="preserve"> </v>
          </cell>
          <cell r="T11725" t="str">
            <v xml:space="preserve"> </v>
          </cell>
          <cell r="U11725">
            <v>-6</v>
          </cell>
          <cell r="V11725" t="str">
            <v>DE 0 A 03 DÍAS</v>
          </cell>
        </row>
        <row r="11726">
          <cell r="Q11726" t="str">
            <v>BANCOMER AMEX4164513463835215065</v>
          </cell>
          <cell r="R11726" t="str">
            <v>P CURRENT</v>
          </cell>
          <cell r="S11726" t="str">
            <v xml:space="preserve"> </v>
          </cell>
          <cell r="T11726" t="str">
            <v xml:space="preserve"> </v>
          </cell>
          <cell r="U11726">
            <v>-6</v>
          </cell>
          <cell r="V11726" t="str">
            <v>DE 0 A 03 DÍAS</v>
          </cell>
        </row>
        <row r="11727">
          <cell r="Q11727" t="str">
            <v>BANCOMER AMEX4164513463835252919</v>
          </cell>
          <cell r="R11727" t="str">
            <v>P CURRENT</v>
          </cell>
          <cell r="S11727" t="str">
            <v xml:space="preserve"> </v>
          </cell>
          <cell r="T11727" t="str">
            <v xml:space="preserve"> </v>
          </cell>
          <cell r="U11727">
            <v>-6</v>
          </cell>
          <cell r="V11727" t="str">
            <v>DE 0 A 03 DÍAS</v>
          </cell>
        </row>
        <row r="11728">
          <cell r="Q11728" t="str">
            <v>BANCOMER AMEX4164513463835207619</v>
          </cell>
          <cell r="R11728" t="str">
            <v>P CURRENT</v>
          </cell>
          <cell r="S11728" t="str">
            <v xml:space="preserve"> </v>
          </cell>
          <cell r="T11728" t="str">
            <v xml:space="preserve"> </v>
          </cell>
          <cell r="U11728">
            <v>-6</v>
          </cell>
          <cell r="V11728" t="str">
            <v>DE 0 A 03 DÍAS</v>
          </cell>
        </row>
        <row r="11729">
          <cell r="Q11729" t="str">
            <v>BANCOMER AMEX4164513463835254172</v>
          </cell>
          <cell r="R11729" t="str">
            <v>P CURRENT</v>
          </cell>
          <cell r="S11729" t="str">
            <v xml:space="preserve"> </v>
          </cell>
          <cell r="T11729" t="str">
            <v xml:space="preserve"> </v>
          </cell>
          <cell r="U11729">
            <v>-6</v>
          </cell>
          <cell r="V11729" t="str">
            <v>DE 0 A 03 DÍAS</v>
          </cell>
        </row>
        <row r="11730">
          <cell r="Q11730" t="str">
            <v>BANCOMER AMEX4164513463835258061</v>
          </cell>
          <cell r="R11730" t="str">
            <v>P CURRENT</v>
          </cell>
          <cell r="S11730" t="str">
            <v xml:space="preserve"> </v>
          </cell>
          <cell r="T11730" t="str">
            <v xml:space="preserve"> </v>
          </cell>
          <cell r="U11730">
            <v>-6</v>
          </cell>
          <cell r="V11730" t="str">
            <v>DE 0 A 03 DÍAS</v>
          </cell>
        </row>
        <row r="11731">
          <cell r="Q11731" t="str">
            <v>BANCOMER AMEX4164513463835217359</v>
          </cell>
          <cell r="R11731" t="str">
            <v>P CURRENT</v>
          </cell>
          <cell r="S11731" t="str">
            <v xml:space="preserve"> </v>
          </cell>
          <cell r="T11731" t="str">
            <v xml:space="preserve"> </v>
          </cell>
          <cell r="U11731">
            <v>-6</v>
          </cell>
          <cell r="V11731" t="str">
            <v>DE 0 A 03 DÍAS</v>
          </cell>
        </row>
        <row r="11732">
          <cell r="Q11732" t="str">
            <v>BANCOMER AMEX4164513463835253676</v>
          </cell>
          <cell r="R11732" t="str">
            <v>P CURRENT</v>
          </cell>
          <cell r="S11732" t="str">
            <v xml:space="preserve"> </v>
          </cell>
          <cell r="T11732" t="str">
            <v xml:space="preserve"> </v>
          </cell>
          <cell r="U11732">
            <v>-6</v>
          </cell>
          <cell r="V11732" t="str">
            <v>DE 0 A 03 DÍAS</v>
          </cell>
        </row>
        <row r="11733">
          <cell r="Q11733" t="str">
            <v>BANCOMER AMEX4164513463835209701</v>
          </cell>
          <cell r="R11733" t="str">
            <v>P CURRENT</v>
          </cell>
          <cell r="S11733" t="str">
            <v xml:space="preserve"> </v>
          </cell>
          <cell r="T11733" t="str">
            <v xml:space="preserve"> </v>
          </cell>
          <cell r="U11733">
            <v>-6</v>
          </cell>
          <cell r="V11733" t="str">
            <v>DE 0 A 03 DÍAS</v>
          </cell>
        </row>
        <row r="11734">
          <cell r="Q11734" t="str">
            <v>BANCOMER AMEX4164513463835200457</v>
          </cell>
          <cell r="R11734" t="str">
            <v>P CURRENT</v>
          </cell>
          <cell r="S11734" t="str">
            <v xml:space="preserve"> </v>
          </cell>
          <cell r="T11734" t="str">
            <v xml:space="preserve"> </v>
          </cell>
          <cell r="U11734">
            <v>-6</v>
          </cell>
          <cell r="V11734" t="str">
            <v>DE 0 A 03 DÍAS</v>
          </cell>
        </row>
        <row r="11735">
          <cell r="Q11735" t="str">
            <v>BANCOMER AMEX4164513463835231791</v>
          </cell>
          <cell r="R11735" t="str">
            <v>P CURRENT</v>
          </cell>
          <cell r="S11735" t="str">
            <v xml:space="preserve"> </v>
          </cell>
          <cell r="T11735" t="str">
            <v xml:space="preserve"> </v>
          </cell>
          <cell r="U11735">
            <v>-6</v>
          </cell>
          <cell r="V11735" t="str">
            <v>DE 0 A 03 DÍAS</v>
          </cell>
        </row>
        <row r="11736">
          <cell r="Q11736" t="str">
            <v>BANCOMER AMEX4164513463835258060</v>
          </cell>
          <cell r="R11736" t="str">
            <v>P CURRENT</v>
          </cell>
          <cell r="S11736" t="str">
            <v xml:space="preserve"> </v>
          </cell>
          <cell r="T11736" t="str">
            <v xml:space="preserve"> </v>
          </cell>
          <cell r="U11736">
            <v>-6</v>
          </cell>
          <cell r="V11736" t="str">
            <v>DE 0 A 03 DÍAS</v>
          </cell>
        </row>
        <row r="11737">
          <cell r="Q11737" t="str">
            <v>BANCOMER AMEX4164513463835246433</v>
          </cell>
          <cell r="R11737" t="str">
            <v>P CURRENT</v>
          </cell>
          <cell r="S11737" t="str">
            <v xml:space="preserve"> </v>
          </cell>
          <cell r="T11737" t="str">
            <v xml:space="preserve"> </v>
          </cell>
          <cell r="U11737">
            <v>-6</v>
          </cell>
          <cell r="V11737" t="str">
            <v>DE 0 A 03 DÍAS</v>
          </cell>
        </row>
        <row r="11738">
          <cell r="Q11738" t="str">
            <v>BANCOMER AMEX4164513463835206111</v>
          </cell>
          <cell r="R11738" t="str">
            <v>P CURRENT</v>
          </cell>
          <cell r="S11738" t="str">
            <v xml:space="preserve"> </v>
          </cell>
          <cell r="T11738" t="str">
            <v xml:space="preserve"> </v>
          </cell>
          <cell r="U11738">
            <v>-6</v>
          </cell>
          <cell r="V11738" t="str">
            <v>DE 0 A 03 DÍAS</v>
          </cell>
        </row>
        <row r="11739">
          <cell r="Q11739" t="str">
            <v>BANCOMER AMEX4164513463835211232</v>
          </cell>
          <cell r="R11739" t="str">
            <v>P CURRENT</v>
          </cell>
          <cell r="S11739" t="str">
            <v xml:space="preserve"> </v>
          </cell>
          <cell r="T11739" t="str">
            <v xml:space="preserve"> </v>
          </cell>
          <cell r="U11739">
            <v>-6</v>
          </cell>
          <cell r="V11739" t="str">
            <v>DE 0 A 03 DÍAS</v>
          </cell>
        </row>
        <row r="11740">
          <cell r="Q11740" t="str">
            <v>BANCOMER AMEX4164513463835206113</v>
          </cell>
          <cell r="R11740" t="str">
            <v>P CURRENT</v>
          </cell>
          <cell r="S11740" t="str">
            <v xml:space="preserve"> </v>
          </cell>
          <cell r="T11740" t="str">
            <v xml:space="preserve"> </v>
          </cell>
          <cell r="U11740">
            <v>-6</v>
          </cell>
          <cell r="V11740" t="str">
            <v>DE 0 A 03 DÍAS</v>
          </cell>
        </row>
        <row r="11741">
          <cell r="Q11741" t="str">
            <v>BANCOMER AMEX4164513463835226805</v>
          </cell>
          <cell r="R11741" t="str">
            <v>P CURRENT</v>
          </cell>
          <cell r="S11741" t="str">
            <v xml:space="preserve"> </v>
          </cell>
          <cell r="T11741" t="str">
            <v xml:space="preserve"> </v>
          </cell>
          <cell r="U11741">
            <v>-6</v>
          </cell>
          <cell r="V11741" t="str">
            <v>DE 0 A 03 DÍAS</v>
          </cell>
        </row>
        <row r="11742">
          <cell r="Q11742" t="str">
            <v>BANCOMER AMEX4164513463835253665</v>
          </cell>
          <cell r="R11742" t="str">
            <v>P CURRENT</v>
          </cell>
          <cell r="S11742" t="str">
            <v xml:space="preserve"> </v>
          </cell>
          <cell r="T11742" t="str">
            <v xml:space="preserve"> </v>
          </cell>
          <cell r="U11742">
            <v>-6</v>
          </cell>
          <cell r="V11742" t="str">
            <v>DE 0 A 03 DÍAS</v>
          </cell>
        </row>
        <row r="11743">
          <cell r="Q11743" t="str">
            <v>BANCOMER AMEX4164513463835262312</v>
          </cell>
          <cell r="R11743" t="str">
            <v>P CURRENT</v>
          </cell>
          <cell r="S11743" t="str">
            <v xml:space="preserve"> </v>
          </cell>
          <cell r="T11743" t="str">
            <v xml:space="preserve"> </v>
          </cell>
          <cell r="U11743">
            <v>-6</v>
          </cell>
          <cell r="V11743" t="str">
            <v>DE 0 A 03 DÍAS</v>
          </cell>
        </row>
        <row r="11744">
          <cell r="Q11744" t="str">
            <v>BANCOMER AMEX4164513463835247220</v>
          </cell>
          <cell r="R11744" t="str">
            <v>P CURRENT</v>
          </cell>
          <cell r="S11744" t="str">
            <v xml:space="preserve"> </v>
          </cell>
          <cell r="T11744" t="str">
            <v xml:space="preserve"> </v>
          </cell>
          <cell r="U11744">
            <v>-6</v>
          </cell>
          <cell r="V11744" t="str">
            <v>DE 0 A 03 DÍAS</v>
          </cell>
        </row>
        <row r="11745">
          <cell r="Q11745" t="str">
            <v>BANCOMER AMEX4164513463835247222</v>
          </cell>
          <cell r="R11745" t="str">
            <v>P CURRENT</v>
          </cell>
          <cell r="S11745" t="str">
            <v xml:space="preserve"> </v>
          </cell>
          <cell r="T11745" t="str">
            <v xml:space="preserve"> </v>
          </cell>
          <cell r="U11745">
            <v>-6</v>
          </cell>
          <cell r="V11745" t="str">
            <v>DE 0 A 03 DÍAS</v>
          </cell>
        </row>
        <row r="11746">
          <cell r="Q11746" t="str">
            <v>BANCOMER AMEX4164513463835252959</v>
          </cell>
          <cell r="R11746" t="str">
            <v>P CURRENT</v>
          </cell>
          <cell r="S11746" t="str">
            <v xml:space="preserve"> </v>
          </cell>
          <cell r="T11746" t="str">
            <v xml:space="preserve"> </v>
          </cell>
          <cell r="U11746">
            <v>-6</v>
          </cell>
          <cell r="V11746" t="str">
            <v>DE 0 A 03 DÍAS</v>
          </cell>
        </row>
        <row r="11747">
          <cell r="Q11747" t="str">
            <v>BANCOMER AMEX4164513463835253670</v>
          </cell>
          <cell r="R11747" t="str">
            <v>P CURRENT</v>
          </cell>
          <cell r="S11747" t="str">
            <v xml:space="preserve"> </v>
          </cell>
          <cell r="T11747" t="str">
            <v xml:space="preserve"> </v>
          </cell>
          <cell r="U11747">
            <v>-6</v>
          </cell>
          <cell r="V11747" t="str">
            <v>DE 0 A 03 DÍAS</v>
          </cell>
        </row>
        <row r="11748">
          <cell r="Q11748" t="str">
            <v>BANCOMER AMEX4164513463835247875</v>
          </cell>
          <cell r="R11748" t="str">
            <v>P CURRENT</v>
          </cell>
          <cell r="S11748" t="str">
            <v xml:space="preserve"> </v>
          </cell>
          <cell r="T11748" t="str">
            <v xml:space="preserve"> </v>
          </cell>
          <cell r="U11748">
            <v>-6</v>
          </cell>
          <cell r="V11748" t="str">
            <v>DE 0 A 03 DÍAS</v>
          </cell>
        </row>
        <row r="11749">
          <cell r="Q11749" t="str">
            <v>BANCOMER AMEX4164513463835205986</v>
          </cell>
          <cell r="R11749" t="str">
            <v>P CURRENT</v>
          </cell>
          <cell r="S11749" t="str">
            <v xml:space="preserve"> </v>
          </cell>
          <cell r="T11749" t="str">
            <v xml:space="preserve"> </v>
          </cell>
          <cell r="U11749">
            <v>-6</v>
          </cell>
          <cell r="V11749" t="str">
            <v>DE 0 A 03 DÍAS</v>
          </cell>
        </row>
        <row r="11750">
          <cell r="Q11750" t="str">
            <v>BANCOMER AMEX4164513463835239532</v>
          </cell>
          <cell r="R11750" t="str">
            <v>P CURRENT</v>
          </cell>
          <cell r="S11750" t="str">
            <v xml:space="preserve"> </v>
          </cell>
          <cell r="T11750" t="str">
            <v xml:space="preserve"> </v>
          </cell>
          <cell r="U11750">
            <v>-6</v>
          </cell>
          <cell r="V11750" t="str">
            <v>DE 0 A 03 DÍAS</v>
          </cell>
        </row>
        <row r="11751">
          <cell r="Q11751" t="str">
            <v>BANCOMER AMEX4164513463835217487</v>
          </cell>
          <cell r="R11751" t="str">
            <v>P CURRENT</v>
          </cell>
          <cell r="S11751" t="str">
            <v xml:space="preserve"> </v>
          </cell>
          <cell r="T11751" t="str">
            <v xml:space="preserve"> </v>
          </cell>
          <cell r="U11751">
            <v>-6</v>
          </cell>
          <cell r="V11751" t="str">
            <v>DE 0 A 03 DÍAS</v>
          </cell>
        </row>
        <row r="11752">
          <cell r="Q11752" t="str">
            <v>BANCOMER AMEX4164513463835202680</v>
          </cell>
          <cell r="R11752" t="str">
            <v>P CURRENT</v>
          </cell>
          <cell r="S11752" t="str">
            <v xml:space="preserve"> </v>
          </cell>
          <cell r="T11752" t="str">
            <v xml:space="preserve"> </v>
          </cell>
          <cell r="U11752">
            <v>-6</v>
          </cell>
          <cell r="V11752" t="str">
            <v>DE 0 A 03 DÍAS</v>
          </cell>
        </row>
        <row r="11753">
          <cell r="Q11753" t="str">
            <v>BANCOMER AMEX4164513463835238552</v>
          </cell>
          <cell r="R11753" t="str">
            <v>P CURRENT</v>
          </cell>
          <cell r="S11753" t="str">
            <v xml:space="preserve"> </v>
          </cell>
          <cell r="T11753" t="str">
            <v xml:space="preserve"> </v>
          </cell>
          <cell r="U11753">
            <v>-6</v>
          </cell>
          <cell r="V11753" t="str">
            <v>DE 0 A 03 DÍAS</v>
          </cell>
        </row>
        <row r="11754">
          <cell r="Q11754" t="str">
            <v>BANCOMER AMEX4164513463835257987</v>
          </cell>
          <cell r="R11754" t="str">
            <v>P CURRENT</v>
          </cell>
          <cell r="S11754" t="str">
            <v xml:space="preserve"> </v>
          </cell>
          <cell r="T11754" t="str">
            <v xml:space="preserve"> </v>
          </cell>
          <cell r="U11754">
            <v>-6</v>
          </cell>
          <cell r="V11754" t="str">
            <v>DE 0 A 03 DÍAS</v>
          </cell>
        </row>
        <row r="11755">
          <cell r="Q11755" t="str">
            <v>BANCOMER AMEX4164513463835206105</v>
          </cell>
          <cell r="R11755" t="str">
            <v>P CURRENT</v>
          </cell>
          <cell r="S11755" t="str">
            <v xml:space="preserve"> </v>
          </cell>
          <cell r="T11755" t="str">
            <v xml:space="preserve"> </v>
          </cell>
          <cell r="U11755">
            <v>-6</v>
          </cell>
          <cell r="V11755" t="str">
            <v>DE 0 A 03 DÍAS</v>
          </cell>
        </row>
        <row r="11756">
          <cell r="Q11756" t="str">
            <v>BANCOMER AMEX4164513463835254178</v>
          </cell>
          <cell r="R11756" t="str">
            <v>P CURRENT</v>
          </cell>
          <cell r="S11756" t="str">
            <v xml:space="preserve"> </v>
          </cell>
          <cell r="T11756" t="str">
            <v xml:space="preserve"> </v>
          </cell>
          <cell r="U11756">
            <v>-6</v>
          </cell>
          <cell r="V11756" t="str">
            <v>DE 0 A 03 DÍAS</v>
          </cell>
        </row>
        <row r="11757">
          <cell r="Q11757" t="str">
            <v>BANCOMER AMEX4164513463835231612</v>
          </cell>
          <cell r="R11757" t="str">
            <v>P CURRENT</v>
          </cell>
          <cell r="S11757" t="str">
            <v xml:space="preserve"> </v>
          </cell>
          <cell r="T11757" t="str">
            <v xml:space="preserve"> </v>
          </cell>
          <cell r="U11757">
            <v>-6</v>
          </cell>
          <cell r="V11757" t="str">
            <v>DE 0 A 03 DÍAS</v>
          </cell>
        </row>
        <row r="11758">
          <cell r="Q11758" t="str">
            <v>BANCOMER AMEX4164513463835278677</v>
          </cell>
          <cell r="R11758" t="str">
            <v>P CURRENT</v>
          </cell>
          <cell r="S11758" t="str">
            <v xml:space="preserve"> </v>
          </cell>
          <cell r="T11758" t="str">
            <v xml:space="preserve"> </v>
          </cell>
          <cell r="U11758">
            <v>-6</v>
          </cell>
          <cell r="V11758" t="str">
            <v>DE 0 A 03 DÍAS</v>
          </cell>
        </row>
        <row r="11759">
          <cell r="Q11759" t="str">
            <v>BANCOMER AMEX4164513463835215064</v>
          </cell>
          <cell r="R11759" t="str">
            <v>P CURRENT</v>
          </cell>
          <cell r="S11759" t="str">
            <v xml:space="preserve"> </v>
          </cell>
          <cell r="T11759" t="str">
            <v xml:space="preserve"> </v>
          </cell>
          <cell r="U11759">
            <v>-6</v>
          </cell>
          <cell r="V11759" t="str">
            <v>DE 0 A 03 DÍAS</v>
          </cell>
        </row>
        <row r="11760">
          <cell r="Q11760" t="str">
            <v>BANCOMER AMEX4164513463835231821</v>
          </cell>
          <cell r="R11760" t="str">
            <v>P CURRENT</v>
          </cell>
          <cell r="S11760" t="str">
            <v xml:space="preserve"> </v>
          </cell>
          <cell r="T11760" t="str">
            <v xml:space="preserve"> </v>
          </cell>
          <cell r="U11760">
            <v>-6</v>
          </cell>
          <cell r="V11760" t="str">
            <v>DE 0 A 03 DÍAS</v>
          </cell>
        </row>
        <row r="11761">
          <cell r="Q11761" t="str">
            <v>BANCOMER AMEX4164513463835262112</v>
          </cell>
          <cell r="R11761" t="str">
            <v>P CURRENT</v>
          </cell>
          <cell r="S11761" t="str">
            <v xml:space="preserve"> </v>
          </cell>
          <cell r="T11761" t="str">
            <v xml:space="preserve"> </v>
          </cell>
          <cell r="U11761">
            <v>-6</v>
          </cell>
          <cell r="V11761" t="str">
            <v>DE 0 A 03 DÍAS</v>
          </cell>
        </row>
        <row r="11762">
          <cell r="Q11762" t="str">
            <v>BANCOMER AMEX4164513463835268915</v>
          </cell>
          <cell r="R11762" t="str">
            <v>P CURRENT</v>
          </cell>
          <cell r="S11762" t="str">
            <v xml:space="preserve"> </v>
          </cell>
          <cell r="T11762" t="str">
            <v xml:space="preserve"> </v>
          </cell>
          <cell r="U11762">
            <v>-6</v>
          </cell>
          <cell r="V11762" t="str">
            <v>DE 0 A 03 DÍAS</v>
          </cell>
        </row>
        <row r="11763">
          <cell r="Q11763" t="str">
            <v>BANCOMER AMEX4164513463835227680</v>
          </cell>
          <cell r="R11763" t="str">
            <v>P CURRENT</v>
          </cell>
          <cell r="S11763" t="str">
            <v xml:space="preserve"> </v>
          </cell>
          <cell r="T11763" t="str">
            <v xml:space="preserve"> </v>
          </cell>
          <cell r="U11763">
            <v>-6</v>
          </cell>
          <cell r="V11763" t="str">
            <v>DE 0 A 03 DÍAS</v>
          </cell>
        </row>
        <row r="11764">
          <cell r="Q11764" t="str">
            <v>BANCOMER AMEX4164513463835250003</v>
          </cell>
          <cell r="R11764" t="str">
            <v>P CURRENT</v>
          </cell>
          <cell r="S11764" t="str">
            <v xml:space="preserve"> </v>
          </cell>
          <cell r="T11764" t="str">
            <v xml:space="preserve"> </v>
          </cell>
          <cell r="U11764">
            <v>-6</v>
          </cell>
          <cell r="V11764" t="str">
            <v>DE 0 A 03 DÍAS</v>
          </cell>
        </row>
        <row r="11765">
          <cell r="Q11765" t="str">
            <v>BANCOMER AMEX4164513463835238874</v>
          </cell>
          <cell r="R11765" t="str">
            <v>P CURRENT</v>
          </cell>
          <cell r="S11765" t="str">
            <v xml:space="preserve"> </v>
          </cell>
          <cell r="T11765" t="str">
            <v xml:space="preserve"> </v>
          </cell>
          <cell r="U11765">
            <v>-6</v>
          </cell>
          <cell r="V11765" t="str">
            <v>DE 0 A 03 DÍAS</v>
          </cell>
        </row>
        <row r="11766">
          <cell r="Q11766" t="str">
            <v>BANCOMER AMEX4164513463835254179</v>
          </cell>
          <cell r="R11766" t="str">
            <v>P CURRENT</v>
          </cell>
          <cell r="S11766" t="str">
            <v xml:space="preserve"> </v>
          </cell>
          <cell r="T11766" t="str">
            <v xml:space="preserve"> </v>
          </cell>
          <cell r="U11766">
            <v>-6</v>
          </cell>
          <cell r="V11766" t="str">
            <v>DE 0 A 03 DÍAS</v>
          </cell>
        </row>
        <row r="11767">
          <cell r="Q11767" t="str">
            <v>BANCOMER AMEX4164513463835206104</v>
          </cell>
          <cell r="R11767" t="str">
            <v>P CURRENT</v>
          </cell>
          <cell r="S11767" t="str">
            <v xml:space="preserve"> </v>
          </cell>
          <cell r="T11767" t="str">
            <v xml:space="preserve"> </v>
          </cell>
          <cell r="U11767">
            <v>-6</v>
          </cell>
          <cell r="V11767" t="str">
            <v>DE 0 A 03 DÍAS</v>
          </cell>
        </row>
        <row r="11768">
          <cell r="Q11768" t="str">
            <v>BANCOMER AMEX4164513463835224171</v>
          </cell>
          <cell r="R11768" t="str">
            <v>P CURRENT</v>
          </cell>
          <cell r="S11768" t="str">
            <v xml:space="preserve"> </v>
          </cell>
          <cell r="T11768" t="str">
            <v xml:space="preserve"> </v>
          </cell>
          <cell r="U11768">
            <v>-6</v>
          </cell>
          <cell r="V11768" t="str">
            <v>DE 0 A 03 DÍAS</v>
          </cell>
        </row>
        <row r="11769">
          <cell r="Q11769" t="str">
            <v>BANCOMER AMEX4164513463835245554</v>
          </cell>
          <cell r="R11769" t="str">
            <v>P CURRENT</v>
          </cell>
          <cell r="S11769" t="str">
            <v xml:space="preserve"> </v>
          </cell>
          <cell r="T11769" t="str">
            <v xml:space="preserve"> </v>
          </cell>
          <cell r="U11769">
            <v>-6</v>
          </cell>
          <cell r="V11769" t="str">
            <v>DE 0 A 03 DÍAS</v>
          </cell>
        </row>
        <row r="11770">
          <cell r="Q11770" t="str">
            <v>BANCOMER AMEX4164513463835245304</v>
          </cell>
          <cell r="R11770" t="str">
            <v>P CURRENT</v>
          </cell>
          <cell r="S11770" t="str">
            <v xml:space="preserve"> </v>
          </cell>
          <cell r="T11770" t="str">
            <v xml:space="preserve"> </v>
          </cell>
          <cell r="U11770">
            <v>-6</v>
          </cell>
          <cell r="V11770" t="str">
            <v>DE 0 A 03 DÍAS</v>
          </cell>
        </row>
        <row r="11771">
          <cell r="Q11771" t="str">
            <v>BANCOMER AMEX4164513463835247873</v>
          </cell>
          <cell r="R11771" t="str">
            <v>P CURRENT</v>
          </cell>
          <cell r="S11771" t="str">
            <v xml:space="preserve"> </v>
          </cell>
          <cell r="T11771" t="str">
            <v xml:space="preserve"> </v>
          </cell>
          <cell r="U11771">
            <v>-6</v>
          </cell>
          <cell r="V11771" t="str">
            <v>DE 0 A 03 DÍAS</v>
          </cell>
        </row>
        <row r="11772">
          <cell r="Q11772" t="str">
            <v>BANCOMER AMEX4164513463835215664</v>
          </cell>
          <cell r="R11772" t="str">
            <v>P CURRENT</v>
          </cell>
          <cell r="S11772" t="str">
            <v xml:space="preserve"> </v>
          </cell>
          <cell r="T11772" t="str">
            <v xml:space="preserve"> </v>
          </cell>
          <cell r="U11772">
            <v>-6</v>
          </cell>
          <cell r="V11772" t="str">
            <v>DE 0 A 03 DÍAS</v>
          </cell>
        </row>
        <row r="11773">
          <cell r="Q11773" t="str">
            <v>BANCOMER AMEX4164513463835219232</v>
          </cell>
          <cell r="R11773" t="str">
            <v>P CURRENT</v>
          </cell>
          <cell r="S11773" t="str">
            <v xml:space="preserve"> </v>
          </cell>
          <cell r="T11773" t="str">
            <v xml:space="preserve"> </v>
          </cell>
          <cell r="U11773">
            <v>-6</v>
          </cell>
          <cell r="V11773" t="str">
            <v>DE 0 A 03 DÍAS</v>
          </cell>
        </row>
        <row r="11774">
          <cell r="Q11774" t="str">
            <v>BANCOMER AMEX4164513463835206106</v>
          </cell>
          <cell r="R11774" t="str">
            <v>P CURRENT</v>
          </cell>
          <cell r="S11774" t="str">
            <v xml:space="preserve"> </v>
          </cell>
          <cell r="T11774" t="str">
            <v xml:space="preserve"> </v>
          </cell>
          <cell r="U11774">
            <v>-6</v>
          </cell>
          <cell r="V11774" t="str">
            <v>DE 0 A 03 DÍAS</v>
          </cell>
        </row>
        <row r="11775">
          <cell r="Q11775" t="str">
            <v>BANCOMER AMEX4164513463835203914</v>
          </cell>
          <cell r="R11775" t="str">
            <v>P CURRENT</v>
          </cell>
          <cell r="S11775" t="str">
            <v xml:space="preserve"> </v>
          </cell>
          <cell r="T11775" t="str">
            <v xml:space="preserve"> </v>
          </cell>
          <cell r="U11775">
            <v>-6</v>
          </cell>
          <cell r="V11775" t="str">
            <v>DE 0 A 03 DÍAS</v>
          </cell>
        </row>
        <row r="11776">
          <cell r="Q11776" t="str">
            <v>BANCOMER AMEX4164513463835200430</v>
          </cell>
          <cell r="R11776" t="str">
            <v>P CURRENT</v>
          </cell>
          <cell r="S11776" t="str">
            <v xml:space="preserve"> </v>
          </cell>
          <cell r="T11776" t="str">
            <v xml:space="preserve"> </v>
          </cell>
          <cell r="U11776">
            <v>-6</v>
          </cell>
          <cell r="V11776" t="str">
            <v>DE 0 A 03 DÍAS</v>
          </cell>
        </row>
        <row r="11777">
          <cell r="Q11777" t="str">
            <v>BANCOMER AMEX4164513463835235900</v>
          </cell>
          <cell r="R11777" t="str">
            <v>P CURRENT</v>
          </cell>
          <cell r="S11777" t="str">
            <v xml:space="preserve"> </v>
          </cell>
          <cell r="T11777" t="str">
            <v xml:space="preserve"> </v>
          </cell>
          <cell r="U11777">
            <v>-6</v>
          </cell>
          <cell r="V11777" t="str">
            <v>DE 0 A 03 DÍAS</v>
          </cell>
        </row>
        <row r="11778">
          <cell r="Q11778" t="str">
            <v>BANCOMER AMEX4164513463835238883</v>
          </cell>
          <cell r="R11778" t="str">
            <v>P CURRENT</v>
          </cell>
          <cell r="S11778" t="str">
            <v xml:space="preserve"> </v>
          </cell>
          <cell r="T11778" t="str">
            <v xml:space="preserve"> </v>
          </cell>
          <cell r="U11778">
            <v>-6</v>
          </cell>
          <cell r="V11778" t="str">
            <v>DE 0 A 03 DÍAS</v>
          </cell>
        </row>
        <row r="11779">
          <cell r="Q11779" t="str">
            <v>BANCOMER AMEX4164513463835206299</v>
          </cell>
          <cell r="R11779" t="str">
            <v>P CURRENT</v>
          </cell>
          <cell r="S11779" t="str">
            <v xml:space="preserve"> </v>
          </cell>
          <cell r="T11779" t="str">
            <v xml:space="preserve"> </v>
          </cell>
          <cell r="U11779">
            <v>-6</v>
          </cell>
          <cell r="V11779" t="str">
            <v>DE 0 A 03 DÍAS</v>
          </cell>
        </row>
        <row r="11780">
          <cell r="Q11780" t="str">
            <v>BANCOMER AMEX4164513463835254181</v>
          </cell>
          <cell r="R11780" t="str">
            <v>P CURRENT</v>
          </cell>
          <cell r="S11780" t="str">
            <v xml:space="preserve"> </v>
          </cell>
          <cell r="T11780" t="str">
            <v xml:space="preserve"> </v>
          </cell>
          <cell r="U11780">
            <v>-6</v>
          </cell>
          <cell r="V11780" t="str">
            <v>DE 0 A 03 DÍAS</v>
          </cell>
        </row>
        <row r="11781">
          <cell r="Q11781" t="str">
            <v>BANCOMER AMEX4164513463835250168</v>
          </cell>
          <cell r="R11781" t="str">
            <v>P CURRENT</v>
          </cell>
          <cell r="S11781" t="str">
            <v xml:space="preserve"> </v>
          </cell>
          <cell r="T11781" t="str">
            <v xml:space="preserve"> </v>
          </cell>
          <cell r="U11781">
            <v>-6</v>
          </cell>
          <cell r="V11781" t="str">
            <v>DE 0 A 03 DÍAS</v>
          </cell>
        </row>
        <row r="11782">
          <cell r="Q11782" t="str">
            <v>BANCOMER AMEX4164513463835266040</v>
          </cell>
          <cell r="R11782" t="str">
            <v>P CURRENT</v>
          </cell>
          <cell r="S11782" t="str">
            <v xml:space="preserve"> </v>
          </cell>
          <cell r="T11782" t="str">
            <v xml:space="preserve"> </v>
          </cell>
          <cell r="U11782">
            <v>-6</v>
          </cell>
          <cell r="V11782" t="str">
            <v>DE 0 A 03 DÍAS</v>
          </cell>
        </row>
        <row r="11783">
          <cell r="Q11783" t="str">
            <v>BANCOMER AMEX4164513463835257428</v>
          </cell>
          <cell r="R11783" t="str">
            <v>P CURRENT</v>
          </cell>
          <cell r="S11783" t="str">
            <v xml:space="preserve"> </v>
          </cell>
          <cell r="T11783" t="str">
            <v xml:space="preserve"> </v>
          </cell>
          <cell r="U11783">
            <v>-6</v>
          </cell>
          <cell r="V11783" t="str">
            <v>DE 0 A 03 DÍAS</v>
          </cell>
        </row>
        <row r="11784">
          <cell r="Q11784" t="str">
            <v>BANCOMER AMEX4164513463835231731</v>
          </cell>
          <cell r="R11784" t="str">
            <v>P CURRENT</v>
          </cell>
          <cell r="S11784" t="str">
            <v xml:space="preserve"> </v>
          </cell>
          <cell r="T11784" t="str">
            <v xml:space="preserve"> </v>
          </cell>
          <cell r="U11784">
            <v>-6</v>
          </cell>
          <cell r="V11784" t="str">
            <v>DE 0 A 03 DÍAS</v>
          </cell>
        </row>
        <row r="11785">
          <cell r="Q11785" t="str">
            <v>BANCOMER AMEX4164513463835247877</v>
          </cell>
          <cell r="R11785" t="str">
            <v>P CURRENT</v>
          </cell>
          <cell r="S11785" t="str">
            <v xml:space="preserve"> </v>
          </cell>
          <cell r="T11785" t="str">
            <v xml:space="preserve"> </v>
          </cell>
          <cell r="U11785">
            <v>-6</v>
          </cell>
          <cell r="V11785" t="str">
            <v>DE 0 A 03 DÍAS</v>
          </cell>
        </row>
        <row r="11786">
          <cell r="Q11786" t="str">
            <v>BANCOMER AMEX4164513463835294494</v>
          </cell>
          <cell r="R11786" t="str">
            <v>P CURRENT</v>
          </cell>
          <cell r="S11786" t="str">
            <v xml:space="preserve"> </v>
          </cell>
          <cell r="T11786" t="str">
            <v xml:space="preserve"> </v>
          </cell>
          <cell r="U11786">
            <v>-6</v>
          </cell>
          <cell r="V11786" t="str">
            <v>DE 0 A 03 DÍAS</v>
          </cell>
        </row>
        <row r="11787">
          <cell r="Q11787" t="str">
            <v>BANCOMER AMEX4164513463835238877</v>
          </cell>
          <cell r="R11787" t="str">
            <v>P CURRENT</v>
          </cell>
          <cell r="S11787" t="str">
            <v xml:space="preserve"> </v>
          </cell>
          <cell r="T11787" t="str">
            <v xml:space="preserve"> </v>
          </cell>
          <cell r="U11787">
            <v>-6</v>
          </cell>
          <cell r="V11787" t="str">
            <v>DE 0 A 03 DÍAS</v>
          </cell>
        </row>
        <row r="11788">
          <cell r="Q11788" t="str">
            <v>BANCOMER AMEX4164513463835262489</v>
          </cell>
          <cell r="R11788" t="str">
            <v>P CURRENT</v>
          </cell>
          <cell r="S11788" t="str">
            <v xml:space="preserve"> </v>
          </cell>
          <cell r="T11788" t="str">
            <v xml:space="preserve"> </v>
          </cell>
          <cell r="U11788">
            <v>-6</v>
          </cell>
          <cell r="V11788" t="str">
            <v>DE 0 A 03 DÍAS</v>
          </cell>
        </row>
        <row r="11789">
          <cell r="Q11789" t="str">
            <v>BANCOMER AMEX4164513463835253351</v>
          </cell>
          <cell r="R11789" t="str">
            <v>P CURRENT</v>
          </cell>
          <cell r="S11789" t="str">
            <v xml:space="preserve"> </v>
          </cell>
          <cell r="T11789" t="str">
            <v xml:space="preserve"> </v>
          </cell>
          <cell r="U11789">
            <v>-6</v>
          </cell>
          <cell r="V11789" t="str">
            <v>DE 0 A 03 DÍAS</v>
          </cell>
        </row>
        <row r="11790">
          <cell r="Q11790" t="str">
            <v>BANCOMER AMEX4164513463835282543</v>
          </cell>
          <cell r="R11790" t="str">
            <v>P CURRENT</v>
          </cell>
          <cell r="S11790" t="str">
            <v xml:space="preserve"> </v>
          </cell>
          <cell r="T11790" t="str">
            <v xml:space="preserve"> </v>
          </cell>
          <cell r="U11790">
            <v>-6</v>
          </cell>
          <cell r="V11790" t="str">
            <v>DE 0 A 03 DÍAS</v>
          </cell>
        </row>
        <row r="11791">
          <cell r="Q11791" t="str">
            <v>BANCOMER AMEX4164513463835239603</v>
          </cell>
          <cell r="R11791" t="str">
            <v>P CURRENT</v>
          </cell>
          <cell r="S11791" t="str">
            <v xml:space="preserve"> </v>
          </cell>
          <cell r="T11791" t="str">
            <v xml:space="preserve"> </v>
          </cell>
          <cell r="U11791">
            <v>-6</v>
          </cell>
          <cell r="V11791" t="str">
            <v>DE 0 A 03 DÍAS</v>
          </cell>
        </row>
        <row r="11792">
          <cell r="Q11792" t="str">
            <v>BANCOMER AMEX4164513463835238414</v>
          </cell>
          <cell r="R11792" t="str">
            <v>P CURRENT</v>
          </cell>
          <cell r="S11792" t="str">
            <v xml:space="preserve"> </v>
          </cell>
          <cell r="T11792" t="str">
            <v xml:space="preserve"> </v>
          </cell>
          <cell r="U11792">
            <v>-6</v>
          </cell>
          <cell r="V11792" t="str">
            <v>DE 0 A 03 DÍAS</v>
          </cell>
        </row>
        <row r="11793">
          <cell r="Q11793" t="str">
            <v>BANCOMER AMEX4164513463835238411</v>
          </cell>
          <cell r="R11793" t="str">
            <v>P CURRENT</v>
          </cell>
          <cell r="S11793" t="str">
            <v xml:space="preserve"> </v>
          </cell>
          <cell r="T11793" t="str">
            <v xml:space="preserve"> </v>
          </cell>
          <cell r="U11793">
            <v>-6</v>
          </cell>
          <cell r="V11793" t="str">
            <v>DE 0 A 03 DÍAS</v>
          </cell>
        </row>
        <row r="11794">
          <cell r="Q11794" t="str">
            <v>BANCOMER AMEX4164513463835240584</v>
          </cell>
          <cell r="R11794" t="str">
            <v>P CURRENT</v>
          </cell>
          <cell r="S11794" t="str">
            <v xml:space="preserve"> </v>
          </cell>
          <cell r="T11794" t="str">
            <v xml:space="preserve"> </v>
          </cell>
          <cell r="U11794">
            <v>-6</v>
          </cell>
          <cell r="V11794" t="str">
            <v>DE 0 A 03 DÍAS</v>
          </cell>
        </row>
        <row r="11795">
          <cell r="Q11795" t="str">
            <v>BANCOMER AMEX4164513463835266036</v>
          </cell>
          <cell r="R11795" t="str">
            <v>P CURRENT</v>
          </cell>
          <cell r="S11795" t="str">
            <v xml:space="preserve"> </v>
          </cell>
          <cell r="T11795" t="str">
            <v xml:space="preserve"> </v>
          </cell>
          <cell r="U11795">
            <v>-6</v>
          </cell>
          <cell r="V11795" t="str">
            <v>DE 0 A 03 DÍAS</v>
          </cell>
        </row>
        <row r="11796">
          <cell r="Q11796" t="str">
            <v>BANCOMER AMEX4164513463835278678</v>
          </cell>
          <cell r="R11796" t="str">
            <v>P CURRENT</v>
          </cell>
          <cell r="S11796" t="str">
            <v xml:space="preserve"> </v>
          </cell>
          <cell r="T11796" t="str">
            <v xml:space="preserve"> </v>
          </cell>
          <cell r="U11796">
            <v>-6</v>
          </cell>
          <cell r="V11796" t="str">
            <v>DE 0 A 03 DÍAS</v>
          </cell>
        </row>
        <row r="11797">
          <cell r="Q11797" t="str">
            <v>BANCOMER AMEX4164513463835294489</v>
          </cell>
          <cell r="R11797" t="str">
            <v>P CURRENT</v>
          </cell>
          <cell r="S11797" t="str">
            <v xml:space="preserve"> </v>
          </cell>
          <cell r="T11797" t="str">
            <v xml:space="preserve"> </v>
          </cell>
          <cell r="U11797">
            <v>-6</v>
          </cell>
          <cell r="V11797" t="str">
            <v>DE 0 A 03 DÍAS</v>
          </cell>
        </row>
        <row r="11798">
          <cell r="Q11798" t="str">
            <v>BANCOMER AMEX4164513463835252906</v>
          </cell>
          <cell r="R11798" t="str">
            <v>P CURRENT</v>
          </cell>
          <cell r="S11798" t="str">
            <v xml:space="preserve"> </v>
          </cell>
          <cell r="T11798" t="str">
            <v xml:space="preserve"> </v>
          </cell>
          <cell r="U11798">
            <v>-6</v>
          </cell>
          <cell r="V11798" t="str">
            <v>DE 0 A 03 DÍAS</v>
          </cell>
        </row>
        <row r="11799">
          <cell r="Q11799" t="str">
            <v>BANCOMER AMEX4164513463835219869</v>
          </cell>
          <cell r="R11799" t="str">
            <v>P CURRENT</v>
          </cell>
          <cell r="S11799" t="str">
            <v xml:space="preserve"> </v>
          </cell>
          <cell r="T11799" t="str">
            <v xml:space="preserve"> </v>
          </cell>
          <cell r="U11799">
            <v>-6</v>
          </cell>
          <cell r="V11799" t="str">
            <v>DE 0 A 03 DÍAS</v>
          </cell>
        </row>
        <row r="11800">
          <cell r="Q11800" t="str">
            <v>BANCOMER AMEX4164513463835280372</v>
          </cell>
          <cell r="R11800" t="str">
            <v>P CURRENT</v>
          </cell>
          <cell r="S11800" t="str">
            <v xml:space="preserve"> </v>
          </cell>
          <cell r="T11800" t="str">
            <v xml:space="preserve"> </v>
          </cell>
          <cell r="U11800">
            <v>-6</v>
          </cell>
          <cell r="V11800" t="str">
            <v>DE 0 A 03 DÍAS</v>
          </cell>
        </row>
        <row r="11801">
          <cell r="Q11801" t="str">
            <v>BANCOMER AMEX4164613463835252899</v>
          </cell>
          <cell r="R11801" t="str">
            <v>P CURRENT</v>
          </cell>
          <cell r="S11801" t="str">
            <v xml:space="preserve"> </v>
          </cell>
          <cell r="T11801" t="str">
            <v xml:space="preserve"> </v>
          </cell>
          <cell r="U11801">
            <v>-7</v>
          </cell>
          <cell r="V11801" t="str">
            <v>DE 0 A 03 DÍAS</v>
          </cell>
        </row>
        <row r="11802">
          <cell r="Q11802" t="str">
            <v>BANCOMER AMEX4164613463835252901</v>
          </cell>
          <cell r="R11802" t="str">
            <v>P CURRENT</v>
          </cell>
          <cell r="S11802" t="str">
            <v xml:space="preserve"> </v>
          </cell>
          <cell r="T11802" t="str">
            <v xml:space="preserve"> </v>
          </cell>
          <cell r="U11802">
            <v>-7</v>
          </cell>
          <cell r="V11802" t="str">
            <v>DE 0 A 03 DÍAS</v>
          </cell>
        </row>
        <row r="11803">
          <cell r="Q11803" t="str">
            <v>BANCOMER AMEX4164613463835247879</v>
          </cell>
          <cell r="R11803" t="str">
            <v>P CURRENT</v>
          </cell>
          <cell r="S11803" t="str">
            <v xml:space="preserve"> </v>
          </cell>
          <cell r="T11803" t="str">
            <v xml:space="preserve"> </v>
          </cell>
          <cell r="U11803">
            <v>-7</v>
          </cell>
          <cell r="V11803" t="str">
            <v>DE 0 A 03 DÍAS</v>
          </cell>
        </row>
        <row r="11804">
          <cell r="Q11804" t="str">
            <v>BANCOMER AMEX4164613463835252902</v>
          </cell>
          <cell r="R11804" t="str">
            <v>P CURRENT</v>
          </cell>
          <cell r="S11804" t="str">
            <v xml:space="preserve"> </v>
          </cell>
          <cell r="T11804" t="str">
            <v xml:space="preserve"> </v>
          </cell>
          <cell r="U11804">
            <v>-7</v>
          </cell>
          <cell r="V11804" t="str">
            <v>DE 0 A 03 DÍAS</v>
          </cell>
        </row>
        <row r="11805">
          <cell r="Q11805" t="str">
            <v>BANCOMER AMEX4164613463835214310</v>
          </cell>
          <cell r="R11805" t="str">
            <v>P CURRENT</v>
          </cell>
          <cell r="S11805" t="str">
            <v xml:space="preserve"> </v>
          </cell>
          <cell r="T11805" t="str">
            <v xml:space="preserve"> </v>
          </cell>
          <cell r="U11805">
            <v>-7</v>
          </cell>
          <cell r="V11805" t="str">
            <v>DE 0 A 03 DÍAS</v>
          </cell>
        </row>
        <row r="11806">
          <cell r="Q11806" t="str">
            <v>BANCOMER AMEX4164613463835206109</v>
          </cell>
          <cell r="R11806" t="str">
            <v>P CURRENT</v>
          </cell>
          <cell r="S11806" t="str">
            <v xml:space="preserve"> </v>
          </cell>
          <cell r="T11806" t="str">
            <v xml:space="preserve"> </v>
          </cell>
          <cell r="U11806">
            <v>-7</v>
          </cell>
          <cell r="V11806" t="str">
            <v>DE 0 A 03 DÍAS</v>
          </cell>
        </row>
        <row r="11807">
          <cell r="Q11807" t="str">
            <v>BANCOMER AMEX4164613463835228280</v>
          </cell>
          <cell r="R11807" t="str">
            <v>P CURRENT</v>
          </cell>
          <cell r="S11807" t="str">
            <v xml:space="preserve"> </v>
          </cell>
          <cell r="T11807" t="str">
            <v xml:space="preserve"> </v>
          </cell>
          <cell r="U11807">
            <v>-7</v>
          </cell>
          <cell r="V11807" t="str">
            <v>DE 0 A 03 DÍAS</v>
          </cell>
        </row>
        <row r="11808">
          <cell r="Q11808" t="str">
            <v>BANCOMER AMEX4164613463835253612</v>
          </cell>
          <cell r="R11808" t="str">
            <v>P CURRENT</v>
          </cell>
          <cell r="S11808" t="str">
            <v xml:space="preserve"> </v>
          </cell>
          <cell r="T11808" t="str">
            <v xml:space="preserve"> </v>
          </cell>
          <cell r="U11808">
            <v>-7</v>
          </cell>
          <cell r="V11808" t="str">
            <v>DE 0 A 03 DÍAS</v>
          </cell>
        </row>
        <row r="11809">
          <cell r="Q11809" t="str">
            <v>BANCOMER AMEX4164613463835206107</v>
          </cell>
          <cell r="R11809" t="str">
            <v>P CURRENT</v>
          </cell>
          <cell r="S11809" t="str">
            <v xml:space="preserve"> </v>
          </cell>
          <cell r="T11809" t="str">
            <v xml:space="preserve"> </v>
          </cell>
          <cell r="U11809">
            <v>-7</v>
          </cell>
          <cell r="V11809" t="str">
            <v>DE 0 A 03 DÍAS</v>
          </cell>
        </row>
        <row r="11810">
          <cell r="Q11810" t="str">
            <v>BANCOMER AMEX4164613463835206108</v>
          </cell>
          <cell r="R11810" t="str">
            <v>P CURRENT</v>
          </cell>
          <cell r="S11810" t="str">
            <v xml:space="preserve"> </v>
          </cell>
          <cell r="T11810" t="str">
            <v xml:space="preserve"> </v>
          </cell>
          <cell r="U11810">
            <v>-7</v>
          </cell>
          <cell r="V11810" t="str">
            <v>DE 0 A 03 DÍAS</v>
          </cell>
        </row>
        <row r="11811">
          <cell r="Q11811" t="str">
            <v>BANCOMER AMEX4164613463835207620</v>
          </cell>
          <cell r="R11811" t="str">
            <v>P CURRENT</v>
          </cell>
          <cell r="S11811" t="str">
            <v xml:space="preserve"> </v>
          </cell>
          <cell r="T11811" t="str">
            <v xml:space="preserve"> </v>
          </cell>
          <cell r="U11811">
            <v>-7</v>
          </cell>
          <cell r="V11811" t="str">
            <v>DE 0 A 03 DÍAS</v>
          </cell>
        </row>
        <row r="11812">
          <cell r="Q11812" t="str">
            <v>BANCOMER AMEX4164613463835215063</v>
          </cell>
          <cell r="R11812" t="str">
            <v>P CURRENT</v>
          </cell>
          <cell r="S11812" t="str">
            <v xml:space="preserve"> </v>
          </cell>
          <cell r="T11812" t="str">
            <v xml:space="preserve"> </v>
          </cell>
          <cell r="U11812">
            <v>-7</v>
          </cell>
          <cell r="V11812" t="str">
            <v>DE 0 A 03 DÍAS</v>
          </cell>
        </row>
        <row r="11813">
          <cell r="Q11813" t="str">
            <v>BANCOMER AMEX4164613463835246483</v>
          </cell>
          <cell r="R11813" t="str">
            <v>P CURRENT</v>
          </cell>
          <cell r="S11813" t="str">
            <v xml:space="preserve"> </v>
          </cell>
          <cell r="T11813" t="str">
            <v xml:space="preserve"> </v>
          </cell>
          <cell r="U11813">
            <v>-7</v>
          </cell>
          <cell r="V11813" t="str">
            <v>DE 0 A 03 DÍAS</v>
          </cell>
        </row>
        <row r="11814">
          <cell r="Q11814" t="str">
            <v>BANCOMER AMEX4164613463835238751</v>
          </cell>
          <cell r="R11814" t="str">
            <v>P CURRENT</v>
          </cell>
          <cell r="S11814" t="str">
            <v xml:space="preserve"> </v>
          </cell>
          <cell r="T11814" t="str">
            <v xml:space="preserve"> </v>
          </cell>
          <cell r="U11814">
            <v>-7</v>
          </cell>
          <cell r="V11814" t="str">
            <v>DE 0 A 03 DÍAS</v>
          </cell>
        </row>
        <row r="11815">
          <cell r="Q11815" t="str">
            <v>BANCOMER AMEX4164613463835217187</v>
          </cell>
          <cell r="R11815" t="str">
            <v>P CURRENT</v>
          </cell>
          <cell r="S11815" t="str">
            <v xml:space="preserve"> </v>
          </cell>
          <cell r="T11815" t="str">
            <v xml:space="preserve"> </v>
          </cell>
          <cell r="U11815">
            <v>-7</v>
          </cell>
          <cell r="V11815" t="str">
            <v>DE 0 A 03 DÍAS</v>
          </cell>
        </row>
        <row r="11816">
          <cell r="Q11816" t="str">
            <v>BANCOMER AMEX4164613463835226023</v>
          </cell>
          <cell r="R11816" t="str">
            <v>P CURRENT</v>
          </cell>
          <cell r="S11816" t="str">
            <v xml:space="preserve"> </v>
          </cell>
          <cell r="T11816" t="str">
            <v xml:space="preserve"> </v>
          </cell>
          <cell r="U11816">
            <v>-7</v>
          </cell>
          <cell r="V11816" t="str">
            <v>DE 0 A 03 DÍAS</v>
          </cell>
        </row>
        <row r="11817">
          <cell r="Q11817" t="str">
            <v>BANCOMER AMEX4164613463835252905</v>
          </cell>
          <cell r="R11817" t="str">
            <v>P CURRENT</v>
          </cell>
          <cell r="S11817" t="str">
            <v xml:space="preserve"> </v>
          </cell>
          <cell r="T11817" t="str">
            <v xml:space="preserve"> </v>
          </cell>
          <cell r="U11817">
            <v>-7</v>
          </cell>
          <cell r="V11817" t="str">
            <v>DE 0 A 03 DÍAS</v>
          </cell>
        </row>
        <row r="11818">
          <cell r="Q11818" t="str">
            <v>BANCOMER AMEX4164613463835215065</v>
          </cell>
          <cell r="R11818" t="str">
            <v>P CURRENT</v>
          </cell>
          <cell r="S11818" t="str">
            <v xml:space="preserve"> </v>
          </cell>
          <cell r="T11818" t="str">
            <v xml:space="preserve"> </v>
          </cell>
          <cell r="U11818">
            <v>-7</v>
          </cell>
          <cell r="V11818" t="str">
            <v>DE 0 A 03 DÍAS</v>
          </cell>
        </row>
        <row r="11819">
          <cell r="Q11819" t="str">
            <v>BANCOMER AMEX4164613463835252919</v>
          </cell>
          <cell r="R11819" t="str">
            <v>P CURRENT</v>
          </cell>
          <cell r="S11819" t="str">
            <v xml:space="preserve"> </v>
          </cell>
          <cell r="T11819" t="str">
            <v xml:space="preserve"> </v>
          </cell>
          <cell r="U11819">
            <v>-7</v>
          </cell>
          <cell r="V11819" t="str">
            <v>DE 0 A 03 DÍAS</v>
          </cell>
        </row>
        <row r="11820">
          <cell r="Q11820" t="str">
            <v>BANCOMER AMEX4164613463835254172</v>
          </cell>
          <cell r="R11820" t="str">
            <v>P CURRENT</v>
          </cell>
          <cell r="S11820" t="str">
            <v xml:space="preserve"> </v>
          </cell>
          <cell r="T11820" t="str">
            <v xml:space="preserve"> </v>
          </cell>
          <cell r="U11820">
            <v>-7</v>
          </cell>
          <cell r="V11820" t="str">
            <v>DE 0 A 03 DÍAS</v>
          </cell>
        </row>
        <row r="11821">
          <cell r="Q11821" t="str">
            <v>BANCOMER AMEX4164613463835209701</v>
          </cell>
          <cell r="R11821" t="str">
            <v>P CURRENT</v>
          </cell>
          <cell r="S11821" t="str">
            <v xml:space="preserve"> </v>
          </cell>
          <cell r="T11821" t="str">
            <v xml:space="preserve"> </v>
          </cell>
          <cell r="U11821">
            <v>-7</v>
          </cell>
          <cell r="V11821" t="str">
            <v>DE 0 A 03 DÍAS</v>
          </cell>
        </row>
        <row r="11822">
          <cell r="Q11822" t="str">
            <v>BANCOMER AMEX4164613463835231791</v>
          </cell>
          <cell r="R11822" t="str">
            <v>P CURRENT</v>
          </cell>
          <cell r="S11822" t="str">
            <v xml:space="preserve"> </v>
          </cell>
          <cell r="T11822" t="str">
            <v xml:space="preserve"> </v>
          </cell>
          <cell r="U11822">
            <v>-7</v>
          </cell>
          <cell r="V11822" t="str">
            <v>DE 0 A 03 DÍAS</v>
          </cell>
        </row>
        <row r="11823">
          <cell r="Q11823" t="str">
            <v>BANCOMER AMEX4164613463835211232</v>
          </cell>
          <cell r="R11823" t="str">
            <v>P CURRENT</v>
          </cell>
          <cell r="S11823" t="str">
            <v xml:space="preserve"> </v>
          </cell>
          <cell r="T11823" t="str">
            <v xml:space="preserve"> </v>
          </cell>
          <cell r="U11823">
            <v>-7</v>
          </cell>
          <cell r="V11823" t="str">
            <v>DE 0 A 03 DÍAS</v>
          </cell>
        </row>
        <row r="11824">
          <cell r="Q11824" t="str">
            <v>BANCOMER AMEX4164613463835206113</v>
          </cell>
          <cell r="R11824" t="str">
            <v>P CURRENT</v>
          </cell>
          <cell r="S11824" t="str">
            <v xml:space="preserve"> </v>
          </cell>
          <cell r="T11824" t="str">
            <v xml:space="preserve"> </v>
          </cell>
          <cell r="U11824">
            <v>-7</v>
          </cell>
          <cell r="V11824" t="str">
            <v>DE 0 A 03 DÍAS</v>
          </cell>
        </row>
        <row r="11825">
          <cell r="Q11825" t="str">
            <v>BANCOMER AMEX4164613463835280370</v>
          </cell>
          <cell r="R11825" t="str">
            <v>P CURRENT</v>
          </cell>
          <cell r="S11825" t="str">
            <v xml:space="preserve"> </v>
          </cell>
          <cell r="T11825" t="str">
            <v xml:space="preserve"> </v>
          </cell>
          <cell r="U11825">
            <v>-7</v>
          </cell>
          <cell r="V11825" t="str">
            <v>DE 0 A 03 DÍAS</v>
          </cell>
        </row>
        <row r="11826">
          <cell r="Q11826" t="str">
            <v>BANCOMER AMEX4164613463835247220</v>
          </cell>
          <cell r="R11826" t="str">
            <v>P CURRENT</v>
          </cell>
          <cell r="S11826" t="str">
            <v xml:space="preserve"> </v>
          </cell>
          <cell r="T11826" t="str">
            <v xml:space="preserve"> </v>
          </cell>
          <cell r="U11826">
            <v>-7</v>
          </cell>
          <cell r="V11826" t="str">
            <v>DE 0 A 03 DÍAS</v>
          </cell>
        </row>
        <row r="11827">
          <cell r="Q11827" t="str">
            <v>BANCOMER AMEX4164613463835247222</v>
          </cell>
          <cell r="R11827" t="str">
            <v>P CURRENT</v>
          </cell>
          <cell r="S11827" t="str">
            <v xml:space="preserve"> </v>
          </cell>
          <cell r="T11827" t="str">
            <v xml:space="preserve"> </v>
          </cell>
          <cell r="U11827">
            <v>-7</v>
          </cell>
          <cell r="V11827" t="str">
            <v>DE 0 A 03 DÍAS</v>
          </cell>
        </row>
        <row r="11828">
          <cell r="Q11828" t="str">
            <v>BANCOMER AMEX4164613463835252959</v>
          </cell>
          <cell r="R11828" t="str">
            <v>P CURRENT</v>
          </cell>
          <cell r="S11828" t="str">
            <v xml:space="preserve"> </v>
          </cell>
          <cell r="T11828" t="str">
            <v xml:space="preserve"> </v>
          </cell>
          <cell r="U11828">
            <v>-7</v>
          </cell>
          <cell r="V11828" t="str">
            <v>DE 0 A 03 DÍAS</v>
          </cell>
        </row>
        <row r="11829">
          <cell r="Q11829" t="str">
            <v>BANCOMER AMEX4164613463835253670</v>
          </cell>
          <cell r="R11829" t="str">
            <v>P CURRENT</v>
          </cell>
          <cell r="S11829" t="str">
            <v xml:space="preserve"> </v>
          </cell>
          <cell r="T11829" t="str">
            <v xml:space="preserve"> </v>
          </cell>
          <cell r="U11829">
            <v>-7</v>
          </cell>
          <cell r="V11829" t="str">
            <v>DE 0 A 03 DÍAS</v>
          </cell>
        </row>
        <row r="11830">
          <cell r="Q11830" t="str">
            <v>BANCOMER AMEX4164613463835205986</v>
          </cell>
          <cell r="R11830" t="str">
            <v>P CURRENT</v>
          </cell>
          <cell r="S11830" t="str">
            <v xml:space="preserve"> </v>
          </cell>
          <cell r="T11830" t="str">
            <v xml:space="preserve"> </v>
          </cell>
          <cell r="U11830">
            <v>-7</v>
          </cell>
          <cell r="V11830" t="str">
            <v>DE 0 A 03 DÍAS</v>
          </cell>
        </row>
        <row r="11831">
          <cell r="Q11831" t="str">
            <v>BANCOMER AMEX4164613463835206110</v>
          </cell>
          <cell r="R11831" t="str">
            <v>P CURRENT</v>
          </cell>
          <cell r="S11831" t="str">
            <v xml:space="preserve"> </v>
          </cell>
          <cell r="T11831" t="str">
            <v xml:space="preserve"> </v>
          </cell>
          <cell r="U11831">
            <v>-7</v>
          </cell>
          <cell r="V11831" t="str">
            <v>DE 0 A 03 DÍAS</v>
          </cell>
        </row>
        <row r="11832">
          <cell r="Q11832" t="str">
            <v>BANCOMER AMEX4164613463835238552</v>
          </cell>
          <cell r="R11832" t="str">
            <v>P CURRENT</v>
          </cell>
          <cell r="S11832" t="str">
            <v xml:space="preserve"> </v>
          </cell>
          <cell r="T11832" t="str">
            <v xml:space="preserve"> </v>
          </cell>
          <cell r="U11832">
            <v>-7</v>
          </cell>
          <cell r="V11832" t="str">
            <v>DE 0 A 03 DÍAS</v>
          </cell>
        </row>
        <row r="11833">
          <cell r="Q11833" t="str">
            <v>BANCOMER AMEX4164613463835257987</v>
          </cell>
          <cell r="R11833" t="str">
            <v>P CURRENT</v>
          </cell>
          <cell r="S11833" t="str">
            <v xml:space="preserve"> </v>
          </cell>
          <cell r="T11833" t="str">
            <v xml:space="preserve"> </v>
          </cell>
          <cell r="U11833">
            <v>-7</v>
          </cell>
          <cell r="V11833" t="str">
            <v>DE 0 A 03 DÍAS</v>
          </cell>
        </row>
        <row r="11834">
          <cell r="Q11834" t="str">
            <v>BANCOMER AMEX4164613463835206105</v>
          </cell>
          <cell r="R11834" t="str">
            <v>P CURRENT</v>
          </cell>
          <cell r="S11834" t="str">
            <v xml:space="preserve"> </v>
          </cell>
          <cell r="T11834" t="str">
            <v xml:space="preserve"> </v>
          </cell>
          <cell r="U11834">
            <v>-7</v>
          </cell>
          <cell r="V11834" t="str">
            <v>DE 0 A 03 DÍAS</v>
          </cell>
        </row>
        <row r="11835">
          <cell r="Q11835" t="str">
            <v>BANCOMER AMEX4164613463835231612</v>
          </cell>
          <cell r="R11835" t="str">
            <v>P CURRENT</v>
          </cell>
          <cell r="S11835" t="str">
            <v xml:space="preserve"> </v>
          </cell>
          <cell r="T11835" t="str">
            <v xml:space="preserve"> </v>
          </cell>
          <cell r="U11835">
            <v>-7</v>
          </cell>
          <cell r="V11835" t="str">
            <v>DE 0 A 03 DÍAS</v>
          </cell>
        </row>
        <row r="11836">
          <cell r="Q11836" t="str">
            <v>BANCOMER AMEX4164613463835227680</v>
          </cell>
          <cell r="R11836" t="str">
            <v>P CURRENT</v>
          </cell>
          <cell r="S11836" t="str">
            <v xml:space="preserve"> </v>
          </cell>
          <cell r="T11836" t="str">
            <v xml:space="preserve"> </v>
          </cell>
          <cell r="U11836">
            <v>-7</v>
          </cell>
          <cell r="V11836" t="str">
            <v>DE 0 A 03 DÍAS</v>
          </cell>
        </row>
        <row r="11837">
          <cell r="Q11837" t="str">
            <v>BANCOMER AMEX4164613463835250003</v>
          </cell>
          <cell r="R11837" t="str">
            <v>P CURRENT</v>
          </cell>
          <cell r="S11837" t="str">
            <v xml:space="preserve"> </v>
          </cell>
          <cell r="T11837" t="str">
            <v xml:space="preserve"> </v>
          </cell>
          <cell r="U11837">
            <v>-7</v>
          </cell>
          <cell r="V11837" t="str">
            <v>DE 0 A 03 DÍAS</v>
          </cell>
        </row>
        <row r="11838">
          <cell r="Q11838" t="str">
            <v>BANCOMER AMEX4164613463835254179</v>
          </cell>
          <cell r="R11838" t="str">
            <v>P CURRENT</v>
          </cell>
          <cell r="S11838" t="str">
            <v xml:space="preserve"> </v>
          </cell>
          <cell r="T11838" t="str">
            <v xml:space="preserve"> </v>
          </cell>
          <cell r="U11838">
            <v>-7</v>
          </cell>
          <cell r="V11838" t="str">
            <v>DE 0 A 03 DÍAS</v>
          </cell>
        </row>
        <row r="11839">
          <cell r="Q11839" t="str">
            <v>BANCOMER AMEX4164613463835245554</v>
          </cell>
          <cell r="R11839" t="str">
            <v>P CURRENT</v>
          </cell>
          <cell r="S11839" t="str">
            <v xml:space="preserve"> </v>
          </cell>
          <cell r="T11839" t="str">
            <v xml:space="preserve"> </v>
          </cell>
          <cell r="U11839">
            <v>-7</v>
          </cell>
          <cell r="V11839" t="str">
            <v>DE 0 A 03 DÍAS</v>
          </cell>
        </row>
        <row r="11840">
          <cell r="Q11840" t="str">
            <v>BANCOMER AMEX4164613463835247873</v>
          </cell>
          <cell r="R11840" t="str">
            <v>P CURRENT</v>
          </cell>
          <cell r="S11840" t="str">
            <v xml:space="preserve"> </v>
          </cell>
          <cell r="T11840" t="str">
            <v xml:space="preserve"> </v>
          </cell>
          <cell r="U11840">
            <v>-7</v>
          </cell>
          <cell r="V11840" t="str">
            <v>DE 0 A 03 DÍAS</v>
          </cell>
        </row>
        <row r="11841">
          <cell r="Q11841" t="str">
            <v>BANCOMER AMEX4164613463835206106</v>
          </cell>
          <cell r="R11841" t="str">
            <v>P CURRENT</v>
          </cell>
          <cell r="S11841" t="str">
            <v xml:space="preserve"> </v>
          </cell>
          <cell r="T11841" t="str">
            <v xml:space="preserve"> </v>
          </cell>
          <cell r="U11841">
            <v>-7</v>
          </cell>
          <cell r="V11841" t="str">
            <v>DE 0 A 03 DÍAS</v>
          </cell>
        </row>
        <row r="11842">
          <cell r="Q11842" t="str">
            <v>BANCOMER AMEX4164613463835245316</v>
          </cell>
          <cell r="R11842" t="str">
            <v>P CURRENT</v>
          </cell>
          <cell r="S11842" t="str">
            <v xml:space="preserve"> </v>
          </cell>
          <cell r="T11842" t="str">
            <v xml:space="preserve"> </v>
          </cell>
          <cell r="U11842">
            <v>-7</v>
          </cell>
          <cell r="V11842" t="str">
            <v>DE 0 A 03 DÍAS</v>
          </cell>
        </row>
        <row r="11843">
          <cell r="Q11843" t="str">
            <v>BANCOMER AMEX4164613463835203914</v>
          </cell>
          <cell r="R11843" t="str">
            <v>P CURRENT</v>
          </cell>
          <cell r="S11843" t="str">
            <v xml:space="preserve"> </v>
          </cell>
          <cell r="T11843" t="str">
            <v xml:space="preserve"> </v>
          </cell>
          <cell r="U11843">
            <v>-7</v>
          </cell>
          <cell r="V11843" t="str">
            <v>DE 0 A 03 DÍAS</v>
          </cell>
        </row>
        <row r="11844">
          <cell r="Q11844" t="str">
            <v>BANCOMER AMEX4164613463835200430</v>
          </cell>
          <cell r="R11844" t="str">
            <v>P CURRENT</v>
          </cell>
          <cell r="S11844" t="str">
            <v xml:space="preserve"> </v>
          </cell>
          <cell r="T11844" t="str">
            <v xml:space="preserve"> </v>
          </cell>
          <cell r="U11844">
            <v>-7</v>
          </cell>
          <cell r="V11844" t="str">
            <v>DE 0 A 03 DÍAS</v>
          </cell>
        </row>
        <row r="11845">
          <cell r="Q11845" t="str">
            <v>BANCOMER AMEX4164613463835238883</v>
          </cell>
          <cell r="R11845" t="str">
            <v>P CURRENT</v>
          </cell>
          <cell r="S11845" t="str">
            <v xml:space="preserve"> </v>
          </cell>
          <cell r="T11845" t="str">
            <v xml:space="preserve"> </v>
          </cell>
          <cell r="U11845">
            <v>-7</v>
          </cell>
          <cell r="V11845" t="str">
            <v>DE 0 A 03 DÍAS</v>
          </cell>
        </row>
        <row r="11846">
          <cell r="Q11846" t="str">
            <v>BANCOMER AMEX4164613463835206299</v>
          </cell>
          <cell r="R11846" t="str">
            <v>P CURRENT</v>
          </cell>
          <cell r="S11846" t="str">
            <v xml:space="preserve"> </v>
          </cell>
          <cell r="T11846" t="str">
            <v xml:space="preserve"> </v>
          </cell>
          <cell r="U11846">
            <v>-7</v>
          </cell>
          <cell r="V11846" t="str">
            <v>DE 0 A 03 DÍAS</v>
          </cell>
        </row>
        <row r="11847">
          <cell r="Q11847" t="str">
            <v>BANCOMER AMEX4164613463835266040</v>
          </cell>
          <cell r="R11847" t="str">
            <v>P CURRENT</v>
          </cell>
          <cell r="S11847" t="str">
            <v xml:space="preserve"> </v>
          </cell>
          <cell r="T11847" t="str">
            <v xml:space="preserve"> </v>
          </cell>
          <cell r="U11847">
            <v>-7</v>
          </cell>
          <cell r="V11847" t="str">
            <v>DE 0 A 03 DÍAS</v>
          </cell>
        </row>
        <row r="11848">
          <cell r="Q11848" t="str">
            <v>BANCOMER AMEX4164613463835231731</v>
          </cell>
          <cell r="R11848" t="str">
            <v>P CURRENT</v>
          </cell>
          <cell r="S11848" t="str">
            <v xml:space="preserve"> </v>
          </cell>
          <cell r="T11848" t="str">
            <v xml:space="preserve"> </v>
          </cell>
          <cell r="U11848">
            <v>-7</v>
          </cell>
          <cell r="V11848" t="str">
            <v>DE 0 A 03 DÍAS</v>
          </cell>
        </row>
        <row r="11849">
          <cell r="Q11849" t="str">
            <v>BANCOMER AMEX4164613463835247877</v>
          </cell>
          <cell r="R11849" t="str">
            <v>P CURRENT</v>
          </cell>
          <cell r="S11849" t="str">
            <v xml:space="preserve"> </v>
          </cell>
          <cell r="T11849" t="str">
            <v xml:space="preserve"> </v>
          </cell>
          <cell r="U11849">
            <v>-7</v>
          </cell>
          <cell r="V11849" t="str">
            <v>DE 0 A 03 DÍAS</v>
          </cell>
        </row>
        <row r="11850">
          <cell r="Q11850" t="str">
            <v>BANCOMER AMEX4164613463835294494</v>
          </cell>
          <cell r="R11850" t="str">
            <v>P CURRENT</v>
          </cell>
          <cell r="S11850" t="str">
            <v xml:space="preserve"> </v>
          </cell>
          <cell r="T11850" t="str">
            <v xml:space="preserve"> </v>
          </cell>
          <cell r="U11850">
            <v>-7</v>
          </cell>
          <cell r="V11850" t="str">
            <v>DE 0 A 03 DÍAS</v>
          </cell>
        </row>
        <row r="11851">
          <cell r="Q11851" t="str">
            <v>BANCOMER AMEX4164613463835262489</v>
          </cell>
          <cell r="R11851" t="str">
            <v>P CURRENT</v>
          </cell>
          <cell r="S11851" t="str">
            <v xml:space="preserve"> </v>
          </cell>
          <cell r="T11851" t="str">
            <v xml:space="preserve"> </v>
          </cell>
          <cell r="U11851">
            <v>-7</v>
          </cell>
          <cell r="V11851" t="str">
            <v>DE 0 A 03 DÍAS</v>
          </cell>
        </row>
        <row r="11852">
          <cell r="Q11852" t="str">
            <v>BANCOMER AMEX4164613463835253351</v>
          </cell>
          <cell r="R11852" t="str">
            <v>P CURRENT</v>
          </cell>
          <cell r="S11852" t="str">
            <v xml:space="preserve"> </v>
          </cell>
          <cell r="T11852" t="str">
            <v xml:space="preserve"> </v>
          </cell>
          <cell r="U11852">
            <v>-7</v>
          </cell>
          <cell r="V11852" t="str">
            <v>DE 0 A 03 DÍAS</v>
          </cell>
        </row>
        <row r="11853">
          <cell r="Q11853" t="str">
            <v>BANCOMER AMEX4164613463835262598</v>
          </cell>
          <cell r="R11853" t="str">
            <v>P CURRENT</v>
          </cell>
          <cell r="S11853" t="str">
            <v xml:space="preserve"> </v>
          </cell>
          <cell r="T11853" t="str">
            <v xml:space="preserve"> </v>
          </cell>
          <cell r="U11853">
            <v>-7</v>
          </cell>
          <cell r="V11853" t="str">
            <v>DE 0 A 03 DÍAS</v>
          </cell>
        </row>
        <row r="11854">
          <cell r="Q11854" t="str">
            <v>BANCOMER AMEX4164613463835278678</v>
          </cell>
          <cell r="R11854" t="str">
            <v>P CURRENT</v>
          </cell>
          <cell r="S11854" t="str">
            <v xml:space="preserve"> </v>
          </cell>
          <cell r="T11854" t="str">
            <v xml:space="preserve"> </v>
          </cell>
          <cell r="U11854">
            <v>-7</v>
          </cell>
          <cell r="V11854" t="str">
            <v>DE 0 A 03 DÍAS</v>
          </cell>
        </row>
        <row r="11855">
          <cell r="Q11855" t="str">
            <v>BANCOMER AMEX4164613463835252906</v>
          </cell>
          <cell r="R11855" t="str">
            <v>P CURRENT</v>
          </cell>
          <cell r="S11855" t="str">
            <v xml:space="preserve"> </v>
          </cell>
          <cell r="T11855" t="str">
            <v xml:space="preserve"> </v>
          </cell>
          <cell r="U11855">
            <v>-7</v>
          </cell>
          <cell r="V11855" t="str">
            <v>DE 0 A 03 DÍAS</v>
          </cell>
        </row>
        <row r="11856">
          <cell r="Q11856" t="str">
            <v>BANCOMER AMEX4164613463835231585</v>
          </cell>
          <cell r="R11856" t="str">
            <v>P CURRENT</v>
          </cell>
          <cell r="S11856" t="str">
            <v xml:space="preserve"> </v>
          </cell>
          <cell r="T11856" t="str">
            <v xml:space="preserve"> </v>
          </cell>
          <cell r="U11856">
            <v>-7</v>
          </cell>
          <cell r="V11856" t="str">
            <v>DE 0 A 03 DÍAS</v>
          </cell>
        </row>
        <row r="11857">
          <cell r="Q11857" t="str">
            <v>BANAMEX416550</v>
          </cell>
          <cell r="R11857" t="str">
            <v>P CURRENT</v>
          </cell>
          <cell r="S11857" t="str">
            <v xml:space="preserve"> </v>
          </cell>
          <cell r="T11857" t="str">
            <v xml:space="preserve"> </v>
          </cell>
          <cell r="U11857">
            <v>-16</v>
          </cell>
          <cell r="V11857" t="str">
            <v>DE 0 A 03 DÍAS</v>
          </cell>
        </row>
        <row r="11858">
          <cell r="Q11858" t="str">
            <v>BANCOMER416550</v>
          </cell>
          <cell r="R11858" t="str">
            <v>P CURRENT</v>
          </cell>
          <cell r="S11858" t="str">
            <v xml:space="preserve"> </v>
          </cell>
          <cell r="T11858" t="str">
            <v xml:space="preserve"> </v>
          </cell>
          <cell r="U11858">
            <v>-16</v>
          </cell>
          <cell r="V11858" t="str">
            <v>DE 0 A 03 DÍAS</v>
          </cell>
        </row>
        <row r="11859">
          <cell r="Q11859" t="str">
            <v>BANORTE416550</v>
          </cell>
          <cell r="R11859" t="str">
            <v>P CURRENT</v>
          </cell>
          <cell r="S11859" t="str">
            <v xml:space="preserve"> </v>
          </cell>
          <cell r="T11859" t="str">
            <v xml:space="preserve"> </v>
          </cell>
          <cell r="U11859">
            <v>-16</v>
          </cell>
          <cell r="V11859" t="str">
            <v>DE 0 A 03 DÍAS</v>
          </cell>
        </row>
        <row r="11860">
          <cell r="Q11860" t="str">
            <v>BANCOMER AMEX416550</v>
          </cell>
          <cell r="R11860" t="str">
            <v>P CURRENT</v>
          </cell>
          <cell r="S11860" t="str">
            <v xml:space="preserve"> </v>
          </cell>
          <cell r="T11860" t="str">
            <v xml:space="preserve"> </v>
          </cell>
          <cell r="U11860">
            <v>-16</v>
          </cell>
          <cell r="V11860" t="str">
            <v>DE 0 A 03 DÍAS</v>
          </cell>
        </row>
        <row r="11861">
          <cell r="Q11861" t="str">
            <v>BANAMEXZ0</v>
          </cell>
          <cell r="R11861" t="str">
            <v>P CURRENT</v>
          </cell>
          <cell r="S11861">
            <v>0</v>
          </cell>
          <cell r="T11861">
            <v>0</v>
          </cell>
          <cell r="U11861">
            <v>1</v>
          </cell>
          <cell r="V11861" t="str">
            <v>DE 0 A 03 DÍAS</v>
          </cell>
        </row>
        <row r="11862">
          <cell r="Q11862" t="str">
            <v>BANCOMERZ0</v>
          </cell>
          <cell r="R11862" t="str">
            <v>P CURRENT</v>
          </cell>
          <cell r="S11862">
            <v>0</v>
          </cell>
          <cell r="T11862">
            <v>0</v>
          </cell>
          <cell r="U11862">
            <v>1</v>
          </cell>
          <cell r="V11862" t="str">
            <v>DE 0 A 03 DÍAS</v>
          </cell>
        </row>
        <row r="11863">
          <cell r="Q11863" t="str">
            <v>BANCOMER AMEXZ0</v>
          </cell>
          <cell r="R11863" t="str">
            <v>P CURRENT</v>
          </cell>
          <cell r="S11863">
            <v>0</v>
          </cell>
          <cell r="T11863">
            <v>0</v>
          </cell>
          <cell r="U11863">
            <v>1</v>
          </cell>
          <cell r="V11863" t="str">
            <v>DE 0 A 03 DÍAS</v>
          </cell>
        </row>
        <row r="11864">
          <cell r="Q11864" t="str">
            <v>BANORTEZ0</v>
          </cell>
          <cell r="R11864" t="str">
            <v>P CURRENT</v>
          </cell>
          <cell r="S11864">
            <v>0</v>
          </cell>
          <cell r="T11864">
            <v>0</v>
          </cell>
          <cell r="U11864">
            <v>1</v>
          </cell>
          <cell r="V11864" t="str">
            <v>DE 0 A 03 DÍAS</v>
          </cell>
        </row>
        <row r="11865">
          <cell r="Q11865" t="str">
            <v>BANAMEXZ0</v>
          </cell>
          <cell r="R11865" t="str">
            <v>P CURRENT</v>
          </cell>
          <cell r="S11865">
            <v>0</v>
          </cell>
          <cell r="T11865">
            <v>0</v>
          </cell>
          <cell r="U11865">
            <v>4</v>
          </cell>
          <cell r="V11865" t="str">
            <v>DE 04 A 07 DÍAS</v>
          </cell>
        </row>
        <row r="11866">
          <cell r="Q11866" t="str">
            <v>BANCOMERZ0</v>
          </cell>
          <cell r="R11866" t="str">
            <v>P CURRENT</v>
          </cell>
          <cell r="S11866">
            <v>0</v>
          </cell>
          <cell r="T11866">
            <v>0</v>
          </cell>
          <cell r="U11866">
            <v>4</v>
          </cell>
          <cell r="V11866" t="str">
            <v>DE 04 A 07 DÍAS</v>
          </cell>
        </row>
        <row r="11867">
          <cell r="Q11867" t="str">
            <v>BANCOMER AMEXZ0</v>
          </cell>
          <cell r="R11867" t="str">
            <v>P CURRENT</v>
          </cell>
          <cell r="S11867">
            <v>0</v>
          </cell>
          <cell r="T11867">
            <v>0</v>
          </cell>
          <cell r="U11867">
            <v>4</v>
          </cell>
          <cell r="V11867" t="str">
            <v>DE 04 A 07 DÍAS</v>
          </cell>
        </row>
        <row r="11868">
          <cell r="Q11868" t="str">
            <v>BANORTEZ0</v>
          </cell>
          <cell r="R11868" t="str">
            <v>P CURRENT</v>
          </cell>
          <cell r="S11868">
            <v>0</v>
          </cell>
          <cell r="T11868">
            <v>0</v>
          </cell>
          <cell r="U11868">
            <v>4</v>
          </cell>
          <cell r="V11868" t="str">
            <v>DE 04 A 07 DÍAS</v>
          </cell>
        </row>
        <row r="11869">
          <cell r="Q11869" t="str">
            <v>BANAMEXZ0</v>
          </cell>
          <cell r="R11869" t="str">
            <v>P CURRENT</v>
          </cell>
          <cell r="S11869">
            <v>0</v>
          </cell>
          <cell r="T11869">
            <v>0</v>
          </cell>
          <cell r="U11869">
            <v>8</v>
          </cell>
          <cell r="V11869" t="str">
            <v>DE 08 A 15 DÍAS</v>
          </cell>
        </row>
        <row r="11870">
          <cell r="Q11870" t="str">
            <v>BANCOMERZ0</v>
          </cell>
          <cell r="R11870" t="str">
            <v>P CURRENT</v>
          </cell>
          <cell r="S11870">
            <v>0</v>
          </cell>
          <cell r="T11870">
            <v>0</v>
          </cell>
          <cell r="U11870">
            <v>8</v>
          </cell>
          <cell r="V11870" t="str">
            <v>DE 08 A 15 DÍAS</v>
          </cell>
        </row>
        <row r="11871">
          <cell r="Q11871" t="str">
            <v>BANCOMER AMEXZ0</v>
          </cell>
          <cell r="R11871" t="str">
            <v>P CURRENT</v>
          </cell>
          <cell r="S11871">
            <v>0</v>
          </cell>
          <cell r="T11871">
            <v>0</v>
          </cell>
          <cell r="U11871">
            <v>8</v>
          </cell>
          <cell r="V11871" t="str">
            <v>DE 08 A 15 DÍAS</v>
          </cell>
        </row>
        <row r="11872">
          <cell r="Q11872" t="str">
            <v>BANORTEZ0</v>
          </cell>
          <cell r="R11872" t="str">
            <v>P CURRENT</v>
          </cell>
          <cell r="S11872">
            <v>0</v>
          </cell>
          <cell r="T11872">
            <v>0</v>
          </cell>
          <cell r="U11872">
            <v>8</v>
          </cell>
          <cell r="V11872" t="str">
            <v>DE 08 A 15 DÍAS</v>
          </cell>
        </row>
        <row r="11873">
          <cell r="Q11873" t="str">
            <v>BANAMEXZ0</v>
          </cell>
          <cell r="R11873" t="str">
            <v>P CURRENT</v>
          </cell>
          <cell r="S11873">
            <v>0</v>
          </cell>
          <cell r="T11873">
            <v>0</v>
          </cell>
          <cell r="U11873">
            <v>16</v>
          </cell>
          <cell r="V11873" t="str">
            <v>DE 16 A 20 DÍAS</v>
          </cell>
        </row>
        <row r="11874">
          <cell r="Q11874" t="str">
            <v>BANCOMERZ0</v>
          </cell>
          <cell r="R11874" t="str">
            <v>P CURRENT</v>
          </cell>
          <cell r="S11874">
            <v>0</v>
          </cell>
          <cell r="T11874">
            <v>0</v>
          </cell>
          <cell r="U11874">
            <v>16</v>
          </cell>
          <cell r="V11874" t="str">
            <v>DE 16 A 20 DÍAS</v>
          </cell>
        </row>
        <row r="11875">
          <cell r="Q11875" t="str">
            <v>BANCOMER AMEXZ0</v>
          </cell>
          <cell r="R11875" t="str">
            <v>P CURRENT</v>
          </cell>
          <cell r="S11875">
            <v>0</v>
          </cell>
          <cell r="T11875">
            <v>0</v>
          </cell>
          <cell r="U11875">
            <v>16</v>
          </cell>
          <cell r="V11875" t="str">
            <v>DE 16 A 20 DÍAS</v>
          </cell>
        </row>
        <row r="11876">
          <cell r="Q11876" t="str">
            <v>BANORTEZ0</v>
          </cell>
          <cell r="R11876" t="str">
            <v>P CURRENT</v>
          </cell>
          <cell r="S11876">
            <v>0</v>
          </cell>
          <cell r="T11876">
            <v>0</v>
          </cell>
          <cell r="U11876">
            <v>16</v>
          </cell>
          <cell r="V11876" t="str">
            <v>DE 16 A 20 DÍAS</v>
          </cell>
        </row>
        <row r="11877">
          <cell r="Q11877" t="str">
            <v>BANAMEXZ0</v>
          </cell>
          <cell r="R11877" t="str">
            <v>P CURRENT</v>
          </cell>
          <cell r="S11877">
            <v>0</v>
          </cell>
          <cell r="T11877">
            <v>0</v>
          </cell>
          <cell r="U11877">
            <v>31</v>
          </cell>
          <cell r="V11877" t="str">
            <v>MAS DE 20 DÍAS</v>
          </cell>
        </row>
        <row r="11878">
          <cell r="Q11878" t="str">
            <v>BANCOMERZ0</v>
          </cell>
          <cell r="R11878" t="str">
            <v>P CURRENT</v>
          </cell>
          <cell r="S11878">
            <v>0</v>
          </cell>
          <cell r="T11878">
            <v>0</v>
          </cell>
          <cell r="U11878">
            <v>31</v>
          </cell>
          <cell r="V11878" t="str">
            <v>MAS DE 20 DÍAS</v>
          </cell>
        </row>
        <row r="11879">
          <cell r="Q11879" t="str">
            <v>BANCOMER AMEXZ0</v>
          </cell>
          <cell r="R11879" t="str">
            <v>P CURRENT</v>
          </cell>
          <cell r="S11879">
            <v>0</v>
          </cell>
          <cell r="T11879">
            <v>0</v>
          </cell>
          <cell r="U11879">
            <v>31</v>
          </cell>
          <cell r="V11879" t="str">
            <v>MAS DE 20 DÍAS</v>
          </cell>
        </row>
        <row r="11880">
          <cell r="Q11880" t="str">
            <v>BANORTEZ0</v>
          </cell>
          <cell r="R11880" t="str">
            <v>P CURRENT</v>
          </cell>
          <cell r="S11880">
            <v>0</v>
          </cell>
          <cell r="T11880">
            <v>0</v>
          </cell>
          <cell r="U11880">
            <v>31</v>
          </cell>
          <cell r="V11880" t="str">
            <v>MAS DE 20 DÍAS</v>
          </cell>
        </row>
        <row r="11881">
          <cell r="Q11881">
            <v>0</v>
          </cell>
          <cell r="R11881">
            <v>0</v>
          </cell>
          <cell r="S11881">
            <v>0</v>
          </cell>
          <cell r="T11881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2840076078"/>
      <sheetName val="5971151"/>
      <sheetName val="5971224"/>
      <sheetName val="1650077389 (72267)"/>
      <sheetName val="87044204"/>
      <sheetName val="1975982749"/>
      <sheetName val="CV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CARGOS</v>
          </cell>
        </row>
        <row r="2">
          <cell r="A2" t="str">
            <v>00</v>
          </cell>
          <cell r="B2" t="str">
            <v>CANCELACION DE OPERACIÓN</v>
          </cell>
        </row>
        <row r="3">
          <cell r="A3" t="str">
            <v>01</v>
          </cell>
          <cell r="B3" t="str">
            <v>CHEQUE (REFERENCIA)</v>
          </cell>
        </row>
        <row r="4">
          <cell r="A4">
            <v>38110</v>
          </cell>
        </row>
        <row r="5">
          <cell r="A5" t="str">
            <v>03</v>
          </cell>
          <cell r="B5" t="str">
            <v>CHEQUE CERTIFICADO (REFERENCIA)</v>
          </cell>
        </row>
        <row r="6">
          <cell r="A6" t="str">
            <v>04</v>
          </cell>
          <cell r="B6" t="str">
            <v>CHEQUE DEVUELTO (REFERENCIA) DEV DCTO FORANEO</v>
          </cell>
        </row>
        <row r="7">
          <cell r="A7" t="str">
            <v>05</v>
          </cell>
          <cell r="B7" t="str">
            <v>COMISION E IVA POR SERVICIO RECEPCION DE PAGOS</v>
          </cell>
        </row>
        <row r="8">
          <cell r="A8" t="str">
            <v>06</v>
          </cell>
          <cell r="B8" t="str">
            <v>GASTOS MANEJO COBRANZA</v>
          </cell>
        </row>
        <row r="9">
          <cell r="A9" t="str">
            <v>07</v>
          </cell>
          <cell r="B9" t="str">
            <v>CORRECCION ABONO ERRONEO</v>
          </cell>
        </row>
        <row r="10">
          <cell r="A10" t="str">
            <v>08</v>
          </cell>
          <cell r="B10" t="str">
            <v>CHEQUE PROTESTADO (REFERENCIA)</v>
          </cell>
        </row>
        <row r="11">
          <cell r="A11" t="str">
            <v>09</v>
          </cell>
          <cell r="B11" t="str">
            <v>CARGO DE CARTERA</v>
          </cell>
        </row>
        <row r="12">
          <cell r="A12" t="str">
            <v>39</v>
          </cell>
          <cell r="B12" t="str">
            <v>ELIMINACION DE ABONO</v>
          </cell>
        </row>
        <row r="13">
          <cell r="A13" t="str">
            <v>42</v>
          </cell>
          <cell r="B13" t="str">
            <v>COMPRA DE GIROS</v>
          </cell>
        </row>
        <row r="14">
          <cell r="A14" t="str">
            <v>47</v>
          </cell>
          <cell r="B14" t="str">
            <v>CERTIFICACION DE ORDEN DE PAGO</v>
          </cell>
        </row>
        <row r="15">
          <cell r="A15" t="str">
            <v>50</v>
          </cell>
          <cell r="B15" t="str">
            <v>SITUACION DEPOSITO FORANEO</v>
          </cell>
        </row>
        <row r="16">
          <cell r="A16" t="str">
            <v>51</v>
          </cell>
          <cell r="B16" t="str">
            <v>TRASPASO CUENTA</v>
          </cell>
        </row>
        <row r="17">
          <cell r="A17" t="str">
            <v>52</v>
          </cell>
          <cell r="B17" t="str">
            <v>COMISION MANEJO DE CUENTA</v>
          </cell>
        </row>
        <row r="18">
          <cell r="A18" t="str">
            <v>53</v>
          </cell>
          <cell r="B18" t="str">
            <v>IVA POR COMISION CHEQUE DEVUELTO 15%</v>
          </cell>
        </row>
        <row r="19">
          <cell r="A19" t="str">
            <v>54</v>
          </cell>
          <cell r="B19" t="str">
            <v>COMISION CHEQUE DEVUELTO</v>
          </cell>
        </row>
        <row r="20">
          <cell r="A20" t="str">
            <v>55</v>
          </cell>
          <cell r="B20" t="str">
            <v>PAGO LINEA DE CREDITO</v>
          </cell>
        </row>
        <row r="21">
          <cell r="A21" t="str">
            <v>56</v>
          </cell>
          <cell r="B21" t="str">
            <v>PAGO DE ADEUDOS</v>
          </cell>
        </row>
        <row r="22">
          <cell r="A22" t="str">
            <v>57</v>
          </cell>
          <cell r="B22" t="str">
            <v>TARJETA DE CREDITO (REFERENCIA)</v>
          </cell>
        </row>
        <row r="23">
          <cell r="A23" t="str">
            <v>58</v>
          </cell>
          <cell r="B23" t="str">
            <v>CARGO ESPECIAL</v>
          </cell>
        </row>
        <row r="24">
          <cell r="A24" t="str">
            <v>59</v>
          </cell>
          <cell r="B24" t="str">
            <v>COMPLEMENTO COMISIONES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2840076078"/>
      <sheetName val="5971151"/>
      <sheetName val="5971224"/>
      <sheetName val="1650077389 (72267)"/>
      <sheetName val="87044204"/>
      <sheetName val="1975982749"/>
      <sheetName val="CV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CARGOS</v>
          </cell>
        </row>
        <row r="2">
          <cell r="A2" t="str">
            <v>00</v>
          </cell>
          <cell r="B2" t="str">
            <v>CANCELACION DE OPERACIÓN</v>
          </cell>
        </row>
        <row r="3">
          <cell r="A3" t="str">
            <v>01</v>
          </cell>
          <cell r="B3" t="str">
            <v>CHEQUE (REFERENCIA)</v>
          </cell>
        </row>
        <row r="4">
          <cell r="A4">
            <v>38110</v>
          </cell>
        </row>
        <row r="5">
          <cell r="A5" t="str">
            <v>03</v>
          </cell>
          <cell r="B5" t="str">
            <v>CHEQUE CERTIFICADO (REFERENCIA)</v>
          </cell>
        </row>
        <row r="6">
          <cell r="A6" t="str">
            <v>04</v>
          </cell>
          <cell r="B6" t="str">
            <v>CHEQUE DEVUELTO (REFERENCIA) DEV DCTO FORANEO</v>
          </cell>
        </row>
        <row r="7">
          <cell r="A7" t="str">
            <v>05</v>
          </cell>
          <cell r="B7" t="str">
            <v>COMISION E IVA POR SERVICIO RECEPCION DE PAGOS</v>
          </cell>
        </row>
        <row r="8">
          <cell r="A8" t="str">
            <v>06</v>
          </cell>
          <cell r="B8" t="str">
            <v>GASTOS MANEJO COBRANZA</v>
          </cell>
        </row>
        <row r="9">
          <cell r="A9" t="str">
            <v>07</v>
          </cell>
          <cell r="B9" t="str">
            <v>CORRECCION ABONO ERRONEO</v>
          </cell>
        </row>
        <row r="10">
          <cell r="A10" t="str">
            <v>08</v>
          </cell>
          <cell r="B10" t="str">
            <v>CHEQUE PROTESTADO (REFERENCIA)</v>
          </cell>
        </row>
        <row r="11">
          <cell r="A11" t="str">
            <v>09</v>
          </cell>
          <cell r="B11" t="str">
            <v>CARGO DE CARTERA</v>
          </cell>
        </row>
        <row r="12">
          <cell r="A12" t="str">
            <v>39</v>
          </cell>
          <cell r="B12" t="str">
            <v>ELIMINACION DE ABONO</v>
          </cell>
        </row>
        <row r="13">
          <cell r="A13" t="str">
            <v>42</v>
          </cell>
          <cell r="B13" t="str">
            <v>COMPRA DE GIROS</v>
          </cell>
        </row>
        <row r="14">
          <cell r="A14" t="str">
            <v>47</v>
          </cell>
          <cell r="B14" t="str">
            <v>CERTIFICACION DE ORDEN DE PAGO</v>
          </cell>
        </row>
        <row r="15">
          <cell r="A15" t="str">
            <v>50</v>
          </cell>
          <cell r="B15" t="str">
            <v>SITUACION DEPOSITO FORANEO</v>
          </cell>
        </row>
        <row r="16">
          <cell r="A16" t="str">
            <v>51</v>
          </cell>
          <cell r="B16" t="str">
            <v>TRASPASO CUENTA</v>
          </cell>
        </row>
        <row r="17">
          <cell r="A17" t="str">
            <v>52</v>
          </cell>
          <cell r="B17" t="str">
            <v>COMISION MANEJO DE CUENTA</v>
          </cell>
        </row>
        <row r="18">
          <cell r="A18" t="str">
            <v>53</v>
          </cell>
          <cell r="B18" t="str">
            <v>IVA POR COMISION CHEQUE DEVUELTO 15%</v>
          </cell>
        </row>
        <row r="19">
          <cell r="A19" t="str">
            <v>54</v>
          </cell>
          <cell r="B19" t="str">
            <v>COMISION CHEQUE DEVUELTO</v>
          </cell>
        </row>
        <row r="20">
          <cell r="A20" t="str">
            <v>55</v>
          </cell>
          <cell r="B20" t="str">
            <v>PAGO LINEA DE CREDITO</v>
          </cell>
        </row>
        <row r="21">
          <cell r="A21" t="str">
            <v>56</v>
          </cell>
          <cell r="B21" t="str">
            <v>PAGO DE ADEUDOS</v>
          </cell>
        </row>
        <row r="22">
          <cell r="A22" t="str">
            <v>57</v>
          </cell>
          <cell r="B22" t="str">
            <v>TARJETA DE CREDITO (REFERENCIA)</v>
          </cell>
        </row>
        <row r="23">
          <cell r="A23" t="str">
            <v>58</v>
          </cell>
          <cell r="B23" t="str">
            <v>CARGO ESPECIAL</v>
          </cell>
        </row>
        <row r="24">
          <cell r="A24" t="str">
            <v>59</v>
          </cell>
          <cell r="B24" t="str">
            <v>COMPLEMENTO COMISIONES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723890"/>
      <sheetName val="2840076078"/>
      <sheetName val="5971151"/>
      <sheetName val="5971224"/>
      <sheetName val="1650077389 (72267)"/>
      <sheetName val="87044204"/>
      <sheetName val="1975982749"/>
      <sheetName val="CV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CARGOS</v>
          </cell>
        </row>
        <row r="2">
          <cell r="A2" t="str">
            <v>00</v>
          </cell>
          <cell r="B2" t="str">
            <v>CANCELACION DE OPERACIÓN</v>
          </cell>
        </row>
        <row r="3">
          <cell r="A3" t="str">
            <v>01</v>
          </cell>
          <cell r="B3" t="str">
            <v>CHEQUE (REFERENCIA)</v>
          </cell>
        </row>
        <row r="4">
          <cell r="A4">
            <v>38110</v>
          </cell>
        </row>
        <row r="5">
          <cell r="A5" t="str">
            <v>03</v>
          </cell>
          <cell r="B5" t="str">
            <v>CHEQUE CERTIFICADO (REFERENCIA)</v>
          </cell>
        </row>
        <row r="6">
          <cell r="A6" t="str">
            <v>04</v>
          </cell>
          <cell r="B6" t="str">
            <v>CHEQUE DEVUELTO (REFERENCIA) DEV DCTO FORANEO</v>
          </cell>
        </row>
        <row r="7">
          <cell r="A7" t="str">
            <v>05</v>
          </cell>
          <cell r="B7" t="str">
            <v>COMISION E IVA POR SERVICIO RECEPCION DE PAGOS</v>
          </cell>
        </row>
        <row r="8">
          <cell r="A8" t="str">
            <v>06</v>
          </cell>
          <cell r="B8" t="str">
            <v>GASTOS MANEJO COBRANZA</v>
          </cell>
        </row>
        <row r="9">
          <cell r="A9" t="str">
            <v>07</v>
          </cell>
          <cell r="B9" t="str">
            <v>CORRECCION ABONO ERRONEO</v>
          </cell>
        </row>
        <row r="10">
          <cell r="A10" t="str">
            <v>08</v>
          </cell>
          <cell r="B10" t="str">
            <v>CHEQUE PROTESTADO (REFERENCIA)</v>
          </cell>
        </row>
        <row r="11">
          <cell r="A11" t="str">
            <v>09</v>
          </cell>
          <cell r="B11" t="str">
            <v>CARGO DE CARTERA</v>
          </cell>
        </row>
        <row r="12">
          <cell r="A12" t="str">
            <v>39</v>
          </cell>
          <cell r="B12" t="str">
            <v>ELIMINACION DE ABONO</v>
          </cell>
        </row>
        <row r="13">
          <cell r="A13" t="str">
            <v>42</v>
          </cell>
          <cell r="B13" t="str">
            <v>COMPRA DE GIROS</v>
          </cell>
        </row>
        <row r="14">
          <cell r="A14" t="str">
            <v>47</v>
          </cell>
          <cell r="B14" t="str">
            <v>CERTIFICACION DE ORDEN DE PAGO</v>
          </cell>
        </row>
        <row r="15">
          <cell r="A15" t="str">
            <v>50</v>
          </cell>
          <cell r="B15" t="str">
            <v>SITUACION DEPOSITO FORANEO</v>
          </cell>
        </row>
        <row r="16">
          <cell r="A16" t="str">
            <v>51</v>
          </cell>
          <cell r="B16" t="str">
            <v>TRASPASO CUENTA</v>
          </cell>
        </row>
        <row r="17">
          <cell r="A17" t="str">
            <v>52</v>
          </cell>
          <cell r="B17" t="str">
            <v>COMISION MANEJO DE CUENTA</v>
          </cell>
        </row>
        <row r="18">
          <cell r="A18" t="str">
            <v>53</v>
          </cell>
          <cell r="B18" t="str">
            <v>IVA POR COMISION CHEQUE DEVUELTO 15%</v>
          </cell>
        </row>
        <row r="19">
          <cell r="A19" t="str">
            <v>54</v>
          </cell>
          <cell r="B19" t="str">
            <v>COMISION CHEQUE DEVUELTO</v>
          </cell>
        </row>
        <row r="20">
          <cell r="A20" t="str">
            <v>55</v>
          </cell>
          <cell r="B20" t="str">
            <v>PAGO LINEA DE CREDITO</v>
          </cell>
        </row>
        <row r="21">
          <cell r="A21" t="str">
            <v>56</v>
          </cell>
          <cell r="B21" t="str">
            <v>PAGO DE ADEUDOS</v>
          </cell>
        </row>
        <row r="22">
          <cell r="A22" t="str">
            <v>57</v>
          </cell>
          <cell r="B22" t="str">
            <v>TARJETA DE CREDITO (REFERENCIA)</v>
          </cell>
        </row>
        <row r="23">
          <cell r="A23" t="str">
            <v>58</v>
          </cell>
          <cell r="B23" t="str">
            <v>CARGO ESPECIAL</v>
          </cell>
        </row>
        <row r="24">
          <cell r="A24" t="str">
            <v>59</v>
          </cell>
          <cell r="B24" t="str">
            <v>COMPLEMENTO COMISIONES</v>
          </cell>
        </row>
        <row r="25">
          <cell r="A25" t="str">
            <v>60</v>
          </cell>
          <cell r="B25" t="str">
            <v>PAGO IMPUESTO PREDIAL</v>
          </cell>
        </row>
        <row r="26">
          <cell r="A26" t="str">
            <v>61</v>
          </cell>
          <cell r="B26" t="str">
            <v>INTERBANCO SPEUA A</v>
          </cell>
        </row>
        <row r="27">
          <cell r="A27" t="str">
            <v>62</v>
          </cell>
          <cell r="B27" t="str">
            <v>PAGO RECIBO DE LUZ</v>
          </cell>
        </row>
        <row r="28">
          <cell r="A28" t="str">
            <v>63</v>
          </cell>
          <cell r="B28" t="str">
            <v>PAGO RECIBO DE TELEFONO</v>
          </cell>
        </row>
        <row r="29">
          <cell r="A29" t="str">
            <v>64</v>
          </cell>
          <cell r="B29" t="str">
            <v>PAGO RECIBO DE PLANIFICACION</v>
          </cell>
        </row>
        <row r="30">
          <cell r="A30" t="str">
            <v>65</v>
          </cell>
          <cell r="B30" t="str">
            <v>PAGO POLIZA DE SEGURO</v>
          </cell>
        </row>
        <row r="31">
          <cell r="A31" t="str">
            <v>66</v>
          </cell>
          <cell r="B31" t="str">
            <v>IMPUESTO SOBRE PRODUCTOS DE CAPITAL</v>
          </cell>
        </row>
        <row r="32">
          <cell r="A32" t="str">
            <v>67</v>
          </cell>
          <cell r="B32" t="str">
            <v>PAGO A TERCEROS</v>
          </cell>
        </row>
        <row r="33">
          <cell r="A33" t="str">
            <v>68</v>
          </cell>
          <cell r="B33" t="str">
            <v>DERECHO DE GUARDA DE VALORES</v>
          </cell>
        </row>
        <row r="34">
          <cell r="A34" t="str">
            <v>69</v>
          </cell>
          <cell r="B34" t="str">
            <v>TRASPASO A CUENTA DE AHORRO</v>
          </cell>
        </row>
        <row r="35">
          <cell r="A35" t="str">
            <v>90</v>
          </cell>
          <cell r="B35" t="str">
            <v>COMISION POR CHEQUE DEVUELTO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CONSOLIDADO ORION"/>
      <sheetName val="DUPLICIDADES"/>
    </sheetNames>
    <sheetDataSet>
      <sheetData sheetId="0" refreshError="1"/>
      <sheetData sheetId="1" refreshError="1"/>
      <sheetData sheetId="2">
        <row r="1">
          <cell r="A1" t="str">
            <v>Etiquetas de fila</v>
          </cell>
          <cell r="B1" t="str">
            <v>Cuenta de Importe</v>
          </cell>
        </row>
        <row r="2">
          <cell r="A2" t="str">
            <v>418790.43618055555555641523124116464061200890897</v>
          </cell>
          <cell r="B2">
            <v>1</v>
          </cell>
        </row>
        <row r="3">
          <cell r="A3" t="str">
            <v>418790.5443402777777784152313044950439999.99345991</v>
          </cell>
          <cell r="B3">
            <v>1</v>
          </cell>
        </row>
        <row r="4">
          <cell r="A4" t="str">
            <v>418790.56405092592592652041648814786941317.99029717</v>
          </cell>
          <cell r="B4">
            <v>1</v>
          </cell>
        </row>
        <row r="5">
          <cell r="A5" t="str">
            <v>418790.6555902777777784210030008773389600247242</v>
          </cell>
          <cell r="B5">
            <v>1</v>
          </cell>
        </row>
        <row r="6">
          <cell r="A6" t="str">
            <v>418790.6635532407407415204164594197094557.99025205</v>
          </cell>
          <cell r="B6">
            <v>1</v>
          </cell>
        </row>
        <row r="7">
          <cell r="A7" t="str">
            <v>418790.7257175925925934152312919528122999.99180753</v>
          </cell>
          <cell r="B7">
            <v>1</v>
          </cell>
        </row>
        <row r="8">
          <cell r="A8" t="str">
            <v>418790.7663078703703747729130073977401200000000</v>
          </cell>
          <cell r="B8">
            <v>1</v>
          </cell>
        </row>
        <row r="9">
          <cell r="A9" t="str">
            <v>418790.7697106481481484152312286263998300.02390240</v>
          </cell>
          <cell r="B9">
            <v>1</v>
          </cell>
        </row>
        <row r="10">
          <cell r="A10" t="str">
            <v>418790.8084027777777784152313055283571320589974</v>
          </cell>
          <cell r="B10">
            <v>1</v>
          </cell>
        </row>
        <row r="11">
          <cell r="A11" t="str">
            <v>418790.832928240740741548234093022409812598.99976353</v>
          </cell>
          <cell r="B11">
            <v>1</v>
          </cell>
        </row>
        <row r="12">
          <cell r="A12" t="str">
            <v>418790.834270833333333528804031049248112698.98000000</v>
          </cell>
          <cell r="B12">
            <v>1</v>
          </cell>
        </row>
        <row r="13">
          <cell r="A13" t="str">
            <v>418790.83474537037037477214245009698512698.99731147</v>
          </cell>
          <cell r="B13">
            <v>1</v>
          </cell>
        </row>
        <row r="14">
          <cell r="A14" t="str">
            <v>418790.8590856481481484152313069693146699853089</v>
          </cell>
          <cell r="B14">
            <v>1</v>
          </cell>
        </row>
        <row r="15">
          <cell r="A15" t="str">
            <v>418790.8835185185185184555002974917558600957954</v>
          </cell>
          <cell r="B15">
            <v>1</v>
          </cell>
        </row>
        <row r="16">
          <cell r="A16" t="str">
            <v>418800.5337152777777785288439003846294659981037</v>
          </cell>
          <cell r="B16">
            <v>1</v>
          </cell>
        </row>
        <row r="17">
          <cell r="A17" t="str">
            <v>418800.54571759259259349128496173630551499.01717126</v>
          </cell>
          <cell r="B17">
            <v>1</v>
          </cell>
        </row>
        <row r="18">
          <cell r="A18" t="str">
            <v>418800.5487615740740744053060007750690600000000</v>
          </cell>
          <cell r="B18">
            <v>1</v>
          </cell>
        </row>
        <row r="19">
          <cell r="A19" t="str">
            <v>418800.55093754053060007750690600000000</v>
          </cell>
          <cell r="B19">
            <v>1</v>
          </cell>
        </row>
        <row r="20">
          <cell r="A20" t="str">
            <v>418800.551620370370374053060007750690600000000</v>
          </cell>
          <cell r="B20">
            <v>1</v>
          </cell>
        </row>
        <row r="21">
          <cell r="A21" t="str">
            <v>418800.5579745370370374053060007750690600000000</v>
          </cell>
          <cell r="B21">
            <v>1</v>
          </cell>
        </row>
        <row r="22">
          <cell r="A22" t="str">
            <v>418800.558437540985123706449151200000000</v>
          </cell>
          <cell r="B22">
            <v>1</v>
          </cell>
        </row>
        <row r="23">
          <cell r="A23" t="str">
            <v>418800.55908564814814840985123706449151200000000</v>
          </cell>
          <cell r="B23">
            <v>1</v>
          </cell>
        </row>
        <row r="24">
          <cell r="A24" t="str">
            <v>418800.5623148148148154053060608496990600993063</v>
          </cell>
          <cell r="B24">
            <v>1</v>
          </cell>
        </row>
        <row r="25">
          <cell r="A25" t="str">
            <v>418800.7003009259259264152312329276486150.01905849</v>
          </cell>
          <cell r="B25">
            <v>1</v>
          </cell>
        </row>
        <row r="26">
          <cell r="A26" t="str">
            <v>418800.732442129629634152313055283571800125973</v>
          </cell>
          <cell r="B26">
            <v>1</v>
          </cell>
        </row>
        <row r="27">
          <cell r="A27" t="str">
            <v>418800.76403935185185252041641399881971200016701</v>
          </cell>
          <cell r="B27">
            <v>1</v>
          </cell>
        </row>
        <row r="28">
          <cell r="A28" t="str">
            <v>418800.7862847222222225177126562386598600011585</v>
          </cell>
          <cell r="B28">
            <v>1</v>
          </cell>
        </row>
        <row r="29">
          <cell r="A29" t="str">
            <v>418800.78958333333333352041646328195928599.01014488</v>
          </cell>
          <cell r="B29">
            <v>1</v>
          </cell>
        </row>
        <row r="30">
          <cell r="A30" t="str">
            <v>418800.8122916666666674152312075047354999.99701759</v>
          </cell>
          <cell r="B30">
            <v>1</v>
          </cell>
        </row>
        <row r="31">
          <cell r="A31" t="str">
            <v>418800.86892361111111142680702362322053199.98972671</v>
          </cell>
          <cell r="B31">
            <v>1</v>
          </cell>
        </row>
        <row r="32">
          <cell r="A32" t="str">
            <v>418810.44168981481481552567811601674951318027153</v>
          </cell>
          <cell r="B32">
            <v>1</v>
          </cell>
        </row>
        <row r="33">
          <cell r="A33" t="str">
            <v>418810.5205671296296341523130284338081200770648</v>
          </cell>
          <cell r="B33">
            <v>1</v>
          </cell>
        </row>
        <row r="34">
          <cell r="A34" t="str">
            <v>418810.5662731481481484213166048313963600072760</v>
          </cell>
          <cell r="B34">
            <v>1</v>
          </cell>
        </row>
        <row r="35">
          <cell r="A35" t="str">
            <v>418810.5693981481481484931350006870070600000000</v>
          </cell>
          <cell r="B35">
            <v>1</v>
          </cell>
        </row>
        <row r="36">
          <cell r="A36" t="str">
            <v>418810.58454861111111141523130458867071200000000</v>
          </cell>
          <cell r="B36">
            <v>1</v>
          </cell>
        </row>
        <row r="37">
          <cell r="A37" t="str">
            <v>418810.58910879629629647729125022209441200295781</v>
          </cell>
          <cell r="B37">
            <v>1</v>
          </cell>
        </row>
        <row r="38">
          <cell r="A38" t="str">
            <v>418810.63065972222222254714600926615652999.99092776</v>
          </cell>
          <cell r="B38">
            <v>1</v>
          </cell>
        </row>
        <row r="39">
          <cell r="A39" t="str">
            <v>418810.66616898148148249156673594126181317.99000233</v>
          </cell>
          <cell r="B39">
            <v>1</v>
          </cell>
        </row>
        <row r="40">
          <cell r="A40" t="str">
            <v>418810.6886805555555565188530033948695400462167</v>
          </cell>
          <cell r="B40">
            <v>1</v>
          </cell>
        </row>
        <row r="41">
          <cell r="A41" t="str">
            <v>418810.706180555555556529001055748831612999.08309820</v>
          </cell>
          <cell r="B41">
            <v>1</v>
          </cell>
        </row>
        <row r="42">
          <cell r="A42" t="str">
            <v>418820.5790277777777784152313042175666999000000</v>
          </cell>
          <cell r="B42">
            <v>1</v>
          </cell>
        </row>
        <row r="43">
          <cell r="A43" t="str">
            <v>418820.5795370370370374152313042175666999000000</v>
          </cell>
          <cell r="B43">
            <v>1</v>
          </cell>
        </row>
        <row r="44">
          <cell r="A44" t="str">
            <v>418820.5808333333333335204160152245895999030141</v>
          </cell>
          <cell r="B44">
            <v>1</v>
          </cell>
        </row>
        <row r="45">
          <cell r="A45" t="str">
            <v>418820.59858796296296341523124116464061100539257</v>
          </cell>
          <cell r="B45">
            <v>1</v>
          </cell>
        </row>
        <row r="46">
          <cell r="A46" t="str">
            <v>418820.6140277777777785575510101491308999000000</v>
          </cell>
          <cell r="B46">
            <v>1</v>
          </cell>
        </row>
        <row r="47">
          <cell r="A47" t="str">
            <v>418820.6151736111111115471460092604623999070953</v>
          </cell>
          <cell r="B47">
            <v>1</v>
          </cell>
        </row>
        <row r="48">
          <cell r="A48" t="str">
            <v>418820.6453472222222225256780998411695699030628</v>
          </cell>
          <cell r="B48">
            <v>1</v>
          </cell>
        </row>
        <row r="49">
          <cell r="A49" t="str">
            <v>418820.68028935185185249156620584325611200000348</v>
          </cell>
          <cell r="B49">
            <v>1</v>
          </cell>
        </row>
        <row r="50">
          <cell r="A50" t="str">
            <v>418820.69925925925925949156673301324262636000000</v>
          </cell>
          <cell r="B50">
            <v>1</v>
          </cell>
        </row>
        <row r="51">
          <cell r="A51" t="str">
            <v>418820.7553819444444444931610849884210600000000</v>
          </cell>
          <cell r="B51">
            <v>1</v>
          </cell>
        </row>
        <row r="52">
          <cell r="A52" t="str">
            <v>418820.7566666666666674931610849884210600000000</v>
          </cell>
          <cell r="B52">
            <v>1</v>
          </cell>
        </row>
        <row r="53">
          <cell r="A53" t="str">
            <v>418820.7588194444444444931610849884210600405491</v>
          </cell>
          <cell r="B53">
            <v>1</v>
          </cell>
        </row>
        <row r="54">
          <cell r="A54" t="str">
            <v>Total general</v>
          </cell>
          <cell r="B54">
            <v>52</v>
          </cell>
        </row>
      </sheetData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CONSOLIDADO ORION"/>
      <sheetName val="DUPLICIDADES"/>
    </sheetNames>
    <sheetDataSet>
      <sheetData sheetId="0" refreshError="1"/>
      <sheetData sheetId="1" refreshError="1"/>
      <sheetData sheetId="2">
        <row r="1">
          <cell r="A1" t="str">
            <v>Etiquetas de fila</v>
          </cell>
          <cell r="B1" t="str">
            <v>Cuenta de Importe</v>
          </cell>
        </row>
        <row r="2">
          <cell r="A2" t="str">
            <v>418790.43618055555555641523124116464061200890897</v>
          </cell>
          <cell r="B2">
            <v>1</v>
          </cell>
        </row>
        <row r="3">
          <cell r="A3" t="str">
            <v>418790.5443402777777784152313044950439999.99345991</v>
          </cell>
          <cell r="B3">
            <v>1</v>
          </cell>
        </row>
        <row r="4">
          <cell r="A4" t="str">
            <v>418790.56405092592592652041648814786941317.99029717</v>
          </cell>
          <cell r="B4">
            <v>1</v>
          </cell>
        </row>
        <row r="5">
          <cell r="A5" t="str">
            <v>418790.6555902777777784210030008773389600247242</v>
          </cell>
          <cell r="B5">
            <v>1</v>
          </cell>
        </row>
        <row r="6">
          <cell r="A6" t="str">
            <v>418790.6635532407407415204164594197094557.99025205</v>
          </cell>
          <cell r="B6">
            <v>1</v>
          </cell>
        </row>
        <row r="7">
          <cell r="A7" t="str">
            <v>418790.7257175925925934152312919528122999.99180753</v>
          </cell>
          <cell r="B7">
            <v>1</v>
          </cell>
        </row>
        <row r="8">
          <cell r="A8" t="str">
            <v>418790.7663078703703747729130073977401200000000</v>
          </cell>
          <cell r="B8">
            <v>1</v>
          </cell>
        </row>
        <row r="9">
          <cell r="A9" t="str">
            <v>418790.7697106481481484152312286263998300.02390240</v>
          </cell>
          <cell r="B9">
            <v>1</v>
          </cell>
        </row>
        <row r="10">
          <cell r="A10" t="str">
            <v>418790.8084027777777784152313055283571320589974</v>
          </cell>
          <cell r="B10">
            <v>1</v>
          </cell>
        </row>
        <row r="11">
          <cell r="A11" t="str">
            <v>418790.832928240740741548234093022409812598.99976353</v>
          </cell>
          <cell r="B11">
            <v>1</v>
          </cell>
        </row>
        <row r="12">
          <cell r="A12" t="str">
            <v>418790.834270833333333528804031049248112698.98000000</v>
          </cell>
          <cell r="B12">
            <v>1</v>
          </cell>
        </row>
        <row r="13">
          <cell r="A13" t="str">
            <v>418790.83474537037037477214245009698512698.99731147</v>
          </cell>
          <cell r="B13">
            <v>1</v>
          </cell>
        </row>
        <row r="14">
          <cell r="A14" t="str">
            <v>418790.8590856481481484152313069693146699853089</v>
          </cell>
          <cell r="B14">
            <v>1</v>
          </cell>
        </row>
        <row r="15">
          <cell r="A15" t="str">
            <v>418790.8835185185185184555002974917558600957954</v>
          </cell>
          <cell r="B15">
            <v>1</v>
          </cell>
        </row>
        <row r="16">
          <cell r="A16" t="str">
            <v>418800.5337152777777785288439003846294659981037</v>
          </cell>
          <cell r="B16">
            <v>1</v>
          </cell>
        </row>
        <row r="17">
          <cell r="A17" t="str">
            <v>418800.54571759259259349128496173630551499.01717126</v>
          </cell>
          <cell r="B17">
            <v>1</v>
          </cell>
        </row>
        <row r="18">
          <cell r="A18" t="str">
            <v>418800.5487615740740744053060007750690600000000</v>
          </cell>
          <cell r="B18">
            <v>1</v>
          </cell>
        </row>
        <row r="19">
          <cell r="A19" t="str">
            <v>418800.55093754053060007750690600000000</v>
          </cell>
          <cell r="B19">
            <v>1</v>
          </cell>
        </row>
        <row r="20">
          <cell r="A20" t="str">
            <v>418800.551620370370374053060007750690600000000</v>
          </cell>
          <cell r="B20">
            <v>1</v>
          </cell>
        </row>
        <row r="21">
          <cell r="A21" t="str">
            <v>418800.5579745370370374053060007750690600000000</v>
          </cell>
          <cell r="B21">
            <v>1</v>
          </cell>
        </row>
        <row r="22">
          <cell r="A22" t="str">
            <v>418800.558437540985123706449151200000000</v>
          </cell>
          <cell r="B22">
            <v>1</v>
          </cell>
        </row>
        <row r="23">
          <cell r="A23" t="str">
            <v>418800.55908564814814840985123706449151200000000</v>
          </cell>
          <cell r="B23">
            <v>1</v>
          </cell>
        </row>
        <row r="24">
          <cell r="A24" t="str">
            <v>418800.5623148148148154053060608496990600993063</v>
          </cell>
          <cell r="B24">
            <v>1</v>
          </cell>
        </row>
        <row r="25">
          <cell r="A25" t="str">
            <v>418800.7003009259259264152312329276486150.01905849</v>
          </cell>
          <cell r="B25">
            <v>1</v>
          </cell>
        </row>
        <row r="26">
          <cell r="A26" t="str">
            <v>418800.732442129629634152313055283571800125973</v>
          </cell>
          <cell r="B26">
            <v>1</v>
          </cell>
        </row>
        <row r="27">
          <cell r="A27" t="str">
            <v>418800.76403935185185252041641399881971200016701</v>
          </cell>
          <cell r="B27">
            <v>1</v>
          </cell>
        </row>
        <row r="28">
          <cell r="A28" t="str">
            <v>418800.7862847222222225177126562386598600011585</v>
          </cell>
          <cell r="B28">
            <v>1</v>
          </cell>
        </row>
        <row r="29">
          <cell r="A29" t="str">
            <v>418800.78958333333333352041646328195928599.01014488</v>
          </cell>
          <cell r="B29">
            <v>1</v>
          </cell>
        </row>
        <row r="30">
          <cell r="A30" t="str">
            <v>418800.8122916666666674152312075047354999.99701759</v>
          </cell>
          <cell r="B30">
            <v>1</v>
          </cell>
        </row>
        <row r="31">
          <cell r="A31" t="str">
            <v>418800.86892361111111142680702362322053199.98972671</v>
          </cell>
          <cell r="B31">
            <v>1</v>
          </cell>
        </row>
        <row r="32">
          <cell r="A32" t="str">
            <v>418810.44168981481481552567811601674951318027153</v>
          </cell>
          <cell r="B32">
            <v>1</v>
          </cell>
        </row>
        <row r="33">
          <cell r="A33" t="str">
            <v>418810.5205671296296341523130284338081200770648</v>
          </cell>
          <cell r="B33">
            <v>1</v>
          </cell>
        </row>
        <row r="34">
          <cell r="A34" t="str">
            <v>418810.5662731481481484213166048313963600072760</v>
          </cell>
          <cell r="B34">
            <v>1</v>
          </cell>
        </row>
        <row r="35">
          <cell r="A35" t="str">
            <v>418810.5693981481481484931350006870070600000000</v>
          </cell>
          <cell r="B35">
            <v>1</v>
          </cell>
        </row>
        <row r="36">
          <cell r="A36" t="str">
            <v>418810.58454861111111141523130458867071200000000</v>
          </cell>
          <cell r="B36">
            <v>1</v>
          </cell>
        </row>
        <row r="37">
          <cell r="A37" t="str">
            <v>418810.58910879629629647729125022209441200295781</v>
          </cell>
          <cell r="B37">
            <v>1</v>
          </cell>
        </row>
        <row r="38">
          <cell r="A38" t="str">
            <v>418810.63065972222222254714600926615652999.99092776</v>
          </cell>
          <cell r="B38">
            <v>1</v>
          </cell>
        </row>
        <row r="39">
          <cell r="A39" t="str">
            <v>418810.66616898148148249156673594126181317.99000233</v>
          </cell>
          <cell r="B39">
            <v>1</v>
          </cell>
        </row>
        <row r="40">
          <cell r="A40" t="str">
            <v>418810.6886805555555565188530033948695400462167</v>
          </cell>
          <cell r="B40">
            <v>1</v>
          </cell>
        </row>
        <row r="41">
          <cell r="A41" t="str">
            <v>418810.706180555555556529001055748831612999.08309820</v>
          </cell>
          <cell r="B41">
            <v>1</v>
          </cell>
        </row>
        <row r="42">
          <cell r="A42" t="str">
            <v>418820.5790277777777784152313042175666999000000</v>
          </cell>
          <cell r="B42">
            <v>1</v>
          </cell>
        </row>
        <row r="43">
          <cell r="A43" t="str">
            <v>418820.5795370370370374152313042175666999000000</v>
          </cell>
          <cell r="B43">
            <v>1</v>
          </cell>
        </row>
        <row r="44">
          <cell r="A44" t="str">
            <v>418820.5808333333333335204160152245895999030141</v>
          </cell>
          <cell r="B44">
            <v>1</v>
          </cell>
        </row>
        <row r="45">
          <cell r="A45" t="str">
            <v>418820.59858796296296341523124116464061100539257</v>
          </cell>
          <cell r="B45">
            <v>1</v>
          </cell>
        </row>
        <row r="46">
          <cell r="A46" t="str">
            <v>418820.6140277777777785575510101491308999000000</v>
          </cell>
          <cell r="B46">
            <v>1</v>
          </cell>
        </row>
        <row r="47">
          <cell r="A47" t="str">
            <v>418820.6151736111111115471460092604623999070953</v>
          </cell>
          <cell r="B47">
            <v>1</v>
          </cell>
        </row>
        <row r="48">
          <cell r="A48" t="str">
            <v>418820.6453472222222225256780998411695699030628</v>
          </cell>
          <cell r="B48">
            <v>1</v>
          </cell>
        </row>
        <row r="49">
          <cell r="A49" t="str">
            <v>418820.68028935185185249156620584325611200000348</v>
          </cell>
          <cell r="B49">
            <v>1</v>
          </cell>
        </row>
        <row r="50">
          <cell r="A50" t="str">
            <v>418820.69925925925925949156673301324262636000000</v>
          </cell>
          <cell r="B50">
            <v>1</v>
          </cell>
        </row>
        <row r="51">
          <cell r="A51" t="str">
            <v>418820.7553819444444444931610849884210600000000</v>
          </cell>
          <cell r="B51">
            <v>1</v>
          </cell>
        </row>
        <row r="52">
          <cell r="A52" t="str">
            <v>418820.7566666666666674931610849884210600000000</v>
          </cell>
          <cell r="B52">
            <v>1</v>
          </cell>
        </row>
        <row r="53">
          <cell r="A53" t="str">
            <v>418820.7588194444444444931610849884210600405491</v>
          </cell>
          <cell r="B53">
            <v>1</v>
          </cell>
        </row>
        <row r="54">
          <cell r="A54" t="str">
            <v>Total general</v>
          </cell>
          <cell r="B54">
            <v>52</v>
          </cell>
        </row>
      </sheetData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BASE"/>
      <sheetName val="MATRIZ"/>
      <sheetName val="INFORME"/>
      <sheetName val="UBICACIONES SIN AFILIACIÓN"/>
    </sheetNames>
    <sheetDataSet>
      <sheetData sheetId="0"/>
      <sheetData sheetId="1"/>
      <sheetData sheetId="2">
        <row r="1">
          <cell r="A1" t="str">
            <v>ATM ACAPULCO</v>
          </cell>
          <cell r="B1" t="str">
            <v>ATM Acapulco</v>
          </cell>
        </row>
        <row r="2">
          <cell r="A2" t="str">
            <v>ATM ACAPULCO BELLAVISTA</v>
          </cell>
          <cell r="B2" t="str">
            <v>ATM Acapulco Bellavista</v>
          </cell>
        </row>
        <row r="3">
          <cell r="A3" t="str">
            <v>ATM AGS. BOSQUES</v>
          </cell>
          <cell r="B3" t="str">
            <v>ATM Ags. Bosques</v>
          </cell>
        </row>
        <row r="4">
          <cell r="A4" t="str">
            <v>ATM C ACAPULCO</v>
          </cell>
          <cell r="B4" t="str">
            <v>ATM C Acapulco</v>
          </cell>
        </row>
        <row r="5">
          <cell r="A5" t="str">
            <v>ATM C ACAPULCO BELLAVISTA</v>
          </cell>
          <cell r="B5" t="str">
            <v>ATM C Acapulco Bellavista</v>
          </cell>
        </row>
        <row r="6">
          <cell r="A6" t="str">
            <v>ATM C ACAPULCO DIAMANTE</v>
          </cell>
          <cell r="B6" t="str">
            <v>ATM C Acapulco Diamante</v>
          </cell>
        </row>
        <row r="7">
          <cell r="A7" t="str">
            <v>ATM CL ACAPULCO LAS PALMAS</v>
          </cell>
          <cell r="B7" t="str">
            <v>ATM CL Acapulco las Palmas</v>
          </cell>
        </row>
        <row r="8">
          <cell r="A8" t="str">
            <v>ATM C AGS. BOSQUES</v>
          </cell>
          <cell r="B8" t="str">
            <v>ATM C Ags. Bosques</v>
          </cell>
        </row>
        <row r="9">
          <cell r="A9" t="str">
            <v>ATM C AGS VELARIA MALL</v>
          </cell>
          <cell r="B9" t="str">
            <v>ATM C Ags Velaria Mall</v>
          </cell>
        </row>
        <row r="10">
          <cell r="A10" t="str">
            <v>ATM C CAMPECHE V URBINA</v>
          </cell>
          <cell r="B10" t="str">
            <v>ATM C Campeche V Urbina</v>
          </cell>
        </row>
        <row r="11">
          <cell r="A11" t="str">
            <v>ATM C CAMPECHE V. URBINA</v>
          </cell>
          <cell r="B11" t="str">
            <v>ATM C Campeche V. Urbina</v>
          </cell>
        </row>
        <row r="12">
          <cell r="A12" t="str">
            <v>ATM C CANCUN II</v>
          </cell>
          <cell r="B12" t="str">
            <v>ATM C Cancun II</v>
          </cell>
        </row>
        <row r="13">
          <cell r="A13" t="str">
            <v>ATM C CAN FIESTA LAS AMERICAS</v>
          </cell>
          <cell r="B13" t="str">
            <v>ATM C CAN Fiesta las Americas</v>
          </cell>
        </row>
        <row r="14">
          <cell r="A14" t="str">
            <v>ATM C CD JUAREZ</v>
          </cell>
          <cell r="B14" t="str">
            <v>ATM C CD Juarez</v>
          </cell>
        </row>
        <row r="15">
          <cell r="A15" t="str">
            <v>ATM C CD JUAREZ EJER. NAL.</v>
          </cell>
          <cell r="B15" t="str">
            <v>ATM C CD Juarez Ejer. Nal.</v>
          </cell>
        </row>
        <row r="16">
          <cell r="A16" t="str">
            <v>ATM C CD D CARMEN AEROPUERTO</v>
          </cell>
          <cell r="B16" t="str">
            <v>ATM C CD D Carmen Aeropuerto</v>
          </cell>
        </row>
        <row r="17">
          <cell r="A17" t="str">
            <v>ATM C CD. VICTORIA</v>
          </cell>
          <cell r="B17" t="str">
            <v>ATM C CD. Victoria</v>
          </cell>
        </row>
        <row r="18">
          <cell r="A18" t="str">
            <v>ATM C CELAYA</v>
          </cell>
          <cell r="B18" t="str">
            <v>ATM C Celaya</v>
          </cell>
        </row>
        <row r="19">
          <cell r="A19" t="str">
            <v>ATM C CELAYA CAMPESTRE</v>
          </cell>
          <cell r="B19" t="str">
            <v>ATM C Celaya Campestre</v>
          </cell>
        </row>
        <row r="20">
          <cell r="A20" t="str">
            <v>ATM C CIUDAD OBREGON</v>
          </cell>
          <cell r="B20" t="str">
            <v>ATM C Ciudad Obregon</v>
          </cell>
        </row>
        <row r="21">
          <cell r="A21" t="str">
            <v>ATM C COATZACOALCOS</v>
          </cell>
          <cell r="B21" t="str">
            <v>ATM C Coatzacoalcos</v>
          </cell>
        </row>
        <row r="22">
          <cell r="A22" t="str">
            <v>ATM C COLIMA CONSTITUCION</v>
          </cell>
          <cell r="B22" t="str">
            <v>ATM C Colima Constitución</v>
          </cell>
        </row>
        <row r="23">
          <cell r="A23" t="str">
            <v>ATM C CORDOBA ARCO</v>
          </cell>
          <cell r="B23" t="str">
            <v>ATM C Cordoba Arco</v>
          </cell>
        </row>
        <row r="24">
          <cell r="A24" t="str">
            <v>ATM C CUAUTITLAN</v>
          </cell>
          <cell r="B24" t="str">
            <v>ATM C Cuautitlan</v>
          </cell>
        </row>
        <row r="25">
          <cell r="A25" t="str">
            <v>ATM C CUAUTLA INSURGENTES</v>
          </cell>
          <cell r="B25" t="str">
            <v>ATM C Cuautla Insurgentes</v>
          </cell>
        </row>
        <row r="26">
          <cell r="A26" t="str">
            <v>ATM C CUERNAVACA</v>
          </cell>
          <cell r="B26" t="str">
            <v>ATM C Cuernavaca</v>
          </cell>
        </row>
        <row r="27">
          <cell r="A27" t="str">
            <v>ATM C CUERNAVACA PZA SAN DIEGO</v>
          </cell>
          <cell r="B27" t="str">
            <v>ATM C Cuernavaca Pza San Diego</v>
          </cell>
        </row>
        <row r="28">
          <cell r="A28" t="str">
            <v>ATM C CUERNAVACA TEOPANZOLCO</v>
          </cell>
          <cell r="B28" t="str">
            <v>ATM C Cuernavaca Teopalzonco</v>
          </cell>
        </row>
        <row r="29">
          <cell r="A29" t="str">
            <v>ATM C CUAUTITLAN II</v>
          </cell>
          <cell r="B29" t="str">
            <v>ATM C Cuautitlan II</v>
          </cell>
        </row>
        <row r="30">
          <cell r="A30" t="str">
            <v>ATM C CULIACAN</v>
          </cell>
          <cell r="B30" t="str">
            <v>ATM C Culiacan</v>
          </cell>
        </row>
        <row r="31">
          <cell r="A31" t="str">
            <v>ATM C CULIACAN TRES RIOS</v>
          </cell>
          <cell r="B31" t="str">
            <v>ATM C Culiacan Tres Rios</v>
          </cell>
        </row>
        <row r="32">
          <cell r="A32" t="str">
            <v>ATM C CUMBRES</v>
          </cell>
          <cell r="B32" t="str">
            <v>ATM C Cumbres</v>
          </cell>
        </row>
        <row r="33">
          <cell r="A33" t="str">
            <v>ATM C CHIHUAHUA JUVENTUD</v>
          </cell>
          <cell r="B33" t="str">
            <v>ATM C Chihuahua Juventud</v>
          </cell>
        </row>
        <row r="34">
          <cell r="A34" t="str">
            <v>ATM C DF AEROPUERTO</v>
          </cell>
          <cell r="B34" t="str">
            <v>ATM C DF Aeropuerto</v>
          </cell>
        </row>
        <row r="35">
          <cell r="A35" t="str">
            <v>ATM C DF AEROPUERTO II</v>
          </cell>
          <cell r="B35" t="str">
            <v>ATM C DF Aeropuerto II</v>
          </cell>
        </row>
        <row r="36">
          <cell r="A36" t="str">
            <v>ATM C DF ARAGON</v>
          </cell>
          <cell r="B36" t="str">
            <v>ATM C DF Aragon</v>
          </cell>
        </row>
        <row r="37">
          <cell r="A37" t="str">
            <v>ATM C DF CENTRAL DE ABASTOS</v>
          </cell>
          <cell r="B37" t="str">
            <v>ATM C DF Central De Abastos</v>
          </cell>
        </row>
        <row r="38">
          <cell r="A38" t="str">
            <v>ATM C DF COAPA</v>
          </cell>
          <cell r="B38" t="str">
            <v>ATM C DF Coapa</v>
          </cell>
        </row>
        <row r="39">
          <cell r="A39" t="str">
            <v>ATM C DF CUAUHTEMOC</v>
          </cell>
          <cell r="B39" t="str">
            <v>ATM C DF Cuauhtemoc</v>
          </cell>
        </row>
        <row r="40">
          <cell r="A40" t="str">
            <v>ATM DF C VALLE DE CHALCO</v>
          </cell>
          <cell r="B40" t="str">
            <v>ATM DF C Valle de Chalco</v>
          </cell>
        </row>
        <row r="41">
          <cell r="A41" t="str">
            <v>ATM CL CAN FIESTA LAS AMERICAS</v>
          </cell>
          <cell r="B41" t="str">
            <v>ATM CL Can Fiesta las Americas</v>
          </cell>
        </row>
        <row r="42">
          <cell r="A42" t="str">
            <v>ATM CL CELAYA LOPEZ MATEOS</v>
          </cell>
          <cell r="B42" t="str">
            <v>ATM CL Celaya Lopez Mateos</v>
          </cell>
        </row>
        <row r="43">
          <cell r="A43" t="str">
            <v>ATM CL CD ACUÑA I</v>
          </cell>
          <cell r="B43" t="str">
            <v>ATM CL Cd Acuña I</v>
          </cell>
        </row>
        <row r="44">
          <cell r="A44" t="str">
            <v>ATM CL CHETUMAL I</v>
          </cell>
          <cell r="B44" t="str">
            <v>ATM CL Chetumal I</v>
          </cell>
        </row>
        <row r="45">
          <cell r="A45" t="str">
            <v>ATM CL CHI DELICIAS</v>
          </cell>
          <cell r="B45" t="str">
            <v>ATM CL CHI Delicias</v>
          </cell>
        </row>
        <row r="46">
          <cell r="A46" t="str">
            <v>ATM CL CHI PLZ SENDERO LAS TORRES</v>
          </cell>
          <cell r="B46" t="str">
            <v>ATM CL CHI Plz Sendero las Torres</v>
          </cell>
        </row>
        <row r="47">
          <cell r="A47" t="str">
            <v>ATM CL CHS SAN CRISTOBAL DE LAS CASAS</v>
          </cell>
          <cell r="B47" t="str">
            <v>ATM CL CHS San Cristobal de las Casas</v>
          </cell>
        </row>
        <row r="48">
          <cell r="A48" t="str">
            <v>ATM CL CHS TAPACHULA</v>
          </cell>
          <cell r="B48" t="str">
            <v>ATM CL CHS Tapachula</v>
          </cell>
        </row>
        <row r="49">
          <cell r="A49" t="str">
            <v>ATM CL COA PIEDRAS NEGRAS</v>
          </cell>
          <cell r="B49" t="str">
            <v>ATM CL COA Piedras Negras</v>
          </cell>
        </row>
        <row r="50">
          <cell r="A50" t="str">
            <v>ATM CL DF CUAJIMALPA</v>
          </cell>
          <cell r="B50" t="str">
            <v>ATM CL DF Cuajimalpa</v>
          </cell>
        </row>
        <row r="51">
          <cell r="A51" t="str">
            <v>ATM C DF DEL VALLE</v>
          </cell>
          <cell r="B51" t="str">
            <v>ATM C DF Del Valle</v>
          </cell>
        </row>
        <row r="52">
          <cell r="A52" t="str">
            <v>ATM C DF EL ROSARIO</v>
          </cell>
          <cell r="B52" t="str">
            <v>ATM C DF El Rosario</v>
          </cell>
        </row>
        <row r="53">
          <cell r="A53" t="str">
            <v>ATM C DF LA CUSPIDE</v>
          </cell>
          <cell r="B53" t="str">
            <v>ATM C DF La Cuspide</v>
          </cell>
        </row>
        <row r="54">
          <cell r="A54" t="str">
            <v>ATM C LAS AMERICAS PLAYA DEL CARMEN</v>
          </cell>
          <cell r="B54" t="str">
            <v>ATM C Las Americas Playa del Carmen</v>
          </cell>
        </row>
        <row r="55">
          <cell r="A55" t="str">
            <v>ATM C LEON ESCOBEDO</v>
          </cell>
          <cell r="B55" t="str">
            <v>ATM C Leon Escobedo</v>
          </cell>
        </row>
        <row r="56">
          <cell r="A56" t="str">
            <v>ATM C LEON LAS TORRES</v>
          </cell>
          <cell r="B56" t="str">
            <v>ATM C Leon las Torres</v>
          </cell>
        </row>
        <row r="57">
          <cell r="A57" t="str">
            <v>ATM C LEON MORAL</v>
          </cell>
          <cell r="B57" t="str">
            <v>ATM C Leon Moral</v>
          </cell>
        </row>
        <row r="58">
          <cell r="A58" t="str">
            <v>ATM C LEON V CENTRO MAX</v>
          </cell>
          <cell r="B58" t="str">
            <v>ATM C Leon V Centro Max</v>
          </cell>
        </row>
        <row r="59">
          <cell r="A59" t="str">
            <v>ATM C DF L MORALES POLANCO</v>
          </cell>
          <cell r="B59" t="str">
            <v>ATM C DF L Morales Polanco</v>
          </cell>
        </row>
        <row r="60">
          <cell r="A60" t="str">
            <v>ATM C DF LOS MORALES POLANCO</v>
          </cell>
          <cell r="B60" t="str">
            <v>ATM C DF Los Morales Polanco</v>
          </cell>
        </row>
        <row r="61">
          <cell r="A61" t="str">
            <v>ATM C DF PARQUES DEL PEDREGAL</v>
          </cell>
          <cell r="B61" t="str">
            <v>ATM C DF Parques del Pedregal</v>
          </cell>
        </row>
        <row r="62">
          <cell r="A62" t="str">
            <v>ATM C DF REFORMA</v>
          </cell>
          <cell r="B62" t="str">
            <v>ATM C DF Reforma</v>
          </cell>
        </row>
        <row r="63">
          <cell r="A63" t="str">
            <v>ATM C DF REVOLUCION</v>
          </cell>
          <cell r="B63" t="str">
            <v>ATM C DF Revolucion</v>
          </cell>
        </row>
        <row r="64">
          <cell r="A64" t="str">
            <v>ATM C DF SATELITE</v>
          </cell>
          <cell r="B64" t="str">
            <v>ATM C DF Satelite</v>
          </cell>
        </row>
        <row r="65">
          <cell r="A65" t="str">
            <v>ATM C DF ZENTRALIA</v>
          </cell>
          <cell r="B65" t="str">
            <v>ATM C DF Zentralia</v>
          </cell>
        </row>
        <row r="66">
          <cell r="A66" t="str">
            <v>ATM C DURANGO PZA. GALAS</v>
          </cell>
          <cell r="B66" t="str">
            <v>ATM C Durango Pza. Galas</v>
          </cell>
        </row>
        <row r="67">
          <cell r="A67" t="str">
            <v>ATM C EDO MEX ARAGON</v>
          </cell>
          <cell r="B67" t="str">
            <v>ATM C Edo Mex Aragon</v>
          </cell>
        </row>
        <row r="68">
          <cell r="A68" t="str">
            <v>ATM C EDO MEX METEPEC</v>
          </cell>
          <cell r="B68" t="str">
            <v>ATM C Edo Mex Metepec</v>
          </cell>
        </row>
        <row r="69">
          <cell r="A69" t="str">
            <v>ATM C EDO MEX VALLE DE CHALCO</v>
          </cell>
          <cell r="B69" t="str">
            <v>ATM C Edo Mex Valle de Chalco</v>
          </cell>
        </row>
        <row r="70">
          <cell r="A70" t="str">
            <v>ATM CL EDO MEX ZONA ESMERALDA</v>
          </cell>
          <cell r="B70" t="str">
            <v>ATM CL Edo Mex Zona Esmeralda</v>
          </cell>
        </row>
        <row r="71">
          <cell r="A71" t="str">
            <v>ATM C ENSENADA</v>
          </cell>
          <cell r="B71" t="str">
            <v>ATM C Ensenada</v>
          </cell>
        </row>
        <row r="72">
          <cell r="A72" t="str">
            <v>ATM C EVA SAMANO</v>
          </cell>
          <cell r="B72" t="str">
            <v>ATM C Eva Samano</v>
          </cell>
        </row>
        <row r="73">
          <cell r="A73" t="str">
            <v>ATM C GDL COUNTRY</v>
          </cell>
          <cell r="B73" t="str">
            <v>ATM C Gdl Country</v>
          </cell>
        </row>
        <row r="74">
          <cell r="A74" t="str">
            <v>ATM C GDL LAZARO CARDENAS</v>
          </cell>
          <cell r="B74" t="str">
            <v>ATM C Gdl Lazaro Cardenas</v>
          </cell>
        </row>
        <row r="75">
          <cell r="A75" t="str">
            <v>ATM C GDL NIÑOS HEROES</v>
          </cell>
          <cell r="B75" t="str">
            <v>ATM C Gdl Niños Heroes</v>
          </cell>
        </row>
        <row r="76">
          <cell r="A76" t="str">
            <v>ATM C GDL PABELLON</v>
          </cell>
          <cell r="B76" t="str">
            <v>ATM C Gdl Pabellon</v>
          </cell>
        </row>
        <row r="77">
          <cell r="A77" t="str">
            <v>ATM C GTO LEON GRAN PLAZA</v>
          </cell>
          <cell r="B77" t="str">
            <v>ATM C Gto Leon Gran Plaza</v>
          </cell>
        </row>
        <row r="78">
          <cell r="A78" t="str">
            <v>ATM C GTO PZA. POZUELOS</v>
          </cell>
          <cell r="B78" t="str">
            <v>ATM C Gto Pza. Pozuelos</v>
          </cell>
        </row>
        <row r="79">
          <cell r="A79" t="str">
            <v>ATM C GTO. SALAMANCA</v>
          </cell>
          <cell r="B79" t="str">
            <v>ATM C Gto. Salamanca</v>
          </cell>
        </row>
        <row r="80">
          <cell r="A80" t="str">
            <v>ATM C GUASAVE CALDERON</v>
          </cell>
          <cell r="B80" t="str">
            <v>ATM C Guasave Calderon</v>
          </cell>
        </row>
        <row r="81">
          <cell r="A81" t="str">
            <v>ATM C HEB LAREDO</v>
          </cell>
          <cell r="B81" t="str">
            <v>ATM C HEB Laredo</v>
          </cell>
        </row>
        <row r="82">
          <cell r="A82" t="str">
            <v>ATM C HERMOSILLO</v>
          </cell>
          <cell r="B82" t="str">
            <v>ATM C Hermosillo</v>
          </cell>
        </row>
        <row r="83">
          <cell r="A83" t="str">
            <v>ATM C HER PLAZA DILA</v>
          </cell>
          <cell r="B83" t="str">
            <v>ATM C Her Plaza Dila</v>
          </cell>
        </row>
        <row r="84">
          <cell r="A84" t="str">
            <v>ATM C HUMBERTO LOBO</v>
          </cell>
          <cell r="B84" t="str">
            <v>ATM C Humberto Lobo</v>
          </cell>
        </row>
        <row r="85">
          <cell r="A85" t="str">
            <v>ATM C IRAPUATO</v>
          </cell>
          <cell r="B85" t="str">
            <v>ATM C Irapuato</v>
          </cell>
        </row>
        <row r="86">
          <cell r="A86" t="str">
            <v>ATM C IRAPUATO CIBELES</v>
          </cell>
          <cell r="B86" t="str">
            <v>ATM C Irapuato Cibeles</v>
          </cell>
        </row>
        <row r="87">
          <cell r="A87" t="str">
            <v>ATM CL LA SILLA</v>
          </cell>
          <cell r="B87" t="str">
            <v>ATM CL La Silla</v>
          </cell>
        </row>
        <row r="88">
          <cell r="A88" t="str">
            <v>ATM KSK LEON PLAZA ROMO</v>
          </cell>
          <cell r="B88" t="str">
            <v>ATM KSK Leon Plaza Romo</v>
          </cell>
        </row>
        <row r="89">
          <cell r="A89" t="str">
            <v>ATM C LAREDO</v>
          </cell>
          <cell r="B89" t="str">
            <v>ATM C Laredo</v>
          </cell>
        </row>
        <row r="90">
          <cell r="A90" t="str">
            <v>ATM C LAREDO GUERRERO</v>
          </cell>
          <cell r="B90" t="str">
            <v>ATM C Laredo Guerrero</v>
          </cell>
        </row>
        <row r="91">
          <cell r="A91" t="str">
            <v>ATM C NUEVO LAREDO CHAPALA</v>
          </cell>
          <cell r="B91" t="str">
            <v>ATM C Nuevo Laredo Chapala</v>
          </cell>
        </row>
        <row r="92">
          <cell r="A92" t="str">
            <v>ATM C LINDAVISTA</v>
          </cell>
          <cell r="B92" t="str">
            <v>ATM C Lindavista</v>
          </cell>
        </row>
        <row r="93">
          <cell r="A93" t="str">
            <v>ATM C LOS MOCHIS MADERO</v>
          </cell>
          <cell r="B93" t="str">
            <v>ATM C Los Mochis Madero</v>
          </cell>
        </row>
        <row r="94">
          <cell r="A94" t="str">
            <v>ATM C MATAMOROS</v>
          </cell>
          <cell r="B94" t="str">
            <v>ATM C Matamoros</v>
          </cell>
        </row>
        <row r="95">
          <cell r="A95" t="str">
            <v>ATM C MATAMOROS CONST.</v>
          </cell>
          <cell r="B95" t="str">
            <v>ATM C Matamoros Const.</v>
          </cell>
        </row>
        <row r="96">
          <cell r="A96" t="str">
            <v>ATM C MATAMOROS PLAZA HEB</v>
          </cell>
          <cell r="B96" t="str">
            <v>ATM C Matamoros Plaza HEB</v>
          </cell>
        </row>
        <row r="97">
          <cell r="A97" t="str">
            <v>ATM C MANZANILLO SANTIAGO</v>
          </cell>
          <cell r="B97" t="str">
            <v>ATM C Manzanillo Santiago</v>
          </cell>
        </row>
        <row r="98">
          <cell r="A98" t="str">
            <v>ATM C MAZATLAN INTER.</v>
          </cell>
          <cell r="B98" t="str">
            <v>ATM C Mazatlan Inter.</v>
          </cell>
        </row>
        <row r="99">
          <cell r="A99" t="str">
            <v>ATM C MERIDA I</v>
          </cell>
          <cell r="B99" t="str">
            <v>ATM C Merida I</v>
          </cell>
        </row>
        <row r="100">
          <cell r="A100" t="str">
            <v>ATM C MEX VILLAFONTANA</v>
          </cell>
          <cell r="B100" t="str">
            <v>ATM C Mex Villafontana</v>
          </cell>
        </row>
        <row r="101">
          <cell r="A101" t="str">
            <v>ATM C MEXICALLI</v>
          </cell>
          <cell r="B101" t="str">
            <v>ATM C Mexicalli</v>
          </cell>
        </row>
        <row r="102">
          <cell r="A102" t="str">
            <v>ATM C MEXICALI VISTA HERMOSA</v>
          </cell>
          <cell r="B102" t="str">
            <v>ATM C Mexicali Vista Hermosa</v>
          </cell>
        </row>
        <row r="103">
          <cell r="A103" t="str">
            <v>ATM CL MICH APATZINGAN</v>
          </cell>
          <cell r="B103" t="str">
            <v>ATM CL Mich Apatzingan</v>
          </cell>
        </row>
        <row r="104">
          <cell r="A104" t="str">
            <v>ATM C MICH ZAMORA JACONA</v>
          </cell>
          <cell r="B104" t="str">
            <v>ATM C Mich Zamora Jacona</v>
          </cell>
        </row>
        <row r="105">
          <cell r="A105" t="str">
            <v>ATM C MONCLOVA</v>
          </cell>
          <cell r="B105" t="str">
            <v>ATM C Monclova</v>
          </cell>
        </row>
        <row r="106">
          <cell r="A106" t="str">
            <v>ATM CL MONCLOVA</v>
          </cell>
          <cell r="B106" t="str">
            <v>ATM CL Monclova</v>
          </cell>
        </row>
        <row r="107">
          <cell r="A107" t="str">
            <v>ATM C MORELIA</v>
          </cell>
          <cell r="B107" t="str">
            <v>ATM C Morelia</v>
          </cell>
        </row>
        <row r="108">
          <cell r="A108" t="str">
            <v>ATM C MORELIA ACUEDUCTO</v>
          </cell>
          <cell r="B108" t="str">
            <v>ATM C Morelia Acueducto</v>
          </cell>
        </row>
        <row r="109">
          <cell r="A109" t="str">
            <v>ATM C MORELIA ALTOZANO</v>
          </cell>
          <cell r="B109" t="str">
            <v>ATM C Morelia Altozano</v>
          </cell>
        </row>
        <row r="110">
          <cell r="A110" t="str">
            <v>ATM C MTY CUMBRES</v>
          </cell>
          <cell r="B110" t="str">
            <v>ATM C MTY Cumbres</v>
          </cell>
        </row>
        <row r="111">
          <cell r="A111" t="str">
            <v>ATM C MTY GARZA SADA</v>
          </cell>
          <cell r="B111" t="str">
            <v>ATM C MTY Garza Sada</v>
          </cell>
        </row>
        <row r="112">
          <cell r="A112" t="str">
            <v>ATM C MTY GONZALITOS</v>
          </cell>
          <cell r="B112" t="str">
            <v>ATM C MTY Gonzalitos</v>
          </cell>
        </row>
        <row r="113">
          <cell r="A113" t="str">
            <v>ATM C MTY LINDAVISTA</v>
          </cell>
          <cell r="B113" t="str">
            <v>ATM C MTY Lindavista</v>
          </cell>
        </row>
        <row r="114">
          <cell r="A114" t="str">
            <v>ATM C MTY MIGUEL ALEMAN</v>
          </cell>
          <cell r="B114" t="str">
            <v>ATM C MTY Miguel Aleman</v>
          </cell>
        </row>
        <row r="115">
          <cell r="A115" t="str">
            <v>ATM C MTY SAN AGUSTIN</v>
          </cell>
          <cell r="B115" t="str">
            <v>ATM C MTY San Agustin</v>
          </cell>
        </row>
        <row r="116">
          <cell r="A116" t="str">
            <v>ATM C MTY SAN AGUSTIN II</v>
          </cell>
          <cell r="B116" t="str">
            <v>ATM C MTY San Agustin II</v>
          </cell>
        </row>
        <row r="117">
          <cell r="A117" t="str">
            <v>ATM C MTY SENDERO</v>
          </cell>
          <cell r="B117" t="str">
            <v>ATM C MTY Sendero</v>
          </cell>
        </row>
        <row r="118">
          <cell r="A118" t="str">
            <v>ATM C NAVOJOA REFORMA</v>
          </cell>
          <cell r="B118" t="str">
            <v>ATM C Navojoa Reforma</v>
          </cell>
        </row>
        <row r="119">
          <cell r="A119" t="str">
            <v>ATM C NOGALES MALL</v>
          </cell>
          <cell r="B119" t="str">
            <v>ATM C Nogales Mall</v>
          </cell>
        </row>
        <row r="120">
          <cell r="A120" t="str">
            <v>ATM CL OAXACA I</v>
          </cell>
          <cell r="B120" t="str">
            <v>ATM CL Oaxaca I</v>
          </cell>
        </row>
        <row r="121">
          <cell r="A121" t="str">
            <v>ATM CL OAXACA II PLAZA PASEO</v>
          </cell>
          <cell r="B121" t="str">
            <v>ATM CL Oaxaca II Plaza Paseo</v>
          </cell>
        </row>
        <row r="122">
          <cell r="A122" t="str">
            <v>ATM CL OAX TUXTEPEC</v>
          </cell>
          <cell r="B122" t="str">
            <v>ATM CL Oax Tuxtepec</v>
          </cell>
        </row>
        <row r="123">
          <cell r="A123" t="str">
            <v>ATM C ORIZABA</v>
          </cell>
          <cell r="B123" t="str">
            <v>ATM C Orizaba</v>
          </cell>
        </row>
        <row r="124">
          <cell r="A124" t="str">
            <v>ATM C PACHUCA P. B, GIRON</v>
          </cell>
          <cell r="B124" t="str">
            <v>ATM C Pachuca P. B, Giron</v>
          </cell>
        </row>
        <row r="125">
          <cell r="A125" t="str">
            <v>ATM CL PLAYAS TIJUANA</v>
          </cell>
          <cell r="B125" t="str">
            <v>ATM CL Playas Tijuana</v>
          </cell>
        </row>
        <row r="126">
          <cell r="A126" t="str">
            <v>ATM C PLAZA CARRANZA</v>
          </cell>
          <cell r="B126" t="str">
            <v>ATM C Plaza Carranza</v>
          </cell>
        </row>
        <row r="127">
          <cell r="A127" t="str">
            <v>ATM C POZA RICA G PATIO</v>
          </cell>
          <cell r="B127" t="str">
            <v>ATM C Poza Rica G Patio</v>
          </cell>
        </row>
        <row r="128">
          <cell r="A128" t="str">
            <v>ATM CL PTV PLAZA GALERIAS</v>
          </cell>
          <cell r="B128" t="str">
            <v>ATM CL PTV PLAZA GALERIAS</v>
          </cell>
        </row>
        <row r="129">
          <cell r="A129" t="str">
            <v>ATM C PUE ANGELOPOLIS</v>
          </cell>
          <cell r="B129" t="str">
            <v>ATM C Pue Angelopilis</v>
          </cell>
        </row>
        <row r="130">
          <cell r="A130" t="str">
            <v>ATM C PUE HERMANOS SERDAN</v>
          </cell>
          <cell r="B130" t="str">
            <v>ATM C Pue Hermanos Serdan</v>
          </cell>
        </row>
        <row r="131">
          <cell r="A131" t="str">
            <v>ATM C PUEBLA PALMAS</v>
          </cell>
          <cell r="B131" t="str">
            <v>ATM C Puebla Palmas</v>
          </cell>
        </row>
        <row r="132">
          <cell r="A132" t="str">
            <v>ATM C QUERETARO</v>
          </cell>
          <cell r="B132" t="str">
            <v>ATM C Queretaro</v>
          </cell>
        </row>
        <row r="133">
          <cell r="A133" t="str">
            <v>ATM C QRO BOULEVARES</v>
          </cell>
          <cell r="B133" t="str">
            <v>ATM C Qro Boulevares</v>
          </cell>
        </row>
        <row r="134">
          <cell r="A134" t="str">
            <v>ATM C QRO CENTRO SUR</v>
          </cell>
          <cell r="B134" t="str">
            <v>ATM C Qro Centro Sur</v>
          </cell>
        </row>
        <row r="135">
          <cell r="A135" t="str">
            <v>ATM C QRO JURIQUILLA PLATINUM</v>
          </cell>
          <cell r="B135" t="str">
            <v>ATM C Qro Juriquilla Platinum</v>
          </cell>
        </row>
        <row r="136">
          <cell r="A136" t="str">
            <v>ATM C QRO TECNOLOGICO</v>
          </cell>
          <cell r="B136" t="str">
            <v>ATM C QRO Tecnologico</v>
          </cell>
        </row>
        <row r="137">
          <cell r="A137" t="str">
            <v>ATM C QRO URBAN CENTER</v>
          </cell>
          <cell r="B137" t="str">
            <v>ATM C Qro Urban Center</v>
          </cell>
        </row>
        <row r="138">
          <cell r="A138" t="str">
            <v>ATM C RAFAEL CUERVO (VER)</v>
          </cell>
          <cell r="B138" t="str">
            <v>ATM C Rafael Cuervo (Ver)</v>
          </cell>
        </row>
        <row r="139">
          <cell r="A139" t="str">
            <v>ATM C REYNOSA</v>
          </cell>
          <cell r="B139" t="str">
            <v>ATM C Reynosa</v>
          </cell>
        </row>
        <row r="140">
          <cell r="A140" t="str">
            <v>ATM C REYNOSA MORELOS</v>
          </cell>
          <cell r="B140" t="str">
            <v>ATM C Reynosa Morelos</v>
          </cell>
        </row>
        <row r="141">
          <cell r="A141" t="str">
            <v>ATM C REYNOSA PERIFERICO</v>
          </cell>
          <cell r="B141" t="str">
            <v>ATM C Reynosa Periferico</v>
          </cell>
        </row>
        <row r="142">
          <cell r="A142" t="str">
            <v>ATM C RUIZ CORTINEZ (VER)</v>
          </cell>
          <cell r="B142" t="str">
            <v>ATM C Ruiz Cortinez (Ver)</v>
          </cell>
        </row>
        <row r="143">
          <cell r="A143" t="str">
            <v>ATM C SALTILLO</v>
          </cell>
          <cell r="B143" t="str">
            <v>ATM C Saltillo</v>
          </cell>
        </row>
        <row r="144">
          <cell r="A144" t="str">
            <v>ATM C SALTILLO PONIENTE</v>
          </cell>
          <cell r="B144" t="str">
            <v>ATM C Saltillo Poniente</v>
          </cell>
        </row>
        <row r="145">
          <cell r="A145" t="str">
            <v>ATM C SATELITE</v>
          </cell>
          <cell r="B145" t="str">
            <v>ATM C Satelite</v>
          </cell>
        </row>
        <row r="146">
          <cell r="A146" t="str">
            <v>ATM C SLP CHAPULTEPEC</v>
          </cell>
          <cell r="B146" t="str">
            <v>ATM C SLP Chapultepec</v>
          </cell>
        </row>
        <row r="147">
          <cell r="A147" t="str">
            <v>ATM C SLP EL PASEO</v>
          </cell>
          <cell r="B147" t="str">
            <v>ATM C SLP El Paseo</v>
          </cell>
        </row>
        <row r="148">
          <cell r="A148" t="str">
            <v>ATM CL SLP PLAZA ORIENTE</v>
          </cell>
          <cell r="B148" t="str">
            <v>ATM CL SLP Plaza Oriente</v>
          </cell>
        </row>
        <row r="149">
          <cell r="A149" t="str">
            <v>ATM CL SLP POLANCO</v>
          </cell>
          <cell r="B149" t="str">
            <v>ATM CL SLP Polanco</v>
          </cell>
        </row>
        <row r="150">
          <cell r="A150" t="str">
            <v>ATM CL SON NOGALES OBREGON</v>
          </cell>
          <cell r="B150" t="str">
            <v>ATM CL Son Nogales Obregon</v>
          </cell>
        </row>
        <row r="151">
          <cell r="A151" t="str">
            <v>ATM C TAMPICO</v>
          </cell>
          <cell r="B151" t="str">
            <v>ATM C Tampico</v>
          </cell>
        </row>
        <row r="152">
          <cell r="A152" t="str">
            <v>ATM C TAMPICO AUTOPAGO</v>
          </cell>
          <cell r="B152" t="str">
            <v>ATM C Tampico Autopago</v>
          </cell>
        </row>
        <row r="153">
          <cell r="A153" t="str">
            <v>ATM C TECATE PEDREGAL</v>
          </cell>
          <cell r="B153" t="str">
            <v>ATM C Tecate Pedregal</v>
          </cell>
        </row>
        <row r="154">
          <cell r="A154" t="str">
            <v>ATM C TEPIC SAN ANTONIO</v>
          </cell>
          <cell r="B154" t="str">
            <v>ATM C Tepic San Antonio</v>
          </cell>
        </row>
        <row r="155">
          <cell r="A155" t="str">
            <v>ATM C TIJUANA PENINSULA</v>
          </cell>
          <cell r="B155" t="str">
            <v>ATM C Tijuana Peninsula</v>
          </cell>
        </row>
        <row r="156">
          <cell r="A156" t="str">
            <v>ATM C TIJUANA PZA PASEO 2000</v>
          </cell>
          <cell r="B156" t="str">
            <v>ATM C Tijuana Pza Paseo 2000</v>
          </cell>
        </row>
        <row r="157">
          <cell r="A157" t="str">
            <v>ATM C TIJUANA RIO</v>
          </cell>
          <cell r="B157" t="str">
            <v>ATM C Tijuana Rio</v>
          </cell>
        </row>
        <row r="158">
          <cell r="A158" t="str">
            <v>ATM C TIJUANA RIO II</v>
          </cell>
          <cell r="B158" t="str">
            <v>ATM C Tijuana Rio II</v>
          </cell>
        </row>
        <row r="159">
          <cell r="A159" t="str">
            <v>ATM C TIJ ROSARITO</v>
          </cell>
          <cell r="B159" t="str">
            <v>ATM C Tij Rosarito</v>
          </cell>
        </row>
        <row r="160">
          <cell r="A160" t="str">
            <v>ATM CL TIJ ROSARITO</v>
          </cell>
          <cell r="B160" t="str">
            <v>ATM CL Tij Rosarito</v>
          </cell>
        </row>
        <row r="161">
          <cell r="A161" t="str">
            <v>ATM C TLALNEPANTLA</v>
          </cell>
          <cell r="B161" t="str">
            <v>ATM C Tlalnepantla</v>
          </cell>
        </row>
        <row r="162">
          <cell r="A162" t="str">
            <v>ATM C TLALNEPANTLA II</v>
          </cell>
          <cell r="B162" t="str">
            <v>ATM C Tlalnepantla II</v>
          </cell>
        </row>
        <row r="163">
          <cell r="A163" t="str">
            <v>ATM C TLAQ CRUZ DEL SUR</v>
          </cell>
          <cell r="B163" t="str">
            <v>ATM C Tlaq Cruz del Sur</v>
          </cell>
        </row>
        <row r="164">
          <cell r="A164" t="str">
            <v>ATM C TOLUCA EL PUNTO</v>
          </cell>
          <cell r="B164" t="str">
            <v>ATM C Toluca el Punto</v>
          </cell>
        </row>
        <row r="165">
          <cell r="A165" t="str">
            <v>ATM C TORREON CENTRO</v>
          </cell>
          <cell r="B165" t="str">
            <v>ATM C Torreon Centro</v>
          </cell>
        </row>
        <row r="166">
          <cell r="A166" t="str">
            <v>ATM C TOR GALERIAS LAGUNA</v>
          </cell>
          <cell r="B166" t="str">
            <v>ATM C Tor Galerias Laguna</v>
          </cell>
        </row>
        <row r="167">
          <cell r="A167" t="str">
            <v>ATM CL TUXTLA GTZ CHS PZA SANTA ELENA</v>
          </cell>
          <cell r="B167" t="str">
            <v>ATM CL Tuxtla Gtz Chs Pza Santa Elena</v>
          </cell>
        </row>
        <row r="168">
          <cell r="A168" t="str">
            <v>ATM C URUAPAN BENITO J.</v>
          </cell>
          <cell r="B168" t="str">
            <v>ATM C Uruapan Benito J.</v>
          </cell>
        </row>
        <row r="169">
          <cell r="A169" t="str">
            <v>ATM C VER RAFAEL CUERVO</v>
          </cell>
          <cell r="B169" t="str">
            <v>ATM C Ver Rafael Cuervo</v>
          </cell>
        </row>
        <row r="170">
          <cell r="A170" t="str">
            <v>ATM C VILLAHERMOSA PZA. OLMECA</v>
          </cell>
          <cell r="B170" t="str">
            <v>ATM C Villahermosa Pza. Olmeca</v>
          </cell>
        </row>
        <row r="171">
          <cell r="A171" t="str">
            <v>ATM C ZAMORA JACONA</v>
          </cell>
          <cell r="B171" t="str">
            <v>ATM C Zamora Jacona</v>
          </cell>
        </row>
        <row r="172">
          <cell r="A172" t="str">
            <v>ATM C ZAPOPAN PATRIA</v>
          </cell>
          <cell r="B172" t="str">
            <v>ATM C Zapopan Patria</v>
          </cell>
        </row>
        <row r="173">
          <cell r="A173" t="str">
            <v>ATM CL ZIHUATANEJO I</v>
          </cell>
          <cell r="B173" t="str">
            <v>ATM CL Zihuatanejo I</v>
          </cell>
        </row>
        <row r="174">
          <cell r="A174" t="str">
            <v>ATM CAN FIESTA LAS AMERICAS</v>
          </cell>
          <cell r="B174" t="str">
            <v>ATM CAN Fiesta Las Americas</v>
          </cell>
        </row>
        <row r="175">
          <cell r="A175" t="str">
            <v>ATM CD D CARMEN AEROPUERTO</v>
          </cell>
          <cell r="B175" t="str">
            <v>ATM CD D Carmen Aeropuerto</v>
          </cell>
        </row>
        <row r="176">
          <cell r="A176" t="str">
            <v>ATM CD JUAREZ</v>
          </cell>
          <cell r="B176" t="str">
            <v>ATM Cd Juarez</v>
          </cell>
        </row>
        <row r="177">
          <cell r="A177" t="str">
            <v>ATM CD JUAREZ EJER. NAL.</v>
          </cell>
          <cell r="B177" t="str">
            <v>ATM CD Juarez Ejer. Nal.</v>
          </cell>
        </row>
        <row r="178">
          <cell r="A178" t="str">
            <v>ATM CD. VICTORIA</v>
          </cell>
          <cell r="B178" t="str">
            <v>ATM CD. Victoria</v>
          </cell>
        </row>
        <row r="179">
          <cell r="A179" t="str">
            <v>ATM CELAYA</v>
          </cell>
          <cell r="B179" t="str">
            <v>ATM Celaya</v>
          </cell>
        </row>
        <row r="180">
          <cell r="A180" t="str">
            <v>ATM CELAYA CAMPESTRE</v>
          </cell>
          <cell r="B180" t="str">
            <v>ATM Celaya Campestre</v>
          </cell>
        </row>
        <row r="181">
          <cell r="A181" t="str">
            <v>ATM CELAYA II</v>
          </cell>
          <cell r="B181" t="str">
            <v>ATM Celaya II</v>
          </cell>
        </row>
        <row r="182">
          <cell r="A182" t="str">
            <v>ATM CHE LAS AMERICAS</v>
          </cell>
          <cell r="B182" t="str">
            <v>ATM Che Las Americas</v>
          </cell>
        </row>
        <row r="183">
          <cell r="A183" t="str">
            <v>ATM CIUDAD OBREGON</v>
          </cell>
          <cell r="B183" t="str">
            <v>ATM Ciudad Obregon</v>
          </cell>
        </row>
        <row r="184">
          <cell r="A184" t="str">
            <v>ATM COAPA</v>
          </cell>
          <cell r="B184" t="str">
            <v>ATM Coapa</v>
          </cell>
        </row>
        <row r="185">
          <cell r="A185" t="str">
            <v>ATM COLIMA CONSTITUCION</v>
          </cell>
          <cell r="B185" t="str">
            <v>ATM Colima Constitucion</v>
          </cell>
        </row>
        <row r="186">
          <cell r="A186" t="str">
            <v>ATM COUNTRY</v>
          </cell>
          <cell r="B186" t="str">
            <v>ATM Country</v>
          </cell>
        </row>
        <row r="187">
          <cell r="A187" t="str">
            <v>ATM CRUZ DEL SUR</v>
          </cell>
          <cell r="B187" t="str">
            <v>ATM Cuz del Sur</v>
          </cell>
        </row>
        <row r="188">
          <cell r="A188" t="str">
            <v>ATM CUAUTITLAN</v>
          </cell>
          <cell r="B188" t="str">
            <v>ATM Cuautitlan</v>
          </cell>
        </row>
        <row r="189">
          <cell r="A189" t="str">
            <v>ATM CUERNAVACA</v>
          </cell>
          <cell r="B189" t="str">
            <v>ATM Cuernavaca</v>
          </cell>
        </row>
        <row r="190">
          <cell r="A190" t="str">
            <v>ATM CUERNAVACA PZA SAN DIEGO</v>
          </cell>
          <cell r="B190" t="str">
            <v>ATM Cuernavaca Pza San Diego</v>
          </cell>
        </row>
        <row r="191">
          <cell r="A191" t="str">
            <v>ATM CULIACAN</v>
          </cell>
          <cell r="B191" t="str">
            <v>ATM Culiacan</v>
          </cell>
        </row>
        <row r="192">
          <cell r="A192" t="str">
            <v>ATM CULIACAN TRES RIOS</v>
          </cell>
          <cell r="B192" t="str">
            <v>ATM Culiacan Tres Rios</v>
          </cell>
        </row>
        <row r="193">
          <cell r="A193" t="str">
            <v>ATM CUMBRES</v>
          </cell>
          <cell r="B193" t="str">
            <v>ATM Cumbres</v>
          </cell>
        </row>
        <row r="194">
          <cell r="A194" t="str">
            <v>ATM DF AEROPUERTO</v>
          </cell>
          <cell r="B194" t="str">
            <v>ATM DF Aeropuerto</v>
          </cell>
        </row>
        <row r="195">
          <cell r="A195" t="str">
            <v>ATM DF ARAGON</v>
          </cell>
          <cell r="B195" t="str">
            <v>ATM DF Aragon</v>
          </cell>
        </row>
        <row r="196">
          <cell r="A196" t="str">
            <v>ATM DF REFORMA</v>
          </cell>
          <cell r="B196" t="str">
            <v>ATM DF Reforma</v>
          </cell>
        </row>
        <row r="197">
          <cell r="A197" t="str">
            <v>ATM DF C DEL VALLE</v>
          </cell>
          <cell r="B197" t="str">
            <v>ATM DF C Del Valle</v>
          </cell>
        </row>
        <row r="198">
          <cell r="A198" t="str">
            <v>ATM DF C METEPEC</v>
          </cell>
          <cell r="B198" t="str">
            <v>ATM DF C Metepec</v>
          </cell>
        </row>
        <row r="199">
          <cell r="A199" t="str">
            <v>ATM DS TEPIC PLAZA FORUM</v>
          </cell>
          <cell r="B199" t="str">
            <v>ATM DS Tepic Plaza Forum</v>
          </cell>
        </row>
        <row r="200">
          <cell r="A200" t="str">
            <v>ATM DS VER PLAZA FORUM</v>
          </cell>
          <cell r="B200" t="str">
            <v>ATM DS VER Plaza Forum</v>
          </cell>
        </row>
        <row r="201">
          <cell r="A201" t="str">
            <v>ATM DST AGS PLAZA GALERIAS</v>
          </cell>
          <cell r="B201" t="str">
            <v>ATM DST Ags Plaza Galerias</v>
          </cell>
        </row>
        <row r="202">
          <cell r="A202" t="str">
            <v>ATM DST ALTAMIRA</v>
          </cell>
          <cell r="B202" t="str">
            <v>ATM DST Altamira</v>
          </cell>
        </row>
        <row r="203">
          <cell r="A203" t="str">
            <v>ATM DST AGS PLAZA LA LOMA</v>
          </cell>
          <cell r="B203" t="str">
            <v>ATM DST AGS Plaza la Loma</v>
          </cell>
        </row>
        <row r="204">
          <cell r="A204" t="str">
            <v>ATM DST BOCA DEL RIO</v>
          </cell>
          <cell r="B204" t="str">
            <v>ATM DST Boca del Rio</v>
          </cell>
        </row>
        <row r="205">
          <cell r="A205" t="str">
            <v>ATM DST CORDOBA AVENIDA 5</v>
          </cell>
          <cell r="B205" t="str">
            <v>ATM DST Cordoba Avenida 5</v>
          </cell>
        </row>
        <row r="206">
          <cell r="A206" t="str">
            <v>ATM DST CUE DOMINGO DIEZ</v>
          </cell>
          <cell r="B206" t="str">
            <v>ATM DST Cue Domingo Diez</v>
          </cell>
        </row>
        <row r="207">
          <cell r="A207" t="str">
            <v>ATM DST CD CARMEN ZENTRALIA</v>
          </cell>
          <cell r="B207" t="str">
            <v>ATM DST Cd Carmen Zentralia</v>
          </cell>
        </row>
        <row r="208">
          <cell r="A208" t="str">
            <v>ATM DST CD CARMEN PZA PALMIRA</v>
          </cell>
          <cell r="B208" t="str">
            <v>ATM DST Cd Carmen Pza Palmira</v>
          </cell>
        </row>
        <row r="209">
          <cell r="A209" t="str">
            <v>ATM DST CD JUAREZ GRAN PATIO</v>
          </cell>
          <cell r="B209" t="str">
            <v>ATM DST Cd Juarez Gran Patio</v>
          </cell>
        </row>
        <row r="210">
          <cell r="A210" t="str">
            <v>ATM DST DF IZTAPALAPA</v>
          </cell>
          <cell r="B210" t="str">
            <v>ATM DST DF Iztapalapa</v>
          </cell>
        </row>
        <row r="211">
          <cell r="A211" t="str">
            <v>ATM DST MTY CHAPULTEPEC</v>
          </cell>
          <cell r="B211" t="str">
            <v>ATM DST Mty Chapultepec</v>
          </cell>
        </row>
        <row r="212">
          <cell r="A212" t="str">
            <v>ATM DST COATZACOALCOS PLAZA QUADRUM</v>
          </cell>
          <cell r="B212" t="str">
            <v>ATM DST Coatzacoalcos Plaza Quadrum</v>
          </cell>
        </row>
        <row r="213">
          <cell r="A213" t="str">
            <v>ATM DST CORDOBA AVENIDA 5</v>
          </cell>
          <cell r="B213" t="str">
            <v>ATM DST Cordoba Avenida 5</v>
          </cell>
        </row>
        <row r="214">
          <cell r="A214" t="str">
            <v>ATM DST CUAUTLA PLAZA FIESTA</v>
          </cell>
          <cell r="B214" t="str">
            <v>ATM DST Cuautla Plaza Fiesta</v>
          </cell>
        </row>
        <row r="215">
          <cell r="A215" t="str">
            <v>ATM DST CULIACAN CENTRO</v>
          </cell>
          <cell r="B215" t="str">
            <v>ATM DST Culiacan Centro</v>
          </cell>
        </row>
        <row r="216">
          <cell r="A216" t="str">
            <v>ATM DST DF COY LAS AMERICAS</v>
          </cell>
          <cell r="B216" t="str">
            <v>ATM DST DF Coy las Americas</v>
          </cell>
        </row>
        <row r="217">
          <cell r="A217" t="str">
            <v>ATM DST DF LA ALAMEDA</v>
          </cell>
          <cell r="B217" t="str">
            <v>ATM DST DF La Alameda</v>
          </cell>
        </row>
        <row r="218">
          <cell r="A218" t="str">
            <v>ATM DST DF FORUM BUENAVISTA II</v>
          </cell>
          <cell r="B218" t="str">
            <v>ATM DST DF Forum Buenavista II</v>
          </cell>
        </row>
        <row r="219">
          <cell r="A219" t="str">
            <v>ATM DST DF MIRAMONTES</v>
          </cell>
          <cell r="B219" t="str">
            <v>ATM DST DF Miramontes</v>
          </cell>
        </row>
        <row r="220">
          <cell r="A220" t="str">
            <v>ATM DST DF PLAZA LIDICE</v>
          </cell>
          <cell r="B220" t="str">
            <v>ATM DST DF Plaza Lidice</v>
          </cell>
        </row>
        <row r="221">
          <cell r="A221" t="str">
            <v>ATM DST MTY MULTIPLAZA LINDAVISTA</v>
          </cell>
          <cell r="B221" t="str">
            <v>ATM DST Mty Multiplaza Lindavista</v>
          </cell>
        </row>
        <row r="222">
          <cell r="A222" t="str">
            <v>ATM DST MTY PLAZA CITADEL</v>
          </cell>
          <cell r="B222" t="str">
            <v>ATM DST Mty Plaza Citadel</v>
          </cell>
        </row>
        <row r="223">
          <cell r="A223" t="str">
            <v>ATM DST DF PLZ SANTA FE</v>
          </cell>
          <cell r="B223" t="str">
            <v>ATM DST DF Plz Santa Fe</v>
          </cell>
        </row>
        <row r="224">
          <cell r="A224" t="str">
            <v>ATM DST DF SAN ISIDRO</v>
          </cell>
          <cell r="B224" t="str">
            <v>ATM DST DF San Isidro</v>
          </cell>
        </row>
        <row r="225">
          <cell r="A225" t="str">
            <v>ATM DST DF VAQUERITOS</v>
          </cell>
          <cell r="B225" t="str">
            <v>ATM DST DF Vaqueritos</v>
          </cell>
        </row>
        <row r="226">
          <cell r="A226" t="str">
            <v>ATM DST DF WTC</v>
          </cell>
          <cell r="B226" t="str">
            <v>ATM DST DF WTC</v>
          </cell>
        </row>
        <row r="227">
          <cell r="A227" t="str">
            <v>ATM DST EDO MEX EL CONDE</v>
          </cell>
          <cell r="B227" t="str">
            <v>ATM DST Edo Mex El Conde</v>
          </cell>
        </row>
        <row r="228">
          <cell r="A228" t="str">
            <v>ATM DST EDO MEX TEPOZAN</v>
          </cell>
          <cell r="B228" t="str">
            <v>ATM DST Edo Mex Tepozan</v>
          </cell>
        </row>
        <row r="229">
          <cell r="A229" t="str">
            <v>ATM DST EDO MEX PLZA TOWN CENTER</v>
          </cell>
          <cell r="B229" t="str">
            <v>ATM DST Edo Mex Plza Town Center</v>
          </cell>
        </row>
        <row r="230">
          <cell r="A230" t="str">
            <v>ATM DST EDO MEX TOWN CENTER</v>
          </cell>
          <cell r="B230" t="str">
            <v>ATM DST Edo Mex Town Center</v>
          </cell>
        </row>
        <row r="231">
          <cell r="A231" t="str">
            <v>ATM DST ENSE M. PLZA DEL MAR</v>
          </cell>
          <cell r="B231" t="str">
            <v>ATM DST Ense M. Plza del Mar</v>
          </cell>
        </row>
        <row r="232">
          <cell r="A232" t="str">
            <v>ATM DST ENS MACRO PLAZA DEL MAR</v>
          </cell>
          <cell r="B232" t="str">
            <v>ATM DST ENS Macro Plaza del Mar</v>
          </cell>
        </row>
        <row r="233">
          <cell r="A233" t="str">
            <v>ATM DST ENS PLZ BAHIA</v>
          </cell>
          <cell r="B233" t="str">
            <v>ATM DST Ens Plz Bahia</v>
          </cell>
        </row>
        <row r="234">
          <cell r="A234" t="str">
            <v>ATM DST GDL FORUM TLAQUEPAQUE</v>
          </cell>
          <cell r="B234" t="str">
            <v>ATM DST Gdl Forum Tlaquepaque</v>
          </cell>
        </row>
        <row r="235">
          <cell r="A235" t="str">
            <v>ATM DST GDL LOPEZ COTILLA</v>
          </cell>
          <cell r="B235" t="str">
            <v>ATM DST Gdl Lopez Cotilla</v>
          </cell>
        </row>
        <row r="236">
          <cell r="A236" t="str">
            <v>ATM DST GDL OBLATOS</v>
          </cell>
          <cell r="B236" t="str">
            <v>ATM DST Gdl Oblatos</v>
          </cell>
        </row>
        <row r="237">
          <cell r="A237" t="str">
            <v>ATM DST GDL ZAP PLZ ALEGRA</v>
          </cell>
          <cell r="B237" t="str">
            <v>ATM DST Gdl Zap Plz Alegra</v>
          </cell>
        </row>
        <row r="238">
          <cell r="A238" t="str">
            <v>ATM DST GTO SAN FCO DEL RINCON PLZ RELLA</v>
          </cell>
          <cell r="B238" t="str">
            <v>ATM DST Gto San Fco del Rincon Plz Rella</v>
          </cell>
        </row>
        <row r="239">
          <cell r="A239" t="str">
            <v>ATM DST GTO SAN JOSE ITURBIDE</v>
          </cell>
          <cell r="B239" t="str">
            <v>ATM DST Gto San Jose Iturbide</v>
          </cell>
        </row>
        <row r="240">
          <cell r="A240" t="str">
            <v>ATM DST HERMOSILLO PERISUR</v>
          </cell>
          <cell r="B240" t="str">
            <v>ATM DST Hermosillo Perisur</v>
          </cell>
        </row>
        <row r="241">
          <cell r="A241" t="str">
            <v>ATM DST IRAPUATO INDEPENDENCIA</v>
          </cell>
          <cell r="B241" t="str">
            <v>ATM DST Irapuato Independencia</v>
          </cell>
        </row>
        <row r="242">
          <cell r="A242" t="str">
            <v>ATM DST DF IZTACALCO</v>
          </cell>
          <cell r="B242" t="str">
            <v>ATM DST DF Iztacalco</v>
          </cell>
        </row>
        <row r="243">
          <cell r="A243" t="str">
            <v>ATM DST JAL PLAZA ALTEA</v>
          </cell>
          <cell r="B243" t="str">
            <v>ATM DST Jal Plaza Altea</v>
          </cell>
        </row>
        <row r="244">
          <cell r="A244" t="str">
            <v>ATM DST JAL PLAZA PATIOS</v>
          </cell>
          <cell r="B244" t="str">
            <v>ATM DST Jal Plaza Patios</v>
          </cell>
        </row>
        <row r="245">
          <cell r="A245" t="str">
            <v>ATM DST JAL URBAN CENTER</v>
          </cell>
          <cell r="B245" t="str">
            <v>ATM DST Jal Urban Center</v>
          </cell>
        </row>
        <row r="246">
          <cell r="A246" t="str">
            <v>ATM DST LEON PLAZA ROMO</v>
          </cell>
          <cell r="B246" t="str">
            <v>ATM DST Leon Plaza Romo</v>
          </cell>
        </row>
        <row r="247">
          <cell r="A247" t="str">
            <v>ATM DST LEON PLAZA GALERIAS</v>
          </cell>
          <cell r="B247" t="str">
            <v>ATM DST Leon Plaza Galerias</v>
          </cell>
        </row>
        <row r="248">
          <cell r="A248" t="str">
            <v>ATM DST MAT DIAGONAL CUAUHTEMOC</v>
          </cell>
          <cell r="B248" t="str">
            <v>ATM DST Mat Diagonal Cuauhtemoc</v>
          </cell>
        </row>
        <row r="249">
          <cell r="A249" t="str">
            <v>ATM DST MEX PLZA CACHANILLA</v>
          </cell>
          <cell r="B249" t="str">
            <v>ATM DST Mex Plza Cachanilla</v>
          </cell>
        </row>
        <row r="250">
          <cell r="A250" t="str">
            <v>ATM DST MICH VILLA UNIVERSIDAD</v>
          </cell>
          <cell r="B250" t="str">
            <v>ATM DST Mich Villa Universidad</v>
          </cell>
        </row>
        <row r="251">
          <cell r="A251" t="str">
            <v>ATM DST MICH ZAMORA JACONA</v>
          </cell>
          <cell r="B251" t="str">
            <v>ATM DST Mich Zamora Jacona</v>
          </cell>
        </row>
        <row r="252">
          <cell r="A252" t="str">
            <v>ATM DST MOCHIS GABRIEL LEYVA</v>
          </cell>
          <cell r="B252" t="str">
            <v>ATM DST Mochis Gabriel Leyva</v>
          </cell>
        </row>
        <row r="253">
          <cell r="A253" t="str">
            <v>ATM DST MOR PLZ CUAUHNAHUAC</v>
          </cell>
          <cell r="B253" t="str">
            <v>ATM DST Mor Plz Cuauhnahuac</v>
          </cell>
        </row>
        <row r="254">
          <cell r="A254" t="str">
            <v>ATM DST MTY GALERIAS</v>
          </cell>
          <cell r="B254" t="str">
            <v>ATM DST MTY Galerias</v>
          </cell>
        </row>
        <row r="255">
          <cell r="A255" t="str">
            <v>ATM DST MTY HEB LINCOLN</v>
          </cell>
          <cell r="B255" t="str">
            <v>ATM DST MTY HEB Lincoln</v>
          </cell>
        </row>
        <row r="256">
          <cell r="A256" t="str">
            <v>ATM DST MTY MERCO GARCIA</v>
          </cell>
          <cell r="B256" t="str">
            <v>ATM DST MTY Merco Garcia</v>
          </cell>
        </row>
        <row r="257">
          <cell r="A257" t="str">
            <v>ATM DST MTY MIRAVALLE</v>
          </cell>
          <cell r="B257" t="str">
            <v>ATM DST MTY Miravalle</v>
          </cell>
        </row>
        <row r="258">
          <cell r="A258" t="str">
            <v>ATM DST MTY SANTA CATARINA</v>
          </cell>
          <cell r="B258" t="str">
            <v>ATM DST MTY Santa Catarina</v>
          </cell>
        </row>
        <row r="259">
          <cell r="A259" t="str">
            <v>ATM DST MTY SANTO DOMINGO</v>
          </cell>
          <cell r="B259" t="str">
            <v>ATM DST MTY Santo Domingo</v>
          </cell>
        </row>
        <row r="260">
          <cell r="A260" t="str">
            <v>ATM DST MTY TORREMOLINOS</v>
          </cell>
          <cell r="B260" t="str">
            <v>ATM DST MTY Torremolinos</v>
          </cell>
        </row>
        <row r="261">
          <cell r="A261" t="str">
            <v>ATM DST NUEVO LAREDO ADUANAS</v>
          </cell>
          <cell r="B261" t="str">
            <v>ATM DST Nuevo Laredo Aduanas</v>
          </cell>
        </row>
        <row r="262">
          <cell r="A262" t="str">
            <v>ATM DST REY PLAZA H100</v>
          </cell>
          <cell r="B262" t="str">
            <v>ATM DST Rey Plaza H100</v>
          </cell>
        </row>
        <row r="263">
          <cell r="A263" t="str">
            <v>ATM DST TEPIC PLAZA FORUM</v>
          </cell>
          <cell r="B263" t="str">
            <v>ATM DST Tepic Plaza Forum</v>
          </cell>
        </row>
        <row r="264">
          <cell r="A264" t="str">
            <v>ATM DST TIJ EL FLORIDO</v>
          </cell>
          <cell r="B264" t="str">
            <v>ATM DST Tij El Florido</v>
          </cell>
        </row>
        <row r="265">
          <cell r="A265" t="str">
            <v>ATM DST TIJ HIPODROMO</v>
          </cell>
          <cell r="B265" t="str">
            <v>ATM DST Tij Hipodromo</v>
          </cell>
        </row>
        <row r="266">
          <cell r="A266" t="str">
            <v>ATM DST TIJ LA ESCONDIDA</v>
          </cell>
          <cell r="B266" t="str">
            <v>ATM DST Tij La Escondida</v>
          </cell>
        </row>
        <row r="267">
          <cell r="A267" t="str">
            <v>ATM DST TIJ LOS HEROES</v>
          </cell>
          <cell r="B267" t="str">
            <v>ATM DST Tij Los Heroes</v>
          </cell>
        </row>
        <row r="268">
          <cell r="A268" t="str">
            <v>ATM DST TIJ MACRO PLAZA INSURGENTES</v>
          </cell>
          <cell r="B268" t="str">
            <v>ATM DST Tij Macro Plaza Insurgentes</v>
          </cell>
        </row>
        <row r="269">
          <cell r="A269" t="str">
            <v>ATM DST TIJ PLAZA GALERIAS</v>
          </cell>
          <cell r="B269" t="str">
            <v>ATM DST Tij Plaza Galerias</v>
          </cell>
        </row>
        <row r="270">
          <cell r="A270" t="str">
            <v>ATM DST TIJ PLZ MONARCA</v>
          </cell>
          <cell r="B270" t="str">
            <v>ATM DST Tij Plz Monarca</v>
          </cell>
        </row>
        <row r="271">
          <cell r="A271" t="str">
            <v>ATM DST TIJ ROSARITO</v>
          </cell>
          <cell r="B271" t="str">
            <v>ATM DST Tij Rosarito</v>
          </cell>
        </row>
        <row r="272">
          <cell r="A272" t="str">
            <v>ATM DST TIJ SIGLO XXI</v>
          </cell>
          <cell r="B272" t="str">
            <v>ATM DST Tij Siglo XXI</v>
          </cell>
        </row>
        <row r="273">
          <cell r="A273" t="str">
            <v>ATM DST TLX PLAZA INN</v>
          </cell>
          <cell r="B273" t="str">
            <v>ATM DST Tlx Plaza Inn</v>
          </cell>
        </row>
        <row r="274">
          <cell r="A274" t="str">
            <v>ATM DST TLX STA ANA CHIAUTEMPAN</v>
          </cell>
          <cell r="B274" t="str">
            <v>ATM DST Tlx StA Ana Chiautempan</v>
          </cell>
        </row>
        <row r="275">
          <cell r="A275" t="str">
            <v>ATM DST TOLUCA PLZ SENDERO</v>
          </cell>
          <cell r="B275" t="str">
            <v>ATM DST Toluca Plz Sendero</v>
          </cell>
        </row>
        <row r="276">
          <cell r="A276" t="str">
            <v>ATM DST TORREON SORIANA FUNDADORES</v>
          </cell>
          <cell r="B276" t="str">
            <v>ATM DST Torreon Soriana Fundadores</v>
          </cell>
        </row>
        <row r="277">
          <cell r="A277" t="str">
            <v>ATM DST ORIZABA PLAZA VALLE</v>
          </cell>
          <cell r="B277" t="str">
            <v>ATM DST Orizaba Plaza Valle</v>
          </cell>
        </row>
        <row r="278">
          <cell r="A278" t="str">
            <v>ATM DST VER PLZA CRISTAL</v>
          </cell>
          <cell r="B278" t="str">
            <v>ATM DST Ver Plza Cristal</v>
          </cell>
        </row>
        <row r="279">
          <cell r="A279" t="str">
            <v>ATM DST PUE 5 DE MAYO</v>
          </cell>
          <cell r="B279" t="str">
            <v>ATM DST Pue 5 de Mayo</v>
          </cell>
        </row>
        <row r="280">
          <cell r="A280" t="str">
            <v>ATM DST PUE CRUZ DEL SUR</v>
          </cell>
          <cell r="B280" t="str">
            <v>ATM DST Pue Cruz del Sur</v>
          </cell>
        </row>
        <row r="281">
          <cell r="A281" t="str">
            <v>ATM DST PUE PLZ CRISTAL S M</v>
          </cell>
          <cell r="B281" t="str">
            <v>ATM DST Pue Plz Cristal S M</v>
          </cell>
        </row>
        <row r="282">
          <cell r="A282" t="str">
            <v>ATM DST PUE SAN MARTIN TEX</v>
          </cell>
          <cell r="B282" t="str">
            <v>ATM DST Pue San Martin Tex</v>
          </cell>
        </row>
        <row r="283">
          <cell r="A283" t="str">
            <v>ATM DST QRO PLAZA OMEGA</v>
          </cell>
          <cell r="B283" t="str">
            <v>ATM DST Qro Plaza Omega</v>
          </cell>
        </row>
        <row r="284">
          <cell r="A284" t="str">
            <v>ATM DST QRO EL JACAL</v>
          </cell>
          <cell r="B284" t="str">
            <v>ATM DST Qro el Jacal</v>
          </cell>
        </row>
        <row r="285">
          <cell r="A285" t="str">
            <v>ATM DST QRT EL JACAL</v>
          </cell>
          <cell r="B285" t="str">
            <v>ATM DST Qrt El Jacal</v>
          </cell>
        </row>
        <row r="286">
          <cell r="A286" t="str">
            <v>ATM DST TEXCOCO GRAN PATIO</v>
          </cell>
          <cell r="B286" t="str">
            <v>ATM DST Texcoco Gran Patio</v>
          </cell>
        </row>
        <row r="287">
          <cell r="A287" t="str">
            <v>ATM DST VER ACAYUCAN</v>
          </cell>
          <cell r="B287" t="str">
            <v>ATM DST VER Acayucan</v>
          </cell>
        </row>
        <row r="288">
          <cell r="A288" t="str">
            <v>ATM DST VER CC EL DORADO</v>
          </cell>
          <cell r="B288" t="str">
            <v>ATM DST Ver CC el Dorado</v>
          </cell>
        </row>
        <row r="289">
          <cell r="A289" t="str">
            <v>ATM DST VER PLAZA FORUM</v>
          </cell>
          <cell r="B289" t="str">
            <v>ATM DST Ver Plaza Forum</v>
          </cell>
        </row>
        <row r="290">
          <cell r="A290" t="str">
            <v>ATM DTS VER PLAZA VELA</v>
          </cell>
          <cell r="B290" t="str">
            <v>ATM DTS Ver Plaza Vela</v>
          </cell>
        </row>
        <row r="291">
          <cell r="A291" t="str">
            <v>ATM DST ZAPOPAN PLZ ALEGRA</v>
          </cell>
          <cell r="B291" t="str">
            <v>ATM DST Zapopan Plz Alegra</v>
          </cell>
        </row>
        <row r="292">
          <cell r="A292" t="str">
            <v>ATM DST ZAPOPAN PLZ ANDARES</v>
          </cell>
          <cell r="B292" t="str">
            <v>ATM DST Zapopan Plz Andares</v>
          </cell>
        </row>
        <row r="293">
          <cell r="A293" t="str">
            <v>ATM EDO MEX C METEPEC</v>
          </cell>
          <cell r="B293" t="str">
            <v>ATM Edo Mex C Metepec</v>
          </cell>
        </row>
        <row r="294">
          <cell r="A294" t="str">
            <v>ATM EDO MEX C VALLE DE CHALCO</v>
          </cell>
          <cell r="B294" t="str">
            <v>ATM Edo Mex C Valle de Chalco</v>
          </cell>
        </row>
        <row r="295">
          <cell r="A295" t="str">
            <v>ATM ENSENADA</v>
          </cell>
          <cell r="B295" t="str">
            <v>ATM Ensenada</v>
          </cell>
        </row>
        <row r="296">
          <cell r="A296" t="str">
            <v>ATM EVA SAMANO</v>
          </cell>
          <cell r="B296" t="str">
            <v>ATM Eva Samano</v>
          </cell>
        </row>
        <row r="297">
          <cell r="A297" t="str">
            <v>ATM GDL PATRIA</v>
          </cell>
          <cell r="B297" t="str">
            <v>ATM Gdl Patria</v>
          </cell>
        </row>
        <row r="298">
          <cell r="A298" t="str">
            <v>ATM GTO. SALAMANCA</v>
          </cell>
          <cell r="B298" t="str">
            <v>ATM Gto. Salamanca</v>
          </cell>
        </row>
        <row r="299">
          <cell r="A299" t="str">
            <v>ATM HEB LAREDO</v>
          </cell>
          <cell r="B299" t="str">
            <v>ATM Heb Laredo</v>
          </cell>
        </row>
        <row r="300">
          <cell r="A300" t="str">
            <v>ATM HER PLAZA DILA</v>
          </cell>
          <cell r="B300" t="str">
            <v>ATM Her Plaza Dila</v>
          </cell>
        </row>
        <row r="301">
          <cell r="A301" t="str">
            <v>ATM HERMOSILLO</v>
          </cell>
          <cell r="B301" t="str">
            <v>ATM Hermosillo</v>
          </cell>
        </row>
        <row r="302">
          <cell r="A302" t="str">
            <v>ATM HUMBERTO LOBO</v>
          </cell>
          <cell r="B302" t="str">
            <v>ATM Humberto Lobo</v>
          </cell>
        </row>
        <row r="303">
          <cell r="A303" t="str">
            <v>ATM IRAPUATO</v>
          </cell>
          <cell r="B303" t="str">
            <v>ATM Irapuato</v>
          </cell>
        </row>
        <row r="304">
          <cell r="A304" t="str">
            <v>ATM IRAPUATO CIBELES</v>
          </cell>
          <cell r="B304" t="str">
            <v>ATM Irapuato Cibeles</v>
          </cell>
        </row>
        <row r="305">
          <cell r="A305" t="str">
            <v>ATM LAREDO</v>
          </cell>
          <cell r="B305" t="str">
            <v>ATM Laredo</v>
          </cell>
        </row>
        <row r="306">
          <cell r="A306" t="str">
            <v>ATM LAREDO GUERRERO</v>
          </cell>
          <cell r="B306" t="str">
            <v>ATM Laredo Guerrero</v>
          </cell>
        </row>
        <row r="307">
          <cell r="A307" t="str">
            <v>ATM LAZARO CARDENAS</v>
          </cell>
          <cell r="B307" t="str">
            <v>ATM Lazaro Cardenas</v>
          </cell>
        </row>
        <row r="308">
          <cell r="A308" t="str">
            <v>ATM LEON ESCOBEDO</v>
          </cell>
          <cell r="B308" t="str">
            <v>ATM León Escobedo</v>
          </cell>
        </row>
        <row r="309">
          <cell r="A309" t="str">
            <v>ATM LEON LAS TORRES</v>
          </cell>
          <cell r="B309" t="str">
            <v>ATM León las Torres</v>
          </cell>
        </row>
        <row r="310">
          <cell r="A310" t="str">
            <v>ATM LEON MORAL</v>
          </cell>
          <cell r="B310" t="str">
            <v>ATM Leon Moral</v>
          </cell>
        </row>
        <row r="311">
          <cell r="A311" t="str">
            <v>ATM LINDAVISTA</v>
          </cell>
          <cell r="B311" t="str">
            <v>ATM Lindavista</v>
          </cell>
        </row>
        <row r="312">
          <cell r="A312" t="str">
            <v>ATM LOS CABOS SN LUCAS</v>
          </cell>
          <cell r="B312" t="str">
            <v>ATM Los Cabos Sn Lucas</v>
          </cell>
        </row>
        <row r="313">
          <cell r="A313" t="str">
            <v>ATM MATAMOROS</v>
          </cell>
          <cell r="B313" t="str">
            <v>ATM Matamoros</v>
          </cell>
        </row>
        <row r="314">
          <cell r="A314" t="str">
            <v>ATM MATAMOROS CONST.</v>
          </cell>
          <cell r="B314" t="str">
            <v>ATM Matamoros Const.</v>
          </cell>
        </row>
        <row r="315">
          <cell r="A315" t="str">
            <v>ATM MATAMOROS PLAZA HEB</v>
          </cell>
          <cell r="B315" t="str">
            <v>ATM Matamoros Plaza Heb</v>
          </cell>
        </row>
        <row r="316">
          <cell r="A316" t="str">
            <v>ATM MAZATLAN</v>
          </cell>
          <cell r="B316" t="str">
            <v>ATM Mazatlan</v>
          </cell>
        </row>
        <row r="317">
          <cell r="A317" t="str">
            <v>ATM MEX VILLAFONTANA</v>
          </cell>
          <cell r="B317" t="str">
            <v>ATM Mex Villafontana</v>
          </cell>
        </row>
        <row r="318">
          <cell r="A318" t="str">
            <v>ATM MEXICALI VISTA HERMOSA</v>
          </cell>
          <cell r="B318" t="str">
            <v>ATM Mexicali Vista Hermosa</v>
          </cell>
        </row>
        <row r="319">
          <cell r="A319" t="str">
            <v>ATM MEXICALLI</v>
          </cell>
          <cell r="B319" t="str">
            <v>ATM Mexicalli</v>
          </cell>
        </row>
        <row r="320">
          <cell r="A320" t="str">
            <v>ATM MOCHIS CENTENARIO</v>
          </cell>
          <cell r="B320" t="str">
            <v>ATM Mochis Centenario</v>
          </cell>
        </row>
        <row r="321">
          <cell r="A321" t="str">
            <v>ATM MOR ALTOZANO</v>
          </cell>
          <cell r="B321" t="str">
            <v>ATM Mor Altozano</v>
          </cell>
        </row>
        <row r="322">
          <cell r="A322" t="str">
            <v>ATM MORELIA</v>
          </cell>
          <cell r="B322" t="str">
            <v>ATM Morelia</v>
          </cell>
        </row>
        <row r="323">
          <cell r="A323" t="str">
            <v>ATM MTY GARZA SADA</v>
          </cell>
          <cell r="B323" t="str">
            <v>ATM Mty Garza Sada</v>
          </cell>
        </row>
        <row r="324">
          <cell r="A324" t="str">
            <v>ATM MTY GONZALITOS</v>
          </cell>
          <cell r="B324" t="str">
            <v>ATM Mty Gonzalitos</v>
          </cell>
        </row>
        <row r="325">
          <cell r="A325" t="str">
            <v>ATM MTY MIGUEL ALEMAN</v>
          </cell>
          <cell r="B325" t="str">
            <v>ATM Mty Miguel Aleman</v>
          </cell>
        </row>
        <row r="326">
          <cell r="A326" t="str">
            <v>ATM MTY SAN AGUSTIN</v>
          </cell>
          <cell r="B326" t="str">
            <v>ATM Mty San Agustin</v>
          </cell>
        </row>
        <row r="327">
          <cell r="A327" t="str">
            <v>ATM MTY SENDERO</v>
          </cell>
          <cell r="B327" t="str">
            <v>ATM MTY Sendero</v>
          </cell>
        </row>
        <row r="328">
          <cell r="A328" t="str">
            <v>ATM N. LAREDO CHAPALA</v>
          </cell>
          <cell r="B328" t="str">
            <v>ATM N. Laredo Chapala</v>
          </cell>
        </row>
        <row r="329">
          <cell r="A329" t="str">
            <v>ATM NAVOJOA REFORMA</v>
          </cell>
          <cell r="B329" t="str">
            <v>ATM Navojoa Reforma</v>
          </cell>
        </row>
        <row r="330">
          <cell r="A330" t="str">
            <v>ATM NIÑOS HEROES</v>
          </cell>
          <cell r="B330" t="str">
            <v>ATM Niños Héroes</v>
          </cell>
        </row>
        <row r="331">
          <cell r="A331" t="str">
            <v>ATM NOGALES MALL</v>
          </cell>
          <cell r="B331" t="str">
            <v>ATM Nogales Mall</v>
          </cell>
        </row>
        <row r="332">
          <cell r="A332" t="str">
            <v>ATM NS AGS PLAZA PATIO</v>
          </cell>
          <cell r="B332" t="str">
            <v>ATM NS Ags Plaza Patio</v>
          </cell>
        </row>
        <row r="333">
          <cell r="A333" t="str">
            <v>ATM NS CHI PLAZA FASHION MALL</v>
          </cell>
          <cell r="B333" t="str">
            <v>ATM NS Chi Plaza Fashion Mall</v>
          </cell>
        </row>
        <row r="334">
          <cell r="A334" t="str">
            <v>ATM NS CHI PLZ SENDERO LAS TORRES</v>
          </cell>
          <cell r="B334" t="str">
            <v>ATM NS Chi Plz Sendero las Torres</v>
          </cell>
        </row>
        <row r="335">
          <cell r="A335" t="str">
            <v>ATM NS COLIMA PLAZA ZENTRALIA</v>
          </cell>
          <cell r="B335" t="str">
            <v>ATM NS Colima Plaza Zentralia</v>
          </cell>
        </row>
        <row r="336">
          <cell r="A336" t="str">
            <v>ATM NS COVADONGA</v>
          </cell>
          <cell r="B336" t="str">
            <v>ATM NS Covadonga</v>
          </cell>
        </row>
        <row r="337">
          <cell r="A337" t="str">
            <v>ATM NS DF CENTRO</v>
          </cell>
          <cell r="B337" t="str">
            <v>ATM NS DF Centro</v>
          </cell>
        </row>
        <row r="338">
          <cell r="A338" t="str">
            <v>ATM NS DF PLZ SANTA FE</v>
          </cell>
          <cell r="B338" t="str">
            <v>ATM NS DF Plz Santa Fe</v>
          </cell>
        </row>
        <row r="339">
          <cell r="A339" t="str">
            <v>ATM NS DF PORTAL CHURUBUSCO</v>
          </cell>
          <cell r="B339" t="str">
            <v>ATM NS DF Portal Churubusco</v>
          </cell>
        </row>
        <row r="340">
          <cell r="A340" t="str">
            <v>ATM NS DF SAN FRANCISCO</v>
          </cell>
          <cell r="B340" t="str">
            <v>ATM NS DF San Francisco</v>
          </cell>
        </row>
        <row r="341">
          <cell r="A341" t="str">
            <v>ATM NS EDO MEX PUERTA TEXCOCO</v>
          </cell>
          <cell r="B341" t="str">
            <v>ATM NS Edo Mex Puerta Texcoco</v>
          </cell>
        </row>
        <row r="342">
          <cell r="A342" t="str">
            <v>ATM NS EL TRIANGULO</v>
          </cell>
          <cell r="B342" t="str">
            <v>ATM NS El Triangulo</v>
          </cell>
        </row>
        <row r="343">
          <cell r="A343" t="str">
            <v>ATM NS FIESTA ANAHUAC</v>
          </cell>
          <cell r="B343" t="str">
            <v>ATM NS Fiesta Anahuac</v>
          </cell>
        </row>
        <row r="344">
          <cell r="A344" t="str">
            <v>ATM NS FIESTA SAN AGUSTIN</v>
          </cell>
          <cell r="B344" t="str">
            <v>ATM NS Fiesta San Agustin</v>
          </cell>
        </row>
        <row r="345">
          <cell r="A345" t="str">
            <v>ATM NS GALERIAS MALL</v>
          </cell>
          <cell r="B345" t="str">
            <v>ATM NS Galerias Mall</v>
          </cell>
        </row>
        <row r="346">
          <cell r="A346" t="str">
            <v>ATM NS GDL PLZ BELENES</v>
          </cell>
          <cell r="B346" t="str">
            <v>ATM NS Gdl Plz Belenes</v>
          </cell>
        </row>
        <row r="347">
          <cell r="A347" t="str">
            <v>ATM NS GDL TLAQUEPAQUE</v>
          </cell>
          <cell r="B347" t="str">
            <v>ATM NS Gdl Tlaquepaque</v>
          </cell>
        </row>
        <row r="348">
          <cell r="A348" t="str">
            <v>ATM NS HER PLZ SENDERO</v>
          </cell>
          <cell r="B348" t="str">
            <v>ATM NS Her Plz Sendero</v>
          </cell>
        </row>
        <row r="349">
          <cell r="A349" t="str">
            <v>ATM NS LA ISLA</v>
          </cell>
          <cell r="B349" t="str">
            <v>ATM NS la isla</v>
          </cell>
        </row>
        <row r="350">
          <cell r="A350" t="str">
            <v>ATM NS LA SILLA</v>
          </cell>
          <cell r="B350" t="str">
            <v>ATM NS La Silla</v>
          </cell>
        </row>
        <row r="351">
          <cell r="A351" t="str">
            <v>ATM NS LAS AMERICAS ECATEPEC</v>
          </cell>
          <cell r="B351" t="str">
            <v>ATM NS Las Americas Ecatepec</v>
          </cell>
        </row>
        <row r="352">
          <cell r="A352" t="str">
            <v>ATM NS LEON PLAZA GALERIAS</v>
          </cell>
          <cell r="B352" t="str">
            <v>ATM Ns Leon Plaza Galerias</v>
          </cell>
        </row>
        <row r="353">
          <cell r="A353" t="str">
            <v>ATM NS LUNA PARC</v>
          </cell>
          <cell r="B353" t="str">
            <v>ATM NS Luna Parc</v>
          </cell>
        </row>
        <row r="354">
          <cell r="A354" t="str">
            <v>ATM NS MAGNOCENTRO</v>
          </cell>
          <cell r="B354" t="str">
            <v>ATM NS Magnocentro</v>
          </cell>
        </row>
        <row r="355">
          <cell r="A355" t="str">
            <v>ATM NS MAZ GRAN PLAZA</v>
          </cell>
          <cell r="B355" t="str">
            <v>ATM NS Maz Gran Plaza</v>
          </cell>
        </row>
        <row r="356">
          <cell r="A356" t="str">
            <v>ATM NS MORELIA ALTOZANO</v>
          </cell>
          <cell r="B356" t="str">
            <v>ATM NS Morelia Altozano</v>
          </cell>
        </row>
        <row r="357">
          <cell r="A357" t="str">
            <v>ATM NS MTY PLAZA CITADEL</v>
          </cell>
          <cell r="B357" t="str">
            <v>ATM NS Mty Plaza Citadel</v>
          </cell>
        </row>
        <row r="358">
          <cell r="A358" t="str">
            <v>ATM NS MTY SENDERO LINCON</v>
          </cell>
          <cell r="B358" t="str">
            <v>ATM NS Mty Sendero Lincon</v>
          </cell>
        </row>
        <row r="359">
          <cell r="A359" t="str">
            <v>ATM NS MUNDO E</v>
          </cell>
          <cell r="B359" t="str">
            <v>ATM NS Mundo E</v>
          </cell>
        </row>
        <row r="360">
          <cell r="A360" t="str">
            <v>ATM NS PLAZA CAMPANARIO</v>
          </cell>
          <cell r="B360" t="str">
            <v>ATM NS Plaza Campanario</v>
          </cell>
        </row>
        <row r="361">
          <cell r="A361" t="str">
            <v>ATM NS PLAZA CITADEL</v>
          </cell>
          <cell r="B361" t="str">
            <v>ATM NS Plaza Citadel</v>
          </cell>
        </row>
        <row r="362">
          <cell r="A362" t="str">
            <v>ATM NS PLAZA DEL SOL VER</v>
          </cell>
          <cell r="B362" t="str">
            <v>ATM NS Plaza del Sol Ver</v>
          </cell>
        </row>
        <row r="363">
          <cell r="A363" t="str">
            <v>ATM NS PTV PLAZA GALERIAS</v>
          </cell>
          <cell r="B363" t="str">
            <v>ATM NS PTV Plaza Galerias</v>
          </cell>
        </row>
        <row r="364">
          <cell r="A364" t="str">
            <v>ATM NS PLAZA LA HERRADURA</v>
          </cell>
          <cell r="B364" t="str">
            <v>ATM NS Plaza La Herradura</v>
          </cell>
        </row>
        <row r="365">
          <cell r="A365" t="str">
            <v>ATM NS PLAZA RESIDENCIAS</v>
          </cell>
          <cell r="B365" t="str">
            <v>ATM NS Plaza Residencias</v>
          </cell>
        </row>
        <row r="366">
          <cell r="A366" t="str">
            <v>ATM NS PLAZA ZENTRALIA</v>
          </cell>
          <cell r="B366" t="str">
            <v>ATM NS Plaza Zentralia</v>
          </cell>
        </row>
        <row r="367">
          <cell r="A367" t="str">
            <v>ATM NS PORTAL CHURUBUSCO</v>
          </cell>
          <cell r="B367" t="str">
            <v>ATM NS Portal Churubusco</v>
          </cell>
        </row>
        <row r="368">
          <cell r="A368" t="str">
            <v>ATM NS QRO URBAN CENTER</v>
          </cell>
          <cell r="B368" t="str">
            <v>ATM NS Qro Urban Center</v>
          </cell>
        </row>
        <row r="369">
          <cell r="A369" t="str">
            <v>ATM NS RIO MAYO</v>
          </cell>
          <cell r="B369" t="str">
            <v>ATM NS Rio Mayo</v>
          </cell>
        </row>
        <row r="370">
          <cell r="A370" t="str">
            <v>ATM NS SAN FRANCISCO</v>
          </cell>
          <cell r="B370" t="str">
            <v>ATM NS San Francisco</v>
          </cell>
        </row>
        <row r="371">
          <cell r="A371" t="str">
            <v>ATM NS SLP POLANCO</v>
          </cell>
          <cell r="B371" t="str">
            <v>ATM NS SLP Polanco</v>
          </cell>
        </row>
        <row r="372">
          <cell r="A372" t="str">
            <v>ATM NS TAM COVADONGA</v>
          </cell>
          <cell r="B372" t="str">
            <v>ATM NS TAM Covadonga</v>
          </cell>
        </row>
        <row r="373">
          <cell r="A373" t="str">
            <v>ATM NS TIJ PLAZA CARRUSEL</v>
          </cell>
          <cell r="B373" t="str">
            <v>ATM NS Tij Plaza Carrusel</v>
          </cell>
        </row>
        <row r="374">
          <cell r="A374" t="str">
            <v>ATM NS TLAQUEPAQUE</v>
          </cell>
          <cell r="B374" t="str">
            <v>ATM NS Tlaquepaque</v>
          </cell>
        </row>
        <row r="375">
          <cell r="A375" t="str">
            <v>ATM NS TOR PLAZA LOS ANGELES</v>
          </cell>
          <cell r="B375" t="str">
            <v>ATM NS Tor Plaza Los Angeles</v>
          </cell>
        </row>
        <row r="376">
          <cell r="A376" t="str">
            <v>ATM NS VER PLAZA LAS ANIMAS</v>
          </cell>
          <cell r="B376" t="str">
            <v>ATM NS Ver Plaza las Animas</v>
          </cell>
        </row>
        <row r="377">
          <cell r="A377" t="str">
            <v>ATM NS VH PLAZA MEGA</v>
          </cell>
          <cell r="B377" t="str">
            <v>ATM NS VH Plaza Mega</v>
          </cell>
        </row>
        <row r="378">
          <cell r="A378" t="str">
            <v>ATM NS ZAPOPAN PLZ BELENES</v>
          </cell>
          <cell r="B378" t="str">
            <v>ATM NS Zapopan Plz Belenes</v>
          </cell>
        </row>
        <row r="379">
          <cell r="A379" t="str">
            <v>ATM ORIZABA</v>
          </cell>
          <cell r="B379" t="str">
            <v>ATM Orizaba</v>
          </cell>
        </row>
        <row r="380">
          <cell r="A380" t="str">
            <v>ATM PLAZA CARRANZA</v>
          </cell>
          <cell r="B380" t="str">
            <v>ATM Plaza Carranza</v>
          </cell>
        </row>
        <row r="381">
          <cell r="A381" t="str">
            <v>ATM POZA RICA G PATIO</v>
          </cell>
          <cell r="B381" t="str">
            <v>ATM Poza Rica G Patio</v>
          </cell>
        </row>
        <row r="382">
          <cell r="A382" t="str">
            <v>ATM PUEBLA PALMAS</v>
          </cell>
          <cell r="B382" t="str">
            <v>ATM Puebla Palmas</v>
          </cell>
        </row>
        <row r="383">
          <cell r="A383" t="str">
            <v>ATM QRO BOULEVARES</v>
          </cell>
          <cell r="B383" t="str">
            <v>ATM Qro Boulevares</v>
          </cell>
        </row>
        <row r="384">
          <cell r="A384" t="str">
            <v>ATM QRO CENTRO SUR</v>
          </cell>
          <cell r="B384" t="str">
            <v>ATM Qro Centro Sur</v>
          </cell>
        </row>
        <row r="385">
          <cell r="A385" t="str">
            <v>ATM QRO URBAN CENTER</v>
          </cell>
          <cell r="B385" t="str">
            <v>ATM Qro Urban Center</v>
          </cell>
        </row>
        <row r="386">
          <cell r="A386" t="str">
            <v>ATM QUERETARO</v>
          </cell>
          <cell r="B386" t="str">
            <v>ATM Queretaro</v>
          </cell>
        </row>
        <row r="387">
          <cell r="A387" t="str">
            <v>ATM RAFAEL CUERVO (VER)</v>
          </cell>
          <cell r="B387" t="str">
            <v>ATM Rafael Cuervo (Ver)</v>
          </cell>
        </row>
        <row r="388">
          <cell r="A388" t="str">
            <v>ATM REYNOSA</v>
          </cell>
          <cell r="B388" t="str">
            <v>ATM Reynosa</v>
          </cell>
        </row>
        <row r="389">
          <cell r="A389" t="str">
            <v>ATM REYNOSA MORELOS</v>
          </cell>
          <cell r="B389" t="str">
            <v>ATM Reynosa Morelos</v>
          </cell>
        </row>
        <row r="390">
          <cell r="A390" t="str">
            <v>ATM REYNOSA PERIFERICO</v>
          </cell>
          <cell r="B390" t="str">
            <v>ATM Reynosa Periferico</v>
          </cell>
        </row>
        <row r="391">
          <cell r="A391" t="str">
            <v>ATM RUIZ CORTINEZ (VER)</v>
          </cell>
          <cell r="B391" t="str">
            <v>ATM Ruiz Cortinez (Ver)</v>
          </cell>
        </row>
        <row r="392">
          <cell r="A392" t="str">
            <v>ATM S LUIS POTOSI</v>
          </cell>
          <cell r="B392" t="str">
            <v>ATM S Luis Potosi</v>
          </cell>
        </row>
        <row r="393">
          <cell r="A393" t="str">
            <v>ATM SALTILLO</v>
          </cell>
          <cell r="B393" t="str">
            <v>ATM Saltillo</v>
          </cell>
        </row>
        <row r="394">
          <cell r="A394" t="str">
            <v>ATM SALTILLO PONIENTE</v>
          </cell>
          <cell r="B394" t="str">
            <v>ATM Saltillo Poniente</v>
          </cell>
        </row>
        <row r="395">
          <cell r="A395" t="str">
            <v>ATM SENDERO</v>
          </cell>
          <cell r="B395" t="str">
            <v>ATM Sendero</v>
          </cell>
        </row>
        <row r="396">
          <cell r="A396" t="str">
            <v>ATM SC MAT DIAGONAL CUAUHTEMOC</v>
          </cell>
          <cell r="B396" t="str">
            <v>ATM SC Mat Diagonal Cuauhtemoc</v>
          </cell>
        </row>
        <row r="397">
          <cell r="A397" t="str">
            <v>ATM SIS MAT PLAZA FIESTA</v>
          </cell>
          <cell r="B397" t="str">
            <v>ATM SIS Mat Plaza Fiesta</v>
          </cell>
        </row>
        <row r="398">
          <cell r="A398" t="str">
            <v>ATM SIS PTO VALLARTA MEGA</v>
          </cell>
          <cell r="B398" t="str">
            <v>ATM SIS Pto Vallarta Mega</v>
          </cell>
        </row>
        <row r="399">
          <cell r="A399" t="str">
            <v>ATM SIS PUE MAYORAZGO</v>
          </cell>
          <cell r="B399" t="str">
            <v>ATM SIS Pue Mayorazgo</v>
          </cell>
        </row>
        <row r="400">
          <cell r="A400" t="str">
            <v>ATM SLP EL PASEO</v>
          </cell>
          <cell r="B400" t="str">
            <v>ATM Slp El Paseo</v>
          </cell>
        </row>
        <row r="401">
          <cell r="A401" t="str">
            <v>ATM TAMPICO</v>
          </cell>
          <cell r="B401" t="str">
            <v>ATM Tampico</v>
          </cell>
        </row>
        <row r="402">
          <cell r="A402" t="str">
            <v>ATM TAMPICO AUTOPAGO</v>
          </cell>
          <cell r="B402" t="str">
            <v>ATM Tampico Autopago</v>
          </cell>
        </row>
        <row r="403">
          <cell r="A403" t="str">
            <v>ATM TEPIC SAN ANTONIO</v>
          </cell>
          <cell r="B403" t="str">
            <v>ATM Tepin San Antonio</v>
          </cell>
        </row>
        <row r="404">
          <cell r="A404" t="str">
            <v>ATM TIJ PLAZA CARRUSEL</v>
          </cell>
          <cell r="B404" t="str">
            <v>ATM Tij Plaza Carrusel</v>
          </cell>
        </row>
        <row r="405">
          <cell r="A405" t="str">
            <v>ATM TIJUANA PENINSULA</v>
          </cell>
          <cell r="B405" t="str">
            <v>ATM Tijuana Peninsula</v>
          </cell>
        </row>
        <row r="406">
          <cell r="A406" t="str">
            <v>ATM TIJUANA PZA PASEO 2000</v>
          </cell>
          <cell r="B406" t="str">
            <v>ATM Tijuana Pza Paseo 2000</v>
          </cell>
        </row>
        <row r="407">
          <cell r="A407" t="str">
            <v>ATM TIJUANA RIO</v>
          </cell>
          <cell r="B407" t="str">
            <v>ATM Tijuana Rio</v>
          </cell>
        </row>
        <row r="408">
          <cell r="A408" t="str">
            <v>ATM TIJUANA RIO II</v>
          </cell>
          <cell r="B408" t="str">
            <v>ATM Tijuana Rio II</v>
          </cell>
        </row>
        <row r="409">
          <cell r="A409" t="str">
            <v>ATM TLALNEPANTLA</v>
          </cell>
          <cell r="B409" t="str">
            <v>ATM Tlalnepantla</v>
          </cell>
        </row>
        <row r="410">
          <cell r="A410" t="str">
            <v>ATM TOLUCA PUNTO</v>
          </cell>
          <cell r="B410" t="str">
            <v>ATM Toluca Punto</v>
          </cell>
        </row>
        <row r="411">
          <cell r="A411" t="str">
            <v>ATM TORRE ESMERALDA</v>
          </cell>
          <cell r="B411" t="str">
            <v>ATM Torre Esmeralda</v>
          </cell>
        </row>
        <row r="412">
          <cell r="A412" t="str">
            <v>ATM TORREON CENTRO</v>
          </cell>
          <cell r="B412" t="str">
            <v>ATM Torreon Centro</v>
          </cell>
        </row>
        <row r="413">
          <cell r="A413" t="str">
            <v>ATM URUAPAN BENITO J.</v>
          </cell>
          <cell r="B413" t="str">
            <v>ATM Uruapan Benito J.</v>
          </cell>
        </row>
        <row r="414">
          <cell r="A414" t="str">
            <v>ATM VASCONCELOS</v>
          </cell>
          <cell r="B414" t="str">
            <v>ATM Vasconcelos</v>
          </cell>
        </row>
        <row r="415">
          <cell r="A415" t="str">
            <v>ATM VCC ALTAMIRA</v>
          </cell>
          <cell r="B415" t="str">
            <v>ATM VCC Altamira</v>
          </cell>
        </row>
        <row r="416">
          <cell r="A416" t="str">
            <v>ATM VCC VER PLAZA VELA</v>
          </cell>
          <cell r="B416" t="str">
            <v>ATM VCC Ver Plaza Vela</v>
          </cell>
        </row>
        <row r="417">
          <cell r="A417" t="str">
            <v>BMM SANTA TERESA GUADALAJARA GDL</v>
          </cell>
          <cell r="B417" t="str">
            <v>BMM Santa Teresa Guadalajara GDL</v>
          </cell>
        </row>
        <row r="418">
          <cell r="A418" t="str">
            <v>C ACAPULCO BELLAVISTA</v>
          </cell>
          <cell r="B418" t="str">
            <v>C Acapulco Bellavista</v>
          </cell>
        </row>
        <row r="419">
          <cell r="A419" t="str">
            <v>C ACAPULCO COSTERA</v>
          </cell>
          <cell r="B419" t="str">
            <v>C Acapulco Costera</v>
          </cell>
        </row>
        <row r="420">
          <cell r="A420" t="str">
            <v>C ACAPULCO DIAMANTE</v>
          </cell>
          <cell r="B420" t="str">
            <v>C Acapulco Diamante</v>
          </cell>
        </row>
        <row r="421">
          <cell r="A421" t="str">
            <v>C AGUASCALIENTES BOSQUES</v>
          </cell>
          <cell r="B421" t="str">
            <v>C Aguascalientes Bosques</v>
          </cell>
        </row>
        <row r="422">
          <cell r="A422" t="str">
            <v>C AGUASCALIENTES VELARIA MALL</v>
          </cell>
          <cell r="B422" t="str">
            <v>C Aguascalientes Velaria Mall</v>
          </cell>
        </row>
        <row r="423">
          <cell r="A423" t="str">
            <v>C CAMPECHE VALLE URBINA</v>
          </cell>
          <cell r="B423" t="str">
            <v>C Campeche Valle Urbina</v>
          </cell>
        </row>
        <row r="424">
          <cell r="A424" t="str">
            <v>C CANCUN II</v>
          </cell>
          <cell r="B424" t="str">
            <v>C Cancun II</v>
          </cell>
        </row>
        <row r="425">
          <cell r="A425" t="str">
            <v>C CANCUN PLAZA LA ISLA</v>
          </cell>
          <cell r="B425" t="str">
            <v>C Cancún Plaza La Isla</v>
          </cell>
        </row>
        <row r="426">
          <cell r="A426" t="str">
            <v>C CD CARMEN AEROPUERTO</v>
          </cell>
          <cell r="B426" t="str">
            <v>C CD Carmen Aeropuerto</v>
          </cell>
        </row>
        <row r="427">
          <cell r="A427" t="str">
            <v>C CD JUAREZ EJERCITO NAL</v>
          </cell>
          <cell r="B427" t="str">
            <v>C CD Juarez Ejercito Nal</v>
          </cell>
        </row>
        <row r="428">
          <cell r="A428" t="str">
            <v>C CD JUAREZ EJERCITO NACIONAL</v>
          </cell>
          <cell r="B428" t="str">
            <v>C Cd Juarez Ejetcito Nacional</v>
          </cell>
        </row>
        <row r="429">
          <cell r="A429" t="str">
            <v>C CD JUAREZ RINCONES</v>
          </cell>
          <cell r="B429" t="str">
            <v>C CD Juarez Rincones</v>
          </cell>
        </row>
        <row r="430">
          <cell r="A430" t="str">
            <v>C CD OBREGON CAJEME</v>
          </cell>
          <cell r="B430" t="str">
            <v>C Cd Obregon Cajeme</v>
          </cell>
        </row>
        <row r="431">
          <cell r="A431" t="str">
            <v>C CD OBREGON CAJEME</v>
          </cell>
          <cell r="B431" t="str">
            <v>C Cd Obregon Cajeme</v>
          </cell>
        </row>
        <row r="432">
          <cell r="A432" t="str">
            <v>C CD VICTORIA LOS ARCOS</v>
          </cell>
          <cell r="B432" t="str">
            <v>C Cd Victoria Los Arcos</v>
          </cell>
        </row>
        <row r="433">
          <cell r="A433" t="str">
            <v>C CELAYA CAMPESTRE</v>
          </cell>
          <cell r="B433" t="str">
            <v>C Celaya Campestre</v>
          </cell>
        </row>
        <row r="434">
          <cell r="A434" t="str">
            <v>C CELAYA TORRES LANDA</v>
          </cell>
          <cell r="B434" t="str">
            <v>C Celaya Torres Landa</v>
          </cell>
        </row>
        <row r="435">
          <cell r="A435" t="str">
            <v>C CHETUMAL PLAZA LAS AMERICAS</v>
          </cell>
          <cell r="B435" t="str">
            <v>C Chetumal Plaza Las Americas</v>
          </cell>
        </row>
        <row r="436">
          <cell r="A436" t="str">
            <v>C CHI JUVENTUD</v>
          </cell>
          <cell r="B436" t="str">
            <v>C Chi Juventud</v>
          </cell>
        </row>
        <row r="437">
          <cell r="A437" t="str">
            <v>C CHIHUAHUA JUVENTUD</v>
          </cell>
          <cell r="B437" t="str">
            <v>C Chihuahua Juventud</v>
          </cell>
        </row>
        <row r="438">
          <cell r="A438" t="str">
            <v>C COATZACOALCOS UNIV</v>
          </cell>
          <cell r="B438" t="str">
            <v>C Coatzacoalcos Univ</v>
          </cell>
        </row>
        <row r="439">
          <cell r="A439" t="str">
            <v>C COLIMA CONSTITUCION</v>
          </cell>
          <cell r="B439" t="str">
            <v>C Colima Constitucion</v>
          </cell>
        </row>
        <row r="440">
          <cell r="A440" t="str">
            <v>C CORDOBA ARCO</v>
          </cell>
          <cell r="B440" t="str">
            <v>C Cordoba Arco</v>
          </cell>
        </row>
        <row r="441">
          <cell r="A441" t="str">
            <v>C CORDOBA CAMPESTRE</v>
          </cell>
          <cell r="B441" t="str">
            <v>C Córdoba Campestre</v>
          </cell>
        </row>
        <row r="442">
          <cell r="A442" t="str">
            <v>C CUAUTLA INSURGENTES</v>
          </cell>
          <cell r="B442" t="str">
            <v>C Cuautla Insurgentes</v>
          </cell>
        </row>
        <row r="443">
          <cell r="A443" t="str">
            <v>C CUERNAVACA PLAZA SAN DIEGO</v>
          </cell>
          <cell r="B443" t="str">
            <v>C Cuernavaca Plaza San Diego</v>
          </cell>
        </row>
        <row r="444">
          <cell r="A444" t="str">
            <v>C CUERNAVACA PZ SAN DIEGO</v>
          </cell>
          <cell r="B444" t="str">
            <v>C Cuernavaca Pz San Diego</v>
          </cell>
        </row>
        <row r="445">
          <cell r="A445" t="str">
            <v>C CUERNAVACA TEPANZOLCO</v>
          </cell>
          <cell r="B445" t="str">
            <v>C Cuernavaca Tepanzolco</v>
          </cell>
        </row>
        <row r="446">
          <cell r="A446" t="str">
            <v>C CULIACAN LEYVA SOLANO</v>
          </cell>
          <cell r="B446" t="str">
            <v>C Culiacan Leyva Solano</v>
          </cell>
        </row>
        <row r="447">
          <cell r="A447" t="str">
            <v>C CULIACAN TRES RIOS</v>
          </cell>
          <cell r="B447" t="str">
            <v>C Culiacan Tres Rios</v>
          </cell>
        </row>
        <row r="448">
          <cell r="A448" t="str">
            <v>C DF AEROPUERTO</v>
          </cell>
          <cell r="B448" t="str">
            <v>C DF Aeropuerto</v>
          </cell>
        </row>
        <row r="449">
          <cell r="A449" t="str">
            <v>C DF ARAGON</v>
          </cell>
          <cell r="B449" t="str">
            <v>C DF Aragón</v>
          </cell>
        </row>
        <row r="450">
          <cell r="A450" t="str">
            <v>C DF CENTRAL DE ABASTOS</v>
          </cell>
          <cell r="B450" t="str">
            <v>C DF Central de Abastos</v>
          </cell>
        </row>
        <row r="451">
          <cell r="A451" t="str">
            <v>C DF COAPA</v>
          </cell>
          <cell r="B451" t="str">
            <v>C DF Coapa</v>
          </cell>
        </row>
        <row r="452">
          <cell r="A452" t="str">
            <v>C DF CUAUHTEMOC</v>
          </cell>
          <cell r="B452" t="str">
            <v>C DF Cuauhtemoc</v>
          </cell>
        </row>
        <row r="453">
          <cell r="A453" t="str">
            <v>C DF CUAUTITLAN</v>
          </cell>
          <cell r="B453" t="str">
            <v>C DF Cuautitlán</v>
          </cell>
        </row>
        <row r="454">
          <cell r="A454" t="str">
            <v>C DF CUITLAHUAC</v>
          </cell>
          <cell r="B454" t="str">
            <v>C DF Cuitláhuac</v>
          </cell>
        </row>
        <row r="455">
          <cell r="A455" t="str">
            <v>C DF DEL VALLE</v>
          </cell>
          <cell r="B455" t="str">
            <v>C DF Del Valle</v>
          </cell>
        </row>
        <row r="456">
          <cell r="A456" t="str">
            <v>C DF EL ROSARIO</v>
          </cell>
          <cell r="B456" t="str">
            <v>C DF El Rosario</v>
          </cell>
        </row>
        <row r="457">
          <cell r="A457" t="str">
            <v>C DF ESMERALDA</v>
          </cell>
          <cell r="B457" t="str">
            <v>C DF Esmeralda</v>
          </cell>
        </row>
        <row r="458">
          <cell r="A458" t="str">
            <v>C DF LA CUSPIDE</v>
          </cell>
          <cell r="B458" t="str">
            <v>C DF La Cuspide</v>
          </cell>
        </row>
        <row r="459">
          <cell r="A459" t="str">
            <v>C DF LOS MORALES POLANCO</v>
          </cell>
          <cell r="B459" t="str">
            <v>C DF Los Morales Polanco</v>
          </cell>
        </row>
        <row r="460">
          <cell r="A460" t="str">
            <v>C DF MIGUEL A QUEVEDO</v>
          </cell>
          <cell r="B460" t="str">
            <v>C DF Miguel A Quevedo</v>
          </cell>
        </row>
        <row r="461">
          <cell r="A461" t="str">
            <v>C DF PARQUES DEL PEDREGAL</v>
          </cell>
          <cell r="B461" t="str">
            <v>C DF Parques del Pedregal</v>
          </cell>
        </row>
        <row r="462">
          <cell r="A462" t="str">
            <v>C DF PERISUR</v>
          </cell>
          <cell r="B462" t="str">
            <v>C DF Perisur</v>
          </cell>
        </row>
        <row r="463">
          <cell r="A463" t="str">
            <v>C DF REFORMA</v>
          </cell>
          <cell r="B463" t="str">
            <v>C DF Reforma</v>
          </cell>
        </row>
        <row r="464">
          <cell r="A464" t="str">
            <v>C DF REVOLUCION</v>
          </cell>
          <cell r="B464" t="str">
            <v>C DF Revolución</v>
          </cell>
        </row>
        <row r="465">
          <cell r="A465" t="str">
            <v>C DF SANTA FE</v>
          </cell>
          <cell r="B465" t="str">
            <v>C DF Santa Fe</v>
          </cell>
        </row>
        <row r="466">
          <cell r="A466" t="str">
            <v>C DF SATELITE</v>
          </cell>
          <cell r="B466" t="str">
            <v>C DF Satélite</v>
          </cell>
        </row>
        <row r="467">
          <cell r="A467" t="str">
            <v>C DF TLALNEPANTLA</v>
          </cell>
          <cell r="B467" t="str">
            <v>C DF Tlalnepantla</v>
          </cell>
        </row>
        <row r="468">
          <cell r="A468" t="str">
            <v>C DF ZENTRALIA</v>
          </cell>
          <cell r="B468" t="str">
            <v>C DF Zentralia</v>
          </cell>
        </row>
        <row r="469">
          <cell r="A469" t="str">
            <v>C DGO PLAZA GALAS</v>
          </cell>
          <cell r="B469" t="str">
            <v>C Dgo Plaza Galas</v>
          </cell>
        </row>
        <row r="470">
          <cell r="A470" t="str">
            <v>C EDO MEX ARAGON</v>
          </cell>
          <cell r="B470" t="str">
            <v>C Edo Mex Aragon</v>
          </cell>
        </row>
        <row r="471">
          <cell r="A471" t="str">
            <v>C EDO MEX CUAUTITLAN</v>
          </cell>
          <cell r="B471" t="str">
            <v>C Edo Mex Cuautitlan</v>
          </cell>
        </row>
        <row r="472">
          <cell r="A472" t="str">
            <v>C EDO MEX LA CUSPIDE</v>
          </cell>
          <cell r="B472" t="str">
            <v>C Edo Mex La Cuspide</v>
          </cell>
        </row>
        <row r="473">
          <cell r="A473" t="str">
            <v>C EDO MEX SATELITE</v>
          </cell>
          <cell r="B473" t="str">
            <v>C Edo Mex Satelite</v>
          </cell>
        </row>
        <row r="474">
          <cell r="A474" t="str">
            <v>C EDO MEX TLALNEPANTLA</v>
          </cell>
          <cell r="B474" t="str">
            <v>C Edo Mex Tlalnepantla</v>
          </cell>
        </row>
        <row r="475">
          <cell r="A475" t="str">
            <v>C EDO MEX VALLE DE CHALCO</v>
          </cell>
          <cell r="B475" t="str">
            <v>C Edo Mex Valle de Chalco</v>
          </cell>
        </row>
        <row r="476">
          <cell r="A476" t="str">
            <v>C DURANGO PZA GALAS</v>
          </cell>
          <cell r="B476" t="str">
            <v>C Durango Pza Galas</v>
          </cell>
        </row>
        <row r="477">
          <cell r="A477" t="str">
            <v>C ENSENADA PZA MISION</v>
          </cell>
          <cell r="B477" t="str">
            <v>C Ensenada Pza Mision</v>
          </cell>
        </row>
        <row r="478">
          <cell r="A478" t="str">
            <v>C ENSENADA TERSA</v>
          </cell>
          <cell r="B478" t="str">
            <v>C Ensenada Tersa</v>
          </cell>
        </row>
        <row r="479">
          <cell r="A479" t="str">
            <v>C GDL COUNTRY</v>
          </cell>
          <cell r="B479" t="str">
            <v>C Gdl Country</v>
          </cell>
        </row>
        <row r="480">
          <cell r="A480" t="str">
            <v>C GDL CRUZ DEL SUR</v>
          </cell>
          <cell r="B480" t="str">
            <v>C Gdl Cruz del Sur</v>
          </cell>
        </row>
        <row r="481">
          <cell r="A481" t="str">
            <v>C GDL LAZARO CARDENAS</v>
          </cell>
          <cell r="B481" t="str">
            <v>C Gdl Lazaro Cardenas</v>
          </cell>
        </row>
        <row r="482">
          <cell r="A482" t="str">
            <v>C GDL NIÑOS HEROES</v>
          </cell>
          <cell r="B482" t="str">
            <v>C Gdl Niños Heroes</v>
          </cell>
        </row>
        <row r="483">
          <cell r="A483" t="str">
            <v>C GDL PABELLON</v>
          </cell>
          <cell r="B483" t="str">
            <v>C Gdl Pabellon</v>
          </cell>
        </row>
        <row r="484">
          <cell r="A484" t="str">
            <v>C GDL PATRIA</v>
          </cell>
          <cell r="B484" t="str">
            <v>C Gdl Patria</v>
          </cell>
        </row>
        <row r="485">
          <cell r="A485" t="str">
            <v>C GDL VII PATRIA</v>
          </cell>
          <cell r="B485" t="str">
            <v>C GDL VII Patria</v>
          </cell>
        </row>
        <row r="486">
          <cell r="A486" t="str">
            <v>C GTO LEON GRAN PLAZA</v>
          </cell>
          <cell r="B486" t="str">
            <v>C Gto Leon Gran Plaza</v>
          </cell>
        </row>
        <row r="487">
          <cell r="A487" t="str">
            <v>C GTO PLAZA POZUELOS</v>
          </cell>
          <cell r="B487" t="str">
            <v>C Gto Plaza Pozuelos</v>
          </cell>
        </row>
        <row r="488">
          <cell r="A488" t="str">
            <v>C GUASAVE CALDERON</v>
          </cell>
          <cell r="B488" t="str">
            <v>C Guasave Calderon</v>
          </cell>
        </row>
        <row r="489">
          <cell r="A489" t="str">
            <v>C GUAYMAS LA JOYA</v>
          </cell>
          <cell r="B489" t="str">
            <v>C Guaymas La Joya</v>
          </cell>
        </row>
        <row r="490">
          <cell r="A490" t="str">
            <v>C GUAYMAS LA JOYA</v>
          </cell>
          <cell r="B490" t="str">
            <v>C Guaymas La Joya</v>
          </cell>
        </row>
        <row r="491">
          <cell r="A491" t="str">
            <v>C HERMOSILLO PLAZA DILA</v>
          </cell>
          <cell r="B491" t="str">
            <v>C Hermosillo Plaza Dila</v>
          </cell>
        </row>
        <row r="492">
          <cell r="A492" t="str">
            <v>C HERMOSILLO PZA GIRASOL</v>
          </cell>
          <cell r="B492" t="str">
            <v>C Hermosillo Pza Girasol</v>
          </cell>
        </row>
        <row r="493">
          <cell r="A493" t="str">
            <v>C IRAPUATO CIBELES</v>
          </cell>
          <cell r="B493" t="str">
            <v>C Irapuato Cibeles</v>
          </cell>
        </row>
        <row r="494">
          <cell r="A494" t="str">
            <v>C IRAPUATO JARD COUNTRY</v>
          </cell>
          <cell r="B494" t="str">
            <v>C Irapuato Jard Country</v>
          </cell>
        </row>
        <row r="495">
          <cell r="A495" t="str">
            <v>C IRAPUATO JARD COUNTRY</v>
          </cell>
          <cell r="B495" t="str">
            <v>C Irapuato Jard Country</v>
          </cell>
        </row>
        <row r="496">
          <cell r="A496" t="str">
            <v>C LA PAZ I LA CATOLICA</v>
          </cell>
          <cell r="B496" t="str">
            <v>C La Paz I La Catolica</v>
          </cell>
        </row>
        <row r="497">
          <cell r="A497" t="str">
            <v>C LA PAZ I LA CATOLICA</v>
          </cell>
          <cell r="B497" t="str">
            <v>C La Paz I La Catolica</v>
          </cell>
        </row>
        <row r="498">
          <cell r="A498" t="str">
            <v>C LA PIEDAD HERIBERTO JARA</v>
          </cell>
          <cell r="B498" t="str">
            <v>C La Piedad Heriberto Jara</v>
          </cell>
        </row>
        <row r="499">
          <cell r="A499" t="str">
            <v>C LAS AMÉRICAS PLAYA DEL CARMEN</v>
          </cell>
          <cell r="B499" t="str">
            <v>C Las Américas Playa del Carmen</v>
          </cell>
        </row>
        <row r="500">
          <cell r="A500" t="str">
            <v>C LEON EL MORAL</v>
          </cell>
          <cell r="B500" t="str">
            <v>C Leon El Moral</v>
          </cell>
        </row>
        <row r="501">
          <cell r="A501" t="str">
            <v>C LEON ESCOBEDO</v>
          </cell>
          <cell r="B501" t="str">
            <v>C Leon Escobedo</v>
          </cell>
        </row>
        <row r="502">
          <cell r="A502" t="str">
            <v>C LEON GALERIA LAS TORRES</v>
          </cell>
          <cell r="B502" t="str">
            <v>C Leon Galeria Las Torres</v>
          </cell>
        </row>
        <row r="503">
          <cell r="A503" t="str">
            <v>C LEON GRAN PLAZA</v>
          </cell>
          <cell r="B503" t="str">
            <v>C Leon Gran Plaza</v>
          </cell>
        </row>
        <row r="504">
          <cell r="A504" t="str">
            <v>C LEON V CENTRO MAX</v>
          </cell>
          <cell r="B504" t="str">
            <v>C Leon V Centro Max</v>
          </cell>
        </row>
        <row r="505">
          <cell r="A505" t="str">
            <v>C LOS CABOS SAN JOSE</v>
          </cell>
          <cell r="B505" t="str">
            <v>C Los Cabos San Jose</v>
          </cell>
        </row>
        <row r="506">
          <cell r="A506" t="str">
            <v>C LOS CABOS SAN LUCAS</v>
          </cell>
          <cell r="B506" t="str">
            <v>C Los Cabos San Lucas</v>
          </cell>
        </row>
        <row r="507">
          <cell r="A507" t="str">
            <v>C LOS MOCHIS CENTENARIO</v>
          </cell>
          <cell r="B507" t="str">
            <v>C Los Mochis Centenario</v>
          </cell>
        </row>
        <row r="508">
          <cell r="A508" t="str">
            <v>C LOS MOCHIS MADERO</v>
          </cell>
          <cell r="B508" t="str">
            <v>C Los Mochis Madero</v>
          </cell>
        </row>
        <row r="509">
          <cell r="A509" t="str">
            <v>C MANZANILLO SANTIAGO</v>
          </cell>
          <cell r="B509" t="str">
            <v>C Manzanillo Santiago</v>
          </cell>
        </row>
        <row r="510">
          <cell r="A510" t="str">
            <v>C MATAMOROS CONSTITUYENTE</v>
          </cell>
          <cell r="B510" t="str">
            <v>C Matamoros Constituyentes</v>
          </cell>
        </row>
        <row r="511">
          <cell r="A511" t="str">
            <v>C MATAMOROS JARDIN</v>
          </cell>
          <cell r="B511" t="str">
            <v>C Matamoros Jardin</v>
          </cell>
        </row>
        <row r="512">
          <cell r="A512" t="str">
            <v>C MATAMOROS PLAZA HEB</v>
          </cell>
          <cell r="B512" t="str">
            <v>C Matamoros Plaza Heb</v>
          </cell>
        </row>
        <row r="513">
          <cell r="A513" t="str">
            <v>C MAZATLAN INTERNAL</v>
          </cell>
          <cell r="B513" t="str">
            <v>C Mazatlan Internal</v>
          </cell>
        </row>
        <row r="514">
          <cell r="A514" t="str">
            <v>C MAZATLAN INTERNAL</v>
          </cell>
          <cell r="B514" t="str">
            <v>C Mazatlan Internal</v>
          </cell>
        </row>
        <row r="515">
          <cell r="A515" t="str">
            <v>C MERIDA I</v>
          </cell>
          <cell r="B515" t="str">
            <v>C Merida I</v>
          </cell>
        </row>
        <row r="516">
          <cell r="A516" t="str">
            <v>C MEXICALI M DIVERTIDO</v>
          </cell>
          <cell r="B516" t="str">
            <v>C Mexicali M Divertido</v>
          </cell>
        </row>
        <row r="517">
          <cell r="A517" t="str">
            <v>C MEXICALI PZA CARRANZA</v>
          </cell>
          <cell r="B517" t="str">
            <v>C Mexicali Pza Carranza</v>
          </cell>
        </row>
        <row r="518">
          <cell r="A518" t="str">
            <v>C MEXICALI VILLAFONTANA</v>
          </cell>
          <cell r="B518" t="str">
            <v>C Mexicali Villafontana</v>
          </cell>
        </row>
        <row r="519">
          <cell r="A519" t="str">
            <v>C MEXICALI VISTA HERMOSA</v>
          </cell>
          <cell r="B519" t="str">
            <v>C Mexicali Vista Hermosa</v>
          </cell>
        </row>
        <row r="520">
          <cell r="A520" t="str">
            <v>C MICH ZAMORA JACONA</v>
          </cell>
          <cell r="B520" t="str">
            <v>C Mich Zamora Jacona</v>
          </cell>
        </row>
        <row r="521">
          <cell r="A521" t="str">
            <v>C MORELIA ACUEDUCTO</v>
          </cell>
          <cell r="B521" t="str">
            <v>C Morelia Acueducto</v>
          </cell>
        </row>
        <row r="522">
          <cell r="A522" t="str">
            <v>C MORELIA CHAPULTEPEC</v>
          </cell>
          <cell r="B522" t="str">
            <v>C Morelia Chapultepec</v>
          </cell>
        </row>
        <row r="523">
          <cell r="A523" t="str">
            <v>C MTY CUMBRES</v>
          </cell>
          <cell r="B523" t="str">
            <v>C Mty Cumbres</v>
          </cell>
        </row>
        <row r="524">
          <cell r="A524" t="str">
            <v>C MTY GARZA SADA</v>
          </cell>
          <cell r="B524" t="str">
            <v>C Mty Garza Sada</v>
          </cell>
        </row>
        <row r="525">
          <cell r="A525" t="str">
            <v>C MTY GONZALITOS</v>
          </cell>
          <cell r="B525" t="str">
            <v>C Mty Gonzalitos</v>
          </cell>
        </row>
        <row r="526">
          <cell r="A526" t="str">
            <v>C MTY HUMBERTO LOBO</v>
          </cell>
          <cell r="B526" t="str">
            <v>C Mty Humberto Lobo</v>
          </cell>
        </row>
        <row r="527">
          <cell r="A527" t="str">
            <v>C MTY LINDAVISTA</v>
          </cell>
          <cell r="B527" t="str">
            <v>C Mty Lindavista</v>
          </cell>
        </row>
        <row r="528">
          <cell r="A528" t="str">
            <v>C MTY MIGUEL  ALEMAN</v>
          </cell>
          <cell r="B528" t="str">
            <v>C Mty Miguel  Aleman</v>
          </cell>
        </row>
        <row r="529">
          <cell r="A529" t="str">
            <v>C MTY MIGUEL  ALEMAN</v>
          </cell>
          <cell r="B529" t="str">
            <v>C Mty Miguel  Aleman</v>
          </cell>
        </row>
        <row r="530">
          <cell r="A530" t="str">
            <v>C MTY SAN AGUSTIN</v>
          </cell>
          <cell r="B530" t="str">
            <v>C Mty San Agustin</v>
          </cell>
        </row>
        <row r="531">
          <cell r="A531" t="str">
            <v>C MTY SENDERO</v>
          </cell>
          <cell r="B531" t="str">
            <v>C Mty Sendero</v>
          </cell>
        </row>
        <row r="532">
          <cell r="A532" t="str">
            <v>C MTY VASCONCELOS</v>
          </cell>
          <cell r="B532" t="str">
            <v>C Mty Vasconcelos</v>
          </cell>
        </row>
        <row r="533">
          <cell r="A533" t="str">
            <v>C NAVOJOA REFORMA</v>
          </cell>
          <cell r="B533" t="str">
            <v>C Navojoa Reforma</v>
          </cell>
        </row>
        <row r="534">
          <cell r="A534" t="str">
            <v>C NL CHAPALA</v>
          </cell>
          <cell r="B534" t="str">
            <v>C NL Chapala</v>
          </cell>
        </row>
        <row r="535">
          <cell r="A535" t="str">
            <v>C NUEVO LAREDO CHAPALA</v>
          </cell>
          <cell r="B535" t="str">
            <v>C Nuevo Laredo Chapala</v>
          </cell>
        </row>
        <row r="536">
          <cell r="A536" t="str">
            <v>C NL EVA SAMANO</v>
          </cell>
          <cell r="B536" t="str">
            <v>C NL Eva Samano</v>
          </cell>
        </row>
        <row r="537">
          <cell r="A537" t="str">
            <v>C NUEVO LAREDO EVA SAMANO</v>
          </cell>
          <cell r="B537" t="str">
            <v>C Nuevo Laredo Eva Samano</v>
          </cell>
        </row>
        <row r="538">
          <cell r="A538" t="str">
            <v>C NL GUERRERO</v>
          </cell>
          <cell r="B538" t="str">
            <v>C NL Guerrero</v>
          </cell>
        </row>
        <row r="539">
          <cell r="A539" t="str">
            <v>C NUEVO LAREDO GUERRERO</v>
          </cell>
          <cell r="B539" t="str">
            <v>C Nuevo Laredo Guerrero</v>
          </cell>
        </row>
        <row r="540">
          <cell r="A540" t="str">
            <v>C NL PASEO COLON</v>
          </cell>
          <cell r="B540" t="str">
            <v>C NL Paseo Colon</v>
          </cell>
        </row>
        <row r="541">
          <cell r="A541" t="str">
            <v>C NVO LAREDO PASEO COLON</v>
          </cell>
          <cell r="B541" t="str">
            <v>C Nvo Laredo Paseo Colon</v>
          </cell>
        </row>
        <row r="542">
          <cell r="A542" t="str">
            <v>C NOGALES MALL</v>
          </cell>
          <cell r="B542" t="str">
            <v>C Nogales Mall</v>
          </cell>
        </row>
        <row r="543">
          <cell r="A543" t="str">
            <v>C ORIZABA</v>
          </cell>
          <cell r="B543" t="str">
            <v>C Orizaba</v>
          </cell>
        </row>
        <row r="544">
          <cell r="A544" t="str">
            <v>C PACHUCA PARQUE BEN GUIRON</v>
          </cell>
          <cell r="B544" t="str">
            <v>C Pachuca Parque Ben Guiron</v>
          </cell>
        </row>
        <row r="545">
          <cell r="A545" t="str">
            <v>C PACHUCA PQUE BEN GUIRON</v>
          </cell>
          <cell r="B545" t="str">
            <v>C Pachuca Pque Ben Guiron</v>
          </cell>
        </row>
        <row r="546">
          <cell r="A546" t="str">
            <v>C POZA RICA GRAN PATIO</v>
          </cell>
          <cell r="B546" t="str">
            <v>C Poza Rica Gran Patio</v>
          </cell>
        </row>
        <row r="547">
          <cell r="A547" t="str">
            <v>C PTO VALLARTA CARACOL</v>
          </cell>
          <cell r="B547" t="str">
            <v>C Pto Vallarta Caracol</v>
          </cell>
        </row>
        <row r="548">
          <cell r="A548" t="str">
            <v>C PTO VALLARTA PENINSULA</v>
          </cell>
          <cell r="B548" t="str">
            <v>C Pto Vallarta Peninsula</v>
          </cell>
        </row>
        <row r="549">
          <cell r="A549" t="str">
            <v>C PUE HERMANOS SERDAN</v>
          </cell>
          <cell r="B549" t="str">
            <v>C Pue Hermanos Serdan</v>
          </cell>
        </row>
        <row r="550">
          <cell r="A550" t="str">
            <v>C PUEBLA ANGELOPOLIS</v>
          </cell>
          <cell r="B550" t="str">
            <v>C Puebla Angelopolis</v>
          </cell>
        </row>
        <row r="551">
          <cell r="A551" t="str">
            <v>C PUEBLA ZONA DORADA</v>
          </cell>
          <cell r="B551" t="str">
            <v>C Puebla Zona Dorada</v>
          </cell>
        </row>
        <row r="552">
          <cell r="A552" t="str">
            <v>C QRO BOULEVARES</v>
          </cell>
          <cell r="B552" t="str">
            <v>C Qro Boulevares</v>
          </cell>
        </row>
        <row r="553">
          <cell r="A553" t="str">
            <v>C QRO CENTRO SUR</v>
          </cell>
          <cell r="B553" t="str">
            <v>C Qro Centro Sur</v>
          </cell>
        </row>
        <row r="554">
          <cell r="A554" t="str">
            <v>C QRO JURIQUILLA PLATINUM</v>
          </cell>
          <cell r="B554" t="str">
            <v>C QRO Juriquilla Platinum</v>
          </cell>
        </row>
        <row r="555">
          <cell r="A555" t="str">
            <v>C QRO TECNOLOGICO</v>
          </cell>
          <cell r="B555" t="str">
            <v>C Qro Tecnologico</v>
          </cell>
        </row>
        <row r="556">
          <cell r="A556" t="str">
            <v>C REYNOSA LAS FUENTES</v>
          </cell>
          <cell r="B556" t="str">
            <v>C Reynosa Las Fuentes</v>
          </cell>
        </row>
        <row r="557">
          <cell r="A557" t="str">
            <v>C REYNOSA MORELOS</v>
          </cell>
          <cell r="B557" t="str">
            <v>C Reynosa Morelos</v>
          </cell>
        </row>
        <row r="558">
          <cell r="A558" t="str">
            <v>C REYNOSA PARIS</v>
          </cell>
          <cell r="B558" t="str">
            <v>C Reynosa Paris</v>
          </cell>
        </row>
        <row r="559">
          <cell r="A559" t="str">
            <v>C REYNOSA PERIFERICO</v>
          </cell>
          <cell r="B559" t="str">
            <v>C Reynosa Periferico</v>
          </cell>
        </row>
        <row r="560">
          <cell r="A560" t="str">
            <v>C SALAMANCA FAJA DE ORO</v>
          </cell>
          <cell r="B560" t="str">
            <v>Cap Salamanca Faja de Oro</v>
          </cell>
        </row>
        <row r="561">
          <cell r="A561" t="str">
            <v>C SALTILLO PALMAS</v>
          </cell>
          <cell r="B561" t="str">
            <v>C Saltillo Palmas</v>
          </cell>
        </row>
        <row r="562">
          <cell r="A562" t="str">
            <v>C SALTILLO PONIENTE</v>
          </cell>
          <cell r="B562" t="str">
            <v>C Saltillo Poniente</v>
          </cell>
        </row>
        <row r="563">
          <cell r="A563" t="str">
            <v>C SLP CHAPULTEPEC</v>
          </cell>
          <cell r="B563" t="str">
            <v>C SLP Chapultepec</v>
          </cell>
        </row>
        <row r="564">
          <cell r="A564" t="str">
            <v>C SLP EL PASEO</v>
          </cell>
          <cell r="B564" t="str">
            <v>C Slp El Paseo</v>
          </cell>
        </row>
        <row r="565">
          <cell r="A565" t="str">
            <v>C SLP POLANCO</v>
          </cell>
          <cell r="B565" t="str">
            <v>C Slp Polanco</v>
          </cell>
        </row>
        <row r="566">
          <cell r="A566" t="str">
            <v>C SLP SENDERO</v>
          </cell>
          <cell r="B566" t="str">
            <v>C Slp Sendero</v>
          </cell>
        </row>
        <row r="567">
          <cell r="A567" t="str">
            <v>C TAMPICO HIDALGO</v>
          </cell>
          <cell r="B567" t="str">
            <v>C Tampico Hidalgo</v>
          </cell>
        </row>
        <row r="568">
          <cell r="A568" t="str">
            <v>C TECATE PEDREGAL</v>
          </cell>
          <cell r="B568" t="str">
            <v>C Tecate Pedregal</v>
          </cell>
        </row>
        <row r="569">
          <cell r="A569" t="str">
            <v>C TEPIC SAN ANTONIO</v>
          </cell>
          <cell r="B569" t="str">
            <v>C Tepic San Antonio</v>
          </cell>
        </row>
        <row r="570">
          <cell r="A570" t="str">
            <v>C TIJUANA AGUACALIENTE</v>
          </cell>
          <cell r="B570" t="str">
            <v>C Tijuana Aguacaliente</v>
          </cell>
        </row>
        <row r="571">
          <cell r="A571" t="str">
            <v>C TIJUANA PENINSULA</v>
          </cell>
          <cell r="B571" t="str">
            <v>C Tijuana Peninsula</v>
          </cell>
        </row>
        <row r="572">
          <cell r="A572" t="str">
            <v>C TIJUANA PZA PASEO 2000</v>
          </cell>
          <cell r="B572" t="str">
            <v>C Tijuana Pza Paseo 2000</v>
          </cell>
        </row>
        <row r="573">
          <cell r="A573" t="str">
            <v>C TIJUANA RIO</v>
          </cell>
          <cell r="B573" t="str">
            <v>C Tijuana Rio</v>
          </cell>
        </row>
        <row r="574">
          <cell r="A574" t="str">
            <v>C TIJUANA ROSARITO</v>
          </cell>
          <cell r="B574" t="str">
            <v>C Tijuana Rosarito</v>
          </cell>
        </row>
        <row r="575">
          <cell r="A575" t="str">
            <v>C TOLUCA EL PUNTO</v>
          </cell>
          <cell r="B575" t="str">
            <v>C Toluca El Punto</v>
          </cell>
        </row>
        <row r="576">
          <cell r="A576" t="str">
            <v>C TOLUCA METEPEC</v>
          </cell>
          <cell r="B576" t="str">
            <v>C Toluca Metepec</v>
          </cell>
        </row>
        <row r="577">
          <cell r="A577" t="str">
            <v>C TOR GALERIAS LAGUNA</v>
          </cell>
          <cell r="B577" t="str">
            <v>C Tor Galerias Laguna</v>
          </cell>
        </row>
        <row r="578">
          <cell r="A578" t="str">
            <v>C TORREON GALERIAS LAGUNA</v>
          </cell>
          <cell r="B578" t="str">
            <v>C Torreon Galerias Laguna</v>
          </cell>
        </row>
        <row r="579">
          <cell r="A579" t="str">
            <v>C TORREON CENTRO</v>
          </cell>
          <cell r="B579" t="str">
            <v>C Torreon Centro</v>
          </cell>
        </row>
        <row r="580">
          <cell r="A580" t="str">
            <v>C URUAPAN BENITO JUAREZ</v>
          </cell>
          <cell r="B580" t="str">
            <v>C Uruapan Benito Juarez</v>
          </cell>
        </row>
        <row r="581">
          <cell r="A581" t="str">
            <v>C VER RAFAEL CUERVO</v>
          </cell>
          <cell r="B581" t="str">
            <v>C Ver Rafael Cuervo</v>
          </cell>
        </row>
        <row r="582">
          <cell r="A582" t="str">
            <v>C VERACRUZ RUIZ CORTINEZ</v>
          </cell>
          <cell r="B582" t="str">
            <v>C Veracruz Ruiz Cortinez</v>
          </cell>
        </row>
        <row r="583">
          <cell r="A583" t="str">
            <v>C VILLAHERMOSA PZA OLMECA</v>
          </cell>
          <cell r="B583" t="str">
            <v>C Villahermosa Pza Olmeca</v>
          </cell>
        </row>
        <row r="584">
          <cell r="A584" t="str">
            <v>C XALAPA MURILLO VIDAL</v>
          </cell>
          <cell r="B584" t="str">
            <v>C Xalapa Murillo Vidal</v>
          </cell>
        </row>
        <row r="585">
          <cell r="A585" t="str">
            <v>C ZACATECAS STA RITA</v>
          </cell>
          <cell r="B585" t="str">
            <v>C Zacatecas Sta Rita</v>
          </cell>
        </row>
        <row r="586">
          <cell r="A586" t="str">
            <v>C ZACATECAS SANTA RITA</v>
          </cell>
          <cell r="B586" t="str">
            <v>C Zacatecas Santa Rita</v>
          </cell>
        </row>
        <row r="587">
          <cell r="A587" t="str">
            <v>C ZAMORA JACONA</v>
          </cell>
          <cell r="B587" t="str">
            <v>C Zamora Jacona</v>
          </cell>
        </row>
        <row r="588">
          <cell r="A588" t="str">
            <v>CAJA PUEBLA CORP JV</v>
          </cell>
          <cell r="B588" t="str">
            <v>Caja Puebla Corp JV</v>
          </cell>
        </row>
        <row r="589">
          <cell r="A589" t="str">
            <v>ALE INDEPENDENCIA 31</v>
          </cell>
          <cell r="B589" t="str">
            <v>ALE Independencia 31</v>
          </cell>
        </row>
        <row r="590">
          <cell r="A590" t="str">
            <v>ALE BA ZARAGOZA</v>
          </cell>
          <cell r="B590" t="str">
            <v>ALE BA Zaragoza</v>
          </cell>
        </row>
        <row r="591">
          <cell r="A591" t="str">
            <v>ALE BODEGA AURRERA PRIMERO DE MAYO</v>
          </cell>
          <cell r="B591" t="str">
            <v>ALE Bodega Aurrera Primero de Mayo</v>
          </cell>
        </row>
        <row r="592">
          <cell r="A592" t="str">
            <v>ALE BODEGA AURRERA SANTA CLARA</v>
          </cell>
          <cell r="B592" t="str">
            <v>ALE Bodega Aurrera Santa Clara</v>
          </cell>
        </row>
        <row r="593">
          <cell r="A593" t="str">
            <v>ALE COYOACAN  WALMART CENTRO COMERCIAL 190</v>
          </cell>
          <cell r="B593" t="str">
            <v>ALE Coyoacan  WalMart Centro Comercial 190</v>
          </cell>
        </row>
        <row r="594">
          <cell r="A594" t="str">
            <v>ALE CHEDRAUI IZTAPALAPA</v>
          </cell>
          <cell r="B594" t="str">
            <v>ALE Chedraui Iztapalapa</v>
          </cell>
        </row>
        <row r="595">
          <cell r="A595" t="str">
            <v>ALE CHEDRAUI NEZA II</v>
          </cell>
          <cell r="B595" t="str">
            <v>ALE Chedraui Neza II</v>
          </cell>
        </row>
        <row r="596">
          <cell r="A596" t="str">
            <v>ALE IZTAPALAPA BODEGA AURRERA - ISLA PERIFERICO 1911</v>
          </cell>
          <cell r="B596" t="str">
            <v>ALE Iztapalapa Bodega Aurrera - Isla Periferico 1911</v>
          </cell>
        </row>
        <row r="597">
          <cell r="A597" t="str">
            <v>ALE IZTAPALAPA BODEGA AURRERA-ISLA PERIFERICO 1911</v>
          </cell>
          <cell r="B597" t="str">
            <v>ALE Iztapalapa Bodega Aurrera-Isla Periferico 1911</v>
          </cell>
        </row>
        <row r="598">
          <cell r="A598" t="str">
            <v>ALE MIGUEL HIDALGO GALERÍAS PLAZA DE LAS ESTRELLAS</v>
          </cell>
          <cell r="B598" t="str">
            <v>ALE Miguel Hidalgo Galerías Plaza de las Estrellas</v>
          </cell>
        </row>
        <row r="599">
          <cell r="A599" t="str">
            <v>ALE SAMS MULTIPLAZA ARAGON DF</v>
          </cell>
          <cell r="B599" t="str">
            <v>ALE Sams Multiplaza Aragon DF</v>
          </cell>
        </row>
        <row r="600">
          <cell r="A600" t="str">
            <v>ALE PABELLON DEL VALLE DF</v>
          </cell>
          <cell r="B600" t="str">
            <v>ALE Pabellon del Valle DF</v>
          </cell>
        </row>
        <row r="601">
          <cell r="A601" t="str">
            <v>ALE PARQUE ALAMEDA</v>
          </cell>
          <cell r="B601" t="str">
            <v>ALE Parque Alameda</v>
          </cell>
        </row>
        <row r="602">
          <cell r="A602" t="str">
            <v>ALE PASEO ACOXPA DF</v>
          </cell>
          <cell r="B602" t="str">
            <v>ALE Paseo Acoxpa DF</v>
          </cell>
        </row>
        <row r="603">
          <cell r="A603" t="str">
            <v>ALE PLAZA BELLA MEXIQUENSE</v>
          </cell>
          <cell r="B603" t="str">
            <v>ALE Plaza Bella Mexiquense</v>
          </cell>
        </row>
        <row r="604">
          <cell r="A604" t="str">
            <v>ALE TECAMAC CHEDRAUI SANTA CRUZ OJO DE AGUA</v>
          </cell>
          <cell r="B604" t="str">
            <v>ALE Tecamac Chedraui Santa Cruz Ojo de Agua</v>
          </cell>
        </row>
        <row r="605">
          <cell r="A605" t="str">
            <v>ALE VENUSTIANO CARRANZA - PLATERIA 127 B</v>
          </cell>
          <cell r="B605" t="str">
            <v>ALE Venustiano Carranza - Plateria 127 B</v>
          </cell>
        </row>
        <row r="606">
          <cell r="A606" t="str">
            <v>ALE XALOSTOC ZETINA 22</v>
          </cell>
          <cell r="B606" t="str">
            <v>ALE Xalostoc Zetina 22</v>
          </cell>
        </row>
        <row r="607">
          <cell r="A607" t="str">
            <v>BMM INDEPENDENCIA TEPATITLAN GLA</v>
          </cell>
          <cell r="B607" t="str">
            <v>BMM Independencia Tepatitlan GLA</v>
          </cell>
        </row>
        <row r="608">
          <cell r="A608" t="str">
            <v>CAE SANTA FE II</v>
          </cell>
          <cell r="B608" t="str">
            <v>CAE Santa Fe II</v>
          </cell>
        </row>
        <row r="609">
          <cell r="A609" t="str">
            <v>CAER5 CHAPULTEPEC</v>
          </cell>
          <cell r="B609" t="str">
            <v>CAER5 Chapultepec</v>
          </cell>
        </row>
        <row r="610">
          <cell r="A610" t="str">
            <v>CAER5 PUERTA DE HIERRO</v>
          </cell>
          <cell r="B610" t="str">
            <v>CAER5 Puerta de Hierro</v>
          </cell>
        </row>
        <row r="611">
          <cell r="A611" t="str">
            <v>CAER6 CA LEON PLAZA MAYOR (LOCAL 1210)</v>
          </cell>
          <cell r="B611" t="str">
            <v>CAER6 CA Leon Plaza Mayor (LOCAL 1210)</v>
          </cell>
        </row>
        <row r="612">
          <cell r="A612" t="str">
            <v>CAER6 CIRCUNVALACION</v>
          </cell>
          <cell r="B612" t="str">
            <v>CAER6 Circunvalacion</v>
          </cell>
        </row>
        <row r="613">
          <cell r="A613" t="str">
            <v>CAP AGUA CALIENTE TIJ</v>
          </cell>
          <cell r="B613" t="str">
            <v>CAP Agua Caliente TIJ</v>
          </cell>
        </row>
        <row r="614">
          <cell r="A614" t="str">
            <v>CAP ANIMAS PUE</v>
          </cell>
          <cell r="B614" t="str">
            <v>CAP Animas PUE</v>
          </cell>
        </row>
        <row r="615">
          <cell r="A615" t="str">
            <v>CAP BOULEVARES QRO</v>
          </cell>
          <cell r="B615" t="str">
            <v>CAP Boulevares QRO</v>
          </cell>
        </row>
        <row r="616">
          <cell r="A616" t="str">
            <v>CAP CAMPECHE CPE</v>
          </cell>
          <cell r="B616" t="str">
            <v>CAP Campeche CPE</v>
          </cell>
        </row>
        <row r="617">
          <cell r="A617" t="str">
            <v>CAP CELAYA CEL</v>
          </cell>
          <cell r="B617" t="str">
            <v>CAP Celaya CEL</v>
          </cell>
        </row>
        <row r="618">
          <cell r="A618" t="str">
            <v>CAP CELAYA II CEL</v>
          </cell>
          <cell r="B618" t="str">
            <v>CAP Celaya II CEL</v>
          </cell>
        </row>
        <row r="619">
          <cell r="A619" t="str">
            <v>CAP CENTRO SUR QRO</v>
          </cell>
          <cell r="B619" t="str">
            <v>CAP Centro Sur QRO</v>
          </cell>
        </row>
        <row r="620">
          <cell r="A620" t="str">
            <v>CAP CHAPALA NUEVO LAREDO NDA</v>
          </cell>
          <cell r="B620" t="str">
            <v>CAP Chapala Nuevo Laredo NDA</v>
          </cell>
        </row>
        <row r="621">
          <cell r="A621" t="str">
            <v>CAP CD DEL CARMEN CME</v>
          </cell>
          <cell r="B621" t="str">
            <v>CAP CD del Carmen CME</v>
          </cell>
        </row>
        <row r="622">
          <cell r="A622" t="str">
            <v>CAP CD JUAREZ JUA</v>
          </cell>
          <cell r="B622" t="str">
            <v>CAP CD Juarez JUA</v>
          </cell>
        </row>
        <row r="623">
          <cell r="A623" t="str">
            <v>CAP CD OBREGON COB</v>
          </cell>
          <cell r="B623" t="str">
            <v>CAP CD Obregon COB</v>
          </cell>
        </row>
        <row r="624">
          <cell r="A624" t="str">
            <v>CAP POZA RICA PAZ</v>
          </cell>
          <cell r="B624" t="str">
            <v>CAP Poza Rica Paz</v>
          </cell>
        </row>
        <row r="625">
          <cell r="A625" t="str">
            <v>CAP COLIMA COL</v>
          </cell>
          <cell r="B625" t="str">
            <v>CAP Colima COL</v>
          </cell>
        </row>
        <row r="626">
          <cell r="A626" t="str">
            <v>CAP CORDOBA ARCO COR</v>
          </cell>
          <cell r="B626" t="str">
            <v>CAP Cordoba Arco COR</v>
          </cell>
        </row>
        <row r="627">
          <cell r="A627" t="str">
            <v>CAP CUAUHTEMOC DFP</v>
          </cell>
          <cell r="B627" t="str">
            <v>CAP Cuauhtemoc DFP</v>
          </cell>
        </row>
        <row r="628">
          <cell r="A628" t="str">
            <v>CAP CUAUTLA CUA</v>
          </cell>
          <cell r="B628" t="str">
            <v>CAP Cuautla CUA</v>
          </cell>
        </row>
        <row r="629">
          <cell r="A629" t="str">
            <v>CAP CUAUTITLAN DFN</v>
          </cell>
          <cell r="B629" t="str">
            <v>CAP Cuautitlan DFN</v>
          </cell>
        </row>
        <row r="630">
          <cell r="A630" t="str">
            <v>CAP CUERNAVACA TEOPANZOLCO CVA</v>
          </cell>
          <cell r="B630" t="str">
            <v>CAP Cuernavaca Teopanzolco CVA</v>
          </cell>
        </row>
        <row r="631">
          <cell r="A631" t="str">
            <v>CAP CULIACAN CUL</v>
          </cell>
          <cell r="B631" t="str">
            <v>CAP Culiacan CUL</v>
          </cell>
        </row>
        <row r="632">
          <cell r="A632" t="str">
            <v>CAP CUMBRES MTY</v>
          </cell>
          <cell r="B632" t="str">
            <v>CAP Cumbres MTY</v>
          </cell>
        </row>
        <row r="633">
          <cell r="A633" t="str">
            <v>CAP DURANGO DGO</v>
          </cell>
          <cell r="B633" t="str">
            <v>CAP Durango DGO</v>
          </cell>
        </row>
        <row r="634">
          <cell r="A634" t="str">
            <v>CAP ECATEPEC DFO</v>
          </cell>
          <cell r="B634" t="str">
            <v>CAP Ecatepec DFO</v>
          </cell>
        </row>
        <row r="635">
          <cell r="A635" t="str">
            <v>CAP EL PUNTO TOL</v>
          </cell>
          <cell r="B635" t="str">
            <v>CAP El Punto TOL</v>
          </cell>
        </row>
        <row r="636">
          <cell r="A636" t="str">
            <v>CAP EL ROSARIO DFN</v>
          </cell>
          <cell r="B636" t="str">
            <v>CAP El Rosario DFN</v>
          </cell>
        </row>
        <row r="637">
          <cell r="A637" t="str">
            <v>CAP ENSENADA ENS</v>
          </cell>
          <cell r="B637" t="str">
            <v>CAP Ensenada ENS</v>
          </cell>
        </row>
        <row r="638">
          <cell r="A638" t="str">
            <v>CAP ENSENADA MISION ENS</v>
          </cell>
          <cell r="B638" t="str">
            <v>CAP Ensenada Mision ENS</v>
          </cell>
        </row>
        <row r="639">
          <cell r="A639" t="str">
            <v>CAP EVA SAMANO NDA</v>
          </cell>
          <cell r="B639" t="str">
            <v>CAP Eva Samano NDA</v>
          </cell>
        </row>
        <row r="640">
          <cell r="A640" t="str">
            <v>CAP GALERIAS LAGUNA TOR</v>
          </cell>
          <cell r="B640" t="str">
            <v>CAP Galerias Laguna TOR</v>
          </cell>
        </row>
        <row r="641">
          <cell r="A641" t="str">
            <v>CAP GUANAJUATO GTO</v>
          </cell>
          <cell r="B641" t="str">
            <v>CAP Guanajuato GTO</v>
          </cell>
        </row>
        <row r="642">
          <cell r="A642" t="str">
            <v>CAP GUASAVE GVE</v>
          </cell>
          <cell r="B642" t="str">
            <v>CAP Guasave GVE</v>
          </cell>
        </row>
        <row r="643">
          <cell r="A643" t="str">
            <v>CAP GUAYMAS GYS</v>
          </cell>
          <cell r="B643" t="str">
            <v>CAP Guaymas GYS</v>
          </cell>
        </row>
        <row r="644">
          <cell r="A644" t="str">
            <v>CAP GUERRERO NDA</v>
          </cell>
          <cell r="B644" t="str">
            <v>CAP Guerrero NDA</v>
          </cell>
        </row>
        <row r="645">
          <cell r="A645" t="str">
            <v>CAP HERMOSILLO HER</v>
          </cell>
          <cell r="B645" t="str">
            <v>CAP Hermosillo HER</v>
          </cell>
        </row>
        <row r="646">
          <cell r="A646" t="str">
            <v>CAP IRAPUATO IRA</v>
          </cell>
          <cell r="B646" t="str">
            <v>CAP Irapuato IRA</v>
          </cell>
        </row>
        <row r="647">
          <cell r="A647" t="str">
            <v>CAP JACONA ZAMORA MOR</v>
          </cell>
          <cell r="B647" t="str">
            <v>CAP Jacoma Zamora MOR</v>
          </cell>
        </row>
        <row r="648">
          <cell r="A648" t="str">
            <v>CAP JURICA PLATINUM QRO</v>
          </cell>
          <cell r="B648" t="str">
            <v>CAP Jurica Platinum QRO</v>
          </cell>
        </row>
        <row r="649">
          <cell r="A649" t="str">
            <v>CAP LA CUSPIDE DFN</v>
          </cell>
          <cell r="B649" t="str">
            <v>CAP La Cuspide DFN</v>
          </cell>
        </row>
        <row r="650">
          <cell r="A650" t="str">
            <v>CAP LA PAZ PAZ</v>
          </cell>
          <cell r="B650" t="str">
            <v>CAP La Paz PAZ</v>
          </cell>
        </row>
        <row r="651">
          <cell r="A651" t="str">
            <v>CAP LAZARO CARDENAS GLA</v>
          </cell>
          <cell r="B651" t="str">
            <v>CAP Lazaro Cardenas GLA</v>
          </cell>
        </row>
        <row r="652">
          <cell r="A652" t="str">
            <v>CAP LEON IV LEN</v>
          </cell>
          <cell r="B652" t="str">
            <v>CAP Leon IV LEN</v>
          </cell>
        </row>
        <row r="653">
          <cell r="A653" t="str">
            <v>CAP LOS CABOS SAN LUCAS</v>
          </cell>
          <cell r="B653" t="str">
            <v>CAP Los Cabos San Lucas</v>
          </cell>
        </row>
        <row r="654">
          <cell r="A654" t="str">
            <v>CAP LOS CABOS SJD</v>
          </cell>
          <cell r="B654" t="str">
            <v>CAP Los Cabos SJD</v>
          </cell>
        </row>
        <row r="655">
          <cell r="A655" t="str">
            <v>CAP LOS MOCHIS LMS</v>
          </cell>
          <cell r="B655" t="str">
            <v>CAP Los Mochis LMS</v>
          </cell>
        </row>
        <row r="656">
          <cell r="A656" t="str">
            <v>CAP LOS MORALES POLANCO DFP</v>
          </cell>
          <cell r="B656" t="str">
            <v>CAP Los Morales Polanco DFP</v>
          </cell>
        </row>
        <row r="657">
          <cell r="A657" t="str">
            <v>CAP MANZANILLO MNZ</v>
          </cell>
          <cell r="B657" t="str">
            <v>CAP Manzanillo MNZ</v>
          </cell>
        </row>
        <row r="658">
          <cell r="A658" t="str">
            <v>CAP MATAMOROS I MAT</v>
          </cell>
          <cell r="B658" t="str">
            <v>CAP Matamoros I MAT</v>
          </cell>
        </row>
        <row r="659">
          <cell r="A659" t="str">
            <v>CAP MATAMOROS III MAT</v>
          </cell>
          <cell r="B659" t="str">
            <v>CAP Matamoros III MAT</v>
          </cell>
        </row>
        <row r="660">
          <cell r="A660" t="str">
            <v>CAP MAZATLAN MZT</v>
          </cell>
          <cell r="B660" t="str">
            <v>CAP Mazatlan MZT</v>
          </cell>
        </row>
        <row r="661">
          <cell r="A661" t="str">
            <v>CAP MERIDA MER</v>
          </cell>
          <cell r="B661" t="str">
            <v>CAP Merida MER</v>
          </cell>
        </row>
        <row r="662">
          <cell r="A662" t="str">
            <v>CAP MONTERREY MTY</v>
          </cell>
          <cell r="B662" t="str">
            <v>CAP Monterrey MTY</v>
          </cell>
        </row>
        <row r="663">
          <cell r="A663" t="str">
            <v>CAP MORELIA MOR</v>
          </cell>
          <cell r="B663" t="str">
            <v>CAP Morelia MOR</v>
          </cell>
        </row>
        <row r="664">
          <cell r="A664" t="str">
            <v>CAP MUNDO DIVERTIDO MXL</v>
          </cell>
          <cell r="B664" t="str">
            <v>CAP Mundo Divertido MXL</v>
          </cell>
        </row>
        <row r="665">
          <cell r="A665" t="str">
            <v>CAP NOGALES NOG</v>
          </cell>
          <cell r="B665" t="str">
            <v>CAP Nogales NOG</v>
          </cell>
        </row>
        <row r="666">
          <cell r="A666" t="str">
            <v>CAP ORIZABA ORI</v>
          </cell>
          <cell r="B666" t="str">
            <v>CAP Orizaba ORI</v>
          </cell>
        </row>
        <row r="667">
          <cell r="A667" t="str">
            <v>CAP PALMAS PUE</v>
          </cell>
          <cell r="B667" t="str">
            <v>CAP Palmas PUE</v>
          </cell>
        </row>
        <row r="668">
          <cell r="A668" t="str">
            <v>CAP PARQUES DEL PEDREGAL DFP</v>
          </cell>
          <cell r="B668" t="str">
            <v>CAP Parques del Pedregal DFP</v>
          </cell>
        </row>
        <row r="669">
          <cell r="A669" t="str">
            <v>CAP PENINSULA TIJ</v>
          </cell>
          <cell r="B669" t="str">
            <v>CAP Peninsula TIJ</v>
          </cell>
        </row>
        <row r="670">
          <cell r="A670" t="str">
            <v>CAP PLAZA CHAPULTEPEC 1200 SLP</v>
          </cell>
          <cell r="B670" t="str">
            <v>CAP Plaza Chapultepec 1200 SLP</v>
          </cell>
        </row>
        <row r="671">
          <cell r="A671" t="str">
            <v>CAP PUEBLA IV PUE</v>
          </cell>
          <cell r="B671" t="str">
            <v>CAP Puebla IV PUE</v>
          </cell>
        </row>
        <row r="672">
          <cell r="A672" t="str">
            <v>CAP REFORMA NDA</v>
          </cell>
          <cell r="B672" t="str">
            <v>CAP Reforma NDA</v>
          </cell>
        </row>
        <row r="673">
          <cell r="A673" t="str">
            <v>CAP REYNOSA I REY</v>
          </cell>
          <cell r="B673" t="str">
            <v>CAP Reynosa I REY</v>
          </cell>
        </row>
        <row r="674">
          <cell r="A674" t="str">
            <v>CAP REVOLUCION DFP</v>
          </cell>
          <cell r="B674" t="str">
            <v>CAP Revolucion DFP</v>
          </cell>
        </row>
        <row r="675">
          <cell r="A675" t="str">
            <v>CAP SALTILLO SAT</v>
          </cell>
          <cell r="B675" t="str">
            <v>CAP Saltillo SAT</v>
          </cell>
        </row>
        <row r="676">
          <cell r="A676" t="str">
            <v>CAP SAN LUIS POTOSI EL PASEO SLP</v>
          </cell>
          <cell r="B676" t="str">
            <v>CAP San Luis Potosi El Paseo SLP</v>
          </cell>
        </row>
        <row r="677">
          <cell r="A677" t="str">
            <v>CAP SALTILLO II SAT</v>
          </cell>
          <cell r="B677" t="str">
            <v>CAP Saltillo II SAT</v>
          </cell>
        </row>
        <row r="678">
          <cell r="A678" t="str">
            <v>CAP SATELITE DFN</v>
          </cell>
          <cell r="B678" t="str">
            <v>CAP Satelite DFN</v>
          </cell>
        </row>
        <row r="679">
          <cell r="A679" t="str">
            <v>CAP SENDERO MTY</v>
          </cell>
          <cell r="B679" t="str">
            <v>CAP Sendero MTY</v>
          </cell>
        </row>
        <row r="680">
          <cell r="A680" t="str">
            <v>CAP TEPIC TEP</v>
          </cell>
          <cell r="B680" t="str">
            <v>CAP Tepic TEP</v>
          </cell>
        </row>
        <row r="681">
          <cell r="A681" t="str">
            <v>CAP TIJUANA RIO TIJ</v>
          </cell>
          <cell r="B681" t="str">
            <v>CAP Tijuana Rio TIJ</v>
          </cell>
        </row>
        <row r="682">
          <cell r="A682" t="str">
            <v>CAP TLALNEPANTLA</v>
          </cell>
          <cell r="B682" t="str">
            <v>CAP Tlalnepantla</v>
          </cell>
        </row>
        <row r="683">
          <cell r="A683" t="str">
            <v>CAP TLALNEPANTLA DFN</v>
          </cell>
          <cell r="B683" t="str">
            <v>CAP Tlalnepantla DFN</v>
          </cell>
        </row>
        <row r="684">
          <cell r="A684" t="str">
            <v>CAP VALLE DE CHALCO DFO</v>
          </cell>
          <cell r="B684" t="str">
            <v>CAP Valle de Chalco DFO</v>
          </cell>
        </row>
        <row r="685">
          <cell r="A685" t="str">
            <v>CAP VERACRUZ RAFAEL CUERVO VER</v>
          </cell>
          <cell r="B685" t="str">
            <v>CAP Veracruz Rafael Cuervo VER</v>
          </cell>
        </row>
        <row r="686">
          <cell r="A686" t="str">
            <v>CAP VILLAHERMOSA VSA</v>
          </cell>
          <cell r="B686" t="str">
            <v>CAP Villahermosa VSA</v>
          </cell>
        </row>
        <row r="687">
          <cell r="A687" t="str">
            <v>CAP XALAPA XAL</v>
          </cell>
          <cell r="B687" t="str">
            <v>CAP Xalapa XAL</v>
          </cell>
        </row>
        <row r="688">
          <cell r="A688" t="str">
            <v>CAP ZACATECAS ZCL</v>
          </cell>
          <cell r="B688" t="str">
            <v>CAP Zacatecaz ZCL</v>
          </cell>
        </row>
        <row r="689">
          <cell r="A689" t="str">
            <v>CAP ZARAGOZA QRO</v>
          </cell>
          <cell r="B689" t="str">
            <v>CAP Zaragoza QRO</v>
          </cell>
        </row>
        <row r="690">
          <cell r="A690" t="str">
            <v>CAP ZENTRALIA DFO</v>
          </cell>
          <cell r="B690" t="str">
            <v>CAP Zentralia DFO</v>
          </cell>
        </row>
        <row r="691">
          <cell r="A691" t="str">
            <v>CAPL PLAZA MONCLOVA COA</v>
          </cell>
          <cell r="B691" t="str">
            <v>CAPL Plaza Monclova COA</v>
          </cell>
        </row>
        <row r="692">
          <cell r="A692" t="str">
            <v>CC COBRANZA MIGRACION</v>
          </cell>
          <cell r="B692" t="str">
            <v>CC Cobranza Migracion</v>
          </cell>
        </row>
        <row r="693">
          <cell r="A693" t="str">
            <v>CC COBRANZA TECNO</v>
          </cell>
          <cell r="B693" t="str">
            <v>CC Cobranza Tecno</v>
          </cell>
        </row>
        <row r="694">
          <cell r="A694" t="str">
            <v>CC TECNOPARQUE</v>
          </cell>
          <cell r="B694" t="str">
            <v>CC Tecnoparque</v>
          </cell>
        </row>
        <row r="695">
          <cell r="A695" t="str">
            <v>CC TLALNEPANTLA</v>
          </cell>
          <cell r="B695" t="str">
            <v>CC Tlalnepantla</v>
          </cell>
        </row>
        <row r="696">
          <cell r="A696" t="str">
            <v>CCK TLALNEPANTLA</v>
          </cell>
          <cell r="B696" t="str">
            <v>CCK Tlalnepantla</v>
          </cell>
        </row>
        <row r="697">
          <cell r="A697" t="str">
            <v>CCM JUSTO SIERRA 2099 MXL</v>
          </cell>
          <cell r="B697" t="str">
            <v>CCM Justo Sierra 2099 MXL</v>
          </cell>
        </row>
        <row r="698">
          <cell r="A698" t="str">
            <v>CEN LERMA PLAZA SENDERO TOLUCA ALEMAN 55</v>
          </cell>
          <cell r="B698" t="str">
            <v>CEN Lerma Plaza Sendero Toluca Aleman 55</v>
          </cell>
        </row>
        <row r="699">
          <cell r="A699" t="str">
            <v>CEN PLAZA LAS AMERICAS</v>
          </cell>
          <cell r="B699" t="str">
            <v>CEN Plaza las Americas</v>
          </cell>
        </row>
        <row r="700">
          <cell r="A700" t="str">
            <v>CEN SAN LUIS POTOSI PLAZA SENDERO JUAREZ 2005</v>
          </cell>
          <cell r="B700" t="str">
            <v>CEN San Luis Potosi Plaza Sendero Juarez 2005</v>
          </cell>
        </row>
        <row r="701">
          <cell r="A701" t="str">
            <v>CEN SENDERO QRO</v>
          </cell>
          <cell r="B701" t="str">
            <v>CEN Sendero QRO</v>
          </cell>
        </row>
        <row r="702">
          <cell r="A702" t="str">
            <v>CEN SENDERO QUERETARO</v>
          </cell>
          <cell r="B702" t="str">
            <v>CEN Sendero Queretaro</v>
          </cell>
        </row>
        <row r="703">
          <cell r="A703" t="str">
            <v>CL ACAPULCO LAS PALMAS</v>
          </cell>
          <cell r="B703" t="str">
            <v>CL Acapulco las Palmas</v>
          </cell>
        </row>
        <row r="704">
          <cell r="A704" t="str">
            <v>CL BC LA PAZ PLAZA NAUTICA</v>
          </cell>
          <cell r="B704" t="str">
            <v>CL BC La Paz Plaza Nautica</v>
          </cell>
        </row>
        <row r="705">
          <cell r="A705" t="str">
            <v>CL BC SAN JOSE DE LOS CABOS</v>
          </cell>
          <cell r="B705" t="str">
            <v>CL BC San Jose de los Cabos</v>
          </cell>
        </row>
        <row r="706">
          <cell r="A706" t="str">
            <v>CL CD ACUÑA</v>
          </cell>
          <cell r="B706" t="str">
            <v>CL Cd Acuña</v>
          </cell>
        </row>
        <row r="707">
          <cell r="A707" t="str">
            <v>CL CHS SAN CRISTOBAL DE LAS CASAS</v>
          </cell>
          <cell r="B707" t="str">
            <v>CL CHS San Cristobal de las Casas</v>
          </cell>
        </row>
        <row r="708">
          <cell r="A708" t="str">
            <v>CL CHI DELICIAS</v>
          </cell>
          <cell r="B708" t="str">
            <v>CL CHI Delicias</v>
          </cell>
        </row>
        <row r="709">
          <cell r="A709" t="str">
            <v>CL CHS TAPACHULA</v>
          </cell>
          <cell r="B709" t="str">
            <v>CL CHS Tapachula</v>
          </cell>
        </row>
        <row r="710">
          <cell r="A710" t="str">
            <v>CL COA PIEDRAS NEGRAS</v>
          </cell>
          <cell r="B710" t="str">
            <v>CL COA Piedras Negras</v>
          </cell>
        </row>
        <row r="711">
          <cell r="A711" t="str">
            <v>CL CHETUMAL</v>
          </cell>
          <cell r="B711" t="str">
            <v>CL Chetumal</v>
          </cell>
        </row>
        <row r="712">
          <cell r="A712" t="str">
            <v>CL DF CUAJIMALPA</v>
          </cell>
          <cell r="B712" t="str">
            <v>CL DF Cuajimalpa</v>
          </cell>
        </row>
        <row r="713">
          <cell r="A713" t="str">
            <v>CL LOS CABOS SAN JOSE</v>
          </cell>
          <cell r="B713" t="str">
            <v>CL Los Cabos San Jose</v>
          </cell>
        </row>
        <row r="714">
          <cell r="A714" t="str">
            <v>CL EDO MEX ZONA ESMERALDA</v>
          </cell>
          <cell r="B714" t="str">
            <v>CL Edo Mex Zona Esmeralda</v>
          </cell>
        </row>
        <row r="715">
          <cell r="A715" t="str">
            <v>CL GTO CELAYA LOPEZ MATEOS</v>
          </cell>
          <cell r="B715" t="str">
            <v>CL GTO Celaya Lopez Mateos</v>
          </cell>
        </row>
        <row r="716">
          <cell r="A716" t="str">
            <v>CL MEXICALI SAN FELIPE</v>
          </cell>
          <cell r="B716" t="str">
            <v>CL Mexicali San Felipe</v>
          </cell>
        </row>
        <row r="717">
          <cell r="A717" t="str">
            <v>CL MICH APATZINGAN</v>
          </cell>
          <cell r="B717" t="str">
            <v>CL Mich Apatzingan</v>
          </cell>
        </row>
        <row r="718">
          <cell r="A718" t="str">
            <v>CL MONCLOVA COA</v>
          </cell>
          <cell r="B718" t="str">
            <v>CL Monclova COA</v>
          </cell>
        </row>
        <row r="719">
          <cell r="A719" t="str">
            <v>CL NOGALES OBREGON</v>
          </cell>
          <cell r="B719" t="str">
            <v>CL Nogales Obregon</v>
          </cell>
        </row>
        <row r="720">
          <cell r="A720" t="str">
            <v>CL OAXACA</v>
          </cell>
          <cell r="B720" t="str">
            <v>CL Oaxaca</v>
          </cell>
        </row>
        <row r="721">
          <cell r="A721" t="str">
            <v>CL OAXACA II</v>
          </cell>
          <cell r="B721" t="str">
            <v>CL Oaxaca II</v>
          </cell>
        </row>
        <row r="722">
          <cell r="A722" t="str">
            <v>CL OAX TUXTEPEC</v>
          </cell>
          <cell r="B722" t="str">
            <v>CL OAX Tuxtepec</v>
          </cell>
        </row>
        <row r="723">
          <cell r="A723" t="str">
            <v>CL PLAYAS TIJUANA</v>
          </cell>
          <cell r="B723" t="str">
            <v>CL Playas Tijuana</v>
          </cell>
        </row>
        <row r="724">
          <cell r="A724" t="str">
            <v>CL PLAZA MAZARI</v>
          </cell>
          <cell r="B724" t="str">
            <v>CL Plaza Mazari</v>
          </cell>
        </row>
        <row r="725">
          <cell r="A725" t="str">
            <v>CL PTO VALLARTA GALERIAS</v>
          </cell>
          <cell r="B725" t="str">
            <v>CL Pto Vallarta Galerias</v>
          </cell>
        </row>
        <row r="726">
          <cell r="A726" t="str">
            <v>CL SLP CD VALLES</v>
          </cell>
          <cell r="B726" t="str">
            <v>CL SLP Cd Valles</v>
          </cell>
        </row>
        <row r="727">
          <cell r="A727" t="str">
            <v>CL SAN LUIS POTOSI</v>
          </cell>
          <cell r="B727" t="str">
            <v>CL San Luis Potosi</v>
          </cell>
        </row>
        <row r="728">
          <cell r="A728" t="str">
            <v>CL SLP PLAZA ORIENTE</v>
          </cell>
          <cell r="B728" t="str">
            <v>CL SLP Plaza Oriente</v>
          </cell>
        </row>
        <row r="729">
          <cell r="A729" t="str">
            <v>CL SON SAN LUIS RIO COLORADO</v>
          </cell>
          <cell r="B729" t="str">
            <v>CL SON San Luis Rio Colorado</v>
          </cell>
        </row>
        <row r="730">
          <cell r="A730" t="str">
            <v>CL TIJ ROSARITO</v>
          </cell>
          <cell r="B730" t="str">
            <v>CL Tij Rosarito</v>
          </cell>
        </row>
        <row r="731">
          <cell r="A731" t="str">
            <v>CL TUXTLA GUTIERREZ</v>
          </cell>
          <cell r="B731" t="str">
            <v>CL Tuxtla Gutierrez</v>
          </cell>
        </row>
        <row r="732">
          <cell r="A732" t="str">
            <v>CL ZIHUATANEJO I</v>
          </cell>
          <cell r="B732" t="str">
            <v>CL Zihuatanejo I</v>
          </cell>
        </row>
        <row r="733">
          <cell r="A733" t="str">
            <v>CTG EXHIBIMEX DIEZ 132</v>
          </cell>
          <cell r="B733" t="str">
            <v>CTG Exhibimex Diez 132</v>
          </cell>
        </row>
        <row r="734">
          <cell r="A734" t="str">
            <v>CTG PATRIOTISMO 31</v>
          </cell>
          <cell r="B734" t="str">
            <v>CTG Patriotismo 31</v>
          </cell>
        </row>
        <row r="735">
          <cell r="A735" t="str">
            <v>CTG SAN LUIS POTOSI 188</v>
          </cell>
          <cell r="B735" t="str">
            <v>CTG San Luis Potosi 188</v>
          </cell>
        </row>
        <row r="736">
          <cell r="A736" t="str">
            <v>CTG ZOPILOTE MOJADO 107</v>
          </cell>
          <cell r="B736" t="str">
            <v>CTG Zopilote Mojado 107</v>
          </cell>
        </row>
        <row r="737">
          <cell r="A737" t="str">
            <v>CUICUILCO</v>
          </cell>
          <cell r="B737" t="str">
            <v>Cuicuilco</v>
          </cell>
        </row>
        <row r="738">
          <cell r="A738" t="str">
            <v>DRC ARAGON 1</v>
          </cell>
          <cell r="B738" t="str">
            <v>DRC Aragon 1</v>
          </cell>
        </row>
        <row r="739">
          <cell r="A739" t="str">
            <v>DRC ARAGON 2</v>
          </cell>
          <cell r="B739" t="str">
            <v>DRC Aragon 2</v>
          </cell>
        </row>
        <row r="740">
          <cell r="A740" t="str">
            <v>DSP AMSTERDAM QRO</v>
          </cell>
          <cell r="B740" t="str">
            <v>DSP Amsterdam QRO</v>
          </cell>
        </row>
        <row r="741">
          <cell r="A741" t="str">
            <v>DSP EL BATAN QRO</v>
          </cell>
          <cell r="B741" t="str">
            <v>DSP El Batan QRO</v>
          </cell>
        </row>
        <row r="742">
          <cell r="A742" t="str">
            <v>EME CARRANZA 402 B</v>
          </cell>
          <cell r="B742" t="str">
            <v>EME Carranza 402 B</v>
          </cell>
        </row>
        <row r="743">
          <cell r="A743" t="str">
            <v>EME CENTRO CAMPECHE CPE</v>
          </cell>
          <cell r="B743" t="str">
            <v>EME Centro Campeche CPE</v>
          </cell>
        </row>
        <row r="744">
          <cell r="A744" t="str">
            <v>EME CD DEL CARMEN CME</v>
          </cell>
          <cell r="B744" t="str">
            <v>EME Cd del Carmen CME</v>
          </cell>
        </row>
        <row r="745">
          <cell r="A745" t="str">
            <v>EME PELLICER CAMARA 1500</v>
          </cell>
          <cell r="B745" t="str">
            <v>EME Pellicer Camara 1500</v>
          </cell>
        </row>
        <row r="746">
          <cell r="A746" t="str">
            <v>EME PLANET BOWL MERIDA</v>
          </cell>
          <cell r="B746" t="str">
            <v>EME Planet Bowl Merida</v>
          </cell>
        </row>
        <row r="747">
          <cell r="A747" t="str">
            <v>EME PLAZA VENDOME 220 LOC 23 VSA</v>
          </cell>
          <cell r="B747" t="str">
            <v>EME Plaza Vendome 220 Loc 23 VSA</v>
          </cell>
        </row>
        <row r="748">
          <cell r="A748" t="str">
            <v>EME SATELITE MEX</v>
          </cell>
          <cell r="B748" t="str">
            <v>EME Satelite MEX</v>
          </cell>
        </row>
        <row r="749">
          <cell r="A749" t="str">
            <v>EME TULUM</v>
          </cell>
          <cell r="B749" t="str">
            <v>EME Tulum</v>
          </cell>
        </row>
        <row r="750">
          <cell r="A750" t="str">
            <v>EME XOP INN PLAYA DELCARMEN CUN</v>
          </cell>
          <cell r="B750" t="str">
            <v>EME Xop Inn Playa del Carmen CUN</v>
          </cell>
        </row>
        <row r="751">
          <cell r="A751" t="str">
            <v>EUM CDN CUAUHTEMOC VER</v>
          </cell>
          <cell r="B751" t="str">
            <v>EUM CDN Cuauhtemoc VER</v>
          </cell>
        </row>
        <row r="752">
          <cell r="A752" t="str">
            <v>EUM CDN PLAZA ONCE COR</v>
          </cell>
          <cell r="B752" t="str">
            <v>EUM CDN Plaza Once COR</v>
          </cell>
        </row>
        <row r="753">
          <cell r="A753" t="str">
            <v>EUM EUROMOBILE CENTRAL MTY</v>
          </cell>
          <cell r="B753" t="str">
            <v>EUM Euromovile Central MTY</v>
          </cell>
        </row>
        <row r="754">
          <cell r="A754" t="str">
            <v>EUM GALERIAS CELAYA CEL</v>
          </cell>
          <cell r="B754" t="str">
            <v>EUM Galerias Celaya CEL</v>
          </cell>
        </row>
        <row r="755">
          <cell r="A755" t="str">
            <v>EUM OFICINA DF MEX</v>
          </cell>
          <cell r="B755" t="str">
            <v>EUM Oficina DF Mex</v>
          </cell>
        </row>
        <row r="756">
          <cell r="A756" t="str">
            <v>EUM PLAZA VALLE CIRCUNVALACION 1430E ORI</v>
          </cell>
          <cell r="B756" t="str">
            <v>EUM Plaza Valle Circunvalacion 1430E ORI</v>
          </cell>
        </row>
        <row r="757">
          <cell r="A757" t="str">
            <v>EUM SORIANA BBQ QRO</v>
          </cell>
          <cell r="B757" t="str">
            <v>EUM Soriana BBQ QRO</v>
          </cell>
        </row>
        <row r="758">
          <cell r="A758" t="str">
            <v>EUM SORIANA MALECON LEN</v>
          </cell>
          <cell r="B758" t="str">
            <v>EUM Soriana Malecon LEN</v>
          </cell>
        </row>
        <row r="759">
          <cell r="A759" t="str">
            <v>FF CORPORATIVO TIJUANA</v>
          </cell>
          <cell r="B759" t="str">
            <v>FF Corporativo Tijuana</v>
          </cell>
        </row>
        <row r="760">
          <cell r="A760" t="str">
            <v>FPD CORP AGUASCALIENTES AGS</v>
          </cell>
          <cell r="B760" t="str">
            <v>FPD Corp Aguascalientes AGS</v>
          </cell>
        </row>
        <row r="761">
          <cell r="A761" t="str">
            <v>FPD CORP CD JUAREZ JUA</v>
          </cell>
          <cell r="B761" t="str">
            <v>FPD Corp Cd Juarez JUA</v>
          </cell>
        </row>
        <row r="762">
          <cell r="A762" t="str">
            <v>FPD CORP CHIHUAHUA CHI</v>
          </cell>
          <cell r="B762" t="str">
            <v>FPD Corp Chihuahua CHI</v>
          </cell>
        </row>
        <row r="763">
          <cell r="A763" t="str">
            <v>FPD CORP COYOACAN DFO</v>
          </cell>
          <cell r="B763" t="str">
            <v>FPD Corp Coyoacan DFO</v>
          </cell>
        </row>
        <row r="764">
          <cell r="A764" t="str">
            <v>FPD CORP CULIACAN CUL</v>
          </cell>
          <cell r="B764" t="str">
            <v>FPD Corp Culiacan CUL</v>
          </cell>
        </row>
        <row r="765">
          <cell r="A765" t="str">
            <v>FPD CORP GUADALAJARA GDL</v>
          </cell>
          <cell r="B765" t="str">
            <v>FPD Corp Guadalajara GDL</v>
          </cell>
        </row>
        <row r="766">
          <cell r="A766" t="str">
            <v>FPD CORP MATAMOROS MAT</v>
          </cell>
          <cell r="B766" t="str">
            <v>FPD Corp Matamoros MAT</v>
          </cell>
        </row>
        <row r="767">
          <cell r="A767" t="str">
            <v>FPD CORP MEGACENTRO DFN</v>
          </cell>
          <cell r="B767" t="str">
            <v>FPD Corp Megacentro DFN</v>
          </cell>
        </row>
        <row r="768">
          <cell r="A768" t="str">
            <v>FPD CORP MONTERREY MTY</v>
          </cell>
          <cell r="B768" t="str">
            <v>FPD Corp Monterrey MTY</v>
          </cell>
        </row>
        <row r="769">
          <cell r="A769" t="str">
            <v>FPD CORP MORELIA MOR</v>
          </cell>
          <cell r="B769" t="str">
            <v>FPD Corp Morelia MOR</v>
          </cell>
        </row>
        <row r="770">
          <cell r="A770" t="str">
            <v>FPD CORP NVO LAREDO NDA</v>
          </cell>
          <cell r="B770" t="str">
            <v>FPD Corp Nvo Laredo NDA</v>
          </cell>
        </row>
        <row r="771">
          <cell r="A771" t="str">
            <v>FPD CORP PUEBLA PUE</v>
          </cell>
          <cell r="B771" t="str">
            <v>FPD Corp Puebla PUE</v>
          </cell>
        </row>
        <row r="772">
          <cell r="A772" t="str">
            <v>FPD CORP SALTILLO SAT</v>
          </cell>
          <cell r="B772" t="str">
            <v>FPD Corp Saltillo SAT</v>
          </cell>
        </row>
        <row r="773">
          <cell r="A773" t="str">
            <v>FPD CORP SAN LUIS SLP</v>
          </cell>
          <cell r="B773" t="str">
            <v>FPD Corp San Luis SLP</v>
          </cell>
        </row>
        <row r="774">
          <cell r="A774" t="str">
            <v>FPD CORP TAMPICO TAM</v>
          </cell>
          <cell r="B774" t="str">
            <v>FPD Corp Tampico TAM</v>
          </cell>
        </row>
        <row r="775">
          <cell r="A775" t="str">
            <v>FPD CORP TECNOPARQUE DFN</v>
          </cell>
          <cell r="B775" t="str">
            <v>FPD Corp Tecnoparque DFN</v>
          </cell>
        </row>
        <row r="776">
          <cell r="A776" t="str">
            <v>FPD CORP TIJUANA TIJ</v>
          </cell>
          <cell r="B776" t="str">
            <v>FPD Corp Tijuana Tij</v>
          </cell>
        </row>
        <row r="777">
          <cell r="A777" t="str">
            <v>FPD CORP TOLUCA TOL</v>
          </cell>
          <cell r="B777" t="str">
            <v>FPD Corp Toluca TOL</v>
          </cell>
        </row>
        <row r="778">
          <cell r="A778" t="str">
            <v>FPD CORP TORREON TOR</v>
          </cell>
          <cell r="B778" t="str">
            <v>FPD Corp Torreon TOR</v>
          </cell>
        </row>
        <row r="779">
          <cell r="A779" t="str">
            <v>GAB MACRO PLAZA ZONA CELL ENS</v>
          </cell>
          <cell r="B779" t="str">
            <v>GAB Macro Plaza Zona Cell ENS</v>
          </cell>
        </row>
        <row r="780">
          <cell r="A780" t="str">
            <v>GDM ALSUPER UNIVERSIDAD CHI</v>
          </cell>
          <cell r="B780" t="str">
            <v>GDM Alsuper Universidad CHI</v>
          </cell>
        </row>
        <row r="781">
          <cell r="A781" t="str">
            <v>GDM ANTONIO ROSALES 962</v>
          </cell>
          <cell r="B781" t="str">
            <v>GDM Antonio Rosales 962</v>
          </cell>
        </row>
        <row r="782">
          <cell r="A782" t="str">
            <v>GDM ATIZAPAN</v>
          </cell>
          <cell r="B782" t="str">
            <v>GDM Atizapan</v>
          </cell>
        </row>
        <row r="783">
          <cell r="A783" t="str">
            <v>GDM ATIZAPAN DE ZARAGOZA</v>
          </cell>
          <cell r="B783" t="str">
            <v>GDM Atizapan de Zaragoza</v>
          </cell>
        </row>
        <row r="784">
          <cell r="A784" t="str">
            <v>GDM CD OBREGON ELIAS 333</v>
          </cell>
          <cell r="B784" t="str">
            <v>GDM Cd Obregon Elias 333</v>
          </cell>
        </row>
        <row r="785">
          <cell r="A785" t="str">
            <v>GDM CALLE 10</v>
          </cell>
          <cell r="B785" t="str">
            <v>GDM Calle 10</v>
          </cell>
        </row>
        <row r="786">
          <cell r="A786" t="str">
            <v>GDM CALLE DIECIOCHO 5120</v>
          </cell>
          <cell r="B786" t="str">
            <v>GDM Calle Dieciocho 5120</v>
          </cell>
        </row>
        <row r="787">
          <cell r="A787" t="str">
            <v>GNT CARRETERA MEXICO PACHUCA 39</v>
          </cell>
          <cell r="B787" t="str">
            <v>GNT Carretera Mexico Pachuca 39</v>
          </cell>
        </row>
        <row r="788">
          <cell r="A788" t="str">
            <v>GDM CENTRO APIZACO PUE</v>
          </cell>
          <cell r="B788" t="str">
            <v>GDM Centro Apizaco PUE</v>
          </cell>
        </row>
        <row r="789">
          <cell r="A789" t="str">
            <v>GDM CENTRO COMERCIAL LAGO DE GUADALUPE</v>
          </cell>
          <cell r="B789" t="str">
            <v>GDM Centro Comercial Lago de Guadalupe</v>
          </cell>
        </row>
        <row r="790">
          <cell r="A790" t="str">
            <v>GDM CENTRO COMERCIAL WALMART</v>
          </cell>
          <cell r="B790" t="str">
            <v>GDM Centro Comercial WalMart</v>
          </cell>
        </row>
        <row r="791">
          <cell r="A791" t="str">
            <v>GDM CENTRO SUR 7835</v>
          </cell>
          <cell r="B791" t="str">
            <v>GDM Centro Sur 7835</v>
          </cell>
        </row>
        <row r="792">
          <cell r="A792" t="str">
            <v>GDM CENTRO TEPOZAN</v>
          </cell>
          <cell r="B792" t="str">
            <v>GDM Centro Tepozan</v>
          </cell>
        </row>
        <row r="793">
          <cell r="A793" t="str">
            <v>GDM COACALCO</v>
          </cell>
          <cell r="B793" t="str">
            <v>GDM Coacalco</v>
          </cell>
        </row>
        <row r="794">
          <cell r="A794" t="str">
            <v>GDM COLOSIO MURRIETA 246</v>
          </cell>
          <cell r="B794" t="str">
            <v>GDM Colosio Murrieta 246</v>
          </cell>
        </row>
        <row r="795">
          <cell r="A795" t="str">
            <v>GDM CONTITUYENTES 50 QRO</v>
          </cell>
          <cell r="B795" t="str">
            <v>GDM Contituyentes 50 QRO</v>
          </cell>
        </row>
        <row r="796">
          <cell r="A796" t="str">
            <v>GDM COPERNICO</v>
          </cell>
          <cell r="B796" t="str">
            <v>GDM Copernico</v>
          </cell>
        </row>
        <row r="797">
          <cell r="A797" t="str">
            <v>GDM CONVENCION 1914</v>
          </cell>
          <cell r="B797" t="str">
            <v>GDM Convencion 1914</v>
          </cell>
        </row>
        <row r="798">
          <cell r="A798" t="str">
            <v>GDM CRUZ DEL SUR</v>
          </cell>
          <cell r="B798" t="str">
            <v>GDM Cruz del Sur</v>
          </cell>
        </row>
        <row r="799">
          <cell r="A799" t="str">
            <v>GDM CUAUHNAHUAC 16</v>
          </cell>
          <cell r="B799" t="str">
            <v>GDM Cuauhnahuac 16</v>
          </cell>
        </row>
        <row r="800">
          <cell r="A800" t="str">
            <v>GDM CUAUHTEMOC SLP</v>
          </cell>
          <cell r="B800" t="str">
            <v>GDM Cuauhtemoc SLP</v>
          </cell>
        </row>
        <row r="801">
          <cell r="A801" t="str">
            <v>GDM CUAUTITLAN</v>
          </cell>
          <cell r="B801" t="str">
            <v>GDM Cuautitlan</v>
          </cell>
        </row>
        <row r="802">
          <cell r="A802" t="str">
            <v>GDM DEL VALLE 350</v>
          </cell>
          <cell r="B802" t="str">
            <v>GDM del Valle 350</v>
          </cell>
        </row>
        <row r="803">
          <cell r="A803" t="str">
            <v>GDM DELTA LEN</v>
          </cell>
          <cell r="B803" t="str">
            <v>GDM Delta LEN</v>
          </cell>
        </row>
        <row r="804">
          <cell r="A804" t="str">
            <v>GDM DIAMANTE GUANAJUATO</v>
          </cell>
          <cell r="B804" t="str">
            <v>GDM Diamante Guanajuato</v>
          </cell>
        </row>
        <row r="805">
          <cell r="A805" t="str">
            <v>GDM DIECISEIS DE SEPTIEMBRE 390 TOL</v>
          </cell>
          <cell r="B805" t="str">
            <v>GDM Dieciseis de Sepriembre 390 TOL</v>
          </cell>
        </row>
        <row r="806">
          <cell r="A806" t="str">
            <v>GDM EMBARCADERO TLAHUAC DF</v>
          </cell>
          <cell r="B806" t="str">
            <v>GDM Embarcadero Tlahuac DF</v>
          </cell>
        </row>
        <row r="807">
          <cell r="A807" t="str">
            <v>GDM EMILIANO ZAPATA 8 DF</v>
          </cell>
          <cell r="B807" t="str">
            <v>GDM Emiliano Zapata 8 DF</v>
          </cell>
        </row>
        <row r="808">
          <cell r="A808" t="str">
            <v>GDM ERMITA IZTAPALAPA 2955</v>
          </cell>
          <cell r="B808" t="str">
            <v>GDM Ermita Iztapalapa 2955</v>
          </cell>
        </row>
        <row r="809">
          <cell r="A809" t="str">
            <v>GDM FAJA DE ORO 210</v>
          </cell>
          <cell r="B809" t="str">
            <v>GDM Faja de Oro 210</v>
          </cell>
        </row>
        <row r="810">
          <cell r="A810" t="str">
            <v>GDM GALERIAS CUERNAVACA</v>
          </cell>
          <cell r="B810" t="str">
            <v>GDM Galerias Cuernavaca</v>
          </cell>
        </row>
        <row r="811">
          <cell r="A811" t="str">
            <v>GDM GALERIAS METROPOLITANAS LEN</v>
          </cell>
          <cell r="B811" t="str">
            <v>GDM Galerias Metropolitanas LEN</v>
          </cell>
        </row>
        <row r="812">
          <cell r="A812" t="str">
            <v>GDM GALERIAS MONTERREY MTY</v>
          </cell>
          <cell r="B812" t="str">
            <v>GDM Galerias Monterrey MTY</v>
          </cell>
        </row>
        <row r="813">
          <cell r="A813" t="str">
            <v>GDM GUADALUPE</v>
          </cell>
          <cell r="B813" t="str">
            <v>GDM Guadalupe</v>
          </cell>
        </row>
        <row r="814">
          <cell r="A814" t="str">
            <v>GDM GUERRERO 925</v>
          </cell>
          <cell r="B814" t="str">
            <v>GDM Guerrero 925</v>
          </cell>
        </row>
        <row r="815">
          <cell r="A815" t="str">
            <v>GDM HACIENDA DEL PARQUE CUAUTITLAN DF</v>
          </cell>
          <cell r="B815" t="str">
            <v>GDM Hacienda del Parque Cuautitlan DF</v>
          </cell>
        </row>
        <row r="816">
          <cell r="A816" t="str">
            <v>GDM HEB NUEVO LAREDO</v>
          </cell>
          <cell r="B816" t="str">
            <v>GDM HEB Nuevo Laredo</v>
          </cell>
        </row>
        <row r="817">
          <cell r="A817" t="str">
            <v>GDM HOTEL BONAMPAK</v>
          </cell>
          <cell r="B817" t="str">
            <v>GDM Hotel Bonampak</v>
          </cell>
        </row>
        <row r="818">
          <cell r="A818" t="str">
            <v>GDM INDEPENDENCIA 1476</v>
          </cell>
          <cell r="B818" t="str">
            <v>GDM Independencia 1476</v>
          </cell>
        </row>
        <row r="819">
          <cell r="A819" t="str">
            <v>GDM IRAPUATO DIAZ ORDAZ 1730</v>
          </cell>
          <cell r="B819" t="str">
            <v>GDM Irapuato Diaz Ordaz 1730</v>
          </cell>
        </row>
        <row r="820">
          <cell r="A820" t="str">
            <v>GDM JUAREZ CHI</v>
          </cell>
          <cell r="B820" t="str">
            <v>GDM Juarez CHI</v>
          </cell>
        </row>
        <row r="821">
          <cell r="A821" t="str">
            <v>GDM JUAREZ 4055</v>
          </cell>
          <cell r="B821" t="str">
            <v>GDM Juarez 4055</v>
          </cell>
        </row>
        <row r="822">
          <cell r="A822" t="str">
            <v>GDM JUAREZ TOLUCA</v>
          </cell>
          <cell r="B822" t="str">
            <v>GDM Juarez Toluca</v>
          </cell>
        </row>
        <row r="823">
          <cell r="A823" t="str">
            <v>GDM LA CALERA 53</v>
          </cell>
          <cell r="B823" t="str">
            <v>GDM La Calera 53</v>
          </cell>
        </row>
        <row r="824">
          <cell r="A824" t="str">
            <v>GDM LAGOS DEL MORENO TOPACIO 654</v>
          </cell>
          <cell r="B824" t="str">
            <v>GDM Lagos del Moreno Topacio 654</v>
          </cell>
        </row>
        <row r="825">
          <cell r="A825" t="str">
            <v>GDM LEON PLAZA GALERIAS</v>
          </cell>
          <cell r="B825" t="str">
            <v>GDM Leon Plaza Galerias</v>
          </cell>
        </row>
        <row r="826">
          <cell r="A826" t="str">
            <v>GDM LEONA VICARIO 701</v>
          </cell>
          <cell r="B826" t="str">
            <v>GDM Leona Vicario 701</v>
          </cell>
        </row>
        <row r="827">
          <cell r="A827" t="str">
            <v>GDM LIVERPOOL MONTERREY VALLE</v>
          </cell>
          <cell r="B827" t="str">
            <v>GDM Liverpool Monterrey Valle</v>
          </cell>
        </row>
        <row r="828">
          <cell r="A828" t="str">
            <v>GDM LOMAS ARAKAN 503</v>
          </cell>
          <cell r="B828" t="str">
            <v>GDM Lomas Arakan 503</v>
          </cell>
        </row>
        <row r="829">
          <cell r="A829" t="str">
            <v>GDM MARIANO ESCOBEDO 444</v>
          </cell>
          <cell r="B829" t="str">
            <v>GDM Mariano Escobedo 444</v>
          </cell>
        </row>
        <row r="830">
          <cell r="A830" t="str">
            <v>GDM MARIANO OTERO SLP</v>
          </cell>
          <cell r="B830" t="str">
            <v>GDM Mariano Otero SLP</v>
          </cell>
        </row>
        <row r="831">
          <cell r="A831" t="str">
            <v>GDM MARTINEZ VAZQUEZ 604</v>
          </cell>
          <cell r="B831" t="str">
            <v>GDM Martinez Vazquez 604</v>
          </cell>
        </row>
        <row r="832">
          <cell r="A832" t="str">
            <v>GDM MEGA IZCALLI 1RO DE MAYO 2 DF</v>
          </cell>
          <cell r="B832" t="str">
            <v>GDM Mega Izcalli 1ro de Mayo 2 DF</v>
          </cell>
        </row>
        <row r="833">
          <cell r="A833" t="str">
            <v>GDM NINO POBLANO 2501 PUE</v>
          </cell>
          <cell r="B833" t="str">
            <v>GDM Nino Poblano 2501 PUE</v>
          </cell>
        </row>
        <row r="834">
          <cell r="A834" t="str">
            <v>GDM OAXACA 267</v>
          </cell>
          <cell r="B834" t="str">
            <v>GDM Oaxaca 267</v>
          </cell>
        </row>
        <row r="835">
          <cell r="A835" t="str">
            <v>GDM PABELLON TECNOLOGICO</v>
          </cell>
          <cell r="B835" t="str">
            <v>GDM Pabellon Tecnologico</v>
          </cell>
        </row>
        <row r="836">
          <cell r="A836" t="str">
            <v>GDM PARIS 511</v>
          </cell>
          <cell r="B836" t="str">
            <v>GDM Paris 511</v>
          </cell>
        </row>
        <row r="837">
          <cell r="A837" t="str">
            <v>GDM PASEO DEL MORAL 1030</v>
          </cell>
          <cell r="B837" t="str">
            <v>GDM Paseo del Moral 1030</v>
          </cell>
        </row>
        <row r="838">
          <cell r="A838" t="str">
            <v>GDM PASEO DE LOS LEONES 1232</v>
          </cell>
          <cell r="B838" t="str">
            <v>GDM Paseo de los Leones 1232</v>
          </cell>
        </row>
        <row r="839">
          <cell r="A839" t="str">
            <v>GDM PASEO SANTA CATARINA MTY</v>
          </cell>
          <cell r="B839" t="str">
            <v>GDM Paseo Santa Catarina MTY</v>
          </cell>
        </row>
        <row r="840">
          <cell r="A840" t="str">
            <v>GDM PERICON CUERNAVACA CVA</v>
          </cell>
          <cell r="B840" t="str">
            <v>GDM Pericon Cuernavaca CVA</v>
          </cell>
        </row>
        <row r="841">
          <cell r="A841" t="str">
            <v>GDM PERINORTE</v>
          </cell>
          <cell r="B841" t="str">
            <v>GDM Perinorte</v>
          </cell>
        </row>
        <row r="842">
          <cell r="A842" t="str">
            <v>GDM VALERIA MALL AGUASCALIENTES AGS</v>
          </cell>
          <cell r="B842" t="str">
            <v>GDM Valeria Mall Aguascalientes AGS</v>
          </cell>
        </row>
        <row r="843">
          <cell r="A843" t="str">
            <v>GNT PLAZA ADANA</v>
          </cell>
          <cell r="B843" t="str">
            <v>GNT Plaza Adana</v>
          </cell>
        </row>
        <row r="844">
          <cell r="A844" t="str">
            <v>GDM PLAZA AMERICANA</v>
          </cell>
          <cell r="B844" t="str">
            <v>GDM Plaza Americana</v>
          </cell>
        </row>
        <row r="845">
          <cell r="A845" t="str">
            <v>GDM PLAZA ARAMIL SAN JUAN DEL RIO</v>
          </cell>
          <cell r="B845" t="str">
            <v>GDM Plaza Aramil San Juan del Rio</v>
          </cell>
        </row>
        <row r="846">
          <cell r="A846" t="str">
            <v>GDM PLAZA BOULEVARES PUEBLA</v>
          </cell>
          <cell r="B846" t="str">
            <v>GDM Plaza Boulevares Puebla</v>
          </cell>
        </row>
        <row r="847">
          <cell r="A847" t="str">
            <v>GDM PLAZA BELLA RIO BRAVO</v>
          </cell>
          <cell r="B847" t="str">
            <v>GDM Plaza Bella Rio Bravo</v>
          </cell>
        </row>
        <row r="848">
          <cell r="A848" t="str">
            <v>GDM PLAZA CENTRAL</v>
          </cell>
          <cell r="B848" t="str">
            <v>GDM Plaza Central</v>
          </cell>
        </row>
        <row r="849">
          <cell r="A849" t="str">
            <v>GDM PLAZA EL CABALLITO</v>
          </cell>
          <cell r="B849" t="str">
            <v>GDM Plaza el Caballito</v>
          </cell>
        </row>
        <row r="850">
          <cell r="A850" t="str">
            <v>GDM PLAZA DORADA I HEROES DEL CINCO DE MAYO 3126 PUE</v>
          </cell>
          <cell r="B850" t="str">
            <v>GDM Plaza Dorada I Heroes del Cinco de Mayo 3126 PUE</v>
          </cell>
        </row>
        <row r="851">
          <cell r="A851" t="str">
            <v>GDM PLAZA GALERIAS</v>
          </cell>
          <cell r="B851" t="str">
            <v>GDM Plaza Galerias</v>
          </cell>
        </row>
        <row r="852">
          <cell r="A852" t="str">
            <v>GDM PLAZA HUASTECA</v>
          </cell>
          <cell r="B852" t="str">
            <v>GDM Plaza Huasteca</v>
          </cell>
        </row>
        <row r="853">
          <cell r="A853" t="str">
            <v>GDM PLAZA LA HACIENDA</v>
          </cell>
          <cell r="B853" t="str">
            <v>GDM Plaza la Hacienda</v>
          </cell>
        </row>
        <row r="854">
          <cell r="A854" t="str">
            <v>GDM PLAZA LINDAVISTA</v>
          </cell>
          <cell r="B854" t="str">
            <v>GDM Plaza Lindavista</v>
          </cell>
        </row>
        <row r="855">
          <cell r="A855" t="str">
            <v>GDM PLAZA LOS PINOS</v>
          </cell>
          <cell r="B855" t="str">
            <v>GDM Plaza los Pinos</v>
          </cell>
        </row>
        <row r="856">
          <cell r="A856" t="str">
            <v>GDM PLAZA GRAN SUR</v>
          </cell>
          <cell r="B856" t="str">
            <v>GDM Plaza Gran Sur</v>
          </cell>
        </row>
        <row r="857">
          <cell r="A857" t="str">
            <v>GDM PLAZA LA PILITA HACIENDA QUEMADA</v>
          </cell>
          <cell r="B857" t="str">
            <v>GDM Plaza la Pilita Hacienda Quemada</v>
          </cell>
        </row>
        <row r="858">
          <cell r="A858" t="str">
            <v>GDM PLAZA MANITOBA CHI</v>
          </cell>
          <cell r="B858" t="str">
            <v>GDM Plaza Manitoba CHI</v>
          </cell>
        </row>
        <row r="859">
          <cell r="A859" t="str">
            <v>GDM PLAZA MAYOR</v>
          </cell>
          <cell r="B859" t="str">
            <v>GDM Plaza Mayor</v>
          </cell>
        </row>
        <row r="860">
          <cell r="A860" t="str">
            <v>GDM PLAZA MARIA LUISA PUE</v>
          </cell>
          <cell r="B860" t="str">
            <v>GDM Plaza Maria Luisa PUE</v>
          </cell>
        </row>
        <row r="861">
          <cell r="A861" t="str">
            <v>GDM PLAZA PATRIA ZAPOPAN</v>
          </cell>
          <cell r="B861" t="str">
            <v>GDM Plaza Patria Zapopan</v>
          </cell>
        </row>
        <row r="862">
          <cell r="A862" t="str">
            <v>GDM PLAZA PASEO SLP</v>
          </cell>
          <cell r="B862" t="str">
            <v>GDM Plaza Paseo SLP</v>
          </cell>
        </row>
        <row r="863">
          <cell r="A863" t="str">
            <v>GDM PLAZA SAN CRISTOBAL CHI</v>
          </cell>
          <cell r="B863" t="str">
            <v>GDM Plaza San Cristobal CHI</v>
          </cell>
        </row>
        <row r="864">
          <cell r="A864" t="str">
            <v>GDM PLAZA SAN JUAN TOL</v>
          </cell>
          <cell r="B864" t="str">
            <v>GDM Plaza San Juan TOL</v>
          </cell>
        </row>
        <row r="865">
          <cell r="A865" t="str">
            <v>GDM PLAZA TERRANOVA IXT</v>
          </cell>
          <cell r="B865" t="str">
            <v>GDM Plaza Terranova IXT</v>
          </cell>
        </row>
        <row r="866">
          <cell r="A866" t="str">
            <v>GDM PLAZA ZARAGOZA 1381</v>
          </cell>
          <cell r="B866" t="str">
            <v>GDM Plaza Zaragoza 1381</v>
          </cell>
        </row>
        <row r="867">
          <cell r="A867" t="str">
            <v>GDM PLAZA ZUMPANGO TOWN CENTER</v>
          </cell>
          <cell r="B867" t="str">
            <v>GDM Plaza Zumpango Town Center</v>
          </cell>
        </row>
        <row r="868">
          <cell r="A868" t="str">
            <v>GDM PLAZA WALMART</v>
          </cell>
          <cell r="B868" t="str">
            <v>GDM Plaza WalMart</v>
          </cell>
        </row>
        <row r="869">
          <cell r="A869" t="str">
            <v>GDM PZA DORADA I HEROES DE 5 MAYO PUE</v>
          </cell>
          <cell r="B869" t="str">
            <v>GDM Pza Dorada I Heroes de 5 Mayo PUE</v>
          </cell>
        </row>
        <row r="870">
          <cell r="A870" t="str">
            <v>GDM REVOLUCION 2529</v>
          </cell>
          <cell r="B870" t="str">
            <v>GDM Revolucion 2529</v>
          </cell>
        </row>
        <row r="871">
          <cell r="A871" t="str">
            <v>GDM REYNOSA HEB PLAZA REAL</v>
          </cell>
          <cell r="B871" t="str">
            <v>GDM Reynosa HEB Plaza Real</v>
          </cell>
        </row>
        <row r="872">
          <cell r="A872" t="str">
            <v>GDM TLALPAN SAMS ACOXPA 43</v>
          </cell>
          <cell r="B872" t="str">
            <v>GDM Tlalpan Sams Acoxpa 43</v>
          </cell>
        </row>
        <row r="873">
          <cell r="A873" t="str">
            <v>GDM REFORMA SLP</v>
          </cell>
          <cell r="B873" t="str">
            <v>GDM Reforma SLP</v>
          </cell>
        </row>
        <row r="874">
          <cell r="A874" t="str">
            <v>GDM SAN JUAN DEL RIO</v>
          </cell>
          <cell r="B874" t="str">
            <v>GDM San Juan del Rio</v>
          </cell>
        </row>
        <row r="875">
          <cell r="A875" t="str">
            <v>GDM SAN LUIS POTOSI</v>
          </cell>
          <cell r="B875" t="str">
            <v>GDM San Luis Potosi</v>
          </cell>
        </row>
        <row r="876">
          <cell r="A876" t="str">
            <v>GDM SAN MARCOS</v>
          </cell>
          <cell r="B876" t="str">
            <v>GDM San Marcos</v>
          </cell>
        </row>
        <row r="877">
          <cell r="A877" t="str">
            <v>GDM SAN MIGUEL</v>
          </cell>
          <cell r="B877" t="str">
            <v>GDM San Miguel</v>
          </cell>
        </row>
        <row r="878">
          <cell r="A878" t="str">
            <v>GDM SAN RAFAEL</v>
          </cell>
          <cell r="B878" t="str">
            <v>GDM San Rafael</v>
          </cell>
        </row>
        <row r="879">
          <cell r="A879" t="str">
            <v>GDM SAN PEDRO TLAQUEPAQUE</v>
          </cell>
          <cell r="B879" t="str">
            <v>GDM San Pedro Tlaquepaque</v>
          </cell>
        </row>
        <row r="880">
          <cell r="A880" t="str">
            <v>GDM SILAO PLAZA BAILLERES</v>
          </cell>
          <cell r="B880" t="str">
            <v>GDM Silao Plaza Bailleres</v>
          </cell>
        </row>
        <row r="881">
          <cell r="A881" t="str">
            <v>GDM SORIANA LA FAMA</v>
          </cell>
          <cell r="B881" t="str">
            <v>GDM Soriana la Fama</v>
          </cell>
        </row>
        <row r="882">
          <cell r="A882" t="str">
            <v>GDM SORIANA MORELOS</v>
          </cell>
          <cell r="B882" t="str">
            <v>GDM Soriana Morelos</v>
          </cell>
        </row>
        <row r="883">
          <cell r="A883" t="str">
            <v>GDM SORIANA REFORMA</v>
          </cell>
          <cell r="B883" t="str">
            <v>GDM Soriana Reforma</v>
          </cell>
        </row>
        <row r="884">
          <cell r="A884" t="str">
            <v>GDM SORIANA RIBEREÑA ZERTUCHE 1100</v>
          </cell>
          <cell r="B884" t="str">
            <v>GDM Soriana Ribereña Zertuche 1100</v>
          </cell>
        </row>
        <row r="885">
          <cell r="A885" t="str">
            <v>GDM TAMPICO 706 SALMANCA</v>
          </cell>
          <cell r="B885" t="str">
            <v>GDM Tampico 706 Salamaca</v>
          </cell>
        </row>
        <row r="886">
          <cell r="A886" t="str">
            <v>GDM TECNOLOGICO QUERETARO</v>
          </cell>
          <cell r="B886" t="str">
            <v>GDM Tecnologico Queretaro</v>
          </cell>
        </row>
        <row r="887">
          <cell r="A887" t="str">
            <v>GDM TOLUCA AEROPUERTO</v>
          </cell>
          <cell r="B887" t="str">
            <v>GDM Toluca Aeropuerto</v>
          </cell>
        </row>
        <row r="888">
          <cell r="A888" t="str">
            <v>GDM TOLUCA PINO SUAREZ S/N TOL</v>
          </cell>
          <cell r="B888" t="str">
            <v>GDM Toluca Pino Suarez S/N TOL</v>
          </cell>
        </row>
        <row r="889">
          <cell r="A889" t="str">
            <v>GDM TULANCINGO</v>
          </cell>
          <cell r="B889" t="str">
            <v>GDM Tulancingo</v>
          </cell>
        </row>
        <row r="890">
          <cell r="A890" t="str">
            <v>GDM TULTEPEC PLAZA CENTELLA CUAUTITLAN</v>
          </cell>
          <cell r="B890" t="str">
            <v>GDM Tultepec Plaza Centella Cuautitlan</v>
          </cell>
        </row>
        <row r="891">
          <cell r="A891" t="str">
            <v>GDM WALMART SUR IRAPUATO</v>
          </cell>
          <cell r="B891" t="str">
            <v>GDM WalMart Sur Irapuato</v>
          </cell>
        </row>
        <row r="892">
          <cell r="A892" t="str">
            <v>GDM VCN PLAZA DEL SOL II</v>
          </cell>
          <cell r="B892" t="str">
            <v>GDM VCN Plaza del Sol II</v>
          </cell>
        </row>
        <row r="893">
          <cell r="A893" t="str">
            <v>GME INSURGENTES SUR 326 DF</v>
          </cell>
          <cell r="B893" t="str">
            <v>GME Insurgentes Sur 326 DF</v>
          </cell>
        </row>
        <row r="894">
          <cell r="A894" t="str">
            <v>GMO BLVD GUANAJUATO 1602 LEN</v>
          </cell>
          <cell r="B894" t="str">
            <v>GMO Blvd Guanajuato 1602 LEN</v>
          </cell>
        </row>
        <row r="895">
          <cell r="A895" t="str">
            <v>GMO BODEGA AURRERA PLAZA ATEMAJAC MEZQUITAN 2563</v>
          </cell>
          <cell r="B895" t="str">
            <v>GMO Bodega Aurrera Plaza Atemajac Mezquitan 2563</v>
          </cell>
        </row>
        <row r="896">
          <cell r="A896" t="str">
            <v>GMO COMERCIAL MEXICANA LOPEZ MATEOS 3000</v>
          </cell>
          <cell r="B896" t="str">
            <v>GMO Comercial Mexicana Lopez Mateos 3000</v>
          </cell>
        </row>
        <row r="897">
          <cell r="A897" t="str">
            <v>GMO MADERO 316 COL</v>
          </cell>
          <cell r="B897" t="str">
            <v>GMO Madero 316 COL</v>
          </cell>
        </row>
        <row r="898">
          <cell r="A898" t="str">
            <v>GMO PLAZA ARCOS GDL</v>
          </cell>
          <cell r="B898" t="str">
            <v>GMO Plaza Arcos GDL</v>
          </cell>
        </row>
        <row r="899">
          <cell r="A899" t="str">
            <v>GMO PLAZA LA LOMA AGS</v>
          </cell>
          <cell r="B899" t="str">
            <v>GMO Plaza la Loma AGS</v>
          </cell>
        </row>
        <row r="900">
          <cell r="A900" t="str">
            <v>GMO SAMS INDEPENDENCIA GDL</v>
          </cell>
          <cell r="B900" t="str">
            <v>GMO Sams Independencia GDL</v>
          </cell>
        </row>
        <row r="901">
          <cell r="A901" t="str">
            <v>GMO SAMS NINOS HEROES 720</v>
          </cell>
          <cell r="B901" t="str">
            <v>GMO Sams Niños Heroes 720</v>
          </cell>
        </row>
        <row r="902">
          <cell r="A902" t="str">
            <v>GMO SORIANA FUNDADORES TOR</v>
          </cell>
          <cell r="B902" t="str">
            <v>GMO Soriana Fundadores TOR</v>
          </cell>
        </row>
        <row r="903">
          <cell r="A903" t="str">
            <v>GMO 20 DE NOVIEMBRE 316 DGO</v>
          </cell>
          <cell r="B903" t="str">
            <v>GMO 20 de Noviembre 316 DGO</v>
          </cell>
        </row>
        <row r="904">
          <cell r="A904" t="str">
            <v>GMO VIENA 88</v>
          </cell>
          <cell r="B904" t="str">
            <v>GMO Viena 88</v>
          </cell>
        </row>
        <row r="905">
          <cell r="A905" t="str">
            <v>GMO WALMART COLON GDL</v>
          </cell>
          <cell r="B905" t="str">
            <v>GMO WalMart Colon GDL</v>
          </cell>
        </row>
        <row r="906">
          <cell r="A906" t="str">
            <v>GMO WALMART 16 DE SEPTIEMBRE GDL</v>
          </cell>
          <cell r="B906" t="str">
            <v>GMO WalMart 16 de Septiembre GDL</v>
          </cell>
        </row>
        <row r="907">
          <cell r="A907" t="str">
            <v>GNT ACUEDUCTO</v>
          </cell>
          <cell r="B907" t="str">
            <v>GNT Acueducto</v>
          </cell>
        </row>
        <row r="908">
          <cell r="A908" t="str">
            <v>GNT AEROPUERTO TOLUCA TOL</v>
          </cell>
          <cell r="B908" t="str">
            <v>GNT Aeropuerto Toluca TOL</v>
          </cell>
        </row>
        <row r="909">
          <cell r="A909" t="str">
            <v>GNT AMERICAS VERACRUZ</v>
          </cell>
          <cell r="B909" t="str">
            <v>GNT Americas Veracruz</v>
          </cell>
        </row>
        <row r="910">
          <cell r="A910" t="str">
            <v>GNT ARNESES WTC</v>
          </cell>
          <cell r="B910" t="str">
            <v>GNT Arneses WTC</v>
          </cell>
        </row>
        <row r="911">
          <cell r="A911" t="str">
            <v>GNT AVENIDA SIETE 123</v>
          </cell>
          <cell r="B911" t="str">
            <v>GNT Avenida Siete 123</v>
          </cell>
        </row>
        <row r="912">
          <cell r="A912" t="str">
            <v>GNT BENITO JUAREZ NORTE</v>
          </cell>
          <cell r="B912" t="str">
            <v>GNT Benito Juarez Norte</v>
          </cell>
        </row>
        <row r="913">
          <cell r="A913" t="str">
            <v>GNT CALZADA DE VALLEJO</v>
          </cell>
          <cell r="B913" t="str">
            <v>GNT Calzada de Vallejo</v>
          </cell>
        </row>
        <row r="914">
          <cell r="A914" t="str">
            <v>GNT CAMINO DE LA UNION 39</v>
          </cell>
          <cell r="B914" t="str">
            <v>GNT Camino de la Union 39</v>
          </cell>
        </row>
        <row r="915">
          <cell r="A915" t="str">
            <v>GNT CANTERA 1014 CHI</v>
          </cell>
          <cell r="B915" t="str">
            <v>GNT Cantera 1014 CHI</v>
          </cell>
        </row>
        <row r="916">
          <cell r="A916" t="str">
            <v>GNT CARDENAS 326</v>
          </cell>
          <cell r="B916" t="str">
            <v>GNT Cardenas 326</v>
          </cell>
        </row>
        <row r="917">
          <cell r="A917" t="str">
            <v>GNT CARRETERA FEDERAL TEXCOCO</v>
          </cell>
          <cell r="B917" t="str">
            <v>GNT Carretera Federal Texcoco</v>
          </cell>
        </row>
        <row r="918">
          <cell r="A918" t="str">
            <v>GNT CHOLULA II</v>
          </cell>
          <cell r="B918" t="str">
            <v>GNT Cholula II</v>
          </cell>
        </row>
        <row r="919">
          <cell r="A919" t="str">
            <v>GNT COLOSIO HER</v>
          </cell>
          <cell r="B919" t="str">
            <v>GNT Colosio HER</v>
          </cell>
        </row>
        <row r="920">
          <cell r="A920" t="str">
            <v>GNT ERMITA IZTAPALAPA 941</v>
          </cell>
          <cell r="B920" t="str">
            <v>GNT Ermita Iztapalapa 941</v>
          </cell>
        </row>
        <row r="921">
          <cell r="A921" t="str">
            <v>GNT FERRONALES</v>
          </cell>
          <cell r="B921" t="str">
            <v>GNT Ferronales</v>
          </cell>
        </row>
        <row r="922">
          <cell r="A922" t="str">
            <v>GNT FRANCISCO VILLA 5705 (SAUCITO)</v>
          </cell>
          <cell r="B922" t="str">
            <v>GNT Francisco Villa 5705 (SAUCITO)</v>
          </cell>
        </row>
        <row r="923">
          <cell r="A923" t="str">
            <v>GNT FRANCISCO VILLA LEN</v>
          </cell>
          <cell r="B923" t="str">
            <v>GNT Francisco Villa Len</v>
          </cell>
        </row>
        <row r="924">
          <cell r="A924" t="str">
            <v>GNT DEL PARQUE 85</v>
          </cell>
          <cell r="B924" t="str">
            <v>GNT Del Parque 85</v>
          </cell>
        </row>
        <row r="925">
          <cell r="A925" t="str">
            <v>GNT GALERIAS HIPODROMO</v>
          </cell>
          <cell r="B925" t="str">
            <v>GNT Galerias Hipodromo</v>
          </cell>
        </row>
        <row r="926">
          <cell r="A926" t="str">
            <v>GNT GRAN PATIO ZARAGOZA</v>
          </cell>
          <cell r="B926" t="str">
            <v>GNT Gran Patio Zaragoza</v>
          </cell>
        </row>
        <row r="927">
          <cell r="A927" t="str">
            <v>GNT HEB MATAMOROS II</v>
          </cell>
          <cell r="B927" t="str">
            <v>GNT HEB Matamoros II</v>
          </cell>
        </row>
        <row r="928">
          <cell r="A928" t="str">
            <v>GNT INTERPLAZA MTY</v>
          </cell>
          <cell r="B928" t="str">
            <v>GNT Interplaza MTY</v>
          </cell>
        </row>
        <row r="929">
          <cell r="A929" t="str">
            <v>GNT IRAPUATO</v>
          </cell>
          <cell r="B929" t="str">
            <v>GNT Irapuato</v>
          </cell>
        </row>
        <row r="930">
          <cell r="A930" t="str">
            <v>GNT LA BARCA</v>
          </cell>
          <cell r="B930" t="str">
            <v>GNT La Barca</v>
          </cell>
        </row>
        <row r="931">
          <cell r="A931" t="str">
            <v>GNT LA RAZA DF</v>
          </cell>
          <cell r="B931" t="str">
            <v>GNT La Raza DF</v>
          </cell>
        </row>
        <row r="932">
          <cell r="A932" t="str">
            <v>GNT MAGNOLIAS</v>
          </cell>
          <cell r="B932" t="str">
            <v>GNT Magnolias</v>
          </cell>
        </row>
        <row r="933">
          <cell r="A933" t="str">
            <v>GNT MEGA ARBOLEDAS</v>
          </cell>
          <cell r="B933" t="str">
            <v>GNT Mega Arboledas</v>
          </cell>
        </row>
        <row r="934">
          <cell r="A934" t="str">
            <v>GNT MEGA CELAYA LAS FLORES</v>
          </cell>
          <cell r="B934" t="str">
            <v>GNT Mega Celaya Las Flores</v>
          </cell>
        </row>
        <row r="935">
          <cell r="A935" t="str">
            <v>GNT MOCTEZUMA 4906</v>
          </cell>
          <cell r="B935" t="str">
            <v>GNT Moctezuma 4906</v>
          </cell>
        </row>
        <row r="936">
          <cell r="A936" t="str">
            <v>GNT NOGALES KENNEDY 190 NGS</v>
          </cell>
          <cell r="B936" t="str">
            <v>GNT Nogales Kennedy 190 NGS</v>
          </cell>
        </row>
        <row r="937">
          <cell r="A937" t="str">
            <v>GNT ORIENTE SEIS 343</v>
          </cell>
          <cell r="B937" t="str">
            <v>GNT Oriente Seis 343</v>
          </cell>
        </row>
        <row r="938">
          <cell r="A938" t="str">
            <v>GNT PARRAL CHI</v>
          </cell>
          <cell r="B938" t="str">
            <v>GNT Parral CHI</v>
          </cell>
        </row>
        <row r="939">
          <cell r="A939" t="str">
            <v>GNT PLAZA ALAMEDA QRO</v>
          </cell>
          <cell r="B939" t="str">
            <v>GNT Plaza Alameda QRO</v>
          </cell>
        </row>
        <row r="940">
          <cell r="A940" t="str">
            <v>GNT PLAZA ARENAS TAM</v>
          </cell>
          <cell r="B940" t="str">
            <v>GNT Plaza Arenas TAM</v>
          </cell>
        </row>
        <row r="941">
          <cell r="A941" t="str">
            <v>GNT PLAZA ENSENADA</v>
          </cell>
          <cell r="B941" t="str">
            <v>GNT Plaza Ensenada</v>
          </cell>
        </row>
        <row r="942">
          <cell r="A942" t="str">
            <v>GNT PLAZA LAS AMERICAS</v>
          </cell>
          <cell r="B942" t="str">
            <v>GNT Plaza las Americas</v>
          </cell>
        </row>
        <row r="943">
          <cell r="A943" t="str">
            <v>GNT PLAZA BUGAMBILIA PUE</v>
          </cell>
          <cell r="B943" t="str">
            <v>GNT Plaza Bugambilia PUE</v>
          </cell>
        </row>
        <row r="944">
          <cell r="A944" t="str">
            <v>GNT PLAZA CIMARRON MXL</v>
          </cell>
          <cell r="B944" t="str">
            <v>GNT Plaza Cimarron MXL</v>
          </cell>
        </row>
        <row r="945">
          <cell r="A945" t="str">
            <v>GNT PLAZA H100 REY</v>
          </cell>
          <cell r="B945" t="str">
            <v>GNT Plaza H100 REY</v>
          </cell>
        </row>
        <row r="946">
          <cell r="A946" t="str">
            <v>GNT PLAZA LINDAVISTA ISLA</v>
          </cell>
          <cell r="B946" t="str">
            <v>GNT Plaza Lindavista Isla</v>
          </cell>
        </row>
        <row r="947">
          <cell r="A947" t="str">
            <v>GNT PLAZA LORETO</v>
          </cell>
          <cell r="B947" t="str">
            <v>GNT Plaza Loreto</v>
          </cell>
        </row>
        <row r="948">
          <cell r="A948" t="str">
            <v>GNT PLAZA LOS LEONES</v>
          </cell>
          <cell r="B948" t="str">
            <v>GNT Plaza los Leones</v>
          </cell>
        </row>
        <row r="949">
          <cell r="A949" t="str">
            <v>GNT PLAZA MARIANA CUL</v>
          </cell>
          <cell r="B949" t="str">
            <v>GNT Plaza Mariana CUL</v>
          </cell>
        </row>
        <row r="950">
          <cell r="A950" t="str">
            <v>GNT PLAZA MINIMAC</v>
          </cell>
          <cell r="B950" t="str">
            <v>GNT Plaza Minimac</v>
          </cell>
        </row>
        <row r="951">
          <cell r="A951" t="str">
            <v>GNT PLAZA PAULA</v>
          </cell>
          <cell r="B951" t="str">
            <v>GNT Plaza Paula</v>
          </cell>
        </row>
        <row r="952">
          <cell r="A952" t="str">
            <v>GNT PLAZA QUADRUM</v>
          </cell>
          <cell r="B952" t="str">
            <v>GNT Plaza Quadrum</v>
          </cell>
        </row>
        <row r="953">
          <cell r="A953" t="str">
            <v>GNT PLAZA SAN DIEGO</v>
          </cell>
          <cell r="B953" t="str">
            <v>GNT Plaza San Diego</v>
          </cell>
        </row>
        <row r="954">
          <cell r="A954" t="str">
            <v>GNT PLAZA SANTIN</v>
          </cell>
          <cell r="B954" t="str">
            <v>GNT Plaza Santin</v>
          </cell>
        </row>
        <row r="955">
          <cell r="A955" t="str">
            <v>GNT PLAZA VALLE</v>
          </cell>
          <cell r="B955" t="str">
            <v>GNT Plaza Valle</v>
          </cell>
        </row>
        <row r="956">
          <cell r="A956" t="str">
            <v>GNT POWER CENTER COACALCO</v>
          </cell>
          <cell r="B956" t="str">
            <v>GNT Power Center Coacalco</v>
          </cell>
        </row>
        <row r="957">
          <cell r="A957" t="str">
            <v>GNT PUEBLA JUAREZ 1510</v>
          </cell>
          <cell r="B957" t="str">
            <v>GNT Puebla Juarez 1510</v>
          </cell>
        </row>
        <row r="958">
          <cell r="A958" t="str">
            <v>GNT PUNTO REAL GDL</v>
          </cell>
          <cell r="B958" t="str">
            <v>GNT Punto Real GDL</v>
          </cell>
        </row>
        <row r="959">
          <cell r="A959" t="str">
            <v>GNT RAFAEL BUELNA</v>
          </cell>
          <cell r="B959" t="str">
            <v>GNT Rafael Buelna</v>
          </cell>
        </row>
        <row r="960">
          <cell r="A960" t="str">
            <v>GNT ROSALES 805</v>
          </cell>
          <cell r="B960" t="str">
            <v>GNT Rosales 805</v>
          </cell>
        </row>
        <row r="961">
          <cell r="A961" t="str">
            <v>GNT ROSALINDA GUERRERO</v>
          </cell>
          <cell r="B961" t="str">
            <v>GNT Rosalinda Guerrero</v>
          </cell>
        </row>
        <row r="962">
          <cell r="A962" t="str">
            <v>GNT RUBEN DARIO 493</v>
          </cell>
          <cell r="B962" t="str">
            <v>GNT Ruben Dario 493</v>
          </cell>
        </row>
        <row r="963">
          <cell r="A963" t="str">
            <v>GNT SAMS MACRO PLAZA TIJUANA TIJ</v>
          </cell>
          <cell r="B963" t="str">
            <v>GNT Sams Macro Plaza Tijuana TIJ</v>
          </cell>
        </row>
        <row r="964">
          <cell r="A964" t="str">
            <v>GNT SANTA FE PUEBLA</v>
          </cell>
          <cell r="B964" t="str">
            <v>GNT Santa Fe Puebla</v>
          </cell>
        </row>
        <row r="965">
          <cell r="A965" t="str">
            <v>GNT SAN PEDRO</v>
          </cell>
          <cell r="B965" t="str">
            <v>GNT San Pedro</v>
          </cell>
        </row>
        <row r="966">
          <cell r="A966" t="str">
            <v>GNT SENDERO LINCOLN</v>
          </cell>
          <cell r="B966" t="str">
            <v>GNT Sendero Lincoln</v>
          </cell>
        </row>
        <row r="967">
          <cell r="A967" t="str">
            <v>GNT SERVIPLAZA GDL</v>
          </cell>
          <cell r="B967" t="str">
            <v>GNT Serviplaza GDL</v>
          </cell>
        </row>
        <row r="968">
          <cell r="A968" t="str">
            <v>GNT 7A 716</v>
          </cell>
          <cell r="B968" t="str">
            <v>GNT 7A 716</v>
          </cell>
        </row>
        <row r="969">
          <cell r="A969" t="str">
            <v>GNT SORIANA LA FE MTY</v>
          </cell>
          <cell r="B969" t="str">
            <v>GNT Soriana La Fe MTY</v>
          </cell>
        </row>
        <row r="970">
          <cell r="A970" t="str">
            <v>GNT SORIANA LOURDES SAT</v>
          </cell>
          <cell r="B970" t="str">
            <v>GNT Soriana Lourdes SAT</v>
          </cell>
        </row>
        <row r="971">
          <cell r="A971" t="str">
            <v>GNT SORIANA SENDERO</v>
          </cell>
          <cell r="B971" t="str">
            <v>GNT Soriana Sendero</v>
          </cell>
        </row>
        <row r="972">
          <cell r="A972" t="str">
            <v>GNT TEOFILO BORUNDA</v>
          </cell>
          <cell r="B972" t="str">
            <v>GNT Teofilo Borunda</v>
          </cell>
        </row>
        <row r="973">
          <cell r="A973" t="str">
            <v>GNT 31 PONIENTE</v>
          </cell>
          <cell r="B973" t="str">
            <v>GNT 31 Poniente</v>
          </cell>
        </row>
        <row r="974">
          <cell r="A974" t="str">
            <v>GNT TREVINO</v>
          </cell>
          <cell r="B974" t="str">
            <v>GNT Trevino</v>
          </cell>
        </row>
        <row r="975">
          <cell r="A975" t="str">
            <v>GNT TOWN CENTER NICOLAS ROMERO</v>
          </cell>
          <cell r="B975" t="str">
            <v>GNT Town Center Nicolas Romero</v>
          </cell>
        </row>
        <row r="976">
          <cell r="A976" t="str">
            <v>GNT TULTEPEC</v>
          </cell>
          <cell r="B976" t="str">
            <v>GNT Tultepec</v>
          </cell>
        </row>
        <row r="977">
          <cell r="A977" t="str">
            <v>GNT UNIVERSIDADES PUE</v>
          </cell>
          <cell r="B977" t="str">
            <v>GNT Universidades PUE</v>
          </cell>
        </row>
        <row r="978">
          <cell r="A978" t="str">
            <v>GNT UNIVERSIDAD TAM</v>
          </cell>
          <cell r="B978" t="str">
            <v>GNT Universidad TAM</v>
          </cell>
        </row>
        <row r="979">
          <cell r="A979" t="str">
            <v>GNT UNIVERSIDAD TIJ</v>
          </cell>
          <cell r="B979" t="str">
            <v>GNT Universidad TIJ</v>
          </cell>
        </row>
        <row r="980">
          <cell r="A980" t="str">
            <v>GNT URANO 702</v>
          </cell>
          <cell r="B980" t="str">
            <v>GNT Urano 702</v>
          </cell>
        </row>
        <row r="981">
          <cell r="A981" t="str">
            <v>GNT VIA MORELOS 416</v>
          </cell>
          <cell r="B981" t="str">
            <v>GNT Via Morelos 416</v>
          </cell>
        </row>
        <row r="982">
          <cell r="A982" t="str">
            <v>GNT WALMART HEROES TECAMAC DF</v>
          </cell>
          <cell r="B982" t="str">
            <v>GNT WalMart Hrroes Tecamac DF</v>
          </cell>
        </row>
        <row r="983">
          <cell r="A983" t="str">
            <v>DF TECNOPARQUE</v>
          </cell>
          <cell r="B983" t="str">
            <v>DF Tecnoparque</v>
          </cell>
        </row>
        <row r="984">
          <cell r="A984" t="str">
            <v>EDIF.CORPORATIVO D.F.</v>
          </cell>
          <cell r="B984" t="str">
            <v>Edif.Corporativo D.F.</v>
          </cell>
        </row>
        <row r="985">
          <cell r="A985" t="str">
            <v>EDIFICIO CORPORATIVO D.F.</v>
          </cell>
          <cell r="B985" t="str">
            <v>Edificio Corporativo D.F.</v>
          </cell>
        </row>
        <row r="986">
          <cell r="A986" t="str">
            <v>FF DHL EDO MEX MACROCENTRO</v>
          </cell>
          <cell r="B986" t="str">
            <v>FF DHL Edo Mex Macrocentro</v>
          </cell>
        </row>
        <row r="987">
          <cell r="A987" t="str">
            <v>FF GDL (CONCENTRO)</v>
          </cell>
          <cell r="B987" t="str">
            <v>FF Gdl (Concentro)</v>
          </cell>
        </row>
        <row r="988">
          <cell r="A988" t="str">
            <v>FF MEGACENTRO TLANEPANTLA</v>
          </cell>
          <cell r="B988" t="str">
            <v>FF Megacentro Tlanepantla</v>
          </cell>
        </row>
        <row r="989">
          <cell r="A989" t="str">
            <v>FF MTY DHL SUPPLY CHAIN</v>
          </cell>
          <cell r="B989" t="str">
            <v>FF Mty DHL Supply Chain</v>
          </cell>
        </row>
        <row r="990">
          <cell r="A990" t="str">
            <v>FF MTY (PARQ. IND. KALOS)</v>
          </cell>
          <cell r="B990" t="str">
            <v>FF Mty. (Parq. Ind. Kalos)</v>
          </cell>
        </row>
        <row r="991">
          <cell r="A991" t="str">
            <v>FF MTY (PARQUE INDUSTRIAL KALOS)</v>
          </cell>
          <cell r="B991" t="str">
            <v>FF Mty. (Parq. Ind. Kalos)</v>
          </cell>
        </row>
        <row r="992">
          <cell r="A992" t="str">
            <v>FF TIJ (CD INDUSTRIAL)</v>
          </cell>
          <cell r="B992" t="str">
            <v>FF Tijuana (Cd Industrial)</v>
          </cell>
        </row>
        <row r="993">
          <cell r="A993" t="str">
            <v>FF TIJUANA (CD INDUSTRIAL)</v>
          </cell>
          <cell r="B993" t="str">
            <v>FF Tijuana (Cd Industrial)</v>
          </cell>
        </row>
        <row r="994">
          <cell r="A994" t="str">
            <v>HEB NUEVO LAREDO</v>
          </cell>
          <cell r="B994" t="str">
            <v>HEB Nuevo Laredo</v>
          </cell>
        </row>
        <row r="995">
          <cell r="A995" t="str">
            <v>HTE CDN HOLA RUIZ CORTINES VER</v>
          </cell>
          <cell r="B995" t="str">
            <v>HTE CDN Hola Ruiz Cortines VER</v>
          </cell>
        </row>
        <row r="996">
          <cell r="A996" t="str">
            <v>INS CDN ATLACOMULCO TOLUCA</v>
          </cell>
          <cell r="B996" t="str">
            <v>INS CDN Atlacomulco Toluca</v>
          </cell>
        </row>
        <row r="997">
          <cell r="A997" t="str">
            <v>INS CENTRO COMERCIAL GALERIAS COAPA</v>
          </cell>
          <cell r="B997" t="str">
            <v>INS Centro Comercial Galerias Coapa</v>
          </cell>
        </row>
        <row r="998">
          <cell r="A998" t="str">
            <v>INS CENTRO COMERCIAL PLAZA PALMIRA</v>
          </cell>
          <cell r="B998" t="str">
            <v>INS Centro Comercial Plaza Palmira</v>
          </cell>
        </row>
        <row r="999">
          <cell r="A999" t="str">
            <v>INS CENTRO COMERCIAL PERISUR</v>
          </cell>
          <cell r="B999" t="str">
            <v>INS Centro Comercial Perisur</v>
          </cell>
        </row>
        <row r="1000">
          <cell r="A1000" t="str">
            <v>INS ERMITA IZTAPALAPA 941</v>
          </cell>
          <cell r="B1000" t="str">
            <v>INS Ermita Iztapalapa 941</v>
          </cell>
        </row>
        <row r="1001">
          <cell r="A1001" t="str">
            <v>INS ESPACIO TLAQUEPAQUE</v>
          </cell>
          <cell r="B1001" t="str">
            <v>INS Espacio Tlaquepaque</v>
          </cell>
        </row>
        <row r="1002">
          <cell r="A1002" t="str">
            <v>INS FLORES MAGON 1700</v>
          </cell>
          <cell r="B1002" t="str">
            <v>INS Flores Magon 1700</v>
          </cell>
        </row>
        <row r="1003">
          <cell r="A1003" t="str">
            <v>INS FUENTES</v>
          </cell>
          <cell r="B1003" t="str">
            <v>INS Fuentes</v>
          </cell>
        </row>
        <row r="1004">
          <cell r="A1004" t="str">
            <v>INS LAS PUENTES MTY</v>
          </cell>
          <cell r="B1004" t="str">
            <v>INS Las Puentes MTY</v>
          </cell>
        </row>
        <row r="1005">
          <cell r="A1005" t="str">
            <v>INS LOPEZ PORTILLO 29 5</v>
          </cell>
          <cell r="B1005" t="str">
            <v>INS Lopez Portillo 29 5</v>
          </cell>
        </row>
        <row r="1006">
          <cell r="A1006" t="str">
            <v>INS MENDEZ 1608 L104</v>
          </cell>
          <cell r="B1006" t="str">
            <v>INS Mendez 1608 L104</v>
          </cell>
        </row>
        <row r="1007">
          <cell r="A1007" t="str">
            <v>INS MORELOS 1922</v>
          </cell>
          <cell r="B1007" t="str">
            <v>INS Morelos 1922</v>
          </cell>
        </row>
        <row r="1008">
          <cell r="A1008" t="str">
            <v>INS ORIENTE SEIS 343</v>
          </cell>
          <cell r="B1008" t="str">
            <v>INS Oriente Seis 343</v>
          </cell>
        </row>
        <row r="1009">
          <cell r="A1009" t="str">
            <v>INS PLAZA CHEDRAHUI COMALCALCO</v>
          </cell>
          <cell r="B1009" t="str">
            <v>INS Plaza Chedrahui Comalcalco</v>
          </cell>
        </row>
        <row r="1010">
          <cell r="A1010" t="str">
            <v>INS PLAZA PUNTA CELAYA</v>
          </cell>
          <cell r="B1010" t="str">
            <v>INS Plaza Punta Celaya</v>
          </cell>
        </row>
        <row r="1011">
          <cell r="A1011" t="str">
            <v>INS PLAZA SAN DIEGO</v>
          </cell>
          <cell r="B1011" t="str">
            <v>INS Plaza San Diego</v>
          </cell>
        </row>
        <row r="1012">
          <cell r="A1012" t="str">
            <v>INS PLAZA SORIANA POZA RICA</v>
          </cell>
          <cell r="B1012" t="str">
            <v>INS Plaza Soriana Poza Rica</v>
          </cell>
        </row>
        <row r="1013">
          <cell r="A1013" t="str">
            <v>INS PLAZA VALLE</v>
          </cell>
          <cell r="B1013" t="str">
            <v>INS Plaza Valle</v>
          </cell>
        </row>
        <row r="1014">
          <cell r="A1014" t="str">
            <v>INS POWER CENTER COACALCO</v>
          </cell>
          <cell r="B1014" t="str">
            <v>INS Power Center Coacalco</v>
          </cell>
        </row>
        <row r="1015">
          <cell r="A1015" t="str">
            <v>INS PUEBLA JUAREZ 1510</v>
          </cell>
          <cell r="B1015" t="str">
            <v>INS Puebla Juarez 1510</v>
          </cell>
        </row>
        <row r="1016">
          <cell r="A1016" t="str">
            <v>INS SANTA FE PUEBLA</v>
          </cell>
          <cell r="B1016" t="str">
            <v>INS Santa Fe Puebla</v>
          </cell>
        </row>
        <row r="1017">
          <cell r="A1017" t="str">
            <v>INS SORIANA RIO TIJUANA</v>
          </cell>
          <cell r="B1017" t="str">
            <v>INS Soriana Rio Tijuana</v>
          </cell>
        </row>
        <row r="1018">
          <cell r="A1018" t="str">
            <v>INS TOWN CENTER EL ROSARIO</v>
          </cell>
          <cell r="B1018" t="str">
            <v>INS Town Center el Rosario</v>
          </cell>
        </row>
        <row r="1019">
          <cell r="A1019" t="str">
            <v>INS ZARAGOZA</v>
          </cell>
          <cell r="B1019" t="str">
            <v>INS Zaragoza</v>
          </cell>
        </row>
        <row r="1020">
          <cell r="A1020" t="str">
            <v>JIV CDN TLATELOLCO DF</v>
          </cell>
          <cell r="B1020" t="str">
            <v>JIV CDN Tlatelolco DF</v>
          </cell>
        </row>
        <row r="1021">
          <cell r="A1021" t="str">
            <v>KSK CHEDRAUI XOCHIMILCO DFS</v>
          </cell>
          <cell r="B1021" t="str">
            <v>KSK Chedraui Xochimilco DFS</v>
          </cell>
        </row>
        <row r="1022">
          <cell r="A1022" t="str">
            <v>KSK GRAN PATIO TEXCOCO 33 DFS</v>
          </cell>
          <cell r="B1022" t="str">
            <v>KSK Gran Patio Texcoco 33 DFS</v>
          </cell>
        </row>
        <row r="1023">
          <cell r="A1023" t="str">
            <v>KIOSCO L PASEO REYNOSA</v>
          </cell>
          <cell r="B1023" t="str">
            <v>Kiosco L Paseo Reynosa</v>
          </cell>
        </row>
        <row r="1024">
          <cell r="A1024" t="str">
            <v>KIOSCO L PATIO SANTA FE</v>
          </cell>
          <cell r="B1024" t="str">
            <v>Kiosko L Patio Santa Fe</v>
          </cell>
        </row>
        <row r="1025">
          <cell r="A1025" t="str">
            <v>KIOSCO L PLAZA BELLA</v>
          </cell>
          <cell r="B1025" t="str">
            <v>Kiosko L Plaza Bella</v>
          </cell>
        </row>
        <row r="1026">
          <cell r="A1026" t="str">
            <v>KSK L PLAZA PATIO UNIVERSIDAD DFS</v>
          </cell>
          <cell r="B1026" t="str">
            <v>KSK L Plaza Patio Universidad DFS</v>
          </cell>
        </row>
        <row r="1027">
          <cell r="A1027" t="str">
            <v>KIOSCO L PLAZA ROMO</v>
          </cell>
          <cell r="B1027" t="str">
            <v>Kiosko L Plaza Romo</v>
          </cell>
        </row>
        <row r="1028">
          <cell r="A1028" t="str">
            <v>KIOSCO L PLAZA SENDERO COATZACOALCOS</v>
          </cell>
          <cell r="B1028" t="str">
            <v>Kiosko L Plaza Sendero Coatzacolacos</v>
          </cell>
        </row>
        <row r="1029">
          <cell r="A1029" t="str">
            <v>KIOSCO L PLAZA SENDERO LAS TORRES</v>
          </cell>
          <cell r="B1029" t="str">
            <v>Kiosko L Plaza Sendero las Torres</v>
          </cell>
        </row>
        <row r="1030">
          <cell r="A1030" t="str">
            <v>KIOSCO L PLAZA SENDERO MAZATLAN</v>
          </cell>
          <cell r="B1030" t="str">
            <v>Kiosko L Plaza Sendero Mazatlan</v>
          </cell>
        </row>
        <row r="1031">
          <cell r="A1031" t="str">
            <v>KIOSCO L PLAZA SENDERO MERIDA</v>
          </cell>
          <cell r="B1031" t="str">
            <v>Kiosko L Plaza Sendero Merida</v>
          </cell>
        </row>
        <row r="1032">
          <cell r="A1032" t="str">
            <v>KIOSCO L PLAZA SENDERO QUERETARO</v>
          </cell>
          <cell r="B1032" t="str">
            <v>Kiosko L Plaza Sendero Queretaro</v>
          </cell>
        </row>
        <row r="1033">
          <cell r="A1033" t="str">
            <v>KIOSCO L PLAZA SENDERO SALTILLO</v>
          </cell>
          <cell r="B1033" t="str">
            <v>Kiosko L Plaza Sendero Saltillo</v>
          </cell>
        </row>
        <row r="1034">
          <cell r="A1034" t="str">
            <v>KSK AMERICAS CHETUMAL CHT</v>
          </cell>
          <cell r="B1034" t="str">
            <v>KSK Americas Chetumal CHT</v>
          </cell>
        </row>
        <row r="1035">
          <cell r="A1035" t="str">
            <v>KSK AMERICAS XAL</v>
          </cell>
          <cell r="B1035" t="str">
            <v>KSK Americas XAL</v>
          </cell>
        </row>
        <row r="1036">
          <cell r="A1036" t="str">
            <v>KSK CENTRO COMERCIAL SANTA FE DFP</v>
          </cell>
          <cell r="B1036" t="str">
            <v>KSK Centro Comercial Santa Fe DFP</v>
          </cell>
        </row>
        <row r="1037">
          <cell r="A1037" t="str">
            <v>KSK CENTRO MAX LEN</v>
          </cell>
          <cell r="B1037" t="str">
            <v>KSK Centro Max LEN</v>
          </cell>
        </row>
        <row r="1038">
          <cell r="A1038" t="str">
            <v>KSK CORTIJO IXTAPALUCA DFS</v>
          </cell>
          <cell r="B1038" t="str">
            <v>KSK Cortijo Ixtapaluca DFS</v>
          </cell>
        </row>
        <row r="1039">
          <cell r="A1039" t="str">
            <v>KSK CUATRO CAMINOS TOR</v>
          </cell>
          <cell r="B1039" t="str">
            <v>KSK Cuatro Caminos TOR</v>
          </cell>
        </row>
        <row r="1040">
          <cell r="A1040" t="str">
            <v>KSK CHEDRAUI TLAJOMULCO GLA</v>
          </cell>
          <cell r="B1040" t="str">
            <v>KSK Chedraui Tlajomulco GLA</v>
          </cell>
        </row>
        <row r="1041">
          <cell r="A1041" t="str">
            <v>KSK GALERIAS CAMPECHE CPE</v>
          </cell>
          <cell r="B1041" t="str">
            <v>KSK Galerias Campeche CPE</v>
          </cell>
        </row>
        <row r="1042">
          <cell r="A1042" t="str">
            <v>KSK GALERIAS COAPA DFO</v>
          </cell>
          <cell r="B1042" t="str">
            <v>KSK Galerias Coapa DFO</v>
          </cell>
        </row>
        <row r="1043">
          <cell r="A1043" t="str">
            <v>KSK GALERIAS COAPA PLANTA ALTA DFS</v>
          </cell>
          <cell r="B1043" t="str">
            <v>KSK Galerias Coapa Planta Alta DFS</v>
          </cell>
        </row>
        <row r="1044">
          <cell r="A1044" t="str">
            <v>KSK GALERIAS GLA</v>
          </cell>
          <cell r="B1044" t="str">
            <v>KSK Galerias GLA</v>
          </cell>
        </row>
        <row r="1045">
          <cell r="A1045" t="str">
            <v>KSK GALERIAS MALL HER</v>
          </cell>
          <cell r="B1045" t="str">
            <v>KSK Galerias Mall HER</v>
          </cell>
        </row>
        <row r="1046">
          <cell r="A1046" t="str">
            <v>KSK GALERIAS METEPEC TOL</v>
          </cell>
          <cell r="B1046" t="str">
            <v>KSK Galerias Metepec TOL</v>
          </cell>
        </row>
        <row r="1047">
          <cell r="A1047" t="str">
            <v>KSK GALERIAS MONTERREY MTY</v>
          </cell>
          <cell r="B1047" t="str">
            <v>KSK Galerias Monterrey MTY</v>
          </cell>
        </row>
        <row r="1048">
          <cell r="A1048" t="str">
            <v>KSK GRAN PLAZA MERIDA MER</v>
          </cell>
          <cell r="B1048" t="str">
            <v>KSK Gran Plaza Merida Mier</v>
          </cell>
        </row>
        <row r="1049">
          <cell r="A1049" t="str">
            <v>KSK GRAN PATIO PATRIA GLA</v>
          </cell>
          <cell r="B1049" t="str">
            <v>KSK Gran Patio Patria GLA</v>
          </cell>
        </row>
        <row r="1050">
          <cell r="A1050" t="str">
            <v>KSK GRAN PATIO POZARICA PAZ</v>
          </cell>
          <cell r="B1050" t="str">
            <v>KSK Gran Patio Pozarica PAZ</v>
          </cell>
        </row>
        <row r="1051">
          <cell r="A1051" t="str">
            <v>KSK JUAREZ MALL JUA</v>
          </cell>
          <cell r="B1051" t="str">
            <v>KSK Juarez Mall JUA</v>
          </cell>
        </row>
        <row r="1052">
          <cell r="A1052" t="str">
            <v>KSK LAGO REAL POV</v>
          </cell>
          <cell r="B1052" t="str">
            <v>KSK Lago Real POV</v>
          </cell>
        </row>
        <row r="1053">
          <cell r="A1053" t="str">
            <v>KSK L GALERIAS ATIZAPAN DFN</v>
          </cell>
          <cell r="B1053" t="str">
            <v>KSK L Galerias Atizapan DFN</v>
          </cell>
        </row>
        <row r="1054">
          <cell r="A1054" t="str">
            <v>KSK L PLAZA DEL PARQUE QRO</v>
          </cell>
          <cell r="B1054" t="str">
            <v>KSK L Plaza del Parque QRO</v>
          </cell>
        </row>
        <row r="1055">
          <cell r="A1055" t="str">
            <v>KSK L PLAZA HUEHUETOCA DFN</v>
          </cell>
          <cell r="B1055" t="str">
            <v>KSK L Plaza Huehuetoca DFN</v>
          </cell>
        </row>
        <row r="1056">
          <cell r="A1056" t="str">
            <v>KSK L PLAZA JUAREZ DFC</v>
          </cell>
          <cell r="B1056" t="str">
            <v>KSK L Plaza Juarez DFC</v>
          </cell>
        </row>
        <row r="1057">
          <cell r="A1057" t="str">
            <v>KSK L PLAZA JURIQUILLA QRO</v>
          </cell>
          <cell r="B1057" t="str">
            <v>KSK L Plaza Juriquilla QRO</v>
          </cell>
        </row>
        <row r="1058">
          <cell r="A1058" t="str">
            <v>KSK L PLAZA O ORI</v>
          </cell>
          <cell r="B1058" t="str">
            <v>KSK L Plaza O ORI</v>
          </cell>
        </row>
        <row r="1059">
          <cell r="A1059" t="str">
            <v>KSK L PLAZA PATIO PABELLON CUEMANCO DF</v>
          </cell>
          <cell r="B1059" t="str">
            <v>KSK L Plaza Patio Pabellon Cuemanco DF</v>
          </cell>
        </row>
        <row r="1060">
          <cell r="A1060" t="str">
            <v>KSK L PLAZA PATIO PACHUCA PCH</v>
          </cell>
          <cell r="B1060" t="str">
            <v>KSK L Plaza Patio Pachuca PCH</v>
          </cell>
        </row>
        <row r="1061">
          <cell r="A1061" t="str">
            <v>KSK L PLAZA SAMARA DFC</v>
          </cell>
          <cell r="B1061" t="str">
            <v>KSK L Plaza Samara DFC</v>
          </cell>
        </row>
        <row r="1062">
          <cell r="A1062" t="str">
            <v>KSK L PLAZA SENDERO ESCOBEDO MTY</v>
          </cell>
          <cell r="B1062" t="str">
            <v>KSK L Plaza Sendero Escobedo MTY</v>
          </cell>
        </row>
        <row r="1063">
          <cell r="A1063" t="str">
            <v>KSK L PLAZA SENDERO MATAMOROS MAT</v>
          </cell>
          <cell r="B1063" t="str">
            <v>KSK L Plaza Sendero Matamoros MAT</v>
          </cell>
        </row>
        <row r="1064">
          <cell r="A1064" t="str">
            <v>KSK L PLAZA SENDERO PERIFERICO REY</v>
          </cell>
          <cell r="B1064" t="str">
            <v>KSK L Plaza Sendero Periferico REY</v>
          </cell>
        </row>
        <row r="1065">
          <cell r="A1065" t="str">
            <v>KSK L TAMATAN CVI</v>
          </cell>
          <cell r="B1065" t="str">
            <v>KSK L Tamatan CVI</v>
          </cell>
        </row>
        <row r="1066">
          <cell r="A1066" t="str">
            <v>KSK MACROPLAZA PUERTO VALLARTA POV</v>
          </cell>
          <cell r="B1066" t="str">
            <v>KSK Macroplaza Puerto Vallarta POV</v>
          </cell>
        </row>
        <row r="1067">
          <cell r="A1067" t="str">
            <v>KSK MAGNO CENTRO DFP</v>
          </cell>
          <cell r="B1067" t="str">
            <v>KSK Magno Centro DFP</v>
          </cell>
        </row>
        <row r="1068">
          <cell r="A1068" t="str">
            <v>KSK METROPOLI PATRIOTISMO DFP</v>
          </cell>
          <cell r="B1068" t="str">
            <v>KSK Metropoli Patriotismo DFP</v>
          </cell>
        </row>
        <row r="1069">
          <cell r="A1069" t="str">
            <v>KSK MULTIPLAZA BOSQUES DFO</v>
          </cell>
          <cell r="B1069" t="str">
            <v>KSK Multiplaza Bosques DFO</v>
          </cell>
        </row>
        <row r="1070">
          <cell r="A1070" t="str">
            <v>KSK MULTIPLAZA ALAMEDAS ATIZAPAN DFN</v>
          </cell>
          <cell r="B1070" t="str">
            <v>KSK Mulriplaza Alamedas Atizapan DFN</v>
          </cell>
        </row>
        <row r="1071">
          <cell r="A1071" t="str">
            <v>KSK MULTIPLAZA LAS PALMAS ACA</v>
          </cell>
          <cell r="B1071" t="str">
            <v>KSK Multiplaza Las Palmas ACA</v>
          </cell>
        </row>
        <row r="1072">
          <cell r="A1072" t="str">
            <v>KSK MUNDO E DFN</v>
          </cell>
          <cell r="B1072" t="str">
            <v>KSK Mundo E DFN</v>
          </cell>
        </row>
        <row r="1073">
          <cell r="A1073" t="str">
            <v>KSK NUEVO MEXICALI MXL</v>
          </cell>
          <cell r="B1073" t="str">
            <v>KSK Nuevo Mexicali MXL</v>
          </cell>
        </row>
        <row r="1074">
          <cell r="A1074" t="str">
            <v>KSK OUTLET MTY</v>
          </cell>
          <cell r="B1074" t="str">
            <v>KSK Outlet MTY</v>
          </cell>
        </row>
        <row r="1075">
          <cell r="A1075" t="str">
            <v>KSK PABELLÓN CUAUHTEMOC DFC</v>
          </cell>
          <cell r="B1075" t="str">
            <v>KSK Pabellón Cuauhtemoc DFC</v>
          </cell>
        </row>
        <row r="1076">
          <cell r="A1076" t="str">
            <v>KSK PASEO DURANGO DGO</v>
          </cell>
          <cell r="B1076" t="str">
            <v>KSK Paseo Durango DGO</v>
          </cell>
        </row>
        <row r="1077">
          <cell r="A1077" t="str">
            <v>KSK PATIO COATZACOALCOS CZS</v>
          </cell>
          <cell r="B1077" t="str">
            <v>KSK Patio Coatzacoalcos CZS</v>
          </cell>
        </row>
        <row r="1078">
          <cell r="A1078" t="str">
            <v>KSK PLAZA ALAMEDA GUADALAJARA GLA</v>
          </cell>
          <cell r="B1078" t="str">
            <v>KSK Plaza Alameda Guadalajara GLA</v>
          </cell>
        </row>
        <row r="1079">
          <cell r="A1079" t="str">
            <v>KSK PLAZA ALTARIA AGS</v>
          </cell>
          <cell r="B1079" t="str">
            <v>KSK Plaza Altaria AGS</v>
          </cell>
        </row>
        <row r="1080">
          <cell r="A1080" t="str">
            <v>KSK PLAZA AMERICAS ECATEPEC DFO</v>
          </cell>
          <cell r="B1080" t="str">
            <v>KSK Plaza Americas Ecatepec DFO</v>
          </cell>
        </row>
        <row r="1081">
          <cell r="A1081" t="str">
            <v>KSK PLAZA ARBOLEDAS DFN</v>
          </cell>
          <cell r="B1081" t="str">
            <v>KSK Plaza Arboledas DFN</v>
          </cell>
        </row>
        <row r="1082">
          <cell r="A1082" t="str">
            <v>KSK PLAZA ARBOLEDAS GLA</v>
          </cell>
          <cell r="B1082" t="str">
            <v>KSK Plaza Arboledas GLA</v>
          </cell>
        </row>
        <row r="1083">
          <cell r="A1083" t="str">
            <v>KSK L PLAZA AYOTLA DFS</v>
          </cell>
          <cell r="B1083" t="str">
            <v>KSK L Plaza Ayotla DFS</v>
          </cell>
        </row>
        <row r="1084">
          <cell r="A1084" t="str">
            <v>KSK PLAZA AZCAPOTZALCO DFN</v>
          </cell>
          <cell r="B1084" t="str">
            <v>KSK Plaza Azcapotzalco DFN</v>
          </cell>
        </row>
        <row r="1085">
          <cell r="A1085" t="str">
            <v>KSK PLAZA CAMPESTRE CVI</v>
          </cell>
          <cell r="B1085" t="str">
            <v>KSK Plaza Campestre CVI</v>
          </cell>
        </row>
        <row r="1086">
          <cell r="A1086" t="str">
            <v>KSK PLAZA CAMELINAS MOR</v>
          </cell>
          <cell r="B1086" t="str">
            <v>KSK Plaza Camelinas MOR</v>
          </cell>
        </row>
        <row r="1087">
          <cell r="A1087" t="str">
            <v>KSK PLAZA CIBELES IRA</v>
          </cell>
          <cell r="B1087" t="str">
            <v>KSK Plaza Cibeles IRA</v>
          </cell>
        </row>
        <row r="1088">
          <cell r="A1088" t="str">
            <v>KSK L PLAZA CENTRAL DF</v>
          </cell>
          <cell r="B1088" t="str">
            <v>KSK L Plaza Central DF</v>
          </cell>
        </row>
        <row r="1089">
          <cell r="A1089" t="str">
            <v>KSK PLAZA 5 Y 10 TIJ</v>
          </cell>
          <cell r="B1089" t="str">
            <v>KSK Plaza 5 y 10 TIJ</v>
          </cell>
        </row>
        <row r="1090">
          <cell r="A1090" t="str">
            <v>KSK PLAZA CITADELA SLP</v>
          </cell>
          <cell r="B1090" t="str">
            <v>KSK Plaza Citadela SLP</v>
          </cell>
        </row>
        <row r="1091">
          <cell r="A1091" t="str">
            <v>KSK L PLAZA CLAVERIA DFC</v>
          </cell>
          <cell r="B1091" t="str">
            <v>KSK L Plaza Claveria DFC</v>
          </cell>
        </row>
        <row r="1092">
          <cell r="A1092" t="str">
            <v>KSK PLAZA COACALCO DFN</v>
          </cell>
          <cell r="B1092" t="str">
            <v>KSK Plaza Coacalco DFN</v>
          </cell>
        </row>
        <row r="1093">
          <cell r="A1093" t="str">
            <v>KSK PLAZA CRISTAL ATIZAPAN DFN</v>
          </cell>
          <cell r="B1093" t="str">
            <v>KSK Plaza Cristal Atizapan DFN</v>
          </cell>
        </row>
        <row r="1094">
          <cell r="A1094" t="str">
            <v>KSK PLAZA CRYSTAL TAMPICO TAM</v>
          </cell>
          <cell r="B1094" t="str">
            <v>KSK Plaza Crystal Tampico TAM</v>
          </cell>
        </row>
        <row r="1095">
          <cell r="A1095" t="str">
            <v>KSK L PLAZA DE LA TECNOLOGIA VILLAHERMOSA VSA</v>
          </cell>
          <cell r="B1095" t="str">
            <v>KSK L Plaza de la Tecnologia Villahermosa VSA</v>
          </cell>
        </row>
        <row r="1096">
          <cell r="A1096" t="str">
            <v>KSK PLAZA DEL SOL CHI</v>
          </cell>
          <cell r="B1096" t="str">
            <v>KSK Plaza del Sol CHI</v>
          </cell>
        </row>
        <row r="1097">
          <cell r="A1097" t="str">
            <v>KSK PLAZA 210 LEN</v>
          </cell>
          <cell r="B1097" t="str">
            <v>KSK Plaza 210 LEN</v>
          </cell>
        </row>
        <row r="1098">
          <cell r="A1098" t="str">
            <v>KSK PLAZA DEL RIO REY</v>
          </cell>
          <cell r="B1098" t="str">
            <v>KSK Plaza del Rio Rey</v>
          </cell>
        </row>
        <row r="1099">
          <cell r="A1099" t="str">
            <v>KSK PLAZA EL SAUZ CEL</v>
          </cell>
          <cell r="B1099" t="str">
            <v>KSK Plaza El Sauz CEL</v>
          </cell>
        </row>
        <row r="1100">
          <cell r="A1100" t="str">
            <v>KSK PLAZA FIESTA CULIACAN CUL</v>
          </cell>
          <cell r="B1100" t="str">
            <v>KSK Plaza Fiesta Culiacan CUL</v>
          </cell>
        </row>
        <row r="1101">
          <cell r="A1101" t="str">
            <v>KSK PLAZA LA CÚSPIDE DFN</v>
          </cell>
          <cell r="B1101" t="str">
            <v>KSK Plaza la Cúspide DFN</v>
          </cell>
        </row>
        <row r="1102">
          <cell r="A1102" t="str">
            <v>KSK PLAZA LAS AMERICAS MERIDA MER</v>
          </cell>
          <cell r="B1102" t="str">
            <v>KSK Plaza las Americas Merida MER</v>
          </cell>
        </row>
        <row r="1103">
          <cell r="A1103" t="str">
            <v>KSK PLAZA LAS AMERICAS MORELIA MOR</v>
          </cell>
          <cell r="B1103" t="str">
            <v>KSK Plaza las Americas Morelia MOR</v>
          </cell>
        </row>
        <row r="1104">
          <cell r="A1104" t="str">
            <v>KSK PLAZA LAS AMERICAS VILLAHERMOSA VSA</v>
          </cell>
          <cell r="B1104" t="str">
            <v>KSK Plaza las Americas Villahermosa VSA</v>
          </cell>
        </row>
        <row r="1105">
          <cell r="A1105" t="str">
            <v>KSK PLAZA LAS FLORES DFN</v>
          </cell>
          <cell r="B1105" t="str">
            <v>KSK Plaza las Flores DFN</v>
          </cell>
        </row>
        <row r="1106">
          <cell r="A1106" t="str">
            <v>KSK PLAZA LAS MISIONES JUA</v>
          </cell>
          <cell r="B1106" t="str">
            <v>KSK Plaza las Misiones JUA</v>
          </cell>
        </row>
        <row r="1107">
          <cell r="A1107" t="str">
            <v>KSK PLAZA LA VIGA DFC DFC</v>
          </cell>
          <cell r="B1107" t="str">
            <v>KSK Plaza la Viga DFC DFC</v>
          </cell>
        </row>
        <row r="1108">
          <cell r="A1108" t="str">
            <v>KSK PLAZA LOMAS GLA</v>
          </cell>
          <cell r="B1108" t="str">
            <v>KSK Plaza Lomas GLA</v>
          </cell>
        </row>
        <row r="1109">
          <cell r="A1109" t="str">
            <v>KSK L PLAZA MALECON AMERICA CUN</v>
          </cell>
          <cell r="B1109" t="str">
            <v>KSK L Plaza Malecon America CUN</v>
          </cell>
        </row>
        <row r="1110">
          <cell r="A1110" t="str">
            <v>KSK PLAZA MISTERIOS DFN</v>
          </cell>
          <cell r="B1110" t="str">
            <v>KSK Plaza Misterios DFN</v>
          </cell>
        </row>
        <row r="1111">
          <cell r="A1111" t="str">
            <v>KSK PLAZA NOGALERA SAT</v>
          </cell>
          <cell r="B1111" t="str">
            <v>KSK Plaza Nogalera SAT</v>
          </cell>
        </row>
        <row r="1112">
          <cell r="A1112" t="str">
            <v>KSK PLAZA OBSERVATORIO DFP</v>
          </cell>
          <cell r="B1112" t="str">
            <v>KSK Plaza Observatorio DFP</v>
          </cell>
        </row>
        <row r="1113">
          <cell r="A1113" t="str">
            <v>KSK PLAZA ORIENTE DFO</v>
          </cell>
          <cell r="B1113" t="str">
            <v>KSK Plaza Oriente DFO</v>
          </cell>
        </row>
        <row r="1114">
          <cell r="A1114" t="str">
            <v>KSK PLAZA OUTLET PUEBLA PUE</v>
          </cell>
          <cell r="B1114" t="str">
            <v>KSK Plaza Outlet Puebla Pue</v>
          </cell>
        </row>
        <row r="1115">
          <cell r="A1115" t="str">
            <v>KSK PLAZA PASEO LOS MOCHIS LMS</v>
          </cell>
          <cell r="B1115" t="str">
            <v>KSK Plaza Paseo los Mochis LMS</v>
          </cell>
        </row>
        <row r="1116">
          <cell r="A1116" t="str">
            <v>KSK PLAZA PERIFERICO REY</v>
          </cell>
          <cell r="B1116" t="str">
            <v>KSK Plaza Periferico Rey</v>
          </cell>
        </row>
        <row r="1117">
          <cell r="A1117" t="str">
            <v>KSK PLAZA PUERTA TEXCOCO DFO</v>
          </cell>
          <cell r="B1117" t="str">
            <v>KSK Plaza Puerta Texcoco DFO</v>
          </cell>
        </row>
        <row r="1118">
          <cell r="A1118" t="str">
            <v>KSK PLAZA REAL CME</v>
          </cell>
          <cell r="B1118" t="str">
            <v>KSK Plaza Real CME</v>
          </cell>
        </row>
        <row r="1119">
          <cell r="A1119" t="str">
            <v>KSK PLAZA REAL XALAPA</v>
          </cell>
          <cell r="B1119" t="str">
            <v>KSK Plaza Real Xalapa</v>
          </cell>
        </row>
        <row r="1120">
          <cell r="A1120" t="str">
            <v>KSK L PLAZA SALINAS CRUZ OAX</v>
          </cell>
          <cell r="B1120" t="str">
            <v>KSK L Plaza Salinas Cruz OAX</v>
          </cell>
        </row>
        <row r="1121">
          <cell r="A1121" t="str">
            <v>KSK PLAZA SATELITE DFN</v>
          </cell>
          <cell r="B1121" t="str">
            <v>KSK Plaza Satelite DFN</v>
          </cell>
        </row>
        <row r="1122">
          <cell r="A1122" t="str">
            <v>KSK PLAZA SATELITE II DFN</v>
          </cell>
          <cell r="B1122" t="str">
            <v>KSK Plaza Satelite II DFN</v>
          </cell>
        </row>
        <row r="1123">
          <cell r="A1123" t="str">
            <v>KSK PLAZA SENDERO HERMOSILLO HER</v>
          </cell>
          <cell r="B1123" t="str">
            <v>KSK Plaza Sendero Hermosillo HER</v>
          </cell>
        </row>
        <row r="1124">
          <cell r="A1124" t="str">
            <v>KSK PLAZA SENDERO IXTAPALUCA DFO</v>
          </cell>
          <cell r="B1124" t="str">
            <v>KSK Plaza Sendero Ixtapaluca DFO</v>
          </cell>
        </row>
        <row r="1125">
          <cell r="A1125" t="str">
            <v>KSK PLAZA SENDERO MATAMOROS MAT</v>
          </cell>
          <cell r="B1125" t="str">
            <v>KSK Plaza Sendero Matamoros MAT</v>
          </cell>
        </row>
        <row r="1126">
          <cell r="A1126" t="str">
            <v>KSK PLAZA SENDERO QRO</v>
          </cell>
          <cell r="B1126" t="str">
            <v>KSK Plaza Sendero QRO</v>
          </cell>
        </row>
        <row r="1127">
          <cell r="A1127" t="str">
            <v>KSK PLAZA SENDERO SAN LUIS POTOSI SLP</v>
          </cell>
          <cell r="B1127" t="str">
            <v>KSK Plaza Sendero San Luis Potosi SLP</v>
          </cell>
        </row>
        <row r="1128">
          <cell r="A1128" t="str">
            <v>KSK PLAZA SENDERO LOS CABOS SJD</v>
          </cell>
          <cell r="B1128" t="str">
            <v>KSK Plaza Sendero los Cabos SJD</v>
          </cell>
        </row>
        <row r="1129">
          <cell r="A1129" t="str">
            <v>KSK PLAZA SENDERO HERMOSILLO HER</v>
          </cell>
          <cell r="B1129" t="str">
            <v>KSK Plaza Sendero Hermosillo HER</v>
          </cell>
        </row>
        <row r="1130">
          <cell r="A1130" t="str">
            <v>KSK PLAZA SENDERO JUAREZ JUA</v>
          </cell>
          <cell r="B1130" t="str">
            <v>KSK Plaza Sendero Juarez JUA</v>
          </cell>
        </row>
        <row r="1131">
          <cell r="A1131" t="str">
            <v>KSK PLAZA SENDERO SALTILLO SAT</v>
          </cell>
          <cell r="B1131" t="str">
            <v>KSK Plaza Sendero Saltillo SAT</v>
          </cell>
        </row>
        <row r="1132">
          <cell r="A1132" t="str">
            <v>KSK PLAZA SENDERO VALLE DE CHALCO DFS</v>
          </cell>
          <cell r="B1132" t="str">
            <v>KSK Plaza Sendero Valle de chalco DFS</v>
          </cell>
        </row>
        <row r="1133">
          <cell r="A1133" t="str">
            <v>KSK PLAZA TEPEYAC DFO</v>
          </cell>
          <cell r="B1133" t="str">
            <v>KSK Plaza Tepeyac DFO</v>
          </cell>
        </row>
        <row r="1134">
          <cell r="A1134" t="str">
            <v>KSK PLAZA TOLTECAS DFN</v>
          </cell>
          <cell r="B1134" t="str">
            <v>KSK Plaza Toltecas DFN</v>
          </cell>
        </row>
        <row r="1135">
          <cell r="A1135" t="str">
            <v>KSK L PLAZA TORRE PUERTO MNZ</v>
          </cell>
          <cell r="B1135" t="str">
            <v>KSK L Plaza Torre Puerto MNZ</v>
          </cell>
        </row>
        <row r="1136">
          <cell r="A1136" t="str">
            <v>KSK PLAZA TRIANGULO DFC</v>
          </cell>
          <cell r="B1136" t="str">
            <v>KSK Plaza Triangulo DFC</v>
          </cell>
        </row>
        <row r="1137">
          <cell r="A1137" t="str">
            <v>KSK L PLAZA TULANCINGO PCH</v>
          </cell>
          <cell r="B1137" t="str">
            <v>KSK L Plaza Tulancingo PCH</v>
          </cell>
        </row>
        <row r="1138">
          <cell r="A1138" t="str">
            <v>KSK L PLAZA TULTITLAN DFN</v>
          </cell>
          <cell r="B1138" t="str">
            <v>KSK L Plaza Tuttitlan DFN</v>
          </cell>
        </row>
        <row r="1139">
          <cell r="A1139" t="str">
            <v>KSK PLAZA VIGIA GYS</v>
          </cell>
          <cell r="B1139" t="str">
            <v>KSK Plaza Vigia GYS</v>
          </cell>
        </row>
        <row r="1140">
          <cell r="A1140" t="str">
            <v>KSK REAL DE SAN LUIS SLP</v>
          </cell>
          <cell r="B1140" t="str">
            <v>KSK Real de San Luis SLP</v>
          </cell>
        </row>
        <row r="1141">
          <cell r="A1141" t="str">
            <v>KSK SORIANA ADOLFO HORN GLA</v>
          </cell>
          <cell r="B1141" t="str">
            <v>KSK Soriana Adolfo Horn GLA</v>
          </cell>
        </row>
        <row r="1142">
          <cell r="A1142" t="str">
            <v>KSK SORIANA LA BARCA GLA</v>
          </cell>
          <cell r="B1142" t="str">
            <v>KSK Soriana la Barca GLA</v>
          </cell>
        </row>
        <row r="1143">
          <cell r="A1143" t="str">
            <v>KSK SORIANA OCOTLAN GLA</v>
          </cell>
          <cell r="B1143" t="str">
            <v>KSK Soriana Ocotlan GLA</v>
          </cell>
        </row>
        <row r="1144">
          <cell r="A1144" t="str">
            <v>KSK SORIANA PLAZA EL PALMAR CZS</v>
          </cell>
          <cell r="B1144" t="str">
            <v>KSK Soriana Plaza el Palmar CZS</v>
          </cell>
        </row>
        <row r="1145">
          <cell r="A1145" t="str">
            <v>KSK SUN MALL MTY</v>
          </cell>
          <cell r="B1145" t="str">
            <v>KSK Sun Mall Mty</v>
          </cell>
        </row>
        <row r="1146">
          <cell r="A1146" t="str">
            <v>KSK UPTOWN JURIQUILLA QRO</v>
          </cell>
          <cell r="B1146" t="str">
            <v>KSK Uptown Juriquilla QRO</v>
          </cell>
        </row>
        <row r="1147">
          <cell r="A1147" t="str">
            <v>KSK VIA SAN ANGEL</v>
          </cell>
          <cell r="B1147" t="str">
            <v>KSK Via San Angel</v>
          </cell>
        </row>
        <row r="1148">
          <cell r="A1148" t="str">
            <v>LES CDN LASER NATURA NOVENA MXL</v>
          </cell>
          <cell r="B1148" t="str">
            <v>LES CDN Laser Natura Novena MXL</v>
          </cell>
        </row>
        <row r="1149">
          <cell r="A1149" t="str">
            <v>LMS ALL MOBILE AVENIDA 11 COR</v>
          </cell>
          <cell r="B1149" t="str">
            <v>LMS All Mobile Avenida 11 COR</v>
          </cell>
        </row>
        <row r="1150">
          <cell r="A1150" t="str">
            <v>LVB DLR EJIDAL SJD</v>
          </cell>
          <cell r="B1150" t="str">
            <v>LVB DLR Ejidal SJD</v>
          </cell>
        </row>
        <row r="1151">
          <cell r="A1151" t="str">
            <v>M. E. 11 DE JULIO</v>
          </cell>
          <cell r="B1151" t="str">
            <v>M. E. 11 de Julio</v>
          </cell>
        </row>
        <row r="1152">
          <cell r="A1152" t="str">
            <v>M. E. 1RO DE MAYO</v>
          </cell>
          <cell r="B1152" t="str">
            <v>M. E. 1° de Mayo</v>
          </cell>
        </row>
        <row r="1153">
          <cell r="A1153" t="str">
            <v>M. E. 5 DE FEBRERO</v>
          </cell>
          <cell r="B1153" t="str">
            <v>M. E. 5 de Febrero</v>
          </cell>
        </row>
        <row r="1154">
          <cell r="A1154" t="str">
            <v>M. E. 7A ORIENTE</v>
          </cell>
          <cell r="B1154" t="str">
            <v>M. E. 7A Oriente</v>
          </cell>
        </row>
        <row r="1155">
          <cell r="A1155" t="str">
            <v>M. E. ACAPULCO M. A.</v>
          </cell>
          <cell r="B1155" t="str">
            <v>M. E. Acapulco M. A.</v>
          </cell>
        </row>
        <row r="1156">
          <cell r="A1156" t="str">
            <v>M. E. AEROPUERTO</v>
          </cell>
          <cell r="B1156" t="str">
            <v>M. E. Aeropuerto</v>
          </cell>
        </row>
        <row r="1157">
          <cell r="A1157" t="str">
            <v>M. E. AGUA AZUL</v>
          </cell>
          <cell r="B1157" t="str">
            <v>M. E. Agua Azul</v>
          </cell>
        </row>
        <row r="1158">
          <cell r="A1158" t="str">
            <v>M. E. AGUSTIN YAÑEZ</v>
          </cell>
          <cell r="B1158" t="str">
            <v>M. E. Agustín Yañez</v>
          </cell>
        </row>
        <row r="1159">
          <cell r="A1159" t="str">
            <v>M. E. ALBINO ROJAS</v>
          </cell>
          <cell r="B1159" t="str">
            <v>M. E. Albino Rojas</v>
          </cell>
        </row>
        <row r="1160">
          <cell r="A1160" t="str">
            <v>M. E. ALFARO SIQUEIROS</v>
          </cell>
          <cell r="B1160" t="str">
            <v>M. E. Alfaro Siqueiros</v>
          </cell>
        </row>
        <row r="1161">
          <cell r="A1161" t="str">
            <v>M. E. ALLENDE</v>
          </cell>
          <cell r="B1161" t="str">
            <v>M. E. Allende</v>
          </cell>
        </row>
        <row r="1162">
          <cell r="A1162" t="str">
            <v>M. E. AMARILLOS</v>
          </cell>
          <cell r="B1162" t="str">
            <v>M. E. Amarillos</v>
          </cell>
        </row>
        <row r="1163">
          <cell r="A1163" t="str">
            <v>M. E. ANDREA</v>
          </cell>
          <cell r="B1163" t="str">
            <v>M. E. Andrea</v>
          </cell>
        </row>
        <row r="1164">
          <cell r="A1164" t="str">
            <v>M. E. ARISTEUM</v>
          </cell>
          <cell r="B1164" t="str">
            <v>M. E. Aristeum</v>
          </cell>
        </row>
        <row r="1165">
          <cell r="A1165" t="str">
            <v>M. E. AZTECA</v>
          </cell>
          <cell r="B1165" t="str">
            <v>M. E. Azteca</v>
          </cell>
        </row>
        <row r="1166">
          <cell r="A1166" t="str">
            <v>M. E. BALCONES</v>
          </cell>
          <cell r="B1166" t="str">
            <v>M. E. Balcones</v>
          </cell>
        </row>
        <row r="1167">
          <cell r="A1167" t="str">
            <v>M. E. BLVD ANAHUAC</v>
          </cell>
          <cell r="B1167" t="str">
            <v>M. E. Blvd. Anahuac</v>
          </cell>
        </row>
        <row r="1168">
          <cell r="A1168" t="str">
            <v>M. E. BLVD COSTERO</v>
          </cell>
          <cell r="B1168" t="str">
            <v>M. E. Blvd. Costero</v>
          </cell>
        </row>
        <row r="1169">
          <cell r="A1169" t="str">
            <v>M. E. BONAMPAK</v>
          </cell>
          <cell r="B1169" t="str">
            <v>M. E. Bonampak</v>
          </cell>
        </row>
        <row r="1170">
          <cell r="A1170" t="str">
            <v>M. E. CABO SAN LUCAS</v>
          </cell>
          <cell r="B1170" t="str">
            <v>M. E. Cabo San Lucas</v>
          </cell>
        </row>
        <row r="1171">
          <cell r="A1171" t="str">
            <v>M. E. CALLE 1</v>
          </cell>
          <cell r="B1171" t="str">
            <v>M. E. Calle1</v>
          </cell>
        </row>
        <row r="1172">
          <cell r="A1172" t="str">
            <v>M. E. CALLE 20</v>
          </cell>
          <cell r="B1172" t="str">
            <v>M. E. Calle 20</v>
          </cell>
        </row>
        <row r="1173">
          <cell r="A1173" t="str">
            <v>M. E. CALLE 26</v>
          </cell>
          <cell r="B1173" t="str">
            <v>M. E. Calle 26</v>
          </cell>
        </row>
        <row r="1174">
          <cell r="A1174" t="str">
            <v>M. E. CALLE 3RA</v>
          </cell>
          <cell r="B1174" t="str">
            <v>M. E. Calle 3ra</v>
          </cell>
        </row>
        <row r="1175">
          <cell r="A1175" t="str">
            <v>M. E. CALVILLO</v>
          </cell>
          <cell r="B1175" t="str">
            <v>M. E. Calvillo</v>
          </cell>
        </row>
        <row r="1176">
          <cell r="A1176" t="str">
            <v>M. E. CAMARGO</v>
          </cell>
          <cell r="B1176" t="str">
            <v>M. E. Camargo</v>
          </cell>
        </row>
        <row r="1177">
          <cell r="A1177" t="str">
            <v>M. E. CAMPESTRE</v>
          </cell>
          <cell r="B1177" t="str">
            <v>M. E. Campestre</v>
          </cell>
        </row>
        <row r="1178">
          <cell r="A1178" t="str">
            <v>M. E. CARDENAS</v>
          </cell>
          <cell r="B1178" t="str">
            <v>M. E. Cardenas</v>
          </cell>
        </row>
        <row r="1179">
          <cell r="A1179" t="str">
            <v>M. E. CC CALIMAX</v>
          </cell>
          <cell r="B1179" t="str">
            <v>M. E. CC Calimax</v>
          </cell>
        </row>
        <row r="1180">
          <cell r="A1180" t="str">
            <v>M. E. CC CHILPANCINGO</v>
          </cell>
          <cell r="B1180" t="str">
            <v>M. E. CC Chilpancingo</v>
          </cell>
        </row>
        <row r="1181">
          <cell r="A1181" t="str">
            <v>M. E. CELAYA</v>
          </cell>
          <cell r="B1181" t="str">
            <v>M. E. Celaya</v>
          </cell>
        </row>
        <row r="1182">
          <cell r="A1182" t="str">
            <v>M. E. CHALCO</v>
          </cell>
          <cell r="B1182" t="str">
            <v>M. E. Chalco</v>
          </cell>
        </row>
        <row r="1183">
          <cell r="A1183" t="str">
            <v>M. E. CHETUMAL</v>
          </cell>
          <cell r="B1183" t="str">
            <v>M. E. Chetumal</v>
          </cell>
        </row>
        <row r="1184">
          <cell r="A1184" t="str">
            <v>M. E. CIRCUNVALACION</v>
          </cell>
          <cell r="B1184" t="str">
            <v>M. E. Circunvalacion</v>
          </cell>
        </row>
        <row r="1185">
          <cell r="A1185" t="str">
            <v>M. E. CONSTITUYENTES</v>
          </cell>
          <cell r="B1185" t="str">
            <v>M. E. Constituyentes</v>
          </cell>
        </row>
        <row r="1186">
          <cell r="A1186" t="str">
            <v>M. E. COSAMALOAPAN</v>
          </cell>
          <cell r="B1186" t="str">
            <v>M. E. Cosamaloapan</v>
          </cell>
        </row>
        <row r="1187">
          <cell r="A1187" t="str">
            <v>M. E. COZUMEL</v>
          </cell>
          <cell r="B1187" t="str">
            <v>M. E. Cozumel</v>
          </cell>
        </row>
        <row r="1188">
          <cell r="A1188" t="str">
            <v>M. E. CTO INTERIOR</v>
          </cell>
          <cell r="B1188" t="str">
            <v>M. E. Cto Interior</v>
          </cell>
        </row>
        <row r="1189">
          <cell r="A1189" t="str">
            <v>M. E. CULIACAN</v>
          </cell>
          <cell r="B1189" t="str">
            <v>M. E. Culiacan</v>
          </cell>
        </row>
        <row r="1190">
          <cell r="A1190" t="str">
            <v>M. E. DEGOLLADO</v>
          </cell>
          <cell r="B1190" t="str">
            <v>M. E. Degollado</v>
          </cell>
        </row>
        <row r="1191">
          <cell r="A1191" t="str">
            <v>M. E. DEL PARRAL</v>
          </cell>
          <cell r="B1191" t="str">
            <v>M. E. Del Parral</v>
          </cell>
        </row>
        <row r="1192">
          <cell r="A1192" t="str">
            <v>M. E. DIAG. DEFENSORES</v>
          </cell>
          <cell r="B1192" t="str">
            <v>M. E. Diag. Defensores</v>
          </cell>
        </row>
        <row r="1193">
          <cell r="A1193" t="str">
            <v>M. E. DIVISION DEL NORTE</v>
          </cell>
          <cell r="B1193" t="str">
            <v>M. E. División del Norte</v>
          </cell>
        </row>
        <row r="1194">
          <cell r="A1194" t="str">
            <v>M. E. DUNAS</v>
          </cell>
          <cell r="B1194" t="str">
            <v>M. E. Dunas</v>
          </cell>
        </row>
        <row r="1195">
          <cell r="A1195" t="str">
            <v>M. E. ECATEPEC</v>
          </cell>
          <cell r="B1195" t="str">
            <v>M. E. Ecatepec</v>
          </cell>
        </row>
        <row r="1196">
          <cell r="A1196" t="str">
            <v>M. E. EL FUERTE</v>
          </cell>
          <cell r="B1196" t="str">
            <v>M. E. El Fuerte</v>
          </cell>
        </row>
        <row r="1197">
          <cell r="A1197" t="str">
            <v>M. E. EMILIANO ZAPATA</v>
          </cell>
          <cell r="B1197" t="str">
            <v>M. E. Emiliano Zapata</v>
          </cell>
        </row>
        <row r="1198">
          <cell r="A1198" t="str">
            <v>M. E. ESCANDON</v>
          </cell>
          <cell r="B1198" t="str">
            <v>M. E. Escandan</v>
          </cell>
        </row>
        <row r="1199">
          <cell r="A1199" t="str">
            <v>M. E. ESCOBEDO</v>
          </cell>
          <cell r="B1199" t="str">
            <v>M. E. Escobedo</v>
          </cell>
        </row>
        <row r="1200">
          <cell r="A1200" t="str">
            <v>M. E. EUGENIO G SADA</v>
          </cell>
          <cell r="B1200" t="str">
            <v>M. E. Eugenio G Sada</v>
          </cell>
        </row>
        <row r="1201">
          <cell r="A1201" t="str">
            <v>M. E. GALERIAS</v>
          </cell>
          <cell r="B1201" t="str">
            <v>M. E. Galerías</v>
          </cell>
        </row>
        <row r="1202">
          <cell r="A1202" t="str">
            <v>M. E. GUERRERO</v>
          </cell>
          <cell r="B1202" t="str">
            <v>M. E. Guerrero</v>
          </cell>
        </row>
        <row r="1203">
          <cell r="A1203" t="str">
            <v>M. E. GUERRERO V</v>
          </cell>
          <cell r="B1203" t="str">
            <v>M. E. Guerrero V</v>
          </cell>
        </row>
        <row r="1204">
          <cell r="A1204" t="str">
            <v>M. E. HERIBERTO JARA</v>
          </cell>
          <cell r="B1204" t="str">
            <v>M. E. Heriberto Jara</v>
          </cell>
        </row>
        <row r="1205">
          <cell r="A1205" t="str">
            <v>M. E. HIDALGO</v>
          </cell>
          <cell r="B1205" t="str">
            <v>M. E. Hidalgo</v>
          </cell>
        </row>
        <row r="1206">
          <cell r="A1206" t="str">
            <v>M. E. HIDALGO SUR</v>
          </cell>
          <cell r="B1206" t="str">
            <v>M. E. Hidalgo Sur</v>
          </cell>
        </row>
        <row r="1207">
          <cell r="A1207" t="str">
            <v>M. E. HUAMANTLA</v>
          </cell>
          <cell r="B1207" t="str">
            <v>M. E. Huamantla</v>
          </cell>
        </row>
        <row r="1208">
          <cell r="A1208" t="str">
            <v>M. E. INSURGENTES SUR</v>
          </cell>
          <cell r="B1208" t="str">
            <v>M. E. Insurgentes Sur</v>
          </cell>
        </row>
        <row r="1209">
          <cell r="A1209" t="str">
            <v>M. E. IZTAPALAPA</v>
          </cell>
          <cell r="B1209" t="str">
            <v>M. E. Iztapalapa</v>
          </cell>
        </row>
        <row r="1210">
          <cell r="A1210" t="str">
            <v>M. E. JIMENEZ</v>
          </cell>
          <cell r="B1210" t="str">
            <v>M. E. Jimenez</v>
          </cell>
        </row>
        <row r="1211">
          <cell r="A1211" t="str">
            <v>M. E. JIMENEZ CANTU</v>
          </cell>
          <cell r="B1211" t="str">
            <v>M. E. Jiménez Cantu</v>
          </cell>
        </row>
        <row r="1212">
          <cell r="A1212" t="str">
            <v>M. E. JORGE ALMADA</v>
          </cell>
          <cell r="B1212" t="str">
            <v>M. E. Jorge Almada</v>
          </cell>
        </row>
        <row r="1213">
          <cell r="A1213" t="str">
            <v>M. E. JUAN PABLO II</v>
          </cell>
          <cell r="B1213" t="str">
            <v>M. E. Juan Pablo II</v>
          </cell>
        </row>
        <row r="1214">
          <cell r="A1214" t="str">
            <v>M. E. JUAREZ</v>
          </cell>
          <cell r="B1214" t="str">
            <v>M. E. Juárez</v>
          </cell>
        </row>
        <row r="1215">
          <cell r="A1215" t="str">
            <v>M. E. JUAREZ CENTRO</v>
          </cell>
          <cell r="B1215" t="str">
            <v>M. E. Juárez Centro</v>
          </cell>
        </row>
        <row r="1216">
          <cell r="A1216" t="str">
            <v>M. E. JUAREZ SUR</v>
          </cell>
          <cell r="B1216" t="str">
            <v>M. E. Juarez Sur</v>
          </cell>
        </row>
        <row r="1217">
          <cell r="A1217" t="str">
            <v>M. E. JUSTO SIERRA</v>
          </cell>
          <cell r="B1217" t="str">
            <v>M. E. Justo Sierra</v>
          </cell>
        </row>
        <row r="1218">
          <cell r="A1218" t="str">
            <v>M. E. L. MATEOS</v>
          </cell>
          <cell r="B1218" t="str">
            <v>M. E. L. Mateos</v>
          </cell>
        </row>
        <row r="1219">
          <cell r="A1219" t="str">
            <v>M. E. LA CUSPIDE</v>
          </cell>
          <cell r="B1219" t="str">
            <v>M. E. La Cúspide</v>
          </cell>
        </row>
        <row r="1220">
          <cell r="A1220" t="str">
            <v>M. E. LA HERRADURA</v>
          </cell>
          <cell r="B1220" t="str">
            <v>M. E. La Herradura</v>
          </cell>
        </row>
        <row r="1221">
          <cell r="A1221" t="str">
            <v>M. E. LA HUERTA</v>
          </cell>
          <cell r="B1221" t="str">
            <v>M. E. La Huerta</v>
          </cell>
        </row>
        <row r="1222">
          <cell r="A1222" t="str">
            <v>M. E. LA PIEDAD</v>
          </cell>
          <cell r="B1222" t="str">
            <v>M. E. La Piedad</v>
          </cell>
        </row>
        <row r="1223">
          <cell r="A1223" t="str">
            <v>M. E. LAS ARMAS</v>
          </cell>
          <cell r="B1223" t="str">
            <v>M. E. Las Armas</v>
          </cell>
        </row>
        <row r="1224">
          <cell r="A1224" t="str">
            <v>M. E. LAS FUENTES</v>
          </cell>
          <cell r="B1224" t="str">
            <v>M. E. Las Fuentes</v>
          </cell>
        </row>
        <row r="1225">
          <cell r="A1225" t="str">
            <v>M. E. LAS PUENTES</v>
          </cell>
          <cell r="B1225" t="str">
            <v>M. E. Las Puentes</v>
          </cell>
        </row>
        <row r="1226">
          <cell r="A1226" t="str">
            <v>M. E. LAZARO CARDENAS</v>
          </cell>
          <cell r="B1226" t="str">
            <v>M. E. Lazaro Cardenas</v>
          </cell>
        </row>
        <row r="1227">
          <cell r="A1227" t="str">
            <v>M. E. LEONES</v>
          </cell>
          <cell r="B1227" t="str">
            <v>M. E. Leones</v>
          </cell>
        </row>
        <row r="1228">
          <cell r="A1228" t="str">
            <v>M. E. LIVERPOOL</v>
          </cell>
          <cell r="B1228" t="str">
            <v>M. E. Liverpool</v>
          </cell>
        </row>
        <row r="1229">
          <cell r="A1229" t="str">
            <v>M. E. LOPEZ MATEOS</v>
          </cell>
          <cell r="B1229" t="str">
            <v>M. E. López Mateos</v>
          </cell>
        </row>
        <row r="1230">
          <cell r="A1230" t="str">
            <v>M. E. LOS AZAHARES</v>
          </cell>
          <cell r="B1230" t="str">
            <v>M. E. Los Azahares</v>
          </cell>
        </row>
        <row r="1231">
          <cell r="A1231" t="str">
            <v>M. E. LOS MOCHIS</v>
          </cell>
          <cell r="B1231" t="str">
            <v>M. E. Los Mochis</v>
          </cell>
        </row>
        <row r="1232">
          <cell r="A1232" t="str">
            <v>M. E. LOS PINOS</v>
          </cell>
          <cell r="B1232" t="str">
            <v>M. E. Los Pinos</v>
          </cell>
        </row>
        <row r="1233">
          <cell r="A1233" t="str">
            <v>M. E. LUCIERNAGA</v>
          </cell>
          <cell r="B1233" t="str">
            <v>M. E. Luciernaga</v>
          </cell>
        </row>
        <row r="1234">
          <cell r="A1234" t="str">
            <v>M. E. MACROPLAZA</v>
          </cell>
          <cell r="B1234" t="str">
            <v>M. E. Macroplaza</v>
          </cell>
        </row>
        <row r="1235">
          <cell r="A1235" t="str">
            <v>M. E. MADERO NORTE</v>
          </cell>
          <cell r="B1235" t="str">
            <v>M. E. Madero Norte</v>
          </cell>
        </row>
        <row r="1236">
          <cell r="A1236" t="str">
            <v>M. E. MANTE</v>
          </cell>
          <cell r="B1236" t="str">
            <v>M. E. Mante</v>
          </cell>
        </row>
        <row r="1237">
          <cell r="A1237" t="str">
            <v>M. E. MARIANO ESCOBEDO</v>
          </cell>
          <cell r="B1237" t="str">
            <v>M. E. Mariano Escobedo</v>
          </cell>
        </row>
        <row r="1238">
          <cell r="A1238" t="str">
            <v>M. E. MARIANO PERRUS.</v>
          </cell>
          <cell r="B1238" t="str">
            <v>M. E. Mariano Perrusquia</v>
          </cell>
        </row>
        <row r="1239">
          <cell r="A1239" t="str">
            <v>M. E. MARIANO PERRUSQUIA</v>
          </cell>
          <cell r="B1239" t="str">
            <v>M. E. Mariano Perrusquia</v>
          </cell>
        </row>
        <row r="1240">
          <cell r="A1240" t="str">
            <v>M. E. MARTOCK</v>
          </cell>
          <cell r="B1240" t="str">
            <v>M. E. Martock</v>
          </cell>
        </row>
        <row r="1241">
          <cell r="A1241" t="str">
            <v>M. E. MELCHOR OCAMPO</v>
          </cell>
          <cell r="B1241" t="str">
            <v>M. E. Melchor Ocampo</v>
          </cell>
        </row>
        <row r="1242">
          <cell r="A1242" t="str">
            <v>M. E. MIGUEL ALEMAN</v>
          </cell>
          <cell r="B1242" t="str">
            <v>M. E. Miguel Alemán</v>
          </cell>
        </row>
        <row r="1243">
          <cell r="A1243" t="str">
            <v>M. E. MISSISSIPPI</v>
          </cell>
          <cell r="B1243" t="str">
            <v>M. E. Mississippi</v>
          </cell>
        </row>
        <row r="1244">
          <cell r="A1244" t="str">
            <v>M. E. MIXCOAC</v>
          </cell>
          <cell r="B1244" t="str">
            <v>M. E. Mixcoac</v>
          </cell>
        </row>
        <row r="1245">
          <cell r="A1245" t="str">
            <v>M. E. MORELOS</v>
          </cell>
          <cell r="B1245" t="str">
            <v>M. E. Morelos</v>
          </cell>
        </row>
        <row r="1246">
          <cell r="A1246" t="str">
            <v>M. E. MORELOS SUR</v>
          </cell>
          <cell r="B1246" t="str">
            <v>M. E. Morelos Sur</v>
          </cell>
        </row>
        <row r="1247">
          <cell r="A1247" t="str">
            <v>M. E. MOROLEON</v>
          </cell>
          <cell r="B1247" t="str">
            <v>M. E. Moroleon</v>
          </cell>
        </row>
        <row r="1248">
          <cell r="A1248" t="str">
            <v>M. E. MTZ DE LA TORRE</v>
          </cell>
          <cell r="B1248" t="str">
            <v>M. E. Mtz De La Torre</v>
          </cell>
        </row>
        <row r="1249">
          <cell r="A1249" t="str">
            <v>M. E. NICOLAS BRAVO</v>
          </cell>
          <cell r="B1249" t="str">
            <v>M. E. Nicolas Bravo</v>
          </cell>
        </row>
        <row r="1250">
          <cell r="A1250" t="str">
            <v>M. E. NIÑO OBRERO</v>
          </cell>
          <cell r="B1250" t="str">
            <v>M. E. Obrero</v>
          </cell>
        </row>
        <row r="1251">
          <cell r="A1251" t="str">
            <v>M. E. OBREGON</v>
          </cell>
          <cell r="B1251" t="str">
            <v>M. E. Obregón</v>
          </cell>
        </row>
        <row r="1252">
          <cell r="A1252" t="str">
            <v>M. E. OCAMPO</v>
          </cell>
          <cell r="B1252" t="str">
            <v>M. E. Ocampo</v>
          </cell>
        </row>
        <row r="1253">
          <cell r="A1253" t="str">
            <v>M. E. OCOTLAN TLAXCALA</v>
          </cell>
          <cell r="B1253" t="str">
            <v>M. E. Ocotlan Tlaxcala</v>
          </cell>
        </row>
        <row r="1254">
          <cell r="A1254" t="str">
            <v>M. E. ORIENTE 6</v>
          </cell>
          <cell r="B1254" t="str">
            <v>M. E. Oriente 6</v>
          </cell>
        </row>
        <row r="1255">
          <cell r="A1255" t="str">
            <v>M. E. PALMAS</v>
          </cell>
          <cell r="B1255" t="str">
            <v>M. E. Palmas</v>
          </cell>
        </row>
        <row r="1256">
          <cell r="A1256" t="str">
            <v>M. E. PARIS</v>
          </cell>
          <cell r="B1256" t="str">
            <v>M. E. Paris</v>
          </cell>
        </row>
        <row r="1257">
          <cell r="A1257" t="str">
            <v>M. E. PASEO</v>
          </cell>
          <cell r="B1257" t="str">
            <v>M. E. Paseo</v>
          </cell>
        </row>
        <row r="1258">
          <cell r="A1258" t="str">
            <v>M. E. PASEO ROSITA</v>
          </cell>
          <cell r="B1258" t="str">
            <v>M. E. Paseo Rosita</v>
          </cell>
        </row>
        <row r="1259">
          <cell r="A1259" t="str">
            <v>M. E. PATRIA</v>
          </cell>
          <cell r="B1259" t="str">
            <v>M. E. Patria</v>
          </cell>
        </row>
        <row r="1260">
          <cell r="A1260" t="str">
            <v>M. E. PATRIA 2</v>
          </cell>
          <cell r="B1260" t="str">
            <v>M. E. Patria 2</v>
          </cell>
        </row>
        <row r="1261">
          <cell r="A1261" t="str">
            <v>M. E. PEDRO MARTINEZ</v>
          </cell>
          <cell r="B1261" t="str">
            <v>M. E. Pedro Martínez</v>
          </cell>
        </row>
        <row r="1262">
          <cell r="A1262" t="str">
            <v>M. E. PENNSYLVANIA</v>
          </cell>
          <cell r="B1262" t="str">
            <v>M. E. Pennsylvania</v>
          </cell>
        </row>
        <row r="1263">
          <cell r="A1263" t="str">
            <v>M. E. PERICON</v>
          </cell>
          <cell r="B1263" t="str">
            <v>M. E. Pericon</v>
          </cell>
        </row>
        <row r="1264">
          <cell r="A1264" t="str">
            <v>M. E. PEROTE</v>
          </cell>
          <cell r="B1264" t="str">
            <v>M. E. Perote</v>
          </cell>
        </row>
        <row r="1265">
          <cell r="A1265" t="str">
            <v>M. E. PESQUEIRA</v>
          </cell>
          <cell r="B1265" t="str">
            <v>M. E. Pesqueira</v>
          </cell>
        </row>
        <row r="1266">
          <cell r="A1266" t="str">
            <v>M. E. PINO SUAREZ</v>
          </cell>
          <cell r="B1266" t="str">
            <v>M. E. Pino Suárez</v>
          </cell>
        </row>
        <row r="1267">
          <cell r="A1267" t="str">
            <v>M. E. PLANET BOWL MERIDA</v>
          </cell>
          <cell r="B1267" t="str">
            <v>M. E. Planet Bowl Merida</v>
          </cell>
        </row>
        <row r="1268">
          <cell r="A1268" t="str">
            <v>M. E. PLAYA DEL CARMEN</v>
          </cell>
          <cell r="B1268" t="str">
            <v>M. E. Playa Del Carmen</v>
          </cell>
        </row>
        <row r="1269">
          <cell r="A1269" t="str">
            <v>M. E. PLAZA ARAMIL</v>
          </cell>
          <cell r="B1269" t="str">
            <v>M. E. Plaza Aramil</v>
          </cell>
        </row>
        <row r="1270">
          <cell r="A1270" t="str">
            <v>M. E. PLAZA BELLA</v>
          </cell>
          <cell r="B1270" t="str">
            <v>M. E. Plaza Bella</v>
          </cell>
        </row>
        <row r="1271">
          <cell r="A1271" t="str">
            <v>M. E. PLAZA CORDOBA</v>
          </cell>
          <cell r="B1271" t="str">
            <v>M. E. Plaza Cordoba</v>
          </cell>
        </row>
        <row r="1272">
          <cell r="A1272" t="str">
            <v>M. E. PLAZA DEL SOL</v>
          </cell>
          <cell r="B1272" t="str">
            <v>M. E. Plaza del Sol</v>
          </cell>
        </row>
        <row r="1273">
          <cell r="A1273" t="str">
            <v>M. E. PLAZA LAGO</v>
          </cell>
          <cell r="B1273" t="str">
            <v>M. E. Plaza Lago</v>
          </cell>
        </row>
        <row r="1274">
          <cell r="A1274" t="str">
            <v>M. E. PLAZA LAS AME.</v>
          </cell>
          <cell r="B1274" t="str">
            <v>M. E. Plaza Las Americas</v>
          </cell>
        </row>
        <row r="1275">
          <cell r="A1275" t="str">
            <v>M. E. PLAZA LAS AMERICAS</v>
          </cell>
          <cell r="B1275" t="str">
            <v>M. E. Plaza Las Americas</v>
          </cell>
        </row>
        <row r="1276">
          <cell r="A1276" t="str">
            <v>M. E. PLAZA MIRADOR SUR</v>
          </cell>
          <cell r="B1276" t="str">
            <v>M. E. Plaza Mirador Sur</v>
          </cell>
        </row>
        <row r="1277">
          <cell r="A1277" t="str">
            <v>M. E. PLAZA OASIS</v>
          </cell>
          <cell r="B1277" t="str">
            <v>M. E. Plaza Oasis</v>
          </cell>
        </row>
        <row r="1278">
          <cell r="A1278" t="str">
            <v>M. E. PLAZA OBELISCO</v>
          </cell>
          <cell r="B1278" t="str">
            <v>M. E. Obelisco</v>
          </cell>
        </row>
        <row r="1279">
          <cell r="A1279" t="str">
            <v>M. E. PLAZA PERICENTRO</v>
          </cell>
          <cell r="B1279" t="str">
            <v>M. E. Plaza Pericentro</v>
          </cell>
        </row>
        <row r="1280">
          <cell r="A1280" t="str">
            <v>M. E. PLAZA PREMIER</v>
          </cell>
          <cell r="B1280" t="str">
            <v>M. E. Plaza Premier</v>
          </cell>
        </row>
        <row r="1281">
          <cell r="A1281" t="str">
            <v>M. E. PLAZA REGIA</v>
          </cell>
          <cell r="B1281" t="str">
            <v>M. E. Plaza Regia</v>
          </cell>
        </row>
        <row r="1282">
          <cell r="A1282" t="str">
            <v>M. E. PLAZA RIO</v>
          </cell>
          <cell r="B1282" t="str">
            <v>M. E. Plaza Rio</v>
          </cell>
        </row>
        <row r="1283">
          <cell r="A1283" t="str">
            <v>M. E. PLAZA SANTA ANA</v>
          </cell>
          <cell r="B1283" t="str">
            <v>M. E. Plaza Santa Ana</v>
          </cell>
        </row>
        <row r="1284">
          <cell r="A1284" t="str">
            <v>M. E. PLAZA TULUM CANCUN</v>
          </cell>
          <cell r="B1284" t="str">
            <v>M. E. Plaza Tulum Cancun</v>
          </cell>
        </row>
        <row r="1285">
          <cell r="A1285" t="str">
            <v>M. E. PLAZA VILLA CONTRY</v>
          </cell>
          <cell r="B1285" t="str">
            <v>M. E. Plaza Villa Country</v>
          </cell>
        </row>
        <row r="1286">
          <cell r="A1286" t="str">
            <v>M. E. POLIFORUM</v>
          </cell>
          <cell r="B1286" t="str">
            <v>M. E. Poliforum</v>
          </cell>
        </row>
        <row r="1287">
          <cell r="A1287" t="str">
            <v>M. E. POZA RICA</v>
          </cell>
          <cell r="B1287" t="str">
            <v>M. E. Poza Rica</v>
          </cell>
        </row>
        <row r="1288">
          <cell r="A1288" t="str">
            <v>M. E. PUNTO PLAZA</v>
          </cell>
          <cell r="B1288" t="str">
            <v>M. E. Punto Plaza</v>
          </cell>
        </row>
        <row r="1289">
          <cell r="A1289" t="str">
            <v>M. E. PZA AEROPUERTO</v>
          </cell>
          <cell r="B1289" t="str">
            <v>M. E. Pza Aeropuerto</v>
          </cell>
        </row>
        <row r="1290">
          <cell r="A1290" t="str">
            <v>M. E. PZA EL BOTANICO</v>
          </cell>
          <cell r="B1290" t="str">
            <v>M. E. Pza El Botanico</v>
          </cell>
        </row>
        <row r="1291">
          <cell r="A1291" t="str">
            <v>M. E. PZA LA JOYA</v>
          </cell>
          <cell r="B1291" t="str">
            <v>M. E. Pza la Joya</v>
          </cell>
        </row>
        <row r="1292">
          <cell r="A1292" t="str">
            <v>M. E. PZA LAS MISIONES</v>
          </cell>
          <cell r="B1292" t="str">
            <v>M. E. Pza Las Misiones</v>
          </cell>
        </row>
        <row r="1293">
          <cell r="A1293" t="str">
            <v>M. E. PZA LOS SOLES</v>
          </cell>
          <cell r="B1293" t="str">
            <v>M. E. Pza Los Soles</v>
          </cell>
        </row>
        <row r="1294">
          <cell r="A1294" t="str">
            <v>M. E. PZA SANTA FE</v>
          </cell>
          <cell r="B1294" t="str">
            <v>M. E. Pza Santa Fe</v>
          </cell>
        </row>
        <row r="1295">
          <cell r="A1295" t="str">
            <v>M. E. PZA STA CECILIA</v>
          </cell>
          <cell r="B1295" t="str">
            <v>M. E. Pza Sta Cecilia</v>
          </cell>
        </row>
        <row r="1296">
          <cell r="A1296" t="str">
            <v>M. E. REVOLUCION</v>
          </cell>
          <cell r="B1296" t="str">
            <v>M. E. Revolución</v>
          </cell>
        </row>
        <row r="1297">
          <cell r="A1297" t="str">
            <v>M. E. RIO BRAVO</v>
          </cell>
          <cell r="B1297" t="str">
            <v>M. E. Rio Bravo</v>
          </cell>
        </row>
        <row r="1298">
          <cell r="A1298" t="str">
            <v>M. E. RODRIGUEZ GALVAN</v>
          </cell>
          <cell r="B1298" t="str">
            <v>M. E. Rodríguez Galván</v>
          </cell>
        </row>
        <row r="1299">
          <cell r="A1299" t="str">
            <v>M. E. ROSALES</v>
          </cell>
          <cell r="B1299" t="str">
            <v>M. E. Rosales</v>
          </cell>
        </row>
        <row r="1300">
          <cell r="A1300" t="str">
            <v>M. E. RUTILIO TORRES</v>
          </cell>
          <cell r="B1300" t="str">
            <v>M. E. Rutilio Torres</v>
          </cell>
        </row>
        <row r="1301">
          <cell r="A1301" t="str">
            <v>M. E. SABINAS</v>
          </cell>
          <cell r="B1301" t="str">
            <v>M. E. Sabinas</v>
          </cell>
        </row>
        <row r="1302">
          <cell r="A1302" t="str">
            <v>M. E. SAHUAYO</v>
          </cell>
          <cell r="B1302" t="str">
            <v>M. E. Sahuayo</v>
          </cell>
        </row>
        <row r="1303">
          <cell r="A1303" t="str">
            <v>M. E. SALAMANCA</v>
          </cell>
          <cell r="B1303" t="str">
            <v>M. E. Salamanca</v>
          </cell>
        </row>
        <row r="1304">
          <cell r="A1304" t="str">
            <v>M. E. SAN AGUSTIN</v>
          </cell>
          <cell r="B1304" t="str">
            <v>M. E. San Agustín</v>
          </cell>
        </row>
        <row r="1305">
          <cell r="A1305" t="str">
            <v>M. E. SAN JUAN DEL RIO</v>
          </cell>
          <cell r="B1305" t="str">
            <v>M. E. San Juan del Rio</v>
          </cell>
        </row>
        <row r="1306">
          <cell r="A1306" t="str">
            <v>M. E. SATELITE</v>
          </cell>
          <cell r="B1306" t="str">
            <v>M. E. Satélite</v>
          </cell>
        </row>
        <row r="1307">
          <cell r="A1307" t="str">
            <v>M. E. SN FCO RINCON</v>
          </cell>
          <cell r="B1307" t="str">
            <v>M. E. Sn Fco Rincon</v>
          </cell>
        </row>
        <row r="1308">
          <cell r="A1308" t="str">
            <v>M. E. SOLIDARIDAD</v>
          </cell>
          <cell r="B1308" t="str">
            <v>M. E. Solidaridad</v>
          </cell>
        </row>
        <row r="1309">
          <cell r="A1309" t="str">
            <v>M. E. TECAMAC</v>
          </cell>
          <cell r="B1309" t="str">
            <v>M. E. Tecamac</v>
          </cell>
        </row>
        <row r="1310">
          <cell r="A1310" t="str">
            <v>M. E. TECNOLOGICO</v>
          </cell>
          <cell r="B1310" t="str">
            <v>M. E. Tecnológico</v>
          </cell>
        </row>
        <row r="1311">
          <cell r="A1311" t="str">
            <v>M. E. TECOMAN</v>
          </cell>
          <cell r="B1311" t="str">
            <v>M. E. Tecoman</v>
          </cell>
        </row>
        <row r="1312">
          <cell r="A1312" t="str">
            <v>M. E. TEPATITLAN</v>
          </cell>
          <cell r="B1312" t="str">
            <v>M. E. Tepatitlan</v>
          </cell>
        </row>
        <row r="1313">
          <cell r="A1313" t="str">
            <v>M. E. TEZIUTLAN</v>
          </cell>
          <cell r="B1313" t="str">
            <v>M. E. Teziutlan</v>
          </cell>
        </row>
        <row r="1314">
          <cell r="A1314" t="str">
            <v>M. E. TEZIUTLAN SUR</v>
          </cell>
          <cell r="B1314" t="str">
            <v>M. E. Teziutlan Sur</v>
          </cell>
        </row>
        <row r="1315">
          <cell r="A1315" t="str">
            <v>M. E. TINTORETO</v>
          </cell>
          <cell r="B1315" t="str">
            <v>M. E. Tintoreto</v>
          </cell>
        </row>
        <row r="1316">
          <cell r="A1316" t="str">
            <v>M. E. TIZAYUCA</v>
          </cell>
          <cell r="B1316" t="str">
            <v>M. E. Tizayuca</v>
          </cell>
        </row>
        <row r="1317">
          <cell r="A1317" t="str">
            <v>M. E. TLALNEPANTLA</v>
          </cell>
          <cell r="B1317" t="str">
            <v>M. E. Tlalnepantla</v>
          </cell>
        </row>
        <row r="1318">
          <cell r="A1318" t="str">
            <v>M. E. TOPACIO</v>
          </cell>
          <cell r="B1318" t="str">
            <v>M. E. Topacio</v>
          </cell>
        </row>
        <row r="1319">
          <cell r="A1319" t="str">
            <v>M. E. TULANCINGO</v>
          </cell>
          <cell r="B1319" t="str">
            <v>M. E. Tulancingo</v>
          </cell>
        </row>
        <row r="1320">
          <cell r="A1320" t="str">
            <v>M. E. TULTITLAN</v>
          </cell>
          <cell r="B1320" t="str">
            <v>M. E. Tultitlan</v>
          </cell>
        </row>
        <row r="1321">
          <cell r="A1321" t="str">
            <v>M. E. TUXPAM</v>
          </cell>
          <cell r="B1321" t="str">
            <v>M. E. Tuxpam</v>
          </cell>
        </row>
        <row r="1322">
          <cell r="A1322" t="str">
            <v>M. E. URUAPAN</v>
          </cell>
          <cell r="B1322" t="str">
            <v>M. E. Uruapan</v>
          </cell>
        </row>
        <row r="1323">
          <cell r="A1323" t="str">
            <v>M. E. VALLE HERMOSO</v>
          </cell>
          <cell r="B1323" t="str">
            <v>M. E. Valle Hemoso</v>
          </cell>
        </row>
        <row r="1324">
          <cell r="A1324" t="str">
            <v>M. E. VALLE ORIENTE</v>
          </cell>
          <cell r="B1324" t="str">
            <v>M. E. ValleOriente</v>
          </cell>
        </row>
        <row r="1325">
          <cell r="A1325" t="str">
            <v>M. E. VALLE SANTIAGO</v>
          </cell>
          <cell r="B1325" t="str">
            <v>M. E. Valle Santiago</v>
          </cell>
        </row>
        <row r="1326">
          <cell r="A1326" t="str">
            <v>M. E. VALLEJO</v>
          </cell>
          <cell r="B1326" t="str">
            <v>M. E. Vallejo</v>
          </cell>
        </row>
        <row r="1327">
          <cell r="A1327" t="str">
            <v>M. E. VIA MORELOS</v>
          </cell>
          <cell r="B1327" t="str">
            <v>M. E. Via Morelos</v>
          </cell>
        </row>
        <row r="1328">
          <cell r="A1328" t="str">
            <v>M. E. VICENTE GUERRERO</v>
          </cell>
          <cell r="B1328" t="str">
            <v>M. E. Vicente Guerrero</v>
          </cell>
        </row>
        <row r="1329">
          <cell r="A1329" t="str">
            <v>M. E. VISTA HERMOSA</v>
          </cell>
          <cell r="B1329" t="str">
            <v>M. E. Vista Hermosa</v>
          </cell>
        </row>
        <row r="1330">
          <cell r="A1330" t="str">
            <v>M. E. ZARAGOZA</v>
          </cell>
          <cell r="B1330" t="str">
            <v>M. E. Zaragoza</v>
          </cell>
        </row>
        <row r="1331">
          <cell r="A1331" t="str">
            <v>M.E. COATZACOALCOS VER.</v>
          </cell>
          <cell r="B1331" t="str">
            <v>M. E. Coatzacoalcos Ver.</v>
          </cell>
        </row>
        <row r="1332">
          <cell r="A1332" t="str">
            <v>M.E. CULIACAN</v>
          </cell>
          <cell r="B1332" t="str">
            <v>M.E. Culiacan</v>
          </cell>
        </row>
        <row r="1333">
          <cell r="A1333" t="str">
            <v>M.E. INDEPENDENCIA</v>
          </cell>
          <cell r="B1333" t="str">
            <v>M.E. Independencia</v>
          </cell>
        </row>
        <row r="1334">
          <cell r="A1334" t="str">
            <v>M.E. LOS PINOS MEXICALI</v>
          </cell>
          <cell r="B1334" t="str">
            <v>M.E. Los Pinos Mexicali</v>
          </cell>
        </row>
        <row r="1335">
          <cell r="A1335" t="str">
            <v>M.E. MARIANO ESCOBEDO</v>
          </cell>
          <cell r="B1335" t="str">
            <v>M.E. Mariano Escobedo</v>
          </cell>
        </row>
        <row r="1336">
          <cell r="A1336" t="str">
            <v>M.E. MAZATLAN</v>
          </cell>
          <cell r="B1336" t="str">
            <v>M.E. Mazatlan</v>
          </cell>
        </row>
        <row r="1337">
          <cell r="A1337" t="str">
            <v>M.E. NAVOJOA</v>
          </cell>
          <cell r="B1337" t="str">
            <v>M.E. Navojoa</v>
          </cell>
        </row>
        <row r="1338">
          <cell r="A1338" t="str">
            <v>M.E. NAVOJOA II</v>
          </cell>
          <cell r="B1338" t="str">
            <v>M.E. Navojoa II</v>
          </cell>
        </row>
        <row r="1339">
          <cell r="A1339" t="str">
            <v>M.E. PINO SUAREZ II</v>
          </cell>
          <cell r="B1339" t="str">
            <v>M.E. Pino Suarez II</v>
          </cell>
        </row>
        <row r="1340">
          <cell r="A1340" t="str">
            <v>M.E. VALLE SANTIAGO</v>
          </cell>
          <cell r="B1340" t="str">
            <v>M.E. Valle Santiago</v>
          </cell>
        </row>
        <row r="1341">
          <cell r="A1341" t="str">
            <v>M.E. VILLAHERMOSA</v>
          </cell>
          <cell r="B1341" t="str">
            <v>M.E. Villahermosa</v>
          </cell>
        </row>
        <row r="1342">
          <cell r="A1342" t="str">
            <v>M.E.V. CARRANZA</v>
          </cell>
          <cell r="B1342" t="str">
            <v>M.E.V. Carranza</v>
          </cell>
        </row>
        <row r="1343">
          <cell r="A1343" t="str">
            <v>ME ACAPULCO M. A.</v>
          </cell>
          <cell r="B1343" t="str">
            <v>ME Acapulco M. A.</v>
          </cell>
        </row>
        <row r="1344">
          <cell r="A1344" t="str">
            <v>ME AGS CONVENCION</v>
          </cell>
          <cell r="B1344" t="str">
            <v>ME Ags Convencion</v>
          </cell>
        </row>
        <row r="1345">
          <cell r="A1345" t="str">
            <v>ME AGUASCALIENTES CONVENCION</v>
          </cell>
          <cell r="B1345" t="str">
            <v>ME Aguascalientes Convencion</v>
          </cell>
        </row>
        <row r="1346">
          <cell r="A1346" t="str">
            <v>ME ATL NICOLAS BRAVO</v>
          </cell>
          <cell r="B1346" t="str">
            <v>ME Atl Nicolas Bravo</v>
          </cell>
        </row>
        <row r="1347">
          <cell r="A1347" t="str">
            <v>ME BAJA CALIFORNIA ALFARO SIQUEIROS</v>
          </cell>
          <cell r="B1347" t="str">
            <v>ME Baja California Alfaro Siqueiros</v>
          </cell>
        </row>
        <row r="1348">
          <cell r="A1348" t="str">
            <v>ME BAJA CALIFORNIA BLVD ANAHUAC</v>
          </cell>
          <cell r="B1348" t="str">
            <v>ME Baja California Blvd Anahuac</v>
          </cell>
        </row>
        <row r="1349">
          <cell r="A1349" t="str">
            <v>ME BAJA CALIFORNIA MACROPLAZA</v>
          </cell>
          <cell r="B1349" t="str">
            <v>ME Baja California Macroplaza</v>
          </cell>
        </row>
        <row r="1350">
          <cell r="A1350" t="str">
            <v>ME BAJA CALIFORNIATECNOLOGICO</v>
          </cell>
          <cell r="B1350" t="str">
            <v>ME Baja CaliforniaTecnologico</v>
          </cell>
        </row>
        <row r="1351">
          <cell r="A1351" t="str">
            <v>ME B.C. CABO SAN LUCAS II</v>
          </cell>
          <cell r="B1351" t="str">
            <v>ME B.C. Cabo San Lucas II</v>
          </cell>
        </row>
        <row r="1352">
          <cell r="A1352" t="str">
            <v>ME BCS CABO SAN LUCAS II</v>
          </cell>
          <cell r="B1352" t="str">
            <v>ME Bcs Cabo San Lucas II</v>
          </cell>
        </row>
        <row r="1353">
          <cell r="A1353" t="str">
            <v>ME BCS LA PAZ</v>
          </cell>
          <cell r="B1353" t="str">
            <v>ME Bcs La Paz</v>
          </cell>
        </row>
        <row r="1354">
          <cell r="A1354" t="str">
            <v>ME BCS LAS TIENDAS DE LA PAZ</v>
          </cell>
          <cell r="B1354" t="str">
            <v>ME Bcs las Tiendas de La Paz</v>
          </cell>
        </row>
        <row r="1355">
          <cell r="A1355" t="str">
            <v>ME CAFETALES</v>
          </cell>
          <cell r="B1355" t="str">
            <v>ME Cafetales</v>
          </cell>
        </row>
        <row r="1356">
          <cell r="A1356" t="str">
            <v>ME CAJEME GUERRERO V</v>
          </cell>
          <cell r="B1356" t="str">
            <v>ME Cajeme Guerrero V</v>
          </cell>
        </row>
        <row r="1357">
          <cell r="A1357" t="str">
            <v>ME CANCUN BONAMPAK</v>
          </cell>
          <cell r="B1357" t="str">
            <v>ME Cancun Bonampak</v>
          </cell>
        </row>
        <row r="1358">
          <cell r="A1358" t="str">
            <v>ME CELAYA II</v>
          </cell>
          <cell r="B1358" t="str">
            <v>ME Celaya II</v>
          </cell>
        </row>
        <row r="1359">
          <cell r="A1359" t="str">
            <v>ME CHI CALLE 3RA</v>
          </cell>
          <cell r="B1359" t="str">
            <v>ME Chi Calle 3ra</v>
          </cell>
        </row>
        <row r="1360">
          <cell r="A1360" t="str">
            <v>ME CHI DEL PARRAL</v>
          </cell>
          <cell r="B1360" t="str">
            <v>ME Chi del Parral</v>
          </cell>
        </row>
        <row r="1361">
          <cell r="A1361" t="str">
            <v>ME CHI PLAZA SAN FELIPE</v>
          </cell>
          <cell r="B1361" t="str">
            <v>ME Chi Plaza San Felipe</v>
          </cell>
        </row>
        <row r="1362">
          <cell r="A1362" t="str">
            <v>ME CHI SAN AGUSTIN</v>
          </cell>
          <cell r="B1362" t="str">
            <v>ME Chi San Agustin</v>
          </cell>
        </row>
        <row r="1363">
          <cell r="A1363" t="str">
            <v>ME CHI 7A ORIENTE</v>
          </cell>
          <cell r="B1363" t="str">
            <v>ME Chi 7a Oriente</v>
          </cell>
        </row>
        <row r="1364">
          <cell r="A1364" t="str">
            <v>ME CD CARMEN CALLE 26</v>
          </cell>
          <cell r="B1364" t="str">
            <v>ME Cd Carmen Calle 26</v>
          </cell>
        </row>
        <row r="1365">
          <cell r="A1365" t="str">
            <v>ME CD JUAREZ L. MATEOS</v>
          </cell>
          <cell r="B1365" t="str">
            <v>ME Cd Juarez L. Mateos</v>
          </cell>
        </row>
        <row r="1366">
          <cell r="A1366" t="str">
            <v>ME COA V. CARRANZA</v>
          </cell>
          <cell r="B1366" t="str">
            <v>ME Coa V. Carranza</v>
          </cell>
        </row>
        <row r="1367">
          <cell r="A1367" t="str">
            <v>ME COATZACOALCOS VER.</v>
          </cell>
          <cell r="B1367" t="str">
            <v>ME Coatzacoalcos Ver.</v>
          </cell>
        </row>
        <row r="1368">
          <cell r="A1368" t="str">
            <v>ME COL TECOMAN</v>
          </cell>
          <cell r="B1368" t="str">
            <v>ME Col Tecoman</v>
          </cell>
        </row>
        <row r="1369">
          <cell r="A1369" t="str">
            <v>ME COZUMEL</v>
          </cell>
          <cell r="B1369" t="str">
            <v>ME Cozumel</v>
          </cell>
        </row>
        <row r="1370">
          <cell r="A1370" t="str">
            <v>ME CUE CUAUHTEMOC</v>
          </cell>
          <cell r="B1370" t="str">
            <v>ME Cue Cuauhtemoc</v>
          </cell>
        </row>
        <row r="1371">
          <cell r="A1371" t="str">
            <v>ME CUE PERICON</v>
          </cell>
          <cell r="B1371" t="str">
            <v>ME Cue Pericon</v>
          </cell>
        </row>
        <row r="1372">
          <cell r="A1372" t="str">
            <v>ME CUE VICENTE GUERRERO</v>
          </cell>
          <cell r="B1372" t="str">
            <v>ME Cue Vicente Guerrero</v>
          </cell>
        </row>
        <row r="1373">
          <cell r="A1373" t="str">
            <v>ME CUE VISTA HERMOSA</v>
          </cell>
          <cell r="B1373" t="str">
            <v>ME Cue Vista Hermosa</v>
          </cell>
        </row>
        <row r="1374">
          <cell r="A1374" t="str">
            <v>ME CULIACAN</v>
          </cell>
          <cell r="B1374" t="str">
            <v>ME Culiacan</v>
          </cell>
        </row>
        <row r="1375">
          <cell r="A1375" t="str">
            <v>ME CUL PZA EL BOTANICO</v>
          </cell>
          <cell r="B1375" t="str">
            <v>ME Cul Pza el Botanico</v>
          </cell>
        </row>
        <row r="1376">
          <cell r="A1376" t="str">
            <v>ME DF CAFETALES</v>
          </cell>
          <cell r="B1376" t="str">
            <v>ME DF Cafetales</v>
          </cell>
        </row>
        <row r="1377">
          <cell r="A1377" t="str">
            <v>ME DF COACALCO</v>
          </cell>
          <cell r="B1377" t="str">
            <v>ME DF Coacalco</v>
          </cell>
        </row>
        <row r="1378">
          <cell r="A1378" t="str">
            <v>ME DF INDEPENDENCIA</v>
          </cell>
          <cell r="B1378" t="str">
            <v>ME DF Independencia</v>
          </cell>
        </row>
        <row r="1379">
          <cell r="A1379" t="str">
            <v>ME DF IZTAPALAPA</v>
          </cell>
          <cell r="B1379" t="str">
            <v>ME DF Iztapalapa</v>
          </cell>
        </row>
        <row r="1380">
          <cell r="A1380" t="str">
            <v>ME DF MARIANO ESCOBEDO</v>
          </cell>
          <cell r="B1380" t="str">
            <v>ME DF Mariano Escobedo</v>
          </cell>
        </row>
        <row r="1381">
          <cell r="A1381" t="str">
            <v>ME DF PALMAS</v>
          </cell>
          <cell r="B1381" t="str">
            <v>ME DF Palmas</v>
          </cell>
        </row>
        <row r="1382">
          <cell r="A1382" t="str">
            <v>ME DF PLZ SAN JERONIMO</v>
          </cell>
          <cell r="B1382" t="str">
            <v>ME DF Plz San Jeronimo</v>
          </cell>
        </row>
        <row r="1383">
          <cell r="A1383" t="str">
            <v>ME DF REVOLUCION</v>
          </cell>
          <cell r="B1383" t="str">
            <v>ME DF Revolución</v>
          </cell>
        </row>
        <row r="1384">
          <cell r="A1384" t="str">
            <v>ME DUR GOMEZ PALACIO</v>
          </cell>
          <cell r="B1384" t="str">
            <v>ME Dur Gomez Palacio</v>
          </cell>
        </row>
        <row r="1385">
          <cell r="A1385" t="str">
            <v>ME EDO MEX AEROPUERTO</v>
          </cell>
          <cell r="B1385" t="str">
            <v>ME Edo Mex Aeropuerto</v>
          </cell>
        </row>
        <row r="1386">
          <cell r="A1386" t="str">
            <v>ME EDO MEX CHALCO</v>
          </cell>
          <cell r="B1386" t="str">
            <v>ME Edo Mex Chalco</v>
          </cell>
        </row>
        <row r="1387">
          <cell r="A1387" t="str">
            <v>ME EDO MEX CUAUTITLAN</v>
          </cell>
          <cell r="B1387" t="str">
            <v>ME Edo Mex Cuautitlan</v>
          </cell>
        </row>
        <row r="1388">
          <cell r="A1388" t="str">
            <v>ME EDO MEX ECATEPEC</v>
          </cell>
          <cell r="B1388" t="str">
            <v>ME Edo Mex Ecatepec</v>
          </cell>
        </row>
        <row r="1389">
          <cell r="A1389" t="str">
            <v>ME EDO MEX ECHEGARAY</v>
          </cell>
          <cell r="B1389" t="str">
            <v>ME Edo Mex Echegaray</v>
          </cell>
        </row>
        <row r="1390">
          <cell r="A1390" t="str">
            <v>ME EDO MEX EMILIANO ZAPATA</v>
          </cell>
          <cell r="B1390" t="str">
            <v>ME Edo Mex Emiliano Zapata</v>
          </cell>
        </row>
        <row r="1391">
          <cell r="A1391" t="str">
            <v>ME EDO MEX MEGA CUAUTITLAN</v>
          </cell>
          <cell r="B1391" t="str">
            <v>ME Edo Mex Mega Cuautitlan</v>
          </cell>
        </row>
        <row r="1392">
          <cell r="A1392" t="str">
            <v>ME EDO MEX METEPEC PLAZA SAN JUAN</v>
          </cell>
          <cell r="B1392" t="str">
            <v>ME Edo Mex Metepec Plaza San Juan</v>
          </cell>
        </row>
        <row r="1393">
          <cell r="A1393" t="str">
            <v>ME EDO MEX NEZAHUALCOYOTL</v>
          </cell>
          <cell r="B1393" t="str">
            <v>ME Edo Mex Nezahualcoyotl</v>
          </cell>
        </row>
        <row r="1394">
          <cell r="A1394" t="str">
            <v>ME EDO MEX NICOLAS BRAVO</v>
          </cell>
          <cell r="B1394" t="str">
            <v>ME Edo Mex Nicolas Bravo</v>
          </cell>
        </row>
        <row r="1395">
          <cell r="A1395" t="str">
            <v>ME EDO MEX JUAREZ SUR</v>
          </cell>
          <cell r="B1395" t="str">
            <v>ME Edo Mex Juarez Sur</v>
          </cell>
        </row>
        <row r="1396">
          <cell r="A1396" t="str">
            <v>ME EDO MEX PLAZA ECATEPEC</v>
          </cell>
          <cell r="B1396" t="str">
            <v>ME Edo Mex Plaza Ecatepec</v>
          </cell>
        </row>
        <row r="1397">
          <cell r="A1397" t="str">
            <v>ME EDO MEX TECAMAC</v>
          </cell>
          <cell r="B1397" t="str">
            <v>ME Edo Mex Tecamac</v>
          </cell>
        </row>
        <row r="1398">
          <cell r="A1398" t="str">
            <v>ME GDL LA GRAN PLAZA</v>
          </cell>
          <cell r="B1398" t="str">
            <v>ME GDL La Gran Plaza</v>
          </cell>
        </row>
        <row r="1399">
          <cell r="A1399" t="str">
            <v>ME GDL PLAZA PAUSA CENTER</v>
          </cell>
          <cell r="B1399" t="str">
            <v>ME GDL Plaza Pausa Center</v>
          </cell>
        </row>
        <row r="1400">
          <cell r="A1400" t="str">
            <v>ME GDL PUNTO REAL</v>
          </cell>
          <cell r="B1400" t="str">
            <v>ME GDL Punto Real</v>
          </cell>
        </row>
        <row r="1401">
          <cell r="A1401" t="str">
            <v>ME GDL REVOLUCION</v>
          </cell>
          <cell r="B1401" t="str">
            <v>ME Gdl Revolucion</v>
          </cell>
        </row>
        <row r="1402">
          <cell r="A1402" t="str">
            <v>ME GRAN PATIO CD JUAREZ</v>
          </cell>
          <cell r="B1402" t="str">
            <v>ME Gran Patio Cd Juarez</v>
          </cell>
        </row>
        <row r="1403">
          <cell r="A1403" t="str">
            <v>ME GRO CHILPANCINGO</v>
          </cell>
          <cell r="B1403" t="str">
            <v>ME Gro Chilpancingo</v>
          </cell>
        </row>
        <row r="1404">
          <cell r="A1404" t="str">
            <v>ME GTO BALCONES</v>
          </cell>
          <cell r="B1404" t="str">
            <v>ME Gto Balcones</v>
          </cell>
        </row>
        <row r="1405">
          <cell r="A1405" t="str">
            <v>ME GTO CALLE 1</v>
          </cell>
          <cell r="B1405" t="str">
            <v>ME Gto Calle 1</v>
          </cell>
        </row>
        <row r="1406">
          <cell r="A1406" t="str">
            <v>ME GTO ESCOBEDO</v>
          </cell>
          <cell r="B1406" t="str">
            <v>ME Gto Escobedo</v>
          </cell>
        </row>
        <row r="1407">
          <cell r="A1407" t="str">
            <v>ME GTO LEON CAMPESTRE</v>
          </cell>
          <cell r="B1407" t="str">
            <v>ME Gto Leon Campestre</v>
          </cell>
        </row>
        <row r="1408">
          <cell r="A1408" t="str">
            <v>ME GTO LUCIERNAGA</v>
          </cell>
          <cell r="B1408" t="str">
            <v>ME Gto Luciernaga</v>
          </cell>
        </row>
        <row r="1409">
          <cell r="A1409" t="str">
            <v>ME GTO MOROLEON</v>
          </cell>
          <cell r="B1409" t="str">
            <v>ME Gto Moroleon</v>
          </cell>
        </row>
        <row r="1410">
          <cell r="A1410" t="str">
            <v>ME GTO PEDRO MARTINEZ</v>
          </cell>
          <cell r="B1410" t="str">
            <v>ME Gto Pedro Martinez</v>
          </cell>
        </row>
        <row r="1411">
          <cell r="A1411" t="str">
            <v>ME GTO PLAZA OBELISCO</v>
          </cell>
          <cell r="B1411" t="str">
            <v>ME Gto Plaza Obelisco</v>
          </cell>
        </row>
        <row r="1412">
          <cell r="A1412" t="str">
            <v>ME GTO SALAMANCA</v>
          </cell>
          <cell r="B1412" t="str">
            <v>ME Gto Salamanca</v>
          </cell>
        </row>
        <row r="1413">
          <cell r="A1413" t="str">
            <v>ME GTO SALVATIERRA</v>
          </cell>
          <cell r="B1413" t="str">
            <v>ME Gto Salvatierra</v>
          </cell>
        </row>
        <row r="1414">
          <cell r="A1414" t="str">
            <v>ME GTO SAN FCO DEL RINCON</v>
          </cell>
          <cell r="B1414" t="str">
            <v>ME Gto San Fco del Rincon</v>
          </cell>
        </row>
        <row r="1415">
          <cell r="A1415" t="str">
            <v>ME GTO SILAO</v>
          </cell>
          <cell r="B1415" t="str">
            <v>ME Gto Silao</v>
          </cell>
        </row>
        <row r="1416">
          <cell r="A1416" t="str">
            <v>ME GTO TINTORETO</v>
          </cell>
          <cell r="B1416" t="str">
            <v>ME Gto Tintoreto</v>
          </cell>
        </row>
        <row r="1417">
          <cell r="A1417" t="str">
            <v>ME GTO URIANGATO</v>
          </cell>
          <cell r="B1417" t="str">
            <v>ME Gto Uriangato</v>
          </cell>
        </row>
        <row r="1418">
          <cell r="A1418" t="str">
            <v>ME GTO VALLE SANTIAGO</v>
          </cell>
          <cell r="B1418" t="str">
            <v>ME Gto Valle Santiago</v>
          </cell>
        </row>
        <row r="1419">
          <cell r="A1419" t="str">
            <v>ME HER PASEO DEL RIO</v>
          </cell>
          <cell r="B1419" t="str">
            <v>ME Her Paseo del Rio</v>
          </cell>
        </row>
        <row r="1420">
          <cell r="A1420" t="str">
            <v>ME HERMOSILLO COLOSIO</v>
          </cell>
          <cell r="B1420" t="str">
            <v>ME Hermosillo Colosio</v>
          </cell>
        </row>
        <row r="1421">
          <cell r="A1421" t="str">
            <v>ME HERMOSILLO CONSTITUCION</v>
          </cell>
          <cell r="B1421" t="str">
            <v>ME Hermosillo Constitucion</v>
          </cell>
        </row>
        <row r="1422">
          <cell r="A1422" t="str">
            <v>ME HGO TIZAYUCA</v>
          </cell>
          <cell r="B1422" t="str">
            <v>ME Hgo Tizayuca</v>
          </cell>
        </row>
        <row r="1423">
          <cell r="A1423" t="str">
            <v>ME HGO TULA-LEANDRO VALLE</v>
          </cell>
          <cell r="B1423" t="str">
            <v>ME Hgo Tula-Leandro Valle</v>
          </cell>
        </row>
        <row r="1424">
          <cell r="A1424" t="str">
            <v>ME HGO TULANCINGO</v>
          </cell>
          <cell r="B1424" t="str">
            <v>ME Hgo Tulancingo</v>
          </cell>
        </row>
        <row r="1425">
          <cell r="A1425" t="str">
            <v>ME JALISCO LA BARCA</v>
          </cell>
          <cell r="B1425" t="str">
            <v>ME Jalisco La Barca</v>
          </cell>
        </row>
        <row r="1426">
          <cell r="A1426" t="str">
            <v>ME JALISCO OCOTLAN</v>
          </cell>
          <cell r="B1426" t="str">
            <v>ME Jalisco Ocotlan</v>
          </cell>
        </row>
        <row r="1427">
          <cell r="A1427" t="str">
            <v>ME JALISCO TONALA</v>
          </cell>
          <cell r="B1427" t="str">
            <v>ME Jalisco Tonala</v>
          </cell>
        </row>
        <row r="1428">
          <cell r="A1428" t="str">
            <v>ME JALOSTOTITLAN</v>
          </cell>
          <cell r="B1428" t="str">
            <v>ME Jalostotitlan</v>
          </cell>
        </row>
        <row r="1429">
          <cell r="A1429" t="str">
            <v>ME JAL AGUSTIN YAÑEZ</v>
          </cell>
          <cell r="B1429" t="str">
            <v>ME Jal Agustin Yañez</v>
          </cell>
        </row>
        <row r="1430">
          <cell r="A1430" t="str">
            <v>ME JAL ARANDAS</v>
          </cell>
          <cell r="B1430" t="str">
            <v>ME Jal Arandas</v>
          </cell>
        </row>
        <row r="1431">
          <cell r="A1431" t="str">
            <v>ME JAL 1RO DE MAYO</v>
          </cell>
          <cell r="B1431" t="str">
            <v>ME Jal 1ro de Mayo</v>
          </cell>
        </row>
        <row r="1432">
          <cell r="A1432" t="str">
            <v>ME JAL JALOSTOTITLAN</v>
          </cell>
          <cell r="B1432" t="str">
            <v>ME Jal Jalostotitlan</v>
          </cell>
        </row>
        <row r="1433">
          <cell r="A1433" t="str">
            <v>ME JAL LA BARCA</v>
          </cell>
          <cell r="B1433" t="str">
            <v>ME Jal La Barca</v>
          </cell>
        </row>
        <row r="1434">
          <cell r="A1434" t="str">
            <v>ME JAL LAS FUENTES</v>
          </cell>
          <cell r="B1434" t="str">
            <v>ME Jal las Fuentes</v>
          </cell>
        </row>
        <row r="1435">
          <cell r="A1435" t="str">
            <v>ME JAL LOPEZ MATEOS</v>
          </cell>
          <cell r="B1435" t="str">
            <v>ME Jal Lopez Mateos</v>
          </cell>
        </row>
        <row r="1436">
          <cell r="A1436" t="str">
            <v>ME JAL MADERO OCOTLAN</v>
          </cell>
          <cell r="B1436" t="str">
            <v>ME Jal Madero Ocotlan</v>
          </cell>
        </row>
        <row r="1437">
          <cell r="A1437" t="str">
            <v>ME JAL NIÑO OBRERO</v>
          </cell>
          <cell r="B1437" t="str">
            <v>ME Jal Niño Obrero</v>
          </cell>
        </row>
        <row r="1438">
          <cell r="A1438" t="str">
            <v>ME JAL OCOTLAN</v>
          </cell>
          <cell r="B1438" t="str">
            <v>ME Jal Ocotlan</v>
          </cell>
        </row>
        <row r="1439">
          <cell r="A1439" t="str">
            <v>ME JAL PATRIA</v>
          </cell>
          <cell r="B1439" t="str">
            <v>ME Jal Patria</v>
          </cell>
        </row>
        <row r="1440">
          <cell r="A1440" t="str">
            <v>ME JAL PLAZA DEL SOL</v>
          </cell>
          <cell r="B1440" t="str">
            <v>ME Jal Plaza del Sol</v>
          </cell>
        </row>
        <row r="1441">
          <cell r="A1441" t="str">
            <v>ME JAL REVOLUCION</v>
          </cell>
          <cell r="B1441" t="str">
            <v>ME Jal Revolucion</v>
          </cell>
        </row>
        <row r="1442">
          <cell r="A1442" t="str">
            <v>ME JAL SAN JUAN DE LOS LAGOS</v>
          </cell>
          <cell r="B1442" t="str">
            <v>ME Jal San Juan de los Lagos</v>
          </cell>
        </row>
        <row r="1443">
          <cell r="A1443" t="str">
            <v>ME JAL TEPATITLAN</v>
          </cell>
          <cell r="B1443" t="str">
            <v>ME Jal Tepatitlan</v>
          </cell>
        </row>
        <row r="1444">
          <cell r="A1444" t="str">
            <v>ME JAL TONALA</v>
          </cell>
          <cell r="B1444" t="str">
            <v>ME Jal Tonala</v>
          </cell>
        </row>
        <row r="1445">
          <cell r="A1445" t="str">
            <v>ME JAL TOPACIO</v>
          </cell>
          <cell r="B1445" t="str">
            <v>ME Jal Topacio</v>
          </cell>
        </row>
        <row r="1446">
          <cell r="A1446" t="str">
            <v>ME JAL ZAPOPAN</v>
          </cell>
          <cell r="B1446" t="str">
            <v>ME JAL Zapopan</v>
          </cell>
        </row>
        <row r="1447">
          <cell r="A1447" t="str">
            <v>ME LA PAZ M. MARQUEZ</v>
          </cell>
          <cell r="B1447" t="str">
            <v>ME La Paz M. Marquez</v>
          </cell>
        </row>
        <row r="1448">
          <cell r="A1448" t="str">
            <v>ME LA PAZ M. MARQUEZ II</v>
          </cell>
          <cell r="B1448" t="str">
            <v>ME La Paz M. Marquez II</v>
          </cell>
        </row>
        <row r="1449">
          <cell r="A1449" t="str">
            <v>ME LAS TIENDAS DE LA PAZ</v>
          </cell>
          <cell r="B1449" t="str">
            <v>ME Las Tiendas de la Paz</v>
          </cell>
        </row>
        <row r="1450">
          <cell r="A1450" t="str">
            <v>ME LOPEZ MATEOS 563-100</v>
          </cell>
          <cell r="B1450" t="str">
            <v>ME Lopez Mateos 563-100</v>
          </cell>
        </row>
        <row r="1451">
          <cell r="A1451" t="str">
            <v>ME LOS MOCHIS</v>
          </cell>
          <cell r="B1451" t="str">
            <v>ME Los Mochis</v>
          </cell>
        </row>
        <row r="1452">
          <cell r="A1452" t="str">
            <v>ME LOS PINOS MEXICALI</v>
          </cell>
          <cell r="B1452" t="str">
            <v>ME Los Pinos Mexicali</v>
          </cell>
        </row>
        <row r="1453">
          <cell r="A1453" t="str">
            <v>ME MANZANILLO PLAZA DORADA</v>
          </cell>
          <cell r="B1453" t="str">
            <v>ME Manzanillo Plaza Dorada</v>
          </cell>
        </row>
        <row r="1454">
          <cell r="A1454" t="str">
            <v>ME MAZATLAN</v>
          </cell>
          <cell r="B1454" t="str">
            <v>ME Mazatlan</v>
          </cell>
        </row>
        <row r="1455">
          <cell r="A1455" t="str">
            <v>ME MERIDA CALLE 20</v>
          </cell>
          <cell r="B1455" t="str">
            <v>ME Merida Calle 20</v>
          </cell>
        </row>
        <row r="1456">
          <cell r="A1456" t="str">
            <v>ME MEX ECONOMISTAS</v>
          </cell>
          <cell r="B1456" t="str">
            <v>ME Mex Economistas</v>
          </cell>
        </row>
        <row r="1457">
          <cell r="A1457" t="str">
            <v>ME MEX BLVD ANAHUAC</v>
          </cell>
          <cell r="B1457" t="str">
            <v>ME Mex Blvd Anahuac</v>
          </cell>
        </row>
        <row r="1458">
          <cell r="A1458" t="str">
            <v>ME MEXICALLI PLAZA REXI</v>
          </cell>
          <cell r="B1458" t="str">
            <v>ME Mexicalli Plaza Rexi</v>
          </cell>
        </row>
        <row r="1459">
          <cell r="A1459" t="str">
            <v>ME MICH LA HUERTA</v>
          </cell>
          <cell r="B1459" t="str">
            <v>ME Mich La Huerta</v>
          </cell>
        </row>
        <row r="1460">
          <cell r="A1460" t="str">
            <v>ME MICH LA PIEDAD</v>
          </cell>
          <cell r="B1460" t="str">
            <v>ME Mich La Piedad</v>
          </cell>
        </row>
        <row r="1461">
          <cell r="A1461" t="str">
            <v>ME MICH LA PIEDAD II</v>
          </cell>
          <cell r="B1461" t="str">
            <v>ME Mich La Piedad II</v>
          </cell>
        </row>
        <row r="1462">
          <cell r="A1462" t="str">
            <v>ME MICH LAZARO CARDENAS</v>
          </cell>
          <cell r="B1462" t="str">
            <v>ME Mich Lazaro Cardenas</v>
          </cell>
        </row>
        <row r="1463">
          <cell r="A1463" t="str">
            <v>ME MICH OCAMPO</v>
          </cell>
          <cell r="B1463" t="str">
            <v>ME Mich Ocampo</v>
          </cell>
        </row>
        <row r="1464">
          <cell r="A1464" t="str">
            <v>ME MICH PATZCUARO</v>
          </cell>
          <cell r="B1464" t="str">
            <v>ME Mich Patzcuaro</v>
          </cell>
        </row>
        <row r="1465">
          <cell r="A1465" t="str">
            <v>ME MICH URUAPAN</v>
          </cell>
          <cell r="B1465" t="str">
            <v>ME Mich Uruapan</v>
          </cell>
        </row>
        <row r="1466">
          <cell r="A1466" t="str">
            <v>ME MICH ZAMORA JACONA</v>
          </cell>
          <cell r="B1466" t="str">
            <v>ME Mich Zamora Jacona</v>
          </cell>
        </row>
        <row r="1467">
          <cell r="A1467" t="str">
            <v>ME MINATITLAN JUSTO SIERRA</v>
          </cell>
          <cell r="B1467" t="str">
            <v>ME Minatitlan Justo Sierra</v>
          </cell>
        </row>
        <row r="1468">
          <cell r="A1468" t="str">
            <v>ME MONTERREY SIRLOIN</v>
          </cell>
          <cell r="B1468" t="str">
            <v>ME Monterrey Sirloin</v>
          </cell>
        </row>
        <row r="1469">
          <cell r="A1469" t="str">
            <v>ME MORELIA LA HUERTA</v>
          </cell>
          <cell r="B1469" t="str">
            <v>ME Morelia La Huerta</v>
          </cell>
        </row>
        <row r="1470">
          <cell r="A1470" t="str">
            <v>ME MOROLEON AMERICAS</v>
          </cell>
          <cell r="B1470" t="str">
            <v>ME Moroleon Americas</v>
          </cell>
        </row>
        <row r="1471">
          <cell r="A1471" t="str">
            <v>ME MTY CHAPULTEPEC</v>
          </cell>
          <cell r="B1471" t="str">
            <v>ME Mty Chapultepec</v>
          </cell>
        </row>
        <row r="1472">
          <cell r="A1472" t="str">
            <v>ME NAVOJOA II</v>
          </cell>
          <cell r="B1472" t="str">
            <v>ME Navojoa II</v>
          </cell>
        </row>
        <row r="1473">
          <cell r="A1473" t="str">
            <v>ME NVO LEON ALLENDE</v>
          </cell>
          <cell r="B1473" t="str">
            <v>ME Nvo Leon Allende</v>
          </cell>
        </row>
        <row r="1474">
          <cell r="A1474" t="str">
            <v>ME NVO LEON AMARILLOS</v>
          </cell>
          <cell r="B1474" t="str">
            <v>ME Nvo Leon Amarillos</v>
          </cell>
        </row>
        <row r="1475">
          <cell r="A1475" t="str">
            <v>ME NVO LEON CHAPULTEPEC</v>
          </cell>
          <cell r="B1475" t="str">
            <v>ME Nvo Leon Chapultepec</v>
          </cell>
        </row>
        <row r="1476">
          <cell r="A1476" t="str">
            <v>ME NVO LEON EUGENIO G SADA</v>
          </cell>
          <cell r="B1476" t="str">
            <v>ME Nvo Leon Eugenio G Sada</v>
          </cell>
        </row>
        <row r="1477">
          <cell r="A1477" t="str">
            <v>ME NVO LEON JUAREZ</v>
          </cell>
          <cell r="B1477" t="str">
            <v>ME Nvo Leon Juarez</v>
          </cell>
        </row>
        <row r="1478">
          <cell r="A1478" t="str">
            <v>ME NVO LEON LAS PUENTES</v>
          </cell>
          <cell r="B1478" t="str">
            <v>ME Nvo Leon las Puentes</v>
          </cell>
        </row>
        <row r="1479">
          <cell r="A1479" t="str">
            <v>ME NVO LEON LEONES</v>
          </cell>
          <cell r="B1479" t="str">
            <v>ME Nvo Leon Leones</v>
          </cell>
        </row>
        <row r="1480">
          <cell r="A1480" t="str">
            <v>ME NVO LEON MADERO NORTE</v>
          </cell>
          <cell r="B1480" t="str">
            <v>ME Nvo Leon Madero Norte</v>
          </cell>
        </row>
        <row r="1481">
          <cell r="A1481" t="str">
            <v>ME NVO LEON PINO SUAREZ II</v>
          </cell>
          <cell r="B1481" t="str">
            <v>ME Nvo Leon Pino Suarez II</v>
          </cell>
        </row>
        <row r="1482">
          <cell r="A1482" t="str">
            <v>ME NVO LEON PLAZA REGIA</v>
          </cell>
          <cell r="B1482" t="str">
            <v>ME Nvo Leon Plaza Regia</v>
          </cell>
        </row>
        <row r="1483">
          <cell r="A1483" t="str">
            <v>ME NVO LEON PLAZA STIVA</v>
          </cell>
          <cell r="B1483" t="str">
            <v>ME Nvo Leon Plaza Stiva</v>
          </cell>
        </row>
        <row r="1484">
          <cell r="A1484" t="str">
            <v>ME NVO LEON PZA LA JOYA</v>
          </cell>
          <cell r="B1484" t="str">
            <v>ME Nvo Leon Pza la Joya</v>
          </cell>
        </row>
        <row r="1485">
          <cell r="A1485" t="str">
            <v>ME NVO LEON SABINAS</v>
          </cell>
          <cell r="B1485" t="str">
            <v>ME Nvo Leon Sabinas</v>
          </cell>
        </row>
        <row r="1486">
          <cell r="A1486" t="str">
            <v>ME NVO LEON VALLE ORIENTE</v>
          </cell>
          <cell r="B1486" t="str">
            <v>ME Nvo Leon Valle Oriente</v>
          </cell>
        </row>
        <row r="1487">
          <cell r="A1487" t="str">
            <v>ME NVO LEON ZARAGOZA</v>
          </cell>
          <cell r="B1487" t="str">
            <v>ME Nvo Leon Zaragoza</v>
          </cell>
        </row>
        <row r="1488">
          <cell r="A1488" t="str">
            <v>ME OCOTLAN TLAXCALA</v>
          </cell>
          <cell r="B1488" t="str">
            <v>ME Ocotlan Tlaxcala</v>
          </cell>
        </row>
        <row r="1489">
          <cell r="A1489" t="str">
            <v>ME ORIZABA ORIENTE 6</v>
          </cell>
          <cell r="B1489" t="str">
            <v>ME Orizaba Oriente 6</v>
          </cell>
        </row>
        <row r="1490">
          <cell r="A1490" t="str">
            <v>ME P DEL CARMEN CENTRO MAYA</v>
          </cell>
          <cell r="B1490" t="str">
            <v>ME P Del Carmen Centro Maya</v>
          </cell>
        </row>
        <row r="1491">
          <cell r="A1491" t="str">
            <v>ME PACHUCA REVOLUCION</v>
          </cell>
          <cell r="B1491" t="str">
            <v>ME Pachuca Revolucion</v>
          </cell>
        </row>
        <row r="1492">
          <cell r="A1492" t="str">
            <v>ME PENJAMO DEGOLLADO</v>
          </cell>
          <cell r="B1492" t="str">
            <v>ME Penjamo Degollado</v>
          </cell>
        </row>
        <row r="1493">
          <cell r="A1493" t="str">
            <v>ME PLANET BOWL MERIDA</v>
          </cell>
          <cell r="B1493" t="str">
            <v>ME Planet Bowl Merida</v>
          </cell>
        </row>
        <row r="1494">
          <cell r="A1494" t="str">
            <v>ME PLAZA ATELIER</v>
          </cell>
          <cell r="B1494" t="str">
            <v>ME Plaza Atelier</v>
          </cell>
        </row>
        <row r="1495">
          <cell r="A1495" t="str">
            <v>ME PLAZA HIPODROMO</v>
          </cell>
          <cell r="B1495" t="str">
            <v>ME Plaza Hipodromo</v>
          </cell>
        </row>
        <row r="1496">
          <cell r="A1496" t="str">
            <v>ME PLAZA TULUM CANCUN</v>
          </cell>
          <cell r="B1496" t="str">
            <v>ME Plaza Tulum Cancun</v>
          </cell>
        </row>
        <row r="1497">
          <cell r="A1497" t="str">
            <v>ME PLAYA DEL CARMEN</v>
          </cell>
          <cell r="B1497" t="str">
            <v>ME Playa del Carmen</v>
          </cell>
        </row>
        <row r="1498">
          <cell r="A1498" t="str">
            <v>ME PLAZA CORDOBA</v>
          </cell>
          <cell r="B1498" t="str">
            <v>ME Plaza Cordoba</v>
          </cell>
        </row>
        <row r="1499">
          <cell r="A1499" t="str">
            <v>ME POZA RICA</v>
          </cell>
          <cell r="B1499" t="str">
            <v>ME Poza Rica</v>
          </cell>
        </row>
        <row r="1500">
          <cell r="A1500" t="str">
            <v>ME PUE AGUA AZUL</v>
          </cell>
          <cell r="B1500" t="str">
            <v>ME Pue Agua Azul</v>
          </cell>
        </row>
        <row r="1501">
          <cell r="A1501" t="str">
            <v>ME PUE ANDARES</v>
          </cell>
          <cell r="B1501" t="str">
            <v>ME Pue Andares</v>
          </cell>
        </row>
        <row r="1502">
          <cell r="A1502" t="str">
            <v>ME PUE CC ANGELOPOLIS</v>
          </cell>
          <cell r="B1502" t="str">
            <v>ME Pue CC Angelopolis</v>
          </cell>
        </row>
        <row r="1503">
          <cell r="A1503" t="str">
            <v>ME PUE ATLIXCO</v>
          </cell>
          <cell r="B1503" t="str">
            <v>ME Pue Atlixco</v>
          </cell>
        </row>
        <row r="1504">
          <cell r="A1504" t="str">
            <v>ME PUE CTO INTERIOR</v>
          </cell>
          <cell r="B1504" t="str">
            <v>ME Pue Cto Interior</v>
          </cell>
        </row>
        <row r="1505">
          <cell r="A1505" t="str">
            <v>ME PUE DIAG. DEFENSORES</v>
          </cell>
          <cell r="B1505" t="str">
            <v>ME Pue Diag. Defensores</v>
          </cell>
        </row>
        <row r="1506">
          <cell r="A1506" t="str">
            <v>ME PUE JUAREZ CENTRO</v>
          </cell>
          <cell r="B1506" t="str">
            <v>ME Pue Juarez Centro</v>
          </cell>
        </row>
        <row r="1507">
          <cell r="A1507" t="str">
            <v>ME PUE PASEO</v>
          </cell>
          <cell r="B1507" t="str">
            <v>ME Pue Paseo</v>
          </cell>
        </row>
        <row r="1508">
          <cell r="A1508" t="str">
            <v>ME PUE PLAZA STA FE</v>
          </cell>
          <cell r="B1508" t="str">
            <v>ME Pue Plaza Sta Fe</v>
          </cell>
        </row>
        <row r="1509">
          <cell r="A1509" t="str">
            <v>ME PUE SAN MARTIN TEXMELUCAN</v>
          </cell>
          <cell r="B1509" t="str">
            <v>ME Pue San Martin Texmelucan</v>
          </cell>
        </row>
        <row r="1510">
          <cell r="A1510" t="str">
            <v>ME PUE TEZIUTLAN</v>
          </cell>
          <cell r="B1510" t="str">
            <v>ME Pue Teziutlan</v>
          </cell>
        </row>
        <row r="1511">
          <cell r="A1511" t="str">
            <v>ME PUE TEZIUTLAN SUR</v>
          </cell>
          <cell r="B1511" t="str">
            <v>ME Pue Teziutlan Sur</v>
          </cell>
        </row>
        <row r="1512">
          <cell r="A1512" t="str">
            <v>ME QRO CONSTITUYENTES</v>
          </cell>
          <cell r="B1512" t="str">
            <v>ME Qro Constituyentes</v>
          </cell>
        </row>
        <row r="1513">
          <cell r="A1513" t="str">
            <v>ME QRO JURIQUILLA</v>
          </cell>
          <cell r="B1513" t="str">
            <v>ME Qro Juriquilla</v>
          </cell>
        </row>
        <row r="1514">
          <cell r="A1514" t="str">
            <v>ME QRO PLAZA ARAMIL</v>
          </cell>
          <cell r="B1514" t="str">
            <v>ME Qro Plaza Aramil</v>
          </cell>
        </row>
        <row r="1515">
          <cell r="A1515" t="str">
            <v>ME QRO PLAZA JURIQUILLA</v>
          </cell>
          <cell r="B1515" t="str">
            <v>ME Qro Plaza Juriquilla</v>
          </cell>
        </row>
        <row r="1516">
          <cell r="A1516" t="str">
            <v>ME QRO PLAZA SUR</v>
          </cell>
          <cell r="B1516" t="str">
            <v>ME Qro Plaza Sur</v>
          </cell>
        </row>
        <row r="1517">
          <cell r="A1517" t="str">
            <v>ME QRO POCITOS</v>
          </cell>
          <cell r="B1517" t="str">
            <v>ME Qro Pocitos</v>
          </cell>
        </row>
        <row r="1518">
          <cell r="A1518" t="str">
            <v>ME RAFAEL BUELNA</v>
          </cell>
          <cell r="B1518" t="str">
            <v>ME Rafael Buelna</v>
          </cell>
        </row>
        <row r="1519">
          <cell r="A1519" t="str">
            <v>ME SALTILLO</v>
          </cell>
          <cell r="B1519" t="str">
            <v>ME Saltillo</v>
          </cell>
        </row>
        <row r="1520">
          <cell r="A1520" t="str">
            <v>ME SAN JUAN DEL RIO</v>
          </cell>
          <cell r="B1520" t="str">
            <v>ME San Juan del Rio</v>
          </cell>
        </row>
        <row r="1521">
          <cell r="A1521" t="str">
            <v>ME SAN LUIS POTOSI</v>
          </cell>
          <cell r="B1521" t="str">
            <v>ME San Luis Potosi</v>
          </cell>
        </row>
        <row r="1522">
          <cell r="A1522" t="str">
            <v>ME SAN MIGUEL DE ALLENDE CONSPIRACION</v>
          </cell>
          <cell r="B1522" t="str">
            <v>ME San Miguel de Allende Conspiración</v>
          </cell>
        </row>
        <row r="1523">
          <cell r="A1523" t="str">
            <v>ME SLP MATEHUALA</v>
          </cell>
          <cell r="B1523" t="str">
            <v>ME SLP Matehuala</v>
          </cell>
        </row>
        <row r="1524">
          <cell r="A1524" t="str">
            <v>ME SIN MADERO</v>
          </cell>
          <cell r="B1524" t="str">
            <v>ME Sin Madero</v>
          </cell>
        </row>
        <row r="1525">
          <cell r="A1525" t="str">
            <v>ME SIN ROSALES</v>
          </cell>
          <cell r="B1525" t="str">
            <v>ME Sin Rosales</v>
          </cell>
        </row>
        <row r="1526">
          <cell r="A1526" t="str">
            <v>ME SLP RUTILIO TORRES</v>
          </cell>
          <cell r="B1526" t="str">
            <v>ME SLP Rutilio Torres</v>
          </cell>
        </row>
        <row r="1527">
          <cell r="A1527" t="str">
            <v>ME SON GRANJAS TECNOLOGICO</v>
          </cell>
          <cell r="B1527" t="str">
            <v>ME Son Granjas Tecnologico</v>
          </cell>
        </row>
        <row r="1528">
          <cell r="A1528" t="str">
            <v>ME SON GUERRERO</v>
          </cell>
          <cell r="B1528" t="str">
            <v>ME Son Guerrero</v>
          </cell>
        </row>
        <row r="1529">
          <cell r="A1529" t="str">
            <v>ME SON MAGDALENA DE KINO</v>
          </cell>
          <cell r="B1529" t="str">
            <v>ME Son Magdalena De Kino</v>
          </cell>
        </row>
        <row r="1530">
          <cell r="A1530" t="str">
            <v>ME SON NAVOJOA II</v>
          </cell>
          <cell r="B1530" t="str">
            <v>ME Son Navojoa II</v>
          </cell>
        </row>
        <row r="1531">
          <cell r="A1531" t="str">
            <v>ME SON NOGALES</v>
          </cell>
          <cell r="B1531" t="str">
            <v>ME Son Nogales</v>
          </cell>
        </row>
        <row r="1532">
          <cell r="A1532" t="str">
            <v>ME TAB CARDENAS</v>
          </cell>
          <cell r="B1532" t="str">
            <v>ME Tab Cardenas</v>
          </cell>
        </row>
        <row r="1533">
          <cell r="A1533" t="str">
            <v>ME TAB COMALCALCO</v>
          </cell>
          <cell r="B1533" t="str">
            <v>ME Tab Comalcalco</v>
          </cell>
        </row>
        <row r="1534">
          <cell r="A1534" t="str">
            <v>ME TECAMAC</v>
          </cell>
          <cell r="B1534" t="str">
            <v>ME Tecamac</v>
          </cell>
        </row>
        <row r="1535">
          <cell r="A1535" t="str">
            <v>ME TEP TUXPAN</v>
          </cell>
          <cell r="B1535" t="str">
            <v>ME Tep Tuxpan</v>
          </cell>
        </row>
        <row r="1536">
          <cell r="A1536" t="str">
            <v>ME TEPIC</v>
          </cell>
          <cell r="B1536" t="str">
            <v>ME Tepic</v>
          </cell>
        </row>
        <row r="1537">
          <cell r="A1537" t="str">
            <v>ME TEZIUTLAN</v>
          </cell>
          <cell r="B1537" t="str">
            <v>ME Teziutlan</v>
          </cell>
        </row>
        <row r="1538">
          <cell r="A1538" t="str">
            <v>ME TIJ ALFARO SIQUEIROS</v>
          </cell>
          <cell r="B1538" t="str">
            <v>ME Tij Alfaro Siqueiros</v>
          </cell>
        </row>
        <row r="1539">
          <cell r="A1539" t="str">
            <v>ME TIJ CC CALIMAX</v>
          </cell>
          <cell r="B1539" t="str">
            <v>ME Tij CC Calimax</v>
          </cell>
        </row>
        <row r="1540">
          <cell r="A1540" t="str">
            <v>ME TIJ MACROPLAZA</v>
          </cell>
          <cell r="B1540" t="str">
            <v>ME Tij Macroplaza</v>
          </cell>
        </row>
        <row r="1541">
          <cell r="A1541" t="str">
            <v>ME TIJ PLAZA HIPODROMO</v>
          </cell>
          <cell r="B1541" t="str">
            <v>ME Tij Plaza Hipodromo</v>
          </cell>
        </row>
        <row r="1542">
          <cell r="A1542" t="str">
            <v>ME TIJ PLAZA OASIS</v>
          </cell>
          <cell r="B1542" t="str">
            <v>ME Tij Plaza Oasis</v>
          </cell>
        </row>
        <row r="1543">
          <cell r="A1543" t="str">
            <v>ME TIJ PLAZA RIO</v>
          </cell>
          <cell r="B1543" t="str">
            <v>ME Tij Plaza Rio</v>
          </cell>
        </row>
        <row r="1544">
          <cell r="A1544" t="str">
            <v>ME TIJ TECNOLOGICO</v>
          </cell>
          <cell r="B1544" t="str">
            <v>ME Tij Tecnologico</v>
          </cell>
        </row>
        <row r="1545">
          <cell r="A1545" t="str">
            <v>ME TIZAYUCA</v>
          </cell>
          <cell r="B1545" t="str">
            <v>ME Tizayuca</v>
          </cell>
        </row>
        <row r="1546">
          <cell r="A1546" t="str">
            <v>ME TLAX APIZACO</v>
          </cell>
          <cell r="B1546" t="str">
            <v>ME Tlax Apizaco</v>
          </cell>
        </row>
        <row r="1547">
          <cell r="A1547" t="str">
            <v>ME TLAX PLAZA PREMIER</v>
          </cell>
          <cell r="B1547" t="str">
            <v>ME Tlax Plaza Premier</v>
          </cell>
        </row>
        <row r="1548">
          <cell r="A1548" t="str">
            <v>ME TMPS MANTE</v>
          </cell>
          <cell r="B1548" t="str">
            <v>ME Tmps Mante</v>
          </cell>
        </row>
        <row r="1549">
          <cell r="A1549" t="str">
            <v>ME TMPS MORELOS</v>
          </cell>
          <cell r="B1549" t="str">
            <v>ME Tmps Morelos</v>
          </cell>
        </row>
        <row r="1550">
          <cell r="A1550" t="str">
            <v>ME TMPS OBREGON</v>
          </cell>
          <cell r="B1550" t="str">
            <v>ME Tmps Obregon</v>
          </cell>
        </row>
        <row r="1551">
          <cell r="A1551" t="str">
            <v>ME TMPS PARIS</v>
          </cell>
          <cell r="B1551" t="str">
            <v>ME Tmps Paris</v>
          </cell>
        </row>
        <row r="1552">
          <cell r="A1552" t="str">
            <v>ME TMPS PLAZA BELLA</v>
          </cell>
          <cell r="B1552" t="str">
            <v>ME Tmps Plaza Bella</v>
          </cell>
        </row>
        <row r="1553">
          <cell r="A1553" t="str">
            <v>ME TMPS PLAZA LOS SOLES</v>
          </cell>
          <cell r="B1553" t="str">
            <v>ME Tmps Plaza los Sokes</v>
          </cell>
        </row>
        <row r="1554">
          <cell r="A1554" t="str">
            <v>ME TMPS REVOLUCION</v>
          </cell>
          <cell r="B1554" t="str">
            <v>ME Tmps Revolucion</v>
          </cell>
        </row>
        <row r="1555">
          <cell r="A1555" t="str">
            <v>ME TMPS RIO BRAVO</v>
          </cell>
          <cell r="B1555" t="str">
            <v>ME Tmps Rio Bravo</v>
          </cell>
        </row>
        <row r="1556">
          <cell r="A1556" t="str">
            <v>ME TMPS VALLE HERMOSO</v>
          </cell>
          <cell r="B1556" t="str">
            <v>ME Tmps Valle Hermoso</v>
          </cell>
        </row>
        <row r="1557">
          <cell r="A1557" t="str">
            <v>ME TULANCINGO</v>
          </cell>
          <cell r="B1557" t="str">
            <v>ME Tulancingo</v>
          </cell>
        </row>
        <row r="1558">
          <cell r="A1558" t="str">
            <v>ME TUXPAN</v>
          </cell>
          <cell r="B1558" t="str">
            <v>ME Tuxpan</v>
          </cell>
        </row>
        <row r="1559">
          <cell r="A1559" t="str">
            <v>ME VALLARTA FLUVIAL</v>
          </cell>
          <cell r="B1559" t="str">
            <v>ME Vallarta Fluvial</v>
          </cell>
        </row>
        <row r="1560">
          <cell r="A1560" t="str">
            <v>ME VERACRUZ II</v>
          </cell>
          <cell r="B1560" t="str">
            <v>ME Veracruz II</v>
          </cell>
        </row>
        <row r="1561">
          <cell r="A1561" t="str">
            <v>ME VER ACAYUCAN</v>
          </cell>
          <cell r="B1561" t="str">
            <v>ME Ver Acayucan</v>
          </cell>
        </row>
        <row r="1562">
          <cell r="A1562" t="str">
            <v>ME VER COATZACOALCOS</v>
          </cell>
          <cell r="B1562" t="str">
            <v>ME Ver Coatzacoalcos</v>
          </cell>
        </row>
        <row r="1563">
          <cell r="A1563" t="str">
            <v>ME VER FLORES MAGON</v>
          </cell>
          <cell r="B1563" t="str">
            <v>ME Ver Flores Magon</v>
          </cell>
        </row>
        <row r="1564">
          <cell r="A1564" t="str">
            <v>ME VER JUAN PABLO II</v>
          </cell>
          <cell r="B1564" t="str">
            <v>ME Ver Juan Pablo II</v>
          </cell>
        </row>
        <row r="1565">
          <cell r="A1565" t="str">
            <v>ME VER MINATITLAN JUSTO SIERRA</v>
          </cell>
          <cell r="B1565" t="str">
            <v>ME Ver Minatitlan Justo Sierra</v>
          </cell>
        </row>
        <row r="1566">
          <cell r="A1566" t="str">
            <v>ME VER MTZ DE LA TORRE</v>
          </cell>
          <cell r="B1566" t="str">
            <v>ME Ver Mtz de la Torre</v>
          </cell>
        </row>
        <row r="1567">
          <cell r="A1567" t="str">
            <v>ME VER PEROTE</v>
          </cell>
          <cell r="B1567" t="str">
            <v>ME Ver Perote</v>
          </cell>
        </row>
        <row r="1568">
          <cell r="A1568" t="str">
            <v>ME VER PLAZA CORDOBA</v>
          </cell>
          <cell r="B1568" t="str">
            <v>ME Ver Plaza Cordoba</v>
          </cell>
        </row>
        <row r="1569">
          <cell r="A1569" t="str">
            <v>ME VER PLAZA RIO</v>
          </cell>
          <cell r="B1569" t="str">
            <v>ME Ver Plaza Rio</v>
          </cell>
        </row>
        <row r="1570">
          <cell r="A1570" t="str">
            <v>ME VER PLAZA SANTA ANA</v>
          </cell>
          <cell r="B1570" t="str">
            <v>ME Ver Plaza Santa Ana</v>
          </cell>
        </row>
        <row r="1571">
          <cell r="A1571" t="str">
            <v>ME VER POZA RICA LAZARO</v>
          </cell>
          <cell r="B1571" t="str">
            <v>ME Ver Poza Rica Lazaro</v>
          </cell>
        </row>
        <row r="1572">
          <cell r="A1572" t="str">
            <v>ME VER PUNTO PLAZA</v>
          </cell>
          <cell r="B1572" t="str">
            <v>ME Ver Punto Plaza</v>
          </cell>
        </row>
        <row r="1573">
          <cell r="A1573" t="str">
            <v>ME VER TUXPAN</v>
          </cell>
          <cell r="B1573" t="str">
            <v>ME Ver Tuxpan</v>
          </cell>
        </row>
        <row r="1574">
          <cell r="A1574" t="str">
            <v>ME VILLAHERMOSA</v>
          </cell>
          <cell r="B1574" t="str">
            <v>ME Villahermosa</v>
          </cell>
        </row>
        <row r="1575">
          <cell r="A1575" t="str">
            <v>ME XALAPA PLAZA LAS AME.</v>
          </cell>
          <cell r="B1575" t="str">
            <v>ME Xalapa Plaza las Ame.</v>
          </cell>
        </row>
        <row r="1576">
          <cell r="A1576" t="str">
            <v>ME ZAC FRESNILLO</v>
          </cell>
          <cell r="B1576" t="str">
            <v>ME Zac Fresnillo</v>
          </cell>
        </row>
        <row r="1577">
          <cell r="A1577" t="str">
            <v>ME ZAC 11 DE JULIO</v>
          </cell>
          <cell r="B1577" t="str">
            <v>ME Zac 11 de Julio</v>
          </cell>
        </row>
        <row r="1578">
          <cell r="A1578" t="str">
            <v>MERIDA</v>
          </cell>
          <cell r="B1578" t="str">
            <v>Mérida</v>
          </cell>
        </row>
        <row r="1579">
          <cell r="A1579" t="str">
            <v>MERIDA I</v>
          </cell>
          <cell r="B1579" t="str">
            <v>Mérida I</v>
          </cell>
        </row>
        <row r="1580">
          <cell r="A1580" t="str">
            <v>MML LOPEZ MATEOS 563-100 GLA</v>
          </cell>
          <cell r="B1580" t="str">
            <v>MML Lopez Mateos 563-100 GLA</v>
          </cell>
        </row>
        <row r="1581">
          <cell r="A1581" t="str">
            <v>MP BLVD SINALOA</v>
          </cell>
          <cell r="B1581" t="str">
            <v>MP Blvd Sinaloa</v>
          </cell>
        </row>
        <row r="1582">
          <cell r="A1582" t="str">
            <v>MP CENTRO SUR</v>
          </cell>
          <cell r="B1582" t="str">
            <v>MP Centro Sur</v>
          </cell>
        </row>
        <row r="1583">
          <cell r="A1583" t="str">
            <v>MP CRYSTAL COATEPEC</v>
          </cell>
          <cell r="B1583" t="str">
            <v>MP Crystal Coatepec</v>
          </cell>
        </row>
        <row r="1584">
          <cell r="A1584" t="str">
            <v>MP DIAGONAL</v>
          </cell>
          <cell r="B1584" t="str">
            <v>MP Diagonal</v>
          </cell>
        </row>
        <row r="1585">
          <cell r="A1585" t="str">
            <v>MP ESPACIO TLAQUEPAQUE</v>
          </cell>
          <cell r="B1585" t="str">
            <v>MP Espacio Tlaquepaque</v>
          </cell>
        </row>
        <row r="1586">
          <cell r="A1586" t="str">
            <v>MP LAS PALMAS VERACRUZ</v>
          </cell>
          <cell r="B1586" t="str">
            <v>MP Las Palmas Veracruz</v>
          </cell>
        </row>
        <row r="1587">
          <cell r="A1587" t="str">
            <v>MP PASAJETANOS</v>
          </cell>
          <cell r="B1587" t="str">
            <v>MP Pasajetanos</v>
          </cell>
        </row>
        <row r="1588">
          <cell r="A1588" t="str">
            <v>MP PLAZA CRYSTAL</v>
          </cell>
          <cell r="B1588" t="str">
            <v>MP Plaza Crystal</v>
          </cell>
        </row>
        <row r="1589">
          <cell r="A1589" t="str">
            <v>MP PLAZA DE LAS FUENTES</v>
          </cell>
          <cell r="B1589" t="str">
            <v>MP Plaza de las Fuentes</v>
          </cell>
        </row>
        <row r="1590">
          <cell r="A1590" t="str">
            <v>MP PLAZA PUNTA</v>
          </cell>
          <cell r="B1590" t="str">
            <v>MP Plaza Punta</v>
          </cell>
        </row>
        <row r="1591">
          <cell r="A1591" t="str">
            <v>MP RIO BLANCO</v>
          </cell>
          <cell r="B1591" t="str">
            <v>MP Rio Blanco</v>
          </cell>
        </row>
        <row r="1592">
          <cell r="A1592" t="str">
            <v>MP TECNOPLAZA TORREÓN</v>
          </cell>
          <cell r="B1592" t="str">
            <v>MP Tecnoplaza Torreón</v>
          </cell>
        </row>
        <row r="1593">
          <cell r="A1593" t="str">
            <v>N1 COM FP ATLIXCO</v>
          </cell>
          <cell r="B1593" t="str">
            <v>N1 Com Fp Atlixco</v>
          </cell>
        </row>
        <row r="1594">
          <cell r="A1594" t="str">
            <v>NS AGS PLAZA PATIO</v>
          </cell>
          <cell r="B1594" t="str">
            <v>NS Ags Plaza Patio</v>
          </cell>
        </row>
        <row r="1595">
          <cell r="A1595" t="str">
            <v>NS ALTOZANO</v>
          </cell>
          <cell r="B1595" t="str">
            <v>NS Altozano</v>
          </cell>
        </row>
        <row r="1596">
          <cell r="A1596" t="str">
            <v>NS CARRUSEL</v>
          </cell>
          <cell r="B1596" t="str">
            <v>NS Carrusel</v>
          </cell>
        </row>
        <row r="1597">
          <cell r="A1597" t="str">
            <v>NS CHI PLAZA FASHION MALL</v>
          </cell>
          <cell r="B1597" t="str">
            <v>NS Chi Plaza Fashion Mall</v>
          </cell>
        </row>
        <row r="1598">
          <cell r="A1598" t="str">
            <v>NS CHI PLZ SENDERO LAS TORRES</v>
          </cell>
          <cell r="B1598" t="str">
            <v>NS Chi Plz Sendero las Torres</v>
          </cell>
        </row>
        <row r="1599">
          <cell r="A1599" t="str">
            <v>NS COL PLAZA ZENTRALIA</v>
          </cell>
          <cell r="B1599" t="str">
            <v>NS Col Plaza Zentralia</v>
          </cell>
        </row>
        <row r="1600">
          <cell r="A1600" t="str">
            <v>NS CUE RIO MAYO</v>
          </cell>
          <cell r="B1600" t="str">
            <v>NS Cue Rio Mayo</v>
          </cell>
        </row>
        <row r="1601">
          <cell r="A1601" t="str">
            <v>NS CUL LA ISLA</v>
          </cell>
          <cell r="B1601" t="str">
            <v>NS Cul la isla</v>
          </cell>
        </row>
        <row r="1602">
          <cell r="A1602" t="str">
            <v>NS CUV RIO MAYO</v>
          </cell>
          <cell r="B1602" t="str">
            <v>NS Cuv Rio Mayo</v>
          </cell>
        </row>
        <row r="1603">
          <cell r="A1603" t="str">
            <v>NS DF CENTRO</v>
          </cell>
          <cell r="B1603" t="str">
            <v>NS DF Centro</v>
          </cell>
        </row>
        <row r="1604">
          <cell r="A1604" t="str">
            <v>NS DF MAGNOCENTRO</v>
          </cell>
          <cell r="B1604" t="str">
            <v>NS DF Magnocentro</v>
          </cell>
        </row>
        <row r="1605">
          <cell r="A1605" t="str">
            <v>NS DF MUNDO E</v>
          </cell>
          <cell r="B1605" t="str">
            <v>NS DF Mundo E</v>
          </cell>
        </row>
        <row r="1606">
          <cell r="A1606" t="str">
            <v>NS DF PLZ SANTA FE</v>
          </cell>
          <cell r="B1606" t="str">
            <v>NS DF Plz Santa Fe</v>
          </cell>
        </row>
        <row r="1607">
          <cell r="A1607" t="str">
            <v>NS DF PORTAL CHURUBUSCO</v>
          </cell>
          <cell r="B1607" t="str">
            <v>NS DF Portal Churubusco</v>
          </cell>
        </row>
        <row r="1608">
          <cell r="A1608" t="str">
            <v>NS DF SAN FRANCISCO</v>
          </cell>
          <cell r="B1608" t="str">
            <v>NS DF San Francisco</v>
          </cell>
        </row>
        <row r="1609">
          <cell r="A1609" t="str">
            <v>NS EDO MEX LAS AMERICAS ECATEPEC</v>
          </cell>
          <cell r="B1609" t="str">
            <v>NS EDO MEX Las Americas Ecatepec</v>
          </cell>
        </row>
        <row r="1610">
          <cell r="A1610" t="str">
            <v>NS EDO MEX LUNA PARC</v>
          </cell>
          <cell r="B1610" t="str">
            <v>NS EDO MEX Luna Parc</v>
          </cell>
        </row>
        <row r="1611">
          <cell r="A1611" t="str">
            <v>NS EDO MEX MAGNOCENTRO</v>
          </cell>
          <cell r="B1611" t="str">
            <v>NS EDO MEX Magnocentro</v>
          </cell>
        </row>
        <row r="1612">
          <cell r="A1612" t="str">
            <v>NS EDO MEX MUNDO E</v>
          </cell>
          <cell r="B1612" t="str">
            <v>NS EDO MEX Mundo E</v>
          </cell>
        </row>
        <row r="1613">
          <cell r="A1613" t="str">
            <v>NS EDO MEX PUERTA TEXCOCO</v>
          </cell>
          <cell r="B1613" t="str">
            <v>NS EDO MEX Puerta Texcoco</v>
          </cell>
        </row>
        <row r="1614">
          <cell r="A1614" t="str">
            <v>NS GDL PLAZA BELENES</v>
          </cell>
          <cell r="B1614" t="str">
            <v>NS GDL Plaza Belenes</v>
          </cell>
        </row>
        <row r="1615">
          <cell r="A1615" t="str">
            <v>NS GDL TLAQUEPAQUE</v>
          </cell>
          <cell r="B1615" t="str">
            <v>NS Gdl Tlaquepaque</v>
          </cell>
        </row>
        <row r="1616">
          <cell r="A1616" t="str">
            <v>NS HERMOSILLO GALERIAS MALL</v>
          </cell>
          <cell r="B1616" t="str">
            <v>NS Hermosillo Galerias Mall</v>
          </cell>
        </row>
        <row r="1617">
          <cell r="A1617" t="str">
            <v>NS HERMOSILLO PLZ SENDERO</v>
          </cell>
          <cell r="B1617" t="str">
            <v>NS Hermosillo Plz Sendero</v>
          </cell>
        </row>
        <row r="1618">
          <cell r="A1618" t="str">
            <v>NS LAS AMERICAS</v>
          </cell>
          <cell r="B1618" t="str">
            <v>NS Las Americas</v>
          </cell>
        </row>
        <row r="1619">
          <cell r="A1619" t="str">
            <v>NS LAS AMERICAS ECATEPEC</v>
          </cell>
          <cell r="B1619" t="str">
            <v>NS Las Americas Ecatepec</v>
          </cell>
        </row>
        <row r="1620">
          <cell r="A1620" t="str">
            <v>NS LAS AMERICAS QROO</v>
          </cell>
          <cell r="B1620" t="str">
            <v>NS Las Americas Qroo</v>
          </cell>
        </row>
        <row r="1621">
          <cell r="A1621" t="str">
            <v>NS LEON PLAZA GALERIAS</v>
          </cell>
          <cell r="B1621" t="str">
            <v>Ns Leon Plaza Galerias</v>
          </cell>
        </row>
        <row r="1622">
          <cell r="A1622" t="str">
            <v>NS LUNA PARC</v>
          </cell>
          <cell r="B1622" t="str">
            <v>NS Luna Parc</v>
          </cell>
        </row>
        <row r="1623">
          <cell r="A1623" t="str">
            <v>NS MAZ GRAN PLAZA</v>
          </cell>
          <cell r="B1623" t="str">
            <v>NS Maz Gran Plaza</v>
          </cell>
        </row>
        <row r="1624">
          <cell r="A1624" t="str">
            <v>NS MEX PLAZA RESIDENCIAS</v>
          </cell>
          <cell r="B1624" t="str">
            <v>NS Mex Plaza Residencias</v>
          </cell>
        </row>
        <row r="1625">
          <cell r="A1625" t="str">
            <v>NS MOR ALTOZANO</v>
          </cell>
          <cell r="B1625" t="str">
            <v>NS Mor Altozano</v>
          </cell>
        </row>
        <row r="1626">
          <cell r="A1626" t="str">
            <v>NS MTY FIESTA ANAHUAC</v>
          </cell>
          <cell r="B1626" t="str">
            <v>NS Mty Fiesta Anahuac</v>
          </cell>
        </row>
        <row r="1627">
          <cell r="A1627" t="str">
            <v>NS MTY FIESTA SAN AGUSTIN</v>
          </cell>
          <cell r="B1627" t="str">
            <v>NS Mty Fiesta San Agustin</v>
          </cell>
        </row>
        <row r="1628">
          <cell r="A1628" t="str">
            <v>NS MTY LA SILLA</v>
          </cell>
          <cell r="B1628" t="str">
            <v>NS Mty La Silla</v>
          </cell>
        </row>
        <row r="1629">
          <cell r="A1629" t="str">
            <v>NS MTY PLAZA CITADEL</v>
          </cell>
          <cell r="B1629" t="str">
            <v>NS Mty Plaza Citadel</v>
          </cell>
        </row>
        <row r="1630">
          <cell r="A1630" t="str">
            <v>NS MTY SENDERO LINCOLN</v>
          </cell>
          <cell r="B1630" t="str">
            <v>NS Mty Sendero Lincoln</v>
          </cell>
        </row>
        <row r="1631">
          <cell r="A1631" t="str">
            <v>NS PLAZA CAMPANARIO</v>
          </cell>
          <cell r="B1631" t="str">
            <v>NS Plaza Campanario</v>
          </cell>
        </row>
        <row r="1632">
          <cell r="A1632" t="str">
            <v>NS PLAZA CITADEL</v>
          </cell>
          <cell r="B1632" t="str">
            <v>NS Plaza Citadel</v>
          </cell>
        </row>
        <row r="1633">
          <cell r="A1633" t="str">
            <v>NS PLAZA DEL SOL VER</v>
          </cell>
          <cell r="B1633" t="str">
            <v>NS Plaza del Sol Ver</v>
          </cell>
        </row>
        <row r="1634">
          <cell r="A1634" t="str">
            <v>NS PLAZA LA HERRADURA</v>
          </cell>
          <cell r="B1634" t="str">
            <v>NS Plaza La Herradura</v>
          </cell>
        </row>
        <row r="1635">
          <cell r="A1635" t="str">
            <v>NS PLAZA MONCLOVA COA</v>
          </cell>
          <cell r="B1635" t="str">
            <v>NS Plaza Monclova COA</v>
          </cell>
        </row>
        <row r="1636">
          <cell r="A1636" t="str">
            <v>NS PLAZA RESIDENCIAS</v>
          </cell>
          <cell r="B1636" t="str">
            <v>NS Plaza Residencias</v>
          </cell>
        </row>
        <row r="1637">
          <cell r="A1637" t="str">
            <v>NS PLAZA ZENTRALIA</v>
          </cell>
          <cell r="B1637" t="str">
            <v>NS Plaza Zentralia</v>
          </cell>
        </row>
        <row r="1638">
          <cell r="A1638" t="str">
            <v>NS PORTAL CHURUBUSCO</v>
          </cell>
          <cell r="B1638" t="str">
            <v>NS Portal Churubusco</v>
          </cell>
        </row>
        <row r="1639">
          <cell r="A1639" t="str">
            <v>NS PTV PLAZA GALERIAS</v>
          </cell>
          <cell r="B1639" t="str">
            <v>NS Ptv Plaza Galerias</v>
          </cell>
        </row>
        <row r="1640">
          <cell r="A1640" t="str">
            <v>NS PUE EL TRIANGULO</v>
          </cell>
          <cell r="B1640" t="str">
            <v>NS Pue El Triangulo</v>
          </cell>
        </row>
        <row r="1641">
          <cell r="A1641" t="str">
            <v>NS PUERTA TEXCOCO</v>
          </cell>
          <cell r="B1641" t="str">
            <v>NS Puerta Texcoco</v>
          </cell>
        </row>
        <row r="1642">
          <cell r="A1642" t="str">
            <v>NS QROO LAS AMERICAS</v>
          </cell>
          <cell r="B1642" t="str">
            <v>NS Qroo Las Americas</v>
          </cell>
        </row>
        <row r="1643">
          <cell r="A1643" t="str">
            <v>NS QRO URBAN CENTER</v>
          </cell>
          <cell r="B1643" t="str">
            <v>NS Qro Urban Center</v>
          </cell>
        </row>
        <row r="1644">
          <cell r="A1644" t="str">
            <v>NS SIN PLAZA CAMPANARIO</v>
          </cell>
          <cell r="B1644" t="str">
            <v>NS Sin Plaza Campanario</v>
          </cell>
        </row>
        <row r="1645">
          <cell r="A1645" t="str">
            <v>NS SLP POLANCO</v>
          </cell>
          <cell r="B1645" t="str">
            <v>NS SLP Polanco</v>
          </cell>
        </row>
        <row r="1646">
          <cell r="A1646" t="str">
            <v>NS TAMPICO COVADONGA</v>
          </cell>
          <cell r="B1646" t="str">
            <v>NS Tampico Covadonga</v>
          </cell>
        </row>
        <row r="1647">
          <cell r="A1647" t="str">
            <v>NS TAMPICO PLAZA LA HERRADURA</v>
          </cell>
          <cell r="B1647" t="str">
            <v>NS Tampico Plaza la Herradura</v>
          </cell>
        </row>
        <row r="1648">
          <cell r="A1648" t="str">
            <v>NS TIJ CARRUSEL</v>
          </cell>
          <cell r="B1648" t="str">
            <v>NS Tij Carrusel</v>
          </cell>
        </row>
        <row r="1649">
          <cell r="A1649" t="str">
            <v>NS TMP COVADONGA</v>
          </cell>
          <cell r="B1649" t="str">
            <v>NS Tmp Covadonga</v>
          </cell>
        </row>
        <row r="1650">
          <cell r="A1650" t="str">
            <v>NS TORREON PLAZA LOS ANGELES</v>
          </cell>
          <cell r="B1650" t="str">
            <v>NS Torreon Plaza Los Angeles</v>
          </cell>
        </row>
        <row r="1651">
          <cell r="A1651" t="str">
            <v>NS URBAN CENTER</v>
          </cell>
          <cell r="B1651" t="str">
            <v>NS Urban Center</v>
          </cell>
        </row>
        <row r="1652">
          <cell r="A1652" t="str">
            <v>NS VER PLAZA DEL SOL</v>
          </cell>
          <cell r="B1652" t="str">
            <v>NS Ver Plaza del Sol</v>
          </cell>
        </row>
        <row r="1653">
          <cell r="A1653" t="str">
            <v>NS VILLAHERMOSA PLAZA MEGA</v>
          </cell>
          <cell r="B1653" t="str">
            <v>NS Villahermosa Plaza Mega</v>
          </cell>
        </row>
        <row r="1654">
          <cell r="A1654" t="str">
            <v>NS XAL PLAZA LAS ANIMAS</v>
          </cell>
          <cell r="B1654" t="str">
            <v>NS Xal Plaza Las Animas</v>
          </cell>
        </row>
        <row r="1655">
          <cell r="A1655" t="str">
            <v>NSL PLAZA MAZARI</v>
          </cell>
          <cell r="B1655" t="str">
            <v>NSL Plaza Mazari</v>
          </cell>
        </row>
        <row r="1656">
          <cell r="A1656" t="str">
            <v>NST PLAZA GALERIAS LEN</v>
          </cell>
          <cell r="B1656" t="str">
            <v>NST Plaza Galerias LEN</v>
          </cell>
        </row>
        <row r="1657">
          <cell r="A1657" t="str">
            <v>PALMAS (PUEBLA)</v>
          </cell>
          <cell r="B1657" t="str">
            <v>Palmas (Pue.)</v>
          </cell>
        </row>
        <row r="1658">
          <cell r="A1658" t="str">
            <v>PLAZA SAN DIEGO VSA</v>
          </cell>
          <cell r="B1658" t="str">
            <v>Plaza San Diego VSA</v>
          </cell>
        </row>
        <row r="1659">
          <cell r="A1659" t="str">
            <v>RETAIL MOVIL DFN</v>
          </cell>
          <cell r="B1659" t="str">
            <v>RETAIL Movil DFN</v>
          </cell>
        </row>
        <row r="1660">
          <cell r="A1660" t="str">
            <v>ROA CARR FED MEX-CUAU DF</v>
          </cell>
          <cell r="B1660" t="str">
            <v>ROA Carr Fed Mex-Cuau DF</v>
          </cell>
        </row>
        <row r="1661">
          <cell r="A1661" t="str">
            <v>REN CLEMENTE OROZCO 10093 TIJ</v>
          </cell>
          <cell r="B1661" t="str">
            <v>REN Clemente Orozco 10093 TIJ</v>
          </cell>
        </row>
        <row r="1662">
          <cell r="A1662" t="str">
            <v>REN ENSENADA</v>
          </cell>
          <cell r="B1662" t="str">
            <v>REN Ensenada</v>
          </cell>
        </row>
        <row r="1663">
          <cell r="A1663" t="str">
            <v>REN MIRAMONTES DFP</v>
          </cell>
          <cell r="B1663" t="str">
            <v>REN Miramontes DFP</v>
          </cell>
        </row>
        <row r="1664">
          <cell r="A1664" t="str">
            <v>ROA AFGANISTAN 146 MTY</v>
          </cell>
          <cell r="B1664" t="str">
            <v>ROA Afganistan 146 MTY</v>
          </cell>
        </row>
        <row r="1665">
          <cell r="A1665" t="str">
            <v>ROA ARAGON</v>
          </cell>
          <cell r="B1665" t="str">
            <v>ROA Aragon</v>
          </cell>
        </row>
        <row r="1666">
          <cell r="A1666" t="str">
            <v>ROA AVE CENTRAL 321 MTY</v>
          </cell>
          <cell r="B1666" t="str">
            <v>ROA Ave Central 321 MTY</v>
          </cell>
        </row>
        <row r="1667">
          <cell r="A1667" t="str">
            <v>ROA BOLIVAR 1288 VER</v>
          </cell>
          <cell r="B1667" t="str">
            <v>ROA Bolivar 1288 VER</v>
          </cell>
        </row>
        <row r="1668">
          <cell r="A1668" t="str">
            <v>ROA CELAYA TINTORETO 108</v>
          </cell>
          <cell r="B1668" t="str">
            <v>ROA Celaya Tintoreto 108</v>
          </cell>
        </row>
        <row r="1669">
          <cell r="A1669" t="str">
            <v>ROA CEN TECAMAC POWER CENTER MEX</v>
          </cell>
          <cell r="B1669" t="str">
            <v>ROA CEN Tecamac Power Center MEX</v>
          </cell>
        </row>
        <row r="1670">
          <cell r="A1670" t="str">
            <v>ROA CINCO DE MAYO DF</v>
          </cell>
          <cell r="B1670" t="str">
            <v>ROA Cinco de Mayo DF</v>
          </cell>
        </row>
        <row r="1671">
          <cell r="A1671" t="str">
            <v>ROA CONSTITUYENTES 1196</v>
          </cell>
          <cell r="B1671" t="str">
            <v>ROA Constituyentes 1196</v>
          </cell>
        </row>
        <row r="1672">
          <cell r="A1672" t="str">
            <v>ROA COYOACAN SANTA ANA 314 D</v>
          </cell>
          <cell r="B1672" t="str">
            <v>ROA Coyoacan Santa Ana 314 D</v>
          </cell>
        </row>
        <row r="1673">
          <cell r="A1673" t="str">
            <v>ROA CHEDRAUI AJUSCO DFP</v>
          </cell>
          <cell r="B1673" t="str">
            <v>ROA Chedraui Ajusco DFP</v>
          </cell>
        </row>
        <row r="1674">
          <cell r="A1674" t="str">
            <v>ROA ERMITA IZTAPALAPA 3417</v>
          </cell>
          <cell r="B1674" t="str">
            <v>ROA Ermita Iztapalapa 3417</v>
          </cell>
        </row>
        <row r="1675">
          <cell r="A1675" t="str">
            <v>ROA GALERIAS PACHUCA</v>
          </cell>
          <cell r="B1675" t="str">
            <v>ROA Galerias Pachuca</v>
          </cell>
        </row>
        <row r="1676">
          <cell r="A1676" t="str">
            <v>ROA INDEPENDENCIA 800 CZS</v>
          </cell>
          <cell r="B1676" t="str">
            <v>ROA Independencia 800 CZS</v>
          </cell>
        </row>
        <row r="1677">
          <cell r="A1677" t="str">
            <v>ROA INSURGENTES 630 B</v>
          </cell>
          <cell r="B1677" t="str">
            <v>ROA Insurgentes 630 B</v>
          </cell>
        </row>
        <row r="1678">
          <cell r="A1678" t="str">
            <v>ROA JACARANDAS IRAPUATO</v>
          </cell>
          <cell r="B1678" t="str">
            <v>ROA Jacarandas Irapuato</v>
          </cell>
        </row>
        <row r="1679">
          <cell r="A1679" t="str">
            <v>ROA LA JOYA PACHUCA</v>
          </cell>
          <cell r="B1679" t="str">
            <v>ROA la Joya Pachuca</v>
          </cell>
        </row>
        <row r="1680">
          <cell r="A1680" t="str">
            <v>ROA LA PIEDAD II</v>
          </cell>
          <cell r="B1680" t="str">
            <v>ROA La Piedad II</v>
          </cell>
        </row>
        <row r="1681">
          <cell r="A1681" t="str">
            <v>ROA LEANDRO VALLE 16 PCH</v>
          </cell>
          <cell r="B1681" t="str">
            <v>ROA Leandro Valle 16 PCH</v>
          </cell>
        </row>
        <row r="1682">
          <cell r="A1682" t="str">
            <v>ROA LONDRES 127</v>
          </cell>
          <cell r="B1682" t="str">
            <v>ROA Londres 127</v>
          </cell>
        </row>
        <row r="1683">
          <cell r="A1683" t="str">
            <v>ROA LINCOLN 4001</v>
          </cell>
          <cell r="B1683" t="str">
            <v>ROA Lincoln 4001</v>
          </cell>
        </row>
        <row r="1684">
          <cell r="A1684" t="str">
            <v>ROA MADERO OCOTLAN</v>
          </cell>
          <cell r="B1684" t="str">
            <v>ROA Madero Ocotlan</v>
          </cell>
        </row>
        <row r="1685">
          <cell r="A1685" t="str">
            <v>ROA ME CENTRO MAYA PLAYA DEL CARMEN</v>
          </cell>
          <cell r="B1685" t="str">
            <v>ROA ME Centro Maya Playa del Carmen</v>
          </cell>
        </row>
        <row r="1686">
          <cell r="A1686" t="str">
            <v>ROA MIGUEL HIDALGO 13 DE SEPTIEMBRE</v>
          </cell>
          <cell r="B1686" t="str">
            <v>ROA Miguel Hidalgo 13 de Septiembre</v>
          </cell>
        </row>
        <row r="1687">
          <cell r="A1687" t="str">
            <v>ROA MIGUEL HIDALGO 13 DE 09TIEMBRE</v>
          </cell>
          <cell r="B1687" t="str">
            <v>ROA Miguel Hidalgo 13 de 09tiembre</v>
          </cell>
        </row>
        <row r="1688">
          <cell r="A1688" t="str">
            <v>ROA MINATITLAN VER</v>
          </cell>
          <cell r="B1688" t="str">
            <v>ROA Minatitlan VER</v>
          </cell>
        </row>
        <row r="1689">
          <cell r="A1689" t="str">
            <v>ROA MONTERREY PLAZA CENTRIKA GUERRERO 2500</v>
          </cell>
          <cell r="B1689" t="str">
            <v>ROA Monterrey Plaza Centrika Guerrero 2500</v>
          </cell>
        </row>
        <row r="1690">
          <cell r="A1690" t="str">
            <v>ROA MONTERREY TREVINO 409 MTY</v>
          </cell>
          <cell r="B1690" t="str">
            <v>ROA Monterrey Treviño 409 MTY</v>
          </cell>
        </row>
        <row r="1691">
          <cell r="A1691" t="str">
            <v>ROA MORELOS SALAMANCA II</v>
          </cell>
          <cell r="B1691" t="str">
            <v>ROA Morelos Salamanca II</v>
          </cell>
        </row>
        <row r="1692">
          <cell r="A1692" t="str">
            <v>ROA MULTIPLAZA LINDAVISTA ALEMAN 5054</v>
          </cell>
          <cell r="B1692" t="str">
            <v>ROA Multiplaza Lindavista Aleman 5054</v>
          </cell>
        </row>
        <row r="1693">
          <cell r="A1693" t="str">
            <v>ROA NORTE 2606 PUE</v>
          </cell>
          <cell r="B1693" t="str">
            <v>ROA Norte 2606 PUE</v>
          </cell>
        </row>
        <row r="1694">
          <cell r="A1694" t="str">
            <v>ROA OCAMPO ZAMORA</v>
          </cell>
          <cell r="B1694" t="str">
            <v>ROA Ocampo Zamora</v>
          </cell>
        </row>
        <row r="1695">
          <cell r="A1695" t="str">
            <v>ROA PARQUE CELAYA</v>
          </cell>
          <cell r="B1695" t="str">
            <v>ROA Parque Celaya</v>
          </cell>
        </row>
        <row r="1696">
          <cell r="A1696" t="str">
            <v>ROA PLAYAS TIJUANA</v>
          </cell>
          <cell r="B1696" t="str">
            <v>ROA Playas Tijuana</v>
          </cell>
        </row>
        <row r="1697">
          <cell r="A1697" t="str">
            <v>ROA PLAZA DEL SUR HACIENDA DEL JACAL 905 LC 9B</v>
          </cell>
          <cell r="B1697" t="str">
            <v>ROA Plaza del Sur Hacienda del Jacal 905 LC 9B</v>
          </cell>
        </row>
        <row r="1698">
          <cell r="A1698" t="str">
            <v>ROA PLAZA PIE DE LA CUESTA</v>
          </cell>
          <cell r="B1698" t="str">
            <v>ROA Plaza Pie de la Cuesta</v>
          </cell>
        </row>
        <row r="1699">
          <cell r="A1699" t="str">
            <v>ROA PLAZA ROBLE VILLA DE LA PAZ 431 SLP</v>
          </cell>
          <cell r="B1699" t="str">
            <v>ROA Plaza Roble Villa de la Paz 431 SLP</v>
          </cell>
        </row>
        <row r="1700">
          <cell r="A1700" t="str">
            <v>ROA PLAZA SANTA LUCIA SAT</v>
          </cell>
          <cell r="B1700" t="str">
            <v>ROA Plaza Santa Lucia SAT</v>
          </cell>
        </row>
        <row r="1701">
          <cell r="A1701" t="str">
            <v>ROA PLAZA SANTA MARIA</v>
          </cell>
          <cell r="B1701" t="str">
            <v>ROA Plaza Santa Maria</v>
          </cell>
        </row>
        <row r="1702">
          <cell r="A1702" t="str">
            <v>ROA PLAZA SAN CARLOS COR</v>
          </cell>
          <cell r="B1702" t="str">
            <v>ROA Plaza San Carlos COR</v>
          </cell>
        </row>
        <row r="1703">
          <cell r="A1703" t="str">
            <v>ROA PLAZA SENDERO LAS TORRES JUA</v>
          </cell>
          <cell r="B1703" t="str">
            <v>ROA Plaza Sendero las Torres JUA</v>
          </cell>
        </row>
        <row r="1704">
          <cell r="A1704" t="str">
            <v>ROA PLAZA SENDERO SALTILLO</v>
          </cell>
          <cell r="B1704" t="str">
            <v>ROA Plaza Sendero Saltillo</v>
          </cell>
        </row>
        <row r="1705">
          <cell r="A1705" t="str">
            <v>ROA PRICE SHOES IXTAPALAPA MEX</v>
          </cell>
          <cell r="B1705" t="str">
            <v>ROA Price Shoes Ixtapalapa MEX</v>
          </cell>
        </row>
        <row r="1706">
          <cell r="A1706" t="str">
            <v>ROA RUTILO SAN LUIS POTOSI</v>
          </cell>
          <cell r="B1706" t="str">
            <v>ROA Rutilo San Luis Potosi</v>
          </cell>
        </row>
        <row r="1707">
          <cell r="A1707" t="str">
            <v>ROA SAN MATEO</v>
          </cell>
          <cell r="B1707" t="str">
            <v>ROA San Mateo</v>
          </cell>
        </row>
        <row r="1708">
          <cell r="A1708" t="str">
            <v>ROA SENDERO APODACA MTY</v>
          </cell>
          <cell r="B1708" t="str">
            <v>ROA Sendero Apodaca MTY</v>
          </cell>
        </row>
        <row r="1709">
          <cell r="A1709" t="str">
            <v>ROA SENDERO 130 SUR</v>
          </cell>
          <cell r="B1709" t="str">
            <v>ROA Sendero 130 Sur</v>
          </cell>
        </row>
        <row r="1710">
          <cell r="A1710" t="str">
            <v>ROA SENDERO PLAZA PERIFERICO REY</v>
          </cell>
          <cell r="B1710" t="str">
            <v>ROA Sendero Plaza Periferico REY</v>
          </cell>
        </row>
        <row r="1711">
          <cell r="A1711" t="str">
            <v>ROA SUPERMANZANA COMERCIAL 1 LT 2 PCH</v>
          </cell>
          <cell r="B1711" t="str">
            <v>ROA Supermanzana Comercial 1 LT 2 PCH</v>
          </cell>
        </row>
        <row r="1712">
          <cell r="A1712" t="str">
            <v>ROA TATANACHO 59 SLP</v>
          </cell>
          <cell r="B1712" t="str">
            <v>ROA Tatanacho 59 SLP</v>
          </cell>
        </row>
        <row r="1713">
          <cell r="A1713" t="str">
            <v>ROA TEPEYAC - ISLA  GUADALUPE 431</v>
          </cell>
          <cell r="B1713" t="str">
            <v>ROA Tepeyac - Isla  Guadalupe 431</v>
          </cell>
        </row>
        <row r="1714">
          <cell r="A1714" t="str">
            <v>ROA TORRES LINDAVISTA</v>
          </cell>
          <cell r="B1714" t="str">
            <v>ROA Torres Lindavista</v>
          </cell>
        </row>
        <row r="1715">
          <cell r="A1715" t="str">
            <v>ROA TULTITLAN PONIENTE 8</v>
          </cell>
          <cell r="B1715" t="str">
            <v>ROA Tultitlan Poniente 8</v>
          </cell>
        </row>
        <row r="1716">
          <cell r="A1716" t="str">
            <v>ROA TULUM 177</v>
          </cell>
          <cell r="B1716" t="str">
            <v>ROA Tulum 177</v>
          </cell>
        </row>
        <row r="1717">
          <cell r="A1717" t="str">
            <v>ROA UNIVERSIDAD 2021</v>
          </cell>
          <cell r="B1717" t="str">
            <v>ROA Universidad 2021</v>
          </cell>
        </row>
        <row r="1718">
          <cell r="A1718" t="str">
            <v>ROA VIA MORELOS 172</v>
          </cell>
          <cell r="B1718" t="str">
            <v>ROA Via Morelos 172</v>
          </cell>
        </row>
        <row r="1719">
          <cell r="A1719" t="str">
            <v>ROA XALAPA URBAN CENTER XALAPA</v>
          </cell>
          <cell r="B1719" t="str">
            <v>ROA Xalapa Urban Center XALAPA</v>
          </cell>
        </row>
        <row r="1720">
          <cell r="A1720" t="str">
            <v>RRN VALLE DEL SOL 1961 JUA</v>
          </cell>
          <cell r="B1720" t="str">
            <v>RRN Valle del Sol 1961 JUA</v>
          </cell>
        </row>
        <row r="1721">
          <cell r="A1721" t="str">
            <v>RUIZ CORTINEZ (VER)</v>
          </cell>
          <cell r="B1721" t="str">
            <v>Ruiz Cortinez (VER)</v>
          </cell>
        </row>
        <row r="1722">
          <cell r="A1722" t="str">
            <v>SBL ANDROMEDAS II</v>
          </cell>
          <cell r="B1722" t="str">
            <v>SBL Andromedas II</v>
          </cell>
        </row>
        <row r="1723">
          <cell r="A1723" t="str">
            <v>SBL APODACA PLAZA SENDERO CONCORDIA 800 IS 6 MTY</v>
          </cell>
          <cell r="B1723" t="str">
            <v>SBL Apodaca Plaza Sendero Concordia 800 IS 6 MTY</v>
          </cell>
        </row>
        <row r="1724">
          <cell r="A1724" t="str">
            <v>SBL AV DE LAS AMERICAS YLANG VER</v>
          </cell>
          <cell r="B1724" t="str">
            <v>SBL Av de las Americas Ylang VER</v>
          </cell>
        </row>
        <row r="1725">
          <cell r="A1725" t="str">
            <v>SBL BENITO JUÁREZ - CHAC MOOL SM 315</v>
          </cell>
          <cell r="B1725" t="str">
            <v>SBL Benito Juárez - Chac Mool SM 315</v>
          </cell>
        </row>
        <row r="1726">
          <cell r="A1726" t="str">
            <v>SBL BOCA DEL RIO PLAZA LAS AMERICAS</v>
          </cell>
          <cell r="B1726" t="str">
            <v>SBL Boca del Rio Plazaslas Americas</v>
          </cell>
        </row>
        <row r="1727">
          <cell r="A1727" t="str">
            <v>SBL BOSQUES DE ECHEGARAY</v>
          </cell>
          <cell r="B1727" t="str">
            <v>SBL Bosques de Echegaray</v>
          </cell>
        </row>
        <row r="1728">
          <cell r="A1728" t="str">
            <v>SBL CAMPESTRE 2503</v>
          </cell>
          <cell r="B1728" t="str">
            <v>SBL Campestre 2503</v>
          </cell>
        </row>
        <row r="1729">
          <cell r="A1729" t="str">
            <v>SBL CAFETALES DF</v>
          </cell>
          <cell r="B1729" t="str">
            <v>SBL Cafetales DF</v>
          </cell>
        </row>
        <row r="1730">
          <cell r="A1730" t="str">
            <v>SBL CD DEL CARMEN VEINTISEIS 167</v>
          </cell>
          <cell r="B1730" t="str">
            <v>SBL CD del Carmen Veintiseis 167</v>
          </cell>
        </row>
        <row r="1731">
          <cell r="A1731" t="str">
            <v>SBL CENTRO PLAZA MONTECARLO  CEIBA 410 LC B4</v>
          </cell>
          <cell r="B1731" t="str">
            <v>SBL Centro Plaza Montecarlo  Ceiba 410 LC B4</v>
          </cell>
        </row>
        <row r="1732">
          <cell r="A1732" t="str">
            <v>SBL CENTRO TEHUACAN TCN</v>
          </cell>
          <cell r="B1732" t="str">
            <v>SBL Centro Tehuacan TCN</v>
          </cell>
        </row>
        <row r="1733">
          <cell r="A1733" t="str">
            <v>SBL CORDERO 2 PUE</v>
          </cell>
          <cell r="B1733" t="str">
            <v>SBL Cordero 2 PUE</v>
          </cell>
        </row>
        <row r="1734">
          <cell r="A1734" t="str">
            <v>SBL CUAUHTEMOC 30 VALLE VERDE IXTAPALUCA DF</v>
          </cell>
          <cell r="B1734" t="str">
            <v>SBL Cuauhtemoc 30 Valle Verde Ixtapaluca DF</v>
          </cell>
        </row>
        <row r="1735">
          <cell r="A1735" t="str">
            <v>SBL CUAUTLA PLAZA CINEMEX MEXICO-CUAUTLA</v>
          </cell>
          <cell r="B1735" t="str">
            <v>SBL Cuautla Plaza Cinemex Mexico-Cuautla</v>
          </cell>
        </row>
        <row r="1736">
          <cell r="A1736" t="str">
            <v>SBL CHALCO</v>
          </cell>
          <cell r="B1736" t="str">
            <v>SBL Chalco</v>
          </cell>
        </row>
        <row r="1737">
          <cell r="A1737" t="str">
            <v>SBL DIAGONAL CUAUHTEMOC MATAMOROS</v>
          </cell>
          <cell r="B1737" t="str">
            <v>SBL Diagonal Cuauhtemoc Matamoros</v>
          </cell>
        </row>
        <row r="1738">
          <cell r="A1738" t="str">
            <v>SBL DONATO GUERRA LEN</v>
          </cell>
          <cell r="B1738" t="str">
            <v>SBL Donato Guerra LEN</v>
          </cell>
        </row>
        <row r="1739">
          <cell r="A1739" t="str">
            <v>SBL DIVISION DEL NORTE 5034</v>
          </cell>
          <cell r="B1739" t="str">
            <v>SBL Division del Norte 5034</v>
          </cell>
        </row>
        <row r="1740">
          <cell r="A1740" t="str">
            <v>SBL EL PATIO TEXCOCO</v>
          </cell>
          <cell r="B1740" t="str">
            <v>SBL El Patio Texcoco</v>
          </cell>
        </row>
        <row r="1741">
          <cell r="A1741" t="str">
            <v>SBL FRANCISCO JUAREZ</v>
          </cell>
          <cell r="B1741" t="str">
            <v>SBL Francisco Juarez</v>
          </cell>
        </row>
        <row r="1742">
          <cell r="A1742" t="str">
            <v>SBL GALERIAS TECNOLOGICO CEL</v>
          </cell>
          <cell r="B1742" t="str">
            <v>SBL Galerias Tecnologico CEL</v>
          </cell>
        </row>
        <row r="1743">
          <cell r="A1743" t="str">
            <v>SBL GARZA SADA 3720</v>
          </cell>
          <cell r="B1743" t="str">
            <v>SBL Garza Sada 3720</v>
          </cell>
        </row>
        <row r="1744">
          <cell r="A1744" t="str">
            <v>SBL GRAN PATIO TLAXCALA</v>
          </cell>
          <cell r="B1744" t="str">
            <v>SBL Gran Patio Tlaxcala</v>
          </cell>
        </row>
        <row r="1745">
          <cell r="A1745" t="str">
            <v>SBL GUADALAJARA - NIÑOS HEROES 1779</v>
          </cell>
          <cell r="B1745" t="str">
            <v>SBL Guadalajara - Niños Heroes 1779</v>
          </cell>
        </row>
        <row r="1746">
          <cell r="A1746" t="str">
            <v>SBL GUADALUPE 6000</v>
          </cell>
          <cell r="B1746" t="str">
            <v>SBL Guadalupe 6000</v>
          </cell>
        </row>
        <row r="1747">
          <cell r="A1747" t="str">
            <v>SBL IRAPUATO - ESCUELA MEDICO MILITAR 88</v>
          </cell>
          <cell r="B1747" t="str">
            <v>SBL Irapuato - Escuela Medico Militar 88</v>
          </cell>
        </row>
        <row r="1748">
          <cell r="A1748" t="str">
            <v>SBL JUAN PABLO II 1111</v>
          </cell>
          <cell r="B1748" t="str">
            <v>SBL Juan Pablo II 1111</v>
          </cell>
        </row>
        <row r="1749">
          <cell r="A1749" t="str">
            <v>SBL LOPEZ MATEOS 908</v>
          </cell>
          <cell r="B1749" t="str">
            <v>SBL Lopez Mateos 908</v>
          </cell>
        </row>
        <row r="1750">
          <cell r="A1750" t="str">
            <v>SBL MARTINEZ DE LA TORRE</v>
          </cell>
          <cell r="B1750" t="str">
            <v>SBL Martinez de la Torre</v>
          </cell>
        </row>
        <row r="1751">
          <cell r="A1751" t="str">
            <v>SBL MULTIPLAZA VALLE DORADO AVILA 3227 DF</v>
          </cell>
          <cell r="B1751" t="str">
            <v>SBL Multiplaza Valle Dorado Avila 3227 DF</v>
          </cell>
        </row>
        <row r="1752">
          <cell r="A1752" t="str">
            <v>SBL MURIILO 702</v>
          </cell>
          <cell r="B1752" t="str">
            <v>SBL Murillo 702</v>
          </cell>
        </row>
        <row r="1753">
          <cell r="A1753" t="str">
            <v>SBL MURILLO VIDAL XALAPA</v>
          </cell>
          <cell r="B1753" t="str">
            <v>SBL Murillo Vidal Xalapa</v>
          </cell>
        </row>
        <row r="1754">
          <cell r="A1754" t="str">
            <v>SBL NINO OBRERO 640</v>
          </cell>
          <cell r="B1754" t="str">
            <v>SBL Nino Obrero 640</v>
          </cell>
        </row>
        <row r="1755">
          <cell r="A1755" t="str">
            <v>SBL PASEO DE LOS HEROES TIJUANA</v>
          </cell>
          <cell r="B1755" t="str">
            <v>SBL Paseo de los Heroes Tijuana</v>
          </cell>
        </row>
        <row r="1756">
          <cell r="A1756" t="str">
            <v>SBL PLAZA ATRIUM PUEBLA</v>
          </cell>
          <cell r="B1756" t="str">
            <v>SBL Plaza Atrium Puebla</v>
          </cell>
        </row>
        <row r="1757">
          <cell r="A1757" t="str">
            <v>SBL PLAZA BONAMPAK TGZ</v>
          </cell>
          <cell r="B1757" t="str">
            <v>SBL Plaza Bonampak TGZ</v>
          </cell>
        </row>
        <row r="1758">
          <cell r="A1758" t="str">
            <v>SBL PLAZA CRISTAL SAN MARTIN</v>
          </cell>
          <cell r="B1758" t="str">
            <v>SBL Plaza Cristal San Martin</v>
          </cell>
        </row>
        <row r="1759">
          <cell r="A1759" t="str">
            <v>SBL PLAZA DIAMANTE TLAXCALA</v>
          </cell>
          <cell r="B1759" t="str">
            <v>SBL Plaza Diamante Tlaxcala</v>
          </cell>
        </row>
        <row r="1760">
          <cell r="A1760" t="str">
            <v>SBL PLAZA GIRAMAR JUAREZ 5075 TIJ</v>
          </cell>
          <cell r="B1760" t="str">
            <v>SBL Plaza Giramar Juarez 5075 TIJ</v>
          </cell>
        </row>
        <row r="1761">
          <cell r="A1761" t="str">
            <v>SBL PLAZA LA CURVA VSA</v>
          </cell>
          <cell r="B1761" t="str">
            <v>SBL Plaza la Curva VSA</v>
          </cell>
        </row>
        <row r="1762">
          <cell r="A1762" t="str">
            <v>SBL PLAZA MUSEO XALAPA BLANCO 45</v>
          </cell>
          <cell r="B1762" t="str">
            <v>SBL Plaza Museo Xalapa Blanco 45</v>
          </cell>
        </row>
        <row r="1763">
          <cell r="A1763" t="str">
            <v>SBL PLAZA NICHUPTE 2</v>
          </cell>
          <cell r="B1763" t="str">
            <v>SBL Plaza Nichupte 2</v>
          </cell>
        </row>
        <row r="1764">
          <cell r="A1764" t="str">
            <v>SBL PLAZA PANORAMA 6000</v>
          </cell>
          <cell r="B1764" t="str">
            <v>SBL Plaza Panorama 6000</v>
          </cell>
        </row>
        <row r="1765">
          <cell r="A1765" t="str">
            <v>SBL PLAZA PASTEUR</v>
          </cell>
          <cell r="B1765" t="str">
            <v>SBL Plaza Pasteur</v>
          </cell>
        </row>
        <row r="1766">
          <cell r="A1766" t="str">
            <v>SBL PONIENTE 7 248</v>
          </cell>
          <cell r="B1766" t="str">
            <v>SBL Poniente 7 248</v>
          </cell>
        </row>
        <row r="1767">
          <cell r="A1767" t="str">
            <v>SBL PLAZA CONSTITUYENTES QRO</v>
          </cell>
          <cell r="B1767" t="str">
            <v>SBL Plaza Constituyentes QRO</v>
          </cell>
        </row>
        <row r="1768">
          <cell r="A1768" t="str">
            <v>SBL PLAZA CRISTAL CORDOBA</v>
          </cell>
          <cell r="B1768" t="str">
            <v>SBL Plaza Cristal Cordoba</v>
          </cell>
        </row>
        <row r="1769">
          <cell r="A1769" t="str">
            <v>SBL PLAZA POZA RICA</v>
          </cell>
          <cell r="B1769" t="str">
            <v>SBL Plaza Poza Rica</v>
          </cell>
        </row>
        <row r="1770">
          <cell r="A1770" t="str">
            <v>SBL PLAZA RIO TIJUANA</v>
          </cell>
          <cell r="B1770" t="str">
            <v>SBL Plaza Rio Tijuana</v>
          </cell>
        </row>
        <row r="1771">
          <cell r="A1771" t="str">
            <v>SBL PRESIDENTE NORTE 106</v>
          </cell>
          <cell r="B1771" t="str">
            <v>SBL Presidente Norte 106</v>
          </cell>
        </row>
        <row r="1772">
          <cell r="A1772" t="str">
            <v>SBL PUEBLA PLAZA GARITA DIAZ ORDAZ 3917</v>
          </cell>
          <cell r="B1772" t="str">
            <v>SBL Puebla Plaza Garita Diaz Ordaz 3917</v>
          </cell>
        </row>
        <row r="1773">
          <cell r="A1773" t="str">
            <v>SBL REYNOSA CENTRAL 265</v>
          </cell>
          <cell r="B1773" t="str">
            <v>SBL Reynosa Central 265</v>
          </cell>
        </row>
        <row r="1774">
          <cell r="A1774" t="str">
            <v>SBL SAN ISIDRO 630 L6 DF</v>
          </cell>
          <cell r="B1774" t="str">
            <v>SBL San Isidro 630 L6 DF</v>
          </cell>
        </row>
        <row r="1775">
          <cell r="A1775" t="str">
            <v>SBL SERDAN S/N VER</v>
          </cell>
          <cell r="B1775" t="str">
            <v>SBL Serdan S/N VER</v>
          </cell>
        </row>
        <row r="1776">
          <cell r="A1776" t="str">
            <v>SBL SOR JUANA 700</v>
          </cell>
          <cell r="B1776" t="str">
            <v>SBL Sor Juana 700</v>
          </cell>
        </row>
        <row r="1777">
          <cell r="A1777" t="str">
            <v>SBL TAPACHULA CHIAPAS TGZ</v>
          </cell>
          <cell r="B1777" t="str">
            <v>SBL Tapachula Chiapas TGZ</v>
          </cell>
        </row>
        <row r="1778">
          <cell r="A1778" t="str">
            <v>SBL VILLAS DE IRAPUATO 169</v>
          </cell>
          <cell r="B1778" t="str">
            <v>SBL Villas de Irapuato 169</v>
          </cell>
        </row>
        <row r="1779">
          <cell r="A1779" t="str">
            <v>SBL VCC PLAZA CRISTAL PUEBLA</v>
          </cell>
          <cell r="B1779" t="str">
            <v>SBL VCC Plaza Cristal Puebla</v>
          </cell>
        </row>
        <row r="1780">
          <cell r="A1780" t="str">
            <v>SBL ZARAGOZA 1450 DF</v>
          </cell>
          <cell r="B1780" t="str">
            <v>SBL Zaragoza 1450 DF</v>
          </cell>
        </row>
        <row r="1781">
          <cell r="A1781" t="str">
            <v>SCH BOULEVARD EL MINERO PCH</v>
          </cell>
          <cell r="B1781" t="str">
            <v>SCH Boulevard el Minero PCH</v>
          </cell>
        </row>
        <row r="1782">
          <cell r="A1782" t="str">
            <v>SCH CARRILLO PUERTO CHT</v>
          </cell>
          <cell r="B1782" t="str">
            <v>SCH Carrillo Puerto CHT</v>
          </cell>
        </row>
        <row r="1783">
          <cell r="A1783" t="str">
            <v>SCH CENTRO MATEHUALA SLP</v>
          </cell>
          <cell r="B1783" t="str">
            <v>SCH Centro Matehuala SLP</v>
          </cell>
        </row>
        <row r="1784">
          <cell r="A1784" t="str">
            <v>SCH CLUB LEONES XAL</v>
          </cell>
          <cell r="B1784" t="str">
            <v>SCH Club Leones XAL</v>
          </cell>
        </row>
        <row r="1785">
          <cell r="A1785" t="str">
            <v>SCH COAT HIDALGO CZS</v>
          </cell>
          <cell r="B1785" t="str">
            <v>SCH Coat Hidalgo CZS</v>
          </cell>
        </row>
        <row r="1786">
          <cell r="A1786" t="str">
            <v>SCH COR VD REPLAZA ORI</v>
          </cell>
          <cell r="B1786" t="str">
            <v>SCH Cor Vd Replaza ORI</v>
          </cell>
        </row>
        <row r="1787">
          <cell r="A1787" t="str">
            <v>SCH CUMBRES MTY</v>
          </cell>
          <cell r="B1787" t="str">
            <v>SCH Cumbres MTY</v>
          </cell>
        </row>
        <row r="1788">
          <cell r="A1788" t="str">
            <v>SCH GUADALUPE VICTORIA MXL</v>
          </cell>
          <cell r="B1788" t="str">
            <v>SCH Guadalupe Victoria MXL</v>
          </cell>
        </row>
        <row r="1789">
          <cell r="A1789" t="str">
            <v>SCH FRACCIONAMIENTO LAS AMERICAS MER</v>
          </cell>
          <cell r="B1789" t="str">
            <v>SCH Fraccionamiento las Americas MER</v>
          </cell>
        </row>
        <row r="1790">
          <cell r="A1790" t="str">
            <v>SCH FRANCISCO VILLA</v>
          </cell>
          <cell r="B1790" t="str">
            <v>SCH Francisco Villa</v>
          </cell>
        </row>
        <row r="1791">
          <cell r="A1791" t="str">
            <v>SCH HIDALGO CENTRO COB</v>
          </cell>
          <cell r="B1791" t="str">
            <v>SCH Hidalgo Centro COB</v>
          </cell>
        </row>
        <row r="1792">
          <cell r="A1792" t="str">
            <v>SCH LOCAL AMERICAS 2 JUA</v>
          </cell>
          <cell r="B1792" t="str">
            <v>SCH Local Americas 2 JUA</v>
          </cell>
        </row>
        <row r="1793">
          <cell r="A1793" t="str">
            <v>SCH LOCAL ABASOLO IRA</v>
          </cell>
          <cell r="B1793" t="str">
            <v>SCH Local Abasolo IRA</v>
          </cell>
        </row>
        <row r="1794">
          <cell r="A1794" t="str">
            <v>SCH LOCAL ATIZAPAN CENTRO DFN</v>
          </cell>
          <cell r="B1794" t="str">
            <v>SCH Local Atizapan Centro DFN</v>
          </cell>
        </row>
        <row r="1795">
          <cell r="A1795" t="str">
            <v>SCH LOCAL AV NACIONAL PUE</v>
          </cell>
          <cell r="B1795" t="str">
            <v>SCH Local Av Nacional PUE</v>
          </cell>
        </row>
        <row r="1796">
          <cell r="A1796" t="str">
            <v>SCH LOCAL AV 30 30 DFN</v>
          </cell>
          <cell r="B1796" t="str">
            <v>SCH Local Av 30 30 DFN</v>
          </cell>
        </row>
        <row r="1797">
          <cell r="A1797" t="str">
            <v>SCH LOCAL BACILIO VADILLO COL</v>
          </cell>
          <cell r="B1797" t="str">
            <v>SCH Local Bacilio Vadillo COL</v>
          </cell>
        </row>
        <row r="1798">
          <cell r="A1798" t="str">
            <v>SCH LOCALCASIMIRO LICEAGA IRA</v>
          </cell>
          <cell r="B1798" t="str">
            <v>SCH LocalCasimiro Liceaga IRA</v>
          </cell>
        </row>
        <row r="1799">
          <cell r="A1799" t="str">
            <v>SCH LOCAL 5 Y 10 TIJ</v>
          </cell>
          <cell r="B1799" t="str">
            <v>SCH Local 5 y 10 TIJ</v>
          </cell>
        </row>
        <row r="1800">
          <cell r="A1800" t="str">
            <v>SCH LOCAL CENTRO OBREGON COB</v>
          </cell>
          <cell r="B1800" t="str">
            <v>SCH Local Centro Obregon COB</v>
          </cell>
        </row>
        <row r="1801">
          <cell r="A1801" t="str">
            <v>SCH LOCAL CENTRO RAYON NJA</v>
          </cell>
          <cell r="B1801" t="str">
            <v>SCH Local Centro Rayon NJA</v>
          </cell>
        </row>
        <row r="1802">
          <cell r="A1802" t="str">
            <v>SCH LOCAL CELAYA CEL</v>
          </cell>
          <cell r="B1802" t="str">
            <v>SCH Local Celaya CEL</v>
          </cell>
        </row>
        <row r="1803">
          <cell r="A1803" t="str">
            <v>SCH LOCAL CENTRO CABO SAN LUCAS</v>
          </cell>
          <cell r="B1803" t="str">
            <v>SCH Local Centro Cabo San Lucas</v>
          </cell>
        </row>
        <row r="1804">
          <cell r="A1804" t="str">
            <v>SCH LOCAL COLOSIO LAP</v>
          </cell>
          <cell r="B1804" t="str">
            <v>SCH Local Colosio LAP</v>
          </cell>
        </row>
        <row r="1805">
          <cell r="A1805" t="str">
            <v>SCH LOCAL COMPUCENTER GLA</v>
          </cell>
          <cell r="B1805" t="str">
            <v>SCH Local Compucenter GLA</v>
          </cell>
        </row>
        <row r="1806">
          <cell r="A1806" t="str">
            <v>SCH LOCAL COPERNICO GDL</v>
          </cell>
          <cell r="B1806" t="str">
            <v>SCH Local Copernico GDL</v>
          </cell>
        </row>
        <row r="1807">
          <cell r="A1807" t="str">
            <v>SCH LOCAL CHAKA CAUCEL MER</v>
          </cell>
          <cell r="B1807" t="str">
            <v>SCH Local Chaka Caucel MER</v>
          </cell>
        </row>
        <row r="1808">
          <cell r="A1808" t="str">
            <v>SCH LOCAL 2 NTE Y 11 PTE PUE</v>
          </cell>
          <cell r="B1808" t="str">
            <v>SCH Local 2 Nte y 11 Pte PUE</v>
          </cell>
        </row>
        <row r="1809">
          <cell r="A1809" t="str">
            <v>SCH LOCAL CENTRO NORIEGA HER</v>
          </cell>
          <cell r="B1809" t="str">
            <v>SCH Local Centro Noriega HER</v>
          </cell>
        </row>
        <row r="1810">
          <cell r="A1810" t="str">
            <v>SCH LOCAL  CHILPANCINGO ACA</v>
          </cell>
          <cell r="B1810" t="str">
            <v>SCH Local  Chilpancingo ACA</v>
          </cell>
        </row>
        <row r="1811">
          <cell r="A1811" t="str">
            <v>SCH LOCAL CHIPILO PUE</v>
          </cell>
          <cell r="B1811" t="str">
            <v>SCH Local Chipilo PUE</v>
          </cell>
        </row>
        <row r="1812">
          <cell r="A1812" t="str">
            <v>SCH LOCAL DEL CENTRO SALTILLO SAT</v>
          </cell>
          <cell r="B1812" t="str">
            <v>SCH Local del Centro Saltillo SAT</v>
          </cell>
        </row>
        <row r="1813">
          <cell r="A1813" t="str">
            <v>SCH LOCAL DIEZ MORELOS CVI</v>
          </cell>
          <cell r="B1813" t="str">
            <v>SCH Local Diez Morelos CVI</v>
          </cell>
        </row>
        <row r="1814">
          <cell r="A1814" t="str">
            <v>SCH LOCAL CERRADA DE ATIZAPAN DFN</v>
          </cell>
          <cell r="B1814" t="str">
            <v>SCH Local Cerrada de Atizapan DFN</v>
          </cell>
        </row>
        <row r="1815">
          <cell r="A1815" t="str">
            <v>SCH LOCAL CORDOBA CENTRO COR</v>
          </cell>
          <cell r="B1815" t="str">
            <v>SCH Local Cordoba Centro COR</v>
          </cell>
        </row>
        <row r="1816">
          <cell r="A1816" t="str">
            <v>SCH LOCAL DESFOGUE DFN</v>
          </cell>
          <cell r="B1816" t="str">
            <v>SCH Local Desfogue DFN</v>
          </cell>
        </row>
        <row r="1817">
          <cell r="A1817" t="str">
            <v>SCH LOCAL EDUARDO MOLINA DFC</v>
          </cell>
          <cell r="B1817" t="str">
            <v>SCH Local Eduardo Molina DFC</v>
          </cell>
        </row>
        <row r="1818">
          <cell r="A1818" t="str">
            <v>SCH LOCAL ENRIQUE COLUNGA IR</v>
          </cell>
          <cell r="B1818" t="str">
            <v>SCH Local Enrique Colunga IR</v>
          </cell>
        </row>
        <row r="1819">
          <cell r="A1819" t="str">
            <v>SCH LOCAL ESCOBEDO MTY</v>
          </cell>
          <cell r="B1819" t="str">
            <v>SCH Local Escobedo MTY</v>
          </cell>
        </row>
        <row r="1820">
          <cell r="A1820" t="str">
            <v>SCH LOCAL EUZCARO DFC</v>
          </cell>
          <cell r="B1820" t="str">
            <v>SCH Local Euzcaro DFC</v>
          </cell>
        </row>
        <row r="1821">
          <cell r="A1821" t="str">
            <v>SCH LOCAL FRANCISCO VILLA TIJ</v>
          </cell>
          <cell r="B1821" t="str">
            <v>SCH Local Francisco Villa TIJ</v>
          </cell>
        </row>
        <row r="1822">
          <cell r="A1822" t="str">
            <v>SCH LOCAL FUNDADORES SAT</v>
          </cell>
          <cell r="B1822" t="str">
            <v>SCH Local Fundadores SAT</v>
          </cell>
        </row>
        <row r="1823">
          <cell r="A1823" t="str">
            <v>SCH LOCAL GARCIA GINERES MER</v>
          </cell>
          <cell r="B1823" t="str">
            <v>SCH Local Garcia Gineres MER</v>
          </cell>
        </row>
        <row r="1824">
          <cell r="A1824" t="str">
            <v>SCH LOCAL GASOLINERA NEMAR IRA</v>
          </cell>
          <cell r="B1824" t="str">
            <v>SCH Local Gasolinera Nemar IRA</v>
          </cell>
        </row>
        <row r="1825">
          <cell r="A1825" t="str">
            <v>SCH LOCAL GUERRERO COB</v>
          </cell>
          <cell r="B1825" t="str">
            <v>SCH Local Guerrero COB</v>
          </cell>
        </row>
        <row r="1826">
          <cell r="A1826" t="str">
            <v>SCH LOCAL HIDALGO TORREON TOR</v>
          </cell>
          <cell r="B1826" t="str">
            <v>SCH Local Hidalgo Torreon TOR</v>
          </cell>
        </row>
        <row r="1827">
          <cell r="A1827" t="str">
            <v>SCH LOCAL HUIZACHAL DFN</v>
          </cell>
          <cell r="B1827" t="str">
            <v>SCH Local Huizachal DFN</v>
          </cell>
        </row>
        <row r="1828">
          <cell r="A1828" t="str">
            <v>SCH LOCAL IGNACIO SANDOVAL COL</v>
          </cell>
          <cell r="B1828" t="str">
            <v>SCH Local Ignacio Sandoval COL</v>
          </cell>
        </row>
        <row r="1829">
          <cell r="A1829" t="str">
            <v>SCH LOCAL INDUSTRIAL DFC</v>
          </cell>
          <cell r="B1829" t="str">
            <v>SCH Local Industrial DFC</v>
          </cell>
        </row>
        <row r="1830">
          <cell r="A1830" t="str">
            <v>SCH LOCAL ISLA CUAJIMALPA DFC</v>
          </cell>
          <cell r="B1830" t="str">
            <v>SCH Local Isla Cuajimalpa DFC</v>
          </cell>
        </row>
        <row r="1831">
          <cell r="A1831" t="str">
            <v>SCH LOCAL JUAN JOSE TORRES LEN</v>
          </cell>
          <cell r="B1831" t="str">
            <v>SCH Local Juan Jose Torres LEN</v>
          </cell>
        </row>
        <row r="1832">
          <cell r="A1832" t="str">
            <v>SCH JUAN SOTO ALVARADO VER</v>
          </cell>
          <cell r="B1832" t="str">
            <v>SCH Juan Soto Alvarado VER</v>
          </cell>
        </row>
        <row r="1833">
          <cell r="A1833" t="str">
            <v>SCH LOCAL LAGUNITAS SJD</v>
          </cell>
          <cell r="B1833" t="str">
            <v>SCH Local Lagunitas SJD</v>
          </cell>
        </row>
        <row r="1834">
          <cell r="A1834" t="str">
            <v>SCH LOCAL MEXICO ORIENTE MER</v>
          </cell>
          <cell r="B1834" t="str">
            <v>SCH Local Mexico Oriente MER</v>
          </cell>
        </row>
        <row r="1835">
          <cell r="A1835" t="str">
            <v>SCH LOCAL LA RIA  CPE</v>
          </cell>
          <cell r="B1835" t="str">
            <v>SCH Local la Ria  CPE</v>
          </cell>
        </row>
        <row r="1836">
          <cell r="A1836" t="str">
            <v>SCH LOCAL LAS MITRAS MTY</v>
          </cell>
          <cell r="B1836" t="str">
            <v>SCH Local las Mitras MTY</v>
          </cell>
        </row>
        <row r="1837">
          <cell r="A1837" t="str">
            <v>SCH LOCAL LAZARO CARDENAS DFS</v>
          </cell>
          <cell r="B1837" t="str">
            <v>SCH Local Lazaro Cardenas DFS</v>
          </cell>
        </row>
        <row r="1838">
          <cell r="A1838" t="str">
            <v>SCH LOCAL LOS RIELES REY</v>
          </cell>
          <cell r="B1838" t="str">
            <v>SCH Local los Rieles REY</v>
          </cell>
        </row>
        <row r="1839">
          <cell r="A1839" t="str">
            <v>SCH LOCAL LOS VIRREYES MXL</v>
          </cell>
          <cell r="B1839" t="str">
            <v>SCH Local los Virreyes MXL</v>
          </cell>
        </row>
        <row r="1840">
          <cell r="A1840" t="str">
            <v>SCH LOCAL LOURDES SALTILLO SAT</v>
          </cell>
          <cell r="B1840" t="str">
            <v>SCH Local Lourdes Saltillo SAT</v>
          </cell>
        </row>
        <row r="1841">
          <cell r="A1841" t="str">
            <v>SCH LOCAL MARIANO ESCOBEDO DFC</v>
          </cell>
          <cell r="B1841" t="str">
            <v>SCH Local Mariano Escobedo DFC</v>
          </cell>
        </row>
        <row r="1842">
          <cell r="A1842" t="str">
            <v>SCH LOCAL MIGUEL ALEMAN HER</v>
          </cell>
          <cell r="B1842" t="str">
            <v>SCH Local Miguel Aleman HER</v>
          </cell>
        </row>
        <row r="1843">
          <cell r="A1843" t="str">
            <v>SCH LOCAL MONTEJO GIGANTE MXL</v>
          </cell>
          <cell r="B1843" t="str">
            <v>SCH Local Montejo Gigante MXL</v>
          </cell>
        </row>
        <row r="1844">
          <cell r="A1844" t="str">
            <v>SCH LOCAL OAXACA CENTRO OAX</v>
          </cell>
          <cell r="B1844" t="str">
            <v>SCH Local Oaxaca Centro OAX</v>
          </cell>
        </row>
        <row r="1845">
          <cell r="A1845" t="str">
            <v>SCH LOCAL OCAMPO ZMA</v>
          </cell>
          <cell r="B1845" t="str">
            <v>SCH Local Ocampo ZMA</v>
          </cell>
        </row>
        <row r="1846">
          <cell r="A1846" t="str">
            <v>SCH LOCAL 11 PTE 1173 TGZ</v>
          </cell>
          <cell r="B1846" t="str">
            <v>SCH Local 11 Pte 1173 TGZ</v>
          </cell>
        </row>
        <row r="1847">
          <cell r="A1847" t="str">
            <v>SCH LOCAL OTAY UNIVERSIDAD TIJ</v>
          </cell>
          <cell r="B1847" t="str">
            <v>SCH Local Otay Universidad TIJ</v>
          </cell>
        </row>
        <row r="1848">
          <cell r="A1848" t="str">
            <v>SCH LOCAL PIE DE LA CUESTA QRO</v>
          </cell>
          <cell r="B1848" t="str">
            <v>SCH Local Pie de la Cuesta QRO</v>
          </cell>
        </row>
        <row r="1849">
          <cell r="A1849" t="str">
            <v>SCH LOCAL PINO SUAREZ NDA</v>
          </cell>
          <cell r="B1849" t="str">
            <v>SCH Local Pino Suarez NDA</v>
          </cell>
        </row>
        <row r="1850">
          <cell r="A1850" t="str">
            <v>SCH LOCAL PLAZA ARRECIFE ACA</v>
          </cell>
          <cell r="B1850" t="str">
            <v>SCH Local Plaza Arrecife ACA</v>
          </cell>
        </row>
        <row r="1851">
          <cell r="A1851" t="str">
            <v>SCH LOCAL PLAZA AZALEAS DFN</v>
          </cell>
          <cell r="B1851" t="str">
            <v>SCH Local Plaza Azaleas DFN</v>
          </cell>
        </row>
        <row r="1852">
          <cell r="A1852" t="str">
            <v>SCH LOCAL PLAZA CHARMIN TIJ</v>
          </cell>
          <cell r="B1852" t="str">
            <v>SCH Local Plaza Charmin TIJ</v>
          </cell>
        </row>
        <row r="1853">
          <cell r="A1853" t="str">
            <v>SCH LOCAL PLAZA DILA HER</v>
          </cell>
          <cell r="B1853" t="str">
            <v>SCH Local Plaza Dila HER</v>
          </cell>
        </row>
        <row r="1854">
          <cell r="A1854" t="str">
            <v>SCH LOCAL PLAZA EXPRESS ZARAGOZA VER</v>
          </cell>
          <cell r="B1854" t="str">
            <v>SCH Local Plaza Express Zaragoza VER</v>
          </cell>
        </row>
        <row r="1855">
          <cell r="A1855" t="str">
            <v>SCH LOCAL PLAZA FRANCO LMS</v>
          </cell>
          <cell r="B1855" t="str">
            <v>SCH Local Plaza Franco LMS</v>
          </cell>
        </row>
        <row r="1856">
          <cell r="A1856" t="str">
            <v>SCH LOCAL PLAZA KINO NGS</v>
          </cell>
          <cell r="B1856" t="str">
            <v>SCH Local Plaza Kino NGS</v>
          </cell>
        </row>
        <row r="1857">
          <cell r="A1857" t="str">
            <v>SCH LOCAL PLAZA LAS PALMAS CUN</v>
          </cell>
          <cell r="B1857" t="str">
            <v>SCH Local Plaza las Palmas CUN</v>
          </cell>
        </row>
        <row r="1858">
          <cell r="A1858" t="str">
            <v>SCH LOCAL PLAZA ORION PUE</v>
          </cell>
          <cell r="B1858" t="str">
            <v>SCH Local Plaza Orion PUE</v>
          </cell>
        </row>
        <row r="1859">
          <cell r="A1859" t="str">
            <v>SCH LOCAL PLAZA PAJARITA TIJ</v>
          </cell>
          <cell r="B1859" t="str">
            <v>SCH Local Plaza Pajarita TIJ</v>
          </cell>
        </row>
        <row r="1860">
          <cell r="A1860" t="str">
            <v>SCH LOCAL PLAZA PUNTO LA PAZ LAP</v>
          </cell>
          <cell r="B1860" t="str">
            <v>SCH Local Plaza Punto la Paz LAP</v>
          </cell>
        </row>
        <row r="1861">
          <cell r="A1861" t="str">
            <v>SCH LOCAL RIO GRANDE MALL JUA</v>
          </cell>
          <cell r="B1861" t="str">
            <v>SCH Local Rio Grande Mall JUA</v>
          </cell>
        </row>
        <row r="1862">
          <cell r="A1862" t="str">
            <v>SCH LOCAL PLAZA REAL COR</v>
          </cell>
          <cell r="B1862" t="str">
            <v>SCH Local Plaza Real COR</v>
          </cell>
        </row>
        <row r="1863">
          <cell r="A1863" t="str">
            <v>SCH LOCAL PLAZA RIO TIJ</v>
          </cell>
          <cell r="B1863" t="str">
            <v>SCH Local Plaza Rio TIJ</v>
          </cell>
        </row>
        <row r="1864">
          <cell r="A1864" t="str">
            <v>SCH LOCAL PLAZA TERRANOVA ENS</v>
          </cell>
          <cell r="B1864" t="str">
            <v>SCH Local Plaza Terranova ENS</v>
          </cell>
        </row>
        <row r="1865">
          <cell r="A1865" t="str">
            <v>SCH LOCAL RICARDO ANAYA SLP</v>
          </cell>
          <cell r="B1865" t="str">
            <v>SCH Local Ricardo Anaya SLP</v>
          </cell>
        </row>
        <row r="1866">
          <cell r="A1866" t="str">
            <v>SCH LOCAL ROSALES GIL</v>
          </cell>
          <cell r="B1866" t="str">
            <v>SCH Local Rosales Gil</v>
          </cell>
        </row>
        <row r="1867">
          <cell r="A1867" t="str">
            <v>SCH LOCAL SANTA ANA CHIAUTEMPAN TXL</v>
          </cell>
          <cell r="B1867" t="str">
            <v>SCH Local Santa Ana Chiautempan TXL</v>
          </cell>
        </row>
        <row r="1868">
          <cell r="A1868" t="str">
            <v>SCH LOCAL SERDAN Y CALLE 13 GYS</v>
          </cell>
          <cell r="B1868" t="str">
            <v>SCH Local Serdan y Calle 13 GYS</v>
          </cell>
        </row>
        <row r="1869">
          <cell r="A1869" t="str">
            <v>SCH LOCAL SORIANA SALAMANCA SAL</v>
          </cell>
          <cell r="B1869" t="str">
            <v>SCH Local Soriana Salamanca SAL</v>
          </cell>
        </row>
        <row r="1870">
          <cell r="A1870" t="str">
            <v>SCH LOCAL SUPER AHORROS ORI</v>
          </cell>
          <cell r="B1870" t="str">
            <v>SCH Local Super Ahorros ORI</v>
          </cell>
        </row>
        <row r="1871">
          <cell r="A1871" t="str">
            <v>SCH LOCAL SUPER AHORROS CD MENDOZA ORI</v>
          </cell>
          <cell r="B1871" t="str">
            <v>SCH Local Super Ahorros Cd Mendoza ORI</v>
          </cell>
        </row>
        <row r="1872">
          <cell r="A1872" t="str">
            <v>SCH LOCAL TEZIUTLAN CENTRO PUE</v>
          </cell>
          <cell r="B1872" t="str">
            <v>SCH Local Teziutlan Centro PUE</v>
          </cell>
        </row>
        <row r="1873">
          <cell r="A1873" t="str">
            <v>SCH LOCAL TEHUACAN PUE</v>
          </cell>
          <cell r="B1873" t="str">
            <v>SCH Local Tehuacan PUE</v>
          </cell>
        </row>
        <row r="1874">
          <cell r="A1874" t="str">
            <v>SCH LOCAL TULANCINGO COLONIAL PCH</v>
          </cell>
          <cell r="B1874" t="str">
            <v>SCH Local Tulancingo Colonial PCH</v>
          </cell>
        </row>
        <row r="1875">
          <cell r="A1875" t="str">
            <v>SCH LOCAL U DE O CUL</v>
          </cell>
          <cell r="B1875" t="str">
            <v>SCH Local U de O CUL</v>
          </cell>
        </row>
        <row r="1876">
          <cell r="A1876" t="str">
            <v>SCH LOCAL URBANCENTER XAL</v>
          </cell>
          <cell r="B1876" t="str">
            <v>SCH Local Urbancenter XAL</v>
          </cell>
        </row>
        <row r="1877">
          <cell r="A1877" t="str">
            <v>SCH LOCAL URIANGATO IRA</v>
          </cell>
          <cell r="B1877" t="str">
            <v>SCH Local Uriangato IRA</v>
          </cell>
        </row>
        <row r="1878">
          <cell r="A1878" t="str">
            <v>SCH LOCAL VALLE GUADIANA DFN</v>
          </cell>
          <cell r="B1878" t="str">
            <v>SCH Local Valle Guadiana DFN</v>
          </cell>
        </row>
        <row r="1879">
          <cell r="A1879" t="str">
            <v>SCH LOCAL VALLEJO DFN</v>
          </cell>
          <cell r="B1879" t="str">
            <v>SCH Local Vallejo DFN</v>
          </cell>
        </row>
        <row r="1880">
          <cell r="A1880" t="str">
            <v>SCH LOCAL 20 DE NOVIEMBRE CHI</v>
          </cell>
          <cell r="B1880" t="str">
            <v>SCH Local 20 de Noviembre CHI</v>
          </cell>
        </row>
        <row r="1881">
          <cell r="A1881" t="str">
            <v>SCH LOCAL VICENTE RIVA PALACIOS CEL</v>
          </cell>
          <cell r="B1881" t="str">
            <v>SCH Local Vicente Riva Palacios CEL</v>
          </cell>
        </row>
        <row r="1882">
          <cell r="A1882" t="str">
            <v>SCH LOCAL VIZCAINAS DFC</v>
          </cell>
          <cell r="B1882" t="str">
            <v>SCH Local Vizcainas DFC</v>
          </cell>
        </row>
        <row r="1883">
          <cell r="A1883" t="str">
            <v>SCH LOCAL YAXCHILAN CUN</v>
          </cell>
          <cell r="B1883" t="str">
            <v>SCH Local Yaxchilan CUN</v>
          </cell>
        </row>
        <row r="1884">
          <cell r="A1884" t="str">
            <v>SCH MAGDALENA KINO NGS</v>
          </cell>
          <cell r="B1884" t="str">
            <v>SCH Magdalena Kino NGS</v>
          </cell>
        </row>
        <row r="1885">
          <cell r="A1885" t="str">
            <v>SCH MICROPUNTO CENTRO CHETUMAL CHT</v>
          </cell>
          <cell r="B1885" t="str">
            <v>SCH Micropunto Centro Chetumal CHT</v>
          </cell>
        </row>
        <row r="1886">
          <cell r="A1886" t="str">
            <v>SCH 11 SUR AGUA AZUL PUE</v>
          </cell>
          <cell r="B1886" t="str">
            <v>SCH 11 Sur Agua Azul PUE</v>
          </cell>
        </row>
        <row r="1887">
          <cell r="A1887" t="str">
            <v>SCH PLAZA CITADINA SLP</v>
          </cell>
          <cell r="B1887" t="str">
            <v>SCH Plaza Citadina SLP</v>
          </cell>
        </row>
        <row r="1888">
          <cell r="A1888" t="str">
            <v>SCH PLAZA DORADA MNZ</v>
          </cell>
          <cell r="B1888" t="str">
            <v>SCH Plaza Dorada MNZ</v>
          </cell>
        </row>
        <row r="1889">
          <cell r="A1889" t="str">
            <v>SCH PLAZA ESTELARIS PUE</v>
          </cell>
          <cell r="B1889" t="str">
            <v>SCH Plaza Estelaris PUE</v>
          </cell>
        </row>
        <row r="1890">
          <cell r="A1890" t="str">
            <v>SCH PLAZA MEXICO NDA</v>
          </cell>
          <cell r="B1890" t="str">
            <v>SCH Plaza Mexico NDA</v>
          </cell>
        </row>
        <row r="1891">
          <cell r="A1891" t="str">
            <v>SCH PLAZA QUIJOTE SLP</v>
          </cell>
          <cell r="B1891" t="str">
            <v>SCH Plaza Quijote SLP</v>
          </cell>
        </row>
        <row r="1892">
          <cell r="A1892" t="str">
            <v>SCH PLAZA SAN ANTONIO XAL</v>
          </cell>
          <cell r="B1892" t="str">
            <v>SCH Plaza San Antonio XAL</v>
          </cell>
        </row>
        <row r="1893">
          <cell r="A1893" t="str">
            <v>SCH PLAZA SAN DIEGO VSA</v>
          </cell>
          <cell r="B1893" t="str">
            <v>SCH Plaza San Diego VSA</v>
          </cell>
        </row>
        <row r="1894">
          <cell r="A1894" t="str">
            <v>SCH PLAZA TOSCANA MER</v>
          </cell>
          <cell r="B1894" t="str">
            <v>SCH Plaza Toscana MER</v>
          </cell>
        </row>
        <row r="1895">
          <cell r="A1895" t="str">
            <v>SCH PLAZA ZEUS IRA</v>
          </cell>
          <cell r="B1895" t="str">
            <v>SCH Plaza Zeus IRA</v>
          </cell>
        </row>
        <row r="1896">
          <cell r="A1896" t="str">
            <v>SCH SAN JOSE TAMPICO TAM</v>
          </cell>
          <cell r="B1896" t="str">
            <v>SCH San Jose Tampico TAM</v>
          </cell>
        </row>
        <row r="1897">
          <cell r="A1897" t="str">
            <v>SCH SOLE ZAVALETA PUE</v>
          </cell>
          <cell r="B1897" t="str">
            <v>SCH Sole Zavaleta PUE</v>
          </cell>
        </row>
        <row r="1898">
          <cell r="A1898" t="str">
            <v>SIL ARTELI CENTRO</v>
          </cell>
          <cell r="B1898" t="str">
            <v>SIL Arteli Centro</v>
          </cell>
        </row>
        <row r="1899">
          <cell r="A1899" t="str">
            <v>SIL ARTELI CENTRO TAM</v>
          </cell>
          <cell r="B1899" t="str">
            <v>SIL Arteli Centro TAM</v>
          </cell>
        </row>
        <row r="1900">
          <cell r="A1900" t="str">
            <v>SIL ARTELI MADERO</v>
          </cell>
          <cell r="B1900" t="str">
            <v>SIL Arteli Madero</v>
          </cell>
        </row>
        <row r="1901">
          <cell r="A1901" t="str">
            <v>SIL ARTELI MADERO CENTRO TAM</v>
          </cell>
          <cell r="B1901" t="str">
            <v>SIL Arteli Madero Centro TAM</v>
          </cell>
        </row>
        <row r="1902">
          <cell r="A1902" t="str">
            <v>SIL ARTELI MIRAMAR TAM</v>
          </cell>
          <cell r="B1902" t="str">
            <v>SIL Arteli Miramar TAM</v>
          </cell>
        </row>
        <row r="1903">
          <cell r="A1903" t="str">
            <v>SIL ARTELI TUXPAN TXP</v>
          </cell>
          <cell r="B1903" t="str">
            <v>SIL Arteli Tuxpan TXP</v>
          </cell>
        </row>
        <row r="1904">
          <cell r="A1904" t="str">
            <v>SIL BODEGA AURRERA AEROPUERTO CHI</v>
          </cell>
          <cell r="B1904" t="str">
            <v>SIL Bodega Aurrera Aeropuerto CHI</v>
          </cell>
        </row>
        <row r="1905">
          <cell r="A1905" t="str">
            <v>SIL BODEGA AURRERA AMALUCAN PUE</v>
          </cell>
          <cell r="B1905" t="str">
            <v>SIL Bodega Aurrera Amalucan PUE</v>
          </cell>
        </row>
        <row r="1906">
          <cell r="A1906" t="str">
            <v>SIL BODEGA AURRERA ARBOLADA LOS SAUCES DFN</v>
          </cell>
          <cell r="B1906" t="str">
            <v>SIL Bodega Aurrera Arbolada los Sauces DFN</v>
          </cell>
        </row>
        <row r="1907">
          <cell r="A1907" t="str">
            <v>SIL BODEGA AURRERA ARCA DE NOÉ</v>
          </cell>
          <cell r="B1907" t="str">
            <v>SIL Bodega Aurrera Arca de Noé</v>
          </cell>
        </row>
        <row r="1908">
          <cell r="A1908" t="str">
            <v>SIL BODEGA AURRERA ARCA DE NOÉ DFO</v>
          </cell>
          <cell r="B1908" t="str">
            <v>SIL Bodega Aurrera Arca de Noé DFO</v>
          </cell>
        </row>
        <row r="1909">
          <cell r="A1909" t="str">
            <v>SIL BODEGA AURRERA ATLIXCO PUE</v>
          </cell>
          <cell r="B1909" t="str">
            <v>SIL Bodega Aurrera Atlixco PUE</v>
          </cell>
        </row>
        <row r="1910">
          <cell r="A1910" t="str">
            <v>SIL BODEGA AURRERA AV MEXICO II TEP</v>
          </cell>
          <cell r="B1910" t="str">
            <v>SIL Bodega Aurrera Av Mexico II TEP</v>
          </cell>
        </row>
        <row r="1911">
          <cell r="A1911" t="str">
            <v>SIL BODEGA AURRERA BONFIL PCH</v>
          </cell>
          <cell r="B1911" t="str">
            <v>SIL Bodega Aurrera Bonfil PCH</v>
          </cell>
        </row>
        <row r="1912">
          <cell r="A1912" t="str">
            <v>SIL BODEGA AURRERA CAMINO A TLALTEPANGO PUE</v>
          </cell>
          <cell r="B1912" t="str">
            <v>SIL Bodega Aurrera Camino a Tlaltepango PUE</v>
          </cell>
        </row>
        <row r="1913">
          <cell r="A1913" t="str">
            <v>SIL BODEGA AURRERA CARDENAS VSA</v>
          </cell>
          <cell r="B1913" t="str">
            <v>SIL Bodega Aurrera Cardenas VSA</v>
          </cell>
        </row>
        <row r="1914">
          <cell r="A1914" t="str">
            <v>SIL BODEGA AURRERA COATEPEC XAL</v>
          </cell>
          <cell r="B1914" t="str">
            <v>SIL Bodega Aurrera Coatepec XAL</v>
          </cell>
        </row>
        <row r="1915">
          <cell r="A1915" t="str">
            <v>SIL BODEGA AURRERA COSOLEACAQUE CZS</v>
          </cell>
          <cell r="B1915" t="str">
            <v>SIL Bodega Aurrera Cosoleacaque CZS</v>
          </cell>
        </row>
        <row r="1916">
          <cell r="A1916" t="str">
            <v>SIL BODEGA AURRERA COYOL</v>
          </cell>
          <cell r="B1916" t="str">
            <v>SIL Bodega Aurrera Coyol</v>
          </cell>
        </row>
        <row r="1917">
          <cell r="A1917" t="str">
            <v>SIL BODEGA AURRERA CUAUTLANCINGO</v>
          </cell>
          <cell r="B1917" t="str">
            <v>SIL Bodega Aurrera Cuautlancingo</v>
          </cell>
        </row>
        <row r="1918">
          <cell r="A1918" t="str">
            <v>SIL BODEGA AURRERA CUAUTITLÁN</v>
          </cell>
          <cell r="B1918" t="str">
            <v>SIL Bodega Aurrera Cuautitlan</v>
          </cell>
        </row>
        <row r="1919">
          <cell r="A1919" t="str">
            <v>SIL BODEGA AURRERA CUAUTITLÁN DFN</v>
          </cell>
          <cell r="B1919" t="str">
            <v>SIL Bodega Aurrera Cuautitlán DFN</v>
          </cell>
        </row>
        <row r="1920">
          <cell r="A1920" t="str">
            <v>SIL BODEGA AURRERA CHAVEÑAS JUA</v>
          </cell>
          <cell r="B1920" t="str">
            <v>SIL Bodega Aurrera Chaveñas JUA</v>
          </cell>
        </row>
        <row r="1921">
          <cell r="A1921" t="str">
            <v>SIL BODEGA AURRERA ECATEPEC DFN</v>
          </cell>
          <cell r="B1921" t="str">
            <v>SIL Bodega Aurrera Ecatepec DFN</v>
          </cell>
        </row>
        <row r="1922">
          <cell r="A1922" t="str">
            <v>SIL BODEGA AURRERA EL MANANTIAL</v>
          </cell>
          <cell r="B1922" t="str">
            <v>SIL Bodega Aurrera el Manantial</v>
          </cell>
        </row>
        <row r="1923">
          <cell r="A1923" t="str">
            <v>SIL BODEGA AURRERA EL TENAYO</v>
          </cell>
          <cell r="B1923" t="str">
            <v>SIL Bodega Aurrera El Tenayo</v>
          </cell>
        </row>
        <row r="1924">
          <cell r="A1924" t="str">
            <v>SIL BODEGA AURRERA EL TENAYO DFN</v>
          </cell>
          <cell r="B1924" t="str">
            <v>SIL Bodega Aurrera el Tenayo DFN</v>
          </cell>
        </row>
        <row r="1925">
          <cell r="A1925" t="str">
            <v>SIL BODEGA AURRERA EL SAUCITO</v>
          </cell>
          <cell r="B1925" t="str">
            <v>SIL Bodega Aurrera el Saucito</v>
          </cell>
        </row>
        <row r="1926">
          <cell r="A1926" t="str">
            <v>SIL BODEGA AURRERA ESCOBEDO MTY</v>
          </cell>
          <cell r="B1926" t="str">
            <v>SIL Bodega Aurrera Escobedo MTY</v>
          </cell>
        </row>
        <row r="1927">
          <cell r="A1927" t="str">
            <v>SIL BODEGA AURRERA FERROCARRIL HIDALGO</v>
          </cell>
          <cell r="B1927" t="str">
            <v>SIL Bodega Aurrera Ferrocarril Hidalgo</v>
          </cell>
        </row>
        <row r="1928">
          <cell r="A1928" t="str">
            <v>SIL BODEGA AURRERA FERROCARRIL HIDALGO DFN</v>
          </cell>
          <cell r="B1928" t="str">
            <v>SIL Bodega Aurrera Ferrocarril Hidalgo DFN</v>
          </cell>
        </row>
        <row r="1929">
          <cell r="A1929" t="str">
            <v>SIL BODEGA AURRERA FRESNILLO ZCL</v>
          </cell>
          <cell r="B1929" t="str">
            <v>SIL Bodega Aurrera Fresnillo ZCL</v>
          </cell>
        </row>
        <row r="1930">
          <cell r="A1930" t="str">
            <v>SIL BODEGA AURRERA FRONTERA SAT</v>
          </cell>
          <cell r="B1930" t="str">
            <v>SIL Bodega Aurrera Frontera SAT</v>
          </cell>
        </row>
        <row r="1931">
          <cell r="A1931" t="str">
            <v>SIL BODEGA AURRERA FUENTES DEL VALLE DFN</v>
          </cell>
          <cell r="B1931" t="str">
            <v>SIL Bodega Aurrera Fuentes del Valle DFN</v>
          </cell>
        </row>
        <row r="1932">
          <cell r="A1932" t="str">
            <v>SIL BODEGA AURRERA GOBERNADORA DFN</v>
          </cell>
          <cell r="B1932" t="str">
            <v>SIL Bodega Aurrera Gobernadora DFN</v>
          </cell>
        </row>
        <row r="1933">
          <cell r="A1933" t="str">
            <v>SIL BODEGA AURRERA HERMOSILLO HER</v>
          </cell>
          <cell r="B1933" t="str">
            <v>SIL Bodega Aurrera Hermosillo HER</v>
          </cell>
        </row>
        <row r="1934">
          <cell r="A1934" t="str">
            <v>SIL BODEGA AURRERA HUEHUETOCA</v>
          </cell>
          <cell r="B1934" t="str">
            <v>SIL Bodega Aurrera Huehuetoca</v>
          </cell>
        </row>
        <row r="1935">
          <cell r="A1935" t="str">
            <v>SIL BODEGA AURRERA HUEHUETOCA DFN</v>
          </cell>
          <cell r="B1935" t="str">
            <v>SIL Bodega Aurrera Huehuetoca DFN</v>
          </cell>
        </row>
        <row r="1936">
          <cell r="A1936" t="str">
            <v>SIL BODEGA AURRERA IZTAPALAPA</v>
          </cell>
          <cell r="B1936" t="str">
            <v>SIL Bodega Aurrera Iztapalapa</v>
          </cell>
        </row>
        <row r="1937">
          <cell r="A1937" t="str">
            <v>SIL BODEGA AURRERA IXTAPALUCA DF</v>
          </cell>
          <cell r="B1937" t="str">
            <v>SIL Bodega Aurrera Ixtapaluca DF</v>
          </cell>
        </row>
        <row r="1938">
          <cell r="A1938" t="str">
            <v>SIL BODEGA AURRERA IZTAPALAPA DFO</v>
          </cell>
          <cell r="B1938" t="str">
            <v>SIL Bodega Aurrera Iztapalapa DFO</v>
          </cell>
        </row>
        <row r="1939">
          <cell r="A1939" t="str">
            <v>SIL BODEGA AURRERA IZTAPALAPA NORTE DFS</v>
          </cell>
          <cell r="B1939" t="str">
            <v>SIL Bodega Aurrera Iztapalapa Norte DFS</v>
          </cell>
        </row>
        <row r="1940">
          <cell r="A1940" t="str">
            <v>SIL BODEGA AURRERA JOYAS DE COACALCO DFN</v>
          </cell>
          <cell r="B1940" t="str">
            <v>SIL Bodega Aurrera Joyas de Coacalco DFN</v>
          </cell>
        </row>
        <row r="1941">
          <cell r="A1941" t="str">
            <v>SIL BODEGA AURRERA JUAN PABLO II MER</v>
          </cell>
          <cell r="B1941" t="str">
            <v>SIL Bodega Aurrera Juan Pablo II MER</v>
          </cell>
        </row>
        <row r="1942">
          <cell r="A1942" t="str">
            <v>SIL BODEGA AURRERA LA POLAR ACA</v>
          </cell>
          <cell r="B1942" t="str">
            <v>SIL Bodega Aurrera la Polar ACA</v>
          </cell>
        </row>
        <row r="1943">
          <cell r="A1943" t="str">
            <v>SIL BODEGA AURRERA LA VIGA DFO</v>
          </cell>
          <cell r="B1943" t="str">
            <v>SIL Bodega Aurrera la Viga DFO</v>
          </cell>
        </row>
        <row r="1944">
          <cell r="A1944" t="str">
            <v>SIL BODEGA AURRERA LAS TRANCAS</v>
          </cell>
          <cell r="B1944" t="str">
            <v>SIL Bodega Aurrera las Trancas</v>
          </cell>
        </row>
        <row r="1945">
          <cell r="A1945" t="str">
            <v>SIL BODEGA AURRERA LAGOS DE MORENO LEN</v>
          </cell>
          <cell r="B1945" t="str">
            <v>SIL Bodega Aurrera Lagos de Moreno LEN</v>
          </cell>
        </row>
        <row r="1946">
          <cell r="A1946" t="str">
            <v>SIL BODEGA AURRERA LOMAS ESTRELLA DFO</v>
          </cell>
          <cell r="B1946" t="str">
            <v>SIL Bodega Aurrera Lomas Estrella DFO</v>
          </cell>
        </row>
        <row r="1947">
          <cell r="A1947" t="str">
            <v>SIL BODEGA AURRERA LOS CABOS</v>
          </cell>
          <cell r="B1947" t="str">
            <v>SIL Bodega Aurrera los Cabos</v>
          </cell>
        </row>
        <row r="1948">
          <cell r="A1948" t="str">
            <v>SIL BODEGA AURRERA LOS FRESNOS ZMA</v>
          </cell>
          <cell r="B1948" t="str">
            <v>SIL Bodega Aurrera los Fresnos ZMA</v>
          </cell>
        </row>
        <row r="1949">
          <cell r="A1949" t="str">
            <v>SIL BODEGA AURRERA MANZANILLO MZN</v>
          </cell>
          <cell r="B1949" t="str">
            <v>SIL Bodega Aurrera Manzanillo MZN</v>
          </cell>
        </row>
        <row r="1950">
          <cell r="A1950" t="str">
            <v>SIL BODEGA AURRERA MARGARITAS PUE</v>
          </cell>
          <cell r="B1950" t="str">
            <v>SIL Bodega Aurrera Margaritas PUE</v>
          </cell>
        </row>
        <row r="1951">
          <cell r="A1951" t="str">
            <v>SIL BODEGA AURRERA MATILDE PCH</v>
          </cell>
          <cell r="B1951" t="str">
            <v>SIL Bodega Aurrera Matilde PCH</v>
          </cell>
        </row>
        <row r="1952">
          <cell r="A1952" t="str">
            <v>SIL BODEGA AURRERA MINATITLÁN</v>
          </cell>
          <cell r="B1952" t="str">
            <v>SIL Bodega Aurrera Minatitlan</v>
          </cell>
        </row>
        <row r="1953">
          <cell r="A1953" t="str">
            <v>SIL BODEGA AURRERA MONUMENTO A COLOSIO MZT</v>
          </cell>
          <cell r="B1953" t="str">
            <v>SIL Bodega Aurrera Monumento a Colosio MZT</v>
          </cell>
        </row>
        <row r="1954">
          <cell r="A1954" t="str">
            <v>SIL BODEGA AURRERA NOGALES NGS</v>
          </cell>
          <cell r="B1954" t="str">
            <v>SIL Bodega Aurrera Nogales NGS</v>
          </cell>
        </row>
        <row r="1955">
          <cell r="A1955" t="str">
            <v>SIL BODEGA AURRERA NUEVO MEXICALI MXL</v>
          </cell>
          <cell r="B1955" t="str">
            <v>SIL Bodega Aurrera Nuevo Mexicali MXL</v>
          </cell>
        </row>
        <row r="1956">
          <cell r="A1956" t="str">
            <v>SIL BODEGA AURRERA ORIZABA</v>
          </cell>
          <cell r="B1956" t="str">
            <v>SIL Bodega Aurrera Orizaba</v>
          </cell>
        </row>
        <row r="1957">
          <cell r="A1957" t="str">
            <v>SIL BODEGA AURRERA OTILIO GONZALEZ SAT</v>
          </cell>
          <cell r="B1957" t="str">
            <v>SIL Bodega Aurrera Otilio Gonzalez SAT</v>
          </cell>
        </row>
        <row r="1958">
          <cell r="A1958" t="str">
            <v>SIL BODEGA AURRERA PACHUQUILLA PCH</v>
          </cell>
          <cell r="B1958" t="str">
            <v>SIL Bodega Aurrera Pachuquilla PCH</v>
          </cell>
        </row>
        <row r="1959">
          <cell r="A1959" t="str">
            <v>SIL BODEGA AURRERA PÉNJAMO</v>
          </cell>
          <cell r="B1959" t="str">
            <v>SIL Bodega Aurrera Pénjamo</v>
          </cell>
        </row>
        <row r="1960">
          <cell r="A1960" t="str">
            <v>SIL BODEGA AURRERA PLAYA DEL CARMEN CRM</v>
          </cell>
          <cell r="B1960" t="str">
            <v>SIL Bodega Aurrera Playa del Carmen CRM</v>
          </cell>
        </row>
        <row r="1961">
          <cell r="A1961" t="str">
            <v>SIL BODEGA AURRERA PLAZA CUAUTITLAN DFN</v>
          </cell>
          <cell r="B1961" t="str">
            <v>SIL Bodega Aurrera Plaza Cuautitlan DFN</v>
          </cell>
        </row>
        <row r="1962">
          <cell r="A1962" t="str">
            <v>SIL BODEGA AURRERA PLAZA CHIMALHUACAN DF</v>
          </cell>
          <cell r="B1962" t="str">
            <v>SIL Bodega Aurrera Plaza Chimalhuacan DF</v>
          </cell>
        </row>
        <row r="1963">
          <cell r="A1963" t="str">
            <v>SIL BODEGA AURRERA PLAZA DORADA MER</v>
          </cell>
          <cell r="B1963" t="str">
            <v>SIL Bodega Aurrera Plaza Dorada MER</v>
          </cell>
        </row>
        <row r="1964">
          <cell r="A1964" t="str">
            <v>SIL BODEGA AURRERA PORTAL CHALCO DFS</v>
          </cell>
          <cell r="B1964" t="str">
            <v>SIL Bodega Aurrera Portal Chalco DFS</v>
          </cell>
        </row>
        <row r="1965">
          <cell r="A1965" t="str">
            <v>SIL BODEGA AURRERA PROGRESO</v>
          </cell>
          <cell r="B1965" t="str">
            <v>SIL Bodega Aurrera Progreso</v>
          </cell>
        </row>
        <row r="1966">
          <cell r="A1966" t="str">
            <v>SIL BODEGA AURRERA PUEBLA SUR PUE</v>
          </cell>
          <cell r="B1966" t="str">
            <v>SIL Bodega Aurrera Puebla Sur PUE</v>
          </cell>
        </row>
        <row r="1967">
          <cell r="A1967" t="str">
            <v>SIL BODEGA AURRERA QRO UNIVERSIDAD QRO</v>
          </cell>
          <cell r="B1967" t="str">
            <v>SIL Bodega Aurrera Qro Universidad QRO</v>
          </cell>
        </row>
        <row r="1968">
          <cell r="A1968" t="str">
            <v>SIL BODEGA AURRERA QUETZALCOATL MER</v>
          </cell>
          <cell r="B1968" t="str">
            <v>SIL Bodega Aurrera Quetzalcoatl MER</v>
          </cell>
        </row>
        <row r="1969">
          <cell r="A1969" t="str">
            <v>SIL BODEGA AURRERA RIO BLANCO COR</v>
          </cell>
          <cell r="B1969" t="str">
            <v>SIL Bodega Aurrera Rio Blanco COR</v>
          </cell>
        </row>
        <row r="1970">
          <cell r="A1970" t="str">
            <v>SIL BODEGA AURRERA SAHUAYO ZMA</v>
          </cell>
          <cell r="B1970" t="str">
            <v>SIL Bodega Aurrera Sahuayo ZMA</v>
          </cell>
        </row>
        <row r="1971">
          <cell r="A1971" t="str">
            <v>SIL BODEGA AURRERA SALAMANCA SUR IRA</v>
          </cell>
          <cell r="B1971" t="str">
            <v>SIL Bodega Aurrera Salamanca Sur IRA</v>
          </cell>
        </row>
        <row r="1972">
          <cell r="A1972" t="str">
            <v>SIL BODEGA AURRERA SAN BUENAVENTURA DFO</v>
          </cell>
          <cell r="B1972" t="str">
            <v>SIL Bodega Aurrera San Buenaventura DFO</v>
          </cell>
        </row>
        <row r="1973">
          <cell r="A1973" t="str">
            <v>SIL BODEGA AURRERA SAN FRANCISCO TOTIMEHUACAN PUE</v>
          </cell>
          <cell r="B1973" t="str">
            <v>SIL Bodega Aurrera San Francisco Totimehuacan PUE</v>
          </cell>
        </row>
        <row r="1974">
          <cell r="A1974" t="str">
            <v>SIL BODEGA AURRERA SAN JUANICO DFP</v>
          </cell>
          <cell r="B1974" t="str">
            <v>SIL Bodega Aurrera San Juanico DFP</v>
          </cell>
        </row>
        <row r="1975">
          <cell r="A1975" t="str">
            <v>SIL BODEGA AURRERA SAN SEBASTIAN TUTLA</v>
          </cell>
          <cell r="B1975" t="str">
            <v>SIL Bodega Aurrera San Sebastian Tutla</v>
          </cell>
        </row>
        <row r="1976">
          <cell r="A1976" t="str">
            <v>SIL BODEGA AURRERA SANTA ANITA OAX</v>
          </cell>
          <cell r="B1976" t="str">
            <v>SIL Bodega Aurrera Santa Anita OAX</v>
          </cell>
        </row>
        <row r="1977">
          <cell r="A1977" t="str">
            <v>SIL BODEGA AURRERA SANTA FE DFN</v>
          </cell>
          <cell r="B1977" t="str">
            <v>SIL Bodega Aurrera Santa Fe DFN</v>
          </cell>
        </row>
        <row r="1978">
          <cell r="A1978" t="str">
            <v>SIL BODEGA AURRERA SANTA LUCIA DFP</v>
          </cell>
          <cell r="B1978" t="str">
            <v>SIL Bodega Aurrera Santa Lucia DFP</v>
          </cell>
        </row>
        <row r="1979">
          <cell r="A1979" t="str">
            <v>SIL BODEGA AURRERA SANTA ROSA</v>
          </cell>
          <cell r="B1979" t="str">
            <v>SIL Bodega Aurrera Santa Rosa</v>
          </cell>
        </row>
        <row r="1980">
          <cell r="A1980" t="str">
            <v>SIL BODEGA AURRERA SUMIDERO TGZ</v>
          </cell>
          <cell r="B1980" t="str">
            <v>SIL Bodega Aurrera Sumidero TGZ</v>
          </cell>
        </row>
        <row r="1981">
          <cell r="A1981" t="str">
            <v>SIL BODEGA AURRERA TEPOJACO</v>
          </cell>
          <cell r="B1981" t="str">
            <v>SIL Bodega Aurrera Tepojaco</v>
          </cell>
        </row>
        <row r="1982">
          <cell r="A1982" t="str">
            <v>SIL BODEGA AURRERA TEPOJACO DFN</v>
          </cell>
          <cell r="B1982" t="str">
            <v>SIL Bodega Aurrera Tepojaco DFN</v>
          </cell>
        </row>
        <row r="1983">
          <cell r="A1983" t="str">
            <v>SIL BODEGA AURRERA TEPOTZOTLAN DFN</v>
          </cell>
          <cell r="B1983" t="str">
            <v>SIL Bodega Aurrera Tepotzotlan DFN</v>
          </cell>
        </row>
        <row r="1984">
          <cell r="A1984" t="str">
            <v>SIL BODEGA AURRERA TEXCOCO DFS</v>
          </cell>
          <cell r="B1984" t="str">
            <v>SIL Bodega Aurrera Texcoco DFS</v>
          </cell>
        </row>
        <row r="1985">
          <cell r="A1985" t="str">
            <v>SIL BODEGA AURRERA TUXTEPEC</v>
          </cell>
          <cell r="B1985" t="str">
            <v>SIL Bodega Aurrera Tuxtepec</v>
          </cell>
        </row>
        <row r="1986">
          <cell r="A1986" t="str">
            <v>SIL BODEGA AURRERA VALLE DE CHALCO DF</v>
          </cell>
          <cell r="B1986" t="str">
            <v>SIL Bodega Aurrera Valle de Chalco DF</v>
          </cell>
        </row>
        <row r="1987">
          <cell r="A1987" t="str">
            <v>SIL BODEGA AURRERA VÍA MORELOS</v>
          </cell>
          <cell r="B1987" t="str">
            <v>SIL Bodega Aurrera Vía Morelos</v>
          </cell>
        </row>
        <row r="1988">
          <cell r="A1988" t="str">
            <v>SIL BODEGA AURRERA TERRANOVA PCH</v>
          </cell>
          <cell r="B1988" t="str">
            <v>SIL Bodega Aurrera Terranova PCH</v>
          </cell>
        </row>
        <row r="1989">
          <cell r="A1989" t="str">
            <v>SIL BODEGA AURRERA VALLEJO DFN</v>
          </cell>
          <cell r="B1989" t="str">
            <v>SIL Bodega Aurrera Vallejo DFN</v>
          </cell>
        </row>
        <row r="1990">
          <cell r="A1990" t="str">
            <v>SIL BODEGA AURRERA VÍA MORELOS DFN</v>
          </cell>
          <cell r="B1990" t="str">
            <v>SIL Bodega Aurrera Vía Morelos DFN</v>
          </cell>
        </row>
        <row r="1991">
          <cell r="A1991" t="str">
            <v>SIL BODEGA AURRERA VILLAS DE LA HACIENDA</v>
          </cell>
          <cell r="B1991" t="str">
            <v>SIL Bodega Aurrera Villas de la Hacienda</v>
          </cell>
        </row>
        <row r="1992">
          <cell r="A1992" t="str">
            <v>SIL BODEGA AURRERA VILLAS DE LA HACIENDA DFN</v>
          </cell>
          <cell r="B1992" t="str">
            <v>SIL Bodega Aurrera Villas de la Hacienda DFN</v>
          </cell>
        </row>
        <row r="1993">
          <cell r="A1993" t="str">
            <v>SIL BODEGA AURRERA XILOTZINGO PUE</v>
          </cell>
          <cell r="B1993" t="str">
            <v>SIL Bodega Aurrera Xilotzingo PUE</v>
          </cell>
        </row>
        <row r="1994">
          <cell r="A1994" t="str">
            <v>SIL BODEGA AURRERA XONACA PUE</v>
          </cell>
          <cell r="B1994" t="str">
            <v>SIL Bodega Aurrera Xonaca PUE</v>
          </cell>
        </row>
        <row r="1995">
          <cell r="A1995" t="str">
            <v>SIL BODEGA AURRERA ZAMORA</v>
          </cell>
          <cell r="B1995" t="str">
            <v>SIL Bodega Aurrera Zamora</v>
          </cell>
        </row>
        <row r="1996">
          <cell r="A1996" t="str">
            <v>SIL BODEGA IZUCAR DE MATAMOROS</v>
          </cell>
          <cell r="B1996" t="str">
            <v>SIL Bodega Izucar de Matamoros</v>
          </cell>
        </row>
        <row r="1997">
          <cell r="A1997" t="str">
            <v>SIL BODEGA PUEBLA 11 SUR</v>
          </cell>
          <cell r="B1997" t="str">
            <v>SIL Bodega Puebla 11 Sur</v>
          </cell>
        </row>
        <row r="1998">
          <cell r="A1998" t="str">
            <v>SIL CASA LEY CACHANILLA MXL</v>
          </cell>
          <cell r="B1998" t="str">
            <v>SIL Casa Ley Cachanilla MXL</v>
          </cell>
        </row>
        <row r="1999">
          <cell r="A1999" t="str">
            <v>SIL CASA LEY MANZANILLO MNZ</v>
          </cell>
          <cell r="B1999" t="str">
            <v>SIL Casa Ley Manzanillo MNZ</v>
          </cell>
        </row>
        <row r="2000">
          <cell r="A2000" t="str">
            <v>SIL CASA LEY ORIZABA MXL</v>
          </cell>
          <cell r="B2000" t="str">
            <v>SIL Casa Ley Orizaba MXL</v>
          </cell>
        </row>
        <row r="2001">
          <cell r="A2001" t="str">
            <v>SIL CASA LEY PALMITO CUL</v>
          </cell>
          <cell r="B2001" t="str">
            <v>SIL Casa Ley Palmito CUL</v>
          </cell>
        </row>
        <row r="2002">
          <cell r="A2002" t="str">
            <v>SIL CHEDRAUI ACAYUCAN COA</v>
          </cell>
          <cell r="B2002" t="str">
            <v>SIL Chedraui Acayucan COA</v>
          </cell>
        </row>
        <row r="2003">
          <cell r="A2003" t="str">
            <v>SIL CHEDRAUI AMERICAS VERACRUZ VER</v>
          </cell>
          <cell r="B2003" t="str">
            <v>SIL Chedraui Americas Veracruz VER</v>
          </cell>
        </row>
        <row r="2004">
          <cell r="A2004" t="str">
            <v>SIL CHEDRAUI CD VALLES</v>
          </cell>
          <cell r="B2004" t="str">
            <v>SIL Chedraui Cd Valles</v>
          </cell>
        </row>
        <row r="2005">
          <cell r="A2005" t="str">
            <v>SIL CHEDRAUI COATZACOALCOS CENTRO CZS</v>
          </cell>
          <cell r="B2005" t="str">
            <v>SIL Chedraui Coatzacoalcos Centro CZS</v>
          </cell>
        </row>
        <row r="2006">
          <cell r="A2006" t="str">
            <v>SIL CHEDRAUI MARTINEZ DE LA TORRE</v>
          </cell>
          <cell r="B2006" t="str">
            <v>SIL Chedraui Martinez de la Torre</v>
          </cell>
        </row>
        <row r="2007">
          <cell r="A2007" t="str">
            <v>SIL CHEDRAUI MUNDO E DF</v>
          </cell>
          <cell r="B2007" t="str">
            <v>SIL Chedraui Mundo E DF</v>
          </cell>
        </row>
        <row r="2008">
          <cell r="A2008" t="str">
            <v>SIL CHEDRAUI NICOLAS ROMERO DF</v>
          </cell>
          <cell r="B2008" t="str">
            <v>SIL Chedraui Nicolas Romero DF</v>
          </cell>
        </row>
        <row r="2009">
          <cell r="A2009" t="str">
            <v>SIL CHEDRAUI SUPER CHE CARDEL</v>
          </cell>
          <cell r="B2009" t="str">
            <v>SIL Chedraui Super Che Cardel</v>
          </cell>
        </row>
        <row r="2010">
          <cell r="A2010" t="str">
            <v>SIL CHEDRAUI SUPER CHE PAPANTLA</v>
          </cell>
          <cell r="B2010" t="str">
            <v>SIL Chedraui Super Che Papantla</v>
          </cell>
        </row>
        <row r="2011">
          <cell r="A2011" t="str">
            <v>SIL CITY CLUB DURANGO DGO</v>
          </cell>
          <cell r="B2011" t="str">
            <v>SIL City Club Durango DGO</v>
          </cell>
        </row>
        <row r="2012">
          <cell r="A2012" t="str">
            <v>SIL CITY CLUB TORREON TOR</v>
          </cell>
          <cell r="B2012" t="str">
            <v>SIL City Club Torreon TOR</v>
          </cell>
        </row>
        <row r="2013">
          <cell r="A2013" t="str">
            <v>SIL COMERCIAL MEXICANA ACAPULCO ACA</v>
          </cell>
          <cell r="B2013" t="str">
            <v>SIL Comercial Mexicana Acapulco ACA</v>
          </cell>
        </row>
        <row r="2014">
          <cell r="A2014" t="str">
            <v>SIL COMERCIAL MEXICANA ACAPULCO DIAMANTE ACA</v>
          </cell>
          <cell r="B2014" t="str">
            <v>SIL Comercial Mexicana Acapulco Diamante ACA</v>
          </cell>
        </row>
        <row r="2015">
          <cell r="A2015" t="str">
            <v>SIL COMERCIAL MEXICANA ACAPULCO VISTA ALEGRE III ACA</v>
          </cell>
          <cell r="B2015" t="str">
            <v>SIL Comercial Mexicana Acapulco Vista Alegre III ACA</v>
          </cell>
        </row>
        <row r="2016">
          <cell r="A2016" t="str">
            <v>SIL COMERCIAL MEXICANA ACOZAC DFP</v>
          </cell>
          <cell r="B2016" t="str">
            <v>SIL Comercial Mexicana Acozac DFP</v>
          </cell>
        </row>
        <row r="2017">
          <cell r="A2017" t="str">
            <v>SIL COMERCIAL MEXICANA CELAYA CEL</v>
          </cell>
          <cell r="B2017" t="str">
            <v>SIL Comercial Mexicana Celaya CEL</v>
          </cell>
        </row>
        <row r="2018">
          <cell r="A2018" t="str">
            <v>SIL COMERCIAL MEXICANA CHICONAUTLA DFO</v>
          </cell>
          <cell r="B2018" t="str">
            <v>SIL Comercial Mexicana Chiconautla DFO</v>
          </cell>
        </row>
        <row r="2019">
          <cell r="A2019" t="str">
            <v>SIL COMERCIAL MEXICANA COACALCO DFN</v>
          </cell>
          <cell r="B2019" t="str">
            <v>SIL Comercial Mexicana Coacalco DFN</v>
          </cell>
        </row>
        <row r="2020">
          <cell r="A2020" t="str">
            <v>SIL COMERCIAL MEXICANA COAPA</v>
          </cell>
          <cell r="B2020" t="str">
            <v>SIL Comercial Mexicana Coapa</v>
          </cell>
        </row>
        <row r="2021">
          <cell r="A2021" t="str">
            <v>SIL COMERCIAL MEXICANA CONSTITUCIÓN ROSARITO</v>
          </cell>
          <cell r="B2021" t="str">
            <v>SIL Comercial Mexicana Constitución Rosarito</v>
          </cell>
        </row>
        <row r="2022">
          <cell r="A2022" t="str">
            <v>SIL COMERCIAL MEXICANA COYOACAN DFP</v>
          </cell>
          <cell r="B2022" t="str">
            <v>SIL Comercial Mexicana Coyoacan DFP</v>
          </cell>
        </row>
        <row r="2023">
          <cell r="A2023" t="str">
            <v>SIL COMERCIAL MEXICANA CUAUTEPEC DFO</v>
          </cell>
          <cell r="B2023" t="str">
            <v>SIL Comercial Mexicana Cuautepec DFO</v>
          </cell>
        </row>
        <row r="2024">
          <cell r="A2024" t="str">
            <v>SIL COMERCIAL MEXICANA CUAUTITLAN DFN</v>
          </cell>
          <cell r="B2024" t="str">
            <v>SIL Comercial Mexicana Cuautitlan DFN</v>
          </cell>
        </row>
        <row r="2025">
          <cell r="A2025" t="str">
            <v>SIL COMERCIAL MEXICANA CUERNAVACA CENTRO CVA</v>
          </cell>
          <cell r="B2025" t="str">
            <v>SIL Comercial Mexicana Cuernavaca Centro CVA</v>
          </cell>
        </row>
        <row r="2026">
          <cell r="A2026" t="str">
            <v>SIL COMERCIAL MEXICANA CHALCO DFO</v>
          </cell>
          <cell r="B2026" t="str">
            <v>SIL Comercial Mexicana Chalco DFO</v>
          </cell>
        </row>
        <row r="2027">
          <cell r="A2027" t="str">
            <v>SIL COMERCIAL MEXICANA DIANA CVA</v>
          </cell>
          <cell r="B2027" t="str">
            <v>SIL Comercial Mexicana Diana CVA</v>
          </cell>
        </row>
        <row r="2028">
          <cell r="A2028" t="str">
            <v>SIL COMERCIAL MEXICANA EL DORADO DFN</v>
          </cell>
          <cell r="B2028" t="str">
            <v>SIL Comercial Mexicana el Dorado DFN</v>
          </cell>
        </row>
        <row r="2029">
          <cell r="A2029" t="str">
            <v>SIL COMERCIAL MEXICANA FLAMINGOS POV</v>
          </cell>
          <cell r="B2029" t="str">
            <v>SIL Comercial Mexicana Flamingos POV</v>
          </cell>
        </row>
        <row r="2030">
          <cell r="A2030" t="str">
            <v>SIL COMERCIAL MEXICANA GALERIAS CHALCO DFO</v>
          </cell>
          <cell r="B2030" t="str">
            <v>SIL Comercial Mexicana Galerias Chalco DFO</v>
          </cell>
        </row>
        <row r="2031">
          <cell r="A2031" t="str">
            <v>SIL COMERCIAL MEXICANA IXMIQUILPAN PCH</v>
          </cell>
          <cell r="B2031" t="str">
            <v>SIL Comercial Mexicana Ixmiquilpan PCH</v>
          </cell>
        </row>
        <row r="2032">
          <cell r="A2032" t="str">
            <v>SIL COMERCIAL MEXICANA IZTAPALAPA LAS TORRES DFO</v>
          </cell>
          <cell r="B2032" t="str">
            <v>SIL Comercial Mexicana Iztapalapa las Torres DFO</v>
          </cell>
        </row>
        <row r="2033">
          <cell r="A2033" t="str">
            <v>SIL COMERCIAL MEXICANA JACARANDAS CVA</v>
          </cell>
          <cell r="B2033" t="str">
            <v>SIL Comercial Mexicana Jacarandas CVA</v>
          </cell>
        </row>
        <row r="2034">
          <cell r="A2034" t="str">
            <v>SIL COMERCIAL MEXICANA LA SELVA CVA</v>
          </cell>
          <cell r="B2034" t="str">
            <v>SIL Comercial Mexicana la Selva CVA</v>
          </cell>
        </row>
        <row r="2035">
          <cell r="A2035" t="str">
            <v>SIL COMERCIAL MEXICANA LAS ARMAS DFN</v>
          </cell>
          <cell r="B2035" t="str">
            <v>SIL Comercial Mexicana las Armas DFN</v>
          </cell>
        </row>
        <row r="2036">
          <cell r="A2036" t="str">
            <v>SIL COMERCIAL MEXICANA LOPEZ PORTILLO CUN</v>
          </cell>
          <cell r="B2036" t="str">
            <v>SIL Comercial Mexicana Lopez Portillo CUN</v>
          </cell>
        </row>
        <row r="2037">
          <cell r="A2037" t="str">
            <v>SIL COMERCIAL MEXICANA LOPEZ PORTILLO DFN</v>
          </cell>
          <cell r="B2037" t="str">
            <v>SIL Comercial Mexicana Lopez Portillo DFN</v>
          </cell>
        </row>
        <row r="2038">
          <cell r="A2038" t="str">
            <v>SIL COMERCIAL MEXICANA LOS BALCONES MER</v>
          </cell>
          <cell r="B2038" t="str">
            <v>SIL Comercial Mexicana los Balcones MER</v>
          </cell>
        </row>
        <row r="2039">
          <cell r="A2039" t="str">
            <v>SIL COMERCIAL MEXICANA LOS REYES DFO</v>
          </cell>
          <cell r="B2039" t="str">
            <v>SIL Comercial Mexicana los Reyes DFO</v>
          </cell>
        </row>
        <row r="2040">
          <cell r="A2040" t="str">
            <v>SIL COMERCIAL MEXICANA MEGA ACAPULCO DIAMANTE</v>
          </cell>
          <cell r="B2040" t="str">
            <v>SIL Comercial Mexicana Mega Acapulco Diamante</v>
          </cell>
        </row>
        <row r="2041">
          <cell r="A2041" t="str">
            <v>SIL COMERCIAL MEXICANA MEGA BOCA DEL RÍO (VERACRUZ)</v>
          </cell>
          <cell r="B2041" t="str">
            <v>SIL Comercial Mexicana Mega Boca del Río (VERACRUZ)</v>
          </cell>
        </row>
        <row r="2042">
          <cell r="A2042" t="str">
            <v>SIL COMERCIAL MEXICANA MEGA CIUDAD VICTORIA</v>
          </cell>
          <cell r="B2042" t="str">
            <v>SIL Comercial Mexicana Mega Ciudad Victoria</v>
          </cell>
        </row>
        <row r="2043">
          <cell r="A2043" t="str">
            <v>SIL COMERCIAL MEXICANA MEGA EL TRIÁNGULO   MEXICALI</v>
          </cell>
          <cell r="B2043" t="str">
            <v>SIL Comercial Mexicana Mega el Triángulo   Mexicali</v>
          </cell>
        </row>
        <row r="2044">
          <cell r="A2044" t="str">
            <v>SIL COMERCIAL MEXICANA MEGA MAZATLÁN</v>
          </cell>
          <cell r="B2044" t="str">
            <v>SIL Comercial Mexicana Mega Mazatlán</v>
          </cell>
        </row>
        <row r="2045">
          <cell r="A2045" t="str">
            <v>SIL COMERCIAL MEXICANA MEGA METEPEC</v>
          </cell>
          <cell r="B2045" t="str">
            <v>SIL Comercial Mexicana Mega Metepec</v>
          </cell>
        </row>
        <row r="2046">
          <cell r="A2046" t="str">
            <v>SIL COMERCIAL MEXICANA MEGA MEXICALI ANAHUAC</v>
          </cell>
          <cell r="B2046" t="str">
            <v>SIL Comercial Mexicana Mega Mexicali Anahuac</v>
          </cell>
        </row>
        <row r="2047">
          <cell r="A2047" t="str">
            <v>SIL COMERCIAL MEXICANA MEGA PLAZA MILLENIUM PUE</v>
          </cell>
          <cell r="B2047" t="str">
            <v>SIL Comercial Mexicana Mega Plaza Millenium PUE</v>
          </cell>
        </row>
        <row r="2048">
          <cell r="A2048" t="str">
            <v>SIL COMERCIAL MEXICANA MEGA QUERÉTARO PUEBLO NUEVO</v>
          </cell>
          <cell r="B2048" t="str">
            <v>SIL Comercial Mexicana Mega Querétaro Pueblo Nuevo</v>
          </cell>
        </row>
        <row r="2049">
          <cell r="A2049" t="str">
            <v>SIL COMERCIAL MEXICANA MÉRIDA</v>
          </cell>
          <cell r="B2049" t="str">
            <v>SIL Comercial Mexicana Mérida</v>
          </cell>
        </row>
        <row r="2050">
          <cell r="A2050" t="str">
            <v>SIL COMERCIAL MEXICANA MIXCOAC DFP</v>
          </cell>
          <cell r="B2050" t="str">
            <v>SIL Comercial Mexicana Mixcoac DFP</v>
          </cell>
        </row>
        <row r="2051">
          <cell r="A2051" t="str">
            <v>SIL COMERCIAL MEXICANA NEZAHUALCOYOTL DFO</v>
          </cell>
          <cell r="B2051" t="str">
            <v>SIL Comercial Mexicana Nezahualcoyotl DFO</v>
          </cell>
        </row>
        <row r="2052">
          <cell r="A2052" t="str">
            <v>SIL COMERCIAL MEXICANA PACHUCA PCH</v>
          </cell>
          <cell r="B2052" t="str">
            <v>SIL Comercial Mexicana Pachuca PCH</v>
          </cell>
        </row>
        <row r="2053">
          <cell r="A2053" t="str">
            <v>SIL COMERCIAL MEXICANA PUEBLA  III  ZARAGOZA</v>
          </cell>
          <cell r="B2053" t="str">
            <v>SIL Comercial Mexicana Puebla  III  Zaragoza</v>
          </cell>
        </row>
        <row r="2054">
          <cell r="A2054" t="str">
            <v>SIL COMERCIAL MEXICANA RANCHO TERREMOTO DFN</v>
          </cell>
          <cell r="B2054" t="str">
            <v>SIL Comercial Mexicana Rancho Terremoto DFN</v>
          </cell>
        </row>
        <row r="2055">
          <cell r="A2055" t="str">
            <v>SIL COMERCIAL MEXICANA ROJO GOMEZ DFO</v>
          </cell>
          <cell r="B2055" t="str">
            <v>SIL Comercial Mexicana Rojo Gomez DFO</v>
          </cell>
        </row>
        <row r="2056">
          <cell r="A2056" t="str">
            <v>SIL COMERCIAL MEXICANA SAN JUAN  DE ARAGON DFO</v>
          </cell>
          <cell r="B2056" t="str">
            <v>SIL Comercial Mexicana San Juan  de Aragon DFO</v>
          </cell>
        </row>
        <row r="2057">
          <cell r="A2057" t="str">
            <v>SIL COMERCIAL MEXICANA SAN LUCAS SJD</v>
          </cell>
          <cell r="B2057" t="str">
            <v>SIL Comercial Mexicana San Lucas SJD</v>
          </cell>
        </row>
        <row r="2058">
          <cell r="A2058" t="str">
            <v>SIL COMERCIAL MEXICANA SAN LORENZO XALPA DFO</v>
          </cell>
          <cell r="B2058" t="str">
            <v>SIL Comercial Mexicana San Lorenzo Xalpa DFO</v>
          </cell>
        </row>
        <row r="2059">
          <cell r="A2059" t="str">
            <v>SIL COMERCIAL MEXICANA SAN MIGUEL HUEHUETOCA DFN</v>
          </cell>
          <cell r="B2059" t="str">
            <v>SIL Comercial Mexicana San Miguel Huehuetoca DFN</v>
          </cell>
        </row>
        <row r="2060">
          <cell r="A2060" t="str">
            <v>SIL COMERCIAL MEXICANA SANTA MARIA LA RIBERA DFP</v>
          </cell>
          <cell r="B2060" t="str">
            <v>SIL Comercial Mexicana Santa Maria la Ribera DFP</v>
          </cell>
        </row>
        <row r="2061">
          <cell r="A2061" t="str">
            <v>SIL COMERCIAL MEXICANA TEOLOYUCAN DFN</v>
          </cell>
          <cell r="B2061" t="str">
            <v>SIL Comercial Mexicana Teoloyucan DFN</v>
          </cell>
        </row>
        <row r="2062">
          <cell r="A2062" t="str">
            <v>SIL COMERCIAL MEXICANA TEPEJI DEL RIO PCH</v>
          </cell>
          <cell r="B2062" t="str">
            <v>SIL Comercial Mexicana Tepeji del Rio PCH</v>
          </cell>
        </row>
        <row r="2063">
          <cell r="A2063" t="str">
            <v>SIL COMERCIAL MEXICANA TEXCOCO CENTRO DFO</v>
          </cell>
          <cell r="B2063" t="str">
            <v>SIL Comercial Mecicana Texcoco Centro DFO</v>
          </cell>
        </row>
        <row r="2064">
          <cell r="A2064" t="str">
            <v>SIL COMERCIAL MEXICANA TEXCOCO DFO</v>
          </cell>
          <cell r="B2064" t="str">
            <v>SIL Comercial Mexicana Texcoco DFO</v>
          </cell>
        </row>
        <row r="2065">
          <cell r="A2065" t="str">
            <v>SIL COMERCIAL MEXICANA TLALPAN DFP</v>
          </cell>
          <cell r="B2065" t="str">
            <v>SIL Comercial Mexicana Tlalpan DFP</v>
          </cell>
        </row>
        <row r="2066">
          <cell r="A2066" t="str">
            <v>SIL COMERCIAL MEXICANA TOLLOCAN TOL</v>
          </cell>
          <cell r="B2066" t="str">
            <v>SIL Comercial Mexicana Tollocan TOL</v>
          </cell>
        </row>
        <row r="2067">
          <cell r="A2067" t="str">
            <v>SIL COMERCIAL MEXICANA TOLUCA TOL</v>
          </cell>
          <cell r="B2067" t="str">
            <v>SIL Comercial Mexicana Toluca TOL</v>
          </cell>
        </row>
        <row r="2068">
          <cell r="A2068" t="str">
            <v>SIL COMERCIAL MEXICANA TULTITLAN DFN</v>
          </cell>
          <cell r="B2068" t="str">
            <v>SIL Comercial Mexicana Tultitlan DFN</v>
          </cell>
        </row>
        <row r="2069">
          <cell r="A2069" t="str">
            <v>SIL COMERCIAL MEXICANA VERACRUZ VER</v>
          </cell>
          <cell r="B2069" t="str">
            <v>SIL Comercial Mexicana Veracruz VER</v>
          </cell>
        </row>
        <row r="2070">
          <cell r="A2070" t="str">
            <v>SIL COMERCIAL MEXICANA VIA MORELOS DFO</v>
          </cell>
          <cell r="B2070" t="str">
            <v>SIL Comercial Mexicana Via Morelos DFO</v>
          </cell>
        </row>
        <row r="2071">
          <cell r="A2071" t="str">
            <v>SIL COMERCIAL MEXICANA VILLA COAPA DFP</v>
          </cell>
          <cell r="B2071" t="str">
            <v>SIL Comercial Mexicana Villa Coapa DFP</v>
          </cell>
        </row>
        <row r="2072">
          <cell r="A2072" t="str">
            <v>SIL COMERCIAL MEXICANA XOCHIMILCO DFO</v>
          </cell>
          <cell r="B2072" t="str">
            <v>SIL Comercial Mexicana Xochimilco DFO</v>
          </cell>
        </row>
        <row r="2073">
          <cell r="A2073" t="str">
            <v>SIL COMERCIAL MEXICANA ZAMORA ZMA</v>
          </cell>
          <cell r="B2073" t="str">
            <v>SIL Comercial Mexicana Zamora ZMA</v>
          </cell>
        </row>
        <row r="2074">
          <cell r="A2074" t="str">
            <v>SIL COMERCIAL MEXICANA ZARAGOZA DFO</v>
          </cell>
          <cell r="B2074" t="str">
            <v>SIL Comercial Mexicana Zaragoza DFO</v>
          </cell>
        </row>
        <row r="2075">
          <cell r="A2075" t="str">
            <v>SIL COMERCIAL MEXICANA ZIHUATANEJO</v>
          </cell>
          <cell r="B2075" t="str">
            <v>SIL Comercial Mexicana Zihuatanejo</v>
          </cell>
        </row>
        <row r="2076">
          <cell r="A2076" t="str">
            <v>SIL COMERCIAL MEXICANA ZUMPANGO PCH</v>
          </cell>
          <cell r="B2076" t="str">
            <v>SIL Comercial Mexicana Zumpango PCH</v>
          </cell>
        </row>
        <row r="2077">
          <cell r="A2077" t="str">
            <v>SIL CHEDRAUI ALUMINIO VERACRUZ VER</v>
          </cell>
          <cell r="B2077" t="str">
            <v>SIL Chedraui Aluminio Veracruz VER</v>
          </cell>
        </row>
        <row r="2078">
          <cell r="A2078" t="str">
            <v>SIL CHEDRAUI AQUILES NDA</v>
          </cell>
          <cell r="B2078" t="str">
            <v>SIL Chedraui Aquiles NDA</v>
          </cell>
        </row>
        <row r="2079">
          <cell r="A2079" t="str">
            <v>SIL CHEDRAUI BELLAVISTA DF</v>
          </cell>
          <cell r="B2079" t="str">
            <v>SIL Chedraui Bellavista DF</v>
          </cell>
        </row>
        <row r="2080">
          <cell r="A2080" t="str">
            <v>SIL CHEDRAUI BERNARDO QUINTANA QRO</v>
          </cell>
          <cell r="B2080" t="str">
            <v>SIL Chedraui Bernardo Quintana QRO</v>
          </cell>
        </row>
        <row r="2081">
          <cell r="A2081" t="str">
            <v>SIL CHEDRAUI CABO SAN LUCAS SJDC</v>
          </cell>
          <cell r="B2081" t="str">
            <v>SIL Chedraui Cabo San Lucas SJDC</v>
          </cell>
        </row>
        <row r="2082">
          <cell r="A2082" t="str">
            <v>SIL CHEDRAUI CAMPESTRE LEN</v>
          </cell>
          <cell r="B2082" t="str">
            <v>SIL Chedraui Campestre LEN</v>
          </cell>
        </row>
        <row r="2083">
          <cell r="A2083" t="str">
            <v>SIL CHEDRAUI CANCUN KABAH</v>
          </cell>
          <cell r="B2083" t="str">
            <v>SIL Chedraui Cancun Kabah</v>
          </cell>
        </row>
        <row r="2084">
          <cell r="A2084" t="str">
            <v>SIL CHEDRAUI CANCUN MUNDO MAYA</v>
          </cell>
          <cell r="B2084" t="str">
            <v>SIL Chedraui Cancun Mundo  Maya</v>
          </cell>
        </row>
        <row r="2085">
          <cell r="A2085" t="str">
            <v>SIL CHEDRAUI CANDILES QRO</v>
          </cell>
          <cell r="B2085" t="str">
            <v>SIL Chedraui Candiles QRO</v>
          </cell>
        </row>
        <row r="2086">
          <cell r="A2086" t="str">
            <v>SIL CHEDRAUI CAPU PUEBLA PUE</v>
          </cell>
          <cell r="B2086" t="str">
            <v>SIL Chedraui Capu Puebla PUE</v>
          </cell>
        </row>
        <row r="2087">
          <cell r="A2087" t="str">
            <v>SIL CHEDRAUI CENTRO SUR  PUEBLA PUE</v>
          </cell>
          <cell r="B2087" t="str">
            <v>SIL Chedraui Centro Sur  Puebla PUE</v>
          </cell>
        </row>
        <row r="2088">
          <cell r="A2088" t="str">
            <v>SIL CHEDRAUI CHETUMAL II FRISA</v>
          </cell>
          <cell r="B2088" t="str">
            <v>SIL Chedraui Chetumal II Frisa</v>
          </cell>
        </row>
        <row r="2089">
          <cell r="A2089" t="str">
            <v>SIL CHEDRAUI COACALCO DF</v>
          </cell>
          <cell r="B2089" t="str">
            <v>SIL Chedraui Coacalco DF</v>
          </cell>
        </row>
        <row r="2090">
          <cell r="A2090" t="str">
            <v>SIL CHEDRAUI COPILCO DF</v>
          </cell>
          <cell r="B2090" t="str">
            <v>SIL Chedraui Copilco DF</v>
          </cell>
        </row>
        <row r="2091">
          <cell r="A2091" t="str">
            <v>SIL CHEDRAUI CULIACAN COLEGIO MILITAR CUL</v>
          </cell>
          <cell r="B2091" t="str">
            <v>SIL Chedraui Culiacan Colegio Militar CUL</v>
          </cell>
        </row>
        <row r="2092">
          <cell r="A2092" t="str">
            <v>SIL CHEDRAUI CRUZ DEL SUR PUEBLA PUE</v>
          </cell>
          <cell r="B2092" t="str">
            <v>SIL Chedraui Cruz del Sur Puebla PUE</v>
          </cell>
        </row>
        <row r="2093">
          <cell r="A2093" t="str">
            <v>SIL CHEDRAUI DURANGO DGO</v>
          </cell>
          <cell r="B2093" t="str">
            <v>SIL Chedraui Durango DGO</v>
          </cell>
        </row>
        <row r="2094">
          <cell r="A2094" t="str">
            <v>SIL CHEDRAUI GOBERNADORES CPE</v>
          </cell>
          <cell r="B2094" t="str">
            <v>SIL Chedraui Gobernadores CPE</v>
          </cell>
        </row>
        <row r="2095">
          <cell r="A2095" t="str">
            <v>SIL CHEDRAUI HEROES TECAMAC II DF</v>
          </cell>
          <cell r="B2095" t="str">
            <v>SIL Chedraui Heroes Tecamac II DF</v>
          </cell>
        </row>
        <row r="2096">
          <cell r="A2096" t="str">
            <v>SIL CHEDRAUI ISSSTE BUEN TONO DF</v>
          </cell>
          <cell r="B2096" t="str">
            <v>SIL Chedraui ISSSTE Buen Tono DF</v>
          </cell>
        </row>
        <row r="2097">
          <cell r="A2097" t="str">
            <v>SIL CHEDRAUI LA FE NDA</v>
          </cell>
          <cell r="B2097" t="str">
            <v>SIL Chedraui La Fe NDA</v>
          </cell>
        </row>
        <row r="2098">
          <cell r="A2098" t="str">
            <v>SIL CHEDRAUI LAGO DE GUADALUPE DF</v>
          </cell>
          <cell r="B2098" t="str">
            <v>SIL Chedraui Lago de Guadalupe DF</v>
          </cell>
        </row>
        <row r="2099">
          <cell r="A2099" t="str">
            <v>SIL CHEDRAUI LA PAZ COLIMA COL</v>
          </cell>
          <cell r="B2099" t="str">
            <v>SIL Chedraui la Paz Colima COL</v>
          </cell>
        </row>
        <row r="2100">
          <cell r="A2100" t="str">
            <v>SIL CHEDRAUI MUSEO XAL</v>
          </cell>
          <cell r="B2100" t="str">
            <v>SIL Chedraui Museo XAL</v>
          </cell>
        </row>
        <row r="2101">
          <cell r="A2101" t="str">
            <v>SIL CHEDRAUI NORTE MER</v>
          </cell>
          <cell r="B2101" t="str">
            <v>SIL Chedraui Norte MER</v>
          </cell>
        </row>
        <row r="2102">
          <cell r="A2102" t="str">
            <v>SIL CHEDRAUI NUEVO VALLARTA</v>
          </cell>
          <cell r="B2102" t="str">
            <v>SIL Chedraui Nuevo Vallarta</v>
          </cell>
        </row>
        <row r="2103">
          <cell r="A2103" t="str">
            <v>SIL CHEDRAUI OAXACA MADERO OAX</v>
          </cell>
          <cell r="B2103" t="str">
            <v>SIL Chedraui Oaxaca Madero OAX</v>
          </cell>
        </row>
        <row r="2104">
          <cell r="A2104" t="str">
            <v>SIL CHEDRAUI OAXACA REFORMA OAX</v>
          </cell>
          <cell r="B2104" t="str">
            <v>SIL Chedraui Oaxaca Reforma OAX</v>
          </cell>
        </row>
        <row r="2105">
          <cell r="A2105" t="str">
            <v>SIL CHEDRAUI PIE DE LA CUESTA ACA</v>
          </cell>
          <cell r="B2105" t="str">
            <v>SIL Chedraui Pie de la Cuesta ACA</v>
          </cell>
        </row>
        <row r="2106">
          <cell r="A2106" t="str">
            <v>SIL CHEDRAUI PLAZA CRYSTAL - PUEBLA PUE</v>
          </cell>
          <cell r="B2106" t="str">
            <v>SIL Chedraui Plaza Crystal - Puebla Pue</v>
          </cell>
        </row>
        <row r="2107">
          <cell r="A2107" t="str">
            <v>SIL CHEDRAUI SAN JOSE DEL CABO SJC</v>
          </cell>
          <cell r="B2107" t="str">
            <v>SIL Chedraui San Jose del Cabo SJC</v>
          </cell>
        </row>
        <row r="2108">
          <cell r="A2108" t="str">
            <v>SIL CHEDRAUI SAN JUAN BOSCO LEN</v>
          </cell>
          <cell r="B2108" t="str">
            <v>SIL Chedraui San Juan Bosco LEN</v>
          </cell>
        </row>
        <row r="2109">
          <cell r="A2109" t="str">
            <v>SIL CHEDRAUI SAN JUAN DEL RIO</v>
          </cell>
          <cell r="B2109" t="str">
            <v>SIL Chedraui San Juan del Rio</v>
          </cell>
        </row>
        <row r="2110">
          <cell r="A2110" t="str">
            <v>SIL CHEDRAUI SUPER CHE NOGALES</v>
          </cell>
          <cell r="B2110" t="str">
            <v>SIL Chedraui Super Che Nogales</v>
          </cell>
        </row>
        <row r="2111">
          <cell r="A2111" t="str">
            <v>SIL CHEDRAUI TEHUACAN CENTRO PUE</v>
          </cell>
          <cell r="B2111" t="str">
            <v>SIL Chedraui Tehuacan Centro PUE</v>
          </cell>
        </row>
        <row r="2112">
          <cell r="A2112" t="str">
            <v>SIL CHEDRAUI TEMIXCO MOR</v>
          </cell>
          <cell r="B2112" t="str">
            <v>SIL Chedraui Temixco MOR</v>
          </cell>
        </row>
        <row r="2113">
          <cell r="A2113" t="str">
            <v>SIL CHEDRAUI TOLUCA ALFREDO DEL MAZO TOL</v>
          </cell>
          <cell r="B2113" t="str">
            <v>SIL Chedraui Toluca Alfredo del Mazo TOL</v>
          </cell>
        </row>
        <row r="2114">
          <cell r="A2114" t="str">
            <v>SIL CHEDRAUI TOLUCA METEPEC TOL</v>
          </cell>
          <cell r="B2114" t="str">
            <v>SIL Chedraui Toluca Metepec TOL</v>
          </cell>
        </row>
        <row r="2115">
          <cell r="A2115" t="str">
            <v>SIL CHEDRAUI TOREO V PUE</v>
          </cell>
          <cell r="B2115" t="str">
            <v>SIL Chedraui Toreo V PUE</v>
          </cell>
        </row>
        <row r="2116">
          <cell r="A2116" t="str">
            <v>SIL CHEDRAUI UNIVERSIDAD COA</v>
          </cell>
          <cell r="B2116" t="str">
            <v>SIL Chedraui Universidad COA</v>
          </cell>
        </row>
        <row r="2117">
          <cell r="A2117" t="str">
            <v>SIL CHEDRAUI VILLAHERMOSA CENTRO VSA</v>
          </cell>
          <cell r="B2117" t="str">
            <v>SIL Chedraui Villahermosa Centro VSA</v>
          </cell>
        </row>
        <row r="2118">
          <cell r="A2118" t="str">
            <v>SIL CHEDRAUI VILLA TURQUESA CPE</v>
          </cell>
          <cell r="B2118" t="str">
            <v>SIL Chedraui Villa Turquesa CPE</v>
          </cell>
        </row>
        <row r="2119">
          <cell r="A2119" t="str">
            <v>SIL CHEDRAUI ZARAGOZA DF</v>
          </cell>
          <cell r="B2119" t="str">
            <v>SIL Chedraui Zaragoza DF</v>
          </cell>
        </row>
        <row r="2120">
          <cell r="A2120" t="str">
            <v>SIL CHEDRAUI ZENTRALIA CHURUBUSCO DF</v>
          </cell>
          <cell r="B2120" t="str">
            <v>SIL Chedraui Zentralia Churubusco DF</v>
          </cell>
        </row>
        <row r="2121">
          <cell r="A2121" t="str">
            <v>SIL EXPRESS AHOME</v>
          </cell>
          <cell r="B2121" t="str">
            <v>SIL Express Ahome</v>
          </cell>
        </row>
        <row r="2122">
          <cell r="A2122" t="str">
            <v>SIL HEB ESCOBEDO</v>
          </cell>
          <cell r="B2122" t="str">
            <v>SIL HEB Escobedo</v>
          </cell>
        </row>
        <row r="2123">
          <cell r="A2123" t="str">
            <v>SIL HEB LINCOLN</v>
          </cell>
          <cell r="B2123" t="str">
            <v>SIL HEB Lincoln</v>
          </cell>
        </row>
        <row r="2124">
          <cell r="A2124" t="str">
            <v>SIL HEB SANTA CATARINA</v>
          </cell>
          <cell r="B2124" t="str">
            <v>SIL HEB Santa Catarina</v>
          </cell>
        </row>
        <row r="2125">
          <cell r="A2125" t="str">
            <v>SIL HIPER PASTORA MTY</v>
          </cell>
          <cell r="B2125" t="str">
            <v>SIL Hiper Pastora MTY</v>
          </cell>
        </row>
        <row r="2126">
          <cell r="A2126" t="str">
            <v>SIL KIOSCO PLAZA SANTA ELENA TGZ</v>
          </cell>
          <cell r="B2126" t="str">
            <v>SIL Kiosco Plaza Santa Elena TGZ</v>
          </cell>
        </row>
        <row r="2127">
          <cell r="A2127" t="str">
            <v>SIL LEY ABASTOS</v>
          </cell>
          <cell r="B2127" t="str">
            <v>SIL Ley Abastos</v>
          </cell>
        </row>
        <row r="2128">
          <cell r="A2128" t="str">
            <v>SIL LEY AVIACION</v>
          </cell>
          <cell r="B2128" t="str">
            <v>SIL Ley Aviacion</v>
          </cell>
        </row>
        <row r="2129">
          <cell r="A2129" t="str">
            <v>SIL LEY BOULEVARD</v>
          </cell>
          <cell r="B2129" t="str">
            <v>SIL Ley Boulevard</v>
          </cell>
        </row>
        <row r="2130">
          <cell r="A2130" t="str">
            <v>SIL LEY CENTRO</v>
          </cell>
          <cell r="B2130" t="str">
            <v>SIL Ley Centro</v>
          </cell>
        </row>
        <row r="2131">
          <cell r="A2131" t="str">
            <v>SIL LEY 5 DE MAYO</v>
          </cell>
          <cell r="B2131" t="str">
            <v>SIL Ley 5 de Mayo</v>
          </cell>
        </row>
        <row r="2132">
          <cell r="A2132" t="str">
            <v>SIL LEY DEL RIO</v>
          </cell>
          <cell r="B2132" t="str">
            <v>SIL Ley del Rio</v>
          </cell>
        </row>
        <row r="2133">
          <cell r="A2133" t="str">
            <v>SIL LEY EL ROSARIO</v>
          </cell>
          <cell r="B2133" t="str">
            <v>SIL Ley el Rosario</v>
          </cell>
        </row>
        <row r="2134">
          <cell r="A2134" t="str">
            <v>SIL LEY ENSENADA</v>
          </cell>
          <cell r="B2134" t="str">
            <v>SIL Ley Ensenada</v>
          </cell>
        </row>
        <row r="2135">
          <cell r="A2135" t="str">
            <v>SIL LEY ESCUINAPA</v>
          </cell>
          <cell r="B2135" t="str">
            <v>SIL Ley Escuinapa</v>
          </cell>
        </row>
        <row r="2136">
          <cell r="A2136" t="str">
            <v>SIL LEY GRECO</v>
          </cell>
          <cell r="B2136" t="str">
            <v>SIL Ley Greco</v>
          </cell>
        </row>
        <row r="2137">
          <cell r="A2137" t="str">
            <v>SIL LEY GUAMUCHIL</v>
          </cell>
          <cell r="B2137" t="str">
            <v>SIL Ley Guamuchil</v>
          </cell>
        </row>
        <row r="2138">
          <cell r="A2138" t="str">
            <v>SIL LEY JIQUILPAN</v>
          </cell>
          <cell r="B2138" t="str">
            <v>SIL Ley Jiquilpan</v>
          </cell>
        </row>
        <row r="2139">
          <cell r="A2139" t="str">
            <v>SIL LEY KINO</v>
          </cell>
          <cell r="B2139" t="str">
            <v>SIL Ley Kino</v>
          </cell>
        </row>
        <row r="2140">
          <cell r="A2140" t="str">
            <v>SIL LEY LA PAZ</v>
          </cell>
          <cell r="B2140" t="str">
            <v>SIL Ley la Paz</v>
          </cell>
        </row>
        <row r="2141">
          <cell r="A2141" t="str">
            <v>SIL LEY MERCADO</v>
          </cell>
          <cell r="B2141" t="str">
            <v>SIL Ley Mercado</v>
          </cell>
        </row>
        <row r="2142">
          <cell r="A2142" t="str">
            <v>SIL LEY NAVOLATO</v>
          </cell>
          <cell r="B2142" t="str">
            <v>SIL Ley Navolato</v>
          </cell>
        </row>
        <row r="2143">
          <cell r="A2143" t="str">
            <v>SIL LEY NOGALES</v>
          </cell>
          <cell r="B2143" t="str">
            <v>SIL Ley Nogales</v>
          </cell>
        </row>
        <row r="2144">
          <cell r="A2144" t="str">
            <v>SIL LEY PALO VERDE</v>
          </cell>
          <cell r="B2144" t="str">
            <v>SIL LEY Palo Verde</v>
          </cell>
        </row>
        <row r="2145">
          <cell r="A2145" t="str">
            <v>SIL LEY PUEBLO AMIGO</v>
          </cell>
          <cell r="B2145" t="str">
            <v>SIL Ley Pueblo Amigo</v>
          </cell>
        </row>
        <row r="2146">
          <cell r="A2146" t="str">
            <v>SIL LEY SERDAN</v>
          </cell>
          <cell r="B2146" t="str">
            <v>SIL Ley Serdan</v>
          </cell>
        </row>
        <row r="2147">
          <cell r="A2147" t="str">
            <v>SIL LEY SUPER LEY 2000</v>
          </cell>
          <cell r="B2147" t="str">
            <v>SIL LEY Super Ley 2000</v>
          </cell>
        </row>
        <row r="2148">
          <cell r="A2148" t="str">
            <v>SIL LEY TABACHINES</v>
          </cell>
          <cell r="B2148" t="str">
            <v>SIL Ley Tabachines</v>
          </cell>
        </row>
        <row r="2149">
          <cell r="A2149" t="str">
            <v>SIL LEY TRES RIOS</v>
          </cell>
          <cell r="B2149" t="str">
            <v>SIL LEY Tres Rios</v>
          </cell>
        </row>
        <row r="2150">
          <cell r="A2150" t="str">
            <v>SIL LOCAL FLORES MAGON VER</v>
          </cell>
          <cell r="B2150" t="str">
            <v>SIL Local Flores Magon VER</v>
          </cell>
        </row>
        <row r="2151">
          <cell r="A2151" t="str">
            <v>SIL MEGA COMERCIAL MEXICANA ALAMEDAS DF</v>
          </cell>
          <cell r="B2151" t="str">
            <v>SIL Mega Comercial Mexicana Alamedas DF</v>
          </cell>
        </row>
        <row r="2152">
          <cell r="A2152" t="str">
            <v>SIL MI BODEGA SALVATIERRA CEL</v>
          </cell>
          <cell r="B2152" t="str">
            <v>SIL Mi Bodega Salvatierra CEL</v>
          </cell>
        </row>
        <row r="2153">
          <cell r="A2153" t="str">
            <v>SIL PLAZA DE LA TECNOLOGIA CULIACAN CUL</v>
          </cell>
          <cell r="B2153" t="str">
            <v>SIL Plaza de la Tecnologia Culiacan CUL</v>
          </cell>
        </row>
        <row r="2154">
          <cell r="A2154" t="str">
            <v>SIL PLAZA DE LA TECNOLOGIA GUADALAJARA GLA</v>
          </cell>
          <cell r="B2154" t="str">
            <v>SIL Plaza de la Tecnologia Guadalajara GLA</v>
          </cell>
        </row>
        <row r="2155">
          <cell r="A2155" t="str">
            <v>SIL PLAZA DE LA TECNOLOGIA VERACRUZ VER</v>
          </cell>
          <cell r="B2155" t="str">
            <v>SIL Plaza de la Tecnologia Veracruz VER</v>
          </cell>
        </row>
        <row r="2156">
          <cell r="A2156" t="str">
            <v>SIL PLAZA SORIANA POZA</v>
          </cell>
          <cell r="B2156" t="str">
            <v>SIL Plaza Soriana Poza</v>
          </cell>
        </row>
        <row r="2157">
          <cell r="A2157" t="str">
            <v>SIL PT ACAPULCO ACA</v>
          </cell>
          <cell r="B2157" t="str">
            <v>SIL PT Acapulco ACA</v>
          </cell>
        </row>
        <row r="2158">
          <cell r="A2158" t="str">
            <v>SIL PT COACALCO DF</v>
          </cell>
          <cell r="B2158" t="str">
            <v>SIL PT Coacalco DF</v>
          </cell>
        </row>
        <row r="2159">
          <cell r="A2159" t="str">
            <v>SIL PT CUERNAVACA CVA</v>
          </cell>
          <cell r="B2159" t="str">
            <v>SIL PT Cuernavaca CVA</v>
          </cell>
        </row>
        <row r="2160">
          <cell r="A2160" t="str">
            <v>SIL PT CHIHUAHUA CHI</v>
          </cell>
          <cell r="B2160" t="str">
            <v>SIL PT Chihuahua CHI</v>
          </cell>
        </row>
        <row r="2161">
          <cell r="A2161" t="str">
            <v>SIL PT LOS REYES DF</v>
          </cell>
          <cell r="B2161" t="str">
            <v>SIL PT Los Reyes DF</v>
          </cell>
        </row>
        <row r="2162">
          <cell r="A2162" t="str">
            <v>SIL PT MERIDA MER</v>
          </cell>
          <cell r="B2162" t="str">
            <v>SIL PT Merida MER</v>
          </cell>
        </row>
        <row r="2163">
          <cell r="A2163" t="str">
            <v>SIL PT MEXICO II DF</v>
          </cell>
          <cell r="B2163" t="str">
            <v>SIL PT Mexico II DF</v>
          </cell>
        </row>
        <row r="2164">
          <cell r="A2164" t="str">
            <v>SIL PT MEXICO IV DF</v>
          </cell>
          <cell r="B2164" t="str">
            <v>SIL PT Mexico IV DF</v>
          </cell>
        </row>
        <row r="2165">
          <cell r="A2165" t="str">
            <v>SIL PT MEXICO V DF</v>
          </cell>
          <cell r="B2165" t="str">
            <v>SIL PT Mexico V DF</v>
          </cell>
        </row>
        <row r="2166">
          <cell r="A2166" t="str">
            <v>SIL PT PERICENTRO DF</v>
          </cell>
          <cell r="B2166" t="str">
            <v>SIL PT Pericentro DF</v>
          </cell>
        </row>
        <row r="2167">
          <cell r="A2167" t="str">
            <v>SIL PT PUEBLA I PUE</v>
          </cell>
          <cell r="B2167" t="str">
            <v>SIL PT Puebla I PUE</v>
          </cell>
        </row>
        <row r="2168">
          <cell r="A2168" t="str">
            <v>SIL PT PUEBLA II PUE</v>
          </cell>
          <cell r="B2168" t="str">
            <v>SIL PT Puebla II PUE</v>
          </cell>
        </row>
        <row r="2169">
          <cell r="A2169" t="str">
            <v>SIL PT SAN LUIS POTOSI SLP</v>
          </cell>
          <cell r="B2169" t="str">
            <v>SIL PT San Luis Potosi SLP</v>
          </cell>
        </row>
        <row r="2170">
          <cell r="A2170" t="str">
            <v>SIL PT TAMPICO TAM</v>
          </cell>
          <cell r="B2170" t="str">
            <v>SIL PT Tampico TAM</v>
          </cell>
        </row>
        <row r="2171">
          <cell r="A2171" t="str">
            <v>SIL PT TIJUANA TIJ</v>
          </cell>
          <cell r="B2171" t="str">
            <v>SIL PT Tijuana TIJ</v>
          </cell>
        </row>
        <row r="2172">
          <cell r="A2172" t="str">
            <v>SIL PT TOLUCA TOL</v>
          </cell>
          <cell r="B2172" t="str">
            <v>SIL PT Toluca TOL</v>
          </cell>
        </row>
        <row r="2173">
          <cell r="A2173" t="str">
            <v>SIL PT TORREON TOR</v>
          </cell>
          <cell r="B2173" t="str">
            <v>SIL PT Torreon TOR</v>
          </cell>
        </row>
        <row r="2174">
          <cell r="A2174" t="str">
            <v>SIL PT URUGUAY 17 DF</v>
          </cell>
          <cell r="B2174" t="str">
            <v>SIL PT Uruguay 17 DF</v>
          </cell>
        </row>
        <row r="2175">
          <cell r="A2175" t="str">
            <v>SIL PT VILLAHERMOSA VSA</v>
          </cell>
          <cell r="B2175" t="str">
            <v>SIL PT Villahermosa VSA</v>
          </cell>
        </row>
        <row r="2176">
          <cell r="A2176" t="str">
            <v>SIL SAMS AVIACION MER</v>
          </cell>
          <cell r="B2176" t="str">
            <v>SIL Sams Aviacion MER</v>
          </cell>
        </row>
        <row r="2177">
          <cell r="A2177" t="str">
            <v>SIL SAMS CORDOBA</v>
          </cell>
          <cell r="B2177" t="str">
            <v>SIL Sams Cordoba</v>
          </cell>
        </row>
        <row r="2178">
          <cell r="A2178" t="str">
            <v>SIL SAMS CUEMANCO DFO</v>
          </cell>
          <cell r="B2178" t="str">
            <v>SIL Sams Cuemanco DFO</v>
          </cell>
        </row>
        <row r="2179">
          <cell r="A2179" t="str">
            <v>SIL SAMS ECATEPEC CENTRO DFO</v>
          </cell>
          <cell r="B2179" t="str">
            <v>SIL Sams Ecatepec Centro DFO</v>
          </cell>
        </row>
        <row r="2180">
          <cell r="A2180" t="str">
            <v>SIL SAMS EL ROSARIO DFN</v>
          </cell>
          <cell r="B2180" t="str">
            <v>SIL Sams El Rosario DFN</v>
          </cell>
        </row>
        <row r="2181">
          <cell r="A2181" t="str">
            <v>SIL SAMS MONTERREY GONZALITOS MTY</v>
          </cell>
          <cell r="B2181" t="str">
            <v>SIL Sams Monterrey Gonzalitos MTY</v>
          </cell>
        </row>
        <row r="2182">
          <cell r="A2182" t="str">
            <v>SIL SAMS NICOLAS ROMERO DFN</v>
          </cell>
          <cell r="B2182" t="str">
            <v>SIL Sams Nicolas Romero DFN</v>
          </cell>
        </row>
        <row r="2183">
          <cell r="A2183" t="str">
            <v>SIL SAMS PATIO SANTA FE DFP</v>
          </cell>
          <cell r="B2183" t="str">
            <v>SIL Sams Patio Santa Fe DFP</v>
          </cell>
        </row>
        <row r="2184">
          <cell r="A2184" t="str">
            <v>SIL SAMS RIO DE LOS REMEDIOS DFN</v>
          </cell>
          <cell r="B2184" t="str">
            <v>SIL Sams Rio de los Remedios DFN</v>
          </cell>
        </row>
        <row r="2185">
          <cell r="A2185" t="str">
            <v>SIL SAMS TUXPAN TXP</v>
          </cell>
          <cell r="B2185" t="str">
            <v>SIL Sams Tuxpan TXP</v>
          </cell>
        </row>
        <row r="2186">
          <cell r="A2186" t="str">
            <v>SIL SAM´S TUXTLA GUTIÉRREZ</v>
          </cell>
          <cell r="B2186" t="str">
            <v>SIL Sam´s Tuxtla Gutiérrez</v>
          </cell>
        </row>
        <row r="2187">
          <cell r="A2187" t="str">
            <v>SIL S-MART BALCONES</v>
          </cell>
          <cell r="B2187" t="str">
            <v>SIL S-Mart Balcones</v>
          </cell>
        </row>
        <row r="2188">
          <cell r="A2188" t="str">
            <v>SIL SMART CAPITAN CHI</v>
          </cell>
          <cell r="B2188" t="str">
            <v>SIL Smart Capitan CHI</v>
          </cell>
        </row>
        <row r="2189">
          <cell r="A2189" t="str">
            <v>SIL SMART COLINAS NDA</v>
          </cell>
          <cell r="B2189" t="str">
            <v>SIL Smart Colinas NDA</v>
          </cell>
        </row>
        <row r="2190">
          <cell r="A2190" t="str">
            <v>SIL SMART COUNTRY JUA</v>
          </cell>
          <cell r="B2190" t="str">
            <v>SIL Smart Country JUA</v>
          </cell>
        </row>
        <row r="2191">
          <cell r="A2191" t="str">
            <v>SIL SMART COUNTRY MTY</v>
          </cell>
          <cell r="B2191" t="str">
            <v>SIL Smart Country MTY</v>
          </cell>
        </row>
        <row r="2192">
          <cell r="A2192" t="str">
            <v>SIL SMART 16 DE SEPT JUA</v>
          </cell>
          <cell r="B2192" t="str">
            <v>SIL Smart 16 de Sept JUA</v>
          </cell>
        </row>
        <row r="2193">
          <cell r="A2193" t="str">
            <v>SIL SMART EJERCITO NACIONAL JUA</v>
          </cell>
          <cell r="B2193" t="str">
            <v>SIL Smart Ejercito Nacional JUA</v>
          </cell>
        </row>
        <row r="2194">
          <cell r="A2194" t="str">
            <v>SIL S-MART EVA SAMANO</v>
          </cell>
          <cell r="B2194" t="str">
            <v>SIL S-Mart Eva Samano</v>
          </cell>
        </row>
        <row r="2195">
          <cell r="A2195" t="str">
            <v>SIL SMART FRESNOS</v>
          </cell>
          <cell r="B2195" t="str">
            <v>SIL Smart Fresnos</v>
          </cell>
        </row>
        <row r="2196">
          <cell r="A2196" t="str">
            <v>SIL SMART FUENTES MARES CHI</v>
          </cell>
          <cell r="B2196" t="str">
            <v>SIL Smart Fuentes Mares CHI</v>
          </cell>
        </row>
        <row r="2197">
          <cell r="A2197" t="str">
            <v>SIL SMART FUNDADORES NDA</v>
          </cell>
          <cell r="B2197" t="str">
            <v>SIL Smart Fundadores NDA</v>
          </cell>
        </row>
        <row r="2198">
          <cell r="A2198" t="str">
            <v>SIL SMART HENEQUEN JUA</v>
          </cell>
          <cell r="B2198" t="str">
            <v>SIL Smart Henequen JUA</v>
          </cell>
        </row>
        <row r="2199">
          <cell r="A2199" t="str">
            <v>SIL SMART HOMERO CHI</v>
          </cell>
          <cell r="B2199" t="str">
            <v>SIL Smart Homero CHI</v>
          </cell>
        </row>
        <row r="2200">
          <cell r="A2200" t="str">
            <v>SIL SMART LA CURVA JUA</v>
          </cell>
          <cell r="B2200" t="str">
            <v>SIL Smart la Curva JUA</v>
          </cell>
        </row>
        <row r="2201">
          <cell r="A2201" t="str">
            <v>SIL SMART LA VILLA CHI</v>
          </cell>
          <cell r="B2201" t="str">
            <v>SIL Smart la Villa CHI</v>
          </cell>
        </row>
        <row r="2202">
          <cell r="A2202" t="str">
            <v>SIL SMART LAS TORRES JUA</v>
          </cell>
          <cell r="B2202" t="str">
            <v>SIL Smart Las Torres JUA</v>
          </cell>
        </row>
        <row r="2203">
          <cell r="A2203" t="str">
            <v>SIL S-MART LOPEZ DE LARA</v>
          </cell>
          <cell r="B2203" t="str">
            <v>SIL S-Mart Lopez de Lara</v>
          </cell>
        </row>
        <row r="2204">
          <cell r="A2204" t="str">
            <v>SIL SMART MESA TIJ</v>
          </cell>
          <cell r="B2204" t="str">
            <v>SIL Smart Mesa TIJ</v>
          </cell>
        </row>
        <row r="2205">
          <cell r="A2205" t="str">
            <v>SIL SMART  MTY</v>
          </cell>
          <cell r="B2205" t="str">
            <v>SIL Smart  MTY</v>
          </cell>
        </row>
        <row r="2206">
          <cell r="A2206" t="str">
            <v>SIL SMART NOGALES CHI</v>
          </cell>
          <cell r="B2206" t="str">
            <v>SIL Smart Nogales CHI</v>
          </cell>
        </row>
        <row r="2207">
          <cell r="A2207" t="str">
            <v>SIL SMART NUEVO MEXICALLI</v>
          </cell>
          <cell r="B2207" t="str">
            <v>SIL Smart Nuevo Mexicalli</v>
          </cell>
        </row>
        <row r="2208">
          <cell r="A2208" t="str">
            <v>SIL SMART PABLO LIVAS MONTERREY MTY</v>
          </cell>
          <cell r="B2208" t="str">
            <v>SIL Smart Pablo Livas Monterrey MTY</v>
          </cell>
        </row>
        <row r="2209">
          <cell r="A2209" t="str">
            <v>SIL S-MART PERIFERICO</v>
          </cell>
          <cell r="B2209" t="str">
            <v>SIL S-Mart Periferico</v>
          </cell>
        </row>
        <row r="2210">
          <cell r="A2210" t="str">
            <v>SIL S-MART REVOLUCION</v>
          </cell>
          <cell r="B2210" t="str">
            <v>SIL S-Mart Revolucion</v>
          </cell>
        </row>
        <row r="2211">
          <cell r="A2211" t="str">
            <v>SIL SMART SALINAS TIJ</v>
          </cell>
          <cell r="B2211" t="str">
            <v>SIL Smart Salinas TIJ</v>
          </cell>
        </row>
        <row r="2212">
          <cell r="A2212" t="str">
            <v>SIL SMART SAN LUIS RIO COLORADO SLRC</v>
          </cell>
          <cell r="B2212" t="str">
            <v>SIL Smart San Luis Rio Colorado SLRC</v>
          </cell>
        </row>
        <row r="2213">
          <cell r="A2213" t="str">
            <v>SIL SMART SANTO DOMINGO MTY</v>
          </cell>
          <cell r="B2213" t="str">
            <v>SIL Smart Santo Domingo MTY</v>
          </cell>
        </row>
        <row r="2214">
          <cell r="A2214" t="str">
            <v>SIL SMART SOLIDARIDAD MTY</v>
          </cell>
          <cell r="B2214" t="str">
            <v>SIL Smart Solidaridad MTY</v>
          </cell>
        </row>
        <row r="2215">
          <cell r="A2215" t="str">
            <v>SIL SMART SAUCITO CHI</v>
          </cell>
          <cell r="B2215" t="str">
            <v>SIL Smart Saucito CHI</v>
          </cell>
        </row>
        <row r="2216">
          <cell r="A2216" t="str">
            <v>SIL SMART TALAMAS CAMANDARI JUA</v>
          </cell>
          <cell r="B2216" t="str">
            <v>SIL Smart Talamas Camandari JUA</v>
          </cell>
        </row>
        <row r="2217">
          <cell r="A2217" t="str">
            <v>SIL SMART TRONCOSO JUA</v>
          </cell>
          <cell r="B2217" t="str">
            <v>SIL Smart Troncoso JUA</v>
          </cell>
        </row>
        <row r="2218">
          <cell r="A2218" t="str">
            <v>SIL SMART VALLE DEL SOL JUA</v>
          </cell>
          <cell r="B2218" t="str">
            <v>SIL Smart Valle del Sol JUA</v>
          </cell>
        </row>
        <row r="2219">
          <cell r="A2219" t="str">
            <v>SIL SMART VILLA GARCIA MTY</v>
          </cell>
          <cell r="B2219" t="str">
            <v>SIL Smart Villa Garcia MTY</v>
          </cell>
        </row>
        <row r="2220">
          <cell r="A2220" t="str">
            <v>SIL S-MART VILLA DIAMANTE</v>
          </cell>
          <cell r="B2220" t="str">
            <v>SIL S-Mart Villa Diamante</v>
          </cell>
        </row>
        <row r="2221">
          <cell r="A2221" t="str">
            <v>SIL SORIANA AMPLIACION TAM</v>
          </cell>
          <cell r="B2221" t="str">
            <v>SIL Soriana Ampliacion TAM</v>
          </cell>
        </row>
        <row r="2222">
          <cell r="A2222" t="str">
            <v>SIL SORIANA  ANAHUAC MEX</v>
          </cell>
          <cell r="B2222" t="str">
            <v>SIL Soriana  Anahuac MEX</v>
          </cell>
        </row>
        <row r="2223">
          <cell r="A2223" t="str">
            <v>SIL SORIANA AVIACION</v>
          </cell>
          <cell r="B2223" t="str">
            <v>SIL Soriana Aviacion</v>
          </cell>
        </row>
        <row r="2224">
          <cell r="A2224" t="str">
            <v>SIL SORIANA CARRERA CVI</v>
          </cell>
          <cell r="B2224" t="str">
            <v>SIL Soriana Carrera CVI</v>
          </cell>
        </row>
        <row r="2225">
          <cell r="A2225" t="str">
            <v>SIL SORIANA CD. AZTECA DF</v>
          </cell>
          <cell r="B2225" t="str">
            <v>SIL Soriana Cd. Azteca DF</v>
          </cell>
        </row>
        <row r="2226">
          <cell r="A2226" t="str">
            <v>SIL SORIANA CELAYA CAMPESTRE CEL</v>
          </cell>
          <cell r="B2226" t="str">
            <v>SIL Soriana Celaya Campestre CEL</v>
          </cell>
        </row>
        <row r="2227">
          <cell r="A2227" t="str">
            <v>SIL SORIANA CENTENARIO TOR</v>
          </cell>
          <cell r="B2227" t="str">
            <v>SIL Soriana Centenario TOR</v>
          </cell>
        </row>
        <row r="2228">
          <cell r="A2228" t="str">
            <v>SIL SORIANA CENTRAL CAMIONERA REY</v>
          </cell>
          <cell r="B2228" t="str">
            <v>SIL Soriana Central Camionera Rey</v>
          </cell>
        </row>
        <row r="2229">
          <cell r="A2229" t="str">
            <v>SIL SORIANA CIMATARIO QRO</v>
          </cell>
          <cell r="B2229" t="str">
            <v>SIL Soriana Cimatario QRO</v>
          </cell>
        </row>
        <row r="2230">
          <cell r="A2230" t="str">
            <v>SIL SORIANA COLA DE LA BALLENA LAP</v>
          </cell>
          <cell r="B2230" t="str">
            <v>SIL Soriana Cola de la Ballena LAP</v>
          </cell>
        </row>
        <row r="2231">
          <cell r="A2231" t="str">
            <v>SIL SORIANA COLOSIO</v>
          </cell>
          <cell r="B2231" t="str">
            <v>SIL Soriana Colisio</v>
          </cell>
        </row>
        <row r="2232">
          <cell r="A2232" t="str">
            <v>SIL SORIANA CONSTITUCION TOR</v>
          </cell>
          <cell r="B2232" t="str">
            <v>SIL Soriana Constitucion TOR</v>
          </cell>
        </row>
        <row r="2233">
          <cell r="A2233" t="str">
            <v>SIL SORIANA CUAUHTEMOC CHI</v>
          </cell>
          <cell r="B2233" t="str">
            <v>SIL Soriana Cuauhtemoc CHI</v>
          </cell>
        </row>
        <row r="2234">
          <cell r="A2234" t="str">
            <v>SIL SORIANA CUMBRES MTY</v>
          </cell>
          <cell r="B2234" t="str">
            <v>SIL Soriana Cumbres MTY</v>
          </cell>
        </row>
        <row r="2235">
          <cell r="A2235" t="str">
            <v>SIL SORIANA CHIHUAHUA 2000 CHI</v>
          </cell>
          <cell r="B2235" t="str">
            <v>SIL Soriana Chihuahua 2000 CHI</v>
          </cell>
        </row>
        <row r="2236">
          <cell r="A2236" t="str">
            <v>SIL SORIANA DELANTE ENS</v>
          </cell>
          <cell r="B2236" t="str">
            <v>SIL Soriana Delante ENS</v>
          </cell>
        </row>
        <row r="2237">
          <cell r="A2237" t="str">
            <v>SIL SORIANA DELICIAS CHI</v>
          </cell>
          <cell r="B2237" t="str">
            <v>SIL Soriana Delicias CHI</v>
          </cell>
        </row>
        <row r="2238">
          <cell r="A2238" t="str">
            <v>SIL SORIANA DELICIAS PONIENTE CHI</v>
          </cell>
          <cell r="B2238" t="str">
            <v>SIL Soriana Delicias Poniente CHI</v>
          </cell>
        </row>
        <row r="2239">
          <cell r="A2239" t="str">
            <v>SIL SORIANA DIEGO DIAZ DE BERLANGA MTY</v>
          </cell>
          <cell r="B2239" t="str">
            <v>SIL Soriana Diego Diaz de Berlanga MTY</v>
          </cell>
        </row>
        <row r="2240">
          <cell r="A2240" t="str">
            <v>SIL SORIANA EL PASEO SLP</v>
          </cell>
          <cell r="B2240" t="str">
            <v>SIL Soriana el Paseo SLP</v>
          </cell>
        </row>
        <row r="2241">
          <cell r="A2241" t="str">
            <v>SIL SORIANA EJERCITO MEXICANO TAM</v>
          </cell>
          <cell r="B2241" t="str">
            <v>SIL Soriana Ejercito Mexicano TAM</v>
          </cell>
        </row>
        <row r="2242">
          <cell r="A2242" t="str">
            <v>SIL SORIANA ENCINAS SON</v>
          </cell>
          <cell r="B2242" t="str">
            <v>SIL Soriana Encinas SON</v>
          </cell>
        </row>
        <row r="2243">
          <cell r="A2243" t="str">
            <v>SIL SORIANA EL SAUZ GLA</v>
          </cell>
          <cell r="B2243" t="str">
            <v>SIL Soriana el Sauz GLA</v>
          </cell>
        </row>
        <row r="2244">
          <cell r="A2244" t="str">
            <v>SIL SORIANA ESTADIO GDL</v>
          </cell>
          <cell r="B2244" t="str">
            <v>SIL Soriana Estadio GDL</v>
          </cell>
        </row>
        <row r="2245">
          <cell r="A2245" t="str">
            <v>SIL SORIANA FRANCISCO COSS SAL</v>
          </cell>
          <cell r="B2245" t="str">
            <v>SIL Soriana Francisco Coss SAL</v>
          </cell>
        </row>
        <row r="2246">
          <cell r="A2246" t="str">
            <v>SIL SORIANA FUENTES MARES CHI</v>
          </cell>
          <cell r="B2246" t="str">
            <v>SIL Soriana Fuentes Mares CHI</v>
          </cell>
        </row>
        <row r="2247">
          <cell r="A2247" t="str">
            <v>SIL SORIANA GOMEZ PALACIO DGO</v>
          </cell>
          <cell r="B2247" t="str">
            <v>SIL Soriana Gomez Palacio DGO</v>
          </cell>
        </row>
        <row r="2248">
          <cell r="A2248" t="str">
            <v>SIL SORIANA HAMBURGO DGO</v>
          </cell>
          <cell r="B2248" t="str">
            <v>SIL Soriana Hamburgo DGO</v>
          </cell>
        </row>
        <row r="2249">
          <cell r="A2249" t="str">
            <v>SIL SORIANA HENEQUEN JUA</v>
          </cell>
          <cell r="B2249" t="str">
            <v>SIL Soriana Henequen JUA</v>
          </cell>
        </row>
        <row r="2250">
          <cell r="A2250" t="str">
            <v>SIL SORIANA HIPER PIEDRAS NEGRAS MTY</v>
          </cell>
          <cell r="B2250" t="str">
            <v>SIL Soriana Hiper Piedras Negras MTY</v>
          </cell>
        </row>
        <row r="2251">
          <cell r="A2251" t="str">
            <v>SIL SORIANA JUAN PABLO II CHI</v>
          </cell>
          <cell r="B2251" t="str">
            <v>SIL Soriana Juan Pablo II CHI</v>
          </cell>
        </row>
        <row r="2252">
          <cell r="A2252" t="str">
            <v>SIL SORIANA LA CAPILLA QRO</v>
          </cell>
          <cell r="B2252" t="str">
            <v>SIL Soriana la Capilla QRO</v>
          </cell>
        </row>
        <row r="2253">
          <cell r="A2253" t="str">
            <v>SIL SORIANA LA ESTANZUELA MTY</v>
          </cell>
          <cell r="B2253" t="str">
            <v>SIL Soriana la Estanzuela MTY</v>
          </cell>
        </row>
        <row r="2254">
          <cell r="A2254" t="str">
            <v>SIL SORIANA LA FE TAM</v>
          </cell>
          <cell r="B2254" t="str">
            <v>SIL Soriana la Fe TAM</v>
          </cell>
        </row>
        <row r="2255">
          <cell r="A2255" t="str">
            <v>SIS SORIANA LAS QUINTAS MTY</v>
          </cell>
          <cell r="B2255" t="str">
            <v>SIS Soriana las Quintas MTY</v>
          </cell>
        </row>
        <row r="2256">
          <cell r="A2256" t="str">
            <v>SIL SORIANA LAS ROSAS DGO</v>
          </cell>
          <cell r="B2256" t="str">
            <v>SIL Soriana las Rosas DGO</v>
          </cell>
        </row>
        <row r="2257">
          <cell r="A2257" t="str">
            <v>SIL SORIANA LIBRAMIENTO JUA</v>
          </cell>
          <cell r="B2257" t="str">
            <v>SIL Soriana Libramiento JUA</v>
          </cell>
        </row>
        <row r="2258">
          <cell r="A2258" t="str">
            <v>SIL SORIANA LOMAS SLP</v>
          </cell>
          <cell r="B2258" t="str">
            <v>SIL Soriana Lomas SLP</v>
          </cell>
        </row>
        <row r="2259">
          <cell r="A2259" t="str">
            <v>SIL SORIANA LOS MOCHIS LMS</v>
          </cell>
          <cell r="B2259" t="str">
            <v>SIL Soriana los Mochis LMS</v>
          </cell>
        </row>
        <row r="2260">
          <cell r="A2260" t="str">
            <v>SIL SORIANA MANTE TAM</v>
          </cell>
          <cell r="B2260" t="str">
            <v>SIL Soriana Mante TAM</v>
          </cell>
        </row>
        <row r="2261">
          <cell r="A2261" t="str">
            <v>SIL SORIANA MONCLOVA MON</v>
          </cell>
          <cell r="B2261" t="str">
            <v>SIL Soriana Monclova MON</v>
          </cell>
        </row>
        <row r="2262">
          <cell r="A2262" t="str">
            <v>SIL SORIANA NUEVO LAREDO</v>
          </cell>
          <cell r="B2262" t="str">
            <v>SIL Soriana Nuevo Laredo</v>
          </cell>
        </row>
        <row r="2263">
          <cell r="A2263" t="str">
            <v>SIL SORIANA ORIENTE TOR</v>
          </cell>
          <cell r="B2263" t="str">
            <v>SIL Soriana Oriente TOR</v>
          </cell>
        </row>
        <row r="2264">
          <cell r="A2264" t="str">
            <v>SIL SORIANA OTAY TIJ</v>
          </cell>
          <cell r="B2264" t="str">
            <v>SIL Soriana Otay TIJ</v>
          </cell>
        </row>
        <row r="2265">
          <cell r="A2265" t="str">
            <v>SIL SORIANA PACHUCA PCH</v>
          </cell>
          <cell r="B2265" t="str">
            <v>SIL Soriana Pachuca PCH</v>
          </cell>
        </row>
        <row r="2266">
          <cell r="A2266" t="str">
            <v>SIL SORIANA PACIFICO TIJ</v>
          </cell>
          <cell r="B2266" t="str">
            <v>SIL Soriana Pacifico TIJ</v>
          </cell>
        </row>
        <row r="2267">
          <cell r="A2267" t="str">
            <v>SIL SORIANA PERIFERICO DE LA JUVENTUD CHI</v>
          </cell>
          <cell r="B2267" t="str">
            <v>SIL Soriana Periferico de la Juventud CHI</v>
          </cell>
        </row>
        <row r="2268">
          <cell r="A2268" t="str">
            <v>SIL SORIANA PITILLAL GDL</v>
          </cell>
          <cell r="B2268" t="str">
            <v>SIL Soriana Pitillal GDL</v>
          </cell>
        </row>
        <row r="2269">
          <cell r="A2269" t="str">
            <v>SIL SORIANA POLIFOFUM TGZ</v>
          </cell>
          <cell r="B2269" t="str">
            <v>SIL Soriana Poliforum TGZ</v>
          </cell>
        </row>
        <row r="2270">
          <cell r="A2270" t="str">
            <v>SIL SORIANA PROGRESO SON</v>
          </cell>
          <cell r="B2270" t="str">
            <v>SIL Soriana Progreso SON</v>
          </cell>
        </row>
        <row r="2271">
          <cell r="A2271" t="str">
            <v>SIL SORIANA CARRIZO NDA</v>
          </cell>
          <cell r="B2271" t="str">
            <v>SIL Soriana Carrizo NDA</v>
          </cell>
        </row>
        <row r="2272">
          <cell r="A2272" t="str">
            <v>SIL SORIANA IRAPUATO CENTRAL IRA</v>
          </cell>
          <cell r="B2272" t="str">
            <v>SIL Soriana Irapuato Central IRA</v>
          </cell>
        </row>
        <row r="2273">
          <cell r="A2273" t="str">
            <v>SIL SORIANA LA CUESTA JUA</v>
          </cell>
          <cell r="B2273" t="str">
            <v>SIL Soriana la Cuesta JUA</v>
          </cell>
        </row>
        <row r="2274">
          <cell r="A2274" t="str">
            <v>SIL SORIANA SAN MARINO ENS</v>
          </cell>
          <cell r="B2274" t="str">
            <v>SIL Soriana San Marino ENS</v>
          </cell>
        </row>
        <row r="2275">
          <cell r="A2275" t="str">
            <v>SIL SORIANA SANTA CATARINA MTY</v>
          </cell>
          <cell r="B2275" t="str">
            <v>SIL Soriana Santa Catarina MTY</v>
          </cell>
        </row>
        <row r="2276">
          <cell r="A2276" t="str">
            <v>SIL SORIANA SANTA ROSA MTY</v>
          </cell>
          <cell r="B2276" t="str">
            <v>SIL Soriana Santa Rosa MTY</v>
          </cell>
        </row>
        <row r="2277">
          <cell r="A2277" t="str">
            <v>SIL SORIANA SERAFIN PEÑA MTY</v>
          </cell>
          <cell r="B2277" t="str">
            <v>SIL Soriana Serafin Peña MTY</v>
          </cell>
        </row>
        <row r="2278">
          <cell r="A2278" t="str">
            <v>SIL SORIANA SOLER TIJ</v>
          </cell>
          <cell r="B2278" t="str">
            <v>SIL Soriana Soler TIJ</v>
          </cell>
        </row>
        <row r="2279">
          <cell r="A2279" t="str">
            <v>SIL SORIANA SOLIDARIDAD</v>
          </cell>
          <cell r="B2279" t="str">
            <v>SIL Soriana Solidaridad</v>
          </cell>
        </row>
        <row r="2280">
          <cell r="A2280" t="str">
            <v>SIL SORIANA TAPACHULA TGZ</v>
          </cell>
          <cell r="B2280" t="str">
            <v>SIL Soriana Tapachula TGZ</v>
          </cell>
        </row>
        <row r="2281">
          <cell r="A2281" t="str">
            <v>SIL SORIANA TECNOLOGICO CHI</v>
          </cell>
          <cell r="B2281" t="str">
            <v>SIL Soriana Tecnologico CHI</v>
          </cell>
        </row>
        <row r="2282">
          <cell r="A2282" t="str">
            <v>SIL SORIANA TECOMAN COL</v>
          </cell>
          <cell r="B2282" t="str">
            <v>SIL Soriana Tecoman COL</v>
          </cell>
        </row>
        <row r="2283">
          <cell r="A2283" t="str">
            <v>SIL SORIANA TUXPAN VER</v>
          </cell>
          <cell r="B2283" t="str">
            <v>SIL Soriana Tuxpan VER</v>
          </cell>
        </row>
        <row r="2284">
          <cell r="A2284" t="str">
            <v>SIL SORIANA UNIVERSIDAD CHI</v>
          </cell>
          <cell r="B2284" t="str">
            <v>SIL Soriana Universidad CHI</v>
          </cell>
        </row>
        <row r="2285">
          <cell r="A2285" t="str">
            <v>SIL SORIANA VALLE ALTO CD. VALLES SLP</v>
          </cell>
          <cell r="B2285" t="str">
            <v>SIL Soriana Valle Alto Cd. Valles SLP</v>
          </cell>
        </row>
        <row r="2286">
          <cell r="A2286" t="str">
            <v>SIL SORIANA ZAMORA ZMA</v>
          </cell>
          <cell r="B2286" t="str">
            <v>SIL Soriana Zamora ZMA</v>
          </cell>
        </row>
        <row r="2287">
          <cell r="A2287" t="str">
            <v>SIL SORIANA ZARAGOZA JUA</v>
          </cell>
          <cell r="B2287" t="str">
            <v>SIL Soriana Zaragoza JUA</v>
          </cell>
        </row>
        <row r="2288">
          <cell r="A2288" t="str">
            <v>SIL SUPERAMA MARIANO OTERO</v>
          </cell>
          <cell r="B2288" t="str">
            <v>SIL Superama Mariano Otero</v>
          </cell>
        </row>
        <row r="2289">
          <cell r="A2289" t="str">
            <v>SIL SUPERAMA MONTEJO</v>
          </cell>
          <cell r="B2289" t="str">
            <v>SIL Superama Montejo</v>
          </cell>
        </row>
        <row r="2290">
          <cell r="A2290" t="str">
            <v>SIL SUPERCENTER CIUDAD OBREGON COB</v>
          </cell>
          <cell r="B2290" t="str">
            <v>SIL Supercenter Ciudad Obregon COB</v>
          </cell>
        </row>
        <row r="2291">
          <cell r="A2291" t="str">
            <v>SIL SUPERCENTER DURANGO</v>
          </cell>
          <cell r="B2291" t="str">
            <v>SIL Supercenter Durango</v>
          </cell>
        </row>
        <row r="2292">
          <cell r="A2292" t="str">
            <v>SIL SUPERCENTER NIÑO OBRERO</v>
          </cell>
          <cell r="B2292" t="str">
            <v>SIL Supercenter Niño Obrero</v>
          </cell>
        </row>
        <row r="2293">
          <cell r="A2293" t="str">
            <v>SIL SUPERCENTER PERIFERICO CUAUTITLAN</v>
          </cell>
          <cell r="B2293" t="str">
            <v>SIL Supercenter Periferico Cuautitlan</v>
          </cell>
        </row>
        <row r="2294">
          <cell r="A2294" t="str">
            <v>SIL WALMART ALJADORES TAM</v>
          </cell>
          <cell r="B2294" t="str">
            <v>SIL WalMart Aljadores TAM</v>
          </cell>
        </row>
        <row r="2295">
          <cell r="A2295" t="str">
            <v>SIL WALMART ALIJADORES TAM</v>
          </cell>
          <cell r="B2295" t="str">
            <v>SIL WalMart Alijadores TAM</v>
          </cell>
        </row>
        <row r="2296">
          <cell r="A2296" t="str">
            <v>SIL WALMART ANGELOPOLIS PUE</v>
          </cell>
          <cell r="B2296" t="str">
            <v>SIL WalMart Angelopolis PUE</v>
          </cell>
        </row>
        <row r="2297">
          <cell r="A2297" t="str">
            <v>SIL WALMART BELISARIO DOMINGUEZ TGZ</v>
          </cell>
          <cell r="B2297" t="str">
            <v>SIL WalMart Belisario Dominguez TGZ</v>
          </cell>
        </row>
        <row r="2298">
          <cell r="A2298" t="str">
            <v>SIL WALMART CD DEL CARMEN</v>
          </cell>
          <cell r="B2298" t="str">
            <v>SIL WalMart Cd del Carmen</v>
          </cell>
        </row>
        <row r="2299">
          <cell r="A2299" t="str">
            <v>SIL WALMART CARRETERA 57 SLP</v>
          </cell>
          <cell r="B2299" t="str">
            <v>SIL WalMart Carretera 57 SLP</v>
          </cell>
        </row>
        <row r="2300">
          <cell r="A2300" t="str">
            <v>SIL WALMART CARR INTER OBREGON COB</v>
          </cell>
          <cell r="B2300" t="str">
            <v>SIL WalMart Carr Inter Obregon COB</v>
          </cell>
        </row>
        <row r="2301">
          <cell r="A2301" t="str">
            <v>SIL WALMART CHILPANCINGO ACA</v>
          </cell>
          <cell r="B2301" t="str">
            <v>SIL WalMart Chilpancingo ACA</v>
          </cell>
        </row>
        <row r="2302">
          <cell r="A2302" t="str">
            <v>SIL WALMART COACALCO DF</v>
          </cell>
          <cell r="B2302" t="str">
            <v>SIL WalMart Coacalco DF</v>
          </cell>
        </row>
        <row r="2303">
          <cell r="A2303" t="str">
            <v>SIL WALMART COLIMA COL</v>
          </cell>
          <cell r="B2303" t="str">
            <v>SIL WalMart Colima COL</v>
          </cell>
        </row>
        <row r="2304">
          <cell r="A2304" t="str">
            <v>SIL WALMART COLOSIO HER</v>
          </cell>
          <cell r="B2304" t="str">
            <v>SIL WalMart Colosio HER</v>
          </cell>
        </row>
        <row r="2305">
          <cell r="A2305" t="str">
            <v>SIL WALMART CUAUHTEMOC CHI</v>
          </cell>
          <cell r="B2305" t="str">
            <v>SIL WalMart Cuauhtemoc CHI</v>
          </cell>
        </row>
        <row r="2306">
          <cell r="A2306" t="str">
            <v>SIL WALMART ESCOBEDO NORTE MTY</v>
          </cell>
          <cell r="B2306" t="str">
            <v>SIL WalMart Escobedo Norte MTY</v>
          </cell>
        </row>
        <row r="2307">
          <cell r="A2307" t="str">
            <v>SIL WALMART GALERIAS DEL VALLE MXL</v>
          </cell>
          <cell r="B2307" t="str">
            <v>SIL WalMart Galerias del Valle MXL</v>
          </cell>
        </row>
        <row r="2308">
          <cell r="A2308" t="str">
            <v>SIL WALMART GUAYMAS GYS</v>
          </cell>
          <cell r="B2308" t="str">
            <v>SIL WalMart Guaymas GYS</v>
          </cell>
        </row>
        <row r="2309">
          <cell r="A2309" t="str">
            <v>SIL WALMART HAROLD PAPE MONCLOVA</v>
          </cell>
          <cell r="B2309" t="str">
            <v>SIL WalMart Harold Pape Monclova</v>
          </cell>
        </row>
        <row r="2310">
          <cell r="A2310" t="str">
            <v>SIL WALMART HIPERPLAZA TEXCOCO DFO</v>
          </cell>
          <cell r="B2310" t="str">
            <v>SIL WalMart Hiperplaza Texcoco DFO</v>
          </cell>
        </row>
        <row r="2311">
          <cell r="A2311" t="str">
            <v>SIL WALMART HOSPITAL GENERAL PUE</v>
          </cell>
          <cell r="B2311" t="str">
            <v>SIL WalMart Hospital General PUE</v>
          </cell>
        </row>
        <row r="2312">
          <cell r="A2312" t="str">
            <v>SIL WALMART IRRIGACION CEL</v>
          </cell>
          <cell r="B2312" t="str">
            <v>SIL WalMart Irrigacion CEL</v>
          </cell>
        </row>
        <row r="2313">
          <cell r="A2313" t="str">
            <v>SIL WALMART LAGO DE GUADALUPE DFN</v>
          </cell>
          <cell r="B2313" t="str">
            <v>SIL WalMart Lago de Guadalupe DFN</v>
          </cell>
        </row>
        <row r="2314">
          <cell r="A2314" t="str">
            <v>SIL WALMART LA ISLA CUL</v>
          </cell>
          <cell r="B2314" t="str">
            <v>SIL WalMart La Isla CUL</v>
          </cell>
        </row>
        <row r="2315">
          <cell r="A2315" t="str">
            <v>SIL WALMART LA ROSITA TOR</v>
          </cell>
          <cell r="B2315" t="str">
            <v>SIL WalMart La Rosita TOR</v>
          </cell>
        </row>
        <row r="2316">
          <cell r="A2316" t="str">
            <v>SIL WALMART LAS ANIMAS PUE</v>
          </cell>
          <cell r="B2316" t="str">
            <v>SIL WalMart las Animas PUE</v>
          </cell>
        </row>
        <row r="2317">
          <cell r="A2317" t="str">
            <v>SIS WALMART LAS TORRES MTY</v>
          </cell>
          <cell r="B2317" t="str">
            <v>SIS WalMart las Torres MTY</v>
          </cell>
        </row>
        <row r="2318">
          <cell r="A2318" t="str">
            <v>SIS WALMART LOMAS VERDES DFN</v>
          </cell>
          <cell r="B2318" t="str">
            <v>SIS WalMart Lomas Verdes DFN</v>
          </cell>
        </row>
        <row r="2319">
          <cell r="A2319" t="str">
            <v>SIL WALMART MERIDA</v>
          </cell>
          <cell r="B2319" t="str">
            <v>SIL WalMart Merida</v>
          </cell>
        </row>
        <row r="2320">
          <cell r="A2320" t="str">
            <v>SIL WALMART NICOLAS ROMERO DFN</v>
          </cell>
          <cell r="B2320" t="str">
            <v>SIL WalMart Nicolas Romero DFN</v>
          </cell>
        </row>
        <row r="2321">
          <cell r="A2321" t="str">
            <v>SIL WALMART NOGALES NGS</v>
          </cell>
          <cell r="B2321" t="str">
            <v>SIL WalMart Nogales NGS</v>
          </cell>
        </row>
        <row r="2322">
          <cell r="A2322" t="str">
            <v>SIL WALMART PLAZA ANA ZMA</v>
          </cell>
          <cell r="B2322" t="str">
            <v>SIL WalMart Plaza Ana ZMA</v>
          </cell>
        </row>
        <row r="2323">
          <cell r="A2323" t="str">
            <v>SIL WALMART PLAZA DEL LAGO DFN</v>
          </cell>
          <cell r="B2323" t="str">
            <v>SIL WalMart Plaza del Lago DFN</v>
          </cell>
        </row>
        <row r="2324">
          <cell r="A2324" t="str">
            <v>SIL WALMART PLAZA SAN PEDRO MXL</v>
          </cell>
          <cell r="B2324" t="str">
            <v>SIL WalMart Plaza San Pedro MXL</v>
          </cell>
        </row>
        <row r="2325">
          <cell r="A2325" t="str">
            <v>SIL WALMART RIO DE LOS REMEDIOS DFN</v>
          </cell>
          <cell r="B2325" t="str">
            <v>SIL WalMart Rio de los Remedios DFN</v>
          </cell>
        </row>
        <row r="2326">
          <cell r="A2326" t="str">
            <v>SIL WALMART SANTA ELENA DF</v>
          </cell>
          <cell r="B2326" t="str">
            <v>SIL WalMart Santa Elena DF</v>
          </cell>
        </row>
        <row r="2327">
          <cell r="A2327" t="str">
            <v>SIL WALMART SATELITE QRO</v>
          </cell>
          <cell r="B2327" t="str">
            <v>SIL WalMart Satelite QRO</v>
          </cell>
        </row>
        <row r="2328">
          <cell r="A2328" t="str">
            <v>SIL WALMART SIMBOLOS PATRIOS OAX</v>
          </cell>
          <cell r="B2328" t="str">
            <v>SIL WalMart Simbolos Patrios OAX</v>
          </cell>
        </row>
        <row r="2329">
          <cell r="A2329" t="str">
            <v>SIL WALMART SUPERCENTER EL TINTERO</v>
          </cell>
          <cell r="B2329" t="str">
            <v>SIL WalMart Supercenter El Tintero</v>
          </cell>
        </row>
        <row r="2330">
          <cell r="A2330" t="str">
            <v>SIL WALMART SUPERCENTER FRANCISCO JUAREZ</v>
          </cell>
          <cell r="B2330" t="str">
            <v>SIL WalMart Supercenter Francisco Juarez</v>
          </cell>
        </row>
        <row r="2331">
          <cell r="A2331" t="str">
            <v>SIL WALMART SUPER PLAZA ECATEPEC DF</v>
          </cell>
          <cell r="B2331" t="str">
            <v>SIL WalMart Super Plaza Ecatepec DF</v>
          </cell>
        </row>
        <row r="2332">
          <cell r="A2332" t="str">
            <v>SIL WALMART TAPACHULA</v>
          </cell>
          <cell r="B2332" t="str">
            <v>SIL WalMart Tapachula</v>
          </cell>
        </row>
        <row r="2333">
          <cell r="A2333" t="str">
            <v>SIL WALMART TERCER ANILLO COL</v>
          </cell>
          <cell r="B2333" t="str">
            <v>SIL WalMart Tercer Anillo COL</v>
          </cell>
        </row>
        <row r="2334">
          <cell r="A2334" t="str">
            <v>SIL WALMART TIJUANA 2000 TIJ</v>
          </cell>
          <cell r="B2334" t="str">
            <v>SIL WalMart Tijuana 2000 TIJ</v>
          </cell>
        </row>
        <row r="2335">
          <cell r="A2335" t="str">
            <v>SIL WALMART VALLARTA GLA</v>
          </cell>
          <cell r="B2335" t="str">
            <v>SIL WalMart Vallarta GLA</v>
          </cell>
        </row>
        <row r="2336">
          <cell r="A2336" t="str">
            <v>SIL WALMART VICTORIA CENTRO CVI</v>
          </cell>
          <cell r="B2336" t="str">
            <v>SIL WalMart Victoria Centro CVI</v>
          </cell>
        </row>
        <row r="2337">
          <cell r="A2337" t="str">
            <v>SS DF METROPOLI PATRIOTISMO</v>
          </cell>
          <cell r="B2337" t="str">
            <v>SS DF Metropoli Patriotismo</v>
          </cell>
        </row>
        <row r="2338">
          <cell r="A2338" t="str">
            <v>STN PLAZA EL ANDAR SAN LUIS MXL</v>
          </cell>
          <cell r="B2338" t="str">
            <v>STN Plaza el Andar San Luis MXL</v>
          </cell>
        </row>
        <row r="2339">
          <cell r="A2339" t="str">
            <v>SIS BODEGA AURRERA ACCESO NORTE SLP</v>
          </cell>
          <cell r="B2339" t="str">
            <v>SIS Bodega Aurrera Acceso Norte SLP</v>
          </cell>
        </row>
        <row r="2340">
          <cell r="A2340" t="str">
            <v>SIS BODEGA AURRERA ATEMAJAC GLA</v>
          </cell>
          <cell r="B2340" t="str">
            <v>SIS Bodega Aurrera Atemajac GLA</v>
          </cell>
        </row>
        <row r="2341">
          <cell r="A2341" t="str">
            <v>SIS BODEGA AURRERA DEL BOSQUE SAT</v>
          </cell>
          <cell r="B2341" t="str">
            <v>SIS Bodega Aurrera del Bosque SAT</v>
          </cell>
        </row>
        <row r="2342">
          <cell r="A2342" t="str">
            <v>SIS BODEGA AURRERA CANTIL DFP</v>
          </cell>
          <cell r="B2342" t="str">
            <v>SIS Bodega Aurrera Cantil DFP</v>
          </cell>
        </row>
        <row r="2343">
          <cell r="A2343" t="str">
            <v>SIS BODEGA AURRERA CHALCO DFO</v>
          </cell>
          <cell r="B2343" t="str">
            <v>SIS Bodega Aurrera Chalco DFO</v>
          </cell>
        </row>
        <row r="2344">
          <cell r="A2344" t="str">
            <v>SIS BODEGA AURRERA CHICOLOAPAN DFO</v>
          </cell>
          <cell r="B2344" t="str">
            <v>SIS Bodega Aurrera Chicoloapan DFO</v>
          </cell>
        </row>
        <row r="2345">
          <cell r="A2345" t="str">
            <v>SIS BODEGA AURRERA CUAUTLA CUA</v>
          </cell>
          <cell r="B2345" t="str">
            <v>SIS Bodega Aurrera Cuautla CUA</v>
          </cell>
        </row>
        <row r="2346">
          <cell r="A2346" t="str">
            <v>SIS BODEGA AURRERA DIMAS TOL</v>
          </cell>
          <cell r="B2346" t="str">
            <v>SIS Bodega Aurrera Dimas TOL</v>
          </cell>
        </row>
        <row r="2347">
          <cell r="A2347" t="str">
            <v>SIS BODEGA AURRERA ECHEVESTE LEN</v>
          </cell>
          <cell r="B2347" t="str">
            <v>SIS Bodega Aurrera Echeveste LEN</v>
          </cell>
        </row>
        <row r="2348">
          <cell r="A2348" t="str">
            <v>SIS BODEGA AURRERA JILOTEPEC JUA</v>
          </cell>
          <cell r="B2348" t="str">
            <v>SIS Bodega Aurrera Jilotepec JUA</v>
          </cell>
        </row>
        <row r="2349">
          <cell r="A2349" t="str">
            <v>SIS BODEGA AURRERA LAS AMERICAS QRO</v>
          </cell>
          <cell r="B2349" t="str">
            <v>SIS Bodega Aurrera Las Americas QRO</v>
          </cell>
        </row>
        <row r="2350">
          <cell r="A2350" t="str">
            <v>SIS BODEGA AURRERA LOS ANGELES DFO</v>
          </cell>
          <cell r="B2350" t="str">
            <v>SIS Bodega Aurrera los Angeles DFO</v>
          </cell>
        </row>
        <row r="2351">
          <cell r="A2351" t="str">
            <v>SIS BODEGA AURRERA LOS REYES DFO</v>
          </cell>
          <cell r="B2351" t="str">
            <v>SIS Bodega Aurrera los Reyes DFO</v>
          </cell>
        </row>
        <row r="2352">
          <cell r="A2352" t="str">
            <v>SIS BODEGA AURRERA LOURDES SALTILLO SAT</v>
          </cell>
          <cell r="B2352" t="str">
            <v>SIS Bodega Aurrera Lourdes Saltillo SAT</v>
          </cell>
        </row>
        <row r="2353">
          <cell r="A2353" t="str">
            <v>SIS BODEGA AURRERA FUNDADORES SAT</v>
          </cell>
          <cell r="B2353" t="str">
            <v>SIS Bodega Aurrera Fundadores SAT</v>
          </cell>
        </row>
        <row r="2354">
          <cell r="A2354" t="str">
            <v>SIS BODEGA AURRERA MAZATLAN MZT</v>
          </cell>
          <cell r="B2354" t="str">
            <v>SIS Bodega Aurrera Mazatlan MZT</v>
          </cell>
        </row>
        <row r="2355">
          <cell r="A2355" t="str">
            <v>SIS BODEGA AURRERA MORELIA ESTE MOR</v>
          </cell>
          <cell r="B2355" t="str">
            <v>SIS Bodega Aurrera Morelia Este MOR</v>
          </cell>
        </row>
        <row r="2356">
          <cell r="A2356" t="str">
            <v>SIS BODEGA AURRERA MORELIA NORTE MOR</v>
          </cell>
          <cell r="B2356" t="str">
            <v>SIS Bodega Aurrera Morelia Norte MOR</v>
          </cell>
        </row>
        <row r="2357">
          <cell r="A2357" t="str">
            <v>SIS BODEGA AURRERA PACHUCA PCH</v>
          </cell>
          <cell r="B2357" t="str">
            <v>SIS Bodega Aurrera Pachuca PCH</v>
          </cell>
        </row>
        <row r="2358">
          <cell r="A2358" t="str">
            <v>SIS BODEGA AURRERA PALOMAS DFO</v>
          </cell>
          <cell r="B2358" t="str">
            <v>SIS Bodega Aurrera Palomas DFO</v>
          </cell>
        </row>
        <row r="2359">
          <cell r="A2359" t="str">
            <v>SIS BODEGA AURRERA PUEBLA MAYORAZGO PUE</v>
          </cell>
          <cell r="B2359" t="str">
            <v>SIS Bodega Aurrera Puebla Mayorazgo PUE</v>
          </cell>
        </row>
        <row r="2360">
          <cell r="A2360" t="str">
            <v>SIS BODEGA AURRERA PLAZA ARAGON DFO</v>
          </cell>
          <cell r="B2360" t="str">
            <v>SIS Bodega Aurrera Plaza Aragon DFO</v>
          </cell>
        </row>
        <row r="2361">
          <cell r="A2361" t="str">
            <v>SIS BODEGA AURRERA PLAZA CHURUBUSCO DFP</v>
          </cell>
          <cell r="B2361" t="str">
            <v>SIS Bodega Aurrera Plaza Churubusco DFP</v>
          </cell>
        </row>
        <row r="2362">
          <cell r="A2362" t="str">
            <v>SIS BODEGA AURRERA QRO CUAUTITLAN DFN</v>
          </cell>
          <cell r="B2362" t="str">
            <v>SIS Bodega Aurrera Qro Cuautitlan DFN</v>
          </cell>
        </row>
        <row r="2363">
          <cell r="A2363" t="str">
            <v>SIS BODEGA AURRERA REAL TAM</v>
          </cell>
          <cell r="B2363" t="str">
            <v>SIS Bodega Aurrera Real TAM</v>
          </cell>
        </row>
        <row r="2364">
          <cell r="A2364" t="str">
            <v>SIS BODEGA AURRERA RIO VERDE SLP</v>
          </cell>
          <cell r="B2364" t="str">
            <v>SIS Bodega Aurrera Rio Verde SLP</v>
          </cell>
        </row>
        <row r="2365">
          <cell r="A2365" t="str">
            <v>SIS BODEGA AURRERA RAMOS ARIZPE SAT</v>
          </cell>
          <cell r="B2365" t="str">
            <v>SIS Bodega Aurrera Ramos Arizpe SAT</v>
          </cell>
        </row>
        <row r="2366">
          <cell r="A2366" t="str">
            <v>SIS BODEGA AURRERA RUFFO CHP ACA</v>
          </cell>
          <cell r="B2366" t="str">
            <v>SIS Bodega Aurrera Ruffo Chp ACA</v>
          </cell>
        </row>
        <row r="2367">
          <cell r="A2367" t="str">
            <v>SIS BODEGA AURRERA SALTILLO SUR SAT</v>
          </cell>
          <cell r="B2367" t="str">
            <v>SIS Bodega Aurrera Saltillo Sur SAT</v>
          </cell>
        </row>
        <row r="2368">
          <cell r="A2368" t="str">
            <v>SIS BODEGA AURRERA SAN JUAN DE ARAGON DFO</v>
          </cell>
          <cell r="B2368" t="str">
            <v>SIS Bodega Aurrera San Juan de Aragon DFO</v>
          </cell>
        </row>
        <row r="2369">
          <cell r="A2369" t="str">
            <v>SIS BODEGA AURRERA SAN PABLO QRO</v>
          </cell>
          <cell r="B2369" t="str">
            <v>SIS Bodega Aurrera San Pablo Qro</v>
          </cell>
        </row>
        <row r="2370">
          <cell r="A2370" t="str">
            <v>SIS BODEGA AURRERA SATELITE SAT</v>
          </cell>
          <cell r="B2370" t="str">
            <v>SIS Bodega Aurrera Satelite SAT</v>
          </cell>
        </row>
        <row r="2371">
          <cell r="A2371" t="str">
            <v>SIS BODEGA AURRERA SOLIDARIDAD MTY</v>
          </cell>
          <cell r="B2371" t="str">
            <v>SIS Bodega Aurrera Solidaridad MTY</v>
          </cell>
        </row>
        <row r="2372">
          <cell r="A2372" t="str">
            <v>SIS BODEGA AURRERA TOLUCA SUR TOL</v>
          </cell>
          <cell r="B2372" t="str">
            <v>SIS Bodega Aurrera Toluca Sur TOL</v>
          </cell>
        </row>
        <row r="2373">
          <cell r="A2373" t="str">
            <v>SIS BODEGA AURRERA TULA PCH</v>
          </cell>
          <cell r="B2373" t="str">
            <v>SIS Bodega Aurrera Tula PCH</v>
          </cell>
        </row>
        <row r="2374">
          <cell r="A2374" t="str">
            <v>SIS BODEGA AURRERA TULIPANES PCH</v>
          </cell>
          <cell r="B2374" t="str">
            <v>SIS Bodega Aurrera Tulipanes PCH</v>
          </cell>
        </row>
        <row r="2375">
          <cell r="A2375" t="str">
            <v>SIS BODEGA INSURGENTES SUR</v>
          </cell>
          <cell r="B2375" t="str">
            <v>SIS Bodega Insurgentes Sur</v>
          </cell>
        </row>
        <row r="2376">
          <cell r="A2376" t="str">
            <v>SIS CASA LEY RIO CULIACAN CUL</v>
          </cell>
          <cell r="B2376" t="str">
            <v>SIS Casa Ley Rio Culiacan CUL</v>
          </cell>
        </row>
        <row r="2377">
          <cell r="A2377" t="str">
            <v>SIS CHEDRAUI ANFORA DFP</v>
          </cell>
          <cell r="B2377" t="str">
            <v>SIS Chedraui Anfora DFP</v>
          </cell>
        </row>
        <row r="2378">
          <cell r="A2378" t="str">
            <v>SIS CHEDRAUI AV CENTRAL ECATEPEC DFO</v>
          </cell>
          <cell r="B2378" t="str">
            <v>SIS Chedraui Av Central Ecatepec DFO</v>
          </cell>
        </row>
        <row r="2379">
          <cell r="A2379" t="str">
            <v>SIS CHEDRAUI CD LABOR DFN</v>
          </cell>
          <cell r="B2379" t="str">
            <v>SIS Chedraui Cd Labor DFN</v>
          </cell>
        </row>
        <row r="2380">
          <cell r="A2380" t="str">
            <v>SIS CHEDRAUI COAPA DFO</v>
          </cell>
          <cell r="B2380" t="str">
            <v>SIS Chedraui Coapa DFO</v>
          </cell>
        </row>
        <row r="2381">
          <cell r="A2381" t="str">
            <v>SIS CHEDRAUI EDUARDO MOLINA DFO</v>
          </cell>
          <cell r="B2381" t="str">
            <v>SIS Chedraui Eduardo Molina DFO</v>
          </cell>
        </row>
        <row r="2382">
          <cell r="A2382" t="str">
            <v>SIS CHEDRAUI JACARANDAS CVA</v>
          </cell>
          <cell r="B2382" t="str">
            <v>SIS Chedraui Jacarandas CVA</v>
          </cell>
        </row>
        <row r="2383">
          <cell r="A2383" t="str">
            <v>SIS CHEDRAUI LAS BRISAS VER</v>
          </cell>
          <cell r="B2383" t="str">
            <v>SIS Chedraui las Brisas VER</v>
          </cell>
        </row>
        <row r="2384">
          <cell r="A2384" t="str">
            <v>SIS CHEDRAUI NEZA DFO</v>
          </cell>
          <cell r="B2384" t="str">
            <v>SIS Chedraui Neza DFO</v>
          </cell>
        </row>
        <row r="2385">
          <cell r="A2385" t="str">
            <v>SIS CHEDRAUI POLANCO DFP</v>
          </cell>
          <cell r="B2385" t="str">
            <v>SIS Chedraui Polanco DFP</v>
          </cell>
        </row>
        <row r="2386">
          <cell r="A2386" t="str">
            <v>SIS CHEDRAUI TECAMAC DFO</v>
          </cell>
          <cell r="B2386" t="str">
            <v>SIS Chedraui Tecamac DFO</v>
          </cell>
        </row>
        <row r="2387">
          <cell r="A2387" t="str">
            <v>SIS CHEDRAUI TENAYUCA DFN</v>
          </cell>
          <cell r="B2387" t="str">
            <v>SIS Chedraui Tenayuca DFN</v>
          </cell>
        </row>
        <row r="2388">
          <cell r="A2388" t="str">
            <v>SIS CHEDRAUI TEPIC TEP</v>
          </cell>
          <cell r="B2388" t="str">
            <v>SIS Chedraui Tepic TEP</v>
          </cell>
        </row>
        <row r="2389">
          <cell r="A2389" t="str">
            <v>SIS CHEDRAUI TORRES LANDA LEN</v>
          </cell>
          <cell r="B2389" t="str">
            <v>SIS Chedraui Torres Landa LEN</v>
          </cell>
        </row>
        <row r="2390">
          <cell r="A2390" t="str">
            <v>SIS CINEPOLIS CULIACAN CUL</v>
          </cell>
          <cell r="B2390" t="str">
            <v>SIS Cinepolis Culiacan CUL</v>
          </cell>
        </row>
        <row r="2391">
          <cell r="A2391" t="str">
            <v>SIS COMERCIAL MEXICANA ATIZAPAN DFN</v>
          </cell>
          <cell r="B2391" t="str">
            <v>SIS Comercial Mexicana Atizapan DFN</v>
          </cell>
        </row>
        <row r="2392">
          <cell r="A2392" t="str">
            <v>SIL COMERCIAL MEXICANA LA VIGA DFO</v>
          </cell>
          <cell r="B2392" t="str">
            <v>SIL Comercial Mexicana la Viga DFO</v>
          </cell>
        </row>
        <row r="2393">
          <cell r="A2393" t="str">
            <v>SIS COMERCIAL MEXICANA XALAPA XAL</v>
          </cell>
          <cell r="B2393" t="str">
            <v>SIS Comercial Mexicana Xalapa XAL</v>
          </cell>
        </row>
        <row r="2394">
          <cell r="A2394" t="str">
            <v>SIS MEGA COMERCIAL COZUMEL CUN</v>
          </cell>
          <cell r="B2394" t="str">
            <v>SIS Mega Comercial Cozumel CUN</v>
          </cell>
        </row>
        <row r="2395">
          <cell r="A2395" t="str">
            <v>SIS MEGA COMERCIAL ENSENADA ENS</v>
          </cell>
          <cell r="B2395" t="str">
            <v>SIS Mega Comercial Ensenada ENS</v>
          </cell>
        </row>
        <row r="2396">
          <cell r="A2396" t="str">
            <v>SIS MEGA COMERCIAL LAS PALMAS VER</v>
          </cell>
          <cell r="B2396" t="str">
            <v>SIS Mega Comercial las Palmas VER</v>
          </cell>
        </row>
        <row r="2397">
          <cell r="A2397" t="str">
            <v>SIS MEGA COMERCIAL LOS ARCOS CUA</v>
          </cell>
          <cell r="B2397" t="str">
            <v>SIS Mega Comercial los Arcos CUA</v>
          </cell>
        </row>
        <row r="2398">
          <cell r="A2398" t="str">
            <v>SIS COMERCIAL MEXICANA KABAH CUN</v>
          </cell>
          <cell r="B2398" t="str">
            <v>SIS Comercial Mexicana Kabah CUN</v>
          </cell>
        </row>
        <row r="2399">
          <cell r="A2399" t="str">
            <v>SIS MEGA COMERCIAL MEXICANA LA CAMPIÑA CUL</v>
          </cell>
          <cell r="B2399" t="str">
            <v>SIS Mega Comercial Mexicana la Campiña CUL</v>
          </cell>
        </row>
        <row r="2400">
          <cell r="A2400" t="str">
            <v>SIS COMERCIAL MEXICANA CUCAPAH TIJ</v>
          </cell>
          <cell r="B2400" t="str">
            <v>SIS Comercial Mexicana Cucapah TIJ</v>
          </cell>
        </row>
        <row r="2401">
          <cell r="A2401" t="str">
            <v>SIS MEGA COMERCIAL LEON LEN</v>
          </cell>
          <cell r="B2401" t="str">
            <v>SIS Mega Comercial Leon LEN</v>
          </cell>
        </row>
        <row r="2402">
          <cell r="A2402" t="str">
            <v>SIS MEGA COMERCIAL NUEVO VALLARTA POV</v>
          </cell>
          <cell r="B2402" t="str">
            <v>SIS Mega Comercial Nuevo Vallarta POV</v>
          </cell>
        </row>
        <row r="2403">
          <cell r="A2403" t="str">
            <v>SIS COMERCIAL MEXICANA SAN JERONIMO DFP</v>
          </cell>
          <cell r="B2403" t="str">
            <v>SIS Comercial Mexicana San Jeronimo DFP</v>
          </cell>
        </row>
        <row r="2404">
          <cell r="A2404" t="str">
            <v>SIS MEGA COMERCIAL SAN MATEO DFN</v>
          </cell>
          <cell r="B2404" t="str">
            <v>SIS Mega Comercial San Mateo DFN</v>
          </cell>
        </row>
        <row r="2405">
          <cell r="A2405" t="str">
            <v>SIS MEGA COMERCIAL SAN PEDRO PUE</v>
          </cell>
          <cell r="B2405" t="str">
            <v>SIS Mega Comercial San Pedro PUE</v>
          </cell>
        </row>
        <row r="2406">
          <cell r="A2406" t="str">
            <v>SIS MEGA COMERCIAL TLATELOLCO DFP</v>
          </cell>
          <cell r="B2406" t="str">
            <v>SIS Mega Comercial Tlatelolco DFP</v>
          </cell>
        </row>
        <row r="2407">
          <cell r="A2407" t="str">
            <v>SIS MEGA JIUTEPEC CVA</v>
          </cell>
          <cell r="B2407" t="str">
            <v>SIS Mega Jiutepec CVA</v>
          </cell>
        </row>
        <row r="2408">
          <cell r="A2408" t="str">
            <v>SIS MEGA PLAYA DEL CARMEN CUN</v>
          </cell>
          <cell r="B2408" t="str">
            <v>SIS Mega Playa del Carmen CUN</v>
          </cell>
        </row>
        <row r="2409">
          <cell r="A2409" t="str">
            <v>SIS MEGA SAN JOSE DEL CABO SJD</v>
          </cell>
          <cell r="B2409" t="str">
            <v>SIS Mega San Jose del Cabo SJD</v>
          </cell>
        </row>
        <row r="2410">
          <cell r="A2410" t="str">
            <v>SIS SAMS ACAPULCO ACA</v>
          </cell>
          <cell r="B2410" t="str">
            <v>SIS Sams Acapulco ACA</v>
          </cell>
        </row>
        <row r="2411">
          <cell r="A2411" t="str">
            <v>SIS SAMS AGUASCALIENTES AGS</v>
          </cell>
          <cell r="B2411" t="str">
            <v>SIS Sams Aguascalientes AGS</v>
          </cell>
        </row>
        <row r="2412">
          <cell r="A2412" t="str">
            <v>SIS SAMS AV PASEO IRAPUATO IRA</v>
          </cell>
          <cell r="B2412" t="str">
            <v>SIS Sams Av Paseo Irapuato IRA</v>
          </cell>
        </row>
        <row r="2413">
          <cell r="A2413" t="str">
            <v>SIS SAMS BERNARDO QUINTANA QRO</v>
          </cell>
          <cell r="B2413" t="str">
            <v>SIS Sams Bernardo Quintana QRO</v>
          </cell>
        </row>
        <row r="2414">
          <cell r="A2414" t="str">
            <v>SIS SAMS BOULEVARD LAZARO CARDENAS MXL</v>
          </cell>
          <cell r="B2414" t="str">
            <v>SIS Sams Boulevard Lazaro Cardenas MXL</v>
          </cell>
        </row>
        <row r="2415">
          <cell r="A2415" t="str">
            <v>SIS SAMS BOULEVARD SANCHEZ TABOADA TIJ</v>
          </cell>
          <cell r="B2415" t="str">
            <v>SIS Sams Boulevard Sanchez Taboada TIJ</v>
          </cell>
        </row>
        <row r="2416">
          <cell r="A2416" t="str">
            <v>SIS SAMS CAMPECHE CPE</v>
          </cell>
          <cell r="B2416" t="str">
            <v>SIS Sams Campeche CPE</v>
          </cell>
        </row>
        <row r="2417">
          <cell r="A2417" t="str">
            <v>SIS SAMS CANCUN CUN</v>
          </cell>
          <cell r="B2417" t="str">
            <v>SIS Sams Cancun CUN</v>
          </cell>
        </row>
        <row r="2418">
          <cell r="A2418" t="str">
            <v>SIS SAMS CARDENAS CAR</v>
          </cell>
          <cell r="B2418" t="str">
            <v>SIS Sams Cardenas CAR</v>
          </cell>
        </row>
        <row r="2419">
          <cell r="A2419" t="str">
            <v>SIS SAMS CARRETERA 57 SLP</v>
          </cell>
          <cell r="B2419" t="str">
            <v>SIS Sams Carretera 57 SLP</v>
          </cell>
        </row>
        <row r="2420">
          <cell r="A2420" t="str">
            <v>SIS SAMS CARRIZAL VSA</v>
          </cell>
          <cell r="B2420" t="str">
            <v>SIS Sams Carrizal VSA</v>
          </cell>
        </row>
        <row r="2421">
          <cell r="A2421" t="str">
            <v>SIS SAMS CD CARMEN CME</v>
          </cell>
          <cell r="B2421" t="str">
            <v>SIS Sams Cd Carmen CME</v>
          </cell>
        </row>
        <row r="2422">
          <cell r="A2422" t="str">
            <v>SIS SAMS CIUDAD JUAREZ JUA</v>
          </cell>
          <cell r="B2422" t="str">
            <v>SIS Sams Ciudad Juarez JUA</v>
          </cell>
        </row>
        <row r="2423">
          <cell r="A2423" t="str">
            <v>SIS SAMS CIUDAD OBREGON COB</v>
          </cell>
          <cell r="B2423" t="str">
            <v>SIS Sams Ciudad Obregon COB</v>
          </cell>
        </row>
        <row r="2424">
          <cell r="A2424" t="str">
            <v>SIS SAMS CIUDAD VICTORIA CVI</v>
          </cell>
          <cell r="B2424" t="str">
            <v>SIS Sams Ciudad Victoria CVI</v>
          </cell>
        </row>
        <row r="2425">
          <cell r="A2425" t="str">
            <v>SIS SAMS CIVAC CVA</v>
          </cell>
          <cell r="B2425" t="str">
            <v>SIS Sams Civac CVA</v>
          </cell>
        </row>
        <row r="2426">
          <cell r="A2426" t="str">
            <v>SIS SAMS CLOUTHIER LEN</v>
          </cell>
          <cell r="B2426" t="str">
            <v>SIS Sams Clouthier LEN</v>
          </cell>
        </row>
        <row r="2427">
          <cell r="A2427" t="str">
            <v>SIS SAMS CLUB ORIENTE MER</v>
          </cell>
          <cell r="B2427" t="str">
            <v>SIS Sams Club Oriente MER</v>
          </cell>
        </row>
        <row r="2428">
          <cell r="A2428" t="str">
            <v>SIS SAMS COACALCO DFN</v>
          </cell>
          <cell r="B2428" t="str">
            <v>SIS Sams Coacalco DFN</v>
          </cell>
        </row>
        <row r="2429">
          <cell r="A2429" t="str">
            <v>SIS SAMS CORDOBA SAN JOSE COR</v>
          </cell>
          <cell r="B2429" t="str">
            <v>SIS Sams Cordoba San Jose COR</v>
          </cell>
        </row>
        <row r="2430">
          <cell r="A2430" t="str">
            <v>SIS SAMS CORTIJO DFO</v>
          </cell>
          <cell r="B2430" t="str">
            <v>SIS Sams Cortijo DFO</v>
          </cell>
        </row>
        <row r="2431">
          <cell r="A2431" t="str">
            <v>SIS SAMS CUAUTITLAN DFN</v>
          </cell>
          <cell r="B2431" t="str">
            <v>SIS Sams Cuautitlan DFN</v>
          </cell>
        </row>
        <row r="2432">
          <cell r="A2432" t="str">
            <v>SIS SAMS CULIACAN CUL</v>
          </cell>
          <cell r="B2432" t="str">
            <v>SIS Sams Culiacan CUL</v>
          </cell>
        </row>
        <row r="2433">
          <cell r="A2433" t="str">
            <v>SIS SAMS CHIHUAHUA CHI</v>
          </cell>
          <cell r="B2433" t="str">
            <v>SIS Sams Chihuahua CHI</v>
          </cell>
        </row>
        <row r="2434">
          <cell r="A2434" t="str">
            <v>SIS SAMS EJERCITO VER</v>
          </cell>
          <cell r="B2434" t="str">
            <v>SIS Sams Ejercito VER</v>
          </cell>
        </row>
        <row r="2435">
          <cell r="A2435" t="str">
            <v>SIS SAMS FORJADORES PUE</v>
          </cell>
          <cell r="B2435" t="str">
            <v>SIS Sams Forjadores PUE</v>
          </cell>
        </row>
        <row r="2436">
          <cell r="A2436" t="str">
            <v>SIS SAMS GUAYMAS GYS</v>
          </cell>
          <cell r="B2436" t="str">
            <v>SIS Sams Guaymas GYS</v>
          </cell>
        </row>
        <row r="2437">
          <cell r="A2437" t="str">
            <v>SIS SAMS HERMOSILLO HER</v>
          </cell>
          <cell r="B2437" t="str">
            <v>SIS Sams Hermosillo HER</v>
          </cell>
        </row>
        <row r="2438">
          <cell r="A2438" t="str">
            <v>SIS SAMS HIPERPLAZA TEXCOCO DFO</v>
          </cell>
          <cell r="B2438" t="str">
            <v>SIS Sams Hiperplaza Texcoco DFO</v>
          </cell>
        </row>
        <row r="2439">
          <cell r="A2439" t="str">
            <v>SIS SAMS INDEPENDENCIA GDL</v>
          </cell>
          <cell r="B2439" t="str">
            <v>SIS Sams Independencia GDL</v>
          </cell>
        </row>
        <row r="2440">
          <cell r="A2440" t="str">
            <v>SIS SAMS LA ESTANCIA GLA</v>
          </cell>
          <cell r="B2440" t="str">
            <v>SIS Sams la Estancia GLA</v>
          </cell>
        </row>
        <row r="2441">
          <cell r="A2441" t="str">
            <v>SIS SAMS LAS AMERICAS DFO</v>
          </cell>
          <cell r="B2441" t="str">
            <v>SIS Sams las Americas DFO</v>
          </cell>
        </row>
        <row r="2442">
          <cell r="A2442" t="str">
            <v>SIS SAMS LA NORIA PUE</v>
          </cell>
          <cell r="B2442" t="str">
            <v>SIS Sams la Noria PUE</v>
          </cell>
        </row>
        <row r="2443">
          <cell r="A2443" t="str">
            <v>SIS SAMS LOPEZ MATEOS LEN</v>
          </cell>
          <cell r="B2443" t="str">
            <v>SIS Sams Lopez Mateos LEN</v>
          </cell>
        </row>
        <row r="2444">
          <cell r="A2444" t="str">
            <v>SIS SAMS LOS MOCHIS LMS</v>
          </cell>
          <cell r="B2444" t="str">
            <v>SIS Sams Los Mochis LMS</v>
          </cell>
        </row>
        <row r="2445">
          <cell r="A2445" t="str">
            <v>SIS SAMS LOS ATRIOS CUA</v>
          </cell>
          <cell r="B2445" t="str">
            <v>SIS Sams los Atrios CUA</v>
          </cell>
        </row>
        <row r="2446">
          <cell r="A2446" t="str">
            <v>SIS SAMS MANZANILLO MNZ</v>
          </cell>
          <cell r="B2446" t="str">
            <v>SIS Sams Manzanillo MNZ</v>
          </cell>
        </row>
        <row r="2447">
          <cell r="A2447" t="str">
            <v>SIS SAMS MARIANO OTERO GLA</v>
          </cell>
          <cell r="B2447" t="str">
            <v>SIS Sams Mariano Otero GLA</v>
          </cell>
        </row>
        <row r="2448">
          <cell r="A2448" t="str">
            <v>SIS SAMS MATAMOROS MAT</v>
          </cell>
          <cell r="B2448" t="str">
            <v>SIS Sams Matamoros MAT</v>
          </cell>
        </row>
        <row r="2449">
          <cell r="A2449" t="str">
            <v>SIS SAMS MAZATLAN MZT</v>
          </cell>
          <cell r="B2449" t="str">
            <v>SIS Sams Mazatlan MZT</v>
          </cell>
        </row>
        <row r="2450">
          <cell r="A2450" t="str">
            <v>SIS SAMS METEPEC TOL</v>
          </cell>
          <cell r="B2450" t="str">
            <v>SIS Sams Metepec TOL</v>
          </cell>
        </row>
        <row r="2451">
          <cell r="A2451" t="str">
            <v>SIS SAMS MIGUEL ALEMAN MTY</v>
          </cell>
          <cell r="B2451" t="str">
            <v>SIS Sams Miguel Aleman MTY</v>
          </cell>
        </row>
        <row r="2452">
          <cell r="A2452" t="str">
            <v>SIS SAMS MORELIA MOR</v>
          </cell>
          <cell r="B2452" t="str">
            <v>SIS Sams Morelia MOR</v>
          </cell>
        </row>
        <row r="2453">
          <cell r="A2453" t="str">
            <v>SIS SAMS NEZA DFO</v>
          </cell>
          <cell r="B2453" t="str">
            <v>SIS Sams Neza DFO</v>
          </cell>
        </row>
        <row r="2454">
          <cell r="A2454" t="str">
            <v>SIS SAMS NUEVO LAREDO NDA</v>
          </cell>
          <cell r="B2454" t="str">
            <v>SIS Sams Nuevo Laredo NDA</v>
          </cell>
        </row>
        <row r="2455">
          <cell r="A2455" t="str">
            <v>SIS SAMS NUEVO VALLARTA POV</v>
          </cell>
          <cell r="B2455" t="str">
            <v>SIS Sams Nuevo Vallarta POV</v>
          </cell>
        </row>
        <row r="2456">
          <cell r="A2456" t="str">
            <v>SIS SAMS PALOMAR GLA</v>
          </cell>
          <cell r="B2456" t="str">
            <v>SIS Sams Palomar GLA</v>
          </cell>
        </row>
        <row r="2457">
          <cell r="A2457" t="str">
            <v>SIS SAMS PLAYA NORTE VER</v>
          </cell>
          <cell r="B2457" t="str">
            <v>SIS Sams Playa Norte VER</v>
          </cell>
        </row>
        <row r="2458">
          <cell r="A2458" t="str">
            <v>SIS SAMS PLAZA DE TOROS QRO</v>
          </cell>
          <cell r="B2458" t="str">
            <v>SIS Sams Plaza de Toros QRO</v>
          </cell>
        </row>
        <row r="2459">
          <cell r="A2459" t="str">
            <v>SIS SAMS PLAZA ORIENTE DFO</v>
          </cell>
          <cell r="B2459" t="str">
            <v>SIS Sams Plaza Oriente DFO</v>
          </cell>
        </row>
        <row r="2460">
          <cell r="A2460" t="str">
            <v>SIS SAMS PUERTO VALLARTA POV</v>
          </cell>
          <cell r="B2460" t="str">
            <v>SIS Sams Puerto Vallarta POV</v>
          </cell>
        </row>
        <row r="2461">
          <cell r="A2461" t="str">
            <v>SIS SAMS REYNOSA REY</v>
          </cell>
          <cell r="B2461" t="str">
            <v>SIS Sams Reynosa REY</v>
          </cell>
        </row>
        <row r="2462">
          <cell r="A2462" t="str">
            <v>SIS SAMS SAN JOSE TECAMAC DFO</v>
          </cell>
          <cell r="B2462" t="str">
            <v>SIS Sams San Jose Tecamac DFO</v>
          </cell>
        </row>
        <row r="2463">
          <cell r="A2463" t="str">
            <v>SIS SAMS SANTA ELENA DFN</v>
          </cell>
          <cell r="B2463" t="str">
            <v>SIS Sams Santa Elena DFN</v>
          </cell>
        </row>
        <row r="2464">
          <cell r="A2464" t="str">
            <v>SIS SAMS SN LUIS POTOSI SLP</v>
          </cell>
          <cell r="B2464" t="str">
            <v>SIS Sams Sn Luis Potosi SLP</v>
          </cell>
        </row>
        <row r="2465">
          <cell r="A2465" t="str">
            <v>SIS SAMS SATELITE DFN</v>
          </cell>
          <cell r="B2465" t="str">
            <v>SIS Sams Satelite DFN</v>
          </cell>
        </row>
        <row r="2466">
          <cell r="A2466" t="str">
            <v>SIS SAMS TAMPICO TAM</v>
          </cell>
          <cell r="B2466" t="str">
            <v>SIS Sams Tampico TAM</v>
          </cell>
        </row>
        <row r="2467">
          <cell r="A2467" t="str">
            <v>SIS SAMS TEPEYAC DFO</v>
          </cell>
          <cell r="B2467" t="str">
            <v>SIS Sams Tepeyac DFO</v>
          </cell>
        </row>
        <row r="2468">
          <cell r="A2468" t="str">
            <v>SIS SAMS TEPIC TEP</v>
          </cell>
          <cell r="B2468" t="str">
            <v>SIS Sams Tepic TEP</v>
          </cell>
        </row>
        <row r="2469">
          <cell r="A2469" t="str">
            <v>SIS SAMS TLAQUEPAQUE GLA</v>
          </cell>
          <cell r="B2469" t="str">
            <v>SIS Sams Tlaquepaque GLA</v>
          </cell>
        </row>
        <row r="2470">
          <cell r="A2470" t="str">
            <v>SIS SAMS TOREO DFP</v>
          </cell>
          <cell r="B2470" t="str">
            <v>SIS Sams Toreo DFP</v>
          </cell>
        </row>
        <row r="2471">
          <cell r="A2471" t="str">
            <v>SIS SAMS TORREON TOR</v>
          </cell>
          <cell r="B2471" t="str">
            <v>SIS Sams Torreon TOR</v>
          </cell>
        </row>
        <row r="2472">
          <cell r="A2472" t="str">
            <v>SIS SAMS TULANCINGO PCH</v>
          </cell>
          <cell r="B2472" t="str">
            <v>SIS Sams Tulancingo PCH</v>
          </cell>
        </row>
        <row r="2473">
          <cell r="A2473" t="str">
            <v>SIS SAMS VIA CAPU PUE</v>
          </cell>
          <cell r="B2473" t="str">
            <v>SIS Sams Via Capu PUE</v>
          </cell>
        </row>
        <row r="2474">
          <cell r="A2474" t="str">
            <v>SIS SAMS VILLA JARDIN TOR</v>
          </cell>
          <cell r="B2474" t="str">
            <v>SIS Sams Villa Jardin TOR</v>
          </cell>
        </row>
        <row r="2475">
          <cell r="A2475" t="str">
            <v>SIS SAMS VICENTE GUERRERO CVA</v>
          </cell>
          <cell r="B2475" t="str">
            <v>SIS Sams Vicente Guerrero CVA</v>
          </cell>
        </row>
        <row r="2476">
          <cell r="A2476" t="str">
            <v>SIS SAMS XALAPA XAL</v>
          </cell>
          <cell r="B2476" t="str">
            <v>SIS Sams Xalapa XAL</v>
          </cell>
        </row>
        <row r="2477">
          <cell r="A2477" t="str">
            <v>SIS SAMS ZAMORA MOR</v>
          </cell>
          <cell r="B2477" t="str">
            <v>SIS Sams Zamora MOR</v>
          </cell>
        </row>
        <row r="2478">
          <cell r="A2478" t="str">
            <v>SIS SAMS ZONA PLATEADA PCH</v>
          </cell>
          <cell r="B2478" t="str">
            <v>SIS Sams Zona Plateada PCH</v>
          </cell>
        </row>
        <row r="2479">
          <cell r="A2479" t="str">
            <v>SIS SORIANA ABASTOS CUL</v>
          </cell>
          <cell r="B2479" t="str">
            <v>SIS Soriana Abastos CUL</v>
          </cell>
        </row>
        <row r="2480">
          <cell r="A2480" t="str">
            <v>SIS SORIANA AEROPUERTO TAM</v>
          </cell>
          <cell r="B2480" t="str">
            <v>SIS Soriana Aeropuerto TAM</v>
          </cell>
        </row>
        <row r="2481">
          <cell r="A2481" t="str">
            <v>SIS SORIANA ALTAMIRA TAM</v>
          </cell>
          <cell r="B2481" t="str">
            <v>SIS Soriana Altamira TAM</v>
          </cell>
        </row>
        <row r="2482">
          <cell r="A2482" t="str">
            <v>SIS SORIANA ARAGON DFO</v>
          </cell>
          <cell r="B2482" t="str">
            <v>SIS Soriana Aragon DFO</v>
          </cell>
        </row>
        <row r="2483">
          <cell r="A2483" t="str">
            <v>SIS SORIANA AZTLAN MTY</v>
          </cell>
          <cell r="B2483" t="str">
            <v>SIS Soriana Aztlan MTY</v>
          </cell>
        </row>
        <row r="2484">
          <cell r="A2484" t="str">
            <v>SIS SORIANA BELLAVISTA COB</v>
          </cell>
          <cell r="B2484" t="str">
            <v>SIS Soriana Bellavista COB</v>
          </cell>
        </row>
        <row r="2485">
          <cell r="A2485" t="str">
            <v>SIS SORIANA CELAYA CEL</v>
          </cell>
          <cell r="B2485" t="str">
            <v>SIS Soriana Celaya CEL</v>
          </cell>
        </row>
        <row r="2486">
          <cell r="A2486" t="str">
            <v>SIS SORIANA CIGARRERA TEP</v>
          </cell>
          <cell r="B2486" t="str">
            <v>SIS Soriana Cigarrera TEP</v>
          </cell>
        </row>
        <row r="2487">
          <cell r="A2487" t="str">
            <v>SIS SORIANA COLIMA COL</v>
          </cell>
          <cell r="B2487" t="str">
            <v>SIS Soriana Colima COL</v>
          </cell>
        </row>
        <row r="2488">
          <cell r="A2488" t="str">
            <v>SIS SORIANA CONTRY MTY</v>
          </cell>
          <cell r="B2488" t="str">
            <v>SIS Soriana Contry MTY</v>
          </cell>
        </row>
        <row r="2489">
          <cell r="A2489" t="str">
            <v>SIS SORIANA CORDILLERAS GLA</v>
          </cell>
          <cell r="B2489" t="str">
            <v>SIS Soriana Cordilleras GLA</v>
          </cell>
        </row>
        <row r="2490">
          <cell r="A2490" t="str">
            <v>SIS SORIANA EL TOREO MZT</v>
          </cell>
          <cell r="B2490" t="str">
            <v>SIS Soriana el Toreo MZT</v>
          </cell>
        </row>
        <row r="2491">
          <cell r="A2491" t="str">
            <v>SIS SORIANA FUNDADORES TOR</v>
          </cell>
          <cell r="B2491" t="str">
            <v>SIS Soriana  Fundadores TOR</v>
          </cell>
        </row>
        <row r="2492">
          <cell r="A2492" t="str">
            <v>SIS SORIANA GUAYMAS GYS</v>
          </cell>
          <cell r="B2492" t="str">
            <v>SIS Soriana Guaymas GYS</v>
          </cell>
        </row>
        <row r="2493">
          <cell r="A2493" t="str">
            <v>SIS SORIANA JARDINES DGO</v>
          </cell>
          <cell r="B2493" t="str">
            <v>SIS Soriana Jardines DGO</v>
          </cell>
        </row>
        <row r="2494">
          <cell r="A2494" t="str">
            <v>SIS SORIANA JUVENTUD CHI</v>
          </cell>
          <cell r="B2494" t="str">
            <v>SIS Soriana Juventud CHI</v>
          </cell>
        </row>
        <row r="2495">
          <cell r="A2495" t="str">
            <v>SIS SORIANA LA PAZ PAZ</v>
          </cell>
          <cell r="B2495" t="str">
            <v>SIS Soriana la Paz PAZ</v>
          </cell>
        </row>
        <row r="2496">
          <cell r="A2496" t="str">
            <v>SIS SORIANA LA PUERTA MTY</v>
          </cell>
          <cell r="B2496" t="str">
            <v>SIS Soriana la Puerta MTY</v>
          </cell>
        </row>
        <row r="2497">
          <cell r="A2497" t="str">
            <v>SIS SORIANA LINDA VISTA MTY</v>
          </cell>
          <cell r="B2497" t="str">
            <v>SIS Soriana Linda Vista MTY</v>
          </cell>
        </row>
        <row r="2498">
          <cell r="A2498" t="str">
            <v>SIS SORIANA LOS CABOS SJD</v>
          </cell>
          <cell r="B2498" t="str">
            <v>SIS Soriana los Cabos SJD</v>
          </cell>
        </row>
        <row r="2499">
          <cell r="A2499" t="str">
            <v>SIS SORIANA LOS PINOS VER</v>
          </cell>
          <cell r="B2499" t="str">
            <v>SIS Soriana los Pinos VER</v>
          </cell>
        </row>
        <row r="2500">
          <cell r="A2500" t="str">
            <v>SIS SORIANA MADERO DGO</v>
          </cell>
          <cell r="B2500" t="str">
            <v>SIS Soriana Madero DGO</v>
          </cell>
        </row>
        <row r="2501">
          <cell r="A2501" t="str">
            <v>SIS SORIANA MAZATLAN MZT</v>
          </cell>
          <cell r="B2501" t="str">
            <v>SIS Soriana Mazatlan MZT</v>
          </cell>
        </row>
        <row r="2502">
          <cell r="A2502" t="str">
            <v>SIS SORIANA MIRADOR CHI</v>
          </cell>
          <cell r="B2502" t="str">
            <v>SIS Soriana Mirador CHI</v>
          </cell>
        </row>
        <row r="2503">
          <cell r="A2503" t="str">
            <v>SIS SORIANA MIRASIERRA SAT</v>
          </cell>
          <cell r="B2503" t="str">
            <v>SIS Soriana Mirasierra SAT</v>
          </cell>
        </row>
        <row r="2504">
          <cell r="A2504" t="str">
            <v>SIS SORIANA NOGALES NOG</v>
          </cell>
          <cell r="B2504" t="str">
            <v>SIS Soriana Nogales NOG</v>
          </cell>
        </row>
        <row r="2505">
          <cell r="A2505" t="str">
            <v>SIS SORIANA PERIFERICO REY</v>
          </cell>
          <cell r="B2505" t="str">
            <v>SIS Soriana Periferico Rey</v>
          </cell>
        </row>
        <row r="2506">
          <cell r="A2506" t="str">
            <v>SIS SORIANA PLAZA CUITLAHUAC DFN</v>
          </cell>
          <cell r="B2506" t="str">
            <v>SIS Soriana Plaza Cuitlahuac DFN</v>
          </cell>
        </row>
        <row r="2507">
          <cell r="A2507" t="str">
            <v>SIS SORIANA PLAZA HIDALGO REY</v>
          </cell>
          <cell r="B2507" t="str">
            <v>SIS Soriana Plaza Hidalgo REY</v>
          </cell>
        </row>
        <row r="2508">
          <cell r="A2508" t="str">
            <v>SIS SORIANA PLAZA SANTA CRUZ MTY</v>
          </cell>
          <cell r="B2508" t="str">
            <v>SIS Soriana Plaza Santa Cruz MTY</v>
          </cell>
        </row>
        <row r="2509">
          <cell r="A2509" t="str">
            <v>SIS SORIANA PLAZA SATELITE LEN</v>
          </cell>
          <cell r="B2509" t="str">
            <v>SIS Soriana Plaza Satelite LEN</v>
          </cell>
        </row>
        <row r="2510">
          <cell r="A2510" t="str">
            <v>SIS SORIANA RAMOS ARIZPE SAT</v>
          </cell>
          <cell r="B2510" t="str">
            <v>SIS Soriana Ramos Arizpe SAT</v>
          </cell>
        </row>
        <row r="2511">
          <cell r="A2511" t="str">
            <v>SIS SORIANA REFORMA INTERIOR NDA</v>
          </cell>
          <cell r="B2511" t="str">
            <v>SIS Soriana Reforma Interior NDA</v>
          </cell>
        </row>
        <row r="2512">
          <cell r="A2512" t="str">
            <v>SIS SORIANA RIO NILO GLA</v>
          </cell>
          <cell r="B2512" t="str">
            <v>SIS Soriana Rio Nilo GLA</v>
          </cell>
        </row>
        <row r="2513">
          <cell r="A2513" t="str">
            <v>SIS SORIANA ROSALES LMS</v>
          </cell>
          <cell r="B2513" t="str">
            <v>SIS Soriana Rosales LMS</v>
          </cell>
        </row>
        <row r="2514">
          <cell r="A2514" t="str">
            <v>SIS SORIANA SAN FERNANDO REY</v>
          </cell>
          <cell r="B2514" t="str">
            <v>SIS Soriana San Fernando REY</v>
          </cell>
        </row>
        <row r="2515">
          <cell r="A2515" t="str">
            <v>SIS SORIANA SAN JOAQUIN VSA</v>
          </cell>
          <cell r="B2515" t="str">
            <v>SIS Soriana San Joaquin VSA</v>
          </cell>
        </row>
        <row r="2516">
          <cell r="A2516" t="str">
            <v>SIS SORIANA SAN JOSE VIEJO SJD</v>
          </cell>
          <cell r="B2516" t="str">
            <v>SIS Soriana San Jose Viejo SJD</v>
          </cell>
        </row>
        <row r="2517">
          <cell r="A2517" t="str">
            <v>SIS SORIANA SAN JOSE DEL CABO SJD</v>
          </cell>
          <cell r="B2517" t="str">
            <v>SIS Soriana San Jose del Cabo SJD</v>
          </cell>
        </row>
        <row r="2518">
          <cell r="A2518" t="str">
            <v>SIS SORIANA SAN PEDRO MTY</v>
          </cell>
          <cell r="B2518" t="str">
            <v>SIS Soriana San Pedro MTY</v>
          </cell>
        </row>
        <row r="2519">
          <cell r="A2519" t="str">
            <v>SIS SORIANA TRES RIOS CUL</v>
          </cell>
          <cell r="B2519" t="str">
            <v>SIS Soriana Tres Rios CUL</v>
          </cell>
        </row>
        <row r="2520">
          <cell r="A2520" t="str">
            <v>SIS WALMART ACUEDUCTO DE GUADALUPE DFN</v>
          </cell>
          <cell r="B2520" t="str">
            <v>SIS WalMart Acueducto de Guadalupe DFN</v>
          </cell>
        </row>
        <row r="2521">
          <cell r="A2521" t="str">
            <v>SIS WALMART AEROPUERTO DFO</v>
          </cell>
          <cell r="B2521" t="str">
            <v>SIS WalMart Aeropuerto DFO</v>
          </cell>
        </row>
        <row r="2522">
          <cell r="A2522" t="str">
            <v>SIS WALMART AGUASCALIENTES AGS</v>
          </cell>
          <cell r="B2522" t="str">
            <v>SIS WalMart Aguascalientes AGS</v>
          </cell>
        </row>
        <row r="2523">
          <cell r="A2523" t="str">
            <v>SIS WALMART ALAMEDAS DFN</v>
          </cell>
          <cell r="B2523" t="str">
            <v>SIS WalMart Alamedas DFN</v>
          </cell>
        </row>
        <row r="2524">
          <cell r="A2524" t="str">
            <v>SIS WALMART ALFREDO DEL MAZO TOL</v>
          </cell>
          <cell r="B2524" t="str">
            <v>SIS WalMart Alfredo del Mazo TOL</v>
          </cell>
        </row>
        <row r="2525">
          <cell r="A2525" t="str">
            <v>SIS WALMART ARBOLEDAS DFN</v>
          </cell>
          <cell r="B2525" t="str">
            <v>SIS WalMart Arboledas DFN</v>
          </cell>
        </row>
        <row r="2526">
          <cell r="A2526" t="str">
            <v>SIS WALMART ARCO SUR XALAPA XAL</v>
          </cell>
          <cell r="B2526" t="str">
            <v>SIS WalMart Arco Sur Xalapa XAL</v>
          </cell>
        </row>
        <row r="2527">
          <cell r="A2527" t="str">
            <v>SIS WALMART AVILA CAMACHO GLA</v>
          </cell>
          <cell r="B2527" t="str">
            <v>SIS WalMart Avila Camacho GLA</v>
          </cell>
        </row>
        <row r="2528">
          <cell r="A2528" t="str">
            <v>SIS WALMART AZCAPOTZALCO DFN</v>
          </cell>
          <cell r="B2528" t="str">
            <v>SIS WalMart Azcapotzalco DFN</v>
          </cell>
        </row>
        <row r="2529">
          <cell r="A2529" t="str">
            <v>SIS WALMART BALBUENA DFP</v>
          </cell>
          <cell r="B2529" t="str">
            <v>SIS WalMart Balbuena DFP</v>
          </cell>
        </row>
        <row r="2530">
          <cell r="A2530" t="str">
            <v>SIS WALMART BERNARDO QUINTANA QRO</v>
          </cell>
          <cell r="B2530" t="str">
            <v>SIS WalMart Bernardo Quintana QRO</v>
          </cell>
        </row>
        <row r="2531">
          <cell r="A2531" t="str">
            <v>SIS WALMART BUENAVISTA DFP</v>
          </cell>
          <cell r="B2531" t="str">
            <v>SIS WalMart Buenavista DFP</v>
          </cell>
        </row>
        <row r="2532">
          <cell r="A2532" t="str">
            <v>SIS WALMART CABO SAN LUCAS SJD</v>
          </cell>
          <cell r="B2532" t="str">
            <v>SIS WalMart Cabo San Lucas SJD</v>
          </cell>
        </row>
        <row r="2533">
          <cell r="A2533" t="str">
            <v>SIS WALMART CANCUN I CUN</v>
          </cell>
          <cell r="B2533" t="str">
            <v>SIS WalMart Cancun I CUN</v>
          </cell>
        </row>
        <row r="2534">
          <cell r="A2534" t="str">
            <v>SIS WALMART CHAPULTEPEC MTY</v>
          </cell>
          <cell r="B2534" t="str">
            <v>SIS WalMart Chapultepec MTY</v>
          </cell>
        </row>
        <row r="2535">
          <cell r="A2535" t="str">
            <v>SIS WALMART CINCO DE FEBRERO QRO</v>
          </cell>
          <cell r="B2535" t="str">
            <v>SIS WalMart Cinco de Febrero QRO</v>
          </cell>
        </row>
        <row r="2536">
          <cell r="A2536" t="str">
            <v>SIS WALMART CIUDAD JUAREZ JUA</v>
          </cell>
          <cell r="B2536" t="str">
            <v>SIS WalMart Ciudad Juarez JUA</v>
          </cell>
        </row>
        <row r="2537">
          <cell r="A2537" t="str">
            <v>SIS WALMART CIUDAD MADERO TAM</v>
          </cell>
          <cell r="B2537" t="str">
            <v>SIS WalMart Ciudad Madero TAM</v>
          </cell>
        </row>
        <row r="2538">
          <cell r="A2538" t="str">
            <v>SIS WALMART CLOUTHIER LEN</v>
          </cell>
          <cell r="B2538" t="str">
            <v>SIS WalMart Clouthier LEN</v>
          </cell>
        </row>
        <row r="2539">
          <cell r="A2539" t="str">
            <v>SIS WALMART COLA DE BALLENA PAZ</v>
          </cell>
          <cell r="B2539" t="str">
            <v>SIS WalMart Cola de Ballena Paz</v>
          </cell>
        </row>
        <row r="2540">
          <cell r="A2540" t="str">
            <v>SIS WALMART COLIMA NORTE COL</v>
          </cell>
          <cell r="B2540" t="str">
            <v>SIS WalMart Colima Norte COL</v>
          </cell>
        </row>
        <row r="2541">
          <cell r="A2541" t="str">
            <v>SIS WALMART COLON GLA</v>
          </cell>
          <cell r="B2541" t="str">
            <v>SIS WalMart Colon GLA</v>
          </cell>
        </row>
        <row r="2542">
          <cell r="A2542" t="str">
            <v>SIS WALMART COSTERA MIGUEL ALEMAN ACA</v>
          </cell>
          <cell r="B2542" t="str">
            <v>SIS WalMart Costera Miguel Aleman ACA</v>
          </cell>
        </row>
        <row r="2543">
          <cell r="A2543" t="str">
            <v>SIS WALMART CUAJIMALPA DFP</v>
          </cell>
          <cell r="B2543" t="str">
            <v>SIS WalMart Cuajimalpa DFP</v>
          </cell>
        </row>
        <row r="2544">
          <cell r="A2544" t="str">
            <v>SIS WALMART CULIACAN CUL</v>
          </cell>
          <cell r="B2544" t="str">
            <v>SIS WalMart Culiacan CUL</v>
          </cell>
        </row>
        <row r="2545">
          <cell r="A2545" t="str">
            <v>SIS WALMART CUITLAHUAC DFN</v>
          </cell>
          <cell r="B2545" t="str">
            <v>SIS WalMart Cuitlahuac DFN</v>
          </cell>
        </row>
        <row r="2546">
          <cell r="A2546" t="str">
            <v>SIS WALMART CUMBRES MTY</v>
          </cell>
          <cell r="B2546" t="str">
            <v>SIS WalMart Cumbres MTY</v>
          </cell>
        </row>
        <row r="2547">
          <cell r="A2547" t="str">
            <v>SIS WALMART 16 DE SEPTIEMBRE GLA</v>
          </cell>
          <cell r="B2547" t="str">
            <v>SIS WalMart 16 de Septiembre GLA</v>
          </cell>
        </row>
        <row r="2548">
          <cell r="A2548" t="str">
            <v>SIS WALMART DELTA LEON LEN</v>
          </cell>
          <cell r="B2548" t="str">
            <v>SIS WalMart Delta Leon LEN</v>
          </cell>
        </row>
        <row r="2549">
          <cell r="A2549" t="str">
            <v>SIS WALMART DOMINGO DIEZ CVA</v>
          </cell>
          <cell r="B2549" t="str">
            <v>SIS WalMart Domingo Diez CVA</v>
          </cell>
        </row>
        <row r="2550">
          <cell r="A2550" t="str">
            <v>SIS WALMART DURANGO II EL EDEN DGO</v>
          </cell>
          <cell r="B2550" t="str">
            <v>SIS WalMart Durango II El Eden DGO</v>
          </cell>
        </row>
        <row r="2551">
          <cell r="A2551" t="str">
            <v>SIS WALMART ECATEPEC DFO</v>
          </cell>
          <cell r="B2551" t="str">
            <v>SIS WalMart Ecatepec DFO</v>
          </cell>
        </row>
        <row r="2552">
          <cell r="A2552" t="str">
            <v>SIS WALMART EDUARDO MOLINA DFO</v>
          </cell>
          <cell r="B2552" t="str">
            <v>SIS WalMart Eduardo Molina DFO</v>
          </cell>
        </row>
        <row r="2553">
          <cell r="A2553" t="str">
            <v>SIS WALMART ENSENADA ENS</v>
          </cell>
          <cell r="B2553" t="str">
            <v>SIS WalMart Ensenada ENS</v>
          </cell>
        </row>
        <row r="2554">
          <cell r="A2554" t="str">
            <v>SIS WALMART ENSENADA II ENS</v>
          </cell>
          <cell r="B2554" t="str">
            <v>SIS WalMart Ensenada II ENS</v>
          </cell>
        </row>
        <row r="2555">
          <cell r="A2555" t="str">
            <v>SIS WALMART ESTADIO MORELIA MOR</v>
          </cell>
          <cell r="B2555" t="str">
            <v>SIS WalMart Estadio Morelia MOR</v>
          </cell>
        </row>
        <row r="2556">
          <cell r="A2556" t="str">
            <v>SIS WALMART FELIX CUEVAS DFP</v>
          </cell>
          <cell r="B2556" t="str">
            <v>SIS WalMart Felix Cuevas DFP</v>
          </cell>
        </row>
        <row r="2557">
          <cell r="A2557" t="str">
            <v>SIS WALMART FRANCISCO VILLA DGO</v>
          </cell>
          <cell r="B2557" t="str">
            <v>SIS WalMart Francisco Villa DGO</v>
          </cell>
        </row>
        <row r="2558">
          <cell r="A2558" t="str">
            <v>SIS WALMART FUENTES MARES CHI</v>
          </cell>
          <cell r="B2558" t="str">
            <v>SIS WalMart Fuentes Mares CHI</v>
          </cell>
        </row>
        <row r="2559">
          <cell r="A2559" t="str">
            <v>SIS WALMART GALERIAS DEL VALLE MXL</v>
          </cell>
          <cell r="B2559" t="str">
            <v>SIS WalMart Galerias del Valle MXL</v>
          </cell>
        </row>
        <row r="2560">
          <cell r="A2560" t="str">
            <v>SIS WALMART GATO BRONCO TIJ</v>
          </cell>
          <cell r="B2560" t="str">
            <v>SIS WalMart Gato Bronco TIJ</v>
          </cell>
        </row>
        <row r="2561">
          <cell r="A2561" t="str">
            <v>SIS WALMART HORIZONTE DFO</v>
          </cell>
          <cell r="B2561" t="str">
            <v>SIS WalMart Horizonte DFO</v>
          </cell>
        </row>
        <row r="2562">
          <cell r="A2562" t="str">
            <v>SIS WALMART INSURGENTES CHT</v>
          </cell>
          <cell r="B2562" t="str">
            <v>SIS WalMart Insurgentes CHT</v>
          </cell>
        </row>
        <row r="2563">
          <cell r="A2563" t="str">
            <v>SIS WALMART IRAPUATO IRA</v>
          </cell>
          <cell r="B2563" t="str">
            <v>SIS WalMart Irapuato IRA</v>
          </cell>
        </row>
        <row r="2564">
          <cell r="A2564" t="str">
            <v>SIS WALMART ITZIMNA MER</v>
          </cell>
          <cell r="B2564" t="str">
            <v>SIS WalMart Itzimna MER</v>
          </cell>
        </row>
        <row r="2565">
          <cell r="A2565" t="str">
            <v>SIS WALMART IXTAPALUCA DFO</v>
          </cell>
          <cell r="B2565" t="str">
            <v>SIS WalMart Ixtapaluca DFO</v>
          </cell>
        </row>
        <row r="2566">
          <cell r="A2566" t="str">
            <v>SIS WALMART JIUTEPEC CVA</v>
          </cell>
          <cell r="B2566" t="str">
            <v>SIS WalMart Jiutepec CVA</v>
          </cell>
        </row>
        <row r="2567">
          <cell r="A2567" t="str">
            <v>SIS WALMART LAS ADELITAS CVI</v>
          </cell>
          <cell r="B2567" t="str">
            <v>SIS WalMart las Adelitas CVI</v>
          </cell>
        </row>
        <row r="2568">
          <cell r="A2568" t="str">
            <v>SIS WALMART LAS AMERICAS DFO</v>
          </cell>
          <cell r="B2568" t="str">
            <v>SIS WalMart las Americas DFO</v>
          </cell>
        </row>
        <row r="2569">
          <cell r="A2569" t="str">
            <v>SIS WALMART LAZARO CARDENAS MXL</v>
          </cell>
          <cell r="B2569" t="str">
            <v>SIS WalMart Lazaro Cardenas MXL</v>
          </cell>
        </row>
        <row r="2570">
          <cell r="A2570" t="str">
            <v>SIS WALMART LERMA TOL</v>
          </cell>
          <cell r="B2570" t="str">
            <v>SIS WalMart Lerma TOL</v>
          </cell>
        </row>
        <row r="2571">
          <cell r="A2571" t="str">
            <v>SIS WALMART LOPEZ MATEOS SUR GLA</v>
          </cell>
          <cell r="B2571" t="str">
            <v>SIS WalMart Lopez Mateos Sur GLA</v>
          </cell>
        </row>
        <row r="2572">
          <cell r="A2572" t="str">
            <v>SIS WALMART LOS MOCHIS II LMS</v>
          </cell>
          <cell r="B2572" t="str">
            <v>SIS WalMart los Mochis II LMS</v>
          </cell>
        </row>
        <row r="2573">
          <cell r="A2573" t="str">
            <v>SIS WALMART LOS REYES PCH</v>
          </cell>
          <cell r="B2573" t="str">
            <v>SIS WalMart Los Reyes PCH</v>
          </cell>
        </row>
        <row r="2574">
          <cell r="A2574" t="str">
            <v>SIS WALMART MANZANILLO MNZ</v>
          </cell>
          <cell r="B2574" t="str">
            <v>SIS WalMart Manzanillo MNZ</v>
          </cell>
        </row>
        <row r="2575">
          <cell r="A2575" t="str">
            <v>SIS WALMART METEPEC TOL</v>
          </cell>
          <cell r="B2575" t="str">
            <v>SIS WalMart Metepec TOL</v>
          </cell>
        </row>
        <row r="2576">
          <cell r="A2576" t="str">
            <v>SIS WALMART MIGUEL ALEMAN MTY</v>
          </cell>
          <cell r="B2576" t="str">
            <v>SIS WalMart Miguel Aleman MTY</v>
          </cell>
        </row>
        <row r="2577">
          <cell r="A2577" t="str">
            <v>SIS WALMART MIRAMONTES DFO</v>
          </cell>
          <cell r="B2577" t="str">
            <v>SIS WalMart Miramontes DFO</v>
          </cell>
        </row>
        <row r="2578">
          <cell r="A2578" t="str">
            <v>SIS WALMART MORELIA MOR</v>
          </cell>
          <cell r="B2578" t="str">
            <v>SIS WalMart Morelia MOR</v>
          </cell>
        </row>
        <row r="2579">
          <cell r="A2579" t="str">
            <v>SIS WALMART MUNOZ SLP</v>
          </cell>
          <cell r="B2579" t="str">
            <v>SIS WalMart Munoz SLP</v>
          </cell>
        </row>
        <row r="2580">
          <cell r="A2580" t="str">
            <v>SIS WALMART NEZA DFO</v>
          </cell>
          <cell r="B2580" t="str">
            <v>SIS WalMart Neza DFO</v>
          </cell>
        </row>
        <row r="2581">
          <cell r="A2581" t="str">
            <v>SIS WALMART NICHUPTE CUN</v>
          </cell>
          <cell r="B2581" t="str">
            <v>SIS WalMart Nichupte CUN</v>
          </cell>
        </row>
        <row r="2582">
          <cell r="A2582" t="str">
            <v>SIS WALMART NILO GDL</v>
          </cell>
          <cell r="B2582" t="str">
            <v>SIS WalMart Nilo GDL</v>
          </cell>
        </row>
        <row r="2583">
          <cell r="A2583" t="str">
            <v>SIS WALMART NORTE 2000 CHI</v>
          </cell>
          <cell r="B2583" t="str">
            <v>SIS WalMart Norte 2000 CHI</v>
          </cell>
        </row>
        <row r="2584">
          <cell r="A2584" t="str">
            <v>SIS WALMART NVO LAREDO NDA</v>
          </cell>
          <cell r="B2584" t="str">
            <v>SIS Walmart Nvo Laredo NDA</v>
          </cell>
        </row>
        <row r="2585">
          <cell r="A2585" t="str">
            <v>SIS WALMART OJO DE AGUA PCH</v>
          </cell>
          <cell r="B2585" t="str">
            <v>SIS WalMart Ojo de Agua PCH</v>
          </cell>
        </row>
        <row r="2586">
          <cell r="A2586" t="str">
            <v>SIS WALMART PACHUCA PCH</v>
          </cell>
          <cell r="B2586" t="str">
            <v>SIS WalMart Pachuca PCH</v>
          </cell>
        </row>
        <row r="2587">
          <cell r="A2587" t="str">
            <v>SIS WALMART PABELLON CUEMANCO DFS</v>
          </cell>
          <cell r="B2587" t="str">
            <v>SIS WalMart Pabellon Cuemanco DFS</v>
          </cell>
        </row>
        <row r="2588">
          <cell r="A2588" t="str">
            <v>SIS WALMART PERIFERICO MERIDA MER</v>
          </cell>
          <cell r="B2588" t="str">
            <v>SIS WalMart Periferico Merida MER</v>
          </cell>
        </row>
        <row r="2589">
          <cell r="A2589" t="str">
            <v>SIS WALMART PERINORTE DFN</v>
          </cell>
          <cell r="B2589" t="str">
            <v>SIS WalMart Perinorte DFN</v>
          </cell>
        </row>
        <row r="2590">
          <cell r="A2590" t="str">
            <v>SIS WALMART PIRULES DFN</v>
          </cell>
          <cell r="B2590" t="str">
            <v>SIS WalMart Pirules DFN</v>
          </cell>
        </row>
        <row r="2591">
          <cell r="A2591" t="str">
            <v>SIS WALMART PLATEROS DFP</v>
          </cell>
          <cell r="B2591" t="str">
            <v>SIS WalMart Plateros DFP</v>
          </cell>
        </row>
        <row r="2592">
          <cell r="A2592" t="str">
            <v>SIS WALMART PLAZA ARAGON DFO</v>
          </cell>
          <cell r="B2592" t="str">
            <v>SIS WalMart Plaza Aragon DFO</v>
          </cell>
        </row>
        <row r="2593">
          <cell r="A2593" t="str">
            <v>SIS WALMART PLAZA ORIENTE DFO</v>
          </cell>
          <cell r="B2593" t="str">
            <v>SIS WalMart Plaza Oriente DFO</v>
          </cell>
        </row>
        <row r="2594">
          <cell r="A2594" t="str">
            <v>SIS WALMART PLAYA DEL CARMEN CUN</v>
          </cell>
          <cell r="B2594" t="str">
            <v>SIS WalMart Playa del Carmen CUN</v>
          </cell>
        </row>
        <row r="2595">
          <cell r="A2595" t="str">
            <v>SIS WALMART PLAYA NORTE VER</v>
          </cell>
          <cell r="B2595" t="str">
            <v>SIS WalMart Playa Norte VER</v>
          </cell>
        </row>
        <row r="2596">
          <cell r="A2596" t="str">
            <v>SIS WALMART PLAYAS TIJ</v>
          </cell>
          <cell r="B2596" t="str">
            <v>SIS WalMart Playas TIJ</v>
          </cell>
        </row>
        <row r="2597">
          <cell r="A2597" t="str">
            <v>SIS WALMART PONIENTE QRO</v>
          </cell>
          <cell r="B2597" t="str">
            <v>SIS WalMart Poniente QRO</v>
          </cell>
        </row>
        <row r="2598">
          <cell r="A2598" t="str">
            <v>SIS WALMART REFORMA PUE</v>
          </cell>
          <cell r="B2598" t="str">
            <v>SIS WalMart Reforma PUE</v>
          </cell>
        </row>
        <row r="2599">
          <cell r="A2599" t="str">
            <v>SIS WALMART REVOLUCION GLA</v>
          </cell>
          <cell r="B2599" t="str">
            <v>SIS WalMart Revolucion GLA</v>
          </cell>
        </row>
        <row r="2600">
          <cell r="A2600" t="str">
            <v>SIS WALMART REYNOSA REY</v>
          </cell>
          <cell r="B2600" t="str">
            <v>SIS WalMart Reynosa REY</v>
          </cell>
        </row>
        <row r="2601">
          <cell r="A2601" t="str">
            <v>SIS WALMART ROSARITO TIJ</v>
          </cell>
          <cell r="B2601" t="str">
            <v>SIS WalMart Rosarito TIJ</v>
          </cell>
        </row>
        <row r="2602">
          <cell r="A2602" t="str">
            <v>SIS WALMART SALTILLO SAT</v>
          </cell>
          <cell r="B2602" t="str">
            <v>SIS WalMart Saltillo SAT</v>
          </cell>
        </row>
        <row r="2603">
          <cell r="A2603" t="str">
            <v>SIS WALMART SAN JOSE TECAMAC DFO</v>
          </cell>
          <cell r="B2603" t="str">
            <v>SIS WalMart San Jose Tecamac DFO</v>
          </cell>
        </row>
        <row r="2604">
          <cell r="A2604" t="str">
            <v>SIS WALMART SAN LUIS POTOSI SLP</v>
          </cell>
          <cell r="B2604" t="str">
            <v>SIS WalMart San Luis Potosi SLP</v>
          </cell>
        </row>
        <row r="2605">
          <cell r="A2605" t="str">
            <v>SIS WALMART SAN MANUEL PUE</v>
          </cell>
          <cell r="B2605" t="str">
            <v>SIS WalMart San Manuel PUE</v>
          </cell>
        </row>
        <row r="2606">
          <cell r="A2606" t="str">
            <v>SIS WALMART SAN NICOLAS MTY</v>
          </cell>
          <cell r="B2606" t="str">
            <v>SIS WalMart San Nicolas MTY</v>
          </cell>
        </row>
        <row r="2607">
          <cell r="A2607" t="str">
            <v>SIS WALMART SANTA MARIA DFN</v>
          </cell>
          <cell r="B2607" t="str">
            <v>SIS WalMart Santa Maria DFN</v>
          </cell>
        </row>
        <row r="2608">
          <cell r="A2608" t="str">
            <v>SIS WALMART SANTIN TOLUCA TOL</v>
          </cell>
          <cell r="B2608" t="str">
            <v>SIS WalMart Santin Toluca TOL</v>
          </cell>
        </row>
        <row r="2609">
          <cell r="A2609" t="str">
            <v>SIS WALMART SATELITE DFN</v>
          </cell>
          <cell r="B2609" t="str">
            <v>SIS WalMart Satelite DFN</v>
          </cell>
        </row>
        <row r="2610">
          <cell r="A2610" t="str">
            <v>SIS WALMART SENDERO MTY</v>
          </cell>
          <cell r="B2610" t="str">
            <v>SIS WalMart Sendero MTY</v>
          </cell>
        </row>
        <row r="2611">
          <cell r="A2611" t="str">
            <v>SIS WALMART TORRES LANDA LEN</v>
          </cell>
          <cell r="B2611" t="str">
            <v>SIS WalMart Torres Landa LEN</v>
          </cell>
        </row>
        <row r="2612">
          <cell r="A2612" t="str">
            <v>SIS WALMART TABASCO 2000 VSA</v>
          </cell>
          <cell r="B2612" t="str">
            <v>SIS WalMart Tabasco 2000 VSA</v>
          </cell>
        </row>
        <row r="2613">
          <cell r="A2613" t="str">
            <v>SIS WALMART TAMPICO TAM</v>
          </cell>
          <cell r="B2613" t="str">
            <v>SIS WalMart Tampico TAM</v>
          </cell>
        </row>
        <row r="2614">
          <cell r="A2614" t="str">
            <v>SIS WALMART TAXQUENA DFP</v>
          </cell>
          <cell r="B2614" t="str">
            <v>SIS WalMart Taxqueña DFP</v>
          </cell>
        </row>
        <row r="2615">
          <cell r="A2615" t="str">
            <v>SIS WALMART TEPEYAC DFO</v>
          </cell>
          <cell r="B2615" t="str">
            <v>SIS WalMart Tepeyac DFO</v>
          </cell>
        </row>
        <row r="2616">
          <cell r="A2616" t="str">
            <v>SIS WALMART TLAHUAC DFO</v>
          </cell>
          <cell r="B2616" t="str">
            <v>SIS WalMart Tlahuac DFO</v>
          </cell>
        </row>
        <row r="2617">
          <cell r="A2617" t="str">
            <v>SIS WALMART TLALPAN DFP</v>
          </cell>
          <cell r="B2617" t="str">
            <v>SIS WalMart Tlalpan DFP</v>
          </cell>
        </row>
        <row r="2618">
          <cell r="A2618" t="str">
            <v>SIS WALMART TOLTECAS DFN</v>
          </cell>
          <cell r="B2618" t="str">
            <v>SIS WalMart Toltecas DFN</v>
          </cell>
        </row>
        <row r="2619">
          <cell r="A2619" t="str">
            <v>SIS WALMART TOLLOCAN TOL</v>
          </cell>
          <cell r="B2619" t="str">
            <v>SIS WalMart Tollocan TOL</v>
          </cell>
        </row>
        <row r="2620">
          <cell r="A2620" t="str">
            <v>SIS WALMART TONALA GLA</v>
          </cell>
          <cell r="B2620" t="str">
            <v>SIS WalMart Tonala GLA</v>
          </cell>
        </row>
        <row r="2621">
          <cell r="A2621" t="str">
            <v>SIS WALMART TOREO DFP</v>
          </cell>
          <cell r="B2621" t="str">
            <v>SIS WalMart Toreo DFP</v>
          </cell>
        </row>
        <row r="2622">
          <cell r="A2622" t="str">
            <v>SIS WALMART TORRES LINDAVISTA DFN</v>
          </cell>
          <cell r="B2622" t="str">
            <v>SIS WalMart Torres Lindavista DFN</v>
          </cell>
        </row>
        <row r="2623">
          <cell r="A2623" t="str">
            <v>SIS WALMART TORREON TOR</v>
          </cell>
          <cell r="B2623" t="str">
            <v>SIS WalMart Torreon TOR</v>
          </cell>
        </row>
        <row r="2624">
          <cell r="A2624" t="str">
            <v>SIS WALMART UNIVERSIDAD DFP</v>
          </cell>
          <cell r="B2624" t="str">
            <v>SIS WalMart Universidad DFP</v>
          </cell>
        </row>
        <row r="2625">
          <cell r="A2625" t="str">
            <v>SIS WALMART URUAPAN UPN</v>
          </cell>
          <cell r="B2625" t="str">
            <v>SIS WalMart Uryapan UPN</v>
          </cell>
        </row>
        <row r="2626">
          <cell r="A2626" t="str">
            <v>SIS WALMART VILLACOAPA DFS</v>
          </cell>
          <cell r="B2626" t="str">
            <v>SIS WalMart Villacoapa DFS</v>
          </cell>
        </row>
        <row r="2627">
          <cell r="A2627" t="str">
            <v>SIS WALMART VILLAHERMOSA II VSA</v>
          </cell>
          <cell r="B2627" t="str">
            <v>SIS WalMart Villahermosa II VSA</v>
          </cell>
        </row>
        <row r="2628">
          <cell r="A2628" t="str">
            <v>SIS WALMART VIVEROS VER</v>
          </cell>
          <cell r="B2628" t="str">
            <v>SIS WalMart Viveros VER</v>
          </cell>
        </row>
        <row r="2629">
          <cell r="A2629" t="str">
            <v>SIS WALMART XALAPA XAL</v>
          </cell>
          <cell r="B2629" t="str">
            <v>SIS WalMart Xalapa XAL</v>
          </cell>
        </row>
        <row r="2630">
          <cell r="A2630" t="str">
            <v>SIS WALMART ZINACANTEPEC TOL</v>
          </cell>
          <cell r="B2630" t="str">
            <v>SIS WalMart Zinacantepec TOL</v>
          </cell>
        </row>
        <row r="2631">
          <cell r="A2631" t="str">
            <v>SL BODEGA AURRERA MARTINEZ DE LA TORRE VER</v>
          </cell>
          <cell r="B2631" t="str">
            <v>SL Bodega Aurrera Martinez de la Torre VER</v>
          </cell>
        </row>
        <row r="2632">
          <cell r="A2632" t="str">
            <v>SS DF CENTRO COYOACAN</v>
          </cell>
          <cell r="B2632" t="str">
            <v>SS DF Centro Coyoacan</v>
          </cell>
        </row>
        <row r="2633">
          <cell r="A2633" t="str">
            <v>SS DF CC SANTA FE</v>
          </cell>
          <cell r="B2633" t="str">
            <v>SS DF CC Santa Fe</v>
          </cell>
        </row>
        <row r="2634">
          <cell r="A2634" t="str">
            <v>SS KSK PLAZA LAS FLORES</v>
          </cell>
          <cell r="B2634" t="str">
            <v>SS KSK Plaza las Flores</v>
          </cell>
        </row>
        <row r="2635">
          <cell r="A2635" t="str">
            <v>SS MEX CC SANTA FE</v>
          </cell>
          <cell r="B2635" t="str">
            <v>SS Mex CC Santa Fe</v>
          </cell>
        </row>
        <row r="2636">
          <cell r="A2636" t="str">
            <v>SS MEX CENTRO COYOACAN</v>
          </cell>
          <cell r="B2636" t="str">
            <v>SS Mex Centro Coyoacan</v>
          </cell>
        </row>
        <row r="2637">
          <cell r="A2637" t="str">
            <v>SS MEX METROPOLI PATRIOTISMO</v>
          </cell>
          <cell r="B2637" t="str">
            <v>SS Mex Metropoli Patriotismo</v>
          </cell>
        </row>
        <row r="2638">
          <cell r="A2638" t="str">
            <v>TECNOPARQUE</v>
          </cell>
          <cell r="B2638" t="str">
            <v>Tecnoparque</v>
          </cell>
        </row>
        <row r="2639">
          <cell r="A2639" t="str">
            <v>TIJUANA RIO II</v>
          </cell>
          <cell r="B2639" t="str">
            <v>Tijuana Rió II</v>
          </cell>
        </row>
        <row r="2640">
          <cell r="A2640" t="str">
            <v>TORRE ESMERALDA (Ventanilla)</v>
          </cell>
          <cell r="B2640" t="str">
            <v>Torre Esmeralda (Ventanilla)</v>
          </cell>
        </row>
        <row r="2641">
          <cell r="A2641" t="str">
            <v>360 BODEGA AURRERA CANTIL DFP</v>
          </cell>
          <cell r="B2641" t="str">
            <v>360 Bodega Aurrera Cantil DFP</v>
          </cell>
        </row>
        <row r="2642">
          <cell r="A2642" t="str">
            <v>360 METROPOLI PATRIOTISMO DFP</v>
          </cell>
          <cell r="B2642" t="str">
            <v>360 Metropoli Patriotismo DFP</v>
          </cell>
        </row>
        <row r="2643">
          <cell r="A2643" t="str">
            <v>360 WALMART FELIX CUEVAS DFP</v>
          </cell>
          <cell r="B2643" t="str">
            <v>360 WalMart Felix Cuevas DFP</v>
          </cell>
        </row>
        <row r="2644">
          <cell r="A2644" t="str">
            <v>360 WALMART TAXQUENA DFP</v>
          </cell>
          <cell r="B2644" t="str">
            <v>360 WalMart Taxquena DFP</v>
          </cell>
        </row>
        <row r="2645">
          <cell r="A2645" t="str">
            <v>360 WALMART UNIVERSIDAD DFP</v>
          </cell>
          <cell r="B2645" t="str">
            <v>360 WalMart Universidad DFP</v>
          </cell>
        </row>
        <row r="2646">
          <cell r="A2646" t="str">
            <v>UNO ALTACIA LEN</v>
          </cell>
          <cell r="B2646" t="str">
            <v>UNO Altacia LEN</v>
          </cell>
        </row>
        <row r="2647">
          <cell r="A2647" t="str">
            <v>UNO ANAHUAC MEXICALI</v>
          </cell>
          <cell r="B2647" t="str">
            <v>UNO Anahuac Mexicali</v>
          </cell>
        </row>
        <row r="2648">
          <cell r="A2648" t="str">
            <v>UNO ANDARES JALISCO LOCAL</v>
          </cell>
          <cell r="B2648" t="str">
            <v>UNO Andares Jalisco Local</v>
          </cell>
        </row>
        <row r="2649">
          <cell r="A2649" t="str">
            <v>UNO ANGELOPOLIS</v>
          </cell>
          <cell r="B2649" t="str">
            <v>UNO Angelopolis</v>
          </cell>
        </row>
        <row r="2650">
          <cell r="A2650" t="str">
            <v>UNO ANGELOPOLIS LOCAL</v>
          </cell>
          <cell r="B2650" t="str">
            <v>UNO Angelopolis Local</v>
          </cell>
        </row>
        <row r="2651">
          <cell r="A2651" t="str">
            <v>UNO AVILA CAMACHO 79</v>
          </cell>
          <cell r="B2651" t="str">
            <v>UNO Avila Camacho 79</v>
          </cell>
        </row>
        <row r="2652">
          <cell r="A2652" t="str">
            <v>UNO AV ONCE 2011 CORDOBA</v>
          </cell>
          <cell r="B2652" t="str">
            <v>UNO Av Once 2011 Cordoba</v>
          </cell>
        </row>
        <row r="2653">
          <cell r="A2653" t="str">
            <v>UNO BODEGA AURRERA TIANGUISTENCO</v>
          </cell>
          <cell r="B2653" t="str">
            <v>UNO Bodega Aurrera Tianguistenco</v>
          </cell>
        </row>
        <row r="2654">
          <cell r="A2654" t="str">
            <v>UNO CDN ANDARES PUEBLA</v>
          </cell>
          <cell r="B2654" t="str">
            <v>UNO CDN Andares Puebla</v>
          </cell>
        </row>
        <row r="2655">
          <cell r="A2655" t="str">
            <v>UNO CDN BOULEVARD LAZARO CARDENAS</v>
          </cell>
          <cell r="B2655" t="str">
            <v>UNO CDN Boulevard Lazaro Cardenas</v>
          </cell>
        </row>
        <row r="2656">
          <cell r="A2656" t="str">
            <v>UNO CDN LOPEZ MATEOS</v>
          </cell>
          <cell r="B2656" t="str">
            <v>UNO CDN Lopez Mateos</v>
          </cell>
        </row>
        <row r="2657">
          <cell r="A2657" t="str">
            <v>UNO CDN OBREGON 123</v>
          </cell>
          <cell r="B2657" t="str">
            <v>UNO CDN Obregon 123</v>
          </cell>
        </row>
        <row r="2658">
          <cell r="A2658" t="str">
            <v>UNO CDN Plaza San Felipe</v>
          </cell>
          <cell r="B2658" t="str">
            <v>UNO CDN PLAZA SAN FELIPE</v>
          </cell>
        </row>
        <row r="2659">
          <cell r="A2659" t="str">
            <v>UNO CDN VISTA HERMOSA CUERNAVACA</v>
          </cell>
          <cell r="B2659" t="str">
            <v>UNO CDN Vista Hermosa Cuernavaca</v>
          </cell>
        </row>
        <row r="2660">
          <cell r="A2660" t="str">
            <v>UNO 5 DE MAYO 3510</v>
          </cell>
          <cell r="B2660" t="str">
            <v>UNO 5 de Mayo 3510</v>
          </cell>
        </row>
        <row r="2661">
          <cell r="A2661" t="str">
            <v>UNO CENTENARIO HIMNO NACIONAL 7</v>
          </cell>
          <cell r="B2661" t="str">
            <v>UNO Centenario Himno Nacional 7</v>
          </cell>
        </row>
        <row r="2662">
          <cell r="A2662" t="str">
            <v>UNO CIRCUNVALACION 2700</v>
          </cell>
          <cell r="B2662" t="str">
            <v>UNO Circunvalacion 2700</v>
          </cell>
        </row>
        <row r="2663">
          <cell r="A2663" t="str">
            <v>UNO CHEDRAUI BERNARDO QUINANA QRO</v>
          </cell>
          <cell r="B2663" t="str">
            <v>UNO Chedraui Bernardo Quinana QRO</v>
          </cell>
        </row>
        <row r="2664">
          <cell r="A2664" t="str">
            <v>UNO EL DORADO B19</v>
          </cell>
          <cell r="B2664" t="str">
            <v>UNO El Dorado B19</v>
          </cell>
        </row>
        <row r="2665">
          <cell r="A2665" t="str">
            <v>UNO EUROPLAZA TOR</v>
          </cell>
          <cell r="B2665" t="str">
            <v>UNO Europlaza TOR</v>
          </cell>
        </row>
        <row r="2666">
          <cell r="A2666" t="str">
            <v>UNO EXHIMODA GDL</v>
          </cell>
          <cell r="B2666" t="str">
            <v>UNO Exhimoda GDL</v>
          </cell>
        </row>
        <row r="2667">
          <cell r="A2667" t="str">
            <v>UNO FORUM BUENAVISTA</v>
          </cell>
          <cell r="B2667" t="str">
            <v>UNO Forum Buenavista</v>
          </cell>
        </row>
        <row r="2668">
          <cell r="A2668" t="str">
            <v>UNO FORUM BUENAVISTA II</v>
          </cell>
          <cell r="B2668" t="str">
            <v>UNO Forum Buenavista II</v>
          </cell>
        </row>
        <row r="2669">
          <cell r="A2669" t="str">
            <v>UNO GALERIAS SERDA PUE</v>
          </cell>
          <cell r="B2669" t="str">
            <v>UNO Galerias Serda PUE</v>
          </cell>
        </row>
        <row r="2670">
          <cell r="A2670" t="str">
            <v>UNO GALERIAS BOULEVARD TGZ</v>
          </cell>
          <cell r="B2670" t="str">
            <v>UNO Galerias Boulevard TGZ</v>
          </cell>
        </row>
        <row r="2671">
          <cell r="A2671" t="str">
            <v>UNO GRAN PLAZA SUR PUE</v>
          </cell>
          <cell r="B2671" t="str">
            <v>UNO Gran Plaza Sur PUE</v>
          </cell>
        </row>
        <row r="2672">
          <cell r="A2672" t="str">
            <v>UNO HERIBERTO ENRIQUEZ 646</v>
          </cell>
          <cell r="B2672" t="str">
            <v>UNO Heriberto Enriquez 646</v>
          </cell>
        </row>
        <row r="2673">
          <cell r="A2673" t="str">
            <v>UNO INDENPENDENCIA VER</v>
          </cell>
          <cell r="B2673" t="str">
            <v>UNO Independencia VER</v>
          </cell>
        </row>
        <row r="2674">
          <cell r="A2674" t="str">
            <v>UNO JUAN PABLO II 3113</v>
          </cell>
          <cell r="B2674" t="str">
            <v>UNO Juan Pablo II 3113</v>
          </cell>
        </row>
        <row r="2675">
          <cell r="A2675" t="str">
            <v>UNO JUAREZ TORRECILLAS</v>
          </cell>
          <cell r="B2675" t="str">
            <v>UNO Juarez Torrecillas</v>
          </cell>
        </row>
        <row r="2676">
          <cell r="A2676" t="str">
            <v>UNO JUSTO SIERRA 140</v>
          </cell>
          <cell r="B2676" t="str">
            <v>UNO Justo Sierra 140</v>
          </cell>
        </row>
        <row r="2677">
          <cell r="A2677" t="str">
            <v>UNO LA GRAN PLAZA LOCAL GDL</v>
          </cell>
          <cell r="B2677" t="str">
            <v>UNO la Gran Plaza Local GDL</v>
          </cell>
        </row>
        <row r="2678">
          <cell r="A2678" t="str">
            <v>UNO LA PLAZITA AGS</v>
          </cell>
          <cell r="B2678" t="str">
            <v>UNO La Plazita AGS</v>
          </cell>
        </row>
        <row r="2679">
          <cell r="A2679" t="str">
            <v>UNO LEON ESCOBEDO 1501</v>
          </cell>
          <cell r="B2679" t="str">
            <v>UNO Leon Escobedo 1501</v>
          </cell>
        </row>
        <row r="2680">
          <cell r="A2680" t="str">
            <v>UNO MINATITLAN</v>
          </cell>
          <cell r="B2680" t="str">
            <v>UNO Minatitlan</v>
          </cell>
        </row>
        <row r="2681">
          <cell r="A2681" t="str">
            <v>UNO MORELOS SUR 1617</v>
          </cell>
          <cell r="B2681" t="str">
            <v>UNO Morelos Sur 1617</v>
          </cell>
        </row>
        <row r="2682">
          <cell r="A2682" t="str">
            <v>UNO NEXTEL SHOP CITADEL MTY</v>
          </cell>
          <cell r="B2682" t="str">
            <v>UNO Nextel Shop Citadel MTY</v>
          </cell>
        </row>
        <row r="2683">
          <cell r="A2683" t="str">
            <v>UNO NEXTEL SHOP SANTA FE DF</v>
          </cell>
          <cell r="B2683" t="str">
            <v>UNO Nextel Shop Santa Fe DF</v>
          </cell>
        </row>
        <row r="2684">
          <cell r="A2684" t="str">
            <v>UNO  9 PONIENTE NORTE TGZ</v>
          </cell>
          <cell r="B2684" t="str">
            <v>UNO  9 Poniente Norte TGZ</v>
          </cell>
        </row>
        <row r="2685">
          <cell r="A2685" t="str">
            <v>UNO OCOTLAN 35</v>
          </cell>
          <cell r="B2685" t="str">
            <v>UNO Ocotlan 35</v>
          </cell>
        </row>
        <row r="2686">
          <cell r="A2686" t="str">
            <v>UNO PASEO INTERLOMAS</v>
          </cell>
          <cell r="B2686" t="str">
            <v>UNO Paseo Interlomas</v>
          </cell>
        </row>
        <row r="2687">
          <cell r="A2687" t="str">
            <v>UNO PENSYLVANIA 65</v>
          </cell>
          <cell r="B2687" t="str">
            <v>UNO Pensylvania 65</v>
          </cell>
        </row>
        <row r="2688">
          <cell r="A2688" t="str">
            <v>UNO PLAZA APIZACO</v>
          </cell>
          <cell r="B2688" t="str">
            <v>UNO Plaza Apizaco</v>
          </cell>
        </row>
        <row r="2689">
          <cell r="A2689" t="str">
            <v>UNO PLAZA AQUARIUM</v>
          </cell>
          <cell r="B2689" t="str">
            <v>UNO Plaza Aquarium</v>
          </cell>
        </row>
        <row r="2690">
          <cell r="A2690" t="str">
            <v>UNO PLAZA CAREY VER</v>
          </cell>
          <cell r="B2690" t="str">
            <v>UNO Plaza Carey VER</v>
          </cell>
        </row>
        <row r="2691">
          <cell r="A2691" t="str">
            <v>UNO PLAZA COSMOPOL COACALCO MEX</v>
          </cell>
          <cell r="B2691" t="str">
            <v>UNO Plaza Cosmopol Coacalco MEX</v>
          </cell>
        </row>
        <row r="2692">
          <cell r="A2692" t="str">
            <v>UNO PLAZA CRYSTAL TUXTLA TGZ</v>
          </cell>
          <cell r="B2692" t="str">
            <v>UNO Plaza Crystal Tuxtla TGZ</v>
          </cell>
        </row>
        <row r="2693">
          <cell r="A2693" t="str">
            <v>UNO PLAZA CRYSTAL VSA</v>
          </cell>
          <cell r="B2693" t="str">
            <v>UNO Plaza Crystal VSA</v>
          </cell>
        </row>
        <row r="2694">
          <cell r="A2694" t="str">
            <v>UNO PLAZA CRYSTAL XAL</v>
          </cell>
          <cell r="B2694" t="str">
            <v>UNO Plaza Crystal XAL</v>
          </cell>
        </row>
        <row r="2695">
          <cell r="A2695" t="str">
            <v>UNO PLAZA DEL VALLE OAX</v>
          </cell>
          <cell r="B2695" t="str">
            <v>UNO Plaza del Valle OAX</v>
          </cell>
        </row>
        <row r="2696">
          <cell r="A2696" t="str">
            <v>UNO PLAZA DIAGONAL</v>
          </cell>
          <cell r="B2696" t="str">
            <v>UNO Plaza Diagonal</v>
          </cell>
        </row>
        <row r="2697">
          <cell r="A2697" t="str">
            <v>UNO PLAZA FIESTA CAMELINAS MOR</v>
          </cell>
          <cell r="B2697" t="str">
            <v>UNO Plaza Fiesta Camelinas MOR</v>
          </cell>
        </row>
        <row r="2698">
          <cell r="A2698" t="str">
            <v>UNO PLAZA LAS AMERICAS TGZ</v>
          </cell>
          <cell r="B2698" t="str">
            <v>UNO Plaza las Americas TGZ</v>
          </cell>
        </row>
        <row r="2699">
          <cell r="A2699" t="str">
            <v>UNO PLAZA LAS TORRES I CHI</v>
          </cell>
          <cell r="B2699" t="str">
            <v>UNO Plaza las Torres I CHI</v>
          </cell>
        </row>
        <row r="2700">
          <cell r="A2700" t="str">
            <v>UNO PLAZA MALL</v>
          </cell>
          <cell r="B2700" t="str">
            <v>UNO Plaza Mall</v>
          </cell>
        </row>
        <row r="2701">
          <cell r="A2701" t="str">
            <v>UNO PLAZA MIA MEX</v>
          </cell>
          <cell r="B2701" t="str">
            <v>UNO Plaza Mia MEX</v>
          </cell>
        </row>
        <row r="2702">
          <cell r="A2702" t="str">
            <v>UNO PLAZA PASEO DEL RIO QRO</v>
          </cell>
          <cell r="B2702" t="str">
            <v>UNO Plaza Paseo del Rio QRO</v>
          </cell>
        </row>
        <row r="2703">
          <cell r="A2703" t="str">
            <v>UNO PLAZA PASEO</v>
          </cell>
          <cell r="B2703" t="str">
            <v>UNO Plaza Paseo</v>
          </cell>
        </row>
        <row r="2704">
          <cell r="A2704" t="str">
            <v>UNO PLAZA PREMIER</v>
          </cell>
          <cell r="B2704" t="str">
            <v>UNO Plaza Premier</v>
          </cell>
        </row>
        <row r="2705">
          <cell r="A2705" t="str">
            <v>UNO PLAZARELLA LEN</v>
          </cell>
          <cell r="B2705" t="str">
            <v>UNO Plazarella LEN</v>
          </cell>
        </row>
        <row r="2706">
          <cell r="A2706" t="str">
            <v>UNO PLAZA RONEL</v>
          </cell>
          <cell r="B2706" t="str">
            <v>UNO Plaza Ronel</v>
          </cell>
        </row>
        <row r="2707">
          <cell r="A2707" t="str">
            <v>UNO PLAZA SAN DIEGO</v>
          </cell>
          <cell r="B2707" t="str">
            <v>UNO Plaza San Diego</v>
          </cell>
        </row>
      </sheetData>
      <sheetData sheetId="3"/>
      <sheetData sheetId="4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ativo Sep 18"/>
      <sheetName val="Balance"/>
      <sheetName val="Balanza 1"/>
      <sheetName val="Balanza 2"/>
      <sheetName val="MXN"/>
      <sheetName val="USD"/>
    </sheetNames>
    <sheetDataSet>
      <sheetData sheetId="0">
        <row r="7">
          <cell r="A7" t="str">
            <v>1102-029</v>
          </cell>
          <cell r="B7">
            <v>60</v>
          </cell>
          <cell r="C7" t="str">
            <v>1102   029</v>
          </cell>
          <cell r="D7" t="str">
            <v>Banamex 870-9701593</v>
          </cell>
          <cell r="E7">
            <v>8709701593</v>
          </cell>
          <cell r="F7">
            <v>2675.29</v>
          </cell>
        </row>
        <row r="8">
          <cell r="A8" t="str">
            <v>1102-031</v>
          </cell>
          <cell r="B8">
            <v>76</v>
          </cell>
          <cell r="C8" t="str">
            <v>1102   031</v>
          </cell>
          <cell r="D8" t="str">
            <v>Santander 82500537749</v>
          </cell>
          <cell r="E8">
            <v>82500537749</v>
          </cell>
          <cell r="F8">
            <v>22151.57</v>
          </cell>
        </row>
        <row r="9">
          <cell r="A9" t="str">
            <v>1102-033</v>
          </cell>
          <cell r="B9">
            <v>79</v>
          </cell>
          <cell r="C9" t="str">
            <v>1102   033</v>
          </cell>
          <cell r="D9" t="str">
            <v>Citibank 36823957</v>
          </cell>
          <cell r="E9">
            <v>36823957</v>
          </cell>
          <cell r="F9">
            <v>1457.95</v>
          </cell>
        </row>
        <row r="10">
          <cell r="A10" t="str">
            <v>1102-034</v>
          </cell>
          <cell r="B10">
            <v>60</v>
          </cell>
          <cell r="C10" t="str">
            <v>1102   034</v>
          </cell>
          <cell r="D10" t="str">
            <v>Citibank NA 36339583</v>
          </cell>
          <cell r="E10">
            <v>36339583</v>
          </cell>
          <cell r="F10">
            <v>-99120.02</v>
          </cell>
        </row>
        <row r="11">
          <cell r="A11" t="str">
            <v>1102-035</v>
          </cell>
          <cell r="B11">
            <v>60</v>
          </cell>
          <cell r="C11" t="str">
            <v>1102   035</v>
          </cell>
          <cell r="D11" t="str">
            <v>Citibank NA 36346863</v>
          </cell>
          <cell r="E11">
            <v>36346863</v>
          </cell>
          <cell r="F11">
            <v>1396185.38</v>
          </cell>
        </row>
        <row r="12">
          <cell r="A12" t="str">
            <v>1102-036</v>
          </cell>
          <cell r="B12">
            <v>70</v>
          </cell>
          <cell r="C12" t="str">
            <v>1102   036</v>
          </cell>
          <cell r="D12" t="str">
            <v>Citibank NA 36314618</v>
          </cell>
          <cell r="E12">
            <v>36314618</v>
          </cell>
          <cell r="F12">
            <v>-7076.55</v>
          </cell>
        </row>
        <row r="13">
          <cell r="A13" t="str">
            <v>1102-037</v>
          </cell>
          <cell r="B13">
            <v>71</v>
          </cell>
          <cell r="C13" t="str">
            <v>1102   037</v>
          </cell>
          <cell r="D13" t="str">
            <v>Citibank NA 36314626</v>
          </cell>
          <cell r="E13">
            <v>36314626</v>
          </cell>
          <cell r="F13">
            <v>-111342.9</v>
          </cell>
        </row>
        <row r="14">
          <cell r="A14" t="str">
            <v>1102-038</v>
          </cell>
          <cell r="B14">
            <v>76</v>
          </cell>
          <cell r="C14" t="str">
            <v>1102   038</v>
          </cell>
          <cell r="D14" t="str">
            <v>Citibank NA 36346855</v>
          </cell>
          <cell r="E14">
            <v>36346855</v>
          </cell>
          <cell r="F14">
            <v>401777.18</v>
          </cell>
        </row>
        <row r="15">
          <cell r="A15" t="str">
            <v>1102-039</v>
          </cell>
          <cell r="B15">
            <v>53</v>
          </cell>
          <cell r="C15" t="str">
            <v>1102   039</v>
          </cell>
          <cell r="D15" t="str">
            <v>CITIBANK 36380543</v>
          </cell>
          <cell r="E15">
            <v>36380543</v>
          </cell>
          <cell r="F15">
            <v>575.84</v>
          </cell>
        </row>
        <row r="16">
          <cell r="A16" t="str">
            <v>1102-048</v>
          </cell>
          <cell r="B16">
            <v>60</v>
          </cell>
          <cell r="C16" t="str">
            <v>1102   048</v>
          </cell>
          <cell r="D16" t="str">
            <v>Santander 82500455180</v>
          </cell>
          <cell r="E16">
            <v>82500455180</v>
          </cell>
          <cell r="F16">
            <v>3410.96</v>
          </cell>
        </row>
        <row r="17">
          <cell r="A17" t="str">
            <v>1102-099</v>
          </cell>
          <cell r="C17" t="str">
            <v>1102   099</v>
          </cell>
          <cell r="D17" t="str">
            <v>Cheques en transito  USD</v>
          </cell>
          <cell r="F17">
            <v>-56.19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R159"/>
  <sheetViews>
    <sheetView showGridLines="0" tabSelected="1" topLeftCell="D1" zoomScale="90" zoomScaleNormal="90" workbookViewId="0">
      <pane ySplit="5" topLeftCell="A6" activePane="bottomLeft" state="frozen"/>
      <selection activeCell="D1" sqref="D1"/>
      <selection pane="bottomLeft" activeCell="D6" sqref="D6"/>
    </sheetView>
  </sheetViews>
  <sheetFormatPr baseColWidth="10" defaultColWidth="16.85546875" defaultRowHeight="15" x14ac:dyDescent="0.3"/>
  <cols>
    <col min="1" max="1" width="35" style="10" hidden="1" customWidth="1"/>
    <col min="2" max="2" width="41.5703125" style="13" hidden="1" customWidth="1"/>
    <col min="3" max="3" width="20.5703125" style="12" hidden="1" customWidth="1"/>
    <col min="4" max="4" width="16" style="13" bestFit="1" customWidth="1"/>
    <col min="5" max="5" width="5.85546875" style="13" customWidth="1"/>
    <col min="6" max="6" width="19.7109375" style="13" customWidth="1"/>
    <col min="7" max="7" width="31.5703125" style="10" bestFit="1" customWidth="1"/>
    <col min="8" max="8" width="22.85546875" style="12" customWidth="1"/>
    <col min="9" max="10" width="20.5703125" style="12" customWidth="1"/>
    <col min="11" max="11" width="24.42578125" style="12" customWidth="1"/>
    <col min="12" max="12" width="22" style="12" customWidth="1"/>
    <col min="13" max="13" width="4.7109375" style="12" bestFit="1" customWidth="1"/>
    <col min="14" max="14" width="20.5703125" style="12" customWidth="1"/>
    <col min="15" max="15" width="49.7109375" style="9" customWidth="1"/>
    <col min="16" max="16384" width="16.85546875" style="12"/>
  </cols>
  <sheetData>
    <row r="1" spans="1:18" s="1" customFormat="1" ht="20.100000000000001" customHeight="1" x14ac:dyDescent="0.35">
      <c r="A1" s="146" t="s">
        <v>0</v>
      </c>
      <c r="B1" s="148" t="s">
        <v>1</v>
      </c>
      <c r="C1" s="148" t="s">
        <v>2</v>
      </c>
      <c r="D1" s="150" t="s">
        <v>3</v>
      </c>
      <c r="E1" s="151"/>
      <c r="F1" s="151"/>
      <c r="G1" s="152"/>
      <c r="H1" s="152"/>
      <c r="I1" s="152"/>
      <c r="J1" s="152"/>
      <c r="K1" s="152"/>
      <c r="L1" s="152"/>
      <c r="M1" s="152"/>
      <c r="N1" s="152"/>
      <c r="O1" s="153"/>
    </row>
    <row r="2" spans="1:18" s="2" customFormat="1" ht="20.100000000000001" customHeight="1" thickBot="1" x14ac:dyDescent="0.35">
      <c r="A2" s="147"/>
      <c r="B2" s="149"/>
      <c r="C2" s="149"/>
      <c r="D2" s="154" t="s">
        <v>12445</v>
      </c>
      <c r="E2" s="155"/>
      <c r="F2" s="155"/>
      <c r="G2" s="156"/>
      <c r="H2" s="156"/>
      <c r="I2" s="156"/>
      <c r="J2" s="156"/>
      <c r="K2" s="156"/>
      <c r="L2" s="156"/>
      <c r="M2" s="156"/>
      <c r="N2" s="156"/>
      <c r="O2" s="157"/>
    </row>
    <row r="3" spans="1:18" s="5" customFormat="1" ht="12" customHeight="1" thickBot="1" x14ac:dyDescent="0.3">
      <c r="A3" s="3"/>
      <c r="B3" s="4"/>
      <c r="D3" s="4"/>
      <c r="E3" s="4"/>
      <c r="F3" s="4"/>
      <c r="G3" s="3"/>
      <c r="H3" s="6"/>
      <c r="I3" s="7"/>
      <c r="J3" s="8"/>
      <c r="K3" s="9"/>
      <c r="L3" s="9"/>
      <c r="M3" s="9"/>
      <c r="N3" s="9"/>
      <c r="O3" s="9"/>
    </row>
    <row r="4" spans="1:18" ht="20.100000000000001" customHeight="1" x14ac:dyDescent="0.3">
      <c r="B4" s="11"/>
      <c r="C4" s="141"/>
      <c r="D4" s="142" t="s">
        <v>4</v>
      </c>
      <c r="E4" s="142" t="s">
        <v>5</v>
      </c>
      <c r="F4" s="142" t="s">
        <v>4</v>
      </c>
      <c r="G4" s="144" t="s">
        <v>6</v>
      </c>
      <c r="H4" s="144" t="s">
        <v>7</v>
      </c>
      <c r="I4" s="144" t="s">
        <v>8</v>
      </c>
      <c r="J4" s="144" t="s">
        <v>9</v>
      </c>
      <c r="K4" s="144" t="s">
        <v>10</v>
      </c>
      <c r="L4" s="144" t="s">
        <v>11</v>
      </c>
      <c r="M4" s="144"/>
      <c r="N4" s="144" t="s">
        <v>9</v>
      </c>
      <c r="O4" s="158" t="s">
        <v>12</v>
      </c>
    </row>
    <row r="5" spans="1:18" ht="20.100000000000001" customHeight="1" thickBot="1" x14ac:dyDescent="0.35">
      <c r="C5" s="141"/>
      <c r="D5" s="143"/>
      <c r="E5" s="143"/>
      <c r="F5" s="143"/>
      <c r="G5" s="145"/>
      <c r="H5" s="145" t="s">
        <v>13</v>
      </c>
      <c r="I5" s="145" t="e">
        <f>+#REF!</f>
        <v>#REF!</v>
      </c>
      <c r="J5" s="145"/>
      <c r="K5" s="145"/>
      <c r="L5" s="145"/>
      <c r="M5" s="145"/>
      <c r="N5" s="145"/>
      <c r="O5" s="159"/>
    </row>
    <row r="6" spans="1:18" s="24" customFormat="1" ht="16.5" customHeight="1" x14ac:dyDescent="0.3">
      <c r="A6" s="14" t="s">
        <v>14</v>
      </c>
      <c r="B6" s="14" t="s">
        <v>15</v>
      </c>
      <c r="C6" s="15">
        <v>1</v>
      </c>
      <c r="D6" s="106" t="s">
        <v>16</v>
      </c>
      <c r="E6" s="17">
        <v>1</v>
      </c>
      <c r="F6" s="106" t="s">
        <v>17</v>
      </c>
      <c r="G6" s="18" t="s">
        <v>18</v>
      </c>
      <c r="H6" s="19">
        <v>0</v>
      </c>
      <c r="I6" s="19">
        <v>0</v>
      </c>
      <c r="J6" s="19">
        <f>H6-I6</f>
        <v>0</v>
      </c>
      <c r="K6" s="20"/>
      <c r="L6" s="21"/>
      <c r="M6" s="22" t="s">
        <v>19</v>
      </c>
      <c r="N6" s="23">
        <f t="shared" ref="N6:N12" si="0">+J6-K6-L6</f>
        <v>0</v>
      </c>
      <c r="O6" s="9"/>
    </row>
    <row r="7" spans="1:18" s="24" customFormat="1" ht="16.5" customHeight="1" x14ac:dyDescent="0.3">
      <c r="A7" s="14" t="s">
        <v>20</v>
      </c>
      <c r="B7" s="14" t="s">
        <v>15</v>
      </c>
      <c r="C7" s="15">
        <v>1</v>
      </c>
      <c r="D7" s="106" t="s">
        <v>21</v>
      </c>
      <c r="E7" s="17">
        <v>1</v>
      </c>
      <c r="F7" s="106" t="s">
        <v>22</v>
      </c>
      <c r="G7" s="18" t="s">
        <v>23</v>
      </c>
      <c r="H7" s="19">
        <v>-286561.62</v>
      </c>
      <c r="I7" s="19">
        <v>196431.53</v>
      </c>
      <c r="J7" s="19">
        <f>+H7-I7</f>
        <v>-482993.15</v>
      </c>
      <c r="K7" s="20"/>
      <c r="L7" s="21"/>
      <c r="M7" s="22" t="s">
        <v>19</v>
      </c>
      <c r="N7" s="113">
        <f>+J7-K7-L7</f>
        <v>-482993.15</v>
      </c>
      <c r="O7" s="25"/>
      <c r="P7" s="123"/>
      <c r="Q7" s="27"/>
      <c r="R7" s="123"/>
    </row>
    <row r="8" spans="1:18" s="26" customFormat="1" ht="16.5" customHeight="1" x14ac:dyDescent="0.3">
      <c r="A8" s="14" t="s">
        <v>20</v>
      </c>
      <c r="B8" s="14" t="s">
        <v>24</v>
      </c>
      <c r="C8" s="15">
        <v>1</v>
      </c>
      <c r="D8" s="106" t="s">
        <v>25</v>
      </c>
      <c r="E8" s="17">
        <v>1</v>
      </c>
      <c r="F8" s="106" t="s">
        <v>26</v>
      </c>
      <c r="G8" s="18" t="s">
        <v>27</v>
      </c>
      <c r="H8" s="19">
        <v>2709.89</v>
      </c>
      <c r="I8" s="19">
        <v>2710.24</v>
      </c>
      <c r="J8" s="19">
        <f>+H8-I8</f>
        <v>-0.34999999999990905</v>
      </c>
      <c r="K8" s="20"/>
      <c r="L8" s="21"/>
      <c r="M8" s="22"/>
      <c r="N8" s="113">
        <f t="shared" si="0"/>
        <v>-0.34999999999990905</v>
      </c>
      <c r="O8" s="23"/>
      <c r="P8" s="123"/>
      <c r="Q8" s="27"/>
      <c r="R8" s="123"/>
    </row>
    <row r="9" spans="1:18" s="26" customFormat="1" ht="16.5" customHeight="1" x14ac:dyDescent="0.3">
      <c r="A9" s="14" t="s">
        <v>20</v>
      </c>
      <c r="B9" s="14" t="s">
        <v>28</v>
      </c>
      <c r="C9" s="15">
        <v>1</v>
      </c>
      <c r="D9" s="106" t="s">
        <v>29</v>
      </c>
      <c r="E9" s="17">
        <v>1</v>
      </c>
      <c r="F9" s="106" t="s">
        <v>30</v>
      </c>
      <c r="G9" s="18" t="s">
        <v>31</v>
      </c>
      <c r="H9" s="19">
        <v>4755101.3</v>
      </c>
      <c r="I9" s="19">
        <v>5052586.88</v>
      </c>
      <c r="J9" s="19">
        <f>H9-I9</f>
        <v>-297485.58000000007</v>
      </c>
      <c r="K9" s="20"/>
      <c r="L9" s="21"/>
      <c r="M9" s="22"/>
      <c r="N9" s="113">
        <f t="shared" si="0"/>
        <v>-297485.58000000007</v>
      </c>
      <c r="O9" s="115"/>
      <c r="P9" s="123"/>
      <c r="Q9" s="27"/>
      <c r="R9" s="123"/>
    </row>
    <row r="10" spans="1:18" s="26" customFormat="1" ht="16.5" customHeight="1" x14ac:dyDescent="0.3">
      <c r="A10" s="14" t="s">
        <v>20</v>
      </c>
      <c r="B10" s="14" t="s">
        <v>28</v>
      </c>
      <c r="C10" s="15">
        <v>1</v>
      </c>
      <c r="D10" s="106" t="s">
        <v>32</v>
      </c>
      <c r="E10" s="17">
        <v>1</v>
      </c>
      <c r="F10" s="106" t="s">
        <v>33</v>
      </c>
      <c r="G10" s="18" t="s">
        <v>34</v>
      </c>
      <c r="H10" s="19">
        <v>875141.02</v>
      </c>
      <c r="I10" s="19">
        <v>920514.83</v>
      </c>
      <c r="J10" s="19">
        <f>H10-I10</f>
        <v>-45373.809999999939</v>
      </c>
      <c r="K10" s="20"/>
      <c r="L10" s="21"/>
      <c r="M10" s="22"/>
      <c r="N10" s="113">
        <f t="shared" si="0"/>
        <v>-45373.809999999939</v>
      </c>
      <c r="O10" s="115"/>
      <c r="P10" s="123"/>
      <c r="Q10" s="27"/>
      <c r="R10" s="123"/>
    </row>
    <row r="11" spans="1:18" s="24" customFormat="1" ht="16.5" customHeight="1" x14ac:dyDescent="0.3">
      <c r="A11" s="14" t="s">
        <v>20</v>
      </c>
      <c r="B11" s="14" t="s">
        <v>15</v>
      </c>
      <c r="C11" s="15">
        <v>16</v>
      </c>
      <c r="D11" s="106" t="s">
        <v>35</v>
      </c>
      <c r="E11" s="17">
        <v>1</v>
      </c>
      <c r="F11" s="106" t="s">
        <v>36</v>
      </c>
      <c r="G11" s="18" t="s">
        <v>37</v>
      </c>
      <c r="H11" s="19">
        <v>1190.1500000000001</v>
      </c>
      <c r="I11" s="19">
        <v>1150.1500000000001</v>
      </c>
      <c r="J11" s="19">
        <f t="shared" ref="J11:J12" si="1">H11-I11</f>
        <v>40</v>
      </c>
      <c r="K11" s="20"/>
      <c r="L11" s="21"/>
      <c r="M11" s="22"/>
      <c r="N11" s="113">
        <f t="shared" si="0"/>
        <v>40</v>
      </c>
      <c r="O11" s="25"/>
      <c r="P11" s="123"/>
      <c r="Q11" s="27"/>
      <c r="R11" s="123"/>
    </row>
    <row r="12" spans="1:18" s="24" customFormat="1" ht="16.5" customHeight="1" thickBot="1" x14ac:dyDescent="0.35">
      <c r="A12" s="10"/>
      <c r="B12" s="10"/>
      <c r="C12" s="16"/>
      <c r="D12" s="16" t="s">
        <v>38</v>
      </c>
      <c r="E12" s="16"/>
      <c r="F12" s="16" t="s">
        <v>39</v>
      </c>
      <c r="G12" s="18" t="s">
        <v>40</v>
      </c>
      <c r="H12" s="28">
        <v>2.7200000000000002E-3</v>
      </c>
      <c r="I12" s="28"/>
      <c r="J12" s="28">
        <f t="shared" si="1"/>
        <v>2.7200000000000002E-3</v>
      </c>
      <c r="K12" s="29"/>
      <c r="L12" s="30"/>
      <c r="M12" s="31"/>
      <c r="N12" s="113">
        <f t="shared" si="0"/>
        <v>2.7200000000000002E-3</v>
      </c>
      <c r="O12" s="9"/>
    </row>
    <row r="13" spans="1:18" s="24" customFormat="1" ht="16.5" customHeight="1" thickBot="1" x14ac:dyDescent="0.35">
      <c r="A13" s="10"/>
      <c r="B13" s="10"/>
      <c r="C13" s="32"/>
      <c r="D13" s="32"/>
      <c r="E13" s="32"/>
      <c r="F13" s="32"/>
      <c r="G13" s="33" t="s">
        <v>41</v>
      </c>
      <c r="H13" s="34">
        <f>SUM(H6:H12)</f>
        <v>5347580.7427200004</v>
      </c>
      <c r="I13" s="34">
        <f t="shared" ref="I13:L13" si="2">SUM(I6:I12)</f>
        <v>6173393.6299999999</v>
      </c>
      <c r="J13" s="34">
        <f t="shared" si="2"/>
        <v>-825812.88728000002</v>
      </c>
      <c r="K13" s="34">
        <f t="shared" si="2"/>
        <v>0</v>
      </c>
      <c r="L13" s="34">
        <f t="shared" si="2"/>
        <v>0</v>
      </c>
      <c r="M13" s="34"/>
      <c r="N13" s="114">
        <f>SUM(N6:N12)</f>
        <v>-825812.88728000002</v>
      </c>
      <c r="O13" s="35"/>
    </row>
    <row r="14" spans="1:18" s="24" customFormat="1" ht="16.5" customHeight="1" thickTop="1" x14ac:dyDescent="0.3">
      <c r="A14" s="10"/>
      <c r="B14" s="10"/>
      <c r="C14" s="32"/>
      <c r="D14" s="32"/>
      <c r="E14" s="32"/>
      <c r="F14" s="32"/>
      <c r="G14" s="36"/>
      <c r="H14" s="37"/>
      <c r="I14" s="37"/>
      <c r="J14" s="37"/>
      <c r="K14" s="37"/>
      <c r="L14" s="37"/>
      <c r="M14" s="37"/>
      <c r="N14" s="37"/>
      <c r="O14" s="35"/>
    </row>
    <row r="15" spans="1:18" s="24" customFormat="1" ht="16.5" customHeight="1" thickBot="1" x14ac:dyDescent="0.35">
      <c r="A15" s="10"/>
      <c r="B15" s="10"/>
      <c r="C15" s="16"/>
      <c r="D15" s="16"/>
      <c r="E15" s="16"/>
      <c r="F15" s="16"/>
      <c r="G15" s="36"/>
      <c r="H15" s="38"/>
      <c r="I15" s="39"/>
      <c r="J15" s="40"/>
      <c r="K15" s="41"/>
      <c r="L15" s="41"/>
      <c r="M15" s="41"/>
      <c r="N15" s="42"/>
      <c r="O15" s="9"/>
    </row>
    <row r="16" spans="1:18" s="24" customFormat="1" ht="20.100000000000001" customHeight="1" x14ac:dyDescent="0.3">
      <c r="A16" s="10"/>
      <c r="B16" s="10"/>
      <c r="C16" s="141"/>
      <c r="D16" s="142" t="s">
        <v>4</v>
      </c>
      <c r="E16" s="142" t="s">
        <v>5</v>
      </c>
      <c r="F16" s="144" t="s">
        <v>42</v>
      </c>
      <c r="G16" s="144" t="s">
        <v>43</v>
      </c>
      <c r="H16" s="144" t="s">
        <v>7</v>
      </c>
      <c r="I16" s="144" t="s">
        <v>8</v>
      </c>
      <c r="J16" s="144" t="s">
        <v>9</v>
      </c>
      <c r="K16" s="144" t="s">
        <v>10</v>
      </c>
      <c r="L16" s="144" t="s">
        <v>11</v>
      </c>
      <c r="M16" s="144"/>
      <c r="N16" s="144" t="s">
        <v>9</v>
      </c>
      <c r="O16" s="158" t="s">
        <v>12</v>
      </c>
    </row>
    <row r="17" spans="1:17" s="24" customFormat="1" ht="17.25" customHeight="1" thickBot="1" x14ac:dyDescent="0.35">
      <c r="A17" s="10"/>
      <c r="B17" s="10"/>
      <c r="C17" s="141"/>
      <c r="D17" s="143"/>
      <c r="E17" s="143"/>
      <c r="F17" s="145"/>
      <c r="G17" s="145"/>
      <c r="H17" s="145" t="s">
        <v>13</v>
      </c>
      <c r="I17" s="145" t="s">
        <v>13</v>
      </c>
      <c r="J17" s="145"/>
      <c r="K17" s="145"/>
      <c r="L17" s="145"/>
      <c r="M17" s="145"/>
      <c r="N17" s="145"/>
      <c r="O17" s="159"/>
    </row>
    <row r="18" spans="1:17" s="24" customFormat="1" ht="16.5" customHeight="1" x14ac:dyDescent="0.3">
      <c r="A18" s="14" t="s">
        <v>14</v>
      </c>
      <c r="B18" s="14" t="s">
        <v>44</v>
      </c>
      <c r="C18" s="15">
        <v>1</v>
      </c>
      <c r="D18" s="106" t="s">
        <v>45</v>
      </c>
      <c r="E18" s="17">
        <v>1</v>
      </c>
      <c r="F18" s="106" t="s">
        <v>46</v>
      </c>
      <c r="G18" s="102" t="s">
        <v>47</v>
      </c>
      <c r="H18" s="19">
        <v>22781372.239999998</v>
      </c>
      <c r="I18" s="19">
        <v>22781372.239999998</v>
      </c>
      <c r="J18" s="19">
        <f>+H18-I18</f>
        <v>0</v>
      </c>
      <c r="K18" s="21"/>
      <c r="L18" s="21"/>
      <c r="M18" s="43" t="s">
        <v>19</v>
      </c>
      <c r="N18" s="23">
        <f t="shared" ref="N18:N83" si="3">+J18-K18-L18</f>
        <v>0</v>
      </c>
      <c r="O18" s="25"/>
      <c r="P18" s="27"/>
      <c r="Q18" s="123"/>
    </row>
    <row r="19" spans="1:17" s="24" customFormat="1" ht="16.5" customHeight="1" x14ac:dyDescent="0.3">
      <c r="A19" s="14" t="s">
        <v>14</v>
      </c>
      <c r="B19" s="14" t="s">
        <v>48</v>
      </c>
      <c r="C19" s="15">
        <v>1</v>
      </c>
      <c r="D19" s="106" t="s">
        <v>49</v>
      </c>
      <c r="E19" s="17">
        <v>1</v>
      </c>
      <c r="F19" s="106" t="s">
        <v>50</v>
      </c>
      <c r="G19" s="102" t="s">
        <v>51</v>
      </c>
      <c r="H19" s="19">
        <v>49217.4</v>
      </c>
      <c r="I19" s="19">
        <v>49607.53</v>
      </c>
      <c r="J19" s="19">
        <f t="shared" ref="J19:J82" si="4">+H19-I19</f>
        <v>-390.12999999999738</v>
      </c>
      <c r="K19" s="21"/>
      <c r="L19" s="21"/>
      <c r="M19" s="43" t="s">
        <v>19</v>
      </c>
      <c r="N19" s="23">
        <f t="shared" si="3"/>
        <v>-390.12999999999738</v>
      </c>
      <c r="O19" s="115"/>
      <c r="P19" s="27"/>
      <c r="Q19" s="123"/>
    </row>
    <row r="20" spans="1:17" s="24" customFormat="1" ht="16.5" customHeight="1" x14ac:dyDescent="0.3">
      <c r="A20" s="14" t="s">
        <v>14</v>
      </c>
      <c r="B20" s="14" t="s">
        <v>24</v>
      </c>
      <c r="C20" s="15">
        <v>1</v>
      </c>
      <c r="D20" s="106" t="s">
        <v>52</v>
      </c>
      <c r="E20" s="17">
        <v>1</v>
      </c>
      <c r="F20" s="106" t="s">
        <v>53</v>
      </c>
      <c r="G20" s="102" t="s">
        <v>54</v>
      </c>
      <c r="H20" s="19">
        <v>0</v>
      </c>
      <c r="I20" s="19">
        <v>0</v>
      </c>
      <c r="J20" s="19">
        <f t="shared" si="4"/>
        <v>0</v>
      </c>
      <c r="K20" s="21"/>
      <c r="L20" s="21"/>
      <c r="M20" s="43"/>
      <c r="N20" s="23">
        <f t="shared" si="3"/>
        <v>0</v>
      </c>
      <c r="O20" s="115"/>
      <c r="P20" s="27"/>
      <c r="Q20" s="123"/>
    </row>
    <row r="21" spans="1:17" s="112" customFormat="1" ht="16.5" customHeight="1" x14ac:dyDescent="0.3">
      <c r="A21" s="110" t="s">
        <v>14</v>
      </c>
      <c r="B21" s="110" t="s">
        <v>55</v>
      </c>
      <c r="C21" s="111">
        <v>1</v>
      </c>
      <c r="D21" s="118" t="s">
        <v>56</v>
      </c>
      <c r="E21" s="119">
        <v>1</v>
      </c>
      <c r="F21" s="118" t="s">
        <v>57</v>
      </c>
      <c r="G21" s="102" t="s">
        <v>58</v>
      </c>
      <c r="H21" s="19">
        <v>52601821.159999996</v>
      </c>
      <c r="I21" s="19">
        <v>44542581.350000001</v>
      </c>
      <c r="J21" s="19">
        <f t="shared" si="4"/>
        <v>8059239.8099999949</v>
      </c>
      <c r="K21" s="19"/>
      <c r="L21" s="21"/>
      <c r="M21" s="120" t="s">
        <v>59</v>
      </c>
      <c r="N21" s="125">
        <f>+J21-K21-L21</f>
        <v>8059239.8099999949</v>
      </c>
      <c r="O21" s="115"/>
      <c r="P21" s="27"/>
      <c r="Q21" s="123"/>
    </row>
    <row r="22" spans="1:17" s="24" customFormat="1" ht="16.5" customHeight="1" x14ac:dyDescent="0.3">
      <c r="A22" s="14" t="s">
        <v>14</v>
      </c>
      <c r="B22" s="14" t="s">
        <v>15</v>
      </c>
      <c r="C22" s="15">
        <v>1</v>
      </c>
      <c r="D22" s="106" t="s">
        <v>60</v>
      </c>
      <c r="E22" s="17">
        <v>1</v>
      </c>
      <c r="F22" s="106" t="s">
        <v>61</v>
      </c>
      <c r="G22" s="102" t="s">
        <v>62</v>
      </c>
      <c r="H22" s="19">
        <v>52072954.18</v>
      </c>
      <c r="I22" s="19">
        <v>52072954.18</v>
      </c>
      <c r="J22" s="19">
        <f t="shared" si="4"/>
        <v>0</v>
      </c>
      <c r="K22" s="21"/>
      <c r="L22" s="121"/>
      <c r="M22" s="43" t="s">
        <v>19</v>
      </c>
      <c r="N22" s="23">
        <f t="shared" si="3"/>
        <v>0</v>
      </c>
      <c r="O22" s="115"/>
      <c r="P22" s="27"/>
      <c r="Q22" s="123"/>
    </row>
    <row r="23" spans="1:17" s="24" customFormat="1" ht="16.5" customHeight="1" x14ac:dyDescent="0.3">
      <c r="A23" s="14" t="s">
        <v>63</v>
      </c>
      <c r="B23" s="14" t="s">
        <v>44</v>
      </c>
      <c r="C23" s="15">
        <v>1</v>
      </c>
      <c r="D23" s="106" t="s">
        <v>64</v>
      </c>
      <c r="E23" s="17">
        <v>1</v>
      </c>
      <c r="F23" s="106" t="s">
        <v>65</v>
      </c>
      <c r="G23" s="102" t="s">
        <v>66</v>
      </c>
      <c r="H23" s="19">
        <v>42832.21</v>
      </c>
      <c r="I23" s="19">
        <v>56881.21</v>
      </c>
      <c r="J23" s="19">
        <f t="shared" si="4"/>
        <v>-14049</v>
      </c>
      <c r="K23" s="23"/>
      <c r="L23" s="40"/>
      <c r="M23" s="44"/>
      <c r="N23" s="23">
        <f t="shared" si="3"/>
        <v>-14049</v>
      </c>
      <c r="O23" s="115"/>
      <c r="P23" s="27"/>
      <c r="Q23" s="123"/>
    </row>
    <row r="24" spans="1:17" s="112" customFormat="1" ht="16.5" customHeight="1" x14ac:dyDescent="0.3">
      <c r="A24" s="110" t="s">
        <v>20</v>
      </c>
      <c r="B24" s="110" t="s">
        <v>15</v>
      </c>
      <c r="C24" s="111">
        <v>1</v>
      </c>
      <c r="D24" s="118" t="s">
        <v>67</v>
      </c>
      <c r="E24" s="119">
        <v>1</v>
      </c>
      <c r="F24" s="118" t="s">
        <v>68</v>
      </c>
      <c r="G24" s="102" t="s">
        <v>69</v>
      </c>
      <c r="H24" s="19">
        <v>-38525029.869999997</v>
      </c>
      <c r="I24" s="19">
        <v>1001966.6</v>
      </c>
      <c r="J24" s="19">
        <f t="shared" si="4"/>
        <v>-39526996.469999999</v>
      </c>
      <c r="K24" s="19"/>
      <c r="L24" s="136"/>
      <c r="M24" s="137" t="s">
        <v>59</v>
      </c>
      <c r="N24" s="23">
        <f t="shared" si="3"/>
        <v>-39526996.469999999</v>
      </c>
      <c r="O24" s="115"/>
      <c r="P24" s="27"/>
      <c r="Q24" s="123"/>
    </row>
    <row r="25" spans="1:17" s="24" customFormat="1" ht="16.5" customHeight="1" x14ac:dyDescent="0.3">
      <c r="A25" s="14" t="s">
        <v>63</v>
      </c>
      <c r="B25" s="14" t="s">
        <v>15</v>
      </c>
      <c r="C25" s="15">
        <v>1</v>
      </c>
      <c r="D25" s="106" t="s">
        <v>70</v>
      </c>
      <c r="E25" s="17">
        <v>1</v>
      </c>
      <c r="F25" s="106" t="s">
        <v>71</v>
      </c>
      <c r="G25" s="102" t="s">
        <v>72</v>
      </c>
      <c r="H25" s="19">
        <v>-4001391.96</v>
      </c>
      <c r="I25" s="19">
        <v>3468262.6</v>
      </c>
      <c r="J25" s="19">
        <f>+H25-I25</f>
        <v>-7469654.5600000005</v>
      </c>
      <c r="K25" s="23"/>
      <c r="L25" s="40"/>
      <c r="M25" s="44"/>
      <c r="N25" s="23">
        <f t="shared" si="3"/>
        <v>-7469654.5600000005</v>
      </c>
      <c r="O25" s="115"/>
      <c r="P25" s="27"/>
      <c r="Q25" s="123"/>
    </row>
    <row r="26" spans="1:17" s="24" customFormat="1" ht="16.5" customHeight="1" x14ac:dyDescent="0.3">
      <c r="A26" s="14" t="s">
        <v>63</v>
      </c>
      <c r="B26" s="14" t="s">
        <v>73</v>
      </c>
      <c r="C26" s="15">
        <v>1</v>
      </c>
      <c r="D26" s="106" t="s">
        <v>74</v>
      </c>
      <c r="E26" s="17">
        <v>1</v>
      </c>
      <c r="F26" s="106" t="s">
        <v>75</v>
      </c>
      <c r="G26" s="102" t="s">
        <v>76</v>
      </c>
      <c r="H26" s="19">
        <v>106832.65</v>
      </c>
      <c r="I26" s="19">
        <v>0</v>
      </c>
      <c r="J26" s="19">
        <f t="shared" si="4"/>
        <v>106832.65</v>
      </c>
      <c r="K26" s="23"/>
      <c r="L26" s="40"/>
      <c r="M26" s="44"/>
      <c r="N26" s="23">
        <f t="shared" si="3"/>
        <v>106832.65</v>
      </c>
      <c r="O26" s="115"/>
      <c r="P26" s="27"/>
      <c r="Q26" s="123"/>
    </row>
    <row r="27" spans="1:17" s="24" customFormat="1" ht="16.5" customHeight="1" x14ac:dyDescent="0.3">
      <c r="A27" s="14" t="s">
        <v>63</v>
      </c>
      <c r="B27" s="14" t="s">
        <v>44</v>
      </c>
      <c r="C27" s="15">
        <v>1</v>
      </c>
      <c r="D27" s="106" t="s">
        <v>77</v>
      </c>
      <c r="E27" s="17">
        <v>1</v>
      </c>
      <c r="F27" s="106" t="s">
        <v>78</v>
      </c>
      <c r="G27" s="102" t="s">
        <v>79</v>
      </c>
      <c r="H27" s="19">
        <v>99013.97</v>
      </c>
      <c r="I27" s="19">
        <v>77231.31</v>
      </c>
      <c r="J27" s="19">
        <f t="shared" si="4"/>
        <v>21782.660000000003</v>
      </c>
      <c r="K27" s="23"/>
      <c r="L27" s="40"/>
      <c r="M27" s="44"/>
      <c r="N27" s="23">
        <f t="shared" si="3"/>
        <v>21782.660000000003</v>
      </c>
      <c r="O27" s="115"/>
      <c r="P27" s="27"/>
      <c r="Q27" s="123"/>
    </row>
    <row r="28" spans="1:17" s="24" customFormat="1" ht="16.5" customHeight="1" x14ac:dyDescent="0.3">
      <c r="A28" s="14" t="s">
        <v>63</v>
      </c>
      <c r="B28" s="14" t="s">
        <v>80</v>
      </c>
      <c r="C28" s="15">
        <v>1</v>
      </c>
      <c r="D28" s="106" t="s">
        <v>81</v>
      </c>
      <c r="E28" s="17" t="s">
        <v>82</v>
      </c>
      <c r="F28" s="106" t="s">
        <v>83</v>
      </c>
      <c r="G28" s="102" t="s">
        <v>84</v>
      </c>
      <c r="H28" s="19">
        <v>6235689.1600000001</v>
      </c>
      <c r="I28" s="19">
        <v>52088.57</v>
      </c>
      <c r="J28" s="19">
        <f t="shared" si="4"/>
        <v>6183600.5899999999</v>
      </c>
      <c r="K28" s="122"/>
      <c r="L28" s="21"/>
      <c r="M28" s="43"/>
      <c r="N28" s="23">
        <f t="shared" si="3"/>
        <v>6183600.5899999999</v>
      </c>
      <c r="O28" s="115"/>
      <c r="P28" s="27"/>
      <c r="Q28" s="123"/>
    </row>
    <row r="29" spans="1:17" s="24" customFormat="1" ht="16.5" customHeight="1" x14ac:dyDescent="0.3">
      <c r="A29" s="14" t="s">
        <v>63</v>
      </c>
      <c r="B29" s="14" t="s">
        <v>55</v>
      </c>
      <c r="C29" s="15">
        <v>1</v>
      </c>
      <c r="D29" s="106" t="s">
        <v>85</v>
      </c>
      <c r="E29" s="17">
        <v>1</v>
      </c>
      <c r="F29" s="106" t="s">
        <v>86</v>
      </c>
      <c r="G29" s="102" t="s">
        <v>87</v>
      </c>
      <c r="H29" s="19">
        <v>17283985.329999998</v>
      </c>
      <c r="I29" s="19">
        <v>886153.6</v>
      </c>
      <c r="J29" s="19">
        <f t="shared" si="4"/>
        <v>16397831.729999999</v>
      </c>
      <c r="K29" s="23"/>
      <c r="L29" s="40"/>
      <c r="M29" s="44"/>
      <c r="N29" s="23">
        <f t="shared" si="3"/>
        <v>16397831.729999999</v>
      </c>
      <c r="O29" s="115"/>
      <c r="P29" s="27"/>
      <c r="Q29" s="123"/>
    </row>
    <row r="30" spans="1:17" s="24" customFormat="1" ht="16.5" customHeight="1" x14ac:dyDescent="0.3">
      <c r="A30" s="14" t="s">
        <v>63</v>
      </c>
      <c r="B30" s="14" t="s">
        <v>73</v>
      </c>
      <c r="C30" s="15">
        <v>1</v>
      </c>
      <c r="D30" s="106" t="s">
        <v>88</v>
      </c>
      <c r="E30" s="17">
        <v>1</v>
      </c>
      <c r="F30" s="106" t="s">
        <v>89</v>
      </c>
      <c r="G30" s="102" t="s">
        <v>90</v>
      </c>
      <c r="H30" s="19">
        <v>22700.74</v>
      </c>
      <c r="I30" s="19">
        <v>357867.86</v>
      </c>
      <c r="J30" s="19">
        <f t="shared" si="4"/>
        <v>-335167.12</v>
      </c>
      <c r="K30" s="23"/>
      <c r="L30" s="40"/>
      <c r="M30" s="44"/>
      <c r="N30" s="23">
        <f t="shared" si="3"/>
        <v>-335167.12</v>
      </c>
      <c r="O30" s="115"/>
      <c r="P30" s="27"/>
      <c r="Q30" s="123"/>
    </row>
    <row r="31" spans="1:17" s="24" customFormat="1" ht="16.5" customHeight="1" x14ac:dyDescent="0.3">
      <c r="A31" s="14" t="s">
        <v>63</v>
      </c>
      <c r="B31" s="14" t="s">
        <v>73</v>
      </c>
      <c r="C31" s="15">
        <v>1</v>
      </c>
      <c r="D31" s="106" t="s">
        <v>91</v>
      </c>
      <c r="E31" s="17">
        <v>1</v>
      </c>
      <c r="F31" s="106" t="s">
        <v>92</v>
      </c>
      <c r="G31" s="102" t="s">
        <v>93</v>
      </c>
      <c r="H31" s="19">
        <v>634232.63</v>
      </c>
      <c r="I31" s="19">
        <v>279436.59999999998</v>
      </c>
      <c r="J31" s="19">
        <f t="shared" si="4"/>
        <v>354796.03</v>
      </c>
      <c r="K31" s="23"/>
      <c r="L31" s="40"/>
      <c r="M31" s="44"/>
      <c r="N31" s="23">
        <f t="shared" si="3"/>
        <v>354796.03</v>
      </c>
      <c r="O31" s="115"/>
      <c r="P31" s="27"/>
      <c r="Q31" s="123"/>
    </row>
    <row r="32" spans="1:17" s="24" customFormat="1" ht="16.5" customHeight="1" x14ac:dyDescent="0.3">
      <c r="A32" s="14" t="s">
        <v>63</v>
      </c>
      <c r="B32" s="14" t="s">
        <v>44</v>
      </c>
      <c r="C32" s="15">
        <v>1</v>
      </c>
      <c r="D32" s="106" t="s">
        <v>94</v>
      </c>
      <c r="E32" s="17">
        <v>1</v>
      </c>
      <c r="F32" s="106" t="s">
        <v>95</v>
      </c>
      <c r="G32" s="138" t="s">
        <v>96</v>
      </c>
      <c r="H32" s="19">
        <v>-3563765.28</v>
      </c>
      <c r="I32" s="19">
        <v>91539.4</v>
      </c>
      <c r="J32" s="19">
        <f t="shared" si="4"/>
        <v>-3655304.6799999997</v>
      </c>
      <c r="K32" s="23"/>
      <c r="L32" s="40"/>
      <c r="M32" s="44"/>
      <c r="N32" s="23">
        <f t="shared" si="3"/>
        <v>-3655304.6799999997</v>
      </c>
      <c r="O32" s="115"/>
      <c r="P32" s="27"/>
      <c r="Q32" s="123"/>
    </row>
    <row r="33" spans="1:17" s="24" customFormat="1" ht="16.5" customHeight="1" x14ac:dyDescent="0.3">
      <c r="A33" s="14" t="s">
        <v>20</v>
      </c>
      <c r="B33" s="14" t="s">
        <v>15</v>
      </c>
      <c r="C33" s="15">
        <v>1</v>
      </c>
      <c r="D33" s="106" t="s">
        <v>97</v>
      </c>
      <c r="E33" s="17">
        <v>1</v>
      </c>
      <c r="F33" s="106" t="s">
        <v>98</v>
      </c>
      <c r="G33" s="103" t="s">
        <v>99</v>
      </c>
      <c r="H33" s="19">
        <v>18966.46</v>
      </c>
      <c r="I33" s="19">
        <v>18966.46</v>
      </c>
      <c r="J33" s="19">
        <f t="shared" si="4"/>
        <v>0</v>
      </c>
      <c r="K33" s="21"/>
      <c r="L33" s="21"/>
      <c r="M33" s="21" t="s">
        <v>59</v>
      </c>
      <c r="N33" s="23">
        <f>+J33-K33-L33</f>
        <v>0</v>
      </c>
      <c r="O33" s="115"/>
      <c r="P33" s="27"/>
      <c r="Q33" s="123"/>
    </row>
    <row r="34" spans="1:17" s="24" customFormat="1" ht="16.5" customHeight="1" x14ac:dyDescent="0.3">
      <c r="A34" s="14" t="s">
        <v>20</v>
      </c>
      <c r="B34" s="14" t="s">
        <v>15</v>
      </c>
      <c r="C34" s="15">
        <v>1</v>
      </c>
      <c r="D34" s="106" t="s">
        <v>100</v>
      </c>
      <c r="E34" s="17">
        <v>1</v>
      </c>
      <c r="F34" s="106" t="s">
        <v>101</v>
      </c>
      <c r="G34" s="104" t="s">
        <v>102</v>
      </c>
      <c r="H34" s="19">
        <v>46469.46</v>
      </c>
      <c r="I34" s="19">
        <v>46469.46</v>
      </c>
      <c r="J34" s="19">
        <f t="shared" si="4"/>
        <v>0</v>
      </c>
      <c r="K34" s="21"/>
      <c r="L34" s="21"/>
      <c r="M34" s="21" t="s">
        <v>59</v>
      </c>
      <c r="N34" s="23">
        <f t="shared" si="3"/>
        <v>0</v>
      </c>
      <c r="O34" s="115"/>
      <c r="P34" s="27"/>
      <c r="Q34" s="123"/>
    </row>
    <row r="35" spans="1:17" s="24" customFormat="1" ht="16.5" customHeight="1" x14ac:dyDescent="0.3">
      <c r="A35" s="14" t="s">
        <v>20</v>
      </c>
      <c r="B35" s="14" t="s">
        <v>15</v>
      </c>
      <c r="C35" s="15">
        <v>1</v>
      </c>
      <c r="D35" s="106" t="s">
        <v>103</v>
      </c>
      <c r="E35" s="17">
        <v>1</v>
      </c>
      <c r="F35" s="106" t="s">
        <v>104</v>
      </c>
      <c r="G35" s="104" t="s">
        <v>105</v>
      </c>
      <c r="H35" s="19">
        <v>31824.79</v>
      </c>
      <c r="I35" s="19">
        <v>31824.79</v>
      </c>
      <c r="J35" s="19">
        <f t="shared" si="4"/>
        <v>0</v>
      </c>
      <c r="K35" s="21"/>
      <c r="L35" s="21"/>
      <c r="M35" s="21" t="s">
        <v>59</v>
      </c>
      <c r="N35" s="23">
        <f t="shared" si="3"/>
        <v>0</v>
      </c>
      <c r="O35" s="115"/>
      <c r="P35" s="27"/>
      <c r="Q35" s="123"/>
    </row>
    <row r="36" spans="1:17" s="24" customFormat="1" ht="16.5" customHeight="1" x14ac:dyDescent="0.3">
      <c r="A36" s="14" t="s">
        <v>20</v>
      </c>
      <c r="B36" s="14" t="s">
        <v>15</v>
      </c>
      <c r="C36" s="15">
        <v>1</v>
      </c>
      <c r="D36" s="106" t="s">
        <v>106</v>
      </c>
      <c r="E36" s="17">
        <v>1</v>
      </c>
      <c r="F36" s="106" t="s">
        <v>107</v>
      </c>
      <c r="G36" s="104" t="s">
        <v>108</v>
      </c>
      <c r="H36" s="19">
        <v>970.05</v>
      </c>
      <c r="I36" s="19">
        <v>970.05</v>
      </c>
      <c r="J36" s="19">
        <f t="shared" si="4"/>
        <v>0</v>
      </c>
      <c r="K36" s="21"/>
      <c r="L36" s="21"/>
      <c r="M36" s="21" t="s">
        <v>59</v>
      </c>
      <c r="N36" s="23">
        <f t="shared" si="3"/>
        <v>0</v>
      </c>
      <c r="O36" s="115"/>
      <c r="P36" s="27"/>
      <c r="Q36" s="123"/>
    </row>
    <row r="37" spans="1:17" s="24" customFormat="1" ht="16.5" customHeight="1" x14ac:dyDescent="0.3">
      <c r="A37" s="14" t="s">
        <v>63</v>
      </c>
      <c r="B37" s="14" t="s">
        <v>109</v>
      </c>
      <c r="C37" s="15">
        <v>1</v>
      </c>
      <c r="D37" s="106" t="s">
        <v>110</v>
      </c>
      <c r="E37" s="17" t="s">
        <v>82</v>
      </c>
      <c r="F37" s="106" t="s">
        <v>111</v>
      </c>
      <c r="G37" s="102" t="s">
        <v>112</v>
      </c>
      <c r="H37" s="19">
        <v>673073.45</v>
      </c>
      <c r="I37" s="19">
        <v>672801.45</v>
      </c>
      <c r="J37" s="19">
        <f t="shared" si="4"/>
        <v>272</v>
      </c>
      <c r="K37" s="21"/>
      <c r="L37" s="21"/>
      <c r="M37" s="43"/>
      <c r="N37" s="23">
        <f t="shared" si="3"/>
        <v>272</v>
      </c>
      <c r="O37" s="115"/>
      <c r="P37" s="27"/>
      <c r="Q37" s="123"/>
    </row>
    <row r="38" spans="1:17" s="24" customFormat="1" ht="16.5" customHeight="1" x14ac:dyDescent="0.3">
      <c r="A38" s="14" t="s">
        <v>63</v>
      </c>
      <c r="B38" s="14" t="s">
        <v>113</v>
      </c>
      <c r="C38" s="15">
        <v>1</v>
      </c>
      <c r="D38" s="106" t="s">
        <v>114</v>
      </c>
      <c r="E38" s="17" t="s">
        <v>82</v>
      </c>
      <c r="F38" s="106" t="s">
        <v>115</v>
      </c>
      <c r="G38" s="102" t="s">
        <v>116</v>
      </c>
      <c r="H38" s="19">
        <v>-1145698.57</v>
      </c>
      <c r="I38" s="19">
        <v>116.12</v>
      </c>
      <c r="J38" s="19">
        <f t="shared" si="4"/>
        <v>-1145814.6900000002</v>
      </c>
      <c r="K38" s="21"/>
      <c r="L38" s="21"/>
      <c r="M38" s="43"/>
      <c r="N38" s="23">
        <f t="shared" si="3"/>
        <v>-1145814.6900000002</v>
      </c>
      <c r="O38" s="115"/>
      <c r="P38" s="27"/>
      <c r="Q38" s="123"/>
    </row>
    <row r="39" spans="1:17" s="24" customFormat="1" ht="16.5" customHeight="1" x14ac:dyDescent="0.3">
      <c r="A39" s="14" t="s">
        <v>63</v>
      </c>
      <c r="B39" s="14" t="s">
        <v>117</v>
      </c>
      <c r="C39" s="15">
        <v>1</v>
      </c>
      <c r="D39" s="106" t="s">
        <v>118</v>
      </c>
      <c r="E39" s="17" t="s">
        <v>82</v>
      </c>
      <c r="F39" s="106" t="s">
        <v>119</v>
      </c>
      <c r="G39" s="102" t="s">
        <v>120</v>
      </c>
      <c r="H39" s="19">
        <v>1017174.66</v>
      </c>
      <c r="I39" s="19">
        <v>1021217.31</v>
      </c>
      <c r="J39" s="19">
        <f t="shared" si="4"/>
        <v>-4042.6500000000233</v>
      </c>
      <c r="K39" s="21"/>
      <c r="L39" s="21"/>
      <c r="M39" s="43"/>
      <c r="N39" s="23">
        <f t="shared" si="3"/>
        <v>-4042.6500000000233</v>
      </c>
      <c r="O39" s="115"/>
      <c r="P39" s="27"/>
      <c r="Q39" s="123"/>
    </row>
    <row r="40" spans="1:17" s="24" customFormat="1" ht="16.5" customHeight="1" x14ac:dyDescent="0.3">
      <c r="A40" s="14" t="s">
        <v>63</v>
      </c>
      <c r="B40" s="14" t="s">
        <v>121</v>
      </c>
      <c r="C40" s="15">
        <v>1</v>
      </c>
      <c r="D40" s="106" t="s">
        <v>122</v>
      </c>
      <c r="E40" s="17">
        <v>1</v>
      </c>
      <c r="F40" s="106" t="s">
        <v>123</v>
      </c>
      <c r="G40" s="102" t="s">
        <v>124</v>
      </c>
      <c r="H40" s="19">
        <v>100147.07</v>
      </c>
      <c r="I40" s="19">
        <v>141186.60999999999</v>
      </c>
      <c r="J40" s="19">
        <f t="shared" si="4"/>
        <v>-41039.539999999979</v>
      </c>
      <c r="K40" s="23"/>
      <c r="L40" s="40"/>
      <c r="M40" s="44"/>
      <c r="N40" s="23">
        <f t="shared" si="3"/>
        <v>-41039.539999999979</v>
      </c>
      <c r="O40" s="115"/>
      <c r="P40" s="27"/>
      <c r="Q40" s="123"/>
    </row>
    <row r="41" spans="1:17" s="24" customFormat="1" ht="16.5" customHeight="1" x14ac:dyDescent="0.3">
      <c r="A41" s="14" t="s">
        <v>20</v>
      </c>
      <c r="B41" s="14" t="s">
        <v>125</v>
      </c>
      <c r="C41" s="15">
        <v>1</v>
      </c>
      <c r="D41" s="106" t="s">
        <v>126</v>
      </c>
      <c r="E41" s="17">
        <v>1</v>
      </c>
      <c r="F41" s="106" t="s">
        <v>127</v>
      </c>
      <c r="G41" s="102" t="s">
        <v>128</v>
      </c>
      <c r="H41" s="19">
        <v>40000</v>
      </c>
      <c r="I41" s="19">
        <v>40000</v>
      </c>
      <c r="J41" s="19">
        <f t="shared" si="4"/>
        <v>0</v>
      </c>
      <c r="K41" s="23"/>
      <c r="L41" s="40"/>
      <c r="M41" s="44"/>
      <c r="N41" s="23">
        <f t="shared" si="3"/>
        <v>0</v>
      </c>
      <c r="O41" s="115"/>
      <c r="P41" s="27"/>
      <c r="Q41" s="123"/>
    </row>
    <row r="42" spans="1:17" s="24" customFormat="1" ht="16.5" customHeight="1" x14ac:dyDescent="0.3">
      <c r="A42" s="14" t="s">
        <v>20</v>
      </c>
      <c r="B42" s="14" t="s">
        <v>15</v>
      </c>
      <c r="C42" s="15">
        <v>16</v>
      </c>
      <c r="D42" s="106" t="s">
        <v>129</v>
      </c>
      <c r="E42" s="17">
        <v>1</v>
      </c>
      <c r="F42" s="106" t="s">
        <v>130</v>
      </c>
      <c r="G42" s="102" t="s">
        <v>131</v>
      </c>
      <c r="H42" s="19">
        <v>50000</v>
      </c>
      <c r="I42" s="19">
        <v>50000</v>
      </c>
      <c r="J42" s="19">
        <f t="shared" si="4"/>
        <v>0</v>
      </c>
      <c r="K42" s="23"/>
      <c r="L42" s="40"/>
      <c r="M42" s="44"/>
      <c r="N42" s="23">
        <f t="shared" si="3"/>
        <v>0</v>
      </c>
      <c r="O42" s="115"/>
      <c r="P42" s="27"/>
      <c r="Q42" s="123"/>
    </row>
    <row r="43" spans="1:17" s="24" customFormat="1" ht="16.5" customHeight="1" x14ac:dyDescent="0.3">
      <c r="A43" s="14" t="s">
        <v>63</v>
      </c>
      <c r="B43" s="14" t="s">
        <v>132</v>
      </c>
      <c r="C43" s="15">
        <v>1</v>
      </c>
      <c r="D43" s="106" t="s">
        <v>133</v>
      </c>
      <c r="E43" s="17" t="s">
        <v>82</v>
      </c>
      <c r="F43" s="106" t="s">
        <v>134</v>
      </c>
      <c r="G43" s="102" t="s">
        <v>135</v>
      </c>
      <c r="H43" s="19">
        <v>463175.74</v>
      </c>
      <c r="I43" s="19">
        <v>69648.210000000006</v>
      </c>
      <c r="J43" s="19">
        <f t="shared" si="4"/>
        <v>393527.52999999997</v>
      </c>
      <c r="K43" s="21"/>
      <c r="L43" s="21"/>
      <c r="M43" s="43"/>
      <c r="N43" s="23">
        <f t="shared" si="3"/>
        <v>393527.52999999997</v>
      </c>
      <c r="O43" s="115"/>
      <c r="P43" s="27"/>
      <c r="Q43" s="123"/>
    </row>
    <row r="44" spans="1:17" s="24" customFormat="1" ht="16.5" customHeight="1" x14ac:dyDescent="0.3">
      <c r="A44" s="14" t="s">
        <v>63</v>
      </c>
      <c r="B44" s="14" t="s">
        <v>15</v>
      </c>
      <c r="C44" s="15">
        <v>1</v>
      </c>
      <c r="D44" s="106" t="s">
        <v>136</v>
      </c>
      <c r="E44" s="17">
        <v>1</v>
      </c>
      <c r="F44" s="106" t="s">
        <v>137</v>
      </c>
      <c r="G44" s="102" t="s">
        <v>138</v>
      </c>
      <c r="H44" s="19">
        <v>36928.44</v>
      </c>
      <c r="I44" s="19">
        <v>238.24</v>
      </c>
      <c r="J44" s="19">
        <f t="shared" si="4"/>
        <v>36690.200000000004</v>
      </c>
      <c r="K44" s="23"/>
      <c r="L44" s="40"/>
      <c r="M44" s="44"/>
      <c r="N44" s="23">
        <f t="shared" si="3"/>
        <v>36690.200000000004</v>
      </c>
      <c r="O44" s="115"/>
      <c r="P44" s="27"/>
      <c r="Q44" s="123"/>
    </row>
    <row r="45" spans="1:17" s="24" customFormat="1" ht="16.5" customHeight="1" x14ac:dyDescent="0.3">
      <c r="A45" s="14" t="s">
        <v>63</v>
      </c>
      <c r="B45" s="14" t="s">
        <v>15</v>
      </c>
      <c r="C45" s="15">
        <v>16</v>
      </c>
      <c r="D45" s="106" t="s">
        <v>139</v>
      </c>
      <c r="E45" s="17">
        <v>1</v>
      </c>
      <c r="F45" s="106" t="s">
        <v>140</v>
      </c>
      <c r="G45" s="104" t="s">
        <v>141</v>
      </c>
      <c r="H45" s="19">
        <v>-84554.57</v>
      </c>
      <c r="I45" s="19">
        <v>980.4</v>
      </c>
      <c r="J45" s="19">
        <f t="shared" si="4"/>
        <v>-85534.97</v>
      </c>
      <c r="K45" s="21"/>
      <c r="L45" s="21"/>
      <c r="M45" s="21"/>
      <c r="N45" s="23">
        <f t="shared" si="3"/>
        <v>-85534.97</v>
      </c>
      <c r="O45" s="115"/>
      <c r="P45" s="27"/>
      <c r="Q45" s="123"/>
    </row>
    <row r="46" spans="1:17" s="24" customFormat="1" ht="16.5" customHeight="1" x14ac:dyDescent="0.3">
      <c r="A46" s="14" t="s">
        <v>63</v>
      </c>
      <c r="B46" s="14" t="s">
        <v>142</v>
      </c>
      <c r="C46" s="15">
        <v>1</v>
      </c>
      <c r="D46" s="106" t="s">
        <v>143</v>
      </c>
      <c r="E46" s="17" t="s">
        <v>82</v>
      </c>
      <c r="F46" s="106" t="s">
        <v>144</v>
      </c>
      <c r="G46" s="104" t="s">
        <v>145</v>
      </c>
      <c r="H46" s="19">
        <v>-17405393.809999999</v>
      </c>
      <c r="I46" s="19">
        <v>3283258.85</v>
      </c>
      <c r="J46" s="19">
        <f t="shared" si="4"/>
        <v>-20688652.66</v>
      </c>
      <c r="K46" s="21"/>
      <c r="L46" s="21"/>
      <c r="M46" s="21"/>
      <c r="N46" s="23">
        <f t="shared" si="3"/>
        <v>-20688652.66</v>
      </c>
      <c r="O46" s="115"/>
      <c r="P46" s="27"/>
      <c r="Q46" s="123"/>
    </row>
    <row r="47" spans="1:17" s="24" customFormat="1" ht="16.5" customHeight="1" x14ac:dyDescent="0.3">
      <c r="A47" s="14" t="s">
        <v>20</v>
      </c>
      <c r="B47" s="14" t="s">
        <v>15</v>
      </c>
      <c r="C47" s="15">
        <v>1</v>
      </c>
      <c r="D47" s="106" t="s">
        <v>146</v>
      </c>
      <c r="E47" s="17">
        <v>1</v>
      </c>
      <c r="F47" s="106" t="s">
        <v>147</v>
      </c>
      <c r="G47" s="102" t="s">
        <v>148</v>
      </c>
      <c r="H47" s="19">
        <v>3239891.32</v>
      </c>
      <c r="I47" s="19">
        <v>1276241.1599999999</v>
      </c>
      <c r="J47" s="19">
        <f t="shared" si="4"/>
        <v>1963650.16</v>
      </c>
      <c r="K47" s="23"/>
      <c r="L47" s="40"/>
      <c r="M47" s="44"/>
      <c r="N47" s="125">
        <f>+J47-K47-L47</f>
        <v>1963650.16</v>
      </c>
      <c r="O47" s="115"/>
      <c r="P47" s="27"/>
      <c r="Q47" s="123"/>
    </row>
    <row r="48" spans="1:17" s="24" customFormat="1" ht="16.5" customHeight="1" x14ac:dyDescent="0.3">
      <c r="A48" s="14" t="s">
        <v>63</v>
      </c>
      <c r="B48" s="14" t="s">
        <v>113</v>
      </c>
      <c r="C48" s="15">
        <v>1</v>
      </c>
      <c r="D48" s="106" t="s">
        <v>149</v>
      </c>
      <c r="E48" s="17" t="s">
        <v>82</v>
      </c>
      <c r="F48" s="106" t="s">
        <v>150</v>
      </c>
      <c r="G48" s="102" t="s">
        <v>151</v>
      </c>
      <c r="H48" s="19">
        <v>279568.88</v>
      </c>
      <c r="I48" s="19">
        <v>164092.34</v>
      </c>
      <c r="J48" s="19">
        <f t="shared" si="4"/>
        <v>115476.54000000001</v>
      </c>
      <c r="K48" s="21"/>
      <c r="L48" s="21"/>
      <c r="M48" s="43"/>
      <c r="N48" s="23">
        <f t="shared" si="3"/>
        <v>115476.54000000001</v>
      </c>
      <c r="O48" s="115"/>
      <c r="P48" s="27"/>
      <c r="Q48" s="123"/>
    </row>
    <row r="49" spans="1:17" s="24" customFormat="1" ht="16.5" customHeight="1" x14ac:dyDescent="0.3">
      <c r="A49" s="14" t="s">
        <v>63</v>
      </c>
      <c r="B49" s="14" t="s">
        <v>15</v>
      </c>
      <c r="C49" s="15">
        <v>16</v>
      </c>
      <c r="D49" s="106" t="s">
        <v>152</v>
      </c>
      <c r="E49" s="17">
        <v>1</v>
      </c>
      <c r="F49" s="106" t="s">
        <v>153</v>
      </c>
      <c r="G49" s="104" t="s">
        <v>154</v>
      </c>
      <c r="H49" s="19">
        <v>14884</v>
      </c>
      <c r="I49" s="19">
        <v>14884</v>
      </c>
      <c r="J49" s="19">
        <f t="shared" si="4"/>
        <v>0</v>
      </c>
      <c r="K49" s="21"/>
      <c r="L49" s="21"/>
      <c r="M49" s="21"/>
      <c r="N49" s="23">
        <f t="shared" si="3"/>
        <v>0</v>
      </c>
      <c r="O49" s="115"/>
      <c r="P49" s="27"/>
      <c r="Q49" s="123"/>
    </row>
    <row r="50" spans="1:17" s="24" customFormat="1" ht="16.5" customHeight="1" x14ac:dyDescent="0.3">
      <c r="A50" s="14" t="s">
        <v>63</v>
      </c>
      <c r="B50" s="14" t="s">
        <v>55</v>
      </c>
      <c r="C50" s="15">
        <v>1</v>
      </c>
      <c r="D50" s="106" t="s">
        <v>155</v>
      </c>
      <c r="E50" s="17">
        <v>1</v>
      </c>
      <c r="F50" s="106" t="s">
        <v>156</v>
      </c>
      <c r="G50" s="102" t="s">
        <v>157</v>
      </c>
      <c r="H50" s="19">
        <v>-223011.32</v>
      </c>
      <c r="I50" s="19">
        <v>364524</v>
      </c>
      <c r="J50" s="19">
        <f t="shared" si="4"/>
        <v>-587535.32000000007</v>
      </c>
      <c r="K50" s="23"/>
      <c r="L50" s="40"/>
      <c r="M50" s="44"/>
      <c r="N50" s="23">
        <f t="shared" si="3"/>
        <v>-587535.32000000007</v>
      </c>
      <c r="O50" s="115"/>
      <c r="P50" s="27"/>
      <c r="Q50" s="123"/>
    </row>
    <row r="51" spans="1:17" s="24" customFormat="1" ht="16.5" customHeight="1" x14ac:dyDescent="0.3">
      <c r="A51" s="14" t="s">
        <v>63</v>
      </c>
      <c r="B51" s="14" t="s">
        <v>55</v>
      </c>
      <c r="C51" s="15">
        <v>1</v>
      </c>
      <c r="D51" s="106" t="s">
        <v>158</v>
      </c>
      <c r="E51" s="17">
        <v>1</v>
      </c>
      <c r="F51" s="106" t="s">
        <v>159</v>
      </c>
      <c r="G51" s="102" t="s">
        <v>160</v>
      </c>
      <c r="H51" s="19">
        <v>1132319.7</v>
      </c>
      <c r="I51" s="19">
        <v>1007495.92</v>
      </c>
      <c r="J51" s="19">
        <f t="shared" si="4"/>
        <v>124823.77999999991</v>
      </c>
      <c r="K51" s="23"/>
      <c r="L51" s="40"/>
      <c r="M51" s="44"/>
      <c r="N51" s="23">
        <f t="shared" si="3"/>
        <v>124823.77999999991</v>
      </c>
      <c r="O51" s="115"/>
      <c r="P51" s="27"/>
      <c r="Q51" s="123"/>
    </row>
    <row r="52" spans="1:17" s="24" customFormat="1" ht="16.5" customHeight="1" x14ac:dyDescent="0.3">
      <c r="A52" s="14" t="s">
        <v>63</v>
      </c>
      <c r="B52" s="14" t="s">
        <v>15</v>
      </c>
      <c r="C52" s="15">
        <v>1</v>
      </c>
      <c r="D52" s="106" t="s">
        <v>161</v>
      </c>
      <c r="E52" s="17">
        <v>1</v>
      </c>
      <c r="F52" s="106" t="s">
        <v>162</v>
      </c>
      <c r="G52" s="102" t="s">
        <v>163</v>
      </c>
      <c r="H52" s="19">
        <v>-39721496.020000003</v>
      </c>
      <c r="I52" s="19">
        <v>1193663.04</v>
      </c>
      <c r="J52" s="19">
        <f t="shared" si="4"/>
        <v>-40915159.060000002</v>
      </c>
      <c r="K52" s="23"/>
      <c r="L52" s="40"/>
      <c r="M52" s="44"/>
      <c r="N52" s="125">
        <f t="shared" si="3"/>
        <v>-40915159.060000002</v>
      </c>
      <c r="O52" s="115"/>
      <c r="P52" s="27"/>
      <c r="Q52" s="123"/>
    </row>
    <row r="53" spans="1:17" s="24" customFormat="1" ht="16.5" customHeight="1" x14ac:dyDescent="0.3">
      <c r="A53" s="14" t="s">
        <v>63</v>
      </c>
      <c r="B53" s="14" t="s">
        <v>164</v>
      </c>
      <c r="C53" s="15">
        <v>1</v>
      </c>
      <c r="D53" s="106" t="s">
        <v>165</v>
      </c>
      <c r="E53" s="17" t="s">
        <v>82</v>
      </c>
      <c r="F53" s="106" t="s">
        <v>166</v>
      </c>
      <c r="G53" s="102" t="s">
        <v>167</v>
      </c>
      <c r="H53" s="19">
        <v>5548187.2999999998</v>
      </c>
      <c r="I53" s="19">
        <v>2699477.36</v>
      </c>
      <c r="J53" s="19">
        <f t="shared" si="4"/>
        <v>2848709.94</v>
      </c>
      <c r="K53" s="21"/>
      <c r="L53" s="21"/>
      <c r="M53" s="43"/>
      <c r="N53" s="125">
        <f t="shared" si="3"/>
        <v>2848709.94</v>
      </c>
      <c r="O53" s="124"/>
      <c r="P53" s="27"/>
      <c r="Q53" s="123"/>
    </row>
    <row r="54" spans="1:17" s="24" customFormat="1" ht="16.5" customHeight="1" x14ac:dyDescent="0.3">
      <c r="A54" s="14" t="s">
        <v>63</v>
      </c>
      <c r="B54" s="14" t="s">
        <v>168</v>
      </c>
      <c r="C54" s="15">
        <v>1</v>
      </c>
      <c r="D54" s="106" t="s">
        <v>169</v>
      </c>
      <c r="E54" s="17">
        <v>1</v>
      </c>
      <c r="F54" s="106" t="s">
        <v>170</v>
      </c>
      <c r="G54" s="102" t="s">
        <v>171</v>
      </c>
      <c r="H54" s="19">
        <v>197765.23</v>
      </c>
      <c r="I54" s="19">
        <v>0</v>
      </c>
      <c r="J54" s="19">
        <f t="shared" si="4"/>
        <v>197765.23</v>
      </c>
      <c r="K54" s="23"/>
      <c r="L54" s="40"/>
      <c r="M54" s="44"/>
      <c r="N54" s="23">
        <f t="shared" si="3"/>
        <v>197765.23</v>
      </c>
      <c r="O54" s="115"/>
      <c r="P54" s="27"/>
      <c r="Q54" s="123"/>
    </row>
    <row r="55" spans="1:17" s="24" customFormat="1" ht="16.5" customHeight="1" x14ac:dyDescent="0.3">
      <c r="A55" s="14" t="s">
        <v>20</v>
      </c>
      <c r="B55" s="14" t="s">
        <v>254</v>
      </c>
      <c r="C55" s="15">
        <v>1</v>
      </c>
      <c r="D55" s="45" t="s">
        <v>255</v>
      </c>
      <c r="E55" s="17">
        <v>1</v>
      </c>
      <c r="F55" s="106" t="s">
        <v>256</v>
      </c>
      <c r="G55" s="105" t="s">
        <v>257</v>
      </c>
      <c r="H55" s="19">
        <v>26</v>
      </c>
      <c r="I55" s="19">
        <v>26</v>
      </c>
      <c r="J55" s="19">
        <f t="shared" si="4"/>
        <v>0</v>
      </c>
      <c r="K55" s="90"/>
      <c r="L55" s="90"/>
      <c r="M55" s="90" t="s">
        <v>226</v>
      </c>
      <c r="N55" s="23">
        <f>+J55-K55-L55</f>
        <v>0</v>
      </c>
      <c r="O55" s="115"/>
      <c r="P55" s="27"/>
      <c r="Q55" s="123"/>
    </row>
    <row r="56" spans="1:17" s="24" customFormat="1" ht="16.5" customHeight="1" x14ac:dyDescent="0.3">
      <c r="A56" s="14" t="s">
        <v>63</v>
      </c>
      <c r="B56" s="14" t="s">
        <v>2529</v>
      </c>
      <c r="C56" s="15">
        <v>1</v>
      </c>
      <c r="D56" s="45" t="s">
        <v>2527</v>
      </c>
      <c r="E56" s="17"/>
      <c r="F56" s="106" t="s">
        <v>2563</v>
      </c>
      <c r="G56" s="105" t="s">
        <v>2528</v>
      </c>
      <c r="H56" s="19">
        <v>15503</v>
      </c>
      <c r="I56" s="19">
        <v>15387</v>
      </c>
      <c r="J56" s="19">
        <f t="shared" si="4"/>
        <v>116</v>
      </c>
      <c r="K56" s="90"/>
      <c r="L56" s="90"/>
      <c r="M56" s="90"/>
      <c r="N56" s="23">
        <f>+J56-K56-L56</f>
        <v>116</v>
      </c>
      <c r="O56" s="115"/>
      <c r="P56" s="27"/>
      <c r="Q56" s="123"/>
    </row>
    <row r="57" spans="1:17" s="24" customFormat="1" ht="16.5" customHeight="1" x14ac:dyDescent="0.3">
      <c r="A57" s="14" t="s">
        <v>63</v>
      </c>
      <c r="B57" s="14" t="s">
        <v>73</v>
      </c>
      <c r="C57" s="15">
        <v>1</v>
      </c>
      <c r="D57" s="106" t="s">
        <v>172</v>
      </c>
      <c r="E57" s="17">
        <v>1</v>
      </c>
      <c r="F57" s="106" t="s">
        <v>173</v>
      </c>
      <c r="G57" s="102" t="s">
        <v>174</v>
      </c>
      <c r="H57" s="19">
        <v>78825.570000000007</v>
      </c>
      <c r="I57" s="19">
        <v>94240.46</v>
      </c>
      <c r="J57" s="19">
        <f t="shared" si="4"/>
        <v>-15414.89</v>
      </c>
      <c r="K57" s="23"/>
      <c r="L57" s="40"/>
      <c r="M57" s="44"/>
      <c r="N57" s="23">
        <f t="shared" si="3"/>
        <v>-15414.89</v>
      </c>
      <c r="O57" s="115"/>
      <c r="P57" s="27"/>
      <c r="Q57" s="123"/>
    </row>
    <row r="58" spans="1:17" s="24" customFormat="1" ht="16.5" customHeight="1" x14ac:dyDescent="0.3">
      <c r="A58" s="14" t="s">
        <v>63</v>
      </c>
      <c r="B58" s="14" t="s">
        <v>142</v>
      </c>
      <c r="C58" s="15">
        <v>1</v>
      </c>
      <c r="D58" s="106" t="s">
        <v>175</v>
      </c>
      <c r="E58" s="17" t="s">
        <v>82</v>
      </c>
      <c r="F58" s="106" t="s">
        <v>176</v>
      </c>
      <c r="G58" s="102" t="s">
        <v>177</v>
      </c>
      <c r="H58" s="19">
        <v>355906.19</v>
      </c>
      <c r="I58" s="19">
        <v>315998.7</v>
      </c>
      <c r="J58" s="19">
        <f t="shared" si="4"/>
        <v>39907.489999999991</v>
      </c>
      <c r="K58" s="21"/>
      <c r="L58" s="21"/>
      <c r="M58" s="43"/>
      <c r="N58" s="23">
        <f t="shared" si="3"/>
        <v>39907.489999999991</v>
      </c>
      <c r="O58" s="115"/>
      <c r="P58" s="27"/>
      <c r="Q58" s="123"/>
    </row>
    <row r="59" spans="1:17" s="24" customFormat="1" ht="16.5" customHeight="1" x14ac:dyDescent="0.3">
      <c r="A59" s="14" t="s">
        <v>20</v>
      </c>
      <c r="B59" s="14" t="s">
        <v>15</v>
      </c>
      <c r="C59" s="15">
        <v>1</v>
      </c>
      <c r="D59" s="106" t="s">
        <v>178</v>
      </c>
      <c r="E59" s="17">
        <v>1</v>
      </c>
      <c r="F59" s="106" t="s">
        <v>179</v>
      </c>
      <c r="G59" s="102" t="s">
        <v>180</v>
      </c>
      <c r="H59" s="19">
        <v>67904.83</v>
      </c>
      <c r="I59" s="19">
        <v>40067.57</v>
      </c>
      <c r="J59" s="19">
        <f t="shared" si="4"/>
        <v>27837.260000000002</v>
      </c>
      <c r="K59" s="23"/>
      <c r="L59" s="121"/>
      <c r="M59" s="44"/>
      <c r="N59" s="23">
        <f t="shared" si="3"/>
        <v>27837.260000000002</v>
      </c>
      <c r="O59" s="115"/>
      <c r="P59" s="27"/>
      <c r="Q59" s="123"/>
    </row>
    <row r="60" spans="1:17" s="24" customFormat="1" ht="16.5" customHeight="1" x14ac:dyDescent="0.3">
      <c r="A60" s="14" t="s">
        <v>20</v>
      </c>
      <c r="B60" s="14" t="s">
        <v>15</v>
      </c>
      <c r="C60" s="15">
        <v>1</v>
      </c>
      <c r="D60" s="106" t="s">
        <v>181</v>
      </c>
      <c r="E60" s="17">
        <v>1</v>
      </c>
      <c r="F60" s="106" t="s">
        <v>182</v>
      </c>
      <c r="G60" s="103" t="s">
        <v>183</v>
      </c>
      <c r="H60" s="19">
        <v>15482</v>
      </c>
      <c r="I60" s="19">
        <v>15482</v>
      </c>
      <c r="J60" s="19">
        <f t="shared" si="4"/>
        <v>0</v>
      </c>
      <c r="K60" s="21"/>
      <c r="L60" s="21"/>
      <c r="M60" s="21"/>
      <c r="N60" s="23">
        <f t="shared" si="3"/>
        <v>0</v>
      </c>
      <c r="O60" s="115"/>
      <c r="P60" s="27"/>
      <c r="Q60" s="123"/>
    </row>
    <row r="61" spans="1:17" s="24" customFormat="1" ht="16.5" customHeight="1" x14ac:dyDescent="0.3">
      <c r="A61" s="14" t="s">
        <v>63</v>
      </c>
      <c r="B61" s="14" t="s">
        <v>113</v>
      </c>
      <c r="C61" s="15">
        <v>1</v>
      </c>
      <c r="D61" s="106" t="s">
        <v>184</v>
      </c>
      <c r="E61" s="17" t="s">
        <v>82</v>
      </c>
      <c r="F61" s="106" t="s">
        <v>185</v>
      </c>
      <c r="G61" s="104" t="s">
        <v>186</v>
      </c>
      <c r="H61" s="19">
        <v>-45393040.619999997</v>
      </c>
      <c r="I61" s="19">
        <v>634.94000000000005</v>
      </c>
      <c r="J61" s="19">
        <f t="shared" si="4"/>
        <v>-45393675.559999995</v>
      </c>
      <c r="K61" s="122"/>
      <c r="L61" s="21"/>
      <c r="M61" s="21"/>
      <c r="N61" s="125">
        <f t="shared" si="3"/>
        <v>-45393675.559999995</v>
      </c>
      <c r="O61" s="115"/>
      <c r="P61" s="27"/>
      <c r="Q61" s="123"/>
    </row>
    <row r="62" spans="1:17" s="24" customFormat="1" ht="16.5" customHeight="1" x14ac:dyDescent="0.3">
      <c r="A62" s="14" t="s">
        <v>63</v>
      </c>
      <c r="B62" s="14" t="s">
        <v>15</v>
      </c>
      <c r="C62" s="15">
        <v>1</v>
      </c>
      <c r="D62" s="106" t="s">
        <v>187</v>
      </c>
      <c r="E62" s="17">
        <v>1</v>
      </c>
      <c r="F62" s="106" t="s">
        <v>188</v>
      </c>
      <c r="G62" s="105" t="s">
        <v>189</v>
      </c>
      <c r="H62" s="19">
        <v>953050.86</v>
      </c>
      <c r="I62" s="19">
        <v>1695298.75</v>
      </c>
      <c r="J62" s="19">
        <f t="shared" si="4"/>
        <v>-742247.89</v>
      </c>
      <c r="K62" s="117"/>
      <c r="L62" s="97"/>
      <c r="M62" s="97"/>
      <c r="N62" s="23">
        <f t="shared" si="3"/>
        <v>-742247.89</v>
      </c>
      <c r="O62" s="124"/>
      <c r="P62" s="27"/>
      <c r="Q62" s="123"/>
    </row>
    <row r="63" spans="1:17" s="24" customFormat="1" ht="16.5" customHeight="1" x14ac:dyDescent="0.3">
      <c r="A63" s="14" t="s">
        <v>20</v>
      </c>
      <c r="B63" s="14" t="s">
        <v>15</v>
      </c>
      <c r="C63" s="15">
        <v>1</v>
      </c>
      <c r="D63" s="106" t="s">
        <v>190</v>
      </c>
      <c r="E63" s="17">
        <v>1</v>
      </c>
      <c r="F63" s="106" t="s">
        <v>191</v>
      </c>
      <c r="G63" s="103" t="s">
        <v>192</v>
      </c>
      <c r="H63" s="19">
        <v>14884</v>
      </c>
      <c r="I63" s="19">
        <v>14884</v>
      </c>
      <c r="J63" s="19">
        <f t="shared" si="4"/>
        <v>0</v>
      </c>
      <c r="K63" s="21"/>
      <c r="L63" s="21"/>
      <c r="M63" s="21"/>
      <c r="N63" s="23">
        <f t="shared" si="3"/>
        <v>0</v>
      </c>
      <c r="O63" s="115"/>
      <c r="P63" s="27"/>
      <c r="Q63" s="123"/>
    </row>
    <row r="64" spans="1:17" s="24" customFormat="1" ht="16.5" customHeight="1" x14ac:dyDescent="0.3">
      <c r="A64" s="14" t="s">
        <v>20</v>
      </c>
      <c r="B64" s="14" t="s">
        <v>15</v>
      </c>
      <c r="C64" s="15">
        <v>1</v>
      </c>
      <c r="D64" s="106" t="s">
        <v>193</v>
      </c>
      <c r="E64" s="17">
        <v>1</v>
      </c>
      <c r="F64" s="106" t="s">
        <v>194</v>
      </c>
      <c r="G64" s="102" t="s">
        <v>195</v>
      </c>
      <c r="H64" s="19">
        <v>-1590548.69</v>
      </c>
      <c r="I64" s="19">
        <v>440860.02</v>
      </c>
      <c r="J64" s="19">
        <f t="shared" si="4"/>
        <v>-2031408.71</v>
      </c>
      <c r="K64" s="27"/>
      <c r="L64" s="27"/>
      <c r="M64" s="44"/>
      <c r="N64" s="125">
        <f t="shared" si="3"/>
        <v>-2031408.71</v>
      </c>
      <c r="O64" s="115"/>
      <c r="P64" s="27"/>
      <c r="Q64" s="123"/>
    </row>
    <row r="65" spans="1:17" s="24" customFormat="1" ht="16.5" customHeight="1" x14ac:dyDescent="0.3">
      <c r="A65" s="14" t="s">
        <v>20</v>
      </c>
      <c r="B65" s="14" t="s">
        <v>15</v>
      </c>
      <c r="C65" s="15">
        <v>1</v>
      </c>
      <c r="D65" s="106" t="s">
        <v>196</v>
      </c>
      <c r="E65" s="17">
        <v>1</v>
      </c>
      <c r="F65" s="106" t="s">
        <v>197</v>
      </c>
      <c r="G65" s="105" t="s">
        <v>198</v>
      </c>
      <c r="H65" s="19">
        <v>-682427.39</v>
      </c>
      <c r="I65" s="19">
        <v>830.1</v>
      </c>
      <c r="J65" s="19">
        <f t="shared" si="4"/>
        <v>-683257.49</v>
      </c>
      <c r="K65" s="21"/>
      <c r="L65" s="21"/>
      <c r="M65" s="21"/>
      <c r="N65" s="125">
        <f t="shared" si="3"/>
        <v>-683257.49</v>
      </c>
      <c r="O65" s="115"/>
      <c r="P65" s="27"/>
      <c r="Q65" s="123"/>
    </row>
    <row r="66" spans="1:17" s="24" customFormat="1" ht="16.5" customHeight="1" x14ac:dyDescent="0.3">
      <c r="A66" s="14" t="s">
        <v>305</v>
      </c>
      <c r="B66" s="14" t="s">
        <v>55</v>
      </c>
      <c r="C66" s="15">
        <v>1</v>
      </c>
      <c r="D66" s="106" t="s">
        <v>199</v>
      </c>
      <c r="E66" s="17">
        <v>1</v>
      </c>
      <c r="F66" s="106" t="s">
        <v>200</v>
      </c>
      <c r="G66" s="102" t="s">
        <v>201</v>
      </c>
      <c r="H66" s="19">
        <v>-454971.13</v>
      </c>
      <c r="I66" s="19">
        <v>5000</v>
      </c>
      <c r="J66" s="19">
        <f t="shared" si="4"/>
        <v>-459971.13</v>
      </c>
      <c r="K66" s="23"/>
      <c r="L66" s="40"/>
      <c r="M66" s="44"/>
      <c r="N66" s="23">
        <f t="shared" si="3"/>
        <v>-459971.13</v>
      </c>
      <c r="O66" s="115"/>
      <c r="P66" s="27"/>
      <c r="Q66" s="123"/>
    </row>
    <row r="67" spans="1:17" s="24" customFormat="1" ht="16.5" customHeight="1" x14ac:dyDescent="0.3">
      <c r="A67" s="14"/>
      <c r="B67" s="14"/>
      <c r="C67" s="15"/>
      <c r="D67" s="106" t="s">
        <v>2638</v>
      </c>
      <c r="E67" s="17"/>
      <c r="F67" s="106" t="s">
        <v>2651</v>
      </c>
      <c r="G67" s="102" t="s">
        <v>2639</v>
      </c>
      <c r="H67" s="19">
        <v>763800.01</v>
      </c>
      <c r="I67" s="19">
        <v>763800</v>
      </c>
      <c r="J67" s="19">
        <f t="shared" si="4"/>
        <v>1.0000000009313226E-2</v>
      </c>
      <c r="K67" s="23"/>
      <c r="L67" s="40"/>
      <c r="M67" s="44"/>
      <c r="N67" s="125">
        <f t="shared" si="3"/>
        <v>1.0000000009313226E-2</v>
      </c>
      <c r="O67" s="115"/>
      <c r="P67" s="27"/>
      <c r="Q67" s="123"/>
    </row>
    <row r="68" spans="1:17" s="24" customFormat="1" ht="16.5" customHeight="1" x14ac:dyDescent="0.3">
      <c r="A68" s="14" t="s">
        <v>63</v>
      </c>
      <c r="B68" s="14" t="s">
        <v>113</v>
      </c>
      <c r="C68" s="15">
        <v>1</v>
      </c>
      <c r="D68" s="106" t="s">
        <v>202</v>
      </c>
      <c r="E68" s="17" t="s">
        <v>82</v>
      </c>
      <c r="F68" s="106" t="s">
        <v>203</v>
      </c>
      <c r="G68" s="102" t="s">
        <v>204</v>
      </c>
      <c r="H68" s="19">
        <v>395762.41</v>
      </c>
      <c r="I68" s="19">
        <v>395762.41</v>
      </c>
      <c r="J68" s="19">
        <f t="shared" si="4"/>
        <v>0</v>
      </c>
      <c r="K68" s="21"/>
      <c r="L68" s="21"/>
      <c r="M68" s="43"/>
      <c r="N68" s="23">
        <f t="shared" si="3"/>
        <v>0</v>
      </c>
      <c r="O68" s="115"/>
      <c r="P68" s="27"/>
      <c r="Q68" s="123"/>
    </row>
    <row r="69" spans="1:17" s="24" customFormat="1" ht="16.5" customHeight="1" x14ac:dyDescent="0.3">
      <c r="A69" s="14" t="s">
        <v>63</v>
      </c>
      <c r="B69" s="14" t="s">
        <v>113</v>
      </c>
      <c r="C69" s="15">
        <v>1</v>
      </c>
      <c r="D69" s="106" t="s">
        <v>205</v>
      </c>
      <c r="E69" s="17" t="s">
        <v>82</v>
      </c>
      <c r="F69" s="106" t="s">
        <v>206</v>
      </c>
      <c r="G69" s="102" t="s">
        <v>207</v>
      </c>
      <c r="H69" s="19">
        <v>196475.54</v>
      </c>
      <c r="I69" s="19">
        <v>0</v>
      </c>
      <c r="J69" s="19">
        <f t="shared" si="4"/>
        <v>196475.54</v>
      </c>
      <c r="K69" s="21"/>
      <c r="L69" s="21"/>
      <c r="M69" s="43"/>
      <c r="N69" s="23">
        <f t="shared" si="3"/>
        <v>196475.54</v>
      </c>
      <c r="O69" s="115"/>
      <c r="P69" s="27"/>
      <c r="Q69" s="123"/>
    </row>
    <row r="70" spans="1:17" s="24" customFormat="1" ht="16.5" customHeight="1" x14ac:dyDescent="0.3">
      <c r="A70" s="14" t="s">
        <v>63</v>
      </c>
      <c r="B70" s="14" t="s">
        <v>15</v>
      </c>
      <c r="C70" s="15">
        <v>1</v>
      </c>
      <c r="D70" s="106" t="s">
        <v>208</v>
      </c>
      <c r="E70" s="17">
        <v>1</v>
      </c>
      <c r="F70" s="106" t="s">
        <v>209</v>
      </c>
      <c r="G70" s="102" t="s">
        <v>210</v>
      </c>
      <c r="H70" s="19">
        <v>27221.35</v>
      </c>
      <c r="I70" s="19">
        <v>16986.98</v>
      </c>
      <c r="J70" s="19">
        <f t="shared" si="4"/>
        <v>10234.369999999999</v>
      </c>
      <c r="K70" s="23"/>
      <c r="L70" s="40"/>
      <c r="M70" s="44"/>
      <c r="N70" s="23">
        <f t="shared" si="3"/>
        <v>10234.369999999999</v>
      </c>
      <c r="O70" s="115"/>
      <c r="P70" s="27"/>
      <c r="Q70" s="123"/>
    </row>
    <row r="71" spans="1:17" s="24" customFormat="1" ht="16.5" customHeight="1" x14ac:dyDescent="0.3">
      <c r="A71" s="14" t="s">
        <v>63</v>
      </c>
      <c r="B71" s="14" t="s">
        <v>15</v>
      </c>
      <c r="C71" s="15">
        <v>1</v>
      </c>
      <c r="D71" s="106" t="s">
        <v>211</v>
      </c>
      <c r="E71" s="17">
        <v>1</v>
      </c>
      <c r="F71" s="106" t="s">
        <v>212</v>
      </c>
      <c r="G71" s="102" t="s">
        <v>213</v>
      </c>
      <c r="H71" s="19">
        <v>-115544.71</v>
      </c>
      <c r="I71" s="19">
        <v>59849.04</v>
      </c>
      <c r="J71" s="19">
        <f t="shared" si="4"/>
        <v>-175393.75</v>
      </c>
      <c r="K71" s="23"/>
      <c r="L71" s="40"/>
      <c r="M71" s="44"/>
      <c r="N71" s="23">
        <f t="shared" si="3"/>
        <v>-175393.75</v>
      </c>
      <c r="O71" s="115"/>
      <c r="P71" s="27"/>
      <c r="Q71" s="123"/>
    </row>
    <row r="72" spans="1:17" s="24" customFormat="1" ht="16.5" customHeight="1" x14ac:dyDescent="0.3">
      <c r="A72" s="14" t="s">
        <v>20</v>
      </c>
      <c r="B72" s="14" t="s">
        <v>15</v>
      </c>
      <c r="C72" s="15">
        <v>16</v>
      </c>
      <c r="D72" s="106" t="s">
        <v>214</v>
      </c>
      <c r="E72" s="17">
        <v>1</v>
      </c>
      <c r="F72" s="106" t="s">
        <v>215</v>
      </c>
      <c r="G72" s="102" t="s">
        <v>216</v>
      </c>
      <c r="H72" s="19">
        <v>437341.02</v>
      </c>
      <c r="I72" s="19">
        <v>316577.7</v>
      </c>
      <c r="J72" s="19">
        <f t="shared" si="4"/>
        <v>120763.32</v>
      </c>
      <c r="K72" s="27"/>
      <c r="L72" s="27"/>
      <c r="M72" s="44" t="s">
        <v>59</v>
      </c>
      <c r="N72" s="23">
        <f t="shared" si="3"/>
        <v>120763.32</v>
      </c>
      <c r="O72" s="115"/>
      <c r="P72" s="27"/>
      <c r="Q72" s="123"/>
    </row>
    <row r="73" spans="1:17" s="24" customFormat="1" ht="16.5" customHeight="1" x14ac:dyDescent="0.3">
      <c r="A73" s="14" t="s">
        <v>20</v>
      </c>
      <c r="B73" s="14" t="s">
        <v>15</v>
      </c>
      <c r="C73" s="15">
        <v>1</v>
      </c>
      <c r="D73" s="106" t="s">
        <v>217</v>
      </c>
      <c r="E73" s="17">
        <v>1</v>
      </c>
      <c r="F73" s="106" t="s">
        <v>218</v>
      </c>
      <c r="G73" s="102" t="s">
        <v>219</v>
      </c>
      <c r="H73" s="19">
        <v>160873</v>
      </c>
      <c r="I73" s="19">
        <v>160873</v>
      </c>
      <c r="J73" s="19">
        <f t="shared" si="4"/>
        <v>0</v>
      </c>
      <c r="K73" s="23"/>
      <c r="L73" s="40"/>
      <c r="M73" s="44"/>
      <c r="N73" s="23">
        <f t="shared" si="3"/>
        <v>0</v>
      </c>
      <c r="O73" s="115"/>
      <c r="P73" s="27"/>
      <c r="Q73" s="123"/>
    </row>
    <row r="74" spans="1:17" s="24" customFormat="1" ht="16.5" customHeight="1" x14ac:dyDescent="0.3">
      <c r="A74" s="14" t="s">
        <v>63</v>
      </c>
      <c r="B74" s="14" t="s">
        <v>44</v>
      </c>
      <c r="C74" s="15">
        <v>1</v>
      </c>
      <c r="D74" s="106" t="s">
        <v>220</v>
      </c>
      <c r="E74" s="17">
        <v>1</v>
      </c>
      <c r="F74" s="106" t="s">
        <v>221</v>
      </c>
      <c r="G74" s="102" t="s">
        <v>222</v>
      </c>
      <c r="H74" s="19">
        <v>734139.39</v>
      </c>
      <c r="I74" s="19">
        <v>860784.66</v>
      </c>
      <c r="J74" s="19">
        <f t="shared" si="4"/>
        <v>-126645.27000000002</v>
      </c>
      <c r="K74" s="23"/>
      <c r="L74" s="40"/>
      <c r="M74" s="44"/>
      <c r="N74" s="23">
        <f t="shared" si="3"/>
        <v>-126645.27000000002</v>
      </c>
      <c r="O74" s="115"/>
      <c r="P74" s="27"/>
      <c r="Q74" s="123"/>
    </row>
    <row r="75" spans="1:17" s="24" customFormat="1" ht="16.5" customHeight="1" x14ac:dyDescent="0.3">
      <c r="A75" s="14" t="s">
        <v>63</v>
      </c>
      <c r="B75" s="14" t="s">
        <v>15</v>
      </c>
      <c r="C75" s="15">
        <v>1</v>
      </c>
      <c r="D75" s="127" t="s">
        <v>223</v>
      </c>
      <c r="E75" s="128">
        <v>1</v>
      </c>
      <c r="F75" s="129" t="s">
        <v>224</v>
      </c>
      <c r="G75" s="130" t="s">
        <v>225</v>
      </c>
      <c r="H75" s="131">
        <v>673084.06</v>
      </c>
      <c r="I75" s="131">
        <v>254.74</v>
      </c>
      <c r="J75" s="131">
        <f t="shared" si="4"/>
        <v>672829.32000000007</v>
      </c>
      <c r="K75" s="132"/>
      <c r="L75" s="132"/>
      <c r="M75" s="132" t="s">
        <v>226</v>
      </c>
      <c r="N75" s="132">
        <f t="shared" si="3"/>
        <v>672829.32000000007</v>
      </c>
      <c r="O75" s="115"/>
      <c r="P75" s="27"/>
      <c r="Q75" s="123"/>
    </row>
    <row r="76" spans="1:17" s="24" customFormat="1" ht="16.5" customHeight="1" x14ac:dyDescent="0.3">
      <c r="A76" s="14" t="s">
        <v>63</v>
      </c>
      <c r="B76" s="14" t="s">
        <v>44</v>
      </c>
      <c r="C76" s="89">
        <v>1</v>
      </c>
      <c r="D76" s="127" t="s">
        <v>227</v>
      </c>
      <c r="E76" s="128">
        <v>1</v>
      </c>
      <c r="F76" s="129" t="s">
        <v>228</v>
      </c>
      <c r="G76" s="130" t="s">
        <v>229</v>
      </c>
      <c r="H76" s="131">
        <v>37618968.439999998</v>
      </c>
      <c r="I76" s="131">
        <v>24677506.699999999</v>
      </c>
      <c r="J76" s="131">
        <f t="shared" si="4"/>
        <v>12941461.739999998</v>
      </c>
      <c r="K76" s="132"/>
      <c r="L76" s="132"/>
      <c r="M76" s="132" t="s">
        <v>226</v>
      </c>
      <c r="N76" s="132">
        <f t="shared" si="3"/>
        <v>12941461.739999998</v>
      </c>
      <c r="O76" s="115"/>
      <c r="P76" s="27"/>
      <c r="Q76" s="123"/>
    </row>
    <row r="77" spans="1:17" ht="16.5" customHeight="1" x14ac:dyDescent="0.3">
      <c r="A77" s="14" t="s">
        <v>63</v>
      </c>
      <c r="B77" s="14" t="s">
        <v>44</v>
      </c>
      <c r="C77" s="15">
        <v>1</v>
      </c>
      <c r="D77" s="127" t="s">
        <v>230</v>
      </c>
      <c r="E77" s="128">
        <v>1</v>
      </c>
      <c r="F77" s="129" t="s">
        <v>231</v>
      </c>
      <c r="G77" s="130" t="s">
        <v>232</v>
      </c>
      <c r="H77" s="131">
        <v>129719.78</v>
      </c>
      <c r="I77" s="131">
        <v>50000</v>
      </c>
      <c r="J77" s="131">
        <f t="shared" si="4"/>
        <v>79719.78</v>
      </c>
      <c r="K77" s="132"/>
      <c r="L77" s="132"/>
      <c r="M77" s="132" t="s">
        <v>226</v>
      </c>
      <c r="N77" s="132">
        <f t="shared" si="3"/>
        <v>79719.78</v>
      </c>
      <c r="O77" s="115"/>
      <c r="P77" s="27"/>
      <c r="Q77" s="123"/>
    </row>
    <row r="78" spans="1:17" ht="16.5" customHeight="1" x14ac:dyDescent="0.3">
      <c r="A78" s="14" t="s">
        <v>63</v>
      </c>
      <c r="B78" s="14" t="s">
        <v>15</v>
      </c>
      <c r="C78" s="15">
        <v>1</v>
      </c>
      <c r="D78" s="127" t="s">
        <v>233</v>
      </c>
      <c r="E78" s="128">
        <v>1</v>
      </c>
      <c r="F78" s="129" t="s">
        <v>234</v>
      </c>
      <c r="G78" s="130" t="s">
        <v>235</v>
      </c>
      <c r="H78" s="131">
        <v>-1445516.33</v>
      </c>
      <c r="I78" s="131">
        <v>992.6</v>
      </c>
      <c r="J78" s="131">
        <f t="shared" si="4"/>
        <v>-1446508.9300000002</v>
      </c>
      <c r="K78" s="132"/>
      <c r="L78" s="132"/>
      <c r="M78" s="132" t="s">
        <v>226</v>
      </c>
      <c r="N78" s="132">
        <f t="shared" si="3"/>
        <v>-1446508.9300000002</v>
      </c>
      <c r="O78" s="115"/>
      <c r="P78" s="27"/>
      <c r="Q78" s="123"/>
    </row>
    <row r="79" spans="1:17" s="24" customFormat="1" ht="16.5" customHeight="1" x14ac:dyDescent="0.3">
      <c r="A79" s="14" t="s">
        <v>63</v>
      </c>
      <c r="B79" s="14" t="s">
        <v>24</v>
      </c>
      <c r="C79" s="15">
        <v>1</v>
      </c>
      <c r="D79" s="127" t="s">
        <v>236</v>
      </c>
      <c r="E79" s="128">
        <v>1</v>
      </c>
      <c r="F79" s="129" t="s">
        <v>237</v>
      </c>
      <c r="G79" s="130" t="s">
        <v>238</v>
      </c>
      <c r="H79" s="131">
        <v>-14763646.24</v>
      </c>
      <c r="I79" s="131">
        <v>1522547.9</v>
      </c>
      <c r="J79" s="131">
        <f t="shared" si="4"/>
        <v>-16286194.140000001</v>
      </c>
      <c r="K79" s="132"/>
      <c r="L79" s="132"/>
      <c r="M79" s="132" t="s">
        <v>226</v>
      </c>
      <c r="N79" s="132">
        <f t="shared" si="3"/>
        <v>-16286194.140000001</v>
      </c>
      <c r="O79" s="115"/>
      <c r="P79" s="27"/>
      <c r="Q79" s="123"/>
    </row>
    <row r="80" spans="1:17" ht="16.5" customHeight="1" x14ac:dyDescent="0.3">
      <c r="A80" s="14" t="s">
        <v>63</v>
      </c>
      <c r="B80" s="14" t="s">
        <v>55</v>
      </c>
      <c r="C80" s="15">
        <v>1</v>
      </c>
      <c r="D80" s="127" t="s">
        <v>239</v>
      </c>
      <c r="E80" s="128">
        <v>1</v>
      </c>
      <c r="F80" s="129" t="s">
        <v>240</v>
      </c>
      <c r="G80" s="133" t="s">
        <v>241</v>
      </c>
      <c r="H80" s="131">
        <v>-713733.6</v>
      </c>
      <c r="I80" s="131">
        <v>4597.84</v>
      </c>
      <c r="J80" s="131">
        <f t="shared" si="4"/>
        <v>-718331.44</v>
      </c>
      <c r="K80" s="132"/>
      <c r="L80" s="132"/>
      <c r="M80" s="132" t="s">
        <v>226</v>
      </c>
      <c r="N80" s="132">
        <f t="shared" si="3"/>
        <v>-718331.44</v>
      </c>
      <c r="O80" s="115"/>
      <c r="P80" s="27"/>
      <c r="Q80" s="123"/>
    </row>
    <row r="81" spans="1:17" ht="16.5" customHeight="1" x14ac:dyDescent="0.3">
      <c r="A81" s="14" t="s">
        <v>63</v>
      </c>
      <c r="B81" s="14" t="s">
        <v>55</v>
      </c>
      <c r="C81" s="15">
        <v>1</v>
      </c>
      <c r="D81" s="127" t="s">
        <v>242</v>
      </c>
      <c r="E81" s="128">
        <v>1</v>
      </c>
      <c r="F81" s="129" t="s">
        <v>243</v>
      </c>
      <c r="G81" s="134" t="s">
        <v>244</v>
      </c>
      <c r="H81" s="131">
        <v>3021.06</v>
      </c>
      <c r="I81" s="131">
        <v>0</v>
      </c>
      <c r="J81" s="131">
        <f t="shared" si="4"/>
        <v>3021.06</v>
      </c>
      <c r="K81" s="132"/>
      <c r="L81" s="132"/>
      <c r="M81" s="132" t="s">
        <v>226</v>
      </c>
      <c r="N81" s="132">
        <f t="shared" si="3"/>
        <v>3021.06</v>
      </c>
      <c r="O81" s="115"/>
      <c r="P81" s="27"/>
      <c r="Q81" s="123"/>
    </row>
    <row r="82" spans="1:17" s="24" customFormat="1" ht="16.5" customHeight="1" x14ac:dyDescent="0.3">
      <c r="A82" s="14" t="s">
        <v>63</v>
      </c>
      <c r="B82" s="14" t="s">
        <v>55</v>
      </c>
      <c r="C82" s="15">
        <v>1</v>
      </c>
      <c r="D82" s="127" t="s">
        <v>245</v>
      </c>
      <c r="E82" s="128">
        <v>1</v>
      </c>
      <c r="F82" s="129" t="s">
        <v>246</v>
      </c>
      <c r="G82" s="133" t="s">
        <v>247</v>
      </c>
      <c r="H82" s="131">
        <v>-3746526.8</v>
      </c>
      <c r="I82" s="131">
        <v>63119.08</v>
      </c>
      <c r="J82" s="131">
        <f t="shared" si="4"/>
        <v>-3809645.88</v>
      </c>
      <c r="K82" s="132"/>
      <c r="L82" s="132"/>
      <c r="M82" s="132" t="s">
        <v>226</v>
      </c>
      <c r="N82" s="132">
        <f t="shared" si="3"/>
        <v>-3809645.88</v>
      </c>
      <c r="O82" s="115"/>
      <c r="P82" s="27"/>
      <c r="Q82" s="123"/>
    </row>
    <row r="83" spans="1:17" ht="16.5" customHeight="1" x14ac:dyDescent="0.3">
      <c r="A83" s="14" t="s">
        <v>63</v>
      </c>
      <c r="B83" s="14" t="s">
        <v>55</v>
      </c>
      <c r="C83" s="15">
        <v>1</v>
      </c>
      <c r="D83" s="127" t="s">
        <v>248</v>
      </c>
      <c r="E83" s="128">
        <v>1</v>
      </c>
      <c r="F83" s="129" t="s">
        <v>249</v>
      </c>
      <c r="G83" s="133" t="s">
        <v>250</v>
      </c>
      <c r="H83" s="131">
        <v>-77876</v>
      </c>
      <c r="I83" s="131">
        <v>4633.96</v>
      </c>
      <c r="J83" s="131">
        <f t="shared" ref="J83:J85" si="5">+H83-I83</f>
        <v>-82509.960000000006</v>
      </c>
      <c r="K83" s="132"/>
      <c r="L83" s="132"/>
      <c r="M83" s="132" t="s">
        <v>226</v>
      </c>
      <c r="N83" s="132">
        <f t="shared" si="3"/>
        <v>-82509.960000000006</v>
      </c>
      <c r="O83" s="115"/>
      <c r="P83" s="27"/>
      <c r="Q83" s="123"/>
    </row>
    <row r="84" spans="1:17" ht="16.5" customHeight="1" x14ac:dyDescent="0.3">
      <c r="A84" s="14" t="s">
        <v>63</v>
      </c>
      <c r="B84" s="14" t="s">
        <v>55</v>
      </c>
      <c r="C84" s="15">
        <v>1</v>
      </c>
      <c r="D84" s="127" t="s">
        <v>251</v>
      </c>
      <c r="E84" s="128">
        <v>1</v>
      </c>
      <c r="F84" s="129" t="s">
        <v>252</v>
      </c>
      <c r="G84" s="134" t="s">
        <v>253</v>
      </c>
      <c r="H84" s="131">
        <v>18765.240000000002</v>
      </c>
      <c r="I84" s="131">
        <v>0</v>
      </c>
      <c r="J84" s="131">
        <f t="shared" si="5"/>
        <v>18765.240000000002</v>
      </c>
      <c r="K84" s="132"/>
      <c r="L84" s="132"/>
      <c r="M84" s="132" t="s">
        <v>226</v>
      </c>
      <c r="N84" s="132">
        <f>+J84-K84-L84</f>
        <v>18765.240000000002</v>
      </c>
      <c r="O84" s="115"/>
      <c r="P84" s="27"/>
      <c r="Q84" s="123"/>
    </row>
    <row r="85" spans="1:17" ht="16.5" customHeight="1" thickBot="1" x14ac:dyDescent="0.35">
      <c r="A85" s="14" t="s">
        <v>63</v>
      </c>
      <c r="B85" s="14" t="s">
        <v>15</v>
      </c>
      <c r="C85" s="15">
        <v>1</v>
      </c>
      <c r="D85" s="127" t="s">
        <v>258</v>
      </c>
      <c r="E85" s="128">
        <v>1</v>
      </c>
      <c r="F85" s="129" t="s">
        <v>259</v>
      </c>
      <c r="G85" s="133" t="s">
        <v>260</v>
      </c>
      <c r="H85" s="131">
        <v>98547.26</v>
      </c>
      <c r="I85" s="131">
        <v>0</v>
      </c>
      <c r="J85" s="131">
        <f t="shared" si="5"/>
        <v>98547.26</v>
      </c>
      <c r="K85" s="132"/>
      <c r="L85" s="132"/>
      <c r="M85" s="132" t="s">
        <v>226</v>
      </c>
      <c r="N85" s="132">
        <f t="shared" ref="N85" si="6">+J85-K85-L85</f>
        <v>98547.26</v>
      </c>
      <c r="O85" s="115"/>
      <c r="P85" s="27"/>
      <c r="Q85" s="123"/>
    </row>
    <row r="86" spans="1:17" ht="16.5" customHeight="1" x14ac:dyDescent="0.3">
      <c r="A86" s="14"/>
      <c r="B86" s="14"/>
      <c r="C86" s="15"/>
      <c r="D86" s="46"/>
      <c r="E86" s="46"/>
      <c r="F86" s="16"/>
      <c r="G86" s="33" t="s">
        <v>261</v>
      </c>
      <c r="H86" s="47">
        <f>SUM(H18:H85)</f>
        <v>33927126.319999963</v>
      </c>
      <c r="I86" s="47">
        <f t="shared" ref="I86:N86" si="7">SUM(I18:I85)</f>
        <v>169352994.96999997</v>
      </c>
      <c r="J86" s="47">
        <f t="shared" si="7"/>
        <v>-135425868.65000001</v>
      </c>
      <c r="K86" s="47">
        <f>SUM(K18:K85)</f>
        <v>0</v>
      </c>
      <c r="L86" s="47">
        <f t="shared" si="7"/>
        <v>0</v>
      </c>
      <c r="M86" s="47"/>
      <c r="N86" s="47">
        <f t="shared" si="7"/>
        <v>-135425868.65000001</v>
      </c>
      <c r="O86" s="115"/>
    </row>
    <row r="87" spans="1:17" ht="16.5" customHeight="1" x14ac:dyDescent="0.3">
      <c r="A87" s="14"/>
      <c r="B87" s="14"/>
      <c r="C87" s="15"/>
      <c r="D87" s="46"/>
      <c r="E87" s="46"/>
      <c r="F87" s="91"/>
      <c r="G87" s="33"/>
      <c r="H87" s="93"/>
      <c r="I87" s="93"/>
      <c r="J87" s="93"/>
      <c r="K87" s="93"/>
      <c r="L87" s="93"/>
      <c r="M87" s="93"/>
      <c r="N87" s="93"/>
    </row>
    <row r="88" spans="1:17" ht="16.5" customHeight="1" x14ac:dyDescent="0.3">
      <c r="A88" s="36"/>
      <c r="B88" s="36"/>
      <c r="C88" s="48"/>
      <c r="D88" s="13" t="s">
        <v>262</v>
      </c>
      <c r="E88" s="17">
        <v>1</v>
      </c>
      <c r="F88" s="16" t="s">
        <v>263</v>
      </c>
      <c r="G88" s="36" t="s">
        <v>264</v>
      </c>
      <c r="H88" s="19">
        <v>1449943.57</v>
      </c>
      <c r="I88" s="20"/>
      <c r="J88" s="19"/>
      <c r="K88" s="49"/>
      <c r="L88" s="49"/>
      <c r="M88" s="49"/>
      <c r="N88" s="23"/>
      <c r="O88" s="19"/>
    </row>
    <row r="89" spans="1:17" ht="16.5" customHeight="1" x14ac:dyDescent="0.3">
      <c r="A89" s="36"/>
      <c r="B89" s="36"/>
      <c r="C89" s="101"/>
      <c r="D89" s="13" t="s">
        <v>265</v>
      </c>
      <c r="E89" s="17">
        <v>1</v>
      </c>
      <c r="F89" s="16" t="s">
        <v>266</v>
      </c>
      <c r="G89" s="10" t="s">
        <v>267</v>
      </c>
      <c r="H89" s="19">
        <v>20327243.32</v>
      </c>
      <c r="I89" s="20"/>
      <c r="J89" s="19"/>
      <c r="K89" s="49"/>
      <c r="L89" s="49"/>
      <c r="M89" s="49"/>
      <c r="N89" s="23"/>
      <c r="O89" s="19"/>
    </row>
    <row r="90" spans="1:17" ht="16.5" customHeight="1" x14ac:dyDescent="0.3">
      <c r="A90" s="36"/>
      <c r="B90" s="36"/>
      <c r="C90" s="48"/>
      <c r="D90" s="13" t="s">
        <v>268</v>
      </c>
      <c r="E90" s="17">
        <v>1</v>
      </c>
      <c r="F90" s="16" t="s">
        <v>269</v>
      </c>
      <c r="G90" s="36" t="s">
        <v>270</v>
      </c>
      <c r="H90" s="19">
        <v>29.95</v>
      </c>
      <c r="I90" s="20"/>
      <c r="J90" s="19"/>
      <c r="K90" s="49"/>
      <c r="L90" s="49"/>
      <c r="M90" s="49"/>
      <c r="N90" s="23"/>
      <c r="O90" s="19"/>
    </row>
    <row r="91" spans="1:17" ht="16.5" customHeight="1" x14ac:dyDescent="0.3">
      <c r="A91" s="36"/>
      <c r="B91" s="36"/>
      <c r="C91" s="48"/>
      <c r="D91" s="13" t="s">
        <v>271</v>
      </c>
      <c r="E91" s="17">
        <v>1</v>
      </c>
      <c r="F91" s="16" t="s">
        <v>272</v>
      </c>
      <c r="G91" s="10" t="s">
        <v>273</v>
      </c>
      <c r="H91" s="19">
        <v>-155546.94</v>
      </c>
      <c r="I91" s="20"/>
      <c r="J91" s="19"/>
      <c r="K91" s="85"/>
      <c r="L91" s="27"/>
      <c r="M91" s="50"/>
      <c r="N91" s="23"/>
      <c r="O91" s="92"/>
    </row>
    <row r="92" spans="1:17" ht="16.5" customHeight="1" x14ac:dyDescent="0.3">
      <c r="A92" s="36"/>
      <c r="B92" s="36"/>
      <c r="C92" s="48"/>
      <c r="D92" s="13" t="s">
        <v>274</v>
      </c>
      <c r="E92" s="17">
        <v>1</v>
      </c>
      <c r="F92" s="16" t="s">
        <v>275</v>
      </c>
      <c r="G92" s="10" t="s">
        <v>276</v>
      </c>
      <c r="H92" s="19">
        <v>0</v>
      </c>
      <c r="I92" s="20"/>
      <c r="J92" s="19"/>
      <c r="K92" s="49"/>
      <c r="L92" s="49"/>
      <c r="M92" s="50"/>
      <c r="N92" s="23"/>
      <c r="O92" s="19"/>
    </row>
    <row r="93" spans="1:17" ht="16.5" customHeight="1" thickBot="1" x14ac:dyDescent="0.35">
      <c r="B93" s="10"/>
      <c r="C93" s="101"/>
      <c r="D93" s="13" t="s">
        <v>277</v>
      </c>
      <c r="E93" s="17">
        <v>1</v>
      </c>
      <c r="F93" s="16" t="s">
        <v>278</v>
      </c>
      <c r="G93" s="36" t="s">
        <v>279</v>
      </c>
      <c r="H93" s="19">
        <v>42456117.509999998</v>
      </c>
      <c r="I93" s="20"/>
      <c r="J93" s="19"/>
      <c r="K93" s="116"/>
      <c r="L93" s="116"/>
      <c r="M93" s="50"/>
      <c r="N93" s="23">
        <f>H93+K93+L93</f>
        <v>42456117.509999998</v>
      </c>
      <c r="O93" s="115"/>
    </row>
    <row r="94" spans="1:17" ht="16.5" customHeight="1" thickBot="1" x14ac:dyDescent="0.35">
      <c r="B94" s="10"/>
      <c r="C94" s="51"/>
      <c r="D94" s="51"/>
      <c r="E94" s="51"/>
      <c r="F94" s="51"/>
      <c r="G94" s="52" t="s">
        <v>280</v>
      </c>
      <c r="H94" s="53">
        <f>SUM(H86:H93)</f>
        <v>98004913.729999959</v>
      </c>
      <c r="I94" s="53">
        <f t="shared" ref="I94:N94" si="8">SUM(I86:I93)</f>
        <v>169352994.96999997</v>
      </c>
      <c r="J94" s="53">
        <f t="shared" si="8"/>
        <v>-135425868.65000001</v>
      </c>
      <c r="K94" s="53">
        <f t="shared" si="8"/>
        <v>0</v>
      </c>
      <c r="L94" s="53">
        <f t="shared" si="8"/>
        <v>0</v>
      </c>
      <c r="M94" s="53"/>
      <c r="N94" s="53">
        <f t="shared" si="8"/>
        <v>-92969751.140000015</v>
      </c>
      <c r="O94" s="54"/>
    </row>
    <row r="95" spans="1:17" s="24" customFormat="1" ht="16.5" customHeight="1" thickTop="1" x14ac:dyDescent="0.3">
      <c r="A95" s="10"/>
      <c r="B95" s="10"/>
      <c r="C95" s="51"/>
      <c r="D95" s="51"/>
      <c r="E95" s="51"/>
      <c r="F95" s="51"/>
      <c r="G95" s="33"/>
      <c r="H95" s="55"/>
      <c r="I95" s="56"/>
      <c r="J95" s="57"/>
      <c r="K95" s="12"/>
      <c r="L95" s="12"/>
      <c r="M95" s="12"/>
      <c r="N95" s="12"/>
      <c r="O95" s="54"/>
    </row>
    <row r="96" spans="1:17" s="24" customFormat="1" ht="16.5" customHeight="1" x14ac:dyDescent="0.3">
      <c r="A96" s="10"/>
      <c r="B96" s="10"/>
      <c r="C96" s="51"/>
      <c r="D96" s="63"/>
      <c r="E96" s="58"/>
      <c r="F96" s="58"/>
      <c r="G96" s="33"/>
      <c r="H96" s="59"/>
      <c r="I96" s="60"/>
      <c r="J96" s="20"/>
      <c r="K96" s="42"/>
      <c r="L96" s="61"/>
      <c r="M96" s="12"/>
      <c r="N96" s="62"/>
      <c r="O96" s="54"/>
    </row>
    <row r="97" spans="1:15" s="24" customFormat="1" ht="16.5" customHeight="1" x14ac:dyDescent="0.3">
      <c r="A97" s="10"/>
      <c r="B97" s="10"/>
      <c r="C97" s="10" t="s">
        <v>281</v>
      </c>
      <c r="D97" s="94">
        <v>18.812000000000001</v>
      </c>
      <c r="E97" s="96"/>
      <c r="F97" s="65"/>
      <c r="G97" s="66" t="s">
        <v>282</v>
      </c>
      <c r="H97" s="67">
        <f>H13*D97</f>
        <v>100598688.93204865</v>
      </c>
      <c r="I97" s="68"/>
      <c r="J97" s="27"/>
      <c r="K97" s="69"/>
      <c r="L97" s="12"/>
      <c r="M97" s="12"/>
      <c r="N97" s="70"/>
      <c r="O97" s="54"/>
    </row>
    <row r="98" spans="1:15" s="24" customFormat="1" ht="16.5" customHeight="1" x14ac:dyDescent="0.3">
      <c r="A98" s="10"/>
      <c r="B98" s="10"/>
      <c r="C98" s="51"/>
      <c r="D98" s="94"/>
      <c r="E98" s="71"/>
      <c r="F98" s="71"/>
      <c r="G98" s="72"/>
      <c r="H98" s="59"/>
      <c r="I98" s="73"/>
      <c r="J98" s="19"/>
      <c r="K98" s="69"/>
      <c r="L98" s="74"/>
      <c r="M98" s="12"/>
      <c r="N98" s="12"/>
      <c r="O98" s="75"/>
    </row>
    <row r="99" spans="1:15" s="24" customFormat="1" ht="16.5" customHeight="1" thickBot="1" x14ac:dyDescent="0.35">
      <c r="A99" s="10"/>
      <c r="B99" s="10"/>
      <c r="C99" s="51"/>
      <c r="D99" s="71"/>
      <c r="E99" s="71"/>
      <c r="F99" s="71"/>
      <c r="G99" s="66" t="s">
        <v>283</v>
      </c>
      <c r="H99" s="76">
        <f>+H94+H97</f>
        <v>198603602.66204861</v>
      </c>
      <c r="I99" s="56"/>
      <c r="J99" s="98"/>
      <c r="K99" s="78"/>
      <c r="L99" s="79"/>
      <c r="M99" s="80"/>
      <c r="N99" s="80"/>
      <c r="O99" s="75"/>
    </row>
    <row r="100" spans="1:15" s="24" customFormat="1" ht="16.5" customHeight="1" x14ac:dyDescent="0.3">
      <c r="A100" s="10"/>
      <c r="B100" s="10"/>
      <c r="C100" s="51"/>
      <c r="D100" s="71"/>
      <c r="E100" s="71"/>
      <c r="F100" s="71"/>
      <c r="G100" s="72"/>
      <c r="H100" s="72"/>
      <c r="I100" s="73"/>
      <c r="J100" s="126"/>
      <c r="K100" s="95"/>
      <c r="L100" s="79"/>
      <c r="M100" s="80"/>
      <c r="N100" s="80"/>
      <c r="O100" s="80"/>
    </row>
    <row r="101" spans="1:15" s="24" customFormat="1" ht="16.5" customHeight="1" x14ac:dyDescent="0.3">
      <c r="A101" s="10"/>
      <c r="B101" s="10"/>
      <c r="C101" s="10" t="s">
        <v>284</v>
      </c>
      <c r="D101" s="94">
        <v>18.968499999999999</v>
      </c>
      <c r="E101" s="64"/>
      <c r="F101" s="71"/>
      <c r="G101" s="66" t="s">
        <v>285</v>
      </c>
      <c r="H101" s="88">
        <f>H94/D101</f>
        <v>5166719.2308300585</v>
      </c>
      <c r="I101" s="68"/>
      <c r="J101" s="81"/>
      <c r="K101" s="78"/>
      <c r="L101" s="78"/>
      <c r="M101" s="80"/>
      <c r="N101" s="80"/>
      <c r="O101" s="80"/>
    </row>
    <row r="102" spans="1:15" s="24" customFormat="1" ht="16.5" customHeight="1" x14ac:dyDescent="0.3">
      <c r="A102" s="10"/>
      <c r="B102" s="10"/>
      <c r="C102" s="51"/>
      <c r="D102" s="71"/>
      <c r="E102" s="71"/>
      <c r="F102" s="71"/>
      <c r="G102" s="72"/>
      <c r="H102" s="82"/>
      <c r="I102" s="73"/>
      <c r="J102" s="62"/>
      <c r="K102" s="78"/>
      <c r="L102" s="78"/>
      <c r="M102" s="80"/>
      <c r="N102" s="80"/>
      <c r="O102" s="83"/>
    </row>
    <row r="103" spans="1:15" s="24" customFormat="1" ht="16.5" customHeight="1" thickBot="1" x14ac:dyDescent="0.35">
      <c r="A103" s="10"/>
      <c r="B103" s="10"/>
      <c r="C103" s="51"/>
      <c r="D103" s="71"/>
      <c r="E103" s="71"/>
      <c r="F103" s="71"/>
      <c r="G103" s="66" t="s">
        <v>286</v>
      </c>
      <c r="H103" s="76">
        <f>+H101+H13</f>
        <v>10514299.973550059</v>
      </c>
      <c r="I103" s="73"/>
      <c r="J103" s="77"/>
      <c r="K103" s="78"/>
      <c r="L103" s="78"/>
      <c r="M103" s="12"/>
      <c r="N103" s="12"/>
      <c r="O103" s="83"/>
    </row>
    <row r="104" spans="1:15" s="24" customFormat="1" ht="16.5" customHeight="1" x14ac:dyDescent="0.3">
      <c r="A104" s="10"/>
      <c r="B104" s="10"/>
      <c r="C104" s="51"/>
      <c r="D104" s="84">
        <v>18.360399999999998</v>
      </c>
      <c r="E104" s="84"/>
      <c r="F104" s="51"/>
      <c r="G104" s="52"/>
      <c r="H104" s="55" t="s">
        <v>287</v>
      </c>
      <c r="I104" s="73"/>
      <c r="J104" s="78"/>
      <c r="K104" s="85"/>
      <c r="L104" s="85"/>
      <c r="M104" s="12"/>
      <c r="N104" s="12"/>
      <c r="O104" s="83"/>
    </row>
    <row r="105" spans="1:15" s="24" customFormat="1" ht="16.5" customHeight="1" x14ac:dyDescent="0.3">
      <c r="A105" s="10"/>
      <c r="B105" s="10"/>
      <c r="C105" s="51"/>
      <c r="D105" s="51"/>
      <c r="E105" s="51"/>
      <c r="F105" s="51"/>
      <c r="G105" s="33"/>
      <c r="H105" s="59"/>
      <c r="I105" s="73"/>
      <c r="J105" s="80"/>
      <c r="K105" s="12"/>
      <c r="L105" s="12"/>
      <c r="M105" s="12"/>
      <c r="N105" s="12"/>
      <c r="O105" s="9"/>
    </row>
    <row r="106" spans="1:15" s="24" customFormat="1" ht="16.5" customHeight="1" x14ac:dyDescent="0.3">
      <c r="A106" s="10"/>
      <c r="B106" s="10"/>
      <c r="C106" s="51"/>
      <c r="D106" s="51"/>
      <c r="E106" s="51"/>
      <c r="F106" s="51"/>
      <c r="G106" s="33"/>
      <c r="H106" s="59"/>
      <c r="I106" s="73"/>
      <c r="J106" s="80"/>
      <c r="K106" s="12"/>
      <c r="L106" s="12"/>
      <c r="M106" s="12"/>
      <c r="N106" s="12"/>
      <c r="O106" s="9"/>
    </row>
    <row r="107" spans="1:15" s="24" customFormat="1" ht="16.5" customHeight="1" x14ac:dyDescent="0.3">
      <c r="A107" s="10"/>
      <c r="B107" s="10"/>
      <c r="C107" s="51"/>
      <c r="D107" s="51"/>
      <c r="E107" s="51"/>
      <c r="F107" s="51"/>
      <c r="G107" s="33"/>
      <c r="H107" s="59"/>
      <c r="I107" s="73"/>
      <c r="J107" s="80"/>
      <c r="K107" s="12"/>
      <c r="L107" s="12"/>
      <c r="M107" s="12"/>
      <c r="N107" s="12"/>
      <c r="O107" s="9"/>
    </row>
    <row r="108" spans="1:15" s="24" customFormat="1" ht="16.5" customHeight="1" x14ac:dyDescent="0.3">
      <c r="A108" s="10"/>
      <c r="B108" s="10"/>
      <c r="C108" s="86"/>
      <c r="D108" s="13"/>
      <c r="E108" s="13"/>
      <c r="F108" s="13"/>
      <c r="G108" s="87" t="s">
        <v>19</v>
      </c>
      <c r="H108" s="10" t="s">
        <v>288</v>
      </c>
      <c r="I108" s="62"/>
      <c r="J108" s="12"/>
      <c r="K108" s="12"/>
      <c r="L108" s="12"/>
      <c r="M108" s="12"/>
      <c r="N108" s="12"/>
      <c r="O108" s="12"/>
    </row>
    <row r="109" spans="1:15" s="24" customFormat="1" ht="16.5" customHeight="1" x14ac:dyDescent="0.3">
      <c r="A109" s="10"/>
      <c r="B109" s="10"/>
      <c r="C109" s="12"/>
      <c r="D109" s="13"/>
      <c r="E109" s="13"/>
      <c r="F109" s="13"/>
      <c r="G109" s="55" t="s">
        <v>226</v>
      </c>
      <c r="H109" s="10" t="s">
        <v>289</v>
      </c>
      <c r="I109" s="12"/>
      <c r="J109" s="12"/>
      <c r="K109" s="12"/>
      <c r="L109" s="12"/>
      <c r="M109" s="12"/>
      <c r="N109" s="12"/>
      <c r="O109" s="12"/>
    </row>
    <row r="110" spans="1:15" s="24" customFormat="1" ht="16.5" customHeight="1" x14ac:dyDescent="0.3">
      <c r="A110" s="10"/>
      <c r="B110" s="10"/>
      <c r="C110" s="12"/>
      <c r="D110" s="13"/>
      <c r="E110" s="13"/>
      <c r="F110" s="13"/>
      <c r="G110" s="55" t="s">
        <v>59</v>
      </c>
      <c r="H110" s="10" t="s">
        <v>290</v>
      </c>
      <c r="I110" s="12"/>
      <c r="J110" s="12"/>
      <c r="K110" s="12"/>
      <c r="L110" s="12"/>
      <c r="M110" s="12"/>
      <c r="N110" s="12"/>
      <c r="O110" s="12"/>
    </row>
    <row r="111" spans="1:15" s="24" customFormat="1" ht="16.5" customHeight="1" x14ac:dyDescent="0.3">
      <c r="A111" s="10"/>
      <c r="B111" s="10"/>
      <c r="C111" s="12"/>
      <c r="D111" s="13"/>
      <c r="E111" s="13"/>
      <c r="F111" s="13"/>
      <c r="G111" s="55" t="s">
        <v>291</v>
      </c>
      <c r="H111" s="10" t="s">
        <v>292</v>
      </c>
      <c r="I111" s="12"/>
      <c r="J111" s="12"/>
      <c r="K111" s="12"/>
      <c r="L111" s="12"/>
      <c r="M111" s="12"/>
      <c r="N111" s="12"/>
      <c r="O111" s="12"/>
    </row>
    <row r="112" spans="1:15" s="24" customFormat="1" ht="16.5" customHeight="1" x14ac:dyDescent="0.3">
      <c r="A112" s="10"/>
      <c r="B112" s="10"/>
      <c r="C112" s="12"/>
      <c r="D112" s="13"/>
      <c r="E112" s="13"/>
      <c r="F112" s="13"/>
      <c r="G112" s="55" t="s">
        <v>287</v>
      </c>
      <c r="H112" s="10" t="s">
        <v>293</v>
      </c>
      <c r="I112" s="12"/>
      <c r="J112" s="12"/>
      <c r="K112" s="12"/>
      <c r="L112" s="12"/>
      <c r="M112" s="12"/>
      <c r="N112" s="12"/>
      <c r="O112" s="12"/>
    </row>
    <row r="113" spans="1:15" s="24" customFormat="1" ht="16.5" customHeight="1" x14ac:dyDescent="0.3">
      <c r="A113" s="10"/>
      <c r="B113" s="10"/>
      <c r="C113" s="12"/>
      <c r="D113" s="13"/>
      <c r="E113" s="13"/>
      <c r="F113" s="13"/>
      <c r="G113" s="55"/>
      <c r="H113" s="10"/>
      <c r="I113" s="12"/>
      <c r="J113" s="12"/>
      <c r="K113" s="12"/>
      <c r="L113" s="12"/>
      <c r="M113" s="12"/>
      <c r="N113" s="12"/>
      <c r="O113" s="12"/>
    </row>
    <row r="114" spans="1:15" s="24" customFormat="1" ht="16.5" customHeight="1" x14ac:dyDescent="0.3">
      <c r="A114" s="10"/>
      <c r="B114" s="10"/>
      <c r="C114" s="12"/>
      <c r="D114" s="13"/>
      <c r="E114" s="13"/>
      <c r="F114" s="13"/>
      <c r="G114" s="55"/>
      <c r="H114" s="10"/>
      <c r="I114" s="12"/>
      <c r="J114" s="12"/>
      <c r="K114" s="12"/>
      <c r="L114" s="12"/>
      <c r="M114" s="12"/>
      <c r="N114" s="12"/>
      <c r="O114" s="12"/>
    </row>
    <row r="115" spans="1:15" s="24" customFormat="1" x14ac:dyDescent="0.3">
      <c r="A115" s="10"/>
      <c r="B115" s="10"/>
      <c r="C115" s="12"/>
      <c r="D115" s="13"/>
      <c r="E115" s="13"/>
      <c r="F115" s="13"/>
      <c r="G115" s="55"/>
      <c r="H115" s="10"/>
      <c r="I115" s="12"/>
      <c r="J115" s="12"/>
      <c r="K115" s="12"/>
      <c r="L115" s="12"/>
      <c r="M115" s="12"/>
      <c r="N115" s="12"/>
      <c r="O115" s="12"/>
    </row>
    <row r="116" spans="1:15" s="24" customFormat="1" x14ac:dyDescent="0.3">
      <c r="A116" s="10"/>
      <c r="B116" s="10"/>
      <c r="C116" s="12"/>
      <c r="D116" s="13"/>
      <c r="E116" s="13"/>
      <c r="F116" s="13"/>
      <c r="G116" s="55"/>
      <c r="H116" s="10"/>
      <c r="I116" s="12"/>
      <c r="J116" s="12"/>
      <c r="K116" s="12"/>
      <c r="L116" s="12"/>
      <c r="M116" s="12"/>
      <c r="N116" s="12"/>
      <c r="O116" s="12"/>
    </row>
    <row r="117" spans="1:15" s="24" customFormat="1" x14ac:dyDescent="0.3">
      <c r="A117" s="10"/>
      <c r="B117" s="10"/>
      <c r="C117" s="12"/>
      <c r="D117" s="13"/>
      <c r="E117" s="13"/>
      <c r="F117" s="13"/>
      <c r="G117" s="55"/>
      <c r="H117" s="10"/>
      <c r="I117" s="12"/>
      <c r="J117" s="12"/>
      <c r="K117" s="12"/>
      <c r="L117" s="12"/>
      <c r="M117" s="12"/>
      <c r="N117" s="12"/>
      <c r="O117" s="12"/>
    </row>
    <row r="118" spans="1:15" s="24" customFormat="1" x14ac:dyDescent="0.3">
      <c r="A118" s="10"/>
      <c r="B118" s="10"/>
      <c r="C118" s="12"/>
      <c r="D118" s="13"/>
      <c r="E118" s="13"/>
      <c r="F118" s="13"/>
      <c r="G118" s="55"/>
      <c r="H118" s="10"/>
      <c r="I118" s="12"/>
      <c r="J118" s="12"/>
      <c r="K118" s="12"/>
      <c r="L118" s="12"/>
      <c r="M118" s="12"/>
      <c r="N118" s="12"/>
      <c r="O118" s="12"/>
    </row>
    <row r="119" spans="1:15" s="24" customFormat="1" x14ac:dyDescent="0.3">
      <c r="A119" s="10"/>
      <c r="B119" s="10"/>
      <c r="C119" s="12"/>
      <c r="D119" s="108"/>
      <c r="E119" s="108"/>
      <c r="F119" s="108"/>
      <c r="G119" s="55"/>
      <c r="H119" s="10"/>
      <c r="I119" s="12"/>
      <c r="J119" s="12"/>
      <c r="K119" s="12"/>
      <c r="L119" s="12"/>
      <c r="M119" s="12"/>
      <c r="N119" s="12"/>
      <c r="O119" s="12"/>
    </row>
    <row r="120" spans="1:15" s="24" customFormat="1" x14ac:dyDescent="0.3">
      <c r="A120" s="10"/>
      <c r="B120" s="10"/>
      <c r="C120" s="12"/>
      <c r="D120" s="12"/>
      <c r="E120" s="12"/>
      <c r="F120" s="12"/>
      <c r="G120" s="108" t="s">
        <v>2635</v>
      </c>
      <c r="H120" s="108"/>
      <c r="I120" s="109" t="s">
        <v>2626</v>
      </c>
      <c r="K120" s="109" t="s">
        <v>2627</v>
      </c>
      <c r="M120" s="12"/>
      <c r="N120" s="108" t="s">
        <v>294</v>
      </c>
      <c r="O120" s="108"/>
    </row>
    <row r="121" spans="1:15" s="24" customFormat="1" x14ac:dyDescent="0.3">
      <c r="A121" s="10"/>
      <c r="B121" s="10"/>
      <c r="C121" s="12"/>
      <c r="D121" s="12"/>
      <c r="E121" s="12"/>
      <c r="F121" s="12"/>
      <c r="G121" s="108" t="s">
        <v>2628</v>
      </c>
      <c r="H121" s="108"/>
      <c r="I121" s="109" t="s">
        <v>295</v>
      </c>
      <c r="K121" s="109" t="s">
        <v>2629</v>
      </c>
      <c r="M121" s="12"/>
      <c r="N121" s="108" t="s">
        <v>296</v>
      </c>
      <c r="O121" s="108"/>
    </row>
    <row r="122" spans="1:15" s="24" customFormat="1" x14ac:dyDescent="0.3">
      <c r="A122" s="10"/>
      <c r="B122" s="10"/>
      <c r="C122" s="12"/>
      <c r="D122" s="12"/>
      <c r="E122" s="12"/>
      <c r="F122" s="12"/>
      <c r="G122" s="108" t="s">
        <v>297</v>
      </c>
      <c r="H122" s="108"/>
      <c r="I122" s="108" t="s">
        <v>297</v>
      </c>
      <c r="K122" s="108" t="s">
        <v>2630</v>
      </c>
      <c r="M122" s="12"/>
      <c r="N122" s="108" t="s">
        <v>307</v>
      </c>
      <c r="O122" s="108"/>
    </row>
    <row r="123" spans="1:15" s="24" customFormat="1" x14ac:dyDescent="0.3">
      <c r="A123" s="10"/>
      <c r="B123" s="10"/>
      <c r="C123" s="12"/>
      <c r="D123" s="12"/>
      <c r="E123" s="12"/>
      <c r="F123" s="12"/>
      <c r="G123" s="108"/>
      <c r="H123" s="108"/>
      <c r="I123" s="108"/>
      <c r="K123" s="108"/>
      <c r="M123" s="12"/>
      <c r="N123" s="108"/>
      <c r="O123" s="108"/>
    </row>
    <row r="124" spans="1:15" s="24" customFormat="1" x14ac:dyDescent="0.3">
      <c r="A124" s="10"/>
      <c r="B124" s="10"/>
      <c r="C124" s="12"/>
      <c r="D124" s="12"/>
      <c r="E124" s="12"/>
      <c r="F124" s="12"/>
      <c r="G124" s="108"/>
      <c r="H124" s="108"/>
      <c r="I124" s="108"/>
      <c r="K124" s="108"/>
      <c r="M124" s="12"/>
      <c r="N124" s="108"/>
      <c r="O124" s="108"/>
    </row>
    <row r="125" spans="1:15" s="24" customFormat="1" x14ac:dyDescent="0.3">
      <c r="A125" s="10"/>
      <c r="B125" s="10"/>
      <c r="C125" s="12"/>
      <c r="D125" s="12"/>
      <c r="E125" s="12"/>
      <c r="F125" s="12"/>
      <c r="G125" s="108"/>
      <c r="H125" s="108"/>
      <c r="I125" s="108"/>
      <c r="K125" s="108"/>
      <c r="M125" s="12"/>
      <c r="N125" s="108"/>
      <c r="O125" s="108"/>
    </row>
    <row r="126" spans="1:15" s="24" customFormat="1" x14ac:dyDescent="0.3">
      <c r="A126" s="10"/>
      <c r="B126" s="10"/>
      <c r="C126" s="12"/>
      <c r="D126" s="108"/>
      <c r="E126" s="108"/>
      <c r="F126" s="12"/>
      <c r="G126" s="10"/>
      <c r="H126" s="10"/>
      <c r="I126" s="12"/>
      <c r="J126" s="62"/>
      <c r="K126" s="12"/>
      <c r="L126" s="12"/>
      <c r="M126" s="12"/>
      <c r="N126" s="12"/>
      <c r="O126" s="12"/>
    </row>
    <row r="127" spans="1:15" s="24" customFormat="1" x14ac:dyDescent="0.3">
      <c r="A127" s="10"/>
      <c r="B127" s="10"/>
      <c r="C127" s="12"/>
      <c r="D127" s="108"/>
      <c r="E127" s="108"/>
      <c r="F127" s="12"/>
      <c r="G127" s="10"/>
      <c r="H127" s="10"/>
      <c r="I127" s="12"/>
      <c r="J127" s="62"/>
      <c r="K127" s="12"/>
      <c r="L127" s="12"/>
      <c r="M127" s="12"/>
      <c r="N127" s="12"/>
      <c r="O127" s="12"/>
    </row>
    <row r="128" spans="1:15" s="24" customFormat="1" x14ac:dyDescent="0.3">
      <c r="A128" s="10"/>
      <c r="B128" s="10"/>
      <c r="C128" s="12"/>
      <c r="D128" s="108"/>
      <c r="E128" s="108"/>
      <c r="F128" s="12"/>
      <c r="G128" s="10"/>
      <c r="H128" s="10"/>
      <c r="I128" s="12"/>
      <c r="J128" s="62"/>
      <c r="K128" s="12"/>
      <c r="L128" s="12"/>
      <c r="M128" s="12"/>
      <c r="N128" s="12"/>
      <c r="O128" s="12"/>
    </row>
    <row r="129" spans="1:15" s="24" customFormat="1" x14ac:dyDescent="0.3">
      <c r="A129" s="10"/>
      <c r="B129" s="13"/>
      <c r="C129" s="12"/>
      <c r="D129" s="108"/>
      <c r="E129" s="108"/>
      <c r="F129" s="12"/>
      <c r="G129" s="10"/>
      <c r="H129" s="10"/>
      <c r="I129" s="12"/>
      <c r="J129" s="62"/>
      <c r="K129" s="12"/>
      <c r="L129" s="12"/>
      <c r="M129" s="12"/>
      <c r="N129" s="12"/>
      <c r="O129" s="12"/>
    </row>
    <row r="130" spans="1:15" s="24" customFormat="1" x14ac:dyDescent="0.3">
      <c r="A130" s="10"/>
      <c r="B130" s="13"/>
      <c r="C130" s="12"/>
      <c r="D130" s="108"/>
      <c r="E130" s="108"/>
      <c r="F130" s="12"/>
      <c r="G130" s="10"/>
      <c r="H130" s="10"/>
      <c r="I130" s="62"/>
      <c r="J130" s="62"/>
      <c r="K130" s="12"/>
      <c r="L130" s="12"/>
      <c r="M130" s="12"/>
      <c r="N130" s="12"/>
      <c r="O130" s="12"/>
    </row>
    <row r="131" spans="1:15" s="24" customFormat="1" x14ac:dyDescent="0.3">
      <c r="A131" s="10"/>
      <c r="B131" s="13"/>
      <c r="C131" s="12"/>
      <c r="D131" s="108"/>
      <c r="E131" s="108"/>
      <c r="F131" s="12"/>
      <c r="G131" s="10"/>
      <c r="H131" s="10"/>
      <c r="I131" s="62"/>
      <c r="J131" s="62"/>
      <c r="K131" s="12"/>
      <c r="L131" s="12"/>
      <c r="M131" s="12"/>
      <c r="N131" s="12"/>
      <c r="O131" s="12"/>
    </row>
    <row r="132" spans="1:15" s="24" customFormat="1" ht="15.75" customHeight="1" x14ac:dyDescent="0.3">
      <c r="A132" s="10"/>
      <c r="B132" s="13"/>
      <c r="C132" s="12"/>
      <c r="D132" s="62"/>
      <c r="E132" s="62"/>
      <c r="F132" s="62"/>
      <c r="G132" s="109" t="s">
        <v>2631</v>
      </c>
      <c r="H132" s="109"/>
      <c r="I132" s="109" t="s">
        <v>298</v>
      </c>
      <c r="K132" s="106" t="s">
        <v>2632</v>
      </c>
      <c r="M132" s="62"/>
      <c r="N132" s="107" t="s">
        <v>306</v>
      </c>
    </row>
    <row r="133" spans="1:15" s="24" customFormat="1" x14ac:dyDescent="0.3">
      <c r="A133" s="10"/>
      <c r="B133" s="13"/>
      <c r="C133" s="12"/>
      <c r="D133" s="62"/>
      <c r="E133" s="62"/>
      <c r="F133" s="62"/>
      <c r="G133" s="109" t="s">
        <v>2633</v>
      </c>
      <c r="H133" s="109"/>
      <c r="I133" s="109" t="s">
        <v>299</v>
      </c>
      <c r="K133" s="106" t="s">
        <v>2634</v>
      </c>
      <c r="M133" s="62"/>
      <c r="N133" s="106" t="s">
        <v>300</v>
      </c>
    </row>
    <row r="134" spans="1:15" s="24" customFormat="1" x14ac:dyDescent="0.3">
      <c r="A134" s="10"/>
      <c r="B134" s="13"/>
      <c r="C134" s="12"/>
      <c r="D134" s="62"/>
      <c r="E134" s="62"/>
      <c r="F134" s="62"/>
      <c r="G134" s="109" t="s">
        <v>301</v>
      </c>
      <c r="H134" s="109"/>
      <c r="I134" s="109" t="s">
        <v>302</v>
      </c>
      <c r="K134" s="106" t="s">
        <v>301</v>
      </c>
      <c r="M134" s="62"/>
      <c r="N134" s="106" t="s">
        <v>308</v>
      </c>
    </row>
    <row r="135" spans="1:15" s="24" customFormat="1" x14ac:dyDescent="0.3">
      <c r="A135" s="10"/>
      <c r="B135" s="13"/>
      <c r="C135" s="12"/>
      <c r="D135" s="108"/>
      <c r="E135" s="108"/>
      <c r="F135" s="12"/>
      <c r="G135" s="10"/>
      <c r="H135" s="10"/>
      <c r="I135" s="62"/>
      <c r="J135" s="62"/>
      <c r="K135" s="12"/>
      <c r="L135" s="12"/>
      <c r="M135" s="12"/>
      <c r="N135" s="12"/>
      <c r="O135" s="12"/>
    </row>
    <row r="136" spans="1:15" s="24" customFormat="1" x14ac:dyDescent="0.3">
      <c r="A136" s="10"/>
      <c r="B136" s="108"/>
      <c r="C136" s="12"/>
      <c r="D136" s="108"/>
      <c r="E136" s="108"/>
      <c r="F136" s="12"/>
      <c r="G136" s="10"/>
      <c r="H136" s="10"/>
      <c r="I136" s="62"/>
      <c r="J136" s="62"/>
      <c r="K136" s="12"/>
      <c r="L136" s="12"/>
      <c r="M136" s="12"/>
      <c r="N136" s="12"/>
      <c r="O136" s="12"/>
    </row>
    <row r="137" spans="1:15" s="24" customFormat="1" x14ac:dyDescent="0.3">
      <c r="A137" s="10"/>
      <c r="B137" s="108"/>
      <c r="C137" s="12"/>
      <c r="D137" s="108"/>
      <c r="E137" s="108"/>
      <c r="F137" s="12"/>
      <c r="G137" s="10"/>
      <c r="H137" s="10"/>
      <c r="I137" s="62"/>
      <c r="J137" s="62"/>
      <c r="K137" s="12"/>
      <c r="L137" s="12"/>
      <c r="M137" s="12"/>
      <c r="N137" s="12"/>
      <c r="O137" s="12"/>
    </row>
    <row r="138" spans="1:15" s="24" customFormat="1" x14ac:dyDescent="0.3">
      <c r="A138" s="10"/>
      <c r="B138" s="108"/>
      <c r="C138" s="12"/>
      <c r="D138" s="108"/>
      <c r="E138" s="108"/>
      <c r="F138" s="12"/>
      <c r="G138" s="10"/>
      <c r="H138" s="10"/>
      <c r="I138" s="62"/>
      <c r="J138" s="62"/>
      <c r="K138" s="12"/>
      <c r="L138" s="12"/>
      <c r="M138" s="12"/>
      <c r="N138" s="12"/>
      <c r="O138" s="12"/>
    </row>
    <row r="139" spans="1:15" s="24" customFormat="1" x14ac:dyDescent="0.3">
      <c r="A139" s="10"/>
      <c r="B139" s="13"/>
      <c r="C139" s="12"/>
      <c r="D139" s="108"/>
      <c r="E139" s="108"/>
      <c r="F139" s="12"/>
      <c r="G139" s="10"/>
      <c r="H139" s="10"/>
      <c r="I139" s="62"/>
      <c r="J139" s="62"/>
      <c r="K139" s="12"/>
      <c r="L139" s="12"/>
      <c r="M139" s="12"/>
      <c r="N139" s="12"/>
      <c r="O139" s="12"/>
    </row>
    <row r="140" spans="1:15" s="24" customFormat="1" x14ac:dyDescent="0.3">
      <c r="A140" s="10"/>
      <c r="B140" s="13"/>
      <c r="C140" s="12"/>
      <c r="D140" s="108"/>
      <c r="E140" s="108"/>
      <c r="F140" s="12"/>
      <c r="G140" s="10"/>
      <c r="H140" s="10"/>
      <c r="I140" s="62"/>
      <c r="J140" s="109"/>
      <c r="K140" s="109"/>
      <c r="L140" s="12"/>
      <c r="M140" s="12"/>
      <c r="N140" s="12"/>
      <c r="O140" s="12"/>
    </row>
    <row r="141" spans="1:15" s="24" customFormat="1" x14ac:dyDescent="0.3">
      <c r="A141" s="10"/>
      <c r="B141" s="13"/>
      <c r="C141" s="12"/>
      <c r="D141" s="108"/>
      <c r="E141" s="108"/>
      <c r="F141" s="12"/>
      <c r="G141" s="10"/>
      <c r="H141" s="10"/>
      <c r="I141" s="62"/>
      <c r="J141" s="62"/>
      <c r="K141" s="12"/>
      <c r="L141" s="12"/>
      <c r="M141" s="12"/>
      <c r="N141" s="12"/>
      <c r="O141" s="12"/>
    </row>
    <row r="142" spans="1:15" s="24" customFormat="1" x14ac:dyDescent="0.3">
      <c r="A142" s="10"/>
      <c r="B142" s="13"/>
      <c r="C142" s="12"/>
      <c r="D142" s="108"/>
      <c r="E142" s="108"/>
      <c r="F142" s="12"/>
      <c r="G142" s="10"/>
      <c r="H142" s="10"/>
      <c r="I142" s="62"/>
      <c r="J142" s="62"/>
      <c r="K142" s="12"/>
      <c r="L142" s="12"/>
      <c r="M142" s="12"/>
      <c r="N142" s="12"/>
      <c r="O142" s="12"/>
    </row>
    <row r="143" spans="1:15" s="24" customFormat="1" x14ac:dyDescent="0.3">
      <c r="A143" s="10"/>
      <c r="B143" s="13"/>
      <c r="C143" s="12"/>
      <c r="D143" s="108"/>
      <c r="E143" s="108"/>
      <c r="F143" s="12"/>
      <c r="G143" s="10"/>
      <c r="H143" s="10"/>
      <c r="I143" s="62"/>
      <c r="J143" s="62"/>
      <c r="K143" s="12"/>
      <c r="L143" s="12"/>
      <c r="M143" s="12"/>
      <c r="N143" s="12"/>
      <c r="O143" s="12"/>
    </row>
    <row r="144" spans="1:15" s="24" customFormat="1" ht="18.75" customHeight="1" x14ac:dyDescent="0.3">
      <c r="A144" s="10"/>
      <c r="B144" s="13"/>
      <c r="C144" s="12"/>
      <c r="D144" s="12"/>
      <c r="E144" s="12"/>
      <c r="F144" s="12"/>
      <c r="G144" s="108" t="s">
        <v>303</v>
      </c>
      <c r="H144" s="108"/>
      <c r="I144" s="108" t="s">
        <v>2636</v>
      </c>
      <c r="J144" s="10"/>
      <c r="K144" s="108"/>
      <c r="M144" s="12"/>
      <c r="N144" s="12"/>
      <c r="O144" s="12"/>
    </row>
    <row r="145" spans="1:15" s="24" customFormat="1" x14ac:dyDescent="0.3">
      <c r="A145" s="10"/>
      <c r="B145" s="13"/>
      <c r="C145" s="12"/>
      <c r="D145" s="62"/>
      <c r="E145" s="62"/>
      <c r="F145" s="62"/>
      <c r="G145" s="109" t="s">
        <v>304</v>
      </c>
      <c r="H145" s="109"/>
      <c r="I145" s="108" t="s">
        <v>2637</v>
      </c>
      <c r="J145" s="10"/>
      <c r="K145" s="108"/>
      <c r="M145" s="12"/>
      <c r="N145" s="12"/>
      <c r="O145" s="12"/>
    </row>
    <row r="146" spans="1:15" s="24" customFormat="1" x14ac:dyDescent="0.3">
      <c r="A146" s="10"/>
      <c r="B146" s="13"/>
      <c r="C146" s="12"/>
      <c r="D146" s="62"/>
      <c r="E146" s="62"/>
      <c r="F146" s="62"/>
      <c r="G146" s="109" t="s">
        <v>301</v>
      </c>
      <c r="H146" s="109"/>
      <c r="I146" s="108" t="s">
        <v>301</v>
      </c>
      <c r="J146" s="10"/>
      <c r="K146" s="108"/>
      <c r="M146" s="12"/>
      <c r="N146" s="12"/>
      <c r="O146" s="12"/>
    </row>
    <row r="147" spans="1:15" s="24" customFormat="1" x14ac:dyDescent="0.3">
      <c r="A147" s="10"/>
      <c r="B147" s="13"/>
      <c r="C147" s="12"/>
      <c r="D147" s="108"/>
      <c r="E147" s="108"/>
      <c r="F147" s="12"/>
      <c r="G147" s="10"/>
      <c r="H147" s="10"/>
      <c r="J147" s="12"/>
      <c r="K147" s="62"/>
      <c r="L147" s="12"/>
      <c r="M147" s="12"/>
      <c r="N147" s="12"/>
      <c r="O147" s="12"/>
    </row>
    <row r="148" spans="1:15" s="24" customFormat="1" x14ac:dyDescent="0.3">
      <c r="A148" s="10"/>
      <c r="B148" s="13"/>
      <c r="C148" s="12"/>
      <c r="D148" s="108"/>
      <c r="E148" s="108"/>
      <c r="F148" s="12"/>
      <c r="G148" s="10"/>
      <c r="H148" s="62"/>
      <c r="I148" s="62"/>
      <c r="J148" s="12"/>
      <c r="K148" s="12"/>
      <c r="L148" s="12"/>
      <c r="M148" s="12"/>
      <c r="N148" s="12"/>
    </row>
    <row r="149" spans="1:15" s="24" customFormat="1" x14ac:dyDescent="0.3">
      <c r="A149" s="10"/>
      <c r="B149" s="13"/>
      <c r="C149" s="12"/>
      <c r="D149" s="108"/>
      <c r="E149" s="108"/>
      <c r="F149" s="108"/>
      <c r="G149" s="12"/>
      <c r="H149" s="10"/>
      <c r="I149" s="12"/>
      <c r="J149" s="12"/>
      <c r="K149" s="12"/>
      <c r="L149" s="12"/>
      <c r="M149" s="12"/>
      <c r="N149" s="12"/>
      <c r="O149" s="12"/>
    </row>
    <row r="150" spans="1:15" s="24" customFormat="1" x14ac:dyDescent="0.3">
      <c r="A150" s="10"/>
      <c r="B150" s="13"/>
      <c r="C150" s="12"/>
      <c r="D150" s="108"/>
      <c r="E150" s="108"/>
      <c r="F150" s="108"/>
      <c r="G150" s="12"/>
      <c r="H150" s="10"/>
      <c r="I150" s="12"/>
      <c r="J150" s="12"/>
      <c r="K150" s="12"/>
      <c r="L150" s="12"/>
      <c r="M150" s="12"/>
      <c r="N150" s="12"/>
      <c r="O150" s="12"/>
    </row>
    <row r="151" spans="1:15" s="24" customFormat="1" x14ac:dyDescent="0.3">
      <c r="A151" s="10"/>
      <c r="B151" s="13"/>
      <c r="C151" s="12"/>
      <c r="D151" s="108"/>
      <c r="E151" s="108"/>
      <c r="F151" s="108"/>
      <c r="G151" s="12"/>
      <c r="H151" s="10"/>
      <c r="I151" s="12"/>
      <c r="J151" s="12"/>
      <c r="K151" s="12"/>
      <c r="L151" s="12"/>
      <c r="M151" s="12"/>
      <c r="N151" s="12"/>
      <c r="O151" s="12"/>
    </row>
    <row r="152" spans="1:15" s="24" customFormat="1" x14ac:dyDescent="0.3">
      <c r="A152" s="10"/>
      <c r="B152" s="13"/>
      <c r="C152" s="12"/>
      <c r="D152" s="108"/>
      <c r="E152" s="108"/>
      <c r="F152" s="108"/>
      <c r="G152" s="12"/>
      <c r="H152" s="10"/>
      <c r="I152" s="12"/>
      <c r="J152" s="6"/>
      <c r="K152" s="6"/>
      <c r="L152" s="12"/>
      <c r="M152" s="12"/>
      <c r="N152" s="12"/>
      <c r="O152" s="12"/>
    </row>
    <row r="153" spans="1:15" s="24" customFormat="1" x14ac:dyDescent="0.3">
      <c r="A153" s="10"/>
      <c r="B153" s="13"/>
      <c r="C153" s="12"/>
      <c r="D153" s="108"/>
      <c r="E153" s="108"/>
      <c r="F153" s="108"/>
      <c r="G153" s="12"/>
      <c r="H153" s="10"/>
      <c r="I153" s="12"/>
      <c r="J153" s="6"/>
      <c r="K153" s="6"/>
      <c r="L153" s="12"/>
      <c r="M153" s="12"/>
      <c r="N153" s="12"/>
      <c r="O153" s="12"/>
    </row>
    <row r="154" spans="1:15" s="24" customFormat="1" x14ac:dyDescent="0.3">
      <c r="A154" s="10"/>
      <c r="B154" s="13"/>
      <c r="C154" s="12"/>
      <c r="D154" s="108"/>
      <c r="E154" s="108"/>
      <c r="F154" s="108"/>
      <c r="G154" s="12"/>
      <c r="H154" s="10"/>
      <c r="I154" s="12"/>
      <c r="J154" s="6"/>
      <c r="K154" s="6"/>
      <c r="L154" s="12"/>
      <c r="M154" s="12"/>
      <c r="N154" s="12"/>
      <c r="O154" s="12"/>
    </row>
    <row r="155" spans="1:15" s="24" customFormat="1" x14ac:dyDescent="0.3">
      <c r="A155" s="10"/>
      <c r="B155" s="13"/>
      <c r="C155" s="12"/>
      <c r="D155" s="108"/>
      <c r="E155" s="108"/>
      <c r="F155" s="108"/>
      <c r="G155" s="12"/>
      <c r="H155" s="10"/>
      <c r="I155" s="12"/>
      <c r="J155" s="12"/>
      <c r="K155" s="12"/>
      <c r="L155" s="12"/>
      <c r="M155" s="12"/>
      <c r="N155" s="12"/>
      <c r="O155" s="12"/>
    </row>
    <row r="156" spans="1:15" s="24" customFormat="1" x14ac:dyDescent="0.3">
      <c r="A156" s="10"/>
      <c r="B156" s="13"/>
      <c r="C156" s="12"/>
      <c r="D156" s="108"/>
      <c r="E156" s="108"/>
      <c r="F156" s="108"/>
      <c r="G156" s="12"/>
      <c r="H156" s="10"/>
      <c r="I156" s="12"/>
      <c r="J156" s="12"/>
      <c r="K156" s="12"/>
      <c r="L156" s="12"/>
      <c r="M156" s="12"/>
      <c r="N156" s="12"/>
      <c r="O156" s="12"/>
    </row>
    <row r="157" spans="1:15" s="24" customFormat="1" x14ac:dyDescent="0.3">
      <c r="A157" s="10"/>
      <c r="B157" s="13"/>
      <c r="C157" s="12"/>
      <c r="D157" s="108"/>
      <c r="E157" s="108"/>
      <c r="F157" s="108"/>
      <c r="G157" s="12"/>
      <c r="H157" s="10"/>
      <c r="I157" s="12"/>
      <c r="J157" s="12"/>
      <c r="K157" s="12"/>
      <c r="L157" s="12"/>
      <c r="M157" s="12"/>
      <c r="N157" s="12"/>
      <c r="O157" s="12"/>
    </row>
    <row r="158" spans="1:15" s="24" customFormat="1" x14ac:dyDescent="0.3">
      <c r="A158" s="10"/>
      <c r="B158" s="13"/>
      <c r="C158" s="12"/>
      <c r="D158" s="108"/>
      <c r="E158" s="108"/>
      <c r="F158" s="108"/>
      <c r="G158" s="12"/>
      <c r="H158" s="10"/>
      <c r="I158" s="12"/>
      <c r="J158" s="12"/>
      <c r="K158" s="12"/>
      <c r="L158" s="12"/>
      <c r="M158" s="12"/>
      <c r="N158" s="12"/>
      <c r="O158" s="12"/>
    </row>
    <row r="159" spans="1:15" s="24" customFormat="1" x14ac:dyDescent="0.3">
      <c r="A159" s="10"/>
      <c r="B159" s="13"/>
      <c r="C159" s="12"/>
      <c r="D159" s="13"/>
      <c r="E159" s="13"/>
      <c r="F159" s="13"/>
      <c r="G159" s="12"/>
      <c r="H159" s="10"/>
      <c r="I159" s="12"/>
      <c r="J159" s="12"/>
      <c r="K159" s="12"/>
      <c r="L159" s="12"/>
      <c r="M159" s="12"/>
      <c r="N159" s="12"/>
      <c r="O159" s="12"/>
    </row>
  </sheetData>
  <mergeCells count="31">
    <mergeCell ref="N16:N17"/>
    <mergeCell ref="O16:O17"/>
    <mergeCell ref="N4:N5"/>
    <mergeCell ref="O4:O5"/>
    <mergeCell ref="H16:H17"/>
    <mergeCell ref="I16:I17"/>
    <mergeCell ref="J16:J17"/>
    <mergeCell ref="H4:H5"/>
    <mergeCell ref="I4:I5"/>
    <mergeCell ref="J4:J5"/>
    <mergeCell ref="K4:K5"/>
    <mergeCell ref="L4:L5"/>
    <mergeCell ref="M4:M5"/>
    <mergeCell ref="K16:K17"/>
    <mergeCell ref="L16:L17"/>
    <mergeCell ref="M16:M17"/>
    <mergeCell ref="C16:C17"/>
    <mergeCell ref="D16:D17"/>
    <mergeCell ref="E16:E17"/>
    <mergeCell ref="F16:F17"/>
    <mergeCell ref="G16:G17"/>
    <mergeCell ref="A1:A2"/>
    <mergeCell ref="B1:B2"/>
    <mergeCell ref="C1:C2"/>
    <mergeCell ref="D1:O1"/>
    <mergeCell ref="D2:O2"/>
    <mergeCell ref="C4:C5"/>
    <mergeCell ref="D4:D5"/>
    <mergeCell ref="E4:E5"/>
    <mergeCell ref="F4:F5"/>
    <mergeCell ref="G4:G5"/>
  </mergeCells>
  <printOptions horizontalCentered="1"/>
  <pageMargins left="0" right="0" top="0.39370078740157483" bottom="0.19685039370078741" header="0.31496062992125984" footer="0"/>
  <pageSetup scale="47" fitToHeight="2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36"/>
  <sheetViews>
    <sheetView workbookViewId="0">
      <selection activeCell="A15" sqref="A15"/>
    </sheetView>
  </sheetViews>
  <sheetFormatPr baseColWidth="10" defaultRowHeight="12.75" x14ac:dyDescent="0.2"/>
  <cols>
    <col min="2" max="2" width="50.42578125" bestFit="1" customWidth="1"/>
    <col min="3" max="3" width="30" bestFit="1" customWidth="1"/>
    <col min="4" max="4" width="18.140625" bestFit="1" customWidth="1"/>
    <col min="5" max="5" width="24.28515625" bestFit="1" customWidth="1"/>
    <col min="6" max="6" width="13.85546875" bestFit="1" customWidth="1"/>
  </cols>
  <sheetData>
    <row r="1" spans="1:6" x14ac:dyDescent="0.2">
      <c r="C1" t="s">
        <v>2523</v>
      </c>
      <c r="E1" t="s">
        <v>2813</v>
      </c>
    </row>
    <row r="2" spans="1:6" x14ac:dyDescent="0.2">
      <c r="C2" t="s">
        <v>2580</v>
      </c>
      <c r="D2" t="s">
        <v>2581</v>
      </c>
      <c r="E2" t="s">
        <v>2814</v>
      </c>
    </row>
    <row r="3" spans="1:6" x14ac:dyDescent="0.2">
      <c r="C3" t="s">
        <v>2772</v>
      </c>
      <c r="D3">
        <v>-18</v>
      </c>
    </row>
    <row r="5" spans="1:6" x14ac:dyDescent="0.2">
      <c r="A5" t="s">
        <v>2677</v>
      </c>
      <c r="B5" t="s">
        <v>2678</v>
      </c>
    </row>
    <row r="6" spans="1:6" x14ac:dyDescent="0.2">
      <c r="A6" t="s">
        <v>2679</v>
      </c>
      <c r="B6" t="s">
        <v>2680</v>
      </c>
    </row>
    <row r="7" spans="1:6" x14ac:dyDescent="0.2">
      <c r="C7" t="s">
        <v>309</v>
      </c>
      <c r="D7" t="s">
        <v>310</v>
      </c>
      <c r="E7" t="s">
        <v>311</v>
      </c>
    </row>
    <row r="8" spans="1:6" x14ac:dyDescent="0.2">
      <c r="A8" t="s">
        <v>2582</v>
      </c>
      <c r="B8" t="s">
        <v>2583</v>
      </c>
      <c r="C8" s="100">
        <v>43313</v>
      </c>
      <c r="D8" s="100">
        <v>43344</v>
      </c>
      <c r="E8" s="100">
        <v>43344</v>
      </c>
    </row>
    <row r="9" spans="1:6" x14ac:dyDescent="0.2">
      <c r="A9" t="s">
        <v>2584</v>
      </c>
      <c r="B9" t="s">
        <v>2585</v>
      </c>
      <c r="C9" t="s">
        <v>312</v>
      </c>
      <c r="D9" t="s">
        <v>312</v>
      </c>
      <c r="E9" t="s">
        <v>312</v>
      </c>
    </row>
    <row r="10" spans="1:6" x14ac:dyDescent="0.2">
      <c r="A10" t="s">
        <v>2819</v>
      </c>
      <c r="B10" t="s">
        <v>2820</v>
      </c>
    </row>
    <row r="11" spans="1:6" x14ac:dyDescent="0.2">
      <c r="A11" t="s">
        <v>2815</v>
      </c>
    </row>
    <row r="12" spans="1:6" x14ac:dyDescent="0.2">
      <c r="A12" s="135" t="s">
        <v>263</v>
      </c>
      <c r="B12" t="s">
        <v>313</v>
      </c>
      <c r="C12" s="99">
        <v>1485570.42</v>
      </c>
      <c r="D12" s="99">
        <v>-35626.85</v>
      </c>
      <c r="E12" s="139">
        <v>1449943.57</v>
      </c>
      <c r="F12" s="139">
        <f>VLOOKUP(A12,'COMPARATIVO SEP 18'!$F$18:$H$93,3,FALSE)</f>
        <v>1449943.57</v>
      </c>
    </row>
    <row r="13" spans="1:6" x14ac:dyDescent="0.2">
      <c r="A13" s="135" t="s">
        <v>224</v>
      </c>
      <c r="B13" t="s">
        <v>314</v>
      </c>
      <c r="C13" s="99">
        <v>757691.65</v>
      </c>
      <c r="D13" s="99">
        <v>-84607.59</v>
      </c>
      <c r="E13" s="139">
        <v>673084.06</v>
      </c>
      <c r="F13" s="139">
        <f>VLOOKUP(A13,'COMPARATIVO SEP 18'!$F$18:$H$93,3,FALSE)</f>
        <v>673084.06</v>
      </c>
    </row>
    <row r="14" spans="1:6" x14ac:dyDescent="0.2">
      <c r="A14" s="135" t="s">
        <v>65</v>
      </c>
      <c r="B14" t="s">
        <v>315</v>
      </c>
      <c r="C14" s="99">
        <v>66733</v>
      </c>
      <c r="D14" s="99">
        <v>-23900.79</v>
      </c>
      <c r="E14" s="139">
        <v>42832.21</v>
      </c>
      <c r="F14" s="139">
        <f>VLOOKUP(A14,'COMPARATIVO SEP 18'!$F$18:$H$93,3,FALSE)</f>
        <v>42832.21</v>
      </c>
    </row>
    <row r="15" spans="1:6" x14ac:dyDescent="0.2">
      <c r="A15" s="135" t="s">
        <v>228</v>
      </c>
      <c r="B15" t="s">
        <v>316</v>
      </c>
      <c r="C15" s="99">
        <v>13039587.550000001</v>
      </c>
      <c r="D15" s="99">
        <v>24579380.890000001</v>
      </c>
      <c r="E15" s="139">
        <v>37618968.439999998</v>
      </c>
      <c r="F15" s="139">
        <f>VLOOKUP(A15,'COMPARATIVO SEP 18'!$F$18:$H$93,3,FALSE)</f>
        <v>37618968.439999998</v>
      </c>
    </row>
    <row r="16" spans="1:6" x14ac:dyDescent="0.2">
      <c r="A16" s="135" t="s">
        <v>231</v>
      </c>
      <c r="B16" t="s">
        <v>317</v>
      </c>
      <c r="C16" s="99">
        <v>-39062.94</v>
      </c>
      <c r="D16" s="99">
        <v>168782.72</v>
      </c>
      <c r="E16" s="139">
        <v>129719.78</v>
      </c>
      <c r="F16" s="139">
        <f>VLOOKUP(A16,'COMPARATIVO SEP 18'!$F$18:$H$93,3,FALSE)</f>
        <v>129719.78</v>
      </c>
    </row>
    <row r="17" spans="1:6" x14ac:dyDescent="0.2">
      <c r="A17" s="135" t="s">
        <v>68</v>
      </c>
      <c r="B17" t="s">
        <v>318</v>
      </c>
      <c r="C17" s="99">
        <v>-15739260.65</v>
      </c>
      <c r="D17" s="99">
        <v>-22785769.219999999</v>
      </c>
      <c r="E17" s="139">
        <v>-38525029.869999997</v>
      </c>
      <c r="F17" s="139">
        <f>VLOOKUP(A17,'COMPARATIVO SEP 18'!$F$18:$H$93,3,FALSE)</f>
        <v>-38525029.869999997</v>
      </c>
    </row>
    <row r="18" spans="1:6" x14ac:dyDescent="0.2">
      <c r="A18" s="135" t="s">
        <v>71</v>
      </c>
      <c r="B18" t="s">
        <v>319</v>
      </c>
      <c r="C18" s="99">
        <v>-10814411.43</v>
      </c>
      <c r="D18" s="99">
        <v>6813019.4699999997</v>
      </c>
      <c r="E18" s="139">
        <v>-4001391.96</v>
      </c>
      <c r="F18" s="139">
        <f>VLOOKUP(A18,'COMPARATIVO SEP 18'!$F$18:$H$93,3,FALSE)</f>
        <v>-4001391.96</v>
      </c>
    </row>
    <row r="19" spans="1:6" x14ac:dyDescent="0.2">
      <c r="A19" s="135" t="s">
        <v>75</v>
      </c>
      <c r="B19" t="s">
        <v>320</v>
      </c>
      <c r="C19" s="99">
        <v>106832.65</v>
      </c>
      <c r="D19">
        <v>0</v>
      </c>
      <c r="E19" s="139">
        <v>106832.65</v>
      </c>
      <c r="F19" s="139">
        <f>VLOOKUP(A19,'COMPARATIVO SEP 18'!$F$18:$H$93,3,FALSE)</f>
        <v>106832.65</v>
      </c>
    </row>
    <row r="20" spans="1:6" x14ac:dyDescent="0.2">
      <c r="A20" s="135" t="s">
        <v>78</v>
      </c>
      <c r="B20" t="s">
        <v>321</v>
      </c>
      <c r="C20" s="99">
        <v>71782.66</v>
      </c>
      <c r="D20" s="99">
        <v>27231.31</v>
      </c>
      <c r="E20" s="139">
        <v>99013.97</v>
      </c>
      <c r="F20" s="139">
        <f>VLOOKUP(A20,'COMPARATIVO SEP 18'!$F$18:$H$93,3,FALSE)</f>
        <v>99013.97</v>
      </c>
    </row>
    <row r="21" spans="1:6" x14ac:dyDescent="0.2">
      <c r="A21" s="135" t="s">
        <v>83</v>
      </c>
      <c r="B21" t="s">
        <v>322</v>
      </c>
      <c r="C21" s="99">
        <v>4518692.68</v>
      </c>
      <c r="D21" s="99">
        <v>1716996.48</v>
      </c>
      <c r="E21" s="139">
        <v>6235689.1600000001</v>
      </c>
      <c r="F21" s="139">
        <f>VLOOKUP(A21,'COMPARATIVO SEP 18'!$F$18:$H$93,3,FALSE)</f>
        <v>6235689.1600000001</v>
      </c>
    </row>
    <row r="22" spans="1:6" x14ac:dyDescent="0.2">
      <c r="A22" s="135" t="s">
        <v>86</v>
      </c>
      <c r="B22" t="s">
        <v>323</v>
      </c>
      <c r="C22" s="99">
        <v>15588942.98</v>
      </c>
      <c r="D22" s="99">
        <v>1695042.35</v>
      </c>
      <c r="E22" s="139">
        <v>17283985.329999998</v>
      </c>
      <c r="F22" s="139">
        <f>VLOOKUP(A22,'COMPARATIVO SEP 18'!$F$18:$H$93,3,FALSE)</f>
        <v>17283985.329999998</v>
      </c>
    </row>
    <row r="23" spans="1:6" x14ac:dyDescent="0.2">
      <c r="A23" s="135" t="s">
        <v>89</v>
      </c>
      <c r="B23" t="s">
        <v>324</v>
      </c>
      <c r="C23" s="99">
        <v>-302733.99</v>
      </c>
      <c r="D23" s="99">
        <v>325434.73</v>
      </c>
      <c r="E23" s="139">
        <v>22700.74</v>
      </c>
      <c r="F23" s="139">
        <f>VLOOKUP(A23,'COMPARATIVO SEP 18'!$F$18:$H$93,3,FALSE)</f>
        <v>22700.74</v>
      </c>
    </row>
    <row r="24" spans="1:6" x14ac:dyDescent="0.2">
      <c r="A24" s="135" t="s">
        <v>92</v>
      </c>
      <c r="B24" t="s">
        <v>325</v>
      </c>
      <c r="C24" s="99">
        <v>1018083.03</v>
      </c>
      <c r="D24" s="99">
        <v>-383850.4</v>
      </c>
      <c r="E24" s="139">
        <v>634232.63</v>
      </c>
      <c r="F24" s="139">
        <f>VLOOKUP(A24,'COMPARATIVO SEP 18'!$F$18:$H$93,3,FALSE)</f>
        <v>634232.63</v>
      </c>
    </row>
    <row r="25" spans="1:6" x14ac:dyDescent="0.2">
      <c r="A25" s="135" t="s">
        <v>95</v>
      </c>
      <c r="B25" t="s">
        <v>326</v>
      </c>
      <c r="C25" s="99">
        <v>-8098869.8200000003</v>
      </c>
      <c r="D25" s="99">
        <v>4535104.54</v>
      </c>
      <c r="E25" s="139">
        <v>-3563765.28</v>
      </c>
      <c r="F25" s="139">
        <f>VLOOKUP(A25,'COMPARATIVO SEP 18'!$F$18:$H$93,3,FALSE)</f>
        <v>-3563765.28</v>
      </c>
    </row>
    <row r="26" spans="1:6" x14ac:dyDescent="0.2">
      <c r="A26" s="135" t="s">
        <v>234</v>
      </c>
      <c r="B26" t="s">
        <v>327</v>
      </c>
      <c r="C26" s="99">
        <v>-1323334.25</v>
      </c>
      <c r="D26" s="99">
        <v>-122182.08</v>
      </c>
      <c r="E26" s="139">
        <v>-1445516.33</v>
      </c>
      <c r="F26" s="139">
        <f>VLOOKUP(A26,'COMPARATIVO SEP 18'!$F$18:$H$93,3,FALSE)</f>
        <v>-1445516.33</v>
      </c>
    </row>
    <row r="27" spans="1:6" x14ac:dyDescent="0.2">
      <c r="A27" s="135" t="s">
        <v>98</v>
      </c>
      <c r="B27" t="s">
        <v>328</v>
      </c>
      <c r="C27" s="99">
        <v>18966.46</v>
      </c>
      <c r="D27">
        <v>0</v>
      </c>
      <c r="E27" s="139">
        <v>18966.46</v>
      </c>
      <c r="F27" s="139">
        <f>VLOOKUP(A27,'COMPARATIVO SEP 18'!$F$18:$H$93,3,FALSE)</f>
        <v>18966.46</v>
      </c>
    </row>
    <row r="28" spans="1:6" x14ac:dyDescent="0.2">
      <c r="A28" s="135" t="s">
        <v>101</v>
      </c>
      <c r="B28" t="s">
        <v>329</v>
      </c>
      <c r="C28" s="99">
        <v>46469.46</v>
      </c>
      <c r="D28">
        <v>0</v>
      </c>
      <c r="E28" s="139">
        <v>46469.46</v>
      </c>
      <c r="F28" s="139">
        <f>VLOOKUP(A28,'COMPARATIVO SEP 18'!$F$18:$H$93,3,FALSE)</f>
        <v>46469.46</v>
      </c>
    </row>
    <row r="29" spans="1:6" x14ac:dyDescent="0.2">
      <c r="A29" s="135" t="s">
        <v>104</v>
      </c>
      <c r="B29" t="s">
        <v>330</v>
      </c>
      <c r="C29" s="99">
        <v>31824.79</v>
      </c>
      <c r="D29">
        <v>0</v>
      </c>
      <c r="E29" s="139">
        <v>31824.79</v>
      </c>
      <c r="F29" s="139">
        <f>VLOOKUP(A29,'COMPARATIVO SEP 18'!$F$18:$H$93,3,FALSE)</f>
        <v>31824.79</v>
      </c>
    </row>
    <row r="30" spans="1:6" x14ac:dyDescent="0.2">
      <c r="A30" s="135" t="s">
        <v>107</v>
      </c>
      <c r="B30" t="s">
        <v>331</v>
      </c>
      <c r="C30">
        <v>970.05</v>
      </c>
      <c r="D30">
        <v>0</v>
      </c>
      <c r="E30" s="139">
        <v>970.05</v>
      </c>
      <c r="F30" s="139">
        <f>VLOOKUP(A30,'COMPARATIVO SEP 18'!$F$18:$H$93,3,FALSE)</f>
        <v>970.05</v>
      </c>
    </row>
    <row r="31" spans="1:6" x14ac:dyDescent="0.2">
      <c r="A31" s="135" t="s">
        <v>237</v>
      </c>
      <c r="B31" t="s">
        <v>332</v>
      </c>
      <c r="C31" s="99">
        <v>-11114875.619999999</v>
      </c>
      <c r="D31" s="99">
        <v>-3648770.62</v>
      </c>
      <c r="E31" s="139">
        <v>-14763646.24</v>
      </c>
      <c r="F31" s="139">
        <f>VLOOKUP(A31,'COMPARATIVO SEP 18'!$F$18:$H$93,3,FALSE)</f>
        <v>-14763646.24</v>
      </c>
    </row>
    <row r="32" spans="1:6" x14ac:dyDescent="0.2">
      <c r="A32" s="135" t="s">
        <v>111</v>
      </c>
      <c r="B32" t="s">
        <v>333</v>
      </c>
      <c r="C32" s="99">
        <v>284011.15000000002</v>
      </c>
      <c r="D32" s="99">
        <v>389062.3</v>
      </c>
      <c r="E32" s="139">
        <v>673073.45</v>
      </c>
      <c r="F32" s="139">
        <f>VLOOKUP(A32,'COMPARATIVO SEP 18'!$F$18:$H$93,3,FALSE)</f>
        <v>673073.45</v>
      </c>
    </row>
    <row r="33" spans="1:6" x14ac:dyDescent="0.2">
      <c r="A33" s="135" t="s">
        <v>115</v>
      </c>
      <c r="B33" t="s">
        <v>334</v>
      </c>
      <c r="C33" s="99">
        <v>7992731.7999999998</v>
      </c>
      <c r="D33" s="99">
        <v>-9138430.3699999992</v>
      </c>
      <c r="E33" s="139">
        <v>-1145698.57</v>
      </c>
      <c r="F33" s="139">
        <f>VLOOKUP(A33,'COMPARATIVO SEP 18'!$F$18:$H$93,3,FALSE)</f>
        <v>-1145698.57</v>
      </c>
    </row>
    <row r="34" spans="1:6" x14ac:dyDescent="0.2">
      <c r="A34" s="135" t="s">
        <v>119</v>
      </c>
      <c r="B34" t="s">
        <v>2681</v>
      </c>
      <c r="C34" s="99">
        <v>779868.23</v>
      </c>
      <c r="D34" s="99">
        <v>237306.43</v>
      </c>
      <c r="E34" s="139">
        <v>1017174.66</v>
      </c>
      <c r="F34" s="139">
        <f>VLOOKUP(A34,'COMPARATIVO SEP 18'!$F$18:$H$93,3,FALSE)</f>
        <v>1017174.66</v>
      </c>
    </row>
    <row r="35" spans="1:6" x14ac:dyDescent="0.2">
      <c r="A35" s="135" t="s">
        <v>123</v>
      </c>
      <c r="B35" t="s">
        <v>335</v>
      </c>
      <c r="C35" s="99">
        <v>226510.12</v>
      </c>
      <c r="D35" s="99">
        <v>-126363.05</v>
      </c>
      <c r="E35" s="139">
        <v>100147.07</v>
      </c>
      <c r="F35" s="139">
        <f>VLOOKUP(A35,'COMPARATIVO SEP 18'!$F$18:$H$93,3,FALSE)</f>
        <v>100147.07</v>
      </c>
    </row>
    <row r="36" spans="1:6" x14ac:dyDescent="0.2">
      <c r="A36" s="135" t="s">
        <v>336</v>
      </c>
      <c r="B36" t="s">
        <v>337</v>
      </c>
      <c r="C36">
        <v>-0.69</v>
      </c>
      <c r="D36">
        <v>0</v>
      </c>
      <c r="E36" s="139">
        <v>-0.69</v>
      </c>
      <c r="F36" s="139">
        <v>0</v>
      </c>
    </row>
    <row r="37" spans="1:6" x14ac:dyDescent="0.2">
      <c r="A37" s="135" t="s">
        <v>127</v>
      </c>
      <c r="B37" t="s">
        <v>338</v>
      </c>
      <c r="C37" s="99">
        <v>40000</v>
      </c>
      <c r="D37">
        <v>0</v>
      </c>
      <c r="E37" s="139">
        <v>40000</v>
      </c>
      <c r="F37" s="139">
        <f>VLOOKUP(A37,'COMPARATIVO SEP 18'!$F$18:$H$93,3,FALSE)</f>
        <v>40000</v>
      </c>
    </row>
    <row r="38" spans="1:6" x14ac:dyDescent="0.2">
      <c r="A38" s="135" t="s">
        <v>130</v>
      </c>
      <c r="B38" t="s">
        <v>339</v>
      </c>
      <c r="C38" s="99">
        <v>50000</v>
      </c>
      <c r="D38">
        <v>0</v>
      </c>
      <c r="E38" s="139">
        <v>50000</v>
      </c>
      <c r="F38" s="139">
        <f>VLOOKUP(A38,'COMPARATIVO SEP 18'!$F$18:$H$93,3,FALSE)</f>
        <v>50000</v>
      </c>
    </row>
    <row r="39" spans="1:6" x14ac:dyDescent="0.2">
      <c r="A39" s="135" t="s">
        <v>134</v>
      </c>
      <c r="B39" t="s">
        <v>340</v>
      </c>
      <c r="C39" s="99">
        <v>391271.07</v>
      </c>
      <c r="D39" s="99">
        <v>71904.67</v>
      </c>
      <c r="E39" s="139">
        <v>463175.74</v>
      </c>
      <c r="F39" s="139">
        <f>VLOOKUP(A39,'COMPARATIVO SEP 18'!$F$18:$H$93,3,FALSE)</f>
        <v>463175.74</v>
      </c>
    </row>
    <row r="40" spans="1:6" x14ac:dyDescent="0.2">
      <c r="A40" s="135" t="s">
        <v>137</v>
      </c>
      <c r="B40" t="s">
        <v>341</v>
      </c>
      <c r="C40" s="99">
        <v>37264.699999999997</v>
      </c>
      <c r="D40">
        <v>-336.26</v>
      </c>
      <c r="E40" s="139">
        <v>36928.44</v>
      </c>
      <c r="F40" s="139">
        <f>VLOOKUP(A40,'COMPARATIVO SEP 18'!$F$18:$H$93,3,FALSE)</f>
        <v>36928.44</v>
      </c>
    </row>
    <row r="41" spans="1:6" x14ac:dyDescent="0.2">
      <c r="A41" s="135" t="s">
        <v>140</v>
      </c>
      <c r="B41" t="s">
        <v>342</v>
      </c>
      <c r="C41" s="99">
        <v>-84880.04</v>
      </c>
      <c r="D41">
        <v>325.47000000000003</v>
      </c>
      <c r="E41" s="139">
        <v>-84554.57</v>
      </c>
      <c r="F41" s="139">
        <f>VLOOKUP(A41,'COMPARATIVO SEP 18'!$F$18:$H$93,3,FALSE)</f>
        <v>-84554.57</v>
      </c>
    </row>
    <row r="42" spans="1:6" x14ac:dyDescent="0.2">
      <c r="A42" s="135" t="s">
        <v>144</v>
      </c>
      <c r="B42" t="s">
        <v>2821</v>
      </c>
      <c r="C42" s="99">
        <v>-16003397.710000001</v>
      </c>
      <c r="D42" s="99">
        <v>-1401996.1</v>
      </c>
      <c r="E42" s="139">
        <v>-17405393.809999999</v>
      </c>
      <c r="F42" s="139">
        <f>VLOOKUP(A42,'COMPARATIVO SEP 18'!$F$18:$H$93,3,FALSE)</f>
        <v>-17405393.809999999</v>
      </c>
    </row>
    <row r="43" spans="1:6" x14ac:dyDescent="0.2">
      <c r="A43" s="135" t="s">
        <v>147</v>
      </c>
      <c r="B43" t="s">
        <v>343</v>
      </c>
      <c r="C43" s="99">
        <v>3239891.32</v>
      </c>
      <c r="D43">
        <v>0</v>
      </c>
      <c r="E43" s="139">
        <v>3239891.32</v>
      </c>
      <c r="F43" s="139">
        <f>VLOOKUP(A43,'COMPARATIVO SEP 18'!$F$18:$H$93,3,FALSE)</f>
        <v>3239891.32</v>
      </c>
    </row>
    <row r="44" spans="1:6" x14ac:dyDescent="0.2">
      <c r="A44" s="135" t="s">
        <v>150</v>
      </c>
      <c r="B44" t="s">
        <v>344</v>
      </c>
      <c r="C44" s="99">
        <v>1047393.37</v>
      </c>
      <c r="D44" s="99">
        <v>-767824.49</v>
      </c>
      <c r="E44" s="139">
        <v>279568.88</v>
      </c>
      <c r="F44" s="139">
        <f>VLOOKUP(A44,'COMPARATIVO SEP 18'!$F$18:$H$93,3,FALSE)</f>
        <v>279568.88</v>
      </c>
    </row>
    <row r="45" spans="1:6" x14ac:dyDescent="0.2">
      <c r="A45" s="135" t="s">
        <v>153</v>
      </c>
      <c r="B45" t="s">
        <v>345</v>
      </c>
      <c r="C45" s="99">
        <v>14884</v>
      </c>
      <c r="D45">
        <v>0</v>
      </c>
      <c r="E45" s="139">
        <v>14884</v>
      </c>
      <c r="F45" s="139">
        <f>VLOOKUP(A45,'COMPARATIVO SEP 18'!$F$18:$H$93,3,FALSE)</f>
        <v>14884</v>
      </c>
    </row>
    <row r="46" spans="1:6" x14ac:dyDescent="0.2">
      <c r="A46" s="135" t="s">
        <v>156</v>
      </c>
      <c r="B46" t="s">
        <v>346</v>
      </c>
      <c r="C46" s="99">
        <v>560118.28</v>
      </c>
      <c r="D46" s="99">
        <v>-783129.59999999998</v>
      </c>
      <c r="E46" s="139">
        <v>-223011.32</v>
      </c>
      <c r="F46" s="139">
        <f>VLOOKUP(A46,'COMPARATIVO SEP 18'!$F$18:$H$93,3,FALSE)</f>
        <v>-223011.32</v>
      </c>
    </row>
    <row r="47" spans="1:6" x14ac:dyDescent="0.2">
      <c r="A47" s="135" t="s">
        <v>240</v>
      </c>
      <c r="B47" t="s">
        <v>347</v>
      </c>
      <c r="C47" s="99">
        <v>-963427.61</v>
      </c>
      <c r="D47" s="99">
        <v>249694.01</v>
      </c>
      <c r="E47" s="139">
        <v>-713733.6</v>
      </c>
      <c r="F47" s="139">
        <f>VLOOKUP(A47,'COMPARATIVO SEP 18'!$F$18:$H$93,3,FALSE)</f>
        <v>-713733.6</v>
      </c>
    </row>
    <row r="48" spans="1:6" x14ac:dyDescent="0.2">
      <c r="A48" s="135" t="s">
        <v>243</v>
      </c>
      <c r="B48" t="s">
        <v>348</v>
      </c>
      <c r="C48" s="99">
        <v>3021.06</v>
      </c>
      <c r="D48">
        <v>0</v>
      </c>
      <c r="E48" s="139">
        <v>3021.06</v>
      </c>
      <c r="F48" s="139">
        <f>VLOOKUP(A48,'COMPARATIVO SEP 18'!$F$18:$H$93,3,FALSE)</f>
        <v>3021.06</v>
      </c>
    </row>
    <row r="49" spans="1:6" x14ac:dyDescent="0.2">
      <c r="A49" s="135" t="s">
        <v>246</v>
      </c>
      <c r="B49" t="s">
        <v>349</v>
      </c>
      <c r="C49" s="99">
        <v>-5474028.3200000003</v>
      </c>
      <c r="D49" s="99">
        <v>1727501.52</v>
      </c>
      <c r="E49" s="139">
        <v>-3746526.8</v>
      </c>
      <c r="F49" s="139">
        <f>VLOOKUP(A49,'COMPARATIVO SEP 18'!$F$18:$H$93,3,FALSE)</f>
        <v>-3746526.8</v>
      </c>
    </row>
    <row r="50" spans="1:6" x14ac:dyDescent="0.2">
      <c r="A50" s="135" t="s">
        <v>249</v>
      </c>
      <c r="B50" t="s">
        <v>350</v>
      </c>
      <c r="C50" s="99">
        <v>2998.42</v>
      </c>
      <c r="D50" s="99">
        <v>-80874.42</v>
      </c>
      <c r="E50" s="139">
        <v>-77876</v>
      </c>
      <c r="F50" s="139">
        <f>VLOOKUP(A50,'COMPARATIVO SEP 18'!$F$18:$H$93,3,FALSE)</f>
        <v>-77876</v>
      </c>
    </row>
    <row r="51" spans="1:6" x14ac:dyDescent="0.2">
      <c r="A51" s="135" t="s">
        <v>159</v>
      </c>
      <c r="B51" t="s">
        <v>351</v>
      </c>
      <c r="C51" s="99">
        <v>1062452.1499999999</v>
      </c>
      <c r="D51" s="99">
        <v>69867.55</v>
      </c>
      <c r="E51" s="139">
        <v>1132319.7</v>
      </c>
      <c r="F51" s="139">
        <f>VLOOKUP(A51,'COMPARATIVO SEP 18'!$F$18:$H$93,3,FALSE)</f>
        <v>1132319.7</v>
      </c>
    </row>
    <row r="52" spans="1:6" x14ac:dyDescent="0.2">
      <c r="A52" s="135" t="s">
        <v>162</v>
      </c>
      <c r="B52" t="s">
        <v>352</v>
      </c>
      <c r="C52" s="99">
        <v>-55867430.020000003</v>
      </c>
      <c r="D52" s="99">
        <v>16145934</v>
      </c>
      <c r="E52" s="139">
        <v>-39721496.020000003</v>
      </c>
      <c r="F52" s="139">
        <f>VLOOKUP(A52,'COMPARATIVO SEP 18'!$F$18:$H$93,3,FALSE)</f>
        <v>-39721496.020000003</v>
      </c>
    </row>
    <row r="53" spans="1:6" x14ac:dyDescent="0.2">
      <c r="A53" s="135" t="s">
        <v>166</v>
      </c>
      <c r="B53" t="s">
        <v>353</v>
      </c>
      <c r="C53" s="99">
        <v>7396180.3499999996</v>
      </c>
      <c r="D53" s="99">
        <v>-1847993.05</v>
      </c>
      <c r="E53" s="139">
        <v>5548187.2999999998</v>
      </c>
      <c r="F53" s="139">
        <f>VLOOKUP(A53,'COMPARATIVO SEP 18'!$F$18:$H$93,3,FALSE)</f>
        <v>5548187.2999999998</v>
      </c>
    </row>
    <row r="54" spans="1:6" x14ac:dyDescent="0.2">
      <c r="A54" s="135" t="s">
        <v>252</v>
      </c>
      <c r="B54" t="s">
        <v>354</v>
      </c>
      <c r="C54" s="99">
        <v>18765.240000000002</v>
      </c>
      <c r="D54">
        <v>0</v>
      </c>
      <c r="E54" s="139">
        <v>18765.240000000002</v>
      </c>
      <c r="F54" s="139">
        <f>VLOOKUP(A54,'COMPARATIVO SEP 18'!$F$18:$H$93,3,FALSE)</f>
        <v>18765.240000000002</v>
      </c>
    </row>
    <row r="55" spans="1:6" x14ac:dyDescent="0.2">
      <c r="A55" s="135" t="s">
        <v>170</v>
      </c>
      <c r="B55" t="s">
        <v>2682</v>
      </c>
      <c r="C55" s="99">
        <v>197765.23</v>
      </c>
      <c r="D55">
        <v>0</v>
      </c>
      <c r="E55" s="139">
        <v>197765.23</v>
      </c>
      <c r="F55" s="139">
        <f>VLOOKUP(A55,'COMPARATIVO SEP 18'!$F$18:$H$93,3,FALSE)</f>
        <v>197765.23</v>
      </c>
    </row>
    <row r="56" spans="1:6" x14ac:dyDescent="0.2">
      <c r="A56" s="135" t="s">
        <v>256</v>
      </c>
      <c r="B56" t="s">
        <v>355</v>
      </c>
      <c r="C56">
        <v>258</v>
      </c>
      <c r="D56">
        <v>-232</v>
      </c>
      <c r="E56" s="139">
        <v>26</v>
      </c>
      <c r="F56" s="139">
        <f>VLOOKUP(A56,'COMPARATIVO SEP 18'!$F$18:$H$93,3,FALSE)</f>
        <v>26</v>
      </c>
    </row>
    <row r="57" spans="1:6" x14ac:dyDescent="0.2">
      <c r="A57" s="135" t="s">
        <v>2563</v>
      </c>
      <c r="B57" t="s">
        <v>2586</v>
      </c>
      <c r="C57" s="99">
        <v>15503</v>
      </c>
      <c r="D57">
        <v>0</v>
      </c>
      <c r="E57" s="139">
        <v>15503</v>
      </c>
      <c r="F57" s="139">
        <f>VLOOKUP(A57,'COMPARATIVO SEP 18'!$F$18:$H$93,3,FALSE)</f>
        <v>15503</v>
      </c>
    </row>
    <row r="58" spans="1:6" x14ac:dyDescent="0.2">
      <c r="A58" s="135" t="s">
        <v>173</v>
      </c>
      <c r="B58" t="s">
        <v>356</v>
      </c>
      <c r="C58" s="99">
        <v>78285.070000000007</v>
      </c>
      <c r="D58">
        <v>540.5</v>
      </c>
      <c r="E58" s="139">
        <v>78825.570000000007</v>
      </c>
      <c r="F58" s="139">
        <f>VLOOKUP(A58,'COMPARATIVO SEP 18'!$F$18:$H$93,3,FALSE)</f>
        <v>78825.570000000007</v>
      </c>
    </row>
    <row r="59" spans="1:6" x14ac:dyDescent="0.2">
      <c r="A59" t="s">
        <v>357</v>
      </c>
      <c r="C59" t="s">
        <v>2523</v>
      </c>
      <c r="E59" t="s">
        <v>2813</v>
      </c>
    </row>
    <row r="60" spans="1:6" x14ac:dyDescent="0.2">
      <c r="C60" t="s">
        <v>2580</v>
      </c>
      <c r="D60" t="s">
        <v>2581</v>
      </c>
      <c r="E60" t="s">
        <v>2816</v>
      </c>
    </row>
    <row r="61" spans="1:6" x14ac:dyDescent="0.2">
      <c r="C61" t="s">
        <v>2772</v>
      </c>
      <c r="D61">
        <v>-18</v>
      </c>
    </row>
    <row r="63" spans="1:6" x14ac:dyDescent="0.2">
      <c r="A63" t="s">
        <v>2677</v>
      </c>
      <c r="B63" t="s">
        <v>2678</v>
      </c>
    </row>
    <row r="64" spans="1:6" x14ac:dyDescent="0.2">
      <c r="A64" t="s">
        <v>2679</v>
      </c>
      <c r="B64" t="s">
        <v>2680</v>
      </c>
    </row>
    <row r="65" spans="1:6" x14ac:dyDescent="0.2">
      <c r="C65" t="s">
        <v>309</v>
      </c>
      <c r="D65" t="s">
        <v>310</v>
      </c>
      <c r="E65" t="s">
        <v>311</v>
      </c>
    </row>
    <row r="66" spans="1:6" x14ac:dyDescent="0.2">
      <c r="A66" t="s">
        <v>2582</v>
      </c>
      <c r="B66" t="s">
        <v>2583</v>
      </c>
      <c r="C66" s="100">
        <v>43313</v>
      </c>
      <c r="D66" s="100">
        <v>43344</v>
      </c>
      <c r="E66" s="100">
        <v>43344</v>
      </c>
    </row>
    <row r="67" spans="1:6" x14ac:dyDescent="0.2">
      <c r="A67" t="s">
        <v>2584</v>
      </c>
      <c r="B67" t="s">
        <v>2585</v>
      </c>
      <c r="C67" t="s">
        <v>312</v>
      </c>
      <c r="D67" t="s">
        <v>312</v>
      </c>
      <c r="E67" t="s">
        <v>312</v>
      </c>
    </row>
    <row r="68" spans="1:6" x14ac:dyDescent="0.2">
      <c r="A68" s="135" t="s">
        <v>176</v>
      </c>
      <c r="B68" t="s">
        <v>2822</v>
      </c>
      <c r="C68" s="99">
        <v>2054134.75</v>
      </c>
      <c r="D68" s="99">
        <v>-1698228.56</v>
      </c>
      <c r="E68" s="139">
        <v>355906.19</v>
      </c>
      <c r="F68" s="139">
        <f>VLOOKUP(A68,'COMPARATIVO SEP 18'!$F$18:$H$93,3,FALSE)</f>
        <v>355906.19</v>
      </c>
    </row>
    <row r="69" spans="1:6" x14ac:dyDescent="0.2">
      <c r="A69" s="135" t="s">
        <v>179</v>
      </c>
      <c r="B69" t="s">
        <v>358</v>
      </c>
      <c r="C69" s="99">
        <v>66784.33</v>
      </c>
      <c r="D69" s="99">
        <v>1120.5</v>
      </c>
      <c r="E69" s="139">
        <v>67904.83</v>
      </c>
      <c r="F69" s="139">
        <f>VLOOKUP(A69,'COMPARATIVO SEP 18'!$F$18:$H$93,3,FALSE)</f>
        <v>67904.83</v>
      </c>
    </row>
    <row r="70" spans="1:6" x14ac:dyDescent="0.2">
      <c r="A70" s="135" t="s">
        <v>182</v>
      </c>
      <c r="B70" t="s">
        <v>359</v>
      </c>
      <c r="C70" s="99">
        <v>15482</v>
      </c>
      <c r="D70">
        <v>0</v>
      </c>
      <c r="E70" s="139">
        <v>15482</v>
      </c>
      <c r="F70" s="139">
        <f>VLOOKUP(A70,'COMPARATIVO SEP 18'!$F$18:$H$93,3,FALSE)</f>
        <v>15482</v>
      </c>
    </row>
    <row r="71" spans="1:6" x14ac:dyDescent="0.2">
      <c r="A71" s="135" t="s">
        <v>185</v>
      </c>
      <c r="B71" t="s">
        <v>360</v>
      </c>
      <c r="C71" s="99">
        <v>-40241896.030000001</v>
      </c>
      <c r="D71" s="99">
        <v>-5151144.59</v>
      </c>
      <c r="E71" s="139">
        <v>-45393040.619999997</v>
      </c>
      <c r="F71" s="139">
        <f>VLOOKUP(A71,'COMPARATIVO SEP 18'!$F$18:$H$93,3,FALSE)</f>
        <v>-45393040.619999997</v>
      </c>
    </row>
    <row r="72" spans="1:6" x14ac:dyDescent="0.2">
      <c r="A72" s="135" t="s">
        <v>188</v>
      </c>
      <c r="B72" t="s">
        <v>361</v>
      </c>
      <c r="C72" s="99">
        <v>3481770.29</v>
      </c>
      <c r="D72" s="99">
        <v>-2528719.4300000002</v>
      </c>
      <c r="E72" s="139">
        <v>953050.86</v>
      </c>
      <c r="F72" s="139">
        <f>VLOOKUP(A72,'COMPARATIVO SEP 18'!$F$18:$H$93,3,FALSE)</f>
        <v>953050.86</v>
      </c>
    </row>
    <row r="73" spans="1:6" x14ac:dyDescent="0.2">
      <c r="A73" s="135" t="s">
        <v>191</v>
      </c>
      <c r="B73" t="s">
        <v>362</v>
      </c>
      <c r="C73" s="99">
        <v>14884</v>
      </c>
      <c r="D73">
        <v>0</v>
      </c>
      <c r="E73" s="139">
        <v>14884</v>
      </c>
      <c r="F73" s="139">
        <f>VLOOKUP(A73,'COMPARATIVO SEP 18'!$F$18:$H$93,3,FALSE)</f>
        <v>14884</v>
      </c>
    </row>
    <row r="74" spans="1:6" x14ac:dyDescent="0.2">
      <c r="A74" s="135" t="s">
        <v>194</v>
      </c>
      <c r="B74" t="s">
        <v>363</v>
      </c>
      <c r="C74" s="99">
        <v>39030.17</v>
      </c>
      <c r="D74" s="99">
        <v>-1629578.86</v>
      </c>
      <c r="E74" s="139">
        <v>-1590548.69</v>
      </c>
      <c r="F74" s="139">
        <f>VLOOKUP(A74,'COMPARATIVO SEP 18'!$F$18:$H$93,3,FALSE)</f>
        <v>-1590548.69</v>
      </c>
    </row>
    <row r="75" spans="1:6" x14ac:dyDescent="0.2">
      <c r="A75" s="135" t="s">
        <v>197</v>
      </c>
      <c r="B75" t="s">
        <v>364</v>
      </c>
      <c r="C75" s="99">
        <v>-476427.39</v>
      </c>
      <c r="D75" s="99">
        <v>-206000</v>
      </c>
      <c r="E75" s="139">
        <v>-682427.39</v>
      </c>
      <c r="F75" s="139">
        <f>VLOOKUP(A75,'COMPARATIVO SEP 18'!$F$18:$H$93,3,FALSE)</f>
        <v>-682427.39</v>
      </c>
    </row>
    <row r="76" spans="1:6" x14ac:dyDescent="0.2">
      <c r="A76" s="135" t="s">
        <v>200</v>
      </c>
      <c r="B76" t="s">
        <v>365</v>
      </c>
      <c r="C76" s="99">
        <v>-454971.13</v>
      </c>
      <c r="D76">
        <v>0</v>
      </c>
      <c r="E76" s="139">
        <v>-454971.13</v>
      </c>
      <c r="F76" s="139">
        <f>VLOOKUP(A76,'COMPARATIVO SEP 18'!$F$18:$H$93,3,FALSE)</f>
        <v>-454971.13</v>
      </c>
    </row>
    <row r="77" spans="1:6" x14ac:dyDescent="0.2">
      <c r="A77" s="135" t="s">
        <v>2651</v>
      </c>
      <c r="B77" t="s">
        <v>2683</v>
      </c>
      <c r="C77" s="99">
        <v>763800</v>
      </c>
      <c r="D77">
        <v>0.01</v>
      </c>
      <c r="E77" s="139">
        <v>763800.01</v>
      </c>
      <c r="F77" s="139">
        <f>VLOOKUP(A77,'COMPARATIVO SEP 18'!$F$18:$H$93,3,FALSE)</f>
        <v>763800.01</v>
      </c>
    </row>
    <row r="78" spans="1:6" x14ac:dyDescent="0.2">
      <c r="A78" s="135" t="s">
        <v>203</v>
      </c>
      <c r="B78" t="s">
        <v>2823</v>
      </c>
      <c r="C78" s="99">
        <v>344472.9</v>
      </c>
      <c r="D78" s="99">
        <v>51289.51</v>
      </c>
      <c r="E78" s="139">
        <v>395762.41</v>
      </c>
      <c r="F78" s="139">
        <f>VLOOKUP(A78,'COMPARATIVO SEP 18'!$F$18:$H$93,3,FALSE)</f>
        <v>395762.41</v>
      </c>
    </row>
    <row r="79" spans="1:6" x14ac:dyDescent="0.2">
      <c r="A79" s="135" t="s">
        <v>206</v>
      </c>
      <c r="B79" t="s">
        <v>2824</v>
      </c>
      <c r="C79" s="99">
        <v>133259.07999999999</v>
      </c>
      <c r="D79" s="99">
        <v>63216.46</v>
      </c>
      <c r="E79" s="139">
        <v>196475.54</v>
      </c>
      <c r="F79" s="139">
        <f>VLOOKUP(A79,'COMPARATIVO SEP 18'!$F$18:$H$93,3,FALSE)</f>
        <v>196475.54</v>
      </c>
    </row>
    <row r="80" spans="1:6" x14ac:dyDescent="0.2">
      <c r="A80" s="135" t="s">
        <v>266</v>
      </c>
      <c r="B80" t="s">
        <v>366</v>
      </c>
      <c r="C80" s="99">
        <v>18174779.300000001</v>
      </c>
      <c r="D80" s="99">
        <v>2152464.02</v>
      </c>
      <c r="E80" s="139">
        <v>20327243.32</v>
      </c>
      <c r="F80" s="139">
        <f>VLOOKUP(A80,'COMPARATIVO SEP 18'!$F$18:$H$93,3,FALSE)</f>
        <v>20327243.32</v>
      </c>
    </row>
    <row r="81" spans="1:6" x14ac:dyDescent="0.2">
      <c r="A81" s="135" t="s">
        <v>209</v>
      </c>
      <c r="B81" t="s">
        <v>367</v>
      </c>
      <c r="C81" s="99">
        <v>-10906.7</v>
      </c>
      <c r="D81" s="99">
        <v>38128.050000000003</v>
      </c>
      <c r="E81" s="139">
        <v>27221.35</v>
      </c>
      <c r="F81" s="139">
        <f>VLOOKUP(A81,'COMPARATIVO SEP 18'!$F$18:$H$93,3,FALSE)</f>
        <v>27221.35</v>
      </c>
    </row>
    <row r="82" spans="1:6" x14ac:dyDescent="0.2">
      <c r="A82" s="135" t="s">
        <v>212</v>
      </c>
      <c r="B82" t="s">
        <v>368</v>
      </c>
      <c r="C82" s="99">
        <v>-153988.29</v>
      </c>
      <c r="D82" s="99">
        <v>38443.58</v>
      </c>
      <c r="E82" s="139">
        <v>-115544.71</v>
      </c>
      <c r="F82" s="139">
        <f>VLOOKUP(A82,'COMPARATIVO SEP 18'!$F$18:$H$93,3,FALSE)</f>
        <v>-115544.71</v>
      </c>
    </row>
    <row r="83" spans="1:6" x14ac:dyDescent="0.2">
      <c r="A83" s="135" t="s">
        <v>259</v>
      </c>
      <c r="B83" t="s">
        <v>369</v>
      </c>
      <c r="C83" s="99">
        <v>98547.26</v>
      </c>
      <c r="D83">
        <v>0</v>
      </c>
      <c r="E83" s="139">
        <v>98547.26</v>
      </c>
      <c r="F83" s="139">
        <f>VLOOKUP(A83,'COMPARATIVO SEP 18'!$F$18:$H$93,3,FALSE)</f>
        <v>98547.26</v>
      </c>
    </row>
    <row r="84" spans="1:6" x14ac:dyDescent="0.2">
      <c r="A84" s="135" t="s">
        <v>215</v>
      </c>
      <c r="B84" t="s">
        <v>370</v>
      </c>
      <c r="C84" s="99">
        <v>437341.02</v>
      </c>
      <c r="D84">
        <v>0</v>
      </c>
      <c r="E84" s="139">
        <v>437341.02</v>
      </c>
      <c r="F84" s="139">
        <f>VLOOKUP(A84,'COMPARATIVO SEP 18'!$F$18:$H$93,3,FALSE)</f>
        <v>437341.02</v>
      </c>
    </row>
    <row r="85" spans="1:6" x14ac:dyDescent="0.2">
      <c r="A85" s="135" t="s">
        <v>218</v>
      </c>
      <c r="B85" t="s">
        <v>371</v>
      </c>
      <c r="C85" s="99">
        <v>150025</v>
      </c>
      <c r="D85" s="99">
        <v>10848</v>
      </c>
      <c r="E85" s="139">
        <v>160873</v>
      </c>
      <c r="F85" s="139">
        <f>VLOOKUP(A85,'COMPARATIVO SEP 18'!$F$18:$H$93,3,FALSE)</f>
        <v>160873</v>
      </c>
    </row>
    <row r="86" spans="1:6" x14ac:dyDescent="0.2">
      <c r="A86" s="135" t="s">
        <v>221</v>
      </c>
      <c r="B86" t="s">
        <v>372</v>
      </c>
      <c r="C86" s="99">
        <v>734284.63</v>
      </c>
      <c r="D86">
        <v>-145.24</v>
      </c>
      <c r="E86" s="139">
        <v>734139.39</v>
      </c>
      <c r="F86" s="139">
        <f>VLOOKUP(A86,'COMPARATIVO SEP 18'!$F$18:$H$93,3,FALSE)</f>
        <v>734139.39</v>
      </c>
    </row>
    <row r="87" spans="1:6" x14ac:dyDescent="0.2">
      <c r="A87" s="135" t="s">
        <v>269</v>
      </c>
      <c r="B87" t="s">
        <v>373</v>
      </c>
      <c r="C87">
        <v>29.95</v>
      </c>
      <c r="D87">
        <v>0</v>
      </c>
      <c r="E87" s="139">
        <v>29.95</v>
      </c>
      <c r="F87" s="139">
        <f>VLOOKUP(A87,'COMPARATIVO SEP 18'!$F$18:$H$93,3,FALSE)</f>
        <v>29.95</v>
      </c>
    </row>
    <row r="88" spans="1:6" x14ac:dyDescent="0.2">
      <c r="A88" s="135" t="s">
        <v>272</v>
      </c>
      <c r="B88" t="s">
        <v>374</v>
      </c>
      <c r="C88">
        <v>-0.21</v>
      </c>
      <c r="D88" s="99">
        <v>-155546.73000000001</v>
      </c>
      <c r="E88" s="139">
        <v>-155546.94</v>
      </c>
      <c r="F88" s="139">
        <f>VLOOKUP(A88,'COMPARATIVO SEP 18'!$F$18:$H$93,3,FALSE)</f>
        <v>-155546.94</v>
      </c>
    </row>
    <row r="89" spans="1:6" x14ac:dyDescent="0.2">
      <c r="A89" s="135" t="s">
        <v>278</v>
      </c>
      <c r="B89" t="s">
        <v>375</v>
      </c>
      <c r="C89" s="99">
        <v>63712547.68</v>
      </c>
      <c r="D89" s="99">
        <v>-21256430.170000002</v>
      </c>
      <c r="E89" s="139">
        <v>42456117.509999998</v>
      </c>
      <c r="F89" s="139">
        <f>VLOOKUP(A89,'COMPARATIVO SEP 18'!$F$18:$H$93,3,FALSE)</f>
        <v>42456117.509999998</v>
      </c>
    </row>
    <row r="90" spans="1:6" x14ac:dyDescent="0.2">
      <c r="A90" t="s">
        <v>22</v>
      </c>
      <c r="B90" t="s">
        <v>376</v>
      </c>
      <c r="C90" s="99">
        <v>4248966.6100000003</v>
      </c>
      <c r="D90" s="99">
        <v>-9639763.8100000005</v>
      </c>
      <c r="E90" s="99">
        <v>-5390797.2000000002</v>
      </c>
    </row>
    <row r="91" spans="1:6" x14ac:dyDescent="0.2">
      <c r="A91" t="s">
        <v>26</v>
      </c>
      <c r="B91" t="s">
        <v>377</v>
      </c>
      <c r="C91" s="99">
        <v>51666.37</v>
      </c>
      <c r="D91">
        <v>-688.04</v>
      </c>
      <c r="E91" s="99">
        <v>50978.33</v>
      </c>
    </row>
    <row r="92" spans="1:6" x14ac:dyDescent="0.2">
      <c r="A92" t="s">
        <v>30</v>
      </c>
      <c r="B92" t="s">
        <v>378</v>
      </c>
      <c r="C92" s="99">
        <v>143095111.47</v>
      </c>
      <c r="D92" s="99">
        <v>-53642145.810000002</v>
      </c>
      <c r="E92" s="99">
        <v>89452965.659999996</v>
      </c>
    </row>
    <row r="93" spans="1:6" x14ac:dyDescent="0.2">
      <c r="A93" t="s">
        <v>33</v>
      </c>
      <c r="B93" t="s">
        <v>379</v>
      </c>
      <c r="C93" s="99">
        <v>17787564.579999998</v>
      </c>
      <c r="D93" s="99">
        <v>-1324411.71</v>
      </c>
      <c r="E93" s="99">
        <v>16463152.869999999</v>
      </c>
    </row>
    <row r="94" spans="1:6" x14ac:dyDescent="0.2">
      <c r="A94" t="s">
        <v>36</v>
      </c>
      <c r="B94" t="s">
        <v>380</v>
      </c>
      <c r="C94" s="99">
        <v>22691.279999999999</v>
      </c>
      <c r="D94">
        <v>-302.18</v>
      </c>
      <c r="E94" s="99">
        <v>22389.1</v>
      </c>
    </row>
    <row r="95" spans="1:6" x14ac:dyDescent="0.2">
      <c r="A95" t="s">
        <v>39</v>
      </c>
      <c r="B95" t="s">
        <v>381</v>
      </c>
      <c r="C95">
        <v>0.05</v>
      </c>
      <c r="D95">
        <v>0</v>
      </c>
      <c r="E95">
        <v>0.05</v>
      </c>
    </row>
    <row r="96" spans="1:6" x14ac:dyDescent="0.2">
      <c r="A96" s="135" t="s">
        <v>46</v>
      </c>
      <c r="B96" t="s">
        <v>382</v>
      </c>
      <c r="C96" s="99">
        <v>24529720.760000002</v>
      </c>
      <c r="D96" s="99">
        <v>-1748348.52</v>
      </c>
      <c r="E96" s="139">
        <v>22781372.239999998</v>
      </c>
      <c r="F96" s="139">
        <f>VLOOKUP(A96,'COMPARATIVO SEP 18'!$F$18:$H$93,3,FALSE)</f>
        <v>22781372.239999998</v>
      </c>
    </row>
    <row r="97" spans="1:6" x14ac:dyDescent="0.2">
      <c r="A97" s="135" t="s">
        <v>50</v>
      </c>
      <c r="B97" t="s">
        <v>383</v>
      </c>
      <c r="C97" s="99">
        <v>48948.99</v>
      </c>
      <c r="D97">
        <v>268.41000000000003</v>
      </c>
      <c r="E97" s="139">
        <v>49217.4</v>
      </c>
      <c r="F97" s="139">
        <f>VLOOKUP(A97,'COMPARATIVO SEP 18'!$F$18:$H$93,3,FALSE)</f>
        <v>49217.4</v>
      </c>
    </row>
    <row r="98" spans="1:6" x14ac:dyDescent="0.2">
      <c r="A98" s="135" t="s">
        <v>57</v>
      </c>
      <c r="B98" t="s">
        <v>384</v>
      </c>
      <c r="C98" s="99">
        <v>50589666.659999996</v>
      </c>
      <c r="D98" s="99">
        <v>2012154.5</v>
      </c>
      <c r="E98" s="139">
        <v>52601821.159999996</v>
      </c>
      <c r="F98" s="139">
        <f>VLOOKUP(A98,'COMPARATIVO SEP 18'!$F$18:$H$93,3,FALSE)</f>
        <v>52601821.159999996</v>
      </c>
    </row>
    <row r="99" spans="1:6" x14ac:dyDescent="0.2">
      <c r="A99" s="135" t="s">
        <v>61</v>
      </c>
      <c r="B99" t="s">
        <v>385</v>
      </c>
      <c r="C99" s="99">
        <v>60476376.329999998</v>
      </c>
      <c r="D99" s="99">
        <v>-8403422.1500000004</v>
      </c>
      <c r="E99" s="139">
        <v>52072954.18</v>
      </c>
      <c r="F99" s="139">
        <f>VLOOKUP(A99,'COMPARATIVO SEP 18'!$F$18:$H$93,3,FALSE)</f>
        <v>52072954.18</v>
      </c>
    </row>
    <row r="100" spans="1:6" x14ac:dyDescent="0.2">
      <c r="A100" t="s">
        <v>386</v>
      </c>
      <c r="B100" t="s">
        <v>387</v>
      </c>
      <c r="C100">
        <v>-0.1</v>
      </c>
      <c r="D100">
        <v>0</v>
      </c>
      <c r="E100">
        <v>-0.1</v>
      </c>
    </row>
    <row r="101" spans="1:6" x14ac:dyDescent="0.2">
      <c r="A101" t="s">
        <v>388</v>
      </c>
      <c r="B101" t="s">
        <v>389</v>
      </c>
      <c r="C101">
        <v>0</v>
      </c>
      <c r="D101" s="99">
        <v>-166828.96</v>
      </c>
      <c r="E101" s="99">
        <v>-166828.96</v>
      </c>
    </row>
    <row r="102" spans="1:6" x14ac:dyDescent="0.2">
      <c r="A102" t="s">
        <v>390</v>
      </c>
      <c r="B102" t="s">
        <v>391</v>
      </c>
      <c r="C102" s="99">
        <v>3460703814.29</v>
      </c>
      <c r="D102" s="99">
        <v>398422063.56</v>
      </c>
      <c r="E102" s="99">
        <v>3859125877.8499999</v>
      </c>
    </row>
    <row r="103" spans="1:6" x14ac:dyDescent="0.2">
      <c r="A103" t="s">
        <v>392</v>
      </c>
      <c r="B103" t="s">
        <v>393</v>
      </c>
      <c r="C103" s="99">
        <v>27234908.719999999</v>
      </c>
      <c r="D103" s="99">
        <v>2595241.23</v>
      </c>
      <c r="E103" s="99">
        <v>29830149.949999999</v>
      </c>
    </row>
    <row r="104" spans="1:6" x14ac:dyDescent="0.2">
      <c r="A104" t="s">
        <v>394</v>
      </c>
      <c r="B104" t="s">
        <v>395</v>
      </c>
      <c r="C104" s="99">
        <v>-64670604.390000001</v>
      </c>
      <c r="D104" s="99">
        <v>-158933.85999999999</v>
      </c>
      <c r="E104" s="99">
        <v>-64829538.25</v>
      </c>
    </row>
    <row r="105" spans="1:6" x14ac:dyDescent="0.2">
      <c r="A105" t="s">
        <v>396</v>
      </c>
      <c r="B105" t="s">
        <v>397</v>
      </c>
      <c r="C105" s="99">
        <v>304428974.44</v>
      </c>
      <c r="D105" s="99">
        <v>-8272021.6799999997</v>
      </c>
      <c r="E105" s="99">
        <v>296156952.75999999</v>
      </c>
    </row>
    <row r="106" spans="1:6" x14ac:dyDescent="0.2">
      <c r="A106" t="s">
        <v>2805</v>
      </c>
      <c r="B106" t="s">
        <v>2806</v>
      </c>
      <c r="C106">
        <v>0</v>
      </c>
      <c r="D106" s="99">
        <v>-3564</v>
      </c>
      <c r="E106" s="99">
        <v>-3564</v>
      </c>
    </row>
    <row r="107" spans="1:6" x14ac:dyDescent="0.2">
      <c r="A107" t="s">
        <v>398</v>
      </c>
      <c r="B107" t="s">
        <v>399</v>
      </c>
      <c r="C107" s="99">
        <v>2570589.2599999998</v>
      </c>
      <c r="D107" s="99">
        <v>-2796231.18</v>
      </c>
      <c r="E107" s="99">
        <v>-225641.92</v>
      </c>
    </row>
    <row r="108" spans="1:6" x14ac:dyDescent="0.2">
      <c r="A108" t="s">
        <v>400</v>
      </c>
      <c r="B108" t="s">
        <v>401</v>
      </c>
      <c r="C108" s="99">
        <v>5170229959.8900003</v>
      </c>
      <c r="D108" s="99">
        <v>-82442166.819999993</v>
      </c>
      <c r="E108" s="99">
        <v>5087787793.0699997</v>
      </c>
    </row>
    <row r="109" spans="1:6" x14ac:dyDescent="0.2">
      <c r="A109" t="s">
        <v>402</v>
      </c>
      <c r="B109" t="s">
        <v>403</v>
      </c>
      <c r="C109" s="99">
        <v>86885401.280000001</v>
      </c>
      <c r="D109" s="99">
        <v>46358335.450000003</v>
      </c>
      <c r="E109" s="99">
        <v>133243736.73</v>
      </c>
    </row>
    <row r="110" spans="1:6" x14ac:dyDescent="0.2">
      <c r="A110" t="s">
        <v>404</v>
      </c>
      <c r="B110" t="s">
        <v>405</v>
      </c>
      <c r="C110" s="99">
        <v>-49107.28</v>
      </c>
      <c r="D110" s="99">
        <v>16098.9</v>
      </c>
      <c r="E110" s="99">
        <v>-33008.379999999997</v>
      </c>
    </row>
    <row r="111" spans="1:6" x14ac:dyDescent="0.2">
      <c r="A111" t="s">
        <v>406</v>
      </c>
      <c r="B111" t="s">
        <v>407</v>
      </c>
      <c r="C111" s="99">
        <v>-391235544.43000001</v>
      </c>
      <c r="D111" s="99">
        <v>-56784466.420000002</v>
      </c>
      <c r="E111" s="99">
        <v>-448020010.85000002</v>
      </c>
    </row>
    <row r="112" spans="1:6" x14ac:dyDescent="0.2">
      <c r="A112" t="s">
        <v>408</v>
      </c>
      <c r="B112" t="s">
        <v>409</v>
      </c>
      <c r="C112" s="99">
        <v>-433469207.87</v>
      </c>
      <c r="D112" s="99">
        <v>-403742077.67000002</v>
      </c>
      <c r="E112" s="99">
        <v>-837211285.53999996</v>
      </c>
    </row>
    <row r="113" spans="1:5" x14ac:dyDescent="0.2">
      <c r="A113" t="s">
        <v>410</v>
      </c>
      <c r="B113" t="s">
        <v>411</v>
      </c>
      <c r="C113" s="99">
        <v>10167135.869999999</v>
      </c>
      <c r="D113" s="99">
        <v>682547</v>
      </c>
      <c r="E113" s="99">
        <v>10849682.869999999</v>
      </c>
    </row>
    <row r="114" spans="1:5" x14ac:dyDescent="0.2">
      <c r="A114" t="s">
        <v>412</v>
      </c>
      <c r="B114" t="s">
        <v>413</v>
      </c>
      <c r="C114" s="99">
        <v>-244436203.77000001</v>
      </c>
      <c r="D114" s="99">
        <v>58729.71</v>
      </c>
      <c r="E114" s="99">
        <v>-244377474.06</v>
      </c>
    </row>
    <row r="115" spans="1:5" x14ac:dyDescent="0.2">
      <c r="A115" t="s">
        <v>414</v>
      </c>
      <c r="B115" t="s">
        <v>415</v>
      </c>
      <c r="C115" s="99">
        <v>843976950.96000004</v>
      </c>
      <c r="D115" s="99">
        <v>32612.5</v>
      </c>
      <c r="E115" s="99">
        <v>844009563.46000004</v>
      </c>
    </row>
    <row r="116" spans="1:5" x14ac:dyDescent="0.2">
      <c r="A116" t="s">
        <v>416</v>
      </c>
      <c r="B116" t="s">
        <v>417</v>
      </c>
      <c r="C116" s="99">
        <v>9462384.5399999991</v>
      </c>
      <c r="D116" s="99">
        <v>9332579.3300000001</v>
      </c>
      <c r="E116" s="99">
        <v>18794963.870000001</v>
      </c>
    </row>
    <row r="117" spans="1:5" x14ac:dyDescent="0.2">
      <c r="A117" t="s">
        <v>357</v>
      </c>
      <c r="C117" t="s">
        <v>2523</v>
      </c>
      <c r="E117" t="s">
        <v>2813</v>
      </c>
    </row>
    <row r="118" spans="1:5" x14ac:dyDescent="0.2">
      <c r="C118" t="s">
        <v>2580</v>
      </c>
      <c r="D118" t="s">
        <v>2581</v>
      </c>
      <c r="E118" t="s">
        <v>2817</v>
      </c>
    </row>
    <row r="119" spans="1:5" x14ac:dyDescent="0.2">
      <c r="C119" t="s">
        <v>2772</v>
      </c>
      <c r="D119">
        <v>-18</v>
      </c>
    </row>
    <row r="121" spans="1:5" x14ac:dyDescent="0.2">
      <c r="A121" t="s">
        <v>2677</v>
      </c>
      <c r="B121" t="s">
        <v>2678</v>
      </c>
    </row>
    <row r="122" spans="1:5" x14ac:dyDescent="0.2">
      <c r="A122" t="s">
        <v>2679</v>
      </c>
      <c r="B122" t="s">
        <v>2680</v>
      </c>
    </row>
    <row r="123" spans="1:5" x14ac:dyDescent="0.2">
      <c r="C123" t="s">
        <v>309</v>
      </c>
      <c r="D123" t="s">
        <v>310</v>
      </c>
      <c r="E123" t="s">
        <v>311</v>
      </c>
    </row>
    <row r="124" spans="1:5" x14ac:dyDescent="0.2">
      <c r="A124" t="s">
        <v>2582</v>
      </c>
      <c r="B124" t="s">
        <v>2583</v>
      </c>
      <c r="C124" s="100">
        <v>43313</v>
      </c>
      <c r="D124" s="100">
        <v>43344</v>
      </c>
      <c r="E124" s="100">
        <v>43344</v>
      </c>
    </row>
    <row r="125" spans="1:5" x14ac:dyDescent="0.2">
      <c r="A125" t="s">
        <v>2584</v>
      </c>
      <c r="B125" t="s">
        <v>2585</v>
      </c>
      <c r="C125" t="s">
        <v>312</v>
      </c>
      <c r="D125" t="s">
        <v>312</v>
      </c>
      <c r="E125" t="s">
        <v>312</v>
      </c>
    </row>
    <row r="126" spans="1:5" x14ac:dyDescent="0.2">
      <c r="A126" t="s">
        <v>418</v>
      </c>
      <c r="B126" t="s">
        <v>419</v>
      </c>
      <c r="C126" s="99">
        <v>41478412.030000001</v>
      </c>
      <c r="D126" s="99">
        <v>1671542.03</v>
      </c>
      <c r="E126" s="99">
        <v>43149954.060000002</v>
      </c>
    </row>
    <row r="127" spans="1:5" x14ac:dyDescent="0.2">
      <c r="A127" t="s">
        <v>420</v>
      </c>
      <c r="B127" t="s">
        <v>421</v>
      </c>
      <c r="C127" s="99">
        <v>22352920224.919998</v>
      </c>
      <c r="D127">
        <v>0</v>
      </c>
      <c r="E127" s="99">
        <v>22352920224.919998</v>
      </c>
    </row>
    <row r="128" spans="1:5" x14ac:dyDescent="0.2">
      <c r="A128" t="s">
        <v>422</v>
      </c>
      <c r="B128" t="s">
        <v>423</v>
      </c>
      <c r="C128" s="99">
        <v>1337537.8799999999</v>
      </c>
      <c r="D128" s="99">
        <v>149017.01</v>
      </c>
      <c r="E128" s="99">
        <v>1486554.89</v>
      </c>
    </row>
    <row r="129" spans="1:5" x14ac:dyDescent="0.2">
      <c r="A129" t="s">
        <v>424</v>
      </c>
      <c r="B129" t="s">
        <v>425</v>
      </c>
      <c r="C129" s="99">
        <v>25361650.460000001</v>
      </c>
      <c r="D129" s="99">
        <v>4518687.91</v>
      </c>
      <c r="E129" s="99">
        <v>29880338.370000001</v>
      </c>
    </row>
    <row r="130" spans="1:5" x14ac:dyDescent="0.2">
      <c r="A130" t="s">
        <v>426</v>
      </c>
      <c r="B130" t="s">
        <v>427</v>
      </c>
      <c r="C130" s="99">
        <v>-739574.84</v>
      </c>
      <c r="D130" s="99">
        <v>9848.89</v>
      </c>
      <c r="E130" s="99">
        <v>-729725.95</v>
      </c>
    </row>
    <row r="131" spans="1:5" x14ac:dyDescent="0.2">
      <c r="A131" t="s">
        <v>428</v>
      </c>
      <c r="B131" t="s">
        <v>429</v>
      </c>
      <c r="C131" s="99">
        <v>45020812.829999998</v>
      </c>
      <c r="D131" s="99">
        <v>19333181.309999999</v>
      </c>
      <c r="E131" s="99">
        <v>64353994.140000001</v>
      </c>
    </row>
    <row r="132" spans="1:5" x14ac:dyDescent="0.2">
      <c r="A132" t="s">
        <v>430</v>
      </c>
      <c r="B132" t="s">
        <v>431</v>
      </c>
      <c r="C132" s="99">
        <v>21312345.879999999</v>
      </c>
      <c r="D132" s="99">
        <v>-1760454.87</v>
      </c>
      <c r="E132" s="99">
        <v>19551891.010000002</v>
      </c>
    </row>
    <row r="133" spans="1:5" x14ac:dyDescent="0.2">
      <c r="A133" t="s">
        <v>432</v>
      </c>
      <c r="B133" t="s">
        <v>433</v>
      </c>
      <c r="C133" s="99">
        <v>-1698444.14</v>
      </c>
      <c r="D133">
        <v>0</v>
      </c>
      <c r="E133" s="99">
        <v>-1698444.14</v>
      </c>
    </row>
    <row r="134" spans="1:5" x14ac:dyDescent="0.2">
      <c r="A134" t="s">
        <v>2773</v>
      </c>
      <c r="B134" t="s">
        <v>2774</v>
      </c>
      <c r="C134" s="99">
        <v>38511726.640000001</v>
      </c>
      <c r="D134" s="99">
        <v>7618286</v>
      </c>
      <c r="E134" s="99">
        <v>46130012.640000001</v>
      </c>
    </row>
    <row r="135" spans="1:5" x14ac:dyDescent="0.2">
      <c r="A135" t="s">
        <v>434</v>
      </c>
      <c r="B135" t="s">
        <v>435</v>
      </c>
      <c r="C135" s="99">
        <v>82645831.049999997</v>
      </c>
      <c r="D135" s="99">
        <v>-11464809.59</v>
      </c>
      <c r="E135" s="99">
        <v>71181021.459999993</v>
      </c>
    </row>
    <row r="136" spans="1:5" x14ac:dyDescent="0.2">
      <c r="A136" t="s">
        <v>436</v>
      </c>
      <c r="B136" t="s">
        <v>437</v>
      </c>
      <c r="C136" s="99">
        <v>-10281.19</v>
      </c>
      <c r="D136">
        <v>-92.7</v>
      </c>
      <c r="E136" s="99">
        <v>-10373.89</v>
      </c>
    </row>
    <row r="137" spans="1:5" x14ac:dyDescent="0.2">
      <c r="A137" t="s">
        <v>438</v>
      </c>
      <c r="B137" t="s">
        <v>439</v>
      </c>
      <c r="C137" s="99">
        <v>-3187037.67</v>
      </c>
      <c r="D137" s="99">
        <v>338163.09</v>
      </c>
      <c r="E137" s="99">
        <v>-2848874.58</v>
      </c>
    </row>
    <row r="138" spans="1:5" x14ac:dyDescent="0.2">
      <c r="A138" t="s">
        <v>440</v>
      </c>
      <c r="B138" t="s">
        <v>441</v>
      </c>
      <c r="C138" s="99">
        <v>6883493.3600000003</v>
      </c>
      <c r="D138" s="99">
        <v>-14303994.789999999</v>
      </c>
      <c r="E138" s="99">
        <v>-7420501.4299999997</v>
      </c>
    </row>
    <row r="139" spans="1:5" x14ac:dyDescent="0.2">
      <c r="A139" t="s">
        <v>442</v>
      </c>
      <c r="B139" t="s">
        <v>443</v>
      </c>
      <c r="C139" s="99">
        <v>-3234376.1</v>
      </c>
      <c r="D139" s="99">
        <v>-2117455.0499999998</v>
      </c>
      <c r="E139" s="99">
        <v>-5351831.1500000004</v>
      </c>
    </row>
    <row r="140" spans="1:5" x14ac:dyDescent="0.2">
      <c r="A140" t="s">
        <v>444</v>
      </c>
      <c r="B140" t="s">
        <v>445</v>
      </c>
      <c r="C140" s="99">
        <v>-41026354.270000003</v>
      </c>
      <c r="D140" s="99">
        <v>-7826817.1900000004</v>
      </c>
      <c r="E140" s="99">
        <v>-48853171.460000001</v>
      </c>
    </row>
    <row r="141" spans="1:5" x14ac:dyDescent="0.2">
      <c r="A141" t="s">
        <v>446</v>
      </c>
      <c r="B141" t="s">
        <v>447</v>
      </c>
      <c r="C141" s="99">
        <v>5796523.5099999998</v>
      </c>
      <c r="D141" s="99">
        <v>157840</v>
      </c>
      <c r="E141" s="99">
        <v>5954363.5099999998</v>
      </c>
    </row>
    <row r="142" spans="1:5" x14ac:dyDescent="0.2">
      <c r="A142" t="s">
        <v>2526</v>
      </c>
      <c r="B142" t="s">
        <v>1502</v>
      </c>
      <c r="C142" s="99">
        <v>35758724.030000001</v>
      </c>
      <c r="D142">
        <v>0</v>
      </c>
      <c r="E142" s="99">
        <v>35758724.030000001</v>
      </c>
    </row>
    <row r="143" spans="1:5" x14ac:dyDescent="0.2">
      <c r="A143" t="s">
        <v>448</v>
      </c>
      <c r="B143" t="s">
        <v>449</v>
      </c>
      <c r="C143" s="99">
        <v>1688501.8</v>
      </c>
      <c r="D143" s="99">
        <v>71560</v>
      </c>
      <c r="E143" s="99">
        <v>1760061.8</v>
      </c>
    </row>
    <row r="144" spans="1:5" x14ac:dyDescent="0.2">
      <c r="A144" t="s">
        <v>450</v>
      </c>
      <c r="B144" t="s">
        <v>451</v>
      </c>
      <c r="C144" s="99">
        <v>117193912</v>
      </c>
      <c r="D144" s="99">
        <v>23151583.699999999</v>
      </c>
      <c r="E144" s="99">
        <v>140345495.69999999</v>
      </c>
    </row>
    <row r="145" spans="1:5" x14ac:dyDescent="0.2">
      <c r="A145" t="s">
        <v>452</v>
      </c>
      <c r="B145" t="s">
        <v>453</v>
      </c>
      <c r="C145" s="99">
        <v>49238182.259999998</v>
      </c>
      <c r="D145" s="99">
        <v>5036496.42</v>
      </c>
      <c r="E145" s="99">
        <v>54274678.68</v>
      </c>
    </row>
    <row r="146" spans="1:5" x14ac:dyDescent="0.2">
      <c r="A146" t="s">
        <v>454</v>
      </c>
      <c r="B146" t="s">
        <v>455</v>
      </c>
      <c r="C146" s="99">
        <v>41775929.869999997</v>
      </c>
      <c r="D146" s="99">
        <v>-13562198.33</v>
      </c>
      <c r="E146" s="99">
        <v>28213731.539999999</v>
      </c>
    </row>
    <row r="147" spans="1:5" x14ac:dyDescent="0.2">
      <c r="A147" t="s">
        <v>456</v>
      </c>
      <c r="B147" t="s">
        <v>457</v>
      </c>
      <c r="C147" s="99">
        <v>3630480</v>
      </c>
      <c r="D147" s="99">
        <v>2091848</v>
      </c>
      <c r="E147" s="99">
        <v>5722328</v>
      </c>
    </row>
    <row r="148" spans="1:5" x14ac:dyDescent="0.2">
      <c r="A148" t="s">
        <v>458</v>
      </c>
      <c r="B148" t="s">
        <v>459</v>
      </c>
      <c r="C148" s="99">
        <v>4822771655.3199997</v>
      </c>
      <c r="D148" s="99">
        <v>595454604.97000003</v>
      </c>
      <c r="E148" s="99">
        <v>5418226260.29</v>
      </c>
    </row>
    <row r="149" spans="1:5" x14ac:dyDescent="0.2">
      <c r="A149" t="s">
        <v>2775</v>
      </c>
      <c r="B149" t="s">
        <v>460</v>
      </c>
      <c r="C149">
        <v>0</v>
      </c>
      <c r="D149" s="99">
        <v>300000000</v>
      </c>
      <c r="E149" s="99">
        <v>300000000</v>
      </c>
    </row>
    <row r="150" spans="1:5" x14ac:dyDescent="0.2">
      <c r="A150" t="s">
        <v>461</v>
      </c>
      <c r="B150" t="s">
        <v>462</v>
      </c>
      <c r="C150" s="99">
        <v>147515999.97999999</v>
      </c>
      <c r="D150">
        <v>0</v>
      </c>
      <c r="E150" s="99">
        <v>147515999.97999999</v>
      </c>
    </row>
    <row r="151" spans="1:5" x14ac:dyDescent="0.2">
      <c r="A151" t="s">
        <v>463</v>
      </c>
      <c r="B151" t="s">
        <v>464</v>
      </c>
      <c r="C151" s="99">
        <v>167339983</v>
      </c>
      <c r="D151" s="99">
        <v>37709814</v>
      </c>
      <c r="E151" s="99">
        <v>205049797</v>
      </c>
    </row>
    <row r="152" spans="1:5" x14ac:dyDescent="0.2">
      <c r="A152" t="s">
        <v>465</v>
      </c>
      <c r="B152" t="s">
        <v>466</v>
      </c>
      <c r="C152" s="99">
        <v>6294236537.1000004</v>
      </c>
      <c r="D152" s="99">
        <v>-522150618.80000001</v>
      </c>
      <c r="E152" s="99">
        <v>5772085918.3000002</v>
      </c>
    </row>
    <row r="153" spans="1:5" x14ac:dyDescent="0.2">
      <c r="A153" t="s">
        <v>467</v>
      </c>
      <c r="B153" t="s">
        <v>468</v>
      </c>
      <c r="C153" s="99">
        <v>16507172.4</v>
      </c>
      <c r="D153" s="99">
        <v>1991633.38</v>
      </c>
      <c r="E153" s="99">
        <v>18498805.780000001</v>
      </c>
    </row>
    <row r="154" spans="1:5" x14ac:dyDescent="0.2">
      <c r="A154" t="s">
        <v>469</v>
      </c>
      <c r="B154" t="s">
        <v>470</v>
      </c>
      <c r="C154" s="99">
        <v>424195.08</v>
      </c>
      <c r="D154">
        <v>0</v>
      </c>
      <c r="E154" s="99">
        <v>424195.08</v>
      </c>
    </row>
    <row r="155" spans="1:5" x14ac:dyDescent="0.2">
      <c r="A155" t="s">
        <v>471</v>
      </c>
      <c r="B155" t="s">
        <v>472</v>
      </c>
      <c r="C155" s="99">
        <v>9278561.9299999997</v>
      </c>
      <c r="D155" s="99">
        <v>-3501674.92</v>
      </c>
      <c r="E155" s="99">
        <v>5776887.0099999998</v>
      </c>
    </row>
    <row r="156" spans="1:5" x14ac:dyDescent="0.2">
      <c r="A156" t="s">
        <v>473</v>
      </c>
      <c r="B156" t="s">
        <v>474</v>
      </c>
      <c r="C156" s="99">
        <v>611842.77</v>
      </c>
      <c r="D156" s="99">
        <v>-322899.34999999998</v>
      </c>
      <c r="E156" s="99">
        <v>288943.42</v>
      </c>
    </row>
    <row r="157" spans="1:5" x14ac:dyDescent="0.2">
      <c r="A157" t="s">
        <v>475</v>
      </c>
      <c r="B157" t="s">
        <v>476</v>
      </c>
      <c r="C157">
        <v>0.01</v>
      </c>
      <c r="D157">
        <v>0</v>
      </c>
      <c r="E157">
        <v>0.01</v>
      </c>
    </row>
    <row r="158" spans="1:5" x14ac:dyDescent="0.2">
      <c r="A158" t="s">
        <v>2776</v>
      </c>
      <c r="B158" t="s">
        <v>2590</v>
      </c>
      <c r="C158">
        <v>0</v>
      </c>
      <c r="D158" s="99">
        <v>56436000</v>
      </c>
      <c r="E158" s="99">
        <v>56436000</v>
      </c>
    </row>
    <row r="159" spans="1:5" x14ac:dyDescent="0.2">
      <c r="A159" t="s">
        <v>2647</v>
      </c>
      <c r="B159" t="s">
        <v>2648</v>
      </c>
      <c r="C159" s="99">
        <v>12013843.23</v>
      </c>
      <c r="D159" s="99">
        <v>9564300.1500000004</v>
      </c>
      <c r="E159" s="99">
        <v>21578143.379999999</v>
      </c>
    </row>
    <row r="160" spans="1:5" x14ac:dyDescent="0.2">
      <c r="A160" t="s">
        <v>477</v>
      </c>
      <c r="B160" t="s">
        <v>478</v>
      </c>
      <c r="C160" s="99">
        <v>-904240133.23000002</v>
      </c>
      <c r="D160" s="99">
        <v>-210033853.86000001</v>
      </c>
      <c r="E160" s="99">
        <v>-1114273987.0899999</v>
      </c>
    </row>
    <row r="161" spans="1:5" x14ac:dyDescent="0.2">
      <c r="A161" t="s">
        <v>2530</v>
      </c>
      <c r="B161" t="s">
        <v>2531</v>
      </c>
      <c r="C161">
        <v>0.01</v>
      </c>
      <c r="D161" s="99">
        <v>-1176.01</v>
      </c>
      <c r="E161" s="99">
        <v>-1176</v>
      </c>
    </row>
    <row r="162" spans="1:5" x14ac:dyDescent="0.2">
      <c r="A162" t="s">
        <v>479</v>
      </c>
      <c r="B162" t="s">
        <v>480</v>
      </c>
      <c r="C162" s="99">
        <v>49784141.549999997</v>
      </c>
      <c r="D162" s="99">
        <v>-1130591.1499999999</v>
      </c>
      <c r="E162" s="99">
        <v>48653550.399999999</v>
      </c>
    </row>
    <row r="163" spans="1:5" x14ac:dyDescent="0.2">
      <c r="A163" t="s">
        <v>481</v>
      </c>
      <c r="B163" t="s">
        <v>482</v>
      </c>
      <c r="C163" s="99">
        <v>358475.83</v>
      </c>
      <c r="D163" s="99">
        <v>-627158.87</v>
      </c>
      <c r="E163" s="99">
        <v>-268683.03999999998</v>
      </c>
    </row>
    <row r="164" spans="1:5" x14ac:dyDescent="0.2">
      <c r="A164" t="s">
        <v>483</v>
      </c>
      <c r="B164" t="s">
        <v>484</v>
      </c>
      <c r="C164" s="99">
        <v>1146768.74</v>
      </c>
      <c r="D164">
        <v>0</v>
      </c>
      <c r="E164" s="99">
        <v>1146768.74</v>
      </c>
    </row>
    <row r="165" spans="1:5" x14ac:dyDescent="0.2">
      <c r="A165" t="s">
        <v>485</v>
      </c>
      <c r="B165" t="s">
        <v>486</v>
      </c>
      <c r="C165" s="99">
        <v>33759825.369999997</v>
      </c>
      <c r="D165" s="99">
        <v>2922538.07</v>
      </c>
      <c r="E165" s="99">
        <v>36682363.439999998</v>
      </c>
    </row>
    <row r="166" spans="1:5" x14ac:dyDescent="0.2">
      <c r="A166" t="s">
        <v>487</v>
      </c>
      <c r="B166" t="s">
        <v>488</v>
      </c>
      <c r="C166" s="99">
        <v>370390344.72000003</v>
      </c>
      <c r="D166" s="99">
        <v>-190068216.94999999</v>
      </c>
      <c r="E166" s="99">
        <v>180322127.77000001</v>
      </c>
    </row>
    <row r="167" spans="1:5" x14ac:dyDescent="0.2">
      <c r="A167" t="s">
        <v>489</v>
      </c>
      <c r="B167" t="s">
        <v>490</v>
      </c>
      <c r="C167" s="99">
        <v>59681.65</v>
      </c>
      <c r="D167" s="99">
        <v>14598.6</v>
      </c>
      <c r="E167" s="99">
        <v>74280.25</v>
      </c>
    </row>
    <row r="168" spans="1:5" x14ac:dyDescent="0.2">
      <c r="A168" t="s">
        <v>491</v>
      </c>
      <c r="B168" t="s">
        <v>492</v>
      </c>
      <c r="C168">
        <v>-0.7</v>
      </c>
      <c r="D168">
        <v>0</v>
      </c>
      <c r="E168">
        <v>-0.7</v>
      </c>
    </row>
    <row r="169" spans="1:5" x14ac:dyDescent="0.2">
      <c r="A169" t="s">
        <v>493</v>
      </c>
      <c r="B169" t="s">
        <v>494</v>
      </c>
      <c r="C169" s="99">
        <v>17762062.800000001</v>
      </c>
      <c r="D169" s="99">
        <v>3137460.75</v>
      </c>
      <c r="E169" s="99">
        <v>20899523.550000001</v>
      </c>
    </row>
    <row r="170" spans="1:5" x14ac:dyDescent="0.2">
      <c r="A170" t="s">
        <v>495</v>
      </c>
      <c r="B170" t="s">
        <v>496</v>
      </c>
      <c r="C170" s="99">
        <v>4366191.9000000004</v>
      </c>
      <c r="D170" s="99">
        <v>1577784.71</v>
      </c>
      <c r="E170" s="99">
        <v>5943976.6100000003</v>
      </c>
    </row>
    <row r="171" spans="1:5" x14ac:dyDescent="0.2">
      <c r="A171" t="s">
        <v>497</v>
      </c>
      <c r="B171" t="s">
        <v>498</v>
      </c>
      <c r="C171" s="99">
        <v>47838824.869999997</v>
      </c>
      <c r="D171" s="99">
        <v>-85503341.590000004</v>
      </c>
      <c r="E171" s="99">
        <v>-37664516.719999999</v>
      </c>
    </row>
    <row r="172" spans="1:5" x14ac:dyDescent="0.2">
      <c r="A172" t="s">
        <v>499</v>
      </c>
      <c r="B172" t="s">
        <v>500</v>
      </c>
      <c r="C172" s="99">
        <v>14781379.810000001</v>
      </c>
      <c r="D172" s="99">
        <v>712022.68</v>
      </c>
      <c r="E172" s="99">
        <v>15493402.49</v>
      </c>
    </row>
    <row r="173" spans="1:5" x14ac:dyDescent="0.2">
      <c r="A173" t="s">
        <v>501</v>
      </c>
      <c r="B173" t="s">
        <v>502</v>
      </c>
      <c r="C173">
        <v>-0.26</v>
      </c>
      <c r="D173">
        <v>0</v>
      </c>
      <c r="E173">
        <v>-0.26</v>
      </c>
    </row>
    <row r="174" spans="1:5" x14ac:dyDescent="0.2">
      <c r="A174" t="s">
        <v>503</v>
      </c>
      <c r="B174" t="s">
        <v>504</v>
      </c>
      <c r="C174">
        <v>-0.78</v>
      </c>
      <c r="D174">
        <v>0</v>
      </c>
      <c r="E174">
        <v>-0.78</v>
      </c>
    </row>
    <row r="175" spans="1:5" x14ac:dyDescent="0.2">
      <c r="A175" t="s">
        <v>357</v>
      </c>
      <c r="C175" t="s">
        <v>2523</v>
      </c>
      <c r="E175" t="s">
        <v>2813</v>
      </c>
    </row>
    <row r="176" spans="1:5" x14ac:dyDescent="0.2">
      <c r="C176" t="s">
        <v>2580</v>
      </c>
      <c r="D176" t="s">
        <v>2581</v>
      </c>
      <c r="E176" t="s">
        <v>2818</v>
      </c>
    </row>
    <row r="177" spans="1:5" x14ac:dyDescent="0.2">
      <c r="C177" t="s">
        <v>2772</v>
      </c>
      <c r="D177">
        <v>-18</v>
      </c>
    </row>
    <row r="179" spans="1:5" x14ac:dyDescent="0.2">
      <c r="A179" t="s">
        <v>2677</v>
      </c>
      <c r="B179" t="s">
        <v>2678</v>
      </c>
    </row>
    <row r="180" spans="1:5" x14ac:dyDescent="0.2">
      <c r="A180" t="s">
        <v>2679</v>
      </c>
      <c r="B180" t="s">
        <v>2680</v>
      </c>
    </row>
    <row r="181" spans="1:5" x14ac:dyDescent="0.2">
      <c r="C181" t="s">
        <v>309</v>
      </c>
      <c r="D181" t="s">
        <v>310</v>
      </c>
      <c r="E181" t="s">
        <v>311</v>
      </c>
    </row>
    <row r="182" spans="1:5" x14ac:dyDescent="0.2">
      <c r="A182" t="s">
        <v>2582</v>
      </c>
      <c r="B182" t="s">
        <v>2583</v>
      </c>
      <c r="C182" s="100">
        <v>43313</v>
      </c>
      <c r="D182" s="100">
        <v>43344</v>
      </c>
      <c r="E182" s="100">
        <v>43344</v>
      </c>
    </row>
    <row r="183" spans="1:5" x14ac:dyDescent="0.2">
      <c r="A183" t="s">
        <v>2584</v>
      </c>
      <c r="B183" t="s">
        <v>2585</v>
      </c>
      <c r="C183" t="s">
        <v>312</v>
      </c>
      <c r="D183" t="s">
        <v>312</v>
      </c>
      <c r="E183" t="s">
        <v>312</v>
      </c>
    </row>
    <row r="184" spans="1:5" x14ac:dyDescent="0.2">
      <c r="A184" t="s">
        <v>505</v>
      </c>
      <c r="B184" t="s">
        <v>506</v>
      </c>
      <c r="C184" s="99">
        <v>1657215.15</v>
      </c>
      <c r="D184">
        <v>0</v>
      </c>
      <c r="E184" s="99">
        <v>1657215.15</v>
      </c>
    </row>
    <row r="185" spans="1:5" x14ac:dyDescent="0.2">
      <c r="A185" t="s">
        <v>507</v>
      </c>
      <c r="B185" t="s">
        <v>508</v>
      </c>
      <c r="C185" s="99">
        <v>54245302.939999998</v>
      </c>
      <c r="D185" s="99">
        <v>448345.96</v>
      </c>
      <c r="E185" s="99">
        <v>54693648.899999999</v>
      </c>
    </row>
    <row r="186" spans="1:5" x14ac:dyDescent="0.2">
      <c r="A186" t="s">
        <v>509</v>
      </c>
      <c r="B186" t="s">
        <v>510</v>
      </c>
      <c r="C186" s="99">
        <v>-38071083.969999999</v>
      </c>
      <c r="D186" s="99">
        <v>-54183363.509999998</v>
      </c>
      <c r="E186" s="99">
        <v>-92254447.480000004</v>
      </c>
    </row>
    <row r="187" spans="1:5" x14ac:dyDescent="0.2">
      <c r="A187" t="s">
        <v>511</v>
      </c>
      <c r="B187" t="s">
        <v>512</v>
      </c>
      <c r="C187" s="99">
        <v>140132530.91999999</v>
      </c>
      <c r="D187" s="99">
        <v>66900801.390000001</v>
      </c>
      <c r="E187" s="99">
        <v>207033332.31</v>
      </c>
    </row>
    <row r="188" spans="1:5" x14ac:dyDescent="0.2">
      <c r="A188" t="s">
        <v>513</v>
      </c>
      <c r="B188" t="s">
        <v>514</v>
      </c>
      <c r="C188" s="99">
        <v>-100973442.31</v>
      </c>
      <c r="D188" s="99">
        <v>25850121.27</v>
      </c>
      <c r="E188" s="99">
        <v>-75123321.040000007</v>
      </c>
    </row>
    <row r="189" spans="1:5" x14ac:dyDescent="0.2">
      <c r="A189" t="s">
        <v>515</v>
      </c>
      <c r="B189" t="s">
        <v>516</v>
      </c>
      <c r="C189" s="99">
        <v>-5375114.6299999999</v>
      </c>
      <c r="D189" s="99">
        <v>-472386.08</v>
      </c>
      <c r="E189" s="99">
        <v>-5847500.71</v>
      </c>
    </row>
    <row r="190" spans="1:5" x14ac:dyDescent="0.2">
      <c r="A190" t="s">
        <v>517</v>
      </c>
      <c r="B190" t="s">
        <v>518</v>
      </c>
      <c r="C190" s="99">
        <v>-20858.310000000001</v>
      </c>
      <c r="D190" s="99">
        <v>11400</v>
      </c>
      <c r="E190" s="99">
        <v>-9458.31</v>
      </c>
    </row>
    <row r="191" spans="1:5" x14ac:dyDescent="0.2">
      <c r="A191" t="s">
        <v>519</v>
      </c>
      <c r="B191" t="s">
        <v>520</v>
      </c>
      <c r="C191" s="99">
        <v>386918.94</v>
      </c>
      <c r="D191" s="99">
        <v>-180531.81</v>
      </c>
      <c r="E191" s="99">
        <v>206387.13</v>
      </c>
    </row>
    <row r="192" spans="1:5" x14ac:dyDescent="0.2">
      <c r="A192" t="s">
        <v>521</v>
      </c>
      <c r="B192" t="s">
        <v>522</v>
      </c>
      <c r="C192" s="99">
        <v>-18137.66</v>
      </c>
      <c r="D192" s="99">
        <v>-2457.1999999999998</v>
      </c>
      <c r="E192" s="99">
        <v>-20594.86</v>
      </c>
    </row>
    <row r="193" spans="1:5" x14ac:dyDescent="0.2">
      <c r="A193" t="s">
        <v>523</v>
      </c>
      <c r="B193" t="s">
        <v>524</v>
      </c>
      <c r="C193" s="99">
        <v>4898720.7699999996</v>
      </c>
      <c r="D193" s="99">
        <v>452326.57</v>
      </c>
      <c r="E193" s="99">
        <v>5351047.34</v>
      </c>
    </row>
    <row r="194" spans="1:5" x14ac:dyDescent="0.2">
      <c r="A194" t="s">
        <v>525</v>
      </c>
      <c r="B194" t="s">
        <v>526</v>
      </c>
      <c r="C194" s="99">
        <v>18616.48</v>
      </c>
      <c r="D194">
        <v>-170</v>
      </c>
      <c r="E194" s="99">
        <v>18446.48</v>
      </c>
    </row>
    <row r="195" spans="1:5" x14ac:dyDescent="0.2">
      <c r="A195" t="s">
        <v>527</v>
      </c>
      <c r="B195" t="s">
        <v>528</v>
      </c>
      <c r="C195" s="99">
        <v>-1650</v>
      </c>
      <c r="D195" s="99">
        <v>-1100</v>
      </c>
      <c r="E195" s="99">
        <v>-2750</v>
      </c>
    </row>
    <row r="196" spans="1:5" x14ac:dyDescent="0.2">
      <c r="A196" t="s">
        <v>529</v>
      </c>
      <c r="B196" t="s">
        <v>530</v>
      </c>
      <c r="C196" s="99">
        <v>-45885.34</v>
      </c>
      <c r="D196" s="99">
        <v>-6667.21</v>
      </c>
      <c r="E196" s="99">
        <v>-52552.55</v>
      </c>
    </row>
    <row r="197" spans="1:5" x14ac:dyDescent="0.2">
      <c r="A197" t="s">
        <v>531</v>
      </c>
      <c r="B197" t="s">
        <v>532</v>
      </c>
      <c r="C197" s="99">
        <v>469646.86</v>
      </c>
      <c r="D197" s="99">
        <v>1896.7</v>
      </c>
      <c r="E197" s="99">
        <v>471543.56</v>
      </c>
    </row>
    <row r="198" spans="1:5" x14ac:dyDescent="0.2">
      <c r="A198" t="s">
        <v>533</v>
      </c>
      <c r="B198" t="s">
        <v>534</v>
      </c>
      <c r="C198" s="99">
        <v>-853358.25</v>
      </c>
      <c r="D198" s="99">
        <v>-39367.199999999997</v>
      </c>
      <c r="E198" s="99">
        <v>-892725.45</v>
      </c>
    </row>
    <row r="199" spans="1:5" x14ac:dyDescent="0.2">
      <c r="A199" t="s">
        <v>2649</v>
      </c>
      <c r="B199" t="s">
        <v>2650</v>
      </c>
      <c r="C199">
        <v>22.9</v>
      </c>
      <c r="D199">
        <v>0</v>
      </c>
      <c r="E199">
        <v>22.9</v>
      </c>
    </row>
    <row r="200" spans="1:5" x14ac:dyDescent="0.2">
      <c r="A200" t="s">
        <v>535</v>
      </c>
      <c r="B200" t="s">
        <v>536</v>
      </c>
      <c r="C200" s="99">
        <v>17662.740000000002</v>
      </c>
      <c r="D200">
        <v>0</v>
      </c>
      <c r="E200" s="99">
        <v>17662.740000000002</v>
      </c>
    </row>
    <row r="201" spans="1:5" x14ac:dyDescent="0.2">
      <c r="A201" t="s">
        <v>537</v>
      </c>
      <c r="B201" t="s">
        <v>536</v>
      </c>
      <c r="C201" s="99">
        <v>-70609.539999999994</v>
      </c>
      <c r="D201">
        <v>0</v>
      </c>
      <c r="E201" s="99">
        <v>-70609.539999999994</v>
      </c>
    </row>
    <row r="202" spans="1:5" x14ac:dyDescent="0.2">
      <c r="A202" t="s">
        <v>538</v>
      </c>
      <c r="B202" t="s">
        <v>539</v>
      </c>
      <c r="C202" s="99">
        <v>409264.32</v>
      </c>
      <c r="D202">
        <v>0</v>
      </c>
      <c r="E202" s="99">
        <v>409264.32</v>
      </c>
    </row>
    <row r="203" spans="1:5" x14ac:dyDescent="0.2">
      <c r="A203" t="s">
        <v>540</v>
      </c>
      <c r="B203" t="s">
        <v>539</v>
      </c>
      <c r="C203" s="99">
        <v>223377120.31</v>
      </c>
      <c r="D203" s="99">
        <v>25814406.050000001</v>
      </c>
      <c r="E203" s="99">
        <v>249191526.36000001</v>
      </c>
    </row>
    <row r="204" spans="1:5" x14ac:dyDescent="0.2">
      <c r="A204" t="s">
        <v>541</v>
      </c>
      <c r="B204" t="s">
        <v>542</v>
      </c>
      <c r="C204" s="99">
        <v>220394.81</v>
      </c>
      <c r="D204">
        <v>0</v>
      </c>
      <c r="E204" s="99">
        <v>220394.81</v>
      </c>
    </row>
    <row r="205" spans="1:5" x14ac:dyDescent="0.2">
      <c r="A205" t="s">
        <v>543</v>
      </c>
      <c r="B205" t="s">
        <v>542</v>
      </c>
      <c r="C205" s="99">
        <v>5044785.22</v>
      </c>
      <c r="D205">
        <v>0</v>
      </c>
      <c r="E205" s="99">
        <v>5044785.22</v>
      </c>
    </row>
    <row r="206" spans="1:5" x14ac:dyDescent="0.2">
      <c r="A206" t="s">
        <v>544</v>
      </c>
      <c r="B206" t="s">
        <v>545</v>
      </c>
      <c r="C206" s="99">
        <v>11067589080.040001</v>
      </c>
      <c r="D206" s="99">
        <v>228374249</v>
      </c>
      <c r="E206" s="99">
        <v>11295963329.040001</v>
      </c>
    </row>
    <row r="207" spans="1:5" x14ac:dyDescent="0.2">
      <c r="A207" t="s">
        <v>546</v>
      </c>
      <c r="B207" t="s">
        <v>547</v>
      </c>
      <c r="C207" s="99">
        <v>6674.12</v>
      </c>
      <c r="D207">
        <v>0</v>
      </c>
      <c r="E207" s="99">
        <v>6674.12</v>
      </c>
    </row>
    <row r="208" spans="1:5" x14ac:dyDescent="0.2">
      <c r="A208" t="s">
        <v>548</v>
      </c>
      <c r="B208" t="s">
        <v>534</v>
      </c>
      <c r="C208" s="99">
        <v>4929502.05</v>
      </c>
      <c r="D208" s="99">
        <v>407223.81</v>
      </c>
      <c r="E208" s="99">
        <v>5336725.8600000003</v>
      </c>
    </row>
    <row r="209" spans="1:5" x14ac:dyDescent="0.2">
      <c r="A209" t="s">
        <v>2640</v>
      </c>
      <c r="B209" t="s">
        <v>2641</v>
      </c>
      <c r="C209">
        <v>965.9</v>
      </c>
      <c r="D209">
        <v>0</v>
      </c>
      <c r="E209">
        <v>965.9</v>
      </c>
    </row>
    <row r="210" spans="1:5" x14ac:dyDescent="0.2">
      <c r="A210" t="s">
        <v>549</v>
      </c>
      <c r="B210" t="s">
        <v>550</v>
      </c>
      <c r="C210" s="99">
        <v>-466972.7</v>
      </c>
      <c r="D210" s="99">
        <v>663514.87</v>
      </c>
      <c r="E210" s="99">
        <v>196542.17</v>
      </c>
    </row>
    <row r="211" spans="1:5" x14ac:dyDescent="0.2">
      <c r="A211" t="s">
        <v>551</v>
      </c>
      <c r="B211" t="s">
        <v>552</v>
      </c>
      <c r="C211">
        <v>-211.33</v>
      </c>
      <c r="D211">
        <v>0</v>
      </c>
      <c r="E211">
        <v>-211.33</v>
      </c>
    </row>
    <row r="212" spans="1:5" x14ac:dyDescent="0.2">
      <c r="A212" t="s">
        <v>553</v>
      </c>
      <c r="B212" t="s">
        <v>554</v>
      </c>
      <c r="C212" s="99">
        <v>-7118.11</v>
      </c>
      <c r="D212">
        <v>0</v>
      </c>
      <c r="E212" s="99">
        <v>-7118.11</v>
      </c>
    </row>
    <row r="213" spans="1:5" x14ac:dyDescent="0.2">
      <c r="A213" t="s">
        <v>555</v>
      </c>
      <c r="B213" t="s">
        <v>556</v>
      </c>
      <c r="C213" s="99">
        <v>2859742551.0799999</v>
      </c>
      <c r="D213" s="99">
        <v>-217019068.66999999</v>
      </c>
      <c r="E213" s="99">
        <v>2642723482.4099998</v>
      </c>
    </row>
    <row r="214" spans="1:5" x14ac:dyDescent="0.2">
      <c r="A214" t="s">
        <v>557</v>
      </c>
      <c r="B214" t="s">
        <v>558</v>
      </c>
      <c r="C214" s="99">
        <v>-502494.52</v>
      </c>
      <c r="D214">
        <v>0</v>
      </c>
      <c r="E214" s="99">
        <v>-502494.52</v>
      </c>
    </row>
    <row r="215" spans="1:5" x14ac:dyDescent="0.2">
      <c r="A215" t="s">
        <v>559</v>
      </c>
      <c r="B215" t="s">
        <v>560</v>
      </c>
      <c r="C215" s="99">
        <v>1630772.13</v>
      </c>
      <c r="D215" s="99">
        <v>297418.90000000002</v>
      </c>
      <c r="E215" s="99">
        <v>1928191.03</v>
      </c>
    </row>
    <row r="216" spans="1:5" x14ac:dyDescent="0.2">
      <c r="A216" t="s">
        <v>561</v>
      </c>
      <c r="B216" t="s">
        <v>562</v>
      </c>
      <c r="C216" s="99">
        <v>-1628905.64</v>
      </c>
      <c r="D216">
        <v>0</v>
      </c>
      <c r="E216" s="99">
        <v>-1628905.64</v>
      </c>
    </row>
    <row r="217" spans="1:5" x14ac:dyDescent="0.2">
      <c r="A217" t="s">
        <v>563</v>
      </c>
      <c r="B217" t="s">
        <v>564</v>
      </c>
      <c r="C217" s="99">
        <v>12327664.189999999</v>
      </c>
      <c r="D217" s="99">
        <v>51872.88</v>
      </c>
      <c r="E217" s="99">
        <v>12379537.07</v>
      </c>
    </row>
    <row r="218" spans="1:5" x14ac:dyDescent="0.2">
      <c r="A218" t="s">
        <v>565</v>
      </c>
      <c r="B218" t="s">
        <v>566</v>
      </c>
      <c r="C218" s="99">
        <v>18511684.870000001</v>
      </c>
      <c r="D218">
        <v>0</v>
      </c>
      <c r="E218" s="99">
        <v>18511684.870000001</v>
      </c>
    </row>
    <row r="219" spans="1:5" x14ac:dyDescent="0.2">
      <c r="A219" t="s">
        <v>567</v>
      </c>
      <c r="B219" t="s">
        <v>568</v>
      </c>
      <c r="C219" s="99">
        <v>1722175.8</v>
      </c>
      <c r="D219">
        <v>0</v>
      </c>
      <c r="E219" s="99">
        <v>1722175.8</v>
      </c>
    </row>
    <row r="220" spans="1:5" x14ac:dyDescent="0.2">
      <c r="A220" t="s">
        <v>569</v>
      </c>
      <c r="B220" t="s">
        <v>570</v>
      </c>
      <c r="C220" s="99">
        <v>42322.82</v>
      </c>
      <c r="D220">
        <v>0</v>
      </c>
      <c r="E220" s="99">
        <v>42322.82</v>
      </c>
    </row>
    <row r="221" spans="1:5" x14ac:dyDescent="0.2">
      <c r="A221" t="s">
        <v>571</v>
      </c>
      <c r="B221" t="s">
        <v>572</v>
      </c>
      <c r="C221">
        <v>692.04</v>
      </c>
      <c r="D221">
        <v>-37.21</v>
      </c>
      <c r="E221">
        <v>654.83000000000004</v>
      </c>
    </row>
    <row r="222" spans="1:5" x14ac:dyDescent="0.2">
      <c r="A222" t="s">
        <v>573</v>
      </c>
      <c r="B222" t="s">
        <v>574</v>
      </c>
      <c r="C222" s="99">
        <v>4113877908.29</v>
      </c>
      <c r="D222" s="99">
        <v>734084447.86000001</v>
      </c>
      <c r="E222" s="99">
        <v>4847962356.1499996</v>
      </c>
    </row>
    <row r="223" spans="1:5" x14ac:dyDescent="0.2">
      <c r="A223" t="s">
        <v>575</v>
      </c>
      <c r="B223" t="s">
        <v>576</v>
      </c>
      <c r="C223" s="99">
        <v>11574298.08</v>
      </c>
      <c r="D223" s="99">
        <v>526042.98</v>
      </c>
      <c r="E223" s="99">
        <v>12100341.060000001</v>
      </c>
    </row>
    <row r="224" spans="1:5" x14ac:dyDescent="0.2">
      <c r="A224" t="s">
        <v>577</v>
      </c>
      <c r="B224" t="s">
        <v>578</v>
      </c>
      <c r="C224" s="99">
        <v>1233023.6599999999</v>
      </c>
      <c r="D224" s="99">
        <v>-46971.06</v>
      </c>
      <c r="E224" s="99">
        <v>1186052.6000000001</v>
      </c>
    </row>
    <row r="225" spans="1:5" x14ac:dyDescent="0.2">
      <c r="A225" t="s">
        <v>579</v>
      </c>
      <c r="B225" t="s">
        <v>580</v>
      </c>
      <c r="C225" s="99">
        <v>604578.46</v>
      </c>
      <c r="D225" s="99">
        <v>-14510.66</v>
      </c>
      <c r="E225" s="99">
        <v>590067.80000000005</v>
      </c>
    </row>
    <row r="226" spans="1:5" x14ac:dyDescent="0.2">
      <c r="A226" t="s">
        <v>581</v>
      </c>
      <c r="B226" t="s">
        <v>582</v>
      </c>
      <c r="C226">
        <v>-0.01</v>
      </c>
      <c r="D226">
        <v>0</v>
      </c>
      <c r="E226">
        <v>-0.01</v>
      </c>
    </row>
    <row r="227" spans="1:5" x14ac:dyDescent="0.2">
      <c r="A227" t="s">
        <v>583</v>
      </c>
      <c r="B227" t="s">
        <v>584</v>
      </c>
      <c r="C227" s="99">
        <v>31451093.489999998</v>
      </c>
      <c r="D227" s="99">
        <v>-1926596.78</v>
      </c>
      <c r="E227" s="99">
        <v>29524496.710000001</v>
      </c>
    </row>
    <row r="228" spans="1:5" x14ac:dyDescent="0.2">
      <c r="A228" t="s">
        <v>585</v>
      </c>
      <c r="B228" t="s">
        <v>586</v>
      </c>
      <c r="C228">
        <v>1.18</v>
      </c>
      <c r="D228">
        <v>0</v>
      </c>
      <c r="E228">
        <v>1.18</v>
      </c>
    </row>
    <row r="229" spans="1:5" x14ac:dyDescent="0.2">
      <c r="A229" t="s">
        <v>587</v>
      </c>
      <c r="B229" t="s">
        <v>588</v>
      </c>
      <c r="C229">
        <v>18.38</v>
      </c>
      <c r="D229">
        <v>0</v>
      </c>
      <c r="E229">
        <v>18.38</v>
      </c>
    </row>
    <row r="230" spans="1:5" x14ac:dyDescent="0.2">
      <c r="A230" t="s">
        <v>589</v>
      </c>
      <c r="B230" t="s">
        <v>590</v>
      </c>
      <c r="C230">
        <v>1.78</v>
      </c>
      <c r="D230">
        <v>0</v>
      </c>
      <c r="E230">
        <v>1.78</v>
      </c>
    </row>
    <row r="231" spans="1:5" x14ac:dyDescent="0.2">
      <c r="A231" t="s">
        <v>591</v>
      </c>
      <c r="B231" t="s">
        <v>592</v>
      </c>
      <c r="C231">
        <v>6.03</v>
      </c>
      <c r="D231">
        <v>0</v>
      </c>
      <c r="E231">
        <v>6.03</v>
      </c>
    </row>
    <row r="232" spans="1:5" x14ac:dyDescent="0.2">
      <c r="A232" t="s">
        <v>593</v>
      </c>
      <c r="B232" t="s">
        <v>594</v>
      </c>
      <c r="C232">
        <v>9.98</v>
      </c>
      <c r="D232">
        <v>0</v>
      </c>
      <c r="E232">
        <v>9.98</v>
      </c>
    </row>
    <row r="233" spans="1:5" x14ac:dyDescent="0.2">
      <c r="A233" t="s">
        <v>357</v>
      </c>
      <c r="C233" t="s">
        <v>2523</v>
      </c>
      <c r="E233" t="s">
        <v>2813</v>
      </c>
    </row>
    <row r="234" spans="1:5" x14ac:dyDescent="0.2">
      <c r="C234" t="s">
        <v>2580</v>
      </c>
      <c r="D234" t="s">
        <v>2581</v>
      </c>
      <c r="E234" t="s">
        <v>2684</v>
      </c>
    </row>
    <row r="235" spans="1:5" x14ac:dyDescent="0.2">
      <c r="C235" t="s">
        <v>2772</v>
      </c>
      <c r="D235">
        <v>-18</v>
      </c>
    </row>
    <row r="237" spans="1:5" x14ac:dyDescent="0.2">
      <c r="A237" t="s">
        <v>2677</v>
      </c>
      <c r="B237" t="s">
        <v>2678</v>
      </c>
    </row>
    <row r="238" spans="1:5" x14ac:dyDescent="0.2">
      <c r="A238" t="s">
        <v>2679</v>
      </c>
      <c r="B238" t="s">
        <v>2680</v>
      </c>
    </row>
    <row r="239" spans="1:5" x14ac:dyDescent="0.2">
      <c r="C239" t="s">
        <v>309</v>
      </c>
      <c r="D239" t="s">
        <v>310</v>
      </c>
      <c r="E239" t="s">
        <v>311</v>
      </c>
    </row>
    <row r="240" spans="1:5" x14ac:dyDescent="0.2">
      <c r="A240" t="s">
        <v>2582</v>
      </c>
      <c r="B240" t="s">
        <v>2583</v>
      </c>
      <c r="C240" s="100">
        <v>43313</v>
      </c>
      <c r="D240" s="100">
        <v>43344</v>
      </c>
      <c r="E240" s="100">
        <v>43344</v>
      </c>
    </row>
    <row r="241" spans="1:5" x14ac:dyDescent="0.2">
      <c r="A241" t="s">
        <v>2584</v>
      </c>
      <c r="B241" t="s">
        <v>2585</v>
      </c>
      <c r="C241" t="s">
        <v>312</v>
      </c>
      <c r="D241" t="s">
        <v>312</v>
      </c>
      <c r="E241" t="s">
        <v>312</v>
      </c>
    </row>
    <row r="242" spans="1:5" x14ac:dyDescent="0.2">
      <c r="A242" t="s">
        <v>595</v>
      </c>
      <c r="B242" t="s">
        <v>596</v>
      </c>
      <c r="C242" s="99">
        <v>152384249.81</v>
      </c>
      <c r="D242" s="99">
        <v>-10719718.58</v>
      </c>
      <c r="E242" s="99">
        <v>141664531.22999999</v>
      </c>
    </row>
    <row r="243" spans="1:5" x14ac:dyDescent="0.2">
      <c r="A243" t="s">
        <v>597</v>
      </c>
      <c r="B243" t="s">
        <v>598</v>
      </c>
      <c r="C243" s="99">
        <v>6382.84</v>
      </c>
      <c r="D243" s="99">
        <v>33129.11</v>
      </c>
      <c r="E243" s="99">
        <v>39511.949999999997</v>
      </c>
    </row>
    <row r="244" spans="1:5" x14ac:dyDescent="0.2">
      <c r="A244" t="s">
        <v>599</v>
      </c>
      <c r="B244" t="s">
        <v>600</v>
      </c>
      <c r="C244" s="99">
        <v>120040.65</v>
      </c>
      <c r="D244" s="99">
        <v>5619.36</v>
      </c>
      <c r="E244" s="99">
        <v>125660.01</v>
      </c>
    </row>
    <row r="245" spans="1:5" x14ac:dyDescent="0.2">
      <c r="A245" t="s">
        <v>601</v>
      </c>
      <c r="B245" t="s">
        <v>602</v>
      </c>
      <c r="C245" s="99">
        <v>-87600.24</v>
      </c>
      <c r="D245">
        <v>0</v>
      </c>
      <c r="E245" s="99">
        <v>-87600.24</v>
      </c>
    </row>
    <row r="246" spans="1:5" x14ac:dyDescent="0.2">
      <c r="A246" t="s">
        <v>603</v>
      </c>
      <c r="B246" t="s">
        <v>604</v>
      </c>
      <c r="C246" s="99">
        <v>7543.96</v>
      </c>
      <c r="D246">
        <v>0</v>
      </c>
      <c r="E246" s="99">
        <v>7543.96</v>
      </c>
    </row>
    <row r="247" spans="1:5" x14ac:dyDescent="0.2">
      <c r="A247" t="s">
        <v>605</v>
      </c>
      <c r="B247" t="s">
        <v>606</v>
      </c>
      <c r="C247" s="99">
        <v>-7543.65</v>
      </c>
      <c r="D247" s="99">
        <v>-570361</v>
      </c>
      <c r="E247" s="99">
        <v>-577904.65</v>
      </c>
    </row>
    <row r="248" spans="1:5" x14ac:dyDescent="0.2">
      <c r="A248" t="s">
        <v>607</v>
      </c>
      <c r="B248" t="s">
        <v>608</v>
      </c>
      <c r="C248" s="99">
        <v>-243007265.38999999</v>
      </c>
      <c r="D248" s="99">
        <v>-75453467.890000001</v>
      </c>
      <c r="E248" s="99">
        <v>-318460733.27999997</v>
      </c>
    </row>
    <row r="249" spans="1:5" x14ac:dyDescent="0.2">
      <c r="A249" t="s">
        <v>609</v>
      </c>
      <c r="B249" t="s">
        <v>610</v>
      </c>
      <c r="C249">
        <v>0.01</v>
      </c>
      <c r="D249">
        <v>0</v>
      </c>
      <c r="E249">
        <v>0.01</v>
      </c>
    </row>
    <row r="250" spans="1:5" x14ac:dyDescent="0.2">
      <c r="A250" t="s">
        <v>611</v>
      </c>
      <c r="B250" t="s">
        <v>612</v>
      </c>
      <c r="C250" s="99">
        <v>52720231.729999997</v>
      </c>
      <c r="D250" s="99">
        <v>2450013.29</v>
      </c>
      <c r="E250" s="99">
        <v>55170245.020000003</v>
      </c>
    </row>
    <row r="251" spans="1:5" x14ac:dyDescent="0.2">
      <c r="A251" t="s">
        <v>613</v>
      </c>
      <c r="B251" t="s">
        <v>614</v>
      </c>
      <c r="C251" s="99">
        <v>72703.509999999995</v>
      </c>
      <c r="D251">
        <v>0</v>
      </c>
      <c r="E251" s="99">
        <v>72703.509999999995</v>
      </c>
    </row>
    <row r="252" spans="1:5" x14ac:dyDescent="0.2">
      <c r="A252" t="s">
        <v>615</v>
      </c>
      <c r="B252" t="s">
        <v>616</v>
      </c>
      <c r="C252" s="99">
        <v>544836.03</v>
      </c>
      <c r="D252">
        <v>-0.03</v>
      </c>
      <c r="E252" s="99">
        <v>544836</v>
      </c>
    </row>
    <row r="253" spans="1:5" x14ac:dyDescent="0.2">
      <c r="A253" t="s">
        <v>617</v>
      </c>
      <c r="B253" t="s">
        <v>618</v>
      </c>
      <c r="C253" s="99">
        <v>226418562.13</v>
      </c>
      <c r="D253" s="99">
        <v>41734184.719999999</v>
      </c>
      <c r="E253" s="99">
        <v>268152746.84999999</v>
      </c>
    </row>
    <row r="254" spans="1:5" x14ac:dyDescent="0.2">
      <c r="A254" t="s">
        <v>619</v>
      </c>
      <c r="B254" t="s">
        <v>620</v>
      </c>
      <c r="C254" s="99">
        <v>25164908.59</v>
      </c>
      <c r="D254" s="99">
        <v>12176835.949999999</v>
      </c>
      <c r="E254" s="99">
        <v>37341744.539999999</v>
      </c>
    </row>
    <row r="255" spans="1:5" x14ac:dyDescent="0.2">
      <c r="A255" t="s">
        <v>621</v>
      </c>
      <c r="B255" t="s">
        <v>622</v>
      </c>
      <c r="C255" s="99">
        <v>219471013</v>
      </c>
      <c r="D255" s="99">
        <v>-52498415.840000004</v>
      </c>
      <c r="E255" s="99">
        <v>166972597.16</v>
      </c>
    </row>
    <row r="256" spans="1:5" x14ac:dyDescent="0.2">
      <c r="A256" t="s">
        <v>623</v>
      </c>
      <c r="B256" t="s">
        <v>624</v>
      </c>
      <c r="C256" s="99">
        <v>7474330.46</v>
      </c>
      <c r="D256" s="99">
        <v>-133018.94</v>
      </c>
      <c r="E256" s="99">
        <v>7341311.5199999996</v>
      </c>
    </row>
    <row r="257" spans="1:5" x14ac:dyDescent="0.2">
      <c r="A257" t="s">
        <v>625</v>
      </c>
      <c r="B257" t="s">
        <v>626</v>
      </c>
      <c r="C257" s="99">
        <v>20103125.460000001</v>
      </c>
      <c r="D257" s="99">
        <v>919787.15</v>
      </c>
      <c r="E257" s="99">
        <v>21022912.609999999</v>
      </c>
    </row>
    <row r="258" spans="1:5" x14ac:dyDescent="0.2">
      <c r="A258" t="s">
        <v>627</v>
      </c>
      <c r="B258" t="s">
        <v>628</v>
      </c>
      <c r="C258" s="99">
        <v>3932434.29</v>
      </c>
      <c r="D258" s="99">
        <v>76385</v>
      </c>
      <c r="E258" s="99">
        <v>4008819.29</v>
      </c>
    </row>
    <row r="259" spans="1:5" x14ac:dyDescent="0.2">
      <c r="A259" t="s">
        <v>629</v>
      </c>
      <c r="B259" t="s">
        <v>630</v>
      </c>
      <c r="C259" s="99">
        <v>888769494.5</v>
      </c>
      <c r="D259" s="99">
        <v>-216202794.31</v>
      </c>
      <c r="E259" s="99">
        <v>672566700.19000006</v>
      </c>
    </row>
    <row r="260" spans="1:5" x14ac:dyDescent="0.2">
      <c r="A260" t="s">
        <v>631</v>
      </c>
      <c r="B260" t="s">
        <v>632</v>
      </c>
      <c r="C260" s="99">
        <v>33032806.989999998</v>
      </c>
      <c r="D260" s="99">
        <v>127036.64</v>
      </c>
      <c r="E260" s="99">
        <v>33159843.629999999</v>
      </c>
    </row>
    <row r="261" spans="1:5" x14ac:dyDescent="0.2">
      <c r="A261" t="s">
        <v>633</v>
      </c>
      <c r="B261" t="s">
        <v>634</v>
      </c>
      <c r="C261">
        <v>7.0000000000000007E-2</v>
      </c>
      <c r="D261">
        <v>0</v>
      </c>
      <c r="E261">
        <v>7.0000000000000007E-2</v>
      </c>
    </row>
    <row r="262" spans="1:5" x14ac:dyDescent="0.2">
      <c r="A262" t="s">
        <v>635</v>
      </c>
      <c r="B262" t="s">
        <v>636</v>
      </c>
      <c r="C262" s="99">
        <v>5189199.91</v>
      </c>
      <c r="D262" s="99">
        <v>-432433</v>
      </c>
      <c r="E262" s="99">
        <v>4756766.91</v>
      </c>
    </row>
    <row r="263" spans="1:5" x14ac:dyDescent="0.2">
      <c r="A263" t="s">
        <v>637</v>
      </c>
      <c r="B263" t="s">
        <v>638</v>
      </c>
      <c r="C263">
        <v>-0.4</v>
      </c>
      <c r="D263">
        <v>0</v>
      </c>
      <c r="E263">
        <v>-0.4</v>
      </c>
    </row>
    <row r="264" spans="1:5" x14ac:dyDescent="0.2">
      <c r="A264" t="s">
        <v>639</v>
      </c>
      <c r="B264" t="s">
        <v>640</v>
      </c>
      <c r="C264">
        <v>-67</v>
      </c>
      <c r="D264">
        <v>0</v>
      </c>
      <c r="E264">
        <v>-67</v>
      </c>
    </row>
    <row r="265" spans="1:5" x14ac:dyDescent="0.2">
      <c r="A265" t="s">
        <v>641</v>
      </c>
      <c r="B265" t="s">
        <v>642</v>
      </c>
      <c r="C265" s="99">
        <v>42154421.240000002</v>
      </c>
      <c r="D265">
        <v>0</v>
      </c>
      <c r="E265" s="99">
        <v>42154421.240000002</v>
      </c>
    </row>
    <row r="266" spans="1:5" x14ac:dyDescent="0.2">
      <c r="A266" t="s">
        <v>643</v>
      </c>
      <c r="B266" t="s">
        <v>644</v>
      </c>
      <c r="C266" s="99">
        <v>682612.03</v>
      </c>
      <c r="D266">
        <v>0</v>
      </c>
      <c r="E266" s="99">
        <v>682612.03</v>
      </c>
    </row>
    <row r="267" spans="1:5" x14ac:dyDescent="0.2">
      <c r="A267" t="s">
        <v>645</v>
      </c>
      <c r="B267" t="s">
        <v>646</v>
      </c>
      <c r="C267" s="99">
        <v>1307489.3799999999</v>
      </c>
      <c r="D267">
        <v>0</v>
      </c>
      <c r="E267" s="99">
        <v>1307489.3799999999</v>
      </c>
    </row>
    <row r="268" spans="1:5" x14ac:dyDescent="0.2">
      <c r="A268" t="s">
        <v>647</v>
      </c>
      <c r="B268" t="s">
        <v>648</v>
      </c>
      <c r="C268" s="99">
        <v>976375</v>
      </c>
      <c r="D268">
        <v>0</v>
      </c>
      <c r="E268" s="99">
        <v>976375</v>
      </c>
    </row>
    <row r="269" spans="1:5" x14ac:dyDescent="0.2">
      <c r="A269" t="s">
        <v>649</v>
      </c>
      <c r="B269" t="s">
        <v>650</v>
      </c>
      <c r="C269" s="99">
        <v>1155403.57</v>
      </c>
      <c r="D269">
        <v>0</v>
      </c>
      <c r="E269" s="99">
        <v>1155403.57</v>
      </c>
    </row>
    <row r="270" spans="1:5" x14ac:dyDescent="0.2">
      <c r="A270" t="s">
        <v>651</v>
      </c>
      <c r="B270" t="s">
        <v>652</v>
      </c>
      <c r="C270" s="99">
        <v>42603993.960000001</v>
      </c>
      <c r="D270">
        <v>0</v>
      </c>
      <c r="E270" s="99">
        <v>42603993.960000001</v>
      </c>
    </row>
    <row r="271" spans="1:5" x14ac:dyDescent="0.2">
      <c r="A271" t="s">
        <v>653</v>
      </c>
      <c r="B271" t="s">
        <v>654</v>
      </c>
      <c r="C271" s="99">
        <v>4202339.38</v>
      </c>
      <c r="D271">
        <v>0</v>
      </c>
      <c r="E271" s="99">
        <v>4202339.38</v>
      </c>
    </row>
    <row r="272" spans="1:5" x14ac:dyDescent="0.2">
      <c r="A272" t="s">
        <v>655</v>
      </c>
      <c r="B272" t="s">
        <v>656</v>
      </c>
      <c r="C272" s="99">
        <v>27927272.280000001</v>
      </c>
      <c r="D272">
        <v>0</v>
      </c>
      <c r="E272" s="99">
        <v>27927272.280000001</v>
      </c>
    </row>
    <row r="273" spans="1:5" x14ac:dyDescent="0.2">
      <c r="A273" t="s">
        <v>657</v>
      </c>
      <c r="B273" t="s">
        <v>658</v>
      </c>
      <c r="C273" s="99">
        <v>1515767.29</v>
      </c>
      <c r="D273">
        <v>0</v>
      </c>
      <c r="E273" s="99">
        <v>1515767.29</v>
      </c>
    </row>
    <row r="274" spans="1:5" x14ac:dyDescent="0.2">
      <c r="A274" t="s">
        <v>659</v>
      </c>
      <c r="B274" t="s">
        <v>660</v>
      </c>
      <c r="C274" s="99">
        <v>6319244.0599999996</v>
      </c>
      <c r="D274">
        <v>0</v>
      </c>
      <c r="E274" s="99">
        <v>6319244.0599999996</v>
      </c>
    </row>
    <row r="275" spans="1:5" x14ac:dyDescent="0.2">
      <c r="A275" t="s">
        <v>661</v>
      </c>
      <c r="B275" t="s">
        <v>662</v>
      </c>
      <c r="C275" s="99">
        <v>3918292.66</v>
      </c>
      <c r="D275">
        <v>0</v>
      </c>
      <c r="E275" s="99">
        <v>3918292.66</v>
      </c>
    </row>
    <row r="276" spans="1:5" x14ac:dyDescent="0.2">
      <c r="A276" t="s">
        <v>663</v>
      </c>
      <c r="B276" t="s">
        <v>664</v>
      </c>
      <c r="C276" s="99">
        <v>33450001.600000001</v>
      </c>
      <c r="D276">
        <v>0</v>
      </c>
      <c r="E276" s="99">
        <v>33450001.600000001</v>
      </c>
    </row>
    <row r="277" spans="1:5" x14ac:dyDescent="0.2">
      <c r="A277" t="s">
        <v>665</v>
      </c>
      <c r="B277" t="s">
        <v>666</v>
      </c>
      <c r="C277" s="99">
        <v>6392427.8399999999</v>
      </c>
      <c r="D277">
        <v>0</v>
      </c>
      <c r="E277" s="99">
        <v>6392427.8399999999</v>
      </c>
    </row>
    <row r="278" spans="1:5" x14ac:dyDescent="0.2">
      <c r="A278" t="s">
        <v>667</v>
      </c>
      <c r="B278" t="s">
        <v>668</v>
      </c>
      <c r="C278" s="99">
        <v>8058707.2000000002</v>
      </c>
      <c r="D278">
        <v>0</v>
      </c>
      <c r="E278" s="99">
        <v>8058707.2000000002</v>
      </c>
    </row>
    <row r="279" spans="1:5" x14ac:dyDescent="0.2">
      <c r="A279" t="s">
        <v>669</v>
      </c>
      <c r="B279" t="s">
        <v>670</v>
      </c>
      <c r="C279" s="99">
        <v>826397.35</v>
      </c>
      <c r="D279">
        <v>0</v>
      </c>
      <c r="E279" s="99">
        <v>826397.35</v>
      </c>
    </row>
    <row r="280" spans="1:5" x14ac:dyDescent="0.2">
      <c r="A280" t="s">
        <v>671</v>
      </c>
      <c r="B280" t="s">
        <v>672</v>
      </c>
      <c r="C280" s="99">
        <v>131310</v>
      </c>
      <c r="D280">
        <v>0</v>
      </c>
      <c r="E280" s="99">
        <v>131310</v>
      </c>
    </row>
    <row r="281" spans="1:5" x14ac:dyDescent="0.2">
      <c r="A281" t="s">
        <v>673</v>
      </c>
      <c r="B281" t="s">
        <v>674</v>
      </c>
      <c r="C281" s="99">
        <v>102889.1</v>
      </c>
      <c r="D281">
        <v>0</v>
      </c>
      <c r="E281" s="99">
        <v>102889.1</v>
      </c>
    </row>
    <row r="282" spans="1:5" x14ac:dyDescent="0.2">
      <c r="A282" t="s">
        <v>675</v>
      </c>
      <c r="B282" t="s">
        <v>676</v>
      </c>
      <c r="C282" s="99">
        <v>158626619.86000001</v>
      </c>
      <c r="D282">
        <v>-0.01</v>
      </c>
      <c r="E282" s="99">
        <v>158626619.84999999</v>
      </c>
    </row>
    <row r="283" spans="1:5" x14ac:dyDescent="0.2">
      <c r="A283" t="s">
        <v>677</v>
      </c>
      <c r="B283" t="s">
        <v>678</v>
      </c>
      <c r="C283" s="99">
        <v>2358102</v>
      </c>
      <c r="D283">
        <v>0</v>
      </c>
      <c r="E283" s="99">
        <v>2358102</v>
      </c>
    </row>
    <row r="284" spans="1:5" x14ac:dyDescent="0.2">
      <c r="A284" t="s">
        <v>679</v>
      </c>
      <c r="B284" t="s">
        <v>650</v>
      </c>
      <c r="C284" s="99">
        <v>45414384.969999999</v>
      </c>
      <c r="D284">
        <v>0</v>
      </c>
      <c r="E284" s="99">
        <v>45414384.969999999</v>
      </c>
    </row>
    <row r="285" spans="1:5" x14ac:dyDescent="0.2">
      <c r="A285" t="s">
        <v>680</v>
      </c>
      <c r="B285" t="s">
        <v>681</v>
      </c>
      <c r="C285" s="99">
        <v>1912563205.46</v>
      </c>
      <c r="D285" s="99">
        <v>-111284.03</v>
      </c>
      <c r="E285" s="99">
        <v>1912451921.4300001</v>
      </c>
    </row>
    <row r="286" spans="1:5" x14ac:dyDescent="0.2">
      <c r="A286" t="s">
        <v>682</v>
      </c>
      <c r="B286" t="s">
        <v>683</v>
      </c>
      <c r="C286" s="99">
        <v>26410311.98</v>
      </c>
      <c r="D286">
        <v>0</v>
      </c>
      <c r="E286" s="99">
        <v>26410311.98</v>
      </c>
    </row>
    <row r="287" spans="1:5" x14ac:dyDescent="0.2">
      <c r="A287" t="s">
        <v>684</v>
      </c>
      <c r="B287" t="s">
        <v>685</v>
      </c>
      <c r="C287" s="99">
        <v>121674347.93000001</v>
      </c>
      <c r="D287" s="99">
        <v>13083676.59</v>
      </c>
      <c r="E287" s="99">
        <v>134758024.52000001</v>
      </c>
    </row>
    <row r="288" spans="1:5" x14ac:dyDescent="0.2">
      <c r="A288" t="s">
        <v>686</v>
      </c>
      <c r="B288" t="s">
        <v>658</v>
      </c>
      <c r="C288" s="99">
        <v>86716475.390000001</v>
      </c>
      <c r="D288">
        <v>-11.97</v>
      </c>
      <c r="E288" s="99">
        <v>86716463.420000002</v>
      </c>
    </row>
    <row r="289" spans="1:5" x14ac:dyDescent="0.2">
      <c r="A289" t="s">
        <v>687</v>
      </c>
      <c r="B289" t="s">
        <v>660</v>
      </c>
      <c r="C289" s="99">
        <v>24414483.289999999</v>
      </c>
      <c r="D289">
        <v>0</v>
      </c>
      <c r="E289" s="99">
        <v>24414483.289999999</v>
      </c>
    </row>
    <row r="290" spans="1:5" x14ac:dyDescent="0.2">
      <c r="A290" t="s">
        <v>688</v>
      </c>
      <c r="B290" t="s">
        <v>662</v>
      </c>
      <c r="C290" s="99">
        <v>6923858</v>
      </c>
      <c r="D290">
        <v>0</v>
      </c>
      <c r="E290" s="99">
        <v>6923858</v>
      </c>
    </row>
    <row r="291" spans="1:5" x14ac:dyDescent="0.2">
      <c r="A291" t="s">
        <v>357</v>
      </c>
      <c r="C291" t="s">
        <v>2523</v>
      </c>
      <c r="E291" t="s">
        <v>2813</v>
      </c>
    </row>
    <row r="292" spans="1:5" x14ac:dyDescent="0.2">
      <c r="C292" t="s">
        <v>2580</v>
      </c>
      <c r="D292" t="s">
        <v>2581</v>
      </c>
      <c r="E292" t="s">
        <v>2685</v>
      </c>
    </row>
    <row r="293" spans="1:5" x14ac:dyDescent="0.2">
      <c r="C293" t="s">
        <v>2772</v>
      </c>
      <c r="D293">
        <v>-18</v>
      </c>
    </row>
    <row r="295" spans="1:5" x14ac:dyDescent="0.2">
      <c r="A295" t="s">
        <v>2677</v>
      </c>
      <c r="B295" t="s">
        <v>2678</v>
      </c>
    </row>
    <row r="296" spans="1:5" x14ac:dyDescent="0.2">
      <c r="A296" t="s">
        <v>2679</v>
      </c>
      <c r="B296" t="s">
        <v>2680</v>
      </c>
    </row>
    <row r="297" spans="1:5" x14ac:dyDescent="0.2">
      <c r="C297" t="s">
        <v>309</v>
      </c>
      <c r="D297" t="s">
        <v>310</v>
      </c>
      <c r="E297" t="s">
        <v>311</v>
      </c>
    </row>
    <row r="298" spans="1:5" x14ac:dyDescent="0.2">
      <c r="A298" t="s">
        <v>2582</v>
      </c>
      <c r="B298" t="s">
        <v>2583</v>
      </c>
      <c r="C298" s="100">
        <v>43313</v>
      </c>
      <c r="D298" s="100">
        <v>43344</v>
      </c>
      <c r="E298" s="100">
        <v>43344</v>
      </c>
    </row>
    <row r="299" spans="1:5" x14ac:dyDescent="0.2">
      <c r="A299" t="s">
        <v>2584</v>
      </c>
      <c r="B299" t="s">
        <v>2585</v>
      </c>
      <c r="C299" t="s">
        <v>312</v>
      </c>
      <c r="D299" t="s">
        <v>312</v>
      </c>
      <c r="E299" t="s">
        <v>312</v>
      </c>
    </row>
    <row r="300" spans="1:5" x14ac:dyDescent="0.2">
      <c r="A300" t="s">
        <v>689</v>
      </c>
      <c r="B300" t="s">
        <v>664</v>
      </c>
      <c r="C300" s="99">
        <v>86604723.319999993</v>
      </c>
      <c r="D300">
        <v>0</v>
      </c>
      <c r="E300" s="99">
        <v>86604723.319999993</v>
      </c>
    </row>
    <row r="301" spans="1:5" x14ac:dyDescent="0.2">
      <c r="A301" t="s">
        <v>690</v>
      </c>
      <c r="B301" t="s">
        <v>666</v>
      </c>
      <c r="C301" s="99">
        <v>32030705.77</v>
      </c>
      <c r="D301">
        <v>0</v>
      </c>
      <c r="E301" s="99">
        <v>32030705.77</v>
      </c>
    </row>
    <row r="302" spans="1:5" x14ac:dyDescent="0.2">
      <c r="A302" t="s">
        <v>691</v>
      </c>
      <c r="B302" t="s">
        <v>692</v>
      </c>
      <c r="C302" s="99">
        <v>77051037.590000004</v>
      </c>
      <c r="D302">
        <v>-6.36</v>
      </c>
      <c r="E302" s="99">
        <v>77051031.230000004</v>
      </c>
    </row>
    <row r="303" spans="1:5" x14ac:dyDescent="0.2">
      <c r="A303" t="s">
        <v>693</v>
      </c>
      <c r="B303" t="s">
        <v>670</v>
      </c>
      <c r="C303" s="99">
        <v>8708464.4499999993</v>
      </c>
      <c r="D303">
        <v>0</v>
      </c>
      <c r="E303" s="99">
        <v>8708464.4499999993</v>
      </c>
    </row>
    <row r="304" spans="1:5" x14ac:dyDescent="0.2">
      <c r="A304" t="s">
        <v>694</v>
      </c>
      <c r="B304" t="s">
        <v>672</v>
      </c>
      <c r="C304" s="99">
        <v>196981789.74000001</v>
      </c>
      <c r="D304">
        <v>-3.13</v>
      </c>
      <c r="E304" s="99">
        <v>196981786.61000001</v>
      </c>
    </row>
    <row r="305" spans="1:5" x14ac:dyDescent="0.2">
      <c r="A305" t="s">
        <v>695</v>
      </c>
      <c r="B305" t="s">
        <v>696</v>
      </c>
      <c r="C305" s="99">
        <v>22540718.170000002</v>
      </c>
      <c r="D305" s="99">
        <v>45979.4</v>
      </c>
      <c r="E305" s="99">
        <v>22586697.57</v>
      </c>
    </row>
    <row r="306" spans="1:5" x14ac:dyDescent="0.2">
      <c r="A306" t="s">
        <v>697</v>
      </c>
      <c r="B306" t="s">
        <v>698</v>
      </c>
      <c r="C306" s="99">
        <v>-10566421.24</v>
      </c>
      <c r="D306">
        <v>-0.01</v>
      </c>
      <c r="E306" s="99">
        <v>-10566421.25</v>
      </c>
    </row>
    <row r="307" spans="1:5" x14ac:dyDescent="0.2">
      <c r="A307" t="s">
        <v>699</v>
      </c>
      <c r="B307" t="s">
        <v>700</v>
      </c>
      <c r="C307">
        <v>-0.59</v>
      </c>
      <c r="D307">
        <v>0</v>
      </c>
      <c r="E307">
        <v>-0.59</v>
      </c>
    </row>
    <row r="308" spans="1:5" x14ac:dyDescent="0.2">
      <c r="A308" t="s">
        <v>701</v>
      </c>
      <c r="B308" t="s">
        <v>702</v>
      </c>
      <c r="C308" s="99">
        <v>439825088.69</v>
      </c>
      <c r="D308" s="99">
        <v>-15273644.890000001</v>
      </c>
      <c r="E308" s="99">
        <v>424551443.80000001</v>
      </c>
    </row>
    <row r="309" spans="1:5" x14ac:dyDescent="0.2">
      <c r="A309" t="s">
        <v>703</v>
      </c>
      <c r="B309" t="s">
        <v>704</v>
      </c>
      <c r="C309" s="99">
        <v>226520710.78999999</v>
      </c>
      <c r="D309" s="99">
        <v>-14471978.41</v>
      </c>
      <c r="E309" s="99">
        <v>212048732.38</v>
      </c>
    </row>
    <row r="310" spans="1:5" x14ac:dyDescent="0.2">
      <c r="A310" t="s">
        <v>705</v>
      </c>
      <c r="B310" t="s">
        <v>706</v>
      </c>
      <c r="C310" s="99">
        <v>-1023597.77</v>
      </c>
      <c r="D310">
        <v>0</v>
      </c>
      <c r="E310" s="99">
        <v>-1023597.77</v>
      </c>
    </row>
    <row r="311" spans="1:5" x14ac:dyDescent="0.2">
      <c r="A311" t="s">
        <v>707</v>
      </c>
      <c r="B311" t="s">
        <v>708</v>
      </c>
      <c r="C311">
        <v>0.9</v>
      </c>
      <c r="D311">
        <v>0</v>
      </c>
      <c r="E311">
        <v>0.9</v>
      </c>
    </row>
    <row r="312" spans="1:5" x14ac:dyDescent="0.2">
      <c r="A312" t="s">
        <v>709</v>
      </c>
      <c r="B312" t="s">
        <v>710</v>
      </c>
      <c r="C312">
        <v>1.55</v>
      </c>
      <c r="D312">
        <v>0</v>
      </c>
      <c r="E312">
        <v>1.55</v>
      </c>
    </row>
    <row r="313" spans="1:5" x14ac:dyDescent="0.2">
      <c r="A313" t="s">
        <v>711</v>
      </c>
      <c r="B313" t="s">
        <v>712</v>
      </c>
      <c r="C313" s="99">
        <v>2592194.64</v>
      </c>
      <c r="D313">
        <v>0</v>
      </c>
      <c r="E313" s="99">
        <v>2592194.64</v>
      </c>
    </row>
    <row r="314" spans="1:5" x14ac:dyDescent="0.2">
      <c r="A314" t="s">
        <v>713</v>
      </c>
      <c r="B314" t="s">
        <v>714</v>
      </c>
      <c r="C314" s="99">
        <v>366350459.98000002</v>
      </c>
      <c r="D314">
        <v>0</v>
      </c>
      <c r="E314" s="99">
        <v>366350459.98000002</v>
      </c>
    </row>
    <row r="315" spans="1:5" x14ac:dyDescent="0.2">
      <c r="A315" t="s">
        <v>715</v>
      </c>
      <c r="B315" t="s">
        <v>716</v>
      </c>
      <c r="C315" s="99">
        <v>197487613.25999999</v>
      </c>
      <c r="D315">
        <v>0</v>
      </c>
      <c r="E315" s="99">
        <v>197487613.25999999</v>
      </c>
    </row>
    <row r="316" spans="1:5" x14ac:dyDescent="0.2">
      <c r="A316" t="s">
        <v>717</v>
      </c>
      <c r="B316" t="s">
        <v>718</v>
      </c>
      <c r="C316" s="99">
        <v>2431817262.7199998</v>
      </c>
      <c r="D316" s="99">
        <v>37783647.259999998</v>
      </c>
      <c r="E316" s="99">
        <v>2469600909.98</v>
      </c>
    </row>
    <row r="317" spans="1:5" x14ac:dyDescent="0.2">
      <c r="A317" t="s">
        <v>719</v>
      </c>
      <c r="B317" t="s">
        <v>720</v>
      </c>
      <c r="C317" s="99">
        <v>1111422650.99</v>
      </c>
      <c r="D317" s="99">
        <v>25233222.420000002</v>
      </c>
      <c r="E317" s="99">
        <v>1136655873.4100001</v>
      </c>
    </row>
    <row r="318" spans="1:5" x14ac:dyDescent="0.2">
      <c r="A318" t="s">
        <v>721</v>
      </c>
      <c r="B318" t="s">
        <v>722</v>
      </c>
      <c r="C318" s="99">
        <v>185351231.88999999</v>
      </c>
      <c r="D318" s="99">
        <v>181149.87</v>
      </c>
      <c r="E318" s="99">
        <v>185532381.75999999</v>
      </c>
    </row>
    <row r="319" spans="1:5" x14ac:dyDescent="0.2">
      <c r="A319" t="s">
        <v>723</v>
      </c>
      <c r="B319" t="s">
        <v>724</v>
      </c>
      <c r="C319" s="99">
        <v>-20039619.25</v>
      </c>
      <c r="D319">
        <v>0</v>
      </c>
      <c r="E319" s="99">
        <v>-20039619.25</v>
      </c>
    </row>
    <row r="320" spans="1:5" x14ac:dyDescent="0.2">
      <c r="A320" t="s">
        <v>725</v>
      </c>
      <c r="B320" t="s">
        <v>726</v>
      </c>
      <c r="C320" s="99">
        <v>127713655.90000001</v>
      </c>
      <c r="D320" s="99">
        <v>-276335.34999999998</v>
      </c>
      <c r="E320" s="99">
        <v>127437320.55</v>
      </c>
    </row>
    <row r="321" spans="1:5" x14ac:dyDescent="0.2">
      <c r="A321" t="s">
        <v>727</v>
      </c>
      <c r="B321" t="s">
        <v>728</v>
      </c>
      <c r="C321" s="99">
        <v>2447042165.9400001</v>
      </c>
      <c r="D321" s="99">
        <v>2479197.6</v>
      </c>
      <c r="E321" s="99">
        <v>2449521363.54</v>
      </c>
    </row>
    <row r="322" spans="1:5" x14ac:dyDescent="0.2">
      <c r="A322" t="s">
        <v>729</v>
      </c>
      <c r="B322" t="s">
        <v>730</v>
      </c>
      <c r="C322" s="99">
        <v>47950557.600000001</v>
      </c>
      <c r="D322">
        <v>0</v>
      </c>
      <c r="E322" s="99">
        <v>47950557.600000001</v>
      </c>
    </row>
    <row r="323" spans="1:5" x14ac:dyDescent="0.2">
      <c r="A323" t="s">
        <v>731</v>
      </c>
      <c r="B323" t="s">
        <v>732</v>
      </c>
      <c r="C323" s="99">
        <v>28668917.190000001</v>
      </c>
      <c r="D323">
        <v>0</v>
      </c>
      <c r="E323" s="99">
        <v>28668917.190000001</v>
      </c>
    </row>
    <row r="324" spans="1:5" x14ac:dyDescent="0.2">
      <c r="A324" t="s">
        <v>733</v>
      </c>
      <c r="B324" t="s">
        <v>734</v>
      </c>
      <c r="C324" s="99">
        <v>5554797.6699999999</v>
      </c>
      <c r="D324">
        <v>0</v>
      </c>
      <c r="E324" s="99">
        <v>5554797.6699999999</v>
      </c>
    </row>
    <row r="325" spans="1:5" x14ac:dyDescent="0.2">
      <c r="A325" t="s">
        <v>735</v>
      </c>
      <c r="B325" t="s">
        <v>736</v>
      </c>
      <c r="C325" s="99">
        <v>44629396.75</v>
      </c>
      <c r="D325">
        <v>0</v>
      </c>
      <c r="E325" s="99">
        <v>44629396.75</v>
      </c>
    </row>
    <row r="326" spans="1:5" x14ac:dyDescent="0.2">
      <c r="A326" t="s">
        <v>737</v>
      </c>
      <c r="B326" t="s">
        <v>738</v>
      </c>
      <c r="C326" s="99">
        <v>198004496.94</v>
      </c>
      <c r="D326">
        <v>0</v>
      </c>
      <c r="E326" s="99">
        <v>198004496.94</v>
      </c>
    </row>
    <row r="327" spans="1:5" x14ac:dyDescent="0.2">
      <c r="A327" t="s">
        <v>739</v>
      </c>
      <c r="B327" t="s">
        <v>740</v>
      </c>
      <c r="C327" s="99">
        <v>118822482.18000001</v>
      </c>
      <c r="D327" s="99">
        <v>-3935.18</v>
      </c>
      <c r="E327" s="99">
        <v>118818547</v>
      </c>
    </row>
    <row r="328" spans="1:5" x14ac:dyDescent="0.2">
      <c r="A328" t="s">
        <v>741</v>
      </c>
      <c r="B328" t="s">
        <v>742</v>
      </c>
      <c r="C328" s="99">
        <v>1088597805.8900001</v>
      </c>
      <c r="D328">
        <v>0</v>
      </c>
      <c r="E328" s="99">
        <v>1088597805.8900001</v>
      </c>
    </row>
    <row r="329" spans="1:5" x14ac:dyDescent="0.2">
      <c r="A329" t="s">
        <v>743</v>
      </c>
      <c r="B329" t="s">
        <v>744</v>
      </c>
      <c r="C329" s="99">
        <v>103212697.36</v>
      </c>
      <c r="D329">
        <v>0</v>
      </c>
      <c r="E329" s="99">
        <v>103212697.36</v>
      </c>
    </row>
    <row r="330" spans="1:5" x14ac:dyDescent="0.2">
      <c r="A330" t="s">
        <v>745</v>
      </c>
      <c r="B330" t="s">
        <v>746</v>
      </c>
      <c r="C330" s="99">
        <v>1063996857.28</v>
      </c>
      <c r="D330">
        <v>0</v>
      </c>
      <c r="E330" s="99">
        <v>1063996857.28</v>
      </c>
    </row>
    <row r="331" spans="1:5" x14ac:dyDescent="0.2">
      <c r="A331" t="s">
        <v>747</v>
      </c>
      <c r="B331" t="s">
        <v>748</v>
      </c>
      <c r="C331" s="99">
        <v>754278390.20000005</v>
      </c>
      <c r="D331">
        <v>0</v>
      </c>
      <c r="E331" s="99">
        <v>754278390.20000005</v>
      </c>
    </row>
    <row r="332" spans="1:5" x14ac:dyDescent="0.2">
      <c r="A332" t="s">
        <v>749</v>
      </c>
      <c r="B332" t="s">
        <v>750</v>
      </c>
      <c r="C332" s="99">
        <v>261346096.09</v>
      </c>
      <c r="D332">
        <v>0</v>
      </c>
      <c r="E332" s="99">
        <v>261346096.09</v>
      </c>
    </row>
    <row r="333" spans="1:5" x14ac:dyDescent="0.2">
      <c r="A333" t="s">
        <v>751</v>
      </c>
      <c r="B333" t="s">
        <v>752</v>
      </c>
      <c r="C333" s="99">
        <v>498846304.63999999</v>
      </c>
      <c r="D333">
        <v>0</v>
      </c>
      <c r="E333" s="99">
        <v>498846304.63999999</v>
      </c>
    </row>
    <row r="334" spans="1:5" x14ac:dyDescent="0.2">
      <c r="A334" t="s">
        <v>753</v>
      </c>
      <c r="B334" t="s">
        <v>754</v>
      </c>
      <c r="C334" s="99">
        <v>3058265.94</v>
      </c>
      <c r="D334">
        <v>0</v>
      </c>
      <c r="E334" s="99">
        <v>3058265.94</v>
      </c>
    </row>
    <row r="335" spans="1:5" x14ac:dyDescent="0.2">
      <c r="A335" t="s">
        <v>755</v>
      </c>
      <c r="B335" t="s">
        <v>756</v>
      </c>
      <c r="C335" s="99">
        <v>146859338.94</v>
      </c>
      <c r="D335">
        <v>0</v>
      </c>
      <c r="E335" s="99">
        <v>146859338.94</v>
      </c>
    </row>
    <row r="336" spans="1:5" x14ac:dyDescent="0.2">
      <c r="A336" t="s">
        <v>757</v>
      </c>
      <c r="B336" t="s">
        <v>758</v>
      </c>
      <c r="C336" s="99">
        <v>1770853326.1600001</v>
      </c>
      <c r="D336" s="99">
        <v>-15461311.27</v>
      </c>
      <c r="E336" s="99">
        <v>1755392014.8900001</v>
      </c>
    </row>
    <row r="337" spans="1:5" x14ac:dyDescent="0.2">
      <c r="A337" t="s">
        <v>759</v>
      </c>
      <c r="B337" t="s">
        <v>650</v>
      </c>
      <c r="C337" s="99">
        <v>266617632.37</v>
      </c>
      <c r="D337" s="99">
        <v>2916922.51</v>
      </c>
      <c r="E337" s="99">
        <v>269534554.88</v>
      </c>
    </row>
    <row r="338" spans="1:5" x14ac:dyDescent="0.2">
      <c r="A338" t="s">
        <v>760</v>
      </c>
      <c r="B338" t="s">
        <v>662</v>
      </c>
      <c r="C338" s="99">
        <v>571315250.80999994</v>
      </c>
      <c r="D338" s="99">
        <v>-405925.07</v>
      </c>
      <c r="E338" s="99">
        <v>570909325.74000001</v>
      </c>
    </row>
    <row r="339" spans="1:5" x14ac:dyDescent="0.2">
      <c r="A339" t="s">
        <v>761</v>
      </c>
      <c r="B339" t="s">
        <v>762</v>
      </c>
      <c r="C339" s="99">
        <v>1634555143.6900001</v>
      </c>
      <c r="D339" s="99">
        <v>3127629.4</v>
      </c>
      <c r="E339" s="99">
        <v>1637682773.0899999</v>
      </c>
    </row>
    <row r="340" spans="1:5" x14ac:dyDescent="0.2">
      <c r="A340" t="s">
        <v>763</v>
      </c>
      <c r="B340" t="s">
        <v>764</v>
      </c>
      <c r="C340" s="99">
        <v>241798796.28999999</v>
      </c>
      <c r="D340" s="99">
        <v>20611895.870000001</v>
      </c>
      <c r="E340" s="99">
        <v>262410692.16</v>
      </c>
    </row>
    <row r="341" spans="1:5" x14ac:dyDescent="0.2">
      <c r="A341" t="s">
        <v>765</v>
      </c>
      <c r="B341" t="s">
        <v>766</v>
      </c>
      <c r="C341" s="99">
        <v>51426272.450000003</v>
      </c>
      <c r="D341">
        <v>0</v>
      </c>
      <c r="E341" s="99">
        <v>51426272.450000003</v>
      </c>
    </row>
    <row r="342" spans="1:5" x14ac:dyDescent="0.2">
      <c r="A342" t="s">
        <v>767</v>
      </c>
      <c r="B342" t="s">
        <v>768</v>
      </c>
      <c r="C342" s="99">
        <v>305333761.08999997</v>
      </c>
      <c r="D342">
        <v>0</v>
      </c>
      <c r="E342" s="99">
        <v>305333761.08999997</v>
      </c>
    </row>
    <row r="343" spans="1:5" x14ac:dyDescent="0.2">
      <c r="A343" t="s">
        <v>769</v>
      </c>
      <c r="B343" t="s">
        <v>770</v>
      </c>
      <c r="C343" s="99">
        <v>296181049.55000001</v>
      </c>
      <c r="D343">
        <v>0</v>
      </c>
      <c r="E343" s="99">
        <v>296181049.55000001</v>
      </c>
    </row>
    <row r="344" spans="1:5" x14ac:dyDescent="0.2">
      <c r="A344" t="s">
        <v>771</v>
      </c>
      <c r="B344" t="s">
        <v>772</v>
      </c>
      <c r="C344" s="99">
        <v>3106236909.7800002</v>
      </c>
      <c r="D344">
        <v>0</v>
      </c>
      <c r="E344" s="99">
        <v>3106236909.7800002</v>
      </c>
    </row>
    <row r="345" spans="1:5" x14ac:dyDescent="0.2">
      <c r="A345" t="s">
        <v>773</v>
      </c>
      <c r="B345" t="s">
        <v>774</v>
      </c>
      <c r="C345" s="99">
        <v>553357.53</v>
      </c>
      <c r="D345">
        <v>0</v>
      </c>
      <c r="E345" s="99">
        <v>553357.53</v>
      </c>
    </row>
    <row r="346" spans="1:5" x14ac:dyDescent="0.2">
      <c r="A346" t="s">
        <v>775</v>
      </c>
      <c r="B346" t="s">
        <v>776</v>
      </c>
      <c r="C346" s="99">
        <v>2363662.92</v>
      </c>
      <c r="D346">
        <v>0</v>
      </c>
      <c r="E346" s="99">
        <v>2363662.92</v>
      </c>
    </row>
    <row r="347" spans="1:5" x14ac:dyDescent="0.2">
      <c r="A347" t="s">
        <v>777</v>
      </c>
      <c r="B347" t="s">
        <v>778</v>
      </c>
      <c r="C347" s="99">
        <v>538337817.25999999</v>
      </c>
      <c r="D347">
        <v>0</v>
      </c>
      <c r="E347" s="99">
        <v>538337817.25999999</v>
      </c>
    </row>
    <row r="348" spans="1:5" x14ac:dyDescent="0.2">
      <c r="A348" t="s">
        <v>779</v>
      </c>
      <c r="B348" t="s">
        <v>780</v>
      </c>
      <c r="C348" s="99">
        <v>1569200177.1900001</v>
      </c>
      <c r="D348">
        <v>0</v>
      </c>
      <c r="E348" s="99">
        <v>1569200177.1900001</v>
      </c>
    </row>
    <row r="349" spans="1:5" x14ac:dyDescent="0.2">
      <c r="A349" t="s">
        <v>357</v>
      </c>
      <c r="C349" t="s">
        <v>2523</v>
      </c>
      <c r="E349" t="s">
        <v>2813</v>
      </c>
    </row>
    <row r="350" spans="1:5" x14ac:dyDescent="0.2">
      <c r="C350" t="s">
        <v>2580</v>
      </c>
      <c r="D350" t="s">
        <v>2581</v>
      </c>
      <c r="E350" t="s">
        <v>2686</v>
      </c>
    </row>
    <row r="351" spans="1:5" x14ac:dyDescent="0.2">
      <c r="C351" t="s">
        <v>2772</v>
      </c>
      <c r="D351">
        <v>-18</v>
      </c>
    </row>
    <row r="353" spans="1:5" x14ac:dyDescent="0.2">
      <c r="A353" t="s">
        <v>2677</v>
      </c>
      <c r="B353" t="s">
        <v>2678</v>
      </c>
    </row>
    <row r="354" spans="1:5" x14ac:dyDescent="0.2">
      <c r="A354" t="s">
        <v>2679</v>
      </c>
      <c r="B354" t="s">
        <v>2680</v>
      </c>
    </row>
    <row r="355" spans="1:5" x14ac:dyDescent="0.2">
      <c r="C355" t="s">
        <v>309</v>
      </c>
      <c r="D355" t="s">
        <v>310</v>
      </c>
      <c r="E355" t="s">
        <v>311</v>
      </c>
    </row>
    <row r="356" spans="1:5" x14ac:dyDescent="0.2">
      <c r="A356" t="s">
        <v>2582</v>
      </c>
      <c r="B356" t="s">
        <v>2583</v>
      </c>
      <c r="C356" s="100">
        <v>43313</v>
      </c>
      <c r="D356" s="100">
        <v>43344</v>
      </c>
      <c r="E356" s="100">
        <v>43344</v>
      </c>
    </row>
    <row r="357" spans="1:5" x14ac:dyDescent="0.2">
      <c r="A357" t="s">
        <v>2584</v>
      </c>
      <c r="B357" t="s">
        <v>2585</v>
      </c>
      <c r="C357" t="s">
        <v>312</v>
      </c>
      <c r="D357" t="s">
        <v>312</v>
      </c>
      <c r="E357" t="s">
        <v>312</v>
      </c>
    </row>
    <row r="358" spans="1:5" x14ac:dyDescent="0.2">
      <c r="A358" t="s">
        <v>781</v>
      </c>
      <c r="B358" t="s">
        <v>782</v>
      </c>
      <c r="C358" s="99">
        <v>2676283.69</v>
      </c>
      <c r="D358">
        <v>0</v>
      </c>
      <c r="E358" s="99">
        <v>2676283.69</v>
      </c>
    </row>
    <row r="359" spans="1:5" x14ac:dyDescent="0.2">
      <c r="A359" t="s">
        <v>783</v>
      </c>
      <c r="B359" t="s">
        <v>784</v>
      </c>
      <c r="C359" s="99">
        <v>17810031139.599998</v>
      </c>
      <c r="D359" s="99">
        <v>183902058.77000001</v>
      </c>
      <c r="E359" s="99">
        <v>17993933198.369999</v>
      </c>
    </row>
    <row r="360" spans="1:5" x14ac:dyDescent="0.2">
      <c r="A360" t="s">
        <v>785</v>
      </c>
      <c r="B360" t="s">
        <v>670</v>
      </c>
      <c r="C360" s="99">
        <v>1977545827.9100001</v>
      </c>
      <c r="D360" s="99">
        <v>12143145.109999999</v>
      </c>
      <c r="E360" s="99">
        <v>1989688973.02</v>
      </c>
    </row>
    <row r="361" spans="1:5" x14ac:dyDescent="0.2">
      <c r="A361" t="s">
        <v>786</v>
      </c>
      <c r="B361" t="s">
        <v>2825</v>
      </c>
      <c r="C361" s="99">
        <v>429296.36</v>
      </c>
      <c r="D361">
        <v>0</v>
      </c>
      <c r="E361" s="99">
        <v>429296.36</v>
      </c>
    </row>
    <row r="362" spans="1:5" x14ac:dyDescent="0.2">
      <c r="A362" t="s">
        <v>787</v>
      </c>
      <c r="B362" t="s">
        <v>788</v>
      </c>
      <c r="C362" s="99">
        <v>27179245.719999999</v>
      </c>
      <c r="D362">
        <v>0</v>
      </c>
      <c r="E362" s="99">
        <v>27179245.719999999</v>
      </c>
    </row>
    <row r="363" spans="1:5" x14ac:dyDescent="0.2">
      <c r="A363" t="s">
        <v>789</v>
      </c>
      <c r="B363" t="s">
        <v>790</v>
      </c>
      <c r="C363" s="99">
        <v>622801015.78999996</v>
      </c>
      <c r="D363" s="99">
        <v>4705490.97</v>
      </c>
      <c r="E363" s="99">
        <v>627506506.75999999</v>
      </c>
    </row>
    <row r="364" spans="1:5" x14ac:dyDescent="0.2">
      <c r="A364" t="s">
        <v>791</v>
      </c>
      <c r="B364" t="s">
        <v>792</v>
      </c>
      <c r="C364" s="99">
        <v>21772972</v>
      </c>
      <c r="D364">
        <v>0</v>
      </c>
      <c r="E364" s="99">
        <v>21772972</v>
      </c>
    </row>
    <row r="365" spans="1:5" x14ac:dyDescent="0.2">
      <c r="A365" t="s">
        <v>793</v>
      </c>
      <c r="B365" t="s">
        <v>794</v>
      </c>
      <c r="C365" s="99">
        <v>1244040</v>
      </c>
      <c r="D365">
        <v>0</v>
      </c>
      <c r="E365" s="99">
        <v>1244040</v>
      </c>
    </row>
    <row r="366" spans="1:5" x14ac:dyDescent="0.2">
      <c r="A366" t="s">
        <v>795</v>
      </c>
      <c r="B366" t="s">
        <v>796</v>
      </c>
      <c r="C366" s="99">
        <v>70615159.560000002</v>
      </c>
      <c r="D366">
        <v>0</v>
      </c>
      <c r="E366" s="99">
        <v>70615159.560000002</v>
      </c>
    </row>
    <row r="367" spans="1:5" x14ac:dyDescent="0.2">
      <c r="A367" t="s">
        <v>797</v>
      </c>
      <c r="B367" t="s">
        <v>798</v>
      </c>
      <c r="C367" s="99">
        <v>97339716.959999993</v>
      </c>
      <c r="D367">
        <v>0</v>
      </c>
      <c r="E367" s="99">
        <v>97339716.959999993</v>
      </c>
    </row>
    <row r="368" spans="1:5" x14ac:dyDescent="0.2">
      <c r="A368" t="s">
        <v>799</v>
      </c>
      <c r="B368" t="s">
        <v>800</v>
      </c>
      <c r="C368" s="99">
        <v>466452675.25</v>
      </c>
      <c r="D368">
        <v>0</v>
      </c>
      <c r="E368" s="99">
        <v>466452675.25</v>
      </c>
    </row>
    <row r="369" spans="1:5" x14ac:dyDescent="0.2">
      <c r="A369" t="s">
        <v>801</v>
      </c>
      <c r="B369" t="s">
        <v>802</v>
      </c>
      <c r="C369" s="99">
        <v>284715157.27999997</v>
      </c>
      <c r="D369">
        <v>0</v>
      </c>
      <c r="E369" s="99">
        <v>284715157.27999997</v>
      </c>
    </row>
    <row r="370" spans="1:5" x14ac:dyDescent="0.2">
      <c r="A370" t="s">
        <v>803</v>
      </c>
      <c r="B370" t="s">
        <v>804</v>
      </c>
      <c r="C370" s="99">
        <v>33282192.559999999</v>
      </c>
      <c r="D370">
        <v>0</v>
      </c>
      <c r="E370" s="99">
        <v>33282192.559999999</v>
      </c>
    </row>
    <row r="371" spans="1:5" x14ac:dyDescent="0.2">
      <c r="A371" t="s">
        <v>805</v>
      </c>
      <c r="B371" t="s">
        <v>806</v>
      </c>
      <c r="C371" s="99">
        <v>47223894.600000001</v>
      </c>
      <c r="D371">
        <v>0</v>
      </c>
      <c r="E371" s="99">
        <v>47223894.600000001</v>
      </c>
    </row>
    <row r="372" spans="1:5" x14ac:dyDescent="0.2">
      <c r="A372" t="s">
        <v>807</v>
      </c>
      <c r="B372" t="s">
        <v>808</v>
      </c>
      <c r="C372" s="99">
        <v>2525919.7599999998</v>
      </c>
      <c r="D372">
        <v>0</v>
      </c>
      <c r="E372" s="99">
        <v>2525919.7599999998</v>
      </c>
    </row>
    <row r="373" spans="1:5" x14ac:dyDescent="0.2">
      <c r="A373" t="s">
        <v>809</v>
      </c>
      <c r="B373" t="s">
        <v>810</v>
      </c>
      <c r="C373" s="99">
        <v>11034685.640000001</v>
      </c>
      <c r="D373">
        <v>0</v>
      </c>
      <c r="E373" s="99">
        <v>11034685.640000001</v>
      </c>
    </row>
    <row r="374" spans="1:5" x14ac:dyDescent="0.2">
      <c r="A374" t="s">
        <v>811</v>
      </c>
      <c r="B374" t="s">
        <v>812</v>
      </c>
      <c r="C374" s="99">
        <v>65950743.979999997</v>
      </c>
      <c r="D374">
        <v>0</v>
      </c>
      <c r="E374" s="99">
        <v>65950743.979999997</v>
      </c>
    </row>
    <row r="375" spans="1:5" x14ac:dyDescent="0.2">
      <c r="A375" t="s">
        <v>813</v>
      </c>
      <c r="B375" t="s">
        <v>814</v>
      </c>
      <c r="C375" s="99">
        <v>75127.509999999995</v>
      </c>
      <c r="D375">
        <v>0</v>
      </c>
      <c r="E375" s="99">
        <v>75127.509999999995</v>
      </c>
    </row>
    <row r="376" spans="1:5" x14ac:dyDescent="0.2">
      <c r="A376" t="s">
        <v>815</v>
      </c>
      <c r="B376" t="s">
        <v>816</v>
      </c>
      <c r="C376" s="99">
        <v>1524887710.5699999</v>
      </c>
      <c r="D376" s="99">
        <v>14990848.76</v>
      </c>
      <c r="E376" s="99">
        <v>1539878559.3299999</v>
      </c>
    </row>
    <row r="377" spans="1:5" x14ac:dyDescent="0.2">
      <c r="A377" t="s">
        <v>817</v>
      </c>
      <c r="B377" t="s">
        <v>818</v>
      </c>
      <c r="C377" s="99">
        <v>641280080.20000005</v>
      </c>
      <c r="D377" s="99">
        <v>24740363.129999999</v>
      </c>
      <c r="E377" s="99">
        <v>666020443.33000004</v>
      </c>
    </row>
    <row r="378" spans="1:5" x14ac:dyDescent="0.2">
      <c r="A378" t="s">
        <v>819</v>
      </c>
      <c r="B378" t="s">
        <v>820</v>
      </c>
      <c r="C378" s="99">
        <v>432955372.55000001</v>
      </c>
      <c r="D378" s="99">
        <v>-1723983.78</v>
      </c>
      <c r="E378" s="99">
        <v>431231388.76999998</v>
      </c>
    </row>
    <row r="379" spans="1:5" x14ac:dyDescent="0.2">
      <c r="A379" t="s">
        <v>821</v>
      </c>
      <c r="B379" t="s">
        <v>822</v>
      </c>
      <c r="C379" s="99">
        <v>90222782.340000004</v>
      </c>
      <c r="D379">
        <v>0</v>
      </c>
      <c r="E379" s="99">
        <v>90222782.340000004</v>
      </c>
    </row>
    <row r="380" spans="1:5" x14ac:dyDescent="0.2">
      <c r="A380" t="s">
        <v>823</v>
      </c>
      <c r="B380" t="s">
        <v>824</v>
      </c>
      <c r="C380" s="99">
        <v>60724080.850000001</v>
      </c>
      <c r="D380">
        <v>0</v>
      </c>
      <c r="E380" s="99">
        <v>60724080.850000001</v>
      </c>
    </row>
    <row r="381" spans="1:5" x14ac:dyDescent="0.2">
      <c r="A381" t="s">
        <v>825</v>
      </c>
      <c r="B381" t="s">
        <v>826</v>
      </c>
      <c r="C381" s="99">
        <v>24018926.289999999</v>
      </c>
      <c r="D381">
        <v>0</v>
      </c>
      <c r="E381" s="99">
        <v>24018926.289999999</v>
      </c>
    </row>
    <row r="382" spans="1:5" x14ac:dyDescent="0.2">
      <c r="A382" t="s">
        <v>827</v>
      </c>
      <c r="B382" t="s">
        <v>828</v>
      </c>
      <c r="C382" s="99">
        <v>615791.35999999999</v>
      </c>
      <c r="D382">
        <v>0</v>
      </c>
      <c r="E382" s="99">
        <v>615791.35999999999</v>
      </c>
    </row>
    <row r="383" spans="1:5" x14ac:dyDescent="0.2">
      <c r="A383" t="s">
        <v>829</v>
      </c>
      <c r="B383" t="s">
        <v>830</v>
      </c>
      <c r="C383" s="99">
        <v>-219945078.13999999</v>
      </c>
      <c r="D383" s="99">
        <v>7930323.3899999997</v>
      </c>
      <c r="E383" s="99">
        <v>-212014754.75</v>
      </c>
    </row>
    <row r="384" spans="1:5" x14ac:dyDescent="0.2">
      <c r="A384" t="s">
        <v>831</v>
      </c>
      <c r="B384" t="s">
        <v>832</v>
      </c>
      <c r="C384" s="99">
        <v>-38070589.93</v>
      </c>
      <c r="D384" s="99">
        <v>-8196934.4199999999</v>
      </c>
      <c r="E384" s="99">
        <v>-46267524.350000001</v>
      </c>
    </row>
    <row r="385" spans="1:5" x14ac:dyDescent="0.2">
      <c r="A385" t="s">
        <v>833</v>
      </c>
      <c r="B385" t="s">
        <v>834</v>
      </c>
      <c r="C385" s="99">
        <v>174186180.69</v>
      </c>
      <c r="D385">
        <v>0</v>
      </c>
      <c r="E385" s="99">
        <v>174186180.69</v>
      </c>
    </row>
    <row r="386" spans="1:5" x14ac:dyDescent="0.2">
      <c r="A386" t="s">
        <v>835</v>
      </c>
      <c r="B386" t="s">
        <v>740</v>
      </c>
      <c r="C386" s="99">
        <v>2530626.08</v>
      </c>
      <c r="D386">
        <v>0</v>
      </c>
      <c r="E386" s="99">
        <v>2530626.08</v>
      </c>
    </row>
    <row r="387" spans="1:5" x14ac:dyDescent="0.2">
      <c r="A387" t="s">
        <v>836</v>
      </c>
      <c r="B387" t="s">
        <v>758</v>
      </c>
      <c r="C387" s="99">
        <v>95536980.5</v>
      </c>
      <c r="D387">
        <v>0</v>
      </c>
      <c r="E387" s="99">
        <v>95536980.5</v>
      </c>
    </row>
    <row r="388" spans="1:5" x14ac:dyDescent="0.2">
      <c r="A388" t="s">
        <v>837</v>
      </c>
      <c r="B388" t="s">
        <v>650</v>
      </c>
      <c r="C388" s="99">
        <v>36769869.479999997</v>
      </c>
      <c r="D388">
        <v>0</v>
      </c>
      <c r="E388" s="99">
        <v>36769869.479999997</v>
      </c>
    </row>
    <row r="389" spans="1:5" x14ac:dyDescent="0.2">
      <c r="A389" t="s">
        <v>838</v>
      </c>
      <c r="B389" t="s">
        <v>662</v>
      </c>
      <c r="C389" s="99">
        <v>8673063.8800000008</v>
      </c>
      <c r="D389">
        <v>0</v>
      </c>
      <c r="E389" s="99">
        <v>8673063.8800000008</v>
      </c>
    </row>
    <row r="390" spans="1:5" x14ac:dyDescent="0.2">
      <c r="A390" t="s">
        <v>839</v>
      </c>
      <c r="B390" t="s">
        <v>762</v>
      </c>
      <c r="C390" s="99">
        <v>473910900.80000001</v>
      </c>
      <c r="D390">
        <v>0</v>
      </c>
      <c r="E390" s="99">
        <v>473910900.80000001</v>
      </c>
    </row>
    <row r="391" spans="1:5" x14ac:dyDescent="0.2">
      <c r="A391" t="s">
        <v>840</v>
      </c>
      <c r="B391" t="s">
        <v>841</v>
      </c>
      <c r="C391" s="99">
        <v>865160828.60000002</v>
      </c>
      <c r="D391">
        <v>0</v>
      </c>
      <c r="E391" s="99">
        <v>865160828.60000002</v>
      </c>
    </row>
    <row r="392" spans="1:5" x14ac:dyDescent="0.2">
      <c r="A392" t="s">
        <v>842</v>
      </c>
      <c r="B392" t="s">
        <v>784</v>
      </c>
      <c r="C392" s="99">
        <v>814508823.60000002</v>
      </c>
      <c r="D392" s="99">
        <v>2022134.42</v>
      </c>
      <c r="E392" s="99">
        <v>816530958.01999998</v>
      </c>
    </row>
    <row r="393" spans="1:5" x14ac:dyDescent="0.2">
      <c r="A393" t="s">
        <v>843</v>
      </c>
      <c r="B393" t="s">
        <v>670</v>
      </c>
      <c r="C393" s="99">
        <v>141494055.77000001</v>
      </c>
      <c r="D393" s="99">
        <v>32427.91</v>
      </c>
      <c r="E393" s="99">
        <v>141526483.68000001</v>
      </c>
    </row>
    <row r="394" spans="1:5" x14ac:dyDescent="0.2">
      <c r="A394" t="s">
        <v>844</v>
      </c>
      <c r="B394" t="s">
        <v>845</v>
      </c>
      <c r="C394" s="99">
        <v>55882606.369999997</v>
      </c>
      <c r="D394">
        <v>0</v>
      </c>
      <c r="E394" s="99">
        <v>55882606.369999997</v>
      </c>
    </row>
    <row r="395" spans="1:5" x14ac:dyDescent="0.2">
      <c r="A395" t="s">
        <v>846</v>
      </c>
      <c r="B395" t="s">
        <v>847</v>
      </c>
      <c r="C395" s="99">
        <v>7716342.8099999996</v>
      </c>
      <c r="D395">
        <v>0</v>
      </c>
      <c r="E395" s="99">
        <v>7716342.8099999996</v>
      </c>
    </row>
    <row r="396" spans="1:5" x14ac:dyDescent="0.2">
      <c r="A396" t="s">
        <v>848</v>
      </c>
      <c r="B396" t="s">
        <v>849</v>
      </c>
      <c r="C396" s="99">
        <v>539571509.70000005</v>
      </c>
      <c r="D396" s="99">
        <v>3788068.99</v>
      </c>
      <c r="E396" s="99">
        <v>543359578.69000006</v>
      </c>
    </row>
    <row r="397" spans="1:5" x14ac:dyDescent="0.2">
      <c r="A397" t="s">
        <v>850</v>
      </c>
      <c r="B397" t="s">
        <v>851</v>
      </c>
      <c r="C397" s="99">
        <v>417718434.44999999</v>
      </c>
      <c r="D397">
        <v>0</v>
      </c>
      <c r="E397" s="99">
        <v>417718434.44999999</v>
      </c>
    </row>
    <row r="398" spans="1:5" x14ac:dyDescent="0.2">
      <c r="A398" t="s">
        <v>852</v>
      </c>
      <c r="B398" t="s">
        <v>853</v>
      </c>
      <c r="C398" s="99">
        <v>915700521.84000003</v>
      </c>
      <c r="D398">
        <v>0</v>
      </c>
      <c r="E398" s="99">
        <v>915700521.84000003</v>
      </c>
    </row>
    <row r="399" spans="1:5" x14ac:dyDescent="0.2">
      <c r="A399" t="s">
        <v>854</v>
      </c>
      <c r="B399" t="s">
        <v>855</v>
      </c>
      <c r="C399" s="99">
        <v>225419077.90000001</v>
      </c>
      <c r="D399">
        <v>0</v>
      </c>
      <c r="E399" s="99">
        <v>225419077.90000001</v>
      </c>
    </row>
    <row r="400" spans="1:5" x14ac:dyDescent="0.2">
      <c r="A400" t="s">
        <v>856</v>
      </c>
      <c r="B400" t="s">
        <v>857</v>
      </c>
      <c r="C400" s="99">
        <v>384596834.99000001</v>
      </c>
      <c r="D400">
        <v>0</v>
      </c>
      <c r="E400" s="99">
        <v>384596834.99000001</v>
      </c>
    </row>
    <row r="401" spans="1:5" x14ac:dyDescent="0.2">
      <c r="A401" t="s">
        <v>858</v>
      </c>
      <c r="B401" t="s">
        <v>859</v>
      </c>
      <c r="C401" s="99">
        <v>79092767.540000007</v>
      </c>
      <c r="D401">
        <v>0</v>
      </c>
      <c r="E401" s="99">
        <v>79092767.540000007</v>
      </c>
    </row>
    <row r="402" spans="1:5" x14ac:dyDescent="0.2">
      <c r="A402" t="s">
        <v>860</v>
      </c>
      <c r="B402" t="s">
        <v>861</v>
      </c>
      <c r="C402" s="99">
        <v>69283736.829999998</v>
      </c>
      <c r="D402">
        <v>0</v>
      </c>
      <c r="E402" s="99">
        <v>69283736.829999998</v>
      </c>
    </row>
    <row r="403" spans="1:5" x14ac:dyDescent="0.2">
      <c r="A403" t="s">
        <v>862</v>
      </c>
      <c r="B403" t="s">
        <v>863</v>
      </c>
      <c r="C403" s="99">
        <v>3467588.5</v>
      </c>
      <c r="D403">
        <v>0</v>
      </c>
      <c r="E403" s="99">
        <v>3467588.5</v>
      </c>
    </row>
    <row r="404" spans="1:5" x14ac:dyDescent="0.2">
      <c r="A404" t="s">
        <v>864</v>
      </c>
      <c r="B404" t="s">
        <v>865</v>
      </c>
      <c r="C404" s="99">
        <v>251341006.36000001</v>
      </c>
      <c r="D404">
        <v>0</v>
      </c>
      <c r="E404" s="99">
        <v>251341006.36000001</v>
      </c>
    </row>
    <row r="405" spans="1:5" x14ac:dyDescent="0.2">
      <c r="A405" t="s">
        <v>866</v>
      </c>
      <c r="B405" t="s">
        <v>867</v>
      </c>
      <c r="C405" s="99">
        <v>118216121.34999999</v>
      </c>
      <c r="D405">
        <v>0</v>
      </c>
      <c r="E405" s="99">
        <v>118216121.34999999</v>
      </c>
    </row>
    <row r="406" spans="1:5" x14ac:dyDescent="0.2">
      <c r="A406" t="s">
        <v>868</v>
      </c>
      <c r="B406" t="s">
        <v>869</v>
      </c>
      <c r="C406" s="99">
        <v>76543491.75</v>
      </c>
      <c r="D406">
        <v>0</v>
      </c>
      <c r="E406" s="99">
        <v>76543491.75</v>
      </c>
    </row>
    <row r="407" spans="1:5" x14ac:dyDescent="0.2">
      <c r="A407" t="s">
        <v>357</v>
      </c>
      <c r="C407" t="s">
        <v>2523</v>
      </c>
      <c r="E407" t="s">
        <v>2813</v>
      </c>
    </row>
    <row r="408" spans="1:5" x14ac:dyDescent="0.2">
      <c r="C408" t="s">
        <v>2580</v>
      </c>
      <c r="D408" t="s">
        <v>2581</v>
      </c>
      <c r="E408" t="s">
        <v>2687</v>
      </c>
    </row>
    <row r="409" spans="1:5" x14ac:dyDescent="0.2">
      <c r="C409" t="s">
        <v>2772</v>
      </c>
      <c r="D409">
        <v>-18</v>
      </c>
    </row>
    <row r="411" spans="1:5" x14ac:dyDescent="0.2">
      <c r="A411" t="s">
        <v>2677</v>
      </c>
      <c r="B411" t="s">
        <v>2678</v>
      </c>
    </row>
    <row r="412" spans="1:5" x14ac:dyDescent="0.2">
      <c r="A412" t="s">
        <v>2679</v>
      </c>
      <c r="B412" t="s">
        <v>2680</v>
      </c>
    </row>
    <row r="413" spans="1:5" x14ac:dyDescent="0.2">
      <c r="C413" t="s">
        <v>309</v>
      </c>
      <c r="D413" t="s">
        <v>310</v>
      </c>
      <c r="E413" t="s">
        <v>311</v>
      </c>
    </row>
    <row r="414" spans="1:5" x14ac:dyDescent="0.2">
      <c r="A414" t="s">
        <v>2582</v>
      </c>
      <c r="B414" t="s">
        <v>2583</v>
      </c>
      <c r="C414" s="100">
        <v>43313</v>
      </c>
      <c r="D414" s="100">
        <v>43344</v>
      </c>
      <c r="E414" s="100">
        <v>43344</v>
      </c>
    </row>
    <row r="415" spans="1:5" x14ac:dyDescent="0.2">
      <c r="A415" t="s">
        <v>2584</v>
      </c>
      <c r="B415" t="s">
        <v>2585</v>
      </c>
      <c r="C415" t="s">
        <v>312</v>
      </c>
      <c r="D415" t="s">
        <v>312</v>
      </c>
      <c r="E415" t="s">
        <v>312</v>
      </c>
    </row>
    <row r="416" spans="1:5" x14ac:dyDescent="0.2">
      <c r="A416" t="s">
        <v>870</v>
      </c>
      <c r="B416" t="s">
        <v>871</v>
      </c>
      <c r="C416" s="99">
        <v>38600957.380000003</v>
      </c>
      <c r="D416">
        <v>0</v>
      </c>
      <c r="E416" s="99">
        <v>38600957.380000003</v>
      </c>
    </row>
    <row r="417" spans="1:5" x14ac:dyDescent="0.2">
      <c r="A417" t="s">
        <v>872</v>
      </c>
      <c r="B417" t="s">
        <v>873</v>
      </c>
      <c r="C417" s="99">
        <v>13054821.83</v>
      </c>
      <c r="D417">
        <v>0</v>
      </c>
      <c r="E417" s="99">
        <v>13054821.83</v>
      </c>
    </row>
    <row r="418" spans="1:5" x14ac:dyDescent="0.2">
      <c r="A418" t="s">
        <v>874</v>
      </c>
      <c r="B418" t="s">
        <v>875</v>
      </c>
      <c r="C418" s="99">
        <v>55622713.649999999</v>
      </c>
      <c r="D418">
        <v>0</v>
      </c>
      <c r="E418" s="99">
        <v>55622713.649999999</v>
      </c>
    </row>
    <row r="419" spans="1:5" x14ac:dyDescent="0.2">
      <c r="A419" t="s">
        <v>876</v>
      </c>
      <c r="B419" t="s">
        <v>877</v>
      </c>
      <c r="C419" s="99">
        <v>4395759.5999999996</v>
      </c>
      <c r="D419">
        <v>0</v>
      </c>
      <c r="E419" s="99">
        <v>4395759.5999999996</v>
      </c>
    </row>
    <row r="420" spans="1:5" x14ac:dyDescent="0.2">
      <c r="A420" t="s">
        <v>878</v>
      </c>
      <c r="B420" t="s">
        <v>879</v>
      </c>
      <c r="C420" s="99">
        <v>28841763.989999998</v>
      </c>
      <c r="D420">
        <v>0</v>
      </c>
      <c r="E420" s="99">
        <v>28841763.989999998</v>
      </c>
    </row>
    <row r="421" spans="1:5" x14ac:dyDescent="0.2">
      <c r="A421" t="s">
        <v>880</v>
      </c>
      <c r="B421" t="s">
        <v>881</v>
      </c>
      <c r="C421" s="99">
        <v>62064715.109999999</v>
      </c>
      <c r="D421">
        <v>0</v>
      </c>
      <c r="E421" s="99">
        <v>62064715.109999999</v>
      </c>
    </row>
    <row r="422" spans="1:5" x14ac:dyDescent="0.2">
      <c r="A422" t="s">
        <v>882</v>
      </c>
      <c r="B422" t="s">
        <v>883</v>
      </c>
      <c r="C422" s="99">
        <v>195565208.58000001</v>
      </c>
      <c r="D422">
        <v>0</v>
      </c>
      <c r="E422" s="99">
        <v>195565208.58000001</v>
      </c>
    </row>
    <row r="423" spans="1:5" x14ac:dyDescent="0.2">
      <c r="A423" t="s">
        <v>884</v>
      </c>
      <c r="B423" t="s">
        <v>885</v>
      </c>
      <c r="C423" s="99">
        <v>1175965953.27</v>
      </c>
      <c r="D423">
        <v>0</v>
      </c>
      <c r="E423" s="99">
        <v>1175965953.27</v>
      </c>
    </row>
    <row r="424" spans="1:5" x14ac:dyDescent="0.2">
      <c r="A424" t="s">
        <v>886</v>
      </c>
      <c r="B424" t="s">
        <v>887</v>
      </c>
      <c r="C424" s="99">
        <v>711796529.55999994</v>
      </c>
      <c r="D424">
        <v>0</v>
      </c>
      <c r="E424" s="99">
        <v>711796529.55999994</v>
      </c>
    </row>
    <row r="425" spans="1:5" x14ac:dyDescent="0.2">
      <c r="A425" t="s">
        <v>888</v>
      </c>
      <c r="B425" t="s">
        <v>889</v>
      </c>
      <c r="C425" s="99">
        <v>511644006.68000001</v>
      </c>
      <c r="D425">
        <v>0</v>
      </c>
      <c r="E425" s="99">
        <v>511644006.68000001</v>
      </c>
    </row>
    <row r="426" spans="1:5" x14ac:dyDescent="0.2">
      <c r="A426" t="s">
        <v>890</v>
      </c>
      <c r="B426" t="s">
        <v>891</v>
      </c>
      <c r="C426" s="99">
        <v>17558390</v>
      </c>
      <c r="D426">
        <v>0</v>
      </c>
      <c r="E426" s="99">
        <v>17558390</v>
      </c>
    </row>
    <row r="427" spans="1:5" x14ac:dyDescent="0.2">
      <c r="A427" t="s">
        <v>892</v>
      </c>
      <c r="B427" t="s">
        <v>893</v>
      </c>
      <c r="C427" s="99">
        <v>25946726.789999999</v>
      </c>
      <c r="D427">
        <v>0</v>
      </c>
      <c r="E427" s="99">
        <v>25946726.789999999</v>
      </c>
    </row>
    <row r="428" spans="1:5" x14ac:dyDescent="0.2">
      <c r="A428" t="s">
        <v>894</v>
      </c>
      <c r="B428" t="s">
        <v>895</v>
      </c>
      <c r="C428" s="99">
        <v>199193482.86000001</v>
      </c>
      <c r="D428">
        <v>0</v>
      </c>
      <c r="E428" s="99">
        <v>199193482.86000001</v>
      </c>
    </row>
    <row r="429" spans="1:5" x14ac:dyDescent="0.2">
      <c r="A429" t="s">
        <v>896</v>
      </c>
      <c r="B429" t="s">
        <v>897</v>
      </c>
      <c r="C429" s="99">
        <v>3530033254.9899998</v>
      </c>
      <c r="D429" s="99">
        <v>2217000.2000000002</v>
      </c>
      <c r="E429" s="99">
        <v>3532250255.1900001</v>
      </c>
    </row>
    <row r="430" spans="1:5" x14ac:dyDescent="0.2">
      <c r="A430" t="s">
        <v>898</v>
      </c>
      <c r="B430" t="s">
        <v>899</v>
      </c>
      <c r="C430" s="99">
        <v>264138463.28999999</v>
      </c>
      <c r="D430" s="99">
        <v>-1300.78</v>
      </c>
      <c r="E430" s="99">
        <v>264137162.50999999</v>
      </c>
    </row>
    <row r="431" spans="1:5" x14ac:dyDescent="0.2">
      <c r="A431" t="s">
        <v>900</v>
      </c>
      <c r="B431" t="s">
        <v>901</v>
      </c>
      <c r="C431" s="99">
        <v>130544800.86</v>
      </c>
      <c r="D431">
        <v>0</v>
      </c>
      <c r="E431" s="99">
        <v>130544800.86</v>
      </c>
    </row>
    <row r="432" spans="1:5" x14ac:dyDescent="0.2">
      <c r="A432" t="s">
        <v>902</v>
      </c>
      <c r="B432" t="s">
        <v>903</v>
      </c>
      <c r="C432" s="99">
        <v>488287001.75</v>
      </c>
      <c r="D432" s="99">
        <v>-9333220.6500000004</v>
      </c>
      <c r="E432" s="99">
        <v>478953781.10000002</v>
      </c>
    </row>
    <row r="433" spans="1:5" x14ac:dyDescent="0.2">
      <c r="A433" t="s">
        <v>904</v>
      </c>
      <c r="B433" t="s">
        <v>905</v>
      </c>
      <c r="C433" s="99">
        <v>156559487.96000001</v>
      </c>
      <c r="D433" s="99">
        <v>-6720</v>
      </c>
      <c r="E433" s="99">
        <v>156552767.96000001</v>
      </c>
    </row>
    <row r="434" spans="1:5" x14ac:dyDescent="0.2">
      <c r="A434" t="s">
        <v>906</v>
      </c>
      <c r="B434" t="s">
        <v>907</v>
      </c>
      <c r="C434" s="99">
        <v>32054325.34</v>
      </c>
      <c r="D434">
        <v>-2.69</v>
      </c>
      <c r="E434" s="99">
        <v>32054322.649999999</v>
      </c>
    </row>
    <row r="435" spans="1:5" x14ac:dyDescent="0.2">
      <c r="A435" t="s">
        <v>908</v>
      </c>
      <c r="B435" t="s">
        <v>909</v>
      </c>
      <c r="C435" s="99">
        <v>1356514976.02</v>
      </c>
      <c r="D435">
        <v>-1.1599999999999999</v>
      </c>
      <c r="E435" s="99">
        <v>1356514974.8599999</v>
      </c>
    </row>
    <row r="436" spans="1:5" x14ac:dyDescent="0.2">
      <c r="A436" t="s">
        <v>910</v>
      </c>
      <c r="B436" t="s">
        <v>911</v>
      </c>
      <c r="C436" s="99">
        <v>3196685099.3899999</v>
      </c>
      <c r="D436" s="99">
        <v>1608137.09</v>
      </c>
      <c r="E436" s="99">
        <v>3198293236.48</v>
      </c>
    </row>
    <row r="437" spans="1:5" x14ac:dyDescent="0.2">
      <c r="A437" t="s">
        <v>912</v>
      </c>
      <c r="B437" t="s">
        <v>913</v>
      </c>
      <c r="C437" s="99">
        <v>138080082.34999999</v>
      </c>
      <c r="D437">
        <v>0</v>
      </c>
      <c r="E437" s="99">
        <v>138080082.34999999</v>
      </c>
    </row>
    <row r="438" spans="1:5" x14ac:dyDescent="0.2">
      <c r="A438" t="s">
        <v>914</v>
      </c>
      <c r="B438" t="s">
        <v>915</v>
      </c>
      <c r="C438" s="99">
        <v>28578458.68</v>
      </c>
      <c r="D438">
        <v>0</v>
      </c>
      <c r="E438" s="99">
        <v>28578458.68</v>
      </c>
    </row>
    <row r="439" spans="1:5" x14ac:dyDescent="0.2">
      <c r="A439" t="s">
        <v>916</v>
      </c>
      <c r="B439" t="s">
        <v>917</v>
      </c>
      <c r="C439" s="99">
        <v>2067017231.6400001</v>
      </c>
      <c r="D439" s="99">
        <v>-12241.86</v>
      </c>
      <c r="E439" s="99">
        <v>2067004989.78</v>
      </c>
    </row>
    <row r="440" spans="1:5" x14ac:dyDescent="0.2">
      <c r="A440" t="s">
        <v>918</v>
      </c>
      <c r="B440" t="s">
        <v>919</v>
      </c>
      <c r="C440" s="99">
        <v>497746572.57999998</v>
      </c>
      <c r="D440" s="99">
        <v>-1029891.32</v>
      </c>
      <c r="E440" s="99">
        <v>496716681.25999999</v>
      </c>
    </row>
    <row r="441" spans="1:5" x14ac:dyDescent="0.2">
      <c r="A441" t="s">
        <v>920</v>
      </c>
      <c r="B441" t="s">
        <v>921</v>
      </c>
      <c r="C441" s="99">
        <v>30532758.289999999</v>
      </c>
      <c r="D441">
        <v>0</v>
      </c>
      <c r="E441" s="99">
        <v>30532758.289999999</v>
      </c>
    </row>
    <row r="442" spans="1:5" x14ac:dyDescent="0.2">
      <c r="A442" t="s">
        <v>922</v>
      </c>
      <c r="B442" t="s">
        <v>845</v>
      </c>
      <c r="C442" s="99">
        <v>1484658.89</v>
      </c>
      <c r="D442">
        <v>0</v>
      </c>
      <c r="E442" s="99">
        <v>1484658.89</v>
      </c>
    </row>
    <row r="443" spans="1:5" x14ac:dyDescent="0.2">
      <c r="A443" t="s">
        <v>923</v>
      </c>
      <c r="B443" t="s">
        <v>924</v>
      </c>
      <c r="C443" s="99">
        <v>870193052.19000006</v>
      </c>
      <c r="D443" s="99">
        <v>1087.8800000000001</v>
      </c>
      <c r="E443" s="99">
        <v>870194140.07000005</v>
      </c>
    </row>
    <row r="444" spans="1:5" x14ac:dyDescent="0.2">
      <c r="A444" t="s">
        <v>925</v>
      </c>
      <c r="B444" t="s">
        <v>926</v>
      </c>
      <c r="C444" s="99">
        <v>882100.19</v>
      </c>
      <c r="D444">
        <v>0</v>
      </c>
      <c r="E444" s="99">
        <v>882100.19</v>
      </c>
    </row>
    <row r="445" spans="1:5" x14ac:dyDescent="0.2">
      <c r="A445" t="s">
        <v>927</v>
      </c>
      <c r="B445" t="s">
        <v>928</v>
      </c>
      <c r="C445" s="99">
        <v>1837580773.5699999</v>
      </c>
      <c r="D445" s="99">
        <v>42624</v>
      </c>
      <c r="E445" s="99">
        <v>1837623397.5699999</v>
      </c>
    </row>
    <row r="446" spans="1:5" x14ac:dyDescent="0.2">
      <c r="A446" t="s">
        <v>929</v>
      </c>
      <c r="B446" t="s">
        <v>930</v>
      </c>
      <c r="C446" s="99">
        <v>1810192.13</v>
      </c>
      <c r="D446">
        <v>0</v>
      </c>
      <c r="E446" s="99">
        <v>1810192.13</v>
      </c>
    </row>
    <row r="447" spans="1:5" x14ac:dyDescent="0.2">
      <c r="A447" t="s">
        <v>931</v>
      </c>
      <c r="B447" t="s">
        <v>2826</v>
      </c>
      <c r="C447" s="99">
        <v>16375.75</v>
      </c>
      <c r="D447">
        <v>0</v>
      </c>
      <c r="E447" s="99">
        <v>16375.75</v>
      </c>
    </row>
    <row r="448" spans="1:5" x14ac:dyDescent="0.2">
      <c r="A448" t="s">
        <v>932</v>
      </c>
      <c r="B448" t="s">
        <v>933</v>
      </c>
      <c r="C448" s="99">
        <v>763284774.42999995</v>
      </c>
      <c r="D448" s="99">
        <v>37093328.240000002</v>
      </c>
      <c r="E448" s="99">
        <v>800378102.66999996</v>
      </c>
    </row>
    <row r="449" spans="1:5" x14ac:dyDescent="0.2">
      <c r="A449" t="s">
        <v>934</v>
      </c>
      <c r="B449" t="s">
        <v>935</v>
      </c>
      <c r="C449" s="99">
        <v>-35071025.780000001</v>
      </c>
      <c r="D449" s="99">
        <v>3727557.82</v>
      </c>
      <c r="E449" s="99">
        <v>-31343467.960000001</v>
      </c>
    </row>
    <row r="450" spans="1:5" x14ac:dyDescent="0.2">
      <c r="A450" t="s">
        <v>936</v>
      </c>
      <c r="B450" t="s">
        <v>937</v>
      </c>
      <c r="C450" s="99">
        <v>-92042832.739999995</v>
      </c>
      <c r="D450" s="99">
        <v>-3921979.95</v>
      </c>
      <c r="E450" s="99">
        <v>-95964812.689999998</v>
      </c>
    </row>
    <row r="451" spans="1:5" x14ac:dyDescent="0.2">
      <c r="A451" t="s">
        <v>938</v>
      </c>
      <c r="B451" t="s">
        <v>939</v>
      </c>
      <c r="C451" s="99">
        <v>20724703178.080002</v>
      </c>
      <c r="D451" s="99">
        <v>747343590.89999998</v>
      </c>
      <c r="E451" s="99">
        <v>21472046768.98</v>
      </c>
    </row>
    <row r="452" spans="1:5" x14ac:dyDescent="0.2">
      <c r="A452" t="s">
        <v>940</v>
      </c>
      <c r="B452" t="s">
        <v>941</v>
      </c>
      <c r="C452" s="99">
        <v>5173061.09</v>
      </c>
      <c r="D452">
        <v>0</v>
      </c>
      <c r="E452" s="99">
        <v>5173061.09</v>
      </c>
    </row>
    <row r="453" spans="1:5" x14ac:dyDescent="0.2">
      <c r="A453" t="s">
        <v>942</v>
      </c>
      <c r="B453" t="s">
        <v>943</v>
      </c>
      <c r="C453">
        <v>0.16</v>
      </c>
      <c r="D453">
        <v>0</v>
      </c>
      <c r="E453">
        <v>0.16</v>
      </c>
    </row>
    <row r="454" spans="1:5" x14ac:dyDescent="0.2">
      <c r="A454" t="s">
        <v>944</v>
      </c>
      <c r="B454" t="s">
        <v>945</v>
      </c>
      <c r="C454" s="99">
        <v>138029238.05000001</v>
      </c>
      <c r="D454" s="99">
        <v>333817.12</v>
      </c>
      <c r="E454" s="99">
        <v>138363055.16999999</v>
      </c>
    </row>
    <row r="455" spans="1:5" x14ac:dyDescent="0.2">
      <c r="A455" t="s">
        <v>946</v>
      </c>
      <c r="B455" t="s">
        <v>650</v>
      </c>
      <c r="C455" s="99">
        <v>1392534.3</v>
      </c>
      <c r="D455">
        <v>0</v>
      </c>
      <c r="E455" s="99">
        <v>1392534.3</v>
      </c>
    </row>
    <row r="456" spans="1:5" x14ac:dyDescent="0.2">
      <c r="A456" t="s">
        <v>947</v>
      </c>
      <c r="B456" t="s">
        <v>681</v>
      </c>
      <c r="C456" s="99">
        <v>7445457.2199999997</v>
      </c>
      <c r="D456">
        <v>0</v>
      </c>
      <c r="E456" s="99">
        <v>7445457.2199999997</v>
      </c>
    </row>
    <row r="457" spans="1:5" x14ac:dyDescent="0.2">
      <c r="A457" t="s">
        <v>948</v>
      </c>
      <c r="B457" t="s">
        <v>683</v>
      </c>
      <c r="C457" s="99">
        <v>1533707.78</v>
      </c>
      <c r="D457">
        <v>0</v>
      </c>
      <c r="E457" s="99">
        <v>1533707.78</v>
      </c>
    </row>
    <row r="458" spans="1:5" x14ac:dyDescent="0.2">
      <c r="A458" t="s">
        <v>949</v>
      </c>
      <c r="B458" t="s">
        <v>685</v>
      </c>
      <c r="C458" s="99">
        <v>192465</v>
      </c>
      <c r="D458">
        <v>0</v>
      </c>
      <c r="E458" s="99">
        <v>192465</v>
      </c>
    </row>
    <row r="459" spans="1:5" x14ac:dyDescent="0.2">
      <c r="A459" t="s">
        <v>950</v>
      </c>
      <c r="B459" t="s">
        <v>692</v>
      </c>
      <c r="C459" s="99">
        <v>540735</v>
      </c>
      <c r="D459">
        <v>0</v>
      </c>
      <c r="E459" s="99">
        <v>540735</v>
      </c>
    </row>
    <row r="460" spans="1:5" x14ac:dyDescent="0.2">
      <c r="A460" t="s">
        <v>951</v>
      </c>
      <c r="B460" t="s">
        <v>952</v>
      </c>
      <c r="C460">
        <v>-0.01</v>
      </c>
      <c r="D460">
        <v>0</v>
      </c>
      <c r="E460">
        <v>-0.01</v>
      </c>
    </row>
    <row r="461" spans="1:5" x14ac:dyDescent="0.2">
      <c r="A461" t="s">
        <v>953</v>
      </c>
      <c r="B461" t="s">
        <v>954</v>
      </c>
      <c r="C461">
        <v>0.02</v>
      </c>
      <c r="D461">
        <v>0</v>
      </c>
      <c r="E461">
        <v>0.02</v>
      </c>
    </row>
    <row r="462" spans="1:5" x14ac:dyDescent="0.2">
      <c r="A462" t="s">
        <v>955</v>
      </c>
      <c r="B462" t="s">
        <v>676</v>
      </c>
      <c r="C462" s="99">
        <v>-1945030.72</v>
      </c>
      <c r="D462" s="99">
        <v>2064266.01</v>
      </c>
      <c r="E462" s="99">
        <v>119235.29</v>
      </c>
    </row>
    <row r="463" spans="1:5" x14ac:dyDescent="0.2">
      <c r="A463" t="s">
        <v>956</v>
      </c>
      <c r="B463" t="s">
        <v>650</v>
      </c>
      <c r="C463" s="99">
        <v>22737366.899999999</v>
      </c>
      <c r="D463" s="99">
        <v>2572834.9900000002</v>
      </c>
      <c r="E463" s="99">
        <v>25310201.890000001</v>
      </c>
    </row>
    <row r="464" spans="1:5" x14ac:dyDescent="0.2">
      <c r="A464" t="s">
        <v>957</v>
      </c>
      <c r="B464" t="s">
        <v>681</v>
      </c>
      <c r="C464" s="99">
        <v>93134614.030000001</v>
      </c>
      <c r="D464" s="99">
        <v>23131610.41</v>
      </c>
      <c r="E464" s="99">
        <v>116266224.44</v>
      </c>
    </row>
    <row r="465" spans="1:5" x14ac:dyDescent="0.2">
      <c r="A465" t="s">
        <v>357</v>
      </c>
      <c r="C465" t="s">
        <v>2523</v>
      </c>
      <c r="E465" t="s">
        <v>2813</v>
      </c>
    </row>
    <row r="466" spans="1:5" x14ac:dyDescent="0.2">
      <c r="C466" t="s">
        <v>2580</v>
      </c>
      <c r="D466" t="s">
        <v>2581</v>
      </c>
      <c r="E466" t="s">
        <v>2688</v>
      </c>
    </row>
    <row r="467" spans="1:5" x14ac:dyDescent="0.2">
      <c r="C467" t="s">
        <v>2772</v>
      </c>
      <c r="D467">
        <v>-18</v>
      </c>
    </row>
    <row r="469" spans="1:5" x14ac:dyDescent="0.2">
      <c r="A469" t="s">
        <v>2677</v>
      </c>
      <c r="B469" t="s">
        <v>2678</v>
      </c>
    </row>
    <row r="470" spans="1:5" x14ac:dyDescent="0.2">
      <c r="A470" t="s">
        <v>2679</v>
      </c>
      <c r="B470" t="s">
        <v>2680</v>
      </c>
    </row>
    <row r="471" spans="1:5" x14ac:dyDescent="0.2">
      <c r="C471" t="s">
        <v>309</v>
      </c>
      <c r="D471" t="s">
        <v>310</v>
      </c>
      <c r="E471" t="s">
        <v>311</v>
      </c>
    </row>
    <row r="472" spans="1:5" x14ac:dyDescent="0.2">
      <c r="A472" t="s">
        <v>2582</v>
      </c>
      <c r="B472" t="s">
        <v>2583</v>
      </c>
      <c r="C472" s="100">
        <v>43313</v>
      </c>
      <c r="D472" s="100">
        <v>43344</v>
      </c>
      <c r="E472" s="100">
        <v>43344</v>
      </c>
    </row>
    <row r="473" spans="1:5" x14ac:dyDescent="0.2">
      <c r="A473" t="s">
        <v>2584</v>
      </c>
      <c r="B473" t="s">
        <v>2585</v>
      </c>
      <c r="C473" t="s">
        <v>312</v>
      </c>
      <c r="D473" t="s">
        <v>312</v>
      </c>
      <c r="E473" t="s">
        <v>312</v>
      </c>
    </row>
    <row r="474" spans="1:5" x14ac:dyDescent="0.2">
      <c r="A474" t="s">
        <v>2744</v>
      </c>
      <c r="B474" t="s">
        <v>683</v>
      </c>
      <c r="C474" s="99">
        <v>14648</v>
      </c>
      <c r="D474">
        <v>0</v>
      </c>
      <c r="E474" s="99">
        <v>14648</v>
      </c>
    </row>
    <row r="475" spans="1:5" x14ac:dyDescent="0.2">
      <c r="A475" t="s">
        <v>958</v>
      </c>
      <c r="B475" t="s">
        <v>685</v>
      </c>
      <c r="C475" s="99">
        <v>29862142.940000001</v>
      </c>
      <c r="D475" s="99">
        <v>527348.02</v>
      </c>
      <c r="E475" s="99">
        <v>30389490.960000001</v>
      </c>
    </row>
    <row r="476" spans="1:5" x14ac:dyDescent="0.2">
      <c r="A476" t="s">
        <v>959</v>
      </c>
      <c r="B476" t="s">
        <v>658</v>
      </c>
      <c r="C476" s="99">
        <v>2171701.5299999998</v>
      </c>
      <c r="D476" s="99">
        <v>2926724.37</v>
      </c>
      <c r="E476" s="99">
        <v>5098425.9000000004</v>
      </c>
    </row>
    <row r="477" spans="1:5" x14ac:dyDescent="0.2">
      <c r="A477" t="s">
        <v>960</v>
      </c>
      <c r="B477" t="s">
        <v>660</v>
      </c>
      <c r="C477" s="99">
        <v>7332624.7199999997</v>
      </c>
      <c r="D477" s="99">
        <v>239439.87</v>
      </c>
      <c r="E477" s="99">
        <v>7572064.5899999999</v>
      </c>
    </row>
    <row r="478" spans="1:5" x14ac:dyDescent="0.2">
      <c r="A478" t="s">
        <v>961</v>
      </c>
      <c r="B478" t="s">
        <v>664</v>
      </c>
      <c r="C478" s="99">
        <v>2506801.67</v>
      </c>
      <c r="D478" s="99">
        <v>126025.64</v>
      </c>
      <c r="E478" s="99">
        <v>2632827.31</v>
      </c>
    </row>
    <row r="479" spans="1:5" x14ac:dyDescent="0.2">
      <c r="A479" t="s">
        <v>962</v>
      </c>
      <c r="B479" t="s">
        <v>666</v>
      </c>
      <c r="C479" s="99">
        <v>1850407.54</v>
      </c>
      <c r="D479">
        <v>0</v>
      </c>
      <c r="E479" s="99">
        <v>1850407.54</v>
      </c>
    </row>
    <row r="480" spans="1:5" x14ac:dyDescent="0.2">
      <c r="A480" t="s">
        <v>963</v>
      </c>
      <c r="B480" t="s">
        <v>692</v>
      </c>
      <c r="C480" s="99">
        <v>3752949</v>
      </c>
      <c r="D480" s="99">
        <v>349111.52</v>
      </c>
      <c r="E480" s="99">
        <v>4102060.52</v>
      </c>
    </row>
    <row r="481" spans="1:5" x14ac:dyDescent="0.2">
      <c r="A481" t="s">
        <v>964</v>
      </c>
      <c r="B481" t="s">
        <v>670</v>
      </c>
      <c r="C481" s="99">
        <v>254971.48</v>
      </c>
      <c r="D481">
        <v>0</v>
      </c>
      <c r="E481" s="99">
        <v>254971.48</v>
      </c>
    </row>
    <row r="482" spans="1:5" x14ac:dyDescent="0.2">
      <c r="A482" t="s">
        <v>965</v>
      </c>
      <c r="B482" t="s">
        <v>672</v>
      </c>
      <c r="C482" s="99">
        <v>11070644.57</v>
      </c>
      <c r="D482">
        <v>0</v>
      </c>
      <c r="E482" s="99">
        <v>11070644.57</v>
      </c>
    </row>
    <row r="483" spans="1:5" x14ac:dyDescent="0.2">
      <c r="A483" t="s">
        <v>966</v>
      </c>
      <c r="B483" t="s">
        <v>698</v>
      </c>
      <c r="C483" s="99">
        <v>-305175.40000000002</v>
      </c>
      <c r="D483">
        <v>0</v>
      </c>
      <c r="E483" s="99">
        <v>-305175.40000000002</v>
      </c>
    </row>
    <row r="484" spans="1:5" x14ac:dyDescent="0.2">
      <c r="A484" t="s">
        <v>967</v>
      </c>
      <c r="B484" t="s">
        <v>714</v>
      </c>
      <c r="C484" s="99">
        <v>11911454.49</v>
      </c>
      <c r="D484">
        <v>0</v>
      </c>
      <c r="E484" s="99">
        <v>11911454.49</v>
      </c>
    </row>
    <row r="485" spans="1:5" x14ac:dyDescent="0.2">
      <c r="A485" t="s">
        <v>968</v>
      </c>
      <c r="B485" t="s">
        <v>716</v>
      </c>
      <c r="C485" s="99">
        <v>-571496.64</v>
      </c>
      <c r="D485">
        <v>0</v>
      </c>
      <c r="E485" s="99">
        <v>-571496.64</v>
      </c>
    </row>
    <row r="486" spans="1:5" x14ac:dyDescent="0.2">
      <c r="A486" t="s">
        <v>969</v>
      </c>
      <c r="B486" t="s">
        <v>970</v>
      </c>
      <c r="C486" s="99">
        <v>175610342.81999999</v>
      </c>
      <c r="D486" s="99">
        <v>22064639.57</v>
      </c>
      <c r="E486" s="99">
        <v>197674982.38999999</v>
      </c>
    </row>
    <row r="487" spans="1:5" x14ac:dyDescent="0.2">
      <c r="A487" t="s">
        <v>971</v>
      </c>
      <c r="B487" t="s">
        <v>720</v>
      </c>
      <c r="C487" s="99">
        <v>185086895.41</v>
      </c>
      <c r="D487" s="99">
        <v>-7968997.2999999998</v>
      </c>
      <c r="E487" s="99">
        <v>177117898.11000001</v>
      </c>
    </row>
    <row r="488" spans="1:5" x14ac:dyDescent="0.2">
      <c r="A488" t="s">
        <v>972</v>
      </c>
      <c r="B488" t="s">
        <v>973</v>
      </c>
      <c r="C488" s="99">
        <v>-197414.42</v>
      </c>
      <c r="D488">
        <v>0</v>
      </c>
      <c r="E488" s="99">
        <v>-197414.42</v>
      </c>
    </row>
    <row r="489" spans="1:5" x14ac:dyDescent="0.2">
      <c r="A489" t="s">
        <v>974</v>
      </c>
      <c r="B489" t="s">
        <v>702</v>
      </c>
      <c r="C489" s="99">
        <v>56997750.380000003</v>
      </c>
      <c r="D489" s="99">
        <v>4283131.6100000003</v>
      </c>
      <c r="E489" s="99">
        <v>61280881.990000002</v>
      </c>
    </row>
    <row r="490" spans="1:5" x14ac:dyDescent="0.2">
      <c r="A490" t="s">
        <v>975</v>
      </c>
      <c r="B490" t="s">
        <v>704</v>
      </c>
      <c r="C490" s="99">
        <v>17107619.969999999</v>
      </c>
      <c r="D490" s="99">
        <v>-20677.34</v>
      </c>
      <c r="E490" s="99">
        <v>17086942.629999999</v>
      </c>
    </row>
    <row r="491" spans="1:5" x14ac:dyDescent="0.2">
      <c r="A491" t="s">
        <v>976</v>
      </c>
      <c r="B491" t="s">
        <v>977</v>
      </c>
      <c r="C491" s="99">
        <v>153691951.13999999</v>
      </c>
      <c r="D491" s="99">
        <v>627222.57999999996</v>
      </c>
      <c r="E491" s="99">
        <v>154319173.72</v>
      </c>
    </row>
    <row r="492" spans="1:5" x14ac:dyDescent="0.2">
      <c r="A492" t="s">
        <v>978</v>
      </c>
      <c r="B492" t="s">
        <v>740</v>
      </c>
      <c r="C492" s="99">
        <v>251927.92</v>
      </c>
      <c r="D492">
        <v>0</v>
      </c>
      <c r="E492" s="99">
        <v>251927.92</v>
      </c>
    </row>
    <row r="493" spans="1:5" x14ac:dyDescent="0.2">
      <c r="A493" t="s">
        <v>979</v>
      </c>
      <c r="B493" t="s">
        <v>742</v>
      </c>
      <c r="C493">
        <v>0.06</v>
      </c>
      <c r="D493">
        <v>0</v>
      </c>
      <c r="E493">
        <v>0.06</v>
      </c>
    </row>
    <row r="494" spans="1:5" x14ac:dyDescent="0.2">
      <c r="A494" t="s">
        <v>980</v>
      </c>
      <c r="B494" t="s">
        <v>750</v>
      </c>
      <c r="C494">
        <v>-0.01</v>
      </c>
      <c r="D494">
        <v>0</v>
      </c>
      <c r="E494">
        <v>-0.01</v>
      </c>
    </row>
    <row r="495" spans="1:5" x14ac:dyDescent="0.2">
      <c r="A495" t="s">
        <v>981</v>
      </c>
      <c r="B495" t="s">
        <v>752</v>
      </c>
      <c r="C495">
        <v>-12.51</v>
      </c>
      <c r="D495">
        <v>0</v>
      </c>
      <c r="E495">
        <v>-12.51</v>
      </c>
    </row>
    <row r="496" spans="1:5" x14ac:dyDescent="0.2">
      <c r="A496" t="s">
        <v>982</v>
      </c>
      <c r="B496" t="s">
        <v>758</v>
      </c>
      <c r="C496" s="99">
        <v>13964866.720000001</v>
      </c>
      <c r="D496" s="99">
        <v>-713770.07</v>
      </c>
      <c r="E496" s="99">
        <v>13251096.65</v>
      </c>
    </row>
    <row r="497" spans="1:5" x14ac:dyDescent="0.2">
      <c r="A497" t="s">
        <v>983</v>
      </c>
      <c r="B497" t="s">
        <v>650</v>
      </c>
      <c r="C497" s="99">
        <v>1549478.74</v>
      </c>
      <c r="D497" s="99">
        <v>-115011.13</v>
      </c>
      <c r="E497" s="99">
        <v>1434467.61</v>
      </c>
    </row>
    <row r="498" spans="1:5" x14ac:dyDescent="0.2">
      <c r="A498" t="s">
        <v>984</v>
      </c>
      <c r="B498" t="s">
        <v>662</v>
      </c>
      <c r="C498" s="99">
        <v>3675147.82</v>
      </c>
      <c r="D498" s="99">
        <v>-319809.5</v>
      </c>
      <c r="E498" s="99">
        <v>3355338.32</v>
      </c>
    </row>
    <row r="499" spans="1:5" x14ac:dyDescent="0.2">
      <c r="A499" t="s">
        <v>985</v>
      </c>
      <c r="B499" t="s">
        <v>762</v>
      </c>
      <c r="C499" s="99">
        <v>165193618.46000001</v>
      </c>
      <c r="D499" s="99">
        <v>-3185908.67</v>
      </c>
      <c r="E499" s="99">
        <v>162007709.78999999</v>
      </c>
    </row>
    <row r="500" spans="1:5" x14ac:dyDescent="0.2">
      <c r="A500" t="s">
        <v>986</v>
      </c>
      <c r="B500" t="s">
        <v>764</v>
      </c>
      <c r="C500" s="99">
        <v>42806616.439999998</v>
      </c>
      <c r="D500" s="99">
        <v>-12332628.550000001</v>
      </c>
      <c r="E500" s="99">
        <v>30473987.890000001</v>
      </c>
    </row>
    <row r="501" spans="1:5" x14ac:dyDescent="0.2">
      <c r="A501" t="s">
        <v>987</v>
      </c>
      <c r="B501" t="s">
        <v>768</v>
      </c>
      <c r="C501">
        <v>-0.02</v>
      </c>
      <c r="D501">
        <v>0</v>
      </c>
      <c r="E501">
        <v>-0.02</v>
      </c>
    </row>
    <row r="502" spans="1:5" x14ac:dyDescent="0.2">
      <c r="A502" t="s">
        <v>988</v>
      </c>
      <c r="B502" t="s">
        <v>770</v>
      </c>
      <c r="C502" s="99">
        <v>164393.21</v>
      </c>
      <c r="D502">
        <v>0</v>
      </c>
      <c r="E502" s="99">
        <v>164393.21</v>
      </c>
    </row>
    <row r="503" spans="1:5" x14ac:dyDescent="0.2">
      <c r="A503" t="s">
        <v>989</v>
      </c>
      <c r="B503" t="s">
        <v>990</v>
      </c>
      <c r="C503">
        <v>-17.91</v>
      </c>
      <c r="D503">
        <v>0</v>
      </c>
      <c r="E503">
        <v>-17.91</v>
      </c>
    </row>
    <row r="504" spans="1:5" x14ac:dyDescent="0.2">
      <c r="A504" t="s">
        <v>991</v>
      </c>
      <c r="B504" t="s">
        <v>780</v>
      </c>
      <c r="C504" s="99">
        <v>135599.93</v>
      </c>
      <c r="D504">
        <v>0</v>
      </c>
      <c r="E504" s="99">
        <v>135599.93</v>
      </c>
    </row>
    <row r="505" spans="1:5" x14ac:dyDescent="0.2">
      <c r="A505" t="s">
        <v>992</v>
      </c>
      <c r="B505" t="s">
        <v>993</v>
      </c>
      <c r="C505" s="99">
        <v>869369003.44000006</v>
      </c>
      <c r="D505" s="99">
        <v>-47932441.810000002</v>
      </c>
      <c r="E505" s="99">
        <v>821436561.63</v>
      </c>
    </row>
    <row r="506" spans="1:5" x14ac:dyDescent="0.2">
      <c r="A506" t="s">
        <v>994</v>
      </c>
      <c r="B506" t="s">
        <v>670</v>
      </c>
      <c r="C506" s="99">
        <v>482932812.82999998</v>
      </c>
      <c r="D506" s="99">
        <v>-11685157.380000001</v>
      </c>
      <c r="E506" s="99">
        <v>471247655.44999999</v>
      </c>
    </row>
    <row r="507" spans="1:5" x14ac:dyDescent="0.2">
      <c r="A507" t="s">
        <v>995</v>
      </c>
      <c r="B507" t="s">
        <v>996</v>
      </c>
      <c r="C507" s="99">
        <v>85014.49</v>
      </c>
      <c r="D507">
        <v>0</v>
      </c>
      <c r="E507" s="99">
        <v>85014.49</v>
      </c>
    </row>
    <row r="508" spans="1:5" x14ac:dyDescent="0.2">
      <c r="A508" t="s">
        <v>997</v>
      </c>
      <c r="B508" t="s">
        <v>845</v>
      </c>
      <c r="C508" s="99">
        <v>636041.46</v>
      </c>
      <c r="D508">
        <v>0</v>
      </c>
      <c r="E508" s="99">
        <v>636041.46</v>
      </c>
    </row>
    <row r="509" spans="1:5" x14ac:dyDescent="0.2">
      <c r="A509" t="s">
        <v>998</v>
      </c>
      <c r="B509" t="s">
        <v>847</v>
      </c>
      <c r="C509" s="99">
        <v>57021984.060000002</v>
      </c>
      <c r="D509" s="99">
        <v>-4705355.95</v>
      </c>
      <c r="E509" s="99">
        <v>52316628.109999999</v>
      </c>
    </row>
    <row r="510" spans="1:5" x14ac:dyDescent="0.2">
      <c r="A510" t="s">
        <v>999</v>
      </c>
      <c r="B510" t="s">
        <v>812</v>
      </c>
      <c r="C510" s="99">
        <v>17139960.350000001</v>
      </c>
      <c r="D510" s="99">
        <v>57624</v>
      </c>
      <c r="E510" s="99">
        <v>17197584.350000001</v>
      </c>
    </row>
    <row r="511" spans="1:5" x14ac:dyDescent="0.2">
      <c r="A511" t="s">
        <v>1000</v>
      </c>
      <c r="B511" t="s">
        <v>814</v>
      </c>
      <c r="C511" s="99">
        <v>763795.94</v>
      </c>
      <c r="D511">
        <v>0</v>
      </c>
      <c r="E511" s="99">
        <v>763795.94</v>
      </c>
    </row>
    <row r="512" spans="1:5" x14ac:dyDescent="0.2">
      <c r="A512" t="s">
        <v>1001</v>
      </c>
      <c r="B512" t="s">
        <v>816</v>
      </c>
      <c r="C512" s="99">
        <v>14990849.390000001</v>
      </c>
      <c r="D512" s="99">
        <v>413115.95</v>
      </c>
      <c r="E512" s="99">
        <v>15403965.34</v>
      </c>
    </row>
    <row r="513" spans="1:5" x14ac:dyDescent="0.2">
      <c r="A513" t="s">
        <v>1002</v>
      </c>
      <c r="B513" t="s">
        <v>820</v>
      </c>
      <c r="C513" s="99">
        <v>1899196.16</v>
      </c>
      <c r="D513" s="99">
        <v>197039.88</v>
      </c>
      <c r="E513" s="99">
        <v>2096236.04</v>
      </c>
    </row>
    <row r="514" spans="1:5" x14ac:dyDescent="0.2">
      <c r="A514" t="s">
        <v>2566</v>
      </c>
      <c r="B514" t="s">
        <v>2567</v>
      </c>
      <c r="C514" s="99">
        <v>-55187993.560000002</v>
      </c>
      <c r="D514" s="99">
        <v>55187993.560000002</v>
      </c>
      <c r="E514">
        <v>0</v>
      </c>
    </row>
    <row r="515" spans="1:5" x14ac:dyDescent="0.2">
      <c r="A515" t="s">
        <v>1003</v>
      </c>
      <c r="B515" t="s">
        <v>832</v>
      </c>
      <c r="C515" s="99">
        <v>-274217840.29000002</v>
      </c>
      <c r="D515" s="99">
        <v>-56433244.329999998</v>
      </c>
      <c r="E515" s="99">
        <v>-330651084.62</v>
      </c>
    </row>
    <row r="516" spans="1:5" x14ac:dyDescent="0.2">
      <c r="A516" t="s">
        <v>1004</v>
      </c>
      <c r="B516" t="s">
        <v>758</v>
      </c>
      <c r="C516" s="99">
        <v>33025.550000000003</v>
      </c>
      <c r="D516">
        <v>0</v>
      </c>
      <c r="E516" s="99">
        <v>33025.550000000003</v>
      </c>
    </row>
    <row r="517" spans="1:5" x14ac:dyDescent="0.2">
      <c r="A517" t="s">
        <v>1005</v>
      </c>
      <c r="B517" t="s">
        <v>650</v>
      </c>
      <c r="C517" s="99">
        <v>585982.97</v>
      </c>
      <c r="D517">
        <v>0</v>
      </c>
      <c r="E517" s="99">
        <v>585982.97</v>
      </c>
    </row>
    <row r="518" spans="1:5" x14ac:dyDescent="0.2">
      <c r="A518" t="s">
        <v>1006</v>
      </c>
      <c r="B518" t="s">
        <v>1007</v>
      </c>
      <c r="C518" s="99">
        <v>5329227.0199999996</v>
      </c>
      <c r="D518" s="99">
        <v>720035</v>
      </c>
      <c r="E518" s="99">
        <v>6049262.0199999996</v>
      </c>
    </row>
    <row r="519" spans="1:5" x14ac:dyDescent="0.2">
      <c r="A519" t="s">
        <v>1008</v>
      </c>
      <c r="B519" t="s">
        <v>993</v>
      </c>
      <c r="C519" s="99">
        <v>36701388.079999998</v>
      </c>
      <c r="D519" s="99">
        <v>3613844.24</v>
      </c>
      <c r="E519" s="99">
        <v>40315232.32</v>
      </c>
    </row>
    <row r="520" spans="1:5" x14ac:dyDescent="0.2">
      <c r="A520" t="s">
        <v>1009</v>
      </c>
      <c r="B520" t="s">
        <v>670</v>
      </c>
      <c r="C520" s="99">
        <v>6244278.0599999996</v>
      </c>
      <c r="D520" s="99">
        <v>-32427.91</v>
      </c>
      <c r="E520" s="99">
        <v>6211850.1500000004</v>
      </c>
    </row>
    <row r="521" spans="1:5" x14ac:dyDescent="0.2">
      <c r="A521" t="s">
        <v>1010</v>
      </c>
      <c r="B521" t="s">
        <v>849</v>
      </c>
      <c r="C521" s="99">
        <v>460790846.56999999</v>
      </c>
      <c r="D521" s="99">
        <v>4157725.11</v>
      </c>
      <c r="E521" s="99">
        <v>464948571.68000001</v>
      </c>
    </row>
    <row r="522" spans="1:5" x14ac:dyDescent="0.2">
      <c r="A522" t="s">
        <v>1011</v>
      </c>
      <c r="B522" t="s">
        <v>851</v>
      </c>
      <c r="C522">
        <v>-0.02</v>
      </c>
      <c r="D522">
        <v>0</v>
      </c>
      <c r="E522">
        <v>-0.02</v>
      </c>
    </row>
    <row r="523" spans="1:5" x14ac:dyDescent="0.2">
      <c r="A523" t="s">
        <v>357</v>
      </c>
      <c r="C523" t="s">
        <v>2523</v>
      </c>
      <c r="E523" t="s">
        <v>2813</v>
      </c>
    </row>
    <row r="524" spans="1:5" x14ac:dyDescent="0.2">
      <c r="C524" t="s">
        <v>2580</v>
      </c>
      <c r="D524" t="s">
        <v>2581</v>
      </c>
      <c r="E524" t="s">
        <v>2689</v>
      </c>
    </row>
    <row r="525" spans="1:5" x14ac:dyDescent="0.2">
      <c r="C525" t="s">
        <v>2772</v>
      </c>
      <c r="D525">
        <v>-18</v>
      </c>
    </row>
    <row r="527" spans="1:5" x14ac:dyDescent="0.2">
      <c r="A527" t="s">
        <v>2677</v>
      </c>
      <c r="B527" t="s">
        <v>2678</v>
      </c>
    </row>
    <row r="528" spans="1:5" x14ac:dyDescent="0.2">
      <c r="A528" t="s">
        <v>2679</v>
      </c>
      <c r="B528" t="s">
        <v>2680</v>
      </c>
    </row>
    <row r="529" spans="1:5" x14ac:dyDescent="0.2">
      <c r="C529" t="s">
        <v>309</v>
      </c>
      <c r="D529" t="s">
        <v>310</v>
      </c>
      <c r="E529" t="s">
        <v>311</v>
      </c>
    </row>
    <row r="530" spans="1:5" x14ac:dyDescent="0.2">
      <c r="A530" t="s">
        <v>2582</v>
      </c>
      <c r="B530" t="s">
        <v>2583</v>
      </c>
      <c r="C530" s="100">
        <v>43313</v>
      </c>
      <c r="D530" s="100">
        <v>43344</v>
      </c>
      <c r="E530" s="100">
        <v>43344</v>
      </c>
    </row>
    <row r="531" spans="1:5" x14ac:dyDescent="0.2">
      <c r="A531" t="s">
        <v>2584</v>
      </c>
      <c r="B531" t="s">
        <v>2585</v>
      </c>
      <c r="C531" t="s">
        <v>312</v>
      </c>
      <c r="D531" t="s">
        <v>312</v>
      </c>
      <c r="E531" t="s">
        <v>312</v>
      </c>
    </row>
    <row r="532" spans="1:5" x14ac:dyDescent="0.2">
      <c r="A532" t="s">
        <v>1012</v>
      </c>
      <c r="B532" t="s">
        <v>889</v>
      </c>
      <c r="C532">
        <v>-0.01</v>
      </c>
      <c r="D532">
        <v>0</v>
      </c>
      <c r="E532">
        <v>-0.01</v>
      </c>
    </row>
    <row r="533" spans="1:5" x14ac:dyDescent="0.2">
      <c r="A533" t="s">
        <v>1013</v>
      </c>
      <c r="B533" t="s">
        <v>895</v>
      </c>
      <c r="C533" s="99">
        <v>340404052.12</v>
      </c>
      <c r="D533" s="99">
        <v>67537225.180000007</v>
      </c>
      <c r="E533" s="99">
        <v>407941277.30000001</v>
      </c>
    </row>
    <row r="534" spans="1:5" x14ac:dyDescent="0.2">
      <c r="A534" t="s">
        <v>1014</v>
      </c>
      <c r="B534" t="s">
        <v>897</v>
      </c>
      <c r="C534" s="99">
        <v>63928860.219999999</v>
      </c>
      <c r="D534" s="99">
        <v>46895355.25</v>
      </c>
      <c r="E534" s="99">
        <v>110824215.47</v>
      </c>
    </row>
    <row r="535" spans="1:5" x14ac:dyDescent="0.2">
      <c r="A535" t="s">
        <v>1015</v>
      </c>
      <c r="B535" t="s">
        <v>899</v>
      </c>
      <c r="C535" s="99">
        <v>11827250.68</v>
      </c>
      <c r="D535" s="99">
        <v>433468.25</v>
      </c>
      <c r="E535" s="99">
        <v>12260718.93</v>
      </c>
    </row>
    <row r="536" spans="1:5" x14ac:dyDescent="0.2">
      <c r="A536" t="s">
        <v>1016</v>
      </c>
      <c r="B536" t="s">
        <v>1017</v>
      </c>
      <c r="C536">
        <v>-0.9</v>
      </c>
      <c r="D536">
        <v>0</v>
      </c>
      <c r="E536">
        <v>-0.9</v>
      </c>
    </row>
    <row r="537" spans="1:5" x14ac:dyDescent="0.2">
      <c r="A537" t="s">
        <v>1018</v>
      </c>
      <c r="B537" t="s">
        <v>903</v>
      </c>
      <c r="C537" s="99">
        <v>37191989.93</v>
      </c>
      <c r="D537" s="99">
        <v>1942973.02</v>
      </c>
      <c r="E537" s="99">
        <v>39134962.950000003</v>
      </c>
    </row>
    <row r="538" spans="1:5" x14ac:dyDescent="0.2">
      <c r="A538" t="s">
        <v>1019</v>
      </c>
      <c r="B538" t="s">
        <v>905</v>
      </c>
      <c r="C538" s="99">
        <v>5201412.54</v>
      </c>
      <c r="D538" s="99">
        <v>1985626</v>
      </c>
      <c r="E538" s="99">
        <v>7187038.54</v>
      </c>
    </row>
    <row r="539" spans="1:5" x14ac:dyDescent="0.2">
      <c r="A539" t="s">
        <v>1020</v>
      </c>
      <c r="B539" t="s">
        <v>1021</v>
      </c>
      <c r="C539" s="99">
        <v>1056269.32</v>
      </c>
      <c r="D539">
        <v>0</v>
      </c>
      <c r="E539" s="99">
        <v>1056269.32</v>
      </c>
    </row>
    <row r="540" spans="1:5" x14ac:dyDescent="0.2">
      <c r="A540" t="s">
        <v>1022</v>
      </c>
      <c r="B540" t="s">
        <v>909</v>
      </c>
      <c r="C540" s="99">
        <v>46771428.289999999</v>
      </c>
      <c r="D540" s="99">
        <v>1451702.55</v>
      </c>
      <c r="E540" s="99">
        <v>48223130.840000004</v>
      </c>
    </row>
    <row r="541" spans="1:5" x14ac:dyDescent="0.2">
      <c r="A541" t="s">
        <v>1023</v>
      </c>
      <c r="B541" t="s">
        <v>911</v>
      </c>
      <c r="C541" s="99">
        <v>134677862.59999999</v>
      </c>
      <c r="D541" s="99">
        <v>16650094.460000001</v>
      </c>
      <c r="E541" s="99">
        <v>151327957.06</v>
      </c>
    </row>
    <row r="542" spans="1:5" x14ac:dyDescent="0.2">
      <c r="A542" t="s">
        <v>1024</v>
      </c>
      <c r="B542" t="s">
        <v>913</v>
      </c>
      <c r="C542">
        <v>-0.35</v>
      </c>
      <c r="D542">
        <v>0</v>
      </c>
      <c r="E542">
        <v>-0.35</v>
      </c>
    </row>
    <row r="543" spans="1:5" x14ac:dyDescent="0.2">
      <c r="A543" t="s">
        <v>1025</v>
      </c>
      <c r="B543" t="s">
        <v>915</v>
      </c>
      <c r="C543" s="99">
        <v>800020.95</v>
      </c>
      <c r="D543">
        <v>0</v>
      </c>
      <c r="E543" s="99">
        <v>800020.95</v>
      </c>
    </row>
    <row r="544" spans="1:5" x14ac:dyDescent="0.2">
      <c r="A544" t="s">
        <v>1026</v>
      </c>
      <c r="B544" t="s">
        <v>917</v>
      </c>
      <c r="C544" s="99">
        <v>15781690.75</v>
      </c>
      <c r="D544" s="99">
        <v>11755843.300000001</v>
      </c>
      <c r="E544" s="99">
        <v>27537534.050000001</v>
      </c>
    </row>
    <row r="545" spans="1:5" x14ac:dyDescent="0.2">
      <c r="A545" t="s">
        <v>1027</v>
      </c>
      <c r="B545" t="s">
        <v>919</v>
      </c>
      <c r="C545" s="99">
        <v>7440387.8799999999</v>
      </c>
      <c r="D545">
        <v>0</v>
      </c>
      <c r="E545" s="99">
        <v>7440387.8799999999</v>
      </c>
    </row>
    <row r="546" spans="1:5" x14ac:dyDescent="0.2">
      <c r="A546" t="s">
        <v>1028</v>
      </c>
      <c r="B546" t="s">
        <v>921</v>
      </c>
      <c r="C546" s="99">
        <v>1164466.23</v>
      </c>
      <c r="D546">
        <v>0</v>
      </c>
      <c r="E546" s="99">
        <v>1164466.23</v>
      </c>
    </row>
    <row r="547" spans="1:5" x14ac:dyDescent="0.2">
      <c r="A547" t="s">
        <v>1029</v>
      </c>
      <c r="B547" t="s">
        <v>1030</v>
      </c>
      <c r="C547" s="99">
        <v>48592748.340000004</v>
      </c>
      <c r="D547" s="99">
        <v>-205104.25</v>
      </c>
      <c r="E547" s="99">
        <v>48387644.090000004</v>
      </c>
    </row>
    <row r="548" spans="1:5" x14ac:dyDescent="0.2">
      <c r="A548" t="s">
        <v>1031</v>
      </c>
      <c r="B548" t="s">
        <v>928</v>
      </c>
      <c r="C548" s="99">
        <v>69696279.430000007</v>
      </c>
      <c r="D548" s="99">
        <v>27742275.690000001</v>
      </c>
      <c r="E548" s="99">
        <v>97438555.120000005</v>
      </c>
    </row>
    <row r="549" spans="1:5" x14ac:dyDescent="0.2">
      <c r="A549" t="s">
        <v>2777</v>
      </c>
      <c r="B549" t="s">
        <v>2778</v>
      </c>
      <c r="C549">
        <v>0</v>
      </c>
      <c r="D549" s="99">
        <v>17297352.899999999</v>
      </c>
      <c r="E549" s="99">
        <v>17297352.899999999</v>
      </c>
    </row>
    <row r="550" spans="1:5" x14ac:dyDescent="0.2">
      <c r="A550" t="s">
        <v>1032</v>
      </c>
      <c r="B550" t="s">
        <v>2826</v>
      </c>
      <c r="C550" s="99">
        <v>27802.67</v>
      </c>
      <c r="D550">
        <v>0</v>
      </c>
      <c r="E550" s="99">
        <v>27802.67</v>
      </c>
    </row>
    <row r="551" spans="1:5" x14ac:dyDescent="0.2">
      <c r="A551" t="s">
        <v>2568</v>
      </c>
      <c r="B551" t="s">
        <v>2569</v>
      </c>
      <c r="C551" s="99">
        <v>-3278092.27</v>
      </c>
      <c r="D551" s="99">
        <v>3278092.27</v>
      </c>
      <c r="E551">
        <v>0</v>
      </c>
    </row>
    <row r="552" spans="1:5" x14ac:dyDescent="0.2">
      <c r="A552" t="s">
        <v>1033</v>
      </c>
      <c r="B552" t="s">
        <v>937</v>
      </c>
      <c r="C552" s="99">
        <v>-21150345.489999998</v>
      </c>
      <c r="D552" s="99">
        <v>-3363703.81</v>
      </c>
      <c r="E552" s="99">
        <v>-24514049.300000001</v>
      </c>
    </row>
    <row r="553" spans="1:5" x14ac:dyDescent="0.2">
      <c r="A553" t="s">
        <v>1034</v>
      </c>
      <c r="B553" t="s">
        <v>644</v>
      </c>
      <c r="C553" s="99">
        <v>-212857.5</v>
      </c>
      <c r="D553" s="99">
        <v>-1834.98</v>
      </c>
      <c r="E553" s="99">
        <v>-214692.48000000001</v>
      </c>
    </row>
    <row r="554" spans="1:5" x14ac:dyDescent="0.2">
      <c r="A554" t="s">
        <v>1035</v>
      </c>
      <c r="B554" t="s">
        <v>676</v>
      </c>
      <c r="C554" s="99">
        <v>-298558.38</v>
      </c>
      <c r="D554" s="99">
        <v>-3409.1</v>
      </c>
      <c r="E554" s="99">
        <v>-301967.48</v>
      </c>
    </row>
    <row r="555" spans="1:5" x14ac:dyDescent="0.2">
      <c r="A555" t="s">
        <v>1036</v>
      </c>
      <c r="B555" t="s">
        <v>678</v>
      </c>
      <c r="C555" s="99">
        <v>-296586.93</v>
      </c>
      <c r="D555" s="99">
        <v>-2624.66</v>
      </c>
      <c r="E555" s="99">
        <v>-299211.59000000003</v>
      </c>
    </row>
    <row r="556" spans="1:5" x14ac:dyDescent="0.2">
      <c r="A556" t="s">
        <v>1037</v>
      </c>
      <c r="B556" t="s">
        <v>650</v>
      </c>
      <c r="C556" s="99">
        <v>-525754.18999999994</v>
      </c>
      <c r="D556" s="99">
        <v>-1942.96</v>
      </c>
      <c r="E556" s="99">
        <v>-527697.15</v>
      </c>
    </row>
    <row r="557" spans="1:5" x14ac:dyDescent="0.2">
      <c r="A557" t="s">
        <v>1038</v>
      </c>
      <c r="B557" t="s">
        <v>681</v>
      </c>
      <c r="C557" s="99">
        <v>-21947389.449999999</v>
      </c>
      <c r="D557" s="99">
        <v>-73127.06</v>
      </c>
      <c r="E557" s="99">
        <v>-22020516.510000002</v>
      </c>
    </row>
    <row r="558" spans="1:5" x14ac:dyDescent="0.2">
      <c r="A558" t="s">
        <v>1039</v>
      </c>
      <c r="B558" t="s">
        <v>683</v>
      </c>
      <c r="C558" s="99">
        <v>-2415617.25</v>
      </c>
      <c r="D558" s="99">
        <v>-6693.15</v>
      </c>
      <c r="E558" s="99">
        <v>-2422310.4</v>
      </c>
    </row>
    <row r="559" spans="1:5" x14ac:dyDescent="0.2">
      <c r="A559" t="s">
        <v>1040</v>
      </c>
      <c r="B559" t="s">
        <v>685</v>
      </c>
      <c r="C559" s="99">
        <v>-11007029.1</v>
      </c>
      <c r="D559" s="99">
        <v>-57342.86</v>
      </c>
      <c r="E559" s="99">
        <v>-11064371.960000001</v>
      </c>
    </row>
    <row r="560" spans="1:5" x14ac:dyDescent="0.2">
      <c r="A560" t="s">
        <v>1041</v>
      </c>
      <c r="B560" t="s">
        <v>658</v>
      </c>
      <c r="C560" s="99">
        <v>-1515767.29</v>
      </c>
      <c r="D560">
        <v>0</v>
      </c>
      <c r="E560" s="99">
        <v>-1515767.29</v>
      </c>
    </row>
    <row r="561" spans="1:5" x14ac:dyDescent="0.2">
      <c r="A561" t="s">
        <v>1042</v>
      </c>
      <c r="B561" t="s">
        <v>660</v>
      </c>
      <c r="C561" s="99">
        <v>-5943711.3899999997</v>
      </c>
      <c r="D561" s="99">
        <v>-1461.21</v>
      </c>
      <c r="E561" s="99">
        <v>-5945172.5999999996</v>
      </c>
    </row>
    <row r="562" spans="1:5" x14ac:dyDescent="0.2">
      <c r="A562" t="s">
        <v>1043</v>
      </c>
      <c r="B562" t="s">
        <v>662</v>
      </c>
      <c r="C562" s="99">
        <v>-1102100.77</v>
      </c>
      <c r="D562" s="99">
        <v>-9421.25</v>
      </c>
      <c r="E562" s="99">
        <v>-1111522.02</v>
      </c>
    </row>
    <row r="563" spans="1:5" x14ac:dyDescent="0.2">
      <c r="A563" t="s">
        <v>1044</v>
      </c>
      <c r="B563" t="s">
        <v>664</v>
      </c>
      <c r="C563" s="99">
        <v>-8663617.5500000007</v>
      </c>
      <c r="D563" s="99">
        <v>-80595.009999999995</v>
      </c>
      <c r="E563" s="99">
        <v>-8744212.5600000005</v>
      </c>
    </row>
    <row r="564" spans="1:5" x14ac:dyDescent="0.2">
      <c r="A564" t="s">
        <v>1045</v>
      </c>
      <c r="B564" t="s">
        <v>666</v>
      </c>
      <c r="C564" s="99">
        <v>-1538411.01</v>
      </c>
      <c r="D564" s="99">
        <v>-16231.05</v>
      </c>
      <c r="E564" s="99">
        <v>-1554642.06</v>
      </c>
    </row>
    <row r="565" spans="1:5" x14ac:dyDescent="0.2">
      <c r="A565" t="s">
        <v>1046</v>
      </c>
      <c r="B565" t="s">
        <v>692</v>
      </c>
      <c r="C565" s="99">
        <v>-1575662.12</v>
      </c>
      <c r="D565" s="99">
        <v>-21655.439999999999</v>
      </c>
      <c r="E565" s="99">
        <v>-1597317.56</v>
      </c>
    </row>
    <row r="566" spans="1:5" x14ac:dyDescent="0.2">
      <c r="A566" t="s">
        <v>1047</v>
      </c>
      <c r="B566" t="s">
        <v>670</v>
      </c>
      <c r="C566" s="99">
        <v>-826397.35</v>
      </c>
      <c r="D566">
        <v>0</v>
      </c>
      <c r="E566" s="99">
        <v>-826397.35</v>
      </c>
    </row>
    <row r="567" spans="1:5" x14ac:dyDescent="0.2">
      <c r="A567" t="s">
        <v>1048</v>
      </c>
      <c r="B567" t="s">
        <v>672</v>
      </c>
      <c r="C567" s="99">
        <v>-131310</v>
      </c>
      <c r="D567">
        <v>0</v>
      </c>
      <c r="E567" s="99">
        <v>-131310</v>
      </c>
    </row>
    <row r="568" spans="1:5" x14ac:dyDescent="0.2">
      <c r="A568" t="s">
        <v>1049</v>
      </c>
      <c r="B568" t="s">
        <v>744</v>
      </c>
      <c r="C568" s="99">
        <v>4662.88</v>
      </c>
      <c r="D568">
        <v>0</v>
      </c>
      <c r="E568" s="99">
        <v>4662.88</v>
      </c>
    </row>
    <row r="569" spans="1:5" x14ac:dyDescent="0.2">
      <c r="A569" t="s">
        <v>1050</v>
      </c>
      <c r="B569" t="s">
        <v>674</v>
      </c>
      <c r="C569" s="99">
        <v>18921306.32</v>
      </c>
      <c r="D569">
        <v>17.91</v>
      </c>
      <c r="E569" s="99">
        <v>18921324.23</v>
      </c>
    </row>
    <row r="570" spans="1:5" x14ac:dyDescent="0.2">
      <c r="A570" t="s">
        <v>1051</v>
      </c>
      <c r="B570" t="s">
        <v>1052</v>
      </c>
      <c r="C570" s="99">
        <v>590926.88</v>
      </c>
      <c r="D570">
        <v>0</v>
      </c>
      <c r="E570" s="99">
        <v>590926.88</v>
      </c>
    </row>
    <row r="571" spans="1:5" x14ac:dyDescent="0.2">
      <c r="A571" t="s">
        <v>1053</v>
      </c>
      <c r="B571" t="s">
        <v>644</v>
      </c>
      <c r="C571" s="99">
        <v>1668.23</v>
      </c>
      <c r="D571">
        <v>0</v>
      </c>
      <c r="E571" s="99">
        <v>1668.23</v>
      </c>
    </row>
    <row r="572" spans="1:5" x14ac:dyDescent="0.2">
      <c r="A572" t="s">
        <v>1054</v>
      </c>
      <c r="B572" t="s">
        <v>1055</v>
      </c>
      <c r="C572" s="99">
        <v>99649.94</v>
      </c>
      <c r="D572">
        <v>0</v>
      </c>
      <c r="E572" s="99">
        <v>99649.94</v>
      </c>
    </row>
    <row r="573" spans="1:5" x14ac:dyDescent="0.2">
      <c r="A573" t="s">
        <v>1056</v>
      </c>
      <c r="B573" t="s">
        <v>1057</v>
      </c>
      <c r="C573" s="99">
        <v>41126.79</v>
      </c>
      <c r="D573">
        <v>0</v>
      </c>
      <c r="E573" s="99">
        <v>41126.79</v>
      </c>
    </row>
    <row r="574" spans="1:5" x14ac:dyDescent="0.2">
      <c r="A574" t="s">
        <v>1058</v>
      </c>
      <c r="B574" t="s">
        <v>952</v>
      </c>
      <c r="C574" s="99">
        <v>8010.49</v>
      </c>
      <c r="D574">
        <v>0</v>
      </c>
      <c r="E574" s="99">
        <v>8010.49</v>
      </c>
    </row>
    <row r="575" spans="1:5" x14ac:dyDescent="0.2">
      <c r="A575" t="s">
        <v>1059</v>
      </c>
      <c r="B575" t="s">
        <v>780</v>
      </c>
      <c r="C575" s="99">
        <v>2294.31</v>
      </c>
      <c r="D575">
        <v>0</v>
      </c>
      <c r="E575" s="99">
        <v>2294.31</v>
      </c>
    </row>
    <row r="576" spans="1:5" x14ac:dyDescent="0.2">
      <c r="A576" t="s">
        <v>1060</v>
      </c>
      <c r="B576" t="s">
        <v>1061</v>
      </c>
      <c r="C576" s="99">
        <v>23905.62</v>
      </c>
      <c r="D576">
        <v>0</v>
      </c>
      <c r="E576" s="99">
        <v>23905.62</v>
      </c>
    </row>
    <row r="577" spans="1:5" x14ac:dyDescent="0.2">
      <c r="A577" t="s">
        <v>1062</v>
      </c>
      <c r="B577" t="s">
        <v>676</v>
      </c>
      <c r="C577" s="99">
        <v>-95413833.709999993</v>
      </c>
      <c r="D577" s="99">
        <v>-2921664.31</v>
      </c>
      <c r="E577" s="99">
        <v>-98335498.019999996</v>
      </c>
    </row>
    <row r="578" spans="1:5" x14ac:dyDescent="0.2">
      <c r="A578" t="s">
        <v>1063</v>
      </c>
      <c r="B578" t="s">
        <v>678</v>
      </c>
      <c r="C578" s="99">
        <v>-903939.18</v>
      </c>
      <c r="D578" s="99">
        <v>-39301.71</v>
      </c>
      <c r="E578" s="99">
        <v>-943240.89</v>
      </c>
    </row>
    <row r="579" spans="1:5" x14ac:dyDescent="0.2">
      <c r="A579" t="s">
        <v>1064</v>
      </c>
      <c r="B579" t="s">
        <v>650</v>
      </c>
      <c r="C579" s="99">
        <v>-30334959.399999999</v>
      </c>
      <c r="D579" s="99">
        <v>-342856.49</v>
      </c>
      <c r="E579" s="99">
        <v>-30677815.890000001</v>
      </c>
    </row>
    <row r="580" spans="1:5" x14ac:dyDescent="0.2">
      <c r="A580" t="s">
        <v>1065</v>
      </c>
      <c r="B580" t="s">
        <v>681</v>
      </c>
      <c r="C580" s="99">
        <v>-1079882767.1600001</v>
      </c>
      <c r="D580" s="99">
        <v>-19238556.41</v>
      </c>
      <c r="E580" s="99">
        <v>-1099121323.5699999</v>
      </c>
    </row>
    <row r="581" spans="1:5" x14ac:dyDescent="0.2">
      <c r="A581" t="s">
        <v>357</v>
      </c>
      <c r="C581" t="s">
        <v>2523</v>
      </c>
      <c r="E581" t="s">
        <v>2813</v>
      </c>
    </row>
    <row r="582" spans="1:5" x14ac:dyDescent="0.2">
      <c r="C582" t="s">
        <v>2580</v>
      </c>
      <c r="D582" t="s">
        <v>2581</v>
      </c>
      <c r="E582" t="s">
        <v>2690</v>
      </c>
    </row>
    <row r="583" spans="1:5" x14ac:dyDescent="0.2">
      <c r="C583" t="s">
        <v>2772</v>
      </c>
      <c r="D583">
        <v>-18</v>
      </c>
    </row>
    <row r="585" spans="1:5" x14ac:dyDescent="0.2">
      <c r="A585" t="s">
        <v>2677</v>
      </c>
      <c r="B585" t="s">
        <v>2678</v>
      </c>
    </row>
    <row r="586" spans="1:5" x14ac:dyDescent="0.2">
      <c r="A586" t="s">
        <v>2679</v>
      </c>
      <c r="B586" t="s">
        <v>2680</v>
      </c>
    </row>
    <row r="587" spans="1:5" x14ac:dyDescent="0.2">
      <c r="C587" t="s">
        <v>309</v>
      </c>
      <c r="D587" t="s">
        <v>310</v>
      </c>
      <c r="E587" t="s">
        <v>311</v>
      </c>
    </row>
    <row r="588" spans="1:5" x14ac:dyDescent="0.2">
      <c r="A588" t="s">
        <v>2582</v>
      </c>
      <c r="B588" t="s">
        <v>2583</v>
      </c>
      <c r="C588" s="100">
        <v>43313</v>
      </c>
      <c r="D588" s="100">
        <v>43344</v>
      </c>
      <c r="E588" s="100">
        <v>43344</v>
      </c>
    </row>
    <row r="589" spans="1:5" x14ac:dyDescent="0.2">
      <c r="A589" t="s">
        <v>2584</v>
      </c>
      <c r="B589" t="s">
        <v>2585</v>
      </c>
      <c r="C589" t="s">
        <v>312</v>
      </c>
      <c r="D589" t="s">
        <v>312</v>
      </c>
      <c r="E589" t="s">
        <v>312</v>
      </c>
    </row>
    <row r="590" spans="1:5" x14ac:dyDescent="0.2">
      <c r="A590" t="s">
        <v>1066</v>
      </c>
      <c r="B590" t="s">
        <v>683</v>
      </c>
      <c r="C590" s="99">
        <v>-26455574.140000001</v>
      </c>
      <c r="D590" s="99">
        <v>-45645.19</v>
      </c>
      <c r="E590" s="99">
        <v>-26501219.329999998</v>
      </c>
    </row>
    <row r="591" spans="1:5" x14ac:dyDescent="0.2">
      <c r="A591" t="s">
        <v>1067</v>
      </c>
      <c r="B591" t="s">
        <v>685</v>
      </c>
      <c r="C591" s="99">
        <v>-87334212.310000002</v>
      </c>
      <c r="D591" s="99">
        <v>-1054770.9099999999</v>
      </c>
      <c r="E591" s="99">
        <v>-88388983.219999999</v>
      </c>
    </row>
    <row r="592" spans="1:5" x14ac:dyDescent="0.2">
      <c r="A592" t="s">
        <v>1068</v>
      </c>
      <c r="B592" t="s">
        <v>658</v>
      </c>
      <c r="C592" s="99">
        <v>-27632448.899999999</v>
      </c>
      <c r="D592" s="99">
        <v>-989744.88</v>
      </c>
      <c r="E592" s="99">
        <v>-28622193.780000001</v>
      </c>
    </row>
    <row r="593" spans="1:5" x14ac:dyDescent="0.2">
      <c r="A593" t="s">
        <v>1069</v>
      </c>
      <c r="B593" t="s">
        <v>660</v>
      </c>
      <c r="C593" s="99">
        <v>-12627654.49</v>
      </c>
      <c r="D593" s="99">
        <v>-268199.92</v>
      </c>
      <c r="E593" s="99">
        <v>-12895854.41</v>
      </c>
    </row>
    <row r="594" spans="1:5" x14ac:dyDescent="0.2">
      <c r="A594" t="s">
        <v>1070</v>
      </c>
      <c r="B594" t="s">
        <v>662</v>
      </c>
      <c r="C594" s="99">
        <v>-6881480.4400000004</v>
      </c>
      <c r="D594" s="99">
        <v>-5518.61</v>
      </c>
      <c r="E594" s="99">
        <v>-6886999.0499999998</v>
      </c>
    </row>
    <row r="595" spans="1:5" x14ac:dyDescent="0.2">
      <c r="A595" t="s">
        <v>1071</v>
      </c>
      <c r="B595" t="s">
        <v>664</v>
      </c>
      <c r="C595" s="99">
        <v>-61762747.539999999</v>
      </c>
      <c r="D595" s="99">
        <v>-591148.29</v>
      </c>
      <c r="E595" s="99">
        <v>-62353895.829999998</v>
      </c>
    </row>
    <row r="596" spans="1:5" x14ac:dyDescent="0.2">
      <c r="A596" t="s">
        <v>1072</v>
      </c>
      <c r="B596" t="s">
        <v>666</v>
      </c>
      <c r="C596" s="99">
        <v>-31457176.91</v>
      </c>
      <c r="D596" s="99">
        <v>-22665.96</v>
      </c>
      <c r="E596" s="99">
        <v>-31479842.870000001</v>
      </c>
    </row>
    <row r="597" spans="1:5" x14ac:dyDescent="0.2">
      <c r="A597" t="s">
        <v>1073</v>
      </c>
      <c r="B597" t="s">
        <v>692</v>
      </c>
      <c r="C597" s="99">
        <v>-65262756.770000003</v>
      </c>
      <c r="D597" s="99">
        <v>-103519.01</v>
      </c>
      <c r="E597" s="99">
        <v>-65366275.780000001</v>
      </c>
    </row>
    <row r="598" spans="1:5" x14ac:dyDescent="0.2">
      <c r="A598" t="s">
        <v>1074</v>
      </c>
      <c r="B598" t="s">
        <v>670</v>
      </c>
      <c r="C598" s="99">
        <v>-8182258.6900000004</v>
      </c>
      <c r="D598" s="99">
        <v>-38418.82</v>
      </c>
      <c r="E598" s="99">
        <v>-8220677.5099999998</v>
      </c>
    </row>
    <row r="599" spans="1:5" x14ac:dyDescent="0.2">
      <c r="A599" t="s">
        <v>1075</v>
      </c>
      <c r="B599" t="s">
        <v>672</v>
      </c>
      <c r="C599" s="99">
        <v>-83224280.560000002</v>
      </c>
      <c r="D599" s="99">
        <v>-2945360.15</v>
      </c>
      <c r="E599" s="99">
        <v>-86169640.709999993</v>
      </c>
    </row>
    <row r="600" spans="1:5" x14ac:dyDescent="0.2">
      <c r="A600" t="s">
        <v>1076</v>
      </c>
      <c r="B600" t="s">
        <v>1077</v>
      </c>
      <c r="C600" s="99">
        <v>-18631689</v>
      </c>
      <c r="D600" s="99">
        <v>-162180.87</v>
      </c>
      <c r="E600" s="99">
        <v>-18793869.870000001</v>
      </c>
    </row>
    <row r="601" spans="1:5" x14ac:dyDescent="0.2">
      <c r="A601" t="s">
        <v>1078</v>
      </c>
      <c r="B601" t="s">
        <v>698</v>
      </c>
      <c r="C601" s="99">
        <v>4381312.62</v>
      </c>
      <c r="D601" s="99">
        <v>13247.64</v>
      </c>
      <c r="E601" s="99">
        <v>4394560.26</v>
      </c>
    </row>
    <row r="602" spans="1:5" x14ac:dyDescent="0.2">
      <c r="A602" t="s">
        <v>1079</v>
      </c>
      <c r="B602" t="s">
        <v>702</v>
      </c>
      <c r="C602" s="99">
        <v>-228163195.28999999</v>
      </c>
      <c r="D602" s="99">
        <v>-2678939.96</v>
      </c>
      <c r="E602" s="99">
        <v>-230842135.25</v>
      </c>
    </row>
    <row r="603" spans="1:5" x14ac:dyDescent="0.2">
      <c r="A603" t="s">
        <v>1080</v>
      </c>
      <c r="B603" t="s">
        <v>704</v>
      </c>
      <c r="C603" s="99">
        <v>-179587023.43000001</v>
      </c>
      <c r="D603" s="99">
        <v>13445429.800000001</v>
      </c>
      <c r="E603" s="99">
        <v>-166141593.63</v>
      </c>
    </row>
    <row r="604" spans="1:5" x14ac:dyDescent="0.2">
      <c r="A604" t="s">
        <v>1081</v>
      </c>
      <c r="B604" t="s">
        <v>706</v>
      </c>
      <c r="C604" s="99">
        <v>986175.59</v>
      </c>
      <c r="D604">
        <v>0</v>
      </c>
      <c r="E604" s="99">
        <v>986175.59</v>
      </c>
    </row>
    <row r="605" spans="1:5" x14ac:dyDescent="0.2">
      <c r="A605" t="s">
        <v>1082</v>
      </c>
      <c r="B605" t="s">
        <v>1083</v>
      </c>
      <c r="C605" s="99">
        <v>3783282.13</v>
      </c>
      <c r="D605">
        <v>0</v>
      </c>
      <c r="E605" s="99">
        <v>3783282.13</v>
      </c>
    </row>
    <row r="606" spans="1:5" x14ac:dyDescent="0.2">
      <c r="A606" t="s">
        <v>1084</v>
      </c>
      <c r="B606" t="s">
        <v>712</v>
      </c>
      <c r="C606" s="99">
        <v>-11489898.16</v>
      </c>
      <c r="D606">
        <v>0</v>
      </c>
      <c r="E606" s="99">
        <v>-11489898.16</v>
      </c>
    </row>
    <row r="607" spans="1:5" x14ac:dyDescent="0.2">
      <c r="A607" t="s">
        <v>1085</v>
      </c>
      <c r="B607" t="s">
        <v>714</v>
      </c>
      <c r="C607" s="99">
        <v>-254732675.56</v>
      </c>
      <c r="D607" s="99">
        <v>-3149072.69</v>
      </c>
      <c r="E607" s="99">
        <v>-257881748.25</v>
      </c>
    </row>
    <row r="608" spans="1:5" x14ac:dyDescent="0.2">
      <c r="A608" t="s">
        <v>1086</v>
      </c>
      <c r="B608" t="s">
        <v>716</v>
      </c>
      <c r="C608" s="99">
        <v>-79192264.450000003</v>
      </c>
      <c r="D608" s="99">
        <v>-5117847.5199999996</v>
      </c>
      <c r="E608" s="99">
        <v>-84310111.969999999</v>
      </c>
    </row>
    <row r="609" spans="1:5" x14ac:dyDescent="0.2">
      <c r="A609" t="s">
        <v>1087</v>
      </c>
      <c r="B609" t="s">
        <v>970</v>
      </c>
      <c r="C609" s="99">
        <v>-1807211431.1099999</v>
      </c>
      <c r="D609" s="99">
        <v>-28026413.469999999</v>
      </c>
      <c r="E609" s="99">
        <v>-1835237844.5799999</v>
      </c>
    </row>
    <row r="610" spans="1:5" x14ac:dyDescent="0.2">
      <c r="A610" t="s">
        <v>1088</v>
      </c>
      <c r="B610" t="s">
        <v>720</v>
      </c>
      <c r="C610" s="99">
        <v>-729737420.52999997</v>
      </c>
      <c r="D610" s="99">
        <v>-16375716.57</v>
      </c>
      <c r="E610" s="99">
        <v>-746113137.10000002</v>
      </c>
    </row>
    <row r="611" spans="1:5" x14ac:dyDescent="0.2">
      <c r="A611" t="s">
        <v>1089</v>
      </c>
      <c r="B611" t="s">
        <v>722</v>
      </c>
      <c r="C611" s="99">
        <v>-170617132.88</v>
      </c>
      <c r="D611" s="99">
        <v>-1104344.9099999999</v>
      </c>
      <c r="E611" s="99">
        <v>-171721477.78999999</v>
      </c>
    </row>
    <row r="612" spans="1:5" x14ac:dyDescent="0.2">
      <c r="A612" t="s">
        <v>1090</v>
      </c>
      <c r="B612" t="s">
        <v>973</v>
      </c>
      <c r="C612" s="99">
        <v>19475798.23</v>
      </c>
      <c r="D612" s="99">
        <v>32336.46</v>
      </c>
      <c r="E612" s="99">
        <v>19508134.690000001</v>
      </c>
    </row>
    <row r="613" spans="1:5" x14ac:dyDescent="0.2">
      <c r="A613" t="s">
        <v>1091</v>
      </c>
      <c r="B613" t="s">
        <v>726</v>
      </c>
      <c r="C613" s="99">
        <v>-80261594.400000006</v>
      </c>
      <c r="D613" s="99">
        <v>-1451307.11</v>
      </c>
      <c r="E613" s="99">
        <v>-81712901.510000005</v>
      </c>
    </row>
    <row r="614" spans="1:5" x14ac:dyDescent="0.2">
      <c r="A614" t="s">
        <v>1092</v>
      </c>
      <c r="B614" t="s">
        <v>730</v>
      </c>
      <c r="C614" s="99">
        <v>-47950557.600000001</v>
      </c>
      <c r="D614">
        <v>0</v>
      </c>
      <c r="E614" s="99">
        <v>-47950557.600000001</v>
      </c>
    </row>
    <row r="615" spans="1:5" x14ac:dyDescent="0.2">
      <c r="A615" t="s">
        <v>1093</v>
      </c>
      <c r="B615" t="s">
        <v>732</v>
      </c>
      <c r="C615" s="99">
        <v>-28668917.190000001</v>
      </c>
      <c r="D615">
        <v>0</v>
      </c>
      <c r="E615" s="99">
        <v>-28668917.190000001</v>
      </c>
    </row>
    <row r="616" spans="1:5" x14ac:dyDescent="0.2">
      <c r="A616" t="s">
        <v>1094</v>
      </c>
      <c r="B616" t="s">
        <v>734</v>
      </c>
      <c r="C616" s="99">
        <v>-5661696.5</v>
      </c>
      <c r="D616">
        <v>0</v>
      </c>
      <c r="E616" s="99">
        <v>-5661696.5</v>
      </c>
    </row>
    <row r="617" spans="1:5" x14ac:dyDescent="0.2">
      <c r="A617" t="s">
        <v>1095</v>
      </c>
      <c r="B617" t="s">
        <v>736</v>
      </c>
      <c r="C617" s="99">
        <v>-44629396.75</v>
      </c>
      <c r="D617">
        <v>0</v>
      </c>
      <c r="E617" s="99">
        <v>-44629396.75</v>
      </c>
    </row>
    <row r="618" spans="1:5" x14ac:dyDescent="0.2">
      <c r="A618" t="s">
        <v>1096</v>
      </c>
      <c r="B618" t="s">
        <v>738</v>
      </c>
      <c r="C618" s="99">
        <v>-197966858.78</v>
      </c>
      <c r="D618">
        <v>-443.46</v>
      </c>
      <c r="E618" s="99">
        <v>-197967302.24000001</v>
      </c>
    </row>
    <row r="619" spans="1:5" x14ac:dyDescent="0.2">
      <c r="A619" t="s">
        <v>1097</v>
      </c>
      <c r="B619" t="s">
        <v>742</v>
      </c>
      <c r="C619" s="99">
        <v>-1088384774.3699999</v>
      </c>
      <c r="D619" s="99">
        <v>-2274.7800000000002</v>
      </c>
      <c r="E619" s="99">
        <v>-1088387049.1500001</v>
      </c>
    </row>
    <row r="620" spans="1:5" x14ac:dyDescent="0.2">
      <c r="A620" t="s">
        <v>1098</v>
      </c>
      <c r="B620" t="s">
        <v>744</v>
      </c>
      <c r="C620" s="99">
        <v>-103212697.36</v>
      </c>
      <c r="D620">
        <v>0</v>
      </c>
      <c r="E620" s="99">
        <v>-103212697.36</v>
      </c>
    </row>
    <row r="621" spans="1:5" x14ac:dyDescent="0.2">
      <c r="A621" t="s">
        <v>1099</v>
      </c>
      <c r="B621" t="s">
        <v>746</v>
      </c>
      <c r="C621" s="99">
        <v>-1065458240.97</v>
      </c>
      <c r="D621" s="99">
        <v>-145908.99</v>
      </c>
      <c r="E621" s="99">
        <v>-1065604149.96</v>
      </c>
    </row>
    <row r="622" spans="1:5" x14ac:dyDescent="0.2">
      <c r="A622" t="s">
        <v>1100</v>
      </c>
      <c r="B622" t="s">
        <v>748</v>
      </c>
      <c r="C622" s="99">
        <v>-754244839.91999996</v>
      </c>
      <c r="D622">
        <v>-107.76</v>
      </c>
      <c r="E622" s="99">
        <v>-754244947.67999995</v>
      </c>
    </row>
    <row r="623" spans="1:5" x14ac:dyDescent="0.2">
      <c r="A623" t="s">
        <v>1101</v>
      </c>
      <c r="B623" t="s">
        <v>750</v>
      </c>
      <c r="C623" s="99">
        <v>-270244752.76999998</v>
      </c>
      <c r="D623" s="99">
        <v>-23970.15</v>
      </c>
      <c r="E623" s="99">
        <v>-270268722.92000002</v>
      </c>
    </row>
    <row r="624" spans="1:5" x14ac:dyDescent="0.2">
      <c r="A624" t="s">
        <v>1102</v>
      </c>
      <c r="B624" t="s">
        <v>752</v>
      </c>
      <c r="C624" s="99">
        <v>-498608302.13</v>
      </c>
      <c r="D624" s="99">
        <v>-53944.19</v>
      </c>
      <c r="E624" s="99">
        <v>-498662246.31999999</v>
      </c>
    </row>
    <row r="625" spans="1:5" x14ac:dyDescent="0.2">
      <c r="A625" t="s">
        <v>1103</v>
      </c>
      <c r="B625" t="s">
        <v>754</v>
      </c>
      <c r="C625" s="99">
        <v>-3100695.18</v>
      </c>
      <c r="D625">
        <v>0</v>
      </c>
      <c r="E625" s="99">
        <v>-3100695.18</v>
      </c>
    </row>
    <row r="626" spans="1:5" x14ac:dyDescent="0.2">
      <c r="A626" t="s">
        <v>1104</v>
      </c>
      <c r="B626" t="s">
        <v>756</v>
      </c>
      <c r="C626" s="99">
        <v>-148129481.16</v>
      </c>
      <c r="D626" s="99">
        <v>-11043.39</v>
      </c>
      <c r="E626" s="99">
        <v>-148140524.55000001</v>
      </c>
    </row>
    <row r="627" spans="1:5" x14ac:dyDescent="0.2">
      <c r="A627" t="s">
        <v>1105</v>
      </c>
      <c r="B627" t="s">
        <v>1106</v>
      </c>
      <c r="C627" s="99">
        <v>-51426272.450000003</v>
      </c>
      <c r="D627">
        <v>0</v>
      </c>
      <c r="E627" s="99">
        <v>-51426272.450000003</v>
      </c>
    </row>
    <row r="628" spans="1:5" x14ac:dyDescent="0.2">
      <c r="A628" t="s">
        <v>1107</v>
      </c>
      <c r="B628" t="s">
        <v>768</v>
      </c>
      <c r="C628" s="99">
        <v>-311537899.44</v>
      </c>
      <c r="D628" s="99">
        <v>-15045.06</v>
      </c>
      <c r="E628" s="99">
        <v>-311552944.5</v>
      </c>
    </row>
    <row r="629" spans="1:5" x14ac:dyDescent="0.2">
      <c r="A629" t="s">
        <v>1108</v>
      </c>
      <c r="B629" t="s">
        <v>770</v>
      </c>
      <c r="C629" s="99">
        <v>-301465286.88999999</v>
      </c>
      <c r="D629" s="99">
        <v>-51966.62</v>
      </c>
      <c r="E629" s="99">
        <v>-301517253.50999999</v>
      </c>
    </row>
    <row r="630" spans="1:5" x14ac:dyDescent="0.2">
      <c r="A630" t="s">
        <v>1109</v>
      </c>
      <c r="B630" t="s">
        <v>990</v>
      </c>
      <c r="C630" s="99">
        <v>-3116149079.7600002</v>
      </c>
      <c r="D630">
        <v>-29.82</v>
      </c>
      <c r="E630" s="99">
        <v>-3116149109.5799999</v>
      </c>
    </row>
    <row r="631" spans="1:5" x14ac:dyDescent="0.2">
      <c r="A631" t="s">
        <v>1110</v>
      </c>
      <c r="B631" t="s">
        <v>1111</v>
      </c>
      <c r="C631" s="99">
        <v>-561122.07999999996</v>
      </c>
      <c r="D631">
        <v>0</v>
      </c>
      <c r="E631" s="99">
        <v>-561122.07999999996</v>
      </c>
    </row>
    <row r="632" spans="1:5" x14ac:dyDescent="0.2">
      <c r="A632" t="s">
        <v>1112</v>
      </c>
      <c r="B632" t="s">
        <v>776</v>
      </c>
      <c r="C632" s="99">
        <v>-2651039.5299999998</v>
      </c>
      <c r="D632">
        <v>0</v>
      </c>
      <c r="E632" s="99">
        <v>-2651039.5299999998</v>
      </c>
    </row>
    <row r="633" spans="1:5" x14ac:dyDescent="0.2">
      <c r="A633" t="s">
        <v>1113</v>
      </c>
      <c r="B633" t="s">
        <v>778</v>
      </c>
      <c r="C633" s="99">
        <v>-538168747.48000002</v>
      </c>
      <c r="D633" s="99">
        <v>-131419.85999999999</v>
      </c>
      <c r="E633" s="99">
        <v>-538300167.34000003</v>
      </c>
    </row>
    <row r="634" spans="1:5" x14ac:dyDescent="0.2">
      <c r="A634" t="s">
        <v>1114</v>
      </c>
      <c r="B634" t="s">
        <v>780</v>
      </c>
      <c r="C634" s="99">
        <v>-1584846517.1800001</v>
      </c>
      <c r="D634" s="99">
        <v>-46946.99</v>
      </c>
      <c r="E634" s="99">
        <v>-1584893464.1700001</v>
      </c>
    </row>
    <row r="635" spans="1:5" x14ac:dyDescent="0.2">
      <c r="A635" t="s">
        <v>1115</v>
      </c>
      <c r="B635" t="s">
        <v>782</v>
      </c>
      <c r="C635" s="99">
        <v>-2852859.32</v>
      </c>
      <c r="D635">
        <v>0</v>
      </c>
      <c r="E635" s="99">
        <v>-2852859.32</v>
      </c>
    </row>
    <row r="636" spans="1:5" x14ac:dyDescent="0.2">
      <c r="A636" t="s">
        <v>1116</v>
      </c>
      <c r="B636" t="s">
        <v>834</v>
      </c>
      <c r="C636" s="99">
        <v>-175304537.71000001</v>
      </c>
      <c r="D636">
        <v>0</v>
      </c>
      <c r="E636" s="99">
        <v>-175304537.71000001</v>
      </c>
    </row>
    <row r="637" spans="1:5" x14ac:dyDescent="0.2">
      <c r="A637" t="s">
        <v>1117</v>
      </c>
      <c r="B637" t="s">
        <v>792</v>
      </c>
      <c r="C637" s="99">
        <v>-21772972</v>
      </c>
      <c r="D637">
        <v>0</v>
      </c>
      <c r="E637" s="99">
        <v>-21772972</v>
      </c>
    </row>
    <row r="638" spans="1:5" x14ac:dyDescent="0.2">
      <c r="A638" t="s">
        <v>1118</v>
      </c>
      <c r="B638" t="s">
        <v>794</v>
      </c>
      <c r="C638" s="99">
        <v>-1251767.28</v>
      </c>
      <c r="D638" s="99">
        <v>-2819.12</v>
      </c>
      <c r="E638" s="99">
        <v>-1254586.3999999999</v>
      </c>
    </row>
    <row r="639" spans="1:5" x14ac:dyDescent="0.2">
      <c r="A639" t="s">
        <v>357</v>
      </c>
      <c r="C639" t="s">
        <v>2523</v>
      </c>
      <c r="E639" t="s">
        <v>2813</v>
      </c>
    </row>
    <row r="640" spans="1:5" x14ac:dyDescent="0.2">
      <c r="C640" t="s">
        <v>2580</v>
      </c>
      <c r="D640" t="s">
        <v>2581</v>
      </c>
      <c r="E640" t="s">
        <v>2691</v>
      </c>
    </row>
    <row r="641" spans="1:5" x14ac:dyDescent="0.2">
      <c r="C641" t="s">
        <v>2772</v>
      </c>
      <c r="D641">
        <v>-18</v>
      </c>
    </row>
    <row r="643" spans="1:5" x14ac:dyDescent="0.2">
      <c r="A643" t="s">
        <v>2677</v>
      </c>
      <c r="B643" t="s">
        <v>2678</v>
      </c>
    </row>
    <row r="644" spans="1:5" x14ac:dyDescent="0.2">
      <c r="A644" t="s">
        <v>2679</v>
      </c>
      <c r="B644" t="s">
        <v>2680</v>
      </c>
    </row>
    <row r="645" spans="1:5" x14ac:dyDescent="0.2">
      <c r="C645" t="s">
        <v>309</v>
      </c>
      <c r="D645" t="s">
        <v>310</v>
      </c>
      <c r="E645" t="s">
        <v>311</v>
      </c>
    </row>
    <row r="646" spans="1:5" x14ac:dyDescent="0.2">
      <c r="A646" t="s">
        <v>2582</v>
      </c>
      <c r="B646" t="s">
        <v>2583</v>
      </c>
      <c r="C646" s="100">
        <v>43313</v>
      </c>
      <c r="D646" s="100">
        <v>43344</v>
      </c>
      <c r="E646" s="100">
        <v>43344</v>
      </c>
    </row>
    <row r="647" spans="1:5" x14ac:dyDescent="0.2">
      <c r="A647" t="s">
        <v>2584</v>
      </c>
      <c r="B647" t="s">
        <v>2585</v>
      </c>
      <c r="C647" t="s">
        <v>312</v>
      </c>
      <c r="D647" t="s">
        <v>312</v>
      </c>
      <c r="E647" t="s">
        <v>312</v>
      </c>
    </row>
    <row r="648" spans="1:5" x14ac:dyDescent="0.2">
      <c r="A648" t="s">
        <v>1119</v>
      </c>
      <c r="B648" t="s">
        <v>796</v>
      </c>
      <c r="C648" s="99">
        <v>-70958888.430000007</v>
      </c>
      <c r="D648">
        <v>0</v>
      </c>
      <c r="E648" s="99">
        <v>-70958888.430000007</v>
      </c>
    </row>
    <row r="649" spans="1:5" x14ac:dyDescent="0.2">
      <c r="A649" t="s">
        <v>1120</v>
      </c>
      <c r="B649" t="s">
        <v>798</v>
      </c>
      <c r="C649" s="99">
        <v>-97339717.170000002</v>
      </c>
      <c r="D649">
        <v>0</v>
      </c>
      <c r="E649" s="99">
        <v>-97339717.170000002</v>
      </c>
    </row>
    <row r="650" spans="1:5" x14ac:dyDescent="0.2">
      <c r="A650" t="s">
        <v>1121</v>
      </c>
      <c r="B650" t="s">
        <v>800</v>
      </c>
      <c r="C650" s="99">
        <v>-466452675.27999997</v>
      </c>
      <c r="D650">
        <v>0</v>
      </c>
      <c r="E650" s="99">
        <v>-466452675.27999997</v>
      </c>
    </row>
    <row r="651" spans="1:5" x14ac:dyDescent="0.2">
      <c r="A651" t="s">
        <v>1122</v>
      </c>
      <c r="B651" t="s">
        <v>802</v>
      </c>
      <c r="C651" s="99">
        <v>-284715157.26999998</v>
      </c>
      <c r="D651">
        <v>0</v>
      </c>
      <c r="E651" s="99">
        <v>-284715157.26999998</v>
      </c>
    </row>
    <row r="652" spans="1:5" x14ac:dyDescent="0.2">
      <c r="A652" t="s">
        <v>1123</v>
      </c>
      <c r="B652" t="s">
        <v>804</v>
      </c>
      <c r="C652" s="99">
        <v>-33282192.559999999</v>
      </c>
      <c r="D652">
        <v>0</v>
      </c>
      <c r="E652" s="99">
        <v>-33282192.559999999</v>
      </c>
    </row>
    <row r="653" spans="1:5" x14ac:dyDescent="0.2">
      <c r="A653" t="s">
        <v>1124</v>
      </c>
      <c r="B653" t="s">
        <v>1125</v>
      </c>
      <c r="C653" s="99">
        <v>-39009253.189999998</v>
      </c>
      <c r="D653" s="99">
        <v>-261673.27</v>
      </c>
      <c r="E653" s="99">
        <v>-39270926.460000001</v>
      </c>
    </row>
    <row r="654" spans="1:5" x14ac:dyDescent="0.2">
      <c r="A654" t="s">
        <v>1126</v>
      </c>
      <c r="B654" t="s">
        <v>1127</v>
      </c>
      <c r="C654" s="99">
        <v>-2506017.7999999998</v>
      </c>
      <c r="D654">
        <v>-67.010000000000005</v>
      </c>
      <c r="E654" s="99">
        <v>-2506084.81</v>
      </c>
    </row>
    <row r="655" spans="1:5" x14ac:dyDescent="0.2">
      <c r="A655" t="s">
        <v>1128</v>
      </c>
      <c r="B655" t="s">
        <v>1129</v>
      </c>
      <c r="C655" s="99">
        <v>-9504770.25</v>
      </c>
      <c r="D655" s="99">
        <v>-48734.7</v>
      </c>
      <c r="E655" s="99">
        <v>-9553504.9499999993</v>
      </c>
    </row>
    <row r="656" spans="1:5" x14ac:dyDescent="0.2">
      <c r="A656" t="s">
        <v>1130</v>
      </c>
      <c r="B656" t="s">
        <v>1131</v>
      </c>
      <c r="C656" s="99">
        <v>194290895.49000001</v>
      </c>
      <c r="D656" s="99">
        <v>-1987153.48</v>
      </c>
      <c r="E656" s="99">
        <v>192303742.00999999</v>
      </c>
    </row>
    <row r="657" spans="1:5" x14ac:dyDescent="0.2">
      <c r="A657" t="s">
        <v>1132</v>
      </c>
      <c r="B657" t="s">
        <v>832</v>
      </c>
      <c r="C657" s="99">
        <v>13905496.15</v>
      </c>
      <c r="D657" s="99">
        <v>3877847.08</v>
      </c>
      <c r="E657" s="99">
        <v>17783343.23</v>
      </c>
    </row>
    <row r="658" spans="1:5" x14ac:dyDescent="0.2">
      <c r="A658" t="s">
        <v>1133</v>
      </c>
      <c r="B658" t="s">
        <v>740</v>
      </c>
      <c r="C658" s="99">
        <v>-26645010.59</v>
      </c>
      <c r="D658" s="99">
        <v>-393853.1</v>
      </c>
      <c r="E658" s="99">
        <v>-27038863.690000001</v>
      </c>
    </row>
    <row r="659" spans="1:5" x14ac:dyDescent="0.2">
      <c r="A659" t="s">
        <v>1134</v>
      </c>
      <c r="B659" t="s">
        <v>758</v>
      </c>
      <c r="C659" s="99">
        <v>-487890521.29000002</v>
      </c>
      <c r="D659" s="99">
        <v>-8148979.1699999999</v>
      </c>
      <c r="E659" s="99">
        <v>-496039500.45999998</v>
      </c>
    </row>
    <row r="660" spans="1:5" x14ac:dyDescent="0.2">
      <c r="A660" t="s">
        <v>1135</v>
      </c>
      <c r="B660" t="s">
        <v>650</v>
      </c>
      <c r="C660" s="99">
        <v>-59134082.460000001</v>
      </c>
      <c r="D660" s="99">
        <v>-1061615.9099999999</v>
      </c>
      <c r="E660" s="99">
        <v>-60195698.369999997</v>
      </c>
    </row>
    <row r="661" spans="1:5" x14ac:dyDescent="0.2">
      <c r="A661" t="s">
        <v>1136</v>
      </c>
      <c r="B661" t="s">
        <v>662</v>
      </c>
      <c r="C661" s="99">
        <v>-115313339.01000001</v>
      </c>
      <c r="D661" s="99">
        <v>-2083013.79</v>
      </c>
      <c r="E661" s="99">
        <v>-117396352.8</v>
      </c>
    </row>
    <row r="662" spans="1:5" x14ac:dyDescent="0.2">
      <c r="A662" t="s">
        <v>1137</v>
      </c>
      <c r="B662" t="s">
        <v>762</v>
      </c>
      <c r="C662" s="99">
        <v>-601311600.67999995</v>
      </c>
      <c r="D662" s="99">
        <v>-18163749.52</v>
      </c>
      <c r="E662" s="99">
        <v>-619475350.20000005</v>
      </c>
    </row>
    <row r="663" spans="1:5" x14ac:dyDescent="0.2">
      <c r="A663" t="s">
        <v>1138</v>
      </c>
      <c r="B663" t="s">
        <v>841</v>
      </c>
      <c r="C663" s="99">
        <v>-687452425.99000001</v>
      </c>
      <c r="D663" s="99">
        <v>-11243957.279999999</v>
      </c>
      <c r="E663" s="99">
        <v>-698696383.26999998</v>
      </c>
    </row>
    <row r="664" spans="1:5" x14ac:dyDescent="0.2">
      <c r="A664" t="s">
        <v>1139</v>
      </c>
      <c r="B664" t="s">
        <v>993</v>
      </c>
      <c r="C664" s="99">
        <v>-5145054923.3199997</v>
      </c>
      <c r="D664" s="99">
        <v>-196789605.97</v>
      </c>
      <c r="E664" s="99">
        <v>-5341844529.29</v>
      </c>
    </row>
    <row r="665" spans="1:5" x14ac:dyDescent="0.2">
      <c r="A665" t="s">
        <v>1140</v>
      </c>
      <c r="B665" t="s">
        <v>670</v>
      </c>
      <c r="C665" s="99">
        <v>-1197833837.72</v>
      </c>
      <c r="D665" s="99">
        <v>-25753008.23</v>
      </c>
      <c r="E665" s="99">
        <v>-1223586845.95</v>
      </c>
    </row>
    <row r="666" spans="1:5" x14ac:dyDescent="0.2">
      <c r="A666" t="s">
        <v>1141</v>
      </c>
      <c r="B666" t="s">
        <v>847</v>
      </c>
      <c r="C666" s="99">
        <v>-281552.49</v>
      </c>
      <c r="D666" s="99">
        <v>-7154.92</v>
      </c>
      <c r="E666" s="99">
        <v>-288707.40999999997</v>
      </c>
    </row>
    <row r="667" spans="1:5" x14ac:dyDescent="0.2">
      <c r="A667" t="s">
        <v>1142</v>
      </c>
      <c r="B667" t="s">
        <v>849</v>
      </c>
      <c r="C667" s="99">
        <v>-63034391.259999998</v>
      </c>
      <c r="D667" s="99">
        <v>-5665206.7000000002</v>
      </c>
      <c r="E667" s="99">
        <v>-68699597.959999993</v>
      </c>
    </row>
    <row r="668" spans="1:5" x14ac:dyDescent="0.2">
      <c r="A668" t="s">
        <v>1143</v>
      </c>
      <c r="B668" t="s">
        <v>845</v>
      </c>
      <c r="C668" s="99">
        <v>-55573153.049999997</v>
      </c>
      <c r="D668" s="99">
        <v>-989170.38</v>
      </c>
      <c r="E668" s="99">
        <v>-56562323.43</v>
      </c>
    </row>
    <row r="669" spans="1:5" x14ac:dyDescent="0.2">
      <c r="A669" t="s">
        <v>1144</v>
      </c>
      <c r="B669" t="s">
        <v>847</v>
      </c>
      <c r="C669" s="99">
        <v>-288283579.22000003</v>
      </c>
      <c r="D669" s="99">
        <v>-8384689.3499999996</v>
      </c>
      <c r="E669" s="99">
        <v>-296668268.56999999</v>
      </c>
    </row>
    <row r="670" spans="1:5" x14ac:dyDescent="0.2">
      <c r="A670" t="s">
        <v>1145</v>
      </c>
      <c r="B670" t="s">
        <v>812</v>
      </c>
      <c r="C670" s="99">
        <v>-19529935.800000001</v>
      </c>
      <c r="D670" s="99">
        <v>-1036250.67</v>
      </c>
      <c r="E670" s="99">
        <v>-20566186.469999999</v>
      </c>
    </row>
    <row r="671" spans="1:5" x14ac:dyDescent="0.2">
      <c r="A671" t="s">
        <v>1146</v>
      </c>
      <c r="B671" t="s">
        <v>814</v>
      </c>
      <c r="C671" s="99">
        <v>-27380.51</v>
      </c>
      <c r="D671">
        <v>-361.26</v>
      </c>
      <c r="E671" s="99">
        <v>-27741.77</v>
      </c>
    </row>
    <row r="672" spans="1:5" x14ac:dyDescent="0.2">
      <c r="A672" t="s">
        <v>1147</v>
      </c>
      <c r="B672" t="s">
        <v>816</v>
      </c>
      <c r="C672" s="99">
        <v>-200179571.78999999</v>
      </c>
      <c r="D672" s="99">
        <v>-6468953.0199999996</v>
      </c>
      <c r="E672" s="99">
        <v>-206648524.81</v>
      </c>
    </row>
    <row r="673" spans="1:5" x14ac:dyDescent="0.2">
      <c r="A673" t="s">
        <v>1148</v>
      </c>
      <c r="B673" t="s">
        <v>818</v>
      </c>
      <c r="C673" s="99">
        <v>-22789890.800000001</v>
      </c>
      <c r="D673" s="99">
        <v>-1782793.06</v>
      </c>
      <c r="E673" s="99">
        <v>-24572683.859999999</v>
      </c>
    </row>
    <row r="674" spans="1:5" x14ac:dyDescent="0.2">
      <c r="A674" t="s">
        <v>1149</v>
      </c>
      <c r="B674" t="s">
        <v>820</v>
      </c>
      <c r="C674" s="99">
        <v>-217825908.59999999</v>
      </c>
      <c r="D674" s="99">
        <v>-4528822.83</v>
      </c>
      <c r="E674" s="99">
        <v>-222354731.43000001</v>
      </c>
    </row>
    <row r="675" spans="1:5" x14ac:dyDescent="0.2">
      <c r="A675" t="s">
        <v>1150</v>
      </c>
      <c r="B675" t="s">
        <v>822</v>
      </c>
      <c r="C675" s="99">
        <v>-32360018.190000001</v>
      </c>
      <c r="D675" s="99">
        <v>-360611.01</v>
      </c>
      <c r="E675" s="99">
        <v>-32720629.199999999</v>
      </c>
    </row>
    <row r="676" spans="1:5" x14ac:dyDescent="0.2">
      <c r="A676" t="s">
        <v>1151</v>
      </c>
      <c r="B676" t="s">
        <v>824</v>
      </c>
      <c r="C676" s="99">
        <v>-21821972.789999999</v>
      </c>
      <c r="D676" s="99">
        <v>-241291.92</v>
      </c>
      <c r="E676" s="99">
        <v>-22063264.710000001</v>
      </c>
    </row>
    <row r="677" spans="1:5" x14ac:dyDescent="0.2">
      <c r="A677" t="s">
        <v>1152</v>
      </c>
      <c r="B677" t="s">
        <v>826</v>
      </c>
      <c r="C677" s="99">
        <v>-8508898.6300000008</v>
      </c>
      <c r="D677" s="99">
        <v>-93602.96</v>
      </c>
      <c r="E677" s="99">
        <v>-8602501.5899999999</v>
      </c>
    </row>
    <row r="678" spans="1:5" x14ac:dyDescent="0.2">
      <c r="A678" t="s">
        <v>1153</v>
      </c>
      <c r="B678" t="s">
        <v>1154</v>
      </c>
      <c r="C678" s="99">
        <v>-248274.2</v>
      </c>
      <c r="D678" s="99">
        <v>-1267.32</v>
      </c>
      <c r="E678" s="99">
        <v>-249541.52</v>
      </c>
    </row>
    <row r="679" spans="1:5" x14ac:dyDescent="0.2">
      <c r="A679" t="s">
        <v>1155</v>
      </c>
      <c r="B679" t="s">
        <v>851</v>
      </c>
      <c r="C679" s="99">
        <v>-417697215.41000003</v>
      </c>
      <c r="D679">
        <v>-74.069999999999993</v>
      </c>
      <c r="E679" s="99">
        <v>-417697289.48000002</v>
      </c>
    </row>
    <row r="680" spans="1:5" x14ac:dyDescent="0.2">
      <c r="A680" t="s">
        <v>1156</v>
      </c>
      <c r="B680" t="s">
        <v>853</v>
      </c>
      <c r="C680" s="99">
        <v>-915535424.42999995</v>
      </c>
      <c r="D680">
        <v>0</v>
      </c>
      <c r="E680" s="99">
        <v>-915535424.42999995</v>
      </c>
    </row>
    <row r="681" spans="1:5" x14ac:dyDescent="0.2">
      <c r="A681" t="s">
        <v>1157</v>
      </c>
      <c r="B681" t="s">
        <v>855</v>
      </c>
      <c r="C681" s="99">
        <v>-232428855.18000001</v>
      </c>
      <c r="D681" s="99">
        <v>-4648.96</v>
      </c>
      <c r="E681" s="99">
        <v>-232433504.13999999</v>
      </c>
    </row>
    <row r="682" spans="1:5" x14ac:dyDescent="0.2">
      <c r="A682" t="s">
        <v>1158</v>
      </c>
      <c r="B682" t="s">
        <v>857</v>
      </c>
      <c r="C682" s="99">
        <v>-390023770.64999998</v>
      </c>
      <c r="D682">
        <v>0</v>
      </c>
      <c r="E682" s="99">
        <v>-390023770.64999998</v>
      </c>
    </row>
    <row r="683" spans="1:5" x14ac:dyDescent="0.2">
      <c r="A683" t="s">
        <v>1159</v>
      </c>
      <c r="B683" t="s">
        <v>859</v>
      </c>
      <c r="C683" s="99">
        <v>-80761156.840000004</v>
      </c>
      <c r="D683">
        <v>0</v>
      </c>
      <c r="E683" s="99">
        <v>-80761156.840000004</v>
      </c>
    </row>
    <row r="684" spans="1:5" x14ac:dyDescent="0.2">
      <c r="A684" t="s">
        <v>1160</v>
      </c>
      <c r="B684" t="s">
        <v>861</v>
      </c>
      <c r="C684" s="99">
        <v>-69283736.840000004</v>
      </c>
      <c r="D684">
        <v>0</v>
      </c>
      <c r="E684" s="99">
        <v>-69283736.840000004</v>
      </c>
    </row>
    <row r="685" spans="1:5" x14ac:dyDescent="0.2">
      <c r="A685" t="s">
        <v>1161</v>
      </c>
      <c r="B685" t="s">
        <v>863</v>
      </c>
      <c r="C685" s="99">
        <v>-3784586.24</v>
      </c>
      <c r="D685">
        <v>0</v>
      </c>
      <c r="E685" s="99">
        <v>-3784586.24</v>
      </c>
    </row>
    <row r="686" spans="1:5" x14ac:dyDescent="0.2">
      <c r="A686" t="s">
        <v>1162</v>
      </c>
      <c r="B686" t="s">
        <v>1163</v>
      </c>
      <c r="C686" s="99">
        <v>-251384116.31999999</v>
      </c>
      <c r="D686">
        <v>0</v>
      </c>
      <c r="E686" s="99">
        <v>-251384116.31999999</v>
      </c>
    </row>
    <row r="687" spans="1:5" x14ac:dyDescent="0.2">
      <c r="A687" t="s">
        <v>1164</v>
      </c>
      <c r="B687" t="s">
        <v>867</v>
      </c>
      <c r="C687" s="99">
        <v>-116866333.11</v>
      </c>
      <c r="D687">
        <v>0</v>
      </c>
      <c r="E687" s="99">
        <v>-116866333.11</v>
      </c>
    </row>
    <row r="688" spans="1:5" x14ac:dyDescent="0.2">
      <c r="A688" t="s">
        <v>1165</v>
      </c>
      <c r="B688" t="s">
        <v>869</v>
      </c>
      <c r="C688" s="99">
        <v>-80454585.959999993</v>
      </c>
      <c r="D688">
        <v>0</v>
      </c>
      <c r="E688" s="99">
        <v>-80454585.959999993</v>
      </c>
    </row>
    <row r="689" spans="1:5" x14ac:dyDescent="0.2">
      <c r="A689" t="s">
        <v>1166</v>
      </c>
      <c r="B689" t="s">
        <v>871</v>
      </c>
      <c r="C689" s="99">
        <v>-38832511.729999997</v>
      </c>
      <c r="D689">
        <v>0</v>
      </c>
      <c r="E689" s="99">
        <v>-38832511.729999997</v>
      </c>
    </row>
    <row r="690" spans="1:5" x14ac:dyDescent="0.2">
      <c r="A690" t="s">
        <v>1167</v>
      </c>
      <c r="B690" t="s">
        <v>873</v>
      </c>
      <c r="C690" s="99">
        <v>-13054821.84</v>
      </c>
      <c r="D690">
        <v>0</v>
      </c>
      <c r="E690" s="99">
        <v>-13054821.84</v>
      </c>
    </row>
    <row r="691" spans="1:5" x14ac:dyDescent="0.2">
      <c r="A691" t="s">
        <v>1168</v>
      </c>
      <c r="B691" t="s">
        <v>875</v>
      </c>
      <c r="C691" s="99">
        <v>-60128981.700000003</v>
      </c>
      <c r="D691">
        <v>0</v>
      </c>
      <c r="E691" s="99">
        <v>-60128981.700000003</v>
      </c>
    </row>
    <row r="692" spans="1:5" x14ac:dyDescent="0.2">
      <c r="A692" t="s">
        <v>1169</v>
      </c>
      <c r="B692" t="s">
        <v>1170</v>
      </c>
      <c r="C692" s="99">
        <v>-4821382.5199999996</v>
      </c>
      <c r="D692">
        <v>0</v>
      </c>
      <c r="E692" s="99">
        <v>-4821382.5199999996</v>
      </c>
    </row>
    <row r="693" spans="1:5" x14ac:dyDescent="0.2">
      <c r="A693" t="s">
        <v>1171</v>
      </c>
      <c r="B693" t="s">
        <v>1172</v>
      </c>
      <c r="C693" s="99">
        <v>-28841764</v>
      </c>
      <c r="D693">
        <v>0</v>
      </c>
      <c r="E693" s="99">
        <v>-28841764</v>
      </c>
    </row>
    <row r="694" spans="1:5" x14ac:dyDescent="0.2">
      <c r="A694" t="s">
        <v>1173</v>
      </c>
      <c r="B694" t="s">
        <v>881</v>
      </c>
      <c r="C694" s="99">
        <v>-65683420.700000003</v>
      </c>
      <c r="D694">
        <v>0</v>
      </c>
      <c r="E694" s="99">
        <v>-65683420.700000003</v>
      </c>
    </row>
    <row r="695" spans="1:5" x14ac:dyDescent="0.2">
      <c r="A695" t="s">
        <v>1174</v>
      </c>
      <c r="B695" t="s">
        <v>883</v>
      </c>
      <c r="C695" s="99">
        <v>-202963365.56999999</v>
      </c>
      <c r="D695">
        <v>0</v>
      </c>
      <c r="E695" s="99">
        <v>-202963365.56999999</v>
      </c>
    </row>
    <row r="696" spans="1:5" x14ac:dyDescent="0.2">
      <c r="A696" t="s">
        <v>1175</v>
      </c>
      <c r="B696" t="s">
        <v>885</v>
      </c>
      <c r="C696" s="99">
        <v>-1175965953.3199999</v>
      </c>
      <c r="D696">
        <v>0</v>
      </c>
      <c r="E696" s="99">
        <v>-1175965953.3199999</v>
      </c>
    </row>
    <row r="697" spans="1:5" x14ac:dyDescent="0.2">
      <c r="A697" t="s">
        <v>357</v>
      </c>
      <c r="C697" t="s">
        <v>2523</v>
      </c>
      <c r="E697" t="s">
        <v>2813</v>
      </c>
    </row>
    <row r="698" spans="1:5" x14ac:dyDescent="0.2">
      <c r="C698" t="s">
        <v>2580</v>
      </c>
      <c r="D698" t="s">
        <v>2581</v>
      </c>
      <c r="E698" t="s">
        <v>2692</v>
      </c>
    </row>
    <row r="699" spans="1:5" x14ac:dyDescent="0.2">
      <c r="C699" t="s">
        <v>2772</v>
      </c>
      <c r="D699">
        <v>-18</v>
      </c>
    </row>
    <row r="701" spans="1:5" x14ac:dyDescent="0.2">
      <c r="A701" t="s">
        <v>2677</v>
      </c>
      <c r="B701" t="s">
        <v>2678</v>
      </c>
    </row>
    <row r="702" spans="1:5" x14ac:dyDescent="0.2">
      <c r="A702" t="s">
        <v>2679</v>
      </c>
      <c r="B702" t="s">
        <v>2680</v>
      </c>
    </row>
    <row r="703" spans="1:5" x14ac:dyDescent="0.2">
      <c r="C703" t="s">
        <v>309</v>
      </c>
      <c r="D703" t="s">
        <v>310</v>
      </c>
      <c r="E703" t="s">
        <v>311</v>
      </c>
    </row>
    <row r="704" spans="1:5" x14ac:dyDescent="0.2">
      <c r="A704" t="s">
        <v>2582</v>
      </c>
      <c r="B704" t="s">
        <v>2583</v>
      </c>
      <c r="C704" s="100">
        <v>43313</v>
      </c>
      <c r="D704" s="100">
        <v>43344</v>
      </c>
      <c r="E704" s="100">
        <v>43344</v>
      </c>
    </row>
    <row r="705" spans="1:5" x14ac:dyDescent="0.2">
      <c r="A705" t="s">
        <v>2584</v>
      </c>
      <c r="B705" t="s">
        <v>2585</v>
      </c>
      <c r="C705" t="s">
        <v>312</v>
      </c>
      <c r="D705" t="s">
        <v>312</v>
      </c>
      <c r="E705" t="s">
        <v>312</v>
      </c>
    </row>
    <row r="706" spans="1:5" x14ac:dyDescent="0.2">
      <c r="A706" t="s">
        <v>1176</v>
      </c>
      <c r="B706" t="s">
        <v>1177</v>
      </c>
      <c r="C706" s="99">
        <v>-711796529.55999994</v>
      </c>
      <c r="D706">
        <v>0</v>
      </c>
      <c r="E706" s="99">
        <v>-711796529.55999994</v>
      </c>
    </row>
    <row r="707" spans="1:5" x14ac:dyDescent="0.2">
      <c r="A707" t="s">
        <v>1178</v>
      </c>
      <c r="B707" t="s">
        <v>889</v>
      </c>
      <c r="C707" s="99">
        <v>-510201225.36000001</v>
      </c>
      <c r="D707">
        <v>0</v>
      </c>
      <c r="E707" s="99">
        <v>-510201225.36000001</v>
      </c>
    </row>
    <row r="708" spans="1:5" x14ac:dyDescent="0.2">
      <c r="A708" t="s">
        <v>1179</v>
      </c>
      <c r="B708" t="s">
        <v>891</v>
      </c>
      <c r="C708" s="99">
        <v>-18271717.300000001</v>
      </c>
      <c r="D708">
        <v>0</v>
      </c>
      <c r="E708" s="99">
        <v>-18271717.300000001</v>
      </c>
    </row>
    <row r="709" spans="1:5" x14ac:dyDescent="0.2">
      <c r="A709" t="s">
        <v>1180</v>
      </c>
      <c r="B709" t="s">
        <v>893</v>
      </c>
      <c r="C709" s="99">
        <v>-27468340.170000002</v>
      </c>
      <c r="D709">
        <v>0</v>
      </c>
      <c r="E709" s="99">
        <v>-27468340.170000002</v>
      </c>
    </row>
    <row r="710" spans="1:5" x14ac:dyDescent="0.2">
      <c r="A710" t="s">
        <v>1181</v>
      </c>
      <c r="B710" t="s">
        <v>1182</v>
      </c>
      <c r="C710" s="99">
        <v>17329867.41</v>
      </c>
      <c r="D710" s="99">
        <v>-588594.76</v>
      </c>
      <c r="E710" s="99">
        <v>16741272.65</v>
      </c>
    </row>
    <row r="711" spans="1:5" x14ac:dyDescent="0.2">
      <c r="A711" t="s">
        <v>1183</v>
      </c>
      <c r="B711" t="s">
        <v>937</v>
      </c>
      <c r="C711" s="99">
        <v>23759273.09</v>
      </c>
      <c r="D711" s="99">
        <v>2190836.9</v>
      </c>
      <c r="E711" s="99">
        <v>25950109.989999998</v>
      </c>
    </row>
    <row r="712" spans="1:5" x14ac:dyDescent="0.2">
      <c r="A712" t="s">
        <v>1184</v>
      </c>
      <c r="B712" t="s">
        <v>895</v>
      </c>
      <c r="C712" s="99">
        <v>-27773856.550000001</v>
      </c>
      <c r="D712" s="99">
        <v>-2045999.69</v>
      </c>
      <c r="E712" s="99">
        <v>-29819856.239999998</v>
      </c>
    </row>
    <row r="713" spans="1:5" x14ac:dyDescent="0.2">
      <c r="A713" t="s">
        <v>1185</v>
      </c>
      <c r="B713" t="s">
        <v>897</v>
      </c>
      <c r="C713" s="99">
        <v>-750391484.88999999</v>
      </c>
      <c r="D713" s="99">
        <v>-36983071.399999999</v>
      </c>
      <c r="E713" s="99">
        <v>-787374556.28999996</v>
      </c>
    </row>
    <row r="714" spans="1:5" x14ac:dyDescent="0.2">
      <c r="A714" t="s">
        <v>1186</v>
      </c>
      <c r="B714" t="s">
        <v>899</v>
      </c>
      <c r="C714" s="99">
        <v>-116047391.84999999</v>
      </c>
      <c r="D714" s="99">
        <v>-2796133.43</v>
      </c>
      <c r="E714" s="99">
        <v>-118843525.28</v>
      </c>
    </row>
    <row r="715" spans="1:5" x14ac:dyDescent="0.2">
      <c r="A715" t="s">
        <v>1187</v>
      </c>
      <c r="B715" t="s">
        <v>1188</v>
      </c>
      <c r="C715" s="99">
        <v>-51302575.950000003</v>
      </c>
      <c r="D715" s="99">
        <v>-1359588.76</v>
      </c>
      <c r="E715" s="99">
        <v>-52662164.710000001</v>
      </c>
    </row>
    <row r="716" spans="1:5" x14ac:dyDescent="0.2">
      <c r="A716" t="s">
        <v>1189</v>
      </c>
      <c r="B716" t="s">
        <v>903</v>
      </c>
      <c r="C716" s="99">
        <v>-67863708.829999998</v>
      </c>
      <c r="D716" s="99">
        <v>-3912574.99</v>
      </c>
      <c r="E716" s="99">
        <v>-71776283.819999993</v>
      </c>
    </row>
    <row r="717" spans="1:5" x14ac:dyDescent="0.2">
      <c r="A717" t="s">
        <v>1190</v>
      </c>
      <c r="B717" t="s">
        <v>1191</v>
      </c>
      <c r="C717" s="99">
        <v>-42381819.210000001</v>
      </c>
      <c r="D717" s="99">
        <v>-1714951.44</v>
      </c>
      <c r="E717" s="99">
        <v>-44096770.649999999</v>
      </c>
    </row>
    <row r="718" spans="1:5" x14ac:dyDescent="0.2">
      <c r="A718" t="s">
        <v>1192</v>
      </c>
      <c r="B718" t="s">
        <v>1193</v>
      </c>
      <c r="C718" s="99">
        <v>-12666634.380000001</v>
      </c>
      <c r="D718" s="99">
        <v>-347431.33</v>
      </c>
      <c r="E718" s="99">
        <v>-13014065.710000001</v>
      </c>
    </row>
    <row r="719" spans="1:5" x14ac:dyDescent="0.2">
      <c r="A719" t="s">
        <v>1194</v>
      </c>
      <c r="B719" t="s">
        <v>909</v>
      </c>
      <c r="C719" s="99">
        <v>-368694564.81</v>
      </c>
      <c r="D719" s="99">
        <v>-14119256.76</v>
      </c>
      <c r="E719" s="99">
        <v>-382813821.56999999</v>
      </c>
    </row>
    <row r="720" spans="1:5" x14ac:dyDescent="0.2">
      <c r="A720" t="s">
        <v>1195</v>
      </c>
      <c r="B720" t="s">
        <v>911</v>
      </c>
      <c r="C720" s="99">
        <v>-682748003.57000005</v>
      </c>
      <c r="D720" s="99">
        <v>-33632192.490000002</v>
      </c>
      <c r="E720" s="99">
        <v>-716380196.05999994</v>
      </c>
    </row>
    <row r="721" spans="1:5" x14ac:dyDescent="0.2">
      <c r="A721" t="s">
        <v>1196</v>
      </c>
      <c r="B721" t="s">
        <v>913</v>
      </c>
      <c r="C721" s="99">
        <v>-65789345.649999999</v>
      </c>
      <c r="D721" s="99">
        <v>-1463914.22</v>
      </c>
      <c r="E721" s="99">
        <v>-67253259.870000005</v>
      </c>
    </row>
    <row r="722" spans="1:5" x14ac:dyDescent="0.2">
      <c r="A722" t="s">
        <v>1197</v>
      </c>
      <c r="B722" t="s">
        <v>915</v>
      </c>
      <c r="C722" s="99">
        <v>-16538973.77</v>
      </c>
      <c r="D722" s="99">
        <v>-297692.27</v>
      </c>
      <c r="E722" s="99">
        <v>-16836666.039999999</v>
      </c>
    </row>
    <row r="723" spans="1:5" x14ac:dyDescent="0.2">
      <c r="A723" t="s">
        <v>1198</v>
      </c>
      <c r="B723" t="s">
        <v>1199</v>
      </c>
      <c r="C723" s="99">
        <v>-765117846.91999996</v>
      </c>
      <c r="D723" s="99">
        <v>-21266576.710000001</v>
      </c>
      <c r="E723" s="99">
        <v>-786384423.63</v>
      </c>
    </row>
    <row r="724" spans="1:5" x14ac:dyDescent="0.2">
      <c r="A724" t="s">
        <v>1200</v>
      </c>
      <c r="B724" t="s">
        <v>1201</v>
      </c>
      <c r="C724" s="99">
        <v>-307019562.10000002</v>
      </c>
      <c r="D724" s="99">
        <v>-5227787.6100000003</v>
      </c>
      <c r="E724" s="99">
        <v>-312247349.70999998</v>
      </c>
    </row>
    <row r="725" spans="1:5" x14ac:dyDescent="0.2">
      <c r="A725" t="s">
        <v>1202</v>
      </c>
      <c r="B725" t="s">
        <v>921</v>
      </c>
      <c r="C725" s="99">
        <v>-16913372.100000001</v>
      </c>
      <c r="D725" s="99">
        <v>-324563.51</v>
      </c>
      <c r="E725" s="99">
        <v>-17237935.609999999</v>
      </c>
    </row>
    <row r="726" spans="1:5" x14ac:dyDescent="0.2">
      <c r="A726" t="s">
        <v>1203</v>
      </c>
      <c r="B726" t="s">
        <v>1204</v>
      </c>
      <c r="C726" s="99">
        <v>-859514.66</v>
      </c>
      <c r="D726" s="99">
        <v>-15504.49</v>
      </c>
      <c r="E726" s="99">
        <v>-875019.15</v>
      </c>
    </row>
    <row r="727" spans="1:5" x14ac:dyDescent="0.2">
      <c r="A727" t="s">
        <v>1205</v>
      </c>
      <c r="B727" t="s">
        <v>924</v>
      </c>
      <c r="C727" s="99">
        <v>-241316504.06</v>
      </c>
      <c r="D727" s="99">
        <v>-9055890.9299999997</v>
      </c>
      <c r="E727" s="99">
        <v>-250372394.99000001</v>
      </c>
    </row>
    <row r="728" spans="1:5" x14ac:dyDescent="0.2">
      <c r="A728" t="s">
        <v>1206</v>
      </c>
      <c r="B728" t="s">
        <v>926</v>
      </c>
      <c r="C728" s="99">
        <v>-450238.59</v>
      </c>
      <c r="D728" s="99">
        <v>-9188.5400000000009</v>
      </c>
      <c r="E728" s="99">
        <v>-459427.13</v>
      </c>
    </row>
    <row r="729" spans="1:5" x14ac:dyDescent="0.2">
      <c r="A729" t="s">
        <v>1207</v>
      </c>
      <c r="B729" t="s">
        <v>1208</v>
      </c>
      <c r="C729" s="99">
        <v>-443867866.38999999</v>
      </c>
      <c r="D729" s="99">
        <v>-19206344.989999998</v>
      </c>
      <c r="E729" s="99">
        <v>-463074211.38</v>
      </c>
    </row>
    <row r="730" spans="1:5" x14ac:dyDescent="0.2">
      <c r="A730" t="s">
        <v>1209</v>
      </c>
      <c r="B730" t="s">
        <v>930</v>
      </c>
      <c r="C730" s="99">
        <v>-465264.95</v>
      </c>
      <c r="D730" s="99">
        <v>-18747.64</v>
      </c>
      <c r="E730" s="99">
        <v>-484012.59</v>
      </c>
    </row>
    <row r="731" spans="1:5" x14ac:dyDescent="0.2">
      <c r="A731" t="s">
        <v>1210</v>
      </c>
      <c r="B731" t="s">
        <v>2826</v>
      </c>
      <c r="C731" s="99">
        <v>-3138.69</v>
      </c>
      <c r="D731">
        <v>-169.71</v>
      </c>
      <c r="E731" s="99">
        <v>-3308.4</v>
      </c>
    </row>
    <row r="732" spans="1:5" x14ac:dyDescent="0.2">
      <c r="A732" t="s">
        <v>1211</v>
      </c>
      <c r="B732" t="s">
        <v>933</v>
      </c>
      <c r="C732" s="99">
        <v>-109808706.89</v>
      </c>
      <c r="D732" s="99">
        <v>-8464995.3900000006</v>
      </c>
      <c r="E732" s="99">
        <v>-118273702.28</v>
      </c>
    </row>
    <row r="733" spans="1:5" x14ac:dyDescent="0.2">
      <c r="A733" t="s">
        <v>1212</v>
      </c>
      <c r="B733" t="s">
        <v>1213</v>
      </c>
      <c r="C733" s="99">
        <v>-1160974718.9200001</v>
      </c>
      <c r="D733" s="99">
        <v>-126639117.84</v>
      </c>
      <c r="E733" s="99">
        <v>-1287613836.76</v>
      </c>
    </row>
    <row r="734" spans="1:5" x14ac:dyDescent="0.2">
      <c r="A734" t="s">
        <v>1214</v>
      </c>
      <c r="B734" t="s">
        <v>1215</v>
      </c>
      <c r="C734" s="99">
        <v>-3764446.45</v>
      </c>
      <c r="D734" s="99">
        <v>-293895.43</v>
      </c>
      <c r="E734" s="99">
        <v>-4058341.88</v>
      </c>
    </row>
    <row r="735" spans="1:5" x14ac:dyDescent="0.2">
      <c r="A735" t="s">
        <v>1216</v>
      </c>
      <c r="B735" t="s">
        <v>943</v>
      </c>
      <c r="C735" s="99">
        <v>13866283.970000001</v>
      </c>
      <c r="D735" s="99">
        <v>-100560782.75</v>
      </c>
      <c r="E735" s="99">
        <v>-86694498.780000001</v>
      </c>
    </row>
    <row r="736" spans="1:5" x14ac:dyDescent="0.2">
      <c r="A736" t="s">
        <v>1217</v>
      </c>
      <c r="B736" t="s">
        <v>945</v>
      </c>
      <c r="C736" s="99">
        <v>-59680778.130000003</v>
      </c>
      <c r="D736" s="99">
        <v>-1174003.44</v>
      </c>
      <c r="E736" s="99">
        <v>-60854781.57</v>
      </c>
    </row>
    <row r="737" spans="1:5" x14ac:dyDescent="0.2">
      <c r="A737" t="s">
        <v>1218</v>
      </c>
      <c r="B737" t="s">
        <v>1219</v>
      </c>
      <c r="C737" s="99">
        <v>-44576397.100000001</v>
      </c>
      <c r="D737" s="99">
        <v>-4952932.9800000004</v>
      </c>
      <c r="E737" s="99">
        <v>-49529330.079999998</v>
      </c>
    </row>
    <row r="738" spans="1:5" x14ac:dyDescent="0.2">
      <c r="A738" t="s">
        <v>1220</v>
      </c>
      <c r="B738" t="s">
        <v>1221</v>
      </c>
      <c r="C738" s="99">
        <v>44576396.609999999</v>
      </c>
      <c r="D738" s="99">
        <v>4952932.9800000004</v>
      </c>
      <c r="E738" s="99">
        <v>49529329.590000004</v>
      </c>
    </row>
    <row r="739" spans="1:5" x14ac:dyDescent="0.2">
      <c r="A739" t="s">
        <v>1222</v>
      </c>
      <c r="B739" t="s">
        <v>977</v>
      </c>
      <c r="C739" s="99">
        <v>-2015164904.8900001</v>
      </c>
      <c r="D739" s="99">
        <v>-16457540.939999999</v>
      </c>
      <c r="E739" s="99">
        <v>-2031622445.8299999</v>
      </c>
    </row>
    <row r="740" spans="1:5" x14ac:dyDescent="0.2">
      <c r="A740" t="s">
        <v>1223</v>
      </c>
      <c r="B740" t="s">
        <v>1224</v>
      </c>
      <c r="C740" s="99">
        <v>-4855457000.8100004</v>
      </c>
      <c r="D740" s="99">
        <v>47922562.659999996</v>
      </c>
      <c r="E740" s="99">
        <v>-4807534438.1499996</v>
      </c>
    </row>
    <row r="741" spans="1:5" x14ac:dyDescent="0.2">
      <c r="A741" t="s">
        <v>1225</v>
      </c>
      <c r="B741" t="s">
        <v>1226</v>
      </c>
      <c r="C741">
        <v>-2.06</v>
      </c>
      <c r="D741">
        <v>0</v>
      </c>
      <c r="E741">
        <v>-2.06</v>
      </c>
    </row>
    <row r="742" spans="1:5" x14ac:dyDescent="0.2">
      <c r="A742" t="s">
        <v>1227</v>
      </c>
      <c r="B742" t="s">
        <v>1228</v>
      </c>
      <c r="C742" s="99">
        <v>2487833647.0799999</v>
      </c>
      <c r="D742">
        <v>0</v>
      </c>
      <c r="E742" s="99">
        <v>2487833647.0799999</v>
      </c>
    </row>
    <row r="743" spans="1:5" x14ac:dyDescent="0.2">
      <c r="A743" t="s">
        <v>1229</v>
      </c>
      <c r="B743" t="s">
        <v>1230</v>
      </c>
      <c r="C743" s="99">
        <v>2443503976.73</v>
      </c>
      <c r="D743" s="99">
        <v>-47922562.299999997</v>
      </c>
      <c r="E743" s="99">
        <v>2395581414.4299998</v>
      </c>
    </row>
    <row r="744" spans="1:5" x14ac:dyDescent="0.2">
      <c r="A744" t="s">
        <v>1231</v>
      </c>
      <c r="B744" t="s">
        <v>1232</v>
      </c>
      <c r="C744" s="99">
        <v>-75880660.150000006</v>
      </c>
      <c r="D744">
        <v>0</v>
      </c>
      <c r="E744" s="99">
        <v>-75880660.150000006</v>
      </c>
    </row>
    <row r="745" spans="1:5" x14ac:dyDescent="0.2">
      <c r="A745" t="s">
        <v>1233</v>
      </c>
      <c r="B745" t="s">
        <v>1234</v>
      </c>
      <c r="C745" s="99">
        <v>6069128127.3199997</v>
      </c>
      <c r="D745">
        <v>0</v>
      </c>
      <c r="E745" s="99">
        <v>6069128127.3199997</v>
      </c>
    </row>
    <row r="746" spans="1:5" x14ac:dyDescent="0.2">
      <c r="A746" t="s">
        <v>1235</v>
      </c>
      <c r="B746" t="s">
        <v>1236</v>
      </c>
      <c r="C746" s="99">
        <v>-4265425831.0300002</v>
      </c>
      <c r="D746" s="99">
        <v>-33247043.32</v>
      </c>
      <c r="E746" s="99">
        <v>-4298672874.3500004</v>
      </c>
    </row>
    <row r="747" spans="1:5" x14ac:dyDescent="0.2">
      <c r="A747" t="s">
        <v>1237</v>
      </c>
      <c r="B747" t="s">
        <v>1238</v>
      </c>
      <c r="C747" s="99">
        <v>45275714.030000001</v>
      </c>
      <c r="D747" s="99">
        <v>-320026.94</v>
      </c>
      <c r="E747" s="99">
        <v>44955687.090000004</v>
      </c>
    </row>
    <row r="748" spans="1:5" x14ac:dyDescent="0.2">
      <c r="A748" t="s">
        <v>1239</v>
      </c>
      <c r="B748" t="s">
        <v>2694</v>
      </c>
      <c r="C748" s="99">
        <v>36023492.82</v>
      </c>
      <c r="D748" s="99">
        <v>-9679183.3000000007</v>
      </c>
      <c r="E748" s="99">
        <v>26344309.52</v>
      </c>
    </row>
    <row r="749" spans="1:5" x14ac:dyDescent="0.2">
      <c r="A749" t="s">
        <v>357</v>
      </c>
      <c r="C749" t="s">
        <v>2523</v>
      </c>
      <c r="E749" t="s">
        <v>2813</v>
      </c>
    </row>
    <row r="750" spans="1:5" x14ac:dyDescent="0.2">
      <c r="C750" t="s">
        <v>2580</v>
      </c>
      <c r="D750" t="s">
        <v>2581</v>
      </c>
      <c r="E750" t="s">
        <v>2693</v>
      </c>
    </row>
    <row r="751" spans="1:5" x14ac:dyDescent="0.2">
      <c r="C751" t="s">
        <v>2772</v>
      </c>
      <c r="D751">
        <v>-18</v>
      </c>
    </row>
    <row r="753" spans="1:5" x14ac:dyDescent="0.2">
      <c r="A753" t="s">
        <v>2677</v>
      </c>
      <c r="B753" t="s">
        <v>2678</v>
      </c>
    </row>
    <row r="754" spans="1:5" x14ac:dyDescent="0.2">
      <c r="A754" t="s">
        <v>2679</v>
      </c>
      <c r="B754" t="s">
        <v>2680</v>
      </c>
    </row>
    <row r="755" spans="1:5" x14ac:dyDescent="0.2">
      <c r="C755" t="s">
        <v>309</v>
      </c>
      <c r="D755" t="s">
        <v>310</v>
      </c>
      <c r="E755" t="s">
        <v>311</v>
      </c>
    </row>
    <row r="756" spans="1:5" x14ac:dyDescent="0.2">
      <c r="A756" t="s">
        <v>2582</v>
      </c>
      <c r="B756" t="s">
        <v>2583</v>
      </c>
      <c r="C756" s="100">
        <v>43313</v>
      </c>
      <c r="D756" s="100">
        <v>43344</v>
      </c>
      <c r="E756" s="100">
        <v>43344</v>
      </c>
    </row>
    <row r="757" spans="1:5" x14ac:dyDescent="0.2">
      <c r="A757" t="s">
        <v>2584</v>
      </c>
      <c r="B757" t="s">
        <v>2585</v>
      </c>
      <c r="C757" t="s">
        <v>312</v>
      </c>
      <c r="D757" t="s">
        <v>312</v>
      </c>
      <c r="E757" t="s">
        <v>312</v>
      </c>
    </row>
    <row r="758" spans="1:5" x14ac:dyDescent="0.2">
      <c r="A758" t="s">
        <v>1240</v>
      </c>
      <c r="B758" t="s">
        <v>1241</v>
      </c>
      <c r="C758" s="99">
        <v>187299789.44</v>
      </c>
      <c r="D758" s="99">
        <v>-469480.43</v>
      </c>
      <c r="E758" s="99">
        <v>186830309.00999999</v>
      </c>
    </row>
    <row r="759" spans="1:5" x14ac:dyDescent="0.2">
      <c r="A759" t="s">
        <v>1242</v>
      </c>
      <c r="B759" t="s">
        <v>1243</v>
      </c>
      <c r="C759" s="99">
        <v>725723852.63999999</v>
      </c>
      <c r="D759" s="99">
        <v>36896233.189999998</v>
      </c>
      <c r="E759" s="99">
        <v>762620085.83000004</v>
      </c>
    </row>
    <row r="760" spans="1:5" x14ac:dyDescent="0.2">
      <c r="A760" t="s">
        <v>1244</v>
      </c>
      <c r="B760" t="s">
        <v>1245</v>
      </c>
      <c r="C760" s="99">
        <v>61483114.079999998</v>
      </c>
      <c r="D760" s="99">
        <v>-2438671.17</v>
      </c>
      <c r="E760" s="99">
        <v>59044442.909999996</v>
      </c>
    </row>
    <row r="761" spans="1:5" x14ac:dyDescent="0.2">
      <c r="A761" t="s">
        <v>1246</v>
      </c>
      <c r="B761" t="s">
        <v>1247</v>
      </c>
      <c r="C761">
        <v>3.63</v>
      </c>
      <c r="D761">
        <v>0</v>
      </c>
      <c r="E761">
        <v>3.63</v>
      </c>
    </row>
    <row r="762" spans="1:5" x14ac:dyDescent="0.2">
      <c r="A762" t="s">
        <v>1248</v>
      </c>
      <c r="B762" t="s">
        <v>1249</v>
      </c>
      <c r="C762">
        <v>-0.16</v>
      </c>
      <c r="D762">
        <v>0</v>
      </c>
      <c r="E762">
        <v>-0.16</v>
      </c>
    </row>
    <row r="763" spans="1:5" x14ac:dyDescent="0.2">
      <c r="A763" t="s">
        <v>1250</v>
      </c>
      <c r="B763" t="s">
        <v>1251</v>
      </c>
      <c r="C763" s="99">
        <v>79181712.079999998</v>
      </c>
      <c r="D763" s="99">
        <v>195390.69</v>
      </c>
      <c r="E763" s="99">
        <v>79377102.769999996</v>
      </c>
    </row>
    <row r="764" spans="1:5" x14ac:dyDescent="0.2">
      <c r="A764" t="s">
        <v>1252</v>
      </c>
      <c r="B764" t="s">
        <v>1253</v>
      </c>
      <c r="C764" s="99">
        <v>1291084.19</v>
      </c>
      <c r="D764" s="99">
        <v>-46521.05</v>
      </c>
      <c r="E764" s="99">
        <v>1244563.1399999999</v>
      </c>
    </row>
    <row r="765" spans="1:5" x14ac:dyDescent="0.2">
      <c r="A765" t="s">
        <v>1254</v>
      </c>
      <c r="B765" t="s">
        <v>1255</v>
      </c>
      <c r="C765" s="99">
        <v>2297074619.6799998</v>
      </c>
      <c r="D765">
        <v>0</v>
      </c>
      <c r="E765" s="99">
        <v>2297074619.6799998</v>
      </c>
    </row>
    <row r="766" spans="1:5" x14ac:dyDescent="0.2">
      <c r="A766" t="s">
        <v>1256</v>
      </c>
      <c r="B766" t="s">
        <v>1257</v>
      </c>
    </row>
    <row r="767" spans="1:5" x14ac:dyDescent="0.2">
      <c r="A767" t="s">
        <v>2587</v>
      </c>
      <c r="B767" t="s">
        <v>2588</v>
      </c>
      <c r="C767" s="99">
        <v>130584924692.27</v>
      </c>
      <c r="D767" s="99">
        <v>811041552.86000001</v>
      </c>
      <c r="E767" s="99">
        <v>131395966245.13</v>
      </c>
    </row>
    <row r="768" spans="1:5" x14ac:dyDescent="0.2">
      <c r="A768" t="s">
        <v>1258</v>
      </c>
    </row>
    <row r="769" spans="1:5" x14ac:dyDescent="0.2">
      <c r="A769" t="s">
        <v>1259</v>
      </c>
      <c r="B769" t="s">
        <v>1260</v>
      </c>
      <c r="C769" s="99">
        <v>-3850553776.4899998</v>
      </c>
      <c r="D769" s="99">
        <v>413896916.74000001</v>
      </c>
      <c r="E769" s="99">
        <v>-3436656859.75</v>
      </c>
    </row>
    <row r="770" spans="1:5" x14ac:dyDescent="0.2">
      <c r="A770" t="s">
        <v>1261</v>
      </c>
      <c r="B770" t="s">
        <v>1262</v>
      </c>
      <c r="C770" s="99">
        <v>-174860218.65000001</v>
      </c>
      <c r="D770" s="99">
        <v>-4079167.55</v>
      </c>
      <c r="E770" s="99">
        <v>-178939386.19999999</v>
      </c>
    </row>
    <row r="771" spans="1:5" x14ac:dyDescent="0.2">
      <c r="A771" t="s">
        <v>1263</v>
      </c>
      <c r="B771" t="s">
        <v>1264</v>
      </c>
      <c r="C771" s="99">
        <v>-928974.99</v>
      </c>
      <c r="D771" s="99">
        <v>739483.35</v>
      </c>
      <c r="E771" s="99">
        <v>-189491.64</v>
      </c>
    </row>
    <row r="772" spans="1:5" x14ac:dyDescent="0.2">
      <c r="A772" t="s">
        <v>1265</v>
      </c>
      <c r="B772" t="s">
        <v>1266</v>
      </c>
      <c r="C772" s="99">
        <v>178759875.40000001</v>
      </c>
      <c r="D772" s="99">
        <v>-6011338.75</v>
      </c>
      <c r="E772" s="99">
        <v>172748536.65000001</v>
      </c>
    </row>
    <row r="773" spans="1:5" x14ac:dyDescent="0.2">
      <c r="A773" t="s">
        <v>1267</v>
      </c>
      <c r="B773" t="s">
        <v>1268</v>
      </c>
      <c r="C773" s="99">
        <v>-243284328.44999999</v>
      </c>
      <c r="D773" s="99">
        <v>47766912.899999999</v>
      </c>
      <c r="E773" s="99">
        <v>-195517415.55000001</v>
      </c>
    </row>
    <row r="774" spans="1:5" x14ac:dyDescent="0.2">
      <c r="A774" t="s">
        <v>1269</v>
      </c>
      <c r="B774" t="s">
        <v>1270</v>
      </c>
      <c r="C774" s="99">
        <v>847039807.67999995</v>
      </c>
      <c r="D774" s="99">
        <v>-977183875.95000005</v>
      </c>
      <c r="E774" s="99">
        <v>-130144068.27</v>
      </c>
    </row>
    <row r="775" spans="1:5" x14ac:dyDescent="0.2">
      <c r="A775" t="s">
        <v>1271</v>
      </c>
      <c r="B775" t="s">
        <v>1272</v>
      </c>
      <c r="C775">
        <v>-0.61</v>
      </c>
      <c r="D775">
        <v>0.61</v>
      </c>
      <c r="E775">
        <v>0</v>
      </c>
    </row>
    <row r="776" spans="1:5" x14ac:dyDescent="0.2">
      <c r="A776" t="s">
        <v>1273</v>
      </c>
      <c r="B776" t="s">
        <v>1274</v>
      </c>
      <c r="C776" s="99">
        <v>51106021.18</v>
      </c>
      <c r="D776" s="99">
        <v>24480079.989999998</v>
      </c>
      <c r="E776" s="99">
        <v>75586101.170000002</v>
      </c>
    </row>
    <row r="777" spans="1:5" x14ac:dyDescent="0.2">
      <c r="A777" t="s">
        <v>1275</v>
      </c>
      <c r="B777" t="s">
        <v>1276</v>
      </c>
      <c r="C777" s="99">
        <v>211997494.27000001</v>
      </c>
      <c r="D777" s="99">
        <v>131468228.8</v>
      </c>
      <c r="E777" s="99">
        <v>343465723.06999999</v>
      </c>
    </row>
    <row r="778" spans="1:5" x14ac:dyDescent="0.2">
      <c r="A778" t="s">
        <v>1277</v>
      </c>
      <c r="B778" t="s">
        <v>1278</v>
      </c>
      <c r="C778" s="99">
        <v>-1503885433.23</v>
      </c>
      <c r="D778">
        <v>0</v>
      </c>
      <c r="E778" s="99">
        <v>-1503885433.23</v>
      </c>
    </row>
    <row r="779" spans="1:5" x14ac:dyDescent="0.2">
      <c r="A779" t="s">
        <v>1279</v>
      </c>
      <c r="B779" t="s">
        <v>1280</v>
      </c>
      <c r="C779" s="99">
        <v>-2748307248.1900001</v>
      </c>
      <c r="D779" s="99">
        <v>749106785.70000005</v>
      </c>
      <c r="E779" s="99">
        <v>-1999200462.49</v>
      </c>
    </row>
    <row r="780" spans="1:5" x14ac:dyDescent="0.2">
      <c r="A780" t="s">
        <v>1281</v>
      </c>
      <c r="B780" t="s">
        <v>1282</v>
      </c>
      <c r="C780" s="99">
        <v>18633809058.150002</v>
      </c>
      <c r="D780" s="99">
        <v>-248145858.30000001</v>
      </c>
      <c r="E780" s="99">
        <v>18385663199.849998</v>
      </c>
    </row>
    <row r="781" spans="1:5" x14ac:dyDescent="0.2">
      <c r="A781" t="s">
        <v>1283</v>
      </c>
      <c r="B781" t="s">
        <v>1284</v>
      </c>
      <c r="C781" s="99">
        <v>1855463341.0899999</v>
      </c>
      <c r="D781" s="99">
        <v>-24709147.859999999</v>
      </c>
      <c r="E781" s="99">
        <v>1830754193.23</v>
      </c>
    </row>
    <row r="782" spans="1:5" x14ac:dyDescent="0.2">
      <c r="A782" t="s">
        <v>1285</v>
      </c>
      <c r="B782" t="s">
        <v>1286</v>
      </c>
      <c r="C782" s="99">
        <v>-16300596289.83</v>
      </c>
      <c r="D782" s="99">
        <v>-567539890.89999998</v>
      </c>
      <c r="E782" s="99">
        <v>-16868136180.73</v>
      </c>
    </row>
    <row r="783" spans="1:5" x14ac:dyDescent="0.2">
      <c r="A783" t="s">
        <v>1287</v>
      </c>
      <c r="B783" t="s">
        <v>1288</v>
      </c>
      <c r="C783" s="99">
        <v>-1613391853.0799999</v>
      </c>
      <c r="D783" s="99">
        <v>-51470456</v>
      </c>
      <c r="E783" s="99">
        <v>-1664862309.0799999</v>
      </c>
    </row>
    <row r="784" spans="1:5" x14ac:dyDescent="0.2">
      <c r="A784" t="s">
        <v>1289</v>
      </c>
      <c r="B784" t="s">
        <v>1290</v>
      </c>
      <c r="C784" s="99">
        <v>-2857258.44</v>
      </c>
      <c r="D784">
        <v>0</v>
      </c>
      <c r="E784" s="99">
        <v>-2857258.44</v>
      </c>
    </row>
    <row r="785" spans="1:5" x14ac:dyDescent="0.2">
      <c r="A785" t="s">
        <v>1291</v>
      </c>
      <c r="B785" t="s">
        <v>1292</v>
      </c>
      <c r="C785" s="99">
        <v>-626683862.54999995</v>
      </c>
      <c r="D785" s="99">
        <v>19823527.559999999</v>
      </c>
      <c r="E785" s="99">
        <v>-606860334.99000001</v>
      </c>
    </row>
    <row r="786" spans="1:5" x14ac:dyDescent="0.2">
      <c r="A786" t="s">
        <v>1293</v>
      </c>
      <c r="B786" t="s">
        <v>1294</v>
      </c>
      <c r="C786" s="99">
        <v>-19544463.260000002</v>
      </c>
      <c r="D786" s="99">
        <v>-74805419.590000004</v>
      </c>
      <c r="E786" s="99">
        <v>-94349882.849999994</v>
      </c>
    </row>
    <row r="787" spans="1:5" x14ac:dyDescent="0.2">
      <c r="A787" t="s">
        <v>2642</v>
      </c>
      <c r="B787" t="s">
        <v>2643</v>
      </c>
      <c r="C787" s="99">
        <v>-1783500</v>
      </c>
      <c r="D787">
        <v>0</v>
      </c>
      <c r="E787" s="99">
        <v>-1783500</v>
      </c>
    </row>
    <row r="788" spans="1:5" x14ac:dyDescent="0.2">
      <c r="A788" t="s">
        <v>2652</v>
      </c>
      <c r="B788" t="s">
        <v>2653</v>
      </c>
      <c r="C788" s="99">
        <v>-13385213.210000001</v>
      </c>
      <c r="D788" s="99">
        <v>8454333.4399999995</v>
      </c>
      <c r="E788" s="99">
        <v>-4930879.7699999996</v>
      </c>
    </row>
    <row r="789" spans="1:5" x14ac:dyDescent="0.2">
      <c r="A789" t="s">
        <v>2779</v>
      </c>
      <c r="B789" t="s">
        <v>2780</v>
      </c>
      <c r="C789">
        <v>0</v>
      </c>
      <c r="D789" s="99">
        <v>-14823479.76</v>
      </c>
      <c r="E789" s="99">
        <v>-14823479.76</v>
      </c>
    </row>
    <row r="790" spans="1:5" x14ac:dyDescent="0.2">
      <c r="A790" t="s">
        <v>1295</v>
      </c>
      <c r="B790" t="s">
        <v>1296</v>
      </c>
      <c r="C790" s="99">
        <v>-394493028.95999998</v>
      </c>
      <c r="D790" s="99">
        <v>124999000.76000001</v>
      </c>
      <c r="E790" s="99">
        <v>-269494028.19999999</v>
      </c>
    </row>
    <row r="791" spans="1:5" x14ac:dyDescent="0.2">
      <c r="A791" t="s">
        <v>1297</v>
      </c>
      <c r="B791" t="s">
        <v>1298</v>
      </c>
      <c r="C791" s="99">
        <v>1662752.77</v>
      </c>
      <c r="D791" s="99">
        <v>-22142.82</v>
      </c>
      <c r="E791" s="99">
        <v>1640609.95</v>
      </c>
    </row>
    <row r="792" spans="1:5" x14ac:dyDescent="0.2">
      <c r="A792" t="s">
        <v>1299</v>
      </c>
      <c r="B792" t="s">
        <v>1300</v>
      </c>
      <c r="C792" s="99">
        <v>854056514.94000006</v>
      </c>
      <c r="D792" s="99">
        <v>1028422.66</v>
      </c>
      <c r="E792" s="99">
        <v>855084937.60000002</v>
      </c>
    </row>
    <row r="793" spans="1:5" x14ac:dyDescent="0.2">
      <c r="A793" t="s">
        <v>1301</v>
      </c>
      <c r="B793" t="s">
        <v>1302</v>
      </c>
      <c r="C793" s="99">
        <v>9169949.5600000005</v>
      </c>
      <c r="D793">
        <v>0</v>
      </c>
      <c r="E793" s="99">
        <v>9169949.5600000005</v>
      </c>
    </row>
    <row r="794" spans="1:5" x14ac:dyDescent="0.2">
      <c r="A794" t="s">
        <v>1303</v>
      </c>
      <c r="B794" t="s">
        <v>1304</v>
      </c>
      <c r="C794" s="99">
        <v>-4930198.0599999996</v>
      </c>
      <c r="D794" s="99">
        <v>-4360839.47</v>
      </c>
      <c r="E794" s="99">
        <v>-9291037.5299999993</v>
      </c>
    </row>
    <row r="795" spans="1:5" x14ac:dyDescent="0.2">
      <c r="A795" t="s">
        <v>1305</v>
      </c>
      <c r="B795" t="s">
        <v>1306</v>
      </c>
      <c r="C795" s="99">
        <v>-12695047.460000001</v>
      </c>
      <c r="D795" s="99">
        <v>-464293.05</v>
      </c>
      <c r="E795" s="99">
        <v>-13159340.51</v>
      </c>
    </row>
    <row r="796" spans="1:5" x14ac:dyDescent="0.2">
      <c r="A796" t="s">
        <v>1307</v>
      </c>
      <c r="B796" t="s">
        <v>1308</v>
      </c>
      <c r="C796" s="99">
        <v>-47870208.780000001</v>
      </c>
      <c r="D796" s="99">
        <v>-5698638.4699999997</v>
      </c>
      <c r="E796" s="99">
        <v>-53568847.25</v>
      </c>
    </row>
    <row r="797" spans="1:5" x14ac:dyDescent="0.2">
      <c r="A797" t="s">
        <v>1309</v>
      </c>
      <c r="B797" t="s">
        <v>1310</v>
      </c>
      <c r="C797" s="99">
        <v>-52600209.979999997</v>
      </c>
      <c r="D797" s="99">
        <v>-5957551.9900000002</v>
      </c>
      <c r="E797" s="99">
        <v>-58557761.969999999</v>
      </c>
    </row>
    <row r="798" spans="1:5" x14ac:dyDescent="0.2">
      <c r="A798" t="s">
        <v>1311</v>
      </c>
      <c r="B798" t="s">
        <v>1312</v>
      </c>
      <c r="C798" s="99">
        <v>-58374148.759999998</v>
      </c>
      <c r="D798" s="99">
        <v>-1871653.03</v>
      </c>
      <c r="E798" s="99">
        <v>-60245801.789999999</v>
      </c>
    </row>
    <row r="799" spans="1:5" x14ac:dyDescent="0.2">
      <c r="A799" t="s">
        <v>1313</v>
      </c>
      <c r="B799" t="s">
        <v>1314</v>
      </c>
      <c r="C799" s="99">
        <v>-2430016.14</v>
      </c>
      <c r="D799" s="99">
        <v>1372082.01</v>
      </c>
      <c r="E799" s="99">
        <v>-1057934.1299999999</v>
      </c>
    </row>
    <row r="800" spans="1:5" x14ac:dyDescent="0.2">
      <c r="A800" t="s">
        <v>1315</v>
      </c>
      <c r="B800" t="s">
        <v>1316</v>
      </c>
      <c r="C800" s="99">
        <v>19843.150000000001</v>
      </c>
      <c r="D800" s="99">
        <v>-4624368.21</v>
      </c>
      <c r="E800" s="99">
        <v>-4604525.0599999996</v>
      </c>
    </row>
    <row r="801" spans="1:5" x14ac:dyDescent="0.2">
      <c r="A801" t="s">
        <v>1317</v>
      </c>
      <c r="B801" t="s">
        <v>1318</v>
      </c>
      <c r="C801" s="99">
        <v>-92499.94</v>
      </c>
      <c r="D801" s="99">
        <v>67500</v>
      </c>
      <c r="E801" s="99">
        <v>-24999.94</v>
      </c>
    </row>
    <row r="802" spans="1:5" x14ac:dyDescent="0.2">
      <c r="A802" t="s">
        <v>1319</v>
      </c>
      <c r="B802" t="s">
        <v>1320</v>
      </c>
      <c r="C802" s="99">
        <v>-1499997.13</v>
      </c>
      <c r="D802">
        <v>0</v>
      </c>
      <c r="E802" s="99">
        <v>-1499997.13</v>
      </c>
    </row>
    <row r="803" spans="1:5" x14ac:dyDescent="0.2">
      <c r="A803" t="s">
        <v>1321</v>
      </c>
      <c r="B803" t="s">
        <v>1322</v>
      </c>
      <c r="C803">
        <v>-0.61</v>
      </c>
      <c r="D803">
        <v>0</v>
      </c>
      <c r="E803">
        <v>-0.61</v>
      </c>
    </row>
    <row r="804" spans="1:5" x14ac:dyDescent="0.2">
      <c r="A804" t="s">
        <v>1323</v>
      </c>
      <c r="B804" t="s">
        <v>1324</v>
      </c>
      <c r="C804">
        <v>0.3</v>
      </c>
      <c r="D804">
        <v>0</v>
      </c>
      <c r="E804">
        <v>0.3</v>
      </c>
    </row>
    <row r="805" spans="1:5" x14ac:dyDescent="0.2">
      <c r="A805" t="s">
        <v>1325</v>
      </c>
      <c r="B805" t="s">
        <v>1326</v>
      </c>
      <c r="C805" s="99">
        <v>-26550.21</v>
      </c>
      <c r="D805">
        <v>-900</v>
      </c>
      <c r="E805" s="99">
        <v>-27450.21</v>
      </c>
    </row>
    <row r="806" spans="1:5" x14ac:dyDescent="0.2">
      <c r="A806" t="s">
        <v>1327</v>
      </c>
      <c r="B806" t="s">
        <v>1328</v>
      </c>
      <c r="C806" s="99">
        <v>-79802.100000000006</v>
      </c>
      <c r="D806" s="99">
        <v>-77302</v>
      </c>
      <c r="E806" s="99">
        <v>-157104.1</v>
      </c>
    </row>
    <row r="807" spans="1:5" x14ac:dyDescent="0.2">
      <c r="A807" t="s">
        <v>357</v>
      </c>
      <c r="C807" t="s">
        <v>2523</v>
      </c>
      <c r="E807" t="s">
        <v>2813</v>
      </c>
    </row>
    <row r="808" spans="1:5" x14ac:dyDescent="0.2">
      <c r="C808" t="s">
        <v>2580</v>
      </c>
      <c r="D808" t="s">
        <v>2581</v>
      </c>
      <c r="E808" t="s">
        <v>2695</v>
      </c>
    </row>
    <row r="809" spans="1:5" x14ac:dyDescent="0.2">
      <c r="C809" t="s">
        <v>2772</v>
      </c>
      <c r="D809">
        <v>-18</v>
      </c>
    </row>
    <row r="811" spans="1:5" x14ac:dyDescent="0.2">
      <c r="A811" t="s">
        <v>2677</v>
      </c>
      <c r="B811" t="s">
        <v>2678</v>
      </c>
    </row>
    <row r="812" spans="1:5" x14ac:dyDescent="0.2">
      <c r="A812" t="s">
        <v>2679</v>
      </c>
      <c r="B812" t="s">
        <v>2680</v>
      </c>
    </row>
    <row r="813" spans="1:5" x14ac:dyDescent="0.2">
      <c r="C813" t="s">
        <v>309</v>
      </c>
      <c r="D813" t="s">
        <v>310</v>
      </c>
      <c r="E813" t="s">
        <v>311</v>
      </c>
    </row>
    <row r="814" spans="1:5" x14ac:dyDescent="0.2">
      <c r="A814" t="s">
        <v>2582</v>
      </c>
      <c r="B814" t="s">
        <v>2583</v>
      </c>
      <c r="C814" s="100">
        <v>43313</v>
      </c>
      <c r="D814" s="100">
        <v>43344</v>
      </c>
      <c r="E814" s="100">
        <v>43344</v>
      </c>
    </row>
    <row r="815" spans="1:5" x14ac:dyDescent="0.2">
      <c r="A815" t="s">
        <v>2584</v>
      </c>
      <c r="B815" t="s">
        <v>2585</v>
      </c>
      <c r="C815" t="s">
        <v>312</v>
      </c>
      <c r="D815" t="s">
        <v>312</v>
      </c>
      <c r="E815" t="s">
        <v>312</v>
      </c>
    </row>
    <row r="816" spans="1:5" x14ac:dyDescent="0.2">
      <c r="A816" t="s">
        <v>1329</v>
      </c>
      <c r="B816" t="s">
        <v>1330</v>
      </c>
      <c r="C816" s="99">
        <v>-1638</v>
      </c>
      <c r="D816">
        <v>0</v>
      </c>
      <c r="E816" s="99">
        <v>-1638</v>
      </c>
    </row>
    <row r="817" spans="1:5" x14ac:dyDescent="0.2">
      <c r="A817" t="s">
        <v>1331</v>
      </c>
      <c r="B817" t="s">
        <v>1332</v>
      </c>
      <c r="C817" s="99">
        <v>-3211700.57</v>
      </c>
      <c r="D817" s="99">
        <v>84906.1</v>
      </c>
      <c r="E817" s="99">
        <v>-3126794.47</v>
      </c>
    </row>
    <row r="818" spans="1:5" x14ac:dyDescent="0.2">
      <c r="A818" t="s">
        <v>1333</v>
      </c>
      <c r="B818" t="s">
        <v>1334</v>
      </c>
      <c r="C818" s="99">
        <v>-362295.45</v>
      </c>
      <c r="D818" s="99">
        <v>-252134.54</v>
      </c>
      <c r="E818" s="99">
        <v>-614429.99</v>
      </c>
    </row>
    <row r="819" spans="1:5" x14ac:dyDescent="0.2">
      <c r="A819" t="s">
        <v>1335</v>
      </c>
      <c r="B819" t="s">
        <v>1336</v>
      </c>
      <c r="C819">
        <v>0.01</v>
      </c>
      <c r="D819">
        <v>0</v>
      </c>
      <c r="E819">
        <v>0.01</v>
      </c>
    </row>
    <row r="820" spans="1:5" x14ac:dyDescent="0.2">
      <c r="A820" t="s">
        <v>1337</v>
      </c>
      <c r="B820" t="s">
        <v>1338</v>
      </c>
      <c r="C820" s="99">
        <v>-323156.58</v>
      </c>
      <c r="D820" s="99">
        <v>-117189.31</v>
      </c>
      <c r="E820" s="99">
        <v>-440345.89</v>
      </c>
    </row>
    <row r="821" spans="1:5" x14ac:dyDescent="0.2">
      <c r="A821" t="s">
        <v>2781</v>
      </c>
      <c r="B821" t="s">
        <v>2782</v>
      </c>
      <c r="C821">
        <v>0</v>
      </c>
      <c r="D821" s="99">
        <v>-934338.67</v>
      </c>
      <c r="E821" s="99">
        <v>-934338.67</v>
      </c>
    </row>
    <row r="822" spans="1:5" x14ac:dyDescent="0.2">
      <c r="A822" t="s">
        <v>1339</v>
      </c>
      <c r="B822" t="s">
        <v>1340</v>
      </c>
      <c r="C822" s="99">
        <v>-27597593.600000001</v>
      </c>
      <c r="D822" s="99">
        <v>-12374277.949999999</v>
      </c>
      <c r="E822" s="99">
        <v>-39971871.549999997</v>
      </c>
    </row>
    <row r="823" spans="1:5" x14ac:dyDescent="0.2">
      <c r="A823" t="s">
        <v>1341</v>
      </c>
      <c r="B823" t="s">
        <v>1342</v>
      </c>
      <c r="C823" s="99">
        <v>-25843155.149999999</v>
      </c>
      <c r="D823" s="99">
        <v>1834996.36</v>
      </c>
      <c r="E823" s="99">
        <v>-24008158.789999999</v>
      </c>
    </row>
    <row r="824" spans="1:5" x14ac:dyDescent="0.2">
      <c r="A824" t="s">
        <v>1343</v>
      </c>
      <c r="B824" t="s">
        <v>455</v>
      </c>
      <c r="C824" s="99">
        <v>-40019981.490000002</v>
      </c>
      <c r="D824" s="99">
        <v>-9797369.3100000005</v>
      </c>
      <c r="E824" s="99">
        <v>-49817350.799999997</v>
      </c>
    </row>
    <row r="825" spans="1:5" x14ac:dyDescent="0.2">
      <c r="A825" t="s">
        <v>1344</v>
      </c>
      <c r="B825" t="s">
        <v>1345</v>
      </c>
      <c r="C825" s="99">
        <v>-4514016.0599999996</v>
      </c>
      <c r="D825">
        <v>0</v>
      </c>
      <c r="E825" s="99">
        <v>-4514016.0599999996</v>
      </c>
    </row>
    <row r="826" spans="1:5" x14ac:dyDescent="0.2">
      <c r="A826" t="s">
        <v>2783</v>
      </c>
      <c r="B826" t="s">
        <v>2784</v>
      </c>
      <c r="C826" s="99">
        <v>-26474534.57</v>
      </c>
      <c r="D826" s="99">
        <v>24481222.960000001</v>
      </c>
      <c r="E826" s="99">
        <v>-1993311.61</v>
      </c>
    </row>
    <row r="827" spans="1:5" x14ac:dyDescent="0.2">
      <c r="A827" t="s">
        <v>1346</v>
      </c>
      <c r="B827" t="s">
        <v>1347</v>
      </c>
      <c r="C827" s="99">
        <v>-265189082.77000001</v>
      </c>
      <c r="D827" s="99">
        <v>99659488.739999995</v>
      </c>
      <c r="E827" s="99">
        <v>-165529594.03</v>
      </c>
    </row>
    <row r="828" spans="1:5" x14ac:dyDescent="0.2">
      <c r="A828" t="s">
        <v>1348</v>
      </c>
      <c r="B828" t="s">
        <v>1349</v>
      </c>
      <c r="C828" s="99">
        <v>-32729945.34</v>
      </c>
      <c r="D828" s="99">
        <v>-9478349.6999999993</v>
      </c>
      <c r="E828" s="99">
        <v>-42208295.039999999</v>
      </c>
    </row>
    <row r="829" spans="1:5" x14ac:dyDescent="0.2">
      <c r="A829" t="s">
        <v>1350</v>
      </c>
      <c r="B829" t="s">
        <v>1351</v>
      </c>
      <c r="C829" s="99">
        <v>-113141973.98</v>
      </c>
      <c r="D829" s="99">
        <v>-77331245.5</v>
      </c>
      <c r="E829" s="99">
        <v>-190473219.47999999</v>
      </c>
    </row>
    <row r="830" spans="1:5" x14ac:dyDescent="0.2">
      <c r="A830" t="s">
        <v>1352</v>
      </c>
      <c r="B830" t="s">
        <v>1353</v>
      </c>
      <c r="C830" s="99">
        <v>-33148871.550000001</v>
      </c>
      <c r="D830" s="99">
        <v>-33981780.920000002</v>
      </c>
      <c r="E830" s="99">
        <v>-67130652.469999999</v>
      </c>
    </row>
    <row r="831" spans="1:5" x14ac:dyDescent="0.2">
      <c r="A831" t="s">
        <v>1354</v>
      </c>
      <c r="B831" t="s">
        <v>1355</v>
      </c>
      <c r="C831" s="99">
        <v>-85411933.030000001</v>
      </c>
      <c r="D831" s="99">
        <v>-2665634.63</v>
      </c>
      <c r="E831" s="99">
        <v>-88077567.659999996</v>
      </c>
    </row>
    <row r="832" spans="1:5" x14ac:dyDescent="0.2">
      <c r="A832" t="s">
        <v>2654</v>
      </c>
      <c r="B832" t="s">
        <v>2655</v>
      </c>
      <c r="C832" s="99">
        <v>-16891568.27</v>
      </c>
      <c r="D832">
        <v>0</v>
      </c>
      <c r="E832" s="99">
        <v>-16891568.27</v>
      </c>
    </row>
    <row r="833" spans="1:5" x14ac:dyDescent="0.2">
      <c r="A833" t="s">
        <v>2656</v>
      </c>
      <c r="B833" t="s">
        <v>2655</v>
      </c>
      <c r="C833" s="99">
        <v>-19104460.780000001</v>
      </c>
      <c r="D833" s="99">
        <v>15077893.27</v>
      </c>
      <c r="E833" s="99">
        <v>-4026567.51</v>
      </c>
    </row>
    <row r="834" spans="1:5" x14ac:dyDescent="0.2">
      <c r="A834" t="s">
        <v>1356</v>
      </c>
      <c r="B834" t="s">
        <v>1357</v>
      </c>
      <c r="C834" s="99">
        <v>-1363002656.5999999</v>
      </c>
      <c r="D834" s="99">
        <v>-161462869.40000001</v>
      </c>
      <c r="E834" s="99">
        <v>-1524465526</v>
      </c>
    </row>
    <row r="835" spans="1:5" x14ac:dyDescent="0.2">
      <c r="A835" t="s">
        <v>2745</v>
      </c>
      <c r="B835" t="s">
        <v>2746</v>
      </c>
      <c r="C835" s="99">
        <v>-9674074.7300000004</v>
      </c>
      <c r="D835" s="99">
        <v>-50154522.420000002</v>
      </c>
      <c r="E835" s="99">
        <v>-59828597.149999999</v>
      </c>
    </row>
    <row r="836" spans="1:5" x14ac:dyDescent="0.2">
      <c r="A836" t="s">
        <v>1358</v>
      </c>
      <c r="B836" t="s">
        <v>1359</v>
      </c>
      <c r="C836" s="99">
        <v>-44432941.229999997</v>
      </c>
      <c r="D836" s="99">
        <v>-738028.12</v>
      </c>
      <c r="E836" s="99">
        <v>-45170969.350000001</v>
      </c>
    </row>
    <row r="837" spans="1:5" x14ac:dyDescent="0.2">
      <c r="A837" t="s">
        <v>2747</v>
      </c>
      <c r="B837" t="s">
        <v>2748</v>
      </c>
      <c r="C837" s="99">
        <v>-6333333.3399999999</v>
      </c>
      <c r="D837" s="99">
        <v>6333333.3399999999</v>
      </c>
      <c r="E837">
        <v>0</v>
      </c>
    </row>
    <row r="838" spans="1:5" x14ac:dyDescent="0.2">
      <c r="A838" t="s">
        <v>1360</v>
      </c>
      <c r="B838" t="s">
        <v>1361</v>
      </c>
      <c r="C838" s="99">
        <v>-109834146.44</v>
      </c>
      <c r="D838" s="99">
        <v>20568800.949999999</v>
      </c>
      <c r="E838" s="99">
        <v>-89265345.489999995</v>
      </c>
    </row>
    <row r="839" spans="1:5" x14ac:dyDescent="0.2">
      <c r="A839" t="s">
        <v>1362</v>
      </c>
      <c r="B839" t="s">
        <v>1363</v>
      </c>
      <c r="C839" s="99">
        <v>-10506905.4</v>
      </c>
      <c r="D839" s="99">
        <v>-1719586.99</v>
      </c>
      <c r="E839" s="99">
        <v>-12226492.390000001</v>
      </c>
    </row>
    <row r="840" spans="1:5" x14ac:dyDescent="0.2">
      <c r="A840" t="s">
        <v>1364</v>
      </c>
      <c r="B840" t="s">
        <v>1365</v>
      </c>
      <c r="C840" s="99">
        <v>-107580821.43000001</v>
      </c>
      <c r="D840" s="99">
        <v>-26359882.940000001</v>
      </c>
      <c r="E840" s="99">
        <v>-133940704.37</v>
      </c>
    </row>
    <row r="841" spans="1:5" x14ac:dyDescent="0.2">
      <c r="A841" t="s">
        <v>1366</v>
      </c>
      <c r="B841" t="s">
        <v>1367</v>
      </c>
      <c r="C841" s="99">
        <v>-591965.43999999994</v>
      </c>
      <c r="D841">
        <v>0</v>
      </c>
      <c r="E841" s="99">
        <v>-591965.43999999994</v>
      </c>
    </row>
    <row r="842" spans="1:5" x14ac:dyDescent="0.2">
      <c r="A842" t="s">
        <v>1368</v>
      </c>
      <c r="B842" t="s">
        <v>1369</v>
      </c>
      <c r="C842" s="99">
        <v>-187016816.97999999</v>
      </c>
      <c r="D842" s="99">
        <v>-673882.57</v>
      </c>
      <c r="E842" s="99">
        <v>-187690699.55000001</v>
      </c>
    </row>
    <row r="843" spans="1:5" x14ac:dyDescent="0.2">
      <c r="A843" t="s">
        <v>1370</v>
      </c>
      <c r="B843" t="s">
        <v>1371</v>
      </c>
      <c r="C843" s="99">
        <v>-1005.92</v>
      </c>
      <c r="D843">
        <v>13.4</v>
      </c>
      <c r="E843">
        <v>-992.52</v>
      </c>
    </row>
    <row r="844" spans="1:5" x14ac:dyDescent="0.2">
      <c r="A844" t="s">
        <v>1372</v>
      </c>
      <c r="B844" t="s">
        <v>1373</v>
      </c>
      <c r="C844" s="99">
        <v>-6135263.1299999999</v>
      </c>
      <c r="D844" s="99">
        <v>-6322273.1200000001</v>
      </c>
      <c r="E844" s="99">
        <v>-12457536.25</v>
      </c>
    </row>
    <row r="845" spans="1:5" x14ac:dyDescent="0.2">
      <c r="A845" t="s">
        <v>2749</v>
      </c>
      <c r="B845" t="s">
        <v>2750</v>
      </c>
      <c r="C845" s="99">
        <v>-381318</v>
      </c>
      <c r="D845" s="99">
        <v>-12519199.119999999</v>
      </c>
      <c r="E845" s="99">
        <v>-12900517.119999999</v>
      </c>
    </row>
    <row r="846" spans="1:5" x14ac:dyDescent="0.2">
      <c r="A846" t="s">
        <v>1374</v>
      </c>
      <c r="B846" t="s">
        <v>1375</v>
      </c>
      <c r="C846" s="99">
        <v>-100419346.23999999</v>
      </c>
      <c r="D846" s="99">
        <v>-48202629.939999998</v>
      </c>
      <c r="E846" s="99">
        <v>-148621976.18000001</v>
      </c>
    </row>
    <row r="847" spans="1:5" x14ac:dyDescent="0.2">
      <c r="A847" t="s">
        <v>1376</v>
      </c>
      <c r="B847" t="s">
        <v>1377</v>
      </c>
      <c r="C847" s="99">
        <v>-45950363.119999997</v>
      </c>
      <c r="D847" s="99">
        <v>1270057.27</v>
      </c>
      <c r="E847" s="99">
        <v>-44680305.850000001</v>
      </c>
    </row>
    <row r="848" spans="1:5" x14ac:dyDescent="0.2">
      <c r="A848" t="s">
        <v>1378</v>
      </c>
      <c r="B848" t="s">
        <v>1379</v>
      </c>
      <c r="C848" s="99">
        <v>29356706.460000001</v>
      </c>
      <c r="D848" s="99">
        <v>-468545.91</v>
      </c>
      <c r="E848" s="99">
        <v>28888160.550000001</v>
      </c>
    </row>
    <row r="849" spans="1:5" x14ac:dyDescent="0.2">
      <c r="A849" t="s">
        <v>1380</v>
      </c>
      <c r="B849" t="s">
        <v>1381</v>
      </c>
      <c r="C849" s="99">
        <v>4436311.93</v>
      </c>
      <c r="D849" s="99">
        <v>2582984.9300000002</v>
      </c>
      <c r="E849" s="99">
        <v>7019296.8600000003</v>
      </c>
    </row>
    <row r="850" spans="1:5" x14ac:dyDescent="0.2">
      <c r="A850" t="s">
        <v>1382</v>
      </c>
      <c r="B850" t="s">
        <v>1383</v>
      </c>
      <c r="C850" s="99">
        <v>1492037.68</v>
      </c>
      <c r="D850" s="99">
        <v>-167056.78</v>
      </c>
      <c r="E850" s="99">
        <v>1324980.8999999999</v>
      </c>
    </row>
    <row r="851" spans="1:5" x14ac:dyDescent="0.2">
      <c r="A851" t="s">
        <v>1384</v>
      </c>
      <c r="B851" t="s">
        <v>2827</v>
      </c>
      <c r="C851" s="99">
        <v>-84624877.459999993</v>
      </c>
      <c r="D851" s="99">
        <v>-13436931.85</v>
      </c>
      <c r="E851" s="99">
        <v>-98061809.310000002</v>
      </c>
    </row>
    <row r="852" spans="1:5" x14ac:dyDescent="0.2">
      <c r="A852" t="s">
        <v>1385</v>
      </c>
      <c r="B852" t="s">
        <v>1386</v>
      </c>
      <c r="C852" s="99">
        <v>-1343144.52</v>
      </c>
      <c r="D852" s="99">
        <v>-635878.43999999994</v>
      </c>
      <c r="E852" s="99">
        <v>-1979022.96</v>
      </c>
    </row>
    <row r="853" spans="1:5" x14ac:dyDescent="0.2">
      <c r="A853" t="s">
        <v>1387</v>
      </c>
      <c r="B853" t="s">
        <v>1388</v>
      </c>
      <c r="C853">
        <v>0</v>
      </c>
      <c r="D853" s="99">
        <v>-324447</v>
      </c>
      <c r="E853" s="99">
        <v>-324447</v>
      </c>
    </row>
    <row r="854" spans="1:5" x14ac:dyDescent="0.2">
      <c r="A854" t="s">
        <v>1389</v>
      </c>
      <c r="B854" t="s">
        <v>1390</v>
      </c>
      <c r="C854" s="99">
        <v>-143657.26999999999</v>
      </c>
      <c r="D854" s="99">
        <v>19143.48</v>
      </c>
      <c r="E854" s="99">
        <v>-124513.79</v>
      </c>
    </row>
    <row r="855" spans="1:5" x14ac:dyDescent="0.2">
      <c r="A855" t="s">
        <v>2657</v>
      </c>
      <c r="B855" t="s">
        <v>1391</v>
      </c>
      <c r="C855" s="99">
        <v>-9812.93</v>
      </c>
      <c r="D855" s="99">
        <v>1490.22</v>
      </c>
      <c r="E855" s="99">
        <v>-8322.7099999999991</v>
      </c>
    </row>
    <row r="856" spans="1:5" x14ac:dyDescent="0.2">
      <c r="A856" t="s">
        <v>2658</v>
      </c>
      <c r="B856" t="s">
        <v>1392</v>
      </c>
      <c r="C856" s="99">
        <v>-300351.49</v>
      </c>
      <c r="D856" s="99">
        <v>28863.87</v>
      </c>
      <c r="E856" s="99">
        <v>-271487.62</v>
      </c>
    </row>
    <row r="857" spans="1:5" x14ac:dyDescent="0.2">
      <c r="A857" t="s">
        <v>1393</v>
      </c>
      <c r="B857" t="s">
        <v>1394</v>
      </c>
      <c r="C857" s="99">
        <v>-27542692.09</v>
      </c>
      <c r="D857" s="99">
        <v>-2261925.04</v>
      </c>
      <c r="E857" s="99">
        <v>-29804617.129999999</v>
      </c>
    </row>
    <row r="858" spans="1:5" x14ac:dyDescent="0.2">
      <c r="A858" t="s">
        <v>1395</v>
      </c>
      <c r="B858" t="s">
        <v>1396</v>
      </c>
      <c r="C858" s="99">
        <v>-7098321.6500000004</v>
      </c>
      <c r="D858" s="99">
        <v>733471.02</v>
      </c>
      <c r="E858" s="99">
        <v>-6364850.6299999999</v>
      </c>
    </row>
    <row r="859" spans="1:5" x14ac:dyDescent="0.2">
      <c r="A859" t="s">
        <v>1397</v>
      </c>
      <c r="B859" t="s">
        <v>1398</v>
      </c>
      <c r="C859" s="99">
        <v>-9596655.1400000006</v>
      </c>
      <c r="D859" s="99">
        <v>4713744.74</v>
      </c>
      <c r="E859" s="99">
        <v>-4882910.4000000004</v>
      </c>
    </row>
    <row r="860" spans="1:5" x14ac:dyDescent="0.2">
      <c r="A860" t="s">
        <v>1399</v>
      </c>
      <c r="B860" t="s">
        <v>1400</v>
      </c>
      <c r="C860" s="99">
        <v>-3908341.15</v>
      </c>
      <c r="D860" s="99">
        <v>2009334.91</v>
      </c>
      <c r="E860" s="99">
        <v>-1899006.24</v>
      </c>
    </row>
    <row r="861" spans="1:5" x14ac:dyDescent="0.2">
      <c r="A861" t="s">
        <v>1401</v>
      </c>
      <c r="B861" t="s">
        <v>1402</v>
      </c>
      <c r="C861" s="99">
        <v>-26932497.57</v>
      </c>
      <c r="D861" s="99">
        <v>7594354.2599999998</v>
      </c>
      <c r="E861" s="99">
        <v>-19338143.309999999</v>
      </c>
    </row>
    <row r="862" spans="1:5" x14ac:dyDescent="0.2">
      <c r="A862" t="s">
        <v>1403</v>
      </c>
      <c r="B862" t="s">
        <v>1404</v>
      </c>
      <c r="C862" s="99">
        <v>-3373808.29</v>
      </c>
      <c r="D862" s="99">
        <v>1251213.43</v>
      </c>
      <c r="E862" s="99">
        <v>-2122594.86</v>
      </c>
    </row>
    <row r="863" spans="1:5" x14ac:dyDescent="0.2">
      <c r="A863" t="s">
        <v>1405</v>
      </c>
      <c r="B863" t="s">
        <v>1406</v>
      </c>
      <c r="C863" s="99">
        <v>-14112269.25</v>
      </c>
      <c r="D863" s="99">
        <v>3702912.74</v>
      </c>
      <c r="E863" s="99">
        <v>-10409356.51</v>
      </c>
    </row>
    <row r="864" spans="1:5" x14ac:dyDescent="0.2">
      <c r="A864" t="s">
        <v>1407</v>
      </c>
      <c r="B864" t="s">
        <v>1408</v>
      </c>
      <c r="C864" s="99">
        <v>-7389910.7300000004</v>
      </c>
      <c r="D864" s="99">
        <v>-562652.61</v>
      </c>
      <c r="E864" s="99">
        <v>-7952563.3399999999</v>
      </c>
    </row>
    <row r="865" spans="1:5" x14ac:dyDescent="0.2">
      <c r="A865" t="s">
        <v>357</v>
      </c>
      <c r="C865" t="s">
        <v>2523</v>
      </c>
      <c r="E865" t="s">
        <v>2813</v>
      </c>
    </row>
    <row r="866" spans="1:5" x14ac:dyDescent="0.2">
      <c r="C866" t="s">
        <v>2580</v>
      </c>
      <c r="D866" t="s">
        <v>2581</v>
      </c>
      <c r="E866" t="s">
        <v>2696</v>
      </c>
    </row>
    <row r="867" spans="1:5" x14ac:dyDescent="0.2">
      <c r="C867" t="s">
        <v>2772</v>
      </c>
      <c r="D867">
        <v>-18</v>
      </c>
    </row>
    <row r="869" spans="1:5" x14ac:dyDescent="0.2">
      <c r="A869" t="s">
        <v>2677</v>
      </c>
      <c r="B869" t="s">
        <v>2678</v>
      </c>
    </row>
    <row r="870" spans="1:5" x14ac:dyDescent="0.2">
      <c r="A870" t="s">
        <v>2679</v>
      </c>
      <c r="B870" t="s">
        <v>2680</v>
      </c>
    </row>
    <row r="871" spans="1:5" x14ac:dyDescent="0.2">
      <c r="C871" t="s">
        <v>309</v>
      </c>
      <c r="D871" t="s">
        <v>310</v>
      </c>
      <c r="E871" t="s">
        <v>311</v>
      </c>
    </row>
    <row r="872" spans="1:5" x14ac:dyDescent="0.2">
      <c r="A872" t="s">
        <v>2582</v>
      </c>
      <c r="B872" t="s">
        <v>2583</v>
      </c>
      <c r="C872" s="100">
        <v>43313</v>
      </c>
      <c r="D872" s="100">
        <v>43344</v>
      </c>
      <c r="E872" s="100">
        <v>43344</v>
      </c>
    </row>
    <row r="873" spans="1:5" x14ac:dyDescent="0.2">
      <c r="A873" t="s">
        <v>2584</v>
      </c>
      <c r="B873" t="s">
        <v>2585</v>
      </c>
      <c r="C873" t="s">
        <v>312</v>
      </c>
      <c r="D873" t="s">
        <v>312</v>
      </c>
      <c r="E873" t="s">
        <v>312</v>
      </c>
    </row>
    <row r="874" spans="1:5" x14ac:dyDescent="0.2">
      <c r="A874" t="s">
        <v>1409</v>
      </c>
      <c r="B874" t="s">
        <v>1410</v>
      </c>
      <c r="C874" s="99">
        <v>-6230912.75</v>
      </c>
      <c r="D874" s="99">
        <v>4320570.13</v>
      </c>
      <c r="E874" s="99">
        <v>-1910342.62</v>
      </c>
    </row>
    <row r="875" spans="1:5" x14ac:dyDescent="0.2">
      <c r="A875" t="s">
        <v>1411</v>
      </c>
      <c r="B875" t="s">
        <v>1412</v>
      </c>
      <c r="C875" s="99">
        <v>-98888.66</v>
      </c>
      <c r="D875" s="99">
        <v>1266.5</v>
      </c>
      <c r="E875" s="99">
        <v>-97622.16</v>
      </c>
    </row>
    <row r="876" spans="1:5" x14ac:dyDescent="0.2">
      <c r="A876" t="s">
        <v>1413</v>
      </c>
      <c r="B876" t="s">
        <v>1414</v>
      </c>
      <c r="C876" s="99">
        <v>-32906472.23</v>
      </c>
      <c r="D876" s="99">
        <v>-1059871.29</v>
      </c>
      <c r="E876" s="99">
        <v>-33966343.520000003</v>
      </c>
    </row>
    <row r="877" spans="1:5" x14ac:dyDescent="0.2">
      <c r="A877" t="s">
        <v>1415</v>
      </c>
      <c r="B877" t="s">
        <v>1416</v>
      </c>
      <c r="C877" s="99">
        <v>313928.37</v>
      </c>
      <c r="D877">
        <v>0</v>
      </c>
      <c r="E877" s="99">
        <v>313928.37</v>
      </c>
    </row>
    <row r="878" spans="1:5" x14ac:dyDescent="0.2">
      <c r="A878" t="s">
        <v>1417</v>
      </c>
      <c r="B878" t="s">
        <v>1414</v>
      </c>
      <c r="C878" s="99">
        <v>261194.79</v>
      </c>
      <c r="D878">
        <v>0</v>
      </c>
      <c r="E878" s="99">
        <v>261194.79</v>
      </c>
    </row>
    <row r="879" spans="1:5" x14ac:dyDescent="0.2">
      <c r="A879" t="s">
        <v>1418</v>
      </c>
      <c r="B879" t="s">
        <v>1419</v>
      </c>
      <c r="C879" s="99">
        <v>146401.15</v>
      </c>
      <c r="D879">
        <v>0</v>
      </c>
      <c r="E879" s="99">
        <v>146401.15</v>
      </c>
    </row>
    <row r="880" spans="1:5" x14ac:dyDescent="0.2">
      <c r="A880" t="s">
        <v>1420</v>
      </c>
      <c r="B880" t="s">
        <v>1421</v>
      </c>
      <c r="C880" s="99">
        <v>-7353189.5599999996</v>
      </c>
      <c r="D880" s="99">
        <v>-692407.03</v>
      </c>
      <c r="E880" s="99">
        <v>-8045596.5899999999</v>
      </c>
    </row>
    <row r="881" spans="1:5" x14ac:dyDescent="0.2">
      <c r="A881" t="s">
        <v>1422</v>
      </c>
      <c r="B881" t="s">
        <v>1423</v>
      </c>
      <c r="C881" s="99">
        <v>-40045.730000000003</v>
      </c>
      <c r="D881">
        <v>0</v>
      </c>
      <c r="E881" s="99">
        <v>-40045.730000000003</v>
      </c>
    </row>
    <row r="882" spans="1:5" x14ac:dyDescent="0.2">
      <c r="A882" t="s">
        <v>1424</v>
      </c>
      <c r="B882" t="s">
        <v>1425</v>
      </c>
      <c r="C882" s="99">
        <v>-89398172.099999994</v>
      </c>
      <c r="D882" s="99">
        <v>-2222793.89</v>
      </c>
      <c r="E882" s="99">
        <v>-91620965.989999995</v>
      </c>
    </row>
    <row r="883" spans="1:5" x14ac:dyDescent="0.2">
      <c r="A883" t="s">
        <v>1426</v>
      </c>
      <c r="B883" t="s">
        <v>1425</v>
      </c>
      <c r="C883" s="99">
        <v>-1695106361.6500001</v>
      </c>
      <c r="D883" s="99">
        <v>-4113786.93</v>
      </c>
      <c r="E883" s="99">
        <v>-1699220148.5799999</v>
      </c>
    </row>
    <row r="884" spans="1:5" x14ac:dyDescent="0.2">
      <c r="A884" t="s">
        <v>1427</v>
      </c>
      <c r="B884" t="s">
        <v>1428</v>
      </c>
      <c r="C884" s="99">
        <v>-1794309406.5599999</v>
      </c>
      <c r="D884" s="99">
        <v>-23156195.120000001</v>
      </c>
      <c r="E884" s="99">
        <v>-1817465601.6800001</v>
      </c>
    </row>
    <row r="885" spans="1:5" x14ac:dyDescent="0.2">
      <c r="A885" t="s">
        <v>1429</v>
      </c>
      <c r="B885" t="s">
        <v>1430</v>
      </c>
      <c r="C885" s="99">
        <v>-11565749680.08</v>
      </c>
      <c r="D885" s="99">
        <v>-300588279.25</v>
      </c>
      <c r="E885" s="99">
        <v>-11866337959.33</v>
      </c>
    </row>
    <row r="886" spans="1:5" x14ac:dyDescent="0.2">
      <c r="A886" t="s">
        <v>1431</v>
      </c>
      <c r="B886" t="s">
        <v>1430</v>
      </c>
      <c r="C886" s="99">
        <v>10289240043.200001</v>
      </c>
      <c r="D886" s="99">
        <v>368250623.85000002</v>
      </c>
      <c r="E886" s="99">
        <v>10657490667.049999</v>
      </c>
    </row>
    <row r="887" spans="1:5" x14ac:dyDescent="0.2">
      <c r="A887" t="s">
        <v>1432</v>
      </c>
      <c r="B887" t="s">
        <v>1433</v>
      </c>
      <c r="C887" s="99">
        <v>-1957</v>
      </c>
      <c r="D887">
        <v>0</v>
      </c>
      <c r="E887" s="99">
        <v>-1957</v>
      </c>
    </row>
    <row r="888" spans="1:5" x14ac:dyDescent="0.2">
      <c r="A888" t="s">
        <v>1434</v>
      </c>
      <c r="B888" t="s">
        <v>1435</v>
      </c>
      <c r="C888" s="99">
        <v>-24530.65</v>
      </c>
      <c r="D888">
        <v>0</v>
      </c>
      <c r="E888" s="99">
        <v>-24530.65</v>
      </c>
    </row>
    <row r="889" spans="1:5" x14ac:dyDescent="0.2">
      <c r="A889" t="s">
        <v>1436</v>
      </c>
      <c r="B889" t="s">
        <v>1437</v>
      </c>
      <c r="C889" s="99">
        <v>-1448852.68</v>
      </c>
      <c r="D889" s="99">
        <v>-334310.49</v>
      </c>
      <c r="E889" s="99">
        <v>-1783163.17</v>
      </c>
    </row>
    <row r="890" spans="1:5" x14ac:dyDescent="0.2">
      <c r="A890" t="s">
        <v>1438</v>
      </c>
      <c r="B890" t="s">
        <v>1439</v>
      </c>
      <c r="C890" s="99">
        <v>-1843422.26</v>
      </c>
      <c r="D890" s="99">
        <v>217394.8</v>
      </c>
      <c r="E890" s="99">
        <v>-1626027.46</v>
      </c>
    </row>
    <row r="891" spans="1:5" x14ac:dyDescent="0.2">
      <c r="A891" t="s">
        <v>1440</v>
      </c>
      <c r="B891" t="s">
        <v>1441</v>
      </c>
      <c r="C891" s="99">
        <v>447090.91</v>
      </c>
      <c r="D891">
        <v>0</v>
      </c>
      <c r="E891" s="99">
        <v>447090.91</v>
      </c>
    </row>
    <row r="892" spans="1:5" x14ac:dyDescent="0.2">
      <c r="A892" t="s">
        <v>1442</v>
      </c>
      <c r="B892" t="s">
        <v>1443</v>
      </c>
      <c r="C892" s="99">
        <v>718001.04</v>
      </c>
      <c r="D892">
        <v>0</v>
      </c>
      <c r="E892" s="99">
        <v>718001.04</v>
      </c>
    </row>
    <row r="893" spans="1:5" x14ac:dyDescent="0.2">
      <c r="A893" t="s">
        <v>1444</v>
      </c>
      <c r="B893" t="s">
        <v>1445</v>
      </c>
      <c r="C893" s="99">
        <v>-308576.52</v>
      </c>
      <c r="D893">
        <v>0</v>
      </c>
      <c r="E893" s="99">
        <v>-308576.52</v>
      </c>
    </row>
    <row r="894" spans="1:5" x14ac:dyDescent="0.2">
      <c r="A894" t="s">
        <v>1446</v>
      </c>
      <c r="B894" t="s">
        <v>1447</v>
      </c>
      <c r="C894" s="99">
        <v>-1117420.52</v>
      </c>
      <c r="D894" s="99">
        <v>53237.69</v>
      </c>
      <c r="E894" s="99">
        <v>-1064182.83</v>
      </c>
    </row>
    <row r="895" spans="1:5" x14ac:dyDescent="0.2">
      <c r="A895" t="s">
        <v>1448</v>
      </c>
      <c r="B895" t="s">
        <v>1449</v>
      </c>
      <c r="C895" s="99">
        <v>-2360744.91</v>
      </c>
      <c r="D895" s="99">
        <v>-92475.85</v>
      </c>
      <c r="E895" s="99">
        <v>-2453220.7599999998</v>
      </c>
    </row>
    <row r="896" spans="1:5" x14ac:dyDescent="0.2">
      <c r="A896" t="s">
        <v>1450</v>
      </c>
      <c r="B896" t="s">
        <v>1451</v>
      </c>
      <c r="C896" s="99">
        <v>2113244.12</v>
      </c>
      <c r="D896" s="99">
        <v>76973</v>
      </c>
      <c r="E896" s="99">
        <v>2190217.12</v>
      </c>
    </row>
    <row r="897" spans="1:5" x14ac:dyDescent="0.2">
      <c r="A897" t="s">
        <v>1452</v>
      </c>
      <c r="B897" t="s">
        <v>1453</v>
      </c>
      <c r="C897">
        <v>-0.23</v>
      </c>
      <c r="D897">
        <v>0</v>
      </c>
      <c r="E897">
        <v>-0.23</v>
      </c>
    </row>
    <row r="898" spans="1:5" x14ac:dyDescent="0.2">
      <c r="A898" t="s">
        <v>1454</v>
      </c>
      <c r="B898" t="s">
        <v>1455</v>
      </c>
      <c r="C898">
        <v>0.01</v>
      </c>
      <c r="D898">
        <v>0</v>
      </c>
      <c r="E898">
        <v>0.01</v>
      </c>
    </row>
    <row r="899" spans="1:5" x14ac:dyDescent="0.2">
      <c r="A899" t="s">
        <v>1456</v>
      </c>
      <c r="B899" t="s">
        <v>1457</v>
      </c>
      <c r="C899" s="99">
        <v>-3261733147.7800002</v>
      </c>
      <c r="D899" s="99">
        <v>-9309800.4399999995</v>
      </c>
      <c r="E899" s="99">
        <v>-3271042948.2199998</v>
      </c>
    </row>
    <row r="900" spans="1:5" x14ac:dyDescent="0.2">
      <c r="A900" t="s">
        <v>1458</v>
      </c>
      <c r="B900" t="s">
        <v>1459</v>
      </c>
      <c r="C900" s="99">
        <v>3244509345.3899999</v>
      </c>
      <c r="D900" s="99">
        <v>17987315.59</v>
      </c>
      <c r="E900" s="99">
        <v>3262496660.98</v>
      </c>
    </row>
    <row r="901" spans="1:5" x14ac:dyDescent="0.2">
      <c r="A901" t="s">
        <v>2751</v>
      </c>
      <c r="B901" t="s">
        <v>2752</v>
      </c>
      <c r="C901">
        <v>-0.01</v>
      </c>
      <c r="D901">
        <v>0</v>
      </c>
      <c r="E901">
        <v>-0.01</v>
      </c>
    </row>
    <row r="902" spans="1:5" x14ac:dyDescent="0.2">
      <c r="A902" t="s">
        <v>1460</v>
      </c>
      <c r="B902" t="s">
        <v>1461</v>
      </c>
      <c r="C902" s="99">
        <v>-17549055.989999998</v>
      </c>
      <c r="D902">
        <v>0</v>
      </c>
      <c r="E902" s="99">
        <v>-17549055.989999998</v>
      </c>
    </row>
    <row r="903" spans="1:5" x14ac:dyDescent="0.2">
      <c r="A903" t="s">
        <v>1462</v>
      </c>
      <c r="B903" t="s">
        <v>1463</v>
      </c>
      <c r="C903" s="99">
        <v>-950734042.74000001</v>
      </c>
      <c r="D903" s="99">
        <v>13997341.16</v>
      </c>
      <c r="E903" s="99">
        <v>-936736701.58000004</v>
      </c>
    </row>
    <row r="904" spans="1:5" x14ac:dyDescent="0.2">
      <c r="A904" t="s">
        <v>1464</v>
      </c>
      <c r="B904" t="s">
        <v>1465</v>
      </c>
      <c r="C904">
        <v>-4.16</v>
      </c>
      <c r="D904">
        <v>0</v>
      </c>
      <c r="E904">
        <v>-4.16</v>
      </c>
    </row>
    <row r="905" spans="1:5" x14ac:dyDescent="0.2">
      <c r="A905" t="s">
        <v>1466</v>
      </c>
      <c r="B905" t="s">
        <v>1467</v>
      </c>
      <c r="C905" s="99">
        <v>-91057930.129999995</v>
      </c>
      <c r="D905" s="99">
        <v>13001900.880000001</v>
      </c>
      <c r="E905" s="99">
        <v>-78056029.25</v>
      </c>
    </row>
    <row r="906" spans="1:5" x14ac:dyDescent="0.2">
      <c r="A906" t="s">
        <v>2697</v>
      </c>
      <c r="B906" t="s">
        <v>2698</v>
      </c>
      <c r="C906" s="99">
        <v>-18903699.5</v>
      </c>
      <c r="D906" s="99">
        <v>3045370</v>
      </c>
      <c r="E906" s="99">
        <v>-15858329.5</v>
      </c>
    </row>
    <row r="907" spans="1:5" x14ac:dyDescent="0.2">
      <c r="A907" t="s">
        <v>1468</v>
      </c>
      <c r="B907" t="s">
        <v>1469</v>
      </c>
      <c r="C907" s="99">
        <v>-23031554.870000001</v>
      </c>
      <c r="D907" s="99">
        <v>-420908.02</v>
      </c>
      <c r="E907" s="99">
        <v>-23452462.890000001</v>
      </c>
    </row>
    <row r="908" spans="1:5" x14ac:dyDescent="0.2">
      <c r="A908" t="s">
        <v>1470</v>
      </c>
      <c r="B908" t="s">
        <v>1471</v>
      </c>
      <c r="C908" s="99">
        <v>-2198114.88</v>
      </c>
      <c r="D908" s="99">
        <v>602391.22</v>
      </c>
      <c r="E908" s="99">
        <v>-1595723.66</v>
      </c>
    </row>
    <row r="909" spans="1:5" x14ac:dyDescent="0.2">
      <c r="A909" t="s">
        <v>1472</v>
      </c>
      <c r="B909" t="s">
        <v>1473</v>
      </c>
      <c r="C909" s="99">
        <v>-8421228.1999999993</v>
      </c>
      <c r="D909">
        <v>0</v>
      </c>
      <c r="E909" s="99">
        <v>-8421228.1999999993</v>
      </c>
    </row>
    <row r="910" spans="1:5" x14ac:dyDescent="0.2">
      <c r="A910" t="s">
        <v>1474</v>
      </c>
      <c r="B910" t="s">
        <v>1475</v>
      </c>
      <c r="C910" s="99">
        <v>5194.3599999999997</v>
      </c>
      <c r="D910">
        <v>-28.78</v>
      </c>
      <c r="E910" s="99">
        <v>5165.58</v>
      </c>
    </row>
    <row r="911" spans="1:5" x14ac:dyDescent="0.2">
      <c r="A911" t="s">
        <v>1476</v>
      </c>
      <c r="B911" t="s">
        <v>423</v>
      </c>
      <c r="C911" s="99">
        <v>-312451.59000000003</v>
      </c>
      <c r="D911" s="99">
        <v>-727468.81</v>
      </c>
      <c r="E911" s="99">
        <v>-1039920.4</v>
      </c>
    </row>
    <row r="912" spans="1:5" x14ac:dyDescent="0.2">
      <c r="A912" t="s">
        <v>1477</v>
      </c>
      <c r="B912" t="s">
        <v>1478</v>
      </c>
      <c r="C912" s="99">
        <v>-94749812.980000004</v>
      </c>
      <c r="D912" s="99">
        <v>3884933.06</v>
      </c>
      <c r="E912" s="99">
        <v>-90864879.920000002</v>
      </c>
    </row>
    <row r="913" spans="1:5" x14ac:dyDescent="0.2">
      <c r="A913" t="s">
        <v>1479</v>
      </c>
      <c r="B913" t="s">
        <v>1480</v>
      </c>
      <c r="C913">
        <v>0.02</v>
      </c>
      <c r="D913">
        <v>0</v>
      </c>
      <c r="E913">
        <v>0.02</v>
      </c>
    </row>
    <row r="914" spans="1:5" x14ac:dyDescent="0.2">
      <c r="A914" t="s">
        <v>1481</v>
      </c>
      <c r="B914" t="s">
        <v>1482</v>
      </c>
      <c r="C914" s="99">
        <v>-196098137.55000001</v>
      </c>
      <c r="D914" s="99">
        <v>196098137.55000001</v>
      </c>
      <c r="E914">
        <v>0</v>
      </c>
    </row>
    <row r="915" spans="1:5" x14ac:dyDescent="0.2">
      <c r="A915" t="s">
        <v>1483</v>
      </c>
      <c r="B915" t="s">
        <v>1484</v>
      </c>
      <c r="C915" s="99">
        <v>-549404345.37</v>
      </c>
      <c r="D915" s="99">
        <v>-1493150.7</v>
      </c>
      <c r="E915" s="99">
        <v>-550897496.07000005</v>
      </c>
    </row>
    <row r="916" spans="1:5" x14ac:dyDescent="0.2">
      <c r="A916" t="s">
        <v>1485</v>
      </c>
      <c r="B916" t="s">
        <v>1486</v>
      </c>
      <c r="C916">
        <v>9.52</v>
      </c>
      <c r="D916">
        <v>0</v>
      </c>
      <c r="E916">
        <v>9.52</v>
      </c>
    </row>
    <row r="917" spans="1:5" x14ac:dyDescent="0.2">
      <c r="A917" t="s">
        <v>1487</v>
      </c>
      <c r="B917" t="s">
        <v>1488</v>
      </c>
      <c r="C917" s="99">
        <v>-280031640.76999998</v>
      </c>
      <c r="D917" s="99">
        <v>3729172.69</v>
      </c>
      <c r="E917" s="99">
        <v>-276302468.07999998</v>
      </c>
    </row>
    <row r="918" spans="1:5" x14ac:dyDescent="0.2">
      <c r="A918" t="s">
        <v>2753</v>
      </c>
      <c r="B918" t="s">
        <v>2754</v>
      </c>
      <c r="C918" s="99">
        <v>-48002002.840000004</v>
      </c>
      <c r="D918">
        <v>0</v>
      </c>
      <c r="E918" s="99">
        <v>-48002002.840000004</v>
      </c>
    </row>
    <row r="919" spans="1:5" x14ac:dyDescent="0.2">
      <c r="A919" t="s">
        <v>1489</v>
      </c>
      <c r="B919" t="s">
        <v>1490</v>
      </c>
      <c r="C919" s="99">
        <v>-42849312.509999998</v>
      </c>
      <c r="D919" s="99">
        <v>-78215.17</v>
      </c>
      <c r="E919" s="99">
        <v>-42927527.68</v>
      </c>
    </row>
    <row r="920" spans="1:5" x14ac:dyDescent="0.2">
      <c r="A920" t="s">
        <v>1491</v>
      </c>
      <c r="B920" t="s">
        <v>1492</v>
      </c>
      <c r="C920" s="99">
        <v>-2074891.56</v>
      </c>
      <c r="D920" s="99">
        <v>-1353688.75</v>
      </c>
      <c r="E920" s="99">
        <v>-3428580.31</v>
      </c>
    </row>
    <row r="921" spans="1:5" x14ac:dyDescent="0.2">
      <c r="A921" t="s">
        <v>2755</v>
      </c>
      <c r="B921" t="s">
        <v>2756</v>
      </c>
      <c r="C921" s="99">
        <v>-1530365.43</v>
      </c>
      <c r="D921" s="99">
        <v>-1989475.05</v>
      </c>
      <c r="E921" s="99">
        <v>-3519840.48</v>
      </c>
    </row>
    <row r="922" spans="1:5" x14ac:dyDescent="0.2">
      <c r="A922" t="s">
        <v>1493</v>
      </c>
      <c r="B922" t="s">
        <v>1494</v>
      </c>
      <c r="C922" s="99">
        <v>-38160491</v>
      </c>
      <c r="D922" s="99">
        <v>-198955</v>
      </c>
      <c r="E922" s="99">
        <v>-38359446</v>
      </c>
    </row>
    <row r="923" spans="1:5" x14ac:dyDescent="0.2">
      <c r="A923" t="s">
        <v>357</v>
      </c>
      <c r="C923" t="s">
        <v>2523</v>
      </c>
      <c r="E923" t="s">
        <v>2813</v>
      </c>
    </row>
    <row r="924" spans="1:5" x14ac:dyDescent="0.2">
      <c r="C924" t="s">
        <v>2580</v>
      </c>
      <c r="D924" t="s">
        <v>2581</v>
      </c>
      <c r="E924" t="s">
        <v>2699</v>
      </c>
    </row>
    <row r="925" spans="1:5" x14ac:dyDescent="0.2">
      <c r="C925" t="s">
        <v>2772</v>
      </c>
      <c r="D925">
        <v>-18</v>
      </c>
    </row>
    <row r="927" spans="1:5" x14ac:dyDescent="0.2">
      <c r="A927" t="s">
        <v>2677</v>
      </c>
      <c r="B927" t="s">
        <v>2678</v>
      </c>
    </row>
    <row r="928" spans="1:5" x14ac:dyDescent="0.2">
      <c r="A928" t="s">
        <v>2679</v>
      </c>
      <c r="B928" t="s">
        <v>2680</v>
      </c>
    </row>
    <row r="929" spans="1:5" x14ac:dyDescent="0.2">
      <c r="C929" t="s">
        <v>309</v>
      </c>
      <c r="D929" t="s">
        <v>310</v>
      </c>
      <c r="E929" t="s">
        <v>311</v>
      </c>
    </row>
    <row r="930" spans="1:5" x14ac:dyDescent="0.2">
      <c r="A930" t="s">
        <v>2582</v>
      </c>
      <c r="B930" t="s">
        <v>2583</v>
      </c>
      <c r="C930" s="100">
        <v>43313</v>
      </c>
      <c r="D930" s="100">
        <v>43344</v>
      </c>
      <c r="E930" s="100">
        <v>43344</v>
      </c>
    </row>
    <row r="931" spans="1:5" x14ac:dyDescent="0.2">
      <c r="A931" t="s">
        <v>2584</v>
      </c>
      <c r="B931" t="s">
        <v>2585</v>
      </c>
      <c r="C931" t="s">
        <v>312</v>
      </c>
      <c r="D931" t="s">
        <v>312</v>
      </c>
      <c r="E931" t="s">
        <v>312</v>
      </c>
    </row>
    <row r="932" spans="1:5" x14ac:dyDescent="0.2">
      <c r="A932" t="s">
        <v>1495</v>
      </c>
      <c r="B932" t="s">
        <v>415</v>
      </c>
      <c r="C932" s="99">
        <v>-843976952.45000005</v>
      </c>
      <c r="D932" s="99">
        <v>-32612.5</v>
      </c>
      <c r="E932" s="99">
        <v>-844009564.95000005</v>
      </c>
    </row>
    <row r="933" spans="1:5" x14ac:dyDescent="0.2">
      <c r="A933" t="s">
        <v>1496</v>
      </c>
      <c r="B933" t="s">
        <v>1497</v>
      </c>
      <c r="C933" s="99">
        <v>-9462379.5099999998</v>
      </c>
      <c r="D933">
        <v>0</v>
      </c>
      <c r="E933" s="99">
        <v>-9462379.5099999998</v>
      </c>
    </row>
    <row r="934" spans="1:5" x14ac:dyDescent="0.2">
      <c r="A934" t="s">
        <v>1498</v>
      </c>
      <c r="B934" t="s">
        <v>1499</v>
      </c>
      <c r="C934" s="99">
        <v>-560907411.53999996</v>
      </c>
      <c r="D934" s="99">
        <v>-24102997.620000001</v>
      </c>
      <c r="E934" s="99">
        <v>-585010409.15999997</v>
      </c>
    </row>
    <row r="935" spans="1:5" x14ac:dyDescent="0.2">
      <c r="A935" t="s">
        <v>1500</v>
      </c>
      <c r="B935" t="s">
        <v>421</v>
      </c>
      <c r="C935" s="99">
        <v>-22352920222.700001</v>
      </c>
      <c r="D935">
        <v>0</v>
      </c>
      <c r="E935" s="99">
        <v>-22352920222.700001</v>
      </c>
    </row>
    <row r="936" spans="1:5" x14ac:dyDescent="0.2">
      <c r="A936" t="s">
        <v>1501</v>
      </c>
      <c r="B936" t="s">
        <v>1502</v>
      </c>
      <c r="C936" s="99">
        <v>-1728173065.21</v>
      </c>
      <c r="D936" s="99">
        <v>-168409321.02000001</v>
      </c>
      <c r="E936" s="99">
        <v>-1896582386.23</v>
      </c>
    </row>
    <row r="937" spans="1:5" x14ac:dyDescent="0.2">
      <c r="A937" t="s">
        <v>1503</v>
      </c>
      <c r="B937" t="s">
        <v>1504</v>
      </c>
      <c r="C937" s="99">
        <v>-4930415</v>
      </c>
      <c r="D937" s="99">
        <v>-1595</v>
      </c>
      <c r="E937" s="99">
        <v>-4932010</v>
      </c>
    </row>
    <row r="938" spans="1:5" x14ac:dyDescent="0.2">
      <c r="A938" t="s">
        <v>1505</v>
      </c>
      <c r="B938" t="s">
        <v>1506</v>
      </c>
      <c r="C938" s="99">
        <v>-721483328.78999996</v>
      </c>
      <c r="D938" s="99">
        <v>-49923474.539999999</v>
      </c>
      <c r="E938" s="99">
        <v>-771406803.33000004</v>
      </c>
    </row>
    <row r="939" spans="1:5" x14ac:dyDescent="0.2">
      <c r="A939" t="s">
        <v>1507</v>
      </c>
      <c r="B939" t="s">
        <v>1508</v>
      </c>
      <c r="C939" s="99">
        <v>-25899598.07</v>
      </c>
      <c r="D939" s="99">
        <v>-2266650.7799999998</v>
      </c>
      <c r="E939" s="99">
        <v>-28166248.850000001</v>
      </c>
    </row>
    <row r="940" spans="1:5" x14ac:dyDescent="0.2">
      <c r="A940" t="s">
        <v>1509</v>
      </c>
      <c r="B940" t="s">
        <v>455</v>
      </c>
      <c r="C940" s="99">
        <v>-110489615.05</v>
      </c>
      <c r="D940" s="99">
        <v>11183.21</v>
      </c>
      <c r="E940" s="99">
        <v>-110478431.84</v>
      </c>
    </row>
    <row r="941" spans="1:5" x14ac:dyDescent="0.2">
      <c r="A941" t="s">
        <v>1510</v>
      </c>
      <c r="B941" t="s">
        <v>459</v>
      </c>
      <c r="C941" s="99">
        <v>-3543208803.2800002</v>
      </c>
      <c r="D941" s="99">
        <v>-120105140.93000001</v>
      </c>
      <c r="E941" s="99">
        <v>-3663313944.21</v>
      </c>
    </row>
    <row r="942" spans="1:5" x14ac:dyDescent="0.2">
      <c r="A942" t="s">
        <v>1511</v>
      </c>
      <c r="B942" t="s">
        <v>460</v>
      </c>
      <c r="C942" s="99">
        <v>-1220000000</v>
      </c>
      <c r="D942" s="99">
        <v>200000000</v>
      </c>
      <c r="E942" s="99">
        <v>-1020000000</v>
      </c>
    </row>
    <row r="943" spans="1:5" x14ac:dyDescent="0.2">
      <c r="A943" t="s">
        <v>1512</v>
      </c>
      <c r="B943" t="s">
        <v>1513</v>
      </c>
      <c r="C943" s="99">
        <v>-5097204.6399999997</v>
      </c>
      <c r="D943" s="99">
        <v>-1511610.4</v>
      </c>
      <c r="E943" s="99">
        <v>-6608815.04</v>
      </c>
    </row>
    <row r="944" spans="1:5" x14ac:dyDescent="0.2">
      <c r="A944" t="s">
        <v>1514</v>
      </c>
      <c r="B944" t="s">
        <v>1515</v>
      </c>
      <c r="C944" s="99">
        <v>-41484247.590000004</v>
      </c>
      <c r="D944" s="99">
        <v>-9495856.0600000005</v>
      </c>
      <c r="E944" s="99">
        <v>-50980103.649999999</v>
      </c>
    </row>
    <row r="945" spans="1:5" x14ac:dyDescent="0.2">
      <c r="A945" t="s">
        <v>1516</v>
      </c>
      <c r="B945" t="s">
        <v>464</v>
      </c>
      <c r="C945" s="99">
        <v>-37205688.920000002</v>
      </c>
      <c r="D945" s="99">
        <v>-3396541.32</v>
      </c>
      <c r="E945" s="99">
        <v>-40602230.240000002</v>
      </c>
    </row>
    <row r="946" spans="1:5" x14ac:dyDescent="0.2">
      <c r="A946" t="s">
        <v>1517</v>
      </c>
      <c r="B946" t="s">
        <v>466</v>
      </c>
      <c r="C946" s="99">
        <v>-742308622.19000006</v>
      </c>
      <c r="D946">
        <v>0</v>
      </c>
      <c r="E946" s="99">
        <v>-742308622.19000006</v>
      </c>
    </row>
    <row r="947" spans="1:5" x14ac:dyDescent="0.2">
      <c r="A947" t="s">
        <v>1518</v>
      </c>
      <c r="B947" t="s">
        <v>468</v>
      </c>
      <c r="C947" s="99">
        <v>-645952.16</v>
      </c>
      <c r="D947" s="99">
        <v>-253952.9</v>
      </c>
      <c r="E947" s="99">
        <v>-899905.06</v>
      </c>
    </row>
    <row r="948" spans="1:5" x14ac:dyDescent="0.2">
      <c r="A948" t="s">
        <v>1519</v>
      </c>
      <c r="B948" t="s">
        <v>1520</v>
      </c>
      <c r="C948" s="99">
        <v>-31789199.489999998</v>
      </c>
      <c r="D948">
        <v>0</v>
      </c>
      <c r="E948" s="99">
        <v>-31789199.489999998</v>
      </c>
    </row>
    <row r="949" spans="1:5" x14ac:dyDescent="0.2">
      <c r="A949" t="s">
        <v>2659</v>
      </c>
      <c r="B949" t="s">
        <v>2660</v>
      </c>
      <c r="C949" s="99">
        <v>-1135214.1599999999</v>
      </c>
      <c r="D949">
        <v>0</v>
      </c>
      <c r="E949" s="99">
        <v>-1135214.1599999999</v>
      </c>
    </row>
    <row r="950" spans="1:5" x14ac:dyDescent="0.2">
      <c r="A950" t="s">
        <v>2729</v>
      </c>
      <c r="B950" t="s">
        <v>2730</v>
      </c>
      <c r="C950" s="99">
        <v>124999000.76000001</v>
      </c>
      <c r="D950" s="99">
        <v>-124999000.76000001</v>
      </c>
      <c r="E950">
        <v>0</v>
      </c>
    </row>
    <row r="951" spans="1:5" x14ac:dyDescent="0.2">
      <c r="A951" t="s">
        <v>2731</v>
      </c>
      <c r="B951" t="s">
        <v>474</v>
      </c>
      <c r="C951">
        <v>0</v>
      </c>
      <c r="D951" s="99">
        <v>-63152580.039999999</v>
      </c>
      <c r="E951" s="99">
        <v>-63152580.039999999</v>
      </c>
    </row>
    <row r="952" spans="1:5" x14ac:dyDescent="0.2">
      <c r="A952" t="s">
        <v>2570</v>
      </c>
      <c r="B952" t="s">
        <v>2571</v>
      </c>
      <c r="C952" s="99">
        <v>-8999.11</v>
      </c>
      <c r="D952">
        <v>119.84</v>
      </c>
      <c r="E952" s="99">
        <v>-8879.27</v>
      </c>
    </row>
    <row r="953" spans="1:5" x14ac:dyDescent="0.2">
      <c r="A953" t="s">
        <v>2589</v>
      </c>
      <c r="B953" t="s">
        <v>2590</v>
      </c>
      <c r="C953" s="99">
        <v>-84020180.480000004</v>
      </c>
      <c r="D953" s="99">
        <v>84020180.480000004</v>
      </c>
      <c r="E953">
        <v>0</v>
      </c>
    </row>
    <row r="954" spans="1:5" x14ac:dyDescent="0.2">
      <c r="A954" t="s">
        <v>1521</v>
      </c>
      <c r="B954" t="s">
        <v>1522</v>
      </c>
      <c r="C954" s="99">
        <v>-1734745.61</v>
      </c>
      <c r="D954" s="99">
        <v>23101.55</v>
      </c>
      <c r="E954" s="99">
        <v>-1711644.06</v>
      </c>
    </row>
    <row r="955" spans="1:5" x14ac:dyDescent="0.2">
      <c r="A955" t="s">
        <v>1523</v>
      </c>
      <c r="B955" t="s">
        <v>1524</v>
      </c>
      <c r="C955" s="99">
        <v>-17274518900</v>
      </c>
      <c r="D955">
        <v>0</v>
      </c>
      <c r="E955" s="99">
        <v>-17274518900</v>
      </c>
    </row>
    <row r="956" spans="1:5" x14ac:dyDescent="0.2">
      <c r="A956" t="s">
        <v>1525</v>
      </c>
      <c r="B956" t="s">
        <v>1526</v>
      </c>
      <c r="C956" s="99">
        <v>-444785097.94999999</v>
      </c>
      <c r="D956" s="99">
        <v>5923189.3799999999</v>
      </c>
      <c r="E956" s="99">
        <v>-438861908.56999999</v>
      </c>
    </row>
    <row r="957" spans="1:5" x14ac:dyDescent="0.2">
      <c r="A957" t="s">
        <v>2757</v>
      </c>
      <c r="B957" t="s">
        <v>2758</v>
      </c>
      <c r="C957" s="99">
        <v>-109576296.83</v>
      </c>
      <c r="D957">
        <v>0</v>
      </c>
      <c r="E957" s="99">
        <v>-109576296.83</v>
      </c>
    </row>
    <row r="958" spans="1:5" x14ac:dyDescent="0.2">
      <c r="A958" t="s">
        <v>1527</v>
      </c>
      <c r="B958" t="s">
        <v>1528</v>
      </c>
      <c r="C958" s="99">
        <v>-24031488156.220001</v>
      </c>
      <c r="D958" s="99">
        <v>-352448062.64999998</v>
      </c>
      <c r="E958" s="99">
        <v>-24383936218.869999</v>
      </c>
    </row>
    <row r="959" spans="1:5" x14ac:dyDescent="0.2">
      <c r="A959" t="s">
        <v>1529</v>
      </c>
      <c r="B959" t="s">
        <v>1530</v>
      </c>
      <c r="C959">
        <v>-1.47</v>
      </c>
      <c r="D959">
        <v>0</v>
      </c>
      <c r="E959">
        <v>-1.47</v>
      </c>
    </row>
    <row r="960" spans="1:5" x14ac:dyDescent="0.2">
      <c r="A960" t="s">
        <v>1531</v>
      </c>
      <c r="B960" t="s">
        <v>1532</v>
      </c>
      <c r="C960" s="99">
        <v>12350711.970000001</v>
      </c>
      <c r="D960" s="99">
        <v>-327526875.93000001</v>
      </c>
      <c r="E960" s="99">
        <v>-315176163.95999998</v>
      </c>
    </row>
    <row r="961" spans="1:5" x14ac:dyDescent="0.2">
      <c r="A961" t="s">
        <v>1533</v>
      </c>
      <c r="B961" t="s">
        <v>1534</v>
      </c>
      <c r="C961">
        <v>-4.74</v>
      </c>
      <c r="D961">
        <v>0</v>
      </c>
      <c r="E961">
        <v>-4.74</v>
      </c>
    </row>
    <row r="962" spans="1:5" x14ac:dyDescent="0.2">
      <c r="A962" t="s">
        <v>1535</v>
      </c>
      <c r="B962" t="s">
        <v>1536</v>
      </c>
      <c r="C962">
        <v>-0.12</v>
      </c>
      <c r="D962">
        <v>0</v>
      </c>
      <c r="E962">
        <v>-0.12</v>
      </c>
    </row>
    <row r="963" spans="1:5" x14ac:dyDescent="0.2">
      <c r="A963" t="s">
        <v>1537</v>
      </c>
      <c r="B963" t="s">
        <v>1538</v>
      </c>
      <c r="C963" s="99">
        <v>-254400886.36000001</v>
      </c>
      <c r="D963" s="99">
        <v>2466444.92</v>
      </c>
      <c r="E963" s="99">
        <v>-251934441.44</v>
      </c>
    </row>
    <row r="964" spans="1:5" x14ac:dyDescent="0.2">
      <c r="A964" t="s">
        <v>1539</v>
      </c>
      <c r="B964" t="s">
        <v>1540</v>
      </c>
      <c r="C964" s="99">
        <v>-458289072.69</v>
      </c>
      <c r="D964" s="99">
        <v>8548527.6300000008</v>
      </c>
      <c r="E964" s="99">
        <v>-449740545.06</v>
      </c>
    </row>
    <row r="965" spans="1:5" x14ac:dyDescent="0.2">
      <c r="A965" t="s">
        <v>1541</v>
      </c>
      <c r="B965" t="s">
        <v>1542</v>
      </c>
      <c r="C965" s="99">
        <v>-3025933.61</v>
      </c>
      <c r="D965" s="99">
        <v>-66982.63</v>
      </c>
      <c r="E965" s="99">
        <v>-3092916.24</v>
      </c>
    </row>
    <row r="966" spans="1:5" x14ac:dyDescent="0.2">
      <c r="A966" t="s">
        <v>1543</v>
      </c>
      <c r="B966" t="s">
        <v>1544</v>
      </c>
      <c r="C966" s="99">
        <v>-111592386.62</v>
      </c>
      <c r="D966" s="99">
        <v>-1606267.32</v>
      </c>
      <c r="E966" s="99">
        <v>-113198653.94</v>
      </c>
    </row>
    <row r="967" spans="1:5" x14ac:dyDescent="0.2">
      <c r="A967" t="s">
        <v>1545</v>
      </c>
      <c r="B967" t="s">
        <v>1546</v>
      </c>
      <c r="C967" s="99">
        <v>-215333684.41999999</v>
      </c>
      <c r="D967" s="99">
        <v>-2059206.24</v>
      </c>
      <c r="E967" s="99">
        <v>-217392890.66</v>
      </c>
    </row>
    <row r="968" spans="1:5" x14ac:dyDescent="0.2">
      <c r="A968" t="s">
        <v>1547</v>
      </c>
      <c r="B968" t="s">
        <v>1548</v>
      </c>
      <c r="C968" s="99">
        <v>-273113316.42000002</v>
      </c>
      <c r="D968" s="99">
        <v>8024669.4199999999</v>
      </c>
      <c r="E968" s="99">
        <v>-265088647</v>
      </c>
    </row>
    <row r="969" spans="1:5" x14ac:dyDescent="0.2">
      <c r="A969" t="s">
        <v>1549</v>
      </c>
      <c r="B969" t="s">
        <v>1550</v>
      </c>
      <c r="C969" s="99">
        <v>-2027679</v>
      </c>
      <c r="D969" s="99">
        <v>-863511</v>
      </c>
      <c r="E969" s="99">
        <v>-2891190</v>
      </c>
    </row>
    <row r="970" spans="1:5" x14ac:dyDescent="0.2">
      <c r="A970" t="s">
        <v>1551</v>
      </c>
      <c r="B970" t="s">
        <v>1552</v>
      </c>
      <c r="C970">
        <v>-0.1</v>
      </c>
      <c r="D970">
        <v>0</v>
      </c>
      <c r="E970">
        <v>-0.1</v>
      </c>
    </row>
    <row r="971" spans="1:5" x14ac:dyDescent="0.2">
      <c r="A971" t="s">
        <v>1553</v>
      </c>
      <c r="B971" t="s">
        <v>1554</v>
      </c>
      <c r="C971" s="99">
        <v>-282015484.82999998</v>
      </c>
      <c r="D971">
        <v>0</v>
      </c>
      <c r="E971" s="99">
        <v>-282015484.82999998</v>
      </c>
    </row>
    <row r="972" spans="1:5" x14ac:dyDescent="0.2">
      <c r="A972" t="s">
        <v>1555</v>
      </c>
      <c r="B972" t="s">
        <v>1556</v>
      </c>
      <c r="C972" s="99">
        <v>-2553588648.75</v>
      </c>
      <c r="D972">
        <v>0</v>
      </c>
      <c r="E972" s="99">
        <v>-2553588648.75</v>
      </c>
    </row>
    <row r="973" spans="1:5" x14ac:dyDescent="0.2">
      <c r="A973" t="s">
        <v>1557</v>
      </c>
      <c r="B973" t="s">
        <v>1558</v>
      </c>
      <c r="C973">
        <v>0.01</v>
      </c>
      <c r="D973">
        <v>0</v>
      </c>
      <c r="E973">
        <v>0.01</v>
      </c>
    </row>
    <row r="974" spans="1:5" x14ac:dyDescent="0.2">
      <c r="A974" t="s">
        <v>1559</v>
      </c>
      <c r="B974" t="s">
        <v>1560</v>
      </c>
      <c r="C974" s="99">
        <v>-19267235.899999999</v>
      </c>
      <c r="D974" s="99">
        <v>256581.18</v>
      </c>
      <c r="E974" s="99">
        <v>-19010654.719999999</v>
      </c>
    </row>
    <row r="975" spans="1:5" x14ac:dyDescent="0.2">
      <c r="A975" t="s">
        <v>1561</v>
      </c>
      <c r="B975" t="s">
        <v>1562</v>
      </c>
      <c r="C975" s="99">
        <v>-282106341</v>
      </c>
      <c r="D975">
        <v>0</v>
      </c>
      <c r="E975" s="99">
        <v>-282106341</v>
      </c>
    </row>
    <row r="976" spans="1:5" x14ac:dyDescent="0.2">
      <c r="A976" t="s">
        <v>1563</v>
      </c>
      <c r="B976" t="s">
        <v>1564</v>
      </c>
      <c r="C976" s="99">
        <v>282106341</v>
      </c>
      <c r="D976">
        <v>0</v>
      </c>
      <c r="E976" s="99">
        <v>282106341</v>
      </c>
    </row>
    <row r="977" spans="1:5" x14ac:dyDescent="0.2">
      <c r="A977" t="s">
        <v>1565</v>
      </c>
      <c r="B977" t="s">
        <v>1566</v>
      </c>
      <c r="C977" s="99">
        <v>282106341</v>
      </c>
      <c r="D977">
        <v>0</v>
      </c>
      <c r="E977" s="99">
        <v>282106341</v>
      </c>
    </row>
    <row r="978" spans="1:5" x14ac:dyDescent="0.2">
      <c r="A978" t="s">
        <v>1567</v>
      </c>
      <c r="B978" t="s">
        <v>1568</v>
      </c>
      <c r="C978" s="99">
        <v>-282106341</v>
      </c>
      <c r="D978">
        <v>0</v>
      </c>
      <c r="E978" s="99">
        <v>-282106341</v>
      </c>
    </row>
    <row r="979" spans="1:5" x14ac:dyDescent="0.2">
      <c r="A979" t="s">
        <v>1569</v>
      </c>
      <c r="B979" t="s">
        <v>1570</v>
      </c>
      <c r="C979" s="99">
        <v>10725054406.76</v>
      </c>
      <c r="D979">
        <v>0</v>
      </c>
      <c r="E979" s="99">
        <v>10725054406.76</v>
      </c>
    </row>
    <row r="980" spans="1:5" x14ac:dyDescent="0.2">
      <c r="A980" t="s">
        <v>1571</v>
      </c>
      <c r="B980" t="s">
        <v>1572</v>
      </c>
      <c r="C980" s="99">
        <v>-10725054406.76</v>
      </c>
      <c r="D980">
        <v>0</v>
      </c>
      <c r="E980" s="99">
        <v>-10725054406.76</v>
      </c>
    </row>
    <row r="981" spans="1:5" x14ac:dyDescent="0.2">
      <c r="A981" t="s">
        <v>357</v>
      </c>
      <c r="C981" t="s">
        <v>2523</v>
      </c>
      <c r="E981" t="s">
        <v>2813</v>
      </c>
    </row>
    <row r="982" spans="1:5" x14ac:dyDescent="0.2">
      <c r="C982" t="s">
        <v>2580</v>
      </c>
      <c r="D982" t="s">
        <v>2581</v>
      </c>
      <c r="E982" t="s">
        <v>2700</v>
      </c>
    </row>
    <row r="983" spans="1:5" x14ac:dyDescent="0.2">
      <c r="C983" t="s">
        <v>2772</v>
      </c>
      <c r="D983">
        <v>-18</v>
      </c>
    </row>
    <row r="985" spans="1:5" x14ac:dyDescent="0.2">
      <c r="A985" t="s">
        <v>2677</v>
      </c>
      <c r="B985" t="s">
        <v>2678</v>
      </c>
    </row>
    <row r="986" spans="1:5" x14ac:dyDescent="0.2">
      <c r="A986" t="s">
        <v>2679</v>
      </c>
      <c r="B986" t="s">
        <v>2680</v>
      </c>
    </row>
    <row r="987" spans="1:5" x14ac:dyDescent="0.2">
      <c r="C987" t="s">
        <v>309</v>
      </c>
      <c r="D987" t="s">
        <v>310</v>
      </c>
      <c r="E987" t="s">
        <v>311</v>
      </c>
    </row>
    <row r="988" spans="1:5" x14ac:dyDescent="0.2">
      <c r="A988" t="s">
        <v>2582</v>
      </c>
      <c r="B988" t="s">
        <v>2583</v>
      </c>
      <c r="C988" s="100">
        <v>43313</v>
      </c>
      <c r="D988" s="100">
        <v>43344</v>
      </c>
      <c r="E988" s="100">
        <v>43344</v>
      </c>
    </row>
    <row r="989" spans="1:5" x14ac:dyDescent="0.2">
      <c r="A989" t="s">
        <v>2584</v>
      </c>
      <c r="B989" t="s">
        <v>2585</v>
      </c>
      <c r="C989" t="s">
        <v>312</v>
      </c>
      <c r="D989" t="s">
        <v>312</v>
      </c>
      <c r="E989" t="s">
        <v>312</v>
      </c>
    </row>
    <row r="990" spans="1:5" x14ac:dyDescent="0.2">
      <c r="A990" t="s">
        <v>1573</v>
      </c>
      <c r="B990" t="s">
        <v>1574</v>
      </c>
      <c r="C990" s="99">
        <v>39245799529.790001</v>
      </c>
      <c r="D990">
        <v>0</v>
      </c>
      <c r="E990" s="99">
        <v>39245799529.790001</v>
      </c>
    </row>
    <row r="991" spans="1:5" x14ac:dyDescent="0.2">
      <c r="A991" t="s">
        <v>1575</v>
      </c>
      <c r="B991" t="s">
        <v>1576</v>
      </c>
      <c r="C991" s="99">
        <v>-39245799529.790001</v>
      </c>
      <c r="D991">
        <v>0</v>
      </c>
      <c r="E991" s="99">
        <v>-39245799529.790001</v>
      </c>
    </row>
    <row r="992" spans="1:5" x14ac:dyDescent="0.2">
      <c r="A992" t="s">
        <v>1577</v>
      </c>
      <c r="B992" t="s">
        <v>1578</v>
      </c>
      <c r="C992" s="99">
        <v>33367309580.43</v>
      </c>
      <c r="D992">
        <v>0</v>
      </c>
      <c r="E992" s="99">
        <v>33367309580.43</v>
      </c>
    </row>
    <row r="993" spans="1:5" x14ac:dyDescent="0.2">
      <c r="A993" t="s">
        <v>1579</v>
      </c>
      <c r="B993" t="s">
        <v>1576</v>
      </c>
      <c r="C993" s="99">
        <v>-33367309580.43</v>
      </c>
      <c r="D993">
        <v>0</v>
      </c>
      <c r="E993" s="99">
        <v>-33367309580.43</v>
      </c>
    </row>
    <row r="994" spans="1:5" x14ac:dyDescent="0.2">
      <c r="A994" t="s">
        <v>1580</v>
      </c>
      <c r="B994" t="s">
        <v>1581</v>
      </c>
      <c r="C994" s="99">
        <v>592270868</v>
      </c>
      <c r="D994">
        <v>0</v>
      </c>
      <c r="E994" s="99">
        <v>592270868</v>
      </c>
    </row>
    <row r="995" spans="1:5" x14ac:dyDescent="0.2">
      <c r="A995" t="s">
        <v>1582</v>
      </c>
      <c r="B995" t="s">
        <v>1583</v>
      </c>
      <c r="C995" s="99">
        <v>-592270868</v>
      </c>
      <c r="D995">
        <v>0</v>
      </c>
      <c r="E995" s="99">
        <v>-592270868</v>
      </c>
    </row>
    <row r="996" spans="1:5" x14ac:dyDescent="0.2">
      <c r="A996" t="s">
        <v>1584</v>
      </c>
      <c r="B996" t="s">
        <v>1585</v>
      </c>
      <c r="C996" s="99">
        <v>387869136.52999997</v>
      </c>
      <c r="D996">
        <v>0</v>
      </c>
      <c r="E996" s="99">
        <v>387869136.52999997</v>
      </c>
    </row>
    <row r="997" spans="1:5" x14ac:dyDescent="0.2">
      <c r="A997" t="s">
        <v>1586</v>
      </c>
      <c r="B997" t="s">
        <v>1587</v>
      </c>
      <c r="C997" s="99">
        <v>-387869136.52999997</v>
      </c>
      <c r="D997">
        <v>0</v>
      </c>
      <c r="E997" s="99">
        <v>-387869136.52999997</v>
      </c>
    </row>
    <row r="998" spans="1:5" x14ac:dyDescent="0.2">
      <c r="A998" t="s">
        <v>1588</v>
      </c>
      <c r="B998" t="s">
        <v>1589</v>
      </c>
      <c r="C998" s="99">
        <v>276856895.5</v>
      </c>
      <c r="D998">
        <v>0</v>
      </c>
      <c r="E998" s="99">
        <v>276856895.5</v>
      </c>
    </row>
    <row r="999" spans="1:5" x14ac:dyDescent="0.2">
      <c r="A999" t="s">
        <v>1590</v>
      </c>
      <c r="B999" t="s">
        <v>1591</v>
      </c>
      <c r="C999" s="99">
        <v>-276856895.5</v>
      </c>
      <c r="D999">
        <v>0</v>
      </c>
      <c r="E999" s="99">
        <v>-276856895.5</v>
      </c>
    </row>
    <row r="1000" spans="1:5" x14ac:dyDescent="0.2">
      <c r="A1000" t="s">
        <v>1592</v>
      </c>
      <c r="B1000" t="s">
        <v>1593</v>
      </c>
      <c r="C1000" s="99">
        <v>19905555655</v>
      </c>
      <c r="D1000">
        <v>0</v>
      </c>
      <c r="E1000" s="99">
        <v>19905555655</v>
      </c>
    </row>
    <row r="1001" spans="1:5" x14ac:dyDescent="0.2">
      <c r="A1001" t="s">
        <v>1594</v>
      </c>
      <c r="B1001" t="s">
        <v>1595</v>
      </c>
      <c r="C1001" s="99">
        <v>-19905555655</v>
      </c>
      <c r="D1001">
        <v>0</v>
      </c>
      <c r="E1001" s="99">
        <v>-19905555655</v>
      </c>
    </row>
    <row r="1002" spans="1:5" x14ac:dyDescent="0.2">
      <c r="A1002" t="s">
        <v>2591</v>
      </c>
      <c r="B1002" t="s">
        <v>2592</v>
      </c>
      <c r="C1002" s="99">
        <v>-93118928949.580002</v>
      </c>
      <c r="D1002" s="99">
        <v>-1415150880.45</v>
      </c>
      <c r="E1002" s="99">
        <v>-94534079830.029999</v>
      </c>
    </row>
    <row r="1003" spans="1:5" x14ac:dyDescent="0.2">
      <c r="A1003" t="s">
        <v>1596</v>
      </c>
    </row>
    <row r="1004" spans="1:5" x14ac:dyDescent="0.2">
      <c r="A1004" t="s">
        <v>1597</v>
      </c>
      <c r="B1004" t="s">
        <v>1598</v>
      </c>
      <c r="C1004">
        <v>-500</v>
      </c>
      <c r="D1004">
        <v>0</v>
      </c>
      <c r="E1004">
        <v>-500</v>
      </c>
    </row>
    <row r="1005" spans="1:5" x14ac:dyDescent="0.2">
      <c r="A1005" t="s">
        <v>1599</v>
      </c>
      <c r="B1005" t="s">
        <v>1600</v>
      </c>
      <c r="C1005" s="99">
        <v>-87192154435.600006</v>
      </c>
      <c r="D1005" s="99">
        <v>-1710415000</v>
      </c>
      <c r="E1005" s="99">
        <v>-88902569435.600006</v>
      </c>
    </row>
    <row r="1006" spans="1:5" x14ac:dyDescent="0.2">
      <c r="A1006" t="s">
        <v>1601</v>
      </c>
      <c r="B1006" t="s">
        <v>1602</v>
      </c>
      <c r="C1006">
        <v>0.25</v>
      </c>
      <c r="D1006">
        <v>0</v>
      </c>
      <c r="E1006">
        <v>0.25</v>
      </c>
    </row>
    <row r="1007" spans="1:5" x14ac:dyDescent="0.2">
      <c r="A1007" t="s">
        <v>1603</v>
      </c>
      <c r="B1007" t="s">
        <v>1604</v>
      </c>
      <c r="C1007" s="99">
        <v>-891964000.36000001</v>
      </c>
      <c r="D1007">
        <v>0</v>
      </c>
      <c r="E1007" s="99">
        <v>-891964000.36000001</v>
      </c>
    </row>
    <row r="1008" spans="1:5" x14ac:dyDescent="0.2">
      <c r="A1008" t="s">
        <v>1605</v>
      </c>
      <c r="B1008" t="s">
        <v>1606</v>
      </c>
      <c r="C1008" s="99">
        <v>-1287651521.5699999</v>
      </c>
      <c r="D1008">
        <v>0</v>
      </c>
      <c r="E1008" s="99">
        <v>-1287651521.5699999</v>
      </c>
    </row>
    <row r="1009" spans="1:5" x14ac:dyDescent="0.2">
      <c r="A1009" t="s">
        <v>1607</v>
      </c>
      <c r="B1009" t="s">
        <v>1608</v>
      </c>
      <c r="C1009" s="99">
        <v>40905871835.279999</v>
      </c>
      <c r="D1009">
        <v>0</v>
      </c>
      <c r="E1009" s="99">
        <v>40905871835.279999</v>
      </c>
    </row>
    <row r="1010" spans="1:5" x14ac:dyDescent="0.2">
      <c r="A1010" t="s">
        <v>1609</v>
      </c>
      <c r="B1010" t="s">
        <v>1610</v>
      </c>
      <c r="C1010">
        <v>0.13</v>
      </c>
      <c r="D1010">
        <v>0</v>
      </c>
      <c r="E1010">
        <v>0.13</v>
      </c>
    </row>
    <row r="1011" spans="1:5" x14ac:dyDescent="0.2">
      <c r="A1011" t="s">
        <v>1611</v>
      </c>
      <c r="B1011" t="s">
        <v>1612</v>
      </c>
      <c r="C1011">
        <v>0.48</v>
      </c>
      <c r="D1011">
        <v>0</v>
      </c>
      <c r="E1011">
        <v>0.48</v>
      </c>
    </row>
    <row r="1012" spans="1:5" x14ac:dyDescent="0.2">
      <c r="A1012" t="s">
        <v>2593</v>
      </c>
      <c r="B1012" t="s">
        <v>2594</v>
      </c>
      <c r="C1012" s="99">
        <v>-48465898621.389999</v>
      </c>
      <c r="D1012" s="99">
        <v>-1710415000</v>
      </c>
      <c r="E1012" s="99">
        <v>-50176313621.389999</v>
      </c>
    </row>
    <row r="1013" spans="1:5" x14ac:dyDescent="0.2">
      <c r="A1013" t="s">
        <v>1613</v>
      </c>
    </row>
    <row r="1014" spans="1:5" x14ac:dyDescent="0.2">
      <c r="A1014" t="s">
        <v>1614</v>
      </c>
      <c r="B1014" t="s">
        <v>1615</v>
      </c>
      <c r="C1014" s="99">
        <v>-3439401471.4099998</v>
      </c>
      <c r="D1014" s="99">
        <v>-599382112.61000001</v>
      </c>
      <c r="E1014" s="99">
        <v>-4038783584.02</v>
      </c>
    </row>
    <row r="1015" spans="1:5" x14ac:dyDescent="0.2">
      <c r="A1015" t="s">
        <v>1616</v>
      </c>
      <c r="B1015" t="s">
        <v>1617</v>
      </c>
      <c r="C1015" s="99">
        <v>11875012.92</v>
      </c>
      <c r="D1015" s="99">
        <v>-662217.51</v>
      </c>
      <c r="E1015" s="99">
        <v>11212795.41</v>
      </c>
    </row>
    <row r="1016" spans="1:5" x14ac:dyDescent="0.2">
      <c r="A1016" t="s">
        <v>1618</v>
      </c>
      <c r="B1016" t="s">
        <v>1619</v>
      </c>
      <c r="C1016" s="99">
        <v>-289739337.31</v>
      </c>
      <c r="D1016" s="99">
        <v>-27051307.59</v>
      </c>
      <c r="E1016" s="99">
        <v>-316790644.89999998</v>
      </c>
    </row>
    <row r="1017" spans="1:5" x14ac:dyDescent="0.2">
      <c r="A1017" t="s">
        <v>1620</v>
      </c>
      <c r="B1017" t="s">
        <v>1621</v>
      </c>
      <c r="C1017" s="99">
        <v>-38390.230000000003</v>
      </c>
      <c r="D1017" s="99">
        <v>-1203.76</v>
      </c>
      <c r="E1017" s="99">
        <v>-39593.99</v>
      </c>
    </row>
    <row r="1018" spans="1:5" x14ac:dyDescent="0.2">
      <c r="A1018" t="s">
        <v>1622</v>
      </c>
      <c r="B1018" t="s">
        <v>1623</v>
      </c>
      <c r="C1018" s="99">
        <v>-16846236.43</v>
      </c>
      <c r="D1018" s="99">
        <v>-462776.45</v>
      </c>
      <c r="E1018" s="99">
        <v>-17309012.879999999</v>
      </c>
    </row>
    <row r="1019" spans="1:5" x14ac:dyDescent="0.2">
      <c r="A1019" t="s">
        <v>2532</v>
      </c>
      <c r="B1019" t="s">
        <v>1653</v>
      </c>
      <c r="C1019">
        <v>-446.27</v>
      </c>
      <c r="D1019">
        <v>-200</v>
      </c>
      <c r="E1019">
        <v>-646.27</v>
      </c>
    </row>
    <row r="1020" spans="1:5" x14ac:dyDescent="0.2">
      <c r="A1020" t="s">
        <v>1624</v>
      </c>
      <c r="B1020" t="s">
        <v>1625</v>
      </c>
      <c r="C1020" s="99">
        <v>-2482.7399999999998</v>
      </c>
      <c r="D1020">
        <v>0</v>
      </c>
      <c r="E1020" s="99">
        <v>-2482.7399999999998</v>
      </c>
    </row>
    <row r="1021" spans="1:5" x14ac:dyDescent="0.2">
      <c r="A1021" t="s">
        <v>1626</v>
      </c>
      <c r="B1021" t="s">
        <v>1627</v>
      </c>
      <c r="C1021" s="99">
        <v>2059826.58</v>
      </c>
      <c r="D1021" s="99">
        <v>207328.96</v>
      </c>
      <c r="E1021" s="99">
        <v>2267155.54</v>
      </c>
    </row>
    <row r="1022" spans="1:5" x14ac:dyDescent="0.2">
      <c r="A1022" t="s">
        <v>1628</v>
      </c>
      <c r="B1022" t="s">
        <v>1629</v>
      </c>
      <c r="C1022">
        <v>-12.93</v>
      </c>
      <c r="D1022">
        <v>0</v>
      </c>
      <c r="E1022">
        <v>-12.93</v>
      </c>
    </row>
    <row r="1023" spans="1:5" x14ac:dyDescent="0.2">
      <c r="A1023" t="s">
        <v>1630</v>
      </c>
      <c r="B1023" t="s">
        <v>1631</v>
      </c>
      <c r="C1023">
        <v>-372.42</v>
      </c>
      <c r="D1023">
        <v>0</v>
      </c>
      <c r="E1023">
        <v>-372.42</v>
      </c>
    </row>
    <row r="1024" spans="1:5" x14ac:dyDescent="0.2">
      <c r="A1024" t="s">
        <v>1632</v>
      </c>
      <c r="B1024" t="s">
        <v>1633</v>
      </c>
      <c r="C1024" s="99">
        <v>-18777542.98</v>
      </c>
      <c r="D1024" s="99">
        <v>-3420903.1</v>
      </c>
      <c r="E1024" s="99">
        <v>-22198446.079999998</v>
      </c>
    </row>
    <row r="1025" spans="1:5" x14ac:dyDescent="0.2">
      <c r="A1025" t="s">
        <v>1634</v>
      </c>
      <c r="B1025" t="s">
        <v>1635</v>
      </c>
      <c r="C1025" s="99">
        <v>-9206127.5600000005</v>
      </c>
      <c r="D1025" s="99">
        <v>-1126038.32</v>
      </c>
      <c r="E1025" s="99">
        <v>-10332165.880000001</v>
      </c>
    </row>
    <row r="1026" spans="1:5" x14ac:dyDescent="0.2">
      <c r="A1026" t="s">
        <v>1636</v>
      </c>
      <c r="B1026" t="s">
        <v>1637</v>
      </c>
      <c r="C1026" s="99">
        <v>-111416.68</v>
      </c>
      <c r="D1026" s="99">
        <v>-5336.68</v>
      </c>
      <c r="E1026" s="99">
        <v>-116753.36</v>
      </c>
    </row>
    <row r="1027" spans="1:5" x14ac:dyDescent="0.2">
      <c r="A1027" t="s">
        <v>1638</v>
      </c>
      <c r="B1027" t="s">
        <v>1639</v>
      </c>
      <c r="C1027" s="99">
        <v>-8003.46</v>
      </c>
      <c r="D1027">
        <v>-878.45</v>
      </c>
      <c r="E1027" s="99">
        <v>-8881.91</v>
      </c>
    </row>
    <row r="1028" spans="1:5" x14ac:dyDescent="0.2">
      <c r="A1028" t="s">
        <v>1640</v>
      </c>
      <c r="B1028" t="s">
        <v>1641</v>
      </c>
      <c r="C1028" s="99">
        <v>-21740403.300000001</v>
      </c>
      <c r="D1028" s="99">
        <v>-4156483.59</v>
      </c>
      <c r="E1028" s="99">
        <v>-25896886.890000001</v>
      </c>
    </row>
    <row r="1029" spans="1:5" x14ac:dyDescent="0.2">
      <c r="A1029" t="s">
        <v>1642</v>
      </c>
      <c r="B1029" t="s">
        <v>1643</v>
      </c>
      <c r="C1029">
        <v>-922.35</v>
      </c>
      <c r="D1029">
        <v>0</v>
      </c>
      <c r="E1029">
        <v>-922.35</v>
      </c>
    </row>
    <row r="1030" spans="1:5" x14ac:dyDescent="0.2">
      <c r="A1030" t="s">
        <v>2661</v>
      </c>
      <c r="B1030" t="s">
        <v>2662</v>
      </c>
      <c r="C1030" s="99">
        <v>-87391840.090000004</v>
      </c>
      <c r="D1030">
        <v>0</v>
      </c>
      <c r="E1030" s="99">
        <v>-87391840.090000004</v>
      </c>
    </row>
    <row r="1031" spans="1:5" x14ac:dyDescent="0.2">
      <c r="A1031" t="s">
        <v>1644</v>
      </c>
      <c r="B1031" t="s">
        <v>1645</v>
      </c>
      <c r="C1031" s="99">
        <v>-90726174.019999996</v>
      </c>
      <c r="D1031" s="99">
        <v>-9469396.2699999996</v>
      </c>
      <c r="E1031" s="99">
        <v>-100195570.29000001</v>
      </c>
    </row>
    <row r="1032" spans="1:5" x14ac:dyDescent="0.2">
      <c r="A1032" t="s">
        <v>1646</v>
      </c>
      <c r="B1032" t="s">
        <v>1615</v>
      </c>
      <c r="C1032" s="99">
        <v>-45238386.990000002</v>
      </c>
      <c r="D1032" s="99">
        <v>-6635741.6699999999</v>
      </c>
      <c r="E1032" s="99">
        <v>-51874128.659999996</v>
      </c>
    </row>
    <row r="1033" spans="1:5" x14ac:dyDescent="0.2">
      <c r="A1033" t="s">
        <v>1647</v>
      </c>
      <c r="B1033" t="s">
        <v>1615</v>
      </c>
      <c r="C1033" s="99">
        <v>-33073.269999999997</v>
      </c>
      <c r="D1033">
        <v>-880.16</v>
      </c>
      <c r="E1033" s="99">
        <v>-33953.43</v>
      </c>
    </row>
    <row r="1034" spans="1:5" x14ac:dyDescent="0.2">
      <c r="A1034" t="s">
        <v>1648</v>
      </c>
      <c r="B1034" t="s">
        <v>1649</v>
      </c>
      <c r="C1034" s="99">
        <v>-113240.64</v>
      </c>
      <c r="D1034" s="99">
        <v>-1547.93</v>
      </c>
      <c r="E1034" s="99">
        <v>-114788.57</v>
      </c>
    </row>
    <row r="1035" spans="1:5" x14ac:dyDescent="0.2">
      <c r="A1035" t="s">
        <v>1650</v>
      </c>
      <c r="B1035" t="s">
        <v>1621</v>
      </c>
      <c r="C1035">
        <v>295.57</v>
      </c>
      <c r="D1035">
        <v>0</v>
      </c>
      <c r="E1035">
        <v>295.57</v>
      </c>
    </row>
    <row r="1036" spans="1:5" x14ac:dyDescent="0.2">
      <c r="A1036" t="s">
        <v>1651</v>
      </c>
      <c r="B1036" t="s">
        <v>1621</v>
      </c>
      <c r="C1036">
        <v>-246.9</v>
      </c>
      <c r="D1036">
        <v>0</v>
      </c>
      <c r="E1036">
        <v>-246.9</v>
      </c>
    </row>
    <row r="1037" spans="1:5" x14ac:dyDescent="0.2">
      <c r="A1037" t="s">
        <v>1652</v>
      </c>
      <c r="B1037" t="s">
        <v>1653</v>
      </c>
      <c r="C1037" s="99">
        <v>-10957875.08</v>
      </c>
      <c r="D1037" s="99">
        <v>-549432.81000000006</v>
      </c>
      <c r="E1037" s="99">
        <v>-11507307.890000001</v>
      </c>
    </row>
    <row r="1038" spans="1:5" x14ac:dyDescent="0.2">
      <c r="A1038" t="s">
        <v>1654</v>
      </c>
      <c r="B1038" t="s">
        <v>1653</v>
      </c>
      <c r="C1038" s="99">
        <v>-9628.77</v>
      </c>
      <c r="D1038">
        <v>-229.2</v>
      </c>
      <c r="E1038" s="99">
        <v>-9857.9699999999993</v>
      </c>
    </row>
    <row r="1039" spans="1:5" x14ac:dyDescent="0.2">
      <c r="A1039" t="s">
        <v>357</v>
      </c>
      <c r="C1039" t="s">
        <v>2523</v>
      </c>
      <c r="E1039" t="s">
        <v>2813</v>
      </c>
    </row>
    <row r="1040" spans="1:5" x14ac:dyDescent="0.2">
      <c r="C1040" t="s">
        <v>2580</v>
      </c>
      <c r="D1040" t="s">
        <v>2581</v>
      </c>
      <c r="E1040" t="s">
        <v>2701</v>
      </c>
    </row>
    <row r="1041" spans="1:5" x14ac:dyDescent="0.2">
      <c r="C1041" t="s">
        <v>2772</v>
      </c>
      <c r="D1041">
        <v>-18</v>
      </c>
    </row>
    <row r="1043" spans="1:5" x14ac:dyDescent="0.2">
      <c r="A1043" t="s">
        <v>2677</v>
      </c>
      <c r="B1043" t="s">
        <v>2678</v>
      </c>
    </row>
    <row r="1044" spans="1:5" x14ac:dyDescent="0.2">
      <c r="A1044" t="s">
        <v>2679</v>
      </c>
      <c r="B1044" t="s">
        <v>2680</v>
      </c>
    </row>
    <row r="1045" spans="1:5" x14ac:dyDescent="0.2">
      <c r="C1045" t="s">
        <v>309</v>
      </c>
      <c r="D1045" t="s">
        <v>310</v>
      </c>
      <c r="E1045" t="s">
        <v>311</v>
      </c>
    </row>
    <row r="1046" spans="1:5" x14ac:dyDescent="0.2">
      <c r="A1046" t="s">
        <v>2582</v>
      </c>
      <c r="B1046" t="s">
        <v>2583</v>
      </c>
      <c r="C1046" s="100">
        <v>43313</v>
      </c>
      <c r="D1046" s="100">
        <v>43344</v>
      </c>
      <c r="E1046" s="100">
        <v>43344</v>
      </c>
    </row>
    <row r="1047" spans="1:5" x14ac:dyDescent="0.2">
      <c r="A1047" t="s">
        <v>2584</v>
      </c>
      <c r="B1047" t="s">
        <v>2585</v>
      </c>
      <c r="C1047" t="s">
        <v>312</v>
      </c>
      <c r="D1047" t="s">
        <v>312</v>
      </c>
      <c r="E1047" t="s">
        <v>312</v>
      </c>
    </row>
    <row r="1048" spans="1:5" x14ac:dyDescent="0.2">
      <c r="A1048" t="s">
        <v>1655</v>
      </c>
      <c r="B1048" t="s">
        <v>1656</v>
      </c>
      <c r="C1048" s="99">
        <v>-46503.34</v>
      </c>
      <c r="D1048">
        <v>0</v>
      </c>
      <c r="E1048" s="99">
        <v>-46503.34</v>
      </c>
    </row>
    <row r="1049" spans="1:5" x14ac:dyDescent="0.2">
      <c r="A1049" t="s">
        <v>1657</v>
      </c>
      <c r="B1049" t="s">
        <v>1658</v>
      </c>
      <c r="C1049" s="99">
        <v>743938.51</v>
      </c>
      <c r="D1049" s="99">
        <v>-117331.01</v>
      </c>
      <c r="E1049" s="99">
        <v>626607.5</v>
      </c>
    </row>
    <row r="1050" spans="1:5" x14ac:dyDescent="0.2">
      <c r="A1050" t="s">
        <v>1659</v>
      </c>
      <c r="B1050" t="s">
        <v>1658</v>
      </c>
      <c r="C1050">
        <v>-695.57</v>
      </c>
      <c r="D1050">
        <v>-91.85</v>
      </c>
      <c r="E1050">
        <v>-787.42</v>
      </c>
    </row>
    <row r="1051" spans="1:5" x14ac:dyDescent="0.2">
      <c r="A1051" t="s">
        <v>1660</v>
      </c>
      <c r="B1051" t="s">
        <v>1661</v>
      </c>
      <c r="C1051" s="99">
        <v>16423813.51</v>
      </c>
      <c r="D1051" s="99">
        <v>-578374.63</v>
      </c>
      <c r="E1051" s="99">
        <v>15845438.880000001</v>
      </c>
    </row>
    <row r="1052" spans="1:5" x14ac:dyDescent="0.2">
      <c r="A1052" t="s">
        <v>1662</v>
      </c>
      <c r="B1052" t="s">
        <v>1663</v>
      </c>
      <c r="C1052" s="99">
        <v>-611471.21</v>
      </c>
      <c r="D1052" s="99">
        <v>12090.05</v>
      </c>
      <c r="E1052" s="99">
        <v>-599381.16</v>
      </c>
    </row>
    <row r="1053" spans="1:5" x14ac:dyDescent="0.2">
      <c r="A1053" t="s">
        <v>2785</v>
      </c>
      <c r="B1053" t="s">
        <v>2786</v>
      </c>
      <c r="C1053">
        <v>0</v>
      </c>
      <c r="D1053" s="99">
        <v>-3139.08</v>
      </c>
      <c r="E1053" s="99">
        <v>-3139.08</v>
      </c>
    </row>
    <row r="1054" spans="1:5" x14ac:dyDescent="0.2">
      <c r="A1054" t="s">
        <v>1664</v>
      </c>
      <c r="B1054" t="s">
        <v>1665</v>
      </c>
      <c r="C1054" s="99">
        <v>-137949606.06</v>
      </c>
      <c r="D1054" s="99">
        <v>-14807208.890000001</v>
      </c>
      <c r="E1054" s="99">
        <v>-152756814.94999999</v>
      </c>
    </row>
    <row r="1055" spans="1:5" x14ac:dyDescent="0.2">
      <c r="A1055" t="s">
        <v>1666</v>
      </c>
      <c r="B1055" t="s">
        <v>1665</v>
      </c>
      <c r="C1055" s="99">
        <v>-2201.7199999999998</v>
      </c>
      <c r="D1055">
        <v>-46.37</v>
      </c>
      <c r="E1055" s="99">
        <v>-2248.09</v>
      </c>
    </row>
    <row r="1056" spans="1:5" x14ac:dyDescent="0.2">
      <c r="A1056" t="s">
        <v>1667</v>
      </c>
      <c r="B1056" t="s">
        <v>1668</v>
      </c>
      <c r="C1056" s="99">
        <v>1833113.75</v>
      </c>
      <c r="D1056" s="99">
        <v>203590.33</v>
      </c>
      <c r="E1056" s="99">
        <v>2036704.08</v>
      </c>
    </row>
    <row r="1057" spans="1:5" x14ac:dyDescent="0.2">
      <c r="A1057" t="s">
        <v>1669</v>
      </c>
      <c r="B1057" t="s">
        <v>1668</v>
      </c>
      <c r="C1057" s="99">
        <v>-34195.769999999997</v>
      </c>
      <c r="D1057" s="99">
        <v>-1207.03</v>
      </c>
      <c r="E1057" s="99">
        <v>-35402.800000000003</v>
      </c>
    </row>
    <row r="1058" spans="1:5" x14ac:dyDescent="0.2">
      <c r="A1058" t="s">
        <v>1670</v>
      </c>
      <c r="B1058" t="s">
        <v>1671</v>
      </c>
      <c r="C1058" s="99">
        <v>-18766517.84</v>
      </c>
      <c r="D1058" s="99">
        <v>-1098670.3600000001</v>
      </c>
      <c r="E1058" s="99">
        <v>-19865188.199999999</v>
      </c>
    </row>
    <row r="1059" spans="1:5" x14ac:dyDescent="0.2">
      <c r="A1059" t="s">
        <v>1672</v>
      </c>
      <c r="B1059" t="s">
        <v>1671</v>
      </c>
      <c r="C1059" s="99">
        <v>-4232.8100000000004</v>
      </c>
      <c r="D1059">
        <v>-173.06</v>
      </c>
      <c r="E1059" s="99">
        <v>-4405.87</v>
      </c>
    </row>
    <row r="1060" spans="1:5" x14ac:dyDescent="0.2">
      <c r="A1060" t="s">
        <v>1673</v>
      </c>
      <c r="B1060" t="s">
        <v>1674</v>
      </c>
      <c r="C1060" s="99">
        <v>27361283</v>
      </c>
      <c r="D1060" s="99">
        <v>2789945.24</v>
      </c>
      <c r="E1060" s="99">
        <v>30151228.239999998</v>
      </c>
    </row>
    <row r="1061" spans="1:5" x14ac:dyDescent="0.2">
      <c r="A1061" t="s">
        <v>1675</v>
      </c>
      <c r="B1061" t="s">
        <v>1674</v>
      </c>
      <c r="C1061" s="99">
        <v>-11485.79</v>
      </c>
      <c r="D1061">
        <v>-416.83</v>
      </c>
      <c r="E1061" s="99">
        <v>-11902.62</v>
      </c>
    </row>
    <row r="1062" spans="1:5" x14ac:dyDescent="0.2">
      <c r="A1062" t="s">
        <v>1676</v>
      </c>
      <c r="B1062" t="s">
        <v>1677</v>
      </c>
      <c r="C1062" s="99">
        <v>8251540.3700000001</v>
      </c>
      <c r="D1062" s="99">
        <v>841290.01</v>
      </c>
      <c r="E1062" s="99">
        <v>9092830.3800000008</v>
      </c>
    </row>
    <row r="1063" spans="1:5" x14ac:dyDescent="0.2">
      <c r="A1063" t="s">
        <v>1678</v>
      </c>
      <c r="B1063" t="s">
        <v>1677</v>
      </c>
      <c r="C1063" s="99">
        <v>-2984.74</v>
      </c>
      <c r="D1063">
        <v>-151.56</v>
      </c>
      <c r="E1063" s="99">
        <v>-3136.3</v>
      </c>
    </row>
    <row r="1064" spans="1:5" x14ac:dyDescent="0.2">
      <c r="A1064" t="s">
        <v>1679</v>
      </c>
      <c r="B1064" t="s">
        <v>1680</v>
      </c>
      <c r="C1064" s="99">
        <v>-6142294.8700000001</v>
      </c>
      <c r="D1064" s="99">
        <v>-2652115.39</v>
      </c>
      <c r="E1064" s="99">
        <v>-8794410.2599999998</v>
      </c>
    </row>
    <row r="1065" spans="1:5" x14ac:dyDescent="0.2">
      <c r="A1065" t="s">
        <v>1681</v>
      </c>
      <c r="B1065" t="s">
        <v>1680</v>
      </c>
      <c r="C1065" s="99">
        <v>-3504.01</v>
      </c>
      <c r="D1065">
        <v>-72.430000000000007</v>
      </c>
      <c r="E1065" s="99">
        <v>-3576.44</v>
      </c>
    </row>
    <row r="1066" spans="1:5" x14ac:dyDescent="0.2">
      <c r="A1066" t="s">
        <v>1682</v>
      </c>
      <c r="B1066" t="s">
        <v>1683</v>
      </c>
      <c r="C1066" s="99">
        <v>-378206.44</v>
      </c>
      <c r="D1066" s="99">
        <v>25816.71</v>
      </c>
      <c r="E1066" s="99">
        <v>-352389.73</v>
      </c>
    </row>
    <row r="1067" spans="1:5" x14ac:dyDescent="0.2">
      <c r="A1067" t="s">
        <v>1684</v>
      </c>
      <c r="B1067" t="s">
        <v>1683</v>
      </c>
      <c r="C1067" s="99">
        <v>-1128.48</v>
      </c>
      <c r="D1067">
        <v>0</v>
      </c>
      <c r="E1067" s="99">
        <v>-1128.48</v>
      </c>
    </row>
    <row r="1068" spans="1:5" x14ac:dyDescent="0.2">
      <c r="A1068" t="s">
        <v>1685</v>
      </c>
      <c r="B1068" t="s">
        <v>1686</v>
      </c>
      <c r="C1068">
        <v>103.32</v>
      </c>
      <c r="D1068">
        <v>13.31</v>
      </c>
      <c r="E1068">
        <v>116.63</v>
      </c>
    </row>
    <row r="1069" spans="1:5" x14ac:dyDescent="0.2">
      <c r="A1069" t="s">
        <v>1687</v>
      </c>
      <c r="B1069" t="s">
        <v>1688</v>
      </c>
      <c r="C1069">
        <v>84.87</v>
      </c>
      <c r="D1069">
        <v>10.93</v>
      </c>
      <c r="E1069">
        <v>95.8</v>
      </c>
    </row>
    <row r="1070" spans="1:5" x14ac:dyDescent="0.2">
      <c r="A1070" t="s">
        <v>1689</v>
      </c>
      <c r="B1070" t="s">
        <v>1690</v>
      </c>
      <c r="C1070" s="99">
        <v>-70143055.060000002</v>
      </c>
      <c r="D1070" s="99">
        <v>-47596798.25</v>
      </c>
      <c r="E1070" s="99">
        <v>-117739853.31</v>
      </c>
    </row>
    <row r="1071" spans="1:5" x14ac:dyDescent="0.2">
      <c r="A1071" t="s">
        <v>1691</v>
      </c>
      <c r="B1071" t="s">
        <v>1692</v>
      </c>
      <c r="C1071" s="99">
        <v>-216714293.74000001</v>
      </c>
      <c r="D1071" s="99">
        <v>-6624195.6799999997</v>
      </c>
      <c r="E1071" s="99">
        <v>-223338489.41999999</v>
      </c>
    </row>
    <row r="1072" spans="1:5" x14ac:dyDescent="0.2">
      <c r="A1072" t="s">
        <v>1693</v>
      </c>
      <c r="B1072" t="s">
        <v>1694</v>
      </c>
      <c r="C1072" s="99">
        <v>-34480</v>
      </c>
      <c r="D1072">
        <v>0</v>
      </c>
      <c r="E1072" s="99">
        <v>-34480</v>
      </c>
    </row>
    <row r="1073" spans="1:5" x14ac:dyDescent="0.2">
      <c r="A1073" t="s">
        <v>2644</v>
      </c>
      <c r="B1073" t="s">
        <v>2645</v>
      </c>
    </row>
    <row r="1074" spans="1:5" x14ac:dyDescent="0.2">
      <c r="A1074" t="s">
        <v>1695</v>
      </c>
      <c r="B1074" t="s">
        <v>1696</v>
      </c>
      <c r="C1074" s="99">
        <v>-41217784.520000003</v>
      </c>
      <c r="D1074" s="99">
        <v>-16142814.439999999</v>
      </c>
      <c r="E1074" s="99">
        <v>-57360598.960000001</v>
      </c>
    </row>
    <row r="1075" spans="1:5" x14ac:dyDescent="0.2">
      <c r="A1075" t="s">
        <v>1697</v>
      </c>
      <c r="B1075" t="s">
        <v>1698</v>
      </c>
      <c r="C1075">
        <v>-289.60000000000002</v>
      </c>
      <c r="D1075">
        <v>-18.100000000000001</v>
      </c>
      <c r="E1075">
        <v>-307.7</v>
      </c>
    </row>
    <row r="1076" spans="1:5" x14ac:dyDescent="0.2">
      <c r="A1076" t="s">
        <v>1699</v>
      </c>
      <c r="B1076" t="s">
        <v>1700</v>
      </c>
      <c r="C1076" s="99">
        <v>1707280.59</v>
      </c>
      <c r="D1076" s="99">
        <v>-169964.55</v>
      </c>
      <c r="E1076" s="99">
        <v>1537316.04</v>
      </c>
    </row>
    <row r="1077" spans="1:5" x14ac:dyDescent="0.2">
      <c r="A1077" t="s">
        <v>1701</v>
      </c>
      <c r="B1077" t="s">
        <v>1702</v>
      </c>
      <c r="C1077" s="99">
        <v>-23667.93</v>
      </c>
      <c r="D1077" s="99">
        <v>-1048.23</v>
      </c>
      <c r="E1077" s="99">
        <v>-24716.16</v>
      </c>
    </row>
    <row r="1078" spans="1:5" x14ac:dyDescent="0.2">
      <c r="A1078" t="s">
        <v>1703</v>
      </c>
      <c r="B1078" t="s">
        <v>1704</v>
      </c>
      <c r="C1078" s="99">
        <v>-28536025.359999999</v>
      </c>
      <c r="D1078" s="99">
        <v>-898328.6</v>
      </c>
      <c r="E1078" s="99">
        <v>-29434353.960000001</v>
      </c>
    </row>
    <row r="1079" spans="1:5" x14ac:dyDescent="0.2">
      <c r="A1079" t="s">
        <v>1705</v>
      </c>
      <c r="B1079" t="s">
        <v>1706</v>
      </c>
      <c r="C1079" s="99">
        <v>18958511.829999998</v>
      </c>
      <c r="D1079" s="99">
        <v>543854.02</v>
      </c>
      <c r="E1079" s="99">
        <v>19502365.850000001</v>
      </c>
    </row>
    <row r="1080" spans="1:5" x14ac:dyDescent="0.2">
      <c r="A1080" t="s">
        <v>1707</v>
      </c>
      <c r="B1080" t="s">
        <v>1708</v>
      </c>
      <c r="C1080" s="99">
        <v>29264490.579999998</v>
      </c>
      <c r="D1080" s="99">
        <v>4722436.8600000003</v>
      </c>
      <c r="E1080" s="99">
        <v>33986927.439999998</v>
      </c>
    </row>
    <row r="1081" spans="1:5" x14ac:dyDescent="0.2">
      <c r="A1081" t="s">
        <v>1709</v>
      </c>
      <c r="B1081" t="s">
        <v>1710</v>
      </c>
      <c r="C1081" s="99">
        <v>-4307478.45</v>
      </c>
      <c r="D1081" s="99">
        <v>-23669.06</v>
      </c>
      <c r="E1081" s="99">
        <v>-4331147.51</v>
      </c>
    </row>
    <row r="1082" spans="1:5" x14ac:dyDescent="0.2">
      <c r="A1082" t="s">
        <v>1711</v>
      </c>
      <c r="B1082" t="s">
        <v>1712</v>
      </c>
      <c r="C1082" s="99">
        <v>-105872461.56999999</v>
      </c>
      <c r="D1082" s="99">
        <v>-11208826.619999999</v>
      </c>
      <c r="E1082" s="99">
        <v>-117081288.19</v>
      </c>
    </row>
    <row r="1083" spans="1:5" x14ac:dyDescent="0.2">
      <c r="A1083" t="s">
        <v>1713</v>
      </c>
      <c r="B1083" t="s">
        <v>1714</v>
      </c>
      <c r="C1083" s="99">
        <v>-46317610.939999998</v>
      </c>
      <c r="D1083" s="99">
        <v>-5364245.82</v>
      </c>
      <c r="E1083" s="99">
        <v>-51681856.759999998</v>
      </c>
    </row>
    <row r="1084" spans="1:5" x14ac:dyDescent="0.2">
      <c r="A1084" t="s">
        <v>1715</v>
      </c>
      <c r="B1084" t="s">
        <v>1716</v>
      </c>
      <c r="C1084" s="99">
        <v>3161758.92</v>
      </c>
      <c r="D1084">
        <v>-213.91</v>
      </c>
      <c r="E1084" s="99">
        <v>3161545.01</v>
      </c>
    </row>
    <row r="1085" spans="1:5" x14ac:dyDescent="0.2">
      <c r="A1085" t="s">
        <v>1717</v>
      </c>
      <c r="B1085" t="s">
        <v>1718</v>
      </c>
      <c r="C1085" s="99">
        <v>1096630.6100000001</v>
      </c>
      <c r="D1085" s="99">
        <v>-1109.78</v>
      </c>
      <c r="E1085" s="99">
        <v>1095520.83</v>
      </c>
    </row>
    <row r="1086" spans="1:5" x14ac:dyDescent="0.2">
      <c r="A1086" t="s">
        <v>1719</v>
      </c>
      <c r="B1086" t="s">
        <v>1720</v>
      </c>
      <c r="C1086" s="99">
        <v>-700324297.66999996</v>
      </c>
      <c r="D1086" s="99">
        <v>-114842720.66</v>
      </c>
      <c r="E1086" s="99">
        <v>-815167018.33000004</v>
      </c>
    </row>
    <row r="1087" spans="1:5" x14ac:dyDescent="0.2">
      <c r="A1087" t="s">
        <v>1721</v>
      </c>
      <c r="B1087" t="s">
        <v>1722</v>
      </c>
      <c r="C1087" s="99">
        <v>-42821375.619999997</v>
      </c>
      <c r="D1087" s="99">
        <v>-4517206.5199999996</v>
      </c>
      <c r="E1087" s="99">
        <v>-47338582.140000001</v>
      </c>
    </row>
    <row r="1088" spans="1:5" x14ac:dyDescent="0.2">
      <c r="A1088" t="s">
        <v>1723</v>
      </c>
      <c r="B1088" t="s">
        <v>1722</v>
      </c>
      <c r="C1088" s="99">
        <v>-113268.19</v>
      </c>
      <c r="D1088" s="99">
        <v>-1876.25</v>
      </c>
      <c r="E1088" s="99">
        <v>-115144.44</v>
      </c>
    </row>
    <row r="1089" spans="1:5" x14ac:dyDescent="0.2">
      <c r="A1089" t="s">
        <v>1724</v>
      </c>
      <c r="B1089" t="s">
        <v>1725</v>
      </c>
      <c r="C1089" s="99">
        <v>-1792400.91</v>
      </c>
      <c r="D1089">
        <v>0</v>
      </c>
      <c r="E1089" s="99">
        <v>-1792400.91</v>
      </c>
    </row>
    <row r="1090" spans="1:5" x14ac:dyDescent="0.2">
      <c r="A1090" t="s">
        <v>1726</v>
      </c>
      <c r="B1090" t="s">
        <v>1727</v>
      </c>
      <c r="C1090" s="99">
        <v>-158020483.25999999</v>
      </c>
      <c r="D1090" s="99">
        <v>-14513018.65</v>
      </c>
      <c r="E1090" s="99">
        <v>-172533501.91</v>
      </c>
    </row>
    <row r="1091" spans="1:5" x14ac:dyDescent="0.2">
      <c r="A1091" t="s">
        <v>2702</v>
      </c>
      <c r="B1091" t="s">
        <v>2703</v>
      </c>
      <c r="C1091">
        <v>0.01</v>
      </c>
      <c r="D1091">
        <v>0</v>
      </c>
      <c r="E1091">
        <v>0.01</v>
      </c>
    </row>
    <row r="1092" spans="1:5" x14ac:dyDescent="0.2">
      <c r="A1092" t="s">
        <v>1728</v>
      </c>
      <c r="B1092" t="s">
        <v>1729</v>
      </c>
      <c r="C1092" s="99">
        <v>-138516788.47999999</v>
      </c>
      <c r="D1092" s="99">
        <v>-14473720.68</v>
      </c>
      <c r="E1092" s="99">
        <v>-152990509.16</v>
      </c>
    </row>
    <row r="1093" spans="1:5" x14ac:dyDescent="0.2">
      <c r="A1093" t="s">
        <v>1730</v>
      </c>
      <c r="B1093" t="s">
        <v>1731</v>
      </c>
      <c r="C1093" s="99">
        <v>-70625816.170000002</v>
      </c>
      <c r="D1093" s="99">
        <v>-8026538.3200000003</v>
      </c>
      <c r="E1093" s="99">
        <v>-78652354.489999995</v>
      </c>
    </row>
    <row r="1094" spans="1:5" x14ac:dyDescent="0.2">
      <c r="A1094" t="s">
        <v>1732</v>
      </c>
      <c r="B1094" t="s">
        <v>1731</v>
      </c>
      <c r="C1094" s="99">
        <v>-26295.22</v>
      </c>
      <c r="D1094">
        <v>-0.04</v>
      </c>
      <c r="E1094" s="99">
        <v>-26295.26</v>
      </c>
    </row>
    <row r="1095" spans="1:5" x14ac:dyDescent="0.2">
      <c r="A1095" t="s">
        <v>1733</v>
      </c>
      <c r="B1095" t="s">
        <v>1734</v>
      </c>
      <c r="C1095" s="99">
        <v>-14121988.34</v>
      </c>
      <c r="D1095" s="99">
        <v>-1775852.84</v>
      </c>
      <c r="E1095" s="99">
        <v>-15897841.18</v>
      </c>
    </row>
    <row r="1096" spans="1:5" x14ac:dyDescent="0.2">
      <c r="A1096" t="s">
        <v>1735</v>
      </c>
      <c r="B1096" t="s">
        <v>1736</v>
      </c>
      <c r="C1096" s="99">
        <v>-11800112.960000001</v>
      </c>
      <c r="D1096" s="99">
        <v>-74585.13</v>
      </c>
      <c r="E1096" s="99">
        <v>-11874698.09</v>
      </c>
    </row>
    <row r="1097" spans="1:5" x14ac:dyDescent="0.2">
      <c r="A1097" t="s">
        <v>357</v>
      </c>
      <c r="C1097" t="s">
        <v>2523</v>
      </c>
      <c r="E1097" t="s">
        <v>2813</v>
      </c>
    </row>
    <row r="1098" spans="1:5" x14ac:dyDescent="0.2">
      <c r="C1098" t="s">
        <v>2580</v>
      </c>
      <c r="D1098" t="s">
        <v>2581</v>
      </c>
      <c r="E1098" t="s">
        <v>2704</v>
      </c>
    </row>
    <row r="1099" spans="1:5" x14ac:dyDescent="0.2">
      <c r="C1099" t="s">
        <v>2772</v>
      </c>
      <c r="D1099">
        <v>-18</v>
      </c>
    </row>
    <row r="1101" spans="1:5" x14ac:dyDescent="0.2">
      <c r="A1101" t="s">
        <v>2677</v>
      </c>
      <c r="B1101" t="s">
        <v>2678</v>
      </c>
    </row>
    <row r="1102" spans="1:5" x14ac:dyDescent="0.2">
      <c r="A1102" t="s">
        <v>2679</v>
      </c>
      <c r="B1102" t="s">
        <v>2680</v>
      </c>
    </row>
    <row r="1103" spans="1:5" x14ac:dyDescent="0.2">
      <c r="C1103" t="s">
        <v>309</v>
      </c>
      <c r="D1103" t="s">
        <v>310</v>
      </c>
      <c r="E1103" t="s">
        <v>311</v>
      </c>
    </row>
    <row r="1104" spans="1:5" x14ac:dyDescent="0.2">
      <c r="A1104" t="s">
        <v>2582</v>
      </c>
      <c r="B1104" t="s">
        <v>2583</v>
      </c>
      <c r="C1104" s="100">
        <v>43313</v>
      </c>
      <c r="D1104" s="100">
        <v>43344</v>
      </c>
      <c r="E1104" s="100">
        <v>43344</v>
      </c>
    </row>
    <row r="1105" spans="1:5" x14ac:dyDescent="0.2">
      <c r="A1105" t="s">
        <v>2584</v>
      </c>
      <c r="B1105" t="s">
        <v>2585</v>
      </c>
      <c r="C1105" t="s">
        <v>312</v>
      </c>
      <c r="D1105" t="s">
        <v>312</v>
      </c>
      <c r="E1105" t="s">
        <v>312</v>
      </c>
    </row>
    <row r="1106" spans="1:5" x14ac:dyDescent="0.2">
      <c r="A1106" t="s">
        <v>1737</v>
      </c>
      <c r="B1106" t="s">
        <v>1738</v>
      </c>
      <c r="C1106">
        <v>-574.71</v>
      </c>
      <c r="D1106">
        <v>0</v>
      </c>
      <c r="E1106">
        <v>-574.71</v>
      </c>
    </row>
    <row r="1107" spans="1:5" x14ac:dyDescent="0.2">
      <c r="A1107" t="s">
        <v>1739</v>
      </c>
      <c r="B1107" t="s">
        <v>1740</v>
      </c>
      <c r="C1107" s="99">
        <v>-76410258.939999998</v>
      </c>
      <c r="D1107" s="99">
        <v>-7847911.46</v>
      </c>
      <c r="E1107" s="99">
        <v>-84258170.400000006</v>
      </c>
    </row>
    <row r="1108" spans="1:5" x14ac:dyDescent="0.2">
      <c r="A1108" t="s">
        <v>2572</v>
      </c>
      <c r="B1108" t="s">
        <v>2573</v>
      </c>
      <c r="C1108" s="99">
        <v>-131278468.34</v>
      </c>
      <c r="D1108" s="99">
        <v>-7974929</v>
      </c>
      <c r="E1108" s="99">
        <v>-139253397.34</v>
      </c>
    </row>
    <row r="1109" spans="1:5" x14ac:dyDescent="0.2">
      <c r="A1109" t="s">
        <v>1741</v>
      </c>
      <c r="B1109" t="s">
        <v>1742</v>
      </c>
      <c r="C1109" s="99">
        <v>-12139356.66</v>
      </c>
      <c r="D1109" s="99">
        <v>-1464812.66</v>
      </c>
      <c r="E1109" s="99">
        <v>-13604169.32</v>
      </c>
    </row>
    <row r="1110" spans="1:5" x14ac:dyDescent="0.2">
      <c r="A1110" t="s">
        <v>1743</v>
      </c>
      <c r="B1110" t="s">
        <v>1744</v>
      </c>
      <c r="C1110" s="99">
        <v>-7757081.3799999999</v>
      </c>
      <c r="D1110" s="99">
        <v>-598963.1</v>
      </c>
      <c r="E1110" s="99">
        <v>-8356044.4800000004</v>
      </c>
    </row>
    <row r="1111" spans="1:5" x14ac:dyDescent="0.2">
      <c r="A1111" t="s">
        <v>1745</v>
      </c>
      <c r="B1111" t="s">
        <v>1746</v>
      </c>
      <c r="C1111" s="99">
        <v>-153856104.72999999</v>
      </c>
      <c r="D1111">
        <v>0</v>
      </c>
      <c r="E1111" s="99">
        <v>-153856104.72999999</v>
      </c>
    </row>
    <row r="1112" spans="1:5" x14ac:dyDescent="0.2">
      <c r="A1112" t="s">
        <v>1747</v>
      </c>
      <c r="B1112" t="s">
        <v>1748</v>
      </c>
      <c r="C1112" s="99">
        <v>-1611962.51</v>
      </c>
      <c r="D1112" s="99">
        <v>895420.9</v>
      </c>
      <c r="E1112" s="99">
        <v>-716541.61</v>
      </c>
    </row>
    <row r="1113" spans="1:5" x14ac:dyDescent="0.2">
      <c r="A1113" t="s">
        <v>1749</v>
      </c>
      <c r="B1113" t="s">
        <v>1750</v>
      </c>
      <c r="C1113" s="99">
        <v>-22787475.789999999</v>
      </c>
      <c r="D1113" s="99">
        <v>-4015156.33</v>
      </c>
      <c r="E1113" s="99">
        <v>-26802632.120000001</v>
      </c>
    </row>
    <row r="1114" spans="1:5" x14ac:dyDescent="0.2">
      <c r="A1114" t="s">
        <v>1751</v>
      </c>
      <c r="B1114" t="s">
        <v>1752</v>
      </c>
      <c r="C1114" s="99">
        <v>-303227.03000000003</v>
      </c>
      <c r="D1114" s="99">
        <v>-84558.88</v>
      </c>
      <c r="E1114" s="99">
        <v>-387785.91</v>
      </c>
    </row>
    <row r="1115" spans="1:5" x14ac:dyDescent="0.2">
      <c r="A1115" t="s">
        <v>1753</v>
      </c>
      <c r="B1115" t="s">
        <v>1754</v>
      </c>
      <c r="C1115" s="99">
        <v>-57895231.75</v>
      </c>
      <c r="D1115" s="99">
        <v>-9049271.9800000004</v>
      </c>
      <c r="E1115" s="99">
        <v>-66944503.729999997</v>
      </c>
    </row>
    <row r="1116" spans="1:5" x14ac:dyDescent="0.2">
      <c r="A1116" t="s">
        <v>1755</v>
      </c>
      <c r="B1116" t="s">
        <v>1756</v>
      </c>
      <c r="C1116" s="99">
        <v>-42972860.18</v>
      </c>
      <c r="D1116" s="99">
        <v>-7563620.79</v>
      </c>
      <c r="E1116" s="99">
        <v>-50536480.969999999</v>
      </c>
    </row>
    <row r="1117" spans="1:5" x14ac:dyDescent="0.2">
      <c r="A1117" t="s">
        <v>1757</v>
      </c>
      <c r="B1117" t="s">
        <v>1758</v>
      </c>
      <c r="C1117" s="99">
        <v>5898562.5199999996</v>
      </c>
      <c r="D1117" s="99">
        <v>4504478.24</v>
      </c>
      <c r="E1117" s="99">
        <v>10403040.76</v>
      </c>
    </row>
    <row r="1118" spans="1:5" x14ac:dyDescent="0.2">
      <c r="A1118" t="s">
        <v>1759</v>
      </c>
      <c r="B1118" t="s">
        <v>1760</v>
      </c>
      <c r="C1118" s="99">
        <v>-2417729.77</v>
      </c>
      <c r="D1118" s="99">
        <v>-103454.03</v>
      </c>
      <c r="E1118" s="99">
        <v>-2521183.7999999998</v>
      </c>
    </row>
    <row r="1119" spans="1:5" x14ac:dyDescent="0.2">
      <c r="A1119" t="s">
        <v>1761</v>
      </c>
      <c r="B1119" t="s">
        <v>1762</v>
      </c>
      <c r="C1119" s="99">
        <v>-144714876.21000001</v>
      </c>
      <c r="D1119" s="99">
        <v>7439886.2699999996</v>
      </c>
      <c r="E1119" s="99">
        <v>-137274989.94</v>
      </c>
    </row>
    <row r="1120" spans="1:5" x14ac:dyDescent="0.2">
      <c r="A1120" t="s">
        <v>1763</v>
      </c>
      <c r="B1120" t="s">
        <v>1762</v>
      </c>
      <c r="C1120" s="99">
        <v>-2045987.69</v>
      </c>
      <c r="D1120" s="99">
        <v>-351663.06</v>
      </c>
      <c r="E1120" s="99">
        <v>-2397650.75</v>
      </c>
    </row>
    <row r="1121" spans="1:5" x14ac:dyDescent="0.2">
      <c r="A1121" t="s">
        <v>2759</v>
      </c>
      <c r="B1121" t="s">
        <v>2760</v>
      </c>
      <c r="C1121" s="99">
        <v>-9864</v>
      </c>
      <c r="D1121">
        <v>0</v>
      </c>
      <c r="E1121" s="99">
        <v>-9864</v>
      </c>
    </row>
    <row r="1122" spans="1:5" x14ac:dyDescent="0.2">
      <c r="A1122" t="s">
        <v>1764</v>
      </c>
      <c r="B1122" t="s">
        <v>1765</v>
      </c>
      <c r="C1122" s="99">
        <v>-8020046952.3100004</v>
      </c>
      <c r="D1122" s="99">
        <v>-298918187.81</v>
      </c>
      <c r="E1122" s="99">
        <v>-8318965140.1199999</v>
      </c>
    </row>
    <row r="1123" spans="1:5" x14ac:dyDescent="0.2">
      <c r="A1123" t="s">
        <v>1766</v>
      </c>
      <c r="B1123" t="s">
        <v>1767</v>
      </c>
      <c r="C1123" s="99">
        <v>-50340409.189999998</v>
      </c>
      <c r="D1123" s="99">
        <v>-5309068.84</v>
      </c>
      <c r="E1123" s="99">
        <v>-55649478.030000001</v>
      </c>
    </row>
    <row r="1124" spans="1:5" x14ac:dyDescent="0.2">
      <c r="A1124" t="s">
        <v>1768</v>
      </c>
      <c r="B1124" t="s">
        <v>1769</v>
      </c>
      <c r="C1124" s="99">
        <v>-2838849.08</v>
      </c>
      <c r="D1124" s="99">
        <v>-334224.15000000002</v>
      </c>
      <c r="E1124" s="99">
        <v>-3173073.23</v>
      </c>
    </row>
    <row r="1125" spans="1:5" x14ac:dyDescent="0.2">
      <c r="A1125" t="s">
        <v>1770</v>
      </c>
      <c r="B1125" t="s">
        <v>1771</v>
      </c>
      <c r="C1125" s="99">
        <v>-1837881.51</v>
      </c>
      <c r="D1125" s="99">
        <v>-210363.79</v>
      </c>
      <c r="E1125" s="99">
        <v>-2048245.3</v>
      </c>
    </row>
    <row r="1126" spans="1:5" x14ac:dyDescent="0.2">
      <c r="A1126" t="s">
        <v>1772</v>
      </c>
      <c r="B1126" t="s">
        <v>1773</v>
      </c>
      <c r="C1126" s="99">
        <v>-142721753.94999999</v>
      </c>
      <c r="D1126" s="99">
        <v>-2508404.39</v>
      </c>
      <c r="E1126" s="99">
        <v>-145230158.34</v>
      </c>
    </row>
    <row r="1127" spans="1:5" x14ac:dyDescent="0.2">
      <c r="A1127" t="s">
        <v>1774</v>
      </c>
      <c r="B1127" t="s">
        <v>1775</v>
      </c>
      <c r="C1127" s="99">
        <v>-17771221.699999999</v>
      </c>
      <c r="D1127" s="99">
        <v>-49372.03</v>
      </c>
      <c r="E1127" s="99">
        <v>-17820593.73</v>
      </c>
    </row>
    <row r="1128" spans="1:5" x14ac:dyDescent="0.2">
      <c r="A1128" t="s">
        <v>1776</v>
      </c>
      <c r="B1128" t="s">
        <v>1777</v>
      </c>
      <c r="C1128">
        <v>-0.01</v>
      </c>
      <c r="D1128">
        <v>0</v>
      </c>
      <c r="E1128">
        <v>-0.01</v>
      </c>
    </row>
    <row r="1129" spans="1:5" x14ac:dyDescent="0.2">
      <c r="A1129" t="s">
        <v>1778</v>
      </c>
      <c r="B1129" t="s">
        <v>1779</v>
      </c>
      <c r="C1129" s="99">
        <v>-3193985</v>
      </c>
      <c r="D1129" s="99">
        <v>-534624.41</v>
      </c>
      <c r="E1129" s="99">
        <v>-3728609.41</v>
      </c>
    </row>
    <row r="1130" spans="1:5" x14ac:dyDescent="0.2">
      <c r="A1130" t="s">
        <v>1780</v>
      </c>
      <c r="B1130" t="s">
        <v>1781</v>
      </c>
      <c r="C1130" s="99">
        <v>-8734714.9700000007</v>
      </c>
      <c r="D1130" s="99">
        <v>-766384.31</v>
      </c>
      <c r="E1130" s="99">
        <v>-9501099.2799999993</v>
      </c>
    </row>
    <row r="1131" spans="1:5" x14ac:dyDescent="0.2">
      <c r="A1131" t="s">
        <v>1782</v>
      </c>
      <c r="B1131" t="s">
        <v>1781</v>
      </c>
      <c r="C1131" s="99">
        <v>-311006.38</v>
      </c>
      <c r="D1131" s="99">
        <v>-21709.78</v>
      </c>
      <c r="E1131" s="99">
        <v>-332716.15999999997</v>
      </c>
    </row>
    <row r="1132" spans="1:5" x14ac:dyDescent="0.2">
      <c r="A1132" t="s">
        <v>1783</v>
      </c>
      <c r="B1132" t="s">
        <v>1784</v>
      </c>
      <c r="C1132" s="99">
        <v>-31294799.309999999</v>
      </c>
      <c r="D1132" s="99">
        <v>-3381835.04</v>
      </c>
      <c r="E1132" s="99">
        <v>-34676634.350000001</v>
      </c>
    </row>
    <row r="1133" spans="1:5" x14ac:dyDescent="0.2">
      <c r="A1133" t="s">
        <v>1785</v>
      </c>
      <c r="B1133" t="s">
        <v>1784</v>
      </c>
      <c r="C1133" s="99">
        <v>-9854.75</v>
      </c>
      <c r="D1133">
        <v>0</v>
      </c>
      <c r="E1133" s="99">
        <v>-9854.75</v>
      </c>
    </row>
    <row r="1134" spans="1:5" x14ac:dyDescent="0.2">
      <c r="A1134" t="s">
        <v>1786</v>
      </c>
      <c r="B1134" t="s">
        <v>1787</v>
      </c>
      <c r="C1134" s="99">
        <v>-1673345323.3099999</v>
      </c>
      <c r="D1134" s="99">
        <v>-513322935.31999999</v>
      </c>
      <c r="E1134" s="99">
        <v>-2186668258.6300001</v>
      </c>
    </row>
    <row r="1135" spans="1:5" x14ac:dyDescent="0.2">
      <c r="A1135" t="s">
        <v>1788</v>
      </c>
      <c r="B1135" t="s">
        <v>1789</v>
      </c>
      <c r="C1135" s="99">
        <v>-56096833.060000002</v>
      </c>
      <c r="D1135" s="99">
        <v>-4413367.26</v>
      </c>
      <c r="E1135" s="99">
        <v>-60510200.32</v>
      </c>
    </row>
    <row r="1136" spans="1:5" x14ac:dyDescent="0.2">
      <c r="A1136" t="s">
        <v>2595</v>
      </c>
      <c r="B1136" t="s">
        <v>2596</v>
      </c>
      <c r="C1136">
        <v>-0.01</v>
      </c>
      <c r="D1136">
        <v>0</v>
      </c>
      <c r="E1136">
        <v>-0.01</v>
      </c>
    </row>
    <row r="1137" spans="1:5" x14ac:dyDescent="0.2">
      <c r="A1137" t="s">
        <v>1790</v>
      </c>
      <c r="B1137" t="s">
        <v>1791</v>
      </c>
      <c r="C1137" s="99">
        <v>-12338572</v>
      </c>
      <c r="D1137" s="99">
        <v>-2091848</v>
      </c>
      <c r="E1137" s="99">
        <v>-14430420</v>
      </c>
    </row>
    <row r="1138" spans="1:5" x14ac:dyDescent="0.2">
      <c r="A1138" t="s">
        <v>1792</v>
      </c>
      <c r="B1138" t="s">
        <v>1793</v>
      </c>
      <c r="C1138" s="99">
        <v>-61079257.299999997</v>
      </c>
      <c r="D1138" s="99">
        <v>-7680211.5899999999</v>
      </c>
      <c r="E1138" s="99">
        <v>-68759468.890000001</v>
      </c>
    </row>
    <row r="1139" spans="1:5" x14ac:dyDescent="0.2">
      <c r="A1139" t="s">
        <v>1794</v>
      </c>
      <c r="B1139" t="s">
        <v>1795</v>
      </c>
      <c r="C1139" s="99">
        <v>-1667078.86</v>
      </c>
      <c r="D1139">
        <v>-104.14</v>
      </c>
      <c r="E1139" s="99">
        <v>-1667183</v>
      </c>
    </row>
    <row r="1140" spans="1:5" x14ac:dyDescent="0.2">
      <c r="A1140" t="s">
        <v>1796</v>
      </c>
      <c r="B1140" t="s">
        <v>1797</v>
      </c>
      <c r="C1140" s="99">
        <v>-1290501.1399999999</v>
      </c>
      <c r="D1140" s="99">
        <v>153073.35</v>
      </c>
      <c r="E1140" s="99">
        <v>-1137427.79</v>
      </c>
    </row>
    <row r="1141" spans="1:5" x14ac:dyDescent="0.2">
      <c r="A1141" t="s">
        <v>1798</v>
      </c>
      <c r="B1141" t="s">
        <v>1799</v>
      </c>
      <c r="C1141" s="99">
        <v>-9939976.1899999995</v>
      </c>
      <c r="D1141" s="99">
        <v>-1392093.56</v>
      </c>
      <c r="E1141" s="99">
        <v>-11332069.75</v>
      </c>
    </row>
    <row r="1142" spans="1:5" x14ac:dyDescent="0.2">
      <c r="A1142" t="s">
        <v>2787</v>
      </c>
      <c r="B1142" t="s">
        <v>2788</v>
      </c>
      <c r="C1142" s="99">
        <v>-1936344.37</v>
      </c>
      <c r="D1142" s="99">
        <v>1936251.08</v>
      </c>
      <c r="E1142">
        <v>-93.29</v>
      </c>
    </row>
    <row r="1143" spans="1:5" x14ac:dyDescent="0.2">
      <c r="A1143" t="s">
        <v>1800</v>
      </c>
      <c r="B1143" t="s">
        <v>1801</v>
      </c>
      <c r="C1143" s="99">
        <v>-254268999.53</v>
      </c>
      <c r="D1143" s="99">
        <v>-37709814</v>
      </c>
      <c r="E1143" s="99">
        <v>-291978813.52999997</v>
      </c>
    </row>
    <row r="1144" spans="1:5" x14ac:dyDescent="0.2">
      <c r="A1144" t="s">
        <v>2663</v>
      </c>
      <c r="B1144" t="s">
        <v>2664</v>
      </c>
      <c r="C1144" s="99">
        <v>-2580141757.29</v>
      </c>
      <c r="D1144">
        <v>0</v>
      </c>
      <c r="E1144" s="99">
        <v>-2580141757.29</v>
      </c>
    </row>
    <row r="1145" spans="1:5" x14ac:dyDescent="0.2">
      <c r="A1145" t="s">
        <v>1802</v>
      </c>
      <c r="B1145" t="s">
        <v>1803</v>
      </c>
      <c r="C1145" s="99">
        <v>-18540325.030000001</v>
      </c>
      <c r="D1145" s="99">
        <v>-3907018.71</v>
      </c>
      <c r="E1145" s="99">
        <v>-22447343.739999998</v>
      </c>
    </row>
    <row r="1146" spans="1:5" x14ac:dyDescent="0.2">
      <c r="A1146" t="s">
        <v>1804</v>
      </c>
      <c r="B1146" t="s">
        <v>1805</v>
      </c>
      <c r="C1146" s="99">
        <v>2371399.6800000002</v>
      </c>
      <c r="D1146">
        <v>0</v>
      </c>
      <c r="E1146" s="99">
        <v>2371399.6800000002</v>
      </c>
    </row>
    <row r="1147" spans="1:5" x14ac:dyDescent="0.2">
      <c r="A1147" t="s">
        <v>1806</v>
      </c>
      <c r="B1147" t="s">
        <v>1807</v>
      </c>
      <c r="C1147" s="99">
        <v>-9186.69</v>
      </c>
      <c r="D1147" s="99">
        <v>-19038.78</v>
      </c>
      <c r="E1147" s="99">
        <v>-28225.47</v>
      </c>
    </row>
    <row r="1148" spans="1:5" x14ac:dyDescent="0.2">
      <c r="A1148" t="s">
        <v>1808</v>
      </c>
      <c r="B1148" t="s">
        <v>1720</v>
      </c>
      <c r="C1148" s="99">
        <v>-13525061.050000001</v>
      </c>
      <c r="D1148" s="99">
        <v>-2198904.0099999998</v>
      </c>
      <c r="E1148" s="99">
        <v>-15723965.060000001</v>
      </c>
    </row>
    <row r="1149" spans="1:5" x14ac:dyDescent="0.2">
      <c r="A1149" t="s">
        <v>1809</v>
      </c>
      <c r="B1149" t="s">
        <v>1722</v>
      </c>
      <c r="C1149" s="99">
        <v>-100420.84</v>
      </c>
      <c r="D1149" s="99">
        <v>-60274.8</v>
      </c>
      <c r="E1149" s="99">
        <v>-160695.64000000001</v>
      </c>
    </row>
    <row r="1150" spans="1:5" x14ac:dyDescent="0.2">
      <c r="A1150" t="s">
        <v>1810</v>
      </c>
      <c r="B1150" t="s">
        <v>1725</v>
      </c>
      <c r="C1150" s="99">
        <v>-3079514898.9099998</v>
      </c>
      <c r="D1150" s="99">
        <v>-320527407.62</v>
      </c>
      <c r="E1150" s="99">
        <v>-3400042306.5300002</v>
      </c>
    </row>
    <row r="1151" spans="1:5" x14ac:dyDescent="0.2">
      <c r="A1151" t="s">
        <v>2597</v>
      </c>
      <c r="B1151" t="s">
        <v>2598</v>
      </c>
      <c r="C1151" s="99">
        <v>-22413905543.66</v>
      </c>
      <c r="D1151" s="99">
        <v>-2138578484.0899999</v>
      </c>
      <c r="E1151" s="99">
        <v>-24552484027.75</v>
      </c>
    </row>
    <row r="1152" spans="1:5" x14ac:dyDescent="0.2">
      <c r="A1152" t="s">
        <v>1811</v>
      </c>
    </row>
    <row r="1153" spans="1:5" x14ac:dyDescent="0.2">
      <c r="A1153" t="s">
        <v>1812</v>
      </c>
      <c r="B1153" t="s">
        <v>1813</v>
      </c>
      <c r="C1153" s="99">
        <v>711455.35</v>
      </c>
      <c r="D1153" s="99">
        <v>88931.92</v>
      </c>
      <c r="E1153" s="99">
        <v>800387.27</v>
      </c>
    </row>
    <row r="1154" spans="1:5" x14ac:dyDescent="0.2">
      <c r="A1154" t="s">
        <v>1814</v>
      </c>
      <c r="B1154" t="s">
        <v>1815</v>
      </c>
      <c r="C1154" s="99">
        <v>1308600445.3800001</v>
      </c>
      <c r="D1154" s="99">
        <v>170139173.69</v>
      </c>
      <c r="E1154" s="99">
        <v>1478739619.0699999</v>
      </c>
    </row>
    <row r="1155" spans="1:5" x14ac:dyDescent="0.2">
      <c r="A1155" t="s">
        <v>357</v>
      </c>
      <c r="C1155" t="s">
        <v>2523</v>
      </c>
      <c r="E1155" t="s">
        <v>2813</v>
      </c>
    </row>
    <row r="1156" spans="1:5" x14ac:dyDescent="0.2">
      <c r="C1156" t="s">
        <v>2580</v>
      </c>
      <c r="D1156" t="s">
        <v>2581</v>
      </c>
      <c r="E1156" t="s">
        <v>2705</v>
      </c>
    </row>
    <row r="1157" spans="1:5" x14ac:dyDescent="0.2">
      <c r="C1157" t="s">
        <v>2772</v>
      </c>
      <c r="D1157">
        <v>-18</v>
      </c>
    </row>
    <row r="1159" spans="1:5" x14ac:dyDescent="0.2">
      <c r="A1159" t="s">
        <v>2677</v>
      </c>
      <c r="B1159" t="s">
        <v>2678</v>
      </c>
    </row>
    <row r="1160" spans="1:5" x14ac:dyDescent="0.2">
      <c r="A1160" t="s">
        <v>2679</v>
      </c>
      <c r="B1160" t="s">
        <v>2680</v>
      </c>
    </row>
    <row r="1161" spans="1:5" x14ac:dyDescent="0.2">
      <c r="C1161" t="s">
        <v>309</v>
      </c>
      <c r="D1161" t="s">
        <v>310</v>
      </c>
      <c r="E1161" t="s">
        <v>311</v>
      </c>
    </row>
    <row r="1162" spans="1:5" x14ac:dyDescent="0.2">
      <c r="A1162" t="s">
        <v>2582</v>
      </c>
      <c r="B1162" t="s">
        <v>2583</v>
      </c>
      <c r="C1162" s="100">
        <v>43313</v>
      </c>
      <c r="D1162" s="100">
        <v>43344</v>
      </c>
      <c r="E1162" s="100">
        <v>43344</v>
      </c>
    </row>
    <row r="1163" spans="1:5" x14ac:dyDescent="0.2">
      <c r="A1163" t="s">
        <v>2584</v>
      </c>
      <c r="B1163" t="s">
        <v>2585</v>
      </c>
      <c r="C1163" t="s">
        <v>312</v>
      </c>
      <c r="D1163" t="s">
        <v>312</v>
      </c>
      <c r="E1163" t="s">
        <v>312</v>
      </c>
    </row>
    <row r="1164" spans="1:5" x14ac:dyDescent="0.2">
      <c r="A1164" t="s">
        <v>1816</v>
      </c>
      <c r="B1164" t="s">
        <v>1817</v>
      </c>
      <c r="C1164" s="99">
        <v>445230976</v>
      </c>
      <c r="D1164" s="99">
        <v>55653872</v>
      </c>
      <c r="E1164" s="99">
        <v>500884848</v>
      </c>
    </row>
    <row r="1165" spans="1:5" x14ac:dyDescent="0.2">
      <c r="A1165" t="s">
        <v>1818</v>
      </c>
      <c r="B1165" t="s">
        <v>1819</v>
      </c>
      <c r="C1165" s="99">
        <v>234962626.91999999</v>
      </c>
      <c r="D1165" s="99">
        <v>29065672.859999999</v>
      </c>
      <c r="E1165" s="99">
        <v>264028299.78</v>
      </c>
    </row>
    <row r="1166" spans="1:5" x14ac:dyDescent="0.2">
      <c r="A1166" t="s">
        <v>1820</v>
      </c>
      <c r="B1166" t="s">
        <v>1821</v>
      </c>
      <c r="C1166" s="99">
        <v>539881980.57000005</v>
      </c>
      <c r="D1166" s="99">
        <v>70206155.489999995</v>
      </c>
      <c r="E1166" s="99">
        <v>610088136.05999994</v>
      </c>
    </row>
    <row r="1167" spans="1:5" x14ac:dyDescent="0.2">
      <c r="A1167" t="s">
        <v>1822</v>
      </c>
      <c r="B1167" t="s">
        <v>1823</v>
      </c>
      <c r="C1167" s="99">
        <v>1579217713.6800001</v>
      </c>
      <c r="D1167" s="99">
        <v>206639639.66999999</v>
      </c>
      <c r="E1167" s="99">
        <v>1785857353.3499999</v>
      </c>
    </row>
    <row r="1168" spans="1:5" x14ac:dyDescent="0.2">
      <c r="A1168" t="s">
        <v>1824</v>
      </c>
      <c r="B1168" t="s">
        <v>1825</v>
      </c>
      <c r="C1168" s="99">
        <v>226773580.19</v>
      </c>
      <c r="D1168" s="99">
        <v>14692253.84</v>
      </c>
      <c r="E1168" s="99">
        <v>241465834.03</v>
      </c>
    </row>
    <row r="1169" spans="1:5" x14ac:dyDescent="0.2">
      <c r="A1169" t="s">
        <v>1826</v>
      </c>
      <c r="B1169" t="s">
        <v>1827</v>
      </c>
      <c r="C1169" s="99">
        <v>4662146.72</v>
      </c>
      <c r="D1169" s="99">
        <v>-428828.55</v>
      </c>
      <c r="E1169" s="99">
        <v>4233318.17</v>
      </c>
    </row>
    <row r="1170" spans="1:5" x14ac:dyDescent="0.2">
      <c r="A1170" t="s">
        <v>1828</v>
      </c>
      <c r="B1170" t="s">
        <v>1829</v>
      </c>
      <c r="C1170" s="99">
        <v>299464469.33999997</v>
      </c>
      <c r="D1170" s="99">
        <v>54058399.030000001</v>
      </c>
      <c r="E1170" s="99">
        <v>353522868.37</v>
      </c>
    </row>
    <row r="1171" spans="1:5" x14ac:dyDescent="0.2">
      <c r="A1171" t="s">
        <v>1830</v>
      </c>
      <c r="B1171" t="s">
        <v>1831</v>
      </c>
      <c r="C1171" s="99">
        <v>3184927.28</v>
      </c>
      <c r="D1171" s="99">
        <v>7992600.8300000001</v>
      </c>
      <c r="E1171" s="99">
        <v>11177528.109999999</v>
      </c>
    </row>
    <row r="1172" spans="1:5" x14ac:dyDescent="0.2">
      <c r="A1172" t="s">
        <v>1832</v>
      </c>
      <c r="B1172" t="s">
        <v>1833</v>
      </c>
      <c r="C1172" s="99">
        <v>-1098972.3899999999</v>
      </c>
      <c r="D1172">
        <v>0</v>
      </c>
      <c r="E1172" s="99">
        <v>-1098972.3899999999</v>
      </c>
    </row>
    <row r="1173" spans="1:5" x14ac:dyDescent="0.2">
      <c r="A1173" t="s">
        <v>1834</v>
      </c>
      <c r="B1173" t="s">
        <v>1835</v>
      </c>
      <c r="C1173" s="99">
        <v>668245549.98000002</v>
      </c>
      <c r="D1173" s="99">
        <v>86621504.469999999</v>
      </c>
      <c r="E1173" s="99">
        <v>754867054.45000005</v>
      </c>
    </row>
    <row r="1174" spans="1:5" x14ac:dyDescent="0.2">
      <c r="A1174" t="s">
        <v>1836</v>
      </c>
      <c r="B1174" t="s">
        <v>1837</v>
      </c>
      <c r="C1174" s="99">
        <v>36036397.990000002</v>
      </c>
      <c r="D1174">
        <v>0</v>
      </c>
      <c r="E1174" s="99">
        <v>36036397.990000002</v>
      </c>
    </row>
    <row r="1175" spans="1:5" x14ac:dyDescent="0.2">
      <c r="A1175" t="s">
        <v>1838</v>
      </c>
      <c r="B1175" t="s">
        <v>1839</v>
      </c>
      <c r="C1175" s="99">
        <v>814293388.63</v>
      </c>
      <c r="D1175" s="99">
        <v>121905130.48</v>
      </c>
      <c r="E1175" s="99">
        <v>936198519.11000001</v>
      </c>
    </row>
    <row r="1176" spans="1:5" x14ac:dyDescent="0.2">
      <c r="A1176" t="s">
        <v>1840</v>
      </c>
      <c r="B1176" t="s">
        <v>1841</v>
      </c>
      <c r="C1176" s="99">
        <v>36110060.450000003</v>
      </c>
      <c r="D1176" s="99">
        <v>4501269.6500000004</v>
      </c>
      <c r="E1176" s="99">
        <v>40611330.100000001</v>
      </c>
    </row>
    <row r="1177" spans="1:5" x14ac:dyDescent="0.2">
      <c r="A1177" t="s">
        <v>1842</v>
      </c>
      <c r="B1177" t="s">
        <v>1843</v>
      </c>
      <c r="C1177" s="99">
        <v>6627906.3300000001</v>
      </c>
      <c r="D1177" s="99">
        <v>2537765.1800000002</v>
      </c>
      <c r="E1177" s="99">
        <v>9165671.5099999998</v>
      </c>
    </row>
    <row r="1178" spans="1:5" x14ac:dyDescent="0.2">
      <c r="A1178" t="s">
        <v>1844</v>
      </c>
      <c r="B1178" t="s">
        <v>1845</v>
      </c>
      <c r="C1178" s="99">
        <v>24667621.170000002</v>
      </c>
      <c r="D1178" s="99">
        <v>1781906.63</v>
      </c>
      <c r="E1178" s="99">
        <v>26449527.800000001</v>
      </c>
    </row>
    <row r="1179" spans="1:5" x14ac:dyDescent="0.2">
      <c r="A1179" t="s">
        <v>1846</v>
      </c>
      <c r="B1179" t="s">
        <v>1847</v>
      </c>
      <c r="C1179" s="99">
        <v>37637180.119999997</v>
      </c>
      <c r="D1179" s="99">
        <v>3536026.86</v>
      </c>
      <c r="E1179" s="99">
        <v>41173206.979999997</v>
      </c>
    </row>
    <row r="1180" spans="1:5" x14ac:dyDescent="0.2">
      <c r="A1180" t="s">
        <v>1848</v>
      </c>
      <c r="B1180" t="s">
        <v>1849</v>
      </c>
      <c r="C1180" s="99">
        <v>29462943.859999999</v>
      </c>
      <c r="D1180" s="99">
        <v>4016359.48</v>
      </c>
      <c r="E1180" s="99">
        <v>33479303.34</v>
      </c>
    </row>
    <row r="1181" spans="1:5" x14ac:dyDescent="0.2">
      <c r="A1181" t="s">
        <v>1850</v>
      </c>
      <c r="B1181" t="s">
        <v>1061</v>
      </c>
      <c r="C1181" s="99">
        <v>3743383.66</v>
      </c>
      <c r="D1181" s="99">
        <v>8506240.5700000003</v>
      </c>
      <c r="E1181" s="99">
        <v>12249624.23</v>
      </c>
    </row>
    <row r="1182" spans="1:5" x14ac:dyDescent="0.2">
      <c r="A1182" t="s">
        <v>1851</v>
      </c>
      <c r="B1182" t="s">
        <v>1852</v>
      </c>
      <c r="C1182" s="99">
        <v>-1759343937.1099999</v>
      </c>
      <c r="D1182" s="99">
        <v>-220393483.38</v>
      </c>
      <c r="E1182" s="99">
        <v>-1979737420.49</v>
      </c>
    </row>
    <row r="1183" spans="1:5" x14ac:dyDescent="0.2">
      <c r="A1183" t="s">
        <v>1853</v>
      </c>
      <c r="B1183" t="s">
        <v>1854</v>
      </c>
      <c r="C1183" s="99">
        <v>19106256.16</v>
      </c>
      <c r="D1183" s="99">
        <v>4159388.68</v>
      </c>
      <c r="E1183" s="99">
        <v>23265644.84</v>
      </c>
    </row>
    <row r="1184" spans="1:5" x14ac:dyDescent="0.2">
      <c r="A1184" t="s">
        <v>1855</v>
      </c>
      <c r="B1184" t="s">
        <v>1856</v>
      </c>
      <c r="C1184" s="99">
        <v>65637639.32</v>
      </c>
      <c r="D1184" s="99">
        <v>3097413.78</v>
      </c>
      <c r="E1184" s="99">
        <v>68735053.099999994</v>
      </c>
    </row>
    <row r="1185" spans="1:5" x14ac:dyDescent="0.2">
      <c r="A1185" t="s">
        <v>1857</v>
      </c>
      <c r="B1185" t="s">
        <v>1858</v>
      </c>
      <c r="C1185" s="99">
        <v>9343491.9299999997</v>
      </c>
      <c r="D1185" s="99">
        <v>1418243.43</v>
      </c>
      <c r="E1185" s="99">
        <v>10761735.359999999</v>
      </c>
    </row>
    <row r="1186" spans="1:5" x14ac:dyDescent="0.2">
      <c r="A1186" t="s">
        <v>1859</v>
      </c>
      <c r="B1186" t="s">
        <v>1860</v>
      </c>
      <c r="C1186" s="99">
        <v>327359.75</v>
      </c>
      <c r="D1186" s="99">
        <v>-38059.03</v>
      </c>
      <c r="E1186" s="99">
        <v>289300.71999999997</v>
      </c>
    </row>
    <row r="1187" spans="1:5" x14ac:dyDescent="0.2">
      <c r="A1187" t="s">
        <v>1861</v>
      </c>
      <c r="B1187" t="s">
        <v>1862</v>
      </c>
      <c r="C1187" s="99">
        <v>71109234.829999998</v>
      </c>
      <c r="D1187" s="99">
        <v>4990355.7300000004</v>
      </c>
      <c r="E1187" s="99">
        <v>76099590.560000002</v>
      </c>
    </row>
    <row r="1188" spans="1:5" x14ac:dyDescent="0.2">
      <c r="A1188" t="s">
        <v>1863</v>
      </c>
      <c r="B1188" t="s">
        <v>1864</v>
      </c>
      <c r="C1188" s="99">
        <v>1749695.29</v>
      </c>
      <c r="D1188" s="99">
        <v>297032.23</v>
      </c>
      <c r="E1188" s="99">
        <v>2046727.52</v>
      </c>
    </row>
    <row r="1189" spans="1:5" x14ac:dyDescent="0.2">
      <c r="A1189" t="s">
        <v>1865</v>
      </c>
      <c r="B1189" t="s">
        <v>1866</v>
      </c>
      <c r="C1189" s="99">
        <v>44336458.079999998</v>
      </c>
      <c r="D1189" s="99">
        <v>4654095.45</v>
      </c>
      <c r="E1189" s="99">
        <v>48990553.530000001</v>
      </c>
    </row>
    <row r="1190" spans="1:5" x14ac:dyDescent="0.2">
      <c r="A1190" t="s">
        <v>1867</v>
      </c>
      <c r="B1190" t="s">
        <v>1868</v>
      </c>
      <c r="C1190" s="99">
        <v>16435814.560000001</v>
      </c>
      <c r="D1190" s="99">
        <v>4856260.93</v>
      </c>
      <c r="E1190" s="99">
        <v>21292075.489999998</v>
      </c>
    </row>
    <row r="1191" spans="1:5" x14ac:dyDescent="0.2">
      <c r="A1191" t="s">
        <v>1869</v>
      </c>
      <c r="B1191" t="s">
        <v>1486</v>
      </c>
      <c r="C1191" s="99">
        <v>-37068465.740000002</v>
      </c>
      <c r="D1191" s="99">
        <v>-8446679.5500000007</v>
      </c>
      <c r="E1191" s="99">
        <v>-45515145.289999999</v>
      </c>
    </row>
    <row r="1192" spans="1:5" x14ac:dyDescent="0.2">
      <c r="A1192" t="s">
        <v>1870</v>
      </c>
      <c r="B1192" t="s">
        <v>1871</v>
      </c>
      <c r="C1192" s="99">
        <v>466238722.04000002</v>
      </c>
      <c r="D1192" s="99">
        <v>59080193.520000003</v>
      </c>
      <c r="E1192" s="99">
        <v>525318915.56</v>
      </c>
    </row>
    <row r="1193" spans="1:5" x14ac:dyDescent="0.2">
      <c r="A1193" t="s">
        <v>2564</v>
      </c>
      <c r="B1193" t="s">
        <v>2565</v>
      </c>
      <c r="C1193" s="99">
        <v>1960096.99</v>
      </c>
      <c r="D1193">
        <v>0</v>
      </c>
      <c r="E1193" s="99">
        <v>1960096.99</v>
      </c>
    </row>
    <row r="1194" spans="1:5" x14ac:dyDescent="0.2">
      <c r="A1194" t="s">
        <v>1872</v>
      </c>
      <c r="B1194" t="s">
        <v>1873</v>
      </c>
      <c r="C1194" s="99">
        <v>253926.58</v>
      </c>
      <c r="D1194" s="99">
        <v>11904.34</v>
      </c>
      <c r="E1194" s="99">
        <v>265830.92</v>
      </c>
    </row>
    <row r="1195" spans="1:5" x14ac:dyDescent="0.2">
      <c r="A1195" t="s">
        <v>2533</v>
      </c>
      <c r="B1195" t="s">
        <v>2534</v>
      </c>
      <c r="C1195" s="99">
        <v>16822.36</v>
      </c>
      <c r="D1195">
        <v>0</v>
      </c>
      <c r="E1195" s="99">
        <v>16822.36</v>
      </c>
    </row>
    <row r="1196" spans="1:5" x14ac:dyDescent="0.2">
      <c r="A1196" t="s">
        <v>1874</v>
      </c>
      <c r="B1196" t="s">
        <v>1875</v>
      </c>
      <c r="C1196" s="99">
        <v>13462176.960000001</v>
      </c>
      <c r="D1196" s="99">
        <v>1606267.32</v>
      </c>
      <c r="E1196" s="99">
        <v>15068444.279999999</v>
      </c>
    </row>
    <row r="1197" spans="1:5" x14ac:dyDescent="0.2">
      <c r="A1197" t="s">
        <v>1876</v>
      </c>
      <c r="B1197" t="s">
        <v>1877</v>
      </c>
      <c r="C1197" s="99">
        <v>13291443.5</v>
      </c>
      <c r="D1197" s="99">
        <v>1725389.12</v>
      </c>
      <c r="E1197" s="99">
        <v>15016832.619999999</v>
      </c>
    </row>
    <row r="1198" spans="1:5" x14ac:dyDescent="0.2">
      <c r="A1198" t="s">
        <v>1878</v>
      </c>
      <c r="B1198" t="s">
        <v>1879</v>
      </c>
      <c r="C1198" s="99">
        <v>178370622.46000001</v>
      </c>
      <c r="D1198" s="99">
        <v>25422775.920000002</v>
      </c>
      <c r="E1198" s="99">
        <v>203793398.38</v>
      </c>
    </row>
    <row r="1199" spans="1:5" x14ac:dyDescent="0.2">
      <c r="A1199" t="s">
        <v>1880</v>
      </c>
      <c r="B1199" t="s">
        <v>1881</v>
      </c>
      <c r="C1199" s="99">
        <v>88889459.5</v>
      </c>
      <c r="D1199" s="99">
        <v>11289411.970000001</v>
      </c>
      <c r="E1199" s="99">
        <v>100178871.47</v>
      </c>
    </row>
    <row r="1200" spans="1:5" x14ac:dyDescent="0.2">
      <c r="A1200" t="s">
        <v>1882</v>
      </c>
      <c r="B1200" t="s">
        <v>1883</v>
      </c>
      <c r="C1200" s="99">
        <v>108102580.03</v>
      </c>
      <c r="D1200" s="99">
        <v>13207143.869999999</v>
      </c>
      <c r="E1200" s="99">
        <v>121309723.90000001</v>
      </c>
    </row>
    <row r="1201" spans="1:5" x14ac:dyDescent="0.2">
      <c r="A1201" t="s">
        <v>1884</v>
      </c>
      <c r="B1201" t="s">
        <v>1885</v>
      </c>
      <c r="C1201" s="99">
        <v>662188470.48000002</v>
      </c>
      <c r="D1201" s="99">
        <v>88268182.989999995</v>
      </c>
      <c r="E1201" s="99">
        <v>750456653.47000003</v>
      </c>
    </row>
    <row r="1202" spans="1:5" x14ac:dyDescent="0.2">
      <c r="A1202" t="s">
        <v>1886</v>
      </c>
      <c r="B1202" t="s">
        <v>1887</v>
      </c>
      <c r="C1202" s="99">
        <v>8070675.9199999999</v>
      </c>
      <c r="D1202" s="99">
        <v>971583.2</v>
      </c>
      <c r="E1202" s="99">
        <v>9042259.1199999992</v>
      </c>
    </row>
    <row r="1203" spans="1:5" x14ac:dyDescent="0.2">
      <c r="A1203" t="s">
        <v>1888</v>
      </c>
      <c r="B1203" t="s">
        <v>1889</v>
      </c>
      <c r="C1203" s="99">
        <v>5276796.03</v>
      </c>
      <c r="D1203" s="99">
        <v>148749.57</v>
      </c>
      <c r="E1203" s="99">
        <v>5425545.5999999996</v>
      </c>
    </row>
    <row r="1204" spans="1:5" x14ac:dyDescent="0.2">
      <c r="A1204" t="s">
        <v>1890</v>
      </c>
      <c r="B1204" t="s">
        <v>1891</v>
      </c>
      <c r="C1204" s="99">
        <v>4417703.12</v>
      </c>
      <c r="D1204" s="99">
        <v>200567.02</v>
      </c>
      <c r="E1204" s="99">
        <v>4618270.1399999997</v>
      </c>
    </row>
    <row r="1205" spans="1:5" x14ac:dyDescent="0.2">
      <c r="A1205" t="s">
        <v>1892</v>
      </c>
      <c r="B1205" t="s">
        <v>1893</v>
      </c>
      <c r="C1205" s="99">
        <v>14402605.77</v>
      </c>
      <c r="D1205" s="99">
        <v>5217948.08</v>
      </c>
      <c r="E1205" s="99">
        <v>19620553.850000001</v>
      </c>
    </row>
    <row r="1206" spans="1:5" x14ac:dyDescent="0.2">
      <c r="A1206" t="s">
        <v>1894</v>
      </c>
      <c r="B1206" t="s">
        <v>1895</v>
      </c>
      <c r="C1206" s="99">
        <v>2498805.7799999998</v>
      </c>
      <c r="D1206" s="99">
        <v>7422.57</v>
      </c>
      <c r="E1206" s="99">
        <v>2506228.35</v>
      </c>
    </row>
    <row r="1207" spans="1:5" x14ac:dyDescent="0.2">
      <c r="A1207" t="s">
        <v>1896</v>
      </c>
      <c r="B1207" t="s">
        <v>1897</v>
      </c>
      <c r="C1207" s="99">
        <v>37641153.539999999</v>
      </c>
      <c r="D1207" s="99">
        <v>4223408.59</v>
      </c>
      <c r="E1207" s="99">
        <v>41864562.130000003</v>
      </c>
    </row>
    <row r="1208" spans="1:5" x14ac:dyDescent="0.2">
      <c r="A1208" t="s">
        <v>1898</v>
      </c>
      <c r="B1208" t="s">
        <v>1899</v>
      </c>
      <c r="C1208" s="99">
        <v>433755.5</v>
      </c>
      <c r="D1208">
        <v>389.07</v>
      </c>
      <c r="E1208" s="99">
        <v>434144.57</v>
      </c>
    </row>
    <row r="1209" spans="1:5" x14ac:dyDescent="0.2">
      <c r="A1209" t="s">
        <v>1900</v>
      </c>
      <c r="B1209" t="s">
        <v>1901</v>
      </c>
      <c r="C1209" s="99">
        <v>1358166.32</v>
      </c>
      <c r="D1209" s="99">
        <v>165701.03</v>
      </c>
      <c r="E1209" s="99">
        <v>1523867.35</v>
      </c>
    </row>
    <row r="1210" spans="1:5" x14ac:dyDescent="0.2">
      <c r="A1210" t="s">
        <v>1902</v>
      </c>
      <c r="B1210" t="s">
        <v>1392</v>
      </c>
      <c r="C1210" s="99">
        <v>1648465.49</v>
      </c>
      <c r="D1210" s="99">
        <v>69899.16</v>
      </c>
      <c r="E1210" s="99">
        <v>1718364.65</v>
      </c>
    </row>
    <row r="1211" spans="1:5" x14ac:dyDescent="0.2">
      <c r="A1211" t="s">
        <v>1903</v>
      </c>
      <c r="B1211" t="s">
        <v>1904</v>
      </c>
      <c r="C1211" s="99">
        <v>1253704.55</v>
      </c>
      <c r="D1211" s="99">
        <v>112351.95</v>
      </c>
      <c r="E1211" s="99">
        <v>1366056.5</v>
      </c>
    </row>
    <row r="1212" spans="1:5" x14ac:dyDescent="0.2">
      <c r="A1212" t="s">
        <v>1905</v>
      </c>
      <c r="B1212" t="s">
        <v>1391</v>
      </c>
      <c r="C1212" s="99">
        <v>54529.24</v>
      </c>
      <c r="D1212" s="99">
        <v>6396.69</v>
      </c>
      <c r="E1212" s="99">
        <v>60925.93</v>
      </c>
    </row>
    <row r="1213" spans="1:5" x14ac:dyDescent="0.2">
      <c r="A1213" t="s">
        <v>357</v>
      </c>
      <c r="C1213" t="s">
        <v>2523</v>
      </c>
      <c r="E1213" t="s">
        <v>2813</v>
      </c>
    </row>
    <row r="1214" spans="1:5" x14ac:dyDescent="0.2">
      <c r="C1214" t="s">
        <v>2580</v>
      </c>
      <c r="D1214" t="s">
        <v>2581</v>
      </c>
      <c r="E1214" t="s">
        <v>2706</v>
      </c>
    </row>
    <row r="1215" spans="1:5" x14ac:dyDescent="0.2">
      <c r="C1215" t="s">
        <v>2772</v>
      </c>
      <c r="D1215">
        <v>-18</v>
      </c>
    </row>
    <row r="1217" spans="1:5" x14ac:dyDescent="0.2">
      <c r="A1217" t="s">
        <v>2677</v>
      </c>
      <c r="B1217" t="s">
        <v>2678</v>
      </c>
    </row>
    <row r="1218" spans="1:5" x14ac:dyDescent="0.2">
      <c r="A1218" t="s">
        <v>2679</v>
      </c>
      <c r="B1218" t="s">
        <v>2680</v>
      </c>
    </row>
    <row r="1219" spans="1:5" x14ac:dyDescent="0.2">
      <c r="C1219" t="s">
        <v>309</v>
      </c>
      <c r="D1219" t="s">
        <v>310</v>
      </c>
      <c r="E1219" t="s">
        <v>311</v>
      </c>
    </row>
    <row r="1220" spans="1:5" x14ac:dyDescent="0.2">
      <c r="A1220" t="s">
        <v>2582</v>
      </c>
      <c r="B1220" t="s">
        <v>2583</v>
      </c>
      <c r="C1220" s="100">
        <v>43313</v>
      </c>
      <c r="D1220" s="100">
        <v>43344</v>
      </c>
      <c r="E1220" s="100">
        <v>43344</v>
      </c>
    </row>
    <row r="1221" spans="1:5" x14ac:dyDescent="0.2">
      <c r="A1221" t="s">
        <v>2584</v>
      </c>
      <c r="B1221" t="s">
        <v>2585</v>
      </c>
      <c r="C1221" t="s">
        <v>312</v>
      </c>
      <c r="D1221" t="s">
        <v>312</v>
      </c>
      <c r="E1221" t="s">
        <v>312</v>
      </c>
    </row>
    <row r="1222" spans="1:5" x14ac:dyDescent="0.2">
      <c r="A1222" t="s">
        <v>1906</v>
      </c>
      <c r="B1222" t="s">
        <v>1907</v>
      </c>
      <c r="C1222" s="99">
        <v>25360584.370000001</v>
      </c>
      <c r="D1222" s="99">
        <v>-3219052.57</v>
      </c>
      <c r="E1222" s="99">
        <v>22141531.800000001</v>
      </c>
    </row>
    <row r="1223" spans="1:5" x14ac:dyDescent="0.2">
      <c r="A1223" t="s">
        <v>1908</v>
      </c>
      <c r="B1223" t="s">
        <v>1909</v>
      </c>
      <c r="C1223" s="99">
        <v>12263080.699999999</v>
      </c>
      <c r="D1223" s="99">
        <v>987931.22</v>
      </c>
      <c r="E1223" s="99">
        <v>13251011.92</v>
      </c>
    </row>
    <row r="1224" spans="1:5" x14ac:dyDescent="0.2">
      <c r="A1224" t="s">
        <v>1910</v>
      </c>
      <c r="B1224" t="s">
        <v>1911</v>
      </c>
      <c r="C1224" s="99">
        <v>356426661.37</v>
      </c>
      <c r="D1224" s="99">
        <v>46185858.920000002</v>
      </c>
      <c r="E1224" s="99">
        <v>402612520.29000002</v>
      </c>
    </row>
    <row r="1225" spans="1:5" x14ac:dyDescent="0.2">
      <c r="A1225" t="s">
        <v>1912</v>
      </c>
      <c r="B1225" t="s">
        <v>1913</v>
      </c>
      <c r="C1225" s="99">
        <v>1573070.92</v>
      </c>
      <c r="D1225" s="99">
        <v>-302531.11</v>
      </c>
      <c r="E1225" s="99">
        <v>1270539.81</v>
      </c>
    </row>
    <row r="1226" spans="1:5" x14ac:dyDescent="0.2">
      <c r="A1226" t="s">
        <v>1914</v>
      </c>
      <c r="B1226" t="s">
        <v>1915</v>
      </c>
      <c r="C1226" s="99">
        <v>30364796.890000001</v>
      </c>
      <c r="D1226" s="99">
        <v>-2952001.51</v>
      </c>
      <c r="E1226" s="99">
        <v>27412795.379999999</v>
      </c>
    </row>
    <row r="1227" spans="1:5" x14ac:dyDescent="0.2">
      <c r="A1227" t="s">
        <v>1916</v>
      </c>
      <c r="B1227" t="s">
        <v>1917</v>
      </c>
      <c r="C1227" s="99">
        <v>145408573.50999999</v>
      </c>
      <c r="D1227">
        <v>0</v>
      </c>
      <c r="E1227" s="99">
        <v>145408573.50999999</v>
      </c>
    </row>
    <row r="1228" spans="1:5" x14ac:dyDescent="0.2">
      <c r="A1228" t="s">
        <v>1918</v>
      </c>
      <c r="B1228" t="s">
        <v>1919</v>
      </c>
      <c r="C1228" s="99">
        <v>404079230.39999998</v>
      </c>
      <c r="D1228" s="99">
        <v>-10035410.01</v>
      </c>
      <c r="E1228" s="99">
        <v>394043820.38999999</v>
      </c>
    </row>
    <row r="1229" spans="1:5" x14ac:dyDescent="0.2">
      <c r="A1229" t="s">
        <v>1920</v>
      </c>
      <c r="B1229" t="s">
        <v>1921</v>
      </c>
      <c r="C1229" s="99">
        <v>18226667.960000001</v>
      </c>
      <c r="D1229" s="99">
        <v>1106097.44</v>
      </c>
      <c r="E1229" s="99">
        <v>19332765.399999999</v>
      </c>
    </row>
    <row r="1230" spans="1:5" x14ac:dyDescent="0.2">
      <c r="A1230" t="s">
        <v>2599</v>
      </c>
      <c r="B1230" t="s">
        <v>2600</v>
      </c>
      <c r="C1230" s="99">
        <v>-232567.55</v>
      </c>
      <c r="D1230">
        <v>0</v>
      </c>
      <c r="E1230" s="99">
        <v>-232567.55</v>
      </c>
    </row>
    <row r="1231" spans="1:5" x14ac:dyDescent="0.2">
      <c r="A1231" t="s">
        <v>1922</v>
      </c>
      <c r="B1231" t="s">
        <v>1923</v>
      </c>
      <c r="C1231" s="99">
        <v>8444610.7100000009</v>
      </c>
      <c r="D1231" s="99">
        <v>-30154.47</v>
      </c>
      <c r="E1231" s="99">
        <v>8414456.2400000002</v>
      </c>
    </row>
    <row r="1232" spans="1:5" x14ac:dyDescent="0.2">
      <c r="A1232" t="s">
        <v>1924</v>
      </c>
      <c r="B1232" t="s">
        <v>1925</v>
      </c>
      <c r="C1232">
        <v>610.87</v>
      </c>
      <c r="D1232" s="99">
        <v>-12940</v>
      </c>
      <c r="E1232" s="99">
        <v>-12329.13</v>
      </c>
    </row>
    <row r="1233" spans="1:5" x14ac:dyDescent="0.2">
      <c r="A1233" t="s">
        <v>1926</v>
      </c>
      <c r="B1233" t="s">
        <v>1927</v>
      </c>
      <c r="C1233" s="99">
        <v>-39573113.270000003</v>
      </c>
      <c r="D1233" s="99">
        <v>-345573.44</v>
      </c>
      <c r="E1233" s="99">
        <v>-39918686.710000001</v>
      </c>
    </row>
    <row r="1234" spans="1:5" x14ac:dyDescent="0.2">
      <c r="A1234" t="s">
        <v>1928</v>
      </c>
      <c r="B1234" t="s">
        <v>1929</v>
      </c>
      <c r="C1234" s="99">
        <v>14172321.68</v>
      </c>
      <c r="D1234">
        <v>0</v>
      </c>
      <c r="E1234" s="99">
        <v>14172321.68</v>
      </c>
    </row>
    <row r="1235" spans="1:5" x14ac:dyDescent="0.2">
      <c r="A1235" t="s">
        <v>1930</v>
      </c>
      <c r="B1235" t="s">
        <v>1931</v>
      </c>
      <c r="C1235" s="99">
        <v>1262362.24</v>
      </c>
      <c r="D1235" s="99">
        <v>398609</v>
      </c>
      <c r="E1235" s="99">
        <v>1660971.24</v>
      </c>
    </row>
    <row r="1236" spans="1:5" x14ac:dyDescent="0.2">
      <c r="A1236" t="s">
        <v>1932</v>
      </c>
      <c r="B1236" t="s">
        <v>1933</v>
      </c>
      <c r="C1236" s="99">
        <v>96686414.049999997</v>
      </c>
      <c r="D1236" s="99">
        <v>5342616.9000000004</v>
      </c>
      <c r="E1236" s="99">
        <v>102029030.95</v>
      </c>
    </row>
    <row r="1237" spans="1:5" x14ac:dyDescent="0.2">
      <c r="A1237" t="s">
        <v>1934</v>
      </c>
      <c r="B1237" t="s">
        <v>1935</v>
      </c>
      <c r="C1237" s="99">
        <v>-6372000</v>
      </c>
      <c r="D1237" s="99">
        <v>5112459.2</v>
      </c>
      <c r="E1237" s="99">
        <v>-1259540.8</v>
      </c>
    </row>
    <row r="1238" spans="1:5" x14ac:dyDescent="0.2">
      <c r="A1238" t="s">
        <v>1936</v>
      </c>
      <c r="B1238" t="s">
        <v>1937</v>
      </c>
      <c r="C1238" s="99">
        <v>5452684.2800000003</v>
      </c>
      <c r="D1238" s="99">
        <v>2474369.1</v>
      </c>
      <c r="E1238" s="99">
        <v>7927053.3799999999</v>
      </c>
    </row>
    <row r="1239" spans="1:5" x14ac:dyDescent="0.2">
      <c r="A1239" t="s">
        <v>1938</v>
      </c>
      <c r="B1239" t="s">
        <v>1939</v>
      </c>
      <c r="C1239" s="99">
        <v>278427876.55000001</v>
      </c>
      <c r="D1239" s="99">
        <v>20563216.27</v>
      </c>
      <c r="E1239" s="99">
        <v>298991092.81999999</v>
      </c>
    </row>
    <row r="1240" spans="1:5" x14ac:dyDescent="0.2">
      <c r="A1240" t="s">
        <v>2789</v>
      </c>
      <c r="B1240" t="s">
        <v>2790</v>
      </c>
      <c r="C1240">
        <v>0</v>
      </c>
      <c r="D1240" s="99">
        <v>67091048.159999996</v>
      </c>
      <c r="E1240" s="99">
        <v>67091048.159999996</v>
      </c>
    </row>
    <row r="1241" spans="1:5" x14ac:dyDescent="0.2">
      <c r="A1241" t="s">
        <v>1940</v>
      </c>
      <c r="B1241" t="s">
        <v>1941</v>
      </c>
      <c r="C1241" s="99">
        <v>21188518.969999999</v>
      </c>
      <c r="D1241" s="99">
        <v>2540421.73</v>
      </c>
      <c r="E1241" s="99">
        <v>23728940.699999999</v>
      </c>
    </row>
    <row r="1242" spans="1:5" x14ac:dyDescent="0.2">
      <c r="A1242" t="s">
        <v>1942</v>
      </c>
      <c r="B1242" t="s">
        <v>1943</v>
      </c>
      <c r="C1242" s="99">
        <v>-472018.07</v>
      </c>
      <c r="D1242">
        <v>0</v>
      </c>
      <c r="E1242" s="99">
        <v>-472018.07</v>
      </c>
    </row>
    <row r="1243" spans="1:5" x14ac:dyDescent="0.2">
      <c r="A1243" t="s">
        <v>1944</v>
      </c>
      <c r="B1243" t="s">
        <v>1945</v>
      </c>
      <c r="C1243" s="99">
        <v>6532695388.2700005</v>
      </c>
      <c r="D1243" s="99">
        <v>693370867.67999995</v>
      </c>
      <c r="E1243" s="99">
        <v>7226066255.9499998</v>
      </c>
    </row>
    <row r="1244" spans="1:5" x14ac:dyDescent="0.2">
      <c r="A1244" t="s">
        <v>1946</v>
      </c>
      <c r="B1244" t="s">
        <v>1947</v>
      </c>
      <c r="C1244" s="99">
        <v>-736650701.58000004</v>
      </c>
      <c r="D1244" s="99">
        <v>-80559778.200000003</v>
      </c>
      <c r="E1244" s="99">
        <v>-817210479.77999997</v>
      </c>
    </row>
    <row r="1245" spans="1:5" x14ac:dyDescent="0.2">
      <c r="A1245" t="s">
        <v>1948</v>
      </c>
      <c r="B1245" t="s">
        <v>1949</v>
      </c>
      <c r="C1245" s="99">
        <v>108969993.62</v>
      </c>
      <c r="D1245" s="99">
        <v>2898817.21</v>
      </c>
      <c r="E1245" s="99">
        <v>111868810.83</v>
      </c>
    </row>
    <row r="1246" spans="1:5" x14ac:dyDescent="0.2">
      <c r="A1246" t="s">
        <v>1950</v>
      </c>
      <c r="B1246" t="s">
        <v>1951</v>
      </c>
      <c r="C1246" s="99">
        <v>-119216.6</v>
      </c>
      <c r="D1246">
        <v>0</v>
      </c>
      <c r="E1246" s="99">
        <v>-119216.6</v>
      </c>
    </row>
    <row r="1247" spans="1:5" x14ac:dyDescent="0.2">
      <c r="A1247" t="s">
        <v>1952</v>
      </c>
      <c r="B1247" t="s">
        <v>1953</v>
      </c>
      <c r="C1247" s="99">
        <v>1916810</v>
      </c>
      <c r="D1247">
        <v>0</v>
      </c>
      <c r="E1247" s="99">
        <v>1916810</v>
      </c>
    </row>
    <row r="1248" spans="1:5" x14ac:dyDescent="0.2">
      <c r="A1248" t="s">
        <v>1954</v>
      </c>
      <c r="B1248" t="s">
        <v>1955</v>
      </c>
      <c r="C1248" s="99">
        <v>-1662056.02</v>
      </c>
      <c r="D1248" s="99">
        <v>125320.48</v>
      </c>
      <c r="E1248" s="99">
        <v>-1536735.54</v>
      </c>
    </row>
    <row r="1249" spans="1:5" x14ac:dyDescent="0.2">
      <c r="A1249" t="s">
        <v>2707</v>
      </c>
      <c r="B1249" t="s">
        <v>2708</v>
      </c>
      <c r="C1249" s="99">
        <v>251964.46</v>
      </c>
      <c r="D1249">
        <v>0</v>
      </c>
      <c r="E1249" s="99">
        <v>251964.46</v>
      </c>
    </row>
    <row r="1250" spans="1:5" x14ac:dyDescent="0.2">
      <c r="A1250" t="s">
        <v>1956</v>
      </c>
      <c r="B1250" t="s">
        <v>1957</v>
      </c>
      <c r="C1250" s="99">
        <v>1366300.94</v>
      </c>
      <c r="D1250" s="99">
        <v>636354.59</v>
      </c>
      <c r="E1250" s="99">
        <v>2002655.53</v>
      </c>
    </row>
    <row r="1251" spans="1:5" x14ac:dyDescent="0.2">
      <c r="A1251" t="s">
        <v>1958</v>
      </c>
      <c r="B1251" t="s">
        <v>1959</v>
      </c>
      <c r="C1251" s="99">
        <v>5093007.62</v>
      </c>
      <c r="D1251" s="99">
        <v>676256.44</v>
      </c>
      <c r="E1251" s="99">
        <v>5769264.0599999996</v>
      </c>
    </row>
    <row r="1252" spans="1:5" x14ac:dyDescent="0.2">
      <c r="A1252" t="s">
        <v>1960</v>
      </c>
      <c r="B1252" t="s">
        <v>1961</v>
      </c>
      <c r="C1252">
        <v>84.68</v>
      </c>
      <c r="D1252">
        <v>15.62</v>
      </c>
      <c r="E1252">
        <v>100.3</v>
      </c>
    </row>
    <row r="1253" spans="1:5" x14ac:dyDescent="0.2">
      <c r="A1253" t="s">
        <v>1962</v>
      </c>
      <c r="B1253" t="s">
        <v>1963</v>
      </c>
      <c r="C1253" s="99">
        <v>206135712.88</v>
      </c>
      <c r="D1253" s="99">
        <v>23078932.02</v>
      </c>
      <c r="E1253" s="99">
        <v>229214644.90000001</v>
      </c>
    </row>
    <row r="1254" spans="1:5" x14ac:dyDescent="0.2">
      <c r="A1254" t="s">
        <v>1964</v>
      </c>
      <c r="B1254" t="s">
        <v>1965</v>
      </c>
      <c r="C1254" s="99">
        <v>6051321.04</v>
      </c>
      <c r="D1254" s="99">
        <v>635878.43999999994</v>
      </c>
      <c r="E1254" s="99">
        <v>6687199.4800000004</v>
      </c>
    </row>
    <row r="1255" spans="1:5" x14ac:dyDescent="0.2">
      <c r="A1255" t="s">
        <v>1966</v>
      </c>
      <c r="B1255" t="s">
        <v>1967</v>
      </c>
      <c r="C1255" s="99">
        <v>24163179.329999998</v>
      </c>
      <c r="D1255" s="99">
        <v>6833931.2199999997</v>
      </c>
      <c r="E1255" s="99">
        <v>30997110.550000001</v>
      </c>
    </row>
    <row r="1256" spans="1:5" x14ac:dyDescent="0.2">
      <c r="A1256" t="s">
        <v>1968</v>
      </c>
      <c r="B1256" t="s">
        <v>1969</v>
      </c>
      <c r="C1256" s="99">
        <v>162442.82999999999</v>
      </c>
      <c r="D1256" s="99">
        <v>-10848.05</v>
      </c>
      <c r="E1256" s="99">
        <v>151594.78</v>
      </c>
    </row>
    <row r="1257" spans="1:5" x14ac:dyDescent="0.2">
      <c r="A1257" t="s">
        <v>2665</v>
      </c>
      <c r="B1257" t="s">
        <v>2666</v>
      </c>
      <c r="C1257" s="99">
        <v>3681671.95</v>
      </c>
      <c r="D1257" s="99">
        <v>93899.1</v>
      </c>
      <c r="E1257" s="99">
        <v>3775571.05</v>
      </c>
    </row>
    <row r="1258" spans="1:5" x14ac:dyDescent="0.2">
      <c r="A1258" t="s">
        <v>2667</v>
      </c>
      <c r="B1258" t="s">
        <v>2668</v>
      </c>
      <c r="C1258" s="99">
        <v>707416.21</v>
      </c>
      <c r="D1258">
        <v>0</v>
      </c>
      <c r="E1258" s="99">
        <v>707416.21</v>
      </c>
    </row>
    <row r="1259" spans="1:5" x14ac:dyDescent="0.2">
      <c r="A1259" t="s">
        <v>1970</v>
      </c>
      <c r="B1259" t="s">
        <v>1971</v>
      </c>
      <c r="C1259" s="99">
        <v>516435579.18000001</v>
      </c>
      <c r="D1259" s="99">
        <v>7792196.5</v>
      </c>
      <c r="E1259" s="99">
        <v>524227775.68000001</v>
      </c>
    </row>
    <row r="1260" spans="1:5" x14ac:dyDescent="0.2">
      <c r="A1260" t="s">
        <v>1972</v>
      </c>
      <c r="B1260" t="s">
        <v>1973</v>
      </c>
      <c r="C1260" s="99">
        <v>6019339.1100000003</v>
      </c>
      <c r="D1260" s="99">
        <v>612125.31999999995</v>
      </c>
      <c r="E1260" s="99">
        <v>6631464.4299999997</v>
      </c>
    </row>
    <row r="1261" spans="1:5" x14ac:dyDescent="0.2">
      <c r="A1261" t="s">
        <v>1974</v>
      </c>
      <c r="B1261" t="s">
        <v>1975</v>
      </c>
      <c r="C1261" s="99">
        <v>141260514.47</v>
      </c>
      <c r="D1261" s="99">
        <v>3770439.01</v>
      </c>
      <c r="E1261" s="99">
        <v>145030953.47999999</v>
      </c>
    </row>
    <row r="1262" spans="1:5" x14ac:dyDescent="0.2">
      <c r="A1262" t="s">
        <v>1976</v>
      </c>
      <c r="B1262" t="s">
        <v>1927</v>
      </c>
      <c r="C1262" s="99">
        <v>-8904664.9900000002</v>
      </c>
      <c r="D1262" s="99">
        <v>-1992622.75</v>
      </c>
      <c r="E1262" s="99">
        <v>-10897287.74</v>
      </c>
    </row>
    <row r="1263" spans="1:5" x14ac:dyDescent="0.2">
      <c r="A1263" t="s">
        <v>1977</v>
      </c>
      <c r="B1263" t="s">
        <v>1933</v>
      </c>
      <c r="C1263" s="99">
        <v>42700703.270000003</v>
      </c>
      <c r="D1263" s="99">
        <v>2747553.73</v>
      </c>
      <c r="E1263" s="99">
        <v>45448257</v>
      </c>
    </row>
    <row r="1264" spans="1:5" x14ac:dyDescent="0.2">
      <c r="A1264" t="s">
        <v>1978</v>
      </c>
      <c r="B1264" t="s">
        <v>1935</v>
      </c>
      <c r="C1264" s="99">
        <v>155131796.49000001</v>
      </c>
      <c r="D1264" s="99">
        <v>22848755.23</v>
      </c>
      <c r="E1264" s="99">
        <v>177980551.72</v>
      </c>
    </row>
    <row r="1265" spans="1:5" x14ac:dyDescent="0.2">
      <c r="A1265" t="s">
        <v>1979</v>
      </c>
      <c r="B1265" t="s">
        <v>1980</v>
      </c>
      <c r="C1265" s="99">
        <v>5479940.2300000004</v>
      </c>
      <c r="D1265" s="99">
        <v>552434.52</v>
      </c>
      <c r="E1265" s="99">
        <v>6032374.75</v>
      </c>
    </row>
    <row r="1266" spans="1:5" x14ac:dyDescent="0.2">
      <c r="A1266" t="s">
        <v>2601</v>
      </c>
      <c r="B1266" t="s">
        <v>2602</v>
      </c>
      <c r="C1266">
        <v>0.02</v>
      </c>
      <c r="D1266">
        <v>0</v>
      </c>
      <c r="E1266">
        <v>0.02</v>
      </c>
    </row>
    <row r="1267" spans="1:5" x14ac:dyDescent="0.2">
      <c r="A1267" t="s">
        <v>1981</v>
      </c>
      <c r="B1267" t="s">
        <v>1982</v>
      </c>
      <c r="C1267" s="99">
        <v>11487260.01</v>
      </c>
      <c r="D1267">
        <v>0</v>
      </c>
      <c r="E1267" s="99">
        <v>11487260.01</v>
      </c>
    </row>
    <row r="1268" spans="1:5" x14ac:dyDescent="0.2">
      <c r="A1268" t="s">
        <v>1983</v>
      </c>
      <c r="B1268" t="s">
        <v>1984</v>
      </c>
      <c r="C1268" s="99">
        <v>2018.04</v>
      </c>
      <c r="D1268">
        <v>0</v>
      </c>
      <c r="E1268" s="99">
        <v>2018.04</v>
      </c>
    </row>
    <row r="1269" spans="1:5" x14ac:dyDescent="0.2">
      <c r="A1269" t="s">
        <v>1985</v>
      </c>
      <c r="B1269" t="s">
        <v>1061</v>
      </c>
      <c r="C1269" s="99">
        <v>65295652.93</v>
      </c>
      <c r="D1269" s="99">
        <v>7157471.3399999999</v>
      </c>
      <c r="E1269" s="99">
        <v>72453124.269999996</v>
      </c>
    </row>
    <row r="1270" spans="1:5" x14ac:dyDescent="0.2">
      <c r="A1270" t="s">
        <v>1986</v>
      </c>
      <c r="B1270" t="s">
        <v>1933</v>
      </c>
      <c r="C1270" s="99">
        <v>14919957.369999999</v>
      </c>
      <c r="D1270" s="99">
        <v>388967.3</v>
      </c>
      <c r="E1270" s="99">
        <v>15308924.67</v>
      </c>
    </row>
    <row r="1271" spans="1:5" x14ac:dyDescent="0.2">
      <c r="A1271" t="s">
        <v>357</v>
      </c>
      <c r="C1271" t="s">
        <v>2523</v>
      </c>
      <c r="E1271" t="s">
        <v>2813</v>
      </c>
    </row>
    <row r="1272" spans="1:5" x14ac:dyDescent="0.2">
      <c r="C1272" t="s">
        <v>2580</v>
      </c>
      <c r="D1272" t="s">
        <v>2581</v>
      </c>
      <c r="E1272" t="s">
        <v>2709</v>
      </c>
    </row>
    <row r="1273" spans="1:5" x14ac:dyDescent="0.2">
      <c r="C1273" t="s">
        <v>2772</v>
      </c>
      <c r="D1273">
        <v>-18</v>
      </c>
    </row>
    <row r="1275" spans="1:5" x14ac:dyDescent="0.2">
      <c r="A1275" t="s">
        <v>2677</v>
      </c>
      <c r="B1275" t="s">
        <v>2678</v>
      </c>
    </row>
    <row r="1276" spans="1:5" x14ac:dyDescent="0.2">
      <c r="A1276" t="s">
        <v>2679</v>
      </c>
      <c r="B1276" t="s">
        <v>2680</v>
      </c>
    </row>
    <row r="1277" spans="1:5" x14ac:dyDescent="0.2">
      <c r="C1277" t="s">
        <v>309</v>
      </c>
      <c r="D1277" t="s">
        <v>310</v>
      </c>
      <c r="E1277" t="s">
        <v>311</v>
      </c>
    </row>
    <row r="1278" spans="1:5" x14ac:dyDescent="0.2">
      <c r="A1278" t="s">
        <v>2582</v>
      </c>
      <c r="B1278" t="s">
        <v>2583</v>
      </c>
      <c r="C1278" s="100">
        <v>43313</v>
      </c>
      <c r="D1278" s="100">
        <v>43344</v>
      </c>
      <c r="E1278" s="100">
        <v>43344</v>
      </c>
    </row>
    <row r="1279" spans="1:5" x14ac:dyDescent="0.2">
      <c r="A1279" t="s">
        <v>2584</v>
      </c>
      <c r="B1279" t="s">
        <v>2585</v>
      </c>
      <c r="C1279" t="s">
        <v>312</v>
      </c>
      <c r="D1279" t="s">
        <v>312</v>
      </c>
      <c r="E1279" t="s">
        <v>312</v>
      </c>
    </row>
    <row r="1280" spans="1:5" x14ac:dyDescent="0.2">
      <c r="A1280" t="s">
        <v>1987</v>
      </c>
      <c r="B1280" t="s">
        <v>1935</v>
      </c>
      <c r="C1280" s="99">
        <v>-1080000</v>
      </c>
      <c r="D1280" s="99">
        <v>691472.75</v>
      </c>
      <c r="E1280" s="99">
        <v>-388527.25</v>
      </c>
    </row>
    <row r="1281" spans="1:5" x14ac:dyDescent="0.2">
      <c r="A1281" t="s">
        <v>2574</v>
      </c>
      <c r="B1281" t="s">
        <v>2575</v>
      </c>
      <c r="C1281" s="99">
        <v>205636940.11000001</v>
      </c>
      <c r="D1281" s="99">
        <v>36091020.460000001</v>
      </c>
      <c r="E1281" s="99">
        <v>241727960.56999999</v>
      </c>
    </row>
    <row r="1282" spans="1:5" x14ac:dyDescent="0.2">
      <c r="A1282" t="s">
        <v>1988</v>
      </c>
      <c r="B1282" t="s">
        <v>1989</v>
      </c>
      <c r="C1282" s="99">
        <v>1109096626.6900001</v>
      </c>
      <c r="D1282" s="99">
        <v>103558309.78</v>
      </c>
      <c r="E1282" s="99">
        <v>1212654936.47</v>
      </c>
    </row>
    <row r="1283" spans="1:5" x14ac:dyDescent="0.2">
      <c r="A1283" t="s">
        <v>1990</v>
      </c>
      <c r="B1283" t="s">
        <v>1991</v>
      </c>
      <c r="C1283" s="99">
        <v>548863831.67999995</v>
      </c>
      <c r="D1283" s="99">
        <v>401521637.30000001</v>
      </c>
      <c r="E1283" s="99">
        <v>950385468.98000002</v>
      </c>
    </row>
    <row r="1284" spans="1:5" x14ac:dyDescent="0.2">
      <c r="A1284" t="s">
        <v>1992</v>
      </c>
      <c r="B1284" t="s">
        <v>1993</v>
      </c>
      <c r="C1284" s="99">
        <v>12941776.4</v>
      </c>
      <c r="D1284" s="99">
        <v>1511610.4</v>
      </c>
      <c r="E1284" s="99">
        <v>14453386.800000001</v>
      </c>
    </row>
    <row r="1285" spans="1:5" x14ac:dyDescent="0.2">
      <c r="A1285" t="s">
        <v>1994</v>
      </c>
      <c r="B1285" t="s">
        <v>1995</v>
      </c>
      <c r="C1285" s="99">
        <v>86555712.849999994</v>
      </c>
      <c r="D1285" s="99">
        <v>10418399.09</v>
      </c>
      <c r="E1285" s="99">
        <v>96974111.939999998</v>
      </c>
    </row>
    <row r="1286" spans="1:5" x14ac:dyDescent="0.2">
      <c r="A1286" t="s">
        <v>1996</v>
      </c>
      <c r="B1286" t="s">
        <v>1997</v>
      </c>
      <c r="C1286">
        <v>5.72</v>
      </c>
      <c r="D1286">
        <v>0</v>
      </c>
      <c r="E1286">
        <v>5.72</v>
      </c>
    </row>
    <row r="1287" spans="1:5" x14ac:dyDescent="0.2">
      <c r="A1287" t="s">
        <v>1998</v>
      </c>
      <c r="B1287" t="s">
        <v>2710</v>
      </c>
      <c r="C1287" s="99">
        <v>25983584.719999999</v>
      </c>
      <c r="D1287" s="99">
        <v>4264822.09</v>
      </c>
      <c r="E1287" s="99">
        <v>30248406.809999999</v>
      </c>
    </row>
    <row r="1288" spans="1:5" x14ac:dyDescent="0.2">
      <c r="A1288" t="s">
        <v>1999</v>
      </c>
      <c r="B1288" t="s">
        <v>2000</v>
      </c>
      <c r="C1288" s="99">
        <v>29062.720000000001</v>
      </c>
      <c r="D1288" s="99">
        <v>2508.8200000000002</v>
      </c>
      <c r="E1288" s="99">
        <v>31571.54</v>
      </c>
    </row>
    <row r="1289" spans="1:5" x14ac:dyDescent="0.2">
      <c r="A1289" t="s">
        <v>2001</v>
      </c>
      <c r="B1289" t="s">
        <v>2711</v>
      </c>
      <c r="C1289" s="99">
        <v>22727112.969999999</v>
      </c>
      <c r="D1289" s="99">
        <v>59051.67</v>
      </c>
      <c r="E1289" s="99">
        <v>22786164.640000001</v>
      </c>
    </row>
    <row r="1290" spans="1:5" x14ac:dyDescent="0.2">
      <c r="A1290" t="s">
        <v>2002</v>
      </c>
      <c r="B1290" t="s">
        <v>2003</v>
      </c>
      <c r="C1290" s="99">
        <v>32546719.949999999</v>
      </c>
      <c r="D1290" s="99">
        <v>3396541.32</v>
      </c>
      <c r="E1290" s="99">
        <v>35943261.270000003</v>
      </c>
    </row>
    <row r="1291" spans="1:5" x14ac:dyDescent="0.2">
      <c r="A1291" t="s">
        <v>2669</v>
      </c>
      <c r="B1291" t="s">
        <v>2670</v>
      </c>
      <c r="C1291" s="99">
        <v>123006815</v>
      </c>
      <c r="D1291">
        <v>0</v>
      </c>
      <c r="E1291" s="99">
        <v>123006815</v>
      </c>
    </row>
    <row r="1292" spans="1:5" x14ac:dyDescent="0.2">
      <c r="A1292" t="s">
        <v>2004</v>
      </c>
      <c r="B1292" t="s">
        <v>2005</v>
      </c>
      <c r="C1292">
        <v>42.12</v>
      </c>
      <c r="D1292" s="99">
        <v>2528735.52</v>
      </c>
      <c r="E1292" s="99">
        <v>2528777.64</v>
      </c>
    </row>
    <row r="1293" spans="1:5" x14ac:dyDescent="0.2">
      <c r="A1293" t="s">
        <v>2603</v>
      </c>
      <c r="B1293" t="s">
        <v>2604</v>
      </c>
      <c r="C1293" s="99">
        <v>16981468023.73</v>
      </c>
      <c r="D1293" s="99">
        <v>2238450369.1300001</v>
      </c>
      <c r="E1293" s="99">
        <v>19219918392.860001</v>
      </c>
    </row>
    <row r="1294" spans="1:5" x14ac:dyDescent="0.2">
      <c r="A1294" t="s">
        <v>2605</v>
      </c>
      <c r="B1294" t="s">
        <v>2606</v>
      </c>
      <c r="C1294" s="99">
        <v>-5432437519.9300003</v>
      </c>
      <c r="D1294" s="99">
        <v>99871885.040000007</v>
      </c>
      <c r="E1294" s="99">
        <v>-5332565634.8900003</v>
      </c>
    </row>
    <row r="1295" spans="1:5" x14ac:dyDescent="0.2">
      <c r="A1295" t="s">
        <v>2607</v>
      </c>
      <c r="B1295" t="s">
        <v>2608</v>
      </c>
    </row>
    <row r="1296" spans="1:5" x14ac:dyDescent="0.2">
      <c r="A1296" t="s">
        <v>2006</v>
      </c>
      <c r="B1296" t="s">
        <v>2007</v>
      </c>
      <c r="C1296" s="99">
        <v>570799656.67999995</v>
      </c>
      <c r="D1296" s="99">
        <v>68332614.340000004</v>
      </c>
      <c r="E1296" s="99">
        <v>639132271.01999998</v>
      </c>
    </row>
    <row r="1297" spans="1:5" x14ac:dyDescent="0.2">
      <c r="A1297" t="s">
        <v>2008</v>
      </c>
      <c r="B1297" t="s">
        <v>2009</v>
      </c>
      <c r="C1297" s="99">
        <v>21671212.579999998</v>
      </c>
      <c r="D1297" s="99">
        <v>2341871.6</v>
      </c>
      <c r="E1297" s="99">
        <v>24013084.18</v>
      </c>
    </row>
    <row r="1298" spans="1:5" x14ac:dyDescent="0.2">
      <c r="A1298" t="s">
        <v>2010</v>
      </c>
      <c r="B1298" t="s">
        <v>2011</v>
      </c>
      <c r="C1298" s="99">
        <v>54837595.75</v>
      </c>
      <c r="D1298" s="99">
        <v>6876986.4000000004</v>
      </c>
      <c r="E1298" s="99">
        <v>61714582.149999999</v>
      </c>
    </row>
    <row r="1299" spans="1:5" x14ac:dyDescent="0.2">
      <c r="A1299" t="s">
        <v>2012</v>
      </c>
      <c r="B1299" t="s">
        <v>1318</v>
      </c>
      <c r="C1299" s="99">
        <v>83393354.859999999</v>
      </c>
      <c r="D1299" s="99">
        <v>7460644.8499999996</v>
      </c>
      <c r="E1299" s="99">
        <v>90853999.709999993</v>
      </c>
    </row>
    <row r="1300" spans="1:5" x14ac:dyDescent="0.2">
      <c r="A1300" t="s">
        <v>2013</v>
      </c>
      <c r="B1300" t="s">
        <v>2014</v>
      </c>
      <c r="C1300" s="99">
        <v>38381889.259999998</v>
      </c>
      <c r="D1300" s="99">
        <v>5857264.0899999999</v>
      </c>
      <c r="E1300" s="99">
        <v>44239153.350000001</v>
      </c>
    </row>
    <row r="1301" spans="1:5" x14ac:dyDescent="0.2">
      <c r="A1301" t="s">
        <v>2015</v>
      </c>
      <c r="B1301" t="s">
        <v>1316</v>
      </c>
      <c r="C1301" s="99">
        <v>39103905.780000001</v>
      </c>
      <c r="D1301" s="99">
        <v>4604465</v>
      </c>
      <c r="E1301" s="99">
        <v>43708370.780000001</v>
      </c>
    </row>
    <row r="1302" spans="1:5" x14ac:dyDescent="0.2">
      <c r="A1302" t="s">
        <v>2535</v>
      </c>
      <c r="B1302" t="s">
        <v>2536</v>
      </c>
      <c r="C1302" s="99">
        <v>-2743</v>
      </c>
      <c r="D1302">
        <v>0</v>
      </c>
      <c r="E1302" s="99">
        <v>-2743</v>
      </c>
    </row>
    <row r="1303" spans="1:5" x14ac:dyDescent="0.2">
      <c r="A1303" t="s">
        <v>2016</v>
      </c>
      <c r="B1303" t="s">
        <v>2017</v>
      </c>
      <c r="C1303" s="99">
        <v>151239904.88999999</v>
      </c>
      <c r="D1303" s="99">
        <v>-19562785.149999999</v>
      </c>
      <c r="E1303" s="99">
        <v>131677119.73999999</v>
      </c>
    </row>
    <row r="1304" spans="1:5" x14ac:dyDescent="0.2">
      <c r="A1304" t="s">
        <v>2018</v>
      </c>
      <c r="B1304" t="s">
        <v>2019</v>
      </c>
      <c r="C1304" s="99">
        <v>438080.35</v>
      </c>
      <c r="D1304" s="99">
        <v>66368</v>
      </c>
      <c r="E1304" s="99">
        <v>504448.35</v>
      </c>
    </row>
    <row r="1305" spans="1:5" x14ac:dyDescent="0.2">
      <c r="A1305" t="s">
        <v>2020</v>
      </c>
      <c r="B1305" t="s">
        <v>2021</v>
      </c>
      <c r="C1305" s="99">
        <v>30193073.829999998</v>
      </c>
      <c r="D1305" s="99">
        <v>2964064.85</v>
      </c>
      <c r="E1305" s="99">
        <v>33157138.68</v>
      </c>
    </row>
    <row r="1306" spans="1:5" x14ac:dyDescent="0.2">
      <c r="A1306" t="s">
        <v>2022</v>
      </c>
      <c r="B1306" t="s">
        <v>2023</v>
      </c>
      <c r="C1306" s="99">
        <v>13039391.199999999</v>
      </c>
      <c r="D1306" s="99">
        <v>1297780.6000000001</v>
      </c>
      <c r="E1306" s="99">
        <v>14337171.800000001</v>
      </c>
    </row>
    <row r="1307" spans="1:5" x14ac:dyDescent="0.2">
      <c r="A1307" t="s">
        <v>2024</v>
      </c>
      <c r="B1307" t="s">
        <v>2025</v>
      </c>
      <c r="C1307" s="99">
        <v>69319457.75</v>
      </c>
      <c r="D1307" s="99">
        <v>7355773.3600000003</v>
      </c>
      <c r="E1307" s="99">
        <v>76675231.109999999</v>
      </c>
    </row>
    <row r="1308" spans="1:5" x14ac:dyDescent="0.2">
      <c r="A1308" t="s">
        <v>2026</v>
      </c>
      <c r="B1308" t="s">
        <v>2027</v>
      </c>
      <c r="C1308" s="99">
        <v>4041488.64</v>
      </c>
      <c r="D1308" s="99">
        <v>390824.87</v>
      </c>
      <c r="E1308" s="99">
        <v>4432313.51</v>
      </c>
    </row>
    <row r="1309" spans="1:5" x14ac:dyDescent="0.2">
      <c r="A1309" t="s">
        <v>2028</v>
      </c>
      <c r="B1309" t="s">
        <v>2029</v>
      </c>
      <c r="C1309" s="99">
        <v>33475440.879999999</v>
      </c>
      <c r="D1309" s="99">
        <v>3544044.14</v>
      </c>
      <c r="E1309" s="99">
        <v>37019485.020000003</v>
      </c>
    </row>
    <row r="1310" spans="1:5" x14ac:dyDescent="0.2">
      <c r="A1310" t="s">
        <v>2030</v>
      </c>
      <c r="B1310" t="s">
        <v>518</v>
      </c>
      <c r="C1310" s="99">
        <v>47437153.520000003</v>
      </c>
      <c r="D1310" s="99">
        <v>5502980.6900000004</v>
      </c>
      <c r="E1310" s="99">
        <v>52940134.210000001</v>
      </c>
    </row>
    <row r="1311" spans="1:5" x14ac:dyDescent="0.2">
      <c r="A1311" t="s">
        <v>2031</v>
      </c>
      <c r="B1311" t="s">
        <v>2032</v>
      </c>
      <c r="C1311" s="99">
        <v>157184714.21000001</v>
      </c>
      <c r="D1311" s="99">
        <v>10683731.41</v>
      </c>
      <c r="E1311" s="99">
        <v>167868445.62</v>
      </c>
    </row>
    <row r="1312" spans="1:5" x14ac:dyDescent="0.2">
      <c r="A1312" t="s">
        <v>2732</v>
      </c>
      <c r="B1312" t="s">
        <v>2733</v>
      </c>
      <c r="C1312" s="99">
        <v>636500</v>
      </c>
      <c r="D1312" s="99">
        <v>425000</v>
      </c>
      <c r="E1312" s="99">
        <v>1061500</v>
      </c>
    </row>
    <row r="1313" spans="1:5" x14ac:dyDescent="0.2">
      <c r="A1313" t="s">
        <v>2033</v>
      </c>
      <c r="B1313" t="s">
        <v>2034</v>
      </c>
      <c r="C1313" s="99">
        <v>562710.24</v>
      </c>
      <c r="D1313" s="99">
        <v>47353.04</v>
      </c>
      <c r="E1313" s="99">
        <v>610063.28</v>
      </c>
    </row>
    <row r="1314" spans="1:5" x14ac:dyDescent="0.2">
      <c r="A1314" t="s">
        <v>2035</v>
      </c>
      <c r="B1314" t="s">
        <v>2036</v>
      </c>
      <c r="C1314" s="99">
        <v>824913.62</v>
      </c>
      <c r="D1314" s="99">
        <v>92503.76</v>
      </c>
      <c r="E1314" s="99">
        <v>917417.38</v>
      </c>
    </row>
    <row r="1315" spans="1:5" x14ac:dyDescent="0.2">
      <c r="A1315" t="s">
        <v>2037</v>
      </c>
      <c r="B1315" t="s">
        <v>2038</v>
      </c>
      <c r="C1315" s="99">
        <v>277367.88</v>
      </c>
      <c r="D1315" s="99">
        <v>17404.990000000002</v>
      </c>
      <c r="E1315" s="99">
        <v>294772.87</v>
      </c>
    </row>
    <row r="1316" spans="1:5" x14ac:dyDescent="0.2">
      <c r="A1316" t="s">
        <v>2039</v>
      </c>
      <c r="B1316" t="s">
        <v>1061</v>
      </c>
      <c r="C1316" s="99">
        <v>110951.42</v>
      </c>
      <c r="D1316">
        <v>697.62</v>
      </c>
      <c r="E1316" s="99">
        <v>111649.04</v>
      </c>
    </row>
    <row r="1317" spans="1:5" x14ac:dyDescent="0.2">
      <c r="A1317" t="s">
        <v>2761</v>
      </c>
      <c r="B1317" t="s">
        <v>2219</v>
      </c>
      <c r="C1317">
        <v>973.53</v>
      </c>
      <c r="D1317" s="99">
        <v>1997.5</v>
      </c>
      <c r="E1317" s="99">
        <v>2971.03</v>
      </c>
    </row>
    <row r="1318" spans="1:5" x14ac:dyDescent="0.2">
      <c r="A1318" t="s">
        <v>2609</v>
      </c>
      <c r="B1318" t="s">
        <v>2610</v>
      </c>
      <c r="C1318" s="99">
        <v>106811.52</v>
      </c>
      <c r="D1318" s="99">
        <v>8503.0499999999993</v>
      </c>
      <c r="E1318" s="99">
        <v>115314.57</v>
      </c>
    </row>
    <row r="1319" spans="1:5" x14ac:dyDescent="0.2">
      <c r="A1319" t="s">
        <v>2040</v>
      </c>
      <c r="B1319" t="s">
        <v>2041</v>
      </c>
      <c r="C1319" s="99">
        <v>12082148.560000001</v>
      </c>
      <c r="D1319" s="99">
        <v>740575.38</v>
      </c>
      <c r="E1319" s="99">
        <v>12822723.939999999</v>
      </c>
    </row>
    <row r="1320" spans="1:5" x14ac:dyDescent="0.2">
      <c r="A1320" t="s">
        <v>2042</v>
      </c>
      <c r="B1320" t="s">
        <v>2043</v>
      </c>
      <c r="C1320" s="99">
        <v>12839324.35</v>
      </c>
      <c r="D1320" s="99">
        <v>548201.89</v>
      </c>
      <c r="E1320" s="99">
        <v>13387526.24</v>
      </c>
    </row>
    <row r="1321" spans="1:5" x14ac:dyDescent="0.2">
      <c r="A1321" t="s">
        <v>2044</v>
      </c>
      <c r="B1321" t="s">
        <v>2045</v>
      </c>
      <c r="C1321" s="99">
        <v>-14746701.4</v>
      </c>
      <c r="D1321">
        <v>0</v>
      </c>
      <c r="E1321" s="99">
        <v>-14746701.4</v>
      </c>
    </row>
    <row r="1322" spans="1:5" x14ac:dyDescent="0.2">
      <c r="A1322" t="s">
        <v>2046</v>
      </c>
      <c r="B1322" t="s">
        <v>2047</v>
      </c>
      <c r="C1322" s="99">
        <v>466833.39</v>
      </c>
      <c r="D1322">
        <v>0</v>
      </c>
      <c r="E1322" s="99">
        <v>466833.39</v>
      </c>
    </row>
    <row r="1323" spans="1:5" x14ac:dyDescent="0.2">
      <c r="A1323" t="s">
        <v>2048</v>
      </c>
      <c r="B1323" t="s">
        <v>2049</v>
      </c>
      <c r="C1323" s="99">
        <v>2202007.17</v>
      </c>
      <c r="D1323" s="99">
        <v>4460208.51</v>
      </c>
      <c r="E1323" s="99">
        <v>6662215.6799999997</v>
      </c>
    </row>
    <row r="1324" spans="1:5" x14ac:dyDescent="0.2">
      <c r="A1324" t="s">
        <v>2050</v>
      </c>
      <c r="B1324" t="s">
        <v>2051</v>
      </c>
      <c r="C1324" s="99">
        <v>4656163.09</v>
      </c>
      <c r="D1324" s="99">
        <v>93430</v>
      </c>
      <c r="E1324" s="99">
        <v>4749593.09</v>
      </c>
    </row>
    <row r="1325" spans="1:5" x14ac:dyDescent="0.2">
      <c r="A1325" t="s">
        <v>2052</v>
      </c>
      <c r="B1325" t="s">
        <v>2053</v>
      </c>
      <c r="C1325" s="99">
        <v>10071621.050000001</v>
      </c>
      <c r="D1325" s="99">
        <v>626542.84</v>
      </c>
      <c r="E1325" s="99">
        <v>10698163.890000001</v>
      </c>
    </row>
    <row r="1326" spans="1:5" x14ac:dyDescent="0.2">
      <c r="A1326" t="s">
        <v>2054</v>
      </c>
      <c r="B1326" t="s">
        <v>2055</v>
      </c>
      <c r="C1326" s="99">
        <v>8117562.1799999997</v>
      </c>
      <c r="D1326" s="99">
        <v>2744164.84</v>
      </c>
      <c r="E1326" s="99">
        <v>10861727.02</v>
      </c>
    </row>
    <row r="1327" spans="1:5" x14ac:dyDescent="0.2">
      <c r="A1327" t="s">
        <v>2056</v>
      </c>
      <c r="B1327" t="s">
        <v>2057</v>
      </c>
      <c r="C1327" s="99">
        <v>4507905.7</v>
      </c>
      <c r="D1327" s="99">
        <v>76801.67</v>
      </c>
      <c r="E1327" s="99">
        <v>4584707.37</v>
      </c>
    </row>
    <row r="1328" spans="1:5" x14ac:dyDescent="0.2">
      <c r="A1328" t="s">
        <v>2058</v>
      </c>
      <c r="B1328" t="s">
        <v>2059</v>
      </c>
      <c r="C1328" s="99">
        <v>2501557.66</v>
      </c>
      <c r="D1328" s="99">
        <v>114869.35</v>
      </c>
      <c r="E1328" s="99">
        <v>2616427.0099999998</v>
      </c>
    </row>
    <row r="1329" spans="1:5" x14ac:dyDescent="0.2">
      <c r="A1329" t="s">
        <v>357</v>
      </c>
      <c r="C1329" t="s">
        <v>2523</v>
      </c>
      <c r="E1329" t="s">
        <v>2813</v>
      </c>
    </row>
    <row r="1330" spans="1:5" x14ac:dyDescent="0.2">
      <c r="C1330" t="s">
        <v>2580</v>
      </c>
      <c r="D1330" t="s">
        <v>2581</v>
      </c>
      <c r="E1330" t="s">
        <v>2712</v>
      </c>
    </row>
    <row r="1331" spans="1:5" x14ac:dyDescent="0.2">
      <c r="C1331" t="s">
        <v>2772</v>
      </c>
      <c r="D1331">
        <v>-18</v>
      </c>
    </row>
    <row r="1333" spans="1:5" x14ac:dyDescent="0.2">
      <c r="A1333" t="s">
        <v>2677</v>
      </c>
      <c r="B1333" t="s">
        <v>2678</v>
      </c>
    </row>
    <row r="1334" spans="1:5" x14ac:dyDescent="0.2">
      <c r="A1334" t="s">
        <v>2679</v>
      </c>
      <c r="B1334" t="s">
        <v>2680</v>
      </c>
    </row>
    <row r="1335" spans="1:5" x14ac:dyDescent="0.2">
      <c r="C1335" t="s">
        <v>309</v>
      </c>
      <c r="D1335" t="s">
        <v>310</v>
      </c>
      <c r="E1335" t="s">
        <v>311</v>
      </c>
    </row>
    <row r="1336" spans="1:5" x14ac:dyDescent="0.2">
      <c r="A1336" t="s">
        <v>2582</v>
      </c>
      <c r="B1336" t="s">
        <v>2583</v>
      </c>
      <c r="C1336" s="100">
        <v>43313</v>
      </c>
      <c r="D1336" s="100">
        <v>43344</v>
      </c>
      <c r="E1336" s="100">
        <v>43344</v>
      </c>
    </row>
    <row r="1337" spans="1:5" x14ac:dyDescent="0.2">
      <c r="A1337" t="s">
        <v>2584</v>
      </c>
      <c r="B1337" t="s">
        <v>2585</v>
      </c>
      <c r="C1337" t="s">
        <v>312</v>
      </c>
      <c r="D1337" t="s">
        <v>312</v>
      </c>
      <c r="E1337" t="s">
        <v>312</v>
      </c>
    </row>
    <row r="1338" spans="1:5" x14ac:dyDescent="0.2">
      <c r="A1338" t="s">
        <v>2060</v>
      </c>
      <c r="B1338" t="s">
        <v>2061</v>
      </c>
      <c r="C1338" s="99">
        <v>29417.8</v>
      </c>
      <c r="D1338" s="99">
        <v>2216.89</v>
      </c>
      <c r="E1338" s="99">
        <v>31634.69</v>
      </c>
    </row>
    <row r="1339" spans="1:5" x14ac:dyDescent="0.2">
      <c r="A1339" t="s">
        <v>2062</v>
      </c>
      <c r="B1339" t="s">
        <v>2063</v>
      </c>
      <c r="C1339" s="99">
        <v>489501.08</v>
      </c>
      <c r="D1339" s="99">
        <v>47101.05</v>
      </c>
      <c r="E1339" s="99">
        <v>536602.13</v>
      </c>
    </row>
    <row r="1340" spans="1:5" x14ac:dyDescent="0.2">
      <c r="A1340" t="s">
        <v>2064</v>
      </c>
      <c r="B1340" t="s">
        <v>2065</v>
      </c>
      <c r="C1340" s="99">
        <v>88481.3</v>
      </c>
      <c r="D1340" s="99">
        <v>9707.33</v>
      </c>
      <c r="E1340" s="99">
        <v>98188.63</v>
      </c>
    </row>
    <row r="1341" spans="1:5" x14ac:dyDescent="0.2">
      <c r="A1341" t="s">
        <v>2066</v>
      </c>
      <c r="B1341" t="s">
        <v>2067</v>
      </c>
      <c r="C1341" s="99">
        <v>1615488.8</v>
      </c>
      <c r="D1341" s="99">
        <v>-518506.1</v>
      </c>
      <c r="E1341" s="99">
        <v>1096982.7</v>
      </c>
    </row>
    <row r="1342" spans="1:5" x14ac:dyDescent="0.2">
      <c r="A1342" t="s">
        <v>2068</v>
      </c>
      <c r="B1342" t="s">
        <v>2069</v>
      </c>
      <c r="C1342" s="99">
        <v>11428422.17</v>
      </c>
      <c r="D1342" s="99">
        <v>1321702.3</v>
      </c>
      <c r="E1342" s="99">
        <v>12750124.470000001</v>
      </c>
    </row>
    <row r="1343" spans="1:5" x14ac:dyDescent="0.2">
      <c r="A1343" t="s">
        <v>2070</v>
      </c>
      <c r="B1343" t="s">
        <v>2071</v>
      </c>
      <c r="C1343" s="99">
        <v>2039108.19</v>
      </c>
      <c r="D1343" s="99">
        <v>205941.91</v>
      </c>
      <c r="E1343" s="99">
        <v>2245050.1</v>
      </c>
    </row>
    <row r="1344" spans="1:5" x14ac:dyDescent="0.2">
      <c r="A1344" t="s">
        <v>2072</v>
      </c>
      <c r="B1344" t="s">
        <v>2073</v>
      </c>
      <c r="C1344" s="99">
        <v>3075634.26</v>
      </c>
      <c r="D1344" s="99">
        <v>159472.19</v>
      </c>
      <c r="E1344" s="99">
        <v>3235106.45</v>
      </c>
    </row>
    <row r="1345" spans="1:5" x14ac:dyDescent="0.2">
      <c r="A1345" t="s">
        <v>2074</v>
      </c>
      <c r="B1345" t="s">
        <v>2075</v>
      </c>
      <c r="C1345" s="99">
        <v>69010.62</v>
      </c>
      <c r="D1345" s="99">
        <v>5437.75</v>
      </c>
      <c r="E1345" s="99">
        <v>74448.37</v>
      </c>
    </row>
    <row r="1346" spans="1:5" x14ac:dyDescent="0.2">
      <c r="A1346" t="s">
        <v>2076</v>
      </c>
      <c r="B1346" t="s">
        <v>2077</v>
      </c>
      <c r="C1346" s="99">
        <v>4556261.0999999996</v>
      </c>
      <c r="D1346" s="99">
        <v>477623.57</v>
      </c>
      <c r="E1346" s="99">
        <v>5033884.67</v>
      </c>
    </row>
    <row r="1347" spans="1:5" x14ac:dyDescent="0.2">
      <c r="A1347" t="s">
        <v>2078</v>
      </c>
      <c r="B1347" t="s">
        <v>2079</v>
      </c>
      <c r="C1347" s="99">
        <v>2276881.89</v>
      </c>
      <c r="D1347" s="99">
        <v>516046.9</v>
      </c>
      <c r="E1347" s="99">
        <v>2792928.79</v>
      </c>
    </row>
    <row r="1348" spans="1:5" x14ac:dyDescent="0.2">
      <c r="A1348" t="s">
        <v>2080</v>
      </c>
      <c r="B1348" t="s">
        <v>2081</v>
      </c>
      <c r="C1348" s="99">
        <v>7326732.96</v>
      </c>
      <c r="D1348" s="99">
        <v>1264412.22</v>
      </c>
      <c r="E1348" s="99">
        <v>8591145.1799999997</v>
      </c>
    </row>
    <row r="1349" spans="1:5" x14ac:dyDescent="0.2">
      <c r="A1349" t="s">
        <v>2082</v>
      </c>
      <c r="B1349" t="s">
        <v>2083</v>
      </c>
      <c r="C1349" s="99">
        <v>14653084.439999999</v>
      </c>
      <c r="D1349" s="99">
        <v>1129215.78</v>
      </c>
      <c r="E1349" s="99">
        <v>15782300.220000001</v>
      </c>
    </row>
    <row r="1350" spans="1:5" x14ac:dyDescent="0.2">
      <c r="A1350" t="s">
        <v>2084</v>
      </c>
      <c r="B1350" t="s">
        <v>2085</v>
      </c>
      <c r="C1350" s="99">
        <v>2188297.6800000002</v>
      </c>
      <c r="D1350" s="99">
        <v>87437.95</v>
      </c>
      <c r="E1350" s="99">
        <v>2275735.63</v>
      </c>
    </row>
    <row r="1351" spans="1:5" x14ac:dyDescent="0.2">
      <c r="A1351" t="s">
        <v>2086</v>
      </c>
      <c r="B1351" t="s">
        <v>2087</v>
      </c>
      <c r="C1351" s="99">
        <v>10967434.32</v>
      </c>
      <c r="D1351" s="99">
        <v>908525.67</v>
      </c>
      <c r="E1351" s="99">
        <v>11875959.99</v>
      </c>
    </row>
    <row r="1352" spans="1:5" x14ac:dyDescent="0.2">
      <c r="A1352" t="s">
        <v>2537</v>
      </c>
      <c r="B1352" t="s">
        <v>2538</v>
      </c>
      <c r="C1352" s="99">
        <v>9957743.0399999991</v>
      </c>
      <c r="D1352" s="99">
        <v>2147683.84</v>
      </c>
      <c r="E1352" s="99">
        <v>12105426.880000001</v>
      </c>
    </row>
    <row r="1353" spans="1:5" x14ac:dyDescent="0.2">
      <c r="A1353" t="s">
        <v>2088</v>
      </c>
      <c r="B1353" t="s">
        <v>2089</v>
      </c>
      <c r="C1353" s="99">
        <v>7225181.9100000001</v>
      </c>
      <c r="D1353" s="99">
        <v>762270.18</v>
      </c>
      <c r="E1353" s="99">
        <v>7987452.0899999999</v>
      </c>
    </row>
    <row r="1354" spans="1:5" x14ac:dyDescent="0.2">
      <c r="A1354" t="s">
        <v>2090</v>
      </c>
      <c r="B1354" t="s">
        <v>2091</v>
      </c>
      <c r="C1354" s="99">
        <v>16652291.890000001</v>
      </c>
      <c r="D1354" s="99">
        <v>1326202.6399999999</v>
      </c>
      <c r="E1354" s="99">
        <v>17978494.530000001</v>
      </c>
    </row>
    <row r="1355" spans="1:5" x14ac:dyDescent="0.2">
      <c r="A1355" t="s">
        <v>2762</v>
      </c>
      <c r="B1355" t="s">
        <v>2763</v>
      </c>
      <c r="C1355" s="99">
        <v>210007.2</v>
      </c>
      <c r="D1355">
        <v>0</v>
      </c>
      <c r="E1355" s="99">
        <v>210007.2</v>
      </c>
    </row>
    <row r="1356" spans="1:5" x14ac:dyDescent="0.2">
      <c r="A1356" t="s">
        <v>2092</v>
      </c>
      <c r="B1356" t="s">
        <v>2093</v>
      </c>
      <c r="C1356" s="99">
        <v>102455585.91</v>
      </c>
      <c r="D1356" s="99">
        <v>14263475.16</v>
      </c>
      <c r="E1356" s="99">
        <v>116719061.06999999</v>
      </c>
    </row>
    <row r="1357" spans="1:5" x14ac:dyDescent="0.2">
      <c r="A1357" t="s">
        <v>2094</v>
      </c>
      <c r="B1357" t="s">
        <v>2095</v>
      </c>
      <c r="C1357" s="99">
        <v>6636965.8499999996</v>
      </c>
      <c r="D1357">
        <v>0</v>
      </c>
      <c r="E1357" s="99">
        <v>6636965.8499999996</v>
      </c>
    </row>
    <row r="1358" spans="1:5" x14ac:dyDescent="0.2">
      <c r="A1358" t="s">
        <v>2096</v>
      </c>
      <c r="B1358" t="s">
        <v>2097</v>
      </c>
      <c r="C1358" s="99">
        <v>20425.2</v>
      </c>
      <c r="D1358">
        <v>0</v>
      </c>
      <c r="E1358" s="99">
        <v>20425.2</v>
      </c>
    </row>
    <row r="1359" spans="1:5" x14ac:dyDescent="0.2">
      <c r="A1359" t="s">
        <v>2098</v>
      </c>
      <c r="B1359" t="s">
        <v>2099</v>
      </c>
      <c r="C1359" s="99">
        <v>46582988.710000001</v>
      </c>
      <c r="D1359" s="99">
        <v>6895250.4299999997</v>
      </c>
      <c r="E1359" s="99">
        <v>53478239.140000001</v>
      </c>
    </row>
    <row r="1360" spans="1:5" x14ac:dyDescent="0.2">
      <c r="A1360" t="s">
        <v>2100</v>
      </c>
      <c r="B1360" t="s">
        <v>2101</v>
      </c>
      <c r="C1360" s="99">
        <v>13463273.65</v>
      </c>
      <c r="D1360">
        <v>0</v>
      </c>
      <c r="E1360" s="99">
        <v>13463273.65</v>
      </c>
    </row>
    <row r="1361" spans="1:5" x14ac:dyDescent="0.2">
      <c r="A1361" t="s">
        <v>2102</v>
      </c>
      <c r="B1361" t="s">
        <v>2103</v>
      </c>
      <c r="C1361" s="99">
        <v>74738306.239999995</v>
      </c>
      <c r="D1361" s="99">
        <v>8087529.3099999996</v>
      </c>
      <c r="E1361" s="99">
        <v>82825835.549999997</v>
      </c>
    </row>
    <row r="1362" spans="1:5" x14ac:dyDescent="0.2">
      <c r="A1362" t="s">
        <v>2104</v>
      </c>
      <c r="B1362" t="s">
        <v>2105</v>
      </c>
      <c r="C1362" s="99">
        <v>22013922.91</v>
      </c>
      <c r="D1362" s="99">
        <v>3300969.09</v>
      </c>
      <c r="E1362" s="99">
        <v>25314892</v>
      </c>
    </row>
    <row r="1363" spans="1:5" x14ac:dyDescent="0.2">
      <c r="A1363" t="s">
        <v>2106</v>
      </c>
      <c r="B1363" t="s">
        <v>1061</v>
      </c>
      <c r="C1363" s="99">
        <v>465707514.07999998</v>
      </c>
      <c r="D1363" s="99">
        <v>42804449</v>
      </c>
      <c r="E1363" s="99">
        <v>508511963.07999998</v>
      </c>
    </row>
    <row r="1364" spans="1:5" x14ac:dyDescent="0.2">
      <c r="A1364" t="s">
        <v>2107</v>
      </c>
      <c r="B1364" t="s">
        <v>2108</v>
      </c>
      <c r="C1364" s="99">
        <v>2398633.1</v>
      </c>
      <c r="D1364" s="99">
        <v>1414813.31</v>
      </c>
      <c r="E1364" s="99">
        <v>3813446.41</v>
      </c>
    </row>
    <row r="1365" spans="1:5" x14ac:dyDescent="0.2">
      <c r="A1365" t="s">
        <v>2539</v>
      </c>
      <c r="B1365" t="s">
        <v>1862</v>
      </c>
      <c r="C1365" s="99">
        <v>91022</v>
      </c>
      <c r="D1365">
        <v>0</v>
      </c>
      <c r="E1365" s="99">
        <v>91022</v>
      </c>
    </row>
    <row r="1366" spans="1:5" x14ac:dyDescent="0.2">
      <c r="A1366" t="s">
        <v>2109</v>
      </c>
      <c r="B1366" t="s">
        <v>2110</v>
      </c>
      <c r="C1366" s="99">
        <v>39530167.350000001</v>
      </c>
      <c r="D1366" s="99">
        <v>9438608.5500000007</v>
      </c>
      <c r="E1366" s="99">
        <v>48968775.899999999</v>
      </c>
    </row>
    <row r="1367" spans="1:5" x14ac:dyDescent="0.2">
      <c r="A1367" t="s">
        <v>2111</v>
      </c>
      <c r="B1367" t="s">
        <v>1061</v>
      </c>
      <c r="C1367" s="99">
        <v>731634490.13</v>
      </c>
      <c r="D1367" s="99">
        <v>86882696.879999995</v>
      </c>
      <c r="E1367" s="99">
        <v>818517187.00999999</v>
      </c>
    </row>
    <row r="1368" spans="1:5" x14ac:dyDescent="0.2">
      <c r="A1368" t="s">
        <v>2112</v>
      </c>
      <c r="B1368" t="s">
        <v>2113</v>
      </c>
      <c r="C1368" s="99">
        <v>48883499.18</v>
      </c>
      <c r="D1368" s="99">
        <v>5152492.92</v>
      </c>
      <c r="E1368" s="99">
        <v>54035992.100000001</v>
      </c>
    </row>
    <row r="1369" spans="1:5" x14ac:dyDescent="0.2">
      <c r="A1369" t="s">
        <v>2114</v>
      </c>
      <c r="B1369" t="s">
        <v>2713</v>
      </c>
      <c r="C1369" s="99">
        <v>17733925.329999998</v>
      </c>
      <c r="D1369" s="99">
        <v>3273990.58</v>
      </c>
      <c r="E1369" s="99">
        <v>21007915.91</v>
      </c>
    </row>
    <row r="1370" spans="1:5" x14ac:dyDescent="0.2">
      <c r="A1370" t="s">
        <v>2115</v>
      </c>
      <c r="B1370" t="s">
        <v>2116</v>
      </c>
      <c r="C1370" s="99">
        <v>11234816.33</v>
      </c>
      <c r="D1370" s="99">
        <v>854578.33</v>
      </c>
      <c r="E1370" s="99">
        <v>12089394.66</v>
      </c>
    </row>
    <row r="1371" spans="1:5" x14ac:dyDescent="0.2">
      <c r="A1371" t="s">
        <v>2117</v>
      </c>
      <c r="B1371" t="s">
        <v>2118</v>
      </c>
      <c r="C1371" s="99">
        <v>15229017.560000001</v>
      </c>
      <c r="D1371" s="99">
        <v>1906744.81</v>
      </c>
      <c r="E1371" s="99">
        <v>17135762.370000001</v>
      </c>
    </row>
    <row r="1372" spans="1:5" x14ac:dyDescent="0.2">
      <c r="A1372" t="s">
        <v>2119</v>
      </c>
      <c r="B1372" t="s">
        <v>2120</v>
      </c>
      <c r="C1372" s="99">
        <v>3055578.89</v>
      </c>
      <c r="D1372" s="99">
        <v>579417.96</v>
      </c>
      <c r="E1372" s="99">
        <v>3634996.85</v>
      </c>
    </row>
    <row r="1373" spans="1:5" x14ac:dyDescent="0.2">
      <c r="A1373" t="s">
        <v>2121</v>
      </c>
      <c r="B1373" t="s">
        <v>2122</v>
      </c>
      <c r="C1373" s="99">
        <v>1991535.34</v>
      </c>
      <c r="D1373" s="99">
        <v>446897.93</v>
      </c>
      <c r="E1373" s="99">
        <v>2438433.27</v>
      </c>
    </row>
    <row r="1374" spans="1:5" x14ac:dyDescent="0.2">
      <c r="A1374" t="s">
        <v>2123</v>
      </c>
      <c r="B1374" t="s">
        <v>2714</v>
      </c>
      <c r="C1374" s="99">
        <v>39536</v>
      </c>
      <c r="D1374">
        <v>0</v>
      </c>
      <c r="E1374" s="99">
        <v>39536</v>
      </c>
    </row>
    <row r="1375" spans="1:5" x14ac:dyDescent="0.2">
      <c r="A1375" t="s">
        <v>2124</v>
      </c>
      <c r="B1375" t="s">
        <v>2125</v>
      </c>
      <c r="C1375" s="99">
        <v>6996970.4400000004</v>
      </c>
      <c r="D1375" s="99">
        <v>47328233.439999998</v>
      </c>
      <c r="E1375" s="99">
        <v>54325203.880000003</v>
      </c>
    </row>
    <row r="1376" spans="1:5" x14ac:dyDescent="0.2">
      <c r="A1376" t="s">
        <v>2126</v>
      </c>
      <c r="B1376" t="s">
        <v>2127</v>
      </c>
      <c r="C1376" s="99">
        <v>951467.96</v>
      </c>
      <c r="D1376">
        <v>0</v>
      </c>
      <c r="E1376" s="99">
        <v>951467.96</v>
      </c>
    </row>
    <row r="1377" spans="1:5" x14ac:dyDescent="0.2">
      <c r="A1377" t="s">
        <v>2128</v>
      </c>
      <c r="B1377" t="s">
        <v>2129</v>
      </c>
      <c r="C1377" s="99">
        <v>126333315.61</v>
      </c>
      <c r="D1377" s="99">
        <v>32017975.600000001</v>
      </c>
      <c r="E1377" s="99">
        <v>158351291.21000001</v>
      </c>
    </row>
    <row r="1378" spans="1:5" x14ac:dyDescent="0.2">
      <c r="A1378" t="s">
        <v>2130</v>
      </c>
      <c r="B1378" t="s">
        <v>2131</v>
      </c>
      <c r="C1378" s="99">
        <v>12065181.25</v>
      </c>
      <c r="D1378" s="99">
        <v>11261432.279999999</v>
      </c>
      <c r="E1378" s="99">
        <v>23326613.530000001</v>
      </c>
    </row>
    <row r="1379" spans="1:5" x14ac:dyDescent="0.2">
      <c r="A1379" t="s">
        <v>2132</v>
      </c>
      <c r="B1379" t="s">
        <v>1061</v>
      </c>
      <c r="C1379">
        <v>-21.08</v>
      </c>
      <c r="D1379">
        <v>0</v>
      </c>
      <c r="E1379">
        <v>-21.08</v>
      </c>
    </row>
    <row r="1380" spans="1:5" x14ac:dyDescent="0.2">
      <c r="A1380" t="s">
        <v>2133</v>
      </c>
      <c r="B1380" t="s">
        <v>2134</v>
      </c>
      <c r="C1380" s="99">
        <v>34299231.07</v>
      </c>
      <c r="D1380" s="99">
        <v>1007028</v>
      </c>
      <c r="E1380" s="99">
        <v>35306259.07</v>
      </c>
    </row>
    <row r="1381" spans="1:5" x14ac:dyDescent="0.2">
      <c r="A1381" t="s">
        <v>2540</v>
      </c>
      <c r="B1381" t="s">
        <v>2541</v>
      </c>
      <c r="C1381" s="99">
        <v>1258880</v>
      </c>
      <c r="D1381">
        <v>0</v>
      </c>
      <c r="E1381" s="99">
        <v>1258880</v>
      </c>
    </row>
    <row r="1382" spans="1:5" x14ac:dyDescent="0.2">
      <c r="A1382" t="s">
        <v>2542</v>
      </c>
      <c r="B1382" t="s">
        <v>2219</v>
      </c>
      <c r="C1382" s="99">
        <v>18205.12</v>
      </c>
      <c r="D1382">
        <v>0</v>
      </c>
      <c r="E1382" s="99">
        <v>18205.12</v>
      </c>
    </row>
    <row r="1383" spans="1:5" x14ac:dyDescent="0.2">
      <c r="A1383" t="s">
        <v>2135</v>
      </c>
      <c r="B1383" t="s">
        <v>2136</v>
      </c>
      <c r="C1383" s="99">
        <v>7496547.0499999998</v>
      </c>
      <c r="D1383">
        <v>0</v>
      </c>
      <c r="E1383" s="99">
        <v>7496547.0499999998</v>
      </c>
    </row>
    <row r="1384" spans="1:5" x14ac:dyDescent="0.2">
      <c r="A1384" t="s">
        <v>2137</v>
      </c>
      <c r="B1384" t="s">
        <v>2138</v>
      </c>
      <c r="C1384" s="99">
        <v>2793848.74</v>
      </c>
      <c r="D1384" s="99">
        <v>145360</v>
      </c>
      <c r="E1384" s="99">
        <v>2939208.74</v>
      </c>
    </row>
    <row r="1385" spans="1:5" x14ac:dyDescent="0.2">
      <c r="A1385" t="s">
        <v>2139</v>
      </c>
      <c r="B1385" t="s">
        <v>2140</v>
      </c>
      <c r="C1385" s="99">
        <v>170369426.62</v>
      </c>
      <c r="D1385" s="99">
        <v>16973464.629999999</v>
      </c>
      <c r="E1385" s="99">
        <v>187342891.25</v>
      </c>
    </row>
    <row r="1386" spans="1:5" x14ac:dyDescent="0.2">
      <c r="A1386" t="s">
        <v>2141</v>
      </c>
      <c r="B1386" t="s">
        <v>2142</v>
      </c>
      <c r="C1386" s="99">
        <v>8941138.3399999999</v>
      </c>
      <c r="D1386" s="99">
        <v>109265.82</v>
      </c>
      <c r="E1386" s="99">
        <v>9050404.1600000001</v>
      </c>
    </row>
    <row r="1387" spans="1:5" x14ac:dyDescent="0.2">
      <c r="A1387" t="s">
        <v>357</v>
      </c>
      <c r="C1387" t="s">
        <v>2523</v>
      </c>
      <c r="E1387" t="s">
        <v>2813</v>
      </c>
    </row>
    <row r="1388" spans="1:5" x14ac:dyDescent="0.2">
      <c r="C1388" t="s">
        <v>2580</v>
      </c>
      <c r="D1388" t="s">
        <v>2581</v>
      </c>
      <c r="E1388" t="s">
        <v>2717</v>
      </c>
    </row>
    <row r="1389" spans="1:5" x14ac:dyDescent="0.2">
      <c r="C1389" t="s">
        <v>2772</v>
      </c>
      <c r="D1389">
        <v>-18</v>
      </c>
    </row>
    <row r="1391" spans="1:5" x14ac:dyDescent="0.2">
      <c r="A1391" t="s">
        <v>2677</v>
      </c>
      <c r="B1391" t="s">
        <v>2678</v>
      </c>
    </row>
    <row r="1392" spans="1:5" x14ac:dyDescent="0.2">
      <c r="A1392" t="s">
        <v>2679</v>
      </c>
      <c r="B1392" t="s">
        <v>2680</v>
      </c>
    </row>
    <row r="1393" spans="1:5" x14ac:dyDescent="0.2">
      <c r="C1393" t="s">
        <v>309</v>
      </c>
      <c r="D1393" t="s">
        <v>310</v>
      </c>
      <c r="E1393" t="s">
        <v>311</v>
      </c>
    </row>
    <row r="1394" spans="1:5" x14ac:dyDescent="0.2">
      <c r="A1394" t="s">
        <v>2582</v>
      </c>
      <c r="B1394" t="s">
        <v>2583</v>
      </c>
      <c r="C1394" s="100">
        <v>43313</v>
      </c>
      <c r="D1394" s="100">
        <v>43344</v>
      </c>
      <c r="E1394" s="100">
        <v>43344</v>
      </c>
    </row>
    <row r="1395" spans="1:5" x14ac:dyDescent="0.2">
      <c r="A1395" t="s">
        <v>2584</v>
      </c>
      <c r="B1395" t="s">
        <v>2585</v>
      </c>
      <c r="C1395" t="s">
        <v>312</v>
      </c>
      <c r="D1395" t="s">
        <v>312</v>
      </c>
      <c r="E1395" t="s">
        <v>312</v>
      </c>
    </row>
    <row r="1396" spans="1:5" x14ac:dyDescent="0.2">
      <c r="A1396" t="s">
        <v>2143</v>
      </c>
      <c r="B1396" t="s">
        <v>2144</v>
      </c>
      <c r="C1396" s="99">
        <v>405435656.12</v>
      </c>
      <c r="D1396" s="99">
        <v>42961435.619999997</v>
      </c>
      <c r="E1396" s="99">
        <v>448397091.74000001</v>
      </c>
    </row>
    <row r="1397" spans="1:5" x14ac:dyDescent="0.2">
      <c r="A1397" t="s">
        <v>2145</v>
      </c>
      <c r="B1397" t="s">
        <v>2146</v>
      </c>
      <c r="C1397" s="99">
        <v>4868792.7</v>
      </c>
      <c r="D1397" s="99">
        <v>334053.98</v>
      </c>
      <c r="E1397" s="99">
        <v>5202846.68</v>
      </c>
    </row>
    <row r="1398" spans="1:5" x14ac:dyDescent="0.2">
      <c r="A1398" t="s">
        <v>2715</v>
      </c>
      <c r="B1398" t="s">
        <v>2716</v>
      </c>
      <c r="C1398">
        <v>77.58</v>
      </c>
      <c r="D1398">
        <v>0</v>
      </c>
      <c r="E1398">
        <v>77.58</v>
      </c>
    </row>
    <row r="1399" spans="1:5" x14ac:dyDescent="0.2">
      <c r="A1399" t="s">
        <v>2147</v>
      </c>
      <c r="B1399" t="s">
        <v>2148</v>
      </c>
      <c r="C1399" s="99">
        <v>8003530.4699999997</v>
      </c>
      <c r="D1399" s="99">
        <v>1431810.68</v>
      </c>
      <c r="E1399" s="99">
        <v>9435341.1500000004</v>
      </c>
    </row>
    <row r="1400" spans="1:5" x14ac:dyDescent="0.2">
      <c r="A1400" t="s">
        <v>2149</v>
      </c>
      <c r="B1400" t="s">
        <v>2150</v>
      </c>
      <c r="C1400" s="99">
        <v>1601550.96</v>
      </c>
      <c r="D1400" s="99">
        <v>17905.45</v>
      </c>
      <c r="E1400" s="99">
        <v>1619456.41</v>
      </c>
    </row>
    <row r="1401" spans="1:5" x14ac:dyDescent="0.2">
      <c r="A1401" t="s">
        <v>2151</v>
      </c>
      <c r="B1401" t="s">
        <v>2152</v>
      </c>
      <c r="C1401" s="99">
        <v>2019752.83</v>
      </c>
      <c r="D1401">
        <v>0</v>
      </c>
      <c r="E1401" s="99">
        <v>2019752.83</v>
      </c>
    </row>
    <row r="1402" spans="1:5" x14ac:dyDescent="0.2">
      <c r="A1402" t="s">
        <v>2153</v>
      </c>
      <c r="B1402" t="s">
        <v>2154</v>
      </c>
      <c r="C1402" s="99">
        <v>485851152.20999998</v>
      </c>
      <c r="D1402" s="99">
        <v>69026047.530000001</v>
      </c>
      <c r="E1402" s="99">
        <v>554877199.74000001</v>
      </c>
    </row>
    <row r="1403" spans="1:5" x14ac:dyDescent="0.2">
      <c r="A1403" t="s">
        <v>2155</v>
      </c>
      <c r="B1403" t="s">
        <v>2156</v>
      </c>
      <c r="C1403" s="99">
        <v>75813724.269999996</v>
      </c>
      <c r="D1403" s="99">
        <v>8477468.3699999992</v>
      </c>
      <c r="E1403" s="99">
        <v>84291192.640000001</v>
      </c>
    </row>
    <row r="1404" spans="1:5" x14ac:dyDescent="0.2">
      <c r="A1404" t="s">
        <v>2157</v>
      </c>
      <c r="B1404" t="s">
        <v>2158</v>
      </c>
      <c r="C1404" s="99">
        <v>1027151</v>
      </c>
      <c r="D1404" s="99">
        <v>97993</v>
      </c>
      <c r="E1404" s="99">
        <v>1125144</v>
      </c>
    </row>
    <row r="1405" spans="1:5" x14ac:dyDescent="0.2">
      <c r="A1405" t="s">
        <v>2159</v>
      </c>
      <c r="B1405" t="s">
        <v>2160</v>
      </c>
      <c r="C1405" s="99">
        <v>9916594.7899999991</v>
      </c>
      <c r="D1405" s="99">
        <v>1248278.05</v>
      </c>
      <c r="E1405" s="99">
        <v>11164872.84</v>
      </c>
    </row>
    <row r="1406" spans="1:5" x14ac:dyDescent="0.2">
      <c r="A1406" t="s">
        <v>2161</v>
      </c>
      <c r="B1406" t="s">
        <v>2162</v>
      </c>
      <c r="C1406" s="99">
        <v>18485.5</v>
      </c>
      <c r="D1406">
        <v>754.48</v>
      </c>
      <c r="E1406" s="99">
        <v>19239.98</v>
      </c>
    </row>
    <row r="1407" spans="1:5" x14ac:dyDescent="0.2">
      <c r="A1407" t="s">
        <v>2163</v>
      </c>
      <c r="B1407" t="s">
        <v>2164</v>
      </c>
      <c r="C1407" s="99">
        <v>4881841.74</v>
      </c>
      <c r="D1407" s="99">
        <v>1322073.29</v>
      </c>
      <c r="E1407" s="99">
        <v>6203915.0300000003</v>
      </c>
    </row>
    <row r="1408" spans="1:5" x14ac:dyDescent="0.2">
      <c r="A1408" t="s">
        <v>2165</v>
      </c>
      <c r="B1408" t="s">
        <v>2166</v>
      </c>
      <c r="C1408" s="99">
        <v>2887439.34</v>
      </c>
      <c r="D1408" s="99">
        <v>134194.78</v>
      </c>
      <c r="E1408" s="99">
        <v>3021634.12</v>
      </c>
    </row>
    <row r="1409" spans="1:5" x14ac:dyDescent="0.2">
      <c r="A1409" t="s">
        <v>2167</v>
      </c>
      <c r="B1409" t="s">
        <v>2168</v>
      </c>
      <c r="C1409" s="99">
        <v>3908256.62</v>
      </c>
      <c r="D1409">
        <v>0</v>
      </c>
      <c r="E1409" s="99">
        <v>3908256.62</v>
      </c>
    </row>
    <row r="1410" spans="1:5" x14ac:dyDescent="0.2">
      <c r="A1410" t="s">
        <v>2718</v>
      </c>
      <c r="B1410" t="s">
        <v>2719</v>
      </c>
      <c r="C1410" s="99">
        <v>-309672.18</v>
      </c>
      <c r="D1410">
        <v>0</v>
      </c>
      <c r="E1410" s="99">
        <v>-309672.18</v>
      </c>
    </row>
    <row r="1411" spans="1:5" x14ac:dyDescent="0.2">
      <c r="A1411" t="s">
        <v>2543</v>
      </c>
      <c r="B1411" t="s">
        <v>2544</v>
      </c>
      <c r="C1411" s="99">
        <v>11189402.439999999</v>
      </c>
      <c r="D1411" s="99">
        <v>1505800.67</v>
      </c>
      <c r="E1411" s="99">
        <v>12695203.109999999</v>
      </c>
    </row>
    <row r="1412" spans="1:5" x14ac:dyDescent="0.2">
      <c r="A1412" t="s">
        <v>2169</v>
      </c>
      <c r="B1412" t="s">
        <v>2170</v>
      </c>
      <c r="C1412" s="99">
        <v>3047687.58</v>
      </c>
      <c r="D1412">
        <v>0</v>
      </c>
      <c r="E1412" s="99">
        <v>3047687.58</v>
      </c>
    </row>
    <row r="1413" spans="1:5" x14ac:dyDescent="0.2">
      <c r="A1413" t="s">
        <v>2720</v>
      </c>
      <c r="B1413" t="s">
        <v>2721</v>
      </c>
      <c r="C1413" s="99">
        <v>16439.84</v>
      </c>
      <c r="D1413">
        <v>0</v>
      </c>
      <c r="E1413" s="99">
        <v>16439.84</v>
      </c>
    </row>
    <row r="1414" spans="1:5" x14ac:dyDescent="0.2">
      <c r="A1414" t="s">
        <v>2171</v>
      </c>
      <c r="B1414" t="s">
        <v>2172</v>
      </c>
      <c r="C1414" s="99">
        <v>705421.02</v>
      </c>
      <c r="D1414">
        <v>0</v>
      </c>
      <c r="E1414" s="99">
        <v>705421.02</v>
      </c>
    </row>
    <row r="1415" spans="1:5" x14ac:dyDescent="0.2">
      <c r="A1415" t="s">
        <v>2173</v>
      </c>
      <c r="B1415" t="s">
        <v>2174</v>
      </c>
      <c r="C1415" s="99">
        <v>1566268.96</v>
      </c>
      <c r="D1415" s="99">
        <v>8424968.8900000006</v>
      </c>
      <c r="E1415" s="99">
        <v>9991237.8499999996</v>
      </c>
    </row>
    <row r="1416" spans="1:5" x14ac:dyDescent="0.2">
      <c r="A1416" t="s">
        <v>2791</v>
      </c>
      <c r="B1416" t="s">
        <v>2792</v>
      </c>
      <c r="C1416" s="99">
        <v>147796.28</v>
      </c>
      <c r="D1416" s="99">
        <v>306983.93</v>
      </c>
      <c r="E1416" s="99">
        <v>454780.21</v>
      </c>
    </row>
    <row r="1417" spans="1:5" x14ac:dyDescent="0.2">
      <c r="A1417" t="s">
        <v>2175</v>
      </c>
      <c r="B1417" t="s">
        <v>2176</v>
      </c>
      <c r="C1417" s="99">
        <v>119873145.81999999</v>
      </c>
      <c r="D1417" s="99">
        <v>15108758.42</v>
      </c>
      <c r="E1417" s="99">
        <v>134981904.24000001</v>
      </c>
    </row>
    <row r="1418" spans="1:5" x14ac:dyDescent="0.2">
      <c r="A1418" t="s">
        <v>2177</v>
      </c>
      <c r="B1418" t="s">
        <v>2178</v>
      </c>
      <c r="C1418" s="99">
        <v>18748701.530000001</v>
      </c>
      <c r="D1418" s="99">
        <v>699888.1</v>
      </c>
      <c r="E1418" s="99">
        <v>19448589.629999999</v>
      </c>
    </row>
    <row r="1419" spans="1:5" x14ac:dyDescent="0.2">
      <c r="A1419" t="s">
        <v>2179</v>
      </c>
      <c r="B1419" t="s">
        <v>2180</v>
      </c>
      <c r="C1419" s="99">
        <v>22815758.43</v>
      </c>
      <c r="D1419" s="99">
        <v>2763320.35</v>
      </c>
      <c r="E1419" s="99">
        <v>25579078.780000001</v>
      </c>
    </row>
    <row r="1420" spans="1:5" x14ac:dyDescent="0.2">
      <c r="A1420" t="s">
        <v>2181</v>
      </c>
      <c r="B1420" t="s">
        <v>2140</v>
      </c>
      <c r="C1420" s="99">
        <v>34051346.280000001</v>
      </c>
      <c r="D1420" s="99">
        <v>9572943.6400000006</v>
      </c>
      <c r="E1420" s="99">
        <v>43624289.920000002</v>
      </c>
    </row>
    <row r="1421" spans="1:5" x14ac:dyDescent="0.2">
      <c r="A1421" t="s">
        <v>2182</v>
      </c>
      <c r="B1421" t="s">
        <v>2142</v>
      </c>
      <c r="C1421" s="99">
        <v>195035.35</v>
      </c>
      <c r="D1421" s="99">
        <v>147401.87</v>
      </c>
      <c r="E1421" s="99">
        <v>342437.22</v>
      </c>
    </row>
    <row r="1422" spans="1:5" x14ac:dyDescent="0.2">
      <c r="A1422" t="s">
        <v>2183</v>
      </c>
      <c r="B1422" t="s">
        <v>2144</v>
      </c>
      <c r="C1422" s="99">
        <v>142000906.78</v>
      </c>
      <c r="D1422" s="99">
        <v>15818176.050000001</v>
      </c>
      <c r="E1422" s="99">
        <v>157819082.83000001</v>
      </c>
    </row>
    <row r="1423" spans="1:5" x14ac:dyDescent="0.2">
      <c r="A1423" t="s">
        <v>2184</v>
      </c>
      <c r="B1423" t="s">
        <v>2185</v>
      </c>
      <c r="C1423" s="99">
        <v>2485201.2799999998</v>
      </c>
      <c r="D1423" s="99">
        <v>209670.9</v>
      </c>
      <c r="E1423" s="99">
        <v>2694872.18</v>
      </c>
    </row>
    <row r="1424" spans="1:5" x14ac:dyDescent="0.2">
      <c r="A1424" t="s">
        <v>2764</v>
      </c>
      <c r="B1424" t="s">
        <v>2765</v>
      </c>
      <c r="C1424" s="99">
        <v>10307.5</v>
      </c>
      <c r="D1424" s="99">
        <v>717059.07</v>
      </c>
      <c r="E1424" s="99">
        <v>727366.57</v>
      </c>
    </row>
    <row r="1425" spans="1:5" x14ac:dyDescent="0.2">
      <c r="A1425" t="s">
        <v>2671</v>
      </c>
      <c r="B1425" t="s">
        <v>2672</v>
      </c>
      <c r="C1425" s="99">
        <v>4404335.8499999996</v>
      </c>
      <c r="D1425" s="99">
        <v>263765.7</v>
      </c>
      <c r="E1425" s="99">
        <v>4668101.55</v>
      </c>
    </row>
    <row r="1426" spans="1:5" x14ac:dyDescent="0.2">
      <c r="A1426" t="s">
        <v>2545</v>
      </c>
      <c r="B1426" t="s">
        <v>2546</v>
      </c>
      <c r="C1426" s="99">
        <v>10156390.140000001</v>
      </c>
      <c r="D1426" s="99">
        <v>193361.74</v>
      </c>
      <c r="E1426" s="99">
        <v>10349751.880000001</v>
      </c>
    </row>
    <row r="1427" spans="1:5" x14ac:dyDescent="0.2">
      <c r="A1427" t="s">
        <v>2186</v>
      </c>
      <c r="B1427" t="s">
        <v>2187</v>
      </c>
      <c r="C1427" s="99">
        <v>-87850.03</v>
      </c>
      <c r="D1427">
        <v>0</v>
      </c>
      <c r="E1427" s="99">
        <v>-87850.03</v>
      </c>
    </row>
    <row r="1428" spans="1:5" x14ac:dyDescent="0.2">
      <c r="A1428" t="s">
        <v>2188</v>
      </c>
      <c r="B1428" t="s">
        <v>2189</v>
      </c>
      <c r="C1428" s="99">
        <v>4255184.8499999996</v>
      </c>
      <c r="D1428" s="99">
        <v>415718.04</v>
      </c>
      <c r="E1428" s="99">
        <v>4670902.8899999997</v>
      </c>
    </row>
    <row r="1429" spans="1:5" x14ac:dyDescent="0.2">
      <c r="A1429" t="s">
        <v>2190</v>
      </c>
      <c r="B1429" t="s">
        <v>2191</v>
      </c>
      <c r="C1429" s="99">
        <v>-39626.61</v>
      </c>
      <c r="D1429">
        <v>0</v>
      </c>
      <c r="E1429" s="99">
        <v>-39626.61</v>
      </c>
    </row>
    <row r="1430" spans="1:5" x14ac:dyDescent="0.2">
      <c r="A1430" t="s">
        <v>2673</v>
      </c>
      <c r="B1430" t="s">
        <v>2674</v>
      </c>
      <c r="C1430" s="99">
        <v>215925.42</v>
      </c>
      <c r="D1430" s="99">
        <v>54326.74</v>
      </c>
      <c r="E1430" s="99">
        <v>270252.15999999997</v>
      </c>
    </row>
    <row r="1431" spans="1:5" x14ac:dyDescent="0.2">
      <c r="A1431" t="s">
        <v>2611</v>
      </c>
      <c r="B1431" t="s">
        <v>2612</v>
      </c>
      <c r="C1431" s="99">
        <v>1158105.79</v>
      </c>
      <c r="D1431">
        <v>0</v>
      </c>
      <c r="E1431" s="99">
        <v>1158105.79</v>
      </c>
    </row>
    <row r="1432" spans="1:5" x14ac:dyDescent="0.2">
      <c r="A1432" t="s">
        <v>2192</v>
      </c>
      <c r="B1432" t="s">
        <v>2193</v>
      </c>
      <c r="C1432" s="99">
        <v>835304.62</v>
      </c>
      <c r="D1432" s="99">
        <v>98949.38</v>
      </c>
      <c r="E1432" s="99">
        <v>934254</v>
      </c>
    </row>
    <row r="1433" spans="1:5" x14ac:dyDescent="0.2">
      <c r="A1433" t="s">
        <v>2194</v>
      </c>
      <c r="B1433" t="s">
        <v>2195</v>
      </c>
      <c r="C1433" s="99">
        <v>5416336.1399999997</v>
      </c>
      <c r="D1433" s="99">
        <v>12944229.109999999</v>
      </c>
      <c r="E1433" s="99">
        <v>18360565.25</v>
      </c>
    </row>
    <row r="1434" spans="1:5" x14ac:dyDescent="0.2">
      <c r="A1434" t="s">
        <v>2196</v>
      </c>
      <c r="B1434" t="s">
        <v>2197</v>
      </c>
      <c r="C1434" s="99">
        <v>26341367.199999999</v>
      </c>
      <c r="D1434" s="99">
        <v>1552012.37</v>
      </c>
      <c r="E1434" s="99">
        <v>27893379.57</v>
      </c>
    </row>
    <row r="1435" spans="1:5" x14ac:dyDescent="0.2">
      <c r="A1435" t="s">
        <v>2198</v>
      </c>
      <c r="B1435" t="s">
        <v>2199</v>
      </c>
      <c r="C1435" s="99">
        <v>919179.82</v>
      </c>
      <c r="D1435" s="99">
        <v>65410.05</v>
      </c>
      <c r="E1435" s="99">
        <v>984589.87</v>
      </c>
    </row>
    <row r="1436" spans="1:5" x14ac:dyDescent="0.2">
      <c r="A1436" t="s">
        <v>2200</v>
      </c>
      <c r="B1436" t="s">
        <v>2201</v>
      </c>
      <c r="C1436" s="99">
        <v>3544456.46</v>
      </c>
      <c r="D1436" s="99">
        <v>572484.01</v>
      </c>
      <c r="E1436" s="99">
        <v>4116940.47</v>
      </c>
    </row>
    <row r="1437" spans="1:5" x14ac:dyDescent="0.2">
      <c r="A1437" t="s">
        <v>2202</v>
      </c>
      <c r="B1437" t="s">
        <v>2203</v>
      </c>
      <c r="C1437" s="99">
        <v>2316163.23</v>
      </c>
      <c r="D1437" s="99">
        <v>267358.71999999997</v>
      </c>
      <c r="E1437" s="99">
        <v>2583521.9500000002</v>
      </c>
    </row>
    <row r="1438" spans="1:5" x14ac:dyDescent="0.2">
      <c r="A1438" t="s">
        <v>2204</v>
      </c>
      <c r="B1438" t="s">
        <v>2205</v>
      </c>
      <c r="C1438" s="99">
        <v>7290506.21</v>
      </c>
      <c r="D1438" s="99">
        <v>2998744.22</v>
      </c>
      <c r="E1438" s="99">
        <v>10289250.43</v>
      </c>
    </row>
    <row r="1439" spans="1:5" x14ac:dyDescent="0.2">
      <c r="A1439" t="s">
        <v>2547</v>
      </c>
      <c r="B1439" t="s">
        <v>2548</v>
      </c>
      <c r="C1439" s="99">
        <v>4951703.5</v>
      </c>
      <c r="D1439" s="99">
        <v>804165.92</v>
      </c>
      <c r="E1439" s="99">
        <v>5755869.4199999999</v>
      </c>
    </row>
    <row r="1440" spans="1:5" x14ac:dyDescent="0.2">
      <c r="A1440" t="s">
        <v>2206</v>
      </c>
      <c r="B1440" t="s">
        <v>2207</v>
      </c>
      <c r="C1440" s="99">
        <v>469984.01</v>
      </c>
      <c r="D1440">
        <v>0</v>
      </c>
      <c r="E1440" s="99">
        <v>469984.01</v>
      </c>
    </row>
    <row r="1441" spans="1:5" x14ac:dyDescent="0.2">
      <c r="A1441" t="s">
        <v>2208</v>
      </c>
      <c r="B1441" t="s">
        <v>2209</v>
      </c>
      <c r="C1441" s="99">
        <v>36311680.149999999</v>
      </c>
      <c r="D1441" s="99">
        <v>4730686.6100000003</v>
      </c>
      <c r="E1441" s="99">
        <v>41042366.759999998</v>
      </c>
    </row>
    <row r="1442" spans="1:5" x14ac:dyDescent="0.2">
      <c r="A1442" t="s">
        <v>2210</v>
      </c>
      <c r="B1442" t="s">
        <v>2211</v>
      </c>
      <c r="C1442" s="99">
        <v>16212329.98</v>
      </c>
      <c r="D1442" s="99">
        <v>2476384.87</v>
      </c>
      <c r="E1442" s="99">
        <v>18688714.850000001</v>
      </c>
    </row>
    <row r="1443" spans="1:5" x14ac:dyDescent="0.2">
      <c r="A1443" t="s">
        <v>2549</v>
      </c>
      <c r="B1443" t="s">
        <v>2550</v>
      </c>
      <c r="C1443" s="99">
        <v>7126228.9299999997</v>
      </c>
      <c r="D1443" s="99">
        <v>476010</v>
      </c>
      <c r="E1443" s="99">
        <v>7602238.9299999997</v>
      </c>
    </row>
    <row r="1444" spans="1:5" x14ac:dyDescent="0.2">
      <c r="A1444" t="s">
        <v>2212</v>
      </c>
      <c r="B1444" t="s">
        <v>2213</v>
      </c>
      <c r="C1444" s="99">
        <v>1573251.05</v>
      </c>
      <c r="D1444" s="99">
        <v>1235309.32</v>
      </c>
      <c r="E1444" s="99">
        <v>2808560.37</v>
      </c>
    </row>
    <row r="1445" spans="1:5" x14ac:dyDescent="0.2">
      <c r="A1445" t="s">
        <v>357</v>
      </c>
      <c r="C1445" t="s">
        <v>2523</v>
      </c>
      <c r="E1445" t="s">
        <v>2813</v>
      </c>
    </row>
    <row r="1446" spans="1:5" x14ac:dyDescent="0.2">
      <c r="C1446" t="s">
        <v>2580</v>
      </c>
      <c r="D1446" t="s">
        <v>2581</v>
      </c>
      <c r="E1446" t="s">
        <v>2722</v>
      </c>
    </row>
    <row r="1447" spans="1:5" x14ac:dyDescent="0.2">
      <c r="C1447" t="s">
        <v>2772</v>
      </c>
      <c r="D1447">
        <v>-18</v>
      </c>
    </row>
    <row r="1449" spans="1:5" x14ac:dyDescent="0.2">
      <c r="A1449" t="s">
        <v>2677</v>
      </c>
      <c r="B1449" t="s">
        <v>2678</v>
      </c>
    </row>
    <row r="1450" spans="1:5" x14ac:dyDescent="0.2">
      <c r="A1450" t="s">
        <v>2679</v>
      </c>
      <c r="B1450" t="s">
        <v>2680</v>
      </c>
    </row>
    <row r="1451" spans="1:5" x14ac:dyDescent="0.2">
      <c r="C1451" t="s">
        <v>309</v>
      </c>
      <c r="D1451" t="s">
        <v>310</v>
      </c>
      <c r="E1451" t="s">
        <v>311</v>
      </c>
    </row>
    <row r="1452" spans="1:5" x14ac:dyDescent="0.2">
      <c r="A1452" t="s">
        <v>2582</v>
      </c>
      <c r="B1452" t="s">
        <v>2583</v>
      </c>
      <c r="C1452" s="100">
        <v>43313</v>
      </c>
      <c r="D1452" s="100">
        <v>43344</v>
      </c>
      <c r="E1452" s="100">
        <v>43344</v>
      </c>
    </row>
    <row r="1453" spans="1:5" x14ac:dyDescent="0.2">
      <c r="A1453" t="s">
        <v>2584</v>
      </c>
      <c r="B1453" t="s">
        <v>2585</v>
      </c>
      <c r="C1453" t="s">
        <v>312</v>
      </c>
      <c r="D1453" t="s">
        <v>312</v>
      </c>
      <c r="E1453" t="s">
        <v>312</v>
      </c>
    </row>
    <row r="1454" spans="1:5" x14ac:dyDescent="0.2">
      <c r="A1454" t="s">
        <v>2214</v>
      </c>
      <c r="B1454" t="s">
        <v>2215</v>
      </c>
      <c r="C1454" s="99">
        <v>14903042.16</v>
      </c>
      <c r="D1454" s="99">
        <v>1762941.78</v>
      </c>
      <c r="E1454" s="99">
        <v>16665983.939999999</v>
      </c>
    </row>
    <row r="1455" spans="1:5" x14ac:dyDescent="0.2">
      <c r="A1455" t="s">
        <v>2551</v>
      </c>
      <c r="B1455" t="s">
        <v>2552</v>
      </c>
      <c r="C1455" s="99">
        <v>1625610.2</v>
      </c>
      <c r="D1455">
        <v>0</v>
      </c>
      <c r="E1455" s="99">
        <v>1625610.2</v>
      </c>
    </row>
    <row r="1456" spans="1:5" x14ac:dyDescent="0.2">
      <c r="A1456" t="s">
        <v>2675</v>
      </c>
      <c r="B1456" t="s">
        <v>2676</v>
      </c>
      <c r="C1456" s="99">
        <v>57480</v>
      </c>
      <c r="D1456">
        <v>0</v>
      </c>
      <c r="E1456" s="99">
        <v>57480</v>
      </c>
    </row>
    <row r="1457" spans="1:5" x14ac:dyDescent="0.2">
      <c r="A1457" t="s">
        <v>2216</v>
      </c>
      <c r="B1457" t="s">
        <v>2140</v>
      </c>
      <c r="C1457" s="99">
        <v>916988.35</v>
      </c>
      <c r="D1457" s="99">
        <v>6156.19</v>
      </c>
      <c r="E1457" s="99">
        <v>923144.54</v>
      </c>
    </row>
    <row r="1458" spans="1:5" x14ac:dyDescent="0.2">
      <c r="A1458" t="s">
        <v>2217</v>
      </c>
      <c r="B1458" t="s">
        <v>2828</v>
      </c>
      <c r="C1458" s="99">
        <v>56556359.719999999</v>
      </c>
      <c r="D1458" s="99">
        <v>10042410.99</v>
      </c>
      <c r="E1458" s="99">
        <v>66598770.710000001</v>
      </c>
    </row>
    <row r="1459" spans="1:5" x14ac:dyDescent="0.2">
      <c r="A1459" t="s">
        <v>2218</v>
      </c>
      <c r="B1459" t="s">
        <v>2219</v>
      </c>
      <c r="C1459" s="99">
        <v>9082245.9800000004</v>
      </c>
      <c r="D1459" s="99">
        <v>3932927.47</v>
      </c>
      <c r="E1459" s="99">
        <v>13015173.449999999</v>
      </c>
    </row>
    <row r="1460" spans="1:5" x14ac:dyDescent="0.2">
      <c r="A1460" t="s">
        <v>2220</v>
      </c>
      <c r="B1460" t="s">
        <v>2221</v>
      </c>
      <c r="C1460" s="99">
        <v>1840257.17</v>
      </c>
      <c r="D1460">
        <v>0</v>
      </c>
      <c r="E1460" s="99">
        <v>1840257.17</v>
      </c>
    </row>
    <row r="1461" spans="1:5" x14ac:dyDescent="0.2">
      <c r="A1461" t="s">
        <v>2734</v>
      </c>
      <c r="B1461" t="s">
        <v>2735</v>
      </c>
      <c r="C1461" s="99">
        <v>2792.5</v>
      </c>
      <c r="D1461">
        <v>0</v>
      </c>
      <c r="E1461" s="99">
        <v>2792.5</v>
      </c>
    </row>
    <row r="1462" spans="1:5" x14ac:dyDescent="0.2">
      <c r="A1462" t="s">
        <v>2793</v>
      </c>
      <c r="B1462" t="s">
        <v>2794</v>
      </c>
      <c r="C1462">
        <v>0</v>
      </c>
      <c r="D1462" s="99">
        <v>2452097.9300000002</v>
      </c>
      <c r="E1462" s="99">
        <v>2452097.9300000002</v>
      </c>
    </row>
    <row r="1463" spans="1:5" x14ac:dyDescent="0.2">
      <c r="A1463" t="s">
        <v>2736</v>
      </c>
      <c r="B1463" t="s">
        <v>2737</v>
      </c>
      <c r="C1463" s="99">
        <v>1060892.74</v>
      </c>
      <c r="D1463" s="99">
        <v>1320254.93</v>
      </c>
      <c r="E1463" s="99">
        <v>2381147.67</v>
      </c>
    </row>
    <row r="1464" spans="1:5" x14ac:dyDescent="0.2">
      <c r="A1464" t="s">
        <v>2766</v>
      </c>
      <c r="B1464" t="s">
        <v>2767</v>
      </c>
      <c r="C1464" s="99">
        <v>324568</v>
      </c>
      <c r="D1464" s="99">
        <v>327000</v>
      </c>
      <c r="E1464" s="99">
        <v>651568</v>
      </c>
    </row>
    <row r="1465" spans="1:5" x14ac:dyDescent="0.2">
      <c r="A1465" t="s">
        <v>2795</v>
      </c>
      <c r="B1465" t="s">
        <v>2796</v>
      </c>
      <c r="C1465" s="99">
        <v>3746.4</v>
      </c>
      <c r="D1465" s="99">
        <v>301630</v>
      </c>
      <c r="E1465" s="99">
        <v>305376.40000000002</v>
      </c>
    </row>
    <row r="1466" spans="1:5" x14ac:dyDescent="0.2">
      <c r="A1466" t="s">
        <v>2738</v>
      </c>
      <c r="B1466" t="s">
        <v>2739</v>
      </c>
      <c r="C1466" s="99">
        <v>1157233</v>
      </c>
      <c r="D1466" s="99">
        <v>232700</v>
      </c>
      <c r="E1466" s="99">
        <v>1389933</v>
      </c>
    </row>
    <row r="1467" spans="1:5" x14ac:dyDescent="0.2">
      <c r="A1467" t="s">
        <v>2768</v>
      </c>
      <c r="B1467" t="s">
        <v>2769</v>
      </c>
      <c r="C1467" s="99">
        <v>730050.57</v>
      </c>
      <c r="D1467" s="99">
        <v>146835.54</v>
      </c>
      <c r="E1467" s="99">
        <v>876886.11</v>
      </c>
    </row>
    <row r="1468" spans="1:5" x14ac:dyDescent="0.2">
      <c r="A1468" t="s">
        <v>2797</v>
      </c>
      <c r="B1468" t="s">
        <v>2250</v>
      </c>
      <c r="C1468" s="99">
        <v>429697.16</v>
      </c>
      <c r="D1468" s="99">
        <v>145000</v>
      </c>
      <c r="E1468" s="99">
        <v>574697.16</v>
      </c>
    </row>
    <row r="1469" spans="1:5" x14ac:dyDescent="0.2">
      <c r="A1469" t="s">
        <v>2740</v>
      </c>
      <c r="B1469" t="s">
        <v>2741</v>
      </c>
      <c r="C1469" s="99">
        <v>619467.23</v>
      </c>
      <c r="D1469" s="99">
        <v>122250</v>
      </c>
      <c r="E1469" s="99">
        <v>741717.23</v>
      </c>
    </row>
    <row r="1470" spans="1:5" x14ac:dyDescent="0.2">
      <c r="A1470" t="s">
        <v>2742</v>
      </c>
      <c r="B1470" t="s">
        <v>2260</v>
      </c>
      <c r="C1470" s="99">
        <v>67506.16</v>
      </c>
      <c r="D1470" s="99">
        <v>670362.18000000005</v>
      </c>
      <c r="E1470" s="99">
        <v>737868.34</v>
      </c>
    </row>
    <row r="1471" spans="1:5" x14ac:dyDescent="0.2">
      <c r="A1471" t="s">
        <v>2743</v>
      </c>
      <c r="B1471" t="s">
        <v>2264</v>
      </c>
      <c r="C1471" s="99">
        <v>2211806</v>
      </c>
      <c r="D1471" s="99">
        <v>100872.76</v>
      </c>
      <c r="E1471" s="99">
        <v>2312678.7599999998</v>
      </c>
    </row>
    <row r="1472" spans="1:5" x14ac:dyDescent="0.2">
      <c r="A1472" t="s">
        <v>2798</v>
      </c>
      <c r="B1472" t="s">
        <v>2799</v>
      </c>
      <c r="C1472" s="99">
        <v>210233.1</v>
      </c>
      <c r="D1472">
        <v>0</v>
      </c>
      <c r="E1472" s="99">
        <v>210233.1</v>
      </c>
    </row>
    <row r="1473" spans="1:5" x14ac:dyDescent="0.2">
      <c r="A1473" t="s">
        <v>2800</v>
      </c>
      <c r="B1473" t="s">
        <v>2801</v>
      </c>
      <c r="C1473" s="99">
        <v>798215.2</v>
      </c>
      <c r="D1473">
        <v>0</v>
      </c>
      <c r="E1473" s="99">
        <v>798215.2</v>
      </c>
    </row>
    <row r="1474" spans="1:5" x14ac:dyDescent="0.2">
      <c r="A1474" t="s">
        <v>2222</v>
      </c>
      <c r="B1474" t="s">
        <v>2223</v>
      </c>
      <c r="C1474" s="99">
        <v>9617174.6400000006</v>
      </c>
      <c r="D1474" s="99">
        <v>1097905.18</v>
      </c>
      <c r="E1474" s="99">
        <v>10715079.82</v>
      </c>
    </row>
    <row r="1475" spans="1:5" x14ac:dyDescent="0.2">
      <c r="A1475" t="s">
        <v>2224</v>
      </c>
      <c r="B1475" t="s">
        <v>2225</v>
      </c>
      <c r="C1475" s="99">
        <v>34156369.57</v>
      </c>
      <c r="D1475" s="99">
        <v>-1572000.17</v>
      </c>
      <c r="E1475" s="99">
        <v>32584369.399999999</v>
      </c>
    </row>
    <row r="1476" spans="1:5" x14ac:dyDescent="0.2">
      <c r="A1476" t="s">
        <v>2226</v>
      </c>
      <c r="B1476" t="s">
        <v>2227</v>
      </c>
      <c r="C1476" s="99">
        <v>914783440.59000003</v>
      </c>
      <c r="D1476" s="99">
        <v>216672059.46000001</v>
      </c>
      <c r="E1476" s="99">
        <v>1131455500.05</v>
      </c>
    </row>
    <row r="1477" spans="1:5" x14ac:dyDescent="0.2">
      <c r="A1477" t="s">
        <v>2228</v>
      </c>
      <c r="B1477" t="s">
        <v>2229</v>
      </c>
      <c r="C1477" s="99">
        <v>129061105.01000001</v>
      </c>
      <c r="D1477" s="99">
        <v>14971371.859999999</v>
      </c>
      <c r="E1477" s="99">
        <v>144032476.87</v>
      </c>
    </row>
    <row r="1478" spans="1:5" x14ac:dyDescent="0.2">
      <c r="A1478" t="s">
        <v>2230</v>
      </c>
      <c r="B1478" t="s">
        <v>2231</v>
      </c>
      <c r="C1478" s="99">
        <v>55554318.979999997</v>
      </c>
      <c r="D1478" s="99">
        <v>7196072.5899999999</v>
      </c>
      <c r="E1478" s="99">
        <v>62750391.57</v>
      </c>
    </row>
    <row r="1479" spans="1:5" x14ac:dyDescent="0.2">
      <c r="A1479" t="s">
        <v>2232</v>
      </c>
      <c r="B1479" t="s">
        <v>2233</v>
      </c>
      <c r="C1479" s="99">
        <v>36711266.060000002</v>
      </c>
      <c r="D1479" s="99">
        <v>1031755.28</v>
      </c>
      <c r="E1479" s="99">
        <v>37743021.340000004</v>
      </c>
    </row>
    <row r="1480" spans="1:5" x14ac:dyDescent="0.2">
      <c r="A1480" t="s">
        <v>2234</v>
      </c>
      <c r="B1480" t="s">
        <v>2235</v>
      </c>
      <c r="C1480" s="99">
        <v>65271991.399999999</v>
      </c>
      <c r="D1480" s="99">
        <v>4007911.69</v>
      </c>
      <c r="E1480" s="99">
        <v>69279903.090000004</v>
      </c>
    </row>
    <row r="1481" spans="1:5" x14ac:dyDescent="0.2">
      <c r="A1481" t="s">
        <v>2236</v>
      </c>
      <c r="B1481" t="s">
        <v>2237</v>
      </c>
      <c r="C1481" s="99">
        <v>330434956.85000002</v>
      </c>
      <c r="D1481" s="99">
        <v>37047608.780000001</v>
      </c>
      <c r="E1481" s="99">
        <v>367482565.63</v>
      </c>
    </row>
    <row r="1482" spans="1:5" x14ac:dyDescent="0.2">
      <c r="A1482" t="s">
        <v>2238</v>
      </c>
      <c r="B1482" t="s">
        <v>2239</v>
      </c>
      <c r="C1482" s="99">
        <v>229099585.31999999</v>
      </c>
      <c r="D1482" s="99">
        <v>4223515.3899999997</v>
      </c>
      <c r="E1482" s="99">
        <v>233323100.71000001</v>
      </c>
    </row>
    <row r="1483" spans="1:5" x14ac:dyDescent="0.2">
      <c r="A1483" t="s">
        <v>2240</v>
      </c>
      <c r="B1483" t="s">
        <v>2241</v>
      </c>
      <c r="C1483" s="99">
        <v>169148925.75</v>
      </c>
      <c r="D1483" s="99">
        <v>12649366.470000001</v>
      </c>
      <c r="E1483" s="99">
        <v>181798292.22</v>
      </c>
    </row>
    <row r="1484" spans="1:5" x14ac:dyDescent="0.2">
      <c r="A1484" t="s">
        <v>2802</v>
      </c>
      <c r="B1484" t="s">
        <v>2803</v>
      </c>
      <c r="C1484">
        <v>0</v>
      </c>
      <c r="D1484" s="99">
        <v>6712</v>
      </c>
      <c r="E1484" s="99">
        <v>6712</v>
      </c>
    </row>
    <row r="1485" spans="1:5" x14ac:dyDescent="0.2">
      <c r="A1485" t="s">
        <v>2242</v>
      </c>
      <c r="B1485" t="s">
        <v>2243</v>
      </c>
      <c r="C1485" s="99">
        <v>534180939.58999997</v>
      </c>
      <c r="D1485" s="99">
        <v>57117024.990000002</v>
      </c>
      <c r="E1485" s="99">
        <v>591297964.58000004</v>
      </c>
    </row>
    <row r="1486" spans="1:5" x14ac:dyDescent="0.2">
      <c r="A1486" t="s">
        <v>2244</v>
      </c>
      <c r="B1486" t="s">
        <v>2245</v>
      </c>
      <c r="C1486" s="99">
        <v>549549.56999999995</v>
      </c>
      <c r="D1486">
        <v>0</v>
      </c>
      <c r="E1486" s="99">
        <v>549549.56999999995</v>
      </c>
    </row>
    <row r="1487" spans="1:5" x14ac:dyDescent="0.2">
      <c r="A1487" t="s">
        <v>2246</v>
      </c>
      <c r="B1487" t="s">
        <v>2646</v>
      </c>
      <c r="C1487" s="99">
        <v>149351774.5</v>
      </c>
      <c r="D1487" s="99">
        <v>26626367.309999999</v>
      </c>
      <c r="E1487" s="99">
        <v>175978141.81</v>
      </c>
    </row>
    <row r="1488" spans="1:5" x14ac:dyDescent="0.2">
      <c r="A1488" t="s">
        <v>2247</v>
      </c>
      <c r="B1488" t="s">
        <v>2248</v>
      </c>
      <c r="C1488" s="99">
        <v>5880264.2300000004</v>
      </c>
      <c r="D1488" s="99">
        <v>107128.28</v>
      </c>
      <c r="E1488" s="99">
        <v>5987392.5099999998</v>
      </c>
    </row>
    <row r="1489" spans="1:5" x14ac:dyDescent="0.2">
      <c r="A1489" t="s">
        <v>2249</v>
      </c>
      <c r="B1489" t="s">
        <v>2250</v>
      </c>
      <c r="C1489" s="99">
        <v>1568989.9</v>
      </c>
      <c r="D1489" s="99">
        <v>16276.37</v>
      </c>
      <c r="E1489" s="99">
        <v>1585266.27</v>
      </c>
    </row>
    <row r="1490" spans="1:5" x14ac:dyDescent="0.2">
      <c r="A1490" t="s">
        <v>2251</v>
      </c>
      <c r="B1490" t="s">
        <v>2252</v>
      </c>
      <c r="C1490" s="99">
        <v>2550726.7200000002</v>
      </c>
      <c r="D1490">
        <v>0</v>
      </c>
      <c r="E1490" s="99">
        <v>2550726.7200000002</v>
      </c>
    </row>
    <row r="1491" spans="1:5" x14ac:dyDescent="0.2">
      <c r="A1491" t="s">
        <v>2253</v>
      </c>
      <c r="B1491" t="s">
        <v>2254</v>
      </c>
      <c r="C1491" s="99">
        <v>20432156.399999999</v>
      </c>
      <c r="D1491">
        <v>0</v>
      </c>
      <c r="E1491" s="99">
        <v>20432156.399999999</v>
      </c>
    </row>
    <row r="1492" spans="1:5" x14ac:dyDescent="0.2">
      <c r="A1492" t="s">
        <v>2524</v>
      </c>
      <c r="B1492" t="s">
        <v>2525</v>
      </c>
      <c r="C1492" s="99">
        <v>406860</v>
      </c>
      <c r="D1492">
        <v>0</v>
      </c>
      <c r="E1492" s="99">
        <v>406860</v>
      </c>
    </row>
    <row r="1493" spans="1:5" x14ac:dyDescent="0.2">
      <c r="A1493" t="s">
        <v>2255</v>
      </c>
      <c r="B1493" t="s">
        <v>2256</v>
      </c>
      <c r="C1493" s="99">
        <v>31768325.18</v>
      </c>
      <c r="D1493" s="99">
        <v>2881906.4</v>
      </c>
      <c r="E1493" s="99">
        <v>34650231.579999998</v>
      </c>
    </row>
    <row r="1494" spans="1:5" x14ac:dyDescent="0.2">
      <c r="A1494" t="s">
        <v>2257</v>
      </c>
      <c r="B1494" t="s">
        <v>2258</v>
      </c>
      <c r="C1494" s="99">
        <v>1828496.36</v>
      </c>
      <c r="D1494">
        <v>0</v>
      </c>
      <c r="E1494" s="99">
        <v>1828496.36</v>
      </c>
    </row>
    <row r="1495" spans="1:5" x14ac:dyDescent="0.2">
      <c r="A1495" t="s">
        <v>2259</v>
      </c>
      <c r="B1495" t="s">
        <v>2260</v>
      </c>
      <c r="C1495" s="99">
        <v>214200</v>
      </c>
      <c r="D1495">
        <v>0</v>
      </c>
      <c r="E1495" s="99">
        <v>214200</v>
      </c>
    </row>
    <row r="1496" spans="1:5" x14ac:dyDescent="0.2">
      <c r="A1496" t="s">
        <v>2261</v>
      </c>
      <c r="B1496" t="s">
        <v>2262</v>
      </c>
      <c r="C1496" s="99">
        <v>4531204.63</v>
      </c>
      <c r="D1496">
        <v>0</v>
      </c>
      <c r="E1496" s="99">
        <v>4531204.63</v>
      </c>
    </row>
    <row r="1497" spans="1:5" x14ac:dyDescent="0.2">
      <c r="A1497" t="s">
        <v>2263</v>
      </c>
      <c r="B1497" t="s">
        <v>2264</v>
      </c>
      <c r="C1497" s="99">
        <v>443648.89</v>
      </c>
      <c r="D1497">
        <v>0</v>
      </c>
      <c r="E1497" s="99">
        <v>443648.89</v>
      </c>
    </row>
    <row r="1498" spans="1:5" x14ac:dyDescent="0.2">
      <c r="A1498" t="s">
        <v>2265</v>
      </c>
      <c r="B1498" t="s">
        <v>2266</v>
      </c>
      <c r="C1498" s="99">
        <v>64261930.439999998</v>
      </c>
      <c r="D1498" s="99">
        <v>4666885.53</v>
      </c>
      <c r="E1498" s="99">
        <v>68928815.969999999</v>
      </c>
    </row>
    <row r="1499" spans="1:5" x14ac:dyDescent="0.2">
      <c r="A1499" t="s">
        <v>2267</v>
      </c>
      <c r="B1499" t="s">
        <v>2268</v>
      </c>
      <c r="C1499" s="99">
        <v>47839405.310000002</v>
      </c>
      <c r="D1499" s="99">
        <v>7360924.9900000002</v>
      </c>
      <c r="E1499" s="99">
        <v>55200330.299999997</v>
      </c>
    </row>
    <row r="1500" spans="1:5" x14ac:dyDescent="0.2">
      <c r="A1500" t="s">
        <v>2269</v>
      </c>
      <c r="B1500" t="s">
        <v>2270</v>
      </c>
      <c r="C1500" s="99">
        <v>395620674.97000003</v>
      </c>
      <c r="D1500" s="99">
        <v>62491452.25</v>
      </c>
      <c r="E1500" s="99">
        <v>458112127.22000003</v>
      </c>
    </row>
    <row r="1501" spans="1:5" x14ac:dyDescent="0.2">
      <c r="A1501" t="s">
        <v>2271</v>
      </c>
      <c r="B1501" t="s">
        <v>2272</v>
      </c>
      <c r="C1501" s="99">
        <v>-94540398.219999999</v>
      </c>
      <c r="D1501" s="99">
        <v>-16524263.890000001</v>
      </c>
      <c r="E1501" s="99">
        <v>-111064662.11</v>
      </c>
    </row>
    <row r="1502" spans="1:5" x14ac:dyDescent="0.2">
      <c r="A1502" t="s">
        <v>2273</v>
      </c>
      <c r="B1502" t="s">
        <v>1318</v>
      </c>
      <c r="C1502" s="99">
        <v>95355.42</v>
      </c>
      <c r="D1502" s="99">
        <v>25849.63</v>
      </c>
      <c r="E1502" s="99">
        <v>121205.05</v>
      </c>
    </row>
    <row r="1503" spans="1:5" x14ac:dyDescent="0.2">
      <c r="A1503" t="s">
        <v>357</v>
      </c>
      <c r="C1503" t="s">
        <v>2523</v>
      </c>
      <c r="E1503" t="s">
        <v>2813</v>
      </c>
    </row>
    <row r="1504" spans="1:5" x14ac:dyDescent="0.2">
      <c r="C1504" t="s">
        <v>2580</v>
      </c>
      <c r="D1504" t="s">
        <v>2581</v>
      </c>
      <c r="E1504" t="s">
        <v>2725</v>
      </c>
    </row>
    <row r="1505" spans="1:5" x14ac:dyDescent="0.2">
      <c r="C1505" t="s">
        <v>2772</v>
      </c>
      <c r="D1505">
        <v>-18</v>
      </c>
    </row>
    <row r="1507" spans="1:5" x14ac:dyDescent="0.2">
      <c r="A1507" t="s">
        <v>2677</v>
      </c>
      <c r="B1507" t="s">
        <v>2678</v>
      </c>
    </row>
    <row r="1508" spans="1:5" x14ac:dyDescent="0.2">
      <c r="A1508" t="s">
        <v>2679</v>
      </c>
      <c r="B1508" t="s">
        <v>2680</v>
      </c>
    </row>
    <row r="1509" spans="1:5" x14ac:dyDescent="0.2">
      <c r="C1509" t="s">
        <v>309</v>
      </c>
      <c r="D1509" t="s">
        <v>310</v>
      </c>
      <c r="E1509" t="s">
        <v>311</v>
      </c>
    </row>
    <row r="1510" spans="1:5" x14ac:dyDescent="0.2">
      <c r="A1510" t="s">
        <v>2582</v>
      </c>
      <c r="B1510" t="s">
        <v>2583</v>
      </c>
      <c r="C1510" s="100">
        <v>43313</v>
      </c>
      <c r="D1510" s="100">
        <v>43344</v>
      </c>
      <c r="E1510" s="100">
        <v>43344</v>
      </c>
    </row>
    <row r="1511" spans="1:5" x14ac:dyDescent="0.2">
      <c r="A1511" t="s">
        <v>2584</v>
      </c>
      <c r="B1511" t="s">
        <v>2585</v>
      </c>
      <c r="C1511" t="s">
        <v>312</v>
      </c>
      <c r="D1511" t="s">
        <v>312</v>
      </c>
      <c r="E1511" t="s">
        <v>312</v>
      </c>
    </row>
    <row r="1512" spans="1:5" x14ac:dyDescent="0.2">
      <c r="A1512" t="s">
        <v>2274</v>
      </c>
      <c r="B1512" t="s">
        <v>2723</v>
      </c>
      <c r="C1512" s="99">
        <v>2840438.23</v>
      </c>
      <c r="D1512">
        <v>0</v>
      </c>
      <c r="E1512" s="99">
        <v>2840438.23</v>
      </c>
    </row>
    <row r="1513" spans="1:5" x14ac:dyDescent="0.2">
      <c r="A1513" t="s">
        <v>2275</v>
      </c>
      <c r="B1513" t="s">
        <v>2276</v>
      </c>
      <c r="C1513" s="99">
        <v>27076240.390000001</v>
      </c>
      <c r="D1513" s="99">
        <v>3770047.35</v>
      </c>
      <c r="E1513" s="99">
        <v>30846287.739999998</v>
      </c>
    </row>
    <row r="1514" spans="1:5" x14ac:dyDescent="0.2">
      <c r="A1514" t="s">
        <v>2277</v>
      </c>
      <c r="B1514" t="s">
        <v>2278</v>
      </c>
      <c r="C1514" s="99">
        <v>10789579.23</v>
      </c>
      <c r="D1514" s="99">
        <v>3250000</v>
      </c>
      <c r="E1514" s="99">
        <v>14039579.23</v>
      </c>
    </row>
    <row r="1515" spans="1:5" x14ac:dyDescent="0.2">
      <c r="A1515" t="s">
        <v>2279</v>
      </c>
      <c r="B1515" t="s">
        <v>2280</v>
      </c>
      <c r="C1515" s="99">
        <v>6391255.3899999997</v>
      </c>
      <c r="D1515" s="99">
        <v>902915.45</v>
      </c>
      <c r="E1515" s="99">
        <v>7294170.8399999999</v>
      </c>
    </row>
    <row r="1516" spans="1:5" x14ac:dyDescent="0.2">
      <c r="A1516" t="s">
        <v>2553</v>
      </c>
      <c r="B1516" t="s">
        <v>2554</v>
      </c>
      <c r="C1516" s="99">
        <v>91650000</v>
      </c>
      <c r="D1516">
        <v>0</v>
      </c>
      <c r="E1516" s="99">
        <v>91650000</v>
      </c>
    </row>
    <row r="1517" spans="1:5" x14ac:dyDescent="0.2">
      <c r="A1517" t="s">
        <v>2281</v>
      </c>
      <c r="B1517" t="s">
        <v>2282</v>
      </c>
      <c r="C1517" s="99">
        <v>-7360204.2000000002</v>
      </c>
      <c r="D1517" s="99">
        <v>-1384126.5</v>
      </c>
      <c r="E1517" s="99">
        <v>-8744330.6999999993</v>
      </c>
    </row>
    <row r="1518" spans="1:5" x14ac:dyDescent="0.2">
      <c r="A1518" t="s">
        <v>2283</v>
      </c>
      <c r="B1518" t="s">
        <v>2284</v>
      </c>
      <c r="C1518" s="99">
        <v>199103.69</v>
      </c>
      <c r="D1518" s="99">
        <v>16149.4</v>
      </c>
      <c r="E1518" s="99">
        <v>215253.09</v>
      </c>
    </row>
    <row r="1519" spans="1:5" x14ac:dyDescent="0.2">
      <c r="A1519" t="s">
        <v>2285</v>
      </c>
      <c r="B1519" t="s">
        <v>2286</v>
      </c>
      <c r="C1519" s="99">
        <v>14714642.75</v>
      </c>
      <c r="D1519" s="99">
        <v>1443836.84</v>
      </c>
      <c r="E1519" s="99">
        <v>16158479.59</v>
      </c>
    </row>
    <row r="1520" spans="1:5" x14ac:dyDescent="0.2">
      <c r="A1520" t="s">
        <v>2555</v>
      </c>
      <c r="B1520" t="s">
        <v>2556</v>
      </c>
      <c r="C1520" s="99">
        <v>7630.54</v>
      </c>
      <c r="D1520">
        <v>25.52</v>
      </c>
      <c r="E1520" s="99">
        <v>7656.06</v>
      </c>
    </row>
    <row r="1521" spans="1:5" x14ac:dyDescent="0.2">
      <c r="A1521" t="s">
        <v>2287</v>
      </c>
      <c r="B1521" t="s">
        <v>2288</v>
      </c>
      <c r="C1521" s="99">
        <v>162495979.69999999</v>
      </c>
      <c r="D1521" s="99">
        <v>18931836.91</v>
      </c>
      <c r="E1521" s="99">
        <v>181427816.61000001</v>
      </c>
    </row>
    <row r="1522" spans="1:5" x14ac:dyDescent="0.2">
      <c r="A1522" t="s">
        <v>2289</v>
      </c>
      <c r="B1522" t="s">
        <v>2290</v>
      </c>
      <c r="C1522" s="99">
        <v>-74386434.989999995</v>
      </c>
      <c r="D1522" s="99">
        <v>1921582.34</v>
      </c>
      <c r="E1522" s="99">
        <v>-72464852.650000006</v>
      </c>
    </row>
    <row r="1523" spans="1:5" x14ac:dyDescent="0.2">
      <c r="A1523" t="s">
        <v>2291</v>
      </c>
      <c r="B1523" t="s">
        <v>2724</v>
      </c>
      <c r="C1523" s="99">
        <v>-774532.82</v>
      </c>
      <c r="D1523" s="99">
        <v>-1360159.24</v>
      </c>
      <c r="E1523" s="99">
        <v>-2134692.06</v>
      </c>
    </row>
    <row r="1524" spans="1:5" x14ac:dyDescent="0.2">
      <c r="A1524" t="s">
        <v>2292</v>
      </c>
      <c r="B1524" t="s">
        <v>2293</v>
      </c>
      <c r="C1524" s="99">
        <v>74945454.310000002</v>
      </c>
      <c r="D1524" s="99">
        <v>-2480</v>
      </c>
      <c r="E1524" s="99">
        <v>74942974.310000002</v>
      </c>
    </row>
    <row r="1525" spans="1:5" x14ac:dyDescent="0.2">
      <c r="A1525" t="s">
        <v>2294</v>
      </c>
      <c r="B1525" t="s">
        <v>2295</v>
      </c>
      <c r="C1525" s="99">
        <v>12236670.119999999</v>
      </c>
      <c r="D1525" s="99">
        <v>437761.52</v>
      </c>
      <c r="E1525" s="99">
        <v>12674431.640000001</v>
      </c>
    </row>
    <row r="1526" spans="1:5" x14ac:dyDescent="0.2">
      <c r="A1526" t="s">
        <v>2296</v>
      </c>
      <c r="B1526" t="s">
        <v>2297</v>
      </c>
      <c r="C1526" s="99">
        <v>144009550.43000001</v>
      </c>
      <c r="D1526" s="99">
        <v>18572244.420000002</v>
      </c>
      <c r="E1526" s="99">
        <v>162581794.84999999</v>
      </c>
    </row>
    <row r="1527" spans="1:5" x14ac:dyDescent="0.2">
      <c r="A1527" t="s">
        <v>2298</v>
      </c>
      <c r="B1527" t="s">
        <v>2299</v>
      </c>
      <c r="C1527" s="99">
        <v>-7743811.25</v>
      </c>
      <c r="D1527" s="99">
        <v>561972.4</v>
      </c>
      <c r="E1527" s="99">
        <v>-7181838.8499999996</v>
      </c>
    </row>
    <row r="1528" spans="1:5" x14ac:dyDescent="0.2">
      <c r="A1528" t="s">
        <v>2557</v>
      </c>
      <c r="B1528" t="s">
        <v>2558</v>
      </c>
      <c r="C1528" s="99">
        <v>-4955869.87</v>
      </c>
      <c r="D1528">
        <v>0</v>
      </c>
      <c r="E1528" s="99">
        <v>-4955869.87</v>
      </c>
    </row>
    <row r="1529" spans="1:5" x14ac:dyDescent="0.2">
      <c r="A1529" t="s">
        <v>2300</v>
      </c>
      <c r="B1529" t="s">
        <v>2301</v>
      </c>
      <c r="C1529" s="99">
        <v>3888269.29</v>
      </c>
      <c r="D1529" s="99">
        <v>1980362.9</v>
      </c>
      <c r="E1529" s="99">
        <v>5868632.1900000004</v>
      </c>
    </row>
    <row r="1530" spans="1:5" x14ac:dyDescent="0.2">
      <c r="A1530" t="s">
        <v>2302</v>
      </c>
      <c r="B1530" t="s">
        <v>2303</v>
      </c>
      <c r="C1530" s="99">
        <v>3392000</v>
      </c>
      <c r="D1530" s="99">
        <v>424000</v>
      </c>
      <c r="E1530" s="99">
        <v>3816000</v>
      </c>
    </row>
    <row r="1531" spans="1:5" x14ac:dyDescent="0.2">
      <c r="A1531" t="s">
        <v>2304</v>
      </c>
      <c r="B1531" t="s">
        <v>2305</v>
      </c>
      <c r="C1531" s="99">
        <v>-165859288.63</v>
      </c>
      <c r="D1531" s="99">
        <v>-16781409.600000001</v>
      </c>
      <c r="E1531" s="99">
        <v>-182640698.22999999</v>
      </c>
    </row>
    <row r="1532" spans="1:5" x14ac:dyDescent="0.2">
      <c r="A1532" t="s">
        <v>2306</v>
      </c>
      <c r="B1532" t="s">
        <v>933</v>
      </c>
      <c r="C1532" s="99">
        <v>-108709769.84</v>
      </c>
      <c r="D1532" s="99">
        <v>-13588721.23</v>
      </c>
      <c r="E1532" s="99">
        <v>-122298491.06999999</v>
      </c>
    </row>
    <row r="1533" spans="1:5" x14ac:dyDescent="0.2">
      <c r="A1533" t="s">
        <v>2307</v>
      </c>
      <c r="B1533" t="s">
        <v>2308</v>
      </c>
      <c r="C1533" s="99">
        <v>8844261.5199999996</v>
      </c>
      <c r="D1533" s="99">
        <v>1042398.05</v>
      </c>
      <c r="E1533" s="99">
        <v>9886659.5700000003</v>
      </c>
    </row>
    <row r="1534" spans="1:5" x14ac:dyDescent="0.2">
      <c r="A1534" t="s">
        <v>2309</v>
      </c>
      <c r="B1534" t="s">
        <v>2310</v>
      </c>
      <c r="C1534" s="99">
        <v>29345587.23</v>
      </c>
      <c r="D1534" s="99">
        <v>4213606.6900000004</v>
      </c>
      <c r="E1534" s="99">
        <v>33559193.920000002</v>
      </c>
    </row>
    <row r="1535" spans="1:5" x14ac:dyDescent="0.2">
      <c r="A1535" t="s">
        <v>2311</v>
      </c>
      <c r="B1535" t="s">
        <v>2312</v>
      </c>
      <c r="C1535" s="99">
        <v>1292124.79</v>
      </c>
      <c r="D1535" s="99">
        <v>-164151.5</v>
      </c>
      <c r="E1535" s="99">
        <v>1127973.29</v>
      </c>
    </row>
    <row r="1536" spans="1:5" x14ac:dyDescent="0.2">
      <c r="A1536" t="s">
        <v>2313</v>
      </c>
      <c r="B1536" t="s">
        <v>2314</v>
      </c>
      <c r="C1536" s="99">
        <v>3689270</v>
      </c>
      <c r="D1536" s="99">
        <v>1595</v>
      </c>
      <c r="E1536" s="99">
        <v>3690865</v>
      </c>
    </row>
    <row r="1537" spans="1:5" x14ac:dyDescent="0.2">
      <c r="A1537" t="s">
        <v>2315</v>
      </c>
      <c r="B1537" t="s">
        <v>2316</v>
      </c>
      <c r="C1537" s="99">
        <v>16602194.1</v>
      </c>
      <c r="D1537" s="99">
        <v>1954009.29</v>
      </c>
      <c r="E1537" s="99">
        <v>18556203.390000001</v>
      </c>
    </row>
    <row r="1538" spans="1:5" x14ac:dyDescent="0.2">
      <c r="A1538" t="s">
        <v>2317</v>
      </c>
      <c r="B1538" t="s">
        <v>2318</v>
      </c>
      <c r="C1538" s="99">
        <v>1325500</v>
      </c>
      <c r="D1538">
        <v>0</v>
      </c>
      <c r="E1538" s="99">
        <v>1325500</v>
      </c>
    </row>
    <row r="1539" spans="1:5" x14ac:dyDescent="0.2">
      <c r="A1539" t="s">
        <v>2559</v>
      </c>
      <c r="B1539" t="s">
        <v>2560</v>
      </c>
      <c r="C1539" s="99">
        <v>73185146.090000004</v>
      </c>
      <c r="D1539" s="99">
        <v>63937119.590000004</v>
      </c>
      <c r="E1539" s="99">
        <v>137122265.68000001</v>
      </c>
    </row>
    <row r="1540" spans="1:5" x14ac:dyDescent="0.2">
      <c r="A1540" t="s">
        <v>2576</v>
      </c>
      <c r="B1540" t="s">
        <v>2577</v>
      </c>
      <c r="C1540" s="99">
        <v>287405.59999999998</v>
      </c>
      <c r="D1540">
        <v>0</v>
      </c>
      <c r="E1540" s="99">
        <v>287405.59999999998</v>
      </c>
    </row>
    <row r="1541" spans="1:5" x14ac:dyDescent="0.2">
      <c r="A1541" t="s">
        <v>2613</v>
      </c>
      <c r="B1541" t="s">
        <v>2614</v>
      </c>
      <c r="C1541" s="99">
        <v>100235.07</v>
      </c>
      <c r="D1541">
        <v>0</v>
      </c>
      <c r="E1541" s="99">
        <v>100235.07</v>
      </c>
    </row>
    <row r="1542" spans="1:5" x14ac:dyDescent="0.2">
      <c r="A1542" t="s">
        <v>2615</v>
      </c>
      <c r="B1542" t="s">
        <v>2616</v>
      </c>
      <c r="C1542" s="99">
        <v>8478675368.9899998</v>
      </c>
      <c r="D1542" s="99">
        <v>1184933639.27</v>
      </c>
      <c r="E1542" s="99">
        <v>9663609008.2600002</v>
      </c>
    </row>
    <row r="1543" spans="1:5" x14ac:dyDescent="0.2">
      <c r="A1543" t="s">
        <v>2617</v>
      </c>
      <c r="B1543" t="s">
        <v>2618</v>
      </c>
    </row>
    <row r="1544" spans="1:5" x14ac:dyDescent="0.2">
      <c r="A1544" t="s">
        <v>2319</v>
      </c>
      <c r="B1544" t="s">
        <v>2320</v>
      </c>
      <c r="C1544" s="99">
        <v>78905.02</v>
      </c>
      <c r="D1544">
        <v>90.4</v>
      </c>
      <c r="E1544" s="99">
        <v>78995.42</v>
      </c>
    </row>
    <row r="1545" spans="1:5" x14ac:dyDescent="0.2">
      <c r="A1545" t="s">
        <v>2321</v>
      </c>
      <c r="B1545" t="s">
        <v>2322</v>
      </c>
      <c r="C1545" s="99">
        <v>1232271.7</v>
      </c>
      <c r="D1545" s="99">
        <v>-2315619.67</v>
      </c>
      <c r="E1545" s="99">
        <v>-1083347.97</v>
      </c>
    </row>
    <row r="1546" spans="1:5" x14ac:dyDescent="0.2">
      <c r="A1546" t="s">
        <v>2323</v>
      </c>
      <c r="B1546" t="s">
        <v>2324</v>
      </c>
      <c r="C1546" s="99">
        <v>45670.9</v>
      </c>
      <c r="D1546">
        <v>0</v>
      </c>
      <c r="E1546" s="99">
        <v>45670.9</v>
      </c>
    </row>
    <row r="1547" spans="1:5" x14ac:dyDescent="0.2">
      <c r="A1547" t="s">
        <v>2615</v>
      </c>
      <c r="B1547" t="s">
        <v>2619</v>
      </c>
      <c r="C1547" s="99">
        <v>1356847.62</v>
      </c>
      <c r="D1547" s="99">
        <v>-2315529.27</v>
      </c>
      <c r="E1547" s="99">
        <v>-958681.65</v>
      </c>
    </row>
    <row r="1548" spans="1:5" x14ac:dyDescent="0.2">
      <c r="A1548" t="s">
        <v>2620</v>
      </c>
      <c r="B1548" t="s">
        <v>2621</v>
      </c>
      <c r="C1548" s="99">
        <v>8480032216.6099997</v>
      </c>
      <c r="D1548" s="99">
        <v>1182618110</v>
      </c>
      <c r="E1548" s="99">
        <v>9662650326.6100006</v>
      </c>
    </row>
    <row r="1549" spans="1:5" x14ac:dyDescent="0.2">
      <c r="A1549" t="s">
        <v>2622</v>
      </c>
      <c r="B1549" t="s">
        <v>2623</v>
      </c>
      <c r="C1549" s="99">
        <v>3047594696.6799998</v>
      </c>
      <c r="D1549" s="99">
        <v>1282489995.04</v>
      </c>
      <c r="E1549" s="99">
        <v>4330084691.7200003</v>
      </c>
    </row>
    <row r="1550" spans="1:5" x14ac:dyDescent="0.2">
      <c r="A1550" t="s">
        <v>2624</v>
      </c>
      <c r="B1550" t="s">
        <v>2625</v>
      </c>
    </row>
    <row r="1551" spans="1:5" x14ac:dyDescent="0.2">
      <c r="A1551" t="s">
        <v>2325</v>
      </c>
      <c r="B1551" t="s">
        <v>2326</v>
      </c>
      <c r="C1551" s="99">
        <v>8972.2000000000007</v>
      </c>
      <c r="D1551" s="99">
        <v>1080.9000000000001</v>
      </c>
      <c r="E1551" s="99">
        <v>10053.1</v>
      </c>
    </row>
    <row r="1552" spans="1:5" x14ac:dyDescent="0.2">
      <c r="A1552" t="s">
        <v>2327</v>
      </c>
      <c r="B1552" t="s">
        <v>2328</v>
      </c>
      <c r="C1552" s="99">
        <v>20997.279999999999</v>
      </c>
      <c r="D1552" s="99">
        <v>2624.66</v>
      </c>
      <c r="E1552" s="99">
        <v>23621.94</v>
      </c>
    </row>
    <row r="1553" spans="1:5" x14ac:dyDescent="0.2">
      <c r="A1553" t="s">
        <v>2329</v>
      </c>
      <c r="B1553" t="s">
        <v>744</v>
      </c>
      <c r="C1553" s="99">
        <v>1268.72</v>
      </c>
      <c r="D1553">
        <v>158.59</v>
      </c>
      <c r="E1553" s="99">
        <v>1427.31</v>
      </c>
    </row>
    <row r="1554" spans="1:5" x14ac:dyDescent="0.2">
      <c r="A1554" t="s">
        <v>2330</v>
      </c>
      <c r="B1554" t="s">
        <v>2331</v>
      </c>
      <c r="C1554" s="99">
        <v>470127.09</v>
      </c>
      <c r="D1554" s="99">
        <v>55618.06</v>
      </c>
      <c r="E1554" s="99">
        <v>525745.15</v>
      </c>
    </row>
    <row r="1555" spans="1:5" x14ac:dyDescent="0.2">
      <c r="A1555" t="s">
        <v>2332</v>
      </c>
      <c r="B1555" t="s">
        <v>1052</v>
      </c>
      <c r="C1555" s="99">
        <v>47041.919999999998</v>
      </c>
      <c r="D1555" s="99">
        <v>5880.24</v>
      </c>
      <c r="E1555" s="99">
        <v>52922.16</v>
      </c>
    </row>
    <row r="1556" spans="1:5" x14ac:dyDescent="0.2">
      <c r="A1556" t="s">
        <v>2333</v>
      </c>
      <c r="B1556" t="s">
        <v>644</v>
      </c>
      <c r="C1556" s="99">
        <v>104492.14</v>
      </c>
      <c r="D1556" s="99">
        <v>11693.59</v>
      </c>
      <c r="E1556" s="99">
        <v>116185.73</v>
      </c>
    </row>
    <row r="1557" spans="1:5" x14ac:dyDescent="0.2">
      <c r="A1557" t="s">
        <v>2334</v>
      </c>
      <c r="B1557" t="s">
        <v>2335</v>
      </c>
      <c r="C1557" s="99">
        <v>1496.37</v>
      </c>
      <c r="D1557">
        <v>0</v>
      </c>
      <c r="E1557" s="99">
        <v>1496.37</v>
      </c>
    </row>
    <row r="1558" spans="1:5" x14ac:dyDescent="0.2">
      <c r="A1558" t="s">
        <v>2336</v>
      </c>
      <c r="B1558" t="s">
        <v>1055</v>
      </c>
      <c r="C1558" s="99">
        <v>25168.48</v>
      </c>
      <c r="D1558" s="99">
        <v>1461.21</v>
      </c>
      <c r="E1558" s="99">
        <v>26629.69</v>
      </c>
    </row>
    <row r="1559" spans="1:5" x14ac:dyDescent="0.2">
      <c r="A1559" t="s">
        <v>2337</v>
      </c>
      <c r="B1559" t="s">
        <v>2338</v>
      </c>
      <c r="C1559" s="99">
        <v>56212.480000000003</v>
      </c>
      <c r="D1559" s="99">
        <v>7026.56</v>
      </c>
      <c r="E1559" s="99">
        <v>63239.040000000001</v>
      </c>
    </row>
    <row r="1560" spans="1:5" x14ac:dyDescent="0.2">
      <c r="A1560" t="s">
        <v>2339</v>
      </c>
      <c r="B1560" t="s">
        <v>1057</v>
      </c>
      <c r="C1560" s="99">
        <v>2972.24</v>
      </c>
      <c r="D1560">
        <v>371.53</v>
      </c>
      <c r="E1560" s="99">
        <v>3343.77</v>
      </c>
    </row>
    <row r="1561" spans="1:5" x14ac:dyDescent="0.2">
      <c r="A1561" t="s">
        <v>357</v>
      </c>
      <c r="C1561" t="s">
        <v>2523</v>
      </c>
      <c r="E1561" t="s">
        <v>2813</v>
      </c>
    </row>
    <row r="1562" spans="1:5" x14ac:dyDescent="0.2">
      <c r="C1562" t="s">
        <v>2580</v>
      </c>
      <c r="D1562" t="s">
        <v>2581</v>
      </c>
      <c r="E1562" t="s">
        <v>2726</v>
      </c>
    </row>
    <row r="1563" spans="1:5" x14ac:dyDescent="0.2">
      <c r="C1563" t="s">
        <v>2772</v>
      </c>
      <c r="D1563">
        <v>-18</v>
      </c>
    </row>
    <row r="1565" spans="1:5" x14ac:dyDescent="0.2">
      <c r="A1565" t="s">
        <v>2677</v>
      </c>
      <c r="B1565" t="s">
        <v>2678</v>
      </c>
    </row>
    <row r="1566" spans="1:5" x14ac:dyDescent="0.2">
      <c r="A1566" t="s">
        <v>2679</v>
      </c>
      <c r="B1566" t="s">
        <v>2680</v>
      </c>
    </row>
    <row r="1567" spans="1:5" x14ac:dyDescent="0.2">
      <c r="C1567" t="s">
        <v>309</v>
      </c>
      <c r="D1567" t="s">
        <v>310</v>
      </c>
      <c r="E1567" t="s">
        <v>311</v>
      </c>
    </row>
    <row r="1568" spans="1:5" x14ac:dyDescent="0.2">
      <c r="A1568" t="s">
        <v>2582</v>
      </c>
      <c r="B1568" t="s">
        <v>2583</v>
      </c>
      <c r="C1568" s="100">
        <v>43313</v>
      </c>
      <c r="D1568" s="100">
        <v>43344</v>
      </c>
      <c r="E1568" s="100">
        <v>43344</v>
      </c>
    </row>
    <row r="1569" spans="1:5" x14ac:dyDescent="0.2">
      <c r="A1569" t="s">
        <v>2584</v>
      </c>
      <c r="B1569" t="s">
        <v>2585</v>
      </c>
      <c r="C1569" t="s">
        <v>312</v>
      </c>
      <c r="D1569" t="s">
        <v>312</v>
      </c>
      <c r="E1569" t="s">
        <v>312</v>
      </c>
    </row>
    <row r="1570" spans="1:5" x14ac:dyDescent="0.2">
      <c r="A1570" t="s">
        <v>2340</v>
      </c>
      <c r="B1570" t="s">
        <v>952</v>
      </c>
      <c r="C1570" s="99">
        <v>145674.79999999999</v>
      </c>
      <c r="D1570" s="99">
        <v>18209.349999999999</v>
      </c>
      <c r="E1570" s="99">
        <v>163884.15</v>
      </c>
    </row>
    <row r="1571" spans="1:5" x14ac:dyDescent="0.2">
      <c r="A1571" t="s">
        <v>2341</v>
      </c>
      <c r="B1571" t="s">
        <v>676</v>
      </c>
      <c r="C1571" s="99">
        <v>18625.599999999999</v>
      </c>
      <c r="D1571" s="99">
        <v>2328.1999999999998</v>
      </c>
      <c r="E1571" s="99">
        <v>20953.8</v>
      </c>
    </row>
    <row r="1572" spans="1:5" x14ac:dyDescent="0.2">
      <c r="A1572" t="s">
        <v>2342</v>
      </c>
      <c r="B1572" t="s">
        <v>650</v>
      </c>
      <c r="C1572" s="99">
        <v>12821.69</v>
      </c>
      <c r="D1572" s="99">
        <v>1784.37</v>
      </c>
      <c r="E1572" s="99">
        <v>14606.06</v>
      </c>
    </row>
    <row r="1573" spans="1:5" x14ac:dyDescent="0.2">
      <c r="A1573" t="s">
        <v>2343</v>
      </c>
      <c r="B1573" t="s">
        <v>681</v>
      </c>
      <c r="C1573" s="99">
        <v>134282.84</v>
      </c>
      <c r="D1573" s="99">
        <v>17509</v>
      </c>
      <c r="E1573" s="99">
        <v>151791.84</v>
      </c>
    </row>
    <row r="1574" spans="1:5" x14ac:dyDescent="0.2">
      <c r="A1574" t="s">
        <v>2344</v>
      </c>
      <c r="B1574" t="s">
        <v>683</v>
      </c>
      <c r="C1574" s="99">
        <v>6503.28</v>
      </c>
      <c r="D1574">
        <v>812.91</v>
      </c>
      <c r="E1574" s="99">
        <v>7316.19</v>
      </c>
    </row>
    <row r="1575" spans="1:5" x14ac:dyDescent="0.2">
      <c r="A1575" t="s">
        <v>2345</v>
      </c>
      <c r="B1575" t="s">
        <v>685</v>
      </c>
      <c r="C1575" s="99">
        <v>296537.2</v>
      </c>
      <c r="D1575" s="99">
        <v>37067.15</v>
      </c>
      <c r="E1575" s="99">
        <v>333604.34999999998</v>
      </c>
    </row>
    <row r="1576" spans="1:5" x14ac:dyDescent="0.2">
      <c r="A1576" t="s">
        <v>2346</v>
      </c>
      <c r="B1576" t="s">
        <v>662</v>
      </c>
      <c r="C1576" s="99">
        <v>75370</v>
      </c>
      <c r="D1576" s="99">
        <v>9421.25</v>
      </c>
      <c r="E1576" s="99">
        <v>84791.25</v>
      </c>
    </row>
    <row r="1577" spans="1:5" x14ac:dyDescent="0.2">
      <c r="A1577" t="s">
        <v>2347</v>
      </c>
      <c r="B1577" t="s">
        <v>664</v>
      </c>
      <c r="C1577" s="99">
        <v>588547.6</v>
      </c>
      <c r="D1577" s="99">
        <v>73568.45</v>
      </c>
      <c r="E1577" s="99">
        <v>662116.05000000005</v>
      </c>
    </row>
    <row r="1578" spans="1:5" x14ac:dyDescent="0.2">
      <c r="A1578" t="s">
        <v>2348</v>
      </c>
      <c r="B1578" t="s">
        <v>666</v>
      </c>
      <c r="C1578" s="99">
        <v>126876.16</v>
      </c>
      <c r="D1578" s="99">
        <v>15859.52</v>
      </c>
      <c r="E1578" s="99">
        <v>142735.67999999999</v>
      </c>
    </row>
    <row r="1579" spans="1:5" x14ac:dyDescent="0.2">
      <c r="A1579" t="s">
        <v>2349</v>
      </c>
      <c r="B1579" t="s">
        <v>692</v>
      </c>
      <c r="C1579" s="99">
        <v>107765.09</v>
      </c>
      <c r="D1579" s="99">
        <v>6364.57</v>
      </c>
      <c r="E1579" s="99">
        <v>114129.66</v>
      </c>
    </row>
    <row r="1580" spans="1:5" x14ac:dyDescent="0.2">
      <c r="A1580" t="s">
        <v>2350</v>
      </c>
      <c r="B1580" t="s">
        <v>2326</v>
      </c>
      <c r="C1580" s="99">
        <v>5856.67</v>
      </c>
      <c r="D1580">
        <v>0</v>
      </c>
      <c r="E1580" s="99">
        <v>5856.67</v>
      </c>
    </row>
    <row r="1581" spans="1:5" x14ac:dyDescent="0.2">
      <c r="A1581" t="s">
        <v>2351</v>
      </c>
      <c r="B1581" t="s">
        <v>744</v>
      </c>
      <c r="C1581" s="99">
        <v>37826.910000000003</v>
      </c>
      <c r="D1581" s="99">
        <v>3039.76</v>
      </c>
      <c r="E1581" s="99">
        <v>40866.67</v>
      </c>
    </row>
    <row r="1582" spans="1:5" x14ac:dyDescent="0.2">
      <c r="A1582" t="s">
        <v>2352</v>
      </c>
      <c r="B1582" t="s">
        <v>674</v>
      </c>
      <c r="C1582" s="99">
        <v>302274.3</v>
      </c>
      <c r="D1582" s="99">
        <v>18682.919999999998</v>
      </c>
      <c r="E1582" s="99">
        <v>320957.21999999997</v>
      </c>
    </row>
    <row r="1583" spans="1:5" x14ac:dyDescent="0.2">
      <c r="A1583" t="s">
        <v>2353</v>
      </c>
      <c r="B1583" t="s">
        <v>1052</v>
      </c>
      <c r="C1583" s="99">
        <v>7596.39</v>
      </c>
      <c r="D1583">
        <v>546.75</v>
      </c>
      <c r="E1583" s="99">
        <v>8143.14</v>
      </c>
    </row>
    <row r="1584" spans="1:5" x14ac:dyDescent="0.2">
      <c r="A1584" t="s">
        <v>2354</v>
      </c>
      <c r="B1584" t="s">
        <v>644</v>
      </c>
      <c r="C1584" s="99">
        <v>33564.32</v>
      </c>
      <c r="D1584" s="99">
        <v>1695.42</v>
      </c>
      <c r="E1584" s="99">
        <v>35259.74</v>
      </c>
    </row>
    <row r="1585" spans="1:5" x14ac:dyDescent="0.2">
      <c r="A1585" t="s">
        <v>2355</v>
      </c>
      <c r="B1585" t="s">
        <v>2335</v>
      </c>
      <c r="C1585" s="99">
        <v>2154.0500000000002</v>
      </c>
      <c r="D1585">
        <v>63.01</v>
      </c>
      <c r="E1585" s="99">
        <v>2217.06</v>
      </c>
    </row>
    <row r="1586" spans="1:5" x14ac:dyDescent="0.2">
      <c r="A1586" t="s">
        <v>2356</v>
      </c>
      <c r="B1586" t="s">
        <v>1055</v>
      </c>
      <c r="C1586" s="99">
        <v>28178.5</v>
      </c>
      <c r="D1586" s="99">
        <v>1013.25</v>
      </c>
      <c r="E1586" s="99">
        <v>29191.75</v>
      </c>
    </row>
    <row r="1587" spans="1:5" x14ac:dyDescent="0.2">
      <c r="A1587" t="s">
        <v>2357</v>
      </c>
      <c r="B1587" t="s">
        <v>2338</v>
      </c>
      <c r="C1587" s="99">
        <v>5580.48</v>
      </c>
      <c r="D1587">
        <v>697.56</v>
      </c>
      <c r="E1587" s="99">
        <v>6278.04</v>
      </c>
    </row>
    <row r="1588" spans="1:5" x14ac:dyDescent="0.2">
      <c r="A1588" t="s">
        <v>2358</v>
      </c>
      <c r="B1588" t="s">
        <v>952</v>
      </c>
      <c r="C1588" s="99">
        <v>29479.29</v>
      </c>
      <c r="D1588" s="99">
        <v>3603.9</v>
      </c>
      <c r="E1588" s="99">
        <v>33083.19</v>
      </c>
    </row>
    <row r="1589" spans="1:5" x14ac:dyDescent="0.2">
      <c r="A1589" t="s">
        <v>2359</v>
      </c>
      <c r="B1589" t="s">
        <v>780</v>
      </c>
      <c r="C1589" s="99">
        <v>274957.92</v>
      </c>
      <c r="D1589" s="99">
        <v>33468.699999999997</v>
      </c>
      <c r="E1589" s="99">
        <v>308426.62</v>
      </c>
    </row>
    <row r="1590" spans="1:5" x14ac:dyDescent="0.2">
      <c r="A1590" t="s">
        <v>2360</v>
      </c>
      <c r="B1590" t="s">
        <v>2361</v>
      </c>
      <c r="C1590" s="99">
        <v>15523.37</v>
      </c>
      <c r="D1590" s="99">
        <v>1269.76</v>
      </c>
      <c r="E1590" s="99">
        <v>16793.13</v>
      </c>
    </row>
    <row r="1591" spans="1:5" x14ac:dyDescent="0.2">
      <c r="A1591" t="s">
        <v>2362</v>
      </c>
      <c r="B1591" t="s">
        <v>2363</v>
      </c>
      <c r="C1591" s="99">
        <v>9373.42</v>
      </c>
      <c r="D1591">
        <v>0</v>
      </c>
      <c r="E1591" s="99">
        <v>9373.42</v>
      </c>
    </row>
    <row r="1592" spans="1:5" x14ac:dyDescent="0.2">
      <c r="A1592" t="s">
        <v>2364</v>
      </c>
      <c r="B1592" t="s">
        <v>676</v>
      </c>
      <c r="C1592" s="99">
        <v>36720043.799999997</v>
      </c>
      <c r="D1592" s="99">
        <v>2921664.31</v>
      </c>
      <c r="E1592" s="99">
        <v>39641708.109999999</v>
      </c>
    </row>
    <row r="1593" spans="1:5" x14ac:dyDescent="0.2">
      <c r="A1593" t="s">
        <v>2365</v>
      </c>
      <c r="B1593" t="s">
        <v>678</v>
      </c>
      <c r="C1593" s="99">
        <v>314413.68</v>
      </c>
      <c r="D1593" s="99">
        <v>39301.71</v>
      </c>
      <c r="E1593" s="99">
        <v>353715.39</v>
      </c>
    </row>
    <row r="1594" spans="1:5" x14ac:dyDescent="0.2">
      <c r="A1594" t="s">
        <v>2366</v>
      </c>
      <c r="B1594" t="s">
        <v>650</v>
      </c>
      <c r="C1594" s="99">
        <v>2631699.79</v>
      </c>
      <c r="D1594" s="99">
        <v>339816.73</v>
      </c>
      <c r="E1594" s="99">
        <v>2971516.52</v>
      </c>
    </row>
    <row r="1595" spans="1:5" x14ac:dyDescent="0.2">
      <c r="A1595" t="s">
        <v>2367</v>
      </c>
      <c r="B1595" t="s">
        <v>681</v>
      </c>
      <c r="C1595" s="99">
        <v>153575494.46000001</v>
      </c>
      <c r="D1595" s="99">
        <v>19188610.16</v>
      </c>
      <c r="E1595" s="99">
        <v>172764104.62</v>
      </c>
    </row>
    <row r="1596" spans="1:5" x14ac:dyDescent="0.2">
      <c r="A1596" t="s">
        <v>2368</v>
      </c>
      <c r="B1596" t="s">
        <v>683</v>
      </c>
      <c r="C1596" s="99">
        <v>360787.52</v>
      </c>
      <c r="D1596" s="99">
        <v>45098.44</v>
      </c>
      <c r="E1596" s="99">
        <v>405885.96</v>
      </c>
    </row>
    <row r="1597" spans="1:5" x14ac:dyDescent="0.2">
      <c r="A1597" t="s">
        <v>2369</v>
      </c>
      <c r="B1597" t="s">
        <v>685</v>
      </c>
      <c r="C1597" s="99">
        <v>8132770.04</v>
      </c>
      <c r="D1597" s="99">
        <v>1063492.5900000001</v>
      </c>
      <c r="E1597" s="99">
        <v>9196262.6300000008</v>
      </c>
    </row>
    <row r="1598" spans="1:5" x14ac:dyDescent="0.2">
      <c r="A1598" t="s">
        <v>2370</v>
      </c>
      <c r="B1598" t="s">
        <v>658</v>
      </c>
      <c r="C1598" s="99">
        <v>7393918.79</v>
      </c>
      <c r="D1598" s="99">
        <v>992849.01</v>
      </c>
      <c r="E1598" s="99">
        <v>8386767.7999999998</v>
      </c>
    </row>
    <row r="1599" spans="1:5" x14ac:dyDescent="0.2">
      <c r="A1599" t="s">
        <v>2371</v>
      </c>
      <c r="B1599" t="s">
        <v>660</v>
      </c>
      <c r="C1599" s="99">
        <v>2147838.29</v>
      </c>
      <c r="D1599" s="99">
        <v>267186.67</v>
      </c>
      <c r="E1599" s="99">
        <v>2415024.96</v>
      </c>
    </row>
    <row r="1600" spans="1:5" x14ac:dyDescent="0.2">
      <c r="A1600" t="s">
        <v>2372</v>
      </c>
      <c r="B1600" t="s">
        <v>662</v>
      </c>
      <c r="C1600" s="99">
        <v>72626.09</v>
      </c>
      <c r="D1600" s="99">
        <v>5518.61</v>
      </c>
      <c r="E1600" s="99">
        <v>78144.7</v>
      </c>
    </row>
    <row r="1601" spans="1:5" x14ac:dyDescent="0.2">
      <c r="A1601" t="s">
        <v>2373</v>
      </c>
      <c r="B1601" t="s">
        <v>664</v>
      </c>
      <c r="C1601" s="99">
        <v>4815730.51</v>
      </c>
      <c r="D1601" s="99">
        <v>587699.27</v>
      </c>
      <c r="E1601" s="99">
        <v>5403429.7800000003</v>
      </c>
    </row>
    <row r="1602" spans="1:5" x14ac:dyDescent="0.2">
      <c r="A1602" t="s">
        <v>2374</v>
      </c>
      <c r="B1602" t="s">
        <v>666</v>
      </c>
      <c r="C1602" s="99">
        <v>229016.08</v>
      </c>
      <c r="D1602" s="99">
        <v>22665.96</v>
      </c>
      <c r="E1602" s="99">
        <v>251682.04</v>
      </c>
    </row>
    <row r="1603" spans="1:5" x14ac:dyDescent="0.2">
      <c r="A1603" t="s">
        <v>2375</v>
      </c>
      <c r="B1603" t="s">
        <v>692</v>
      </c>
      <c r="C1603" s="99">
        <v>1032794.38</v>
      </c>
      <c r="D1603" s="99">
        <v>128242.05</v>
      </c>
      <c r="E1603" s="99">
        <v>1161036.43</v>
      </c>
    </row>
    <row r="1604" spans="1:5" x14ac:dyDescent="0.2">
      <c r="A1604" t="s">
        <v>2376</v>
      </c>
      <c r="B1604" t="s">
        <v>670</v>
      </c>
      <c r="C1604" s="99">
        <v>68532.87</v>
      </c>
      <c r="D1604" s="99">
        <v>4950.12</v>
      </c>
      <c r="E1604" s="99">
        <v>73482.990000000005</v>
      </c>
    </row>
    <row r="1605" spans="1:5" x14ac:dyDescent="0.2">
      <c r="A1605" t="s">
        <v>2377</v>
      </c>
      <c r="B1605" t="s">
        <v>672</v>
      </c>
      <c r="C1605" s="99">
        <v>23565604.829999998</v>
      </c>
      <c r="D1605" s="99">
        <v>2944090.39</v>
      </c>
      <c r="E1605" s="99">
        <v>26509695.219999999</v>
      </c>
    </row>
    <row r="1606" spans="1:5" x14ac:dyDescent="0.2">
      <c r="A1606" t="s">
        <v>2378</v>
      </c>
      <c r="B1606" t="s">
        <v>2379</v>
      </c>
      <c r="C1606" s="99">
        <v>1276324.67</v>
      </c>
      <c r="D1606" s="99">
        <v>162180.87</v>
      </c>
      <c r="E1606" s="99">
        <v>1438505.54</v>
      </c>
    </row>
    <row r="1607" spans="1:5" x14ac:dyDescent="0.2">
      <c r="A1607" t="s">
        <v>2380</v>
      </c>
      <c r="B1607" t="s">
        <v>700</v>
      </c>
      <c r="C1607" s="99">
        <v>1731294.51</v>
      </c>
      <c r="D1607" s="99">
        <v>194873.73</v>
      </c>
      <c r="E1607" s="99">
        <v>1926168.24</v>
      </c>
    </row>
    <row r="1608" spans="1:5" x14ac:dyDescent="0.2">
      <c r="A1608" t="s">
        <v>2381</v>
      </c>
      <c r="B1608" t="s">
        <v>2382</v>
      </c>
      <c r="C1608" s="99">
        <v>448252.98</v>
      </c>
      <c r="D1608" s="99">
        <v>37429.47</v>
      </c>
      <c r="E1608" s="99">
        <v>485682.45</v>
      </c>
    </row>
    <row r="1609" spans="1:5" x14ac:dyDescent="0.2">
      <c r="A1609" t="s">
        <v>2383</v>
      </c>
      <c r="B1609" t="s">
        <v>702</v>
      </c>
      <c r="C1609" s="99">
        <v>17653130.879999999</v>
      </c>
      <c r="D1609" s="99">
        <v>2484066.23</v>
      </c>
      <c r="E1609" s="99">
        <v>20137197.109999999</v>
      </c>
    </row>
    <row r="1610" spans="1:5" x14ac:dyDescent="0.2">
      <c r="A1610" t="s">
        <v>2384</v>
      </c>
      <c r="B1610" t="s">
        <v>704</v>
      </c>
      <c r="C1610" s="99">
        <v>7103513.8700000001</v>
      </c>
      <c r="D1610" s="99">
        <v>962354.84</v>
      </c>
      <c r="E1610" s="99">
        <v>8065868.71</v>
      </c>
    </row>
    <row r="1611" spans="1:5" x14ac:dyDescent="0.2">
      <c r="A1611" t="s">
        <v>2385</v>
      </c>
      <c r="B1611" t="s">
        <v>726</v>
      </c>
      <c r="C1611" s="99">
        <v>13563174.65</v>
      </c>
      <c r="D1611" s="99">
        <v>1572683.52</v>
      </c>
      <c r="E1611" s="99">
        <v>15135858.17</v>
      </c>
    </row>
    <row r="1612" spans="1:5" x14ac:dyDescent="0.2">
      <c r="A1612" t="s">
        <v>2386</v>
      </c>
      <c r="B1612" t="s">
        <v>2387</v>
      </c>
      <c r="C1612" s="99">
        <v>549580.98</v>
      </c>
      <c r="D1612">
        <v>0</v>
      </c>
      <c r="E1612" s="99">
        <v>549580.98</v>
      </c>
    </row>
    <row r="1613" spans="1:5" x14ac:dyDescent="0.2">
      <c r="A1613" t="s">
        <v>2388</v>
      </c>
      <c r="B1613" t="s">
        <v>710</v>
      </c>
      <c r="C1613" s="99">
        <v>1702511.36</v>
      </c>
      <c r="D1613" s="99">
        <v>212813.92</v>
      </c>
      <c r="E1613" s="99">
        <v>1915325.28</v>
      </c>
    </row>
    <row r="1614" spans="1:5" x14ac:dyDescent="0.2">
      <c r="A1614" t="s">
        <v>2389</v>
      </c>
      <c r="B1614" t="s">
        <v>714</v>
      </c>
      <c r="C1614" s="99">
        <v>25577357.530000001</v>
      </c>
      <c r="D1614" s="99">
        <v>3149072.69</v>
      </c>
      <c r="E1614" s="99">
        <v>28726430.219999999</v>
      </c>
    </row>
    <row r="1615" spans="1:5" x14ac:dyDescent="0.2">
      <c r="A1615" t="s">
        <v>2390</v>
      </c>
      <c r="B1615" t="s">
        <v>716</v>
      </c>
      <c r="C1615" s="99">
        <v>40910342.159999996</v>
      </c>
      <c r="D1615" s="99">
        <v>5117847.5199999996</v>
      </c>
      <c r="E1615" s="99">
        <v>46028189.68</v>
      </c>
    </row>
    <row r="1616" spans="1:5" x14ac:dyDescent="0.2">
      <c r="A1616" t="s">
        <v>2391</v>
      </c>
      <c r="B1616" t="s">
        <v>970</v>
      </c>
      <c r="C1616" s="99">
        <v>246890441.36000001</v>
      </c>
      <c r="D1616" s="99">
        <v>28035246.07</v>
      </c>
      <c r="E1616" s="99">
        <v>274925687.43000001</v>
      </c>
    </row>
    <row r="1617" spans="1:5" x14ac:dyDescent="0.2">
      <c r="A1617" t="s">
        <v>2392</v>
      </c>
      <c r="B1617" t="s">
        <v>720</v>
      </c>
      <c r="C1617" s="99">
        <v>96613167.109999999</v>
      </c>
      <c r="D1617" s="99">
        <v>16375716.57</v>
      </c>
      <c r="E1617" s="99">
        <v>112988883.68000001</v>
      </c>
    </row>
    <row r="1618" spans="1:5" x14ac:dyDescent="0.2">
      <c r="A1618" t="s">
        <v>2393</v>
      </c>
      <c r="B1618" t="s">
        <v>722</v>
      </c>
      <c r="C1618" s="99">
        <v>8533796.6199999992</v>
      </c>
      <c r="D1618" s="99">
        <v>1104344.9099999999</v>
      </c>
      <c r="E1618" s="99">
        <v>9638141.5299999993</v>
      </c>
    </row>
    <row r="1619" spans="1:5" x14ac:dyDescent="0.2">
      <c r="A1619" t="s">
        <v>357</v>
      </c>
      <c r="C1619" t="s">
        <v>2523</v>
      </c>
      <c r="E1619" t="s">
        <v>2813</v>
      </c>
    </row>
    <row r="1620" spans="1:5" x14ac:dyDescent="0.2">
      <c r="C1620" t="s">
        <v>2580</v>
      </c>
      <c r="D1620" t="s">
        <v>2581</v>
      </c>
      <c r="E1620" t="s">
        <v>2727</v>
      </c>
    </row>
    <row r="1621" spans="1:5" x14ac:dyDescent="0.2">
      <c r="C1621" t="s">
        <v>2772</v>
      </c>
      <c r="D1621">
        <v>-18</v>
      </c>
    </row>
    <row r="1623" spans="1:5" x14ac:dyDescent="0.2">
      <c r="A1623" t="s">
        <v>2677</v>
      </c>
      <c r="B1623" t="s">
        <v>2678</v>
      </c>
    </row>
    <row r="1624" spans="1:5" x14ac:dyDescent="0.2">
      <c r="A1624" t="s">
        <v>2679</v>
      </c>
      <c r="B1624" t="s">
        <v>2680</v>
      </c>
    </row>
    <row r="1625" spans="1:5" x14ac:dyDescent="0.2">
      <c r="C1625" t="s">
        <v>309</v>
      </c>
      <c r="D1625" t="s">
        <v>310</v>
      </c>
      <c r="E1625" t="s">
        <v>311</v>
      </c>
    </row>
    <row r="1626" spans="1:5" x14ac:dyDescent="0.2">
      <c r="A1626" t="s">
        <v>2582</v>
      </c>
      <c r="B1626" t="s">
        <v>2583</v>
      </c>
      <c r="C1626" s="100">
        <v>43313</v>
      </c>
      <c r="D1626" s="100">
        <v>43344</v>
      </c>
      <c r="E1626" s="100">
        <v>43344</v>
      </c>
    </row>
    <row r="1627" spans="1:5" x14ac:dyDescent="0.2">
      <c r="A1627" t="s">
        <v>2584</v>
      </c>
      <c r="B1627" t="s">
        <v>2585</v>
      </c>
      <c r="C1627" t="s">
        <v>312</v>
      </c>
      <c r="D1627" t="s">
        <v>312</v>
      </c>
      <c r="E1627" t="s">
        <v>312</v>
      </c>
    </row>
    <row r="1628" spans="1:5" x14ac:dyDescent="0.2">
      <c r="A1628" t="s">
        <v>2394</v>
      </c>
      <c r="B1628" t="s">
        <v>2395</v>
      </c>
      <c r="C1628" s="99">
        <v>85656.94</v>
      </c>
      <c r="D1628">
        <v>133.19999999999999</v>
      </c>
      <c r="E1628" s="99">
        <v>85790.14</v>
      </c>
    </row>
    <row r="1629" spans="1:5" x14ac:dyDescent="0.2">
      <c r="A1629" t="s">
        <v>2396</v>
      </c>
      <c r="B1629" t="s">
        <v>977</v>
      </c>
      <c r="C1629" s="99">
        <v>132292634.37</v>
      </c>
      <c r="D1629" s="99">
        <v>16457407.74</v>
      </c>
      <c r="E1629" s="99">
        <v>148750042.11000001</v>
      </c>
    </row>
    <row r="1630" spans="1:5" x14ac:dyDescent="0.2">
      <c r="A1630" t="s">
        <v>2397</v>
      </c>
      <c r="B1630" t="s">
        <v>738</v>
      </c>
      <c r="C1630" s="99">
        <v>3547.68</v>
      </c>
      <c r="D1630">
        <v>443.46</v>
      </c>
      <c r="E1630" s="99">
        <v>3991.14</v>
      </c>
    </row>
    <row r="1631" spans="1:5" x14ac:dyDescent="0.2">
      <c r="A1631" t="s">
        <v>2398</v>
      </c>
      <c r="B1631" t="s">
        <v>742</v>
      </c>
      <c r="C1631" s="99">
        <v>23191.599999999999</v>
      </c>
      <c r="D1631" s="99">
        <v>2898.95</v>
      </c>
      <c r="E1631" s="99">
        <v>26090.55</v>
      </c>
    </row>
    <row r="1632" spans="1:5" x14ac:dyDescent="0.2">
      <c r="A1632" t="s">
        <v>2399</v>
      </c>
      <c r="B1632" t="s">
        <v>746</v>
      </c>
      <c r="C1632" s="99">
        <v>1169280.6000000001</v>
      </c>
      <c r="D1632" s="99">
        <v>146079.13</v>
      </c>
      <c r="E1632" s="99">
        <v>1315359.73</v>
      </c>
    </row>
    <row r="1633" spans="1:5" x14ac:dyDescent="0.2">
      <c r="A1633" t="s">
        <v>2400</v>
      </c>
      <c r="B1633" t="s">
        <v>750</v>
      </c>
      <c r="C1633" s="99">
        <v>191761.2</v>
      </c>
      <c r="D1633" s="99">
        <v>23970.15</v>
      </c>
      <c r="E1633" s="99">
        <v>215731.35</v>
      </c>
    </row>
    <row r="1634" spans="1:5" x14ac:dyDescent="0.2">
      <c r="A1634" t="s">
        <v>2401</v>
      </c>
      <c r="B1634" t="s">
        <v>752</v>
      </c>
      <c r="C1634" s="99">
        <v>431553.52</v>
      </c>
      <c r="D1634" s="99">
        <v>53944.19</v>
      </c>
      <c r="E1634" s="99">
        <v>485497.71</v>
      </c>
    </row>
    <row r="1635" spans="1:5" x14ac:dyDescent="0.2">
      <c r="A1635" t="s">
        <v>2402</v>
      </c>
      <c r="B1635" t="s">
        <v>756</v>
      </c>
      <c r="C1635" s="99">
        <v>88347.12</v>
      </c>
      <c r="D1635" s="99">
        <v>11043.39</v>
      </c>
      <c r="E1635" s="99">
        <v>99390.51</v>
      </c>
    </row>
    <row r="1636" spans="1:5" x14ac:dyDescent="0.2">
      <c r="A1636" t="s">
        <v>2403</v>
      </c>
      <c r="B1636" t="s">
        <v>768</v>
      </c>
      <c r="C1636" s="99">
        <v>71760.479999999996</v>
      </c>
      <c r="D1636" s="99">
        <v>15045.06</v>
      </c>
      <c r="E1636" s="99">
        <v>86805.54</v>
      </c>
    </row>
    <row r="1637" spans="1:5" x14ac:dyDescent="0.2">
      <c r="A1637" t="s">
        <v>2404</v>
      </c>
      <c r="B1637" t="s">
        <v>770</v>
      </c>
      <c r="C1637" s="99">
        <v>421660.24</v>
      </c>
      <c r="D1637" s="99">
        <v>52707.53</v>
      </c>
      <c r="E1637" s="99">
        <v>474367.77</v>
      </c>
    </row>
    <row r="1638" spans="1:5" x14ac:dyDescent="0.2">
      <c r="A1638" t="s">
        <v>2405</v>
      </c>
      <c r="B1638" t="s">
        <v>990</v>
      </c>
      <c r="C1638">
        <v>238.56</v>
      </c>
      <c r="D1638">
        <v>29.82</v>
      </c>
      <c r="E1638">
        <v>268.38</v>
      </c>
    </row>
    <row r="1639" spans="1:5" x14ac:dyDescent="0.2">
      <c r="A1639" t="s">
        <v>2406</v>
      </c>
      <c r="B1639" t="s">
        <v>778</v>
      </c>
      <c r="C1639" s="99">
        <v>1068122.02</v>
      </c>
      <c r="D1639" s="99">
        <v>131419.85999999999</v>
      </c>
      <c r="E1639" s="99">
        <v>1199541.8799999999</v>
      </c>
    </row>
    <row r="1640" spans="1:5" x14ac:dyDescent="0.2">
      <c r="A1640" t="s">
        <v>2407</v>
      </c>
      <c r="B1640" t="s">
        <v>780</v>
      </c>
      <c r="C1640" s="99">
        <v>367789.19</v>
      </c>
      <c r="D1640" s="99">
        <v>44530.53</v>
      </c>
      <c r="E1640" s="99">
        <v>412319.72</v>
      </c>
    </row>
    <row r="1641" spans="1:5" x14ac:dyDescent="0.2">
      <c r="A1641" t="s">
        <v>2408</v>
      </c>
      <c r="B1641" t="s">
        <v>794</v>
      </c>
      <c r="C1641" s="99">
        <v>22552.959999999999</v>
      </c>
      <c r="D1641" s="99">
        <v>2819.12</v>
      </c>
      <c r="E1641" s="99">
        <v>25372.080000000002</v>
      </c>
    </row>
    <row r="1642" spans="1:5" x14ac:dyDescent="0.2">
      <c r="A1642" t="s">
        <v>2409</v>
      </c>
      <c r="B1642" t="s">
        <v>2410</v>
      </c>
      <c r="C1642" s="99">
        <v>2093386.16</v>
      </c>
      <c r="D1642" s="99">
        <v>261673.27</v>
      </c>
      <c r="E1642" s="99">
        <v>2355059.4300000002</v>
      </c>
    </row>
    <row r="1643" spans="1:5" x14ac:dyDescent="0.2">
      <c r="A1643" t="s">
        <v>2411</v>
      </c>
      <c r="B1643" t="s">
        <v>2412</v>
      </c>
      <c r="C1643">
        <v>536.08000000000004</v>
      </c>
      <c r="D1643">
        <v>67.010000000000005</v>
      </c>
      <c r="E1643">
        <v>603.09</v>
      </c>
    </row>
    <row r="1644" spans="1:5" x14ac:dyDescent="0.2">
      <c r="A1644" t="s">
        <v>2413</v>
      </c>
      <c r="B1644" t="s">
        <v>2414</v>
      </c>
      <c r="C1644" s="99">
        <v>389877.6</v>
      </c>
      <c r="D1644" s="99">
        <v>48734.7</v>
      </c>
      <c r="E1644" s="99">
        <v>438612.3</v>
      </c>
    </row>
    <row r="1645" spans="1:5" x14ac:dyDescent="0.2">
      <c r="A1645" t="s">
        <v>2415</v>
      </c>
      <c r="B1645" t="s">
        <v>740</v>
      </c>
      <c r="C1645" s="99">
        <v>3135096.53</v>
      </c>
      <c r="D1645" s="99">
        <v>392582.06</v>
      </c>
      <c r="E1645" s="99">
        <v>3527678.59</v>
      </c>
    </row>
    <row r="1646" spans="1:5" x14ac:dyDescent="0.2">
      <c r="A1646" t="s">
        <v>2416</v>
      </c>
      <c r="B1646" t="s">
        <v>758</v>
      </c>
      <c r="C1646" s="99">
        <v>65255600.200000003</v>
      </c>
      <c r="D1646" s="99">
        <v>8246381.29</v>
      </c>
      <c r="E1646" s="99">
        <v>73501981.489999995</v>
      </c>
    </row>
    <row r="1647" spans="1:5" x14ac:dyDescent="0.2">
      <c r="A1647" t="s">
        <v>2417</v>
      </c>
      <c r="B1647" t="s">
        <v>650</v>
      </c>
      <c r="C1647" s="99">
        <v>7885348.46</v>
      </c>
      <c r="D1647" s="99">
        <v>1067242.43</v>
      </c>
      <c r="E1647" s="99">
        <v>8952590.8900000006</v>
      </c>
    </row>
    <row r="1648" spans="1:5" x14ac:dyDescent="0.2">
      <c r="A1648" t="s">
        <v>2418</v>
      </c>
      <c r="B1648" t="s">
        <v>662</v>
      </c>
      <c r="C1648" s="99">
        <v>16560552.890000001</v>
      </c>
      <c r="D1648" s="99">
        <v>2082990.24</v>
      </c>
      <c r="E1648" s="99">
        <v>18643543.129999999</v>
      </c>
    </row>
    <row r="1649" spans="1:5" x14ac:dyDescent="0.2">
      <c r="A1649" t="s">
        <v>2419</v>
      </c>
      <c r="B1649" t="s">
        <v>762</v>
      </c>
      <c r="C1649" s="99">
        <v>166345205.03999999</v>
      </c>
      <c r="D1649" s="99">
        <v>21737166.5</v>
      </c>
      <c r="E1649" s="99">
        <v>188082371.53999999</v>
      </c>
    </row>
    <row r="1650" spans="1:5" x14ac:dyDescent="0.2">
      <c r="A1650" t="s">
        <v>2420</v>
      </c>
      <c r="B1650" t="s">
        <v>841</v>
      </c>
      <c r="C1650" s="99">
        <v>86473634.680000007</v>
      </c>
      <c r="D1650" s="99">
        <v>11243957.279999999</v>
      </c>
      <c r="E1650" s="99">
        <v>97717591.959999993</v>
      </c>
    </row>
    <row r="1651" spans="1:5" x14ac:dyDescent="0.2">
      <c r="A1651" t="s">
        <v>2421</v>
      </c>
      <c r="B1651" t="s">
        <v>784</v>
      </c>
      <c r="C1651" s="99">
        <v>1527722404.79</v>
      </c>
      <c r="D1651" s="99">
        <v>196589859.66</v>
      </c>
      <c r="E1651" s="99">
        <v>1724312264.45</v>
      </c>
    </row>
    <row r="1652" spans="1:5" x14ac:dyDescent="0.2">
      <c r="A1652" t="s">
        <v>2422</v>
      </c>
      <c r="B1652" t="s">
        <v>670</v>
      </c>
      <c r="C1652" s="99">
        <v>207663074</v>
      </c>
      <c r="D1652" s="99">
        <v>25640406.050000001</v>
      </c>
      <c r="E1652" s="99">
        <v>233303480.05000001</v>
      </c>
    </row>
    <row r="1653" spans="1:5" x14ac:dyDescent="0.2">
      <c r="A1653" t="s">
        <v>2423</v>
      </c>
      <c r="B1653" t="s">
        <v>2825</v>
      </c>
      <c r="C1653" s="99">
        <v>321971.92</v>
      </c>
      <c r="D1653" s="99">
        <v>40246.49</v>
      </c>
      <c r="E1653" s="99">
        <v>362218.41</v>
      </c>
    </row>
    <row r="1654" spans="1:5" x14ac:dyDescent="0.2">
      <c r="A1654" t="s">
        <v>2424</v>
      </c>
      <c r="B1654" t="s">
        <v>849</v>
      </c>
      <c r="C1654" s="99">
        <v>40177302.189999998</v>
      </c>
      <c r="D1654" s="99">
        <v>5612742.1200000001</v>
      </c>
      <c r="E1654" s="99">
        <v>45790044.310000002</v>
      </c>
    </row>
    <row r="1655" spans="1:5" x14ac:dyDescent="0.2">
      <c r="A1655" t="s">
        <v>2425</v>
      </c>
      <c r="B1655" t="s">
        <v>845</v>
      </c>
      <c r="C1655" s="99">
        <v>8172183.7699999996</v>
      </c>
      <c r="D1655" s="99">
        <v>989170.38</v>
      </c>
      <c r="E1655" s="99">
        <v>9161354.1500000004</v>
      </c>
    </row>
    <row r="1656" spans="1:5" x14ac:dyDescent="0.2">
      <c r="A1656" t="s">
        <v>2426</v>
      </c>
      <c r="B1656" t="s">
        <v>847</v>
      </c>
      <c r="C1656" s="99">
        <v>67765840.629999995</v>
      </c>
      <c r="D1656" s="99">
        <v>8352800.3600000003</v>
      </c>
      <c r="E1656" s="99">
        <v>76118640.989999995</v>
      </c>
    </row>
    <row r="1657" spans="1:5" x14ac:dyDescent="0.2">
      <c r="A1657" t="s">
        <v>2427</v>
      </c>
      <c r="B1657" t="s">
        <v>812</v>
      </c>
      <c r="C1657" s="99">
        <v>7705056.9900000002</v>
      </c>
      <c r="D1657" s="99">
        <v>1036250.67</v>
      </c>
      <c r="E1657" s="99">
        <v>8741307.6600000001</v>
      </c>
    </row>
    <row r="1658" spans="1:5" x14ac:dyDescent="0.2">
      <c r="A1658" t="s">
        <v>2428</v>
      </c>
      <c r="B1658" t="s">
        <v>814</v>
      </c>
      <c r="C1658" s="99">
        <v>2890.08</v>
      </c>
      <c r="D1658">
        <v>361.26</v>
      </c>
      <c r="E1658" s="99">
        <v>3251.34</v>
      </c>
    </row>
    <row r="1659" spans="1:5" x14ac:dyDescent="0.2">
      <c r="A1659" t="s">
        <v>2429</v>
      </c>
      <c r="B1659" t="s">
        <v>816</v>
      </c>
      <c r="C1659" s="99">
        <v>48957006.859999999</v>
      </c>
      <c r="D1659" s="99">
        <v>6468953.0199999996</v>
      </c>
      <c r="E1659" s="99">
        <v>55425959.880000003</v>
      </c>
    </row>
    <row r="1660" spans="1:5" x14ac:dyDescent="0.2">
      <c r="A1660" t="s">
        <v>2430</v>
      </c>
      <c r="B1660" t="s">
        <v>818</v>
      </c>
      <c r="C1660" s="99">
        <v>11515509.279999999</v>
      </c>
      <c r="D1660" s="99">
        <v>1782793.06</v>
      </c>
      <c r="E1660" s="99">
        <v>13298302.34</v>
      </c>
    </row>
    <row r="1661" spans="1:5" x14ac:dyDescent="0.2">
      <c r="A1661" t="s">
        <v>2431</v>
      </c>
      <c r="B1661" t="s">
        <v>2432</v>
      </c>
      <c r="C1661" s="99">
        <v>35395443.119999997</v>
      </c>
      <c r="D1661" s="99">
        <v>4528822.83</v>
      </c>
      <c r="E1661" s="99">
        <v>39924265.950000003</v>
      </c>
    </row>
    <row r="1662" spans="1:5" x14ac:dyDescent="0.2">
      <c r="A1662" t="s">
        <v>2433</v>
      </c>
      <c r="B1662" t="s">
        <v>822</v>
      </c>
      <c r="C1662" s="99">
        <v>2693378</v>
      </c>
      <c r="D1662" s="99">
        <v>337732.79</v>
      </c>
      <c r="E1662" s="99">
        <v>3031110.79</v>
      </c>
    </row>
    <row r="1663" spans="1:5" x14ac:dyDescent="0.2">
      <c r="A1663" t="s">
        <v>2434</v>
      </c>
      <c r="B1663" t="s">
        <v>824</v>
      </c>
      <c r="C1663" s="99">
        <v>2005080.92</v>
      </c>
      <c r="D1663" s="99">
        <v>251336.98</v>
      </c>
      <c r="E1663" s="99">
        <v>2256417.9</v>
      </c>
    </row>
    <row r="1664" spans="1:5" x14ac:dyDescent="0.2">
      <c r="A1664" t="s">
        <v>2435</v>
      </c>
      <c r="B1664" t="s">
        <v>826</v>
      </c>
      <c r="C1664" s="99">
        <v>849367.98</v>
      </c>
      <c r="D1664" s="99">
        <v>106436.12</v>
      </c>
      <c r="E1664" s="99">
        <v>955804.1</v>
      </c>
    </row>
    <row r="1665" spans="1:5" x14ac:dyDescent="0.2">
      <c r="A1665" t="s">
        <v>2436</v>
      </c>
      <c r="B1665" t="s">
        <v>1154</v>
      </c>
      <c r="C1665" s="99">
        <v>10138.56</v>
      </c>
      <c r="D1665" s="99">
        <v>1267.32</v>
      </c>
      <c r="E1665" s="99">
        <v>11405.88</v>
      </c>
    </row>
    <row r="1666" spans="1:5" x14ac:dyDescent="0.2">
      <c r="A1666" t="s">
        <v>2437</v>
      </c>
      <c r="B1666" t="s">
        <v>851</v>
      </c>
      <c r="C1666">
        <v>592.55999999999995</v>
      </c>
      <c r="D1666">
        <v>74.069999999999993</v>
      </c>
      <c r="E1666">
        <v>666.63</v>
      </c>
    </row>
    <row r="1667" spans="1:5" x14ac:dyDescent="0.2">
      <c r="A1667" t="s">
        <v>2438</v>
      </c>
      <c r="B1667" t="s">
        <v>855</v>
      </c>
      <c r="C1667" s="99">
        <v>37191.68</v>
      </c>
      <c r="D1667" s="99">
        <v>4648.96</v>
      </c>
      <c r="E1667" s="99">
        <v>41840.639999999999</v>
      </c>
    </row>
    <row r="1668" spans="1:5" x14ac:dyDescent="0.2">
      <c r="A1668" t="s">
        <v>2439</v>
      </c>
      <c r="B1668" t="s">
        <v>895</v>
      </c>
      <c r="C1668" s="99">
        <v>14933933.640000001</v>
      </c>
      <c r="D1668" s="99">
        <v>2045999.69</v>
      </c>
      <c r="E1668" s="99">
        <v>16979933.329999998</v>
      </c>
    </row>
    <row r="1669" spans="1:5" x14ac:dyDescent="0.2">
      <c r="A1669" t="s">
        <v>2440</v>
      </c>
      <c r="B1669" t="s">
        <v>897</v>
      </c>
      <c r="C1669" s="99">
        <v>283090745.44</v>
      </c>
      <c r="D1669" s="99">
        <v>36983071.399999999</v>
      </c>
      <c r="E1669" s="99">
        <v>320073816.83999997</v>
      </c>
    </row>
    <row r="1670" spans="1:5" x14ac:dyDescent="0.2">
      <c r="A1670" t="s">
        <v>2441</v>
      </c>
      <c r="B1670" t="s">
        <v>2442</v>
      </c>
      <c r="C1670" s="99">
        <v>22180335.52</v>
      </c>
      <c r="D1670" s="99">
        <v>2795509.26</v>
      </c>
      <c r="E1670" s="99">
        <v>24975844.780000001</v>
      </c>
    </row>
    <row r="1671" spans="1:5" x14ac:dyDescent="0.2">
      <c r="A1671" t="s">
        <v>2443</v>
      </c>
      <c r="B1671" t="s">
        <v>2444</v>
      </c>
      <c r="C1671" s="99">
        <v>10876710.08</v>
      </c>
      <c r="D1671" s="99">
        <v>1359588.76</v>
      </c>
      <c r="E1671" s="99">
        <v>12236298.84</v>
      </c>
    </row>
    <row r="1672" spans="1:5" x14ac:dyDescent="0.2">
      <c r="A1672" t="s">
        <v>2445</v>
      </c>
      <c r="B1672" t="s">
        <v>903</v>
      </c>
      <c r="C1672" s="99">
        <v>25099813.309999999</v>
      </c>
      <c r="D1672" s="99">
        <v>3912574.99</v>
      </c>
      <c r="E1672" s="99">
        <v>29012388.300000001</v>
      </c>
    </row>
    <row r="1673" spans="1:5" x14ac:dyDescent="0.2">
      <c r="A1673" t="s">
        <v>2446</v>
      </c>
      <c r="B1673" t="s">
        <v>2447</v>
      </c>
      <c r="C1673" s="99">
        <v>12874291.970000001</v>
      </c>
      <c r="D1673" s="99">
        <v>1712538.02</v>
      </c>
      <c r="E1673" s="99">
        <v>14586829.99</v>
      </c>
    </row>
    <row r="1674" spans="1:5" x14ac:dyDescent="0.2">
      <c r="A1674" t="s">
        <v>2448</v>
      </c>
      <c r="B1674" t="s">
        <v>2449</v>
      </c>
      <c r="C1674" s="99">
        <v>2037543.45</v>
      </c>
      <c r="D1674" s="99">
        <v>347431.33</v>
      </c>
      <c r="E1674" s="99">
        <v>2384974.7799999998</v>
      </c>
    </row>
    <row r="1675" spans="1:5" x14ac:dyDescent="0.2">
      <c r="A1675" t="s">
        <v>2450</v>
      </c>
      <c r="B1675" t="s">
        <v>2451</v>
      </c>
      <c r="C1675" s="99">
        <v>112693142.06999999</v>
      </c>
      <c r="D1675" s="99">
        <v>14119256.76</v>
      </c>
      <c r="E1675" s="99">
        <v>126812398.83</v>
      </c>
    </row>
    <row r="1676" spans="1:5" x14ac:dyDescent="0.2">
      <c r="A1676" t="s">
        <v>2452</v>
      </c>
      <c r="B1676" t="s">
        <v>911</v>
      </c>
      <c r="C1676" s="99">
        <v>259626615.69</v>
      </c>
      <c r="D1676" s="99">
        <v>33632141.82</v>
      </c>
      <c r="E1676" s="99">
        <v>293258757.50999999</v>
      </c>
    </row>
    <row r="1677" spans="1:5" x14ac:dyDescent="0.2">
      <c r="A1677" t="s">
        <v>357</v>
      </c>
      <c r="C1677" t="s">
        <v>2523</v>
      </c>
      <c r="E1677" t="s">
        <v>2813</v>
      </c>
    </row>
    <row r="1678" spans="1:5" x14ac:dyDescent="0.2">
      <c r="C1678" t="s">
        <v>2580</v>
      </c>
      <c r="D1678" t="s">
        <v>2581</v>
      </c>
      <c r="E1678" t="s">
        <v>2728</v>
      </c>
    </row>
    <row r="1679" spans="1:5" x14ac:dyDescent="0.2">
      <c r="C1679" t="s">
        <v>2772</v>
      </c>
      <c r="D1679">
        <v>-18</v>
      </c>
    </row>
    <row r="1681" spans="1:5" x14ac:dyDescent="0.2">
      <c r="A1681" t="s">
        <v>2677</v>
      </c>
      <c r="B1681" t="s">
        <v>2678</v>
      </c>
    </row>
    <row r="1682" spans="1:5" x14ac:dyDescent="0.2">
      <c r="A1682" t="s">
        <v>2679</v>
      </c>
      <c r="B1682" t="s">
        <v>2680</v>
      </c>
    </row>
    <row r="1683" spans="1:5" x14ac:dyDescent="0.2">
      <c r="C1683" t="s">
        <v>309</v>
      </c>
      <c r="D1683" t="s">
        <v>310</v>
      </c>
      <c r="E1683" t="s">
        <v>311</v>
      </c>
    </row>
    <row r="1684" spans="1:5" x14ac:dyDescent="0.2">
      <c r="A1684" t="s">
        <v>2582</v>
      </c>
      <c r="B1684" t="s">
        <v>2583</v>
      </c>
      <c r="C1684" s="100">
        <v>43313</v>
      </c>
      <c r="D1684" s="100">
        <v>43344</v>
      </c>
      <c r="E1684" s="100">
        <v>43344</v>
      </c>
    </row>
    <row r="1685" spans="1:5" x14ac:dyDescent="0.2">
      <c r="A1685" t="s">
        <v>2584</v>
      </c>
      <c r="B1685" t="s">
        <v>2585</v>
      </c>
      <c r="C1685" t="s">
        <v>312</v>
      </c>
      <c r="D1685" t="s">
        <v>312</v>
      </c>
      <c r="E1685" t="s">
        <v>312</v>
      </c>
    </row>
    <row r="1686" spans="1:5" x14ac:dyDescent="0.2">
      <c r="A1686" t="s">
        <v>2453</v>
      </c>
      <c r="B1686" t="s">
        <v>2454</v>
      </c>
      <c r="C1686" s="99">
        <v>11699438.76</v>
      </c>
      <c r="D1686" s="99">
        <v>1463914.22</v>
      </c>
      <c r="E1686" s="99">
        <v>13163352.98</v>
      </c>
    </row>
    <row r="1687" spans="1:5" x14ac:dyDescent="0.2">
      <c r="A1687" t="s">
        <v>2455</v>
      </c>
      <c r="B1687" t="s">
        <v>915</v>
      </c>
      <c r="C1687" s="99">
        <v>2381538.16</v>
      </c>
      <c r="D1687" s="99">
        <v>297692.27</v>
      </c>
      <c r="E1687" s="99">
        <v>2679230.4300000002</v>
      </c>
    </row>
    <row r="1688" spans="1:5" x14ac:dyDescent="0.2">
      <c r="A1688" t="s">
        <v>2456</v>
      </c>
      <c r="B1688" t="s">
        <v>917</v>
      </c>
      <c r="C1688" s="99">
        <v>168584273.38999999</v>
      </c>
      <c r="D1688" s="99">
        <v>21267156.890000001</v>
      </c>
      <c r="E1688" s="99">
        <v>189851430.28</v>
      </c>
    </row>
    <row r="1689" spans="1:5" x14ac:dyDescent="0.2">
      <c r="A1689" t="s">
        <v>2457</v>
      </c>
      <c r="B1689" t="s">
        <v>919</v>
      </c>
      <c r="C1689" s="99">
        <v>41123746.07</v>
      </c>
      <c r="D1689" s="99">
        <v>5227787.6100000003</v>
      </c>
      <c r="E1689" s="99">
        <v>46351533.68</v>
      </c>
    </row>
    <row r="1690" spans="1:5" x14ac:dyDescent="0.2">
      <c r="A1690" t="s">
        <v>2458</v>
      </c>
      <c r="B1690" t="s">
        <v>921</v>
      </c>
      <c r="C1690" s="99">
        <v>2586909.6800000002</v>
      </c>
      <c r="D1690" s="99">
        <v>323363.71000000002</v>
      </c>
      <c r="E1690" s="99">
        <v>2910273.39</v>
      </c>
    </row>
    <row r="1691" spans="1:5" x14ac:dyDescent="0.2">
      <c r="A1691" t="s">
        <v>2459</v>
      </c>
      <c r="B1691" t="s">
        <v>845</v>
      </c>
      <c r="C1691" s="99">
        <v>124035.92</v>
      </c>
      <c r="D1691" s="99">
        <v>15504.49</v>
      </c>
      <c r="E1691" s="99">
        <v>139540.41</v>
      </c>
    </row>
    <row r="1692" spans="1:5" x14ac:dyDescent="0.2">
      <c r="A1692" t="s">
        <v>2460</v>
      </c>
      <c r="B1692" t="s">
        <v>2461</v>
      </c>
      <c r="C1692" s="99">
        <v>67024391.539999999</v>
      </c>
      <c r="D1692" s="99">
        <v>9055951.6699999999</v>
      </c>
      <c r="E1692" s="99">
        <v>76080343.209999993</v>
      </c>
    </row>
    <row r="1693" spans="1:5" x14ac:dyDescent="0.2">
      <c r="A1693" t="s">
        <v>2462</v>
      </c>
      <c r="B1693" t="s">
        <v>926</v>
      </c>
      <c r="C1693" s="99">
        <v>73508.320000000007</v>
      </c>
      <c r="D1693" s="99">
        <v>9188.5400000000009</v>
      </c>
      <c r="E1693" s="99">
        <v>82696.86</v>
      </c>
    </row>
    <row r="1694" spans="1:5" x14ac:dyDescent="0.2">
      <c r="A1694" t="s">
        <v>2463</v>
      </c>
      <c r="B1694" t="s">
        <v>1208</v>
      </c>
      <c r="C1694" s="99">
        <v>150935519.59999999</v>
      </c>
      <c r="D1694" s="99">
        <v>19206881.120000001</v>
      </c>
      <c r="E1694" s="99">
        <v>170142400.72</v>
      </c>
    </row>
    <row r="1695" spans="1:5" x14ac:dyDescent="0.2">
      <c r="A1695" t="s">
        <v>2464</v>
      </c>
      <c r="B1695" t="s">
        <v>2465</v>
      </c>
      <c r="C1695" s="99">
        <v>149981.12</v>
      </c>
      <c r="D1695" s="99">
        <v>18747.64</v>
      </c>
      <c r="E1695" s="99">
        <v>168728.76</v>
      </c>
    </row>
    <row r="1696" spans="1:5" x14ac:dyDescent="0.2">
      <c r="A1696" t="s">
        <v>2466</v>
      </c>
      <c r="B1696" t="s">
        <v>2826</v>
      </c>
      <c r="C1696" s="99">
        <v>1357.68</v>
      </c>
      <c r="D1696">
        <v>169.71</v>
      </c>
      <c r="E1696" s="99">
        <v>1527.39</v>
      </c>
    </row>
    <row r="1697" spans="1:5" x14ac:dyDescent="0.2">
      <c r="A1697" t="s">
        <v>2467</v>
      </c>
      <c r="B1697" t="s">
        <v>933</v>
      </c>
      <c r="C1697" s="99">
        <v>50806927.969999999</v>
      </c>
      <c r="D1697" s="99">
        <v>8464995.3900000006</v>
      </c>
      <c r="E1697" s="99">
        <v>59271923.359999999</v>
      </c>
    </row>
    <row r="1698" spans="1:5" x14ac:dyDescent="0.2">
      <c r="A1698" t="s">
        <v>2468</v>
      </c>
      <c r="B1698" t="s">
        <v>2469</v>
      </c>
      <c r="C1698" s="99">
        <v>1169925338.8800001</v>
      </c>
      <c r="D1698" s="99">
        <v>154936316.21000001</v>
      </c>
      <c r="E1698" s="99">
        <v>1324861655.0899999</v>
      </c>
    </row>
    <row r="1699" spans="1:5" x14ac:dyDescent="0.2">
      <c r="A1699" t="s">
        <v>2470</v>
      </c>
      <c r="B1699" t="s">
        <v>2471</v>
      </c>
      <c r="C1699" s="99">
        <v>2339954.19</v>
      </c>
      <c r="D1699" s="99">
        <v>293895.43</v>
      </c>
      <c r="E1699" s="99">
        <v>2633849.62</v>
      </c>
    </row>
    <row r="1700" spans="1:5" x14ac:dyDescent="0.2">
      <c r="A1700" t="s">
        <v>2472</v>
      </c>
      <c r="B1700" t="s">
        <v>2473</v>
      </c>
      <c r="C1700" s="99">
        <v>-146858409.81999999</v>
      </c>
      <c r="D1700" s="99">
        <v>-21911162.989999998</v>
      </c>
      <c r="E1700" s="99">
        <v>-168769572.81</v>
      </c>
    </row>
    <row r="1701" spans="1:5" x14ac:dyDescent="0.2">
      <c r="A1701" t="s">
        <v>2474</v>
      </c>
      <c r="B1701" t="s">
        <v>2475</v>
      </c>
      <c r="C1701" s="99">
        <v>9248652.8900000006</v>
      </c>
      <c r="D1701" s="99">
        <v>1174003.44</v>
      </c>
      <c r="E1701" s="99">
        <v>10422656.33</v>
      </c>
    </row>
    <row r="1702" spans="1:5" x14ac:dyDescent="0.2">
      <c r="A1702" t="s">
        <v>2476</v>
      </c>
      <c r="B1702" t="s">
        <v>2477</v>
      </c>
      <c r="C1702" s="99">
        <v>39623463.840000004</v>
      </c>
      <c r="D1702" s="99">
        <v>4952932.9800000004</v>
      </c>
      <c r="E1702" s="99">
        <v>44576396.82</v>
      </c>
    </row>
    <row r="1703" spans="1:5" x14ac:dyDescent="0.2">
      <c r="A1703" t="s">
        <v>2478</v>
      </c>
      <c r="B1703" t="s">
        <v>2479</v>
      </c>
      <c r="C1703" s="99">
        <v>-39623463.840000004</v>
      </c>
      <c r="D1703" s="99">
        <v>-4952932.9800000004</v>
      </c>
      <c r="E1703" s="99">
        <v>-44576396.82</v>
      </c>
    </row>
    <row r="1704" spans="1:5" x14ac:dyDescent="0.2">
      <c r="A1704" t="s">
        <v>2480</v>
      </c>
      <c r="B1704" t="s">
        <v>2481</v>
      </c>
      <c r="C1704" s="99">
        <v>266155301.06999999</v>
      </c>
      <c r="D1704" s="99">
        <v>33247043.32</v>
      </c>
      <c r="E1704" s="99">
        <v>299402344.38999999</v>
      </c>
    </row>
    <row r="1705" spans="1:5" x14ac:dyDescent="0.2">
      <c r="A1705" t="s">
        <v>2482</v>
      </c>
      <c r="B1705" t="s">
        <v>2483</v>
      </c>
      <c r="C1705" s="99">
        <v>-23270816.550000001</v>
      </c>
      <c r="D1705" s="99">
        <v>-875204.01</v>
      </c>
      <c r="E1705" s="99">
        <v>-24146020.559999999</v>
      </c>
    </row>
    <row r="1706" spans="1:5" x14ac:dyDescent="0.2">
      <c r="A1706" t="s">
        <v>2484</v>
      </c>
      <c r="B1706" t="s">
        <v>2485</v>
      </c>
      <c r="C1706" s="99">
        <v>-80220184</v>
      </c>
      <c r="D1706" s="99">
        <v>-2967178</v>
      </c>
      <c r="E1706" s="99">
        <v>-83187362</v>
      </c>
    </row>
    <row r="1707" spans="1:5" x14ac:dyDescent="0.2">
      <c r="A1707" t="s">
        <v>2486</v>
      </c>
      <c r="B1707" t="s">
        <v>2487</v>
      </c>
      <c r="C1707" s="99">
        <v>-202817.55</v>
      </c>
      <c r="D1707">
        <v>0</v>
      </c>
      <c r="E1707" s="99">
        <v>-202817.55</v>
      </c>
    </row>
    <row r="1708" spans="1:5" x14ac:dyDescent="0.2">
      <c r="A1708" t="s">
        <v>2578</v>
      </c>
      <c r="B1708" t="s">
        <v>2579</v>
      </c>
      <c r="C1708" s="99">
        <v>-1172.83</v>
      </c>
      <c r="D1708">
        <v>0</v>
      </c>
      <c r="E1708" s="99">
        <v>-1172.83</v>
      </c>
    </row>
    <row r="1709" spans="1:5" x14ac:dyDescent="0.2">
      <c r="A1709" t="s">
        <v>2770</v>
      </c>
      <c r="B1709" t="s">
        <v>2771</v>
      </c>
      <c r="C1709" s="99">
        <v>-5000470</v>
      </c>
      <c r="D1709">
        <v>0</v>
      </c>
      <c r="E1709" s="99">
        <v>-5000470</v>
      </c>
    </row>
    <row r="1710" spans="1:5" x14ac:dyDescent="0.2">
      <c r="A1710" t="s">
        <v>2488</v>
      </c>
      <c r="B1710" t="s">
        <v>2489</v>
      </c>
      <c r="C1710" s="99">
        <v>1509401752.97</v>
      </c>
      <c r="D1710" s="99">
        <v>196862364.53999999</v>
      </c>
      <c r="E1710" s="99">
        <v>1706264117.51</v>
      </c>
    </row>
    <row r="1711" spans="1:5" x14ac:dyDescent="0.2">
      <c r="A1711" t="s">
        <v>2490</v>
      </c>
      <c r="B1711" t="s">
        <v>2491</v>
      </c>
      <c r="C1711" s="99">
        <v>798094598.04999995</v>
      </c>
      <c r="D1711" s="99">
        <v>136294728.94999999</v>
      </c>
      <c r="E1711" s="99">
        <v>934389327</v>
      </c>
    </row>
    <row r="1712" spans="1:5" x14ac:dyDescent="0.2">
      <c r="A1712" t="s">
        <v>2492</v>
      </c>
      <c r="B1712" t="s">
        <v>798</v>
      </c>
      <c r="C1712" s="99">
        <v>-106491452.95999999</v>
      </c>
      <c r="D1712" s="99">
        <v>-15403964.710000001</v>
      </c>
      <c r="E1712" s="99">
        <v>-121895417.67</v>
      </c>
    </row>
    <row r="1713" spans="1:5" x14ac:dyDescent="0.2">
      <c r="A1713" t="s">
        <v>2804</v>
      </c>
      <c r="B1713" t="s">
        <v>1061</v>
      </c>
      <c r="C1713">
        <v>0</v>
      </c>
      <c r="D1713" s="99">
        <v>901680.73</v>
      </c>
      <c r="E1713" s="99">
        <v>901680.73</v>
      </c>
    </row>
    <row r="1714" spans="1:5" x14ac:dyDescent="0.2">
      <c r="A1714" t="s">
        <v>2493</v>
      </c>
      <c r="B1714" t="s">
        <v>1486</v>
      </c>
      <c r="C1714" s="99">
        <v>18240419.050000001</v>
      </c>
      <c r="D1714" s="99">
        <v>5051902.87</v>
      </c>
      <c r="E1714" s="99">
        <v>23292321.920000002</v>
      </c>
    </row>
    <row r="1715" spans="1:5" x14ac:dyDescent="0.2">
      <c r="A1715" t="s">
        <v>2494</v>
      </c>
      <c r="B1715" t="s">
        <v>2495</v>
      </c>
      <c r="C1715" s="99">
        <v>-254829519.18000001</v>
      </c>
      <c r="D1715" s="99">
        <v>-13623729.15</v>
      </c>
      <c r="E1715" s="99">
        <v>-268453248.32999998</v>
      </c>
    </row>
    <row r="1716" spans="1:5" x14ac:dyDescent="0.2">
      <c r="A1716" t="s">
        <v>2496</v>
      </c>
      <c r="B1716" t="s">
        <v>2497</v>
      </c>
      <c r="C1716" s="99">
        <v>774377821.70000005</v>
      </c>
      <c r="D1716" s="99">
        <v>143396652.22999999</v>
      </c>
      <c r="E1716" s="99">
        <v>917774473.92999995</v>
      </c>
    </row>
    <row r="1717" spans="1:5" x14ac:dyDescent="0.2">
      <c r="A1717" t="s">
        <v>2498</v>
      </c>
      <c r="B1717" t="s">
        <v>2499</v>
      </c>
      <c r="C1717" s="99">
        <v>331378055.86000001</v>
      </c>
      <c r="D1717" s="99">
        <v>59881544.259999998</v>
      </c>
      <c r="E1717" s="99">
        <v>391259600.12</v>
      </c>
    </row>
    <row r="1718" spans="1:5" x14ac:dyDescent="0.2">
      <c r="A1718" t="s">
        <v>2500</v>
      </c>
      <c r="B1718" t="s">
        <v>2501</v>
      </c>
      <c r="C1718" s="99">
        <v>-1000041193.22</v>
      </c>
      <c r="D1718" s="99">
        <v>-202646559.15000001</v>
      </c>
      <c r="E1718" s="99">
        <v>-1202687752.3699999</v>
      </c>
    </row>
    <row r="1719" spans="1:5" x14ac:dyDescent="0.2">
      <c r="A1719" t="s">
        <v>2502</v>
      </c>
      <c r="B1719" t="s">
        <v>2503</v>
      </c>
      <c r="C1719">
        <v>-2.5</v>
      </c>
      <c r="D1719">
        <v>0.1</v>
      </c>
      <c r="E1719">
        <v>-2.4</v>
      </c>
    </row>
    <row r="1720" spans="1:5" x14ac:dyDescent="0.2">
      <c r="A1720" t="s">
        <v>2504</v>
      </c>
      <c r="B1720" t="s">
        <v>2505</v>
      </c>
      <c r="C1720" s="99">
        <v>-20169496.780000001</v>
      </c>
      <c r="D1720" s="99">
        <v>-3465633.74</v>
      </c>
      <c r="E1720" s="99">
        <v>-23635130.52</v>
      </c>
    </row>
    <row r="1721" spans="1:5" x14ac:dyDescent="0.2">
      <c r="A1721" t="s">
        <v>2506</v>
      </c>
      <c r="B1721" t="s">
        <v>2505</v>
      </c>
      <c r="C1721" s="99">
        <v>-346841.06</v>
      </c>
      <c r="D1721" s="99">
        <v>-22503.86</v>
      </c>
      <c r="E1721" s="99">
        <v>-369344.92</v>
      </c>
    </row>
    <row r="1722" spans="1:5" x14ac:dyDescent="0.2">
      <c r="A1722" t="s">
        <v>2507</v>
      </c>
      <c r="B1722" t="s">
        <v>2508</v>
      </c>
      <c r="C1722" s="99">
        <v>-208202291.03</v>
      </c>
      <c r="D1722" s="99">
        <v>-24109954.239999998</v>
      </c>
      <c r="E1722" s="99">
        <v>-232312245.27000001</v>
      </c>
    </row>
    <row r="1723" spans="1:5" x14ac:dyDescent="0.2">
      <c r="A1723" t="s">
        <v>2509</v>
      </c>
      <c r="B1723" t="s">
        <v>2510</v>
      </c>
      <c r="C1723" s="99">
        <v>-4170107.75</v>
      </c>
      <c r="D1723" s="99">
        <v>-60525.7</v>
      </c>
      <c r="E1723" s="99">
        <v>-4230633.45</v>
      </c>
    </row>
    <row r="1724" spans="1:5" x14ac:dyDescent="0.2">
      <c r="A1724" t="s">
        <v>2511</v>
      </c>
      <c r="B1724" t="s">
        <v>2512</v>
      </c>
      <c r="C1724" s="99">
        <v>66454850.859999999</v>
      </c>
      <c r="D1724" s="99">
        <v>185939.59</v>
      </c>
      <c r="E1724" s="99">
        <v>66640790.450000003</v>
      </c>
    </row>
    <row r="1725" spans="1:5" x14ac:dyDescent="0.2">
      <c r="A1725" t="s">
        <v>2513</v>
      </c>
      <c r="B1725" t="s">
        <v>2514</v>
      </c>
      <c r="C1725" s="99">
        <v>195645280.05000001</v>
      </c>
      <c r="D1725" s="99">
        <v>17966791.219999999</v>
      </c>
      <c r="E1725" s="99">
        <v>213612071.27000001</v>
      </c>
    </row>
    <row r="1726" spans="1:5" x14ac:dyDescent="0.2">
      <c r="A1726" t="s">
        <v>2515</v>
      </c>
      <c r="B1726" t="s">
        <v>2516</v>
      </c>
      <c r="C1726" s="99">
        <v>-1672.19</v>
      </c>
      <c r="D1726">
        <v>0</v>
      </c>
      <c r="E1726" s="99">
        <v>-1672.19</v>
      </c>
    </row>
    <row r="1727" spans="1:5" x14ac:dyDescent="0.2">
      <c r="A1727" t="s">
        <v>2517</v>
      </c>
      <c r="B1727" t="s">
        <v>2518</v>
      </c>
      <c r="C1727" s="99">
        <v>-809990.32</v>
      </c>
      <c r="D1727" s="99">
        <v>-265511.64</v>
      </c>
      <c r="E1727" s="99">
        <v>-1075501.96</v>
      </c>
    </row>
    <row r="1728" spans="1:5" x14ac:dyDescent="0.2">
      <c r="A1728" t="s">
        <v>2561</v>
      </c>
      <c r="B1728" t="s">
        <v>2562</v>
      </c>
      <c r="C1728" s="99">
        <v>810581.61</v>
      </c>
      <c r="D1728">
        <v>0</v>
      </c>
      <c r="E1728" s="99">
        <v>810581.61</v>
      </c>
    </row>
    <row r="1729" spans="1:7" x14ac:dyDescent="0.2">
      <c r="A1729" t="s">
        <v>2519</v>
      </c>
      <c r="B1729" t="s">
        <v>2520</v>
      </c>
      <c r="C1729" s="99">
        <v>-1308083.6399999999</v>
      </c>
      <c r="D1729" s="99">
        <v>-70070</v>
      </c>
      <c r="E1729" s="99">
        <v>-1378153.64</v>
      </c>
    </row>
    <row r="1730" spans="1:7" x14ac:dyDescent="0.2">
      <c r="A1730" t="s">
        <v>2521</v>
      </c>
      <c r="B1730" t="s">
        <v>2522</v>
      </c>
      <c r="C1730" s="99">
        <v>271265290.24000001</v>
      </c>
      <c r="D1730" s="99">
        <v>2944095.01</v>
      </c>
      <c r="E1730" s="99">
        <v>274209385.25</v>
      </c>
    </row>
    <row r="1731" spans="1:7" x14ac:dyDescent="0.2">
      <c r="A1731" t="s">
        <v>2807</v>
      </c>
      <c r="B1731" t="s">
        <v>2808</v>
      </c>
      <c r="C1731" s="99">
        <v>7952308181.4799995</v>
      </c>
      <c r="D1731" s="99">
        <v>1032034332.55</v>
      </c>
      <c r="E1731" s="99">
        <v>8984342514.0300007</v>
      </c>
    </row>
    <row r="1732" spans="1:7" x14ac:dyDescent="0.2">
      <c r="A1732" t="s">
        <v>2809</v>
      </c>
      <c r="B1732" t="s">
        <v>2810</v>
      </c>
      <c r="C1732" s="99">
        <v>10999902878.16</v>
      </c>
      <c r="D1732" s="99">
        <v>2314524327.5900002</v>
      </c>
      <c r="E1732" s="99">
        <v>13314427205.75</v>
      </c>
    </row>
    <row r="1733" spans="1:7" x14ac:dyDescent="0.2">
      <c r="A1733" t="s">
        <v>2811</v>
      </c>
      <c r="B1733" t="s">
        <v>2812</v>
      </c>
      <c r="C1733">
        <v>-0.54</v>
      </c>
      <c r="D1733">
        <v>0</v>
      </c>
      <c r="E1733">
        <v>-0.54</v>
      </c>
    </row>
    <row r="1735" spans="1:7" x14ac:dyDescent="0.2">
      <c r="E1735" s="139">
        <f>SUBTOTAL(9,E9:E1734)</f>
        <v>18735334326.550041</v>
      </c>
      <c r="F1735" s="139">
        <f>SUBTOTAL(9,F9:F1734)</f>
        <v>98004913.730000019</v>
      </c>
      <c r="G1735" s="140">
        <f>E1735-F1735</f>
        <v>18637329412.820042</v>
      </c>
    </row>
    <row r="1736" spans="1:7" x14ac:dyDescent="0.2">
      <c r="E1736" t="s">
        <v>2829</v>
      </c>
      <c r="F1736" t="s">
        <v>2830</v>
      </c>
      <c r="G1736" t="s">
        <v>2831</v>
      </c>
    </row>
  </sheetData>
  <autoFilter ref="A9:E173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4:I13151"/>
  <sheetViews>
    <sheetView showGridLines="0" workbookViewId="0"/>
  </sheetViews>
  <sheetFormatPr baseColWidth="10" defaultRowHeight="12.75" x14ac:dyDescent="0.2"/>
  <cols>
    <col min="5" max="5" width="18.28515625" bestFit="1" customWidth="1"/>
    <col min="6" max="6" width="15.28515625" bestFit="1" customWidth="1"/>
    <col min="7" max="7" width="19.28515625" bestFit="1" customWidth="1"/>
    <col min="8" max="8" width="12.85546875" bestFit="1" customWidth="1"/>
  </cols>
  <sheetData>
    <row r="4" spans="1:7" x14ac:dyDescent="0.2">
      <c r="A4" t="s">
        <v>2523</v>
      </c>
      <c r="C4" t="s">
        <v>2832</v>
      </c>
      <c r="D4" t="s">
        <v>2833</v>
      </c>
      <c r="E4" t="s">
        <v>2834</v>
      </c>
      <c r="F4" t="s">
        <v>2835</v>
      </c>
      <c r="G4" t="s">
        <v>2836</v>
      </c>
    </row>
    <row r="5" spans="1:7" x14ac:dyDescent="0.2">
      <c r="C5" t="s">
        <v>2837</v>
      </c>
      <c r="D5" t="s">
        <v>2838</v>
      </c>
      <c r="E5" s="100">
        <v>43344</v>
      </c>
      <c r="F5" t="s">
        <v>2839</v>
      </c>
      <c r="G5" t="s">
        <v>2840</v>
      </c>
    </row>
    <row r="7" spans="1:7" x14ac:dyDescent="0.2">
      <c r="B7" t="s">
        <v>2841</v>
      </c>
    </row>
    <row r="8" spans="1:7" x14ac:dyDescent="0.2">
      <c r="A8" t="s">
        <v>2842</v>
      </c>
      <c r="B8" t="s">
        <v>2843</v>
      </c>
      <c r="C8" t="s">
        <v>2844</v>
      </c>
    </row>
    <row r="10" spans="1:7" x14ac:dyDescent="0.2">
      <c r="B10" t="s">
        <v>2845</v>
      </c>
      <c r="C10" t="s">
        <v>2846</v>
      </c>
    </row>
    <row r="11" spans="1:7" x14ac:dyDescent="0.2">
      <c r="B11" t="s">
        <v>2847</v>
      </c>
      <c r="C11" t="s">
        <v>2848</v>
      </c>
      <c r="D11" t="s">
        <v>2849</v>
      </c>
      <c r="E11" t="s">
        <v>2850</v>
      </c>
    </row>
    <row r="14" spans="1:7" x14ac:dyDescent="0.2">
      <c r="A14" t="s">
        <v>2851</v>
      </c>
      <c r="B14" t="s">
        <v>2852</v>
      </c>
      <c r="C14" t="s">
        <v>2853</v>
      </c>
      <c r="E14" t="s">
        <v>2854</v>
      </c>
      <c r="F14" t="s">
        <v>2855</v>
      </c>
      <c r="G14" t="s">
        <v>2856</v>
      </c>
    </row>
    <row r="15" spans="1:7" x14ac:dyDescent="0.2">
      <c r="A15" t="s">
        <v>2857</v>
      </c>
      <c r="B15" t="s">
        <v>2858</v>
      </c>
      <c r="C15" t="s">
        <v>2859</v>
      </c>
      <c r="D15" t="s">
        <v>2860</v>
      </c>
      <c r="E15" t="s">
        <v>2861</v>
      </c>
      <c r="F15" t="s">
        <v>2861</v>
      </c>
      <c r="G15" t="s">
        <v>2861</v>
      </c>
    </row>
    <row r="16" spans="1:7" hidden="1" x14ac:dyDescent="0.2">
      <c r="A16">
        <v>1101</v>
      </c>
      <c r="B16" t="s">
        <v>2862</v>
      </c>
      <c r="C16" t="s">
        <v>2863</v>
      </c>
      <c r="D16" t="s">
        <v>239</v>
      </c>
      <c r="E16" s="99">
        <v>-3042.01</v>
      </c>
      <c r="F16">
        <v>0</v>
      </c>
      <c r="G16" s="99">
        <v>-3042.01</v>
      </c>
    </row>
    <row r="17" spans="1:8" hidden="1" x14ac:dyDescent="0.2">
      <c r="A17">
        <v>1101</v>
      </c>
      <c r="B17" t="s">
        <v>2862</v>
      </c>
      <c r="C17" t="s">
        <v>2863</v>
      </c>
      <c r="D17" t="s">
        <v>274</v>
      </c>
      <c r="E17" s="99">
        <v>-34474688.460000001</v>
      </c>
      <c r="F17">
        <v>0</v>
      </c>
      <c r="G17" s="99">
        <v>-34474688.460000001</v>
      </c>
    </row>
    <row r="18" spans="1:8" hidden="1" x14ac:dyDescent="0.2">
      <c r="A18">
        <v>1101</v>
      </c>
      <c r="B18" t="s">
        <v>2862</v>
      </c>
      <c r="C18" t="s">
        <v>2863</v>
      </c>
      <c r="D18" t="s">
        <v>271</v>
      </c>
      <c r="E18" s="99">
        <v>-301738.52596</v>
      </c>
      <c r="F18" s="99">
        <v>-1788759.67</v>
      </c>
      <c r="G18" s="99">
        <v>-2090498.1959599999</v>
      </c>
    </row>
    <row r="19" spans="1:8" x14ac:dyDescent="0.2">
      <c r="A19" s="135">
        <v>1102</v>
      </c>
      <c r="B19" t="s">
        <v>2864</v>
      </c>
      <c r="C19" t="s">
        <v>2863</v>
      </c>
      <c r="D19" t="s">
        <v>21</v>
      </c>
      <c r="E19" s="99">
        <v>222856.86</v>
      </c>
      <c r="F19" s="99">
        <v>-509418.48</v>
      </c>
      <c r="G19" s="99">
        <v>-286561.62</v>
      </c>
      <c r="H19">
        <f>VLOOKUP(D19,'COMPARATIVO SEP 18'!$D$6:$H$12,5,FALSE)</f>
        <v>-286561.62</v>
      </c>
    </row>
    <row r="20" spans="1:8" x14ac:dyDescent="0.2">
      <c r="A20" s="135">
        <v>1102</v>
      </c>
      <c r="B20" t="s">
        <v>2864</v>
      </c>
      <c r="C20" t="s">
        <v>2863</v>
      </c>
      <c r="D20" t="s">
        <v>25</v>
      </c>
      <c r="E20" s="99">
        <v>2709.89</v>
      </c>
      <c r="F20">
        <v>0</v>
      </c>
      <c r="G20" s="99">
        <v>2709.89</v>
      </c>
      <c r="H20">
        <f>VLOOKUP(D20,'COMPARATIVO SEP 18'!$D$6:$H$12,5,FALSE)</f>
        <v>2709.89</v>
      </c>
    </row>
    <row r="21" spans="1:8" x14ac:dyDescent="0.2">
      <c r="A21" s="135">
        <v>1102</v>
      </c>
      <c r="B21" t="s">
        <v>2864</v>
      </c>
      <c r="C21" t="s">
        <v>2863</v>
      </c>
      <c r="D21" t="s">
        <v>29</v>
      </c>
      <c r="E21" s="99">
        <v>7505290.1500000004</v>
      </c>
      <c r="F21" s="99">
        <v>-2750188.85</v>
      </c>
      <c r="G21" s="99">
        <v>4755101.3</v>
      </c>
      <c r="H21">
        <f>VLOOKUP(D21,'COMPARATIVO SEP 18'!$D$6:$H$12,5,FALSE)</f>
        <v>4755101.3</v>
      </c>
    </row>
    <row r="22" spans="1:8" x14ac:dyDescent="0.2">
      <c r="A22" s="135">
        <v>1102</v>
      </c>
      <c r="B22" t="s">
        <v>2864</v>
      </c>
      <c r="C22" t="s">
        <v>2863</v>
      </c>
      <c r="D22" t="s">
        <v>32</v>
      </c>
      <c r="E22" s="99">
        <v>932951.74</v>
      </c>
      <c r="F22" s="99">
        <v>-57810.720000000001</v>
      </c>
      <c r="G22" s="99">
        <v>875141.02</v>
      </c>
      <c r="H22">
        <f>VLOOKUP(D22,'COMPARATIVO SEP 18'!$D$6:$H$12,5,FALSE)</f>
        <v>875141.02</v>
      </c>
    </row>
    <row r="23" spans="1:8" x14ac:dyDescent="0.2">
      <c r="A23" s="135">
        <v>1102</v>
      </c>
      <c r="B23" t="s">
        <v>2864</v>
      </c>
      <c r="C23" t="s">
        <v>2863</v>
      </c>
      <c r="D23" t="s">
        <v>38</v>
      </c>
      <c r="E23">
        <v>2.7200000000000002E-3</v>
      </c>
      <c r="F23">
        <v>0</v>
      </c>
      <c r="G23">
        <v>2.7200000000000002E-3</v>
      </c>
      <c r="H23">
        <f>VLOOKUP(D23,'COMPARATIVO SEP 18'!$D$6:$H$12,5,FALSE)</f>
        <v>2.7200000000000002E-3</v>
      </c>
    </row>
    <row r="24" spans="1:8" hidden="1" x14ac:dyDescent="0.2">
      <c r="A24">
        <v>1199</v>
      </c>
      <c r="B24" t="s">
        <v>2865</v>
      </c>
      <c r="C24" t="s">
        <v>2863</v>
      </c>
      <c r="D24" t="s">
        <v>2866</v>
      </c>
      <c r="E24" s="99">
        <v>-3371611060.52</v>
      </c>
      <c r="F24" s="99">
        <v>67467085.219999999</v>
      </c>
      <c r="G24" s="99">
        <v>-3304143975.3000002</v>
      </c>
    </row>
    <row r="25" spans="1:8" hidden="1" x14ac:dyDescent="0.2">
      <c r="A25">
        <v>1199</v>
      </c>
      <c r="B25" t="s">
        <v>2865</v>
      </c>
      <c r="C25" t="s">
        <v>2863</v>
      </c>
      <c r="D25" t="s">
        <v>2867</v>
      </c>
      <c r="E25">
        <v>0.03</v>
      </c>
      <c r="F25" s="99">
        <v>-8868.2199999999993</v>
      </c>
      <c r="G25" s="99">
        <v>-8868.19</v>
      </c>
    </row>
    <row r="26" spans="1:8" hidden="1" x14ac:dyDescent="0.2">
      <c r="A26">
        <v>1199</v>
      </c>
      <c r="B26" t="s">
        <v>2865</v>
      </c>
      <c r="C26" t="s">
        <v>2868</v>
      </c>
      <c r="D26" t="s">
        <v>2869</v>
      </c>
      <c r="E26" s="99">
        <v>178300</v>
      </c>
      <c r="F26">
        <v>0</v>
      </c>
      <c r="G26" s="99">
        <v>178300</v>
      </c>
    </row>
    <row r="27" spans="1:8" hidden="1" x14ac:dyDescent="0.2">
      <c r="A27">
        <v>1201</v>
      </c>
      <c r="B27" t="s">
        <v>2870</v>
      </c>
      <c r="C27" t="s">
        <v>2863</v>
      </c>
      <c r="D27" t="s">
        <v>2871</v>
      </c>
      <c r="E27" s="99">
        <v>-379835.03</v>
      </c>
      <c r="F27">
        <v>0</v>
      </c>
      <c r="G27" s="99">
        <v>-379835.03</v>
      </c>
    </row>
    <row r="28" spans="1:8" hidden="1" x14ac:dyDescent="0.2">
      <c r="A28">
        <v>1201</v>
      </c>
      <c r="B28" t="s">
        <v>2870</v>
      </c>
      <c r="C28" t="s">
        <v>2863</v>
      </c>
      <c r="D28" t="s">
        <v>2872</v>
      </c>
      <c r="E28" s="99">
        <v>-1270537.94</v>
      </c>
      <c r="F28" s="99">
        <v>-140261.1</v>
      </c>
      <c r="G28" s="99">
        <v>-1410799.04</v>
      </c>
    </row>
    <row r="29" spans="1:8" hidden="1" x14ac:dyDescent="0.2">
      <c r="A29">
        <v>1201</v>
      </c>
      <c r="B29" t="s">
        <v>2870</v>
      </c>
      <c r="C29" t="s">
        <v>2863</v>
      </c>
      <c r="D29" t="s">
        <v>2873</v>
      </c>
      <c r="E29" s="99">
        <v>47688.959999999999</v>
      </c>
      <c r="F29">
        <v>0</v>
      </c>
      <c r="G29" s="99">
        <v>47688.959999999999</v>
      </c>
    </row>
    <row r="30" spans="1:8" hidden="1" x14ac:dyDescent="0.2">
      <c r="A30">
        <v>1203</v>
      </c>
      <c r="B30" t="s">
        <v>2874</v>
      </c>
      <c r="C30" t="s">
        <v>2868</v>
      </c>
      <c r="D30" t="s">
        <v>2875</v>
      </c>
      <c r="E30" s="99">
        <v>-36212319.189999998</v>
      </c>
      <c r="F30">
        <v>0</v>
      </c>
      <c r="G30" s="99">
        <v>-36212319.189999998</v>
      </c>
    </row>
    <row r="31" spans="1:8" hidden="1" x14ac:dyDescent="0.2">
      <c r="A31">
        <v>1204</v>
      </c>
      <c r="B31" t="s">
        <v>2876</v>
      </c>
      <c r="C31" t="s">
        <v>2863</v>
      </c>
      <c r="D31" t="s">
        <v>2877</v>
      </c>
      <c r="E31" s="99">
        <v>70153.409199999995</v>
      </c>
      <c r="F31" s="99">
        <v>8868.2199999999993</v>
      </c>
      <c r="G31" s="99">
        <v>79021.629199999996</v>
      </c>
    </row>
    <row r="32" spans="1:8" hidden="1" x14ac:dyDescent="0.2">
      <c r="A32">
        <v>1204</v>
      </c>
      <c r="B32" t="s">
        <v>2876</v>
      </c>
      <c r="C32" t="s">
        <v>2863</v>
      </c>
      <c r="D32" t="s">
        <v>2878</v>
      </c>
      <c r="E32" s="99">
        <v>1330209.98</v>
      </c>
      <c r="F32" s="99">
        <v>258155.87</v>
      </c>
      <c r="G32" s="99">
        <v>1588365.85</v>
      </c>
    </row>
    <row r="33" spans="1:7" hidden="1" x14ac:dyDescent="0.2">
      <c r="A33">
        <v>1204</v>
      </c>
      <c r="B33" t="s">
        <v>2876</v>
      </c>
      <c r="C33" t="s">
        <v>2863</v>
      </c>
      <c r="D33" t="s">
        <v>2879</v>
      </c>
      <c r="E33" s="99">
        <v>-38790.449999999997</v>
      </c>
      <c r="F33">
        <v>0</v>
      </c>
      <c r="G33" s="99">
        <v>-38790.449999999997</v>
      </c>
    </row>
    <row r="34" spans="1:7" hidden="1" x14ac:dyDescent="0.2">
      <c r="A34">
        <v>1205</v>
      </c>
      <c r="B34" t="s">
        <v>2870</v>
      </c>
      <c r="C34" t="s">
        <v>2863</v>
      </c>
      <c r="D34" t="s">
        <v>2880</v>
      </c>
      <c r="E34" s="99">
        <v>567351885.51999998</v>
      </c>
      <c r="F34" s="99">
        <v>9805.57</v>
      </c>
      <c r="G34" s="99">
        <v>567361691.09000003</v>
      </c>
    </row>
    <row r="35" spans="1:7" hidden="1" x14ac:dyDescent="0.2">
      <c r="A35">
        <v>1205</v>
      </c>
      <c r="B35" t="s">
        <v>2870</v>
      </c>
      <c r="C35" t="s">
        <v>2863</v>
      </c>
      <c r="D35" t="s">
        <v>2881</v>
      </c>
      <c r="E35" s="99">
        <v>609337.43999999994</v>
      </c>
      <c r="F35">
        <v>0</v>
      </c>
      <c r="G35" s="99">
        <v>609337.43999999994</v>
      </c>
    </row>
    <row r="36" spans="1:7" hidden="1" x14ac:dyDescent="0.2">
      <c r="A36">
        <v>1210</v>
      </c>
      <c r="B36" t="s">
        <v>2882</v>
      </c>
      <c r="C36" t="s">
        <v>2883</v>
      </c>
      <c r="D36" t="s">
        <v>2884</v>
      </c>
      <c r="E36" s="99">
        <v>180848.08</v>
      </c>
      <c r="F36" s="99">
        <v>-180848.08</v>
      </c>
      <c r="G36">
        <v>0</v>
      </c>
    </row>
    <row r="37" spans="1:7" hidden="1" x14ac:dyDescent="0.2">
      <c r="A37">
        <v>1210</v>
      </c>
      <c r="B37" t="s">
        <v>2882</v>
      </c>
      <c r="C37" t="s">
        <v>2883</v>
      </c>
      <c r="D37" t="s">
        <v>2885</v>
      </c>
      <c r="E37" s="99">
        <v>214271.28</v>
      </c>
      <c r="F37" s="99">
        <v>516919.42</v>
      </c>
      <c r="G37" s="99">
        <v>731190.7</v>
      </c>
    </row>
    <row r="38" spans="1:7" hidden="1" x14ac:dyDescent="0.2">
      <c r="A38">
        <v>1210</v>
      </c>
      <c r="B38" t="s">
        <v>2882</v>
      </c>
      <c r="C38" t="s">
        <v>2886</v>
      </c>
      <c r="D38" t="s">
        <v>2887</v>
      </c>
      <c r="E38">
        <v>0</v>
      </c>
      <c r="F38" s="99">
        <v>3000000</v>
      </c>
      <c r="G38" s="99">
        <v>3000000</v>
      </c>
    </row>
    <row r="39" spans="1:7" hidden="1" x14ac:dyDescent="0.2">
      <c r="A39">
        <v>1210</v>
      </c>
      <c r="B39" t="s">
        <v>2882</v>
      </c>
      <c r="C39" t="s">
        <v>2888</v>
      </c>
      <c r="D39" t="s">
        <v>2889</v>
      </c>
      <c r="E39" s="99">
        <v>1271758</v>
      </c>
      <c r="F39">
        <v>0</v>
      </c>
      <c r="G39" s="99">
        <v>1271758</v>
      </c>
    </row>
    <row r="40" spans="1:7" hidden="1" x14ac:dyDescent="0.2">
      <c r="A40">
        <v>1210</v>
      </c>
      <c r="B40" t="s">
        <v>2882</v>
      </c>
      <c r="C40" t="s">
        <v>2890</v>
      </c>
      <c r="D40" t="s">
        <v>2885</v>
      </c>
      <c r="E40" s="99">
        <v>415850.73</v>
      </c>
      <c r="F40">
        <v>0</v>
      </c>
      <c r="G40" s="99">
        <v>415850.73</v>
      </c>
    </row>
    <row r="41" spans="1:7" hidden="1" x14ac:dyDescent="0.2">
      <c r="A41">
        <v>1301</v>
      </c>
      <c r="B41" t="s">
        <v>2891</v>
      </c>
      <c r="C41" t="s">
        <v>2863</v>
      </c>
      <c r="D41" t="s">
        <v>2892</v>
      </c>
      <c r="E41" s="99">
        <v>-64238.05</v>
      </c>
      <c r="F41">
        <v>0</v>
      </c>
      <c r="G41" s="99">
        <v>-64238.05</v>
      </c>
    </row>
    <row r="42" spans="1:7" hidden="1" x14ac:dyDescent="0.2">
      <c r="A42">
        <v>1301</v>
      </c>
      <c r="B42" t="s">
        <v>2891</v>
      </c>
      <c r="C42" t="s">
        <v>2863</v>
      </c>
      <c r="D42" t="s">
        <v>2893</v>
      </c>
      <c r="E42" s="99">
        <v>36027.800000000003</v>
      </c>
      <c r="F42">
        <v>0</v>
      </c>
      <c r="G42" s="99">
        <v>36027.800000000003</v>
      </c>
    </row>
    <row r="43" spans="1:7" hidden="1" x14ac:dyDescent="0.2">
      <c r="A43">
        <v>1301</v>
      </c>
      <c r="B43" t="s">
        <v>2891</v>
      </c>
      <c r="C43" t="s">
        <v>2863</v>
      </c>
      <c r="D43" t="s">
        <v>2894</v>
      </c>
      <c r="E43">
        <v>-344.5</v>
      </c>
      <c r="F43">
        <v>0</v>
      </c>
      <c r="G43">
        <v>-344.5</v>
      </c>
    </row>
    <row r="44" spans="1:7" hidden="1" x14ac:dyDescent="0.2">
      <c r="A44">
        <v>1301</v>
      </c>
      <c r="B44" t="s">
        <v>2891</v>
      </c>
      <c r="C44" t="s">
        <v>2863</v>
      </c>
      <c r="D44" t="s">
        <v>2895</v>
      </c>
      <c r="E44" s="99">
        <v>709079.05</v>
      </c>
      <c r="F44">
        <v>0</v>
      </c>
      <c r="G44" s="99">
        <v>709079.05</v>
      </c>
    </row>
    <row r="45" spans="1:7" hidden="1" x14ac:dyDescent="0.2">
      <c r="A45">
        <v>1301</v>
      </c>
      <c r="B45" t="s">
        <v>2891</v>
      </c>
      <c r="C45" t="s">
        <v>2863</v>
      </c>
      <c r="D45" t="s">
        <v>2896</v>
      </c>
      <c r="E45" s="99">
        <v>-454684.88</v>
      </c>
      <c r="F45">
        <v>0</v>
      </c>
      <c r="G45" s="99">
        <v>-454684.88</v>
      </c>
    </row>
    <row r="46" spans="1:7" hidden="1" x14ac:dyDescent="0.2">
      <c r="A46">
        <v>1301</v>
      </c>
      <c r="B46" t="s">
        <v>2891</v>
      </c>
      <c r="C46" t="s">
        <v>2863</v>
      </c>
      <c r="D46" t="s">
        <v>2897</v>
      </c>
      <c r="E46" s="99">
        <v>-50243604.869999997</v>
      </c>
      <c r="F46" s="99">
        <v>9013.2000000000007</v>
      </c>
      <c r="G46" s="99">
        <v>-50234591.670000002</v>
      </c>
    </row>
    <row r="47" spans="1:7" hidden="1" x14ac:dyDescent="0.2">
      <c r="A47">
        <v>1301</v>
      </c>
      <c r="B47" t="s">
        <v>2891</v>
      </c>
      <c r="C47" t="s">
        <v>2863</v>
      </c>
      <c r="D47" t="s">
        <v>2898</v>
      </c>
      <c r="E47" s="99">
        <v>-1474646.69</v>
      </c>
      <c r="F47">
        <v>0</v>
      </c>
      <c r="G47" s="99">
        <v>-1474646.69</v>
      </c>
    </row>
    <row r="48" spans="1:7" hidden="1" x14ac:dyDescent="0.2">
      <c r="A48">
        <v>1301</v>
      </c>
      <c r="B48" t="s">
        <v>2891</v>
      </c>
      <c r="C48" t="s">
        <v>2863</v>
      </c>
      <c r="D48" t="s">
        <v>2899</v>
      </c>
      <c r="E48">
        <v>0.06</v>
      </c>
      <c r="F48">
        <v>0</v>
      </c>
      <c r="G48">
        <v>0.06</v>
      </c>
    </row>
    <row r="49" spans="1:7" hidden="1" x14ac:dyDescent="0.2">
      <c r="A49">
        <v>1301</v>
      </c>
      <c r="B49" t="s">
        <v>2891</v>
      </c>
      <c r="C49" t="s">
        <v>2863</v>
      </c>
      <c r="D49" t="s">
        <v>2900</v>
      </c>
      <c r="E49" s="99">
        <v>-1059434.97</v>
      </c>
      <c r="F49">
        <v>0</v>
      </c>
      <c r="G49" s="99">
        <v>-1059434.97</v>
      </c>
    </row>
    <row r="50" spans="1:7" hidden="1" x14ac:dyDescent="0.2">
      <c r="A50">
        <v>1301</v>
      </c>
      <c r="B50" t="s">
        <v>2891</v>
      </c>
      <c r="C50" t="s">
        <v>2863</v>
      </c>
      <c r="D50" t="s">
        <v>2901</v>
      </c>
      <c r="E50" s="99">
        <v>753870.38</v>
      </c>
      <c r="F50" s="99">
        <v>81414.600000000006</v>
      </c>
      <c r="G50" s="99">
        <v>835284.98</v>
      </c>
    </row>
    <row r="51" spans="1:7" hidden="1" x14ac:dyDescent="0.2">
      <c r="A51">
        <v>1301</v>
      </c>
      <c r="B51" t="s">
        <v>2891</v>
      </c>
      <c r="C51" t="s">
        <v>2863</v>
      </c>
      <c r="D51" t="s">
        <v>2902</v>
      </c>
      <c r="E51" s="99">
        <v>2544042.46</v>
      </c>
      <c r="F51" s="99">
        <v>-4511210.0199999996</v>
      </c>
      <c r="G51" s="99">
        <v>-1967167.56</v>
      </c>
    </row>
    <row r="52" spans="1:7" hidden="1" x14ac:dyDescent="0.2">
      <c r="A52">
        <v>1301</v>
      </c>
      <c r="B52" t="s">
        <v>2891</v>
      </c>
      <c r="C52" t="s">
        <v>2863</v>
      </c>
      <c r="D52" t="s">
        <v>2903</v>
      </c>
      <c r="E52" s="99">
        <v>-922000</v>
      </c>
      <c r="F52">
        <v>0</v>
      </c>
      <c r="G52" s="99">
        <v>-922000</v>
      </c>
    </row>
    <row r="53" spans="1:7" hidden="1" x14ac:dyDescent="0.2">
      <c r="A53">
        <v>1301</v>
      </c>
      <c r="B53" t="s">
        <v>2891</v>
      </c>
      <c r="C53" t="s">
        <v>2904</v>
      </c>
      <c r="D53" t="s">
        <v>2898</v>
      </c>
      <c r="E53" s="99">
        <v>-4355.96</v>
      </c>
      <c r="F53">
        <v>0</v>
      </c>
      <c r="G53" s="99">
        <v>-4355.96</v>
      </c>
    </row>
    <row r="54" spans="1:7" hidden="1" x14ac:dyDescent="0.2">
      <c r="A54">
        <v>1301</v>
      </c>
      <c r="B54" t="s">
        <v>2891</v>
      </c>
      <c r="C54" t="s">
        <v>2905</v>
      </c>
      <c r="D54" t="s">
        <v>2892</v>
      </c>
      <c r="E54" s="99">
        <v>-29011.67</v>
      </c>
      <c r="F54">
        <v>0</v>
      </c>
      <c r="G54" s="99">
        <v>-29011.67</v>
      </c>
    </row>
    <row r="55" spans="1:7" hidden="1" x14ac:dyDescent="0.2">
      <c r="A55">
        <v>1301</v>
      </c>
      <c r="B55" t="s">
        <v>2891</v>
      </c>
      <c r="C55" t="s">
        <v>2905</v>
      </c>
      <c r="D55" t="s">
        <v>2893</v>
      </c>
      <c r="E55" s="99">
        <v>-36027.800000000003</v>
      </c>
      <c r="F55">
        <v>0</v>
      </c>
      <c r="G55" s="99">
        <v>-36027.800000000003</v>
      </c>
    </row>
    <row r="56" spans="1:7" hidden="1" x14ac:dyDescent="0.2">
      <c r="A56">
        <v>1302</v>
      </c>
      <c r="B56" t="s">
        <v>2906</v>
      </c>
      <c r="C56" t="s">
        <v>2863</v>
      </c>
      <c r="D56" t="s">
        <v>2907</v>
      </c>
      <c r="E56">
        <v>330.03</v>
      </c>
      <c r="F56">
        <v>0</v>
      </c>
      <c r="G56">
        <v>330.03</v>
      </c>
    </row>
    <row r="57" spans="1:7" hidden="1" x14ac:dyDescent="0.2">
      <c r="A57" t="s">
        <v>2908</v>
      </c>
      <c r="B57" t="s">
        <v>2906</v>
      </c>
      <c r="C57" t="s">
        <v>2909</v>
      </c>
      <c r="D57">
        <f>-1302-3</f>
        <v>-1305</v>
      </c>
      <c r="E57" t="s">
        <v>2910</v>
      </c>
      <c r="F57" t="s">
        <v>2911</v>
      </c>
      <c r="G57" s="99">
        <v>-1058825.53</v>
      </c>
    </row>
    <row r="58" spans="1:7" hidden="1" x14ac:dyDescent="0.2">
      <c r="A58">
        <v>1302</v>
      </c>
      <c r="B58" t="s">
        <v>2906</v>
      </c>
      <c r="C58" t="s">
        <v>2863</v>
      </c>
      <c r="D58" t="s">
        <v>2912</v>
      </c>
      <c r="E58">
        <v>-160.85</v>
      </c>
      <c r="F58">
        <v>0</v>
      </c>
      <c r="G58">
        <v>-160.85</v>
      </c>
    </row>
    <row r="59" spans="1:7" hidden="1" x14ac:dyDescent="0.2">
      <c r="A59">
        <v>1302</v>
      </c>
      <c r="B59" t="s">
        <v>2906</v>
      </c>
      <c r="C59" t="s">
        <v>2863</v>
      </c>
      <c r="D59" t="s">
        <v>2913</v>
      </c>
      <c r="E59" s="99">
        <v>107744.53</v>
      </c>
      <c r="F59">
        <v>0</v>
      </c>
      <c r="G59" s="99">
        <v>107744.53</v>
      </c>
    </row>
    <row r="60" spans="1:7" hidden="1" x14ac:dyDescent="0.2">
      <c r="A60">
        <v>1303</v>
      </c>
      <c r="B60" t="s">
        <v>2914</v>
      </c>
      <c r="C60" t="s">
        <v>2863</v>
      </c>
      <c r="D60" t="s">
        <v>2915</v>
      </c>
      <c r="E60" s="99">
        <v>-330887.01</v>
      </c>
      <c r="F60">
        <v>0</v>
      </c>
      <c r="G60" s="99">
        <v>-330887.01</v>
      </c>
    </row>
    <row r="61" spans="1:7" hidden="1" x14ac:dyDescent="0.2">
      <c r="A61">
        <v>1303</v>
      </c>
      <c r="B61" t="s">
        <v>2914</v>
      </c>
      <c r="C61" t="s">
        <v>2863</v>
      </c>
      <c r="D61" t="s">
        <v>2916</v>
      </c>
      <c r="E61" s="99">
        <v>155616.67000000001</v>
      </c>
      <c r="F61">
        <v>0</v>
      </c>
      <c r="G61" s="99">
        <v>155616.67000000001</v>
      </c>
    </row>
    <row r="62" spans="1:7" hidden="1" x14ac:dyDescent="0.2">
      <c r="A62">
        <v>1303</v>
      </c>
      <c r="B62" t="s">
        <v>2914</v>
      </c>
      <c r="C62" t="s">
        <v>2863</v>
      </c>
      <c r="D62" t="s">
        <v>2917</v>
      </c>
      <c r="E62" s="99">
        <v>16333841.01</v>
      </c>
      <c r="F62">
        <v>0</v>
      </c>
      <c r="G62" s="99">
        <v>16333841.01</v>
      </c>
    </row>
    <row r="63" spans="1:7" hidden="1" x14ac:dyDescent="0.2">
      <c r="A63">
        <v>1303</v>
      </c>
      <c r="B63" t="s">
        <v>2914</v>
      </c>
      <c r="C63" t="s">
        <v>2863</v>
      </c>
      <c r="D63" t="s">
        <v>2918</v>
      </c>
      <c r="E63" s="99">
        <v>4988.1899999999996</v>
      </c>
      <c r="F63">
        <v>0</v>
      </c>
      <c r="G63" s="99">
        <v>4988.1899999999996</v>
      </c>
    </row>
    <row r="64" spans="1:7" hidden="1" x14ac:dyDescent="0.2">
      <c r="A64">
        <v>1303</v>
      </c>
      <c r="B64" t="s">
        <v>2914</v>
      </c>
      <c r="C64" t="s">
        <v>2863</v>
      </c>
      <c r="D64" t="s">
        <v>2919</v>
      </c>
      <c r="E64" s="99">
        <v>16193.83</v>
      </c>
      <c r="F64">
        <v>0</v>
      </c>
      <c r="G64" s="99">
        <v>16193.83</v>
      </c>
    </row>
    <row r="65" spans="1:7" hidden="1" x14ac:dyDescent="0.2">
      <c r="A65">
        <v>1303</v>
      </c>
      <c r="B65" t="s">
        <v>2914</v>
      </c>
      <c r="C65" t="s">
        <v>2863</v>
      </c>
      <c r="D65" t="s">
        <v>2920</v>
      </c>
      <c r="E65">
        <v>112.67</v>
      </c>
      <c r="F65">
        <v>0</v>
      </c>
      <c r="G65">
        <v>112.67</v>
      </c>
    </row>
    <row r="66" spans="1:7" hidden="1" x14ac:dyDescent="0.2">
      <c r="A66" t="s">
        <v>357</v>
      </c>
    </row>
    <row r="67" spans="1:7" hidden="1" x14ac:dyDescent="0.2"/>
    <row r="68" spans="1:7" hidden="1" x14ac:dyDescent="0.2"/>
    <row r="69" spans="1:7" hidden="1" x14ac:dyDescent="0.2"/>
    <row r="70" spans="1:7" hidden="1" x14ac:dyDescent="0.2">
      <c r="A70" t="s">
        <v>2523</v>
      </c>
      <c r="C70" t="s">
        <v>2832</v>
      </c>
      <c r="D70" t="s">
        <v>2833</v>
      </c>
      <c r="E70" t="s">
        <v>2834</v>
      </c>
      <c r="F70" t="s">
        <v>2835</v>
      </c>
      <c r="G70" t="s">
        <v>2836</v>
      </c>
    </row>
    <row r="71" spans="1:7" hidden="1" x14ac:dyDescent="0.2">
      <c r="C71" t="s">
        <v>2837</v>
      </c>
      <c r="D71" t="s">
        <v>2838</v>
      </c>
      <c r="E71" s="100">
        <v>43344</v>
      </c>
      <c r="F71" t="s">
        <v>2839</v>
      </c>
      <c r="G71" t="s">
        <v>2921</v>
      </c>
    </row>
    <row r="72" spans="1:7" hidden="1" x14ac:dyDescent="0.2"/>
    <row r="73" spans="1:7" hidden="1" x14ac:dyDescent="0.2">
      <c r="B73" t="s">
        <v>2841</v>
      </c>
    </row>
    <row r="74" spans="1:7" hidden="1" x14ac:dyDescent="0.2">
      <c r="A74" t="s">
        <v>2842</v>
      </c>
      <c r="B74" t="s">
        <v>2843</v>
      </c>
      <c r="C74" t="s">
        <v>2844</v>
      </c>
    </row>
    <row r="75" spans="1:7" hidden="1" x14ac:dyDescent="0.2"/>
    <row r="76" spans="1:7" hidden="1" x14ac:dyDescent="0.2">
      <c r="B76" t="s">
        <v>2845</v>
      </c>
      <c r="C76" t="s">
        <v>2846</v>
      </c>
    </row>
    <row r="77" spans="1:7" hidden="1" x14ac:dyDescent="0.2">
      <c r="B77" t="s">
        <v>2847</v>
      </c>
      <c r="C77" t="s">
        <v>2848</v>
      </c>
      <c r="D77" t="s">
        <v>2849</v>
      </c>
      <c r="E77" t="s">
        <v>2850</v>
      </c>
    </row>
    <row r="78" spans="1:7" hidden="1" x14ac:dyDescent="0.2"/>
    <row r="79" spans="1:7" hidden="1" x14ac:dyDescent="0.2"/>
    <row r="80" spans="1:7" hidden="1" x14ac:dyDescent="0.2">
      <c r="A80" t="s">
        <v>2851</v>
      </c>
      <c r="B80" t="s">
        <v>2852</v>
      </c>
      <c r="C80" t="s">
        <v>2853</v>
      </c>
      <c r="E80" t="s">
        <v>2854</v>
      </c>
      <c r="F80" t="s">
        <v>2855</v>
      </c>
      <c r="G80" t="s">
        <v>2856</v>
      </c>
    </row>
    <row r="81" spans="1:7" hidden="1" x14ac:dyDescent="0.2">
      <c r="A81" t="s">
        <v>2857</v>
      </c>
      <c r="B81" t="s">
        <v>2858</v>
      </c>
      <c r="C81" t="s">
        <v>2859</v>
      </c>
      <c r="D81" t="s">
        <v>2860</v>
      </c>
      <c r="E81" t="s">
        <v>2861</v>
      </c>
      <c r="F81" t="s">
        <v>2861</v>
      </c>
      <c r="G81" t="s">
        <v>2861</v>
      </c>
    </row>
    <row r="82" spans="1:7" hidden="1" x14ac:dyDescent="0.2">
      <c r="A82">
        <v>1303</v>
      </c>
      <c r="B82" t="s">
        <v>2914</v>
      </c>
      <c r="C82" t="s">
        <v>2863</v>
      </c>
      <c r="D82" t="s">
        <v>2922</v>
      </c>
      <c r="E82" s="99">
        <v>247445.05</v>
      </c>
      <c r="F82">
        <v>0</v>
      </c>
      <c r="G82" s="99">
        <v>247445.05</v>
      </c>
    </row>
    <row r="83" spans="1:7" hidden="1" x14ac:dyDescent="0.2">
      <c r="A83">
        <v>1303</v>
      </c>
      <c r="B83" t="s">
        <v>2914</v>
      </c>
      <c r="C83" t="s">
        <v>2863</v>
      </c>
      <c r="D83" t="s">
        <v>2923</v>
      </c>
      <c r="E83" s="99">
        <v>689515.07</v>
      </c>
      <c r="F83">
        <v>0</v>
      </c>
      <c r="G83" s="99">
        <v>689515.07</v>
      </c>
    </row>
    <row r="84" spans="1:7" hidden="1" x14ac:dyDescent="0.2">
      <c r="A84">
        <v>1303</v>
      </c>
      <c r="B84" t="s">
        <v>2914</v>
      </c>
      <c r="C84" t="s">
        <v>2863</v>
      </c>
      <c r="D84" t="s">
        <v>2924</v>
      </c>
      <c r="E84" s="99">
        <v>449096924.95841998</v>
      </c>
      <c r="F84" s="99">
        <v>2479865.39</v>
      </c>
      <c r="G84" s="99">
        <v>451576790.34842002</v>
      </c>
    </row>
    <row r="85" spans="1:7" hidden="1" x14ac:dyDescent="0.2">
      <c r="A85">
        <v>1303</v>
      </c>
      <c r="B85" t="s">
        <v>2914</v>
      </c>
      <c r="C85" t="s">
        <v>2863</v>
      </c>
      <c r="D85" t="s">
        <v>2925</v>
      </c>
      <c r="E85" s="99">
        <v>109749.56</v>
      </c>
      <c r="F85">
        <v>0</v>
      </c>
      <c r="G85" s="99">
        <v>109749.56</v>
      </c>
    </row>
    <row r="86" spans="1:7" hidden="1" x14ac:dyDescent="0.2">
      <c r="A86">
        <v>1303</v>
      </c>
      <c r="B86" t="s">
        <v>2914</v>
      </c>
      <c r="C86" t="s">
        <v>2863</v>
      </c>
      <c r="D86" t="s">
        <v>2926</v>
      </c>
      <c r="E86" s="99">
        <v>698122.10522000003</v>
      </c>
      <c r="F86" s="99">
        <v>12071.49</v>
      </c>
      <c r="G86" s="99">
        <v>710193.59522000002</v>
      </c>
    </row>
    <row r="87" spans="1:7" hidden="1" x14ac:dyDescent="0.2">
      <c r="A87">
        <v>1304</v>
      </c>
      <c r="B87" t="s">
        <v>2927</v>
      </c>
      <c r="C87" t="s">
        <v>2863</v>
      </c>
      <c r="D87" t="s">
        <v>2928</v>
      </c>
      <c r="E87" s="99">
        <v>-95777.05</v>
      </c>
      <c r="F87">
        <v>0</v>
      </c>
      <c r="G87" s="99">
        <v>-95777.05</v>
      </c>
    </row>
    <row r="88" spans="1:7" hidden="1" x14ac:dyDescent="0.2">
      <c r="A88">
        <v>1304</v>
      </c>
      <c r="B88" t="s">
        <v>2927</v>
      </c>
      <c r="C88" t="s">
        <v>2863</v>
      </c>
      <c r="D88" t="s">
        <v>2929</v>
      </c>
      <c r="E88" s="99">
        <v>1236444.8799999999</v>
      </c>
      <c r="F88">
        <v>0</v>
      </c>
      <c r="G88" s="99">
        <v>1236444.8799999999</v>
      </c>
    </row>
    <row r="89" spans="1:7" hidden="1" x14ac:dyDescent="0.2">
      <c r="A89">
        <v>1304</v>
      </c>
      <c r="B89" t="s">
        <v>2927</v>
      </c>
      <c r="C89" t="s">
        <v>2863</v>
      </c>
      <c r="D89" t="s">
        <v>2930</v>
      </c>
      <c r="E89" s="99">
        <v>140844.10999999999</v>
      </c>
      <c r="F89">
        <v>0</v>
      </c>
      <c r="G89" s="99">
        <v>140844.10999999999</v>
      </c>
    </row>
    <row r="90" spans="1:7" hidden="1" x14ac:dyDescent="0.2">
      <c r="A90">
        <v>1401</v>
      </c>
      <c r="B90" t="s">
        <v>2931</v>
      </c>
      <c r="C90" t="s">
        <v>2863</v>
      </c>
      <c r="D90" t="s">
        <v>2932</v>
      </c>
      <c r="E90" s="99">
        <v>1033800.39</v>
      </c>
      <c r="F90">
        <v>0</v>
      </c>
      <c r="G90" s="99">
        <v>1033800.39</v>
      </c>
    </row>
    <row r="91" spans="1:7" hidden="1" x14ac:dyDescent="0.2">
      <c r="A91">
        <v>1401</v>
      </c>
      <c r="B91" t="s">
        <v>2931</v>
      </c>
      <c r="C91" t="s">
        <v>2863</v>
      </c>
      <c r="D91" t="s">
        <v>2933</v>
      </c>
      <c r="E91" s="99">
        <v>38639.300000000003</v>
      </c>
      <c r="F91">
        <v>0</v>
      </c>
      <c r="G91" s="99">
        <v>38639.300000000003</v>
      </c>
    </row>
    <row r="92" spans="1:7" hidden="1" x14ac:dyDescent="0.2">
      <c r="A92">
        <v>1401</v>
      </c>
      <c r="B92" t="s">
        <v>2931</v>
      </c>
      <c r="C92" t="s">
        <v>2934</v>
      </c>
      <c r="D92" t="s">
        <v>2933</v>
      </c>
      <c r="E92">
        <v>248.55</v>
      </c>
      <c r="F92">
        <v>0</v>
      </c>
      <c r="G92">
        <v>248.55</v>
      </c>
    </row>
    <row r="93" spans="1:7" hidden="1" x14ac:dyDescent="0.2">
      <c r="A93">
        <v>1401</v>
      </c>
      <c r="B93" t="s">
        <v>2931</v>
      </c>
      <c r="C93" t="s">
        <v>2935</v>
      </c>
      <c r="D93" t="s">
        <v>2933</v>
      </c>
      <c r="E93">
        <v>236.29</v>
      </c>
      <c r="F93">
        <v>0</v>
      </c>
      <c r="G93">
        <v>236.29</v>
      </c>
    </row>
    <row r="94" spans="1:7" hidden="1" x14ac:dyDescent="0.2">
      <c r="A94">
        <v>1401</v>
      </c>
      <c r="B94" t="s">
        <v>2931</v>
      </c>
      <c r="C94" t="s">
        <v>2936</v>
      </c>
      <c r="D94" t="s">
        <v>2933</v>
      </c>
      <c r="E94">
        <v>148.34</v>
      </c>
      <c r="F94">
        <v>0</v>
      </c>
      <c r="G94">
        <v>148.34</v>
      </c>
    </row>
    <row r="95" spans="1:7" hidden="1" x14ac:dyDescent="0.2">
      <c r="A95">
        <v>1401</v>
      </c>
      <c r="B95" t="s">
        <v>2931</v>
      </c>
      <c r="C95" t="s">
        <v>2937</v>
      </c>
      <c r="D95" t="s">
        <v>2933</v>
      </c>
      <c r="E95">
        <v>-444.6</v>
      </c>
      <c r="F95">
        <v>0</v>
      </c>
      <c r="G95">
        <v>-444.6</v>
      </c>
    </row>
    <row r="96" spans="1:7" hidden="1" x14ac:dyDescent="0.2">
      <c r="A96">
        <v>1401</v>
      </c>
      <c r="B96" t="s">
        <v>2931</v>
      </c>
      <c r="C96" t="s">
        <v>2938</v>
      </c>
      <c r="D96" t="s">
        <v>2933</v>
      </c>
      <c r="E96">
        <v>19.82</v>
      </c>
      <c r="F96">
        <v>0</v>
      </c>
      <c r="G96">
        <v>19.82</v>
      </c>
    </row>
    <row r="97" spans="1:7" hidden="1" x14ac:dyDescent="0.2">
      <c r="A97">
        <v>1401</v>
      </c>
      <c r="B97" t="s">
        <v>2931</v>
      </c>
      <c r="C97" t="s">
        <v>2939</v>
      </c>
      <c r="D97" t="s">
        <v>2940</v>
      </c>
      <c r="E97">
        <v>731.44</v>
      </c>
      <c r="F97">
        <v>0</v>
      </c>
      <c r="G97">
        <v>731.44</v>
      </c>
    </row>
    <row r="98" spans="1:7" hidden="1" x14ac:dyDescent="0.2">
      <c r="A98">
        <v>1401</v>
      </c>
      <c r="B98" t="s">
        <v>2931</v>
      </c>
      <c r="C98" t="s">
        <v>2941</v>
      </c>
      <c r="D98" t="s">
        <v>2933</v>
      </c>
      <c r="E98">
        <v>16.52</v>
      </c>
      <c r="F98">
        <v>0</v>
      </c>
      <c r="G98">
        <v>16.52</v>
      </c>
    </row>
    <row r="99" spans="1:7" hidden="1" x14ac:dyDescent="0.2">
      <c r="A99">
        <v>1401</v>
      </c>
      <c r="B99" t="s">
        <v>2931</v>
      </c>
      <c r="C99" t="s">
        <v>2942</v>
      </c>
      <c r="D99" t="s">
        <v>2940</v>
      </c>
      <c r="E99" s="99">
        <v>48590.400000000001</v>
      </c>
      <c r="F99">
        <v>0</v>
      </c>
      <c r="G99" s="99">
        <v>48590.400000000001</v>
      </c>
    </row>
    <row r="100" spans="1:7" hidden="1" x14ac:dyDescent="0.2">
      <c r="A100">
        <v>1401</v>
      </c>
      <c r="B100" t="s">
        <v>2931</v>
      </c>
      <c r="C100" t="s">
        <v>2943</v>
      </c>
      <c r="D100" t="s">
        <v>2932</v>
      </c>
      <c r="E100" s="99">
        <v>1280272978.3499999</v>
      </c>
      <c r="F100">
        <v>0</v>
      </c>
      <c r="G100" s="99">
        <v>1280272978.3499999</v>
      </c>
    </row>
    <row r="101" spans="1:7" hidden="1" x14ac:dyDescent="0.2">
      <c r="A101">
        <v>1401</v>
      </c>
      <c r="B101" t="s">
        <v>2931</v>
      </c>
      <c r="C101" t="s">
        <v>2943</v>
      </c>
      <c r="D101" t="s">
        <v>2944</v>
      </c>
      <c r="E101">
        <v>600</v>
      </c>
      <c r="F101">
        <v>0</v>
      </c>
      <c r="G101">
        <v>600</v>
      </c>
    </row>
    <row r="102" spans="1:7" hidden="1" x14ac:dyDescent="0.2">
      <c r="A102">
        <v>1401</v>
      </c>
      <c r="B102" t="s">
        <v>2931</v>
      </c>
      <c r="C102" t="s">
        <v>2943</v>
      </c>
      <c r="D102" t="s">
        <v>2945</v>
      </c>
      <c r="E102" s="99">
        <v>6430393</v>
      </c>
      <c r="F102">
        <v>0</v>
      </c>
      <c r="G102" s="99">
        <v>6430393</v>
      </c>
    </row>
    <row r="103" spans="1:7" hidden="1" x14ac:dyDescent="0.2">
      <c r="A103">
        <v>1401</v>
      </c>
      <c r="B103" t="s">
        <v>2931</v>
      </c>
      <c r="C103" t="s">
        <v>2946</v>
      </c>
      <c r="D103" t="s">
        <v>2933</v>
      </c>
      <c r="E103">
        <v>410.56</v>
      </c>
      <c r="F103">
        <v>0</v>
      </c>
      <c r="G103">
        <v>410.56</v>
      </c>
    </row>
    <row r="104" spans="1:7" hidden="1" x14ac:dyDescent="0.2">
      <c r="A104">
        <v>1401</v>
      </c>
      <c r="B104" t="s">
        <v>2931</v>
      </c>
      <c r="C104" t="s">
        <v>2947</v>
      </c>
      <c r="D104" t="s">
        <v>2933</v>
      </c>
      <c r="E104">
        <v>7.45</v>
      </c>
      <c r="F104">
        <v>0</v>
      </c>
      <c r="G104">
        <v>7.45</v>
      </c>
    </row>
    <row r="105" spans="1:7" hidden="1" x14ac:dyDescent="0.2">
      <c r="A105">
        <v>1401</v>
      </c>
      <c r="B105" t="s">
        <v>2931</v>
      </c>
      <c r="C105" t="s">
        <v>2948</v>
      </c>
      <c r="D105" t="s">
        <v>2940</v>
      </c>
      <c r="E105" s="99">
        <v>4590.8599999999997</v>
      </c>
      <c r="F105">
        <v>0</v>
      </c>
      <c r="G105" s="99">
        <v>4590.8599999999997</v>
      </c>
    </row>
    <row r="106" spans="1:7" hidden="1" x14ac:dyDescent="0.2">
      <c r="A106">
        <v>1401</v>
      </c>
      <c r="B106" t="s">
        <v>2931</v>
      </c>
      <c r="C106" t="s">
        <v>2949</v>
      </c>
      <c r="D106" t="s">
        <v>2932</v>
      </c>
      <c r="E106">
        <v>12.5</v>
      </c>
      <c r="F106">
        <v>0</v>
      </c>
      <c r="G106">
        <v>12.5</v>
      </c>
    </row>
    <row r="107" spans="1:7" hidden="1" x14ac:dyDescent="0.2">
      <c r="A107">
        <v>1401</v>
      </c>
      <c r="B107" t="s">
        <v>2931</v>
      </c>
      <c r="C107" t="s">
        <v>2950</v>
      </c>
      <c r="D107" t="s">
        <v>2940</v>
      </c>
      <c r="E107" s="99">
        <v>7620.68</v>
      </c>
      <c r="F107">
        <v>0</v>
      </c>
      <c r="G107" s="99">
        <v>7620.68</v>
      </c>
    </row>
    <row r="108" spans="1:7" hidden="1" x14ac:dyDescent="0.2">
      <c r="A108">
        <v>1401</v>
      </c>
      <c r="B108" t="s">
        <v>2931</v>
      </c>
      <c r="C108" t="s">
        <v>2951</v>
      </c>
      <c r="D108" t="s">
        <v>2933</v>
      </c>
      <c r="E108">
        <v>5.65</v>
      </c>
      <c r="F108">
        <v>0</v>
      </c>
      <c r="G108">
        <v>5.65</v>
      </c>
    </row>
    <row r="109" spans="1:7" hidden="1" x14ac:dyDescent="0.2">
      <c r="A109">
        <v>1401</v>
      </c>
      <c r="B109" t="s">
        <v>2931</v>
      </c>
      <c r="C109" t="s">
        <v>2952</v>
      </c>
      <c r="D109" t="s">
        <v>2933</v>
      </c>
      <c r="E109">
        <v>112.19</v>
      </c>
      <c r="F109">
        <v>0</v>
      </c>
      <c r="G109">
        <v>112.19</v>
      </c>
    </row>
    <row r="110" spans="1:7" hidden="1" x14ac:dyDescent="0.2">
      <c r="A110">
        <v>1401</v>
      </c>
      <c r="B110" t="s">
        <v>2931</v>
      </c>
      <c r="C110" t="s">
        <v>2953</v>
      </c>
      <c r="D110" t="s">
        <v>2940</v>
      </c>
      <c r="E110" s="99">
        <v>11091.69</v>
      </c>
      <c r="F110">
        <v>0</v>
      </c>
      <c r="G110" s="99">
        <v>11091.69</v>
      </c>
    </row>
    <row r="111" spans="1:7" hidden="1" x14ac:dyDescent="0.2">
      <c r="A111">
        <v>1401</v>
      </c>
      <c r="B111" t="s">
        <v>2931</v>
      </c>
      <c r="C111" t="s">
        <v>2954</v>
      </c>
      <c r="D111" t="s">
        <v>2933</v>
      </c>
      <c r="E111">
        <v>34.25</v>
      </c>
      <c r="F111">
        <v>0</v>
      </c>
      <c r="G111">
        <v>34.25</v>
      </c>
    </row>
    <row r="112" spans="1:7" hidden="1" x14ac:dyDescent="0.2">
      <c r="A112">
        <v>1401</v>
      </c>
      <c r="B112" t="s">
        <v>2931</v>
      </c>
      <c r="C112" t="s">
        <v>2955</v>
      </c>
      <c r="D112" t="s">
        <v>2940</v>
      </c>
      <c r="E112" s="99">
        <v>8672.98</v>
      </c>
      <c r="F112">
        <v>0</v>
      </c>
      <c r="G112" s="99">
        <v>8672.98</v>
      </c>
    </row>
    <row r="113" spans="1:7" hidden="1" x14ac:dyDescent="0.2">
      <c r="A113">
        <v>1401</v>
      </c>
      <c r="B113" t="s">
        <v>2931</v>
      </c>
      <c r="C113" t="s">
        <v>2956</v>
      </c>
      <c r="D113" t="s">
        <v>2933</v>
      </c>
      <c r="E113">
        <v>42.73</v>
      </c>
      <c r="F113">
        <v>0</v>
      </c>
      <c r="G113">
        <v>42.73</v>
      </c>
    </row>
    <row r="114" spans="1:7" hidden="1" x14ac:dyDescent="0.2">
      <c r="A114">
        <v>1401</v>
      </c>
      <c r="B114" t="s">
        <v>2931</v>
      </c>
      <c r="C114" t="s">
        <v>2957</v>
      </c>
      <c r="D114" t="s">
        <v>2940</v>
      </c>
      <c r="E114" s="99">
        <v>1646.95</v>
      </c>
      <c r="F114">
        <v>0</v>
      </c>
      <c r="G114" s="99">
        <v>1646.95</v>
      </c>
    </row>
    <row r="115" spans="1:7" hidden="1" x14ac:dyDescent="0.2">
      <c r="A115">
        <v>1401</v>
      </c>
      <c r="B115" t="s">
        <v>2931</v>
      </c>
      <c r="C115" t="s">
        <v>2958</v>
      </c>
      <c r="D115" t="s">
        <v>2933</v>
      </c>
      <c r="E115" s="99">
        <v>-1208.05</v>
      </c>
      <c r="F115">
        <v>0</v>
      </c>
      <c r="G115" s="99">
        <v>-1208.05</v>
      </c>
    </row>
    <row r="116" spans="1:7" hidden="1" x14ac:dyDescent="0.2">
      <c r="A116">
        <v>1401</v>
      </c>
      <c r="B116" t="s">
        <v>2931</v>
      </c>
      <c r="C116" t="s">
        <v>2959</v>
      </c>
      <c r="D116" t="s">
        <v>2940</v>
      </c>
      <c r="E116">
        <v>91.26</v>
      </c>
      <c r="F116">
        <v>0</v>
      </c>
      <c r="G116">
        <v>91.26</v>
      </c>
    </row>
    <row r="117" spans="1:7" hidden="1" x14ac:dyDescent="0.2">
      <c r="A117">
        <v>1401</v>
      </c>
      <c r="B117" t="s">
        <v>2931</v>
      </c>
      <c r="C117" t="s">
        <v>2960</v>
      </c>
      <c r="D117" t="s">
        <v>2933</v>
      </c>
      <c r="E117">
        <v>935.31</v>
      </c>
      <c r="F117">
        <v>0</v>
      </c>
      <c r="G117">
        <v>935.31</v>
      </c>
    </row>
    <row r="118" spans="1:7" hidden="1" x14ac:dyDescent="0.2">
      <c r="A118">
        <v>1401</v>
      </c>
      <c r="B118" t="s">
        <v>2931</v>
      </c>
      <c r="C118" t="s">
        <v>2905</v>
      </c>
      <c r="D118" t="s">
        <v>2932</v>
      </c>
      <c r="E118" s="99">
        <v>79400513.489999995</v>
      </c>
      <c r="F118" s="99">
        <v>3711276.2</v>
      </c>
      <c r="G118" s="99">
        <v>83111789.689999998</v>
      </c>
    </row>
    <row r="119" spans="1:7" hidden="1" x14ac:dyDescent="0.2">
      <c r="A119">
        <v>1401</v>
      </c>
      <c r="B119" t="s">
        <v>2931</v>
      </c>
      <c r="C119" t="s">
        <v>2905</v>
      </c>
      <c r="D119" t="s">
        <v>2961</v>
      </c>
      <c r="E119" s="99">
        <v>264365.25</v>
      </c>
      <c r="F119">
        <v>0</v>
      </c>
      <c r="G119" s="99">
        <v>264365.25</v>
      </c>
    </row>
    <row r="120" spans="1:7" hidden="1" x14ac:dyDescent="0.2">
      <c r="A120">
        <v>1401</v>
      </c>
      <c r="B120" t="s">
        <v>2931</v>
      </c>
      <c r="C120" t="s">
        <v>2905</v>
      </c>
      <c r="D120" t="s">
        <v>2944</v>
      </c>
      <c r="E120" s="99">
        <v>91124979.109999999</v>
      </c>
      <c r="F120">
        <v>0</v>
      </c>
      <c r="G120" s="99">
        <v>91124979.109999999</v>
      </c>
    </row>
    <row r="121" spans="1:7" hidden="1" x14ac:dyDescent="0.2">
      <c r="A121">
        <v>1401</v>
      </c>
      <c r="B121" t="s">
        <v>2931</v>
      </c>
      <c r="C121" t="s">
        <v>2905</v>
      </c>
      <c r="D121" t="s">
        <v>2933</v>
      </c>
      <c r="E121" s="99">
        <v>7324.44</v>
      </c>
      <c r="F121">
        <v>0</v>
      </c>
      <c r="G121" s="99">
        <v>7324.44</v>
      </c>
    </row>
    <row r="122" spans="1:7" hidden="1" x14ac:dyDescent="0.2">
      <c r="A122">
        <v>1401</v>
      </c>
      <c r="B122" t="s">
        <v>2931</v>
      </c>
      <c r="C122" t="s">
        <v>2905</v>
      </c>
      <c r="D122" t="s">
        <v>2940</v>
      </c>
      <c r="E122" s="99">
        <v>-12745.42</v>
      </c>
      <c r="F122">
        <v>0</v>
      </c>
      <c r="G122" s="99">
        <v>-12745.42</v>
      </c>
    </row>
    <row r="123" spans="1:7" hidden="1" x14ac:dyDescent="0.2">
      <c r="A123" t="s">
        <v>2962</v>
      </c>
      <c r="B123" t="s">
        <v>2931</v>
      </c>
      <c r="C123" t="s">
        <v>2963</v>
      </c>
      <c r="D123">
        <f>-1401-1</f>
        <v>-1402</v>
      </c>
      <c r="E123" s="99">
        <v>1621.97</v>
      </c>
      <c r="F123">
        <v>0</v>
      </c>
      <c r="G123" s="99">
        <v>1621.97</v>
      </c>
    </row>
    <row r="124" spans="1:7" hidden="1" x14ac:dyDescent="0.2">
      <c r="A124">
        <v>1401</v>
      </c>
      <c r="B124" t="s">
        <v>2931</v>
      </c>
      <c r="C124" t="s">
        <v>2964</v>
      </c>
      <c r="D124" t="s">
        <v>2933</v>
      </c>
      <c r="E124">
        <v>-678.37</v>
      </c>
      <c r="F124">
        <v>0</v>
      </c>
      <c r="G124">
        <v>-678.37</v>
      </c>
    </row>
    <row r="125" spans="1:7" hidden="1" x14ac:dyDescent="0.2">
      <c r="A125">
        <v>1401</v>
      </c>
      <c r="B125" t="s">
        <v>2931</v>
      </c>
      <c r="C125" t="s">
        <v>2965</v>
      </c>
      <c r="D125" t="s">
        <v>2932</v>
      </c>
      <c r="E125" s="99">
        <v>56473267.810000002</v>
      </c>
      <c r="F125">
        <v>0</v>
      </c>
      <c r="G125" s="99">
        <v>56473267.810000002</v>
      </c>
    </row>
    <row r="126" spans="1:7" hidden="1" x14ac:dyDescent="0.2">
      <c r="A126">
        <v>1401</v>
      </c>
      <c r="B126" t="s">
        <v>2931</v>
      </c>
      <c r="C126" t="s">
        <v>2965</v>
      </c>
      <c r="D126" t="s">
        <v>2944</v>
      </c>
      <c r="E126" s="99">
        <v>114030</v>
      </c>
      <c r="F126">
        <v>0</v>
      </c>
      <c r="G126" s="99">
        <v>114030</v>
      </c>
    </row>
    <row r="127" spans="1:7" hidden="1" x14ac:dyDescent="0.2">
      <c r="A127">
        <v>1401</v>
      </c>
      <c r="B127" t="s">
        <v>2931</v>
      </c>
      <c r="C127" t="s">
        <v>2965</v>
      </c>
      <c r="D127" t="s">
        <v>2945</v>
      </c>
      <c r="E127">
        <v>40</v>
      </c>
      <c r="F127">
        <v>0</v>
      </c>
      <c r="G127">
        <v>40</v>
      </c>
    </row>
    <row r="128" spans="1:7" hidden="1" x14ac:dyDescent="0.2">
      <c r="A128">
        <v>1401</v>
      </c>
      <c r="B128" t="s">
        <v>2931</v>
      </c>
      <c r="C128" t="s">
        <v>2965</v>
      </c>
      <c r="D128" t="s">
        <v>2933</v>
      </c>
      <c r="E128">
        <v>-682.78</v>
      </c>
      <c r="F128">
        <v>0</v>
      </c>
      <c r="G128">
        <v>-682.78</v>
      </c>
    </row>
    <row r="129" spans="1:7" hidden="1" x14ac:dyDescent="0.2">
      <c r="A129">
        <v>1402</v>
      </c>
      <c r="B129" t="s">
        <v>2966</v>
      </c>
      <c r="C129" t="s">
        <v>2967</v>
      </c>
      <c r="D129" t="s">
        <v>2968</v>
      </c>
      <c r="E129" s="99">
        <v>85470</v>
      </c>
      <c r="F129">
        <v>0</v>
      </c>
      <c r="G129" s="99">
        <v>85470</v>
      </c>
    </row>
    <row r="130" spans="1:7" hidden="1" x14ac:dyDescent="0.2">
      <c r="A130">
        <v>1403</v>
      </c>
      <c r="B130" t="s">
        <v>2969</v>
      </c>
      <c r="C130" t="s">
        <v>2970</v>
      </c>
      <c r="D130" t="s">
        <v>2971</v>
      </c>
      <c r="E130" s="99">
        <v>24828.03</v>
      </c>
      <c r="F130">
        <v>0</v>
      </c>
      <c r="G130" s="99">
        <v>24828.03</v>
      </c>
    </row>
    <row r="131" spans="1:7" hidden="1" x14ac:dyDescent="0.2">
      <c r="A131">
        <v>1403</v>
      </c>
      <c r="B131" t="s">
        <v>2969</v>
      </c>
      <c r="C131" t="s">
        <v>2934</v>
      </c>
      <c r="D131" t="s">
        <v>2971</v>
      </c>
      <c r="E131" s="99">
        <v>22846.92</v>
      </c>
      <c r="F131">
        <v>0</v>
      </c>
      <c r="G131" s="99">
        <v>22846.92</v>
      </c>
    </row>
    <row r="132" spans="1:7" hidden="1" x14ac:dyDescent="0.2">
      <c r="A132" t="s">
        <v>357</v>
      </c>
    </row>
    <row r="133" spans="1:7" hidden="1" x14ac:dyDescent="0.2"/>
    <row r="134" spans="1:7" hidden="1" x14ac:dyDescent="0.2"/>
    <row r="135" spans="1:7" hidden="1" x14ac:dyDescent="0.2"/>
    <row r="136" spans="1:7" hidden="1" x14ac:dyDescent="0.2">
      <c r="A136" t="s">
        <v>2523</v>
      </c>
      <c r="C136" t="s">
        <v>2832</v>
      </c>
      <c r="D136" t="s">
        <v>2833</v>
      </c>
      <c r="E136" t="s">
        <v>2834</v>
      </c>
      <c r="F136" t="s">
        <v>2835</v>
      </c>
      <c r="G136" t="s">
        <v>2836</v>
      </c>
    </row>
    <row r="137" spans="1:7" hidden="1" x14ac:dyDescent="0.2">
      <c r="C137" t="s">
        <v>2837</v>
      </c>
      <c r="D137" t="s">
        <v>2838</v>
      </c>
      <c r="E137" s="100">
        <v>43344</v>
      </c>
      <c r="F137" t="s">
        <v>2839</v>
      </c>
      <c r="G137" t="s">
        <v>2972</v>
      </c>
    </row>
    <row r="138" spans="1:7" hidden="1" x14ac:dyDescent="0.2"/>
    <row r="139" spans="1:7" hidden="1" x14ac:dyDescent="0.2">
      <c r="B139" t="s">
        <v>2841</v>
      </c>
    </row>
    <row r="140" spans="1:7" hidden="1" x14ac:dyDescent="0.2">
      <c r="A140" t="s">
        <v>2842</v>
      </c>
      <c r="B140" t="s">
        <v>2843</v>
      </c>
      <c r="C140" t="s">
        <v>2844</v>
      </c>
    </row>
    <row r="141" spans="1:7" hidden="1" x14ac:dyDescent="0.2"/>
    <row r="142" spans="1:7" hidden="1" x14ac:dyDescent="0.2">
      <c r="B142" t="s">
        <v>2845</v>
      </c>
      <c r="C142" t="s">
        <v>2846</v>
      </c>
    </row>
    <row r="143" spans="1:7" hidden="1" x14ac:dyDescent="0.2">
      <c r="B143" t="s">
        <v>2847</v>
      </c>
      <c r="C143" t="s">
        <v>2848</v>
      </c>
      <c r="D143" t="s">
        <v>2849</v>
      </c>
      <c r="E143" t="s">
        <v>2850</v>
      </c>
    </row>
    <row r="144" spans="1:7" hidden="1" x14ac:dyDescent="0.2"/>
    <row r="145" spans="1:7" hidden="1" x14ac:dyDescent="0.2"/>
    <row r="146" spans="1:7" hidden="1" x14ac:dyDescent="0.2">
      <c r="A146" t="s">
        <v>2851</v>
      </c>
      <c r="B146" t="s">
        <v>2852</v>
      </c>
      <c r="C146" t="s">
        <v>2853</v>
      </c>
      <c r="E146" t="s">
        <v>2854</v>
      </c>
      <c r="F146" t="s">
        <v>2855</v>
      </c>
      <c r="G146" t="s">
        <v>2856</v>
      </c>
    </row>
    <row r="147" spans="1:7" hidden="1" x14ac:dyDescent="0.2">
      <c r="A147" t="s">
        <v>2857</v>
      </c>
      <c r="B147" t="s">
        <v>2858</v>
      </c>
      <c r="C147" t="s">
        <v>2859</v>
      </c>
      <c r="D147" t="s">
        <v>2860</v>
      </c>
      <c r="E147" t="s">
        <v>2861</v>
      </c>
      <c r="F147" t="s">
        <v>2861</v>
      </c>
      <c r="G147" t="s">
        <v>2861</v>
      </c>
    </row>
    <row r="148" spans="1:7" hidden="1" x14ac:dyDescent="0.2">
      <c r="A148">
        <v>1403</v>
      </c>
      <c r="B148" t="s">
        <v>2969</v>
      </c>
      <c r="C148" t="s">
        <v>2973</v>
      </c>
      <c r="D148" t="s">
        <v>2971</v>
      </c>
      <c r="E148" s="99">
        <v>25198.78</v>
      </c>
      <c r="F148">
        <v>0</v>
      </c>
      <c r="G148" s="99">
        <v>25198.78</v>
      </c>
    </row>
    <row r="149" spans="1:7" hidden="1" x14ac:dyDescent="0.2">
      <c r="A149">
        <v>1403</v>
      </c>
      <c r="B149" t="s">
        <v>2969</v>
      </c>
      <c r="C149" t="s">
        <v>2974</v>
      </c>
      <c r="D149" t="s">
        <v>2971</v>
      </c>
      <c r="E149" s="99">
        <v>7624.02</v>
      </c>
      <c r="F149">
        <v>0</v>
      </c>
      <c r="G149" s="99">
        <v>7624.02</v>
      </c>
    </row>
    <row r="150" spans="1:7" hidden="1" x14ac:dyDescent="0.2">
      <c r="A150">
        <v>1403</v>
      </c>
      <c r="B150" t="s">
        <v>2969</v>
      </c>
      <c r="C150" t="s">
        <v>2975</v>
      </c>
      <c r="D150" t="s">
        <v>2971</v>
      </c>
      <c r="E150" s="99">
        <v>10630.29</v>
      </c>
      <c r="F150">
        <v>0</v>
      </c>
      <c r="G150" s="99">
        <v>10630.29</v>
      </c>
    </row>
    <row r="151" spans="1:7" hidden="1" x14ac:dyDescent="0.2">
      <c r="A151">
        <v>1403</v>
      </c>
      <c r="B151" t="s">
        <v>2969</v>
      </c>
      <c r="C151" t="s">
        <v>2976</v>
      </c>
      <c r="D151" t="s">
        <v>2971</v>
      </c>
      <c r="E151" s="99">
        <v>10568.81</v>
      </c>
      <c r="F151">
        <v>0</v>
      </c>
      <c r="G151" s="99">
        <v>10568.81</v>
      </c>
    </row>
    <row r="152" spans="1:7" hidden="1" x14ac:dyDescent="0.2">
      <c r="A152">
        <v>1403</v>
      </c>
      <c r="B152" t="s">
        <v>2969</v>
      </c>
      <c r="C152" t="s">
        <v>2935</v>
      </c>
      <c r="D152" t="s">
        <v>2971</v>
      </c>
      <c r="E152" s="99">
        <v>15201.92</v>
      </c>
      <c r="F152">
        <v>0</v>
      </c>
      <c r="G152" s="99">
        <v>15201.92</v>
      </c>
    </row>
    <row r="153" spans="1:7" hidden="1" x14ac:dyDescent="0.2">
      <c r="A153">
        <v>1403</v>
      </c>
      <c r="B153" t="s">
        <v>2969</v>
      </c>
      <c r="C153" t="s">
        <v>2977</v>
      </c>
      <c r="D153" t="s">
        <v>2971</v>
      </c>
      <c r="E153" s="99">
        <v>20914.22</v>
      </c>
      <c r="F153">
        <v>0</v>
      </c>
      <c r="G153" s="99">
        <v>20914.22</v>
      </c>
    </row>
    <row r="154" spans="1:7" hidden="1" x14ac:dyDescent="0.2">
      <c r="A154">
        <v>1403</v>
      </c>
      <c r="B154" t="s">
        <v>2969</v>
      </c>
      <c r="C154" t="s">
        <v>2978</v>
      </c>
      <c r="D154" t="s">
        <v>2971</v>
      </c>
      <c r="E154" s="99">
        <v>10208.959999999999</v>
      </c>
      <c r="F154">
        <v>0</v>
      </c>
      <c r="G154" s="99">
        <v>10208.959999999999</v>
      </c>
    </row>
    <row r="155" spans="1:7" hidden="1" x14ac:dyDescent="0.2">
      <c r="A155">
        <v>1403</v>
      </c>
      <c r="B155" t="s">
        <v>2969</v>
      </c>
      <c r="C155" t="s">
        <v>2979</v>
      </c>
      <c r="D155" t="s">
        <v>2971</v>
      </c>
      <c r="E155" s="99">
        <v>6542.13</v>
      </c>
      <c r="F155">
        <v>0</v>
      </c>
      <c r="G155" s="99">
        <v>6542.13</v>
      </c>
    </row>
    <row r="156" spans="1:7" hidden="1" x14ac:dyDescent="0.2">
      <c r="A156">
        <v>1403</v>
      </c>
      <c r="B156" t="s">
        <v>2969</v>
      </c>
      <c r="C156" t="s">
        <v>2980</v>
      </c>
      <c r="D156" t="s">
        <v>2971</v>
      </c>
      <c r="E156" s="99">
        <v>22076.07</v>
      </c>
      <c r="F156">
        <v>0</v>
      </c>
      <c r="G156" s="99">
        <v>22076.07</v>
      </c>
    </row>
    <row r="157" spans="1:7" hidden="1" x14ac:dyDescent="0.2">
      <c r="A157">
        <v>1403</v>
      </c>
      <c r="B157" t="s">
        <v>2969</v>
      </c>
      <c r="C157" t="s">
        <v>2981</v>
      </c>
      <c r="D157" t="s">
        <v>2971</v>
      </c>
      <c r="E157" s="99">
        <v>7059.95</v>
      </c>
      <c r="F157">
        <v>0</v>
      </c>
      <c r="G157" s="99">
        <v>7059.95</v>
      </c>
    </row>
    <row r="158" spans="1:7" hidden="1" x14ac:dyDescent="0.2">
      <c r="A158">
        <v>1403</v>
      </c>
      <c r="B158" t="s">
        <v>2969</v>
      </c>
      <c r="C158" t="s">
        <v>2936</v>
      </c>
      <c r="D158" t="s">
        <v>2971</v>
      </c>
      <c r="E158" s="99">
        <v>12503.31</v>
      </c>
      <c r="F158">
        <v>0</v>
      </c>
      <c r="G158" s="99">
        <v>12503.31</v>
      </c>
    </row>
    <row r="159" spans="1:7" hidden="1" x14ac:dyDescent="0.2">
      <c r="A159">
        <v>1403</v>
      </c>
      <c r="B159" t="s">
        <v>2969</v>
      </c>
      <c r="C159" t="s">
        <v>2937</v>
      </c>
      <c r="D159" t="s">
        <v>2971</v>
      </c>
      <c r="E159" s="99">
        <v>13940.12</v>
      </c>
      <c r="F159">
        <v>0</v>
      </c>
      <c r="G159" s="99">
        <v>13940.12</v>
      </c>
    </row>
    <row r="160" spans="1:7" hidden="1" x14ac:dyDescent="0.2">
      <c r="A160">
        <v>1403</v>
      </c>
      <c r="B160" t="s">
        <v>2969</v>
      </c>
      <c r="C160" t="s">
        <v>2982</v>
      </c>
      <c r="D160" t="s">
        <v>2971</v>
      </c>
      <c r="E160" s="99">
        <v>8271.27</v>
      </c>
      <c r="F160">
        <v>0</v>
      </c>
      <c r="G160" s="99">
        <v>8271.27</v>
      </c>
    </row>
    <row r="161" spans="1:7" hidden="1" x14ac:dyDescent="0.2">
      <c r="A161">
        <v>1403</v>
      </c>
      <c r="B161" t="s">
        <v>2969</v>
      </c>
      <c r="C161" t="s">
        <v>2983</v>
      </c>
      <c r="D161" t="s">
        <v>2971</v>
      </c>
      <c r="E161" s="99">
        <v>24457.31</v>
      </c>
      <c r="F161">
        <v>0</v>
      </c>
      <c r="G161" s="99">
        <v>24457.31</v>
      </c>
    </row>
    <row r="162" spans="1:7" hidden="1" x14ac:dyDescent="0.2">
      <c r="A162">
        <v>1403</v>
      </c>
      <c r="B162" t="s">
        <v>2969</v>
      </c>
      <c r="C162" t="s">
        <v>2984</v>
      </c>
      <c r="D162" t="s">
        <v>2971</v>
      </c>
      <c r="E162" s="99">
        <v>7656.48</v>
      </c>
      <c r="F162">
        <v>0</v>
      </c>
      <c r="G162" s="99">
        <v>7656.48</v>
      </c>
    </row>
    <row r="163" spans="1:7" hidden="1" x14ac:dyDescent="0.2">
      <c r="A163">
        <v>1403</v>
      </c>
      <c r="B163" t="s">
        <v>2969</v>
      </c>
      <c r="C163" t="s">
        <v>2985</v>
      </c>
      <c r="D163" t="s">
        <v>2971</v>
      </c>
      <c r="E163" s="99">
        <v>3763.08</v>
      </c>
      <c r="F163">
        <v>0</v>
      </c>
      <c r="G163" s="99">
        <v>3763.08</v>
      </c>
    </row>
    <row r="164" spans="1:7" hidden="1" x14ac:dyDescent="0.2">
      <c r="A164">
        <v>1403</v>
      </c>
      <c r="B164" t="s">
        <v>2969</v>
      </c>
      <c r="C164" t="s">
        <v>2986</v>
      </c>
      <c r="D164" t="s">
        <v>2971</v>
      </c>
      <c r="E164" s="99">
        <v>49744.11</v>
      </c>
      <c r="F164">
        <v>0</v>
      </c>
      <c r="G164" s="99">
        <v>49744.11</v>
      </c>
    </row>
    <row r="165" spans="1:7" hidden="1" x14ac:dyDescent="0.2">
      <c r="A165">
        <v>1403</v>
      </c>
      <c r="B165" t="s">
        <v>2969</v>
      </c>
      <c r="C165" t="s">
        <v>2987</v>
      </c>
      <c r="D165" t="s">
        <v>2971</v>
      </c>
      <c r="E165" s="99">
        <v>16329.49</v>
      </c>
      <c r="F165">
        <v>0</v>
      </c>
      <c r="G165" s="99">
        <v>16329.49</v>
      </c>
    </row>
    <row r="166" spans="1:7" hidden="1" x14ac:dyDescent="0.2">
      <c r="A166">
        <v>1403</v>
      </c>
      <c r="B166" t="s">
        <v>2969</v>
      </c>
      <c r="C166" t="s">
        <v>2988</v>
      </c>
      <c r="D166" t="s">
        <v>2971</v>
      </c>
      <c r="E166" s="99">
        <v>9363.09</v>
      </c>
      <c r="F166">
        <v>0</v>
      </c>
      <c r="G166" s="99">
        <v>9363.09</v>
      </c>
    </row>
    <row r="167" spans="1:7" hidden="1" x14ac:dyDescent="0.2">
      <c r="A167">
        <v>1403</v>
      </c>
      <c r="B167" t="s">
        <v>2969</v>
      </c>
      <c r="C167" t="s">
        <v>2989</v>
      </c>
      <c r="D167" t="s">
        <v>2971</v>
      </c>
      <c r="E167" s="99">
        <v>11250.07</v>
      </c>
      <c r="F167">
        <v>0</v>
      </c>
      <c r="G167" s="99">
        <v>11250.07</v>
      </c>
    </row>
    <row r="168" spans="1:7" hidden="1" x14ac:dyDescent="0.2">
      <c r="A168">
        <v>1403</v>
      </c>
      <c r="B168" t="s">
        <v>2969</v>
      </c>
      <c r="C168" t="s">
        <v>2990</v>
      </c>
      <c r="D168" t="s">
        <v>2971</v>
      </c>
      <c r="E168" s="99">
        <v>37403.1</v>
      </c>
      <c r="F168">
        <v>0</v>
      </c>
      <c r="G168" s="99">
        <v>37403.1</v>
      </c>
    </row>
    <row r="169" spans="1:7" hidden="1" x14ac:dyDescent="0.2">
      <c r="A169">
        <v>1403</v>
      </c>
      <c r="B169" t="s">
        <v>2969</v>
      </c>
      <c r="C169" t="s">
        <v>2991</v>
      </c>
      <c r="D169" t="s">
        <v>2971</v>
      </c>
      <c r="E169" s="99">
        <v>22420.799999999999</v>
      </c>
      <c r="F169">
        <v>0</v>
      </c>
      <c r="G169" s="99">
        <v>22420.799999999999</v>
      </c>
    </row>
    <row r="170" spans="1:7" hidden="1" x14ac:dyDescent="0.2">
      <c r="A170">
        <v>1403</v>
      </c>
      <c r="B170" t="s">
        <v>2969</v>
      </c>
      <c r="C170" t="s">
        <v>2992</v>
      </c>
      <c r="D170" t="s">
        <v>2971</v>
      </c>
      <c r="E170" s="99">
        <v>6578.08</v>
      </c>
      <c r="F170">
        <v>0</v>
      </c>
      <c r="G170" s="99">
        <v>6578.08</v>
      </c>
    </row>
    <row r="171" spans="1:7" hidden="1" x14ac:dyDescent="0.2">
      <c r="A171">
        <v>1403</v>
      </c>
      <c r="B171" t="s">
        <v>2969</v>
      </c>
      <c r="C171" t="s">
        <v>2993</v>
      </c>
      <c r="D171" t="s">
        <v>2971</v>
      </c>
      <c r="E171" s="99">
        <v>23622.21</v>
      </c>
      <c r="F171">
        <v>0</v>
      </c>
      <c r="G171" s="99">
        <v>23622.21</v>
      </c>
    </row>
    <row r="172" spans="1:7" hidden="1" x14ac:dyDescent="0.2">
      <c r="A172">
        <v>1403</v>
      </c>
      <c r="B172" t="s">
        <v>2969</v>
      </c>
      <c r="C172" t="s">
        <v>2994</v>
      </c>
      <c r="D172" t="s">
        <v>2971</v>
      </c>
      <c r="E172" s="99">
        <v>41781.519999999997</v>
      </c>
      <c r="F172">
        <v>0</v>
      </c>
      <c r="G172" s="99">
        <v>41781.519999999997</v>
      </c>
    </row>
    <row r="173" spans="1:7" hidden="1" x14ac:dyDescent="0.2">
      <c r="A173">
        <v>1403</v>
      </c>
      <c r="B173" t="s">
        <v>2969</v>
      </c>
      <c r="C173" t="s">
        <v>2995</v>
      </c>
      <c r="D173" t="s">
        <v>2971</v>
      </c>
      <c r="E173" s="99">
        <v>6835.66</v>
      </c>
      <c r="F173">
        <v>0</v>
      </c>
      <c r="G173" s="99">
        <v>6835.66</v>
      </c>
    </row>
    <row r="174" spans="1:7" hidden="1" x14ac:dyDescent="0.2">
      <c r="A174">
        <v>1403</v>
      </c>
      <c r="B174" t="s">
        <v>2969</v>
      </c>
      <c r="C174" t="s">
        <v>2996</v>
      </c>
      <c r="D174" t="s">
        <v>2971</v>
      </c>
      <c r="E174" s="99">
        <v>12200.09</v>
      </c>
      <c r="F174">
        <v>0</v>
      </c>
      <c r="G174" s="99">
        <v>12200.09</v>
      </c>
    </row>
    <row r="175" spans="1:7" hidden="1" x14ac:dyDescent="0.2">
      <c r="A175">
        <v>1403</v>
      </c>
      <c r="B175" t="s">
        <v>2969</v>
      </c>
      <c r="C175" t="s">
        <v>2997</v>
      </c>
      <c r="D175" t="s">
        <v>2971</v>
      </c>
      <c r="E175" s="99">
        <v>8564.01</v>
      </c>
      <c r="F175">
        <v>0</v>
      </c>
      <c r="G175" s="99">
        <v>8564.01</v>
      </c>
    </row>
    <row r="176" spans="1:7" hidden="1" x14ac:dyDescent="0.2">
      <c r="A176">
        <v>1403</v>
      </c>
      <c r="B176" t="s">
        <v>2969</v>
      </c>
      <c r="C176" t="s">
        <v>2998</v>
      </c>
      <c r="D176" t="s">
        <v>2971</v>
      </c>
      <c r="E176" s="99">
        <v>23138.89</v>
      </c>
      <c r="F176">
        <v>0</v>
      </c>
      <c r="G176" s="99">
        <v>23138.89</v>
      </c>
    </row>
    <row r="177" spans="1:7" hidden="1" x14ac:dyDescent="0.2">
      <c r="A177">
        <v>1403</v>
      </c>
      <c r="B177" t="s">
        <v>2969</v>
      </c>
      <c r="C177" t="s">
        <v>2938</v>
      </c>
      <c r="D177" t="s">
        <v>2971</v>
      </c>
      <c r="E177" s="99">
        <v>22830.3</v>
      </c>
      <c r="F177">
        <v>0</v>
      </c>
      <c r="G177" s="99">
        <v>22830.3</v>
      </c>
    </row>
    <row r="178" spans="1:7" hidden="1" x14ac:dyDescent="0.2">
      <c r="A178">
        <v>1403</v>
      </c>
      <c r="B178" t="s">
        <v>2969</v>
      </c>
      <c r="C178" t="s">
        <v>2999</v>
      </c>
      <c r="D178" t="s">
        <v>2971</v>
      </c>
      <c r="E178" s="99">
        <v>19845.3</v>
      </c>
      <c r="F178">
        <v>0</v>
      </c>
      <c r="G178" s="99">
        <v>19845.3</v>
      </c>
    </row>
    <row r="179" spans="1:7" hidden="1" x14ac:dyDescent="0.2">
      <c r="A179">
        <v>1403</v>
      </c>
      <c r="B179" t="s">
        <v>2969</v>
      </c>
      <c r="C179" t="s">
        <v>2939</v>
      </c>
      <c r="D179" t="s">
        <v>2971</v>
      </c>
      <c r="E179" s="99">
        <v>2870.56</v>
      </c>
      <c r="F179">
        <v>0</v>
      </c>
      <c r="G179" s="99">
        <v>2870.56</v>
      </c>
    </row>
    <row r="180" spans="1:7" hidden="1" x14ac:dyDescent="0.2">
      <c r="A180">
        <v>1403</v>
      </c>
      <c r="B180" t="s">
        <v>2969</v>
      </c>
      <c r="C180" t="s">
        <v>3000</v>
      </c>
      <c r="D180" t="s">
        <v>2971</v>
      </c>
      <c r="E180" s="99">
        <v>39229.08</v>
      </c>
      <c r="F180">
        <v>0</v>
      </c>
      <c r="G180" s="99">
        <v>39229.08</v>
      </c>
    </row>
    <row r="181" spans="1:7" hidden="1" x14ac:dyDescent="0.2">
      <c r="A181">
        <v>1403</v>
      </c>
      <c r="B181" t="s">
        <v>2969</v>
      </c>
      <c r="C181" t="s">
        <v>3001</v>
      </c>
      <c r="D181" t="s">
        <v>2971</v>
      </c>
      <c r="E181" s="99">
        <v>33113.769999999997</v>
      </c>
      <c r="F181">
        <v>0</v>
      </c>
      <c r="G181" s="99">
        <v>33113.769999999997</v>
      </c>
    </row>
    <row r="182" spans="1:7" hidden="1" x14ac:dyDescent="0.2">
      <c r="A182">
        <v>1403</v>
      </c>
      <c r="B182" t="s">
        <v>2969</v>
      </c>
      <c r="C182" t="s">
        <v>3002</v>
      </c>
      <c r="D182" t="s">
        <v>2971</v>
      </c>
      <c r="E182" s="99">
        <v>13069.89</v>
      </c>
      <c r="F182">
        <v>0</v>
      </c>
      <c r="G182" s="99">
        <v>13069.89</v>
      </c>
    </row>
    <row r="183" spans="1:7" hidden="1" x14ac:dyDescent="0.2">
      <c r="A183">
        <v>1403</v>
      </c>
      <c r="B183" t="s">
        <v>2969</v>
      </c>
      <c r="C183" t="s">
        <v>3003</v>
      </c>
      <c r="D183" t="s">
        <v>2971</v>
      </c>
      <c r="E183" s="99">
        <v>3413.65</v>
      </c>
      <c r="F183">
        <v>0</v>
      </c>
      <c r="G183" s="99">
        <v>3413.65</v>
      </c>
    </row>
    <row r="184" spans="1:7" hidden="1" x14ac:dyDescent="0.2">
      <c r="A184">
        <v>1403</v>
      </c>
      <c r="B184" t="s">
        <v>2969</v>
      </c>
      <c r="C184" t="s">
        <v>3004</v>
      </c>
      <c r="D184" t="s">
        <v>2971</v>
      </c>
      <c r="E184" s="99">
        <v>34057.519999999997</v>
      </c>
      <c r="F184">
        <v>0</v>
      </c>
      <c r="G184" s="99">
        <v>34057.519999999997</v>
      </c>
    </row>
    <row r="185" spans="1:7" hidden="1" x14ac:dyDescent="0.2">
      <c r="A185">
        <v>1403</v>
      </c>
      <c r="B185" t="s">
        <v>2969</v>
      </c>
      <c r="C185" t="s">
        <v>3005</v>
      </c>
      <c r="D185" t="s">
        <v>2971</v>
      </c>
      <c r="E185" s="99">
        <v>86600.71</v>
      </c>
      <c r="F185">
        <v>0</v>
      </c>
      <c r="G185" s="99">
        <v>86600.71</v>
      </c>
    </row>
    <row r="186" spans="1:7" hidden="1" x14ac:dyDescent="0.2">
      <c r="A186">
        <v>1403</v>
      </c>
      <c r="B186" t="s">
        <v>2969</v>
      </c>
      <c r="C186" t="s">
        <v>2941</v>
      </c>
      <c r="D186" t="s">
        <v>2971</v>
      </c>
      <c r="E186" s="99">
        <v>62415.88</v>
      </c>
      <c r="F186">
        <v>0</v>
      </c>
      <c r="G186" s="99">
        <v>62415.88</v>
      </c>
    </row>
    <row r="187" spans="1:7" hidden="1" x14ac:dyDescent="0.2">
      <c r="A187">
        <v>1403</v>
      </c>
      <c r="B187" t="s">
        <v>2969</v>
      </c>
      <c r="C187" t="s">
        <v>3006</v>
      </c>
      <c r="D187" t="s">
        <v>2971</v>
      </c>
      <c r="E187" s="99">
        <v>53444.62</v>
      </c>
      <c r="F187">
        <v>0</v>
      </c>
      <c r="G187" s="99">
        <v>53444.62</v>
      </c>
    </row>
    <row r="188" spans="1:7" hidden="1" x14ac:dyDescent="0.2">
      <c r="A188">
        <v>1403</v>
      </c>
      <c r="B188" t="s">
        <v>2969</v>
      </c>
      <c r="C188" t="s">
        <v>3007</v>
      </c>
      <c r="D188" t="s">
        <v>2971</v>
      </c>
      <c r="E188" s="99">
        <v>45228.28</v>
      </c>
      <c r="F188">
        <v>0</v>
      </c>
      <c r="G188" s="99">
        <v>45228.28</v>
      </c>
    </row>
    <row r="189" spans="1:7" hidden="1" x14ac:dyDescent="0.2">
      <c r="A189" t="s">
        <v>3008</v>
      </c>
      <c r="B189" t="s">
        <v>2969</v>
      </c>
      <c r="C189" t="s">
        <v>3009</v>
      </c>
      <c r="D189">
        <f>-1403-1</f>
        <v>-1404</v>
      </c>
      <c r="E189" s="99">
        <v>43997.81</v>
      </c>
      <c r="F189">
        <v>0</v>
      </c>
      <c r="G189" s="99">
        <v>43997.81</v>
      </c>
    </row>
    <row r="190" spans="1:7" hidden="1" x14ac:dyDescent="0.2">
      <c r="A190">
        <v>1403</v>
      </c>
      <c r="B190" t="s">
        <v>2969</v>
      </c>
      <c r="C190" t="s">
        <v>3010</v>
      </c>
      <c r="D190" t="s">
        <v>2971</v>
      </c>
      <c r="E190" s="99">
        <v>41823.230000000003</v>
      </c>
      <c r="F190">
        <v>0</v>
      </c>
      <c r="G190" s="99">
        <v>41823.230000000003</v>
      </c>
    </row>
    <row r="191" spans="1:7" hidden="1" x14ac:dyDescent="0.2">
      <c r="A191">
        <v>1403</v>
      </c>
      <c r="B191" t="s">
        <v>2969</v>
      </c>
      <c r="C191" t="s">
        <v>3011</v>
      </c>
      <c r="D191" t="s">
        <v>2971</v>
      </c>
      <c r="E191" s="99">
        <v>35645.97</v>
      </c>
      <c r="F191">
        <v>0</v>
      </c>
      <c r="G191" s="99">
        <v>35645.97</v>
      </c>
    </row>
    <row r="192" spans="1:7" hidden="1" x14ac:dyDescent="0.2">
      <c r="A192">
        <v>1403</v>
      </c>
      <c r="B192" t="s">
        <v>2969</v>
      </c>
      <c r="C192" t="s">
        <v>3012</v>
      </c>
      <c r="D192" t="s">
        <v>2971</v>
      </c>
      <c r="E192" s="99">
        <v>10378.6</v>
      </c>
      <c r="F192">
        <v>0</v>
      </c>
      <c r="G192" s="99">
        <v>10378.6</v>
      </c>
    </row>
    <row r="193" spans="1:7" hidden="1" x14ac:dyDescent="0.2">
      <c r="A193">
        <v>1403</v>
      </c>
      <c r="B193" t="s">
        <v>2969</v>
      </c>
      <c r="C193" t="s">
        <v>3013</v>
      </c>
      <c r="D193" t="s">
        <v>2971</v>
      </c>
      <c r="E193" s="99">
        <v>39801.32</v>
      </c>
      <c r="F193">
        <v>0</v>
      </c>
      <c r="G193" s="99">
        <v>39801.32</v>
      </c>
    </row>
    <row r="194" spans="1:7" hidden="1" x14ac:dyDescent="0.2">
      <c r="A194">
        <v>1403</v>
      </c>
      <c r="B194" t="s">
        <v>2969</v>
      </c>
      <c r="C194" t="s">
        <v>2943</v>
      </c>
      <c r="D194" t="s">
        <v>2971</v>
      </c>
      <c r="E194" s="99">
        <v>16797335.100000001</v>
      </c>
      <c r="F194">
        <v>0</v>
      </c>
      <c r="G194" s="99">
        <v>16797335.100000001</v>
      </c>
    </row>
    <row r="195" spans="1:7" hidden="1" x14ac:dyDescent="0.2">
      <c r="A195">
        <v>1403</v>
      </c>
      <c r="B195" t="s">
        <v>2969</v>
      </c>
      <c r="C195" t="s">
        <v>3014</v>
      </c>
      <c r="D195" t="s">
        <v>2971</v>
      </c>
      <c r="E195" s="99">
        <v>40608.79</v>
      </c>
      <c r="F195">
        <v>0</v>
      </c>
      <c r="G195" s="99">
        <v>40608.79</v>
      </c>
    </row>
    <row r="196" spans="1:7" hidden="1" x14ac:dyDescent="0.2">
      <c r="A196">
        <v>1403</v>
      </c>
      <c r="B196" t="s">
        <v>2969</v>
      </c>
      <c r="C196" t="s">
        <v>3015</v>
      </c>
      <c r="D196" t="s">
        <v>2971</v>
      </c>
      <c r="E196" s="99">
        <v>27846.16</v>
      </c>
      <c r="F196">
        <v>0</v>
      </c>
      <c r="G196" s="99">
        <v>27846.16</v>
      </c>
    </row>
    <row r="197" spans="1:7" hidden="1" x14ac:dyDescent="0.2">
      <c r="A197">
        <v>1403</v>
      </c>
      <c r="B197" t="s">
        <v>2969</v>
      </c>
      <c r="C197" t="s">
        <v>3016</v>
      </c>
      <c r="D197" t="s">
        <v>2971</v>
      </c>
      <c r="E197" s="99">
        <v>18258.919999999998</v>
      </c>
      <c r="F197">
        <v>0</v>
      </c>
      <c r="G197" s="99">
        <v>18258.919999999998</v>
      </c>
    </row>
    <row r="198" spans="1:7" hidden="1" x14ac:dyDescent="0.2">
      <c r="A198" t="s">
        <v>357</v>
      </c>
    </row>
    <row r="199" spans="1:7" hidden="1" x14ac:dyDescent="0.2"/>
    <row r="200" spans="1:7" hidden="1" x14ac:dyDescent="0.2"/>
    <row r="201" spans="1:7" hidden="1" x14ac:dyDescent="0.2"/>
    <row r="202" spans="1:7" hidden="1" x14ac:dyDescent="0.2">
      <c r="A202" t="s">
        <v>2523</v>
      </c>
      <c r="C202" t="s">
        <v>2832</v>
      </c>
      <c r="D202" t="s">
        <v>2833</v>
      </c>
      <c r="E202" t="s">
        <v>2834</v>
      </c>
      <c r="F202" t="s">
        <v>2835</v>
      </c>
      <c r="G202" t="s">
        <v>2836</v>
      </c>
    </row>
    <row r="203" spans="1:7" hidden="1" x14ac:dyDescent="0.2">
      <c r="C203" t="s">
        <v>2837</v>
      </c>
      <c r="D203" t="s">
        <v>2838</v>
      </c>
      <c r="E203" s="100">
        <v>43344</v>
      </c>
      <c r="F203" t="s">
        <v>2839</v>
      </c>
      <c r="G203" t="s">
        <v>3017</v>
      </c>
    </row>
    <row r="204" spans="1:7" hidden="1" x14ac:dyDescent="0.2"/>
    <row r="205" spans="1:7" hidden="1" x14ac:dyDescent="0.2">
      <c r="B205" t="s">
        <v>2841</v>
      </c>
    </row>
    <row r="206" spans="1:7" hidden="1" x14ac:dyDescent="0.2">
      <c r="A206" t="s">
        <v>2842</v>
      </c>
      <c r="B206" t="s">
        <v>2843</v>
      </c>
      <c r="C206" t="s">
        <v>2844</v>
      </c>
    </row>
    <row r="207" spans="1:7" hidden="1" x14ac:dyDescent="0.2"/>
    <row r="208" spans="1:7" hidden="1" x14ac:dyDescent="0.2">
      <c r="B208" t="s">
        <v>2845</v>
      </c>
      <c r="C208" t="s">
        <v>2846</v>
      </c>
    </row>
    <row r="209" spans="1:7" hidden="1" x14ac:dyDescent="0.2">
      <c r="B209" t="s">
        <v>2847</v>
      </c>
      <c r="C209" t="s">
        <v>2848</v>
      </c>
      <c r="D209" t="s">
        <v>2849</v>
      </c>
      <c r="E209" t="s">
        <v>2850</v>
      </c>
    </row>
    <row r="210" spans="1:7" hidden="1" x14ac:dyDescent="0.2"/>
    <row r="211" spans="1:7" hidden="1" x14ac:dyDescent="0.2"/>
    <row r="212" spans="1:7" hidden="1" x14ac:dyDescent="0.2">
      <c r="A212" t="s">
        <v>2851</v>
      </c>
      <c r="B212" t="s">
        <v>2852</v>
      </c>
      <c r="C212" t="s">
        <v>2853</v>
      </c>
      <c r="E212" t="s">
        <v>2854</v>
      </c>
      <c r="F212" t="s">
        <v>2855</v>
      </c>
      <c r="G212" t="s">
        <v>2856</v>
      </c>
    </row>
    <row r="213" spans="1:7" hidden="1" x14ac:dyDescent="0.2">
      <c r="A213" t="s">
        <v>2857</v>
      </c>
      <c r="B213" t="s">
        <v>2858</v>
      </c>
      <c r="C213" t="s">
        <v>2859</v>
      </c>
      <c r="D213" t="s">
        <v>2860</v>
      </c>
      <c r="E213" t="s">
        <v>2861</v>
      </c>
      <c r="F213" t="s">
        <v>2861</v>
      </c>
      <c r="G213" t="s">
        <v>2861</v>
      </c>
    </row>
    <row r="214" spans="1:7" hidden="1" x14ac:dyDescent="0.2">
      <c r="A214">
        <v>1403</v>
      </c>
      <c r="B214" t="s">
        <v>2969</v>
      </c>
      <c r="C214" t="s">
        <v>3018</v>
      </c>
      <c r="D214" t="s">
        <v>2971</v>
      </c>
      <c r="E214" s="99">
        <v>5495.6</v>
      </c>
      <c r="F214">
        <v>0</v>
      </c>
      <c r="G214" s="99">
        <v>5495.6</v>
      </c>
    </row>
    <row r="215" spans="1:7" hidden="1" x14ac:dyDescent="0.2">
      <c r="A215">
        <v>1403</v>
      </c>
      <c r="B215" t="s">
        <v>2969</v>
      </c>
      <c r="C215" t="s">
        <v>3019</v>
      </c>
      <c r="D215" t="s">
        <v>2971</v>
      </c>
      <c r="E215" s="99">
        <v>23099.83</v>
      </c>
      <c r="F215">
        <v>0</v>
      </c>
      <c r="G215" s="99">
        <v>23099.83</v>
      </c>
    </row>
    <row r="216" spans="1:7" hidden="1" x14ac:dyDescent="0.2">
      <c r="A216">
        <v>1403</v>
      </c>
      <c r="B216" t="s">
        <v>2969</v>
      </c>
      <c r="C216" t="s">
        <v>3020</v>
      </c>
      <c r="D216" t="s">
        <v>2971</v>
      </c>
      <c r="E216" s="99">
        <v>8710.5</v>
      </c>
      <c r="F216">
        <v>0</v>
      </c>
      <c r="G216" s="99">
        <v>8710.5</v>
      </c>
    </row>
    <row r="217" spans="1:7" hidden="1" x14ac:dyDescent="0.2">
      <c r="A217">
        <v>1403</v>
      </c>
      <c r="B217" t="s">
        <v>2969</v>
      </c>
      <c r="C217" t="s">
        <v>3021</v>
      </c>
      <c r="D217" t="s">
        <v>2971</v>
      </c>
      <c r="E217" s="99">
        <v>3549.11</v>
      </c>
      <c r="F217">
        <v>0</v>
      </c>
      <c r="G217" s="99">
        <v>3549.11</v>
      </c>
    </row>
    <row r="218" spans="1:7" hidden="1" x14ac:dyDescent="0.2">
      <c r="A218">
        <v>1403</v>
      </c>
      <c r="B218" t="s">
        <v>2969</v>
      </c>
      <c r="C218" t="s">
        <v>3022</v>
      </c>
      <c r="D218" t="s">
        <v>2971</v>
      </c>
      <c r="E218" s="99">
        <v>41464</v>
      </c>
      <c r="F218">
        <v>0</v>
      </c>
      <c r="G218" s="99">
        <v>41464</v>
      </c>
    </row>
    <row r="219" spans="1:7" hidden="1" x14ac:dyDescent="0.2">
      <c r="A219">
        <v>1403</v>
      </c>
      <c r="B219" t="s">
        <v>2969</v>
      </c>
      <c r="C219" t="s">
        <v>3023</v>
      </c>
      <c r="D219" t="s">
        <v>2971</v>
      </c>
      <c r="E219" s="99">
        <v>41286.269999999997</v>
      </c>
      <c r="F219">
        <v>0</v>
      </c>
      <c r="G219" s="99">
        <v>41286.269999999997</v>
      </c>
    </row>
    <row r="220" spans="1:7" hidden="1" x14ac:dyDescent="0.2">
      <c r="A220">
        <v>1403</v>
      </c>
      <c r="B220" t="s">
        <v>2969</v>
      </c>
      <c r="C220" t="s">
        <v>3024</v>
      </c>
      <c r="D220" t="s">
        <v>2971</v>
      </c>
      <c r="E220" s="99">
        <v>62466.06</v>
      </c>
      <c r="F220">
        <v>0</v>
      </c>
      <c r="G220" s="99">
        <v>62466.06</v>
      </c>
    </row>
    <row r="221" spans="1:7" hidden="1" x14ac:dyDescent="0.2">
      <c r="A221">
        <v>1403</v>
      </c>
      <c r="B221" t="s">
        <v>2969</v>
      </c>
      <c r="C221" t="s">
        <v>3025</v>
      </c>
      <c r="D221" t="s">
        <v>2971</v>
      </c>
      <c r="E221" s="99">
        <v>2454.89</v>
      </c>
      <c r="F221">
        <v>0</v>
      </c>
      <c r="G221" s="99">
        <v>2454.89</v>
      </c>
    </row>
    <row r="222" spans="1:7" hidden="1" x14ac:dyDescent="0.2">
      <c r="A222">
        <v>1403</v>
      </c>
      <c r="B222" t="s">
        <v>2969</v>
      </c>
      <c r="C222" t="s">
        <v>3026</v>
      </c>
      <c r="D222" t="s">
        <v>2971</v>
      </c>
      <c r="E222" s="99">
        <v>26049.05</v>
      </c>
      <c r="F222">
        <v>0</v>
      </c>
      <c r="G222" s="99">
        <v>26049.05</v>
      </c>
    </row>
    <row r="223" spans="1:7" hidden="1" x14ac:dyDescent="0.2">
      <c r="A223">
        <v>1403</v>
      </c>
      <c r="B223" t="s">
        <v>2969</v>
      </c>
      <c r="C223" t="s">
        <v>3027</v>
      </c>
      <c r="D223" t="s">
        <v>2971</v>
      </c>
      <c r="E223" s="99">
        <v>33354.050000000003</v>
      </c>
      <c r="F223">
        <v>0</v>
      </c>
      <c r="G223" s="99">
        <v>33354.050000000003</v>
      </c>
    </row>
    <row r="224" spans="1:7" hidden="1" x14ac:dyDescent="0.2">
      <c r="A224">
        <v>1403</v>
      </c>
      <c r="B224" t="s">
        <v>2969</v>
      </c>
      <c r="C224" t="s">
        <v>3028</v>
      </c>
      <c r="D224" t="s">
        <v>2971</v>
      </c>
      <c r="E224" s="99">
        <v>11810.91</v>
      </c>
      <c r="F224">
        <v>0</v>
      </c>
      <c r="G224" s="99">
        <v>11810.91</v>
      </c>
    </row>
    <row r="225" spans="1:7" hidden="1" x14ac:dyDescent="0.2">
      <c r="A225">
        <v>1403</v>
      </c>
      <c r="B225" t="s">
        <v>2969</v>
      </c>
      <c r="C225" t="s">
        <v>3029</v>
      </c>
      <c r="D225" t="s">
        <v>2971</v>
      </c>
      <c r="E225" s="99">
        <v>9338.07</v>
      </c>
      <c r="F225">
        <v>0</v>
      </c>
      <c r="G225" s="99">
        <v>9338.07</v>
      </c>
    </row>
    <row r="226" spans="1:7" hidden="1" x14ac:dyDescent="0.2">
      <c r="A226">
        <v>1403</v>
      </c>
      <c r="B226" t="s">
        <v>2969</v>
      </c>
      <c r="C226" t="s">
        <v>3030</v>
      </c>
      <c r="D226" t="s">
        <v>2971</v>
      </c>
      <c r="E226" s="99">
        <v>37584.22</v>
      </c>
      <c r="F226">
        <v>0</v>
      </c>
      <c r="G226" s="99">
        <v>37584.22</v>
      </c>
    </row>
    <row r="227" spans="1:7" hidden="1" x14ac:dyDescent="0.2">
      <c r="A227">
        <v>1403</v>
      </c>
      <c r="B227" t="s">
        <v>2969</v>
      </c>
      <c r="C227" t="s">
        <v>3031</v>
      </c>
      <c r="D227" t="s">
        <v>2971</v>
      </c>
      <c r="E227" s="99">
        <v>35645.01</v>
      </c>
      <c r="F227">
        <v>0</v>
      </c>
      <c r="G227" s="99">
        <v>35645.01</v>
      </c>
    </row>
    <row r="228" spans="1:7" hidden="1" x14ac:dyDescent="0.2">
      <c r="A228">
        <v>1403</v>
      </c>
      <c r="B228" t="s">
        <v>2969</v>
      </c>
      <c r="C228" t="s">
        <v>3032</v>
      </c>
      <c r="D228" t="s">
        <v>2971</v>
      </c>
      <c r="E228" s="99">
        <v>28988.86</v>
      </c>
      <c r="F228">
        <v>0</v>
      </c>
      <c r="G228" s="99">
        <v>28988.86</v>
      </c>
    </row>
    <row r="229" spans="1:7" hidden="1" x14ac:dyDescent="0.2">
      <c r="A229">
        <v>1403</v>
      </c>
      <c r="B229" t="s">
        <v>2969</v>
      </c>
      <c r="C229" t="s">
        <v>3033</v>
      </c>
      <c r="D229" t="s">
        <v>2971</v>
      </c>
      <c r="E229" s="99">
        <v>64185.48</v>
      </c>
      <c r="F229">
        <v>0</v>
      </c>
      <c r="G229" s="99">
        <v>64185.48</v>
      </c>
    </row>
    <row r="230" spans="1:7" hidden="1" x14ac:dyDescent="0.2">
      <c r="A230">
        <v>1403</v>
      </c>
      <c r="B230" t="s">
        <v>2969</v>
      </c>
      <c r="C230" t="s">
        <v>3034</v>
      </c>
      <c r="D230" t="s">
        <v>2971</v>
      </c>
      <c r="E230" s="99">
        <v>2682.91</v>
      </c>
      <c r="F230">
        <v>0</v>
      </c>
      <c r="G230" s="99">
        <v>2682.91</v>
      </c>
    </row>
    <row r="231" spans="1:7" hidden="1" x14ac:dyDescent="0.2">
      <c r="A231">
        <v>1403</v>
      </c>
      <c r="B231" t="s">
        <v>2969</v>
      </c>
      <c r="C231" t="s">
        <v>3035</v>
      </c>
      <c r="D231" t="s">
        <v>2971</v>
      </c>
      <c r="E231" s="99">
        <v>10772.6</v>
      </c>
      <c r="F231">
        <v>0</v>
      </c>
      <c r="G231" s="99">
        <v>10772.6</v>
      </c>
    </row>
    <row r="232" spans="1:7" hidden="1" x14ac:dyDescent="0.2">
      <c r="A232">
        <v>1403</v>
      </c>
      <c r="B232" t="s">
        <v>2969</v>
      </c>
      <c r="C232" t="s">
        <v>3036</v>
      </c>
      <c r="D232" t="s">
        <v>2971</v>
      </c>
      <c r="E232" s="99">
        <v>39976.400000000001</v>
      </c>
      <c r="F232">
        <v>0</v>
      </c>
      <c r="G232" s="99">
        <v>39976.400000000001</v>
      </c>
    </row>
    <row r="233" spans="1:7" hidden="1" x14ac:dyDescent="0.2">
      <c r="A233">
        <v>1403</v>
      </c>
      <c r="B233" t="s">
        <v>2969</v>
      </c>
      <c r="C233" t="s">
        <v>3037</v>
      </c>
      <c r="D233" t="s">
        <v>2971</v>
      </c>
      <c r="E233" s="99">
        <v>83880.160000000003</v>
      </c>
      <c r="F233">
        <v>0</v>
      </c>
      <c r="G233" s="99">
        <v>83880.160000000003</v>
      </c>
    </row>
    <row r="234" spans="1:7" hidden="1" x14ac:dyDescent="0.2">
      <c r="A234">
        <v>1403</v>
      </c>
      <c r="B234" t="s">
        <v>2969</v>
      </c>
      <c r="C234" t="s">
        <v>2946</v>
      </c>
      <c r="D234" t="s">
        <v>2971</v>
      </c>
      <c r="E234" s="99">
        <v>80834.8</v>
      </c>
      <c r="F234">
        <v>0</v>
      </c>
      <c r="G234" s="99">
        <v>80834.8</v>
      </c>
    </row>
    <row r="235" spans="1:7" hidden="1" x14ac:dyDescent="0.2">
      <c r="A235">
        <v>1403</v>
      </c>
      <c r="B235" t="s">
        <v>2969</v>
      </c>
      <c r="C235" t="s">
        <v>3038</v>
      </c>
      <c r="D235" t="s">
        <v>2971</v>
      </c>
      <c r="E235" s="99">
        <v>62610.95</v>
      </c>
      <c r="F235">
        <v>0</v>
      </c>
      <c r="G235" s="99">
        <v>62610.95</v>
      </c>
    </row>
    <row r="236" spans="1:7" hidden="1" x14ac:dyDescent="0.2">
      <c r="A236">
        <v>1403</v>
      </c>
      <c r="B236" t="s">
        <v>2969</v>
      </c>
      <c r="C236" t="s">
        <v>2947</v>
      </c>
      <c r="D236" t="s">
        <v>2971</v>
      </c>
      <c r="E236" s="99">
        <v>41615.879999999997</v>
      </c>
      <c r="F236">
        <v>0</v>
      </c>
      <c r="G236" s="99">
        <v>41615.879999999997</v>
      </c>
    </row>
    <row r="237" spans="1:7" hidden="1" x14ac:dyDescent="0.2">
      <c r="A237">
        <v>1403</v>
      </c>
      <c r="B237" t="s">
        <v>2969</v>
      </c>
      <c r="C237" t="s">
        <v>3039</v>
      </c>
      <c r="D237" t="s">
        <v>2971</v>
      </c>
      <c r="E237" s="99">
        <v>2644.06</v>
      </c>
      <c r="F237">
        <v>0</v>
      </c>
      <c r="G237" s="99">
        <v>2644.06</v>
      </c>
    </row>
    <row r="238" spans="1:7" hidden="1" x14ac:dyDescent="0.2">
      <c r="A238">
        <v>1403</v>
      </c>
      <c r="B238" t="s">
        <v>2969</v>
      </c>
      <c r="C238" t="s">
        <v>3040</v>
      </c>
      <c r="D238" t="s">
        <v>2971</v>
      </c>
      <c r="E238" s="99">
        <v>45266.55</v>
      </c>
      <c r="F238">
        <v>0</v>
      </c>
      <c r="G238" s="99">
        <v>45266.55</v>
      </c>
    </row>
    <row r="239" spans="1:7" hidden="1" x14ac:dyDescent="0.2">
      <c r="A239">
        <v>1403</v>
      </c>
      <c r="B239" t="s">
        <v>2969</v>
      </c>
      <c r="C239" t="s">
        <v>2949</v>
      </c>
      <c r="D239" t="s">
        <v>2971</v>
      </c>
      <c r="E239" s="99">
        <v>25312.86</v>
      </c>
      <c r="F239">
        <v>0</v>
      </c>
      <c r="G239" s="99">
        <v>25312.86</v>
      </c>
    </row>
    <row r="240" spans="1:7" hidden="1" x14ac:dyDescent="0.2">
      <c r="A240">
        <v>1403</v>
      </c>
      <c r="B240" t="s">
        <v>2969</v>
      </c>
      <c r="C240" t="s">
        <v>3041</v>
      </c>
      <c r="D240" t="s">
        <v>2971</v>
      </c>
      <c r="E240" s="99">
        <v>41915.85</v>
      </c>
      <c r="F240">
        <v>0</v>
      </c>
      <c r="G240" s="99">
        <v>41915.85</v>
      </c>
    </row>
    <row r="241" spans="1:7" hidden="1" x14ac:dyDescent="0.2">
      <c r="A241">
        <v>1403</v>
      </c>
      <c r="B241" t="s">
        <v>2969</v>
      </c>
      <c r="C241" t="s">
        <v>3042</v>
      </c>
      <c r="D241" t="s">
        <v>2971</v>
      </c>
      <c r="E241" s="99">
        <v>42089.54</v>
      </c>
      <c r="F241">
        <v>0</v>
      </c>
      <c r="G241" s="99">
        <v>42089.54</v>
      </c>
    </row>
    <row r="242" spans="1:7" hidden="1" x14ac:dyDescent="0.2">
      <c r="A242">
        <v>1403</v>
      </c>
      <c r="B242" t="s">
        <v>2969</v>
      </c>
      <c r="C242" t="s">
        <v>3043</v>
      </c>
      <c r="D242" t="s">
        <v>2971</v>
      </c>
      <c r="E242" s="99">
        <v>55459.69</v>
      </c>
      <c r="F242">
        <v>0</v>
      </c>
      <c r="G242" s="99">
        <v>55459.69</v>
      </c>
    </row>
    <row r="243" spans="1:7" hidden="1" x14ac:dyDescent="0.2">
      <c r="A243">
        <v>1403</v>
      </c>
      <c r="B243" t="s">
        <v>2969</v>
      </c>
      <c r="C243" t="s">
        <v>3044</v>
      </c>
      <c r="D243" t="s">
        <v>2971</v>
      </c>
      <c r="E243" s="99">
        <v>9201.7999999999993</v>
      </c>
      <c r="F243">
        <v>0</v>
      </c>
      <c r="G243" s="99">
        <v>9201.7999999999993</v>
      </c>
    </row>
    <row r="244" spans="1:7" hidden="1" x14ac:dyDescent="0.2">
      <c r="A244">
        <v>1403</v>
      </c>
      <c r="B244" t="s">
        <v>2969</v>
      </c>
      <c r="C244" t="s">
        <v>3045</v>
      </c>
      <c r="D244" t="s">
        <v>2971</v>
      </c>
      <c r="E244" s="99">
        <v>9269.42</v>
      </c>
      <c r="F244">
        <v>0</v>
      </c>
      <c r="G244" s="99">
        <v>9269.42</v>
      </c>
    </row>
    <row r="245" spans="1:7" hidden="1" x14ac:dyDescent="0.2">
      <c r="A245">
        <v>1403</v>
      </c>
      <c r="B245" t="s">
        <v>2969</v>
      </c>
      <c r="C245" t="s">
        <v>3046</v>
      </c>
      <c r="D245" t="s">
        <v>2971</v>
      </c>
      <c r="E245" s="99">
        <v>32636.62</v>
      </c>
      <c r="F245">
        <v>0</v>
      </c>
      <c r="G245" s="99">
        <v>32636.62</v>
      </c>
    </row>
    <row r="246" spans="1:7" hidden="1" x14ac:dyDescent="0.2">
      <c r="A246">
        <v>1403</v>
      </c>
      <c r="B246" t="s">
        <v>2969</v>
      </c>
      <c r="C246" t="s">
        <v>3047</v>
      </c>
      <c r="D246" t="s">
        <v>2971</v>
      </c>
      <c r="E246" s="99">
        <v>53233.79</v>
      </c>
      <c r="F246">
        <v>0</v>
      </c>
      <c r="G246" s="99">
        <v>53233.79</v>
      </c>
    </row>
    <row r="247" spans="1:7" hidden="1" x14ac:dyDescent="0.2">
      <c r="A247">
        <v>1403</v>
      </c>
      <c r="B247" t="s">
        <v>2969</v>
      </c>
      <c r="C247" t="s">
        <v>3048</v>
      </c>
      <c r="D247" t="s">
        <v>2971</v>
      </c>
      <c r="E247" s="99">
        <v>57374.42</v>
      </c>
      <c r="F247">
        <v>0</v>
      </c>
      <c r="G247" s="99">
        <v>57374.42</v>
      </c>
    </row>
    <row r="248" spans="1:7" hidden="1" x14ac:dyDescent="0.2">
      <c r="A248">
        <v>1403</v>
      </c>
      <c r="B248" t="s">
        <v>2969</v>
      </c>
      <c r="C248" t="s">
        <v>3049</v>
      </c>
      <c r="D248" t="s">
        <v>2971</v>
      </c>
      <c r="E248" s="99">
        <v>21564.3</v>
      </c>
      <c r="F248">
        <v>0</v>
      </c>
      <c r="G248" s="99">
        <v>21564.3</v>
      </c>
    </row>
    <row r="249" spans="1:7" hidden="1" x14ac:dyDescent="0.2">
      <c r="A249">
        <v>1403</v>
      </c>
      <c r="B249" t="s">
        <v>2969</v>
      </c>
      <c r="C249" t="s">
        <v>3050</v>
      </c>
      <c r="D249" t="s">
        <v>2971</v>
      </c>
      <c r="E249" s="99">
        <v>2629.36</v>
      </c>
      <c r="F249">
        <v>0</v>
      </c>
      <c r="G249" s="99">
        <v>2629.36</v>
      </c>
    </row>
    <row r="250" spans="1:7" hidden="1" x14ac:dyDescent="0.2">
      <c r="A250">
        <v>1403</v>
      </c>
      <c r="B250" t="s">
        <v>2969</v>
      </c>
      <c r="C250" t="s">
        <v>2951</v>
      </c>
      <c r="D250" t="s">
        <v>2971</v>
      </c>
      <c r="E250" s="99">
        <v>81907.520000000004</v>
      </c>
      <c r="F250">
        <v>0</v>
      </c>
      <c r="G250" s="99">
        <v>81907.520000000004</v>
      </c>
    </row>
    <row r="251" spans="1:7" hidden="1" x14ac:dyDescent="0.2">
      <c r="A251">
        <v>1403</v>
      </c>
      <c r="B251" t="s">
        <v>2969</v>
      </c>
      <c r="C251" t="s">
        <v>3051</v>
      </c>
      <c r="D251" t="s">
        <v>2971</v>
      </c>
      <c r="E251" s="99">
        <v>13157.31</v>
      </c>
      <c r="F251">
        <v>0</v>
      </c>
      <c r="G251" s="99">
        <v>13157.31</v>
      </c>
    </row>
    <row r="252" spans="1:7" hidden="1" x14ac:dyDescent="0.2">
      <c r="A252">
        <v>1403</v>
      </c>
      <c r="B252" t="s">
        <v>2969</v>
      </c>
      <c r="C252" t="s">
        <v>3052</v>
      </c>
      <c r="D252" t="s">
        <v>2971</v>
      </c>
      <c r="E252" s="99">
        <v>12868.52</v>
      </c>
      <c r="F252">
        <v>0</v>
      </c>
      <c r="G252" s="99">
        <v>12868.52</v>
      </c>
    </row>
    <row r="253" spans="1:7" hidden="1" x14ac:dyDescent="0.2">
      <c r="A253">
        <v>1403</v>
      </c>
      <c r="B253" t="s">
        <v>2969</v>
      </c>
      <c r="C253" t="s">
        <v>3053</v>
      </c>
      <c r="D253" t="s">
        <v>2971</v>
      </c>
      <c r="E253" s="99">
        <v>64396.01</v>
      </c>
      <c r="F253">
        <v>0</v>
      </c>
      <c r="G253" s="99">
        <v>64396.01</v>
      </c>
    </row>
    <row r="254" spans="1:7" hidden="1" x14ac:dyDescent="0.2">
      <c r="A254">
        <v>1403</v>
      </c>
      <c r="B254" t="s">
        <v>2969</v>
      </c>
      <c r="C254" t="s">
        <v>3054</v>
      </c>
      <c r="D254" t="s">
        <v>2971</v>
      </c>
      <c r="E254" s="99">
        <v>8141.41</v>
      </c>
      <c r="F254">
        <v>0</v>
      </c>
      <c r="G254" s="99">
        <v>8141.41</v>
      </c>
    </row>
    <row r="255" spans="1:7" hidden="1" x14ac:dyDescent="0.2">
      <c r="A255" t="s">
        <v>3008</v>
      </c>
      <c r="B255" t="s">
        <v>2969</v>
      </c>
      <c r="C255" t="s">
        <v>3055</v>
      </c>
      <c r="D255">
        <f>-1403-1</f>
        <v>-1404</v>
      </c>
      <c r="E255" s="99">
        <v>32676.41</v>
      </c>
      <c r="F255">
        <v>0</v>
      </c>
      <c r="G255" s="99">
        <v>32676.41</v>
      </c>
    </row>
    <row r="256" spans="1:7" hidden="1" x14ac:dyDescent="0.2">
      <c r="A256">
        <v>1403</v>
      </c>
      <c r="B256" t="s">
        <v>2969</v>
      </c>
      <c r="C256" t="s">
        <v>3056</v>
      </c>
      <c r="D256" t="s">
        <v>2971</v>
      </c>
      <c r="E256" s="99">
        <v>85473.12</v>
      </c>
      <c r="F256">
        <v>0</v>
      </c>
      <c r="G256" s="99">
        <v>85473.12</v>
      </c>
    </row>
    <row r="257" spans="1:7" hidden="1" x14ac:dyDescent="0.2">
      <c r="A257">
        <v>1403</v>
      </c>
      <c r="B257" t="s">
        <v>2969</v>
      </c>
      <c r="C257" t="s">
        <v>3057</v>
      </c>
      <c r="D257" t="s">
        <v>2971</v>
      </c>
      <c r="E257" s="99">
        <v>83940.62</v>
      </c>
      <c r="F257">
        <v>0</v>
      </c>
      <c r="G257" s="99">
        <v>83940.62</v>
      </c>
    </row>
    <row r="258" spans="1:7" hidden="1" x14ac:dyDescent="0.2">
      <c r="A258">
        <v>1403</v>
      </c>
      <c r="B258" t="s">
        <v>2969</v>
      </c>
      <c r="C258" t="s">
        <v>3058</v>
      </c>
      <c r="D258" t="s">
        <v>2971</v>
      </c>
      <c r="E258" s="99">
        <v>7499.2</v>
      </c>
      <c r="F258">
        <v>0</v>
      </c>
      <c r="G258" s="99">
        <v>7499.2</v>
      </c>
    </row>
    <row r="259" spans="1:7" hidden="1" x14ac:dyDescent="0.2">
      <c r="A259">
        <v>1403</v>
      </c>
      <c r="B259" t="s">
        <v>2969</v>
      </c>
      <c r="C259" t="s">
        <v>3059</v>
      </c>
      <c r="D259" t="s">
        <v>2971</v>
      </c>
      <c r="E259" s="99">
        <v>56817.760000000002</v>
      </c>
      <c r="F259">
        <v>0</v>
      </c>
      <c r="G259" s="99">
        <v>56817.760000000002</v>
      </c>
    </row>
    <row r="260" spans="1:7" hidden="1" x14ac:dyDescent="0.2">
      <c r="A260">
        <v>1403</v>
      </c>
      <c r="B260" t="s">
        <v>2969</v>
      </c>
      <c r="C260" t="s">
        <v>3060</v>
      </c>
      <c r="D260" t="s">
        <v>2971</v>
      </c>
      <c r="E260" s="99">
        <v>56752.46</v>
      </c>
      <c r="F260">
        <v>0</v>
      </c>
      <c r="G260" s="99">
        <v>56752.46</v>
      </c>
    </row>
    <row r="261" spans="1:7" hidden="1" x14ac:dyDescent="0.2">
      <c r="A261">
        <v>1403</v>
      </c>
      <c r="B261" t="s">
        <v>2969</v>
      </c>
      <c r="C261" t="s">
        <v>3061</v>
      </c>
      <c r="D261" t="s">
        <v>2971</v>
      </c>
      <c r="E261" s="99">
        <v>1970.59</v>
      </c>
      <c r="F261">
        <v>0</v>
      </c>
      <c r="G261" s="99">
        <v>1970.59</v>
      </c>
    </row>
    <row r="262" spans="1:7" hidden="1" x14ac:dyDescent="0.2">
      <c r="A262">
        <v>1403</v>
      </c>
      <c r="B262" t="s">
        <v>2969</v>
      </c>
      <c r="C262" t="s">
        <v>3062</v>
      </c>
      <c r="D262" t="s">
        <v>2971</v>
      </c>
      <c r="E262" s="99">
        <v>9560.19</v>
      </c>
      <c r="F262">
        <v>0</v>
      </c>
      <c r="G262" s="99">
        <v>9560.19</v>
      </c>
    </row>
    <row r="263" spans="1:7" hidden="1" x14ac:dyDescent="0.2">
      <c r="A263">
        <v>1403</v>
      </c>
      <c r="B263" t="s">
        <v>2969</v>
      </c>
      <c r="C263" t="s">
        <v>3063</v>
      </c>
      <c r="D263" t="s">
        <v>2971</v>
      </c>
      <c r="E263" s="99">
        <v>9257.3799999999992</v>
      </c>
      <c r="F263">
        <v>0</v>
      </c>
      <c r="G263" s="99">
        <v>9257.3799999999992</v>
      </c>
    </row>
    <row r="264" spans="1:7" hidden="1" x14ac:dyDescent="0.2">
      <c r="A264" t="s">
        <v>357</v>
      </c>
    </row>
    <row r="265" spans="1:7" hidden="1" x14ac:dyDescent="0.2"/>
    <row r="266" spans="1:7" hidden="1" x14ac:dyDescent="0.2"/>
    <row r="267" spans="1:7" hidden="1" x14ac:dyDescent="0.2"/>
    <row r="268" spans="1:7" hidden="1" x14ac:dyDescent="0.2">
      <c r="A268" t="s">
        <v>2523</v>
      </c>
      <c r="C268" t="s">
        <v>2832</v>
      </c>
      <c r="D268" t="s">
        <v>2833</v>
      </c>
      <c r="E268" t="s">
        <v>2834</v>
      </c>
      <c r="F268" t="s">
        <v>2835</v>
      </c>
      <c r="G268" t="s">
        <v>2836</v>
      </c>
    </row>
    <row r="269" spans="1:7" hidden="1" x14ac:dyDescent="0.2">
      <c r="C269" t="s">
        <v>2837</v>
      </c>
      <c r="D269" t="s">
        <v>2838</v>
      </c>
      <c r="E269" s="100">
        <v>43344</v>
      </c>
      <c r="F269" t="s">
        <v>2839</v>
      </c>
      <c r="G269" t="s">
        <v>3064</v>
      </c>
    </row>
    <row r="270" spans="1:7" hidden="1" x14ac:dyDescent="0.2"/>
    <row r="271" spans="1:7" hidden="1" x14ac:dyDescent="0.2">
      <c r="B271" t="s">
        <v>2841</v>
      </c>
    </row>
    <row r="272" spans="1:7" hidden="1" x14ac:dyDescent="0.2">
      <c r="A272" t="s">
        <v>2842</v>
      </c>
      <c r="B272" t="s">
        <v>2843</v>
      </c>
      <c r="C272" t="s">
        <v>2844</v>
      </c>
    </row>
    <row r="273" spans="1:7" hidden="1" x14ac:dyDescent="0.2"/>
    <row r="274" spans="1:7" hidden="1" x14ac:dyDescent="0.2">
      <c r="B274" t="s">
        <v>2845</v>
      </c>
      <c r="C274" t="s">
        <v>2846</v>
      </c>
    </row>
    <row r="275" spans="1:7" hidden="1" x14ac:dyDescent="0.2">
      <c r="B275" t="s">
        <v>2847</v>
      </c>
      <c r="C275" t="s">
        <v>2848</v>
      </c>
      <c r="D275" t="s">
        <v>2849</v>
      </c>
      <c r="E275" t="s">
        <v>2850</v>
      </c>
    </row>
    <row r="276" spans="1:7" hidden="1" x14ac:dyDescent="0.2"/>
    <row r="277" spans="1:7" hidden="1" x14ac:dyDescent="0.2"/>
    <row r="278" spans="1:7" hidden="1" x14ac:dyDescent="0.2">
      <c r="A278" t="s">
        <v>2851</v>
      </c>
      <c r="B278" t="s">
        <v>2852</v>
      </c>
      <c r="C278" t="s">
        <v>2853</v>
      </c>
      <c r="E278" t="s">
        <v>2854</v>
      </c>
      <c r="F278" t="s">
        <v>2855</v>
      </c>
      <c r="G278" t="s">
        <v>2856</v>
      </c>
    </row>
    <row r="279" spans="1:7" hidden="1" x14ac:dyDescent="0.2">
      <c r="A279" t="s">
        <v>2857</v>
      </c>
      <c r="B279" t="s">
        <v>2858</v>
      </c>
      <c r="C279" t="s">
        <v>2859</v>
      </c>
      <c r="D279" t="s">
        <v>2860</v>
      </c>
      <c r="E279" t="s">
        <v>2861</v>
      </c>
      <c r="F279" t="s">
        <v>2861</v>
      </c>
      <c r="G279" t="s">
        <v>2861</v>
      </c>
    </row>
    <row r="280" spans="1:7" hidden="1" x14ac:dyDescent="0.2">
      <c r="A280">
        <v>1403</v>
      </c>
      <c r="B280" t="s">
        <v>2969</v>
      </c>
      <c r="C280" t="s">
        <v>3065</v>
      </c>
      <c r="D280" t="s">
        <v>2971</v>
      </c>
      <c r="E280" s="99">
        <v>43940.82</v>
      </c>
      <c r="F280">
        <v>0</v>
      </c>
      <c r="G280" s="99">
        <v>43940.82</v>
      </c>
    </row>
    <row r="281" spans="1:7" hidden="1" x14ac:dyDescent="0.2">
      <c r="A281">
        <v>1403</v>
      </c>
      <c r="B281" t="s">
        <v>2969</v>
      </c>
      <c r="C281" t="s">
        <v>2954</v>
      </c>
      <c r="D281" t="s">
        <v>2971</v>
      </c>
      <c r="E281" s="99">
        <v>4760.05</v>
      </c>
      <c r="F281">
        <v>0</v>
      </c>
      <c r="G281" s="99">
        <v>4760.05</v>
      </c>
    </row>
    <row r="282" spans="1:7" hidden="1" x14ac:dyDescent="0.2">
      <c r="A282">
        <v>1403</v>
      </c>
      <c r="B282" t="s">
        <v>2969</v>
      </c>
      <c r="C282" t="s">
        <v>3066</v>
      </c>
      <c r="D282" t="s">
        <v>2971</v>
      </c>
      <c r="E282" s="99">
        <v>12116.85</v>
      </c>
      <c r="F282">
        <v>0</v>
      </c>
      <c r="G282" s="99">
        <v>12116.85</v>
      </c>
    </row>
    <row r="283" spans="1:7" hidden="1" x14ac:dyDescent="0.2">
      <c r="A283">
        <v>1403</v>
      </c>
      <c r="B283" t="s">
        <v>2969</v>
      </c>
      <c r="C283" t="s">
        <v>3067</v>
      </c>
      <c r="D283" t="s">
        <v>2971</v>
      </c>
      <c r="E283" s="99">
        <v>31054.7</v>
      </c>
      <c r="F283">
        <v>0</v>
      </c>
      <c r="G283" s="99">
        <v>31054.7</v>
      </c>
    </row>
    <row r="284" spans="1:7" hidden="1" x14ac:dyDescent="0.2">
      <c r="A284">
        <v>1403</v>
      </c>
      <c r="B284" t="s">
        <v>2969</v>
      </c>
      <c r="C284" t="s">
        <v>3068</v>
      </c>
      <c r="D284" t="s">
        <v>2971</v>
      </c>
      <c r="E284" s="99">
        <v>6863.06</v>
      </c>
      <c r="F284">
        <v>0</v>
      </c>
      <c r="G284" s="99">
        <v>6863.06</v>
      </c>
    </row>
    <row r="285" spans="1:7" hidden="1" x14ac:dyDescent="0.2">
      <c r="A285">
        <v>1403</v>
      </c>
      <c r="B285" t="s">
        <v>2969</v>
      </c>
      <c r="C285" t="s">
        <v>3069</v>
      </c>
      <c r="D285" t="s">
        <v>2971</v>
      </c>
      <c r="E285" s="99">
        <v>45030.11</v>
      </c>
      <c r="F285">
        <v>0</v>
      </c>
      <c r="G285" s="99">
        <v>45030.11</v>
      </c>
    </row>
    <row r="286" spans="1:7" hidden="1" x14ac:dyDescent="0.2">
      <c r="A286">
        <v>1403</v>
      </c>
      <c r="B286" t="s">
        <v>2969</v>
      </c>
      <c r="C286" t="s">
        <v>3070</v>
      </c>
      <c r="D286" t="s">
        <v>2971</v>
      </c>
      <c r="E286" s="99">
        <v>25366.15</v>
      </c>
      <c r="F286">
        <v>0</v>
      </c>
      <c r="G286" s="99">
        <v>25366.15</v>
      </c>
    </row>
    <row r="287" spans="1:7" hidden="1" x14ac:dyDescent="0.2">
      <c r="A287">
        <v>1403</v>
      </c>
      <c r="B287" t="s">
        <v>2969</v>
      </c>
      <c r="C287" t="s">
        <v>3071</v>
      </c>
      <c r="D287" t="s">
        <v>2971</v>
      </c>
      <c r="E287" s="99">
        <v>9464.61</v>
      </c>
      <c r="F287">
        <v>0</v>
      </c>
      <c r="G287" s="99">
        <v>9464.61</v>
      </c>
    </row>
    <row r="288" spans="1:7" hidden="1" x14ac:dyDescent="0.2">
      <c r="A288">
        <v>1403</v>
      </c>
      <c r="B288" t="s">
        <v>2969</v>
      </c>
      <c r="C288" t="s">
        <v>3072</v>
      </c>
      <c r="D288" t="s">
        <v>2971</v>
      </c>
      <c r="E288" s="99">
        <v>51806.16</v>
      </c>
      <c r="F288">
        <v>0</v>
      </c>
      <c r="G288" s="99">
        <v>51806.16</v>
      </c>
    </row>
    <row r="289" spans="1:7" hidden="1" x14ac:dyDescent="0.2">
      <c r="A289">
        <v>1403</v>
      </c>
      <c r="B289" t="s">
        <v>2969</v>
      </c>
      <c r="C289" t="s">
        <v>3073</v>
      </c>
      <c r="D289" t="s">
        <v>2971</v>
      </c>
      <c r="E289" s="99">
        <v>8430.56</v>
      </c>
      <c r="F289">
        <v>0</v>
      </c>
      <c r="G289" s="99">
        <v>8430.56</v>
      </c>
    </row>
    <row r="290" spans="1:7" hidden="1" x14ac:dyDescent="0.2">
      <c r="A290">
        <v>1403</v>
      </c>
      <c r="B290" t="s">
        <v>2969</v>
      </c>
      <c r="C290" t="s">
        <v>3074</v>
      </c>
      <c r="D290" t="s">
        <v>2971</v>
      </c>
      <c r="E290" s="99">
        <v>27061.03</v>
      </c>
      <c r="F290">
        <v>0</v>
      </c>
      <c r="G290" s="99">
        <v>27061.03</v>
      </c>
    </row>
    <row r="291" spans="1:7" hidden="1" x14ac:dyDescent="0.2">
      <c r="A291">
        <v>1403</v>
      </c>
      <c r="B291" t="s">
        <v>2969</v>
      </c>
      <c r="C291" t="s">
        <v>3075</v>
      </c>
      <c r="D291" t="s">
        <v>2971</v>
      </c>
      <c r="E291" s="99">
        <v>10703.26</v>
      </c>
      <c r="F291">
        <v>0</v>
      </c>
      <c r="G291" s="99">
        <v>10703.26</v>
      </c>
    </row>
    <row r="292" spans="1:7" hidden="1" x14ac:dyDescent="0.2">
      <c r="A292">
        <v>1403</v>
      </c>
      <c r="B292" t="s">
        <v>2969</v>
      </c>
      <c r="C292" t="s">
        <v>3076</v>
      </c>
      <c r="D292" t="s">
        <v>2971</v>
      </c>
      <c r="E292" s="99">
        <v>7954.35</v>
      </c>
      <c r="F292">
        <v>0</v>
      </c>
      <c r="G292" s="99">
        <v>7954.35</v>
      </c>
    </row>
    <row r="293" spans="1:7" hidden="1" x14ac:dyDescent="0.2">
      <c r="A293">
        <v>1403</v>
      </c>
      <c r="B293" t="s">
        <v>2969</v>
      </c>
      <c r="C293" t="s">
        <v>2956</v>
      </c>
      <c r="D293" t="s">
        <v>2971</v>
      </c>
      <c r="E293" s="99">
        <v>31451.66</v>
      </c>
      <c r="F293">
        <v>0</v>
      </c>
      <c r="G293" s="99">
        <v>31451.66</v>
      </c>
    </row>
    <row r="294" spans="1:7" hidden="1" x14ac:dyDescent="0.2">
      <c r="A294">
        <v>1403</v>
      </c>
      <c r="B294" t="s">
        <v>2969</v>
      </c>
      <c r="C294" t="s">
        <v>2956</v>
      </c>
      <c r="D294" t="s">
        <v>3077</v>
      </c>
      <c r="E294">
        <v>29.2</v>
      </c>
      <c r="F294">
        <v>0</v>
      </c>
      <c r="G294">
        <v>29.2</v>
      </c>
    </row>
    <row r="295" spans="1:7" hidden="1" x14ac:dyDescent="0.2">
      <c r="A295">
        <v>1403</v>
      </c>
      <c r="B295" t="s">
        <v>2969</v>
      </c>
      <c r="C295" t="s">
        <v>3078</v>
      </c>
      <c r="D295" t="s">
        <v>2971</v>
      </c>
      <c r="E295" s="99">
        <v>26145.47</v>
      </c>
      <c r="F295">
        <v>0</v>
      </c>
      <c r="G295" s="99">
        <v>26145.47</v>
      </c>
    </row>
    <row r="296" spans="1:7" hidden="1" x14ac:dyDescent="0.2">
      <c r="A296">
        <v>1403</v>
      </c>
      <c r="B296" t="s">
        <v>2969</v>
      </c>
      <c r="C296" t="s">
        <v>3079</v>
      </c>
      <c r="D296" t="s">
        <v>2971</v>
      </c>
      <c r="E296" s="99">
        <v>11080.84</v>
      </c>
      <c r="F296">
        <v>0</v>
      </c>
      <c r="G296" s="99">
        <v>11080.84</v>
      </c>
    </row>
    <row r="297" spans="1:7" hidden="1" x14ac:dyDescent="0.2">
      <c r="A297">
        <v>1403</v>
      </c>
      <c r="B297" t="s">
        <v>2969</v>
      </c>
      <c r="C297" t="s">
        <v>3080</v>
      </c>
      <c r="D297" t="s">
        <v>2971</v>
      </c>
      <c r="E297" s="99">
        <v>51960.74</v>
      </c>
      <c r="F297">
        <v>0</v>
      </c>
      <c r="G297" s="99">
        <v>51960.74</v>
      </c>
    </row>
    <row r="298" spans="1:7" hidden="1" x14ac:dyDescent="0.2">
      <c r="A298">
        <v>1403</v>
      </c>
      <c r="B298" t="s">
        <v>2969</v>
      </c>
      <c r="C298" t="s">
        <v>3081</v>
      </c>
      <c r="D298" t="s">
        <v>2971</v>
      </c>
      <c r="E298" s="99">
        <v>4809.62</v>
      </c>
      <c r="F298">
        <v>0</v>
      </c>
      <c r="G298" s="99">
        <v>4809.62</v>
      </c>
    </row>
    <row r="299" spans="1:7" hidden="1" x14ac:dyDescent="0.2">
      <c r="A299">
        <v>1403</v>
      </c>
      <c r="B299" t="s">
        <v>2969</v>
      </c>
      <c r="C299" t="s">
        <v>3082</v>
      </c>
      <c r="D299" t="s">
        <v>2971</v>
      </c>
      <c r="E299" s="99">
        <v>1809.35</v>
      </c>
      <c r="F299">
        <v>0</v>
      </c>
      <c r="G299" s="99">
        <v>1809.35</v>
      </c>
    </row>
    <row r="300" spans="1:7" hidden="1" x14ac:dyDescent="0.2">
      <c r="A300">
        <v>1403</v>
      </c>
      <c r="B300" t="s">
        <v>2969</v>
      </c>
      <c r="C300" t="s">
        <v>3083</v>
      </c>
      <c r="D300" t="s">
        <v>2971</v>
      </c>
      <c r="E300" s="99">
        <v>85852.76</v>
      </c>
      <c r="F300">
        <v>0</v>
      </c>
      <c r="G300" s="99">
        <v>85852.76</v>
      </c>
    </row>
    <row r="301" spans="1:7" hidden="1" x14ac:dyDescent="0.2">
      <c r="A301">
        <v>1403</v>
      </c>
      <c r="B301" t="s">
        <v>2969</v>
      </c>
      <c r="C301" t="s">
        <v>3084</v>
      </c>
      <c r="D301" t="s">
        <v>2971</v>
      </c>
      <c r="E301" s="99">
        <v>125263.81</v>
      </c>
      <c r="F301">
        <v>0</v>
      </c>
      <c r="G301" s="99">
        <v>125263.81</v>
      </c>
    </row>
    <row r="302" spans="1:7" hidden="1" x14ac:dyDescent="0.2">
      <c r="A302">
        <v>1403</v>
      </c>
      <c r="B302" t="s">
        <v>2969</v>
      </c>
      <c r="C302" t="s">
        <v>3085</v>
      </c>
      <c r="D302" t="s">
        <v>2971</v>
      </c>
      <c r="E302" s="99">
        <v>83041.13</v>
      </c>
      <c r="F302">
        <v>0</v>
      </c>
      <c r="G302" s="99">
        <v>83041.13</v>
      </c>
    </row>
    <row r="303" spans="1:7" hidden="1" x14ac:dyDescent="0.2">
      <c r="A303">
        <v>1403</v>
      </c>
      <c r="B303" t="s">
        <v>2969</v>
      </c>
      <c r="C303" t="s">
        <v>3086</v>
      </c>
      <c r="D303" t="s">
        <v>2971</v>
      </c>
      <c r="E303" s="99">
        <v>100882.78</v>
      </c>
      <c r="F303">
        <v>0</v>
      </c>
      <c r="G303" s="99">
        <v>100882.78</v>
      </c>
    </row>
    <row r="304" spans="1:7" hidden="1" x14ac:dyDescent="0.2">
      <c r="A304">
        <v>1403</v>
      </c>
      <c r="B304" t="s">
        <v>2969</v>
      </c>
      <c r="C304" t="s">
        <v>2958</v>
      </c>
      <c r="D304" t="s">
        <v>2971</v>
      </c>
      <c r="E304" s="99">
        <v>98753.37</v>
      </c>
      <c r="F304">
        <v>0</v>
      </c>
      <c r="G304" s="99">
        <v>98753.37</v>
      </c>
    </row>
    <row r="305" spans="1:7" hidden="1" x14ac:dyDescent="0.2">
      <c r="A305">
        <v>1403</v>
      </c>
      <c r="B305" t="s">
        <v>2969</v>
      </c>
      <c r="C305" t="s">
        <v>3087</v>
      </c>
      <c r="D305" t="s">
        <v>2971</v>
      </c>
      <c r="E305" s="99">
        <v>121504.46</v>
      </c>
      <c r="F305">
        <v>0</v>
      </c>
      <c r="G305" s="99">
        <v>121504.46</v>
      </c>
    </row>
    <row r="306" spans="1:7" hidden="1" x14ac:dyDescent="0.2">
      <c r="A306">
        <v>1403</v>
      </c>
      <c r="B306" t="s">
        <v>2969</v>
      </c>
      <c r="C306" t="s">
        <v>2959</v>
      </c>
      <c r="D306" t="s">
        <v>2971</v>
      </c>
      <c r="E306" s="99">
        <v>102117.88</v>
      </c>
      <c r="F306">
        <v>0</v>
      </c>
      <c r="G306" s="99">
        <v>102117.88</v>
      </c>
    </row>
    <row r="307" spans="1:7" hidden="1" x14ac:dyDescent="0.2">
      <c r="A307">
        <v>1403</v>
      </c>
      <c r="B307" t="s">
        <v>2969</v>
      </c>
      <c r="C307" t="s">
        <v>3088</v>
      </c>
      <c r="D307" t="s">
        <v>2971</v>
      </c>
      <c r="E307" s="99">
        <v>70472.98</v>
      </c>
      <c r="F307">
        <v>0</v>
      </c>
      <c r="G307" s="99">
        <v>70472.98</v>
      </c>
    </row>
    <row r="308" spans="1:7" hidden="1" x14ac:dyDescent="0.2">
      <c r="A308">
        <v>1403</v>
      </c>
      <c r="B308" t="s">
        <v>2969</v>
      </c>
      <c r="C308" t="s">
        <v>3089</v>
      </c>
      <c r="D308" t="s">
        <v>2971</v>
      </c>
      <c r="E308" s="99">
        <v>84478.12</v>
      </c>
      <c r="F308">
        <v>0</v>
      </c>
      <c r="G308" s="99">
        <v>84478.12</v>
      </c>
    </row>
    <row r="309" spans="1:7" hidden="1" x14ac:dyDescent="0.2">
      <c r="A309">
        <v>1403</v>
      </c>
      <c r="B309" t="s">
        <v>2969</v>
      </c>
      <c r="C309" t="s">
        <v>3089</v>
      </c>
      <c r="D309" t="s">
        <v>3077</v>
      </c>
      <c r="E309">
        <v>20.010000000000002</v>
      </c>
      <c r="F309">
        <v>0</v>
      </c>
      <c r="G309">
        <v>20.010000000000002</v>
      </c>
    </row>
    <row r="310" spans="1:7" hidden="1" x14ac:dyDescent="0.2">
      <c r="A310">
        <v>1403</v>
      </c>
      <c r="B310" t="s">
        <v>2969</v>
      </c>
      <c r="C310" t="s">
        <v>2960</v>
      </c>
      <c r="D310" t="s">
        <v>2971</v>
      </c>
      <c r="E310" s="99">
        <v>85649.84</v>
      </c>
      <c r="F310">
        <v>0</v>
      </c>
      <c r="G310" s="99">
        <v>85649.84</v>
      </c>
    </row>
    <row r="311" spans="1:7" hidden="1" x14ac:dyDescent="0.2">
      <c r="A311">
        <v>1403</v>
      </c>
      <c r="B311" t="s">
        <v>2969</v>
      </c>
      <c r="C311" t="s">
        <v>3090</v>
      </c>
      <c r="D311" t="s">
        <v>2971</v>
      </c>
      <c r="E311" s="99">
        <v>71765.919999999998</v>
      </c>
      <c r="F311">
        <v>0</v>
      </c>
      <c r="G311" s="99">
        <v>71765.919999999998</v>
      </c>
    </row>
    <row r="312" spans="1:7" hidden="1" x14ac:dyDescent="0.2">
      <c r="A312">
        <v>1403</v>
      </c>
      <c r="B312" t="s">
        <v>2969</v>
      </c>
      <c r="C312" t="s">
        <v>3091</v>
      </c>
      <c r="D312" t="s">
        <v>2971</v>
      </c>
      <c r="E312" s="99">
        <v>59620.65</v>
      </c>
      <c r="F312">
        <v>0</v>
      </c>
      <c r="G312" s="99">
        <v>59620.65</v>
      </c>
    </row>
    <row r="313" spans="1:7" hidden="1" x14ac:dyDescent="0.2">
      <c r="A313">
        <v>1403</v>
      </c>
      <c r="B313" t="s">
        <v>2969</v>
      </c>
      <c r="C313" t="s">
        <v>3092</v>
      </c>
      <c r="D313" t="s">
        <v>2971</v>
      </c>
      <c r="E313" s="99">
        <v>122295.11</v>
      </c>
      <c r="F313">
        <v>0</v>
      </c>
      <c r="G313" s="99">
        <v>122295.11</v>
      </c>
    </row>
    <row r="314" spans="1:7" hidden="1" x14ac:dyDescent="0.2">
      <c r="A314">
        <v>1403</v>
      </c>
      <c r="B314" t="s">
        <v>2969</v>
      </c>
      <c r="C314" t="s">
        <v>3093</v>
      </c>
      <c r="D314" t="s">
        <v>2971</v>
      </c>
      <c r="E314" s="99">
        <v>68313.22</v>
      </c>
      <c r="F314">
        <v>0</v>
      </c>
      <c r="G314" s="99">
        <v>68313.22</v>
      </c>
    </row>
    <row r="315" spans="1:7" hidden="1" x14ac:dyDescent="0.2">
      <c r="A315">
        <v>1403</v>
      </c>
      <c r="B315" t="s">
        <v>2969</v>
      </c>
      <c r="C315" t="s">
        <v>3094</v>
      </c>
      <c r="D315" t="s">
        <v>2971</v>
      </c>
      <c r="E315" s="99">
        <v>79841.47</v>
      </c>
      <c r="F315">
        <v>0</v>
      </c>
      <c r="G315" s="99">
        <v>79841.47</v>
      </c>
    </row>
    <row r="316" spans="1:7" hidden="1" x14ac:dyDescent="0.2">
      <c r="A316">
        <v>1403</v>
      </c>
      <c r="B316" t="s">
        <v>2969</v>
      </c>
      <c r="C316" t="s">
        <v>3095</v>
      </c>
      <c r="D316" t="s">
        <v>2971</v>
      </c>
      <c r="E316" s="99">
        <v>64393.13</v>
      </c>
      <c r="F316">
        <v>0</v>
      </c>
      <c r="G316" s="99">
        <v>64393.13</v>
      </c>
    </row>
    <row r="317" spans="1:7" hidden="1" x14ac:dyDescent="0.2">
      <c r="A317">
        <v>1403</v>
      </c>
      <c r="B317" t="s">
        <v>2969</v>
      </c>
      <c r="C317" t="s">
        <v>3096</v>
      </c>
      <c r="D317" t="s">
        <v>2971</v>
      </c>
      <c r="E317" s="99">
        <v>1921.23</v>
      </c>
      <c r="F317">
        <v>0</v>
      </c>
      <c r="G317" s="99">
        <v>1921.23</v>
      </c>
    </row>
    <row r="318" spans="1:7" hidden="1" x14ac:dyDescent="0.2">
      <c r="A318">
        <v>1403</v>
      </c>
      <c r="B318" t="s">
        <v>2969</v>
      </c>
      <c r="C318" t="s">
        <v>2905</v>
      </c>
      <c r="D318" t="s">
        <v>2971</v>
      </c>
      <c r="E318" s="99">
        <v>29288365.800000001</v>
      </c>
      <c r="F318">
        <v>0</v>
      </c>
      <c r="G318" s="99">
        <v>29288365.800000001</v>
      </c>
    </row>
    <row r="319" spans="1:7" hidden="1" x14ac:dyDescent="0.2">
      <c r="A319">
        <v>1403</v>
      </c>
      <c r="B319" t="s">
        <v>2969</v>
      </c>
      <c r="C319" t="s">
        <v>2905</v>
      </c>
      <c r="D319" t="s">
        <v>3097</v>
      </c>
      <c r="E319" s="99">
        <v>518130</v>
      </c>
      <c r="F319">
        <v>0</v>
      </c>
      <c r="G319" s="99">
        <v>518130</v>
      </c>
    </row>
    <row r="320" spans="1:7" hidden="1" x14ac:dyDescent="0.2">
      <c r="A320">
        <v>1403</v>
      </c>
      <c r="B320" t="s">
        <v>2969</v>
      </c>
      <c r="C320" t="s">
        <v>2964</v>
      </c>
      <c r="D320" t="s">
        <v>2971</v>
      </c>
      <c r="E320" s="99">
        <v>100673.46</v>
      </c>
      <c r="F320">
        <v>0</v>
      </c>
      <c r="G320" s="99">
        <v>100673.46</v>
      </c>
    </row>
    <row r="321" spans="1:7" hidden="1" x14ac:dyDescent="0.2">
      <c r="A321" t="s">
        <v>3008</v>
      </c>
      <c r="B321" t="s">
        <v>2969</v>
      </c>
      <c r="C321" t="s">
        <v>3098</v>
      </c>
      <c r="D321">
        <f>-1403-1</f>
        <v>-1404</v>
      </c>
      <c r="E321" s="99">
        <v>873059.98</v>
      </c>
      <c r="F321">
        <v>0</v>
      </c>
      <c r="G321" s="99">
        <v>873059.98</v>
      </c>
    </row>
    <row r="322" spans="1:7" hidden="1" x14ac:dyDescent="0.2">
      <c r="A322">
        <v>1403</v>
      </c>
      <c r="B322" t="s">
        <v>2969</v>
      </c>
      <c r="C322" t="s">
        <v>3099</v>
      </c>
      <c r="D322" t="s">
        <v>2971</v>
      </c>
      <c r="E322" s="99">
        <v>38758.089999999997</v>
      </c>
      <c r="F322">
        <v>0</v>
      </c>
      <c r="G322" s="99">
        <v>38758.089999999997</v>
      </c>
    </row>
    <row r="323" spans="1:7" hidden="1" x14ac:dyDescent="0.2">
      <c r="A323">
        <v>1403</v>
      </c>
      <c r="B323" t="s">
        <v>2969</v>
      </c>
      <c r="C323" t="s">
        <v>3100</v>
      </c>
      <c r="D323" t="s">
        <v>2971</v>
      </c>
      <c r="E323" s="99">
        <v>76139.33</v>
      </c>
      <c r="F323">
        <v>0</v>
      </c>
      <c r="G323" s="99">
        <v>76139.33</v>
      </c>
    </row>
    <row r="324" spans="1:7" hidden="1" x14ac:dyDescent="0.2">
      <c r="A324">
        <v>1403</v>
      </c>
      <c r="B324" t="s">
        <v>2969</v>
      </c>
      <c r="C324" t="s">
        <v>3101</v>
      </c>
      <c r="D324" t="s">
        <v>2971</v>
      </c>
      <c r="E324" s="99">
        <v>32152.22</v>
      </c>
      <c r="F324">
        <v>0</v>
      </c>
      <c r="G324" s="99">
        <v>32152.22</v>
      </c>
    </row>
    <row r="325" spans="1:7" hidden="1" x14ac:dyDescent="0.2">
      <c r="A325">
        <v>1403</v>
      </c>
      <c r="B325" t="s">
        <v>2969</v>
      </c>
      <c r="C325" t="s">
        <v>3102</v>
      </c>
      <c r="D325" t="s">
        <v>2971</v>
      </c>
      <c r="E325" s="99">
        <v>66310.990000000005</v>
      </c>
      <c r="F325">
        <v>0</v>
      </c>
      <c r="G325" s="99">
        <v>66310.990000000005</v>
      </c>
    </row>
    <row r="326" spans="1:7" hidden="1" x14ac:dyDescent="0.2">
      <c r="A326">
        <v>1403</v>
      </c>
      <c r="B326" t="s">
        <v>2969</v>
      </c>
      <c r="C326" t="s">
        <v>3103</v>
      </c>
      <c r="D326" t="s">
        <v>2971</v>
      </c>
      <c r="E326" s="99">
        <v>10164.58</v>
      </c>
      <c r="F326">
        <v>0</v>
      </c>
      <c r="G326" s="99">
        <v>10164.58</v>
      </c>
    </row>
    <row r="327" spans="1:7" hidden="1" x14ac:dyDescent="0.2">
      <c r="A327">
        <v>1403</v>
      </c>
      <c r="B327" t="s">
        <v>2969</v>
      </c>
      <c r="C327" t="s">
        <v>3104</v>
      </c>
      <c r="D327" t="s">
        <v>2971</v>
      </c>
      <c r="E327" s="99">
        <v>25556.95</v>
      </c>
      <c r="F327">
        <v>0</v>
      </c>
      <c r="G327" s="99">
        <v>25556.95</v>
      </c>
    </row>
    <row r="328" spans="1:7" hidden="1" x14ac:dyDescent="0.2">
      <c r="A328">
        <v>1404</v>
      </c>
      <c r="B328" t="s">
        <v>3105</v>
      </c>
      <c r="C328" t="s">
        <v>2863</v>
      </c>
      <c r="D328" t="s">
        <v>3106</v>
      </c>
      <c r="E328" s="99">
        <v>-818318.1</v>
      </c>
      <c r="F328">
        <v>0</v>
      </c>
      <c r="G328" s="99">
        <v>-818318.1</v>
      </c>
    </row>
    <row r="329" spans="1:7" hidden="1" x14ac:dyDescent="0.2">
      <c r="A329">
        <v>1404</v>
      </c>
      <c r="B329" t="s">
        <v>3105</v>
      </c>
      <c r="C329" t="s">
        <v>2965</v>
      </c>
      <c r="D329" t="s">
        <v>3106</v>
      </c>
      <c r="E329">
        <v>475.5</v>
      </c>
      <c r="F329">
        <v>0</v>
      </c>
      <c r="G329">
        <v>475.5</v>
      </c>
    </row>
    <row r="330" spans="1:7" hidden="1" x14ac:dyDescent="0.2">
      <c r="A330" t="s">
        <v>357</v>
      </c>
    </row>
    <row r="331" spans="1:7" hidden="1" x14ac:dyDescent="0.2"/>
    <row r="332" spans="1:7" hidden="1" x14ac:dyDescent="0.2"/>
    <row r="333" spans="1:7" hidden="1" x14ac:dyDescent="0.2"/>
    <row r="334" spans="1:7" hidden="1" x14ac:dyDescent="0.2">
      <c r="A334" t="s">
        <v>2523</v>
      </c>
      <c r="C334" t="s">
        <v>2832</v>
      </c>
      <c r="D334" t="s">
        <v>2833</v>
      </c>
      <c r="E334" t="s">
        <v>2834</v>
      </c>
      <c r="F334" t="s">
        <v>2835</v>
      </c>
      <c r="G334" t="s">
        <v>2836</v>
      </c>
    </row>
    <row r="335" spans="1:7" hidden="1" x14ac:dyDescent="0.2">
      <c r="C335" t="s">
        <v>2837</v>
      </c>
      <c r="D335" t="s">
        <v>2838</v>
      </c>
      <c r="E335" s="100">
        <v>43344</v>
      </c>
      <c r="F335" t="s">
        <v>2839</v>
      </c>
      <c r="G335" t="s">
        <v>3107</v>
      </c>
    </row>
    <row r="336" spans="1:7" hidden="1" x14ac:dyDescent="0.2"/>
    <row r="337" spans="1:7" hidden="1" x14ac:dyDescent="0.2">
      <c r="B337" t="s">
        <v>2841</v>
      </c>
    </row>
    <row r="338" spans="1:7" hidden="1" x14ac:dyDescent="0.2">
      <c r="A338" t="s">
        <v>2842</v>
      </c>
      <c r="B338" t="s">
        <v>2843</v>
      </c>
      <c r="C338" t="s">
        <v>2844</v>
      </c>
    </row>
    <row r="339" spans="1:7" hidden="1" x14ac:dyDescent="0.2"/>
    <row r="340" spans="1:7" hidden="1" x14ac:dyDescent="0.2">
      <c r="B340" t="s">
        <v>2845</v>
      </c>
      <c r="C340" t="s">
        <v>2846</v>
      </c>
    </row>
    <row r="341" spans="1:7" hidden="1" x14ac:dyDescent="0.2">
      <c r="B341" t="s">
        <v>2847</v>
      </c>
      <c r="C341" t="s">
        <v>2848</v>
      </c>
      <c r="D341" t="s">
        <v>2849</v>
      </c>
      <c r="E341" t="s">
        <v>2850</v>
      </c>
    </row>
    <row r="342" spans="1:7" hidden="1" x14ac:dyDescent="0.2"/>
    <row r="343" spans="1:7" hidden="1" x14ac:dyDescent="0.2"/>
    <row r="344" spans="1:7" hidden="1" x14ac:dyDescent="0.2">
      <c r="A344" t="s">
        <v>2851</v>
      </c>
      <c r="B344" t="s">
        <v>2852</v>
      </c>
      <c r="C344" t="s">
        <v>2853</v>
      </c>
      <c r="E344" t="s">
        <v>2854</v>
      </c>
      <c r="F344" t="s">
        <v>2855</v>
      </c>
      <c r="G344" t="s">
        <v>2856</v>
      </c>
    </row>
    <row r="345" spans="1:7" hidden="1" x14ac:dyDescent="0.2">
      <c r="A345" t="s">
        <v>2857</v>
      </c>
      <c r="B345" t="s">
        <v>2858</v>
      </c>
      <c r="C345" t="s">
        <v>2859</v>
      </c>
      <c r="D345" t="s">
        <v>2860</v>
      </c>
      <c r="E345" t="s">
        <v>2861</v>
      </c>
      <c r="F345" t="s">
        <v>2861</v>
      </c>
      <c r="G345" t="s">
        <v>2861</v>
      </c>
    </row>
    <row r="346" spans="1:7" hidden="1" x14ac:dyDescent="0.2">
      <c r="A346">
        <v>1410</v>
      </c>
      <c r="B346" t="s">
        <v>3108</v>
      </c>
      <c r="C346" t="s">
        <v>2965</v>
      </c>
      <c r="D346" t="s">
        <v>3109</v>
      </c>
      <c r="E346" s="99">
        <v>238978.77</v>
      </c>
      <c r="F346">
        <v>0</v>
      </c>
      <c r="G346" s="99">
        <v>238978.77</v>
      </c>
    </row>
    <row r="347" spans="1:7" hidden="1" x14ac:dyDescent="0.2">
      <c r="A347">
        <v>1499</v>
      </c>
      <c r="B347" t="s">
        <v>3110</v>
      </c>
      <c r="C347" t="s">
        <v>2943</v>
      </c>
      <c r="D347" t="s">
        <v>3111</v>
      </c>
      <c r="E347" s="99">
        <v>2000</v>
      </c>
      <c r="F347">
        <v>0</v>
      </c>
      <c r="G347" s="99">
        <v>2000</v>
      </c>
    </row>
    <row r="348" spans="1:7" hidden="1" x14ac:dyDescent="0.2">
      <c r="A348">
        <v>1501</v>
      </c>
      <c r="B348" t="s">
        <v>3112</v>
      </c>
      <c r="C348" t="s">
        <v>2863</v>
      </c>
      <c r="D348" t="s">
        <v>3113</v>
      </c>
      <c r="E348" s="99">
        <v>348215.25</v>
      </c>
      <c r="F348">
        <v>0</v>
      </c>
      <c r="G348" s="99">
        <v>348215.25</v>
      </c>
    </row>
    <row r="349" spans="1:7" hidden="1" x14ac:dyDescent="0.2">
      <c r="A349">
        <v>1501</v>
      </c>
      <c r="B349" t="s">
        <v>3112</v>
      </c>
      <c r="C349" t="s">
        <v>2863</v>
      </c>
      <c r="D349" t="s">
        <v>3114</v>
      </c>
      <c r="E349" s="99">
        <v>-22982.48</v>
      </c>
      <c r="F349">
        <v>0</v>
      </c>
      <c r="G349" s="99">
        <v>-22982.48</v>
      </c>
    </row>
    <row r="350" spans="1:7" hidden="1" x14ac:dyDescent="0.2">
      <c r="A350">
        <v>1502</v>
      </c>
      <c r="B350" t="s">
        <v>3115</v>
      </c>
      <c r="C350" t="s">
        <v>2863</v>
      </c>
      <c r="D350" t="s">
        <v>3116</v>
      </c>
      <c r="E350" s="99">
        <v>13815026.43</v>
      </c>
      <c r="F350" s="99">
        <v>-150833.31</v>
      </c>
      <c r="G350" s="99">
        <v>13664193.119999999</v>
      </c>
    </row>
    <row r="351" spans="1:7" hidden="1" x14ac:dyDescent="0.2">
      <c r="A351">
        <v>1502</v>
      </c>
      <c r="B351" t="s">
        <v>3115</v>
      </c>
      <c r="C351" t="s">
        <v>2863</v>
      </c>
      <c r="D351" t="s">
        <v>3117</v>
      </c>
      <c r="E351" s="99">
        <v>5067586.21</v>
      </c>
      <c r="F351" s="99">
        <v>543309.84</v>
      </c>
      <c r="G351" s="99">
        <v>5610896.0499999998</v>
      </c>
    </row>
    <row r="352" spans="1:7" hidden="1" x14ac:dyDescent="0.2">
      <c r="A352">
        <v>1502</v>
      </c>
      <c r="B352" t="s">
        <v>3115</v>
      </c>
      <c r="C352" t="s">
        <v>2863</v>
      </c>
      <c r="D352" t="s">
        <v>3118</v>
      </c>
      <c r="E352" s="99">
        <v>3785032.94</v>
      </c>
      <c r="F352" s="99">
        <v>-809512.33</v>
      </c>
      <c r="G352" s="99">
        <v>2975520.61</v>
      </c>
    </row>
    <row r="353" spans="1:7" hidden="1" x14ac:dyDescent="0.2">
      <c r="A353">
        <v>1502</v>
      </c>
      <c r="B353" t="s">
        <v>3115</v>
      </c>
      <c r="C353" t="s">
        <v>2863</v>
      </c>
      <c r="D353" t="s">
        <v>3119</v>
      </c>
      <c r="E353" s="99">
        <v>1334278.6200000001</v>
      </c>
      <c r="F353">
        <v>0</v>
      </c>
      <c r="G353" s="99">
        <v>1334278.6200000001</v>
      </c>
    </row>
    <row r="354" spans="1:7" hidden="1" x14ac:dyDescent="0.2">
      <c r="A354">
        <v>1502</v>
      </c>
      <c r="B354" t="s">
        <v>3115</v>
      </c>
      <c r="C354" t="s">
        <v>2863</v>
      </c>
      <c r="D354" t="s">
        <v>3120</v>
      </c>
      <c r="E354" s="99">
        <v>16786800.350000001</v>
      </c>
      <c r="F354" s="99">
        <v>19433.400000000001</v>
      </c>
      <c r="G354" s="99">
        <v>16806233.75</v>
      </c>
    </row>
    <row r="355" spans="1:7" hidden="1" x14ac:dyDescent="0.2">
      <c r="A355">
        <v>1502</v>
      </c>
      <c r="B355" t="s">
        <v>3115</v>
      </c>
      <c r="C355" t="s">
        <v>2863</v>
      </c>
      <c r="D355" t="s">
        <v>3121</v>
      </c>
      <c r="E355" s="99">
        <v>1101641.67</v>
      </c>
      <c r="F355">
        <v>0</v>
      </c>
      <c r="G355" s="99">
        <v>1101641.67</v>
      </c>
    </row>
    <row r="356" spans="1:7" hidden="1" x14ac:dyDescent="0.2">
      <c r="A356">
        <v>1502</v>
      </c>
      <c r="B356" t="s">
        <v>3115</v>
      </c>
      <c r="C356" t="s">
        <v>2863</v>
      </c>
      <c r="D356" t="s">
        <v>3122</v>
      </c>
      <c r="E356" s="99">
        <v>19773.810000000001</v>
      </c>
      <c r="F356">
        <v>0</v>
      </c>
      <c r="G356" s="99">
        <v>19773.810000000001</v>
      </c>
    </row>
    <row r="357" spans="1:7" hidden="1" x14ac:dyDescent="0.2">
      <c r="A357">
        <v>1601</v>
      </c>
      <c r="B357" t="s">
        <v>3123</v>
      </c>
      <c r="C357" t="s">
        <v>2863</v>
      </c>
      <c r="D357" t="s">
        <v>3124</v>
      </c>
      <c r="E357" s="99">
        <v>2205000</v>
      </c>
      <c r="F357">
        <v>0</v>
      </c>
      <c r="G357" s="99">
        <v>2205000</v>
      </c>
    </row>
    <row r="358" spans="1:7" hidden="1" x14ac:dyDescent="0.2">
      <c r="A358">
        <v>1601</v>
      </c>
      <c r="B358" t="s">
        <v>3123</v>
      </c>
      <c r="C358" t="s">
        <v>2863</v>
      </c>
      <c r="D358" t="s">
        <v>3125</v>
      </c>
      <c r="E358" s="99">
        <v>5612500</v>
      </c>
      <c r="F358">
        <v>0</v>
      </c>
      <c r="G358" s="99">
        <v>5612500</v>
      </c>
    </row>
    <row r="359" spans="1:7" hidden="1" x14ac:dyDescent="0.2">
      <c r="A359">
        <v>1601</v>
      </c>
      <c r="B359" t="s">
        <v>3123</v>
      </c>
      <c r="C359" t="s">
        <v>2863</v>
      </c>
      <c r="D359" t="s">
        <v>3126</v>
      </c>
      <c r="E359" s="99">
        <v>1217500</v>
      </c>
      <c r="F359">
        <v>0</v>
      </c>
      <c r="G359" s="99">
        <v>1217500</v>
      </c>
    </row>
    <row r="360" spans="1:7" hidden="1" x14ac:dyDescent="0.2">
      <c r="A360">
        <v>1601</v>
      </c>
      <c r="B360" t="s">
        <v>3123</v>
      </c>
      <c r="C360" t="s">
        <v>2863</v>
      </c>
      <c r="D360" t="s">
        <v>3127</v>
      </c>
      <c r="E360" s="99">
        <v>682500</v>
      </c>
      <c r="F360">
        <v>0</v>
      </c>
      <c r="G360" s="99">
        <v>682500</v>
      </c>
    </row>
    <row r="361" spans="1:7" hidden="1" x14ac:dyDescent="0.2">
      <c r="A361">
        <v>1601</v>
      </c>
      <c r="B361" t="s">
        <v>3123</v>
      </c>
      <c r="C361" t="s">
        <v>2863</v>
      </c>
      <c r="D361" t="s">
        <v>3128</v>
      </c>
      <c r="E361" s="99">
        <v>1495000</v>
      </c>
      <c r="F361">
        <v>0</v>
      </c>
      <c r="G361" s="99">
        <v>1495000</v>
      </c>
    </row>
    <row r="362" spans="1:7" hidden="1" x14ac:dyDescent="0.2">
      <c r="A362">
        <v>1601</v>
      </c>
      <c r="B362" t="s">
        <v>3123</v>
      </c>
      <c r="C362" t="s">
        <v>2863</v>
      </c>
      <c r="D362" t="s">
        <v>3129</v>
      </c>
      <c r="E362" s="99">
        <v>1138500</v>
      </c>
      <c r="F362">
        <v>0</v>
      </c>
      <c r="G362" s="99">
        <v>1138500</v>
      </c>
    </row>
    <row r="363" spans="1:7" hidden="1" x14ac:dyDescent="0.2">
      <c r="A363">
        <v>1713</v>
      </c>
      <c r="B363" t="s">
        <v>3130</v>
      </c>
      <c r="C363" t="s">
        <v>2863</v>
      </c>
      <c r="D363" t="s">
        <v>3131</v>
      </c>
      <c r="E363" s="99">
        <v>-440423.74</v>
      </c>
      <c r="F363">
        <v>0</v>
      </c>
      <c r="G363" s="99">
        <v>-440423.74</v>
      </c>
    </row>
    <row r="364" spans="1:7" hidden="1" x14ac:dyDescent="0.2">
      <c r="A364">
        <v>1717</v>
      </c>
      <c r="B364" t="s">
        <v>3132</v>
      </c>
      <c r="C364" t="s">
        <v>2863</v>
      </c>
      <c r="D364" t="s">
        <v>3133</v>
      </c>
      <c r="E364" s="99">
        <v>241691.58</v>
      </c>
      <c r="F364">
        <v>0</v>
      </c>
      <c r="G364" s="99">
        <v>241691.58</v>
      </c>
    </row>
    <row r="365" spans="1:7" hidden="1" x14ac:dyDescent="0.2">
      <c r="A365">
        <v>1721</v>
      </c>
      <c r="B365" t="s">
        <v>3134</v>
      </c>
      <c r="C365" t="s">
        <v>2863</v>
      </c>
      <c r="D365" t="s">
        <v>3135</v>
      </c>
      <c r="E365" s="99">
        <v>23521.69</v>
      </c>
      <c r="F365">
        <v>0</v>
      </c>
      <c r="G365" s="99">
        <v>23521.69</v>
      </c>
    </row>
    <row r="366" spans="1:7" hidden="1" x14ac:dyDescent="0.2">
      <c r="A366">
        <v>1722</v>
      </c>
      <c r="B366" t="s">
        <v>3136</v>
      </c>
      <c r="C366" t="s">
        <v>2863</v>
      </c>
      <c r="D366" t="s">
        <v>3137</v>
      </c>
      <c r="E366" s="99">
        <v>636593.18999999994</v>
      </c>
      <c r="F366">
        <v>0</v>
      </c>
      <c r="G366" s="99">
        <v>636593.18999999994</v>
      </c>
    </row>
    <row r="367" spans="1:7" hidden="1" x14ac:dyDescent="0.2">
      <c r="A367">
        <v>1723</v>
      </c>
      <c r="B367" t="s">
        <v>3138</v>
      </c>
      <c r="C367" t="s">
        <v>2863</v>
      </c>
      <c r="D367" t="s">
        <v>3139</v>
      </c>
      <c r="E367" s="99">
        <v>1677167.23</v>
      </c>
      <c r="F367">
        <v>0</v>
      </c>
      <c r="G367" s="99">
        <v>1677167.23</v>
      </c>
    </row>
    <row r="368" spans="1:7" hidden="1" x14ac:dyDescent="0.2">
      <c r="A368">
        <v>1731</v>
      </c>
      <c r="B368" t="s">
        <v>3140</v>
      </c>
      <c r="C368" t="s">
        <v>2863</v>
      </c>
      <c r="D368" t="s">
        <v>3141</v>
      </c>
      <c r="E368" s="99">
        <v>15550.36</v>
      </c>
      <c r="F368">
        <v>0</v>
      </c>
      <c r="G368" s="99">
        <v>15550.36</v>
      </c>
    </row>
    <row r="369" spans="1:7" hidden="1" x14ac:dyDescent="0.2">
      <c r="A369">
        <v>1731</v>
      </c>
      <c r="B369" t="s">
        <v>3140</v>
      </c>
      <c r="C369" t="s">
        <v>2863</v>
      </c>
      <c r="D369" t="s">
        <v>3142</v>
      </c>
      <c r="E369" s="99">
        <v>54081.53</v>
      </c>
      <c r="F369">
        <v>0</v>
      </c>
      <c r="G369" s="99">
        <v>54081.53</v>
      </c>
    </row>
    <row r="370" spans="1:7" hidden="1" x14ac:dyDescent="0.2">
      <c r="A370">
        <v>1731</v>
      </c>
      <c r="B370" t="s">
        <v>3140</v>
      </c>
      <c r="C370" t="s">
        <v>2863</v>
      </c>
      <c r="D370" t="s">
        <v>3143</v>
      </c>
      <c r="E370" s="99">
        <v>73045.64</v>
      </c>
      <c r="F370">
        <v>0</v>
      </c>
      <c r="G370" s="99">
        <v>73045.64</v>
      </c>
    </row>
    <row r="371" spans="1:7" hidden="1" x14ac:dyDescent="0.2">
      <c r="A371">
        <v>1752</v>
      </c>
      <c r="B371" t="s">
        <v>3144</v>
      </c>
      <c r="C371" t="s">
        <v>2863</v>
      </c>
      <c r="D371" t="s">
        <v>3145</v>
      </c>
      <c r="E371" s="99">
        <v>-440423.74</v>
      </c>
      <c r="F371">
        <v>0</v>
      </c>
      <c r="G371" s="99">
        <v>-440423.74</v>
      </c>
    </row>
    <row r="372" spans="1:7" hidden="1" x14ac:dyDescent="0.2">
      <c r="A372">
        <v>1752</v>
      </c>
      <c r="B372" t="s">
        <v>3144</v>
      </c>
      <c r="C372" t="s">
        <v>2863</v>
      </c>
      <c r="D372" t="s">
        <v>3146</v>
      </c>
      <c r="E372" s="99">
        <v>426982.69</v>
      </c>
      <c r="F372">
        <v>0</v>
      </c>
      <c r="G372" s="99">
        <v>426982.69</v>
      </c>
    </row>
    <row r="373" spans="1:7" hidden="1" x14ac:dyDescent="0.2">
      <c r="A373">
        <v>1752</v>
      </c>
      <c r="B373" t="s">
        <v>3144</v>
      </c>
      <c r="C373" t="s">
        <v>2863</v>
      </c>
      <c r="D373" t="s">
        <v>3147</v>
      </c>
      <c r="E373" s="99">
        <v>49303.69</v>
      </c>
      <c r="F373">
        <v>0</v>
      </c>
      <c r="G373" s="99">
        <v>49303.69</v>
      </c>
    </row>
    <row r="374" spans="1:7" hidden="1" x14ac:dyDescent="0.2">
      <c r="A374">
        <v>1752</v>
      </c>
      <c r="B374" t="s">
        <v>3144</v>
      </c>
      <c r="C374" t="s">
        <v>2863</v>
      </c>
      <c r="D374" t="s">
        <v>3148</v>
      </c>
      <c r="E374" s="99">
        <v>77971.509999999995</v>
      </c>
      <c r="F374">
        <v>0</v>
      </c>
      <c r="G374" s="99">
        <v>77971.509999999995</v>
      </c>
    </row>
    <row r="375" spans="1:7" hidden="1" x14ac:dyDescent="0.2">
      <c r="A375">
        <v>1752</v>
      </c>
      <c r="B375" t="s">
        <v>3144</v>
      </c>
      <c r="C375" t="s">
        <v>2863</v>
      </c>
      <c r="D375" t="s">
        <v>3149</v>
      </c>
      <c r="E375" s="99">
        <v>12067.63</v>
      </c>
      <c r="F375">
        <v>0</v>
      </c>
      <c r="G375" s="99">
        <v>12067.63</v>
      </c>
    </row>
    <row r="376" spans="1:7" hidden="1" x14ac:dyDescent="0.2">
      <c r="A376">
        <v>1752</v>
      </c>
      <c r="B376" t="s">
        <v>3144</v>
      </c>
      <c r="C376" t="s">
        <v>2863</v>
      </c>
      <c r="D376" t="s">
        <v>3150</v>
      </c>
      <c r="E376" s="99">
        <v>51845.96</v>
      </c>
      <c r="F376">
        <v>0</v>
      </c>
      <c r="G376" s="99">
        <v>51845.96</v>
      </c>
    </row>
    <row r="377" spans="1:7" hidden="1" x14ac:dyDescent="0.2">
      <c r="A377">
        <v>1753</v>
      </c>
      <c r="B377" t="s">
        <v>3151</v>
      </c>
      <c r="C377" t="s">
        <v>2863</v>
      </c>
      <c r="D377" t="s">
        <v>3152</v>
      </c>
      <c r="E377" s="99">
        <v>4470390.21</v>
      </c>
      <c r="F377">
        <v>0</v>
      </c>
      <c r="G377" s="99">
        <v>4470390.21</v>
      </c>
    </row>
    <row r="378" spans="1:7" hidden="1" x14ac:dyDescent="0.2">
      <c r="A378">
        <v>1753</v>
      </c>
      <c r="B378" t="s">
        <v>3151</v>
      </c>
      <c r="C378" t="s">
        <v>2863</v>
      </c>
      <c r="D378" t="s">
        <v>3153</v>
      </c>
      <c r="E378" s="99">
        <v>1049632</v>
      </c>
      <c r="F378">
        <v>0</v>
      </c>
      <c r="G378" s="99">
        <v>1049632</v>
      </c>
    </row>
    <row r="379" spans="1:7" hidden="1" x14ac:dyDescent="0.2">
      <c r="A379">
        <v>1753</v>
      </c>
      <c r="B379" t="s">
        <v>3151</v>
      </c>
      <c r="C379" t="s">
        <v>2863</v>
      </c>
      <c r="D379" t="s">
        <v>3154</v>
      </c>
      <c r="E379" s="99">
        <v>11776302.060000001</v>
      </c>
      <c r="F379" s="99">
        <v>761522</v>
      </c>
      <c r="G379" s="99">
        <v>12537824.060000001</v>
      </c>
    </row>
    <row r="380" spans="1:7" hidden="1" x14ac:dyDescent="0.2">
      <c r="A380">
        <v>1754</v>
      </c>
      <c r="B380" t="s">
        <v>3155</v>
      </c>
      <c r="C380" t="s">
        <v>2863</v>
      </c>
      <c r="D380" t="s">
        <v>3156</v>
      </c>
      <c r="E380" s="99">
        <v>311897.77</v>
      </c>
      <c r="F380">
        <v>0</v>
      </c>
      <c r="G380" s="99">
        <v>311897.77</v>
      </c>
    </row>
    <row r="381" spans="1:7" hidden="1" x14ac:dyDescent="0.2">
      <c r="A381">
        <v>1754</v>
      </c>
      <c r="B381" t="s">
        <v>3155</v>
      </c>
      <c r="C381" t="s">
        <v>2863</v>
      </c>
      <c r="D381" t="s">
        <v>3157</v>
      </c>
      <c r="E381" s="99">
        <v>604097.86</v>
      </c>
      <c r="F381" s="99">
        <v>-1370.26</v>
      </c>
      <c r="G381" s="99">
        <v>602727.6</v>
      </c>
    </row>
    <row r="382" spans="1:7" hidden="1" x14ac:dyDescent="0.2">
      <c r="A382">
        <v>1757</v>
      </c>
      <c r="B382" t="s">
        <v>3132</v>
      </c>
      <c r="C382" t="s">
        <v>2863</v>
      </c>
      <c r="D382" t="s">
        <v>3158</v>
      </c>
      <c r="E382" s="99">
        <v>16936700.640000001</v>
      </c>
      <c r="F382" s="99">
        <v>50833.32</v>
      </c>
      <c r="G382" s="99">
        <v>16987533.960000001</v>
      </c>
    </row>
    <row r="383" spans="1:7" hidden="1" x14ac:dyDescent="0.2">
      <c r="A383">
        <v>1762</v>
      </c>
      <c r="B383" t="s">
        <v>3136</v>
      </c>
      <c r="C383" t="s">
        <v>2863</v>
      </c>
      <c r="D383" t="s">
        <v>3159</v>
      </c>
      <c r="E383" s="99">
        <v>6080098.7800000003</v>
      </c>
      <c r="F383">
        <v>0</v>
      </c>
      <c r="G383" s="99">
        <v>6080098.7800000003</v>
      </c>
    </row>
    <row r="384" spans="1:7" hidden="1" x14ac:dyDescent="0.2">
      <c r="A384">
        <v>1762</v>
      </c>
      <c r="B384" t="s">
        <v>3136</v>
      </c>
      <c r="C384" t="s">
        <v>2863</v>
      </c>
      <c r="D384" t="s">
        <v>3160</v>
      </c>
      <c r="E384" s="99">
        <v>2826527.96</v>
      </c>
      <c r="F384">
        <v>0</v>
      </c>
      <c r="G384" s="99">
        <v>2826527.96</v>
      </c>
    </row>
    <row r="385" spans="1:7" hidden="1" x14ac:dyDescent="0.2">
      <c r="A385">
        <v>1762</v>
      </c>
      <c r="B385" t="s">
        <v>3136</v>
      </c>
      <c r="C385" t="s">
        <v>2863</v>
      </c>
      <c r="D385" t="s">
        <v>3161</v>
      </c>
      <c r="E385" s="99">
        <v>289371.59999999998</v>
      </c>
      <c r="F385">
        <v>0</v>
      </c>
      <c r="G385" s="99">
        <v>289371.59999999998</v>
      </c>
    </row>
    <row r="386" spans="1:7" hidden="1" x14ac:dyDescent="0.2">
      <c r="A386">
        <v>1762</v>
      </c>
      <c r="B386" t="s">
        <v>3136</v>
      </c>
      <c r="C386" t="s">
        <v>2863</v>
      </c>
      <c r="D386" t="s">
        <v>3162</v>
      </c>
      <c r="E386" s="99">
        <v>199307.8</v>
      </c>
      <c r="F386">
        <v>0</v>
      </c>
      <c r="G386" s="99">
        <v>199307.8</v>
      </c>
    </row>
    <row r="387" spans="1:7" hidden="1" x14ac:dyDescent="0.2">
      <c r="A387" t="s">
        <v>3163</v>
      </c>
      <c r="B387" t="s">
        <v>3136</v>
      </c>
      <c r="C387" t="s">
        <v>2909</v>
      </c>
      <c r="D387">
        <f>-1762-741</f>
        <v>-2503</v>
      </c>
      <c r="E387" s="99">
        <v>150963.93</v>
      </c>
      <c r="F387">
        <v>0</v>
      </c>
      <c r="G387" s="99">
        <v>150963.93</v>
      </c>
    </row>
    <row r="388" spans="1:7" hidden="1" x14ac:dyDescent="0.2">
      <c r="A388">
        <v>1763</v>
      </c>
      <c r="B388" t="s">
        <v>3138</v>
      </c>
      <c r="C388" t="s">
        <v>2863</v>
      </c>
      <c r="D388" t="s">
        <v>3164</v>
      </c>
      <c r="E388" s="99">
        <v>38986723.579999998</v>
      </c>
      <c r="F388" s="99">
        <v>104335.87</v>
      </c>
      <c r="G388" s="99">
        <v>39091059.450000003</v>
      </c>
    </row>
    <row r="389" spans="1:7" hidden="1" x14ac:dyDescent="0.2">
      <c r="A389">
        <v>1763</v>
      </c>
      <c r="B389" t="s">
        <v>3138</v>
      </c>
      <c r="C389" t="s">
        <v>2863</v>
      </c>
      <c r="D389" t="s">
        <v>3165</v>
      </c>
      <c r="E389" s="99">
        <v>217964.88</v>
      </c>
      <c r="F389">
        <v>0</v>
      </c>
      <c r="G389" s="99">
        <v>217964.88</v>
      </c>
    </row>
    <row r="390" spans="1:7" hidden="1" x14ac:dyDescent="0.2">
      <c r="A390">
        <v>1763</v>
      </c>
      <c r="B390" t="s">
        <v>3138</v>
      </c>
      <c r="C390" t="s">
        <v>2863</v>
      </c>
      <c r="D390" t="s">
        <v>3166</v>
      </c>
      <c r="E390" s="99">
        <v>1312209.3899999999</v>
      </c>
      <c r="F390">
        <v>0</v>
      </c>
      <c r="G390" s="99">
        <v>1312209.3899999999</v>
      </c>
    </row>
    <row r="391" spans="1:7" hidden="1" x14ac:dyDescent="0.2">
      <c r="A391">
        <v>1764</v>
      </c>
      <c r="B391" t="s">
        <v>3167</v>
      </c>
      <c r="C391" t="s">
        <v>2863</v>
      </c>
      <c r="D391" t="s">
        <v>3168</v>
      </c>
      <c r="E391" s="99">
        <v>123762</v>
      </c>
      <c r="F391">
        <v>0</v>
      </c>
      <c r="G391" s="99">
        <v>123762</v>
      </c>
    </row>
    <row r="392" spans="1:7" hidden="1" x14ac:dyDescent="0.2">
      <c r="A392">
        <v>1764</v>
      </c>
      <c r="B392" t="s">
        <v>3167</v>
      </c>
      <c r="C392" t="s">
        <v>2863</v>
      </c>
      <c r="D392" t="s">
        <v>3169</v>
      </c>
      <c r="E392" s="99">
        <v>152212.32</v>
      </c>
      <c r="F392">
        <v>0</v>
      </c>
      <c r="G392" s="99">
        <v>152212.32</v>
      </c>
    </row>
    <row r="393" spans="1:7" hidden="1" x14ac:dyDescent="0.2">
      <c r="A393">
        <v>1764</v>
      </c>
      <c r="B393" t="s">
        <v>3167</v>
      </c>
      <c r="C393" t="s">
        <v>2863</v>
      </c>
      <c r="D393" t="s">
        <v>3170</v>
      </c>
      <c r="E393" s="99">
        <v>992454.92</v>
      </c>
      <c r="F393" s="99">
        <v>43713.25</v>
      </c>
      <c r="G393" s="99">
        <v>1036168.17</v>
      </c>
    </row>
    <row r="394" spans="1:7" hidden="1" x14ac:dyDescent="0.2">
      <c r="A394">
        <v>1764</v>
      </c>
      <c r="B394" t="s">
        <v>3167</v>
      </c>
      <c r="C394" t="s">
        <v>3171</v>
      </c>
      <c r="D394" t="s">
        <v>3172</v>
      </c>
      <c r="E394" s="99">
        <v>8404629.6699999999</v>
      </c>
      <c r="F394" s="99">
        <v>812081.33</v>
      </c>
      <c r="G394" s="99">
        <v>9216711</v>
      </c>
    </row>
    <row r="395" spans="1:7" hidden="1" x14ac:dyDescent="0.2">
      <c r="A395">
        <v>1767</v>
      </c>
      <c r="B395" t="s">
        <v>3173</v>
      </c>
      <c r="C395" t="s">
        <v>2863</v>
      </c>
      <c r="D395" t="s">
        <v>3174</v>
      </c>
      <c r="E395">
        <v>0</v>
      </c>
      <c r="F395" s="99">
        <v>289677.5</v>
      </c>
      <c r="G395" s="99">
        <v>289677.5</v>
      </c>
    </row>
    <row r="396" spans="1:7" hidden="1" x14ac:dyDescent="0.2">
      <c r="A396" t="s">
        <v>357</v>
      </c>
    </row>
    <row r="397" spans="1:7" hidden="1" x14ac:dyDescent="0.2"/>
    <row r="398" spans="1:7" hidden="1" x14ac:dyDescent="0.2"/>
    <row r="399" spans="1:7" hidden="1" x14ac:dyDescent="0.2"/>
    <row r="400" spans="1:7" hidden="1" x14ac:dyDescent="0.2">
      <c r="A400" t="s">
        <v>2523</v>
      </c>
      <c r="C400" t="s">
        <v>2832</v>
      </c>
      <c r="D400" t="s">
        <v>2833</v>
      </c>
      <c r="E400" t="s">
        <v>2834</v>
      </c>
      <c r="F400" t="s">
        <v>2835</v>
      </c>
      <c r="G400" t="s">
        <v>2836</v>
      </c>
    </row>
    <row r="401" spans="1:7" hidden="1" x14ac:dyDescent="0.2">
      <c r="C401" t="s">
        <v>2837</v>
      </c>
      <c r="D401" t="s">
        <v>2838</v>
      </c>
      <c r="E401" s="100">
        <v>43344</v>
      </c>
      <c r="F401" t="s">
        <v>2839</v>
      </c>
      <c r="G401" t="s">
        <v>3175</v>
      </c>
    </row>
    <row r="402" spans="1:7" hidden="1" x14ac:dyDescent="0.2"/>
    <row r="403" spans="1:7" hidden="1" x14ac:dyDescent="0.2">
      <c r="B403" t="s">
        <v>2841</v>
      </c>
    </row>
    <row r="404" spans="1:7" hidden="1" x14ac:dyDescent="0.2">
      <c r="A404" t="s">
        <v>2842</v>
      </c>
      <c r="B404" t="s">
        <v>2843</v>
      </c>
      <c r="C404" t="s">
        <v>2844</v>
      </c>
    </row>
    <row r="405" spans="1:7" hidden="1" x14ac:dyDescent="0.2"/>
    <row r="406" spans="1:7" hidden="1" x14ac:dyDescent="0.2">
      <c r="B406" t="s">
        <v>2845</v>
      </c>
      <c r="C406" t="s">
        <v>2846</v>
      </c>
    </row>
    <row r="407" spans="1:7" hidden="1" x14ac:dyDescent="0.2">
      <c r="B407" t="s">
        <v>2847</v>
      </c>
      <c r="C407" t="s">
        <v>2848</v>
      </c>
      <c r="D407" t="s">
        <v>2849</v>
      </c>
      <c r="E407" t="s">
        <v>2850</v>
      </c>
    </row>
    <row r="408" spans="1:7" hidden="1" x14ac:dyDescent="0.2"/>
    <row r="409" spans="1:7" hidden="1" x14ac:dyDescent="0.2"/>
    <row r="410" spans="1:7" hidden="1" x14ac:dyDescent="0.2">
      <c r="A410" t="s">
        <v>2851</v>
      </c>
      <c r="B410" t="s">
        <v>2852</v>
      </c>
      <c r="C410" t="s">
        <v>2853</v>
      </c>
      <c r="E410" t="s">
        <v>2854</v>
      </c>
      <c r="F410" t="s">
        <v>2855</v>
      </c>
      <c r="G410" t="s">
        <v>2856</v>
      </c>
    </row>
    <row r="411" spans="1:7" hidden="1" x14ac:dyDescent="0.2">
      <c r="A411" t="s">
        <v>2857</v>
      </c>
      <c r="B411" t="s">
        <v>2858</v>
      </c>
      <c r="C411" t="s">
        <v>2859</v>
      </c>
      <c r="D411" t="s">
        <v>2860</v>
      </c>
      <c r="E411" t="s">
        <v>2861</v>
      </c>
      <c r="F411" t="s">
        <v>2861</v>
      </c>
      <c r="G411" t="s">
        <v>2861</v>
      </c>
    </row>
    <row r="412" spans="1:7" hidden="1" x14ac:dyDescent="0.2">
      <c r="A412">
        <v>1768</v>
      </c>
      <c r="B412" t="s">
        <v>3176</v>
      </c>
      <c r="C412" t="s">
        <v>2863</v>
      </c>
      <c r="D412" t="s">
        <v>3177</v>
      </c>
      <c r="E412" s="99">
        <v>1963513.1</v>
      </c>
      <c r="F412">
        <v>0</v>
      </c>
      <c r="G412" s="99">
        <v>1963513.1</v>
      </c>
    </row>
    <row r="413" spans="1:7" hidden="1" x14ac:dyDescent="0.2">
      <c r="A413">
        <v>1776</v>
      </c>
      <c r="B413" t="s">
        <v>3178</v>
      </c>
      <c r="C413" t="s">
        <v>2863</v>
      </c>
      <c r="D413" t="s">
        <v>3179</v>
      </c>
      <c r="E413" s="99">
        <v>1631306.06</v>
      </c>
      <c r="F413">
        <v>0</v>
      </c>
      <c r="G413" s="99">
        <v>1631306.06</v>
      </c>
    </row>
    <row r="414" spans="1:7" hidden="1" x14ac:dyDescent="0.2">
      <c r="A414">
        <v>1776</v>
      </c>
      <c r="B414" t="s">
        <v>3178</v>
      </c>
      <c r="C414" t="s">
        <v>2863</v>
      </c>
      <c r="D414" t="s">
        <v>3180</v>
      </c>
      <c r="E414" s="99">
        <v>41463017.590000004</v>
      </c>
      <c r="F414" s="99">
        <v>624640.47</v>
      </c>
      <c r="G414" s="99">
        <v>42087658.060000002</v>
      </c>
    </row>
    <row r="415" spans="1:7" hidden="1" x14ac:dyDescent="0.2">
      <c r="A415">
        <v>1776</v>
      </c>
      <c r="B415" t="s">
        <v>3178</v>
      </c>
      <c r="C415" t="s">
        <v>2863</v>
      </c>
      <c r="D415" t="s">
        <v>3181</v>
      </c>
      <c r="E415" s="99">
        <v>1394281.74</v>
      </c>
      <c r="F415">
        <v>0</v>
      </c>
      <c r="G415" s="99">
        <v>1394281.74</v>
      </c>
    </row>
    <row r="416" spans="1:7" hidden="1" x14ac:dyDescent="0.2">
      <c r="A416">
        <v>1776</v>
      </c>
      <c r="B416" t="s">
        <v>3178</v>
      </c>
      <c r="C416" t="s">
        <v>2863</v>
      </c>
      <c r="D416" t="s">
        <v>3182</v>
      </c>
      <c r="E416" s="99">
        <v>9042193.6099999994</v>
      </c>
      <c r="F416" s="99">
        <v>18832</v>
      </c>
      <c r="G416" s="99">
        <v>9061025.6099999994</v>
      </c>
    </row>
    <row r="417" spans="1:7" hidden="1" x14ac:dyDescent="0.2">
      <c r="A417">
        <v>1776</v>
      </c>
      <c r="B417" t="s">
        <v>3178</v>
      </c>
      <c r="C417" t="s">
        <v>2863</v>
      </c>
      <c r="D417" t="s">
        <v>3183</v>
      </c>
      <c r="E417" s="99">
        <v>509606.46</v>
      </c>
      <c r="F417">
        <v>0</v>
      </c>
      <c r="G417" s="99">
        <v>509606.46</v>
      </c>
    </row>
    <row r="418" spans="1:7" hidden="1" x14ac:dyDescent="0.2">
      <c r="A418">
        <v>1776</v>
      </c>
      <c r="B418" t="s">
        <v>3178</v>
      </c>
      <c r="C418" t="s">
        <v>2863</v>
      </c>
      <c r="D418" t="s">
        <v>3184</v>
      </c>
      <c r="E418" s="99">
        <v>266282.44</v>
      </c>
      <c r="F418">
        <v>0</v>
      </c>
      <c r="G418" s="99">
        <v>266282.44</v>
      </c>
    </row>
    <row r="419" spans="1:7" hidden="1" x14ac:dyDescent="0.2">
      <c r="A419">
        <v>1776</v>
      </c>
      <c r="B419" t="s">
        <v>3178</v>
      </c>
      <c r="C419" t="s">
        <v>2863</v>
      </c>
      <c r="D419" t="s">
        <v>3185</v>
      </c>
      <c r="E419" s="99">
        <v>40659500.850000001</v>
      </c>
      <c r="F419" s="99">
        <v>674714.8</v>
      </c>
      <c r="G419" s="99">
        <v>41334215.649999999</v>
      </c>
    </row>
    <row r="420" spans="1:7" hidden="1" x14ac:dyDescent="0.2">
      <c r="A420">
        <v>1776</v>
      </c>
      <c r="B420" t="s">
        <v>3178</v>
      </c>
      <c r="C420" t="s">
        <v>2863</v>
      </c>
      <c r="D420" t="s">
        <v>3186</v>
      </c>
      <c r="E420" s="99">
        <v>2291832.83</v>
      </c>
      <c r="F420">
        <v>0</v>
      </c>
      <c r="G420" s="99">
        <v>2291832.83</v>
      </c>
    </row>
    <row r="421" spans="1:7" hidden="1" x14ac:dyDescent="0.2">
      <c r="A421">
        <v>1776</v>
      </c>
      <c r="B421" t="s">
        <v>3178</v>
      </c>
      <c r="C421" t="s">
        <v>2863</v>
      </c>
      <c r="D421" t="s">
        <v>3187</v>
      </c>
      <c r="E421" s="99">
        <v>5557194.29</v>
      </c>
      <c r="F421" s="99">
        <v>1194</v>
      </c>
      <c r="G421" s="99">
        <v>5558388.29</v>
      </c>
    </row>
    <row r="422" spans="1:7" hidden="1" x14ac:dyDescent="0.2">
      <c r="A422">
        <v>1776</v>
      </c>
      <c r="B422" t="s">
        <v>3178</v>
      </c>
      <c r="C422" t="s">
        <v>2863</v>
      </c>
      <c r="D422" t="s">
        <v>3188</v>
      </c>
      <c r="E422" s="99">
        <v>16076553.550000001</v>
      </c>
      <c r="F422" s="99">
        <v>244854.8</v>
      </c>
      <c r="G422" s="99">
        <v>16321408.35</v>
      </c>
    </row>
    <row r="423" spans="1:7" hidden="1" x14ac:dyDescent="0.2">
      <c r="A423">
        <v>1790</v>
      </c>
      <c r="B423" t="s">
        <v>3189</v>
      </c>
      <c r="C423" t="s">
        <v>2863</v>
      </c>
      <c r="D423" t="s">
        <v>3190</v>
      </c>
      <c r="E423" s="99">
        <v>93883317.159999996</v>
      </c>
      <c r="F423" s="99">
        <v>5272123.3899999997</v>
      </c>
      <c r="G423" s="99">
        <v>99155440.549999997</v>
      </c>
    </row>
    <row r="424" spans="1:7" hidden="1" x14ac:dyDescent="0.2">
      <c r="A424">
        <v>1790</v>
      </c>
      <c r="B424" t="s">
        <v>3189</v>
      </c>
      <c r="C424" t="s">
        <v>2863</v>
      </c>
      <c r="D424" t="s">
        <v>3191</v>
      </c>
      <c r="E424" s="99">
        <v>-1425368642.1800001</v>
      </c>
      <c r="F424" s="99">
        <v>-8288272.1799999997</v>
      </c>
      <c r="G424" s="99">
        <v>-1433656914.3599999</v>
      </c>
    </row>
    <row r="425" spans="1:7" hidden="1" x14ac:dyDescent="0.2">
      <c r="A425">
        <v>1801</v>
      </c>
      <c r="B425" t="s">
        <v>3192</v>
      </c>
      <c r="C425" t="s">
        <v>2863</v>
      </c>
      <c r="D425" t="s">
        <v>3193</v>
      </c>
      <c r="E425" s="99">
        <v>-2355946.75</v>
      </c>
      <c r="F425">
        <v>0</v>
      </c>
      <c r="G425" s="99">
        <v>-2355946.75</v>
      </c>
    </row>
    <row r="426" spans="1:7" hidden="1" x14ac:dyDescent="0.2">
      <c r="A426">
        <v>1805</v>
      </c>
      <c r="B426" t="s">
        <v>3194</v>
      </c>
      <c r="C426" t="s">
        <v>2863</v>
      </c>
      <c r="D426" t="s">
        <v>3195</v>
      </c>
      <c r="E426" s="99">
        <v>12956565.189999999</v>
      </c>
      <c r="F426">
        <v>0</v>
      </c>
      <c r="G426" s="99">
        <v>12956565.189999999</v>
      </c>
    </row>
    <row r="427" spans="1:7" hidden="1" x14ac:dyDescent="0.2">
      <c r="A427">
        <v>1805</v>
      </c>
      <c r="B427" t="s">
        <v>3194</v>
      </c>
      <c r="C427" t="s">
        <v>2863</v>
      </c>
      <c r="D427" t="s">
        <v>3196</v>
      </c>
      <c r="E427" s="99">
        <v>10702312.529999999</v>
      </c>
      <c r="F427">
        <v>0</v>
      </c>
      <c r="G427" s="99">
        <v>10702312.529999999</v>
      </c>
    </row>
    <row r="428" spans="1:7" hidden="1" x14ac:dyDescent="0.2">
      <c r="A428">
        <v>1805</v>
      </c>
      <c r="B428" t="s">
        <v>3194</v>
      </c>
      <c r="C428" t="s">
        <v>2863</v>
      </c>
      <c r="D428" t="s">
        <v>3197</v>
      </c>
      <c r="E428" s="99">
        <v>1003600</v>
      </c>
      <c r="F428">
        <v>0</v>
      </c>
      <c r="G428" s="99">
        <v>1003600</v>
      </c>
    </row>
    <row r="429" spans="1:7" hidden="1" x14ac:dyDescent="0.2">
      <c r="A429">
        <v>1805</v>
      </c>
      <c r="B429" t="s">
        <v>3194</v>
      </c>
      <c r="C429" t="s">
        <v>2863</v>
      </c>
      <c r="D429" t="s">
        <v>3198</v>
      </c>
      <c r="E429" s="99">
        <v>20418955.809999999</v>
      </c>
      <c r="F429">
        <v>0</v>
      </c>
      <c r="G429" s="99">
        <v>20418955.809999999</v>
      </c>
    </row>
    <row r="430" spans="1:7" hidden="1" x14ac:dyDescent="0.2">
      <c r="A430">
        <v>1805</v>
      </c>
      <c r="B430" t="s">
        <v>3194</v>
      </c>
      <c r="C430" t="s">
        <v>2863</v>
      </c>
      <c r="D430" t="s">
        <v>3199</v>
      </c>
      <c r="E430" s="99">
        <v>-156374.23000000001</v>
      </c>
      <c r="F430">
        <v>0</v>
      </c>
      <c r="G430" s="99">
        <v>-156374.23000000001</v>
      </c>
    </row>
    <row r="431" spans="1:7" hidden="1" x14ac:dyDescent="0.2">
      <c r="A431">
        <v>1805</v>
      </c>
      <c r="B431" t="s">
        <v>3194</v>
      </c>
      <c r="C431" t="s">
        <v>2863</v>
      </c>
      <c r="D431" t="s">
        <v>3200</v>
      </c>
      <c r="E431" s="99">
        <v>72574.149999999994</v>
      </c>
      <c r="F431" s="99">
        <v>-2602.0500000000002</v>
      </c>
      <c r="G431" s="99">
        <v>69972.100000000006</v>
      </c>
    </row>
    <row r="432" spans="1:7" hidden="1" x14ac:dyDescent="0.2">
      <c r="A432">
        <v>1809</v>
      </c>
      <c r="B432" t="s">
        <v>3201</v>
      </c>
      <c r="C432" t="s">
        <v>2863</v>
      </c>
      <c r="D432" t="s">
        <v>3202</v>
      </c>
      <c r="E432" s="99">
        <v>77880.73</v>
      </c>
      <c r="F432" s="99">
        <v>2980.68</v>
      </c>
      <c r="G432" s="99">
        <v>80861.41</v>
      </c>
    </row>
    <row r="433" spans="1:7" hidden="1" x14ac:dyDescent="0.2">
      <c r="A433">
        <v>1811</v>
      </c>
      <c r="B433" t="s">
        <v>3203</v>
      </c>
      <c r="C433" t="s">
        <v>2863</v>
      </c>
      <c r="D433" t="s">
        <v>3204</v>
      </c>
      <c r="E433">
        <v>-0.01</v>
      </c>
      <c r="F433">
        <v>0</v>
      </c>
      <c r="G433">
        <v>-0.01</v>
      </c>
    </row>
    <row r="434" spans="1:7" hidden="1" x14ac:dyDescent="0.2">
      <c r="A434">
        <v>1813</v>
      </c>
      <c r="B434" t="s">
        <v>3205</v>
      </c>
      <c r="C434" t="s">
        <v>2863</v>
      </c>
      <c r="D434" t="s">
        <v>3206</v>
      </c>
      <c r="E434">
        <v>0.01</v>
      </c>
      <c r="F434">
        <v>0</v>
      </c>
      <c r="G434">
        <v>0.01</v>
      </c>
    </row>
    <row r="435" spans="1:7" hidden="1" x14ac:dyDescent="0.2">
      <c r="A435">
        <v>2101</v>
      </c>
      <c r="B435" t="s">
        <v>3207</v>
      </c>
      <c r="C435" t="s">
        <v>2863</v>
      </c>
      <c r="D435" t="s">
        <v>3208</v>
      </c>
      <c r="E435" s="99">
        <v>9335492.2730999999</v>
      </c>
      <c r="F435" s="99">
        <v>-6415426.6600000001</v>
      </c>
      <c r="G435" s="99">
        <v>2920065.6131000002</v>
      </c>
    </row>
    <row r="436" spans="1:7" hidden="1" x14ac:dyDescent="0.2">
      <c r="A436">
        <v>2101</v>
      </c>
      <c r="B436" t="s">
        <v>3207</v>
      </c>
      <c r="C436" t="s">
        <v>2863</v>
      </c>
      <c r="D436" t="s">
        <v>3209</v>
      </c>
      <c r="E436" s="99">
        <v>-9165251.7899999991</v>
      </c>
      <c r="F436" s="99">
        <v>-318472.73</v>
      </c>
      <c r="G436" s="99">
        <v>-9483724.5199999996</v>
      </c>
    </row>
    <row r="437" spans="1:7" hidden="1" x14ac:dyDescent="0.2">
      <c r="A437">
        <v>2101</v>
      </c>
      <c r="B437" t="s">
        <v>3207</v>
      </c>
      <c r="C437" t="s">
        <v>2863</v>
      </c>
      <c r="D437" t="s">
        <v>3210</v>
      </c>
      <c r="E437">
        <v>0</v>
      </c>
      <c r="F437" s="99">
        <v>19804993.960000001</v>
      </c>
      <c r="G437" s="99">
        <v>19804993.960000001</v>
      </c>
    </row>
    <row r="438" spans="1:7" hidden="1" x14ac:dyDescent="0.2">
      <c r="A438">
        <v>2101</v>
      </c>
      <c r="B438" t="s">
        <v>3207</v>
      </c>
      <c r="C438" t="s">
        <v>2863</v>
      </c>
      <c r="D438" t="s">
        <v>3211</v>
      </c>
      <c r="E438" s="99">
        <v>-8859223.8699999992</v>
      </c>
      <c r="F438" s="99">
        <v>3248709.97</v>
      </c>
      <c r="G438" s="99">
        <v>-5610513.9000000004</v>
      </c>
    </row>
    <row r="439" spans="1:7" hidden="1" x14ac:dyDescent="0.2">
      <c r="A439">
        <v>2101</v>
      </c>
      <c r="B439" t="s">
        <v>3207</v>
      </c>
      <c r="C439" t="s">
        <v>2863</v>
      </c>
      <c r="D439" t="s">
        <v>3212</v>
      </c>
      <c r="E439" s="99">
        <v>-5047288.3099999996</v>
      </c>
      <c r="F439">
        <v>0</v>
      </c>
      <c r="G439" s="99">
        <v>-5047288.3099999996</v>
      </c>
    </row>
    <row r="440" spans="1:7" hidden="1" x14ac:dyDescent="0.2">
      <c r="A440">
        <v>2101</v>
      </c>
      <c r="B440" t="s">
        <v>3207</v>
      </c>
      <c r="C440" t="s">
        <v>2863</v>
      </c>
      <c r="D440" t="s">
        <v>3213</v>
      </c>
      <c r="E440" s="99">
        <v>12360609.51</v>
      </c>
      <c r="F440" s="99">
        <v>6088827.8300000001</v>
      </c>
      <c r="G440" s="99">
        <v>18449437.34</v>
      </c>
    </row>
    <row r="441" spans="1:7" hidden="1" x14ac:dyDescent="0.2">
      <c r="A441">
        <v>2101</v>
      </c>
      <c r="B441" t="s">
        <v>3207</v>
      </c>
      <c r="C441" t="s">
        <v>2863</v>
      </c>
      <c r="D441" t="s">
        <v>3214</v>
      </c>
      <c r="E441" s="99">
        <v>-132944329.185</v>
      </c>
      <c r="F441" s="99">
        <v>35222820.490000002</v>
      </c>
      <c r="G441" s="99">
        <v>-97721508.694999993</v>
      </c>
    </row>
    <row r="442" spans="1:7" hidden="1" x14ac:dyDescent="0.2">
      <c r="A442">
        <v>2101</v>
      </c>
      <c r="B442" t="s">
        <v>3207</v>
      </c>
      <c r="C442" t="s">
        <v>2863</v>
      </c>
      <c r="D442" t="s">
        <v>3215</v>
      </c>
      <c r="E442" s="99">
        <v>977336976.38999999</v>
      </c>
      <c r="F442">
        <v>0</v>
      </c>
      <c r="G442" s="99">
        <v>977336976.38999999</v>
      </c>
    </row>
    <row r="443" spans="1:7" hidden="1" x14ac:dyDescent="0.2">
      <c r="A443">
        <v>2101</v>
      </c>
      <c r="B443" t="s">
        <v>3207</v>
      </c>
      <c r="C443" t="s">
        <v>2863</v>
      </c>
      <c r="D443" t="s">
        <v>3216</v>
      </c>
      <c r="E443" s="99">
        <v>97318424.049999997</v>
      </c>
      <c r="F443">
        <v>0</v>
      </c>
      <c r="G443" s="99">
        <v>97318424.049999997</v>
      </c>
    </row>
    <row r="444" spans="1:7" hidden="1" x14ac:dyDescent="0.2">
      <c r="A444">
        <v>2101</v>
      </c>
      <c r="B444" t="s">
        <v>3207</v>
      </c>
      <c r="C444" t="s">
        <v>2863</v>
      </c>
      <c r="D444" t="s">
        <v>3217</v>
      </c>
      <c r="E444" s="99">
        <v>-58254760.539999999</v>
      </c>
      <c r="F444" s="99">
        <v>-41656479.759999998</v>
      </c>
      <c r="G444" s="99">
        <v>-99911240.299999997</v>
      </c>
    </row>
    <row r="445" spans="1:7" hidden="1" x14ac:dyDescent="0.2">
      <c r="A445">
        <v>2101</v>
      </c>
      <c r="B445" t="s">
        <v>3207</v>
      </c>
      <c r="C445" t="s">
        <v>2863</v>
      </c>
      <c r="D445" t="s">
        <v>3218</v>
      </c>
      <c r="E445" s="99">
        <v>-8993822.9100000001</v>
      </c>
      <c r="F445" s="99">
        <v>-56600.67</v>
      </c>
      <c r="G445" s="99">
        <v>-9050423.5800000001</v>
      </c>
    </row>
    <row r="446" spans="1:7" hidden="1" x14ac:dyDescent="0.2">
      <c r="A446">
        <v>2101</v>
      </c>
      <c r="B446" t="s">
        <v>3207</v>
      </c>
      <c r="C446" t="s">
        <v>2863</v>
      </c>
      <c r="D446" t="s">
        <v>3219</v>
      </c>
      <c r="E446" s="99">
        <v>-6624911.9100000001</v>
      </c>
      <c r="F446" s="99">
        <v>1252010.8</v>
      </c>
      <c r="G446" s="99">
        <v>-5372901.1100000003</v>
      </c>
    </row>
    <row r="447" spans="1:7" hidden="1" x14ac:dyDescent="0.2">
      <c r="A447">
        <v>2101</v>
      </c>
      <c r="B447" t="s">
        <v>3207</v>
      </c>
      <c r="C447" t="s">
        <v>2863</v>
      </c>
      <c r="D447" t="s">
        <v>3220</v>
      </c>
      <c r="E447" s="99">
        <v>-984500</v>
      </c>
      <c r="F447" s="99">
        <v>-3884209.98</v>
      </c>
      <c r="G447" s="99">
        <v>-4868709.9800000004</v>
      </c>
    </row>
    <row r="448" spans="1:7" hidden="1" x14ac:dyDescent="0.2">
      <c r="A448">
        <v>2101</v>
      </c>
      <c r="B448" t="s">
        <v>3207</v>
      </c>
      <c r="C448" t="s">
        <v>2863</v>
      </c>
      <c r="D448" t="s">
        <v>3221</v>
      </c>
      <c r="E448" s="99">
        <v>186702.02</v>
      </c>
      <c r="F448">
        <v>0</v>
      </c>
      <c r="G448" s="99">
        <v>186702.02</v>
      </c>
    </row>
    <row r="449" spans="1:7" hidden="1" x14ac:dyDescent="0.2">
      <c r="A449">
        <v>2101</v>
      </c>
      <c r="B449" t="s">
        <v>3207</v>
      </c>
      <c r="C449" t="s">
        <v>2863</v>
      </c>
      <c r="D449" t="s">
        <v>3222</v>
      </c>
      <c r="E449">
        <v>0</v>
      </c>
      <c r="F449" s="99">
        <v>-787980</v>
      </c>
      <c r="G449" s="99">
        <v>-787980</v>
      </c>
    </row>
    <row r="450" spans="1:7" hidden="1" x14ac:dyDescent="0.2">
      <c r="A450">
        <v>2101</v>
      </c>
      <c r="B450" t="s">
        <v>3207</v>
      </c>
      <c r="C450" t="s">
        <v>2863</v>
      </c>
      <c r="D450" t="s">
        <v>3223</v>
      </c>
      <c r="E450" s="99">
        <v>87210.82</v>
      </c>
      <c r="F450">
        <v>0</v>
      </c>
      <c r="G450" s="99">
        <v>87210.82</v>
      </c>
    </row>
    <row r="451" spans="1:7" hidden="1" x14ac:dyDescent="0.2">
      <c r="A451">
        <v>2101</v>
      </c>
      <c r="B451" t="s">
        <v>3207</v>
      </c>
      <c r="C451" t="s">
        <v>2943</v>
      </c>
      <c r="D451" t="s">
        <v>3212</v>
      </c>
      <c r="E451" s="99">
        <v>-9941464.5899999999</v>
      </c>
      <c r="F451" s="99">
        <v>6237500</v>
      </c>
      <c r="G451" s="99">
        <v>-3703964.59</v>
      </c>
    </row>
    <row r="452" spans="1:7" hidden="1" x14ac:dyDescent="0.2">
      <c r="A452">
        <v>2101</v>
      </c>
      <c r="B452" t="s">
        <v>3207</v>
      </c>
      <c r="C452" t="s">
        <v>3040</v>
      </c>
      <c r="D452" t="s">
        <v>3212</v>
      </c>
      <c r="E452" s="99">
        <v>-1981.38</v>
      </c>
      <c r="F452">
        <v>0</v>
      </c>
      <c r="G452" s="99">
        <v>-1981.38</v>
      </c>
    </row>
    <row r="453" spans="1:7" hidden="1" x14ac:dyDescent="0.2">
      <c r="A453" t="s">
        <v>3224</v>
      </c>
      <c r="B453" t="s">
        <v>3207</v>
      </c>
      <c r="C453" t="s">
        <v>3225</v>
      </c>
      <c r="D453">
        <f>-2101-6</f>
        <v>-2107</v>
      </c>
      <c r="E453" t="s">
        <v>3226</v>
      </c>
      <c r="F453" t="s">
        <v>3227</v>
      </c>
      <c r="G453" s="99">
        <v>-3903390.55</v>
      </c>
    </row>
    <row r="454" spans="1:7" hidden="1" x14ac:dyDescent="0.2">
      <c r="A454">
        <v>2101</v>
      </c>
      <c r="B454" t="s">
        <v>3207</v>
      </c>
      <c r="C454" t="s">
        <v>2965</v>
      </c>
      <c r="D454" t="s">
        <v>3212</v>
      </c>
      <c r="E454" s="99">
        <v>-975198.8</v>
      </c>
      <c r="F454">
        <v>0</v>
      </c>
      <c r="G454" s="99">
        <v>-975198.8</v>
      </c>
    </row>
    <row r="455" spans="1:7" hidden="1" x14ac:dyDescent="0.2">
      <c r="A455">
        <v>2203</v>
      </c>
      <c r="B455" t="s">
        <v>3228</v>
      </c>
      <c r="C455" t="s">
        <v>2863</v>
      </c>
      <c r="D455" t="s">
        <v>3229</v>
      </c>
      <c r="E455" s="99">
        <v>-56960</v>
      </c>
      <c r="F455">
        <v>0</v>
      </c>
      <c r="G455" s="99">
        <v>-56960</v>
      </c>
    </row>
    <row r="456" spans="1:7" hidden="1" x14ac:dyDescent="0.2">
      <c r="A456">
        <v>2203</v>
      </c>
      <c r="B456" t="s">
        <v>3228</v>
      </c>
      <c r="C456" t="s">
        <v>2863</v>
      </c>
      <c r="D456" t="s">
        <v>3230</v>
      </c>
      <c r="E456" s="99">
        <v>-162424.64000000001</v>
      </c>
      <c r="F456">
        <v>0</v>
      </c>
      <c r="G456" s="99">
        <v>-162424.64000000001</v>
      </c>
    </row>
    <row r="457" spans="1:7" hidden="1" x14ac:dyDescent="0.2">
      <c r="A457">
        <v>2204</v>
      </c>
      <c r="B457" t="s">
        <v>3231</v>
      </c>
      <c r="C457" t="s">
        <v>2863</v>
      </c>
      <c r="D457" t="s">
        <v>3232</v>
      </c>
      <c r="E457" s="99">
        <v>201301.9</v>
      </c>
      <c r="F457">
        <v>0</v>
      </c>
      <c r="G457" s="99">
        <v>201301.9</v>
      </c>
    </row>
    <row r="458" spans="1:7" hidden="1" x14ac:dyDescent="0.2">
      <c r="A458">
        <v>2205</v>
      </c>
      <c r="B458" t="s">
        <v>3233</v>
      </c>
      <c r="C458" t="s">
        <v>2863</v>
      </c>
      <c r="D458" t="s">
        <v>3234</v>
      </c>
      <c r="E458" s="99">
        <v>2035815.7</v>
      </c>
      <c r="F458">
        <v>0</v>
      </c>
      <c r="G458" s="99">
        <v>2035815.7</v>
      </c>
    </row>
    <row r="459" spans="1:7" hidden="1" x14ac:dyDescent="0.2">
      <c r="A459">
        <v>2205</v>
      </c>
      <c r="B459" t="s">
        <v>3233</v>
      </c>
      <c r="C459" t="s">
        <v>2863</v>
      </c>
      <c r="D459" t="s">
        <v>3235</v>
      </c>
      <c r="E459" s="99">
        <v>3569604.19</v>
      </c>
      <c r="F459">
        <v>0</v>
      </c>
      <c r="G459" s="99">
        <v>3569604.19</v>
      </c>
    </row>
    <row r="460" spans="1:7" hidden="1" x14ac:dyDescent="0.2">
      <c r="A460">
        <v>2206</v>
      </c>
      <c r="B460" t="s">
        <v>3236</v>
      </c>
      <c r="C460" t="s">
        <v>2863</v>
      </c>
      <c r="D460" t="s">
        <v>3237</v>
      </c>
      <c r="E460">
        <v>0</v>
      </c>
      <c r="F460" s="99">
        <v>-6612273.1200000001</v>
      </c>
      <c r="G460" s="99">
        <v>-6612273.1200000001</v>
      </c>
    </row>
    <row r="461" spans="1:7" hidden="1" x14ac:dyDescent="0.2">
      <c r="A461">
        <v>2206</v>
      </c>
      <c r="B461" t="s">
        <v>3236</v>
      </c>
      <c r="C461" t="s">
        <v>2863</v>
      </c>
      <c r="D461" t="s">
        <v>3238</v>
      </c>
      <c r="E461" s="99">
        <v>-426684.87</v>
      </c>
      <c r="F461" s="99">
        <v>-1829854.53</v>
      </c>
      <c r="G461" s="99">
        <v>-2256539.4</v>
      </c>
    </row>
    <row r="462" spans="1:7" hidden="1" x14ac:dyDescent="0.2">
      <c r="A462" t="s">
        <v>357</v>
      </c>
    </row>
    <row r="463" spans="1:7" hidden="1" x14ac:dyDescent="0.2"/>
    <row r="464" spans="1:7" hidden="1" x14ac:dyDescent="0.2"/>
    <row r="465" spans="1:7" hidden="1" x14ac:dyDescent="0.2"/>
    <row r="466" spans="1:7" hidden="1" x14ac:dyDescent="0.2">
      <c r="A466" t="s">
        <v>2523</v>
      </c>
      <c r="C466" t="s">
        <v>2832</v>
      </c>
      <c r="D466" t="s">
        <v>2833</v>
      </c>
      <c r="E466" t="s">
        <v>2834</v>
      </c>
      <c r="F466" t="s">
        <v>2835</v>
      </c>
      <c r="G466" t="s">
        <v>2836</v>
      </c>
    </row>
    <row r="467" spans="1:7" hidden="1" x14ac:dyDescent="0.2">
      <c r="C467" t="s">
        <v>2837</v>
      </c>
      <c r="D467" t="s">
        <v>2838</v>
      </c>
      <c r="E467" s="100">
        <v>43344</v>
      </c>
      <c r="F467" t="s">
        <v>2839</v>
      </c>
      <c r="G467" t="s">
        <v>3239</v>
      </c>
    </row>
    <row r="468" spans="1:7" hidden="1" x14ac:dyDescent="0.2"/>
    <row r="469" spans="1:7" hidden="1" x14ac:dyDescent="0.2">
      <c r="B469" t="s">
        <v>2841</v>
      </c>
    </row>
    <row r="470" spans="1:7" hidden="1" x14ac:dyDescent="0.2">
      <c r="A470" t="s">
        <v>2842</v>
      </c>
      <c r="B470" t="s">
        <v>2843</v>
      </c>
      <c r="C470" t="s">
        <v>2844</v>
      </c>
    </row>
    <row r="471" spans="1:7" hidden="1" x14ac:dyDescent="0.2"/>
    <row r="472" spans="1:7" hidden="1" x14ac:dyDescent="0.2">
      <c r="B472" t="s">
        <v>2845</v>
      </c>
      <c r="C472" t="s">
        <v>2846</v>
      </c>
    </row>
    <row r="473" spans="1:7" hidden="1" x14ac:dyDescent="0.2">
      <c r="B473" t="s">
        <v>2847</v>
      </c>
      <c r="C473" t="s">
        <v>2848</v>
      </c>
      <c r="D473" t="s">
        <v>2849</v>
      </c>
      <c r="E473" t="s">
        <v>2850</v>
      </c>
    </row>
    <row r="474" spans="1:7" hidden="1" x14ac:dyDescent="0.2"/>
    <row r="475" spans="1:7" hidden="1" x14ac:dyDescent="0.2"/>
    <row r="476" spans="1:7" hidden="1" x14ac:dyDescent="0.2">
      <c r="A476" t="s">
        <v>2851</v>
      </c>
      <c r="B476" t="s">
        <v>2852</v>
      </c>
      <c r="C476" t="s">
        <v>2853</v>
      </c>
      <c r="E476" t="s">
        <v>2854</v>
      </c>
      <c r="F476" t="s">
        <v>2855</v>
      </c>
      <c r="G476" t="s">
        <v>2856</v>
      </c>
    </row>
    <row r="477" spans="1:7" hidden="1" x14ac:dyDescent="0.2">
      <c r="A477" t="s">
        <v>2857</v>
      </c>
      <c r="B477" t="s">
        <v>2858</v>
      </c>
      <c r="C477" t="s">
        <v>2859</v>
      </c>
      <c r="D477" t="s">
        <v>2860</v>
      </c>
      <c r="E477" t="s">
        <v>2861</v>
      </c>
      <c r="F477" t="s">
        <v>2861</v>
      </c>
      <c r="G477" t="s">
        <v>2861</v>
      </c>
    </row>
    <row r="478" spans="1:7" hidden="1" x14ac:dyDescent="0.2">
      <c r="A478">
        <v>2206</v>
      </c>
      <c r="B478" t="s">
        <v>3236</v>
      </c>
      <c r="C478" t="s">
        <v>2863</v>
      </c>
      <c r="D478" t="s">
        <v>3240</v>
      </c>
      <c r="E478" s="99">
        <v>-4479826.97</v>
      </c>
      <c r="F478" s="99">
        <v>-202161.53</v>
      </c>
      <c r="G478" s="99">
        <v>-4681988.5</v>
      </c>
    </row>
    <row r="479" spans="1:7" hidden="1" x14ac:dyDescent="0.2">
      <c r="A479">
        <v>2206</v>
      </c>
      <c r="B479" t="s">
        <v>3236</v>
      </c>
      <c r="C479" t="s">
        <v>2863</v>
      </c>
      <c r="D479" t="s">
        <v>3241</v>
      </c>
      <c r="E479" s="99">
        <v>-1002022.5</v>
      </c>
      <c r="F479" s="99">
        <v>787980</v>
      </c>
      <c r="G479" s="99">
        <v>-214042.5</v>
      </c>
    </row>
    <row r="480" spans="1:7" hidden="1" x14ac:dyDescent="0.2">
      <c r="A480">
        <v>2207</v>
      </c>
      <c r="B480" t="s">
        <v>3242</v>
      </c>
      <c r="C480" t="s">
        <v>2863</v>
      </c>
      <c r="D480" t="s">
        <v>3243</v>
      </c>
      <c r="E480" s="99">
        <v>-28560699.07</v>
      </c>
      <c r="F480" s="99">
        <v>5477495.3499999996</v>
      </c>
      <c r="G480" s="99">
        <v>-23083203.719999999</v>
      </c>
    </row>
    <row r="481" spans="1:7" hidden="1" x14ac:dyDescent="0.2">
      <c r="A481">
        <v>2207</v>
      </c>
      <c r="B481" t="s">
        <v>3242</v>
      </c>
      <c r="C481" t="s">
        <v>2863</v>
      </c>
      <c r="D481" t="s">
        <v>3244</v>
      </c>
      <c r="E481" s="99">
        <v>-18386.689999999999</v>
      </c>
      <c r="F481">
        <v>0</v>
      </c>
      <c r="G481" s="99">
        <v>-18386.689999999999</v>
      </c>
    </row>
    <row r="482" spans="1:7" hidden="1" x14ac:dyDescent="0.2">
      <c r="A482">
        <v>2207</v>
      </c>
      <c r="B482" t="s">
        <v>3242</v>
      </c>
      <c r="C482" t="s">
        <v>2863</v>
      </c>
      <c r="D482" t="s">
        <v>3245</v>
      </c>
      <c r="E482" s="99">
        <v>-44675.21</v>
      </c>
      <c r="F482">
        <v>0</v>
      </c>
      <c r="G482" s="99">
        <v>-44675.21</v>
      </c>
    </row>
    <row r="483" spans="1:7" hidden="1" x14ac:dyDescent="0.2">
      <c r="A483">
        <v>2207</v>
      </c>
      <c r="B483" t="s">
        <v>3242</v>
      </c>
      <c r="C483" t="s">
        <v>2863</v>
      </c>
      <c r="D483" t="s">
        <v>3246</v>
      </c>
      <c r="E483" s="99">
        <v>13055.82</v>
      </c>
      <c r="F483">
        <v>0</v>
      </c>
      <c r="G483" s="99">
        <v>13055.82</v>
      </c>
    </row>
    <row r="484" spans="1:7" hidden="1" x14ac:dyDescent="0.2">
      <c r="A484">
        <v>2207</v>
      </c>
      <c r="B484" t="s">
        <v>3242</v>
      </c>
      <c r="C484" t="s">
        <v>2863</v>
      </c>
      <c r="D484" t="s">
        <v>3247</v>
      </c>
      <c r="E484" s="99">
        <v>-12000</v>
      </c>
      <c r="F484">
        <v>0</v>
      </c>
      <c r="G484" s="99">
        <v>-12000</v>
      </c>
    </row>
    <row r="485" spans="1:7" hidden="1" x14ac:dyDescent="0.2">
      <c r="A485">
        <v>2207</v>
      </c>
      <c r="B485" t="s">
        <v>3242</v>
      </c>
      <c r="C485" t="s">
        <v>2863</v>
      </c>
      <c r="D485" t="s">
        <v>3248</v>
      </c>
      <c r="E485">
        <v>-52.76</v>
      </c>
      <c r="F485">
        <v>0</v>
      </c>
      <c r="G485">
        <v>-52.76</v>
      </c>
    </row>
    <row r="486" spans="1:7" hidden="1" x14ac:dyDescent="0.2">
      <c r="A486">
        <v>2207</v>
      </c>
      <c r="B486" t="s">
        <v>3242</v>
      </c>
      <c r="C486" t="s">
        <v>2863</v>
      </c>
      <c r="D486" t="s">
        <v>3249</v>
      </c>
      <c r="E486" s="99">
        <v>25906.560000000001</v>
      </c>
      <c r="F486">
        <v>0</v>
      </c>
      <c r="G486" s="99">
        <v>25906.560000000001</v>
      </c>
    </row>
    <row r="487" spans="1:7" hidden="1" x14ac:dyDescent="0.2">
      <c r="A487">
        <v>2207</v>
      </c>
      <c r="B487" t="s">
        <v>3242</v>
      </c>
      <c r="C487" t="s">
        <v>2863</v>
      </c>
      <c r="D487" t="s">
        <v>3250</v>
      </c>
      <c r="E487" s="99">
        <v>-20000</v>
      </c>
      <c r="F487" s="99">
        <v>-665760</v>
      </c>
      <c r="G487" s="99">
        <v>-685760</v>
      </c>
    </row>
    <row r="488" spans="1:7" hidden="1" x14ac:dyDescent="0.2">
      <c r="A488">
        <v>2207</v>
      </c>
      <c r="B488" t="s">
        <v>3242</v>
      </c>
      <c r="C488" t="s">
        <v>2863</v>
      </c>
      <c r="D488" t="s">
        <v>3251</v>
      </c>
      <c r="E488">
        <v>-0.02</v>
      </c>
      <c r="F488">
        <v>0</v>
      </c>
      <c r="G488">
        <v>-0.02</v>
      </c>
    </row>
    <row r="489" spans="1:7" hidden="1" x14ac:dyDescent="0.2">
      <c r="A489">
        <v>2207</v>
      </c>
      <c r="B489" t="s">
        <v>3242</v>
      </c>
      <c r="C489" t="s">
        <v>2863</v>
      </c>
      <c r="D489" t="s">
        <v>3252</v>
      </c>
      <c r="E489" s="99">
        <v>-5266961.75</v>
      </c>
      <c r="F489" s="99">
        <v>-2633420.77</v>
      </c>
      <c r="G489" s="99">
        <v>-7900382.5199999996</v>
      </c>
    </row>
    <row r="490" spans="1:7" hidden="1" x14ac:dyDescent="0.2">
      <c r="A490">
        <v>2208</v>
      </c>
      <c r="B490" t="s">
        <v>3253</v>
      </c>
      <c r="C490" t="s">
        <v>2863</v>
      </c>
      <c r="D490" t="s">
        <v>3254</v>
      </c>
      <c r="E490" s="99">
        <v>2668448.21</v>
      </c>
      <c r="F490">
        <v>0</v>
      </c>
      <c r="G490" s="99">
        <v>2668448.21</v>
      </c>
    </row>
    <row r="491" spans="1:7" hidden="1" x14ac:dyDescent="0.2">
      <c r="A491">
        <v>2208</v>
      </c>
      <c r="B491" t="s">
        <v>3253</v>
      </c>
      <c r="C491" t="s">
        <v>2863</v>
      </c>
      <c r="D491" t="s">
        <v>3255</v>
      </c>
      <c r="E491" s="99">
        <v>1498169.41</v>
      </c>
      <c r="F491">
        <v>0</v>
      </c>
      <c r="G491" s="99">
        <v>1498169.41</v>
      </c>
    </row>
    <row r="492" spans="1:7" hidden="1" x14ac:dyDescent="0.2">
      <c r="A492">
        <v>2208</v>
      </c>
      <c r="B492" t="s">
        <v>3253</v>
      </c>
      <c r="C492" t="s">
        <v>2863</v>
      </c>
      <c r="D492" t="s">
        <v>3256</v>
      </c>
      <c r="E492">
        <v>-43.85</v>
      </c>
      <c r="F492">
        <v>0</v>
      </c>
      <c r="G492">
        <v>-43.85</v>
      </c>
    </row>
    <row r="493" spans="1:7" hidden="1" x14ac:dyDescent="0.2">
      <c r="A493">
        <v>2208</v>
      </c>
      <c r="B493" t="s">
        <v>3253</v>
      </c>
      <c r="C493" t="s">
        <v>2970</v>
      </c>
      <c r="D493" t="s">
        <v>3254</v>
      </c>
      <c r="E493" s="99">
        <v>-2988.56</v>
      </c>
      <c r="F493">
        <v>0</v>
      </c>
      <c r="G493" s="99">
        <v>-2988.56</v>
      </c>
    </row>
    <row r="494" spans="1:7" hidden="1" x14ac:dyDescent="0.2">
      <c r="A494">
        <v>2208</v>
      </c>
      <c r="B494" t="s">
        <v>3253</v>
      </c>
      <c r="C494" t="s">
        <v>2934</v>
      </c>
      <c r="D494" t="s">
        <v>3254</v>
      </c>
      <c r="E494" s="99">
        <v>-1803.82</v>
      </c>
      <c r="F494">
        <v>0</v>
      </c>
      <c r="G494" s="99">
        <v>-1803.82</v>
      </c>
    </row>
    <row r="495" spans="1:7" hidden="1" x14ac:dyDescent="0.2">
      <c r="A495">
        <v>2208</v>
      </c>
      <c r="B495" t="s">
        <v>3253</v>
      </c>
      <c r="C495" t="s">
        <v>2973</v>
      </c>
      <c r="D495" t="s">
        <v>3254</v>
      </c>
      <c r="E495" s="99">
        <v>-3674.88</v>
      </c>
      <c r="F495">
        <v>0</v>
      </c>
      <c r="G495" s="99">
        <v>-3674.88</v>
      </c>
    </row>
    <row r="496" spans="1:7" hidden="1" x14ac:dyDescent="0.2">
      <c r="A496">
        <v>2208</v>
      </c>
      <c r="B496" t="s">
        <v>3253</v>
      </c>
      <c r="C496" t="s">
        <v>2975</v>
      </c>
      <c r="D496" t="s">
        <v>3254</v>
      </c>
      <c r="E496">
        <v>-36.65</v>
      </c>
      <c r="F496">
        <v>0</v>
      </c>
      <c r="G496">
        <v>-36.65</v>
      </c>
    </row>
    <row r="497" spans="1:7" hidden="1" x14ac:dyDescent="0.2">
      <c r="A497">
        <v>2208</v>
      </c>
      <c r="B497" t="s">
        <v>3253</v>
      </c>
      <c r="C497" t="s">
        <v>2935</v>
      </c>
      <c r="D497" t="s">
        <v>3254</v>
      </c>
      <c r="E497" s="99">
        <v>-1929.79</v>
      </c>
      <c r="F497">
        <v>0</v>
      </c>
      <c r="G497" s="99">
        <v>-1929.79</v>
      </c>
    </row>
    <row r="498" spans="1:7" hidden="1" x14ac:dyDescent="0.2">
      <c r="A498">
        <v>2208</v>
      </c>
      <c r="B498" t="s">
        <v>3253</v>
      </c>
      <c r="C498" t="s">
        <v>2977</v>
      </c>
      <c r="D498" t="s">
        <v>3254</v>
      </c>
      <c r="E498" s="99">
        <v>-4133.6000000000004</v>
      </c>
      <c r="F498">
        <v>0</v>
      </c>
      <c r="G498" s="99">
        <v>-4133.6000000000004</v>
      </c>
    </row>
    <row r="499" spans="1:7" hidden="1" x14ac:dyDescent="0.2">
      <c r="A499">
        <v>2208</v>
      </c>
      <c r="B499" t="s">
        <v>3253</v>
      </c>
      <c r="C499" t="s">
        <v>2980</v>
      </c>
      <c r="D499" t="s">
        <v>3254</v>
      </c>
      <c r="E499" s="99">
        <v>-4727.04</v>
      </c>
      <c r="F499">
        <v>0</v>
      </c>
      <c r="G499" s="99">
        <v>-4727.04</v>
      </c>
    </row>
    <row r="500" spans="1:7" hidden="1" x14ac:dyDescent="0.2">
      <c r="A500">
        <v>2208</v>
      </c>
      <c r="B500" t="s">
        <v>3253</v>
      </c>
      <c r="C500" t="s">
        <v>2936</v>
      </c>
      <c r="D500" t="s">
        <v>3254</v>
      </c>
      <c r="E500" s="99">
        <v>-2157.87</v>
      </c>
      <c r="F500">
        <v>0</v>
      </c>
      <c r="G500" s="99">
        <v>-2157.87</v>
      </c>
    </row>
    <row r="501" spans="1:7" hidden="1" x14ac:dyDescent="0.2">
      <c r="A501">
        <v>2208</v>
      </c>
      <c r="B501" t="s">
        <v>3253</v>
      </c>
      <c r="C501" t="s">
        <v>2937</v>
      </c>
      <c r="D501" t="s">
        <v>3254</v>
      </c>
      <c r="E501" s="99">
        <v>-1159.97</v>
      </c>
      <c r="F501">
        <v>0</v>
      </c>
      <c r="G501" s="99">
        <v>-1159.97</v>
      </c>
    </row>
    <row r="502" spans="1:7" hidden="1" x14ac:dyDescent="0.2">
      <c r="A502">
        <v>2208</v>
      </c>
      <c r="B502" t="s">
        <v>3253</v>
      </c>
      <c r="C502" t="s">
        <v>2983</v>
      </c>
      <c r="D502" t="s">
        <v>3254</v>
      </c>
      <c r="E502" s="99">
        <v>-3544.15</v>
      </c>
      <c r="F502">
        <v>0</v>
      </c>
      <c r="G502" s="99">
        <v>-3544.15</v>
      </c>
    </row>
    <row r="503" spans="1:7" hidden="1" x14ac:dyDescent="0.2">
      <c r="A503">
        <v>2208</v>
      </c>
      <c r="B503" t="s">
        <v>3253</v>
      </c>
      <c r="C503" t="s">
        <v>2986</v>
      </c>
      <c r="D503" t="s">
        <v>3254</v>
      </c>
      <c r="E503" s="99">
        <v>-3965.45</v>
      </c>
      <c r="F503">
        <v>0</v>
      </c>
      <c r="G503" s="99">
        <v>-3965.45</v>
      </c>
    </row>
    <row r="504" spans="1:7" hidden="1" x14ac:dyDescent="0.2">
      <c r="A504">
        <v>2208</v>
      </c>
      <c r="B504" t="s">
        <v>3253</v>
      </c>
      <c r="C504" t="s">
        <v>2988</v>
      </c>
      <c r="D504" t="s">
        <v>3254</v>
      </c>
      <c r="E504">
        <v>-132.32</v>
      </c>
      <c r="F504">
        <v>0</v>
      </c>
      <c r="G504">
        <v>-132.32</v>
      </c>
    </row>
    <row r="505" spans="1:7" hidden="1" x14ac:dyDescent="0.2">
      <c r="A505">
        <v>2208</v>
      </c>
      <c r="B505" t="s">
        <v>3253</v>
      </c>
      <c r="C505" t="s">
        <v>2990</v>
      </c>
      <c r="D505" t="s">
        <v>3254</v>
      </c>
      <c r="E505" s="99">
        <v>-2229.5</v>
      </c>
      <c r="F505">
        <v>0</v>
      </c>
      <c r="G505" s="99">
        <v>-2229.5</v>
      </c>
    </row>
    <row r="506" spans="1:7" hidden="1" x14ac:dyDescent="0.2">
      <c r="A506">
        <v>2208</v>
      </c>
      <c r="B506" t="s">
        <v>3253</v>
      </c>
      <c r="C506" t="s">
        <v>2991</v>
      </c>
      <c r="D506" t="s">
        <v>3254</v>
      </c>
      <c r="E506" s="99">
        <v>-2766.53</v>
      </c>
      <c r="F506">
        <v>0</v>
      </c>
      <c r="G506" s="99">
        <v>-2766.53</v>
      </c>
    </row>
    <row r="507" spans="1:7" hidden="1" x14ac:dyDescent="0.2">
      <c r="A507">
        <v>2208</v>
      </c>
      <c r="B507" t="s">
        <v>3253</v>
      </c>
      <c r="C507" t="s">
        <v>2993</v>
      </c>
      <c r="D507" t="s">
        <v>3254</v>
      </c>
      <c r="E507" s="99">
        <v>-1502.44</v>
      </c>
      <c r="F507">
        <v>0</v>
      </c>
      <c r="G507" s="99">
        <v>-1502.44</v>
      </c>
    </row>
    <row r="508" spans="1:7" hidden="1" x14ac:dyDescent="0.2">
      <c r="A508">
        <v>2208</v>
      </c>
      <c r="B508" t="s">
        <v>3253</v>
      </c>
      <c r="C508" t="s">
        <v>2994</v>
      </c>
      <c r="D508" t="s">
        <v>3254</v>
      </c>
      <c r="E508">
        <v>-498.34</v>
      </c>
      <c r="F508">
        <v>0</v>
      </c>
      <c r="G508">
        <v>-498.34</v>
      </c>
    </row>
    <row r="509" spans="1:7" hidden="1" x14ac:dyDescent="0.2">
      <c r="A509">
        <v>2208</v>
      </c>
      <c r="B509" t="s">
        <v>3253</v>
      </c>
      <c r="C509" t="s">
        <v>2996</v>
      </c>
      <c r="D509" t="s">
        <v>3254</v>
      </c>
      <c r="E509">
        <v>-116.84</v>
      </c>
      <c r="F509">
        <v>0</v>
      </c>
      <c r="G509">
        <v>-116.84</v>
      </c>
    </row>
    <row r="510" spans="1:7" hidden="1" x14ac:dyDescent="0.2">
      <c r="A510">
        <v>2208</v>
      </c>
      <c r="B510" t="s">
        <v>3253</v>
      </c>
      <c r="C510" t="s">
        <v>2998</v>
      </c>
      <c r="D510" t="s">
        <v>3254</v>
      </c>
      <c r="E510" s="99">
        <v>-3091.94</v>
      </c>
      <c r="F510">
        <v>0</v>
      </c>
      <c r="G510" s="99">
        <v>-3091.94</v>
      </c>
    </row>
    <row r="511" spans="1:7" hidden="1" x14ac:dyDescent="0.2">
      <c r="A511">
        <v>2208</v>
      </c>
      <c r="B511" t="s">
        <v>3253</v>
      </c>
      <c r="C511" t="s">
        <v>2938</v>
      </c>
      <c r="D511" t="s">
        <v>3254</v>
      </c>
      <c r="E511" s="99">
        <v>-2755.42</v>
      </c>
      <c r="F511">
        <v>0</v>
      </c>
      <c r="G511" s="99">
        <v>-2755.42</v>
      </c>
    </row>
    <row r="512" spans="1:7" hidden="1" x14ac:dyDescent="0.2">
      <c r="A512">
        <v>2208</v>
      </c>
      <c r="B512" t="s">
        <v>3253</v>
      </c>
      <c r="C512" t="s">
        <v>2999</v>
      </c>
      <c r="D512" t="s">
        <v>3254</v>
      </c>
      <c r="E512">
        <v>-937.03</v>
      </c>
      <c r="F512">
        <v>0</v>
      </c>
      <c r="G512">
        <v>-937.03</v>
      </c>
    </row>
    <row r="513" spans="1:7" hidden="1" x14ac:dyDescent="0.2">
      <c r="A513">
        <v>2208</v>
      </c>
      <c r="B513" t="s">
        <v>3253</v>
      </c>
      <c r="C513" t="s">
        <v>3000</v>
      </c>
      <c r="D513" t="s">
        <v>3254</v>
      </c>
      <c r="E513" s="99">
        <v>-5031.13</v>
      </c>
      <c r="F513">
        <v>0</v>
      </c>
      <c r="G513" s="99">
        <v>-5031.13</v>
      </c>
    </row>
    <row r="514" spans="1:7" hidden="1" x14ac:dyDescent="0.2">
      <c r="A514">
        <v>2208</v>
      </c>
      <c r="B514" t="s">
        <v>3253</v>
      </c>
      <c r="C514" t="s">
        <v>3001</v>
      </c>
      <c r="D514" t="s">
        <v>3254</v>
      </c>
      <c r="E514" s="99">
        <v>-3735.19</v>
      </c>
      <c r="F514">
        <v>0</v>
      </c>
      <c r="G514" s="99">
        <v>-3735.19</v>
      </c>
    </row>
    <row r="515" spans="1:7" hidden="1" x14ac:dyDescent="0.2">
      <c r="A515">
        <v>2208</v>
      </c>
      <c r="B515" t="s">
        <v>3253</v>
      </c>
      <c r="C515" t="s">
        <v>3003</v>
      </c>
      <c r="D515" t="s">
        <v>3254</v>
      </c>
      <c r="E515">
        <v>-78.05</v>
      </c>
      <c r="F515">
        <v>0</v>
      </c>
      <c r="G515">
        <v>-78.05</v>
      </c>
    </row>
    <row r="516" spans="1:7" hidden="1" x14ac:dyDescent="0.2">
      <c r="A516">
        <v>2208</v>
      </c>
      <c r="B516" t="s">
        <v>3253</v>
      </c>
      <c r="C516" t="s">
        <v>3004</v>
      </c>
      <c r="D516" t="s">
        <v>3254</v>
      </c>
      <c r="E516" s="99">
        <v>-2761.78</v>
      </c>
      <c r="F516">
        <v>0</v>
      </c>
      <c r="G516" s="99">
        <v>-2761.78</v>
      </c>
    </row>
    <row r="517" spans="1:7" hidden="1" x14ac:dyDescent="0.2">
      <c r="A517">
        <v>2208</v>
      </c>
      <c r="B517" t="s">
        <v>3253</v>
      </c>
      <c r="C517" t="s">
        <v>3005</v>
      </c>
      <c r="D517" t="s">
        <v>3254</v>
      </c>
      <c r="E517" s="99">
        <v>-11188.72</v>
      </c>
      <c r="F517">
        <v>0</v>
      </c>
      <c r="G517" s="99">
        <v>-11188.72</v>
      </c>
    </row>
    <row r="518" spans="1:7" hidden="1" x14ac:dyDescent="0.2">
      <c r="A518">
        <v>2208</v>
      </c>
      <c r="B518" t="s">
        <v>3253</v>
      </c>
      <c r="C518" t="s">
        <v>2941</v>
      </c>
      <c r="D518" t="s">
        <v>3254</v>
      </c>
      <c r="E518" s="99">
        <v>-8112.1</v>
      </c>
      <c r="F518">
        <v>0</v>
      </c>
      <c r="G518" s="99">
        <v>-8112.1</v>
      </c>
    </row>
    <row r="519" spans="1:7" hidden="1" x14ac:dyDescent="0.2">
      <c r="A519" t="s">
        <v>3257</v>
      </c>
      <c r="B519" t="s">
        <v>3253</v>
      </c>
      <c r="C519" t="s">
        <v>3258</v>
      </c>
      <c r="D519">
        <f>-2208-2</f>
        <v>-2210</v>
      </c>
      <c r="E519" t="s">
        <v>3259</v>
      </c>
      <c r="F519" t="s">
        <v>2911</v>
      </c>
      <c r="G519" s="99">
        <v>-4502.3900000000003</v>
      </c>
    </row>
    <row r="520" spans="1:7" hidden="1" x14ac:dyDescent="0.2">
      <c r="A520">
        <v>2208</v>
      </c>
      <c r="B520" t="s">
        <v>3253</v>
      </c>
      <c r="C520" t="s">
        <v>3007</v>
      </c>
      <c r="D520" t="s">
        <v>3254</v>
      </c>
      <c r="E520" s="99">
        <v>-1876.04</v>
      </c>
      <c r="F520">
        <v>0</v>
      </c>
      <c r="G520" s="99">
        <v>-1876.04</v>
      </c>
    </row>
    <row r="521" spans="1:7" hidden="1" x14ac:dyDescent="0.2">
      <c r="A521">
        <v>2208</v>
      </c>
      <c r="B521" t="s">
        <v>3253</v>
      </c>
      <c r="C521" t="s">
        <v>3260</v>
      </c>
      <c r="D521" t="s">
        <v>3254</v>
      </c>
      <c r="E521" s="99">
        <v>-3519.74</v>
      </c>
      <c r="F521">
        <v>0</v>
      </c>
      <c r="G521" s="99">
        <v>-3519.74</v>
      </c>
    </row>
    <row r="522" spans="1:7" hidden="1" x14ac:dyDescent="0.2">
      <c r="A522">
        <v>2208</v>
      </c>
      <c r="B522" t="s">
        <v>3253</v>
      </c>
      <c r="C522" t="s">
        <v>3010</v>
      </c>
      <c r="D522" t="s">
        <v>3254</v>
      </c>
      <c r="E522" s="99">
        <v>-3551.58</v>
      </c>
      <c r="F522">
        <v>0</v>
      </c>
      <c r="G522" s="99">
        <v>-3551.58</v>
      </c>
    </row>
    <row r="523" spans="1:7" hidden="1" x14ac:dyDescent="0.2">
      <c r="A523">
        <v>2208</v>
      </c>
      <c r="B523" t="s">
        <v>3253</v>
      </c>
      <c r="C523" t="s">
        <v>3013</v>
      </c>
      <c r="D523" t="s">
        <v>3254</v>
      </c>
      <c r="E523">
        <v>-9.4499999999999993</v>
      </c>
      <c r="F523">
        <v>0</v>
      </c>
      <c r="G523">
        <v>-9.4499999999999993</v>
      </c>
    </row>
    <row r="524" spans="1:7" hidden="1" x14ac:dyDescent="0.2">
      <c r="A524">
        <v>2208</v>
      </c>
      <c r="B524" t="s">
        <v>3253</v>
      </c>
      <c r="C524" t="s">
        <v>2943</v>
      </c>
      <c r="D524" t="s">
        <v>3254</v>
      </c>
      <c r="E524" s="99">
        <v>-627858</v>
      </c>
      <c r="F524">
        <v>0</v>
      </c>
      <c r="G524" s="99">
        <v>-627858</v>
      </c>
    </row>
    <row r="525" spans="1:7" hidden="1" x14ac:dyDescent="0.2">
      <c r="A525">
        <v>2208</v>
      </c>
      <c r="B525" t="s">
        <v>3253</v>
      </c>
      <c r="C525" t="s">
        <v>2943</v>
      </c>
      <c r="D525" t="s">
        <v>3256</v>
      </c>
      <c r="E525" s="99">
        <v>14779.8</v>
      </c>
      <c r="F525">
        <v>0</v>
      </c>
      <c r="G525" s="99">
        <v>14779.8</v>
      </c>
    </row>
    <row r="526" spans="1:7" hidden="1" x14ac:dyDescent="0.2">
      <c r="A526">
        <v>2208</v>
      </c>
      <c r="B526" t="s">
        <v>3253</v>
      </c>
      <c r="C526" t="s">
        <v>3014</v>
      </c>
      <c r="D526" t="s">
        <v>3254</v>
      </c>
      <c r="E526" s="99">
        <v>-1478.59</v>
      </c>
      <c r="F526">
        <v>0</v>
      </c>
      <c r="G526" s="99">
        <v>-1478.59</v>
      </c>
    </row>
    <row r="527" spans="1:7" hidden="1" x14ac:dyDescent="0.2">
      <c r="A527">
        <v>2208</v>
      </c>
      <c r="B527" t="s">
        <v>3253</v>
      </c>
      <c r="C527" t="s">
        <v>3015</v>
      </c>
      <c r="D527" t="s">
        <v>3254</v>
      </c>
      <c r="E527" s="99">
        <v>-2944.57</v>
      </c>
      <c r="F527">
        <v>0</v>
      </c>
      <c r="G527" s="99">
        <v>-2944.57</v>
      </c>
    </row>
    <row r="528" spans="1:7" hidden="1" x14ac:dyDescent="0.2">
      <c r="A528" t="s">
        <v>357</v>
      </c>
    </row>
    <row r="529" spans="1:7" hidden="1" x14ac:dyDescent="0.2"/>
    <row r="530" spans="1:7" hidden="1" x14ac:dyDescent="0.2"/>
    <row r="531" spans="1:7" hidden="1" x14ac:dyDescent="0.2"/>
    <row r="532" spans="1:7" hidden="1" x14ac:dyDescent="0.2">
      <c r="A532" t="s">
        <v>2523</v>
      </c>
      <c r="C532" t="s">
        <v>2832</v>
      </c>
      <c r="D532" t="s">
        <v>2833</v>
      </c>
      <c r="E532" t="s">
        <v>2834</v>
      </c>
      <c r="F532" t="s">
        <v>2835</v>
      </c>
      <c r="G532" t="s">
        <v>2836</v>
      </c>
    </row>
    <row r="533" spans="1:7" hidden="1" x14ac:dyDescent="0.2">
      <c r="C533" t="s">
        <v>2837</v>
      </c>
      <c r="D533" t="s">
        <v>2838</v>
      </c>
      <c r="E533" s="100">
        <v>43344</v>
      </c>
      <c r="F533" t="s">
        <v>2839</v>
      </c>
      <c r="G533" t="s">
        <v>3261</v>
      </c>
    </row>
    <row r="534" spans="1:7" hidden="1" x14ac:dyDescent="0.2"/>
    <row r="535" spans="1:7" hidden="1" x14ac:dyDescent="0.2">
      <c r="B535" t="s">
        <v>2841</v>
      </c>
    </row>
    <row r="536" spans="1:7" hidden="1" x14ac:dyDescent="0.2">
      <c r="A536" t="s">
        <v>2842</v>
      </c>
      <c r="B536" t="s">
        <v>2843</v>
      </c>
      <c r="C536" t="s">
        <v>2844</v>
      </c>
    </row>
    <row r="537" spans="1:7" hidden="1" x14ac:dyDescent="0.2"/>
    <row r="538" spans="1:7" hidden="1" x14ac:dyDescent="0.2">
      <c r="B538" t="s">
        <v>2845</v>
      </c>
      <c r="C538" t="s">
        <v>2846</v>
      </c>
    </row>
    <row r="539" spans="1:7" hidden="1" x14ac:dyDescent="0.2">
      <c r="B539" t="s">
        <v>2847</v>
      </c>
      <c r="C539" t="s">
        <v>2848</v>
      </c>
      <c r="D539" t="s">
        <v>2849</v>
      </c>
      <c r="E539" t="s">
        <v>2850</v>
      </c>
    </row>
    <row r="540" spans="1:7" hidden="1" x14ac:dyDescent="0.2"/>
    <row r="541" spans="1:7" hidden="1" x14ac:dyDescent="0.2"/>
    <row r="542" spans="1:7" hidden="1" x14ac:dyDescent="0.2">
      <c r="A542" t="s">
        <v>2851</v>
      </c>
      <c r="B542" t="s">
        <v>2852</v>
      </c>
      <c r="C542" t="s">
        <v>2853</v>
      </c>
      <c r="E542" t="s">
        <v>2854</v>
      </c>
      <c r="F542" t="s">
        <v>2855</v>
      </c>
      <c r="G542" t="s">
        <v>2856</v>
      </c>
    </row>
    <row r="543" spans="1:7" hidden="1" x14ac:dyDescent="0.2">
      <c r="A543" t="s">
        <v>2857</v>
      </c>
      <c r="B543" t="s">
        <v>2858</v>
      </c>
      <c r="C543" t="s">
        <v>2859</v>
      </c>
      <c r="D543" t="s">
        <v>2860</v>
      </c>
      <c r="E543" t="s">
        <v>2861</v>
      </c>
      <c r="F543" t="s">
        <v>2861</v>
      </c>
      <c r="G543" t="s">
        <v>2861</v>
      </c>
    </row>
    <row r="544" spans="1:7" hidden="1" x14ac:dyDescent="0.2">
      <c r="A544">
        <v>2208</v>
      </c>
      <c r="B544" t="s">
        <v>3253</v>
      </c>
      <c r="C544" t="s">
        <v>3019</v>
      </c>
      <c r="D544" t="s">
        <v>3254</v>
      </c>
      <c r="E544" s="99">
        <v>-1837.93</v>
      </c>
      <c r="F544">
        <v>0</v>
      </c>
      <c r="G544" s="99">
        <v>-1837.93</v>
      </c>
    </row>
    <row r="545" spans="1:7" hidden="1" x14ac:dyDescent="0.2">
      <c r="A545">
        <v>2208</v>
      </c>
      <c r="B545" t="s">
        <v>3253</v>
      </c>
      <c r="C545" t="s">
        <v>3022</v>
      </c>
      <c r="D545" t="s">
        <v>3254</v>
      </c>
      <c r="E545" s="99">
        <v>-2850.4</v>
      </c>
      <c r="F545">
        <v>0</v>
      </c>
      <c r="G545" s="99">
        <v>-2850.4</v>
      </c>
    </row>
    <row r="546" spans="1:7" hidden="1" x14ac:dyDescent="0.2">
      <c r="A546">
        <v>2208</v>
      </c>
      <c r="B546" t="s">
        <v>3253</v>
      </c>
      <c r="C546" t="s">
        <v>3023</v>
      </c>
      <c r="D546" t="s">
        <v>3254</v>
      </c>
      <c r="E546" s="99">
        <v>-6392</v>
      </c>
      <c r="F546">
        <v>0</v>
      </c>
      <c r="G546" s="99">
        <v>-6392</v>
      </c>
    </row>
    <row r="547" spans="1:7" hidden="1" x14ac:dyDescent="0.2">
      <c r="A547">
        <v>2208</v>
      </c>
      <c r="B547" t="s">
        <v>3253</v>
      </c>
      <c r="C547" t="s">
        <v>3024</v>
      </c>
      <c r="D547" t="s">
        <v>3254</v>
      </c>
      <c r="E547" s="99">
        <v>-4235.3500000000004</v>
      </c>
      <c r="F547">
        <v>0</v>
      </c>
      <c r="G547" s="99">
        <v>-4235.3500000000004</v>
      </c>
    </row>
    <row r="548" spans="1:7" hidden="1" x14ac:dyDescent="0.2">
      <c r="A548">
        <v>2208</v>
      </c>
      <c r="B548" t="s">
        <v>3253</v>
      </c>
      <c r="C548" t="s">
        <v>3026</v>
      </c>
      <c r="D548" t="s">
        <v>3254</v>
      </c>
      <c r="E548" s="99">
        <v>-3340.26</v>
      </c>
      <c r="F548">
        <v>0</v>
      </c>
      <c r="G548" s="99">
        <v>-3340.26</v>
      </c>
    </row>
    <row r="549" spans="1:7" hidden="1" x14ac:dyDescent="0.2">
      <c r="A549">
        <v>2208</v>
      </c>
      <c r="B549" t="s">
        <v>3253</v>
      </c>
      <c r="C549" t="s">
        <v>3027</v>
      </c>
      <c r="D549" t="s">
        <v>3254</v>
      </c>
      <c r="E549" s="99">
        <v>-2721.19</v>
      </c>
      <c r="F549">
        <v>0</v>
      </c>
      <c r="G549" s="99">
        <v>-2721.19</v>
      </c>
    </row>
    <row r="550" spans="1:7" hidden="1" x14ac:dyDescent="0.2">
      <c r="A550">
        <v>2208</v>
      </c>
      <c r="B550" t="s">
        <v>3253</v>
      </c>
      <c r="C550" t="s">
        <v>3030</v>
      </c>
      <c r="D550" t="s">
        <v>3254</v>
      </c>
      <c r="E550" s="99">
        <v>-1315.6</v>
      </c>
      <c r="F550">
        <v>0</v>
      </c>
      <c r="G550" s="99">
        <v>-1315.6</v>
      </c>
    </row>
    <row r="551" spans="1:7" hidden="1" x14ac:dyDescent="0.2">
      <c r="A551">
        <v>2208</v>
      </c>
      <c r="B551" t="s">
        <v>3253</v>
      </c>
      <c r="C551" t="s">
        <v>3031</v>
      </c>
      <c r="D551" t="s">
        <v>3254</v>
      </c>
      <c r="E551">
        <v>-850.29</v>
      </c>
      <c r="F551">
        <v>0</v>
      </c>
      <c r="G551">
        <v>-850.29</v>
      </c>
    </row>
    <row r="552" spans="1:7" hidden="1" x14ac:dyDescent="0.2">
      <c r="A552">
        <v>2208</v>
      </c>
      <c r="B552" t="s">
        <v>3253</v>
      </c>
      <c r="C552" t="s">
        <v>3032</v>
      </c>
      <c r="D552" t="s">
        <v>3254</v>
      </c>
      <c r="E552" s="99">
        <v>-1225.01</v>
      </c>
      <c r="F552">
        <v>0</v>
      </c>
      <c r="G552" s="99">
        <v>-1225.01</v>
      </c>
    </row>
    <row r="553" spans="1:7" hidden="1" x14ac:dyDescent="0.2">
      <c r="A553">
        <v>2208</v>
      </c>
      <c r="B553" t="s">
        <v>3253</v>
      </c>
      <c r="C553" t="s">
        <v>3033</v>
      </c>
      <c r="D553" t="s">
        <v>3254</v>
      </c>
      <c r="E553" s="99">
        <v>-7798.46</v>
      </c>
      <c r="F553">
        <v>0</v>
      </c>
      <c r="G553" s="99">
        <v>-7798.46</v>
      </c>
    </row>
    <row r="554" spans="1:7" hidden="1" x14ac:dyDescent="0.2">
      <c r="A554">
        <v>2208</v>
      </c>
      <c r="B554" t="s">
        <v>3253</v>
      </c>
      <c r="C554" t="s">
        <v>3036</v>
      </c>
      <c r="D554" t="s">
        <v>3254</v>
      </c>
      <c r="E554" s="99">
        <v>-4100.5200000000004</v>
      </c>
      <c r="F554">
        <v>0</v>
      </c>
      <c r="G554" s="99">
        <v>-4100.5200000000004</v>
      </c>
    </row>
    <row r="555" spans="1:7" hidden="1" x14ac:dyDescent="0.2">
      <c r="A555">
        <v>2208</v>
      </c>
      <c r="B555" t="s">
        <v>3253</v>
      </c>
      <c r="C555" t="s">
        <v>3037</v>
      </c>
      <c r="D555" t="s">
        <v>3254</v>
      </c>
      <c r="E555" s="99">
        <v>-3689.72</v>
      </c>
      <c r="F555">
        <v>0</v>
      </c>
      <c r="G555" s="99">
        <v>-3689.72</v>
      </c>
    </row>
    <row r="556" spans="1:7" hidden="1" x14ac:dyDescent="0.2">
      <c r="A556">
        <v>2208</v>
      </c>
      <c r="B556" t="s">
        <v>3253</v>
      </c>
      <c r="C556" t="s">
        <v>2946</v>
      </c>
      <c r="D556" t="s">
        <v>3254</v>
      </c>
      <c r="E556" s="99">
        <v>-6500.56</v>
      </c>
      <c r="F556">
        <v>0</v>
      </c>
      <c r="G556" s="99">
        <v>-6500.56</v>
      </c>
    </row>
    <row r="557" spans="1:7" hidden="1" x14ac:dyDescent="0.2">
      <c r="A557">
        <v>2208</v>
      </c>
      <c r="B557" t="s">
        <v>3253</v>
      </c>
      <c r="C557" t="s">
        <v>3038</v>
      </c>
      <c r="D557" t="s">
        <v>3254</v>
      </c>
      <c r="E557" s="99">
        <v>-8792.76</v>
      </c>
      <c r="F557">
        <v>0</v>
      </c>
      <c r="G557" s="99">
        <v>-8792.76</v>
      </c>
    </row>
    <row r="558" spans="1:7" hidden="1" x14ac:dyDescent="0.2">
      <c r="A558">
        <v>2208</v>
      </c>
      <c r="B558" t="s">
        <v>3253</v>
      </c>
      <c r="C558" t="s">
        <v>2947</v>
      </c>
      <c r="D558" t="s">
        <v>3254</v>
      </c>
      <c r="E558" s="99">
        <v>-2294.48</v>
      </c>
      <c r="F558">
        <v>0</v>
      </c>
      <c r="G558" s="99">
        <v>-2294.48</v>
      </c>
    </row>
    <row r="559" spans="1:7" hidden="1" x14ac:dyDescent="0.2">
      <c r="A559">
        <v>2208</v>
      </c>
      <c r="B559" t="s">
        <v>3253</v>
      </c>
      <c r="C559" t="s">
        <v>3040</v>
      </c>
      <c r="D559" t="s">
        <v>3254</v>
      </c>
      <c r="E559">
        <v>-197.89</v>
      </c>
      <c r="F559">
        <v>0</v>
      </c>
      <c r="G559">
        <v>-197.89</v>
      </c>
    </row>
    <row r="560" spans="1:7" hidden="1" x14ac:dyDescent="0.2">
      <c r="A560">
        <v>2208</v>
      </c>
      <c r="B560" t="s">
        <v>3253</v>
      </c>
      <c r="C560" t="s">
        <v>3041</v>
      </c>
      <c r="D560" t="s">
        <v>3254</v>
      </c>
      <c r="E560">
        <v>-926.39</v>
      </c>
      <c r="F560">
        <v>0</v>
      </c>
      <c r="G560">
        <v>-926.39</v>
      </c>
    </row>
    <row r="561" spans="1:7" hidden="1" x14ac:dyDescent="0.2">
      <c r="A561">
        <v>2208</v>
      </c>
      <c r="B561" t="s">
        <v>3253</v>
      </c>
      <c r="C561" t="s">
        <v>3042</v>
      </c>
      <c r="D561" t="s">
        <v>3254</v>
      </c>
      <c r="E561" s="99">
        <v>-2353.13</v>
      </c>
      <c r="F561">
        <v>0</v>
      </c>
      <c r="G561" s="99">
        <v>-2353.13</v>
      </c>
    </row>
    <row r="562" spans="1:7" hidden="1" x14ac:dyDescent="0.2">
      <c r="A562">
        <v>2208</v>
      </c>
      <c r="B562" t="s">
        <v>3253</v>
      </c>
      <c r="C562" t="s">
        <v>3043</v>
      </c>
      <c r="D562" t="s">
        <v>3254</v>
      </c>
      <c r="E562" s="99">
        <v>-1500.82</v>
      </c>
      <c r="F562">
        <v>0</v>
      </c>
      <c r="G562" s="99">
        <v>-1500.82</v>
      </c>
    </row>
    <row r="563" spans="1:7" hidden="1" x14ac:dyDescent="0.2">
      <c r="A563">
        <v>2208</v>
      </c>
      <c r="B563" t="s">
        <v>3253</v>
      </c>
      <c r="C563" t="s">
        <v>3045</v>
      </c>
      <c r="D563" t="s">
        <v>3254</v>
      </c>
      <c r="E563">
        <v>-37.92</v>
      </c>
      <c r="F563">
        <v>0</v>
      </c>
      <c r="G563">
        <v>-37.92</v>
      </c>
    </row>
    <row r="564" spans="1:7" hidden="1" x14ac:dyDescent="0.2">
      <c r="A564">
        <v>2208</v>
      </c>
      <c r="B564" t="s">
        <v>3253</v>
      </c>
      <c r="C564" t="s">
        <v>3046</v>
      </c>
      <c r="D564" t="s">
        <v>3254</v>
      </c>
      <c r="E564" s="99">
        <v>-3622.71</v>
      </c>
      <c r="F564">
        <v>0</v>
      </c>
      <c r="G564" s="99">
        <v>-3622.71</v>
      </c>
    </row>
    <row r="565" spans="1:7" hidden="1" x14ac:dyDescent="0.2">
      <c r="A565">
        <v>2208</v>
      </c>
      <c r="B565" t="s">
        <v>3253</v>
      </c>
      <c r="C565" t="s">
        <v>3047</v>
      </c>
      <c r="D565" t="s">
        <v>3254</v>
      </c>
      <c r="E565" s="99">
        <v>-4940.12</v>
      </c>
      <c r="F565">
        <v>0</v>
      </c>
      <c r="G565" s="99">
        <v>-4940.12</v>
      </c>
    </row>
    <row r="566" spans="1:7" hidden="1" x14ac:dyDescent="0.2">
      <c r="A566">
        <v>2208</v>
      </c>
      <c r="B566" t="s">
        <v>3253</v>
      </c>
      <c r="C566" t="s">
        <v>3048</v>
      </c>
      <c r="D566" t="s">
        <v>3254</v>
      </c>
      <c r="E566" s="99">
        <v>-4489.59</v>
      </c>
      <c r="F566">
        <v>0</v>
      </c>
      <c r="G566" s="99">
        <v>-4489.59</v>
      </c>
    </row>
    <row r="567" spans="1:7" hidden="1" x14ac:dyDescent="0.2">
      <c r="A567">
        <v>2208</v>
      </c>
      <c r="B567" t="s">
        <v>3253</v>
      </c>
      <c r="C567" t="s">
        <v>2951</v>
      </c>
      <c r="D567" t="s">
        <v>3254</v>
      </c>
      <c r="E567" s="99">
        <v>-8582.06</v>
      </c>
      <c r="F567">
        <v>0</v>
      </c>
      <c r="G567" s="99">
        <v>-8582.06</v>
      </c>
    </row>
    <row r="568" spans="1:7" hidden="1" x14ac:dyDescent="0.2">
      <c r="A568">
        <v>2208</v>
      </c>
      <c r="B568" t="s">
        <v>3253</v>
      </c>
      <c r="C568" t="s">
        <v>3053</v>
      </c>
      <c r="D568" t="s">
        <v>3254</v>
      </c>
      <c r="E568" s="99">
        <v>-6549.66</v>
      </c>
      <c r="F568">
        <v>0</v>
      </c>
      <c r="G568" s="99">
        <v>-6549.66</v>
      </c>
    </row>
    <row r="569" spans="1:7" hidden="1" x14ac:dyDescent="0.2">
      <c r="A569">
        <v>2208</v>
      </c>
      <c r="B569" t="s">
        <v>3253</v>
      </c>
      <c r="C569" t="s">
        <v>2952</v>
      </c>
      <c r="D569" t="s">
        <v>3254</v>
      </c>
      <c r="E569">
        <v>-532.12</v>
      </c>
      <c r="F569">
        <v>0</v>
      </c>
      <c r="G569">
        <v>-532.12</v>
      </c>
    </row>
    <row r="570" spans="1:7" hidden="1" x14ac:dyDescent="0.2">
      <c r="A570">
        <v>2208</v>
      </c>
      <c r="B570" t="s">
        <v>3253</v>
      </c>
      <c r="C570" t="s">
        <v>3056</v>
      </c>
      <c r="D570" t="s">
        <v>3254</v>
      </c>
      <c r="E570" s="99">
        <v>-11215.23</v>
      </c>
      <c r="F570">
        <v>0</v>
      </c>
      <c r="G570" s="99">
        <v>-11215.23</v>
      </c>
    </row>
    <row r="571" spans="1:7" hidden="1" x14ac:dyDescent="0.2">
      <c r="A571">
        <v>2208</v>
      </c>
      <c r="B571" t="s">
        <v>3253</v>
      </c>
      <c r="C571" t="s">
        <v>3057</v>
      </c>
      <c r="D571" t="s">
        <v>3254</v>
      </c>
      <c r="E571" s="99">
        <v>-5906.13</v>
      </c>
      <c r="F571">
        <v>0</v>
      </c>
      <c r="G571" s="99">
        <v>-5906.13</v>
      </c>
    </row>
    <row r="572" spans="1:7" hidden="1" x14ac:dyDescent="0.2">
      <c r="A572">
        <v>2208</v>
      </c>
      <c r="B572" t="s">
        <v>3253</v>
      </c>
      <c r="C572" t="s">
        <v>3059</v>
      </c>
      <c r="D572" t="s">
        <v>3254</v>
      </c>
      <c r="E572" s="99">
        <v>-1951.94</v>
      </c>
      <c r="F572">
        <v>0</v>
      </c>
      <c r="G572" s="99">
        <v>-1951.94</v>
      </c>
    </row>
    <row r="573" spans="1:7" hidden="1" x14ac:dyDescent="0.2">
      <c r="A573">
        <v>2208</v>
      </c>
      <c r="B573" t="s">
        <v>3253</v>
      </c>
      <c r="C573" t="s">
        <v>3060</v>
      </c>
      <c r="D573" t="s">
        <v>3254</v>
      </c>
      <c r="E573" s="99">
        <v>-3372.22</v>
      </c>
      <c r="F573">
        <v>0</v>
      </c>
      <c r="G573" s="99">
        <v>-3372.22</v>
      </c>
    </row>
    <row r="574" spans="1:7" hidden="1" x14ac:dyDescent="0.2">
      <c r="A574">
        <v>2208</v>
      </c>
      <c r="B574" t="s">
        <v>3253</v>
      </c>
      <c r="C574" t="s">
        <v>3062</v>
      </c>
      <c r="D574" t="s">
        <v>3254</v>
      </c>
      <c r="E574">
        <v>-94</v>
      </c>
      <c r="F574">
        <v>0</v>
      </c>
      <c r="G574">
        <v>-94</v>
      </c>
    </row>
    <row r="575" spans="1:7" hidden="1" x14ac:dyDescent="0.2">
      <c r="A575">
        <v>2208</v>
      </c>
      <c r="B575" t="s">
        <v>3253</v>
      </c>
      <c r="C575" t="s">
        <v>3063</v>
      </c>
      <c r="D575" t="s">
        <v>3254</v>
      </c>
      <c r="E575">
        <v>-139.04</v>
      </c>
      <c r="F575">
        <v>0</v>
      </c>
      <c r="G575">
        <v>-139.04</v>
      </c>
    </row>
    <row r="576" spans="1:7" hidden="1" x14ac:dyDescent="0.2">
      <c r="A576">
        <v>2208</v>
      </c>
      <c r="B576" t="s">
        <v>3253</v>
      </c>
      <c r="C576" t="s">
        <v>3066</v>
      </c>
      <c r="D576" t="s">
        <v>3254</v>
      </c>
      <c r="E576">
        <v>-86.4</v>
      </c>
      <c r="F576">
        <v>0</v>
      </c>
      <c r="G576">
        <v>-86.4</v>
      </c>
    </row>
    <row r="577" spans="1:7" hidden="1" x14ac:dyDescent="0.2">
      <c r="A577">
        <v>2208</v>
      </c>
      <c r="B577" t="s">
        <v>3253</v>
      </c>
      <c r="C577" t="s">
        <v>3067</v>
      </c>
      <c r="D577" t="s">
        <v>3254</v>
      </c>
      <c r="E577" s="99">
        <v>-1827.26</v>
      </c>
      <c r="F577">
        <v>0</v>
      </c>
      <c r="G577" s="99">
        <v>-1827.26</v>
      </c>
    </row>
    <row r="578" spans="1:7" hidden="1" x14ac:dyDescent="0.2">
      <c r="A578">
        <v>2208</v>
      </c>
      <c r="B578" t="s">
        <v>3253</v>
      </c>
      <c r="C578" t="s">
        <v>3069</v>
      </c>
      <c r="D578" t="s">
        <v>3254</v>
      </c>
      <c r="E578" s="99">
        <v>-2908.11</v>
      </c>
      <c r="F578">
        <v>0</v>
      </c>
      <c r="G578" s="99">
        <v>-2908.11</v>
      </c>
    </row>
    <row r="579" spans="1:7" hidden="1" x14ac:dyDescent="0.2">
      <c r="A579">
        <v>2208</v>
      </c>
      <c r="B579" t="s">
        <v>3253</v>
      </c>
      <c r="C579" t="s">
        <v>3070</v>
      </c>
      <c r="D579" t="s">
        <v>3254</v>
      </c>
      <c r="E579" s="99">
        <v>-1285.4100000000001</v>
      </c>
      <c r="F579">
        <v>0</v>
      </c>
      <c r="G579" s="99">
        <v>-1285.4100000000001</v>
      </c>
    </row>
    <row r="580" spans="1:7" hidden="1" x14ac:dyDescent="0.2">
      <c r="A580">
        <v>2208</v>
      </c>
      <c r="B580" t="s">
        <v>3253</v>
      </c>
      <c r="C580" t="s">
        <v>3072</v>
      </c>
      <c r="D580" t="s">
        <v>3254</v>
      </c>
      <c r="E580" s="99">
        <v>-5600.36</v>
      </c>
      <c r="F580">
        <v>0</v>
      </c>
      <c r="G580" s="99">
        <v>-5600.36</v>
      </c>
    </row>
    <row r="581" spans="1:7" hidden="1" x14ac:dyDescent="0.2">
      <c r="A581">
        <v>2208</v>
      </c>
      <c r="B581" t="s">
        <v>3253</v>
      </c>
      <c r="C581" t="s">
        <v>3074</v>
      </c>
      <c r="D581" t="s">
        <v>3254</v>
      </c>
      <c r="E581" s="99">
        <v>-3610.83</v>
      </c>
      <c r="F581">
        <v>0</v>
      </c>
      <c r="G581" s="99">
        <v>-3610.83</v>
      </c>
    </row>
    <row r="582" spans="1:7" hidden="1" x14ac:dyDescent="0.2">
      <c r="A582">
        <v>2208</v>
      </c>
      <c r="B582" t="s">
        <v>3253</v>
      </c>
      <c r="C582" t="s">
        <v>3075</v>
      </c>
      <c r="D582" t="s">
        <v>3254</v>
      </c>
      <c r="E582">
        <v>-160.91</v>
      </c>
      <c r="F582">
        <v>0</v>
      </c>
      <c r="G582">
        <v>-160.91</v>
      </c>
    </row>
    <row r="583" spans="1:7" hidden="1" x14ac:dyDescent="0.2">
      <c r="A583">
        <v>2208</v>
      </c>
      <c r="B583" t="s">
        <v>3253</v>
      </c>
      <c r="C583" t="s">
        <v>2956</v>
      </c>
      <c r="D583" t="s">
        <v>3254</v>
      </c>
      <c r="E583" s="99">
        <v>-2549.33</v>
      </c>
      <c r="F583">
        <v>0</v>
      </c>
      <c r="G583" s="99">
        <v>-2549.33</v>
      </c>
    </row>
    <row r="584" spans="1:7" hidden="1" x14ac:dyDescent="0.2">
      <c r="A584">
        <v>2208</v>
      </c>
      <c r="B584" t="s">
        <v>3253</v>
      </c>
      <c r="C584" t="s">
        <v>3078</v>
      </c>
      <c r="D584" t="s">
        <v>3254</v>
      </c>
      <c r="E584" s="99">
        <v>-1892.65</v>
      </c>
      <c r="F584">
        <v>0</v>
      </c>
      <c r="G584" s="99">
        <v>-1892.65</v>
      </c>
    </row>
    <row r="585" spans="1:7" hidden="1" x14ac:dyDescent="0.2">
      <c r="A585" t="s">
        <v>3257</v>
      </c>
      <c r="B585" t="s">
        <v>3253</v>
      </c>
      <c r="C585" t="s">
        <v>3262</v>
      </c>
      <c r="D585">
        <f>-2208-2</f>
        <v>-2210</v>
      </c>
      <c r="E585" t="s">
        <v>3263</v>
      </c>
      <c r="F585" t="s">
        <v>2911</v>
      </c>
      <c r="G585" s="99">
        <v>-4452.4399999999996</v>
      </c>
    </row>
    <row r="586" spans="1:7" hidden="1" x14ac:dyDescent="0.2">
      <c r="A586">
        <v>2208</v>
      </c>
      <c r="B586" t="s">
        <v>3253</v>
      </c>
      <c r="C586" t="s">
        <v>2904</v>
      </c>
      <c r="D586" t="s">
        <v>3254</v>
      </c>
      <c r="E586" s="99">
        <v>809528.56</v>
      </c>
      <c r="F586">
        <v>0</v>
      </c>
      <c r="G586" s="99">
        <v>809528.56</v>
      </c>
    </row>
    <row r="587" spans="1:7" hidden="1" x14ac:dyDescent="0.2">
      <c r="A587">
        <v>2208</v>
      </c>
      <c r="B587" t="s">
        <v>3253</v>
      </c>
      <c r="C587" t="s">
        <v>3083</v>
      </c>
      <c r="D587" t="s">
        <v>3254</v>
      </c>
      <c r="E587" s="99">
        <v>-2965.54</v>
      </c>
      <c r="F587">
        <v>0</v>
      </c>
      <c r="G587" s="99">
        <v>-2965.54</v>
      </c>
    </row>
    <row r="588" spans="1:7" hidden="1" x14ac:dyDescent="0.2">
      <c r="A588">
        <v>2208</v>
      </c>
      <c r="B588" t="s">
        <v>3253</v>
      </c>
      <c r="C588" t="s">
        <v>3084</v>
      </c>
      <c r="D588" t="s">
        <v>3254</v>
      </c>
      <c r="E588" s="99">
        <v>-11956.72</v>
      </c>
      <c r="F588">
        <v>0</v>
      </c>
      <c r="G588" s="99">
        <v>-11956.72</v>
      </c>
    </row>
    <row r="589" spans="1:7" hidden="1" x14ac:dyDescent="0.2">
      <c r="A589">
        <v>2208</v>
      </c>
      <c r="B589" t="s">
        <v>3253</v>
      </c>
      <c r="C589" t="s">
        <v>3085</v>
      </c>
      <c r="D589" t="s">
        <v>3254</v>
      </c>
      <c r="E589" s="99">
        <v>-5001.29</v>
      </c>
      <c r="F589">
        <v>0</v>
      </c>
      <c r="G589" s="99">
        <v>-5001.29</v>
      </c>
    </row>
    <row r="590" spans="1:7" hidden="1" x14ac:dyDescent="0.2">
      <c r="A590">
        <v>2208</v>
      </c>
      <c r="B590" t="s">
        <v>3253</v>
      </c>
      <c r="C590" t="s">
        <v>3086</v>
      </c>
      <c r="D590" t="s">
        <v>3254</v>
      </c>
      <c r="E590" s="99">
        <v>-6788.68</v>
      </c>
      <c r="F590">
        <v>0</v>
      </c>
      <c r="G590" s="99">
        <v>-6788.68</v>
      </c>
    </row>
    <row r="591" spans="1:7" hidden="1" x14ac:dyDescent="0.2">
      <c r="A591">
        <v>2208</v>
      </c>
      <c r="B591" t="s">
        <v>3253</v>
      </c>
      <c r="C591" t="s">
        <v>2958</v>
      </c>
      <c r="D591" t="s">
        <v>3254</v>
      </c>
      <c r="E591" s="99">
        <v>-3446.49</v>
      </c>
      <c r="F591">
        <v>0</v>
      </c>
      <c r="G591" s="99">
        <v>-3446.49</v>
      </c>
    </row>
    <row r="592" spans="1:7" hidden="1" x14ac:dyDescent="0.2">
      <c r="A592">
        <v>2208</v>
      </c>
      <c r="B592" t="s">
        <v>3253</v>
      </c>
      <c r="C592" t="s">
        <v>3087</v>
      </c>
      <c r="D592" t="s">
        <v>3254</v>
      </c>
      <c r="E592" s="99">
        <v>-7142.49</v>
      </c>
      <c r="F592">
        <v>0</v>
      </c>
      <c r="G592" s="99">
        <v>-7142.49</v>
      </c>
    </row>
    <row r="593" spans="1:7" hidden="1" x14ac:dyDescent="0.2">
      <c r="A593">
        <v>2208</v>
      </c>
      <c r="B593" t="s">
        <v>3253</v>
      </c>
      <c r="C593" t="s">
        <v>2959</v>
      </c>
      <c r="D593" t="s">
        <v>3254</v>
      </c>
      <c r="E593" s="99">
        <v>-5522.45</v>
      </c>
      <c r="F593">
        <v>0</v>
      </c>
      <c r="G593" s="99">
        <v>-5522.45</v>
      </c>
    </row>
    <row r="594" spans="1:7" hidden="1" x14ac:dyDescent="0.2">
      <c r="A594" t="s">
        <v>357</v>
      </c>
    </row>
    <row r="595" spans="1:7" hidden="1" x14ac:dyDescent="0.2"/>
    <row r="596" spans="1:7" hidden="1" x14ac:dyDescent="0.2"/>
    <row r="597" spans="1:7" hidden="1" x14ac:dyDescent="0.2"/>
    <row r="598" spans="1:7" hidden="1" x14ac:dyDescent="0.2">
      <c r="A598" t="s">
        <v>2523</v>
      </c>
      <c r="C598" t="s">
        <v>2832</v>
      </c>
      <c r="D598" t="s">
        <v>2833</v>
      </c>
      <c r="E598" t="s">
        <v>2834</v>
      </c>
      <c r="F598" t="s">
        <v>2835</v>
      </c>
      <c r="G598" t="s">
        <v>2836</v>
      </c>
    </row>
    <row r="599" spans="1:7" hidden="1" x14ac:dyDescent="0.2">
      <c r="C599" t="s">
        <v>2837</v>
      </c>
      <c r="D599" t="s">
        <v>2838</v>
      </c>
      <c r="E599" s="100">
        <v>43344</v>
      </c>
      <c r="F599" t="s">
        <v>2839</v>
      </c>
      <c r="G599" t="s">
        <v>3264</v>
      </c>
    </row>
    <row r="600" spans="1:7" hidden="1" x14ac:dyDescent="0.2"/>
    <row r="601" spans="1:7" hidden="1" x14ac:dyDescent="0.2">
      <c r="B601" t="s">
        <v>2841</v>
      </c>
    </row>
    <row r="602" spans="1:7" hidden="1" x14ac:dyDescent="0.2">
      <c r="A602" t="s">
        <v>2842</v>
      </c>
      <c r="B602" t="s">
        <v>2843</v>
      </c>
      <c r="C602" t="s">
        <v>2844</v>
      </c>
    </row>
    <row r="603" spans="1:7" hidden="1" x14ac:dyDescent="0.2"/>
    <row r="604" spans="1:7" hidden="1" x14ac:dyDescent="0.2">
      <c r="B604" t="s">
        <v>2845</v>
      </c>
      <c r="C604" t="s">
        <v>2846</v>
      </c>
    </row>
    <row r="605" spans="1:7" hidden="1" x14ac:dyDescent="0.2">
      <c r="B605" t="s">
        <v>2847</v>
      </c>
      <c r="C605" t="s">
        <v>2848</v>
      </c>
      <c r="D605" t="s">
        <v>2849</v>
      </c>
      <c r="E605" t="s">
        <v>2850</v>
      </c>
    </row>
    <row r="606" spans="1:7" hidden="1" x14ac:dyDescent="0.2"/>
    <row r="607" spans="1:7" hidden="1" x14ac:dyDescent="0.2"/>
    <row r="608" spans="1:7" hidden="1" x14ac:dyDescent="0.2">
      <c r="A608" t="s">
        <v>2851</v>
      </c>
      <c r="B608" t="s">
        <v>2852</v>
      </c>
      <c r="C608" t="s">
        <v>2853</v>
      </c>
      <c r="E608" t="s">
        <v>2854</v>
      </c>
      <c r="F608" t="s">
        <v>2855</v>
      </c>
      <c r="G608" t="s">
        <v>2856</v>
      </c>
    </row>
    <row r="609" spans="1:7" hidden="1" x14ac:dyDescent="0.2">
      <c r="A609" t="s">
        <v>2857</v>
      </c>
      <c r="B609" t="s">
        <v>2858</v>
      </c>
      <c r="C609" t="s">
        <v>2859</v>
      </c>
      <c r="D609" t="s">
        <v>2860</v>
      </c>
      <c r="E609" t="s">
        <v>2861</v>
      </c>
      <c r="F609" t="s">
        <v>2861</v>
      </c>
      <c r="G609" t="s">
        <v>2861</v>
      </c>
    </row>
    <row r="610" spans="1:7" hidden="1" x14ac:dyDescent="0.2">
      <c r="A610">
        <v>2208</v>
      </c>
      <c r="B610" t="s">
        <v>3253</v>
      </c>
      <c r="C610" t="s">
        <v>3088</v>
      </c>
      <c r="D610" t="s">
        <v>3254</v>
      </c>
      <c r="E610" s="99">
        <v>-3496.02</v>
      </c>
      <c r="F610">
        <v>0</v>
      </c>
      <c r="G610" s="99">
        <v>-3496.02</v>
      </c>
    </row>
    <row r="611" spans="1:7" hidden="1" x14ac:dyDescent="0.2">
      <c r="A611">
        <v>2208</v>
      </c>
      <c r="B611" t="s">
        <v>3253</v>
      </c>
      <c r="C611" t="s">
        <v>3089</v>
      </c>
      <c r="D611" t="s">
        <v>3254</v>
      </c>
      <c r="E611" s="99">
        <v>-3453.03</v>
      </c>
      <c r="F611">
        <v>0</v>
      </c>
      <c r="G611" s="99">
        <v>-3453.03</v>
      </c>
    </row>
    <row r="612" spans="1:7" hidden="1" x14ac:dyDescent="0.2">
      <c r="A612">
        <v>2208</v>
      </c>
      <c r="B612" t="s">
        <v>3253</v>
      </c>
      <c r="C612" t="s">
        <v>2960</v>
      </c>
      <c r="D612" t="s">
        <v>3254</v>
      </c>
      <c r="E612" s="99">
        <v>-3192.55</v>
      </c>
      <c r="F612">
        <v>0</v>
      </c>
      <c r="G612" s="99">
        <v>-3192.55</v>
      </c>
    </row>
    <row r="613" spans="1:7" hidden="1" x14ac:dyDescent="0.2">
      <c r="A613">
        <v>2208</v>
      </c>
      <c r="B613" t="s">
        <v>3253</v>
      </c>
      <c r="C613" t="s">
        <v>3090</v>
      </c>
      <c r="D613" t="s">
        <v>3254</v>
      </c>
      <c r="E613" s="99">
        <v>-4691.6899999999996</v>
      </c>
      <c r="F613">
        <v>0</v>
      </c>
      <c r="G613" s="99">
        <v>-4691.6899999999996</v>
      </c>
    </row>
    <row r="614" spans="1:7" hidden="1" x14ac:dyDescent="0.2">
      <c r="A614">
        <v>2208</v>
      </c>
      <c r="B614" t="s">
        <v>3253</v>
      </c>
      <c r="C614" t="s">
        <v>3091</v>
      </c>
      <c r="D614" t="s">
        <v>3254</v>
      </c>
      <c r="E614" s="99">
        <v>-1771.41</v>
      </c>
      <c r="F614">
        <v>0</v>
      </c>
      <c r="G614" s="99">
        <v>-1771.41</v>
      </c>
    </row>
    <row r="615" spans="1:7" hidden="1" x14ac:dyDescent="0.2">
      <c r="A615">
        <v>2208</v>
      </c>
      <c r="B615" t="s">
        <v>3253</v>
      </c>
      <c r="C615" t="s">
        <v>3092</v>
      </c>
      <c r="D615" t="s">
        <v>3254</v>
      </c>
      <c r="E615" s="99">
        <v>-8796.49</v>
      </c>
      <c r="F615">
        <v>0</v>
      </c>
      <c r="G615" s="99">
        <v>-8796.49</v>
      </c>
    </row>
    <row r="616" spans="1:7" hidden="1" x14ac:dyDescent="0.2">
      <c r="A616">
        <v>2208</v>
      </c>
      <c r="B616" t="s">
        <v>3253</v>
      </c>
      <c r="C616" t="s">
        <v>3093</v>
      </c>
      <c r="D616" t="s">
        <v>3254</v>
      </c>
      <c r="E616" s="99">
        <v>-4434.8500000000004</v>
      </c>
      <c r="F616">
        <v>0</v>
      </c>
      <c r="G616" s="99">
        <v>-4434.8500000000004</v>
      </c>
    </row>
    <row r="617" spans="1:7" hidden="1" x14ac:dyDescent="0.2">
      <c r="A617">
        <v>2208</v>
      </c>
      <c r="B617" t="s">
        <v>3253</v>
      </c>
      <c r="C617" t="s">
        <v>3094</v>
      </c>
      <c r="D617" t="s">
        <v>3254</v>
      </c>
      <c r="E617" s="99">
        <v>-2984.05</v>
      </c>
      <c r="F617">
        <v>0</v>
      </c>
      <c r="G617" s="99">
        <v>-2984.05</v>
      </c>
    </row>
    <row r="618" spans="1:7" hidden="1" x14ac:dyDescent="0.2">
      <c r="A618">
        <v>2208</v>
      </c>
      <c r="B618" t="s">
        <v>3253</v>
      </c>
      <c r="C618" t="s">
        <v>3095</v>
      </c>
      <c r="D618" t="s">
        <v>3254</v>
      </c>
      <c r="E618" s="99">
        <v>-2275.67</v>
      </c>
      <c r="F618">
        <v>0</v>
      </c>
      <c r="G618" s="99">
        <v>-2275.67</v>
      </c>
    </row>
    <row r="619" spans="1:7" hidden="1" x14ac:dyDescent="0.2">
      <c r="A619">
        <v>2208</v>
      </c>
      <c r="B619" t="s">
        <v>3253</v>
      </c>
      <c r="C619" t="s">
        <v>3096</v>
      </c>
      <c r="D619" t="s">
        <v>3254</v>
      </c>
      <c r="E619">
        <v>-380.25</v>
      </c>
      <c r="F619">
        <v>0</v>
      </c>
      <c r="G619">
        <v>-380.25</v>
      </c>
    </row>
    <row r="620" spans="1:7" hidden="1" x14ac:dyDescent="0.2">
      <c r="A620">
        <v>2208</v>
      </c>
      <c r="B620" t="s">
        <v>3253</v>
      </c>
      <c r="C620" t="s">
        <v>2905</v>
      </c>
      <c r="D620" t="s">
        <v>3254</v>
      </c>
      <c r="E620" s="99">
        <v>-675666.72</v>
      </c>
      <c r="F620">
        <v>0</v>
      </c>
      <c r="G620" s="99">
        <v>-675666.72</v>
      </c>
    </row>
    <row r="621" spans="1:7" hidden="1" x14ac:dyDescent="0.2">
      <c r="A621">
        <v>2208</v>
      </c>
      <c r="B621" t="s">
        <v>3253</v>
      </c>
      <c r="C621" t="s">
        <v>2965</v>
      </c>
      <c r="D621" t="s">
        <v>3254</v>
      </c>
      <c r="E621">
        <v>-525</v>
      </c>
      <c r="F621">
        <v>0</v>
      </c>
      <c r="G621">
        <v>-525</v>
      </c>
    </row>
    <row r="622" spans="1:7" hidden="1" x14ac:dyDescent="0.2">
      <c r="A622">
        <v>2208</v>
      </c>
      <c r="B622" t="s">
        <v>3253</v>
      </c>
      <c r="C622" t="s">
        <v>3099</v>
      </c>
      <c r="D622" t="s">
        <v>3254</v>
      </c>
      <c r="E622" s="99">
        <v>-3513.95</v>
      </c>
      <c r="F622">
        <v>0</v>
      </c>
      <c r="G622" s="99">
        <v>-3513.95</v>
      </c>
    </row>
    <row r="623" spans="1:7" hidden="1" x14ac:dyDescent="0.2">
      <c r="A623">
        <v>2208</v>
      </c>
      <c r="B623" t="s">
        <v>3253</v>
      </c>
      <c r="C623" t="s">
        <v>3100</v>
      </c>
      <c r="D623" t="s">
        <v>3254</v>
      </c>
      <c r="E623" s="99">
        <v>-9327.68</v>
      </c>
      <c r="F623">
        <v>0</v>
      </c>
      <c r="G623" s="99">
        <v>-9327.68</v>
      </c>
    </row>
    <row r="624" spans="1:7" hidden="1" x14ac:dyDescent="0.2">
      <c r="A624">
        <v>2208</v>
      </c>
      <c r="B624" t="s">
        <v>3253</v>
      </c>
      <c r="C624" t="s">
        <v>3102</v>
      </c>
      <c r="D624" t="s">
        <v>3254</v>
      </c>
      <c r="E624" s="99">
        <v>-3225.56</v>
      </c>
      <c r="F624">
        <v>0</v>
      </c>
      <c r="G624" s="99">
        <v>-3225.56</v>
      </c>
    </row>
    <row r="625" spans="1:7" hidden="1" x14ac:dyDescent="0.2">
      <c r="A625">
        <v>2208</v>
      </c>
      <c r="B625" t="s">
        <v>3253</v>
      </c>
      <c r="C625" t="s">
        <v>3104</v>
      </c>
      <c r="D625" t="s">
        <v>3254</v>
      </c>
      <c r="E625" s="99">
        <v>-2494.29</v>
      </c>
      <c r="F625">
        <v>0</v>
      </c>
      <c r="G625" s="99">
        <v>-2494.29</v>
      </c>
    </row>
    <row r="626" spans="1:7" hidden="1" x14ac:dyDescent="0.2">
      <c r="A626">
        <v>2209</v>
      </c>
      <c r="B626" t="s">
        <v>3265</v>
      </c>
      <c r="C626" t="s">
        <v>2863</v>
      </c>
      <c r="D626" t="s">
        <v>3266</v>
      </c>
      <c r="E626" s="99">
        <v>-8832987.0700000003</v>
      </c>
      <c r="F626">
        <v>0</v>
      </c>
      <c r="G626" s="99">
        <v>-8832987.0700000003</v>
      </c>
    </row>
    <row r="627" spans="1:7" hidden="1" x14ac:dyDescent="0.2">
      <c r="A627">
        <v>2209</v>
      </c>
      <c r="B627" t="s">
        <v>3265</v>
      </c>
      <c r="C627" t="s">
        <v>2863</v>
      </c>
      <c r="D627" t="s">
        <v>3267</v>
      </c>
      <c r="E627" s="99">
        <v>-4505144.17</v>
      </c>
      <c r="F627">
        <v>0</v>
      </c>
      <c r="G627" s="99">
        <v>-4505144.17</v>
      </c>
    </row>
    <row r="628" spans="1:7" hidden="1" x14ac:dyDescent="0.2">
      <c r="A628">
        <v>2209</v>
      </c>
      <c r="B628" t="s">
        <v>3265</v>
      </c>
      <c r="C628" t="s">
        <v>2863</v>
      </c>
      <c r="D628" t="s">
        <v>3268</v>
      </c>
      <c r="E628" s="99">
        <v>864308.58</v>
      </c>
      <c r="F628">
        <v>0</v>
      </c>
      <c r="G628" s="99">
        <v>864308.58</v>
      </c>
    </row>
    <row r="629" spans="1:7" hidden="1" x14ac:dyDescent="0.2">
      <c r="A629">
        <v>2209</v>
      </c>
      <c r="B629" t="s">
        <v>3265</v>
      </c>
      <c r="C629" t="s">
        <v>2863</v>
      </c>
      <c r="D629" t="s">
        <v>3269</v>
      </c>
      <c r="E629" s="99">
        <v>12929.66</v>
      </c>
      <c r="F629">
        <v>0</v>
      </c>
      <c r="G629" s="99">
        <v>12929.66</v>
      </c>
    </row>
    <row r="630" spans="1:7" hidden="1" x14ac:dyDescent="0.2">
      <c r="A630">
        <v>2209</v>
      </c>
      <c r="B630" t="s">
        <v>3265</v>
      </c>
      <c r="C630" t="s">
        <v>2863</v>
      </c>
      <c r="D630" t="s">
        <v>3270</v>
      </c>
      <c r="E630" s="99">
        <v>-1444604.98</v>
      </c>
      <c r="F630" s="99">
        <v>-139735.82</v>
      </c>
      <c r="G630" s="99">
        <v>-1584340.8</v>
      </c>
    </row>
    <row r="631" spans="1:7" hidden="1" x14ac:dyDescent="0.2">
      <c r="A631">
        <v>2303</v>
      </c>
      <c r="B631" t="s">
        <v>3271</v>
      </c>
      <c r="C631" t="s">
        <v>2863</v>
      </c>
      <c r="D631" t="s">
        <v>3272</v>
      </c>
      <c r="E631" s="99">
        <v>-4987.68</v>
      </c>
      <c r="F631">
        <v>0</v>
      </c>
      <c r="G631" s="99">
        <v>-4987.68</v>
      </c>
    </row>
    <row r="632" spans="1:7" hidden="1" x14ac:dyDescent="0.2">
      <c r="A632">
        <v>2303</v>
      </c>
      <c r="B632" t="s">
        <v>3271</v>
      </c>
      <c r="C632" t="s">
        <v>2863</v>
      </c>
      <c r="D632" t="s">
        <v>3273</v>
      </c>
      <c r="E632" s="99">
        <v>-312089.59000000003</v>
      </c>
      <c r="F632">
        <v>0</v>
      </c>
      <c r="G632" s="99">
        <v>-312089.59000000003</v>
      </c>
    </row>
    <row r="633" spans="1:7" hidden="1" x14ac:dyDescent="0.2">
      <c r="A633">
        <v>2303</v>
      </c>
      <c r="B633" t="s">
        <v>3271</v>
      </c>
      <c r="C633" t="s">
        <v>2863</v>
      </c>
      <c r="D633" t="s">
        <v>3274</v>
      </c>
      <c r="E633">
        <v>-657.82</v>
      </c>
      <c r="F633">
        <v>0</v>
      </c>
      <c r="G633">
        <v>-657.82</v>
      </c>
    </row>
    <row r="634" spans="1:7" hidden="1" x14ac:dyDescent="0.2">
      <c r="A634">
        <v>2303</v>
      </c>
      <c r="B634" t="s">
        <v>3271</v>
      </c>
      <c r="C634" t="s">
        <v>2863</v>
      </c>
      <c r="D634" t="s">
        <v>3275</v>
      </c>
      <c r="E634" s="99">
        <v>-4171544.4241399998</v>
      </c>
      <c r="F634">
        <v>0</v>
      </c>
      <c r="G634" s="99">
        <v>-4171544.4241399998</v>
      </c>
    </row>
    <row r="635" spans="1:7" hidden="1" x14ac:dyDescent="0.2">
      <c r="A635">
        <v>2303</v>
      </c>
      <c r="B635" t="s">
        <v>3271</v>
      </c>
      <c r="C635" t="s">
        <v>2863</v>
      </c>
      <c r="D635" t="s">
        <v>3276</v>
      </c>
      <c r="E635" s="99">
        <v>-2333015.2599999998</v>
      </c>
      <c r="F635">
        <v>0</v>
      </c>
      <c r="G635" s="99">
        <v>-2333015.2599999998</v>
      </c>
    </row>
    <row r="636" spans="1:7" hidden="1" x14ac:dyDescent="0.2">
      <c r="A636">
        <v>2303</v>
      </c>
      <c r="B636" t="s">
        <v>3271</v>
      </c>
      <c r="C636" t="s">
        <v>2863</v>
      </c>
      <c r="D636" t="s">
        <v>3277</v>
      </c>
      <c r="E636" s="99">
        <v>-5782977.3050600002</v>
      </c>
      <c r="F636" s="99">
        <v>-33873.96</v>
      </c>
      <c r="G636" s="99">
        <v>-5816851.2650600001</v>
      </c>
    </row>
    <row r="637" spans="1:7" hidden="1" x14ac:dyDescent="0.2">
      <c r="A637">
        <v>2303</v>
      </c>
      <c r="B637" t="s">
        <v>3271</v>
      </c>
      <c r="C637" t="s">
        <v>2863</v>
      </c>
      <c r="D637" t="s">
        <v>3278</v>
      </c>
      <c r="E637" s="99">
        <v>-109319.09</v>
      </c>
      <c r="F637">
        <v>0</v>
      </c>
      <c r="G637" s="99">
        <v>-109319.09</v>
      </c>
    </row>
    <row r="638" spans="1:7" hidden="1" x14ac:dyDescent="0.2">
      <c r="A638">
        <v>2303</v>
      </c>
      <c r="B638" t="s">
        <v>3271</v>
      </c>
      <c r="C638" t="s">
        <v>2863</v>
      </c>
      <c r="D638" t="s">
        <v>3279</v>
      </c>
      <c r="E638" s="99">
        <v>-553015.89520000003</v>
      </c>
      <c r="F638" s="99">
        <v>-12371.69</v>
      </c>
      <c r="G638" s="99">
        <v>-565387.58519999997</v>
      </c>
    </row>
    <row r="639" spans="1:7" hidden="1" x14ac:dyDescent="0.2">
      <c r="A639">
        <v>2304</v>
      </c>
      <c r="B639" t="s">
        <v>3280</v>
      </c>
      <c r="C639" t="s">
        <v>2863</v>
      </c>
      <c r="D639" t="s">
        <v>3281</v>
      </c>
      <c r="E639" s="99">
        <v>-4329158.1399999997</v>
      </c>
      <c r="F639">
        <v>0</v>
      </c>
      <c r="G639" s="99">
        <v>-4329158.1399999997</v>
      </c>
    </row>
    <row r="640" spans="1:7" hidden="1" x14ac:dyDescent="0.2">
      <c r="A640">
        <v>2304</v>
      </c>
      <c r="B640" t="s">
        <v>3280</v>
      </c>
      <c r="C640" t="s">
        <v>2863</v>
      </c>
      <c r="D640" t="s">
        <v>3282</v>
      </c>
      <c r="E640" s="99">
        <v>-32746.48</v>
      </c>
      <c r="F640" s="99">
        <v>-1142.0999999999999</v>
      </c>
      <c r="G640" s="99">
        <v>-33888.58</v>
      </c>
    </row>
    <row r="641" spans="1:7" hidden="1" x14ac:dyDescent="0.2">
      <c r="A641">
        <v>2304</v>
      </c>
      <c r="B641" t="s">
        <v>3280</v>
      </c>
      <c r="C641" t="s">
        <v>2863</v>
      </c>
      <c r="D641" t="s">
        <v>3283</v>
      </c>
      <c r="E641" s="99">
        <v>-642892.47155999998</v>
      </c>
      <c r="F641" s="99">
        <v>-10456.33</v>
      </c>
      <c r="G641" s="99">
        <v>-653348.80156000005</v>
      </c>
    </row>
    <row r="642" spans="1:7" hidden="1" x14ac:dyDescent="0.2">
      <c r="A642">
        <v>2304</v>
      </c>
      <c r="B642" t="s">
        <v>3280</v>
      </c>
      <c r="C642" t="s">
        <v>2863</v>
      </c>
      <c r="D642" t="s">
        <v>3284</v>
      </c>
      <c r="E642" s="99">
        <v>-4226880.62</v>
      </c>
      <c r="F642">
        <v>0</v>
      </c>
      <c r="G642" s="99">
        <v>-4226880.62</v>
      </c>
    </row>
    <row r="643" spans="1:7" hidden="1" x14ac:dyDescent="0.2">
      <c r="A643">
        <v>2304</v>
      </c>
      <c r="B643" t="s">
        <v>3280</v>
      </c>
      <c r="C643" t="s">
        <v>2863</v>
      </c>
      <c r="D643" t="s">
        <v>3285</v>
      </c>
      <c r="E643" s="99">
        <v>-27621465.48</v>
      </c>
      <c r="F643">
        <v>0</v>
      </c>
      <c r="G643" s="99">
        <v>-27621465.48</v>
      </c>
    </row>
    <row r="644" spans="1:7" hidden="1" x14ac:dyDescent="0.2">
      <c r="A644">
        <v>2311</v>
      </c>
      <c r="B644" t="s">
        <v>3286</v>
      </c>
      <c r="C644" t="s">
        <v>2863</v>
      </c>
      <c r="D644" t="s">
        <v>3287</v>
      </c>
      <c r="E644" s="99">
        <v>-4944852.8600000003</v>
      </c>
      <c r="F644">
        <v>0</v>
      </c>
      <c r="G644" s="99">
        <v>-4944852.8600000003</v>
      </c>
    </row>
    <row r="645" spans="1:7" hidden="1" x14ac:dyDescent="0.2">
      <c r="A645">
        <v>2312</v>
      </c>
      <c r="B645" t="s">
        <v>3288</v>
      </c>
      <c r="C645" t="s">
        <v>2863</v>
      </c>
      <c r="D645" t="s">
        <v>3289</v>
      </c>
      <c r="E645" s="99">
        <v>-16387.98</v>
      </c>
      <c r="F645" s="99">
        <v>-38891.65</v>
      </c>
      <c r="G645" s="99">
        <v>-55279.63</v>
      </c>
    </row>
    <row r="646" spans="1:7" hidden="1" x14ac:dyDescent="0.2">
      <c r="A646">
        <v>2404</v>
      </c>
      <c r="B646" t="s">
        <v>3290</v>
      </c>
      <c r="C646" t="s">
        <v>2863</v>
      </c>
      <c r="D646" t="s">
        <v>3291</v>
      </c>
      <c r="E646" s="99">
        <v>-14687564.75</v>
      </c>
      <c r="F646">
        <v>0</v>
      </c>
      <c r="G646" s="99">
        <v>-14687564.75</v>
      </c>
    </row>
    <row r="647" spans="1:7" hidden="1" x14ac:dyDescent="0.2">
      <c r="A647">
        <v>2405</v>
      </c>
      <c r="B647" t="s">
        <v>3292</v>
      </c>
      <c r="C647" t="s">
        <v>2863</v>
      </c>
      <c r="D647" t="s">
        <v>3293</v>
      </c>
      <c r="E647" s="99">
        <v>-108827.36</v>
      </c>
      <c r="F647" s="99">
        <v>-73427.600000000006</v>
      </c>
      <c r="G647" s="99">
        <v>-182254.96</v>
      </c>
    </row>
    <row r="648" spans="1:7" hidden="1" x14ac:dyDescent="0.2">
      <c r="A648">
        <v>2501</v>
      </c>
      <c r="B648" t="s">
        <v>3294</v>
      </c>
      <c r="C648" t="s">
        <v>2863</v>
      </c>
      <c r="D648" t="s">
        <v>3295</v>
      </c>
      <c r="E648" s="99">
        <v>1649646.93</v>
      </c>
      <c r="F648">
        <v>0</v>
      </c>
      <c r="G648" s="99">
        <v>1649646.93</v>
      </c>
    </row>
    <row r="649" spans="1:7" hidden="1" x14ac:dyDescent="0.2">
      <c r="A649">
        <v>2501</v>
      </c>
      <c r="B649" t="s">
        <v>3294</v>
      </c>
      <c r="C649" t="s">
        <v>2863</v>
      </c>
      <c r="D649" t="s">
        <v>3296</v>
      </c>
      <c r="E649" s="99">
        <v>859899.13</v>
      </c>
      <c r="F649">
        <v>0</v>
      </c>
      <c r="G649" s="99">
        <v>859899.13</v>
      </c>
    </row>
    <row r="650" spans="1:7" hidden="1" x14ac:dyDescent="0.2">
      <c r="A650">
        <v>2502</v>
      </c>
      <c r="B650" t="s">
        <v>3297</v>
      </c>
      <c r="C650" t="s">
        <v>2868</v>
      </c>
      <c r="D650" t="s">
        <v>3298</v>
      </c>
      <c r="E650" s="99">
        <v>1799275.83</v>
      </c>
      <c r="F650">
        <v>0</v>
      </c>
      <c r="G650" s="99">
        <v>1799275.83</v>
      </c>
    </row>
    <row r="651" spans="1:7" hidden="1" x14ac:dyDescent="0.2">
      <c r="A651" t="s">
        <v>3299</v>
      </c>
      <c r="B651" t="s">
        <v>2874</v>
      </c>
      <c r="C651" t="s">
        <v>3300</v>
      </c>
      <c r="D651">
        <f>-2503-1</f>
        <v>-2504</v>
      </c>
      <c r="E651" t="s">
        <v>3301</v>
      </c>
      <c r="F651" t="s">
        <v>2911</v>
      </c>
      <c r="G651" s="99">
        <v>-351263515.88999999</v>
      </c>
    </row>
    <row r="652" spans="1:7" hidden="1" x14ac:dyDescent="0.2">
      <c r="A652">
        <v>2510</v>
      </c>
      <c r="B652" t="s">
        <v>3302</v>
      </c>
      <c r="C652" t="s">
        <v>2863</v>
      </c>
      <c r="D652" t="s">
        <v>3303</v>
      </c>
      <c r="E652" s="99">
        <v>-97134.93</v>
      </c>
      <c r="F652">
        <v>0</v>
      </c>
      <c r="G652" s="99">
        <v>-97134.93</v>
      </c>
    </row>
    <row r="653" spans="1:7" hidden="1" x14ac:dyDescent="0.2">
      <c r="A653">
        <v>2510</v>
      </c>
      <c r="B653" t="s">
        <v>3302</v>
      </c>
      <c r="C653" t="s">
        <v>2863</v>
      </c>
      <c r="D653" t="s">
        <v>3304</v>
      </c>
      <c r="E653">
        <v>-944</v>
      </c>
      <c r="F653">
        <v>0</v>
      </c>
      <c r="G653">
        <v>-944</v>
      </c>
    </row>
    <row r="654" spans="1:7" hidden="1" x14ac:dyDescent="0.2">
      <c r="A654">
        <v>2510</v>
      </c>
      <c r="B654" t="s">
        <v>3302</v>
      </c>
      <c r="C654" t="s">
        <v>3305</v>
      </c>
      <c r="D654" t="s">
        <v>3306</v>
      </c>
      <c r="E654" s="99">
        <v>-4406830.0199999996</v>
      </c>
      <c r="F654" s="99">
        <v>4406830.0199999996</v>
      </c>
      <c r="G654">
        <v>0</v>
      </c>
    </row>
    <row r="655" spans="1:7" hidden="1" x14ac:dyDescent="0.2">
      <c r="A655">
        <v>2510</v>
      </c>
      <c r="B655" t="s">
        <v>3302</v>
      </c>
      <c r="C655" t="s">
        <v>2888</v>
      </c>
      <c r="D655" t="s">
        <v>3303</v>
      </c>
      <c r="E655" s="99">
        <v>97134.93</v>
      </c>
      <c r="F655">
        <v>0</v>
      </c>
      <c r="G655" s="99">
        <v>97134.93</v>
      </c>
    </row>
    <row r="656" spans="1:7" hidden="1" x14ac:dyDescent="0.2">
      <c r="A656">
        <v>2510</v>
      </c>
      <c r="B656" t="s">
        <v>3302</v>
      </c>
      <c r="C656" t="s">
        <v>2888</v>
      </c>
      <c r="D656" t="s">
        <v>3307</v>
      </c>
      <c r="E656">
        <v>0</v>
      </c>
      <c r="F656" s="99">
        <v>-3357037</v>
      </c>
      <c r="G656" s="99">
        <v>-3357037</v>
      </c>
    </row>
    <row r="657" spans="1:7" hidden="1" x14ac:dyDescent="0.2">
      <c r="A657">
        <v>2510</v>
      </c>
      <c r="B657" t="s">
        <v>3302</v>
      </c>
      <c r="C657" t="s">
        <v>2888</v>
      </c>
      <c r="D657" t="s">
        <v>3304</v>
      </c>
      <c r="E657">
        <v>472</v>
      </c>
      <c r="F657">
        <v>0</v>
      </c>
      <c r="G657">
        <v>472</v>
      </c>
    </row>
    <row r="658" spans="1:7" hidden="1" x14ac:dyDescent="0.2">
      <c r="A658">
        <v>2510</v>
      </c>
      <c r="B658" t="s">
        <v>3302</v>
      </c>
      <c r="C658" t="s">
        <v>3308</v>
      </c>
      <c r="D658" t="s">
        <v>3309</v>
      </c>
      <c r="E658" s="99">
        <v>-90986.82</v>
      </c>
      <c r="F658">
        <v>0</v>
      </c>
      <c r="G658" s="99">
        <v>-90986.82</v>
      </c>
    </row>
    <row r="659" spans="1:7" hidden="1" x14ac:dyDescent="0.2">
      <c r="A659">
        <v>2601</v>
      </c>
      <c r="B659" t="s">
        <v>3290</v>
      </c>
      <c r="C659" t="s">
        <v>2863</v>
      </c>
      <c r="D659" t="s">
        <v>3310</v>
      </c>
      <c r="E659" s="99">
        <v>-23328827.800000001</v>
      </c>
      <c r="F659">
        <v>0</v>
      </c>
      <c r="G659" s="99">
        <v>-23328827.800000001</v>
      </c>
    </row>
    <row r="660" spans="1:7" hidden="1" x14ac:dyDescent="0.2">
      <c r="A660" t="s">
        <v>357</v>
      </c>
    </row>
    <row r="661" spans="1:7" hidden="1" x14ac:dyDescent="0.2"/>
    <row r="662" spans="1:7" hidden="1" x14ac:dyDescent="0.2"/>
    <row r="663" spans="1:7" hidden="1" x14ac:dyDescent="0.2"/>
    <row r="664" spans="1:7" hidden="1" x14ac:dyDescent="0.2">
      <c r="A664" t="s">
        <v>2523</v>
      </c>
      <c r="C664" t="s">
        <v>2832</v>
      </c>
      <c r="D664" t="s">
        <v>2833</v>
      </c>
      <c r="E664" t="s">
        <v>2834</v>
      </c>
      <c r="F664" t="s">
        <v>2835</v>
      </c>
      <c r="G664" t="s">
        <v>2836</v>
      </c>
    </row>
    <row r="665" spans="1:7" hidden="1" x14ac:dyDescent="0.2">
      <c r="C665" t="s">
        <v>2837</v>
      </c>
      <c r="D665" t="s">
        <v>2838</v>
      </c>
      <c r="E665" s="100">
        <v>43344</v>
      </c>
      <c r="F665" t="s">
        <v>2839</v>
      </c>
      <c r="G665" t="s">
        <v>3311</v>
      </c>
    </row>
    <row r="666" spans="1:7" hidden="1" x14ac:dyDescent="0.2"/>
    <row r="667" spans="1:7" hidden="1" x14ac:dyDescent="0.2">
      <c r="B667" t="s">
        <v>2841</v>
      </c>
    </row>
    <row r="668" spans="1:7" hidden="1" x14ac:dyDescent="0.2">
      <c r="A668" t="s">
        <v>2842</v>
      </c>
      <c r="B668" t="s">
        <v>2843</v>
      </c>
      <c r="C668" t="s">
        <v>2844</v>
      </c>
    </row>
    <row r="669" spans="1:7" hidden="1" x14ac:dyDescent="0.2"/>
    <row r="670" spans="1:7" hidden="1" x14ac:dyDescent="0.2">
      <c r="B670" t="s">
        <v>2845</v>
      </c>
      <c r="C670" t="s">
        <v>2846</v>
      </c>
    </row>
    <row r="671" spans="1:7" hidden="1" x14ac:dyDescent="0.2">
      <c r="B671" t="s">
        <v>2847</v>
      </c>
      <c r="C671" t="s">
        <v>2848</v>
      </c>
      <c r="D671" t="s">
        <v>2849</v>
      </c>
      <c r="E671" t="s">
        <v>2850</v>
      </c>
    </row>
    <row r="672" spans="1:7" hidden="1" x14ac:dyDescent="0.2"/>
    <row r="673" spans="1:7" hidden="1" x14ac:dyDescent="0.2"/>
    <row r="674" spans="1:7" hidden="1" x14ac:dyDescent="0.2">
      <c r="A674" t="s">
        <v>2851</v>
      </c>
      <c r="B674" t="s">
        <v>2852</v>
      </c>
      <c r="C674" t="s">
        <v>2853</v>
      </c>
      <c r="E674" t="s">
        <v>2854</v>
      </c>
      <c r="F674" t="s">
        <v>2855</v>
      </c>
      <c r="G674" t="s">
        <v>2856</v>
      </c>
    </row>
    <row r="675" spans="1:7" hidden="1" x14ac:dyDescent="0.2">
      <c r="A675" t="s">
        <v>2857</v>
      </c>
      <c r="B675" t="s">
        <v>2858</v>
      </c>
      <c r="C675" t="s">
        <v>2859</v>
      </c>
      <c r="D675" t="s">
        <v>2860</v>
      </c>
      <c r="E675" t="s">
        <v>2861</v>
      </c>
      <c r="F675" t="s">
        <v>2861</v>
      </c>
      <c r="G675" t="s">
        <v>2861</v>
      </c>
    </row>
    <row r="676" spans="1:7" hidden="1" x14ac:dyDescent="0.2">
      <c r="A676">
        <v>2710</v>
      </c>
      <c r="B676" t="s">
        <v>3312</v>
      </c>
      <c r="C676" t="s">
        <v>2863</v>
      </c>
      <c r="D676" t="s">
        <v>3313</v>
      </c>
      <c r="E676" s="99">
        <v>-1010560</v>
      </c>
      <c r="F676">
        <v>0</v>
      </c>
      <c r="G676" s="99">
        <v>-1010560</v>
      </c>
    </row>
    <row r="677" spans="1:7" hidden="1" x14ac:dyDescent="0.2">
      <c r="A677">
        <v>3101</v>
      </c>
      <c r="B677" t="s">
        <v>3314</v>
      </c>
      <c r="C677" t="s">
        <v>2863</v>
      </c>
      <c r="D677" t="s">
        <v>3315</v>
      </c>
      <c r="E677" s="99">
        <v>-4308045963.9499998</v>
      </c>
      <c r="F677" s="99">
        <v>-90000000</v>
      </c>
      <c r="G677" s="99">
        <v>-4398045963.9499998</v>
      </c>
    </row>
    <row r="678" spans="1:7" hidden="1" x14ac:dyDescent="0.2">
      <c r="A678">
        <v>3202</v>
      </c>
      <c r="B678" t="s">
        <v>3316</v>
      </c>
      <c r="C678" t="s">
        <v>2863</v>
      </c>
      <c r="D678" t="s">
        <v>3317</v>
      </c>
      <c r="E678" s="99">
        <v>3587451952.21</v>
      </c>
      <c r="F678">
        <v>0</v>
      </c>
      <c r="G678" s="99">
        <v>3587451952.21</v>
      </c>
    </row>
    <row r="679" spans="1:7" hidden="1" x14ac:dyDescent="0.2">
      <c r="A679">
        <v>3203</v>
      </c>
      <c r="B679" t="s">
        <v>3318</v>
      </c>
      <c r="C679" t="s">
        <v>2863</v>
      </c>
      <c r="D679" t="s">
        <v>3319</v>
      </c>
      <c r="E679">
        <v>1252813971.4482601</v>
      </c>
      <c r="F679">
        <v>0</v>
      </c>
      <c r="G679">
        <v>1252813971.4482601</v>
      </c>
    </row>
    <row r="680" spans="1:7" hidden="1" x14ac:dyDescent="0.2">
      <c r="A680">
        <v>3301</v>
      </c>
      <c r="B680" t="s">
        <v>3320</v>
      </c>
      <c r="C680" t="s">
        <v>2863</v>
      </c>
      <c r="D680" t="s">
        <v>3321</v>
      </c>
      <c r="E680" s="99">
        <v>-447476.51</v>
      </c>
      <c r="F680">
        <v>0</v>
      </c>
      <c r="G680" s="99">
        <v>-447476.51</v>
      </c>
    </row>
    <row r="681" spans="1:7" hidden="1" x14ac:dyDescent="0.2">
      <c r="A681">
        <v>3302</v>
      </c>
      <c r="B681" t="s">
        <v>3322</v>
      </c>
      <c r="C681" t="s">
        <v>2863</v>
      </c>
      <c r="D681" t="s">
        <v>3323</v>
      </c>
      <c r="E681" s="99">
        <v>993456298.39999998</v>
      </c>
      <c r="F681">
        <v>0</v>
      </c>
      <c r="G681" s="99">
        <v>993456298.39999998</v>
      </c>
    </row>
    <row r="682" spans="1:7" hidden="1" x14ac:dyDescent="0.2">
      <c r="A682">
        <v>4203</v>
      </c>
      <c r="B682" t="s">
        <v>3324</v>
      </c>
      <c r="C682" t="s">
        <v>3325</v>
      </c>
      <c r="D682" t="s">
        <v>3326</v>
      </c>
      <c r="E682" s="99">
        <v>-28984.81</v>
      </c>
      <c r="F682">
        <v>0</v>
      </c>
      <c r="G682" s="99">
        <v>-28984.81</v>
      </c>
    </row>
    <row r="683" spans="1:7" hidden="1" x14ac:dyDescent="0.2">
      <c r="A683">
        <v>4204</v>
      </c>
      <c r="B683" t="s">
        <v>1915</v>
      </c>
      <c r="C683" t="s">
        <v>3327</v>
      </c>
      <c r="D683" t="s">
        <v>3328</v>
      </c>
      <c r="E683" s="99">
        <v>21360.32</v>
      </c>
      <c r="F683" s="99">
        <v>3225.28</v>
      </c>
      <c r="G683" s="99">
        <v>24585.599999999999</v>
      </c>
    </row>
    <row r="684" spans="1:7" hidden="1" x14ac:dyDescent="0.2">
      <c r="A684">
        <v>4411</v>
      </c>
      <c r="B684" t="s">
        <v>3329</v>
      </c>
      <c r="C684" t="s">
        <v>3330</v>
      </c>
      <c r="D684" t="s">
        <v>3331</v>
      </c>
      <c r="E684" s="99">
        <v>-33516.74</v>
      </c>
      <c r="F684">
        <v>0</v>
      </c>
      <c r="G684" s="99">
        <v>-33516.74</v>
      </c>
    </row>
    <row r="685" spans="1:7" hidden="1" x14ac:dyDescent="0.2">
      <c r="A685">
        <v>4427</v>
      </c>
      <c r="B685" t="s">
        <v>3332</v>
      </c>
      <c r="C685" t="s">
        <v>3333</v>
      </c>
      <c r="D685" t="s">
        <v>3334</v>
      </c>
      <c r="E685" s="99">
        <v>-4973608</v>
      </c>
      <c r="F685">
        <v>0</v>
      </c>
      <c r="G685" s="99">
        <v>-4973608</v>
      </c>
    </row>
    <row r="686" spans="1:7" hidden="1" x14ac:dyDescent="0.2">
      <c r="A686">
        <v>4433</v>
      </c>
      <c r="B686" t="s">
        <v>3335</v>
      </c>
      <c r="C686" t="s">
        <v>3336</v>
      </c>
      <c r="D686" t="s">
        <v>3337</v>
      </c>
      <c r="E686" s="99">
        <v>-8263061.5999999996</v>
      </c>
      <c r="F686">
        <v>0</v>
      </c>
      <c r="G686" s="99">
        <v>-8263061.5999999996</v>
      </c>
    </row>
    <row r="687" spans="1:7" hidden="1" x14ac:dyDescent="0.2">
      <c r="A687">
        <v>4433</v>
      </c>
      <c r="B687" t="s">
        <v>3335</v>
      </c>
      <c r="C687" t="s">
        <v>3336</v>
      </c>
      <c r="D687" t="s">
        <v>3338</v>
      </c>
      <c r="E687" s="99">
        <v>-86501.5</v>
      </c>
      <c r="F687" s="99">
        <v>47900.67</v>
      </c>
      <c r="G687" s="99">
        <v>-38600.83</v>
      </c>
    </row>
    <row r="688" spans="1:7" hidden="1" x14ac:dyDescent="0.2">
      <c r="A688">
        <v>4433</v>
      </c>
      <c r="B688" t="s">
        <v>3335</v>
      </c>
      <c r="C688" t="s">
        <v>3336</v>
      </c>
      <c r="D688" t="s">
        <v>3339</v>
      </c>
      <c r="E688" s="99">
        <v>-1065188.6100000001</v>
      </c>
      <c r="F688" s="99">
        <v>-193194.59</v>
      </c>
      <c r="G688" s="99">
        <v>-1258383.2</v>
      </c>
    </row>
    <row r="689" spans="1:7" hidden="1" x14ac:dyDescent="0.2">
      <c r="A689">
        <v>4433</v>
      </c>
      <c r="B689" t="s">
        <v>3335</v>
      </c>
      <c r="C689" t="s">
        <v>3336</v>
      </c>
      <c r="D689" t="s">
        <v>3340</v>
      </c>
      <c r="E689" s="99">
        <v>-8400</v>
      </c>
      <c r="F689">
        <v>0</v>
      </c>
      <c r="G689" s="99">
        <v>-8400</v>
      </c>
    </row>
    <row r="690" spans="1:7" hidden="1" x14ac:dyDescent="0.2">
      <c r="A690">
        <v>4433</v>
      </c>
      <c r="B690" t="s">
        <v>3335</v>
      </c>
      <c r="C690" t="s">
        <v>3336</v>
      </c>
      <c r="D690" t="s">
        <v>3341</v>
      </c>
      <c r="E690" s="99">
        <v>-495578</v>
      </c>
      <c r="F690" s="99">
        <v>-60606.87</v>
      </c>
      <c r="G690" s="99">
        <v>-556184.87</v>
      </c>
    </row>
    <row r="691" spans="1:7" hidden="1" x14ac:dyDescent="0.2">
      <c r="A691">
        <v>4433</v>
      </c>
      <c r="B691" t="s">
        <v>3335</v>
      </c>
      <c r="C691" t="s">
        <v>3342</v>
      </c>
      <c r="D691" t="s">
        <v>3339</v>
      </c>
      <c r="E691" s="99">
        <v>-92265.5</v>
      </c>
      <c r="F691" s="99">
        <v>-18094.25</v>
      </c>
      <c r="G691" s="99">
        <v>-110359.75</v>
      </c>
    </row>
    <row r="692" spans="1:7" hidden="1" x14ac:dyDescent="0.2">
      <c r="A692">
        <v>4450</v>
      </c>
      <c r="B692" t="s">
        <v>3343</v>
      </c>
      <c r="C692" t="s">
        <v>3344</v>
      </c>
      <c r="D692" t="s">
        <v>3345</v>
      </c>
      <c r="E692" s="99">
        <v>-133327.76</v>
      </c>
      <c r="F692" s="99">
        <v>-7444.95</v>
      </c>
      <c r="G692" s="99">
        <v>-140772.71</v>
      </c>
    </row>
    <row r="693" spans="1:7" hidden="1" x14ac:dyDescent="0.2">
      <c r="A693">
        <v>4601</v>
      </c>
      <c r="B693" t="s">
        <v>3346</v>
      </c>
      <c r="C693" t="s">
        <v>2888</v>
      </c>
      <c r="D693" t="s">
        <v>3347</v>
      </c>
      <c r="E693" s="99">
        <v>124800</v>
      </c>
      <c r="F693">
        <v>0</v>
      </c>
      <c r="G693" s="99">
        <v>124800</v>
      </c>
    </row>
    <row r="694" spans="1:7" hidden="1" x14ac:dyDescent="0.2">
      <c r="A694">
        <v>5111</v>
      </c>
      <c r="B694" t="s">
        <v>3348</v>
      </c>
      <c r="C694" t="s">
        <v>3349</v>
      </c>
      <c r="D694" t="s">
        <v>3350</v>
      </c>
      <c r="E694" s="99">
        <v>355000</v>
      </c>
      <c r="F694">
        <v>0</v>
      </c>
      <c r="G694" s="99">
        <v>355000</v>
      </c>
    </row>
    <row r="695" spans="1:7" hidden="1" x14ac:dyDescent="0.2">
      <c r="A695">
        <v>5111</v>
      </c>
      <c r="B695" t="s">
        <v>3348</v>
      </c>
      <c r="C695" t="s">
        <v>3351</v>
      </c>
      <c r="D695" t="s">
        <v>3350</v>
      </c>
      <c r="E695" s="99">
        <v>1583848.26</v>
      </c>
      <c r="F695">
        <v>0</v>
      </c>
      <c r="G695" s="99">
        <v>1583848.26</v>
      </c>
    </row>
    <row r="696" spans="1:7" hidden="1" x14ac:dyDescent="0.2">
      <c r="A696">
        <v>5111</v>
      </c>
      <c r="B696" t="s">
        <v>3348</v>
      </c>
      <c r="C696" t="s">
        <v>3352</v>
      </c>
      <c r="D696" t="s">
        <v>3353</v>
      </c>
      <c r="E696">
        <v>0</v>
      </c>
      <c r="F696" s="99">
        <v>665760</v>
      </c>
      <c r="G696" s="99">
        <v>665760</v>
      </c>
    </row>
    <row r="697" spans="1:7" hidden="1" x14ac:dyDescent="0.2">
      <c r="A697">
        <v>5111</v>
      </c>
      <c r="B697" t="s">
        <v>3348</v>
      </c>
      <c r="C697" t="s">
        <v>3354</v>
      </c>
      <c r="D697" t="s">
        <v>3355</v>
      </c>
      <c r="E697" s="99">
        <v>1193037.8600000001</v>
      </c>
      <c r="F697" s="99">
        <v>-8944506.9199999999</v>
      </c>
      <c r="G697" s="99">
        <v>-7751469.0599999996</v>
      </c>
    </row>
    <row r="698" spans="1:7" hidden="1" x14ac:dyDescent="0.2">
      <c r="A698">
        <v>5111</v>
      </c>
      <c r="B698" t="s">
        <v>3348</v>
      </c>
      <c r="C698" t="s">
        <v>3354</v>
      </c>
      <c r="D698" t="s">
        <v>3353</v>
      </c>
      <c r="E698">
        <v>0</v>
      </c>
      <c r="F698" s="99">
        <v>869728</v>
      </c>
      <c r="G698" s="99">
        <v>869728</v>
      </c>
    </row>
    <row r="699" spans="1:7" hidden="1" x14ac:dyDescent="0.2">
      <c r="A699">
        <v>5111</v>
      </c>
      <c r="B699" t="s">
        <v>3348</v>
      </c>
      <c r="C699" t="s">
        <v>3356</v>
      </c>
      <c r="D699" t="s">
        <v>3355</v>
      </c>
      <c r="E699">
        <v>603</v>
      </c>
      <c r="F699">
        <v>0</v>
      </c>
      <c r="G699">
        <v>603</v>
      </c>
    </row>
    <row r="700" spans="1:7" hidden="1" x14ac:dyDescent="0.2">
      <c r="A700">
        <v>5111</v>
      </c>
      <c r="B700" t="s">
        <v>3348</v>
      </c>
      <c r="C700" t="s">
        <v>3357</v>
      </c>
      <c r="D700" t="s">
        <v>3358</v>
      </c>
      <c r="E700" s="99">
        <v>11116.08</v>
      </c>
      <c r="F700" s="99">
        <v>1852.68</v>
      </c>
      <c r="G700" s="99">
        <v>12968.76</v>
      </c>
    </row>
    <row r="701" spans="1:7" hidden="1" x14ac:dyDescent="0.2">
      <c r="A701">
        <v>5111</v>
      </c>
      <c r="B701" t="s">
        <v>3348</v>
      </c>
      <c r="C701" t="s">
        <v>3359</v>
      </c>
      <c r="D701" t="s">
        <v>3358</v>
      </c>
      <c r="E701" s="99">
        <v>3665.43</v>
      </c>
      <c r="F701">
        <v>0</v>
      </c>
      <c r="G701" s="99">
        <v>3665.43</v>
      </c>
    </row>
    <row r="702" spans="1:7" hidden="1" x14ac:dyDescent="0.2">
      <c r="A702">
        <v>5111</v>
      </c>
      <c r="B702" t="s">
        <v>3348</v>
      </c>
      <c r="C702" t="s">
        <v>3360</v>
      </c>
      <c r="D702" t="s">
        <v>3355</v>
      </c>
      <c r="E702">
        <v>603</v>
      </c>
      <c r="F702">
        <v>0</v>
      </c>
      <c r="G702">
        <v>603</v>
      </c>
    </row>
    <row r="703" spans="1:7" hidden="1" x14ac:dyDescent="0.2">
      <c r="A703">
        <v>5111</v>
      </c>
      <c r="B703" t="s">
        <v>3348</v>
      </c>
      <c r="C703" t="s">
        <v>3361</v>
      </c>
      <c r="D703" t="s">
        <v>3355</v>
      </c>
      <c r="E703">
        <v>603</v>
      </c>
      <c r="F703">
        <v>0</v>
      </c>
      <c r="G703">
        <v>603</v>
      </c>
    </row>
    <row r="704" spans="1:7" hidden="1" x14ac:dyDescent="0.2">
      <c r="A704">
        <v>5111</v>
      </c>
      <c r="B704" t="s">
        <v>3348</v>
      </c>
      <c r="C704" t="s">
        <v>3362</v>
      </c>
      <c r="D704" t="s">
        <v>3355</v>
      </c>
      <c r="E704">
        <v>603</v>
      </c>
      <c r="F704">
        <v>0</v>
      </c>
      <c r="G704">
        <v>603</v>
      </c>
    </row>
    <row r="705" spans="1:7" hidden="1" x14ac:dyDescent="0.2">
      <c r="A705">
        <v>5111</v>
      </c>
      <c r="B705" t="s">
        <v>3348</v>
      </c>
      <c r="C705" t="s">
        <v>3363</v>
      </c>
      <c r="D705" t="s">
        <v>3355</v>
      </c>
      <c r="E705">
        <v>603</v>
      </c>
      <c r="F705">
        <v>0</v>
      </c>
      <c r="G705">
        <v>603</v>
      </c>
    </row>
    <row r="706" spans="1:7" hidden="1" x14ac:dyDescent="0.2">
      <c r="A706">
        <v>5111</v>
      </c>
      <c r="B706" t="s">
        <v>3348</v>
      </c>
      <c r="C706" t="s">
        <v>3364</v>
      </c>
      <c r="D706" t="s">
        <v>3365</v>
      </c>
      <c r="E706">
        <v>185.98</v>
      </c>
      <c r="F706">
        <v>0</v>
      </c>
      <c r="G706">
        <v>185.98</v>
      </c>
    </row>
    <row r="707" spans="1:7" hidden="1" x14ac:dyDescent="0.2">
      <c r="A707">
        <v>5111</v>
      </c>
      <c r="B707" t="s">
        <v>3348</v>
      </c>
      <c r="C707" t="s">
        <v>3366</v>
      </c>
      <c r="D707" t="s">
        <v>3355</v>
      </c>
      <c r="E707">
        <v>603</v>
      </c>
      <c r="F707">
        <v>0</v>
      </c>
      <c r="G707">
        <v>603</v>
      </c>
    </row>
    <row r="708" spans="1:7" hidden="1" x14ac:dyDescent="0.2">
      <c r="A708">
        <v>5111</v>
      </c>
      <c r="B708" t="s">
        <v>3348</v>
      </c>
      <c r="C708" t="s">
        <v>3367</v>
      </c>
      <c r="D708" t="s">
        <v>3355</v>
      </c>
      <c r="E708">
        <v>603</v>
      </c>
      <c r="F708">
        <v>0</v>
      </c>
      <c r="G708">
        <v>603</v>
      </c>
    </row>
    <row r="709" spans="1:7" hidden="1" x14ac:dyDescent="0.2">
      <c r="A709">
        <v>5111</v>
      </c>
      <c r="B709" t="s">
        <v>3348</v>
      </c>
      <c r="C709" t="s">
        <v>3368</v>
      </c>
      <c r="D709" t="s">
        <v>3355</v>
      </c>
      <c r="E709">
        <v>603</v>
      </c>
      <c r="F709">
        <v>0</v>
      </c>
      <c r="G709">
        <v>603</v>
      </c>
    </row>
    <row r="710" spans="1:7" hidden="1" x14ac:dyDescent="0.2">
      <c r="A710">
        <v>5111</v>
      </c>
      <c r="B710" t="s">
        <v>3348</v>
      </c>
      <c r="C710" t="s">
        <v>3369</v>
      </c>
      <c r="D710" t="s">
        <v>3355</v>
      </c>
      <c r="E710">
        <v>603</v>
      </c>
      <c r="F710">
        <v>0</v>
      </c>
      <c r="G710">
        <v>603</v>
      </c>
    </row>
    <row r="711" spans="1:7" hidden="1" x14ac:dyDescent="0.2">
      <c r="A711">
        <v>5111</v>
      </c>
      <c r="B711" t="s">
        <v>3348</v>
      </c>
      <c r="C711" t="s">
        <v>3370</v>
      </c>
      <c r="D711" t="s">
        <v>3355</v>
      </c>
      <c r="E711">
        <v>603</v>
      </c>
      <c r="F711">
        <v>0</v>
      </c>
      <c r="G711">
        <v>603</v>
      </c>
    </row>
    <row r="712" spans="1:7" hidden="1" x14ac:dyDescent="0.2">
      <c r="A712">
        <v>5111</v>
      </c>
      <c r="B712" t="s">
        <v>3348</v>
      </c>
      <c r="C712" t="s">
        <v>3371</v>
      </c>
      <c r="D712" t="s">
        <v>3355</v>
      </c>
      <c r="E712">
        <v>603</v>
      </c>
      <c r="F712">
        <v>0</v>
      </c>
      <c r="G712">
        <v>603</v>
      </c>
    </row>
    <row r="713" spans="1:7" hidden="1" x14ac:dyDescent="0.2">
      <c r="A713">
        <v>5111</v>
      </c>
      <c r="B713" t="s">
        <v>3348</v>
      </c>
      <c r="C713" t="s">
        <v>3372</v>
      </c>
      <c r="D713" t="s">
        <v>3355</v>
      </c>
      <c r="E713">
        <v>603</v>
      </c>
      <c r="F713">
        <v>0</v>
      </c>
      <c r="G713">
        <v>603</v>
      </c>
    </row>
    <row r="714" spans="1:7" hidden="1" x14ac:dyDescent="0.2">
      <c r="A714">
        <v>5111</v>
      </c>
      <c r="B714" t="s">
        <v>3348</v>
      </c>
      <c r="C714" t="s">
        <v>3373</v>
      </c>
      <c r="D714" t="s">
        <v>3355</v>
      </c>
      <c r="E714">
        <v>603</v>
      </c>
      <c r="F714">
        <v>0</v>
      </c>
      <c r="G714">
        <v>603</v>
      </c>
    </row>
    <row r="715" spans="1:7" hidden="1" x14ac:dyDescent="0.2">
      <c r="A715">
        <v>5111</v>
      </c>
      <c r="B715" t="s">
        <v>3348</v>
      </c>
      <c r="C715" t="s">
        <v>3374</v>
      </c>
      <c r="D715" t="s">
        <v>3355</v>
      </c>
      <c r="E715">
        <v>852.52</v>
      </c>
      <c r="F715">
        <v>0</v>
      </c>
      <c r="G715">
        <v>852.52</v>
      </c>
    </row>
    <row r="716" spans="1:7" hidden="1" x14ac:dyDescent="0.2">
      <c r="A716">
        <v>5111</v>
      </c>
      <c r="B716" t="s">
        <v>3348</v>
      </c>
      <c r="C716" t="s">
        <v>3375</v>
      </c>
      <c r="D716" t="s">
        <v>3355</v>
      </c>
      <c r="E716">
        <v>603</v>
      </c>
      <c r="F716">
        <v>0</v>
      </c>
      <c r="G716">
        <v>603</v>
      </c>
    </row>
    <row r="717" spans="1:7" hidden="1" x14ac:dyDescent="0.2">
      <c r="A717" t="s">
        <v>3376</v>
      </c>
      <c r="B717" t="s">
        <v>3348</v>
      </c>
      <c r="C717" t="s">
        <v>3377</v>
      </c>
      <c r="D717">
        <f>-5111-10</f>
        <v>-5121</v>
      </c>
      <c r="E717">
        <v>603</v>
      </c>
      <c r="F717">
        <v>0</v>
      </c>
      <c r="G717">
        <v>603</v>
      </c>
    </row>
    <row r="718" spans="1:7" hidden="1" x14ac:dyDescent="0.2">
      <c r="A718">
        <v>5111</v>
      </c>
      <c r="B718" t="s">
        <v>3348</v>
      </c>
      <c r="C718" t="s">
        <v>3378</v>
      </c>
      <c r="D718" t="s">
        <v>3355</v>
      </c>
      <c r="E718">
        <v>603</v>
      </c>
      <c r="F718">
        <v>0</v>
      </c>
      <c r="G718">
        <v>603</v>
      </c>
    </row>
    <row r="719" spans="1:7" hidden="1" x14ac:dyDescent="0.2">
      <c r="A719">
        <v>5111</v>
      </c>
      <c r="B719" t="s">
        <v>3348</v>
      </c>
      <c r="C719" t="s">
        <v>3379</v>
      </c>
      <c r="D719" t="s">
        <v>3358</v>
      </c>
      <c r="E719" s="99">
        <v>2756.22</v>
      </c>
      <c r="F719">
        <v>459.37</v>
      </c>
      <c r="G719" s="99">
        <v>3215.59</v>
      </c>
    </row>
    <row r="720" spans="1:7" hidden="1" x14ac:dyDescent="0.2">
      <c r="A720">
        <v>5111</v>
      </c>
      <c r="B720" t="s">
        <v>3348</v>
      </c>
      <c r="C720" t="s">
        <v>3380</v>
      </c>
      <c r="D720" t="s">
        <v>3358</v>
      </c>
      <c r="E720">
        <v>899.74</v>
      </c>
      <c r="F720">
        <v>0</v>
      </c>
      <c r="G720">
        <v>899.74</v>
      </c>
    </row>
    <row r="721" spans="1:7" hidden="1" x14ac:dyDescent="0.2">
      <c r="A721">
        <v>5111</v>
      </c>
      <c r="B721" t="s">
        <v>3348</v>
      </c>
      <c r="C721" t="s">
        <v>3381</v>
      </c>
      <c r="D721" t="s">
        <v>3355</v>
      </c>
      <c r="E721">
        <v>603</v>
      </c>
      <c r="F721">
        <v>0</v>
      </c>
      <c r="G721">
        <v>603</v>
      </c>
    </row>
    <row r="722" spans="1:7" hidden="1" x14ac:dyDescent="0.2">
      <c r="A722">
        <v>5111</v>
      </c>
      <c r="B722" t="s">
        <v>3348</v>
      </c>
      <c r="C722" t="s">
        <v>3382</v>
      </c>
      <c r="D722" t="s">
        <v>3355</v>
      </c>
      <c r="E722">
        <v>603</v>
      </c>
      <c r="F722">
        <v>0</v>
      </c>
      <c r="G722">
        <v>603</v>
      </c>
    </row>
    <row r="723" spans="1:7" hidden="1" x14ac:dyDescent="0.2">
      <c r="A723">
        <v>5111</v>
      </c>
      <c r="B723" t="s">
        <v>3348</v>
      </c>
      <c r="C723" t="s">
        <v>3383</v>
      </c>
      <c r="D723" t="s">
        <v>3355</v>
      </c>
      <c r="E723">
        <v>603</v>
      </c>
      <c r="F723">
        <v>0</v>
      </c>
      <c r="G723">
        <v>603</v>
      </c>
    </row>
    <row r="724" spans="1:7" hidden="1" x14ac:dyDescent="0.2">
      <c r="A724">
        <v>5111</v>
      </c>
      <c r="B724" t="s">
        <v>3348</v>
      </c>
      <c r="C724" t="s">
        <v>3384</v>
      </c>
      <c r="D724" t="s">
        <v>3355</v>
      </c>
      <c r="E724">
        <v>603</v>
      </c>
      <c r="F724">
        <v>0</v>
      </c>
      <c r="G724">
        <v>603</v>
      </c>
    </row>
    <row r="725" spans="1:7" hidden="1" x14ac:dyDescent="0.2">
      <c r="A725">
        <v>5111</v>
      </c>
      <c r="B725" t="s">
        <v>3348</v>
      </c>
      <c r="C725" t="s">
        <v>3385</v>
      </c>
      <c r="D725" t="s">
        <v>3355</v>
      </c>
      <c r="E725">
        <v>603</v>
      </c>
      <c r="F725">
        <v>0</v>
      </c>
      <c r="G725">
        <v>603</v>
      </c>
    </row>
    <row r="726" spans="1:7" hidden="1" x14ac:dyDescent="0.2">
      <c r="A726" t="s">
        <v>357</v>
      </c>
    </row>
    <row r="727" spans="1:7" hidden="1" x14ac:dyDescent="0.2"/>
    <row r="728" spans="1:7" hidden="1" x14ac:dyDescent="0.2"/>
    <row r="729" spans="1:7" hidden="1" x14ac:dyDescent="0.2"/>
    <row r="730" spans="1:7" hidden="1" x14ac:dyDescent="0.2">
      <c r="A730" t="s">
        <v>2523</v>
      </c>
      <c r="C730" t="s">
        <v>2832</v>
      </c>
      <c r="D730" t="s">
        <v>2833</v>
      </c>
      <c r="E730" t="s">
        <v>2834</v>
      </c>
      <c r="F730" t="s">
        <v>2835</v>
      </c>
      <c r="G730" t="s">
        <v>2836</v>
      </c>
    </row>
    <row r="731" spans="1:7" hidden="1" x14ac:dyDescent="0.2">
      <c r="C731" t="s">
        <v>2837</v>
      </c>
      <c r="D731" t="s">
        <v>2838</v>
      </c>
      <c r="E731" s="100">
        <v>43344</v>
      </c>
      <c r="F731" t="s">
        <v>2839</v>
      </c>
      <c r="G731" t="s">
        <v>3386</v>
      </c>
    </row>
    <row r="732" spans="1:7" hidden="1" x14ac:dyDescent="0.2"/>
    <row r="733" spans="1:7" hidden="1" x14ac:dyDescent="0.2">
      <c r="B733" t="s">
        <v>2841</v>
      </c>
    </row>
    <row r="734" spans="1:7" hidden="1" x14ac:dyDescent="0.2">
      <c r="A734" t="s">
        <v>2842</v>
      </c>
      <c r="B734" t="s">
        <v>2843</v>
      </c>
      <c r="C734" t="s">
        <v>2844</v>
      </c>
    </row>
    <row r="735" spans="1:7" hidden="1" x14ac:dyDescent="0.2"/>
    <row r="736" spans="1:7" hidden="1" x14ac:dyDescent="0.2">
      <c r="B736" t="s">
        <v>2845</v>
      </c>
      <c r="C736" t="s">
        <v>2846</v>
      </c>
    </row>
    <row r="737" spans="1:7" hidden="1" x14ac:dyDescent="0.2">
      <c r="B737" t="s">
        <v>2847</v>
      </c>
      <c r="C737" t="s">
        <v>2848</v>
      </c>
      <c r="D737" t="s">
        <v>2849</v>
      </c>
      <c r="E737" t="s">
        <v>2850</v>
      </c>
    </row>
    <row r="738" spans="1:7" hidden="1" x14ac:dyDescent="0.2"/>
    <row r="739" spans="1:7" hidden="1" x14ac:dyDescent="0.2"/>
    <row r="740" spans="1:7" hidden="1" x14ac:dyDescent="0.2">
      <c r="A740" t="s">
        <v>2851</v>
      </c>
      <c r="B740" t="s">
        <v>2852</v>
      </c>
      <c r="C740" t="s">
        <v>2853</v>
      </c>
      <c r="E740" t="s">
        <v>2854</v>
      </c>
      <c r="F740" t="s">
        <v>2855</v>
      </c>
      <c r="G740" t="s">
        <v>2856</v>
      </c>
    </row>
    <row r="741" spans="1:7" hidden="1" x14ac:dyDescent="0.2">
      <c r="A741" t="s">
        <v>2857</v>
      </c>
      <c r="B741" t="s">
        <v>2858</v>
      </c>
      <c r="C741" t="s">
        <v>2859</v>
      </c>
      <c r="D741" t="s">
        <v>2860</v>
      </c>
      <c r="E741" t="s">
        <v>2861</v>
      </c>
      <c r="F741" t="s">
        <v>2861</v>
      </c>
      <c r="G741" t="s">
        <v>2861</v>
      </c>
    </row>
    <row r="742" spans="1:7" hidden="1" x14ac:dyDescent="0.2">
      <c r="A742">
        <v>5111</v>
      </c>
      <c r="B742" t="s">
        <v>3348</v>
      </c>
      <c r="C742" t="s">
        <v>3387</v>
      </c>
      <c r="D742" t="s">
        <v>3355</v>
      </c>
      <c r="E742">
        <v>603</v>
      </c>
      <c r="F742">
        <v>0</v>
      </c>
      <c r="G742">
        <v>603</v>
      </c>
    </row>
    <row r="743" spans="1:7" hidden="1" x14ac:dyDescent="0.2">
      <c r="A743">
        <v>5111</v>
      </c>
      <c r="B743" t="s">
        <v>3348</v>
      </c>
      <c r="C743" t="s">
        <v>3388</v>
      </c>
      <c r="D743" t="s">
        <v>3355</v>
      </c>
      <c r="E743">
        <v>603</v>
      </c>
      <c r="F743">
        <v>0</v>
      </c>
      <c r="G743">
        <v>603</v>
      </c>
    </row>
    <row r="744" spans="1:7" hidden="1" x14ac:dyDescent="0.2">
      <c r="A744">
        <v>5111</v>
      </c>
      <c r="B744" t="s">
        <v>3348</v>
      </c>
      <c r="C744" t="s">
        <v>3389</v>
      </c>
      <c r="D744" t="s">
        <v>3355</v>
      </c>
      <c r="E744">
        <v>603</v>
      </c>
      <c r="F744">
        <v>0</v>
      </c>
      <c r="G744">
        <v>603</v>
      </c>
    </row>
    <row r="745" spans="1:7" hidden="1" x14ac:dyDescent="0.2">
      <c r="A745">
        <v>5111</v>
      </c>
      <c r="B745" t="s">
        <v>3348</v>
      </c>
      <c r="C745" t="s">
        <v>3390</v>
      </c>
      <c r="D745" t="s">
        <v>3355</v>
      </c>
      <c r="E745">
        <v>603</v>
      </c>
      <c r="F745">
        <v>0</v>
      </c>
      <c r="G745">
        <v>603</v>
      </c>
    </row>
    <row r="746" spans="1:7" hidden="1" x14ac:dyDescent="0.2">
      <c r="A746">
        <v>5111</v>
      </c>
      <c r="B746" t="s">
        <v>3348</v>
      </c>
      <c r="C746" t="s">
        <v>3391</v>
      </c>
      <c r="D746" t="s">
        <v>3355</v>
      </c>
      <c r="E746">
        <v>603</v>
      </c>
      <c r="F746">
        <v>0</v>
      </c>
      <c r="G746">
        <v>603</v>
      </c>
    </row>
    <row r="747" spans="1:7" hidden="1" x14ac:dyDescent="0.2">
      <c r="A747">
        <v>5111</v>
      </c>
      <c r="B747" t="s">
        <v>3348</v>
      </c>
      <c r="C747" t="s">
        <v>3392</v>
      </c>
      <c r="D747" t="s">
        <v>3355</v>
      </c>
      <c r="E747">
        <v>603</v>
      </c>
      <c r="F747">
        <v>0</v>
      </c>
      <c r="G747">
        <v>603</v>
      </c>
    </row>
    <row r="748" spans="1:7" hidden="1" x14ac:dyDescent="0.2">
      <c r="A748">
        <v>5111</v>
      </c>
      <c r="B748" t="s">
        <v>3348</v>
      </c>
      <c r="C748" t="s">
        <v>3393</v>
      </c>
      <c r="D748" t="s">
        <v>3355</v>
      </c>
      <c r="E748">
        <v>603</v>
      </c>
      <c r="F748">
        <v>0</v>
      </c>
      <c r="G748">
        <v>603</v>
      </c>
    </row>
    <row r="749" spans="1:7" hidden="1" x14ac:dyDescent="0.2">
      <c r="A749">
        <v>5111</v>
      </c>
      <c r="B749" t="s">
        <v>3348</v>
      </c>
      <c r="C749" t="s">
        <v>3394</v>
      </c>
      <c r="D749" t="s">
        <v>3358</v>
      </c>
      <c r="E749" s="99">
        <v>15961.68</v>
      </c>
      <c r="F749" s="99">
        <v>2660.28</v>
      </c>
      <c r="G749" s="99">
        <v>18621.96</v>
      </c>
    </row>
    <row r="750" spans="1:7" hidden="1" x14ac:dyDescent="0.2">
      <c r="A750">
        <v>5111</v>
      </c>
      <c r="B750" t="s">
        <v>3348</v>
      </c>
      <c r="C750" t="s">
        <v>3395</v>
      </c>
      <c r="D750" t="s">
        <v>3358</v>
      </c>
      <c r="E750" s="99">
        <v>5320.56</v>
      </c>
      <c r="F750">
        <v>0</v>
      </c>
      <c r="G750" s="99">
        <v>5320.56</v>
      </c>
    </row>
    <row r="751" spans="1:7" hidden="1" x14ac:dyDescent="0.2">
      <c r="A751">
        <v>5111</v>
      </c>
      <c r="B751" t="s">
        <v>3348</v>
      </c>
      <c r="C751" t="s">
        <v>3396</v>
      </c>
      <c r="D751" t="s">
        <v>3355</v>
      </c>
      <c r="E751">
        <v>603</v>
      </c>
      <c r="F751">
        <v>0</v>
      </c>
      <c r="G751">
        <v>603</v>
      </c>
    </row>
    <row r="752" spans="1:7" hidden="1" x14ac:dyDescent="0.2">
      <c r="A752">
        <v>5111</v>
      </c>
      <c r="B752" t="s">
        <v>3348</v>
      </c>
      <c r="C752" t="s">
        <v>3397</v>
      </c>
      <c r="D752" t="s">
        <v>3355</v>
      </c>
      <c r="E752">
        <v>603</v>
      </c>
      <c r="F752">
        <v>0</v>
      </c>
      <c r="G752">
        <v>603</v>
      </c>
    </row>
    <row r="753" spans="1:7" hidden="1" x14ac:dyDescent="0.2">
      <c r="A753">
        <v>5111</v>
      </c>
      <c r="B753" t="s">
        <v>3348</v>
      </c>
      <c r="C753" t="s">
        <v>3398</v>
      </c>
      <c r="D753" t="s">
        <v>3355</v>
      </c>
      <c r="E753">
        <v>603</v>
      </c>
      <c r="F753">
        <v>0</v>
      </c>
      <c r="G753">
        <v>603</v>
      </c>
    </row>
    <row r="754" spans="1:7" hidden="1" x14ac:dyDescent="0.2">
      <c r="A754">
        <v>5111</v>
      </c>
      <c r="B754" t="s">
        <v>3348</v>
      </c>
      <c r="C754" t="s">
        <v>3399</v>
      </c>
      <c r="D754" t="s">
        <v>3355</v>
      </c>
      <c r="E754">
        <v>603</v>
      </c>
      <c r="F754">
        <v>0</v>
      </c>
      <c r="G754">
        <v>603</v>
      </c>
    </row>
    <row r="755" spans="1:7" hidden="1" x14ac:dyDescent="0.2">
      <c r="A755">
        <v>5111</v>
      </c>
      <c r="B755" t="s">
        <v>3348</v>
      </c>
      <c r="C755" t="s">
        <v>3400</v>
      </c>
      <c r="D755" t="s">
        <v>3355</v>
      </c>
      <c r="E755">
        <v>603</v>
      </c>
      <c r="F755">
        <v>0</v>
      </c>
      <c r="G755">
        <v>603</v>
      </c>
    </row>
    <row r="756" spans="1:7" hidden="1" x14ac:dyDescent="0.2">
      <c r="A756">
        <v>5111</v>
      </c>
      <c r="B756" t="s">
        <v>3348</v>
      </c>
      <c r="C756" t="s">
        <v>3401</v>
      </c>
      <c r="D756" t="s">
        <v>3355</v>
      </c>
      <c r="E756">
        <v>603</v>
      </c>
      <c r="F756">
        <v>0</v>
      </c>
      <c r="G756">
        <v>603</v>
      </c>
    </row>
    <row r="757" spans="1:7" hidden="1" x14ac:dyDescent="0.2">
      <c r="A757">
        <v>5111</v>
      </c>
      <c r="B757" t="s">
        <v>3348</v>
      </c>
      <c r="C757" t="s">
        <v>3402</v>
      </c>
      <c r="D757" t="s">
        <v>3355</v>
      </c>
      <c r="E757">
        <v>603</v>
      </c>
      <c r="F757">
        <v>0</v>
      </c>
      <c r="G757">
        <v>603</v>
      </c>
    </row>
    <row r="758" spans="1:7" hidden="1" x14ac:dyDescent="0.2">
      <c r="A758">
        <v>5111</v>
      </c>
      <c r="B758" t="s">
        <v>3348</v>
      </c>
      <c r="C758" t="s">
        <v>3403</v>
      </c>
      <c r="D758" t="s">
        <v>3355</v>
      </c>
      <c r="E758">
        <v>603</v>
      </c>
      <c r="F758">
        <v>0</v>
      </c>
      <c r="G758">
        <v>603</v>
      </c>
    </row>
    <row r="759" spans="1:7" hidden="1" x14ac:dyDescent="0.2">
      <c r="A759">
        <v>5111</v>
      </c>
      <c r="B759" t="s">
        <v>3348</v>
      </c>
      <c r="C759" t="s">
        <v>3404</v>
      </c>
      <c r="D759" t="s">
        <v>3355</v>
      </c>
      <c r="E759">
        <v>603</v>
      </c>
      <c r="F759">
        <v>0</v>
      </c>
      <c r="G759">
        <v>603</v>
      </c>
    </row>
    <row r="760" spans="1:7" hidden="1" x14ac:dyDescent="0.2">
      <c r="A760">
        <v>5111</v>
      </c>
      <c r="B760" t="s">
        <v>3348</v>
      </c>
      <c r="C760" t="s">
        <v>3405</v>
      </c>
      <c r="D760" t="s">
        <v>3355</v>
      </c>
      <c r="E760">
        <v>603</v>
      </c>
      <c r="F760">
        <v>0</v>
      </c>
      <c r="G760">
        <v>603</v>
      </c>
    </row>
    <row r="761" spans="1:7" hidden="1" x14ac:dyDescent="0.2">
      <c r="A761">
        <v>5111</v>
      </c>
      <c r="B761" t="s">
        <v>3348</v>
      </c>
      <c r="C761" t="s">
        <v>3406</v>
      </c>
      <c r="D761" t="s">
        <v>3355</v>
      </c>
      <c r="E761">
        <v>603</v>
      </c>
      <c r="F761">
        <v>0</v>
      </c>
      <c r="G761">
        <v>603</v>
      </c>
    </row>
    <row r="762" spans="1:7" hidden="1" x14ac:dyDescent="0.2">
      <c r="A762">
        <v>5111</v>
      </c>
      <c r="B762" t="s">
        <v>3348</v>
      </c>
      <c r="C762" t="s">
        <v>3407</v>
      </c>
      <c r="D762" t="s">
        <v>3358</v>
      </c>
      <c r="E762" s="99">
        <v>7238.46</v>
      </c>
      <c r="F762" s="99">
        <v>1206.4100000000001</v>
      </c>
      <c r="G762" s="99">
        <v>8444.8700000000008</v>
      </c>
    </row>
    <row r="763" spans="1:7" hidden="1" x14ac:dyDescent="0.2">
      <c r="A763">
        <v>5111</v>
      </c>
      <c r="B763" t="s">
        <v>3348</v>
      </c>
      <c r="C763" t="s">
        <v>3408</v>
      </c>
      <c r="D763" t="s">
        <v>3358</v>
      </c>
      <c r="E763" s="99">
        <v>2412.8200000000002</v>
      </c>
      <c r="F763">
        <v>0</v>
      </c>
      <c r="G763" s="99">
        <v>2412.8200000000002</v>
      </c>
    </row>
    <row r="764" spans="1:7" hidden="1" x14ac:dyDescent="0.2">
      <c r="A764">
        <v>5111</v>
      </c>
      <c r="B764" t="s">
        <v>3348</v>
      </c>
      <c r="C764" t="s">
        <v>3409</v>
      </c>
      <c r="D764" t="s">
        <v>3355</v>
      </c>
      <c r="E764">
        <v>603</v>
      </c>
      <c r="F764">
        <v>0</v>
      </c>
      <c r="G764">
        <v>603</v>
      </c>
    </row>
    <row r="765" spans="1:7" hidden="1" x14ac:dyDescent="0.2">
      <c r="A765">
        <v>5111</v>
      </c>
      <c r="B765" t="s">
        <v>3348</v>
      </c>
      <c r="C765" t="s">
        <v>3410</v>
      </c>
      <c r="D765" t="s">
        <v>3355</v>
      </c>
      <c r="E765">
        <v>603</v>
      </c>
      <c r="F765">
        <v>0</v>
      </c>
      <c r="G765">
        <v>603</v>
      </c>
    </row>
    <row r="766" spans="1:7" hidden="1" x14ac:dyDescent="0.2">
      <c r="A766">
        <v>5111</v>
      </c>
      <c r="B766" t="s">
        <v>3348</v>
      </c>
      <c r="C766" t="s">
        <v>3411</v>
      </c>
      <c r="D766" t="s">
        <v>3355</v>
      </c>
      <c r="E766">
        <v>603</v>
      </c>
      <c r="F766">
        <v>0</v>
      </c>
      <c r="G766">
        <v>603</v>
      </c>
    </row>
    <row r="767" spans="1:7" hidden="1" x14ac:dyDescent="0.2">
      <c r="A767">
        <v>5111</v>
      </c>
      <c r="B767" t="s">
        <v>3348</v>
      </c>
      <c r="C767" t="s">
        <v>3412</v>
      </c>
      <c r="D767" t="s">
        <v>3355</v>
      </c>
      <c r="E767">
        <v>603</v>
      </c>
      <c r="F767">
        <v>0</v>
      </c>
      <c r="G767">
        <v>603</v>
      </c>
    </row>
    <row r="768" spans="1:7" hidden="1" x14ac:dyDescent="0.2">
      <c r="A768">
        <v>5111</v>
      </c>
      <c r="B768" t="s">
        <v>3348</v>
      </c>
      <c r="C768" t="s">
        <v>3413</v>
      </c>
      <c r="D768" t="s">
        <v>3355</v>
      </c>
      <c r="E768">
        <v>603</v>
      </c>
      <c r="F768">
        <v>0</v>
      </c>
      <c r="G768">
        <v>603</v>
      </c>
    </row>
    <row r="769" spans="1:7" hidden="1" x14ac:dyDescent="0.2">
      <c r="A769">
        <v>5111</v>
      </c>
      <c r="B769" t="s">
        <v>3348</v>
      </c>
      <c r="C769" t="s">
        <v>3414</v>
      </c>
      <c r="D769" t="s">
        <v>3355</v>
      </c>
      <c r="E769">
        <v>603</v>
      </c>
      <c r="F769">
        <v>0</v>
      </c>
      <c r="G769">
        <v>603</v>
      </c>
    </row>
    <row r="770" spans="1:7" hidden="1" x14ac:dyDescent="0.2">
      <c r="A770">
        <v>5111</v>
      </c>
      <c r="B770" t="s">
        <v>3348</v>
      </c>
      <c r="C770" t="s">
        <v>3415</v>
      </c>
      <c r="D770" t="s">
        <v>3416</v>
      </c>
      <c r="E770" s="99">
        <v>16991.310000000001</v>
      </c>
      <c r="F770" s="99">
        <v>2427.33</v>
      </c>
      <c r="G770" s="99">
        <v>19418.64</v>
      </c>
    </row>
    <row r="771" spans="1:7" hidden="1" x14ac:dyDescent="0.2">
      <c r="A771">
        <v>5111</v>
      </c>
      <c r="B771" t="s">
        <v>3348</v>
      </c>
      <c r="C771" t="s">
        <v>3417</v>
      </c>
      <c r="D771" t="s">
        <v>3355</v>
      </c>
      <c r="E771">
        <v>603</v>
      </c>
      <c r="F771">
        <v>0</v>
      </c>
      <c r="G771">
        <v>603</v>
      </c>
    </row>
    <row r="772" spans="1:7" hidden="1" x14ac:dyDescent="0.2">
      <c r="A772">
        <v>5111</v>
      </c>
      <c r="B772" t="s">
        <v>3348</v>
      </c>
      <c r="C772" t="s">
        <v>3418</v>
      </c>
      <c r="D772" t="s">
        <v>3355</v>
      </c>
      <c r="E772">
        <v>603</v>
      </c>
      <c r="F772">
        <v>0</v>
      </c>
      <c r="G772">
        <v>603</v>
      </c>
    </row>
    <row r="773" spans="1:7" hidden="1" x14ac:dyDescent="0.2">
      <c r="A773">
        <v>5111</v>
      </c>
      <c r="B773" t="s">
        <v>3348</v>
      </c>
      <c r="C773" t="s">
        <v>3419</v>
      </c>
      <c r="D773" t="s">
        <v>3355</v>
      </c>
      <c r="E773">
        <v>603</v>
      </c>
      <c r="F773">
        <v>0</v>
      </c>
      <c r="G773">
        <v>603</v>
      </c>
    </row>
    <row r="774" spans="1:7" hidden="1" x14ac:dyDescent="0.2">
      <c r="A774">
        <v>5111</v>
      </c>
      <c r="B774" t="s">
        <v>3348</v>
      </c>
      <c r="C774" t="s">
        <v>3420</v>
      </c>
      <c r="D774" t="s">
        <v>3355</v>
      </c>
      <c r="E774">
        <v>603</v>
      </c>
      <c r="F774">
        <v>0</v>
      </c>
      <c r="G774">
        <v>603</v>
      </c>
    </row>
    <row r="775" spans="1:7" hidden="1" x14ac:dyDescent="0.2">
      <c r="A775">
        <v>5111</v>
      </c>
      <c r="B775" t="s">
        <v>3348</v>
      </c>
      <c r="C775" t="s">
        <v>3421</v>
      </c>
      <c r="D775" t="s">
        <v>3355</v>
      </c>
      <c r="E775">
        <v>603</v>
      </c>
      <c r="F775">
        <v>0</v>
      </c>
      <c r="G775">
        <v>603</v>
      </c>
    </row>
    <row r="776" spans="1:7" hidden="1" x14ac:dyDescent="0.2">
      <c r="A776">
        <v>5111</v>
      </c>
      <c r="B776" t="s">
        <v>3348</v>
      </c>
      <c r="C776" t="s">
        <v>3422</v>
      </c>
      <c r="D776" t="s">
        <v>3416</v>
      </c>
      <c r="E776" s="99">
        <v>17097.64</v>
      </c>
      <c r="F776" s="99">
        <v>2442.52</v>
      </c>
      <c r="G776" s="99">
        <v>19540.16</v>
      </c>
    </row>
    <row r="777" spans="1:7" hidden="1" x14ac:dyDescent="0.2">
      <c r="A777">
        <v>5111</v>
      </c>
      <c r="B777" t="s">
        <v>3348</v>
      </c>
      <c r="C777" t="s">
        <v>3423</v>
      </c>
      <c r="D777" t="s">
        <v>3355</v>
      </c>
      <c r="E777">
        <v>603</v>
      </c>
      <c r="F777">
        <v>0</v>
      </c>
      <c r="G777">
        <v>603</v>
      </c>
    </row>
    <row r="778" spans="1:7" hidden="1" x14ac:dyDescent="0.2">
      <c r="A778">
        <v>5111</v>
      </c>
      <c r="B778" t="s">
        <v>3348</v>
      </c>
      <c r="C778" t="s">
        <v>3424</v>
      </c>
      <c r="D778" t="s">
        <v>3355</v>
      </c>
      <c r="E778">
        <v>603</v>
      </c>
      <c r="F778">
        <v>0</v>
      </c>
      <c r="G778">
        <v>603</v>
      </c>
    </row>
    <row r="779" spans="1:7" hidden="1" x14ac:dyDescent="0.2">
      <c r="A779">
        <v>5111</v>
      </c>
      <c r="B779" t="s">
        <v>3348</v>
      </c>
      <c r="C779" t="s">
        <v>3425</v>
      </c>
      <c r="D779" t="s">
        <v>3358</v>
      </c>
      <c r="E779" s="99">
        <v>5219.22</v>
      </c>
      <c r="F779">
        <v>869.87</v>
      </c>
      <c r="G779" s="99">
        <v>6089.09</v>
      </c>
    </row>
    <row r="780" spans="1:7" hidden="1" x14ac:dyDescent="0.2">
      <c r="A780">
        <v>5111</v>
      </c>
      <c r="B780" t="s">
        <v>3348</v>
      </c>
      <c r="C780" t="s">
        <v>3426</v>
      </c>
      <c r="D780" t="s">
        <v>3358</v>
      </c>
      <c r="E780" s="99">
        <v>1739.74</v>
      </c>
      <c r="F780">
        <v>0</v>
      </c>
      <c r="G780" s="99">
        <v>1739.74</v>
      </c>
    </row>
    <row r="781" spans="1:7" hidden="1" x14ac:dyDescent="0.2">
      <c r="A781">
        <v>5111</v>
      </c>
      <c r="B781" t="s">
        <v>3348</v>
      </c>
      <c r="C781" t="s">
        <v>3427</v>
      </c>
      <c r="D781" t="s">
        <v>3355</v>
      </c>
      <c r="E781">
        <v>603</v>
      </c>
      <c r="F781">
        <v>0</v>
      </c>
      <c r="G781">
        <v>603</v>
      </c>
    </row>
    <row r="782" spans="1:7" hidden="1" x14ac:dyDescent="0.2">
      <c r="A782">
        <v>5111</v>
      </c>
      <c r="B782" t="s">
        <v>3348</v>
      </c>
      <c r="C782" t="s">
        <v>3428</v>
      </c>
      <c r="D782" t="s">
        <v>3355</v>
      </c>
      <c r="E782">
        <v>603</v>
      </c>
      <c r="F782">
        <v>0</v>
      </c>
      <c r="G782">
        <v>603</v>
      </c>
    </row>
    <row r="783" spans="1:7" hidden="1" x14ac:dyDescent="0.2">
      <c r="A783" t="s">
        <v>3376</v>
      </c>
      <c r="B783" t="s">
        <v>3348</v>
      </c>
      <c r="C783" t="s">
        <v>3429</v>
      </c>
      <c r="D783">
        <f>-5111-10</f>
        <v>-5121</v>
      </c>
      <c r="E783">
        <v>603</v>
      </c>
      <c r="F783">
        <v>0</v>
      </c>
      <c r="G783">
        <v>603</v>
      </c>
    </row>
    <row r="784" spans="1:7" hidden="1" x14ac:dyDescent="0.2">
      <c r="A784">
        <v>5111</v>
      </c>
      <c r="B784" t="s">
        <v>3348</v>
      </c>
      <c r="C784" t="s">
        <v>3430</v>
      </c>
      <c r="D784" t="s">
        <v>3355</v>
      </c>
      <c r="E784">
        <v>603</v>
      </c>
      <c r="F784">
        <v>0</v>
      </c>
      <c r="G784">
        <v>603</v>
      </c>
    </row>
    <row r="785" spans="1:7" hidden="1" x14ac:dyDescent="0.2">
      <c r="A785">
        <v>5111</v>
      </c>
      <c r="B785" t="s">
        <v>3348</v>
      </c>
      <c r="C785" t="s">
        <v>3431</v>
      </c>
      <c r="D785" t="s">
        <v>3355</v>
      </c>
      <c r="E785">
        <v>603</v>
      </c>
      <c r="F785">
        <v>0</v>
      </c>
      <c r="G785">
        <v>603</v>
      </c>
    </row>
    <row r="786" spans="1:7" hidden="1" x14ac:dyDescent="0.2">
      <c r="A786">
        <v>5111</v>
      </c>
      <c r="B786" t="s">
        <v>3348</v>
      </c>
      <c r="C786" t="s">
        <v>3432</v>
      </c>
      <c r="D786" t="s">
        <v>3355</v>
      </c>
      <c r="E786">
        <v>603</v>
      </c>
      <c r="F786">
        <v>0</v>
      </c>
      <c r="G786">
        <v>603</v>
      </c>
    </row>
    <row r="787" spans="1:7" hidden="1" x14ac:dyDescent="0.2">
      <c r="A787">
        <v>5111</v>
      </c>
      <c r="B787" t="s">
        <v>3348</v>
      </c>
      <c r="C787" t="s">
        <v>3433</v>
      </c>
      <c r="D787" t="s">
        <v>3355</v>
      </c>
      <c r="E787">
        <v>603</v>
      </c>
      <c r="F787">
        <v>0</v>
      </c>
      <c r="G787">
        <v>603</v>
      </c>
    </row>
    <row r="788" spans="1:7" hidden="1" x14ac:dyDescent="0.2">
      <c r="A788">
        <v>5111</v>
      </c>
      <c r="B788" t="s">
        <v>3348</v>
      </c>
      <c r="C788" t="s">
        <v>3434</v>
      </c>
      <c r="D788" t="s">
        <v>3355</v>
      </c>
      <c r="E788">
        <v>603</v>
      </c>
      <c r="F788">
        <v>0</v>
      </c>
      <c r="G788">
        <v>603</v>
      </c>
    </row>
    <row r="789" spans="1:7" hidden="1" x14ac:dyDescent="0.2">
      <c r="A789">
        <v>5111</v>
      </c>
      <c r="B789" t="s">
        <v>3348</v>
      </c>
      <c r="C789" t="s">
        <v>3435</v>
      </c>
      <c r="D789" t="s">
        <v>3355</v>
      </c>
      <c r="E789">
        <v>603</v>
      </c>
      <c r="F789">
        <v>0</v>
      </c>
      <c r="G789">
        <v>603</v>
      </c>
    </row>
    <row r="790" spans="1:7" hidden="1" x14ac:dyDescent="0.2">
      <c r="A790">
        <v>5111</v>
      </c>
      <c r="B790" t="s">
        <v>3348</v>
      </c>
      <c r="C790" t="s">
        <v>3436</v>
      </c>
      <c r="D790" t="s">
        <v>3355</v>
      </c>
      <c r="E790">
        <v>603</v>
      </c>
      <c r="F790">
        <v>0</v>
      </c>
      <c r="G790">
        <v>603</v>
      </c>
    </row>
    <row r="791" spans="1:7" hidden="1" x14ac:dyDescent="0.2">
      <c r="A791">
        <v>5111</v>
      </c>
      <c r="B791" t="s">
        <v>3348</v>
      </c>
      <c r="C791" t="s">
        <v>3437</v>
      </c>
      <c r="D791" t="s">
        <v>3355</v>
      </c>
      <c r="E791">
        <v>603</v>
      </c>
      <c r="F791">
        <v>0</v>
      </c>
      <c r="G791">
        <v>603</v>
      </c>
    </row>
    <row r="792" spans="1:7" hidden="1" x14ac:dyDescent="0.2">
      <c r="A792" t="s">
        <v>357</v>
      </c>
    </row>
    <row r="793" spans="1:7" hidden="1" x14ac:dyDescent="0.2"/>
    <row r="794" spans="1:7" hidden="1" x14ac:dyDescent="0.2"/>
    <row r="795" spans="1:7" hidden="1" x14ac:dyDescent="0.2"/>
    <row r="796" spans="1:7" hidden="1" x14ac:dyDescent="0.2">
      <c r="A796" t="s">
        <v>2523</v>
      </c>
      <c r="C796" t="s">
        <v>2832</v>
      </c>
      <c r="D796" t="s">
        <v>2833</v>
      </c>
      <c r="E796" t="s">
        <v>2834</v>
      </c>
      <c r="F796" t="s">
        <v>2835</v>
      </c>
      <c r="G796" t="s">
        <v>2836</v>
      </c>
    </row>
    <row r="797" spans="1:7" hidden="1" x14ac:dyDescent="0.2">
      <c r="C797" t="s">
        <v>2837</v>
      </c>
      <c r="D797" t="s">
        <v>2838</v>
      </c>
      <c r="E797" s="100">
        <v>43344</v>
      </c>
      <c r="F797" t="s">
        <v>2839</v>
      </c>
      <c r="G797" t="s">
        <v>3438</v>
      </c>
    </row>
    <row r="798" spans="1:7" hidden="1" x14ac:dyDescent="0.2"/>
    <row r="799" spans="1:7" hidden="1" x14ac:dyDescent="0.2">
      <c r="B799" t="s">
        <v>2841</v>
      </c>
    </row>
    <row r="800" spans="1:7" hidden="1" x14ac:dyDescent="0.2">
      <c r="A800" t="s">
        <v>2842</v>
      </c>
      <c r="B800" t="s">
        <v>2843</v>
      </c>
      <c r="C800" t="s">
        <v>2844</v>
      </c>
    </row>
    <row r="801" spans="1:7" hidden="1" x14ac:dyDescent="0.2"/>
    <row r="802" spans="1:7" hidden="1" x14ac:dyDescent="0.2">
      <c r="B802" t="s">
        <v>2845</v>
      </c>
      <c r="C802" t="s">
        <v>2846</v>
      </c>
    </row>
    <row r="803" spans="1:7" hidden="1" x14ac:dyDescent="0.2">
      <c r="B803" t="s">
        <v>2847</v>
      </c>
      <c r="C803" t="s">
        <v>2848</v>
      </c>
      <c r="D803" t="s">
        <v>2849</v>
      </c>
      <c r="E803" t="s">
        <v>2850</v>
      </c>
    </row>
    <row r="804" spans="1:7" hidden="1" x14ac:dyDescent="0.2"/>
    <row r="805" spans="1:7" hidden="1" x14ac:dyDescent="0.2"/>
    <row r="806" spans="1:7" hidden="1" x14ac:dyDescent="0.2">
      <c r="A806" t="s">
        <v>2851</v>
      </c>
      <c r="B806" t="s">
        <v>2852</v>
      </c>
      <c r="C806" t="s">
        <v>2853</v>
      </c>
      <c r="E806" t="s">
        <v>2854</v>
      </c>
      <c r="F806" t="s">
        <v>2855</v>
      </c>
      <c r="G806" t="s">
        <v>2856</v>
      </c>
    </row>
    <row r="807" spans="1:7" hidden="1" x14ac:dyDescent="0.2">
      <c r="A807" t="s">
        <v>2857</v>
      </c>
      <c r="B807" t="s">
        <v>2858</v>
      </c>
      <c r="C807" t="s">
        <v>2859</v>
      </c>
      <c r="D807" t="s">
        <v>2860</v>
      </c>
      <c r="E807" t="s">
        <v>2861</v>
      </c>
      <c r="F807" t="s">
        <v>2861</v>
      </c>
      <c r="G807" t="s">
        <v>2861</v>
      </c>
    </row>
    <row r="808" spans="1:7" hidden="1" x14ac:dyDescent="0.2">
      <c r="A808">
        <v>5111</v>
      </c>
      <c r="B808" t="s">
        <v>3348</v>
      </c>
      <c r="C808" t="s">
        <v>3439</v>
      </c>
      <c r="D808" t="s">
        <v>3355</v>
      </c>
      <c r="E808">
        <v>603</v>
      </c>
      <c r="F808">
        <v>0</v>
      </c>
      <c r="G808">
        <v>603</v>
      </c>
    </row>
    <row r="809" spans="1:7" hidden="1" x14ac:dyDescent="0.2">
      <c r="A809">
        <v>5111</v>
      </c>
      <c r="B809" t="s">
        <v>3348</v>
      </c>
      <c r="C809" t="s">
        <v>3440</v>
      </c>
      <c r="D809" t="s">
        <v>3355</v>
      </c>
      <c r="E809">
        <v>603</v>
      </c>
      <c r="F809">
        <v>0</v>
      </c>
      <c r="G809">
        <v>603</v>
      </c>
    </row>
    <row r="810" spans="1:7" hidden="1" x14ac:dyDescent="0.2">
      <c r="A810">
        <v>5111</v>
      </c>
      <c r="B810" t="s">
        <v>3348</v>
      </c>
      <c r="C810" t="s">
        <v>3441</v>
      </c>
      <c r="D810" t="s">
        <v>3355</v>
      </c>
      <c r="E810">
        <v>603</v>
      </c>
      <c r="F810">
        <v>0</v>
      </c>
      <c r="G810">
        <v>603</v>
      </c>
    </row>
    <row r="811" spans="1:7" hidden="1" x14ac:dyDescent="0.2">
      <c r="A811">
        <v>5111</v>
      </c>
      <c r="B811" t="s">
        <v>3348</v>
      </c>
      <c r="C811" t="s">
        <v>3442</v>
      </c>
      <c r="D811" t="s">
        <v>3355</v>
      </c>
      <c r="E811">
        <v>603</v>
      </c>
      <c r="F811">
        <v>0</v>
      </c>
      <c r="G811">
        <v>603</v>
      </c>
    </row>
    <row r="812" spans="1:7" hidden="1" x14ac:dyDescent="0.2">
      <c r="A812">
        <v>5111</v>
      </c>
      <c r="B812" t="s">
        <v>3348</v>
      </c>
      <c r="C812" t="s">
        <v>3443</v>
      </c>
      <c r="D812" t="s">
        <v>3355</v>
      </c>
      <c r="E812">
        <v>852.52</v>
      </c>
      <c r="F812">
        <v>0</v>
      </c>
      <c r="G812">
        <v>852.52</v>
      </c>
    </row>
    <row r="813" spans="1:7" hidden="1" x14ac:dyDescent="0.2">
      <c r="A813">
        <v>5111</v>
      </c>
      <c r="B813" t="s">
        <v>3348</v>
      </c>
      <c r="C813" t="s">
        <v>3444</v>
      </c>
      <c r="D813" t="s">
        <v>3355</v>
      </c>
      <c r="E813">
        <v>603</v>
      </c>
      <c r="F813">
        <v>0</v>
      </c>
      <c r="G813">
        <v>603</v>
      </c>
    </row>
    <row r="814" spans="1:7" hidden="1" x14ac:dyDescent="0.2">
      <c r="A814">
        <v>5111</v>
      </c>
      <c r="B814" t="s">
        <v>3348</v>
      </c>
      <c r="C814" t="s">
        <v>3445</v>
      </c>
      <c r="D814" t="s">
        <v>3355</v>
      </c>
      <c r="E814">
        <v>603</v>
      </c>
      <c r="F814">
        <v>0</v>
      </c>
      <c r="G814">
        <v>603</v>
      </c>
    </row>
    <row r="815" spans="1:7" hidden="1" x14ac:dyDescent="0.2">
      <c r="A815">
        <v>5111</v>
      </c>
      <c r="B815" t="s">
        <v>3348</v>
      </c>
      <c r="C815" t="s">
        <v>3446</v>
      </c>
      <c r="D815" t="s">
        <v>3355</v>
      </c>
      <c r="E815">
        <v>603</v>
      </c>
      <c r="F815">
        <v>0</v>
      </c>
      <c r="G815">
        <v>603</v>
      </c>
    </row>
    <row r="816" spans="1:7" hidden="1" x14ac:dyDescent="0.2">
      <c r="A816">
        <v>5111</v>
      </c>
      <c r="B816" t="s">
        <v>3348</v>
      </c>
      <c r="C816" t="s">
        <v>3447</v>
      </c>
      <c r="D816" t="s">
        <v>3355</v>
      </c>
      <c r="E816">
        <v>852.52</v>
      </c>
      <c r="F816">
        <v>0</v>
      </c>
      <c r="G816">
        <v>852.52</v>
      </c>
    </row>
    <row r="817" spans="1:7" hidden="1" x14ac:dyDescent="0.2">
      <c r="A817">
        <v>5111</v>
      </c>
      <c r="B817" t="s">
        <v>3348</v>
      </c>
      <c r="C817" t="s">
        <v>3448</v>
      </c>
      <c r="D817" t="s">
        <v>3355</v>
      </c>
      <c r="E817">
        <v>603</v>
      </c>
      <c r="F817">
        <v>0</v>
      </c>
      <c r="G817">
        <v>603</v>
      </c>
    </row>
    <row r="818" spans="1:7" hidden="1" x14ac:dyDescent="0.2">
      <c r="A818">
        <v>5111</v>
      </c>
      <c r="B818" t="s">
        <v>3348</v>
      </c>
      <c r="C818" t="s">
        <v>3449</v>
      </c>
      <c r="D818" t="s">
        <v>3355</v>
      </c>
      <c r="E818">
        <v>852.52</v>
      </c>
      <c r="F818">
        <v>0</v>
      </c>
      <c r="G818">
        <v>852.52</v>
      </c>
    </row>
    <row r="819" spans="1:7" hidden="1" x14ac:dyDescent="0.2">
      <c r="A819">
        <v>5111</v>
      </c>
      <c r="B819" t="s">
        <v>3348</v>
      </c>
      <c r="C819" t="s">
        <v>3450</v>
      </c>
      <c r="D819" t="s">
        <v>3355</v>
      </c>
      <c r="E819">
        <v>852.52</v>
      </c>
      <c r="F819">
        <v>0</v>
      </c>
      <c r="G819">
        <v>852.52</v>
      </c>
    </row>
    <row r="820" spans="1:7" hidden="1" x14ac:dyDescent="0.2">
      <c r="A820">
        <v>5111</v>
      </c>
      <c r="B820" t="s">
        <v>3348</v>
      </c>
      <c r="C820" t="s">
        <v>3451</v>
      </c>
      <c r="D820" t="s">
        <v>3355</v>
      </c>
      <c r="E820">
        <v>603</v>
      </c>
      <c r="F820">
        <v>0</v>
      </c>
      <c r="G820">
        <v>603</v>
      </c>
    </row>
    <row r="821" spans="1:7" hidden="1" x14ac:dyDescent="0.2">
      <c r="A821">
        <v>5111</v>
      </c>
      <c r="B821" t="s">
        <v>3348</v>
      </c>
      <c r="C821" t="s">
        <v>3452</v>
      </c>
      <c r="D821" t="s">
        <v>3355</v>
      </c>
      <c r="E821">
        <v>603</v>
      </c>
      <c r="F821">
        <v>0</v>
      </c>
      <c r="G821">
        <v>603</v>
      </c>
    </row>
    <row r="822" spans="1:7" hidden="1" x14ac:dyDescent="0.2">
      <c r="A822">
        <v>5111</v>
      </c>
      <c r="B822" t="s">
        <v>3348</v>
      </c>
      <c r="C822" t="s">
        <v>3453</v>
      </c>
      <c r="D822" t="s">
        <v>3355</v>
      </c>
      <c r="E822">
        <v>603</v>
      </c>
      <c r="F822">
        <v>0</v>
      </c>
      <c r="G822">
        <v>603</v>
      </c>
    </row>
    <row r="823" spans="1:7" hidden="1" x14ac:dyDescent="0.2">
      <c r="A823">
        <v>5111</v>
      </c>
      <c r="B823" t="s">
        <v>3348</v>
      </c>
      <c r="C823" t="s">
        <v>3454</v>
      </c>
      <c r="D823" t="s">
        <v>3355</v>
      </c>
      <c r="E823">
        <v>603</v>
      </c>
      <c r="F823">
        <v>0</v>
      </c>
      <c r="G823">
        <v>603</v>
      </c>
    </row>
    <row r="824" spans="1:7" hidden="1" x14ac:dyDescent="0.2">
      <c r="A824">
        <v>5111</v>
      </c>
      <c r="B824" t="s">
        <v>3348</v>
      </c>
      <c r="C824" t="s">
        <v>3455</v>
      </c>
      <c r="D824" t="s">
        <v>3355</v>
      </c>
      <c r="E824">
        <v>603</v>
      </c>
      <c r="F824">
        <v>0</v>
      </c>
      <c r="G824">
        <v>603</v>
      </c>
    </row>
    <row r="825" spans="1:7" hidden="1" x14ac:dyDescent="0.2">
      <c r="A825">
        <v>5111</v>
      </c>
      <c r="B825" t="s">
        <v>3348</v>
      </c>
      <c r="C825" t="s">
        <v>3456</v>
      </c>
      <c r="D825" t="s">
        <v>3355</v>
      </c>
      <c r="E825">
        <v>603</v>
      </c>
      <c r="F825">
        <v>0</v>
      </c>
      <c r="G825">
        <v>603</v>
      </c>
    </row>
    <row r="826" spans="1:7" hidden="1" x14ac:dyDescent="0.2">
      <c r="A826">
        <v>5111</v>
      </c>
      <c r="B826" t="s">
        <v>3348</v>
      </c>
      <c r="C826" t="s">
        <v>3457</v>
      </c>
      <c r="D826" t="s">
        <v>3355</v>
      </c>
      <c r="E826">
        <v>603</v>
      </c>
      <c r="F826">
        <v>0</v>
      </c>
      <c r="G826">
        <v>603</v>
      </c>
    </row>
    <row r="827" spans="1:7" hidden="1" x14ac:dyDescent="0.2">
      <c r="A827">
        <v>5111</v>
      </c>
      <c r="B827" t="s">
        <v>3348</v>
      </c>
      <c r="C827" t="s">
        <v>3458</v>
      </c>
      <c r="D827" t="s">
        <v>3355</v>
      </c>
      <c r="E827">
        <v>603</v>
      </c>
      <c r="F827">
        <v>0</v>
      </c>
      <c r="G827">
        <v>603</v>
      </c>
    </row>
    <row r="828" spans="1:7" hidden="1" x14ac:dyDescent="0.2">
      <c r="A828">
        <v>5111</v>
      </c>
      <c r="B828" t="s">
        <v>3348</v>
      </c>
      <c r="C828" t="s">
        <v>3459</v>
      </c>
      <c r="D828" t="s">
        <v>3355</v>
      </c>
      <c r="E828">
        <v>603</v>
      </c>
      <c r="F828">
        <v>0</v>
      </c>
      <c r="G828">
        <v>603</v>
      </c>
    </row>
    <row r="829" spans="1:7" hidden="1" x14ac:dyDescent="0.2">
      <c r="A829">
        <v>5111</v>
      </c>
      <c r="B829" t="s">
        <v>3348</v>
      </c>
      <c r="C829" t="s">
        <v>3460</v>
      </c>
      <c r="D829" t="s">
        <v>3355</v>
      </c>
      <c r="E829">
        <v>603</v>
      </c>
      <c r="F829">
        <v>0</v>
      </c>
      <c r="G829">
        <v>603</v>
      </c>
    </row>
    <row r="830" spans="1:7" hidden="1" x14ac:dyDescent="0.2">
      <c r="A830">
        <v>5111</v>
      </c>
      <c r="B830" t="s">
        <v>3348</v>
      </c>
      <c r="C830" t="s">
        <v>3461</v>
      </c>
      <c r="D830" t="s">
        <v>3355</v>
      </c>
      <c r="E830">
        <v>603</v>
      </c>
      <c r="F830">
        <v>0</v>
      </c>
      <c r="G830">
        <v>603</v>
      </c>
    </row>
    <row r="831" spans="1:7" hidden="1" x14ac:dyDescent="0.2">
      <c r="A831">
        <v>5111</v>
      </c>
      <c r="B831" t="s">
        <v>3348</v>
      </c>
      <c r="C831" t="s">
        <v>3462</v>
      </c>
      <c r="D831" t="s">
        <v>3355</v>
      </c>
      <c r="E831" s="99">
        <v>1206.04</v>
      </c>
      <c r="F831">
        <v>0</v>
      </c>
      <c r="G831" s="99">
        <v>1206.04</v>
      </c>
    </row>
    <row r="832" spans="1:7" hidden="1" x14ac:dyDescent="0.2">
      <c r="A832">
        <v>5111</v>
      </c>
      <c r="B832" t="s">
        <v>3348</v>
      </c>
      <c r="C832" t="s">
        <v>3463</v>
      </c>
      <c r="D832" t="s">
        <v>3355</v>
      </c>
      <c r="E832">
        <v>603</v>
      </c>
      <c r="F832">
        <v>0</v>
      </c>
      <c r="G832">
        <v>603</v>
      </c>
    </row>
    <row r="833" spans="1:7" hidden="1" x14ac:dyDescent="0.2">
      <c r="A833">
        <v>5111</v>
      </c>
      <c r="B833" t="s">
        <v>3348</v>
      </c>
      <c r="C833" t="s">
        <v>3464</v>
      </c>
      <c r="D833" t="s">
        <v>3355</v>
      </c>
      <c r="E833">
        <v>603</v>
      </c>
      <c r="F833">
        <v>0</v>
      </c>
      <c r="G833">
        <v>603</v>
      </c>
    </row>
    <row r="834" spans="1:7" hidden="1" x14ac:dyDescent="0.2">
      <c r="A834">
        <v>5111</v>
      </c>
      <c r="B834" t="s">
        <v>3348</v>
      </c>
      <c r="C834" t="s">
        <v>3465</v>
      </c>
      <c r="D834" t="s">
        <v>3355</v>
      </c>
      <c r="E834">
        <v>603</v>
      </c>
      <c r="F834">
        <v>0</v>
      </c>
      <c r="G834">
        <v>603</v>
      </c>
    </row>
    <row r="835" spans="1:7" hidden="1" x14ac:dyDescent="0.2">
      <c r="A835">
        <v>5111</v>
      </c>
      <c r="B835" t="s">
        <v>3348</v>
      </c>
      <c r="C835" t="s">
        <v>3466</v>
      </c>
      <c r="D835" t="s">
        <v>3355</v>
      </c>
      <c r="E835">
        <v>603</v>
      </c>
      <c r="F835">
        <v>0</v>
      </c>
      <c r="G835">
        <v>603</v>
      </c>
    </row>
    <row r="836" spans="1:7" hidden="1" x14ac:dyDescent="0.2">
      <c r="A836">
        <v>5111</v>
      </c>
      <c r="B836" t="s">
        <v>3348</v>
      </c>
      <c r="C836" t="s">
        <v>3467</v>
      </c>
      <c r="D836" t="s">
        <v>3355</v>
      </c>
      <c r="E836">
        <v>603</v>
      </c>
      <c r="F836">
        <v>0</v>
      </c>
      <c r="G836">
        <v>603</v>
      </c>
    </row>
    <row r="837" spans="1:7" hidden="1" x14ac:dyDescent="0.2">
      <c r="A837">
        <v>5111</v>
      </c>
      <c r="B837" t="s">
        <v>3348</v>
      </c>
      <c r="C837" t="s">
        <v>3468</v>
      </c>
      <c r="D837" t="s">
        <v>3355</v>
      </c>
      <c r="E837">
        <v>603</v>
      </c>
      <c r="F837">
        <v>0</v>
      </c>
      <c r="G837">
        <v>603</v>
      </c>
    </row>
    <row r="838" spans="1:7" hidden="1" x14ac:dyDescent="0.2">
      <c r="A838">
        <v>5111</v>
      </c>
      <c r="B838" t="s">
        <v>3348</v>
      </c>
      <c r="C838" t="s">
        <v>3469</v>
      </c>
      <c r="D838" t="s">
        <v>3355</v>
      </c>
      <c r="E838">
        <v>603</v>
      </c>
      <c r="F838">
        <v>0</v>
      </c>
      <c r="G838">
        <v>603</v>
      </c>
    </row>
    <row r="839" spans="1:7" hidden="1" x14ac:dyDescent="0.2">
      <c r="A839">
        <v>5111</v>
      </c>
      <c r="B839" t="s">
        <v>3348</v>
      </c>
      <c r="C839" t="s">
        <v>3470</v>
      </c>
      <c r="D839" t="s">
        <v>3355</v>
      </c>
      <c r="E839">
        <v>603</v>
      </c>
      <c r="F839">
        <v>0</v>
      </c>
      <c r="G839">
        <v>603</v>
      </c>
    </row>
    <row r="840" spans="1:7" hidden="1" x14ac:dyDescent="0.2">
      <c r="A840">
        <v>5111</v>
      </c>
      <c r="B840" t="s">
        <v>3348</v>
      </c>
      <c r="C840" t="s">
        <v>3471</v>
      </c>
      <c r="D840" t="s">
        <v>3355</v>
      </c>
      <c r="E840">
        <v>603</v>
      </c>
      <c r="F840">
        <v>0</v>
      </c>
      <c r="G840">
        <v>603</v>
      </c>
    </row>
    <row r="841" spans="1:7" hidden="1" x14ac:dyDescent="0.2">
      <c r="A841">
        <v>5111</v>
      </c>
      <c r="B841" t="s">
        <v>3348</v>
      </c>
      <c r="C841" t="s">
        <v>3472</v>
      </c>
      <c r="D841" t="s">
        <v>3355</v>
      </c>
      <c r="E841">
        <v>603</v>
      </c>
      <c r="F841">
        <v>0</v>
      </c>
      <c r="G841">
        <v>603</v>
      </c>
    </row>
    <row r="842" spans="1:7" hidden="1" x14ac:dyDescent="0.2">
      <c r="A842">
        <v>5111</v>
      </c>
      <c r="B842" t="s">
        <v>3348</v>
      </c>
      <c r="C842" t="s">
        <v>3473</v>
      </c>
      <c r="D842" t="s">
        <v>3355</v>
      </c>
      <c r="E842">
        <v>603</v>
      </c>
      <c r="F842">
        <v>0</v>
      </c>
      <c r="G842">
        <v>603</v>
      </c>
    </row>
    <row r="843" spans="1:7" hidden="1" x14ac:dyDescent="0.2">
      <c r="A843">
        <v>5111</v>
      </c>
      <c r="B843" t="s">
        <v>3348</v>
      </c>
      <c r="C843" t="s">
        <v>3474</v>
      </c>
      <c r="D843" t="s">
        <v>3355</v>
      </c>
      <c r="E843">
        <v>603</v>
      </c>
      <c r="F843">
        <v>0</v>
      </c>
      <c r="G843">
        <v>603</v>
      </c>
    </row>
    <row r="844" spans="1:7" hidden="1" x14ac:dyDescent="0.2">
      <c r="A844">
        <v>5111</v>
      </c>
      <c r="B844" t="s">
        <v>3348</v>
      </c>
      <c r="C844" t="s">
        <v>3475</v>
      </c>
      <c r="D844" t="s">
        <v>3355</v>
      </c>
      <c r="E844">
        <v>603</v>
      </c>
      <c r="F844">
        <v>0</v>
      </c>
      <c r="G844">
        <v>603</v>
      </c>
    </row>
    <row r="845" spans="1:7" hidden="1" x14ac:dyDescent="0.2">
      <c r="A845">
        <v>5111</v>
      </c>
      <c r="B845" t="s">
        <v>3348</v>
      </c>
      <c r="C845" t="s">
        <v>3476</v>
      </c>
      <c r="D845" t="s">
        <v>3355</v>
      </c>
      <c r="E845">
        <v>603</v>
      </c>
      <c r="F845">
        <v>0</v>
      </c>
      <c r="G845">
        <v>603</v>
      </c>
    </row>
    <row r="846" spans="1:7" hidden="1" x14ac:dyDescent="0.2">
      <c r="A846">
        <v>5111</v>
      </c>
      <c r="B846" t="s">
        <v>3348</v>
      </c>
      <c r="C846" t="s">
        <v>3477</v>
      </c>
      <c r="D846" t="s">
        <v>3355</v>
      </c>
      <c r="E846">
        <v>603</v>
      </c>
      <c r="F846">
        <v>0</v>
      </c>
      <c r="G846">
        <v>603</v>
      </c>
    </row>
    <row r="847" spans="1:7" hidden="1" x14ac:dyDescent="0.2">
      <c r="A847">
        <v>5111</v>
      </c>
      <c r="B847" t="s">
        <v>3348</v>
      </c>
      <c r="C847" t="s">
        <v>3478</v>
      </c>
      <c r="D847" t="s">
        <v>3355</v>
      </c>
      <c r="E847">
        <v>603</v>
      </c>
      <c r="F847">
        <v>0</v>
      </c>
      <c r="G847">
        <v>603</v>
      </c>
    </row>
    <row r="848" spans="1:7" hidden="1" x14ac:dyDescent="0.2">
      <c r="A848">
        <v>5111</v>
      </c>
      <c r="B848" t="s">
        <v>3348</v>
      </c>
      <c r="C848" t="s">
        <v>3479</v>
      </c>
      <c r="D848" t="s">
        <v>3355</v>
      </c>
      <c r="E848">
        <v>603</v>
      </c>
      <c r="F848">
        <v>0</v>
      </c>
      <c r="G848">
        <v>603</v>
      </c>
    </row>
    <row r="849" spans="1:7" hidden="1" x14ac:dyDescent="0.2">
      <c r="A849" t="s">
        <v>3376</v>
      </c>
      <c r="B849" t="s">
        <v>3348</v>
      </c>
      <c r="C849" t="s">
        <v>3480</v>
      </c>
      <c r="D849">
        <f>-5111-10</f>
        <v>-5121</v>
      </c>
      <c r="E849">
        <v>603</v>
      </c>
      <c r="F849">
        <v>0</v>
      </c>
      <c r="G849">
        <v>603</v>
      </c>
    </row>
    <row r="850" spans="1:7" hidden="1" x14ac:dyDescent="0.2">
      <c r="A850">
        <v>5111</v>
      </c>
      <c r="B850" t="s">
        <v>3348</v>
      </c>
      <c r="C850" t="s">
        <v>3481</v>
      </c>
      <c r="D850" t="s">
        <v>3355</v>
      </c>
      <c r="E850">
        <v>603</v>
      </c>
      <c r="F850">
        <v>0</v>
      </c>
      <c r="G850">
        <v>603</v>
      </c>
    </row>
    <row r="851" spans="1:7" hidden="1" x14ac:dyDescent="0.2">
      <c r="A851">
        <v>5111</v>
      </c>
      <c r="B851" t="s">
        <v>3348</v>
      </c>
      <c r="C851" t="s">
        <v>3482</v>
      </c>
      <c r="D851" t="s">
        <v>3355</v>
      </c>
      <c r="E851">
        <v>603</v>
      </c>
      <c r="F851">
        <v>0</v>
      </c>
      <c r="G851">
        <v>603</v>
      </c>
    </row>
    <row r="852" spans="1:7" hidden="1" x14ac:dyDescent="0.2">
      <c r="A852">
        <v>5111</v>
      </c>
      <c r="B852" t="s">
        <v>3348</v>
      </c>
      <c r="C852" t="s">
        <v>3483</v>
      </c>
      <c r="D852" t="s">
        <v>3355</v>
      </c>
      <c r="E852">
        <v>603</v>
      </c>
      <c r="F852">
        <v>0</v>
      </c>
      <c r="G852">
        <v>603</v>
      </c>
    </row>
    <row r="853" spans="1:7" hidden="1" x14ac:dyDescent="0.2">
      <c r="A853">
        <v>5111</v>
      </c>
      <c r="B853" t="s">
        <v>3348</v>
      </c>
      <c r="C853" t="s">
        <v>3484</v>
      </c>
      <c r="D853" t="s">
        <v>3355</v>
      </c>
      <c r="E853">
        <v>603</v>
      </c>
      <c r="F853">
        <v>0</v>
      </c>
      <c r="G853">
        <v>603</v>
      </c>
    </row>
    <row r="854" spans="1:7" hidden="1" x14ac:dyDescent="0.2">
      <c r="A854">
        <v>5111</v>
      </c>
      <c r="B854" t="s">
        <v>3348</v>
      </c>
      <c r="C854" t="s">
        <v>3485</v>
      </c>
      <c r="D854" t="s">
        <v>3355</v>
      </c>
      <c r="E854">
        <v>603</v>
      </c>
      <c r="F854">
        <v>0</v>
      </c>
      <c r="G854">
        <v>603</v>
      </c>
    </row>
    <row r="855" spans="1:7" hidden="1" x14ac:dyDescent="0.2">
      <c r="A855">
        <v>5111</v>
      </c>
      <c r="B855" t="s">
        <v>3348</v>
      </c>
      <c r="C855" t="s">
        <v>3486</v>
      </c>
      <c r="D855" t="s">
        <v>3355</v>
      </c>
      <c r="E855">
        <v>603</v>
      </c>
      <c r="F855">
        <v>0</v>
      </c>
      <c r="G855">
        <v>603</v>
      </c>
    </row>
    <row r="856" spans="1:7" hidden="1" x14ac:dyDescent="0.2">
      <c r="A856">
        <v>5111</v>
      </c>
      <c r="B856" t="s">
        <v>3348</v>
      </c>
      <c r="C856" t="s">
        <v>3487</v>
      </c>
      <c r="D856" t="s">
        <v>3355</v>
      </c>
      <c r="E856">
        <v>603</v>
      </c>
      <c r="F856">
        <v>0</v>
      </c>
      <c r="G856">
        <v>603</v>
      </c>
    </row>
    <row r="857" spans="1:7" hidden="1" x14ac:dyDescent="0.2">
      <c r="A857">
        <v>5111</v>
      </c>
      <c r="B857" t="s">
        <v>3348</v>
      </c>
      <c r="C857" t="s">
        <v>3488</v>
      </c>
      <c r="D857" t="s">
        <v>3355</v>
      </c>
      <c r="E857">
        <v>603</v>
      </c>
      <c r="F857">
        <v>0</v>
      </c>
      <c r="G857">
        <v>603</v>
      </c>
    </row>
    <row r="858" spans="1:7" hidden="1" x14ac:dyDescent="0.2">
      <c r="A858" t="s">
        <v>357</v>
      </c>
    </row>
    <row r="859" spans="1:7" hidden="1" x14ac:dyDescent="0.2"/>
    <row r="860" spans="1:7" hidden="1" x14ac:dyDescent="0.2"/>
    <row r="861" spans="1:7" hidden="1" x14ac:dyDescent="0.2"/>
    <row r="862" spans="1:7" hidden="1" x14ac:dyDescent="0.2">
      <c r="A862" t="s">
        <v>2523</v>
      </c>
      <c r="C862" t="s">
        <v>2832</v>
      </c>
      <c r="D862" t="s">
        <v>2833</v>
      </c>
      <c r="E862" t="s">
        <v>2834</v>
      </c>
      <c r="F862" t="s">
        <v>2835</v>
      </c>
      <c r="G862" t="s">
        <v>2836</v>
      </c>
    </row>
    <row r="863" spans="1:7" hidden="1" x14ac:dyDescent="0.2">
      <c r="C863" t="s">
        <v>2837</v>
      </c>
      <c r="D863" t="s">
        <v>2838</v>
      </c>
      <c r="E863" s="100">
        <v>43344</v>
      </c>
      <c r="F863" t="s">
        <v>2839</v>
      </c>
      <c r="G863" t="s">
        <v>3489</v>
      </c>
    </row>
    <row r="864" spans="1:7" hidden="1" x14ac:dyDescent="0.2"/>
    <row r="865" spans="1:7" hidden="1" x14ac:dyDescent="0.2">
      <c r="B865" t="s">
        <v>2841</v>
      </c>
    </row>
    <row r="866" spans="1:7" hidden="1" x14ac:dyDescent="0.2">
      <c r="A866" t="s">
        <v>2842</v>
      </c>
      <c r="B866" t="s">
        <v>2843</v>
      </c>
      <c r="C866" t="s">
        <v>2844</v>
      </c>
    </row>
    <row r="867" spans="1:7" hidden="1" x14ac:dyDescent="0.2"/>
    <row r="868" spans="1:7" hidden="1" x14ac:dyDescent="0.2">
      <c r="B868" t="s">
        <v>2845</v>
      </c>
      <c r="C868" t="s">
        <v>2846</v>
      </c>
    </row>
    <row r="869" spans="1:7" hidden="1" x14ac:dyDescent="0.2">
      <c r="B869" t="s">
        <v>2847</v>
      </c>
      <c r="C869" t="s">
        <v>2848</v>
      </c>
      <c r="D869" t="s">
        <v>2849</v>
      </c>
      <c r="E869" t="s">
        <v>2850</v>
      </c>
    </row>
    <row r="870" spans="1:7" hidden="1" x14ac:dyDescent="0.2"/>
    <row r="871" spans="1:7" hidden="1" x14ac:dyDescent="0.2"/>
    <row r="872" spans="1:7" hidden="1" x14ac:dyDescent="0.2">
      <c r="A872" t="s">
        <v>2851</v>
      </c>
      <c r="B872" t="s">
        <v>2852</v>
      </c>
      <c r="C872" t="s">
        <v>2853</v>
      </c>
      <c r="E872" t="s">
        <v>2854</v>
      </c>
      <c r="F872" t="s">
        <v>2855</v>
      </c>
      <c r="G872" t="s">
        <v>2856</v>
      </c>
    </row>
    <row r="873" spans="1:7" hidden="1" x14ac:dyDescent="0.2">
      <c r="A873" t="s">
        <v>2857</v>
      </c>
      <c r="B873" t="s">
        <v>2858</v>
      </c>
      <c r="C873" t="s">
        <v>2859</v>
      </c>
      <c r="D873" t="s">
        <v>2860</v>
      </c>
      <c r="E873" t="s">
        <v>2861</v>
      </c>
      <c r="F873" t="s">
        <v>2861</v>
      </c>
      <c r="G873" t="s">
        <v>2861</v>
      </c>
    </row>
    <row r="874" spans="1:7" hidden="1" x14ac:dyDescent="0.2">
      <c r="A874">
        <v>5111</v>
      </c>
      <c r="B874" t="s">
        <v>3348</v>
      </c>
      <c r="C874" t="s">
        <v>3490</v>
      </c>
      <c r="D874" t="s">
        <v>3355</v>
      </c>
      <c r="E874">
        <v>603</v>
      </c>
      <c r="F874">
        <v>0</v>
      </c>
      <c r="G874">
        <v>603</v>
      </c>
    </row>
    <row r="875" spans="1:7" hidden="1" x14ac:dyDescent="0.2">
      <c r="A875">
        <v>5111</v>
      </c>
      <c r="B875" t="s">
        <v>3348</v>
      </c>
      <c r="C875" t="s">
        <v>3491</v>
      </c>
      <c r="D875" t="s">
        <v>3355</v>
      </c>
      <c r="E875">
        <v>603</v>
      </c>
      <c r="F875">
        <v>0</v>
      </c>
      <c r="G875">
        <v>603</v>
      </c>
    </row>
    <row r="876" spans="1:7" hidden="1" x14ac:dyDescent="0.2">
      <c r="A876">
        <v>5111</v>
      </c>
      <c r="B876" t="s">
        <v>3348</v>
      </c>
      <c r="C876" t="s">
        <v>3492</v>
      </c>
      <c r="D876" t="s">
        <v>3355</v>
      </c>
      <c r="E876">
        <v>852.52</v>
      </c>
      <c r="F876">
        <v>0</v>
      </c>
      <c r="G876">
        <v>852.52</v>
      </c>
    </row>
    <row r="877" spans="1:7" hidden="1" x14ac:dyDescent="0.2">
      <c r="A877">
        <v>5111</v>
      </c>
      <c r="B877" t="s">
        <v>3348</v>
      </c>
      <c r="C877" t="s">
        <v>3493</v>
      </c>
      <c r="D877" t="s">
        <v>3355</v>
      </c>
      <c r="E877">
        <v>603</v>
      </c>
      <c r="F877">
        <v>0</v>
      </c>
      <c r="G877">
        <v>603</v>
      </c>
    </row>
    <row r="878" spans="1:7" hidden="1" x14ac:dyDescent="0.2">
      <c r="A878">
        <v>5111</v>
      </c>
      <c r="B878" t="s">
        <v>3348</v>
      </c>
      <c r="C878" t="s">
        <v>3494</v>
      </c>
      <c r="D878" t="s">
        <v>3355</v>
      </c>
      <c r="E878">
        <v>603</v>
      </c>
      <c r="F878">
        <v>0</v>
      </c>
      <c r="G878">
        <v>603</v>
      </c>
    </row>
    <row r="879" spans="1:7" hidden="1" x14ac:dyDescent="0.2">
      <c r="A879">
        <v>5111</v>
      </c>
      <c r="B879" t="s">
        <v>3348</v>
      </c>
      <c r="C879" t="s">
        <v>3495</v>
      </c>
      <c r="D879" t="s">
        <v>3355</v>
      </c>
      <c r="E879">
        <v>603</v>
      </c>
      <c r="F879">
        <v>0</v>
      </c>
      <c r="G879">
        <v>603</v>
      </c>
    </row>
    <row r="880" spans="1:7" hidden="1" x14ac:dyDescent="0.2">
      <c r="A880">
        <v>5111</v>
      </c>
      <c r="B880" t="s">
        <v>3348</v>
      </c>
      <c r="C880" t="s">
        <v>3496</v>
      </c>
      <c r="D880" t="s">
        <v>3355</v>
      </c>
      <c r="E880">
        <v>603</v>
      </c>
      <c r="F880">
        <v>0</v>
      </c>
      <c r="G880">
        <v>603</v>
      </c>
    </row>
    <row r="881" spans="1:7" hidden="1" x14ac:dyDescent="0.2">
      <c r="A881">
        <v>5111</v>
      </c>
      <c r="B881" t="s">
        <v>3348</v>
      </c>
      <c r="C881" t="s">
        <v>3497</v>
      </c>
      <c r="D881" t="s">
        <v>3355</v>
      </c>
      <c r="E881">
        <v>603</v>
      </c>
      <c r="F881">
        <v>0</v>
      </c>
      <c r="G881">
        <v>603</v>
      </c>
    </row>
    <row r="882" spans="1:7" hidden="1" x14ac:dyDescent="0.2">
      <c r="A882">
        <v>5111</v>
      </c>
      <c r="B882" t="s">
        <v>3348</v>
      </c>
      <c r="C882" t="s">
        <v>3498</v>
      </c>
      <c r="D882" t="s">
        <v>3355</v>
      </c>
      <c r="E882">
        <v>603</v>
      </c>
      <c r="F882">
        <v>0</v>
      </c>
      <c r="G882">
        <v>603</v>
      </c>
    </row>
    <row r="883" spans="1:7" hidden="1" x14ac:dyDescent="0.2">
      <c r="A883">
        <v>5111</v>
      </c>
      <c r="B883" t="s">
        <v>3348</v>
      </c>
      <c r="C883" t="s">
        <v>3499</v>
      </c>
      <c r="D883" t="s">
        <v>3355</v>
      </c>
      <c r="E883">
        <v>603</v>
      </c>
      <c r="F883">
        <v>0</v>
      </c>
      <c r="G883">
        <v>603</v>
      </c>
    </row>
    <row r="884" spans="1:7" hidden="1" x14ac:dyDescent="0.2">
      <c r="A884">
        <v>5111</v>
      </c>
      <c r="B884" t="s">
        <v>3348</v>
      </c>
      <c r="C884" t="s">
        <v>3500</v>
      </c>
      <c r="D884" t="s">
        <v>3355</v>
      </c>
      <c r="E884">
        <v>603</v>
      </c>
      <c r="F884">
        <v>0</v>
      </c>
      <c r="G884">
        <v>603</v>
      </c>
    </row>
    <row r="885" spans="1:7" hidden="1" x14ac:dyDescent="0.2">
      <c r="A885">
        <v>5111</v>
      </c>
      <c r="B885" t="s">
        <v>3348</v>
      </c>
      <c r="C885" t="s">
        <v>3501</v>
      </c>
      <c r="D885" t="s">
        <v>3355</v>
      </c>
      <c r="E885">
        <v>603</v>
      </c>
      <c r="F885">
        <v>0</v>
      </c>
      <c r="G885">
        <v>603</v>
      </c>
    </row>
    <row r="886" spans="1:7" hidden="1" x14ac:dyDescent="0.2">
      <c r="A886">
        <v>5111</v>
      </c>
      <c r="B886" t="s">
        <v>3348</v>
      </c>
      <c r="C886" t="s">
        <v>3502</v>
      </c>
      <c r="D886" t="s">
        <v>3355</v>
      </c>
      <c r="E886">
        <v>603</v>
      </c>
      <c r="F886">
        <v>0</v>
      </c>
      <c r="G886">
        <v>603</v>
      </c>
    </row>
    <row r="887" spans="1:7" hidden="1" x14ac:dyDescent="0.2">
      <c r="A887">
        <v>5111</v>
      </c>
      <c r="B887" t="s">
        <v>3348</v>
      </c>
      <c r="C887" t="s">
        <v>3503</v>
      </c>
      <c r="D887" t="s">
        <v>3355</v>
      </c>
      <c r="E887">
        <v>603</v>
      </c>
      <c r="F887">
        <v>0</v>
      </c>
      <c r="G887">
        <v>603</v>
      </c>
    </row>
    <row r="888" spans="1:7" hidden="1" x14ac:dyDescent="0.2">
      <c r="A888">
        <v>5111</v>
      </c>
      <c r="B888" t="s">
        <v>3348</v>
      </c>
      <c r="C888" t="s">
        <v>3504</v>
      </c>
      <c r="D888" t="s">
        <v>3355</v>
      </c>
      <c r="E888">
        <v>603</v>
      </c>
      <c r="F888">
        <v>0</v>
      </c>
      <c r="G888">
        <v>603</v>
      </c>
    </row>
    <row r="889" spans="1:7" hidden="1" x14ac:dyDescent="0.2">
      <c r="A889">
        <v>5111</v>
      </c>
      <c r="B889" t="s">
        <v>3348</v>
      </c>
      <c r="C889" t="s">
        <v>3505</v>
      </c>
      <c r="D889" t="s">
        <v>3355</v>
      </c>
      <c r="E889">
        <v>852.52</v>
      </c>
      <c r="F889">
        <v>0</v>
      </c>
      <c r="G889">
        <v>852.52</v>
      </c>
    </row>
    <row r="890" spans="1:7" hidden="1" x14ac:dyDescent="0.2">
      <c r="A890">
        <v>5111</v>
      </c>
      <c r="B890" t="s">
        <v>3348</v>
      </c>
      <c r="C890" t="s">
        <v>3506</v>
      </c>
      <c r="D890" t="s">
        <v>3355</v>
      </c>
      <c r="E890">
        <v>852.52</v>
      </c>
      <c r="F890">
        <v>0</v>
      </c>
      <c r="G890">
        <v>852.52</v>
      </c>
    </row>
    <row r="891" spans="1:7" hidden="1" x14ac:dyDescent="0.2">
      <c r="A891">
        <v>5111</v>
      </c>
      <c r="B891" t="s">
        <v>3348</v>
      </c>
      <c r="C891" t="s">
        <v>3507</v>
      </c>
      <c r="D891" t="s">
        <v>3355</v>
      </c>
      <c r="E891">
        <v>603</v>
      </c>
      <c r="F891">
        <v>0</v>
      </c>
      <c r="G891">
        <v>603</v>
      </c>
    </row>
    <row r="892" spans="1:7" hidden="1" x14ac:dyDescent="0.2">
      <c r="A892">
        <v>5111</v>
      </c>
      <c r="B892" t="s">
        <v>3348</v>
      </c>
      <c r="C892" t="s">
        <v>3508</v>
      </c>
      <c r="D892" t="s">
        <v>3355</v>
      </c>
      <c r="E892">
        <v>603</v>
      </c>
      <c r="F892">
        <v>0</v>
      </c>
      <c r="G892">
        <v>603</v>
      </c>
    </row>
    <row r="893" spans="1:7" hidden="1" x14ac:dyDescent="0.2">
      <c r="A893">
        <v>5111</v>
      </c>
      <c r="B893" t="s">
        <v>3348</v>
      </c>
      <c r="C893" t="s">
        <v>3509</v>
      </c>
      <c r="D893" t="s">
        <v>3355</v>
      </c>
      <c r="E893">
        <v>603</v>
      </c>
      <c r="F893">
        <v>0</v>
      </c>
      <c r="G893">
        <v>603</v>
      </c>
    </row>
    <row r="894" spans="1:7" hidden="1" x14ac:dyDescent="0.2">
      <c r="A894">
        <v>5111</v>
      </c>
      <c r="B894" t="s">
        <v>3348</v>
      </c>
      <c r="C894" t="s">
        <v>3510</v>
      </c>
      <c r="D894" t="s">
        <v>3355</v>
      </c>
      <c r="E894">
        <v>603</v>
      </c>
      <c r="F894">
        <v>0</v>
      </c>
      <c r="G894">
        <v>603</v>
      </c>
    </row>
    <row r="895" spans="1:7" hidden="1" x14ac:dyDescent="0.2">
      <c r="A895">
        <v>5111</v>
      </c>
      <c r="B895" t="s">
        <v>3348</v>
      </c>
      <c r="C895" t="s">
        <v>3511</v>
      </c>
      <c r="D895" t="s">
        <v>3355</v>
      </c>
      <c r="E895">
        <v>603</v>
      </c>
      <c r="F895">
        <v>0</v>
      </c>
      <c r="G895">
        <v>603</v>
      </c>
    </row>
    <row r="896" spans="1:7" hidden="1" x14ac:dyDescent="0.2">
      <c r="A896">
        <v>5111</v>
      </c>
      <c r="B896" t="s">
        <v>3348</v>
      </c>
      <c r="C896" t="s">
        <v>3512</v>
      </c>
      <c r="D896" t="s">
        <v>3355</v>
      </c>
      <c r="E896">
        <v>603</v>
      </c>
      <c r="F896">
        <v>0</v>
      </c>
      <c r="G896">
        <v>603</v>
      </c>
    </row>
    <row r="897" spans="1:7" hidden="1" x14ac:dyDescent="0.2">
      <c r="A897">
        <v>5111</v>
      </c>
      <c r="B897" t="s">
        <v>3348</v>
      </c>
      <c r="C897" t="s">
        <v>3513</v>
      </c>
      <c r="D897" t="s">
        <v>3355</v>
      </c>
      <c r="E897">
        <v>603</v>
      </c>
      <c r="F897">
        <v>0</v>
      </c>
      <c r="G897">
        <v>603</v>
      </c>
    </row>
    <row r="898" spans="1:7" hidden="1" x14ac:dyDescent="0.2">
      <c r="A898">
        <v>5111</v>
      </c>
      <c r="B898" t="s">
        <v>3348</v>
      </c>
      <c r="C898" t="s">
        <v>3514</v>
      </c>
      <c r="D898" t="s">
        <v>3355</v>
      </c>
      <c r="E898">
        <v>603</v>
      </c>
      <c r="F898">
        <v>0</v>
      </c>
      <c r="G898">
        <v>603</v>
      </c>
    </row>
    <row r="899" spans="1:7" hidden="1" x14ac:dyDescent="0.2">
      <c r="A899">
        <v>5111</v>
      </c>
      <c r="B899" t="s">
        <v>3348</v>
      </c>
      <c r="C899" t="s">
        <v>3515</v>
      </c>
      <c r="D899" t="s">
        <v>3355</v>
      </c>
      <c r="E899">
        <v>603</v>
      </c>
      <c r="F899">
        <v>0</v>
      </c>
      <c r="G899">
        <v>603</v>
      </c>
    </row>
    <row r="900" spans="1:7" hidden="1" x14ac:dyDescent="0.2">
      <c r="A900">
        <v>5111</v>
      </c>
      <c r="B900" t="s">
        <v>3348</v>
      </c>
      <c r="C900" t="s">
        <v>3516</v>
      </c>
      <c r="D900" t="s">
        <v>3355</v>
      </c>
      <c r="E900">
        <v>603</v>
      </c>
      <c r="F900">
        <v>0</v>
      </c>
      <c r="G900">
        <v>603</v>
      </c>
    </row>
    <row r="901" spans="1:7" hidden="1" x14ac:dyDescent="0.2">
      <c r="A901">
        <v>5111</v>
      </c>
      <c r="B901" t="s">
        <v>3348</v>
      </c>
      <c r="C901" t="s">
        <v>3517</v>
      </c>
      <c r="D901" t="s">
        <v>3355</v>
      </c>
      <c r="E901">
        <v>603</v>
      </c>
      <c r="F901">
        <v>0</v>
      </c>
      <c r="G901">
        <v>603</v>
      </c>
    </row>
    <row r="902" spans="1:7" hidden="1" x14ac:dyDescent="0.2">
      <c r="A902">
        <v>5111</v>
      </c>
      <c r="B902" t="s">
        <v>3348</v>
      </c>
      <c r="C902" t="s">
        <v>3518</v>
      </c>
      <c r="D902" t="s">
        <v>3355</v>
      </c>
      <c r="E902">
        <v>603</v>
      </c>
      <c r="F902">
        <v>0</v>
      </c>
      <c r="G902">
        <v>603</v>
      </c>
    </row>
    <row r="903" spans="1:7" hidden="1" x14ac:dyDescent="0.2">
      <c r="A903">
        <v>5111</v>
      </c>
      <c r="B903" t="s">
        <v>3348</v>
      </c>
      <c r="C903" t="s">
        <v>3519</v>
      </c>
      <c r="D903" t="s">
        <v>3355</v>
      </c>
      <c r="E903">
        <v>603</v>
      </c>
      <c r="F903">
        <v>0</v>
      </c>
      <c r="G903">
        <v>603</v>
      </c>
    </row>
    <row r="904" spans="1:7" hidden="1" x14ac:dyDescent="0.2">
      <c r="A904">
        <v>5111</v>
      </c>
      <c r="B904" t="s">
        <v>3348</v>
      </c>
      <c r="C904" t="s">
        <v>3520</v>
      </c>
      <c r="D904" t="s">
        <v>3355</v>
      </c>
      <c r="E904">
        <v>603</v>
      </c>
      <c r="F904">
        <v>0</v>
      </c>
      <c r="G904">
        <v>603</v>
      </c>
    </row>
    <row r="905" spans="1:7" hidden="1" x14ac:dyDescent="0.2">
      <c r="A905">
        <v>5111</v>
      </c>
      <c r="B905" t="s">
        <v>3348</v>
      </c>
      <c r="C905" t="s">
        <v>3521</v>
      </c>
      <c r="D905" t="s">
        <v>3355</v>
      </c>
      <c r="E905">
        <v>603</v>
      </c>
      <c r="F905">
        <v>0</v>
      </c>
      <c r="G905">
        <v>603</v>
      </c>
    </row>
    <row r="906" spans="1:7" hidden="1" x14ac:dyDescent="0.2">
      <c r="A906">
        <v>5111</v>
      </c>
      <c r="B906" t="s">
        <v>3348</v>
      </c>
      <c r="C906" t="s">
        <v>3522</v>
      </c>
      <c r="D906" t="s">
        <v>3355</v>
      </c>
      <c r="E906">
        <v>603</v>
      </c>
      <c r="F906">
        <v>0</v>
      </c>
      <c r="G906">
        <v>603</v>
      </c>
    </row>
    <row r="907" spans="1:7" hidden="1" x14ac:dyDescent="0.2">
      <c r="A907">
        <v>5111</v>
      </c>
      <c r="B907" t="s">
        <v>3348</v>
      </c>
      <c r="C907" t="s">
        <v>3523</v>
      </c>
      <c r="D907" t="s">
        <v>3355</v>
      </c>
      <c r="E907">
        <v>603</v>
      </c>
      <c r="F907">
        <v>0</v>
      </c>
      <c r="G907">
        <v>603</v>
      </c>
    </row>
    <row r="908" spans="1:7" hidden="1" x14ac:dyDescent="0.2">
      <c r="A908">
        <v>5111</v>
      </c>
      <c r="B908" t="s">
        <v>3348</v>
      </c>
      <c r="C908" t="s">
        <v>3524</v>
      </c>
      <c r="D908" t="s">
        <v>3355</v>
      </c>
      <c r="E908">
        <v>603</v>
      </c>
      <c r="F908">
        <v>0</v>
      </c>
      <c r="G908">
        <v>603</v>
      </c>
    </row>
    <row r="909" spans="1:7" hidden="1" x14ac:dyDescent="0.2">
      <c r="A909">
        <v>5111</v>
      </c>
      <c r="B909" t="s">
        <v>3348</v>
      </c>
      <c r="C909" t="s">
        <v>3525</v>
      </c>
      <c r="D909" t="s">
        <v>3355</v>
      </c>
      <c r="E909">
        <v>603</v>
      </c>
      <c r="F909">
        <v>0</v>
      </c>
      <c r="G909">
        <v>603</v>
      </c>
    </row>
    <row r="910" spans="1:7" hidden="1" x14ac:dyDescent="0.2">
      <c r="A910">
        <v>5111</v>
      </c>
      <c r="B910" t="s">
        <v>3348</v>
      </c>
      <c r="C910" t="s">
        <v>3526</v>
      </c>
      <c r="D910" t="s">
        <v>3355</v>
      </c>
      <c r="E910">
        <v>603</v>
      </c>
      <c r="F910">
        <v>0</v>
      </c>
      <c r="G910">
        <v>603</v>
      </c>
    </row>
    <row r="911" spans="1:7" hidden="1" x14ac:dyDescent="0.2">
      <c r="A911">
        <v>5111</v>
      </c>
      <c r="B911" t="s">
        <v>3348</v>
      </c>
      <c r="C911" t="s">
        <v>3527</v>
      </c>
      <c r="D911" t="s">
        <v>3355</v>
      </c>
      <c r="E911">
        <v>603</v>
      </c>
      <c r="F911">
        <v>0</v>
      </c>
      <c r="G911">
        <v>603</v>
      </c>
    </row>
    <row r="912" spans="1:7" hidden="1" x14ac:dyDescent="0.2">
      <c r="A912">
        <v>5111</v>
      </c>
      <c r="B912" t="s">
        <v>3348</v>
      </c>
      <c r="C912" t="s">
        <v>3528</v>
      </c>
      <c r="D912" t="s">
        <v>3355</v>
      </c>
      <c r="E912">
        <v>603</v>
      </c>
      <c r="F912">
        <v>0</v>
      </c>
      <c r="G912">
        <v>603</v>
      </c>
    </row>
    <row r="913" spans="1:7" hidden="1" x14ac:dyDescent="0.2">
      <c r="A913">
        <v>5111</v>
      </c>
      <c r="B913" t="s">
        <v>3348</v>
      </c>
      <c r="C913" t="s">
        <v>3529</v>
      </c>
      <c r="D913" t="s">
        <v>3355</v>
      </c>
      <c r="E913">
        <v>603</v>
      </c>
      <c r="F913">
        <v>0</v>
      </c>
      <c r="G913">
        <v>603</v>
      </c>
    </row>
    <row r="914" spans="1:7" hidden="1" x14ac:dyDescent="0.2">
      <c r="A914">
        <v>5111</v>
      </c>
      <c r="B914" t="s">
        <v>3348</v>
      </c>
      <c r="C914" t="s">
        <v>3530</v>
      </c>
      <c r="D914" t="s">
        <v>3355</v>
      </c>
      <c r="E914">
        <v>603</v>
      </c>
      <c r="F914">
        <v>0</v>
      </c>
      <c r="G914">
        <v>603</v>
      </c>
    </row>
    <row r="915" spans="1:7" hidden="1" x14ac:dyDescent="0.2">
      <c r="A915" t="s">
        <v>3376</v>
      </c>
      <c r="B915" t="s">
        <v>3348</v>
      </c>
      <c r="C915" t="s">
        <v>3531</v>
      </c>
      <c r="D915">
        <f>-5111-10</f>
        <v>-5121</v>
      </c>
      <c r="E915">
        <v>603</v>
      </c>
      <c r="F915">
        <v>0</v>
      </c>
      <c r="G915">
        <v>603</v>
      </c>
    </row>
    <row r="916" spans="1:7" hidden="1" x14ac:dyDescent="0.2">
      <c r="A916">
        <v>5111</v>
      </c>
      <c r="B916" t="s">
        <v>3348</v>
      </c>
      <c r="C916" t="s">
        <v>3532</v>
      </c>
      <c r="D916" t="s">
        <v>3355</v>
      </c>
      <c r="E916">
        <v>603</v>
      </c>
      <c r="F916">
        <v>0</v>
      </c>
      <c r="G916">
        <v>603</v>
      </c>
    </row>
    <row r="917" spans="1:7" hidden="1" x14ac:dyDescent="0.2">
      <c r="A917">
        <v>5111</v>
      </c>
      <c r="B917" t="s">
        <v>3348</v>
      </c>
      <c r="C917" t="s">
        <v>3533</v>
      </c>
      <c r="D917" t="s">
        <v>3355</v>
      </c>
      <c r="E917">
        <v>603</v>
      </c>
      <c r="F917">
        <v>0</v>
      </c>
      <c r="G917">
        <v>603</v>
      </c>
    </row>
    <row r="918" spans="1:7" hidden="1" x14ac:dyDescent="0.2">
      <c r="A918">
        <v>5111</v>
      </c>
      <c r="B918" t="s">
        <v>3348</v>
      </c>
      <c r="C918" t="s">
        <v>3534</v>
      </c>
      <c r="D918" t="s">
        <v>3355</v>
      </c>
      <c r="E918">
        <v>603</v>
      </c>
      <c r="F918">
        <v>0</v>
      </c>
      <c r="G918">
        <v>603</v>
      </c>
    </row>
    <row r="919" spans="1:7" hidden="1" x14ac:dyDescent="0.2">
      <c r="A919">
        <v>5111</v>
      </c>
      <c r="B919" t="s">
        <v>3348</v>
      </c>
      <c r="C919" t="s">
        <v>3535</v>
      </c>
      <c r="D919" t="s">
        <v>3355</v>
      </c>
      <c r="E919">
        <v>603</v>
      </c>
      <c r="F919">
        <v>0</v>
      </c>
      <c r="G919">
        <v>603</v>
      </c>
    </row>
    <row r="920" spans="1:7" hidden="1" x14ac:dyDescent="0.2">
      <c r="A920">
        <v>5111</v>
      </c>
      <c r="B920" t="s">
        <v>3348</v>
      </c>
      <c r="C920" t="s">
        <v>3536</v>
      </c>
      <c r="D920" t="s">
        <v>3355</v>
      </c>
      <c r="E920">
        <v>603</v>
      </c>
      <c r="F920">
        <v>0</v>
      </c>
      <c r="G920">
        <v>603</v>
      </c>
    </row>
    <row r="921" spans="1:7" hidden="1" x14ac:dyDescent="0.2">
      <c r="A921">
        <v>5111</v>
      </c>
      <c r="B921" t="s">
        <v>3348</v>
      </c>
      <c r="C921" t="s">
        <v>3537</v>
      </c>
      <c r="D921" t="s">
        <v>3355</v>
      </c>
      <c r="E921">
        <v>603</v>
      </c>
      <c r="F921">
        <v>0</v>
      </c>
      <c r="G921">
        <v>603</v>
      </c>
    </row>
    <row r="922" spans="1:7" hidden="1" x14ac:dyDescent="0.2">
      <c r="A922">
        <v>5111</v>
      </c>
      <c r="B922" t="s">
        <v>3348</v>
      </c>
      <c r="C922" t="s">
        <v>3538</v>
      </c>
      <c r="D922" t="s">
        <v>3355</v>
      </c>
      <c r="E922">
        <v>603</v>
      </c>
      <c r="F922">
        <v>0</v>
      </c>
      <c r="G922">
        <v>603</v>
      </c>
    </row>
    <row r="923" spans="1:7" hidden="1" x14ac:dyDescent="0.2">
      <c r="A923">
        <v>5111</v>
      </c>
      <c r="B923" t="s">
        <v>3348</v>
      </c>
      <c r="C923" t="s">
        <v>3539</v>
      </c>
      <c r="D923" t="s">
        <v>3355</v>
      </c>
      <c r="E923">
        <v>603</v>
      </c>
      <c r="F923">
        <v>0</v>
      </c>
      <c r="G923">
        <v>603</v>
      </c>
    </row>
    <row r="924" spans="1:7" hidden="1" x14ac:dyDescent="0.2">
      <c r="A924" t="s">
        <v>357</v>
      </c>
    </row>
    <row r="925" spans="1:7" hidden="1" x14ac:dyDescent="0.2"/>
    <row r="926" spans="1:7" hidden="1" x14ac:dyDescent="0.2"/>
    <row r="927" spans="1:7" hidden="1" x14ac:dyDescent="0.2"/>
    <row r="928" spans="1:7" hidden="1" x14ac:dyDescent="0.2">
      <c r="A928" t="s">
        <v>2523</v>
      </c>
      <c r="C928" t="s">
        <v>2832</v>
      </c>
      <c r="D928" t="s">
        <v>2833</v>
      </c>
      <c r="E928" t="s">
        <v>2834</v>
      </c>
      <c r="F928" t="s">
        <v>2835</v>
      </c>
      <c r="G928" t="s">
        <v>2836</v>
      </c>
    </row>
    <row r="929" spans="1:7" hidden="1" x14ac:dyDescent="0.2">
      <c r="C929" t="s">
        <v>2837</v>
      </c>
      <c r="D929" t="s">
        <v>2838</v>
      </c>
      <c r="E929" s="100">
        <v>43344</v>
      </c>
      <c r="F929" t="s">
        <v>2839</v>
      </c>
      <c r="G929" t="s">
        <v>3540</v>
      </c>
    </row>
    <row r="930" spans="1:7" hidden="1" x14ac:dyDescent="0.2"/>
    <row r="931" spans="1:7" hidden="1" x14ac:dyDescent="0.2">
      <c r="B931" t="s">
        <v>2841</v>
      </c>
    </row>
    <row r="932" spans="1:7" hidden="1" x14ac:dyDescent="0.2">
      <c r="A932" t="s">
        <v>2842</v>
      </c>
      <c r="B932" t="s">
        <v>2843</v>
      </c>
      <c r="C932" t="s">
        <v>2844</v>
      </c>
    </row>
    <row r="933" spans="1:7" hidden="1" x14ac:dyDescent="0.2"/>
    <row r="934" spans="1:7" hidden="1" x14ac:dyDescent="0.2">
      <c r="B934" t="s">
        <v>2845</v>
      </c>
      <c r="C934" t="s">
        <v>2846</v>
      </c>
    </row>
    <row r="935" spans="1:7" hidden="1" x14ac:dyDescent="0.2">
      <c r="B935" t="s">
        <v>2847</v>
      </c>
      <c r="C935" t="s">
        <v>2848</v>
      </c>
      <c r="D935" t="s">
        <v>2849</v>
      </c>
      <c r="E935" t="s">
        <v>2850</v>
      </c>
    </row>
    <row r="936" spans="1:7" hidden="1" x14ac:dyDescent="0.2"/>
    <row r="937" spans="1:7" hidden="1" x14ac:dyDescent="0.2"/>
    <row r="938" spans="1:7" hidden="1" x14ac:dyDescent="0.2">
      <c r="A938" t="s">
        <v>2851</v>
      </c>
      <c r="B938" t="s">
        <v>2852</v>
      </c>
      <c r="C938" t="s">
        <v>2853</v>
      </c>
      <c r="E938" t="s">
        <v>2854</v>
      </c>
      <c r="F938" t="s">
        <v>2855</v>
      </c>
      <c r="G938" t="s">
        <v>2856</v>
      </c>
    </row>
    <row r="939" spans="1:7" hidden="1" x14ac:dyDescent="0.2">
      <c r="A939" t="s">
        <v>2857</v>
      </c>
      <c r="B939" t="s">
        <v>2858</v>
      </c>
      <c r="C939" t="s">
        <v>2859</v>
      </c>
      <c r="D939" t="s">
        <v>2860</v>
      </c>
      <c r="E939" t="s">
        <v>2861</v>
      </c>
      <c r="F939" t="s">
        <v>2861</v>
      </c>
      <c r="G939" t="s">
        <v>2861</v>
      </c>
    </row>
    <row r="940" spans="1:7" hidden="1" x14ac:dyDescent="0.2">
      <c r="A940">
        <v>5111</v>
      </c>
      <c r="B940" t="s">
        <v>3348</v>
      </c>
      <c r="C940" t="s">
        <v>3541</v>
      </c>
      <c r="D940" t="s">
        <v>3355</v>
      </c>
      <c r="E940">
        <v>603</v>
      </c>
      <c r="F940">
        <v>0</v>
      </c>
      <c r="G940">
        <v>603</v>
      </c>
    </row>
    <row r="941" spans="1:7" hidden="1" x14ac:dyDescent="0.2">
      <c r="A941">
        <v>5111</v>
      </c>
      <c r="B941" t="s">
        <v>3348</v>
      </c>
      <c r="C941" t="s">
        <v>3542</v>
      </c>
      <c r="D941" t="s">
        <v>3355</v>
      </c>
      <c r="E941">
        <v>603</v>
      </c>
      <c r="F941">
        <v>0</v>
      </c>
      <c r="G941">
        <v>603</v>
      </c>
    </row>
    <row r="942" spans="1:7" hidden="1" x14ac:dyDescent="0.2">
      <c r="A942">
        <v>5111</v>
      </c>
      <c r="B942" t="s">
        <v>3348</v>
      </c>
      <c r="C942" t="s">
        <v>3543</v>
      </c>
      <c r="D942" t="s">
        <v>3355</v>
      </c>
      <c r="E942">
        <v>603</v>
      </c>
      <c r="F942">
        <v>0</v>
      </c>
      <c r="G942">
        <v>603</v>
      </c>
    </row>
    <row r="943" spans="1:7" hidden="1" x14ac:dyDescent="0.2">
      <c r="A943">
        <v>5111</v>
      </c>
      <c r="B943" t="s">
        <v>3348</v>
      </c>
      <c r="C943" t="s">
        <v>3544</v>
      </c>
      <c r="D943" t="s">
        <v>3355</v>
      </c>
      <c r="E943">
        <v>603</v>
      </c>
      <c r="F943">
        <v>0</v>
      </c>
      <c r="G943">
        <v>603</v>
      </c>
    </row>
    <row r="944" spans="1:7" hidden="1" x14ac:dyDescent="0.2">
      <c r="A944">
        <v>5111</v>
      </c>
      <c r="B944" t="s">
        <v>3348</v>
      </c>
      <c r="C944" t="s">
        <v>3545</v>
      </c>
      <c r="D944" t="s">
        <v>3355</v>
      </c>
      <c r="E944">
        <v>603</v>
      </c>
      <c r="F944">
        <v>0</v>
      </c>
      <c r="G944">
        <v>603</v>
      </c>
    </row>
    <row r="945" spans="1:7" hidden="1" x14ac:dyDescent="0.2">
      <c r="A945">
        <v>5111</v>
      </c>
      <c r="B945" t="s">
        <v>3348</v>
      </c>
      <c r="C945" t="s">
        <v>3546</v>
      </c>
      <c r="D945" t="s">
        <v>3355</v>
      </c>
      <c r="E945">
        <v>603</v>
      </c>
      <c r="F945">
        <v>0</v>
      </c>
      <c r="G945">
        <v>603</v>
      </c>
    </row>
    <row r="946" spans="1:7" hidden="1" x14ac:dyDescent="0.2">
      <c r="A946">
        <v>5111</v>
      </c>
      <c r="B946" t="s">
        <v>3348</v>
      </c>
      <c r="C946" t="s">
        <v>3547</v>
      </c>
      <c r="D946" t="s">
        <v>3355</v>
      </c>
      <c r="E946">
        <v>603</v>
      </c>
      <c r="F946">
        <v>0</v>
      </c>
      <c r="G946">
        <v>603</v>
      </c>
    </row>
    <row r="947" spans="1:7" hidden="1" x14ac:dyDescent="0.2">
      <c r="A947">
        <v>5111</v>
      </c>
      <c r="B947" t="s">
        <v>3348</v>
      </c>
      <c r="C947" t="s">
        <v>3548</v>
      </c>
      <c r="D947" t="s">
        <v>3355</v>
      </c>
      <c r="E947">
        <v>603</v>
      </c>
      <c r="F947">
        <v>0</v>
      </c>
      <c r="G947">
        <v>603</v>
      </c>
    </row>
    <row r="948" spans="1:7" hidden="1" x14ac:dyDescent="0.2">
      <c r="A948">
        <v>5111</v>
      </c>
      <c r="B948" t="s">
        <v>3348</v>
      </c>
      <c r="C948" t="s">
        <v>3549</v>
      </c>
      <c r="D948" t="s">
        <v>3355</v>
      </c>
      <c r="E948">
        <v>603</v>
      </c>
      <c r="F948">
        <v>0</v>
      </c>
      <c r="G948">
        <v>603</v>
      </c>
    </row>
    <row r="949" spans="1:7" hidden="1" x14ac:dyDescent="0.2">
      <c r="A949">
        <v>5111</v>
      </c>
      <c r="B949" t="s">
        <v>3348</v>
      </c>
      <c r="C949" t="s">
        <v>3550</v>
      </c>
      <c r="D949" t="s">
        <v>3355</v>
      </c>
      <c r="E949">
        <v>603</v>
      </c>
      <c r="F949">
        <v>0</v>
      </c>
      <c r="G949">
        <v>603</v>
      </c>
    </row>
    <row r="950" spans="1:7" hidden="1" x14ac:dyDescent="0.2">
      <c r="A950">
        <v>5111</v>
      </c>
      <c r="B950" t="s">
        <v>3348</v>
      </c>
      <c r="C950" t="s">
        <v>3551</v>
      </c>
      <c r="D950" t="s">
        <v>3355</v>
      </c>
      <c r="E950">
        <v>603</v>
      </c>
      <c r="F950">
        <v>0</v>
      </c>
      <c r="G950">
        <v>603</v>
      </c>
    </row>
    <row r="951" spans="1:7" hidden="1" x14ac:dyDescent="0.2">
      <c r="A951">
        <v>5111</v>
      </c>
      <c r="B951" t="s">
        <v>3348</v>
      </c>
      <c r="C951" t="s">
        <v>3552</v>
      </c>
      <c r="D951" t="s">
        <v>3355</v>
      </c>
      <c r="E951">
        <v>603</v>
      </c>
      <c r="F951">
        <v>0</v>
      </c>
      <c r="G951">
        <v>603</v>
      </c>
    </row>
    <row r="952" spans="1:7" hidden="1" x14ac:dyDescent="0.2">
      <c r="A952">
        <v>5111</v>
      </c>
      <c r="B952" t="s">
        <v>3348</v>
      </c>
      <c r="C952" t="s">
        <v>3553</v>
      </c>
      <c r="D952" t="s">
        <v>3355</v>
      </c>
      <c r="E952">
        <v>603</v>
      </c>
      <c r="F952">
        <v>0</v>
      </c>
      <c r="G952">
        <v>603</v>
      </c>
    </row>
    <row r="953" spans="1:7" hidden="1" x14ac:dyDescent="0.2">
      <c r="A953">
        <v>5111</v>
      </c>
      <c r="B953" t="s">
        <v>3348</v>
      </c>
      <c r="C953" t="s">
        <v>3554</v>
      </c>
      <c r="D953" t="s">
        <v>3355</v>
      </c>
      <c r="E953">
        <v>603</v>
      </c>
      <c r="F953">
        <v>0</v>
      </c>
      <c r="G953">
        <v>603</v>
      </c>
    </row>
    <row r="954" spans="1:7" hidden="1" x14ac:dyDescent="0.2">
      <c r="A954">
        <v>5111</v>
      </c>
      <c r="B954" t="s">
        <v>3348</v>
      </c>
      <c r="C954" t="s">
        <v>3555</v>
      </c>
      <c r="D954" t="s">
        <v>3355</v>
      </c>
      <c r="E954">
        <v>603</v>
      </c>
      <c r="F954">
        <v>0</v>
      </c>
      <c r="G954">
        <v>603</v>
      </c>
    </row>
    <row r="955" spans="1:7" hidden="1" x14ac:dyDescent="0.2">
      <c r="A955">
        <v>5111</v>
      </c>
      <c r="B955" t="s">
        <v>3348</v>
      </c>
      <c r="C955" t="s">
        <v>3556</v>
      </c>
      <c r="D955" t="s">
        <v>3355</v>
      </c>
      <c r="E955">
        <v>852.76</v>
      </c>
      <c r="F955">
        <v>0</v>
      </c>
      <c r="G955">
        <v>852.76</v>
      </c>
    </row>
    <row r="956" spans="1:7" hidden="1" x14ac:dyDescent="0.2">
      <c r="A956">
        <v>5111</v>
      </c>
      <c r="B956" t="s">
        <v>3348</v>
      </c>
      <c r="C956" t="s">
        <v>3557</v>
      </c>
      <c r="D956" t="s">
        <v>3355</v>
      </c>
      <c r="E956">
        <v>603</v>
      </c>
      <c r="F956">
        <v>0</v>
      </c>
      <c r="G956">
        <v>603</v>
      </c>
    </row>
    <row r="957" spans="1:7" hidden="1" x14ac:dyDescent="0.2">
      <c r="A957">
        <v>5111</v>
      </c>
      <c r="B957" t="s">
        <v>3348</v>
      </c>
      <c r="C957" t="s">
        <v>3558</v>
      </c>
      <c r="D957" t="s">
        <v>3355</v>
      </c>
      <c r="E957">
        <v>603</v>
      </c>
      <c r="F957">
        <v>0</v>
      </c>
      <c r="G957">
        <v>603</v>
      </c>
    </row>
    <row r="958" spans="1:7" hidden="1" x14ac:dyDescent="0.2">
      <c r="A958">
        <v>5111</v>
      </c>
      <c r="B958" t="s">
        <v>3348</v>
      </c>
      <c r="C958" t="s">
        <v>3559</v>
      </c>
      <c r="D958" t="s">
        <v>3355</v>
      </c>
      <c r="E958">
        <v>603</v>
      </c>
      <c r="F958">
        <v>0</v>
      </c>
      <c r="G958">
        <v>603</v>
      </c>
    </row>
    <row r="959" spans="1:7" hidden="1" x14ac:dyDescent="0.2">
      <c r="A959">
        <v>5111</v>
      </c>
      <c r="B959" t="s">
        <v>3348</v>
      </c>
      <c r="C959" t="s">
        <v>3560</v>
      </c>
      <c r="D959" t="s">
        <v>3355</v>
      </c>
      <c r="E959">
        <v>603</v>
      </c>
      <c r="F959">
        <v>0</v>
      </c>
      <c r="G959">
        <v>603</v>
      </c>
    </row>
    <row r="960" spans="1:7" hidden="1" x14ac:dyDescent="0.2">
      <c r="A960">
        <v>5111</v>
      </c>
      <c r="B960" t="s">
        <v>3348</v>
      </c>
      <c r="C960" t="s">
        <v>3561</v>
      </c>
      <c r="D960" t="s">
        <v>3355</v>
      </c>
      <c r="E960">
        <v>603</v>
      </c>
      <c r="F960">
        <v>0</v>
      </c>
      <c r="G960">
        <v>603</v>
      </c>
    </row>
    <row r="961" spans="1:7" hidden="1" x14ac:dyDescent="0.2">
      <c r="A961">
        <v>5111</v>
      </c>
      <c r="B961" t="s">
        <v>3348</v>
      </c>
      <c r="C961" t="s">
        <v>3562</v>
      </c>
      <c r="D961" t="s">
        <v>3355</v>
      </c>
      <c r="E961">
        <v>603</v>
      </c>
      <c r="F961">
        <v>0</v>
      </c>
      <c r="G961">
        <v>603</v>
      </c>
    </row>
    <row r="962" spans="1:7" hidden="1" x14ac:dyDescent="0.2">
      <c r="A962">
        <v>5111</v>
      </c>
      <c r="B962" t="s">
        <v>3348</v>
      </c>
      <c r="C962" t="s">
        <v>3563</v>
      </c>
      <c r="D962" t="s">
        <v>3365</v>
      </c>
      <c r="E962">
        <v>185.98</v>
      </c>
      <c r="F962">
        <v>0</v>
      </c>
      <c r="G962">
        <v>185.98</v>
      </c>
    </row>
    <row r="963" spans="1:7" hidden="1" x14ac:dyDescent="0.2">
      <c r="A963">
        <v>5111</v>
      </c>
      <c r="B963" t="s">
        <v>3348</v>
      </c>
      <c r="C963" t="s">
        <v>3564</v>
      </c>
      <c r="D963" t="s">
        <v>3365</v>
      </c>
      <c r="E963">
        <v>185.98</v>
      </c>
      <c r="F963">
        <v>0</v>
      </c>
      <c r="G963">
        <v>185.98</v>
      </c>
    </row>
    <row r="964" spans="1:7" hidden="1" x14ac:dyDescent="0.2">
      <c r="A964">
        <v>5111</v>
      </c>
      <c r="B964" t="s">
        <v>3348</v>
      </c>
      <c r="C964" t="s">
        <v>3565</v>
      </c>
      <c r="D964" t="s">
        <v>3365</v>
      </c>
      <c r="E964">
        <v>185.98</v>
      </c>
      <c r="F964">
        <v>0</v>
      </c>
      <c r="G964">
        <v>185.98</v>
      </c>
    </row>
    <row r="965" spans="1:7" hidden="1" x14ac:dyDescent="0.2">
      <c r="A965">
        <v>5111</v>
      </c>
      <c r="B965" t="s">
        <v>3348</v>
      </c>
      <c r="C965" t="s">
        <v>3566</v>
      </c>
      <c r="D965" t="s">
        <v>3355</v>
      </c>
      <c r="E965">
        <v>603</v>
      </c>
      <c r="F965">
        <v>0</v>
      </c>
      <c r="G965">
        <v>603</v>
      </c>
    </row>
    <row r="966" spans="1:7" hidden="1" x14ac:dyDescent="0.2">
      <c r="A966">
        <v>5111</v>
      </c>
      <c r="B966" t="s">
        <v>3348</v>
      </c>
      <c r="C966" t="s">
        <v>3567</v>
      </c>
      <c r="D966" t="s">
        <v>3355</v>
      </c>
      <c r="E966">
        <v>603</v>
      </c>
      <c r="F966">
        <v>0</v>
      </c>
      <c r="G966">
        <v>603</v>
      </c>
    </row>
    <row r="967" spans="1:7" hidden="1" x14ac:dyDescent="0.2">
      <c r="A967">
        <v>5111</v>
      </c>
      <c r="B967" t="s">
        <v>3348</v>
      </c>
      <c r="C967" t="s">
        <v>3568</v>
      </c>
      <c r="D967" t="s">
        <v>3358</v>
      </c>
      <c r="E967" s="99">
        <v>9773.4599999999991</v>
      </c>
      <c r="F967" s="99">
        <v>1628.91</v>
      </c>
      <c r="G967" s="99">
        <v>11402.37</v>
      </c>
    </row>
    <row r="968" spans="1:7" hidden="1" x14ac:dyDescent="0.2">
      <c r="A968">
        <v>5111</v>
      </c>
      <c r="B968" t="s">
        <v>3348</v>
      </c>
      <c r="C968" t="s">
        <v>3569</v>
      </c>
      <c r="D968" t="s">
        <v>3358</v>
      </c>
      <c r="E968" s="99">
        <v>3257.82</v>
      </c>
      <c r="F968">
        <v>0</v>
      </c>
      <c r="G968" s="99">
        <v>3257.82</v>
      </c>
    </row>
    <row r="969" spans="1:7" hidden="1" x14ac:dyDescent="0.2">
      <c r="A969">
        <v>5111</v>
      </c>
      <c r="B969" t="s">
        <v>3348</v>
      </c>
      <c r="C969" t="s">
        <v>3570</v>
      </c>
      <c r="D969" t="s">
        <v>3355</v>
      </c>
      <c r="E969">
        <v>852.52</v>
      </c>
      <c r="F969">
        <v>0</v>
      </c>
      <c r="G969">
        <v>852.52</v>
      </c>
    </row>
    <row r="970" spans="1:7" hidden="1" x14ac:dyDescent="0.2">
      <c r="A970">
        <v>5111</v>
      </c>
      <c r="B970" t="s">
        <v>3348</v>
      </c>
      <c r="C970" t="s">
        <v>3571</v>
      </c>
      <c r="D970" t="s">
        <v>3355</v>
      </c>
      <c r="E970">
        <v>852.52</v>
      </c>
      <c r="F970">
        <v>0</v>
      </c>
      <c r="G970">
        <v>852.52</v>
      </c>
    </row>
    <row r="971" spans="1:7" hidden="1" x14ac:dyDescent="0.2">
      <c r="A971">
        <v>5111</v>
      </c>
      <c r="B971" t="s">
        <v>3348</v>
      </c>
      <c r="C971" t="s">
        <v>3572</v>
      </c>
      <c r="D971" t="s">
        <v>3358</v>
      </c>
      <c r="E971" s="99">
        <v>8186.04</v>
      </c>
      <c r="F971" s="99">
        <v>1364.34</v>
      </c>
      <c r="G971" s="99">
        <v>9550.3799999999992</v>
      </c>
    </row>
    <row r="972" spans="1:7" hidden="1" x14ac:dyDescent="0.2">
      <c r="A972">
        <v>5111</v>
      </c>
      <c r="B972" t="s">
        <v>3348</v>
      </c>
      <c r="C972" t="s">
        <v>3573</v>
      </c>
      <c r="D972" t="s">
        <v>3358</v>
      </c>
      <c r="E972" s="99">
        <v>2642.13</v>
      </c>
      <c r="F972">
        <v>0</v>
      </c>
      <c r="G972" s="99">
        <v>2642.13</v>
      </c>
    </row>
    <row r="973" spans="1:7" hidden="1" x14ac:dyDescent="0.2">
      <c r="A973">
        <v>5111</v>
      </c>
      <c r="B973" t="s">
        <v>3348</v>
      </c>
      <c r="C973" t="s">
        <v>3574</v>
      </c>
      <c r="D973" t="s">
        <v>3355</v>
      </c>
      <c r="E973">
        <v>852.52</v>
      </c>
      <c r="F973">
        <v>0</v>
      </c>
      <c r="G973">
        <v>852.52</v>
      </c>
    </row>
    <row r="974" spans="1:7" hidden="1" x14ac:dyDescent="0.2">
      <c r="A974">
        <v>5111</v>
      </c>
      <c r="B974" t="s">
        <v>3348</v>
      </c>
      <c r="C974" t="s">
        <v>3575</v>
      </c>
      <c r="D974" t="s">
        <v>3355</v>
      </c>
      <c r="E974">
        <v>603</v>
      </c>
      <c r="F974">
        <v>0</v>
      </c>
      <c r="G974">
        <v>603</v>
      </c>
    </row>
    <row r="975" spans="1:7" hidden="1" x14ac:dyDescent="0.2">
      <c r="A975">
        <v>5111</v>
      </c>
      <c r="B975" t="s">
        <v>3348</v>
      </c>
      <c r="C975" t="s">
        <v>3576</v>
      </c>
      <c r="D975" t="s">
        <v>3355</v>
      </c>
      <c r="E975">
        <v>852.52</v>
      </c>
      <c r="F975">
        <v>0</v>
      </c>
      <c r="G975">
        <v>852.52</v>
      </c>
    </row>
    <row r="976" spans="1:7" hidden="1" x14ac:dyDescent="0.2">
      <c r="A976">
        <v>5111</v>
      </c>
      <c r="B976" t="s">
        <v>3348</v>
      </c>
      <c r="C976" t="s">
        <v>3577</v>
      </c>
      <c r="D976" t="s">
        <v>3355</v>
      </c>
      <c r="E976">
        <v>852.52</v>
      </c>
      <c r="F976">
        <v>0</v>
      </c>
      <c r="G976">
        <v>852.52</v>
      </c>
    </row>
    <row r="977" spans="1:7" hidden="1" x14ac:dyDescent="0.2">
      <c r="A977">
        <v>5111</v>
      </c>
      <c r="B977" t="s">
        <v>3348</v>
      </c>
      <c r="C977" t="s">
        <v>3578</v>
      </c>
      <c r="D977" t="s">
        <v>3355</v>
      </c>
      <c r="E977">
        <v>852.52</v>
      </c>
      <c r="F977">
        <v>0</v>
      </c>
      <c r="G977">
        <v>852.52</v>
      </c>
    </row>
    <row r="978" spans="1:7" hidden="1" x14ac:dyDescent="0.2">
      <c r="A978">
        <v>5111</v>
      </c>
      <c r="B978" t="s">
        <v>3348</v>
      </c>
      <c r="C978" t="s">
        <v>3579</v>
      </c>
      <c r="D978" t="s">
        <v>3355</v>
      </c>
      <c r="E978">
        <v>852.52</v>
      </c>
      <c r="F978">
        <v>0</v>
      </c>
      <c r="G978">
        <v>852.52</v>
      </c>
    </row>
    <row r="979" spans="1:7" hidden="1" x14ac:dyDescent="0.2">
      <c r="A979">
        <v>5111</v>
      </c>
      <c r="B979" t="s">
        <v>3348</v>
      </c>
      <c r="C979" t="s">
        <v>3580</v>
      </c>
      <c r="D979" t="s">
        <v>3355</v>
      </c>
      <c r="E979">
        <v>852.52</v>
      </c>
      <c r="F979">
        <v>0</v>
      </c>
      <c r="G979">
        <v>852.52</v>
      </c>
    </row>
    <row r="980" spans="1:7" hidden="1" x14ac:dyDescent="0.2">
      <c r="A980">
        <v>5111</v>
      </c>
      <c r="B980" t="s">
        <v>3348</v>
      </c>
      <c r="C980" t="s">
        <v>3581</v>
      </c>
      <c r="D980" t="s">
        <v>3355</v>
      </c>
      <c r="E980">
        <v>852.52</v>
      </c>
      <c r="F980">
        <v>0</v>
      </c>
      <c r="G980">
        <v>852.52</v>
      </c>
    </row>
    <row r="981" spans="1:7" hidden="1" x14ac:dyDescent="0.2">
      <c r="A981" t="s">
        <v>3376</v>
      </c>
      <c r="B981" t="s">
        <v>3348</v>
      </c>
      <c r="C981" t="s">
        <v>3582</v>
      </c>
      <c r="D981">
        <f>-5111-2</f>
        <v>-5113</v>
      </c>
      <c r="E981" s="99">
        <v>9435.18</v>
      </c>
      <c r="F981" s="99">
        <v>1572.53</v>
      </c>
      <c r="G981" s="99">
        <v>11007.71</v>
      </c>
    </row>
    <row r="982" spans="1:7" hidden="1" x14ac:dyDescent="0.2">
      <c r="A982">
        <v>5111</v>
      </c>
      <c r="B982" t="s">
        <v>3348</v>
      </c>
      <c r="C982" t="s">
        <v>3583</v>
      </c>
      <c r="D982" t="s">
        <v>3358</v>
      </c>
      <c r="E982" s="99">
        <v>2979.8</v>
      </c>
      <c r="F982">
        <v>0</v>
      </c>
      <c r="G982" s="99">
        <v>2979.8</v>
      </c>
    </row>
    <row r="983" spans="1:7" hidden="1" x14ac:dyDescent="0.2">
      <c r="A983">
        <v>5111</v>
      </c>
      <c r="B983" t="s">
        <v>3348</v>
      </c>
      <c r="C983" t="s">
        <v>3584</v>
      </c>
      <c r="D983" t="s">
        <v>3355</v>
      </c>
      <c r="E983">
        <v>852.52</v>
      </c>
      <c r="F983">
        <v>0</v>
      </c>
      <c r="G983">
        <v>852.52</v>
      </c>
    </row>
    <row r="984" spans="1:7" hidden="1" x14ac:dyDescent="0.2">
      <c r="A984">
        <v>5111</v>
      </c>
      <c r="B984" t="s">
        <v>3348</v>
      </c>
      <c r="C984" t="s">
        <v>3585</v>
      </c>
      <c r="D984" t="s">
        <v>3353</v>
      </c>
      <c r="E984" s="99">
        <v>211953.84</v>
      </c>
      <c r="F984">
        <v>0</v>
      </c>
      <c r="G984" s="99">
        <v>211953.84</v>
      </c>
    </row>
    <row r="985" spans="1:7" hidden="1" x14ac:dyDescent="0.2">
      <c r="A985">
        <v>5111</v>
      </c>
      <c r="B985" t="s">
        <v>3348</v>
      </c>
      <c r="C985" t="s">
        <v>3586</v>
      </c>
      <c r="D985" t="s">
        <v>3355</v>
      </c>
      <c r="E985">
        <v>603</v>
      </c>
      <c r="F985">
        <v>0</v>
      </c>
      <c r="G985">
        <v>603</v>
      </c>
    </row>
    <row r="986" spans="1:7" hidden="1" x14ac:dyDescent="0.2">
      <c r="A986">
        <v>5111</v>
      </c>
      <c r="B986" t="s">
        <v>3348</v>
      </c>
      <c r="C986" t="s">
        <v>3587</v>
      </c>
      <c r="D986" t="s">
        <v>3355</v>
      </c>
      <c r="E986">
        <v>852.52</v>
      </c>
      <c r="F986">
        <v>0</v>
      </c>
      <c r="G986">
        <v>852.52</v>
      </c>
    </row>
    <row r="987" spans="1:7" hidden="1" x14ac:dyDescent="0.2">
      <c r="A987">
        <v>5111</v>
      </c>
      <c r="B987" t="s">
        <v>3348</v>
      </c>
      <c r="C987" t="s">
        <v>3588</v>
      </c>
      <c r="D987" t="s">
        <v>3355</v>
      </c>
      <c r="E987">
        <v>852.52</v>
      </c>
      <c r="F987">
        <v>0</v>
      </c>
      <c r="G987">
        <v>852.52</v>
      </c>
    </row>
    <row r="988" spans="1:7" hidden="1" x14ac:dyDescent="0.2">
      <c r="A988">
        <v>5111</v>
      </c>
      <c r="B988" t="s">
        <v>3348</v>
      </c>
      <c r="C988" t="s">
        <v>3589</v>
      </c>
      <c r="D988" t="s">
        <v>3355</v>
      </c>
      <c r="E988">
        <v>852.52</v>
      </c>
      <c r="F988">
        <v>0</v>
      </c>
      <c r="G988">
        <v>852.52</v>
      </c>
    </row>
    <row r="989" spans="1:7" hidden="1" x14ac:dyDescent="0.2">
      <c r="A989">
        <v>5111</v>
      </c>
      <c r="B989" t="s">
        <v>3348</v>
      </c>
      <c r="C989" t="s">
        <v>3590</v>
      </c>
      <c r="D989" t="s">
        <v>3355</v>
      </c>
      <c r="E989">
        <v>852.52</v>
      </c>
      <c r="F989">
        <v>0</v>
      </c>
      <c r="G989">
        <v>852.52</v>
      </c>
    </row>
    <row r="990" spans="1:7" hidden="1" x14ac:dyDescent="0.2">
      <c r="A990" t="s">
        <v>357</v>
      </c>
    </row>
    <row r="991" spans="1:7" hidden="1" x14ac:dyDescent="0.2"/>
    <row r="992" spans="1:7" hidden="1" x14ac:dyDescent="0.2"/>
    <row r="993" spans="1:7" hidden="1" x14ac:dyDescent="0.2"/>
    <row r="994" spans="1:7" hidden="1" x14ac:dyDescent="0.2">
      <c r="A994" t="s">
        <v>2523</v>
      </c>
      <c r="C994" t="s">
        <v>2832</v>
      </c>
      <c r="D994" t="s">
        <v>2833</v>
      </c>
      <c r="E994" t="s">
        <v>2834</v>
      </c>
      <c r="F994" t="s">
        <v>2835</v>
      </c>
      <c r="G994" t="s">
        <v>2836</v>
      </c>
    </row>
    <row r="995" spans="1:7" hidden="1" x14ac:dyDescent="0.2">
      <c r="C995" t="s">
        <v>2837</v>
      </c>
      <c r="D995" t="s">
        <v>2838</v>
      </c>
      <c r="E995" s="100">
        <v>43344</v>
      </c>
      <c r="F995" t="s">
        <v>2839</v>
      </c>
      <c r="G995" t="s">
        <v>3591</v>
      </c>
    </row>
    <row r="996" spans="1:7" hidden="1" x14ac:dyDescent="0.2"/>
    <row r="997" spans="1:7" hidden="1" x14ac:dyDescent="0.2">
      <c r="B997" t="s">
        <v>2841</v>
      </c>
    </row>
    <row r="998" spans="1:7" hidden="1" x14ac:dyDescent="0.2">
      <c r="A998" t="s">
        <v>2842</v>
      </c>
      <c r="B998" t="s">
        <v>2843</v>
      </c>
      <c r="C998" t="s">
        <v>2844</v>
      </c>
    </row>
    <row r="999" spans="1:7" hidden="1" x14ac:dyDescent="0.2"/>
    <row r="1000" spans="1:7" hidden="1" x14ac:dyDescent="0.2">
      <c r="B1000" t="s">
        <v>2845</v>
      </c>
      <c r="C1000" t="s">
        <v>2846</v>
      </c>
    </row>
    <row r="1001" spans="1:7" hidden="1" x14ac:dyDescent="0.2">
      <c r="B1001" t="s">
        <v>2847</v>
      </c>
      <c r="C1001" t="s">
        <v>2848</v>
      </c>
      <c r="D1001" t="s">
        <v>2849</v>
      </c>
      <c r="E1001" t="s">
        <v>2850</v>
      </c>
    </row>
    <row r="1002" spans="1:7" hidden="1" x14ac:dyDescent="0.2"/>
    <row r="1003" spans="1:7" hidden="1" x14ac:dyDescent="0.2"/>
    <row r="1004" spans="1:7" hidden="1" x14ac:dyDescent="0.2">
      <c r="A1004" t="s">
        <v>2851</v>
      </c>
      <c r="B1004" t="s">
        <v>2852</v>
      </c>
      <c r="C1004" t="s">
        <v>2853</v>
      </c>
      <c r="E1004" t="s">
        <v>2854</v>
      </c>
      <c r="F1004" t="s">
        <v>2855</v>
      </c>
      <c r="G1004" t="s">
        <v>2856</v>
      </c>
    </row>
    <row r="1005" spans="1:7" hidden="1" x14ac:dyDescent="0.2">
      <c r="A1005" t="s">
        <v>2857</v>
      </c>
      <c r="B1005" t="s">
        <v>2858</v>
      </c>
      <c r="C1005" t="s">
        <v>2859</v>
      </c>
      <c r="D1005" t="s">
        <v>2860</v>
      </c>
      <c r="E1005" t="s">
        <v>2861</v>
      </c>
      <c r="F1005" t="s">
        <v>2861</v>
      </c>
      <c r="G1005" t="s">
        <v>2861</v>
      </c>
    </row>
    <row r="1006" spans="1:7" hidden="1" x14ac:dyDescent="0.2">
      <c r="A1006">
        <v>5111</v>
      </c>
      <c r="B1006" t="s">
        <v>3348</v>
      </c>
      <c r="C1006" t="s">
        <v>3592</v>
      </c>
      <c r="D1006" t="s">
        <v>3355</v>
      </c>
      <c r="E1006">
        <v>852.52</v>
      </c>
      <c r="F1006">
        <v>0</v>
      </c>
      <c r="G1006">
        <v>852.52</v>
      </c>
    </row>
    <row r="1007" spans="1:7" hidden="1" x14ac:dyDescent="0.2">
      <c r="A1007">
        <v>5111</v>
      </c>
      <c r="B1007" t="s">
        <v>3348</v>
      </c>
      <c r="C1007" t="s">
        <v>3593</v>
      </c>
      <c r="D1007" t="s">
        <v>3355</v>
      </c>
      <c r="E1007">
        <v>852.52</v>
      </c>
      <c r="F1007">
        <v>0</v>
      </c>
      <c r="G1007">
        <v>852.52</v>
      </c>
    </row>
    <row r="1008" spans="1:7" hidden="1" x14ac:dyDescent="0.2">
      <c r="A1008">
        <v>5111</v>
      </c>
      <c r="B1008" t="s">
        <v>3348</v>
      </c>
      <c r="C1008" t="s">
        <v>3594</v>
      </c>
      <c r="D1008" t="s">
        <v>3355</v>
      </c>
      <c r="E1008">
        <v>852.52</v>
      </c>
      <c r="F1008">
        <v>0</v>
      </c>
      <c r="G1008">
        <v>852.52</v>
      </c>
    </row>
    <row r="1009" spans="1:7" hidden="1" x14ac:dyDescent="0.2">
      <c r="A1009">
        <v>5111</v>
      </c>
      <c r="B1009" t="s">
        <v>3348</v>
      </c>
      <c r="C1009" t="s">
        <v>3595</v>
      </c>
      <c r="D1009" t="s">
        <v>3355</v>
      </c>
      <c r="E1009">
        <v>603</v>
      </c>
      <c r="F1009">
        <v>0</v>
      </c>
      <c r="G1009">
        <v>603</v>
      </c>
    </row>
    <row r="1010" spans="1:7" hidden="1" x14ac:dyDescent="0.2">
      <c r="A1010">
        <v>5111</v>
      </c>
      <c r="B1010" t="s">
        <v>3348</v>
      </c>
      <c r="C1010" t="s">
        <v>3596</v>
      </c>
      <c r="D1010" t="s">
        <v>3355</v>
      </c>
      <c r="E1010">
        <v>852.52</v>
      </c>
      <c r="F1010">
        <v>0</v>
      </c>
      <c r="G1010">
        <v>852.52</v>
      </c>
    </row>
    <row r="1011" spans="1:7" hidden="1" x14ac:dyDescent="0.2">
      <c r="A1011">
        <v>5111</v>
      </c>
      <c r="B1011" t="s">
        <v>3348</v>
      </c>
      <c r="C1011" t="s">
        <v>3597</v>
      </c>
      <c r="D1011" t="s">
        <v>3355</v>
      </c>
      <c r="E1011">
        <v>852.52</v>
      </c>
      <c r="F1011">
        <v>0</v>
      </c>
      <c r="G1011">
        <v>852.52</v>
      </c>
    </row>
    <row r="1012" spans="1:7" hidden="1" x14ac:dyDescent="0.2">
      <c r="A1012">
        <v>5111</v>
      </c>
      <c r="B1012" t="s">
        <v>3348</v>
      </c>
      <c r="C1012" t="s">
        <v>3598</v>
      </c>
      <c r="D1012" t="s">
        <v>3355</v>
      </c>
      <c r="E1012">
        <v>852.52</v>
      </c>
      <c r="F1012">
        <v>0</v>
      </c>
      <c r="G1012">
        <v>852.52</v>
      </c>
    </row>
    <row r="1013" spans="1:7" hidden="1" x14ac:dyDescent="0.2">
      <c r="A1013">
        <v>5111</v>
      </c>
      <c r="B1013" t="s">
        <v>3348</v>
      </c>
      <c r="C1013" t="s">
        <v>3599</v>
      </c>
      <c r="D1013" t="s">
        <v>3355</v>
      </c>
      <c r="E1013">
        <v>852.52</v>
      </c>
      <c r="F1013">
        <v>0</v>
      </c>
      <c r="G1013">
        <v>852.52</v>
      </c>
    </row>
    <row r="1014" spans="1:7" hidden="1" x14ac:dyDescent="0.2">
      <c r="A1014">
        <v>5111</v>
      </c>
      <c r="B1014" t="s">
        <v>3348</v>
      </c>
      <c r="C1014" t="s">
        <v>3600</v>
      </c>
      <c r="D1014" t="s">
        <v>3355</v>
      </c>
      <c r="E1014">
        <v>852.52</v>
      </c>
      <c r="F1014">
        <v>0</v>
      </c>
      <c r="G1014">
        <v>852.52</v>
      </c>
    </row>
    <row r="1015" spans="1:7" hidden="1" x14ac:dyDescent="0.2">
      <c r="A1015">
        <v>5111</v>
      </c>
      <c r="B1015" t="s">
        <v>3348</v>
      </c>
      <c r="C1015" t="s">
        <v>3601</v>
      </c>
      <c r="D1015" t="s">
        <v>3355</v>
      </c>
      <c r="E1015">
        <v>852.52</v>
      </c>
      <c r="F1015">
        <v>0</v>
      </c>
      <c r="G1015">
        <v>852.52</v>
      </c>
    </row>
    <row r="1016" spans="1:7" hidden="1" x14ac:dyDescent="0.2">
      <c r="A1016">
        <v>5111</v>
      </c>
      <c r="B1016" t="s">
        <v>3348</v>
      </c>
      <c r="C1016" t="s">
        <v>3602</v>
      </c>
      <c r="D1016" t="s">
        <v>3355</v>
      </c>
      <c r="E1016">
        <v>852.52</v>
      </c>
      <c r="F1016">
        <v>0</v>
      </c>
      <c r="G1016">
        <v>852.52</v>
      </c>
    </row>
    <row r="1017" spans="1:7" hidden="1" x14ac:dyDescent="0.2">
      <c r="A1017">
        <v>5111</v>
      </c>
      <c r="B1017" t="s">
        <v>3348</v>
      </c>
      <c r="C1017" t="s">
        <v>3603</v>
      </c>
      <c r="D1017" t="s">
        <v>3355</v>
      </c>
      <c r="E1017">
        <v>852.52</v>
      </c>
      <c r="F1017">
        <v>0</v>
      </c>
      <c r="G1017">
        <v>852.52</v>
      </c>
    </row>
    <row r="1018" spans="1:7" hidden="1" x14ac:dyDescent="0.2">
      <c r="A1018">
        <v>5111</v>
      </c>
      <c r="B1018" t="s">
        <v>3348</v>
      </c>
      <c r="C1018" t="s">
        <v>3604</v>
      </c>
      <c r="D1018" t="s">
        <v>3355</v>
      </c>
      <c r="E1018">
        <v>852.52</v>
      </c>
      <c r="F1018">
        <v>0</v>
      </c>
      <c r="G1018">
        <v>852.52</v>
      </c>
    </row>
    <row r="1019" spans="1:7" hidden="1" x14ac:dyDescent="0.2">
      <c r="A1019">
        <v>5111</v>
      </c>
      <c r="B1019" t="s">
        <v>3348</v>
      </c>
      <c r="C1019" t="s">
        <v>3605</v>
      </c>
      <c r="D1019" t="s">
        <v>3355</v>
      </c>
      <c r="E1019">
        <v>852.52</v>
      </c>
      <c r="F1019">
        <v>0</v>
      </c>
      <c r="G1019">
        <v>852.52</v>
      </c>
    </row>
    <row r="1020" spans="1:7" hidden="1" x14ac:dyDescent="0.2">
      <c r="A1020">
        <v>5111</v>
      </c>
      <c r="B1020" t="s">
        <v>3348</v>
      </c>
      <c r="C1020" t="s">
        <v>3606</v>
      </c>
      <c r="D1020" t="s">
        <v>3355</v>
      </c>
      <c r="E1020">
        <v>852.52</v>
      </c>
      <c r="F1020">
        <v>0</v>
      </c>
      <c r="G1020">
        <v>852.52</v>
      </c>
    </row>
    <row r="1021" spans="1:7" hidden="1" x14ac:dyDescent="0.2">
      <c r="A1021">
        <v>5111</v>
      </c>
      <c r="B1021" t="s">
        <v>3348</v>
      </c>
      <c r="C1021" t="s">
        <v>3607</v>
      </c>
      <c r="D1021" t="s">
        <v>3355</v>
      </c>
      <c r="E1021">
        <v>852.52</v>
      </c>
      <c r="F1021">
        <v>0</v>
      </c>
      <c r="G1021">
        <v>852.52</v>
      </c>
    </row>
    <row r="1022" spans="1:7" hidden="1" x14ac:dyDescent="0.2">
      <c r="A1022">
        <v>5111</v>
      </c>
      <c r="B1022" t="s">
        <v>3348</v>
      </c>
      <c r="C1022" t="s">
        <v>3608</v>
      </c>
      <c r="D1022" t="s">
        <v>3355</v>
      </c>
      <c r="E1022">
        <v>852.52</v>
      </c>
      <c r="F1022">
        <v>0</v>
      </c>
      <c r="G1022">
        <v>852.52</v>
      </c>
    </row>
    <row r="1023" spans="1:7" hidden="1" x14ac:dyDescent="0.2">
      <c r="A1023">
        <v>5111</v>
      </c>
      <c r="B1023" t="s">
        <v>3348</v>
      </c>
      <c r="C1023" t="s">
        <v>3609</v>
      </c>
      <c r="D1023" t="s">
        <v>3355</v>
      </c>
      <c r="E1023">
        <v>852.52</v>
      </c>
      <c r="F1023">
        <v>0</v>
      </c>
      <c r="G1023">
        <v>852.52</v>
      </c>
    </row>
    <row r="1024" spans="1:7" hidden="1" x14ac:dyDescent="0.2">
      <c r="A1024">
        <v>5111</v>
      </c>
      <c r="B1024" t="s">
        <v>3348</v>
      </c>
      <c r="C1024" t="s">
        <v>3610</v>
      </c>
      <c r="D1024" t="s">
        <v>3355</v>
      </c>
      <c r="E1024">
        <v>852.52</v>
      </c>
      <c r="F1024">
        <v>0</v>
      </c>
      <c r="G1024">
        <v>852.52</v>
      </c>
    </row>
    <row r="1025" spans="1:7" hidden="1" x14ac:dyDescent="0.2">
      <c r="A1025">
        <v>5111</v>
      </c>
      <c r="B1025" t="s">
        <v>3348</v>
      </c>
      <c r="C1025" t="s">
        <v>3611</v>
      </c>
      <c r="D1025" t="s">
        <v>3355</v>
      </c>
      <c r="E1025">
        <v>852.52</v>
      </c>
      <c r="F1025">
        <v>0</v>
      </c>
      <c r="G1025">
        <v>852.52</v>
      </c>
    </row>
    <row r="1026" spans="1:7" hidden="1" x14ac:dyDescent="0.2">
      <c r="A1026">
        <v>5111</v>
      </c>
      <c r="B1026" t="s">
        <v>3348</v>
      </c>
      <c r="C1026" t="s">
        <v>3612</v>
      </c>
      <c r="D1026" t="s">
        <v>3355</v>
      </c>
      <c r="E1026">
        <v>852.52</v>
      </c>
      <c r="F1026">
        <v>0</v>
      </c>
      <c r="G1026">
        <v>852.52</v>
      </c>
    </row>
    <row r="1027" spans="1:7" hidden="1" x14ac:dyDescent="0.2">
      <c r="A1027">
        <v>5111</v>
      </c>
      <c r="B1027" t="s">
        <v>3348</v>
      </c>
      <c r="C1027" t="s">
        <v>3613</v>
      </c>
      <c r="D1027" t="s">
        <v>3355</v>
      </c>
      <c r="E1027">
        <v>852.52</v>
      </c>
      <c r="F1027">
        <v>0</v>
      </c>
      <c r="G1027">
        <v>852.52</v>
      </c>
    </row>
    <row r="1028" spans="1:7" hidden="1" x14ac:dyDescent="0.2">
      <c r="A1028">
        <v>5111</v>
      </c>
      <c r="B1028" t="s">
        <v>3348</v>
      </c>
      <c r="C1028" t="s">
        <v>3614</v>
      </c>
      <c r="D1028" t="s">
        <v>3355</v>
      </c>
      <c r="E1028">
        <v>852.52</v>
      </c>
      <c r="F1028">
        <v>0</v>
      </c>
      <c r="G1028">
        <v>852.52</v>
      </c>
    </row>
    <row r="1029" spans="1:7" hidden="1" x14ac:dyDescent="0.2">
      <c r="A1029">
        <v>5111</v>
      </c>
      <c r="B1029" t="s">
        <v>3348</v>
      </c>
      <c r="C1029" t="s">
        <v>3615</v>
      </c>
      <c r="D1029" t="s">
        <v>3355</v>
      </c>
      <c r="E1029">
        <v>852.52</v>
      </c>
      <c r="F1029">
        <v>0</v>
      </c>
      <c r="G1029">
        <v>852.52</v>
      </c>
    </row>
    <row r="1030" spans="1:7" hidden="1" x14ac:dyDescent="0.2">
      <c r="A1030">
        <v>5111</v>
      </c>
      <c r="B1030" t="s">
        <v>3348</v>
      </c>
      <c r="C1030" t="s">
        <v>3616</v>
      </c>
      <c r="D1030" t="s">
        <v>3355</v>
      </c>
      <c r="E1030">
        <v>852.52</v>
      </c>
      <c r="F1030">
        <v>0</v>
      </c>
      <c r="G1030">
        <v>852.52</v>
      </c>
    </row>
    <row r="1031" spans="1:7" hidden="1" x14ac:dyDescent="0.2">
      <c r="A1031">
        <v>5111</v>
      </c>
      <c r="B1031" t="s">
        <v>3348</v>
      </c>
      <c r="C1031" t="s">
        <v>3617</v>
      </c>
      <c r="D1031" t="s">
        <v>3355</v>
      </c>
      <c r="E1031">
        <v>852.52</v>
      </c>
      <c r="F1031">
        <v>0</v>
      </c>
      <c r="G1031">
        <v>852.52</v>
      </c>
    </row>
    <row r="1032" spans="1:7" hidden="1" x14ac:dyDescent="0.2">
      <c r="A1032">
        <v>5111</v>
      </c>
      <c r="B1032" t="s">
        <v>3348</v>
      </c>
      <c r="C1032" t="s">
        <v>3618</v>
      </c>
      <c r="D1032" t="s">
        <v>3355</v>
      </c>
      <c r="E1032">
        <v>852.52</v>
      </c>
      <c r="F1032">
        <v>0</v>
      </c>
      <c r="G1032">
        <v>852.52</v>
      </c>
    </row>
    <row r="1033" spans="1:7" hidden="1" x14ac:dyDescent="0.2">
      <c r="A1033">
        <v>5111</v>
      </c>
      <c r="B1033" t="s">
        <v>3348</v>
      </c>
      <c r="C1033" t="s">
        <v>3619</v>
      </c>
      <c r="D1033" t="s">
        <v>3355</v>
      </c>
      <c r="E1033">
        <v>852.52</v>
      </c>
      <c r="F1033">
        <v>0</v>
      </c>
      <c r="G1033">
        <v>852.52</v>
      </c>
    </row>
    <row r="1034" spans="1:7" hidden="1" x14ac:dyDescent="0.2">
      <c r="A1034">
        <v>5111</v>
      </c>
      <c r="B1034" t="s">
        <v>3348</v>
      </c>
      <c r="C1034" t="s">
        <v>3620</v>
      </c>
      <c r="D1034" t="s">
        <v>3355</v>
      </c>
      <c r="E1034">
        <v>852.52</v>
      </c>
      <c r="F1034">
        <v>0</v>
      </c>
      <c r="G1034">
        <v>852.52</v>
      </c>
    </row>
    <row r="1035" spans="1:7" hidden="1" x14ac:dyDescent="0.2">
      <c r="A1035">
        <v>5111</v>
      </c>
      <c r="B1035" t="s">
        <v>3348</v>
      </c>
      <c r="C1035" t="s">
        <v>3621</v>
      </c>
      <c r="D1035" t="s">
        <v>3355</v>
      </c>
      <c r="E1035">
        <v>852.52</v>
      </c>
      <c r="F1035">
        <v>0</v>
      </c>
      <c r="G1035">
        <v>852.52</v>
      </c>
    </row>
    <row r="1036" spans="1:7" hidden="1" x14ac:dyDescent="0.2">
      <c r="A1036">
        <v>5111</v>
      </c>
      <c r="B1036" t="s">
        <v>3348</v>
      </c>
      <c r="C1036" t="s">
        <v>3622</v>
      </c>
      <c r="D1036" t="s">
        <v>3355</v>
      </c>
      <c r="E1036">
        <v>852.52</v>
      </c>
      <c r="F1036">
        <v>0</v>
      </c>
      <c r="G1036">
        <v>852.52</v>
      </c>
    </row>
    <row r="1037" spans="1:7" hidden="1" x14ac:dyDescent="0.2">
      <c r="A1037">
        <v>5111</v>
      </c>
      <c r="B1037" t="s">
        <v>3348</v>
      </c>
      <c r="C1037" t="s">
        <v>3623</v>
      </c>
      <c r="D1037" t="s">
        <v>3355</v>
      </c>
      <c r="E1037">
        <v>852.52</v>
      </c>
      <c r="F1037">
        <v>0</v>
      </c>
      <c r="G1037">
        <v>852.52</v>
      </c>
    </row>
    <row r="1038" spans="1:7" hidden="1" x14ac:dyDescent="0.2">
      <c r="A1038">
        <v>5111</v>
      </c>
      <c r="B1038" t="s">
        <v>3348</v>
      </c>
      <c r="C1038" t="s">
        <v>3624</v>
      </c>
      <c r="D1038" t="s">
        <v>3355</v>
      </c>
      <c r="E1038">
        <v>852.52</v>
      </c>
      <c r="F1038">
        <v>0</v>
      </c>
      <c r="G1038">
        <v>852.52</v>
      </c>
    </row>
    <row r="1039" spans="1:7" hidden="1" x14ac:dyDescent="0.2">
      <c r="A1039">
        <v>5111</v>
      </c>
      <c r="B1039" t="s">
        <v>3348</v>
      </c>
      <c r="C1039" t="s">
        <v>3625</v>
      </c>
      <c r="D1039" t="s">
        <v>3355</v>
      </c>
      <c r="E1039">
        <v>852.52</v>
      </c>
      <c r="F1039">
        <v>0</v>
      </c>
      <c r="G1039">
        <v>852.52</v>
      </c>
    </row>
    <row r="1040" spans="1:7" hidden="1" x14ac:dyDescent="0.2">
      <c r="A1040">
        <v>5111</v>
      </c>
      <c r="B1040" t="s">
        <v>3348</v>
      </c>
      <c r="C1040" t="s">
        <v>3626</v>
      </c>
      <c r="D1040" t="s">
        <v>3355</v>
      </c>
      <c r="E1040">
        <v>852.52</v>
      </c>
      <c r="F1040">
        <v>0</v>
      </c>
      <c r="G1040">
        <v>852.52</v>
      </c>
    </row>
    <row r="1041" spans="1:7" hidden="1" x14ac:dyDescent="0.2">
      <c r="A1041">
        <v>5111</v>
      </c>
      <c r="B1041" t="s">
        <v>3348</v>
      </c>
      <c r="C1041" t="s">
        <v>3627</v>
      </c>
      <c r="D1041" t="s">
        <v>3355</v>
      </c>
      <c r="E1041">
        <v>852.52</v>
      </c>
      <c r="F1041">
        <v>0</v>
      </c>
      <c r="G1041">
        <v>852.52</v>
      </c>
    </row>
    <row r="1042" spans="1:7" hidden="1" x14ac:dyDescent="0.2">
      <c r="A1042">
        <v>5111</v>
      </c>
      <c r="B1042" t="s">
        <v>3348</v>
      </c>
      <c r="C1042" t="s">
        <v>3628</v>
      </c>
      <c r="D1042" t="s">
        <v>3355</v>
      </c>
      <c r="E1042">
        <v>852.52</v>
      </c>
      <c r="F1042">
        <v>0</v>
      </c>
      <c r="G1042">
        <v>852.52</v>
      </c>
    </row>
    <row r="1043" spans="1:7" hidden="1" x14ac:dyDescent="0.2">
      <c r="A1043">
        <v>5111</v>
      </c>
      <c r="B1043" t="s">
        <v>3348</v>
      </c>
      <c r="C1043" t="s">
        <v>3629</v>
      </c>
      <c r="D1043" t="s">
        <v>3355</v>
      </c>
      <c r="E1043">
        <v>852.52</v>
      </c>
      <c r="F1043">
        <v>0</v>
      </c>
      <c r="G1043">
        <v>852.52</v>
      </c>
    </row>
    <row r="1044" spans="1:7" hidden="1" x14ac:dyDescent="0.2">
      <c r="A1044">
        <v>5111</v>
      </c>
      <c r="B1044" t="s">
        <v>3348</v>
      </c>
      <c r="C1044" t="s">
        <v>3630</v>
      </c>
      <c r="D1044" t="s">
        <v>3355</v>
      </c>
      <c r="E1044">
        <v>852.52</v>
      </c>
      <c r="F1044">
        <v>0</v>
      </c>
      <c r="G1044">
        <v>852.52</v>
      </c>
    </row>
    <row r="1045" spans="1:7" hidden="1" x14ac:dyDescent="0.2">
      <c r="A1045">
        <v>5111</v>
      </c>
      <c r="B1045" t="s">
        <v>3348</v>
      </c>
      <c r="C1045" t="s">
        <v>3631</v>
      </c>
      <c r="D1045" t="s">
        <v>3355</v>
      </c>
      <c r="E1045">
        <v>852.52</v>
      </c>
      <c r="F1045">
        <v>0</v>
      </c>
      <c r="G1045">
        <v>852.52</v>
      </c>
    </row>
    <row r="1046" spans="1:7" hidden="1" x14ac:dyDescent="0.2">
      <c r="A1046">
        <v>5111</v>
      </c>
      <c r="B1046" t="s">
        <v>3348</v>
      </c>
      <c r="C1046" t="s">
        <v>3632</v>
      </c>
      <c r="D1046" t="s">
        <v>3355</v>
      </c>
      <c r="E1046">
        <v>852.52</v>
      </c>
      <c r="F1046">
        <v>0</v>
      </c>
      <c r="G1046">
        <v>852.52</v>
      </c>
    </row>
    <row r="1047" spans="1:7" hidden="1" x14ac:dyDescent="0.2">
      <c r="A1047" t="s">
        <v>3376</v>
      </c>
      <c r="B1047" t="s">
        <v>3348</v>
      </c>
      <c r="C1047" t="s">
        <v>3633</v>
      </c>
      <c r="D1047">
        <f>-5111-10</f>
        <v>-5121</v>
      </c>
      <c r="E1047">
        <v>852.52</v>
      </c>
      <c r="F1047">
        <v>0</v>
      </c>
      <c r="G1047">
        <v>852.52</v>
      </c>
    </row>
    <row r="1048" spans="1:7" hidden="1" x14ac:dyDescent="0.2">
      <c r="A1048">
        <v>5111</v>
      </c>
      <c r="B1048" t="s">
        <v>3348</v>
      </c>
      <c r="C1048" t="s">
        <v>3634</v>
      </c>
      <c r="D1048" t="s">
        <v>3355</v>
      </c>
      <c r="E1048">
        <v>852.52</v>
      </c>
      <c r="F1048">
        <v>0</v>
      </c>
      <c r="G1048">
        <v>852.52</v>
      </c>
    </row>
    <row r="1049" spans="1:7" hidden="1" x14ac:dyDescent="0.2">
      <c r="A1049">
        <v>5111</v>
      </c>
      <c r="B1049" t="s">
        <v>3348</v>
      </c>
      <c r="C1049" t="s">
        <v>3635</v>
      </c>
      <c r="D1049" t="s">
        <v>3355</v>
      </c>
      <c r="E1049">
        <v>852.52</v>
      </c>
      <c r="F1049">
        <v>0</v>
      </c>
      <c r="G1049">
        <v>852.52</v>
      </c>
    </row>
    <row r="1050" spans="1:7" hidden="1" x14ac:dyDescent="0.2">
      <c r="A1050">
        <v>5111</v>
      </c>
      <c r="B1050" t="s">
        <v>3348</v>
      </c>
      <c r="C1050" t="s">
        <v>3636</v>
      </c>
      <c r="D1050" t="s">
        <v>3355</v>
      </c>
      <c r="E1050">
        <v>852.52</v>
      </c>
      <c r="F1050">
        <v>0</v>
      </c>
      <c r="G1050">
        <v>852.52</v>
      </c>
    </row>
    <row r="1051" spans="1:7" hidden="1" x14ac:dyDescent="0.2">
      <c r="A1051">
        <v>5111</v>
      </c>
      <c r="B1051" t="s">
        <v>3348</v>
      </c>
      <c r="C1051" t="s">
        <v>3637</v>
      </c>
      <c r="D1051" t="s">
        <v>3355</v>
      </c>
      <c r="E1051">
        <v>852.52</v>
      </c>
      <c r="F1051">
        <v>0</v>
      </c>
      <c r="G1051">
        <v>852.52</v>
      </c>
    </row>
    <row r="1052" spans="1:7" hidden="1" x14ac:dyDescent="0.2">
      <c r="A1052">
        <v>5111</v>
      </c>
      <c r="B1052" t="s">
        <v>3348</v>
      </c>
      <c r="C1052" t="s">
        <v>3638</v>
      </c>
      <c r="D1052" t="s">
        <v>3355</v>
      </c>
      <c r="E1052">
        <v>852.52</v>
      </c>
      <c r="F1052">
        <v>0</v>
      </c>
      <c r="G1052">
        <v>852.52</v>
      </c>
    </row>
    <row r="1053" spans="1:7" hidden="1" x14ac:dyDescent="0.2">
      <c r="A1053">
        <v>5111</v>
      </c>
      <c r="B1053" t="s">
        <v>3348</v>
      </c>
      <c r="C1053" t="s">
        <v>3639</v>
      </c>
      <c r="D1053" t="s">
        <v>3355</v>
      </c>
      <c r="E1053">
        <v>852.52</v>
      </c>
      <c r="F1053">
        <v>0</v>
      </c>
      <c r="G1053">
        <v>852.52</v>
      </c>
    </row>
    <row r="1054" spans="1:7" hidden="1" x14ac:dyDescent="0.2">
      <c r="A1054">
        <v>5111</v>
      </c>
      <c r="B1054" t="s">
        <v>3348</v>
      </c>
      <c r="C1054" t="s">
        <v>3640</v>
      </c>
      <c r="D1054" t="s">
        <v>3355</v>
      </c>
      <c r="E1054">
        <v>852.52</v>
      </c>
      <c r="F1054">
        <v>0</v>
      </c>
      <c r="G1054">
        <v>852.52</v>
      </c>
    </row>
    <row r="1055" spans="1:7" hidden="1" x14ac:dyDescent="0.2">
      <c r="A1055">
        <v>5111</v>
      </c>
      <c r="B1055" t="s">
        <v>3348</v>
      </c>
      <c r="C1055" t="s">
        <v>3641</v>
      </c>
      <c r="D1055" t="s">
        <v>3355</v>
      </c>
      <c r="E1055">
        <v>852.52</v>
      </c>
      <c r="F1055">
        <v>0</v>
      </c>
      <c r="G1055">
        <v>852.52</v>
      </c>
    </row>
    <row r="1056" spans="1:7" hidden="1" x14ac:dyDescent="0.2">
      <c r="A1056" t="s">
        <v>357</v>
      </c>
    </row>
    <row r="1057" spans="1:7" hidden="1" x14ac:dyDescent="0.2"/>
    <row r="1058" spans="1:7" hidden="1" x14ac:dyDescent="0.2"/>
    <row r="1059" spans="1:7" hidden="1" x14ac:dyDescent="0.2"/>
    <row r="1060" spans="1:7" hidden="1" x14ac:dyDescent="0.2">
      <c r="A1060" t="s">
        <v>2523</v>
      </c>
      <c r="C1060" t="s">
        <v>2832</v>
      </c>
      <c r="D1060" t="s">
        <v>2833</v>
      </c>
      <c r="E1060" t="s">
        <v>2834</v>
      </c>
      <c r="F1060" t="s">
        <v>2835</v>
      </c>
      <c r="G1060" t="s">
        <v>2836</v>
      </c>
    </row>
    <row r="1061" spans="1:7" hidden="1" x14ac:dyDescent="0.2">
      <c r="C1061" t="s">
        <v>2837</v>
      </c>
      <c r="D1061" t="s">
        <v>2838</v>
      </c>
      <c r="E1061" s="100">
        <v>43344</v>
      </c>
      <c r="F1061" t="s">
        <v>2839</v>
      </c>
      <c r="G1061" t="s">
        <v>3642</v>
      </c>
    </row>
    <row r="1062" spans="1:7" hidden="1" x14ac:dyDescent="0.2"/>
    <row r="1063" spans="1:7" hidden="1" x14ac:dyDescent="0.2">
      <c r="B1063" t="s">
        <v>2841</v>
      </c>
    </row>
    <row r="1064" spans="1:7" hidden="1" x14ac:dyDescent="0.2">
      <c r="A1064" t="s">
        <v>2842</v>
      </c>
      <c r="B1064" t="s">
        <v>2843</v>
      </c>
      <c r="C1064" t="s">
        <v>2844</v>
      </c>
    </row>
    <row r="1065" spans="1:7" hidden="1" x14ac:dyDescent="0.2"/>
    <row r="1066" spans="1:7" hidden="1" x14ac:dyDescent="0.2">
      <c r="B1066" t="s">
        <v>2845</v>
      </c>
      <c r="C1066" t="s">
        <v>2846</v>
      </c>
    </row>
    <row r="1067" spans="1:7" hidden="1" x14ac:dyDescent="0.2">
      <c r="B1067" t="s">
        <v>2847</v>
      </c>
      <c r="C1067" t="s">
        <v>2848</v>
      </c>
      <c r="D1067" t="s">
        <v>2849</v>
      </c>
      <c r="E1067" t="s">
        <v>2850</v>
      </c>
    </row>
    <row r="1068" spans="1:7" hidden="1" x14ac:dyDescent="0.2"/>
    <row r="1069" spans="1:7" hidden="1" x14ac:dyDescent="0.2"/>
    <row r="1070" spans="1:7" hidden="1" x14ac:dyDescent="0.2">
      <c r="A1070" t="s">
        <v>2851</v>
      </c>
      <c r="B1070" t="s">
        <v>2852</v>
      </c>
      <c r="C1070" t="s">
        <v>2853</v>
      </c>
      <c r="E1070" t="s">
        <v>2854</v>
      </c>
      <c r="F1070" t="s">
        <v>2855</v>
      </c>
      <c r="G1070" t="s">
        <v>2856</v>
      </c>
    </row>
    <row r="1071" spans="1:7" hidden="1" x14ac:dyDescent="0.2">
      <c r="A1071" t="s">
        <v>2857</v>
      </c>
      <c r="B1071" t="s">
        <v>2858</v>
      </c>
      <c r="C1071" t="s">
        <v>2859</v>
      </c>
      <c r="D1071" t="s">
        <v>2860</v>
      </c>
      <c r="E1071" t="s">
        <v>2861</v>
      </c>
      <c r="F1071" t="s">
        <v>2861</v>
      </c>
      <c r="G1071" t="s">
        <v>2861</v>
      </c>
    </row>
    <row r="1072" spans="1:7" hidden="1" x14ac:dyDescent="0.2">
      <c r="A1072">
        <v>5111</v>
      </c>
      <c r="B1072" t="s">
        <v>3348</v>
      </c>
      <c r="C1072" t="s">
        <v>3643</v>
      </c>
      <c r="D1072" t="s">
        <v>3355</v>
      </c>
      <c r="E1072">
        <v>852.52</v>
      </c>
      <c r="F1072">
        <v>0</v>
      </c>
      <c r="G1072">
        <v>852.52</v>
      </c>
    </row>
    <row r="1073" spans="1:7" hidden="1" x14ac:dyDescent="0.2">
      <c r="A1073">
        <v>5111</v>
      </c>
      <c r="B1073" t="s">
        <v>3348</v>
      </c>
      <c r="C1073" t="s">
        <v>3644</v>
      </c>
      <c r="D1073" t="s">
        <v>3355</v>
      </c>
      <c r="E1073">
        <v>852.52</v>
      </c>
      <c r="F1073">
        <v>0</v>
      </c>
      <c r="G1073">
        <v>852.52</v>
      </c>
    </row>
    <row r="1074" spans="1:7" hidden="1" x14ac:dyDescent="0.2">
      <c r="A1074">
        <v>5111</v>
      </c>
      <c r="B1074" t="s">
        <v>3348</v>
      </c>
      <c r="C1074" t="s">
        <v>3645</v>
      </c>
      <c r="D1074" t="s">
        <v>3355</v>
      </c>
      <c r="E1074">
        <v>852.52</v>
      </c>
      <c r="F1074">
        <v>0</v>
      </c>
      <c r="G1074">
        <v>852.52</v>
      </c>
    </row>
    <row r="1075" spans="1:7" hidden="1" x14ac:dyDescent="0.2">
      <c r="A1075">
        <v>5111</v>
      </c>
      <c r="B1075" t="s">
        <v>3348</v>
      </c>
      <c r="C1075" t="s">
        <v>3646</v>
      </c>
      <c r="D1075" t="s">
        <v>3355</v>
      </c>
      <c r="E1075">
        <v>852.52</v>
      </c>
      <c r="F1075">
        <v>0</v>
      </c>
      <c r="G1075">
        <v>852.52</v>
      </c>
    </row>
    <row r="1076" spans="1:7" hidden="1" x14ac:dyDescent="0.2">
      <c r="A1076">
        <v>5111</v>
      </c>
      <c r="B1076" t="s">
        <v>3348</v>
      </c>
      <c r="C1076" t="s">
        <v>3647</v>
      </c>
      <c r="D1076" t="s">
        <v>3355</v>
      </c>
      <c r="E1076">
        <v>852.52</v>
      </c>
      <c r="F1076">
        <v>0</v>
      </c>
      <c r="G1076">
        <v>852.52</v>
      </c>
    </row>
    <row r="1077" spans="1:7" hidden="1" x14ac:dyDescent="0.2">
      <c r="A1077">
        <v>5111</v>
      </c>
      <c r="B1077" t="s">
        <v>3348</v>
      </c>
      <c r="C1077" t="s">
        <v>3648</v>
      </c>
      <c r="D1077" t="s">
        <v>3355</v>
      </c>
      <c r="E1077">
        <v>852.52</v>
      </c>
      <c r="F1077">
        <v>0</v>
      </c>
      <c r="G1077">
        <v>852.52</v>
      </c>
    </row>
    <row r="1078" spans="1:7" hidden="1" x14ac:dyDescent="0.2">
      <c r="A1078">
        <v>5111</v>
      </c>
      <c r="B1078" t="s">
        <v>3348</v>
      </c>
      <c r="C1078" t="s">
        <v>3649</v>
      </c>
      <c r="D1078" t="s">
        <v>3355</v>
      </c>
      <c r="E1078">
        <v>852.52</v>
      </c>
      <c r="F1078">
        <v>0</v>
      </c>
      <c r="G1078">
        <v>852.52</v>
      </c>
    </row>
    <row r="1079" spans="1:7" hidden="1" x14ac:dyDescent="0.2">
      <c r="A1079">
        <v>5111</v>
      </c>
      <c r="B1079" t="s">
        <v>3348</v>
      </c>
      <c r="C1079" t="s">
        <v>3650</v>
      </c>
      <c r="D1079" t="s">
        <v>3355</v>
      </c>
      <c r="E1079">
        <v>852.52</v>
      </c>
      <c r="F1079">
        <v>0</v>
      </c>
      <c r="G1079">
        <v>852.52</v>
      </c>
    </row>
    <row r="1080" spans="1:7" hidden="1" x14ac:dyDescent="0.2">
      <c r="A1080">
        <v>5111</v>
      </c>
      <c r="B1080" t="s">
        <v>3348</v>
      </c>
      <c r="C1080" t="s">
        <v>3651</v>
      </c>
      <c r="D1080" t="s">
        <v>3355</v>
      </c>
      <c r="E1080">
        <v>852.52</v>
      </c>
      <c r="F1080">
        <v>0</v>
      </c>
      <c r="G1080">
        <v>852.52</v>
      </c>
    </row>
    <row r="1081" spans="1:7" hidden="1" x14ac:dyDescent="0.2">
      <c r="A1081">
        <v>5111</v>
      </c>
      <c r="B1081" t="s">
        <v>3348</v>
      </c>
      <c r="C1081" t="s">
        <v>3652</v>
      </c>
      <c r="D1081" t="s">
        <v>3355</v>
      </c>
      <c r="E1081">
        <v>852.52</v>
      </c>
      <c r="F1081">
        <v>0</v>
      </c>
      <c r="G1081">
        <v>852.52</v>
      </c>
    </row>
    <row r="1082" spans="1:7" hidden="1" x14ac:dyDescent="0.2">
      <c r="A1082">
        <v>5111</v>
      </c>
      <c r="B1082" t="s">
        <v>3348</v>
      </c>
      <c r="C1082" t="s">
        <v>3653</v>
      </c>
      <c r="D1082" t="s">
        <v>3355</v>
      </c>
      <c r="E1082">
        <v>603</v>
      </c>
      <c r="F1082">
        <v>0</v>
      </c>
      <c r="G1082">
        <v>603</v>
      </c>
    </row>
    <row r="1083" spans="1:7" hidden="1" x14ac:dyDescent="0.2">
      <c r="A1083">
        <v>5111</v>
      </c>
      <c r="B1083" t="s">
        <v>3348</v>
      </c>
      <c r="C1083" t="s">
        <v>3654</v>
      </c>
      <c r="D1083" t="s">
        <v>3355</v>
      </c>
      <c r="E1083">
        <v>603</v>
      </c>
      <c r="F1083">
        <v>0</v>
      </c>
      <c r="G1083">
        <v>603</v>
      </c>
    </row>
    <row r="1084" spans="1:7" hidden="1" x14ac:dyDescent="0.2">
      <c r="A1084">
        <v>5111</v>
      </c>
      <c r="B1084" t="s">
        <v>3348</v>
      </c>
      <c r="C1084" t="s">
        <v>3655</v>
      </c>
      <c r="D1084" t="s">
        <v>3355</v>
      </c>
      <c r="E1084">
        <v>603</v>
      </c>
      <c r="F1084">
        <v>0</v>
      </c>
      <c r="G1084">
        <v>603</v>
      </c>
    </row>
    <row r="1085" spans="1:7" hidden="1" x14ac:dyDescent="0.2">
      <c r="A1085">
        <v>5111</v>
      </c>
      <c r="B1085" t="s">
        <v>3348</v>
      </c>
      <c r="C1085" t="s">
        <v>3656</v>
      </c>
      <c r="D1085" t="s">
        <v>3355</v>
      </c>
      <c r="E1085">
        <v>603</v>
      </c>
      <c r="F1085">
        <v>0</v>
      </c>
      <c r="G1085">
        <v>603</v>
      </c>
    </row>
    <row r="1086" spans="1:7" hidden="1" x14ac:dyDescent="0.2">
      <c r="A1086">
        <v>5111</v>
      </c>
      <c r="B1086" t="s">
        <v>3348</v>
      </c>
      <c r="C1086" t="s">
        <v>3657</v>
      </c>
      <c r="D1086" t="s">
        <v>3355</v>
      </c>
      <c r="E1086">
        <v>603</v>
      </c>
      <c r="F1086">
        <v>0</v>
      </c>
      <c r="G1086">
        <v>603</v>
      </c>
    </row>
    <row r="1087" spans="1:7" hidden="1" x14ac:dyDescent="0.2">
      <c r="A1087">
        <v>5111</v>
      </c>
      <c r="B1087" t="s">
        <v>3348</v>
      </c>
      <c r="C1087" t="s">
        <v>3658</v>
      </c>
      <c r="D1087" t="s">
        <v>3355</v>
      </c>
      <c r="E1087">
        <v>603</v>
      </c>
      <c r="F1087">
        <v>0</v>
      </c>
      <c r="G1087">
        <v>603</v>
      </c>
    </row>
    <row r="1088" spans="1:7" hidden="1" x14ac:dyDescent="0.2">
      <c r="A1088">
        <v>5111</v>
      </c>
      <c r="B1088" t="s">
        <v>3348</v>
      </c>
      <c r="C1088" t="s">
        <v>3659</v>
      </c>
      <c r="D1088" t="s">
        <v>3355</v>
      </c>
      <c r="E1088">
        <v>603</v>
      </c>
      <c r="F1088">
        <v>0</v>
      </c>
      <c r="G1088">
        <v>603</v>
      </c>
    </row>
    <row r="1089" spans="1:7" hidden="1" x14ac:dyDescent="0.2">
      <c r="A1089">
        <v>5111</v>
      </c>
      <c r="B1089" t="s">
        <v>3348</v>
      </c>
      <c r="C1089" t="s">
        <v>3660</v>
      </c>
      <c r="D1089" t="s">
        <v>3355</v>
      </c>
      <c r="E1089">
        <v>603</v>
      </c>
      <c r="F1089">
        <v>0</v>
      </c>
      <c r="G1089">
        <v>603</v>
      </c>
    </row>
    <row r="1090" spans="1:7" hidden="1" x14ac:dyDescent="0.2">
      <c r="A1090">
        <v>5111</v>
      </c>
      <c r="B1090" t="s">
        <v>3348</v>
      </c>
      <c r="C1090" t="s">
        <v>3661</v>
      </c>
      <c r="D1090" t="s">
        <v>3355</v>
      </c>
      <c r="E1090">
        <v>603</v>
      </c>
      <c r="F1090">
        <v>0</v>
      </c>
      <c r="G1090">
        <v>603</v>
      </c>
    </row>
    <row r="1091" spans="1:7" hidden="1" x14ac:dyDescent="0.2">
      <c r="A1091">
        <v>5111</v>
      </c>
      <c r="B1091" t="s">
        <v>3348</v>
      </c>
      <c r="C1091" t="s">
        <v>3662</v>
      </c>
      <c r="D1091" t="s">
        <v>3355</v>
      </c>
      <c r="E1091">
        <v>603</v>
      </c>
      <c r="F1091">
        <v>0</v>
      </c>
      <c r="G1091">
        <v>603</v>
      </c>
    </row>
    <row r="1092" spans="1:7" hidden="1" x14ac:dyDescent="0.2">
      <c r="A1092">
        <v>5111</v>
      </c>
      <c r="B1092" t="s">
        <v>3348</v>
      </c>
      <c r="C1092" t="s">
        <v>3663</v>
      </c>
      <c r="D1092" t="s">
        <v>3355</v>
      </c>
      <c r="E1092">
        <v>603</v>
      </c>
      <c r="F1092">
        <v>0</v>
      </c>
      <c r="G1092">
        <v>603</v>
      </c>
    </row>
    <row r="1093" spans="1:7" hidden="1" x14ac:dyDescent="0.2">
      <c r="A1093">
        <v>5111</v>
      </c>
      <c r="B1093" t="s">
        <v>3348</v>
      </c>
      <c r="C1093" t="s">
        <v>3664</v>
      </c>
      <c r="D1093" t="s">
        <v>3355</v>
      </c>
      <c r="E1093">
        <v>603</v>
      </c>
      <c r="F1093">
        <v>0</v>
      </c>
      <c r="G1093">
        <v>603</v>
      </c>
    </row>
    <row r="1094" spans="1:7" hidden="1" x14ac:dyDescent="0.2">
      <c r="A1094">
        <v>5111</v>
      </c>
      <c r="B1094" t="s">
        <v>3348</v>
      </c>
      <c r="C1094" t="s">
        <v>3665</v>
      </c>
      <c r="D1094" t="s">
        <v>3355</v>
      </c>
      <c r="E1094">
        <v>603</v>
      </c>
      <c r="F1094">
        <v>0</v>
      </c>
      <c r="G1094">
        <v>603</v>
      </c>
    </row>
    <row r="1095" spans="1:7" hidden="1" x14ac:dyDescent="0.2">
      <c r="A1095">
        <v>5111</v>
      </c>
      <c r="B1095" t="s">
        <v>3348</v>
      </c>
      <c r="C1095" t="s">
        <v>3666</v>
      </c>
      <c r="D1095" t="s">
        <v>3355</v>
      </c>
      <c r="E1095">
        <v>603</v>
      </c>
      <c r="F1095">
        <v>0</v>
      </c>
      <c r="G1095">
        <v>603</v>
      </c>
    </row>
    <row r="1096" spans="1:7" hidden="1" x14ac:dyDescent="0.2">
      <c r="A1096">
        <v>5111</v>
      </c>
      <c r="B1096" t="s">
        <v>3348</v>
      </c>
      <c r="C1096" t="s">
        <v>3667</v>
      </c>
      <c r="D1096" t="s">
        <v>3355</v>
      </c>
      <c r="E1096">
        <v>603</v>
      </c>
      <c r="F1096">
        <v>0</v>
      </c>
      <c r="G1096">
        <v>603</v>
      </c>
    </row>
    <row r="1097" spans="1:7" hidden="1" x14ac:dyDescent="0.2">
      <c r="A1097">
        <v>5111</v>
      </c>
      <c r="B1097" t="s">
        <v>3348</v>
      </c>
      <c r="C1097" t="s">
        <v>3668</v>
      </c>
      <c r="D1097" t="s">
        <v>3669</v>
      </c>
      <c r="E1097" s="99">
        <v>11200</v>
      </c>
      <c r="F1097" s="99">
        <v>1400</v>
      </c>
      <c r="G1097" s="99">
        <v>12600</v>
      </c>
    </row>
    <row r="1098" spans="1:7" hidden="1" x14ac:dyDescent="0.2">
      <c r="A1098">
        <v>5111</v>
      </c>
      <c r="B1098" t="s">
        <v>3348</v>
      </c>
      <c r="C1098" t="s">
        <v>3670</v>
      </c>
      <c r="D1098" t="s">
        <v>3355</v>
      </c>
      <c r="E1098">
        <v>603</v>
      </c>
      <c r="F1098">
        <v>0</v>
      </c>
      <c r="G1098">
        <v>603</v>
      </c>
    </row>
    <row r="1099" spans="1:7" hidden="1" x14ac:dyDescent="0.2">
      <c r="A1099">
        <v>5111</v>
      </c>
      <c r="B1099" t="s">
        <v>3348</v>
      </c>
      <c r="C1099" t="s">
        <v>3671</v>
      </c>
      <c r="D1099" t="s">
        <v>3355</v>
      </c>
      <c r="E1099">
        <v>603</v>
      </c>
      <c r="F1099">
        <v>0</v>
      </c>
      <c r="G1099">
        <v>603</v>
      </c>
    </row>
    <row r="1100" spans="1:7" hidden="1" x14ac:dyDescent="0.2">
      <c r="A1100">
        <v>5111</v>
      </c>
      <c r="B1100" t="s">
        <v>3348</v>
      </c>
      <c r="C1100" t="s">
        <v>3672</v>
      </c>
      <c r="D1100" t="s">
        <v>3355</v>
      </c>
      <c r="E1100">
        <v>603</v>
      </c>
      <c r="F1100">
        <v>0</v>
      </c>
      <c r="G1100">
        <v>603</v>
      </c>
    </row>
    <row r="1101" spans="1:7" hidden="1" x14ac:dyDescent="0.2">
      <c r="A1101">
        <v>5111</v>
      </c>
      <c r="B1101" t="s">
        <v>3348</v>
      </c>
      <c r="C1101" t="s">
        <v>3673</v>
      </c>
      <c r="D1101" t="s">
        <v>3355</v>
      </c>
      <c r="E1101">
        <v>603</v>
      </c>
      <c r="F1101">
        <v>0</v>
      </c>
      <c r="G1101">
        <v>603</v>
      </c>
    </row>
    <row r="1102" spans="1:7" hidden="1" x14ac:dyDescent="0.2">
      <c r="A1102">
        <v>5111</v>
      </c>
      <c r="B1102" t="s">
        <v>3348</v>
      </c>
      <c r="C1102" t="s">
        <v>3674</v>
      </c>
      <c r="D1102" t="s">
        <v>3355</v>
      </c>
      <c r="E1102">
        <v>603</v>
      </c>
      <c r="F1102">
        <v>0</v>
      </c>
      <c r="G1102">
        <v>603</v>
      </c>
    </row>
    <row r="1103" spans="1:7" hidden="1" x14ac:dyDescent="0.2">
      <c r="A1103">
        <v>5111</v>
      </c>
      <c r="B1103" t="s">
        <v>3348</v>
      </c>
      <c r="C1103" t="s">
        <v>3675</v>
      </c>
      <c r="D1103" t="s">
        <v>3355</v>
      </c>
      <c r="E1103">
        <v>603</v>
      </c>
      <c r="F1103">
        <v>0</v>
      </c>
      <c r="G1103">
        <v>603</v>
      </c>
    </row>
    <row r="1104" spans="1:7" hidden="1" x14ac:dyDescent="0.2">
      <c r="A1104">
        <v>5111</v>
      </c>
      <c r="B1104" t="s">
        <v>3348</v>
      </c>
      <c r="C1104" t="s">
        <v>3676</v>
      </c>
      <c r="D1104" t="s">
        <v>3355</v>
      </c>
      <c r="E1104">
        <v>603</v>
      </c>
      <c r="F1104">
        <v>0</v>
      </c>
      <c r="G1104">
        <v>603</v>
      </c>
    </row>
    <row r="1105" spans="1:7" hidden="1" x14ac:dyDescent="0.2">
      <c r="A1105">
        <v>5111</v>
      </c>
      <c r="B1105" t="s">
        <v>3348</v>
      </c>
      <c r="C1105" t="s">
        <v>3677</v>
      </c>
      <c r="D1105" t="s">
        <v>3355</v>
      </c>
      <c r="E1105">
        <v>603</v>
      </c>
      <c r="F1105">
        <v>0</v>
      </c>
      <c r="G1105">
        <v>603</v>
      </c>
    </row>
    <row r="1106" spans="1:7" hidden="1" x14ac:dyDescent="0.2">
      <c r="A1106">
        <v>5111</v>
      </c>
      <c r="B1106" t="s">
        <v>3348</v>
      </c>
      <c r="C1106" t="s">
        <v>3678</v>
      </c>
      <c r="D1106" t="s">
        <v>3355</v>
      </c>
      <c r="E1106">
        <v>603</v>
      </c>
      <c r="F1106">
        <v>0</v>
      </c>
      <c r="G1106">
        <v>603</v>
      </c>
    </row>
    <row r="1107" spans="1:7" hidden="1" x14ac:dyDescent="0.2">
      <c r="A1107">
        <v>5111</v>
      </c>
      <c r="B1107" t="s">
        <v>3348</v>
      </c>
      <c r="C1107" t="s">
        <v>3679</v>
      </c>
      <c r="D1107" t="s">
        <v>3355</v>
      </c>
      <c r="E1107">
        <v>603</v>
      </c>
      <c r="F1107">
        <v>0</v>
      </c>
      <c r="G1107">
        <v>603</v>
      </c>
    </row>
    <row r="1108" spans="1:7" hidden="1" x14ac:dyDescent="0.2">
      <c r="A1108">
        <v>5111</v>
      </c>
      <c r="B1108" t="s">
        <v>3348</v>
      </c>
      <c r="C1108" t="s">
        <v>3680</v>
      </c>
      <c r="D1108" t="s">
        <v>3355</v>
      </c>
      <c r="E1108">
        <v>603</v>
      </c>
      <c r="F1108">
        <v>0</v>
      </c>
      <c r="G1108">
        <v>603</v>
      </c>
    </row>
    <row r="1109" spans="1:7" hidden="1" x14ac:dyDescent="0.2">
      <c r="A1109">
        <v>5111</v>
      </c>
      <c r="B1109" t="s">
        <v>3348</v>
      </c>
      <c r="C1109" t="s">
        <v>3681</v>
      </c>
      <c r="D1109" t="s">
        <v>3355</v>
      </c>
      <c r="E1109">
        <v>603</v>
      </c>
      <c r="F1109">
        <v>0</v>
      </c>
      <c r="G1109">
        <v>603</v>
      </c>
    </row>
    <row r="1110" spans="1:7" hidden="1" x14ac:dyDescent="0.2">
      <c r="A1110">
        <v>5111</v>
      </c>
      <c r="B1110" t="s">
        <v>3348</v>
      </c>
      <c r="C1110" t="s">
        <v>3682</v>
      </c>
      <c r="D1110" t="s">
        <v>3355</v>
      </c>
      <c r="E1110">
        <v>603</v>
      </c>
      <c r="F1110">
        <v>0</v>
      </c>
      <c r="G1110">
        <v>603</v>
      </c>
    </row>
    <row r="1111" spans="1:7" hidden="1" x14ac:dyDescent="0.2">
      <c r="A1111">
        <v>5111</v>
      </c>
      <c r="B1111" t="s">
        <v>3348</v>
      </c>
      <c r="C1111" t="s">
        <v>3683</v>
      </c>
      <c r="D1111" t="s">
        <v>3355</v>
      </c>
      <c r="E1111">
        <v>603</v>
      </c>
      <c r="F1111">
        <v>0</v>
      </c>
      <c r="G1111">
        <v>603</v>
      </c>
    </row>
    <row r="1112" spans="1:7" hidden="1" x14ac:dyDescent="0.2">
      <c r="A1112">
        <v>5111</v>
      </c>
      <c r="B1112" t="s">
        <v>3348</v>
      </c>
      <c r="C1112" t="s">
        <v>3684</v>
      </c>
      <c r="D1112" t="s">
        <v>3355</v>
      </c>
      <c r="E1112">
        <v>603</v>
      </c>
      <c r="F1112">
        <v>0</v>
      </c>
      <c r="G1112">
        <v>603</v>
      </c>
    </row>
    <row r="1113" spans="1:7" hidden="1" x14ac:dyDescent="0.2">
      <c r="A1113" t="s">
        <v>3376</v>
      </c>
      <c r="B1113" t="s">
        <v>3348</v>
      </c>
      <c r="C1113" t="s">
        <v>3685</v>
      </c>
      <c r="D1113">
        <f>-5111-10</f>
        <v>-5121</v>
      </c>
      <c r="E1113">
        <v>603</v>
      </c>
      <c r="F1113">
        <v>0</v>
      </c>
      <c r="G1113">
        <v>603</v>
      </c>
    </row>
    <row r="1114" spans="1:7" hidden="1" x14ac:dyDescent="0.2">
      <c r="A1114">
        <v>5111</v>
      </c>
      <c r="B1114" t="s">
        <v>3348</v>
      </c>
      <c r="C1114" t="s">
        <v>3686</v>
      </c>
      <c r="D1114" t="s">
        <v>3355</v>
      </c>
      <c r="E1114">
        <v>603</v>
      </c>
      <c r="F1114">
        <v>0</v>
      </c>
      <c r="G1114">
        <v>603</v>
      </c>
    </row>
    <row r="1115" spans="1:7" hidden="1" x14ac:dyDescent="0.2">
      <c r="A1115">
        <v>5111</v>
      </c>
      <c r="B1115" t="s">
        <v>3348</v>
      </c>
      <c r="C1115" t="s">
        <v>3687</v>
      </c>
      <c r="D1115" t="s">
        <v>3355</v>
      </c>
      <c r="E1115">
        <v>603</v>
      </c>
      <c r="F1115">
        <v>0</v>
      </c>
      <c r="G1115">
        <v>603</v>
      </c>
    </row>
    <row r="1116" spans="1:7" hidden="1" x14ac:dyDescent="0.2">
      <c r="A1116">
        <v>5111</v>
      </c>
      <c r="B1116" t="s">
        <v>3348</v>
      </c>
      <c r="C1116" t="s">
        <v>3688</v>
      </c>
      <c r="D1116" t="s">
        <v>3355</v>
      </c>
      <c r="E1116">
        <v>603</v>
      </c>
      <c r="F1116">
        <v>0</v>
      </c>
      <c r="G1116">
        <v>603</v>
      </c>
    </row>
    <row r="1117" spans="1:7" hidden="1" x14ac:dyDescent="0.2">
      <c r="A1117">
        <v>5111</v>
      </c>
      <c r="B1117" t="s">
        <v>3348</v>
      </c>
      <c r="C1117" t="s">
        <v>3689</v>
      </c>
      <c r="D1117" t="s">
        <v>3355</v>
      </c>
      <c r="E1117">
        <v>603</v>
      </c>
      <c r="F1117">
        <v>0</v>
      </c>
      <c r="G1117">
        <v>603</v>
      </c>
    </row>
    <row r="1118" spans="1:7" hidden="1" x14ac:dyDescent="0.2">
      <c r="A1118">
        <v>5111</v>
      </c>
      <c r="B1118" t="s">
        <v>3348</v>
      </c>
      <c r="C1118" t="s">
        <v>3690</v>
      </c>
      <c r="D1118" t="s">
        <v>3355</v>
      </c>
      <c r="E1118">
        <v>603</v>
      </c>
      <c r="F1118">
        <v>0</v>
      </c>
      <c r="G1118">
        <v>603</v>
      </c>
    </row>
    <row r="1119" spans="1:7" hidden="1" x14ac:dyDescent="0.2">
      <c r="A1119">
        <v>5111</v>
      </c>
      <c r="B1119" t="s">
        <v>3348</v>
      </c>
      <c r="C1119" t="s">
        <v>3691</v>
      </c>
      <c r="D1119" t="s">
        <v>3355</v>
      </c>
      <c r="E1119">
        <v>603</v>
      </c>
      <c r="F1119">
        <v>0</v>
      </c>
      <c r="G1119">
        <v>603</v>
      </c>
    </row>
    <row r="1120" spans="1:7" hidden="1" x14ac:dyDescent="0.2">
      <c r="A1120">
        <v>5111</v>
      </c>
      <c r="B1120" t="s">
        <v>3348</v>
      </c>
      <c r="C1120" t="s">
        <v>3692</v>
      </c>
      <c r="D1120" t="s">
        <v>3355</v>
      </c>
      <c r="E1120">
        <v>603</v>
      </c>
      <c r="F1120">
        <v>0</v>
      </c>
      <c r="G1120">
        <v>603</v>
      </c>
    </row>
    <row r="1121" spans="1:7" hidden="1" x14ac:dyDescent="0.2">
      <c r="A1121">
        <v>5111</v>
      </c>
      <c r="B1121" t="s">
        <v>3348</v>
      </c>
      <c r="C1121" t="s">
        <v>3693</v>
      </c>
      <c r="D1121" t="s">
        <v>3355</v>
      </c>
      <c r="E1121">
        <v>603</v>
      </c>
      <c r="F1121">
        <v>0</v>
      </c>
      <c r="G1121">
        <v>603</v>
      </c>
    </row>
    <row r="1122" spans="1:7" hidden="1" x14ac:dyDescent="0.2">
      <c r="A1122" t="s">
        <v>357</v>
      </c>
    </row>
    <row r="1123" spans="1:7" hidden="1" x14ac:dyDescent="0.2"/>
    <row r="1124" spans="1:7" hidden="1" x14ac:dyDescent="0.2"/>
    <row r="1125" spans="1:7" hidden="1" x14ac:dyDescent="0.2"/>
    <row r="1126" spans="1:7" hidden="1" x14ac:dyDescent="0.2">
      <c r="A1126" t="s">
        <v>2523</v>
      </c>
      <c r="C1126" t="s">
        <v>2832</v>
      </c>
      <c r="D1126" t="s">
        <v>2833</v>
      </c>
      <c r="E1126" t="s">
        <v>2834</v>
      </c>
      <c r="F1126" t="s">
        <v>2835</v>
      </c>
      <c r="G1126" t="s">
        <v>2836</v>
      </c>
    </row>
    <row r="1127" spans="1:7" hidden="1" x14ac:dyDescent="0.2">
      <c r="C1127" t="s">
        <v>2837</v>
      </c>
      <c r="D1127" t="s">
        <v>2838</v>
      </c>
      <c r="E1127" s="100">
        <v>43344</v>
      </c>
      <c r="F1127" t="s">
        <v>2839</v>
      </c>
      <c r="G1127" t="s">
        <v>3694</v>
      </c>
    </row>
    <row r="1128" spans="1:7" hidden="1" x14ac:dyDescent="0.2"/>
    <row r="1129" spans="1:7" hidden="1" x14ac:dyDescent="0.2">
      <c r="B1129" t="s">
        <v>2841</v>
      </c>
    </row>
    <row r="1130" spans="1:7" hidden="1" x14ac:dyDescent="0.2">
      <c r="A1130" t="s">
        <v>2842</v>
      </c>
      <c r="B1130" t="s">
        <v>2843</v>
      </c>
      <c r="C1130" t="s">
        <v>2844</v>
      </c>
    </row>
    <row r="1131" spans="1:7" hidden="1" x14ac:dyDescent="0.2"/>
    <row r="1132" spans="1:7" hidden="1" x14ac:dyDescent="0.2">
      <c r="B1132" t="s">
        <v>2845</v>
      </c>
      <c r="C1132" t="s">
        <v>2846</v>
      </c>
    </row>
    <row r="1133" spans="1:7" hidden="1" x14ac:dyDescent="0.2">
      <c r="B1133" t="s">
        <v>2847</v>
      </c>
      <c r="C1133" t="s">
        <v>2848</v>
      </c>
      <c r="D1133" t="s">
        <v>2849</v>
      </c>
      <c r="E1133" t="s">
        <v>2850</v>
      </c>
    </row>
    <row r="1134" spans="1:7" hidden="1" x14ac:dyDescent="0.2"/>
    <row r="1135" spans="1:7" hidden="1" x14ac:dyDescent="0.2"/>
    <row r="1136" spans="1:7" hidden="1" x14ac:dyDescent="0.2">
      <c r="A1136" t="s">
        <v>2851</v>
      </c>
      <c r="B1136" t="s">
        <v>2852</v>
      </c>
      <c r="C1136" t="s">
        <v>2853</v>
      </c>
      <c r="E1136" t="s">
        <v>2854</v>
      </c>
      <c r="F1136" t="s">
        <v>2855</v>
      </c>
      <c r="G1136" t="s">
        <v>2856</v>
      </c>
    </row>
    <row r="1137" spans="1:7" hidden="1" x14ac:dyDescent="0.2">
      <c r="A1137" t="s">
        <v>2857</v>
      </c>
      <c r="B1137" t="s">
        <v>2858</v>
      </c>
      <c r="C1137" t="s">
        <v>2859</v>
      </c>
      <c r="D1137" t="s">
        <v>2860</v>
      </c>
      <c r="E1137" t="s">
        <v>2861</v>
      </c>
      <c r="F1137" t="s">
        <v>2861</v>
      </c>
      <c r="G1137" t="s">
        <v>2861</v>
      </c>
    </row>
    <row r="1138" spans="1:7" hidden="1" x14ac:dyDescent="0.2">
      <c r="A1138">
        <v>5111</v>
      </c>
      <c r="B1138" t="s">
        <v>3348</v>
      </c>
      <c r="C1138" t="s">
        <v>3695</v>
      </c>
      <c r="D1138" t="s">
        <v>3355</v>
      </c>
      <c r="E1138">
        <v>603</v>
      </c>
      <c r="F1138">
        <v>0</v>
      </c>
      <c r="G1138">
        <v>603</v>
      </c>
    </row>
    <row r="1139" spans="1:7" hidden="1" x14ac:dyDescent="0.2">
      <c r="A1139">
        <v>5111</v>
      </c>
      <c r="B1139" t="s">
        <v>3348</v>
      </c>
      <c r="C1139" t="s">
        <v>3696</v>
      </c>
      <c r="D1139" t="s">
        <v>3355</v>
      </c>
      <c r="E1139">
        <v>603</v>
      </c>
      <c r="F1139">
        <v>0</v>
      </c>
      <c r="G1139">
        <v>603</v>
      </c>
    </row>
    <row r="1140" spans="1:7" hidden="1" x14ac:dyDescent="0.2">
      <c r="A1140">
        <v>5111</v>
      </c>
      <c r="B1140" t="s">
        <v>3348</v>
      </c>
      <c r="C1140" t="s">
        <v>3697</v>
      </c>
      <c r="D1140" t="s">
        <v>3355</v>
      </c>
      <c r="E1140">
        <v>603</v>
      </c>
      <c r="F1140">
        <v>0</v>
      </c>
      <c r="G1140">
        <v>603</v>
      </c>
    </row>
    <row r="1141" spans="1:7" hidden="1" x14ac:dyDescent="0.2">
      <c r="A1141">
        <v>5111</v>
      </c>
      <c r="B1141" t="s">
        <v>3348</v>
      </c>
      <c r="C1141" t="s">
        <v>3698</v>
      </c>
      <c r="D1141" t="s">
        <v>3355</v>
      </c>
      <c r="E1141">
        <v>603</v>
      </c>
      <c r="F1141">
        <v>0</v>
      </c>
      <c r="G1141">
        <v>603</v>
      </c>
    </row>
    <row r="1142" spans="1:7" hidden="1" x14ac:dyDescent="0.2">
      <c r="A1142">
        <v>5111</v>
      </c>
      <c r="B1142" t="s">
        <v>3348</v>
      </c>
      <c r="C1142" t="s">
        <v>3699</v>
      </c>
      <c r="D1142" t="s">
        <v>3355</v>
      </c>
      <c r="E1142" s="99">
        <v>1206.04</v>
      </c>
      <c r="F1142">
        <v>0</v>
      </c>
      <c r="G1142" s="99">
        <v>1206.04</v>
      </c>
    </row>
    <row r="1143" spans="1:7" hidden="1" x14ac:dyDescent="0.2">
      <c r="A1143">
        <v>5111</v>
      </c>
      <c r="B1143" t="s">
        <v>3348</v>
      </c>
      <c r="C1143" t="s">
        <v>3700</v>
      </c>
      <c r="D1143" t="s">
        <v>3355</v>
      </c>
      <c r="E1143">
        <v>603</v>
      </c>
      <c r="F1143">
        <v>0</v>
      </c>
      <c r="G1143">
        <v>603</v>
      </c>
    </row>
    <row r="1144" spans="1:7" hidden="1" x14ac:dyDescent="0.2">
      <c r="A1144">
        <v>5111</v>
      </c>
      <c r="B1144" t="s">
        <v>3348</v>
      </c>
      <c r="C1144" t="s">
        <v>3701</v>
      </c>
      <c r="D1144" t="s">
        <v>3355</v>
      </c>
      <c r="E1144">
        <v>603</v>
      </c>
      <c r="F1144">
        <v>0</v>
      </c>
      <c r="G1144">
        <v>603</v>
      </c>
    </row>
    <row r="1145" spans="1:7" hidden="1" x14ac:dyDescent="0.2">
      <c r="A1145">
        <v>5111</v>
      </c>
      <c r="B1145" t="s">
        <v>3348</v>
      </c>
      <c r="C1145" t="s">
        <v>3702</v>
      </c>
      <c r="D1145" t="s">
        <v>3355</v>
      </c>
      <c r="E1145">
        <v>603</v>
      </c>
      <c r="F1145">
        <v>0</v>
      </c>
      <c r="G1145">
        <v>603</v>
      </c>
    </row>
    <row r="1146" spans="1:7" hidden="1" x14ac:dyDescent="0.2">
      <c r="A1146">
        <v>5111</v>
      </c>
      <c r="B1146" t="s">
        <v>3348</v>
      </c>
      <c r="C1146" t="s">
        <v>3703</v>
      </c>
      <c r="D1146" t="s">
        <v>3355</v>
      </c>
      <c r="E1146">
        <v>603</v>
      </c>
      <c r="F1146">
        <v>0</v>
      </c>
      <c r="G1146">
        <v>603</v>
      </c>
    </row>
    <row r="1147" spans="1:7" hidden="1" x14ac:dyDescent="0.2">
      <c r="A1147">
        <v>5111</v>
      </c>
      <c r="B1147" t="s">
        <v>3348</v>
      </c>
      <c r="C1147" t="s">
        <v>3704</v>
      </c>
      <c r="D1147" t="s">
        <v>3355</v>
      </c>
      <c r="E1147">
        <v>852.52</v>
      </c>
      <c r="F1147">
        <v>0</v>
      </c>
      <c r="G1147">
        <v>852.52</v>
      </c>
    </row>
    <row r="1148" spans="1:7" hidden="1" x14ac:dyDescent="0.2">
      <c r="A1148">
        <v>5111</v>
      </c>
      <c r="B1148" t="s">
        <v>3348</v>
      </c>
      <c r="C1148" t="s">
        <v>3705</v>
      </c>
      <c r="D1148" t="s">
        <v>3355</v>
      </c>
      <c r="E1148">
        <v>852.52</v>
      </c>
      <c r="F1148">
        <v>0</v>
      </c>
      <c r="G1148">
        <v>852.52</v>
      </c>
    </row>
    <row r="1149" spans="1:7" hidden="1" x14ac:dyDescent="0.2">
      <c r="A1149">
        <v>5111</v>
      </c>
      <c r="B1149" t="s">
        <v>3348</v>
      </c>
      <c r="C1149" t="s">
        <v>3706</v>
      </c>
      <c r="D1149" t="s">
        <v>3355</v>
      </c>
      <c r="E1149">
        <v>603</v>
      </c>
      <c r="F1149">
        <v>0</v>
      </c>
      <c r="G1149">
        <v>603</v>
      </c>
    </row>
    <row r="1150" spans="1:7" hidden="1" x14ac:dyDescent="0.2">
      <c r="A1150">
        <v>5111</v>
      </c>
      <c r="B1150" t="s">
        <v>3348</v>
      </c>
      <c r="C1150" t="s">
        <v>3707</v>
      </c>
      <c r="D1150" t="s">
        <v>3355</v>
      </c>
      <c r="E1150">
        <v>603</v>
      </c>
      <c r="F1150">
        <v>0</v>
      </c>
      <c r="G1150">
        <v>603</v>
      </c>
    </row>
    <row r="1151" spans="1:7" hidden="1" x14ac:dyDescent="0.2">
      <c r="A1151">
        <v>5111</v>
      </c>
      <c r="B1151" t="s">
        <v>3348</v>
      </c>
      <c r="C1151" t="s">
        <v>3708</v>
      </c>
      <c r="D1151" t="s">
        <v>3355</v>
      </c>
      <c r="E1151">
        <v>603</v>
      </c>
      <c r="F1151">
        <v>0</v>
      </c>
      <c r="G1151">
        <v>603</v>
      </c>
    </row>
    <row r="1152" spans="1:7" hidden="1" x14ac:dyDescent="0.2">
      <c r="A1152">
        <v>5111</v>
      </c>
      <c r="B1152" t="s">
        <v>3348</v>
      </c>
      <c r="C1152" t="s">
        <v>3709</v>
      </c>
      <c r="D1152" t="s">
        <v>3355</v>
      </c>
      <c r="E1152">
        <v>603</v>
      </c>
      <c r="F1152">
        <v>0</v>
      </c>
      <c r="G1152">
        <v>603</v>
      </c>
    </row>
    <row r="1153" spans="1:7" hidden="1" x14ac:dyDescent="0.2">
      <c r="A1153">
        <v>5111</v>
      </c>
      <c r="B1153" t="s">
        <v>3348</v>
      </c>
      <c r="C1153" t="s">
        <v>3710</v>
      </c>
      <c r="D1153" t="s">
        <v>3355</v>
      </c>
      <c r="E1153">
        <v>603</v>
      </c>
      <c r="F1153">
        <v>0</v>
      </c>
      <c r="G1153">
        <v>603</v>
      </c>
    </row>
    <row r="1154" spans="1:7" hidden="1" x14ac:dyDescent="0.2">
      <c r="A1154">
        <v>5111</v>
      </c>
      <c r="B1154" t="s">
        <v>3348</v>
      </c>
      <c r="C1154" t="s">
        <v>3711</v>
      </c>
      <c r="D1154" t="s">
        <v>3355</v>
      </c>
      <c r="E1154">
        <v>603</v>
      </c>
      <c r="F1154">
        <v>0</v>
      </c>
      <c r="G1154">
        <v>603</v>
      </c>
    </row>
    <row r="1155" spans="1:7" hidden="1" x14ac:dyDescent="0.2">
      <c r="A1155">
        <v>5111</v>
      </c>
      <c r="B1155" t="s">
        <v>3348</v>
      </c>
      <c r="C1155" t="s">
        <v>3712</v>
      </c>
      <c r="D1155" t="s">
        <v>3355</v>
      </c>
      <c r="E1155">
        <v>603</v>
      </c>
      <c r="F1155">
        <v>0</v>
      </c>
      <c r="G1155">
        <v>603</v>
      </c>
    </row>
    <row r="1156" spans="1:7" hidden="1" x14ac:dyDescent="0.2">
      <c r="A1156">
        <v>5111</v>
      </c>
      <c r="B1156" t="s">
        <v>3348</v>
      </c>
      <c r="C1156" t="s">
        <v>3713</v>
      </c>
      <c r="D1156" t="s">
        <v>3355</v>
      </c>
      <c r="E1156">
        <v>603</v>
      </c>
      <c r="F1156">
        <v>0</v>
      </c>
      <c r="G1156">
        <v>603</v>
      </c>
    </row>
    <row r="1157" spans="1:7" hidden="1" x14ac:dyDescent="0.2">
      <c r="A1157">
        <v>5111</v>
      </c>
      <c r="B1157" t="s">
        <v>3348</v>
      </c>
      <c r="C1157" t="s">
        <v>3714</v>
      </c>
      <c r="D1157" t="s">
        <v>3355</v>
      </c>
      <c r="E1157">
        <v>603</v>
      </c>
      <c r="F1157">
        <v>0</v>
      </c>
      <c r="G1157">
        <v>603</v>
      </c>
    </row>
    <row r="1158" spans="1:7" hidden="1" x14ac:dyDescent="0.2">
      <c r="A1158">
        <v>5111</v>
      </c>
      <c r="B1158" t="s">
        <v>3348</v>
      </c>
      <c r="C1158" t="s">
        <v>3715</v>
      </c>
      <c r="D1158" t="s">
        <v>3355</v>
      </c>
      <c r="E1158">
        <v>603</v>
      </c>
      <c r="F1158">
        <v>0</v>
      </c>
      <c r="G1158">
        <v>603</v>
      </c>
    </row>
    <row r="1159" spans="1:7" hidden="1" x14ac:dyDescent="0.2">
      <c r="A1159">
        <v>5111</v>
      </c>
      <c r="B1159" t="s">
        <v>3348</v>
      </c>
      <c r="C1159" t="s">
        <v>3716</v>
      </c>
      <c r="D1159" t="s">
        <v>3355</v>
      </c>
      <c r="E1159">
        <v>603</v>
      </c>
      <c r="F1159">
        <v>0</v>
      </c>
      <c r="G1159">
        <v>603</v>
      </c>
    </row>
    <row r="1160" spans="1:7" hidden="1" x14ac:dyDescent="0.2">
      <c r="A1160">
        <v>5111</v>
      </c>
      <c r="B1160" t="s">
        <v>3348</v>
      </c>
      <c r="C1160" t="s">
        <v>3717</v>
      </c>
      <c r="D1160" t="s">
        <v>3355</v>
      </c>
      <c r="E1160">
        <v>603</v>
      </c>
      <c r="F1160">
        <v>0</v>
      </c>
      <c r="G1160">
        <v>603</v>
      </c>
    </row>
    <row r="1161" spans="1:7" hidden="1" x14ac:dyDescent="0.2">
      <c r="A1161">
        <v>5111</v>
      </c>
      <c r="B1161" t="s">
        <v>3348</v>
      </c>
      <c r="C1161" t="s">
        <v>3718</v>
      </c>
      <c r="D1161" t="s">
        <v>3355</v>
      </c>
      <c r="E1161">
        <v>603</v>
      </c>
      <c r="F1161">
        <v>0</v>
      </c>
      <c r="G1161">
        <v>603</v>
      </c>
    </row>
    <row r="1162" spans="1:7" hidden="1" x14ac:dyDescent="0.2">
      <c r="A1162">
        <v>5111</v>
      </c>
      <c r="B1162" t="s">
        <v>3348</v>
      </c>
      <c r="C1162" t="s">
        <v>3719</v>
      </c>
      <c r="D1162" t="s">
        <v>3355</v>
      </c>
      <c r="E1162">
        <v>603</v>
      </c>
      <c r="F1162">
        <v>0</v>
      </c>
      <c r="G1162">
        <v>603</v>
      </c>
    </row>
    <row r="1163" spans="1:7" hidden="1" x14ac:dyDescent="0.2">
      <c r="A1163">
        <v>5111</v>
      </c>
      <c r="B1163" t="s">
        <v>3348</v>
      </c>
      <c r="C1163" t="s">
        <v>3720</v>
      </c>
      <c r="D1163" t="s">
        <v>3355</v>
      </c>
      <c r="E1163">
        <v>603</v>
      </c>
      <c r="F1163">
        <v>0</v>
      </c>
      <c r="G1163">
        <v>603</v>
      </c>
    </row>
    <row r="1164" spans="1:7" hidden="1" x14ac:dyDescent="0.2">
      <c r="A1164">
        <v>5111</v>
      </c>
      <c r="B1164" t="s">
        <v>3348</v>
      </c>
      <c r="C1164" t="s">
        <v>3721</v>
      </c>
      <c r="D1164" t="s">
        <v>3355</v>
      </c>
      <c r="E1164">
        <v>603</v>
      </c>
      <c r="F1164">
        <v>0</v>
      </c>
      <c r="G1164">
        <v>603</v>
      </c>
    </row>
    <row r="1165" spans="1:7" hidden="1" x14ac:dyDescent="0.2">
      <c r="A1165">
        <v>5111</v>
      </c>
      <c r="B1165" t="s">
        <v>3348</v>
      </c>
      <c r="C1165" t="s">
        <v>3722</v>
      </c>
      <c r="D1165" t="s">
        <v>3355</v>
      </c>
      <c r="E1165">
        <v>603</v>
      </c>
      <c r="F1165">
        <v>0</v>
      </c>
      <c r="G1165">
        <v>603</v>
      </c>
    </row>
    <row r="1166" spans="1:7" hidden="1" x14ac:dyDescent="0.2">
      <c r="A1166">
        <v>5111</v>
      </c>
      <c r="B1166" t="s">
        <v>3348</v>
      </c>
      <c r="C1166" t="s">
        <v>3723</v>
      </c>
      <c r="D1166" t="s">
        <v>3355</v>
      </c>
      <c r="E1166">
        <v>603</v>
      </c>
      <c r="F1166">
        <v>0</v>
      </c>
      <c r="G1166">
        <v>603</v>
      </c>
    </row>
    <row r="1167" spans="1:7" hidden="1" x14ac:dyDescent="0.2">
      <c r="A1167">
        <v>5111</v>
      </c>
      <c r="B1167" t="s">
        <v>3348</v>
      </c>
      <c r="C1167" t="s">
        <v>3724</v>
      </c>
      <c r="D1167" t="s">
        <v>3355</v>
      </c>
      <c r="E1167">
        <v>603</v>
      </c>
      <c r="F1167">
        <v>0</v>
      </c>
      <c r="G1167">
        <v>603</v>
      </c>
    </row>
    <row r="1168" spans="1:7" hidden="1" x14ac:dyDescent="0.2">
      <c r="A1168">
        <v>5111</v>
      </c>
      <c r="B1168" t="s">
        <v>3348</v>
      </c>
      <c r="C1168" t="s">
        <v>3725</v>
      </c>
      <c r="D1168" t="s">
        <v>3355</v>
      </c>
      <c r="E1168">
        <v>603</v>
      </c>
      <c r="F1168">
        <v>0</v>
      </c>
      <c r="G1168">
        <v>603</v>
      </c>
    </row>
    <row r="1169" spans="1:7" hidden="1" x14ac:dyDescent="0.2">
      <c r="A1169">
        <v>5111</v>
      </c>
      <c r="B1169" t="s">
        <v>3348</v>
      </c>
      <c r="C1169" t="s">
        <v>3726</v>
      </c>
      <c r="D1169" t="s">
        <v>3355</v>
      </c>
      <c r="E1169">
        <v>603</v>
      </c>
      <c r="F1169">
        <v>0</v>
      </c>
      <c r="G1169">
        <v>603</v>
      </c>
    </row>
    <row r="1170" spans="1:7" hidden="1" x14ac:dyDescent="0.2">
      <c r="A1170">
        <v>5111</v>
      </c>
      <c r="B1170" t="s">
        <v>3348</v>
      </c>
      <c r="C1170" t="s">
        <v>3727</v>
      </c>
      <c r="D1170" t="s">
        <v>3355</v>
      </c>
      <c r="E1170">
        <v>603</v>
      </c>
      <c r="F1170">
        <v>0</v>
      </c>
      <c r="G1170">
        <v>603</v>
      </c>
    </row>
    <row r="1171" spans="1:7" hidden="1" x14ac:dyDescent="0.2">
      <c r="A1171">
        <v>5111</v>
      </c>
      <c r="B1171" t="s">
        <v>3348</v>
      </c>
      <c r="C1171" t="s">
        <v>3728</v>
      </c>
      <c r="D1171" t="s">
        <v>3355</v>
      </c>
      <c r="E1171">
        <v>603</v>
      </c>
      <c r="F1171">
        <v>0</v>
      </c>
      <c r="G1171">
        <v>603</v>
      </c>
    </row>
    <row r="1172" spans="1:7" hidden="1" x14ac:dyDescent="0.2">
      <c r="A1172">
        <v>5111</v>
      </c>
      <c r="B1172" t="s">
        <v>3348</v>
      </c>
      <c r="C1172" t="s">
        <v>3729</v>
      </c>
      <c r="D1172" t="s">
        <v>3355</v>
      </c>
      <c r="E1172">
        <v>603</v>
      </c>
      <c r="F1172">
        <v>0</v>
      </c>
      <c r="G1172">
        <v>603</v>
      </c>
    </row>
    <row r="1173" spans="1:7" hidden="1" x14ac:dyDescent="0.2">
      <c r="A1173">
        <v>5111</v>
      </c>
      <c r="B1173" t="s">
        <v>3348</v>
      </c>
      <c r="C1173" t="s">
        <v>3730</v>
      </c>
      <c r="D1173" t="s">
        <v>3355</v>
      </c>
      <c r="E1173">
        <v>603</v>
      </c>
      <c r="F1173">
        <v>0</v>
      </c>
      <c r="G1173">
        <v>603</v>
      </c>
    </row>
    <row r="1174" spans="1:7" hidden="1" x14ac:dyDescent="0.2">
      <c r="A1174">
        <v>5111</v>
      </c>
      <c r="B1174" t="s">
        <v>3348</v>
      </c>
      <c r="C1174" t="s">
        <v>3731</v>
      </c>
      <c r="D1174" t="s">
        <v>3355</v>
      </c>
      <c r="E1174">
        <v>603</v>
      </c>
      <c r="F1174">
        <v>0</v>
      </c>
      <c r="G1174">
        <v>603</v>
      </c>
    </row>
    <row r="1175" spans="1:7" hidden="1" x14ac:dyDescent="0.2">
      <c r="A1175">
        <v>5111</v>
      </c>
      <c r="B1175" t="s">
        <v>3348</v>
      </c>
      <c r="C1175" t="s">
        <v>3732</v>
      </c>
      <c r="D1175" t="s">
        <v>3355</v>
      </c>
      <c r="E1175">
        <v>603</v>
      </c>
      <c r="F1175">
        <v>0</v>
      </c>
      <c r="G1175">
        <v>603</v>
      </c>
    </row>
    <row r="1176" spans="1:7" hidden="1" x14ac:dyDescent="0.2">
      <c r="A1176">
        <v>5111</v>
      </c>
      <c r="B1176" t="s">
        <v>3348</v>
      </c>
      <c r="C1176" t="s">
        <v>3733</v>
      </c>
      <c r="D1176" t="s">
        <v>3355</v>
      </c>
      <c r="E1176">
        <v>603</v>
      </c>
      <c r="F1176">
        <v>0</v>
      </c>
      <c r="G1176">
        <v>603</v>
      </c>
    </row>
    <row r="1177" spans="1:7" hidden="1" x14ac:dyDescent="0.2">
      <c r="A1177">
        <v>5111</v>
      </c>
      <c r="B1177" t="s">
        <v>3348</v>
      </c>
      <c r="C1177" t="s">
        <v>3734</v>
      </c>
      <c r="D1177" t="s">
        <v>3365</v>
      </c>
      <c r="E1177">
        <v>185.98</v>
      </c>
      <c r="F1177">
        <v>0</v>
      </c>
      <c r="G1177">
        <v>185.98</v>
      </c>
    </row>
    <row r="1178" spans="1:7" hidden="1" x14ac:dyDescent="0.2">
      <c r="A1178">
        <v>5111</v>
      </c>
      <c r="B1178" t="s">
        <v>3348</v>
      </c>
      <c r="C1178" t="s">
        <v>3735</v>
      </c>
      <c r="D1178" t="s">
        <v>3355</v>
      </c>
      <c r="E1178">
        <v>603</v>
      </c>
      <c r="F1178">
        <v>0</v>
      </c>
      <c r="G1178">
        <v>603</v>
      </c>
    </row>
    <row r="1179" spans="1:7" hidden="1" x14ac:dyDescent="0.2">
      <c r="A1179" t="s">
        <v>3376</v>
      </c>
      <c r="B1179" t="s">
        <v>3348</v>
      </c>
      <c r="C1179" t="s">
        <v>3736</v>
      </c>
      <c r="D1179">
        <f>-5111-10</f>
        <v>-5121</v>
      </c>
      <c r="E1179">
        <v>603</v>
      </c>
      <c r="F1179">
        <v>0</v>
      </c>
      <c r="G1179">
        <v>603</v>
      </c>
    </row>
    <row r="1180" spans="1:7" hidden="1" x14ac:dyDescent="0.2">
      <c r="A1180">
        <v>5111</v>
      </c>
      <c r="B1180" t="s">
        <v>3348</v>
      </c>
      <c r="C1180" t="s">
        <v>3737</v>
      </c>
      <c r="D1180" t="s">
        <v>3355</v>
      </c>
      <c r="E1180">
        <v>603</v>
      </c>
      <c r="F1180">
        <v>0</v>
      </c>
      <c r="G1180">
        <v>603</v>
      </c>
    </row>
    <row r="1181" spans="1:7" hidden="1" x14ac:dyDescent="0.2">
      <c r="A1181">
        <v>5111</v>
      </c>
      <c r="B1181" t="s">
        <v>3348</v>
      </c>
      <c r="C1181" t="s">
        <v>3738</v>
      </c>
      <c r="D1181" t="s">
        <v>3355</v>
      </c>
      <c r="E1181">
        <v>603</v>
      </c>
      <c r="F1181">
        <v>0</v>
      </c>
      <c r="G1181">
        <v>603</v>
      </c>
    </row>
    <row r="1182" spans="1:7" hidden="1" x14ac:dyDescent="0.2">
      <c r="A1182">
        <v>5111</v>
      </c>
      <c r="B1182" t="s">
        <v>3348</v>
      </c>
      <c r="C1182" t="s">
        <v>3739</v>
      </c>
      <c r="D1182" t="s">
        <v>3355</v>
      </c>
      <c r="E1182">
        <v>603</v>
      </c>
      <c r="F1182">
        <v>0</v>
      </c>
      <c r="G1182">
        <v>603</v>
      </c>
    </row>
    <row r="1183" spans="1:7" hidden="1" x14ac:dyDescent="0.2">
      <c r="A1183">
        <v>5111</v>
      </c>
      <c r="B1183" t="s">
        <v>3348</v>
      </c>
      <c r="C1183" t="s">
        <v>3740</v>
      </c>
      <c r="D1183" t="s">
        <v>3355</v>
      </c>
      <c r="E1183">
        <v>603</v>
      </c>
      <c r="F1183">
        <v>0</v>
      </c>
      <c r="G1183">
        <v>603</v>
      </c>
    </row>
    <row r="1184" spans="1:7" hidden="1" x14ac:dyDescent="0.2">
      <c r="A1184">
        <v>5111</v>
      </c>
      <c r="B1184" t="s">
        <v>3348</v>
      </c>
      <c r="C1184" t="s">
        <v>3741</v>
      </c>
      <c r="D1184" t="s">
        <v>3355</v>
      </c>
      <c r="E1184">
        <v>603</v>
      </c>
      <c r="F1184">
        <v>0</v>
      </c>
      <c r="G1184">
        <v>603</v>
      </c>
    </row>
    <row r="1185" spans="1:7" hidden="1" x14ac:dyDescent="0.2">
      <c r="A1185">
        <v>5111</v>
      </c>
      <c r="B1185" t="s">
        <v>3348</v>
      </c>
      <c r="C1185" t="s">
        <v>3742</v>
      </c>
      <c r="D1185" t="s">
        <v>3355</v>
      </c>
      <c r="E1185">
        <v>603</v>
      </c>
      <c r="F1185">
        <v>0</v>
      </c>
      <c r="G1185">
        <v>603</v>
      </c>
    </row>
    <row r="1186" spans="1:7" hidden="1" x14ac:dyDescent="0.2">
      <c r="A1186">
        <v>5111</v>
      </c>
      <c r="B1186" t="s">
        <v>3348</v>
      </c>
      <c r="C1186" t="s">
        <v>3743</v>
      </c>
      <c r="D1186" t="s">
        <v>3355</v>
      </c>
      <c r="E1186">
        <v>603</v>
      </c>
      <c r="F1186">
        <v>0</v>
      </c>
      <c r="G1186">
        <v>603</v>
      </c>
    </row>
    <row r="1187" spans="1:7" hidden="1" x14ac:dyDescent="0.2">
      <c r="A1187">
        <v>5111</v>
      </c>
      <c r="B1187" t="s">
        <v>3348</v>
      </c>
      <c r="C1187" t="s">
        <v>3744</v>
      </c>
      <c r="D1187" t="s">
        <v>3355</v>
      </c>
      <c r="E1187">
        <v>603</v>
      </c>
      <c r="F1187">
        <v>0</v>
      </c>
      <c r="G1187">
        <v>603</v>
      </c>
    </row>
    <row r="1188" spans="1:7" hidden="1" x14ac:dyDescent="0.2">
      <c r="A1188" t="s">
        <v>357</v>
      </c>
    </row>
    <row r="1189" spans="1:7" hidden="1" x14ac:dyDescent="0.2"/>
    <row r="1190" spans="1:7" hidden="1" x14ac:dyDescent="0.2"/>
    <row r="1191" spans="1:7" hidden="1" x14ac:dyDescent="0.2"/>
    <row r="1192" spans="1:7" hidden="1" x14ac:dyDescent="0.2">
      <c r="A1192" t="s">
        <v>2523</v>
      </c>
      <c r="C1192" t="s">
        <v>2832</v>
      </c>
      <c r="D1192" t="s">
        <v>2833</v>
      </c>
      <c r="E1192" t="s">
        <v>2834</v>
      </c>
      <c r="F1192" t="s">
        <v>2835</v>
      </c>
      <c r="G1192" t="s">
        <v>2836</v>
      </c>
    </row>
    <row r="1193" spans="1:7" hidden="1" x14ac:dyDescent="0.2">
      <c r="C1193" t="s">
        <v>2837</v>
      </c>
      <c r="D1193" t="s">
        <v>2838</v>
      </c>
      <c r="E1193" s="100">
        <v>43344</v>
      </c>
      <c r="F1193" t="s">
        <v>2839</v>
      </c>
      <c r="G1193" t="s">
        <v>3745</v>
      </c>
    </row>
    <row r="1194" spans="1:7" hidden="1" x14ac:dyDescent="0.2"/>
    <row r="1195" spans="1:7" hidden="1" x14ac:dyDescent="0.2">
      <c r="B1195" t="s">
        <v>2841</v>
      </c>
    </row>
    <row r="1196" spans="1:7" hidden="1" x14ac:dyDescent="0.2">
      <c r="A1196" t="s">
        <v>2842</v>
      </c>
      <c r="B1196" t="s">
        <v>2843</v>
      </c>
      <c r="C1196" t="s">
        <v>2844</v>
      </c>
    </row>
    <row r="1197" spans="1:7" hidden="1" x14ac:dyDescent="0.2"/>
    <row r="1198" spans="1:7" hidden="1" x14ac:dyDescent="0.2">
      <c r="B1198" t="s">
        <v>2845</v>
      </c>
      <c r="C1198" t="s">
        <v>2846</v>
      </c>
    </row>
    <row r="1199" spans="1:7" hidden="1" x14ac:dyDescent="0.2">
      <c r="B1199" t="s">
        <v>2847</v>
      </c>
      <c r="C1199" t="s">
        <v>2848</v>
      </c>
      <c r="D1199" t="s">
        <v>2849</v>
      </c>
      <c r="E1199" t="s">
        <v>2850</v>
      </c>
    </row>
    <row r="1200" spans="1:7" hidden="1" x14ac:dyDescent="0.2"/>
    <row r="1201" spans="1:7" hidden="1" x14ac:dyDescent="0.2"/>
    <row r="1202" spans="1:7" hidden="1" x14ac:dyDescent="0.2">
      <c r="A1202" t="s">
        <v>2851</v>
      </c>
      <c r="B1202" t="s">
        <v>2852</v>
      </c>
      <c r="C1202" t="s">
        <v>2853</v>
      </c>
      <c r="E1202" t="s">
        <v>2854</v>
      </c>
      <c r="F1202" t="s">
        <v>2855</v>
      </c>
      <c r="G1202" t="s">
        <v>2856</v>
      </c>
    </row>
    <row r="1203" spans="1:7" hidden="1" x14ac:dyDescent="0.2">
      <c r="A1203" t="s">
        <v>2857</v>
      </c>
      <c r="B1203" t="s">
        <v>2858</v>
      </c>
      <c r="C1203" t="s">
        <v>2859</v>
      </c>
      <c r="D1203" t="s">
        <v>2860</v>
      </c>
      <c r="E1203" t="s">
        <v>2861</v>
      </c>
      <c r="F1203" t="s">
        <v>2861</v>
      </c>
      <c r="G1203" t="s">
        <v>2861</v>
      </c>
    </row>
    <row r="1204" spans="1:7" hidden="1" x14ac:dyDescent="0.2">
      <c r="A1204">
        <v>5111</v>
      </c>
      <c r="B1204" t="s">
        <v>3348</v>
      </c>
      <c r="C1204" t="s">
        <v>3746</v>
      </c>
      <c r="D1204" t="s">
        <v>3355</v>
      </c>
      <c r="E1204">
        <v>603</v>
      </c>
      <c r="F1204">
        <v>0</v>
      </c>
      <c r="G1204">
        <v>603</v>
      </c>
    </row>
    <row r="1205" spans="1:7" hidden="1" x14ac:dyDescent="0.2">
      <c r="A1205">
        <v>5111</v>
      </c>
      <c r="B1205" t="s">
        <v>3348</v>
      </c>
      <c r="C1205" t="s">
        <v>3747</v>
      </c>
      <c r="D1205" t="s">
        <v>3355</v>
      </c>
      <c r="E1205">
        <v>603</v>
      </c>
      <c r="F1205">
        <v>0</v>
      </c>
      <c r="G1205">
        <v>603</v>
      </c>
    </row>
    <row r="1206" spans="1:7" hidden="1" x14ac:dyDescent="0.2">
      <c r="A1206">
        <v>5111</v>
      </c>
      <c r="B1206" t="s">
        <v>3348</v>
      </c>
      <c r="C1206" t="s">
        <v>3748</v>
      </c>
      <c r="D1206" t="s">
        <v>3355</v>
      </c>
      <c r="E1206">
        <v>603</v>
      </c>
      <c r="F1206">
        <v>0</v>
      </c>
      <c r="G1206">
        <v>603</v>
      </c>
    </row>
    <row r="1207" spans="1:7" hidden="1" x14ac:dyDescent="0.2">
      <c r="A1207">
        <v>5111</v>
      </c>
      <c r="B1207" t="s">
        <v>3348</v>
      </c>
      <c r="C1207" t="s">
        <v>3749</v>
      </c>
      <c r="D1207" t="s">
        <v>3355</v>
      </c>
      <c r="E1207">
        <v>603</v>
      </c>
      <c r="F1207">
        <v>0</v>
      </c>
      <c r="G1207">
        <v>603</v>
      </c>
    </row>
    <row r="1208" spans="1:7" hidden="1" x14ac:dyDescent="0.2">
      <c r="A1208">
        <v>5111</v>
      </c>
      <c r="B1208" t="s">
        <v>3348</v>
      </c>
      <c r="C1208" t="s">
        <v>3750</v>
      </c>
      <c r="D1208" t="s">
        <v>3355</v>
      </c>
      <c r="E1208">
        <v>603</v>
      </c>
      <c r="F1208">
        <v>0</v>
      </c>
      <c r="G1208">
        <v>603</v>
      </c>
    </row>
    <row r="1209" spans="1:7" hidden="1" x14ac:dyDescent="0.2">
      <c r="A1209">
        <v>5111</v>
      </c>
      <c r="B1209" t="s">
        <v>3348</v>
      </c>
      <c r="C1209" t="s">
        <v>3751</v>
      </c>
      <c r="D1209" t="s">
        <v>3355</v>
      </c>
      <c r="E1209">
        <v>603</v>
      </c>
      <c r="F1209">
        <v>0</v>
      </c>
      <c r="G1209">
        <v>603</v>
      </c>
    </row>
    <row r="1210" spans="1:7" hidden="1" x14ac:dyDescent="0.2">
      <c r="A1210">
        <v>5111</v>
      </c>
      <c r="B1210" t="s">
        <v>3348</v>
      </c>
      <c r="C1210" t="s">
        <v>3752</v>
      </c>
      <c r="D1210" t="s">
        <v>3355</v>
      </c>
      <c r="E1210">
        <v>603</v>
      </c>
      <c r="F1210">
        <v>0</v>
      </c>
      <c r="G1210">
        <v>603</v>
      </c>
    </row>
    <row r="1211" spans="1:7" hidden="1" x14ac:dyDescent="0.2">
      <c r="A1211">
        <v>5111</v>
      </c>
      <c r="B1211" t="s">
        <v>3348</v>
      </c>
      <c r="C1211" t="s">
        <v>3753</v>
      </c>
      <c r="D1211" t="s">
        <v>3355</v>
      </c>
      <c r="E1211">
        <v>603</v>
      </c>
      <c r="F1211">
        <v>0</v>
      </c>
      <c r="G1211">
        <v>603</v>
      </c>
    </row>
    <row r="1212" spans="1:7" hidden="1" x14ac:dyDescent="0.2">
      <c r="A1212">
        <v>5111</v>
      </c>
      <c r="B1212" t="s">
        <v>3348</v>
      </c>
      <c r="C1212" t="s">
        <v>3754</v>
      </c>
      <c r="D1212" t="s">
        <v>3355</v>
      </c>
      <c r="E1212">
        <v>603</v>
      </c>
      <c r="F1212">
        <v>0</v>
      </c>
      <c r="G1212">
        <v>603</v>
      </c>
    </row>
    <row r="1213" spans="1:7" hidden="1" x14ac:dyDescent="0.2">
      <c r="A1213">
        <v>5111</v>
      </c>
      <c r="B1213" t="s">
        <v>3348</v>
      </c>
      <c r="C1213" t="s">
        <v>3755</v>
      </c>
      <c r="D1213" t="s">
        <v>3355</v>
      </c>
      <c r="E1213">
        <v>603</v>
      </c>
      <c r="F1213">
        <v>0</v>
      </c>
      <c r="G1213">
        <v>603</v>
      </c>
    </row>
    <row r="1214" spans="1:7" hidden="1" x14ac:dyDescent="0.2">
      <c r="A1214">
        <v>5111</v>
      </c>
      <c r="B1214" t="s">
        <v>3348</v>
      </c>
      <c r="C1214" t="s">
        <v>3756</v>
      </c>
      <c r="D1214" t="s">
        <v>3355</v>
      </c>
      <c r="E1214">
        <v>603</v>
      </c>
      <c r="F1214">
        <v>0</v>
      </c>
      <c r="G1214">
        <v>603</v>
      </c>
    </row>
    <row r="1215" spans="1:7" hidden="1" x14ac:dyDescent="0.2">
      <c r="A1215">
        <v>5111</v>
      </c>
      <c r="B1215" t="s">
        <v>3348</v>
      </c>
      <c r="C1215" t="s">
        <v>3757</v>
      </c>
      <c r="D1215" t="s">
        <v>3355</v>
      </c>
      <c r="E1215">
        <v>603</v>
      </c>
      <c r="F1215">
        <v>0</v>
      </c>
      <c r="G1215">
        <v>603</v>
      </c>
    </row>
    <row r="1216" spans="1:7" hidden="1" x14ac:dyDescent="0.2">
      <c r="A1216">
        <v>5111</v>
      </c>
      <c r="B1216" t="s">
        <v>3348</v>
      </c>
      <c r="C1216" t="s">
        <v>3758</v>
      </c>
      <c r="D1216" t="s">
        <v>3355</v>
      </c>
      <c r="E1216">
        <v>603</v>
      </c>
      <c r="F1216">
        <v>0</v>
      </c>
      <c r="G1216">
        <v>603</v>
      </c>
    </row>
    <row r="1217" spans="1:7" hidden="1" x14ac:dyDescent="0.2">
      <c r="A1217">
        <v>5111</v>
      </c>
      <c r="B1217" t="s">
        <v>3348</v>
      </c>
      <c r="C1217" t="s">
        <v>3759</v>
      </c>
      <c r="D1217" t="s">
        <v>3355</v>
      </c>
      <c r="E1217">
        <v>603</v>
      </c>
      <c r="F1217">
        <v>0</v>
      </c>
      <c r="G1217">
        <v>603</v>
      </c>
    </row>
    <row r="1218" spans="1:7" hidden="1" x14ac:dyDescent="0.2">
      <c r="A1218">
        <v>5111</v>
      </c>
      <c r="B1218" t="s">
        <v>3348</v>
      </c>
      <c r="C1218" t="s">
        <v>3760</v>
      </c>
      <c r="D1218" t="s">
        <v>3355</v>
      </c>
      <c r="E1218">
        <v>603</v>
      </c>
      <c r="F1218">
        <v>0</v>
      </c>
      <c r="G1218">
        <v>603</v>
      </c>
    </row>
    <row r="1219" spans="1:7" hidden="1" x14ac:dyDescent="0.2">
      <c r="A1219">
        <v>5111</v>
      </c>
      <c r="B1219" t="s">
        <v>3348</v>
      </c>
      <c r="C1219" t="s">
        <v>3761</v>
      </c>
      <c r="D1219" t="s">
        <v>3355</v>
      </c>
      <c r="E1219">
        <v>603</v>
      </c>
      <c r="F1219">
        <v>0</v>
      </c>
      <c r="G1219">
        <v>603</v>
      </c>
    </row>
    <row r="1220" spans="1:7" hidden="1" x14ac:dyDescent="0.2">
      <c r="A1220">
        <v>5111</v>
      </c>
      <c r="B1220" t="s">
        <v>3348</v>
      </c>
      <c r="C1220" t="s">
        <v>3762</v>
      </c>
      <c r="D1220" t="s">
        <v>3355</v>
      </c>
      <c r="E1220">
        <v>603</v>
      </c>
      <c r="F1220">
        <v>0</v>
      </c>
      <c r="G1220">
        <v>603</v>
      </c>
    </row>
    <row r="1221" spans="1:7" hidden="1" x14ac:dyDescent="0.2">
      <c r="A1221">
        <v>5111</v>
      </c>
      <c r="B1221" t="s">
        <v>3348</v>
      </c>
      <c r="C1221" t="s">
        <v>3763</v>
      </c>
      <c r="D1221" t="s">
        <v>3355</v>
      </c>
      <c r="E1221">
        <v>603</v>
      </c>
      <c r="F1221">
        <v>0</v>
      </c>
      <c r="G1221">
        <v>603</v>
      </c>
    </row>
    <row r="1222" spans="1:7" hidden="1" x14ac:dyDescent="0.2">
      <c r="A1222">
        <v>5111</v>
      </c>
      <c r="B1222" t="s">
        <v>3348</v>
      </c>
      <c r="C1222" t="s">
        <v>3764</v>
      </c>
      <c r="D1222" t="s">
        <v>3355</v>
      </c>
      <c r="E1222">
        <v>603</v>
      </c>
      <c r="F1222">
        <v>0</v>
      </c>
      <c r="G1222">
        <v>603</v>
      </c>
    </row>
    <row r="1223" spans="1:7" hidden="1" x14ac:dyDescent="0.2">
      <c r="A1223">
        <v>5111</v>
      </c>
      <c r="B1223" t="s">
        <v>3348</v>
      </c>
      <c r="C1223" t="s">
        <v>3765</v>
      </c>
      <c r="D1223" t="s">
        <v>3355</v>
      </c>
      <c r="E1223">
        <v>603</v>
      </c>
      <c r="F1223">
        <v>0</v>
      </c>
      <c r="G1223">
        <v>603</v>
      </c>
    </row>
    <row r="1224" spans="1:7" hidden="1" x14ac:dyDescent="0.2">
      <c r="A1224">
        <v>5111</v>
      </c>
      <c r="B1224" t="s">
        <v>3348</v>
      </c>
      <c r="C1224" t="s">
        <v>3766</v>
      </c>
      <c r="D1224" t="s">
        <v>3355</v>
      </c>
      <c r="E1224">
        <v>603</v>
      </c>
      <c r="F1224">
        <v>0</v>
      </c>
      <c r="G1224">
        <v>603</v>
      </c>
    </row>
    <row r="1225" spans="1:7" hidden="1" x14ac:dyDescent="0.2">
      <c r="A1225">
        <v>5111</v>
      </c>
      <c r="B1225" t="s">
        <v>3348</v>
      </c>
      <c r="C1225" t="s">
        <v>3767</v>
      </c>
      <c r="D1225" t="s">
        <v>3355</v>
      </c>
      <c r="E1225">
        <v>603</v>
      </c>
      <c r="F1225">
        <v>0</v>
      </c>
      <c r="G1225">
        <v>603</v>
      </c>
    </row>
    <row r="1226" spans="1:7" hidden="1" x14ac:dyDescent="0.2">
      <c r="A1226">
        <v>5111</v>
      </c>
      <c r="B1226" t="s">
        <v>3348</v>
      </c>
      <c r="C1226" t="s">
        <v>3768</v>
      </c>
      <c r="D1226" t="s">
        <v>3355</v>
      </c>
      <c r="E1226">
        <v>603</v>
      </c>
      <c r="F1226">
        <v>0</v>
      </c>
      <c r="G1226">
        <v>603</v>
      </c>
    </row>
    <row r="1227" spans="1:7" hidden="1" x14ac:dyDescent="0.2">
      <c r="A1227">
        <v>5111</v>
      </c>
      <c r="B1227" t="s">
        <v>3348</v>
      </c>
      <c r="C1227" t="s">
        <v>3769</v>
      </c>
      <c r="D1227" t="s">
        <v>3355</v>
      </c>
      <c r="E1227">
        <v>603</v>
      </c>
      <c r="F1227">
        <v>0</v>
      </c>
      <c r="G1227">
        <v>603</v>
      </c>
    </row>
    <row r="1228" spans="1:7" hidden="1" x14ac:dyDescent="0.2">
      <c r="A1228">
        <v>5111</v>
      </c>
      <c r="B1228" t="s">
        <v>3348</v>
      </c>
      <c r="C1228" t="s">
        <v>3770</v>
      </c>
      <c r="D1228" t="s">
        <v>3355</v>
      </c>
      <c r="E1228">
        <v>603</v>
      </c>
      <c r="F1228">
        <v>0</v>
      </c>
      <c r="G1228">
        <v>603</v>
      </c>
    </row>
    <row r="1229" spans="1:7" hidden="1" x14ac:dyDescent="0.2">
      <c r="A1229">
        <v>5111</v>
      </c>
      <c r="B1229" t="s">
        <v>3348</v>
      </c>
      <c r="C1229" t="s">
        <v>3771</v>
      </c>
      <c r="D1229" t="s">
        <v>3355</v>
      </c>
      <c r="E1229">
        <v>603</v>
      </c>
      <c r="F1229">
        <v>0</v>
      </c>
      <c r="G1229">
        <v>603</v>
      </c>
    </row>
    <row r="1230" spans="1:7" hidden="1" x14ac:dyDescent="0.2">
      <c r="A1230">
        <v>5111</v>
      </c>
      <c r="B1230" t="s">
        <v>3348</v>
      </c>
      <c r="C1230" t="s">
        <v>3772</v>
      </c>
      <c r="D1230" t="s">
        <v>3355</v>
      </c>
      <c r="E1230">
        <v>603</v>
      </c>
      <c r="F1230">
        <v>0</v>
      </c>
      <c r="G1230">
        <v>603</v>
      </c>
    </row>
    <row r="1231" spans="1:7" hidden="1" x14ac:dyDescent="0.2">
      <c r="A1231">
        <v>5111</v>
      </c>
      <c r="B1231" t="s">
        <v>3348</v>
      </c>
      <c r="C1231" t="s">
        <v>3773</v>
      </c>
      <c r="D1231" t="s">
        <v>3355</v>
      </c>
      <c r="E1231">
        <v>603</v>
      </c>
      <c r="F1231">
        <v>0</v>
      </c>
      <c r="G1231">
        <v>603</v>
      </c>
    </row>
    <row r="1232" spans="1:7" hidden="1" x14ac:dyDescent="0.2">
      <c r="A1232">
        <v>5111</v>
      </c>
      <c r="B1232" t="s">
        <v>3348</v>
      </c>
      <c r="C1232" t="s">
        <v>3774</v>
      </c>
      <c r="D1232" t="s">
        <v>3355</v>
      </c>
      <c r="E1232">
        <v>603</v>
      </c>
      <c r="F1232">
        <v>0</v>
      </c>
      <c r="G1232">
        <v>603</v>
      </c>
    </row>
    <row r="1233" spans="1:7" hidden="1" x14ac:dyDescent="0.2">
      <c r="A1233">
        <v>5111</v>
      </c>
      <c r="B1233" t="s">
        <v>3348</v>
      </c>
      <c r="C1233" t="s">
        <v>3775</v>
      </c>
      <c r="D1233" t="s">
        <v>3355</v>
      </c>
      <c r="E1233">
        <v>603</v>
      </c>
      <c r="F1233">
        <v>0</v>
      </c>
      <c r="G1233">
        <v>603</v>
      </c>
    </row>
    <row r="1234" spans="1:7" hidden="1" x14ac:dyDescent="0.2">
      <c r="A1234">
        <v>5111</v>
      </c>
      <c r="B1234" t="s">
        <v>3348</v>
      </c>
      <c r="C1234" t="s">
        <v>3776</v>
      </c>
      <c r="D1234" t="s">
        <v>3355</v>
      </c>
      <c r="E1234">
        <v>603</v>
      </c>
      <c r="F1234">
        <v>0</v>
      </c>
      <c r="G1234">
        <v>603</v>
      </c>
    </row>
    <row r="1235" spans="1:7" hidden="1" x14ac:dyDescent="0.2">
      <c r="A1235">
        <v>5111</v>
      </c>
      <c r="B1235" t="s">
        <v>3348</v>
      </c>
      <c r="C1235" t="s">
        <v>3777</v>
      </c>
      <c r="D1235" t="s">
        <v>3355</v>
      </c>
      <c r="E1235">
        <v>603</v>
      </c>
      <c r="F1235">
        <v>0</v>
      </c>
      <c r="G1235">
        <v>603</v>
      </c>
    </row>
    <row r="1236" spans="1:7" hidden="1" x14ac:dyDescent="0.2">
      <c r="A1236">
        <v>5111</v>
      </c>
      <c r="B1236" t="s">
        <v>3348</v>
      </c>
      <c r="C1236" t="s">
        <v>3778</v>
      </c>
      <c r="D1236" t="s">
        <v>3355</v>
      </c>
      <c r="E1236">
        <v>603</v>
      </c>
      <c r="F1236">
        <v>0</v>
      </c>
      <c r="G1236">
        <v>603</v>
      </c>
    </row>
    <row r="1237" spans="1:7" hidden="1" x14ac:dyDescent="0.2">
      <c r="A1237">
        <v>5111</v>
      </c>
      <c r="B1237" t="s">
        <v>3348</v>
      </c>
      <c r="C1237" t="s">
        <v>3779</v>
      </c>
      <c r="D1237" t="s">
        <v>3355</v>
      </c>
      <c r="E1237">
        <v>603</v>
      </c>
      <c r="F1237">
        <v>0</v>
      </c>
      <c r="G1237">
        <v>603</v>
      </c>
    </row>
    <row r="1238" spans="1:7" hidden="1" x14ac:dyDescent="0.2">
      <c r="A1238">
        <v>5111</v>
      </c>
      <c r="B1238" t="s">
        <v>3348</v>
      </c>
      <c r="C1238" t="s">
        <v>3780</v>
      </c>
      <c r="D1238" t="s">
        <v>3355</v>
      </c>
      <c r="E1238">
        <v>603</v>
      </c>
      <c r="F1238">
        <v>0</v>
      </c>
      <c r="G1238">
        <v>603</v>
      </c>
    </row>
    <row r="1239" spans="1:7" hidden="1" x14ac:dyDescent="0.2">
      <c r="A1239">
        <v>5111</v>
      </c>
      <c r="B1239" t="s">
        <v>3348</v>
      </c>
      <c r="C1239" t="s">
        <v>3781</v>
      </c>
      <c r="D1239" t="s">
        <v>3355</v>
      </c>
      <c r="E1239">
        <v>603</v>
      </c>
      <c r="F1239">
        <v>0</v>
      </c>
      <c r="G1239">
        <v>603</v>
      </c>
    </row>
    <row r="1240" spans="1:7" hidden="1" x14ac:dyDescent="0.2">
      <c r="A1240">
        <v>5111</v>
      </c>
      <c r="B1240" t="s">
        <v>3348</v>
      </c>
      <c r="C1240" t="s">
        <v>3782</v>
      </c>
      <c r="D1240" t="s">
        <v>3355</v>
      </c>
      <c r="E1240">
        <v>603</v>
      </c>
      <c r="F1240">
        <v>0</v>
      </c>
      <c r="G1240">
        <v>603</v>
      </c>
    </row>
    <row r="1241" spans="1:7" hidden="1" x14ac:dyDescent="0.2">
      <c r="A1241">
        <v>5111</v>
      </c>
      <c r="B1241" t="s">
        <v>3348</v>
      </c>
      <c r="C1241" t="s">
        <v>3783</v>
      </c>
      <c r="D1241" t="s">
        <v>3358</v>
      </c>
      <c r="E1241" s="99">
        <v>1547.24</v>
      </c>
      <c r="F1241">
        <v>265.52</v>
      </c>
      <c r="G1241" s="99">
        <v>1812.76</v>
      </c>
    </row>
    <row r="1242" spans="1:7" hidden="1" x14ac:dyDescent="0.2">
      <c r="A1242">
        <v>5111</v>
      </c>
      <c r="B1242" t="s">
        <v>3348</v>
      </c>
      <c r="C1242" t="s">
        <v>3784</v>
      </c>
      <c r="D1242" t="s">
        <v>3358</v>
      </c>
      <c r="E1242">
        <v>508.12</v>
      </c>
      <c r="F1242">
        <v>0</v>
      </c>
      <c r="G1242">
        <v>508.12</v>
      </c>
    </row>
    <row r="1243" spans="1:7" hidden="1" x14ac:dyDescent="0.2">
      <c r="A1243">
        <v>5111</v>
      </c>
      <c r="B1243" t="s">
        <v>3348</v>
      </c>
      <c r="C1243" t="s">
        <v>3785</v>
      </c>
      <c r="D1243" t="s">
        <v>3355</v>
      </c>
      <c r="E1243">
        <v>603</v>
      </c>
      <c r="F1243">
        <v>0</v>
      </c>
      <c r="G1243">
        <v>603</v>
      </c>
    </row>
    <row r="1244" spans="1:7" hidden="1" x14ac:dyDescent="0.2">
      <c r="A1244">
        <v>5111</v>
      </c>
      <c r="B1244" t="s">
        <v>3348</v>
      </c>
      <c r="C1244" t="s">
        <v>3786</v>
      </c>
      <c r="D1244" t="s">
        <v>3365</v>
      </c>
      <c r="E1244" s="99">
        <v>-1039.18</v>
      </c>
      <c r="F1244">
        <v>0</v>
      </c>
      <c r="G1244" s="99">
        <v>-1039.18</v>
      </c>
    </row>
    <row r="1245" spans="1:7" hidden="1" x14ac:dyDescent="0.2">
      <c r="A1245" t="s">
        <v>3376</v>
      </c>
      <c r="B1245" t="s">
        <v>3348</v>
      </c>
      <c r="C1245" t="s">
        <v>3787</v>
      </c>
      <c r="D1245">
        <f>-5111-10</f>
        <v>-5121</v>
      </c>
      <c r="E1245">
        <v>603</v>
      </c>
      <c r="F1245">
        <v>0</v>
      </c>
      <c r="G1245">
        <v>603</v>
      </c>
    </row>
    <row r="1246" spans="1:7" hidden="1" x14ac:dyDescent="0.2">
      <c r="A1246">
        <v>5111</v>
      </c>
      <c r="B1246" t="s">
        <v>3348</v>
      </c>
      <c r="C1246" t="s">
        <v>3788</v>
      </c>
      <c r="D1246" t="s">
        <v>3355</v>
      </c>
      <c r="E1246">
        <v>603</v>
      </c>
      <c r="F1246">
        <v>0</v>
      </c>
      <c r="G1246">
        <v>603</v>
      </c>
    </row>
    <row r="1247" spans="1:7" hidden="1" x14ac:dyDescent="0.2">
      <c r="A1247">
        <v>5111</v>
      </c>
      <c r="B1247" t="s">
        <v>3348</v>
      </c>
      <c r="C1247" t="s">
        <v>3789</v>
      </c>
      <c r="D1247" t="s">
        <v>3355</v>
      </c>
      <c r="E1247">
        <v>603</v>
      </c>
      <c r="F1247">
        <v>0</v>
      </c>
      <c r="G1247">
        <v>603</v>
      </c>
    </row>
    <row r="1248" spans="1:7" hidden="1" x14ac:dyDescent="0.2">
      <c r="A1248">
        <v>5111</v>
      </c>
      <c r="B1248" t="s">
        <v>3348</v>
      </c>
      <c r="C1248" t="s">
        <v>3790</v>
      </c>
      <c r="D1248" t="s">
        <v>3355</v>
      </c>
      <c r="E1248">
        <v>603</v>
      </c>
      <c r="F1248">
        <v>0</v>
      </c>
      <c r="G1248">
        <v>603</v>
      </c>
    </row>
    <row r="1249" spans="1:7" hidden="1" x14ac:dyDescent="0.2">
      <c r="A1249">
        <v>5111</v>
      </c>
      <c r="B1249" t="s">
        <v>3348</v>
      </c>
      <c r="C1249" t="s">
        <v>3791</v>
      </c>
      <c r="D1249" t="s">
        <v>3355</v>
      </c>
      <c r="E1249">
        <v>603</v>
      </c>
      <c r="F1249">
        <v>0</v>
      </c>
      <c r="G1249">
        <v>603</v>
      </c>
    </row>
    <row r="1250" spans="1:7" hidden="1" x14ac:dyDescent="0.2">
      <c r="A1250">
        <v>5111</v>
      </c>
      <c r="B1250" t="s">
        <v>3348</v>
      </c>
      <c r="C1250" t="s">
        <v>3792</v>
      </c>
      <c r="D1250" t="s">
        <v>3355</v>
      </c>
      <c r="E1250">
        <v>603</v>
      </c>
      <c r="F1250">
        <v>0</v>
      </c>
      <c r="G1250">
        <v>603</v>
      </c>
    </row>
    <row r="1251" spans="1:7" hidden="1" x14ac:dyDescent="0.2">
      <c r="A1251">
        <v>5111</v>
      </c>
      <c r="B1251" t="s">
        <v>3348</v>
      </c>
      <c r="C1251" t="s">
        <v>3793</v>
      </c>
      <c r="D1251" t="s">
        <v>3355</v>
      </c>
      <c r="E1251">
        <v>603</v>
      </c>
      <c r="F1251">
        <v>0</v>
      </c>
      <c r="G1251">
        <v>603</v>
      </c>
    </row>
    <row r="1252" spans="1:7" hidden="1" x14ac:dyDescent="0.2">
      <c r="A1252">
        <v>5111</v>
      </c>
      <c r="B1252" t="s">
        <v>3348</v>
      </c>
      <c r="C1252" t="s">
        <v>3794</v>
      </c>
      <c r="D1252" t="s">
        <v>3355</v>
      </c>
      <c r="E1252">
        <v>603</v>
      </c>
      <c r="F1252">
        <v>0</v>
      </c>
      <c r="G1252">
        <v>603</v>
      </c>
    </row>
    <row r="1253" spans="1:7" hidden="1" x14ac:dyDescent="0.2">
      <c r="A1253">
        <v>5111</v>
      </c>
      <c r="B1253" t="s">
        <v>3348</v>
      </c>
      <c r="C1253" t="s">
        <v>3795</v>
      </c>
      <c r="D1253" t="s">
        <v>3355</v>
      </c>
      <c r="E1253">
        <v>603</v>
      </c>
      <c r="F1253">
        <v>0</v>
      </c>
      <c r="G1253">
        <v>603</v>
      </c>
    </row>
    <row r="1254" spans="1:7" hidden="1" x14ac:dyDescent="0.2">
      <c r="A1254" t="s">
        <v>357</v>
      </c>
    </row>
    <row r="1255" spans="1:7" hidden="1" x14ac:dyDescent="0.2"/>
    <row r="1256" spans="1:7" hidden="1" x14ac:dyDescent="0.2"/>
    <row r="1257" spans="1:7" hidden="1" x14ac:dyDescent="0.2"/>
    <row r="1258" spans="1:7" hidden="1" x14ac:dyDescent="0.2">
      <c r="A1258" t="s">
        <v>2523</v>
      </c>
      <c r="C1258" t="s">
        <v>2832</v>
      </c>
      <c r="D1258" t="s">
        <v>2833</v>
      </c>
      <c r="E1258" t="s">
        <v>2834</v>
      </c>
      <c r="F1258" t="s">
        <v>2835</v>
      </c>
      <c r="G1258" t="s">
        <v>2836</v>
      </c>
    </row>
    <row r="1259" spans="1:7" hidden="1" x14ac:dyDescent="0.2">
      <c r="C1259" t="s">
        <v>2837</v>
      </c>
      <c r="D1259" t="s">
        <v>2838</v>
      </c>
      <c r="E1259" s="100">
        <v>43344</v>
      </c>
      <c r="F1259" t="s">
        <v>2839</v>
      </c>
      <c r="G1259" t="s">
        <v>3796</v>
      </c>
    </row>
    <row r="1260" spans="1:7" hidden="1" x14ac:dyDescent="0.2"/>
    <row r="1261" spans="1:7" hidden="1" x14ac:dyDescent="0.2">
      <c r="B1261" t="s">
        <v>2841</v>
      </c>
    </row>
    <row r="1262" spans="1:7" hidden="1" x14ac:dyDescent="0.2">
      <c r="A1262" t="s">
        <v>2842</v>
      </c>
      <c r="B1262" t="s">
        <v>2843</v>
      </c>
      <c r="C1262" t="s">
        <v>2844</v>
      </c>
    </row>
    <row r="1263" spans="1:7" hidden="1" x14ac:dyDescent="0.2"/>
    <row r="1264" spans="1:7" hidden="1" x14ac:dyDescent="0.2">
      <c r="B1264" t="s">
        <v>2845</v>
      </c>
      <c r="C1264" t="s">
        <v>2846</v>
      </c>
    </row>
    <row r="1265" spans="1:7" hidden="1" x14ac:dyDescent="0.2">
      <c r="B1265" t="s">
        <v>2847</v>
      </c>
      <c r="C1265" t="s">
        <v>2848</v>
      </c>
      <c r="D1265" t="s">
        <v>2849</v>
      </c>
      <c r="E1265" t="s">
        <v>2850</v>
      </c>
    </row>
    <row r="1266" spans="1:7" hidden="1" x14ac:dyDescent="0.2"/>
    <row r="1267" spans="1:7" hidden="1" x14ac:dyDescent="0.2"/>
    <row r="1268" spans="1:7" hidden="1" x14ac:dyDescent="0.2">
      <c r="A1268" t="s">
        <v>2851</v>
      </c>
      <c r="B1268" t="s">
        <v>2852</v>
      </c>
      <c r="C1268" t="s">
        <v>2853</v>
      </c>
      <c r="E1268" t="s">
        <v>2854</v>
      </c>
      <c r="F1268" t="s">
        <v>2855</v>
      </c>
      <c r="G1268" t="s">
        <v>2856</v>
      </c>
    </row>
    <row r="1269" spans="1:7" hidden="1" x14ac:dyDescent="0.2">
      <c r="A1269" t="s">
        <v>2857</v>
      </c>
      <c r="B1269" t="s">
        <v>2858</v>
      </c>
      <c r="C1269" t="s">
        <v>2859</v>
      </c>
      <c r="D1269" t="s">
        <v>2860</v>
      </c>
      <c r="E1269" t="s">
        <v>2861</v>
      </c>
      <c r="F1269" t="s">
        <v>2861</v>
      </c>
      <c r="G1269" t="s">
        <v>2861</v>
      </c>
    </row>
    <row r="1270" spans="1:7" hidden="1" x14ac:dyDescent="0.2">
      <c r="A1270">
        <v>5111</v>
      </c>
      <c r="B1270" t="s">
        <v>3348</v>
      </c>
      <c r="C1270" t="s">
        <v>3797</v>
      </c>
      <c r="D1270" t="s">
        <v>3355</v>
      </c>
      <c r="E1270">
        <v>479.32</v>
      </c>
      <c r="F1270">
        <v>0</v>
      </c>
      <c r="G1270">
        <v>479.32</v>
      </c>
    </row>
    <row r="1271" spans="1:7" hidden="1" x14ac:dyDescent="0.2">
      <c r="A1271">
        <v>5111</v>
      </c>
      <c r="B1271" t="s">
        <v>3348</v>
      </c>
      <c r="C1271" t="s">
        <v>3798</v>
      </c>
      <c r="D1271" t="s">
        <v>3355</v>
      </c>
      <c r="E1271">
        <v>479.32</v>
      </c>
      <c r="F1271">
        <v>0</v>
      </c>
      <c r="G1271">
        <v>479.32</v>
      </c>
    </row>
    <row r="1272" spans="1:7" hidden="1" x14ac:dyDescent="0.2">
      <c r="A1272">
        <v>5111</v>
      </c>
      <c r="B1272" t="s">
        <v>3348</v>
      </c>
      <c r="C1272" t="s">
        <v>3799</v>
      </c>
      <c r="D1272" t="s">
        <v>3355</v>
      </c>
      <c r="E1272">
        <v>603</v>
      </c>
      <c r="F1272">
        <v>0</v>
      </c>
      <c r="G1272">
        <v>603</v>
      </c>
    </row>
    <row r="1273" spans="1:7" hidden="1" x14ac:dyDescent="0.2">
      <c r="A1273">
        <v>5111</v>
      </c>
      <c r="B1273" t="s">
        <v>3348</v>
      </c>
      <c r="C1273" t="s">
        <v>3800</v>
      </c>
      <c r="D1273" t="s">
        <v>3355</v>
      </c>
      <c r="E1273">
        <v>603</v>
      </c>
      <c r="F1273">
        <v>0</v>
      </c>
      <c r="G1273">
        <v>603</v>
      </c>
    </row>
    <row r="1274" spans="1:7" hidden="1" x14ac:dyDescent="0.2">
      <c r="A1274">
        <v>5111</v>
      </c>
      <c r="B1274" t="s">
        <v>3348</v>
      </c>
      <c r="C1274" t="s">
        <v>3801</v>
      </c>
      <c r="D1274" t="s">
        <v>3355</v>
      </c>
      <c r="E1274">
        <v>603</v>
      </c>
      <c r="F1274">
        <v>0</v>
      </c>
      <c r="G1274">
        <v>603</v>
      </c>
    </row>
    <row r="1275" spans="1:7" hidden="1" x14ac:dyDescent="0.2">
      <c r="A1275">
        <v>5111</v>
      </c>
      <c r="B1275" t="s">
        <v>3348</v>
      </c>
      <c r="C1275" t="s">
        <v>3802</v>
      </c>
      <c r="D1275" t="s">
        <v>3355</v>
      </c>
      <c r="E1275">
        <v>603</v>
      </c>
      <c r="F1275">
        <v>0</v>
      </c>
      <c r="G1275">
        <v>603</v>
      </c>
    </row>
    <row r="1276" spans="1:7" hidden="1" x14ac:dyDescent="0.2">
      <c r="A1276">
        <v>5111</v>
      </c>
      <c r="B1276" t="s">
        <v>3348</v>
      </c>
      <c r="C1276" t="s">
        <v>3803</v>
      </c>
      <c r="D1276" t="s">
        <v>3355</v>
      </c>
      <c r="E1276">
        <v>603</v>
      </c>
      <c r="F1276">
        <v>0</v>
      </c>
      <c r="G1276">
        <v>603</v>
      </c>
    </row>
    <row r="1277" spans="1:7" hidden="1" x14ac:dyDescent="0.2">
      <c r="A1277">
        <v>5111</v>
      </c>
      <c r="B1277" t="s">
        <v>3348</v>
      </c>
      <c r="C1277" t="s">
        <v>3804</v>
      </c>
      <c r="D1277" t="s">
        <v>3355</v>
      </c>
      <c r="E1277">
        <v>603</v>
      </c>
      <c r="F1277">
        <v>0</v>
      </c>
      <c r="G1277">
        <v>603</v>
      </c>
    </row>
    <row r="1278" spans="1:7" hidden="1" x14ac:dyDescent="0.2">
      <c r="A1278">
        <v>5111</v>
      </c>
      <c r="B1278" t="s">
        <v>3348</v>
      </c>
      <c r="C1278" t="s">
        <v>3805</v>
      </c>
      <c r="D1278" t="s">
        <v>3355</v>
      </c>
      <c r="E1278">
        <v>603</v>
      </c>
      <c r="F1278">
        <v>0</v>
      </c>
      <c r="G1278">
        <v>603</v>
      </c>
    </row>
    <row r="1279" spans="1:7" hidden="1" x14ac:dyDescent="0.2">
      <c r="A1279">
        <v>5111</v>
      </c>
      <c r="B1279" t="s">
        <v>3348</v>
      </c>
      <c r="C1279" t="s">
        <v>3806</v>
      </c>
      <c r="D1279" t="s">
        <v>3355</v>
      </c>
      <c r="E1279">
        <v>603</v>
      </c>
      <c r="F1279">
        <v>0</v>
      </c>
      <c r="G1279">
        <v>603</v>
      </c>
    </row>
    <row r="1280" spans="1:7" hidden="1" x14ac:dyDescent="0.2">
      <c r="A1280">
        <v>5111</v>
      </c>
      <c r="B1280" t="s">
        <v>3348</v>
      </c>
      <c r="C1280" t="s">
        <v>3807</v>
      </c>
      <c r="D1280" t="s">
        <v>3355</v>
      </c>
      <c r="E1280">
        <v>603</v>
      </c>
      <c r="F1280">
        <v>0</v>
      </c>
      <c r="G1280">
        <v>603</v>
      </c>
    </row>
    <row r="1281" spans="1:7" hidden="1" x14ac:dyDescent="0.2">
      <c r="A1281">
        <v>5111</v>
      </c>
      <c r="B1281" t="s">
        <v>3348</v>
      </c>
      <c r="C1281" t="s">
        <v>3808</v>
      </c>
      <c r="D1281" t="s">
        <v>3355</v>
      </c>
      <c r="E1281">
        <v>603</v>
      </c>
      <c r="F1281">
        <v>0</v>
      </c>
      <c r="G1281">
        <v>603</v>
      </c>
    </row>
    <row r="1282" spans="1:7" hidden="1" x14ac:dyDescent="0.2">
      <c r="A1282">
        <v>5111</v>
      </c>
      <c r="B1282" t="s">
        <v>3348</v>
      </c>
      <c r="C1282" t="s">
        <v>3809</v>
      </c>
      <c r="D1282" t="s">
        <v>3355</v>
      </c>
      <c r="E1282">
        <v>603</v>
      </c>
      <c r="F1282">
        <v>0</v>
      </c>
      <c r="G1282">
        <v>603</v>
      </c>
    </row>
    <row r="1283" spans="1:7" hidden="1" x14ac:dyDescent="0.2">
      <c r="A1283">
        <v>5111</v>
      </c>
      <c r="B1283" t="s">
        <v>3348</v>
      </c>
      <c r="C1283" t="s">
        <v>3810</v>
      </c>
      <c r="D1283" t="s">
        <v>3355</v>
      </c>
      <c r="E1283">
        <v>603</v>
      </c>
      <c r="F1283">
        <v>0</v>
      </c>
      <c r="G1283">
        <v>603</v>
      </c>
    </row>
    <row r="1284" spans="1:7" hidden="1" x14ac:dyDescent="0.2">
      <c r="A1284">
        <v>5111</v>
      </c>
      <c r="B1284" t="s">
        <v>3348</v>
      </c>
      <c r="C1284" t="s">
        <v>3811</v>
      </c>
      <c r="D1284" t="s">
        <v>3355</v>
      </c>
      <c r="E1284">
        <v>603</v>
      </c>
      <c r="F1284">
        <v>0</v>
      </c>
      <c r="G1284">
        <v>603</v>
      </c>
    </row>
    <row r="1285" spans="1:7" hidden="1" x14ac:dyDescent="0.2">
      <c r="A1285">
        <v>5111</v>
      </c>
      <c r="B1285" t="s">
        <v>3348</v>
      </c>
      <c r="C1285" t="s">
        <v>3812</v>
      </c>
      <c r="D1285" t="s">
        <v>3355</v>
      </c>
      <c r="E1285">
        <v>603</v>
      </c>
      <c r="F1285">
        <v>0</v>
      </c>
      <c r="G1285">
        <v>603</v>
      </c>
    </row>
    <row r="1286" spans="1:7" hidden="1" x14ac:dyDescent="0.2">
      <c r="A1286">
        <v>5111</v>
      </c>
      <c r="B1286" t="s">
        <v>3348</v>
      </c>
      <c r="C1286" t="s">
        <v>3813</v>
      </c>
      <c r="D1286" t="s">
        <v>3355</v>
      </c>
      <c r="E1286">
        <v>603</v>
      </c>
      <c r="F1286">
        <v>0</v>
      </c>
      <c r="G1286">
        <v>603</v>
      </c>
    </row>
    <row r="1287" spans="1:7" hidden="1" x14ac:dyDescent="0.2">
      <c r="A1287">
        <v>5111</v>
      </c>
      <c r="B1287" t="s">
        <v>3348</v>
      </c>
      <c r="C1287" t="s">
        <v>3814</v>
      </c>
      <c r="D1287" t="s">
        <v>3355</v>
      </c>
      <c r="E1287">
        <v>603</v>
      </c>
      <c r="F1287">
        <v>0</v>
      </c>
      <c r="G1287">
        <v>603</v>
      </c>
    </row>
    <row r="1288" spans="1:7" hidden="1" x14ac:dyDescent="0.2">
      <c r="A1288">
        <v>5111</v>
      </c>
      <c r="B1288" t="s">
        <v>3348</v>
      </c>
      <c r="C1288" t="s">
        <v>3815</v>
      </c>
      <c r="D1288" t="s">
        <v>3355</v>
      </c>
      <c r="E1288">
        <v>603</v>
      </c>
      <c r="F1288">
        <v>0</v>
      </c>
      <c r="G1288">
        <v>603</v>
      </c>
    </row>
    <row r="1289" spans="1:7" hidden="1" x14ac:dyDescent="0.2">
      <c r="A1289">
        <v>5111</v>
      </c>
      <c r="B1289" t="s">
        <v>3348</v>
      </c>
      <c r="C1289" t="s">
        <v>3816</v>
      </c>
      <c r="D1289" t="s">
        <v>3355</v>
      </c>
      <c r="E1289">
        <v>603</v>
      </c>
      <c r="F1289">
        <v>0</v>
      </c>
      <c r="G1289">
        <v>603</v>
      </c>
    </row>
    <row r="1290" spans="1:7" hidden="1" x14ac:dyDescent="0.2">
      <c r="A1290">
        <v>5111</v>
      </c>
      <c r="B1290" t="s">
        <v>3348</v>
      </c>
      <c r="C1290" t="s">
        <v>3817</v>
      </c>
      <c r="D1290" t="s">
        <v>3355</v>
      </c>
      <c r="E1290">
        <v>603</v>
      </c>
      <c r="F1290">
        <v>0</v>
      </c>
      <c r="G1290">
        <v>603</v>
      </c>
    </row>
    <row r="1291" spans="1:7" hidden="1" x14ac:dyDescent="0.2">
      <c r="A1291">
        <v>5111</v>
      </c>
      <c r="B1291" t="s">
        <v>3348</v>
      </c>
      <c r="C1291" t="s">
        <v>3818</v>
      </c>
      <c r="D1291" t="s">
        <v>3355</v>
      </c>
      <c r="E1291">
        <v>603</v>
      </c>
      <c r="F1291">
        <v>0</v>
      </c>
      <c r="G1291">
        <v>603</v>
      </c>
    </row>
    <row r="1292" spans="1:7" hidden="1" x14ac:dyDescent="0.2">
      <c r="A1292">
        <v>5111</v>
      </c>
      <c r="B1292" t="s">
        <v>3348</v>
      </c>
      <c r="C1292" t="s">
        <v>3819</v>
      </c>
      <c r="D1292" t="s">
        <v>3355</v>
      </c>
      <c r="E1292">
        <v>603</v>
      </c>
      <c r="F1292">
        <v>0</v>
      </c>
      <c r="G1292">
        <v>603</v>
      </c>
    </row>
    <row r="1293" spans="1:7" hidden="1" x14ac:dyDescent="0.2">
      <c r="A1293">
        <v>5111</v>
      </c>
      <c r="B1293" t="s">
        <v>3348</v>
      </c>
      <c r="C1293" t="s">
        <v>3820</v>
      </c>
      <c r="D1293" t="s">
        <v>3365</v>
      </c>
      <c r="E1293" s="99">
        <v>-1039.18</v>
      </c>
      <c r="F1293">
        <v>0</v>
      </c>
      <c r="G1293" s="99">
        <v>-1039.18</v>
      </c>
    </row>
    <row r="1294" spans="1:7" hidden="1" x14ac:dyDescent="0.2">
      <c r="A1294">
        <v>5111</v>
      </c>
      <c r="B1294" t="s">
        <v>3348</v>
      </c>
      <c r="C1294" t="s">
        <v>3821</v>
      </c>
      <c r="D1294" t="s">
        <v>3355</v>
      </c>
      <c r="E1294">
        <v>603</v>
      </c>
      <c r="F1294">
        <v>0</v>
      </c>
      <c r="G1294">
        <v>603</v>
      </c>
    </row>
    <row r="1295" spans="1:7" hidden="1" x14ac:dyDescent="0.2">
      <c r="A1295">
        <v>5111</v>
      </c>
      <c r="B1295" t="s">
        <v>3348</v>
      </c>
      <c r="C1295" t="s">
        <v>3822</v>
      </c>
      <c r="D1295" t="s">
        <v>3365</v>
      </c>
      <c r="E1295" s="99">
        <v>-1039.18</v>
      </c>
      <c r="F1295">
        <v>0</v>
      </c>
      <c r="G1295" s="99">
        <v>-1039.18</v>
      </c>
    </row>
    <row r="1296" spans="1:7" hidden="1" x14ac:dyDescent="0.2">
      <c r="A1296">
        <v>5111</v>
      </c>
      <c r="B1296" t="s">
        <v>3348</v>
      </c>
      <c r="C1296" t="s">
        <v>3823</v>
      </c>
      <c r="D1296" t="s">
        <v>3355</v>
      </c>
      <c r="E1296">
        <v>603</v>
      </c>
      <c r="F1296">
        <v>0</v>
      </c>
      <c r="G1296">
        <v>603</v>
      </c>
    </row>
    <row r="1297" spans="1:7" hidden="1" x14ac:dyDescent="0.2">
      <c r="A1297">
        <v>5111</v>
      </c>
      <c r="B1297" t="s">
        <v>3348</v>
      </c>
      <c r="C1297" t="s">
        <v>3824</v>
      </c>
      <c r="D1297" t="s">
        <v>3365</v>
      </c>
      <c r="E1297" s="99">
        <v>-1039.18</v>
      </c>
      <c r="F1297">
        <v>0</v>
      </c>
      <c r="G1297" s="99">
        <v>-1039.18</v>
      </c>
    </row>
    <row r="1298" spans="1:7" hidden="1" x14ac:dyDescent="0.2">
      <c r="A1298">
        <v>5111</v>
      </c>
      <c r="B1298" t="s">
        <v>3348</v>
      </c>
      <c r="C1298" t="s">
        <v>3825</v>
      </c>
      <c r="D1298" t="s">
        <v>3355</v>
      </c>
      <c r="E1298">
        <v>603</v>
      </c>
      <c r="F1298">
        <v>0</v>
      </c>
      <c r="G1298">
        <v>603</v>
      </c>
    </row>
    <row r="1299" spans="1:7" hidden="1" x14ac:dyDescent="0.2">
      <c r="A1299">
        <v>5111</v>
      </c>
      <c r="B1299" t="s">
        <v>3348</v>
      </c>
      <c r="C1299" t="s">
        <v>3826</v>
      </c>
      <c r="D1299" t="s">
        <v>3355</v>
      </c>
      <c r="E1299">
        <v>603</v>
      </c>
      <c r="F1299">
        <v>0</v>
      </c>
      <c r="G1299">
        <v>603</v>
      </c>
    </row>
    <row r="1300" spans="1:7" hidden="1" x14ac:dyDescent="0.2">
      <c r="A1300">
        <v>5111</v>
      </c>
      <c r="B1300" t="s">
        <v>3348</v>
      </c>
      <c r="C1300" t="s">
        <v>3827</v>
      </c>
      <c r="D1300" t="s">
        <v>3355</v>
      </c>
      <c r="E1300">
        <v>603</v>
      </c>
      <c r="F1300">
        <v>0</v>
      </c>
      <c r="G1300">
        <v>603</v>
      </c>
    </row>
    <row r="1301" spans="1:7" hidden="1" x14ac:dyDescent="0.2">
      <c r="A1301">
        <v>5111</v>
      </c>
      <c r="B1301" t="s">
        <v>3348</v>
      </c>
      <c r="C1301" t="s">
        <v>3828</v>
      </c>
      <c r="D1301" t="s">
        <v>3355</v>
      </c>
      <c r="E1301">
        <v>603</v>
      </c>
      <c r="F1301">
        <v>0</v>
      </c>
      <c r="G1301">
        <v>603</v>
      </c>
    </row>
    <row r="1302" spans="1:7" hidden="1" x14ac:dyDescent="0.2">
      <c r="A1302">
        <v>5111</v>
      </c>
      <c r="B1302" t="s">
        <v>3348</v>
      </c>
      <c r="C1302" t="s">
        <v>3829</v>
      </c>
      <c r="D1302" t="s">
        <v>3365</v>
      </c>
      <c r="E1302" s="99">
        <v>-1039.18</v>
      </c>
      <c r="F1302">
        <v>0</v>
      </c>
      <c r="G1302" s="99">
        <v>-1039.18</v>
      </c>
    </row>
    <row r="1303" spans="1:7" hidden="1" x14ac:dyDescent="0.2">
      <c r="A1303">
        <v>5111</v>
      </c>
      <c r="B1303" t="s">
        <v>3348</v>
      </c>
      <c r="C1303" t="s">
        <v>3830</v>
      </c>
      <c r="D1303" t="s">
        <v>3355</v>
      </c>
      <c r="E1303">
        <v>603</v>
      </c>
      <c r="F1303">
        <v>0</v>
      </c>
      <c r="G1303">
        <v>603</v>
      </c>
    </row>
    <row r="1304" spans="1:7" hidden="1" x14ac:dyDescent="0.2">
      <c r="A1304">
        <v>5111</v>
      </c>
      <c r="B1304" t="s">
        <v>3348</v>
      </c>
      <c r="C1304" t="s">
        <v>3831</v>
      </c>
      <c r="D1304" t="s">
        <v>3355</v>
      </c>
      <c r="E1304">
        <v>603</v>
      </c>
      <c r="F1304">
        <v>0</v>
      </c>
      <c r="G1304">
        <v>603</v>
      </c>
    </row>
    <row r="1305" spans="1:7" hidden="1" x14ac:dyDescent="0.2">
      <c r="A1305">
        <v>5111</v>
      </c>
      <c r="B1305" t="s">
        <v>3348</v>
      </c>
      <c r="C1305" t="s">
        <v>3832</v>
      </c>
      <c r="D1305" t="s">
        <v>3365</v>
      </c>
      <c r="E1305" s="99">
        <v>-1039.18</v>
      </c>
      <c r="F1305">
        <v>0</v>
      </c>
      <c r="G1305" s="99">
        <v>-1039.18</v>
      </c>
    </row>
    <row r="1306" spans="1:7" hidden="1" x14ac:dyDescent="0.2">
      <c r="A1306">
        <v>5111</v>
      </c>
      <c r="B1306" t="s">
        <v>3348</v>
      </c>
      <c r="C1306" t="s">
        <v>3833</v>
      </c>
      <c r="D1306" t="s">
        <v>3355</v>
      </c>
      <c r="E1306">
        <v>603</v>
      </c>
      <c r="F1306">
        <v>0</v>
      </c>
      <c r="G1306">
        <v>603</v>
      </c>
    </row>
    <row r="1307" spans="1:7" hidden="1" x14ac:dyDescent="0.2">
      <c r="A1307">
        <v>5111</v>
      </c>
      <c r="B1307" t="s">
        <v>3348</v>
      </c>
      <c r="C1307" t="s">
        <v>3834</v>
      </c>
      <c r="D1307" t="s">
        <v>3365</v>
      </c>
      <c r="E1307" s="99">
        <v>-1039.18</v>
      </c>
      <c r="F1307">
        <v>0</v>
      </c>
      <c r="G1307" s="99">
        <v>-1039.18</v>
      </c>
    </row>
    <row r="1308" spans="1:7" hidden="1" x14ac:dyDescent="0.2">
      <c r="A1308">
        <v>5111</v>
      </c>
      <c r="B1308" t="s">
        <v>3348</v>
      </c>
      <c r="C1308" t="s">
        <v>3835</v>
      </c>
      <c r="D1308" t="s">
        <v>3355</v>
      </c>
      <c r="E1308">
        <v>603</v>
      </c>
      <c r="F1308">
        <v>0</v>
      </c>
      <c r="G1308">
        <v>603</v>
      </c>
    </row>
    <row r="1309" spans="1:7" hidden="1" x14ac:dyDescent="0.2">
      <c r="A1309">
        <v>5111</v>
      </c>
      <c r="B1309" t="s">
        <v>3348</v>
      </c>
      <c r="C1309" t="s">
        <v>3836</v>
      </c>
      <c r="D1309" t="s">
        <v>3365</v>
      </c>
      <c r="E1309" s="99">
        <v>-1039.18</v>
      </c>
      <c r="F1309">
        <v>0</v>
      </c>
      <c r="G1309" s="99">
        <v>-1039.18</v>
      </c>
    </row>
    <row r="1310" spans="1:7" hidden="1" x14ac:dyDescent="0.2">
      <c r="A1310">
        <v>5111</v>
      </c>
      <c r="B1310" t="s">
        <v>3348</v>
      </c>
      <c r="C1310" t="s">
        <v>3837</v>
      </c>
      <c r="D1310" t="s">
        <v>3355</v>
      </c>
      <c r="E1310">
        <v>603</v>
      </c>
      <c r="F1310">
        <v>0</v>
      </c>
      <c r="G1310">
        <v>603</v>
      </c>
    </row>
    <row r="1311" spans="1:7" hidden="1" x14ac:dyDescent="0.2">
      <c r="A1311" t="s">
        <v>3376</v>
      </c>
      <c r="B1311" t="s">
        <v>3348</v>
      </c>
      <c r="C1311" t="s">
        <v>3838</v>
      </c>
      <c r="D1311">
        <f>-5111-5</f>
        <v>-5116</v>
      </c>
      <c r="E1311" t="s">
        <v>3839</v>
      </c>
      <c r="F1311" t="s">
        <v>2911</v>
      </c>
      <c r="G1311" s="99">
        <v>-1039.18</v>
      </c>
    </row>
    <row r="1312" spans="1:7" hidden="1" x14ac:dyDescent="0.2">
      <c r="A1312">
        <v>5111</v>
      </c>
      <c r="B1312" t="s">
        <v>3348</v>
      </c>
      <c r="C1312" t="s">
        <v>3840</v>
      </c>
      <c r="D1312" t="s">
        <v>3355</v>
      </c>
      <c r="E1312">
        <v>603</v>
      </c>
      <c r="F1312">
        <v>0</v>
      </c>
      <c r="G1312">
        <v>603</v>
      </c>
    </row>
    <row r="1313" spans="1:7" hidden="1" x14ac:dyDescent="0.2">
      <c r="A1313">
        <v>5111</v>
      </c>
      <c r="B1313" t="s">
        <v>3348</v>
      </c>
      <c r="C1313" t="s">
        <v>3841</v>
      </c>
      <c r="D1313" t="s">
        <v>3365</v>
      </c>
      <c r="E1313" s="99">
        <v>-1039.18</v>
      </c>
      <c r="F1313">
        <v>0</v>
      </c>
      <c r="G1313" s="99">
        <v>-1039.18</v>
      </c>
    </row>
    <row r="1314" spans="1:7" hidden="1" x14ac:dyDescent="0.2">
      <c r="A1314">
        <v>5111</v>
      </c>
      <c r="B1314" t="s">
        <v>3348</v>
      </c>
      <c r="C1314" t="s">
        <v>3842</v>
      </c>
      <c r="D1314" t="s">
        <v>3355</v>
      </c>
      <c r="E1314">
        <v>603</v>
      </c>
      <c r="F1314">
        <v>0</v>
      </c>
      <c r="G1314">
        <v>603</v>
      </c>
    </row>
    <row r="1315" spans="1:7" hidden="1" x14ac:dyDescent="0.2">
      <c r="A1315">
        <v>5111</v>
      </c>
      <c r="B1315" t="s">
        <v>3348</v>
      </c>
      <c r="C1315" t="s">
        <v>3843</v>
      </c>
      <c r="D1315" t="s">
        <v>3365</v>
      </c>
      <c r="E1315" s="99">
        <v>-1039.18</v>
      </c>
      <c r="F1315">
        <v>0</v>
      </c>
      <c r="G1315" s="99">
        <v>-1039.18</v>
      </c>
    </row>
    <row r="1316" spans="1:7" hidden="1" x14ac:dyDescent="0.2">
      <c r="A1316">
        <v>5111</v>
      </c>
      <c r="B1316" t="s">
        <v>3348</v>
      </c>
      <c r="C1316" t="s">
        <v>3844</v>
      </c>
      <c r="D1316" t="s">
        <v>3355</v>
      </c>
      <c r="E1316">
        <v>603</v>
      </c>
      <c r="F1316">
        <v>0</v>
      </c>
      <c r="G1316">
        <v>603</v>
      </c>
    </row>
    <row r="1317" spans="1:7" hidden="1" x14ac:dyDescent="0.2">
      <c r="A1317">
        <v>5111</v>
      </c>
      <c r="B1317" t="s">
        <v>3348</v>
      </c>
      <c r="C1317" t="s">
        <v>3845</v>
      </c>
      <c r="D1317" t="s">
        <v>3365</v>
      </c>
      <c r="E1317">
        <v>-446.9</v>
      </c>
      <c r="F1317">
        <v>0</v>
      </c>
      <c r="G1317">
        <v>-446.9</v>
      </c>
    </row>
    <row r="1318" spans="1:7" hidden="1" x14ac:dyDescent="0.2">
      <c r="A1318">
        <v>5111</v>
      </c>
      <c r="B1318" t="s">
        <v>3348</v>
      </c>
      <c r="C1318" t="s">
        <v>3846</v>
      </c>
      <c r="D1318" t="s">
        <v>3355</v>
      </c>
      <c r="E1318">
        <v>603</v>
      </c>
      <c r="F1318">
        <v>0</v>
      </c>
      <c r="G1318">
        <v>603</v>
      </c>
    </row>
    <row r="1319" spans="1:7" hidden="1" x14ac:dyDescent="0.2">
      <c r="A1319">
        <v>5111</v>
      </c>
      <c r="B1319" t="s">
        <v>3348</v>
      </c>
      <c r="C1319" t="s">
        <v>3847</v>
      </c>
      <c r="D1319" t="s">
        <v>3365</v>
      </c>
      <c r="E1319" s="99">
        <v>-1039.18</v>
      </c>
      <c r="F1319">
        <v>0</v>
      </c>
      <c r="G1319" s="99">
        <v>-1039.18</v>
      </c>
    </row>
    <row r="1320" spans="1:7" hidden="1" x14ac:dyDescent="0.2">
      <c r="A1320" t="s">
        <v>357</v>
      </c>
    </row>
    <row r="1321" spans="1:7" hidden="1" x14ac:dyDescent="0.2"/>
    <row r="1322" spans="1:7" hidden="1" x14ac:dyDescent="0.2"/>
    <row r="1323" spans="1:7" hidden="1" x14ac:dyDescent="0.2"/>
    <row r="1324" spans="1:7" hidden="1" x14ac:dyDescent="0.2">
      <c r="A1324" t="s">
        <v>2523</v>
      </c>
      <c r="C1324" t="s">
        <v>2832</v>
      </c>
      <c r="D1324" t="s">
        <v>2833</v>
      </c>
      <c r="E1324" t="s">
        <v>2834</v>
      </c>
      <c r="F1324" t="s">
        <v>2835</v>
      </c>
      <c r="G1324" t="s">
        <v>2836</v>
      </c>
    </row>
    <row r="1325" spans="1:7" hidden="1" x14ac:dyDescent="0.2">
      <c r="C1325" t="s">
        <v>2837</v>
      </c>
      <c r="D1325" t="s">
        <v>2838</v>
      </c>
      <c r="E1325" s="100">
        <v>43344</v>
      </c>
      <c r="F1325" t="s">
        <v>2839</v>
      </c>
      <c r="G1325" t="s">
        <v>3848</v>
      </c>
    </row>
    <row r="1326" spans="1:7" hidden="1" x14ac:dyDescent="0.2"/>
    <row r="1327" spans="1:7" hidden="1" x14ac:dyDescent="0.2">
      <c r="B1327" t="s">
        <v>2841</v>
      </c>
    </row>
    <row r="1328" spans="1:7" hidden="1" x14ac:dyDescent="0.2">
      <c r="A1328" t="s">
        <v>2842</v>
      </c>
      <c r="B1328" t="s">
        <v>2843</v>
      </c>
      <c r="C1328" t="s">
        <v>2844</v>
      </c>
    </row>
    <row r="1329" spans="1:7" hidden="1" x14ac:dyDescent="0.2"/>
    <row r="1330" spans="1:7" hidden="1" x14ac:dyDescent="0.2">
      <c r="B1330" t="s">
        <v>2845</v>
      </c>
      <c r="C1330" t="s">
        <v>2846</v>
      </c>
    </row>
    <row r="1331" spans="1:7" hidden="1" x14ac:dyDescent="0.2">
      <c r="B1331" t="s">
        <v>2847</v>
      </c>
      <c r="C1331" t="s">
        <v>2848</v>
      </c>
      <c r="D1331" t="s">
        <v>2849</v>
      </c>
      <c r="E1331" t="s">
        <v>2850</v>
      </c>
    </row>
    <row r="1332" spans="1:7" hidden="1" x14ac:dyDescent="0.2"/>
    <row r="1333" spans="1:7" hidden="1" x14ac:dyDescent="0.2"/>
    <row r="1334" spans="1:7" hidden="1" x14ac:dyDescent="0.2">
      <c r="A1334" t="s">
        <v>2851</v>
      </c>
      <c r="B1334" t="s">
        <v>2852</v>
      </c>
      <c r="C1334" t="s">
        <v>2853</v>
      </c>
      <c r="E1334" t="s">
        <v>2854</v>
      </c>
      <c r="F1334" t="s">
        <v>2855</v>
      </c>
      <c r="G1334" t="s">
        <v>2856</v>
      </c>
    </row>
    <row r="1335" spans="1:7" hidden="1" x14ac:dyDescent="0.2">
      <c r="A1335" t="s">
        <v>2857</v>
      </c>
      <c r="B1335" t="s">
        <v>2858</v>
      </c>
      <c r="C1335" t="s">
        <v>2859</v>
      </c>
      <c r="D1335" t="s">
        <v>2860</v>
      </c>
      <c r="E1335" t="s">
        <v>2861</v>
      </c>
      <c r="F1335" t="s">
        <v>2861</v>
      </c>
      <c r="G1335" t="s">
        <v>2861</v>
      </c>
    </row>
    <row r="1336" spans="1:7" hidden="1" x14ac:dyDescent="0.2">
      <c r="A1336">
        <v>5111</v>
      </c>
      <c r="B1336" t="s">
        <v>3348</v>
      </c>
      <c r="C1336" t="s">
        <v>3849</v>
      </c>
      <c r="D1336" t="s">
        <v>3355</v>
      </c>
      <c r="E1336">
        <v>603</v>
      </c>
      <c r="F1336">
        <v>0</v>
      </c>
      <c r="G1336">
        <v>603</v>
      </c>
    </row>
    <row r="1337" spans="1:7" hidden="1" x14ac:dyDescent="0.2">
      <c r="A1337">
        <v>5111</v>
      </c>
      <c r="B1337" t="s">
        <v>3348</v>
      </c>
      <c r="C1337" t="s">
        <v>3850</v>
      </c>
      <c r="D1337" t="s">
        <v>3355</v>
      </c>
      <c r="E1337">
        <v>603</v>
      </c>
      <c r="F1337">
        <v>0</v>
      </c>
      <c r="G1337">
        <v>603</v>
      </c>
    </row>
    <row r="1338" spans="1:7" hidden="1" x14ac:dyDescent="0.2">
      <c r="A1338">
        <v>5111</v>
      </c>
      <c r="B1338" t="s">
        <v>3348</v>
      </c>
      <c r="C1338" t="s">
        <v>3851</v>
      </c>
      <c r="D1338" t="s">
        <v>3365</v>
      </c>
      <c r="E1338" s="99">
        <v>-1039.18</v>
      </c>
      <c r="F1338">
        <v>0</v>
      </c>
      <c r="G1338" s="99">
        <v>-1039.18</v>
      </c>
    </row>
    <row r="1339" spans="1:7" hidden="1" x14ac:dyDescent="0.2">
      <c r="A1339">
        <v>5111</v>
      </c>
      <c r="B1339" t="s">
        <v>3348</v>
      </c>
      <c r="C1339" t="s">
        <v>3852</v>
      </c>
      <c r="D1339" t="s">
        <v>3355</v>
      </c>
      <c r="E1339">
        <v>603</v>
      </c>
      <c r="F1339">
        <v>0</v>
      </c>
      <c r="G1339">
        <v>603</v>
      </c>
    </row>
    <row r="1340" spans="1:7" hidden="1" x14ac:dyDescent="0.2">
      <c r="A1340">
        <v>5111</v>
      </c>
      <c r="B1340" t="s">
        <v>3348</v>
      </c>
      <c r="C1340" t="s">
        <v>3853</v>
      </c>
      <c r="D1340" t="s">
        <v>3365</v>
      </c>
      <c r="E1340" s="99">
        <v>-1039.18</v>
      </c>
      <c r="F1340">
        <v>0</v>
      </c>
      <c r="G1340" s="99">
        <v>-1039.18</v>
      </c>
    </row>
    <row r="1341" spans="1:7" hidden="1" x14ac:dyDescent="0.2">
      <c r="A1341">
        <v>5111</v>
      </c>
      <c r="B1341" t="s">
        <v>3348</v>
      </c>
      <c r="C1341" t="s">
        <v>3854</v>
      </c>
      <c r="D1341" t="s">
        <v>3355</v>
      </c>
      <c r="E1341">
        <v>603</v>
      </c>
      <c r="F1341">
        <v>0</v>
      </c>
      <c r="G1341">
        <v>603</v>
      </c>
    </row>
    <row r="1342" spans="1:7" hidden="1" x14ac:dyDescent="0.2">
      <c r="A1342">
        <v>5111</v>
      </c>
      <c r="B1342" t="s">
        <v>3348</v>
      </c>
      <c r="C1342" t="s">
        <v>3855</v>
      </c>
      <c r="D1342" t="s">
        <v>3365</v>
      </c>
      <c r="E1342" s="99">
        <v>-1039.18</v>
      </c>
      <c r="F1342">
        <v>0</v>
      </c>
      <c r="G1342" s="99">
        <v>-1039.18</v>
      </c>
    </row>
    <row r="1343" spans="1:7" hidden="1" x14ac:dyDescent="0.2">
      <c r="A1343">
        <v>5111</v>
      </c>
      <c r="B1343" t="s">
        <v>3348</v>
      </c>
      <c r="C1343" t="s">
        <v>3856</v>
      </c>
      <c r="D1343" t="s">
        <v>3355</v>
      </c>
      <c r="E1343">
        <v>603</v>
      </c>
      <c r="F1343">
        <v>0</v>
      </c>
      <c r="G1343">
        <v>603</v>
      </c>
    </row>
    <row r="1344" spans="1:7" hidden="1" x14ac:dyDescent="0.2">
      <c r="A1344">
        <v>5111</v>
      </c>
      <c r="B1344" t="s">
        <v>3348</v>
      </c>
      <c r="C1344" t="s">
        <v>3857</v>
      </c>
      <c r="D1344" t="s">
        <v>3365</v>
      </c>
      <c r="E1344" s="99">
        <v>-1039.18</v>
      </c>
      <c r="F1344">
        <v>0</v>
      </c>
      <c r="G1344" s="99">
        <v>-1039.18</v>
      </c>
    </row>
    <row r="1345" spans="1:7" hidden="1" x14ac:dyDescent="0.2">
      <c r="A1345">
        <v>5111</v>
      </c>
      <c r="B1345" t="s">
        <v>3348</v>
      </c>
      <c r="C1345" t="s">
        <v>3858</v>
      </c>
      <c r="D1345" t="s">
        <v>3355</v>
      </c>
      <c r="E1345">
        <v>603</v>
      </c>
      <c r="F1345">
        <v>0</v>
      </c>
      <c r="G1345">
        <v>603</v>
      </c>
    </row>
    <row r="1346" spans="1:7" hidden="1" x14ac:dyDescent="0.2">
      <c r="A1346">
        <v>5111</v>
      </c>
      <c r="B1346" t="s">
        <v>3348</v>
      </c>
      <c r="C1346" t="s">
        <v>3859</v>
      </c>
      <c r="D1346" t="s">
        <v>3365</v>
      </c>
      <c r="E1346" s="99">
        <v>-1039.18</v>
      </c>
      <c r="F1346">
        <v>0</v>
      </c>
      <c r="G1346" s="99">
        <v>-1039.18</v>
      </c>
    </row>
    <row r="1347" spans="1:7" hidden="1" x14ac:dyDescent="0.2">
      <c r="A1347">
        <v>5111</v>
      </c>
      <c r="B1347" t="s">
        <v>3348</v>
      </c>
      <c r="C1347" t="s">
        <v>3860</v>
      </c>
      <c r="D1347" t="s">
        <v>3355</v>
      </c>
      <c r="E1347">
        <v>603</v>
      </c>
      <c r="F1347">
        <v>0</v>
      </c>
      <c r="G1347">
        <v>603</v>
      </c>
    </row>
    <row r="1348" spans="1:7" hidden="1" x14ac:dyDescent="0.2">
      <c r="A1348">
        <v>5111</v>
      </c>
      <c r="B1348" t="s">
        <v>3348</v>
      </c>
      <c r="C1348" t="s">
        <v>3861</v>
      </c>
      <c r="D1348" t="s">
        <v>3365</v>
      </c>
      <c r="E1348" s="99">
        <v>-1039.18</v>
      </c>
      <c r="F1348">
        <v>0</v>
      </c>
      <c r="G1348" s="99">
        <v>-1039.18</v>
      </c>
    </row>
    <row r="1349" spans="1:7" hidden="1" x14ac:dyDescent="0.2">
      <c r="A1349">
        <v>5111</v>
      </c>
      <c r="B1349" t="s">
        <v>3348</v>
      </c>
      <c r="C1349" t="s">
        <v>3862</v>
      </c>
      <c r="D1349" t="s">
        <v>3365</v>
      </c>
      <c r="E1349" s="99">
        <v>-1039.18</v>
      </c>
      <c r="F1349">
        <v>0</v>
      </c>
      <c r="G1349" s="99">
        <v>-1039.18</v>
      </c>
    </row>
    <row r="1350" spans="1:7" hidden="1" x14ac:dyDescent="0.2">
      <c r="A1350">
        <v>5111</v>
      </c>
      <c r="B1350" t="s">
        <v>3348</v>
      </c>
      <c r="C1350" t="s">
        <v>3863</v>
      </c>
      <c r="D1350" t="s">
        <v>3355</v>
      </c>
      <c r="E1350">
        <v>603</v>
      </c>
      <c r="F1350">
        <v>0</v>
      </c>
      <c r="G1350">
        <v>603</v>
      </c>
    </row>
    <row r="1351" spans="1:7" hidden="1" x14ac:dyDescent="0.2">
      <c r="A1351">
        <v>5111</v>
      </c>
      <c r="B1351" t="s">
        <v>3348</v>
      </c>
      <c r="C1351" t="s">
        <v>3864</v>
      </c>
      <c r="D1351" t="s">
        <v>3365</v>
      </c>
      <c r="E1351" s="99">
        <v>-1039.18</v>
      </c>
      <c r="F1351">
        <v>0</v>
      </c>
      <c r="G1351" s="99">
        <v>-1039.18</v>
      </c>
    </row>
    <row r="1352" spans="1:7" hidden="1" x14ac:dyDescent="0.2">
      <c r="A1352">
        <v>5111</v>
      </c>
      <c r="B1352" t="s">
        <v>3348</v>
      </c>
      <c r="C1352" t="s">
        <v>3865</v>
      </c>
      <c r="D1352" t="s">
        <v>3355</v>
      </c>
      <c r="E1352">
        <v>603</v>
      </c>
      <c r="F1352">
        <v>0</v>
      </c>
      <c r="G1352">
        <v>603</v>
      </c>
    </row>
    <row r="1353" spans="1:7" hidden="1" x14ac:dyDescent="0.2">
      <c r="A1353">
        <v>5111</v>
      </c>
      <c r="B1353" t="s">
        <v>3348</v>
      </c>
      <c r="C1353" t="s">
        <v>3866</v>
      </c>
      <c r="D1353" t="s">
        <v>3365</v>
      </c>
      <c r="E1353" s="99">
        <v>-1039.18</v>
      </c>
      <c r="F1353">
        <v>0</v>
      </c>
      <c r="G1353" s="99">
        <v>-1039.18</v>
      </c>
    </row>
    <row r="1354" spans="1:7" hidden="1" x14ac:dyDescent="0.2">
      <c r="A1354">
        <v>5111</v>
      </c>
      <c r="B1354" t="s">
        <v>3348</v>
      </c>
      <c r="C1354" t="s">
        <v>3867</v>
      </c>
      <c r="D1354" t="s">
        <v>3355</v>
      </c>
      <c r="E1354">
        <v>603</v>
      </c>
      <c r="F1354">
        <v>0</v>
      </c>
      <c r="G1354">
        <v>603</v>
      </c>
    </row>
    <row r="1355" spans="1:7" hidden="1" x14ac:dyDescent="0.2">
      <c r="A1355">
        <v>5111</v>
      </c>
      <c r="B1355" t="s">
        <v>3348</v>
      </c>
      <c r="C1355" t="s">
        <v>3868</v>
      </c>
      <c r="D1355" t="s">
        <v>3365</v>
      </c>
      <c r="E1355" s="99">
        <v>-1039.18</v>
      </c>
      <c r="F1355">
        <v>0</v>
      </c>
      <c r="G1355" s="99">
        <v>-1039.18</v>
      </c>
    </row>
    <row r="1356" spans="1:7" hidden="1" x14ac:dyDescent="0.2">
      <c r="A1356">
        <v>5111</v>
      </c>
      <c r="B1356" t="s">
        <v>3348</v>
      </c>
      <c r="C1356" t="s">
        <v>3869</v>
      </c>
      <c r="D1356" t="s">
        <v>3355</v>
      </c>
      <c r="E1356">
        <v>603</v>
      </c>
      <c r="F1356">
        <v>0</v>
      </c>
      <c r="G1356">
        <v>603</v>
      </c>
    </row>
    <row r="1357" spans="1:7" hidden="1" x14ac:dyDescent="0.2">
      <c r="A1357">
        <v>5111</v>
      </c>
      <c r="B1357" t="s">
        <v>3348</v>
      </c>
      <c r="C1357" t="s">
        <v>3870</v>
      </c>
      <c r="D1357" t="s">
        <v>3365</v>
      </c>
      <c r="E1357" s="99">
        <v>-1039.18</v>
      </c>
      <c r="F1357">
        <v>0</v>
      </c>
      <c r="G1357" s="99">
        <v>-1039.18</v>
      </c>
    </row>
    <row r="1358" spans="1:7" hidden="1" x14ac:dyDescent="0.2">
      <c r="A1358">
        <v>5111</v>
      </c>
      <c r="B1358" t="s">
        <v>3348</v>
      </c>
      <c r="C1358" t="s">
        <v>3871</v>
      </c>
      <c r="D1358" t="s">
        <v>3355</v>
      </c>
      <c r="E1358">
        <v>603</v>
      </c>
      <c r="F1358">
        <v>0</v>
      </c>
      <c r="G1358">
        <v>603</v>
      </c>
    </row>
    <row r="1359" spans="1:7" hidden="1" x14ac:dyDescent="0.2">
      <c r="A1359">
        <v>5111</v>
      </c>
      <c r="B1359" t="s">
        <v>3348</v>
      </c>
      <c r="C1359" t="s">
        <v>3872</v>
      </c>
      <c r="D1359" t="s">
        <v>3365</v>
      </c>
      <c r="E1359" s="99">
        <v>-1039.18</v>
      </c>
      <c r="F1359">
        <v>0</v>
      </c>
      <c r="G1359" s="99">
        <v>-1039.18</v>
      </c>
    </row>
    <row r="1360" spans="1:7" hidden="1" x14ac:dyDescent="0.2">
      <c r="A1360">
        <v>5111</v>
      </c>
      <c r="B1360" t="s">
        <v>3348</v>
      </c>
      <c r="C1360" t="s">
        <v>3873</v>
      </c>
      <c r="D1360" t="s">
        <v>3355</v>
      </c>
      <c r="E1360">
        <v>603</v>
      </c>
      <c r="F1360">
        <v>0</v>
      </c>
      <c r="G1360">
        <v>603</v>
      </c>
    </row>
    <row r="1361" spans="1:7" hidden="1" x14ac:dyDescent="0.2">
      <c r="A1361">
        <v>5111</v>
      </c>
      <c r="B1361" t="s">
        <v>3348</v>
      </c>
      <c r="C1361" t="s">
        <v>3874</v>
      </c>
      <c r="D1361" t="s">
        <v>3355</v>
      </c>
      <c r="E1361">
        <v>603</v>
      </c>
      <c r="F1361">
        <v>0</v>
      </c>
      <c r="G1361">
        <v>603</v>
      </c>
    </row>
    <row r="1362" spans="1:7" hidden="1" x14ac:dyDescent="0.2">
      <c r="A1362">
        <v>5111</v>
      </c>
      <c r="B1362" t="s">
        <v>3348</v>
      </c>
      <c r="C1362" t="s">
        <v>3875</v>
      </c>
      <c r="D1362" t="s">
        <v>3355</v>
      </c>
      <c r="E1362">
        <v>603</v>
      </c>
      <c r="F1362">
        <v>0</v>
      </c>
      <c r="G1362">
        <v>603</v>
      </c>
    </row>
    <row r="1363" spans="1:7" hidden="1" x14ac:dyDescent="0.2">
      <c r="A1363">
        <v>5111</v>
      </c>
      <c r="B1363" t="s">
        <v>3348</v>
      </c>
      <c r="C1363" t="s">
        <v>3876</v>
      </c>
      <c r="D1363" t="s">
        <v>3355</v>
      </c>
      <c r="E1363">
        <v>603</v>
      </c>
      <c r="F1363">
        <v>0</v>
      </c>
      <c r="G1363">
        <v>603</v>
      </c>
    </row>
    <row r="1364" spans="1:7" hidden="1" x14ac:dyDescent="0.2">
      <c r="A1364">
        <v>5111</v>
      </c>
      <c r="B1364" t="s">
        <v>3348</v>
      </c>
      <c r="C1364" t="s">
        <v>3877</v>
      </c>
      <c r="D1364" t="s">
        <v>3355</v>
      </c>
      <c r="E1364">
        <v>603</v>
      </c>
      <c r="F1364">
        <v>0</v>
      </c>
      <c r="G1364">
        <v>603</v>
      </c>
    </row>
    <row r="1365" spans="1:7" hidden="1" x14ac:dyDescent="0.2">
      <c r="A1365">
        <v>5111</v>
      </c>
      <c r="B1365" t="s">
        <v>3348</v>
      </c>
      <c r="C1365" t="s">
        <v>3878</v>
      </c>
      <c r="D1365" t="s">
        <v>3355</v>
      </c>
      <c r="E1365">
        <v>603</v>
      </c>
      <c r="F1365">
        <v>0</v>
      </c>
      <c r="G1365">
        <v>603</v>
      </c>
    </row>
    <row r="1366" spans="1:7" hidden="1" x14ac:dyDescent="0.2">
      <c r="A1366">
        <v>5111</v>
      </c>
      <c r="B1366" t="s">
        <v>3348</v>
      </c>
      <c r="C1366" t="s">
        <v>3879</v>
      </c>
      <c r="D1366" t="s">
        <v>3355</v>
      </c>
      <c r="E1366">
        <v>603</v>
      </c>
      <c r="F1366">
        <v>0</v>
      </c>
      <c r="G1366">
        <v>603</v>
      </c>
    </row>
    <row r="1367" spans="1:7" hidden="1" x14ac:dyDescent="0.2">
      <c r="A1367">
        <v>5111</v>
      </c>
      <c r="B1367" t="s">
        <v>3348</v>
      </c>
      <c r="C1367" t="s">
        <v>3880</v>
      </c>
      <c r="D1367" t="s">
        <v>3355</v>
      </c>
      <c r="E1367">
        <v>603</v>
      </c>
      <c r="F1367">
        <v>0</v>
      </c>
      <c r="G1367">
        <v>603</v>
      </c>
    </row>
    <row r="1368" spans="1:7" hidden="1" x14ac:dyDescent="0.2">
      <c r="A1368">
        <v>5111</v>
      </c>
      <c r="B1368" t="s">
        <v>3348</v>
      </c>
      <c r="C1368" t="s">
        <v>3881</v>
      </c>
      <c r="D1368" t="s">
        <v>3355</v>
      </c>
      <c r="E1368">
        <v>603</v>
      </c>
      <c r="F1368">
        <v>0</v>
      </c>
      <c r="G1368">
        <v>603</v>
      </c>
    </row>
    <row r="1369" spans="1:7" hidden="1" x14ac:dyDescent="0.2">
      <c r="A1369">
        <v>5111</v>
      </c>
      <c r="B1369" t="s">
        <v>3348</v>
      </c>
      <c r="C1369" t="s">
        <v>3882</v>
      </c>
      <c r="D1369" t="s">
        <v>3355</v>
      </c>
      <c r="E1369">
        <v>603</v>
      </c>
      <c r="F1369">
        <v>0</v>
      </c>
      <c r="G1369">
        <v>603</v>
      </c>
    </row>
    <row r="1370" spans="1:7" hidden="1" x14ac:dyDescent="0.2">
      <c r="A1370">
        <v>5111</v>
      </c>
      <c r="B1370" t="s">
        <v>3348</v>
      </c>
      <c r="C1370" t="s">
        <v>3883</v>
      </c>
      <c r="D1370" t="s">
        <v>3355</v>
      </c>
      <c r="E1370">
        <v>603</v>
      </c>
      <c r="F1370">
        <v>0</v>
      </c>
      <c r="G1370">
        <v>603</v>
      </c>
    </row>
    <row r="1371" spans="1:7" hidden="1" x14ac:dyDescent="0.2">
      <c r="A1371">
        <v>5111</v>
      </c>
      <c r="B1371" t="s">
        <v>3348</v>
      </c>
      <c r="C1371" t="s">
        <v>3884</v>
      </c>
      <c r="D1371" t="s">
        <v>3355</v>
      </c>
      <c r="E1371">
        <v>603</v>
      </c>
      <c r="F1371">
        <v>0</v>
      </c>
      <c r="G1371">
        <v>603</v>
      </c>
    </row>
    <row r="1372" spans="1:7" hidden="1" x14ac:dyDescent="0.2">
      <c r="A1372">
        <v>5111</v>
      </c>
      <c r="B1372" t="s">
        <v>3348</v>
      </c>
      <c r="C1372" t="s">
        <v>3885</v>
      </c>
      <c r="D1372" t="s">
        <v>3355</v>
      </c>
      <c r="E1372">
        <v>603</v>
      </c>
      <c r="F1372">
        <v>0</v>
      </c>
      <c r="G1372">
        <v>603</v>
      </c>
    </row>
    <row r="1373" spans="1:7" hidden="1" x14ac:dyDescent="0.2">
      <c r="A1373">
        <v>5111</v>
      </c>
      <c r="B1373" t="s">
        <v>3348</v>
      </c>
      <c r="C1373" t="s">
        <v>3886</v>
      </c>
      <c r="D1373" t="s">
        <v>3355</v>
      </c>
      <c r="E1373">
        <v>603</v>
      </c>
      <c r="F1373">
        <v>0</v>
      </c>
      <c r="G1373">
        <v>603</v>
      </c>
    </row>
    <row r="1374" spans="1:7" hidden="1" x14ac:dyDescent="0.2">
      <c r="A1374">
        <v>5111</v>
      </c>
      <c r="B1374" t="s">
        <v>3348</v>
      </c>
      <c r="C1374" t="s">
        <v>3887</v>
      </c>
      <c r="D1374" t="s">
        <v>3355</v>
      </c>
      <c r="E1374">
        <v>603</v>
      </c>
      <c r="F1374">
        <v>0</v>
      </c>
      <c r="G1374">
        <v>603</v>
      </c>
    </row>
    <row r="1375" spans="1:7" hidden="1" x14ac:dyDescent="0.2">
      <c r="A1375">
        <v>5111</v>
      </c>
      <c r="B1375" t="s">
        <v>3348</v>
      </c>
      <c r="C1375" t="s">
        <v>3888</v>
      </c>
      <c r="D1375" t="s">
        <v>3355</v>
      </c>
      <c r="E1375">
        <v>603</v>
      </c>
      <c r="F1375">
        <v>0</v>
      </c>
      <c r="G1375">
        <v>603</v>
      </c>
    </row>
    <row r="1376" spans="1:7" hidden="1" x14ac:dyDescent="0.2">
      <c r="A1376">
        <v>5111</v>
      </c>
      <c r="B1376" t="s">
        <v>3348</v>
      </c>
      <c r="C1376" t="s">
        <v>3889</v>
      </c>
      <c r="D1376" t="s">
        <v>3355</v>
      </c>
      <c r="E1376">
        <v>603</v>
      </c>
      <c r="F1376">
        <v>0</v>
      </c>
      <c r="G1376">
        <v>603</v>
      </c>
    </row>
    <row r="1377" spans="1:7" hidden="1" x14ac:dyDescent="0.2">
      <c r="A1377" t="s">
        <v>3376</v>
      </c>
      <c r="B1377" t="s">
        <v>3348</v>
      </c>
      <c r="C1377" t="s">
        <v>3890</v>
      </c>
      <c r="D1377">
        <f>-5111-10</f>
        <v>-5121</v>
      </c>
      <c r="E1377">
        <v>603</v>
      </c>
      <c r="F1377">
        <v>0</v>
      </c>
      <c r="G1377">
        <v>603</v>
      </c>
    </row>
    <row r="1378" spans="1:7" hidden="1" x14ac:dyDescent="0.2">
      <c r="A1378">
        <v>5111</v>
      </c>
      <c r="B1378" t="s">
        <v>3348</v>
      </c>
      <c r="C1378" t="s">
        <v>3891</v>
      </c>
      <c r="D1378" t="s">
        <v>3355</v>
      </c>
      <c r="E1378">
        <v>603</v>
      </c>
      <c r="F1378">
        <v>0</v>
      </c>
      <c r="G1378">
        <v>603</v>
      </c>
    </row>
    <row r="1379" spans="1:7" hidden="1" x14ac:dyDescent="0.2">
      <c r="A1379">
        <v>5111</v>
      </c>
      <c r="B1379" t="s">
        <v>3348</v>
      </c>
      <c r="C1379" t="s">
        <v>3892</v>
      </c>
      <c r="D1379" t="s">
        <v>3355</v>
      </c>
      <c r="E1379">
        <v>603</v>
      </c>
      <c r="F1379">
        <v>0</v>
      </c>
      <c r="G1379">
        <v>603</v>
      </c>
    </row>
    <row r="1380" spans="1:7" hidden="1" x14ac:dyDescent="0.2">
      <c r="A1380">
        <v>5111</v>
      </c>
      <c r="B1380" t="s">
        <v>3348</v>
      </c>
      <c r="C1380" t="s">
        <v>3893</v>
      </c>
      <c r="D1380" t="s">
        <v>3355</v>
      </c>
      <c r="E1380">
        <v>603</v>
      </c>
      <c r="F1380">
        <v>0</v>
      </c>
      <c r="G1380">
        <v>603</v>
      </c>
    </row>
    <row r="1381" spans="1:7" hidden="1" x14ac:dyDescent="0.2">
      <c r="A1381">
        <v>5111</v>
      </c>
      <c r="B1381" t="s">
        <v>3348</v>
      </c>
      <c r="C1381" t="s">
        <v>3894</v>
      </c>
      <c r="D1381" t="s">
        <v>3355</v>
      </c>
      <c r="E1381">
        <v>603</v>
      </c>
      <c r="F1381">
        <v>0</v>
      </c>
      <c r="G1381">
        <v>603</v>
      </c>
    </row>
    <row r="1382" spans="1:7" hidden="1" x14ac:dyDescent="0.2">
      <c r="A1382">
        <v>5111</v>
      </c>
      <c r="B1382" t="s">
        <v>3348</v>
      </c>
      <c r="C1382" t="s">
        <v>3895</v>
      </c>
      <c r="D1382" t="s">
        <v>3355</v>
      </c>
      <c r="E1382">
        <v>603</v>
      </c>
      <c r="F1382">
        <v>0</v>
      </c>
      <c r="G1382">
        <v>603</v>
      </c>
    </row>
    <row r="1383" spans="1:7" hidden="1" x14ac:dyDescent="0.2">
      <c r="A1383">
        <v>5111</v>
      </c>
      <c r="B1383" t="s">
        <v>3348</v>
      </c>
      <c r="C1383" t="s">
        <v>3896</v>
      </c>
      <c r="D1383" t="s">
        <v>3355</v>
      </c>
      <c r="E1383">
        <v>603</v>
      </c>
      <c r="F1383">
        <v>0</v>
      </c>
      <c r="G1383">
        <v>603</v>
      </c>
    </row>
    <row r="1384" spans="1:7" hidden="1" x14ac:dyDescent="0.2">
      <c r="A1384">
        <v>5111</v>
      </c>
      <c r="B1384" t="s">
        <v>3348</v>
      </c>
      <c r="C1384" t="s">
        <v>3897</v>
      </c>
      <c r="D1384" t="s">
        <v>3355</v>
      </c>
      <c r="E1384">
        <v>603</v>
      </c>
      <c r="F1384">
        <v>0</v>
      </c>
      <c r="G1384">
        <v>603</v>
      </c>
    </row>
    <row r="1385" spans="1:7" hidden="1" x14ac:dyDescent="0.2">
      <c r="A1385">
        <v>5111</v>
      </c>
      <c r="B1385" t="s">
        <v>3348</v>
      </c>
      <c r="C1385" t="s">
        <v>3898</v>
      </c>
      <c r="D1385" t="s">
        <v>3355</v>
      </c>
      <c r="E1385">
        <v>603</v>
      </c>
      <c r="F1385">
        <v>0</v>
      </c>
      <c r="G1385">
        <v>603</v>
      </c>
    </row>
    <row r="1386" spans="1:7" hidden="1" x14ac:dyDescent="0.2">
      <c r="A1386" t="s">
        <v>357</v>
      </c>
    </row>
    <row r="1387" spans="1:7" hidden="1" x14ac:dyDescent="0.2"/>
    <row r="1388" spans="1:7" hidden="1" x14ac:dyDescent="0.2"/>
    <row r="1389" spans="1:7" hidden="1" x14ac:dyDescent="0.2"/>
    <row r="1390" spans="1:7" hidden="1" x14ac:dyDescent="0.2">
      <c r="A1390" t="s">
        <v>2523</v>
      </c>
      <c r="C1390" t="s">
        <v>2832</v>
      </c>
      <c r="D1390" t="s">
        <v>2833</v>
      </c>
      <c r="E1390" t="s">
        <v>2834</v>
      </c>
      <c r="F1390" t="s">
        <v>2835</v>
      </c>
      <c r="G1390" t="s">
        <v>2836</v>
      </c>
    </row>
    <row r="1391" spans="1:7" hidden="1" x14ac:dyDescent="0.2">
      <c r="C1391" t="s">
        <v>2837</v>
      </c>
      <c r="D1391" t="s">
        <v>2838</v>
      </c>
      <c r="E1391" s="100">
        <v>43344</v>
      </c>
      <c r="F1391" t="s">
        <v>2839</v>
      </c>
      <c r="G1391" t="s">
        <v>3899</v>
      </c>
    </row>
    <row r="1392" spans="1:7" hidden="1" x14ac:dyDescent="0.2"/>
    <row r="1393" spans="1:7" hidden="1" x14ac:dyDescent="0.2">
      <c r="B1393" t="s">
        <v>2841</v>
      </c>
    </row>
    <row r="1394" spans="1:7" hidden="1" x14ac:dyDescent="0.2">
      <c r="A1394" t="s">
        <v>2842</v>
      </c>
      <c r="B1394" t="s">
        <v>2843</v>
      </c>
      <c r="C1394" t="s">
        <v>2844</v>
      </c>
    </row>
    <row r="1395" spans="1:7" hidden="1" x14ac:dyDescent="0.2"/>
    <row r="1396" spans="1:7" hidden="1" x14ac:dyDescent="0.2">
      <c r="B1396" t="s">
        <v>2845</v>
      </c>
      <c r="C1396" t="s">
        <v>2846</v>
      </c>
    </row>
    <row r="1397" spans="1:7" hidden="1" x14ac:dyDescent="0.2">
      <c r="B1397" t="s">
        <v>2847</v>
      </c>
      <c r="C1397" t="s">
        <v>2848</v>
      </c>
      <c r="D1397" t="s">
        <v>2849</v>
      </c>
      <c r="E1397" t="s">
        <v>2850</v>
      </c>
    </row>
    <row r="1398" spans="1:7" hidden="1" x14ac:dyDescent="0.2"/>
    <row r="1399" spans="1:7" hidden="1" x14ac:dyDescent="0.2"/>
    <row r="1400" spans="1:7" hidden="1" x14ac:dyDescent="0.2">
      <c r="A1400" t="s">
        <v>2851</v>
      </c>
      <c r="B1400" t="s">
        <v>2852</v>
      </c>
      <c r="C1400" t="s">
        <v>2853</v>
      </c>
      <c r="E1400" t="s">
        <v>2854</v>
      </c>
      <c r="F1400" t="s">
        <v>2855</v>
      </c>
      <c r="G1400" t="s">
        <v>2856</v>
      </c>
    </row>
    <row r="1401" spans="1:7" hidden="1" x14ac:dyDescent="0.2">
      <c r="A1401" t="s">
        <v>2857</v>
      </c>
      <c r="B1401" t="s">
        <v>2858</v>
      </c>
      <c r="C1401" t="s">
        <v>2859</v>
      </c>
      <c r="D1401" t="s">
        <v>2860</v>
      </c>
      <c r="E1401" t="s">
        <v>2861</v>
      </c>
      <c r="F1401" t="s">
        <v>2861</v>
      </c>
      <c r="G1401" t="s">
        <v>2861</v>
      </c>
    </row>
    <row r="1402" spans="1:7" hidden="1" x14ac:dyDescent="0.2">
      <c r="A1402">
        <v>5111</v>
      </c>
      <c r="B1402" t="s">
        <v>3348</v>
      </c>
      <c r="C1402" t="s">
        <v>3900</v>
      </c>
      <c r="D1402" t="s">
        <v>3355</v>
      </c>
      <c r="E1402">
        <v>603</v>
      </c>
      <c r="F1402">
        <v>0</v>
      </c>
      <c r="G1402">
        <v>603</v>
      </c>
    </row>
    <row r="1403" spans="1:7" hidden="1" x14ac:dyDescent="0.2">
      <c r="A1403">
        <v>5111</v>
      </c>
      <c r="B1403" t="s">
        <v>3348</v>
      </c>
      <c r="C1403" t="s">
        <v>3901</v>
      </c>
      <c r="D1403" t="s">
        <v>3355</v>
      </c>
      <c r="E1403">
        <v>603</v>
      </c>
      <c r="F1403">
        <v>0</v>
      </c>
      <c r="G1403">
        <v>603</v>
      </c>
    </row>
    <row r="1404" spans="1:7" hidden="1" x14ac:dyDescent="0.2">
      <c r="A1404">
        <v>5111</v>
      </c>
      <c r="B1404" t="s">
        <v>3348</v>
      </c>
      <c r="C1404" t="s">
        <v>3902</v>
      </c>
      <c r="D1404" t="s">
        <v>3355</v>
      </c>
      <c r="E1404">
        <v>603</v>
      </c>
      <c r="F1404">
        <v>0</v>
      </c>
      <c r="G1404">
        <v>603</v>
      </c>
    </row>
    <row r="1405" spans="1:7" hidden="1" x14ac:dyDescent="0.2">
      <c r="A1405">
        <v>5111</v>
      </c>
      <c r="B1405" t="s">
        <v>3348</v>
      </c>
      <c r="C1405" t="s">
        <v>3903</v>
      </c>
      <c r="D1405" t="s">
        <v>3355</v>
      </c>
      <c r="E1405">
        <v>603</v>
      </c>
      <c r="F1405">
        <v>0</v>
      </c>
      <c r="G1405">
        <v>603</v>
      </c>
    </row>
    <row r="1406" spans="1:7" hidden="1" x14ac:dyDescent="0.2">
      <c r="A1406">
        <v>5111</v>
      </c>
      <c r="B1406" t="s">
        <v>3348</v>
      </c>
      <c r="C1406" t="s">
        <v>3904</v>
      </c>
      <c r="D1406" t="s">
        <v>3355</v>
      </c>
      <c r="E1406">
        <v>603</v>
      </c>
      <c r="F1406">
        <v>0</v>
      </c>
      <c r="G1406">
        <v>603</v>
      </c>
    </row>
    <row r="1407" spans="1:7" hidden="1" x14ac:dyDescent="0.2">
      <c r="A1407">
        <v>5111</v>
      </c>
      <c r="B1407" t="s">
        <v>3348</v>
      </c>
      <c r="C1407" t="s">
        <v>3905</v>
      </c>
      <c r="D1407" t="s">
        <v>3355</v>
      </c>
      <c r="E1407">
        <v>603</v>
      </c>
      <c r="F1407">
        <v>0</v>
      </c>
      <c r="G1407">
        <v>603</v>
      </c>
    </row>
    <row r="1408" spans="1:7" hidden="1" x14ac:dyDescent="0.2">
      <c r="A1408">
        <v>5111</v>
      </c>
      <c r="B1408" t="s">
        <v>3348</v>
      </c>
      <c r="C1408" t="s">
        <v>3906</v>
      </c>
      <c r="D1408" t="s">
        <v>3355</v>
      </c>
      <c r="E1408">
        <v>603</v>
      </c>
      <c r="F1408">
        <v>0</v>
      </c>
      <c r="G1408">
        <v>603</v>
      </c>
    </row>
    <row r="1409" spans="1:7" hidden="1" x14ac:dyDescent="0.2">
      <c r="A1409">
        <v>5111</v>
      </c>
      <c r="B1409" t="s">
        <v>3348</v>
      </c>
      <c r="C1409" t="s">
        <v>3907</v>
      </c>
      <c r="D1409" t="s">
        <v>3355</v>
      </c>
      <c r="E1409">
        <v>603</v>
      </c>
      <c r="F1409">
        <v>0</v>
      </c>
      <c r="G1409">
        <v>603</v>
      </c>
    </row>
    <row r="1410" spans="1:7" hidden="1" x14ac:dyDescent="0.2">
      <c r="A1410">
        <v>5111</v>
      </c>
      <c r="B1410" t="s">
        <v>3348</v>
      </c>
      <c r="C1410" t="s">
        <v>3908</v>
      </c>
      <c r="D1410" t="s">
        <v>3355</v>
      </c>
      <c r="E1410">
        <v>603</v>
      </c>
      <c r="F1410">
        <v>0</v>
      </c>
      <c r="G1410">
        <v>603</v>
      </c>
    </row>
    <row r="1411" spans="1:7" hidden="1" x14ac:dyDescent="0.2">
      <c r="A1411">
        <v>5111</v>
      </c>
      <c r="B1411" t="s">
        <v>3348</v>
      </c>
      <c r="C1411" t="s">
        <v>3909</v>
      </c>
      <c r="D1411" t="s">
        <v>3355</v>
      </c>
      <c r="E1411">
        <v>603</v>
      </c>
      <c r="F1411">
        <v>0</v>
      </c>
      <c r="G1411">
        <v>603</v>
      </c>
    </row>
    <row r="1412" spans="1:7" hidden="1" x14ac:dyDescent="0.2">
      <c r="A1412">
        <v>5111</v>
      </c>
      <c r="B1412" t="s">
        <v>3348</v>
      </c>
      <c r="C1412" t="s">
        <v>3910</v>
      </c>
      <c r="D1412" t="s">
        <v>3355</v>
      </c>
      <c r="E1412">
        <v>603</v>
      </c>
      <c r="F1412">
        <v>0</v>
      </c>
      <c r="G1412">
        <v>603</v>
      </c>
    </row>
    <row r="1413" spans="1:7" hidden="1" x14ac:dyDescent="0.2">
      <c r="A1413">
        <v>5111</v>
      </c>
      <c r="B1413" t="s">
        <v>3348</v>
      </c>
      <c r="C1413" t="s">
        <v>3911</v>
      </c>
      <c r="D1413" t="s">
        <v>3355</v>
      </c>
      <c r="E1413">
        <v>603</v>
      </c>
      <c r="F1413">
        <v>0</v>
      </c>
      <c r="G1413">
        <v>603</v>
      </c>
    </row>
    <row r="1414" spans="1:7" hidden="1" x14ac:dyDescent="0.2">
      <c r="A1414">
        <v>5111</v>
      </c>
      <c r="B1414" t="s">
        <v>3348</v>
      </c>
      <c r="C1414" t="s">
        <v>3912</v>
      </c>
      <c r="D1414" t="s">
        <v>3355</v>
      </c>
      <c r="E1414">
        <v>603</v>
      </c>
      <c r="F1414">
        <v>0</v>
      </c>
      <c r="G1414">
        <v>603</v>
      </c>
    </row>
    <row r="1415" spans="1:7" hidden="1" x14ac:dyDescent="0.2">
      <c r="A1415">
        <v>5111</v>
      </c>
      <c r="B1415" t="s">
        <v>3348</v>
      </c>
      <c r="C1415" t="s">
        <v>3913</v>
      </c>
      <c r="D1415" t="s">
        <v>3355</v>
      </c>
      <c r="E1415">
        <v>603</v>
      </c>
      <c r="F1415">
        <v>0</v>
      </c>
      <c r="G1415">
        <v>603</v>
      </c>
    </row>
    <row r="1416" spans="1:7" hidden="1" x14ac:dyDescent="0.2">
      <c r="A1416">
        <v>5111</v>
      </c>
      <c r="B1416" t="s">
        <v>3348</v>
      </c>
      <c r="C1416" t="s">
        <v>3914</v>
      </c>
      <c r="D1416" t="s">
        <v>3355</v>
      </c>
      <c r="E1416">
        <v>603</v>
      </c>
      <c r="F1416">
        <v>0</v>
      </c>
      <c r="G1416">
        <v>603</v>
      </c>
    </row>
    <row r="1417" spans="1:7" hidden="1" x14ac:dyDescent="0.2">
      <c r="A1417">
        <v>5111</v>
      </c>
      <c r="B1417" t="s">
        <v>3348</v>
      </c>
      <c r="C1417" t="s">
        <v>3915</v>
      </c>
      <c r="D1417" t="s">
        <v>3355</v>
      </c>
      <c r="E1417">
        <v>603</v>
      </c>
      <c r="F1417">
        <v>0</v>
      </c>
      <c r="G1417">
        <v>603</v>
      </c>
    </row>
    <row r="1418" spans="1:7" hidden="1" x14ac:dyDescent="0.2">
      <c r="A1418">
        <v>5111</v>
      </c>
      <c r="B1418" t="s">
        <v>3348</v>
      </c>
      <c r="C1418" t="s">
        <v>3916</v>
      </c>
      <c r="D1418" t="s">
        <v>3355</v>
      </c>
      <c r="E1418">
        <v>603</v>
      </c>
      <c r="F1418">
        <v>0</v>
      </c>
      <c r="G1418">
        <v>603</v>
      </c>
    </row>
    <row r="1419" spans="1:7" hidden="1" x14ac:dyDescent="0.2">
      <c r="A1419">
        <v>5111</v>
      </c>
      <c r="B1419" t="s">
        <v>3348</v>
      </c>
      <c r="C1419" t="s">
        <v>3917</v>
      </c>
      <c r="D1419" t="s">
        <v>3355</v>
      </c>
      <c r="E1419">
        <v>603</v>
      </c>
      <c r="F1419">
        <v>0</v>
      </c>
      <c r="G1419">
        <v>603</v>
      </c>
    </row>
    <row r="1420" spans="1:7" hidden="1" x14ac:dyDescent="0.2">
      <c r="A1420">
        <v>5111</v>
      </c>
      <c r="B1420" t="s">
        <v>3348</v>
      </c>
      <c r="C1420" t="s">
        <v>3918</v>
      </c>
      <c r="D1420" t="s">
        <v>3355</v>
      </c>
      <c r="E1420">
        <v>603</v>
      </c>
      <c r="F1420">
        <v>0</v>
      </c>
      <c r="G1420">
        <v>603</v>
      </c>
    </row>
    <row r="1421" spans="1:7" hidden="1" x14ac:dyDescent="0.2">
      <c r="A1421">
        <v>5111</v>
      </c>
      <c r="B1421" t="s">
        <v>3348</v>
      </c>
      <c r="C1421" t="s">
        <v>3919</v>
      </c>
      <c r="D1421" t="s">
        <v>3355</v>
      </c>
      <c r="E1421">
        <v>603</v>
      </c>
      <c r="F1421">
        <v>0</v>
      </c>
      <c r="G1421">
        <v>603</v>
      </c>
    </row>
    <row r="1422" spans="1:7" hidden="1" x14ac:dyDescent="0.2">
      <c r="A1422">
        <v>5111</v>
      </c>
      <c r="B1422" t="s">
        <v>3348</v>
      </c>
      <c r="C1422" t="s">
        <v>3920</v>
      </c>
      <c r="D1422" t="s">
        <v>3355</v>
      </c>
      <c r="E1422">
        <v>603</v>
      </c>
      <c r="F1422">
        <v>0</v>
      </c>
      <c r="G1422">
        <v>603</v>
      </c>
    </row>
    <row r="1423" spans="1:7" hidden="1" x14ac:dyDescent="0.2">
      <c r="A1423">
        <v>5111</v>
      </c>
      <c r="B1423" t="s">
        <v>3348</v>
      </c>
      <c r="C1423" t="s">
        <v>3921</v>
      </c>
      <c r="D1423" t="s">
        <v>3355</v>
      </c>
      <c r="E1423">
        <v>603</v>
      </c>
      <c r="F1423">
        <v>0</v>
      </c>
      <c r="G1423">
        <v>603</v>
      </c>
    </row>
    <row r="1424" spans="1:7" hidden="1" x14ac:dyDescent="0.2">
      <c r="A1424">
        <v>5111</v>
      </c>
      <c r="B1424" t="s">
        <v>3348</v>
      </c>
      <c r="C1424" t="s">
        <v>3922</v>
      </c>
      <c r="D1424" t="s">
        <v>3355</v>
      </c>
      <c r="E1424">
        <v>603</v>
      </c>
      <c r="F1424">
        <v>0</v>
      </c>
      <c r="G1424">
        <v>603</v>
      </c>
    </row>
    <row r="1425" spans="1:7" hidden="1" x14ac:dyDescent="0.2">
      <c r="A1425">
        <v>5111</v>
      </c>
      <c r="B1425" t="s">
        <v>3348</v>
      </c>
      <c r="C1425" t="s">
        <v>3923</v>
      </c>
      <c r="D1425" t="s">
        <v>3355</v>
      </c>
      <c r="E1425">
        <v>603</v>
      </c>
      <c r="F1425">
        <v>0</v>
      </c>
      <c r="G1425">
        <v>603</v>
      </c>
    </row>
    <row r="1426" spans="1:7" hidden="1" x14ac:dyDescent="0.2">
      <c r="A1426">
        <v>5111</v>
      </c>
      <c r="B1426" t="s">
        <v>3348</v>
      </c>
      <c r="C1426" t="s">
        <v>3924</v>
      </c>
      <c r="D1426" t="s">
        <v>3355</v>
      </c>
      <c r="E1426">
        <v>603</v>
      </c>
      <c r="F1426">
        <v>0</v>
      </c>
      <c r="G1426">
        <v>603</v>
      </c>
    </row>
    <row r="1427" spans="1:7" hidden="1" x14ac:dyDescent="0.2">
      <c r="A1427">
        <v>5111</v>
      </c>
      <c r="B1427" t="s">
        <v>3348</v>
      </c>
      <c r="C1427" t="s">
        <v>3925</v>
      </c>
      <c r="D1427" t="s">
        <v>3355</v>
      </c>
      <c r="E1427">
        <v>603</v>
      </c>
      <c r="F1427">
        <v>0</v>
      </c>
      <c r="G1427">
        <v>603</v>
      </c>
    </row>
    <row r="1428" spans="1:7" hidden="1" x14ac:dyDescent="0.2">
      <c r="A1428">
        <v>5111</v>
      </c>
      <c r="B1428" t="s">
        <v>3348</v>
      </c>
      <c r="C1428" t="s">
        <v>3926</v>
      </c>
      <c r="D1428" t="s">
        <v>3355</v>
      </c>
      <c r="E1428">
        <v>603</v>
      </c>
      <c r="F1428">
        <v>0</v>
      </c>
      <c r="G1428">
        <v>603</v>
      </c>
    </row>
    <row r="1429" spans="1:7" hidden="1" x14ac:dyDescent="0.2">
      <c r="A1429">
        <v>5111</v>
      </c>
      <c r="B1429" t="s">
        <v>3348</v>
      </c>
      <c r="C1429" t="s">
        <v>3927</v>
      </c>
      <c r="D1429" t="s">
        <v>3355</v>
      </c>
      <c r="E1429">
        <v>603</v>
      </c>
      <c r="F1429">
        <v>0</v>
      </c>
      <c r="G1429">
        <v>603</v>
      </c>
    </row>
    <row r="1430" spans="1:7" hidden="1" x14ac:dyDescent="0.2">
      <c r="A1430">
        <v>5111</v>
      </c>
      <c r="B1430" t="s">
        <v>3348</v>
      </c>
      <c r="C1430" t="s">
        <v>3928</v>
      </c>
      <c r="D1430" t="s">
        <v>3355</v>
      </c>
      <c r="E1430">
        <v>603</v>
      </c>
      <c r="F1430">
        <v>0</v>
      </c>
      <c r="G1430">
        <v>603</v>
      </c>
    </row>
    <row r="1431" spans="1:7" hidden="1" x14ac:dyDescent="0.2">
      <c r="A1431">
        <v>5111</v>
      </c>
      <c r="B1431" t="s">
        <v>3348</v>
      </c>
      <c r="C1431" t="s">
        <v>3929</v>
      </c>
      <c r="D1431" t="s">
        <v>3355</v>
      </c>
      <c r="E1431">
        <v>603</v>
      </c>
      <c r="F1431">
        <v>0</v>
      </c>
      <c r="G1431">
        <v>603</v>
      </c>
    </row>
    <row r="1432" spans="1:7" hidden="1" x14ac:dyDescent="0.2">
      <c r="A1432">
        <v>5111</v>
      </c>
      <c r="B1432" t="s">
        <v>3348</v>
      </c>
      <c r="C1432" t="s">
        <v>3930</v>
      </c>
      <c r="D1432" t="s">
        <v>3355</v>
      </c>
      <c r="E1432">
        <v>603</v>
      </c>
      <c r="F1432">
        <v>0</v>
      </c>
      <c r="G1432">
        <v>603</v>
      </c>
    </row>
    <row r="1433" spans="1:7" hidden="1" x14ac:dyDescent="0.2">
      <c r="A1433">
        <v>5111</v>
      </c>
      <c r="B1433" t="s">
        <v>3348</v>
      </c>
      <c r="C1433" t="s">
        <v>3931</v>
      </c>
      <c r="D1433" t="s">
        <v>3355</v>
      </c>
      <c r="E1433">
        <v>603</v>
      </c>
      <c r="F1433">
        <v>0</v>
      </c>
      <c r="G1433">
        <v>603</v>
      </c>
    </row>
    <row r="1434" spans="1:7" hidden="1" x14ac:dyDescent="0.2">
      <c r="A1434">
        <v>5111</v>
      </c>
      <c r="B1434" t="s">
        <v>3348</v>
      </c>
      <c r="C1434" t="s">
        <v>3932</v>
      </c>
      <c r="D1434" t="s">
        <v>3355</v>
      </c>
      <c r="E1434">
        <v>603</v>
      </c>
      <c r="F1434">
        <v>0</v>
      </c>
      <c r="G1434">
        <v>603</v>
      </c>
    </row>
    <row r="1435" spans="1:7" hidden="1" x14ac:dyDescent="0.2">
      <c r="A1435">
        <v>5111</v>
      </c>
      <c r="B1435" t="s">
        <v>3348</v>
      </c>
      <c r="C1435" t="s">
        <v>3933</v>
      </c>
      <c r="D1435" t="s">
        <v>3355</v>
      </c>
      <c r="E1435">
        <v>603</v>
      </c>
      <c r="F1435">
        <v>0</v>
      </c>
      <c r="G1435">
        <v>603</v>
      </c>
    </row>
    <row r="1436" spans="1:7" hidden="1" x14ac:dyDescent="0.2">
      <c r="A1436">
        <v>5111</v>
      </c>
      <c r="B1436" t="s">
        <v>3348</v>
      </c>
      <c r="C1436" t="s">
        <v>3934</v>
      </c>
      <c r="D1436" t="s">
        <v>3355</v>
      </c>
      <c r="E1436">
        <v>603</v>
      </c>
      <c r="F1436">
        <v>0</v>
      </c>
      <c r="G1436">
        <v>603</v>
      </c>
    </row>
    <row r="1437" spans="1:7" hidden="1" x14ac:dyDescent="0.2">
      <c r="A1437">
        <v>5111</v>
      </c>
      <c r="B1437" t="s">
        <v>3348</v>
      </c>
      <c r="C1437" t="s">
        <v>3935</v>
      </c>
      <c r="D1437" t="s">
        <v>3355</v>
      </c>
      <c r="E1437">
        <v>603</v>
      </c>
      <c r="F1437">
        <v>0</v>
      </c>
      <c r="G1437">
        <v>603</v>
      </c>
    </row>
    <row r="1438" spans="1:7" hidden="1" x14ac:dyDescent="0.2">
      <c r="A1438">
        <v>5111</v>
      </c>
      <c r="B1438" t="s">
        <v>3348</v>
      </c>
      <c r="C1438" t="s">
        <v>3936</v>
      </c>
      <c r="D1438" t="s">
        <v>3355</v>
      </c>
      <c r="E1438">
        <v>603</v>
      </c>
      <c r="F1438">
        <v>0</v>
      </c>
      <c r="G1438">
        <v>603</v>
      </c>
    </row>
    <row r="1439" spans="1:7" hidden="1" x14ac:dyDescent="0.2">
      <c r="A1439">
        <v>5111</v>
      </c>
      <c r="B1439" t="s">
        <v>3348</v>
      </c>
      <c r="C1439" t="s">
        <v>3937</v>
      </c>
      <c r="D1439" t="s">
        <v>3355</v>
      </c>
      <c r="E1439">
        <v>603</v>
      </c>
      <c r="F1439">
        <v>0</v>
      </c>
      <c r="G1439">
        <v>603</v>
      </c>
    </row>
    <row r="1440" spans="1:7" hidden="1" x14ac:dyDescent="0.2">
      <c r="A1440">
        <v>5111</v>
      </c>
      <c r="B1440" t="s">
        <v>3348</v>
      </c>
      <c r="C1440" t="s">
        <v>3938</v>
      </c>
      <c r="D1440" t="s">
        <v>3355</v>
      </c>
      <c r="E1440">
        <v>603</v>
      </c>
      <c r="F1440">
        <v>0</v>
      </c>
      <c r="G1440">
        <v>603</v>
      </c>
    </row>
    <row r="1441" spans="1:7" hidden="1" x14ac:dyDescent="0.2">
      <c r="A1441">
        <v>5111</v>
      </c>
      <c r="B1441" t="s">
        <v>3348</v>
      </c>
      <c r="C1441" t="s">
        <v>3939</v>
      </c>
      <c r="D1441" t="s">
        <v>3355</v>
      </c>
      <c r="E1441">
        <v>603</v>
      </c>
      <c r="F1441">
        <v>0</v>
      </c>
      <c r="G1441">
        <v>603</v>
      </c>
    </row>
    <row r="1442" spans="1:7" hidden="1" x14ac:dyDescent="0.2">
      <c r="A1442">
        <v>5111</v>
      </c>
      <c r="B1442" t="s">
        <v>3348</v>
      </c>
      <c r="C1442" t="s">
        <v>3940</v>
      </c>
      <c r="D1442" t="s">
        <v>3355</v>
      </c>
      <c r="E1442">
        <v>603</v>
      </c>
      <c r="F1442">
        <v>0</v>
      </c>
      <c r="G1442">
        <v>603</v>
      </c>
    </row>
    <row r="1443" spans="1:7" hidden="1" x14ac:dyDescent="0.2">
      <c r="A1443" t="s">
        <v>3376</v>
      </c>
      <c r="B1443" t="s">
        <v>3348</v>
      </c>
      <c r="C1443" t="s">
        <v>3941</v>
      </c>
      <c r="D1443">
        <f>-5111-10</f>
        <v>-5121</v>
      </c>
      <c r="E1443">
        <v>603</v>
      </c>
      <c r="F1443">
        <v>0</v>
      </c>
      <c r="G1443">
        <v>603</v>
      </c>
    </row>
    <row r="1444" spans="1:7" hidden="1" x14ac:dyDescent="0.2">
      <c r="A1444">
        <v>5111</v>
      </c>
      <c r="B1444" t="s">
        <v>3348</v>
      </c>
      <c r="C1444" t="s">
        <v>3942</v>
      </c>
      <c r="D1444" t="s">
        <v>3355</v>
      </c>
      <c r="E1444">
        <v>603</v>
      </c>
      <c r="F1444">
        <v>0</v>
      </c>
      <c r="G1444">
        <v>603</v>
      </c>
    </row>
    <row r="1445" spans="1:7" hidden="1" x14ac:dyDescent="0.2">
      <c r="A1445">
        <v>5111</v>
      </c>
      <c r="B1445" t="s">
        <v>3348</v>
      </c>
      <c r="C1445" t="s">
        <v>3943</v>
      </c>
      <c r="D1445" t="s">
        <v>3355</v>
      </c>
      <c r="E1445">
        <v>603</v>
      </c>
      <c r="F1445">
        <v>0</v>
      </c>
      <c r="G1445">
        <v>603</v>
      </c>
    </row>
    <row r="1446" spans="1:7" hidden="1" x14ac:dyDescent="0.2">
      <c r="A1446">
        <v>5111</v>
      </c>
      <c r="B1446" t="s">
        <v>3348</v>
      </c>
      <c r="C1446" t="s">
        <v>3944</v>
      </c>
      <c r="D1446" t="s">
        <v>3355</v>
      </c>
      <c r="E1446">
        <v>603</v>
      </c>
      <c r="F1446">
        <v>0</v>
      </c>
      <c r="G1446">
        <v>603</v>
      </c>
    </row>
    <row r="1447" spans="1:7" hidden="1" x14ac:dyDescent="0.2">
      <c r="A1447">
        <v>5111</v>
      </c>
      <c r="B1447" t="s">
        <v>3348</v>
      </c>
      <c r="C1447" t="s">
        <v>3945</v>
      </c>
      <c r="D1447" t="s">
        <v>3355</v>
      </c>
      <c r="E1447">
        <v>603</v>
      </c>
      <c r="F1447">
        <v>0</v>
      </c>
      <c r="G1447">
        <v>603</v>
      </c>
    </row>
    <row r="1448" spans="1:7" hidden="1" x14ac:dyDescent="0.2">
      <c r="A1448">
        <v>5111</v>
      </c>
      <c r="B1448" t="s">
        <v>3348</v>
      </c>
      <c r="C1448" t="s">
        <v>3946</v>
      </c>
      <c r="D1448" t="s">
        <v>3355</v>
      </c>
      <c r="E1448">
        <v>603</v>
      </c>
      <c r="F1448">
        <v>0</v>
      </c>
      <c r="G1448">
        <v>603</v>
      </c>
    </row>
    <row r="1449" spans="1:7" hidden="1" x14ac:dyDescent="0.2">
      <c r="A1449">
        <v>5111</v>
      </c>
      <c r="B1449" t="s">
        <v>3348</v>
      </c>
      <c r="C1449" t="s">
        <v>3947</v>
      </c>
      <c r="D1449" t="s">
        <v>3355</v>
      </c>
      <c r="E1449">
        <v>603</v>
      </c>
      <c r="F1449">
        <v>0</v>
      </c>
      <c r="G1449">
        <v>603</v>
      </c>
    </row>
    <row r="1450" spans="1:7" hidden="1" x14ac:dyDescent="0.2">
      <c r="A1450">
        <v>5111</v>
      </c>
      <c r="B1450" t="s">
        <v>3348</v>
      </c>
      <c r="C1450" t="s">
        <v>3948</v>
      </c>
      <c r="D1450" t="s">
        <v>3355</v>
      </c>
      <c r="E1450">
        <v>603</v>
      </c>
      <c r="F1450">
        <v>0</v>
      </c>
      <c r="G1450">
        <v>603</v>
      </c>
    </row>
    <row r="1451" spans="1:7" hidden="1" x14ac:dyDescent="0.2">
      <c r="A1451">
        <v>5111</v>
      </c>
      <c r="B1451" t="s">
        <v>3348</v>
      </c>
      <c r="C1451" t="s">
        <v>3949</v>
      </c>
      <c r="D1451" t="s">
        <v>3355</v>
      </c>
      <c r="E1451">
        <v>603</v>
      </c>
      <c r="F1451">
        <v>0</v>
      </c>
      <c r="G1451">
        <v>603</v>
      </c>
    </row>
    <row r="1452" spans="1:7" hidden="1" x14ac:dyDescent="0.2">
      <c r="A1452" t="s">
        <v>357</v>
      </c>
    </row>
    <row r="1453" spans="1:7" hidden="1" x14ac:dyDescent="0.2"/>
    <row r="1454" spans="1:7" hidden="1" x14ac:dyDescent="0.2"/>
    <row r="1455" spans="1:7" hidden="1" x14ac:dyDescent="0.2"/>
    <row r="1456" spans="1:7" hidden="1" x14ac:dyDescent="0.2">
      <c r="A1456" t="s">
        <v>2523</v>
      </c>
      <c r="C1456" t="s">
        <v>2832</v>
      </c>
      <c r="D1456" t="s">
        <v>2833</v>
      </c>
      <c r="E1456" t="s">
        <v>2834</v>
      </c>
      <c r="F1456" t="s">
        <v>2835</v>
      </c>
      <c r="G1456" t="s">
        <v>2836</v>
      </c>
    </row>
    <row r="1457" spans="1:7" hidden="1" x14ac:dyDescent="0.2">
      <c r="C1457" t="s">
        <v>2837</v>
      </c>
      <c r="D1457" t="s">
        <v>2838</v>
      </c>
      <c r="E1457" s="100">
        <v>43344</v>
      </c>
      <c r="F1457" t="s">
        <v>2839</v>
      </c>
      <c r="G1457" t="s">
        <v>3950</v>
      </c>
    </row>
    <row r="1458" spans="1:7" hidden="1" x14ac:dyDescent="0.2"/>
    <row r="1459" spans="1:7" hidden="1" x14ac:dyDescent="0.2">
      <c r="B1459" t="s">
        <v>2841</v>
      </c>
    </row>
    <row r="1460" spans="1:7" hidden="1" x14ac:dyDescent="0.2">
      <c r="A1460" t="s">
        <v>2842</v>
      </c>
      <c r="B1460" t="s">
        <v>2843</v>
      </c>
      <c r="C1460" t="s">
        <v>2844</v>
      </c>
    </row>
    <row r="1461" spans="1:7" hidden="1" x14ac:dyDescent="0.2"/>
    <row r="1462" spans="1:7" hidden="1" x14ac:dyDescent="0.2">
      <c r="B1462" t="s">
        <v>2845</v>
      </c>
      <c r="C1462" t="s">
        <v>2846</v>
      </c>
    </row>
    <row r="1463" spans="1:7" hidden="1" x14ac:dyDescent="0.2">
      <c r="B1463" t="s">
        <v>2847</v>
      </c>
      <c r="C1463" t="s">
        <v>2848</v>
      </c>
      <c r="D1463" t="s">
        <v>2849</v>
      </c>
      <c r="E1463" t="s">
        <v>2850</v>
      </c>
    </row>
    <row r="1464" spans="1:7" hidden="1" x14ac:dyDescent="0.2"/>
    <row r="1465" spans="1:7" hidden="1" x14ac:dyDescent="0.2"/>
    <row r="1466" spans="1:7" hidden="1" x14ac:dyDescent="0.2">
      <c r="A1466" t="s">
        <v>2851</v>
      </c>
      <c r="B1466" t="s">
        <v>2852</v>
      </c>
      <c r="C1466" t="s">
        <v>2853</v>
      </c>
      <c r="E1466" t="s">
        <v>2854</v>
      </c>
      <c r="F1466" t="s">
        <v>2855</v>
      </c>
      <c r="G1466" t="s">
        <v>2856</v>
      </c>
    </row>
    <row r="1467" spans="1:7" hidden="1" x14ac:dyDescent="0.2">
      <c r="A1467" t="s">
        <v>2857</v>
      </c>
      <c r="B1467" t="s">
        <v>2858</v>
      </c>
      <c r="C1467" t="s">
        <v>2859</v>
      </c>
      <c r="D1467" t="s">
        <v>2860</v>
      </c>
      <c r="E1467" t="s">
        <v>2861</v>
      </c>
      <c r="F1467" t="s">
        <v>2861</v>
      </c>
      <c r="G1467" t="s">
        <v>2861</v>
      </c>
    </row>
    <row r="1468" spans="1:7" hidden="1" x14ac:dyDescent="0.2">
      <c r="A1468">
        <v>5111</v>
      </c>
      <c r="B1468" t="s">
        <v>3348</v>
      </c>
      <c r="C1468" t="s">
        <v>3951</v>
      </c>
      <c r="D1468" t="s">
        <v>3355</v>
      </c>
      <c r="E1468">
        <v>603</v>
      </c>
      <c r="F1468">
        <v>0</v>
      </c>
      <c r="G1468">
        <v>603</v>
      </c>
    </row>
    <row r="1469" spans="1:7" hidden="1" x14ac:dyDescent="0.2">
      <c r="A1469">
        <v>5111</v>
      </c>
      <c r="B1469" t="s">
        <v>3348</v>
      </c>
      <c r="C1469" t="s">
        <v>3952</v>
      </c>
      <c r="D1469" t="s">
        <v>3355</v>
      </c>
      <c r="E1469">
        <v>603</v>
      </c>
      <c r="F1469">
        <v>0</v>
      </c>
      <c r="G1469">
        <v>603</v>
      </c>
    </row>
    <row r="1470" spans="1:7" hidden="1" x14ac:dyDescent="0.2">
      <c r="A1470">
        <v>5111</v>
      </c>
      <c r="B1470" t="s">
        <v>3348</v>
      </c>
      <c r="C1470" t="s">
        <v>3953</v>
      </c>
      <c r="D1470" t="s">
        <v>3355</v>
      </c>
      <c r="E1470">
        <v>603</v>
      </c>
      <c r="F1470">
        <v>0</v>
      </c>
      <c r="G1470">
        <v>603</v>
      </c>
    </row>
    <row r="1471" spans="1:7" hidden="1" x14ac:dyDescent="0.2">
      <c r="A1471">
        <v>5111</v>
      </c>
      <c r="B1471" t="s">
        <v>3348</v>
      </c>
      <c r="C1471" t="s">
        <v>3954</v>
      </c>
      <c r="D1471" t="s">
        <v>3355</v>
      </c>
      <c r="E1471">
        <v>603</v>
      </c>
      <c r="F1471">
        <v>0</v>
      </c>
      <c r="G1471">
        <v>603</v>
      </c>
    </row>
    <row r="1472" spans="1:7" hidden="1" x14ac:dyDescent="0.2">
      <c r="A1472">
        <v>5111</v>
      </c>
      <c r="B1472" t="s">
        <v>3348</v>
      </c>
      <c r="C1472" t="s">
        <v>3955</v>
      </c>
      <c r="D1472" t="s">
        <v>3355</v>
      </c>
      <c r="E1472">
        <v>603</v>
      </c>
      <c r="F1472">
        <v>0</v>
      </c>
      <c r="G1472">
        <v>603</v>
      </c>
    </row>
    <row r="1473" spans="1:7" hidden="1" x14ac:dyDescent="0.2">
      <c r="A1473">
        <v>5111</v>
      </c>
      <c r="B1473" t="s">
        <v>3348</v>
      </c>
      <c r="C1473" t="s">
        <v>3956</v>
      </c>
      <c r="D1473" t="s">
        <v>3355</v>
      </c>
      <c r="E1473">
        <v>603</v>
      </c>
      <c r="F1473">
        <v>0</v>
      </c>
      <c r="G1473">
        <v>603</v>
      </c>
    </row>
    <row r="1474" spans="1:7" hidden="1" x14ac:dyDescent="0.2">
      <c r="A1474">
        <v>5111</v>
      </c>
      <c r="B1474" t="s">
        <v>3348</v>
      </c>
      <c r="C1474" t="s">
        <v>3957</v>
      </c>
      <c r="D1474" t="s">
        <v>3355</v>
      </c>
      <c r="E1474">
        <v>603</v>
      </c>
      <c r="F1474">
        <v>0</v>
      </c>
      <c r="G1474">
        <v>603</v>
      </c>
    </row>
    <row r="1475" spans="1:7" hidden="1" x14ac:dyDescent="0.2">
      <c r="A1475">
        <v>5111</v>
      </c>
      <c r="B1475" t="s">
        <v>3348</v>
      </c>
      <c r="C1475" t="s">
        <v>3958</v>
      </c>
      <c r="D1475" t="s">
        <v>3365</v>
      </c>
      <c r="E1475" s="99">
        <v>-1039.18</v>
      </c>
      <c r="F1475">
        <v>0</v>
      </c>
      <c r="G1475" s="99">
        <v>-1039.18</v>
      </c>
    </row>
    <row r="1476" spans="1:7" hidden="1" x14ac:dyDescent="0.2">
      <c r="A1476">
        <v>5111</v>
      </c>
      <c r="B1476" t="s">
        <v>3348</v>
      </c>
      <c r="C1476" t="s">
        <v>3959</v>
      </c>
      <c r="D1476" t="s">
        <v>3355</v>
      </c>
      <c r="E1476">
        <v>603</v>
      </c>
      <c r="F1476">
        <v>0</v>
      </c>
      <c r="G1476">
        <v>603</v>
      </c>
    </row>
    <row r="1477" spans="1:7" hidden="1" x14ac:dyDescent="0.2">
      <c r="A1477">
        <v>5111</v>
      </c>
      <c r="B1477" t="s">
        <v>3348</v>
      </c>
      <c r="C1477" t="s">
        <v>3960</v>
      </c>
      <c r="D1477" t="s">
        <v>3355</v>
      </c>
      <c r="E1477">
        <v>603</v>
      </c>
      <c r="F1477">
        <v>0</v>
      </c>
      <c r="G1477">
        <v>603</v>
      </c>
    </row>
    <row r="1478" spans="1:7" hidden="1" x14ac:dyDescent="0.2">
      <c r="A1478">
        <v>5111</v>
      </c>
      <c r="B1478" t="s">
        <v>3348</v>
      </c>
      <c r="C1478" t="s">
        <v>3961</v>
      </c>
      <c r="D1478" t="s">
        <v>3355</v>
      </c>
      <c r="E1478">
        <v>603</v>
      </c>
      <c r="F1478">
        <v>0</v>
      </c>
      <c r="G1478">
        <v>603</v>
      </c>
    </row>
    <row r="1479" spans="1:7" hidden="1" x14ac:dyDescent="0.2">
      <c r="A1479">
        <v>5111</v>
      </c>
      <c r="B1479" t="s">
        <v>3348</v>
      </c>
      <c r="C1479" t="s">
        <v>3962</v>
      </c>
      <c r="D1479" t="s">
        <v>3355</v>
      </c>
      <c r="E1479">
        <v>603</v>
      </c>
      <c r="F1479">
        <v>0</v>
      </c>
      <c r="G1479">
        <v>603</v>
      </c>
    </row>
    <row r="1480" spans="1:7" hidden="1" x14ac:dyDescent="0.2">
      <c r="A1480">
        <v>5111</v>
      </c>
      <c r="B1480" t="s">
        <v>3348</v>
      </c>
      <c r="C1480" t="s">
        <v>3963</v>
      </c>
      <c r="D1480" t="s">
        <v>3355</v>
      </c>
      <c r="E1480">
        <v>603</v>
      </c>
      <c r="F1480">
        <v>0</v>
      </c>
      <c r="G1480">
        <v>603</v>
      </c>
    </row>
    <row r="1481" spans="1:7" hidden="1" x14ac:dyDescent="0.2">
      <c r="A1481">
        <v>5111</v>
      </c>
      <c r="B1481" t="s">
        <v>3348</v>
      </c>
      <c r="C1481" t="s">
        <v>3964</v>
      </c>
      <c r="D1481" t="s">
        <v>3355</v>
      </c>
      <c r="E1481">
        <v>603</v>
      </c>
      <c r="F1481">
        <v>0</v>
      </c>
      <c r="G1481">
        <v>603</v>
      </c>
    </row>
    <row r="1482" spans="1:7" hidden="1" x14ac:dyDescent="0.2">
      <c r="A1482">
        <v>5111</v>
      </c>
      <c r="B1482" t="s">
        <v>3348</v>
      </c>
      <c r="C1482" t="s">
        <v>3965</v>
      </c>
      <c r="D1482" t="s">
        <v>3355</v>
      </c>
      <c r="E1482">
        <v>603</v>
      </c>
      <c r="F1482">
        <v>0</v>
      </c>
      <c r="G1482">
        <v>603</v>
      </c>
    </row>
    <row r="1483" spans="1:7" hidden="1" x14ac:dyDescent="0.2">
      <c r="A1483">
        <v>5111</v>
      </c>
      <c r="B1483" t="s">
        <v>3348</v>
      </c>
      <c r="C1483" t="s">
        <v>3966</v>
      </c>
      <c r="D1483" t="s">
        <v>3355</v>
      </c>
      <c r="E1483">
        <v>603</v>
      </c>
      <c r="F1483">
        <v>0</v>
      </c>
      <c r="G1483">
        <v>603</v>
      </c>
    </row>
    <row r="1484" spans="1:7" hidden="1" x14ac:dyDescent="0.2">
      <c r="A1484">
        <v>5111</v>
      </c>
      <c r="B1484" t="s">
        <v>3348</v>
      </c>
      <c r="C1484" t="s">
        <v>3967</v>
      </c>
      <c r="D1484" t="s">
        <v>3355</v>
      </c>
      <c r="E1484">
        <v>603</v>
      </c>
      <c r="F1484">
        <v>0</v>
      </c>
      <c r="G1484">
        <v>603</v>
      </c>
    </row>
    <row r="1485" spans="1:7" hidden="1" x14ac:dyDescent="0.2">
      <c r="A1485">
        <v>5111</v>
      </c>
      <c r="B1485" t="s">
        <v>3348</v>
      </c>
      <c r="C1485" t="s">
        <v>3968</v>
      </c>
      <c r="D1485" t="s">
        <v>3355</v>
      </c>
      <c r="E1485">
        <v>603</v>
      </c>
      <c r="F1485">
        <v>0</v>
      </c>
      <c r="G1485">
        <v>603</v>
      </c>
    </row>
    <row r="1486" spans="1:7" hidden="1" x14ac:dyDescent="0.2">
      <c r="A1486">
        <v>5111</v>
      </c>
      <c r="B1486" t="s">
        <v>3348</v>
      </c>
      <c r="C1486" t="s">
        <v>3969</v>
      </c>
      <c r="D1486" t="s">
        <v>3355</v>
      </c>
      <c r="E1486">
        <v>603</v>
      </c>
      <c r="F1486">
        <v>0</v>
      </c>
      <c r="G1486">
        <v>603</v>
      </c>
    </row>
    <row r="1487" spans="1:7" hidden="1" x14ac:dyDescent="0.2">
      <c r="A1487">
        <v>5111</v>
      </c>
      <c r="B1487" t="s">
        <v>3348</v>
      </c>
      <c r="C1487" t="s">
        <v>3970</v>
      </c>
      <c r="D1487" t="s">
        <v>3355</v>
      </c>
      <c r="E1487">
        <v>603</v>
      </c>
      <c r="F1487">
        <v>0</v>
      </c>
      <c r="G1487">
        <v>603</v>
      </c>
    </row>
    <row r="1488" spans="1:7" hidden="1" x14ac:dyDescent="0.2">
      <c r="A1488">
        <v>5111</v>
      </c>
      <c r="B1488" t="s">
        <v>3348</v>
      </c>
      <c r="C1488" t="s">
        <v>3971</v>
      </c>
      <c r="D1488" t="s">
        <v>3355</v>
      </c>
      <c r="E1488">
        <v>603</v>
      </c>
      <c r="F1488">
        <v>0</v>
      </c>
      <c r="G1488">
        <v>603</v>
      </c>
    </row>
    <row r="1489" spans="1:7" hidden="1" x14ac:dyDescent="0.2">
      <c r="A1489">
        <v>5111</v>
      </c>
      <c r="B1489" t="s">
        <v>3348</v>
      </c>
      <c r="C1489" t="s">
        <v>3972</v>
      </c>
      <c r="D1489" t="s">
        <v>3355</v>
      </c>
      <c r="E1489">
        <v>603</v>
      </c>
      <c r="F1489">
        <v>0</v>
      </c>
      <c r="G1489">
        <v>603</v>
      </c>
    </row>
    <row r="1490" spans="1:7" hidden="1" x14ac:dyDescent="0.2">
      <c r="A1490">
        <v>5111</v>
      </c>
      <c r="B1490" t="s">
        <v>3348</v>
      </c>
      <c r="C1490" t="s">
        <v>3973</v>
      </c>
      <c r="D1490" t="s">
        <v>3355</v>
      </c>
      <c r="E1490">
        <v>603</v>
      </c>
      <c r="F1490">
        <v>0</v>
      </c>
      <c r="G1490">
        <v>603</v>
      </c>
    </row>
    <row r="1491" spans="1:7" hidden="1" x14ac:dyDescent="0.2">
      <c r="A1491">
        <v>5111</v>
      </c>
      <c r="B1491" t="s">
        <v>3348</v>
      </c>
      <c r="C1491" t="s">
        <v>3974</v>
      </c>
      <c r="D1491" t="s">
        <v>3355</v>
      </c>
      <c r="E1491">
        <v>603</v>
      </c>
      <c r="F1491">
        <v>0</v>
      </c>
      <c r="G1491">
        <v>603</v>
      </c>
    </row>
    <row r="1492" spans="1:7" hidden="1" x14ac:dyDescent="0.2">
      <c r="A1492">
        <v>5111</v>
      </c>
      <c r="B1492" t="s">
        <v>3348</v>
      </c>
      <c r="C1492" t="s">
        <v>3975</v>
      </c>
      <c r="D1492" t="s">
        <v>3358</v>
      </c>
      <c r="E1492" s="99">
        <v>1547.24</v>
      </c>
      <c r="F1492">
        <v>265.52</v>
      </c>
      <c r="G1492" s="99">
        <v>1812.76</v>
      </c>
    </row>
    <row r="1493" spans="1:7" hidden="1" x14ac:dyDescent="0.2">
      <c r="A1493">
        <v>5111</v>
      </c>
      <c r="B1493" t="s">
        <v>3348</v>
      </c>
      <c r="C1493" t="s">
        <v>3976</v>
      </c>
      <c r="D1493" t="s">
        <v>3358</v>
      </c>
      <c r="E1493">
        <v>508.12</v>
      </c>
      <c r="F1493">
        <v>0</v>
      </c>
      <c r="G1493">
        <v>508.12</v>
      </c>
    </row>
    <row r="1494" spans="1:7" hidden="1" x14ac:dyDescent="0.2">
      <c r="A1494">
        <v>5111</v>
      </c>
      <c r="B1494" t="s">
        <v>3348</v>
      </c>
      <c r="C1494" t="s">
        <v>3977</v>
      </c>
      <c r="D1494" t="s">
        <v>3355</v>
      </c>
      <c r="E1494">
        <v>603</v>
      </c>
      <c r="F1494">
        <v>0</v>
      </c>
      <c r="G1494">
        <v>603</v>
      </c>
    </row>
    <row r="1495" spans="1:7" hidden="1" x14ac:dyDescent="0.2">
      <c r="A1495">
        <v>5111</v>
      </c>
      <c r="B1495" t="s">
        <v>3348</v>
      </c>
      <c r="C1495" t="s">
        <v>3978</v>
      </c>
      <c r="D1495" t="s">
        <v>3355</v>
      </c>
      <c r="E1495">
        <v>603</v>
      </c>
      <c r="F1495">
        <v>0</v>
      </c>
      <c r="G1495">
        <v>603</v>
      </c>
    </row>
    <row r="1496" spans="1:7" hidden="1" x14ac:dyDescent="0.2">
      <c r="A1496">
        <v>5111</v>
      </c>
      <c r="B1496" t="s">
        <v>3348</v>
      </c>
      <c r="C1496" t="s">
        <v>3979</v>
      </c>
      <c r="D1496" t="s">
        <v>3355</v>
      </c>
      <c r="E1496">
        <v>603</v>
      </c>
      <c r="F1496">
        <v>0</v>
      </c>
      <c r="G1496">
        <v>603</v>
      </c>
    </row>
    <row r="1497" spans="1:7" hidden="1" x14ac:dyDescent="0.2">
      <c r="A1497">
        <v>5111</v>
      </c>
      <c r="B1497" t="s">
        <v>3348</v>
      </c>
      <c r="C1497" t="s">
        <v>3980</v>
      </c>
      <c r="D1497" t="s">
        <v>3355</v>
      </c>
      <c r="E1497">
        <v>603</v>
      </c>
      <c r="F1497">
        <v>0</v>
      </c>
      <c r="G1497">
        <v>603</v>
      </c>
    </row>
    <row r="1498" spans="1:7" hidden="1" x14ac:dyDescent="0.2">
      <c r="A1498">
        <v>5111</v>
      </c>
      <c r="B1498" t="s">
        <v>3348</v>
      </c>
      <c r="C1498" t="s">
        <v>3981</v>
      </c>
      <c r="D1498" t="s">
        <v>3355</v>
      </c>
      <c r="E1498">
        <v>603</v>
      </c>
      <c r="F1498">
        <v>0</v>
      </c>
      <c r="G1498">
        <v>603</v>
      </c>
    </row>
    <row r="1499" spans="1:7" hidden="1" x14ac:dyDescent="0.2">
      <c r="A1499">
        <v>5111</v>
      </c>
      <c r="B1499" t="s">
        <v>3348</v>
      </c>
      <c r="C1499" t="s">
        <v>3982</v>
      </c>
      <c r="D1499" t="s">
        <v>3355</v>
      </c>
      <c r="E1499">
        <v>603</v>
      </c>
      <c r="F1499">
        <v>0</v>
      </c>
      <c r="G1499">
        <v>603</v>
      </c>
    </row>
    <row r="1500" spans="1:7" hidden="1" x14ac:dyDescent="0.2">
      <c r="A1500">
        <v>5111</v>
      </c>
      <c r="B1500" t="s">
        <v>3348</v>
      </c>
      <c r="C1500" t="s">
        <v>3983</v>
      </c>
      <c r="D1500" t="s">
        <v>3355</v>
      </c>
      <c r="E1500">
        <v>603</v>
      </c>
      <c r="F1500">
        <v>0</v>
      </c>
      <c r="G1500">
        <v>603</v>
      </c>
    </row>
    <row r="1501" spans="1:7" hidden="1" x14ac:dyDescent="0.2">
      <c r="A1501">
        <v>5111</v>
      </c>
      <c r="B1501" t="s">
        <v>3348</v>
      </c>
      <c r="C1501" t="s">
        <v>3984</v>
      </c>
      <c r="D1501" t="s">
        <v>3355</v>
      </c>
      <c r="E1501">
        <v>603</v>
      </c>
      <c r="F1501">
        <v>0</v>
      </c>
      <c r="G1501">
        <v>603</v>
      </c>
    </row>
    <row r="1502" spans="1:7" hidden="1" x14ac:dyDescent="0.2">
      <c r="A1502">
        <v>5111</v>
      </c>
      <c r="B1502" t="s">
        <v>3348</v>
      </c>
      <c r="C1502" t="s">
        <v>3985</v>
      </c>
      <c r="D1502" t="s">
        <v>3355</v>
      </c>
      <c r="E1502">
        <v>603</v>
      </c>
      <c r="F1502">
        <v>0</v>
      </c>
      <c r="G1502">
        <v>603</v>
      </c>
    </row>
    <row r="1503" spans="1:7" hidden="1" x14ac:dyDescent="0.2">
      <c r="A1503">
        <v>5111</v>
      </c>
      <c r="B1503" t="s">
        <v>3348</v>
      </c>
      <c r="C1503" t="s">
        <v>3986</v>
      </c>
      <c r="D1503" t="s">
        <v>3355</v>
      </c>
      <c r="E1503">
        <v>603</v>
      </c>
      <c r="F1503">
        <v>0</v>
      </c>
      <c r="G1503">
        <v>603</v>
      </c>
    </row>
    <row r="1504" spans="1:7" hidden="1" x14ac:dyDescent="0.2">
      <c r="A1504">
        <v>5111</v>
      </c>
      <c r="B1504" t="s">
        <v>3348</v>
      </c>
      <c r="C1504" t="s">
        <v>3987</v>
      </c>
      <c r="D1504" t="s">
        <v>3355</v>
      </c>
      <c r="E1504">
        <v>603</v>
      </c>
      <c r="F1504">
        <v>0</v>
      </c>
      <c r="G1504">
        <v>603</v>
      </c>
    </row>
    <row r="1505" spans="1:7" hidden="1" x14ac:dyDescent="0.2">
      <c r="A1505">
        <v>5111</v>
      </c>
      <c r="B1505" t="s">
        <v>3348</v>
      </c>
      <c r="C1505" t="s">
        <v>3988</v>
      </c>
      <c r="D1505" t="s">
        <v>3355</v>
      </c>
      <c r="E1505">
        <v>603</v>
      </c>
      <c r="F1505">
        <v>0</v>
      </c>
      <c r="G1505">
        <v>603</v>
      </c>
    </row>
    <row r="1506" spans="1:7" hidden="1" x14ac:dyDescent="0.2">
      <c r="A1506">
        <v>5111</v>
      </c>
      <c r="B1506" t="s">
        <v>3348</v>
      </c>
      <c r="C1506" t="s">
        <v>3989</v>
      </c>
      <c r="D1506" t="s">
        <v>3355</v>
      </c>
      <c r="E1506">
        <v>603</v>
      </c>
      <c r="F1506">
        <v>0</v>
      </c>
      <c r="G1506">
        <v>603</v>
      </c>
    </row>
    <row r="1507" spans="1:7" hidden="1" x14ac:dyDescent="0.2">
      <c r="A1507">
        <v>5111</v>
      </c>
      <c r="B1507" t="s">
        <v>3348</v>
      </c>
      <c r="C1507" t="s">
        <v>3990</v>
      </c>
      <c r="D1507" t="s">
        <v>3355</v>
      </c>
      <c r="E1507">
        <v>603</v>
      </c>
      <c r="F1507">
        <v>0</v>
      </c>
      <c r="G1507">
        <v>603</v>
      </c>
    </row>
    <row r="1508" spans="1:7" hidden="1" x14ac:dyDescent="0.2">
      <c r="A1508">
        <v>5111</v>
      </c>
      <c r="B1508" t="s">
        <v>3348</v>
      </c>
      <c r="C1508" t="s">
        <v>3991</v>
      </c>
      <c r="D1508" t="s">
        <v>3355</v>
      </c>
      <c r="E1508">
        <v>603</v>
      </c>
      <c r="F1508">
        <v>0</v>
      </c>
      <c r="G1508">
        <v>603</v>
      </c>
    </row>
    <row r="1509" spans="1:7" hidden="1" x14ac:dyDescent="0.2">
      <c r="A1509" t="s">
        <v>3376</v>
      </c>
      <c r="B1509" t="s">
        <v>3348</v>
      </c>
      <c r="C1509" t="s">
        <v>3992</v>
      </c>
      <c r="D1509">
        <f>-5111-10</f>
        <v>-5121</v>
      </c>
      <c r="E1509">
        <v>603</v>
      </c>
      <c r="F1509">
        <v>0</v>
      </c>
      <c r="G1509">
        <v>603</v>
      </c>
    </row>
    <row r="1510" spans="1:7" hidden="1" x14ac:dyDescent="0.2">
      <c r="A1510">
        <v>5111</v>
      </c>
      <c r="B1510" t="s">
        <v>3348</v>
      </c>
      <c r="C1510" t="s">
        <v>3993</v>
      </c>
      <c r="D1510" t="s">
        <v>3355</v>
      </c>
      <c r="E1510">
        <v>603</v>
      </c>
      <c r="F1510">
        <v>0</v>
      </c>
      <c r="G1510">
        <v>603</v>
      </c>
    </row>
    <row r="1511" spans="1:7" hidden="1" x14ac:dyDescent="0.2">
      <c r="A1511">
        <v>5111</v>
      </c>
      <c r="B1511" t="s">
        <v>3348</v>
      </c>
      <c r="C1511" t="s">
        <v>3994</v>
      </c>
      <c r="D1511" t="s">
        <v>3355</v>
      </c>
      <c r="E1511">
        <v>603</v>
      </c>
      <c r="F1511">
        <v>0</v>
      </c>
      <c r="G1511">
        <v>603</v>
      </c>
    </row>
    <row r="1512" spans="1:7" hidden="1" x14ac:dyDescent="0.2">
      <c r="A1512">
        <v>5111</v>
      </c>
      <c r="B1512" t="s">
        <v>3348</v>
      </c>
      <c r="C1512" t="s">
        <v>3995</v>
      </c>
      <c r="D1512" t="s">
        <v>3355</v>
      </c>
      <c r="E1512">
        <v>603</v>
      </c>
      <c r="F1512">
        <v>0</v>
      </c>
      <c r="G1512">
        <v>603</v>
      </c>
    </row>
    <row r="1513" spans="1:7" hidden="1" x14ac:dyDescent="0.2">
      <c r="A1513">
        <v>5111</v>
      </c>
      <c r="B1513" t="s">
        <v>3348</v>
      </c>
      <c r="C1513" t="s">
        <v>3996</v>
      </c>
      <c r="D1513" t="s">
        <v>3355</v>
      </c>
      <c r="E1513">
        <v>603</v>
      </c>
      <c r="F1513">
        <v>0</v>
      </c>
      <c r="G1513">
        <v>603</v>
      </c>
    </row>
    <row r="1514" spans="1:7" hidden="1" x14ac:dyDescent="0.2">
      <c r="A1514">
        <v>5111</v>
      </c>
      <c r="B1514" t="s">
        <v>3348</v>
      </c>
      <c r="C1514" t="s">
        <v>3997</v>
      </c>
      <c r="D1514" t="s">
        <v>3355</v>
      </c>
      <c r="E1514">
        <v>603</v>
      </c>
      <c r="F1514">
        <v>0</v>
      </c>
      <c r="G1514">
        <v>603</v>
      </c>
    </row>
    <row r="1515" spans="1:7" hidden="1" x14ac:dyDescent="0.2">
      <c r="A1515">
        <v>5111</v>
      </c>
      <c r="B1515" t="s">
        <v>3348</v>
      </c>
      <c r="C1515" t="s">
        <v>3998</v>
      </c>
      <c r="D1515" t="s">
        <v>3355</v>
      </c>
      <c r="E1515">
        <v>603</v>
      </c>
      <c r="F1515">
        <v>0</v>
      </c>
      <c r="G1515">
        <v>603</v>
      </c>
    </row>
    <row r="1516" spans="1:7" hidden="1" x14ac:dyDescent="0.2">
      <c r="A1516">
        <v>5111</v>
      </c>
      <c r="B1516" t="s">
        <v>3348</v>
      </c>
      <c r="C1516" t="s">
        <v>3999</v>
      </c>
      <c r="D1516" t="s">
        <v>3355</v>
      </c>
      <c r="E1516">
        <v>603</v>
      </c>
      <c r="F1516">
        <v>0</v>
      </c>
      <c r="G1516">
        <v>603</v>
      </c>
    </row>
    <row r="1517" spans="1:7" hidden="1" x14ac:dyDescent="0.2">
      <c r="A1517">
        <v>5111</v>
      </c>
      <c r="B1517" t="s">
        <v>3348</v>
      </c>
      <c r="C1517" t="s">
        <v>4000</v>
      </c>
      <c r="D1517" t="s">
        <v>3355</v>
      </c>
      <c r="E1517">
        <v>603</v>
      </c>
      <c r="F1517">
        <v>0</v>
      </c>
      <c r="G1517">
        <v>603</v>
      </c>
    </row>
    <row r="1518" spans="1:7" hidden="1" x14ac:dyDescent="0.2">
      <c r="A1518" t="s">
        <v>357</v>
      </c>
    </row>
    <row r="1519" spans="1:7" hidden="1" x14ac:dyDescent="0.2"/>
    <row r="1520" spans="1:7" hidden="1" x14ac:dyDescent="0.2"/>
    <row r="1521" spans="1:7" hidden="1" x14ac:dyDescent="0.2"/>
    <row r="1522" spans="1:7" hidden="1" x14ac:dyDescent="0.2">
      <c r="A1522" t="s">
        <v>2523</v>
      </c>
      <c r="C1522" t="s">
        <v>2832</v>
      </c>
      <c r="D1522" t="s">
        <v>2833</v>
      </c>
      <c r="E1522" t="s">
        <v>2834</v>
      </c>
      <c r="F1522" t="s">
        <v>2835</v>
      </c>
      <c r="G1522" t="s">
        <v>2836</v>
      </c>
    </row>
    <row r="1523" spans="1:7" hidden="1" x14ac:dyDescent="0.2">
      <c r="C1523" t="s">
        <v>2837</v>
      </c>
      <c r="D1523" t="s">
        <v>2838</v>
      </c>
      <c r="E1523" s="100">
        <v>43344</v>
      </c>
      <c r="F1523" t="s">
        <v>2839</v>
      </c>
      <c r="G1523" t="s">
        <v>4001</v>
      </c>
    </row>
    <row r="1524" spans="1:7" hidden="1" x14ac:dyDescent="0.2"/>
    <row r="1525" spans="1:7" hidden="1" x14ac:dyDescent="0.2">
      <c r="B1525" t="s">
        <v>2841</v>
      </c>
    </row>
    <row r="1526" spans="1:7" hidden="1" x14ac:dyDescent="0.2">
      <c r="A1526" t="s">
        <v>2842</v>
      </c>
      <c r="B1526" t="s">
        <v>2843</v>
      </c>
      <c r="C1526" t="s">
        <v>2844</v>
      </c>
    </row>
    <row r="1527" spans="1:7" hidden="1" x14ac:dyDescent="0.2"/>
    <row r="1528" spans="1:7" hidden="1" x14ac:dyDescent="0.2">
      <c r="B1528" t="s">
        <v>2845</v>
      </c>
      <c r="C1528" t="s">
        <v>2846</v>
      </c>
    </row>
    <row r="1529" spans="1:7" hidden="1" x14ac:dyDescent="0.2">
      <c r="B1529" t="s">
        <v>2847</v>
      </c>
      <c r="C1529" t="s">
        <v>2848</v>
      </c>
      <c r="D1529" t="s">
        <v>2849</v>
      </c>
      <c r="E1529" t="s">
        <v>2850</v>
      </c>
    </row>
    <row r="1530" spans="1:7" hidden="1" x14ac:dyDescent="0.2"/>
    <row r="1531" spans="1:7" hidden="1" x14ac:dyDescent="0.2"/>
    <row r="1532" spans="1:7" hidden="1" x14ac:dyDescent="0.2">
      <c r="A1532" t="s">
        <v>2851</v>
      </c>
      <c r="B1532" t="s">
        <v>2852</v>
      </c>
      <c r="C1532" t="s">
        <v>2853</v>
      </c>
      <c r="E1532" t="s">
        <v>2854</v>
      </c>
      <c r="F1532" t="s">
        <v>2855</v>
      </c>
      <c r="G1532" t="s">
        <v>2856</v>
      </c>
    </row>
    <row r="1533" spans="1:7" hidden="1" x14ac:dyDescent="0.2">
      <c r="A1533" t="s">
        <v>2857</v>
      </c>
      <c r="B1533" t="s">
        <v>2858</v>
      </c>
      <c r="C1533" t="s">
        <v>2859</v>
      </c>
      <c r="D1533" t="s">
        <v>2860</v>
      </c>
      <c r="E1533" t="s">
        <v>2861</v>
      </c>
      <c r="F1533" t="s">
        <v>2861</v>
      </c>
      <c r="G1533" t="s">
        <v>2861</v>
      </c>
    </row>
    <row r="1534" spans="1:7" hidden="1" x14ac:dyDescent="0.2">
      <c r="A1534">
        <v>5111</v>
      </c>
      <c r="B1534" t="s">
        <v>3348</v>
      </c>
      <c r="C1534" t="s">
        <v>4002</v>
      </c>
      <c r="D1534" t="s">
        <v>3355</v>
      </c>
      <c r="E1534">
        <v>603</v>
      </c>
      <c r="F1534">
        <v>0</v>
      </c>
      <c r="G1534">
        <v>603</v>
      </c>
    </row>
    <row r="1535" spans="1:7" hidden="1" x14ac:dyDescent="0.2">
      <c r="A1535">
        <v>5111</v>
      </c>
      <c r="B1535" t="s">
        <v>3348</v>
      </c>
      <c r="C1535" t="s">
        <v>4003</v>
      </c>
      <c r="D1535" t="s">
        <v>3355</v>
      </c>
      <c r="E1535">
        <v>603</v>
      </c>
      <c r="F1535">
        <v>0</v>
      </c>
      <c r="G1535">
        <v>603</v>
      </c>
    </row>
    <row r="1536" spans="1:7" hidden="1" x14ac:dyDescent="0.2">
      <c r="A1536">
        <v>5111</v>
      </c>
      <c r="B1536" t="s">
        <v>3348</v>
      </c>
      <c r="C1536" t="s">
        <v>4004</v>
      </c>
      <c r="D1536" t="s">
        <v>3355</v>
      </c>
      <c r="E1536">
        <v>603</v>
      </c>
      <c r="F1536">
        <v>0</v>
      </c>
      <c r="G1536">
        <v>603</v>
      </c>
    </row>
    <row r="1537" spans="1:7" hidden="1" x14ac:dyDescent="0.2">
      <c r="A1537">
        <v>5111</v>
      </c>
      <c r="B1537" t="s">
        <v>3348</v>
      </c>
      <c r="C1537" t="s">
        <v>4005</v>
      </c>
      <c r="D1537" t="s">
        <v>3355</v>
      </c>
      <c r="E1537">
        <v>603</v>
      </c>
      <c r="F1537">
        <v>0</v>
      </c>
      <c r="G1537">
        <v>603</v>
      </c>
    </row>
    <row r="1538" spans="1:7" hidden="1" x14ac:dyDescent="0.2">
      <c r="A1538">
        <v>5111</v>
      </c>
      <c r="B1538" t="s">
        <v>3348</v>
      </c>
      <c r="C1538" t="s">
        <v>4006</v>
      </c>
      <c r="D1538" t="s">
        <v>3355</v>
      </c>
      <c r="E1538">
        <v>603</v>
      </c>
      <c r="F1538">
        <v>0</v>
      </c>
      <c r="G1538">
        <v>603</v>
      </c>
    </row>
    <row r="1539" spans="1:7" hidden="1" x14ac:dyDescent="0.2">
      <c r="A1539">
        <v>5111</v>
      </c>
      <c r="B1539" t="s">
        <v>3348</v>
      </c>
      <c r="C1539" t="s">
        <v>4007</v>
      </c>
      <c r="D1539" t="s">
        <v>3355</v>
      </c>
      <c r="E1539">
        <v>603</v>
      </c>
      <c r="F1539">
        <v>0</v>
      </c>
      <c r="G1539">
        <v>603</v>
      </c>
    </row>
    <row r="1540" spans="1:7" hidden="1" x14ac:dyDescent="0.2">
      <c r="A1540">
        <v>5111</v>
      </c>
      <c r="B1540" t="s">
        <v>3348</v>
      </c>
      <c r="C1540" t="s">
        <v>4008</v>
      </c>
      <c r="D1540" t="s">
        <v>3355</v>
      </c>
      <c r="E1540">
        <v>603</v>
      </c>
      <c r="F1540">
        <v>0</v>
      </c>
      <c r="G1540">
        <v>603</v>
      </c>
    </row>
    <row r="1541" spans="1:7" hidden="1" x14ac:dyDescent="0.2">
      <c r="A1541">
        <v>5111</v>
      </c>
      <c r="B1541" t="s">
        <v>3348</v>
      </c>
      <c r="C1541" t="s">
        <v>4009</v>
      </c>
      <c r="D1541" t="s">
        <v>3355</v>
      </c>
      <c r="E1541">
        <v>603</v>
      </c>
      <c r="F1541">
        <v>0</v>
      </c>
      <c r="G1541">
        <v>603</v>
      </c>
    </row>
    <row r="1542" spans="1:7" hidden="1" x14ac:dyDescent="0.2">
      <c r="A1542">
        <v>5111</v>
      </c>
      <c r="B1542" t="s">
        <v>3348</v>
      </c>
      <c r="C1542" t="s">
        <v>4010</v>
      </c>
      <c r="D1542" t="s">
        <v>3355</v>
      </c>
      <c r="E1542">
        <v>603</v>
      </c>
      <c r="F1542">
        <v>0</v>
      </c>
      <c r="G1542">
        <v>603</v>
      </c>
    </row>
    <row r="1543" spans="1:7" hidden="1" x14ac:dyDescent="0.2">
      <c r="A1543">
        <v>5111</v>
      </c>
      <c r="B1543" t="s">
        <v>3348</v>
      </c>
      <c r="C1543" t="s">
        <v>4011</v>
      </c>
      <c r="D1543" t="s">
        <v>3355</v>
      </c>
      <c r="E1543">
        <v>603</v>
      </c>
      <c r="F1543">
        <v>0</v>
      </c>
      <c r="G1543">
        <v>603</v>
      </c>
    </row>
    <row r="1544" spans="1:7" hidden="1" x14ac:dyDescent="0.2">
      <c r="A1544">
        <v>5111</v>
      </c>
      <c r="B1544" t="s">
        <v>3348</v>
      </c>
      <c r="C1544" t="s">
        <v>4012</v>
      </c>
      <c r="D1544" t="s">
        <v>3355</v>
      </c>
      <c r="E1544">
        <v>603</v>
      </c>
      <c r="F1544">
        <v>0</v>
      </c>
      <c r="G1544">
        <v>603</v>
      </c>
    </row>
    <row r="1545" spans="1:7" hidden="1" x14ac:dyDescent="0.2">
      <c r="A1545">
        <v>5111</v>
      </c>
      <c r="B1545" t="s">
        <v>3348</v>
      </c>
      <c r="C1545" t="s">
        <v>4013</v>
      </c>
      <c r="D1545" t="s">
        <v>3355</v>
      </c>
      <c r="E1545">
        <v>603</v>
      </c>
      <c r="F1545">
        <v>0</v>
      </c>
      <c r="G1545">
        <v>603</v>
      </c>
    </row>
    <row r="1546" spans="1:7" hidden="1" x14ac:dyDescent="0.2">
      <c r="A1546">
        <v>5111</v>
      </c>
      <c r="B1546" t="s">
        <v>3348</v>
      </c>
      <c r="C1546" t="s">
        <v>4014</v>
      </c>
      <c r="D1546" t="s">
        <v>3355</v>
      </c>
      <c r="E1546">
        <v>603</v>
      </c>
      <c r="F1546">
        <v>0</v>
      </c>
      <c r="G1546">
        <v>603</v>
      </c>
    </row>
    <row r="1547" spans="1:7" hidden="1" x14ac:dyDescent="0.2">
      <c r="A1547">
        <v>5111</v>
      </c>
      <c r="B1547" t="s">
        <v>3348</v>
      </c>
      <c r="C1547" t="s">
        <v>4015</v>
      </c>
      <c r="D1547" t="s">
        <v>3355</v>
      </c>
      <c r="E1547">
        <v>603</v>
      </c>
      <c r="F1547">
        <v>0</v>
      </c>
      <c r="G1547">
        <v>603</v>
      </c>
    </row>
    <row r="1548" spans="1:7" hidden="1" x14ac:dyDescent="0.2">
      <c r="A1548">
        <v>5111</v>
      </c>
      <c r="B1548" t="s">
        <v>3348</v>
      </c>
      <c r="C1548" t="s">
        <v>4016</v>
      </c>
      <c r="D1548" t="s">
        <v>3355</v>
      </c>
      <c r="E1548">
        <v>603</v>
      </c>
      <c r="F1548">
        <v>0</v>
      </c>
      <c r="G1548">
        <v>603</v>
      </c>
    </row>
    <row r="1549" spans="1:7" hidden="1" x14ac:dyDescent="0.2">
      <c r="A1549">
        <v>5111</v>
      </c>
      <c r="B1549" t="s">
        <v>3348</v>
      </c>
      <c r="C1549" t="s">
        <v>4017</v>
      </c>
      <c r="D1549" t="s">
        <v>3355</v>
      </c>
      <c r="E1549">
        <v>603</v>
      </c>
      <c r="F1549">
        <v>0</v>
      </c>
      <c r="G1549">
        <v>603</v>
      </c>
    </row>
    <row r="1550" spans="1:7" hidden="1" x14ac:dyDescent="0.2">
      <c r="A1550">
        <v>5111</v>
      </c>
      <c r="B1550" t="s">
        <v>3348</v>
      </c>
      <c r="C1550" t="s">
        <v>4018</v>
      </c>
      <c r="D1550" t="s">
        <v>3355</v>
      </c>
      <c r="E1550">
        <v>603</v>
      </c>
      <c r="F1550">
        <v>0</v>
      </c>
      <c r="G1550">
        <v>603</v>
      </c>
    </row>
    <row r="1551" spans="1:7" hidden="1" x14ac:dyDescent="0.2">
      <c r="A1551">
        <v>5111</v>
      </c>
      <c r="B1551" t="s">
        <v>3348</v>
      </c>
      <c r="C1551" t="s">
        <v>4019</v>
      </c>
      <c r="D1551" t="s">
        <v>3355</v>
      </c>
      <c r="E1551">
        <v>603</v>
      </c>
      <c r="F1551">
        <v>0</v>
      </c>
      <c r="G1551">
        <v>603</v>
      </c>
    </row>
    <row r="1552" spans="1:7" hidden="1" x14ac:dyDescent="0.2">
      <c r="A1552">
        <v>5111</v>
      </c>
      <c r="B1552" t="s">
        <v>3348</v>
      </c>
      <c r="C1552" t="s">
        <v>4020</v>
      </c>
      <c r="D1552" t="s">
        <v>3355</v>
      </c>
      <c r="E1552">
        <v>603</v>
      </c>
      <c r="F1552">
        <v>0</v>
      </c>
      <c r="G1552">
        <v>603</v>
      </c>
    </row>
    <row r="1553" spans="1:7" hidden="1" x14ac:dyDescent="0.2">
      <c r="A1553">
        <v>5111</v>
      </c>
      <c r="B1553" t="s">
        <v>3348</v>
      </c>
      <c r="C1553" t="s">
        <v>4021</v>
      </c>
      <c r="D1553" t="s">
        <v>3355</v>
      </c>
      <c r="E1553">
        <v>603</v>
      </c>
      <c r="F1553">
        <v>0</v>
      </c>
      <c r="G1553">
        <v>603</v>
      </c>
    </row>
    <row r="1554" spans="1:7" hidden="1" x14ac:dyDescent="0.2">
      <c r="A1554">
        <v>5111</v>
      </c>
      <c r="B1554" t="s">
        <v>3348</v>
      </c>
      <c r="C1554" t="s">
        <v>4022</v>
      </c>
      <c r="D1554" t="s">
        <v>3355</v>
      </c>
      <c r="E1554">
        <v>603</v>
      </c>
      <c r="F1554">
        <v>0</v>
      </c>
      <c r="G1554">
        <v>603</v>
      </c>
    </row>
    <row r="1555" spans="1:7" hidden="1" x14ac:dyDescent="0.2">
      <c r="A1555">
        <v>5111</v>
      </c>
      <c r="B1555" t="s">
        <v>3348</v>
      </c>
      <c r="C1555" t="s">
        <v>4023</v>
      </c>
      <c r="D1555" t="s">
        <v>3355</v>
      </c>
      <c r="E1555">
        <v>603</v>
      </c>
      <c r="F1555">
        <v>0</v>
      </c>
      <c r="G1555">
        <v>603</v>
      </c>
    </row>
    <row r="1556" spans="1:7" hidden="1" x14ac:dyDescent="0.2">
      <c r="A1556">
        <v>5111</v>
      </c>
      <c r="B1556" t="s">
        <v>3348</v>
      </c>
      <c r="C1556" t="s">
        <v>4024</v>
      </c>
      <c r="D1556" t="s">
        <v>3355</v>
      </c>
      <c r="E1556">
        <v>603</v>
      </c>
      <c r="F1556">
        <v>0</v>
      </c>
      <c r="G1556">
        <v>603</v>
      </c>
    </row>
    <row r="1557" spans="1:7" hidden="1" x14ac:dyDescent="0.2">
      <c r="A1557">
        <v>5111</v>
      </c>
      <c r="B1557" t="s">
        <v>3348</v>
      </c>
      <c r="C1557" t="s">
        <v>4025</v>
      </c>
      <c r="D1557" t="s">
        <v>3355</v>
      </c>
      <c r="E1557">
        <v>603</v>
      </c>
      <c r="F1557">
        <v>0</v>
      </c>
      <c r="G1557">
        <v>603</v>
      </c>
    </row>
    <row r="1558" spans="1:7" hidden="1" x14ac:dyDescent="0.2">
      <c r="A1558">
        <v>5111</v>
      </c>
      <c r="B1558" t="s">
        <v>3348</v>
      </c>
      <c r="C1558" t="s">
        <v>4026</v>
      </c>
      <c r="D1558" t="s">
        <v>3355</v>
      </c>
      <c r="E1558">
        <v>603</v>
      </c>
      <c r="F1558">
        <v>0</v>
      </c>
      <c r="G1558">
        <v>603</v>
      </c>
    </row>
    <row r="1559" spans="1:7" hidden="1" x14ac:dyDescent="0.2">
      <c r="A1559">
        <v>5111</v>
      </c>
      <c r="B1559" t="s">
        <v>3348</v>
      </c>
      <c r="C1559" t="s">
        <v>4027</v>
      </c>
      <c r="D1559" t="s">
        <v>3355</v>
      </c>
      <c r="E1559">
        <v>603</v>
      </c>
      <c r="F1559">
        <v>0</v>
      </c>
      <c r="G1559">
        <v>603</v>
      </c>
    </row>
    <row r="1560" spans="1:7" hidden="1" x14ac:dyDescent="0.2">
      <c r="A1560">
        <v>5111</v>
      </c>
      <c r="B1560" t="s">
        <v>3348</v>
      </c>
      <c r="C1560" t="s">
        <v>4028</v>
      </c>
      <c r="D1560" t="s">
        <v>3355</v>
      </c>
      <c r="E1560">
        <v>603</v>
      </c>
      <c r="F1560">
        <v>0</v>
      </c>
      <c r="G1560">
        <v>603</v>
      </c>
    </row>
    <row r="1561" spans="1:7" hidden="1" x14ac:dyDescent="0.2">
      <c r="A1561">
        <v>5111</v>
      </c>
      <c r="B1561" t="s">
        <v>3348</v>
      </c>
      <c r="C1561" t="s">
        <v>4029</v>
      </c>
      <c r="D1561" t="s">
        <v>3355</v>
      </c>
      <c r="E1561">
        <v>603</v>
      </c>
      <c r="F1561">
        <v>0</v>
      </c>
      <c r="G1561">
        <v>603</v>
      </c>
    </row>
    <row r="1562" spans="1:7" hidden="1" x14ac:dyDescent="0.2">
      <c r="A1562">
        <v>5111</v>
      </c>
      <c r="B1562" t="s">
        <v>3348</v>
      </c>
      <c r="C1562" t="s">
        <v>4030</v>
      </c>
      <c r="D1562" t="s">
        <v>3355</v>
      </c>
      <c r="E1562">
        <v>603</v>
      </c>
      <c r="F1562">
        <v>0</v>
      </c>
      <c r="G1562">
        <v>603</v>
      </c>
    </row>
    <row r="1563" spans="1:7" hidden="1" x14ac:dyDescent="0.2">
      <c r="A1563">
        <v>5111</v>
      </c>
      <c r="B1563" t="s">
        <v>3348</v>
      </c>
      <c r="C1563" t="s">
        <v>4031</v>
      </c>
      <c r="D1563" t="s">
        <v>3355</v>
      </c>
      <c r="E1563">
        <v>603</v>
      </c>
      <c r="F1563">
        <v>0</v>
      </c>
      <c r="G1563">
        <v>603</v>
      </c>
    </row>
    <row r="1564" spans="1:7" hidden="1" x14ac:dyDescent="0.2">
      <c r="A1564">
        <v>5111</v>
      </c>
      <c r="B1564" t="s">
        <v>3348</v>
      </c>
      <c r="C1564" t="s">
        <v>4032</v>
      </c>
      <c r="D1564" t="s">
        <v>3355</v>
      </c>
      <c r="E1564">
        <v>603</v>
      </c>
      <c r="F1564">
        <v>0</v>
      </c>
      <c r="G1564">
        <v>603</v>
      </c>
    </row>
    <row r="1565" spans="1:7" hidden="1" x14ac:dyDescent="0.2">
      <c r="A1565">
        <v>5111</v>
      </c>
      <c r="B1565" t="s">
        <v>3348</v>
      </c>
      <c r="C1565" t="s">
        <v>4033</v>
      </c>
      <c r="D1565" t="s">
        <v>3358</v>
      </c>
      <c r="E1565" s="99">
        <v>1547.24</v>
      </c>
      <c r="F1565">
        <v>265.52</v>
      </c>
      <c r="G1565" s="99">
        <v>1812.76</v>
      </c>
    </row>
    <row r="1566" spans="1:7" hidden="1" x14ac:dyDescent="0.2">
      <c r="A1566">
        <v>5111</v>
      </c>
      <c r="B1566" t="s">
        <v>3348</v>
      </c>
      <c r="C1566" t="s">
        <v>4034</v>
      </c>
      <c r="D1566" t="s">
        <v>3358</v>
      </c>
      <c r="E1566">
        <v>508.12</v>
      </c>
      <c r="F1566">
        <v>0</v>
      </c>
      <c r="G1566">
        <v>508.12</v>
      </c>
    </row>
    <row r="1567" spans="1:7" hidden="1" x14ac:dyDescent="0.2">
      <c r="A1567">
        <v>5111</v>
      </c>
      <c r="B1567" t="s">
        <v>3348</v>
      </c>
      <c r="C1567" t="s">
        <v>4035</v>
      </c>
      <c r="D1567" t="s">
        <v>3355</v>
      </c>
      <c r="E1567">
        <v>603</v>
      </c>
      <c r="F1567">
        <v>0</v>
      </c>
      <c r="G1567">
        <v>603</v>
      </c>
    </row>
    <row r="1568" spans="1:7" hidden="1" x14ac:dyDescent="0.2">
      <c r="A1568">
        <v>5111</v>
      </c>
      <c r="B1568" t="s">
        <v>3348</v>
      </c>
      <c r="C1568" t="s">
        <v>4036</v>
      </c>
      <c r="D1568" t="s">
        <v>3355</v>
      </c>
      <c r="E1568">
        <v>603</v>
      </c>
      <c r="F1568">
        <v>0</v>
      </c>
      <c r="G1568">
        <v>603</v>
      </c>
    </row>
    <row r="1569" spans="1:7" hidden="1" x14ac:dyDescent="0.2">
      <c r="A1569">
        <v>5111</v>
      </c>
      <c r="B1569" t="s">
        <v>3348</v>
      </c>
      <c r="C1569" t="s">
        <v>4037</v>
      </c>
      <c r="D1569" t="s">
        <v>3355</v>
      </c>
      <c r="E1569">
        <v>603</v>
      </c>
      <c r="F1569">
        <v>0</v>
      </c>
      <c r="G1569">
        <v>603</v>
      </c>
    </row>
    <row r="1570" spans="1:7" hidden="1" x14ac:dyDescent="0.2">
      <c r="A1570">
        <v>5111</v>
      </c>
      <c r="B1570" t="s">
        <v>3348</v>
      </c>
      <c r="C1570" t="s">
        <v>4038</v>
      </c>
      <c r="D1570" t="s">
        <v>3355</v>
      </c>
      <c r="E1570">
        <v>603</v>
      </c>
      <c r="F1570">
        <v>0</v>
      </c>
      <c r="G1570">
        <v>603</v>
      </c>
    </row>
    <row r="1571" spans="1:7" hidden="1" x14ac:dyDescent="0.2">
      <c r="A1571">
        <v>5111</v>
      </c>
      <c r="B1571" t="s">
        <v>3348</v>
      </c>
      <c r="C1571" t="s">
        <v>4039</v>
      </c>
      <c r="D1571" t="s">
        <v>3355</v>
      </c>
      <c r="E1571">
        <v>603</v>
      </c>
      <c r="F1571">
        <v>0</v>
      </c>
      <c r="G1571">
        <v>603</v>
      </c>
    </row>
    <row r="1572" spans="1:7" hidden="1" x14ac:dyDescent="0.2">
      <c r="A1572">
        <v>5111</v>
      </c>
      <c r="B1572" t="s">
        <v>3348</v>
      </c>
      <c r="C1572" t="s">
        <v>4040</v>
      </c>
      <c r="D1572" t="s">
        <v>3355</v>
      </c>
      <c r="E1572">
        <v>603</v>
      </c>
      <c r="F1572">
        <v>0</v>
      </c>
      <c r="G1572">
        <v>603</v>
      </c>
    </row>
    <row r="1573" spans="1:7" hidden="1" x14ac:dyDescent="0.2">
      <c r="A1573">
        <v>5111</v>
      </c>
      <c r="B1573" t="s">
        <v>3348</v>
      </c>
      <c r="C1573" t="s">
        <v>4041</v>
      </c>
      <c r="D1573" t="s">
        <v>3355</v>
      </c>
      <c r="E1573">
        <v>603</v>
      </c>
      <c r="F1573">
        <v>0</v>
      </c>
      <c r="G1573">
        <v>603</v>
      </c>
    </row>
    <row r="1574" spans="1:7" hidden="1" x14ac:dyDescent="0.2">
      <c r="A1574">
        <v>5111</v>
      </c>
      <c r="B1574" t="s">
        <v>3348</v>
      </c>
      <c r="C1574" t="s">
        <v>4042</v>
      </c>
      <c r="D1574" t="s">
        <v>3355</v>
      </c>
      <c r="E1574">
        <v>603</v>
      </c>
      <c r="F1574">
        <v>0</v>
      </c>
      <c r="G1574">
        <v>603</v>
      </c>
    </row>
    <row r="1575" spans="1:7" hidden="1" x14ac:dyDescent="0.2">
      <c r="A1575" t="s">
        <v>3376</v>
      </c>
      <c r="B1575" t="s">
        <v>3348</v>
      </c>
      <c r="C1575" t="s">
        <v>4043</v>
      </c>
      <c r="D1575">
        <f>-5111-10</f>
        <v>-5121</v>
      </c>
      <c r="E1575">
        <v>603</v>
      </c>
      <c r="F1575">
        <v>0</v>
      </c>
      <c r="G1575">
        <v>603</v>
      </c>
    </row>
    <row r="1576" spans="1:7" hidden="1" x14ac:dyDescent="0.2">
      <c r="A1576">
        <v>5111</v>
      </c>
      <c r="B1576" t="s">
        <v>3348</v>
      </c>
      <c r="C1576" t="s">
        <v>4044</v>
      </c>
      <c r="D1576" t="s">
        <v>3355</v>
      </c>
      <c r="E1576">
        <v>603</v>
      </c>
      <c r="F1576">
        <v>0</v>
      </c>
      <c r="G1576">
        <v>603</v>
      </c>
    </row>
    <row r="1577" spans="1:7" hidden="1" x14ac:dyDescent="0.2">
      <c r="A1577">
        <v>5111</v>
      </c>
      <c r="B1577" t="s">
        <v>3348</v>
      </c>
      <c r="C1577" t="s">
        <v>4045</v>
      </c>
      <c r="D1577" t="s">
        <v>3355</v>
      </c>
      <c r="E1577">
        <v>603</v>
      </c>
      <c r="F1577">
        <v>0</v>
      </c>
      <c r="G1577">
        <v>603</v>
      </c>
    </row>
    <row r="1578" spans="1:7" hidden="1" x14ac:dyDescent="0.2">
      <c r="A1578">
        <v>5111</v>
      </c>
      <c r="B1578" t="s">
        <v>3348</v>
      </c>
      <c r="C1578" t="s">
        <v>4046</v>
      </c>
      <c r="D1578" t="s">
        <v>3355</v>
      </c>
      <c r="E1578">
        <v>603</v>
      </c>
      <c r="F1578">
        <v>0</v>
      </c>
      <c r="G1578">
        <v>603</v>
      </c>
    </row>
    <row r="1579" spans="1:7" hidden="1" x14ac:dyDescent="0.2">
      <c r="A1579">
        <v>5111</v>
      </c>
      <c r="B1579" t="s">
        <v>3348</v>
      </c>
      <c r="C1579" t="s">
        <v>4047</v>
      </c>
      <c r="D1579" t="s">
        <v>3355</v>
      </c>
      <c r="E1579">
        <v>603</v>
      </c>
      <c r="F1579">
        <v>0</v>
      </c>
      <c r="G1579">
        <v>603</v>
      </c>
    </row>
    <row r="1580" spans="1:7" hidden="1" x14ac:dyDescent="0.2">
      <c r="A1580">
        <v>5111</v>
      </c>
      <c r="B1580" t="s">
        <v>3348</v>
      </c>
      <c r="C1580" t="s">
        <v>4048</v>
      </c>
      <c r="D1580" t="s">
        <v>3355</v>
      </c>
      <c r="E1580">
        <v>603</v>
      </c>
      <c r="F1580">
        <v>0</v>
      </c>
      <c r="G1580">
        <v>603</v>
      </c>
    </row>
    <row r="1581" spans="1:7" hidden="1" x14ac:dyDescent="0.2">
      <c r="A1581">
        <v>5111</v>
      </c>
      <c r="B1581" t="s">
        <v>3348</v>
      </c>
      <c r="C1581" t="s">
        <v>4049</v>
      </c>
      <c r="D1581" t="s">
        <v>3355</v>
      </c>
      <c r="E1581">
        <v>603</v>
      </c>
      <c r="F1581">
        <v>0</v>
      </c>
      <c r="G1581">
        <v>603</v>
      </c>
    </row>
    <row r="1582" spans="1:7" hidden="1" x14ac:dyDescent="0.2">
      <c r="A1582">
        <v>5111</v>
      </c>
      <c r="B1582" t="s">
        <v>3348</v>
      </c>
      <c r="C1582" t="s">
        <v>4050</v>
      </c>
      <c r="D1582" t="s">
        <v>3355</v>
      </c>
      <c r="E1582">
        <v>603</v>
      </c>
      <c r="F1582">
        <v>0</v>
      </c>
      <c r="G1582">
        <v>603</v>
      </c>
    </row>
    <row r="1583" spans="1:7" hidden="1" x14ac:dyDescent="0.2">
      <c r="A1583">
        <v>5111</v>
      </c>
      <c r="B1583" t="s">
        <v>3348</v>
      </c>
      <c r="C1583" t="s">
        <v>4051</v>
      </c>
      <c r="D1583" t="s">
        <v>3355</v>
      </c>
      <c r="E1583">
        <v>603</v>
      </c>
      <c r="F1583">
        <v>0</v>
      </c>
      <c r="G1583">
        <v>603</v>
      </c>
    </row>
    <row r="1584" spans="1:7" hidden="1" x14ac:dyDescent="0.2">
      <c r="A1584" t="s">
        <v>357</v>
      </c>
    </row>
    <row r="1585" spans="1:7" hidden="1" x14ac:dyDescent="0.2"/>
    <row r="1586" spans="1:7" hidden="1" x14ac:dyDescent="0.2"/>
    <row r="1587" spans="1:7" hidden="1" x14ac:dyDescent="0.2"/>
    <row r="1588" spans="1:7" hidden="1" x14ac:dyDescent="0.2">
      <c r="A1588" t="s">
        <v>2523</v>
      </c>
      <c r="C1588" t="s">
        <v>2832</v>
      </c>
      <c r="D1588" t="s">
        <v>2833</v>
      </c>
      <c r="E1588" t="s">
        <v>2834</v>
      </c>
      <c r="F1588" t="s">
        <v>2835</v>
      </c>
      <c r="G1588" t="s">
        <v>2836</v>
      </c>
    </row>
    <row r="1589" spans="1:7" hidden="1" x14ac:dyDescent="0.2">
      <c r="C1589" t="s">
        <v>2837</v>
      </c>
      <c r="D1589" t="s">
        <v>2838</v>
      </c>
      <c r="E1589" s="100">
        <v>43344</v>
      </c>
      <c r="F1589" t="s">
        <v>2839</v>
      </c>
      <c r="G1589" t="s">
        <v>4052</v>
      </c>
    </row>
    <row r="1590" spans="1:7" hidden="1" x14ac:dyDescent="0.2"/>
    <row r="1591" spans="1:7" hidden="1" x14ac:dyDescent="0.2">
      <c r="B1591" t="s">
        <v>2841</v>
      </c>
    </row>
    <row r="1592" spans="1:7" hidden="1" x14ac:dyDescent="0.2">
      <c r="A1592" t="s">
        <v>2842</v>
      </c>
      <c r="B1592" t="s">
        <v>2843</v>
      </c>
      <c r="C1592" t="s">
        <v>2844</v>
      </c>
    </row>
    <row r="1593" spans="1:7" hidden="1" x14ac:dyDescent="0.2"/>
    <row r="1594" spans="1:7" hidden="1" x14ac:dyDescent="0.2">
      <c r="B1594" t="s">
        <v>2845</v>
      </c>
      <c r="C1594" t="s">
        <v>2846</v>
      </c>
    </row>
    <row r="1595" spans="1:7" hidden="1" x14ac:dyDescent="0.2">
      <c r="B1595" t="s">
        <v>2847</v>
      </c>
      <c r="C1595" t="s">
        <v>2848</v>
      </c>
      <c r="D1595" t="s">
        <v>2849</v>
      </c>
      <c r="E1595" t="s">
        <v>2850</v>
      </c>
    </row>
    <row r="1596" spans="1:7" hidden="1" x14ac:dyDescent="0.2"/>
    <row r="1597" spans="1:7" hidden="1" x14ac:dyDescent="0.2"/>
    <row r="1598" spans="1:7" hidden="1" x14ac:dyDescent="0.2">
      <c r="A1598" t="s">
        <v>2851</v>
      </c>
      <c r="B1598" t="s">
        <v>2852</v>
      </c>
      <c r="C1598" t="s">
        <v>2853</v>
      </c>
      <c r="E1598" t="s">
        <v>2854</v>
      </c>
      <c r="F1598" t="s">
        <v>2855</v>
      </c>
      <c r="G1598" t="s">
        <v>2856</v>
      </c>
    </row>
    <row r="1599" spans="1:7" hidden="1" x14ac:dyDescent="0.2">
      <c r="A1599" t="s">
        <v>2857</v>
      </c>
      <c r="B1599" t="s">
        <v>2858</v>
      </c>
      <c r="C1599" t="s">
        <v>2859</v>
      </c>
      <c r="D1599" t="s">
        <v>2860</v>
      </c>
      <c r="E1599" t="s">
        <v>2861</v>
      </c>
      <c r="F1599" t="s">
        <v>2861</v>
      </c>
      <c r="G1599" t="s">
        <v>2861</v>
      </c>
    </row>
    <row r="1600" spans="1:7" hidden="1" x14ac:dyDescent="0.2">
      <c r="A1600">
        <v>5111</v>
      </c>
      <c r="B1600" t="s">
        <v>3348</v>
      </c>
      <c r="C1600" t="s">
        <v>4053</v>
      </c>
      <c r="D1600" t="s">
        <v>3355</v>
      </c>
      <c r="E1600">
        <v>603</v>
      </c>
      <c r="F1600">
        <v>0</v>
      </c>
      <c r="G1600">
        <v>603</v>
      </c>
    </row>
    <row r="1601" spans="1:7" hidden="1" x14ac:dyDescent="0.2">
      <c r="A1601">
        <v>5111</v>
      </c>
      <c r="B1601" t="s">
        <v>3348</v>
      </c>
      <c r="C1601" t="s">
        <v>4054</v>
      </c>
      <c r="D1601" t="s">
        <v>3355</v>
      </c>
      <c r="E1601">
        <v>603</v>
      </c>
      <c r="F1601">
        <v>0</v>
      </c>
      <c r="G1601">
        <v>603</v>
      </c>
    </row>
    <row r="1602" spans="1:7" hidden="1" x14ac:dyDescent="0.2">
      <c r="A1602">
        <v>5111</v>
      </c>
      <c r="B1602" t="s">
        <v>3348</v>
      </c>
      <c r="C1602" t="s">
        <v>4055</v>
      </c>
      <c r="D1602" t="s">
        <v>3355</v>
      </c>
      <c r="E1602">
        <v>603</v>
      </c>
      <c r="F1602">
        <v>0</v>
      </c>
      <c r="G1602">
        <v>603</v>
      </c>
    </row>
    <row r="1603" spans="1:7" hidden="1" x14ac:dyDescent="0.2">
      <c r="A1603">
        <v>5111</v>
      </c>
      <c r="B1603" t="s">
        <v>3348</v>
      </c>
      <c r="C1603" t="s">
        <v>4056</v>
      </c>
      <c r="D1603" t="s">
        <v>3355</v>
      </c>
      <c r="E1603">
        <v>603</v>
      </c>
      <c r="F1603">
        <v>0</v>
      </c>
      <c r="G1603">
        <v>603</v>
      </c>
    </row>
    <row r="1604" spans="1:7" hidden="1" x14ac:dyDescent="0.2">
      <c r="A1604">
        <v>5111</v>
      </c>
      <c r="B1604" t="s">
        <v>3348</v>
      </c>
      <c r="C1604" t="s">
        <v>4057</v>
      </c>
      <c r="D1604" t="s">
        <v>3355</v>
      </c>
      <c r="E1604">
        <v>603</v>
      </c>
      <c r="F1604">
        <v>0</v>
      </c>
      <c r="G1604">
        <v>603</v>
      </c>
    </row>
    <row r="1605" spans="1:7" hidden="1" x14ac:dyDescent="0.2">
      <c r="A1605">
        <v>5111</v>
      </c>
      <c r="B1605" t="s">
        <v>3348</v>
      </c>
      <c r="C1605" t="s">
        <v>4058</v>
      </c>
      <c r="D1605" t="s">
        <v>3355</v>
      </c>
      <c r="E1605">
        <v>603</v>
      </c>
      <c r="F1605">
        <v>0</v>
      </c>
      <c r="G1605">
        <v>603</v>
      </c>
    </row>
    <row r="1606" spans="1:7" hidden="1" x14ac:dyDescent="0.2">
      <c r="A1606">
        <v>5111</v>
      </c>
      <c r="B1606" t="s">
        <v>3348</v>
      </c>
      <c r="C1606" t="s">
        <v>4059</v>
      </c>
      <c r="D1606" t="s">
        <v>3355</v>
      </c>
      <c r="E1606">
        <v>603</v>
      </c>
      <c r="F1606">
        <v>0</v>
      </c>
      <c r="G1606">
        <v>603</v>
      </c>
    </row>
    <row r="1607" spans="1:7" hidden="1" x14ac:dyDescent="0.2">
      <c r="A1607">
        <v>5111</v>
      </c>
      <c r="B1607" t="s">
        <v>3348</v>
      </c>
      <c r="C1607" t="s">
        <v>4060</v>
      </c>
      <c r="D1607" t="s">
        <v>3355</v>
      </c>
      <c r="E1607">
        <v>603</v>
      </c>
      <c r="F1607">
        <v>0</v>
      </c>
      <c r="G1607">
        <v>603</v>
      </c>
    </row>
    <row r="1608" spans="1:7" hidden="1" x14ac:dyDescent="0.2">
      <c r="A1608">
        <v>5111</v>
      </c>
      <c r="B1608" t="s">
        <v>3348</v>
      </c>
      <c r="C1608" t="s">
        <v>4061</v>
      </c>
      <c r="D1608" t="s">
        <v>3355</v>
      </c>
      <c r="E1608">
        <v>603</v>
      </c>
      <c r="F1608">
        <v>0</v>
      </c>
      <c r="G1608">
        <v>603</v>
      </c>
    </row>
    <row r="1609" spans="1:7" hidden="1" x14ac:dyDescent="0.2">
      <c r="A1609">
        <v>5111</v>
      </c>
      <c r="B1609" t="s">
        <v>3348</v>
      </c>
      <c r="C1609" t="s">
        <v>4062</v>
      </c>
      <c r="D1609" t="s">
        <v>3355</v>
      </c>
      <c r="E1609">
        <v>603</v>
      </c>
      <c r="F1609">
        <v>0</v>
      </c>
      <c r="G1609">
        <v>603</v>
      </c>
    </row>
    <row r="1610" spans="1:7" hidden="1" x14ac:dyDescent="0.2">
      <c r="A1610">
        <v>5111</v>
      </c>
      <c r="B1610" t="s">
        <v>3348</v>
      </c>
      <c r="C1610" t="s">
        <v>4063</v>
      </c>
      <c r="D1610" t="s">
        <v>3355</v>
      </c>
      <c r="E1610">
        <v>603</v>
      </c>
      <c r="F1610">
        <v>0</v>
      </c>
      <c r="G1610">
        <v>603</v>
      </c>
    </row>
    <row r="1611" spans="1:7" hidden="1" x14ac:dyDescent="0.2">
      <c r="A1611">
        <v>5111</v>
      </c>
      <c r="B1611" t="s">
        <v>3348</v>
      </c>
      <c r="C1611" t="s">
        <v>4064</v>
      </c>
      <c r="D1611" t="s">
        <v>3355</v>
      </c>
      <c r="E1611">
        <v>603</v>
      </c>
      <c r="F1611">
        <v>0</v>
      </c>
      <c r="G1611">
        <v>603</v>
      </c>
    </row>
    <row r="1612" spans="1:7" hidden="1" x14ac:dyDescent="0.2">
      <c r="A1612">
        <v>5111</v>
      </c>
      <c r="B1612" t="s">
        <v>3348</v>
      </c>
      <c r="C1612" t="s">
        <v>4065</v>
      </c>
      <c r="D1612" t="s">
        <v>3355</v>
      </c>
      <c r="E1612">
        <v>603</v>
      </c>
      <c r="F1612">
        <v>0</v>
      </c>
      <c r="G1612">
        <v>603</v>
      </c>
    </row>
    <row r="1613" spans="1:7" hidden="1" x14ac:dyDescent="0.2">
      <c r="A1613">
        <v>5111</v>
      </c>
      <c r="B1613" t="s">
        <v>3348</v>
      </c>
      <c r="C1613" t="s">
        <v>4066</v>
      </c>
      <c r="D1613" t="s">
        <v>3355</v>
      </c>
      <c r="E1613">
        <v>603</v>
      </c>
      <c r="F1613">
        <v>0</v>
      </c>
      <c r="G1613">
        <v>603</v>
      </c>
    </row>
    <row r="1614" spans="1:7" hidden="1" x14ac:dyDescent="0.2">
      <c r="A1614">
        <v>5111</v>
      </c>
      <c r="B1614" t="s">
        <v>3348</v>
      </c>
      <c r="C1614" t="s">
        <v>4067</v>
      </c>
      <c r="D1614" t="s">
        <v>3355</v>
      </c>
      <c r="E1614">
        <v>603</v>
      </c>
      <c r="F1614">
        <v>0</v>
      </c>
      <c r="G1614">
        <v>603</v>
      </c>
    </row>
    <row r="1615" spans="1:7" hidden="1" x14ac:dyDescent="0.2">
      <c r="A1615">
        <v>5111</v>
      </c>
      <c r="B1615" t="s">
        <v>3348</v>
      </c>
      <c r="C1615" t="s">
        <v>4068</v>
      </c>
      <c r="D1615" t="s">
        <v>3355</v>
      </c>
      <c r="E1615">
        <v>603</v>
      </c>
      <c r="F1615">
        <v>0</v>
      </c>
      <c r="G1615">
        <v>603</v>
      </c>
    </row>
    <row r="1616" spans="1:7" hidden="1" x14ac:dyDescent="0.2">
      <c r="A1616">
        <v>5111</v>
      </c>
      <c r="B1616" t="s">
        <v>3348</v>
      </c>
      <c r="C1616" t="s">
        <v>4069</v>
      </c>
      <c r="D1616" t="s">
        <v>3355</v>
      </c>
      <c r="E1616">
        <v>603</v>
      </c>
      <c r="F1616">
        <v>0</v>
      </c>
      <c r="G1616">
        <v>603</v>
      </c>
    </row>
    <row r="1617" spans="1:7" hidden="1" x14ac:dyDescent="0.2">
      <c r="A1617">
        <v>5111</v>
      </c>
      <c r="B1617" t="s">
        <v>3348</v>
      </c>
      <c r="C1617" t="s">
        <v>4070</v>
      </c>
      <c r="D1617" t="s">
        <v>3355</v>
      </c>
      <c r="E1617">
        <v>603</v>
      </c>
      <c r="F1617">
        <v>0</v>
      </c>
      <c r="G1617">
        <v>603</v>
      </c>
    </row>
    <row r="1618" spans="1:7" hidden="1" x14ac:dyDescent="0.2">
      <c r="A1618">
        <v>5111</v>
      </c>
      <c r="B1618" t="s">
        <v>3348</v>
      </c>
      <c r="C1618" t="s">
        <v>4071</v>
      </c>
      <c r="D1618" t="s">
        <v>3355</v>
      </c>
      <c r="E1618">
        <v>603</v>
      </c>
      <c r="F1618">
        <v>0</v>
      </c>
      <c r="G1618">
        <v>603</v>
      </c>
    </row>
    <row r="1619" spans="1:7" hidden="1" x14ac:dyDescent="0.2">
      <c r="A1619">
        <v>5111</v>
      </c>
      <c r="B1619" t="s">
        <v>3348</v>
      </c>
      <c r="C1619" t="s">
        <v>4072</v>
      </c>
      <c r="D1619" t="s">
        <v>3355</v>
      </c>
      <c r="E1619">
        <v>603</v>
      </c>
      <c r="F1619">
        <v>0</v>
      </c>
      <c r="G1619">
        <v>603</v>
      </c>
    </row>
    <row r="1620" spans="1:7" hidden="1" x14ac:dyDescent="0.2">
      <c r="A1620">
        <v>5111</v>
      </c>
      <c r="B1620" t="s">
        <v>3348</v>
      </c>
      <c r="C1620" t="s">
        <v>4073</v>
      </c>
      <c r="D1620" t="s">
        <v>3355</v>
      </c>
      <c r="E1620">
        <v>603</v>
      </c>
      <c r="F1620">
        <v>0</v>
      </c>
      <c r="G1620">
        <v>603</v>
      </c>
    </row>
    <row r="1621" spans="1:7" hidden="1" x14ac:dyDescent="0.2">
      <c r="A1621">
        <v>5111</v>
      </c>
      <c r="B1621" t="s">
        <v>3348</v>
      </c>
      <c r="C1621" t="s">
        <v>4074</v>
      </c>
      <c r="D1621" t="s">
        <v>3355</v>
      </c>
      <c r="E1621">
        <v>603</v>
      </c>
      <c r="F1621">
        <v>0</v>
      </c>
      <c r="G1621">
        <v>603</v>
      </c>
    </row>
    <row r="1622" spans="1:7" hidden="1" x14ac:dyDescent="0.2">
      <c r="A1622">
        <v>5111</v>
      </c>
      <c r="B1622" t="s">
        <v>3348</v>
      </c>
      <c r="C1622" t="s">
        <v>4075</v>
      </c>
      <c r="D1622" t="s">
        <v>3355</v>
      </c>
      <c r="E1622">
        <v>603</v>
      </c>
      <c r="F1622">
        <v>0</v>
      </c>
      <c r="G1622">
        <v>603</v>
      </c>
    </row>
    <row r="1623" spans="1:7" hidden="1" x14ac:dyDescent="0.2">
      <c r="A1623">
        <v>5111</v>
      </c>
      <c r="B1623" t="s">
        <v>3348</v>
      </c>
      <c r="C1623" t="s">
        <v>4076</v>
      </c>
      <c r="D1623" t="s">
        <v>3355</v>
      </c>
      <c r="E1623">
        <v>603</v>
      </c>
      <c r="F1623">
        <v>0</v>
      </c>
      <c r="G1623">
        <v>603</v>
      </c>
    </row>
    <row r="1624" spans="1:7" hidden="1" x14ac:dyDescent="0.2">
      <c r="A1624">
        <v>5111</v>
      </c>
      <c r="B1624" t="s">
        <v>3348</v>
      </c>
      <c r="C1624" t="s">
        <v>4077</v>
      </c>
      <c r="D1624" t="s">
        <v>3355</v>
      </c>
      <c r="E1624">
        <v>603</v>
      </c>
      <c r="F1624">
        <v>0</v>
      </c>
      <c r="G1624">
        <v>603</v>
      </c>
    </row>
    <row r="1625" spans="1:7" hidden="1" x14ac:dyDescent="0.2">
      <c r="A1625">
        <v>5111</v>
      </c>
      <c r="B1625" t="s">
        <v>3348</v>
      </c>
      <c r="C1625" t="s">
        <v>4078</v>
      </c>
      <c r="D1625" t="s">
        <v>3355</v>
      </c>
      <c r="E1625">
        <v>603</v>
      </c>
      <c r="F1625">
        <v>0</v>
      </c>
      <c r="G1625">
        <v>603</v>
      </c>
    </row>
    <row r="1626" spans="1:7" hidden="1" x14ac:dyDescent="0.2">
      <c r="A1626">
        <v>5111</v>
      </c>
      <c r="B1626" t="s">
        <v>3348</v>
      </c>
      <c r="C1626" t="s">
        <v>4079</v>
      </c>
      <c r="D1626" t="s">
        <v>3355</v>
      </c>
      <c r="E1626">
        <v>603</v>
      </c>
      <c r="F1626">
        <v>0</v>
      </c>
      <c r="G1626">
        <v>603</v>
      </c>
    </row>
    <row r="1627" spans="1:7" hidden="1" x14ac:dyDescent="0.2">
      <c r="A1627">
        <v>5111</v>
      </c>
      <c r="B1627" t="s">
        <v>3348</v>
      </c>
      <c r="C1627" t="s">
        <v>4080</v>
      </c>
      <c r="D1627" t="s">
        <v>3355</v>
      </c>
      <c r="E1627">
        <v>603</v>
      </c>
      <c r="F1627">
        <v>0</v>
      </c>
      <c r="G1627">
        <v>603</v>
      </c>
    </row>
    <row r="1628" spans="1:7" hidden="1" x14ac:dyDescent="0.2">
      <c r="A1628">
        <v>5111</v>
      </c>
      <c r="B1628" t="s">
        <v>3348</v>
      </c>
      <c r="C1628" t="s">
        <v>4081</v>
      </c>
      <c r="D1628" t="s">
        <v>3355</v>
      </c>
      <c r="E1628">
        <v>603</v>
      </c>
      <c r="F1628">
        <v>0</v>
      </c>
      <c r="G1628">
        <v>603</v>
      </c>
    </row>
    <row r="1629" spans="1:7" hidden="1" x14ac:dyDescent="0.2">
      <c r="A1629">
        <v>5111</v>
      </c>
      <c r="B1629" t="s">
        <v>3348</v>
      </c>
      <c r="C1629" t="s">
        <v>4082</v>
      </c>
      <c r="D1629" t="s">
        <v>3355</v>
      </c>
      <c r="E1629">
        <v>603</v>
      </c>
      <c r="F1629">
        <v>0</v>
      </c>
      <c r="G1629">
        <v>603</v>
      </c>
    </row>
    <row r="1630" spans="1:7" hidden="1" x14ac:dyDescent="0.2">
      <c r="A1630">
        <v>5111</v>
      </c>
      <c r="B1630" t="s">
        <v>3348</v>
      </c>
      <c r="C1630" t="s">
        <v>4083</v>
      </c>
      <c r="D1630" t="s">
        <v>3355</v>
      </c>
      <c r="E1630">
        <v>603</v>
      </c>
      <c r="F1630">
        <v>0</v>
      </c>
      <c r="G1630">
        <v>603</v>
      </c>
    </row>
    <row r="1631" spans="1:7" hidden="1" x14ac:dyDescent="0.2">
      <c r="A1631">
        <v>5111</v>
      </c>
      <c r="B1631" t="s">
        <v>3348</v>
      </c>
      <c r="C1631" t="s">
        <v>4084</v>
      </c>
      <c r="D1631" t="s">
        <v>3355</v>
      </c>
      <c r="E1631">
        <v>603</v>
      </c>
      <c r="F1631">
        <v>0</v>
      </c>
      <c r="G1631">
        <v>603</v>
      </c>
    </row>
    <row r="1632" spans="1:7" hidden="1" x14ac:dyDescent="0.2">
      <c r="A1632">
        <v>5111</v>
      </c>
      <c r="B1632" t="s">
        <v>3348</v>
      </c>
      <c r="C1632" t="s">
        <v>4085</v>
      </c>
      <c r="D1632" t="s">
        <v>3355</v>
      </c>
      <c r="E1632">
        <v>603</v>
      </c>
      <c r="F1632">
        <v>0</v>
      </c>
      <c r="G1632">
        <v>603</v>
      </c>
    </row>
    <row r="1633" spans="1:7" hidden="1" x14ac:dyDescent="0.2">
      <c r="A1633">
        <v>5111</v>
      </c>
      <c r="B1633" t="s">
        <v>3348</v>
      </c>
      <c r="C1633" t="s">
        <v>4086</v>
      </c>
      <c r="D1633" t="s">
        <v>3355</v>
      </c>
      <c r="E1633">
        <v>603</v>
      </c>
      <c r="F1633">
        <v>0</v>
      </c>
      <c r="G1633">
        <v>603</v>
      </c>
    </row>
    <row r="1634" spans="1:7" hidden="1" x14ac:dyDescent="0.2">
      <c r="A1634">
        <v>5111</v>
      </c>
      <c r="B1634" t="s">
        <v>3348</v>
      </c>
      <c r="C1634" t="s">
        <v>4087</v>
      </c>
      <c r="D1634" t="s">
        <v>3355</v>
      </c>
      <c r="E1634">
        <v>603</v>
      </c>
      <c r="F1634">
        <v>0</v>
      </c>
      <c r="G1634">
        <v>603</v>
      </c>
    </row>
    <row r="1635" spans="1:7" hidden="1" x14ac:dyDescent="0.2">
      <c r="A1635">
        <v>5111</v>
      </c>
      <c r="B1635" t="s">
        <v>3348</v>
      </c>
      <c r="C1635" t="s">
        <v>4088</v>
      </c>
      <c r="D1635" t="s">
        <v>3355</v>
      </c>
      <c r="E1635">
        <v>603</v>
      </c>
      <c r="F1635">
        <v>0</v>
      </c>
      <c r="G1635">
        <v>603</v>
      </c>
    </row>
    <row r="1636" spans="1:7" hidden="1" x14ac:dyDescent="0.2">
      <c r="A1636">
        <v>5111</v>
      </c>
      <c r="B1636" t="s">
        <v>3348</v>
      </c>
      <c r="C1636" t="s">
        <v>4089</v>
      </c>
      <c r="D1636" t="s">
        <v>3355</v>
      </c>
      <c r="E1636">
        <v>603</v>
      </c>
      <c r="F1636">
        <v>0</v>
      </c>
      <c r="G1636">
        <v>603</v>
      </c>
    </row>
    <row r="1637" spans="1:7" hidden="1" x14ac:dyDescent="0.2">
      <c r="A1637">
        <v>5111</v>
      </c>
      <c r="B1637" t="s">
        <v>3348</v>
      </c>
      <c r="C1637" t="s">
        <v>4090</v>
      </c>
      <c r="D1637" t="s">
        <v>3355</v>
      </c>
      <c r="E1637">
        <v>603</v>
      </c>
      <c r="F1637">
        <v>0</v>
      </c>
      <c r="G1637">
        <v>603</v>
      </c>
    </row>
    <row r="1638" spans="1:7" hidden="1" x14ac:dyDescent="0.2">
      <c r="A1638">
        <v>5111</v>
      </c>
      <c r="B1638" t="s">
        <v>3348</v>
      </c>
      <c r="C1638" t="s">
        <v>4091</v>
      </c>
      <c r="D1638" t="s">
        <v>3355</v>
      </c>
      <c r="E1638">
        <v>603</v>
      </c>
      <c r="F1638">
        <v>0</v>
      </c>
      <c r="G1638">
        <v>603</v>
      </c>
    </row>
    <row r="1639" spans="1:7" hidden="1" x14ac:dyDescent="0.2">
      <c r="A1639">
        <v>5111</v>
      </c>
      <c r="B1639" t="s">
        <v>3348</v>
      </c>
      <c r="C1639" t="s">
        <v>4092</v>
      </c>
      <c r="D1639" t="s">
        <v>3355</v>
      </c>
      <c r="E1639">
        <v>603</v>
      </c>
      <c r="F1639">
        <v>0</v>
      </c>
      <c r="G1639">
        <v>603</v>
      </c>
    </row>
    <row r="1640" spans="1:7" hidden="1" x14ac:dyDescent="0.2">
      <c r="A1640">
        <v>5111</v>
      </c>
      <c r="B1640" t="s">
        <v>3348</v>
      </c>
      <c r="C1640" t="s">
        <v>4093</v>
      </c>
      <c r="D1640" t="s">
        <v>3355</v>
      </c>
      <c r="E1640">
        <v>603</v>
      </c>
      <c r="F1640">
        <v>0</v>
      </c>
      <c r="G1640">
        <v>603</v>
      </c>
    </row>
    <row r="1641" spans="1:7" hidden="1" x14ac:dyDescent="0.2">
      <c r="A1641" t="s">
        <v>3376</v>
      </c>
      <c r="B1641" t="s">
        <v>3348</v>
      </c>
      <c r="C1641" t="s">
        <v>4094</v>
      </c>
      <c r="D1641">
        <f>-5111-10</f>
        <v>-5121</v>
      </c>
      <c r="E1641">
        <v>603</v>
      </c>
      <c r="F1641">
        <v>0</v>
      </c>
      <c r="G1641">
        <v>603</v>
      </c>
    </row>
    <row r="1642" spans="1:7" hidden="1" x14ac:dyDescent="0.2">
      <c r="A1642">
        <v>5111</v>
      </c>
      <c r="B1642" t="s">
        <v>3348</v>
      </c>
      <c r="C1642" t="s">
        <v>4095</v>
      </c>
      <c r="D1642" t="s">
        <v>3355</v>
      </c>
      <c r="E1642">
        <v>603</v>
      </c>
      <c r="F1642">
        <v>0</v>
      </c>
      <c r="G1642">
        <v>603</v>
      </c>
    </row>
    <row r="1643" spans="1:7" hidden="1" x14ac:dyDescent="0.2">
      <c r="A1643">
        <v>5111</v>
      </c>
      <c r="B1643" t="s">
        <v>3348</v>
      </c>
      <c r="C1643" t="s">
        <v>4096</v>
      </c>
      <c r="D1643" t="s">
        <v>3355</v>
      </c>
      <c r="E1643">
        <v>603</v>
      </c>
      <c r="F1643">
        <v>0</v>
      </c>
      <c r="G1643">
        <v>603</v>
      </c>
    </row>
    <row r="1644" spans="1:7" hidden="1" x14ac:dyDescent="0.2">
      <c r="A1644">
        <v>5111</v>
      </c>
      <c r="B1644" t="s">
        <v>3348</v>
      </c>
      <c r="C1644" t="s">
        <v>4097</v>
      </c>
      <c r="D1644" t="s">
        <v>3355</v>
      </c>
      <c r="E1644">
        <v>603</v>
      </c>
      <c r="F1644">
        <v>0</v>
      </c>
      <c r="G1644">
        <v>603</v>
      </c>
    </row>
    <row r="1645" spans="1:7" hidden="1" x14ac:dyDescent="0.2">
      <c r="A1645">
        <v>5111</v>
      </c>
      <c r="B1645" t="s">
        <v>3348</v>
      </c>
      <c r="C1645" t="s">
        <v>4098</v>
      </c>
      <c r="D1645" t="s">
        <v>3355</v>
      </c>
      <c r="E1645">
        <v>603</v>
      </c>
      <c r="F1645">
        <v>0</v>
      </c>
      <c r="G1645">
        <v>603</v>
      </c>
    </row>
    <row r="1646" spans="1:7" hidden="1" x14ac:dyDescent="0.2">
      <c r="A1646">
        <v>5111</v>
      </c>
      <c r="B1646" t="s">
        <v>3348</v>
      </c>
      <c r="C1646" t="s">
        <v>4099</v>
      </c>
      <c r="D1646" t="s">
        <v>3355</v>
      </c>
      <c r="E1646">
        <v>603</v>
      </c>
      <c r="F1646">
        <v>0</v>
      </c>
      <c r="G1646">
        <v>603</v>
      </c>
    </row>
    <row r="1647" spans="1:7" hidden="1" x14ac:dyDescent="0.2">
      <c r="A1647">
        <v>5111</v>
      </c>
      <c r="B1647" t="s">
        <v>3348</v>
      </c>
      <c r="C1647" t="s">
        <v>4100</v>
      </c>
      <c r="D1647" t="s">
        <v>3355</v>
      </c>
      <c r="E1647">
        <v>603</v>
      </c>
      <c r="F1647">
        <v>0</v>
      </c>
      <c r="G1647">
        <v>603</v>
      </c>
    </row>
    <row r="1648" spans="1:7" hidden="1" x14ac:dyDescent="0.2">
      <c r="A1648">
        <v>5111</v>
      </c>
      <c r="B1648" t="s">
        <v>3348</v>
      </c>
      <c r="C1648" t="s">
        <v>4101</v>
      </c>
      <c r="D1648" t="s">
        <v>3355</v>
      </c>
      <c r="E1648">
        <v>603</v>
      </c>
      <c r="F1648">
        <v>0</v>
      </c>
      <c r="G1648">
        <v>603</v>
      </c>
    </row>
    <row r="1649" spans="1:7" hidden="1" x14ac:dyDescent="0.2">
      <c r="A1649">
        <v>5111</v>
      </c>
      <c r="B1649" t="s">
        <v>3348</v>
      </c>
      <c r="C1649" t="s">
        <v>4102</v>
      </c>
      <c r="D1649" t="s">
        <v>3355</v>
      </c>
      <c r="E1649">
        <v>603</v>
      </c>
      <c r="F1649">
        <v>0</v>
      </c>
      <c r="G1649">
        <v>603</v>
      </c>
    </row>
    <row r="1650" spans="1:7" hidden="1" x14ac:dyDescent="0.2">
      <c r="A1650" t="s">
        <v>357</v>
      </c>
    </row>
    <row r="1651" spans="1:7" hidden="1" x14ac:dyDescent="0.2"/>
    <row r="1652" spans="1:7" hidden="1" x14ac:dyDescent="0.2"/>
    <row r="1653" spans="1:7" hidden="1" x14ac:dyDescent="0.2"/>
    <row r="1654" spans="1:7" hidden="1" x14ac:dyDescent="0.2">
      <c r="A1654" t="s">
        <v>2523</v>
      </c>
      <c r="C1654" t="s">
        <v>2832</v>
      </c>
      <c r="D1654" t="s">
        <v>2833</v>
      </c>
      <c r="E1654" t="s">
        <v>2834</v>
      </c>
      <c r="F1654" t="s">
        <v>2835</v>
      </c>
      <c r="G1654" t="s">
        <v>2836</v>
      </c>
    </row>
    <row r="1655" spans="1:7" hidden="1" x14ac:dyDescent="0.2">
      <c r="C1655" t="s">
        <v>2837</v>
      </c>
      <c r="D1655" t="s">
        <v>2838</v>
      </c>
      <c r="E1655" s="100">
        <v>43344</v>
      </c>
      <c r="F1655" t="s">
        <v>2839</v>
      </c>
      <c r="G1655" t="s">
        <v>4103</v>
      </c>
    </row>
    <row r="1656" spans="1:7" hidden="1" x14ac:dyDescent="0.2"/>
    <row r="1657" spans="1:7" hidden="1" x14ac:dyDescent="0.2">
      <c r="B1657" t="s">
        <v>2841</v>
      </c>
    </row>
    <row r="1658" spans="1:7" hidden="1" x14ac:dyDescent="0.2">
      <c r="A1658" t="s">
        <v>2842</v>
      </c>
      <c r="B1658" t="s">
        <v>2843</v>
      </c>
      <c r="C1658" t="s">
        <v>2844</v>
      </c>
    </row>
    <row r="1659" spans="1:7" hidden="1" x14ac:dyDescent="0.2"/>
    <row r="1660" spans="1:7" hidden="1" x14ac:dyDescent="0.2">
      <c r="B1660" t="s">
        <v>2845</v>
      </c>
      <c r="C1660" t="s">
        <v>2846</v>
      </c>
    </row>
    <row r="1661" spans="1:7" hidden="1" x14ac:dyDescent="0.2">
      <c r="B1661" t="s">
        <v>2847</v>
      </c>
      <c r="C1661" t="s">
        <v>2848</v>
      </c>
      <c r="D1661" t="s">
        <v>2849</v>
      </c>
      <c r="E1661" t="s">
        <v>2850</v>
      </c>
    </row>
    <row r="1662" spans="1:7" hidden="1" x14ac:dyDescent="0.2"/>
    <row r="1663" spans="1:7" hidden="1" x14ac:dyDescent="0.2"/>
    <row r="1664" spans="1:7" hidden="1" x14ac:dyDescent="0.2">
      <c r="A1664" t="s">
        <v>2851</v>
      </c>
      <c r="B1664" t="s">
        <v>2852</v>
      </c>
      <c r="C1664" t="s">
        <v>2853</v>
      </c>
      <c r="E1664" t="s">
        <v>2854</v>
      </c>
      <c r="F1664" t="s">
        <v>2855</v>
      </c>
      <c r="G1664" t="s">
        <v>2856</v>
      </c>
    </row>
    <row r="1665" spans="1:7" hidden="1" x14ac:dyDescent="0.2">
      <c r="A1665" t="s">
        <v>2857</v>
      </c>
      <c r="B1665" t="s">
        <v>2858</v>
      </c>
      <c r="C1665" t="s">
        <v>2859</v>
      </c>
      <c r="D1665" t="s">
        <v>2860</v>
      </c>
      <c r="E1665" t="s">
        <v>2861</v>
      </c>
      <c r="F1665" t="s">
        <v>2861</v>
      </c>
      <c r="G1665" t="s">
        <v>2861</v>
      </c>
    </row>
    <row r="1666" spans="1:7" hidden="1" x14ac:dyDescent="0.2">
      <c r="A1666">
        <v>5111</v>
      </c>
      <c r="B1666" t="s">
        <v>3348</v>
      </c>
      <c r="C1666" t="s">
        <v>4104</v>
      </c>
      <c r="D1666" t="s">
        <v>3355</v>
      </c>
      <c r="E1666">
        <v>603</v>
      </c>
      <c r="F1666">
        <v>0</v>
      </c>
      <c r="G1666">
        <v>603</v>
      </c>
    </row>
    <row r="1667" spans="1:7" hidden="1" x14ac:dyDescent="0.2">
      <c r="A1667">
        <v>5111</v>
      </c>
      <c r="B1667" t="s">
        <v>3348</v>
      </c>
      <c r="C1667" t="s">
        <v>4105</v>
      </c>
      <c r="D1667" t="s">
        <v>3355</v>
      </c>
      <c r="E1667">
        <v>603</v>
      </c>
      <c r="F1667">
        <v>0</v>
      </c>
      <c r="G1667">
        <v>603</v>
      </c>
    </row>
    <row r="1668" spans="1:7" hidden="1" x14ac:dyDescent="0.2">
      <c r="A1668">
        <v>5111</v>
      </c>
      <c r="B1668" t="s">
        <v>3348</v>
      </c>
      <c r="C1668" t="s">
        <v>4106</v>
      </c>
      <c r="D1668" t="s">
        <v>3355</v>
      </c>
      <c r="E1668">
        <v>603</v>
      </c>
      <c r="F1668">
        <v>0</v>
      </c>
      <c r="G1668">
        <v>603</v>
      </c>
    </row>
    <row r="1669" spans="1:7" hidden="1" x14ac:dyDescent="0.2">
      <c r="A1669">
        <v>5111</v>
      </c>
      <c r="B1669" t="s">
        <v>3348</v>
      </c>
      <c r="C1669" t="s">
        <v>4107</v>
      </c>
      <c r="D1669" t="s">
        <v>3355</v>
      </c>
      <c r="E1669">
        <v>603</v>
      </c>
      <c r="F1669">
        <v>0</v>
      </c>
      <c r="G1669">
        <v>603</v>
      </c>
    </row>
    <row r="1670" spans="1:7" hidden="1" x14ac:dyDescent="0.2">
      <c r="A1670">
        <v>5111</v>
      </c>
      <c r="B1670" t="s">
        <v>3348</v>
      </c>
      <c r="C1670" t="s">
        <v>4108</v>
      </c>
      <c r="D1670" t="s">
        <v>3355</v>
      </c>
      <c r="E1670">
        <v>603</v>
      </c>
      <c r="F1670">
        <v>0</v>
      </c>
      <c r="G1670">
        <v>603</v>
      </c>
    </row>
    <row r="1671" spans="1:7" hidden="1" x14ac:dyDescent="0.2">
      <c r="A1671">
        <v>5111</v>
      </c>
      <c r="B1671" t="s">
        <v>3348</v>
      </c>
      <c r="C1671" t="s">
        <v>4109</v>
      </c>
      <c r="D1671" t="s">
        <v>3355</v>
      </c>
      <c r="E1671">
        <v>603</v>
      </c>
      <c r="F1671">
        <v>0</v>
      </c>
      <c r="G1671">
        <v>603</v>
      </c>
    </row>
    <row r="1672" spans="1:7" hidden="1" x14ac:dyDescent="0.2">
      <c r="A1672">
        <v>5111</v>
      </c>
      <c r="B1672" t="s">
        <v>3348</v>
      </c>
      <c r="C1672" t="s">
        <v>4110</v>
      </c>
      <c r="D1672" t="s">
        <v>3355</v>
      </c>
      <c r="E1672">
        <v>603</v>
      </c>
      <c r="F1672">
        <v>0</v>
      </c>
      <c r="G1672">
        <v>603</v>
      </c>
    </row>
    <row r="1673" spans="1:7" hidden="1" x14ac:dyDescent="0.2">
      <c r="A1673">
        <v>5111</v>
      </c>
      <c r="B1673" t="s">
        <v>3348</v>
      </c>
      <c r="C1673" t="s">
        <v>4111</v>
      </c>
      <c r="D1673" t="s">
        <v>3355</v>
      </c>
      <c r="E1673">
        <v>603</v>
      </c>
      <c r="F1673">
        <v>0</v>
      </c>
      <c r="G1673">
        <v>603</v>
      </c>
    </row>
    <row r="1674" spans="1:7" hidden="1" x14ac:dyDescent="0.2">
      <c r="A1674">
        <v>5111</v>
      </c>
      <c r="B1674" t="s">
        <v>3348</v>
      </c>
      <c r="C1674" t="s">
        <v>4112</v>
      </c>
      <c r="D1674" t="s">
        <v>3355</v>
      </c>
      <c r="E1674">
        <v>603</v>
      </c>
      <c r="F1674">
        <v>0</v>
      </c>
      <c r="G1674">
        <v>603</v>
      </c>
    </row>
    <row r="1675" spans="1:7" hidden="1" x14ac:dyDescent="0.2">
      <c r="A1675">
        <v>5111</v>
      </c>
      <c r="B1675" t="s">
        <v>3348</v>
      </c>
      <c r="C1675" t="s">
        <v>4113</v>
      </c>
      <c r="D1675" t="s">
        <v>3355</v>
      </c>
      <c r="E1675">
        <v>603</v>
      </c>
      <c r="F1675">
        <v>0</v>
      </c>
      <c r="G1675">
        <v>603</v>
      </c>
    </row>
    <row r="1676" spans="1:7" hidden="1" x14ac:dyDescent="0.2">
      <c r="A1676">
        <v>5111</v>
      </c>
      <c r="B1676" t="s">
        <v>3348</v>
      </c>
      <c r="C1676" t="s">
        <v>4114</v>
      </c>
      <c r="D1676" t="s">
        <v>3355</v>
      </c>
      <c r="E1676">
        <v>603</v>
      </c>
      <c r="F1676">
        <v>0</v>
      </c>
      <c r="G1676">
        <v>603</v>
      </c>
    </row>
    <row r="1677" spans="1:7" hidden="1" x14ac:dyDescent="0.2">
      <c r="A1677">
        <v>5111</v>
      </c>
      <c r="B1677" t="s">
        <v>3348</v>
      </c>
      <c r="C1677" t="s">
        <v>4115</v>
      </c>
      <c r="D1677" t="s">
        <v>3355</v>
      </c>
      <c r="E1677">
        <v>603</v>
      </c>
      <c r="F1677">
        <v>0</v>
      </c>
      <c r="G1677">
        <v>603</v>
      </c>
    </row>
    <row r="1678" spans="1:7" hidden="1" x14ac:dyDescent="0.2">
      <c r="A1678">
        <v>5111</v>
      </c>
      <c r="B1678" t="s">
        <v>3348</v>
      </c>
      <c r="C1678" t="s">
        <v>4116</v>
      </c>
      <c r="D1678" t="s">
        <v>3355</v>
      </c>
      <c r="E1678">
        <v>603</v>
      </c>
      <c r="F1678">
        <v>0</v>
      </c>
      <c r="G1678">
        <v>603</v>
      </c>
    </row>
    <row r="1679" spans="1:7" hidden="1" x14ac:dyDescent="0.2">
      <c r="A1679">
        <v>5111</v>
      </c>
      <c r="B1679" t="s">
        <v>3348</v>
      </c>
      <c r="C1679" t="s">
        <v>4117</v>
      </c>
      <c r="D1679" t="s">
        <v>3355</v>
      </c>
      <c r="E1679">
        <v>603</v>
      </c>
      <c r="F1679">
        <v>0</v>
      </c>
      <c r="G1679">
        <v>603</v>
      </c>
    </row>
    <row r="1680" spans="1:7" hidden="1" x14ac:dyDescent="0.2">
      <c r="A1680">
        <v>5111</v>
      </c>
      <c r="B1680" t="s">
        <v>3348</v>
      </c>
      <c r="C1680" t="s">
        <v>4118</v>
      </c>
      <c r="D1680" t="s">
        <v>3355</v>
      </c>
      <c r="E1680">
        <v>603</v>
      </c>
      <c r="F1680">
        <v>0</v>
      </c>
      <c r="G1680">
        <v>603</v>
      </c>
    </row>
    <row r="1681" spans="1:7" hidden="1" x14ac:dyDescent="0.2">
      <c r="A1681">
        <v>5111</v>
      </c>
      <c r="B1681" t="s">
        <v>3348</v>
      </c>
      <c r="C1681" t="s">
        <v>4119</v>
      </c>
      <c r="D1681" t="s">
        <v>3355</v>
      </c>
      <c r="E1681">
        <v>603</v>
      </c>
      <c r="F1681">
        <v>0</v>
      </c>
      <c r="G1681">
        <v>603</v>
      </c>
    </row>
    <row r="1682" spans="1:7" hidden="1" x14ac:dyDescent="0.2">
      <c r="A1682">
        <v>5111</v>
      </c>
      <c r="B1682" t="s">
        <v>3348</v>
      </c>
      <c r="C1682" t="s">
        <v>4120</v>
      </c>
      <c r="D1682" t="s">
        <v>3355</v>
      </c>
      <c r="E1682">
        <v>603</v>
      </c>
      <c r="F1682">
        <v>0</v>
      </c>
      <c r="G1682">
        <v>603</v>
      </c>
    </row>
    <row r="1683" spans="1:7" hidden="1" x14ac:dyDescent="0.2">
      <c r="A1683">
        <v>5111</v>
      </c>
      <c r="B1683" t="s">
        <v>3348</v>
      </c>
      <c r="C1683" t="s">
        <v>4121</v>
      </c>
      <c r="D1683" t="s">
        <v>3355</v>
      </c>
      <c r="E1683">
        <v>603</v>
      </c>
      <c r="F1683">
        <v>0</v>
      </c>
      <c r="G1683">
        <v>603</v>
      </c>
    </row>
    <row r="1684" spans="1:7" hidden="1" x14ac:dyDescent="0.2">
      <c r="A1684">
        <v>5111</v>
      </c>
      <c r="B1684" t="s">
        <v>3348</v>
      </c>
      <c r="C1684" t="s">
        <v>4122</v>
      </c>
      <c r="D1684" t="s">
        <v>3355</v>
      </c>
      <c r="E1684">
        <v>603</v>
      </c>
      <c r="F1684">
        <v>0</v>
      </c>
      <c r="G1684">
        <v>603</v>
      </c>
    </row>
    <row r="1685" spans="1:7" hidden="1" x14ac:dyDescent="0.2">
      <c r="A1685">
        <v>5111</v>
      </c>
      <c r="B1685" t="s">
        <v>3348</v>
      </c>
      <c r="C1685" t="s">
        <v>4123</v>
      </c>
      <c r="D1685" t="s">
        <v>3355</v>
      </c>
      <c r="E1685">
        <v>603</v>
      </c>
      <c r="F1685">
        <v>0</v>
      </c>
      <c r="G1685">
        <v>603</v>
      </c>
    </row>
    <row r="1686" spans="1:7" hidden="1" x14ac:dyDescent="0.2">
      <c r="A1686">
        <v>5111</v>
      </c>
      <c r="B1686" t="s">
        <v>3348</v>
      </c>
      <c r="C1686" t="s">
        <v>4124</v>
      </c>
      <c r="D1686" t="s">
        <v>3355</v>
      </c>
      <c r="E1686">
        <v>603</v>
      </c>
      <c r="F1686">
        <v>0</v>
      </c>
      <c r="G1686">
        <v>603</v>
      </c>
    </row>
    <row r="1687" spans="1:7" hidden="1" x14ac:dyDescent="0.2">
      <c r="A1687">
        <v>5111</v>
      </c>
      <c r="B1687" t="s">
        <v>3348</v>
      </c>
      <c r="C1687" t="s">
        <v>4125</v>
      </c>
      <c r="D1687" t="s">
        <v>3355</v>
      </c>
      <c r="E1687">
        <v>603</v>
      </c>
      <c r="F1687">
        <v>0</v>
      </c>
      <c r="G1687">
        <v>603</v>
      </c>
    </row>
    <row r="1688" spans="1:7" hidden="1" x14ac:dyDescent="0.2">
      <c r="A1688">
        <v>5111</v>
      </c>
      <c r="B1688" t="s">
        <v>3348</v>
      </c>
      <c r="C1688" t="s">
        <v>4126</v>
      </c>
      <c r="D1688" t="s">
        <v>3355</v>
      </c>
      <c r="E1688">
        <v>603</v>
      </c>
      <c r="F1688">
        <v>0</v>
      </c>
      <c r="G1688">
        <v>603</v>
      </c>
    </row>
    <row r="1689" spans="1:7" hidden="1" x14ac:dyDescent="0.2">
      <c r="A1689">
        <v>5111</v>
      </c>
      <c r="B1689" t="s">
        <v>3348</v>
      </c>
      <c r="C1689" t="s">
        <v>4127</v>
      </c>
      <c r="D1689" t="s">
        <v>3355</v>
      </c>
      <c r="E1689">
        <v>603</v>
      </c>
      <c r="F1689">
        <v>0</v>
      </c>
      <c r="G1689">
        <v>603</v>
      </c>
    </row>
    <row r="1690" spans="1:7" hidden="1" x14ac:dyDescent="0.2">
      <c r="A1690">
        <v>5111</v>
      </c>
      <c r="B1690" t="s">
        <v>3348</v>
      </c>
      <c r="C1690" t="s">
        <v>4128</v>
      </c>
      <c r="D1690" t="s">
        <v>3355</v>
      </c>
      <c r="E1690">
        <v>603</v>
      </c>
      <c r="F1690">
        <v>0</v>
      </c>
      <c r="G1690">
        <v>603</v>
      </c>
    </row>
    <row r="1691" spans="1:7" hidden="1" x14ac:dyDescent="0.2">
      <c r="A1691">
        <v>5111</v>
      </c>
      <c r="B1691" t="s">
        <v>3348</v>
      </c>
      <c r="C1691" t="s">
        <v>4129</v>
      </c>
      <c r="D1691" t="s">
        <v>3355</v>
      </c>
      <c r="E1691">
        <v>603</v>
      </c>
      <c r="F1691">
        <v>0</v>
      </c>
      <c r="G1691">
        <v>603</v>
      </c>
    </row>
    <row r="1692" spans="1:7" hidden="1" x14ac:dyDescent="0.2">
      <c r="A1692">
        <v>5111</v>
      </c>
      <c r="B1692" t="s">
        <v>3348</v>
      </c>
      <c r="C1692" t="s">
        <v>4130</v>
      </c>
      <c r="D1692" t="s">
        <v>3355</v>
      </c>
      <c r="E1692">
        <v>603</v>
      </c>
      <c r="F1692">
        <v>0</v>
      </c>
      <c r="G1692">
        <v>603</v>
      </c>
    </row>
    <row r="1693" spans="1:7" hidden="1" x14ac:dyDescent="0.2">
      <c r="A1693">
        <v>5111</v>
      </c>
      <c r="B1693" t="s">
        <v>3348</v>
      </c>
      <c r="C1693" t="s">
        <v>4131</v>
      </c>
      <c r="D1693" t="s">
        <v>3355</v>
      </c>
      <c r="E1693">
        <v>603</v>
      </c>
      <c r="F1693">
        <v>0</v>
      </c>
      <c r="G1693">
        <v>603</v>
      </c>
    </row>
    <row r="1694" spans="1:7" hidden="1" x14ac:dyDescent="0.2">
      <c r="A1694">
        <v>5111</v>
      </c>
      <c r="B1694" t="s">
        <v>3348</v>
      </c>
      <c r="C1694" t="s">
        <v>4132</v>
      </c>
      <c r="D1694" t="s">
        <v>3355</v>
      </c>
      <c r="E1694">
        <v>603</v>
      </c>
      <c r="F1694">
        <v>0</v>
      </c>
      <c r="G1694">
        <v>603</v>
      </c>
    </row>
    <row r="1695" spans="1:7" hidden="1" x14ac:dyDescent="0.2">
      <c r="A1695">
        <v>5111</v>
      </c>
      <c r="B1695" t="s">
        <v>3348</v>
      </c>
      <c r="C1695" t="s">
        <v>4133</v>
      </c>
      <c r="D1695" t="s">
        <v>3355</v>
      </c>
      <c r="E1695">
        <v>603</v>
      </c>
      <c r="F1695">
        <v>0</v>
      </c>
      <c r="G1695">
        <v>603</v>
      </c>
    </row>
    <row r="1696" spans="1:7" hidden="1" x14ac:dyDescent="0.2">
      <c r="A1696">
        <v>5111</v>
      </c>
      <c r="B1696" t="s">
        <v>3348</v>
      </c>
      <c r="C1696" t="s">
        <v>4134</v>
      </c>
      <c r="D1696" t="s">
        <v>3355</v>
      </c>
      <c r="E1696">
        <v>603</v>
      </c>
      <c r="F1696">
        <v>0</v>
      </c>
      <c r="G1696">
        <v>603</v>
      </c>
    </row>
    <row r="1697" spans="1:7" hidden="1" x14ac:dyDescent="0.2">
      <c r="A1697">
        <v>5111</v>
      </c>
      <c r="B1697" t="s">
        <v>3348</v>
      </c>
      <c r="C1697" t="s">
        <v>4135</v>
      </c>
      <c r="D1697" t="s">
        <v>3355</v>
      </c>
      <c r="E1697">
        <v>603</v>
      </c>
      <c r="F1697">
        <v>0</v>
      </c>
      <c r="G1697">
        <v>603</v>
      </c>
    </row>
    <row r="1698" spans="1:7" hidden="1" x14ac:dyDescent="0.2">
      <c r="A1698">
        <v>5111</v>
      </c>
      <c r="B1698" t="s">
        <v>3348</v>
      </c>
      <c r="C1698" t="s">
        <v>4136</v>
      </c>
      <c r="D1698" t="s">
        <v>3355</v>
      </c>
      <c r="E1698">
        <v>603</v>
      </c>
      <c r="F1698">
        <v>0</v>
      </c>
      <c r="G1698">
        <v>603</v>
      </c>
    </row>
    <row r="1699" spans="1:7" hidden="1" x14ac:dyDescent="0.2">
      <c r="A1699">
        <v>5111</v>
      </c>
      <c r="B1699" t="s">
        <v>3348</v>
      </c>
      <c r="C1699" t="s">
        <v>4137</v>
      </c>
      <c r="D1699" t="s">
        <v>3355</v>
      </c>
      <c r="E1699">
        <v>603</v>
      </c>
      <c r="F1699">
        <v>0</v>
      </c>
      <c r="G1699">
        <v>603</v>
      </c>
    </row>
    <row r="1700" spans="1:7" hidden="1" x14ac:dyDescent="0.2">
      <c r="A1700">
        <v>5111</v>
      </c>
      <c r="B1700" t="s">
        <v>3348</v>
      </c>
      <c r="C1700" t="s">
        <v>4138</v>
      </c>
      <c r="D1700" t="s">
        <v>3355</v>
      </c>
      <c r="E1700">
        <v>603</v>
      </c>
      <c r="F1700">
        <v>0</v>
      </c>
      <c r="G1700">
        <v>603</v>
      </c>
    </row>
    <row r="1701" spans="1:7" hidden="1" x14ac:dyDescent="0.2">
      <c r="A1701">
        <v>5111</v>
      </c>
      <c r="B1701" t="s">
        <v>3348</v>
      </c>
      <c r="C1701" t="s">
        <v>4139</v>
      </c>
      <c r="D1701" t="s">
        <v>3355</v>
      </c>
      <c r="E1701">
        <v>603</v>
      </c>
      <c r="F1701">
        <v>0</v>
      </c>
      <c r="G1701">
        <v>603</v>
      </c>
    </row>
    <row r="1702" spans="1:7" hidden="1" x14ac:dyDescent="0.2">
      <c r="A1702">
        <v>5111</v>
      </c>
      <c r="B1702" t="s">
        <v>3348</v>
      </c>
      <c r="C1702" t="s">
        <v>4140</v>
      </c>
      <c r="D1702" t="s">
        <v>3355</v>
      </c>
      <c r="E1702">
        <v>603</v>
      </c>
      <c r="F1702">
        <v>0</v>
      </c>
      <c r="G1702">
        <v>603</v>
      </c>
    </row>
    <row r="1703" spans="1:7" hidden="1" x14ac:dyDescent="0.2">
      <c r="A1703">
        <v>5111</v>
      </c>
      <c r="B1703" t="s">
        <v>3348</v>
      </c>
      <c r="C1703" t="s">
        <v>4141</v>
      </c>
      <c r="D1703" t="s">
        <v>3355</v>
      </c>
      <c r="E1703">
        <v>603</v>
      </c>
      <c r="F1703">
        <v>0</v>
      </c>
      <c r="G1703">
        <v>603</v>
      </c>
    </row>
    <row r="1704" spans="1:7" hidden="1" x14ac:dyDescent="0.2">
      <c r="A1704">
        <v>5111</v>
      </c>
      <c r="B1704" t="s">
        <v>3348</v>
      </c>
      <c r="C1704" t="s">
        <v>4142</v>
      </c>
      <c r="D1704" t="s">
        <v>3355</v>
      </c>
      <c r="E1704">
        <v>603</v>
      </c>
      <c r="F1704">
        <v>0</v>
      </c>
      <c r="G1704">
        <v>603</v>
      </c>
    </row>
    <row r="1705" spans="1:7" hidden="1" x14ac:dyDescent="0.2">
      <c r="A1705">
        <v>5111</v>
      </c>
      <c r="B1705" t="s">
        <v>3348</v>
      </c>
      <c r="C1705" t="s">
        <v>4143</v>
      </c>
      <c r="D1705" t="s">
        <v>3355</v>
      </c>
      <c r="E1705">
        <v>603</v>
      </c>
      <c r="F1705">
        <v>0</v>
      </c>
      <c r="G1705">
        <v>603</v>
      </c>
    </row>
    <row r="1706" spans="1:7" hidden="1" x14ac:dyDescent="0.2">
      <c r="A1706">
        <v>5111</v>
      </c>
      <c r="B1706" t="s">
        <v>3348</v>
      </c>
      <c r="C1706" t="s">
        <v>4144</v>
      </c>
      <c r="D1706" t="s">
        <v>3355</v>
      </c>
      <c r="E1706">
        <v>603</v>
      </c>
      <c r="F1706">
        <v>0</v>
      </c>
      <c r="G1706">
        <v>603</v>
      </c>
    </row>
    <row r="1707" spans="1:7" hidden="1" x14ac:dyDescent="0.2">
      <c r="A1707" t="s">
        <v>3376</v>
      </c>
      <c r="B1707" t="s">
        <v>3348</v>
      </c>
      <c r="C1707" t="s">
        <v>4145</v>
      </c>
      <c r="D1707">
        <f>-5111-10</f>
        <v>-5121</v>
      </c>
      <c r="E1707">
        <v>603</v>
      </c>
      <c r="F1707">
        <v>0</v>
      </c>
      <c r="G1707">
        <v>603</v>
      </c>
    </row>
    <row r="1708" spans="1:7" hidden="1" x14ac:dyDescent="0.2">
      <c r="A1708">
        <v>5111</v>
      </c>
      <c r="B1708" t="s">
        <v>3348</v>
      </c>
      <c r="C1708" t="s">
        <v>4146</v>
      </c>
      <c r="D1708" t="s">
        <v>3355</v>
      </c>
      <c r="E1708">
        <v>603</v>
      </c>
      <c r="F1708">
        <v>0</v>
      </c>
      <c r="G1708">
        <v>603</v>
      </c>
    </row>
    <row r="1709" spans="1:7" hidden="1" x14ac:dyDescent="0.2">
      <c r="A1709">
        <v>5111</v>
      </c>
      <c r="B1709" t="s">
        <v>3348</v>
      </c>
      <c r="C1709" t="s">
        <v>4147</v>
      </c>
      <c r="D1709" t="s">
        <v>3355</v>
      </c>
      <c r="E1709">
        <v>603</v>
      </c>
      <c r="F1709">
        <v>0</v>
      </c>
      <c r="G1709">
        <v>603</v>
      </c>
    </row>
    <row r="1710" spans="1:7" hidden="1" x14ac:dyDescent="0.2">
      <c r="A1710">
        <v>5111</v>
      </c>
      <c r="B1710" t="s">
        <v>3348</v>
      </c>
      <c r="C1710" t="s">
        <v>4148</v>
      </c>
      <c r="D1710" t="s">
        <v>3355</v>
      </c>
      <c r="E1710">
        <v>603</v>
      </c>
      <c r="F1710">
        <v>0</v>
      </c>
      <c r="G1710">
        <v>603</v>
      </c>
    </row>
    <row r="1711" spans="1:7" hidden="1" x14ac:dyDescent="0.2">
      <c r="A1711">
        <v>5111</v>
      </c>
      <c r="B1711" t="s">
        <v>3348</v>
      </c>
      <c r="C1711" t="s">
        <v>4149</v>
      </c>
      <c r="D1711" t="s">
        <v>3355</v>
      </c>
      <c r="E1711">
        <v>603</v>
      </c>
      <c r="F1711">
        <v>0</v>
      </c>
      <c r="G1711">
        <v>603</v>
      </c>
    </row>
    <row r="1712" spans="1:7" hidden="1" x14ac:dyDescent="0.2">
      <c r="A1712">
        <v>5111</v>
      </c>
      <c r="B1712" t="s">
        <v>3348</v>
      </c>
      <c r="C1712" t="s">
        <v>4150</v>
      </c>
      <c r="D1712" t="s">
        <v>3355</v>
      </c>
      <c r="E1712">
        <v>603</v>
      </c>
      <c r="F1712">
        <v>0</v>
      </c>
      <c r="G1712">
        <v>603</v>
      </c>
    </row>
    <row r="1713" spans="1:7" hidden="1" x14ac:dyDescent="0.2">
      <c r="A1713">
        <v>5111</v>
      </c>
      <c r="B1713" t="s">
        <v>3348</v>
      </c>
      <c r="C1713" t="s">
        <v>4151</v>
      </c>
      <c r="D1713" t="s">
        <v>3355</v>
      </c>
      <c r="E1713">
        <v>603</v>
      </c>
      <c r="F1713">
        <v>0</v>
      </c>
      <c r="G1713">
        <v>603</v>
      </c>
    </row>
    <row r="1714" spans="1:7" hidden="1" x14ac:dyDescent="0.2">
      <c r="A1714">
        <v>5111</v>
      </c>
      <c r="B1714" t="s">
        <v>3348</v>
      </c>
      <c r="C1714" t="s">
        <v>4152</v>
      </c>
      <c r="D1714" t="s">
        <v>3355</v>
      </c>
      <c r="E1714">
        <v>603</v>
      </c>
      <c r="F1714">
        <v>0</v>
      </c>
      <c r="G1714">
        <v>603</v>
      </c>
    </row>
    <row r="1715" spans="1:7" hidden="1" x14ac:dyDescent="0.2">
      <c r="A1715">
        <v>5111</v>
      </c>
      <c r="B1715" t="s">
        <v>3348</v>
      </c>
      <c r="C1715" t="s">
        <v>4153</v>
      </c>
      <c r="D1715" t="s">
        <v>3355</v>
      </c>
      <c r="E1715">
        <v>603</v>
      </c>
      <c r="F1715">
        <v>0</v>
      </c>
      <c r="G1715">
        <v>603</v>
      </c>
    </row>
    <row r="1716" spans="1:7" hidden="1" x14ac:dyDescent="0.2">
      <c r="A1716" t="s">
        <v>357</v>
      </c>
    </row>
    <row r="1717" spans="1:7" hidden="1" x14ac:dyDescent="0.2"/>
    <row r="1718" spans="1:7" hidden="1" x14ac:dyDescent="0.2"/>
    <row r="1719" spans="1:7" hidden="1" x14ac:dyDescent="0.2"/>
    <row r="1720" spans="1:7" hidden="1" x14ac:dyDescent="0.2">
      <c r="A1720" t="s">
        <v>2523</v>
      </c>
      <c r="C1720" t="s">
        <v>2832</v>
      </c>
      <c r="D1720" t="s">
        <v>2833</v>
      </c>
      <c r="E1720" t="s">
        <v>2834</v>
      </c>
      <c r="F1720" t="s">
        <v>2835</v>
      </c>
      <c r="G1720" t="s">
        <v>2836</v>
      </c>
    </row>
    <row r="1721" spans="1:7" hidden="1" x14ac:dyDescent="0.2">
      <c r="C1721" t="s">
        <v>2837</v>
      </c>
      <c r="D1721" t="s">
        <v>2838</v>
      </c>
      <c r="E1721" s="100">
        <v>43344</v>
      </c>
      <c r="F1721" t="s">
        <v>2839</v>
      </c>
      <c r="G1721" t="s">
        <v>4154</v>
      </c>
    </row>
    <row r="1722" spans="1:7" hidden="1" x14ac:dyDescent="0.2"/>
    <row r="1723" spans="1:7" hidden="1" x14ac:dyDescent="0.2">
      <c r="B1723" t="s">
        <v>2841</v>
      </c>
    </row>
    <row r="1724" spans="1:7" hidden="1" x14ac:dyDescent="0.2">
      <c r="A1724" t="s">
        <v>2842</v>
      </c>
      <c r="B1724" t="s">
        <v>2843</v>
      </c>
      <c r="C1724" t="s">
        <v>2844</v>
      </c>
    </row>
    <row r="1725" spans="1:7" hidden="1" x14ac:dyDescent="0.2"/>
    <row r="1726" spans="1:7" hidden="1" x14ac:dyDescent="0.2">
      <c r="B1726" t="s">
        <v>2845</v>
      </c>
      <c r="C1726" t="s">
        <v>2846</v>
      </c>
    </row>
    <row r="1727" spans="1:7" hidden="1" x14ac:dyDescent="0.2">
      <c r="B1727" t="s">
        <v>2847</v>
      </c>
      <c r="C1727" t="s">
        <v>2848</v>
      </c>
      <c r="D1727" t="s">
        <v>2849</v>
      </c>
      <c r="E1727" t="s">
        <v>2850</v>
      </c>
    </row>
    <row r="1728" spans="1:7" hidden="1" x14ac:dyDescent="0.2"/>
    <row r="1729" spans="1:7" hidden="1" x14ac:dyDescent="0.2"/>
    <row r="1730" spans="1:7" hidden="1" x14ac:dyDescent="0.2">
      <c r="A1730" t="s">
        <v>2851</v>
      </c>
      <c r="B1730" t="s">
        <v>2852</v>
      </c>
      <c r="C1730" t="s">
        <v>2853</v>
      </c>
      <c r="E1730" t="s">
        <v>2854</v>
      </c>
      <c r="F1730" t="s">
        <v>2855</v>
      </c>
      <c r="G1730" t="s">
        <v>2856</v>
      </c>
    </row>
    <row r="1731" spans="1:7" hidden="1" x14ac:dyDescent="0.2">
      <c r="A1731" t="s">
        <v>2857</v>
      </c>
      <c r="B1731" t="s">
        <v>2858</v>
      </c>
      <c r="C1731" t="s">
        <v>2859</v>
      </c>
      <c r="D1731" t="s">
        <v>2860</v>
      </c>
      <c r="E1731" t="s">
        <v>2861</v>
      </c>
      <c r="F1731" t="s">
        <v>2861</v>
      </c>
      <c r="G1731" t="s">
        <v>2861</v>
      </c>
    </row>
    <row r="1732" spans="1:7" hidden="1" x14ac:dyDescent="0.2">
      <c r="A1732">
        <v>5111</v>
      </c>
      <c r="B1732" t="s">
        <v>3348</v>
      </c>
      <c r="C1732" t="s">
        <v>4155</v>
      </c>
      <c r="D1732" t="s">
        <v>3355</v>
      </c>
      <c r="E1732">
        <v>603</v>
      </c>
      <c r="F1732">
        <v>0</v>
      </c>
      <c r="G1732">
        <v>603</v>
      </c>
    </row>
    <row r="1733" spans="1:7" hidden="1" x14ac:dyDescent="0.2">
      <c r="A1733">
        <v>5111</v>
      </c>
      <c r="B1733" t="s">
        <v>3348</v>
      </c>
      <c r="C1733" t="s">
        <v>4156</v>
      </c>
      <c r="D1733" t="s">
        <v>3355</v>
      </c>
      <c r="E1733">
        <v>603</v>
      </c>
      <c r="F1733">
        <v>0</v>
      </c>
      <c r="G1733">
        <v>603</v>
      </c>
    </row>
    <row r="1734" spans="1:7" hidden="1" x14ac:dyDescent="0.2">
      <c r="A1734">
        <v>5111</v>
      </c>
      <c r="B1734" t="s">
        <v>3348</v>
      </c>
      <c r="C1734" t="s">
        <v>4157</v>
      </c>
      <c r="D1734" t="s">
        <v>3355</v>
      </c>
      <c r="E1734">
        <v>603</v>
      </c>
      <c r="F1734">
        <v>0</v>
      </c>
      <c r="G1734">
        <v>603</v>
      </c>
    </row>
    <row r="1735" spans="1:7" hidden="1" x14ac:dyDescent="0.2">
      <c r="A1735">
        <v>5111</v>
      </c>
      <c r="B1735" t="s">
        <v>3348</v>
      </c>
      <c r="C1735" t="s">
        <v>4158</v>
      </c>
      <c r="D1735" t="s">
        <v>3355</v>
      </c>
      <c r="E1735">
        <v>603</v>
      </c>
      <c r="F1735">
        <v>0</v>
      </c>
      <c r="G1735">
        <v>603</v>
      </c>
    </row>
    <row r="1736" spans="1:7" hidden="1" x14ac:dyDescent="0.2">
      <c r="A1736">
        <v>5111</v>
      </c>
      <c r="B1736" t="s">
        <v>3348</v>
      </c>
      <c r="C1736" t="s">
        <v>4159</v>
      </c>
      <c r="D1736" t="s">
        <v>3355</v>
      </c>
      <c r="E1736" s="99">
        <v>2428.75</v>
      </c>
      <c r="F1736">
        <v>200.33</v>
      </c>
      <c r="G1736" s="99">
        <v>2629.08</v>
      </c>
    </row>
    <row r="1737" spans="1:7" hidden="1" x14ac:dyDescent="0.2">
      <c r="A1737">
        <v>5111</v>
      </c>
      <c r="B1737" t="s">
        <v>3348</v>
      </c>
      <c r="C1737" t="s">
        <v>4160</v>
      </c>
      <c r="D1737" t="s">
        <v>3355</v>
      </c>
      <c r="E1737" s="99">
        <v>2548.96</v>
      </c>
      <c r="F1737">
        <v>320.54000000000002</v>
      </c>
      <c r="G1737" s="99">
        <v>2869.5</v>
      </c>
    </row>
    <row r="1738" spans="1:7" hidden="1" x14ac:dyDescent="0.2">
      <c r="A1738">
        <v>5111</v>
      </c>
      <c r="B1738" t="s">
        <v>3348</v>
      </c>
      <c r="C1738" t="s">
        <v>4161</v>
      </c>
      <c r="D1738" t="s">
        <v>3355</v>
      </c>
      <c r="E1738" s="99">
        <v>2548.96</v>
      </c>
      <c r="F1738">
        <v>320.54000000000002</v>
      </c>
      <c r="G1738" s="99">
        <v>2869.5</v>
      </c>
    </row>
    <row r="1739" spans="1:7" hidden="1" x14ac:dyDescent="0.2">
      <c r="A1739">
        <v>5111</v>
      </c>
      <c r="B1739" t="s">
        <v>3348</v>
      </c>
      <c r="C1739" t="s">
        <v>4162</v>
      </c>
      <c r="D1739" t="s">
        <v>3355</v>
      </c>
      <c r="E1739" s="99">
        <v>2548.96</v>
      </c>
      <c r="F1739">
        <v>320.54000000000002</v>
      </c>
      <c r="G1739" s="99">
        <v>2869.5</v>
      </c>
    </row>
    <row r="1740" spans="1:7" hidden="1" x14ac:dyDescent="0.2">
      <c r="A1740">
        <v>5111</v>
      </c>
      <c r="B1740" t="s">
        <v>3348</v>
      </c>
      <c r="C1740" t="s">
        <v>4163</v>
      </c>
      <c r="D1740" t="s">
        <v>3355</v>
      </c>
      <c r="E1740" s="99">
        <v>2548.96</v>
      </c>
      <c r="F1740">
        <v>320.54000000000002</v>
      </c>
      <c r="G1740" s="99">
        <v>2869.5</v>
      </c>
    </row>
    <row r="1741" spans="1:7" hidden="1" x14ac:dyDescent="0.2">
      <c r="A1741">
        <v>5111</v>
      </c>
      <c r="B1741" t="s">
        <v>3348</v>
      </c>
      <c r="C1741" t="s">
        <v>4164</v>
      </c>
      <c r="D1741" t="s">
        <v>3355</v>
      </c>
      <c r="E1741" s="99">
        <v>2548.96</v>
      </c>
      <c r="F1741">
        <v>320.54000000000002</v>
      </c>
      <c r="G1741" s="99">
        <v>2869.5</v>
      </c>
    </row>
    <row r="1742" spans="1:7" hidden="1" x14ac:dyDescent="0.2">
      <c r="A1742">
        <v>5111</v>
      </c>
      <c r="B1742" t="s">
        <v>3348</v>
      </c>
      <c r="C1742" t="s">
        <v>4165</v>
      </c>
      <c r="D1742" t="s">
        <v>3355</v>
      </c>
      <c r="E1742" s="99">
        <v>2548.96</v>
      </c>
      <c r="F1742">
        <v>320.54000000000002</v>
      </c>
      <c r="G1742" s="99">
        <v>2869.5</v>
      </c>
    </row>
    <row r="1743" spans="1:7" hidden="1" x14ac:dyDescent="0.2">
      <c r="A1743">
        <v>5111</v>
      </c>
      <c r="B1743" t="s">
        <v>3348</v>
      </c>
      <c r="C1743" t="s">
        <v>4166</v>
      </c>
      <c r="D1743" t="s">
        <v>3355</v>
      </c>
      <c r="E1743" s="99">
        <v>2548.96</v>
      </c>
      <c r="F1743">
        <v>320.54000000000002</v>
      </c>
      <c r="G1743" s="99">
        <v>2869.5</v>
      </c>
    </row>
    <row r="1744" spans="1:7" hidden="1" x14ac:dyDescent="0.2">
      <c r="A1744">
        <v>5111</v>
      </c>
      <c r="B1744" t="s">
        <v>3348</v>
      </c>
      <c r="C1744" t="s">
        <v>4167</v>
      </c>
      <c r="D1744" t="s">
        <v>3355</v>
      </c>
      <c r="E1744" s="99">
        <v>2548.96</v>
      </c>
      <c r="F1744">
        <v>320.54000000000002</v>
      </c>
      <c r="G1744" s="99">
        <v>2869.5</v>
      </c>
    </row>
    <row r="1745" spans="1:7" hidden="1" x14ac:dyDescent="0.2">
      <c r="A1745">
        <v>5111</v>
      </c>
      <c r="B1745" t="s">
        <v>3348</v>
      </c>
      <c r="C1745" t="s">
        <v>4168</v>
      </c>
      <c r="D1745" t="s">
        <v>3355</v>
      </c>
      <c r="E1745" s="99">
        <v>2548.96</v>
      </c>
      <c r="F1745">
        <v>320.54000000000002</v>
      </c>
      <c r="G1745" s="99">
        <v>2869.5</v>
      </c>
    </row>
    <row r="1746" spans="1:7" hidden="1" x14ac:dyDescent="0.2">
      <c r="A1746">
        <v>5111</v>
      </c>
      <c r="B1746" t="s">
        <v>3348</v>
      </c>
      <c r="C1746" t="s">
        <v>4169</v>
      </c>
      <c r="D1746" t="s">
        <v>3355</v>
      </c>
      <c r="E1746" s="99">
        <v>2548.96</v>
      </c>
      <c r="F1746">
        <v>320.54000000000002</v>
      </c>
      <c r="G1746" s="99">
        <v>2869.5</v>
      </c>
    </row>
    <row r="1747" spans="1:7" hidden="1" x14ac:dyDescent="0.2">
      <c r="A1747">
        <v>5111</v>
      </c>
      <c r="B1747" t="s">
        <v>3348</v>
      </c>
      <c r="C1747" t="s">
        <v>4170</v>
      </c>
      <c r="D1747" t="s">
        <v>3355</v>
      </c>
      <c r="E1747" s="99">
        <v>2548.96</v>
      </c>
      <c r="F1747">
        <v>320.54000000000002</v>
      </c>
      <c r="G1747" s="99">
        <v>2869.5</v>
      </c>
    </row>
    <row r="1748" spans="1:7" hidden="1" x14ac:dyDescent="0.2">
      <c r="A1748">
        <v>5111</v>
      </c>
      <c r="B1748" t="s">
        <v>3348</v>
      </c>
      <c r="C1748" t="s">
        <v>4171</v>
      </c>
      <c r="D1748" t="s">
        <v>3355</v>
      </c>
      <c r="E1748" s="99">
        <v>2548.96</v>
      </c>
      <c r="F1748">
        <v>320.54000000000002</v>
      </c>
      <c r="G1748" s="99">
        <v>2869.5</v>
      </c>
    </row>
    <row r="1749" spans="1:7" hidden="1" x14ac:dyDescent="0.2">
      <c r="A1749">
        <v>5111</v>
      </c>
      <c r="B1749" t="s">
        <v>3348</v>
      </c>
      <c r="C1749" t="s">
        <v>4172</v>
      </c>
      <c r="D1749" t="s">
        <v>3355</v>
      </c>
      <c r="E1749" s="99">
        <v>2548.96</v>
      </c>
      <c r="F1749">
        <v>320.54000000000002</v>
      </c>
      <c r="G1749" s="99">
        <v>2869.5</v>
      </c>
    </row>
    <row r="1750" spans="1:7" hidden="1" x14ac:dyDescent="0.2">
      <c r="A1750">
        <v>5111</v>
      </c>
      <c r="B1750" t="s">
        <v>3348</v>
      </c>
      <c r="C1750" t="s">
        <v>4173</v>
      </c>
      <c r="D1750" t="s">
        <v>3355</v>
      </c>
      <c r="E1750" s="99">
        <v>2548.96</v>
      </c>
      <c r="F1750">
        <v>320.54000000000002</v>
      </c>
      <c r="G1750" s="99">
        <v>2869.5</v>
      </c>
    </row>
    <row r="1751" spans="1:7" hidden="1" x14ac:dyDescent="0.2">
      <c r="A1751">
        <v>5111</v>
      </c>
      <c r="B1751" t="s">
        <v>3348</v>
      </c>
      <c r="C1751" t="s">
        <v>4174</v>
      </c>
      <c r="D1751" t="s">
        <v>3355</v>
      </c>
      <c r="E1751" s="99">
        <v>2548.96</v>
      </c>
      <c r="F1751">
        <v>320.54000000000002</v>
      </c>
      <c r="G1751" s="99">
        <v>2869.5</v>
      </c>
    </row>
    <row r="1752" spans="1:7" hidden="1" x14ac:dyDescent="0.2">
      <c r="A1752">
        <v>5111</v>
      </c>
      <c r="B1752" t="s">
        <v>3348</v>
      </c>
      <c r="C1752" t="s">
        <v>4175</v>
      </c>
      <c r="D1752" t="s">
        <v>3355</v>
      </c>
      <c r="E1752" s="99">
        <v>2548.96</v>
      </c>
      <c r="F1752">
        <v>320.54000000000002</v>
      </c>
      <c r="G1752" s="99">
        <v>2869.5</v>
      </c>
    </row>
    <row r="1753" spans="1:7" hidden="1" x14ac:dyDescent="0.2">
      <c r="A1753">
        <v>5111</v>
      </c>
      <c r="B1753" t="s">
        <v>3348</v>
      </c>
      <c r="C1753" t="s">
        <v>4176</v>
      </c>
      <c r="D1753" t="s">
        <v>3355</v>
      </c>
      <c r="E1753" s="99">
        <v>2548.96</v>
      </c>
      <c r="F1753">
        <v>320.54000000000002</v>
      </c>
      <c r="G1753" s="99">
        <v>2869.5</v>
      </c>
    </row>
    <row r="1754" spans="1:7" hidden="1" x14ac:dyDescent="0.2">
      <c r="A1754">
        <v>5111</v>
      </c>
      <c r="B1754" t="s">
        <v>3348</v>
      </c>
      <c r="C1754" t="s">
        <v>4177</v>
      </c>
      <c r="D1754" t="s">
        <v>3355</v>
      </c>
      <c r="E1754" s="99">
        <v>2548.96</v>
      </c>
      <c r="F1754">
        <v>320.54000000000002</v>
      </c>
      <c r="G1754" s="99">
        <v>2869.5</v>
      </c>
    </row>
    <row r="1755" spans="1:7" hidden="1" x14ac:dyDescent="0.2">
      <c r="A1755">
        <v>5111</v>
      </c>
      <c r="B1755" t="s">
        <v>3348</v>
      </c>
      <c r="C1755" t="s">
        <v>4178</v>
      </c>
      <c r="D1755" t="s">
        <v>3355</v>
      </c>
      <c r="E1755" s="99">
        <v>2548.96</v>
      </c>
      <c r="F1755">
        <v>320.54000000000002</v>
      </c>
      <c r="G1755" s="99">
        <v>2869.5</v>
      </c>
    </row>
    <row r="1756" spans="1:7" hidden="1" x14ac:dyDescent="0.2">
      <c r="A1756">
        <v>5111</v>
      </c>
      <c r="B1756" t="s">
        <v>3348</v>
      </c>
      <c r="C1756" t="s">
        <v>4179</v>
      </c>
      <c r="D1756" t="s">
        <v>3355</v>
      </c>
      <c r="E1756" s="99">
        <v>2548.96</v>
      </c>
      <c r="F1756">
        <v>320.54000000000002</v>
      </c>
      <c r="G1756" s="99">
        <v>2869.5</v>
      </c>
    </row>
    <row r="1757" spans="1:7" hidden="1" x14ac:dyDescent="0.2">
      <c r="A1757">
        <v>5111</v>
      </c>
      <c r="B1757" t="s">
        <v>3348</v>
      </c>
      <c r="C1757" t="s">
        <v>4180</v>
      </c>
      <c r="D1757" t="s">
        <v>3355</v>
      </c>
      <c r="E1757" s="99">
        <v>2548.96</v>
      </c>
      <c r="F1757">
        <v>320.54000000000002</v>
      </c>
      <c r="G1757" s="99">
        <v>2869.5</v>
      </c>
    </row>
    <row r="1758" spans="1:7" hidden="1" x14ac:dyDescent="0.2">
      <c r="A1758">
        <v>5111</v>
      </c>
      <c r="B1758" t="s">
        <v>3348</v>
      </c>
      <c r="C1758" t="s">
        <v>4181</v>
      </c>
      <c r="D1758" t="s">
        <v>3355</v>
      </c>
      <c r="E1758" s="99">
        <v>2548.96</v>
      </c>
      <c r="F1758">
        <v>320.54000000000002</v>
      </c>
      <c r="G1758" s="99">
        <v>2869.5</v>
      </c>
    </row>
    <row r="1759" spans="1:7" hidden="1" x14ac:dyDescent="0.2">
      <c r="A1759">
        <v>5111</v>
      </c>
      <c r="B1759" t="s">
        <v>3348</v>
      </c>
      <c r="C1759" t="s">
        <v>4182</v>
      </c>
      <c r="D1759" t="s">
        <v>3355</v>
      </c>
      <c r="E1759" s="99">
        <v>2548.96</v>
      </c>
      <c r="F1759">
        <v>320.54000000000002</v>
      </c>
      <c r="G1759" s="99">
        <v>2869.5</v>
      </c>
    </row>
    <row r="1760" spans="1:7" hidden="1" x14ac:dyDescent="0.2">
      <c r="A1760">
        <v>5111</v>
      </c>
      <c r="B1760" t="s">
        <v>3348</v>
      </c>
      <c r="C1760" t="s">
        <v>4183</v>
      </c>
      <c r="D1760" t="s">
        <v>3355</v>
      </c>
      <c r="E1760" s="99">
        <v>2548.96</v>
      </c>
      <c r="F1760">
        <v>320.54000000000002</v>
      </c>
      <c r="G1760" s="99">
        <v>2869.5</v>
      </c>
    </row>
    <row r="1761" spans="1:7" hidden="1" x14ac:dyDescent="0.2">
      <c r="A1761">
        <v>5111</v>
      </c>
      <c r="B1761" t="s">
        <v>3348</v>
      </c>
      <c r="C1761" t="s">
        <v>4184</v>
      </c>
      <c r="D1761" t="s">
        <v>3355</v>
      </c>
      <c r="E1761" s="99">
        <v>2548.96</v>
      </c>
      <c r="F1761">
        <v>320.54000000000002</v>
      </c>
      <c r="G1761" s="99">
        <v>2869.5</v>
      </c>
    </row>
    <row r="1762" spans="1:7" hidden="1" x14ac:dyDescent="0.2">
      <c r="A1762">
        <v>5111</v>
      </c>
      <c r="B1762" t="s">
        <v>3348</v>
      </c>
      <c r="C1762" t="s">
        <v>4185</v>
      </c>
      <c r="D1762" t="s">
        <v>3355</v>
      </c>
      <c r="E1762" s="99">
        <v>2548.96</v>
      </c>
      <c r="F1762">
        <v>320.54000000000002</v>
      </c>
      <c r="G1762" s="99">
        <v>2869.5</v>
      </c>
    </row>
    <row r="1763" spans="1:7" hidden="1" x14ac:dyDescent="0.2">
      <c r="A1763">
        <v>5111</v>
      </c>
      <c r="B1763" t="s">
        <v>3348</v>
      </c>
      <c r="C1763" t="s">
        <v>4186</v>
      </c>
      <c r="D1763" t="s">
        <v>3355</v>
      </c>
      <c r="E1763" s="99">
        <v>2548.96</v>
      </c>
      <c r="F1763">
        <v>320.54000000000002</v>
      </c>
      <c r="G1763" s="99">
        <v>2869.5</v>
      </c>
    </row>
    <row r="1764" spans="1:7" hidden="1" x14ac:dyDescent="0.2">
      <c r="A1764">
        <v>5111</v>
      </c>
      <c r="B1764" t="s">
        <v>3348</v>
      </c>
      <c r="C1764" t="s">
        <v>4187</v>
      </c>
      <c r="D1764" t="s">
        <v>3355</v>
      </c>
      <c r="E1764" s="99">
        <v>2548.96</v>
      </c>
      <c r="F1764">
        <v>320.54000000000002</v>
      </c>
      <c r="G1764" s="99">
        <v>2869.5</v>
      </c>
    </row>
    <row r="1765" spans="1:7" hidden="1" x14ac:dyDescent="0.2">
      <c r="A1765">
        <v>5111</v>
      </c>
      <c r="B1765" t="s">
        <v>3348</v>
      </c>
      <c r="C1765" t="s">
        <v>4188</v>
      </c>
      <c r="D1765" t="s">
        <v>3355</v>
      </c>
      <c r="E1765" s="99">
        <v>2548.96</v>
      </c>
      <c r="F1765">
        <v>320.54000000000002</v>
      </c>
      <c r="G1765" s="99">
        <v>2869.5</v>
      </c>
    </row>
    <row r="1766" spans="1:7" hidden="1" x14ac:dyDescent="0.2">
      <c r="A1766">
        <v>5111</v>
      </c>
      <c r="B1766" t="s">
        <v>3348</v>
      </c>
      <c r="C1766" t="s">
        <v>4189</v>
      </c>
      <c r="D1766" t="s">
        <v>3355</v>
      </c>
      <c r="E1766" s="99">
        <v>2548.96</v>
      </c>
      <c r="F1766">
        <v>320.54000000000002</v>
      </c>
      <c r="G1766" s="99">
        <v>2869.5</v>
      </c>
    </row>
    <row r="1767" spans="1:7" hidden="1" x14ac:dyDescent="0.2">
      <c r="A1767">
        <v>5111</v>
      </c>
      <c r="B1767" t="s">
        <v>3348</v>
      </c>
      <c r="C1767" t="s">
        <v>4190</v>
      </c>
      <c r="D1767" t="s">
        <v>3355</v>
      </c>
      <c r="E1767" s="99">
        <v>2548.96</v>
      </c>
      <c r="F1767">
        <v>320.54000000000002</v>
      </c>
      <c r="G1767" s="99">
        <v>2869.5</v>
      </c>
    </row>
    <row r="1768" spans="1:7" hidden="1" x14ac:dyDescent="0.2">
      <c r="A1768">
        <v>5111</v>
      </c>
      <c r="B1768" t="s">
        <v>3348</v>
      </c>
      <c r="C1768" t="s">
        <v>4191</v>
      </c>
      <c r="D1768" t="s">
        <v>3355</v>
      </c>
      <c r="E1768" s="99">
        <v>2548.96</v>
      </c>
      <c r="F1768">
        <v>320.54000000000002</v>
      </c>
      <c r="G1768" s="99">
        <v>2869.5</v>
      </c>
    </row>
    <row r="1769" spans="1:7" hidden="1" x14ac:dyDescent="0.2">
      <c r="A1769">
        <v>5111</v>
      </c>
      <c r="B1769" t="s">
        <v>3348</v>
      </c>
      <c r="C1769" t="s">
        <v>4192</v>
      </c>
      <c r="D1769" t="s">
        <v>3355</v>
      </c>
      <c r="E1769" s="99">
        <v>2548.96</v>
      </c>
      <c r="F1769">
        <v>320.54000000000002</v>
      </c>
      <c r="G1769" s="99">
        <v>2869.5</v>
      </c>
    </row>
    <row r="1770" spans="1:7" hidden="1" x14ac:dyDescent="0.2">
      <c r="A1770">
        <v>5111</v>
      </c>
      <c r="B1770" t="s">
        <v>3348</v>
      </c>
      <c r="C1770" t="s">
        <v>4193</v>
      </c>
      <c r="D1770" t="s">
        <v>3355</v>
      </c>
      <c r="E1770" s="99">
        <v>2548.96</v>
      </c>
      <c r="F1770">
        <v>320.54000000000002</v>
      </c>
      <c r="G1770" s="99">
        <v>2869.5</v>
      </c>
    </row>
    <row r="1771" spans="1:7" hidden="1" x14ac:dyDescent="0.2">
      <c r="A1771">
        <v>5111</v>
      </c>
      <c r="B1771" t="s">
        <v>3348</v>
      </c>
      <c r="C1771" t="s">
        <v>4194</v>
      </c>
      <c r="D1771" t="s">
        <v>3355</v>
      </c>
      <c r="E1771" s="99">
        <v>2548.96</v>
      </c>
      <c r="F1771">
        <v>320.54000000000002</v>
      </c>
      <c r="G1771" s="99">
        <v>2869.5</v>
      </c>
    </row>
    <row r="1772" spans="1:7" hidden="1" x14ac:dyDescent="0.2">
      <c r="A1772">
        <v>5111</v>
      </c>
      <c r="B1772" t="s">
        <v>3348</v>
      </c>
      <c r="C1772" t="s">
        <v>4195</v>
      </c>
      <c r="D1772" t="s">
        <v>3355</v>
      </c>
      <c r="E1772" s="99">
        <v>2548.96</v>
      </c>
      <c r="F1772">
        <v>320.54000000000002</v>
      </c>
      <c r="G1772" s="99">
        <v>2869.5</v>
      </c>
    </row>
    <row r="1773" spans="1:7" hidden="1" x14ac:dyDescent="0.2">
      <c r="A1773" t="s">
        <v>3376</v>
      </c>
      <c r="B1773" t="s">
        <v>3348</v>
      </c>
      <c r="C1773" t="s">
        <v>4196</v>
      </c>
      <c r="D1773">
        <f>-5111-10</f>
        <v>-5121</v>
      </c>
      <c r="E1773" s="99">
        <v>2548.96</v>
      </c>
      <c r="F1773">
        <v>320.54000000000002</v>
      </c>
      <c r="G1773" s="99">
        <v>2869.5</v>
      </c>
    </row>
    <row r="1774" spans="1:7" hidden="1" x14ac:dyDescent="0.2">
      <c r="A1774">
        <v>5111</v>
      </c>
      <c r="B1774" t="s">
        <v>3348</v>
      </c>
      <c r="C1774" t="s">
        <v>4197</v>
      </c>
      <c r="D1774" t="s">
        <v>3355</v>
      </c>
      <c r="E1774" s="99">
        <v>2548.96</v>
      </c>
      <c r="F1774">
        <v>35.24</v>
      </c>
      <c r="G1774" s="99">
        <v>2584.1999999999998</v>
      </c>
    </row>
    <row r="1775" spans="1:7" hidden="1" x14ac:dyDescent="0.2">
      <c r="A1775">
        <v>5111</v>
      </c>
      <c r="B1775" t="s">
        <v>3348</v>
      </c>
      <c r="C1775" t="s">
        <v>4198</v>
      </c>
      <c r="D1775" t="s">
        <v>3355</v>
      </c>
      <c r="E1775" s="99">
        <v>2548.96</v>
      </c>
      <c r="F1775">
        <v>320.54000000000002</v>
      </c>
      <c r="G1775" s="99">
        <v>2869.5</v>
      </c>
    </row>
    <row r="1776" spans="1:7" hidden="1" x14ac:dyDescent="0.2">
      <c r="A1776">
        <v>5111</v>
      </c>
      <c r="B1776" t="s">
        <v>3348</v>
      </c>
      <c r="C1776" t="s">
        <v>4199</v>
      </c>
      <c r="D1776" t="s">
        <v>3355</v>
      </c>
      <c r="E1776" s="99">
        <v>2548.96</v>
      </c>
      <c r="F1776">
        <v>320.54000000000002</v>
      </c>
      <c r="G1776" s="99">
        <v>2869.5</v>
      </c>
    </row>
    <row r="1777" spans="1:7" hidden="1" x14ac:dyDescent="0.2">
      <c r="A1777">
        <v>5111</v>
      </c>
      <c r="B1777" t="s">
        <v>3348</v>
      </c>
      <c r="C1777" t="s">
        <v>4200</v>
      </c>
      <c r="D1777" t="s">
        <v>3355</v>
      </c>
      <c r="E1777" s="99">
        <v>2548.96</v>
      </c>
      <c r="F1777">
        <v>320.54000000000002</v>
      </c>
      <c r="G1777" s="99">
        <v>2869.5</v>
      </c>
    </row>
    <row r="1778" spans="1:7" hidden="1" x14ac:dyDescent="0.2">
      <c r="A1778">
        <v>5111</v>
      </c>
      <c r="B1778" t="s">
        <v>3348</v>
      </c>
      <c r="C1778" t="s">
        <v>4201</v>
      </c>
      <c r="D1778" t="s">
        <v>3365</v>
      </c>
      <c r="E1778">
        <v>-592.28</v>
      </c>
      <c r="F1778">
        <v>0</v>
      </c>
      <c r="G1778">
        <v>-592.28</v>
      </c>
    </row>
    <row r="1779" spans="1:7" hidden="1" x14ac:dyDescent="0.2">
      <c r="A1779">
        <v>5111</v>
      </c>
      <c r="B1779" t="s">
        <v>3348</v>
      </c>
      <c r="C1779" t="s">
        <v>4202</v>
      </c>
      <c r="D1779" t="s">
        <v>3355</v>
      </c>
      <c r="E1779" s="99">
        <v>2548.96</v>
      </c>
      <c r="F1779">
        <v>-59.86</v>
      </c>
      <c r="G1779" s="99">
        <v>2489.1</v>
      </c>
    </row>
    <row r="1780" spans="1:7" hidden="1" x14ac:dyDescent="0.2">
      <c r="A1780">
        <v>5111</v>
      </c>
      <c r="B1780" t="s">
        <v>3348</v>
      </c>
      <c r="C1780" t="s">
        <v>4203</v>
      </c>
      <c r="D1780" t="s">
        <v>3365</v>
      </c>
      <c r="E1780">
        <v>-592.28</v>
      </c>
      <c r="F1780">
        <v>0</v>
      </c>
      <c r="G1780">
        <v>-592.28</v>
      </c>
    </row>
    <row r="1781" spans="1:7" hidden="1" x14ac:dyDescent="0.2">
      <c r="A1781">
        <v>5111</v>
      </c>
      <c r="B1781" t="s">
        <v>3348</v>
      </c>
      <c r="C1781" t="s">
        <v>4204</v>
      </c>
      <c r="D1781" t="s">
        <v>3355</v>
      </c>
      <c r="E1781" s="99">
        <v>2548.96</v>
      </c>
      <c r="F1781">
        <v>320.54000000000002</v>
      </c>
      <c r="G1781" s="99">
        <v>2869.5</v>
      </c>
    </row>
    <row r="1782" spans="1:7" hidden="1" x14ac:dyDescent="0.2">
      <c r="A1782" t="s">
        <v>357</v>
      </c>
    </row>
    <row r="1783" spans="1:7" hidden="1" x14ac:dyDescent="0.2"/>
    <row r="1784" spans="1:7" hidden="1" x14ac:dyDescent="0.2"/>
    <row r="1785" spans="1:7" hidden="1" x14ac:dyDescent="0.2"/>
    <row r="1786" spans="1:7" hidden="1" x14ac:dyDescent="0.2">
      <c r="A1786" t="s">
        <v>2523</v>
      </c>
      <c r="C1786" t="s">
        <v>2832</v>
      </c>
      <c r="D1786" t="s">
        <v>2833</v>
      </c>
      <c r="E1786" t="s">
        <v>2834</v>
      </c>
      <c r="F1786" t="s">
        <v>2835</v>
      </c>
      <c r="G1786" t="s">
        <v>2836</v>
      </c>
    </row>
    <row r="1787" spans="1:7" hidden="1" x14ac:dyDescent="0.2">
      <c r="C1787" t="s">
        <v>2837</v>
      </c>
      <c r="D1787" t="s">
        <v>2838</v>
      </c>
      <c r="E1787" s="100">
        <v>43344</v>
      </c>
      <c r="F1787" t="s">
        <v>2839</v>
      </c>
      <c r="G1787" t="s">
        <v>4205</v>
      </c>
    </row>
    <row r="1788" spans="1:7" hidden="1" x14ac:dyDescent="0.2"/>
    <row r="1789" spans="1:7" hidden="1" x14ac:dyDescent="0.2">
      <c r="B1789" t="s">
        <v>2841</v>
      </c>
    </row>
    <row r="1790" spans="1:7" hidden="1" x14ac:dyDescent="0.2">
      <c r="A1790" t="s">
        <v>2842</v>
      </c>
      <c r="B1790" t="s">
        <v>2843</v>
      </c>
      <c r="C1790" t="s">
        <v>2844</v>
      </c>
    </row>
    <row r="1791" spans="1:7" hidden="1" x14ac:dyDescent="0.2"/>
    <row r="1792" spans="1:7" hidden="1" x14ac:dyDescent="0.2">
      <c r="B1792" t="s">
        <v>2845</v>
      </c>
      <c r="C1792" t="s">
        <v>2846</v>
      </c>
    </row>
    <row r="1793" spans="1:7" hidden="1" x14ac:dyDescent="0.2">
      <c r="B1793" t="s">
        <v>2847</v>
      </c>
      <c r="C1793" t="s">
        <v>2848</v>
      </c>
      <c r="D1793" t="s">
        <v>2849</v>
      </c>
      <c r="E1793" t="s">
        <v>2850</v>
      </c>
    </row>
    <row r="1794" spans="1:7" hidden="1" x14ac:dyDescent="0.2"/>
    <row r="1795" spans="1:7" hidden="1" x14ac:dyDescent="0.2"/>
    <row r="1796" spans="1:7" hidden="1" x14ac:dyDescent="0.2">
      <c r="A1796" t="s">
        <v>2851</v>
      </c>
      <c r="B1796" t="s">
        <v>2852</v>
      </c>
      <c r="C1796" t="s">
        <v>2853</v>
      </c>
      <c r="E1796" t="s">
        <v>2854</v>
      </c>
      <c r="F1796" t="s">
        <v>2855</v>
      </c>
      <c r="G1796" t="s">
        <v>2856</v>
      </c>
    </row>
    <row r="1797" spans="1:7" hidden="1" x14ac:dyDescent="0.2">
      <c r="A1797" t="s">
        <v>2857</v>
      </c>
      <c r="B1797" t="s">
        <v>2858</v>
      </c>
      <c r="C1797" t="s">
        <v>2859</v>
      </c>
      <c r="D1797" t="s">
        <v>2860</v>
      </c>
      <c r="E1797" t="s">
        <v>2861</v>
      </c>
      <c r="F1797" t="s">
        <v>2861</v>
      </c>
      <c r="G1797" t="s">
        <v>2861</v>
      </c>
    </row>
    <row r="1798" spans="1:7" hidden="1" x14ac:dyDescent="0.2">
      <c r="A1798">
        <v>5111</v>
      </c>
      <c r="B1798" t="s">
        <v>3348</v>
      </c>
      <c r="C1798" t="s">
        <v>4206</v>
      </c>
      <c r="D1798" t="s">
        <v>3355</v>
      </c>
      <c r="E1798" s="99">
        <v>1859.6</v>
      </c>
      <c r="F1798">
        <v>234.37</v>
      </c>
      <c r="G1798" s="99">
        <v>2093.9699999999998</v>
      </c>
    </row>
    <row r="1799" spans="1:7" hidden="1" x14ac:dyDescent="0.2">
      <c r="A1799">
        <v>5111</v>
      </c>
      <c r="B1799" t="s">
        <v>3348</v>
      </c>
      <c r="C1799" t="s">
        <v>4207</v>
      </c>
      <c r="D1799" t="s">
        <v>3355</v>
      </c>
      <c r="E1799" s="99">
        <v>1859.6</v>
      </c>
      <c r="F1799">
        <v>234.37</v>
      </c>
      <c r="G1799" s="99">
        <v>2093.9699999999998</v>
      </c>
    </row>
    <row r="1800" spans="1:7" hidden="1" x14ac:dyDescent="0.2">
      <c r="A1800">
        <v>5111</v>
      </c>
      <c r="B1800" t="s">
        <v>3348</v>
      </c>
      <c r="C1800" t="s">
        <v>4208</v>
      </c>
      <c r="D1800" t="s">
        <v>3355</v>
      </c>
      <c r="E1800" s="99">
        <v>2548.96</v>
      </c>
      <c r="F1800">
        <v>320.54000000000002</v>
      </c>
      <c r="G1800" s="99">
        <v>2869.5</v>
      </c>
    </row>
    <row r="1801" spans="1:7" hidden="1" x14ac:dyDescent="0.2">
      <c r="A1801">
        <v>5111</v>
      </c>
      <c r="B1801" t="s">
        <v>3348</v>
      </c>
      <c r="C1801" t="s">
        <v>4209</v>
      </c>
      <c r="D1801" t="s">
        <v>3355</v>
      </c>
      <c r="E1801" s="99">
        <v>2548.96</v>
      </c>
      <c r="F1801">
        <v>320.54000000000002</v>
      </c>
      <c r="G1801" s="99">
        <v>2869.5</v>
      </c>
    </row>
    <row r="1802" spans="1:7" hidden="1" x14ac:dyDescent="0.2">
      <c r="A1802">
        <v>5111</v>
      </c>
      <c r="B1802" t="s">
        <v>3348</v>
      </c>
      <c r="C1802" t="s">
        <v>4210</v>
      </c>
      <c r="D1802" t="s">
        <v>3355</v>
      </c>
      <c r="E1802" s="99">
        <v>2548.96</v>
      </c>
      <c r="F1802">
        <v>320.54000000000002</v>
      </c>
      <c r="G1802" s="99">
        <v>2869.5</v>
      </c>
    </row>
    <row r="1803" spans="1:7" hidden="1" x14ac:dyDescent="0.2">
      <c r="A1803">
        <v>5111</v>
      </c>
      <c r="B1803" t="s">
        <v>3348</v>
      </c>
      <c r="C1803" t="s">
        <v>4211</v>
      </c>
      <c r="D1803" t="s">
        <v>3355</v>
      </c>
      <c r="E1803" s="99">
        <v>2548.96</v>
      </c>
      <c r="F1803">
        <v>320.54000000000002</v>
      </c>
      <c r="G1803" s="99">
        <v>2869.5</v>
      </c>
    </row>
    <row r="1804" spans="1:7" hidden="1" x14ac:dyDescent="0.2">
      <c r="A1804">
        <v>5111</v>
      </c>
      <c r="B1804" t="s">
        <v>3348</v>
      </c>
      <c r="C1804" t="s">
        <v>4212</v>
      </c>
      <c r="D1804" t="s">
        <v>3355</v>
      </c>
      <c r="E1804" s="99">
        <v>2548.96</v>
      </c>
      <c r="F1804">
        <v>320.54000000000002</v>
      </c>
      <c r="G1804" s="99">
        <v>2869.5</v>
      </c>
    </row>
    <row r="1805" spans="1:7" hidden="1" x14ac:dyDescent="0.2">
      <c r="A1805">
        <v>5111</v>
      </c>
      <c r="B1805" t="s">
        <v>3348</v>
      </c>
      <c r="C1805" t="s">
        <v>4213</v>
      </c>
      <c r="D1805" t="s">
        <v>3355</v>
      </c>
      <c r="E1805" s="99">
        <v>2548.96</v>
      </c>
      <c r="F1805">
        <v>320.54000000000002</v>
      </c>
      <c r="G1805" s="99">
        <v>2869.5</v>
      </c>
    </row>
    <row r="1806" spans="1:7" hidden="1" x14ac:dyDescent="0.2">
      <c r="A1806">
        <v>5111</v>
      </c>
      <c r="B1806" t="s">
        <v>3348</v>
      </c>
      <c r="C1806" t="s">
        <v>4214</v>
      </c>
      <c r="D1806" t="s">
        <v>3355</v>
      </c>
      <c r="E1806" s="99">
        <v>2548.96</v>
      </c>
      <c r="F1806">
        <v>320.54000000000002</v>
      </c>
      <c r="G1806" s="99">
        <v>2869.5</v>
      </c>
    </row>
    <row r="1807" spans="1:7" hidden="1" x14ac:dyDescent="0.2">
      <c r="A1807">
        <v>5111</v>
      </c>
      <c r="B1807" t="s">
        <v>3348</v>
      </c>
      <c r="C1807" t="s">
        <v>4215</v>
      </c>
      <c r="D1807" t="s">
        <v>3355</v>
      </c>
      <c r="E1807" s="99">
        <v>2548.96</v>
      </c>
      <c r="F1807">
        <v>320.54000000000002</v>
      </c>
      <c r="G1807" s="99">
        <v>2869.5</v>
      </c>
    </row>
    <row r="1808" spans="1:7" hidden="1" x14ac:dyDescent="0.2">
      <c r="A1808">
        <v>5111</v>
      </c>
      <c r="B1808" t="s">
        <v>3348</v>
      </c>
      <c r="C1808" t="s">
        <v>4216</v>
      </c>
      <c r="D1808" t="s">
        <v>3355</v>
      </c>
      <c r="E1808" s="99">
        <v>2548.96</v>
      </c>
      <c r="F1808">
        <v>320.54000000000002</v>
      </c>
      <c r="G1808" s="99">
        <v>2869.5</v>
      </c>
    </row>
    <row r="1809" spans="1:7" hidden="1" x14ac:dyDescent="0.2">
      <c r="A1809">
        <v>5111</v>
      </c>
      <c r="B1809" t="s">
        <v>3348</v>
      </c>
      <c r="C1809" t="s">
        <v>4217</v>
      </c>
      <c r="D1809" t="s">
        <v>3355</v>
      </c>
      <c r="E1809" s="99">
        <v>2548.96</v>
      </c>
      <c r="F1809">
        <v>320.54000000000002</v>
      </c>
      <c r="G1809" s="99">
        <v>2869.5</v>
      </c>
    </row>
    <row r="1810" spans="1:7" hidden="1" x14ac:dyDescent="0.2">
      <c r="A1810">
        <v>5111</v>
      </c>
      <c r="B1810" t="s">
        <v>3348</v>
      </c>
      <c r="C1810" t="s">
        <v>4218</v>
      </c>
      <c r="D1810" t="s">
        <v>3355</v>
      </c>
      <c r="E1810" s="99">
        <v>2548.96</v>
      </c>
      <c r="F1810">
        <v>320.54000000000002</v>
      </c>
      <c r="G1810" s="99">
        <v>2869.5</v>
      </c>
    </row>
    <row r="1811" spans="1:7" hidden="1" x14ac:dyDescent="0.2">
      <c r="A1811">
        <v>5111</v>
      </c>
      <c r="B1811" t="s">
        <v>3348</v>
      </c>
      <c r="C1811" t="s">
        <v>4219</v>
      </c>
      <c r="D1811" t="s">
        <v>3355</v>
      </c>
      <c r="E1811" s="99">
        <v>2548.96</v>
      </c>
      <c r="F1811">
        <v>320.54000000000002</v>
      </c>
      <c r="G1811" s="99">
        <v>2869.5</v>
      </c>
    </row>
    <row r="1812" spans="1:7" hidden="1" x14ac:dyDescent="0.2">
      <c r="A1812">
        <v>5111</v>
      </c>
      <c r="B1812" t="s">
        <v>3348</v>
      </c>
      <c r="C1812" t="s">
        <v>4220</v>
      </c>
      <c r="D1812" t="s">
        <v>3355</v>
      </c>
      <c r="E1812" s="99">
        <v>2548.96</v>
      </c>
      <c r="F1812">
        <v>320.54000000000002</v>
      </c>
      <c r="G1812" s="99">
        <v>2869.5</v>
      </c>
    </row>
    <row r="1813" spans="1:7" hidden="1" x14ac:dyDescent="0.2">
      <c r="A1813">
        <v>5111</v>
      </c>
      <c r="B1813" t="s">
        <v>3348</v>
      </c>
      <c r="C1813" t="s">
        <v>4221</v>
      </c>
      <c r="D1813" t="s">
        <v>3355</v>
      </c>
      <c r="E1813" s="99">
        <v>2548.96</v>
      </c>
      <c r="F1813">
        <v>320.54000000000002</v>
      </c>
      <c r="G1813" s="99">
        <v>2869.5</v>
      </c>
    </row>
    <row r="1814" spans="1:7" hidden="1" x14ac:dyDescent="0.2">
      <c r="A1814">
        <v>5111</v>
      </c>
      <c r="B1814" t="s">
        <v>3348</v>
      </c>
      <c r="C1814" t="s">
        <v>4222</v>
      </c>
      <c r="D1814" t="s">
        <v>3355</v>
      </c>
      <c r="E1814" s="99">
        <v>2548.96</v>
      </c>
      <c r="F1814">
        <v>320.54000000000002</v>
      </c>
      <c r="G1814" s="99">
        <v>2869.5</v>
      </c>
    </row>
    <row r="1815" spans="1:7" hidden="1" x14ac:dyDescent="0.2">
      <c r="A1815">
        <v>5111</v>
      </c>
      <c r="B1815" t="s">
        <v>3348</v>
      </c>
      <c r="C1815" t="s">
        <v>4223</v>
      </c>
      <c r="D1815" t="s">
        <v>3355</v>
      </c>
      <c r="E1815" s="99">
        <v>2548.96</v>
      </c>
      <c r="F1815">
        <v>320.54000000000002</v>
      </c>
      <c r="G1815" s="99">
        <v>2869.5</v>
      </c>
    </row>
    <row r="1816" spans="1:7" hidden="1" x14ac:dyDescent="0.2">
      <c r="A1816">
        <v>5111</v>
      </c>
      <c r="B1816" t="s">
        <v>3348</v>
      </c>
      <c r="C1816" t="s">
        <v>4224</v>
      </c>
      <c r="D1816" t="s">
        <v>3355</v>
      </c>
      <c r="E1816" s="99">
        <v>2548.96</v>
      </c>
      <c r="F1816">
        <v>320.54000000000002</v>
      </c>
      <c r="G1816" s="99">
        <v>2869.5</v>
      </c>
    </row>
    <row r="1817" spans="1:7" hidden="1" x14ac:dyDescent="0.2">
      <c r="A1817">
        <v>5111</v>
      </c>
      <c r="B1817" t="s">
        <v>3348</v>
      </c>
      <c r="C1817" t="s">
        <v>4225</v>
      </c>
      <c r="D1817" t="s">
        <v>3355</v>
      </c>
      <c r="E1817" s="99">
        <v>2548.96</v>
      </c>
      <c r="F1817">
        <v>320.54000000000002</v>
      </c>
      <c r="G1817" s="99">
        <v>2869.5</v>
      </c>
    </row>
    <row r="1818" spans="1:7" hidden="1" x14ac:dyDescent="0.2">
      <c r="A1818">
        <v>5111</v>
      </c>
      <c r="B1818" t="s">
        <v>3348</v>
      </c>
      <c r="C1818" t="s">
        <v>4226</v>
      </c>
      <c r="D1818" t="s">
        <v>3355</v>
      </c>
      <c r="E1818" s="99">
        <v>2548.96</v>
      </c>
      <c r="F1818">
        <v>320.54000000000002</v>
      </c>
      <c r="G1818" s="99">
        <v>2869.5</v>
      </c>
    </row>
    <row r="1819" spans="1:7" hidden="1" x14ac:dyDescent="0.2">
      <c r="A1819">
        <v>5111</v>
      </c>
      <c r="B1819" t="s">
        <v>3348</v>
      </c>
      <c r="C1819" t="s">
        <v>4227</v>
      </c>
      <c r="D1819" t="s">
        <v>3355</v>
      </c>
      <c r="E1819" s="99">
        <v>2548.96</v>
      </c>
      <c r="F1819">
        <v>-59.86</v>
      </c>
      <c r="G1819" s="99">
        <v>2489.1</v>
      </c>
    </row>
    <row r="1820" spans="1:7" hidden="1" x14ac:dyDescent="0.2">
      <c r="A1820">
        <v>5111</v>
      </c>
      <c r="B1820" t="s">
        <v>3348</v>
      </c>
      <c r="C1820" t="s">
        <v>4228</v>
      </c>
      <c r="D1820" t="s">
        <v>3355</v>
      </c>
      <c r="E1820" s="99">
        <v>2548.96</v>
      </c>
      <c r="F1820">
        <v>320.54000000000002</v>
      </c>
      <c r="G1820" s="99">
        <v>2869.5</v>
      </c>
    </row>
    <row r="1821" spans="1:7" hidden="1" x14ac:dyDescent="0.2">
      <c r="A1821">
        <v>5111</v>
      </c>
      <c r="B1821" t="s">
        <v>3348</v>
      </c>
      <c r="C1821" t="s">
        <v>4229</v>
      </c>
      <c r="D1821" t="s">
        <v>3355</v>
      </c>
      <c r="E1821" s="99">
        <v>2548.96</v>
      </c>
      <c r="F1821">
        <v>320.54000000000002</v>
      </c>
      <c r="G1821" s="99">
        <v>2869.5</v>
      </c>
    </row>
    <row r="1822" spans="1:7" hidden="1" x14ac:dyDescent="0.2">
      <c r="A1822">
        <v>5111</v>
      </c>
      <c r="B1822" t="s">
        <v>3348</v>
      </c>
      <c r="C1822" t="s">
        <v>4230</v>
      </c>
      <c r="D1822" t="s">
        <v>3355</v>
      </c>
      <c r="E1822" s="99">
        <v>2548.96</v>
      </c>
      <c r="F1822">
        <v>320.54000000000002</v>
      </c>
      <c r="G1822" s="99">
        <v>2869.5</v>
      </c>
    </row>
    <row r="1823" spans="1:7" hidden="1" x14ac:dyDescent="0.2">
      <c r="A1823">
        <v>5111</v>
      </c>
      <c r="B1823" t="s">
        <v>3348</v>
      </c>
      <c r="C1823" t="s">
        <v>4231</v>
      </c>
      <c r="D1823" t="s">
        <v>3355</v>
      </c>
      <c r="E1823" s="99">
        <v>2548.96</v>
      </c>
      <c r="F1823">
        <v>320.54000000000002</v>
      </c>
      <c r="G1823" s="99">
        <v>2869.5</v>
      </c>
    </row>
    <row r="1824" spans="1:7" hidden="1" x14ac:dyDescent="0.2">
      <c r="A1824">
        <v>5111</v>
      </c>
      <c r="B1824" t="s">
        <v>3348</v>
      </c>
      <c r="C1824" t="s">
        <v>4232</v>
      </c>
      <c r="D1824" t="s">
        <v>3355</v>
      </c>
      <c r="E1824" s="99">
        <v>2548.96</v>
      </c>
      <c r="F1824">
        <v>320.54000000000002</v>
      </c>
      <c r="G1824" s="99">
        <v>2869.5</v>
      </c>
    </row>
    <row r="1825" spans="1:7" hidden="1" x14ac:dyDescent="0.2">
      <c r="A1825">
        <v>5111</v>
      </c>
      <c r="B1825" t="s">
        <v>3348</v>
      </c>
      <c r="C1825" t="s">
        <v>4233</v>
      </c>
      <c r="D1825" t="s">
        <v>3355</v>
      </c>
      <c r="E1825" s="99">
        <v>2548.96</v>
      </c>
      <c r="F1825">
        <v>320.54000000000002</v>
      </c>
      <c r="G1825" s="99">
        <v>2869.5</v>
      </c>
    </row>
    <row r="1826" spans="1:7" hidden="1" x14ac:dyDescent="0.2">
      <c r="A1826">
        <v>5111</v>
      </c>
      <c r="B1826" t="s">
        <v>3348</v>
      </c>
      <c r="C1826" t="s">
        <v>4234</v>
      </c>
      <c r="D1826" t="s">
        <v>3355</v>
      </c>
      <c r="E1826" s="99">
        <v>2548.96</v>
      </c>
      <c r="F1826">
        <v>320.54000000000002</v>
      </c>
      <c r="G1826" s="99">
        <v>2869.5</v>
      </c>
    </row>
    <row r="1827" spans="1:7" hidden="1" x14ac:dyDescent="0.2">
      <c r="A1827">
        <v>5111</v>
      </c>
      <c r="B1827" t="s">
        <v>3348</v>
      </c>
      <c r="C1827" t="s">
        <v>4235</v>
      </c>
      <c r="D1827" t="s">
        <v>3355</v>
      </c>
      <c r="E1827" s="99">
        <v>2548.96</v>
      </c>
      <c r="F1827">
        <v>320.54000000000002</v>
      </c>
      <c r="G1827" s="99">
        <v>2869.5</v>
      </c>
    </row>
    <row r="1828" spans="1:7" hidden="1" x14ac:dyDescent="0.2">
      <c r="A1828">
        <v>5111</v>
      </c>
      <c r="B1828" t="s">
        <v>3348</v>
      </c>
      <c r="C1828" t="s">
        <v>4236</v>
      </c>
      <c r="D1828" t="s">
        <v>3355</v>
      </c>
      <c r="E1828" s="99">
        <v>2548.96</v>
      </c>
      <c r="F1828">
        <v>320.54000000000002</v>
      </c>
      <c r="G1828" s="99">
        <v>2869.5</v>
      </c>
    </row>
    <row r="1829" spans="1:7" hidden="1" x14ac:dyDescent="0.2">
      <c r="A1829">
        <v>5111</v>
      </c>
      <c r="B1829" t="s">
        <v>3348</v>
      </c>
      <c r="C1829" t="s">
        <v>4237</v>
      </c>
      <c r="D1829" t="s">
        <v>3355</v>
      </c>
      <c r="E1829" s="99">
        <v>2548.96</v>
      </c>
      <c r="F1829">
        <v>320.54000000000002</v>
      </c>
      <c r="G1829" s="99">
        <v>2869.5</v>
      </c>
    </row>
    <row r="1830" spans="1:7" hidden="1" x14ac:dyDescent="0.2">
      <c r="A1830">
        <v>5111</v>
      </c>
      <c r="B1830" t="s">
        <v>3348</v>
      </c>
      <c r="C1830" t="s">
        <v>4238</v>
      </c>
      <c r="D1830" t="s">
        <v>3355</v>
      </c>
      <c r="E1830" s="99">
        <v>2548.96</v>
      </c>
      <c r="F1830">
        <v>320.54000000000002</v>
      </c>
      <c r="G1830" s="99">
        <v>2869.5</v>
      </c>
    </row>
    <row r="1831" spans="1:7" hidden="1" x14ac:dyDescent="0.2">
      <c r="A1831">
        <v>5111</v>
      </c>
      <c r="B1831" t="s">
        <v>3348</v>
      </c>
      <c r="C1831" t="s">
        <v>4239</v>
      </c>
      <c r="D1831" t="s">
        <v>3355</v>
      </c>
      <c r="E1831" s="99">
        <v>2548.96</v>
      </c>
      <c r="F1831">
        <v>320.54000000000002</v>
      </c>
      <c r="G1831" s="99">
        <v>2869.5</v>
      </c>
    </row>
    <row r="1832" spans="1:7" hidden="1" x14ac:dyDescent="0.2">
      <c r="A1832">
        <v>5111</v>
      </c>
      <c r="B1832" t="s">
        <v>3348</v>
      </c>
      <c r="C1832" t="s">
        <v>4240</v>
      </c>
      <c r="D1832" t="s">
        <v>3355</v>
      </c>
      <c r="E1832" s="99">
        <v>2548.96</v>
      </c>
      <c r="F1832">
        <v>320.54000000000002</v>
      </c>
      <c r="G1832" s="99">
        <v>2869.5</v>
      </c>
    </row>
    <row r="1833" spans="1:7" hidden="1" x14ac:dyDescent="0.2">
      <c r="A1833">
        <v>5111</v>
      </c>
      <c r="B1833" t="s">
        <v>3348</v>
      </c>
      <c r="C1833" t="s">
        <v>4241</v>
      </c>
      <c r="D1833" t="s">
        <v>3355</v>
      </c>
      <c r="E1833" s="99">
        <v>2548.96</v>
      </c>
      <c r="F1833">
        <v>320.54000000000002</v>
      </c>
      <c r="G1833" s="99">
        <v>2869.5</v>
      </c>
    </row>
    <row r="1834" spans="1:7" hidden="1" x14ac:dyDescent="0.2">
      <c r="A1834">
        <v>5111</v>
      </c>
      <c r="B1834" t="s">
        <v>3348</v>
      </c>
      <c r="C1834" t="s">
        <v>4242</v>
      </c>
      <c r="D1834" t="s">
        <v>3355</v>
      </c>
      <c r="E1834" s="99">
        <v>2548.96</v>
      </c>
      <c r="F1834">
        <v>320.54000000000002</v>
      </c>
      <c r="G1834" s="99">
        <v>2869.5</v>
      </c>
    </row>
    <row r="1835" spans="1:7" hidden="1" x14ac:dyDescent="0.2">
      <c r="A1835">
        <v>5111</v>
      </c>
      <c r="B1835" t="s">
        <v>3348</v>
      </c>
      <c r="C1835" t="s">
        <v>4243</v>
      </c>
      <c r="D1835" t="s">
        <v>3355</v>
      </c>
      <c r="E1835" s="99">
        <v>2548.96</v>
      </c>
      <c r="F1835">
        <v>320.54000000000002</v>
      </c>
      <c r="G1835" s="99">
        <v>2869.5</v>
      </c>
    </row>
    <row r="1836" spans="1:7" hidden="1" x14ac:dyDescent="0.2">
      <c r="A1836">
        <v>5111</v>
      </c>
      <c r="B1836" t="s">
        <v>3348</v>
      </c>
      <c r="C1836" t="s">
        <v>4244</v>
      </c>
      <c r="D1836" t="s">
        <v>3355</v>
      </c>
      <c r="E1836" s="99">
        <v>2548.96</v>
      </c>
      <c r="F1836">
        <v>320.54000000000002</v>
      </c>
      <c r="G1836" s="99">
        <v>2869.5</v>
      </c>
    </row>
    <row r="1837" spans="1:7" hidden="1" x14ac:dyDescent="0.2">
      <c r="A1837">
        <v>5111</v>
      </c>
      <c r="B1837" t="s">
        <v>3348</v>
      </c>
      <c r="C1837" t="s">
        <v>4245</v>
      </c>
      <c r="D1837" t="s">
        <v>3355</v>
      </c>
      <c r="E1837" s="99">
        <v>2548.96</v>
      </c>
      <c r="F1837">
        <v>320.54000000000002</v>
      </c>
      <c r="G1837" s="99">
        <v>2869.5</v>
      </c>
    </row>
    <row r="1838" spans="1:7" hidden="1" x14ac:dyDescent="0.2">
      <c r="A1838">
        <v>5111</v>
      </c>
      <c r="B1838" t="s">
        <v>3348</v>
      </c>
      <c r="C1838" t="s">
        <v>4246</v>
      </c>
      <c r="D1838" t="s">
        <v>3355</v>
      </c>
      <c r="E1838" s="99">
        <v>2548.96</v>
      </c>
      <c r="F1838">
        <v>320.54000000000002</v>
      </c>
      <c r="G1838" s="99">
        <v>2869.5</v>
      </c>
    </row>
    <row r="1839" spans="1:7" hidden="1" x14ac:dyDescent="0.2">
      <c r="A1839" t="s">
        <v>3376</v>
      </c>
      <c r="B1839" t="s">
        <v>3348</v>
      </c>
      <c r="C1839" t="s">
        <v>4247</v>
      </c>
      <c r="D1839">
        <f>-5111-10</f>
        <v>-5121</v>
      </c>
      <c r="E1839" s="99">
        <v>2548.96</v>
      </c>
      <c r="F1839">
        <v>320.54000000000002</v>
      </c>
      <c r="G1839" s="99">
        <v>2869.5</v>
      </c>
    </row>
    <row r="1840" spans="1:7" hidden="1" x14ac:dyDescent="0.2">
      <c r="A1840">
        <v>5111</v>
      </c>
      <c r="B1840" t="s">
        <v>3348</v>
      </c>
      <c r="C1840" t="s">
        <v>4248</v>
      </c>
      <c r="D1840" t="s">
        <v>3355</v>
      </c>
      <c r="E1840" s="99">
        <v>2548.96</v>
      </c>
      <c r="F1840">
        <v>320.54000000000002</v>
      </c>
      <c r="G1840" s="99">
        <v>2869.5</v>
      </c>
    </row>
    <row r="1841" spans="1:7" hidden="1" x14ac:dyDescent="0.2">
      <c r="A1841">
        <v>5111</v>
      </c>
      <c r="B1841" t="s">
        <v>3348</v>
      </c>
      <c r="C1841" t="s">
        <v>4249</v>
      </c>
      <c r="D1841" t="s">
        <v>3355</v>
      </c>
      <c r="E1841" s="99">
        <v>2548.96</v>
      </c>
      <c r="F1841">
        <v>320.54000000000002</v>
      </c>
      <c r="G1841" s="99">
        <v>2869.5</v>
      </c>
    </row>
    <row r="1842" spans="1:7" hidden="1" x14ac:dyDescent="0.2">
      <c r="A1842">
        <v>5111</v>
      </c>
      <c r="B1842" t="s">
        <v>3348</v>
      </c>
      <c r="C1842" t="s">
        <v>4250</v>
      </c>
      <c r="D1842" t="s">
        <v>3355</v>
      </c>
      <c r="E1842" s="99">
        <v>2548.96</v>
      </c>
      <c r="F1842">
        <v>320.54000000000002</v>
      </c>
      <c r="G1842" s="99">
        <v>2869.5</v>
      </c>
    </row>
    <row r="1843" spans="1:7" hidden="1" x14ac:dyDescent="0.2">
      <c r="A1843">
        <v>5111</v>
      </c>
      <c r="B1843" t="s">
        <v>3348</v>
      </c>
      <c r="C1843" t="s">
        <v>4251</v>
      </c>
      <c r="D1843" t="s">
        <v>3355</v>
      </c>
      <c r="E1843" s="99">
        <v>2548.96</v>
      </c>
      <c r="F1843">
        <v>320.54000000000002</v>
      </c>
      <c r="G1843" s="99">
        <v>2869.5</v>
      </c>
    </row>
    <row r="1844" spans="1:7" hidden="1" x14ac:dyDescent="0.2">
      <c r="A1844">
        <v>5111</v>
      </c>
      <c r="B1844" t="s">
        <v>3348</v>
      </c>
      <c r="C1844" t="s">
        <v>4252</v>
      </c>
      <c r="D1844" t="s">
        <v>3355</v>
      </c>
      <c r="E1844">
        <v>603</v>
      </c>
      <c r="F1844">
        <v>0</v>
      </c>
      <c r="G1844">
        <v>603</v>
      </c>
    </row>
    <row r="1845" spans="1:7" hidden="1" x14ac:dyDescent="0.2">
      <c r="A1845">
        <v>5111</v>
      </c>
      <c r="B1845" t="s">
        <v>3348</v>
      </c>
      <c r="C1845" t="s">
        <v>4253</v>
      </c>
      <c r="D1845" t="s">
        <v>3355</v>
      </c>
      <c r="E1845">
        <v>603</v>
      </c>
      <c r="F1845">
        <v>0</v>
      </c>
      <c r="G1845">
        <v>603</v>
      </c>
    </row>
    <row r="1846" spans="1:7" hidden="1" x14ac:dyDescent="0.2">
      <c r="A1846">
        <v>5111</v>
      </c>
      <c r="B1846" t="s">
        <v>3348</v>
      </c>
      <c r="C1846" t="s">
        <v>4254</v>
      </c>
      <c r="D1846" t="s">
        <v>3355</v>
      </c>
      <c r="E1846">
        <v>603</v>
      </c>
      <c r="F1846">
        <v>0</v>
      </c>
      <c r="G1846">
        <v>603</v>
      </c>
    </row>
    <row r="1847" spans="1:7" hidden="1" x14ac:dyDescent="0.2">
      <c r="A1847">
        <v>5111</v>
      </c>
      <c r="B1847" t="s">
        <v>3348</v>
      </c>
      <c r="C1847" t="s">
        <v>4255</v>
      </c>
      <c r="D1847" t="s">
        <v>3355</v>
      </c>
      <c r="E1847">
        <v>603</v>
      </c>
      <c r="F1847">
        <v>0</v>
      </c>
      <c r="G1847">
        <v>603</v>
      </c>
    </row>
    <row r="1848" spans="1:7" hidden="1" x14ac:dyDescent="0.2">
      <c r="A1848" t="s">
        <v>357</v>
      </c>
    </row>
    <row r="1849" spans="1:7" hidden="1" x14ac:dyDescent="0.2"/>
    <row r="1850" spans="1:7" hidden="1" x14ac:dyDescent="0.2"/>
    <row r="1851" spans="1:7" hidden="1" x14ac:dyDescent="0.2"/>
    <row r="1852" spans="1:7" hidden="1" x14ac:dyDescent="0.2">
      <c r="A1852" t="s">
        <v>2523</v>
      </c>
      <c r="C1852" t="s">
        <v>2832</v>
      </c>
      <c r="D1852" t="s">
        <v>2833</v>
      </c>
      <c r="E1852" t="s">
        <v>2834</v>
      </c>
      <c r="F1852" t="s">
        <v>2835</v>
      </c>
      <c r="G1852" t="s">
        <v>2836</v>
      </c>
    </row>
    <row r="1853" spans="1:7" hidden="1" x14ac:dyDescent="0.2">
      <c r="C1853" t="s">
        <v>2837</v>
      </c>
      <c r="D1853" t="s">
        <v>2838</v>
      </c>
      <c r="E1853" s="100">
        <v>43344</v>
      </c>
      <c r="F1853" t="s">
        <v>2839</v>
      </c>
      <c r="G1853" t="s">
        <v>4256</v>
      </c>
    </row>
    <row r="1854" spans="1:7" hidden="1" x14ac:dyDescent="0.2"/>
    <row r="1855" spans="1:7" hidden="1" x14ac:dyDescent="0.2">
      <c r="B1855" t="s">
        <v>2841</v>
      </c>
    </row>
    <row r="1856" spans="1:7" hidden="1" x14ac:dyDescent="0.2">
      <c r="A1856" t="s">
        <v>2842</v>
      </c>
      <c r="B1856" t="s">
        <v>2843</v>
      </c>
      <c r="C1856" t="s">
        <v>2844</v>
      </c>
    </row>
    <row r="1857" spans="1:7" hidden="1" x14ac:dyDescent="0.2"/>
    <row r="1858" spans="1:7" hidden="1" x14ac:dyDescent="0.2">
      <c r="B1858" t="s">
        <v>2845</v>
      </c>
      <c r="C1858" t="s">
        <v>2846</v>
      </c>
    </row>
    <row r="1859" spans="1:7" hidden="1" x14ac:dyDescent="0.2">
      <c r="B1859" t="s">
        <v>2847</v>
      </c>
      <c r="C1859" t="s">
        <v>2848</v>
      </c>
      <c r="D1859" t="s">
        <v>2849</v>
      </c>
      <c r="E1859" t="s">
        <v>2850</v>
      </c>
    </row>
    <row r="1860" spans="1:7" hidden="1" x14ac:dyDescent="0.2"/>
    <row r="1861" spans="1:7" hidden="1" x14ac:dyDescent="0.2"/>
    <row r="1862" spans="1:7" hidden="1" x14ac:dyDescent="0.2">
      <c r="A1862" t="s">
        <v>2851</v>
      </c>
      <c r="B1862" t="s">
        <v>2852</v>
      </c>
      <c r="C1862" t="s">
        <v>2853</v>
      </c>
      <c r="E1862" t="s">
        <v>2854</v>
      </c>
      <c r="F1862" t="s">
        <v>2855</v>
      </c>
      <c r="G1862" t="s">
        <v>2856</v>
      </c>
    </row>
    <row r="1863" spans="1:7" hidden="1" x14ac:dyDescent="0.2">
      <c r="A1863" t="s">
        <v>2857</v>
      </c>
      <c r="B1863" t="s">
        <v>2858</v>
      </c>
      <c r="C1863" t="s">
        <v>2859</v>
      </c>
      <c r="D1863" t="s">
        <v>2860</v>
      </c>
      <c r="E1863" t="s">
        <v>2861</v>
      </c>
      <c r="F1863" t="s">
        <v>2861</v>
      </c>
      <c r="G1863" t="s">
        <v>2861</v>
      </c>
    </row>
    <row r="1864" spans="1:7" hidden="1" x14ac:dyDescent="0.2">
      <c r="A1864">
        <v>5111</v>
      </c>
      <c r="B1864" t="s">
        <v>3348</v>
      </c>
      <c r="C1864" t="s">
        <v>4257</v>
      </c>
      <c r="D1864" t="s">
        <v>3355</v>
      </c>
      <c r="E1864">
        <v>603</v>
      </c>
      <c r="F1864">
        <v>0</v>
      </c>
      <c r="G1864">
        <v>603</v>
      </c>
    </row>
    <row r="1865" spans="1:7" hidden="1" x14ac:dyDescent="0.2">
      <c r="A1865">
        <v>5111</v>
      </c>
      <c r="B1865" t="s">
        <v>3348</v>
      </c>
      <c r="C1865" t="s">
        <v>4258</v>
      </c>
      <c r="D1865" t="s">
        <v>3355</v>
      </c>
      <c r="E1865">
        <v>603</v>
      </c>
      <c r="F1865">
        <v>0</v>
      </c>
      <c r="G1865">
        <v>603</v>
      </c>
    </row>
    <row r="1866" spans="1:7" hidden="1" x14ac:dyDescent="0.2">
      <c r="A1866">
        <v>5111</v>
      </c>
      <c r="B1866" t="s">
        <v>3348</v>
      </c>
      <c r="C1866" t="s">
        <v>4259</v>
      </c>
      <c r="D1866" t="s">
        <v>3365</v>
      </c>
      <c r="E1866" s="99">
        <v>-1620.12</v>
      </c>
      <c r="F1866">
        <v>0</v>
      </c>
      <c r="G1866" s="99">
        <v>-1620.12</v>
      </c>
    </row>
    <row r="1867" spans="1:7" hidden="1" x14ac:dyDescent="0.2">
      <c r="A1867">
        <v>5111</v>
      </c>
      <c r="B1867" t="s">
        <v>3348</v>
      </c>
      <c r="C1867" t="s">
        <v>4260</v>
      </c>
      <c r="D1867" t="s">
        <v>3355</v>
      </c>
      <c r="E1867">
        <v>603</v>
      </c>
      <c r="F1867">
        <v>0</v>
      </c>
      <c r="G1867">
        <v>603</v>
      </c>
    </row>
    <row r="1868" spans="1:7" hidden="1" x14ac:dyDescent="0.2">
      <c r="A1868">
        <v>5111</v>
      </c>
      <c r="B1868" t="s">
        <v>3348</v>
      </c>
      <c r="C1868" t="s">
        <v>4261</v>
      </c>
      <c r="D1868" t="s">
        <v>3355</v>
      </c>
      <c r="E1868">
        <v>603</v>
      </c>
      <c r="F1868">
        <v>0</v>
      </c>
      <c r="G1868">
        <v>603</v>
      </c>
    </row>
    <row r="1869" spans="1:7" hidden="1" x14ac:dyDescent="0.2">
      <c r="A1869">
        <v>5111</v>
      </c>
      <c r="B1869" t="s">
        <v>3348</v>
      </c>
      <c r="C1869" t="s">
        <v>4262</v>
      </c>
      <c r="D1869" t="s">
        <v>3365</v>
      </c>
      <c r="E1869" s="99">
        <v>-1620.12</v>
      </c>
      <c r="F1869">
        <v>0</v>
      </c>
      <c r="G1869" s="99">
        <v>-1620.12</v>
      </c>
    </row>
    <row r="1870" spans="1:7" hidden="1" x14ac:dyDescent="0.2">
      <c r="A1870">
        <v>5111</v>
      </c>
      <c r="B1870" t="s">
        <v>3348</v>
      </c>
      <c r="C1870" t="s">
        <v>4263</v>
      </c>
      <c r="D1870" t="s">
        <v>3355</v>
      </c>
      <c r="E1870">
        <v>603</v>
      </c>
      <c r="F1870">
        <v>0</v>
      </c>
      <c r="G1870">
        <v>603</v>
      </c>
    </row>
    <row r="1871" spans="1:7" hidden="1" x14ac:dyDescent="0.2">
      <c r="A1871">
        <v>5111</v>
      </c>
      <c r="B1871" t="s">
        <v>3348</v>
      </c>
      <c r="C1871" t="s">
        <v>4264</v>
      </c>
      <c r="D1871" t="s">
        <v>3355</v>
      </c>
      <c r="E1871">
        <v>603</v>
      </c>
      <c r="F1871">
        <v>0</v>
      </c>
      <c r="G1871">
        <v>603</v>
      </c>
    </row>
    <row r="1872" spans="1:7" hidden="1" x14ac:dyDescent="0.2">
      <c r="A1872">
        <v>5111</v>
      </c>
      <c r="B1872" t="s">
        <v>3348</v>
      </c>
      <c r="C1872" t="s">
        <v>4265</v>
      </c>
      <c r="D1872" t="s">
        <v>3355</v>
      </c>
      <c r="E1872">
        <v>603</v>
      </c>
      <c r="F1872">
        <v>0</v>
      </c>
      <c r="G1872">
        <v>603</v>
      </c>
    </row>
    <row r="1873" spans="1:7" hidden="1" x14ac:dyDescent="0.2">
      <c r="A1873">
        <v>5111</v>
      </c>
      <c r="B1873" t="s">
        <v>3348</v>
      </c>
      <c r="C1873" t="s">
        <v>4266</v>
      </c>
      <c r="D1873" t="s">
        <v>3355</v>
      </c>
      <c r="E1873">
        <v>603</v>
      </c>
      <c r="F1873">
        <v>0</v>
      </c>
      <c r="G1873">
        <v>603</v>
      </c>
    </row>
    <row r="1874" spans="1:7" hidden="1" x14ac:dyDescent="0.2">
      <c r="A1874">
        <v>5111</v>
      </c>
      <c r="B1874" t="s">
        <v>3348</v>
      </c>
      <c r="C1874" t="s">
        <v>4267</v>
      </c>
      <c r="D1874" t="s">
        <v>3355</v>
      </c>
      <c r="E1874">
        <v>603</v>
      </c>
      <c r="F1874">
        <v>0</v>
      </c>
      <c r="G1874">
        <v>603</v>
      </c>
    </row>
    <row r="1875" spans="1:7" hidden="1" x14ac:dyDescent="0.2">
      <c r="A1875">
        <v>5111</v>
      </c>
      <c r="B1875" t="s">
        <v>3348</v>
      </c>
      <c r="C1875" t="s">
        <v>4268</v>
      </c>
      <c r="D1875" t="s">
        <v>3355</v>
      </c>
      <c r="E1875">
        <v>603</v>
      </c>
      <c r="F1875">
        <v>0</v>
      </c>
      <c r="G1875">
        <v>603</v>
      </c>
    </row>
    <row r="1876" spans="1:7" hidden="1" x14ac:dyDescent="0.2">
      <c r="A1876">
        <v>5111</v>
      </c>
      <c r="B1876" t="s">
        <v>3348</v>
      </c>
      <c r="C1876" t="s">
        <v>4269</v>
      </c>
      <c r="D1876" t="s">
        <v>3355</v>
      </c>
      <c r="E1876">
        <v>603</v>
      </c>
      <c r="F1876">
        <v>0</v>
      </c>
      <c r="G1876">
        <v>603</v>
      </c>
    </row>
    <row r="1877" spans="1:7" hidden="1" x14ac:dyDescent="0.2">
      <c r="A1877">
        <v>5111</v>
      </c>
      <c r="B1877" t="s">
        <v>3348</v>
      </c>
      <c r="C1877" t="s">
        <v>4270</v>
      </c>
      <c r="D1877" t="s">
        <v>3355</v>
      </c>
      <c r="E1877">
        <v>603</v>
      </c>
      <c r="F1877">
        <v>0</v>
      </c>
      <c r="G1877">
        <v>603</v>
      </c>
    </row>
    <row r="1878" spans="1:7" hidden="1" x14ac:dyDescent="0.2">
      <c r="A1878">
        <v>5111</v>
      </c>
      <c r="B1878" t="s">
        <v>3348</v>
      </c>
      <c r="C1878" t="s">
        <v>4271</v>
      </c>
      <c r="D1878" t="s">
        <v>3355</v>
      </c>
      <c r="E1878">
        <v>603</v>
      </c>
      <c r="F1878">
        <v>0</v>
      </c>
      <c r="G1878">
        <v>603</v>
      </c>
    </row>
    <row r="1879" spans="1:7" hidden="1" x14ac:dyDescent="0.2">
      <c r="A1879">
        <v>5111</v>
      </c>
      <c r="B1879" t="s">
        <v>3348</v>
      </c>
      <c r="C1879" t="s">
        <v>4272</v>
      </c>
      <c r="D1879" t="s">
        <v>3355</v>
      </c>
      <c r="E1879">
        <v>603</v>
      </c>
      <c r="F1879">
        <v>0</v>
      </c>
      <c r="G1879">
        <v>603</v>
      </c>
    </row>
    <row r="1880" spans="1:7" hidden="1" x14ac:dyDescent="0.2">
      <c r="A1880">
        <v>5111</v>
      </c>
      <c r="B1880" t="s">
        <v>3348</v>
      </c>
      <c r="C1880" t="s">
        <v>4273</v>
      </c>
      <c r="D1880" t="s">
        <v>3355</v>
      </c>
      <c r="E1880">
        <v>603</v>
      </c>
      <c r="F1880">
        <v>0</v>
      </c>
      <c r="G1880">
        <v>603</v>
      </c>
    </row>
    <row r="1881" spans="1:7" hidden="1" x14ac:dyDescent="0.2">
      <c r="A1881">
        <v>5111</v>
      </c>
      <c r="B1881" t="s">
        <v>3348</v>
      </c>
      <c r="C1881" t="s">
        <v>4274</v>
      </c>
      <c r="D1881" t="s">
        <v>3355</v>
      </c>
      <c r="E1881">
        <v>603</v>
      </c>
      <c r="F1881">
        <v>0</v>
      </c>
      <c r="G1881">
        <v>603</v>
      </c>
    </row>
    <row r="1882" spans="1:7" hidden="1" x14ac:dyDescent="0.2">
      <c r="A1882">
        <v>5111</v>
      </c>
      <c r="B1882" t="s">
        <v>3348</v>
      </c>
      <c r="C1882" t="s">
        <v>4275</v>
      </c>
      <c r="D1882" t="s">
        <v>3355</v>
      </c>
      <c r="E1882">
        <v>603</v>
      </c>
      <c r="F1882">
        <v>0</v>
      </c>
      <c r="G1882">
        <v>603</v>
      </c>
    </row>
    <row r="1883" spans="1:7" hidden="1" x14ac:dyDescent="0.2">
      <c r="A1883">
        <v>5111</v>
      </c>
      <c r="B1883" t="s">
        <v>3348</v>
      </c>
      <c r="C1883" t="s">
        <v>4276</v>
      </c>
      <c r="D1883" t="s">
        <v>3355</v>
      </c>
      <c r="E1883">
        <v>603</v>
      </c>
      <c r="F1883">
        <v>0</v>
      </c>
      <c r="G1883">
        <v>603</v>
      </c>
    </row>
    <row r="1884" spans="1:7" hidden="1" x14ac:dyDescent="0.2">
      <c r="A1884">
        <v>5111</v>
      </c>
      <c r="B1884" t="s">
        <v>3348</v>
      </c>
      <c r="C1884" t="s">
        <v>4277</v>
      </c>
      <c r="D1884" t="s">
        <v>3355</v>
      </c>
      <c r="E1884">
        <v>603</v>
      </c>
      <c r="F1884">
        <v>0</v>
      </c>
      <c r="G1884">
        <v>603</v>
      </c>
    </row>
    <row r="1885" spans="1:7" hidden="1" x14ac:dyDescent="0.2">
      <c r="A1885">
        <v>5111</v>
      </c>
      <c r="B1885" t="s">
        <v>3348</v>
      </c>
      <c r="C1885" t="s">
        <v>4278</v>
      </c>
      <c r="D1885" t="s">
        <v>3355</v>
      </c>
      <c r="E1885">
        <v>603</v>
      </c>
      <c r="F1885">
        <v>0</v>
      </c>
      <c r="G1885">
        <v>603</v>
      </c>
    </row>
    <row r="1886" spans="1:7" hidden="1" x14ac:dyDescent="0.2">
      <c r="A1886">
        <v>5111</v>
      </c>
      <c r="B1886" t="s">
        <v>3348</v>
      </c>
      <c r="C1886" t="s">
        <v>4279</v>
      </c>
      <c r="D1886" t="s">
        <v>3365</v>
      </c>
      <c r="E1886" s="99">
        <v>-1620.12</v>
      </c>
      <c r="F1886">
        <v>0</v>
      </c>
      <c r="G1886" s="99">
        <v>-1620.12</v>
      </c>
    </row>
    <row r="1887" spans="1:7" hidden="1" x14ac:dyDescent="0.2">
      <c r="A1887">
        <v>5111</v>
      </c>
      <c r="B1887" t="s">
        <v>3348</v>
      </c>
      <c r="C1887" t="s">
        <v>4280</v>
      </c>
      <c r="D1887" t="s">
        <v>3355</v>
      </c>
      <c r="E1887">
        <v>603</v>
      </c>
      <c r="F1887">
        <v>0</v>
      </c>
      <c r="G1887">
        <v>603</v>
      </c>
    </row>
    <row r="1888" spans="1:7" hidden="1" x14ac:dyDescent="0.2">
      <c r="A1888">
        <v>5111</v>
      </c>
      <c r="B1888" t="s">
        <v>3348</v>
      </c>
      <c r="C1888" t="s">
        <v>4281</v>
      </c>
      <c r="D1888" t="s">
        <v>3355</v>
      </c>
      <c r="E1888">
        <v>603</v>
      </c>
      <c r="F1888">
        <v>0</v>
      </c>
      <c r="G1888">
        <v>603</v>
      </c>
    </row>
    <row r="1889" spans="1:7" hidden="1" x14ac:dyDescent="0.2">
      <c r="A1889">
        <v>5111</v>
      </c>
      <c r="B1889" t="s">
        <v>3348</v>
      </c>
      <c r="C1889" t="s">
        <v>4282</v>
      </c>
      <c r="D1889" t="s">
        <v>3355</v>
      </c>
      <c r="E1889">
        <v>603</v>
      </c>
      <c r="F1889">
        <v>0</v>
      </c>
      <c r="G1889">
        <v>603</v>
      </c>
    </row>
    <row r="1890" spans="1:7" hidden="1" x14ac:dyDescent="0.2">
      <c r="A1890">
        <v>5111</v>
      </c>
      <c r="B1890" t="s">
        <v>3348</v>
      </c>
      <c r="C1890" t="s">
        <v>4283</v>
      </c>
      <c r="D1890" t="s">
        <v>3355</v>
      </c>
      <c r="E1890">
        <v>603</v>
      </c>
      <c r="F1890">
        <v>0</v>
      </c>
      <c r="G1890">
        <v>603</v>
      </c>
    </row>
    <row r="1891" spans="1:7" hidden="1" x14ac:dyDescent="0.2">
      <c r="A1891">
        <v>5111</v>
      </c>
      <c r="B1891" t="s">
        <v>3348</v>
      </c>
      <c r="C1891" t="s">
        <v>4284</v>
      </c>
      <c r="D1891" t="s">
        <v>3365</v>
      </c>
      <c r="E1891" s="99">
        <v>-1620.12</v>
      </c>
      <c r="F1891">
        <v>0</v>
      </c>
      <c r="G1891" s="99">
        <v>-1620.12</v>
      </c>
    </row>
    <row r="1892" spans="1:7" hidden="1" x14ac:dyDescent="0.2">
      <c r="A1892">
        <v>5111</v>
      </c>
      <c r="B1892" t="s">
        <v>3348</v>
      </c>
      <c r="C1892" t="s">
        <v>4285</v>
      </c>
      <c r="D1892" t="s">
        <v>3355</v>
      </c>
      <c r="E1892">
        <v>603</v>
      </c>
      <c r="F1892">
        <v>0</v>
      </c>
      <c r="G1892">
        <v>603</v>
      </c>
    </row>
    <row r="1893" spans="1:7" hidden="1" x14ac:dyDescent="0.2">
      <c r="A1893">
        <v>5111</v>
      </c>
      <c r="B1893" t="s">
        <v>3348</v>
      </c>
      <c r="C1893" t="s">
        <v>4286</v>
      </c>
      <c r="D1893" t="s">
        <v>3365</v>
      </c>
      <c r="E1893" s="99">
        <v>-1620.12</v>
      </c>
      <c r="F1893">
        <v>0</v>
      </c>
      <c r="G1893" s="99">
        <v>-1620.12</v>
      </c>
    </row>
    <row r="1894" spans="1:7" hidden="1" x14ac:dyDescent="0.2">
      <c r="A1894">
        <v>5111</v>
      </c>
      <c r="B1894" t="s">
        <v>3348</v>
      </c>
      <c r="C1894" t="s">
        <v>4287</v>
      </c>
      <c r="D1894" t="s">
        <v>3355</v>
      </c>
      <c r="E1894">
        <v>603</v>
      </c>
      <c r="F1894">
        <v>0</v>
      </c>
      <c r="G1894">
        <v>603</v>
      </c>
    </row>
    <row r="1895" spans="1:7" hidden="1" x14ac:dyDescent="0.2">
      <c r="A1895">
        <v>5111</v>
      </c>
      <c r="B1895" t="s">
        <v>3348</v>
      </c>
      <c r="C1895" t="s">
        <v>4288</v>
      </c>
      <c r="D1895" t="s">
        <v>3365</v>
      </c>
      <c r="E1895" s="99">
        <v>-1620.12</v>
      </c>
      <c r="F1895">
        <v>0</v>
      </c>
      <c r="G1895" s="99">
        <v>-1620.12</v>
      </c>
    </row>
    <row r="1896" spans="1:7" hidden="1" x14ac:dyDescent="0.2">
      <c r="A1896">
        <v>5111</v>
      </c>
      <c r="B1896" t="s">
        <v>3348</v>
      </c>
      <c r="C1896" t="s">
        <v>4289</v>
      </c>
      <c r="D1896" t="s">
        <v>3355</v>
      </c>
      <c r="E1896">
        <v>603</v>
      </c>
      <c r="F1896">
        <v>0</v>
      </c>
      <c r="G1896">
        <v>603</v>
      </c>
    </row>
    <row r="1897" spans="1:7" hidden="1" x14ac:dyDescent="0.2">
      <c r="A1897">
        <v>5111</v>
      </c>
      <c r="B1897" t="s">
        <v>3348</v>
      </c>
      <c r="C1897" t="s">
        <v>4290</v>
      </c>
      <c r="D1897" t="s">
        <v>3355</v>
      </c>
      <c r="E1897" s="99">
        <v>2548.96</v>
      </c>
      <c r="F1897">
        <v>320.54000000000002</v>
      </c>
      <c r="G1897" s="99">
        <v>2869.5</v>
      </c>
    </row>
    <row r="1898" spans="1:7" hidden="1" x14ac:dyDescent="0.2">
      <c r="A1898">
        <v>5111</v>
      </c>
      <c r="B1898" t="s">
        <v>3348</v>
      </c>
      <c r="C1898" t="s">
        <v>4291</v>
      </c>
      <c r="D1898" t="s">
        <v>3355</v>
      </c>
      <c r="E1898" s="99">
        <v>1859.6</v>
      </c>
      <c r="F1898">
        <v>234.37</v>
      </c>
      <c r="G1898" s="99">
        <v>2093.9699999999998</v>
      </c>
    </row>
    <row r="1899" spans="1:7" hidden="1" x14ac:dyDescent="0.2">
      <c r="A1899">
        <v>5111</v>
      </c>
      <c r="B1899" t="s">
        <v>3348</v>
      </c>
      <c r="C1899" t="s">
        <v>4292</v>
      </c>
      <c r="D1899" t="s">
        <v>3355</v>
      </c>
      <c r="E1899" s="99">
        <v>2548.96</v>
      </c>
      <c r="F1899">
        <v>320.54000000000002</v>
      </c>
      <c r="G1899" s="99">
        <v>2869.5</v>
      </c>
    </row>
    <row r="1900" spans="1:7" hidden="1" x14ac:dyDescent="0.2">
      <c r="A1900">
        <v>5111</v>
      </c>
      <c r="B1900" t="s">
        <v>3348</v>
      </c>
      <c r="C1900" t="s">
        <v>4293</v>
      </c>
      <c r="D1900" t="s">
        <v>3355</v>
      </c>
      <c r="E1900" s="99">
        <v>1859.6</v>
      </c>
      <c r="F1900">
        <v>234.37</v>
      </c>
      <c r="G1900" s="99">
        <v>2093.9699999999998</v>
      </c>
    </row>
    <row r="1901" spans="1:7" hidden="1" x14ac:dyDescent="0.2">
      <c r="A1901">
        <v>5111</v>
      </c>
      <c r="B1901" t="s">
        <v>3348</v>
      </c>
      <c r="C1901" t="s">
        <v>4294</v>
      </c>
      <c r="D1901" t="s">
        <v>3355</v>
      </c>
      <c r="E1901" s="99">
        <v>1859.6</v>
      </c>
      <c r="F1901">
        <v>234.37</v>
      </c>
      <c r="G1901" s="99">
        <v>2093.9699999999998</v>
      </c>
    </row>
    <row r="1902" spans="1:7" hidden="1" x14ac:dyDescent="0.2">
      <c r="A1902">
        <v>5111</v>
      </c>
      <c r="B1902" t="s">
        <v>3348</v>
      </c>
      <c r="C1902" t="s">
        <v>4295</v>
      </c>
      <c r="D1902" t="s">
        <v>3355</v>
      </c>
      <c r="E1902" s="99">
        <v>1859.6</v>
      </c>
      <c r="F1902">
        <v>234.37</v>
      </c>
      <c r="G1902" s="99">
        <v>2093.9699999999998</v>
      </c>
    </row>
    <row r="1903" spans="1:7" hidden="1" x14ac:dyDescent="0.2">
      <c r="A1903">
        <v>5111</v>
      </c>
      <c r="B1903" t="s">
        <v>3348</v>
      </c>
      <c r="C1903" t="s">
        <v>4296</v>
      </c>
      <c r="D1903" t="s">
        <v>3355</v>
      </c>
      <c r="E1903">
        <v>603</v>
      </c>
      <c r="F1903">
        <v>0</v>
      </c>
      <c r="G1903">
        <v>603</v>
      </c>
    </row>
    <row r="1904" spans="1:7" hidden="1" x14ac:dyDescent="0.2">
      <c r="A1904">
        <v>5111</v>
      </c>
      <c r="B1904" t="s">
        <v>3348</v>
      </c>
      <c r="C1904" t="s">
        <v>4297</v>
      </c>
      <c r="D1904" t="s">
        <v>3355</v>
      </c>
      <c r="E1904">
        <v>603</v>
      </c>
      <c r="F1904">
        <v>0</v>
      </c>
      <c r="G1904">
        <v>603</v>
      </c>
    </row>
    <row r="1905" spans="1:7" hidden="1" x14ac:dyDescent="0.2">
      <c r="A1905" t="s">
        <v>3376</v>
      </c>
      <c r="B1905" t="s">
        <v>3348</v>
      </c>
      <c r="C1905" t="s">
        <v>4298</v>
      </c>
      <c r="D1905">
        <f>-5111-10</f>
        <v>-5121</v>
      </c>
      <c r="E1905">
        <v>603</v>
      </c>
      <c r="F1905">
        <v>0</v>
      </c>
      <c r="G1905">
        <v>603</v>
      </c>
    </row>
    <row r="1906" spans="1:7" hidden="1" x14ac:dyDescent="0.2">
      <c r="A1906">
        <v>5111</v>
      </c>
      <c r="B1906" t="s">
        <v>3348</v>
      </c>
      <c r="C1906" t="s">
        <v>4299</v>
      </c>
      <c r="D1906" t="s">
        <v>3355</v>
      </c>
      <c r="E1906">
        <v>603</v>
      </c>
      <c r="F1906">
        <v>0</v>
      </c>
      <c r="G1906">
        <v>603</v>
      </c>
    </row>
    <row r="1907" spans="1:7" hidden="1" x14ac:dyDescent="0.2">
      <c r="A1907">
        <v>5111</v>
      </c>
      <c r="B1907" t="s">
        <v>3348</v>
      </c>
      <c r="C1907" t="s">
        <v>4300</v>
      </c>
      <c r="D1907" t="s">
        <v>3355</v>
      </c>
      <c r="E1907">
        <v>603</v>
      </c>
      <c r="F1907">
        <v>0</v>
      </c>
      <c r="G1907">
        <v>603</v>
      </c>
    </row>
    <row r="1908" spans="1:7" hidden="1" x14ac:dyDescent="0.2">
      <c r="A1908">
        <v>5111</v>
      </c>
      <c r="B1908" t="s">
        <v>3348</v>
      </c>
      <c r="C1908" t="s">
        <v>4301</v>
      </c>
      <c r="D1908" t="s">
        <v>3355</v>
      </c>
      <c r="E1908">
        <v>603</v>
      </c>
      <c r="F1908">
        <v>0</v>
      </c>
      <c r="G1908">
        <v>603</v>
      </c>
    </row>
    <row r="1909" spans="1:7" hidden="1" x14ac:dyDescent="0.2">
      <c r="A1909">
        <v>5111</v>
      </c>
      <c r="B1909" t="s">
        <v>3348</v>
      </c>
      <c r="C1909" t="s">
        <v>4302</v>
      </c>
      <c r="D1909" t="s">
        <v>3355</v>
      </c>
      <c r="E1909">
        <v>603</v>
      </c>
      <c r="F1909">
        <v>0</v>
      </c>
      <c r="G1909">
        <v>603</v>
      </c>
    </row>
    <row r="1910" spans="1:7" hidden="1" x14ac:dyDescent="0.2">
      <c r="A1910">
        <v>5111</v>
      </c>
      <c r="B1910" t="s">
        <v>3348</v>
      </c>
      <c r="C1910" t="s">
        <v>4303</v>
      </c>
      <c r="D1910" t="s">
        <v>3355</v>
      </c>
      <c r="E1910">
        <v>603</v>
      </c>
      <c r="F1910">
        <v>0</v>
      </c>
      <c r="G1910">
        <v>603</v>
      </c>
    </row>
    <row r="1911" spans="1:7" hidden="1" x14ac:dyDescent="0.2">
      <c r="A1911">
        <v>5111</v>
      </c>
      <c r="B1911" t="s">
        <v>3348</v>
      </c>
      <c r="C1911" t="s">
        <v>4304</v>
      </c>
      <c r="D1911" t="s">
        <v>3355</v>
      </c>
      <c r="E1911">
        <v>603</v>
      </c>
      <c r="F1911">
        <v>0</v>
      </c>
      <c r="G1911">
        <v>603</v>
      </c>
    </row>
    <row r="1912" spans="1:7" hidden="1" x14ac:dyDescent="0.2">
      <c r="A1912">
        <v>5111</v>
      </c>
      <c r="B1912" t="s">
        <v>3348</v>
      </c>
      <c r="C1912" t="s">
        <v>4305</v>
      </c>
      <c r="D1912" t="s">
        <v>3355</v>
      </c>
      <c r="E1912">
        <v>603</v>
      </c>
      <c r="F1912">
        <v>0</v>
      </c>
      <c r="G1912">
        <v>603</v>
      </c>
    </row>
    <row r="1913" spans="1:7" hidden="1" x14ac:dyDescent="0.2">
      <c r="A1913">
        <v>5111</v>
      </c>
      <c r="B1913" t="s">
        <v>3348</v>
      </c>
      <c r="C1913" t="s">
        <v>4306</v>
      </c>
      <c r="D1913" t="s">
        <v>3355</v>
      </c>
      <c r="E1913">
        <v>603</v>
      </c>
      <c r="F1913">
        <v>0</v>
      </c>
      <c r="G1913">
        <v>603</v>
      </c>
    </row>
    <row r="1914" spans="1:7" hidden="1" x14ac:dyDescent="0.2">
      <c r="A1914" t="s">
        <v>357</v>
      </c>
    </row>
    <row r="1915" spans="1:7" hidden="1" x14ac:dyDescent="0.2"/>
    <row r="1916" spans="1:7" hidden="1" x14ac:dyDescent="0.2"/>
    <row r="1917" spans="1:7" hidden="1" x14ac:dyDescent="0.2"/>
    <row r="1918" spans="1:7" hidden="1" x14ac:dyDescent="0.2">
      <c r="A1918" t="s">
        <v>2523</v>
      </c>
      <c r="C1918" t="s">
        <v>2832</v>
      </c>
      <c r="D1918" t="s">
        <v>2833</v>
      </c>
      <c r="E1918" t="s">
        <v>2834</v>
      </c>
      <c r="F1918" t="s">
        <v>2835</v>
      </c>
      <c r="G1918" t="s">
        <v>2836</v>
      </c>
    </row>
    <row r="1919" spans="1:7" hidden="1" x14ac:dyDescent="0.2">
      <c r="C1919" t="s">
        <v>2837</v>
      </c>
      <c r="D1919" t="s">
        <v>2838</v>
      </c>
      <c r="E1919" s="100">
        <v>43344</v>
      </c>
      <c r="F1919" t="s">
        <v>2839</v>
      </c>
      <c r="G1919" t="s">
        <v>4307</v>
      </c>
    </row>
    <row r="1920" spans="1:7" hidden="1" x14ac:dyDescent="0.2"/>
    <row r="1921" spans="1:7" hidden="1" x14ac:dyDescent="0.2">
      <c r="B1921" t="s">
        <v>2841</v>
      </c>
    </row>
    <row r="1922" spans="1:7" hidden="1" x14ac:dyDescent="0.2">
      <c r="A1922" t="s">
        <v>2842</v>
      </c>
      <c r="B1922" t="s">
        <v>2843</v>
      </c>
      <c r="C1922" t="s">
        <v>2844</v>
      </c>
    </row>
    <row r="1923" spans="1:7" hidden="1" x14ac:dyDescent="0.2"/>
    <row r="1924" spans="1:7" hidden="1" x14ac:dyDescent="0.2">
      <c r="B1924" t="s">
        <v>2845</v>
      </c>
      <c r="C1924" t="s">
        <v>2846</v>
      </c>
    </row>
    <row r="1925" spans="1:7" hidden="1" x14ac:dyDescent="0.2">
      <c r="B1925" t="s">
        <v>2847</v>
      </c>
      <c r="C1925" t="s">
        <v>2848</v>
      </c>
      <c r="D1925" t="s">
        <v>2849</v>
      </c>
      <c r="E1925" t="s">
        <v>2850</v>
      </c>
    </row>
    <row r="1926" spans="1:7" hidden="1" x14ac:dyDescent="0.2"/>
    <row r="1927" spans="1:7" hidden="1" x14ac:dyDescent="0.2"/>
    <row r="1928" spans="1:7" hidden="1" x14ac:dyDescent="0.2">
      <c r="A1928" t="s">
        <v>2851</v>
      </c>
      <c r="B1928" t="s">
        <v>2852</v>
      </c>
      <c r="C1928" t="s">
        <v>2853</v>
      </c>
      <c r="E1928" t="s">
        <v>2854</v>
      </c>
      <c r="F1928" t="s">
        <v>2855</v>
      </c>
      <c r="G1928" t="s">
        <v>2856</v>
      </c>
    </row>
    <row r="1929" spans="1:7" hidden="1" x14ac:dyDescent="0.2">
      <c r="A1929" t="s">
        <v>2857</v>
      </c>
      <c r="B1929" t="s">
        <v>2858</v>
      </c>
      <c r="C1929" t="s">
        <v>2859</v>
      </c>
      <c r="D1929" t="s">
        <v>2860</v>
      </c>
      <c r="E1929" t="s">
        <v>2861</v>
      </c>
      <c r="F1929" t="s">
        <v>2861</v>
      </c>
      <c r="G1929" t="s">
        <v>2861</v>
      </c>
    </row>
    <row r="1930" spans="1:7" hidden="1" x14ac:dyDescent="0.2">
      <c r="A1930">
        <v>5111</v>
      </c>
      <c r="B1930" t="s">
        <v>3348</v>
      </c>
      <c r="C1930" t="s">
        <v>4308</v>
      </c>
      <c r="D1930" t="s">
        <v>3355</v>
      </c>
      <c r="E1930">
        <v>603</v>
      </c>
      <c r="F1930">
        <v>0</v>
      </c>
      <c r="G1930">
        <v>603</v>
      </c>
    </row>
    <row r="1931" spans="1:7" hidden="1" x14ac:dyDescent="0.2">
      <c r="A1931">
        <v>5111</v>
      </c>
      <c r="B1931" t="s">
        <v>3348</v>
      </c>
      <c r="C1931" t="s">
        <v>4309</v>
      </c>
      <c r="D1931" t="s">
        <v>3355</v>
      </c>
      <c r="E1931">
        <v>603</v>
      </c>
      <c r="F1931">
        <v>0</v>
      </c>
      <c r="G1931">
        <v>603</v>
      </c>
    </row>
    <row r="1932" spans="1:7" hidden="1" x14ac:dyDescent="0.2">
      <c r="A1932">
        <v>5111</v>
      </c>
      <c r="B1932" t="s">
        <v>3348</v>
      </c>
      <c r="C1932" t="s">
        <v>4310</v>
      </c>
      <c r="D1932" t="s">
        <v>3355</v>
      </c>
      <c r="E1932">
        <v>603</v>
      </c>
      <c r="F1932">
        <v>0</v>
      </c>
      <c r="G1932">
        <v>603</v>
      </c>
    </row>
    <row r="1933" spans="1:7" hidden="1" x14ac:dyDescent="0.2">
      <c r="A1933">
        <v>5111</v>
      </c>
      <c r="B1933" t="s">
        <v>3348</v>
      </c>
      <c r="C1933" t="s">
        <v>4311</v>
      </c>
      <c r="D1933" t="s">
        <v>3355</v>
      </c>
      <c r="E1933">
        <v>603</v>
      </c>
      <c r="F1933">
        <v>0</v>
      </c>
      <c r="G1933">
        <v>603</v>
      </c>
    </row>
    <row r="1934" spans="1:7" hidden="1" x14ac:dyDescent="0.2">
      <c r="A1934">
        <v>5111</v>
      </c>
      <c r="B1934" t="s">
        <v>3348</v>
      </c>
      <c r="C1934" t="s">
        <v>4312</v>
      </c>
      <c r="D1934" t="s">
        <v>3355</v>
      </c>
      <c r="E1934">
        <v>603</v>
      </c>
      <c r="F1934">
        <v>0</v>
      </c>
      <c r="G1934">
        <v>603</v>
      </c>
    </row>
    <row r="1935" spans="1:7" hidden="1" x14ac:dyDescent="0.2">
      <c r="A1935">
        <v>5111</v>
      </c>
      <c r="B1935" t="s">
        <v>3348</v>
      </c>
      <c r="C1935" t="s">
        <v>4313</v>
      </c>
      <c r="D1935" t="s">
        <v>3355</v>
      </c>
      <c r="E1935">
        <v>603</v>
      </c>
      <c r="F1935">
        <v>0</v>
      </c>
      <c r="G1935">
        <v>603</v>
      </c>
    </row>
    <row r="1936" spans="1:7" hidden="1" x14ac:dyDescent="0.2">
      <c r="A1936">
        <v>5111</v>
      </c>
      <c r="B1936" t="s">
        <v>3348</v>
      </c>
      <c r="C1936" t="s">
        <v>4314</v>
      </c>
      <c r="D1936" t="s">
        <v>3355</v>
      </c>
      <c r="E1936">
        <v>603</v>
      </c>
      <c r="F1936">
        <v>0</v>
      </c>
      <c r="G1936">
        <v>603</v>
      </c>
    </row>
    <row r="1937" spans="1:7" hidden="1" x14ac:dyDescent="0.2">
      <c r="A1937">
        <v>5111</v>
      </c>
      <c r="B1937" t="s">
        <v>3348</v>
      </c>
      <c r="C1937" t="s">
        <v>4315</v>
      </c>
      <c r="D1937" t="s">
        <v>3355</v>
      </c>
      <c r="E1937">
        <v>603</v>
      </c>
      <c r="F1937">
        <v>0</v>
      </c>
      <c r="G1937">
        <v>603</v>
      </c>
    </row>
    <row r="1938" spans="1:7" hidden="1" x14ac:dyDescent="0.2">
      <c r="A1938">
        <v>5111</v>
      </c>
      <c r="B1938" t="s">
        <v>3348</v>
      </c>
      <c r="C1938" t="s">
        <v>4316</v>
      </c>
      <c r="D1938" t="s">
        <v>3355</v>
      </c>
      <c r="E1938">
        <v>603</v>
      </c>
      <c r="F1938">
        <v>0</v>
      </c>
      <c r="G1938">
        <v>603</v>
      </c>
    </row>
    <row r="1939" spans="1:7" hidden="1" x14ac:dyDescent="0.2">
      <c r="A1939">
        <v>5111</v>
      </c>
      <c r="B1939" t="s">
        <v>3348</v>
      </c>
      <c r="C1939" t="s">
        <v>4317</v>
      </c>
      <c r="D1939" t="s">
        <v>3355</v>
      </c>
      <c r="E1939">
        <v>603</v>
      </c>
      <c r="F1939">
        <v>0</v>
      </c>
      <c r="G1939">
        <v>603</v>
      </c>
    </row>
    <row r="1940" spans="1:7" hidden="1" x14ac:dyDescent="0.2">
      <c r="A1940">
        <v>5111</v>
      </c>
      <c r="B1940" t="s">
        <v>3348</v>
      </c>
      <c r="C1940" t="s">
        <v>4318</v>
      </c>
      <c r="D1940" t="s">
        <v>3355</v>
      </c>
      <c r="E1940">
        <v>603</v>
      </c>
      <c r="F1940">
        <v>0</v>
      </c>
      <c r="G1940">
        <v>603</v>
      </c>
    </row>
    <row r="1941" spans="1:7" hidden="1" x14ac:dyDescent="0.2">
      <c r="A1941">
        <v>5111</v>
      </c>
      <c r="B1941" t="s">
        <v>3348</v>
      </c>
      <c r="C1941" t="s">
        <v>4319</v>
      </c>
      <c r="D1941" t="s">
        <v>3355</v>
      </c>
      <c r="E1941">
        <v>603</v>
      </c>
      <c r="F1941">
        <v>0</v>
      </c>
      <c r="G1941">
        <v>603</v>
      </c>
    </row>
    <row r="1942" spans="1:7" hidden="1" x14ac:dyDescent="0.2">
      <c r="A1942">
        <v>5111</v>
      </c>
      <c r="B1942" t="s">
        <v>3348</v>
      </c>
      <c r="C1942" t="s">
        <v>4320</v>
      </c>
      <c r="D1942" t="s">
        <v>3355</v>
      </c>
      <c r="E1942">
        <v>603</v>
      </c>
      <c r="F1942">
        <v>0</v>
      </c>
      <c r="G1942">
        <v>603</v>
      </c>
    </row>
    <row r="1943" spans="1:7" hidden="1" x14ac:dyDescent="0.2">
      <c r="A1943">
        <v>5111</v>
      </c>
      <c r="B1943" t="s">
        <v>3348</v>
      </c>
      <c r="C1943" t="s">
        <v>4321</v>
      </c>
      <c r="D1943" t="s">
        <v>3355</v>
      </c>
      <c r="E1943" s="99">
        <v>1859.6</v>
      </c>
      <c r="F1943">
        <v>234.37</v>
      </c>
      <c r="G1943" s="99">
        <v>2093.9699999999998</v>
      </c>
    </row>
    <row r="1944" spans="1:7" hidden="1" x14ac:dyDescent="0.2">
      <c r="A1944">
        <v>5111</v>
      </c>
      <c r="B1944" t="s">
        <v>3348</v>
      </c>
      <c r="C1944" t="s">
        <v>4322</v>
      </c>
      <c r="D1944" t="s">
        <v>3355</v>
      </c>
      <c r="E1944" s="99">
        <v>1859.6</v>
      </c>
      <c r="F1944">
        <v>234.37</v>
      </c>
      <c r="G1944" s="99">
        <v>2093.9699999999998</v>
      </c>
    </row>
    <row r="1945" spans="1:7" hidden="1" x14ac:dyDescent="0.2">
      <c r="A1945">
        <v>5111</v>
      </c>
      <c r="B1945" t="s">
        <v>3348</v>
      </c>
      <c r="C1945" t="s">
        <v>4323</v>
      </c>
      <c r="D1945" t="s">
        <v>3355</v>
      </c>
      <c r="E1945" s="99">
        <v>1859.6</v>
      </c>
      <c r="F1945">
        <v>234.37</v>
      </c>
      <c r="G1945" s="99">
        <v>2093.9699999999998</v>
      </c>
    </row>
    <row r="1946" spans="1:7" hidden="1" x14ac:dyDescent="0.2">
      <c r="A1946">
        <v>5111</v>
      </c>
      <c r="B1946" t="s">
        <v>3348</v>
      </c>
      <c r="C1946" t="s">
        <v>4324</v>
      </c>
      <c r="D1946" t="s">
        <v>3355</v>
      </c>
      <c r="E1946" s="99">
        <v>2548.96</v>
      </c>
      <c r="F1946">
        <v>320.54000000000002</v>
      </c>
      <c r="G1946" s="99">
        <v>2869.5</v>
      </c>
    </row>
    <row r="1947" spans="1:7" hidden="1" x14ac:dyDescent="0.2">
      <c r="A1947">
        <v>5111</v>
      </c>
      <c r="B1947" t="s">
        <v>3348</v>
      </c>
      <c r="C1947" t="s">
        <v>4325</v>
      </c>
      <c r="D1947" t="s">
        <v>3355</v>
      </c>
      <c r="E1947" s="99">
        <v>2548.96</v>
      </c>
      <c r="F1947">
        <v>320.54000000000002</v>
      </c>
      <c r="G1947" s="99">
        <v>2869.5</v>
      </c>
    </row>
    <row r="1948" spans="1:7" hidden="1" x14ac:dyDescent="0.2">
      <c r="A1948">
        <v>5111</v>
      </c>
      <c r="B1948" t="s">
        <v>3348</v>
      </c>
      <c r="C1948" t="s">
        <v>4326</v>
      </c>
      <c r="D1948" t="s">
        <v>3355</v>
      </c>
      <c r="E1948" s="99">
        <v>1859.6</v>
      </c>
      <c r="F1948">
        <v>234.37</v>
      </c>
      <c r="G1948" s="99">
        <v>2093.9699999999998</v>
      </c>
    </row>
    <row r="1949" spans="1:7" hidden="1" x14ac:dyDescent="0.2">
      <c r="A1949">
        <v>5111</v>
      </c>
      <c r="B1949" t="s">
        <v>3348</v>
      </c>
      <c r="C1949" t="s">
        <v>4327</v>
      </c>
      <c r="D1949" t="s">
        <v>3355</v>
      </c>
      <c r="E1949">
        <v>603</v>
      </c>
      <c r="F1949">
        <v>0</v>
      </c>
      <c r="G1949">
        <v>603</v>
      </c>
    </row>
    <row r="1950" spans="1:7" hidden="1" x14ac:dyDescent="0.2">
      <c r="A1950">
        <v>5111</v>
      </c>
      <c r="B1950" t="s">
        <v>3348</v>
      </c>
      <c r="C1950" t="s">
        <v>4328</v>
      </c>
      <c r="D1950" t="s">
        <v>3355</v>
      </c>
      <c r="E1950">
        <v>603</v>
      </c>
      <c r="F1950">
        <v>0</v>
      </c>
      <c r="G1950">
        <v>603</v>
      </c>
    </row>
    <row r="1951" spans="1:7" hidden="1" x14ac:dyDescent="0.2">
      <c r="A1951">
        <v>5111</v>
      </c>
      <c r="B1951" t="s">
        <v>3348</v>
      </c>
      <c r="C1951" t="s">
        <v>4329</v>
      </c>
      <c r="D1951" t="s">
        <v>3355</v>
      </c>
      <c r="E1951">
        <v>603</v>
      </c>
      <c r="F1951">
        <v>0</v>
      </c>
      <c r="G1951">
        <v>603</v>
      </c>
    </row>
    <row r="1952" spans="1:7" hidden="1" x14ac:dyDescent="0.2">
      <c r="A1952">
        <v>5111</v>
      </c>
      <c r="B1952" t="s">
        <v>3348</v>
      </c>
      <c r="C1952" t="s">
        <v>4330</v>
      </c>
      <c r="D1952" t="s">
        <v>3355</v>
      </c>
      <c r="E1952">
        <v>603</v>
      </c>
      <c r="F1952">
        <v>0</v>
      </c>
      <c r="G1952">
        <v>603</v>
      </c>
    </row>
    <row r="1953" spans="1:7" hidden="1" x14ac:dyDescent="0.2">
      <c r="A1953">
        <v>5111</v>
      </c>
      <c r="B1953" t="s">
        <v>3348</v>
      </c>
      <c r="C1953" t="s">
        <v>4331</v>
      </c>
      <c r="D1953" t="s">
        <v>3355</v>
      </c>
      <c r="E1953">
        <v>603</v>
      </c>
      <c r="F1953">
        <v>0</v>
      </c>
      <c r="G1953">
        <v>603</v>
      </c>
    </row>
    <row r="1954" spans="1:7" hidden="1" x14ac:dyDescent="0.2">
      <c r="A1954">
        <v>5111</v>
      </c>
      <c r="B1954" t="s">
        <v>3348</v>
      </c>
      <c r="C1954" t="s">
        <v>4332</v>
      </c>
      <c r="D1954" t="s">
        <v>3355</v>
      </c>
      <c r="E1954">
        <v>603</v>
      </c>
      <c r="F1954">
        <v>0</v>
      </c>
      <c r="G1954">
        <v>603</v>
      </c>
    </row>
    <row r="1955" spans="1:7" hidden="1" x14ac:dyDescent="0.2">
      <c r="A1955">
        <v>5111</v>
      </c>
      <c r="B1955" t="s">
        <v>3348</v>
      </c>
      <c r="C1955" t="s">
        <v>4333</v>
      </c>
      <c r="D1955" t="s">
        <v>3355</v>
      </c>
      <c r="E1955">
        <v>603</v>
      </c>
      <c r="F1955">
        <v>0</v>
      </c>
      <c r="G1955">
        <v>603</v>
      </c>
    </row>
    <row r="1956" spans="1:7" hidden="1" x14ac:dyDescent="0.2">
      <c r="A1956">
        <v>5111</v>
      </c>
      <c r="B1956" t="s">
        <v>3348</v>
      </c>
      <c r="C1956" t="s">
        <v>4334</v>
      </c>
      <c r="D1956" t="s">
        <v>3355</v>
      </c>
      <c r="E1956">
        <v>603</v>
      </c>
      <c r="F1956">
        <v>0</v>
      </c>
      <c r="G1956">
        <v>603</v>
      </c>
    </row>
    <row r="1957" spans="1:7" hidden="1" x14ac:dyDescent="0.2">
      <c r="A1957">
        <v>5111</v>
      </c>
      <c r="B1957" t="s">
        <v>3348</v>
      </c>
      <c r="C1957" t="s">
        <v>4335</v>
      </c>
      <c r="D1957" t="s">
        <v>3355</v>
      </c>
      <c r="E1957">
        <v>603</v>
      </c>
      <c r="F1957">
        <v>0</v>
      </c>
      <c r="G1957">
        <v>603</v>
      </c>
    </row>
    <row r="1958" spans="1:7" hidden="1" x14ac:dyDescent="0.2">
      <c r="A1958">
        <v>5111</v>
      </c>
      <c r="B1958" t="s">
        <v>3348</v>
      </c>
      <c r="C1958" t="s">
        <v>4336</v>
      </c>
      <c r="D1958" t="s">
        <v>3355</v>
      </c>
      <c r="E1958">
        <v>603</v>
      </c>
      <c r="F1958">
        <v>0</v>
      </c>
      <c r="G1958">
        <v>603</v>
      </c>
    </row>
    <row r="1959" spans="1:7" hidden="1" x14ac:dyDescent="0.2">
      <c r="A1959">
        <v>5111</v>
      </c>
      <c r="B1959" t="s">
        <v>3348</v>
      </c>
      <c r="C1959" t="s">
        <v>4337</v>
      </c>
      <c r="D1959" t="s">
        <v>3355</v>
      </c>
      <c r="E1959">
        <v>603</v>
      </c>
      <c r="F1959">
        <v>0</v>
      </c>
      <c r="G1959">
        <v>603</v>
      </c>
    </row>
    <row r="1960" spans="1:7" hidden="1" x14ac:dyDescent="0.2">
      <c r="A1960">
        <v>5111</v>
      </c>
      <c r="B1960" t="s">
        <v>3348</v>
      </c>
      <c r="C1960" t="s">
        <v>4338</v>
      </c>
      <c r="D1960" t="s">
        <v>3355</v>
      </c>
      <c r="E1960">
        <v>603</v>
      </c>
      <c r="F1960">
        <v>0</v>
      </c>
      <c r="G1960">
        <v>603</v>
      </c>
    </row>
    <row r="1961" spans="1:7" hidden="1" x14ac:dyDescent="0.2">
      <c r="A1961">
        <v>5111</v>
      </c>
      <c r="B1961" t="s">
        <v>3348</v>
      </c>
      <c r="C1961" t="s">
        <v>4339</v>
      </c>
      <c r="D1961" t="s">
        <v>3355</v>
      </c>
      <c r="E1961">
        <v>603</v>
      </c>
      <c r="F1961">
        <v>0</v>
      </c>
      <c r="G1961">
        <v>603</v>
      </c>
    </row>
    <row r="1962" spans="1:7" hidden="1" x14ac:dyDescent="0.2">
      <c r="A1962">
        <v>5111</v>
      </c>
      <c r="B1962" t="s">
        <v>3348</v>
      </c>
      <c r="C1962" t="s">
        <v>4340</v>
      </c>
      <c r="D1962" t="s">
        <v>3355</v>
      </c>
      <c r="E1962">
        <v>603</v>
      </c>
      <c r="F1962">
        <v>0</v>
      </c>
      <c r="G1962">
        <v>603</v>
      </c>
    </row>
    <row r="1963" spans="1:7" hidden="1" x14ac:dyDescent="0.2">
      <c r="A1963">
        <v>5111</v>
      </c>
      <c r="B1963" t="s">
        <v>3348</v>
      </c>
      <c r="C1963" t="s">
        <v>4341</v>
      </c>
      <c r="D1963" t="s">
        <v>3355</v>
      </c>
      <c r="E1963">
        <v>603</v>
      </c>
      <c r="F1963">
        <v>0</v>
      </c>
      <c r="G1963">
        <v>603</v>
      </c>
    </row>
    <row r="1964" spans="1:7" hidden="1" x14ac:dyDescent="0.2">
      <c r="A1964">
        <v>5111</v>
      </c>
      <c r="B1964" t="s">
        <v>3348</v>
      </c>
      <c r="C1964" t="s">
        <v>4342</v>
      </c>
      <c r="D1964" t="s">
        <v>3355</v>
      </c>
      <c r="E1964">
        <v>603</v>
      </c>
      <c r="F1964">
        <v>0</v>
      </c>
      <c r="G1964">
        <v>603</v>
      </c>
    </row>
    <row r="1965" spans="1:7" hidden="1" x14ac:dyDescent="0.2">
      <c r="A1965">
        <v>5111</v>
      </c>
      <c r="B1965" t="s">
        <v>3348</v>
      </c>
      <c r="C1965" t="s">
        <v>4343</v>
      </c>
      <c r="D1965" t="s">
        <v>3355</v>
      </c>
      <c r="E1965">
        <v>603</v>
      </c>
      <c r="F1965">
        <v>0</v>
      </c>
      <c r="G1965">
        <v>603</v>
      </c>
    </row>
    <row r="1966" spans="1:7" hidden="1" x14ac:dyDescent="0.2">
      <c r="A1966">
        <v>5111</v>
      </c>
      <c r="B1966" t="s">
        <v>3348</v>
      </c>
      <c r="C1966" t="s">
        <v>4344</v>
      </c>
      <c r="D1966" t="s">
        <v>3355</v>
      </c>
      <c r="E1966">
        <v>603</v>
      </c>
      <c r="F1966">
        <v>0</v>
      </c>
      <c r="G1966">
        <v>603</v>
      </c>
    </row>
    <row r="1967" spans="1:7" hidden="1" x14ac:dyDescent="0.2">
      <c r="A1967">
        <v>5111</v>
      </c>
      <c r="B1967" t="s">
        <v>3348</v>
      </c>
      <c r="C1967" t="s">
        <v>4345</v>
      </c>
      <c r="D1967" t="s">
        <v>3355</v>
      </c>
      <c r="E1967">
        <v>603</v>
      </c>
      <c r="F1967">
        <v>0</v>
      </c>
      <c r="G1967">
        <v>603</v>
      </c>
    </row>
    <row r="1968" spans="1:7" hidden="1" x14ac:dyDescent="0.2">
      <c r="A1968">
        <v>5111</v>
      </c>
      <c r="B1968" t="s">
        <v>3348</v>
      </c>
      <c r="C1968" t="s">
        <v>4346</v>
      </c>
      <c r="D1968" t="s">
        <v>3355</v>
      </c>
      <c r="E1968">
        <v>603</v>
      </c>
      <c r="F1968">
        <v>0</v>
      </c>
      <c r="G1968">
        <v>603</v>
      </c>
    </row>
    <row r="1969" spans="1:7" hidden="1" x14ac:dyDescent="0.2">
      <c r="A1969">
        <v>5111</v>
      </c>
      <c r="B1969" t="s">
        <v>3348</v>
      </c>
      <c r="C1969" t="s">
        <v>4347</v>
      </c>
      <c r="D1969" t="s">
        <v>3355</v>
      </c>
      <c r="E1969">
        <v>603</v>
      </c>
      <c r="F1969">
        <v>0</v>
      </c>
      <c r="G1969">
        <v>603</v>
      </c>
    </row>
    <row r="1970" spans="1:7" hidden="1" x14ac:dyDescent="0.2">
      <c r="A1970">
        <v>5111</v>
      </c>
      <c r="B1970" t="s">
        <v>3348</v>
      </c>
      <c r="C1970" t="s">
        <v>4348</v>
      </c>
      <c r="D1970" t="s">
        <v>3355</v>
      </c>
      <c r="E1970">
        <v>603</v>
      </c>
      <c r="F1970">
        <v>0</v>
      </c>
      <c r="G1970">
        <v>603</v>
      </c>
    </row>
    <row r="1971" spans="1:7" hidden="1" x14ac:dyDescent="0.2">
      <c r="A1971" t="s">
        <v>3376</v>
      </c>
      <c r="B1971" t="s">
        <v>3348</v>
      </c>
      <c r="C1971" t="s">
        <v>4349</v>
      </c>
      <c r="D1971">
        <f>-5111-10</f>
        <v>-5121</v>
      </c>
      <c r="E1971">
        <v>603</v>
      </c>
      <c r="F1971">
        <v>0</v>
      </c>
      <c r="G1971">
        <v>603</v>
      </c>
    </row>
    <row r="1972" spans="1:7" hidden="1" x14ac:dyDescent="0.2">
      <c r="A1972">
        <v>5111</v>
      </c>
      <c r="B1972" t="s">
        <v>3348</v>
      </c>
      <c r="C1972" t="s">
        <v>4350</v>
      </c>
      <c r="D1972" t="s">
        <v>3355</v>
      </c>
      <c r="E1972">
        <v>603</v>
      </c>
      <c r="F1972">
        <v>0</v>
      </c>
      <c r="G1972">
        <v>603</v>
      </c>
    </row>
    <row r="1973" spans="1:7" hidden="1" x14ac:dyDescent="0.2">
      <c r="A1973">
        <v>5111</v>
      </c>
      <c r="B1973" t="s">
        <v>3348</v>
      </c>
      <c r="C1973" t="s">
        <v>4351</v>
      </c>
      <c r="D1973" t="s">
        <v>3355</v>
      </c>
      <c r="E1973">
        <v>603</v>
      </c>
      <c r="F1973">
        <v>0</v>
      </c>
      <c r="G1973">
        <v>603</v>
      </c>
    </row>
    <row r="1974" spans="1:7" hidden="1" x14ac:dyDescent="0.2">
      <c r="A1974">
        <v>5111</v>
      </c>
      <c r="B1974" t="s">
        <v>3348</v>
      </c>
      <c r="C1974" t="s">
        <v>4352</v>
      </c>
      <c r="D1974" t="s">
        <v>3355</v>
      </c>
      <c r="E1974">
        <v>603</v>
      </c>
      <c r="F1974">
        <v>0</v>
      </c>
      <c r="G1974">
        <v>603</v>
      </c>
    </row>
    <row r="1975" spans="1:7" hidden="1" x14ac:dyDescent="0.2">
      <c r="A1975">
        <v>5111</v>
      </c>
      <c r="B1975" t="s">
        <v>3348</v>
      </c>
      <c r="C1975" t="s">
        <v>4353</v>
      </c>
      <c r="D1975" t="s">
        <v>3355</v>
      </c>
      <c r="E1975">
        <v>603</v>
      </c>
      <c r="F1975">
        <v>0</v>
      </c>
      <c r="G1975">
        <v>603</v>
      </c>
    </row>
    <row r="1976" spans="1:7" hidden="1" x14ac:dyDescent="0.2">
      <c r="A1976">
        <v>5111</v>
      </c>
      <c r="B1976" t="s">
        <v>3348</v>
      </c>
      <c r="C1976" t="s">
        <v>4354</v>
      </c>
      <c r="D1976" t="s">
        <v>3355</v>
      </c>
      <c r="E1976">
        <v>603</v>
      </c>
      <c r="F1976">
        <v>0</v>
      </c>
      <c r="G1976">
        <v>603</v>
      </c>
    </row>
    <row r="1977" spans="1:7" hidden="1" x14ac:dyDescent="0.2">
      <c r="A1977">
        <v>5111</v>
      </c>
      <c r="B1977" t="s">
        <v>3348</v>
      </c>
      <c r="C1977" t="s">
        <v>4355</v>
      </c>
      <c r="D1977" t="s">
        <v>3355</v>
      </c>
      <c r="E1977">
        <v>603</v>
      </c>
      <c r="F1977">
        <v>0</v>
      </c>
      <c r="G1977">
        <v>603</v>
      </c>
    </row>
    <row r="1978" spans="1:7" hidden="1" x14ac:dyDescent="0.2">
      <c r="A1978">
        <v>5111</v>
      </c>
      <c r="B1978" t="s">
        <v>3348</v>
      </c>
      <c r="C1978" t="s">
        <v>4356</v>
      </c>
      <c r="D1978" t="s">
        <v>3355</v>
      </c>
      <c r="E1978">
        <v>603</v>
      </c>
      <c r="F1978">
        <v>0</v>
      </c>
      <c r="G1978">
        <v>603</v>
      </c>
    </row>
    <row r="1979" spans="1:7" hidden="1" x14ac:dyDescent="0.2">
      <c r="A1979">
        <v>5111</v>
      </c>
      <c r="B1979" t="s">
        <v>3348</v>
      </c>
      <c r="C1979" t="s">
        <v>4357</v>
      </c>
      <c r="D1979" t="s">
        <v>3355</v>
      </c>
      <c r="E1979" s="99">
        <v>1859.6</v>
      </c>
      <c r="F1979">
        <v>234.37</v>
      </c>
      <c r="G1979" s="99">
        <v>2093.9699999999998</v>
      </c>
    </row>
    <row r="1980" spans="1:7" hidden="1" x14ac:dyDescent="0.2">
      <c r="A1980" t="s">
        <v>357</v>
      </c>
    </row>
    <row r="1981" spans="1:7" hidden="1" x14ac:dyDescent="0.2"/>
    <row r="1982" spans="1:7" hidden="1" x14ac:dyDescent="0.2"/>
    <row r="1983" spans="1:7" hidden="1" x14ac:dyDescent="0.2"/>
    <row r="1984" spans="1:7" hidden="1" x14ac:dyDescent="0.2">
      <c r="A1984" t="s">
        <v>2523</v>
      </c>
      <c r="C1984" t="s">
        <v>2832</v>
      </c>
      <c r="D1984" t="s">
        <v>2833</v>
      </c>
      <c r="E1984" t="s">
        <v>2834</v>
      </c>
      <c r="F1984" t="s">
        <v>2835</v>
      </c>
      <c r="G1984" t="s">
        <v>2836</v>
      </c>
    </row>
    <row r="1985" spans="1:7" hidden="1" x14ac:dyDescent="0.2">
      <c r="C1985" t="s">
        <v>2837</v>
      </c>
      <c r="D1985" t="s">
        <v>2838</v>
      </c>
      <c r="E1985" s="100">
        <v>43344</v>
      </c>
      <c r="F1985" t="s">
        <v>2839</v>
      </c>
      <c r="G1985" t="s">
        <v>4358</v>
      </c>
    </row>
    <row r="1986" spans="1:7" hidden="1" x14ac:dyDescent="0.2"/>
    <row r="1987" spans="1:7" hidden="1" x14ac:dyDescent="0.2">
      <c r="B1987" t="s">
        <v>2841</v>
      </c>
    </row>
    <row r="1988" spans="1:7" hidden="1" x14ac:dyDescent="0.2">
      <c r="A1988" t="s">
        <v>2842</v>
      </c>
      <c r="B1988" t="s">
        <v>2843</v>
      </c>
      <c r="C1988" t="s">
        <v>2844</v>
      </c>
    </row>
    <row r="1989" spans="1:7" hidden="1" x14ac:dyDescent="0.2"/>
    <row r="1990" spans="1:7" hidden="1" x14ac:dyDescent="0.2">
      <c r="B1990" t="s">
        <v>2845</v>
      </c>
      <c r="C1990" t="s">
        <v>2846</v>
      </c>
    </row>
    <row r="1991" spans="1:7" hidden="1" x14ac:dyDescent="0.2">
      <c r="B1991" t="s">
        <v>2847</v>
      </c>
      <c r="C1991" t="s">
        <v>2848</v>
      </c>
      <c r="D1991" t="s">
        <v>2849</v>
      </c>
      <c r="E1991" t="s">
        <v>2850</v>
      </c>
    </row>
    <row r="1992" spans="1:7" hidden="1" x14ac:dyDescent="0.2"/>
    <row r="1993" spans="1:7" hidden="1" x14ac:dyDescent="0.2"/>
    <row r="1994" spans="1:7" hidden="1" x14ac:dyDescent="0.2">
      <c r="A1994" t="s">
        <v>2851</v>
      </c>
      <c r="B1994" t="s">
        <v>2852</v>
      </c>
      <c r="C1994" t="s">
        <v>2853</v>
      </c>
      <c r="E1994" t="s">
        <v>2854</v>
      </c>
      <c r="F1994" t="s">
        <v>2855</v>
      </c>
      <c r="G1994" t="s">
        <v>2856</v>
      </c>
    </row>
    <row r="1995" spans="1:7" hidden="1" x14ac:dyDescent="0.2">
      <c r="A1995" t="s">
        <v>2857</v>
      </c>
      <c r="B1995" t="s">
        <v>2858</v>
      </c>
      <c r="C1995" t="s">
        <v>2859</v>
      </c>
      <c r="D1995" t="s">
        <v>2860</v>
      </c>
      <c r="E1995" t="s">
        <v>2861</v>
      </c>
      <c r="F1995" t="s">
        <v>2861</v>
      </c>
      <c r="G1995" t="s">
        <v>2861</v>
      </c>
    </row>
    <row r="1996" spans="1:7" hidden="1" x14ac:dyDescent="0.2">
      <c r="A1996">
        <v>5111</v>
      </c>
      <c r="B1996" t="s">
        <v>3348</v>
      </c>
      <c r="C1996" t="s">
        <v>4359</v>
      </c>
      <c r="D1996" t="s">
        <v>3365</v>
      </c>
      <c r="E1996" s="99">
        <v>-1620.12</v>
      </c>
      <c r="F1996">
        <v>0</v>
      </c>
      <c r="G1996" s="99">
        <v>-1620.12</v>
      </c>
    </row>
    <row r="1997" spans="1:7" hidden="1" x14ac:dyDescent="0.2">
      <c r="A1997">
        <v>5111</v>
      </c>
      <c r="B1997" t="s">
        <v>3348</v>
      </c>
      <c r="C1997" t="s">
        <v>4360</v>
      </c>
      <c r="D1997" t="s">
        <v>3365</v>
      </c>
      <c r="E1997" s="99">
        <v>-1620.12</v>
      </c>
      <c r="F1997">
        <v>0</v>
      </c>
      <c r="G1997" s="99">
        <v>-1620.12</v>
      </c>
    </row>
    <row r="1998" spans="1:7" hidden="1" x14ac:dyDescent="0.2">
      <c r="A1998">
        <v>5111</v>
      </c>
      <c r="B1998" t="s">
        <v>3348</v>
      </c>
      <c r="C1998" t="s">
        <v>4361</v>
      </c>
      <c r="D1998" t="s">
        <v>3365</v>
      </c>
      <c r="E1998" s="99">
        <v>-1620.12</v>
      </c>
      <c r="F1998">
        <v>0</v>
      </c>
      <c r="G1998" s="99">
        <v>-1620.12</v>
      </c>
    </row>
    <row r="1999" spans="1:7" hidden="1" x14ac:dyDescent="0.2">
      <c r="A1999">
        <v>5111</v>
      </c>
      <c r="B1999" t="s">
        <v>3348</v>
      </c>
      <c r="C1999" t="s">
        <v>4362</v>
      </c>
      <c r="D1999" t="s">
        <v>3365</v>
      </c>
      <c r="E1999" s="99">
        <v>-1620.12</v>
      </c>
      <c r="F1999">
        <v>0</v>
      </c>
      <c r="G1999" s="99">
        <v>-1620.12</v>
      </c>
    </row>
    <row r="2000" spans="1:7" hidden="1" x14ac:dyDescent="0.2">
      <c r="A2000">
        <v>5111</v>
      </c>
      <c r="B2000" t="s">
        <v>3348</v>
      </c>
      <c r="C2000" t="s">
        <v>4363</v>
      </c>
      <c r="D2000" t="s">
        <v>3365</v>
      </c>
      <c r="E2000" s="99">
        <v>-1620.12</v>
      </c>
      <c r="F2000">
        <v>0</v>
      </c>
      <c r="G2000" s="99">
        <v>-1620.12</v>
      </c>
    </row>
    <row r="2001" spans="1:7" hidden="1" x14ac:dyDescent="0.2">
      <c r="A2001">
        <v>5111</v>
      </c>
      <c r="B2001" t="s">
        <v>3348</v>
      </c>
      <c r="C2001" t="s">
        <v>4364</v>
      </c>
      <c r="D2001" t="s">
        <v>3365</v>
      </c>
      <c r="E2001" s="99">
        <v>-1620.12</v>
      </c>
      <c r="F2001">
        <v>0</v>
      </c>
      <c r="G2001" s="99">
        <v>-1620.12</v>
      </c>
    </row>
    <row r="2002" spans="1:7" hidden="1" x14ac:dyDescent="0.2">
      <c r="A2002">
        <v>5111</v>
      </c>
      <c r="B2002" t="s">
        <v>3348</v>
      </c>
      <c r="C2002" t="s">
        <v>4365</v>
      </c>
      <c r="D2002" t="s">
        <v>3365</v>
      </c>
      <c r="E2002" s="99">
        <v>-1620.12</v>
      </c>
      <c r="F2002">
        <v>0</v>
      </c>
      <c r="G2002" s="99">
        <v>-1620.12</v>
      </c>
    </row>
    <row r="2003" spans="1:7" hidden="1" x14ac:dyDescent="0.2">
      <c r="A2003">
        <v>5111</v>
      </c>
      <c r="B2003" t="s">
        <v>3348</v>
      </c>
      <c r="C2003" t="s">
        <v>4366</v>
      </c>
      <c r="D2003" t="s">
        <v>3365</v>
      </c>
      <c r="E2003" s="99">
        <v>-1620.12</v>
      </c>
      <c r="F2003">
        <v>0</v>
      </c>
      <c r="G2003" s="99">
        <v>-1620.12</v>
      </c>
    </row>
    <row r="2004" spans="1:7" hidden="1" x14ac:dyDescent="0.2">
      <c r="A2004">
        <v>5111</v>
      </c>
      <c r="B2004" t="s">
        <v>3348</v>
      </c>
      <c r="C2004" t="s">
        <v>4367</v>
      </c>
      <c r="D2004" t="s">
        <v>3365</v>
      </c>
      <c r="E2004" s="99">
        <v>-1620.12</v>
      </c>
      <c r="F2004">
        <v>0</v>
      </c>
      <c r="G2004" s="99">
        <v>-1620.12</v>
      </c>
    </row>
    <row r="2005" spans="1:7" hidden="1" x14ac:dyDescent="0.2">
      <c r="A2005">
        <v>5111</v>
      </c>
      <c r="B2005" t="s">
        <v>3348</v>
      </c>
      <c r="C2005" t="s">
        <v>4368</v>
      </c>
      <c r="D2005" t="s">
        <v>3365</v>
      </c>
      <c r="E2005" s="99">
        <v>-1620.12</v>
      </c>
      <c r="F2005">
        <v>0</v>
      </c>
      <c r="G2005" s="99">
        <v>-1620.12</v>
      </c>
    </row>
    <row r="2006" spans="1:7" hidden="1" x14ac:dyDescent="0.2">
      <c r="A2006">
        <v>5111</v>
      </c>
      <c r="B2006" t="s">
        <v>3348</v>
      </c>
      <c r="C2006" t="s">
        <v>4369</v>
      </c>
      <c r="D2006" t="s">
        <v>3365</v>
      </c>
      <c r="E2006" s="99">
        <v>-1620.12</v>
      </c>
      <c r="F2006">
        <v>0</v>
      </c>
      <c r="G2006" s="99">
        <v>-1620.12</v>
      </c>
    </row>
    <row r="2007" spans="1:7" hidden="1" x14ac:dyDescent="0.2">
      <c r="A2007">
        <v>5111</v>
      </c>
      <c r="B2007" t="s">
        <v>3348</v>
      </c>
      <c r="C2007" t="s">
        <v>4370</v>
      </c>
      <c r="D2007" t="s">
        <v>3365</v>
      </c>
      <c r="E2007" s="99">
        <v>-1620.12</v>
      </c>
      <c r="F2007">
        <v>0</v>
      </c>
      <c r="G2007" s="99">
        <v>-1620.12</v>
      </c>
    </row>
    <row r="2008" spans="1:7" hidden="1" x14ac:dyDescent="0.2">
      <c r="A2008">
        <v>5111</v>
      </c>
      <c r="B2008" t="s">
        <v>3348</v>
      </c>
      <c r="C2008" t="s">
        <v>4371</v>
      </c>
      <c r="D2008" t="s">
        <v>3365</v>
      </c>
      <c r="E2008" s="99">
        <v>-1039.18</v>
      </c>
      <c r="F2008">
        <v>0</v>
      </c>
      <c r="G2008" s="99">
        <v>-1039.18</v>
      </c>
    </row>
    <row r="2009" spans="1:7" hidden="1" x14ac:dyDescent="0.2">
      <c r="A2009">
        <v>5111</v>
      </c>
      <c r="B2009" t="s">
        <v>3348</v>
      </c>
      <c r="C2009" t="s">
        <v>4372</v>
      </c>
      <c r="D2009" t="s">
        <v>3355</v>
      </c>
      <c r="E2009" s="99">
        <v>2548.96</v>
      </c>
      <c r="F2009">
        <v>-59.86</v>
      </c>
      <c r="G2009" s="99">
        <v>2489.1</v>
      </c>
    </row>
    <row r="2010" spans="1:7" hidden="1" x14ac:dyDescent="0.2">
      <c r="A2010">
        <v>5111</v>
      </c>
      <c r="B2010" t="s">
        <v>3348</v>
      </c>
      <c r="C2010" t="s">
        <v>4373</v>
      </c>
      <c r="D2010" t="s">
        <v>3365</v>
      </c>
      <c r="E2010" s="99">
        <v>-1039.18</v>
      </c>
      <c r="F2010">
        <v>0</v>
      </c>
      <c r="G2010" s="99">
        <v>-1039.18</v>
      </c>
    </row>
    <row r="2011" spans="1:7" hidden="1" x14ac:dyDescent="0.2">
      <c r="A2011">
        <v>5111</v>
      </c>
      <c r="B2011" t="s">
        <v>3348</v>
      </c>
      <c r="C2011" t="s">
        <v>4374</v>
      </c>
      <c r="D2011" t="s">
        <v>3355</v>
      </c>
      <c r="E2011" s="99">
        <v>2548.96</v>
      </c>
      <c r="F2011">
        <v>-59.86</v>
      </c>
      <c r="G2011" s="99">
        <v>2489.1</v>
      </c>
    </row>
    <row r="2012" spans="1:7" hidden="1" x14ac:dyDescent="0.2">
      <c r="A2012">
        <v>5111</v>
      </c>
      <c r="B2012" t="s">
        <v>3348</v>
      </c>
      <c r="C2012" t="s">
        <v>4375</v>
      </c>
      <c r="D2012" t="s">
        <v>3365</v>
      </c>
      <c r="E2012" s="99">
        <v>-1039.18</v>
      </c>
      <c r="F2012">
        <v>0</v>
      </c>
      <c r="G2012" s="99">
        <v>-1039.18</v>
      </c>
    </row>
    <row r="2013" spans="1:7" hidden="1" x14ac:dyDescent="0.2">
      <c r="A2013">
        <v>5111</v>
      </c>
      <c r="B2013" t="s">
        <v>3348</v>
      </c>
      <c r="C2013" t="s">
        <v>4376</v>
      </c>
      <c r="D2013" t="s">
        <v>3355</v>
      </c>
      <c r="E2013" s="99">
        <v>2548.96</v>
      </c>
      <c r="F2013">
        <v>-59.86</v>
      </c>
      <c r="G2013" s="99">
        <v>2489.1</v>
      </c>
    </row>
    <row r="2014" spans="1:7" hidden="1" x14ac:dyDescent="0.2">
      <c r="A2014">
        <v>5111</v>
      </c>
      <c r="B2014" t="s">
        <v>3348</v>
      </c>
      <c r="C2014" t="s">
        <v>4377</v>
      </c>
      <c r="D2014" t="s">
        <v>3365</v>
      </c>
      <c r="E2014" s="99">
        <v>-1039.18</v>
      </c>
      <c r="F2014">
        <v>0</v>
      </c>
      <c r="G2014" s="99">
        <v>-1039.18</v>
      </c>
    </row>
    <row r="2015" spans="1:7" hidden="1" x14ac:dyDescent="0.2">
      <c r="A2015">
        <v>5111</v>
      </c>
      <c r="B2015" t="s">
        <v>3348</v>
      </c>
      <c r="C2015" t="s">
        <v>4378</v>
      </c>
      <c r="D2015" t="s">
        <v>3355</v>
      </c>
      <c r="E2015" s="99">
        <v>2548.96</v>
      </c>
      <c r="F2015">
        <v>-59.86</v>
      </c>
      <c r="G2015" s="99">
        <v>2489.1</v>
      </c>
    </row>
    <row r="2016" spans="1:7" hidden="1" x14ac:dyDescent="0.2">
      <c r="A2016">
        <v>5111</v>
      </c>
      <c r="B2016" t="s">
        <v>3348</v>
      </c>
      <c r="C2016" t="s">
        <v>4379</v>
      </c>
      <c r="D2016" t="s">
        <v>3365</v>
      </c>
      <c r="E2016" s="99">
        <v>-1039.18</v>
      </c>
      <c r="F2016">
        <v>0</v>
      </c>
      <c r="G2016" s="99">
        <v>-1039.18</v>
      </c>
    </row>
    <row r="2017" spans="1:7" hidden="1" x14ac:dyDescent="0.2">
      <c r="A2017">
        <v>5111</v>
      </c>
      <c r="B2017" t="s">
        <v>3348</v>
      </c>
      <c r="C2017" t="s">
        <v>4380</v>
      </c>
      <c r="D2017" t="s">
        <v>3355</v>
      </c>
      <c r="E2017" s="99">
        <v>2548.96</v>
      </c>
      <c r="F2017">
        <v>-59.86</v>
      </c>
      <c r="G2017" s="99">
        <v>2489.1</v>
      </c>
    </row>
    <row r="2018" spans="1:7" hidden="1" x14ac:dyDescent="0.2">
      <c r="A2018">
        <v>5111</v>
      </c>
      <c r="B2018" t="s">
        <v>3348</v>
      </c>
      <c r="C2018" t="s">
        <v>4381</v>
      </c>
      <c r="D2018" t="s">
        <v>3365</v>
      </c>
      <c r="E2018" s="99">
        <v>-1039.18</v>
      </c>
      <c r="F2018">
        <v>0</v>
      </c>
      <c r="G2018" s="99">
        <v>-1039.18</v>
      </c>
    </row>
    <row r="2019" spans="1:7" hidden="1" x14ac:dyDescent="0.2">
      <c r="A2019">
        <v>5111</v>
      </c>
      <c r="B2019" t="s">
        <v>3348</v>
      </c>
      <c r="C2019" t="s">
        <v>4382</v>
      </c>
      <c r="D2019" t="s">
        <v>3355</v>
      </c>
      <c r="E2019" s="99">
        <v>2548.96</v>
      </c>
      <c r="F2019">
        <v>-59.86</v>
      </c>
      <c r="G2019" s="99">
        <v>2489.1</v>
      </c>
    </row>
    <row r="2020" spans="1:7" hidden="1" x14ac:dyDescent="0.2">
      <c r="A2020">
        <v>5111</v>
      </c>
      <c r="B2020" t="s">
        <v>3348</v>
      </c>
      <c r="C2020" t="s">
        <v>4383</v>
      </c>
      <c r="D2020" t="s">
        <v>3355</v>
      </c>
      <c r="E2020" s="99">
        <v>2548.96</v>
      </c>
      <c r="F2020">
        <v>-59.86</v>
      </c>
      <c r="G2020" s="99">
        <v>2489.1</v>
      </c>
    </row>
    <row r="2021" spans="1:7" hidden="1" x14ac:dyDescent="0.2">
      <c r="A2021">
        <v>5111</v>
      </c>
      <c r="B2021" t="s">
        <v>3348</v>
      </c>
      <c r="C2021" t="s">
        <v>4384</v>
      </c>
      <c r="D2021" t="s">
        <v>3355</v>
      </c>
      <c r="E2021" s="99">
        <v>2548.96</v>
      </c>
      <c r="F2021">
        <v>-59.86</v>
      </c>
      <c r="G2021" s="99">
        <v>2489.1</v>
      </c>
    </row>
    <row r="2022" spans="1:7" hidden="1" x14ac:dyDescent="0.2">
      <c r="A2022">
        <v>5111</v>
      </c>
      <c r="B2022" t="s">
        <v>3348</v>
      </c>
      <c r="C2022" t="s">
        <v>4385</v>
      </c>
      <c r="D2022" t="s">
        <v>3355</v>
      </c>
      <c r="E2022" s="99">
        <v>2548.96</v>
      </c>
      <c r="F2022">
        <v>-59.86</v>
      </c>
      <c r="G2022" s="99">
        <v>2489.1</v>
      </c>
    </row>
    <row r="2023" spans="1:7" hidden="1" x14ac:dyDescent="0.2">
      <c r="A2023">
        <v>5111</v>
      </c>
      <c r="B2023" t="s">
        <v>3348</v>
      </c>
      <c r="C2023" t="s">
        <v>4386</v>
      </c>
      <c r="D2023" t="s">
        <v>3355</v>
      </c>
      <c r="E2023" s="99">
        <v>2548.96</v>
      </c>
      <c r="F2023">
        <v>-59.86</v>
      </c>
      <c r="G2023" s="99">
        <v>2489.1</v>
      </c>
    </row>
    <row r="2024" spans="1:7" hidden="1" x14ac:dyDescent="0.2">
      <c r="A2024">
        <v>5111</v>
      </c>
      <c r="B2024" t="s">
        <v>3348</v>
      </c>
      <c r="C2024" t="s">
        <v>4387</v>
      </c>
      <c r="D2024" t="s">
        <v>3355</v>
      </c>
      <c r="E2024" s="99">
        <v>2548.96</v>
      </c>
      <c r="F2024">
        <v>-59.86</v>
      </c>
      <c r="G2024" s="99">
        <v>2489.1</v>
      </c>
    </row>
    <row r="2025" spans="1:7" hidden="1" x14ac:dyDescent="0.2">
      <c r="A2025">
        <v>5111</v>
      </c>
      <c r="B2025" t="s">
        <v>3348</v>
      </c>
      <c r="C2025" t="s">
        <v>4388</v>
      </c>
      <c r="D2025" t="s">
        <v>3355</v>
      </c>
      <c r="E2025" s="99">
        <v>2548.96</v>
      </c>
      <c r="F2025">
        <v>-59.86</v>
      </c>
      <c r="G2025" s="99">
        <v>2489.1</v>
      </c>
    </row>
    <row r="2026" spans="1:7" hidden="1" x14ac:dyDescent="0.2">
      <c r="A2026">
        <v>5111</v>
      </c>
      <c r="B2026" t="s">
        <v>3348</v>
      </c>
      <c r="C2026" t="s">
        <v>4389</v>
      </c>
      <c r="D2026" t="s">
        <v>3355</v>
      </c>
      <c r="E2026" s="99">
        <v>2548.96</v>
      </c>
      <c r="F2026">
        <v>320.54000000000002</v>
      </c>
      <c r="G2026" s="99">
        <v>2869.5</v>
      </c>
    </row>
    <row r="2027" spans="1:7" hidden="1" x14ac:dyDescent="0.2">
      <c r="A2027">
        <v>5111</v>
      </c>
      <c r="B2027" t="s">
        <v>3348</v>
      </c>
      <c r="C2027" t="s">
        <v>4390</v>
      </c>
      <c r="D2027" t="s">
        <v>3355</v>
      </c>
      <c r="E2027" s="99">
        <v>2548.96</v>
      </c>
      <c r="F2027">
        <v>320.54000000000002</v>
      </c>
      <c r="G2027" s="99">
        <v>2869.5</v>
      </c>
    </row>
    <row r="2028" spans="1:7" hidden="1" x14ac:dyDescent="0.2">
      <c r="A2028">
        <v>5111</v>
      </c>
      <c r="B2028" t="s">
        <v>3348</v>
      </c>
      <c r="C2028" t="s">
        <v>4391</v>
      </c>
      <c r="D2028" t="s">
        <v>3355</v>
      </c>
      <c r="E2028" s="99">
        <v>2548.96</v>
      </c>
      <c r="F2028">
        <v>320.54000000000002</v>
      </c>
      <c r="G2028" s="99">
        <v>2869.5</v>
      </c>
    </row>
    <row r="2029" spans="1:7" hidden="1" x14ac:dyDescent="0.2">
      <c r="A2029">
        <v>5111</v>
      </c>
      <c r="B2029" t="s">
        <v>3348</v>
      </c>
      <c r="C2029" t="s">
        <v>4392</v>
      </c>
      <c r="D2029" t="s">
        <v>3355</v>
      </c>
      <c r="E2029" s="99">
        <v>2548.96</v>
      </c>
      <c r="F2029">
        <v>320.54000000000002</v>
      </c>
      <c r="G2029" s="99">
        <v>2869.5</v>
      </c>
    </row>
    <row r="2030" spans="1:7" hidden="1" x14ac:dyDescent="0.2">
      <c r="A2030">
        <v>5111</v>
      </c>
      <c r="B2030" t="s">
        <v>3348</v>
      </c>
      <c r="C2030" t="s">
        <v>4393</v>
      </c>
      <c r="D2030" t="s">
        <v>3355</v>
      </c>
      <c r="E2030" s="99">
        <v>2548.96</v>
      </c>
      <c r="F2030">
        <v>320.54000000000002</v>
      </c>
      <c r="G2030" s="99">
        <v>2869.5</v>
      </c>
    </row>
    <row r="2031" spans="1:7" hidden="1" x14ac:dyDescent="0.2">
      <c r="A2031">
        <v>5111</v>
      </c>
      <c r="B2031" t="s">
        <v>3348</v>
      </c>
      <c r="C2031" t="s">
        <v>4394</v>
      </c>
      <c r="D2031" t="s">
        <v>3355</v>
      </c>
      <c r="E2031" s="99">
        <v>2548.96</v>
      </c>
      <c r="F2031">
        <v>320.54000000000002</v>
      </c>
      <c r="G2031" s="99">
        <v>2869.5</v>
      </c>
    </row>
    <row r="2032" spans="1:7" hidden="1" x14ac:dyDescent="0.2">
      <c r="A2032">
        <v>5111</v>
      </c>
      <c r="B2032" t="s">
        <v>3348</v>
      </c>
      <c r="C2032" t="s">
        <v>4395</v>
      </c>
      <c r="D2032" t="s">
        <v>3355</v>
      </c>
      <c r="E2032" s="99">
        <v>2548.96</v>
      </c>
      <c r="F2032">
        <v>320.54000000000002</v>
      </c>
      <c r="G2032" s="99">
        <v>2869.5</v>
      </c>
    </row>
    <row r="2033" spans="1:7" hidden="1" x14ac:dyDescent="0.2">
      <c r="A2033">
        <v>5111</v>
      </c>
      <c r="B2033" t="s">
        <v>3348</v>
      </c>
      <c r="C2033" t="s">
        <v>4396</v>
      </c>
      <c r="D2033" t="s">
        <v>3355</v>
      </c>
      <c r="E2033" s="99">
        <v>2548.96</v>
      </c>
      <c r="F2033">
        <v>320.54000000000002</v>
      </c>
      <c r="G2033" s="99">
        <v>2869.5</v>
      </c>
    </row>
    <row r="2034" spans="1:7" hidden="1" x14ac:dyDescent="0.2">
      <c r="A2034">
        <v>5111</v>
      </c>
      <c r="B2034" t="s">
        <v>3348</v>
      </c>
      <c r="C2034" t="s">
        <v>4397</v>
      </c>
      <c r="D2034" t="s">
        <v>3355</v>
      </c>
      <c r="E2034" s="99">
        <v>2548.96</v>
      </c>
      <c r="F2034">
        <v>320.54000000000002</v>
      </c>
      <c r="G2034" s="99">
        <v>2869.5</v>
      </c>
    </row>
    <row r="2035" spans="1:7" hidden="1" x14ac:dyDescent="0.2">
      <c r="A2035">
        <v>5111</v>
      </c>
      <c r="B2035" t="s">
        <v>3348</v>
      </c>
      <c r="C2035" t="s">
        <v>4398</v>
      </c>
      <c r="D2035" t="s">
        <v>3365</v>
      </c>
      <c r="E2035" s="99">
        <v>-1039.18</v>
      </c>
      <c r="F2035">
        <v>0</v>
      </c>
      <c r="G2035" s="99">
        <v>-1039.18</v>
      </c>
    </row>
    <row r="2036" spans="1:7" hidden="1" x14ac:dyDescent="0.2">
      <c r="A2036">
        <v>5111</v>
      </c>
      <c r="B2036" t="s">
        <v>3348</v>
      </c>
      <c r="C2036" t="s">
        <v>4399</v>
      </c>
      <c r="D2036" t="s">
        <v>3365</v>
      </c>
      <c r="E2036" s="99">
        <v>-1039.18</v>
      </c>
      <c r="F2036">
        <v>0</v>
      </c>
      <c r="G2036" s="99">
        <v>-1039.18</v>
      </c>
    </row>
    <row r="2037" spans="1:7" hidden="1" x14ac:dyDescent="0.2">
      <c r="A2037" t="s">
        <v>3376</v>
      </c>
      <c r="B2037" t="s">
        <v>3348</v>
      </c>
      <c r="C2037" t="s">
        <v>4400</v>
      </c>
      <c r="D2037">
        <f>-5111-10</f>
        <v>-5121</v>
      </c>
      <c r="E2037" s="99">
        <v>2548.96</v>
      </c>
      <c r="F2037" t="s">
        <v>4401</v>
      </c>
      <c r="G2037" t="s">
        <v>4402</v>
      </c>
    </row>
    <row r="2038" spans="1:7" hidden="1" x14ac:dyDescent="0.2">
      <c r="A2038">
        <v>5111</v>
      </c>
      <c r="B2038" t="s">
        <v>3348</v>
      </c>
      <c r="C2038" t="s">
        <v>4403</v>
      </c>
      <c r="D2038" t="s">
        <v>3365</v>
      </c>
      <c r="E2038" s="99">
        <v>-1039.18</v>
      </c>
      <c r="F2038">
        <v>0</v>
      </c>
      <c r="G2038" s="99">
        <v>-1039.18</v>
      </c>
    </row>
    <row r="2039" spans="1:7" hidden="1" x14ac:dyDescent="0.2">
      <c r="A2039">
        <v>5111</v>
      </c>
      <c r="B2039" t="s">
        <v>3348</v>
      </c>
      <c r="C2039" t="s">
        <v>4404</v>
      </c>
      <c r="D2039" t="s">
        <v>3365</v>
      </c>
      <c r="E2039" s="99">
        <v>-1039.18</v>
      </c>
      <c r="F2039">
        <v>0</v>
      </c>
      <c r="G2039" s="99">
        <v>-1039.18</v>
      </c>
    </row>
    <row r="2040" spans="1:7" hidden="1" x14ac:dyDescent="0.2">
      <c r="A2040">
        <v>5111</v>
      </c>
      <c r="B2040" t="s">
        <v>3348</v>
      </c>
      <c r="C2040" t="s">
        <v>4405</v>
      </c>
      <c r="D2040" t="s">
        <v>3355</v>
      </c>
      <c r="E2040" s="99">
        <v>2548.96</v>
      </c>
      <c r="F2040">
        <v>-59.86</v>
      </c>
      <c r="G2040" s="99">
        <v>2489.1</v>
      </c>
    </row>
    <row r="2041" spans="1:7" hidden="1" x14ac:dyDescent="0.2">
      <c r="A2041">
        <v>5111</v>
      </c>
      <c r="B2041" t="s">
        <v>3348</v>
      </c>
      <c r="C2041" t="s">
        <v>4406</v>
      </c>
      <c r="D2041" t="s">
        <v>3365</v>
      </c>
      <c r="E2041">
        <v>-592.28</v>
      </c>
      <c r="F2041">
        <v>0</v>
      </c>
      <c r="G2041">
        <v>-592.28</v>
      </c>
    </row>
    <row r="2042" spans="1:7" hidden="1" x14ac:dyDescent="0.2">
      <c r="A2042">
        <v>5111</v>
      </c>
      <c r="B2042" t="s">
        <v>3348</v>
      </c>
      <c r="C2042" t="s">
        <v>4407</v>
      </c>
      <c r="D2042" t="s">
        <v>3355</v>
      </c>
      <c r="E2042" s="99">
        <v>2548.96</v>
      </c>
      <c r="F2042">
        <v>-59.86</v>
      </c>
      <c r="G2042" s="99">
        <v>2489.1</v>
      </c>
    </row>
    <row r="2043" spans="1:7" hidden="1" x14ac:dyDescent="0.2">
      <c r="A2043">
        <v>5111</v>
      </c>
      <c r="B2043" t="s">
        <v>3348</v>
      </c>
      <c r="C2043" t="s">
        <v>4408</v>
      </c>
      <c r="D2043" t="s">
        <v>3365</v>
      </c>
      <c r="E2043" s="99">
        <v>-1039.18</v>
      </c>
      <c r="F2043">
        <v>0</v>
      </c>
      <c r="G2043" s="99">
        <v>-1039.18</v>
      </c>
    </row>
    <row r="2044" spans="1:7" hidden="1" x14ac:dyDescent="0.2">
      <c r="A2044">
        <v>5111</v>
      </c>
      <c r="B2044" t="s">
        <v>3348</v>
      </c>
      <c r="C2044" t="s">
        <v>4409</v>
      </c>
      <c r="D2044" t="s">
        <v>3355</v>
      </c>
      <c r="E2044" s="99">
        <v>2548.96</v>
      </c>
      <c r="F2044">
        <v>-59.86</v>
      </c>
      <c r="G2044" s="99">
        <v>2489.1</v>
      </c>
    </row>
    <row r="2045" spans="1:7" hidden="1" x14ac:dyDescent="0.2">
      <c r="A2045">
        <v>5111</v>
      </c>
      <c r="B2045" t="s">
        <v>3348</v>
      </c>
      <c r="C2045" t="s">
        <v>4410</v>
      </c>
      <c r="D2045" t="s">
        <v>3365</v>
      </c>
      <c r="E2045" s="99">
        <v>-1039.18</v>
      </c>
      <c r="F2045">
        <v>0</v>
      </c>
      <c r="G2045" s="99">
        <v>-1039.18</v>
      </c>
    </row>
    <row r="2046" spans="1:7" hidden="1" x14ac:dyDescent="0.2">
      <c r="A2046" t="s">
        <v>357</v>
      </c>
    </row>
    <row r="2047" spans="1:7" hidden="1" x14ac:dyDescent="0.2"/>
    <row r="2048" spans="1:7" hidden="1" x14ac:dyDescent="0.2"/>
    <row r="2049" spans="1:7" hidden="1" x14ac:dyDescent="0.2"/>
    <row r="2050" spans="1:7" hidden="1" x14ac:dyDescent="0.2">
      <c r="A2050" t="s">
        <v>2523</v>
      </c>
      <c r="C2050" t="s">
        <v>2832</v>
      </c>
      <c r="D2050" t="s">
        <v>2833</v>
      </c>
      <c r="E2050" t="s">
        <v>2834</v>
      </c>
      <c r="F2050" t="s">
        <v>2835</v>
      </c>
      <c r="G2050" t="s">
        <v>2836</v>
      </c>
    </row>
    <row r="2051" spans="1:7" hidden="1" x14ac:dyDescent="0.2">
      <c r="C2051" t="s">
        <v>2837</v>
      </c>
      <c r="D2051" t="s">
        <v>2838</v>
      </c>
      <c r="E2051" s="100">
        <v>43344</v>
      </c>
      <c r="F2051" t="s">
        <v>2839</v>
      </c>
      <c r="G2051" t="s">
        <v>4411</v>
      </c>
    </row>
    <row r="2052" spans="1:7" hidden="1" x14ac:dyDescent="0.2"/>
    <row r="2053" spans="1:7" hidden="1" x14ac:dyDescent="0.2">
      <c r="B2053" t="s">
        <v>2841</v>
      </c>
    </row>
    <row r="2054" spans="1:7" hidden="1" x14ac:dyDescent="0.2">
      <c r="A2054" t="s">
        <v>2842</v>
      </c>
      <c r="B2054" t="s">
        <v>2843</v>
      </c>
      <c r="C2054" t="s">
        <v>2844</v>
      </c>
    </row>
    <row r="2055" spans="1:7" hidden="1" x14ac:dyDescent="0.2"/>
    <row r="2056" spans="1:7" hidden="1" x14ac:dyDescent="0.2">
      <c r="B2056" t="s">
        <v>2845</v>
      </c>
      <c r="C2056" t="s">
        <v>2846</v>
      </c>
    </row>
    <row r="2057" spans="1:7" hidden="1" x14ac:dyDescent="0.2">
      <c r="B2057" t="s">
        <v>2847</v>
      </c>
      <c r="C2057" t="s">
        <v>2848</v>
      </c>
      <c r="D2057" t="s">
        <v>2849</v>
      </c>
      <c r="E2057" t="s">
        <v>2850</v>
      </c>
    </row>
    <row r="2058" spans="1:7" hidden="1" x14ac:dyDescent="0.2"/>
    <row r="2059" spans="1:7" hidden="1" x14ac:dyDescent="0.2"/>
    <row r="2060" spans="1:7" hidden="1" x14ac:dyDescent="0.2">
      <c r="A2060" t="s">
        <v>2851</v>
      </c>
      <c r="B2060" t="s">
        <v>2852</v>
      </c>
      <c r="C2060" t="s">
        <v>2853</v>
      </c>
      <c r="E2060" t="s">
        <v>2854</v>
      </c>
      <c r="F2060" t="s">
        <v>2855</v>
      </c>
      <c r="G2060" t="s">
        <v>2856</v>
      </c>
    </row>
    <row r="2061" spans="1:7" hidden="1" x14ac:dyDescent="0.2">
      <c r="A2061" t="s">
        <v>2857</v>
      </c>
      <c r="B2061" t="s">
        <v>2858</v>
      </c>
      <c r="C2061" t="s">
        <v>2859</v>
      </c>
      <c r="D2061" t="s">
        <v>2860</v>
      </c>
      <c r="E2061" t="s">
        <v>2861</v>
      </c>
      <c r="F2061" t="s">
        <v>2861</v>
      </c>
      <c r="G2061" t="s">
        <v>2861</v>
      </c>
    </row>
    <row r="2062" spans="1:7" hidden="1" x14ac:dyDescent="0.2">
      <c r="A2062">
        <v>5111</v>
      </c>
      <c r="B2062" t="s">
        <v>3348</v>
      </c>
      <c r="C2062" t="s">
        <v>4412</v>
      </c>
      <c r="D2062" t="s">
        <v>3355</v>
      </c>
      <c r="E2062" s="99">
        <v>2548.96</v>
      </c>
      <c r="F2062">
        <v>-59.86</v>
      </c>
      <c r="G2062" s="99">
        <v>2489.1</v>
      </c>
    </row>
    <row r="2063" spans="1:7" hidden="1" x14ac:dyDescent="0.2">
      <c r="A2063">
        <v>5111</v>
      </c>
      <c r="B2063" t="s">
        <v>3348</v>
      </c>
      <c r="C2063" t="s">
        <v>4413</v>
      </c>
      <c r="D2063" t="s">
        <v>3365</v>
      </c>
      <c r="E2063" s="99">
        <v>-1039.18</v>
      </c>
      <c r="F2063">
        <v>0</v>
      </c>
      <c r="G2063" s="99">
        <v>-1039.18</v>
      </c>
    </row>
    <row r="2064" spans="1:7" hidden="1" x14ac:dyDescent="0.2">
      <c r="A2064">
        <v>5111</v>
      </c>
      <c r="B2064" t="s">
        <v>3348</v>
      </c>
      <c r="C2064" t="s">
        <v>4414</v>
      </c>
      <c r="D2064" t="s">
        <v>3355</v>
      </c>
      <c r="E2064" s="99">
        <v>2548.96</v>
      </c>
      <c r="F2064">
        <v>-59.86</v>
      </c>
      <c r="G2064" s="99">
        <v>2489.1</v>
      </c>
    </row>
    <row r="2065" spans="1:7" hidden="1" x14ac:dyDescent="0.2">
      <c r="A2065">
        <v>5111</v>
      </c>
      <c r="B2065" t="s">
        <v>3348</v>
      </c>
      <c r="C2065" t="s">
        <v>4415</v>
      </c>
      <c r="D2065" t="s">
        <v>3355</v>
      </c>
      <c r="E2065" s="99">
        <v>2548.96</v>
      </c>
      <c r="F2065">
        <v>-59.86</v>
      </c>
      <c r="G2065" s="99">
        <v>2489.1</v>
      </c>
    </row>
    <row r="2066" spans="1:7" hidden="1" x14ac:dyDescent="0.2">
      <c r="A2066">
        <v>5111</v>
      </c>
      <c r="B2066" t="s">
        <v>3348</v>
      </c>
      <c r="C2066" t="s">
        <v>4416</v>
      </c>
      <c r="D2066" t="s">
        <v>3355</v>
      </c>
      <c r="E2066" s="99">
        <v>1859.6</v>
      </c>
      <c r="F2066">
        <v>-16.690000000000001</v>
      </c>
      <c r="G2066" s="99">
        <v>1842.91</v>
      </c>
    </row>
    <row r="2067" spans="1:7" hidden="1" x14ac:dyDescent="0.2">
      <c r="A2067">
        <v>5111</v>
      </c>
      <c r="B2067" t="s">
        <v>3348</v>
      </c>
      <c r="C2067" t="s">
        <v>4417</v>
      </c>
      <c r="D2067" t="s">
        <v>3355</v>
      </c>
      <c r="E2067" s="99">
        <v>1859.6</v>
      </c>
      <c r="F2067">
        <v>-16.690000000000001</v>
      </c>
      <c r="G2067" s="99">
        <v>1842.91</v>
      </c>
    </row>
    <row r="2068" spans="1:7" hidden="1" x14ac:dyDescent="0.2">
      <c r="A2068">
        <v>5111</v>
      </c>
      <c r="B2068" t="s">
        <v>3348</v>
      </c>
      <c r="C2068" t="s">
        <v>4418</v>
      </c>
      <c r="D2068" t="s">
        <v>3355</v>
      </c>
      <c r="E2068" s="99">
        <v>2548.96</v>
      </c>
      <c r="F2068">
        <v>-59.86</v>
      </c>
      <c r="G2068" s="99">
        <v>2489.1</v>
      </c>
    </row>
    <row r="2069" spans="1:7" hidden="1" x14ac:dyDescent="0.2">
      <c r="A2069">
        <v>5111</v>
      </c>
      <c r="B2069" t="s">
        <v>3348</v>
      </c>
      <c r="C2069" t="s">
        <v>4419</v>
      </c>
      <c r="D2069" t="s">
        <v>3365</v>
      </c>
      <c r="E2069">
        <v>185.98</v>
      </c>
      <c r="F2069">
        <v>0</v>
      </c>
      <c r="G2069">
        <v>185.98</v>
      </c>
    </row>
    <row r="2070" spans="1:7" hidden="1" x14ac:dyDescent="0.2">
      <c r="A2070">
        <v>5111</v>
      </c>
      <c r="B2070" t="s">
        <v>3348</v>
      </c>
      <c r="C2070" t="s">
        <v>4420</v>
      </c>
      <c r="D2070" t="s">
        <v>3355</v>
      </c>
      <c r="E2070">
        <v>603</v>
      </c>
      <c r="F2070">
        <v>0</v>
      </c>
      <c r="G2070">
        <v>603</v>
      </c>
    </row>
    <row r="2071" spans="1:7" hidden="1" x14ac:dyDescent="0.2">
      <c r="A2071">
        <v>5111</v>
      </c>
      <c r="B2071" t="s">
        <v>3348</v>
      </c>
      <c r="C2071" t="s">
        <v>4421</v>
      </c>
      <c r="D2071" t="s">
        <v>3365</v>
      </c>
      <c r="E2071">
        <v>-592.28</v>
      </c>
      <c r="F2071">
        <v>0</v>
      </c>
      <c r="G2071">
        <v>-592.28</v>
      </c>
    </row>
    <row r="2072" spans="1:7" hidden="1" x14ac:dyDescent="0.2">
      <c r="A2072">
        <v>5111</v>
      </c>
      <c r="B2072" t="s">
        <v>3348</v>
      </c>
      <c r="C2072" t="s">
        <v>4422</v>
      </c>
      <c r="D2072" t="s">
        <v>3355</v>
      </c>
      <c r="E2072" s="99">
        <v>2548.96</v>
      </c>
      <c r="F2072">
        <v>-59.86</v>
      </c>
      <c r="G2072" s="99">
        <v>2489.1</v>
      </c>
    </row>
    <row r="2073" spans="1:7" hidden="1" x14ac:dyDescent="0.2">
      <c r="A2073">
        <v>5111</v>
      </c>
      <c r="B2073" t="s">
        <v>3348</v>
      </c>
      <c r="C2073" t="s">
        <v>4423</v>
      </c>
      <c r="D2073" t="s">
        <v>3365</v>
      </c>
      <c r="E2073">
        <v>-592.28</v>
      </c>
      <c r="F2073">
        <v>0</v>
      </c>
      <c r="G2073">
        <v>-592.28</v>
      </c>
    </row>
    <row r="2074" spans="1:7" hidden="1" x14ac:dyDescent="0.2">
      <c r="A2074">
        <v>5111</v>
      </c>
      <c r="B2074" t="s">
        <v>3348</v>
      </c>
      <c r="C2074" t="s">
        <v>4424</v>
      </c>
      <c r="D2074" t="s">
        <v>3355</v>
      </c>
      <c r="E2074" s="99">
        <v>2548.96</v>
      </c>
      <c r="F2074">
        <v>-59.86</v>
      </c>
      <c r="G2074" s="99">
        <v>2489.1</v>
      </c>
    </row>
    <row r="2075" spans="1:7" hidden="1" x14ac:dyDescent="0.2">
      <c r="A2075">
        <v>5111</v>
      </c>
      <c r="B2075" t="s">
        <v>3348</v>
      </c>
      <c r="C2075" t="s">
        <v>4425</v>
      </c>
      <c r="D2075" t="s">
        <v>3365</v>
      </c>
      <c r="E2075">
        <v>-592.28</v>
      </c>
      <c r="F2075">
        <v>0</v>
      </c>
      <c r="G2075">
        <v>-592.28</v>
      </c>
    </row>
    <row r="2076" spans="1:7" hidden="1" x14ac:dyDescent="0.2">
      <c r="A2076">
        <v>5111</v>
      </c>
      <c r="B2076" t="s">
        <v>3348</v>
      </c>
      <c r="C2076" t="s">
        <v>4426</v>
      </c>
      <c r="D2076" t="s">
        <v>3355</v>
      </c>
      <c r="E2076" s="99">
        <v>2548.96</v>
      </c>
      <c r="F2076">
        <v>-59.86</v>
      </c>
      <c r="G2076" s="99">
        <v>2489.1</v>
      </c>
    </row>
    <row r="2077" spans="1:7" hidden="1" x14ac:dyDescent="0.2">
      <c r="A2077">
        <v>5111</v>
      </c>
      <c r="B2077" t="s">
        <v>3348</v>
      </c>
      <c r="C2077" t="s">
        <v>4427</v>
      </c>
      <c r="D2077" t="s">
        <v>3365</v>
      </c>
      <c r="E2077">
        <v>-592.28</v>
      </c>
      <c r="F2077">
        <v>0</v>
      </c>
      <c r="G2077">
        <v>-592.28</v>
      </c>
    </row>
    <row r="2078" spans="1:7" hidden="1" x14ac:dyDescent="0.2">
      <c r="A2078">
        <v>5111</v>
      </c>
      <c r="B2078" t="s">
        <v>3348</v>
      </c>
      <c r="C2078" t="s">
        <v>4428</v>
      </c>
      <c r="D2078" t="s">
        <v>3355</v>
      </c>
      <c r="E2078" s="99">
        <v>2548.96</v>
      </c>
      <c r="F2078">
        <v>-59.86</v>
      </c>
      <c r="G2078" s="99">
        <v>2489.1</v>
      </c>
    </row>
    <row r="2079" spans="1:7" hidden="1" x14ac:dyDescent="0.2">
      <c r="A2079">
        <v>5111</v>
      </c>
      <c r="B2079" t="s">
        <v>3348</v>
      </c>
      <c r="C2079" t="s">
        <v>4429</v>
      </c>
      <c r="D2079" t="s">
        <v>3365</v>
      </c>
      <c r="E2079">
        <v>-592.28</v>
      </c>
      <c r="F2079">
        <v>0</v>
      </c>
      <c r="G2079">
        <v>-592.28</v>
      </c>
    </row>
    <row r="2080" spans="1:7" hidden="1" x14ac:dyDescent="0.2">
      <c r="A2080">
        <v>5111</v>
      </c>
      <c r="B2080" t="s">
        <v>3348</v>
      </c>
      <c r="C2080" t="s">
        <v>4430</v>
      </c>
      <c r="D2080" t="s">
        <v>3355</v>
      </c>
      <c r="E2080" s="99">
        <v>2548.96</v>
      </c>
      <c r="F2080">
        <v>-59.86</v>
      </c>
      <c r="G2080" s="99">
        <v>2489.1</v>
      </c>
    </row>
    <row r="2081" spans="1:7" hidden="1" x14ac:dyDescent="0.2">
      <c r="A2081">
        <v>5111</v>
      </c>
      <c r="B2081" t="s">
        <v>3348</v>
      </c>
      <c r="C2081" t="s">
        <v>4431</v>
      </c>
      <c r="D2081" t="s">
        <v>3365</v>
      </c>
      <c r="E2081">
        <v>-592.28</v>
      </c>
      <c r="F2081">
        <v>0</v>
      </c>
      <c r="G2081">
        <v>-592.28</v>
      </c>
    </row>
    <row r="2082" spans="1:7" hidden="1" x14ac:dyDescent="0.2">
      <c r="A2082">
        <v>5111</v>
      </c>
      <c r="B2082" t="s">
        <v>3348</v>
      </c>
      <c r="C2082" t="s">
        <v>4432</v>
      </c>
      <c r="D2082" t="s">
        <v>3355</v>
      </c>
      <c r="E2082" s="99">
        <v>2548.96</v>
      </c>
      <c r="F2082">
        <v>-59.86</v>
      </c>
      <c r="G2082" s="99">
        <v>2489.1</v>
      </c>
    </row>
    <row r="2083" spans="1:7" hidden="1" x14ac:dyDescent="0.2">
      <c r="A2083">
        <v>5111</v>
      </c>
      <c r="B2083" t="s">
        <v>3348</v>
      </c>
      <c r="C2083" t="s">
        <v>4433</v>
      </c>
      <c r="D2083" t="s">
        <v>3365</v>
      </c>
      <c r="E2083">
        <v>-592.28</v>
      </c>
      <c r="F2083">
        <v>0</v>
      </c>
      <c r="G2083">
        <v>-592.28</v>
      </c>
    </row>
    <row r="2084" spans="1:7" hidden="1" x14ac:dyDescent="0.2">
      <c r="A2084">
        <v>5111</v>
      </c>
      <c r="B2084" t="s">
        <v>3348</v>
      </c>
      <c r="C2084" t="s">
        <v>4434</v>
      </c>
      <c r="D2084" t="s">
        <v>3355</v>
      </c>
      <c r="E2084" s="99">
        <v>2548.96</v>
      </c>
      <c r="F2084">
        <v>-59.86</v>
      </c>
      <c r="G2084" s="99">
        <v>2489.1</v>
      </c>
    </row>
    <row r="2085" spans="1:7" hidden="1" x14ac:dyDescent="0.2">
      <c r="A2085">
        <v>5111</v>
      </c>
      <c r="B2085" t="s">
        <v>3348</v>
      </c>
      <c r="C2085" t="s">
        <v>4435</v>
      </c>
      <c r="D2085" t="s">
        <v>3365</v>
      </c>
      <c r="E2085">
        <v>-592.28</v>
      </c>
      <c r="F2085">
        <v>0</v>
      </c>
      <c r="G2085">
        <v>-592.28</v>
      </c>
    </row>
    <row r="2086" spans="1:7" hidden="1" x14ac:dyDescent="0.2">
      <c r="A2086">
        <v>5111</v>
      </c>
      <c r="B2086" t="s">
        <v>3348</v>
      </c>
      <c r="C2086" t="s">
        <v>4436</v>
      </c>
      <c r="D2086" t="s">
        <v>3355</v>
      </c>
      <c r="E2086" s="99">
        <v>2548.96</v>
      </c>
      <c r="F2086">
        <v>-59.86</v>
      </c>
      <c r="G2086" s="99">
        <v>2489.1</v>
      </c>
    </row>
    <row r="2087" spans="1:7" hidden="1" x14ac:dyDescent="0.2">
      <c r="A2087">
        <v>5111</v>
      </c>
      <c r="B2087" t="s">
        <v>3348</v>
      </c>
      <c r="C2087" t="s">
        <v>4437</v>
      </c>
      <c r="D2087" t="s">
        <v>3355</v>
      </c>
      <c r="E2087" s="99">
        <v>2548.96</v>
      </c>
      <c r="F2087">
        <v>-59.86</v>
      </c>
      <c r="G2087" s="99">
        <v>2489.1</v>
      </c>
    </row>
    <row r="2088" spans="1:7" hidden="1" x14ac:dyDescent="0.2">
      <c r="A2088">
        <v>5111</v>
      </c>
      <c r="B2088" t="s">
        <v>3348</v>
      </c>
      <c r="C2088" t="s">
        <v>4438</v>
      </c>
      <c r="D2088" t="s">
        <v>3355</v>
      </c>
      <c r="E2088" s="99">
        <v>2548.96</v>
      </c>
      <c r="F2088">
        <v>-59.86</v>
      </c>
      <c r="G2088" s="99">
        <v>2489.1</v>
      </c>
    </row>
    <row r="2089" spans="1:7" hidden="1" x14ac:dyDescent="0.2">
      <c r="A2089">
        <v>5111</v>
      </c>
      <c r="B2089" t="s">
        <v>3348</v>
      </c>
      <c r="C2089" t="s">
        <v>4439</v>
      </c>
      <c r="D2089" t="s">
        <v>3355</v>
      </c>
      <c r="E2089" s="99">
        <v>1859.6</v>
      </c>
      <c r="F2089">
        <v>-16.690000000000001</v>
      </c>
      <c r="G2089" s="99">
        <v>1842.91</v>
      </c>
    </row>
    <row r="2090" spans="1:7" hidden="1" x14ac:dyDescent="0.2">
      <c r="A2090">
        <v>5111</v>
      </c>
      <c r="B2090" t="s">
        <v>3348</v>
      </c>
      <c r="C2090" t="s">
        <v>4440</v>
      </c>
      <c r="D2090" t="s">
        <v>3355</v>
      </c>
      <c r="E2090" s="99">
        <v>2548.96</v>
      </c>
      <c r="F2090">
        <v>-59.86</v>
      </c>
      <c r="G2090" s="99">
        <v>2489.1</v>
      </c>
    </row>
    <row r="2091" spans="1:7" hidden="1" x14ac:dyDescent="0.2">
      <c r="A2091">
        <v>5111</v>
      </c>
      <c r="B2091" t="s">
        <v>3348</v>
      </c>
      <c r="C2091" t="s">
        <v>4441</v>
      </c>
      <c r="D2091" t="s">
        <v>3355</v>
      </c>
      <c r="E2091" s="99">
        <v>1859.6</v>
      </c>
      <c r="F2091">
        <v>-16.690000000000001</v>
      </c>
      <c r="G2091" s="99">
        <v>1842.91</v>
      </c>
    </row>
    <row r="2092" spans="1:7" hidden="1" x14ac:dyDescent="0.2">
      <c r="A2092">
        <v>5111</v>
      </c>
      <c r="B2092" t="s">
        <v>3348</v>
      </c>
      <c r="C2092" t="s">
        <v>4442</v>
      </c>
      <c r="D2092" t="s">
        <v>3355</v>
      </c>
      <c r="E2092" s="99">
        <v>2548.96</v>
      </c>
      <c r="F2092">
        <v>-59.86</v>
      </c>
      <c r="G2092" s="99">
        <v>2489.1</v>
      </c>
    </row>
    <row r="2093" spans="1:7" hidden="1" x14ac:dyDescent="0.2">
      <c r="A2093">
        <v>5111</v>
      </c>
      <c r="B2093" t="s">
        <v>3348</v>
      </c>
      <c r="C2093" t="s">
        <v>4443</v>
      </c>
      <c r="D2093" t="s">
        <v>3355</v>
      </c>
      <c r="E2093" s="99">
        <v>1859.6</v>
      </c>
      <c r="F2093">
        <v>-16.690000000000001</v>
      </c>
      <c r="G2093" s="99">
        <v>1842.91</v>
      </c>
    </row>
    <row r="2094" spans="1:7" hidden="1" x14ac:dyDescent="0.2">
      <c r="A2094">
        <v>5111</v>
      </c>
      <c r="B2094" t="s">
        <v>3348</v>
      </c>
      <c r="C2094" t="s">
        <v>4444</v>
      </c>
      <c r="D2094" t="s">
        <v>3355</v>
      </c>
      <c r="E2094" s="99">
        <v>1859.6</v>
      </c>
      <c r="F2094">
        <v>-16.690000000000001</v>
      </c>
      <c r="G2094" s="99">
        <v>1842.91</v>
      </c>
    </row>
    <row r="2095" spans="1:7" hidden="1" x14ac:dyDescent="0.2">
      <c r="A2095">
        <v>5111</v>
      </c>
      <c r="B2095" t="s">
        <v>3348</v>
      </c>
      <c r="C2095" t="s">
        <v>4445</v>
      </c>
      <c r="D2095" t="s">
        <v>3355</v>
      </c>
      <c r="E2095" s="99">
        <v>2548.96</v>
      </c>
      <c r="F2095">
        <v>-59.86</v>
      </c>
      <c r="G2095" s="99">
        <v>2489.1</v>
      </c>
    </row>
    <row r="2096" spans="1:7" hidden="1" x14ac:dyDescent="0.2">
      <c r="A2096">
        <v>5111</v>
      </c>
      <c r="B2096" t="s">
        <v>3348</v>
      </c>
      <c r="C2096" t="s">
        <v>4446</v>
      </c>
      <c r="D2096" t="s">
        <v>3355</v>
      </c>
      <c r="E2096" s="99">
        <v>2548.96</v>
      </c>
      <c r="F2096">
        <v>-59.86</v>
      </c>
      <c r="G2096" s="99">
        <v>2489.1</v>
      </c>
    </row>
    <row r="2097" spans="1:7" hidden="1" x14ac:dyDescent="0.2">
      <c r="A2097">
        <v>5111</v>
      </c>
      <c r="B2097" t="s">
        <v>3348</v>
      </c>
      <c r="C2097" t="s">
        <v>4447</v>
      </c>
      <c r="D2097" t="s">
        <v>3355</v>
      </c>
      <c r="E2097" s="99">
        <v>2548.96</v>
      </c>
      <c r="F2097">
        <v>320.54000000000002</v>
      </c>
      <c r="G2097" s="99">
        <v>2869.5</v>
      </c>
    </row>
    <row r="2098" spans="1:7" hidden="1" x14ac:dyDescent="0.2">
      <c r="A2098">
        <v>5111</v>
      </c>
      <c r="B2098" t="s">
        <v>3348</v>
      </c>
      <c r="C2098" t="s">
        <v>4448</v>
      </c>
      <c r="D2098" t="s">
        <v>3355</v>
      </c>
      <c r="E2098" s="99">
        <v>2548.96</v>
      </c>
      <c r="F2098">
        <v>320.54000000000002</v>
      </c>
      <c r="G2098" s="99">
        <v>2869.5</v>
      </c>
    </row>
    <row r="2099" spans="1:7" hidden="1" x14ac:dyDescent="0.2">
      <c r="A2099">
        <v>5111</v>
      </c>
      <c r="B2099" t="s">
        <v>3348</v>
      </c>
      <c r="C2099" t="s">
        <v>4449</v>
      </c>
      <c r="D2099" t="s">
        <v>3355</v>
      </c>
      <c r="E2099" s="99">
        <v>2548.96</v>
      </c>
      <c r="F2099">
        <v>320.54000000000002</v>
      </c>
      <c r="G2099" s="99">
        <v>2869.5</v>
      </c>
    </row>
    <row r="2100" spans="1:7" hidden="1" x14ac:dyDescent="0.2">
      <c r="A2100">
        <v>5111</v>
      </c>
      <c r="B2100" t="s">
        <v>3348</v>
      </c>
      <c r="C2100" t="s">
        <v>4450</v>
      </c>
      <c r="D2100" t="s">
        <v>3355</v>
      </c>
      <c r="E2100" s="99">
        <v>2548.96</v>
      </c>
      <c r="F2100">
        <v>320.54000000000002</v>
      </c>
      <c r="G2100" s="99">
        <v>2869.5</v>
      </c>
    </row>
    <row r="2101" spans="1:7" hidden="1" x14ac:dyDescent="0.2">
      <c r="A2101">
        <v>5111</v>
      </c>
      <c r="B2101" t="s">
        <v>3348</v>
      </c>
      <c r="C2101" t="s">
        <v>4451</v>
      </c>
      <c r="D2101" t="s">
        <v>3355</v>
      </c>
      <c r="E2101" s="99">
        <v>2548.96</v>
      </c>
      <c r="F2101">
        <v>320.54000000000002</v>
      </c>
      <c r="G2101" s="99">
        <v>2869.5</v>
      </c>
    </row>
    <row r="2102" spans="1:7" hidden="1" x14ac:dyDescent="0.2">
      <c r="A2102">
        <v>5111</v>
      </c>
      <c r="B2102" t="s">
        <v>3348</v>
      </c>
      <c r="C2102" t="s">
        <v>4452</v>
      </c>
      <c r="D2102" t="s">
        <v>3355</v>
      </c>
      <c r="E2102" s="99">
        <v>2548.96</v>
      </c>
      <c r="F2102">
        <v>320.54000000000002</v>
      </c>
      <c r="G2102" s="99">
        <v>2869.5</v>
      </c>
    </row>
    <row r="2103" spans="1:7" hidden="1" x14ac:dyDescent="0.2">
      <c r="A2103" t="s">
        <v>3376</v>
      </c>
      <c r="B2103" t="s">
        <v>3348</v>
      </c>
      <c r="C2103" t="s">
        <v>4453</v>
      </c>
      <c r="D2103">
        <f>-5111-10</f>
        <v>-5121</v>
      </c>
      <c r="E2103" s="99">
        <v>2548.96</v>
      </c>
      <c r="F2103">
        <v>320.54000000000002</v>
      </c>
      <c r="G2103" s="99">
        <v>2869.5</v>
      </c>
    </row>
    <row r="2104" spans="1:7" hidden="1" x14ac:dyDescent="0.2">
      <c r="A2104">
        <v>5111</v>
      </c>
      <c r="B2104" t="s">
        <v>3348</v>
      </c>
      <c r="C2104" t="s">
        <v>4454</v>
      </c>
      <c r="D2104" t="s">
        <v>3355</v>
      </c>
      <c r="E2104" s="99">
        <v>2548.96</v>
      </c>
      <c r="F2104">
        <v>320.54000000000002</v>
      </c>
      <c r="G2104" s="99">
        <v>2869.5</v>
      </c>
    </row>
    <row r="2105" spans="1:7" hidden="1" x14ac:dyDescent="0.2">
      <c r="A2105">
        <v>5111</v>
      </c>
      <c r="B2105" t="s">
        <v>3348</v>
      </c>
      <c r="C2105" t="s">
        <v>4455</v>
      </c>
      <c r="D2105" t="s">
        <v>3355</v>
      </c>
      <c r="E2105" s="99">
        <v>2548.96</v>
      </c>
      <c r="F2105">
        <v>320.54000000000002</v>
      </c>
      <c r="G2105" s="99">
        <v>2869.5</v>
      </c>
    </row>
    <row r="2106" spans="1:7" hidden="1" x14ac:dyDescent="0.2">
      <c r="A2106">
        <v>5111</v>
      </c>
      <c r="B2106" t="s">
        <v>3348</v>
      </c>
      <c r="C2106" t="s">
        <v>4456</v>
      </c>
      <c r="D2106" t="s">
        <v>3355</v>
      </c>
      <c r="E2106" s="99">
        <v>2548.96</v>
      </c>
      <c r="F2106">
        <v>320.54000000000002</v>
      </c>
      <c r="G2106" s="99">
        <v>2869.5</v>
      </c>
    </row>
    <row r="2107" spans="1:7" hidden="1" x14ac:dyDescent="0.2">
      <c r="A2107">
        <v>5111</v>
      </c>
      <c r="B2107" t="s">
        <v>3348</v>
      </c>
      <c r="C2107" t="s">
        <v>4457</v>
      </c>
      <c r="D2107" t="s">
        <v>3355</v>
      </c>
      <c r="E2107" s="99">
        <v>2548.96</v>
      </c>
      <c r="F2107">
        <v>320.54000000000002</v>
      </c>
      <c r="G2107" s="99">
        <v>2869.5</v>
      </c>
    </row>
    <row r="2108" spans="1:7" hidden="1" x14ac:dyDescent="0.2">
      <c r="A2108">
        <v>5111</v>
      </c>
      <c r="B2108" t="s">
        <v>3348</v>
      </c>
      <c r="C2108" t="s">
        <v>4458</v>
      </c>
      <c r="D2108" t="s">
        <v>3355</v>
      </c>
      <c r="E2108" s="99">
        <v>2548.96</v>
      </c>
      <c r="F2108">
        <v>320.54000000000002</v>
      </c>
      <c r="G2108" s="99">
        <v>2869.5</v>
      </c>
    </row>
    <row r="2109" spans="1:7" hidden="1" x14ac:dyDescent="0.2">
      <c r="A2109">
        <v>5111</v>
      </c>
      <c r="B2109" t="s">
        <v>3348</v>
      </c>
      <c r="C2109" t="s">
        <v>4459</v>
      </c>
      <c r="D2109" t="s">
        <v>3355</v>
      </c>
      <c r="E2109" s="99">
        <v>2548.96</v>
      </c>
      <c r="F2109">
        <v>320.54000000000002</v>
      </c>
      <c r="G2109" s="99">
        <v>2869.5</v>
      </c>
    </row>
    <row r="2110" spans="1:7" hidden="1" x14ac:dyDescent="0.2">
      <c r="A2110">
        <v>5111</v>
      </c>
      <c r="B2110" t="s">
        <v>3348</v>
      </c>
      <c r="C2110" t="s">
        <v>4460</v>
      </c>
      <c r="D2110" t="s">
        <v>3355</v>
      </c>
      <c r="E2110" s="99">
        <v>2548.96</v>
      </c>
      <c r="F2110">
        <v>320.54000000000002</v>
      </c>
      <c r="G2110" s="99">
        <v>2869.5</v>
      </c>
    </row>
    <row r="2111" spans="1:7" hidden="1" x14ac:dyDescent="0.2">
      <c r="A2111">
        <v>5111</v>
      </c>
      <c r="B2111" t="s">
        <v>3348</v>
      </c>
      <c r="C2111" t="s">
        <v>4461</v>
      </c>
      <c r="D2111" t="s">
        <v>3355</v>
      </c>
      <c r="E2111" s="99">
        <v>2548.96</v>
      </c>
      <c r="F2111">
        <v>320.54000000000002</v>
      </c>
      <c r="G2111" s="99">
        <v>2869.5</v>
      </c>
    </row>
    <row r="2112" spans="1:7" hidden="1" x14ac:dyDescent="0.2">
      <c r="A2112" t="s">
        <v>357</v>
      </c>
    </row>
    <row r="2113" spans="1:7" hidden="1" x14ac:dyDescent="0.2"/>
    <row r="2114" spans="1:7" hidden="1" x14ac:dyDescent="0.2"/>
    <row r="2115" spans="1:7" hidden="1" x14ac:dyDescent="0.2"/>
    <row r="2116" spans="1:7" hidden="1" x14ac:dyDescent="0.2">
      <c r="A2116" t="s">
        <v>2523</v>
      </c>
      <c r="C2116" t="s">
        <v>2832</v>
      </c>
      <c r="D2116" t="s">
        <v>2833</v>
      </c>
      <c r="E2116" t="s">
        <v>2834</v>
      </c>
      <c r="F2116" t="s">
        <v>2835</v>
      </c>
      <c r="G2116" t="s">
        <v>2836</v>
      </c>
    </row>
    <row r="2117" spans="1:7" hidden="1" x14ac:dyDescent="0.2">
      <c r="C2117" t="s">
        <v>2837</v>
      </c>
      <c r="D2117" t="s">
        <v>2838</v>
      </c>
      <c r="E2117" s="100">
        <v>43344</v>
      </c>
      <c r="F2117" t="s">
        <v>2839</v>
      </c>
      <c r="G2117" t="s">
        <v>4462</v>
      </c>
    </row>
    <row r="2118" spans="1:7" hidden="1" x14ac:dyDescent="0.2"/>
    <row r="2119" spans="1:7" hidden="1" x14ac:dyDescent="0.2">
      <c r="B2119" t="s">
        <v>2841</v>
      </c>
    </row>
    <row r="2120" spans="1:7" hidden="1" x14ac:dyDescent="0.2">
      <c r="A2120" t="s">
        <v>2842</v>
      </c>
      <c r="B2120" t="s">
        <v>2843</v>
      </c>
      <c r="C2120" t="s">
        <v>2844</v>
      </c>
    </row>
    <row r="2121" spans="1:7" hidden="1" x14ac:dyDescent="0.2"/>
    <row r="2122" spans="1:7" hidden="1" x14ac:dyDescent="0.2">
      <c r="B2122" t="s">
        <v>2845</v>
      </c>
      <c r="C2122" t="s">
        <v>2846</v>
      </c>
    </row>
    <row r="2123" spans="1:7" hidden="1" x14ac:dyDescent="0.2">
      <c r="B2123" t="s">
        <v>2847</v>
      </c>
      <c r="C2123" t="s">
        <v>2848</v>
      </c>
      <c r="D2123" t="s">
        <v>2849</v>
      </c>
      <c r="E2123" t="s">
        <v>2850</v>
      </c>
    </row>
    <row r="2124" spans="1:7" hidden="1" x14ac:dyDescent="0.2"/>
    <row r="2125" spans="1:7" hidden="1" x14ac:dyDescent="0.2"/>
    <row r="2126" spans="1:7" hidden="1" x14ac:dyDescent="0.2">
      <c r="A2126" t="s">
        <v>2851</v>
      </c>
      <c r="B2126" t="s">
        <v>2852</v>
      </c>
      <c r="C2126" t="s">
        <v>2853</v>
      </c>
      <c r="E2126" t="s">
        <v>2854</v>
      </c>
      <c r="F2126" t="s">
        <v>2855</v>
      </c>
      <c r="G2126" t="s">
        <v>2856</v>
      </c>
    </row>
    <row r="2127" spans="1:7" hidden="1" x14ac:dyDescent="0.2">
      <c r="A2127" t="s">
        <v>2857</v>
      </c>
      <c r="B2127" t="s">
        <v>2858</v>
      </c>
      <c r="C2127" t="s">
        <v>2859</v>
      </c>
      <c r="D2127" t="s">
        <v>2860</v>
      </c>
      <c r="E2127" t="s">
        <v>2861</v>
      </c>
      <c r="F2127" t="s">
        <v>2861</v>
      </c>
      <c r="G2127" t="s">
        <v>2861</v>
      </c>
    </row>
    <row r="2128" spans="1:7" hidden="1" x14ac:dyDescent="0.2">
      <c r="A2128">
        <v>5111</v>
      </c>
      <c r="B2128" t="s">
        <v>3348</v>
      </c>
      <c r="C2128" t="s">
        <v>4463</v>
      </c>
      <c r="D2128" t="s">
        <v>3355</v>
      </c>
      <c r="E2128" s="99">
        <v>2548.96</v>
      </c>
      <c r="F2128">
        <v>320.54000000000002</v>
      </c>
      <c r="G2128" s="99">
        <v>2869.5</v>
      </c>
    </row>
    <row r="2129" spans="1:7" hidden="1" x14ac:dyDescent="0.2">
      <c r="A2129">
        <v>5111</v>
      </c>
      <c r="B2129" t="s">
        <v>3348</v>
      </c>
      <c r="C2129" t="s">
        <v>4464</v>
      </c>
      <c r="D2129" t="s">
        <v>3355</v>
      </c>
      <c r="E2129" s="99">
        <v>2548.96</v>
      </c>
      <c r="F2129">
        <v>320.54000000000002</v>
      </c>
      <c r="G2129" s="99">
        <v>2869.5</v>
      </c>
    </row>
    <row r="2130" spans="1:7" hidden="1" x14ac:dyDescent="0.2">
      <c r="A2130">
        <v>5111</v>
      </c>
      <c r="B2130" t="s">
        <v>3348</v>
      </c>
      <c r="C2130" t="s">
        <v>4465</v>
      </c>
      <c r="D2130" t="s">
        <v>3355</v>
      </c>
      <c r="E2130" s="99">
        <v>2548.96</v>
      </c>
      <c r="F2130">
        <v>320.54000000000002</v>
      </c>
      <c r="G2130" s="99">
        <v>2869.5</v>
      </c>
    </row>
    <row r="2131" spans="1:7" hidden="1" x14ac:dyDescent="0.2">
      <c r="A2131">
        <v>5111</v>
      </c>
      <c r="B2131" t="s">
        <v>3348</v>
      </c>
      <c r="C2131" t="s">
        <v>4466</v>
      </c>
      <c r="D2131" t="s">
        <v>3355</v>
      </c>
      <c r="E2131" s="99">
        <v>2548.96</v>
      </c>
      <c r="F2131">
        <v>320.54000000000002</v>
      </c>
      <c r="G2131" s="99">
        <v>2869.5</v>
      </c>
    </row>
    <row r="2132" spans="1:7" hidden="1" x14ac:dyDescent="0.2">
      <c r="A2132">
        <v>5111</v>
      </c>
      <c r="B2132" t="s">
        <v>3348</v>
      </c>
      <c r="C2132" t="s">
        <v>4467</v>
      </c>
      <c r="D2132" t="s">
        <v>3355</v>
      </c>
      <c r="E2132" s="99">
        <v>2548.96</v>
      </c>
      <c r="F2132">
        <v>320.54000000000002</v>
      </c>
      <c r="G2132" s="99">
        <v>2869.5</v>
      </c>
    </row>
    <row r="2133" spans="1:7" hidden="1" x14ac:dyDescent="0.2">
      <c r="A2133">
        <v>5111</v>
      </c>
      <c r="B2133" t="s">
        <v>3348</v>
      </c>
      <c r="C2133" t="s">
        <v>4468</v>
      </c>
      <c r="D2133" t="s">
        <v>3355</v>
      </c>
      <c r="E2133" s="99">
        <v>2548.96</v>
      </c>
      <c r="F2133">
        <v>320.54000000000002</v>
      </c>
      <c r="G2133" s="99">
        <v>2869.5</v>
      </c>
    </row>
    <row r="2134" spans="1:7" hidden="1" x14ac:dyDescent="0.2">
      <c r="A2134">
        <v>5111</v>
      </c>
      <c r="B2134" t="s">
        <v>3348</v>
      </c>
      <c r="C2134" t="s">
        <v>4469</v>
      </c>
      <c r="D2134" t="s">
        <v>3355</v>
      </c>
      <c r="E2134" s="99">
        <v>2548.96</v>
      </c>
      <c r="F2134">
        <v>320.54000000000002</v>
      </c>
      <c r="G2134" s="99">
        <v>2869.5</v>
      </c>
    </row>
    <row r="2135" spans="1:7" hidden="1" x14ac:dyDescent="0.2">
      <c r="A2135">
        <v>5111</v>
      </c>
      <c r="B2135" t="s">
        <v>3348</v>
      </c>
      <c r="C2135" t="s">
        <v>4470</v>
      </c>
      <c r="D2135" t="s">
        <v>3355</v>
      </c>
      <c r="E2135" s="99">
        <v>2548.96</v>
      </c>
      <c r="F2135">
        <v>320.54000000000002</v>
      </c>
      <c r="G2135" s="99">
        <v>2869.5</v>
      </c>
    </row>
    <row r="2136" spans="1:7" hidden="1" x14ac:dyDescent="0.2">
      <c r="A2136">
        <v>5111</v>
      </c>
      <c r="B2136" t="s">
        <v>3348</v>
      </c>
      <c r="C2136" t="s">
        <v>4471</v>
      </c>
      <c r="D2136" t="s">
        <v>3355</v>
      </c>
      <c r="E2136" s="99">
        <v>2548.96</v>
      </c>
      <c r="F2136">
        <v>320.54000000000002</v>
      </c>
      <c r="G2136" s="99">
        <v>2869.5</v>
      </c>
    </row>
    <row r="2137" spans="1:7" hidden="1" x14ac:dyDescent="0.2">
      <c r="A2137">
        <v>5111</v>
      </c>
      <c r="B2137" t="s">
        <v>3348</v>
      </c>
      <c r="C2137" t="s">
        <v>4472</v>
      </c>
      <c r="D2137" t="s">
        <v>3355</v>
      </c>
      <c r="E2137" s="99">
        <v>2548.96</v>
      </c>
      <c r="F2137">
        <v>320.54000000000002</v>
      </c>
      <c r="G2137" s="99">
        <v>2869.5</v>
      </c>
    </row>
    <row r="2138" spans="1:7" hidden="1" x14ac:dyDescent="0.2">
      <c r="A2138">
        <v>5111</v>
      </c>
      <c r="B2138" t="s">
        <v>3348</v>
      </c>
      <c r="C2138" t="s">
        <v>4473</v>
      </c>
      <c r="D2138" t="s">
        <v>3355</v>
      </c>
      <c r="E2138" s="99">
        <v>2548.96</v>
      </c>
      <c r="F2138">
        <v>320.54000000000002</v>
      </c>
      <c r="G2138" s="99">
        <v>2869.5</v>
      </c>
    </row>
    <row r="2139" spans="1:7" hidden="1" x14ac:dyDescent="0.2">
      <c r="A2139">
        <v>5111</v>
      </c>
      <c r="B2139" t="s">
        <v>3348</v>
      </c>
      <c r="C2139" t="s">
        <v>4474</v>
      </c>
      <c r="D2139" t="s">
        <v>3365</v>
      </c>
      <c r="E2139">
        <v>185.98</v>
      </c>
      <c r="F2139">
        <v>0</v>
      </c>
      <c r="G2139">
        <v>185.98</v>
      </c>
    </row>
    <row r="2140" spans="1:7" hidden="1" x14ac:dyDescent="0.2">
      <c r="A2140">
        <v>5111</v>
      </c>
      <c r="B2140" t="s">
        <v>3348</v>
      </c>
      <c r="C2140" t="s">
        <v>4475</v>
      </c>
      <c r="D2140" t="s">
        <v>3355</v>
      </c>
      <c r="E2140" s="99">
        <v>2548.96</v>
      </c>
      <c r="F2140">
        <v>320.54000000000002</v>
      </c>
      <c r="G2140" s="99">
        <v>2869.5</v>
      </c>
    </row>
    <row r="2141" spans="1:7" hidden="1" x14ac:dyDescent="0.2">
      <c r="A2141">
        <v>5111</v>
      </c>
      <c r="B2141" t="s">
        <v>3348</v>
      </c>
      <c r="C2141" t="s">
        <v>4476</v>
      </c>
      <c r="D2141" t="s">
        <v>3355</v>
      </c>
      <c r="E2141" s="99">
        <v>2548.96</v>
      </c>
      <c r="F2141">
        <v>320.54000000000002</v>
      </c>
      <c r="G2141" s="99">
        <v>2869.5</v>
      </c>
    </row>
    <row r="2142" spans="1:7" hidden="1" x14ac:dyDescent="0.2">
      <c r="A2142">
        <v>5111</v>
      </c>
      <c r="B2142" t="s">
        <v>3348</v>
      </c>
      <c r="C2142" t="s">
        <v>4477</v>
      </c>
      <c r="D2142" t="s">
        <v>3355</v>
      </c>
      <c r="E2142" s="99">
        <v>2548.96</v>
      </c>
      <c r="F2142">
        <v>320.54000000000002</v>
      </c>
      <c r="G2142" s="99">
        <v>2869.5</v>
      </c>
    </row>
    <row r="2143" spans="1:7" hidden="1" x14ac:dyDescent="0.2">
      <c r="A2143">
        <v>5111</v>
      </c>
      <c r="B2143" t="s">
        <v>3348</v>
      </c>
      <c r="C2143" t="s">
        <v>4478</v>
      </c>
      <c r="D2143" t="s">
        <v>3355</v>
      </c>
      <c r="E2143" s="99">
        <v>2548.96</v>
      </c>
      <c r="F2143">
        <v>320.54000000000002</v>
      </c>
      <c r="G2143" s="99">
        <v>2869.5</v>
      </c>
    </row>
    <row r="2144" spans="1:7" hidden="1" x14ac:dyDescent="0.2">
      <c r="A2144">
        <v>5111</v>
      </c>
      <c r="B2144" t="s">
        <v>3348</v>
      </c>
      <c r="C2144" t="s">
        <v>4479</v>
      </c>
      <c r="D2144" t="s">
        <v>3355</v>
      </c>
      <c r="E2144" s="99">
        <v>2548.96</v>
      </c>
      <c r="F2144">
        <v>320.54000000000002</v>
      </c>
      <c r="G2144" s="99">
        <v>2869.5</v>
      </c>
    </row>
    <row r="2145" spans="1:7" hidden="1" x14ac:dyDescent="0.2">
      <c r="A2145">
        <v>5111</v>
      </c>
      <c r="B2145" t="s">
        <v>3348</v>
      </c>
      <c r="C2145" t="s">
        <v>4480</v>
      </c>
      <c r="D2145" t="s">
        <v>3355</v>
      </c>
      <c r="E2145" s="99">
        <v>2548.96</v>
      </c>
      <c r="F2145">
        <v>320.54000000000002</v>
      </c>
      <c r="G2145" s="99">
        <v>2869.5</v>
      </c>
    </row>
    <row r="2146" spans="1:7" hidden="1" x14ac:dyDescent="0.2">
      <c r="A2146">
        <v>5111</v>
      </c>
      <c r="B2146" t="s">
        <v>3348</v>
      </c>
      <c r="C2146" t="s">
        <v>4481</v>
      </c>
      <c r="D2146" t="s">
        <v>3355</v>
      </c>
      <c r="E2146" s="99">
        <v>2548.96</v>
      </c>
      <c r="F2146">
        <v>320.54000000000002</v>
      </c>
      <c r="G2146" s="99">
        <v>2869.5</v>
      </c>
    </row>
    <row r="2147" spans="1:7" hidden="1" x14ac:dyDescent="0.2">
      <c r="A2147">
        <v>5111</v>
      </c>
      <c r="B2147" t="s">
        <v>3348</v>
      </c>
      <c r="C2147" t="s">
        <v>4482</v>
      </c>
      <c r="D2147" t="s">
        <v>3355</v>
      </c>
      <c r="E2147" s="99">
        <v>2548.96</v>
      </c>
      <c r="F2147">
        <v>320.54000000000002</v>
      </c>
      <c r="G2147" s="99">
        <v>2869.5</v>
      </c>
    </row>
    <row r="2148" spans="1:7" hidden="1" x14ac:dyDescent="0.2">
      <c r="A2148">
        <v>5111</v>
      </c>
      <c r="B2148" t="s">
        <v>3348</v>
      </c>
      <c r="C2148" t="s">
        <v>4483</v>
      </c>
      <c r="D2148" t="s">
        <v>3355</v>
      </c>
      <c r="E2148" s="99">
        <v>2548.96</v>
      </c>
      <c r="F2148">
        <v>320.54000000000002</v>
      </c>
      <c r="G2148" s="99">
        <v>2869.5</v>
      </c>
    </row>
    <row r="2149" spans="1:7" hidden="1" x14ac:dyDescent="0.2">
      <c r="A2149">
        <v>5111</v>
      </c>
      <c r="B2149" t="s">
        <v>3348</v>
      </c>
      <c r="C2149" t="s">
        <v>4484</v>
      </c>
      <c r="D2149" t="s">
        <v>3355</v>
      </c>
      <c r="E2149" s="99">
        <v>2548.96</v>
      </c>
      <c r="F2149">
        <v>320.54000000000002</v>
      </c>
      <c r="G2149" s="99">
        <v>2869.5</v>
      </c>
    </row>
    <row r="2150" spans="1:7" hidden="1" x14ac:dyDescent="0.2">
      <c r="A2150">
        <v>5111</v>
      </c>
      <c r="B2150" t="s">
        <v>3348</v>
      </c>
      <c r="C2150" t="s">
        <v>4485</v>
      </c>
      <c r="D2150" t="s">
        <v>3355</v>
      </c>
      <c r="E2150" s="99">
        <v>2548.96</v>
      </c>
      <c r="F2150">
        <v>320.54000000000002</v>
      </c>
      <c r="G2150" s="99">
        <v>2869.5</v>
      </c>
    </row>
    <row r="2151" spans="1:7" hidden="1" x14ac:dyDescent="0.2">
      <c r="A2151">
        <v>5111</v>
      </c>
      <c r="B2151" t="s">
        <v>3348</v>
      </c>
      <c r="C2151" t="s">
        <v>4486</v>
      </c>
      <c r="D2151" t="s">
        <v>3355</v>
      </c>
      <c r="E2151" s="99">
        <v>2548.96</v>
      </c>
      <c r="F2151">
        <v>320.54000000000002</v>
      </c>
      <c r="G2151" s="99">
        <v>2869.5</v>
      </c>
    </row>
    <row r="2152" spans="1:7" hidden="1" x14ac:dyDescent="0.2">
      <c r="A2152">
        <v>5111</v>
      </c>
      <c r="B2152" t="s">
        <v>3348</v>
      </c>
      <c r="C2152" t="s">
        <v>4487</v>
      </c>
      <c r="D2152" t="s">
        <v>3355</v>
      </c>
      <c r="E2152" s="99">
        <v>2548.96</v>
      </c>
      <c r="F2152">
        <v>320.54000000000002</v>
      </c>
      <c r="G2152" s="99">
        <v>2869.5</v>
      </c>
    </row>
    <row r="2153" spans="1:7" hidden="1" x14ac:dyDescent="0.2">
      <c r="A2153">
        <v>5111</v>
      </c>
      <c r="B2153" t="s">
        <v>3348</v>
      </c>
      <c r="C2153" t="s">
        <v>4488</v>
      </c>
      <c r="D2153" t="s">
        <v>3355</v>
      </c>
      <c r="E2153" s="99">
        <v>2548.96</v>
      </c>
      <c r="F2153">
        <v>320.54000000000002</v>
      </c>
      <c r="G2153" s="99">
        <v>2869.5</v>
      </c>
    </row>
    <row r="2154" spans="1:7" hidden="1" x14ac:dyDescent="0.2">
      <c r="A2154">
        <v>5111</v>
      </c>
      <c r="B2154" t="s">
        <v>3348</v>
      </c>
      <c r="C2154" t="s">
        <v>4489</v>
      </c>
      <c r="D2154" t="s">
        <v>3355</v>
      </c>
      <c r="E2154" s="99">
        <v>2548.96</v>
      </c>
      <c r="F2154">
        <v>320.54000000000002</v>
      </c>
      <c r="G2154" s="99">
        <v>2869.5</v>
      </c>
    </row>
    <row r="2155" spans="1:7" hidden="1" x14ac:dyDescent="0.2">
      <c r="A2155">
        <v>5111</v>
      </c>
      <c r="B2155" t="s">
        <v>3348</v>
      </c>
      <c r="C2155" t="s">
        <v>4490</v>
      </c>
      <c r="D2155" t="s">
        <v>3355</v>
      </c>
      <c r="E2155" s="99">
        <v>1859.6</v>
      </c>
      <c r="F2155">
        <v>234.37</v>
      </c>
      <c r="G2155" s="99">
        <v>2093.9699999999998</v>
      </c>
    </row>
    <row r="2156" spans="1:7" hidden="1" x14ac:dyDescent="0.2">
      <c r="A2156">
        <v>5111</v>
      </c>
      <c r="B2156" t="s">
        <v>3348</v>
      </c>
      <c r="C2156" t="s">
        <v>4491</v>
      </c>
      <c r="D2156" t="s">
        <v>3355</v>
      </c>
      <c r="E2156" s="99">
        <v>2548.96</v>
      </c>
      <c r="F2156">
        <v>320.54000000000002</v>
      </c>
      <c r="G2156" s="99">
        <v>2869.5</v>
      </c>
    </row>
    <row r="2157" spans="1:7" hidden="1" x14ac:dyDescent="0.2">
      <c r="A2157">
        <v>5111</v>
      </c>
      <c r="B2157" t="s">
        <v>3348</v>
      </c>
      <c r="C2157" t="s">
        <v>4492</v>
      </c>
      <c r="D2157" t="s">
        <v>3355</v>
      </c>
      <c r="E2157" s="99">
        <v>2548.96</v>
      </c>
      <c r="F2157">
        <v>320.54000000000002</v>
      </c>
      <c r="G2157" s="99">
        <v>2869.5</v>
      </c>
    </row>
    <row r="2158" spans="1:7" hidden="1" x14ac:dyDescent="0.2">
      <c r="A2158">
        <v>5111</v>
      </c>
      <c r="B2158" t="s">
        <v>3348</v>
      </c>
      <c r="C2158" t="s">
        <v>4493</v>
      </c>
      <c r="D2158" t="s">
        <v>3355</v>
      </c>
      <c r="E2158">
        <v>603</v>
      </c>
      <c r="F2158">
        <v>0</v>
      </c>
      <c r="G2158">
        <v>603</v>
      </c>
    </row>
    <row r="2159" spans="1:7" hidden="1" x14ac:dyDescent="0.2">
      <c r="A2159">
        <v>5111</v>
      </c>
      <c r="B2159" t="s">
        <v>3348</v>
      </c>
      <c r="C2159" t="s">
        <v>4494</v>
      </c>
      <c r="D2159" t="s">
        <v>3355</v>
      </c>
      <c r="E2159">
        <v>603</v>
      </c>
      <c r="F2159">
        <v>0</v>
      </c>
      <c r="G2159">
        <v>603</v>
      </c>
    </row>
    <row r="2160" spans="1:7" hidden="1" x14ac:dyDescent="0.2">
      <c r="A2160">
        <v>5111</v>
      </c>
      <c r="B2160" t="s">
        <v>3348</v>
      </c>
      <c r="C2160" t="s">
        <v>4495</v>
      </c>
      <c r="D2160" t="s">
        <v>3355</v>
      </c>
      <c r="E2160">
        <v>603</v>
      </c>
      <c r="F2160">
        <v>0</v>
      </c>
      <c r="G2160">
        <v>603</v>
      </c>
    </row>
    <row r="2161" spans="1:7" hidden="1" x14ac:dyDescent="0.2">
      <c r="A2161">
        <v>5111</v>
      </c>
      <c r="B2161" t="s">
        <v>3348</v>
      </c>
      <c r="C2161" t="s">
        <v>4496</v>
      </c>
      <c r="D2161" t="s">
        <v>3355</v>
      </c>
      <c r="E2161">
        <v>603</v>
      </c>
      <c r="F2161">
        <v>0</v>
      </c>
      <c r="G2161">
        <v>603</v>
      </c>
    </row>
    <row r="2162" spans="1:7" hidden="1" x14ac:dyDescent="0.2">
      <c r="A2162">
        <v>5111</v>
      </c>
      <c r="B2162" t="s">
        <v>3348</v>
      </c>
      <c r="C2162" t="s">
        <v>4497</v>
      </c>
      <c r="D2162" t="s">
        <v>3355</v>
      </c>
      <c r="E2162" s="99">
        <v>2984.71</v>
      </c>
      <c r="F2162">
        <v>375.01</v>
      </c>
      <c r="G2162" s="99">
        <v>3359.72</v>
      </c>
    </row>
    <row r="2163" spans="1:7" hidden="1" x14ac:dyDescent="0.2">
      <c r="A2163">
        <v>5111</v>
      </c>
      <c r="B2163" t="s">
        <v>3348</v>
      </c>
      <c r="C2163" t="s">
        <v>4498</v>
      </c>
      <c r="D2163" t="s">
        <v>3355</v>
      </c>
      <c r="E2163" s="99">
        <v>2984.71</v>
      </c>
      <c r="F2163">
        <v>375.01</v>
      </c>
      <c r="G2163" s="99">
        <v>3359.72</v>
      </c>
    </row>
    <row r="2164" spans="1:7" hidden="1" x14ac:dyDescent="0.2">
      <c r="A2164">
        <v>5111</v>
      </c>
      <c r="B2164" t="s">
        <v>3348</v>
      </c>
      <c r="C2164" t="s">
        <v>4499</v>
      </c>
      <c r="D2164" t="s">
        <v>3355</v>
      </c>
      <c r="E2164" s="99">
        <v>2984.71</v>
      </c>
      <c r="F2164">
        <v>375.01</v>
      </c>
      <c r="G2164" s="99">
        <v>3359.72</v>
      </c>
    </row>
    <row r="2165" spans="1:7" hidden="1" x14ac:dyDescent="0.2">
      <c r="A2165">
        <v>5111</v>
      </c>
      <c r="B2165" t="s">
        <v>3348</v>
      </c>
      <c r="C2165" t="s">
        <v>4500</v>
      </c>
      <c r="D2165" t="s">
        <v>3355</v>
      </c>
      <c r="E2165" s="99">
        <v>2984.71</v>
      </c>
      <c r="F2165">
        <v>375.01</v>
      </c>
      <c r="G2165" s="99">
        <v>3359.72</v>
      </c>
    </row>
    <row r="2166" spans="1:7" hidden="1" x14ac:dyDescent="0.2">
      <c r="A2166">
        <v>5111</v>
      </c>
      <c r="B2166" t="s">
        <v>3348</v>
      </c>
      <c r="C2166" t="s">
        <v>4501</v>
      </c>
      <c r="D2166" t="s">
        <v>3355</v>
      </c>
      <c r="E2166" s="99">
        <v>2984.71</v>
      </c>
      <c r="F2166">
        <v>375.01</v>
      </c>
      <c r="G2166" s="99">
        <v>3359.72</v>
      </c>
    </row>
    <row r="2167" spans="1:7" hidden="1" x14ac:dyDescent="0.2">
      <c r="A2167">
        <v>5111</v>
      </c>
      <c r="B2167" t="s">
        <v>3348</v>
      </c>
      <c r="C2167" t="s">
        <v>4502</v>
      </c>
      <c r="D2167" t="s">
        <v>3355</v>
      </c>
      <c r="E2167" s="99">
        <v>2984.71</v>
      </c>
      <c r="F2167">
        <v>375.01</v>
      </c>
      <c r="G2167" s="99">
        <v>3359.72</v>
      </c>
    </row>
    <row r="2168" spans="1:7" hidden="1" x14ac:dyDescent="0.2">
      <c r="A2168">
        <v>5111</v>
      </c>
      <c r="B2168" t="s">
        <v>3348</v>
      </c>
      <c r="C2168" t="s">
        <v>4503</v>
      </c>
      <c r="D2168" t="s">
        <v>3355</v>
      </c>
      <c r="E2168" s="99">
        <v>2984.71</v>
      </c>
      <c r="F2168">
        <v>375.01</v>
      </c>
      <c r="G2168" s="99">
        <v>3359.72</v>
      </c>
    </row>
    <row r="2169" spans="1:7" hidden="1" x14ac:dyDescent="0.2">
      <c r="A2169" t="s">
        <v>3376</v>
      </c>
      <c r="B2169" t="s">
        <v>3348</v>
      </c>
      <c r="C2169" t="s">
        <v>4504</v>
      </c>
      <c r="D2169">
        <f>-5111-10</f>
        <v>-5121</v>
      </c>
      <c r="E2169" s="99">
        <v>2984.71</v>
      </c>
      <c r="F2169">
        <v>375.01</v>
      </c>
      <c r="G2169" s="99">
        <v>3359.72</v>
      </c>
    </row>
    <row r="2170" spans="1:7" hidden="1" x14ac:dyDescent="0.2">
      <c r="A2170">
        <v>5111</v>
      </c>
      <c r="B2170" t="s">
        <v>3348</v>
      </c>
      <c r="C2170" t="s">
        <v>4505</v>
      </c>
      <c r="D2170" t="s">
        <v>3355</v>
      </c>
      <c r="E2170" s="99">
        <v>2984.71</v>
      </c>
      <c r="F2170">
        <v>375.01</v>
      </c>
      <c r="G2170" s="99">
        <v>3359.72</v>
      </c>
    </row>
    <row r="2171" spans="1:7" hidden="1" x14ac:dyDescent="0.2">
      <c r="A2171">
        <v>5111</v>
      </c>
      <c r="B2171" t="s">
        <v>3348</v>
      </c>
      <c r="C2171" t="s">
        <v>4506</v>
      </c>
      <c r="D2171" t="s">
        <v>3355</v>
      </c>
      <c r="E2171" s="99">
        <v>2984.71</v>
      </c>
      <c r="F2171">
        <v>375.01</v>
      </c>
      <c r="G2171" s="99">
        <v>3359.72</v>
      </c>
    </row>
    <row r="2172" spans="1:7" hidden="1" x14ac:dyDescent="0.2">
      <c r="A2172">
        <v>5111</v>
      </c>
      <c r="B2172" t="s">
        <v>3348</v>
      </c>
      <c r="C2172" t="s">
        <v>4507</v>
      </c>
      <c r="D2172" t="s">
        <v>3355</v>
      </c>
      <c r="E2172" s="99">
        <v>2984.71</v>
      </c>
      <c r="F2172">
        <v>375.01</v>
      </c>
      <c r="G2172" s="99">
        <v>3359.72</v>
      </c>
    </row>
    <row r="2173" spans="1:7" hidden="1" x14ac:dyDescent="0.2">
      <c r="A2173">
        <v>5111</v>
      </c>
      <c r="B2173" t="s">
        <v>3348</v>
      </c>
      <c r="C2173" t="s">
        <v>4508</v>
      </c>
      <c r="D2173" t="s">
        <v>3355</v>
      </c>
      <c r="E2173" s="99">
        <v>2984.71</v>
      </c>
      <c r="F2173">
        <v>375.01</v>
      </c>
      <c r="G2173" s="99">
        <v>3359.72</v>
      </c>
    </row>
    <row r="2174" spans="1:7" hidden="1" x14ac:dyDescent="0.2">
      <c r="A2174">
        <v>5111</v>
      </c>
      <c r="B2174" t="s">
        <v>3348</v>
      </c>
      <c r="C2174" t="s">
        <v>4509</v>
      </c>
      <c r="D2174" t="s">
        <v>3355</v>
      </c>
      <c r="E2174" s="99">
        <v>2984.71</v>
      </c>
      <c r="F2174">
        <v>375.01</v>
      </c>
      <c r="G2174" s="99">
        <v>3359.72</v>
      </c>
    </row>
    <row r="2175" spans="1:7" hidden="1" x14ac:dyDescent="0.2">
      <c r="A2175">
        <v>5111</v>
      </c>
      <c r="B2175" t="s">
        <v>3348</v>
      </c>
      <c r="C2175" t="s">
        <v>4510</v>
      </c>
      <c r="D2175" t="s">
        <v>3355</v>
      </c>
      <c r="E2175" s="99">
        <v>2984.71</v>
      </c>
      <c r="F2175">
        <v>375.01</v>
      </c>
      <c r="G2175" s="99">
        <v>3359.72</v>
      </c>
    </row>
    <row r="2176" spans="1:7" hidden="1" x14ac:dyDescent="0.2">
      <c r="A2176">
        <v>5111</v>
      </c>
      <c r="B2176" t="s">
        <v>3348</v>
      </c>
      <c r="C2176" t="s">
        <v>4511</v>
      </c>
      <c r="D2176" t="s">
        <v>3355</v>
      </c>
      <c r="E2176" s="99">
        <v>2984.71</v>
      </c>
      <c r="F2176">
        <v>375.01</v>
      </c>
      <c r="G2176" s="99">
        <v>3359.72</v>
      </c>
    </row>
    <row r="2177" spans="1:7" hidden="1" x14ac:dyDescent="0.2">
      <c r="A2177">
        <v>5111</v>
      </c>
      <c r="B2177" t="s">
        <v>3348</v>
      </c>
      <c r="C2177" t="s">
        <v>4512</v>
      </c>
      <c r="D2177" t="s">
        <v>3355</v>
      </c>
      <c r="E2177" s="99">
        <v>2984.71</v>
      </c>
      <c r="F2177">
        <v>375.01</v>
      </c>
      <c r="G2177" s="99">
        <v>3359.72</v>
      </c>
    </row>
    <row r="2178" spans="1:7" hidden="1" x14ac:dyDescent="0.2">
      <c r="A2178" t="s">
        <v>357</v>
      </c>
    </row>
    <row r="2179" spans="1:7" hidden="1" x14ac:dyDescent="0.2"/>
    <row r="2180" spans="1:7" hidden="1" x14ac:dyDescent="0.2"/>
    <row r="2181" spans="1:7" hidden="1" x14ac:dyDescent="0.2"/>
    <row r="2182" spans="1:7" hidden="1" x14ac:dyDescent="0.2">
      <c r="A2182" t="s">
        <v>2523</v>
      </c>
      <c r="C2182" t="s">
        <v>2832</v>
      </c>
      <c r="D2182" t="s">
        <v>2833</v>
      </c>
      <c r="E2182" t="s">
        <v>2834</v>
      </c>
      <c r="F2182" t="s">
        <v>2835</v>
      </c>
      <c r="G2182" t="s">
        <v>2836</v>
      </c>
    </row>
    <row r="2183" spans="1:7" hidden="1" x14ac:dyDescent="0.2">
      <c r="C2183" t="s">
        <v>2837</v>
      </c>
      <c r="D2183" t="s">
        <v>2838</v>
      </c>
      <c r="E2183" s="100">
        <v>43344</v>
      </c>
      <c r="F2183" t="s">
        <v>2839</v>
      </c>
      <c r="G2183" t="s">
        <v>4513</v>
      </c>
    </row>
    <row r="2184" spans="1:7" hidden="1" x14ac:dyDescent="0.2"/>
    <row r="2185" spans="1:7" hidden="1" x14ac:dyDescent="0.2">
      <c r="B2185" t="s">
        <v>2841</v>
      </c>
    </row>
    <row r="2186" spans="1:7" hidden="1" x14ac:dyDescent="0.2">
      <c r="A2186" t="s">
        <v>2842</v>
      </c>
      <c r="B2186" t="s">
        <v>2843</v>
      </c>
      <c r="C2186" t="s">
        <v>2844</v>
      </c>
    </row>
    <row r="2187" spans="1:7" hidden="1" x14ac:dyDescent="0.2"/>
    <row r="2188" spans="1:7" hidden="1" x14ac:dyDescent="0.2">
      <c r="B2188" t="s">
        <v>2845</v>
      </c>
      <c r="C2188" t="s">
        <v>2846</v>
      </c>
    </row>
    <row r="2189" spans="1:7" hidden="1" x14ac:dyDescent="0.2">
      <c r="B2189" t="s">
        <v>2847</v>
      </c>
      <c r="C2189" t="s">
        <v>2848</v>
      </c>
      <c r="D2189" t="s">
        <v>2849</v>
      </c>
      <c r="E2189" t="s">
        <v>2850</v>
      </c>
    </row>
    <row r="2190" spans="1:7" hidden="1" x14ac:dyDescent="0.2"/>
    <row r="2191" spans="1:7" hidden="1" x14ac:dyDescent="0.2"/>
    <row r="2192" spans="1:7" hidden="1" x14ac:dyDescent="0.2">
      <c r="A2192" t="s">
        <v>2851</v>
      </c>
      <c r="B2192" t="s">
        <v>2852</v>
      </c>
      <c r="C2192" t="s">
        <v>2853</v>
      </c>
      <c r="E2192" t="s">
        <v>2854</v>
      </c>
      <c r="F2192" t="s">
        <v>2855</v>
      </c>
      <c r="G2192" t="s">
        <v>2856</v>
      </c>
    </row>
    <row r="2193" spans="1:7" hidden="1" x14ac:dyDescent="0.2">
      <c r="A2193" t="s">
        <v>2857</v>
      </c>
      <c r="B2193" t="s">
        <v>2858</v>
      </c>
      <c r="C2193" t="s">
        <v>2859</v>
      </c>
      <c r="D2193" t="s">
        <v>2860</v>
      </c>
      <c r="E2193" t="s">
        <v>2861</v>
      </c>
      <c r="F2193" t="s">
        <v>2861</v>
      </c>
      <c r="G2193" t="s">
        <v>2861</v>
      </c>
    </row>
    <row r="2194" spans="1:7" hidden="1" x14ac:dyDescent="0.2">
      <c r="A2194">
        <v>5111</v>
      </c>
      <c r="B2194" t="s">
        <v>3348</v>
      </c>
      <c r="C2194" t="s">
        <v>4514</v>
      </c>
      <c r="D2194" t="s">
        <v>3355</v>
      </c>
      <c r="E2194" s="99">
        <v>2984.71</v>
      </c>
      <c r="F2194">
        <v>375.01</v>
      </c>
      <c r="G2194" s="99">
        <v>3359.72</v>
      </c>
    </row>
    <row r="2195" spans="1:7" hidden="1" x14ac:dyDescent="0.2">
      <c r="A2195">
        <v>5111</v>
      </c>
      <c r="B2195" t="s">
        <v>3348</v>
      </c>
      <c r="C2195" t="s">
        <v>4515</v>
      </c>
      <c r="D2195" t="s">
        <v>3355</v>
      </c>
      <c r="E2195" s="99">
        <v>2984.71</v>
      </c>
      <c r="F2195">
        <v>375.01</v>
      </c>
      <c r="G2195" s="99">
        <v>3359.72</v>
      </c>
    </row>
    <row r="2196" spans="1:7" hidden="1" x14ac:dyDescent="0.2">
      <c r="A2196">
        <v>5111</v>
      </c>
      <c r="B2196" t="s">
        <v>3348</v>
      </c>
      <c r="C2196" t="s">
        <v>4516</v>
      </c>
      <c r="D2196" t="s">
        <v>3355</v>
      </c>
      <c r="E2196" s="99">
        <v>2984.71</v>
      </c>
      <c r="F2196">
        <v>375.01</v>
      </c>
      <c r="G2196" s="99">
        <v>3359.72</v>
      </c>
    </row>
    <row r="2197" spans="1:7" hidden="1" x14ac:dyDescent="0.2">
      <c r="A2197">
        <v>5111</v>
      </c>
      <c r="B2197" t="s">
        <v>3348</v>
      </c>
      <c r="C2197" t="s">
        <v>4517</v>
      </c>
      <c r="D2197" t="s">
        <v>3355</v>
      </c>
      <c r="E2197" s="99">
        <v>2984.71</v>
      </c>
      <c r="F2197">
        <v>375.01</v>
      </c>
      <c r="G2197" s="99">
        <v>3359.72</v>
      </c>
    </row>
    <row r="2198" spans="1:7" hidden="1" x14ac:dyDescent="0.2">
      <c r="A2198">
        <v>5111</v>
      </c>
      <c r="B2198" t="s">
        <v>3348</v>
      </c>
      <c r="C2198" t="s">
        <v>4518</v>
      </c>
      <c r="D2198" t="s">
        <v>3355</v>
      </c>
      <c r="E2198" s="99">
        <v>2984.71</v>
      </c>
      <c r="F2198">
        <v>375.01</v>
      </c>
      <c r="G2198" s="99">
        <v>3359.72</v>
      </c>
    </row>
    <row r="2199" spans="1:7" hidden="1" x14ac:dyDescent="0.2">
      <c r="A2199">
        <v>5111</v>
      </c>
      <c r="B2199" t="s">
        <v>3348</v>
      </c>
      <c r="C2199" t="s">
        <v>4519</v>
      </c>
      <c r="D2199" t="s">
        <v>3355</v>
      </c>
      <c r="E2199" s="99">
        <v>2984.71</v>
      </c>
      <c r="F2199">
        <v>375.01</v>
      </c>
      <c r="G2199" s="99">
        <v>3359.72</v>
      </c>
    </row>
    <row r="2200" spans="1:7" hidden="1" x14ac:dyDescent="0.2">
      <c r="A2200">
        <v>5111</v>
      </c>
      <c r="B2200" t="s">
        <v>3348</v>
      </c>
      <c r="C2200" t="s">
        <v>4520</v>
      </c>
      <c r="D2200" t="s">
        <v>3355</v>
      </c>
      <c r="E2200" s="99">
        <v>2984.71</v>
      </c>
      <c r="F2200">
        <v>375.01</v>
      </c>
      <c r="G2200" s="99">
        <v>3359.72</v>
      </c>
    </row>
    <row r="2201" spans="1:7" hidden="1" x14ac:dyDescent="0.2">
      <c r="A2201">
        <v>5111</v>
      </c>
      <c r="B2201" t="s">
        <v>3348</v>
      </c>
      <c r="C2201" t="s">
        <v>4521</v>
      </c>
      <c r="D2201" t="s">
        <v>3355</v>
      </c>
      <c r="E2201" s="99">
        <v>2984.71</v>
      </c>
      <c r="F2201">
        <v>375.01</v>
      </c>
      <c r="G2201" s="99">
        <v>3359.72</v>
      </c>
    </row>
    <row r="2202" spans="1:7" hidden="1" x14ac:dyDescent="0.2">
      <c r="A2202">
        <v>5111</v>
      </c>
      <c r="B2202" t="s">
        <v>3348</v>
      </c>
      <c r="C2202" t="s">
        <v>4522</v>
      </c>
      <c r="D2202" t="s">
        <v>3355</v>
      </c>
      <c r="E2202" s="99">
        <v>2984.71</v>
      </c>
      <c r="F2202">
        <v>375.01</v>
      </c>
      <c r="G2202" s="99">
        <v>3359.72</v>
      </c>
    </row>
    <row r="2203" spans="1:7" hidden="1" x14ac:dyDescent="0.2">
      <c r="A2203">
        <v>5111</v>
      </c>
      <c r="B2203" t="s">
        <v>3348</v>
      </c>
      <c r="C2203" t="s">
        <v>4523</v>
      </c>
      <c r="D2203" t="s">
        <v>3355</v>
      </c>
      <c r="E2203" s="99">
        <v>2984.71</v>
      </c>
      <c r="F2203">
        <v>375.01</v>
      </c>
      <c r="G2203" s="99">
        <v>3359.72</v>
      </c>
    </row>
    <row r="2204" spans="1:7" hidden="1" x14ac:dyDescent="0.2">
      <c r="A2204">
        <v>5111</v>
      </c>
      <c r="B2204" t="s">
        <v>3348</v>
      </c>
      <c r="C2204" t="s">
        <v>4524</v>
      </c>
      <c r="D2204" t="s">
        <v>3355</v>
      </c>
      <c r="E2204" s="99">
        <v>2984.71</v>
      </c>
      <c r="F2204">
        <v>375.01</v>
      </c>
      <c r="G2204" s="99">
        <v>3359.72</v>
      </c>
    </row>
    <row r="2205" spans="1:7" hidden="1" x14ac:dyDescent="0.2">
      <c r="A2205">
        <v>5111</v>
      </c>
      <c r="B2205" t="s">
        <v>3348</v>
      </c>
      <c r="C2205" t="s">
        <v>4525</v>
      </c>
      <c r="D2205" t="s">
        <v>3355</v>
      </c>
      <c r="E2205" s="99">
        <v>2984.71</v>
      </c>
      <c r="F2205">
        <v>375.01</v>
      </c>
      <c r="G2205" s="99">
        <v>3359.72</v>
      </c>
    </row>
    <row r="2206" spans="1:7" hidden="1" x14ac:dyDescent="0.2">
      <c r="A2206">
        <v>5111</v>
      </c>
      <c r="B2206" t="s">
        <v>3348</v>
      </c>
      <c r="C2206" t="s">
        <v>4526</v>
      </c>
      <c r="D2206" t="s">
        <v>3355</v>
      </c>
      <c r="E2206" s="99">
        <v>2984.71</v>
      </c>
      <c r="F2206">
        <v>375.01</v>
      </c>
      <c r="G2206" s="99">
        <v>3359.72</v>
      </c>
    </row>
    <row r="2207" spans="1:7" hidden="1" x14ac:dyDescent="0.2">
      <c r="A2207">
        <v>5111</v>
      </c>
      <c r="B2207" t="s">
        <v>3348</v>
      </c>
      <c r="C2207" t="s">
        <v>4527</v>
      </c>
      <c r="D2207" t="s">
        <v>3355</v>
      </c>
      <c r="E2207" s="99">
        <v>2984.71</v>
      </c>
      <c r="F2207">
        <v>375.01</v>
      </c>
      <c r="G2207" s="99">
        <v>3359.72</v>
      </c>
    </row>
    <row r="2208" spans="1:7" hidden="1" x14ac:dyDescent="0.2">
      <c r="A2208">
        <v>5111</v>
      </c>
      <c r="B2208" t="s">
        <v>3348</v>
      </c>
      <c r="C2208" t="s">
        <v>4528</v>
      </c>
      <c r="D2208" t="s">
        <v>3355</v>
      </c>
      <c r="E2208" s="99">
        <v>2984.71</v>
      </c>
      <c r="F2208">
        <v>375.01</v>
      </c>
      <c r="G2208" s="99">
        <v>3359.72</v>
      </c>
    </row>
    <row r="2209" spans="1:7" hidden="1" x14ac:dyDescent="0.2">
      <c r="A2209">
        <v>5111</v>
      </c>
      <c r="B2209" t="s">
        <v>3348</v>
      </c>
      <c r="C2209" t="s">
        <v>4529</v>
      </c>
      <c r="D2209" t="s">
        <v>3355</v>
      </c>
      <c r="E2209" s="99">
        <v>2984.71</v>
      </c>
      <c r="F2209">
        <v>375.01</v>
      </c>
      <c r="G2209" s="99">
        <v>3359.72</v>
      </c>
    </row>
    <row r="2210" spans="1:7" hidden="1" x14ac:dyDescent="0.2">
      <c r="A2210">
        <v>5111</v>
      </c>
      <c r="B2210" t="s">
        <v>3348</v>
      </c>
      <c r="C2210" t="s">
        <v>4530</v>
      </c>
      <c r="D2210" t="s">
        <v>3355</v>
      </c>
      <c r="E2210" s="99">
        <v>2984.71</v>
      </c>
      <c r="F2210">
        <v>375.01</v>
      </c>
      <c r="G2210" s="99">
        <v>3359.72</v>
      </c>
    </row>
    <row r="2211" spans="1:7" hidden="1" x14ac:dyDescent="0.2">
      <c r="A2211">
        <v>5111</v>
      </c>
      <c r="B2211" t="s">
        <v>3348</v>
      </c>
      <c r="C2211" t="s">
        <v>4531</v>
      </c>
      <c r="D2211" t="s">
        <v>3355</v>
      </c>
      <c r="E2211" s="99">
        <v>2984.71</v>
      </c>
      <c r="F2211">
        <v>375.01</v>
      </c>
      <c r="G2211" s="99">
        <v>3359.72</v>
      </c>
    </row>
    <row r="2212" spans="1:7" hidden="1" x14ac:dyDescent="0.2">
      <c r="A2212">
        <v>5111</v>
      </c>
      <c r="B2212" t="s">
        <v>3348</v>
      </c>
      <c r="C2212" t="s">
        <v>4532</v>
      </c>
      <c r="D2212" t="s">
        <v>3355</v>
      </c>
      <c r="E2212" s="99">
        <v>2548.96</v>
      </c>
      <c r="F2212">
        <v>320.54000000000002</v>
      </c>
      <c r="G2212" s="99">
        <v>2869.5</v>
      </c>
    </row>
    <row r="2213" spans="1:7" hidden="1" x14ac:dyDescent="0.2">
      <c r="A2213">
        <v>5111</v>
      </c>
      <c r="B2213" t="s">
        <v>3348</v>
      </c>
      <c r="C2213" t="s">
        <v>4533</v>
      </c>
      <c r="D2213" t="s">
        <v>3355</v>
      </c>
      <c r="E2213" s="99">
        <v>2548.96</v>
      </c>
      <c r="F2213">
        <v>320.54000000000002</v>
      </c>
      <c r="G2213" s="99">
        <v>2869.5</v>
      </c>
    </row>
    <row r="2214" spans="1:7" hidden="1" x14ac:dyDescent="0.2">
      <c r="A2214">
        <v>5111</v>
      </c>
      <c r="B2214" t="s">
        <v>3348</v>
      </c>
      <c r="C2214" t="s">
        <v>4534</v>
      </c>
      <c r="D2214" t="s">
        <v>3355</v>
      </c>
      <c r="E2214" s="99">
        <v>2548.96</v>
      </c>
      <c r="F2214">
        <v>320.54000000000002</v>
      </c>
      <c r="G2214" s="99">
        <v>2869.5</v>
      </c>
    </row>
    <row r="2215" spans="1:7" hidden="1" x14ac:dyDescent="0.2">
      <c r="A2215">
        <v>5111</v>
      </c>
      <c r="B2215" t="s">
        <v>3348</v>
      </c>
      <c r="C2215" t="s">
        <v>4535</v>
      </c>
      <c r="D2215" t="s">
        <v>3355</v>
      </c>
      <c r="E2215" s="99">
        <v>2548.96</v>
      </c>
      <c r="F2215">
        <v>320.54000000000002</v>
      </c>
      <c r="G2215" s="99">
        <v>2869.5</v>
      </c>
    </row>
    <row r="2216" spans="1:7" hidden="1" x14ac:dyDescent="0.2">
      <c r="A2216">
        <v>5111</v>
      </c>
      <c r="B2216" t="s">
        <v>3348</v>
      </c>
      <c r="C2216" t="s">
        <v>4536</v>
      </c>
      <c r="D2216" t="s">
        <v>3355</v>
      </c>
      <c r="E2216" s="99">
        <v>2984.71</v>
      </c>
      <c r="F2216">
        <v>375.01</v>
      </c>
      <c r="G2216" s="99">
        <v>3359.72</v>
      </c>
    </row>
    <row r="2217" spans="1:7" hidden="1" x14ac:dyDescent="0.2">
      <c r="A2217">
        <v>5111</v>
      </c>
      <c r="B2217" t="s">
        <v>3348</v>
      </c>
      <c r="C2217" t="s">
        <v>4537</v>
      </c>
      <c r="D2217" t="s">
        <v>3355</v>
      </c>
      <c r="E2217" s="99">
        <v>2984.71</v>
      </c>
      <c r="F2217">
        <v>375.01</v>
      </c>
      <c r="G2217" s="99">
        <v>3359.72</v>
      </c>
    </row>
    <row r="2218" spans="1:7" hidden="1" x14ac:dyDescent="0.2">
      <c r="A2218">
        <v>5111</v>
      </c>
      <c r="B2218" t="s">
        <v>3348</v>
      </c>
      <c r="C2218" t="s">
        <v>4538</v>
      </c>
      <c r="D2218" t="s">
        <v>3355</v>
      </c>
      <c r="E2218" s="99">
        <v>2984.71</v>
      </c>
      <c r="F2218">
        <v>375.01</v>
      </c>
      <c r="G2218" s="99">
        <v>3359.72</v>
      </c>
    </row>
    <row r="2219" spans="1:7" hidden="1" x14ac:dyDescent="0.2">
      <c r="A2219">
        <v>5111</v>
      </c>
      <c r="B2219" t="s">
        <v>3348</v>
      </c>
      <c r="C2219" t="s">
        <v>4539</v>
      </c>
      <c r="D2219" t="s">
        <v>3355</v>
      </c>
      <c r="E2219" s="99">
        <v>2984.71</v>
      </c>
      <c r="F2219">
        <v>375.01</v>
      </c>
      <c r="G2219" s="99">
        <v>3359.72</v>
      </c>
    </row>
    <row r="2220" spans="1:7" hidden="1" x14ac:dyDescent="0.2">
      <c r="A2220">
        <v>5111</v>
      </c>
      <c r="B2220" t="s">
        <v>3348</v>
      </c>
      <c r="C2220" t="s">
        <v>4540</v>
      </c>
      <c r="D2220" t="s">
        <v>3355</v>
      </c>
      <c r="E2220" s="99">
        <v>2984.71</v>
      </c>
      <c r="F2220">
        <v>375.01</v>
      </c>
      <c r="G2220" s="99">
        <v>3359.72</v>
      </c>
    </row>
    <row r="2221" spans="1:7" hidden="1" x14ac:dyDescent="0.2">
      <c r="A2221">
        <v>5111</v>
      </c>
      <c r="B2221" t="s">
        <v>3348</v>
      </c>
      <c r="C2221" t="s">
        <v>4541</v>
      </c>
      <c r="D2221" t="s">
        <v>3355</v>
      </c>
      <c r="E2221" s="99">
        <v>2984.71</v>
      </c>
      <c r="F2221">
        <v>-195.59</v>
      </c>
      <c r="G2221" s="99">
        <v>2789.12</v>
      </c>
    </row>
    <row r="2222" spans="1:7" hidden="1" x14ac:dyDescent="0.2">
      <c r="A2222">
        <v>5111</v>
      </c>
      <c r="B2222" t="s">
        <v>3348</v>
      </c>
      <c r="C2222" t="s">
        <v>4542</v>
      </c>
      <c r="D2222" t="s">
        <v>3355</v>
      </c>
      <c r="E2222" s="99">
        <v>2984.71</v>
      </c>
      <c r="F2222">
        <v>375.01</v>
      </c>
      <c r="G2222" s="99">
        <v>3359.72</v>
      </c>
    </row>
    <row r="2223" spans="1:7" hidden="1" x14ac:dyDescent="0.2">
      <c r="A2223">
        <v>5111</v>
      </c>
      <c r="B2223" t="s">
        <v>3348</v>
      </c>
      <c r="C2223" t="s">
        <v>4543</v>
      </c>
      <c r="D2223" t="s">
        <v>3355</v>
      </c>
      <c r="E2223" s="99">
        <v>2984.71</v>
      </c>
      <c r="F2223">
        <v>375.01</v>
      </c>
      <c r="G2223" s="99">
        <v>3359.72</v>
      </c>
    </row>
    <row r="2224" spans="1:7" hidden="1" x14ac:dyDescent="0.2">
      <c r="A2224">
        <v>5111</v>
      </c>
      <c r="B2224" t="s">
        <v>3348</v>
      </c>
      <c r="C2224" t="s">
        <v>4544</v>
      </c>
      <c r="D2224" t="s">
        <v>3355</v>
      </c>
      <c r="E2224" s="99">
        <v>2984.71</v>
      </c>
      <c r="F2224">
        <v>375.01</v>
      </c>
      <c r="G2224" s="99">
        <v>3359.72</v>
      </c>
    </row>
    <row r="2225" spans="1:7" hidden="1" x14ac:dyDescent="0.2">
      <c r="A2225">
        <v>5111</v>
      </c>
      <c r="B2225" t="s">
        <v>3348</v>
      </c>
      <c r="C2225" t="s">
        <v>4545</v>
      </c>
      <c r="D2225" t="s">
        <v>3355</v>
      </c>
      <c r="E2225" s="99">
        <v>2984.71</v>
      </c>
      <c r="F2225">
        <v>375.01</v>
      </c>
      <c r="G2225" s="99">
        <v>3359.72</v>
      </c>
    </row>
    <row r="2226" spans="1:7" hidden="1" x14ac:dyDescent="0.2">
      <c r="A2226">
        <v>5111</v>
      </c>
      <c r="B2226" t="s">
        <v>3348</v>
      </c>
      <c r="C2226" t="s">
        <v>4546</v>
      </c>
      <c r="D2226" t="s">
        <v>3355</v>
      </c>
      <c r="E2226" s="99">
        <v>2984.71</v>
      </c>
      <c r="F2226">
        <v>375.01</v>
      </c>
      <c r="G2226" s="99">
        <v>3359.72</v>
      </c>
    </row>
    <row r="2227" spans="1:7" hidden="1" x14ac:dyDescent="0.2">
      <c r="A2227">
        <v>5111</v>
      </c>
      <c r="B2227" t="s">
        <v>3348</v>
      </c>
      <c r="C2227" t="s">
        <v>4547</v>
      </c>
      <c r="D2227" t="s">
        <v>3355</v>
      </c>
      <c r="E2227" s="99">
        <v>2984.71</v>
      </c>
      <c r="F2227">
        <v>375.01</v>
      </c>
      <c r="G2227" s="99">
        <v>3359.72</v>
      </c>
    </row>
    <row r="2228" spans="1:7" hidden="1" x14ac:dyDescent="0.2">
      <c r="A2228">
        <v>5111</v>
      </c>
      <c r="B2228" t="s">
        <v>3348</v>
      </c>
      <c r="C2228" t="s">
        <v>4548</v>
      </c>
      <c r="D2228" t="s">
        <v>3355</v>
      </c>
      <c r="E2228" s="99">
        <v>2984.71</v>
      </c>
      <c r="F2228">
        <v>375.01</v>
      </c>
      <c r="G2228" s="99">
        <v>3359.72</v>
      </c>
    </row>
    <row r="2229" spans="1:7" hidden="1" x14ac:dyDescent="0.2">
      <c r="A2229">
        <v>5111</v>
      </c>
      <c r="B2229" t="s">
        <v>3348</v>
      </c>
      <c r="C2229" t="s">
        <v>4549</v>
      </c>
      <c r="D2229" t="s">
        <v>3355</v>
      </c>
      <c r="E2229" s="99">
        <v>2984.71</v>
      </c>
      <c r="F2229">
        <v>375.01</v>
      </c>
      <c r="G2229" s="99">
        <v>3359.72</v>
      </c>
    </row>
    <row r="2230" spans="1:7" hidden="1" x14ac:dyDescent="0.2">
      <c r="A2230">
        <v>5111</v>
      </c>
      <c r="B2230" t="s">
        <v>3348</v>
      </c>
      <c r="C2230" t="s">
        <v>4550</v>
      </c>
      <c r="D2230" t="s">
        <v>3355</v>
      </c>
      <c r="E2230" s="99">
        <v>2548.96</v>
      </c>
      <c r="F2230">
        <v>320.54000000000002</v>
      </c>
      <c r="G2230" s="99">
        <v>2869.5</v>
      </c>
    </row>
    <row r="2231" spans="1:7" hidden="1" x14ac:dyDescent="0.2">
      <c r="A2231">
        <v>5111</v>
      </c>
      <c r="B2231" t="s">
        <v>3348</v>
      </c>
      <c r="C2231" t="s">
        <v>4551</v>
      </c>
      <c r="D2231" t="s">
        <v>3355</v>
      </c>
      <c r="E2231" s="99">
        <v>2984.71</v>
      </c>
      <c r="F2231">
        <v>375.01</v>
      </c>
      <c r="G2231" s="99">
        <v>3359.72</v>
      </c>
    </row>
    <row r="2232" spans="1:7" hidden="1" x14ac:dyDescent="0.2">
      <c r="A2232">
        <v>5111</v>
      </c>
      <c r="B2232" t="s">
        <v>3348</v>
      </c>
      <c r="C2232" t="s">
        <v>4552</v>
      </c>
      <c r="D2232" t="s">
        <v>3355</v>
      </c>
      <c r="E2232" s="99">
        <v>2984.71</v>
      </c>
      <c r="F2232">
        <v>375.01</v>
      </c>
      <c r="G2232" s="99">
        <v>3359.72</v>
      </c>
    </row>
    <row r="2233" spans="1:7" hidden="1" x14ac:dyDescent="0.2">
      <c r="A2233">
        <v>5111</v>
      </c>
      <c r="B2233" t="s">
        <v>3348</v>
      </c>
      <c r="C2233" t="s">
        <v>4553</v>
      </c>
      <c r="D2233" t="s">
        <v>3355</v>
      </c>
      <c r="E2233" s="99">
        <v>2984.71</v>
      </c>
      <c r="F2233">
        <v>375.01</v>
      </c>
      <c r="G2233" s="99">
        <v>3359.72</v>
      </c>
    </row>
    <row r="2234" spans="1:7" hidden="1" x14ac:dyDescent="0.2">
      <c r="A2234">
        <v>5111</v>
      </c>
      <c r="B2234" t="s">
        <v>3348</v>
      </c>
      <c r="C2234" t="s">
        <v>4554</v>
      </c>
      <c r="D2234" t="s">
        <v>3355</v>
      </c>
      <c r="E2234" s="99">
        <v>2984.71</v>
      </c>
      <c r="F2234">
        <v>375.01</v>
      </c>
      <c r="G2234" s="99">
        <v>3359.72</v>
      </c>
    </row>
    <row r="2235" spans="1:7" hidden="1" x14ac:dyDescent="0.2">
      <c r="A2235" t="s">
        <v>3376</v>
      </c>
      <c r="B2235" t="s">
        <v>3348</v>
      </c>
      <c r="C2235" t="s">
        <v>4555</v>
      </c>
      <c r="D2235">
        <f>-5111-10</f>
        <v>-5121</v>
      </c>
      <c r="E2235" s="99">
        <v>2984.71</v>
      </c>
      <c r="F2235" t="s">
        <v>4556</v>
      </c>
      <c r="G2235" t="s">
        <v>4557</v>
      </c>
    </row>
    <row r="2236" spans="1:7" hidden="1" x14ac:dyDescent="0.2">
      <c r="A2236">
        <v>5111</v>
      </c>
      <c r="B2236" t="s">
        <v>3348</v>
      </c>
      <c r="C2236" t="s">
        <v>4558</v>
      </c>
      <c r="D2236" t="s">
        <v>3355</v>
      </c>
      <c r="E2236" s="99">
        <v>2984.71</v>
      </c>
      <c r="F2236">
        <v>375.01</v>
      </c>
      <c r="G2236" s="99">
        <v>3359.72</v>
      </c>
    </row>
    <row r="2237" spans="1:7" hidden="1" x14ac:dyDescent="0.2">
      <c r="A2237">
        <v>5111</v>
      </c>
      <c r="B2237" t="s">
        <v>3348</v>
      </c>
      <c r="C2237" t="s">
        <v>4559</v>
      </c>
      <c r="D2237" t="s">
        <v>3355</v>
      </c>
      <c r="E2237" s="99">
        <v>2984.71</v>
      </c>
      <c r="F2237">
        <v>375.01</v>
      </c>
      <c r="G2237" s="99">
        <v>3359.72</v>
      </c>
    </row>
    <row r="2238" spans="1:7" hidden="1" x14ac:dyDescent="0.2">
      <c r="A2238">
        <v>5111</v>
      </c>
      <c r="B2238" t="s">
        <v>3348</v>
      </c>
      <c r="C2238" t="s">
        <v>4560</v>
      </c>
      <c r="D2238" t="s">
        <v>3355</v>
      </c>
      <c r="E2238" s="99">
        <v>2984.71</v>
      </c>
      <c r="F2238">
        <v>375.01</v>
      </c>
      <c r="G2238" s="99">
        <v>3359.72</v>
      </c>
    </row>
    <row r="2239" spans="1:7" hidden="1" x14ac:dyDescent="0.2">
      <c r="A2239">
        <v>5111</v>
      </c>
      <c r="B2239" t="s">
        <v>3348</v>
      </c>
      <c r="C2239" t="s">
        <v>4561</v>
      </c>
      <c r="D2239" t="s">
        <v>3355</v>
      </c>
      <c r="E2239" s="99">
        <v>2984.71</v>
      </c>
      <c r="F2239">
        <v>375.01</v>
      </c>
      <c r="G2239" s="99">
        <v>3359.72</v>
      </c>
    </row>
    <row r="2240" spans="1:7" hidden="1" x14ac:dyDescent="0.2">
      <c r="A2240">
        <v>5111</v>
      </c>
      <c r="B2240" t="s">
        <v>3348</v>
      </c>
      <c r="C2240" t="s">
        <v>4562</v>
      </c>
      <c r="D2240" t="s">
        <v>3355</v>
      </c>
      <c r="E2240" s="99">
        <v>2984.71</v>
      </c>
      <c r="F2240">
        <v>375.01</v>
      </c>
      <c r="G2240" s="99">
        <v>3359.72</v>
      </c>
    </row>
    <row r="2241" spans="1:7" hidden="1" x14ac:dyDescent="0.2">
      <c r="A2241">
        <v>5111</v>
      </c>
      <c r="B2241" t="s">
        <v>3348</v>
      </c>
      <c r="C2241" t="s">
        <v>4563</v>
      </c>
      <c r="D2241" t="s">
        <v>3355</v>
      </c>
      <c r="E2241" s="99">
        <v>2984.71</v>
      </c>
      <c r="F2241">
        <v>375.01</v>
      </c>
      <c r="G2241" s="99">
        <v>3359.72</v>
      </c>
    </row>
    <row r="2242" spans="1:7" hidden="1" x14ac:dyDescent="0.2">
      <c r="A2242">
        <v>5111</v>
      </c>
      <c r="B2242" t="s">
        <v>3348</v>
      </c>
      <c r="C2242" t="s">
        <v>4564</v>
      </c>
      <c r="D2242" t="s">
        <v>3355</v>
      </c>
      <c r="E2242" s="99">
        <v>2984.71</v>
      </c>
      <c r="F2242">
        <v>375.01</v>
      </c>
      <c r="G2242" s="99">
        <v>3359.72</v>
      </c>
    </row>
    <row r="2243" spans="1:7" hidden="1" x14ac:dyDescent="0.2">
      <c r="A2243">
        <v>5111</v>
      </c>
      <c r="B2243" t="s">
        <v>3348</v>
      </c>
      <c r="C2243" t="s">
        <v>4565</v>
      </c>
      <c r="D2243" t="s">
        <v>3355</v>
      </c>
      <c r="E2243" s="99">
        <v>2984.71</v>
      </c>
      <c r="F2243">
        <v>375.01</v>
      </c>
      <c r="G2243" s="99">
        <v>3359.72</v>
      </c>
    </row>
    <row r="2244" spans="1:7" hidden="1" x14ac:dyDescent="0.2">
      <c r="A2244" t="s">
        <v>357</v>
      </c>
    </row>
    <row r="2245" spans="1:7" hidden="1" x14ac:dyDescent="0.2"/>
    <row r="2246" spans="1:7" hidden="1" x14ac:dyDescent="0.2"/>
    <row r="2247" spans="1:7" hidden="1" x14ac:dyDescent="0.2"/>
    <row r="2248" spans="1:7" hidden="1" x14ac:dyDescent="0.2">
      <c r="A2248" t="s">
        <v>2523</v>
      </c>
      <c r="C2248" t="s">
        <v>2832</v>
      </c>
      <c r="D2248" t="s">
        <v>2833</v>
      </c>
      <c r="E2248" t="s">
        <v>2834</v>
      </c>
      <c r="F2248" t="s">
        <v>2835</v>
      </c>
      <c r="G2248" t="s">
        <v>2836</v>
      </c>
    </row>
    <row r="2249" spans="1:7" hidden="1" x14ac:dyDescent="0.2">
      <c r="C2249" t="s">
        <v>2837</v>
      </c>
      <c r="D2249" t="s">
        <v>2838</v>
      </c>
      <c r="E2249" s="100">
        <v>43344</v>
      </c>
      <c r="F2249" t="s">
        <v>2839</v>
      </c>
      <c r="G2249" t="s">
        <v>4566</v>
      </c>
    </row>
    <row r="2250" spans="1:7" hidden="1" x14ac:dyDescent="0.2"/>
    <row r="2251" spans="1:7" hidden="1" x14ac:dyDescent="0.2">
      <c r="B2251" t="s">
        <v>2841</v>
      </c>
    </row>
    <row r="2252" spans="1:7" hidden="1" x14ac:dyDescent="0.2">
      <c r="A2252" t="s">
        <v>2842</v>
      </c>
      <c r="B2252" t="s">
        <v>2843</v>
      </c>
      <c r="C2252" t="s">
        <v>2844</v>
      </c>
    </row>
    <row r="2253" spans="1:7" hidden="1" x14ac:dyDescent="0.2"/>
    <row r="2254" spans="1:7" hidden="1" x14ac:dyDescent="0.2">
      <c r="B2254" t="s">
        <v>2845</v>
      </c>
      <c r="C2254" t="s">
        <v>2846</v>
      </c>
    </row>
    <row r="2255" spans="1:7" hidden="1" x14ac:dyDescent="0.2">
      <c r="B2255" t="s">
        <v>2847</v>
      </c>
      <c r="C2255" t="s">
        <v>2848</v>
      </c>
      <c r="D2255" t="s">
        <v>2849</v>
      </c>
      <c r="E2255" t="s">
        <v>2850</v>
      </c>
    </row>
    <row r="2256" spans="1:7" hidden="1" x14ac:dyDescent="0.2"/>
    <row r="2257" spans="1:7" hidden="1" x14ac:dyDescent="0.2"/>
    <row r="2258" spans="1:7" hidden="1" x14ac:dyDescent="0.2">
      <c r="A2258" t="s">
        <v>2851</v>
      </c>
      <c r="B2258" t="s">
        <v>2852</v>
      </c>
      <c r="C2258" t="s">
        <v>2853</v>
      </c>
      <c r="E2258" t="s">
        <v>2854</v>
      </c>
      <c r="F2258" t="s">
        <v>2855</v>
      </c>
      <c r="G2258" t="s">
        <v>2856</v>
      </c>
    </row>
    <row r="2259" spans="1:7" hidden="1" x14ac:dyDescent="0.2">
      <c r="A2259" t="s">
        <v>2857</v>
      </c>
      <c r="B2259" t="s">
        <v>2858</v>
      </c>
      <c r="C2259" t="s">
        <v>2859</v>
      </c>
      <c r="D2259" t="s">
        <v>2860</v>
      </c>
      <c r="E2259" t="s">
        <v>2861</v>
      </c>
      <c r="F2259" t="s">
        <v>2861</v>
      </c>
      <c r="G2259" t="s">
        <v>2861</v>
      </c>
    </row>
    <row r="2260" spans="1:7" hidden="1" x14ac:dyDescent="0.2">
      <c r="A2260">
        <v>5111</v>
      </c>
      <c r="B2260" t="s">
        <v>3348</v>
      </c>
      <c r="C2260" t="s">
        <v>4567</v>
      </c>
      <c r="D2260" t="s">
        <v>3355</v>
      </c>
      <c r="E2260" s="99">
        <v>2984.71</v>
      </c>
      <c r="F2260">
        <v>375.01</v>
      </c>
      <c r="G2260" s="99">
        <v>3359.72</v>
      </c>
    </row>
    <row r="2261" spans="1:7" hidden="1" x14ac:dyDescent="0.2">
      <c r="A2261">
        <v>5111</v>
      </c>
      <c r="B2261" t="s">
        <v>3348</v>
      </c>
      <c r="C2261" t="s">
        <v>4568</v>
      </c>
      <c r="D2261" t="s">
        <v>3355</v>
      </c>
      <c r="E2261" s="99">
        <v>2984.71</v>
      </c>
      <c r="F2261">
        <v>375.01</v>
      </c>
      <c r="G2261" s="99">
        <v>3359.72</v>
      </c>
    </row>
    <row r="2262" spans="1:7" hidden="1" x14ac:dyDescent="0.2">
      <c r="A2262">
        <v>5111</v>
      </c>
      <c r="B2262" t="s">
        <v>3348</v>
      </c>
      <c r="C2262" t="s">
        <v>4569</v>
      </c>
      <c r="D2262" t="s">
        <v>3355</v>
      </c>
      <c r="E2262" s="99">
        <v>2548.96</v>
      </c>
      <c r="F2262">
        <v>320.54000000000002</v>
      </c>
      <c r="G2262" s="99">
        <v>2869.5</v>
      </c>
    </row>
    <row r="2263" spans="1:7" hidden="1" x14ac:dyDescent="0.2">
      <c r="A2263">
        <v>5111</v>
      </c>
      <c r="B2263" t="s">
        <v>3348</v>
      </c>
      <c r="C2263" t="s">
        <v>4570</v>
      </c>
      <c r="D2263" t="s">
        <v>3355</v>
      </c>
      <c r="E2263" s="99">
        <v>2984.71</v>
      </c>
      <c r="F2263">
        <v>375.01</v>
      </c>
      <c r="G2263" s="99">
        <v>3359.72</v>
      </c>
    </row>
    <row r="2264" spans="1:7" hidden="1" x14ac:dyDescent="0.2">
      <c r="A2264">
        <v>5111</v>
      </c>
      <c r="B2264" t="s">
        <v>3348</v>
      </c>
      <c r="C2264" t="s">
        <v>4571</v>
      </c>
      <c r="D2264" t="s">
        <v>3355</v>
      </c>
      <c r="E2264" s="99">
        <v>2548.96</v>
      </c>
      <c r="F2264">
        <v>320.54000000000002</v>
      </c>
      <c r="G2264" s="99">
        <v>2869.5</v>
      </c>
    </row>
    <row r="2265" spans="1:7" hidden="1" x14ac:dyDescent="0.2">
      <c r="A2265">
        <v>5111</v>
      </c>
      <c r="B2265" t="s">
        <v>3348</v>
      </c>
      <c r="C2265" t="s">
        <v>4572</v>
      </c>
      <c r="D2265" t="s">
        <v>3355</v>
      </c>
      <c r="E2265" s="99">
        <v>2984.71</v>
      </c>
      <c r="F2265">
        <v>375.01</v>
      </c>
      <c r="G2265" s="99">
        <v>3359.72</v>
      </c>
    </row>
    <row r="2266" spans="1:7" hidden="1" x14ac:dyDescent="0.2">
      <c r="A2266">
        <v>5111</v>
      </c>
      <c r="B2266" t="s">
        <v>3348</v>
      </c>
      <c r="C2266" t="s">
        <v>4573</v>
      </c>
      <c r="D2266" t="s">
        <v>3355</v>
      </c>
      <c r="E2266" s="99">
        <v>2984.71</v>
      </c>
      <c r="F2266">
        <v>375.01</v>
      </c>
      <c r="G2266" s="99">
        <v>3359.72</v>
      </c>
    </row>
    <row r="2267" spans="1:7" hidden="1" x14ac:dyDescent="0.2">
      <c r="A2267">
        <v>5111</v>
      </c>
      <c r="B2267" t="s">
        <v>3348</v>
      </c>
      <c r="C2267" t="s">
        <v>4574</v>
      </c>
      <c r="D2267" t="s">
        <v>3355</v>
      </c>
      <c r="E2267" s="99">
        <v>2548.96</v>
      </c>
      <c r="F2267">
        <v>320.54000000000002</v>
      </c>
      <c r="G2267" s="99">
        <v>2869.5</v>
      </c>
    </row>
    <row r="2268" spans="1:7" hidden="1" x14ac:dyDescent="0.2">
      <c r="A2268">
        <v>5111</v>
      </c>
      <c r="B2268" t="s">
        <v>3348</v>
      </c>
      <c r="C2268" t="s">
        <v>4575</v>
      </c>
      <c r="D2268" t="s">
        <v>3355</v>
      </c>
      <c r="E2268" s="99">
        <v>2984.71</v>
      </c>
      <c r="F2268">
        <v>375.01</v>
      </c>
      <c r="G2268" s="99">
        <v>3359.72</v>
      </c>
    </row>
    <row r="2269" spans="1:7" hidden="1" x14ac:dyDescent="0.2">
      <c r="A2269">
        <v>5111</v>
      </c>
      <c r="B2269" t="s">
        <v>3348</v>
      </c>
      <c r="C2269" t="s">
        <v>4576</v>
      </c>
      <c r="D2269" t="s">
        <v>3355</v>
      </c>
      <c r="E2269" s="99">
        <v>2984.71</v>
      </c>
      <c r="F2269">
        <v>375.01</v>
      </c>
      <c r="G2269" s="99">
        <v>3359.72</v>
      </c>
    </row>
    <row r="2270" spans="1:7" hidden="1" x14ac:dyDescent="0.2">
      <c r="A2270">
        <v>5111</v>
      </c>
      <c r="B2270" t="s">
        <v>3348</v>
      </c>
      <c r="C2270" t="s">
        <v>4577</v>
      </c>
      <c r="D2270" t="s">
        <v>3355</v>
      </c>
      <c r="E2270" s="99">
        <v>2984.71</v>
      </c>
      <c r="F2270">
        <v>-480.89</v>
      </c>
      <c r="G2270" s="99">
        <v>2503.8200000000002</v>
      </c>
    </row>
    <row r="2271" spans="1:7" hidden="1" x14ac:dyDescent="0.2">
      <c r="A2271">
        <v>5111</v>
      </c>
      <c r="B2271" t="s">
        <v>3348</v>
      </c>
      <c r="C2271" t="s">
        <v>4578</v>
      </c>
      <c r="D2271" t="s">
        <v>3355</v>
      </c>
      <c r="E2271" s="99">
        <v>2984.71</v>
      </c>
      <c r="F2271">
        <v>375.01</v>
      </c>
      <c r="G2271" s="99">
        <v>3359.72</v>
      </c>
    </row>
    <row r="2272" spans="1:7" hidden="1" x14ac:dyDescent="0.2">
      <c r="A2272">
        <v>5111</v>
      </c>
      <c r="B2272" t="s">
        <v>3348</v>
      </c>
      <c r="C2272" t="s">
        <v>4579</v>
      </c>
      <c r="D2272" t="s">
        <v>3355</v>
      </c>
      <c r="E2272" s="99">
        <v>2984.71</v>
      </c>
      <c r="F2272">
        <v>375.01</v>
      </c>
      <c r="G2272" s="99">
        <v>3359.72</v>
      </c>
    </row>
    <row r="2273" spans="1:7" hidden="1" x14ac:dyDescent="0.2">
      <c r="A2273">
        <v>5111</v>
      </c>
      <c r="B2273" t="s">
        <v>3348</v>
      </c>
      <c r="C2273" t="s">
        <v>4580</v>
      </c>
      <c r="D2273" t="s">
        <v>3355</v>
      </c>
      <c r="E2273" s="99">
        <v>2984.71</v>
      </c>
      <c r="F2273">
        <v>375.01</v>
      </c>
      <c r="G2273" s="99">
        <v>3359.72</v>
      </c>
    </row>
    <row r="2274" spans="1:7" hidden="1" x14ac:dyDescent="0.2">
      <c r="A2274">
        <v>5111</v>
      </c>
      <c r="B2274" t="s">
        <v>3348</v>
      </c>
      <c r="C2274" t="s">
        <v>4581</v>
      </c>
      <c r="D2274" t="s">
        <v>3355</v>
      </c>
      <c r="E2274" s="99">
        <v>2548.96</v>
      </c>
      <c r="F2274">
        <v>-59.86</v>
      </c>
      <c r="G2274" s="99">
        <v>2489.1</v>
      </c>
    </row>
    <row r="2275" spans="1:7" hidden="1" x14ac:dyDescent="0.2">
      <c r="A2275">
        <v>5111</v>
      </c>
      <c r="B2275" t="s">
        <v>3348</v>
      </c>
      <c r="C2275" t="s">
        <v>4582</v>
      </c>
      <c r="D2275" t="s">
        <v>3355</v>
      </c>
      <c r="E2275" s="99">
        <v>1859.6</v>
      </c>
      <c r="F2275">
        <v>44.17</v>
      </c>
      <c r="G2275" s="99">
        <v>1903.77</v>
      </c>
    </row>
    <row r="2276" spans="1:7" hidden="1" x14ac:dyDescent="0.2">
      <c r="A2276">
        <v>5111</v>
      </c>
      <c r="B2276" t="s">
        <v>3348</v>
      </c>
      <c r="C2276" t="s">
        <v>4583</v>
      </c>
      <c r="D2276" t="s">
        <v>3355</v>
      </c>
      <c r="E2276" s="99">
        <v>2548.96</v>
      </c>
      <c r="F2276">
        <v>35.24</v>
      </c>
      <c r="G2276" s="99">
        <v>2584.1999999999998</v>
      </c>
    </row>
    <row r="2277" spans="1:7" hidden="1" x14ac:dyDescent="0.2">
      <c r="A2277">
        <v>5111</v>
      </c>
      <c r="B2277" t="s">
        <v>3348</v>
      </c>
      <c r="C2277" t="s">
        <v>4584</v>
      </c>
      <c r="D2277" t="s">
        <v>3355</v>
      </c>
      <c r="E2277" s="99">
        <v>1859.6</v>
      </c>
      <c r="F2277">
        <v>44.17</v>
      </c>
      <c r="G2277" s="99">
        <v>1903.77</v>
      </c>
    </row>
    <row r="2278" spans="1:7" hidden="1" x14ac:dyDescent="0.2">
      <c r="A2278">
        <v>5111</v>
      </c>
      <c r="B2278" t="s">
        <v>3348</v>
      </c>
      <c r="C2278" t="s">
        <v>4585</v>
      </c>
      <c r="D2278" t="s">
        <v>3355</v>
      </c>
      <c r="E2278" s="99">
        <v>2548.96</v>
      </c>
      <c r="F2278">
        <v>35.24</v>
      </c>
      <c r="G2278" s="99">
        <v>2584.1999999999998</v>
      </c>
    </row>
    <row r="2279" spans="1:7" hidden="1" x14ac:dyDescent="0.2">
      <c r="A2279">
        <v>5111</v>
      </c>
      <c r="B2279" t="s">
        <v>3348</v>
      </c>
      <c r="C2279" t="s">
        <v>4586</v>
      </c>
      <c r="D2279" t="s">
        <v>3355</v>
      </c>
      <c r="E2279" s="99">
        <v>1170.3</v>
      </c>
      <c r="F2279">
        <v>22.68</v>
      </c>
      <c r="G2279" s="99">
        <v>1192.98</v>
      </c>
    </row>
    <row r="2280" spans="1:7" hidden="1" x14ac:dyDescent="0.2">
      <c r="A2280">
        <v>5111</v>
      </c>
      <c r="B2280" t="s">
        <v>3348</v>
      </c>
      <c r="C2280" t="s">
        <v>4587</v>
      </c>
      <c r="D2280" t="s">
        <v>3355</v>
      </c>
      <c r="E2280" s="99">
        <v>1170.3</v>
      </c>
      <c r="F2280">
        <v>22.68</v>
      </c>
      <c r="G2280" s="99">
        <v>1192.98</v>
      </c>
    </row>
    <row r="2281" spans="1:7" hidden="1" x14ac:dyDescent="0.2">
      <c r="A2281">
        <v>5111</v>
      </c>
      <c r="B2281" t="s">
        <v>3348</v>
      </c>
      <c r="C2281" t="s">
        <v>4588</v>
      </c>
      <c r="D2281" t="s">
        <v>3355</v>
      </c>
      <c r="E2281" s="99">
        <v>4616.96</v>
      </c>
      <c r="F2281">
        <v>8.44</v>
      </c>
      <c r="G2281" s="99">
        <v>4625.3999999999996</v>
      </c>
    </row>
    <row r="2282" spans="1:7" hidden="1" x14ac:dyDescent="0.2">
      <c r="A2282">
        <v>5111</v>
      </c>
      <c r="B2282" t="s">
        <v>3348</v>
      </c>
      <c r="C2282" t="s">
        <v>4589</v>
      </c>
      <c r="D2282" t="s">
        <v>3355</v>
      </c>
      <c r="E2282" s="99">
        <v>1859.6</v>
      </c>
      <c r="F2282">
        <v>44.17</v>
      </c>
      <c r="G2282" s="99">
        <v>1903.77</v>
      </c>
    </row>
    <row r="2283" spans="1:7" hidden="1" x14ac:dyDescent="0.2">
      <c r="A2283">
        <v>5111</v>
      </c>
      <c r="B2283" t="s">
        <v>3348</v>
      </c>
      <c r="C2283" t="s">
        <v>4590</v>
      </c>
      <c r="D2283" t="s">
        <v>3355</v>
      </c>
      <c r="E2283" s="99">
        <v>1569.12</v>
      </c>
      <c r="F2283">
        <v>-182.34</v>
      </c>
      <c r="G2283" s="99">
        <v>1386.78</v>
      </c>
    </row>
    <row r="2284" spans="1:7" hidden="1" x14ac:dyDescent="0.2">
      <c r="A2284">
        <v>5111</v>
      </c>
      <c r="B2284" t="s">
        <v>3348</v>
      </c>
      <c r="C2284" t="s">
        <v>4591</v>
      </c>
      <c r="D2284" t="s">
        <v>3355</v>
      </c>
      <c r="E2284" s="99">
        <v>3238.31</v>
      </c>
      <c r="F2284">
        <v>26.31</v>
      </c>
      <c r="G2284" s="99">
        <v>3264.62</v>
      </c>
    </row>
    <row r="2285" spans="1:7" hidden="1" x14ac:dyDescent="0.2">
      <c r="A2285">
        <v>5111</v>
      </c>
      <c r="B2285" t="s">
        <v>3348</v>
      </c>
      <c r="C2285" t="s">
        <v>4592</v>
      </c>
      <c r="D2285" t="s">
        <v>3355</v>
      </c>
      <c r="E2285" s="99">
        <v>1569.12</v>
      </c>
      <c r="F2285">
        <v>-182.34</v>
      </c>
      <c r="G2285" s="99">
        <v>1386.78</v>
      </c>
    </row>
    <row r="2286" spans="1:7" hidden="1" x14ac:dyDescent="0.2">
      <c r="A2286">
        <v>5111</v>
      </c>
      <c r="B2286" t="s">
        <v>3348</v>
      </c>
      <c r="C2286" t="s">
        <v>4593</v>
      </c>
      <c r="D2286" t="s">
        <v>3355</v>
      </c>
      <c r="E2286" s="99">
        <v>1569.12</v>
      </c>
      <c r="F2286">
        <v>-182.34</v>
      </c>
      <c r="G2286" s="99">
        <v>1386.78</v>
      </c>
    </row>
    <row r="2287" spans="1:7" hidden="1" x14ac:dyDescent="0.2">
      <c r="A2287">
        <v>5111</v>
      </c>
      <c r="B2287" t="s">
        <v>3348</v>
      </c>
      <c r="C2287" t="s">
        <v>4594</v>
      </c>
      <c r="D2287" t="s">
        <v>3355</v>
      </c>
      <c r="E2287" s="99">
        <v>4616.96</v>
      </c>
      <c r="F2287" s="99">
        <v>-1132.76</v>
      </c>
      <c r="G2287" s="99">
        <v>3484.2</v>
      </c>
    </row>
    <row r="2288" spans="1:7" hidden="1" x14ac:dyDescent="0.2">
      <c r="A2288">
        <v>5111</v>
      </c>
      <c r="B2288" t="s">
        <v>3348</v>
      </c>
      <c r="C2288" t="s">
        <v>4595</v>
      </c>
      <c r="D2288" t="s">
        <v>3355</v>
      </c>
      <c r="E2288" s="99">
        <v>2984.71</v>
      </c>
      <c r="F2288">
        <v>375.01</v>
      </c>
      <c r="G2288" s="99">
        <v>3359.72</v>
      </c>
    </row>
    <row r="2289" spans="1:7" hidden="1" x14ac:dyDescent="0.2">
      <c r="A2289">
        <v>5111</v>
      </c>
      <c r="B2289" t="s">
        <v>3348</v>
      </c>
      <c r="C2289" t="s">
        <v>4596</v>
      </c>
      <c r="D2289" t="s">
        <v>3365</v>
      </c>
      <c r="E2289" s="99">
        <v>-1039.18</v>
      </c>
      <c r="F2289">
        <v>0</v>
      </c>
      <c r="G2289" s="99">
        <v>-1039.18</v>
      </c>
    </row>
    <row r="2290" spans="1:7" hidden="1" x14ac:dyDescent="0.2">
      <c r="A2290">
        <v>5111</v>
      </c>
      <c r="B2290" t="s">
        <v>3348</v>
      </c>
      <c r="C2290" t="s">
        <v>4597</v>
      </c>
      <c r="D2290" t="s">
        <v>3355</v>
      </c>
      <c r="E2290" s="99">
        <v>2150.13</v>
      </c>
      <c r="F2290">
        <v>270.69</v>
      </c>
      <c r="G2290" s="99">
        <v>2420.8200000000002</v>
      </c>
    </row>
    <row r="2291" spans="1:7" hidden="1" x14ac:dyDescent="0.2">
      <c r="A2291">
        <v>5111</v>
      </c>
      <c r="B2291" t="s">
        <v>3348</v>
      </c>
      <c r="C2291" t="s">
        <v>4598</v>
      </c>
      <c r="D2291" t="s">
        <v>3355</v>
      </c>
      <c r="E2291" s="99">
        <v>2984.71</v>
      </c>
      <c r="F2291">
        <v>375.01</v>
      </c>
      <c r="G2291" s="99">
        <v>3359.72</v>
      </c>
    </row>
    <row r="2292" spans="1:7" hidden="1" x14ac:dyDescent="0.2">
      <c r="A2292">
        <v>5111</v>
      </c>
      <c r="B2292" t="s">
        <v>3348</v>
      </c>
      <c r="C2292" t="s">
        <v>4599</v>
      </c>
      <c r="D2292" t="s">
        <v>3355</v>
      </c>
      <c r="E2292" s="99">
        <v>2984.71</v>
      </c>
      <c r="F2292">
        <v>375.01</v>
      </c>
      <c r="G2292" s="99">
        <v>3359.72</v>
      </c>
    </row>
    <row r="2293" spans="1:7" hidden="1" x14ac:dyDescent="0.2">
      <c r="A2293">
        <v>5111</v>
      </c>
      <c r="B2293" t="s">
        <v>3348</v>
      </c>
      <c r="C2293" t="s">
        <v>4600</v>
      </c>
      <c r="D2293" t="s">
        <v>3355</v>
      </c>
      <c r="E2293" s="99">
        <v>2984.71</v>
      </c>
      <c r="F2293">
        <v>375.01</v>
      </c>
      <c r="G2293" s="99">
        <v>3359.72</v>
      </c>
    </row>
    <row r="2294" spans="1:7" hidden="1" x14ac:dyDescent="0.2">
      <c r="A2294">
        <v>5111</v>
      </c>
      <c r="B2294" t="s">
        <v>3348</v>
      </c>
      <c r="C2294" t="s">
        <v>4601</v>
      </c>
      <c r="D2294" t="s">
        <v>3355</v>
      </c>
      <c r="E2294" s="99">
        <v>2984.71</v>
      </c>
      <c r="F2294">
        <v>375.01</v>
      </c>
      <c r="G2294" s="99">
        <v>3359.72</v>
      </c>
    </row>
    <row r="2295" spans="1:7" hidden="1" x14ac:dyDescent="0.2">
      <c r="A2295">
        <v>5111</v>
      </c>
      <c r="B2295" t="s">
        <v>3348</v>
      </c>
      <c r="C2295" t="s">
        <v>4602</v>
      </c>
      <c r="D2295" t="s">
        <v>3355</v>
      </c>
      <c r="E2295" s="99">
        <v>2984.71</v>
      </c>
      <c r="F2295">
        <v>375.01</v>
      </c>
      <c r="G2295" s="99">
        <v>3359.72</v>
      </c>
    </row>
    <row r="2296" spans="1:7" hidden="1" x14ac:dyDescent="0.2">
      <c r="A2296">
        <v>5111</v>
      </c>
      <c r="B2296" t="s">
        <v>3348</v>
      </c>
      <c r="C2296" t="s">
        <v>4603</v>
      </c>
      <c r="D2296" t="s">
        <v>3355</v>
      </c>
      <c r="E2296" s="99">
        <v>2984.71</v>
      </c>
      <c r="F2296">
        <v>375.01</v>
      </c>
      <c r="G2296" s="99">
        <v>3359.72</v>
      </c>
    </row>
    <row r="2297" spans="1:7" hidden="1" x14ac:dyDescent="0.2">
      <c r="A2297">
        <v>5111</v>
      </c>
      <c r="B2297" t="s">
        <v>3348</v>
      </c>
      <c r="C2297" t="s">
        <v>4604</v>
      </c>
      <c r="D2297" t="s">
        <v>3355</v>
      </c>
      <c r="E2297" s="99">
        <v>2984.71</v>
      </c>
      <c r="F2297">
        <v>375.01</v>
      </c>
      <c r="G2297" s="99">
        <v>3359.72</v>
      </c>
    </row>
    <row r="2298" spans="1:7" hidden="1" x14ac:dyDescent="0.2">
      <c r="A2298">
        <v>5111</v>
      </c>
      <c r="B2298" t="s">
        <v>3348</v>
      </c>
      <c r="C2298" t="s">
        <v>4605</v>
      </c>
      <c r="D2298" t="s">
        <v>3355</v>
      </c>
      <c r="E2298" s="99">
        <v>2984.71</v>
      </c>
      <c r="F2298">
        <v>375.01</v>
      </c>
      <c r="G2298" s="99">
        <v>3359.72</v>
      </c>
    </row>
    <row r="2299" spans="1:7" hidden="1" x14ac:dyDescent="0.2">
      <c r="A2299">
        <v>5111</v>
      </c>
      <c r="B2299" t="s">
        <v>3348</v>
      </c>
      <c r="C2299" t="s">
        <v>4606</v>
      </c>
      <c r="D2299" t="s">
        <v>3355</v>
      </c>
      <c r="E2299" s="99">
        <v>2984.71</v>
      </c>
      <c r="F2299">
        <v>375.01</v>
      </c>
      <c r="G2299" s="99">
        <v>3359.72</v>
      </c>
    </row>
    <row r="2300" spans="1:7" hidden="1" x14ac:dyDescent="0.2">
      <c r="A2300">
        <v>5111</v>
      </c>
      <c r="B2300" t="s">
        <v>3348</v>
      </c>
      <c r="C2300" t="s">
        <v>4607</v>
      </c>
      <c r="D2300" t="s">
        <v>3355</v>
      </c>
      <c r="E2300" s="99">
        <v>2984.71</v>
      </c>
      <c r="F2300">
        <v>375.01</v>
      </c>
      <c r="G2300" s="99">
        <v>3359.72</v>
      </c>
    </row>
    <row r="2301" spans="1:7" hidden="1" x14ac:dyDescent="0.2">
      <c r="A2301" t="s">
        <v>3376</v>
      </c>
      <c r="B2301" t="s">
        <v>3348</v>
      </c>
      <c r="C2301" t="s">
        <v>4608</v>
      </c>
      <c r="D2301">
        <f>-5111-10</f>
        <v>-5121</v>
      </c>
      <c r="E2301" s="99">
        <v>2984.71</v>
      </c>
      <c r="F2301">
        <v>375.01</v>
      </c>
      <c r="G2301" s="99">
        <v>3359.72</v>
      </c>
    </row>
    <row r="2302" spans="1:7" hidden="1" x14ac:dyDescent="0.2">
      <c r="A2302">
        <v>5111</v>
      </c>
      <c r="B2302" t="s">
        <v>3348</v>
      </c>
      <c r="C2302" t="s">
        <v>4609</v>
      </c>
      <c r="D2302" t="s">
        <v>3355</v>
      </c>
      <c r="E2302" s="99">
        <v>2984.71</v>
      </c>
      <c r="F2302">
        <v>375.01</v>
      </c>
      <c r="G2302" s="99">
        <v>3359.72</v>
      </c>
    </row>
    <row r="2303" spans="1:7" hidden="1" x14ac:dyDescent="0.2">
      <c r="A2303">
        <v>5111</v>
      </c>
      <c r="B2303" t="s">
        <v>3348</v>
      </c>
      <c r="C2303" t="s">
        <v>4610</v>
      </c>
      <c r="D2303" t="s">
        <v>3355</v>
      </c>
      <c r="E2303" s="99">
        <v>2984.71</v>
      </c>
      <c r="F2303">
        <v>375.01</v>
      </c>
      <c r="G2303" s="99">
        <v>3359.72</v>
      </c>
    </row>
    <row r="2304" spans="1:7" hidden="1" x14ac:dyDescent="0.2">
      <c r="A2304">
        <v>5111</v>
      </c>
      <c r="B2304" t="s">
        <v>3348</v>
      </c>
      <c r="C2304" t="s">
        <v>4611</v>
      </c>
      <c r="D2304" t="s">
        <v>3355</v>
      </c>
      <c r="E2304" s="99">
        <v>2984.71</v>
      </c>
      <c r="F2304">
        <v>375.01</v>
      </c>
      <c r="G2304" s="99">
        <v>3359.72</v>
      </c>
    </row>
    <row r="2305" spans="1:7" hidden="1" x14ac:dyDescent="0.2">
      <c r="A2305">
        <v>5111</v>
      </c>
      <c r="B2305" t="s">
        <v>3348</v>
      </c>
      <c r="C2305" t="s">
        <v>4612</v>
      </c>
      <c r="D2305" t="s">
        <v>3355</v>
      </c>
      <c r="E2305" s="99">
        <v>2984.71</v>
      </c>
      <c r="F2305">
        <v>375.01</v>
      </c>
      <c r="G2305" s="99">
        <v>3359.72</v>
      </c>
    </row>
    <row r="2306" spans="1:7" hidden="1" x14ac:dyDescent="0.2">
      <c r="A2306">
        <v>5111</v>
      </c>
      <c r="B2306" t="s">
        <v>3348</v>
      </c>
      <c r="C2306" t="s">
        <v>4613</v>
      </c>
      <c r="D2306" t="s">
        <v>3355</v>
      </c>
      <c r="E2306" s="99">
        <v>2984.71</v>
      </c>
      <c r="F2306">
        <v>375.01</v>
      </c>
      <c r="G2306" s="99">
        <v>3359.72</v>
      </c>
    </row>
    <row r="2307" spans="1:7" hidden="1" x14ac:dyDescent="0.2">
      <c r="A2307">
        <v>5111</v>
      </c>
      <c r="B2307" t="s">
        <v>3348</v>
      </c>
      <c r="C2307" t="s">
        <v>4614</v>
      </c>
      <c r="D2307" t="s">
        <v>3355</v>
      </c>
      <c r="E2307" s="99">
        <v>2984.71</v>
      </c>
      <c r="F2307">
        <v>375.01</v>
      </c>
      <c r="G2307" s="99">
        <v>3359.72</v>
      </c>
    </row>
    <row r="2308" spans="1:7" hidden="1" x14ac:dyDescent="0.2">
      <c r="A2308">
        <v>5111</v>
      </c>
      <c r="B2308" t="s">
        <v>3348</v>
      </c>
      <c r="C2308" t="s">
        <v>4615</v>
      </c>
      <c r="D2308" t="s">
        <v>3355</v>
      </c>
      <c r="E2308" s="99">
        <v>2984.71</v>
      </c>
      <c r="F2308">
        <v>375.01</v>
      </c>
      <c r="G2308" s="99">
        <v>3359.72</v>
      </c>
    </row>
    <row r="2309" spans="1:7" hidden="1" x14ac:dyDescent="0.2">
      <c r="A2309">
        <v>5111</v>
      </c>
      <c r="B2309" t="s">
        <v>3348</v>
      </c>
      <c r="C2309" t="s">
        <v>4616</v>
      </c>
      <c r="D2309" t="s">
        <v>3355</v>
      </c>
      <c r="E2309" s="99">
        <v>2984.71</v>
      </c>
      <c r="F2309">
        <v>375.01</v>
      </c>
      <c r="G2309" s="99">
        <v>3359.72</v>
      </c>
    </row>
    <row r="2310" spans="1:7" hidden="1" x14ac:dyDescent="0.2">
      <c r="A2310" t="s">
        <v>357</v>
      </c>
    </row>
    <row r="2311" spans="1:7" hidden="1" x14ac:dyDescent="0.2"/>
    <row r="2312" spans="1:7" hidden="1" x14ac:dyDescent="0.2"/>
    <row r="2313" spans="1:7" hidden="1" x14ac:dyDescent="0.2"/>
    <row r="2314" spans="1:7" hidden="1" x14ac:dyDescent="0.2">
      <c r="A2314" t="s">
        <v>2523</v>
      </c>
      <c r="C2314" t="s">
        <v>2832</v>
      </c>
      <c r="D2314" t="s">
        <v>2833</v>
      </c>
      <c r="E2314" t="s">
        <v>2834</v>
      </c>
      <c r="F2314" t="s">
        <v>2835</v>
      </c>
      <c r="G2314" t="s">
        <v>2836</v>
      </c>
    </row>
    <row r="2315" spans="1:7" hidden="1" x14ac:dyDescent="0.2">
      <c r="C2315" t="s">
        <v>2837</v>
      </c>
      <c r="D2315" t="s">
        <v>2838</v>
      </c>
      <c r="E2315" s="100">
        <v>43344</v>
      </c>
      <c r="F2315" t="s">
        <v>2839</v>
      </c>
      <c r="G2315" t="s">
        <v>4617</v>
      </c>
    </row>
    <row r="2316" spans="1:7" hidden="1" x14ac:dyDescent="0.2"/>
    <row r="2317" spans="1:7" hidden="1" x14ac:dyDescent="0.2">
      <c r="B2317" t="s">
        <v>2841</v>
      </c>
    </row>
    <row r="2318" spans="1:7" hidden="1" x14ac:dyDescent="0.2">
      <c r="A2318" t="s">
        <v>2842</v>
      </c>
      <c r="B2318" t="s">
        <v>2843</v>
      </c>
      <c r="C2318" t="s">
        <v>2844</v>
      </c>
    </row>
    <row r="2319" spans="1:7" hidden="1" x14ac:dyDescent="0.2"/>
    <row r="2320" spans="1:7" hidden="1" x14ac:dyDescent="0.2">
      <c r="B2320" t="s">
        <v>2845</v>
      </c>
      <c r="C2320" t="s">
        <v>2846</v>
      </c>
    </row>
    <row r="2321" spans="1:7" hidden="1" x14ac:dyDescent="0.2">
      <c r="B2321" t="s">
        <v>2847</v>
      </c>
      <c r="C2321" t="s">
        <v>2848</v>
      </c>
      <c r="D2321" t="s">
        <v>2849</v>
      </c>
      <c r="E2321" t="s">
        <v>2850</v>
      </c>
    </row>
    <row r="2322" spans="1:7" hidden="1" x14ac:dyDescent="0.2"/>
    <row r="2323" spans="1:7" hidden="1" x14ac:dyDescent="0.2"/>
    <row r="2324" spans="1:7" hidden="1" x14ac:dyDescent="0.2">
      <c r="A2324" t="s">
        <v>2851</v>
      </c>
      <c r="B2324" t="s">
        <v>2852</v>
      </c>
      <c r="C2324" t="s">
        <v>2853</v>
      </c>
      <c r="E2324" t="s">
        <v>2854</v>
      </c>
      <c r="F2324" t="s">
        <v>2855</v>
      </c>
      <c r="G2324" t="s">
        <v>2856</v>
      </c>
    </row>
    <row r="2325" spans="1:7" hidden="1" x14ac:dyDescent="0.2">
      <c r="A2325" t="s">
        <v>2857</v>
      </c>
      <c r="B2325" t="s">
        <v>2858</v>
      </c>
      <c r="C2325" t="s">
        <v>2859</v>
      </c>
      <c r="D2325" t="s">
        <v>2860</v>
      </c>
      <c r="E2325" t="s">
        <v>2861</v>
      </c>
      <c r="F2325" t="s">
        <v>2861</v>
      </c>
      <c r="G2325" t="s">
        <v>2861</v>
      </c>
    </row>
    <row r="2326" spans="1:7" hidden="1" x14ac:dyDescent="0.2">
      <c r="A2326">
        <v>5111</v>
      </c>
      <c r="B2326" t="s">
        <v>3348</v>
      </c>
      <c r="C2326" t="s">
        <v>4618</v>
      </c>
      <c r="D2326" t="s">
        <v>3355</v>
      </c>
      <c r="E2326" s="99">
        <v>2984.71</v>
      </c>
      <c r="F2326">
        <v>375.01</v>
      </c>
      <c r="G2326" s="99">
        <v>3359.72</v>
      </c>
    </row>
    <row r="2327" spans="1:7" hidden="1" x14ac:dyDescent="0.2">
      <c r="A2327">
        <v>5111</v>
      </c>
      <c r="B2327" t="s">
        <v>3348</v>
      </c>
      <c r="C2327" t="s">
        <v>4619</v>
      </c>
      <c r="D2327" t="s">
        <v>3355</v>
      </c>
      <c r="E2327" s="99">
        <v>2984.71</v>
      </c>
      <c r="F2327">
        <v>375.01</v>
      </c>
      <c r="G2327" s="99">
        <v>3359.72</v>
      </c>
    </row>
    <row r="2328" spans="1:7" hidden="1" x14ac:dyDescent="0.2">
      <c r="A2328">
        <v>5111</v>
      </c>
      <c r="B2328" t="s">
        <v>3348</v>
      </c>
      <c r="C2328" t="s">
        <v>4620</v>
      </c>
      <c r="D2328" t="s">
        <v>3355</v>
      </c>
      <c r="E2328" s="99">
        <v>2984.71</v>
      </c>
      <c r="F2328">
        <v>375.01</v>
      </c>
      <c r="G2328" s="99">
        <v>3359.72</v>
      </c>
    </row>
    <row r="2329" spans="1:7" hidden="1" x14ac:dyDescent="0.2">
      <c r="A2329">
        <v>5111</v>
      </c>
      <c r="B2329" t="s">
        <v>3348</v>
      </c>
      <c r="C2329" t="s">
        <v>4621</v>
      </c>
      <c r="D2329" t="s">
        <v>3355</v>
      </c>
      <c r="E2329" s="99">
        <v>2984.71</v>
      </c>
      <c r="F2329">
        <v>375.01</v>
      </c>
      <c r="G2329" s="99">
        <v>3359.72</v>
      </c>
    </row>
    <row r="2330" spans="1:7" hidden="1" x14ac:dyDescent="0.2">
      <c r="A2330">
        <v>5111</v>
      </c>
      <c r="B2330" t="s">
        <v>3348</v>
      </c>
      <c r="C2330" t="s">
        <v>4622</v>
      </c>
      <c r="D2330" t="s">
        <v>3355</v>
      </c>
      <c r="E2330" s="99">
        <v>2984.71</v>
      </c>
      <c r="F2330">
        <v>375.01</v>
      </c>
      <c r="G2330" s="99">
        <v>3359.72</v>
      </c>
    </row>
    <row r="2331" spans="1:7" hidden="1" x14ac:dyDescent="0.2">
      <c r="A2331">
        <v>5111</v>
      </c>
      <c r="B2331" t="s">
        <v>3348</v>
      </c>
      <c r="C2331" t="s">
        <v>4623</v>
      </c>
      <c r="D2331" t="s">
        <v>3355</v>
      </c>
      <c r="E2331" s="99">
        <v>2984.71</v>
      </c>
      <c r="F2331">
        <v>375.01</v>
      </c>
      <c r="G2331" s="99">
        <v>3359.72</v>
      </c>
    </row>
    <row r="2332" spans="1:7" hidden="1" x14ac:dyDescent="0.2">
      <c r="A2332">
        <v>5111</v>
      </c>
      <c r="B2332" t="s">
        <v>3348</v>
      </c>
      <c r="C2332" t="s">
        <v>4624</v>
      </c>
      <c r="D2332" t="s">
        <v>3355</v>
      </c>
      <c r="E2332" s="99">
        <v>2984.71</v>
      </c>
      <c r="F2332">
        <v>375.01</v>
      </c>
      <c r="G2332" s="99">
        <v>3359.72</v>
      </c>
    </row>
    <row r="2333" spans="1:7" hidden="1" x14ac:dyDescent="0.2">
      <c r="A2333">
        <v>5111</v>
      </c>
      <c r="B2333" t="s">
        <v>3348</v>
      </c>
      <c r="C2333" t="s">
        <v>4625</v>
      </c>
      <c r="D2333" t="s">
        <v>3355</v>
      </c>
      <c r="E2333" s="99">
        <v>2984.71</v>
      </c>
      <c r="F2333">
        <v>375.01</v>
      </c>
      <c r="G2333" s="99">
        <v>3359.72</v>
      </c>
    </row>
    <row r="2334" spans="1:7" hidden="1" x14ac:dyDescent="0.2">
      <c r="A2334">
        <v>5111</v>
      </c>
      <c r="B2334" t="s">
        <v>3348</v>
      </c>
      <c r="C2334" t="s">
        <v>4626</v>
      </c>
      <c r="D2334" t="s">
        <v>3355</v>
      </c>
      <c r="E2334" s="99">
        <v>2984.71</v>
      </c>
      <c r="F2334">
        <v>375.01</v>
      </c>
      <c r="G2334" s="99">
        <v>3359.72</v>
      </c>
    </row>
    <row r="2335" spans="1:7" hidden="1" x14ac:dyDescent="0.2">
      <c r="A2335">
        <v>5111</v>
      </c>
      <c r="B2335" t="s">
        <v>3348</v>
      </c>
      <c r="C2335" t="s">
        <v>4627</v>
      </c>
      <c r="D2335" t="s">
        <v>3355</v>
      </c>
      <c r="E2335" s="99">
        <v>2984.71</v>
      </c>
      <c r="F2335">
        <v>375.01</v>
      </c>
      <c r="G2335" s="99">
        <v>3359.72</v>
      </c>
    </row>
    <row r="2336" spans="1:7" hidden="1" x14ac:dyDescent="0.2">
      <c r="A2336">
        <v>5111</v>
      </c>
      <c r="B2336" t="s">
        <v>3348</v>
      </c>
      <c r="C2336" t="s">
        <v>4628</v>
      </c>
      <c r="D2336" t="s">
        <v>3355</v>
      </c>
      <c r="E2336" s="99">
        <v>2984.71</v>
      </c>
      <c r="F2336">
        <v>375.01</v>
      </c>
      <c r="G2336" s="99">
        <v>3359.72</v>
      </c>
    </row>
    <row r="2337" spans="1:7" hidden="1" x14ac:dyDescent="0.2">
      <c r="A2337">
        <v>5111</v>
      </c>
      <c r="B2337" t="s">
        <v>3348</v>
      </c>
      <c r="C2337" t="s">
        <v>4629</v>
      </c>
      <c r="D2337" t="s">
        <v>3355</v>
      </c>
      <c r="E2337" s="99">
        <v>2984.71</v>
      </c>
      <c r="F2337">
        <v>375.01</v>
      </c>
      <c r="G2337" s="99">
        <v>3359.72</v>
      </c>
    </row>
    <row r="2338" spans="1:7" hidden="1" x14ac:dyDescent="0.2">
      <c r="A2338">
        <v>5111</v>
      </c>
      <c r="B2338" t="s">
        <v>3348</v>
      </c>
      <c r="C2338" t="s">
        <v>4630</v>
      </c>
      <c r="D2338" t="s">
        <v>3355</v>
      </c>
      <c r="E2338" s="99">
        <v>2984.71</v>
      </c>
      <c r="F2338">
        <v>375.01</v>
      </c>
      <c r="G2338" s="99">
        <v>3359.72</v>
      </c>
    </row>
    <row r="2339" spans="1:7" hidden="1" x14ac:dyDescent="0.2">
      <c r="A2339">
        <v>5111</v>
      </c>
      <c r="B2339" t="s">
        <v>3348</v>
      </c>
      <c r="C2339" t="s">
        <v>4631</v>
      </c>
      <c r="D2339" t="s">
        <v>3355</v>
      </c>
      <c r="E2339" s="99">
        <v>2984.71</v>
      </c>
      <c r="F2339">
        <v>375.01</v>
      </c>
      <c r="G2339" s="99">
        <v>3359.72</v>
      </c>
    </row>
    <row r="2340" spans="1:7" hidden="1" x14ac:dyDescent="0.2">
      <c r="A2340">
        <v>5111</v>
      </c>
      <c r="B2340" t="s">
        <v>3348</v>
      </c>
      <c r="C2340" t="s">
        <v>4632</v>
      </c>
      <c r="D2340" t="s">
        <v>3355</v>
      </c>
      <c r="E2340" s="99">
        <v>2984.71</v>
      </c>
      <c r="F2340">
        <v>375.01</v>
      </c>
      <c r="G2340" s="99">
        <v>3359.72</v>
      </c>
    </row>
    <row r="2341" spans="1:7" hidden="1" x14ac:dyDescent="0.2">
      <c r="A2341">
        <v>5111</v>
      </c>
      <c r="B2341" t="s">
        <v>3348</v>
      </c>
      <c r="C2341" t="s">
        <v>4633</v>
      </c>
      <c r="D2341" t="s">
        <v>3355</v>
      </c>
      <c r="E2341" s="99">
        <v>2984.71</v>
      </c>
      <c r="F2341">
        <v>375.01</v>
      </c>
      <c r="G2341" s="99">
        <v>3359.72</v>
      </c>
    </row>
    <row r="2342" spans="1:7" hidden="1" x14ac:dyDescent="0.2">
      <c r="A2342">
        <v>5111</v>
      </c>
      <c r="B2342" t="s">
        <v>3348</v>
      </c>
      <c r="C2342" t="s">
        <v>4634</v>
      </c>
      <c r="D2342" t="s">
        <v>3355</v>
      </c>
      <c r="E2342" s="99">
        <v>2984.71</v>
      </c>
      <c r="F2342">
        <v>375.01</v>
      </c>
      <c r="G2342" s="99">
        <v>3359.72</v>
      </c>
    </row>
    <row r="2343" spans="1:7" hidden="1" x14ac:dyDescent="0.2">
      <c r="A2343">
        <v>5111</v>
      </c>
      <c r="B2343" t="s">
        <v>3348</v>
      </c>
      <c r="C2343" t="s">
        <v>4635</v>
      </c>
      <c r="D2343" t="s">
        <v>3355</v>
      </c>
      <c r="E2343" s="99">
        <v>2984.71</v>
      </c>
      <c r="F2343">
        <v>375.01</v>
      </c>
      <c r="G2343" s="99">
        <v>3359.72</v>
      </c>
    </row>
    <row r="2344" spans="1:7" hidden="1" x14ac:dyDescent="0.2">
      <c r="A2344">
        <v>5111</v>
      </c>
      <c r="B2344" t="s">
        <v>3348</v>
      </c>
      <c r="C2344" t="s">
        <v>4636</v>
      </c>
      <c r="D2344" t="s">
        <v>3355</v>
      </c>
      <c r="E2344" s="99">
        <v>2984.71</v>
      </c>
      <c r="F2344">
        <v>375.01</v>
      </c>
      <c r="G2344" s="99">
        <v>3359.72</v>
      </c>
    </row>
    <row r="2345" spans="1:7" hidden="1" x14ac:dyDescent="0.2">
      <c r="A2345">
        <v>5111</v>
      </c>
      <c r="B2345" t="s">
        <v>3348</v>
      </c>
      <c r="C2345" t="s">
        <v>4637</v>
      </c>
      <c r="D2345" t="s">
        <v>3355</v>
      </c>
      <c r="E2345" s="99">
        <v>2984.71</v>
      </c>
      <c r="F2345">
        <v>375.01</v>
      </c>
      <c r="G2345" s="99">
        <v>3359.72</v>
      </c>
    </row>
    <row r="2346" spans="1:7" hidden="1" x14ac:dyDescent="0.2">
      <c r="A2346">
        <v>5111</v>
      </c>
      <c r="B2346" t="s">
        <v>3348</v>
      </c>
      <c r="C2346" t="s">
        <v>4638</v>
      </c>
      <c r="D2346" t="s">
        <v>3355</v>
      </c>
      <c r="E2346" s="99">
        <v>2984.71</v>
      </c>
      <c r="F2346">
        <v>375.01</v>
      </c>
      <c r="G2346" s="99">
        <v>3359.72</v>
      </c>
    </row>
    <row r="2347" spans="1:7" hidden="1" x14ac:dyDescent="0.2">
      <c r="A2347">
        <v>5111</v>
      </c>
      <c r="B2347" t="s">
        <v>3348</v>
      </c>
      <c r="C2347" t="s">
        <v>4639</v>
      </c>
      <c r="D2347" t="s">
        <v>3355</v>
      </c>
      <c r="E2347" s="99">
        <v>2984.71</v>
      </c>
      <c r="F2347">
        <v>375.01</v>
      </c>
      <c r="G2347" s="99">
        <v>3359.72</v>
      </c>
    </row>
    <row r="2348" spans="1:7" hidden="1" x14ac:dyDescent="0.2">
      <c r="A2348">
        <v>5111</v>
      </c>
      <c r="B2348" t="s">
        <v>3348</v>
      </c>
      <c r="C2348" t="s">
        <v>4640</v>
      </c>
      <c r="D2348" t="s">
        <v>3355</v>
      </c>
      <c r="E2348" s="99">
        <v>2984.71</v>
      </c>
      <c r="F2348">
        <v>375.01</v>
      </c>
      <c r="G2348" s="99">
        <v>3359.72</v>
      </c>
    </row>
    <row r="2349" spans="1:7" hidden="1" x14ac:dyDescent="0.2">
      <c r="A2349">
        <v>5111</v>
      </c>
      <c r="B2349" t="s">
        <v>3348</v>
      </c>
      <c r="C2349" t="s">
        <v>4641</v>
      </c>
      <c r="D2349" t="s">
        <v>3355</v>
      </c>
      <c r="E2349" s="99">
        <v>2984.71</v>
      </c>
      <c r="F2349">
        <v>375.01</v>
      </c>
      <c r="G2349" s="99">
        <v>3359.72</v>
      </c>
    </row>
    <row r="2350" spans="1:7" hidden="1" x14ac:dyDescent="0.2">
      <c r="A2350">
        <v>5111</v>
      </c>
      <c r="B2350" t="s">
        <v>3348</v>
      </c>
      <c r="C2350" t="s">
        <v>4642</v>
      </c>
      <c r="D2350" t="s">
        <v>3355</v>
      </c>
      <c r="E2350" s="99">
        <v>2984.71</v>
      </c>
      <c r="F2350">
        <v>375.01</v>
      </c>
      <c r="G2350" s="99">
        <v>3359.72</v>
      </c>
    </row>
    <row r="2351" spans="1:7" hidden="1" x14ac:dyDescent="0.2">
      <c r="A2351">
        <v>5111</v>
      </c>
      <c r="B2351" t="s">
        <v>3348</v>
      </c>
      <c r="C2351" t="s">
        <v>4643</v>
      </c>
      <c r="D2351" t="s">
        <v>3355</v>
      </c>
      <c r="E2351" s="99">
        <v>2984.71</v>
      </c>
      <c r="F2351">
        <v>375.01</v>
      </c>
      <c r="G2351" s="99">
        <v>3359.72</v>
      </c>
    </row>
    <row r="2352" spans="1:7" hidden="1" x14ac:dyDescent="0.2">
      <c r="A2352">
        <v>5111</v>
      </c>
      <c r="B2352" t="s">
        <v>3348</v>
      </c>
      <c r="C2352" t="s">
        <v>4644</v>
      </c>
      <c r="D2352" t="s">
        <v>3355</v>
      </c>
      <c r="E2352" s="99">
        <v>2984.71</v>
      </c>
      <c r="F2352">
        <v>375.01</v>
      </c>
      <c r="G2352" s="99">
        <v>3359.72</v>
      </c>
    </row>
    <row r="2353" spans="1:7" hidden="1" x14ac:dyDescent="0.2">
      <c r="A2353">
        <v>5111</v>
      </c>
      <c r="B2353" t="s">
        <v>3348</v>
      </c>
      <c r="C2353" t="s">
        <v>4645</v>
      </c>
      <c r="D2353" t="s">
        <v>3355</v>
      </c>
      <c r="E2353" s="99">
        <v>2984.71</v>
      </c>
      <c r="F2353">
        <v>375.01</v>
      </c>
      <c r="G2353" s="99">
        <v>3359.72</v>
      </c>
    </row>
    <row r="2354" spans="1:7" hidden="1" x14ac:dyDescent="0.2">
      <c r="A2354">
        <v>5111</v>
      </c>
      <c r="B2354" t="s">
        <v>3348</v>
      </c>
      <c r="C2354" t="s">
        <v>4646</v>
      </c>
      <c r="D2354" t="s">
        <v>3355</v>
      </c>
      <c r="E2354" s="99">
        <v>2984.71</v>
      </c>
      <c r="F2354">
        <v>375.01</v>
      </c>
      <c r="G2354" s="99">
        <v>3359.72</v>
      </c>
    </row>
    <row r="2355" spans="1:7" hidden="1" x14ac:dyDescent="0.2">
      <c r="A2355">
        <v>5111</v>
      </c>
      <c r="B2355" t="s">
        <v>3348</v>
      </c>
      <c r="C2355" t="s">
        <v>4647</v>
      </c>
      <c r="D2355" t="s">
        <v>3355</v>
      </c>
      <c r="E2355" s="99">
        <v>2984.71</v>
      </c>
      <c r="F2355">
        <v>375.01</v>
      </c>
      <c r="G2355" s="99">
        <v>3359.72</v>
      </c>
    </row>
    <row r="2356" spans="1:7" hidden="1" x14ac:dyDescent="0.2">
      <c r="A2356">
        <v>5111</v>
      </c>
      <c r="B2356" t="s">
        <v>3348</v>
      </c>
      <c r="C2356" t="s">
        <v>4648</v>
      </c>
      <c r="D2356" t="s">
        <v>3355</v>
      </c>
      <c r="E2356" s="99">
        <v>2984.71</v>
      </c>
      <c r="F2356">
        <v>375.01</v>
      </c>
      <c r="G2356" s="99">
        <v>3359.72</v>
      </c>
    </row>
    <row r="2357" spans="1:7" hidden="1" x14ac:dyDescent="0.2">
      <c r="A2357">
        <v>5111</v>
      </c>
      <c r="B2357" t="s">
        <v>3348</v>
      </c>
      <c r="C2357" t="s">
        <v>4649</v>
      </c>
      <c r="D2357" t="s">
        <v>3355</v>
      </c>
      <c r="E2357" s="99">
        <v>2984.71</v>
      </c>
      <c r="F2357">
        <v>375.01</v>
      </c>
      <c r="G2357" s="99">
        <v>3359.72</v>
      </c>
    </row>
    <row r="2358" spans="1:7" hidden="1" x14ac:dyDescent="0.2">
      <c r="A2358">
        <v>5111</v>
      </c>
      <c r="B2358" t="s">
        <v>3348</v>
      </c>
      <c r="C2358" t="s">
        <v>4650</v>
      </c>
      <c r="D2358" t="s">
        <v>3355</v>
      </c>
      <c r="E2358" s="99">
        <v>2984.71</v>
      </c>
      <c r="F2358">
        <v>375.01</v>
      </c>
      <c r="G2358" s="99">
        <v>3359.72</v>
      </c>
    </row>
    <row r="2359" spans="1:7" hidden="1" x14ac:dyDescent="0.2">
      <c r="A2359">
        <v>5111</v>
      </c>
      <c r="B2359" t="s">
        <v>3348</v>
      </c>
      <c r="C2359" t="s">
        <v>4651</v>
      </c>
      <c r="D2359" t="s">
        <v>3355</v>
      </c>
      <c r="E2359" s="99">
        <v>2984.71</v>
      </c>
      <c r="F2359">
        <v>375.01</v>
      </c>
      <c r="G2359" s="99">
        <v>3359.72</v>
      </c>
    </row>
    <row r="2360" spans="1:7" hidden="1" x14ac:dyDescent="0.2">
      <c r="A2360">
        <v>5111</v>
      </c>
      <c r="B2360" t="s">
        <v>3348</v>
      </c>
      <c r="C2360" t="s">
        <v>4652</v>
      </c>
      <c r="D2360" t="s">
        <v>3355</v>
      </c>
      <c r="E2360" s="99">
        <v>2984.71</v>
      </c>
      <c r="F2360">
        <v>375.01</v>
      </c>
      <c r="G2360" s="99">
        <v>3359.72</v>
      </c>
    </row>
    <row r="2361" spans="1:7" hidden="1" x14ac:dyDescent="0.2">
      <c r="A2361">
        <v>5111</v>
      </c>
      <c r="B2361" t="s">
        <v>3348</v>
      </c>
      <c r="C2361" t="s">
        <v>4653</v>
      </c>
      <c r="D2361" t="s">
        <v>3355</v>
      </c>
      <c r="E2361" s="99">
        <v>2984.71</v>
      </c>
      <c r="F2361">
        <v>375.01</v>
      </c>
      <c r="G2361" s="99">
        <v>3359.72</v>
      </c>
    </row>
    <row r="2362" spans="1:7" hidden="1" x14ac:dyDescent="0.2">
      <c r="A2362">
        <v>5111</v>
      </c>
      <c r="B2362" t="s">
        <v>3348</v>
      </c>
      <c r="C2362" t="s">
        <v>4654</v>
      </c>
      <c r="D2362" t="s">
        <v>3355</v>
      </c>
      <c r="E2362" s="99">
        <v>2984.71</v>
      </c>
      <c r="F2362">
        <v>375.01</v>
      </c>
      <c r="G2362" s="99">
        <v>3359.72</v>
      </c>
    </row>
    <row r="2363" spans="1:7" hidden="1" x14ac:dyDescent="0.2">
      <c r="A2363">
        <v>5111</v>
      </c>
      <c r="B2363" t="s">
        <v>3348</v>
      </c>
      <c r="C2363" t="s">
        <v>4655</v>
      </c>
      <c r="D2363" t="s">
        <v>3355</v>
      </c>
      <c r="E2363" s="99">
        <v>2984.71</v>
      </c>
      <c r="F2363">
        <v>375.01</v>
      </c>
      <c r="G2363" s="99">
        <v>3359.72</v>
      </c>
    </row>
    <row r="2364" spans="1:7" hidden="1" x14ac:dyDescent="0.2">
      <c r="A2364">
        <v>5111</v>
      </c>
      <c r="B2364" t="s">
        <v>3348</v>
      </c>
      <c r="C2364" t="s">
        <v>4656</v>
      </c>
      <c r="D2364" t="s">
        <v>3355</v>
      </c>
      <c r="E2364" s="99">
        <v>2548.96</v>
      </c>
      <c r="F2364">
        <v>320.54000000000002</v>
      </c>
      <c r="G2364" s="99">
        <v>2869.5</v>
      </c>
    </row>
    <row r="2365" spans="1:7" hidden="1" x14ac:dyDescent="0.2">
      <c r="A2365">
        <v>5111</v>
      </c>
      <c r="B2365" t="s">
        <v>3348</v>
      </c>
      <c r="C2365" t="s">
        <v>4657</v>
      </c>
      <c r="D2365" t="s">
        <v>3355</v>
      </c>
      <c r="E2365" s="99">
        <v>2984.71</v>
      </c>
      <c r="F2365">
        <v>375.01</v>
      </c>
      <c r="G2365" s="99">
        <v>3359.72</v>
      </c>
    </row>
    <row r="2366" spans="1:7" hidden="1" x14ac:dyDescent="0.2">
      <c r="A2366">
        <v>5111</v>
      </c>
      <c r="B2366" t="s">
        <v>3348</v>
      </c>
      <c r="C2366" t="s">
        <v>4658</v>
      </c>
      <c r="D2366" t="s">
        <v>3355</v>
      </c>
      <c r="E2366" s="99">
        <v>2984.71</v>
      </c>
      <c r="F2366">
        <v>375.01</v>
      </c>
      <c r="G2366" s="99">
        <v>3359.72</v>
      </c>
    </row>
    <row r="2367" spans="1:7" hidden="1" x14ac:dyDescent="0.2">
      <c r="A2367" t="s">
        <v>3376</v>
      </c>
      <c r="B2367" t="s">
        <v>3348</v>
      </c>
      <c r="C2367" t="s">
        <v>4659</v>
      </c>
      <c r="D2367">
        <f>-5111-10</f>
        <v>-5121</v>
      </c>
      <c r="E2367" s="99">
        <v>2984.71</v>
      </c>
      <c r="F2367">
        <v>375.01</v>
      </c>
      <c r="G2367" s="99">
        <v>3359.72</v>
      </c>
    </row>
    <row r="2368" spans="1:7" hidden="1" x14ac:dyDescent="0.2">
      <c r="A2368">
        <v>5111</v>
      </c>
      <c r="B2368" t="s">
        <v>3348</v>
      </c>
      <c r="C2368" t="s">
        <v>4660</v>
      </c>
      <c r="D2368" t="s">
        <v>3355</v>
      </c>
      <c r="E2368" s="99">
        <v>2984.71</v>
      </c>
      <c r="F2368">
        <v>375.01</v>
      </c>
      <c r="G2368" s="99">
        <v>3359.72</v>
      </c>
    </row>
    <row r="2369" spans="1:7" hidden="1" x14ac:dyDescent="0.2">
      <c r="A2369">
        <v>5111</v>
      </c>
      <c r="B2369" t="s">
        <v>3348</v>
      </c>
      <c r="C2369" t="s">
        <v>4661</v>
      </c>
      <c r="D2369" t="s">
        <v>3355</v>
      </c>
      <c r="E2369" s="99">
        <v>2984.71</v>
      </c>
      <c r="F2369">
        <v>375.01</v>
      </c>
      <c r="G2369" s="99">
        <v>3359.72</v>
      </c>
    </row>
    <row r="2370" spans="1:7" hidden="1" x14ac:dyDescent="0.2">
      <c r="A2370">
        <v>5111</v>
      </c>
      <c r="B2370" t="s">
        <v>3348</v>
      </c>
      <c r="C2370" t="s">
        <v>4662</v>
      </c>
      <c r="D2370" t="s">
        <v>3355</v>
      </c>
      <c r="E2370" s="99">
        <v>2984.71</v>
      </c>
      <c r="F2370">
        <v>375.01</v>
      </c>
      <c r="G2370" s="99">
        <v>3359.72</v>
      </c>
    </row>
    <row r="2371" spans="1:7" hidden="1" x14ac:dyDescent="0.2">
      <c r="A2371">
        <v>5111</v>
      </c>
      <c r="B2371" t="s">
        <v>3348</v>
      </c>
      <c r="C2371" t="s">
        <v>4663</v>
      </c>
      <c r="D2371" t="s">
        <v>3355</v>
      </c>
      <c r="E2371" s="99">
        <v>2984.71</v>
      </c>
      <c r="F2371">
        <v>375.01</v>
      </c>
      <c r="G2371" s="99">
        <v>3359.72</v>
      </c>
    </row>
    <row r="2372" spans="1:7" hidden="1" x14ac:dyDescent="0.2">
      <c r="A2372">
        <v>5111</v>
      </c>
      <c r="B2372" t="s">
        <v>3348</v>
      </c>
      <c r="C2372" t="s">
        <v>4664</v>
      </c>
      <c r="D2372" t="s">
        <v>3355</v>
      </c>
      <c r="E2372" s="99">
        <v>2984.71</v>
      </c>
      <c r="F2372">
        <v>375.01</v>
      </c>
      <c r="G2372" s="99">
        <v>3359.72</v>
      </c>
    </row>
    <row r="2373" spans="1:7" hidden="1" x14ac:dyDescent="0.2">
      <c r="A2373">
        <v>5111</v>
      </c>
      <c r="B2373" t="s">
        <v>3348</v>
      </c>
      <c r="C2373" t="s">
        <v>4665</v>
      </c>
      <c r="D2373" t="s">
        <v>3355</v>
      </c>
      <c r="E2373" s="99">
        <v>2984.71</v>
      </c>
      <c r="F2373">
        <v>375.01</v>
      </c>
      <c r="G2373" s="99">
        <v>3359.72</v>
      </c>
    </row>
    <row r="2374" spans="1:7" hidden="1" x14ac:dyDescent="0.2">
      <c r="A2374">
        <v>5111</v>
      </c>
      <c r="B2374" t="s">
        <v>3348</v>
      </c>
      <c r="C2374" t="s">
        <v>4666</v>
      </c>
      <c r="D2374" t="s">
        <v>3355</v>
      </c>
      <c r="E2374" s="99">
        <v>2984.71</v>
      </c>
      <c r="F2374">
        <v>375.01</v>
      </c>
      <c r="G2374" s="99">
        <v>3359.72</v>
      </c>
    </row>
    <row r="2375" spans="1:7" hidden="1" x14ac:dyDescent="0.2">
      <c r="A2375">
        <v>5111</v>
      </c>
      <c r="B2375" t="s">
        <v>3348</v>
      </c>
      <c r="C2375" t="s">
        <v>4667</v>
      </c>
      <c r="D2375" t="s">
        <v>3355</v>
      </c>
      <c r="E2375" s="99">
        <v>2984.71</v>
      </c>
      <c r="F2375">
        <v>375.01</v>
      </c>
      <c r="G2375" s="99">
        <v>3359.72</v>
      </c>
    </row>
    <row r="2376" spans="1:7" hidden="1" x14ac:dyDescent="0.2">
      <c r="A2376" t="s">
        <v>357</v>
      </c>
    </row>
    <row r="2377" spans="1:7" hidden="1" x14ac:dyDescent="0.2"/>
    <row r="2378" spans="1:7" hidden="1" x14ac:dyDescent="0.2"/>
    <row r="2379" spans="1:7" hidden="1" x14ac:dyDescent="0.2"/>
    <row r="2380" spans="1:7" hidden="1" x14ac:dyDescent="0.2">
      <c r="A2380" t="s">
        <v>2523</v>
      </c>
      <c r="C2380" t="s">
        <v>2832</v>
      </c>
      <c r="D2380" t="s">
        <v>2833</v>
      </c>
      <c r="E2380" t="s">
        <v>2834</v>
      </c>
      <c r="F2380" t="s">
        <v>2835</v>
      </c>
      <c r="G2380" t="s">
        <v>2836</v>
      </c>
    </row>
    <row r="2381" spans="1:7" hidden="1" x14ac:dyDescent="0.2">
      <c r="C2381" t="s">
        <v>2837</v>
      </c>
      <c r="D2381" t="s">
        <v>2838</v>
      </c>
      <c r="E2381" s="100">
        <v>43344</v>
      </c>
      <c r="F2381" t="s">
        <v>2839</v>
      </c>
      <c r="G2381" t="s">
        <v>4668</v>
      </c>
    </row>
    <row r="2382" spans="1:7" hidden="1" x14ac:dyDescent="0.2"/>
    <row r="2383" spans="1:7" hidden="1" x14ac:dyDescent="0.2">
      <c r="B2383" t="s">
        <v>2841</v>
      </c>
    </row>
    <row r="2384" spans="1:7" hidden="1" x14ac:dyDescent="0.2">
      <c r="A2384" t="s">
        <v>2842</v>
      </c>
      <c r="B2384" t="s">
        <v>2843</v>
      </c>
      <c r="C2384" t="s">
        <v>2844</v>
      </c>
    </row>
    <row r="2385" spans="1:7" hidden="1" x14ac:dyDescent="0.2"/>
    <row r="2386" spans="1:7" hidden="1" x14ac:dyDescent="0.2">
      <c r="B2386" t="s">
        <v>2845</v>
      </c>
      <c r="C2386" t="s">
        <v>2846</v>
      </c>
    </row>
    <row r="2387" spans="1:7" hidden="1" x14ac:dyDescent="0.2">
      <c r="B2387" t="s">
        <v>2847</v>
      </c>
      <c r="C2387" t="s">
        <v>2848</v>
      </c>
      <c r="D2387" t="s">
        <v>2849</v>
      </c>
      <c r="E2387" t="s">
        <v>2850</v>
      </c>
    </row>
    <row r="2388" spans="1:7" hidden="1" x14ac:dyDescent="0.2"/>
    <row r="2389" spans="1:7" hidden="1" x14ac:dyDescent="0.2"/>
    <row r="2390" spans="1:7" hidden="1" x14ac:dyDescent="0.2">
      <c r="A2390" t="s">
        <v>2851</v>
      </c>
      <c r="B2390" t="s">
        <v>2852</v>
      </c>
      <c r="C2390" t="s">
        <v>2853</v>
      </c>
      <c r="E2390" t="s">
        <v>2854</v>
      </c>
      <c r="F2390" t="s">
        <v>2855</v>
      </c>
      <c r="G2390" t="s">
        <v>2856</v>
      </c>
    </row>
    <row r="2391" spans="1:7" hidden="1" x14ac:dyDescent="0.2">
      <c r="A2391" t="s">
        <v>2857</v>
      </c>
      <c r="B2391" t="s">
        <v>2858</v>
      </c>
      <c r="C2391" t="s">
        <v>2859</v>
      </c>
      <c r="D2391" t="s">
        <v>2860</v>
      </c>
      <c r="E2391" t="s">
        <v>2861</v>
      </c>
      <c r="F2391" t="s">
        <v>2861</v>
      </c>
      <c r="G2391" t="s">
        <v>2861</v>
      </c>
    </row>
    <row r="2392" spans="1:7" hidden="1" x14ac:dyDescent="0.2">
      <c r="A2392">
        <v>5111</v>
      </c>
      <c r="B2392" t="s">
        <v>3348</v>
      </c>
      <c r="C2392" t="s">
        <v>4669</v>
      </c>
      <c r="D2392" t="s">
        <v>3355</v>
      </c>
      <c r="E2392" s="99">
        <v>2984.71</v>
      </c>
      <c r="F2392">
        <v>375.01</v>
      </c>
      <c r="G2392" s="99">
        <v>3359.72</v>
      </c>
    </row>
    <row r="2393" spans="1:7" hidden="1" x14ac:dyDescent="0.2">
      <c r="A2393">
        <v>5111</v>
      </c>
      <c r="B2393" t="s">
        <v>3348</v>
      </c>
      <c r="C2393" t="s">
        <v>4670</v>
      </c>
      <c r="D2393" t="s">
        <v>3355</v>
      </c>
      <c r="E2393" s="99">
        <v>2984.71</v>
      </c>
      <c r="F2393">
        <v>375.01</v>
      </c>
      <c r="G2393" s="99">
        <v>3359.72</v>
      </c>
    </row>
    <row r="2394" spans="1:7" hidden="1" x14ac:dyDescent="0.2">
      <c r="A2394">
        <v>5111</v>
      </c>
      <c r="B2394" t="s">
        <v>3348</v>
      </c>
      <c r="C2394" t="s">
        <v>4671</v>
      </c>
      <c r="D2394" t="s">
        <v>3355</v>
      </c>
      <c r="E2394" s="99">
        <v>2548.96</v>
      </c>
      <c r="F2394">
        <v>320.54000000000002</v>
      </c>
      <c r="G2394" s="99">
        <v>2869.5</v>
      </c>
    </row>
    <row r="2395" spans="1:7" hidden="1" x14ac:dyDescent="0.2">
      <c r="A2395">
        <v>5111</v>
      </c>
      <c r="B2395" t="s">
        <v>3348</v>
      </c>
      <c r="C2395" t="s">
        <v>4672</v>
      </c>
      <c r="D2395" t="s">
        <v>3355</v>
      </c>
      <c r="E2395" s="99">
        <v>2548.96</v>
      </c>
      <c r="F2395">
        <v>320.54000000000002</v>
      </c>
      <c r="G2395" s="99">
        <v>2869.5</v>
      </c>
    </row>
    <row r="2396" spans="1:7" hidden="1" x14ac:dyDescent="0.2">
      <c r="A2396">
        <v>5111</v>
      </c>
      <c r="B2396" t="s">
        <v>3348</v>
      </c>
      <c r="C2396" t="s">
        <v>4673</v>
      </c>
      <c r="D2396" t="s">
        <v>3355</v>
      </c>
      <c r="E2396" s="99">
        <v>2984.71</v>
      </c>
      <c r="F2396">
        <v>375.01</v>
      </c>
      <c r="G2396" s="99">
        <v>3359.72</v>
      </c>
    </row>
    <row r="2397" spans="1:7" hidden="1" x14ac:dyDescent="0.2">
      <c r="A2397">
        <v>5111</v>
      </c>
      <c r="B2397" t="s">
        <v>3348</v>
      </c>
      <c r="C2397" t="s">
        <v>4674</v>
      </c>
      <c r="D2397" t="s">
        <v>3355</v>
      </c>
      <c r="E2397" s="99">
        <v>2984.71</v>
      </c>
      <c r="F2397">
        <v>375.01</v>
      </c>
      <c r="G2397" s="99">
        <v>3359.72</v>
      </c>
    </row>
    <row r="2398" spans="1:7" hidden="1" x14ac:dyDescent="0.2">
      <c r="A2398">
        <v>5111</v>
      </c>
      <c r="B2398" t="s">
        <v>3348</v>
      </c>
      <c r="C2398" t="s">
        <v>4675</v>
      </c>
      <c r="D2398" t="s">
        <v>3355</v>
      </c>
      <c r="E2398" s="99">
        <v>2984.71</v>
      </c>
      <c r="F2398">
        <v>375.01</v>
      </c>
      <c r="G2398" s="99">
        <v>3359.72</v>
      </c>
    </row>
    <row r="2399" spans="1:7" hidden="1" x14ac:dyDescent="0.2">
      <c r="A2399">
        <v>5111</v>
      </c>
      <c r="B2399" t="s">
        <v>3348</v>
      </c>
      <c r="C2399" t="s">
        <v>4676</v>
      </c>
      <c r="D2399" t="s">
        <v>3355</v>
      </c>
      <c r="E2399" s="99">
        <v>2984.71</v>
      </c>
      <c r="F2399">
        <v>89.71</v>
      </c>
      <c r="G2399" s="99">
        <v>3074.42</v>
      </c>
    </row>
    <row r="2400" spans="1:7" hidden="1" x14ac:dyDescent="0.2">
      <c r="A2400">
        <v>5111</v>
      </c>
      <c r="B2400" t="s">
        <v>3348</v>
      </c>
      <c r="C2400" t="s">
        <v>4677</v>
      </c>
      <c r="D2400" t="s">
        <v>3355</v>
      </c>
      <c r="E2400" s="99">
        <v>2984.71</v>
      </c>
      <c r="F2400">
        <v>375.01</v>
      </c>
      <c r="G2400" s="99">
        <v>3359.72</v>
      </c>
    </row>
    <row r="2401" spans="1:7" hidden="1" x14ac:dyDescent="0.2">
      <c r="A2401">
        <v>5111</v>
      </c>
      <c r="B2401" t="s">
        <v>3348</v>
      </c>
      <c r="C2401" t="s">
        <v>4678</v>
      </c>
      <c r="D2401" t="s">
        <v>3355</v>
      </c>
      <c r="E2401" s="99">
        <v>2984.71</v>
      </c>
      <c r="F2401">
        <v>375.01</v>
      </c>
      <c r="G2401" s="99">
        <v>3359.72</v>
      </c>
    </row>
    <row r="2402" spans="1:7" hidden="1" x14ac:dyDescent="0.2">
      <c r="A2402">
        <v>5111</v>
      </c>
      <c r="B2402" t="s">
        <v>3348</v>
      </c>
      <c r="C2402" t="s">
        <v>4679</v>
      </c>
      <c r="D2402" t="s">
        <v>3355</v>
      </c>
      <c r="E2402" s="99">
        <v>2984.71</v>
      </c>
      <c r="F2402">
        <v>375.01</v>
      </c>
      <c r="G2402" s="99">
        <v>3359.72</v>
      </c>
    </row>
    <row r="2403" spans="1:7" hidden="1" x14ac:dyDescent="0.2">
      <c r="A2403">
        <v>5111</v>
      </c>
      <c r="B2403" t="s">
        <v>3348</v>
      </c>
      <c r="C2403" t="s">
        <v>4680</v>
      </c>
      <c r="D2403" t="s">
        <v>3355</v>
      </c>
      <c r="E2403" s="99">
        <v>2984.71</v>
      </c>
      <c r="F2403">
        <v>375.01</v>
      </c>
      <c r="G2403" s="99">
        <v>3359.72</v>
      </c>
    </row>
    <row r="2404" spans="1:7" hidden="1" x14ac:dyDescent="0.2">
      <c r="A2404">
        <v>5111</v>
      </c>
      <c r="B2404" t="s">
        <v>3348</v>
      </c>
      <c r="C2404" t="s">
        <v>4681</v>
      </c>
      <c r="D2404" t="s">
        <v>3355</v>
      </c>
      <c r="E2404" s="99">
        <v>2984.71</v>
      </c>
      <c r="F2404">
        <v>375.01</v>
      </c>
      <c r="G2404" s="99">
        <v>3359.72</v>
      </c>
    </row>
    <row r="2405" spans="1:7" hidden="1" x14ac:dyDescent="0.2">
      <c r="A2405">
        <v>5111</v>
      </c>
      <c r="B2405" t="s">
        <v>3348</v>
      </c>
      <c r="C2405" t="s">
        <v>4682</v>
      </c>
      <c r="D2405" t="s">
        <v>3355</v>
      </c>
      <c r="E2405" s="99">
        <v>2984.71</v>
      </c>
      <c r="F2405">
        <v>375.01</v>
      </c>
      <c r="G2405" s="99">
        <v>3359.72</v>
      </c>
    </row>
    <row r="2406" spans="1:7" hidden="1" x14ac:dyDescent="0.2">
      <c r="A2406">
        <v>5111</v>
      </c>
      <c r="B2406" t="s">
        <v>3348</v>
      </c>
      <c r="C2406" t="s">
        <v>4683</v>
      </c>
      <c r="D2406" t="s">
        <v>3355</v>
      </c>
      <c r="E2406" s="99">
        <v>2984.71</v>
      </c>
      <c r="F2406">
        <v>375.01</v>
      </c>
      <c r="G2406" s="99">
        <v>3359.72</v>
      </c>
    </row>
    <row r="2407" spans="1:7" hidden="1" x14ac:dyDescent="0.2">
      <c r="A2407">
        <v>5111</v>
      </c>
      <c r="B2407" t="s">
        <v>3348</v>
      </c>
      <c r="C2407" t="s">
        <v>4684</v>
      </c>
      <c r="D2407" t="s">
        <v>3355</v>
      </c>
      <c r="E2407" s="99">
        <v>2984.71</v>
      </c>
      <c r="F2407">
        <v>375.01</v>
      </c>
      <c r="G2407" s="99">
        <v>3359.72</v>
      </c>
    </row>
    <row r="2408" spans="1:7" hidden="1" x14ac:dyDescent="0.2">
      <c r="A2408">
        <v>5111</v>
      </c>
      <c r="B2408" t="s">
        <v>3348</v>
      </c>
      <c r="C2408" t="s">
        <v>4685</v>
      </c>
      <c r="D2408" t="s">
        <v>3355</v>
      </c>
      <c r="E2408" s="99">
        <v>2984.71</v>
      </c>
      <c r="F2408">
        <v>375.01</v>
      </c>
      <c r="G2408" s="99">
        <v>3359.72</v>
      </c>
    </row>
    <row r="2409" spans="1:7" hidden="1" x14ac:dyDescent="0.2">
      <c r="A2409">
        <v>5111</v>
      </c>
      <c r="B2409" t="s">
        <v>3348</v>
      </c>
      <c r="C2409" t="s">
        <v>4686</v>
      </c>
      <c r="D2409" t="s">
        <v>3355</v>
      </c>
      <c r="E2409" s="99">
        <v>2984.71</v>
      </c>
      <c r="F2409">
        <v>375.01</v>
      </c>
      <c r="G2409" s="99">
        <v>3359.72</v>
      </c>
    </row>
    <row r="2410" spans="1:7" hidden="1" x14ac:dyDescent="0.2">
      <c r="A2410">
        <v>5111</v>
      </c>
      <c r="B2410" t="s">
        <v>3348</v>
      </c>
      <c r="C2410" t="s">
        <v>4687</v>
      </c>
      <c r="D2410" t="s">
        <v>3355</v>
      </c>
      <c r="E2410" s="99">
        <v>2984.71</v>
      </c>
      <c r="F2410">
        <v>375.01</v>
      </c>
      <c r="G2410" s="99">
        <v>3359.72</v>
      </c>
    </row>
    <row r="2411" spans="1:7" hidden="1" x14ac:dyDescent="0.2">
      <c r="A2411">
        <v>5111</v>
      </c>
      <c r="B2411" t="s">
        <v>3348</v>
      </c>
      <c r="C2411" t="s">
        <v>4688</v>
      </c>
      <c r="D2411" t="s">
        <v>3355</v>
      </c>
      <c r="E2411" s="99">
        <v>2984.71</v>
      </c>
      <c r="F2411">
        <v>375.01</v>
      </c>
      <c r="G2411" s="99">
        <v>3359.72</v>
      </c>
    </row>
    <row r="2412" spans="1:7" hidden="1" x14ac:dyDescent="0.2">
      <c r="A2412">
        <v>5111</v>
      </c>
      <c r="B2412" t="s">
        <v>3348</v>
      </c>
      <c r="C2412" t="s">
        <v>4689</v>
      </c>
      <c r="D2412" t="s">
        <v>3355</v>
      </c>
      <c r="E2412" s="99">
        <v>2984.71</v>
      </c>
      <c r="F2412">
        <v>375.01</v>
      </c>
      <c r="G2412" s="99">
        <v>3359.72</v>
      </c>
    </row>
    <row r="2413" spans="1:7" hidden="1" x14ac:dyDescent="0.2">
      <c r="A2413">
        <v>5111</v>
      </c>
      <c r="B2413" t="s">
        <v>3348</v>
      </c>
      <c r="C2413" t="s">
        <v>4690</v>
      </c>
      <c r="D2413" t="s">
        <v>3355</v>
      </c>
      <c r="E2413" s="99">
        <v>2984.71</v>
      </c>
      <c r="F2413">
        <v>375.01</v>
      </c>
      <c r="G2413" s="99">
        <v>3359.72</v>
      </c>
    </row>
    <row r="2414" spans="1:7" hidden="1" x14ac:dyDescent="0.2">
      <c r="A2414">
        <v>5111</v>
      </c>
      <c r="B2414" t="s">
        <v>3348</v>
      </c>
      <c r="C2414" t="s">
        <v>4691</v>
      </c>
      <c r="D2414" t="s">
        <v>3355</v>
      </c>
      <c r="E2414" s="99">
        <v>2984.71</v>
      </c>
      <c r="F2414">
        <v>89.71</v>
      </c>
      <c r="G2414" s="99">
        <v>3074.42</v>
      </c>
    </row>
    <row r="2415" spans="1:7" hidden="1" x14ac:dyDescent="0.2">
      <c r="A2415">
        <v>5111</v>
      </c>
      <c r="B2415" t="s">
        <v>3348</v>
      </c>
      <c r="C2415" t="s">
        <v>4692</v>
      </c>
      <c r="D2415" t="s">
        <v>3355</v>
      </c>
      <c r="E2415" s="99">
        <v>2984.71</v>
      </c>
      <c r="F2415">
        <v>375.01</v>
      </c>
      <c r="G2415" s="99">
        <v>3359.72</v>
      </c>
    </row>
    <row r="2416" spans="1:7" hidden="1" x14ac:dyDescent="0.2">
      <c r="A2416">
        <v>5111</v>
      </c>
      <c r="B2416" t="s">
        <v>3348</v>
      </c>
      <c r="C2416" t="s">
        <v>4693</v>
      </c>
      <c r="D2416" t="s">
        <v>3355</v>
      </c>
      <c r="E2416" s="99">
        <v>2984.71</v>
      </c>
      <c r="F2416">
        <v>375.01</v>
      </c>
      <c r="G2416" s="99">
        <v>3359.72</v>
      </c>
    </row>
    <row r="2417" spans="1:7" hidden="1" x14ac:dyDescent="0.2">
      <c r="A2417">
        <v>5111</v>
      </c>
      <c r="B2417" t="s">
        <v>3348</v>
      </c>
      <c r="C2417" t="s">
        <v>4694</v>
      </c>
      <c r="D2417" t="s">
        <v>3355</v>
      </c>
      <c r="E2417" s="99">
        <v>2984.71</v>
      </c>
      <c r="F2417">
        <v>375.01</v>
      </c>
      <c r="G2417" s="99">
        <v>3359.72</v>
      </c>
    </row>
    <row r="2418" spans="1:7" hidden="1" x14ac:dyDescent="0.2">
      <c r="A2418">
        <v>5111</v>
      </c>
      <c r="B2418" t="s">
        <v>3348</v>
      </c>
      <c r="C2418" t="s">
        <v>4695</v>
      </c>
      <c r="D2418" t="s">
        <v>3355</v>
      </c>
      <c r="E2418" s="99">
        <v>2984.71</v>
      </c>
      <c r="F2418">
        <v>375.01</v>
      </c>
      <c r="G2418" s="99">
        <v>3359.72</v>
      </c>
    </row>
    <row r="2419" spans="1:7" hidden="1" x14ac:dyDescent="0.2">
      <c r="A2419">
        <v>5111</v>
      </c>
      <c r="B2419" t="s">
        <v>3348</v>
      </c>
      <c r="C2419" t="s">
        <v>4696</v>
      </c>
      <c r="D2419" t="s">
        <v>3355</v>
      </c>
      <c r="E2419" s="99">
        <v>2984.71</v>
      </c>
      <c r="F2419">
        <v>375.01</v>
      </c>
      <c r="G2419" s="99">
        <v>3359.72</v>
      </c>
    </row>
    <row r="2420" spans="1:7" hidden="1" x14ac:dyDescent="0.2">
      <c r="A2420">
        <v>5111</v>
      </c>
      <c r="B2420" t="s">
        <v>3348</v>
      </c>
      <c r="C2420" t="s">
        <v>4697</v>
      </c>
      <c r="D2420" t="s">
        <v>3355</v>
      </c>
      <c r="E2420" s="99">
        <v>2984.71</v>
      </c>
      <c r="F2420">
        <v>375.01</v>
      </c>
      <c r="G2420" s="99">
        <v>3359.72</v>
      </c>
    </row>
    <row r="2421" spans="1:7" hidden="1" x14ac:dyDescent="0.2">
      <c r="A2421">
        <v>5111</v>
      </c>
      <c r="B2421" t="s">
        <v>3348</v>
      </c>
      <c r="C2421" t="s">
        <v>4698</v>
      </c>
      <c r="D2421" t="s">
        <v>3355</v>
      </c>
      <c r="E2421" s="99">
        <v>2984.71</v>
      </c>
      <c r="F2421">
        <v>375.01</v>
      </c>
      <c r="G2421" s="99">
        <v>3359.72</v>
      </c>
    </row>
    <row r="2422" spans="1:7" hidden="1" x14ac:dyDescent="0.2">
      <c r="A2422">
        <v>5111</v>
      </c>
      <c r="B2422" t="s">
        <v>3348</v>
      </c>
      <c r="C2422" t="s">
        <v>4699</v>
      </c>
      <c r="D2422" t="s">
        <v>3355</v>
      </c>
      <c r="E2422" s="99">
        <v>2984.71</v>
      </c>
      <c r="F2422">
        <v>375.01</v>
      </c>
      <c r="G2422" s="99">
        <v>3359.72</v>
      </c>
    </row>
    <row r="2423" spans="1:7" hidden="1" x14ac:dyDescent="0.2">
      <c r="A2423">
        <v>5111</v>
      </c>
      <c r="B2423" t="s">
        <v>3348</v>
      </c>
      <c r="C2423" t="s">
        <v>4700</v>
      </c>
      <c r="D2423" t="s">
        <v>3355</v>
      </c>
      <c r="E2423" s="99">
        <v>2984.71</v>
      </c>
      <c r="F2423">
        <v>375.01</v>
      </c>
      <c r="G2423" s="99">
        <v>3359.72</v>
      </c>
    </row>
    <row r="2424" spans="1:7" hidden="1" x14ac:dyDescent="0.2">
      <c r="A2424">
        <v>5111</v>
      </c>
      <c r="B2424" t="s">
        <v>3348</v>
      </c>
      <c r="C2424" t="s">
        <v>4701</v>
      </c>
      <c r="D2424" t="s">
        <v>3355</v>
      </c>
      <c r="E2424" s="99">
        <v>2984.71</v>
      </c>
      <c r="F2424">
        <v>375.01</v>
      </c>
      <c r="G2424" s="99">
        <v>3359.72</v>
      </c>
    </row>
    <row r="2425" spans="1:7" hidden="1" x14ac:dyDescent="0.2">
      <c r="A2425">
        <v>5111</v>
      </c>
      <c r="B2425" t="s">
        <v>3348</v>
      </c>
      <c r="C2425" t="s">
        <v>4702</v>
      </c>
      <c r="D2425" t="s">
        <v>3355</v>
      </c>
      <c r="E2425" s="99">
        <v>2984.71</v>
      </c>
      <c r="F2425">
        <v>375.01</v>
      </c>
      <c r="G2425" s="99">
        <v>3359.72</v>
      </c>
    </row>
    <row r="2426" spans="1:7" hidden="1" x14ac:dyDescent="0.2">
      <c r="A2426">
        <v>5111</v>
      </c>
      <c r="B2426" t="s">
        <v>3348</v>
      </c>
      <c r="C2426" t="s">
        <v>4703</v>
      </c>
      <c r="D2426" t="s">
        <v>3355</v>
      </c>
      <c r="E2426" s="99">
        <v>2984.71</v>
      </c>
      <c r="F2426">
        <v>375.01</v>
      </c>
      <c r="G2426" s="99">
        <v>3359.72</v>
      </c>
    </row>
    <row r="2427" spans="1:7" hidden="1" x14ac:dyDescent="0.2">
      <c r="A2427">
        <v>5111</v>
      </c>
      <c r="B2427" t="s">
        <v>3348</v>
      </c>
      <c r="C2427" t="s">
        <v>4704</v>
      </c>
      <c r="D2427" t="s">
        <v>3355</v>
      </c>
      <c r="E2427" s="99">
        <v>2984.71</v>
      </c>
      <c r="F2427">
        <v>375.01</v>
      </c>
      <c r="G2427" s="99">
        <v>3359.72</v>
      </c>
    </row>
    <row r="2428" spans="1:7" hidden="1" x14ac:dyDescent="0.2">
      <c r="A2428">
        <v>5111</v>
      </c>
      <c r="B2428" t="s">
        <v>3348</v>
      </c>
      <c r="C2428" t="s">
        <v>4705</v>
      </c>
      <c r="D2428" t="s">
        <v>3355</v>
      </c>
      <c r="E2428" s="99">
        <v>2984.71</v>
      </c>
      <c r="F2428">
        <v>89.71</v>
      </c>
      <c r="G2428" s="99">
        <v>3074.42</v>
      </c>
    </row>
    <row r="2429" spans="1:7" hidden="1" x14ac:dyDescent="0.2">
      <c r="A2429">
        <v>5111</v>
      </c>
      <c r="B2429" t="s">
        <v>3348</v>
      </c>
      <c r="C2429" t="s">
        <v>4706</v>
      </c>
      <c r="D2429" t="s">
        <v>3355</v>
      </c>
      <c r="E2429" s="99">
        <v>2984.71</v>
      </c>
      <c r="F2429">
        <v>375.01</v>
      </c>
      <c r="G2429" s="99">
        <v>3359.72</v>
      </c>
    </row>
    <row r="2430" spans="1:7" hidden="1" x14ac:dyDescent="0.2">
      <c r="A2430">
        <v>5111</v>
      </c>
      <c r="B2430" t="s">
        <v>3348</v>
      </c>
      <c r="C2430" t="s">
        <v>4707</v>
      </c>
      <c r="D2430" t="s">
        <v>3355</v>
      </c>
      <c r="E2430" s="99">
        <v>2984.71</v>
      </c>
      <c r="F2430">
        <v>375.01</v>
      </c>
      <c r="G2430" s="99">
        <v>3359.72</v>
      </c>
    </row>
    <row r="2431" spans="1:7" hidden="1" x14ac:dyDescent="0.2">
      <c r="A2431">
        <v>5111</v>
      </c>
      <c r="B2431" t="s">
        <v>3348</v>
      </c>
      <c r="C2431" t="s">
        <v>4708</v>
      </c>
      <c r="D2431" t="s">
        <v>3355</v>
      </c>
      <c r="E2431" s="99">
        <v>2984.71</v>
      </c>
      <c r="F2431">
        <v>375.01</v>
      </c>
      <c r="G2431" s="99">
        <v>3359.72</v>
      </c>
    </row>
    <row r="2432" spans="1:7" hidden="1" x14ac:dyDescent="0.2">
      <c r="A2432">
        <v>5111</v>
      </c>
      <c r="B2432" t="s">
        <v>3348</v>
      </c>
      <c r="C2432" t="s">
        <v>4709</v>
      </c>
      <c r="D2432" t="s">
        <v>3355</v>
      </c>
      <c r="E2432" s="99">
        <v>2984.71</v>
      </c>
      <c r="F2432">
        <v>375.01</v>
      </c>
      <c r="G2432" s="99">
        <v>3359.72</v>
      </c>
    </row>
    <row r="2433" spans="1:7" hidden="1" x14ac:dyDescent="0.2">
      <c r="A2433" t="s">
        <v>3376</v>
      </c>
      <c r="B2433" t="s">
        <v>3348</v>
      </c>
      <c r="C2433" t="s">
        <v>4710</v>
      </c>
      <c r="D2433">
        <f>-5111-10</f>
        <v>-5121</v>
      </c>
      <c r="E2433" s="99">
        <v>2984.71</v>
      </c>
      <c r="F2433">
        <v>375.01</v>
      </c>
      <c r="G2433" s="99">
        <v>3359.72</v>
      </c>
    </row>
    <row r="2434" spans="1:7" hidden="1" x14ac:dyDescent="0.2">
      <c r="A2434">
        <v>5111</v>
      </c>
      <c r="B2434" t="s">
        <v>3348</v>
      </c>
      <c r="C2434" t="s">
        <v>4711</v>
      </c>
      <c r="D2434" t="s">
        <v>3355</v>
      </c>
      <c r="E2434" s="99">
        <v>2984.71</v>
      </c>
      <c r="F2434">
        <v>375.01</v>
      </c>
      <c r="G2434" s="99">
        <v>3359.72</v>
      </c>
    </row>
    <row r="2435" spans="1:7" hidden="1" x14ac:dyDescent="0.2">
      <c r="A2435">
        <v>5111</v>
      </c>
      <c r="B2435" t="s">
        <v>3348</v>
      </c>
      <c r="C2435" t="s">
        <v>4712</v>
      </c>
      <c r="D2435" t="s">
        <v>3355</v>
      </c>
      <c r="E2435" s="99">
        <v>2984.71</v>
      </c>
      <c r="F2435">
        <v>375.01</v>
      </c>
      <c r="G2435" s="99">
        <v>3359.72</v>
      </c>
    </row>
    <row r="2436" spans="1:7" hidden="1" x14ac:dyDescent="0.2">
      <c r="A2436">
        <v>5111</v>
      </c>
      <c r="B2436" t="s">
        <v>3348</v>
      </c>
      <c r="C2436" t="s">
        <v>4713</v>
      </c>
      <c r="D2436" t="s">
        <v>3355</v>
      </c>
      <c r="E2436" s="99">
        <v>2984.71</v>
      </c>
      <c r="F2436">
        <v>375.01</v>
      </c>
      <c r="G2436" s="99">
        <v>3359.72</v>
      </c>
    </row>
    <row r="2437" spans="1:7" hidden="1" x14ac:dyDescent="0.2">
      <c r="A2437">
        <v>5111</v>
      </c>
      <c r="B2437" t="s">
        <v>3348</v>
      </c>
      <c r="C2437" t="s">
        <v>4714</v>
      </c>
      <c r="D2437" t="s">
        <v>3355</v>
      </c>
      <c r="E2437" s="99">
        <v>2984.71</v>
      </c>
      <c r="F2437">
        <v>375.01</v>
      </c>
      <c r="G2437" s="99">
        <v>3359.72</v>
      </c>
    </row>
    <row r="2438" spans="1:7" hidden="1" x14ac:dyDescent="0.2">
      <c r="A2438">
        <v>5111</v>
      </c>
      <c r="B2438" t="s">
        <v>3348</v>
      </c>
      <c r="C2438" t="s">
        <v>4715</v>
      </c>
      <c r="D2438" t="s">
        <v>3355</v>
      </c>
      <c r="E2438" s="99">
        <v>2984.71</v>
      </c>
      <c r="F2438">
        <v>375.01</v>
      </c>
      <c r="G2438" s="99">
        <v>3359.72</v>
      </c>
    </row>
    <row r="2439" spans="1:7" hidden="1" x14ac:dyDescent="0.2">
      <c r="A2439">
        <v>5111</v>
      </c>
      <c r="B2439" t="s">
        <v>3348</v>
      </c>
      <c r="C2439" t="s">
        <v>4716</v>
      </c>
      <c r="D2439" t="s">
        <v>3355</v>
      </c>
      <c r="E2439" s="99">
        <v>2984.71</v>
      </c>
      <c r="F2439">
        <v>375.01</v>
      </c>
      <c r="G2439" s="99">
        <v>3359.72</v>
      </c>
    </row>
    <row r="2440" spans="1:7" hidden="1" x14ac:dyDescent="0.2">
      <c r="A2440">
        <v>5111</v>
      </c>
      <c r="B2440" t="s">
        <v>3348</v>
      </c>
      <c r="C2440" t="s">
        <v>4717</v>
      </c>
      <c r="D2440" t="s">
        <v>3355</v>
      </c>
      <c r="E2440" s="99">
        <v>2984.71</v>
      </c>
      <c r="F2440">
        <v>375.01</v>
      </c>
      <c r="G2440" s="99">
        <v>3359.72</v>
      </c>
    </row>
    <row r="2441" spans="1:7" hidden="1" x14ac:dyDescent="0.2">
      <c r="A2441">
        <v>5111</v>
      </c>
      <c r="B2441" t="s">
        <v>3348</v>
      </c>
      <c r="C2441" t="s">
        <v>4718</v>
      </c>
      <c r="D2441" t="s">
        <v>3355</v>
      </c>
      <c r="E2441" s="99">
        <v>2984.71</v>
      </c>
      <c r="F2441">
        <v>375.01</v>
      </c>
      <c r="G2441" s="99">
        <v>3359.72</v>
      </c>
    </row>
    <row r="2442" spans="1:7" hidden="1" x14ac:dyDescent="0.2">
      <c r="A2442" t="s">
        <v>357</v>
      </c>
    </row>
    <row r="2443" spans="1:7" hidden="1" x14ac:dyDescent="0.2"/>
    <row r="2444" spans="1:7" hidden="1" x14ac:dyDescent="0.2"/>
    <row r="2445" spans="1:7" hidden="1" x14ac:dyDescent="0.2"/>
    <row r="2446" spans="1:7" hidden="1" x14ac:dyDescent="0.2">
      <c r="A2446" t="s">
        <v>2523</v>
      </c>
      <c r="C2446" t="s">
        <v>2832</v>
      </c>
      <c r="D2446" t="s">
        <v>2833</v>
      </c>
      <c r="E2446" t="s">
        <v>2834</v>
      </c>
      <c r="F2446" t="s">
        <v>2835</v>
      </c>
      <c r="G2446" t="s">
        <v>2836</v>
      </c>
    </row>
    <row r="2447" spans="1:7" hidden="1" x14ac:dyDescent="0.2">
      <c r="C2447" t="s">
        <v>2837</v>
      </c>
      <c r="D2447" t="s">
        <v>2838</v>
      </c>
      <c r="E2447" s="100">
        <v>43344</v>
      </c>
      <c r="F2447" t="s">
        <v>2839</v>
      </c>
      <c r="G2447" t="s">
        <v>4719</v>
      </c>
    </row>
    <row r="2448" spans="1:7" hidden="1" x14ac:dyDescent="0.2"/>
    <row r="2449" spans="1:7" hidden="1" x14ac:dyDescent="0.2">
      <c r="B2449" t="s">
        <v>2841</v>
      </c>
    </row>
    <row r="2450" spans="1:7" hidden="1" x14ac:dyDescent="0.2">
      <c r="A2450" t="s">
        <v>2842</v>
      </c>
      <c r="B2450" t="s">
        <v>2843</v>
      </c>
      <c r="C2450" t="s">
        <v>2844</v>
      </c>
    </row>
    <row r="2451" spans="1:7" hidden="1" x14ac:dyDescent="0.2"/>
    <row r="2452" spans="1:7" hidden="1" x14ac:dyDescent="0.2">
      <c r="B2452" t="s">
        <v>2845</v>
      </c>
      <c r="C2452" t="s">
        <v>2846</v>
      </c>
    </row>
    <row r="2453" spans="1:7" hidden="1" x14ac:dyDescent="0.2">
      <c r="B2453" t="s">
        <v>2847</v>
      </c>
      <c r="C2453" t="s">
        <v>2848</v>
      </c>
      <c r="D2453" t="s">
        <v>2849</v>
      </c>
      <c r="E2453" t="s">
        <v>2850</v>
      </c>
    </row>
    <row r="2454" spans="1:7" hidden="1" x14ac:dyDescent="0.2"/>
    <row r="2455" spans="1:7" hidden="1" x14ac:dyDescent="0.2"/>
    <row r="2456" spans="1:7" hidden="1" x14ac:dyDescent="0.2">
      <c r="A2456" t="s">
        <v>2851</v>
      </c>
      <c r="B2456" t="s">
        <v>2852</v>
      </c>
      <c r="C2456" t="s">
        <v>2853</v>
      </c>
      <c r="E2456" t="s">
        <v>2854</v>
      </c>
      <c r="F2456" t="s">
        <v>2855</v>
      </c>
      <c r="G2456" t="s">
        <v>2856</v>
      </c>
    </row>
    <row r="2457" spans="1:7" hidden="1" x14ac:dyDescent="0.2">
      <c r="A2457" t="s">
        <v>2857</v>
      </c>
      <c r="B2457" t="s">
        <v>2858</v>
      </c>
      <c r="C2457" t="s">
        <v>2859</v>
      </c>
      <c r="D2457" t="s">
        <v>2860</v>
      </c>
      <c r="E2457" t="s">
        <v>2861</v>
      </c>
      <c r="F2457" t="s">
        <v>2861</v>
      </c>
      <c r="G2457" t="s">
        <v>2861</v>
      </c>
    </row>
    <row r="2458" spans="1:7" hidden="1" x14ac:dyDescent="0.2">
      <c r="A2458">
        <v>5111</v>
      </c>
      <c r="B2458" t="s">
        <v>3348</v>
      </c>
      <c r="C2458" t="s">
        <v>4720</v>
      </c>
      <c r="D2458" t="s">
        <v>3355</v>
      </c>
      <c r="E2458" s="99">
        <v>2984.71</v>
      </c>
      <c r="F2458">
        <v>375.01</v>
      </c>
      <c r="G2458" s="99">
        <v>3359.72</v>
      </c>
    </row>
    <row r="2459" spans="1:7" hidden="1" x14ac:dyDescent="0.2">
      <c r="A2459">
        <v>5111</v>
      </c>
      <c r="B2459" t="s">
        <v>3348</v>
      </c>
      <c r="C2459" t="s">
        <v>4721</v>
      </c>
      <c r="D2459" t="s">
        <v>3355</v>
      </c>
      <c r="E2459" s="99">
        <v>2984.71</v>
      </c>
      <c r="F2459">
        <v>375.01</v>
      </c>
      <c r="G2459" s="99">
        <v>3359.72</v>
      </c>
    </row>
    <row r="2460" spans="1:7" hidden="1" x14ac:dyDescent="0.2">
      <c r="A2460">
        <v>5111</v>
      </c>
      <c r="B2460" t="s">
        <v>3348</v>
      </c>
      <c r="C2460" t="s">
        <v>4722</v>
      </c>
      <c r="D2460" t="s">
        <v>3355</v>
      </c>
      <c r="E2460" s="99">
        <v>2984.71</v>
      </c>
      <c r="F2460">
        <v>375.01</v>
      </c>
      <c r="G2460" s="99">
        <v>3359.72</v>
      </c>
    </row>
    <row r="2461" spans="1:7" hidden="1" x14ac:dyDescent="0.2">
      <c r="A2461">
        <v>5111</v>
      </c>
      <c r="B2461" t="s">
        <v>3348</v>
      </c>
      <c r="C2461" t="s">
        <v>4723</v>
      </c>
      <c r="D2461" t="s">
        <v>3355</v>
      </c>
      <c r="E2461" s="99">
        <v>2984.71</v>
      </c>
      <c r="F2461">
        <v>375.01</v>
      </c>
      <c r="G2461" s="99">
        <v>3359.72</v>
      </c>
    </row>
    <row r="2462" spans="1:7" hidden="1" x14ac:dyDescent="0.2">
      <c r="A2462">
        <v>5111</v>
      </c>
      <c r="B2462" t="s">
        <v>3348</v>
      </c>
      <c r="C2462" t="s">
        <v>4724</v>
      </c>
      <c r="D2462" t="s">
        <v>3355</v>
      </c>
      <c r="E2462" s="99">
        <v>2984.71</v>
      </c>
      <c r="F2462">
        <v>375.01</v>
      </c>
      <c r="G2462" s="99">
        <v>3359.72</v>
      </c>
    </row>
    <row r="2463" spans="1:7" hidden="1" x14ac:dyDescent="0.2">
      <c r="A2463">
        <v>5111</v>
      </c>
      <c r="B2463" t="s">
        <v>3348</v>
      </c>
      <c r="C2463" t="s">
        <v>4725</v>
      </c>
      <c r="D2463" t="s">
        <v>3355</v>
      </c>
      <c r="E2463" s="99">
        <v>2984.71</v>
      </c>
      <c r="F2463">
        <v>375.01</v>
      </c>
      <c r="G2463" s="99">
        <v>3359.72</v>
      </c>
    </row>
    <row r="2464" spans="1:7" hidden="1" x14ac:dyDescent="0.2">
      <c r="A2464">
        <v>5111</v>
      </c>
      <c r="B2464" t="s">
        <v>3348</v>
      </c>
      <c r="C2464" t="s">
        <v>4726</v>
      </c>
      <c r="D2464" t="s">
        <v>3355</v>
      </c>
      <c r="E2464" s="99">
        <v>2984.71</v>
      </c>
      <c r="F2464">
        <v>375.01</v>
      </c>
      <c r="G2464" s="99">
        <v>3359.72</v>
      </c>
    </row>
    <row r="2465" spans="1:7" hidden="1" x14ac:dyDescent="0.2">
      <c r="A2465">
        <v>5111</v>
      </c>
      <c r="B2465" t="s">
        <v>3348</v>
      </c>
      <c r="C2465" t="s">
        <v>4727</v>
      </c>
      <c r="D2465" t="s">
        <v>3355</v>
      </c>
      <c r="E2465" s="99">
        <v>2984.71</v>
      </c>
      <c r="F2465">
        <v>375.01</v>
      </c>
      <c r="G2465" s="99">
        <v>3359.72</v>
      </c>
    </row>
    <row r="2466" spans="1:7" hidden="1" x14ac:dyDescent="0.2">
      <c r="A2466">
        <v>5111</v>
      </c>
      <c r="B2466" t="s">
        <v>3348</v>
      </c>
      <c r="C2466" t="s">
        <v>4728</v>
      </c>
      <c r="D2466" t="s">
        <v>3355</v>
      </c>
      <c r="E2466" s="99">
        <v>2984.71</v>
      </c>
      <c r="F2466">
        <v>375.01</v>
      </c>
      <c r="G2466" s="99">
        <v>3359.72</v>
      </c>
    </row>
    <row r="2467" spans="1:7" hidden="1" x14ac:dyDescent="0.2">
      <c r="A2467">
        <v>5111</v>
      </c>
      <c r="B2467" t="s">
        <v>3348</v>
      </c>
      <c r="C2467" t="s">
        <v>4729</v>
      </c>
      <c r="D2467" t="s">
        <v>3355</v>
      </c>
      <c r="E2467" s="99">
        <v>2984.71</v>
      </c>
      <c r="F2467">
        <v>375.01</v>
      </c>
      <c r="G2467" s="99">
        <v>3359.72</v>
      </c>
    </row>
    <row r="2468" spans="1:7" hidden="1" x14ac:dyDescent="0.2">
      <c r="A2468">
        <v>5111</v>
      </c>
      <c r="B2468" t="s">
        <v>3348</v>
      </c>
      <c r="C2468" t="s">
        <v>4730</v>
      </c>
      <c r="D2468" t="s">
        <v>3355</v>
      </c>
      <c r="E2468" s="99">
        <v>2984.71</v>
      </c>
      <c r="F2468">
        <v>375.01</v>
      </c>
      <c r="G2468" s="99">
        <v>3359.72</v>
      </c>
    </row>
    <row r="2469" spans="1:7" hidden="1" x14ac:dyDescent="0.2">
      <c r="A2469">
        <v>5111</v>
      </c>
      <c r="B2469" t="s">
        <v>3348</v>
      </c>
      <c r="C2469" t="s">
        <v>4731</v>
      </c>
      <c r="D2469" t="s">
        <v>3355</v>
      </c>
      <c r="E2469" s="99">
        <v>1859.6</v>
      </c>
      <c r="F2469">
        <v>234.37</v>
      </c>
      <c r="G2469" s="99">
        <v>2093.9699999999998</v>
      </c>
    </row>
    <row r="2470" spans="1:7" hidden="1" x14ac:dyDescent="0.2">
      <c r="A2470">
        <v>5111</v>
      </c>
      <c r="B2470" t="s">
        <v>3348</v>
      </c>
      <c r="C2470" t="s">
        <v>4732</v>
      </c>
      <c r="D2470" t="s">
        <v>3355</v>
      </c>
      <c r="E2470" s="99">
        <v>2984.71</v>
      </c>
      <c r="F2470">
        <v>375.01</v>
      </c>
      <c r="G2470" s="99">
        <v>3359.72</v>
      </c>
    </row>
    <row r="2471" spans="1:7" hidden="1" x14ac:dyDescent="0.2">
      <c r="A2471">
        <v>5111</v>
      </c>
      <c r="B2471" t="s">
        <v>3348</v>
      </c>
      <c r="C2471" t="s">
        <v>4733</v>
      </c>
      <c r="D2471" t="s">
        <v>3355</v>
      </c>
      <c r="E2471" s="99">
        <v>2984.71</v>
      </c>
      <c r="F2471">
        <v>375.01</v>
      </c>
      <c r="G2471" s="99">
        <v>3359.72</v>
      </c>
    </row>
    <row r="2472" spans="1:7" hidden="1" x14ac:dyDescent="0.2">
      <c r="A2472">
        <v>5111</v>
      </c>
      <c r="B2472" t="s">
        <v>3348</v>
      </c>
      <c r="C2472" t="s">
        <v>4734</v>
      </c>
      <c r="D2472" t="s">
        <v>3355</v>
      </c>
      <c r="E2472" s="99">
        <v>2984.71</v>
      </c>
      <c r="F2472">
        <v>375.01</v>
      </c>
      <c r="G2472" s="99">
        <v>3359.72</v>
      </c>
    </row>
    <row r="2473" spans="1:7" hidden="1" x14ac:dyDescent="0.2">
      <c r="A2473">
        <v>5111</v>
      </c>
      <c r="B2473" t="s">
        <v>3348</v>
      </c>
      <c r="C2473" t="s">
        <v>4735</v>
      </c>
      <c r="D2473" t="s">
        <v>3355</v>
      </c>
      <c r="E2473" s="99">
        <v>2984.71</v>
      </c>
      <c r="F2473">
        <v>375.01</v>
      </c>
      <c r="G2473" s="99">
        <v>3359.72</v>
      </c>
    </row>
    <row r="2474" spans="1:7" hidden="1" x14ac:dyDescent="0.2">
      <c r="A2474">
        <v>5111</v>
      </c>
      <c r="B2474" t="s">
        <v>3348</v>
      </c>
      <c r="C2474" t="s">
        <v>4736</v>
      </c>
      <c r="D2474" t="s">
        <v>3355</v>
      </c>
      <c r="E2474" s="99">
        <v>2984.71</v>
      </c>
      <c r="F2474">
        <v>375.01</v>
      </c>
      <c r="G2474" s="99">
        <v>3359.72</v>
      </c>
    </row>
    <row r="2475" spans="1:7" hidden="1" x14ac:dyDescent="0.2">
      <c r="A2475">
        <v>5111</v>
      </c>
      <c r="B2475" t="s">
        <v>3348</v>
      </c>
      <c r="C2475" t="s">
        <v>4737</v>
      </c>
      <c r="D2475" t="s">
        <v>3355</v>
      </c>
      <c r="E2475" s="99">
        <v>2984.71</v>
      </c>
      <c r="F2475">
        <v>375.01</v>
      </c>
      <c r="G2475" s="99">
        <v>3359.72</v>
      </c>
    </row>
    <row r="2476" spans="1:7" hidden="1" x14ac:dyDescent="0.2">
      <c r="A2476">
        <v>5111</v>
      </c>
      <c r="B2476" t="s">
        <v>3348</v>
      </c>
      <c r="C2476" t="s">
        <v>4738</v>
      </c>
      <c r="D2476" t="s">
        <v>3355</v>
      </c>
      <c r="E2476" s="99">
        <v>2984.71</v>
      </c>
      <c r="F2476">
        <v>375.01</v>
      </c>
      <c r="G2476" s="99">
        <v>3359.72</v>
      </c>
    </row>
    <row r="2477" spans="1:7" hidden="1" x14ac:dyDescent="0.2">
      <c r="A2477">
        <v>5111</v>
      </c>
      <c r="B2477" t="s">
        <v>3348</v>
      </c>
      <c r="C2477" t="s">
        <v>4739</v>
      </c>
      <c r="D2477" t="s">
        <v>3355</v>
      </c>
      <c r="E2477" s="99">
        <v>2984.71</v>
      </c>
      <c r="F2477">
        <v>375.01</v>
      </c>
      <c r="G2477" s="99">
        <v>3359.72</v>
      </c>
    </row>
    <row r="2478" spans="1:7" hidden="1" x14ac:dyDescent="0.2">
      <c r="A2478">
        <v>5111</v>
      </c>
      <c r="B2478" t="s">
        <v>3348</v>
      </c>
      <c r="C2478" t="s">
        <v>4740</v>
      </c>
      <c r="D2478" t="s">
        <v>3355</v>
      </c>
      <c r="E2478" s="99">
        <v>2984.71</v>
      </c>
      <c r="F2478">
        <v>375.01</v>
      </c>
      <c r="G2478" s="99">
        <v>3359.72</v>
      </c>
    </row>
    <row r="2479" spans="1:7" hidden="1" x14ac:dyDescent="0.2">
      <c r="A2479">
        <v>5111</v>
      </c>
      <c r="B2479" t="s">
        <v>3348</v>
      </c>
      <c r="C2479" t="s">
        <v>4741</v>
      </c>
      <c r="D2479" t="s">
        <v>3355</v>
      </c>
      <c r="E2479" s="99">
        <v>2548.96</v>
      </c>
      <c r="F2479">
        <v>320.54000000000002</v>
      </c>
      <c r="G2479" s="99">
        <v>2869.5</v>
      </c>
    </row>
    <row r="2480" spans="1:7" hidden="1" x14ac:dyDescent="0.2">
      <c r="A2480">
        <v>5111</v>
      </c>
      <c r="B2480" t="s">
        <v>3348</v>
      </c>
      <c r="C2480" t="s">
        <v>4742</v>
      </c>
      <c r="D2480" t="s">
        <v>3355</v>
      </c>
      <c r="E2480" s="99">
        <v>2548.96</v>
      </c>
      <c r="F2480">
        <v>320.54000000000002</v>
      </c>
      <c r="G2480" s="99">
        <v>2869.5</v>
      </c>
    </row>
    <row r="2481" spans="1:7" hidden="1" x14ac:dyDescent="0.2">
      <c r="A2481">
        <v>5111</v>
      </c>
      <c r="B2481" t="s">
        <v>3348</v>
      </c>
      <c r="C2481" t="s">
        <v>4743</v>
      </c>
      <c r="D2481" t="s">
        <v>3355</v>
      </c>
      <c r="E2481" s="99">
        <v>2548.96</v>
      </c>
      <c r="F2481">
        <v>320.54000000000002</v>
      </c>
      <c r="G2481" s="99">
        <v>2869.5</v>
      </c>
    </row>
    <row r="2482" spans="1:7" hidden="1" x14ac:dyDescent="0.2">
      <c r="A2482">
        <v>5111</v>
      </c>
      <c r="B2482" t="s">
        <v>3348</v>
      </c>
      <c r="C2482" t="s">
        <v>4744</v>
      </c>
      <c r="D2482" t="s">
        <v>3355</v>
      </c>
      <c r="E2482" s="99">
        <v>2984.71</v>
      </c>
      <c r="F2482">
        <v>375.01</v>
      </c>
      <c r="G2482" s="99">
        <v>3359.72</v>
      </c>
    </row>
    <row r="2483" spans="1:7" hidden="1" x14ac:dyDescent="0.2">
      <c r="A2483">
        <v>5111</v>
      </c>
      <c r="B2483" t="s">
        <v>3348</v>
      </c>
      <c r="C2483" t="s">
        <v>4745</v>
      </c>
      <c r="D2483" t="s">
        <v>3355</v>
      </c>
      <c r="E2483" s="99">
        <v>2548.96</v>
      </c>
      <c r="F2483">
        <v>320.54000000000002</v>
      </c>
      <c r="G2483" s="99">
        <v>2869.5</v>
      </c>
    </row>
    <row r="2484" spans="1:7" hidden="1" x14ac:dyDescent="0.2">
      <c r="A2484">
        <v>5111</v>
      </c>
      <c r="B2484" t="s">
        <v>3348</v>
      </c>
      <c r="C2484" t="s">
        <v>4746</v>
      </c>
      <c r="D2484" t="s">
        <v>3355</v>
      </c>
      <c r="E2484" s="99">
        <v>2984.71</v>
      </c>
      <c r="F2484">
        <v>375.01</v>
      </c>
      <c r="G2484" s="99">
        <v>3359.72</v>
      </c>
    </row>
    <row r="2485" spans="1:7" hidden="1" x14ac:dyDescent="0.2">
      <c r="A2485">
        <v>5111</v>
      </c>
      <c r="B2485" t="s">
        <v>3348</v>
      </c>
      <c r="C2485" t="s">
        <v>4747</v>
      </c>
      <c r="D2485" t="s">
        <v>3355</v>
      </c>
      <c r="E2485" s="99">
        <v>2984.71</v>
      </c>
      <c r="F2485">
        <v>375.01</v>
      </c>
      <c r="G2485" s="99">
        <v>3359.72</v>
      </c>
    </row>
    <row r="2486" spans="1:7" hidden="1" x14ac:dyDescent="0.2">
      <c r="A2486">
        <v>5111</v>
      </c>
      <c r="B2486" t="s">
        <v>3348</v>
      </c>
      <c r="C2486" t="s">
        <v>4748</v>
      </c>
      <c r="D2486" t="s">
        <v>3355</v>
      </c>
      <c r="E2486" s="99">
        <v>2984.71</v>
      </c>
      <c r="F2486">
        <v>375.01</v>
      </c>
      <c r="G2486" s="99">
        <v>3359.72</v>
      </c>
    </row>
    <row r="2487" spans="1:7" hidden="1" x14ac:dyDescent="0.2">
      <c r="A2487">
        <v>5111</v>
      </c>
      <c r="B2487" t="s">
        <v>3348</v>
      </c>
      <c r="C2487" t="s">
        <v>4749</v>
      </c>
      <c r="D2487" t="s">
        <v>3355</v>
      </c>
      <c r="E2487" s="99">
        <v>2548.96</v>
      </c>
      <c r="F2487">
        <v>320.54000000000002</v>
      </c>
      <c r="G2487" s="99">
        <v>2869.5</v>
      </c>
    </row>
    <row r="2488" spans="1:7" hidden="1" x14ac:dyDescent="0.2">
      <c r="A2488">
        <v>5111</v>
      </c>
      <c r="B2488" t="s">
        <v>3348</v>
      </c>
      <c r="C2488" t="s">
        <v>4750</v>
      </c>
      <c r="D2488" t="s">
        <v>3355</v>
      </c>
      <c r="E2488" s="99">
        <v>2984.71</v>
      </c>
      <c r="F2488">
        <v>375.01</v>
      </c>
      <c r="G2488" s="99">
        <v>3359.72</v>
      </c>
    </row>
    <row r="2489" spans="1:7" hidden="1" x14ac:dyDescent="0.2">
      <c r="A2489">
        <v>5111</v>
      </c>
      <c r="B2489" t="s">
        <v>3348</v>
      </c>
      <c r="C2489" t="s">
        <v>4751</v>
      </c>
      <c r="D2489" t="s">
        <v>3355</v>
      </c>
      <c r="E2489" s="99">
        <v>2984.71</v>
      </c>
      <c r="F2489">
        <v>375.01</v>
      </c>
      <c r="G2489" s="99">
        <v>3359.72</v>
      </c>
    </row>
    <row r="2490" spans="1:7" hidden="1" x14ac:dyDescent="0.2">
      <c r="A2490">
        <v>5111</v>
      </c>
      <c r="B2490" t="s">
        <v>3348</v>
      </c>
      <c r="C2490" t="s">
        <v>4752</v>
      </c>
      <c r="D2490" t="s">
        <v>3355</v>
      </c>
      <c r="E2490" s="99">
        <v>2984.71</v>
      </c>
      <c r="F2490">
        <v>375.01</v>
      </c>
      <c r="G2490" s="99">
        <v>3359.72</v>
      </c>
    </row>
    <row r="2491" spans="1:7" hidden="1" x14ac:dyDescent="0.2">
      <c r="A2491">
        <v>5111</v>
      </c>
      <c r="B2491" t="s">
        <v>3348</v>
      </c>
      <c r="C2491" t="s">
        <v>4753</v>
      </c>
      <c r="D2491" t="s">
        <v>3355</v>
      </c>
      <c r="E2491" s="99">
        <v>2984.71</v>
      </c>
      <c r="F2491">
        <v>375.01</v>
      </c>
      <c r="G2491" s="99">
        <v>3359.72</v>
      </c>
    </row>
    <row r="2492" spans="1:7" hidden="1" x14ac:dyDescent="0.2">
      <c r="A2492">
        <v>5111</v>
      </c>
      <c r="B2492" t="s">
        <v>3348</v>
      </c>
      <c r="C2492" t="s">
        <v>4754</v>
      </c>
      <c r="D2492" t="s">
        <v>3355</v>
      </c>
      <c r="E2492" s="99">
        <v>2984.71</v>
      </c>
      <c r="F2492">
        <v>375.01</v>
      </c>
      <c r="G2492" s="99">
        <v>3359.72</v>
      </c>
    </row>
    <row r="2493" spans="1:7" hidden="1" x14ac:dyDescent="0.2">
      <c r="A2493">
        <v>5111</v>
      </c>
      <c r="B2493" t="s">
        <v>3348</v>
      </c>
      <c r="C2493" t="s">
        <v>4755</v>
      </c>
      <c r="D2493" t="s">
        <v>3355</v>
      </c>
      <c r="E2493" s="99">
        <v>2548.96</v>
      </c>
      <c r="F2493">
        <v>320.54000000000002</v>
      </c>
      <c r="G2493" s="99">
        <v>2869.5</v>
      </c>
    </row>
    <row r="2494" spans="1:7" hidden="1" x14ac:dyDescent="0.2">
      <c r="A2494">
        <v>5111</v>
      </c>
      <c r="B2494" t="s">
        <v>3348</v>
      </c>
      <c r="C2494" t="s">
        <v>4756</v>
      </c>
      <c r="D2494" t="s">
        <v>3355</v>
      </c>
      <c r="E2494" s="99">
        <v>2984.71</v>
      </c>
      <c r="F2494">
        <v>375.01</v>
      </c>
      <c r="G2494" s="99">
        <v>3359.72</v>
      </c>
    </row>
    <row r="2495" spans="1:7" hidden="1" x14ac:dyDescent="0.2">
      <c r="A2495">
        <v>5111</v>
      </c>
      <c r="B2495" t="s">
        <v>3348</v>
      </c>
      <c r="C2495" t="s">
        <v>4757</v>
      </c>
      <c r="D2495" t="s">
        <v>3355</v>
      </c>
      <c r="E2495" s="99">
        <v>2984.71</v>
      </c>
      <c r="F2495">
        <v>375.01</v>
      </c>
      <c r="G2495" s="99">
        <v>3359.72</v>
      </c>
    </row>
    <row r="2496" spans="1:7" hidden="1" x14ac:dyDescent="0.2">
      <c r="A2496">
        <v>5111</v>
      </c>
      <c r="B2496" t="s">
        <v>3348</v>
      </c>
      <c r="C2496" t="s">
        <v>4758</v>
      </c>
      <c r="D2496" t="s">
        <v>3355</v>
      </c>
      <c r="E2496" s="99">
        <v>2984.71</v>
      </c>
      <c r="F2496">
        <v>375.01</v>
      </c>
      <c r="G2496" s="99">
        <v>3359.72</v>
      </c>
    </row>
    <row r="2497" spans="1:7" hidden="1" x14ac:dyDescent="0.2">
      <c r="A2497">
        <v>5111</v>
      </c>
      <c r="B2497" t="s">
        <v>3348</v>
      </c>
      <c r="C2497" t="s">
        <v>4759</v>
      </c>
      <c r="D2497" t="s">
        <v>3355</v>
      </c>
      <c r="E2497" s="99">
        <v>2984.71</v>
      </c>
      <c r="F2497">
        <v>375.01</v>
      </c>
      <c r="G2497" s="99">
        <v>3359.72</v>
      </c>
    </row>
    <row r="2498" spans="1:7" hidden="1" x14ac:dyDescent="0.2">
      <c r="A2498">
        <v>5111</v>
      </c>
      <c r="B2498" t="s">
        <v>3348</v>
      </c>
      <c r="C2498" t="s">
        <v>4760</v>
      </c>
      <c r="D2498" t="s">
        <v>3355</v>
      </c>
      <c r="E2498" s="99">
        <v>2984.71</v>
      </c>
      <c r="F2498">
        <v>375.01</v>
      </c>
      <c r="G2498" s="99">
        <v>3359.72</v>
      </c>
    </row>
    <row r="2499" spans="1:7" hidden="1" x14ac:dyDescent="0.2">
      <c r="A2499" t="s">
        <v>3376</v>
      </c>
      <c r="B2499" t="s">
        <v>3348</v>
      </c>
      <c r="C2499" t="s">
        <v>4761</v>
      </c>
      <c r="D2499">
        <f>-5111-10</f>
        <v>-5121</v>
      </c>
      <c r="E2499" s="99">
        <v>2984.71</v>
      </c>
      <c r="F2499">
        <v>375.01</v>
      </c>
      <c r="G2499" s="99">
        <v>3359.72</v>
      </c>
    </row>
    <row r="2500" spans="1:7" hidden="1" x14ac:dyDescent="0.2">
      <c r="A2500">
        <v>5111</v>
      </c>
      <c r="B2500" t="s">
        <v>3348</v>
      </c>
      <c r="C2500" t="s">
        <v>4762</v>
      </c>
      <c r="D2500" t="s">
        <v>3355</v>
      </c>
      <c r="E2500" s="99">
        <v>2984.71</v>
      </c>
      <c r="F2500">
        <v>375.01</v>
      </c>
      <c r="G2500" s="99">
        <v>3359.72</v>
      </c>
    </row>
    <row r="2501" spans="1:7" hidden="1" x14ac:dyDescent="0.2">
      <c r="A2501">
        <v>5111</v>
      </c>
      <c r="B2501" t="s">
        <v>3348</v>
      </c>
      <c r="C2501" t="s">
        <v>4763</v>
      </c>
      <c r="D2501" t="s">
        <v>3355</v>
      </c>
      <c r="E2501" s="99">
        <v>2984.71</v>
      </c>
      <c r="F2501">
        <v>375.01</v>
      </c>
      <c r="G2501" s="99">
        <v>3359.72</v>
      </c>
    </row>
    <row r="2502" spans="1:7" hidden="1" x14ac:dyDescent="0.2">
      <c r="A2502">
        <v>5111</v>
      </c>
      <c r="B2502" t="s">
        <v>3348</v>
      </c>
      <c r="C2502" t="s">
        <v>4764</v>
      </c>
      <c r="D2502" t="s">
        <v>3355</v>
      </c>
      <c r="E2502" s="99">
        <v>2984.71</v>
      </c>
      <c r="F2502">
        <v>375.01</v>
      </c>
      <c r="G2502" s="99">
        <v>3359.72</v>
      </c>
    </row>
    <row r="2503" spans="1:7" hidden="1" x14ac:dyDescent="0.2">
      <c r="A2503">
        <v>5111</v>
      </c>
      <c r="B2503" t="s">
        <v>3348</v>
      </c>
      <c r="C2503" t="s">
        <v>4765</v>
      </c>
      <c r="D2503" t="s">
        <v>3355</v>
      </c>
      <c r="E2503" s="99">
        <v>2984.71</v>
      </c>
      <c r="F2503">
        <v>375.01</v>
      </c>
      <c r="G2503" s="99">
        <v>3359.72</v>
      </c>
    </row>
    <row r="2504" spans="1:7" hidden="1" x14ac:dyDescent="0.2">
      <c r="A2504">
        <v>5111</v>
      </c>
      <c r="B2504" t="s">
        <v>3348</v>
      </c>
      <c r="C2504" t="s">
        <v>4766</v>
      </c>
      <c r="D2504" t="s">
        <v>3355</v>
      </c>
      <c r="E2504" s="99">
        <v>2984.71</v>
      </c>
      <c r="F2504">
        <v>375.01</v>
      </c>
      <c r="G2504" s="99">
        <v>3359.72</v>
      </c>
    </row>
    <row r="2505" spans="1:7" hidden="1" x14ac:dyDescent="0.2">
      <c r="A2505">
        <v>5111</v>
      </c>
      <c r="B2505" t="s">
        <v>3348</v>
      </c>
      <c r="C2505" t="s">
        <v>4767</v>
      </c>
      <c r="D2505" t="s">
        <v>3355</v>
      </c>
      <c r="E2505" s="99">
        <v>2984.71</v>
      </c>
      <c r="F2505">
        <v>375.01</v>
      </c>
      <c r="G2505" s="99">
        <v>3359.72</v>
      </c>
    </row>
    <row r="2506" spans="1:7" hidden="1" x14ac:dyDescent="0.2">
      <c r="A2506">
        <v>5111</v>
      </c>
      <c r="B2506" t="s">
        <v>3348</v>
      </c>
      <c r="C2506" t="s">
        <v>4768</v>
      </c>
      <c r="D2506" t="s">
        <v>3355</v>
      </c>
      <c r="E2506" s="99">
        <v>2984.71</v>
      </c>
      <c r="F2506">
        <v>375.01</v>
      </c>
      <c r="G2506" s="99">
        <v>3359.72</v>
      </c>
    </row>
    <row r="2507" spans="1:7" hidden="1" x14ac:dyDescent="0.2">
      <c r="A2507">
        <v>5111</v>
      </c>
      <c r="B2507" t="s">
        <v>3348</v>
      </c>
      <c r="C2507" t="s">
        <v>4769</v>
      </c>
      <c r="D2507" t="s">
        <v>3355</v>
      </c>
      <c r="E2507" s="99">
        <v>2984.71</v>
      </c>
      <c r="F2507">
        <v>375.01</v>
      </c>
      <c r="G2507" s="99">
        <v>3359.72</v>
      </c>
    </row>
    <row r="2508" spans="1:7" hidden="1" x14ac:dyDescent="0.2">
      <c r="A2508" t="s">
        <v>357</v>
      </c>
    </row>
    <row r="2509" spans="1:7" hidden="1" x14ac:dyDescent="0.2"/>
    <row r="2510" spans="1:7" hidden="1" x14ac:dyDescent="0.2"/>
    <row r="2511" spans="1:7" hidden="1" x14ac:dyDescent="0.2"/>
    <row r="2512" spans="1:7" hidden="1" x14ac:dyDescent="0.2">
      <c r="A2512" t="s">
        <v>2523</v>
      </c>
      <c r="C2512" t="s">
        <v>2832</v>
      </c>
      <c r="D2512" t="s">
        <v>2833</v>
      </c>
      <c r="E2512" t="s">
        <v>2834</v>
      </c>
      <c r="F2512" t="s">
        <v>2835</v>
      </c>
      <c r="G2512" t="s">
        <v>2836</v>
      </c>
    </row>
    <row r="2513" spans="1:7" hidden="1" x14ac:dyDescent="0.2">
      <c r="C2513" t="s">
        <v>2837</v>
      </c>
      <c r="D2513" t="s">
        <v>2838</v>
      </c>
      <c r="E2513" s="100">
        <v>43344</v>
      </c>
      <c r="F2513" t="s">
        <v>2839</v>
      </c>
      <c r="G2513" t="s">
        <v>4770</v>
      </c>
    </row>
    <row r="2514" spans="1:7" hidden="1" x14ac:dyDescent="0.2"/>
    <row r="2515" spans="1:7" hidden="1" x14ac:dyDescent="0.2">
      <c r="B2515" t="s">
        <v>2841</v>
      </c>
    </row>
    <row r="2516" spans="1:7" hidden="1" x14ac:dyDescent="0.2">
      <c r="A2516" t="s">
        <v>2842</v>
      </c>
      <c r="B2516" t="s">
        <v>2843</v>
      </c>
      <c r="C2516" t="s">
        <v>2844</v>
      </c>
    </row>
    <row r="2517" spans="1:7" hidden="1" x14ac:dyDescent="0.2"/>
    <row r="2518" spans="1:7" hidden="1" x14ac:dyDescent="0.2">
      <c r="B2518" t="s">
        <v>2845</v>
      </c>
      <c r="C2518" t="s">
        <v>2846</v>
      </c>
    </row>
    <row r="2519" spans="1:7" hidden="1" x14ac:dyDescent="0.2">
      <c r="B2519" t="s">
        <v>2847</v>
      </c>
      <c r="C2519" t="s">
        <v>2848</v>
      </c>
      <c r="D2519" t="s">
        <v>2849</v>
      </c>
      <c r="E2519" t="s">
        <v>2850</v>
      </c>
    </row>
    <row r="2520" spans="1:7" hidden="1" x14ac:dyDescent="0.2"/>
    <row r="2521" spans="1:7" hidden="1" x14ac:dyDescent="0.2"/>
    <row r="2522" spans="1:7" hidden="1" x14ac:dyDescent="0.2">
      <c r="A2522" t="s">
        <v>2851</v>
      </c>
      <c r="B2522" t="s">
        <v>2852</v>
      </c>
      <c r="C2522" t="s">
        <v>2853</v>
      </c>
      <c r="E2522" t="s">
        <v>2854</v>
      </c>
      <c r="F2522" t="s">
        <v>2855</v>
      </c>
      <c r="G2522" t="s">
        <v>2856</v>
      </c>
    </row>
    <row r="2523" spans="1:7" hidden="1" x14ac:dyDescent="0.2">
      <c r="A2523" t="s">
        <v>2857</v>
      </c>
      <c r="B2523" t="s">
        <v>2858</v>
      </c>
      <c r="C2523" t="s">
        <v>2859</v>
      </c>
      <c r="D2523" t="s">
        <v>2860</v>
      </c>
      <c r="E2523" t="s">
        <v>2861</v>
      </c>
      <c r="F2523" t="s">
        <v>2861</v>
      </c>
      <c r="G2523" t="s">
        <v>2861</v>
      </c>
    </row>
    <row r="2524" spans="1:7" hidden="1" x14ac:dyDescent="0.2">
      <c r="A2524">
        <v>5111</v>
      </c>
      <c r="B2524" t="s">
        <v>3348</v>
      </c>
      <c r="C2524" t="s">
        <v>4771</v>
      </c>
      <c r="D2524" t="s">
        <v>3355</v>
      </c>
      <c r="E2524" s="99">
        <v>2984.71</v>
      </c>
      <c r="F2524">
        <v>375.01</v>
      </c>
      <c r="G2524" s="99">
        <v>3359.72</v>
      </c>
    </row>
    <row r="2525" spans="1:7" hidden="1" x14ac:dyDescent="0.2">
      <c r="A2525">
        <v>5111</v>
      </c>
      <c r="B2525" t="s">
        <v>3348</v>
      </c>
      <c r="C2525" t="s">
        <v>4772</v>
      </c>
      <c r="D2525" t="s">
        <v>3355</v>
      </c>
      <c r="E2525" s="99">
        <v>2984.71</v>
      </c>
      <c r="F2525">
        <v>375.01</v>
      </c>
      <c r="G2525" s="99">
        <v>3359.72</v>
      </c>
    </row>
    <row r="2526" spans="1:7" hidden="1" x14ac:dyDescent="0.2">
      <c r="A2526">
        <v>5111</v>
      </c>
      <c r="B2526" t="s">
        <v>3348</v>
      </c>
      <c r="C2526" t="s">
        <v>4773</v>
      </c>
      <c r="D2526" t="s">
        <v>3355</v>
      </c>
      <c r="E2526" s="99">
        <v>2984.71</v>
      </c>
      <c r="F2526">
        <v>375.01</v>
      </c>
      <c r="G2526" s="99">
        <v>3359.72</v>
      </c>
    </row>
    <row r="2527" spans="1:7" hidden="1" x14ac:dyDescent="0.2">
      <c r="A2527">
        <v>5111</v>
      </c>
      <c r="B2527" t="s">
        <v>3348</v>
      </c>
      <c r="C2527" t="s">
        <v>4774</v>
      </c>
      <c r="D2527" t="s">
        <v>3355</v>
      </c>
      <c r="E2527" s="99">
        <v>2984.71</v>
      </c>
      <c r="F2527">
        <v>375.01</v>
      </c>
      <c r="G2527" s="99">
        <v>3359.72</v>
      </c>
    </row>
    <row r="2528" spans="1:7" hidden="1" x14ac:dyDescent="0.2">
      <c r="A2528">
        <v>5111</v>
      </c>
      <c r="B2528" t="s">
        <v>3348</v>
      </c>
      <c r="C2528" t="s">
        <v>4775</v>
      </c>
      <c r="D2528" t="s">
        <v>3355</v>
      </c>
      <c r="E2528" s="99">
        <v>2984.71</v>
      </c>
      <c r="F2528">
        <v>375.01</v>
      </c>
      <c r="G2528" s="99">
        <v>3359.72</v>
      </c>
    </row>
    <row r="2529" spans="1:7" hidden="1" x14ac:dyDescent="0.2">
      <c r="A2529">
        <v>5111</v>
      </c>
      <c r="B2529" t="s">
        <v>3348</v>
      </c>
      <c r="C2529" t="s">
        <v>4776</v>
      </c>
      <c r="D2529" t="s">
        <v>3355</v>
      </c>
      <c r="E2529" s="99">
        <v>2984.71</v>
      </c>
      <c r="F2529">
        <v>375.01</v>
      </c>
      <c r="G2529" s="99">
        <v>3359.72</v>
      </c>
    </row>
    <row r="2530" spans="1:7" hidden="1" x14ac:dyDescent="0.2">
      <c r="A2530">
        <v>5111</v>
      </c>
      <c r="B2530" t="s">
        <v>3348</v>
      </c>
      <c r="C2530" t="s">
        <v>4777</v>
      </c>
      <c r="D2530" t="s">
        <v>3355</v>
      </c>
      <c r="E2530" s="99">
        <v>2984.71</v>
      </c>
      <c r="F2530">
        <v>375.01</v>
      </c>
      <c r="G2530" s="99">
        <v>3359.72</v>
      </c>
    </row>
    <row r="2531" spans="1:7" hidden="1" x14ac:dyDescent="0.2">
      <c r="A2531">
        <v>5111</v>
      </c>
      <c r="B2531" t="s">
        <v>3348</v>
      </c>
      <c r="C2531" t="s">
        <v>4778</v>
      </c>
      <c r="D2531" t="s">
        <v>3355</v>
      </c>
      <c r="E2531" s="99">
        <v>2984.71</v>
      </c>
      <c r="F2531">
        <v>375.01</v>
      </c>
      <c r="G2531" s="99">
        <v>3359.72</v>
      </c>
    </row>
    <row r="2532" spans="1:7" hidden="1" x14ac:dyDescent="0.2">
      <c r="A2532">
        <v>5111</v>
      </c>
      <c r="B2532" t="s">
        <v>3348</v>
      </c>
      <c r="C2532" t="s">
        <v>4779</v>
      </c>
      <c r="D2532" t="s">
        <v>3355</v>
      </c>
      <c r="E2532" s="99">
        <v>2984.71</v>
      </c>
      <c r="F2532">
        <v>375.01</v>
      </c>
      <c r="G2532" s="99">
        <v>3359.72</v>
      </c>
    </row>
    <row r="2533" spans="1:7" hidden="1" x14ac:dyDescent="0.2">
      <c r="A2533">
        <v>5111</v>
      </c>
      <c r="B2533" t="s">
        <v>3348</v>
      </c>
      <c r="C2533" t="s">
        <v>4780</v>
      </c>
      <c r="D2533" t="s">
        <v>3355</v>
      </c>
      <c r="E2533" s="99">
        <v>2984.71</v>
      </c>
      <c r="F2533">
        <v>375.01</v>
      </c>
      <c r="G2533" s="99">
        <v>3359.72</v>
      </c>
    </row>
    <row r="2534" spans="1:7" hidden="1" x14ac:dyDescent="0.2">
      <c r="A2534">
        <v>5111</v>
      </c>
      <c r="B2534" t="s">
        <v>3348</v>
      </c>
      <c r="C2534" t="s">
        <v>4781</v>
      </c>
      <c r="D2534" t="s">
        <v>3355</v>
      </c>
      <c r="E2534" s="99">
        <v>2984.71</v>
      </c>
      <c r="F2534">
        <v>375.01</v>
      </c>
      <c r="G2534" s="99">
        <v>3359.72</v>
      </c>
    </row>
    <row r="2535" spans="1:7" hidden="1" x14ac:dyDescent="0.2">
      <c r="A2535">
        <v>5111</v>
      </c>
      <c r="B2535" t="s">
        <v>3348</v>
      </c>
      <c r="C2535" t="s">
        <v>4782</v>
      </c>
      <c r="D2535" t="s">
        <v>3355</v>
      </c>
      <c r="E2535" s="99">
        <v>2984.71</v>
      </c>
      <c r="F2535">
        <v>375.01</v>
      </c>
      <c r="G2535" s="99">
        <v>3359.72</v>
      </c>
    </row>
    <row r="2536" spans="1:7" hidden="1" x14ac:dyDescent="0.2">
      <c r="A2536">
        <v>5111</v>
      </c>
      <c r="B2536" t="s">
        <v>3348</v>
      </c>
      <c r="C2536" t="s">
        <v>4783</v>
      </c>
      <c r="D2536" t="s">
        <v>3355</v>
      </c>
      <c r="E2536" s="99">
        <v>2984.71</v>
      </c>
      <c r="F2536">
        <v>375.01</v>
      </c>
      <c r="G2536" s="99">
        <v>3359.72</v>
      </c>
    </row>
    <row r="2537" spans="1:7" hidden="1" x14ac:dyDescent="0.2">
      <c r="A2537">
        <v>5111</v>
      </c>
      <c r="B2537" t="s">
        <v>3348</v>
      </c>
      <c r="C2537" t="s">
        <v>4784</v>
      </c>
      <c r="D2537" t="s">
        <v>3355</v>
      </c>
      <c r="E2537" s="99">
        <v>2984.71</v>
      </c>
      <c r="F2537">
        <v>375.01</v>
      </c>
      <c r="G2537" s="99">
        <v>3359.72</v>
      </c>
    </row>
    <row r="2538" spans="1:7" hidden="1" x14ac:dyDescent="0.2">
      <c r="A2538">
        <v>5111</v>
      </c>
      <c r="B2538" t="s">
        <v>3348</v>
      </c>
      <c r="C2538" t="s">
        <v>4785</v>
      </c>
      <c r="D2538" t="s">
        <v>3355</v>
      </c>
      <c r="E2538" s="99">
        <v>2984.71</v>
      </c>
      <c r="F2538">
        <v>375.01</v>
      </c>
      <c r="G2538" s="99">
        <v>3359.72</v>
      </c>
    </row>
    <row r="2539" spans="1:7" hidden="1" x14ac:dyDescent="0.2">
      <c r="A2539">
        <v>5111</v>
      </c>
      <c r="B2539" t="s">
        <v>3348</v>
      </c>
      <c r="C2539" t="s">
        <v>4786</v>
      </c>
      <c r="D2539" t="s">
        <v>3355</v>
      </c>
      <c r="E2539" s="99">
        <v>2984.71</v>
      </c>
      <c r="F2539">
        <v>375.01</v>
      </c>
      <c r="G2539" s="99">
        <v>3359.72</v>
      </c>
    </row>
    <row r="2540" spans="1:7" hidden="1" x14ac:dyDescent="0.2">
      <c r="A2540">
        <v>5111</v>
      </c>
      <c r="B2540" t="s">
        <v>3348</v>
      </c>
      <c r="C2540" t="s">
        <v>4787</v>
      </c>
      <c r="D2540" t="s">
        <v>3355</v>
      </c>
      <c r="E2540" s="99">
        <v>2984.71</v>
      </c>
      <c r="F2540">
        <v>375.01</v>
      </c>
      <c r="G2540" s="99">
        <v>3359.72</v>
      </c>
    </row>
    <row r="2541" spans="1:7" hidden="1" x14ac:dyDescent="0.2">
      <c r="A2541">
        <v>5111</v>
      </c>
      <c r="B2541" t="s">
        <v>3348</v>
      </c>
      <c r="C2541" t="s">
        <v>4788</v>
      </c>
      <c r="D2541" t="s">
        <v>3355</v>
      </c>
      <c r="E2541" s="99">
        <v>2984.71</v>
      </c>
      <c r="F2541">
        <v>375.01</v>
      </c>
      <c r="G2541" s="99">
        <v>3359.72</v>
      </c>
    </row>
    <row r="2542" spans="1:7" hidden="1" x14ac:dyDescent="0.2">
      <c r="A2542">
        <v>5111</v>
      </c>
      <c r="B2542" t="s">
        <v>3348</v>
      </c>
      <c r="C2542" t="s">
        <v>4789</v>
      </c>
      <c r="D2542" t="s">
        <v>3355</v>
      </c>
      <c r="E2542" s="99">
        <v>2984.71</v>
      </c>
      <c r="F2542">
        <v>375.01</v>
      </c>
      <c r="G2542" s="99">
        <v>3359.72</v>
      </c>
    </row>
    <row r="2543" spans="1:7" hidden="1" x14ac:dyDescent="0.2">
      <c r="A2543">
        <v>5111</v>
      </c>
      <c r="B2543" t="s">
        <v>3348</v>
      </c>
      <c r="C2543" t="s">
        <v>4790</v>
      </c>
      <c r="D2543" t="s">
        <v>3355</v>
      </c>
      <c r="E2543" s="99">
        <v>2984.71</v>
      </c>
      <c r="F2543">
        <v>375.01</v>
      </c>
      <c r="G2543" s="99">
        <v>3359.72</v>
      </c>
    </row>
    <row r="2544" spans="1:7" hidden="1" x14ac:dyDescent="0.2">
      <c r="A2544">
        <v>5111</v>
      </c>
      <c r="B2544" t="s">
        <v>3348</v>
      </c>
      <c r="C2544" t="s">
        <v>4791</v>
      </c>
      <c r="D2544" t="s">
        <v>3355</v>
      </c>
      <c r="E2544" s="99">
        <v>2984.71</v>
      </c>
      <c r="F2544">
        <v>375.01</v>
      </c>
      <c r="G2544" s="99">
        <v>3359.72</v>
      </c>
    </row>
    <row r="2545" spans="1:7" hidden="1" x14ac:dyDescent="0.2">
      <c r="A2545">
        <v>5111</v>
      </c>
      <c r="B2545" t="s">
        <v>3348</v>
      </c>
      <c r="C2545" t="s">
        <v>4792</v>
      </c>
      <c r="D2545" t="s">
        <v>3355</v>
      </c>
      <c r="E2545" s="99">
        <v>2984.71</v>
      </c>
      <c r="F2545">
        <v>375.01</v>
      </c>
      <c r="G2545" s="99">
        <v>3359.72</v>
      </c>
    </row>
    <row r="2546" spans="1:7" hidden="1" x14ac:dyDescent="0.2">
      <c r="A2546">
        <v>5111</v>
      </c>
      <c r="B2546" t="s">
        <v>3348</v>
      </c>
      <c r="C2546" t="s">
        <v>4793</v>
      </c>
      <c r="D2546" t="s">
        <v>3355</v>
      </c>
      <c r="E2546" s="99">
        <v>2984.71</v>
      </c>
      <c r="F2546">
        <v>375.01</v>
      </c>
      <c r="G2546" s="99">
        <v>3359.72</v>
      </c>
    </row>
    <row r="2547" spans="1:7" hidden="1" x14ac:dyDescent="0.2">
      <c r="A2547">
        <v>5111</v>
      </c>
      <c r="B2547" t="s">
        <v>3348</v>
      </c>
      <c r="C2547" t="s">
        <v>4794</v>
      </c>
      <c r="D2547" t="s">
        <v>3355</v>
      </c>
      <c r="E2547" s="99">
        <v>2984.71</v>
      </c>
      <c r="F2547">
        <v>375.01</v>
      </c>
      <c r="G2547" s="99">
        <v>3359.72</v>
      </c>
    </row>
    <row r="2548" spans="1:7" hidden="1" x14ac:dyDescent="0.2">
      <c r="A2548">
        <v>5111</v>
      </c>
      <c r="B2548" t="s">
        <v>3348</v>
      </c>
      <c r="C2548" t="s">
        <v>4795</v>
      </c>
      <c r="D2548" t="s">
        <v>3355</v>
      </c>
      <c r="E2548" s="99">
        <v>2984.71</v>
      </c>
      <c r="F2548">
        <v>375.01</v>
      </c>
      <c r="G2548" s="99">
        <v>3359.72</v>
      </c>
    </row>
    <row r="2549" spans="1:7" hidden="1" x14ac:dyDescent="0.2">
      <c r="A2549">
        <v>5111</v>
      </c>
      <c r="B2549" t="s">
        <v>3348</v>
      </c>
      <c r="C2549" t="s">
        <v>4796</v>
      </c>
      <c r="D2549" t="s">
        <v>3355</v>
      </c>
      <c r="E2549" s="99">
        <v>2984.71</v>
      </c>
      <c r="F2549">
        <v>375.01</v>
      </c>
      <c r="G2549" s="99">
        <v>3359.72</v>
      </c>
    </row>
    <row r="2550" spans="1:7" hidden="1" x14ac:dyDescent="0.2">
      <c r="A2550">
        <v>5111</v>
      </c>
      <c r="B2550" t="s">
        <v>3348</v>
      </c>
      <c r="C2550" t="s">
        <v>4797</v>
      </c>
      <c r="D2550" t="s">
        <v>3355</v>
      </c>
      <c r="E2550" s="99">
        <v>2984.71</v>
      </c>
      <c r="F2550">
        <v>375.01</v>
      </c>
      <c r="G2550" s="99">
        <v>3359.72</v>
      </c>
    </row>
    <row r="2551" spans="1:7" hidden="1" x14ac:dyDescent="0.2">
      <c r="A2551">
        <v>5111</v>
      </c>
      <c r="B2551" t="s">
        <v>3348</v>
      </c>
      <c r="C2551" t="s">
        <v>4798</v>
      </c>
      <c r="D2551" t="s">
        <v>3355</v>
      </c>
      <c r="E2551" s="99">
        <v>2984.71</v>
      </c>
      <c r="F2551">
        <v>375.01</v>
      </c>
      <c r="G2551" s="99">
        <v>3359.72</v>
      </c>
    </row>
    <row r="2552" spans="1:7" hidden="1" x14ac:dyDescent="0.2">
      <c r="A2552">
        <v>5111</v>
      </c>
      <c r="B2552" t="s">
        <v>3348</v>
      </c>
      <c r="C2552" t="s">
        <v>4799</v>
      </c>
      <c r="D2552" t="s">
        <v>3355</v>
      </c>
      <c r="E2552" s="99">
        <v>2984.71</v>
      </c>
      <c r="F2552">
        <v>375.01</v>
      </c>
      <c r="G2552" s="99">
        <v>3359.72</v>
      </c>
    </row>
    <row r="2553" spans="1:7" hidden="1" x14ac:dyDescent="0.2">
      <c r="A2553">
        <v>5111</v>
      </c>
      <c r="B2553" t="s">
        <v>3348</v>
      </c>
      <c r="C2553" t="s">
        <v>4800</v>
      </c>
      <c r="D2553" t="s">
        <v>3355</v>
      </c>
      <c r="E2553" s="99">
        <v>2984.71</v>
      </c>
      <c r="F2553">
        <v>375.01</v>
      </c>
      <c r="G2553" s="99">
        <v>3359.72</v>
      </c>
    </row>
    <row r="2554" spans="1:7" hidden="1" x14ac:dyDescent="0.2">
      <c r="A2554">
        <v>5111</v>
      </c>
      <c r="B2554" t="s">
        <v>3348</v>
      </c>
      <c r="C2554" t="s">
        <v>4801</v>
      </c>
      <c r="D2554" t="s">
        <v>3355</v>
      </c>
      <c r="E2554" s="99">
        <v>2984.71</v>
      </c>
      <c r="F2554">
        <v>375.01</v>
      </c>
      <c r="G2554" s="99">
        <v>3359.72</v>
      </c>
    </row>
    <row r="2555" spans="1:7" hidden="1" x14ac:dyDescent="0.2">
      <c r="A2555">
        <v>5111</v>
      </c>
      <c r="B2555" t="s">
        <v>3348</v>
      </c>
      <c r="C2555" t="s">
        <v>4802</v>
      </c>
      <c r="D2555" t="s">
        <v>3355</v>
      </c>
      <c r="E2555" s="99">
        <v>2984.71</v>
      </c>
      <c r="F2555">
        <v>375.01</v>
      </c>
      <c r="G2555" s="99">
        <v>3359.72</v>
      </c>
    </row>
    <row r="2556" spans="1:7" hidden="1" x14ac:dyDescent="0.2">
      <c r="A2556">
        <v>5111</v>
      </c>
      <c r="B2556" t="s">
        <v>3348</v>
      </c>
      <c r="C2556" t="s">
        <v>4803</v>
      </c>
      <c r="D2556" t="s">
        <v>3355</v>
      </c>
      <c r="E2556" s="99">
        <v>2150.13</v>
      </c>
      <c r="F2556">
        <v>270.69</v>
      </c>
      <c r="G2556" s="99">
        <v>2420.8200000000002</v>
      </c>
    </row>
    <row r="2557" spans="1:7" hidden="1" x14ac:dyDescent="0.2">
      <c r="A2557">
        <v>5111</v>
      </c>
      <c r="B2557" t="s">
        <v>3348</v>
      </c>
      <c r="C2557" t="s">
        <v>4804</v>
      </c>
      <c r="D2557" t="s">
        <v>3355</v>
      </c>
      <c r="E2557" s="99">
        <v>2150.13</v>
      </c>
      <c r="F2557">
        <v>270.69</v>
      </c>
      <c r="G2557" s="99">
        <v>2420.8200000000002</v>
      </c>
    </row>
    <row r="2558" spans="1:7" hidden="1" x14ac:dyDescent="0.2">
      <c r="A2558">
        <v>5111</v>
      </c>
      <c r="B2558" t="s">
        <v>3348</v>
      </c>
      <c r="C2558" t="s">
        <v>4805</v>
      </c>
      <c r="D2558" t="s">
        <v>3355</v>
      </c>
      <c r="E2558" s="99">
        <v>2984.71</v>
      </c>
      <c r="F2558">
        <v>375.01</v>
      </c>
      <c r="G2558" s="99">
        <v>3359.72</v>
      </c>
    </row>
    <row r="2559" spans="1:7" hidden="1" x14ac:dyDescent="0.2">
      <c r="A2559">
        <v>5111</v>
      </c>
      <c r="B2559" t="s">
        <v>3348</v>
      </c>
      <c r="C2559" t="s">
        <v>4806</v>
      </c>
      <c r="D2559" t="s">
        <v>3355</v>
      </c>
      <c r="E2559" s="99">
        <v>2984.71</v>
      </c>
      <c r="F2559">
        <v>375.01</v>
      </c>
      <c r="G2559" s="99">
        <v>3359.72</v>
      </c>
    </row>
    <row r="2560" spans="1:7" hidden="1" x14ac:dyDescent="0.2">
      <c r="A2560">
        <v>5111</v>
      </c>
      <c r="B2560" t="s">
        <v>3348</v>
      </c>
      <c r="C2560" t="s">
        <v>4807</v>
      </c>
      <c r="D2560" t="s">
        <v>3355</v>
      </c>
      <c r="E2560" s="99">
        <v>2984.71</v>
      </c>
      <c r="F2560">
        <v>375.01</v>
      </c>
      <c r="G2560" s="99">
        <v>3359.72</v>
      </c>
    </row>
    <row r="2561" spans="1:7" hidden="1" x14ac:dyDescent="0.2">
      <c r="A2561">
        <v>5111</v>
      </c>
      <c r="B2561" t="s">
        <v>3348</v>
      </c>
      <c r="C2561" t="s">
        <v>4808</v>
      </c>
      <c r="D2561" t="s">
        <v>3355</v>
      </c>
      <c r="E2561" s="99">
        <v>2984.71</v>
      </c>
      <c r="F2561">
        <v>375.01</v>
      </c>
      <c r="G2561" s="99">
        <v>3359.72</v>
      </c>
    </row>
    <row r="2562" spans="1:7" hidden="1" x14ac:dyDescent="0.2">
      <c r="A2562">
        <v>5111</v>
      </c>
      <c r="B2562" t="s">
        <v>3348</v>
      </c>
      <c r="C2562" t="s">
        <v>4809</v>
      </c>
      <c r="D2562" t="s">
        <v>3355</v>
      </c>
      <c r="E2562" s="99">
        <v>2984.71</v>
      </c>
      <c r="F2562">
        <v>375.01</v>
      </c>
      <c r="G2562" s="99">
        <v>3359.72</v>
      </c>
    </row>
    <row r="2563" spans="1:7" hidden="1" x14ac:dyDescent="0.2">
      <c r="A2563">
        <v>5111</v>
      </c>
      <c r="B2563" t="s">
        <v>3348</v>
      </c>
      <c r="C2563" t="s">
        <v>4810</v>
      </c>
      <c r="D2563" t="s">
        <v>3355</v>
      </c>
      <c r="E2563" s="99">
        <v>2984.71</v>
      </c>
      <c r="F2563">
        <v>375.01</v>
      </c>
      <c r="G2563" s="99">
        <v>3359.72</v>
      </c>
    </row>
    <row r="2564" spans="1:7" hidden="1" x14ac:dyDescent="0.2">
      <c r="A2564">
        <v>5111</v>
      </c>
      <c r="B2564" t="s">
        <v>3348</v>
      </c>
      <c r="C2564" t="s">
        <v>4811</v>
      </c>
      <c r="D2564" t="s">
        <v>3355</v>
      </c>
      <c r="E2564" s="99">
        <v>2984.71</v>
      </c>
      <c r="F2564">
        <v>375.01</v>
      </c>
      <c r="G2564" s="99">
        <v>3359.72</v>
      </c>
    </row>
    <row r="2565" spans="1:7" hidden="1" x14ac:dyDescent="0.2">
      <c r="A2565" t="s">
        <v>3376</v>
      </c>
      <c r="B2565" t="s">
        <v>3348</v>
      </c>
      <c r="C2565" t="s">
        <v>4812</v>
      </c>
      <c r="D2565">
        <f>-5111-10</f>
        <v>-5121</v>
      </c>
      <c r="E2565" s="99">
        <v>2984.71</v>
      </c>
      <c r="F2565">
        <v>375.01</v>
      </c>
      <c r="G2565" s="99">
        <v>3359.72</v>
      </c>
    </row>
    <row r="2566" spans="1:7" hidden="1" x14ac:dyDescent="0.2">
      <c r="A2566">
        <v>5111</v>
      </c>
      <c r="B2566" t="s">
        <v>3348</v>
      </c>
      <c r="C2566" t="s">
        <v>4813</v>
      </c>
      <c r="D2566" t="s">
        <v>3355</v>
      </c>
      <c r="E2566" s="99">
        <v>2984.71</v>
      </c>
      <c r="F2566">
        <v>375.01</v>
      </c>
      <c r="G2566" s="99">
        <v>3359.72</v>
      </c>
    </row>
    <row r="2567" spans="1:7" hidden="1" x14ac:dyDescent="0.2">
      <c r="A2567">
        <v>5111</v>
      </c>
      <c r="B2567" t="s">
        <v>3348</v>
      </c>
      <c r="C2567" t="s">
        <v>4814</v>
      </c>
      <c r="D2567" t="s">
        <v>3355</v>
      </c>
      <c r="E2567" s="99">
        <v>2984.71</v>
      </c>
      <c r="F2567">
        <v>375.01</v>
      </c>
      <c r="G2567" s="99">
        <v>3359.72</v>
      </c>
    </row>
    <row r="2568" spans="1:7" hidden="1" x14ac:dyDescent="0.2">
      <c r="A2568">
        <v>5111</v>
      </c>
      <c r="B2568" t="s">
        <v>3348</v>
      </c>
      <c r="C2568" t="s">
        <v>4815</v>
      </c>
      <c r="D2568" t="s">
        <v>3355</v>
      </c>
      <c r="E2568" s="99">
        <v>2984.71</v>
      </c>
      <c r="F2568">
        <v>375.01</v>
      </c>
      <c r="G2568" s="99">
        <v>3359.72</v>
      </c>
    </row>
    <row r="2569" spans="1:7" hidden="1" x14ac:dyDescent="0.2">
      <c r="A2569">
        <v>5111</v>
      </c>
      <c r="B2569" t="s">
        <v>3348</v>
      </c>
      <c r="C2569" t="s">
        <v>4816</v>
      </c>
      <c r="D2569" t="s">
        <v>3355</v>
      </c>
      <c r="E2569" s="99">
        <v>2984.71</v>
      </c>
      <c r="F2569">
        <v>375.01</v>
      </c>
      <c r="G2569" s="99">
        <v>3359.72</v>
      </c>
    </row>
    <row r="2570" spans="1:7" hidden="1" x14ac:dyDescent="0.2">
      <c r="A2570">
        <v>5111</v>
      </c>
      <c r="B2570" t="s">
        <v>3348</v>
      </c>
      <c r="C2570" t="s">
        <v>4817</v>
      </c>
      <c r="D2570" t="s">
        <v>3355</v>
      </c>
      <c r="E2570" s="99">
        <v>2984.71</v>
      </c>
      <c r="F2570">
        <v>375.01</v>
      </c>
      <c r="G2570" s="99">
        <v>3359.72</v>
      </c>
    </row>
    <row r="2571" spans="1:7" hidden="1" x14ac:dyDescent="0.2">
      <c r="A2571">
        <v>5111</v>
      </c>
      <c r="B2571" t="s">
        <v>3348</v>
      </c>
      <c r="C2571" t="s">
        <v>4818</v>
      </c>
      <c r="D2571" t="s">
        <v>3355</v>
      </c>
      <c r="E2571" s="99">
        <v>2984.71</v>
      </c>
      <c r="F2571">
        <v>375.01</v>
      </c>
      <c r="G2571" s="99">
        <v>3359.72</v>
      </c>
    </row>
    <row r="2572" spans="1:7" hidden="1" x14ac:dyDescent="0.2">
      <c r="A2572">
        <v>5111</v>
      </c>
      <c r="B2572" t="s">
        <v>3348</v>
      </c>
      <c r="C2572" t="s">
        <v>4819</v>
      </c>
      <c r="D2572" t="s">
        <v>3355</v>
      </c>
      <c r="E2572" s="99">
        <v>2984.71</v>
      </c>
      <c r="F2572">
        <v>375.01</v>
      </c>
      <c r="G2572" s="99">
        <v>3359.72</v>
      </c>
    </row>
    <row r="2573" spans="1:7" hidden="1" x14ac:dyDescent="0.2">
      <c r="A2573">
        <v>5111</v>
      </c>
      <c r="B2573" t="s">
        <v>3348</v>
      </c>
      <c r="C2573" t="s">
        <v>4820</v>
      </c>
      <c r="D2573" t="s">
        <v>3355</v>
      </c>
      <c r="E2573" s="99">
        <v>2984.71</v>
      </c>
      <c r="F2573">
        <v>375.01</v>
      </c>
      <c r="G2573" s="99">
        <v>3359.72</v>
      </c>
    </row>
    <row r="2574" spans="1:7" hidden="1" x14ac:dyDescent="0.2">
      <c r="A2574" t="s">
        <v>357</v>
      </c>
    </row>
    <row r="2575" spans="1:7" hidden="1" x14ac:dyDescent="0.2"/>
    <row r="2576" spans="1:7" hidden="1" x14ac:dyDescent="0.2"/>
    <row r="2577" spans="1:7" hidden="1" x14ac:dyDescent="0.2"/>
    <row r="2578" spans="1:7" hidden="1" x14ac:dyDescent="0.2">
      <c r="A2578" t="s">
        <v>2523</v>
      </c>
      <c r="C2578" t="s">
        <v>2832</v>
      </c>
      <c r="D2578" t="s">
        <v>2833</v>
      </c>
      <c r="E2578" t="s">
        <v>2834</v>
      </c>
      <c r="F2578" t="s">
        <v>2835</v>
      </c>
      <c r="G2578" t="s">
        <v>2836</v>
      </c>
    </row>
    <row r="2579" spans="1:7" hidden="1" x14ac:dyDescent="0.2">
      <c r="C2579" t="s">
        <v>2837</v>
      </c>
      <c r="D2579" t="s">
        <v>2838</v>
      </c>
      <c r="E2579" s="100">
        <v>43344</v>
      </c>
      <c r="F2579" t="s">
        <v>2839</v>
      </c>
      <c r="G2579" t="s">
        <v>4821</v>
      </c>
    </row>
    <row r="2580" spans="1:7" hidden="1" x14ac:dyDescent="0.2"/>
    <row r="2581" spans="1:7" hidden="1" x14ac:dyDescent="0.2">
      <c r="B2581" t="s">
        <v>2841</v>
      </c>
    </row>
    <row r="2582" spans="1:7" hidden="1" x14ac:dyDescent="0.2">
      <c r="A2582" t="s">
        <v>2842</v>
      </c>
      <c r="B2582" t="s">
        <v>2843</v>
      </c>
      <c r="C2582" t="s">
        <v>2844</v>
      </c>
    </row>
    <row r="2583" spans="1:7" hidden="1" x14ac:dyDescent="0.2"/>
    <row r="2584" spans="1:7" hidden="1" x14ac:dyDescent="0.2">
      <c r="B2584" t="s">
        <v>2845</v>
      </c>
      <c r="C2584" t="s">
        <v>2846</v>
      </c>
    </row>
    <row r="2585" spans="1:7" hidden="1" x14ac:dyDescent="0.2">
      <c r="B2585" t="s">
        <v>2847</v>
      </c>
      <c r="C2585" t="s">
        <v>2848</v>
      </c>
      <c r="D2585" t="s">
        <v>2849</v>
      </c>
      <c r="E2585" t="s">
        <v>2850</v>
      </c>
    </row>
    <row r="2586" spans="1:7" hidden="1" x14ac:dyDescent="0.2"/>
    <row r="2587" spans="1:7" hidden="1" x14ac:dyDescent="0.2"/>
    <row r="2588" spans="1:7" hidden="1" x14ac:dyDescent="0.2">
      <c r="A2588" t="s">
        <v>2851</v>
      </c>
      <c r="B2588" t="s">
        <v>2852</v>
      </c>
      <c r="C2588" t="s">
        <v>2853</v>
      </c>
      <c r="E2588" t="s">
        <v>2854</v>
      </c>
      <c r="F2588" t="s">
        <v>2855</v>
      </c>
      <c r="G2588" t="s">
        <v>2856</v>
      </c>
    </row>
    <row r="2589" spans="1:7" hidden="1" x14ac:dyDescent="0.2">
      <c r="A2589" t="s">
        <v>2857</v>
      </c>
      <c r="B2589" t="s">
        <v>2858</v>
      </c>
      <c r="C2589" t="s">
        <v>2859</v>
      </c>
      <c r="D2589" t="s">
        <v>2860</v>
      </c>
      <c r="E2589" t="s">
        <v>2861</v>
      </c>
      <c r="F2589" t="s">
        <v>2861</v>
      </c>
      <c r="G2589" t="s">
        <v>2861</v>
      </c>
    </row>
    <row r="2590" spans="1:7" hidden="1" x14ac:dyDescent="0.2">
      <c r="A2590">
        <v>5111</v>
      </c>
      <c r="B2590" t="s">
        <v>3348</v>
      </c>
      <c r="C2590" t="s">
        <v>4822</v>
      </c>
      <c r="D2590" t="s">
        <v>3355</v>
      </c>
      <c r="E2590" s="99">
        <v>2984.71</v>
      </c>
      <c r="F2590">
        <v>375.01</v>
      </c>
      <c r="G2590" s="99">
        <v>3359.72</v>
      </c>
    </row>
    <row r="2591" spans="1:7" hidden="1" x14ac:dyDescent="0.2">
      <c r="A2591">
        <v>5111</v>
      </c>
      <c r="B2591" t="s">
        <v>3348</v>
      </c>
      <c r="C2591" t="s">
        <v>4823</v>
      </c>
      <c r="D2591" t="s">
        <v>3355</v>
      </c>
      <c r="E2591" s="99">
        <v>2150.13</v>
      </c>
      <c r="F2591">
        <v>270.69</v>
      </c>
      <c r="G2591" s="99">
        <v>2420.8200000000002</v>
      </c>
    </row>
    <row r="2592" spans="1:7" hidden="1" x14ac:dyDescent="0.2">
      <c r="A2592">
        <v>5111</v>
      </c>
      <c r="B2592" t="s">
        <v>3348</v>
      </c>
      <c r="C2592" t="s">
        <v>4824</v>
      </c>
      <c r="D2592" t="s">
        <v>3355</v>
      </c>
      <c r="E2592" s="99">
        <v>2984.71</v>
      </c>
      <c r="F2592">
        <v>375.01</v>
      </c>
      <c r="G2592" s="99">
        <v>3359.72</v>
      </c>
    </row>
    <row r="2593" spans="1:7" hidden="1" x14ac:dyDescent="0.2">
      <c r="A2593">
        <v>5111</v>
      </c>
      <c r="B2593" t="s">
        <v>3348</v>
      </c>
      <c r="C2593" t="s">
        <v>4825</v>
      </c>
      <c r="D2593" t="s">
        <v>3355</v>
      </c>
      <c r="E2593" s="99">
        <v>2984.71</v>
      </c>
      <c r="F2593">
        <v>375.01</v>
      </c>
      <c r="G2593" s="99">
        <v>3359.72</v>
      </c>
    </row>
    <row r="2594" spans="1:7" hidden="1" x14ac:dyDescent="0.2">
      <c r="A2594">
        <v>5111</v>
      </c>
      <c r="B2594" t="s">
        <v>3348</v>
      </c>
      <c r="C2594" t="s">
        <v>4826</v>
      </c>
      <c r="D2594" t="s">
        <v>3355</v>
      </c>
      <c r="E2594" s="99">
        <v>2984.71</v>
      </c>
      <c r="F2594">
        <v>375.01</v>
      </c>
      <c r="G2594" s="99">
        <v>3359.72</v>
      </c>
    </row>
    <row r="2595" spans="1:7" hidden="1" x14ac:dyDescent="0.2">
      <c r="A2595">
        <v>5111</v>
      </c>
      <c r="B2595" t="s">
        <v>3348</v>
      </c>
      <c r="C2595" t="s">
        <v>4827</v>
      </c>
      <c r="D2595" t="s">
        <v>3355</v>
      </c>
      <c r="E2595" s="99">
        <v>2984.71</v>
      </c>
      <c r="F2595">
        <v>375.01</v>
      </c>
      <c r="G2595" s="99">
        <v>3359.72</v>
      </c>
    </row>
    <row r="2596" spans="1:7" hidden="1" x14ac:dyDescent="0.2">
      <c r="A2596">
        <v>5111</v>
      </c>
      <c r="B2596" t="s">
        <v>3348</v>
      </c>
      <c r="C2596" t="s">
        <v>4828</v>
      </c>
      <c r="D2596" t="s">
        <v>3355</v>
      </c>
      <c r="E2596" s="99">
        <v>2984.71</v>
      </c>
      <c r="F2596">
        <v>375.01</v>
      </c>
      <c r="G2596" s="99">
        <v>3359.72</v>
      </c>
    </row>
    <row r="2597" spans="1:7" hidden="1" x14ac:dyDescent="0.2">
      <c r="A2597">
        <v>5111</v>
      </c>
      <c r="B2597" t="s">
        <v>3348</v>
      </c>
      <c r="C2597" t="s">
        <v>4829</v>
      </c>
      <c r="D2597" t="s">
        <v>3355</v>
      </c>
      <c r="E2597" s="99">
        <v>2984.71</v>
      </c>
      <c r="F2597">
        <v>375.01</v>
      </c>
      <c r="G2597" s="99">
        <v>3359.72</v>
      </c>
    </row>
    <row r="2598" spans="1:7" hidden="1" x14ac:dyDescent="0.2">
      <c r="A2598">
        <v>5111</v>
      </c>
      <c r="B2598" t="s">
        <v>3348</v>
      </c>
      <c r="C2598" t="s">
        <v>4830</v>
      </c>
      <c r="D2598" t="s">
        <v>3355</v>
      </c>
      <c r="E2598" s="99">
        <v>2984.71</v>
      </c>
      <c r="F2598">
        <v>375.01</v>
      </c>
      <c r="G2598" s="99">
        <v>3359.72</v>
      </c>
    </row>
    <row r="2599" spans="1:7" hidden="1" x14ac:dyDescent="0.2">
      <c r="A2599">
        <v>5111</v>
      </c>
      <c r="B2599" t="s">
        <v>3348</v>
      </c>
      <c r="C2599" t="s">
        <v>4831</v>
      </c>
      <c r="D2599" t="s">
        <v>3355</v>
      </c>
      <c r="E2599" s="99">
        <v>2984.71</v>
      </c>
      <c r="F2599">
        <v>375.01</v>
      </c>
      <c r="G2599" s="99">
        <v>3359.72</v>
      </c>
    </row>
    <row r="2600" spans="1:7" hidden="1" x14ac:dyDescent="0.2">
      <c r="A2600">
        <v>5111</v>
      </c>
      <c r="B2600" t="s">
        <v>3348</v>
      </c>
      <c r="C2600" t="s">
        <v>4832</v>
      </c>
      <c r="D2600" t="s">
        <v>3355</v>
      </c>
      <c r="E2600" s="99">
        <v>2984.71</v>
      </c>
      <c r="F2600">
        <v>375.01</v>
      </c>
      <c r="G2600" s="99">
        <v>3359.72</v>
      </c>
    </row>
    <row r="2601" spans="1:7" hidden="1" x14ac:dyDescent="0.2">
      <c r="A2601">
        <v>5111</v>
      </c>
      <c r="B2601" t="s">
        <v>3348</v>
      </c>
      <c r="C2601" t="s">
        <v>4833</v>
      </c>
      <c r="D2601" t="s">
        <v>3355</v>
      </c>
      <c r="E2601" s="99">
        <v>2984.71</v>
      </c>
      <c r="F2601">
        <v>375.01</v>
      </c>
      <c r="G2601" s="99">
        <v>3359.72</v>
      </c>
    </row>
    <row r="2602" spans="1:7" hidden="1" x14ac:dyDescent="0.2">
      <c r="A2602">
        <v>5111</v>
      </c>
      <c r="B2602" t="s">
        <v>3348</v>
      </c>
      <c r="C2602" t="s">
        <v>4834</v>
      </c>
      <c r="D2602" t="s">
        <v>3355</v>
      </c>
      <c r="E2602" s="99">
        <v>2984.71</v>
      </c>
      <c r="F2602">
        <v>375.01</v>
      </c>
      <c r="G2602" s="99">
        <v>3359.72</v>
      </c>
    </row>
    <row r="2603" spans="1:7" hidden="1" x14ac:dyDescent="0.2">
      <c r="A2603">
        <v>5111</v>
      </c>
      <c r="B2603" t="s">
        <v>3348</v>
      </c>
      <c r="C2603" t="s">
        <v>4835</v>
      </c>
      <c r="D2603" t="s">
        <v>3355</v>
      </c>
      <c r="E2603" s="99">
        <v>2984.71</v>
      </c>
      <c r="F2603">
        <v>375.01</v>
      </c>
      <c r="G2603" s="99">
        <v>3359.72</v>
      </c>
    </row>
    <row r="2604" spans="1:7" hidden="1" x14ac:dyDescent="0.2">
      <c r="A2604">
        <v>5111</v>
      </c>
      <c r="B2604" t="s">
        <v>3348</v>
      </c>
      <c r="C2604" t="s">
        <v>4836</v>
      </c>
      <c r="D2604" t="s">
        <v>3355</v>
      </c>
      <c r="E2604" s="99">
        <v>2984.71</v>
      </c>
      <c r="F2604">
        <v>375.01</v>
      </c>
      <c r="G2604" s="99">
        <v>3359.72</v>
      </c>
    </row>
    <row r="2605" spans="1:7" hidden="1" x14ac:dyDescent="0.2">
      <c r="A2605">
        <v>5111</v>
      </c>
      <c r="B2605" t="s">
        <v>3348</v>
      </c>
      <c r="C2605" t="s">
        <v>4837</v>
      </c>
      <c r="D2605" t="s">
        <v>3355</v>
      </c>
      <c r="E2605" s="99">
        <v>2984.71</v>
      </c>
      <c r="F2605">
        <v>375.01</v>
      </c>
      <c r="G2605" s="99">
        <v>3359.72</v>
      </c>
    </row>
    <row r="2606" spans="1:7" hidden="1" x14ac:dyDescent="0.2">
      <c r="A2606">
        <v>5111</v>
      </c>
      <c r="B2606" t="s">
        <v>3348</v>
      </c>
      <c r="C2606" t="s">
        <v>4838</v>
      </c>
      <c r="D2606" t="s">
        <v>3355</v>
      </c>
      <c r="E2606" s="99">
        <v>2984.71</v>
      </c>
      <c r="F2606">
        <v>375.01</v>
      </c>
      <c r="G2606" s="99">
        <v>3359.72</v>
      </c>
    </row>
    <row r="2607" spans="1:7" hidden="1" x14ac:dyDescent="0.2">
      <c r="A2607">
        <v>5111</v>
      </c>
      <c r="B2607" t="s">
        <v>3348</v>
      </c>
      <c r="C2607" t="s">
        <v>4839</v>
      </c>
      <c r="D2607" t="s">
        <v>3355</v>
      </c>
      <c r="E2607" s="99">
        <v>2984.71</v>
      </c>
      <c r="F2607">
        <v>375.01</v>
      </c>
      <c r="G2607" s="99">
        <v>3359.72</v>
      </c>
    </row>
    <row r="2608" spans="1:7" hidden="1" x14ac:dyDescent="0.2">
      <c r="A2608">
        <v>5111</v>
      </c>
      <c r="B2608" t="s">
        <v>3348</v>
      </c>
      <c r="C2608" t="s">
        <v>4840</v>
      </c>
      <c r="D2608" t="s">
        <v>3355</v>
      </c>
      <c r="E2608" s="99">
        <v>2984.71</v>
      </c>
      <c r="F2608">
        <v>375.01</v>
      </c>
      <c r="G2608" s="99">
        <v>3359.72</v>
      </c>
    </row>
    <row r="2609" spans="1:7" hidden="1" x14ac:dyDescent="0.2">
      <c r="A2609">
        <v>5111</v>
      </c>
      <c r="B2609" t="s">
        <v>3348</v>
      </c>
      <c r="C2609" t="s">
        <v>4841</v>
      </c>
      <c r="D2609" t="s">
        <v>3355</v>
      </c>
      <c r="E2609" s="99">
        <v>2984.71</v>
      </c>
      <c r="F2609">
        <v>375.01</v>
      </c>
      <c r="G2609" s="99">
        <v>3359.72</v>
      </c>
    </row>
    <row r="2610" spans="1:7" hidden="1" x14ac:dyDescent="0.2">
      <c r="A2610">
        <v>5111</v>
      </c>
      <c r="B2610" t="s">
        <v>3348</v>
      </c>
      <c r="C2610" t="s">
        <v>4842</v>
      </c>
      <c r="D2610" t="s">
        <v>3355</v>
      </c>
      <c r="E2610" s="99">
        <v>2984.71</v>
      </c>
      <c r="F2610">
        <v>375.01</v>
      </c>
      <c r="G2610" s="99">
        <v>3359.72</v>
      </c>
    </row>
    <row r="2611" spans="1:7" hidden="1" x14ac:dyDescent="0.2">
      <c r="A2611">
        <v>5111</v>
      </c>
      <c r="B2611" t="s">
        <v>3348</v>
      </c>
      <c r="C2611" t="s">
        <v>4843</v>
      </c>
      <c r="D2611" t="s">
        <v>3355</v>
      </c>
      <c r="E2611" s="99">
        <v>2984.71</v>
      </c>
      <c r="F2611">
        <v>375.01</v>
      </c>
      <c r="G2611" s="99">
        <v>3359.72</v>
      </c>
    </row>
    <row r="2612" spans="1:7" hidden="1" x14ac:dyDescent="0.2">
      <c r="A2612">
        <v>5111</v>
      </c>
      <c r="B2612" t="s">
        <v>3348</v>
      </c>
      <c r="C2612" t="s">
        <v>4844</v>
      </c>
      <c r="D2612" t="s">
        <v>3355</v>
      </c>
      <c r="E2612" s="99">
        <v>2984.71</v>
      </c>
      <c r="F2612">
        <v>375.01</v>
      </c>
      <c r="G2612" s="99">
        <v>3359.72</v>
      </c>
    </row>
    <row r="2613" spans="1:7" hidden="1" x14ac:dyDescent="0.2">
      <c r="A2613">
        <v>5111</v>
      </c>
      <c r="B2613" t="s">
        <v>3348</v>
      </c>
      <c r="C2613" t="s">
        <v>4845</v>
      </c>
      <c r="D2613" t="s">
        <v>3355</v>
      </c>
      <c r="E2613" s="99">
        <v>2984.71</v>
      </c>
      <c r="F2613">
        <v>375.01</v>
      </c>
      <c r="G2613" s="99">
        <v>3359.72</v>
      </c>
    </row>
    <row r="2614" spans="1:7" hidden="1" x14ac:dyDescent="0.2">
      <c r="A2614">
        <v>5111</v>
      </c>
      <c r="B2614" t="s">
        <v>3348</v>
      </c>
      <c r="C2614" t="s">
        <v>4846</v>
      </c>
      <c r="D2614" t="s">
        <v>3355</v>
      </c>
      <c r="E2614" s="99">
        <v>2984.71</v>
      </c>
      <c r="F2614">
        <v>375.01</v>
      </c>
      <c r="G2614" s="99">
        <v>3359.72</v>
      </c>
    </row>
    <row r="2615" spans="1:7" hidden="1" x14ac:dyDescent="0.2">
      <c r="A2615">
        <v>5111</v>
      </c>
      <c r="B2615" t="s">
        <v>3348</v>
      </c>
      <c r="C2615" t="s">
        <v>4847</v>
      </c>
      <c r="D2615" t="s">
        <v>3355</v>
      </c>
      <c r="E2615" s="99">
        <v>2984.71</v>
      </c>
      <c r="F2615">
        <v>375.01</v>
      </c>
      <c r="G2615" s="99">
        <v>3359.72</v>
      </c>
    </row>
    <row r="2616" spans="1:7" hidden="1" x14ac:dyDescent="0.2">
      <c r="A2616">
        <v>5111</v>
      </c>
      <c r="B2616" t="s">
        <v>3348</v>
      </c>
      <c r="C2616" t="s">
        <v>4848</v>
      </c>
      <c r="D2616" t="s">
        <v>3355</v>
      </c>
      <c r="E2616" s="99">
        <v>2984.71</v>
      </c>
      <c r="F2616">
        <v>375.01</v>
      </c>
      <c r="G2616" s="99">
        <v>3359.72</v>
      </c>
    </row>
    <row r="2617" spans="1:7" hidden="1" x14ac:dyDescent="0.2">
      <c r="A2617">
        <v>5111</v>
      </c>
      <c r="B2617" t="s">
        <v>3348</v>
      </c>
      <c r="C2617" t="s">
        <v>4849</v>
      </c>
      <c r="D2617" t="s">
        <v>3355</v>
      </c>
      <c r="E2617" s="99">
        <v>2984.71</v>
      </c>
      <c r="F2617">
        <v>375.01</v>
      </c>
      <c r="G2617" s="99">
        <v>3359.72</v>
      </c>
    </row>
    <row r="2618" spans="1:7" hidden="1" x14ac:dyDescent="0.2">
      <c r="A2618">
        <v>5111</v>
      </c>
      <c r="B2618" t="s">
        <v>3348</v>
      </c>
      <c r="C2618" t="s">
        <v>4850</v>
      </c>
      <c r="D2618" t="s">
        <v>3355</v>
      </c>
      <c r="E2618" s="99">
        <v>2984.71</v>
      </c>
      <c r="F2618">
        <v>375.01</v>
      </c>
      <c r="G2618" s="99">
        <v>3359.72</v>
      </c>
    </row>
    <row r="2619" spans="1:7" hidden="1" x14ac:dyDescent="0.2">
      <c r="A2619">
        <v>5111</v>
      </c>
      <c r="B2619" t="s">
        <v>3348</v>
      </c>
      <c r="C2619" t="s">
        <v>4851</v>
      </c>
      <c r="D2619" t="s">
        <v>3355</v>
      </c>
      <c r="E2619" s="99">
        <v>2984.71</v>
      </c>
      <c r="F2619">
        <v>375.01</v>
      </c>
      <c r="G2619" s="99">
        <v>3359.72</v>
      </c>
    </row>
    <row r="2620" spans="1:7" hidden="1" x14ac:dyDescent="0.2">
      <c r="A2620">
        <v>5111</v>
      </c>
      <c r="B2620" t="s">
        <v>3348</v>
      </c>
      <c r="C2620" t="s">
        <v>4852</v>
      </c>
      <c r="D2620" t="s">
        <v>3355</v>
      </c>
      <c r="E2620" s="99">
        <v>2984.71</v>
      </c>
      <c r="F2620">
        <v>375.01</v>
      </c>
      <c r="G2620" s="99">
        <v>3359.72</v>
      </c>
    </row>
    <row r="2621" spans="1:7" hidden="1" x14ac:dyDescent="0.2">
      <c r="A2621">
        <v>5111</v>
      </c>
      <c r="B2621" t="s">
        <v>3348</v>
      </c>
      <c r="C2621" t="s">
        <v>4853</v>
      </c>
      <c r="D2621" t="s">
        <v>3355</v>
      </c>
      <c r="E2621" s="99">
        <v>2984.71</v>
      </c>
      <c r="F2621">
        <v>375.01</v>
      </c>
      <c r="G2621" s="99">
        <v>3359.72</v>
      </c>
    </row>
    <row r="2622" spans="1:7" hidden="1" x14ac:dyDescent="0.2">
      <c r="A2622">
        <v>5111</v>
      </c>
      <c r="B2622" t="s">
        <v>3348</v>
      </c>
      <c r="C2622" t="s">
        <v>4854</v>
      </c>
      <c r="D2622" t="s">
        <v>3355</v>
      </c>
      <c r="E2622" s="99">
        <v>2984.71</v>
      </c>
      <c r="F2622">
        <v>375.01</v>
      </c>
      <c r="G2622" s="99">
        <v>3359.72</v>
      </c>
    </row>
    <row r="2623" spans="1:7" hidden="1" x14ac:dyDescent="0.2">
      <c r="A2623">
        <v>5111</v>
      </c>
      <c r="B2623" t="s">
        <v>3348</v>
      </c>
      <c r="C2623" t="s">
        <v>4855</v>
      </c>
      <c r="D2623" t="s">
        <v>3355</v>
      </c>
      <c r="E2623" s="99">
        <v>2984.71</v>
      </c>
      <c r="F2623">
        <v>375.01</v>
      </c>
      <c r="G2623" s="99">
        <v>3359.72</v>
      </c>
    </row>
    <row r="2624" spans="1:7" hidden="1" x14ac:dyDescent="0.2">
      <c r="A2624">
        <v>5111</v>
      </c>
      <c r="B2624" t="s">
        <v>3348</v>
      </c>
      <c r="C2624" t="s">
        <v>4856</v>
      </c>
      <c r="D2624" t="s">
        <v>3355</v>
      </c>
      <c r="E2624" s="99">
        <v>2984.71</v>
      </c>
      <c r="F2624">
        <v>375.01</v>
      </c>
      <c r="G2624" s="99">
        <v>3359.72</v>
      </c>
    </row>
    <row r="2625" spans="1:7" hidden="1" x14ac:dyDescent="0.2">
      <c r="A2625">
        <v>5111</v>
      </c>
      <c r="B2625" t="s">
        <v>3348</v>
      </c>
      <c r="C2625" t="s">
        <v>4857</v>
      </c>
      <c r="D2625" t="s">
        <v>3355</v>
      </c>
      <c r="E2625" s="99">
        <v>2984.71</v>
      </c>
      <c r="F2625">
        <v>375.01</v>
      </c>
      <c r="G2625" s="99">
        <v>3359.72</v>
      </c>
    </row>
    <row r="2626" spans="1:7" hidden="1" x14ac:dyDescent="0.2">
      <c r="A2626">
        <v>5111</v>
      </c>
      <c r="B2626" t="s">
        <v>3348</v>
      </c>
      <c r="C2626" t="s">
        <v>4858</v>
      </c>
      <c r="D2626" t="s">
        <v>3355</v>
      </c>
      <c r="E2626" s="99">
        <v>2984.71</v>
      </c>
      <c r="F2626">
        <v>375.01</v>
      </c>
      <c r="G2626" s="99">
        <v>3359.72</v>
      </c>
    </row>
    <row r="2627" spans="1:7" hidden="1" x14ac:dyDescent="0.2">
      <c r="A2627">
        <v>5111</v>
      </c>
      <c r="B2627" t="s">
        <v>3348</v>
      </c>
      <c r="C2627" t="s">
        <v>4859</v>
      </c>
      <c r="D2627" t="s">
        <v>3355</v>
      </c>
      <c r="E2627" s="99">
        <v>2984.71</v>
      </c>
      <c r="F2627">
        <v>375.01</v>
      </c>
      <c r="G2627" s="99">
        <v>3359.72</v>
      </c>
    </row>
    <row r="2628" spans="1:7" hidden="1" x14ac:dyDescent="0.2">
      <c r="A2628">
        <v>5111</v>
      </c>
      <c r="B2628" t="s">
        <v>3348</v>
      </c>
      <c r="C2628" t="s">
        <v>4860</v>
      </c>
      <c r="D2628" t="s">
        <v>3355</v>
      </c>
      <c r="E2628" s="99">
        <v>2984.71</v>
      </c>
      <c r="F2628">
        <v>375.01</v>
      </c>
      <c r="G2628" s="99">
        <v>3359.72</v>
      </c>
    </row>
    <row r="2629" spans="1:7" hidden="1" x14ac:dyDescent="0.2">
      <c r="A2629">
        <v>5111</v>
      </c>
      <c r="B2629" t="s">
        <v>3348</v>
      </c>
      <c r="C2629" t="s">
        <v>4861</v>
      </c>
      <c r="D2629" t="s">
        <v>3355</v>
      </c>
      <c r="E2629" s="99">
        <v>2984.71</v>
      </c>
      <c r="F2629">
        <v>375.01</v>
      </c>
      <c r="G2629" s="99">
        <v>3359.72</v>
      </c>
    </row>
    <row r="2630" spans="1:7" hidden="1" x14ac:dyDescent="0.2">
      <c r="A2630">
        <v>5111</v>
      </c>
      <c r="B2630" t="s">
        <v>3348</v>
      </c>
      <c r="C2630" t="s">
        <v>4862</v>
      </c>
      <c r="D2630" t="s">
        <v>3355</v>
      </c>
      <c r="E2630" s="99">
        <v>2984.71</v>
      </c>
      <c r="F2630">
        <v>375.01</v>
      </c>
      <c r="G2630" s="99">
        <v>3359.72</v>
      </c>
    </row>
    <row r="2631" spans="1:7" hidden="1" x14ac:dyDescent="0.2">
      <c r="A2631" t="s">
        <v>3376</v>
      </c>
      <c r="B2631" t="s">
        <v>3348</v>
      </c>
      <c r="C2631" t="s">
        <v>4863</v>
      </c>
      <c r="D2631">
        <f>-5111-10</f>
        <v>-5121</v>
      </c>
      <c r="E2631" s="99">
        <v>2984.71</v>
      </c>
      <c r="F2631">
        <v>375.01</v>
      </c>
      <c r="G2631" s="99">
        <v>3359.72</v>
      </c>
    </row>
    <row r="2632" spans="1:7" hidden="1" x14ac:dyDescent="0.2">
      <c r="A2632">
        <v>5111</v>
      </c>
      <c r="B2632" t="s">
        <v>3348</v>
      </c>
      <c r="C2632" t="s">
        <v>4864</v>
      </c>
      <c r="D2632" t="s">
        <v>3355</v>
      </c>
      <c r="E2632" s="99">
        <v>2984.71</v>
      </c>
      <c r="F2632">
        <v>375.01</v>
      </c>
      <c r="G2632" s="99">
        <v>3359.72</v>
      </c>
    </row>
    <row r="2633" spans="1:7" hidden="1" x14ac:dyDescent="0.2">
      <c r="A2633">
        <v>5111</v>
      </c>
      <c r="B2633" t="s">
        <v>3348</v>
      </c>
      <c r="C2633" t="s">
        <v>4865</v>
      </c>
      <c r="D2633" t="s">
        <v>3355</v>
      </c>
      <c r="E2633" s="99">
        <v>2984.71</v>
      </c>
      <c r="F2633">
        <v>375.01</v>
      </c>
      <c r="G2633" s="99">
        <v>3359.72</v>
      </c>
    </row>
    <row r="2634" spans="1:7" hidden="1" x14ac:dyDescent="0.2">
      <c r="A2634">
        <v>5111</v>
      </c>
      <c r="B2634" t="s">
        <v>3348</v>
      </c>
      <c r="C2634" t="s">
        <v>4866</v>
      </c>
      <c r="D2634" t="s">
        <v>3355</v>
      </c>
      <c r="E2634" s="99">
        <v>2984.71</v>
      </c>
      <c r="F2634">
        <v>375.01</v>
      </c>
      <c r="G2634" s="99">
        <v>3359.72</v>
      </c>
    </row>
    <row r="2635" spans="1:7" hidden="1" x14ac:dyDescent="0.2">
      <c r="A2635">
        <v>5111</v>
      </c>
      <c r="B2635" t="s">
        <v>3348</v>
      </c>
      <c r="C2635" t="s">
        <v>4867</v>
      </c>
      <c r="D2635" t="s">
        <v>3355</v>
      </c>
      <c r="E2635" s="99">
        <v>2984.71</v>
      </c>
      <c r="F2635">
        <v>375.01</v>
      </c>
      <c r="G2635" s="99">
        <v>3359.72</v>
      </c>
    </row>
    <row r="2636" spans="1:7" hidden="1" x14ac:dyDescent="0.2">
      <c r="A2636">
        <v>5111</v>
      </c>
      <c r="B2636" t="s">
        <v>3348</v>
      </c>
      <c r="C2636" t="s">
        <v>4868</v>
      </c>
      <c r="D2636" t="s">
        <v>3355</v>
      </c>
      <c r="E2636" s="99">
        <v>2984.71</v>
      </c>
      <c r="F2636">
        <v>375.01</v>
      </c>
      <c r="G2636" s="99">
        <v>3359.72</v>
      </c>
    </row>
    <row r="2637" spans="1:7" hidden="1" x14ac:dyDescent="0.2">
      <c r="A2637">
        <v>5111</v>
      </c>
      <c r="B2637" t="s">
        <v>3348</v>
      </c>
      <c r="C2637" t="s">
        <v>4869</v>
      </c>
      <c r="D2637" t="s">
        <v>3355</v>
      </c>
      <c r="E2637" s="99">
        <v>2984.71</v>
      </c>
      <c r="F2637">
        <v>375.01</v>
      </c>
      <c r="G2637" s="99">
        <v>3359.72</v>
      </c>
    </row>
    <row r="2638" spans="1:7" hidden="1" x14ac:dyDescent="0.2">
      <c r="A2638">
        <v>5111</v>
      </c>
      <c r="B2638" t="s">
        <v>3348</v>
      </c>
      <c r="C2638" t="s">
        <v>4870</v>
      </c>
      <c r="D2638" t="s">
        <v>3355</v>
      </c>
      <c r="E2638" s="99">
        <v>2984.71</v>
      </c>
      <c r="F2638">
        <v>375.01</v>
      </c>
      <c r="G2638" s="99">
        <v>3359.72</v>
      </c>
    </row>
    <row r="2639" spans="1:7" hidden="1" x14ac:dyDescent="0.2">
      <c r="A2639">
        <v>5111</v>
      </c>
      <c r="B2639" t="s">
        <v>3348</v>
      </c>
      <c r="C2639" t="s">
        <v>4871</v>
      </c>
      <c r="D2639" t="s">
        <v>3355</v>
      </c>
      <c r="E2639" s="99">
        <v>2984.71</v>
      </c>
      <c r="F2639">
        <v>375.01</v>
      </c>
      <c r="G2639" s="99">
        <v>3359.72</v>
      </c>
    </row>
    <row r="2640" spans="1:7" hidden="1" x14ac:dyDescent="0.2">
      <c r="A2640" t="s">
        <v>357</v>
      </c>
    </row>
    <row r="2641" spans="1:7" hidden="1" x14ac:dyDescent="0.2"/>
    <row r="2642" spans="1:7" hidden="1" x14ac:dyDescent="0.2"/>
    <row r="2643" spans="1:7" hidden="1" x14ac:dyDescent="0.2"/>
    <row r="2644" spans="1:7" hidden="1" x14ac:dyDescent="0.2">
      <c r="A2644" t="s">
        <v>2523</v>
      </c>
      <c r="C2644" t="s">
        <v>2832</v>
      </c>
      <c r="D2644" t="s">
        <v>2833</v>
      </c>
      <c r="E2644" t="s">
        <v>2834</v>
      </c>
      <c r="F2644" t="s">
        <v>2835</v>
      </c>
      <c r="G2644" t="s">
        <v>2836</v>
      </c>
    </row>
    <row r="2645" spans="1:7" hidden="1" x14ac:dyDescent="0.2">
      <c r="C2645" t="s">
        <v>2837</v>
      </c>
      <c r="D2645" t="s">
        <v>2838</v>
      </c>
      <c r="E2645" s="100">
        <v>43344</v>
      </c>
      <c r="F2645" t="s">
        <v>2839</v>
      </c>
      <c r="G2645" t="s">
        <v>4872</v>
      </c>
    </row>
    <row r="2646" spans="1:7" hidden="1" x14ac:dyDescent="0.2"/>
    <row r="2647" spans="1:7" hidden="1" x14ac:dyDescent="0.2">
      <c r="B2647" t="s">
        <v>2841</v>
      </c>
    </row>
    <row r="2648" spans="1:7" hidden="1" x14ac:dyDescent="0.2">
      <c r="A2648" t="s">
        <v>2842</v>
      </c>
      <c r="B2648" t="s">
        <v>2843</v>
      </c>
      <c r="C2648" t="s">
        <v>2844</v>
      </c>
    </row>
    <row r="2649" spans="1:7" hidden="1" x14ac:dyDescent="0.2"/>
    <row r="2650" spans="1:7" hidden="1" x14ac:dyDescent="0.2">
      <c r="B2650" t="s">
        <v>2845</v>
      </c>
      <c r="C2650" t="s">
        <v>2846</v>
      </c>
    </row>
    <row r="2651" spans="1:7" hidden="1" x14ac:dyDescent="0.2">
      <c r="B2651" t="s">
        <v>2847</v>
      </c>
      <c r="C2651" t="s">
        <v>2848</v>
      </c>
      <c r="D2651" t="s">
        <v>2849</v>
      </c>
      <c r="E2651" t="s">
        <v>2850</v>
      </c>
    </row>
    <row r="2652" spans="1:7" hidden="1" x14ac:dyDescent="0.2"/>
    <row r="2653" spans="1:7" hidden="1" x14ac:dyDescent="0.2"/>
    <row r="2654" spans="1:7" hidden="1" x14ac:dyDescent="0.2">
      <c r="A2654" t="s">
        <v>2851</v>
      </c>
      <c r="B2654" t="s">
        <v>2852</v>
      </c>
      <c r="C2654" t="s">
        <v>2853</v>
      </c>
      <c r="E2654" t="s">
        <v>2854</v>
      </c>
      <c r="F2654" t="s">
        <v>2855</v>
      </c>
      <c r="G2654" t="s">
        <v>2856</v>
      </c>
    </row>
    <row r="2655" spans="1:7" hidden="1" x14ac:dyDescent="0.2">
      <c r="A2655" t="s">
        <v>2857</v>
      </c>
      <c r="B2655" t="s">
        <v>2858</v>
      </c>
      <c r="C2655" t="s">
        <v>2859</v>
      </c>
      <c r="D2655" t="s">
        <v>2860</v>
      </c>
      <c r="E2655" t="s">
        <v>2861</v>
      </c>
      <c r="F2655" t="s">
        <v>2861</v>
      </c>
      <c r="G2655" t="s">
        <v>2861</v>
      </c>
    </row>
    <row r="2656" spans="1:7" hidden="1" x14ac:dyDescent="0.2">
      <c r="A2656">
        <v>5111</v>
      </c>
      <c r="B2656" t="s">
        <v>3348</v>
      </c>
      <c r="C2656" t="s">
        <v>4873</v>
      </c>
      <c r="D2656" t="s">
        <v>3355</v>
      </c>
      <c r="E2656" s="99">
        <v>2984.71</v>
      </c>
      <c r="F2656">
        <v>375.01</v>
      </c>
      <c r="G2656" s="99">
        <v>3359.72</v>
      </c>
    </row>
    <row r="2657" spans="1:7" hidden="1" x14ac:dyDescent="0.2">
      <c r="A2657">
        <v>5111</v>
      </c>
      <c r="B2657" t="s">
        <v>3348</v>
      </c>
      <c r="C2657" t="s">
        <v>4874</v>
      </c>
      <c r="D2657" t="s">
        <v>3355</v>
      </c>
      <c r="E2657" s="99">
        <v>2984.71</v>
      </c>
      <c r="F2657">
        <v>375.01</v>
      </c>
      <c r="G2657" s="99">
        <v>3359.72</v>
      </c>
    </row>
    <row r="2658" spans="1:7" hidden="1" x14ac:dyDescent="0.2">
      <c r="A2658">
        <v>5111</v>
      </c>
      <c r="B2658" t="s">
        <v>3348</v>
      </c>
      <c r="C2658" t="s">
        <v>4875</v>
      </c>
      <c r="D2658" t="s">
        <v>3355</v>
      </c>
      <c r="E2658" s="99">
        <v>2984.71</v>
      </c>
      <c r="F2658">
        <v>375.01</v>
      </c>
      <c r="G2658" s="99">
        <v>3359.72</v>
      </c>
    </row>
    <row r="2659" spans="1:7" hidden="1" x14ac:dyDescent="0.2">
      <c r="A2659">
        <v>5111</v>
      </c>
      <c r="B2659" t="s">
        <v>3348</v>
      </c>
      <c r="C2659" t="s">
        <v>4876</v>
      </c>
      <c r="D2659" t="s">
        <v>3355</v>
      </c>
      <c r="E2659" s="99">
        <v>2984.71</v>
      </c>
      <c r="F2659">
        <v>375.01</v>
      </c>
      <c r="G2659" s="99">
        <v>3359.72</v>
      </c>
    </row>
    <row r="2660" spans="1:7" hidden="1" x14ac:dyDescent="0.2">
      <c r="A2660">
        <v>5111</v>
      </c>
      <c r="B2660" t="s">
        <v>3348</v>
      </c>
      <c r="C2660" t="s">
        <v>4877</v>
      </c>
      <c r="D2660" t="s">
        <v>3355</v>
      </c>
      <c r="E2660" s="99">
        <v>2984.71</v>
      </c>
      <c r="F2660">
        <v>375.01</v>
      </c>
      <c r="G2660" s="99">
        <v>3359.72</v>
      </c>
    </row>
    <row r="2661" spans="1:7" hidden="1" x14ac:dyDescent="0.2">
      <c r="A2661">
        <v>5111</v>
      </c>
      <c r="B2661" t="s">
        <v>3348</v>
      </c>
      <c r="C2661" t="s">
        <v>4878</v>
      </c>
      <c r="D2661" t="s">
        <v>3355</v>
      </c>
      <c r="E2661" s="99">
        <v>2984.71</v>
      </c>
      <c r="F2661">
        <v>375.01</v>
      </c>
      <c r="G2661" s="99">
        <v>3359.72</v>
      </c>
    </row>
    <row r="2662" spans="1:7" hidden="1" x14ac:dyDescent="0.2">
      <c r="A2662">
        <v>5111</v>
      </c>
      <c r="B2662" t="s">
        <v>3348</v>
      </c>
      <c r="C2662" t="s">
        <v>4879</v>
      </c>
      <c r="D2662" t="s">
        <v>3355</v>
      </c>
      <c r="E2662" s="99">
        <v>2984.71</v>
      </c>
      <c r="F2662">
        <v>375.01</v>
      </c>
      <c r="G2662" s="99">
        <v>3359.72</v>
      </c>
    </row>
    <row r="2663" spans="1:7" hidden="1" x14ac:dyDescent="0.2">
      <c r="A2663">
        <v>5111</v>
      </c>
      <c r="B2663" t="s">
        <v>3348</v>
      </c>
      <c r="C2663" t="s">
        <v>4880</v>
      </c>
      <c r="D2663" t="s">
        <v>3355</v>
      </c>
      <c r="E2663" s="99">
        <v>2984.71</v>
      </c>
      <c r="F2663">
        <v>375.01</v>
      </c>
      <c r="G2663" s="99">
        <v>3359.72</v>
      </c>
    </row>
    <row r="2664" spans="1:7" hidden="1" x14ac:dyDescent="0.2">
      <c r="A2664">
        <v>5111</v>
      </c>
      <c r="B2664" t="s">
        <v>3348</v>
      </c>
      <c r="C2664" t="s">
        <v>4881</v>
      </c>
      <c r="D2664" t="s">
        <v>3355</v>
      </c>
      <c r="E2664" s="99">
        <v>2984.71</v>
      </c>
      <c r="F2664">
        <v>375.01</v>
      </c>
      <c r="G2664" s="99">
        <v>3359.72</v>
      </c>
    </row>
    <row r="2665" spans="1:7" hidden="1" x14ac:dyDescent="0.2">
      <c r="A2665">
        <v>5111</v>
      </c>
      <c r="B2665" t="s">
        <v>3348</v>
      </c>
      <c r="C2665" t="s">
        <v>4882</v>
      </c>
      <c r="D2665" t="s">
        <v>3355</v>
      </c>
      <c r="E2665" s="99">
        <v>2548.96</v>
      </c>
      <c r="F2665">
        <v>320.54000000000002</v>
      </c>
      <c r="G2665" s="99">
        <v>2869.5</v>
      </c>
    </row>
    <row r="2666" spans="1:7" hidden="1" x14ac:dyDescent="0.2">
      <c r="A2666">
        <v>5111</v>
      </c>
      <c r="B2666" t="s">
        <v>3348</v>
      </c>
      <c r="C2666" t="s">
        <v>4883</v>
      </c>
      <c r="D2666" t="s">
        <v>3355</v>
      </c>
      <c r="E2666" s="99">
        <v>2984.71</v>
      </c>
      <c r="F2666">
        <v>375.01</v>
      </c>
      <c r="G2666" s="99">
        <v>3359.72</v>
      </c>
    </row>
    <row r="2667" spans="1:7" hidden="1" x14ac:dyDescent="0.2">
      <c r="A2667">
        <v>5111</v>
      </c>
      <c r="B2667" t="s">
        <v>3348</v>
      </c>
      <c r="C2667" t="s">
        <v>4884</v>
      </c>
      <c r="D2667" t="s">
        <v>3355</v>
      </c>
      <c r="E2667" s="99">
        <v>2984.71</v>
      </c>
      <c r="F2667">
        <v>375.01</v>
      </c>
      <c r="G2667" s="99">
        <v>3359.72</v>
      </c>
    </row>
    <row r="2668" spans="1:7" hidden="1" x14ac:dyDescent="0.2">
      <c r="A2668">
        <v>5111</v>
      </c>
      <c r="B2668" t="s">
        <v>3348</v>
      </c>
      <c r="C2668" t="s">
        <v>4885</v>
      </c>
      <c r="D2668" t="s">
        <v>3355</v>
      </c>
      <c r="E2668" s="99">
        <v>2984.71</v>
      </c>
      <c r="F2668">
        <v>375.01</v>
      </c>
      <c r="G2668" s="99">
        <v>3359.72</v>
      </c>
    </row>
    <row r="2669" spans="1:7" hidden="1" x14ac:dyDescent="0.2">
      <c r="A2669">
        <v>5111</v>
      </c>
      <c r="B2669" t="s">
        <v>3348</v>
      </c>
      <c r="C2669" t="s">
        <v>4886</v>
      </c>
      <c r="D2669" t="s">
        <v>3355</v>
      </c>
      <c r="E2669" s="99">
        <v>2984.71</v>
      </c>
      <c r="F2669">
        <v>375.01</v>
      </c>
      <c r="G2669" s="99">
        <v>3359.72</v>
      </c>
    </row>
    <row r="2670" spans="1:7" hidden="1" x14ac:dyDescent="0.2">
      <c r="A2670">
        <v>5111</v>
      </c>
      <c r="B2670" t="s">
        <v>3348</v>
      </c>
      <c r="C2670" t="s">
        <v>4887</v>
      </c>
      <c r="D2670" t="s">
        <v>3355</v>
      </c>
      <c r="E2670" s="99">
        <v>2984.71</v>
      </c>
      <c r="F2670">
        <v>375.01</v>
      </c>
      <c r="G2670" s="99">
        <v>3359.72</v>
      </c>
    </row>
    <row r="2671" spans="1:7" hidden="1" x14ac:dyDescent="0.2">
      <c r="A2671">
        <v>5111</v>
      </c>
      <c r="B2671" t="s">
        <v>3348</v>
      </c>
      <c r="C2671" t="s">
        <v>4888</v>
      </c>
      <c r="D2671" t="s">
        <v>3355</v>
      </c>
      <c r="E2671" s="99">
        <v>2984.71</v>
      </c>
      <c r="F2671">
        <v>375.01</v>
      </c>
      <c r="G2671" s="99">
        <v>3359.72</v>
      </c>
    </row>
    <row r="2672" spans="1:7" hidden="1" x14ac:dyDescent="0.2">
      <c r="A2672">
        <v>5111</v>
      </c>
      <c r="B2672" t="s">
        <v>3348</v>
      </c>
      <c r="C2672" t="s">
        <v>4889</v>
      </c>
      <c r="D2672" t="s">
        <v>3355</v>
      </c>
      <c r="E2672" s="99">
        <v>2984.71</v>
      </c>
      <c r="F2672">
        <v>375.01</v>
      </c>
      <c r="G2672" s="99">
        <v>3359.72</v>
      </c>
    </row>
    <row r="2673" spans="1:7" hidden="1" x14ac:dyDescent="0.2">
      <c r="A2673">
        <v>5111</v>
      </c>
      <c r="B2673" t="s">
        <v>3348</v>
      </c>
      <c r="C2673" t="s">
        <v>4890</v>
      </c>
      <c r="D2673" t="s">
        <v>3355</v>
      </c>
      <c r="E2673" s="99">
        <v>2150.13</v>
      </c>
      <c r="F2673">
        <v>270.69</v>
      </c>
      <c r="G2673" s="99">
        <v>2420.8200000000002</v>
      </c>
    </row>
    <row r="2674" spans="1:7" hidden="1" x14ac:dyDescent="0.2">
      <c r="A2674">
        <v>5111</v>
      </c>
      <c r="B2674" t="s">
        <v>3348</v>
      </c>
      <c r="C2674" t="s">
        <v>4891</v>
      </c>
      <c r="D2674" t="s">
        <v>3355</v>
      </c>
      <c r="E2674" s="99">
        <v>2984.71</v>
      </c>
      <c r="F2674">
        <v>375.01</v>
      </c>
      <c r="G2674" s="99">
        <v>3359.72</v>
      </c>
    </row>
    <row r="2675" spans="1:7" hidden="1" x14ac:dyDescent="0.2">
      <c r="A2675">
        <v>5111</v>
      </c>
      <c r="B2675" t="s">
        <v>3348</v>
      </c>
      <c r="C2675" t="s">
        <v>4892</v>
      </c>
      <c r="D2675" t="s">
        <v>3355</v>
      </c>
      <c r="E2675" s="99">
        <v>2984.71</v>
      </c>
      <c r="F2675">
        <v>375.01</v>
      </c>
      <c r="G2675" s="99">
        <v>3359.72</v>
      </c>
    </row>
    <row r="2676" spans="1:7" hidden="1" x14ac:dyDescent="0.2">
      <c r="A2676">
        <v>5111</v>
      </c>
      <c r="B2676" t="s">
        <v>3348</v>
      </c>
      <c r="C2676" t="s">
        <v>4893</v>
      </c>
      <c r="D2676" t="s">
        <v>3355</v>
      </c>
      <c r="E2676" s="99">
        <v>2984.71</v>
      </c>
      <c r="F2676">
        <v>375.01</v>
      </c>
      <c r="G2676" s="99">
        <v>3359.72</v>
      </c>
    </row>
    <row r="2677" spans="1:7" hidden="1" x14ac:dyDescent="0.2">
      <c r="A2677">
        <v>5111</v>
      </c>
      <c r="B2677" t="s">
        <v>3348</v>
      </c>
      <c r="C2677" t="s">
        <v>4894</v>
      </c>
      <c r="D2677" t="s">
        <v>3355</v>
      </c>
      <c r="E2677" s="99">
        <v>2548.96</v>
      </c>
      <c r="F2677">
        <v>320.54000000000002</v>
      </c>
      <c r="G2677" s="99">
        <v>2869.5</v>
      </c>
    </row>
    <row r="2678" spans="1:7" hidden="1" x14ac:dyDescent="0.2">
      <c r="A2678">
        <v>5111</v>
      </c>
      <c r="B2678" t="s">
        <v>3348</v>
      </c>
      <c r="C2678" t="s">
        <v>4895</v>
      </c>
      <c r="D2678" t="s">
        <v>3355</v>
      </c>
      <c r="E2678" s="99">
        <v>2984.71</v>
      </c>
      <c r="F2678">
        <v>375.01</v>
      </c>
      <c r="G2678" s="99">
        <v>3359.72</v>
      </c>
    </row>
    <row r="2679" spans="1:7" hidden="1" x14ac:dyDescent="0.2">
      <c r="A2679">
        <v>5111</v>
      </c>
      <c r="B2679" t="s">
        <v>3348</v>
      </c>
      <c r="C2679" t="s">
        <v>4896</v>
      </c>
      <c r="D2679" t="s">
        <v>3355</v>
      </c>
      <c r="E2679" s="99">
        <v>2984.71</v>
      </c>
      <c r="F2679">
        <v>375.01</v>
      </c>
      <c r="G2679" s="99">
        <v>3359.72</v>
      </c>
    </row>
    <row r="2680" spans="1:7" hidden="1" x14ac:dyDescent="0.2">
      <c r="A2680">
        <v>5111</v>
      </c>
      <c r="B2680" t="s">
        <v>3348</v>
      </c>
      <c r="C2680" t="s">
        <v>4897</v>
      </c>
      <c r="D2680" t="s">
        <v>3355</v>
      </c>
      <c r="E2680" s="99">
        <v>2984.71</v>
      </c>
      <c r="F2680">
        <v>375.01</v>
      </c>
      <c r="G2680" s="99">
        <v>3359.72</v>
      </c>
    </row>
    <row r="2681" spans="1:7" hidden="1" x14ac:dyDescent="0.2">
      <c r="A2681">
        <v>5111</v>
      </c>
      <c r="B2681" t="s">
        <v>3348</v>
      </c>
      <c r="C2681" t="s">
        <v>4898</v>
      </c>
      <c r="D2681" t="s">
        <v>3355</v>
      </c>
      <c r="E2681" s="99">
        <v>2984.71</v>
      </c>
      <c r="F2681">
        <v>375.01</v>
      </c>
      <c r="G2681" s="99">
        <v>3359.72</v>
      </c>
    </row>
    <row r="2682" spans="1:7" hidden="1" x14ac:dyDescent="0.2">
      <c r="A2682">
        <v>5111</v>
      </c>
      <c r="B2682" t="s">
        <v>3348</v>
      </c>
      <c r="C2682" t="s">
        <v>4899</v>
      </c>
      <c r="D2682" t="s">
        <v>3355</v>
      </c>
      <c r="E2682" s="99">
        <v>2984.71</v>
      </c>
      <c r="F2682">
        <v>375.01</v>
      </c>
      <c r="G2682" s="99">
        <v>3359.72</v>
      </c>
    </row>
    <row r="2683" spans="1:7" hidden="1" x14ac:dyDescent="0.2">
      <c r="A2683">
        <v>5111</v>
      </c>
      <c r="B2683" t="s">
        <v>3348</v>
      </c>
      <c r="C2683" t="s">
        <v>4900</v>
      </c>
      <c r="D2683" t="s">
        <v>3355</v>
      </c>
      <c r="E2683" s="99">
        <v>2984.71</v>
      </c>
      <c r="F2683">
        <v>375.01</v>
      </c>
      <c r="G2683" s="99">
        <v>3359.72</v>
      </c>
    </row>
    <row r="2684" spans="1:7" hidden="1" x14ac:dyDescent="0.2">
      <c r="A2684">
        <v>5111</v>
      </c>
      <c r="B2684" t="s">
        <v>3348</v>
      </c>
      <c r="C2684" t="s">
        <v>4901</v>
      </c>
      <c r="D2684" t="s">
        <v>3355</v>
      </c>
      <c r="E2684" s="99">
        <v>2984.71</v>
      </c>
      <c r="F2684">
        <v>375.01</v>
      </c>
      <c r="G2684" s="99">
        <v>3359.72</v>
      </c>
    </row>
    <row r="2685" spans="1:7" hidden="1" x14ac:dyDescent="0.2">
      <c r="A2685">
        <v>5111</v>
      </c>
      <c r="B2685" t="s">
        <v>3348</v>
      </c>
      <c r="C2685" t="s">
        <v>4902</v>
      </c>
      <c r="D2685" t="s">
        <v>3355</v>
      </c>
      <c r="E2685" s="99">
        <v>2984.71</v>
      </c>
      <c r="F2685">
        <v>375.01</v>
      </c>
      <c r="G2685" s="99">
        <v>3359.72</v>
      </c>
    </row>
    <row r="2686" spans="1:7" hidden="1" x14ac:dyDescent="0.2">
      <c r="A2686">
        <v>5111</v>
      </c>
      <c r="B2686" t="s">
        <v>3348</v>
      </c>
      <c r="C2686" t="s">
        <v>4903</v>
      </c>
      <c r="D2686" t="s">
        <v>3355</v>
      </c>
      <c r="E2686" s="99">
        <v>2984.71</v>
      </c>
      <c r="F2686">
        <v>375.01</v>
      </c>
      <c r="G2686" s="99">
        <v>3359.72</v>
      </c>
    </row>
    <row r="2687" spans="1:7" hidden="1" x14ac:dyDescent="0.2">
      <c r="A2687">
        <v>5111</v>
      </c>
      <c r="B2687" t="s">
        <v>3348</v>
      </c>
      <c r="C2687" t="s">
        <v>4904</v>
      </c>
      <c r="D2687" t="s">
        <v>3355</v>
      </c>
      <c r="E2687" s="99">
        <v>2984.71</v>
      </c>
      <c r="F2687">
        <v>375.01</v>
      </c>
      <c r="G2687" s="99">
        <v>3359.72</v>
      </c>
    </row>
    <row r="2688" spans="1:7" hidden="1" x14ac:dyDescent="0.2">
      <c r="A2688">
        <v>5111</v>
      </c>
      <c r="B2688" t="s">
        <v>3348</v>
      </c>
      <c r="C2688" t="s">
        <v>4905</v>
      </c>
      <c r="D2688" t="s">
        <v>3355</v>
      </c>
      <c r="E2688" s="99">
        <v>2984.71</v>
      </c>
      <c r="F2688">
        <v>375.01</v>
      </c>
      <c r="G2688" s="99">
        <v>3359.72</v>
      </c>
    </row>
    <row r="2689" spans="1:7" hidden="1" x14ac:dyDescent="0.2">
      <c r="A2689">
        <v>5111</v>
      </c>
      <c r="B2689" t="s">
        <v>3348</v>
      </c>
      <c r="C2689" t="s">
        <v>4906</v>
      </c>
      <c r="D2689" t="s">
        <v>3355</v>
      </c>
      <c r="E2689" s="99">
        <v>2984.71</v>
      </c>
      <c r="F2689">
        <v>375.01</v>
      </c>
      <c r="G2689" s="99">
        <v>3359.72</v>
      </c>
    </row>
    <row r="2690" spans="1:7" hidden="1" x14ac:dyDescent="0.2">
      <c r="A2690">
        <v>5111</v>
      </c>
      <c r="B2690" t="s">
        <v>3348</v>
      </c>
      <c r="C2690" t="s">
        <v>4907</v>
      </c>
      <c r="D2690" t="s">
        <v>3355</v>
      </c>
      <c r="E2690" s="99">
        <v>2984.71</v>
      </c>
      <c r="F2690">
        <v>375.01</v>
      </c>
      <c r="G2690" s="99">
        <v>3359.72</v>
      </c>
    </row>
    <row r="2691" spans="1:7" hidden="1" x14ac:dyDescent="0.2">
      <c r="A2691">
        <v>5111</v>
      </c>
      <c r="B2691" t="s">
        <v>3348</v>
      </c>
      <c r="C2691" t="s">
        <v>4908</v>
      </c>
      <c r="D2691" t="s">
        <v>3355</v>
      </c>
      <c r="E2691" s="99">
        <v>2984.71</v>
      </c>
      <c r="F2691">
        <v>375.01</v>
      </c>
      <c r="G2691" s="99">
        <v>3359.72</v>
      </c>
    </row>
    <row r="2692" spans="1:7" hidden="1" x14ac:dyDescent="0.2">
      <c r="A2692">
        <v>5111</v>
      </c>
      <c r="B2692" t="s">
        <v>3348</v>
      </c>
      <c r="C2692" t="s">
        <v>4909</v>
      </c>
      <c r="D2692" t="s">
        <v>3355</v>
      </c>
      <c r="E2692" s="99">
        <v>2984.71</v>
      </c>
      <c r="F2692">
        <v>375.01</v>
      </c>
      <c r="G2692" s="99">
        <v>3359.72</v>
      </c>
    </row>
    <row r="2693" spans="1:7" hidden="1" x14ac:dyDescent="0.2">
      <c r="A2693">
        <v>5111</v>
      </c>
      <c r="B2693" t="s">
        <v>3348</v>
      </c>
      <c r="C2693" t="s">
        <v>4910</v>
      </c>
      <c r="D2693" t="s">
        <v>3355</v>
      </c>
      <c r="E2693" s="99">
        <v>2984.71</v>
      </c>
      <c r="F2693">
        <v>375.01</v>
      </c>
      <c r="G2693" s="99">
        <v>3359.72</v>
      </c>
    </row>
    <row r="2694" spans="1:7" hidden="1" x14ac:dyDescent="0.2">
      <c r="A2694">
        <v>5111</v>
      </c>
      <c r="B2694" t="s">
        <v>3348</v>
      </c>
      <c r="C2694" t="s">
        <v>4911</v>
      </c>
      <c r="D2694" t="s">
        <v>3355</v>
      </c>
      <c r="E2694" s="99">
        <v>2984.71</v>
      </c>
      <c r="F2694">
        <v>375.01</v>
      </c>
      <c r="G2694" s="99">
        <v>3359.72</v>
      </c>
    </row>
    <row r="2695" spans="1:7" hidden="1" x14ac:dyDescent="0.2">
      <c r="A2695">
        <v>5111</v>
      </c>
      <c r="B2695" t="s">
        <v>3348</v>
      </c>
      <c r="C2695" t="s">
        <v>4912</v>
      </c>
      <c r="D2695" t="s">
        <v>3355</v>
      </c>
      <c r="E2695" s="99">
        <v>2984.71</v>
      </c>
      <c r="F2695">
        <v>375.01</v>
      </c>
      <c r="G2695" s="99">
        <v>3359.72</v>
      </c>
    </row>
    <row r="2696" spans="1:7" hidden="1" x14ac:dyDescent="0.2">
      <c r="A2696">
        <v>5111</v>
      </c>
      <c r="B2696" t="s">
        <v>3348</v>
      </c>
      <c r="C2696" t="s">
        <v>4913</v>
      </c>
      <c r="D2696" t="s">
        <v>3355</v>
      </c>
      <c r="E2696" s="99">
        <v>2984.71</v>
      </c>
      <c r="F2696">
        <v>375.01</v>
      </c>
      <c r="G2696" s="99">
        <v>3359.72</v>
      </c>
    </row>
    <row r="2697" spans="1:7" hidden="1" x14ac:dyDescent="0.2">
      <c r="A2697" t="s">
        <v>3376</v>
      </c>
      <c r="B2697" t="s">
        <v>3348</v>
      </c>
      <c r="C2697" t="s">
        <v>4914</v>
      </c>
      <c r="D2697">
        <f>-5111-10</f>
        <v>-5121</v>
      </c>
      <c r="E2697" s="99">
        <v>2984.71</v>
      </c>
      <c r="F2697">
        <v>375.01</v>
      </c>
      <c r="G2697" s="99">
        <v>3359.72</v>
      </c>
    </row>
    <row r="2698" spans="1:7" hidden="1" x14ac:dyDescent="0.2">
      <c r="A2698">
        <v>5111</v>
      </c>
      <c r="B2698" t="s">
        <v>3348</v>
      </c>
      <c r="C2698" t="s">
        <v>4915</v>
      </c>
      <c r="D2698" t="s">
        <v>3355</v>
      </c>
      <c r="E2698" s="99">
        <v>2984.71</v>
      </c>
      <c r="F2698">
        <v>375.01</v>
      </c>
      <c r="G2698" s="99">
        <v>3359.72</v>
      </c>
    </row>
    <row r="2699" spans="1:7" hidden="1" x14ac:dyDescent="0.2">
      <c r="A2699">
        <v>5111</v>
      </c>
      <c r="B2699" t="s">
        <v>3348</v>
      </c>
      <c r="C2699" t="s">
        <v>4916</v>
      </c>
      <c r="D2699" t="s">
        <v>3355</v>
      </c>
      <c r="E2699" s="99">
        <v>2984.71</v>
      </c>
      <c r="F2699">
        <v>375.01</v>
      </c>
      <c r="G2699" s="99">
        <v>3359.72</v>
      </c>
    </row>
    <row r="2700" spans="1:7" hidden="1" x14ac:dyDescent="0.2">
      <c r="A2700">
        <v>5111</v>
      </c>
      <c r="B2700" t="s">
        <v>3348</v>
      </c>
      <c r="C2700" t="s">
        <v>4917</v>
      </c>
      <c r="D2700" t="s">
        <v>3355</v>
      </c>
      <c r="E2700" s="99">
        <v>5488.47</v>
      </c>
      <c r="F2700">
        <v>687.98</v>
      </c>
      <c r="G2700" s="99">
        <v>6176.45</v>
      </c>
    </row>
    <row r="2701" spans="1:7" hidden="1" x14ac:dyDescent="0.2">
      <c r="A2701">
        <v>5111</v>
      </c>
      <c r="B2701" t="s">
        <v>3348</v>
      </c>
      <c r="C2701" t="s">
        <v>4918</v>
      </c>
      <c r="D2701" t="s">
        <v>3355</v>
      </c>
      <c r="E2701" s="99">
        <v>2984.71</v>
      </c>
      <c r="F2701">
        <v>375.01</v>
      </c>
      <c r="G2701" s="99">
        <v>3359.72</v>
      </c>
    </row>
    <row r="2702" spans="1:7" hidden="1" x14ac:dyDescent="0.2">
      <c r="A2702">
        <v>5111</v>
      </c>
      <c r="B2702" t="s">
        <v>3348</v>
      </c>
      <c r="C2702" t="s">
        <v>4919</v>
      </c>
      <c r="D2702" t="s">
        <v>3355</v>
      </c>
      <c r="E2702" s="99">
        <v>2984.71</v>
      </c>
      <c r="F2702">
        <v>375.01</v>
      </c>
      <c r="G2702" s="99">
        <v>3359.72</v>
      </c>
    </row>
    <row r="2703" spans="1:7" hidden="1" x14ac:dyDescent="0.2">
      <c r="A2703">
        <v>5111</v>
      </c>
      <c r="B2703" t="s">
        <v>3348</v>
      </c>
      <c r="C2703" t="s">
        <v>4920</v>
      </c>
      <c r="D2703" t="s">
        <v>3355</v>
      </c>
      <c r="E2703" s="99">
        <v>2984.71</v>
      </c>
      <c r="F2703">
        <v>375.01</v>
      </c>
      <c r="G2703" s="99">
        <v>3359.72</v>
      </c>
    </row>
    <row r="2704" spans="1:7" hidden="1" x14ac:dyDescent="0.2">
      <c r="A2704">
        <v>5111</v>
      </c>
      <c r="B2704" t="s">
        <v>3348</v>
      </c>
      <c r="C2704" t="s">
        <v>4921</v>
      </c>
      <c r="D2704" t="s">
        <v>3355</v>
      </c>
      <c r="E2704" s="99">
        <v>2984.71</v>
      </c>
      <c r="F2704">
        <v>375.01</v>
      </c>
      <c r="G2704" s="99">
        <v>3359.72</v>
      </c>
    </row>
    <row r="2705" spans="1:7" hidden="1" x14ac:dyDescent="0.2">
      <c r="A2705">
        <v>5111</v>
      </c>
      <c r="B2705" t="s">
        <v>3348</v>
      </c>
      <c r="C2705" t="s">
        <v>4922</v>
      </c>
      <c r="D2705" t="s">
        <v>3355</v>
      </c>
      <c r="E2705" s="99">
        <v>2984.71</v>
      </c>
      <c r="F2705">
        <v>375.01</v>
      </c>
      <c r="G2705" s="99">
        <v>3359.72</v>
      </c>
    </row>
    <row r="2706" spans="1:7" hidden="1" x14ac:dyDescent="0.2">
      <c r="A2706" t="s">
        <v>357</v>
      </c>
    </row>
    <row r="2707" spans="1:7" hidden="1" x14ac:dyDescent="0.2"/>
    <row r="2708" spans="1:7" hidden="1" x14ac:dyDescent="0.2"/>
    <row r="2709" spans="1:7" hidden="1" x14ac:dyDescent="0.2"/>
    <row r="2710" spans="1:7" hidden="1" x14ac:dyDescent="0.2">
      <c r="A2710" t="s">
        <v>2523</v>
      </c>
      <c r="C2710" t="s">
        <v>2832</v>
      </c>
      <c r="D2710" t="s">
        <v>2833</v>
      </c>
      <c r="E2710" t="s">
        <v>2834</v>
      </c>
      <c r="F2710" t="s">
        <v>2835</v>
      </c>
      <c r="G2710" t="s">
        <v>2836</v>
      </c>
    </row>
    <row r="2711" spans="1:7" hidden="1" x14ac:dyDescent="0.2">
      <c r="C2711" t="s">
        <v>2837</v>
      </c>
      <c r="D2711" t="s">
        <v>2838</v>
      </c>
      <c r="E2711" s="100">
        <v>43344</v>
      </c>
      <c r="F2711" t="s">
        <v>2839</v>
      </c>
      <c r="G2711" t="s">
        <v>4923</v>
      </c>
    </row>
    <row r="2712" spans="1:7" hidden="1" x14ac:dyDescent="0.2"/>
    <row r="2713" spans="1:7" hidden="1" x14ac:dyDescent="0.2">
      <c r="B2713" t="s">
        <v>2841</v>
      </c>
    </row>
    <row r="2714" spans="1:7" hidden="1" x14ac:dyDescent="0.2">
      <c r="A2714" t="s">
        <v>2842</v>
      </c>
      <c r="B2714" t="s">
        <v>2843</v>
      </c>
      <c r="C2714" t="s">
        <v>2844</v>
      </c>
    </row>
    <row r="2715" spans="1:7" hidden="1" x14ac:dyDescent="0.2"/>
    <row r="2716" spans="1:7" hidden="1" x14ac:dyDescent="0.2">
      <c r="B2716" t="s">
        <v>2845</v>
      </c>
      <c r="C2716" t="s">
        <v>2846</v>
      </c>
    </row>
    <row r="2717" spans="1:7" hidden="1" x14ac:dyDescent="0.2">
      <c r="B2717" t="s">
        <v>2847</v>
      </c>
      <c r="C2717" t="s">
        <v>2848</v>
      </c>
      <c r="D2717" t="s">
        <v>2849</v>
      </c>
      <c r="E2717" t="s">
        <v>2850</v>
      </c>
    </row>
    <row r="2718" spans="1:7" hidden="1" x14ac:dyDescent="0.2"/>
    <row r="2719" spans="1:7" hidden="1" x14ac:dyDescent="0.2"/>
    <row r="2720" spans="1:7" hidden="1" x14ac:dyDescent="0.2">
      <c r="A2720" t="s">
        <v>2851</v>
      </c>
      <c r="B2720" t="s">
        <v>2852</v>
      </c>
      <c r="C2720" t="s">
        <v>2853</v>
      </c>
      <c r="E2720" t="s">
        <v>2854</v>
      </c>
      <c r="F2720" t="s">
        <v>2855</v>
      </c>
      <c r="G2720" t="s">
        <v>2856</v>
      </c>
    </row>
    <row r="2721" spans="1:7" hidden="1" x14ac:dyDescent="0.2">
      <c r="A2721" t="s">
        <v>2857</v>
      </c>
      <c r="B2721" t="s">
        <v>2858</v>
      </c>
      <c r="C2721" t="s">
        <v>2859</v>
      </c>
      <c r="D2721" t="s">
        <v>2860</v>
      </c>
      <c r="E2721" t="s">
        <v>2861</v>
      </c>
      <c r="F2721" t="s">
        <v>2861</v>
      </c>
      <c r="G2721" t="s">
        <v>2861</v>
      </c>
    </row>
    <row r="2722" spans="1:7" hidden="1" x14ac:dyDescent="0.2">
      <c r="A2722">
        <v>5111</v>
      </c>
      <c r="B2722" t="s">
        <v>3348</v>
      </c>
      <c r="C2722" t="s">
        <v>4924</v>
      </c>
      <c r="D2722" t="s">
        <v>3355</v>
      </c>
      <c r="E2722" s="99">
        <v>2984.71</v>
      </c>
      <c r="F2722">
        <v>375.01</v>
      </c>
      <c r="G2722" s="99">
        <v>3359.72</v>
      </c>
    </row>
    <row r="2723" spans="1:7" hidden="1" x14ac:dyDescent="0.2">
      <c r="A2723">
        <v>5111</v>
      </c>
      <c r="B2723" t="s">
        <v>3348</v>
      </c>
      <c r="C2723" t="s">
        <v>4925</v>
      </c>
      <c r="D2723" t="s">
        <v>3355</v>
      </c>
      <c r="E2723" s="99">
        <v>2984.71</v>
      </c>
      <c r="F2723">
        <v>375.01</v>
      </c>
      <c r="G2723" s="99">
        <v>3359.72</v>
      </c>
    </row>
    <row r="2724" spans="1:7" hidden="1" x14ac:dyDescent="0.2">
      <c r="A2724">
        <v>5111</v>
      </c>
      <c r="B2724" t="s">
        <v>3348</v>
      </c>
      <c r="C2724" t="s">
        <v>4926</v>
      </c>
      <c r="D2724" t="s">
        <v>3355</v>
      </c>
      <c r="E2724" s="99">
        <v>2984.71</v>
      </c>
      <c r="F2724">
        <v>375.01</v>
      </c>
      <c r="G2724" s="99">
        <v>3359.72</v>
      </c>
    </row>
    <row r="2725" spans="1:7" hidden="1" x14ac:dyDescent="0.2">
      <c r="A2725">
        <v>5111</v>
      </c>
      <c r="B2725" t="s">
        <v>3348</v>
      </c>
      <c r="C2725" t="s">
        <v>4927</v>
      </c>
      <c r="D2725" t="s">
        <v>3355</v>
      </c>
      <c r="E2725" s="99">
        <v>2984.71</v>
      </c>
      <c r="F2725">
        <v>375.01</v>
      </c>
      <c r="G2725" s="99">
        <v>3359.72</v>
      </c>
    </row>
    <row r="2726" spans="1:7" hidden="1" x14ac:dyDescent="0.2">
      <c r="A2726">
        <v>5111</v>
      </c>
      <c r="B2726" t="s">
        <v>3348</v>
      </c>
      <c r="C2726" t="s">
        <v>4928</v>
      </c>
      <c r="D2726" t="s">
        <v>3355</v>
      </c>
      <c r="E2726" s="99">
        <v>2984.71</v>
      </c>
      <c r="F2726">
        <v>375.01</v>
      </c>
      <c r="G2726" s="99">
        <v>3359.72</v>
      </c>
    </row>
    <row r="2727" spans="1:7" hidden="1" x14ac:dyDescent="0.2">
      <c r="A2727">
        <v>5111</v>
      </c>
      <c r="B2727" t="s">
        <v>3348</v>
      </c>
      <c r="C2727" t="s">
        <v>4929</v>
      </c>
      <c r="D2727" t="s">
        <v>3355</v>
      </c>
      <c r="E2727" s="99">
        <v>2984.71</v>
      </c>
      <c r="F2727">
        <v>375.01</v>
      </c>
      <c r="G2727" s="99">
        <v>3359.72</v>
      </c>
    </row>
    <row r="2728" spans="1:7" hidden="1" x14ac:dyDescent="0.2">
      <c r="A2728">
        <v>5111</v>
      </c>
      <c r="B2728" t="s">
        <v>3348</v>
      </c>
      <c r="C2728" t="s">
        <v>4930</v>
      </c>
      <c r="D2728" t="s">
        <v>3355</v>
      </c>
      <c r="E2728" s="99">
        <v>2984.71</v>
      </c>
      <c r="F2728">
        <v>375.01</v>
      </c>
      <c r="G2728" s="99">
        <v>3359.72</v>
      </c>
    </row>
    <row r="2729" spans="1:7" hidden="1" x14ac:dyDescent="0.2">
      <c r="A2729">
        <v>5111</v>
      </c>
      <c r="B2729" t="s">
        <v>3348</v>
      </c>
      <c r="C2729" t="s">
        <v>4931</v>
      </c>
      <c r="D2729" t="s">
        <v>3355</v>
      </c>
      <c r="E2729" s="99">
        <v>2984.71</v>
      </c>
      <c r="F2729">
        <v>375.01</v>
      </c>
      <c r="G2729" s="99">
        <v>3359.72</v>
      </c>
    </row>
    <row r="2730" spans="1:7" hidden="1" x14ac:dyDescent="0.2">
      <c r="A2730">
        <v>5111</v>
      </c>
      <c r="B2730" t="s">
        <v>3348</v>
      </c>
      <c r="C2730" t="s">
        <v>4932</v>
      </c>
      <c r="D2730" t="s">
        <v>3355</v>
      </c>
      <c r="E2730" s="99">
        <v>2984.71</v>
      </c>
      <c r="F2730">
        <v>375.01</v>
      </c>
      <c r="G2730" s="99">
        <v>3359.72</v>
      </c>
    </row>
    <row r="2731" spans="1:7" hidden="1" x14ac:dyDescent="0.2">
      <c r="A2731">
        <v>5111</v>
      </c>
      <c r="B2731" t="s">
        <v>3348</v>
      </c>
      <c r="C2731" t="s">
        <v>4933</v>
      </c>
      <c r="D2731" t="s">
        <v>3355</v>
      </c>
      <c r="E2731" s="99">
        <v>2984.71</v>
      </c>
      <c r="F2731">
        <v>375.01</v>
      </c>
      <c r="G2731" s="99">
        <v>3359.72</v>
      </c>
    </row>
    <row r="2732" spans="1:7" hidden="1" x14ac:dyDescent="0.2">
      <c r="A2732">
        <v>5111</v>
      </c>
      <c r="B2732" t="s">
        <v>3348</v>
      </c>
      <c r="C2732" t="s">
        <v>4934</v>
      </c>
      <c r="D2732" t="s">
        <v>3355</v>
      </c>
      <c r="E2732" s="99">
        <v>2984.71</v>
      </c>
      <c r="F2732">
        <v>375.01</v>
      </c>
      <c r="G2732" s="99">
        <v>3359.72</v>
      </c>
    </row>
    <row r="2733" spans="1:7" hidden="1" x14ac:dyDescent="0.2">
      <c r="A2733">
        <v>5111</v>
      </c>
      <c r="B2733" t="s">
        <v>3348</v>
      </c>
      <c r="C2733" t="s">
        <v>4935</v>
      </c>
      <c r="D2733" t="s">
        <v>3355</v>
      </c>
      <c r="E2733" s="99">
        <v>2984.71</v>
      </c>
      <c r="F2733">
        <v>375.01</v>
      </c>
      <c r="G2733" s="99">
        <v>3359.72</v>
      </c>
    </row>
    <row r="2734" spans="1:7" hidden="1" x14ac:dyDescent="0.2">
      <c r="A2734">
        <v>5111</v>
      </c>
      <c r="B2734" t="s">
        <v>3348</v>
      </c>
      <c r="C2734" t="s">
        <v>4936</v>
      </c>
      <c r="D2734" t="s">
        <v>3355</v>
      </c>
      <c r="E2734" s="99">
        <v>2984.71</v>
      </c>
      <c r="F2734">
        <v>375.01</v>
      </c>
      <c r="G2734" s="99">
        <v>3359.72</v>
      </c>
    </row>
    <row r="2735" spans="1:7" hidden="1" x14ac:dyDescent="0.2">
      <c r="A2735">
        <v>5111</v>
      </c>
      <c r="B2735" t="s">
        <v>3348</v>
      </c>
      <c r="C2735" t="s">
        <v>4937</v>
      </c>
      <c r="D2735" t="s">
        <v>3355</v>
      </c>
      <c r="E2735" s="99">
        <v>2984.71</v>
      </c>
      <c r="F2735">
        <v>375.01</v>
      </c>
      <c r="G2735" s="99">
        <v>3359.72</v>
      </c>
    </row>
    <row r="2736" spans="1:7" hidden="1" x14ac:dyDescent="0.2">
      <c r="A2736">
        <v>5111</v>
      </c>
      <c r="B2736" t="s">
        <v>3348</v>
      </c>
      <c r="C2736" t="s">
        <v>4938</v>
      </c>
      <c r="D2736" t="s">
        <v>3355</v>
      </c>
      <c r="E2736" s="99">
        <v>2984.71</v>
      </c>
      <c r="F2736">
        <v>89.71</v>
      </c>
      <c r="G2736" s="99">
        <v>3074.42</v>
      </c>
    </row>
    <row r="2737" spans="1:7" hidden="1" x14ac:dyDescent="0.2">
      <c r="A2737">
        <v>5111</v>
      </c>
      <c r="B2737" t="s">
        <v>3348</v>
      </c>
      <c r="C2737" t="s">
        <v>4939</v>
      </c>
      <c r="D2737" t="s">
        <v>3355</v>
      </c>
      <c r="E2737" s="99">
        <v>2984.71</v>
      </c>
      <c r="F2737">
        <v>375.01</v>
      </c>
      <c r="G2737" s="99">
        <v>3359.72</v>
      </c>
    </row>
    <row r="2738" spans="1:7" hidden="1" x14ac:dyDescent="0.2">
      <c r="A2738">
        <v>5111</v>
      </c>
      <c r="B2738" t="s">
        <v>3348</v>
      </c>
      <c r="C2738" t="s">
        <v>4940</v>
      </c>
      <c r="D2738" t="s">
        <v>3355</v>
      </c>
      <c r="E2738" s="99">
        <v>2984.71</v>
      </c>
      <c r="F2738">
        <v>375.01</v>
      </c>
      <c r="G2738" s="99">
        <v>3359.72</v>
      </c>
    </row>
    <row r="2739" spans="1:7" hidden="1" x14ac:dyDescent="0.2">
      <c r="A2739">
        <v>5111</v>
      </c>
      <c r="B2739" t="s">
        <v>3348</v>
      </c>
      <c r="C2739" t="s">
        <v>4941</v>
      </c>
      <c r="D2739" t="s">
        <v>3355</v>
      </c>
      <c r="E2739" s="99">
        <v>2984.71</v>
      </c>
      <c r="F2739">
        <v>375.01</v>
      </c>
      <c r="G2739" s="99">
        <v>3359.72</v>
      </c>
    </row>
    <row r="2740" spans="1:7" hidden="1" x14ac:dyDescent="0.2">
      <c r="A2740">
        <v>5111</v>
      </c>
      <c r="B2740" t="s">
        <v>3348</v>
      </c>
      <c r="C2740" t="s">
        <v>4942</v>
      </c>
      <c r="D2740" t="s">
        <v>3355</v>
      </c>
      <c r="E2740" s="99">
        <v>2984.71</v>
      </c>
      <c r="F2740">
        <v>375.01</v>
      </c>
      <c r="G2740" s="99">
        <v>3359.72</v>
      </c>
    </row>
    <row r="2741" spans="1:7" hidden="1" x14ac:dyDescent="0.2">
      <c r="A2741">
        <v>5111</v>
      </c>
      <c r="B2741" t="s">
        <v>3348</v>
      </c>
      <c r="C2741" t="s">
        <v>4943</v>
      </c>
      <c r="D2741" t="s">
        <v>3355</v>
      </c>
      <c r="E2741" s="99">
        <v>2984.71</v>
      </c>
      <c r="F2741">
        <v>375.01</v>
      </c>
      <c r="G2741" s="99">
        <v>3359.72</v>
      </c>
    </row>
    <row r="2742" spans="1:7" hidden="1" x14ac:dyDescent="0.2">
      <c r="A2742">
        <v>5111</v>
      </c>
      <c r="B2742" t="s">
        <v>3348</v>
      </c>
      <c r="C2742" t="s">
        <v>4944</v>
      </c>
      <c r="D2742" t="s">
        <v>3355</v>
      </c>
      <c r="E2742" s="99">
        <v>2984.71</v>
      </c>
      <c r="F2742">
        <v>375.01</v>
      </c>
      <c r="G2742" s="99">
        <v>3359.72</v>
      </c>
    </row>
    <row r="2743" spans="1:7" hidden="1" x14ac:dyDescent="0.2">
      <c r="A2743">
        <v>5111</v>
      </c>
      <c r="B2743" t="s">
        <v>3348</v>
      </c>
      <c r="C2743" t="s">
        <v>4945</v>
      </c>
      <c r="D2743" t="s">
        <v>3355</v>
      </c>
      <c r="E2743" s="99">
        <v>2984.71</v>
      </c>
      <c r="F2743">
        <v>375.01</v>
      </c>
      <c r="G2743" s="99">
        <v>3359.72</v>
      </c>
    </row>
    <row r="2744" spans="1:7" hidden="1" x14ac:dyDescent="0.2">
      <c r="A2744">
        <v>5111</v>
      </c>
      <c r="B2744" t="s">
        <v>3348</v>
      </c>
      <c r="C2744" t="s">
        <v>4946</v>
      </c>
      <c r="D2744" t="s">
        <v>3355</v>
      </c>
      <c r="E2744" s="99">
        <v>2984.71</v>
      </c>
      <c r="F2744">
        <v>375.01</v>
      </c>
      <c r="G2744" s="99">
        <v>3359.72</v>
      </c>
    </row>
    <row r="2745" spans="1:7" hidden="1" x14ac:dyDescent="0.2">
      <c r="A2745">
        <v>5111</v>
      </c>
      <c r="B2745" t="s">
        <v>3348</v>
      </c>
      <c r="C2745" t="s">
        <v>4947</v>
      </c>
      <c r="D2745" t="s">
        <v>3355</v>
      </c>
      <c r="E2745" s="99">
        <v>2984.71</v>
      </c>
      <c r="F2745">
        <v>375.01</v>
      </c>
      <c r="G2745" s="99">
        <v>3359.72</v>
      </c>
    </row>
    <row r="2746" spans="1:7" hidden="1" x14ac:dyDescent="0.2">
      <c r="A2746">
        <v>5111</v>
      </c>
      <c r="B2746" t="s">
        <v>3348</v>
      </c>
      <c r="C2746" t="s">
        <v>4948</v>
      </c>
      <c r="D2746" t="s">
        <v>3355</v>
      </c>
      <c r="E2746" s="99">
        <v>2984.71</v>
      </c>
      <c r="F2746">
        <v>375.01</v>
      </c>
      <c r="G2746" s="99">
        <v>3359.72</v>
      </c>
    </row>
    <row r="2747" spans="1:7" hidden="1" x14ac:dyDescent="0.2">
      <c r="A2747">
        <v>5111</v>
      </c>
      <c r="B2747" t="s">
        <v>3348</v>
      </c>
      <c r="C2747" t="s">
        <v>4949</v>
      </c>
      <c r="D2747" t="s">
        <v>3355</v>
      </c>
      <c r="E2747" s="99">
        <v>2984.71</v>
      </c>
      <c r="F2747">
        <v>375.01</v>
      </c>
      <c r="G2747" s="99">
        <v>3359.72</v>
      </c>
    </row>
    <row r="2748" spans="1:7" hidden="1" x14ac:dyDescent="0.2">
      <c r="A2748">
        <v>5111</v>
      </c>
      <c r="B2748" t="s">
        <v>3348</v>
      </c>
      <c r="C2748" t="s">
        <v>4950</v>
      </c>
      <c r="D2748" t="s">
        <v>3355</v>
      </c>
      <c r="E2748" s="99">
        <v>2984.71</v>
      </c>
      <c r="F2748">
        <v>375.01</v>
      </c>
      <c r="G2748" s="99">
        <v>3359.72</v>
      </c>
    </row>
    <row r="2749" spans="1:7" hidden="1" x14ac:dyDescent="0.2">
      <c r="A2749">
        <v>5111</v>
      </c>
      <c r="B2749" t="s">
        <v>3348</v>
      </c>
      <c r="C2749" t="s">
        <v>4951</v>
      </c>
      <c r="D2749" t="s">
        <v>3355</v>
      </c>
      <c r="E2749" s="99">
        <v>2984.71</v>
      </c>
      <c r="F2749">
        <v>375.01</v>
      </c>
      <c r="G2749" s="99">
        <v>3359.72</v>
      </c>
    </row>
    <row r="2750" spans="1:7" hidden="1" x14ac:dyDescent="0.2">
      <c r="A2750">
        <v>5111</v>
      </c>
      <c r="B2750" t="s">
        <v>3348</v>
      </c>
      <c r="C2750" t="s">
        <v>4952</v>
      </c>
      <c r="D2750" t="s">
        <v>3355</v>
      </c>
      <c r="E2750" s="99">
        <v>2984.71</v>
      </c>
      <c r="F2750">
        <v>375.01</v>
      </c>
      <c r="G2750" s="99">
        <v>3359.72</v>
      </c>
    </row>
    <row r="2751" spans="1:7" hidden="1" x14ac:dyDescent="0.2">
      <c r="A2751">
        <v>5111</v>
      </c>
      <c r="B2751" t="s">
        <v>3348</v>
      </c>
      <c r="C2751" t="s">
        <v>4953</v>
      </c>
      <c r="D2751" t="s">
        <v>3355</v>
      </c>
      <c r="E2751" s="99">
        <v>2984.71</v>
      </c>
      <c r="F2751">
        <v>375.01</v>
      </c>
      <c r="G2751" s="99">
        <v>3359.72</v>
      </c>
    </row>
    <row r="2752" spans="1:7" hidden="1" x14ac:dyDescent="0.2">
      <c r="A2752">
        <v>5111</v>
      </c>
      <c r="B2752" t="s">
        <v>3348</v>
      </c>
      <c r="C2752" t="s">
        <v>4954</v>
      </c>
      <c r="D2752" t="s">
        <v>3355</v>
      </c>
      <c r="E2752" s="99">
        <v>2984.71</v>
      </c>
      <c r="F2752">
        <v>375.01</v>
      </c>
      <c r="G2752" s="99">
        <v>3359.72</v>
      </c>
    </row>
    <row r="2753" spans="1:7" hidden="1" x14ac:dyDescent="0.2">
      <c r="A2753">
        <v>5111</v>
      </c>
      <c r="B2753" t="s">
        <v>3348</v>
      </c>
      <c r="C2753" t="s">
        <v>4955</v>
      </c>
      <c r="D2753" t="s">
        <v>3355</v>
      </c>
      <c r="E2753" s="99">
        <v>2984.71</v>
      </c>
      <c r="F2753">
        <v>375.01</v>
      </c>
      <c r="G2753" s="99">
        <v>3359.72</v>
      </c>
    </row>
    <row r="2754" spans="1:7" hidden="1" x14ac:dyDescent="0.2">
      <c r="A2754">
        <v>5111</v>
      </c>
      <c r="B2754" t="s">
        <v>3348</v>
      </c>
      <c r="C2754" t="s">
        <v>4956</v>
      </c>
      <c r="D2754" t="s">
        <v>3355</v>
      </c>
      <c r="E2754" s="99">
        <v>2984.71</v>
      </c>
      <c r="F2754">
        <v>375.01</v>
      </c>
      <c r="G2754" s="99">
        <v>3359.72</v>
      </c>
    </row>
    <row r="2755" spans="1:7" hidden="1" x14ac:dyDescent="0.2">
      <c r="A2755">
        <v>5111</v>
      </c>
      <c r="B2755" t="s">
        <v>3348</v>
      </c>
      <c r="C2755" t="s">
        <v>4957</v>
      </c>
      <c r="D2755" t="s">
        <v>3355</v>
      </c>
      <c r="E2755" s="99">
        <v>2984.71</v>
      </c>
      <c r="F2755">
        <v>375.01</v>
      </c>
      <c r="G2755" s="99">
        <v>3359.72</v>
      </c>
    </row>
    <row r="2756" spans="1:7" hidden="1" x14ac:dyDescent="0.2">
      <c r="A2756">
        <v>5111</v>
      </c>
      <c r="B2756" t="s">
        <v>3348</v>
      </c>
      <c r="C2756" t="s">
        <v>4958</v>
      </c>
      <c r="D2756" t="s">
        <v>3355</v>
      </c>
      <c r="E2756" s="99">
        <v>2984.71</v>
      </c>
      <c r="F2756">
        <v>375.01</v>
      </c>
      <c r="G2756" s="99">
        <v>3359.72</v>
      </c>
    </row>
    <row r="2757" spans="1:7" hidden="1" x14ac:dyDescent="0.2">
      <c r="A2757">
        <v>5111</v>
      </c>
      <c r="B2757" t="s">
        <v>3348</v>
      </c>
      <c r="C2757" t="s">
        <v>4959</v>
      </c>
      <c r="D2757" t="s">
        <v>3355</v>
      </c>
      <c r="E2757" s="99">
        <v>2984.71</v>
      </c>
      <c r="F2757">
        <v>375.01</v>
      </c>
      <c r="G2757" s="99">
        <v>3359.72</v>
      </c>
    </row>
    <row r="2758" spans="1:7" hidden="1" x14ac:dyDescent="0.2">
      <c r="A2758">
        <v>5111</v>
      </c>
      <c r="B2758" t="s">
        <v>3348</v>
      </c>
      <c r="C2758" t="s">
        <v>4960</v>
      </c>
      <c r="D2758" t="s">
        <v>3355</v>
      </c>
      <c r="E2758" s="99">
        <v>2984.71</v>
      </c>
      <c r="F2758">
        <v>375.01</v>
      </c>
      <c r="G2758" s="99">
        <v>3359.72</v>
      </c>
    </row>
    <row r="2759" spans="1:7" hidden="1" x14ac:dyDescent="0.2">
      <c r="A2759">
        <v>5111</v>
      </c>
      <c r="B2759" t="s">
        <v>3348</v>
      </c>
      <c r="C2759" t="s">
        <v>4961</v>
      </c>
      <c r="D2759" t="s">
        <v>3355</v>
      </c>
      <c r="E2759" s="99">
        <v>2984.71</v>
      </c>
      <c r="F2759">
        <v>375.01</v>
      </c>
      <c r="G2759" s="99">
        <v>3359.72</v>
      </c>
    </row>
    <row r="2760" spans="1:7" hidden="1" x14ac:dyDescent="0.2">
      <c r="A2760">
        <v>5111</v>
      </c>
      <c r="B2760" t="s">
        <v>3348</v>
      </c>
      <c r="C2760" t="s">
        <v>4962</v>
      </c>
      <c r="D2760" t="s">
        <v>3355</v>
      </c>
      <c r="E2760" s="99">
        <v>2984.71</v>
      </c>
      <c r="F2760">
        <v>375.01</v>
      </c>
      <c r="G2760" s="99">
        <v>3359.72</v>
      </c>
    </row>
    <row r="2761" spans="1:7" hidden="1" x14ac:dyDescent="0.2">
      <c r="A2761">
        <v>5111</v>
      </c>
      <c r="B2761" t="s">
        <v>3348</v>
      </c>
      <c r="C2761" t="s">
        <v>4963</v>
      </c>
      <c r="D2761" t="s">
        <v>3355</v>
      </c>
      <c r="E2761" s="99">
        <v>2984.71</v>
      </c>
      <c r="F2761">
        <v>375.01</v>
      </c>
      <c r="G2761" s="99">
        <v>3359.72</v>
      </c>
    </row>
    <row r="2762" spans="1:7" hidden="1" x14ac:dyDescent="0.2">
      <c r="A2762">
        <v>5111</v>
      </c>
      <c r="B2762" t="s">
        <v>3348</v>
      </c>
      <c r="C2762" t="s">
        <v>4964</v>
      </c>
      <c r="D2762" t="s">
        <v>3355</v>
      </c>
      <c r="E2762" s="99">
        <v>2984.71</v>
      </c>
      <c r="F2762">
        <v>375.01</v>
      </c>
      <c r="G2762" s="99">
        <v>3359.72</v>
      </c>
    </row>
    <row r="2763" spans="1:7" hidden="1" x14ac:dyDescent="0.2">
      <c r="A2763" t="s">
        <v>3376</v>
      </c>
      <c r="B2763" t="s">
        <v>3348</v>
      </c>
      <c r="C2763" t="s">
        <v>4965</v>
      </c>
      <c r="D2763">
        <f>-5111-10</f>
        <v>-5121</v>
      </c>
      <c r="E2763">
        <v>0</v>
      </c>
      <c r="F2763" s="99">
        <v>2413.4699999999998</v>
      </c>
      <c r="G2763" s="99">
        <v>2413.4699999999998</v>
      </c>
    </row>
    <row r="2764" spans="1:7" hidden="1" x14ac:dyDescent="0.2">
      <c r="A2764">
        <v>5111</v>
      </c>
      <c r="B2764" t="s">
        <v>3348</v>
      </c>
      <c r="C2764" t="s">
        <v>4966</v>
      </c>
      <c r="D2764" t="s">
        <v>3355</v>
      </c>
      <c r="E2764" s="99">
        <v>2984.71</v>
      </c>
      <c r="F2764">
        <v>375.01</v>
      </c>
      <c r="G2764" s="99">
        <v>3359.72</v>
      </c>
    </row>
    <row r="2765" spans="1:7" hidden="1" x14ac:dyDescent="0.2">
      <c r="A2765">
        <v>5111</v>
      </c>
      <c r="B2765" t="s">
        <v>3348</v>
      </c>
      <c r="C2765" t="s">
        <v>4967</v>
      </c>
      <c r="D2765" t="s">
        <v>3355</v>
      </c>
      <c r="E2765" s="99">
        <v>2984.71</v>
      </c>
      <c r="F2765">
        <v>375.01</v>
      </c>
      <c r="G2765" s="99">
        <v>3359.72</v>
      </c>
    </row>
    <row r="2766" spans="1:7" hidden="1" x14ac:dyDescent="0.2">
      <c r="A2766">
        <v>5111</v>
      </c>
      <c r="B2766" t="s">
        <v>3348</v>
      </c>
      <c r="C2766" t="s">
        <v>4968</v>
      </c>
      <c r="D2766" t="s">
        <v>3355</v>
      </c>
      <c r="E2766" s="99">
        <v>2984.71</v>
      </c>
      <c r="F2766">
        <v>375.01</v>
      </c>
      <c r="G2766" s="99">
        <v>3359.72</v>
      </c>
    </row>
    <row r="2767" spans="1:7" hidden="1" x14ac:dyDescent="0.2">
      <c r="A2767">
        <v>5111</v>
      </c>
      <c r="B2767" t="s">
        <v>3348</v>
      </c>
      <c r="C2767" t="s">
        <v>4969</v>
      </c>
      <c r="D2767" t="s">
        <v>3355</v>
      </c>
      <c r="E2767" s="99">
        <v>2984.71</v>
      </c>
      <c r="F2767">
        <v>375.01</v>
      </c>
      <c r="G2767" s="99">
        <v>3359.72</v>
      </c>
    </row>
    <row r="2768" spans="1:7" hidden="1" x14ac:dyDescent="0.2">
      <c r="A2768">
        <v>5111</v>
      </c>
      <c r="B2768" t="s">
        <v>3348</v>
      </c>
      <c r="C2768" t="s">
        <v>4970</v>
      </c>
      <c r="D2768" t="s">
        <v>3355</v>
      </c>
      <c r="E2768" s="99">
        <v>2984.71</v>
      </c>
      <c r="F2768">
        <v>375.01</v>
      </c>
      <c r="G2768" s="99">
        <v>3359.72</v>
      </c>
    </row>
    <row r="2769" spans="1:7" hidden="1" x14ac:dyDescent="0.2">
      <c r="A2769">
        <v>5111</v>
      </c>
      <c r="B2769" t="s">
        <v>3348</v>
      </c>
      <c r="C2769" t="s">
        <v>4971</v>
      </c>
      <c r="D2769" t="s">
        <v>3355</v>
      </c>
      <c r="E2769" s="99">
        <v>2984.71</v>
      </c>
      <c r="F2769">
        <v>375.01</v>
      </c>
      <c r="G2769" s="99">
        <v>3359.72</v>
      </c>
    </row>
    <row r="2770" spans="1:7" hidden="1" x14ac:dyDescent="0.2">
      <c r="A2770">
        <v>5111</v>
      </c>
      <c r="B2770" t="s">
        <v>3348</v>
      </c>
      <c r="C2770" t="s">
        <v>4972</v>
      </c>
      <c r="D2770" t="s">
        <v>3355</v>
      </c>
      <c r="E2770" s="99">
        <v>2984.71</v>
      </c>
      <c r="F2770">
        <v>375.01</v>
      </c>
      <c r="G2770" s="99">
        <v>3359.72</v>
      </c>
    </row>
    <row r="2771" spans="1:7" hidden="1" x14ac:dyDescent="0.2">
      <c r="A2771">
        <v>5111</v>
      </c>
      <c r="B2771" t="s">
        <v>3348</v>
      </c>
      <c r="C2771" t="s">
        <v>4973</v>
      </c>
      <c r="D2771" t="s">
        <v>3355</v>
      </c>
      <c r="E2771" s="99">
        <v>2984.71</v>
      </c>
      <c r="F2771">
        <v>375.01</v>
      </c>
      <c r="G2771" s="99">
        <v>3359.72</v>
      </c>
    </row>
    <row r="2772" spans="1:7" hidden="1" x14ac:dyDescent="0.2">
      <c r="A2772" t="s">
        <v>357</v>
      </c>
    </row>
    <row r="2773" spans="1:7" hidden="1" x14ac:dyDescent="0.2"/>
    <row r="2774" spans="1:7" hidden="1" x14ac:dyDescent="0.2"/>
    <row r="2775" spans="1:7" hidden="1" x14ac:dyDescent="0.2"/>
    <row r="2776" spans="1:7" hidden="1" x14ac:dyDescent="0.2">
      <c r="A2776" t="s">
        <v>2523</v>
      </c>
      <c r="C2776" t="s">
        <v>2832</v>
      </c>
      <c r="D2776" t="s">
        <v>2833</v>
      </c>
      <c r="E2776" t="s">
        <v>2834</v>
      </c>
      <c r="F2776" t="s">
        <v>2835</v>
      </c>
      <c r="G2776" t="s">
        <v>2836</v>
      </c>
    </row>
    <row r="2777" spans="1:7" hidden="1" x14ac:dyDescent="0.2">
      <c r="C2777" t="s">
        <v>2837</v>
      </c>
      <c r="D2777" t="s">
        <v>2838</v>
      </c>
      <c r="E2777" s="100">
        <v>43344</v>
      </c>
      <c r="F2777" t="s">
        <v>2839</v>
      </c>
      <c r="G2777" t="s">
        <v>4974</v>
      </c>
    </row>
    <row r="2778" spans="1:7" hidden="1" x14ac:dyDescent="0.2"/>
    <row r="2779" spans="1:7" hidden="1" x14ac:dyDescent="0.2">
      <c r="B2779" t="s">
        <v>2841</v>
      </c>
    </row>
    <row r="2780" spans="1:7" hidden="1" x14ac:dyDescent="0.2">
      <c r="A2780" t="s">
        <v>2842</v>
      </c>
      <c r="B2780" t="s">
        <v>2843</v>
      </c>
      <c r="C2780" t="s">
        <v>2844</v>
      </c>
    </row>
    <row r="2781" spans="1:7" hidden="1" x14ac:dyDescent="0.2"/>
    <row r="2782" spans="1:7" hidden="1" x14ac:dyDescent="0.2">
      <c r="B2782" t="s">
        <v>2845</v>
      </c>
      <c r="C2782" t="s">
        <v>2846</v>
      </c>
    </row>
    <row r="2783" spans="1:7" hidden="1" x14ac:dyDescent="0.2">
      <c r="B2783" t="s">
        <v>2847</v>
      </c>
      <c r="C2783" t="s">
        <v>2848</v>
      </c>
      <c r="D2783" t="s">
        <v>2849</v>
      </c>
      <c r="E2783" t="s">
        <v>2850</v>
      </c>
    </row>
    <row r="2784" spans="1:7" hidden="1" x14ac:dyDescent="0.2"/>
    <row r="2785" spans="1:7" hidden="1" x14ac:dyDescent="0.2"/>
    <row r="2786" spans="1:7" hidden="1" x14ac:dyDescent="0.2">
      <c r="A2786" t="s">
        <v>2851</v>
      </c>
      <c r="B2786" t="s">
        <v>2852</v>
      </c>
      <c r="C2786" t="s">
        <v>2853</v>
      </c>
      <c r="E2786" t="s">
        <v>2854</v>
      </c>
      <c r="F2786" t="s">
        <v>2855</v>
      </c>
      <c r="G2786" t="s">
        <v>2856</v>
      </c>
    </row>
    <row r="2787" spans="1:7" hidden="1" x14ac:dyDescent="0.2">
      <c r="A2787" t="s">
        <v>2857</v>
      </c>
      <c r="B2787" t="s">
        <v>2858</v>
      </c>
      <c r="C2787" t="s">
        <v>2859</v>
      </c>
      <c r="D2787" t="s">
        <v>2860</v>
      </c>
      <c r="E2787" t="s">
        <v>2861</v>
      </c>
      <c r="F2787" t="s">
        <v>2861</v>
      </c>
      <c r="G2787" t="s">
        <v>2861</v>
      </c>
    </row>
    <row r="2788" spans="1:7" hidden="1" x14ac:dyDescent="0.2">
      <c r="A2788">
        <v>5111</v>
      </c>
      <c r="B2788" t="s">
        <v>3348</v>
      </c>
      <c r="C2788" t="s">
        <v>4975</v>
      </c>
      <c r="D2788" t="s">
        <v>3355</v>
      </c>
      <c r="E2788" s="99">
        <v>2984.71</v>
      </c>
      <c r="F2788">
        <v>375.01</v>
      </c>
      <c r="G2788" s="99">
        <v>3359.72</v>
      </c>
    </row>
    <row r="2789" spans="1:7" hidden="1" x14ac:dyDescent="0.2">
      <c r="A2789">
        <v>5111</v>
      </c>
      <c r="B2789" t="s">
        <v>3348</v>
      </c>
      <c r="C2789" t="s">
        <v>4976</v>
      </c>
      <c r="D2789" t="s">
        <v>3355</v>
      </c>
      <c r="E2789" s="99">
        <v>2984.71</v>
      </c>
      <c r="F2789">
        <v>375.01</v>
      </c>
      <c r="G2789" s="99">
        <v>3359.72</v>
      </c>
    </row>
    <row r="2790" spans="1:7" hidden="1" x14ac:dyDescent="0.2">
      <c r="A2790">
        <v>5111</v>
      </c>
      <c r="B2790" t="s">
        <v>3348</v>
      </c>
      <c r="C2790" t="s">
        <v>4977</v>
      </c>
      <c r="D2790" t="s">
        <v>3355</v>
      </c>
      <c r="E2790" s="99">
        <v>2984.71</v>
      </c>
      <c r="F2790">
        <v>375.01</v>
      </c>
      <c r="G2790" s="99">
        <v>3359.72</v>
      </c>
    </row>
    <row r="2791" spans="1:7" hidden="1" x14ac:dyDescent="0.2">
      <c r="A2791">
        <v>5111</v>
      </c>
      <c r="B2791" t="s">
        <v>3348</v>
      </c>
      <c r="C2791" t="s">
        <v>4978</v>
      </c>
      <c r="D2791" t="s">
        <v>3355</v>
      </c>
      <c r="E2791" s="99">
        <v>2984.71</v>
      </c>
      <c r="F2791">
        <v>375.01</v>
      </c>
      <c r="G2791" s="99">
        <v>3359.72</v>
      </c>
    </row>
    <row r="2792" spans="1:7" hidden="1" x14ac:dyDescent="0.2">
      <c r="A2792">
        <v>5111</v>
      </c>
      <c r="B2792" t="s">
        <v>3348</v>
      </c>
      <c r="C2792" t="s">
        <v>4979</v>
      </c>
      <c r="D2792" t="s">
        <v>3355</v>
      </c>
      <c r="E2792" s="99">
        <v>2984.71</v>
      </c>
      <c r="F2792">
        <v>375.01</v>
      </c>
      <c r="G2792" s="99">
        <v>3359.72</v>
      </c>
    </row>
    <row r="2793" spans="1:7" hidden="1" x14ac:dyDescent="0.2">
      <c r="A2793">
        <v>5111</v>
      </c>
      <c r="B2793" t="s">
        <v>3348</v>
      </c>
      <c r="C2793" t="s">
        <v>4980</v>
      </c>
      <c r="D2793" t="s">
        <v>3355</v>
      </c>
      <c r="E2793" s="99">
        <v>2984.71</v>
      </c>
      <c r="F2793">
        <v>375.01</v>
      </c>
      <c r="G2793" s="99">
        <v>3359.72</v>
      </c>
    </row>
    <row r="2794" spans="1:7" hidden="1" x14ac:dyDescent="0.2">
      <c r="A2794">
        <v>5111</v>
      </c>
      <c r="B2794" t="s">
        <v>3348</v>
      </c>
      <c r="C2794" t="s">
        <v>4981</v>
      </c>
      <c r="D2794" t="s">
        <v>3355</v>
      </c>
      <c r="E2794" s="99">
        <v>2984.71</v>
      </c>
      <c r="F2794">
        <v>375.01</v>
      </c>
      <c r="G2794" s="99">
        <v>3359.72</v>
      </c>
    </row>
    <row r="2795" spans="1:7" hidden="1" x14ac:dyDescent="0.2">
      <c r="A2795">
        <v>5111</v>
      </c>
      <c r="B2795" t="s">
        <v>3348</v>
      </c>
      <c r="C2795" t="s">
        <v>4982</v>
      </c>
      <c r="D2795" t="s">
        <v>3355</v>
      </c>
      <c r="E2795" s="99">
        <v>2984.71</v>
      </c>
      <c r="F2795">
        <v>375.01</v>
      </c>
      <c r="G2795" s="99">
        <v>3359.72</v>
      </c>
    </row>
    <row r="2796" spans="1:7" hidden="1" x14ac:dyDescent="0.2">
      <c r="A2796">
        <v>5111</v>
      </c>
      <c r="B2796" t="s">
        <v>3348</v>
      </c>
      <c r="C2796" t="s">
        <v>4983</v>
      </c>
      <c r="D2796" t="s">
        <v>3355</v>
      </c>
      <c r="E2796" s="99">
        <v>2984.71</v>
      </c>
      <c r="F2796">
        <v>375.01</v>
      </c>
      <c r="G2796" s="99">
        <v>3359.72</v>
      </c>
    </row>
    <row r="2797" spans="1:7" hidden="1" x14ac:dyDescent="0.2">
      <c r="A2797">
        <v>5111</v>
      </c>
      <c r="B2797" t="s">
        <v>3348</v>
      </c>
      <c r="C2797" t="s">
        <v>4984</v>
      </c>
      <c r="D2797" t="s">
        <v>3355</v>
      </c>
      <c r="E2797" s="99">
        <v>2984.71</v>
      </c>
      <c r="F2797">
        <v>375.01</v>
      </c>
      <c r="G2797" s="99">
        <v>3359.72</v>
      </c>
    </row>
    <row r="2798" spans="1:7" hidden="1" x14ac:dyDescent="0.2">
      <c r="A2798">
        <v>5111</v>
      </c>
      <c r="B2798" t="s">
        <v>3348</v>
      </c>
      <c r="C2798" t="s">
        <v>4985</v>
      </c>
      <c r="D2798" t="s">
        <v>3355</v>
      </c>
      <c r="E2798" s="99">
        <v>2984.71</v>
      </c>
      <c r="F2798">
        <v>375.01</v>
      </c>
      <c r="G2798" s="99">
        <v>3359.72</v>
      </c>
    </row>
    <row r="2799" spans="1:7" hidden="1" x14ac:dyDescent="0.2">
      <c r="A2799">
        <v>5111</v>
      </c>
      <c r="B2799" t="s">
        <v>3348</v>
      </c>
      <c r="C2799" t="s">
        <v>4986</v>
      </c>
      <c r="D2799" t="s">
        <v>3355</v>
      </c>
      <c r="E2799" s="99">
        <v>2984.71</v>
      </c>
      <c r="F2799">
        <v>375.01</v>
      </c>
      <c r="G2799" s="99">
        <v>3359.72</v>
      </c>
    </row>
    <row r="2800" spans="1:7" hidden="1" x14ac:dyDescent="0.2">
      <c r="A2800">
        <v>5111</v>
      </c>
      <c r="B2800" t="s">
        <v>3348</v>
      </c>
      <c r="C2800" t="s">
        <v>4987</v>
      </c>
      <c r="D2800" t="s">
        <v>3355</v>
      </c>
      <c r="E2800" s="99">
        <v>2984.71</v>
      </c>
      <c r="F2800">
        <v>375.01</v>
      </c>
      <c r="G2800" s="99">
        <v>3359.72</v>
      </c>
    </row>
    <row r="2801" spans="1:7" hidden="1" x14ac:dyDescent="0.2">
      <c r="A2801">
        <v>5111</v>
      </c>
      <c r="B2801" t="s">
        <v>3348</v>
      </c>
      <c r="C2801" t="s">
        <v>4988</v>
      </c>
      <c r="D2801" t="s">
        <v>3355</v>
      </c>
      <c r="E2801" s="99">
        <v>2548.96</v>
      </c>
      <c r="F2801">
        <v>320.54000000000002</v>
      </c>
      <c r="G2801" s="99">
        <v>2869.5</v>
      </c>
    </row>
    <row r="2802" spans="1:7" hidden="1" x14ac:dyDescent="0.2">
      <c r="A2802">
        <v>5111</v>
      </c>
      <c r="B2802" t="s">
        <v>3348</v>
      </c>
      <c r="C2802" t="s">
        <v>4989</v>
      </c>
      <c r="D2802" t="s">
        <v>3355</v>
      </c>
      <c r="E2802" s="99">
        <v>2548.96</v>
      </c>
      <c r="F2802">
        <v>320.54000000000002</v>
      </c>
      <c r="G2802" s="99">
        <v>2869.5</v>
      </c>
    </row>
    <row r="2803" spans="1:7" hidden="1" x14ac:dyDescent="0.2">
      <c r="A2803">
        <v>5111</v>
      </c>
      <c r="B2803" t="s">
        <v>3348</v>
      </c>
      <c r="C2803" t="s">
        <v>4990</v>
      </c>
      <c r="D2803" t="s">
        <v>3355</v>
      </c>
      <c r="E2803" s="99">
        <v>2548.96</v>
      </c>
      <c r="F2803">
        <v>320.54000000000002</v>
      </c>
      <c r="G2803" s="99">
        <v>2869.5</v>
      </c>
    </row>
    <row r="2804" spans="1:7" hidden="1" x14ac:dyDescent="0.2">
      <c r="A2804">
        <v>5111</v>
      </c>
      <c r="B2804" t="s">
        <v>3348</v>
      </c>
      <c r="C2804" t="s">
        <v>4991</v>
      </c>
      <c r="D2804" t="s">
        <v>3355</v>
      </c>
      <c r="E2804" s="99">
        <v>1859.6</v>
      </c>
      <c r="F2804">
        <v>234.37</v>
      </c>
      <c r="G2804" s="99">
        <v>2093.9699999999998</v>
      </c>
    </row>
    <row r="2805" spans="1:7" hidden="1" x14ac:dyDescent="0.2">
      <c r="A2805">
        <v>5111</v>
      </c>
      <c r="B2805" t="s">
        <v>3348</v>
      </c>
      <c r="C2805" t="s">
        <v>4992</v>
      </c>
      <c r="D2805" t="s">
        <v>3355</v>
      </c>
      <c r="E2805" s="99">
        <v>1859.6</v>
      </c>
      <c r="F2805">
        <v>234.37</v>
      </c>
      <c r="G2805" s="99">
        <v>2093.9699999999998</v>
      </c>
    </row>
    <row r="2806" spans="1:7" hidden="1" x14ac:dyDescent="0.2">
      <c r="A2806">
        <v>5111</v>
      </c>
      <c r="B2806" t="s">
        <v>3348</v>
      </c>
      <c r="C2806" t="s">
        <v>4993</v>
      </c>
      <c r="D2806" t="s">
        <v>3355</v>
      </c>
      <c r="E2806" s="99">
        <v>2984.71</v>
      </c>
      <c r="F2806">
        <v>375.01</v>
      </c>
      <c r="G2806" s="99">
        <v>3359.72</v>
      </c>
    </row>
    <row r="2807" spans="1:7" hidden="1" x14ac:dyDescent="0.2">
      <c r="A2807">
        <v>5111</v>
      </c>
      <c r="B2807" t="s">
        <v>3348</v>
      </c>
      <c r="C2807" t="s">
        <v>4994</v>
      </c>
      <c r="D2807" t="s">
        <v>3355</v>
      </c>
      <c r="E2807" s="99">
        <v>1859.6</v>
      </c>
      <c r="F2807">
        <v>234.37</v>
      </c>
      <c r="G2807" s="99">
        <v>2093.9699999999998</v>
      </c>
    </row>
    <row r="2808" spans="1:7" hidden="1" x14ac:dyDescent="0.2">
      <c r="A2808">
        <v>5111</v>
      </c>
      <c r="B2808" t="s">
        <v>3348</v>
      </c>
      <c r="C2808" t="s">
        <v>4995</v>
      </c>
      <c r="D2808" t="s">
        <v>3355</v>
      </c>
      <c r="E2808" s="99">
        <v>2548.96</v>
      </c>
      <c r="F2808">
        <v>320.54000000000002</v>
      </c>
      <c r="G2808" s="99">
        <v>2869.5</v>
      </c>
    </row>
    <row r="2809" spans="1:7" hidden="1" x14ac:dyDescent="0.2">
      <c r="A2809">
        <v>5111</v>
      </c>
      <c r="B2809" t="s">
        <v>3348</v>
      </c>
      <c r="C2809" t="s">
        <v>4996</v>
      </c>
      <c r="D2809" t="s">
        <v>3355</v>
      </c>
      <c r="E2809" s="99">
        <v>2548.96</v>
      </c>
      <c r="F2809">
        <v>320.54000000000002</v>
      </c>
      <c r="G2809" s="99">
        <v>2869.5</v>
      </c>
    </row>
    <row r="2810" spans="1:7" hidden="1" x14ac:dyDescent="0.2">
      <c r="A2810">
        <v>5111</v>
      </c>
      <c r="B2810" t="s">
        <v>3348</v>
      </c>
      <c r="C2810" t="s">
        <v>4997</v>
      </c>
      <c r="D2810" t="s">
        <v>3355</v>
      </c>
      <c r="E2810" s="99">
        <v>1859.6</v>
      </c>
      <c r="F2810">
        <v>234.37</v>
      </c>
      <c r="G2810" s="99">
        <v>2093.9699999999998</v>
      </c>
    </row>
    <row r="2811" spans="1:7" hidden="1" x14ac:dyDescent="0.2">
      <c r="A2811">
        <v>5111</v>
      </c>
      <c r="B2811" t="s">
        <v>3348</v>
      </c>
      <c r="C2811" t="s">
        <v>4998</v>
      </c>
      <c r="D2811" t="s">
        <v>3355</v>
      </c>
      <c r="E2811" s="99">
        <v>2548.96</v>
      </c>
      <c r="F2811">
        <v>320.54000000000002</v>
      </c>
      <c r="G2811" s="99">
        <v>2869.5</v>
      </c>
    </row>
    <row r="2812" spans="1:7" hidden="1" x14ac:dyDescent="0.2">
      <c r="A2812">
        <v>5111</v>
      </c>
      <c r="B2812" t="s">
        <v>3348</v>
      </c>
      <c r="C2812" t="s">
        <v>4999</v>
      </c>
      <c r="D2812" t="s">
        <v>3355</v>
      </c>
      <c r="E2812" s="99">
        <v>2548.96</v>
      </c>
      <c r="F2812">
        <v>320.54000000000002</v>
      </c>
      <c r="G2812" s="99">
        <v>2869.5</v>
      </c>
    </row>
    <row r="2813" spans="1:7" hidden="1" x14ac:dyDescent="0.2">
      <c r="A2813">
        <v>5111</v>
      </c>
      <c r="B2813" t="s">
        <v>3348</v>
      </c>
      <c r="C2813" t="s">
        <v>5000</v>
      </c>
      <c r="D2813" t="s">
        <v>3355</v>
      </c>
      <c r="E2813" s="99">
        <v>2548.96</v>
      </c>
      <c r="F2813">
        <v>320.54000000000002</v>
      </c>
      <c r="G2813" s="99">
        <v>2869.5</v>
      </c>
    </row>
    <row r="2814" spans="1:7" hidden="1" x14ac:dyDescent="0.2">
      <c r="A2814">
        <v>5111</v>
      </c>
      <c r="B2814" t="s">
        <v>3348</v>
      </c>
      <c r="C2814" t="s">
        <v>5001</v>
      </c>
      <c r="D2814" t="s">
        <v>3355</v>
      </c>
      <c r="E2814" s="99">
        <v>2548.96</v>
      </c>
      <c r="F2814">
        <v>320.54000000000002</v>
      </c>
      <c r="G2814" s="99">
        <v>2869.5</v>
      </c>
    </row>
    <row r="2815" spans="1:7" hidden="1" x14ac:dyDescent="0.2">
      <c r="A2815">
        <v>5111</v>
      </c>
      <c r="B2815" t="s">
        <v>3348</v>
      </c>
      <c r="C2815" t="s">
        <v>5002</v>
      </c>
      <c r="D2815" t="s">
        <v>3355</v>
      </c>
      <c r="E2815" s="99">
        <v>2548.96</v>
      </c>
      <c r="F2815">
        <v>320.54000000000002</v>
      </c>
      <c r="G2815" s="99">
        <v>2869.5</v>
      </c>
    </row>
    <row r="2816" spans="1:7" hidden="1" x14ac:dyDescent="0.2">
      <c r="A2816">
        <v>5111</v>
      </c>
      <c r="B2816" t="s">
        <v>3348</v>
      </c>
      <c r="C2816" t="s">
        <v>5003</v>
      </c>
      <c r="D2816" t="s">
        <v>3355</v>
      </c>
      <c r="E2816" s="99">
        <v>2984.71</v>
      </c>
      <c r="F2816">
        <v>375.01</v>
      </c>
      <c r="G2816" s="99">
        <v>3359.72</v>
      </c>
    </row>
    <row r="2817" spans="1:7" hidden="1" x14ac:dyDescent="0.2">
      <c r="A2817">
        <v>5111</v>
      </c>
      <c r="B2817" t="s">
        <v>3348</v>
      </c>
      <c r="C2817" t="s">
        <v>5004</v>
      </c>
      <c r="D2817" t="s">
        <v>3355</v>
      </c>
      <c r="E2817" s="99">
        <v>2548.96</v>
      </c>
      <c r="F2817">
        <v>320.54000000000002</v>
      </c>
      <c r="G2817" s="99">
        <v>2869.5</v>
      </c>
    </row>
    <row r="2818" spans="1:7" hidden="1" x14ac:dyDescent="0.2">
      <c r="A2818">
        <v>5111</v>
      </c>
      <c r="B2818" t="s">
        <v>3348</v>
      </c>
      <c r="C2818" t="s">
        <v>5005</v>
      </c>
      <c r="D2818" t="s">
        <v>3355</v>
      </c>
      <c r="E2818" s="99">
        <v>2548.96</v>
      </c>
      <c r="F2818">
        <v>320.54000000000002</v>
      </c>
      <c r="G2818" s="99">
        <v>2869.5</v>
      </c>
    </row>
    <row r="2819" spans="1:7" hidden="1" x14ac:dyDescent="0.2">
      <c r="A2819">
        <v>5111</v>
      </c>
      <c r="B2819" t="s">
        <v>3348</v>
      </c>
      <c r="C2819" t="s">
        <v>5006</v>
      </c>
      <c r="D2819" t="s">
        <v>3355</v>
      </c>
      <c r="E2819" s="99">
        <v>1859.6</v>
      </c>
      <c r="F2819">
        <v>234.37</v>
      </c>
      <c r="G2819" s="99">
        <v>2093.9699999999998</v>
      </c>
    </row>
    <row r="2820" spans="1:7" hidden="1" x14ac:dyDescent="0.2">
      <c r="A2820">
        <v>5111</v>
      </c>
      <c r="B2820" t="s">
        <v>3348</v>
      </c>
      <c r="C2820" t="s">
        <v>5007</v>
      </c>
      <c r="D2820" t="s">
        <v>3355</v>
      </c>
      <c r="E2820" s="99">
        <v>1859.6</v>
      </c>
      <c r="F2820">
        <v>234.37</v>
      </c>
      <c r="G2820" s="99">
        <v>2093.9699999999998</v>
      </c>
    </row>
    <row r="2821" spans="1:7" hidden="1" x14ac:dyDescent="0.2">
      <c r="A2821">
        <v>5111</v>
      </c>
      <c r="B2821" t="s">
        <v>3348</v>
      </c>
      <c r="C2821" t="s">
        <v>5008</v>
      </c>
      <c r="D2821" t="s">
        <v>3355</v>
      </c>
      <c r="E2821" s="99">
        <v>2548.96</v>
      </c>
      <c r="F2821">
        <v>320.54000000000002</v>
      </c>
      <c r="G2821" s="99">
        <v>2869.5</v>
      </c>
    </row>
    <row r="2822" spans="1:7" hidden="1" x14ac:dyDescent="0.2">
      <c r="A2822">
        <v>5111</v>
      </c>
      <c r="B2822" t="s">
        <v>3348</v>
      </c>
      <c r="C2822" t="s">
        <v>5009</v>
      </c>
      <c r="D2822" t="s">
        <v>3355</v>
      </c>
      <c r="E2822" s="99">
        <v>2548.96</v>
      </c>
      <c r="F2822">
        <v>320.54000000000002</v>
      </c>
      <c r="G2822" s="99">
        <v>2869.5</v>
      </c>
    </row>
    <row r="2823" spans="1:7" hidden="1" x14ac:dyDescent="0.2">
      <c r="A2823">
        <v>5111</v>
      </c>
      <c r="B2823" t="s">
        <v>3348</v>
      </c>
      <c r="C2823" t="s">
        <v>5010</v>
      </c>
      <c r="D2823" t="s">
        <v>3355</v>
      </c>
      <c r="E2823" s="99">
        <v>2984.71</v>
      </c>
      <c r="F2823">
        <v>375.01</v>
      </c>
      <c r="G2823" s="99">
        <v>3359.72</v>
      </c>
    </row>
    <row r="2824" spans="1:7" hidden="1" x14ac:dyDescent="0.2">
      <c r="A2824">
        <v>5111</v>
      </c>
      <c r="B2824" t="s">
        <v>3348</v>
      </c>
      <c r="C2824" t="s">
        <v>5011</v>
      </c>
      <c r="D2824" t="s">
        <v>3355</v>
      </c>
      <c r="E2824" s="99">
        <v>2984.71</v>
      </c>
      <c r="F2824">
        <v>375.01</v>
      </c>
      <c r="G2824" s="99">
        <v>3359.72</v>
      </c>
    </row>
    <row r="2825" spans="1:7" hidden="1" x14ac:dyDescent="0.2">
      <c r="A2825">
        <v>5111</v>
      </c>
      <c r="B2825" t="s">
        <v>3348</v>
      </c>
      <c r="C2825" t="s">
        <v>5012</v>
      </c>
      <c r="D2825" t="s">
        <v>3355</v>
      </c>
      <c r="E2825" s="99">
        <v>2548.96</v>
      </c>
      <c r="F2825">
        <v>320.54000000000002</v>
      </c>
      <c r="G2825" s="99">
        <v>2869.5</v>
      </c>
    </row>
    <row r="2826" spans="1:7" hidden="1" x14ac:dyDescent="0.2">
      <c r="A2826">
        <v>5111</v>
      </c>
      <c r="B2826" t="s">
        <v>3348</v>
      </c>
      <c r="C2826" t="s">
        <v>5013</v>
      </c>
      <c r="D2826" t="s">
        <v>3355</v>
      </c>
      <c r="E2826" s="99">
        <v>2548.96</v>
      </c>
      <c r="F2826">
        <v>320.54000000000002</v>
      </c>
      <c r="G2826" s="99">
        <v>2869.5</v>
      </c>
    </row>
    <row r="2827" spans="1:7" hidden="1" x14ac:dyDescent="0.2">
      <c r="A2827">
        <v>5111</v>
      </c>
      <c r="B2827" t="s">
        <v>3348</v>
      </c>
      <c r="C2827" t="s">
        <v>5014</v>
      </c>
      <c r="D2827" t="s">
        <v>3355</v>
      </c>
      <c r="E2827" s="99">
        <v>2548.96</v>
      </c>
      <c r="F2827">
        <v>320.54000000000002</v>
      </c>
      <c r="G2827" s="99">
        <v>2869.5</v>
      </c>
    </row>
    <row r="2828" spans="1:7" hidden="1" x14ac:dyDescent="0.2">
      <c r="A2828">
        <v>5111</v>
      </c>
      <c r="B2828" t="s">
        <v>3348</v>
      </c>
      <c r="C2828" t="s">
        <v>5015</v>
      </c>
      <c r="D2828" t="s">
        <v>3355</v>
      </c>
      <c r="E2828" s="99">
        <v>2984.71</v>
      </c>
      <c r="F2828">
        <v>375.01</v>
      </c>
      <c r="G2828" s="99">
        <v>3359.72</v>
      </c>
    </row>
    <row r="2829" spans="1:7" hidden="1" x14ac:dyDescent="0.2">
      <c r="A2829" t="s">
        <v>3376</v>
      </c>
      <c r="B2829" t="s">
        <v>3348</v>
      </c>
      <c r="C2829" t="s">
        <v>5016</v>
      </c>
      <c r="D2829">
        <f>-5111-10</f>
        <v>-5121</v>
      </c>
      <c r="E2829" s="99">
        <v>2548.96</v>
      </c>
      <c r="F2829">
        <v>320.54000000000002</v>
      </c>
      <c r="G2829" s="99">
        <v>2869.5</v>
      </c>
    </row>
    <row r="2830" spans="1:7" hidden="1" x14ac:dyDescent="0.2">
      <c r="A2830">
        <v>5111</v>
      </c>
      <c r="B2830" t="s">
        <v>3348</v>
      </c>
      <c r="C2830" t="s">
        <v>5017</v>
      </c>
      <c r="D2830" t="s">
        <v>3355</v>
      </c>
      <c r="E2830" s="99">
        <v>2984.71</v>
      </c>
      <c r="F2830">
        <v>375.01</v>
      </c>
      <c r="G2830" s="99">
        <v>3359.72</v>
      </c>
    </row>
    <row r="2831" spans="1:7" hidden="1" x14ac:dyDescent="0.2">
      <c r="A2831">
        <v>5111</v>
      </c>
      <c r="B2831" t="s">
        <v>3348</v>
      </c>
      <c r="C2831" t="s">
        <v>5018</v>
      </c>
      <c r="D2831" t="s">
        <v>3355</v>
      </c>
      <c r="E2831">
        <v>603</v>
      </c>
      <c r="F2831">
        <v>0</v>
      </c>
      <c r="G2831">
        <v>603</v>
      </c>
    </row>
    <row r="2832" spans="1:7" hidden="1" x14ac:dyDescent="0.2">
      <c r="A2832">
        <v>5111</v>
      </c>
      <c r="B2832" t="s">
        <v>3348</v>
      </c>
      <c r="C2832" t="s">
        <v>5019</v>
      </c>
      <c r="D2832" t="s">
        <v>3355</v>
      </c>
      <c r="E2832">
        <v>603</v>
      </c>
      <c r="F2832">
        <v>0</v>
      </c>
      <c r="G2832">
        <v>603</v>
      </c>
    </row>
    <row r="2833" spans="1:7" hidden="1" x14ac:dyDescent="0.2">
      <c r="A2833">
        <v>5111</v>
      </c>
      <c r="B2833" t="s">
        <v>3348</v>
      </c>
      <c r="C2833" t="s">
        <v>5020</v>
      </c>
      <c r="D2833" t="s">
        <v>3355</v>
      </c>
      <c r="E2833">
        <v>603</v>
      </c>
      <c r="F2833">
        <v>0</v>
      </c>
      <c r="G2833">
        <v>603</v>
      </c>
    </row>
    <row r="2834" spans="1:7" hidden="1" x14ac:dyDescent="0.2">
      <c r="A2834">
        <v>5111</v>
      </c>
      <c r="B2834" t="s">
        <v>3348</v>
      </c>
      <c r="C2834" t="s">
        <v>5021</v>
      </c>
      <c r="D2834" t="s">
        <v>3355</v>
      </c>
      <c r="E2834">
        <v>603</v>
      </c>
      <c r="F2834">
        <v>0</v>
      </c>
      <c r="G2834">
        <v>603</v>
      </c>
    </row>
    <row r="2835" spans="1:7" hidden="1" x14ac:dyDescent="0.2">
      <c r="A2835">
        <v>5111</v>
      </c>
      <c r="B2835" t="s">
        <v>3348</v>
      </c>
      <c r="C2835" t="s">
        <v>5022</v>
      </c>
      <c r="D2835" t="s">
        <v>3355</v>
      </c>
      <c r="E2835">
        <v>603</v>
      </c>
      <c r="F2835">
        <v>0</v>
      </c>
      <c r="G2835">
        <v>603</v>
      </c>
    </row>
    <row r="2836" spans="1:7" hidden="1" x14ac:dyDescent="0.2">
      <c r="A2836">
        <v>5111</v>
      </c>
      <c r="B2836" t="s">
        <v>3348</v>
      </c>
      <c r="C2836" t="s">
        <v>5023</v>
      </c>
      <c r="D2836" t="s">
        <v>3355</v>
      </c>
      <c r="E2836" s="99">
        <v>2984.71</v>
      </c>
      <c r="F2836">
        <v>375.01</v>
      </c>
      <c r="G2836" s="99">
        <v>3359.72</v>
      </c>
    </row>
    <row r="2837" spans="1:7" hidden="1" x14ac:dyDescent="0.2">
      <c r="A2837">
        <v>5111</v>
      </c>
      <c r="B2837" t="s">
        <v>3348</v>
      </c>
      <c r="C2837" t="s">
        <v>5024</v>
      </c>
      <c r="D2837" t="s">
        <v>3669</v>
      </c>
      <c r="E2837" s="99">
        <v>117073.77</v>
      </c>
      <c r="F2837" s="99">
        <v>17014.689999999999</v>
      </c>
      <c r="G2837" s="99">
        <v>134088.46</v>
      </c>
    </row>
    <row r="2838" spans="1:7" hidden="1" x14ac:dyDescent="0.2">
      <c r="A2838" t="s">
        <v>357</v>
      </c>
    </row>
    <row r="2839" spans="1:7" hidden="1" x14ac:dyDescent="0.2"/>
    <row r="2840" spans="1:7" hidden="1" x14ac:dyDescent="0.2"/>
    <row r="2841" spans="1:7" hidden="1" x14ac:dyDescent="0.2"/>
    <row r="2842" spans="1:7" hidden="1" x14ac:dyDescent="0.2">
      <c r="A2842" t="s">
        <v>2523</v>
      </c>
      <c r="C2842" t="s">
        <v>2832</v>
      </c>
      <c r="D2842" t="s">
        <v>2833</v>
      </c>
      <c r="E2842" t="s">
        <v>2834</v>
      </c>
      <c r="F2842" t="s">
        <v>2835</v>
      </c>
      <c r="G2842" t="s">
        <v>2836</v>
      </c>
    </row>
    <row r="2843" spans="1:7" hidden="1" x14ac:dyDescent="0.2">
      <c r="C2843" t="s">
        <v>2837</v>
      </c>
      <c r="D2843" t="s">
        <v>2838</v>
      </c>
      <c r="E2843" s="100">
        <v>43344</v>
      </c>
      <c r="F2843" t="s">
        <v>2839</v>
      </c>
      <c r="G2843" t="s">
        <v>5025</v>
      </c>
    </row>
    <row r="2844" spans="1:7" hidden="1" x14ac:dyDescent="0.2"/>
    <row r="2845" spans="1:7" hidden="1" x14ac:dyDescent="0.2">
      <c r="B2845" t="s">
        <v>2841</v>
      </c>
    </row>
    <row r="2846" spans="1:7" hidden="1" x14ac:dyDescent="0.2">
      <c r="A2846" t="s">
        <v>2842</v>
      </c>
      <c r="B2846" t="s">
        <v>2843</v>
      </c>
      <c r="C2846" t="s">
        <v>2844</v>
      </c>
    </row>
    <row r="2847" spans="1:7" hidden="1" x14ac:dyDescent="0.2"/>
    <row r="2848" spans="1:7" hidden="1" x14ac:dyDescent="0.2">
      <c r="B2848" t="s">
        <v>2845</v>
      </c>
      <c r="C2848" t="s">
        <v>2846</v>
      </c>
    </row>
    <row r="2849" spans="1:7" hidden="1" x14ac:dyDescent="0.2">
      <c r="B2849" t="s">
        <v>2847</v>
      </c>
      <c r="C2849" t="s">
        <v>2848</v>
      </c>
      <c r="D2849" t="s">
        <v>2849</v>
      </c>
      <c r="E2849" t="s">
        <v>2850</v>
      </c>
    </row>
    <row r="2850" spans="1:7" hidden="1" x14ac:dyDescent="0.2"/>
    <row r="2851" spans="1:7" hidden="1" x14ac:dyDescent="0.2"/>
    <row r="2852" spans="1:7" hidden="1" x14ac:dyDescent="0.2">
      <c r="A2852" t="s">
        <v>2851</v>
      </c>
      <c r="B2852" t="s">
        <v>2852</v>
      </c>
      <c r="C2852" t="s">
        <v>2853</v>
      </c>
      <c r="E2852" t="s">
        <v>2854</v>
      </c>
      <c r="F2852" t="s">
        <v>2855</v>
      </c>
      <c r="G2852" t="s">
        <v>2856</v>
      </c>
    </row>
    <row r="2853" spans="1:7" hidden="1" x14ac:dyDescent="0.2">
      <c r="A2853" t="s">
        <v>2857</v>
      </c>
      <c r="B2853" t="s">
        <v>2858</v>
      </c>
      <c r="C2853" t="s">
        <v>2859</v>
      </c>
      <c r="D2853" t="s">
        <v>2860</v>
      </c>
      <c r="E2853" t="s">
        <v>2861</v>
      </c>
      <c r="F2853" t="s">
        <v>2861</v>
      </c>
      <c r="G2853" t="s">
        <v>2861</v>
      </c>
    </row>
    <row r="2854" spans="1:7" hidden="1" x14ac:dyDescent="0.2">
      <c r="A2854">
        <v>5111</v>
      </c>
      <c r="B2854" t="s">
        <v>3348</v>
      </c>
      <c r="C2854" t="s">
        <v>5026</v>
      </c>
      <c r="D2854" t="s">
        <v>3355</v>
      </c>
      <c r="E2854" s="99">
        <v>2984.71</v>
      </c>
      <c r="F2854">
        <v>375.01</v>
      </c>
      <c r="G2854" s="99">
        <v>3359.72</v>
      </c>
    </row>
    <row r="2855" spans="1:7" hidden="1" x14ac:dyDescent="0.2">
      <c r="A2855">
        <v>5111</v>
      </c>
      <c r="B2855" t="s">
        <v>3348</v>
      </c>
      <c r="C2855" t="s">
        <v>5027</v>
      </c>
      <c r="D2855" t="s">
        <v>3355</v>
      </c>
      <c r="E2855" s="99">
        <v>2984.71</v>
      </c>
      <c r="F2855">
        <v>375.01</v>
      </c>
      <c r="G2855" s="99">
        <v>3359.72</v>
      </c>
    </row>
    <row r="2856" spans="1:7" hidden="1" x14ac:dyDescent="0.2">
      <c r="A2856">
        <v>5111</v>
      </c>
      <c r="B2856" t="s">
        <v>3348</v>
      </c>
      <c r="C2856" t="s">
        <v>5028</v>
      </c>
      <c r="D2856" t="s">
        <v>3355</v>
      </c>
      <c r="E2856" s="99">
        <v>2984.71</v>
      </c>
      <c r="F2856">
        <v>375.01</v>
      </c>
      <c r="G2856" s="99">
        <v>3359.72</v>
      </c>
    </row>
    <row r="2857" spans="1:7" hidden="1" x14ac:dyDescent="0.2">
      <c r="A2857">
        <v>5111</v>
      </c>
      <c r="B2857" t="s">
        <v>3348</v>
      </c>
      <c r="C2857" t="s">
        <v>5029</v>
      </c>
      <c r="D2857" t="s">
        <v>3355</v>
      </c>
      <c r="E2857" s="99">
        <v>2984.71</v>
      </c>
      <c r="F2857">
        <v>375.01</v>
      </c>
      <c r="G2857" s="99">
        <v>3359.72</v>
      </c>
    </row>
    <row r="2858" spans="1:7" hidden="1" x14ac:dyDescent="0.2">
      <c r="A2858">
        <v>5111</v>
      </c>
      <c r="B2858" t="s">
        <v>3348</v>
      </c>
      <c r="C2858" t="s">
        <v>5030</v>
      </c>
      <c r="D2858" t="s">
        <v>3355</v>
      </c>
      <c r="E2858" s="99">
        <v>2548.96</v>
      </c>
      <c r="F2858">
        <v>320.54000000000002</v>
      </c>
      <c r="G2858" s="99">
        <v>2869.5</v>
      </c>
    </row>
    <row r="2859" spans="1:7" hidden="1" x14ac:dyDescent="0.2">
      <c r="A2859">
        <v>5111</v>
      </c>
      <c r="B2859" t="s">
        <v>3348</v>
      </c>
      <c r="C2859" t="s">
        <v>5031</v>
      </c>
      <c r="D2859" t="s">
        <v>3355</v>
      </c>
      <c r="E2859" s="99">
        <v>2984.71</v>
      </c>
      <c r="F2859">
        <v>375.01</v>
      </c>
      <c r="G2859" s="99">
        <v>3359.72</v>
      </c>
    </row>
    <row r="2860" spans="1:7" hidden="1" x14ac:dyDescent="0.2">
      <c r="A2860">
        <v>5111</v>
      </c>
      <c r="B2860" t="s">
        <v>3348</v>
      </c>
      <c r="C2860" t="s">
        <v>5032</v>
      </c>
      <c r="D2860" t="s">
        <v>3355</v>
      </c>
      <c r="E2860" s="99">
        <v>2984.71</v>
      </c>
      <c r="F2860">
        <v>375.01</v>
      </c>
      <c r="G2860" s="99">
        <v>3359.72</v>
      </c>
    </row>
    <row r="2861" spans="1:7" hidden="1" x14ac:dyDescent="0.2">
      <c r="A2861">
        <v>5111</v>
      </c>
      <c r="B2861" t="s">
        <v>3348</v>
      </c>
      <c r="C2861" t="s">
        <v>5033</v>
      </c>
      <c r="D2861" t="s">
        <v>3355</v>
      </c>
      <c r="E2861" s="99">
        <v>2984.71</v>
      </c>
      <c r="F2861">
        <v>375.01</v>
      </c>
      <c r="G2861" s="99">
        <v>3359.72</v>
      </c>
    </row>
    <row r="2862" spans="1:7" hidden="1" x14ac:dyDescent="0.2">
      <c r="A2862">
        <v>5111</v>
      </c>
      <c r="B2862" t="s">
        <v>3348</v>
      </c>
      <c r="C2862" t="s">
        <v>5034</v>
      </c>
      <c r="D2862" t="s">
        <v>3355</v>
      </c>
      <c r="E2862" s="99">
        <v>1859.6</v>
      </c>
      <c r="F2862">
        <v>234.37</v>
      </c>
      <c r="G2862" s="99">
        <v>2093.9699999999998</v>
      </c>
    </row>
    <row r="2863" spans="1:7" hidden="1" x14ac:dyDescent="0.2">
      <c r="A2863">
        <v>5111</v>
      </c>
      <c r="B2863" t="s">
        <v>3348</v>
      </c>
      <c r="C2863" t="s">
        <v>5035</v>
      </c>
      <c r="D2863" t="s">
        <v>3355</v>
      </c>
      <c r="E2863" s="99">
        <v>2984.71</v>
      </c>
      <c r="F2863">
        <v>375.01</v>
      </c>
      <c r="G2863" s="99">
        <v>3359.72</v>
      </c>
    </row>
    <row r="2864" spans="1:7" hidden="1" x14ac:dyDescent="0.2">
      <c r="A2864">
        <v>5111</v>
      </c>
      <c r="B2864" t="s">
        <v>3348</v>
      </c>
      <c r="C2864" t="s">
        <v>5036</v>
      </c>
      <c r="D2864" t="s">
        <v>3355</v>
      </c>
      <c r="E2864" s="99">
        <v>2984.71</v>
      </c>
      <c r="F2864">
        <v>375.01</v>
      </c>
      <c r="G2864" s="99">
        <v>3359.72</v>
      </c>
    </row>
    <row r="2865" spans="1:7" hidden="1" x14ac:dyDescent="0.2">
      <c r="A2865">
        <v>5111</v>
      </c>
      <c r="B2865" t="s">
        <v>3348</v>
      </c>
      <c r="C2865" t="s">
        <v>5037</v>
      </c>
      <c r="D2865" t="s">
        <v>3355</v>
      </c>
      <c r="E2865" s="99">
        <v>2548.96</v>
      </c>
      <c r="F2865">
        <v>320.54000000000002</v>
      </c>
      <c r="G2865" s="99">
        <v>2869.5</v>
      </c>
    </row>
    <row r="2866" spans="1:7" hidden="1" x14ac:dyDescent="0.2">
      <c r="A2866">
        <v>5111</v>
      </c>
      <c r="B2866" t="s">
        <v>3348</v>
      </c>
      <c r="C2866" t="s">
        <v>5038</v>
      </c>
      <c r="D2866" t="s">
        <v>3355</v>
      </c>
      <c r="E2866" s="99">
        <v>2548.96</v>
      </c>
      <c r="F2866">
        <v>320.54000000000002</v>
      </c>
      <c r="G2866" s="99">
        <v>2869.5</v>
      </c>
    </row>
    <row r="2867" spans="1:7" hidden="1" x14ac:dyDescent="0.2">
      <c r="A2867">
        <v>5111</v>
      </c>
      <c r="B2867" t="s">
        <v>3348</v>
      </c>
      <c r="C2867" t="s">
        <v>5039</v>
      </c>
      <c r="D2867" t="s">
        <v>3355</v>
      </c>
      <c r="E2867" s="99">
        <v>2984.71</v>
      </c>
      <c r="F2867">
        <v>375.01</v>
      </c>
      <c r="G2867" s="99">
        <v>3359.72</v>
      </c>
    </row>
    <row r="2868" spans="1:7" hidden="1" x14ac:dyDescent="0.2">
      <c r="A2868">
        <v>5111</v>
      </c>
      <c r="B2868" t="s">
        <v>3348</v>
      </c>
      <c r="C2868" t="s">
        <v>5040</v>
      </c>
      <c r="D2868" t="s">
        <v>3355</v>
      </c>
      <c r="E2868" s="99">
        <v>2984.71</v>
      </c>
      <c r="F2868">
        <v>375.01</v>
      </c>
      <c r="G2868" s="99">
        <v>3359.72</v>
      </c>
    </row>
    <row r="2869" spans="1:7" hidden="1" x14ac:dyDescent="0.2">
      <c r="A2869">
        <v>5111</v>
      </c>
      <c r="B2869" t="s">
        <v>3348</v>
      </c>
      <c r="C2869" t="s">
        <v>5041</v>
      </c>
      <c r="D2869" t="s">
        <v>3355</v>
      </c>
      <c r="E2869" s="99">
        <v>2984.71</v>
      </c>
      <c r="F2869">
        <v>375.01</v>
      </c>
      <c r="G2869" s="99">
        <v>3359.72</v>
      </c>
    </row>
    <row r="2870" spans="1:7" hidden="1" x14ac:dyDescent="0.2">
      <c r="A2870">
        <v>5111</v>
      </c>
      <c r="B2870" t="s">
        <v>3348</v>
      </c>
      <c r="C2870" t="s">
        <v>5042</v>
      </c>
      <c r="D2870" t="s">
        <v>3355</v>
      </c>
      <c r="E2870" s="99">
        <v>2548.96</v>
      </c>
      <c r="F2870">
        <v>320.54000000000002</v>
      </c>
      <c r="G2870" s="99">
        <v>2869.5</v>
      </c>
    </row>
    <row r="2871" spans="1:7" hidden="1" x14ac:dyDescent="0.2">
      <c r="A2871">
        <v>5111</v>
      </c>
      <c r="B2871" t="s">
        <v>3348</v>
      </c>
      <c r="C2871" t="s">
        <v>5043</v>
      </c>
      <c r="D2871" t="s">
        <v>3355</v>
      </c>
      <c r="E2871" s="99">
        <v>2548.96</v>
      </c>
      <c r="F2871">
        <v>320.54000000000002</v>
      </c>
      <c r="G2871" s="99">
        <v>2869.5</v>
      </c>
    </row>
    <row r="2872" spans="1:7" hidden="1" x14ac:dyDescent="0.2">
      <c r="A2872">
        <v>5111</v>
      </c>
      <c r="B2872" t="s">
        <v>3348</v>
      </c>
      <c r="C2872" t="s">
        <v>5044</v>
      </c>
      <c r="D2872" t="s">
        <v>3355</v>
      </c>
      <c r="E2872" s="99">
        <v>2984.71</v>
      </c>
      <c r="F2872">
        <v>375.01</v>
      </c>
      <c r="G2872" s="99">
        <v>3359.72</v>
      </c>
    </row>
    <row r="2873" spans="1:7" hidden="1" x14ac:dyDescent="0.2">
      <c r="A2873">
        <v>5111</v>
      </c>
      <c r="B2873" t="s">
        <v>3348</v>
      </c>
      <c r="C2873" t="s">
        <v>5045</v>
      </c>
      <c r="D2873" t="s">
        <v>3355</v>
      </c>
      <c r="E2873" s="99">
        <v>2984.71</v>
      </c>
      <c r="F2873">
        <v>375.01</v>
      </c>
      <c r="G2873" s="99">
        <v>3359.72</v>
      </c>
    </row>
    <row r="2874" spans="1:7" hidden="1" x14ac:dyDescent="0.2">
      <c r="A2874">
        <v>5111</v>
      </c>
      <c r="B2874" t="s">
        <v>3348</v>
      </c>
      <c r="C2874" t="s">
        <v>5046</v>
      </c>
      <c r="D2874" t="s">
        <v>3355</v>
      </c>
      <c r="E2874" s="99">
        <v>2548.96</v>
      </c>
      <c r="F2874">
        <v>320.54000000000002</v>
      </c>
      <c r="G2874" s="99">
        <v>2869.5</v>
      </c>
    </row>
    <row r="2875" spans="1:7" hidden="1" x14ac:dyDescent="0.2">
      <c r="A2875">
        <v>5111</v>
      </c>
      <c r="B2875" t="s">
        <v>3348</v>
      </c>
      <c r="C2875" t="s">
        <v>5047</v>
      </c>
      <c r="D2875" t="s">
        <v>3355</v>
      </c>
      <c r="E2875" s="99">
        <v>2548.96</v>
      </c>
      <c r="F2875">
        <v>320.54000000000002</v>
      </c>
      <c r="G2875" s="99">
        <v>2869.5</v>
      </c>
    </row>
    <row r="2876" spans="1:7" hidden="1" x14ac:dyDescent="0.2">
      <c r="A2876">
        <v>5111</v>
      </c>
      <c r="B2876" t="s">
        <v>3348</v>
      </c>
      <c r="C2876" t="s">
        <v>5048</v>
      </c>
      <c r="D2876" t="s">
        <v>3355</v>
      </c>
      <c r="E2876" s="99">
        <v>2548.96</v>
      </c>
      <c r="F2876">
        <v>320.54000000000002</v>
      </c>
      <c r="G2876" s="99">
        <v>2869.5</v>
      </c>
    </row>
    <row r="2877" spans="1:7" hidden="1" x14ac:dyDescent="0.2">
      <c r="A2877">
        <v>5111</v>
      </c>
      <c r="B2877" t="s">
        <v>3348</v>
      </c>
      <c r="C2877" t="s">
        <v>5049</v>
      </c>
      <c r="D2877" t="s">
        <v>3355</v>
      </c>
      <c r="E2877" s="99">
        <v>2984.71</v>
      </c>
      <c r="F2877">
        <v>375.01</v>
      </c>
      <c r="G2877" s="99">
        <v>3359.72</v>
      </c>
    </row>
    <row r="2878" spans="1:7" hidden="1" x14ac:dyDescent="0.2">
      <c r="A2878">
        <v>5111</v>
      </c>
      <c r="B2878" t="s">
        <v>3348</v>
      </c>
      <c r="C2878" t="s">
        <v>5050</v>
      </c>
      <c r="D2878" t="s">
        <v>3355</v>
      </c>
      <c r="E2878" s="99">
        <v>2984.71</v>
      </c>
      <c r="F2878">
        <v>375.01</v>
      </c>
      <c r="G2878" s="99">
        <v>3359.72</v>
      </c>
    </row>
    <row r="2879" spans="1:7" hidden="1" x14ac:dyDescent="0.2">
      <c r="A2879">
        <v>5111</v>
      </c>
      <c r="B2879" t="s">
        <v>3348</v>
      </c>
      <c r="C2879" t="s">
        <v>5051</v>
      </c>
      <c r="D2879" t="s">
        <v>3355</v>
      </c>
      <c r="E2879">
        <v>603</v>
      </c>
      <c r="F2879">
        <v>0</v>
      </c>
      <c r="G2879">
        <v>603</v>
      </c>
    </row>
    <row r="2880" spans="1:7" hidden="1" x14ac:dyDescent="0.2">
      <c r="A2880">
        <v>5111</v>
      </c>
      <c r="B2880" t="s">
        <v>3348</v>
      </c>
      <c r="C2880" t="s">
        <v>5052</v>
      </c>
      <c r="D2880" t="s">
        <v>3355</v>
      </c>
      <c r="E2880" s="99">
        <v>2984.71</v>
      </c>
      <c r="F2880">
        <v>375.01</v>
      </c>
      <c r="G2880" s="99">
        <v>3359.72</v>
      </c>
    </row>
    <row r="2881" spans="1:7" hidden="1" x14ac:dyDescent="0.2">
      <c r="A2881">
        <v>5111</v>
      </c>
      <c r="B2881" t="s">
        <v>3348</v>
      </c>
      <c r="C2881" t="s">
        <v>5053</v>
      </c>
      <c r="D2881" t="s">
        <v>3355</v>
      </c>
      <c r="E2881" s="99">
        <v>2984.71</v>
      </c>
      <c r="F2881">
        <v>375.01</v>
      </c>
      <c r="G2881" s="99">
        <v>3359.72</v>
      </c>
    </row>
    <row r="2882" spans="1:7" hidden="1" x14ac:dyDescent="0.2">
      <c r="A2882">
        <v>5111</v>
      </c>
      <c r="B2882" t="s">
        <v>3348</v>
      </c>
      <c r="C2882" t="s">
        <v>5054</v>
      </c>
      <c r="D2882" t="s">
        <v>3355</v>
      </c>
      <c r="E2882" s="99">
        <v>2984.71</v>
      </c>
      <c r="F2882">
        <v>375.01</v>
      </c>
      <c r="G2882" s="99">
        <v>3359.72</v>
      </c>
    </row>
    <row r="2883" spans="1:7" hidden="1" x14ac:dyDescent="0.2">
      <c r="A2883">
        <v>5111</v>
      </c>
      <c r="B2883" t="s">
        <v>3348</v>
      </c>
      <c r="C2883" t="s">
        <v>5055</v>
      </c>
      <c r="D2883" t="s">
        <v>3355</v>
      </c>
      <c r="E2883" s="99">
        <v>2984.71</v>
      </c>
      <c r="F2883">
        <v>375.01</v>
      </c>
      <c r="G2883" s="99">
        <v>3359.72</v>
      </c>
    </row>
    <row r="2884" spans="1:7" hidden="1" x14ac:dyDescent="0.2">
      <c r="A2884">
        <v>5111</v>
      </c>
      <c r="B2884" t="s">
        <v>3348</v>
      </c>
      <c r="C2884" t="s">
        <v>5056</v>
      </c>
      <c r="D2884" t="s">
        <v>3355</v>
      </c>
      <c r="E2884" s="99">
        <v>2984.71</v>
      </c>
      <c r="F2884">
        <v>375.01</v>
      </c>
      <c r="G2884" s="99">
        <v>3359.72</v>
      </c>
    </row>
    <row r="2885" spans="1:7" hidden="1" x14ac:dyDescent="0.2">
      <c r="A2885">
        <v>5111</v>
      </c>
      <c r="B2885" t="s">
        <v>3348</v>
      </c>
      <c r="C2885" t="s">
        <v>5057</v>
      </c>
      <c r="D2885" t="s">
        <v>3355</v>
      </c>
      <c r="E2885" s="99">
        <v>2984.71</v>
      </c>
      <c r="F2885">
        <v>375.01</v>
      </c>
      <c r="G2885" s="99">
        <v>3359.72</v>
      </c>
    </row>
    <row r="2886" spans="1:7" hidden="1" x14ac:dyDescent="0.2">
      <c r="A2886">
        <v>5111</v>
      </c>
      <c r="B2886" t="s">
        <v>3348</v>
      </c>
      <c r="C2886" t="s">
        <v>5058</v>
      </c>
      <c r="D2886" t="s">
        <v>3355</v>
      </c>
      <c r="E2886" s="99">
        <v>2984.71</v>
      </c>
      <c r="F2886">
        <v>375.01</v>
      </c>
      <c r="G2886" s="99">
        <v>3359.72</v>
      </c>
    </row>
    <row r="2887" spans="1:7" hidden="1" x14ac:dyDescent="0.2">
      <c r="A2887">
        <v>5111</v>
      </c>
      <c r="B2887" t="s">
        <v>3348</v>
      </c>
      <c r="C2887" t="s">
        <v>5059</v>
      </c>
      <c r="D2887" t="s">
        <v>3355</v>
      </c>
      <c r="E2887" s="99">
        <v>2984.71</v>
      </c>
      <c r="F2887">
        <v>375.01</v>
      </c>
      <c r="G2887" s="99">
        <v>3359.72</v>
      </c>
    </row>
    <row r="2888" spans="1:7" hidden="1" x14ac:dyDescent="0.2">
      <c r="A2888">
        <v>5111</v>
      </c>
      <c r="B2888" t="s">
        <v>3348</v>
      </c>
      <c r="C2888" t="s">
        <v>5060</v>
      </c>
      <c r="D2888" t="s">
        <v>3355</v>
      </c>
      <c r="E2888" s="99">
        <v>2984.71</v>
      </c>
      <c r="F2888">
        <v>375.01</v>
      </c>
      <c r="G2888" s="99">
        <v>3359.72</v>
      </c>
    </row>
    <row r="2889" spans="1:7" hidden="1" x14ac:dyDescent="0.2">
      <c r="A2889">
        <v>5111</v>
      </c>
      <c r="B2889" t="s">
        <v>3348</v>
      </c>
      <c r="C2889" t="s">
        <v>5061</v>
      </c>
      <c r="D2889" t="s">
        <v>3355</v>
      </c>
      <c r="E2889" s="99">
        <v>2548.96</v>
      </c>
      <c r="F2889">
        <v>320.54000000000002</v>
      </c>
      <c r="G2889" s="99">
        <v>2869.5</v>
      </c>
    </row>
    <row r="2890" spans="1:7" hidden="1" x14ac:dyDescent="0.2">
      <c r="A2890">
        <v>5111</v>
      </c>
      <c r="B2890" t="s">
        <v>3348</v>
      </c>
      <c r="C2890" t="s">
        <v>5062</v>
      </c>
      <c r="D2890" t="s">
        <v>3355</v>
      </c>
      <c r="E2890" s="99">
        <v>2984.71</v>
      </c>
      <c r="F2890">
        <v>375.01</v>
      </c>
      <c r="G2890" s="99">
        <v>3359.72</v>
      </c>
    </row>
    <row r="2891" spans="1:7" hidden="1" x14ac:dyDescent="0.2">
      <c r="A2891">
        <v>5111</v>
      </c>
      <c r="B2891" t="s">
        <v>3348</v>
      </c>
      <c r="C2891" t="s">
        <v>5063</v>
      </c>
      <c r="D2891" t="s">
        <v>3355</v>
      </c>
      <c r="E2891" s="99">
        <v>2548.96</v>
      </c>
      <c r="F2891">
        <v>320.54000000000002</v>
      </c>
      <c r="G2891" s="99">
        <v>2869.5</v>
      </c>
    </row>
    <row r="2892" spans="1:7" hidden="1" x14ac:dyDescent="0.2">
      <c r="A2892">
        <v>5111</v>
      </c>
      <c r="B2892" t="s">
        <v>3348</v>
      </c>
      <c r="C2892" t="s">
        <v>5064</v>
      </c>
      <c r="D2892" t="s">
        <v>3355</v>
      </c>
      <c r="E2892" s="99">
        <v>2984.71</v>
      </c>
      <c r="F2892">
        <v>375.01</v>
      </c>
      <c r="G2892" s="99">
        <v>3359.72</v>
      </c>
    </row>
    <row r="2893" spans="1:7" hidden="1" x14ac:dyDescent="0.2">
      <c r="A2893">
        <v>5111</v>
      </c>
      <c r="B2893" t="s">
        <v>3348</v>
      </c>
      <c r="C2893" t="s">
        <v>5065</v>
      </c>
      <c r="D2893" t="s">
        <v>3355</v>
      </c>
      <c r="E2893" s="99">
        <v>2548.96</v>
      </c>
      <c r="F2893">
        <v>320.54000000000002</v>
      </c>
      <c r="G2893" s="99">
        <v>2869.5</v>
      </c>
    </row>
    <row r="2894" spans="1:7" hidden="1" x14ac:dyDescent="0.2">
      <c r="A2894">
        <v>5111</v>
      </c>
      <c r="B2894" t="s">
        <v>3348</v>
      </c>
      <c r="C2894" t="s">
        <v>5066</v>
      </c>
      <c r="D2894" t="s">
        <v>3355</v>
      </c>
      <c r="E2894" s="99">
        <v>2984.71</v>
      </c>
      <c r="F2894">
        <v>375.01</v>
      </c>
      <c r="G2894" s="99">
        <v>3359.72</v>
      </c>
    </row>
    <row r="2895" spans="1:7" hidden="1" x14ac:dyDescent="0.2">
      <c r="A2895" t="s">
        <v>3376</v>
      </c>
      <c r="B2895" t="s">
        <v>3348</v>
      </c>
      <c r="C2895" t="s">
        <v>5067</v>
      </c>
      <c r="D2895">
        <f>-5111-10</f>
        <v>-5121</v>
      </c>
      <c r="E2895" s="99">
        <v>2548.96</v>
      </c>
      <c r="F2895">
        <v>320.54000000000002</v>
      </c>
      <c r="G2895" s="99">
        <v>2869.5</v>
      </c>
    </row>
    <row r="2896" spans="1:7" hidden="1" x14ac:dyDescent="0.2">
      <c r="A2896">
        <v>5111</v>
      </c>
      <c r="B2896" t="s">
        <v>3348</v>
      </c>
      <c r="C2896" t="s">
        <v>5068</v>
      </c>
      <c r="D2896" t="s">
        <v>3355</v>
      </c>
      <c r="E2896" s="99">
        <v>2548.96</v>
      </c>
      <c r="F2896">
        <v>320.54000000000002</v>
      </c>
      <c r="G2896" s="99">
        <v>2869.5</v>
      </c>
    </row>
    <row r="2897" spans="1:7" hidden="1" x14ac:dyDescent="0.2">
      <c r="A2897">
        <v>5111</v>
      </c>
      <c r="B2897" t="s">
        <v>3348</v>
      </c>
      <c r="C2897" t="s">
        <v>5069</v>
      </c>
      <c r="D2897" t="s">
        <v>3355</v>
      </c>
      <c r="E2897" s="99">
        <v>2984.71</v>
      </c>
      <c r="F2897">
        <v>375.01</v>
      </c>
      <c r="G2897" s="99">
        <v>3359.72</v>
      </c>
    </row>
    <row r="2898" spans="1:7" hidden="1" x14ac:dyDescent="0.2">
      <c r="A2898">
        <v>5111</v>
      </c>
      <c r="B2898" t="s">
        <v>3348</v>
      </c>
      <c r="C2898" t="s">
        <v>5070</v>
      </c>
      <c r="D2898" t="s">
        <v>3355</v>
      </c>
      <c r="E2898" s="99">
        <v>2984.71</v>
      </c>
      <c r="F2898">
        <v>375.01</v>
      </c>
      <c r="G2898" s="99">
        <v>3359.72</v>
      </c>
    </row>
    <row r="2899" spans="1:7" hidden="1" x14ac:dyDescent="0.2">
      <c r="A2899">
        <v>5111</v>
      </c>
      <c r="B2899" t="s">
        <v>3348</v>
      </c>
      <c r="C2899" t="s">
        <v>5071</v>
      </c>
      <c r="D2899" t="s">
        <v>3355</v>
      </c>
      <c r="E2899" s="99">
        <v>2984.71</v>
      </c>
      <c r="F2899">
        <v>375.01</v>
      </c>
      <c r="G2899" s="99">
        <v>3359.72</v>
      </c>
    </row>
    <row r="2900" spans="1:7" hidden="1" x14ac:dyDescent="0.2">
      <c r="A2900">
        <v>5111</v>
      </c>
      <c r="B2900" t="s">
        <v>3348</v>
      </c>
      <c r="C2900" t="s">
        <v>5072</v>
      </c>
      <c r="D2900" t="s">
        <v>3355</v>
      </c>
      <c r="E2900" s="99">
        <v>2984.71</v>
      </c>
      <c r="F2900">
        <v>375.01</v>
      </c>
      <c r="G2900" s="99">
        <v>3359.72</v>
      </c>
    </row>
    <row r="2901" spans="1:7" hidden="1" x14ac:dyDescent="0.2">
      <c r="A2901">
        <v>5111</v>
      </c>
      <c r="B2901" t="s">
        <v>3348</v>
      </c>
      <c r="C2901" t="s">
        <v>5073</v>
      </c>
      <c r="D2901" t="s">
        <v>3355</v>
      </c>
      <c r="E2901" s="99">
        <v>2984.71</v>
      </c>
      <c r="F2901">
        <v>375.01</v>
      </c>
      <c r="G2901" s="99">
        <v>3359.72</v>
      </c>
    </row>
    <row r="2902" spans="1:7" hidden="1" x14ac:dyDescent="0.2">
      <c r="A2902">
        <v>5111</v>
      </c>
      <c r="B2902" t="s">
        <v>3348</v>
      </c>
      <c r="C2902" t="s">
        <v>5074</v>
      </c>
      <c r="D2902" t="s">
        <v>3355</v>
      </c>
      <c r="E2902" s="99">
        <v>2984.71</v>
      </c>
      <c r="F2902">
        <v>375.01</v>
      </c>
      <c r="G2902" s="99">
        <v>3359.72</v>
      </c>
    </row>
    <row r="2903" spans="1:7" hidden="1" x14ac:dyDescent="0.2">
      <c r="A2903">
        <v>5111</v>
      </c>
      <c r="B2903" t="s">
        <v>3348</v>
      </c>
      <c r="C2903" t="s">
        <v>5075</v>
      </c>
      <c r="D2903" t="s">
        <v>3355</v>
      </c>
      <c r="E2903" s="99">
        <v>2984.71</v>
      </c>
      <c r="F2903">
        <v>375.01</v>
      </c>
      <c r="G2903" s="99">
        <v>3359.72</v>
      </c>
    </row>
    <row r="2904" spans="1:7" hidden="1" x14ac:dyDescent="0.2">
      <c r="A2904" t="s">
        <v>357</v>
      </c>
    </row>
    <row r="2905" spans="1:7" hidden="1" x14ac:dyDescent="0.2"/>
    <row r="2906" spans="1:7" hidden="1" x14ac:dyDescent="0.2"/>
    <row r="2907" spans="1:7" hidden="1" x14ac:dyDescent="0.2"/>
    <row r="2908" spans="1:7" hidden="1" x14ac:dyDescent="0.2">
      <c r="A2908" t="s">
        <v>2523</v>
      </c>
      <c r="C2908" t="s">
        <v>2832</v>
      </c>
      <c r="D2908" t="s">
        <v>2833</v>
      </c>
      <c r="E2908" t="s">
        <v>2834</v>
      </c>
      <c r="F2908" t="s">
        <v>2835</v>
      </c>
      <c r="G2908" t="s">
        <v>2836</v>
      </c>
    </row>
    <row r="2909" spans="1:7" hidden="1" x14ac:dyDescent="0.2">
      <c r="C2909" t="s">
        <v>2837</v>
      </c>
      <c r="D2909" t="s">
        <v>2838</v>
      </c>
      <c r="E2909" s="100">
        <v>43344</v>
      </c>
      <c r="F2909" t="s">
        <v>2839</v>
      </c>
      <c r="G2909" t="s">
        <v>5076</v>
      </c>
    </row>
    <row r="2910" spans="1:7" hidden="1" x14ac:dyDescent="0.2"/>
    <row r="2911" spans="1:7" hidden="1" x14ac:dyDescent="0.2">
      <c r="B2911" t="s">
        <v>2841</v>
      </c>
    </row>
    <row r="2912" spans="1:7" hidden="1" x14ac:dyDescent="0.2">
      <c r="A2912" t="s">
        <v>2842</v>
      </c>
      <c r="B2912" t="s">
        <v>2843</v>
      </c>
      <c r="C2912" t="s">
        <v>2844</v>
      </c>
    </row>
    <row r="2913" spans="1:7" hidden="1" x14ac:dyDescent="0.2"/>
    <row r="2914" spans="1:7" hidden="1" x14ac:dyDescent="0.2">
      <c r="B2914" t="s">
        <v>2845</v>
      </c>
      <c r="C2914" t="s">
        <v>2846</v>
      </c>
    </row>
    <row r="2915" spans="1:7" hidden="1" x14ac:dyDescent="0.2">
      <c r="B2915" t="s">
        <v>2847</v>
      </c>
      <c r="C2915" t="s">
        <v>2848</v>
      </c>
      <c r="D2915" t="s">
        <v>2849</v>
      </c>
      <c r="E2915" t="s">
        <v>2850</v>
      </c>
    </row>
    <row r="2916" spans="1:7" hidden="1" x14ac:dyDescent="0.2"/>
    <row r="2917" spans="1:7" hidden="1" x14ac:dyDescent="0.2"/>
    <row r="2918" spans="1:7" hidden="1" x14ac:dyDescent="0.2">
      <c r="A2918" t="s">
        <v>2851</v>
      </c>
      <c r="B2918" t="s">
        <v>2852</v>
      </c>
      <c r="C2918" t="s">
        <v>2853</v>
      </c>
      <c r="E2918" t="s">
        <v>2854</v>
      </c>
      <c r="F2918" t="s">
        <v>2855</v>
      </c>
      <c r="G2918" t="s">
        <v>2856</v>
      </c>
    </row>
    <row r="2919" spans="1:7" hidden="1" x14ac:dyDescent="0.2">
      <c r="A2919" t="s">
        <v>2857</v>
      </c>
      <c r="B2919" t="s">
        <v>2858</v>
      </c>
      <c r="C2919" t="s">
        <v>2859</v>
      </c>
      <c r="D2919" t="s">
        <v>2860</v>
      </c>
      <c r="E2919" t="s">
        <v>2861</v>
      </c>
      <c r="F2919" t="s">
        <v>2861</v>
      </c>
      <c r="G2919" t="s">
        <v>2861</v>
      </c>
    </row>
    <row r="2920" spans="1:7" hidden="1" x14ac:dyDescent="0.2">
      <c r="A2920">
        <v>5111</v>
      </c>
      <c r="B2920" t="s">
        <v>3348</v>
      </c>
      <c r="C2920" t="s">
        <v>5077</v>
      </c>
      <c r="D2920" t="s">
        <v>3355</v>
      </c>
      <c r="E2920" s="99">
        <v>2984.71</v>
      </c>
      <c r="F2920">
        <v>375.01</v>
      </c>
      <c r="G2920" s="99">
        <v>3359.72</v>
      </c>
    </row>
    <row r="2921" spans="1:7" hidden="1" x14ac:dyDescent="0.2">
      <c r="A2921">
        <v>5111</v>
      </c>
      <c r="B2921" t="s">
        <v>3348</v>
      </c>
      <c r="C2921" t="s">
        <v>5078</v>
      </c>
      <c r="D2921" t="s">
        <v>3355</v>
      </c>
      <c r="E2921" s="99">
        <v>2984.71</v>
      </c>
      <c r="F2921">
        <v>375.01</v>
      </c>
      <c r="G2921" s="99">
        <v>3359.72</v>
      </c>
    </row>
    <row r="2922" spans="1:7" hidden="1" x14ac:dyDescent="0.2">
      <c r="A2922">
        <v>5111</v>
      </c>
      <c r="B2922" t="s">
        <v>3348</v>
      </c>
      <c r="C2922" t="s">
        <v>5079</v>
      </c>
      <c r="D2922" t="s">
        <v>3355</v>
      </c>
      <c r="E2922" s="99">
        <v>2984.71</v>
      </c>
      <c r="F2922">
        <v>375.01</v>
      </c>
      <c r="G2922" s="99">
        <v>3359.72</v>
      </c>
    </row>
    <row r="2923" spans="1:7" hidden="1" x14ac:dyDescent="0.2">
      <c r="A2923">
        <v>5111</v>
      </c>
      <c r="B2923" t="s">
        <v>3348</v>
      </c>
      <c r="C2923" t="s">
        <v>5080</v>
      </c>
      <c r="D2923" t="s">
        <v>3355</v>
      </c>
      <c r="E2923" s="99">
        <v>2984.71</v>
      </c>
      <c r="F2923">
        <v>375.01</v>
      </c>
      <c r="G2923" s="99">
        <v>3359.72</v>
      </c>
    </row>
    <row r="2924" spans="1:7" hidden="1" x14ac:dyDescent="0.2">
      <c r="A2924">
        <v>5111</v>
      </c>
      <c r="B2924" t="s">
        <v>3348</v>
      </c>
      <c r="C2924" t="s">
        <v>5081</v>
      </c>
      <c r="D2924" t="s">
        <v>3355</v>
      </c>
      <c r="E2924" s="99">
        <v>2984.71</v>
      </c>
      <c r="F2924">
        <v>375.01</v>
      </c>
      <c r="G2924" s="99">
        <v>3359.72</v>
      </c>
    </row>
    <row r="2925" spans="1:7" hidden="1" x14ac:dyDescent="0.2">
      <c r="A2925">
        <v>5111</v>
      </c>
      <c r="B2925" t="s">
        <v>3348</v>
      </c>
      <c r="C2925" t="s">
        <v>5082</v>
      </c>
      <c r="D2925" t="s">
        <v>3355</v>
      </c>
      <c r="E2925" s="99">
        <v>2984.71</v>
      </c>
      <c r="F2925">
        <v>375.01</v>
      </c>
      <c r="G2925" s="99">
        <v>3359.72</v>
      </c>
    </row>
    <row r="2926" spans="1:7" hidden="1" x14ac:dyDescent="0.2">
      <c r="A2926">
        <v>5111</v>
      </c>
      <c r="B2926" t="s">
        <v>3348</v>
      </c>
      <c r="C2926" t="s">
        <v>5083</v>
      </c>
      <c r="D2926" t="s">
        <v>3355</v>
      </c>
      <c r="E2926" s="99">
        <v>2984.71</v>
      </c>
      <c r="F2926">
        <v>375.01</v>
      </c>
      <c r="G2926" s="99">
        <v>3359.72</v>
      </c>
    </row>
    <row r="2927" spans="1:7" hidden="1" x14ac:dyDescent="0.2">
      <c r="A2927">
        <v>5111</v>
      </c>
      <c r="B2927" t="s">
        <v>3348</v>
      </c>
      <c r="C2927" t="s">
        <v>5084</v>
      </c>
      <c r="D2927" t="s">
        <v>3355</v>
      </c>
      <c r="E2927" s="99">
        <v>2984.71</v>
      </c>
      <c r="F2927">
        <v>375.01</v>
      </c>
      <c r="G2927" s="99">
        <v>3359.72</v>
      </c>
    </row>
    <row r="2928" spans="1:7" hidden="1" x14ac:dyDescent="0.2">
      <c r="A2928">
        <v>5111</v>
      </c>
      <c r="B2928" t="s">
        <v>3348</v>
      </c>
      <c r="C2928" t="s">
        <v>5085</v>
      </c>
      <c r="D2928" t="s">
        <v>3355</v>
      </c>
      <c r="E2928" s="99">
        <v>2984.71</v>
      </c>
      <c r="F2928">
        <v>375.01</v>
      </c>
      <c r="G2928" s="99">
        <v>3359.72</v>
      </c>
    </row>
    <row r="2929" spans="1:7" hidden="1" x14ac:dyDescent="0.2">
      <c r="A2929">
        <v>5111</v>
      </c>
      <c r="B2929" t="s">
        <v>3348</v>
      </c>
      <c r="C2929" t="s">
        <v>5086</v>
      </c>
      <c r="D2929" t="s">
        <v>3355</v>
      </c>
      <c r="E2929" s="99">
        <v>2984.71</v>
      </c>
      <c r="F2929">
        <v>375.01</v>
      </c>
      <c r="G2929" s="99">
        <v>3359.72</v>
      </c>
    </row>
    <row r="2930" spans="1:7" hidden="1" x14ac:dyDescent="0.2">
      <c r="A2930">
        <v>5111</v>
      </c>
      <c r="B2930" t="s">
        <v>3348</v>
      </c>
      <c r="C2930" t="s">
        <v>5087</v>
      </c>
      <c r="D2930" t="s">
        <v>3355</v>
      </c>
      <c r="E2930" s="99">
        <v>2984.71</v>
      </c>
      <c r="F2930">
        <v>375.01</v>
      </c>
      <c r="G2930" s="99">
        <v>3359.72</v>
      </c>
    </row>
    <row r="2931" spans="1:7" hidden="1" x14ac:dyDescent="0.2">
      <c r="A2931">
        <v>5111</v>
      </c>
      <c r="B2931" t="s">
        <v>3348</v>
      </c>
      <c r="C2931" t="s">
        <v>5088</v>
      </c>
      <c r="D2931" t="s">
        <v>3355</v>
      </c>
      <c r="E2931" s="99">
        <v>2984.71</v>
      </c>
      <c r="F2931">
        <v>375.01</v>
      </c>
      <c r="G2931" s="99">
        <v>3359.72</v>
      </c>
    </row>
    <row r="2932" spans="1:7" hidden="1" x14ac:dyDescent="0.2">
      <c r="A2932">
        <v>5111</v>
      </c>
      <c r="B2932" t="s">
        <v>3348</v>
      </c>
      <c r="C2932" t="s">
        <v>5089</v>
      </c>
      <c r="D2932" t="s">
        <v>3355</v>
      </c>
      <c r="E2932" s="99">
        <v>2984.71</v>
      </c>
      <c r="F2932">
        <v>375.01</v>
      </c>
      <c r="G2932" s="99">
        <v>3359.72</v>
      </c>
    </row>
    <row r="2933" spans="1:7" hidden="1" x14ac:dyDescent="0.2">
      <c r="A2933">
        <v>5111</v>
      </c>
      <c r="B2933" t="s">
        <v>3348</v>
      </c>
      <c r="C2933" t="s">
        <v>5090</v>
      </c>
      <c r="D2933" t="s">
        <v>3355</v>
      </c>
      <c r="E2933" s="99">
        <v>2984.71</v>
      </c>
      <c r="F2933">
        <v>375.01</v>
      </c>
      <c r="G2933" s="99">
        <v>3359.72</v>
      </c>
    </row>
    <row r="2934" spans="1:7" hidden="1" x14ac:dyDescent="0.2">
      <c r="A2934">
        <v>5111</v>
      </c>
      <c r="B2934" t="s">
        <v>3348</v>
      </c>
      <c r="C2934" t="s">
        <v>5091</v>
      </c>
      <c r="D2934" t="s">
        <v>3355</v>
      </c>
      <c r="E2934" s="99">
        <v>2984.71</v>
      </c>
      <c r="F2934">
        <v>375.01</v>
      </c>
      <c r="G2934" s="99">
        <v>3359.72</v>
      </c>
    </row>
    <row r="2935" spans="1:7" hidden="1" x14ac:dyDescent="0.2">
      <c r="A2935">
        <v>5111</v>
      </c>
      <c r="B2935" t="s">
        <v>3348</v>
      </c>
      <c r="C2935" t="s">
        <v>5092</v>
      </c>
      <c r="D2935" t="s">
        <v>3355</v>
      </c>
      <c r="E2935" s="99">
        <v>2984.71</v>
      </c>
      <c r="F2935">
        <v>375.01</v>
      </c>
      <c r="G2935" s="99">
        <v>3359.72</v>
      </c>
    </row>
    <row r="2936" spans="1:7" hidden="1" x14ac:dyDescent="0.2">
      <c r="A2936">
        <v>5111</v>
      </c>
      <c r="B2936" t="s">
        <v>3348</v>
      </c>
      <c r="C2936" t="s">
        <v>5093</v>
      </c>
      <c r="D2936" t="s">
        <v>3355</v>
      </c>
      <c r="E2936" s="99">
        <v>2984.71</v>
      </c>
      <c r="F2936">
        <v>375.01</v>
      </c>
      <c r="G2936" s="99">
        <v>3359.72</v>
      </c>
    </row>
    <row r="2937" spans="1:7" hidden="1" x14ac:dyDescent="0.2">
      <c r="A2937">
        <v>5111</v>
      </c>
      <c r="B2937" t="s">
        <v>3348</v>
      </c>
      <c r="C2937" t="s">
        <v>5094</v>
      </c>
      <c r="D2937" t="s">
        <v>3355</v>
      </c>
      <c r="E2937" s="99">
        <v>2984.71</v>
      </c>
      <c r="F2937">
        <v>375.01</v>
      </c>
      <c r="G2937" s="99">
        <v>3359.72</v>
      </c>
    </row>
    <row r="2938" spans="1:7" hidden="1" x14ac:dyDescent="0.2">
      <c r="A2938">
        <v>5111</v>
      </c>
      <c r="B2938" t="s">
        <v>3348</v>
      </c>
      <c r="C2938" t="s">
        <v>5095</v>
      </c>
      <c r="D2938" t="s">
        <v>3355</v>
      </c>
      <c r="E2938" s="99">
        <v>2984.71</v>
      </c>
      <c r="F2938">
        <v>375.01</v>
      </c>
      <c r="G2938" s="99">
        <v>3359.72</v>
      </c>
    </row>
    <row r="2939" spans="1:7" hidden="1" x14ac:dyDescent="0.2">
      <c r="A2939">
        <v>5111</v>
      </c>
      <c r="B2939" t="s">
        <v>3348</v>
      </c>
      <c r="C2939" t="s">
        <v>5096</v>
      </c>
      <c r="D2939" t="s">
        <v>3355</v>
      </c>
      <c r="E2939" s="99">
        <v>2984.71</v>
      </c>
      <c r="F2939">
        <v>375.01</v>
      </c>
      <c r="G2939" s="99">
        <v>3359.72</v>
      </c>
    </row>
    <row r="2940" spans="1:7" hidden="1" x14ac:dyDescent="0.2">
      <c r="A2940">
        <v>5111</v>
      </c>
      <c r="B2940" t="s">
        <v>3348</v>
      </c>
      <c r="C2940" t="s">
        <v>5097</v>
      </c>
      <c r="D2940" t="s">
        <v>3355</v>
      </c>
      <c r="E2940" s="99">
        <v>2984.71</v>
      </c>
      <c r="F2940">
        <v>375.01</v>
      </c>
      <c r="G2940" s="99">
        <v>3359.72</v>
      </c>
    </row>
    <row r="2941" spans="1:7" hidden="1" x14ac:dyDescent="0.2">
      <c r="A2941">
        <v>5111</v>
      </c>
      <c r="B2941" t="s">
        <v>3348</v>
      </c>
      <c r="C2941" t="s">
        <v>5098</v>
      </c>
      <c r="D2941" t="s">
        <v>3355</v>
      </c>
      <c r="E2941" s="99">
        <v>2548.96</v>
      </c>
      <c r="F2941">
        <v>320.54000000000002</v>
      </c>
      <c r="G2941" s="99">
        <v>2869.5</v>
      </c>
    </row>
    <row r="2942" spans="1:7" hidden="1" x14ac:dyDescent="0.2">
      <c r="A2942">
        <v>5111</v>
      </c>
      <c r="B2942" t="s">
        <v>3348</v>
      </c>
      <c r="C2942" t="s">
        <v>5099</v>
      </c>
      <c r="D2942" t="s">
        <v>3355</v>
      </c>
      <c r="E2942" s="99">
        <v>2984.71</v>
      </c>
      <c r="F2942">
        <v>375.01</v>
      </c>
      <c r="G2942" s="99">
        <v>3359.72</v>
      </c>
    </row>
    <row r="2943" spans="1:7" hidden="1" x14ac:dyDescent="0.2">
      <c r="A2943">
        <v>5111</v>
      </c>
      <c r="B2943" t="s">
        <v>3348</v>
      </c>
      <c r="C2943" t="s">
        <v>5100</v>
      </c>
      <c r="D2943" t="s">
        <v>3355</v>
      </c>
      <c r="E2943" s="99">
        <v>2984.71</v>
      </c>
      <c r="F2943">
        <v>375.01</v>
      </c>
      <c r="G2943" s="99">
        <v>3359.72</v>
      </c>
    </row>
    <row r="2944" spans="1:7" hidden="1" x14ac:dyDescent="0.2">
      <c r="A2944">
        <v>5111</v>
      </c>
      <c r="B2944" t="s">
        <v>3348</v>
      </c>
      <c r="C2944" t="s">
        <v>5101</v>
      </c>
      <c r="D2944" t="s">
        <v>3355</v>
      </c>
      <c r="E2944" s="99">
        <v>2984.71</v>
      </c>
      <c r="F2944">
        <v>375.01</v>
      </c>
      <c r="G2944" s="99">
        <v>3359.72</v>
      </c>
    </row>
    <row r="2945" spans="1:7" hidden="1" x14ac:dyDescent="0.2">
      <c r="A2945">
        <v>5111</v>
      </c>
      <c r="B2945" t="s">
        <v>3348</v>
      </c>
      <c r="C2945" t="s">
        <v>5102</v>
      </c>
      <c r="D2945" t="s">
        <v>3355</v>
      </c>
      <c r="E2945" s="99">
        <v>2984.71</v>
      </c>
      <c r="F2945">
        <v>375.01</v>
      </c>
      <c r="G2945" s="99">
        <v>3359.72</v>
      </c>
    </row>
    <row r="2946" spans="1:7" hidden="1" x14ac:dyDescent="0.2">
      <c r="A2946">
        <v>5111</v>
      </c>
      <c r="B2946" t="s">
        <v>3348</v>
      </c>
      <c r="C2946" t="s">
        <v>5103</v>
      </c>
      <c r="D2946" t="s">
        <v>3355</v>
      </c>
      <c r="E2946" s="99">
        <v>2984.71</v>
      </c>
      <c r="F2946">
        <v>375.01</v>
      </c>
      <c r="G2946" s="99">
        <v>3359.72</v>
      </c>
    </row>
    <row r="2947" spans="1:7" hidden="1" x14ac:dyDescent="0.2">
      <c r="A2947">
        <v>5111</v>
      </c>
      <c r="B2947" t="s">
        <v>3348</v>
      </c>
      <c r="C2947" t="s">
        <v>5104</v>
      </c>
      <c r="D2947" t="s">
        <v>3355</v>
      </c>
      <c r="E2947" s="99">
        <v>2984.71</v>
      </c>
      <c r="F2947">
        <v>375.01</v>
      </c>
      <c r="G2947" s="99">
        <v>3359.72</v>
      </c>
    </row>
    <row r="2948" spans="1:7" hidden="1" x14ac:dyDescent="0.2">
      <c r="A2948">
        <v>5111</v>
      </c>
      <c r="B2948" t="s">
        <v>3348</v>
      </c>
      <c r="C2948" t="s">
        <v>5105</v>
      </c>
      <c r="D2948" t="s">
        <v>3355</v>
      </c>
      <c r="E2948" s="99">
        <v>2548.96</v>
      </c>
      <c r="F2948">
        <v>320.54000000000002</v>
      </c>
      <c r="G2948" s="99">
        <v>2869.5</v>
      </c>
    </row>
    <row r="2949" spans="1:7" hidden="1" x14ac:dyDescent="0.2">
      <c r="A2949">
        <v>5111</v>
      </c>
      <c r="B2949" t="s">
        <v>3348</v>
      </c>
      <c r="C2949" t="s">
        <v>5106</v>
      </c>
      <c r="D2949" t="s">
        <v>3355</v>
      </c>
      <c r="E2949" s="99">
        <v>1859.6</v>
      </c>
      <c r="F2949">
        <v>234.37</v>
      </c>
      <c r="G2949" s="99">
        <v>2093.9699999999998</v>
      </c>
    </row>
    <row r="2950" spans="1:7" hidden="1" x14ac:dyDescent="0.2">
      <c r="A2950">
        <v>5111</v>
      </c>
      <c r="B2950" t="s">
        <v>3348</v>
      </c>
      <c r="C2950" t="s">
        <v>5107</v>
      </c>
      <c r="D2950" t="s">
        <v>3355</v>
      </c>
      <c r="E2950" s="99">
        <v>2548.96</v>
      </c>
      <c r="F2950">
        <v>320.54000000000002</v>
      </c>
      <c r="G2950" s="99">
        <v>2869.5</v>
      </c>
    </row>
    <row r="2951" spans="1:7" hidden="1" x14ac:dyDescent="0.2">
      <c r="A2951">
        <v>5111</v>
      </c>
      <c r="B2951" t="s">
        <v>3348</v>
      </c>
      <c r="C2951" t="s">
        <v>5108</v>
      </c>
      <c r="D2951" t="s">
        <v>3355</v>
      </c>
      <c r="E2951" s="99">
        <v>2984.71</v>
      </c>
      <c r="F2951">
        <v>375.01</v>
      </c>
      <c r="G2951" s="99">
        <v>3359.72</v>
      </c>
    </row>
    <row r="2952" spans="1:7" hidden="1" x14ac:dyDescent="0.2">
      <c r="A2952">
        <v>5111</v>
      </c>
      <c r="B2952" t="s">
        <v>3348</v>
      </c>
      <c r="C2952" t="s">
        <v>5109</v>
      </c>
      <c r="D2952" t="s">
        <v>3355</v>
      </c>
      <c r="E2952" s="99">
        <v>2984.71</v>
      </c>
      <c r="F2952">
        <v>375.01</v>
      </c>
      <c r="G2952" s="99">
        <v>3359.72</v>
      </c>
    </row>
    <row r="2953" spans="1:7" hidden="1" x14ac:dyDescent="0.2">
      <c r="A2953">
        <v>5111</v>
      </c>
      <c r="B2953" t="s">
        <v>3348</v>
      </c>
      <c r="C2953" t="s">
        <v>5110</v>
      </c>
      <c r="D2953" t="s">
        <v>3355</v>
      </c>
      <c r="E2953" s="99">
        <v>2984.71</v>
      </c>
      <c r="F2953">
        <v>375.01</v>
      </c>
      <c r="G2953" s="99">
        <v>3359.72</v>
      </c>
    </row>
    <row r="2954" spans="1:7" hidden="1" x14ac:dyDescent="0.2">
      <c r="A2954">
        <v>5111</v>
      </c>
      <c r="B2954" t="s">
        <v>3348</v>
      </c>
      <c r="C2954" t="s">
        <v>5111</v>
      </c>
      <c r="D2954" t="s">
        <v>3355</v>
      </c>
      <c r="E2954" s="99">
        <v>2984.71</v>
      </c>
      <c r="F2954">
        <v>375.01</v>
      </c>
      <c r="G2954" s="99">
        <v>3359.72</v>
      </c>
    </row>
    <row r="2955" spans="1:7" hidden="1" x14ac:dyDescent="0.2">
      <c r="A2955">
        <v>5111</v>
      </c>
      <c r="B2955" t="s">
        <v>3348</v>
      </c>
      <c r="C2955" t="s">
        <v>5112</v>
      </c>
      <c r="D2955" t="s">
        <v>3355</v>
      </c>
      <c r="E2955" s="99">
        <v>2984.71</v>
      </c>
      <c r="F2955">
        <v>375.01</v>
      </c>
      <c r="G2955" s="99">
        <v>3359.72</v>
      </c>
    </row>
    <row r="2956" spans="1:7" hidden="1" x14ac:dyDescent="0.2">
      <c r="A2956">
        <v>5111</v>
      </c>
      <c r="B2956" t="s">
        <v>3348</v>
      </c>
      <c r="C2956" t="s">
        <v>5113</v>
      </c>
      <c r="D2956" t="s">
        <v>3355</v>
      </c>
      <c r="E2956" s="99">
        <v>2984.71</v>
      </c>
      <c r="F2956">
        <v>375.01</v>
      </c>
      <c r="G2956" s="99">
        <v>3359.72</v>
      </c>
    </row>
    <row r="2957" spans="1:7" hidden="1" x14ac:dyDescent="0.2">
      <c r="A2957">
        <v>5111</v>
      </c>
      <c r="B2957" t="s">
        <v>3348</v>
      </c>
      <c r="C2957" t="s">
        <v>5114</v>
      </c>
      <c r="D2957" t="s">
        <v>3355</v>
      </c>
      <c r="E2957" s="99">
        <v>2984.71</v>
      </c>
      <c r="F2957">
        <v>375.01</v>
      </c>
      <c r="G2957" s="99">
        <v>3359.72</v>
      </c>
    </row>
    <row r="2958" spans="1:7" hidden="1" x14ac:dyDescent="0.2">
      <c r="A2958">
        <v>5111</v>
      </c>
      <c r="B2958" t="s">
        <v>3348</v>
      </c>
      <c r="C2958" t="s">
        <v>5115</v>
      </c>
      <c r="D2958" t="s">
        <v>3355</v>
      </c>
      <c r="E2958" s="99">
        <v>2548.96</v>
      </c>
      <c r="F2958">
        <v>320.54000000000002</v>
      </c>
      <c r="G2958" s="99">
        <v>2869.5</v>
      </c>
    </row>
    <row r="2959" spans="1:7" hidden="1" x14ac:dyDescent="0.2">
      <c r="A2959">
        <v>5111</v>
      </c>
      <c r="B2959" t="s">
        <v>3348</v>
      </c>
      <c r="C2959" t="s">
        <v>5116</v>
      </c>
      <c r="D2959" t="s">
        <v>3355</v>
      </c>
      <c r="E2959" s="99">
        <v>2984.71</v>
      </c>
      <c r="F2959">
        <v>375.01</v>
      </c>
      <c r="G2959" s="99">
        <v>3359.72</v>
      </c>
    </row>
    <row r="2960" spans="1:7" hidden="1" x14ac:dyDescent="0.2">
      <c r="A2960">
        <v>5111</v>
      </c>
      <c r="B2960" t="s">
        <v>3348</v>
      </c>
      <c r="C2960" t="s">
        <v>5117</v>
      </c>
      <c r="D2960" t="s">
        <v>3355</v>
      </c>
      <c r="E2960" s="99">
        <v>1170.3</v>
      </c>
      <c r="F2960">
        <v>22.68</v>
      </c>
      <c r="G2960" s="99">
        <v>1192.98</v>
      </c>
    </row>
    <row r="2961" spans="1:7" hidden="1" x14ac:dyDescent="0.2">
      <c r="A2961" t="s">
        <v>3376</v>
      </c>
      <c r="B2961" t="s">
        <v>3348</v>
      </c>
      <c r="C2961" t="s">
        <v>5118</v>
      </c>
      <c r="D2961">
        <f>-5111-10</f>
        <v>-5121</v>
      </c>
      <c r="E2961" s="99">
        <v>2548.96</v>
      </c>
      <c r="F2961">
        <v>320.54000000000002</v>
      </c>
      <c r="G2961" s="99">
        <v>2869.5</v>
      </c>
    </row>
    <row r="2962" spans="1:7" hidden="1" x14ac:dyDescent="0.2">
      <c r="A2962">
        <v>5111</v>
      </c>
      <c r="B2962" t="s">
        <v>3348</v>
      </c>
      <c r="C2962" t="s">
        <v>5119</v>
      </c>
      <c r="D2962" t="s">
        <v>3355</v>
      </c>
      <c r="E2962" s="99">
        <v>2984.71</v>
      </c>
      <c r="F2962">
        <v>375.01</v>
      </c>
      <c r="G2962" s="99">
        <v>3359.72</v>
      </c>
    </row>
    <row r="2963" spans="1:7" hidden="1" x14ac:dyDescent="0.2">
      <c r="A2963">
        <v>5111</v>
      </c>
      <c r="B2963" t="s">
        <v>3348</v>
      </c>
      <c r="C2963" t="s">
        <v>5120</v>
      </c>
      <c r="D2963" t="s">
        <v>3355</v>
      </c>
      <c r="E2963" s="99">
        <v>2984.71</v>
      </c>
      <c r="F2963">
        <v>375.01</v>
      </c>
      <c r="G2963" s="99">
        <v>3359.72</v>
      </c>
    </row>
    <row r="2964" spans="1:7" hidden="1" x14ac:dyDescent="0.2">
      <c r="A2964">
        <v>5111</v>
      </c>
      <c r="B2964" t="s">
        <v>3348</v>
      </c>
      <c r="C2964" t="s">
        <v>5121</v>
      </c>
      <c r="D2964" t="s">
        <v>3355</v>
      </c>
      <c r="E2964" s="99">
        <v>2548.96</v>
      </c>
      <c r="F2964">
        <v>320.54000000000002</v>
      </c>
      <c r="G2964" s="99">
        <v>2869.5</v>
      </c>
    </row>
    <row r="2965" spans="1:7" hidden="1" x14ac:dyDescent="0.2">
      <c r="A2965">
        <v>5111</v>
      </c>
      <c r="B2965" t="s">
        <v>3348</v>
      </c>
      <c r="C2965" t="s">
        <v>5122</v>
      </c>
      <c r="D2965" t="s">
        <v>3355</v>
      </c>
      <c r="E2965" s="99">
        <v>2548.96</v>
      </c>
      <c r="F2965">
        <v>320.54000000000002</v>
      </c>
      <c r="G2965" s="99">
        <v>2869.5</v>
      </c>
    </row>
    <row r="2966" spans="1:7" hidden="1" x14ac:dyDescent="0.2">
      <c r="A2966">
        <v>5111</v>
      </c>
      <c r="B2966" t="s">
        <v>3348</v>
      </c>
      <c r="C2966" t="s">
        <v>5123</v>
      </c>
      <c r="D2966" t="s">
        <v>3355</v>
      </c>
      <c r="E2966" s="99">
        <v>2984.71</v>
      </c>
      <c r="F2966">
        <v>375.01</v>
      </c>
      <c r="G2966" s="99">
        <v>3359.72</v>
      </c>
    </row>
    <row r="2967" spans="1:7" hidden="1" x14ac:dyDescent="0.2">
      <c r="A2967">
        <v>5111</v>
      </c>
      <c r="B2967" t="s">
        <v>3348</v>
      </c>
      <c r="C2967" t="s">
        <v>5124</v>
      </c>
      <c r="D2967" t="s">
        <v>3355</v>
      </c>
      <c r="E2967" s="99">
        <v>2984.71</v>
      </c>
      <c r="F2967">
        <v>375.01</v>
      </c>
      <c r="G2967" s="99">
        <v>3359.72</v>
      </c>
    </row>
    <row r="2968" spans="1:7" hidden="1" x14ac:dyDescent="0.2">
      <c r="A2968">
        <v>5111</v>
      </c>
      <c r="B2968" t="s">
        <v>3348</v>
      </c>
      <c r="C2968" t="s">
        <v>5125</v>
      </c>
      <c r="D2968" t="s">
        <v>3355</v>
      </c>
      <c r="E2968" s="99">
        <v>2984.71</v>
      </c>
      <c r="F2968">
        <v>375.01</v>
      </c>
      <c r="G2968" s="99">
        <v>3359.72</v>
      </c>
    </row>
    <row r="2969" spans="1:7" hidden="1" x14ac:dyDescent="0.2">
      <c r="A2969">
        <v>5111</v>
      </c>
      <c r="B2969" t="s">
        <v>3348</v>
      </c>
      <c r="C2969" t="s">
        <v>5126</v>
      </c>
      <c r="D2969" t="s">
        <v>3355</v>
      </c>
      <c r="E2969" s="99">
        <v>2984.71</v>
      </c>
      <c r="F2969">
        <v>375.01</v>
      </c>
      <c r="G2969" s="99">
        <v>3359.72</v>
      </c>
    </row>
    <row r="2970" spans="1:7" hidden="1" x14ac:dyDescent="0.2">
      <c r="A2970" t="s">
        <v>357</v>
      </c>
    </row>
    <row r="2971" spans="1:7" hidden="1" x14ac:dyDescent="0.2"/>
    <row r="2972" spans="1:7" hidden="1" x14ac:dyDescent="0.2"/>
    <row r="2973" spans="1:7" hidden="1" x14ac:dyDescent="0.2"/>
    <row r="2974" spans="1:7" hidden="1" x14ac:dyDescent="0.2">
      <c r="A2974" t="s">
        <v>2523</v>
      </c>
      <c r="C2974" t="s">
        <v>2832</v>
      </c>
      <c r="D2974" t="s">
        <v>2833</v>
      </c>
      <c r="E2974" t="s">
        <v>2834</v>
      </c>
      <c r="F2974" t="s">
        <v>2835</v>
      </c>
      <c r="G2974" t="s">
        <v>2836</v>
      </c>
    </row>
    <row r="2975" spans="1:7" hidden="1" x14ac:dyDescent="0.2">
      <c r="C2975" t="s">
        <v>2837</v>
      </c>
      <c r="D2975" t="s">
        <v>2838</v>
      </c>
      <c r="E2975" s="100">
        <v>43344</v>
      </c>
      <c r="F2975" t="s">
        <v>2839</v>
      </c>
      <c r="G2975" t="s">
        <v>5127</v>
      </c>
    </row>
    <row r="2976" spans="1:7" hidden="1" x14ac:dyDescent="0.2"/>
    <row r="2977" spans="1:7" hidden="1" x14ac:dyDescent="0.2">
      <c r="B2977" t="s">
        <v>2841</v>
      </c>
    </row>
    <row r="2978" spans="1:7" hidden="1" x14ac:dyDescent="0.2">
      <c r="A2978" t="s">
        <v>2842</v>
      </c>
      <c r="B2978" t="s">
        <v>2843</v>
      </c>
      <c r="C2978" t="s">
        <v>2844</v>
      </c>
    </row>
    <row r="2979" spans="1:7" hidden="1" x14ac:dyDescent="0.2"/>
    <row r="2980" spans="1:7" hidden="1" x14ac:dyDescent="0.2">
      <c r="B2980" t="s">
        <v>2845</v>
      </c>
      <c r="C2980" t="s">
        <v>2846</v>
      </c>
    </row>
    <row r="2981" spans="1:7" hidden="1" x14ac:dyDescent="0.2">
      <c r="B2981" t="s">
        <v>2847</v>
      </c>
      <c r="C2981" t="s">
        <v>2848</v>
      </c>
      <c r="D2981" t="s">
        <v>2849</v>
      </c>
      <c r="E2981" t="s">
        <v>2850</v>
      </c>
    </row>
    <row r="2982" spans="1:7" hidden="1" x14ac:dyDescent="0.2"/>
    <row r="2983" spans="1:7" hidden="1" x14ac:dyDescent="0.2"/>
    <row r="2984" spans="1:7" hidden="1" x14ac:dyDescent="0.2">
      <c r="A2984" t="s">
        <v>2851</v>
      </c>
      <c r="B2984" t="s">
        <v>2852</v>
      </c>
      <c r="C2984" t="s">
        <v>2853</v>
      </c>
      <c r="E2984" t="s">
        <v>2854</v>
      </c>
      <c r="F2984" t="s">
        <v>2855</v>
      </c>
      <c r="G2984" t="s">
        <v>2856</v>
      </c>
    </row>
    <row r="2985" spans="1:7" hidden="1" x14ac:dyDescent="0.2">
      <c r="A2985" t="s">
        <v>2857</v>
      </c>
      <c r="B2985" t="s">
        <v>2858</v>
      </c>
      <c r="C2985" t="s">
        <v>2859</v>
      </c>
      <c r="D2985" t="s">
        <v>2860</v>
      </c>
      <c r="E2985" t="s">
        <v>2861</v>
      </c>
      <c r="F2985" t="s">
        <v>2861</v>
      </c>
      <c r="G2985" t="s">
        <v>2861</v>
      </c>
    </row>
    <row r="2986" spans="1:7" hidden="1" x14ac:dyDescent="0.2">
      <c r="A2986">
        <v>5111</v>
      </c>
      <c r="B2986" t="s">
        <v>3348</v>
      </c>
      <c r="C2986" t="s">
        <v>5128</v>
      </c>
      <c r="D2986" t="s">
        <v>3355</v>
      </c>
      <c r="E2986" s="99">
        <v>2984.71</v>
      </c>
      <c r="F2986">
        <v>375.01</v>
      </c>
      <c r="G2986" s="99">
        <v>3359.72</v>
      </c>
    </row>
    <row r="2987" spans="1:7" hidden="1" x14ac:dyDescent="0.2">
      <c r="A2987">
        <v>5111</v>
      </c>
      <c r="B2987" t="s">
        <v>3348</v>
      </c>
      <c r="C2987" t="s">
        <v>5129</v>
      </c>
      <c r="D2987" t="s">
        <v>3355</v>
      </c>
      <c r="E2987" s="99">
        <v>2984.71</v>
      </c>
      <c r="F2987">
        <v>375.01</v>
      </c>
      <c r="G2987" s="99">
        <v>3359.72</v>
      </c>
    </row>
    <row r="2988" spans="1:7" hidden="1" x14ac:dyDescent="0.2">
      <c r="A2988">
        <v>5111</v>
      </c>
      <c r="B2988" t="s">
        <v>3348</v>
      </c>
      <c r="C2988" t="s">
        <v>5130</v>
      </c>
      <c r="D2988" t="s">
        <v>3355</v>
      </c>
      <c r="E2988" s="99">
        <v>2548.96</v>
      </c>
      <c r="F2988">
        <v>320.54000000000002</v>
      </c>
      <c r="G2988" s="99">
        <v>2869.5</v>
      </c>
    </row>
    <row r="2989" spans="1:7" hidden="1" x14ac:dyDescent="0.2">
      <c r="A2989">
        <v>5111</v>
      </c>
      <c r="B2989" t="s">
        <v>3348</v>
      </c>
      <c r="C2989" t="s">
        <v>5131</v>
      </c>
      <c r="D2989" t="s">
        <v>3355</v>
      </c>
      <c r="E2989" s="99">
        <v>2984.71</v>
      </c>
      <c r="F2989">
        <v>375.01</v>
      </c>
      <c r="G2989" s="99">
        <v>3359.72</v>
      </c>
    </row>
    <row r="2990" spans="1:7" hidden="1" x14ac:dyDescent="0.2">
      <c r="A2990">
        <v>5111</v>
      </c>
      <c r="B2990" t="s">
        <v>3348</v>
      </c>
      <c r="C2990" t="s">
        <v>5132</v>
      </c>
      <c r="D2990" t="s">
        <v>3355</v>
      </c>
      <c r="E2990" s="99">
        <v>2984.71</v>
      </c>
      <c r="F2990">
        <v>375.01</v>
      </c>
      <c r="G2990" s="99">
        <v>3359.72</v>
      </c>
    </row>
    <row r="2991" spans="1:7" hidden="1" x14ac:dyDescent="0.2">
      <c r="A2991">
        <v>5111</v>
      </c>
      <c r="B2991" t="s">
        <v>3348</v>
      </c>
      <c r="C2991" t="s">
        <v>5133</v>
      </c>
      <c r="D2991" t="s">
        <v>3355</v>
      </c>
      <c r="E2991" s="99">
        <v>2984.71</v>
      </c>
      <c r="F2991">
        <v>375.01</v>
      </c>
      <c r="G2991" s="99">
        <v>3359.72</v>
      </c>
    </row>
    <row r="2992" spans="1:7" hidden="1" x14ac:dyDescent="0.2">
      <c r="A2992">
        <v>5111</v>
      </c>
      <c r="B2992" t="s">
        <v>3348</v>
      </c>
      <c r="C2992" t="s">
        <v>5134</v>
      </c>
      <c r="D2992" t="s">
        <v>3355</v>
      </c>
      <c r="E2992" s="99">
        <v>2984.71</v>
      </c>
      <c r="F2992">
        <v>375.01</v>
      </c>
      <c r="G2992" s="99">
        <v>3359.72</v>
      </c>
    </row>
    <row r="2993" spans="1:7" hidden="1" x14ac:dyDescent="0.2">
      <c r="A2993">
        <v>5111</v>
      </c>
      <c r="B2993" t="s">
        <v>3348</v>
      </c>
      <c r="C2993" t="s">
        <v>5135</v>
      </c>
      <c r="D2993" t="s">
        <v>3355</v>
      </c>
      <c r="E2993" s="99">
        <v>1859.6</v>
      </c>
      <c r="F2993">
        <v>234.37</v>
      </c>
      <c r="G2993" s="99">
        <v>2093.9699999999998</v>
      </c>
    </row>
    <row r="2994" spans="1:7" hidden="1" x14ac:dyDescent="0.2">
      <c r="A2994">
        <v>5111</v>
      </c>
      <c r="B2994" t="s">
        <v>3348</v>
      </c>
      <c r="C2994" t="s">
        <v>5136</v>
      </c>
      <c r="D2994" t="s">
        <v>3355</v>
      </c>
      <c r="E2994" s="99">
        <v>2548.96</v>
      </c>
      <c r="F2994">
        <v>320.54000000000002</v>
      </c>
      <c r="G2994" s="99">
        <v>2869.5</v>
      </c>
    </row>
    <row r="2995" spans="1:7" hidden="1" x14ac:dyDescent="0.2">
      <c r="A2995">
        <v>5111</v>
      </c>
      <c r="B2995" t="s">
        <v>3348</v>
      </c>
      <c r="C2995" t="s">
        <v>5137</v>
      </c>
      <c r="D2995" t="s">
        <v>3355</v>
      </c>
      <c r="E2995" s="99">
        <v>2984.71</v>
      </c>
      <c r="F2995">
        <v>375.01</v>
      </c>
      <c r="G2995" s="99">
        <v>3359.72</v>
      </c>
    </row>
    <row r="2996" spans="1:7" hidden="1" x14ac:dyDescent="0.2">
      <c r="A2996">
        <v>5111</v>
      </c>
      <c r="B2996" t="s">
        <v>3348</v>
      </c>
      <c r="C2996" t="s">
        <v>5138</v>
      </c>
      <c r="D2996" t="s">
        <v>3355</v>
      </c>
      <c r="E2996" s="99">
        <v>2548.96</v>
      </c>
      <c r="F2996">
        <v>320.54000000000002</v>
      </c>
      <c r="G2996" s="99">
        <v>2869.5</v>
      </c>
    </row>
    <row r="2997" spans="1:7" hidden="1" x14ac:dyDescent="0.2">
      <c r="A2997">
        <v>5111</v>
      </c>
      <c r="B2997" t="s">
        <v>3348</v>
      </c>
      <c r="C2997" t="s">
        <v>5139</v>
      </c>
      <c r="D2997" t="s">
        <v>3355</v>
      </c>
      <c r="E2997" s="99">
        <v>2984.71</v>
      </c>
      <c r="F2997">
        <v>375.01</v>
      </c>
      <c r="G2997" s="99">
        <v>3359.72</v>
      </c>
    </row>
    <row r="2998" spans="1:7" hidden="1" x14ac:dyDescent="0.2">
      <c r="A2998">
        <v>5111</v>
      </c>
      <c r="B2998" t="s">
        <v>3348</v>
      </c>
      <c r="C2998" t="s">
        <v>5140</v>
      </c>
      <c r="D2998" t="s">
        <v>3355</v>
      </c>
      <c r="E2998" s="99">
        <v>2984.71</v>
      </c>
      <c r="F2998">
        <v>375.01</v>
      </c>
      <c r="G2998" s="99">
        <v>3359.72</v>
      </c>
    </row>
    <row r="2999" spans="1:7" hidden="1" x14ac:dyDescent="0.2">
      <c r="A2999">
        <v>5111</v>
      </c>
      <c r="B2999" t="s">
        <v>3348</v>
      </c>
      <c r="C2999" t="s">
        <v>5141</v>
      </c>
      <c r="D2999" t="s">
        <v>3355</v>
      </c>
      <c r="E2999" s="99">
        <v>2984.71</v>
      </c>
      <c r="F2999">
        <v>375.01</v>
      </c>
      <c r="G2999" s="99">
        <v>3359.72</v>
      </c>
    </row>
    <row r="3000" spans="1:7" hidden="1" x14ac:dyDescent="0.2">
      <c r="A3000">
        <v>5111</v>
      </c>
      <c r="B3000" t="s">
        <v>3348</v>
      </c>
      <c r="C3000" t="s">
        <v>5142</v>
      </c>
      <c r="D3000" t="s">
        <v>3355</v>
      </c>
      <c r="E3000" s="99">
        <v>2984.71</v>
      </c>
      <c r="F3000">
        <v>375.01</v>
      </c>
      <c r="G3000" s="99">
        <v>3359.72</v>
      </c>
    </row>
    <row r="3001" spans="1:7" hidden="1" x14ac:dyDescent="0.2">
      <c r="A3001">
        <v>5111</v>
      </c>
      <c r="B3001" t="s">
        <v>3348</v>
      </c>
      <c r="C3001" t="s">
        <v>5143</v>
      </c>
      <c r="D3001" t="s">
        <v>3355</v>
      </c>
      <c r="E3001" s="99">
        <v>2548.96</v>
      </c>
      <c r="F3001">
        <v>320.54000000000002</v>
      </c>
      <c r="G3001" s="99">
        <v>2869.5</v>
      </c>
    </row>
    <row r="3002" spans="1:7" hidden="1" x14ac:dyDescent="0.2">
      <c r="A3002">
        <v>5111</v>
      </c>
      <c r="B3002" t="s">
        <v>3348</v>
      </c>
      <c r="C3002" t="s">
        <v>5144</v>
      </c>
      <c r="D3002" t="s">
        <v>3355</v>
      </c>
      <c r="E3002" s="99">
        <v>2984.71</v>
      </c>
      <c r="F3002">
        <v>375.01</v>
      </c>
      <c r="G3002" s="99">
        <v>3359.72</v>
      </c>
    </row>
    <row r="3003" spans="1:7" hidden="1" x14ac:dyDescent="0.2">
      <c r="A3003">
        <v>5111</v>
      </c>
      <c r="B3003" t="s">
        <v>3348</v>
      </c>
      <c r="C3003" t="s">
        <v>5145</v>
      </c>
      <c r="D3003" t="s">
        <v>3355</v>
      </c>
      <c r="E3003" s="99">
        <v>2984.71</v>
      </c>
      <c r="F3003">
        <v>375.01</v>
      </c>
      <c r="G3003" s="99">
        <v>3359.72</v>
      </c>
    </row>
    <row r="3004" spans="1:7" hidden="1" x14ac:dyDescent="0.2">
      <c r="A3004">
        <v>5111</v>
      </c>
      <c r="B3004" t="s">
        <v>3348</v>
      </c>
      <c r="C3004" t="s">
        <v>5146</v>
      </c>
      <c r="D3004" t="s">
        <v>3355</v>
      </c>
      <c r="E3004" s="99">
        <v>2984.71</v>
      </c>
      <c r="F3004">
        <v>375.01</v>
      </c>
      <c r="G3004" s="99">
        <v>3359.72</v>
      </c>
    </row>
    <row r="3005" spans="1:7" hidden="1" x14ac:dyDescent="0.2">
      <c r="A3005">
        <v>5111</v>
      </c>
      <c r="B3005" t="s">
        <v>3348</v>
      </c>
      <c r="C3005" t="s">
        <v>5147</v>
      </c>
      <c r="D3005" t="s">
        <v>3355</v>
      </c>
      <c r="E3005" s="99">
        <v>2984.71</v>
      </c>
      <c r="F3005">
        <v>375.01</v>
      </c>
      <c r="G3005" s="99">
        <v>3359.72</v>
      </c>
    </row>
    <row r="3006" spans="1:7" hidden="1" x14ac:dyDescent="0.2">
      <c r="A3006">
        <v>5111</v>
      </c>
      <c r="B3006" t="s">
        <v>3348</v>
      </c>
      <c r="C3006" t="s">
        <v>5148</v>
      </c>
      <c r="D3006" t="s">
        <v>3355</v>
      </c>
      <c r="E3006" s="99">
        <v>2984.71</v>
      </c>
      <c r="F3006">
        <v>375.01</v>
      </c>
      <c r="G3006" s="99">
        <v>3359.72</v>
      </c>
    </row>
    <row r="3007" spans="1:7" hidden="1" x14ac:dyDescent="0.2">
      <c r="A3007">
        <v>5111</v>
      </c>
      <c r="B3007" t="s">
        <v>3348</v>
      </c>
      <c r="C3007" t="s">
        <v>5149</v>
      </c>
      <c r="D3007" t="s">
        <v>3355</v>
      </c>
      <c r="E3007" s="99">
        <v>2984.71</v>
      </c>
      <c r="F3007">
        <v>375.01</v>
      </c>
      <c r="G3007" s="99">
        <v>3359.72</v>
      </c>
    </row>
    <row r="3008" spans="1:7" hidden="1" x14ac:dyDescent="0.2">
      <c r="A3008">
        <v>5111</v>
      </c>
      <c r="B3008" t="s">
        <v>3348</v>
      </c>
      <c r="C3008" t="s">
        <v>5150</v>
      </c>
      <c r="D3008" t="s">
        <v>3355</v>
      </c>
      <c r="E3008" s="99">
        <v>2984.71</v>
      </c>
      <c r="F3008">
        <v>89.71</v>
      </c>
      <c r="G3008" s="99">
        <v>3074.42</v>
      </c>
    </row>
    <row r="3009" spans="1:7" hidden="1" x14ac:dyDescent="0.2">
      <c r="A3009">
        <v>5111</v>
      </c>
      <c r="B3009" t="s">
        <v>3348</v>
      </c>
      <c r="C3009" t="s">
        <v>5151</v>
      </c>
      <c r="D3009" t="s">
        <v>3355</v>
      </c>
      <c r="E3009" s="99">
        <v>2984.71</v>
      </c>
      <c r="F3009">
        <v>375.01</v>
      </c>
      <c r="G3009" s="99">
        <v>3359.72</v>
      </c>
    </row>
    <row r="3010" spans="1:7" hidden="1" x14ac:dyDescent="0.2">
      <c r="A3010">
        <v>5111</v>
      </c>
      <c r="B3010" t="s">
        <v>3348</v>
      </c>
      <c r="C3010" t="s">
        <v>5152</v>
      </c>
      <c r="D3010" t="s">
        <v>3355</v>
      </c>
      <c r="E3010" s="99">
        <v>2984.71</v>
      </c>
      <c r="F3010">
        <v>375.01</v>
      </c>
      <c r="G3010" s="99">
        <v>3359.72</v>
      </c>
    </row>
    <row r="3011" spans="1:7" hidden="1" x14ac:dyDescent="0.2">
      <c r="A3011">
        <v>5111</v>
      </c>
      <c r="B3011" t="s">
        <v>3348</v>
      </c>
      <c r="C3011" t="s">
        <v>5153</v>
      </c>
      <c r="D3011" t="s">
        <v>3355</v>
      </c>
      <c r="E3011" s="99">
        <v>2984.71</v>
      </c>
      <c r="F3011">
        <v>375.01</v>
      </c>
      <c r="G3011" s="99">
        <v>3359.72</v>
      </c>
    </row>
    <row r="3012" spans="1:7" hidden="1" x14ac:dyDescent="0.2">
      <c r="A3012">
        <v>5111</v>
      </c>
      <c r="B3012" t="s">
        <v>3348</v>
      </c>
      <c r="C3012" t="s">
        <v>5154</v>
      </c>
      <c r="D3012" t="s">
        <v>3355</v>
      </c>
      <c r="E3012" s="99">
        <v>2984.71</v>
      </c>
      <c r="F3012">
        <v>375.01</v>
      </c>
      <c r="G3012" s="99">
        <v>3359.72</v>
      </c>
    </row>
    <row r="3013" spans="1:7" hidden="1" x14ac:dyDescent="0.2">
      <c r="A3013">
        <v>5111</v>
      </c>
      <c r="B3013" t="s">
        <v>3348</v>
      </c>
      <c r="C3013" t="s">
        <v>5155</v>
      </c>
      <c r="D3013" t="s">
        <v>3355</v>
      </c>
      <c r="E3013" s="99">
        <v>2984.71</v>
      </c>
      <c r="F3013">
        <v>375.01</v>
      </c>
      <c r="G3013" s="99">
        <v>3359.72</v>
      </c>
    </row>
    <row r="3014" spans="1:7" hidden="1" x14ac:dyDescent="0.2">
      <c r="A3014">
        <v>5111</v>
      </c>
      <c r="B3014" t="s">
        <v>3348</v>
      </c>
      <c r="C3014" t="s">
        <v>5156</v>
      </c>
      <c r="D3014" t="s">
        <v>3355</v>
      </c>
      <c r="E3014" s="99">
        <v>2984.71</v>
      </c>
      <c r="F3014">
        <v>375.01</v>
      </c>
      <c r="G3014" s="99">
        <v>3359.72</v>
      </c>
    </row>
    <row r="3015" spans="1:7" hidden="1" x14ac:dyDescent="0.2">
      <c r="A3015">
        <v>5111</v>
      </c>
      <c r="B3015" t="s">
        <v>3348</v>
      </c>
      <c r="C3015" t="s">
        <v>5157</v>
      </c>
      <c r="D3015" t="s">
        <v>3355</v>
      </c>
      <c r="E3015" s="99">
        <v>2984.71</v>
      </c>
      <c r="F3015">
        <v>375.01</v>
      </c>
      <c r="G3015" s="99">
        <v>3359.72</v>
      </c>
    </row>
    <row r="3016" spans="1:7" hidden="1" x14ac:dyDescent="0.2">
      <c r="A3016">
        <v>5111</v>
      </c>
      <c r="B3016" t="s">
        <v>3348</v>
      </c>
      <c r="C3016" t="s">
        <v>5158</v>
      </c>
      <c r="D3016" t="s">
        <v>3355</v>
      </c>
      <c r="E3016" s="99">
        <v>2984.71</v>
      </c>
      <c r="F3016">
        <v>375.01</v>
      </c>
      <c r="G3016" s="99">
        <v>3359.72</v>
      </c>
    </row>
    <row r="3017" spans="1:7" hidden="1" x14ac:dyDescent="0.2">
      <c r="A3017">
        <v>5111</v>
      </c>
      <c r="B3017" t="s">
        <v>3348</v>
      </c>
      <c r="C3017" t="s">
        <v>5159</v>
      </c>
      <c r="D3017" t="s">
        <v>3355</v>
      </c>
      <c r="E3017" s="99">
        <v>2984.71</v>
      </c>
      <c r="F3017">
        <v>375.01</v>
      </c>
      <c r="G3017" s="99">
        <v>3359.72</v>
      </c>
    </row>
    <row r="3018" spans="1:7" hidden="1" x14ac:dyDescent="0.2">
      <c r="A3018">
        <v>5111</v>
      </c>
      <c r="B3018" t="s">
        <v>3348</v>
      </c>
      <c r="C3018" t="s">
        <v>5160</v>
      </c>
      <c r="D3018" t="s">
        <v>3355</v>
      </c>
      <c r="E3018" s="99">
        <v>2984.71</v>
      </c>
      <c r="F3018">
        <v>375.01</v>
      </c>
      <c r="G3018" s="99">
        <v>3359.72</v>
      </c>
    </row>
    <row r="3019" spans="1:7" hidden="1" x14ac:dyDescent="0.2">
      <c r="A3019">
        <v>5111</v>
      </c>
      <c r="B3019" t="s">
        <v>3348</v>
      </c>
      <c r="C3019" t="s">
        <v>5161</v>
      </c>
      <c r="D3019" t="s">
        <v>3355</v>
      </c>
      <c r="E3019" s="99">
        <v>2984.71</v>
      </c>
      <c r="F3019">
        <v>375.01</v>
      </c>
      <c r="G3019" s="99">
        <v>3359.72</v>
      </c>
    </row>
    <row r="3020" spans="1:7" hidden="1" x14ac:dyDescent="0.2">
      <c r="A3020">
        <v>5111</v>
      </c>
      <c r="B3020" t="s">
        <v>3348</v>
      </c>
      <c r="C3020" t="s">
        <v>5162</v>
      </c>
      <c r="D3020" t="s">
        <v>3355</v>
      </c>
      <c r="E3020" s="99">
        <v>2984.71</v>
      </c>
      <c r="F3020">
        <v>375.01</v>
      </c>
      <c r="G3020" s="99">
        <v>3359.72</v>
      </c>
    </row>
    <row r="3021" spans="1:7" hidden="1" x14ac:dyDescent="0.2">
      <c r="A3021">
        <v>5111</v>
      </c>
      <c r="B3021" t="s">
        <v>3348</v>
      </c>
      <c r="C3021" t="s">
        <v>5163</v>
      </c>
      <c r="D3021" t="s">
        <v>3355</v>
      </c>
      <c r="E3021" s="99">
        <v>2984.71</v>
      </c>
      <c r="F3021">
        <v>375.01</v>
      </c>
      <c r="G3021" s="99">
        <v>3359.72</v>
      </c>
    </row>
    <row r="3022" spans="1:7" hidden="1" x14ac:dyDescent="0.2">
      <c r="A3022">
        <v>5111</v>
      </c>
      <c r="B3022" t="s">
        <v>3348</v>
      </c>
      <c r="C3022" t="s">
        <v>5164</v>
      </c>
      <c r="D3022" t="s">
        <v>3355</v>
      </c>
      <c r="E3022" s="99">
        <v>2984.71</v>
      </c>
      <c r="F3022">
        <v>375.01</v>
      </c>
      <c r="G3022" s="99">
        <v>3359.72</v>
      </c>
    </row>
    <row r="3023" spans="1:7" hidden="1" x14ac:dyDescent="0.2">
      <c r="A3023">
        <v>5111</v>
      </c>
      <c r="B3023" t="s">
        <v>3348</v>
      </c>
      <c r="C3023" t="s">
        <v>5165</v>
      </c>
      <c r="D3023" t="s">
        <v>3355</v>
      </c>
      <c r="E3023" s="99">
        <v>2984.71</v>
      </c>
      <c r="F3023">
        <v>375.01</v>
      </c>
      <c r="G3023" s="99">
        <v>3359.72</v>
      </c>
    </row>
    <row r="3024" spans="1:7" hidden="1" x14ac:dyDescent="0.2">
      <c r="A3024">
        <v>5111</v>
      </c>
      <c r="B3024" t="s">
        <v>3348</v>
      </c>
      <c r="C3024" t="s">
        <v>5166</v>
      </c>
      <c r="D3024" t="s">
        <v>3355</v>
      </c>
      <c r="E3024" s="99">
        <v>2984.71</v>
      </c>
      <c r="F3024">
        <v>375.01</v>
      </c>
      <c r="G3024" s="99">
        <v>3359.72</v>
      </c>
    </row>
    <row r="3025" spans="1:7" hidden="1" x14ac:dyDescent="0.2">
      <c r="A3025">
        <v>5111</v>
      </c>
      <c r="B3025" t="s">
        <v>3348</v>
      </c>
      <c r="C3025" t="s">
        <v>5167</v>
      </c>
      <c r="D3025" t="s">
        <v>3355</v>
      </c>
      <c r="E3025" s="99">
        <v>2984.71</v>
      </c>
      <c r="F3025">
        <v>375.01</v>
      </c>
      <c r="G3025" s="99">
        <v>3359.72</v>
      </c>
    </row>
    <row r="3026" spans="1:7" hidden="1" x14ac:dyDescent="0.2">
      <c r="A3026">
        <v>5111</v>
      </c>
      <c r="B3026" t="s">
        <v>3348</v>
      </c>
      <c r="C3026" t="s">
        <v>5168</v>
      </c>
      <c r="D3026" t="s">
        <v>3355</v>
      </c>
      <c r="E3026" s="99">
        <v>2984.71</v>
      </c>
      <c r="F3026">
        <v>375.01</v>
      </c>
      <c r="G3026" s="99">
        <v>3359.72</v>
      </c>
    </row>
    <row r="3027" spans="1:7" hidden="1" x14ac:dyDescent="0.2">
      <c r="A3027" t="s">
        <v>3376</v>
      </c>
      <c r="B3027" t="s">
        <v>3348</v>
      </c>
      <c r="C3027" t="s">
        <v>5169</v>
      </c>
      <c r="D3027">
        <f>-5111-10</f>
        <v>-5121</v>
      </c>
      <c r="E3027" s="99">
        <v>2984.71</v>
      </c>
      <c r="F3027">
        <v>375.01</v>
      </c>
      <c r="G3027" s="99">
        <v>3359.72</v>
      </c>
    </row>
    <row r="3028" spans="1:7" hidden="1" x14ac:dyDescent="0.2">
      <c r="A3028">
        <v>5111</v>
      </c>
      <c r="B3028" t="s">
        <v>3348</v>
      </c>
      <c r="C3028" t="s">
        <v>5170</v>
      </c>
      <c r="D3028" t="s">
        <v>3355</v>
      </c>
      <c r="E3028" s="99">
        <v>2984.71</v>
      </c>
      <c r="F3028">
        <v>375.01</v>
      </c>
      <c r="G3028" s="99">
        <v>3359.72</v>
      </c>
    </row>
    <row r="3029" spans="1:7" hidden="1" x14ac:dyDescent="0.2">
      <c r="A3029">
        <v>5111</v>
      </c>
      <c r="B3029" t="s">
        <v>3348</v>
      </c>
      <c r="C3029" t="s">
        <v>5171</v>
      </c>
      <c r="D3029" t="s">
        <v>3355</v>
      </c>
      <c r="E3029" s="99">
        <v>2984.71</v>
      </c>
      <c r="F3029">
        <v>375.01</v>
      </c>
      <c r="G3029" s="99">
        <v>3359.72</v>
      </c>
    </row>
    <row r="3030" spans="1:7" hidden="1" x14ac:dyDescent="0.2">
      <c r="A3030">
        <v>5111</v>
      </c>
      <c r="B3030" t="s">
        <v>3348</v>
      </c>
      <c r="C3030" t="s">
        <v>5172</v>
      </c>
      <c r="D3030" t="s">
        <v>3355</v>
      </c>
      <c r="E3030" s="99">
        <v>2984.71</v>
      </c>
      <c r="F3030">
        <v>375.01</v>
      </c>
      <c r="G3030" s="99">
        <v>3359.72</v>
      </c>
    </row>
    <row r="3031" spans="1:7" hidden="1" x14ac:dyDescent="0.2">
      <c r="A3031">
        <v>5111</v>
      </c>
      <c r="B3031" t="s">
        <v>3348</v>
      </c>
      <c r="C3031" t="s">
        <v>5173</v>
      </c>
      <c r="D3031" t="s">
        <v>3355</v>
      </c>
      <c r="E3031" s="99">
        <v>2984.71</v>
      </c>
      <c r="F3031">
        <v>375.01</v>
      </c>
      <c r="G3031" s="99">
        <v>3359.72</v>
      </c>
    </row>
    <row r="3032" spans="1:7" hidden="1" x14ac:dyDescent="0.2">
      <c r="A3032">
        <v>5111</v>
      </c>
      <c r="B3032" t="s">
        <v>3348</v>
      </c>
      <c r="C3032" t="s">
        <v>5174</v>
      </c>
      <c r="D3032" t="s">
        <v>3355</v>
      </c>
      <c r="E3032" s="99">
        <v>2984.71</v>
      </c>
      <c r="F3032">
        <v>375.01</v>
      </c>
      <c r="G3032" s="99">
        <v>3359.72</v>
      </c>
    </row>
    <row r="3033" spans="1:7" hidden="1" x14ac:dyDescent="0.2">
      <c r="A3033">
        <v>5111</v>
      </c>
      <c r="B3033" t="s">
        <v>3348</v>
      </c>
      <c r="C3033" t="s">
        <v>5175</v>
      </c>
      <c r="D3033" t="s">
        <v>3355</v>
      </c>
      <c r="E3033" s="99">
        <v>2984.71</v>
      </c>
      <c r="F3033">
        <v>375.01</v>
      </c>
      <c r="G3033" s="99">
        <v>3359.72</v>
      </c>
    </row>
    <row r="3034" spans="1:7" hidden="1" x14ac:dyDescent="0.2">
      <c r="A3034">
        <v>5111</v>
      </c>
      <c r="B3034" t="s">
        <v>3348</v>
      </c>
      <c r="C3034" t="s">
        <v>5176</v>
      </c>
      <c r="D3034" t="s">
        <v>3355</v>
      </c>
      <c r="E3034" s="99">
        <v>2984.71</v>
      </c>
      <c r="F3034">
        <v>375.01</v>
      </c>
      <c r="G3034" s="99">
        <v>3359.72</v>
      </c>
    </row>
    <row r="3035" spans="1:7" hidden="1" x14ac:dyDescent="0.2">
      <c r="A3035">
        <v>5111</v>
      </c>
      <c r="B3035" t="s">
        <v>3348</v>
      </c>
      <c r="C3035" t="s">
        <v>5177</v>
      </c>
      <c r="D3035" t="s">
        <v>3355</v>
      </c>
      <c r="E3035" s="99">
        <v>2984.71</v>
      </c>
      <c r="F3035">
        <v>375.01</v>
      </c>
      <c r="G3035" s="99">
        <v>3359.72</v>
      </c>
    </row>
    <row r="3036" spans="1:7" hidden="1" x14ac:dyDescent="0.2">
      <c r="A3036" t="s">
        <v>357</v>
      </c>
    </row>
    <row r="3037" spans="1:7" hidden="1" x14ac:dyDescent="0.2"/>
    <row r="3038" spans="1:7" hidden="1" x14ac:dyDescent="0.2"/>
    <row r="3039" spans="1:7" hidden="1" x14ac:dyDescent="0.2"/>
    <row r="3040" spans="1:7" hidden="1" x14ac:dyDescent="0.2">
      <c r="A3040" t="s">
        <v>2523</v>
      </c>
      <c r="C3040" t="s">
        <v>2832</v>
      </c>
      <c r="D3040" t="s">
        <v>2833</v>
      </c>
      <c r="E3040" t="s">
        <v>2834</v>
      </c>
      <c r="F3040" t="s">
        <v>2835</v>
      </c>
      <c r="G3040" t="s">
        <v>2836</v>
      </c>
    </row>
    <row r="3041" spans="1:7" hidden="1" x14ac:dyDescent="0.2">
      <c r="C3041" t="s">
        <v>2837</v>
      </c>
      <c r="D3041" t="s">
        <v>2838</v>
      </c>
      <c r="E3041" s="100">
        <v>43344</v>
      </c>
      <c r="F3041" t="s">
        <v>2839</v>
      </c>
      <c r="G3041" t="s">
        <v>5178</v>
      </c>
    </row>
    <row r="3042" spans="1:7" hidden="1" x14ac:dyDescent="0.2"/>
    <row r="3043" spans="1:7" hidden="1" x14ac:dyDescent="0.2">
      <c r="B3043" t="s">
        <v>2841</v>
      </c>
    </row>
    <row r="3044" spans="1:7" hidden="1" x14ac:dyDescent="0.2">
      <c r="A3044" t="s">
        <v>2842</v>
      </c>
      <c r="B3044" t="s">
        <v>2843</v>
      </c>
      <c r="C3044" t="s">
        <v>2844</v>
      </c>
    </row>
    <row r="3045" spans="1:7" hidden="1" x14ac:dyDescent="0.2"/>
    <row r="3046" spans="1:7" hidden="1" x14ac:dyDescent="0.2">
      <c r="B3046" t="s">
        <v>2845</v>
      </c>
      <c r="C3046" t="s">
        <v>2846</v>
      </c>
    </row>
    <row r="3047" spans="1:7" hidden="1" x14ac:dyDescent="0.2">
      <c r="B3047" t="s">
        <v>2847</v>
      </c>
      <c r="C3047" t="s">
        <v>2848</v>
      </c>
      <c r="D3047" t="s">
        <v>2849</v>
      </c>
      <c r="E3047" t="s">
        <v>2850</v>
      </c>
    </row>
    <row r="3048" spans="1:7" hidden="1" x14ac:dyDescent="0.2"/>
    <row r="3049" spans="1:7" hidden="1" x14ac:dyDescent="0.2"/>
    <row r="3050" spans="1:7" hidden="1" x14ac:dyDescent="0.2">
      <c r="A3050" t="s">
        <v>2851</v>
      </c>
      <c r="B3050" t="s">
        <v>2852</v>
      </c>
      <c r="C3050" t="s">
        <v>2853</v>
      </c>
      <c r="E3050" t="s">
        <v>2854</v>
      </c>
      <c r="F3050" t="s">
        <v>2855</v>
      </c>
      <c r="G3050" t="s">
        <v>2856</v>
      </c>
    </row>
    <row r="3051" spans="1:7" hidden="1" x14ac:dyDescent="0.2">
      <c r="A3051" t="s">
        <v>2857</v>
      </c>
      <c r="B3051" t="s">
        <v>2858</v>
      </c>
      <c r="C3051" t="s">
        <v>2859</v>
      </c>
      <c r="D3051" t="s">
        <v>2860</v>
      </c>
      <c r="E3051" t="s">
        <v>2861</v>
      </c>
      <c r="F3051" t="s">
        <v>2861</v>
      </c>
      <c r="G3051" t="s">
        <v>2861</v>
      </c>
    </row>
    <row r="3052" spans="1:7" hidden="1" x14ac:dyDescent="0.2">
      <c r="A3052">
        <v>5111</v>
      </c>
      <c r="B3052" t="s">
        <v>3348</v>
      </c>
      <c r="C3052" t="s">
        <v>5179</v>
      </c>
      <c r="D3052" t="s">
        <v>3355</v>
      </c>
      <c r="E3052" s="99">
        <v>2984.71</v>
      </c>
      <c r="F3052">
        <v>375.01</v>
      </c>
      <c r="G3052" s="99">
        <v>3359.72</v>
      </c>
    </row>
    <row r="3053" spans="1:7" hidden="1" x14ac:dyDescent="0.2">
      <c r="A3053">
        <v>5111</v>
      </c>
      <c r="B3053" t="s">
        <v>3348</v>
      </c>
      <c r="C3053" t="s">
        <v>5180</v>
      </c>
      <c r="D3053" t="s">
        <v>3355</v>
      </c>
      <c r="E3053" s="99">
        <v>2548.96</v>
      </c>
      <c r="F3053">
        <v>320.54000000000002</v>
      </c>
      <c r="G3053" s="99">
        <v>2869.5</v>
      </c>
    </row>
    <row r="3054" spans="1:7" hidden="1" x14ac:dyDescent="0.2">
      <c r="A3054">
        <v>5111</v>
      </c>
      <c r="B3054" t="s">
        <v>3348</v>
      </c>
      <c r="C3054" t="s">
        <v>5181</v>
      </c>
      <c r="D3054" t="s">
        <v>3355</v>
      </c>
      <c r="E3054" s="99">
        <v>2548.96</v>
      </c>
      <c r="F3054">
        <v>320.54000000000002</v>
      </c>
      <c r="G3054" s="99">
        <v>2869.5</v>
      </c>
    </row>
    <row r="3055" spans="1:7" hidden="1" x14ac:dyDescent="0.2">
      <c r="A3055">
        <v>5111</v>
      </c>
      <c r="B3055" t="s">
        <v>3348</v>
      </c>
      <c r="C3055" t="s">
        <v>5182</v>
      </c>
      <c r="D3055" t="s">
        <v>3355</v>
      </c>
      <c r="E3055" s="99">
        <v>2548.96</v>
      </c>
      <c r="F3055">
        <v>320.54000000000002</v>
      </c>
      <c r="G3055" s="99">
        <v>2869.5</v>
      </c>
    </row>
    <row r="3056" spans="1:7" hidden="1" x14ac:dyDescent="0.2">
      <c r="A3056">
        <v>5111</v>
      </c>
      <c r="B3056" t="s">
        <v>3348</v>
      </c>
      <c r="C3056" t="s">
        <v>5183</v>
      </c>
      <c r="D3056" t="s">
        <v>3355</v>
      </c>
      <c r="E3056" s="99">
        <v>2984.71</v>
      </c>
      <c r="F3056">
        <v>375.01</v>
      </c>
      <c r="G3056" s="99">
        <v>3359.72</v>
      </c>
    </row>
    <row r="3057" spans="1:7" hidden="1" x14ac:dyDescent="0.2">
      <c r="A3057">
        <v>5111</v>
      </c>
      <c r="B3057" t="s">
        <v>3348</v>
      </c>
      <c r="C3057" t="s">
        <v>5184</v>
      </c>
      <c r="D3057" t="s">
        <v>3355</v>
      </c>
      <c r="E3057" s="99">
        <v>1859.6</v>
      </c>
      <c r="F3057">
        <v>234.37</v>
      </c>
      <c r="G3057" s="99">
        <v>2093.9699999999998</v>
      </c>
    </row>
    <row r="3058" spans="1:7" hidden="1" x14ac:dyDescent="0.2">
      <c r="A3058">
        <v>5111</v>
      </c>
      <c r="B3058" t="s">
        <v>3348</v>
      </c>
      <c r="C3058" t="s">
        <v>5185</v>
      </c>
      <c r="D3058" t="s">
        <v>3355</v>
      </c>
      <c r="E3058" s="99">
        <v>2984.71</v>
      </c>
      <c r="F3058">
        <v>375.01</v>
      </c>
      <c r="G3058" s="99">
        <v>3359.72</v>
      </c>
    </row>
    <row r="3059" spans="1:7" hidden="1" x14ac:dyDescent="0.2">
      <c r="A3059">
        <v>5111</v>
      </c>
      <c r="B3059" t="s">
        <v>3348</v>
      </c>
      <c r="C3059" t="s">
        <v>5186</v>
      </c>
      <c r="D3059" t="s">
        <v>3355</v>
      </c>
      <c r="E3059" s="99">
        <v>2984.71</v>
      </c>
      <c r="F3059">
        <v>375.01</v>
      </c>
      <c r="G3059" s="99">
        <v>3359.72</v>
      </c>
    </row>
    <row r="3060" spans="1:7" hidden="1" x14ac:dyDescent="0.2">
      <c r="A3060">
        <v>5111</v>
      </c>
      <c r="B3060" t="s">
        <v>3348</v>
      </c>
      <c r="C3060" t="s">
        <v>5187</v>
      </c>
      <c r="D3060" t="s">
        <v>3355</v>
      </c>
      <c r="E3060" s="99">
        <v>2548.96</v>
      </c>
      <c r="F3060">
        <v>320.54000000000002</v>
      </c>
      <c r="G3060" s="99">
        <v>2869.5</v>
      </c>
    </row>
    <row r="3061" spans="1:7" hidden="1" x14ac:dyDescent="0.2">
      <c r="A3061">
        <v>5111</v>
      </c>
      <c r="B3061" t="s">
        <v>3348</v>
      </c>
      <c r="C3061" t="s">
        <v>5188</v>
      </c>
      <c r="D3061" t="s">
        <v>3355</v>
      </c>
      <c r="E3061" s="99">
        <v>2984.71</v>
      </c>
      <c r="F3061">
        <v>375.01</v>
      </c>
      <c r="G3061" s="99">
        <v>3359.72</v>
      </c>
    </row>
    <row r="3062" spans="1:7" hidden="1" x14ac:dyDescent="0.2">
      <c r="A3062">
        <v>5111</v>
      </c>
      <c r="B3062" t="s">
        <v>3348</v>
      </c>
      <c r="C3062" t="s">
        <v>5189</v>
      </c>
      <c r="D3062" t="s">
        <v>3355</v>
      </c>
      <c r="E3062" s="99">
        <v>2984.71</v>
      </c>
      <c r="F3062">
        <v>375.01</v>
      </c>
      <c r="G3062" s="99">
        <v>3359.72</v>
      </c>
    </row>
    <row r="3063" spans="1:7" hidden="1" x14ac:dyDescent="0.2">
      <c r="A3063">
        <v>5111</v>
      </c>
      <c r="B3063" t="s">
        <v>3348</v>
      </c>
      <c r="C3063" t="s">
        <v>5190</v>
      </c>
      <c r="D3063" t="s">
        <v>3355</v>
      </c>
      <c r="E3063" s="99">
        <v>2984.71</v>
      </c>
      <c r="F3063">
        <v>375.01</v>
      </c>
      <c r="G3063" s="99">
        <v>3359.72</v>
      </c>
    </row>
    <row r="3064" spans="1:7" hidden="1" x14ac:dyDescent="0.2">
      <c r="A3064">
        <v>5111</v>
      </c>
      <c r="B3064" t="s">
        <v>3348</v>
      </c>
      <c r="C3064" t="s">
        <v>5191</v>
      </c>
      <c r="D3064" t="s">
        <v>3355</v>
      </c>
      <c r="E3064" s="99">
        <v>2984.71</v>
      </c>
      <c r="F3064">
        <v>375.01</v>
      </c>
      <c r="G3064" s="99">
        <v>3359.72</v>
      </c>
    </row>
    <row r="3065" spans="1:7" hidden="1" x14ac:dyDescent="0.2">
      <c r="A3065">
        <v>5111</v>
      </c>
      <c r="B3065" t="s">
        <v>3348</v>
      </c>
      <c r="C3065" t="s">
        <v>5192</v>
      </c>
      <c r="D3065" t="s">
        <v>3355</v>
      </c>
      <c r="E3065" s="99">
        <v>2984.71</v>
      </c>
      <c r="F3065">
        <v>375.01</v>
      </c>
      <c r="G3065" s="99">
        <v>3359.72</v>
      </c>
    </row>
    <row r="3066" spans="1:7" hidden="1" x14ac:dyDescent="0.2">
      <c r="A3066">
        <v>5111</v>
      </c>
      <c r="B3066" t="s">
        <v>3348</v>
      </c>
      <c r="C3066" t="s">
        <v>5193</v>
      </c>
      <c r="D3066" t="s">
        <v>3355</v>
      </c>
      <c r="E3066" s="99">
        <v>2984.71</v>
      </c>
      <c r="F3066">
        <v>375.01</v>
      </c>
      <c r="G3066" s="99">
        <v>3359.72</v>
      </c>
    </row>
    <row r="3067" spans="1:7" hidden="1" x14ac:dyDescent="0.2">
      <c r="A3067">
        <v>5111</v>
      </c>
      <c r="B3067" t="s">
        <v>3348</v>
      </c>
      <c r="C3067" t="s">
        <v>5194</v>
      </c>
      <c r="D3067" t="s">
        <v>3355</v>
      </c>
      <c r="E3067" s="99">
        <v>2984.71</v>
      </c>
      <c r="F3067">
        <v>375.01</v>
      </c>
      <c r="G3067" s="99">
        <v>3359.72</v>
      </c>
    </row>
    <row r="3068" spans="1:7" hidden="1" x14ac:dyDescent="0.2">
      <c r="A3068">
        <v>5111</v>
      </c>
      <c r="B3068" t="s">
        <v>3348</v>
      </c>
      <c r="C3068" t="s">
        <v>5195</v>
      </c>
      <c r="D3068" t="s">
        <v>3355</v>
      </c>
      <c r="E3068" s="99">
        <v>2984.71</v>
      </c>
      <c r="F3068">
        <v>375.01</v>
      </c>
      <c r="G3068" s="99">
        <v>3359.72</v>
      </c>
    </row>
    <row r="3069" spans="1:7" hidden="1" x14ac:dyDescent="0.2">
      <c r="A3069">
        <v>5111</v>
      </c>
      <c r="B3069" t="s">
        <v>3348</v>
      </c>
      <c r="C3069" t="s">
        <v>5196</v>
      </c>
      <c r="D3069" t="s">
        <v>3355</v>
      </c>
      <c r="E3069" s="99">
        <v>2984.71</v>
      </c>
      <c r="F3069">
        <v>375.01</v>
      </c>
      <c r="G3069" s="99">
        <v>3359.72</v>
      </c>
    </row>
    <row r="3070" spans="1:7" hidden="1" x14ac:dyDescent="0.2">
      <c r="A3070">
        <v>5111</v>
      </c>
      <c r="B3070" t="s">
        <v>3348</v>
      </c>
      <c r="C3070" t="s">
        <v>5197</v>
      </c>
      <c r="D3070" t="s">
        <v>3355</v>
      </c>
      <c r="E3070" s="99">
        <v>2984.71</v>
      </c>
      <c r="F3070">
        <v>375.01</v>
      </c>
      <c r="G3070" s="99">
        <v>3359.72</v>
      </c>
    </row>
    <row r="3071" spans="1:7" hidden="1" x14ac:dyDescent="0.2">
      <c r="A3071">
        <v>5111</v>
      </c>
      <c r="B3071" t="s">
        <v>3348</v>
      </c>
      <c r="C3071" t="s">
        <v>5198</v>
      </c>
      <c r="D3071" t="s">
        <v>3355</v>
      </c>
      <c r="E3071" s="99">
        <v>2984.71</v>
      </c>
      <c r="F3071">
        <v>375.01</v>
      </c>
      <c r="G3071" s="99">
        <v>3359.72</v>
      </c>
    </row>
    <row r="3072" spans="1:7" hidden="1" x14ac:dyDescent="0.2">
      <c r="A3072">
        <v>5111</v>
      </c>
      <c r="B3072" t="s">
        <v>3348</v>
      </c>
      <c r="C3072" t="s">
        <v>5199</v>
      </c>
      <c r="D3072" t="s">
        <v>3355</v>
      </c>
      <c r="E3072" s="99">
        <v>2984.71</v>
      </c>
      <c r="F3072">
        <v>375.01</v>
      </c>
      <c r="G3072" s="99">
        <v>3359.72</v>
      </c>
    </row>
    <row r="3073" spans="1:7" hidden="1" x14ac:dyDescent="0.2">
      <c r="A3073">
        <v>5111</v>
      </c>
      <c r="B3073" t="s">
        <v>3348</v>
      </c>
      <c r="C3073" t="s">
        <v>5200</v>
      </c>
      <c r="D3073" t="s">
        <v>3355</v>
      </c>
      <c r="E3073" s="99">
        <v>2984.71</v>
      </c>
      <c r="F3073">
        <v>375.01</v>
      </c>
      <c r="G3073" s="99">
        <v>3359.72</v>
      </c>
    </row>
    <row r="3074" spans="1:7" hidden="1" x14ac:dyDescent="0.2">
      <c r="A3074">
        <v>5111</v>
      </c>
      <c r="B3074" t="s">
        <v>3348</v>
      </c>
      <c r="C3074" t="s">
        <v>5201</v>
      </c>
      <c r="D3074" t="s">
        <v>3355</v>
      </c>
      <c r="E3074" s="99">
        <v>2984.71</v>
      </c>
      <c r="F3074">
        <v>375.01</v>
      </c>
      <c r="G3074" s="99">
        <v>3359.72</v>
      </c>
    </row>
    <row r="3075" spans="1:7" hidden="1" x14ac:dyDescent="0.2">
      <c r="A3075">
        <v>5111</v>
      </c>
      <c r="B3075" t="s">
        <v>3348</v>
      </c>
      <c r="C3075" t="s">
        <v>5202</v>
      </c>
      <c r="D3075" t="s">
        <v>3355</v>
      </c>
      <c r="E3075" s="99">
        <v>2548.96</v>
      </c>
      <c r="F3075">
        <v>320.54000000000002</v>
      </c>
      <c r="G3075" s="99">
        <v>2869.5</v>
      </c>
    </row>
    <row r="3076" spans="1:7" hidden="1" x14ac:dyDescent="0.2">
      <c r="A3076">
        <v>5111</v>
      </c>
      <c r="B3076" t="s">
        <v>3348</v>
      </c>
      <c r="C3076" t="s">
        <v>5203</v>
      </c>
      <c r="D3076" t="s">
        <v>3355</v>
      </c>
      <c r="E3076" s="99">
        <v>2548.96</v>
      </c>
      <c r="F3076">
        <v>320.54000000000002</v>
      </c>
      <c r="G3076" s="99">
        <v>2869.5</v>
      </c>
    </row>
    <row r="3077" spans="1:7" hidden="1" x14ac:dyDescent="0.2">
      <c r="A3077">
        <v>5111</v>
      </c>
      <c r="B3077" t="s">
        <v>3348</v>
      </c>
      <c r="C3077" t="s">
        <v>5204</v>
      </c>
      <c r="D3077" t="s">
        <v>3355</v>
      </c>
      <c r="E3077" s="99">
        <v>2984.71</v>
      </c>
      <c r="F3077">
        <v>375.01</v>
      </c>
      <c r="G3077" s="99">
        <v>3359.72</v>
      </c>
    </row>
    <row r="3078" spans="1:7" hidden="1" x14ac:dyDescent="0.2">
      <c r="A3078">
        <v>5111</v>
      </c>
      <c r="B3078" t="s">
        <v>3348</v>
      </c>
      <c r="C3078" t="s">
        <v>5205</v>
      </c>
      <c r="D3078" t="s">
        <v>3355</v>
      </c>
      <c r="E3078" s="99">
        <v>2984.71</v>
      </c>
      <c r="F3078">
        <v>375.01</v>
      </c>
      <c r="G3078" s="99">
        <v>3359.72</v>
      </c>
    </row>
    <row r="3079" spans="1:7" hidden="1" x14ac:dyDescent="0.2">
      <c r="A3079">
        <v>5111</v>
      </c>
      <c r="B3079" t="s">
        <v>3348</v>
      </c>
      <c r="C3079" t="s">
        <v>5206</v>
      </c>
      <c r="D3079" t="s">
        <v>3355</v>
      </c>
      <c r="E3079" s="99">
        <v>2984.71</v>
      </c>
      <c r="F3079">
        <v>375.01</v>
      </c>
      <c r="G3079" s="99">
        <v>3359.72</v>
      </c>
    </row>
    <row r="3080" spans="1:7" hidden="1" x14ac:dyDescent="0.2">
      <c r="A3080">
        <v>5111</v>
      </c>
      <c r="B3080" t="s">
        <v>3348</v>
      </c>
      <c r="C3080" t="s">
        <v>5207</v>
      </c>
      <c r="D3080" t="s">
        <v>3355</v>
      </c>
      <c r="E3080" s="99">
        <v>2984.71</v>
      </c>
      <c r="F3080">
        <v>375.01</v>
      </c>
      <c r="G3080" s="99">
        <v>3359.72</v>
      </c>
    </row>
    <row r="3081" spans="1:7" hidden="1" x14ac:dyDescent="0.2">
      <c r="A3081">
        <v>5111</v>
      </c>
      <c r="B3081" t="s">
        <v>3348</v>
      </c>
      <c r="C3081" t="s">
        <v>5208</v>
      </c>
      <c r="D3081" t="s">
        <v>3355</v>
      </c>
      <c r="E3081" s="99">
        <v>2984.71</v>
      </c>
      <c r="F3081">
        <v>375.01</v>
      </c>
      <c r="G3081" s="99">
        <v>3359.72</v>
      </c>
    </row>
    <row r="3082" spans="1:7" hidden="1" x14ac:dyDescent="0.2">
      <c r="A3082">
        <v>5111</v>
      </c>
      <c r="B3082" t="s">
        <v>3348</v>
      </c>
      <c r="C3082" t="s">
        <v>5209</v>
      </c>
      <c r="D3082" t="s">
        <v>3355</v>
      </c>
      <c r="E3082" s="99">
        <v>2984.71</v>
      </c>
      <c r="F3082">
        <v>375.01</v>
      </c>
      <c r="G3082" s="99">
        <v>3359.72</v>
      </c>
    </row>
    <row r="3083" spans="1:7" hidden="1" x14ac:dyDescent="0.2">
      <c r="A3083">
        <v>5111</v>
      </c>
      <c r="B3083" t="s">
        <v>3348</v>
      </c>
      <c r="C3083" t="s">
        <v>5210</v>
      </c>
      <c r="D3083" t="s">
        <v>3355</v>
      </c>
      <c r="E3083" s="99">
        <v>2984.71</v>
      </c>
      <c r="F3083">
        <v>375.01</v>
      </c>
      <c r="G3083" s="99">
        <v>3359.72</v>
      </c>
    </row>
    <row r="3084" spans="1:7" hidden="1" x14ac:dyDescent="0.2">
      <c r="A3084">
        <v>5111</v>
      </c>
      <c r="B3084" t="s">
        <v>3348</v>
      </c>
      <c r="C3084" t="s">
        <v>5211</v>
      </c>
      <c r="D3084" t="s">
        <v>3355</v>
      </c>
      <c r="E3084" s="99">
        <v>2984.71</v>
      </c>
      <c r="F3084">
        <v>375.01</v>
      </c>
      <c r="G3084" s="99">
        <v>3359.72</v>
      </c>
    </row>
    <row r="3085" spans="1:7" hidden="1" x14ac:dyDescent="0.2">
      <c r="A3085">
        <v>5111</v>
      </c>
      <c r="B3085" t="s">
        <v>3348</v>
      </c>
      <c r="C3085" t="s">
        <v>5212</v>
      </c>
      <c r="D3085" t="s">
        <v>3355</v>
      </c>
      <c r="E3085" s="99">
        <v>2984.71</v>
      </c>
      <c r="F3085">
        <v>375.01</v>
      </c>
      <c r="G3085" s="99">
        <v>3359.72</v>
      </c>
    </row>
    <row r="3086" spans="1:7" hidden="1" x14ac:dyDescent="0.2">
      <c r="A3086">
        <v>5111</v>
      </c>
      <c r="B3086" t="s">
        <v>3348</v>
      </c>
      <c r="C3086" t="s">
        <v>5213</v>
      </c>
      <c r="D3086" t="s">
        <v>3355</v>
      </c>
      <c r="E3086" s="99">
        <v>2984.71</v>
      </c>
      <c r="F3086">
        <v>375.01</v>
      </c>
      <c r="G3086" s="99">
        <v>3359.72</v>
      </c>
    </row>
    <row r="3087" spans="1:7" hidden="1" x14ac:dyDescent="0.2">
      <c r="A3087">
        <v>5111</v>
      </c>
      <c r="B3087" t="s">
        <v>3348</v>
      </c>
      <c r="C3087" t="s">
        <v>5214</v>
      </c>
      <c r="D3087" t="s">
        <v>3355</v>
      </c>
      <c r="E3087" s="99">
        <v>2984.71</v>
      </c>
      <c r="F3087">
        <v>375.01</v>
      </c>
      <c r="G3087" s="99">
        <v>3359.72</v>
      </c>
    </row>
    <row r="3088" spans="1:7" hidden="1" x14ac:dyDescent="0.2">
      <c r="A3088">
        <v>5111</v>
      </c>
      <c r="B3088" t="s">
        <v>3348</v>
      </c>
      <c r="C3088" t="s">
        <v>5215</v>
      </c>
      <c r="D3088" t="s">
        <v>3355</v>
      </c>
      <c r="E3088" s="99">
        <v>2984.71</v>
      </c>
      <c r="F3088">
        <v>375.01</v>
      </c>
      <c r="G3088" s="99">
        <v>3359.72</v>
      </c>
    </row>
    <row r="3089" spans="1:7" hidden="1" x14ac:dyDescent="0.2">
      <c r="A3089">
        <v>5111</v>
      </c>
      <c r="B3089" t="s">
        <v>3348</v>
      </c>
      <c r="C3089" t="s">
        <v>5216</v>
      </c>
      <c r="D3089" t="s">
        <v>3355</v>
      </c>
      <c r="E3089" s="99">
        <v>1859.6</v>
      </c>
      <c r="F3089">
        <v>234.37</v>
      </c>
      <c r="G3089" s="99">
        <v>2093.9699999999998</v>
      </c>
    </row>
    <row r="3090" spans="1:7" hidden="1" x14ac:dyDescent="0.2">
      <c r="A3090">
        <v>5111</v>
      </c>
      <c r="B3090" t="s">
        <v>3348</v>
      </c>
      <c r="C3090" t="s">
        <v>5217</v>
      </c>
      <c r="D3090" t="s">
        <v>3355</v>
      </c>
      <c r="E3090" s="99">
        <v>2984.71</v>
      </c>
      <c r="F3090">
        <v>375.01</v>
      </c>
      <c r="G3090" s="99">
        <v>3359.72</v>
      </c>
    </row>
    <row r="3091" spans="1:7" hidden="1" x14ac:dyDescent="0.2">
      <c r="A3091">
        <v>5111</v>
      </c>
      <c r="B3091" t="s">
        <v>3348</v>
      </c>
      <c r="C3091" t="s">
        <v>5218</v>
      </c>
      <c r="D3091" t="s">
        <v>3355</v>
      </c>
      <c r="E3091">
        <v>603</v>
      </c>
      <c r="F3091">
        <v>0</v>
      </c>
      <c r="G3091">
        <v>603</v>
      </c>
    </row>
    <row r="3092" spans="1:7" hidden="1" x14ac:dyDescent="0.2">
      <c r="A3092">
        <v>5111</v>
      </c>
      <c r="B3092" t="s">
        <v>3348</v>
      </c>
      <c r="C3092" t="s">
        <v>5219</v>
      </c>
      <c r="D3092" t="s">
        <v>3355</v>
      </c>
      <c r="E3092">
        <v>603</v>
      </c>
      <c r="F3092">
        <v>0</v>
      </c>
      <c r="G3092">
        <v>603</v>
      </c>
    </row>
    <row r="3093" spans="1:7" hidden="1" x14ac:dyDescent="0.2">
      <c r="A3093" t="s">
        <v>3376</v>
      </c>
      <c r="B3093" t="s">
        <v>3348</v>
      </c>
      <c r="C3093" t="s">
        <v>5220</v>
      </c>
      <c r="D3093">
        <f>-5111-10</f>
        <v>-5121</v>
      </c>
      <c r="E3093">
        <v>603</v>
      </c>
      <c r="F3093">
        <v>0</v>
      </c>
      <c r="G3093">
        <v>603</v>
      </c>
    </row>
    <row r="3094" spans="1:7" hidden="1" x14ac:dyDescent="0.2">
      <c r="A3094">
        <v>5111</v>
      </c>
      <c r="B3094" t="s">
        <v>3348</v>
      </c>
      <c r="C3094" t="s">
        <v>5221</v>
      </c>
      <c r="D3094" t="s">
        <v>3355</v>
      </c>
      <c r="E3094" s="99">
        <v>2548.96</v>
      </c>
      <c r="F3094">
        <v>320.54000000000002</v>
      </c>
      <c r="G3094" s="99">
        <v>2869.5</v>
      </c>
    </row>
    <row r="3095" spans="1:7" hidden="1" x14ac:dyDescent="0.2">
      <c r="A3095">
        <v>5111</v>
      </c>
      <c r="B3095" t="s">
        <v>3348</v>
      </c>
      <c r="C3095" t="s">
        <v>5222</v>
      </c>
      <c r="D3095" t="s">
        <v>3355</v>
      </c>
      <c r="E3095" s="99">
        <v>2548.96</v>
      </c>
      <c r="F3095">
        <v>320.54000000000002</v>
      </c>
      <c r="G3095" s="99">
        <v>2869.5</v>
      </c>
    </row>
    <row r="3096" spans="1:7" hidden="1" x14ac:dyDescent="0.2">
      <c r="A3096">
        <v>5111</v>
      </c>
      <c r="B3096" t="s">
        <v>3348</v>
      </c>
      <c r="C3096" t="s">
        <v>5223</v>
      </c>
      <c r="D3096" t="s">
        <v>3355</v>
      </c>
      <c r="E3096" s="99">
        <v>1859.6</v>
      </c>
      <c r="F3096">
        <v>44.17</v>
      </c>
      <c r="G3096" s="99">
        <v>1903.77</v>
      </c>
    </row>
    <row r="3097" spans="1:7" hidden="1" x14ac:dyDescent="0.2">
      <c r="A3097">
        <v>5111</v>
      </c>
      <c r="B3097" t="s">
        <v>3348</v>
      </c>
      <c r="C3097" t="s">
        <v>5224</v>
      </c>
      <c r="D3097" t="s">
        <v>3355</v>
      </c>
      <c r="E3097" s="99">
        <v>2548.96</v>
      </c>
      <c r="F3097">
        <v>320.54000000000002</v>
      </c>
      <c r="G3097" s="99">
        <v>2869.5</v>
      </c>
    </row>
    <row r="3098" spans="1:7" hidden="1" x14ac:dyDescent="0.2">
      <c r="A3098">
        <v>5111</v>
      </c>
      <c r="B3098" t="s">
        <v>3348</v>
      </c>
      <c r="C3098" t="s">
        <v>5225</v>
      </c>
      <c r="D3098" t="s">
        <v>3355</v>
      </c>
      <c r="E3098" s="99">
        <v>2984.71</v>
      </c>
      <c r="F3098">
        <v>375.01</v>
      </c>
      <c r="G3098" s="99">
        <v>3359.72</v>
      </c>
    </row>
    <row r="3099" spans="1:7" hidden="1" x14ac:dyDescent="0.2">
      <c r="A3099">
        <v>5111</v>
      </c>
      <c r="B3099" t="s">
        <v>3348</v>
      </c>
      <c r="C3099" t="s">
        <v>5226</v>
      </c>
      <c r="D3099" t="s">
        <v>3355</v>
      </c>
      <c r="E3099" s="99">
        <v>2984.71</v>
      </c>
      <c r="F3099">
        <v>375.01</v>
      </c>
      <c r="G3099" s="99">
        <v>3359.72</v>
      </c>
    </row>
    <row r="3100" spans="1:7" hidden="1" x14ac:dyDescent="0.2">
      <c r="A3100">
        <v>5111</v>
      </c>
      <c r="B3100" t="s">
        <v>3348</v>
      </c>
      <c r="C3100" t="s">
        <v>5227</v>
      </c>
      <c r="D3100" t="s">
        <v>3355</v>
      </c>
      <c r="E3100" s="99">
        <v>2984.71</v>
      </c>
      <c r="F3100">
        <v>375.01</v>
      </c>
      <c r="G3100" s="99">
        <v>3359.72</v>
      </c>
    </row>
    <row r="3101" spans="1:7" hidden="1" x14ac:dyDescent="0.2">
      <c r="A3101">
        <v>5111</v>
      </c>
      <c r="B3101" t="s">
        <v>3348</v>
      </c>
      <c r="C3101" t="s">
        <v>5228</v>
      </c>
      <c r="D3101" t="s">
        <v>3355</v>
      </c>
      <c r="E3101" s="99">
        <v>2984.71</v>
      </c>
      <c r="F3101">
        <v>375.01</v>
      </c>
      <c r="G3101" s="99">
        <v>3359.72</v>
      </c>
    </row>
    <row r="3102" spans="1:7" hidden="1" x14ac:dyDescent="0.2">
      <c r="A3102" t="s">
        <v>357</v>
      </c>
    </row>
    <row r="3103" spans="1:7" hidden="1" x14ac:dyDescent="0.2"/>
    <row r="3104" spans="1:7" hidden="1" x14ac:dyDescent="0.2"/>
    <row r="3105" spans="1:7" hidden="1" x14ac:dyDescent="0.2"/>
    <row r="3106" spans="1:7" hidden="1" x14ac:dyDescent="0.2">
      <c r="A3106" t="s">
        <v>2523</v>
      </c>
      <c r="C3106" t="s">
        <v>2832</v>
      </c>
      <c r="D3106" t="s">
        <v>2833</v>
      </c>
      <c r="E3106" t="s">
        <v>2834</v>
      </c>
      <c r="F3106" t="s">
        <v>2835</v>
      </c>
      <c r="G3106" t="s">
        <v>2836</v>
      </c>
    </row>
    <row r="3107" spans="1:7" hidden="1" x14ac:dyDescent="0.2">
      <c r="C3107" t="s">
        <v>2837</v>
      </c>
      <c r="D3107" t="s">
        <v>2838</v>
      </c>
      <c r="E3107" s="100">
        <v>43344</v>
      </c>
      <c r="F3107" t="s">
        <v>2839</v>
      </c>
      <c r="G3107" t="s">
        <v>5229</v>
      </c>
    </row>
    <row r="3108" spans="1:7" hidden="1" x14ac:dyDescent="0.2"/>
    <row r="3109" spans="1:7" hidden="1" x14ac:dyDescent="0.2">
      <c r="B3109" t="s">
        <v>2841</v>
      </c>
    </row>
    <row r="3110" spans="1:7" hidden="1" x14ac:dyDescent="0.2">
      <c r="A3110" t="s">
        <v>2842</v>
      </c>
      <c r="B3110" t="s">
        <v>2843</v>
      </c>
      <c r="C3110" t="s">
        <v>2844</v>
      </c>
    </row>
    <row r="3111" spans="1:7" hidden="1" x14ac:dyDescent="0.2"/>
    <row r="3112" spans="1:7" hidden="1" x14ac:dyDescent="0.2">
      <c r="B3112" t="s">
        <v>2845</v>
      </c>
      <c r="C3112" t="s">
        <v>2846</v>
      </c>
    </row>
    <row r="3113" spans="1:7" hidden="1" x14ac:dyDescent="0.2">
      <c r="B3113" t="s">
        <v>2847</v>
      </c>
      <c r="C3113" t="s">
        <v>2848</v>
      </c>
      <c r="D3113" t="s">
        <v>2849</v>
      </c>
      <c r="E3113" t="s">
        <v>2850</v>
      </c>
    </row>
    <row r="3114" spans="1:7" hidden="1" x14ac:dyDescent="0.2"/>
    <row r="3115" spans="1:7" hidden="1" x14ac:dyDescent="0.2"/>
    <row r="3116" spans="1:7" hidden="1" x14ac:dyDescent="0.2">
      <c r="A3116" t="s">
        <v>2851</v>
      </c>
      <c r="B3116" t="s">
        <v>2852</v>
      </c>
      <c r="C3116" t="s">
        <v>2853</v>
      </c>
      <c r="E3116" t="s">
        <v>2854</v>
      </c>
      <c r="F3116" t="s">
        <v>2855</v>
      </c>
      <c r="G3116" t="s">
        <v>2856</v>
      </c>
    </row>
    <row r="3117" spans="1:7" hidden="1" x14ac:dyDescent="0.2">
      <c r="A3117" t="s">
        <v>2857</v>
      </c>
      <c r="B3117" t="s">
        <v>2858</v>
      </c>
      <c r="C3117" t="s">
        <v>2859</v>
      </c>
      <c r="D3117" t="s">
        <v>2860</v>
      </c>
      <c r="E3117" t="s">
        <v>2861</v>
      </c>
      <c r="F3117" t="s">
        <v>2861</v>
      </c>
      <c r="G3117" t="s">
        <v>2861</v>
      </c>
    </row>
    <row r="3118" spans="1:7" hidden="1" x14ac:dyDescent="0.2">
      <c r="A3118">
        <v>5111</v>
      </c>
      <c r="B3118" t="s">
        <v>3348</v>
      </c>
      <c r="C3118" t="s">
        <v>5230</v>
      </c>
      <c r="D3118" t="s">
        <v>3355</v>
      </c>
      <c r="E3118" s="99">
        <v>2984.71</v>
      </c>
      <c r="F3118">
        <v>375.01</v>
      </c>
      <c r="G3118" s="99">
        <v>3359.72</v>
      </c>
    </row>
    <row r="3119" spans="1:7" hidden="1" x14ac:dyDescent="0.2">
      <c r="A3119">
        <v>5111</v>
      </c>
      <c r="B3119" t="s">
        <v>3348</v>
      </c>
      <c r="C3119" t="s">
        <v>5231</v>
      </c>
      <c r="D3119" t="s">
        <v>3355</v>
      </c>
      <c r="E3119" s="99">
        <v>2984.71</v>
      </c>
      <c r="F3119">
        <v>375.01</v>
      </c>
      <c r="G3119" s="99">
        <v>3359.72</v>
      </c>
    </row>
    <row r="3120" spans="1:7" hidden="1" x14ac:dyDescent="0.2">
      <c r="A3120">
        <v>5111</v>
      </c>
      <c r="B3120" t="s">
        <v>3348</v>
      </c>
      <c r="C3120" t="s">
        <v>5232</v>
      </c>
      <c r="D3120" t="s">
        <v>3355</v>
      </c>
      <c r="E3120" s="99">
        <v>2984.71</v>
      </c>
      <c r="F3120">
        <v>375.01</v>
      </c>
      <c r="G3120" s="99">
        <v>3359.72</v>
      </c>
    </row>
    <row r="3121" spans="1:7" hidden="1" x14ac:dyDescent="0.2">
      <c r="A3121">
        <v>5111</v>
      </c>
      <c r="B3121" t="s">
        <v>3348</v>
      </c>
      <c r="C3121" t="s">
        <v>5233</v>
      </c>
      <c r="D3121" t="s">
        <v>3355</v>
      </c>
      <c r="E3121" s="99">
        <v>2984.71</v>
      </c>
      <c r="F3121">
        <v>375.01</v>
      </c>
      <c r="G3121" s="99">
        <v>3359.72</v>
      </c>
    </row>
    <row r="3122" spans="1:7" hidden="1" x14ac:dyDescent="0.2">
      <c r="A3122">
        <v>5111</v>
      </c>
      <c r="B3122" t="s">
        <v>3348</v>
      </c>
      <c r="C3122" t="s">
        <v>5234</v>
      </c>
      <c r="D3122" t="s">
        <v>3355</v>
      </c>
      <c r="E3122" s="99">
        <v>2984.71</v>
      </c>
      <c r="F3122">
        <v>375.01</v>
      </c>
      <c r="G3122" s="99">
        <v>3359.72</v>
      </c>
    </row>
    <row r="3123" spans="1:7" hidden="1" x14ac:dyDescent="0.2">
      <c r="A3123">
        <v>5111</v>
      </c>
      <c r="B3123" t="s">
        <v>3348</v>
      </c>
      <c r="C3123" t="s">
        <v>5235</v>
      </c>
      <c r="D3123" t="s">
        <v>3355</v>
      </c>
      <c r="E3123" s="99">
        <v>2984.71</v>
      </c>
      <c r="F3123">
        <v>375.01</v>
      </c>
      <c r="G3123" s="99">
        <v>3359.72</v>
      </c>
    </row>
    <row r="3124" spans="1:7" hidden="1" x14ac:dyDescent="0.2">
      <c r="A3124">
        <v>5111</v>
      </c>
      <c r="B3124" t="s">
        <v>3348</v>
      </c>
      <c r="C3124" t="s">
        <v>5236</v>
      </c>
      <c r="D3124" t="s">
        <v>3355</v>
      </c>
      <c r="E3124" s="99">
        <v>2984.71</v>
      </c>
      <c r="F3124">
        <v>375.01</v>
      </c>
      <c r="G3124" s="99">
        <v>3359.72</v>
      </c>
    </row>
    <row r="3125" spans="1:7" hidden="1" x14ac:dyDescent="0.2">
      <c r="A3125">
        <v>5111</v>
      </c>
      <c r="B3125" t="s">
        <v>3348</v>
      </c>
      <c r="C3125" t="s">
        <v>5237</v>
      </c>
      <c r="D3125" t="s">
        <v>3355</v>
      </c>
      <c r="E3125" s="99">
        <v>2984.71</v>
      </c>
      <c r="F3125">
        <v>375.01</v>
      </c>
      <c r="G3125" s="99">
        <v>3359.72</v>
      </c>
    </row>
    <row r="3126" spans="1:7" hidden="1" x14ac:dyDescent="0.2">
      <c r="A3126">
        <v>5111</v>
      </c>
      <c r="B3126" t="s">
        <v>3348</v>
      </c>
      <c r="C3126" t="s">
        <v>5238</v>
      </c>
      <c r="D3126" t="s">
        <v>3355</v>
      </c>
      <c r="E3126" s="99">
        <v>2984.71</v>
      </c>
      <c r="F3126">
        <v>375.01</v>
      </c>
      <c r="G3126" s="99">
        <v>3359.72</v>
      </c>
    </row>
    <row r="3127" spans="1:7" hidden="1" x14ac:dyDescent="0.2">
      <c r="A3127">
        <v>5111</v>
      </c>
      <c r="B3127" t="s">
        <v>3348</v>
      </c>
      <c r="C3127" t="s">
        <v>5239</v>
      </c>
      <c r="D3127" t="s">
        <v>3355</v>
      </c>
      <c r="E3127" s="99">
        <v>2984.71</v>
      </c>
      <c r="F3127">
        <v>375.01</v>
      </c>
      <c r="G3127" s="99">
        <v>3359.72</v>
      </c>
    </row>
    <row r="3128" spans="1:7" hidden="1" x14ac:dyDescent="0.2">
      <c r="A3128">
        <v>5111</v>
      </c>
      <c r="B3128" t="s">
        <v>3348</v>
      </c>
      <c r="C3128" t="s">
        <v>5240</v>
      </c>
      <c r="D3128" t="s">
        <v>3355</v>
      </c>
      <c r="E3128" s="99">
        <v>2984.71</v>
      </c>
      <c r="F3128">
        <v>375.01</v>
      </c>
      <c r="G3128" s="99">
        <v>3359.72</v>
      </c>
    </row>
    <row r="3129" spans="1:7" hidden="1" x14ac:dyDescent="0.2">
      <c r="A3129">
        <v>5111</v>
      </c>
      <c r="B3129" t="s">
        <v>3348</v>
      </c>
      <c r="C3129" t="s">
        <v>5241</v>
      </c>
      <c r="D3129" t="s">
        <v>3355</v>
      </c>
      <c r="E3129" s="99">
        <v>2984.71</v>
      </c>
      <c r="F3129">
        <v>375.01</v>
      </c>
      <c r="G3129" s="99">
        <v>3359.72</v>
      </c>
    </row>
    <row r="3130" spans="1:7" hidden="1" x14ac:dyDescent="0.2">
      <c r="A3130">
        <v>5111</v>
      </c>
      <c r="B3130" t="s">
        <v>3348</v>
      </c>
      <c r="C3130" t="s">
        <v>5242</v>
      </c>
      <c r="D3130" t="s">
        <v>3355</v>
      </c>
      <c r="E3130" s="99">
        <v>2984.71</v>
      </c>
      <c r="F3130">
        <v>375.01</v>
      </c>
      <c r="G3130" s="99">
        <v>3359.72</v>
      </c>
    </row>
    <row r="3131" spans="1:7" hidden="1" x14ac:dyDescent="0.2">
      <c r="A3131">
        <v>5111</v>
      </c>
      <c r="B3131" t="s">
        <v>3348</v>
      </c>
      <c r="C3131" t="s">
        <v>5243</v>
      </c>
      <c r="D3131" t="s">
        <v>3355</v>
      </c>
      <c r="E3131" s="99">
        <v>2984.71</v>
      </c>
      <c r="F3131">
        <v>375.01</v>
      </c>
      <c r="G3131" s="99">
        <v>3359.72</v>
      </c>
    </row>
    <row r="3132" spans="1:7" hidden="1" x14ac:dyDescent="0.2">
      <c r="A3132">
        <v>5111</v>
      </c>
      <c r="B3132" t="s">
        <v>3348</v>
      </c>
      <c r="C3132" t="s">
        <v>5244</v>
      </c>
      <c r="D3132" t="s">
        <v>3355</v>
      </c>
      <c r="E3132" s="99">
        <v>2984.71</v>
      </c>
      <c r="F3132">
        <v>375.01</v>
      </c>
      <c r="G3132" s="99">
        <v>3359.72</v>
      </c>
    </row>
    <row r="3133" spans="1:7" hidden="1" x14ac:dyDescent="0.2">
      <c r="A3133">
        <v>5111</v>
      </c>
      <c r="B3133" t="s">
        <v>3348</v>
      </c>
      <c r="C3133" t="s">
        <v>5245</v>
      </c>
      <c r="D3133" t="s">
        <v>3355</v>
      </c>
      <c r="E3133" s="99">
        <v>2984.71</v>
      </c>
      <c r="F3133">
        <v>375.01</v>
      </c>
      <c r="G3133" s="99">
        <v>3359.72</v>
      </c>
    </row>
    <row r="3134" spans="1:7" hidden="1" x14ac:dyDescent="0.2">
      <c r="A3134">
        <v>5111</v>
      </c>
      <c r="B3134" t="s">
        <v>3348</v>
      </c>
      <c r="C3134" t="s">
        <v>5246</v>
      </c>
      <c r="D3134" t="s">
        <v>3355</v>
      </c>
      <c r="E3134" s="99">
        <v>2984.71</v>
      </c>
      <c r="F3134">
        <v>375.01</v>
      </c>
      <c r="G3134" s="99">
        <v>3359.72</v>
      </c>
    </row>
    <row r="3135" spans="1:7" hidden="1" x14ac:dyDescent="0.2">
      <c r="A3135">
        <v>5111</v>
      </c>
      <c r="B3135" t="s">
        <v>3348</v>
      </c>
      <c r="C3135" t="s">
        <v>5247</v>
      </c>
      <c r="D3135" t="s">
        <v>3355</v>
      </c>
      <c r="E3135" s="99">
        <v>2984.71</v>
      </c>
      <c r="F3135">
        <v>375.01</v>
      </c>
      <c r="G3135" s="99">
        <v>3359.72</v>
      </c>
    </row>
    <row r="3136" spans="1:7" hidden="1" x14ac:dyDescent="0.2">
      <c r="A3136">
        <v>5111</v>
      </c>
      <c r="B3136" t="s">
        <v>3348</v>
      </c>
      <c r="C3136" t="s">
        <v>5248</v>
      </c>
      <c r="D3136" t="s">
        <v>3355</v>
      </c>
      <c r="E3136" s="99">
        <v>2984.71</v>
      </c>
      <c r="F3136">
        <v>375.01</v>
      </c>
      <c r="G3136" s="99">
        <v>3359.72</v>
      </c>
    </row>
    <row r="3137" spans="1:7" hidden="1" x14ac:dyDescent="0.2">
      <c r="A3137">
        <v>5111</v>
      </c>
      <c r="B3137" t="s">
        <v>3348</v>
      </c>
      <c r="C3137" t="s">
        <v>5249</v>
      </c>
      <c r="D3137" t="s">
        <v>3355</v>
      </c>
      <c r="E3137" s="99">
        <v>1859.6</v>
      </c>
      <c r="F3137">
        <v>234.37</v>
      </c>
      <c r="G3137" s="99">
        <v>2093.9699999999998</v>
      </c>
    </row>
    <row r="3138" spans="1:7" hidden="1" x14ac:dyDescent="0.2">
      <c r="A3138">
        <v>5111</v>
      </c>
      <c r="B3138" t="s">
        <v>3348</v>
      </c>
      <c r="C3138" t="s">
        <v>5250</v>
      </c>
      <c r="D3138" t="s">
        <v>3355</v>
      </c>
      <c r="E3138" s="99">
        <v>2984.71</v>
      </c>
      <c r="F3138">
        <v>375.01</v>
      </c>
      <c r="G3138" s="99">
        <v>3359.72</v>
      </c>
    </row>
    <row r="3139" spans="1:7" hidden="1" x14ac:dyDescent="0.2">
      <c r="A3139">
        <v>5111</v>
      </c>
      <c r="B3139" t="s">
        <v>3348</v>
      </c>
      <c r="C3139" t="s">
        <v>5251</v>
      </c>
      <c r="D3139" t="s">
        <v>3355</v>
      </c>
      <c r="E3139" s="99">
        <v>2984.71</v>
      </c>
      <c r="F3139">
        <v>375.01</v>
      </c>
      <c r="G3139" s="99">
        <v>3359.72</v>
      </c>
    </row>
    <row r="3140" spans="1:7" hidden="1" x14ac:dyDescent="0.2">
      <c r="A3140">
        <v>5111</v>
      </c>
      <c r="B3140" t="s">
        <v>3348</v>
      </c>
      <c r="C3140" t="s">
        <v>5252</v>
      </c>
      <c r="D3140" t="s">
        <v>3355</v>
      </c>
      <c r="E3140" s="99">
        <v>2984.71</v>
      </c>
      <c r="F3140">
        <v>375.01</v>
      </c>
      <c r="G3140" s="99">
        <v>3359.72</v>
      </c>
    </row>
    <row r="3141" spans="1:7" hidden="1" x14ac:dyDescent="0.2">
      <c r="A3141">
        <v>5111</v>
      </c>
      <c r="B3141" t="s">
        <v>3348</v>
      </c>
      <c r="C3141" t="s">
        <v>5253</v>
      </c>
      <c r="D3141" t="s">
        <v>3355</v>
      </c>
      <c r="E3141" s="99">
        <v>2984.71</v>
      </c>
      <c r="F3141">
        <v>375.01</v>
      </c>
      <c r="G3141" s="99">
        <v>3359.72</v>
      </c>
    </row>
    <row r="3142" spans="1:7" hidden="1" x14ac:dyDescent="0.2">
      <c r="A3142">
        <v>5111</v>
      </c>
      <c r="B3142" t="s">
        <v>3348</v>
      </c>
      <c r="C3142" t="s">
        <v>5254</v>
      </c>
      <c r="D3142" t="s">
        <v>3355</v>
      </c>
      <c r="E3142" s="99">
        <v>2984.71</v>
      </c>
      <c r="F3142">
        <v>375.01</v>
      </c>
      <c r="G3142" s="99">
        <v>3359.72</v>
      </c>
    </row>
    <row r="3143" spans="1:7" hidden="1" x14ac:dyDescent="0.2">
      <c r="A3143">
        <v>5111</v>
      </c>
      <c r="B3143" t="s">
        <v>3348</v>
      </c>
      <c r="C3143" t="s">
        <v>5255</v>
      </c>
      <c r="D3143" t="s">
        <v>3355</v>
      </c>
      <c r="E3143" s="99">
        <v>2984.71</v>
      </c>
      <c r="F3143">
        <v>375.01</v>
      </c>
      <c r="G3143" s="99">
        <v>3359.72</v>
      </c>
    </row>
    <row r="3144" spans="1:7" hidden="1" x14ac:dyDescent="0.2">
      <c r="A3144">
        <v>5111</v>
      </c>
      <c r="B3144" t="s">
        <v>3348</v>
      </c>
      <c r="C3144" t="s">
        <v>5256</v>
      </c>
      <c r="D3144" t="s">
        <v>3355</v>
      </c>
      <c r="E3144" s="99">
        <v>2548.96</v>
      </c>
      <c r="F3144">
        <v>320.54000000000002</v>
      </c>
      <c r="G3144" s="99">
        <v>2869.5</v>
      </c>
    </row>
    <row r="3145" spans="1:7" hidden="1" x14ac:dyDescent="0.2">
      <c r="A3145">
        <v>5111</v>
      </c>
      <c r="B3145" t="s">
        <v>3348</v>
      </c>
      <c r="C3145" t="s">
        <v>5257</v>
      </c>
      <c r="D3145" t="s">
        <v>3355</v>
      </c>
      <c r="E3145" s="99">
        <v>2548.96</v>
      </c>
      <c r="F3145">
        <v>320.54000000000002</v>
      </c>
      <c r="G3145" s="99">
        <v>2869.5</v>
      </c>
    </row>
    <row r="3146" spans="1:7" hidden="1" x14ac:dyDescent="0.2">
      <c r="A3146">
        <v>5111</v>
      </c>
      <c r="B3146" t="s">
        <v>3348</v>
      </c>
      <c r="C3146" t="s">
        <v>5258</v>
      </c>
      <c r="D3146" t="s">
        <v>3355</v>
      </c>
      <c r="E3146" s="99">
        <v>2548.96</v>
      </c>
      <c r="F3146">
        <v>320.54000000000002</v>
      </c>
      <c r="G3146" s="99">
        <v>2869.5</v>
      </c>
    </row>
    <row r="3147" spans="1:7" hidden="1" x14ac:dyDescent="0.2">
      <c r="A3147">
        <v>5111</v>
      </c>
      <c r="B3147" t="s">
        <v>3348</v>
      </c>
      <c r="C3147" t="s">
        <v>5259</v>
      </c>
      <c r="D3147" t="s">
        <v>3355</v>
      </c>
      <c r="E3147" s="99">
        <v>2984.71</v>
      </c>
      <c r="F3147">
        <v>375.01</v>
      </c>
      <c r="G3147" s="99">
        <v>3359.72</v>
      </c>
    </row>
    <row r="3148" spans="1:7" hidden="1" x14ac:dyDescent="0.2">
      <c r="A3148">
        <v>5111</v>
      </c>
      <c r="B3148" t="s">
        <v>3348</v>
      </c>
      <c r="C3148" t="s">
        <v>5260</v>
      </c>
      <c r="D3148" t="s">
        <v>3355</v>
      </c>
      <c r="E3148" s="99">
        <v>2984.71</v>
      </c>
      <c r="F3148">
        <v>375.01</v>
      </c>
      <c r="G3148" s="99">
        <v>3359.72</v>
      </c>
    </row>
    <row r="3149" spans="1:7" hidden="1" x14ac:dyDescent="0.2">
      <c r="A3149">
        <v>5111</v>
      </c>
      <c r="B3149" t="s">
        <v>3348</v>
      </c>
      <c r="C3149" t="s">
        <v>5261</v>
      </c>
      <c r="D3149" t="s">
        <v>3355</v>
      </c>
      <c r="E3149" s="99">
        <v>2548.96</v>
      </c>
      <c r="F3149">
        <v>320.54000000000002</v>
      </c>
      <c r="G3149" s="99">
        <v>2869.5</v>
      </c>
    </row>
    <row r="3150" spans="1:7" hidden="1" x14ac:dyDescent="0.2">
      <c r="A3150">
        <v>5111</v>
      </c>
      <c r="B3150" t="s">
        <v>3348</v>
      </c>
      <c r="C3150" t="s">
        <v>5262</v>
      </c>
      <c r="D3150" t="s">
        <v>3355</v>
      </c>
      <c r="E3150" s="99">
        <v>2984.71</v>
      </c>
      <c r="F3150">
        <v>375.01</v>
      </c>
      <c r="G3150" s="99">
        <v>3359.72</v>
      </c>
    </row>
    <row r="3151" spans="1:7" hidden="1" x14ac:dyDescent="0.2">
      <c r="A3151">
        <v>5111</v>
      </c>
      <c r="B3151" t="s">
        <v>3348</v>
      </c>
      <c r="C3151" t="s">
        <v>5263</v>
      </c>
      <c r="D3151" t="s">
        <v>3355</v>
      </c>
      <c r="E3151" s="99">
        <v>2984.71</v>
      </c>
      <c r="F3151">
        <v>375.01</v>
      </c>
      <c r="G3151" s="99">
        <v>3359.72</v>
      </c>
    </row>
    <row r="3152" spans="1:7" hidden="1" x14ac:dyDescent="0.2">
      <c r="A3152">
        <v>5111</v>
      </c>
      <c r="B3152" t="s">
        <v>3348</v>
      </c>
      <c r="C3152" t="s">
        <v>5264</v>
      </c>
      <c r="D3152" t="s">
        <v>3355</v>
      </c>
      <c r="E3152" s="99">
        <v>2984.71</v>
      </c>
      <c r="F3152">
        <v>375.01</v>
      </c>
      <c r="G3152" s="99">
        <v>3359.72</v>
      </c>
    </row>
    <row r="3153" spans="1:7" hidden="1" x14ac:dyDescent="0.2">
      <c r="A3153">
        <v>5111</v>
      </c>
      <c r="B3153" t="s">
        <v>3348</v>
      </c>
      <c r="C3153" t="s">
        <v>5265</v>
      </c>
      <c r="D3153" t="s">
        <v>3355</v>
      </c>
      <c r="E3153" s="99">
        <v>2984.71</v>
      </c>
      <c r="F3153">
        <v>375.01</v>
      </c>
      <c r="G3153" s="99">
        <v>3359.72</v>
      </c>
    </row>
    <row r="3154" spans="1:7" hidden="1" x14ac:dyDescent="0.2">
      <c r="A3154">
        <v>5111</v>
      </c>
      <c r="B3154" t="s">
        <v>3348</v>
      </c>
      <c r="C3154" t="s">
        <v>5266</v>
      </c>
      <c r="D3154" t="s">
        <v>3355</v>
      </c>
      <c r="E3154" s="99">
        <v>2984.71</v>
      </c>
      <c r="F3154">
        <v>375.01</v>
      </c>
      <c r="G3154" s="99">
        <v>3359.72</v>
      </c>
    </row>
    <row r="3155" spans="1:7" hidden="1" x14ac:dyDescent="0.2">
      <c r="A3155">
        <v>5111</v>
      </c>
      <c r="B3155" t="s">
        <v>3348</v>
      </c>
      <c r="C3155" t="s">
        <v>5267</v>
      </c>
      <c r="D3155" t="s">
        <v>3355</v>
      </c>
      <c r="E3155" s="99">
        <v>2984.71</v>
      </c>
      <c r="F3155">
        <v>375.01</v>
      </c>
      <c r="G3155" s="99">
        <v>3359.72</v>
      </c>
    </row>
    <row r="3156" spans="1:7" hidden="1" x14ac:dyDescent="0.2">
      <c r="A3156">
        <v>5111</v>
      </c>
      <c r="B3156" t="s">
        <v>3348</v>
      </c>
      <c r="C3156" t="s">
        <v>5268</v>
      </c>
      <c r="D3156" t="s">
        <v>3355</v>
      </c>
      <c r="E3156" s="99">
        <v>2984.71</v>
      </c>
      <c r="F3156">
        <v>375.01</v>
      </c>
      <c r="G3156" s="99">
        <v>3359.72</v>
      </c>
    </row>
    <row r="3157" spans="1:7" hidden="1" x14ac:dyDescent="0.2">
      <c r="A3157">
        <v>5111</v>
      </c>
      <c r="B3157" t="s">
        <v>3348</v>
      </c>
      <c r="C3157" t="s">
        <v>5269</v>
      </c>
      <c r="D3157" t="s">
        <v>3355</v>
      </c>
      <c r="E3157" s="99">
        <v>2984.71</v>
      </c>
      <c r="F3157">
        <v>375.01</v>
      </c>
      <c r="G3157" s="99">
        <v>3359.72</v>
      </c>
    </row>
    <row r="3158" spans="1:7" hidden="1" x14ac:dyDescent="0.2">
      <c r="A3158">
        <v>5111</v>
      </c>
      <c r="B3158" t="s">
        <v>3348</v>
      </c>
      <c r="C3158" t="s">
        <v>5270</v>
      </c>
      <c r="D3158" t="s">
        <v>3355</v>
      </c>
      <c r="E3158" s="99">
        <v>2984.71</v>
      </c>
      <c r="F3158">
        <v>375.01</v>
      </c>
      <c r="G3158" s="99">
        <v>3359.72</v>
      </c>
    </row>
    <row r="3159" spans="1:7" hidden="1" x14ac:dyDescent="0.2">
      <c r="A3159" t="s">
        <v>3376</v>
      </c>
      <c r="B3159" t="s">
        <v>3348</v>
      </c>
      <c r="C3159" t="s">
        <v>5271</v>
      </c>
      <c r="D3159">
        <f>-5111-10</f>
        <v>-5121</v>
      </c>
      <c r="E3159" s="99">
        <v>2984.71</v>
      </c>
      <c r="F3159">
        <v>375.01</v>
      </c>
      <c r="G3159" s="99">
        <v>3359.72</v>
      </c>
    </row>
    <row r="3160" spans="1:7" hidden="1" x14ac:dyDescent="0.2">
      <c r="A3160">
        <v>5111</v>
      </c>
      <c r="B3160" t="s">
        <v>3348</v>
      </c>
      <c r="C3160" t="s">
        <v>5272</v>
      </c>
      <c r="D3160" t="s">
        <v>3355</v>
      </c>
      <c r="E3160" s="99">
        <v>2984.71</v>
      </c>
      <c r="F3160">
        <v>375.01</v>
      </c>
      <c r="G3160" s="99">
        <v>3359.72</v>
      </c>
    </row>
    <row r="3161" spans="1:7" hidden="1" x14ac:dyDescent="0.2">
      <c r="A3161">
        <v>5111</v>
      </c>
      <c r="B3161" t="s">
        <v>3348</v>
      </c>
      <c r="C3161" t="s">
        <v>5273</v>
      </c>
      <c r="D3161" t="s">
        <v>3355</v>
      </c>
      <c r="E3161" s="99">
        <v>2984.71</v>
      </c>
      <c r="F3161">
        <v>375.01</v>
      </c>
      <c r="G3161" s="99">
        <v>3359.72</v>
      </c>
    </row>
    <row r="3162" spans="1:7" hidden="1" x14ac:dyDescent="0.2">
      <c r="A3162">
        <v>5111</v>
      </c>
      <c r="B3162" t="s">
        <v>3348</v>
      </c>
      <c r="C3162" t="s">
        <v>5274</v>
      </c>
      <c r="D3162" t="s">
        <v>3355</v>
      </c>
      <c r="E3162" s="99">
        <v>2984.71</v>
      </c>
      <c r="F3162">
        <v>375.01</v>
      </c>
      <c r="G3162" s="99">
        <v>3359.72</v>
      </c>
    </row>
    <row r="3163" spans="1:7" hidden="1" x14ac:dyDescent="0.2">
      <c r="A3163">
        <v>5111</v>
      </c>
      <c r="B3163" t="s">
        <v>3348</v>
      </c>
      <c r="C3163" t="s">
        <v>5275</v>
      </c>
      <c r="D3163" t="s">
        <v>3355</v>
      </c>
      <c r="E3163" s="99">
        <v>2984.71</v>
      </c>
      <c r="F3163">
        <v>375.01</v>
      </c>
      <c r="G3163" s="99">
        <v>3359.72</v>
      </c>
    </row>
    <row r="3164" spans="1:7" hidden="1" x14ac:dyDescent="0.2">
      <c r="A3164">
        <v>5111</v>
      </c>
      <c r="B3164" t="s">
        <v>3348</v>
      </c>
      <c r="C3164" t="s">
        <v>5276</v>
      </c>
      <c r="D3164" t="s">
        <v>3355</v>
      </c>
      <c r="E3164" s="99">
        <v>2984.71</v>
      </c>
      <c r="F3164">
        <v>375.01</v>
      </c>
      <c r="G3164" s="99">
        <v>3359.72</v>
      </c>
    </row>
    <row r="3165" spans="1:7" hidden="1" x14ac:dyDescent="0.2">
      <c r="A3165">
        <v>5111</v>
      </c>
      <c r="B3165" t="s">
        <v>3348</v>
      </c>
      <c r="C3165" t="s">
        <v>5277</v>
      </c>
      <c r="D3165" t="s">
        <v>3355</v>
      </c>
      <c r="E3165" s="99">
        <v>2984.71</v>
      </c>
      <c r="F3165">
        <v>375.01</v>
      </c>
      <c r="G3165" s="99">
        <v>3359.72</v>
      </c>
    </row>
    <row r="3166" spans="1:7" hidden="1" x14ac:dyDescent="0.2">
      <c r="A3166">
        <v>5111</v>
      </c>
      <c r="B3166" t="s">
        <v>3348</v>
      </c>
      <c r="C3166" t="s">
        <v>5278</v>
      </c>
      <c r="D3166" t="s">
        <v>3355</v>
      </c>
      <c r="E3166" s="99">
        <v>2984.71</v>
      </c>
      <c r="F3166">
        <v>375.01</v>
      </c>
      <c r="G3166" s="99">
        <v>3359.72</v>
      </c>
    </row>
    <row r="3167" spans="1:7" hidden="1" x14ac:dyDescent="0.2">
      <c r="A3167">
        <v>5111</v>
      </c>
      <c r="B3167" t="s">
        <v>3348</v>
      </c>
      <c r="C3167" t="s">
        <v>5279</v>
      </c>
      <c r="D3167" t="s">
        <v>3355</v>
      </c>
      <c r="E3167" s="99">
        <v>2984.71</v>
      </c>
      <c r="F3167">
        <v>375.01</v>
      </c>
      <c r="G3167" s="99">
        <v>3359.72</v>
      </c>
    </row>
    <row r="3168" spans="1:7" hidden="1" x14ac:dyDescent="0.2">
      <c r="A3168" t="s">
        <v>357</v>
      </c>
    </row>
    <row r="3169" spans="1:7" hidden="1" x14ac:dyDescent="0.2"/>
    <row r="3170" spans="1:7" hidden="1" x14ac:dyDescent="0.2"/>
    <row r="3171" spans="1:7" hidden="1" x14ac:dyDescent="0.2"/>
    <row r="3172" spans="1:7" hidden="1" x14ac:dyDescent="0.2">
      <c r="A3172" t="s">
        <v>2523</v>
      </c>
      <c r="C3172" t="s">
        <v>2832</v>
      </c>
      <c r="D3172" t="s">
        <v>2833</v>
      </c>
      <c r="E3172" t="s">
        <v>2834</v>
      </c>
      <c r="F3172" t="s">
        <v>2835</v>
      </c>
      <c r="G3172" t="s">
        <v>2836</v>
      </c>
    </row>
    <row r="3173" spans="1:7" hidden="1" x14ac:dyDescent="0.2">
      <c r="C3173" t="s">
        <v>2837</v>
      </c>
      <c r="D3173" t="s">
        <v>2838</v>
      </c>
      <c r="E3173" s="100">
        <v>43344</v>
      </c>
      <c r="F3173" t="s">
        <v>2839</v>
      </c>
      <c r="G3173" t="s">
        <v>5280</v>
      </c>
    </row>
    <row r="3174" spans="1:7" hidden="1" x14ac:dyDescent="0.2"/>
    <row r="3175" spans="1:7" hidden="1" x14ac:dyDescent="0.2">
      <c r="B3175" t="s">
        <v>2841</v>
      </c>
    </row>
    <row r="3176" spans="1:7" hidden="1" x14ac:dyDescent="0.2">
      <c r="A3176" t="s">
        <v>2842</v>
      </c>
      <c r="B3176" t="s">
        <v>2843</v>
      </c>
      <c r="C3176" t="s">
        <v>2844</v>
      </c>
    </row>
    <row r="3177" spans="1:7" hidden="1" x14ac:dyDescent="0.2"/>
    <row r="3178" spans="1:7" hidden="1" x14ac:dyDescent="0.2">
      <c r="B3178" t="s">
        <v>2845</v>
      </c>
      <c r="C3178" t="s">
        <v>2846</v>
      </c>
    </row>
    <row r="3179" spans="1:7" hidden="1" x14ac:dyDescent="0.2">
      <c r="B3179" t="s">
        <v>2847</v>
      </c>
      <c r="C3179" t="s">
        <v>2848</v>
      </c>
      <c r="D3179" t="s">
        <v>2849</v>
      </c>
      <c r="E3179" t="s">
        <v>2850</v>
      </c>
    </row>
    <row r="3180" spans="1:7" hidden="1" x14ac:dyDescent="0.2"/>
    <row r="3181" spans="1:7" hidden="1" x14ac:dyDescent="0.2"/>
    <row r="3182" spans="1:7" hidden="1" x14ac:dyDescent="0.2">
      <c r="A3182" t="s">
        <v>2851</v>
      </c>
      <c r="B3182" t="s">
        <v>2852</v>
      </c>
      <c r="C3182" t="s">
        <v>2853</v>
      </c>
      <c r="E3182" t="s">
        <v>2854</v>
      </c>
      <c r="F3182" t="s">
        <v>2855</v>
      </c>
      <c r="G3182" t="s">
        <v>2856</v>
      </c>
    </row>
    <row r="3183" spans="1:7" hidden="1" x14ac:dyDescent="0.2">
      <c r="A3183" t="s">
        <v>2857</v>
      </c>
      <c r="B3183" t="s">
        <v>2858</v>
      </c>
      <c r="C3183" t="s">
        <v>2859</v>
      </c>
      <c r="D3183" t="s">
        <v>2860</v>
      </c>
      <c r="E3183" t="s">
        <v>2861</v>
      </c>
      <c r="F3183" t="s">
        <v>2861</v>
      </c>
      <c r="G3183" t="s">
        <v>2861</v>
      </c>
    </row>
    <row r="3184" spans="1:7" hidden="1" x14ac:dyDescent="0.2">
      <c r="A3184">
        <v>5111</v>
      </c>
      <c r="B3184" t="s">
        <v>3348</v>
      </c>
      <c r="C3184" t="s">
        <v>5281</v>
      </c>
      <c r="D3184" t="s">
        <v>3355</v>
      </c>
      <c r="E3184" s="99">
        <v>2984.71</v>
      </c>
      <c r="F3184">
        <v>375.01</v>
      </c>
      <c r="G3184" s="99">
        <v>3359.72</v>
      </c>
    </row>
    <row r="3185" spans="1:7" hidden="1" x14ac:dyDescent="0.2">
      <c r="A3185">
        <v>5111</v>
      </c>
      <c r="B3185" t="s">
        <v>3348</v>
      </c>
      <c r="C3185" t="s">
        <v>5282</v>
      </c>
      <c r="D3185" t="s">
        <v>3355</v>
      </c>
      <c r="E3185" s="99">
        <v>2984.71</v>
      </c>
      <c r="F3185">
        <v>375.01</v>
      </c>
      <c r="G3185" s="99">
        <v>3359.72</v>
      </c>
    </row>
    <row r="3186" spans="1:7" hidden="1" x14ac:dyDescent="0.2">
      <c r="A3186">
        <v>5111</v>
      </c>
      <c r="B3186" t="s">
        <v>3348</v>
      </c>
      <c r="C3186" t="s">
        <v>5283</v>
      </c>
      <c r="D3186" t="s">
        <v>3355</v>
      </c>
      <c r="E3186" s="99">
        <v>2984.71</v>
      </c>
      <c r="F3186">
        <v>375.01</v>
      </c>
      <c r="G3186" s="99">
        <v>3359.72</v>
      </c>
    </row>
    <row r="3187" spans="1:7" hidden="1" x14ac:dyDescent="0.2">
      <c r="A3187">
        <v>5111</v>
      </c>
      <c r="B3187" t="s">
        <v>3348</v>
      </c>
      <c r="C3187" t="s">
        <v>5284</v>
      </c>
      <c r="D3187" t="s">
        <v>3355</v>
      </c>
      <c r="E3187" s="99">
        <v>2984.71</v>
      </c>
      <c r="F3187">
        <v>375.01</v>
      </c>
      <c r="G3187" s="99">
        <v>3359.72</v>
      </c>
    </row>
    <row r="3188" spans="1:7" hidden="1" x14ac:dyDescent="0.2">
      <c r="A3188">
        <v>5111</v>
      </c>
      <c r="B3188" t="s">
        <v>3348</v>
      </c>
      <c r="C3188" t="s">
        <v>5285</v>
      </c>
      <c r="D3188" t="s">
        <v>3355</v>
      </c>
      <c r="E3188" s="99">
        <v>2984.71</v>
      </c>
      <c r="F3188">
        <v>375.01</v>
      </c>
      <c r="G3188" s="99">
        <v>3359.72</v>
      </c>
    </row>
    <row r="3189" spans="1:7" hidden="1" x14ac:dyDescent="0.2">
      <c r="A3189">
        <v>5111</v>
      </c>
      <c r="B3189" t="s">
        <v>3348</v>
      </c>
      <c r="C3189" t="s">
        <v>5286</v>
      </c>
      <c r="D3189" t="s">
        <v>3355</v>
      </c>
      <c r="E3189" s="99">
        <v>2984.71</v>
      </c>
      <c r="F3189">
        <v>375.01</v>
      </c>
      <c r="G3189" s="99">
        <v>3359.72</v>
      </c>
    </row>
    <row r="3190" spans="1:7" hidden="1" x14ac:dyDescent="0.2">
      <c r="A3190">
        <v>5111</v>
      </c>
      <c r="B3190" t="s">
        <v>3348</v>
      </c>
      <c r="C3190" t="s">
        <v>5287</v>
      </c>
      <c r="D3190" t="s">
        <v>3355</v>
      </c>
      <c r="E3190" s="99">
        <v>2984.71</v>
      </c>
      <c r="F3190">
        <v>375.01</v>
      </c>
      <c r="G3190" s="99">
        <v>3359.72</v>
      </c>
    </row>
    <row r="3191" spans="1:7" hidden="1" x14ac:dyDescent="0.2">
      <c r="A3191">
        <v>5111</v>
      </c>
      <c r="B3191" t="s">
        <v>3348</v>
      </c>
      <c r="C3191" t="s">
        <v>5288</v>
      </c>
      <c r="D3191" t="s">
        <v>3355</v>
      </c>
      <c r="E3191" s="99">
        <v>2984.71</v>
      </c>
      <c r="F3191">
        <v>375.01</v>
      </c>
      <c r="G3191" s="99">
        <v>3359.72</v>
      </c>
    </row>
    <row r="3192" spans="1:7" hidden="1" x14ac:dyDescent="0.2">
      <c r="A3192">
        <v>5111</v>
      </c>
      <c r="B3192" t="s">
        <v>3348</v>
      </c>
      <c r="C3192" t="s">
        <v>5289</v>
      </c>
      <c r="D3192" t="s">
        <v>3355</v>
      </c>
      <c r="E3192" s="99">
        <v>2984.71</v>
      </c>
      <c r="F3192">
        <v>375.01</v>
      </c>
      <c r="G3192" s="99">
        <v>3359.72</v>
      </c>
    </row>
    <row r="3193" spans="1:7" hidden="1" x14ac:dyDescent="0.2">
      <c r="A3193">
        <v>5111</v>
      </c>
      <c r="B3193" t="s">
        <v>3348</v>
      </c>
      <c r="C3193" t="s">
        <v>5290</v>
      </c>
      <c r="D3193" t="s">
        <v>3355</v>
      </c>
      <c r="E3193" s="99">
        <v>2984.71</v>
      </c>
      <c r="F3193">
        <v>375.01</v>
      </c>
      <c r="G3193" s="99">
        <v>3359.72</v>
      </c>
    </row>
    <row r="3194" spans="1:7" hidden="1" x14ac:dyDescent="0.2">
      <c r="A3194">
        <v>5111</v>
      </c>
      <c r="B3194" t="s">
        <v>3348</v>
      </c>
      <c r="C3194" t="s">
        <v>5291</v>
      </c>
      <c r="D3194" t="s">
        <v>3355</v>
      </c>
      <c r="E3194" s="99">
        <v>2984.71</v>
      </c>
      <c r="F3194">
        <v>375.01</v>
      </c>
      <c r="G3194" s="99">
        <v>3359.72</v>
      </c>
    </row>
    <row r="3195" spans="1:7" hidden="1" x14ac:dyDescent="0.2">
      <c r="A3195">
        <v>5111</v>
      </c>
      <c r="B3195" t="s">
        <v>3348</v>
      </c>
      <c r="C3195" t="s">
        <v>5292</v>
      </c>
      <c r="D3195" t="s">
        <v>3355</v>
      </c>
      <c r="E3195" s="99">
        <v>2984.71</v>
      </c>
      <c r="F3195">
        <v>375.01</v>
      </c>
      <c r="G3195" s="99">
        <v>3359.72</v>
      </c>
    </row>
    <row r="3196" spans="1:7" hidden="1" x14ac:dyDescent="0.2">
      <c r="A3196">
        <v>5111</v>
      </c>
      <c r="B3196" t="s">
        <v>3348</v>
      </c>
      <c r="C3196" t="s">
        <v>5293</v>
      </c>
      <c r="D3196" t="s">
        <v>3355</v>
      </c>
      <c r="E3196" s="99">
        <v>2984.71</v>
      </c>
      <c r="F3196">
        <v>375.01</v>
      </c>
      <c r="G3196" s="99">
        <v>3359.72</v>
      </c>
    </row>
    <row r="3197" spans="1:7" hidden="1" x14ac:dyDescent="0.2">
      <c r="A3197">
        <v>5111</v>
      </c>
      <c r="B3197" t="s">
        <v>3348</v>
      </c>
      <c r="C3197" t="s">
        <v>5294</v>
      </c>
      <c r="D3197" t="s">
        <v>3355</v>
      </c>
      <c r="E3197" s="99">
        <v>2548.96</v>
      </c>
      <c r="F3197">
        <v>320.54000000000002</v>
      </c>
      <c r="G3197" s="99">
        <v>2869.5</v>
      </c>
    </row>
    <row r="3198" spans="1:7" hidden="1" x14ac:dyDescent="0.2">
      <c r="A3198">
        <v>5111</v>
      </c>
      <c r="B3198" t="s">
        <v>3348</v>
      </c>
      <c r="C3198" t="s">
        <v>5295</v>
      </c>
      <c r="D3198" t="s">
        <v>3355</v>
      </c>
      <c r="E3198" s="99">
        <v>2984.71</v>
      </c>
      <c r="F3198">
        <v>375.01</v>
      </c>
      <c r="G3198" s="99">
        <v>3359.72</v>
      </c>
    </row>
    <row r="3199" spans="1:7" hidden="1" x14ac:dyDescent="0.2">
      <c r="A3199">
        <v>5111</v>
      </c>
      <c r="B3199" t="s">
        <v>3348</v>
      </c>
      <c r="C3199" t="s">
        <v>5296</v>
      </c>
      <c r="D3199" t="s">
        <v>3355</v>
      </c>
      <c r="E3199" s="99">
        <v>2984.71</v>
      </c>
      <c r="F3199">
        <v>375.01</v>
      </c>
      <c r="G3199" s="99">
        <v>3359.72</v>
      </c>
    </row>
    <row r="3200" spans="1:7" hidden="1" x14ac:dyDescent="0.2">
      <c r="A3200">
        <v>5111</v>
      </c>
      <c r="B3200" t="s">
        <v>3348</v>
      </c>
      <c r="C3200" t="s">
        <v>5297</v>
      </c>
      <c r="D3200" t="s">
        <v>3355</v>
      </c>
      <c r="E3200" s="99">
        <v>2984.71</v>
      </c>
      <c r="F3200">
        <v>375.01</v>
      </c>
      <c r="G3200" s="99">
        <v>3359.72</v>
      </c>
    </row>
    <row r="3201" spans="1:7" hidden="1" x14ac:dyDescent="0.2">
      <c r="A3201">
        <v>5111</v>
      </c>
      <c r="B3201" t="s">
        <v>3348</v>
      </c>
      <c r="C3201" t="s">
        <v>5298</v>
      </c>
      <c r="D3201" t="s">
        <v>3355</v>
      </c>
      <c r="E3201" s="99">
        <v>2984.71</v>
      </c>
      <c r="F3201">
        <v>375.01</v>
      </c>
      <c r="G3201" s="99">
        <v>3359.72</v>
      </c>
    </row>
    <row r="3202" spans="1:7" hidden="1" x14ac:dyDescent="0.2">
      <c r="A3202">
        <v>5111</v>
      </c>
      <c r="B3202" t="s">
        <v>3348</v>
      </c>
      <c r="C3202" t="s">
        <v>5299</v>
      </c>
      <c r="D3202" t="s">
        <v>3355</v>
      </c>
      <c r="E3202" s="99">
        <v>2984.71</v>
      </c>
      <c r="F3202">
        <v>375.01</v>
      </c>
      <c r="G3202" s="99">
        <v>3359.72</v>
      </c>
    </row>
    <row r="3203" spans="1:7" hidden="1" x14ac:dyDescent="0.2">
      <c r="A3203">
        <v>5111</v>
      </c>
      <c r="B3203" t="s">
        <v>3348</v>
      </c>
      <c r="C3203" t="s">
        <v>5300</v>
      </c>
      <c r="D3203" t="s">
        <v>3355</v>
      </c>
      <c r="E3203" s="99">
        <v>2548.96</v>
      </c>
      <c r="F3203">
        <v>320.54000000000002</v>
      </c>
      <c r="G3203" s="99">
        <v>2869.5</v>
      </c>
    </row>
    <row r="3204" spans="1:7" hidden="1" x14ac:dyDescent="0.2">
      <c r="A3204">
        <v>5111</v>
      </c>
      <c r="B3204" t="s">
        <v>3348</v>
      </c>
      <c r="C3204" t="s">
        <v>5301</v>
      </c>
      <c r="D3204" t="s">
        <v>3355</v>
      </c>
      <c r="E3204" s="99">
        <v>2984.71</v>
      </c>
      <c r="F3204">
        <v>375.01</v>
      </c>
      <c r="G3204" s="99">
        <v>3359.72</v>
      </c>
    </row>
    <row r="3205" spans="1:7" hidden="1" x14ac:dyDescent="0.2">
      <c r="A3205">
        <v>5111</v>
      </c>
      <c r="B3205" t="s">
        <v>3348</v>
      </c>
      <c r="C3205" t="s">
        <v>5302</v>
      </c>
      <c r="D3205" t="s">
        <v>3355</v>
      </c>
      <c r="E3205" s="99">
        <v>2984.71</v>
      </c>
      <c r="F3205">
        <v>375.01</v>
      </c>
      <c r="G3205" s="99">
        <v>3359.72</v>
      </c>
    </row>
    <row r="3206" spans="1:7" hidden="1" x14ac:dyDescent="0.2">
      <c r="A3206">
        <v>5111</v>
      </c>
      <c r="B3206" t="s">
        <v>3348</v>
      </c>
      <c r="C3206" t="s">
        <v>5303</v>
      </c>
      <c r="D3206" t="s">
        <v>3355</v>
      </c>
      <c r="E3206" s="99">
        <v>2984.71</v>
      </c>
      <c r="F3206">
        <v>375.01</v>
      </c>
      <c r="G3206" s="99">
        <v>3359.72</v>
      </c>
    </row>
    <row r="3207" spans="1:7" hidden="1" x14ac:dyDescent="0.2">
      <c r="A3207">
        <v>5111</v>
      </c>
      <c r="B3207" t="s">
        <v>3348</v>
      </c>
      <c r="C3207" t="s">
        <v>5304</v>
      </c>
      <c r="D3207" t="s">
        <v>3355</v>
      </c>
      <c r="E3207" s="99">
        <v>1859.6</v>
      </c>
      <c r="F3207">
        <v>234.37</v>
      </c>
      <c r="G3207" s="99">
        <v>2093.9699999999998</v>
      </c>
    </row>
    <row r="3208" spans="1:7" hidden="1" x14ac:dyDescent="0.2">
      <c r="A3208">
        <v>5111</v>
      </c>
      <c r="B3208" t="s">
        <v>3348</v>
      </c>
      <c r="C3208" t="s">
        <v>5305</v>
      </c>
      <c r="D3208" t="s">
        <v>3355</v>
      </c>
      <c r="E3208" s="99">
        <v>2548.96</v>
      </c>
      <c r="F3208">
        <v>320.54000000000002</v>
      </c>
      <c r="G3208" s="99">
        <v>2869.5</v>
      </c>
    </row>
    <row r="3209" spans="1:7" hidden="1" x14ac:dyDescent="0.2">
      <c r="A3209">
        <v>5111</v>
      </c>
      <c r="B3209" t="s">
        <v>3348</v>
      </c>
      <c r="C3209" t="s">
        <v>5306</v>
      </c>
      <c r="D3209" t="s">
        <v>3355</v>
      </c>
      <c r="E3209" s="99">
        <v>1859.6</v>
      </c>
      <c r="F3209">
        <v>234.37</v>
      </c>
      <c r="G3209" s="99">
        <v>2093.9699999999998</v>
      </c>
    </row>
    <row r="3210" spans="1:7" hidden="1" x14ac:dyDescent="0.2">
      <c r="A3210">
        <v>5111</v>
      </c>
      <c r="B3210" t="s">
        <v>3348</v>
      </c>
      <c r="C3210" t="s">
        <v>5307</v>
      </c>
      <c r="D3210" t="s">
        <v>3355</v>
      </c>
      <c r="E3210" s="99">
        <v>1859.6</v>
      </c>
      <c r="F3210">
        <v>234.37</v>
      </c>
      <c r="G3210" s="99">
        <v>2093.9699999999998</v>
      </c>
    </row>
    <row r="3211" spans="1:7" hidden="1" x14ac:dyDescent="0.2">
      <c r="A3211">
        <v>5111</v>
      </c>
      <c r="B3211" t="s">
        <v>3348</v>
      </c>
      <c r="C3211" t="s">
        <v>5308</v>
      </c>
      <c r="D3211" t="s">
        <v>3355</v>
      </c>
      <c r="E3211" s="99">
        <v>1859.6</v>
      </c>
      <c r="F3211">
        <v>234.37</v>
      </c>
      <c r="G3211" s="99">
        <v>2093.9699999999998</v>
      </c>
    </row>
    <row r="3212" spans="1:7" hidden="1" x14ac:dyDescent="0.2">
      <c r="A3212">
        <v>5111</v>
      </c>
      <c r="B3212" t="s">
        <v>3348</v>
      </c>
      <c r="C3212" t="s">
        <v>5309</v>
      </c>
      <c r="D3212" t="s">
        <v>3355</v>
      </c>
      <c r="E3212" s="99">
        <v>2548.96</v>
      </c>
      <c r="F3212">
        <v>320.54000000000002</v>
      </c>
      <c r="G3212" s="99">
        <v>2869.5</v>
      </c>
    </row>
    <row r="3213" spans="1:7" hidden="1" x14ac:dyDescent="0.2">
      <c r="A3213">
        <v>5111</v>
      </c>
      <c r="B3213" t="s">
        <v>3348</v>
      </c>
      <c r="C3213" t="s">
        <v>5310</v>
      </c>
      <c r="D3213" t="s">
        <v>3355</v>
      </c>
      <c r="E3213" s="99">
        <v>2548.96</v>
      </c>
      <c r="F3213">
        <v>320.54000000000002</v>
      </c>
      <c r="G3213" s="99">
        <v>2869.5</v>
      </c>
    </row>
    <row r="3214" spans="1:7" hidden="1" x14ac:dyDescent="0.2">
      <c r="A3214">
        <v>5111</v>
      </c>
      <c r="B3214" t="s">
        <v>3348</v>
      </c>
      <c r="C3214" t="s">
        <v>5311</v>
      </c>
      <c r="D3214" t="s">
        <v>3355</v>
      </c>
      <c r="E3214" s="99">
        <v>2984.71</v>
      </c>
      <c r="F3214">
        <v>375.01</v>
      </c>
      <c r="G3214" s="99">
        <v>3359.72</v>
      </c>
    </row>
    <row r="3215" spans="1:7" hidden="1" x14ac:dyDescent="0.2">
      <c r="A3215">
        <v>5111</v>
      </c>
      <c r="B3215" t="s">
        <v>3348</v>
      </c>
      <c r="C3215" t="s">
        <v>5312</v>
      </c>
      <c r="D3215" t="s">
        <v>3355</v>
      </c>
      <c r="E3215" s="99">
        <v>2984.71</v>
      </c>
      <c r="F3215">
        <v>375.01</v>
      </c>
      <c r="G3215" s="99">
        <v>3359.72</v>
      </c>
    </row>
    <row r="3216" spans="1:7" hidden="1" x14ac:dyDescent="0.2">
      <c r="A3216">
        <v>5111</v>
      </c>
      <c r="B3216" t="s">
        <v>3348</v>
      </c>
      <c r="C3216" t="s">
        <v>5313</v>
      </c>
      <c r="D3216" t="s">
        <v>3355</v>
      </c>
      <c r="E3216" s="99">
        <v>2984.71</v>
      </c>
      <c r="F3216">
        <v>375.01</v>
      </c>
      <c r="G3216" s="99">
        <v>3359.72</v>
      </c>
    </row>
    <row r="3217" spans="1:7" hidden="1" x14ac:dyDescent="0.2">
      <c r="A3217">
        <v>5111</v>
      </c>
      <c r="B3217" t="s">
        <v>3348</v>
      </c>
      <c r="C3217" t="s">
        <v>5314</v>
      </c>
      <c r="D3217" t="s">
        <v>3355</v>
      </c>
      <c r="E3217" s="99">
        <v>2984.71</v>
      </c>
      <c r="F3217">
        <v>375.01</v>
      </c>
      <c r="G3217" s="99">
        <v>3359.72</v>
      </c>
    </row>
    <row r="3218" spans="1:7" hidden="1" x14ac:dyDescent="0.2">
      <c r="A3218">
        <v>5111</v>
      </c>
      <c r="B3218" t="s">
        <v>3348</v>
      </c>
      <c r="C3218" t="s">
        <v>5315</v>
      </c>
      <c r="D3218" t="s">
        <v>3355</v>
      </c>
      <c r="E3218" s="99">
        <v>2984.71</v>
      </c>
      <c r="F3218">
        <v>375.01</v>
      </c>
      <c r="G3218" s="99">
        <v>3359.72</v>
      </c>
    </row>
    <row r="3219" spans="1:7" hidden="1" x14ac:dyDescent="0.2">
      <c r="A3219">
        <v>5111</v>
      </c>
      <c r="B3219" t="s">
        <v>3348</v>
      </c>
      <c r="C3219" t="s">
        <v>5316</v>
      </c>
      <c r="D3219" t="s">
        <v>3355</v>
      </c>
      <c r="E3219" s="99">
        <v>2984.71</v>
      </c>
      <c r="F3219">
        <v>375.01</v>
      </c>
      <c r="G3219" s="99">
        <v>3359.72</v>
      </c>
    </row>
    <row r="3220" spans="1:7" hidden="1" x14ac:dyDescent="0.2">
      <c r="A3220">
        <v>5111</v>
      </c>
      <c r="B3220" t="s">
        <v>3348</v>
      </c>
      <c r="C3220" t="s">
        <v>5317</v>
      </c>
      <c r="D3220" t="s">
        <v>3355</v>
      </c>
      <c r="E3220" s="99">
        <v>2984.71</v>
      </c>
      <c r="F3220">
        <v>375.01</v>
      </c>
      <c r="G3220" s="99">
        <v>3359.72</v>
      </c>
    </row>
    <row r="3221" spans="1:7" hidden="1" x14ac:dyDescent="0.2">
      <c r="A3221">
        <v>5111</v>
      </c>
      <c r="B3221" t="s">
        <v>3348</v>
      </c>
      <c r="C3221" t="s">
        <v>5318</v>
      </c>
      <c r="D3221" t="s">
        <v>3355</v>
      </c>
      <c r="E3221" s="99">
        <v>2984.71</v>
      </c>
      <c r="F3221">
        <v>-5.39</v>
      </c>
      <c r="G3221" s="99">
        <v>2979.32</v>
      </c>
    </row>
    <row r="3222" spans="1:7" hidden="1" x14ac:dyDescent="0.2">
      <c r="A3222">
        <v>5111</v>
      </c>
      <c r="B3222" t="s">
        <v>3348</v>
      </c>
      <c r="C3222" t="s">
        <v>5319</v>
      </c>
      <c r="D3222" t="s">
        <v>3355</v>
      </c>
      <c r="E3222" s="99">
        <v>1859.6</v>
      </c>
      <c r="F3222">
        <v>234.37</v>
      </c>
      <c r="G3222" s="99">
        <v>2093.9699999999998</v>
      </c>
    </row>
    <row r="3223" spans="1:7" hidden="1" x14ac:dyDescent="0.2">
      <c r="A3223">
        <v>5111</v>
      </c>
      <c r="B3223" t="s">
        <v>3348</v>
      </c>
      <c r="C3223" t="s">
        <v>5320</v>
      </c>
      <c r="D3223" t="s">
        <v>3355</v>
      </c>
      <c r="E3223" s="99">
        <v>2548.96</v>
      </c>
      <c r="F3223">
        <v>320.54000000000002</v>
      </c>
      <c r="G3223" s="99">
        <v>2869.5</v>
      </c>
    </row>
    <row r="3224" spans="1:7" hidden="1" x14ac:dyDescent="0.2">
      <c r="A3224">
        <v>5111</v>
      </c>
      <c r="B3224" t="s">
        <v>3348</v>
      </c>
      <c r="C3224" t="s">
        <v>5321</v>
      </c>
      <c r="D3224" t="s">
        <v>3355</v>
      </c>
      <c r="E3224" s="99">
        <v>1859.6</v>
      </c>
      <c r="F3224">
        <v>234.37</v>
      </c>
      <c r="G3224" s="99">
        <v>2093.9699999999998</v>
      </c>
    </row>
    <row r="3225" spans="1:7" hidden="1" x14ac:dyDescent="0.2">
      <c r="A3225" t="s">
        <v>3376</v>
      </c>
      <c r="B3225" t="s">
        <v>3348</v>
      </c>
      <c r="C3225" t="s">
        <v>5322</v>
      </c>
      <c r="D3225">
        <f>-5111-10</f>
        <v>-5121</v>
      </c>
      <c r="E3225" s="99">
        <v>1859.6</v>
      </c>
      <c r="F3225">
        <v>234.37</v>
      </c>
      <c r="G3225" s="99">
        <v>2093.9699999999998</v>
      </c>
    </row>
    <row r="3226" spans="1:7" hidden="1" x14ac:dyDescent="0.2">
      <c r="A3226">
        <v>5111</v>
      </c>
      <c r="B3226" t="s">
        <v>3348</v>
      </c>
      <c r="C3226" t="s">
        <v>5323</v>
      </c>
      <c r="D3226" t="s">
        <v>3355</v>
      </c>
      <c r="E3226" s="99">
        <v>2548.96</v>
      </c>
      <c r="F3226">
        <v>320.54000000000002</v>
      </c>
      <c r="G3226" s="99">
        <v>2869.5</v>
      </c>
    </row>
    <row r="3227" spans="1:7" hidden="1" x14ac:dyDescent="0.2">
      <c r="A3227">
        <v>5111</v>
      </c>
      <c r="B3227" t="s">
        <v>3348</v>
      </c>
      <c r="C3227" t="s">
        <v>5324</v>
      </c>
      <c r="D3227" t="s">
        <v>3355</v>
      </c>
      <c r="E3227" s="99">
        <v>1859.6</v>
      </c>
      <c r="F3227">
        <v>234.37</v>
      </c>
      <c r="G3227" s="99">
        <v>2093.9699999999998</v>
      </c>
    </row>
    <row r="3228" spans="1:7" hidden="1" x14ac:dyDescent="0.2">
      <c r="A3228">
        <v>5111</v>
      </c>
      <c r="B3228" t="s">
        <v>3348</v>
      </c>
      <c r="C3228" t="s">
        <v>5325</v>
      </c>
      <c r="D3228" t="s">
        <v>3355</v>
      </c>
      <c r="E3228" s="99">
        <v>2548.96</v>
      </c>
      <c r="F3228">
        <v>320.54000000000002</v>
      </c>
      <c r="G3228" s="99">
        <v>2869.5</v>
      </c>
    </row>
    <row r="3229" spans="1:7" hidden="1" x14ac:dyDescent="0.2">
      <c r="A3229">
        <v>5111</v>
      </c>
      <c r="B3229" t="s">
        <v>3348</v>
      </c>
      <c r="C3229" t="s">
        <v>5326</v>
      </c>
      <c r="D3229" t="s">
        <v>3355</v>
      </c>
      <c r="E3229" s="99">
        <v>1859.6</v>
      </c>
      <c r="F3229">
        <v>234.37</v>
      </c>
      <c r="G3229" s="99">
        <v>2093.9699999999998</v>
      </c>
    </row>
    <row r="3230" spans="1:7" hidden="1" x14ac:dyDescent="0.2">
      <c r="A3230">
        <v>5111</v>
      </c>
      <c r="B3230" t="s">
        <v>3348</v>
      </c>
      <c r="C3230" t="s">
        <v>5327</v>
      </c>
      <c r="D3230" t="s">
        <v>3355</v>
      </c>
      <c r="E3230" s="99">
        <v>2150.13</v>
      </c>
      <c r="F3230">
        <v>19.63</v>
      </c>
      <c r="G3230" s="99">
        <v>2169.7600000000002</v>
      </c>
    </row>
    <row r="3231" spans="1:7" hidden="1" x14ac:dyDescent="0.2">
      <c r="A3231">
        <v>5111</v>
      </c>
      <c r="B3231" t="s">
        <v>3348</v>
      </c>
      <c r="C3231" t="s">
        <v>5328</v>
      </c>
      <c r="D3231" t="s">
        <v>3355</v>
      </c>
      <c r="E3231" s="99">
        <v>2984.71</v>
      </c>
      <c r="F3231">
        <v>375.01</v>
      </c>
      <c r="G3231" s="99">
        <v>3359.72</v>
      </c>
    </row>
    <row r="3232" spans="1:7" hidden="1" x14ac:dyDescent="0.2">
      <c r="A3232">
        <v>5111</v>
      </c>
      <c r="B3232" t="s">
        <v>3348</v>
      </c>
      <c r="C3232" t="s">
        <v>5329</v>
      </c>
      <c r="D3232" t="s">
        <v>3355</v>
      </c>
      <c r="E3232" s="99">
        <v>2984.71</v>
      </c>
      <c r="F3232">
        <v>375.01</v>
      </c>
      <c r="G3232" s="99">
        <v>3359.72</v>
      </c>
    </row>
    <row r="3233" spans="1:7" hidden="1" x14ac:dyDescent="0.2">
      <c r="A3233">
        <v>5111</v>
      </c>
      <c r="B3233" t="s">
        <v>3348</v>
      </c>
      <c r="C3233" t="s">
        <v>5330</v>
      </c>
      <c r="D3233" t="s">
        <v>3355</v>
      </c>
      <c r="E3233" s="99">
        <v>2984.71</v>
      </c>
      <c r="F3233">
        <v>375.01</v>
      </c>
      <c r="G3233" s="99">
        <v>3359.72</v>
      </c>
    </row>
    <row r="3234" spans="1:7" hidden="1" x14ac:dyDescent="0.2">
      <c r="A3234" t="s">
        <v>357</v>
      </c>
    </row>
    <row r="3235" spans="1:7" hidden="1" x14ac:dyDescent="0.2"/>
    <row r="3236" spans="1:7" hidden="1" x14ac:dyDescent="0.2"/>
    <row r="3237" spans="1:7" hidden="1" x14ac:dyDescent="0.2"/>
    <row r="3238" spans="1:7" hidden="1" x14ac:dyDescent="0.2">
      <c r="A3238" t="s">
        <v>2523</v>
      </c>
      <c r="C3238" t="s">
        <v>2832</v>
      </c>
      <c r="D3238" t="s">
        <v>2833</v>
      </c>
      <c r="E3238" t="s">
        <v>2834</v>
      </c>
      <c r="F3238" t="s">
        <v>2835</v>
      </c>
      <c r="G3238" t="s">
        <v>2836</v>
      </c>
    </row>
    <row r="3239" spans="1:7" hidden="1" x14ac:dyDescent="0.2">
      <c r="C3239" t="s">
        <v>2837</v>
      </c>
      <c r="D3239" t="s">
        <v>2838</v>
      </c>
      <c r="E3239" s="100">
        <v>43344</v>
      </c>
      <c r="F3239" t="s">
        <v>2839</v>
      </c>
      <c r="G3239" t="s">
        <v>5331</v>
      </c>
    </row>
    <row r="3240" spans="1:7" hidden="1" x14ac:dyDescent="0.2"/>
    <row r="3241" spans="1:7" hidden="1" x14ac:dyDescent="0.2">
      <c r="B3241" t="s">
        <v>2841</v>
      </c>
    </row>
    <row r="3242" spans="1:7" hidden="1" x14ac:dyDescent="0.2">
      <c r="A3242" t="s">
        <v>2842</v>
      </c>
      <c r="B3242" t="s">
        <v>2843</v>
      </c>
      <c r="C3242" t="s">
        <v>2844</v>
      </c>
    </row>
    <row r="3243" spans="1:7" hidden="1" x14ac:dyDescent="0.2"/>
    <row r="3244" spans="1:7" hidden="1" x14ac:dyDescent="0.2">
      <c r="B3244" t="s">
        <v>2845</v>
      </c>
      <c r="C3244" t="s">
        <v>2846</v>
      </c>
    </row>
    <row r="3245" spans="1:7" hidden="1" x14ac:dyDescent="0.2">
      <c r="B3245" t="s">
        <v>2847</v>
      </c>
      <c r="C3245" t="s">
        <v>2848</v>
      </c>
      <c r="D3245" t="s">
        <v>2849</v>
      </c>
      <c r="E3245" t="s">
        <v>2850</v>
      </c>
    </row>
    <row r="3246" spans="1:7" hidden="1" x14ac:dyDescent="0.2"/>
    <row r="3247" spans="1:7" hidden="1" x14ac:dyDescent="0.2"/>
    <row r="3248" spans="1:7" hidden="1" x14ac:dyDescent="0.2">
      <c r="A3248" t="s">
        <v>2851</v>
      </c>
      <c r="B3248" t="s">
        <v>2852</v>
      </c>
      <c r="C3248" t="s">
        <v>2853</v>
      </c>
      <c r="E3248" t="s">
        <v>2854</v>
      </c>
      <c r="F3248" t="s">
        <v>2855</v>
      </c>
      <c r="G3248" t="s">
        <v>2856</v>
      </c>
    </row>
    <row r="3249" spans="1:7" hidden="1" x14ac:dyDescent="0.2">
      <c r="A3249" t="s">
        <v>2857</v>
      </c>
      <c r="B3249" t="s">
        <v>2858</v>
      </c>
      <c r="C3249" t="s">
        <v>2859</v>
      </c>
      <c r="D3249" t="s">
        <v>2860</v>
      </c>
      <c r="E3249" t="s">
        <v>2861</v>
      </c>
      <c r="F3249" t="s">
        <v>2861</v>
      </c>
      <c r="G3249" t="s">
        <v>2861</v>
      </c>
    </row>
    <row r="3250" spans="1:7" hidden="1" x14ac:dyDescent="0.2">
      <c r="A3250">
        <v>5111</v>
      </c>
      <c r="B3250" t="s">
        <v>3348</v>
      </c>
      <c r="C3250" t="s">
        <v>5332</v>
      </c>
      <c r="D3250" t="s">
        <v>3355</v>
      </c>
      <c r="E3250" s="99">
        <v>2984.71</v>
      </c>
      <c r="F3250">
        <v>375.01</v>
      </c>
      <c r="G3250" s="99">
        <v>3359.72</v>
      </c>
    </row>
    <row r="3251" spans="1:7" hidden="1" x14ac:dyDescent="0.2">
      <c r="A3251">
        <v>5111</v>
      </c>
      <c r="B3251" t="s">
        <v>3348</v>
      </c>
      <c r="C3251" t="s">
        <v>5333</v>
      </c>
      <c r="D3251" t="s">
        <v>3355</v>
      </c>
      <c r="E3251">
        <v>603</v>
      </c>
      <c r="F3251">
        <v>0</v>
      </c>
      <c r="G3251">
        <v>603</v>
      </c>
    </row>
    <row r="3252" spans="1:7" hidden="1" x14ac:dyDescent="0.2">
      <c r="A3252">
        <v>5111</v>
      </c>
      <c r="B3252" t="s">
        <v>3348</v>
      </c>
      <c r="C3252" t="s">
        <v>5334</v>
      </c>
      <c r="D3252" t="s">
        <v>3355</v>
      </c>
      <c r="E3252">
        <v>603</v>
      </c>
      <c r="F3252">
        <v>0</v>
      </c>
      <c r="G3252">
        <v>603</v>
      </c>
    </row>
    <row r="3253" spans="1:7" hidden="1" x14ac:dyDescent="0.2">
      <c r="A3253">
        <v>5111</v>
      </c>
      <c r="B3253" t="s">
        <v>3348</v>
      </c>
      <c r="C3253" t="s">
        <v>5335</v>
      </c>
      <c r="D3253" t="s">
        <v>3355</v>
      </c>
      <c r="E3253" s="99">
        <v>1859.6</v>
      </c>
      <c r="F3253">
        <v>234.37</v>
      </c>
      <c r="G3253" s="99">
        <v>2093.9699999999998</v>
      </c>
    </row>
    <row r="3254" spans="1:7" hidden="1" x14ac:dyDescent="0.2">
      <c r="A3254">
        <v>5111</v>
      </c>
      <c r="B3254" t="s">
        <v>3348</v>
      </c>
      <c r="C3254" t="s">
        <v>5336</v>
      </c>
      <c r="D3254" t="s">
        <v>3355</v>
      </c>
      <c r="E3254" s="99">
        <v>2984.71</v>
      </c>
      <c r="F3254">
        <v>375.01</v>
      </c>
      <c r="G3254" s="99">
        <v>3359.72</v>
      </c>
    </row>
    <row r="3255" spans="1:7" hidden="1" x14ac:dyDescent="0.2">
      <c r="A3255">
        <v>5111</v>
      </c>
      <c r="B3255" t="s">
        <v>3348</v>
      </c>
      <c r="C3255" t="s">
        <v>5337</v>
      </c>
      <c r="D3255" t="s">
        <v>3355</v>
      </c>
      <c r="E3255" s="99">
        <v>2984.71</v>
      </c>
      <c r="F3255">
        <v>375.01</v>
      </c>
      <c r="G3255" s="99">
        <v>3359.72</v>
      </c>
    </row>
    <row r="3256" spans="1:7" hidden="1" x14ac:dyDescent="0.2">
      <c r="A3256">
        <v>5111</v>
      </c>
      <c r="B3256" t="s">
        <v>3348</v>
      </c>
      <c r="C3256" t="s">
        <v>5338</v>
      </c>
      <c r="D3256" t="s">
        <v>3355</v>
      </c>
      <c r="E3256" s="99">
        <v>2548.96</v>
      </c>
      <c r="F3256">
        <v>320.54000000000002</v>
      </c>
      <c r="G3256" s="99">
        <v>2869.5</v>
      </c>
    </row>
    <row r="3257" spans="1:7" hidden="1" x14ac:dyDescent="0.2">
      <c r="A3257">
        <v>5111</v>
      </c>
      <c r="B3257" t="s">
        <v>3348</v>
      </c>
      <c r="C3257" t="s">
        <v>5339</v>
      </c>
      <c r="D3257" t="s">
        <v>3355</v>
      </c>
      <c r="E3257" s="99">
        <v>2984.71</v>
      </c>
      <c r="F3257">
        <v>375.01</v>
      </c>
      <c r="G3257" s="99">
        <v>3359.72</v>
      </c>
    </row>
    <row r="3258" spans="1:7" hidden="1" x14ac:dyDescent="0.2">
      <c r="A3258">
        <v>5111</v>
      </c>
      <c r="B3258" t="s">
        <v>3348</v>
      </c>
      <c r="C3258" t="s">
        <v>5340</v>
      </c>
      <c r="D3258" t="s">
        <v>3355</v>
      </c>
      <c r="E3258" s="99">
        <v>1859.6</v>
      </c>
      <c r="F3258">
        <v>234.37</v>
      </c>
      <c r="G3258" s="99">
        <v>2093.9699999999998</v>
      </c>
    </row>
    <row r="3259" spans="1:7" hidden="1" x14ac:dyDescent="0.2">
      <c r="A3259">
        <v>5111</v>
      </c>
      <c r="B3259" t="s">
        <v>3348</v>
      </c>
      <c r="C3259" t="s">
        <v>5341</v>
      </c>
      <c r="D3259" t="s">
        <v>3355</v>
      </c>
      <c r="E3259" s="99">
        <v>1859.6</v>
      </c>
      <c r="F3259">
        <v>234.37</v>
      </c>
      <c r="G3259" s="99">
        <v>2093.9699999999998</v>
      </c>
    </row>
    <row r="3260" spans="1:7" hidden="1" x14ac:dyDescent="0.2">
      <c r="A3260">
        <v>5111</v>
      </c>
      <c r="B3260" t="s">
        <v>3348</v>
      </c>
      <c r="C3260" t="s">
        <v>5342</v>
      </c>
      <c r="D3260" t="s">
        <v>3355</v>
      </c>
      <c r="E3260" s="99">
        <v>1859.6</v>
      </c>
      <c r="F3260">
        <v>234.37</v>
      </c>
      <c r="G3260" s="99">
        <v>2093.9699999999998</v>
      </c>
    </row>
    <row r="3261" spans="1:7" hidden="1" x14ac:dyDescent="0.2">
      <c r="A3261">
        <v>5111</v>
      </c>
      <c r="B3261" t="s">
        <v>3348</v>
      </c>
      <c r="C3261" t="s">
        <v>5343</v>
      </c>
      <c r="D3261" t="s">
        <v>3355</v>
      </c>
      <c r="E3261" s="99">
        <v>2984.71</v>
      </c>
      <c r="F3261">
        <v>375.01</v>
      </c>
      <c r="G3261" s="99">
        <v>3359.72</v>
      </c>
    </row>
    <row r="3262" spans="1:7" hidden="1" x14ac:dyDescent="0.2">
      <c r="A3262">
        <v>5111</v>
      </c>
      <c r="B3262" t="s">
        <v>3348</v>
      </c>
      <c r="C3262" t="s">
        <v>5344</v>
      </c>
      <c r="D3262" t="s">
        <v>3355</v>
      </c>
      <c r="E3262" s="99">
        <v>2984.71</v>
      </c>
      <c r="F3262">
        <v>375.01</v>
      </c>
      <c r="G3262" s="99">
        <v>3359.72</v>
      </c>
    </row>
    <row r="3263" spans="1:7" hidden="1" x14ac:dyDescent="0.2">
      <c r="A3263">
        <v>5111</v>
      </c>
      <c r="B3263" t="s">
        <v>3348</v>
      </c>
      <c r="C3263" t="s">
        <v>5345</v>
      </c>
      <c r="D3263" t="s">
        <v>3355</v>
      </c>
      <c r="E3263" s="99">
        <v>2548.96</v>
      </c>
      <c r="F3263">
        <v>320.54000000000002</v>
      </c>
      <c r="G3263" s="99">
        <v>2869.5</v>
      </c>
    </row>
    <row r="3264" spans="1:7" hidden="1" x14ac:dyDescent="0.2">
      <c r="A3264">
        <v>5111</v>
      </c>
      <c r="B3264" t="s">
        <v>3348</v>
      </c>
      <c r="C3264" t="s">
        <v>5346</v>
      </c>
      <c r="D3264" t="s">
        <v>3355</v>
      </c>
      <c r="E3264" s="99">
        <v>2984.71</v>
      </c>
      <c r="F3264">
        <v>375.01</v>
      </c>
      <c r="G3264" s="99">
        <v>3359.72</v>
      </c>
    </row>
    <row r="3265" spans="1:7" hidden="1" x14ac:dyDescent="0.2">
      <c r="A3265">
        <v>5111</v>
      </c>
      <c r="B3265" t="s">
        <v>3348</v>
      </c>
      <c r="C3265" t="s">
        <v>5347</v>
      </c>
      <c r="D3265" t="s">
        <v>3355</v>
      </c>
      <c r="E3265" s="99">
        <v>2548.96</v>
      </c>
      <c r="F3265">
        <v>320.54000000000002</v>
      </c>
      <c r="G3265" s="99">
        <v>2869.5</v>
      </c>
    </row>
    <row r="3266" spans="1:7" hidden="1" x14ac:dyDescent="0.2">
      <c r="A3266">
        <v>5111</v>
      </c>
      <c r="B3266" t="s">
        <v>3348</v>
      </c>
      <c r="C3266" t="s">
        <v>5348</v>
      </c>
      <c r="D3266" t="s">
        <v>3355</v>
      </c>
      <c r="E3266" s="99">
        <v>1859.6</v>
      </c>
      <c r="F3266">
        <v>-20.5</v>
      </c>
      <c r="G3266" s="99">
        <v>1839.1</v>
      </c>
    </row>
    <row r="3267" spans="1:7" hidden="1" x14ac:dyDescent="0.2">
      <c r="A3267">
        <v>5111</v>
      </c>
      <c r="B3267" t="s">
        <v>3348</v>
      </c>
      <c r="C3267" t="s">
        <v>5349</v>
      </c>
      <c r="D3267" t="s">
        <v>3355</v>
      </c>
      <c r="E3267" s="99">
        <v>2548.96</v>
      </c>
      <c r="F3267">
        <v>-59.86</v>
      </c>
      <c r="G3267" s="99">
        <v>2489.1</v>
      </c>
    </row>
    <row r="3268" spans="1:7" hidden="1" x14ac:dyDescent="0.2">
      <c r="A3268">
        <v>5111</v>
      </c>
      <c r="B3268" t="s">
        <v>3348</v>
      </c>
      <c r="C3268" t="s">
        <v>5350</v>
      </c>
      <c r="D3268" t="s">
        <v>3355</v>
      </c>
      <c r="E3268" s="99">
        <v>2548.96</v>
      </c>
      <c r="F3268">
        <v>320.54000000000002</v>
      </c>
      <c r="G3268" s="99">
        <v>2869.5</v>
      </c>
    </row>
    <row r="3269" spans="1:7" hidden="1" x14ac:dyDescent="0.2">
      <c r="A3269">
        <v>5111</v>
      </c>
      <c r="B3269" t="s">
        <v>3348</v>
      </c>
      <c r="C3269" t="s">
        <v>5351</v>
      </c>
      <c r="D3269" t="s">
        <v>3355</v>
      </c>
      <c r="E3269" s="99">
        <v>2548.96</v>
      </c>
      <c r="F3269">
        <v>320.54000000000002</v>
      </c>
      <c r="G3269" s="99">
        <v>2869.5</v>
      </c>
    </row>
    <row r="3270" spans="1:7" hidden="1" x14ac:dyDescent="0.2">
      <c r="A3270">
        <v>5111</v>
      </c>
      <c r="B3270" t="s">
        <v>3348</v>
      </c>
      <c r="C3270" t="s">
        <v>5352</v>
      </c>
      <c r="D3270" t="s">
        <v>3355</v>
      </c>
      <c r="E3270" s="99">
        <v>2548.96</v>
      </c>
      <c r="F3270">
        <v>320.54000000000002</v>
      </c>
      <c r="G3270" s="99">
        <v>2869.5</v>
      </c>
    </row>
    <row r="3271" spans="1:7" hidden="1" x14ac:dyDescent="0.2">
      <c r="A3271">
        <v>5111</v>
      </c>
      <c r="B3271" t="s">
        <v>3348</v>
      </c>
      <c r="C3271" t="s">
        <v>5353</v>
      </c>
      <c r="D3271" t="s">
        <v>3355</v>
      </c>
      <c r="E3271" s="99">
        <v>2548.96</v>
      </c>
      <c r="F3271">
        <v>320.54000000000002</v>
      </c>
      <c r="G3271" s="99">
        <v>2869.5</v>
      </c>
    </row>
    <row r="3272" spans="1:7" hidden="1" x14ac:dyDescent="0.2">
      <c r="A3272">
        <v>5111</v>
      </c>
      <c r="B3272" t="s">
        <v>3348</v>
      </c>
      <c r="C3272" t="s">
        <v>5354</v>
      </c>
      <c r="D3272" t="s">
        <v>3355</v>
      </c>
      <c r="E3272" s="99">
        <v>2548.96</v>
      </c>
      <c r="F3272">
        <v>320.54000000000002</v>
      </c>
      <c r="G3272" s="99">
        <v>2869.5</v>
      </c>
    </row>
    <row r="3273" spans="1:7" hidden="1" x14ac:dyDescent="0.2">
      <c r="A3273">
        <v>5111</v>
      </c>
      <c r="B3273" t="s">
        <v>3348</v>
      </c>
      <c r="C3273" t="s">
        <v>5355</v>
      </c>
      <c r="D3273" t="s">
        <v>3355</v>
      </c>
      <c r="E3273" s="99">
        <v>2548.96</v>
      </c>
      <c r="F3273">
        <v>320.54000000000002</v>
      </c>
      <c r="G3273" s="99">
        <v>2869.5</v>
      </c>
    </row>
    <row r="3274" spans="1:7" hidden="1" x14ac:dyDescent="0.2">
      <c r="A3274">
        <v>5111</v>
      </c>
      <c r="B3274" t="s">
        <v>3348</v>
      </c>
      <c r="C3274" t="s">
        <v>5356</v>
      </c>
      <c r="D3274" t="s">
        <v>3355</v>
      </c>
      <c r="E3274" s="99">
        <v>2548.96</v>
      </c>
      <c r="F3274">
        <v>320.54000000000002</v>
      </c>
      <c r="G3274" s="99">
        <v>2869.5</v>
      </c>
    </row>
    <row r="3275" spans="1:7" hidden="1" x14ac:dyDescent="0.2">
      <c r="A3275">
        <v>5111</v>
      </c>
      <c r="B3275" t="s">
        <v>3348</v>
      </c>
      <c r="C3275" t="s">
        <v>5357</v>
      </c>
      <c r="D3275" t="s">
        <v>3355</v>
      </c>
      <c r="E3275" s="99">
        <v>2548.96</v>
      </c>
      <c r="F3275">
        <v>320.54000000000002</v>
      </c>
      <c r="G3275" s="99">
        <v>2869.5</v>
      </c>
    </row>
    <row r="3276" spans="1:7" hidden="1" x14ac:dyDescent="0.2">
      <c r="A3276">
        <v>5111</v>
      </c>
      <c r="B3276" t="s">
        <v>3348</v>
      </c>
      <c r="C3276" t="s">
        <v>5358</v>
      </c>
      <c r="D3276" t="s">
        <v>3355</v>
      </c>
      <c r="E3276" s="99">
        <v>2548.96</v>
      </c>
      <c r="F3276">
        <v>320.54000000000002</v>
      </c>
      <c r="G3276" s="99">
        <v>2869.5</v>
      </c>
    </row>
    <row r="3277" spans="1:7" hidden="1" x14ac:dyDescent="0.2">
      <c r="A3277">
        <v>5111</v>
      </c>
      <c r="B3277" t="s">
        <v>3348</v>
      </c>
      <c r="C3277" t="s">
        <v>5359</v>
      </c>
      <c r="D3277" t="s">
        <v>3355</v>
      </c>
      <c r="E3277" s="99">
        <v>2548.96</v>
      </c>
      <c r="F3277">
        <v>320.54000000000002</v>
      </c>
      <c r="G3277" s="99">
        <v>2869.5</v>
      </c>
    </row>
    <row r="3278" spans="1:7" hidden="1" x14ac:dyDescent="0.2">
      <c r="A3278">
        <v>5111</v>
      </c>
      <c r="B3278" t="s">
        <v>3348</v>
      </c>
      <c r="C3278" t="s">
        <v>5360</v>
      </c>
      <c r="D3278" t="s">
        <v>3355</v>
      </c>
      <c r="E3278" s="99">
        <v>2548.96</v>
      </c>
      <c r="F3278">
        <v>320.54000000000002</v>
      </c>
      <c r="G3278" s="99">
        <v>2869.5</v>
      </c>
    </row>
    <row r="3279" spans="1:7" hidden="1" x14ac:dyDescent="0.2">
      <c r="A3279">
        <v>5111</v>
      </c>
      <c r="B3279" t="s">
        <v>3348</v>
      </c>
      <c r="C3279" t="s">
        <v>5361</v>
      </c>
      <c r="D3279" t="s">
        <v>3355</v>
      </c>
      <c r="E3279" s="99">
        <v>2548.96</v>
      </c>
      <c r="F3279">
        <v>320.54000000000002</v>
      </c>
      <c r="G3279" s="99">
        <v>2869.5</v>
      </c>
    </row>
    <row r="3280" spans="1:7" hidden="1" x14ac:dyDescent="0.2">
      <c r="A3280">
        <v>5111</v>
      </c>
      <c r="B3280" t="s">
        <v>3348</v>
      </c>
      <c r="C3280" t="s">
        <v>5362</v>
      </c>
      <c r="D3280" t="s">
        <v>3355</v>
      </c>
      <c r="E3280" s="99">
        <v>2548.96</v>
      </c>
      <c r="F3280">
        <v>320.54000000000002</v>
      </c>
      <c r="G3280" s="99">
        <v>2869.5</v>
      </c>
    </row>
    <row r="3281" spans="1:7" hidden="1" x14ac:dyDescent="0.2">
      <c r="A3281">
        <v>5111</v>
      </c>
      <c r="B3281" t="s">
        <v>3348</v>
      </c>
      <c r="C3281" t="s">
        <v>5363</v>
      </c>
      <c r="D3281" t="s">
        <v>3355</v>
      </c>
      <c r="E3281" s="99">
        <v>2548.96</v>
      </c>
      <c r="F3281">
        <v>320.54000000000002</v>
      </c>
      <c r="G3281" s="99">
        <v>2869.5</v>
      </c>
    </row>
    <row r="3282" spans="1:7" hidden="1" x14ac:dyDescent="0.2">
      <c r="A3282">
        <v>5111</v>
      </c>
      <c r="B3282" t="s">
        <v>3348</v>
      </c>
      <c r="C3282" t="s">
        <v>5364</v>
      </c>
      <c r="D3282" t="s">
        <v>3355</v>
      </c>
      <c r="E3282" s="99">
        <v>2548.96</v>
      </c>
      <c r="F3282">
        <v>320.54000000000002</v>
      </c>
      <c r="G3282" s="99">
        <v>2869.5</v>
      </c>
    </row>
    <row r="3283" spans="1:7" hidden="1" x14ac:dyDescent="0.2">
      <c r="A3283">
        <v>5111</v>
      </c>
      <c r="B3283" t="s">
        <v>3348</v>
      </c>
      <c r="C3283" t="s">
        <v>5365</v>
      </c>
      <c r="D3283" t="s">
        <v>3355</v>
      </c>
      <c r="E3283" s="99">
        <v>2548.96</v>
      </c>
      <c r="F3283">
        <v>320.54000000000002</v>
      </c>
      <c r="G3283" s="99">
        <v>2869.5</v>
      </c>
    </row>
    <row r="3284" spans="1:7" hidden="1" x14ac:dyDescent="0.2">
      <c r="A3284">
        <v>5111</v>
      </c>
      <c r="B3284" t="s">
        <v>3348</v>
      </c>
      <c r="C3284" t="s">
        <v>5366</v>
      </c>
      <c r="D3284" t="s">
        <v>3355</v>
      </c>
      <c r="E3284" s="99">
        <v>2548.96</v>
      </c>
      <c r="F3284">
        <v>320.54000000000002</v>
      </c>
      <c r="G3284" s="99">
        <v>2869.5</v>
      </c>
    </row>
    <row r="3285" spans="1:7" hidden="1" x14ac:dyDescent="0.2">
      <c r="A3285">
        <v>5111</v>
      </c>
      <c r="B3285" t="s">
        <v>3348</v>
      </c>
      <c r="C3285" t="s">
        <v>5367</v>
      </c>
      <c r="D3285" t="s">
        <v>3355</v>
      </c>
      <c r="E3285" s="99">
        <v>2548.96</v>
      </c>
      <c r="F3285">
        <v>320.54000000000002</v>
      </c>
      <c r="G3285" s="99">
        <v>2869.5</v>
      </c>
    </row>
    <row r="3286" spans="1:7" hidden="1" x14ac:dyDescent="0.2">
      <c r="A3286">
        <v>5111</v>
      </c>
      <c r="B3286" t="s">
        <v>3348</v>
      </c>
      <c r="C3286" t="s">
        <v>5368</v>
      </c>
      <c r="D3286" t="s">
        <v>3355</v>
      </c>
      <c r="E3286" s="99">
        <v>2548.96</v>
      </c>
      <c r="F3286">
        <v>320.54000000000002</v>
      </c>
      <c r="G3286" s="99">
        <v>2869.5</v>
      </c>
    </row>
    <row r="3287" spans="1:7" hidden="1" x14ac:dyDescent="0.2">
      <c r="A3287">
        <v>5111</v>
      </c>
      <c r="B3287" t="s">
        <v>3348</v>
      </c>
      <c r="C3287" t="s">
        <v>5369</v>
      </c>
      <c r="D3287" t="s">
        <v>3355</v>
      </c>
      <c r="E3287" s="99">
        <v>2548.96</v>
      </c>
      <c r="F3287">
        <v>320.54000000000002</v>
      </c>
      <c r="G3287" s="99">
        <v>2869.5</v>
      </c>
    </row>
    <row r="3288" spans="1:7" hidden="1" x14ac:dyDescent="0.2">
      <c r="A3288">
        <v>5111</v>
      </c>
      <c r="B3288" t="s">
        <v>3348</v>
      </c>
      <c r="C3288" t="s">
        <v>5370</v>
      </c>
      <c r="D3288" t="s">
        <v>3355</v>
      </c>
      <c r="E3288" s="99">
        <v>2548.96</v>
      </c>
      <c r="F3288">
        <v>320.54000000000002</v>
      </c>
      <c r="G3288" s="99">
        <v>2869.5</v>
      </c>
    </row>
    <row r="3289" spans="1:7" hidden="1" x14ac:dyDescent="0.2">
      <c r="A3289">
        <v>5111</v>
      </c>
      <c r="B3289" t="s">
        <v>3348</v>
      </c>
      <c r="C3289" t="s">
        <v>5371</v>
      </c>
      <c r="D3289" t="s">
        <v>3355</v>
      </c>
      <c r="E3289" s="99">
        <v>2548.96</v>
      </c>
      <c r="F3289">
        <v>320.54000000000002</v>
      </c>
      <c r="G3289" s="99">
        <v>2869.5</v>
      </c>
    </row>
    <row r="3290" spans="1:7" hidden="1" x14ac:dyDescent="0.2">
      <c r="A3290">
        <v>5111</v>
      </c>
      <c r="B3290" t="s">
        <v>3348</v>
      </c>
      <c r="C3290" t="s">
        <v>5372</v>
      </c>
      <c r="D3290" t="s">
        <v>3355</v>
      </c>
      <c r="E3290" s="99">
        <v>2548.96</v>
      </c>
      <c r="F3290">
        <v>320.54000000000002</v>
      </c>
      <c r="G3290" s="99">
        <v>2869.5</v>
      </c>
    </row>
    <row r="3291" spans="1:7" hidden="1" x14ac:dyDescent="0.2">
      <c r="A3291" t="s">
        <v>3376</v>
      </c>
      <c r="B3291" t="s">
        <v>3348</v>
      </c>
      <c r="C3291" t="s">
        <v>5373</v>
      </c>
      <c r="D3291">
        <f>-5111-10</f>
        <v>-5121</v>
      </c>
      <c r="E3291" s="99">
        <v>2548.96</v>
      </c>
      <c r="F3291">
        <v>320.54000000000002</v>
      </c>
      <c r="G3291" s="99">
        <v>2869.5</v>
      </c>
    </row>
    <row r="3292" spans="1:7" hidden="1" x14ac:dyDescent="0.2">
      <c r="A3292">
        <v>5111</v>
      </c>
      <c r="B3292" t="s">
        <v>3348</v>
      </c>
      <c r="C3292" t="s">
        <v>5374</v>
      </c>
      <c r="D3292" t="s">
        <v>3355</v>
      </c>
      <c r="E3292" s="99">
        <v>2548.96</v>
      </c>
      <c r="F3292">
        <v>320.54000000000002</v>
      </c>
      <c r="G3292" s="99">
        <v>2869.5</v>
      </c>
    </row>
    <row r="3293" spans="1:7" hidden="1" x14ac:dyDescent="0.2">
      <c r="A3293">
        <v>5111</v>
      </c>
      <c r="B3293" t="s">
        <v>3348</v>
      </c>
      <c r="C3293" t="s">
        <v>5375</v>
      </c>
      <c r="D3293" t="s">
        <v>3355</v>
      </c>
      <c r="E3293" s="99">
        <v>2548.96</v>
      </c>
      <c r="F3293">
        <v>320.54000000000002</v>
      </c>
      <c r="G3293" s="99">
        <v>2869.5</v>
      </c>
    </row>
    <row r="3294" spans="1:7" hidden="1" x14ac:dyDescent="0.2">
      <c r="A3294">
        <v>5111</v>
      </c>
      <c r="B3294" t="s">
        <v>3348</v>
      </c>
      <c r="C3294" t="s">
        <v>5376</v>
      </c>
      <c r="D3294" t="s">
        <v>3355</v>
      </c>
      <c r="E3294" s="99">
        <v>2548.96</v>
      </c>
      <c r="F3294">
        <v>320.54000000000002</v>
      </c>
      <c r="G3294" s="99">
        <v>2869.5</v>
      </c>
    </row>
    <row r="3295" spans="1:7" hidden="1" x14ac:dyDescent="0.2">
      <c r="A3295">
        <v>5111</v>
      </c>
      <c r="B3295" t="s">
        <v>3348</v>
      </c>
      <c r="C3295" t="s">
        <v>5377</v>
      </c>
      <c r="D3295" t="s">
        <v>3355</v>
      </c>
      <c r="E3295" s="99">
        <v>2548.96</v>
      </c>
      <c r="F3295">
        <v>320.54000000000002</v>
      </c>
      <c r="G3295" s="99">
        <v>2869.5</v>
      </c>
    </row>
    <row r="3296" spans="1:7" hidden="1" x14ac:dyDescent="0.2">
      <c r="A3296">
        <v>5111</v>
      </c>
      <c r="B3296" t="s">
        <v>3348</v>
      </c>
      <c r="C3296" t="s">
        <v>5378</v>
      </c>
      <c r="D3296" t="s">
        <v>3355</v>
      </c>
      <c r="E3296" s="99">
        <v>2548.96</v>
      </c>
      <c r="F3296">
        <v>320.54000000000002</v>
      </c>
      <c r="G3296" s="99">
        <v>2869.5</v>
      </c>
    </row>
    <row r="3297" spans="1:7" hidden="1" x14ac:dyDescent="0.2">
      <c r="A3297">
        <v>5111</v>
      </c>
      <c r="B3297" t="s">
        <v>3348</v>
      </c>
      <c r="C3297" t="s">
        <v>5379</v>
      </c>
      <c r="D3297" t="s">
        <v>3355</v>
      </c>
      <c r="E3297" s="99">
        <v>2548.96</v>
      </c>
      <c r="F3297">
        <v>320.54000000000002</v>
      </c>
      <c r="G3297" s="99">
        <v>2869.5</v>
      </c>
    </row>
    <row r="3298" spans="1:7" hidden="1" x14ac:dyDescent="0.2">
      <c r="A3298">
        <v>5111</v>
      </c>
      <c r="B3298" t="s">
        <v>3348</v>
      </c>
      <c r="C3298" t="s">
        <v>5380</v>
      </c>
      <c r="D3298" t="s">
        <v>3355</v>
      </c>
      <c r="E3298" s="99">
        <v>2548.96</v>
      </c>
      <c r="F3298">
        <v>320.54000000000002</v>
      </c>
      <c r="G3298" s="99">
        <v>2869.5</v>
      </c>
    </row>
    <row r="3299" spans="1:7" hidden="1" x14ac:dyDescent="0.2">
      <c r="A3299">
        <v>5111</v>
      </c>
      <c r="B3299" t="s">
        <v>3348</v>
      </c>
      <c r="C3299" t="s">
        <v>5381</v>
      </c>
      <c r="D3299" t="s">
        <v>3416</v>
      </c>
      <c r="E3299" s="99">
        <v>17097.78</v>
      </c>
      <c r="F3299" s="99">
        <v>2442.54</v>
      </c>
      <c r="G3299" s="99">
        <v>19540.32</v>
      </c>
    </row>
    <row r="3300" spans="1:7" hidden="1" x14ac:dyDescent="0.2">
      <c r="A3300" t="s">
        <v>357</v>
      </c>
    </row>
    <row r="3301" spans="1:7" hidden="1" x14ac:dyDescent="0.2"/>
    <row r="3302" spans="1:7" hidden="1" x14ac:dyDescent="0.2"/>
    <row r="3303" spans="1:7" hidden="1" x14ac:dyDescent="0.2"/>
    <row r="3304" spans="1:7" hidden="1" x14ac:dyDescent="0.2">
      <c r="A3304" t="s">
        <v>2523</v>
      </c>
      <c r="C3304" t="s">
        <v>2832</v>
      </c>
      <c r="D3304" t="s">
        <v>2833</v>
      </c>
      <c r="E3304" t="s">
        <v>2834</v>
      </c>
      <c r="F3304" t="s">
        <v>2835</v>
      </c>
      <c r="G3304" t="s">
        <v>2836</v>
      </c>
    </row>
    <row r="3305" spans="1:7" hidden="1" x14ac:dyDescent="0.2">
      <c r="C3305" t="s">
        <v>2837</v>
      </c>
      <c r="D3305" t="s">
        <v>2838</v>
      </c>
      <c r="E3305" s="100">
        <v>43344</v>
      </c>
      <c r="F3305" t="s">
        <v>2839</v>
      </c>
      <c r="G3305" t="s">
        <v>5382</v>
      </c>
    </row>
    <row r="3306" spans="1:7" hidden="1" x14ac:dyDescent="0.2"/>
    <row r="3307" spans="1:7" hidden="1" x14ac:dyDescent="0.2">
      <c r="B3307" t="s">
        <v>2841</v>
      </c>
    </row>
    <row r="3308" spans="1:7" hidden="1" x14ac:dyDescent="0.2">
      <c r="A3308" t="s">
        <v>2842</v>
      </c>
      <c r="B3308" t="s">
        <v>2843</v>
      </c>
      <c r="C3308" t="s">
        <v>2844</v>
      </c>
    </row>
    <row r="3309" spans="1:7" hidden="1" x14ac:dyDescent="0.2"/>
    <row r="3310" spans="1:7" hidden="1" x14ac:dyDescent="0.2">
      <c r="B3310" t="s">
        <v>2845</v>
      </c>
      <c r="C3310" t="s">
        <v>2846</v>
      </c>
    </row>
    <row r="3311" spans="1:7" hidden="1" x14ac:dyDescent="0.2">
      <c r="B3311" t="s">
        <v>2847</v>
      </c>
      <c r="C3311" t="s">
        <v>2848</v>
      </c>
      <c r="D3311" t="s">
        <v>2849</v>
      </c>
      <c r="E3311" t="s">
        <v>2850</v>
      </c>
    </row>
    <row r="3312" spans="1:7" hidden="1" x14ac:dyDescent="0.2"/>
    <row r="3313" spans="1:7" hidden="1" x14ac:dyDescent="0.2"/>
    <row r="3314" spans="1:7" hidden="1" x14ac:dyDescent="0.2">
      <c r="A3314" t="s">
        <v>2851</v>
      </c>
      <c r="B3314" t="s">
        <v>2852</v>
      </c>
      <c r="C3314" t="s">
        <v>2853</v>
      </c>
      <c r="E3314" t="s">
        <v>2854</v>
      </c>
      <c r="F3314" t="s">
        <v>2855</v>
      </c>
      <c r="G3314" t="s">
        <v>2856</v>
      </c>
    </row>
    <row r="3315" spans="1:7" hidden="1" x14ac:dyDescent="0.2">
      <c r="A3315" t="s">
        <v>2857</v>
      </c>
      <c r="B3315" t="s">
        <v>2858</v>
      </c>
      <c r="C3315" t="s">
        <v>2859</v>
      </c>
      <c r="D3315" t="s">
        <v>2860</v>
      </c>
      <c r="E3315" t="s">
        <v>2861</v>
      </c>
      <c r="F3315" t="s">
        <v>2861</v>
      </c>
      <c r="G3315" t="s">
        <v>2861</v>
      </c>
    </row>
    <row r="3316" spans="1:7" hidden="1" x14ac:dyDescent="0.2">
      <c r="A3316">
        <v>5111</v>
      </c>
      <c r="B3316" t="s">
        <v>3348</v>
      </c>
      <c r="C3316" t="s">
        <v>5383</v>
      </c>
      <c r="D3316" t="s">
        <v>3355</v>
      </c>
      <c r="E3316" s="99">
        <v>2548.96</v>
      </c>
      <c r="F3316">
        <v>320.54000000000002</v>
      </c>
      <c r="G3316" s="99">
        <v>2869.5</v>
      </c>
    </row>
    <row r="3317" spans="1:7" hidden="1" x14ac:dyDescent="0.2">
      <c r="A3317">
        <v>5111</v>
      </c>
      <c r="B3317" t="s">
        <v>3348</v>
      </c>
      <c r="C3317" t="s">
        <v>5384</v>
      </c>
      <c r="D3317" t="s">
        <v>3355</v>
      </c>
      <c r="E3317" s="99">
        <v>2548.96</v>
      </c>
      <c r="F3317">
        <v>320.54000000000002</v>
      </c>
      <c r="G3317" s="99">
        <v>2869.5</v>
      </c>
    </row>
    <row r="3318" spans="1:7" hidden="1" x14ac:dyDescent="0.2">
      <c r="A3318">
        <v>5111</v>
      </c>
      <c r="B3318" t="s">
        <v>3348</v>
      </c>
      <c r="C3318" t="s">
        <v>5385</v>
      </c>
      <c r="D3318" t="s">
        <v>3355</v>
      </c>
      <c r="E3318" s="99">
        <v>1859.6</v>
      </c>
      <c r="F3318">
        <v>234.37</v>
      </c>
      <c r="G3318" s="99">
        <v>2093.9699999999998</v>
      </c>
    </row>
    <row r="3319" spans="1:7" hidden="1" x14ac:dyDescent="0.2">
      <c r="A3319">
        <v>5111</v>
      </c>
      <c r="B3319" t="s">
        <v>3348</v>
      </c>
      <c r="C3319" t="s">
        <v>5386</v>
      </c>
      <c r="D3319" t="s">
        <v>3355</v>
      </c>
      <c r="E3319" s="99">
        <v>2548.96</v>
      </c>
      <c r="F3319">
        <v>320.54000000000002</v>
      </c>
      <c r="G3319" s="99">
        <v>2869.5</v>
      </c>
    </row>
    <row r="3320" spans="1:7" hidden="1" x14ac:dyDescent="0.2">
      <c r="A3320">
        <v>5111</v>
      </c>
      <c r="B3320" t="s">
        <v>3348</v>
      </c>
      <c r="C3320" t="s">
        <v>5387</v>
      </c>
      <c r="D3320" t="s">
        <v>3355</v>
      </c>
      <c r="E3320" s="99">
        <v>2548.96</v>
      </c>
      <c r="F3320">
        <v>320.54000000000002</v>
      </c>
      <c r="G3320" s="99">
        <v>2869.5</v>
      </c>
    </row>
    <row r="3321" spans="1:7" hidden="1" x14ac:dyDescent="0.2">
      <c r="A3321">
        <v>5111</v>
      </c>
      <c r="B3321" t="s">
        <v>3348</v>
      </c>
      <c r="C3321" t="s">
        <v>5388</v>
      </c>
      <c r="D3321" t="s">
        <v>3355</v>
      </c>
      <c r="E3321" s="99">
        <v>2548.96</v>
      </c>
      <c r="F3321">
        <v>320.54000000000002</v>
      </c>
      <c r="G3321" s="99">
        <v>2869.5</v>
      </c>
    </row>
    <row r="3322" spans="1:7" hidden="1" x14ac:dyDescent="0.2">
      <c r="A3322">
        <v>5111</v>
      </c>
      <c r="B3322" t="s">
        <v>3348</v>
      </c>
      <c r="C3322" t="s">
        <v>5389</v>
      </c>
      <c r="D3322" t="s">
        <v>3355</v>
      </c>
      <c r="E3322" s="99">
        <v>1859.6</v>
      </c>
      <c r="F3322">
        <v>234.37</v>
      </c>
      <c r="G3322" s="99">
        <v>2093.9699999999998</v>
      </c>
    </row>
    <row r="3323" spans="1:7" hidden="1" x14ac:dyDescent="0.2">
      <c r="A3323">
        <v>5111</v>
      </c>
      <c r="B3323" t="s">
        <v>3348</v>
      </c>
      <c r="C3323" t="s">
        <v>5390</v>
      </c>
      <c r="D3323" t="s">
        <v>3355</v>
      </c>
      <c r="E3323" s="99">
        <v>1859.6</v>
      </c>
      <c r="F3323">
        <v>234.37</v>
      </c>
      <c r="G3323" s="99">
        <v>2093.9699999999998</v>
      </c>
    </row>
    <row r="3324" spans="1:7" hidden="1" x14ac:dyDescent="0.2">
      <c r="A3324">
        <v>5111</v>
      </c>
      <c r="B3324" t="s">
        <v>3348</v>
      </c>
      <c r="C3324" t="s">
        <v>5391</v>
      </c>
      <c r="D3324" t="s">
        <v>3355</v>
      </c>
      <c r="E3324" s="99">
        <v>2548.96</v>
      </c>
      <c r="F3324">
        <v>320.54000000000002</v>
      </c>
      <c r="G3324" s="99">
        <v>2869.5</v>
      </c>
    </row>
    <row r="3325" spans="1:7" hidden="1" x14ac:dyDescent="0.2">
      <c r="A3325">
        <v>5111</v>
      </c>
      <c r="B3325" t="s">
        <v>3348</v>
      </c>
      <c r="C3325" t="s">
        <v>5392</v>
      </c>
      <c r="D3325" t="s">
        <v>3355</v>
      </c>
      <c r="E3325" s="99">
        <v>1859.6</v>
      </c>
      <c r="F3325">
        <v>234.37</v>
      </c>
      <c r="G3325" s="99">
        <v>2093.9699999999998</v>
      </c>
    </row>
    <row r="3326" spans="1:7" hidden="1" x14ac:dyDescent="0.2">
      <c r="A3326">
        <v>5111</v>
      </c>
      <c r="B3326" t="s">
        <v>3348</v>
      </c>
      <c r="C3326" t="s">
        <v>5393</v>
      </c>
      <c r="D3326" t="s">
        <v>3355</v>
      </c>
      <c r="E3326" s="99">
        <v>2548.96</v>
      </c>
      <c r="F3326">
        <v>320.54000000000002</v>
      </c>
      <c r="G3326" s="99">
        <v>2869.5</v>
      </c>
    </row>
    <row r="3327" spans="1:7" hidden="1" x14ac:dyDescent="0.2">
      <c r="A3327">
        <v>5111</v>
      </c>
      <c r="B3327" t="s">
        <v>3348</v>
      </c>
      <c r="C3327" t="s">
        <v>5394</v>
      </c>
      <c r="D3327" t="s">
        <v>3355</v>
      </c>
      <c r="E3327" s="99">
        <v>2548.96</v>
      </c>
      <c r="F3327">
        <v>320.54000000000002</v>
      </c>
      <c r="G3327" s="99">
        <v>2869.5</v>
      </c>
    </row>
    <row r="3328" spans="1:7" hidden="1" x14ac:dyDescent="0.2">
      <c r="A3328">
        <v>5111</v>
      </c>
      <c r="B3328" t="s">
        <v>3348</v>
      </c>
      <c r="C3328" t="s">
        <v>5395</v>
      </c>
      <c r="D3328" t="s">
        <v>3355</v>
      </c>
      <c r="E3328" s="99">
        <v>2548.96</v>
      </c>
      <c r="F3328">
        <v>320.54000000000002</v>
      </c>
      <c r="G3328" s="99">
        <v>2869.5</v>
      </c>
    </row>
    <row r="3329" spans="1:7" hidden="1" x14ac:dyDescent="0.2">
      <c r="A3329">
        <v>5111</v>
      </c>
      <c r="B3329" t="s">
        <v>3348</v>
      </c>
      <c r="C3329" t="s">
        <v>5396</v>
      </c>
      <c r="D3329" t="s">
        <v>3355</v>
      </c>
      <c r="E3329" s="99">
        <v>2548.96</v>
      </c>
      <c r="F3329">
        <v>320.54000000000002</v>
      </c>
      <c r="G3329" s="99">
        <v>2869.5</v>
      </c>
    </row>
    <row r="3330" spans="1:7" hidden="1" x14ac:dyDescent="0.2">
      <c r="A3330">
        <v>5111</v>
      </c>
      <c r="B3330" t="s">
        <v>3348</v>
      </c>
      <c r="C3330" t="s">
        <v>5397</v>
      </c>
      <c r="D3330" t="s">
        <v>3355</v>
      </c>
      <c r="E3330" s="99">
        <v>2548.96</v>
      </c>
      <c r="F3330">
        <v>320.54000000000002</v>
      </c>
      <c r="G3330" s="99">
        <v>2869.5</v>
      </c>
    </row>
    <row r="3331" spans="1:7" hidden="1" x14ac:dyDescent="0.2">
      <c r="A3331">
        <v>5111</v>
      </c>
      <c r="B3331" t="s">
        <v>3348</v>
      </c>
      <c r="C3331" t="s">
        <v>5398</v>
      </c>
      <c r="D3331" t="s">
        <v>3355</v>
      </c>
      <c r="E3331" s="99">
        <v>2548.96</v>
      </c>
      <c r="F3331">
        <v>320.54000000000002</v>
      </c>
      <c r="G3331" s="99">
        <v>2869.5</v>
      </c>
    </row>
    <row r="3332" spans="1:7" hidden="1" x14ac:dyDescent="0.2">
      <c r="A3332">
        <v>5111</v>
      </c>
      <c r="B3332" t="s">
        <v>3348</v>
      </c>
      <c r="C3332" t="s">
        <v>5399</v>
      </c>
      <c r="D3332" t="s">
        <v>3355</v>
      </c>
      <c r="E3332" s="99">
        <v>2548.96</v>
      </c>
      <c r="F3332">
        <v>320.54000000000002</v>
      </c>
      <c r="G3332" s="99">
        <v>2869.5</v>
      </c>
    </row>
    <row r="3333" spans="1:7" hidden="1" x14ac:dyDescent="0.2">
      <c r="A3333">
        <v>5111</v>
      </c>
      <c r="B3333" t="s">
        <v>3348</v>
      </c>
      <c r="C3333" t="s">
        <v>5400</v>
      </c>
      <c r="D3333" t="s">
        <v>3355</v>
      </c>
      <c r="E3333" s="99">
        <v>2548.96</v>
      </c>
      <c r="F3333">
        <v>320.54000000000002</v>
      </c>
      <c r="G3333" s="99">
        <v>2869.5</v>
      </c>
    </row>
    <row r="3334" spans="1:7" hidden="1" x14ac:dyDescent="0.2">
      <c r="A3334">
        <v>5111</v>
      </c>
      <c r="B3334" t="s">
        <v>3348</v>
      </c>
      <c r="C3334" t="s">
        <v>5401</v>
      </c>
      <c r="D3334" t="s">
        <v>3355</v>
      </c>
      <c r="E3334" s="99">
        <v>2548.96</v>
      </c>
      <c r="F3334">
        <v>320.54000000000002</v>
      </c>
      <c r="G3334" s="99">
        <v>2869.5</v>
      </c>
    </row>
    <row r="3335" spans="1:7" hidden="1" x14ac:dyDescent="0.2">
      <c r="A3335">
        <v>5111</v>
      </c>
      <c r="B3335" t="s">
        <v>3348</v>
      </c>
      <c r="C3335" t="s">
        <v>5402</v>
      </c>
      <c r="D3335" t="s">
        <v>3355</v>
      </c>
      <c r="E3335" s="99">
        <v>2548.96</v>
      </c>
      <c r="F3335">
        <v>320.54000000000002</v>
      </c>
      <c r="G3335" s="99">
        <v>2869.5</v>
      </c>
    </row>
    <row r="3336" spans="1:7" hidden="1" x14ac:dyDescent="0.2">
      <c r="A3336">
        <v>5111</v>
      </c>
      <c r="B3336" t="s">
        <v>3348</v>
      </c>
      <c r="C3336" t="s">
        <v>5403</v>
      </c>
      <c r="D3336" t="s">
        <v>3355</v>
      </c>
      <c r="E3336" s="99">
        <v>2548.96</v>
      </c>
      <c r="F3336">
        <v>320.54000000000002</v>
      </c>
      <c r="G3336" s="99">
        <v>2869.5</v>
      </c>
    </row>
    <row r="3337" spans="1:7" hidden="1" x14ac:dyDescent="0.2">
      <c r="A3337">
        <v>5111</v>
      </c>
      <c r="B3337" t="s">
        <v>3348</v>
      </c>
      <c r="C3337" t="s">
        <v>5404</v>
      </c>
      <c r="D3337" t="s">
        <v>3355</v>
      </c>
      <c r="E3337" s="99">
        <v>2548.96</v>
      </c>
      <c r="F3337">
        <v>320.54000000000002</v>
      </c>
      <c r="G3337" s="99">
        <v>2869.5</v>
      </c>
    </row>
    <row r="3338" spans="1:7" hidden="1" x14ac:dyDescent="0.2">
      <c r="A3338">
        <v>5111</v>
      </c>
      <c r="B3338" t="s">
        <v>3348</v>
      </c>
      <c r="C3338" t="s">
        <v>5405</v>
      </c>
      <c r="D3338" t="s">
        <v>3355</v>
      </c>
      <c r="E3338" s="99">
        <v>2548.96</v>
      </c>
      <c r="F3338">
        <v>320.54000000000002</v>
      </c>
      <c r="G3338" s="99">
        <v>2869.5</v>
      </c>
    </row>
    <row r="3339" spans="1:7" hidden="1" x14ac:dyDescent="0.2">
      <c r="A3339">
        <v>5111</v>
      </c>
      <c r="B3339" t="s">
        <v>3348</v>
      </c>
      <c r="C3339" t="s">
        <v>5406</v>
      </c>
      <c r="D3339" t="s">
        <v>3355</v>
      </c>
      <c r="E3339" s="99">
        <v>2548.96</v>
      </c>
      <c r="F3339">
        <v>320.54000000000002</v>
      </c>
      <c r="G3339" s="99">
        <v>2869.5</v>
      </c>
    </row>
    <row r="3340" spans="1:7" hidden="1" x14ac:dyDescent="0.2">
      <c r="A3340">
        <v>5111</v>
      </c>
      <c r="B3340" t="s">
        <v>3348</v>
      </c>
      <c r="C3340" t="s">
        <v>5407</v>
      </c>
      <c r="D3340" t="s">
        <v>3355</v>
      </c>
      <c r="E3340" s="99">
        <v>2548.96</v>
      </c>
      <c r="F3340">
        <v>320.54000000000002</v>
      </c>
      <c r="G3340" s="99">
        <v>2869.5</v>
      </c>
    </row>
    <row r="3341" spans="1:7" hidden="1" x14ac:dyDescent="0.2">
      <c r="A3341">
        <v>5111</v>
      </c>
      <c r="B3341" t="s">
        <v>3348</v>
      </c>
      <c r="C3341" t="s">
        <v>5408</v>
      </c>
      <c r="D3341" t="s">
        <v>3355</v>
      </c>
      <c r="E3341" s="99">
        <v>2548.96</v>
      </c>
      <c r="F3341">
        <v>320.54000000000002</v>
      </c>
      <c r="G3341" s="99">
        <v>2869.5</v>
      </c>
    </row>
    <row r="3342" spans="1:7" hidden="1" x14ac:dyDescent="0.2">
      <c r="A3342">
        <v>5111</v>
      </c>
      <c r="B3342" t="s">
        <v>3348</v>
      </c>
      <c r="C3342" t="s">
        <v>5409</v>
      </c>
      <c r="D3342" t="s">
        <v>3355</v>
      </c>
      <c r="E3342" s="99">
        <v>2548.96</v>
      </c>
      <c r="F3342">
        <v>320.54000000000002</v>
      </c>
      <c r="G3342" s="99">
        <v>2869.5</v>
      </c>
    </row>
    <row r="3343" spans="1:7" hidden="1" x14ac:dyDescent="0.2">
      <c r="A3343">
        <v>5111</v>
      </c>
      <c r="B3343" t="s">
        <v>3348</v>
      </c>
      <c r="C3343" t="s">
        <v>5410</v>
      </c>
      <c r="D3343" t="s">
        <v>3355</v>
      </c>
      <c r="E3343" s="99">
        <v>2548.96</v>
      </c>
      <c r="F3343">
        <v>320.54000000000002</v>
      </c>
      <c r="G3343" s="99">
        <v>2869.5</v>
      </c>
    </row>
    <row r="3344" spans="1:7" hidden="1" x14ac:dyDescent="0.2">
      <c r="A3344">
        <v>5111</v>
      </c>
      <c r="B3344" t="s">
        <v>3348</v>
      </c>
      <c r="C3344" t="s">
        <v>5411</v>
      </c>
      <c r="D3344" t="s">
        <v>3355</v>
      </c>
      <c r="E3344" s="99">
        <v>2548.96</v>
      </c>
      <c r="F3344">
        <v>320.54000000000002</v>
      </c>
      <c r="G3344" s="99">
        <v>2869.5</v>
      </c>
    </row>
    <row r="3345" spans="1:7" hidden="1" x14ac:dyDescent="0.2">
      <c r="A3345">
        <v>5111</v>
      </c>
      <c r="B3345" t="s">
        <v>3348</v>
      </c>
      <c r="C3345" t="s">
        <v>5412</v>
      </c>
      <c r="D3345" t="s">
        <v>3355</v>
      </c>
      <c r="E3345" s="99">
        <v>2548.96</v>
      </c>
      <c r="F3345">
        <v>320.54000000000002</v>
      </c>
      <c r="G3345" s="99">
        <v>2869.5</v>
      </c>
    </row>
    <row r="3346" spans="1:7" hidden="1" x14ac:dyDescent="0.2">
      <c r="A3346">
        <v>5111</v>
      </c>
      <c r="B3346" t="s">
        <v>3348</v>
      </c>
      <c r="C3346" t="s">
        <v>5413</v>
      </c>
      <c r="D3346" t="s">
        <v>3355</v>
      </c>
      <c r="E3346" s="99">
        <v>2548.96</v>
      </c>
      <c r="F3346">
        <v>320.54000000000002</v>
      </c>
      <c r="G3346" s="99">
        <v>2869.5</v>
      </c>
    </row>
    <row r="3347" spans="1:7" hidden="1" x14ac:dyDescent="0.2">
      <c r="A3347">
        <v>5111</v>
      </c>
      <c r="B3347" t="s">
        <v>3348</v>
      </c>
      <c r="C3347" t="s">
        <v>5414</v>
      </c>
      <c r="D3347" t="s">
        <v>3355</v>
      </c>
      <c r="E3347" s="99">
        <v>2548.96</v>
      </c>
      <c r="F3347">
        <v>320.54000000000002</v>
      </c>
      <c r="G3347" s="99">
        <v>2869.5</v>
      </c>
    </row>
    <row r="3348" spans="1:7" hidden="1" x14ac:dyDescent="0.2">
      <c r="A3348">
        <v>5111</v>
      </c>
      <c r="B3348" t="s">
        <v>3348</v>
      </c>
      <c r="C3348" t="s">
        <v>5415</v>
      </c>
      <c r="D3348" t="s">
        <v>3355</v>
      </c>
      <c r="E3348" s="99">
        <v>2548.96</v>
      </c>
      <c r="F3348">
        <v>320.54000000000002</v>
      </c>
      <c r="G3348" s="99">
        <v>2869.5</v>
      </c>
    </row>
    <row r="3349" spans="1:7" hidden="1" x14ac:dyDescent="0.2">
      <c r="A3349">
        <v>5111</v>
      </c>
      <c r="B3349" t="s">
        <v>3348</v>
      </c>
      <c r="C3349" t="s">
        <v>5416</v>
      </c>
      <c r="D3349" t="s">
        <v>3355</v>
      </c>
      <c r="E3349" s="99">
        <v>2548.96</v>
      </c>
      <c r="F3349">
        <v>320.54000000000002</v>
      </c>
      <c r="G3349" s="99">
        <v>2869.5</v>
      </c>
    </row>
    <row r="3350" spans="1:7" hidden="1" x14ac:dyDescent="0.2">
      <c r="A3350">
        <v>5111</v>
      </c>
      <c r="B3350" t="s">
        <v>3348</v>
      </c>
      <c r="C3350" t="s">
        <v>5417</v>
      </c>
      <c r="D3350" t="s">
        <v>3355</v>
      </c>
      <c r="E3350" s="99">
        <v>2548.96</v>
      </c>
      <c r="F3350">
        <v>320.54000000000002</v>
      </c>
      <c r="G3350" s="99">
        <v>2869.5</v>
      </c>
    </row>
    <row r="3351" spans="1:7" hidden="1" x14ac:dyDescent="0.2">
      <c r="A3351">
        <v>5111</v>
      </c>
      <c r="B3351" t="s">
        <v>3348</v>
      </c>
      <c r="C3351" t="s">
        <v>5418</v>
      </c>
      <c r="D3351" t="s">
        <v>3355</v>
      </c>
      <c r="E3351" s="99">
        <v>2548.96</v>
      </c>
      <c r="F3351">
        <v>320.54000000000002</v>
      </c>
      <c r="G3351" s="99">
        <v>2869.5</v>
      </c>
    </row>
    <row r="3352" spans="1:7" hidden="1" x14ac:dyDescent="0.2">
      <c r="A3352">
        <v>5111</v>
      </c>
      <c r="B3352" t="s">
        <v>3348</v>
      </c>
      <c r="C3352" t="s">
        <v>5419</v>
      </c>
      <c r="D3352" t="s">
        <v>3355</v>
      </c>
      <c r="E3352" s="99">
        <v>1859.6</v>
      </c>
      <c r="F3352">
        <v>234.37</v>
      </c>
      <c r="G3352" s="99">
        <v>2093.9699999999998</v>
      </c>
    </row>
    <row r="3353" spans="1:7" hidden="1" x14ac:dyDescent="0.2">
      <c r="A3353">
        <v>5111</v>
      </c>
      <c r="B3353" t="s">
        <v>3348</v>
      </c>
      <c r="C3353" t="s">
        <v>5420</v>
      </c>
      <c r="D3353" t="s">
        <v>3355</v>
      </c>
      <c r="E3353" s="99">
        <v>1859.6</v>
      </c>
      <c r="F3353">
        <v>234.37</v>
      </c>
      <c r="G3353" s="99">
        <v>2093.9699999999998</v>
      </c>
    </row>
    <row r="3354" spans="1:7" hidden="1" x14ac:dyDescent="0.2">
      <c r="A3354">
        <v>5111</v>
      </c>
      <c r="B3354" t="s">
        <v>3348</v>
      </c>
      <c r="C3354" t="s">
        <v>5421</v>
      </c>
      <c r="D3354" t="s">
        <v>3355</v>
      </c>
      <c r="E3354" s="99">
        <v>1859.6</v>
      </c>
      <c r="F3354">
        <v>234.37</v>
      </c>
      <c r="G3354" s="99">
        <v>2093.9699999999998</v>
      </c>
    </row>
    <row r="3355" spans="1:7" hidden="1" x14ac:dyDescent="0.2">
      <c r="A3355">
        <v>5111</v>
      </c>
      <c r="B3355" t="s">
        <v>3348</v>
      </c>
      <c r="C3355" t="s">
        <v>5422</v>
      </c>
      <c r="D3355" t="s">
        <v>3355</v>
      </c>
      <c r="E3355" s="99">
        <v>1859.6</v>
      </c>
      <c r="F3355">
        <v>234.37</v>
      </c>
      <c r="G3355" s="99">
        <v>2093.9699999999998</v>
      </c>
    </row>
    <row r="3356" spans="1:7" hidden="1" x14ac:dyDescent="0.2">
      <c r="A3356">
        <v>5111</v>
      </c>
      <c r="B3356" t="s">
        <v>3348</v>
      </c>
      <c r="C3356" t="s">
        <v>5423</v>
      </c>
      <c r="D3356" t="s">
        <v>3355</v>
      </c>
      <c r="E3356" s="99">
        <v>2548.96</v>
      </c>
      <c r="F3356">
        <v>320.54000000000002</v>
      </c>
      <c r="G3356" s="99">
        <v>2869.5</v>
      </c>
    </row>
    <row r="3357" spans="1:7" hidden="1" x14ac:dyDescent="0.2">
      <c r="A3357" t="s">
        <v>3376</v>
      </c>
      <c r="B3357" t="s">
        <v>3348</v>
      </c>
      <c r="C3357" t="s">
        <v>5424</v>
      </c>
      <c r="D3357">
        <f>-5111-10</f>
        <v>-5121</v>
      </c>
      <c r="E3357" s="99">
        <v>2548.96</v>
      </c>
      <c r="F3357">
        <v>320.54000000000002</v>
      </c>
      <c r="G3357" s="99">
        <v>2869.5</v>
      </c>
    </row>
    <row r="3358" spans="1:7" hidden="1" x14ac:dyDescent="0.2">
      <c r="A3358">
        <v>5111</v>
      </c>
      <c r="B3358" t="s">
        <v>3348</v>
      </c>
      <c r="C3358" t="s">
        <v>5425</v>
      </c>
      <c r="D3358" t="s">
        <v>3355</v>
      </c>
      <c r="E3358" s="99">
        <v>2548.96</v>
      </c>
      <c r="F3358">
        <v>320.54000000000002</v>
      </c>
      <c r="G3358" s="99">
        <v>2869.5</v>
      </c>
    </row>
    <row r="3359" spans="1:7" hidden="1" x14ac:dyDescent="0.2">
      <c r="A3359">
        <v>5111</v>
      </c>
      <c r="B3359" t="s">
        <v>3348</v>
      </c>
      <c r="C3359" t="s">
        <v>5426</v>
      </c>
      <c r="D3359" t="s">
        <v>3355</v>
      </c>
      <c r="E3359" s="99">
        <v>1859.6</v>
      </c>
      <c r="F3359">
        <v>234.37</v>
      </c>
      <c r="G3359" s="99">
        <v>2093.9699999999998</v>
      </c>
    </row>
    <row r="3360" spans="1:7" hidden="1" x14ac:dyDescent="0.2">
      <c r="A3360">
        <v>5111</v>
      </c>
      <c r="B3360" t="s">
        <v>3348</v>
      </c>
      <c r="C3360" t="s">
        <v>5427</v>
      </c>
      <c r="D3360" t="s">
        <v>3355</v>
      </c>
      <c r="E3360" s="99">
        <v>2548.96</v>
      </c>
      <c r="F3360">
        <v>320.54000000000002</v>
      </c>
      <c r="G3360" s="99">
        <v>2869.5</v>
      </c>
    </row>
    <row r="3361" spans="1:7" hidden="1" x14ac:dyDescent="0.2">
      <c r="A3361">
        <v>5111</v>
      </c>
      <c r="B3361" t="s">
        <v>3348</v>
      </c>
      <c r="C3361" t="s">
        <v>5428</v>
      </c>
      <c r="D3361" t="s">
        <v>3355</v>
      </c>
      <c r="E3361" s="99">
        <v>2548.96</v>
      </c>
      <c r="F3361">
        <v>320.54000000000002</v>
      </c>
      <c r="G3361" s="99">
        <v>2869.5</v>
      </c>
    </row>
    <row r="3362" spans="1:7" hidden="1" x14ac:dyDescent="0.2">
      <c r="A3362">
        <v>5111</v>
      </c>
      <c r="B3362" t="s">
        <v>3348</v>
      </c>
      <c r="C3362" t="s">
        <v>5429</v>
      </c>
      <c r="D3362" t="s">
        <v>3355</v>
      </c>
      <c r="E3362" s="99">
        <v>2548.96</v>
      </c>
      <c r="F3362">
        <v>320.54000000000002</v>
      </c>
      <c r="G3362" s="99">
        <v>2869.5</v>
      </c>
    </row>
    <row r="3363" spans="1:7" hidden="1" x14ac:dyDescent="0.2">
      <c r="A3363">
        <v>5111</v>
      </c>
      <c r="B3363" t="s">
        <v>3348</v>
      </c>
      <c r="C3363" t="s">
        <v>5430</v>
      </c>
      <c r="D3363" t="s">
        <v>3355</v>
      </c>
      <c r="E3363" s="99">
        <v>2548.96</v>
      </c>
      <c r="F3363">
        <v>320.54000000000002</v>
      </c>
      <c r="G3363" s="99">
        <v>2869.5</v>
      </c>
    </row>
    <row r="3364" spans="1:7" hidden="1" x14ac:dyDescent="0.2">
      <c r="A3364">
        <v>5111</v>
      </c>
      <c r="B3364" t="s">
        <v>3348</v>
      </c>
      <c r="C3364" t="s">
        <v>5431</v>
      </c>
      <c r="D3364" t="s">
        <v>3355</v>
      </c>
      <c r="E3364" s="99">
        <v>2548.96</v>
      </c>
      <c r="F3364">
        <v>320.54000000000002</v>
      </c>
      <c r="G3364" s="99">
        <v>2869.5</v>
      </c>
    </row>
    <row r="3365" spans="1:7" hidden="1" x14ac:dyDescent="0.2">
      <c r="A3365">
        <v>5111</v>
      </c>
      <c r="B3365" t="s">
        <v>3348</v>
      </c>
      <c r="C3365" t="s">
        <v>5432</v>
      </c>
      <c r="D3365" t="s">
        <v>3355</v>
      </c>
      <c r="E3365" s="99">
        <v>2548.96</v>
      </c>
      <c r="F3365">
        <v>320.54000000000002</v>
      </c>
      <c r="G3365" s="99">
        <v>2869.5</v>
      </c>
    </row>
    <row r="3366" spans="1:7" hidden="1" x14ac:dyDescent="0.2">
      <c r="A3366" t="s">
        <v>357</v>
      </c>
    </row>
    <row r="3367" spans="1:7" hidden="1" x14ac:dyDescent="0.2"/>
    <row r="3368" spans="1:7" hidden="1" x14ac:dyDescent="0.2"/>
    <row r="3369" spans="1:7" hidden="1" x14ac:dyDescent="0.2"/>
    <row r="3370" spans="1:7" hidden="1" x14ac:dyDescent="0.2">
      <c r="A3370" t="s">
        <v>2523</v>
      </c>
      <c r="C3370" t="s">
        <v>2832</v>
      </c>
      <c r="D3370" t="s">
        <v>2833</v>
      </c>
      <c r="E3370" t="s">
        <v>2834</v>
      </c>
      <c r="F3370" t="s">
        <v>2835</v>
      </c>
      <c r="G3370" t="s">
        <v>2836</v>
      </c>
    </row>
    <row r="3371" spans="1:7" hidden="1" x14ac:dyDescent="0.2">
      <c r="C3371" t="s">
        <v>2837</v>
      </c>
      <c r="D3371" t="s">
        <v>2838</v>
      </c>
      <c r="E3371" s="100">
        <v>43344</v>
      </c>
      <c r="F3371" t="s">
        <v>2839</v>
      </c>
      <c r="G3371" t="s">
        <v>5433</v>
      </c>
    </row>
    <row r="3372" spans="1:7" hidden="1" x14ac:dyDescent="0.2"/>
    <row r="3373" spans="1:7" hidden="1" x14ac:dyDescent="0.2">
      <c r="B3373" t="s">
        <v>2841</v>
      </c>
    </row>
    <row r="3374" spans="1:7" hidden="1" x14ac:dyDescent="0.2">
      <c r="A3374" t="s">
        <v>2842</v>
      </c>
      <c r="B3374" t="s">
        <v>2843</v>
      </c>
      <c r="C3374" t="s">
        <v>2844</v>
      </c>
    </row>
    <row r="3375" spans="1:7" hidden="1" x14ac:dyDescent="0.2"/>
    <row r="3376" spans="1:7" hidden="1" x14ac:dyDescent="0.2">
      <c r="B3376" t="s">
        <v>2845</v>
      </c>
      <c r="C3376" t="s">
        <v>2846</v>
      </c>
    </row>
    <row r="3377" spans="1:7" hidden="1" x14ac:dyDescent="0.2">
      <c r="B3377" t="s">
        <v>2847</v>
      </c>
      <c r="C3377" t="s">
        <v>2848</v>
      </c>
      <c r="D3377" t="s">
        <v>2849</v>
      </c>
      <c r="E3377" t="s">
        <v>2850</v>
      </c>
    </row>
    <row r="3378" spans="1:7" hidden="1" x14ac:dyDescent="0.2"/>
    <row r="3379" spans="1:7" hidden="1" x14ac:dyDescent="0.2"/>
    <row r="3380" spans="1:7" hidden="1" x14ac:dyDescent="0.2">
      <c r="A3380" t="s">
        <v>2851</v>
      </c>
      <c r="B3380" t="s">
        <v>2852</v>
      </c>
      <c r="C3380" t="s">
        <v>2853</v>
      </c>
      <c r="E3380" t="s">
        <v>2854</v>
      </c>
      <c r="F3380" t="s">
        <v>2855</v>
      </c>
      <c r="G3380" t="s">
        <v>2856</v>
      </c>
    </row>
    <row r="3381" spans="1:7" hidden="1" x14ac:dyDescent="0.2">
      <c r="A3381" t="s">
        <v>2857</v>
      </c>
      <c r="B3381" t="s">
        <v>2858</v>
      </c>
      <c r="C3381" t="s">
        <v>2859</v>
      </c>
      <c r="D3381" t="s">
        <v>2860</v>
      </c>
      <c r="E3381" t="s">
        <v>2861</v>
      </c>
      <c r="F3381" t="s">
        <v>2861</v>
      </c>
      <c r="G3381" t="s">
        <v>2861</v>
      </c>
    </row>
    <row r="3382" spans="1:7" hidden="1" x14ac:dyDescent="0.2">
      <c r="A3382">
        <v>5111</v>
      </c>
      <c r="B3382" t="s">
        <v>3348</v>
      </c>
      <c r="C3382" t="s">
        <v>5434</v>
      </c>
      <c r="D3382" t="s">
        <v>3355</v>
      </c>
      <c r="E3382" s="99">
        <v>2548.96</v>
      </c>
      <c r="F3382">
        <v>320.54000000000002</v>
      </c>
      <c r="G3382" s="99">
        <v>2869.5</v>
      </c>
    </row>
    <row r="3383" spans="1:7" hidden="1" x14ac:dyDescent="0.2">
      <c r="A3383">
        <v>5111</v>
      </c>
      <c r="B3383" t="s">
        <v>3348</v>
      </c>
      <c r="C3383" t="s">
        <v>5435</v>
      </c>
      <c r="D3383" t="s">
        <v>3355</v>
      </c>
      <c r="E3383" s="99">
        <v>2548.96</v>
      </c>
      <c r="F3383">
        <v>320.54000000000002</v>
      </c>
      <c r="G3383" s="99">
        <v>2869.5</v>
      </c>
    </row>
    <row r="3384" spans="1:7" hidden="1" x14ac:dyDescent="0.2">
      <c r="A3384">
        <v>5111</v>
      </c>
      <c r="B3384" t="s">
        <v>3348</v>
      </c>
      <c r="C3384" t="s">
        <v>5436</v>
      </c>
      <c r="D3384" t="s">
        <v>3355</v>
      </c>
      <c r="E3384" s="99">
        <v>2548.96</v>
      </c>
      <c r="F3384">
        <v>320.54000000000002</v>
      </c>
      <c r="G3384" s="99">
        <v>2869.5</v>
      </c>
    </row>
    <row r="3385" spans="1:7" hidden="1" x14ac:dyDescent="0.2">
      <c r="A3385">
        <v>5111</v>
      </c>
      <c r="B3385" t="s">
        <v>3348</v>
      </c>
      <c r="C3385" t="s">
        <v>5437</v>
      </c>
      <c r="D3385" t="s">
        <v>3355</v>
      </c>
      <c r="E3385" s="99">
        <v>2548.96</v>
      </c>
      <c r="F3385">
        <v>320.54000000000002</v>
      </c>
      <c r="G3385" s="99">
        <v>2869.5</v>
      </c>
    </row>
    <row r="3386" spans="1:7" hidden="1" x14ac:dyDescent="0.2">
      <c r="A3386">
        <v>5111</v>
      </c>
      <c r="B3386" t="s">
        <v>3348</v>
      </c>
      <c r="C3386" t="s">
        <v>5438</v>
      </c>
      <c r="D3386" t="s">
        <v>3355</v>
      </c>
      <c r="E3386" s="99">
        <v>2548.96</v>
      </c>
      <c r="F3386">
        <v>320.54000000000002</v>
      </c>
      <c r="G3386" s="99">
        <v>2869.5</v>
      </c>
    </row>
    <row r="3387" spans="1:7" hidden="1" x14ac:dyDescent="0.2">
      <c r="A3387">
        <v>5111</v>
      </c>
      <c r="B3387" t="s">
        <v>3348</v>
      </c>
      <c r="C3387" t="s">
        <v>5439</v>
      </c>
      <c r="D3387" t="s">
        <v>3355</v>
      </c>
      <c r="E3387">
        <v>603</v>
      </c>
      <c r="F3387">
        <v>0</v>
      </c>
      <c r="G3387">
        <v>603</v>
      </c>
    </row>
    <row r="3388" spans="1:7" hidden="1" x14ac:dyDescent="0.2">
      <c r="A3388">
        <v>5111</v>
      </c>
      <c r="B3388" t="s">
        <v>3348</v>
      </c>
      <c r="C3388" t="s">
        <v>5440</v>
      </c>
      <c r="D3388" t="s">
        <v>3355</v>
      </c>
      <c r="E3388">
        <v>603</v>
      </c>
      <c r="F3388">
        <v>0</v>
      </c>
      <c r="G3388">
        <v>603</v>
      </c>
    </row>
    <row r="3389" spans="1:7" hidden="1" x14ac:dyDescent="0.2">
      <c r="A3389">
        <v>5111</v>
      </c>
      <c r="B3389" t="s">
        <v>3348</v>
      </c>
      <c r="C3389" t="s">
        <v>5441</v>
      </c>
      <c r="D3389" t="s">
        <v>3365</v>
      </c>
      <c r="E3389">
        <v>185.98</v>
      </c>
      <c r="F3389">
        <v>0</v>
      </c>
      <c r="G3389">
        <v>185.98</v>
      </c>
    </row>
    <row r="3390" spans="1:7" hidden="1" x14ac:dyDescent="0.2">
      <c r="A3390">
        <v>5111</v>
      </c>
      <c r="B3390" t="s">
        <v>3348</v>
      </c>
      <c r="C3390" t="s">
        <v>5442</v>
      </c>
      <c r="D3390" t="s">
        <v>3365</v>
      </c>
      <c r="E3390">
        <v>185.98</v>
      </c>
      <c r="F3390">
        <v>0</v>
      </c>
      <c r="G3390">
        <v>185.98</v>
      </c>
    </row>
    <row r="3391" spans="1:7" hidden="1" x14ac:dyDescent="0.2">
      <c r="A3391">
        <v>5111</v>
      </c>
      <c r="B3391" t="s">
        <v>3348</v>
      </c>
      <c r="C3391" t="s">
        <v>5443</v>
      </c>
      <c r="D3391" t="s">
        <v>3355</v>
      </c>
      <c r="E3391" s="99">
        <v>2984.71</v>
      </c>
      <c r="F3391">
        <v>375.01</v>
      </c>
      <c r="G3391" s="99">
        <v>3359.72</v>
      </c>
    </row>
    <row r="3392" spans="1:7" hidden="1" x14ac:dyDescent="0.2">
      <c r="A3392">
        <v>5111</v>
      </c>
      <c r="B3392" t="s">
        <v>3348</v>
      </c>
      <c r="C3392" t="s">
        <v>5444</v>
      </c>
      <c r="D3392" t="s">
        <v>3355</v>
      </c>
      <c r="E3392" s="99">
        <v>2984.71</v>
      </c>
      <c r="F3392">
        <v>375.01</v>
      </c>
      <c r="G3392" s="99">
        <v>3359.72</v>
      </c>
    </row>
    <row r="3393" spans="1:7" hidden="1" x14ac:dyDescent="0.2">
      <c r="A3393">
        <v>5111</v>
      </c>
      <c r="B3393" t="s">
        <v>3348</v>
      </c>
      <c r="C3393" t="s">
        <v>5445</v>
      </c>
      <c r="D3393" t="s">
        <v>3355</v>
      </c>
      <c r="E3393" s="99">
        <v>2984.71</v>
      </c>
      <c r="F3393">
        <v>375.01</v>
      </c>
      <c r="G3393" s="99">
        <v>3359.72</v>
      </c>
    </row>
    <row r="3394" spans="1:7" hidden="1" x14ac:dyDescent="0.2">
      <c r="A3394">
        <v>5111</v>
      </c>
      <c r="B3394" t="s">
        <v>3348</v>
      </c>
      <c r="C3394" t="s">
        <v>5446</v>
      </c>
      <c r="D3394" t="s">
        <v>3355</v>
      </c>
      <c r="E3394" s="99">
        <v>2984.71</v>
      </c>
      <c r="F3394">
        <v>-5.39</v>
      </c>
      <c r="G3394" s="99">
        <v>2979.32</v>
      </c>
    </row>
    <row r="3395" spans="1:7" hidden="1" x14ac:dyDescent="0.2">
      <c r="A3395">
        <v>5111</v>
      </c>
      <c r="B3395" t="s">
        <v>3348</v>
      </c>
      <c r="C3395" t="s">
        <v>5447</v>
      </c>
      <c r="D3395" t="s">
        <v>3355</v>
      </c>
      <c r="E3395" s="99">
        <v>2984.71</v>
      </c>
      <c r="F3395">
        <v>375.01</v>
      </c>
      <c r="G3395" s="99">
        <v>3359.72</v>
      </c>
    </row>
    <row r="3396" spans="1:7" hidden="1" x14ac:dyDescent="0.2">
      <c r="A3396">
        <v>5111</v>
      </c>
      <c r="B3396" t="s">
        <v>3348</v>
      </c>
      <c r="C3396" t="s">
        <v>5448</v>
      </c>
      <c r="D3396" t="s">
        <v>3355</v>
      </c>
      <c r="E3396" s="99">
        <v>2984.71</v>
      </c>
      <c r="F3396">
        <v>375.01</v>
      </c>
      <c r="G3396" s="99">
        <v>3359.72</v>
      </c>
    </row>
    <row r="3397" spans="1:7" hidden="1" x14ac:dyDescent="0.2">
      <c r="A3397">
        <v>5111</v>
      </c>
      <c r="B3397" t="s">
        <v>3348</v>
      </c>
      <c r="C3397" t="s">
        <v>5449</v>
      </c>
      <c r="D3397" t="s">
        <v>3355</v>
      </c>
      <c r="E3397" s="99">
        <v>2984.71</v>
      </c>
      <c r="F3397">
        <v>375.01</v>
      </c>
      <c r="G3397" s="99">
        <v>3359.72</v>
      </c>
    </row>
    <row r="3398" spans="1:7" hidden="1" x14ac:dyDescent="0.2">
      <c r="A3398">
        <v>5111</v>
      </c>
      <c r="B3398" t="s">
        <v>3348</v>
      </c>
      <c r="C3398" t="s">
        <v>5450</v>
      </c>
      <c r="D3398" t="s">
        <v>3355</v>
      </c>
      <c r="E3398" s="99">
        <v>2984.71</v>
      </c>
      <c r="F3398">
        <v>375.01</v>
      </c>
      <c r="G3398" s="99">
        <v>3359.72</v>
      </c>
    </row>
    <row r="3399" spans="1:7" hidden="1" x14ac:dyDescent="0.2">
      <c r="A3399">
        <v>5111</v>
      </c>
      <c r="B3399" t="s">
        <v>3348</v>
      </c>
      <c r="C3399" t="s">
        <v>5451</v>
      </c>
      <c r="D3399" t="s">
        <v>3355</v>
      </c>
      <c r="E3399" s="99">
        <v>2984.71</v>
      </c>
      <c r="F3399">
        <v>375.01</v>
      </c>
      <c r="G3399" s="99">
        <v>3359.72</v>
      </c>
    </row>
    <row r="3400" spans="1:7" hidden="1" x14ac:dyDescent="0.2">
      <c r="A3400">
        <v>5111</v>
      </c>
      <c r="B3400" t="s">
        <v>3348</v>
      </c>
      <c r="C3400" t="s">
        <v>5452</v>
      </c>
      <c r="D3400" t="s">
        <v>3355</v>
      </c>
      <c r="E3400" s="99">
        <v>2984.71</v>
      </c>
      <c r="F3400">
        <v>375.01</v>
      </c>
      <c r="G3400" s="99">
        <v>3359.72</v>
      </c>
    </row>
    <row r="3401" spans="1:7" hidden="1" x14ac:dyDescent="0.2">
      <c r="A3401">
        <v>5111</v>
      </c>
      <c r="B3401" t="s">
        <v>3348</v>
      </c>
      <c r="C3401" t="s">
        <v>5453</v>
      </c>
      <c r="D3401" t="s">
        <v>3355</v>
      </c>
      <c r="E3401" s="99">
        <v>2984.71</v>
      </c>
      <c r="F3401">
        <v>375.01</v>
      </c>
      <c r="G3401" s="99">
        <v>3359.72</v>
      </c>
    </row>
    <row r="3402" spans="1:7" hidden="1" x14ac:dyDescent="0.2">
      <c r="A3402">
        <v>5111</v>
      </c>
      <c r="B3402" t="s">
        <v>3348</v>
      </c>
      <c r="C3402" t="s">
        <v>5454</v>
      </c>
      <c r="D3402" t="s">
        <v>3355</v>
      </c>
      <c r="E3402" s="99">
        <v>2984.71</v>
      </c>
      <c r="F3402">
        <v>375.01</v>
      </c>
      <c r="G3402" s="99">
        <v>3359.72</v>
      </c>
    </row>
    <row r="3403" spans="1:7" hidden="1" x14ac:dyDescent="0.2">
      <c r="A3403">
        <v>5111</v>
      </c>
      <c r="B3403" t="s">
        <v>3348</v>
      </c>
      <c r="C3403" t="s">
        <v>5455</v>
      </c>
      <c r="D3403" t="s">
        <v>3355</v>
      </c>
      <c r="E3403" s="99">
        <v>2984.71</v>
      </c>
      <c r="F3403">
        <v>375.01</v>
      </c>
      <c r="G3403" s="99">
        <v>3359.72</v>
      </c>
    </row>
    <row r="3404" spans="1:7" hidden="1" x14ac:dyDescent="0.2">
      <c r="A3404">
        <v>5111</v>
      </c>
      <c r="B3404" t="s">
        <v>3348</v>
      </c>
      <c r="C3404" t="s">
        <v>5456</v>
      </c>
      <c r="D3404" t="s">
        <v>3355</v>
      </c>
      <c r="E3404" s="99">
        <v>2984.71</v>
      </c>
      <c r="F3404">
        <v>375.01</v>
      </c>
      <c r="G3404" s="99">
        <v>3359.72</v>
      </c>
    </row>
    <row r="3405" spans="1:7" hidden="1" x14ac:dyDescent="0.2">
      <c r="A3405">
        <v>5111</v>
      </c>
      <c r="B3405" t="s">
        <v>3348</v>
      </c>
      <c r="C3405" t="s">
        <v>5457</v>
      </c>
      <c r="D3405" t="s">
        <v>3355</v>
      </c>
      <c r="E3405" s="99">
        <v>2984.71</v>
      </c>
      <c r="F3405">
        <v>375.01</v>
      </c>
      <c r="G3405" s="99">
        <v>3359.72</v>
      </c>
    </row>
    <row r="3406" spans="1:7" hidden="1" x14ac:dyDescent="0.2">
      <c r="A3406">
        <v>5111</v>
      </c>
      <c r="B3406" t="s">
        <v>3348</v>
      </c>
      <c r="C3406" t="s">
        <v>5458</v>
      </c>
      <c r="D3406" t="s">
        <v>3355</v>
      </c>
      <c r="E3406" s="99">
        <v>2984.71</v>
      </c>
      <c r="F3406">
        <v>375.01</v>
      </c>
      <c r="G3406" s="99">
        <v>3359.72</v>
      </c>
    </row>
    <row r="3407" spans="1:7" hidden="1" x14ac:dyDescent="0.2">
      <c r="A3407">
        <v>5111</v>
      </c>
      <c r="B3407" t="s">
        <v>3348</v>
      </c>
      <c r="C3407" t="s">
        <v>5459</v>
      </c>
      <c r="D3407" t="s">
        <v>3355</v>
      </c>
      <c r="E3407" s="99">
        <v>2984.71</v>
      </c>
      <c r="F3407">
        <v>375.01</v>
      </c>
      <c r="G3407" s="99">
        <v>3359.72</v>
      </c>
    </row>
    <row r="3408" spans="1:7" hidden="1" x14ac:dyDescent="0.2">
      <c r="A3408">
        <v>5111</v>
      </c>
      <c r="B3408" t="s">
        <v>3348</v>
      </c>
      <c r="C3408" t="s">
        <v>5460</v>
      </c>
      <c r="D3408" t="s">
        <v>3355</v>
      </c>
      <c r="E3408" s="99">
        <v>2984.71</v>
      </c>
      <c r="F3408">
        <v>375.01</v>
      </c>
      <c r="G3408" s="99">
        <v>3359.72</v>
      </c>
    </row>
    <row r="3409" spans="1:7" hidden="1" x14ac:dyDescent="0.2">
      <c r="A3409">
        <v>5111</v>
      </c>
      <c r="B3409" t="s">
        <v>3348</v>
      </c>
      <c r="C3409" t="s">
        <v>5461</v>
      </c>
      <c r="D3409" t="s">
        <v>3355</v>
      </c>
      <c r="E3409" s="99">
        <v>2984.71</v>
      </c>
      <c r="F3409">
        <v>375.01</v>
      </c>
      <c r="G3409" s="99">
        <v>3359.72</v>
      </c>
    </row>
    <row r="3410" spans="1:7" hidden="1" x14ac:dyDescent="0.2">
      <c r="A3410">
        <v>5111</v>
      </c>
      <c r="B3410" t="s">
        <v>3348</v>
      </c>
      <c r="C3410" t="s">
        <v>5462</v>
      </c>
      <c r="D3410" t="s">
        <v>3355</v>
      </c>
      <c r="E3410" s="99">
        <v>5533.67</v>
      </c>
      <c r="F3410">
        <v>695.55</v>
      </c>
      <c r="G3410" s="99">
        <v>6229.22</v>
      </c>
    </row>
    <row r="3411" spans="1:7" hidden="1" x14ac:dyDescent="0.2">
      <c r="A3411">
        <v>5111</v>
      </c>
      <c r="B3411" t="s">
        <v>3348</v>
      </c>
      <c r="C3411" t="s">
        <v>5463</v>
      </c>
      <c r="D3411" t="s">
        <v>3355</v>
      </c>
      <c r="E3411" s="99">
        <v>2150.13</v>
      </c>
      <c r="F3411">
        <v>270.69</v>
      </c>
      <c r="G3411" s="99">
        <v>2420.8200000000002</v>
      </c>
    </row>
    <row r="3412" spans="1:7" hidden="1" x14ac:dyDescent="0.2">
      <c r="A3412">
        <v>5111</v>
      </c>
      <c r="B3412" t="s">
        <v>3348</v>
      </c>
      <c r="C3412" t="s">
        <v>5464</v>
      </c>
      <c r="D3412" t="s">
        <v>3355</v>
      </c>
      <c r="E3412" s="99">
        <v>1859.6</v>
      </c>
      <c r="F3412">
        <v>234.37</v>
      </c>
      <c r="G3412" s="99">
        <v>2093.9699999999998</v>
      </c>
    </row>
    <row r="3413" spans="1:7" hidden="1" x14ac:dyDescent="0.2">
      <c r="A3413">
        <v>5111</v>
      </c>
      <c r="B3413" t="s">
        <v>3348</v>
      </c>
      <c r="C3413" t="s">
        <v>5465</v>
      </c>
      <c r="D3413" t="s">
        <v>3355</v>
      </c>
      <c r="E3413" s="99">
        <v>2984.71</v>
      </c>
      <c r="F3413">
        <v>375.01</v>
      </c>
      <c r="G3413" s="99">
        <v>3359.72</v>
      </c>
    </row>
    <row r="3414" spans="1:7" hidden="1" x14ac:dyDescent="0.2">
      <c r="A3414">
        <v>5111</v>
      </c>
      <c r="B3414" t="s">
        <v>3348</v>
      </c>
      <c r="C3414" t="s">
        <v>5466</v>
      </c>
      <c r="D3414" t="s">
        <v>3355</v>
      </c>
      <c r="E3414" s="99">
        <v>2984.71</v>
      </c>
      <c r="F3414">
        <v>375.01</v>
      </c>
      <c r="G3414" s="99">
        <v>3359.72</v>
      </c>
    </row>
    <row r="3415" spans="1:7" hidden="1" x14ac:dyDescent="0.2">
      <c r="A3415">
        <v>5111</v>
      </c>
      <c r="B3415" t="s">
        <v>3348</v>
      </c>
      <c r="C3415" t="s">
        <v>5467</v>
      </c>
      <c r="D3415" t="s">
        <v>3355</v>
      </c>
      <c r="E3415" s="99">
        <v>2984.71</v>
      </c>
      <c r="F3415">
        <v>375.01</v>
      </c>
      <c r="G3415" s="99">
        <v>3359.72</v>
      </c>
    </row>
    <row r="3416" spans="1:7" hidden="1" x14ac:dyDescent="0.2">
      <c r="A3416">
        <v>5111</v>
      </c>
      <c r="B3416" t="s">
        <v>3348</v>
      </c>
      <c r="C3416" t="s">
        <v>5468</v>
      </c>
      <c r="D3416" t="s">
        <v>3355</v>
      </c>
      <c r="E3416" s="99">
        <v>2984.71</v>
      </c>
      <c r="F3416">
        <v>375.01</v>
      </c>
      <c r="G3416" s="99">
        <v>3359.72</v>
      </c>
    </row>
    <row r="3417" spans="1:7" hidden="1" x14ac:dyDescent="0.2">
      <c r="A3417">
        <v>5111</v>
      </c>
      <c r="B3417" t="s">
        <v>3348</v>
      </c>
      <c r="C3417" t="s">
        <v>5469</v>
      </c>
      <c r="D3417" t="s">
        <v>3355</v>
      </c>
      <c r="E3417" s="99">
        <v>2984.71</v>
      </c>
      <c r="F3417">
        <v>375.01</v>
      </c>
      <c r="G3417" s="99">
        <v>3359.72</v>
      </c>
    </row>
    <row r="3418" spans="1:7" hidden="1" x14ac:dyDescent="0.2">
      <c r="A3418">
        <v>5111</v>
      </c>
      <c r="B3418" t="s">
        <v>3348</v>
      </c>
      <c r="C3418" t="s">
        <v>5470</v>
      </c>
      <c r="D3418" t="s">
        <v>3355</v>
      </c>
      <c r="E3418" s="99">
        <v>2984.71</v>
      </c>
      <c r="F3418">
        <v>375.01</v>
      </c>
      <c r="G3418" s="99">
        <v>3359.72</v>
      </c>
    </row>
    <row r="3419" spans="1:7" hidden="1" x14ac:dyDescent="0.2">
      <c r="A3419">
        <v>5111</v>
      </c>
      <c r="B3419" t="s">
        <v>3348</v>
      </c>
      <c r="C3419" t="s">
        <v>5471</v>
      </c>
      <c r="D3419" t="s">
        <v>3355</v>
      </c>
      <c r="E3419" s="99">
        <v>2984.71</v>
      </c>
      <c r="F3419">
        <v>375.01</v>
      </c>
      <c r="G3419" s="99">
        <v>3359.72</v>
      </c>
    </row>
    <row r="3420" spans="1:7" hidden="1" x14ac:dyDescent="0.2">
      <c r="A3420">
        <v>5111</v>
      </c>
      <c r="B3420" t="s">
        <v>3348</v>
      </c>
      <c r="C3420" t="s">
        <v>5472</v>
      </c>
      <c r="D3420" t="s">
        <v>3355</v>
      </c>
      <c r="E3420" s="99">
        <v>2548.96</v>
      </c>
      <c r="F3420">
        <v>320.54000000000002</v>
      </c>
      <c r="G3420" s="99">
        <v>2869.5</v>
      </c>
    </row>
    <row r="3421" spans="1:7" hidden="1" x14ac:dyDescent="0.2">
      <c r="A3421">
        <v>5111</v>
      </c>
      <c r="B3421" t="s">
        <v>3348</v>
      </c>
      <c r="C3421" t="s">
        <v>5473</v>
      </c>
      <c r="D3421" t="s">
        <v>3355</v>
      </c>
      <c r="E3421" s="99">
        <v>2984.71</v>
      </c>
      <c r="F3421">
        <v>375.01</v>
      </c>
      <c r="G3421" s="99">
        <v>3359.72</v>
      </c>
    </row>
    <row r="3422" spans="1:7" hidden="1" x14ac:dyDescent="0.2">
      <c r="A3422">
        <v>5111</v>
      </c>
      <c r="B3422" t="s">
        <v>3348</v>
      </c>
      <c r="C3422" t="s">
        <v>5474</v>
      </c>
      <c r="D3422" t="s">
        <v>3355</v>
      </c>
      <c r="E3422" s="99">
        <v>2984.71</v>
      </c>
      <c r="F3422">
        <v>375.01</v>
      </c>
      <c r="G3422" s="99">
        <v>3359.72</v>
      </c>
    </row>
    <row r="3423" spans="1:7" hidden="1" x14ac:dyDescent="0.2">
      <c r="A3423" t="s">
        <v>3376</v>
      </c>
      <c r="B3423" t="s">
        <v>3348</v>
      </c>
      <c r="C3423" t="s">
        <v>5475</v>
      </c>
      <c r="D3423">
        <f>-5111-10</f>
        <v>-5121</v>
      </c>
      <c r="E3423" s="99">
        <v>2984.71</v>
      </c>
      <c r="F3423">
        <v>375.01</v>
      </c>
      <c r="G3423" s="99">
        <v>3359.72</v>
      </c>
    </row>
    <row r="3424" spans="1:7" hidden="1" x14ac:dyDescent="0.2">
      <c r="A3424">
        <v>5111</v>
      </c>
      <c r="B3424" t="s">
        <v>3348</v>
      </c>
      <c r="C3424" t="s">
        <v>5476</v>
      </c>
      <c r="D3424" t="s">
        <v>3355</v>
      </c>
      <c r="E3424" s="99">
        <v>2984.71</v>
      </c>
      <c r="F3424">
        <v>375.01</v>
      </c>
      <c r="G3424" s="99">
        <v>3359.72</v>
      </c>
    </row>
    <row r="3425" spans="1:7" hidden="1" x14ac:dyDescent="0.2">
      <c r="A3425">
        <v>5111</v>
      </c>
      <c r="B3425" t="s">
        <v>3348</v>
      </c>
      <c r="C3425" t="s">
        <v>5477</v>
      </c>
      <c r="D3425" t="s">
        <v>3355</v>
      </c>
      <c r="E3425" s="99">
        <v>2984.71</v>
      </c>
      <c r="F3425">
        <v>375.01</v>
      </c>
      <c r="G3425" s="99">
        <v>3359.72</v>
      </c>
    </row>
    <row r="3426" spans="1:7" hidden="1" x14ac:dyDescent="0.2">
      <c r="A3426">
        <v>5111</v>
      </c>
      <c r="B3426" t="s">
        <v>3348</v>
      </c>
      <c r="C3426" t="s">
        <v>5478</v>
      </c>
      <c r="D3426" t="s">
        <v>3355</v>
      </c>
      <c r="E3426" s="99">
        <v>2984.71</v>
      </c>
      <c r="F3426">
        <v>375.01</v>
      </c>
      <c r="G3426" s="99">
        <v>3359.72</v>
      </c>
    </row>
    <row r="3427" spans="1:7" hidden="1" x14ac:dyDescent="0.2">
      <c r="A3427">
        <v>5111</v>
      </c>
      <c r="B3427" t="s">
        <v>3348</v>
      </c>
      <c r="C3427" t="s">
        <v>5479</v>
      </c>
      <c r="D3427" t="s">
        <v>3355</v>
      </c>
      <c r="E3427" s="99">
        <v>2984.71</v>
      </c>
      <c r="F3427">
        <v>375.01</v>
      </c>
      <c r="G3427" s="99">
        <v>3359.72</v>
      </c>
    </row>
    <row r="3428" spans="1:7" hidden="1" x14ac:dyDescent="0.2">
      <c r="A3428">
        <v>5111</v>
      </c>
      <c r="B3428" t="s">
        <v>3348</v>
      </c>
      <c r="C3428" t="s">
        <v>5480</v>
      </c>
      <c r="D3428" t="s">
        <v>3355</v>
      </c>
      <c r="E3428" s="99">
        <v>2984.71</v>
      </c>
      <c r="F3428">
        <v>375.01</v>
      </c>
      <c r="G3428" s="99">
        <v>3359.72</v>
      </c>
    </row>
    <row r="3429" spans="1:7" hidden="1" x14ac:dyDescent="0.2">
      <c r="A3429">
        <v>5111</v>
      </c>
      <c r="B3429" t="s">
        <v>3348</v>
      </c>
      <c r="C3429" t="s">
        <v>5481</v>
      </c>
      <c r="D3429" t="s">
        <v>3355</v>
      </c>
      <c r="E3429" s="99">
        <v>2984.71</v>
      </c>
      <c r="F3429">
        <v>375.01</v>
      </c>
      <c r="G3429" s="99">
        <v>3359.72</v>
      </c>
    </row>
    <row r="3430" spans="1:7" hidden="1" x14ac:dyDescent="0.2">
      <c r="A3430">
        <v>5111</v>
      </c>
      <c r="B3430" t="s">
        <v>3348</v>
      </c>
      <c r="C3430" t="s">
        <v>5482</v>
      </c>
      <c r="D3430" t="s">
        <v>3355</v>
      </c>
      <c r="E3430" s="99">
        <v>2984.71</v>
      </c>
      <c r="F3430">
        <v>375.01</v>
      </c>
      <c r="G3430" s="99">
        <v>3359.72</v>
      </c>
    </row>
    <row r="3431" spans="1:7" hidden="1" x14ac:dyDescent="0.2">
      <c r="A3431">
        <v>5111</v>
      </c>
      <c r="B3431" t="s">
        <v>3348</v>
      </c>
      <c r="C3431" t="s">
        <v>5483</v>
      </c>
      <c r="D3431" t="s">
        <v>3355</v>
      </c>
      <c r="E3431" s="99">
        <v>2984.71</v>
      </c>
      <c r="F3431">
        <v>375.01</v>
      </c>
      <c r="G3431" s="99">
        <v>3359.72</v>
      </c>
    </row>
    <row r="3432" spans="1:7" hidden="1" x14ac:dyDescent="0.2">
      <c r="A3432" t="s">
        <v>357</v>
      </c>
    </row>
    <row r="3433" spans="1:7" hidden="1" x14ac:dyDescent="0.2"/>
    <row r="3434" spans="1:7" hidden="1" x14ac:dyDescent="0.2"/>
    <row r="3435" spans="1:7" hidden="1" x14ac:dyDescent="0.2"/>
    <row r="3436" spans="1:7" hidden="1" x14ac:dyDescent="0.2">
      <c r="A3436" t="s">
        <v>2523</v>
      </c>
      <c r="C3436" t="s">
        <v>2832</v>
      </c>
      <c r="D3436" t="s">
        <v>2833</v>
      </c>
      <c r="E3436" t="s">
        <v>2834</v>
      </c>
      <c r="F3436" t="s">
        <v>2835</v>
      </c>
      <c r="G3436" t="s">
        <v>2836</v>
      </c>
    </row>
    <row r="3437" spans="1:7" hidden="1" x14ac:dyDescent="0.2">
      <c r="C3437" t="s">
        <v>2837</v>
      </c>
      <c r="D3437" t="s">
        <v>2838</v>
      </c>
      <c r="E3437" s="100">
        <v>43344</v>
      </c>
      <c r="F3437" t="s">
        <v>2839</v>
      </c>
      <c r="G3437" t="s">
        <v>5484</v>
      </c>
    </row>
    <row r="3438" spans="1:7" hidden="1" x14ac:dyDescent="0.2"/>
    <row r="3439" spans="1:7" hidden="1" x14ac:dyDescent="0.2">
      <c r="B3439" t="s">
        <v>2841</v>
      </c>
    </row>
    <row r="3440" spans="1:7" hidden="1" x14ac:dyDescent="0.2">
      <c r="A3440" t="s">
        <v>2842</v>
      </c>
      <c r="B3440" t="s">
        <v>2843</v>
      </c>
      <c r="C3440" t="s">
        <v>2844</v>
      </c>
    </row>
    <row r="3441" spans="1:7" hidden="1" x14ac:dyDescent="0.2"/>
    <row r="3442" spans="1:7" hidden="1" x14ac:dyDescent="0.2">
      <c r="B3442" t="s">
        <v>2845</v>
      </c>
      <c r="C3442" t="s">
        <v>2846</v>
      </c>
    </row>
    <row r="3443" spans="1:7" hidden="1" x14ac:dyDescent="0.2">
      <c r="B3443" t="s">
        <v>2847</v>
      </c>
      <c r="C3443" t="s">
        <v>2848</v>
      </c>
      <c r="D3443" t="s">
        <v>2849</v>
      </c>
      <c r="E3443" t="s">
        <v>2850</v>
      </c>
    </row>
    <row r="3444" spans="1:7" hidden="1" x14ac:dyDescent="0.2"/>
    <row r="3445" spans="1:7" hidden="1" x14ac:dyDescent="0.2"/>
    <row r="3446" spans="1:7" hidden="1" x14ac:dyDescent="0.2">
      <c r="A3446" t="s">
        <v>2851</v>
      </c>
      <c r="B3446" t="s">
        <v>2852</v>
      </c>
      <c r="C3446" t="s">
        <v>2853</v>
      </c>
      <c r="E3446" t="s">
        <v>2854</v>
      </c>
      <c r="F3446" t="s">
        <v>2855</v>
      </c>
      <c r="G3446" t="s">
        <v>2856</v>
      </c>
    </row>
    <row r="3447" spans="1:7" hidden="1" x14ac:dyDescent="0.2">
      <c r="A3447" t="s">
        <v>2857</v>
      </c>
      <c r="B3447" t="s">
        <v>2858</v>
      </c>
      <c r="C3447" t="s">
        <v>2859</v>
      </c>
      <c r="D3447" t="s">
        <v>2860</v>
      </c>
      <c r="E3447" t="s">
        <v>2861</v>
      </c>
      <c r="F3447" t="s">
        <v>2861</v>
      </c>
      <c r="G3447" t="s">
        <v>2861</v>
      </c>
    </row>
    <row r="3448" spans="1:7" hidden="1" x14ac:dyDescent="0.2">
      <c r="A3448">
        <v>5111</v>
      </c>
      <c r="B3448" t="s">
        <v>3348</v>
      </c>
      <c r="C3448" t="s">
        <v>5485</v>
      </c>
      <c r="D3448" t="s">
        <v>3355</v>
      </c>
      <c r="E3448" s="99">
        <v>2984.71</v>
      </c>
      <c r="F3448">
        <v>375.01</v>
      </c>
      <c r="G3448" s="99">
        <v>3359.72</v>
      </c>
    </row>
    <row r="3449" spans="1:7" hidden="1" x14ac:dyDescent="0.2">
      <c r="A3449">
        <v>5111</v>
      </c>
      <c r="B3449" t="s">
        <v>3348</v>
      </c>
      <c r="C3449" t="s">
        <v>5486</v>
      </c>
      <c r="D3449" t="s">
        <v>3355</v>
      </c>
      <c r="E3449" s="99">
        <v>2984.71</v>
      </c>
      <c r="F3449">
        <v>375.01</v>
      </c>
      <c r="G3449" s="99">
        <v>3359.72</v>
      </c>
    </row>
    <row r="3450" spans="1:7" hidden="1" x14ac:dyDescent="0.2">
      <c r="A3450">
        <v>5111</v>
      </c>
      <c r="B3450" t="s">
        <v>3348</v>
      </c>
      <c r="C3450" t="s">
        <v>5487</v>
      </c>
      <c r="D3450" t="s">
        <v>3355</v>
      </c>
      <c r="E3450" s="99">
        <v>2984.71</v>
      </c>
      <c r="F3450">
        <v>375.01</v>
      </c>
      <c r="G3450" s="99">
        <v>3359.72</v>
      </c>
    </row>
    <row r="3451" spans="1:7" hidden="1" x14ac:dyDescent="0.2">
      <c r="A3451">
        <v>5111</v>
      </c>
      <c r="B3451" t="s">
        <v>3348</v>
      </c>
      <c r="C3451" t="s">
        <v>5488</v>
      </c>
      <c r="D3451" t="s">
        <v>3355</v>
      </c>
      <c r="E3451" s="99">
        <v>2984.71</v>
      </c>
      <c r="F3451">
        <v>375.01</v>
      </c>
      <c r="G3451" s="99">
        <v>3359.72</v>
      </c>
    </row>
    <row r="3452" spans="1:7" hidden="1" x14ac:dyDescent="0.2">
      <c r="A3452">
        <v>5111</v>
      </c>
      <c r="B3452" t="s">
        <v>3348</v>
      </c>
      <c r="C3452" t="s">
        <v>5489</v>
      </c>
      <c r="D3452" t="s">
        <v>3355</v>
      </c>
      <c r="E3452" s="99">
        <v>2548.96</v>
      </c>
      <c r="F3452">
        <v>320.54000000000002</v>
      </c>
      <c r="G3452" s="99">
        <v>2869.5</v>
      </c>
    </row>
    <row r="3453" spans="1:7" hidden="1" x14ac:dyDescent="0.2">
      <c r="A3453">
        <v>5111</v>
      </c>
      <c r="B3453" t="s">
        <v>3348</v>
      </c>
      <c r="C3453" t="s">
        <v>5490</v>
      </c>
      <c r="D3453" t="s">
        <v>3355</v>
      </c>
      <c r="E3453" s="99">
        <v>2548.96</v>
      </c>
      <c r="F3453">
        <v>320.54000000000002</v>
      </c>
      <c r="G3453" s="99">
        <v>2869.5</v>
      </c>
    </row>
    <row r="3454" spans="1:7" hidden="1" x14ac:dyDescent="0.2">
      <c r="A3454">
        <v>5111</v>
      </c>
      <c r="B3454" t="s">
        <v>3348</v>
      </c>
      <c r="C3454" t="s">
        <v>5491</v>
      </c>
      <c r="D3454" t="s">
        <v>3355</v>
      </c>
      <c r="E3454" s="99">
        <v>2548.96</v>
      </c>
      <c r="F3454">
        <v>320.54000000000002</v>
      </c>
      <c r="G3454" s="99">
        <v>2869.5</v>
      </c>
    </row>
    <row r="3455" spans="1:7" hidden="1" x14ac:dyDescent="0.2">
      <c r="A3455">
        <v>5111</v>
      </c>
      <c r="B3455" t="s">
        <v>3348</v>
      </c>
      <c r="C3455" t="s">
        <v>5492</v>
      </c>
      <c r="D3455" t="s">
        <v>3355</v>
      </c>
      <c r="E3455" s="99">
        <v>2548.96</v>
      </c>
      <c r="F3455">
        <v>320.54000000000002</v>
      </c>
      <c r="G3455" s="99">
        <v>2869.5</v>
      </c>
    </row>
    <row r="3456" spans="1:7" hidden="1" x14ac:dyDescent="0.2">
      <c r="A3456">
        <v>5111</v>
      </c>
      <c r="B3456" t="s">
        <v>3348</v>
      </c>
      <c r="C3456" t="s">
        <v>5493</v>
      </c>
      <c r="D3456" t="s">
        <v>3355</v>
      </c>
      <c r="E3456" s="99">
        <v>1859.6</v>
      </c>
      <c r="F3456">
        <v>234.37</v>
      </c>
      <c r="G3456" s="99">
        <v>2093.9699999999998</v>
      </c>
    </row>
    <row r="3457" spans="1:7" hidden="1" x14ac:dyDescent="0.2">
      <c r="A3457">
        <v>5111</v>
      </c>
      <c r="B3457" t="s">
        <v>3348</v>
      </c>
      <c r="C3457" t="s">
        <v>5494</v>
      </c>
      <c r="D3457" t="s">
        <v>3355</v>
      </c>
      <c r="E3457" s="99">
        <v>1859.6</v>
      </c>
      <c r="F3457">
        <v>234.37</v>
      </c>
      <c r="G3457" s="99">
        <v>2093.9699999999998</v>
      </c>
    </row>
    <row r="3458" spans="1:7" hidden="1" x14ac:dyDescent="0.2">
      <c r="A3458">
        <v>5111</v>
      </c>
      <c r="B3458" t="s">
        <v>3348</v>
      </c>
      <c r="C3458" t="s">
        <v>5495</v>
      </c>
      <c r="D3458" t="s">
        <v>3355</v>
      </c>
      <c r="E3458" s="99">
        <v>2984.71</v>
      </c>
      <c r="F3458">
        <v>375.01</v>
      </c>
      <c r="G3458" s="99">
        <v>3359.72</v>
      </c>
    </row>
    <row r="3459" spans="1:7" hidden="1" x14ac:dyDescent="0.2">
      <c r="A3459">
        <v>5111</v>
      </c>
      <c r="B3459" t="s">
        <v>3348</v>
      </c>
      <c r="C3459" t="s">
        <v>5496</v>
      </c>
      <c r="D3459" t="s">
        <v>3355</v>
      </c>
      <c r="E3459" s="99">
        <v>2548.96</v>
      </c>
      <c r="F3459">
        <v>320.54000000000002</v>
      </c>
      <c r="G3459" s="99">
        <v>2869.5</v>
      </c>
    </row>
    <row r="3460" spans="1:7" hidden="1" x14ac:dyDescent="0.2">
      <c r="A3460">
        <v>5111</v>
      </c>
      <c r="B3460" t="s">
        <v>3348</v>
      </c>
      <c r="C3460" t="s">
        <v>5497</v>
      </c>
      <c r="D3460" t="s">
        <v>3355</v>
      </c>
      <c r="E3460" s="99">
        <v>1859.6</v>
      </c>
      <c r="F3460">
        <v>234.37</v>
      </c>
      <c r="G3460" s="99">
        <v>2093.9699999999998</v>
      </c>
    </row>
    <row r="3461" spans="1:7" hidden="1" x14ac:dyDescent="0.2">
      <c r="A3461">
        <v>5111</v>
      </c>
      <c r="B3461" t="s">
        <v>3348</v>
      </c>
      <c r="C3461" t="s">
        <v>5498</v>
      </c>
      <c r="D3461" t="s">
        <v>3355</v>
      </c>
      <c r="E3461" s="99">
        <v>2548.96</v>
      </c>
      <c r="F3461">
        <v>320.54000000000002</v>
      </c>
      <c r="G3461" s="99">
        <v>2869.5</v>
      </c>
    </row>
    <row r="3462" spans="1:7" hidden="1" x14ac:dyDescent="0.2">
      <c r="A3462">
        <v>5111</v>
      </c>
      <c r="B3462" t="s">
        <v>3348</v>
      </c>
      <c r="C3462" t="s">
        <v>5499</v>
      </c>
      <c r="D3462" t="s">
        <v>3355</v>
      </c>
      <c r="E3462" s="99">
        <v>2548.96</v>
      </c>
      <c r="F3462">
        <v>320.54000000000002</v>
      </c>
      <c r="G3462" s="99">
        <v>2869.5</v>
      </c>
    </row>
    <row r="3463" spans="1:7" hidden="1" x14ac:dyDescent="0.2">
      <c r="A3463">
        <v>5111</v>
      </c>
      <c r="B3463" t="s">
        <v>3348</v>
      </c>
      <c r="C3463" t="s">
        <v>5500</v>
      </c>
      <c r="D3463" t="s">
        <v>3355</v>
      </c>
      <c r="E3463" s="99">
        <v>1859.6</v>
      </c>
      <c r="F3463">
        <v>234.37</v>
      </c>
      <c r="G3463" s="99">
        <v>2093.9699999999998</v>
      </c>
    </row>
    <row r="3464" spans="1:7" hidden="1" x14ac:dyDescent="0.2">
      <c r="A3464">
        <v>5111</v>
      </c>
      <c r="B3464" t="s">
        <v>3348</v>
      </c>
      <c r="C3464" t="s">
        <v>5501</v>
      </c>
      <c r="D3464" t="s">
        <v>3355</v>
      </c>
      <c r="E3464" s="99">
        <v>2548.96</v>
      </c>
      <c r="F3464">
        <v>320.54000000000002</v>
      </c>
      <c r="G3464" s="99">
        <v>2869.5</v>
      </c>
    </row>
    <row r="3465" spans="1:7" hidden="1" x14ac:dyDescent="0.2">
      <c r="A3465">
        <v>5111</v>
      </c>
      <c r="B3465" t="s">
        <v>3348</v>
      </c>
      <c r="C3465" t="s">
        <v>5502</v>
      </c>
      <c r="D3465" t="s">
        <v>3355</v>
      </c>
      <c r="E3465" s="99">
        <v>2548.96</v>
      </c>
      <c r="F3465">
        <v>320.54000000000002</v>
      </c>
      <c r="G3465" s="99">
        <v>2869.5</v>
      </c>
    </row>
    <row r="3466" spans="1:7" hidden="1" x14ac:dyDescent="0.2">
      <c r="A3466">
        <v>5111</v>
      </c>
      <c r="B3466" t="s">
        <v>3348</v>
      </c>
      <c r="C3466" t="s">
        <v>5503</v>
      </c>
      <c r="D3466" t="s">
        <v>3355</v>
      </c>
      <c r="E3466" s="99">
        <v>2984.71</v>
      </c>
      <c r="F3466">
        <v>375.01</v>
      </c>
      <c r="G3466" s="99">
        <v>3359.72</v>
      </c>
    </row>
    <row r="3467" spans="1:7" hidden="1" x14ac:dyDescent="0.2">
      <c r="A3467">
        <v>5111</v>
      </c>
      <c r="B3467" t="s">
        <v>3348</v>
      </c>
      <c r="C3467" t="s">
        <v>5504</v>
      </c>
      <c r="D3467" t="s">
        <v>3355</v>
      </c>
      <c r="E3467" s="99">
        <v>2984.71</v>
      </c>
      <c r="F3467">
        <v>375.01</v>
      </c>
      <c r="G3467" s="99">
        <v>3359.72</v>
      </c>
    </row>
    <row r="3468" spans="1:7" hidden="1" x14ac:dyDescent="0.2">
      <c r="A3468">
        <v>5111</v>
      </c>
      <c r="B3468" t="s">
        <v>3348</v>
      </c>
      <c r="C3468" t="s">
        <v>5505</v>
      </c>
      <c r="D3468" t="s">
        <v>3355</v>
      </c>
      <c r="E3468" s="99">
        <v>2984.71</v>
      </c>
      <c r="F3468">
        <v>375.01</v>
      </c>
      <c r="G3468" s="99">
        <v>3359.72</v>
      </c>
    </row>
    <row r="3469" spans="1:7" hidden="1" x14ac:dyDescent="0.2">
      <c r="A3469">
        <v>5111</v>
      </c>
      <c r="B3469" t="s">
        <v>3348</v>
      </c>
      <c r="C3469" t="s">
        <v>5506</v>
      </c>
      <c r="D3469" t="s">
        <v>3355</v>
      </c>
      <c r="E3469" s="99">
        <v>2548.96</v>
      </c>
      <c r="F3469">
        <v>320.54000000000002</v>
      </c>
      <c r="G3469" s="99">
        <v>2869.5</v>
      </c>
    </row>
    <row r="3470" spans="1:7" hidden="1" x14ac:dyDescent="0.2">
      <c r="A3470">
        <v>5111</v>
      </c>
      <c r="B3470" t="s">
        <v>3348</v>
      </c>
      <c r="C3470" t="s">
        <v>5507</v>
      </c>
      <c r="D3470" t="s">
        <v>3355</v>
      </c>
      <c r="E3470" s="99">
        <v>2984.71</v>
      </c>
      <c r="F3470">
        <v>375.01</v>
      </c>
      <c r="G3470" s="99">
        <v>3359.72</v>
      </c>
    </row>
    <row r="3471" spans="1:7" hidden="1" x14ac:dyDescent="0.2">
      <c r="A3471">
        <v>5111</v>
      </c>
      <c r="B3471" t="s">
        <v>3348</v>
      </c>
      <c r="C3471" t="s">
        <v>5508</v>
      </c>
      <c r="D3471" t="s">
        <v>3355</v>
      </c>
      <c r="E3471" s="99">
        <v>2984.71</v>
      </c>
      <c r="F3471">
        <v>375.01</v>
      </c>
      <c r="G3471" s="99">
        <v>3359.72</v>
      </c>
    </row>
    <row r="3472" spans="1:7" hidden="1" x14ac:dyDescent="0.2">
      <c r="A3472">
        <v>5111</v>
      </c>
      <c r="B3472" t="s">
        <v>3348</v>
      </c>
      <c r="C3472" t="s">
        <v>5509</v>
      </c>
      <c r="D3472" t="s">
        <v>3355</v>
      </c>
      <c r="E3472" s="99">
        <v>2984.71</v>
      </c>
      <c r="F3472">
        <v>375.01</v>
      </c>
      <c r="G3472" s="99">
        <v>3359.72</v>
      </c>
    </row>
    <row r="3473" spans="1:7" hidden="1" x14ac:dyDescent="0.2">
      <c r="A3473">
        <v>5111</v>
      </c>
      <c r="B3473" t="s">
        <v>3348</v>
      </c>
      <c r="C3473" t="s">
        <v>5510</v>
      </c>
      <c r="D3473" t="s">
        <v>3355</v>
      </c>
      <c r="E3473" s="99">
        <v>2984.71</v>
      </c>
      <c r="F3473">
        <v>375.01</v>
      </c>
      <c r="G3473" s="99">
        <v>3359.72</v>
      </c>
    </row>
    <row r="3474" spans="1:7" hidden="1" x14ac:dyDescent="0.2">
      <c r="A3474">
        <v>5111</v>
      </c>
      <c r="B3474" t="s">
        <v>3348</v>
      </c>
      <c r="C3474" t="s">
        <v>5511</v>
      </c>
      <c r="D3474" t="s">
        <v>3355</v>
      </c>
      <c r="E3474" s="99">
        <v>2548.96</v>
      </c>
      <c r="F3474">
        <v>320.54000000000002</v>
      </c>
      <c r="G3474" s="99">
        <v>2869.5</v>
      </c>
    </row>
    <row r="3475" spans="1:7" hidden="1" x14ac:dyDescent="0.2">
      <c r="A3475">
        <v>5111</v>
      </c>
      <c r="B3475" t="s">
        <v>3348</v>
      </c>
      <c r="C3475" t="s">
        <v>5512</v>
      </c>
      <c r="D3475" t="s">
        <v>3355</v>
      </c>
      <c r="E3475" s="99">
        <v>2984.71</v>
      </c>
      <c r="F3475">
        <v>375.01</v>
      </c>
      <c r="G3475" s="99">
        <v>3359.72</v>
      </c>
    </row>
    <row r="3476" spans="1:7" hidden="1" x14ac:dyDescent="0.2">
      <c r="A3476">
        <v>5111</v>
      </c>
      <c r="B3476" t="s">
        <v>3348</v>
      </c>
      <c r="C3476" t="s">
        <v>5513</v>
      </c>
      <c r="D3476" t="s">
        <v>3355</v>
      </c>
      <c r="E3476" s="99">
        <v>2984.71</v>
      </c>
      <c r="F3476">
        <v>375.01</v>
      </c>
      <c r="G3476" s="99">
        <v>3359.72</v>
      </c>
    </row>
    <row r="3477" spans="1:7" hidden="1" x14ac:dyDescent="0.2">
      <c r="A3477">
        <v>5111</v>
      </c>
      <c r="B3477" t="s">
        <v>3348</v>
      </c>
      <c r="C3477" t="s">
        <v>5514</v>
      </c>
      <c r="D3477" t="s">
        <v>3355</v>
      </c>
      <c r="E3477" s="99">
        <v>2984.71</v>
      </c>
      <c r="F3477">
        <v>375.01</v>
      </c>
      <c r="G3477" s="99">
        <v>3359.72</v>
      </c>
    </row>
    <row r="3478" spans="1:7" hidden="1" x14ac:dyDescent="0.2">
      <c r="A3478">
        <v>5111</v>
      </c>
      <c r="B3478" t="s">
        <v>3348</v>
      </c>
      <c r="C3478" t="s">
        <v>5515</v>
      </c>
      <c r="D3478" t="s">
        <v>3355</v>
      </c>
      <c r="E3478" s="99">
        <v>2984.71</v>
      </c>
      <c r="F3478">
        <v>375.01</v>
      </c>
      <c r="G3478" s="99">
        <v>3359.72</v>
      </c>
    </row>
    <row r="3479" spans="1:7" hidden="1" x14ac:dyDescent="0.2">
      <c r="A3479">
        <v>5111</v>
      </c>
      <c r="B3479" t="s">
        <v>3348</v>
      </c>
      <c r="C3479" t="s">
        <v>5516</v>
      </c>
      <c r="D3479" t="s">
        <v>3355</v>
      </c>
      <c r="E3479" s="99">
        <v>2984.71</v>
      </c>
      <c r="F3479">
        <v>375.01</v>
      </c>
      <c r="G3479" s="99">
        <v>3359.72</v>
      </c>
    </row>
    <row r="3480" spans="1:7" hidden="1" x14ac:dyDescent="0.2">
      <c r="A3480">
        <v>5111</v>
      </c>
      <c r="B3480" t="s">
        <v>3348</v>
      </c>
      <c r="C3480" t="s">
        <v>5517</v>
      </c>
      <c r="D3480" t="s">
        <v>3355</v>
      </c>
      <c r="E3480" s="99">
        <v>2984.71</v>
      </c>
      <c r="F3480">
        <v>375.01</v>
      </c>
      <c r="G3480" s="99">
        <v>3359.72</v>
      </c>
    </row>
    <row r="3481" spans="1:7" hidden="1" x14ac:dyDescent="0.2">
      <c r="A3481">
        <v>5111</v>
      </c>
      <c r="B3481" t="s">
        <v>3348</v>
      </c>
      <c r="C3481" t="s">
        <v>5518</v>
      </c>
      <c r="D3481" t="s">
        <v>3355</v>
      </c>
      <c r="E3481" s="99">
        <v>2984.71</v>
      </c>
      <c r="F3481">
        <v>375.01</v>
      </c>
      <c r="G3481" s="99">
        <v>3359.72</v>
      </c>
    </row>
    <row r="3482" spans="1:7" hidden="1" x14ac:dyDescent="0.2">
      <c r="A3482">
        <v>5111</v>
      </c>
      <c r="B3482" t="s">
        <v>3348</v>
      </c>
      <c r="C3482" t="s">
        <v>5519</v>
      </c>
      <c r="D3482" t="s">
        <v>3355</v>
      </c>
      <c r="E3482" s="99">
        <v>2984.71</v>
      </c>
      <c r="F3482">
        <v>375.01</v>
      </c>
      <c r="G3482" s="99">
        <v>3359.72</v>
      </c>
    </row>
    <row r="3483" spans="1:7" hidden="1" x14ac:dyDescent="0.2">
      <c r="A3483">
        <v>5111</v>
      </c>
      <c r="B3483" t="s">
        <v>3348</v>
      </c>
      <c r="C3483" t="s">
        <v>5520</v>
      </c>
      <c r="D3483" t="s">
        <v>3355</v>
      </c>
      <c r="E3483" s="99">
        <v>2984.71</v>
      </c>
      <c r="F3483">
        <v>375.01</v>
      </c>
      <c r="G3483" s="99">
        <v>3359.72</v>
      </c>
    </row>
    <row r="3484" spans="1:7" hidden="1" x14ac:dyDescent="0.2">
      <c r="A3484">
        <v>5111</v>
      </c>
      <c r="B3484" t="s">
        <v>3348</v>
      </c>
      <c r="C3484" t="s">
        <v>5521</v>
      </c>
      <c r="D3484" t="s">
        <v>3355</v>
      </c>
      <c r="E3484" s="99">
        <v>2984.71</v>
      </c>
      <c r="F3484">
        <v>375.01</v>
      </c>
      <c r="G3484" s="99">
        <v>3359.72</v>
      </c>
    </row>
    <row r="3485" spans="1:7" hidden="1" x14ac:dyDescent="0.2">
      <c r="A3485">
        <v>5111</v>
      </c>
      <c r="B3485" t="s">
        <v>3348</v>
      </c>
      <c r="C3485" t="s">
        <v>5522</v>
      </c>
      <c r="D3485" t="s">
        <v>3355</v>
      </c>
      <c r="E3485" s="99">
        <v>2984.71</v>
      </c>
      <c r="F3485">
        <v>375.01</v>
      </c>
      <c r="G3485" s="99">
        <v>3359.72</v>
      </c>
    </row>
    <row r="3486" spans="1:7" hidden="1" x14ac:dyDescent="0.2">
      <c r="A3486">
        <v>5111</v>
      </c>
      <c r="B3486" t="s">
        <v>3348</v>
      </c>
      <c r="C3486" t="s">
        <v>5523</v>
      </c>
      <c r="D3486" t="s">
        <v>3355</v>
      </c>
      <c r="E3486">
        <v>603</v>
      </c>
      <c r="F3486">
        <v>0</v>
      </c>
      <c r="G3486">
        <v>603</v>
      </c>
    </row>
    <row r="3487" spans="1:7" hidden="1" x14ac:dyDescent="0.2">
      <c r="A3487">
        <v>5111</v>
      </c>
      <c r="B3487" t="s">
        <v>3348</v>
      </c>
      <c r="C3487" t="s">
        <v>5524</v>
      </c>
      <c r="D3487" t="s">
        <v>3355</v>
      </c>
      <c r="E3487" s="99">
        <v>2548.96</v>
      </c>
      <c r="F3487">
        <v>320.54000000000002</v>
      </c>
      <c r="G3487" s="99">
        <v>2869.5</v>
      </c>
    </row>
    <row r="3488" spans="1:7" hidden="1" x14ac:dyDescent="0.2">
      <c r="A3488">
        <v>5111</v>
      </c>
      <c r="B3488" t="s">
        <v>3348</v>
      </c>
      <c r="C3488" t="s">
        <v>5525</v>
      </c>
      <c r="D3488" t="s">
        <v>3355</v>
      </c>
      <c r="E3488" s="99">
        <v>2548.96</v>
      </c>
      <c r="F3488">
        <v>320.54000000000002</v>
      </c>
      <c r="G3488" s="99">
        <v>2869.5</v>
      </c>
    </row>
    <row r="3489" spans="1:7" hidden="1" x14ac:dyDescent="0.2">
      <c r="A3489" t="s">
        <v>3376</v>
      </c>
      <c r="B3489" t="s">
        <v>3348</v>
      </c>
      <c r="C3489" t="s">
        <v>5526</v>
      </c>
      <c r="D3489">
        <f>-5111-10</f>
        <v>-5121</v>
      </c>
      <c r="E3489" s="99">
        <v>2548.96</v>
      </c>
      <c r="F3489">
        <v>320.54000000000002</v>
      </c>
      <c r="G3489" s="99">
        <v>2869.5</v>
      </c>
    </row>
    <row r="3490" spans="1:7" hidden="1" x14ac:dyDescent="0.2">
      <c r="A3490">
        <v>5111</v>
      </c>
      <c r="B3490" t="s">
        <v>3348</v>
      </c>
      <c r="C3490" t="s">
        <v>5527</v>
      </c>
      <c r="D3490" t="s">
        <v>3355</v>
      </c>
      <c r="E3490" s="99">
        <v>2548.96</v>
      </c>
      <c r="F3490">
        <v>320.54000000000002</v>
      </c>
      <c r="G3490" s="99">
        <v>2869.5</v>
      </c>
    </row>
    <row r="3491" spans="1:7" hidden="1" x14ac:dyDescent="0.2">
      <c r="A3491">
        <v>5111</v>
      </c>
      <c r="B3491" t="s">
        <v>3348</v>
      </c>
      <c r="C3491" t="s">
        <v>5528</v>
      </c>
      <c r="D3491" t="s">
        <v>3355</v>
      </c>
      <c r="E3491" s="99">
        <v>2984.71</v>
      </c>
      <c r="F3491">
        <v>375.01</v>
      </c>
      <c r="G3491" s="99">
        <v>3359.72</v>
      </c>
    </row>
    <row r="3492" spans="1:7" hidden="1" x14ac:dyDescent="0.2">
      <c r="A3492">
        <v>5111</v>
      </c>
      <c r="B3492" t="s">
        <v>3348</v>
      </c>
      <c r="C3492" t="s">
        <v>5529</v>
      </c>
      <c r="D3492" t="s">
        <v>3355</v>
      </c>
      <c r="E3492" s="99">
        <v>2984.71</v>
      </c>
      <c r="F3492">
        <v>375.01</v>
      </c>
      <c r="G3492" s="99">
        <v>3359.72</v>
      </c>
    </row>
    <row r="3493" spans="1:7" hidden="1" x14ac:dyDescent="0.2">
      <c r="A3493">
        <v>5111</v>
      </c>
      <c r="B3493" t="s">
        <v>3348</v>
      </c>
      <c r="C3493" t="s">
        <v>5530</v>
      </c>
      <c r="D3493" t="s">
        <v>3365</v>
      </c>
      <c r="E3493">
        <v>185.98</v>
      </c>
      <c r="F3493">
        <v>0</v>
      </c>
      <c r="G3493">
        <v>185.98</v>
      </c>
    </row>
    <row r="3494" spans="1:7" hidden="1" x14ac:dyDescent="0.2">
      <c r="A3494">
        <v>5111</v>
      </c>
      <c r="B3494" t="s">
        <v>3348</v>
      </c>
      <c r="C3494" t="s">
        <v>5531</v>
      </c>
      <c r="D3494" t="s">
        <v>3365</v>
      </c>
      <c r="E3494">
        <v>185.98</v>
      </c>
      <c r="F3494">
        <v>0</v>
      </c>
      <c r="G3494">
        <v>185.98</v>
      </c>
    </row>
    <row r="3495" spans="1:7" hidden="1" x14ac:dyDescent="0.2">
      <c r="A3495">
        <v>5111</v>
      </c>
      <c r="B3495" t="s">
        <v>3348</v>
      </c>
      <c r="C3495" t="s">
        <v>5532</v>
      </c>
      <c r="D3495" t="s">
        <v>3355</v>
      </c>
      <c r="E3495" s="99">
        <v>2984.71</v>
      </c>
      <c r="F3495">
        <v>375.01</v>
      </c>
      <c r="G3495" s="99">
        <v>3359.72</v>
      </c>
    </row>
    <row r="3496" spans="1:7" hidden="1" x14ac:dyDescent="0.2">
      <c r="A3496">
        <v>5111</v>
      </c>
      <c r="B3496" t="s">
        <v>3348</v>
      </c>
      <c r="C3496" t="s">
        <v>5533</v>
      </c>
      <c r="D3496" t="s">
        <v>3355</v>
      </c>
      <c r="E3496" s="99">
        <v>2984.71</v>
      </c>
      <c r="F3496">
        <v>375.01</v>
      </c>
      <c r="G3496" s="99">
        <v>3359.72</v>
      </c>
    </row>
    <row r="3497" spans="1:7" hidden="1" x14ac:dyDescent="0.2">
      <c r="A3497">
        <v>5111</v>
      </c>
      <c r="B3497" t="s">
        <v>3348</v>
      </c>
      <c r="C3497" t="s">
        <v>5534</v>
      </c>
      <c r="D3497" t="s">
        <v>3355</v>
      </c>
      <c r="E3497" s="99">
        <v>2984.71</v>
      </c>
      <c r="F3497">
        <v>375.01</v>
      </c>
      <c r="G3497" s="99">
        <v>3359.72</v>
      </c>
    </row>
    <row r="3498" spans="1:7" hidden="1" x14ac:dyDescent="0.2">
      <c r="A3498" t="s">
        <v>357</v>
      </c>
    </row>
    <row r="3499" spans="1:7" hidden="1" x14ac:dyDescent="0.2"/>
    <row r="3500" spans="1:7" hidden="1" x14ac:dyDescent="0.2"/>
    <row r="3501" spans="1:7" hidden="1" x14ac:dyDescent="0.2"/>
    <row r="3502" spans="1:7" hidden="1" x14ac:dyDescent="0.2">
      <c r="A3502" t="s">
        <v>2523</v>
      </c>
      <c r="C3502" t="s">
        <v>2832</v>
      </c>
      <c r="D3502" t="s">
        <v>2833</v>
      </c>
      <c r="E3502" t="s">
        <v>2834</v>
      </c>
      <c r="F3502" t="s">
        <v>2835</v>
      </c>
      <c r="G3502" t="s">
        <v>2836</v>
      </c>
    </row>
    <row r="3503" spans="1:7" hidden="1" x14ac:dyDescent="0.2">
      <c r="C3503" t="s">
        <v>2837</v>
      </c>
      <c r="D3503" t="s">
        <v>2838</v>
      </c>
      <c r="E3503" s="100">
        <v>43344</v>
      </c>
      <c r="F3503" t="s">
        <v>2839</v>
      </c>
      <c r="G3503" t="s">
        <v>5535</v>
      </c>
    </row>
    <row r="3504" spans="1:7" hidden="1" x14ac:dyDescent="0.2"/>
    <row r="3505" spans="1:7" hidden="1" x14ac:dyDescent="0.2">
      <c r="B3505" t="s">
        <v>2841</v>
      </c>
    </row>
    <row r="3506" spans="1:7" hidden="1" x14ac:dyDescent="0.2">
      <c r="A3506" t="s">
        <v>2842</v>
      </c>
      <c r="B3506" t="s">
        <v>2843</v>
      </c>
      <c r="C3506" t="s">
        <v>2844</v>
      </c>
    </row>
    <row r="3507" spans="1:7" hidden="1" x14ac:dyDescent="0.2"/>
    <row r="3508" spans="1:7" hidden="1" x14ac:dyDescent="0.2">
      <c r="B3508" t="s">
        <v>2845</v>
      </c>
      <c r="C3508" t="s">
        <v>2846</v>
      </c>
    </row>
    <row r="3509" spans="1:7" hidden="1" x14ac:dyDescent="0.2">
      <c r="B3509" t="s">
        <v>2847</v>
      </c>
      <c r="C3509" t="s">
        <v>2848</v>
      </c>
      <c r="D3509" t="s">
        <v>2849</v>
      </c>
      <c r="E3509" t="s">
        <v>2850</v>
      </c>
    </row>
    <row r="3510" spans="1:7" hidden="1" x14ac:dyDescent="0.2"/>
    <row r="3511" spans="1:7" hidden="1" x14ac:dyDescent="0.2"/>
    <row r="3512" spans="1:7" hidden="1" x14ac:dyDescent="0.2">
      <c r="A3512" t="s">
        <v>2851</v>
      </c>
      <c r="B3512" t="s">
        <v>2852</v>
      </c>
      <c r="C3512" t="s">
        <v>2853</v>
      </c>
      <c r="E3512" t="s">
        <v>2854</v>
      </c>
      <c r="F3512" t="s">
        <v>2855</v>
      </c>
      <c r="G3512" t="s">
        <v>2856</v>
      </c>
    </row>
    <row r="3513" spans="1:7" hidden="1" x14ac:dyDescent="0.2">
      <c r="A3513" t="s">
        <v>2857</v>
      </c>
      <c r="B3513" t="s">
        <v>2858</v>
      </c>
      <c r="C3513" t="s">
        <v>2859</v>
      </c>
      <c r="D3513" t="s">
        <v>2860</v>
      </c>
      <c r="E3513" t="s">
        <v>2861</v>
      </c>
      <c r="F3513" t="s">
        <v>2861</v>
      </c>
      <c r="G3513" t="s">
        <v>2861</v>
      </c>
    </row>
    <row r="3514" spans="1:7" hidden="1" x14ac:dyDescent="0.2">
      <c r="A3514">
        <v>5111</v>
      </c>
      <c r="B3514" t="s">
        <v>3348</v>
      </c>
      <c r="C3514" t="s">
        <v>5536</v>
      </c>
      <c r="D3514" t="s">
        <v>3355</v>
      </c>
      <c r="E3514" s="99">
        <v>2984.71</v>
      </c>
      <c r="F3514">
        <v>375.01</v>
      </c>
      <c r="G3514" s="99">
        <v>3359.72</v>
      </c>
    </row>
    <row r="3515" spans="1:7" hidden="1" x14ac:dyDescent="0.2">
      <c r="A3515">
        <v>5111</v>
      </c>
      <c r="B3515" t="s">
        <v>3348</v>
      </c>
      <c r="C3515" t="s">
        <v>5537</v>
      </c>
      <c r="D3515" t="s">
        <v>3355</v>
      </c>
      <c r="E3515" s="99">
        <v>2150.13</v>
      </c>
      <c r="F3515">
        <v>270.69</v>
      </c>
      <c r="G3515" s="99">
        <v>2420.8200000000002</v>
      </c>
    </row>
    <row r="3516" spans="1:7" hidden="1" x14ac:dyDescent="0.2">
      <c r="A3516">
        <v>5111</v>
      </c>
      <c r="B3516" t="s">
        <v>3348</v>
      </c>
      <c r="C3516" t="s">
        <v>5538</v>
      </c>
      <c r="D3516" t="s">
        <v>3355</v>
      </c>
      <c r="E3516" s="99">
        <v>2984.71</v>
      </c>
      <c r="F3516">
        <v>375.01</v>
      </c>
      <c r="G3516" s="99">
        <v>3359.72</v>
      </c>
    </row>
    <row r="3517" spans="1:7" hidden="1" x14ac:dyDescent="0.2">
      <c r="A3517">
        <v>5111</v>
      </c>
      <c r="B3517" t="s">
        <v>3348</v>
      </c>
      <c r="C3517" t="s">
        <v>5539</v>
      </c>
      <c r="D3517" t="s">
        <v>3355</v>
      </c>
      <c r="E3517" s="99">
        <v>2984.71</v>
      </c>
      <c r="F3517">
        <v>375.01</v>
      </c>
      <c r="G3517" s="99">
        <v>3359.72</v>
      </c>
    </row>
    <row r="3518" spans="1:7" hidden="1" x14ac:dyDescent="0.2">
      <c r="A3518">
        <v>5111</v>
      </c>
      <c r="B3518" t="s">
        <v>3348</v>
      </c>
      <c r="C3518" t="s">
        <v>5540</v>
      </c>
      <c r="D3518" t="s">
        <v>3355</v>
      </c>
      <c r="E3518" s="99">
        <v>2984.71</v>
      </c>
      <c r="F3518">
        <v>375.01</v>
      </c>
      <c r="G3518" s="99">
        <v>3359.72</v>
      </c>
    </row>
    <row r="3519" spans="1:7" hidden="1" x14ac:dyDescent="0.2">
      <c r="A3519">
        <v>5111</v>
      </c>
      <c r="B3519" t="s">
        <v>3348</v>
      </c>
      <c r="C3519" t="s">
        <v>5541</v>
      </c>
      <c r="D3519" t="s">
        <v>3355</v>
      </c>
      <c r="E3519" s="99">
        <v>2984.71</v>
      </c>
      <c r="F3519">
        <v>375.01</v>
      </c>
      <c r="G3519" s="99">
        <v>3359.72</v>
      </c>
    </row>
    <row r="3520" spans="1:7" hidden="1" x14ac:dyDescent="0.2">
      <c r="A3520">
        <v>5111</v>
      </c>
      <c r="B3520" t="s">
        <v>3348</v>
      </c>
      <c r="C3520" t="s">
        <v>5542</v>
      </c>
      <c r="D3520" t="s">
        <v>3355</v>
      </c>
      <c r="E3520" s="99">
        <v>2984.71</v>
      </c>
      <c r="F3520">
        <v>375.01</v>
      </c>
      <c r="G3520" s="99">
        <v>3359.72</v>
      </c>
    </row>
    <row r="3521" spans="1:7" hidden="1" x14ac:dyDescent="0.2">
      <c r="A3521">
        <v>5111</v>
      </c>
      <c r="B3521" t="s">
        <v>3348</v>
      </c>
      <c r="C3521" t="s">
        <v>5543</v>
      </c>
      <c r="D3521" t="s">
        <v>3355</v>
      </c>
      <c r="E3521" s="99">
        <v>2984.71</v>
      </c>
      <c r="F3521">
        <v>375.01</v>
      </c>
      <c r="G3521" s="99">
        <v>3359.72</v>
      </c>
    </row>
    <row r="3522" spans="1:7" hidden="1" x14ac:dyDescent="0.2">
      <c r="A3522">
        <v>5111</v>
      </c>
      <c r="B3522" t="s">
        <v>3348</v>
      </c>
      <c r="C3522" t="s">
        <v>5544</v>
      </c>
      <c r="D3522" t="s">
        <v>3355</v>
      </c>
      <c r="E3522" s="99">
        <v>2984.71</v>
      </c>
      <c r="F3522">
        <v>375.01</v>
      </c>
      <c r="G3522" s="99">
        <v>3359.72</v>
      </c>
    </row>
    <row r="3523" spans="1:7" hidden="1" x14ac:dyDescent="0.2">
      <c r="A3523">
        <v>5111</v>
      </c>
      <c r="B3523" t="s">
        <v>3348</v>
      </c>
      <c r="C3523" t="s">
        <v>5545</v>
      </c>
      <c r="D3523" t="s">
        <v>3355</v>
      </c>
      <c r="E3523" s="99">
        <v>2984.71</v>
      </c>
      <c r="F3523">
        <v>375.01</v>
      </c>
      <c r="G3523" s="99">
        <v>3359.72</v>
      </c>
    </row>
    <row r="3524" spans="1:7" hidden="1" x14ac:dyDescent="0.2">
      <c r="A3524">
        <v>5111</v>
      </c>
      <c r="B3524" t="s">
        <v>3348</v>
      </c>
      <c r="C3524" t="s">
        <v>5546</v>
      </c>
      <c r="D3524" t="s">
        <v>3355</v>
      </c>
      <c r="E3524" s="99">
        <v>2984.71</v>
      </c>
      <c r="F3524">
        <v>375.01</v>
      </c>
      <c r="G3524" s="99">
        <v>3359.72</v>
      </c>
    </row>
    <row r="3525" spans="1:7" hidden="1" x14ac:dyDescent="0.2">
      <c r="A3525">
        <v>5111</v>
      </c>
      <c r="B3525" t="s">
        <v>3348</v>
      </c>
      <c r="C3525" t="s">
        <v>5547</v>
      </c>
      <c r="D3525" t="s">
        <v>3355</v>
      </c>
      <c r="E3525" s="99">
        <v>1859.6</v>
      </c>
      <c r="F3525">
        <v>234.37</v>
      </c>
      <c r="G3525" s="99">
        <v>2093.9699999999998</v>
      </c>
    </row>
    <row r="3526" spans="1:7" hidden="1" x14ac:dyDescent="0.2">
      <c r="A3526">
        <v>5111</v>
      </c>
      <c r="B3526" t="s">
        <v>3348</v>
      </c>
      <c r="C3526" t="s">
        <v>5548</v>
      </c>
      <c r="D3526" t="s">
        <v>3355</v>
      </c>
      <c r="E3526" s="99">
        <v>2984.71</v>
      </c>
      <c r="F3526">
        <v>375.01</v>
      </c>
      <c r="G3526" s="99">
        <v>3359.72</v>
      </c>
    </row>
    <row r="3527" spans="1:7" hidden="1" x14ac:dyDescent="0.2">
      <c r="A3527">
        <v>5111</v>
      </c>
      <c r="B3527" t="s">
        <v>3348</v>
      </c>
      <c r="C3527" t="s">
        <v>5549</v>
      </c>
      <c r="D3527" t="s">
        <v>3355</v>
      </c>
      <c r="E3527" s="99">
        <v>2548.96</v>
      </c>
      <c r="F3527">
        <v>320.54000000000002</v>
      </c>
      <c r="G3527" s="99">
        <v>2869.5</v>
      </c>
    </row>
    <row r="3528" spans="1:7" hidden="1" x14ac:dyDescent="0.2">
      <c r="A3528">
        <v>5111</v>
      </c>
      <c r="B3528" t="s">
        <v>3348</v>
      </c>
      <c r="C3528" t="s">
        <v>5550</v>
      </c>
      <c r="D3528" t="s">
        <v>3355</v>
      </c>
      <c r="E3528" s="99">
        <v>2984.71</v>
      </c>
      <c r="F3528">
        <v>375.01</v>
      </c>
      <c r="G3528" s="99">
        <v>3359.72</v>
      </c>
    </row>
    <row r="3529" spans="1:7" hidden="1" x14ac:dyDescent="0.2">
      <c r="A3529">
        <v>5111</v>
      </c>
      <c r="B3529" t="s">
        <v>3348</v>
      </c>
      <c r="C3529" t="s">
        <v>5551</v>
      </c>
      <c r="D3529" t="s">
        <v>3355</v>
      </c>
      <c r="E3529" s="99">
        <v>2984.71</v>
      </c>
      <c r="F3529">
        <v>375.01</v>
      </c>
      <c r="G3529" s="99">
        <v>3359.72</v>
      </c>
    </row>
    <row r="3530" spans="1:7" hidden="1" x14ac:dyDescent="0.2">
      <c r="A3530">
        <v>5111</v>
      </c>
      <c r="B3530" t="s">
        <v>3348</v>
      </c>
      <c r="C3530" t="s">
        <v>5552</v>
      </c>
      <c r="D3530" t="s">
        <v>3355</v>
      </c>
      <c r="E3530" s="99">
        <v>2984.71</v>
      </c>
      <c r="F3530">
        <v>375.01</v>
      </c>
      <c r="G3530" s="99">
        <v>3359.72</v>
      </c>
    </row>
    <row r="3531" spans="1:7" hidden="1" x14ac:dyDescent="0.2">
      <c r="A3531">
        <v>5111</v>
      </c>
      <c r="B3531" t="s">
        <v>3348</v>
      </c>
      <c r="C3531" t="s">
        <v>5553</v>
      </c>
      <c r="D3531" t="s">
        <v>3355</v>
      </c>
      <c r="E3531" s="99">
        <v>2984.71</v>
      </c>
      <c r="F3531">
        <v>375.01</v>
      </c>
      <c r="G3531" s="99">
        <v>3359.72</v>
      </c>
    </row>
    <row r="3532" spans="1:7" hidden="1" x14ac:dyDescent="0.2">
      <c r="A3532">
        <v>5111</v>
      </c>
      <c r="B3532" t="s">
        <v>3348</v>
      </c>
      <c r="C3532" t="s">
        <v>5554</v>
      </c>
      <c r="D3532" t="s">
        <v>3355</v>
      </c>
      <c r="E3532" s="99">
        <v>2548.96</v>
      </c>
      <c r="F3532">
        <v>320.54000000000002</v>
      </c>
      <c r="G3532" s="99">
        <v>2869.5</v>
      </c>
    </row>
    <row r="3533" spans="1:7" hidden="1" x14ac:dyDescent="0.2">
      <c r="A3533">
        <v>5111</v>
      </c>
      <c r="B3533" t="s">
        <v>3348</v>
      </c>
      <c r="C3533" t="s">
        <v>5555</v>
      </c>
      <c r="D3533" t="s">
        <v>3355</v>
      </c>
      <c r="E3533" s="99">
        <v>2984.71</v>
      </c>
      <c r="F3533">
        <v>375.01</v>
      </c>
      <c r="G3533" s="99">
        <v>3359.72</v>
      </c>
    </row>
    <row r="3534" spans="1:7" hidden="1" x14ac:dyDescent="0.2">
      <c r="A3534">
        <v>5111</v>
      </c>
      <c r="B3534" t="s">
        <v>3348</v>
      </c>
      <c r="C3534" t="s">
        <v>5556</v>
      </c>
      <c r="D3534" t="s">
        <v>3355</v>
      </c>
      <c r="E3534" s="99">
        <v>2984.71</v>
      </c>
      <c r="F3534">
        <v>375.01</v>
      </c>
      <c r="G3534" s="99">
        <v>3359.72</v>
      </c>
    </row>
    <row r="3535" spans="1:7" hidden="1" x14ac:dyDescent="0.2">
      <c r="A3535">
        <v>5111</v>
      </c>
      <c r="B3535" t="s">
        <v>3348</v>
      </c>
      <c r="C3535" t="s">
        <v>5557</v>
      </c>
      <c r="D3535" t="s">
        <v>3355</v>
      </c>
      <c r="E3535" s="99">
        <v>2984.71</v>
      </c>
      <c r="F3535">
        <v>375.01</v>
      </c>
      <c r="G3535" s="99">
        <v>3359.72</v>
      </c>
    </row>
    <row r="3536" spans="1:7" hidden="1" x14ac:dyDescent="0.2">
      <c r="A3536">
        <v>5111</v>
      </c>
      <c r="B3536" t="s">
        <v>3348</v>
      </c>
      <c r="C3536" t="s">
        <v>5558</v>
      </c>
      <c r="D3536" t="s">
        <v>3355</v>
      </c>
      <c r="E3536" s="99">
        <v>2984.71</v>
      </c>
      <c r="F3536">
        <v>375.01</v>
      </c>
      <c r="G3536" s="99">
        <v>3359.72</v>
      </c>
    </row>
    <row r="3537" spans="1:7" hidden="1" x14ac:dyDescent="0.2">
      <c r="A3537">
        <v>5111</v>
      </c>
      <c r="B3537" t="s">
        <v>3348</v>
      </c>
      <c r="C3537" t="s">
        <v>5559</v>
      </c>
      <c r="D3537" t="s">
        <v>3355</v>
      </c>
      <c r="E3537" s="99">
        <v>2984.71</v>
      </c>
      <c r="F3537">
        <v>375.01</v>
      </c>
      <c r="G3537" s="99">
        <v>3359.72</v>
      </c>
    </row>
    <row r="3538" spans="1:7" hidden="1" x14ac:dyDescent="0.2">
      <c r="A3538">
        <v>5111</v>
      </c>
      <c r="B3538" t="s">
        <v>3348</v>
      </c>
      <c r="C3538" t="s">
        <v>5560</v>
      </c>
      <c r="D3538" t="s">
        <v>3355</v>
      </c>
      <c r="E3538" s="99">
        <v>2984.71</v>
      </c>
      <c r="F3538">
        <v>375.01</v>
      </c>
      <c r="G3538" s="99">
        <v>3359.72</v>
      </c>
    </row>
    <row r="3539" spans="1:7" hidden="1" x14ac:dyDescent="0.2">
      <c r="A3539">
        <v>5111</v>
      </c>
      <c r="B3539" t="s">
        <v>3348</v>
      </c>
      <c r="C3539" t="s">
        <v>5561</v>
      </c>
      <c r="D3539" t="s">
        <v>3355</v>
      </c>
      <c r="E3539" s="99">
        <v>2984.71</v>
      </c>
      <c r="F3539">
        <v>375.01</v>
      </c>
      <c r="G3539" s="99">
        <v>3359.72</v>
      </c>
    </row>
    <row r="3540" spans="1:7" hidden="1" x14ac:dyDescent="0.2">
      <c r="A3540">
        <v>5111</v>
      </c>
      <c r="B3540" t="s">
        <v>3348</v>
      </c>
      <c r="C3540" t="s">
        <v>5562</v>
      </c>
      <c r="D3540" t="s">
        <v>3355</v>
      </c>
      <c r="E3540" s="99">
        <v>2984.71</v>
      </c>
      <c r="F3540">
        <v>375.01</v>
      </c>
      <c r="G3540" s="99">
        <v>3359.72</v>
      </c>
    </row>
    <row r="3541" spans="1:7" hidden="1" x14ac:dyDescent="0.2">
      <c r="A3541">
        <v>5111</v>
      </c>
      <c r="B3541" t="s">
        <v>3348</v>
      </c>
      <c r="C3541" t="s">
        <v>5563</v>
      </c>
      <c r="D3541" t="s">
        <v>3355</v>
      </c>
      <c r="E3541" s="99">
        <v>2984.71</v>
      </c>
      <c r="F3541">
        <v>375.01</v>
      </c>
      <c r="G3541" s="99">
        <v>3359.72</v>
      </c>
    </row>
    <row r="3542" spans="1:7" hidden="1" x14ac:dyDescent="0.2">
      <c r="A3542">
        <v>5111</v>
      </c>
      <c r="B3542" t="s">
        <v>3348</v>
      </c>
      <c r="C3542" t="s">
        <v>5564</v>
      </c>
      <c r="D3542" t="s">
        <v>3355</v>
      </c>
      <c r="E3542" s="99">
        <v>2984.71</v>
      </c>
      <c r="F3542">
        <v>375.01</v>
      </c>
      <c r="G3542" s="99">
        <v>3359.72</v>
      </c>
    </row>
    <row r="3543" spans="1:7" hidden="1" x14ac:dyDescent="0.2">
      <c r="A3543">
        <v>5111</v>
      </c>
      <c r="B3543" t="s">
        <v>3348</v>
      </c>
      <c r="C3543" t="s">
        <v>5565</v>
      </c>
      <c r="D3543" t="s">
        <v>3355</v>
      </c>
      <c r="E3543" s="99">
        <v>2984.71</v>
      </c>
      <c r="F3543">
        <v>375.01</v>
      </c>
      <c r="G3543" s="99">
        <v>3359.72</v>
      </c>
    </row>
    <row r="3544" spans="1:7" hidden="1" x14ac:dyDescent="0.2">
      <c r="A3544">
        <v>5111</v>
      </c>
      <c r="B3544" t="s">
        <v>3348</v>
      </c>
      <c r="C3544" t="s">
        <v>5566</v>
      </c>
      <c r="D3544" t="s">
        <v>3355</v>
      </c>
      <c r="E3544" s="99">
        <v>2984.71</v>
      </c>
      <c r="F3544">
        <v>375.01</v>
      </c>
      <c r="G3544" s="99">
        <v>3359.72</v>
      </c>
    </row>
    <row r="3545" spans="1:7" hidden="1" x14ac:dyDescent="0.2">
      <c r="A3545">
        <v>5111</v>
      </c>
      <c r="B3545" t="s">
        <v>3348</v>
      </c>
      <c r="C3545" t="s">
        <v>5567</v>
      </c>
      <c r="D3545" t="s">
        <v>3355</v>
      </c>
      <c r="E3545" s="99">
        <v>2984.71</v>
      </c>
      <c r="F3545">
        <v>375.01</v>
      </c>
      <c r="G3545" s="99">
        <v>3359.72</v>
      </c>
    </row>
    <row r="3546" spans="1:7" hidden="1" x14ac:dyDescent="0.2">
      <c r="A3546">
        <v>5111</v>
      </c>
      <c r="B3546" t="s">
        <v>3348</v>
      </c>
      <c r="C3546" t="s">
        <v>5568</v>
      </c>
      <c r="D3546" t="s">
        <v>3355</v>
      </c>
      <c r="E3546" s="99">
        <v>2984.71</v>
      </c>
      <c r="F3546">
        <v>375.01</v>
      </c>
      <c r="G3546" s="99">
        <v>3359.72</v>
      </c>
    </row>
    <row r="3547" spans="1:7" hidden="1" x14ac:dyDescent="0.2">
      <c r="A3547">
        <v>5111</v>
      </c>
      <c r="B3547" t="s">
        <v>3348</v>
      </c>
      <c r="C3547" t="s">
        <v>5569</v>
      </c>
      <c r="D3547" t="s">
        <v>3355</v>
      </c>
      <c r="E3547" s="99">
        <v>2984.71</v>
      </c>
      <c r="F3547">
        <v>375.01</v>
      </c>
      <c r="G3547" s="99">
        <v>3359.72</v>
      </c>
    </row>
    <row r="3548" spans="1:7" hidden="1" x14ac:dyDescent="0.2">
      <c r="A3548">
        <v>5111</v>
      </c>
      <c r="B3548" t="s">
        <v>3348</v>
      </c>
      <c r="C3548" t="s">
        <v>5570</v>
      </c>
      <c r="D3548" t="s">
        <v>3355</v>
      </c>
      <c r="E3548" s="99">
        <v>2984.71</v>
      </c>
      <c r="F3548">
        <v>375.01</v>
      </c>
      <c r="G3548" s="99">
        <v>3359.72</v>
      </c>
    </row>
    <row r="3549" spans="1:7" hidden="1" x14ac:dyDescent="0.2">
      <c r="A3549">
        <v>5111</v>
      </c>
      <c r="B3549" t="s">
        <v>3348</v>
      </c>
      <c r="C3549" t="s">
        <v>5571</v>
      </c>
      <c r="D3549" t="s">
        <v>3355</v>
      </c>
      <c r="E3549" s="99">
        <v>2984.71</v>
      </c>
      <c r="F3549">
        <v>375.01</v>
      </c>
      <c r="G3549" s="99">
        <v>3359.72</v>
      </c>
    </row>
    <row r="3550" spans="1:7" hidden="1" x14ac:dyDescent="0.2">
      <c r="A3550">
        <v>5111</v>
      </c>
      <c r="B3550" t="s">
        <v>3348</v>
      </c>
      <c r="C3550" t="s">
        <v>5572</v>
      </c>
      <c r="D3550" t="s">
        <v>3355</v>
      </c>
      <c r="E3550" s="99">
        <v>2984.71</v>
      </c>
      <c r="F3550">
        <v>375.01</v>
      </c>
      <c r="G3550" s="99">
        <v>3359.72</v>
      </c>
    </row>
    <row r="3551" spans="1:7" hidden="1" x14ac:dyDescent="0.2">
      <c r="A3551">
        <v>5111</v>
      </c>
      <c r="B3551" t="s">
        <v>3348</v>
      </c>
      <c r="C3551" t="s">
        <v>5573</v>
      </c>
      <c r="D3551" t="s">
        <v>3355</v>
      </c>
      <c r="E3551" s="99">
        <v>2984.71</v>
      </c>
      <c r="F3551">
        <v>375.01</v>
      </c>
      <c r="G3551" s="99">
        <v>3359.72</v>
      </c>
    </row>
    <row r="3552" spans="1:7" hidden="1" x14ac:dyDescent="0.2">
      <c r="A3552">
        <v>5111</v>
      </c>
      <c r="B3552" t="s">
        <v>3348</v>
      </c>
      <c r="C3552" t="s">
        <v>5574</v>
      </c>
      <c r="D3552" t="s">
        <v>3355</v>
      </c>
      <c r="E3552" s="99">
        <v>2984.71</v>
      </c>
      <c r="F3552">
        <v>375.01</v>
      </c>
      <c r="G3552" s="99">
        <v>3359.72</v>
      </c>
    </row>
    <row r="3553" spans="1:7" hidden="1" x14ac:dyDescent="0.2">
      <c r="A3553">
        <v>5111</v>
      </c>
      <c r="B3553" t="s">
        <v>3348</v>
      </c>
      <c r="C3553" t="s">
        <v>5575</v>
      </c>
      <c r="D3553" t="s">
        <v>3355</v>
      </c>
      <c r="E3553" s="99">
        <v>2984.71</v>
      </c>
      <c r="F3553">
        <v>375.01</v>
      </c>
      <c r="G3553" s="99">
        <v>3359.72</v>
      </c>
    </row>
    <row r="3554" spans="1:7" hidden="1" x14ac:dyDescent="0.2">
      <c r="A3554">
        <v>5111</v>
      </c>
      <c r="B3554" t="s">
        <v>3348</v>
      </c>
      <c r="C3554" t="s">
        <v>5576</v>
      </c>
      <c r="D3554" t="s">
        <v>3355</v>
      </c>
      <c r="E3554" s="99">
        <v>2984.71</v>
      </c>
      <c r="F3554">
        <v>375.01</v>
      </c>
      <c r="G3554" s="99">
        <v>3359.72</v>
      </c>
    </row>
    <row r="3555" spans="1:7" hidden="1" x14ac:dyDescent="0.2">
      <c r="A3555" t="s">
        <v>3376</v>
      </c>
      <c r="B3555" t="s">
        <v>3348</v>
      </c>
      <c r="C3555" t="s">
        <v>5577</v>
      </c>
      <c r="D3555">
        <f>-5111-10</f>
        <v>-5121</v>
      </c>
      <c r="E3555" s="99">
        <v>2984.71</v>
      </c>
      <c r="F3555">
        <v>375.01</v>
      </c>
      <c r="G3555" s="99">
        <v>3359.72</v>
      </c>
    </row>
    <row r="3556" spans="1:7" hidden="1" x14ac:dyDescent="0.2">
      <c r="A3556">
        <v>5111</v>
      </c>
      <c r="B3556" t="s">
        <v>3348</v>
      </c>
      <c r="C3556" t="s">
        <v>5578</v>
      </c>
      <c r="D3556" t="s">
        <v>3355</v>
      </c>
      <c r="E3556" s="99">
        <v>2984.71</v>
      </c>
      <c r="F3556">
        <v>375.01</v>
      </c>
      <c r="G3556" s="99">
        <v>3359.72</v>
      </c>
    </row>
    <row r="3557" spans="1:7" hidden="1" x14ac:dyDescent="0.2">
      <c r="A3557">
        <v>5111</v>
      </c>
      <c r="B3557" t="s">
        <v>3348</v>
      </c>
      <c r="C3557" t="s">
        <v>5579</v>
      </c>
      <c r="D3557" t="s">
        <v>3355</v>
      </c>
      <c r="E3557" s="99">
        <v>2984.71</v>
      </c>
      <c r="F3557">
        <v>375.01</v>
      </c>
      <c r="G3557" s="99">
        <v>3359.72</v>
      </c>
    </row>
    <row r="3558" spans="1:7" hidden="1" x14ac:dyDescent="0.2">
      <c r="A3558">
        <v>5111</v>
      </c>
      <c r="B3558" t="s">
        <v>3348</v>
      </c>
      <c r="C3558" t="s">
        <v>5580</v>
      </c>
      <c r="D3558" t="s">
        <v>3355</v>
      </c>
      <c r="E3558" s="99">
        <v>2984.71</v>
      </c>
      <c r="F3558">
        <v>375.01</v>
      </c>
      <c r="G3558" s="99">
        <v>3359.72</v>
      </c>
    </row>
    <row r="3559" spans="1:7" hidden="1" x14ac:dyDescent="0.2">
      <c r="A3559">
        <v>5111</v>
      </c>
      <c r="B3559" t="s">
        <v>3348</v>
      </c>
      <c r="C3559" t="s">
        <v>5581</v>
      </c>
      <c r="D3559" t="s">
        <v>3355</v>
      </c>
      <c r="E3559" s="99">
        <v>2150.13</v>
      </c>
      <c r="F3559">
        <v>270.69</v>
      </c>
      <c r="G3559" s="99">
        <v>2420.8200000000002</v>
      </c>
    </row>
    <row r="3560" spans="1:7" hidden="1" x14ac:dyDescent="0.2">
      <c r="A3560">
        <v>5111</v>
      </c>
      <c r="B3560" t="s">
        <v>3348</v>
      </c>
      <c r="C3560" t="s">
        <v>5582</v>
      </c>
      <c r="D3560" t="s">
        <v>3355</v>
      </c>
      <c r="E3560" s="99">
        <v>2984.71</v>
      </c>
      <c r="F3560">
        <v>375.01</v>
      </c>
      <c r="G3560" s="99">
        <v>3359.72</v>
      </c>
    </row>
    <row r="3561" spans="1:7" hidden="1" x14ac:dyDescent="0.2">
      <c r="A3561">
        <v>5111</v>
      </c>
      <c r="B3561" t="s">
        <v>3348</v>
      </c>
      <c r="C3561" t="s">
        <v>5583</v>
      </c>
      <c r="D3561" t="s">
        <v>3355</v>
      </c>
      <c r="E3561" s="99">
        <v>2984.71</v>
      </c>
      <c r="F3561">
        <v>375.01</v>
      </c>
      <c r="G3561" s="99">
        <v>3359.72</v>
      </c>
    </row>
    <row r="3562" spans="1:7" hidden="1" x14ac:dyDescent="0.2">
      <c r="A3562">
        <v>5111</v>
      </c>
      <c r="B3562" t="s">
        <v>3348</v>
      </c>
      <c r="C3562" t="s">
        <v>5584</v>
      </c>
      <c r="D3562" t="s">
        <v>3355</v>
      </c>
      <c r="E3562" s="99">
        <v>2984.71</v>
      </c>
      <c r="F3562">
        <v>375.01</v>
      </c>
      <c r="G3562" s="99">
        <v>3359.72</v>
      </c>
    </row>
    <row r="3563" spans="1:7" hidden="1" x14ac:dyDescent="0.2">
      <c r="A3563">
        <v>5111</v>
      </c>
      <c r="B3563" t="s">
        <v>3348</v>
      </c>
      <c r="C3563" t="s">
        <v>5585</v>
      </c>
      <c r="D3563" t="s">
        <v>3355</v>
      </c>
      <c r="E3563" s="99">
        <v>2984.71</v>
      </c>
      <c r="F3563">
        <v>375.01</v>
      </c>
      <c r="G3563" s="99">
        <v>3359.72</v>
      </c>
    </row>
    <row r="3564" spans="1:7" hidden="1" x14ac:dyDescent="0.2">
      <c r="A3564" t="s">
        <v>357</v>
      </c>
    </row>
    <row r="3565" spans="1:7" hidden="1" x14ac:dyDescent="0.2"/>
    <row r="3566" spans="1:7" hidden="1" x14ac:dyDescent="0.2"/>
    <row r="3567" spans="1:7" hidden="1" x14ac:dyDescent="0.2"/>
    <row r="3568" spans="1:7" hidden="1" x14ac:dyDescent="0.2">
      <c r="A3568" t="s">
        <v>2523</v>
      </c>
      <c r="C3568" t="s">
        <v>2832</v>
      </c>
      <c r="D3568" t="s">
        <v>2833</v>
      </c>
      <c r="E3568" t="s">
        <v>2834</v>
      </c>
      <c r="F3568" t="s">
        <v>2835</v>
      </c>
      <c r="G3568" t="s">
        <v>2836</v>
      </c>
    </row>
    <row r="3569" spans="1:7" hidden="1" x14ac:dyDescent="0.2">
      <c r="C3569" t="s">
        <v>2837</v>
      </c>
      <c r="D3569" t="s">
        <v>2838</v>
      </c>
      <c r="E3569" s="100">
        <v>43344</v>
      </c>
      <c r="F3569" t="s">
        <v>2839</v>
      </c>
      <c r="G3569" t="s">
        <v>5586</v>
      </c>
    </row>
    <row r="3570" spans="1:7" hidden="1" x14ac:dyDescent="0.2"/>
    <row r="3571" spans="1:7" hidden="1" x14ac:dyDescent="0.2">
      <c r="B3571" t="s">
        <v>2841</v>
      </c>
    </row>
    <row r="3572" spans="1:7" hidden="1" x14ac:dyDescent="0.2">
      <c r="A3572" t="s">
        <v>2842</v>
      </c>
      <c r="B3572" t="s">
        <v>2843</v>
      </c>
      <c r="C3572" t="s">
        <v>2844</v>
      </c>
    </row>
    <row r="3573" spans="1:7" hidden="1" x14ac:dyDescent="0.2"/>
    <row r="3574" spans="1:7" hidden="1" x14ac:dyDescent="0.2">
      <c r="B3574" t="s">
        <v>2845</v>
      </c>
      <c r="C3574" t="s">
        <v>2846</v>
      </c>
    </row>
    <row r="3575" spans="1:7" hidden="1" x14ac:dyDescent="0.2">
      <c r="B3575" t="s">
        <v>2847</v>
      </c>
      <c r="C3575" t="s">
        <v>2848</v>
      </c>
      <c r="D3575" t="s">
        <v>2849</v>
      </c>
      <c r="E3575" t="s">
        <v>2850</v>
      </c>
    </row>
    <row r="3576" spans="1:7" hidden="1" x14ac:dyDescent="0.2"/>
    <row r="3577" spans="1:7" hidden="1" x14ac:dyDescent="0.2"/>
    <row r="3578" spans="1:7" hidden="1" x14ac:dyDescent="0.2">
      <c r="A3578" t="s">
        <v>2851</v>
      </c>
      <c r="B3578" t="s">
        <v>2852</v>
      </c>
      <c r="C3578" t="s">
        <v>2853</v>
      </c>
      <c r="E3578" t="s">
        <v>2854</v>
      </c>
      <c r="F3578" t="s">
        <v>2855</v>
      </c>
      <c r="G3578" t="s">
        <v>2856</v>
      </c>
    </row>
    <row r="3579" spans="1:7" hidden="1" x14ac:dyDescent="0.2">
      <c r="A3579" t="s">
        <v>2857</v>
      </c>
      <c r="B3579" t="s">
        <v>2858</v>
      </c>
      <c r="C3579" t="s">
        <v>2859</v>
      </c>
      <c r="D3579" t="s">
        <v>2860</v>
      </c>
      <c r="E3579" t="s">
        <v>2861</v>
      </c>
      <c r="F3579" t="s">
        <v>2861</v>
      </c>
      <c r="G3579" t="s">
        <v>2861</v>
      </c>
    </row>
    <row r="3580" spans="1:7" hidden="1" x14ac:dyDescent="0.2">
      <c r="A3580">
        <v>5111</v>
      </c>
      <c r="B3580" t="s">
        <v>3348</v>
      </c>
      <c r="C3580" t="s">
        <v>5587</v>
      </c>
      <c r="D3580" t="s">
        <v>3355</v>
      </c>
      <c r="E3580" s="99">
        <v>2984.71</v>
      </c>
      <c r="F3580">
        <v>375.01</v>
      </c>
      <c r="G3580" s="99">
        <v>3359.72</v>
      </c>
    </row>
    <row r="3581" spans="1:7" hidden="1" x14ac:dyDescent="0.2">
      <c r="A3581">
        <v>5111</v>
      </c>
      <c r="B3581" t="s">
        <v>3348</v>
      </c>
      <c r="C3581" t="s">
        <v>5588</v>
      </c>
      <c r="D3581" t="s">
        <v>3355</v>
      </c>
      <c r="E3581" s="99">
        <v>2984.71</v>
      </c>
      <c r="F3581">
        <v>375.01</v>
      </c>
      <c r="G3581" s="99">
        <v>3359.72</v>
      </c>
    </row>
    <row r="3582" spans="1:7" hidden="1" x14ac:dyDescent="0.2">
      <c r="A3582">
        <v>5111</v>
      </c>
      <c r="B3582" t="s">
        <v>3348</v>
      </c>
      <c r="C3582" t="s">
        <v>5589</v>
      </c>
      <c r="D3582" t="s">
        <v>3355</v>
      </c>
      <c r="E3582" s="99">
        <v>2984.71</v>
      </c>
      <c r="F3582">
        <v>375.01</v>
      </c>
      <c r="G3582" s="99">
        <v>3359.72</v>
      </c>
    </row>
    <row r="3583" spans="1:7" hidden="1" x14ac:dyDescent="0.2">
      <c r="A3583">
        <v>5111</v>
      </c>
      <c r="B3583" t="s">
        <v>3348</v>
      </c>
      <c r="C3583" t="s">
        <v>5590</v>
      </c>
      <c r="D3583" t="s">
        <v>3355</v>
      </c>
      <c r="E3583" s="99">
        <v>2984.71</v>
      </c>
      <c r="F3583">
        <v>375.01</v>
      </c>
      <c r="G3583" s="99">
        <v>3359.72</v>
      </c>
    </row>
    <row r="3584" spans="1:7" hidden="1" x14ac:dyDescent="0.2">
      <c r="A3584">
        <v>5111</v>
      </c>
      <c r="B3584" t="s">
        <v>3348</v>
      </c>
      <c r="C3584" t="s">
        <v>5591</v>
      </c>
      <c r="D3584" t="s">
        <v>3355</v>
      </c>
      <c r="E3584" s="99">
        <v>2984.71</v>
      </c>
      <c r="F3584">
        <v>375.01</v>
      </c>
      <c r="G3584" s="99">
        <v>3359.72</v>
      </c>
    </row>
    <row r="3585" spans="1:7" hidden="1" x14ac:dyDescent="0.2">
      <c r="A3585">
        <v>5111</v>
      </c>
      <c r="B3585" t="s">
        <v>3348</v>
      </c>
      <c r="C3585" t="s">
        <v>5592</v>
      </c>
      <c r="D3585" t="s">
        <v>3355</v>
      </c>
      <c r="E3585" s="99">
        <v>2984.71</v>
      </c>
      <c r="F3585">
        <v>375.01</v>
      </c>
      <c r="G3585" s="99">
        <v>3359.72</v>
      </c>
    </row>
    <row r="3586" spans="1:7" hidden="1" x14ac:dyDescent="0.2">
      <c r="A3586">
        <v>5111</v>
      </c>
      <c r="B3586" t="s">
        <v>3348</v>
      </c>
      <c r="C3586" t="s">
        <v>5593</v>
      </c>
      <c r="D3586" t="s">
        <v>3355</v>
      </c>
      <c r="E3586" s="99">
        <v>2984.71</v>
      </c>
      <c r="F3586">
        <v>375.01</v>
      </c>
      <c r="G3586" s="99">
        <v>3359.72</v>
      </c>
    </row>
    <row r="3587" spans="1:7" hidden="1" x14ac:dyDescent="0.2">
      <c r="A3587">
        <v>5111</v>
      </c>
      <c r="B3587" t="s">
        <v>3348</v>
      </c>
      <c r="C3587" t="s">
        <v>5594</v>
      </c>
      <c r="D3587" t="s">
        <v>3355</v>
      </c>
      <c r="E3587" s="99">
        <v>2984.71</v>
      </c>
      <c r="F3587">
        <v>375.01</v>
      </c>
      <c r="G3587" s="99">
        <v>3359.72</v>
      </c>
    </row>
    <row r="3588" spans="1:7" hidden="1" x14ac:dyDescent="0.2">
      <c r="A3588">
        <v>5111</v>
      </c>
      <c r="B3588" t="s">
        <v>3348</v>
      </c>
      <c r="C3588" t="s">
        <v>5595</v>
      </c>
      <c r="D3588" t="s">
        <v>3355</v>
      </c>
      <c r="E3588" s="99">
        <v>2984.71</v>
      </c>
      <c r="F3588">
        <v>375.01</v>
      </c>
      <c r="G3588" s="99">
        <v>3359.72</v>
      </c>
    </row>
    <row r="3589" spans="1:7" hidden="1" x14ac:dyDescent="0.2">
      <c r="A3589">
        <v>5111</v>
      </c>
      <c r="B3589" t="s">
        <v>3348</v>
      </c>
      <c r="C3589" t="s">
        <v>5596</v>
      </c>
      <c r="D3589" t="s">
        <v>3355</v>
      </c>
      <c r="E3589" s="99">
        <v>2984.71</v>
      </c>
      <c r="F3589">
        <v>375.01</v>
      </c>
      <c r="G3589" s="99">
        <v>3359.72</v>
      </c>
    </row>
    <row r="3590" spans="1:7" hidden="1" x14ac:dyDescent="0.2">
      <c r="A3590">
        <v>5111</v>
      </c>
      <c r="B3590" t="s">
        <v>3348</v>
      </c>
      <c r="C3590" t="s">
        <v>5597</v>
      </c>
      <c r="D3590" t="s">
        <v>3355</v>
      </c>
      <c r="E3590" s="99">
        <v>2984.71</v>
      </c>
      <c r="F3590">
        <v>375.01</v>
      </c>
      <c r="G3590" s="99">
        <v>3359.72</v>
      </c>
    </row>
    <row r="3591" spans="1:7" hidden="1" x14ac:dyDescent="0.2">
      <c r="A3591">
        <v>5111</v>
      </c>
      <c r="B3591" t="s">
        <v>3348</v>
      </c>
      <c r="C3591" t="s">
        <v>5598</v>
      </c>
      <c r="D3591" t="s">
        <v>3355</v>
      </c>
      <c r="E3591" s="99">
        <v>2984.71</v>
      </c>
      <c r="F3591">
        <v>375.01</v>
      </c>
      <c r="G3591" s="99">
        <v>3359.72</v>
      </c>
    </row>
    <row r="3592" spans="1:7" hidden="1" x14ac:dyDescent="0.2">
      <c r="A3592">
        <v>5111</v>
      </c>
      <c r="B3592" t="s">
        <v>3348</v>
      </c>
      <c r="C3592" t="s">
        <v>5599</v>
      </c>
      <c r="D3592" t="s">
        <v>3355</v>
      </c>
      <c r="E3592" s="99">
        <v>2984.71</v>
      </c>
      <c r="F3592">
        <v>375.01</v>
      </c>
      <c r="G3592" s="99">
        <v>3359.72</v>
      </c>
    </row>
    <row r="3593" spans="1:7" hidden="1" x14ac:dyDescent="0.2">
      <c r="A3593">
        <v>5111</v>
      </c>
      <c r="B3593" t="s">
        <v>3348</v>
      </c>
      <c r="C3593" t="s">
        <v>5600</v>
      </c>
      <c r="D3593" t="s">
        <v>3355</v>
      </c>
      <c r="E3593" s="99">
        <v>2984.71</v>
      </c>
      <c r="F3593">
        <v>375.01</v>
      </c>
      <c r="G3593" s="99">
        <v>3359.72</v>
      </c>
    </row>
    <row r="3594" spans="1:7" hidden="1" x14ac:dyDescent="0.2">
      <c r="A3594">
        <v>5111</v>
      </c>
      <c r="B3594" t="s">
        <v>3348</v>
      </c>
      <c r="C3594" t="s">
        <v>5601</v>
      </c>
      <c r="D3594" t="s">
        <v>3355</v>
      </c>
      <c r="E3594" s="99">
        <v>2984.71</v>
      </c>
      <c r="F3594">
        <v>375.01</v>
      </c>
      <c r="G3594" s="99">
        <v>3359.72</v>
      </c>
    </row>
    <row r="3595" spans="1:7" hidden="1" x14ac:dyDescent="0.2">
      <c r="A3595">
        <v>5111</v>
      </c>
      <c r="B3595" t="s">
        <v>3348</v>
      </c>
      <c r="C3595" t="s">
        <v>5602</v>
      </c>
      <c r="D3595" t="s">
        <v>3355</v>
      </c>
      <c r="E3595" s="99">
        <v>2984.71</v>
      </c>
      <c r="F3595">
        <v>375.01</v>
      </c>
      <c r="G3595" s="99">
        <v>3359.72</v>
      </c>
    </row>
    <row r="3596" spans="1:7" hidden="1" x14ac:dyDescent="0.2">
      <c r="A3596">
        <v>5111</v>
      </c>
      <c r="B3596" t="s">
        <v>3348</v>
      </c>
      <c r="C3596" t="s">
        <v>5603</v>
      </c>
      <c r="D3596" t="s">
        <v>3355</v>
      </c>
      <c r="E3596" s="99">
        <v>2984.71</v>
      </c>
      <c r="F3596">
        <v>375.01</v>
      </c>
      <c r="G3596" s="99">
        <v>3359.72</v>
      </c>
    </row>
    <row r="3597" spans="1:7" hidden="1" x14ac:dyDescent="0.2">
      <c r="A3597">
        <v>5111</v>
      </c>
      <c r="B3597" t="s">
        <v>3348</v>
      </c>
      <c r="C3597" t="s">
        <v>5604</v>
      </c>
      <c r="D3597" t="s">
        <v>3355</v>
      </c>
      <c r="E3597" s="99">
        <v>2984.71</v>
      </c>
      <c r="F3597">
        <v>375.01</v>
      </c>
      <c r="G3597" s="99">
        <v>3359.72</v>
      </c>
    </row>
    <row r="3598" spans="1:7" hidden="1" x14ac:dyDescent="0.2">
      <c r="A3598">
        <v>5111</v>
      </c>
      <c r="B3598" t="s">
        <v>3348</v>
      </c>
      <c r="C3598" t="s">
        <v>5605</v>
      </c>
      <c r="D3598" t="s">
        <v>3355</v>
      </c>
      <c r="E3598" s="99">
        <v>2984.71</v>
      </c>
      <c r="F3598">
        <v>375.01</v>
      </c>
      <c r="G3598" s="99">
        <v>3359.72</v>
      </c>
    </row>
    <row r="3599" spans="1:7" hidden="1" x14ac:dyDescent="0.2">
      <c r="A3599">
        <v>5111</v>
      </c>
      <c r="B3599" t="s">
        <v>3348</v>
      </c>
      <c r="C3599" t="s">
        <v>5606</v>
      </c>
      <c r="D3599" t="s">
        <v>3355</v>
      </c>
      <c r="E3599" s="99">
        <v>1859.6</v>
      </c>
      <c r="F3599">
        <v>234.37</v>
      </c>
      <c r="G3599" s="99">
        <v>2093.9699999999998</v>
      </c>
    </row>
    <row r="3600" spans="1:7" hidden="1" x14ac:dyDescent="0.2">
      <c r="A3600">
        <v>5111</v>
      </c>
      <c r="B3600" t="s">
        <v>3348</v>
      </c>
      <c r="C3600" t="s">
        <v>5607</v>
      </c>
      <c r="D3600" t="s">
        <v>3355</v>
      </c>
      <c r="E3600" s="99">
        <v>1278.6300000000001</v>
      </c>
      <c r="F3600">
        <v>161.75</v>
      </c>
      <c r="G3600" s="99">
        <v>1440.38</v>
      </c>
    </row>
    <row r="3601" spans="1:7" hidden="1" x14ac:dyDescent="0.2">
      <c r="A3601">
        <v>5111</v>
      </c>
      <c r="B3601" t="s">
        <v>3348</v>
      </c>
      <c r="C3601" t="s">
        <v>5608</v>
      </c>
      <c r="D3601" t="s">
        <v>3355</v>
      </c>
      <c r="E3601" s="99">
        <v>1859.6</v>
      </c>
      <c r="F3601">
        <v>234.37</v>
      </c>
      <c r="G3601" s="99">
        <v>2093.9699999999998</v>
      </c>
    </row>
    <row r="3602" spans="1:7" hidden="1" x14ac:dyDescent="0.2">
      <c r="A3602">
        <v>5111</v>
      </c>
      <c r="B3602" t="s">
        <v>3348</v>
      </c>
      <c r="C3602" t="s">
        <v>5609</v>
      </c>
      <c r="D3602" t="s">
        <v>3355</v>
      </c>
      <c r="E3602" s="99">
        <v>2548.96</v>
      </c>
      <c r="F3602">
        <v>320.54000000000002</v>
      </c>
      <c r="G3602" s="99">
        <v>2869.5</v>
      </c>
    </row>
    <row r="3603" spans="1:7" hidden="1" x14ac:dyDescent="0.2">
      <c r="A3603">
        <v>5111</v>
      </c>
      <c r="B3603" t="s">
        <v>3348</v>
      </c>
      <c r="C3603" t="s">
        <v>5610</v>
      </c>
      <c r="D3603" t="s">
        <v>3355</v>
      </c>
      <c r="E3603" s="99">
        <v>1859.6</v>
      </c>
      <c r="F3603">
        <v>234.37</v>
      </c>
      <c r="G3603" s="99">
        <v>2093.9699999999998</v>
      </c>
    </row>
    <row r="3604" spans="1:7" hidden="1" x14ac:dyDescent="0.2">
      <c r="A3604">
        <v>5111</v>
      </c>
      <c r="B3604" t="s">
        <v>3348</v>
      </c>
      <c r="C3604" t="s">
        <v>5611</v>
      </c>
      <c r="D3604" t="s">
        <v>3355</v>
      </c>
      <c r="E3604" s="99">
        <v>1859.6</v>
      </c>
      <c r="F3604">
        <v>234.37</v>
      </c>
      <c r="G3604" s="99">
        <v>2093.9699999999998</v>
      </c>
    </row>
    <row r="3605" spans="1:7" hidden="1" x14ac:dyDescent="0.2">
      <c r="A3605">
        <v>5111</v>
      </c>
      <c r="B3605" t="s">
        <v>3348</v>
      </c>
      <c r="C3605" t="s">
        <v>5612</v>
      </c>
      <c r="D3605" t="s">
        <v>3355</v>
      </c>
      <c r="E3605" s="99">
        <v>2548.96</v>
      </c>
      <c r="F3605">
        <v>320.54000000000002</v>
      </c>
      <c r="G3605" s="99">
        <v>2869.5</v>
      </c>
    </row>
    <row r="3606" spans="1:7" hidden="1" x14ac:dyDescent="0.2">
      <c r="A3606">
        <v>5111</v>
      </c>
      <c r="B3606" t="s">
        <v>3348</v>
      </c>
      <c r="C3606" t="s">
        <v>5613</v>
      </c>
      <c r="D3606" t="s">
        <v>3355</v>
      </c>
      <c r="E3606" s="99">
        <v>2548.96</v>
      </c>
      <c r="F3606">
        <v>320.54000000000002</v>
      </c>
      <c r="G3606" s="99">
        <v>2869.5</v>
      </c>
    </row>
    <row r="3607" spans="1:7" hidden="1" x14ac:dyDescent="0.2">
      <c r="A3607">
        <v>5111</v>
      </c>
      <c r="B3607" t="s">
        <v>3348</v>
      </c>
      <c r="C3607" t="s">
        <v>5614</v>
      </c>
      <c r="D3607" t="s">
        <v>3355</v>
      </c>
      <c r="E3607" s="99">
        <v>1859.6</v>
      </c>
      <c r="F3607">
        <v>234.37</v>
      </c>
      <c r="G3607" s="99">
        <v>2093.9699999999998</v>
      </c>
    </row>
    <row r="3608" spans="1:7" hidden="1" x14ac:dyDescent="0.2">
      <c r="A3608">
        <v>5111</v>
      </c>
      <c r="B3608" t="s">
        <v>3348</v>
      </c>
      <c r="C3608" t="s">
        <v>5615</v>
      </c>
      <c r="D3608" t="s">
        <v>3355</v>
      </c>
      <c r="E3608" s="99">
        <v>2548.96</v>
      </c>
      <c r="F3608">
        <v>320.54000000000002</v>
      </c>
      <c r="G3608" s="99">
        <v>2869.5</v>
      </c>
    </row>
    <row r="3609" spans="1:7" hidden="1" x14ac:dyDescent="0.2">
      <c r="A3609">
        <v>5111</v>
      </c>
      <c r="B3609" t="s">
        <v>3348</v>
      </c>
      <c r="C3609" t="s">
        <v>5616</v>
      </c>
      <c r="D3609" t="s">
        <v>3355</v>
      </c>
      <c r="E3609" s="99">
        <v>1278.6300000000001</v>
      </c>
      <c r="F3609">
        <v>161.75</v>
      </c>
      <c r="G3609" s="99">
        <v>1440.38</v>
      </c>
    </row>
    <row r="3610" spans="1:7" hidden="1" x14ac:dyDescent="0.2">
      <c r="A3610">
        <v>5111</v>
      </c>
      <c r="B3610" t="s">
        <v>3348</v>
      </c>
      <c r="C3610" t="s">
        <v>5617</v>
      </c>
      <c r="D3610" t="s">
        <v>3355</v>
      </c>
      <c r="E3610" s="99">
        <v>2548.96</v>
      </c>
      <c r="F3610">
        <v>320.54000000000002</v>
      </c>
      <c r="G3610" s="99">
        <v>2869.5</v>
      </c>
    </row>
    <row r="3611" spans="1:7" hidden="1" x14ac:dyDescent="0.2">
      <c r="A3611">
        <v>5111</v>
      </c>
      <c r="B3611" t="s">
        <v>3348</v>
      </c>
      <c r="C3611" t="s">
        <v>5618</v>
      </c>
      <c r="D3611" t="s">
        <v>3355</v>
      </c>
      <c r="E3611" s="99">
        <v>1278.6300000000001</v>
      </c>
      <c r="F3611">
        <v>161.75</v>
      </c>
      <c r="G3611" s="99">
        <v>1440.38</v>
      </c>
    </row>
    <row r="3612" spans="1:7" hidden="1" x14ac:dyDescent="0.2">
      <c r="A3612">
        <v>5111</v>
      </c>
      <c r="B3612" t="s">
        <v>3348</v>
      </c>
      <c r="C3612" t="s">
        <v>5619</v>
      </c>
      <c r="D3612" t="s">
        <v>3355</v>
      </c>
      <c r="E3612">
        <v>0</v>
      </c>
      <c r="F3612">
        <v>-855.9</v>
      </c>
      <c r="G3612">
        <v>-855.9</v>
      </c>
    </row>
    <row r="3613" spans="1:7" hidden="1" x14ac:dyDescent="0.2">
      <c r="A3613">
        <v>5111</v>
      </c>
      <c r="B3613" t="s">
        <v>3348</v>
      </c>
      <c r="C3613" t="s">
        <v>5620</v>
      </c>
      <c r="D3613" t="s">
        <v>3355</v>
      </c>
      <c r="E3613" s="99">
        <v>2984.71</v>
      </c>
      <c r="F3613">
        <v>375.01</v>
      </c>
      <c r="G3613" s="99">
        <v>3359.72</v>
      </c>
    </row>
    <row r="3614" spans="1:7" hidden="1" x14ac:dyDescent="0.2">
      <c r="A3614">
        <v>5111</v>
      </c>
      <c r="B3614" t="s">
        <v>3348</v>
      </c>
      <c r="C3614" t="s">
        <v>5621</v>
      </c>
      <c r="D3614" t="s">
        <v>3355</v>
      </c>
      <c r="E3614" s="99">
        <v>2984.71</v>
      </c>
      <c r="F3614">
        <v>375.01</v>
      </c>
      <c r="G3614" s="99">
        <v>3359.72</v>
      </c>
    </row>
    <row r="3615" spans="1:7" hidden="1" x14ac:dyDescent="0.2">
      <c r="A3615">
        <v>5111</v>
      </c>
      <c r="B3615" t="s">
        <v>3348</v>
      </c>
      <c r="C3615" t="s">
        <v>5622</v>
      </c>
      <c r="D3615" t="s">
        <v>3355</v>
      </c>
      <c r="E3615">
        <v>603</v>
      </c>
      <c r="F3615">
        <v>0</v>
      </c>
      <c r="G3615">
        <v>603</v>
      </c>
    </row>
    <row r="3616" spans="1:7" hidden="1" x14ac:dyDescent="0.2">
      <c r="A3616">
        <v>5111</v>
      </c>
      <c r="B3616" t="s">
        <v>3348</v>
      </c>
      <c r="C3616" t="s">
        <v>5623</v>
      </c>
      <c r="D3616" t="s">
        <v>3355</v>
      </c>
      <c r="E3616">
        <v>603</v>
      </c>
      <c r="F3616">
        <v>0</v>
      </c>
      <c r="G3616">
        <v>603</v>
      </c>
    </row>
    <row r="3617" spans="1:7" hidden="1" x14ac:dyDescent="0.2">
      <c r="A3617">
        <v>5111</v>
      </c>
      <c r="B3617" t="s">
        <v>3348</v>
      </c>
      <c r="C3617" t="s">
        <v>5624</v>
      </c>
      <c r="D3617" t="s">
        <v>3355</v>
      </c>
      <c r="E3617" s="99">
        <v>2984.71</v>
      </c>
      <c r="F3617">
        <v>375.01</v>
      </c>
      <c r="G3617" s="99">
        <v>3359.72</v>
      </c>
    </row>
    <row r="3618" spans="1:7" hidden="1" x14ac:dyDescent="0.2">
      <c r="A3618">
        <v>5111</v>
      </c>
      <c r="B3618" t="s">
        <v>3348</v>
      </c>
      <c r="C3618" t="s">
        <v>5625</v>
      </c>
      <c r="D3618" t="s">
        <v>3355</v>
      </c>
      <c r="E3618" s="99">
        <v>2984.71</v>
      </c>
      <c r="F3618">
        <v>375.01</v>
      </c>
      <c r="G3618" s="99">
        <v>3359.72</v>
      </c>
    </row>
    <row r="3619" spans="1:7" hidden="1" x14ac:dyDescent="0.2">
      <c r="A3619">
        <v>5111</v>
      </c>
      <c r="B3619" t="s">
        <v>3348</v>
      </c>
      <c r="C3619" t="s">
        <v>5626</v>
      </c>
      <c r="D3619" t="s">
        <v>3355</v>
      </c>
      <c r="E3619" s="99">
        <v>2548.96</v>
      </c>
      <c r="F3619">
        <v>320.54000000000002</v>
      </c>
      <c r="G3619" s="99">
        <v>2869.5</v>
      </c>
    </row>
    <row r="3620" spans="1:7" hidden="1" x14ac:dyDescent="0.2">
      <c r="A3620">
        <v>5111</v>
      </c>
      <c r="B3620" t="s">
        <v>3348</v>
      </c>
      <c r="C3620" t="s">
        <v>5627</v>
      </c>
      <c r="D3620" t="s">
        <v>3355</v>
      </c>
      <c r="E3620" s="99">
        <v>2984.71</v>
      </c>
      <c r="F3620">
        <v>-5.39</v>
      </c>
      <c r="G3620" s="99">
        <v>2979.32</v>
      </c>
    </row>
    <row r="3621" spans="1:7" hidden="1" x14ac:dyDescent="0.2">
      <c r="A3621" t="s">
        <v>3376</v>
      </c>
      <c r="B3621" t="s">
        <v>3348</v>
      </c>
      <c r="C3621" t="s">
        <v>5628</v>
      </c>
      <c r="D3621">
        <f>-5111-10</f>
        <v>-5121</v>
      </c>
      <c r="E3621" s="99">
        <v>2984.71</v>
      </c>
      <c r="F3621" t="s">
        <v>4556</v>
      </c>
      <c r="G3621" t="s">
        <v>4557</v>
      </c>
    </row>
    <row r="3622" spans="1:7" hidden="1" x14ac:dyDescent="0.2">
      <c r="A3622">
        <v>5111</v>
      </c>
      <c r="B3622" t="s">
        <v>3348</v>
      </c>
      <c r="C3622" t="s">
        <v>5629</v>
      </c>
      <c r="D3622" t="s">
        <v>3355</v>
      </c>
      <c r="E3622" s="99">
        <v>2984.71</v>
      </c>
      <c r="F3622">
        <v>-5.39</v>
      </c>
      <c r="G3622" s="99">
        <v>2979.32</v>
      </c>
    </row>
    <row r="3623" spans="1:7" hidden="1" x14ac:dyDescent="0.2">
      <c r="A3623">
        <v>5111</v>
      </c>
      <c r="B3623" t="s">
        <v>3348</v>
      </c>
      <c r="C3623" t="s">
        <v>5630</v>
      </c>
      <c r="D3623" t="s">
        <v>3355</v>
      </c>
      <c r="E3623" s="99">
        <v>2984.71</v>
      </c>
      <c r="F3623">
        <v>-5.39</v>
      </c>
      <c r="G3623" s="99">
        <v>2979.32</v>
      </c>
    </row>
    <row r="3624" spans="1:7" hidden="1" x14ac:dyDescent="0.2">
      <c r="A3624">
        <v>5111</v>
      </c>
      <c r="B3624" t="s">
        <v>3348</v>
      </c>
      <c r="C3624" t="s">
        <v>5631</v>
      </c>
      <c r="D3624" t="s">
        <v>3355</v>
      </c>
      <c r="E3624" s="99">
        <v>2984.71</v>
      </c>
      <c r="F3624">
        <v>-5.39</v>
      </c>
      <c r="G3624" s="99">
        <v>2979.32</v>
      </c>
    </row>
    <row r="3625" spans="1:7" hidden="1" x14ac:dyDescent="0.2">
      <c r="A3625">
        <v>5111</v>
      </c>
      <c r="B3625" t="s">
        <v>3348</v>
      </c>
      <c r="C3625" t="s">
        <v>5632</v>
      </c>
      <c r="D3625" t="s">
        <v>3355</v>
      </c>
      <c r="E3625" s="99">
        <v>2984.71</v>
      </c>
      <c r="F3625">
        <v>-5.39</v>
      </c>
      <c r="G3625" s="99">
        <v>2979.32</v>
      </c>
    </row>
    <row r="3626" spans="1:7" hidden="1" x14ac:dyDescent="0.2">
      <c r="A3626">
        <v>5111</v>
      </c>
      <c r="B3626" t="s">
        <v>3348</v>
      </c>
      <c r="C3626" t="s">
        <v>5633</v>
      </c>
      <c r="D3626" t="s">
        <v>3355</v>
      </c>
      <c r="E3626" s="99">
        <v>2984.71</v>
      </c>
      <c r="F3626">
        <v>-5.39</v>
      </c>
      <c r="G3626" s="99">
        <v>2979.32</v>
      </c>
    </row>
    <row r="3627" spans="1:7" hidden="1" x14ac:dyDescent="0.2">
      <c r="A3627">
        <v>5111</v>
      </c>
      <c r="B3627" t="s">
        <v>3348</v>
      </c>
      <c r="C3627" t="s">
        <v>5634</v>
      </c>
      <c r="D3627" t="s">
        <v>3355</v>
      </c>
      <c r="E3627" s="99">
        <v>2984.71</v>
      </c>
      <c r="F3627">
        <v>-5.39</v>
      </c>
      <c r="G3627" s="99">
        <v>2979.32</v>
      </c>
    </row>
    <row r="3628" spans="1:7" hidden="1" x14ac:dyDescent="0.2">
      <c r="A3628">
        <v>5111</v>
      </c>
      <c r="B3628" t="s">
        <v>3348</v>
      </c>
      <c r="C3628" t="s">
        <v>5635</v>
      </c>
      <c r="D3628" t="s">
        <v>3416</v>
      </c>
      <c r="E3628" s="99">
        <v>16851.73</v>
      </c>
      <c r="F3628" s="99">
        <v>2407.39</v>
      </c>
      <c r="G3628" s="99">
        <v>19259.12</v>
      </c>
    </row>
    <row r="3629" spans="1:7" hidden="1" x14ac:dyDescent="0.2">
      <c r="A3629">
        <v>5111</v>
      </c>
      <c r="B3629" t="s">
        <v>3348</v>
      </c>
      <c r="C3629" t="s">
        <v>5636</v>
      </c>
      <c r="D3629" t="s">
        <v>3355</v>
      </c>
      <c r="E3629" s="99">
        <v>2984.71</v>
      </c>
      <c r="F3629">
        <v>-5.39</v>
      </c>
      <c r="G3629" s="99">
        <v>2979.32</v>
      </c>
    </row>
    <row r="3630" spans="1:7" hidden="1" x14ac:dyDescent="0.2">
      <c r="A3630" t="s">
        <v>357</v>
      </c>
    </row>
    <row r="3631" spans="1:7" hidden="1" x14ac:dyDescent="0.2"/>
    <row r="3632" spans="1:7" hidden="1" x14ac:dyDescent="0.2"/>
    <row r="3633" spans="1:7" hidden="1" x14ac:dyDescent="0.2"/>
    <row r="3634" spans="1:7" hidden="1" x14ac:dyDescent="0.2">
      <c r="A3634" t="s">
        <v>2523</v>
      </c>
      <c r="C3634" t="s">
        <v>2832</v>
      </c>
      <c r="D3634" t="s">
        <v>2833</v>
      </c>
      <c r="E3634" t="s">
        <v>2834</v>
      </c>
      <c r="F3634" t="s">
        <v>2835</v>
      </c>
      <c r="G3634" t="s">
        <v>2836</v>
      </c>
    </row>
    <row r="3635" spans="1:7" hidden="1" x14ac:dyDescent="0.2">
      <c r="C3635" t="s">
        <v>2837</v>
      </c>
      <c r="D3635" t="s">
        <v>2838</v>
      </c>
      <c r="E3635" s="100">
        <v>43344</v>
      </c>
      <c r="F3635" t="s">
        <v>2839</v>
      </c>
      <c r="G3635" t="s">
        <v>5637</v>
      </c>
    </row>
    <row r="3636" spans="1:7" hidden="1" x14ac:dyDescent="0.2"/>
    <row r="3637" spans="1:7" hidden="1" x14ac:dyDescent="0.2">
      <c r="B3637" t="s">
        <v>2841</v>
      </c>
    </row>
    <row r="3638" spans="1:7" hidden="1" x14ac:dyDescent="0.2">
      <c r="A3638" t="s">
        <v>2842</v>
      </c>
      <c r="B3638" t="s">
        <v>2843</v>
      </c>
      <c r="C3638" t="s">
        <v>2844</v>
      </c>
    </row>
    <row r="3639" spans="1:7" hidden="1" x14ac:dyDescent="0.2"/>
    <row r="3640" spans="1:7" hidden="1" x14ac:dyDescent="0.2">
      <c r="B3640" t="s">
        <v>2845</v>
      </c>
      <c r="C3640" t="s">
        <v>2846</v>
      </c>
    </row>
    <row r="3641" spans="1:7" hidden="1" x14ac:dyDescent="0.2">
      <c r="B3641" t="s">
        <v>2847</v>
      </c>
      <c r="C3641" t="s">
        <v>2848</v>
      </c>
      <c r="D3641" t="s">
        <v>2849</v>
      </c>
      <c r="E3641" t="s">
        <v>2850</v>
      </c>
    </row>
    <row r="3642" spans="1:7" hidden="1" x14ac:dyDescent="0.2"/>
    <row r="3643" spans="1:7" hidden="1" x14ac:dyDescent="0.2"/>
    <row r="3644" spans="1:7" hidden="1" x14ac:dyDescent="0.2">
      <c r="A3644" t="s">
        <v>2851</v>
      </c>
      <c r="B3644" t="s">
        <v>2852</v>
      </c>
      <c r="C3644" t="s">
        <v>2853</v>
      </c>
      <c r="E3644" t="s">
        <v>2854</v>
      </c>
      <c r="F3644" t="s">
        <v>2855</v>
      </c>
      <c r="G3644" t="s">
        <v>2856</v>
      </c>
    </row>
    <row r="3645" spans="1:7" hidden="1" x14ac:dyDescent="0.2">
      <c r="A3645" t="s">
        <v>2857</v>
      </c>
      <c r="B3645" t="s">
        <v>2858</v>
      </c>
      <c r="C3645" t="s">
        <v>2859</v>
      </c>
      <c r="D3645" t="s">
        <v>2860</v>
      </c>
      <c r="E3645" t="s">
        <v>2861</v>
      </c>
      <c r="F3645" t="s">
        <v>2861</v>
      </c>
      <c r="G3645" t="s">
        <v>2861</v>
      </c>
    </row>
    <row r="3646" spans="1:7" hidden="1" x14ac:dyDescent="0.2">
      <c r="A3646">
        <v>5111</v>
      </c>
      <c r="B3646" t="s">
        <v>3348</v>
      </c>
      <c r="C3646" t="s">
        <v>5638</v>
      </c>
      <c r="D3646" t="s">
        <v>3355</v>
      </c>
      <c r="E3646" s="99">
        <v>2984.71</v>
      </c>
      <c r="F3646">
        <v>-5.39</v>
      </c>
      <c r="G3646" s="99">
        <v>2979.32</v>
      </c>
    </row>
    <row r="3647" spans="1:7" hidden="1" x14ac:dyDescent="0.2">
      <c r="A3647">
        <v>5111</v>
      </c>
      <c r="B3647" t="s">
        <v>3348</v>
      </c>
      <c r="C3647" t="s">
        <v>5639</v>
      </c>
      <c r="D3647" t="s">
        <v>3355</v>
      </c>
      <c r="E3647" s="99">
        <v>2984.71</v>
      </c>
      <c r="F3647">
        <v>-5.39</v>
      </c>
      <c r="G3647" s="99">
        <v>2979.32</v>
      </c>
    </row>
    <row r="3648" spans="1:7" hidden="1" x14ac:dyDescent="0.2">
      <c r="A3648">
        <v>5111</v>
      </c>
      <c r="B3648" t="s">
        <v>3348</v>
      </c>
      <c r="C3648" t="s">
        <v>5640</v>
      </c>
      <c r="D3648" t="s">
        <v>3355</v>
      </c>
      <c r="E3648" s="99">
        <v>2984.71</v>
      </c>
      <c r="F3648">
        <v>-5.39</v>
      </c>
      <c r="G3648" s="99">
        <v>2979.32</v>
      </c>
    </row>
    <row r="3649" spans="1:7" hidden="1" x14ac:dyDescent="0.2">
      <c r="A3649">
        <v>5111</v>
      </c>
      <c r="B3649" t="s">
        <v>3348</v>
      </c>
      <c r="C3649" t="s">
        <v>5641</v>
      </c>
      <c r="D3649" t="s">
        <v>3355</v>
      </c>
      <c r="E3649" s="99">
        <v>2984.71</v>
      </c>
      <c r="F3649">
        <v>-5.39</v>
      </c>
      <c r="G3649" s="99">
        <v>2979.32</v>
      </c>
    </row>
    <row r="3650" spans="1:7" hidden="1" x14ac:dyDescent="0.2">
      <c r="A3650">
        <v>5111</v>
      </c>
      <c r="B3650" t="s">
        <v>3348</v>
      </c>
      <c r="C3650" t="s">
        <v>5642</v>
      </c>
      <c r="D3650" t="s">
        <v>3355</v>
      </c>
      <c r="E3650" s="99">
        <v>2984.71</v>
      </c>
      <c r="F3650">
        <v>-5.39</v>
      </c>
      <c r="G3650" s="99">
        <v>2979.32</v>
      </c>
    </row>
    <row r="3651" spans="1:7" hidden="1" x14ac:dyDescent="0.2">
      <c r="A3651">
        <v>5111</v>
      </c>
      <c r="B3651" t="s">
        <v>3348</v>
      </c>
      <c r="C3651" t="s">
        <v>5643</v>
      </c>
      <c r="D3651" t="s">
        <v>3355</v>
      </c>
      <c r="E3651" s="99">
        <v>2984.71</v>
      </c>
      <c r="F3651">
        <v>-5.39</v>
      </c>
      <c r="G3651" s="99">
        <v>2979.32</v>
      </c>
    </row>
    <row r="3652" spans="1:7" hidden="1" x14ac:dyDescent="0.2">
      <c r="A3652">
        <v>5111</v>
      </c>
      <c r="B3652" t="s">
        <v>3348</v>
      </c>
      <c r="C3652" t="s">
        <v>5644</v>
      </c>
      <c r="D3652" t="s">
        <v>3355</v>
      </c>
      <c r="E3652" s="99">
        <v>2984.71</v>
      </c>
      <c r="F3652">
        <v>-5.39</v>
      </c>
      <c r="G3652" s="99">
        <v>2979.32</v>
      </c>
    </row>
    <row r="3653" spans="1:7" hidden="1" x14ac:dyDescent="0.2">
      <c r="A3653">
        <v>5111</v>
      </c>
      <c r="B3653" t="s">
        <v>3348</v>
      </c>
      <c r="C3653" t="s">
        <v>5645</v>
      </c>
      <c r="D3653" t="s">
        <v>3355</v>
      </c>
      <c r="E3653" s="99">
        <v>2984.71</v>
      </c>
      <c r="F3653">
        <v>-5.39</v>
      </c>
      <c r="G3653" s="99">
        <v>2979.32</v>
      </c>
    </row>
    <row r="3654" spans="1:7" hidden="1" x14ac:dyDescent="0.2">
      <c r="A3654">
        <v>5111</v>
      </c>
      <c r="B3654" t="s">
        <v>3348</v>
      </c>
      <c r="C3654" t="s">
        <v>5646</v>
      </c>
      <c r="D3654" t="s">
        <v>3355</v>
      </c>
      <c r="E3654" s="99">
        <v>2984.71</v>
      </c>
      <c r="F3654">
        <v>-5.39</v>
      </c>
      <c r="G3654" s="99">
        <v>2979.32</v>
      </c>
    </row>
    <row r="3655" spans="1:7" hidden="1" x14ac:dyDescent="0.2">
      <c r="A3655">
        <v>5111</v>
      </c>
      <c r="B3655" t="s">
        <v>3348</v>
      </c>
      <c r="C3655" t="s">
        <v>5647</v>
      </c>
      <c r="D3655" t="s">
        <v>3355</v>
      </c>
      <c r="E3655" s="99">
        <v>2984.71</v>
      </c>
      <c r="F3655">
        <v>-5.39</v>
      </c>
      <c r="G3655" s="99">
        <v>2979.32</v>
      </c>
    </row>
    <row r="3656" spans="1:7" hidden="1" x14ac:dyDescent="0.2">
      <c r="A3656">
        <v>5111</v>
      </c>
      <c r="B3656" t="s">
        <v>3348</v>
      </c>
      <c r="C3656" t="s">
        <v>5648</v>
      </c>
      <c r="D3656" t="s">
        <v>3355</v>
      </c>
      <c r="E3656" s="99">
        <v>2984.71</v>
      </c>
      <c r="F3656">
        <v>375.01</v>
      </c>
      <c r="G3656" s="99">
        <v>3359.72</v>
      </c>
    </row>
    <row r="3657" spans="1:7" hidden="1" x14ac:dyDescent="0.2">
      <c r="A3657">
        <v>5111</v>
      </c>
      <c r="B3657" t="s">
        <v>3348</v>
      </c>
      <c r="C3657" t="s">
        <v>5649</v>
      </c>
      <c r="D3657" t="s">
        <v>3355</v>
      </c>
      <c r="E3657" s="99">
        <v>1859.6</v>
      </c>
      <c r="F3657">
        <v>234.37</v>
      </c>
      <c r="G3657" s="99">
        <v>2093.9699999999998</v>
      </c>
    </row>
    <row r="3658" spans="1:7" hidden="1" x14ac:dyDescent="0.2">
      <c r="A3658">
        <v>5111</v>
      </c>
      <c r="B3658" t="s">
        <v>3348</v>
      </c>
      <c r="C3658" t="s">
        <v>5650</v>
      </c>
      <c r="D3658" t="s">
        <v>3355</v>
      </c>
      <c r="E3658" s="99">
        <v>2548.96</v>
      </c>
      <c r="F3658">
        <v>35.24</v>
      </c>
      <c r="G3658" s="99">
        <v>2584.1999999999998</v>
      </c>
    </row>
    <row r="3659" spans="1:7" hidden="1" x14ac:dyDescent="0.2">
      <c r="A3659">
        <v>5111</v>
      </c>
      <c r="B3659" t="s">
        <v>3348</v>
      </c>
      <c r="C3659" t="s">
        <v>5651</v>
      </c>
      <c r="D3659" t="s">
        <v>3355</v>
      </c>
      <c r="E3659" s="99">
        <v>3745.51</v>
      </c>
      <c r="F3659">
        <v>470.11</v>
      </c>
      <c r="G3659" s="99">
        <v>4215.62</v>
      </c>
    </row>
    <row r="3660" spans="1:7" hidden="1" x14ac:dyDescent="0.2">
      <c r="A3660">
        <v>5111</v>
      </c>
      <c r="B3660" t="s">
        <v>3348</v>
      </c>
      <c r="C3660" t="s">
        <v>5652</v>
      </c>
      <c r="D3660" t="s">
        <v>3355</v>
      </c>
      <c r="E3660" s="99">
        <v>2947.82</v>
      </c>
      <c r="F3660">
        <v>370.4</v>
      </c>
      <c r="G3660" s="99">
        <v>3318.22</v>
      </c>
    </row>
    <row r="3661" spans="1:7" hidden="1" x14ac:dyDescent="0.2">
      <c r="A3661">
        <v>5111</v>
      </c>
      <c r="B3661" t="s">
        <v>3348</v>
      </c>
      <c r="C3661" t="s">
        <v>5653</v>
      </c>
      <c r="D3661" t="s">
        <v>3355</v>
      </c>
      <c r="E3661" s="99">
        <v>3745.51</v>
      </c>
      <c r="F3661">
        <v>470.11</v>
      </c>
      <c r="G3661" s="99">
        <v>4215.62</v>
      </c>
    </row>
    <row r="3662" spans="1:7" hidden="1" x14ac:dyDescent="0.2">
      <c r="A3662">
        <v>5111</v>
      </c>
      <c r="B3662" t="s">
        <v>3348</v>
      </c>
      <c r="C3662" t="s">
        <v>5654</v>
      </c>
      <c r="D3662" t="s">
        <v>3355</v>
      </c>
      <c r="E3662" s="99">
        <v>3745.51</v>
      </c>
      <c r="F3662">
        <v>470.11</v>
      </c>
      <c r="G3662" s="99">
        <v>4215.62</v>
      </c>
    </row>
    <row r="3663" spans="1:7" hidden="1" x14ac:dyDescent="0.2">
      <c r="A3663">
        <v>5111</v>
      </c>
      <c r="B3663" t="s">
        <v>3348</v>
      </c>
      <c r="C3663" t="s">
        <v>5655</v>
      </c>
      <c r="D3663" t="s">
        <v>3355</v>
      </c>
      <c r="E3663" s="99">
        <v>3745.51</v>
      </c>
      <c r="F3663">
        <v>470.11</v>
      </c>
      <c r="G3663" s="99">
        <v>4215.62</v>
      </c>
    </row>
    <row r="3664" spans="1:7" hidden="1" x14ac:dyDescent="0.2">
      <c r="A3664">
        <v>5111</v>
      </c>
      <c r="B3664" t="s">
        <v>3348</v>
      </c>
      <c r="C3664" t="s">
        <v>5656</v>
      </c>
      <c r="D3664" t="s">
        <v>3355</v>
      </c>
      <c r="E3664" s="99">
        <v>3745.51</v>
      </c>
      <c r="F3664">
        <v>470.11</v>
      </c>
      <c r="G3664" s="99">
        <v>4215.62</v>
      </c>
    </row>
    <row r="3665" spans="1:7" hidden="1" x14ac:dyDescent="0.2">
      <c r="A3665">
        <v>5111</v>
      </c>
      <c r="B3665" t="s">
        <v>3348</v>
      </c>
      <c r="C3665" t="s">
        <v>5657</v>
      </c>
      <c r="D3665" t="s">
        <v>3355</v>
      </c>
      <c r="E3665" s="99">
        <v>3745.51</v>
      </c>
      <c r="F3665">
        <v>470.11</v>
      </c>
      <c r="G3665" s="99">
        <v>4215.62</v>
      </c>
    </row>
    <row r="3666" spans="1:7" hidden="1" x14ac:dyDescent="0.2">
      <c r="A3666">
        <v>5111</v>
      </c>
      <c r="B3666" t="s">
        <v>3348</v>
      </c>
      <c r="C3666" t="s">
        <v>5658</v>
      </c>
      <c r="D3666" t="s">
        <v>3355</v>
      </c>
      <c r="E3666" s="99">
        <v>3745.51</v>
      </c>
      <c r="F3666">
        <v>470.11</v>
      </c>
      <c r="G3666" s="99">
        <v>4215.62</v>
      </c>
    </row>
    <row r="3667" spans="1:7" hidden="1" x14ac:dyDescent="0.2">
      <c r="A3667">
        <v>5111</v>
      </c>
      <c r="B3667" t="s">
        <v>3348</v>
      </c>
      <c r="C3667" t="s">
        <v>5659</v>
      </c>
      <c r="D3667" t="s">
        <v>3355</v>
      </c>
      <c r="E3667" s="99">
        <v>3745.51</v>
      </c>
      <c r="F3667">
        <v>470.11</v>
      </c>
      <c r="G3667" s="99">
        <v>4215.62</v>
      </c>
    </row>
    <row r="3668" spans="1:7" hidden="1" x14ac:dyDescent="0.2">
      <c r="A3668">
        <v>5111</v>
      </c>
      <c r="B3668" t="s">
        <v>3348</v>
      </c>
      <c r="C3668" t="s">
        <v>5660</v>
      </c>
      <c r="D3668" t="s">
        <v>3355</v>
      </c>
      <c r="E3668" s="99">
        <v>3745.51</v>
      </c>
      <c r="F3668">
        <v>470.11</v>
      </c>
      <c r="G3668" s="99">
        <v>4215.62</v>
      </c>
    </row>
    <row r="3669" spans="1:7" hidden="1" x14ac:dyDescent="0.2">
      <c r="A3669">
        <v>5111</v>
      </c>
      <c r="B3669" t="s">
        <v>3348</v>
      </c>
      <c r="C3669" t="s">
        <v>5661</v>
      </c>
      <c r="D3669" t="s">
        <v>3355</v>
      </c>
      <c r="E3669" s="99">
        <v>3745.51</v>
      </c>
      <c r="F3669">
        <v>470.11</v>
      </c>
      <c r="G3669" s="99">
        <v>4215.62</v>
      </c>
    </row>
    <row r="3670" spans="1:7" hidden="1" x14ac:dyDescent="0.2">
      <c r="A3670">
        <v>5111</v>
      </c>
      <c r="B3670" t="s">
        <v>3348</v>
      </c>
      <c r="C3670" t="s">
        <v>5662</v>
      </c>
      <c r="D3670" t="s">
        <v>3355</v>
      </c>
      <c r="E3670" s="99">
        <v>3745.51</v>
      </c>
      <c r="F3670">
        <v>470.11</v>
      </c>
      <c r="G3670" s="99">
        <v>4215.62</v>
      </c>
    </row>
    <row r="3671" spans="1:7" hidden="1" x14ac:dyDescent="0.2">
      <c r="A3671">
        <v>5111</v>
      </c>
      <c r="B3671" t="s">
        <v>3348</v>
      </c>
      <c r="C3671" t="s">
        <v>5663</v>
      </c>
      <c r="D3671" t="s">
        <v>3355</v>
      </c>
      <c r="E3671" s="99">
        <v>3745.51</v>
      </c>
      <c r="F3671">
        <v>470.11</v>
      </c>
      <c r="G3671" s="99">
        <v>4215.62</v>
      </c>
    </row>
    <row r="3672" spans="1:7" hidden="1" x14ac:dyDescent="0.2">
      <c r="A3672">
        <v>5111</v>
      </c>
      <c r="B3672" t="s">
        <v>3348</v>
      </c>
      <c r="C3672" t="s">
        <v>5664</v>
      </c>
      <c r="D3672" t="s">
        <v>3355</v>
      </c>
      <c r="E3672" s="99">
        <v>3745.51</v>
      </c>
      <c r="F3672">
        <v>470.11</v>
      </c>
      <c r="G3672" s="99">
        <v>4215.62</v>
      </c>
    </row>
    <row r="3673" spans="1:7" hidden="1" x14ac:dyDescent="0.2">
      <c r="A3673">
        <v>5111</v>
      </c>
      <c r="B3673" t="s">
        <v>3348</v>
      </c>
      <c r="C3673" t="s">
        <v>5665</v>
      </c>
      <c r="D3673" t="s">
        <v>3355</v>
      </c>
      <c r="E3673" s="99">
        <v>3745.51</v>
      </c>
      <c r="F3673">
        <v>470.11</v>
      </c>
      <c r="G3673" s="99">
        <v>4215.62</v>
      </c>
    </row>
    <row r="3674" spans="1:7" hidden="1" x14ac:dyDescent="0.2">
      <c r="A3674">
        <v>5111</v>
      </c>
      <c r="B3674" t="s">
        <v>3348</v>
      </c>
      <c r="C3674" t="s">
        <v>5666</v>
      </c>
      <c r="D3674" t="s">
        <v>3355</v>
      </c>
      <c r="E3674" s="99">
        <v>3745.51</v>
      </c>
      <c r="F3674">
        <v>470.11</v>
      </c>
      <c r="G3674" s="99">
        <v>4215.62</v>
      </c>
    </row>
    <row r="3675" spans="1:7" hidden="1" x14ac:dyDescent="0.2">
      <c r="A3675">
        <v>5111</v>
      </c>
      <c r="B3675" t="s">
        <v>3348</v>
      </c>
      <c r="C3675" t="s">
        <v>5667</v>
      </c>
      <c r="D3675" t="s">
        <v>3355</v>
      </c>
      <c r="E3675" s="99">
        <v>3745.51</v>
      </c>
      <c r="F3675">
        <v>470.11</v>
      </c>
      <c r="G3675" s="99">
        <v>4215.62</v>
      </c>
    </row>
    <row r="3676" spans="1:7" hidden="1" x14ac:dyDescent="0.2">
      <c r="A3676">
        <v>5111</v>
      </c>
      <c r="B3676" t="s">
        <v>3348</v>
      </c>
      <c r="C3676" t="s">
        <v>5668</v>
      </c>
      <c r="D3676" t="s">
        <v>3355</v>
      </c>
      <c r="E3676" s="99">
        <v>3745.51</v>
      </c>
      <c r="F3676">
        <v>470.11</v>
      </c>
      <c r="G3676" s="99">
        <v>4215.62</v>
      </c>
    </row>
    <row r="3677" spans="1:7" hidden="1" x14ac:dyDescent="0.2">
      <c r="A3677">
        <v>5111</v>
      </c>
      <c r="B3677" t="s">
        <v>3348</v>
      </c>
      <c r="C3677" t="s">
        <v>5669</v>
      </c>
      <c r="D3677" t="s">
        <v>3355</v>
      </c>
      <c r="E3677" s="99">
        <v>3745.51</v>
      </c>
      <c r="F3677">
        <v>470.11</v>
      </c>
      <c r="G3677" s="99">
        <v>4215.62</v>
      </c>
    </row>
    <row r="3678" spans="1:7" hidden="1" x14ac:dyDescent="0.2">
      <c r="A3678">
        <v>5111</v>
      </c>
      <c r="B3678" t="s">
        <v>3348</v>
      </c>
      <c r="C3678" t="s">
        <v>5670</v>
      </c>
      <c r="D3678" t="s">
        <v>3355</v>
      </c>
      <c r="E3678" s="99">
        <v>3745.51</v>
      </c>
      <c r="F3678">
        <v>470.11</v>
      </c>
      <c r="G3678" s="99">
        <v>4215.62</v>
      </c>
    </row>
    <row r="3679" spans="1:7" hidden="1" x14ac:dyDescent="0.2">
      <c r="A3679">
        <v>5111</v>
      </c>
      <c r="B3679" t="s">
        <v>3348</v>
      </c>
      <c r="C3679" t="s">
        <v>5671</v>
      </c>
      <c r="D3679" t="s">
        <v>3355</v>
      </c>
      <c r="E3679" s="99">
        <v>3745.51</v>
      </c>
      <c r="F3679">
        <v>470.11</v>
      </c>
      <c r="G3679" s="99">
        <v>4215.62</v>
      </c>
    </row>
    <row r="3680" spans="1:7" hidden="1" x14ac:dyDescent="0.2">
      <c r="A3680">
        <v>5111</v>
      </c>
      <c r="B3680" t="s">
        <v>3348</v>
      </c>
      <c r="C3680" t="s">
        <v>5672</v>
      </c>
      <c r="D3680" t="s">
        <v>3355</v>
      </c>
      <c r="E3680" s="99">
        <v>3745.51</v>
      </c>
      <c r="F3680">
        <v>470.11</v>
      </c>
      <c r="G3680" s="99">
        <v>4215.62</v>
      </c>
    </row>
    <row r="3681" spans="1:7" hidden="1" x14ac:dyDescent="0.2">
      <c r="A3681">
        <v>5111</v>
      </c>
      <c r="B3681" t="s">
        <v>3348</v>
      </c>
      <c r="C3681" t="s">
        <v>5673</v>
      </c>
      <c r="D3681" t="s">
        <v>3365</v>
      </c>
      <c r="E3681">
        <v>185.98</v>
      </c>
      <c r="F3681">
        <v>0</v>
      </c>
      <c r="G3681">
        <v>185.98</v>
      </c>
    </row>
    <row r="3682" spans="1:7" hidden="1" x14ac:dyDescent="0.2">
      <c r="A3682">
        <v>5111</v>
      </c>
      <c r="B3682" t="s">
        <v>3348</v>
      </c>
      <c r="C3682" t="s">
        <v>5674</v>
      </c>
      <c r="D3682" t="s">
        <v>3355</v>
      </c>
      <c r="E3682" s="99">
        <v>3745.51</v>
      </c>
      <c r="F3682">
        <v>470.11</v>
      </c>
      <c r="G3682" s="99">
        <v>4215.62</v>
      </c>
    </row>
    <row r="3683" spans="1:7" hidden="1" x14ac:dyDescent="0.2">
      <c r="A3683">
        <v>5111</v>
      </c>
      <c r="B3683" t="s">
        <v>3348</v>
      </c>
      <c r="C3683" t="s">
        <v>5675</v>
      </c>
      <c r="D3683" t="s">
        <v>3355</v>
      </c>
      <c r="E3683" s="99">
        <v>3745.51</v>
      </c>
      <c r="F3683">
        <v>470.11</v>
      </c>
      <c r="G3683" s="99">
        <v>4215.62</v>
      </c>
    </row>
    <row r="3684" spans="1:7" hidden="1" x14ac:dyDescent="0.2">
      <c r="A3684">
        <v>5111</v>
      </c>
      <c r="B3684" t="s">
        <v>3348</v>
      </c>
      <c r="C3684" t="s">
        <v>5676</v>
      </c>
      <c r="D3684" t="s">
        <v>3355</v>
      </c>
      <c r="E3684" s="99">
        <v>2657.33</v>
      </c>
      <c r="F3684">
        <v>334.09</v>
      </c>
      <c r="G3684" s="99">
        <v>2991.42</v>
      </c>
    </row>
    <row r="3685" spans="1:7" hidden="1" x14ac:dyDescent="0.2">
      <c r="A3685">
        <v>5111</v>
      </c>
      <c r="B3685" t="s">
        <v>3348</v>
      </c>
      <c r="C3685" t="s">
        <v>5677</v>
      </c>
      <c r="D3685" t="s">
        <v>3355</v>
      </c>
      <c r="E3685" s="99">
        <v>3745.51</v>
      </c>
      <c r="F3685">
        <v>470.11</v>
      </c>
      <c r="G3685" s="99">
        <v>4215.62</v>
      </c>
    </row>
    <row r="3686" spans="1:7" hidden="1" x14ac:dyDescent="0.2">
      <c r="A3686">
        <v>5111</v>
      </c>
      <c r="B3686" t="s">
        <v>3348</v>
      </c>
      <c r="C3686" t="s">
        <v>5678</v>
      </c>
      <c r="D3686" t="s">
        <v>3355</v>
      </c>
      <c r="E3686" s="99">
        <v>3745.51</v>
      </c>
      <c r="F3686">
        <v>470.11</v>
      </c>
      <c r="G3686" s="99">
        <v>4215.62</v>
      </c>
    </row>
    <row r="3687" spans="1:7" hidden="1" x14ac:dyDescent="0.2">
      <c r="A3687" t="s">
        <v>3376</v>
      </c>
      <c r="B3687" t="s">
        <v>3348</v>
      </c>
      <c r="C3687" t="s">
        <v>5679</v>
      </c>
      <c r="D3687">
        <f>-5111-10</f>
        <v>-5121</v>
      </c>
      <c r="E3687" s="99">
        <v>3745.51</v>
      </c>
      <c r="F3687">
        <v>470.11</v>
      </c>
      <c r="G3687" s="99">
        <v>4215.62</v>
      </c>
    </row>
    <row r="3688" spans="1:7" hidden="1" x14ac:dyDescent="0.2">
      <c r="A3688">
        <v>5111</v>
      </c>
      <c r="B3688" t="s">
        <v>3348</v>
      </c>
      <c r="C3688" t="s">
        <v>5680</v>
      </c>
      <c r="D3688" t="s">
        <v>3355</v>
      </c>
      <c r="E3688" s="99">
        <v>3745.51</v>
      </c>
      <c r="F3688">
        <v>470.11</v>
      </c>
      <c r="G3688" s="99">
        <v>4215.62</v>
      </c>
    </row>
    <row r="3689" spans="1:7" hidden="1" x14ac:dyDescent="0.2">
      <c r="A3689">
        <v>5111</v>
      </c>
      <c r="B3689" t="s">
        <v>3348</v>
      </c>
      <c r="C3689" t="s">
        <v>5681</v>
      </c>
      <c r="D3689" t="s">
        <v>3355</v>
      </c>
      <c r="E3689" s="99">
        <v>3745.51</v>
      </c>
      <c r="F3689">
        <v>470.11</v>
      </c>
      <c r="G3689" s="99">
        <v>4215.62</v>
      </c>
    </row>
    <row r="3690" spans="1:7" hidden="1" x14ac:dyDescent="0.2">
      <c r="A3690">
        <v>5111</v>
      </c>
      <c r="B3690" t="s">
        <v>3348</v>
      </c>
      <c r="C3690" t="s">
        <v>5682</v>
      </c>
      <c r="D3690" t="s">
        <v>3355</v>
      </c>
      <c r="E3690" s="99">
        <v>3745.51</v>
      </c>
      <c r="F3690">
        <v>470.11</v>
      </c>
      <c r="G3690" s="99">
        <v>4215.62</v>
      </c>
    </row>
    <row r="3691" spans="1:7" hidden="1" x14ac:dyDescent="0.2">
      <c r="A3691">
        <v>5111</v>
      </c>
      <c r="B3691" t="s">
        <v>3348</v>
      </c>
      <c r="C3691" t="s">
        <v>5683</v>
      </c>
      <c r="D3691" t="s">
        <v>3355</v>
      </c>
      <c r="E3691" s="99">
        <v>3745.51</v>
      </c>
      <c r="F3691">
        <v>470.11</v>
      </c>
      <c r="G3691" s="99">
        <v>4215.62</v>
      </c>
    </row>
    <row r="3692" spans="1:7" hidden="1" x14ac:dyDescent="0.2">
      <c r="A3692">
        <v>5111</v>
      </c>
      <c r="B3692" t="s">
        <v>3348</v>
      </c>
      <c r="C3692" t="s">
        <v>5684</v>
      </c>
      <c r="D3692" t="s">
        <v>3355</v>
      </c>
      <c r="E3692" s="99">
        <v>3745.51</v>
      </c>
      <c r="F3692">
        <v>470.11</v>
      </c>
      <c r="G3692" s="99">
        <v>4215.62</v>
      </c>
    </row>
    <row r="3693" spans="1:7" hidden="1" x14ac:dyDescent="0.2">
      <c r="A3693">
        <v>5111</v>
      </c>
      <c r="B3693" t="s">
        <v>3348</v>
      </c>
      <c r="C3693" t="s">
        <v>5685</v>
      </c>
      <c r="D3693" t="s">
        <v>3355</v>
      </c>
      <c r="E3693" s="99">
        <v>3745.51</v>
      </c>
      <c r="F3693">
        <v>470.11</v>
      </c>
      <c r="G3693" s="99">
        <v>4215.62</v>
      </c>
    </row>
    <row r="3694" spans="1:7" hidden="1" x14ac:dyDescent="0.2">
      <c r="A3694">
        <v>5111</v>
      </c>
      <c r="B3694" t="s">
        <v>3348</v>
      </c>
      <c r="C3694" t="s">
        <v>5686</v>
      </c>
      <c r="D3694" t="s">
        <v>3355</v>
      </c>
      <c r="E3694" s="99">
        <v>2657.33</v>
      </c>
      <c r="F3694">
        <v>334.09</v>
      </c>
      <c r="G3694" s="99">
        <v>2991.42</v>
      </c>
    </row>
    <row r="3695" spans="1:7" hidden="1" x14ac:dyDescent="0.2">
      <c r="A3695">
        <v>5111</v>
      </c>
      <c r="B3695" t="s">
        <v>3348</v>
      </c>
      <c r="C3695" t="s">
        <v>5687</v>
      </c>
      <c r="D3695" t="s">
        <v>3355</v>
      </c>
      <c r="E3695" s="99">
        <v>3745.51</v>
      </c>
      <c r="F3695">
        <v>470.11</v>
      </c>
      <c r="G3695" s="99">
        <v>4215.62</v>
      </c>
    </row>
    <row r="3696" spans="1:7" hidden="1" x14ac:dyDescent="0.2">
      <c r="A3696" t="s">
        <v>357</v>
      </c>
    </row>
    <row r="3697" spans="1:7" hidden="1" x14ac:dyDescent="0.2"/>
    <row r="3698" spans="1:7" hidden="1" x14ac:dyDescent="0.2"/>
    <row r="3699" spans="1:7" hidden="1" x14ac:dyDescent="0.2"/>
    <row r="3700" spans="1:7" hidden="1" x14ac:dyDescent="0.2">
      <c r="A3700" t="s">
        <v>2523</v>
      </c>
      <c r="C3700" t="s">
        <v>2832</v>
      </c>
      <c r="D3700" t="s">
        <v>2833</v>
      </c>
      <c r="E3700" t="s">
        <v>2834</v>
      </c>
      <c r="F3700" t="s">
        <v>2835</v>
      </c>
      <c r="G3700" t="s">
        <v>2836</v>
      </c>
    </row>
    <row r="3701" spans="1:7" hidden="1" x14ac:dyDescent="0.2">
      <c r="C3701" t="s">
        <v>2837</v>
      </c>
      <c r="D3701" t="s">
        <v>2838</v>
      </c>
      <c r="E3701" s="100">
        <v>43344</v>
      </c>
      <c r="F3701" t="s">
        <v>2839</v>
      </c>
      <c r="G3701" t="s">
        <v>5688</v>
      </c>
    </row>
    <row r="3702" spans="1:7" hidden="1" x14ac:dyDescent="0.2"/>
    <row r="3703" spans="1:7" hidden="1" x14ac:dyDescent="0.2">
      <c r="B3703" t="s">
        <v>2841</v>
      </c>
    </row>
    <row r="3704" spans="1:7" hidden="1" x14ac:dyDescent="0.2">
      <c r="A3704" t="s">
        <v>2842</v>
      </c>
      <c r="B3704" t="s">
        <v>2843</v>
      </c>
      <c r="C3704" t="s">
        <v>2844</v>
      </c>
    </row>
    <row r="3705" spans="1:7" hidden="1" x14ac:dyDescent="0.2"/>
    <row r="3706" spans="1:7" hidden="1" x14ac:dyDescent="0.2">
      <c r="B3706" t="s">
        <v>2845</v>
      </c>
      <c r="C3706" t="s">
        <v>2846</v>
      </c>
    </row>
    <row r="3707" spans="1:7" hidden="1" x14ac:dyDescent="0.2">
      <c r="B3707" t="s">
        <v>2847</v>
      </c>
      <c r="C3707" t="s">
        <v>2848</v>
      </c>
      <c r="D3707" t="s">
        <v>2849</v>
      </c>
      <c r="E3707" t="s">
        <v>2850</v>
      </c>
    </row>
    <row r="3708" spans="1:7" hidden="1" x14ac:dyDescent="0.2"/>
    <row r="3709" spans="1:7" hidden="1" x14ac:dyDescent="0.2"/>
    <row r="3710" spans="1:7" hidden="1" x14ac:dyDescent="0.2">
      <c r="A3710" t="s">
        <v>2851</v>
      </c>
      <c r="B3710" t="s">
        <v>2852</v>
      </c>
      <c r="C3710" t="s">
        <v>2853</v>
      </c>
      <c r="E3710" t="s">
        <v>2854</v>
      </c>
      <c r="F3710" t="s">
        <v>2855</v>
      </c>
      <c r="G3710" t="s">
        <v>2856</v>
      </c>
    </row>
    <row r="3711" spans="1:7" hidden="1" x14ac:dyDescent="0.2">
      <c r="A3711" t="s">
        <v>2857</v>
      </c>
      <c r="B3711" t="s">
        <v>2858</v>
      </c>
      <c r="C3711" t="s">
        <v>2859</v>
      </c>
      <c r="D3711" t="s">
        <v>2860</v>
      </c>
      <c r="E3711" t="s">
        <v>2861</v>
      </c>
      <c r="F3711" t="s">
        <v>2861</v>
      </c>
      <c r="G3711" t="s">
        <v>2861</v>
      </c>
    </row>
    <row r="3712" spans="1:7" hidden="1" x14ac:dyDescent="0.2">
      <c r="A3712">
        <v>5111</v>
      </c>
      <c r="B3712" t="s">
        <v>3348</v>
      </c>
      <c r="C3712" t="s">
        <v>5689</v>
      </c>
      <c r="D3712" t="s">
        <v>3355</v>
      </c>
      <c r="E3712">
        <v>603</v>
      </c>
      <c r="F3712">
        <v>0</v>
      </c>
      <c r="G3712">
        <v>603</v>
      </c>
    </row>
    <row r="3713" spans="1:7" hidden="1" x14ac:dyDescent="0.2">
      <c r="A3713">
        <v>5111</v>
      </c>
      <c r="B3713" t="s">
        <v>3348</v>
      </c>
      <c r="C3713" t="s">
        <v>5690</v>
      </c>
      <c r="D3713" t="s">
        <v>3355</v>
      </c>
      <c r="E3713">
        <v>603</v>
      </c>
      <c r="F3713">
        <v>0</v>
      </c>
      <c r="G3713">
        <v>603</v>
      </c>
    </row>
    <row r="3714" spans="1:7" hidden="1" x14ac:dyDescent="0.2">
      <c r="A3714">
        <v>5111</v>
      </c>
      <c r="B3714" t="s">
        <v>3348</v>
      </c>
      <c r="C3714" t="s">
        <v>5691</v>
      </c>
      <c r="D3714" t="s">
        <v>3355</v>
      </c>
      <c r="E3714" s="99">
        <v>3745.51</v>
      </c>
      <c r="F3714">
        <v>470.11</v>
      </c>
      <c r="G3714" s="99">
        <v>4215.62</v>
      </c>
    </row>
    <row r="3715" spans="1:7" hidden="1" x14ac:dyDescent="0.2">
      <c r="A3715">
        <v>5111</v>
      </c>
      <c r="B3715" t="s">
        <v>3348</v>
      </c>
      <c r="C3715" t="s">
        <v>5692</v>
      </c>
      <c r="D3715" t="s">
        <v>3355</v>
      </c>
      <c r="E3715">
        <v>603</v>
      </c>
      <c r="F3715">
        <v>0</v>
      </c>
      <c r="G3715">
        <v>603</v>
      </c>
    </row>
    <row r="3716" spans="1:7" hidden="1" x14ac:dyDescent="0.2">
      <c r="A3716">
        <v>5111</v>
      </c>
      <c r="B3716" t="s">
        <v>3348</v>
      </c>
      <c r="C3716" t="s">
        <v>5693</v>
      </c>
      <c r="D3716" t="s">
        <v>3358</v>
      </c>
      <c r="E3716" s="99">
        <v>4992.12</v>
      </c>
      <c r="F3716">
        <v>856.64</v>
      </c>
      <c r="G3716" s="99">
        <v>5848.76</v>
      </c>
    </row>
    <row r="3717" spans="1:7" hidden="1" x14ac:dyDescent="0.2">
      <c r="A3717">
        <v>5111</v>
      </c>
      <c r="B3717" t="s">
        <v>3348</v>
      </c>
      <c r="C3717" t="s">
        <v>5694</v>
      </c>
      <c r="D3717" t="s">
        <v>3358</v>
      </c>
      <c r="E3717" s="99">
        <v>1639.4</v>
      </c>
      <c r="F3717">
        <v>0</v>
      </c>
      <c r="G3717" s="99">
        <v>1639.4</v>
      </c>
    </row>
    <row r="3718" spans="1:7" hidden="1" x14ac:dyDescent="0.2">
      <c r="A3718">
        <v>5111</v>
      </c>
      <c r="B3718" t="s">
        <v>3348</v>
      </c>
      <c r="C3718" t="s">
        <v>5695</v>
      </c>
      <c r="D3718" t="s">
        <v>3355</v>
      </c>
      <c r="E3718">
        <v>603</v>
      </c>
      <c r="F3718">
        <v>0</v>
      </c>
      <c r="G3718">
        <v>603</v>
      </c>
    </row>
    <row r="3719" spans="1:7" hidden="1" x14ac:dyDescent="0.2">
      <c r="A3719">
        <v>5111</v>
      </c>
      <c r="B3719" t="s">
        <v>3348</v>
      </c>
      <c r="C3719" t="s">
        <v>5696</v>
      </c>
      <c r="D3719" t="s">
        <v>3355</v>
      </c>
      <c r="E3719">
        <v>603</v>
      </c>
      <c r="F3719">
        <v>0</v>
      </c>
      <c r="G3719">
        <v>603</v>
      </c>
    </row>
    <row r="3720" spans="1:7" hidden="1" x14ac:dyDescent="0.2">
      <c r="A3720">
        <v>5111</v>
      </c>
      <c r="B3720" t="s">
        <v>3348</v>
      </c>
      <c r="C3720" t="s">
        <v>5697</v>
      </c>
      <c r="D3720" t="s">
        <v>3355</v>
      </c>
      <c r="E3720">
        <v>603</v>
      </c>
      <c r="F3720">
        <v>0</v>
      </c>
      <c r="G3720">
        <v>603</v>
      </c>
    </row>
    <row r="3721" spans="1:7" hidden="1" x14ac:dyDescent="0.2">
      <c r="A3721">
        <v>5111</v>
      </c>
      <c r="B3721" t="s">
        <v>3348</v>
      </c>
      <c r="C3721" t="s">
        <v>5698</v>
      </c>
      <c r="D3721" t="s">
        <v>3355</v>
      </c>
      <c r="E3721">
        <v>603</v>
      </c>
      <c r="F3721">
        <v>0</v>
      </c>
      <c r="G3721">
        <v>603</v>
      </c>
    </row>
    <row r="3722" spans="1:7" hidden="1" x14ac:dyDescent="0.2">
      <c r="A3722">
        <v>5111</v>
      </c>
      <c r="B3722" t="s">
        <v>3348</v>
      </c>
      <c r="C3722" t="s">
        <v>5699</v>
      </c>
      <c r="D3722" t="s">
        <v>3355</v>
      </c>
      <c r="E3722">
        <v>603</v>
      </c>
      <c r="F3722">
        <v>0</v>
      </c>
      <c r="G3722">
        <v>603</v>
      </c>
    </row>
    <row r="3723" spans="1:7" hidden="1" x14ac:dyDescent="0.2">
      <c r="A3723">
        <v>5111</v>
      </c>
      <c r="B3723" t="s">
        <v>3348</v>
      </c>
      <c r="C3723" t="s">
        <v>5700</v>
      </c>
      <c r="D3723" t="s">
        <v>3355</v>
      </c>
      <c r="E3723">
        <v>603</v>
      </c>
      <c r="F3723">
        <v>0</v>
      </c>
      <c r="G3723">
        <v>603</v>
      </c>
    </row>
    <row r="3724" spans="1:7" hidden="1" x14ac:dyDescent="0.2">
      <c r="A3724">
        <v>5111</v>
      </c>
      <c r="B3724" t="s">
        <v>3348</v>
      </c>
      <c r="C3724" t="s">
        <v>5701</v>
      </c>
      <c r="D3724" t="s">
        <v>3355</v>
      </c>
      <c r="E3724">
        <v>603</v>
      </c>
      <c r="F3724">
        <v>0</v>
      </c>
      <c r="G3724">
        <v>603</v>
      </c>
    </row>
    <row r="3725" spans="1:7" hidden="1" x14ac:dyDescent="0.2">
      <c r="A3725">
        <v>5111</v>
      </c>
      <c r="B3725" t="s">
        <v>3348</v>
      </c>
      <c r="C3725" t="s">
        <v>5702</v>
      </c>
      <c r="D3725" t="s">
        <v>3355</v>
      </c>
      <c r="E3725">
        <v>603</v>
      </c>
      <c r="F3725">
        <v>0</v>
      </c>
      <c r="G3725">
        <v>603</v>
      </c>
    </row>
    <row r="3726" spans="1:7" hidden="1" x14ac:dyDescent="0.2">
      <c r="A3726">
        <v>5111</v>
      </c>
      <c r="B3726" t="s">
        <v>3348</v>
      </c>
      <c r="C3726" t="s">
        <v>5703</v>
      </c>
      <c r="D3726" t="s">
        <v>3355</v>
      </c>
      <c r="E3726" s="99">
        <v>4833.68</v>
      </c>
      <c r="F3726">
        <v>606.13</v>
      </c>
      <c r="G3726" s="99">
        <v>5439.81</v>
      </c>
    </row>
    <row r="3727" spans="1:7" hidden="1" x14ac:dyDescent="0.2">
      <c r="A3727">
        <v>5111</v>
      </c>
      <c r="B3727" t="s">
        <v>3348</v>
      </c>
      <c r="C3727" t="s">
        <v>5704</v>
      </c>
      <c r="D3727" t="s">
        <v>3355</v>
      </c>
      <c r="E3727" s="99">
        <v>4181.26</v>
      </c>
      <c r="F3727">
        <v>524.58000000000004</v>
      </c>
      <c r="G3727" s="99">
        <v>4705.84</v>
      </c>
    </row>
    <row r="3728" spans="1:7" hidden="1" x14ac:dyDescent="0.2">
      <c r="A3728">
        <v>5111</v>
      </c>
      <c r="B3728" t="s">
        <v>3348</v>
      </c>
      <c r="C3728" t="s">
        <v>5705</v>
      </c>
      <c r="D3728" t="s">
        <v>3355</v>
      </c>
      <c r="E3728" s="99">
        <v>3745.51</v>
      </c>
      <c r="F3728">
        <v>470.11</v>
      </c>
      <c r="G3728" s="99">
        <v>4215.62</v>
      </c>
    </row>
    <row r="3729" spans="1:7" hidden="1" x14ac:dyDescent="0.2">
      <c r="A3729">
        <v>5111</v>
      </c>
      <c r="B3729" t="s">
        <v>3348</v>
      </c>
      <c r="C3729" t="s">
        <v>5706</v>
      </c>
      <c r="D3729" t="s">
        <v>3355</v>
      </c>
      <c r="E3729" s="99">
        <v>3745.51</v>
      </c>
      <c r="F3729">
        <v>470.11</v>
      </c>
      <c r="G3729" s="99">
        <v>4215.62</v>
      </c>
    </row>
    <row r="3730" spans="1:7" hidden="1" x14ac:dyDescent="0.2">
      <c r="A3730">
        <v>5111</v>
      </c>
      <c r="B3730" t="s">
        <v>3348</v>
      </c>
      <c r="C3730" t="s">
        <v>5707</v>
      </c>
      <c r="D3730" t="s">
        <v>3355</v>
      </c>
      <c r="E3730" s="99">
        <v>3745.51</v>
      </c>
      <c r="F3730">
        <v>470.11</v>
      </c>
      <c r="G3730" s="99">
        <v>4215.62</v>
      </c>
    </row>
    <row r="3731" spans="1:7" hidden="1" x14ac:dyDescent="0.2">
      <c r="A3731">
        <v>5111</v>
      </c>
      <c r="B3731" t="s">
        <v>3348</v>
      </c>
      <c r="C3731" t="s">
        <v>5708</v>
      </c>
      <c r="D3731" t="s">
        <v>3355</v>
      </c>
      <c r="E3731" s="99">
        <v>3745.51</v>
      </c>
      <c r="F3731">
        <v>470.11</v>
      </c>
      <c r="G3731" s="99">
        <v>4215.62</v>
      </c>
    </row>
    <row r="3732" spans="1:7" hidden="1" x14ac:dyDescent="0.2">
      <c r="A3732">
        <v>5111</v>
      </c>
      <c r="B3732" t="s">
        <v>3348</v>
      </c>
      <c r="C3732" t="s">
        <v>5709</v>
      </c>
      <c r="D3732" t="s">
        <v>3355</v>
      </c>
      <c r="E3732" s="99">
        <v>3745.51</v>
      </c>
      <c r="F3732">
        <v>470.11</v>
      </c>
      <c r="G3732" s="99">
        <v>4215.62</v>
      </c>
    </row>
    <row r="3733" spans="1:7" hidden="1" x14ac:dyDescent="0.2">
      <c r="A3733">
        <v>5111</v>
      </c>
      <c r="B3733" t="s">
        <v>3348</v>
      </c>
      <c r="C3733" t="s">
        <v>5710</v>
      </c>
      <c r="D3733" t="s">
        <v>3355</v>
      </c>
      <c r="E3733" s="99">
        <v>3745.51</v>
      </c>
      <c r="F3733">
        <v>470.11</v>
      </c>
      <c r="G3733" s="99">
        <v>4215.62</v>
      </c>
    </row>
    <row r="3734" spans="1:7" hidden="1" x14ac:dyDescent="0.2">
      <c r="A3734">
        <v>5111</v>
      </c>
      <c r="B3734" t="s">
        <v>3348</v>
      </c>
      <c r="C3734" t="s">
        <v>5711</v>
      </c>
      <c r="D3734" t="s">
        <v>3355</v>
      </c>
      <c r="E3734" s="99">
        <v>2657.33</v>
      </c>
      <c r="F3734">
        <v>334.09</v>
      </c>
      <c r="G3734" s="99">
        <v>2991.42</v>
      </c>
    </row>
    <row r="3735" spans="1:7" hidden="1" x14ac:dyDescent="0.2">
      <c r="A3735">
        <v>5111</v>
      </c>
      <c r="B3735" t="s">
        <v>3348</v>
      </c>
      <c r="C3735" t="s">
        <v>5712</v>
      </c>
      <c r="D3735" t="s">
        <v>3355</v>
      </c>
      <c r="E3735" s="99">
        <v>3745.51</v>
      </c>
      <c r="F3735">
        <v>470.11</v>
      </c>
      <c r="G3735" s="99">
        <v>4215.62</v>
      </c>
    </row>
    <row r="3736" spans="1:7" hidden="1" x14ac:dyDescent="0.2">
      <c r="A3736">
        <v>5111</v>
      </c>
      <c r="B3736" t="s">
        <v>3348</v>
      </c>
      <c r="C3736" t="s">
        <v>5713</v>
      </c>
      <c r="D3736" t="s">
        <v>3355</v>
      </c>
      <c r="E3736" s="99">
        <v>3745.51</v>
      </c>
      <c r="F3736">
        <v>470.11</v>
      </c>
      <c r="G3736" s="99">
        <v>4215.62</v>
      </c>
    </row>
    <row r="3737" spans="1:7" hidden="1" x14ac:dyDescent="0.2">
      <c r="A3737">
        <v>5111</v>
      </c>
      <c r="B3737" t="s">
        <v>3348</v>
      </c>
      <c r="C3737" t="s">
        <v>5714</v>
      </c>
      <c r="D3737" t="s">
        <v>3355</v>
      </c>
      <c r="E3737" s="99">
        <v>2984.71</v>
      </c>
      <c r="F3737">
        <v>375.01</v>
      </c>
      <c r="G3737" s="99">
        <v>3359.72</v>
      </c>
    </row>
    <row r="3738" spans="1:7" hidden="1" x14ac:dyDescent="0.2">
      <c r="A3738">
        <v>5111</v>
      </c>
      <c r="B3738" t="s">
        <v>3348</v>
      </c>
      <c r="C3738" t="s">
        <v>5715</v>
      </c>
      <c r="D3738" t="s">
        <v>3355</v>
      </c>
      <c r="E3738" s="99">
        <v>2984.71</v>
      </c>
      <c r="F3738">
        <v>375.01</v>
      </c>
      <c r="G3738" s="99">
        <v>3359.72</v>
      </c>
    </row>
    <row r="3739" spans="1:7" hidden="1" x14ac:dyDescent="0.2">
      <c r="A3739">
        <v>5111</v>
      </c>
      <c r="B3739" t="s">
        <v>3348</v>
      </c>
      <c r="C3739" t="s">
        <v>5716</v>
      </c>
      <c r="D3739" t="s">
        <v>3355</v>
      </c>
      <c r="E3739">
        <v>603</v>
      </c>
      <c r="F3739">
        <v>0</v>
      </c>
      <c r="G3739">
        <v>603</v>
      </c>
    </row>
    <row r="3740" spans="1:7" hidden="1" x14ac:dyDescent="0.2">
      <c r="A3740">
        <v>5111</v>
      </c>
      <c r="B3740" t="s">
        <v>3348</v>
      </c>
      <c r="C3740" t="s">
        <v>5717</v>
      </c>
      <c r="D3740" t="s">
        <v>3355</v>
      </c>
      <c r="E3740" s="99">
        <v>4181.26</v>
      </c>
      <c r="F3740">
        <v>239.28</v>
      </c>
      <c r="G3740" s="99">
        <v>4420.54</v>
      </c>
    </row>
    <row r="3741" spans="1:7" hidden="1" x14ac:dyDescent="0.2">
      <c r="A3741">
        <v>5111</v>
      </c>
      <c r="B3741" t="s">
        <v>3348</v>
      </c>
      <c r="C3741" t="s">
        <v>5718</v>
      </c>
      <c r="D3741" t="s">
        <v>3355</v>
      </c>
      <c r="E3741" s="99">
        <v>4181.26</v>
      </c>
      <c r="F3741">
        <v>524.58000000000004</v>
      </c>
      <c r="G3741" s="99">
        <v>4705.84</v>
      </c>
    </row>
    <row r="3742" spans="1:7" hidden="1" x14ac:dyDescent="0.2">
      <c r="A3742">
        <v>5111</v>
      </c>
      <c r="B3742" t="s">
        <v>3348</v>
      </c>
      <c r="C3742" t="s">
        <v>5719</v>
      </c>
      <c r="D3742" t="s">
        <v>3355</v>
      </c>
      <c r="E3742" s="99">
        <v>4181.26</v>
      </c>
      <c r="F3742">
        <v>524.58000000000004</v>
      </c>
      <c r="G3742" s="99">
        <v>4705.84</v>
      </c>
    </row>
    <row r="3743" spans="1:7" hidden="1" x14ac:dyDescent="0.2">
      <c r="A3743">
        <v>5111</v>
      </c>
      <c r="B3743" t="s">
        <v>3348</v>
      </c>
      <c r="C3743" t="s">
        <v>5720</v>
      </c>
      <c r="D3743" t="s">
        <v>3355</v>
      </c>
      <c r="E3743" s="99">
        <v>3309.76</v>
      </c>
      <c r="F3743">
        <v>415.64</v>
      </c>
      <c r="G3743" s="99">
        <v>3725.4</v>
      </c>
    </row>
    <row r="3744" spans="1:7" hidden="1" x14ac:dyDescent="0.2">
      <c r="A3744">
        <v>5111</v>
      </c>
      <c r="B3744" t="s">
        <v>3348</v>
      </c>
      <c r="C3744" t="s">
        <v>5721</v>
      </c>
      <c r="D3744" t="s">
        <v>3355</v>
      </c>
      <c r="E3744" s="99">
        <v>3745.51</v>
      </c>
      <c r="F3744">
        <v>470.11</v>
      </c>
      <c r="G3744" s="99">
        <v>4215.62</v>
      </c>
    </row>
    <row r="3745" spans="1:7" hidden="1" x14ac:dyDescent="0.2">
      <c r="A3745">
        <v>5111</v>
      </c>
      <c r="B3745" t="s">
        <v>3348</v>
      </c>
      <c r="C3745" t="s">
        <v>5722</v>
      </c>
      <c r="D3745" t="s">
        <v>3355</v>
      </c>
      <c r="E3745" s="99">
        <v>4181.26</v>
      </c>
      <c r="F3745">
        <v>524.58000000000004</v>
      </c>
      <c r="G3745" s="99">
        <v>4705.84</v>
      </c>
    </row>
    <row r="3746" spans="1:7" hidden="1" x14ac:dyDescent="0.2">
      <c r="A3746">
        <v>5111</v>
      </c>
      <c r="B3746" t="s">
        <v>3348</v>
      </c>
      <c r="C3746" t="s">
        <v>5723</v>
      </c>
      <c r="D3746" t="s">
        <v>3355</v>
      </c>
      <c r="E3746" s="99">
        <v>4181.26</v>
      </c>
      <c r="F3746">
        <v>524.58000000000004</v>
      </c>
      <c r="G3746" s="99">
        <v>4705.84</v>
      </c>
    </row>
    <row r="3747" spans="1:7" hidden="1" x14ac:dyDescent="0.2">
      <c r="A3747">
        <v>5111</v>
      </c>
      <c r="B3747" t="s">
        <v>3348</v>
      </c>
      <c r="C3747" t="s">
        <v>5724</v>
      </c>
      <c r="D3747" t="s">
        <v>3355</v>
      </c>
      <c r="E3747" s="99">
        <v>4181.26</v>
      </c>
      <c r="F3747">
        <v>524.58000000000004</v>
      </c>
      <c r="G3747" s="99">
        <v>4705.84</v>
      </c>
    </row>
    <row r="3748" spans="1:7" hidden="1" x14ac:dyDescent="0.2">
      <c r="A3748">
        <v>5111</v>
      </c>
      <c r="B3748" t="s">
        <v>3348</v>
      </c>
      <c r="C3748" t="s">
        <v>5725</v>
      </c>
      <c r="D3748" t="s">
        <v>3355</v>
      </c>
      <c r="E3748" s="99">
        <v>4181.26</v>
      </c>
      <c r="F3748">
        <v>524.58000000000004</v>
      </c>
      <c r="G3748" s="99">
        <v>4705.84</v>
      </c>
    </row>
    <row r="3749" spans="1:7" hidden="1" x14ac:dyDescent="0.2">
      <c r="A3749">
        <v>5111</v>
      </c>
      <c r="B3749" t="s">
        <v>3348</v>
      </c>
      <c r="C3749" t="s">
        <v>5726</v>
      </c>
      <c r="D3749" t="s">
        <v>3358</v>
      </c>
      <c r="E3749" s="99">
        <v>9600</v>
      </c>
      <c r="F3749" s="99">
        <v>1600</v>
      </c>
      <c r="G3749" s="99">
        <v>11200</v>
      </c>
    </row>
    <row r="3750" spans="1:7" hidden="1" x14ac:dyDescent="0.2">
      <c r="A3750">
        <v>5111</v>
      </c>
      <c r="B3750" t="s">
        <v>3348</v>
      </c>
      <c r="C3750" t="s">
        <v>5727</v>
      </c>
      <c r="D3750" t="s">
        <v>3358</v>
      </c>
      <c r="E3750" s="99">
        <v>3200</v>
      </c>
      <c r="F3750">
        <v>0</v>
      </c>
      <c r="G3750" s="99">
        <v>3200</v>
      </c>
    </row>
    <row r="3751" spans="1:7" hidden="1" x14ac:dyDescent="0.2">
      <c r="A3751">
        <v>5111</v>
      </c>
      <c r="B3751" t="s">
        <v>3348</v>
      </c>
      <c r="C3751" t="s">
        <v>5728</v>
      </c>
      <c r="D3751" t="s">
        <v>3355</v>
      </c>
      <c r="E3751">
        <v>603</v>
      </c>
      <c r="F3751">
        <v>0</v>
      </c>
      <c r="G3751">
        <v>603</v>
      </c>
    </row>
    <row r="3752" spans="1:7" hidden="1" x14ac:dyDescent="0.2">
      <c r="A3752">
        <v>5111</v>
      </c>
      <c r="B3752" t="s">
        <v>3348</v>
      </c>
      <c r="C3752" t="s">
        <v>5729</v>
      </c>
      <c r="D3752" t="s">
        <v>3355</v>
      </c>
      <c r="E3752">
        <v>603</v>
      </c>
      <c r="F3752">
        <v>0</v>
      </c>
      <c r="G3752">
        <v>603</v>
      </c>
    </row>
    <row r="3753" spans="1:7" hidden="1" x14ac:dyDescent="0.2">
      <c r="A3753" t="s">
        <v>3376</v>
      </c>
      <c r="B3753" t="s">
        <v>3348</v>
      </c>
      <c r="C3753" t="s">
        <v>5730</v>
      </c>
      <c r="D3753">
        <f>-5111-10</f>
        <v>-5121</v>
      </c>
      <c r="E3753">
        <v>603</v>
      </c>
      <c r="F3753">
        <v>0</v>
      </c>
      <c r="G3753">
        <v>603</v>
      </c>
    </row>
    <row r="3754" spans="1:7" hidden="1" x14ac:dyDescent="0.2">
      <c r="A3754">
        <v>5111</v>
      </c>
      <c r="B3754" t="s">
        <v>3348</v>
      </c>
      <c r="C3754" t="s">
        <v>5731</v>
      </c>
      <c r="D3754" t="s">
        <v>3355</v>
      </c>
      <c r="E3754">
        <v>603</v>
      </c>
      <c r="F3754">
        <v>0</v>
      </c>
      <c r="G3754">
        <v>603</v>
      </c>
    </row>
    <row r="3755" spans="1:7" hidden="1" x14ac:dyDescent="0.2">
      <c r="A3755">
        <v>5111</v>
      </c>
      <c r="B3755" t="s">
        <v>3348</v>
      </c>
      <c r="C3755" t="s">
        <v>5732</v>
      </c>
      <c r="D3755" t="s">
        <v>3355</v>
      </c>
      <c r="E3755">
        <v>603</v>
      </c>
      <c r="F3755">
        <v>0</v>
      </c>
      <c r="G3755">
        <v>603</v>
      </c>
    </row>
    <row r="3756" spans="1:7" hidden="1" x14ac:dyDescent="0.2">
      <c r="A3756">
        <v>5111</v>
      </c>
      <c r="B3756" t="s">
        <v>3348</v>
      </c>
      <c r="C3756" t="s">
        <v>5733</v>
      </c>
      <c r="D3756" t="s">
        <v>3355</v>
      </c>
      <c r="E3756">
        <v>603</v>
      </c>
      <c r="F3756">
        <v>0</v>
      </c>
      <c r="G3756">
        <v>603</v>
      </c>
    </row>
    <row r="3757" spans="1:7" hidden="1" x14ac:dyDescent="0.2">
      <c r="A3757">
        <v>5111</v>
      </c>
      <c r="B3757" t="s">
        <v>3348</v>
      </c>
      <c r="C3757" t="s">
        <v>5734</v>
      </c>
      <c r="D3757" t="s">
        <v>3355</v>
      </c>
      <c r="E3757">
        <v>603</v>
      </c>
      <c r="F3757">
        <v>0</v>
      </c>
      <c r="G3757">
        <v>603</v>
      </c>
    </row>
    <row r="3758" spans="1:7" hidden="1" x14ac:dyDescent="0.2">
      <c r="A3758">
        <v>5111</v>
      </c>
      <c r="B3758" t="s">
        <v>3348</v>
      </c>
      <c r="C3758" t="s">
        <v>5735</v>
      </c>
      <c r="D3758" t="s">
        <v>3355</v>
      </c>
      <c r="E3758">
        <v>603</v>
      </c>
      <c r="F3758">
        <v>0</v>
      </c>
      <c r="G3758">
        <v>603</v>
      </c>
    </row>
    <row r="3759" spans="1:7" hidden="1" x14ac:dyDescent="0.2">
      <c r="A3759">
        <v>5111</v>
      </c>
      <c r="B3759" t="s">
        <v>3348</v>
      </c>
      <c r="C3759" t="s">
        <v>5736</v>
      </c>
      <c r="D3759" t="s">
        <v>3355</v>
      </c>
      <c r="E3759">
        <v>603</v>
      </c>
      <c r="F3759">
        <v>0</v>
      </c>
      <c r="G3759">
        <v>603</v>
      </c>
    </row>
    <row r="3760" spans="1:7" hidden="1" x14ac:dyDescent="0.2">
      <c r="A3760">
        <v>5111</v>
      </c>
      <c r="B3760" t="s">
        <v>3348</v>
      </c>
      <c r="C3760" t="s">
        <v>5737</v>
      </c>
      <c r="D3760" t="s">
        <v>3355</v>
      </c>
      <c r="E3760">
        <v>603</v>
      </c>
      <c r="F3760">
        <v>0</v>
      </c>
      <c r="G3760">
        <v>603</v>
      </c>
    </row>
    <row r="3761" spans="1:7" hidden="1" x14ac:dyDescent="0.2">
      <c r="A3761">
        <v>5111</v>
      </c>
      <c r="B3761" t="s">
        <v>3348</v>
      </c>
      <c r="C3761" t="s">
        <v>5738</v>
      </c>
      <c r="D3761" t="s">
        <v>3355</v>
      </c>
      <c r="E3761" s="99">
        <v>3745.51</v>
      </c>
      <c r="F3761">
        <v>470.11</v>
      </c>
      <c r="G3761" s="99">
        <v>4215.62</v>
      </c>
    </row>
    <row r="3762" spans="1:7" hidden="1" x14ac:dyDescent="0.2">
      <c r="A3762" t="s">
        <v>357</v>
      </c>
    </row>
    <row r="3763" spans="1:7" hidden="1" x14ac:dyDescent="0.2"/>
    <row r="3764" spans="1:7" hidden="1" x14ac:dyDescent="0.2"/>
    <row r="3765" spans="1:7" hidden="1" x14ac:dyDescent="0.2"/>
    <row r="3766" spans="1:7" hidden="1" x14ac:dyDescent="0.2">
      <c r="A3766" t="s">
        <v>2523</v>
      </c>
      <c r="C3766" t="s">
        <v>2832</v>
      </c>
      <c r="D3766" t="s">
        <v>2833</v>
      </c>
      <c r="E3766" t="s">
        <v>2834</v>
      </c>
      <c r="F3766" t="s">
        <v>2835</v>
      </c>
      <c r="G3766" t="s">
        <v>2836</v>
      </c>
    </row>
    <row r="3767" spans="1:7" hidden="1" x14ac:dyDescent="0.2">
      <c r="C3767" t="s">
        <v>2837</v>
      </c>
      <c r="D3767" t="s">
        <v>2838</v>
      </c>
      <c r="E3767" s="100">
        <v>43344</v>
      </c>
      <c r="F3767" t="s">
        <v>2839</v>
      </c>
      <c r="G3767" t="s">
        <v>5739</v>
      </c>
    </row>
    <row r="3768" spans="1:7" hidden="1" x14ac:dyDescent="0.2"/>
    <row r="3769" spans="1:7" hidden="1" x14ac:dyDescent="0.2">
      <c r="B3769" t="s">
        <v>2841</v>
      </c>
    </row>
    <row r="3770" spans="1:7" hidden="1" x14ac:dyDescent="0.2">
      <c r="A3770" t="s">
        <v>2842</v>
      </c>
      <c r="B3770" t="s">
        <v>2843</v>
      </c>
      <c r="C3770" t="s">
        <v>2844</v>
      </c>
    </row>
    <row r="3771" spans="1:7" hidden="1" x14ac:dyDescent="0.2"/>
    <row r="3772" spans="1:7" hidden="1" x14ac:dyDescent="0.2">
      <c r="B3772" t="s">
        <v>2845</v>
      </c>
      <c r="C3772" t="s">
        <v>2846</v>
      </c>
    </row>
    <row r="3773" spans="1:7" hidden="1" x14ac:dyDescent="0.2">
      <c r="B3773" t="s">
        <v>2847</v>
      </c>
      <c r="C3773" t="s">
        <v>2848</v>
      </c>
      <c r="D3773" t="s">
        <v>2849</v>
      </c>
      <c r="E3773" t="s">
        <v>2850</v>
      </c>
    </row>
    <row r="3774" spans="1:7" hidden="1" x14ac:dyDescent="0.2"/>
    <row r="3775" spans="1:7" hidden="1" x14ac:dyDescent="0.2"/>
    <row r="3776" spans="1:7" hidden="1" x14ac:dyDescent="0.2">
      <c r="A3776" t="s">
        <v>2851</v>
      </c>
      <c r="B3776" t="s">
        <v>2852</v>
      </c>
      <c r="C3776" t="s">
        <v>2853</v>
      </c>
      <c r="E3776" t="s">
        <v>2854</v>
      </c>
      <c r="F3776" t="s">
        <v>2855</v>
      </c>
      <c r="G3776" t="s">
        <v>2856</v>
      </c>
    </row>
    <row r="3777" spans="1:7" hidden="1" x14ac:dyDescent="0.2">
      <c r="A3777" t="s">
        <v>2857</v>
      </c>
      <c r="B3777" t="s">
        <v>2858</v>
      </c>
      <c r="C3777" t="s">
        <v>2859</v>
      </c>
      <c r="D3777" t="s">
        <v>2860</v>
      </c>
      <c r="E3777" t="s">
        <v>2861</v>
      </c>
      <c r="F3777" t="s">
        <v>2861</v>
      </c>
      <c r="G3777" t="s">
        <v>2861</v>
      </c>
    </row>
    <row r="3778" spans="1:7" hidden="1" x14ac:dyDescent="0.2">
      <c r="A3778">
        <v>5111</v>
      </c>
      <c r="B3778" t="s">
        <v>3348</v>
      </c>
      <c r="C3778" t="s">
        <v>5740</v>
      </c>
      <c r="D3778" t="s">
        <v>3355</v>
      </c>
      <c r="E3778" s="99">
        <v>3745.51</v>
      </c>
      <c r="F3778">
        <v>470.11</v>
      </c>
      <c r="G3778" s="99">
        <v>4215.62</v>
      </c>
    </row>
    <row r="3779" spans="1:7" hidden="1" x14ac:dyDescent="0.2">
      <c r="A3779">
        <v>5111</v>
      </c>
      <c r="B3779" t="s">
        <v>3348</v>
      </c>
      <c r="C3779" t="s">
        <v>5741</v>
      </c>
      <c r="D3779" t="s">
        <v>3355</v>
      </c>
      <c r="E3779" s="99">
        <v>3745.51</v>
      </c>
      <c r="F3779">
        <v>470.11</v>
      </c>
      <c r="G3779" s="99">
        <v>4215.62</v>
      </c>
    </row>
    <row r="3780" spans="1:7" hidden="1" x14ac:dyDescent="0.2">
      <c r="A3780">
        <v>5111</v>
      </c>
      <c r="B3780" t="s">
        <v>3348</v>
      </c>
      <c r="C3780" t="s">
        <v>5742</v>
      </c>
      <c r="D3780" t="s">
        <v>3355</v>
      </c>
      <c r="E3780" s="99">
        <v>3745.51</v>
      </c>
      <c r="F3780">
        <v>470.11</v>
      </c>
      <c r="G3780" s="99">
        <v>4215.62</v>
      </c>
    </row>
    <row r="3781" spans="1:7" hidden="1" x14ac:dyDescent="0.2">
      <c r="A3781">
        <v>5111</v>
      </c>
      <c r="B3781" t="s">
        <v>3348</v>
      </c>
      <c r="C3781" t="s">
        <v>5743</v>
      </c>
      <c r="D3781" t="s">
        <v>3355</v>
      </c>
      <c r="E3781" s="99">
        <v>3745.51</v>
      </c>
      <c r="F3781">
        <v>470.11</v>
      </c>
      <c r="G3781" s="99">
        <v>4215.62</v>
      </c>
    </row>
    <row r="3782" spans="1:7" hidden="1" x14ac:dyDescent="0.2">
      <c r="A3782">
        <v>5111</v>
      </c>
      <c r="B3782" t="s">
        <v>3348</v>
      </c>
      <c r="C3782" t="s">
        <v>5744</v>
      </c>
      <c r="D3782" t="s">
        <v>3355</v>
      </c>
      <c r="E3782" s="99">
        <v>3745.51</v>
      </c>
      <c r="F3782">
        <v>470.11</v>
      </c>
      <c r="G3782" s="99">
        <v>4215.62</v>
      </c>
    </row>
    <row r="3783" spans="1:7" hidden="1" x14ac:dyDescent="0.2">
      <c r="A3783">
        <v>5111</v>
      </c>
      <c r="B3783" t="s">
        <v>3348</v>
      </c>
      <c r="C3783" t="s">
        <v>5745</v>
      </c>
      <c r="D3783" t="s">
        <v>3355</v>
      </c>
      <c r="E3783" s="99">
        <v>3745.51</v>
      </c>
      <c r="F3783">
        <v>470.11</v>
      </c>
      <c r="G3783" s="99">
        <v>4215.62</v>
      </c>
    </row>
    <row r="3784" spans="1:7" hidden="1" x14ac:dyDescent="0.2">
      <c r="A3784">
        <v>5111</v>
      </c>
      <c r="B3784" t="s">
        <v>3348</v>
      </c>
      <c r="C3784" t="s">
        <v>5746</v>
      </c>
      <c r="D3784" t="s">
        <v>3355</v>
      </c>
      <c r="E3784" s="99">
        <v>3745.51</v>
      </c>
      <c r="F3784">
        <v>470.11</v>
      </c>
      <c r="G3784" s="99">
        <v>4215.62</v>
      </c>
    </row>
    <row r="3785" spans="1:7" hidden="1" x14ac:dyDescent="0.2">
      <c r="A3785">
        <v>5111</v>
      </c>
      <c r="B3785" t="s">
        <v>3348</v>
      </c>
      <c r="C3785" t="s">
        <v>5747</v>
      </c>
      <c r="D3785" t="s">
        <v>3355</v>
      </c>
      <c r="E3785" s="99">
        <v>3745.51</v>
      </c>
      <c r="F3785">
        <v>470.11</v>
      </c>
      <c r="G3785" s="99">
        <v>4215.62</v>
      </c>
    </row>
    <row r="3786" spans="1:7" hidden="1" x14ac:dyDescent="0.2">
      <c r="A3786">
        <v>5111</v>
      </c>
      <c r="B3786" t="s">
        <v>3348</v>
      </c>
      <c r="C3786" t="s">
        <v>5748</v>
      </c>
      <c r="D3786" t="s">
        <v>3355</v>
      </c>
      <c r="E3786" s="99">
        <v>3745.51</v>
      </c>
      <c r="F3786">
        <v>470.11</v>
      </c>
      <c r="G3786" s="99">
        <v>4215.62</v>
      </c>
    </row>
    <row r="3787" spans="1:7" hidden="1" x14ac:dyDescent="0.2">
      <c r="A3787">
        <v>5111</v>
      </c>
      <c r="B3787" t="s">
        <v>3348</v>
      </c>
      <c r="C3787" t="s">
        <v>5749</v>
      </c>
      <c r="D3787" t="s">
        <v>3355</v>
      </c>
      <c r="E3787" s="99">
        <v>3745.51</v>
      </c>
      <c r="F3787">
        <v>470.11</v>
      </c>
      <c r="G3787" s="99">
        <v>4215.62</v>
      </c>
    </row>
    <row r="3788" spans="1:7" hidden="1" x14ac:dyDescent="0.2">
      <c r="A3788">
        <v>5111</v>
      </c>
      <c r="B3788" t="s">
        <v>3348</v>
      </c>
      <c r="C3788" t="s">
        <v>5750</v>
      </c>
      <c r="D3788" t="s">
        <v>3355</v>
      </c>
      <c r="E3788" s="99">
        <v>2657.33</v>
      </c>
      <c r="F3788">
        <v>334.09</v>
      </c>
      <c r="G3788" s="99">
        <v>2991.42</v>
      </c>
    </row>
    <row r="3789" spans="1:7" hidden="1" x14ac:dyDescent="0.2">
      <c r="A3789">
        <v>5111</v>
      </c>
      <c r="B3789" t="s">
        <v>3348</v>
      </c>
      <c r="C3789" t="s">
        <v>5751</v>
      </c>
      <c r="D3789" t="s">
        <v>3355</v>
      </c>
      <c r="E3789" s="99">
        <v>3745.51</v>
      </c>
      <c r="F3789">
        <v>470.11</v>
      </c>
      <c r="G3789" s="99">
        <v>4215.62</v>
      </c>
    </row>
    <row r="3790" spans="1:7" hidden="1" x14ac:dyDescent="0.2">
      <c r="A3790">
        <v>5111</v>
      </c>
      <c r="B3790" t="s">
        <v>3348</v>
      </c>
      <c r="C3790" t="s">
        <v>5752</v>
      </c>
      <c r="D3790" t="s">
        <v>3355</v>
      </c>
      <c r="E3790" s="99">
        <v>3745.51</v>
      </c>
      <c r="F3790">
        <v>470.11</v>
      </c>
      <c r="G3790" s="99">
        <v>4215.62</v>
      </c>
    </row>
    <row r="3791" spans="1:7" hidden="1" x14ac:dyDescent="0.2">
      <c r="A3791">
        <v>5111</v>
      </c>
      <c r="B3791" t="s">
        <v>3348</v>
      </c>
      <c r="C3791" t="s">
        <v>5753</v>
      </c>
      <c r="D3791" t="s">
        <v>3355</v>
      </c>
      <c r="E3791" s="99">
        <v>2657.33</v>
      </c>
      <c r="F3791">
        <v>334.09</v>
      </c>
      <c r="G3791" s="99">
        <v>2991.42</v>
      </c>
    </row>
    <row r="3792" spans="1:7" hidden="1" x14ac:dyDescent="0.2">
      <c r="A3792">
        <v>5111</v>
      </c>
      <c r="B3792" t="s">
        <v>3348</v>
      </c>
      <c r="C3792" t="s">
        <v>5754</v>
      </c>
      <c r="D3792" t="s">
        <v>5755</v>
      </c>
      <c r="E3792">
        <v>-750.28</v>
      </c>
      <c r="F3792">
        <v>0</v>
      </c>
      <c r="G3792">
        <v>-750.28</v>
      </c>
    </row>
    <row r="3793" spans="1:7" hidden="1" x14ac:dyDescent="0.2">
      <c r="A3793">
        <v>5111</v>
      </c>
      <c r="B3793" t="s">
        <v>3348</v>
      </c>
      <c r="C3793" t="s">
        <v>5756</v>
      </c>
      <c r="D3793" t="s">
        <v>3355</v>
      </c>
      <c r="E3793" s="99">
        <v>3745.51</v>
      </c>
      <c r="F3793">
        <v>470.11</v>
      </c>
      <c r="G3793" s="99">
        <v>4215.62</v>
      </c>
    </row>
    <row r="3794" spans="1:7" hidden="1" x14ac:dyDescent="0.2">
      <c r="A3794">
        <v>5111</v>
      </c>
      <c r="B3794" t="s">
        <v>3348</v>
      </c>
      <c r="C3794" t="s">
        <v>5757</v>
      </c>
      <c r="D3794" t="s">
        <v>3355</v>
      </c>
      <c r="E3794" s="99">
        <v>3745.51</v>
      </c>
      <c r="F3794">
        <v>470.11</v>
      </c>
      <c r="G3794" s="99">
        <v>4215.62</v>
      </c>
    </row>
    <row r="3795" spans="1:7" hidden="1" x14ac:dyDescent="0.2">
      <c r="A3795">
        <v>5111</v>
      </c>
      <c r="B3795" t="s">
        <v>3348</v>
      </c>
      <c r="C3795" t="s">
        <v>5758</v>
      </c>
      <c r="D3795" t="s">
        <v>3355</v>
      </c>
      <c r="E3795" s="99">
        <v>3745.51</v>
      </c>
      <c r="F3795">
        <v>470.11</v>
      </c>
      <c r="G3795" s="99">
        <v>4215.62</v>
      </c>
    </row>
    <row r="3796" spans="1:7" hidden="1" x14ac:dyDescent="0.2">
      <c r="A3796">
        <v>5111</v>
      </c>
      <c r="B3796" t="s">
        <v>3348</v>
      </c>
      <c r="C3796" t="s">
        <v>5759</v>
      </c>
      <c r="D3796" t="s">
        <v>3355</v>
      </c>
      <c r="E3796" s="99">
        <v>3745.51</v>
      </c>
      <c r="F3796">
        <v>470.11</v>
      </c>
      <c r="G3796" s="99">
        <v>4215.62</v>
      </c>
    </row>
    <row r="3797" spans="1:7" hidden="1" x14ac:dyDescent="0.2">
      <c r="A3797">
        <v>5111</v>
      </c>
      <c r="B3797" t="s">
        <v>3348</v>
      </c>
      <c r="C3797" t="s">
        <v>5760</v>
      </c>
      <c r="D3797" t="s">
        <v>3355</v>
      </c>
      <c r="E3797" s="99">
        <v>3745.51</v>
      </c>
      <c r="F3797">
        <v>470.11</v>
      </c>
      <c r="G3797" s="99">
        <v>4215.62</v>
      </c>
    </row>
    <row r="3798" spans="1:7" hidden="1" x14ac:dyDescent="0.2">
      <c r="A3798">
        <v>5111</v>
      </c>
      <c r="B3798" t="s">
        <v>3348</v>
      </c>
      <c r="C3798" t="s">
        <v>5761</v>
      </c>
      <c r="D3798" t="s">
        <v>3355</v>
      </c>
      <c r="E3798" s="99">
        <v>3745.51</v>
      </c>
      <c r="F3798">
        <v>470.11</v>
      </c>
      <c r="G3798" s="99">
        <v>4215.62</v>
      </c>
    </row>
    <row r="3799" spans="1:7" hidden="1" x14ac:dyDescent="0.2">
      <c r="A3799">
        <v>5111</v>
      </c>
      <c r="B3799" t="s">
        <v>3348</v>
      </c>
      <c r="C3799" t="s">
        <v>5762</v>
      </c>
      <c r="D3799" t="s">
        <v>3355</v>
      </c>
      <c r="E3799" s="99">
        <v>3745.51</v>
      </c>
      <c r="F3799">
        <v>470.11</v>
      </c>
      <c r="G3799" s="99">
        <v>4215.62</v>
      </c>
    </row>
    <row r="3800" spans="1:7" hidden="1" x14ac:dyDescent="0.2">
      <c r="A3800">
        <v>5111</v>
      </c>
      <c r="B3800" t="s">
        <v>3348</v>
      </c>
      <c r="C3800" t="s">
        <v>5763</v>
      </c>
      <c r="D3800" t="s">
        <v>3355</v>
      </c>
      <c r="E3800" s="99">
        <v>3745.51</v>
      </c>
      <c r="F3800">
        <v>470.11</v>
      </c>
      <c r="G3800" s="99">
        <v>4215.62</v>
      </c>
    </row>
    <row r="3801" spans="1:7" hidden="1" x14ac:dyDescent="0.2">
      <c r="A3801">
        <v>5111</v>
      </c>
      <c r="B3801" t="s">
        <v>3348</v>
      </c>
      <c r="C3801" t="s">
        <v>5764</v>
      </c>
      <c r="D3801" t="s">
        <v>3355</v>
      </c>
      <c r="E3801" s="99">
        <v>3745.51</v>
      </c>
      <c r="F3801">
        <v>470.11</v>
      </c>
      <c r="G3801" s="99">
        <v>4215.62</v>
      </c>
    </row>
    <row r="3802" spans="1:7" hidden="1" x14ac:dyDescent="0.2">
      <c r="A3802">
        <v>5111</v>
      </c>
      <c r="B3802" t="s">
        <v>3348</v>
      </c>
      <c r="C3802" t="s">
        <v>5765</v>
      </c>
      <c r="D3802" t="s">
        <v>3355</v>
      </c>
      <c r="E3802" s="99">
        <v>3745.51</v>
      </c>
      <c r="F3802">
        <v>470.11</v>
      </c>
      <c r="G3802" s="99">
        <v>4215.62</v>
      </c>
    </row>
    <row r="3803" spans="1:7" hidden="1" x14ac:dyDescent="0.2">
      <c r="A3803">
        <v>5111</v>
      </c>
      <c r="B3803" t="s">
        <v>3348</v>
      </c>
      <c r="C3803" t="s">
        <v>5766</v>
      </c>
      <c r="D3803" t="s">
        <v>3355</v>
      </c>
      <c r="E3803" s="99">
        <v>3745.51</v>
      </c>
      <c r="F3803">
        <v>470.11</v>
      </c>
      <c r="G3803" s="99">
        <v>4215.62</v>
      </c>
    </row>
    <row r="3804" spans="1:7" hidden="1" x14ac:dyDescent="0.2">
      <c r="A3804">
        <v>5111</v>
      </c>
      <c r="B3804" t="s">
        <v>3348</v>
      </c>
      <c r="C3804" t="s">
        <v>5767</v>
      </c>
      <c r="D3804" t="s">
        <v>3355</v>
      </c>
      <c r="E3804" s="99">
        <v>3745.51</v>
      </c>
      <c r="F3804">
        <v>470.11</v>
      </c>
      <c r="G3804" s="99">
        <v>4215.62</v>
      </c>
    </row>
    <row r="3805" spans="1:7" hidden="1" x14ac:dyDescent="0.2">
      <c r="A3805">
        <v>5111</v>
      </c>
      <c r="B3805" t="s">
        <v>3348</v>
      </c>
      <c r="C3805" t="s">
        <v>5768</v>
      </c>
      <c r="D3805" t="s">
        <v>3355</v>
      </c>
      <c r="E3805" s="99">
        <v>3745.51</v>
      </c>
      <c r="F3805">
        <v>470.11</v>
      </c>
      <c r="G3805" s="99">
        <v>4215.62</v>
      </c>
    </row>
    <row r="3806" spans="1:7" hidden="1" x14ac:dyDescent="0.2">
      <c r="A3806">
        <v>5111</v>
      </c>
      <c r="B3806" t="s">
        <v>3348</v>
      </c>
      <c r="C3806" t="s">
        <v>5769</v>
      </c>
      <c r="D3806" t="s">
        <v>3355</v>
      </c>
      <c r="E3806" s="99">
        <v>3745.51</v>
      </c>
      <c r="F3806">
        <v>470.11</v>
      </c>
      <c r="G3806" s="99">
        <v>4215.62</v>
      </c>
    </row>
    <row r="3807" spans="1:7" hidden="1" x14ac:dyDescent="0.2">
      <c r="A3807">
        <v>5111</v>
      </c>
      <c r="B3807" t="s">
        <v>3348</v>
      </c>
      <c r="C3807" t="s">
        <v>5770</v>
      </c>
      <c r="D3807" t="s">
        <v>3355</v>
      </c>
      <c r="E3807" s="99">
        <v>3745.51</v>
      </c>
      <c r="F3807">
        <v>470.11</v>
      </c>
      <c r="G3807" s="99">
        <v>4215.62</v>
      </c>
    </row>
    <row r="3808" spans="1:7" hidden="1" x14ac:dyDescent="0.2">
      <c r="A3808">
        <v>5111</v>
      </c>
      <c r="B3808" t="s">
        <v>3348</v>
      </c>
      <c r="C3808" t="s">
        <v>5771</v>
      </c>
      <c r="D3808" t="s">
        <v>3355</v>
      </c>
      <c r="E3808" s="99">
        <v>3745.51</v>
      </c>
      <c r="F3808">
        <v>470.11</v>
      </c>
      <c r="G3808" s="99">
        <v>4215.62</v>
      </c>
    </row>
    <row r="3809" spans="1:7" hidden="1" x14ac:dyDescent="0.2">
      <c r="A3809">
        <v>5111</v>
      </c>
      <c r="B3809" t="s">
        <v>3348</v>
      </c>
      <c r="C3809" t="s">
        <v>5772</v>
      </c>
      <c r="D3809" t="s">
        <v>3355</v>
      </c>
      <c r="E3809" s="99">
        <v>3745.51</v>
      </c>
      <c r="F3809">
        <v>470.11</v>
      </c>
      <c r="G3809" s="99">
        <v>4215.62</v>
      </c>
    </row>
    <row r="3810" spans="1:7" hidden="1" x14ac:dyDescent="0.2">
      <c r="A3810">
        <v>5111</v>
      </c>
      <c r="B3810" t="s">
        <v>3348</v>
      </c>
      <c r="C3810" t="s">
        <v>5773</v>
      </c>
      <c r="D3810" t="s">
        <v>3355</v>
      </c>
      <c r="E3810" s="99">
        <v>3745.51</v>
      </c>
      <c r="F3810">
        <v>470.11</v>
      </c>
      <c r="G3810" s="99">
        <v>4215.62</v>
      </c>
    </row>
    <row r="3811" spans="1:7" hidden="1" x14ac:dyDescent="0.2">
      <c r="A3811">
        <v>5111</v>
      </c>
      <c r="B3811" t="s">
        <v>3348</v>
      </c>
      <c r="C3811" t="s">
        <v>5774</v>
      </c>
      <c r="D3811" t="s">
        <v>3355</v>
      </c>
      <c r="E3811" s="99">
        <v>3745.51</v>
      </c>
      <c r="F3811">
        <v>470.11</v>
      </c>
      <c r="G3811" s="99">
        <v>4215.62</v>
      </c>
    </row>
    <row r="3812" spans="1:7" hidden="1" x14ac:dyDescent="0.2">
      <c r="A3812">
        <v>5111</v>
      </c>
      <c r="B3812" t="s">
        <v>3348</v>
      </c>
      <c r="C3812" t="s">
        <v>5775</v>
      </c>
      <c r="D3812" t="s">
        <v>3355</v>
      </c>
      <c r="E3812" s="99">
        <v>3745.51</v>
      </c>
      <c r="F3812">
        <v>470.11</v>
      </c>
      <c r="G3812" s="99">
        <v>4215.62</v>
      </c>
    </row>
    <row r="3813" spans="1:7" hidden="1" x14ac:dyDescent="0.2">
      <c r="A3813">
        <v>5111</v>
      </c>
      <c r="B3813" t="s">
        <v>3348</v>
      </c>
      <c r="C3813" t="s">
        <v>5776</v>
      </c>
      <c r="D3813" t="s">
        <v>3365</v>
      </c>
      <c r="E3813">
        <v>185.98</v>
      </c>
      <c r="F3813">
        <v>0</v>
      </c>
      <c r="G3813">
        <v>185.98</v>
      </c>
    </row>
    <row r="3814" spans="1:7" hidden="1" x14ac:dyDescent="0.2">
      <c r="A3814">
        <v>5111</v>
      </c>
      <c r="B3814" t="s">
        <v>3348</v>
      </c>
      <c r="C3814" t="s">
        <v>5777</v>
      </c>
      <c r="D3814" t="s">
        <v>3355</v>
      </c>
      <c r="E3814" s="99">
        <v>3745.51</v>
      </c>
      <c r="F3814">
        <v>470.11</v>
      </c>
      <c r="G3814" s="99">
        <v>4215.62</v>
      </c>
    </row>
    <row r="3815" spans="1:7" hidden="1" x14ac:dyDescent="0.2">
      <c r="A3815">
        <v>5111</v>
      </c>
      <c r="B3815" t="s">
        <v>3348</v>
      </c>
      <c r="C3815" t="s">
        <v>5778</v>
      </c>
      <c r="D3815" t="s">
        <v>3355</v>
      </c>
      <c r="E3815" s="99">
        <v>3745.51</v>
      </c>
      <c r="F3815">
        <v>470.11</v>
      </c>
      <c r="G3815" s="99">
        <v>4215.62</v>
      </c>
    </row>
    <row r="3816" spans="1:7" hidden="1" x14ac:dyDescent="0.2">
      <c r="A3816">
        <v>5111</v>
      </c>
      <c r="B3816" t="s">
        <v>3348</v>
      </c>
      <c r="C3816" t="s">
        <v>5779</v>
      </c>
      <c r="D3816" t="s">
        <v>3355</v>
      </c>
      <c r="E3816" s="99">
        <v>3745.51</v>
      </c>
      <c r="F3816">
        <v>470.11</v>
      </c>
      <c r="G3816" s="99">
        <v>4215.62</v>
      </c>
    </row>
    <row r="3817" spans="1:7" hidden="1" x14ac:dyDescent="0.2">
      <c r="A3817">
        <v>5111</v>
      </c>
      <c r="B3817" t="s">
        <v>3348</v>
      </c>
      <c r="C3817" t="s">
        <v>5780</v>
      </c>
      <c r="D3817" t="s">
        <v>3355</v>
      </c>
      <c r="E3817" s="99">
        <v>3745.51</v>
      </c>
      <c r="F3817">
        <v>470.11</v>
      </c>
      <c r="G3817" s="99">
        <v>4215.62</v>
      </c>
    </row>
    <row r="3818" spans="1:7" hidden="1" x14ac:dyDescent="0.2">
      <c r="A3818">
        <v>5111</v>
      </c>
      <c r="B3818" t="s">
        <v>3348</v>
      </c>
      <c r="C3818" t="s">
        <v>5781</v>
      </c>
      <c r="D3818" t="s">
        <v>3355</v>
      </c>
      <c r="E3818" s="99">
        <v>3745.51</v>
      </c>
      <c r="F3818">
        <v>470.11</v>
      </c>
      <c r="G3818" s="99">
        <v>4215.62</v>
      </c>
    </row>
    <row r="3819" spans="1:7" hidden="1" x14ac:dyDescent="0.2">
      <c r="A3819" t="s">
        <v>3376</v>
      </c>
      <c r="B3819" t="s">
        <v>3348</v>
      </c>
      <c r="C3819" t="s">
        <v>5782</v>
      </c>
      <c r="D3819">
        <f>-5111-10</f>
        <v>-5121</v>
      </c>
      <c r="E3819" s="99">
        <v>3745.51</v>
      </c>
      <c r="F3819">
        <v>470.11</v>
      </c>
      <c r="G3819" s="99">
        <v>4215.62</v>
      </c>
    </row>
    <row r="3820" spans="1:7" hidden="1" x14ac:dyDescent="0.2">
      <c r="A3820">
        <v>5111</v>
      </c>
      <c r="B3820" t="s">
        <v>3348</v>
      </c>
      <c r="C3820" t="s">
        <v>5783</v>
      </c>
      <c r="D3820" t="s">
        <v>3355</v>
      </c>
      <c r="E3820" s="99">
        <v>2657.33</v>
      </c>
      <c r="F3820">
        <v>334.09</v>
      </c>
      <c r="G3820" s="99">
        <v>2991.42</v>
      </c>
    </row>
    <row r="3821" spans="1:7" hidden="1" x14ac:dyDescent="0.2">
      <c r="A3821">
        <v>5111</v>
      </c>
      <c r="B3821" t="s">
        <v>3348</v>
      </c>
      <c r="C3821" t="s">
        <v>5784</v>
      </c>
      <c r="D3821" t="s">
        <v>3355</v>
      </c>
      <c r="E3821" s="99">
        <v>3745.51</v>
      </c>
      <c r="F3821">
        <v>470.11</v>
      </c>
      <c r="G3821" s="99">
        <v>4215.62</v>
      </c>
    </row>
    <row r="3822" spans="1:7" hidden="1" x14ac:dyDescent="0.2">
      <c r="A3822">
        <v>5111</v>
      </c>
      <c r="B3822" t="s">
        <v>3348</v>
      </c>
      <c r="C3822" t="s">
        <v>5785</v>
      </c>
      <c r="D3822" t="s">
        <v>3355</v>
      </c>
      <c r="E3822" s="99">
        <v>3745.51</v>
      </c>
      <c r="F3822">
        <v>470.11</v>
      </c>
      <c r="G3822" s="99">
        <v>4215.62</v>
      </c>
    </row>
    <row r="3823" spans="1:7" hidden="1" x14ac:dyDescent="0.2">
      <c r="A3823">
        <v>5111</v>
      </c>
      <c r="B3823" t="s">
        <v>3348</v>
      </c>
      <c r="C3823" t="s">
        <v>5786</v>
      </c>
      <c r="D3823" t="s">
        <v>3355</v>
      </c>
      <c r="E3823" s="99">
        <v>3745.51</v>
      </c>
      <c r="F3823">
        <v>470.11</v>
      </c>
      <c r="G3823" s="99">
        <v>4215.62</v>
      </c>
    </row>
    <row r="3824" spans="1:7" hidden="1" x14ac:dyDescent="0.2">
      <c r="A3824">
        <v>5111</v>
      </c>
      <c r="B3824" t="s">
        <v>3348</v>
      </c>
      <c r="C3824" t="s">
        <v>5787</v>
      </c>
      <c r="D3824" t="s">
        <v>3355</v>
      </c>
      <c r="E3824" s="99">
        <v>3745.51</v>
      </c>
      <c r="F3824">
        <v>470.11</v>
      </c>
      <c r="G3824" s="99">
        <v>4215.62</v>
      </c>
    </row>
    <row r="3825" spans="1:7" hidden="1" x14ac:dyDescent="0.2">
      <c r="A3825">
        <v>5111</v>
      </c>
      <c r="B3825" t="s">
        <v>3348</v>
      </c>
      <c r="C3825" t="s">
        <v>5788</v>
      </c>
      <c r="D3825" t="s">
        <v>3355</v>
      </c>
      <c r="E3825" s="99">
        <v>3745.51</v>
      </c>
      <c r="F3825">
        <v>470.11</v>
      </c>
      <c r="G3825" s="99">
        <v>4215.62</v>
      </c>
    </row>
    <row r="3826" spans="1:7" hidden="1" x14ac:dyDescent="0.2">
      <c r="A3826">
        <v>5111</v>
      </c>
      <c r="B3826" t="s">
        <v>3348</v>
      </c>
      <c r="C3826" t="s">
        <v>5789</v>
      </c>
      <c r="D3826" t="s">
        <v>3355</v>
      </c>
      <c r="E3826" s="99">
        <v>2657.33</v>
      </c>
      <c r="F3826">
        <v>334.09</v>
      </c>
      <c r="G3826" s="99">
        <v>2991.42</v>
      </c>
    </row>
    <row r="3827" spans="1:7" hidden="1" x14ac:dyDescent="0.2">
      <c r="A3827">
        <v>5111</v>
      </c>
      <c r="B3827" t="s">
        <v>3348</v>
      </c>
      <c r="C3827" t="s">
        <v>5790</v>
      </c>
      <c r="D3827" t="s">
        <v>3355</v>
      </c>
      <c r="E3827" s="99">
        <v>3745.51</v>
      </c>
      <c r="F3827">
        <v>470.11</v>
      </c>
      <c r="G3827" s="99">
        <v>4215.62</v>
      </c>
    </row>
    <row r="3828" spans="1:7" hidden="1" x14ac:dyDescent="0.2">
      <c r="A3828" t="s">
        <v>357</v>
      </c>
    </row>
    <row r="3829" spans="1:7" hidden="1" x14ac:dyDescent="0.2"/>
    <row r="3830" spans="1:7" hidden="1" x14ac:dyDescent="0.2"/>
    <row r="3831" spans="1:7" hidden="1" x14ac:dyDescent="0.2"/>
    <row r="3832" spans="1:7" hidden="1" x14ac:dyDescent="0.2">
      <c r="A3832" t="s">
        <v>2523</v>
      </c>
      <c r="C3832" t="s">
        <v>2832</v>
      </c>
      <c r="D3832" t="s">
        <v>2833</v>
      </c>
      <c r="E3832" t="s">
        <v>2834</v>
      </c>
      <c r="F3832" t="s">
        <v>2835</v>
      </c>
      <c r="G3832" t="s">
        <v>2836</v>
      </c>
    </row>
    <row r="3833" spans="1:7" hidden="1" x14ac:dyDescent="0.2">
      <c r="C3833" t="s">
        <v>2837</v>
      </c>
      <c r="D3833" t="s">
        <v>2838</v>
      </c>
      <c r="E3833" s="100">
        <v>43344</v>
      </c>
      <c r="F3833" t="s">
        <v>2839</v>
      </c>
      <c r="G3833" t="s">
        <v>5791</v>
      </c>
    </row>
    <row r="3834" spans="1:7" hidden="1" x14ac:dyDescent="0.2"/>
    <row r="3835" spans="1:7" hidden="1" x14ac:dyDescent="0.2">
      <c r="B3835" t="s">
        <v>2841</v>
      </c>
    </row>
    <row r="3836" spans="1:7" hidden="1" x14ac:dyDescent="0.2">
      <c r="A3836" t="s">
        <v>2842</v>
      </c>
      <c r="B3836" t="s">
        <v>2843</v>
      </c>
      <c r="C3836" t="s">
        <v>2844</v>
      </c>
    </row>
    <row r="3837" spans="1:7" hidden="1" x14ac:dyDescent="0.2"/>
    <row r="3838" spans="1:7" hidden="1" x14ac:dyDescent="0.2">
      <c r="B3838" t="s">
        <v>2845</v>
      </c>
      <c r="C3838" t="s">
        <v>2846</v>
      </c>
    </row>
    <row r="3839" spans="1:7" hidden="1" x14ac:dyDescent="0.2">
      <c r="B3839" t="s">
        <v>2847</v>
      </c>
      <c r="C3839" t="s">
        <v>2848</v>
      </c>
      <c r="D3839" t="s">
        <v>2849</v>
      </c>
      <c r="E3839" t="s">
        <v>2850</v>
      </c>
    </row>
    <row r="3840" spans="1:7" hidden="1" x14ac:dyDescent="0.2"/>
    <row r="3841" spans="1:7" hidden="1" x14ac:dyDescent="0.2"/>
    <row r="3842" spans="1:7" hidden="1" x14ac:dyDescent="0.2">
      <c r="A3842" t="s">
        <v>2851</v>
      </c>
      <c r="B3842" t="s">
        <v>2852</v>
      </c>
      <c r="C3842" t="s">
        <v>2853</v>
      </c>
      <c r="E3842" t="s">
        <v>2854</v>
      </c>
      <c r="F3842" t="s">
        <v>2855</v>
      </c>
      <c r="G3842" t="s">
        <v>2856</v>
      </c>
    </row>
    <row r="3843" spans="1:7" hidden="1" x14ac:dyDescent="0.2">
      <c r="A3843" t="s">
        <v>2857</v>
      </c>
      <c r="B3843" t="s">
        <v>2858</v>
      </c>
      <c r="C3843" t="s">
        <v>2859</v>
      </c>
      <c r="D3843" t="s">
        <v>2860</v>
      </c>
      <c r="E3843" t="s">
        <v>2861</v>
      </c>
      <c r="F3843" t="s">
        <v>2861</v>
      </c>
      <c r="G3843" t="s">
        <v>2861</v>
      </c>
    </row>
    <row r="3844" spans="1:7" hidden="1" x14ac:dyDescent="0.2">
      <c r="A3844">
        <v>5111</v>
      </c>
      <c r="B3844" t="s">
        <v>3348</v>
      </c>
      <c r="C3844" t="s">
        <v>5792</v>
      </c>
      <c r="D3844" t="s">
        <v>3355</v>
      </c>
      <c r="E3844" s="99">
        <v>3745.51</v>
      </c>
      <c r="F3844">
        <v>470.11</v>
      </c>
      <c r="G3844" s="99">
        <v>4215.62</v>
      </c>
    </row>
    <row r="3845" spans="1:7" hidden="1" x14ac:dyDescent="0.2">
      <c r="A3845">
        <v>5111</v>
      </c>
      <c r="B3845" t="s">
        <v>3348</v>
      </c>
      <c r="C3845" t="s">
        <v>5793</v>
      </c>
      <c r="D3845" t="s">
        <v>3355</v>
      </c>
      <c r="E3845" s="99">
        <v>3745.51</v>
      </c>
      <c r="F3845">
        <v>470.11</v>
      </c>
      <c r="G3845" s="99">
        <v>4215.62</v>
      </c>
    </row>
    <row r="3846" spans="1:7" hidden="1" x14ac:dyDescent="0.2">
      <c r="A3846">
        <v>5111</v>
      </c>
      <c r="B3846" t="s">
        <v>3348</v>
      </c>
      <c r="C3846" t="s">
        <v>5794</v>
      </c>
      <c r="D3846" t="s">
        <v>3355</v>
      </c>
      <c r="E3846" s="99">
        <v>3745.51</v>
      </c>
      <c r="F3846">
        <v>470.11</v>
      </c>
      <c r="G3846" s="99">
        <v>4215.62</v>
      </c>
    </row>
    <row r="3847" spans="1:7" hidden="1" x14ac:dyDescent="0.2">
      <c r="A3847">
        <v>5111</v>
      </c>
      <c r="B3847" t="s">
        <v>3348</v>
      </c>
      <c r="C3847" t="s">
        <v>5795</v>
      </c>
      <c r="D3847" t="s">
        <v>3355</v>
      </c>
      <c r="E3847" s="99">
        <v>3745.51</v>
      </c>
      <c r="F3847">
        <v>470.11</v>
      </c>
      <c r="G3847" s="99">
        <v>4215.62</v>
      </c>
    </row>
    <row r="3848" spans="1:7" hidden="1" x14ac:dyDescent="0.2">
      <c r="A3848">
        <v>5111</v>
      </c>
      <c r="B3848" t="s">
        <v>3348</v>
      </c>
      <c r="C3848" t="s">
        <v>5796</v>
      </c>
      <c r="D3848" t="s">
        <v>3355</v>
      </c>
      <c r="E3848" s="99">
        <v>3745.51</v>
      </c>
      <c r="F3848">
        <v>470.11</v>
      </c>
      <c r="G3848" s="99">
        <v>4215.62</v>
      </c>
    </row>
    <row r="3849" spans="1:7" hidden="1" x14ac:dyDescent="0.2">
      <c r="A3849">
        <v>5111</v>
      </c>
      <c r="B3849" t="s">
        <v>3348</v>
      </c>
      <c r="C3849" t="s">
        <v>5797</v>
      </c>
      <c r="D3849" t="s">
        <v>3355</v>
      </c>
      <c r="E3849" s="99">
        <v>3745.51</v>
      </c>
      <c r="F3849">
        <v>470.11</v>
      </c>
      <c r="G3849" s="99">
        <v>4215.62</v>
      </c>
    </row>
    <row r="3850" spans="1:7" hidden="1" x14ac:dyDescent="0.2">
      <c r="A3850">
        <v>5111</v>
      </c>
      <c r="B3850" t="s">
        <v>3348</v>
      </c>
      <c r="C3850" t="s">
        <v>5798</v>
      </c>
      <c r="D3850" t="s">
        <v>3355</v>
      </c>
      <c r="E3850" s="99">
        <v>3745.51</v>
      </c>
      <c r="F3850">
        <v>470.11</v>
      </c>
      <c r="G3850" s="99">
        <v>4215.62</v>
      </c>
    </row>
    <row r="3851" spans="1:7" hidden="1" x14ac:dyDescent="0.2">
      <c r="A3851">
        <v>5111</v>
      </c>
      <c r="B3851" t="s">
        <v>3348</v>
      </c>
      <c r="C3851" t="s">
        <v>5799</v>
      </c>
      <c r="D3851" t="s">
        <v>3355</v>
      </c>
      <c r="E3851" s="99">
        <v>3745.51</v>
      </c>
      <c r="F3851">
        <v>470.11</v>
      </c>
      <c r="G3851" s="99">
        <v>4215.62</v>
      </c>
    </row>
    <row r="3852" spans="1:7" hidden="1" x14ac:dyDescent="0.2">
      <c r="A3852">
        <v>5111</v>
      </c>
      <c r="B3852" t="s">
        <v>3348</v>
      </c>
      <c r="C3852" t="s">
        <v>5800</v>
      </c>
      <c r="D3852" t="s">
        <v>3355</v>
      </c>
      <c r="E3852" s="99">
        <v>3745.51</v>
      </c>
      <c r="F3852">
        <v>470.11</v>
      </c>
      <c r="G3852" s="99">
        <v>4215.62</v>
      </c>
    </row>
    <row r="3853" spans="1:7" hidden="1" x14ac:dyDescent="0.2">
      <c r="A3853">
        <v>5111</v>
      </c>
      <c r="B3853" t="s">
        <v>3348</v>
      </c>
      <c r="C3853" t="s">
        <v>5801</v>
      </c>
      <c r="D3853" t="s">
        <v>3355</v>
      </c>
      <c r="E3853">
        <v>603</v>
      </c>
      <c r="F3853">
        <v>0</v>
      </c>
      <c r="G3853">
        <v>603</v>
      </c>
    </row>
    <row r="3854" spans="1:7" hidden="1" x14ac:dyDescent="0.2">
      <c r="A3854">
        <v>5111</v>
      </c>
      <c r="B3854" t="s">
        <v>3348</v>
      </c>
      <c r="C3854" t="s">
        <v>5802</v>
      </c>
      <c r="D3854" t="s">
        <v>3355</v>
      </c>
      <c r="E3854">
        <v>603</v>
      </c>
      <c r="F3854">
        <v>0</v>
      </c>
      <c r="G3854">
        <v>603</v>
      </c>
    </row>
    <row r="3855" spans="1:7" hidden="1" x14ac:dyDescent="0.2">
      <c r="A3855">
        <v>5111</v>
      </c>
      <c r="B3855" t="s">
        <v>3348</v>
      </c>
      <c r="C3855" t="s">
        <v>5803</v>
      </c>
      <c r="D3855" t="s">
        <v>3355</v>
      </c>
      <c r="E3855">
        <v>603</v>
      </c>
      <c r="F3855">
        <v>0</v>
      </c>
      <c r="G3855">
        <v>603</v>
      </c>
    </row>
    <row r="3856" spans="1:7" hidden="1" x14ac:dyDescent="0.2">
      <c r="A3856">
        <v>5111</v>
      </c>
      <c r="B3856" t="s">
        <v>3348</v>
      </c>
      <c r="C3856" t="s">
        <v>5804</v>
      </c>
      <c r="D3856" t="s">
        <v>3355</v>
      </c>
      <c r="E3856" s="99">
        <v>3745.51</v>
      </c>
      <c r="F3856">
        <v>470.11</v>
      </c>
      <c r="G3856" s="99">
        <v>4215.62</v>
      </c>
    </row>
    <row r="3857" spans="1:7" hidden="1" x14ac:dyDescent="0.2">
      <c r="A3857">
        <v>5111</v>
      </c>
      <c r="B3857" t="s">
        <v>3348</v>
      </c>
      <c r="C3857" t="s">
        <v>5805</v>
      </c>
      <c r="D3857" t="s">
        <v>3355</v>
      </c>
      <c r="E3857" s="99">
        <v>3745.51</v>
      </c>
      <c r="F3857">
        <v>470.11</v>
      </c>
      <c r="G3857" s="99">
        <v>4215.62</v>
      </c>
    </row>
    <row r="3858" spans="1:7" hidden="1" x14ac:dyDescent="0.2">
      <c r="A3858">
        <v>5111</v>
      </c>
      <c r="B3858" t="s">
        <v>3348</v>
      </c>
      <c r="C3858" t="s">
        <v>5806</v>
      </c>
      <c r="D3858" t="s">
        <v>3355</v>
      </c>
      <c r="E3858" s="99">
        <v>3745.51</v>
      </c>
      <c r="F3858">
        <v>470.11</v>
      </c>
      <c r="G3858" s="99">
        <v>4215.62</v>
      </c>
    </row>
    <row r="3859" spans="1:7" hidden="1" x14ac:dyDescent="0.2">
      <c r="A3859">
        <v>5111</v>
      </c>
      <c r="B3859" t="s">
        <v>3348</v>
      </c>
      <c r="C3859" t="s">
        <v>5807</v>
      </c>
      <c r="D3859" t="s">
        <v>3355</v>
      </c>
      <c r="E3859" s="99">
        <v>3745.51</v>
      </c>
      <c r="F3859">
        <v>470.11</v>
      </c>
      <c r="G3859" s="99">
        <v>4215.62</v>
      </c>
    </row>
    <row r="3860" spans="1:7" hidden="1" x14ac:dyDescent="0.2">
      <c r="A3860">
        <v>5111</v>
      </c>
      <c r="B3860" t="s">
        <v>3348</v>
      </c>
      <c r="C3860" t="s">
        <v>5808</v>
      </c>
      <c r="D3860" t="s">
        <v>3355</v>
      </c>
      <c r="E3860" s="99">
        <v>3745.51</v>
      </c>
      <c r="F3860">
        <v>470.11</v>
      </c>
      <c r="G3860" s="99">
        <v>4215.62</v>
      </c>
    </row>
    <row r="3861" spans="1:7" hidden="1" x14ac:dyDescent="0.2">
      <c r="A3861">
        <v>5111</v>
      </c>
      <c r="B3861" t="s">
        <v>3348</v>
      </c>
      <c r="C3861" t="s">
        <v>5809</v>
      </c>
      <c r="D3861" t="s">
        <v>3355</v>
      </c>
      <c r="E3861" s="99">
        <v>3745.51</v>
      </c>
      <c r="F3861">
        <v>470.11</v>
      </c>
      <c r="G3861" s="99">
        <v>4215.62</v>
      </c>
    </row>
    <row r="3862" spans="1:7" hidden="1" x14ac:dyDescent="0.2">
      <c r="A3862">
        <v>5111</v>
      </c>
      <c r="B3862" t="s">
        <v>3348</v>
      </c>
      <c r="C3862" t="s">
        <v>5810</v>
      </c>
      <c r="D3862" t="s">
        <v>3355</v>
      </c>
      <c r="E3862" s="99">
        <v>3745.51</v>
      </c>
      <c r="F3862">
        <v>470.11</v>
      </c>
      <c r="G3862" s="99">
        <v>4215.62</v>
      </c>
    </row>
    <row r="3863" spans="1:7" hidden="1" x14ac:dyDescent="0.2">
      <c r="A3863">
        <v>5111</v>
      </c>
      <c r="B3863" t="s">
        <v>3348</v>
      </c>
      <c r="C3863" t="s">
        <v>5811</v>
      </c>
      <c r="D3863" t="s">
        <v>3355</v>
      </c>
      <c r="E3863" s="99">
        <v>3745.51</v>
      </c>
      <c r="F3863">
        <v>470.11</v>
      </c>
      <c r="G3863" s="99">
        <v>4215.62</v>
      </c>
    </row>
    <row r="3864" spans="1:7" hidden="1" x14ac:dyDescent="0.2">
      <c r="A3864">
        <v>5111</v>
      </c>
      <c r="B3864" t="s">
        <v>3348</v>
      </c>
      <c r="C3864" t="s">
        <v>5812</v>
      </c>
      <c r="D3864" t="s">
        <v>3355</v>
      </c>
      <c r="E3864" s="99">
        <v>4181.26</v>
      </c>
      <c r="F3864">
        <v>524.58000000000004</v>
      </c>
      <c r="G3864" s="99">
        <v>4705.84</v>
      </c>
    </row>
    <row r="3865" spans="1:7" hidden="1" x14ac:dyDescent="0.2">
      <c r="A3865">
        <v>5111</v>
      </c>
      <c r="B3865" t="s">
        <v>3348</v>
      </c>
      <c r="C3865" t="s">
        <v>5813</v>
      </c>
      <c r="D3865" t="s">
        <v>3355</v>
      </c>
      <c r="E3865" s="99">
        <v>3745.51</v>
      </c>
      <c r="F3865">
        <v>470.11</v>
      </c>
      <c r="G3865" s="99">
        <v>4215.62</v>
      </c>
    </row>
    <row r="3866" spans="1:7" hidden="1" x14ac:dyDescent="0.2">
      <c r="A3866">
        <v>5111</v>
      </c>
      <c r="B3866" t="s">
        <v>3348</v>
      </c>
      <c r="C3866" t="s">
        <v>5814</v>
      </c>
      <c r="D3866" t="s">
        <v>3355</v>
      </c>
      <c r="E3866" s="99">
        <v>3745.51</v>
      </c>
      <c r="F3866">
        <v>470.11</v>
      </c>
      <c r="G3866" s="99">
        <v>4215.62</v>
      </c>
    </row>
    <row r="3867" spans="1:7" hidden="1" x14ac:dyDescent="0.2">
      <c r="A3867">
        <v>5111</v>
      </c>
      <c r="B3867" t="s">
        <v>3348</v>
      </c>
      <c r="C3867" t="s">
        <v>5815</v>
      </c>
      <c r="D3867" t="s">
        <v>3365</v>
      </c>
      <c r="E3867" s="99">
        <v>-1039.18</v>
      </c>
      <c r="F3867">
        <v>0</v>
      </c>
      <c r="G3867" s="99">
        <v>-1039.18</v>
      </c>
    </row>
    <row r="3868" spans="1:7" hidden="1" x14ac:dyDescent="0.2">
      <c r="A3868">
        <v>5111</v>
      </c>
      <c r="B3868" t="s">
        <v>3348</v>
      </c>
      <c r="C3868" t="s">
        <v>5816</v>
      </c>
      <c r="D3868" t="s">
        <v>3355</v>
      </c>
      <c r="E3868" s="99">
        <v>3745.51</v>
      </c>
      <c r="F3868">
        <v>89.71</v>
      </c>
      <c r="G3868" s="99">
        <v>3835.22</v>
      </c>
    </row>
    <row r="3869" spans="1:7" hidden="1" x14ac:dyDescent="0.2">
      <c r="A3869">
        <v>5111</v>
      </c>
      <c r="B3869" t="s">
        <v>3348</v>
      </c>
      <c r="C3869" t="s">
        <v>5817</v>
      </c>
      <c r="D3869" t="s">
        <v>3355</v>
      </c>
      <c r="E3869" s="99">
        <v>4181.26</v>
      </c>
      <c r="F3869">
        <v>524.58000000000004</v>
      </c>
      <c r="G3869" s="99">
        <v>4705.84</v>
      </c>
    </row>
    <row r="3870" spans="1:7" hidden="1" x14ac:dyDescent="0.2">
      <c r="A3870">
        <v>5111</v>
      </c>
      <c r="B3870" t="s">
        <v>3348</v>
      </c>
      <c r="C3870" t="s">
        <v>5818</v>
      </c>
      <c r="D3870" t="s">
        <v>3365</v>
      </c>
      <c r="E3870" s="99">
        <v>-1039.18</v>
      </c>
      <c r="F3870">
        <v>0</v>
      </c>
      <c r="G3870" s="99">
        <v>-1039.18</v>
      </c>
    </row>
    <row r="3871" spans="1:7" hidden="1" x14ac:dyDescent="0.2">
      <c r="A3871">
        <v>5111</v>
      </c>
      <c r="B3871" t="s">
        <v>3348</v>
      </c>
      <c r="C3871" t="s">
        <v>5819</v>
      </c>
      <c r="D3871" t="s">
        <v>3355</v>
      </c>
      <c r="E3871" s="99">
        <v>3745.51</v>
      </c>
      <c r="F3871">
        <v>89.71</v>
      </c>
      <c r="G3871" s="99">
        <v>3835.22</v>
      </c>
    </row>
    <row r="3872" spans="1:7" hidden="1" x14ac:dyDescent="0.2">
      <c r="A3872">
        <v>5111</v>
      </c>
      <c r="B3872" t="s">
        <v>3348</v>
      </c>
      <c r="C3872" t="s">
        <v>5820</v>
      </c>
      <c r="D3872" t="s">
        <v>3355</v>
      </c>
      <c r="E3872" s="99">
        <v>4181.26</v>
      </c>
      <c r="F3872">
        <v>524.58000000000004</v>
      </c>
      <c r="G3872" s="99">
        <v>4705.84</v>
      </c>
    </row>
    <row r="3873" spans="1:7" hidden="1" x14ac:dyDescent="0.2">
      <c r="A3873">
        <v>5111</v>
      </c>
      <c r="B3873" t="s">
        <v>3348</v>
      </c>
      <c r="C3873" t="s">
        <v>5821</v>
      </c>
      <c r="D3873" t="s">
        <v>3355</v>
      </c>
      <c r="E3873" s="99">
        <v>3745.51</v>
      </c>
      <c r="F3873">
        <v>470.11</v>
      </c>
      <c r="G3873" s="99">
        <v>4215.62</v>
      </c>
    </row>
    <row r="3874" spans="1:7" hidden="1" x14ac:dyDescent="0.2">
      <c r="A3874">
        <v>5111</v>
      </c>
      <c r="B3874" t="s">
        <v>3348</v>
      </c>
      <c r="C3874" t="s">
        <v>5822</v>
      </c>
      <c r="D3874" t="s">
        <v>3355</v>
      </c>
      <c r="E3874" s="99">
        <v>3745.51</v>
      </c>
      <c r="F3874">
        <v>89.71</v>
      </c>
      <c r="G3874" s="99">
        <v>3835.22</v>
      </c>
    </row>
    <row r="3875" spans="1:7" hidden="1" x14ac:dyDescent="0.2">
      <c r="A3875">
        <v>5111</v>
      </c>
      <c r="B3875" t="s">
        <v>3348</v>
      </c>
      <c r="C3875" t="s">
        <v>5823</v>
      </c>
      <c r="D3875" t="s">
        <v>3355</v>
      </c>
      <c r="E3875" s="99">
        <v>3745.51</v>
      </c>
      <c r="F3875">
        <v>470.11</v>
      </c>
      <c r="G3875" s="99">
        <v>4215.62</v>
      </c>
    </row>
    <row r="3876" spans="1:7" hidden="1" x14ac:dyDescent="0.2">
      <c r="A3876">
        <v>5111</v>
      </c>
      <c r="B3876" t="s">
        <v>3348</v>
      </c>
      <c r="C3876" t="s">
        <v>5824</v>
      </c>
      <c r="D3876" t="s">
        <v>3355</v>
      </c>
      <c r="E3876" s="99">
        <v>3745.51</v>
      </c>
      <c r="F3876">
        <v>470.11</v>
      </c>
      <c r="G3876" s="99">
        <v>4215.62</v>
      </c>
    </row>
    <row r="3877" spans="1:7" hidden="1" x14ac:dyDescent="0.2">
      <c r="A3877">
        <v>5111</v>
      </c>
      <c r="B3877" t="s">
        <v>3348</v>
      </c>
      <c r="C3877" t="s">
        <v>5825</v>
      </c>
      <c r="D3877" t="s">
        <v>3355</v>
      </c>
      <c r="E3877" s="99">
        <v>3745.51</v>
      </c>
      <c r="F3877">
        <v>184.81</v>
      </c>
      <c r="G3877" s="99">
        <v>3930.32</v>
      </c>
    </row>
    <row r="3878" spans="1:7" hidden="1" x14ac:dyDescent="0.2">
      <c r="A3878">
        <v>5111</v>
      </c>
      <c r="B3878" t="s">
        <v>3348</v>
      </c>
      <c r="C3878" t="s">
        <v>5826</v>
      </c>
      <c r="D3878" t="s">
        <v>3355</v>
      </c>
      <c r="E3878" s="99">
        <v>3745.51</v>
      </c>
      <c r="F3878">
        <v>89.71</v>
      </c>
      <c r="G3878" s="99">
        <v>3835.22</v>
      </c>
    </row>
    <row r="3879" spans="1:7" hidden="1" x14ac:dyDescent="0.2">
      <c r="A3879">
        <v>5111</v>
      </c>
      <c r="B3879" t="s">
        <v>3348</v>
      </c>
      <c r="C3879" t="s">
        <v>5827</v>
      </c>
      <c r="D3879" t="s">
        <v>3355</v>
      </c>
      <c r="E3879" s="99">
        <v>4833.68</v>
      </c>
      <c r="F3879">
        <v>606.13</v>
      </c>
      <c r="G3879" s="99">
        <v>5439.81</v>
      </c>
    </row>
    <row r="3880" spans="1:7" hidden="1" x14ac:dyDescent="0.2">
      <c r="A3880">
        <v>5111</v>
      </c>
      <c r="B3880" t="s">
        <v>3348</v>
      </c>
      <c r="C3880" t="s">
        <v>5828</v>
      </c>
      <c r="D3880" t="s">
        <v>3355</v>
      </c>
      <c r="E3880" s="99">
        <v>4181.26</v>
      </c>
      <c r="F3880">
        <v>524.58000000000004</v>
      </c>
      <c r="G3880" s="99">
        <v>4705.84</v>
      </c>
    </row>
    <row r="3881" spans="1:7" hidden="1" x14ac:dyDescent="0.2">
      <c r="A3881">
        <v>5111</v>
      </c>
      <c r="B3881" t="s">
        <v>3348</v>
      </c>
      <c r="C3881" t="s">
        <v>5829</v>
      </c>
      <c r="D3881" t="s">
        <v>3355</v>
      </c>
      <c r="E3881" s="99">
        <v>4181.26</v>
      </c>
      <c r="F3881">
        <v>524.58000000000004</v>
      </c>
      <c r="G3881" s="99">
        <v>4705.84</v>
      </c>
    </row>
    <row r="3882" spans="1:7" hidden="1" x14ac:dyDescent="0.2">
      <c r="A3882">
        <v>5111</v>
      </c>
      <c r="B3882" t="s">
        <v>3348</v>
      </c>
      <c r="C3882" t="s">
        <v>5830</v>
      </c>
      <c r="D3882" t="s">
        <v>3355</v>
      </c>
      <c r="E3882" s="99">
        <v>4181.26</v>
      </c>
      <c r="F3882">
        <v>524.58000000000004</v>
      </c>
      <c r="G3882" s="99">
        <v>4705.84</v>
      </c>
    </row>
    <row r="3883" spans="1:7" hidden="1" x14ac:dyDescent="0.2">
      <c r="A3883">
        <v>5111</v>
      </c>
      <c r="B3883" t="s">
        <v>3348</v>
      </c>
      <c r="C3883" t="s">
        <v>5831</v>
      </c>
      <c r="D3883" t="s">
        <v>3355</v>
      </c>
      <c r="E3883" s="99">
        <v>3745.51</v>
      </c>
      <c r="F3883">
        <v>470.11</v>
      </c>
      <c r="G3883" s="99">
        <v>4215.62</v>
      </c>
    </row>
    <row r="3884" spans="1:7" hidden="1" x14ac:dyDescent="0.2">
      <c r="A3884">
        <v>5111</v>
      </c>
      <c r="B3884" t="s">
        <v>3348</v>
      </c>
      <c r="C3884" t="s">
        <v>5832</v>
      </c>
      <c r="D3884" t="s">
        <v>3355</v>
      </c>
      <c r="E3884" s="99">
        <v>3745.51</v>
      </c>
      <c r="F3884">
        <v>470.11</v>
      </c>
      <c r="G3884" s="99">
        <v>4215.62</v>
      </c>
    </row>
    <row r="3885" spans="1:7" hidden="1" x14ac:dyDescent="0.2">
      <c r="A3885" t="s">
        <v>3376</v>
      </c>
      <c r="B3885" t="s">
        <v>3348</v>
      </c>
      <c r="C3885" t="s">
        <v>5833</v>
      </c>
      <c r="D3885">
        <f>-5111-5</f>
        <v>-5116</v>
      </c>
      <c r="E3885" t="s">
        <v>3839</v>
      </c>
      <c r="F3885" t="s">
        <v>2911</v>
      </c>
      <c r="G3885" s="99">
        <v>-1039.18</v>
      </c>
    </row>
    <row r="3886" spans="1:7" hidden="1" x14ac:dyDescent="0.2">
      <c r="A3886">
        <v>5111</v>
      </c>
      <c r="B3886" t="s">
        <v>3348</v>
      </c>
      <c r="C3886" t="s">
        <v>5834</v>
      </c>
      <c r="D3886" t="s">
        <v>3355</v>
      </c>
      <c r="E3886" s="99">
        <v>3745.51</v>
      </c>
      <c r="F3886">
        <v>89.71</v>
      </c>
      <c r="G3886" s="99">
        <v>3835.22</v>
      </c>
    </row>
    <row r="3887" spans="1:7" hidden="1" x14ac:dyDescent="0.2">
      <c r="A3887">
        <v>5111</v>
      </c>
      <c r="B3887" t="s">
        <v>3348</v>
      </c>
      <c r="C3887" t="s">
        <v>5835</v>
      </c>
      <c r="D3887" t="s">
        <v>3355</v>
      </c>
      <c r="E3887" s="99">
        <v>3745.51</v>
      </c>
      <c r="F3887">
        <v>89.71</v>
      </c>
      <c r="G3887" s="99">
        <v>3835.22</v>
      </c>
    </row>
    <row r="3888" spans="1:7" hidden="1" x14ac:dyDescent="0.2">
      <c r="A3888">
        <v>5111</v>
      </c>
      <c r="B3888" t="s">
        <v>3348</v>
      </c>
      <c r="C3888" t="s">
        <v>5836</v>
      </c>
      <c r="D3888" t="s">
        <v>3365</v>
      </c>
      <c r="E3888" s="99">
        <v>-1039.18</v>
      </c>
      <c r="F3888">
        <v>0</v>
      </c>
      <c r="G3888" s="99">
        <v>-1039.18</v>
      </c>
    </row>
    <row r="3889" spans="1:7" hidden="1" x14ac:dyDescent="0.2">
      <c r="A3889">
        <v>5111</v>
      </c>
      <c r="B3889" t="s">
        <v>3348</v>
      </c>
      <c r="C3889" t="s">
        <v>5837</v>
      </c>
      <c r="D3889" t="s">
        <v>3355</v>
      </c>
      <c r="E3889" s="99">
        <v>3745.51</v>
      </c>
      <c r="F3889">
        <v>470.11</v>
      </c>
      <c r="G3889" s="99">
        <v>4215.62</v>
      </c>
    </row>
    <row r="3890" spans="1:7" hidden="1" x14ac:dyDescent="0.2">
      <c r="A3890">
        <v>5111</v>
      </c>
      <c r="B3890" t="s">
        <v>3348</v>
      </c>
      <c r="C3890" t="s">
        <v>5838</v>
      </c>
      <c r="D3890" t="s">
        <v>3355</v>
      </c>
      <c r="E3890" s="99">
        <v>4181.26</v>
      </c>
      <c r="F3890">
        <v>524.58000000000004</v>
      </c>
      <c r="G3890" s="99">
        <v>4705.84</v>
      </c>
    </row>
    <row r="3891" spans="1:7" hidden="1" x14ac:dyDescent="0.2">
      <c r="A3891">
        <v>5111</v>
      </c>
      <c r="B3891" t="s">
        <v>3348</v>
      </c>
      <c r="C3891" t="s">
        <v>5839</v>
      </c>
      <c r="D3891" t="s">
        <v>3355</v>
      </c>
      <c r="E3891" s="99">
        <v>3745.51</v>
      </c>
      <c r="F3891">
        <v>470.11</v>
      </c>
      <c r="G3891" s="99">
        <v>4215.62</v>
      </c>
    </row>
    <row r="3892" spans="1:7" hidden="1" x14ac:dyDescent="0.2">
      <c r="A3892">
        <v>5111</v>
      </c>
      <c r="B3892" t="s">
        <v>3348</v>
      </c>
      <c r="C3892" t="s">
        <v>5840</v>
      </c>
      <c r="D3892" t="s">
        <v>3355</v>
      </c>
      <c r="E3892" s="99">
        <v>3745.51</v>
      </c>
      <c r="F3892">
        <v>470.11</v>
      </c>
      <c r="G3892" s="99">
        <v>4215.62</v>
      </c>
    </row>
    <row r="3893" spans="1:7" hidden="1" x14ac:dyDescent="0.2">
      <c r="A3893">
        <v>5111</v>
      </c>
      <c r="B3893" t="s">
        <v>3348</v>
      </c>
      <c r="C3893" t="s">
        <v>5841</v>
      </c>
      <c r="D3893" t="s">
        <v>3355</v>
      </c>
      <c r="E3893" s="99">
        <v>3745.51</v>
      </c>
      <c r="F3893">
        <v>470.11</v>
      </c>
      <c r="G3893" s="99">
        <v>4215.62</v>
      </c>
    </row>
    <row r="3894" spans="1:7" hidden="1" x14ac:dyDescent="0.2">
      <c r="A3894" t="s">
        <v>357</v>
      </c>
    </row>
    <row r="3895" spans="1:7" hidden="1" x14ac:dyDescent="0.2"/>
    <row r="3896" spans="1:7" hidden="1" x14ac:dyDescent="0.2"/>
    <row r="3897" spans="1:7" hidden="1" x14ac:dyDescent="0.2"/>
    <row r="3898" spans="1:7" hidden="1" x14ac:dyDescent="0.2">
      <c r="A3898" t="s">
        <v>2523</v>
      </c>
      <c r="C3898" t="s">
        <v>2832</v>
      </c>
      <c r="D3898" t="s">
        <v>2833</v>
      </c>
      <c r="E3898" t="s">
        <v>2834</v>
      </c>
      <c r="F3898" t="s">
        <v>2835</v>
      </c>
      <c r="G3898" t="s">
        <v>2836</v>
      </c>
    </row>
    <row r="3899" spans="1:7" hidden="1" x14ac:dyDescent="0.2">
      <c r="C3899" t="s">
        <v>2837</v>
      </c>
      <c r="D3899" t="s">
        <v>2838</v>
      </c>
      <c r="E3899" s="100">
        <v>43344</v>
      </c>
      <c r="F3899" t="s">
        <v>2839</v>
      </c>
      <c r="G3899" t="s">
        <v>5842</v>
      </c>
    </row>
    <row r="3900" spans="1:7" hidden="1" x14ac:dyDescent="0.2"/>
    <row r="3901" spans="1:7" hidden="1" x14ac:dyDescent="0.2">
      <c r="B3901" t="s">
        <v>2841</v>
      </c>
    </row>
    <row r="3902" spans="1:7" hidden="1" x14ac:dyDescent="0.2">
      <c r="A3902" t="s">
        <v>2842</v>
      </c>
      <c r="B3902" t="s">
        <v>2843</v>
      </c>
      <c r="C3902" t="s">
        <v>2844</v>
      </c>
    </row>
    <row r="3903" spans="1:7" hidden="1" x14ac:dyDescent="0.2"/>
    <row r="3904" spans="1:7" hidden="1" x14ac:dyDescent="0.2">
      <c r="B3904" t="s">
        <v>2845</v>
      </c>
      <c r="C3904" t="s">
        <v>2846</v>
      </c>
    </row>
    <row r="3905" spans="1:7" hidden="1" x14ac:dyDescent="0.2">
      <c r="B3905" t="s">
        <v>2847</v>
      </c>
      <c r="C3905" t="s">
        <v>2848</v>
      </c>
      <c r="D3905" t="s">
        <v>2849</v>
      </c>
      <c r="E3905" t="s">
        <v>2850</v>
      </c>
    </row>
    <row r="3906" spans="1:7" hidden="1" x14ac:dyDescent="0.2"/>
    <row r="3907" spans="1:7" hidden="1" x14ac:dyDescent="0.2"/>
    <row r="3908" spans="1:7" hidden="1" x14ac:dyDescent="0.2">
      <c r="A3908" t="s">
        <v>2851</v>
      </c>
      <c r="B3908" t="s">
        <v>2852</v>
      </c>
      <c r="C3908" t="s">
        <v>2853</v>
      </c>
      <c r="E3908" t="s">
        <v>2854</v>
      </c>
      <c r="F3908" t="s">
        <v>2855</v>
      </c>
      <c r="G3908" t="s">
        <v>2856</v>
      </c>
    </row>
    <row r="3909" spans="1:7" hidden="1" x14ac:dyDescent="0.2">
      <c r="A3909" t="s">
        <v>2857</v>
      </c>
      <c r="B3909" t="s">
        <v>2858</v>
      </c>
      <c r="C3909" t="s">
        <v>2859</v>
      </c>
      <c r="D3909" t="s">
        <v>2860</v>
      </c>
      <c r="E3909" t="s">
        <v>2861</v>
      </c>
      <c r="F3909" t="s">
        <v>2861</v>
      </c>
      <c r="G3909" t="s">
        <v>2861</v>
      </c>
    </row>
    <row r="3910" spans="1:7" hidden="1" x14ac:dyDescent="0.2">
      <c r="A3910">
        <v>5111</v>
      </c>
      <c r="B3910" t="s">
        <v>3348</v>
      </c>
      <c r="C3910" t="s">
        <v>5843</v>
      </c>
      <c r="D3910" t="s">
        <v>3355</v>
      </c>
      <c r="E3910" s="99">
        <v>3745.51</v>
      </c>
      <c r="F3910">
        <v>470.11</v>
      </c>
      <c r="G3910" s="99">
        <v>4215.62</v>
      </c>
    </row>
    <row r="3911" spans="1:7" hidden="1" x14ac:dyDescent="0.2">
      <c r="A3911">
        <v>5111</v>
      </c>
      <c r="B3911" t="s">
        <v>3348</v>
      </c>
      <c r="C3911" t="s">
        <v>5844</v>
      </c>
      <c r="D3911" t="s">
        <v>3355</v>
      </c>
      <c r="E3911" s="99">
        <v>3745.51</v>
      </c>
      <c r="F3911">
        <v>470.11</v>
      </c>
      <c r="G3911" s="99">
        <v>4215.62</v>
      </c>
    </row>
    <row r="3912" spans="1:7" hidden="1" x14ac:dyDescent="0.2">
      <c r="A3912">
        <v>5111</v>
      </c>
      <c r="B3912" t="s">
        <v>3348</v>
      </c>
      <c r="C3912" t="s">
        <v>5845</v>
      </c>
      <c r="D3912" t="s">
        <v>3355</v>
      </c>
      <c r="E3912" s="99">
        <v>3745.51</v>
      </c>
      <c r="F3912">
        <v>470.11</v>
      </c>
      <c r="G3912" s="99">
        <v>4215.62</v>
      </c>
    </row>
    <row r="3913" spans="1:7" hidden="1" x14ac:dyDescent="0.2">
      <c r="A3913">
        <v>5111</v>
      </c>
      <c r="B3913" t="s">
        <v>3348</v>
      </c>
      <c r="C3913" t="s">
        <v>5846</v>
      </c>
      <c r="D3913" t="s">
        <v>3355</v>
      </c>
      <c r="E3913" s="99">
        <v>3745.51</v>
      </c>
      <c r="F3913">
        <v>470.11</v>
      </c>
      <c r="G3913" s="99">
        <v>4215.62</v>
      </c>
    </row>
    <row r="3914" spans="1:7" hidden="1" x14ac:dyDescent="0.2">
      <c r="A3914">
        <v>5111</v>
      </c>
      <c r="B3914" t="s">
        <v>3348</v>
      </c>
      <c r="C3914" t="s">
        <v>5847</v>
      </c>
      <c r="D3914" t="s">
        <v>3355</v>
      </c>
      <c r="E3914" s="99">
        <v>3745.51</v>
      </c>
      <c r="F3914">
        <v>470.11</v>
      </c>
      <c r="G3914" s="99">
        <v>4215.62</v>
      </c>
    </row>
    <row r="3915" spans="1:7" hidden="1" x14ac:dyDescent="0.2">
      <c r="A3915">
        <v>5111</v>
      </c>
      <c r="B3915" t="s">
        <v>3348</v>
      </c>
      <c r="C3915" t="s">
        <v>5848</v>
      </c>
      <c r="D3915" t="s">
        <v>3355</v>
      </c>
      <c r="E3915" s="99">
        <v>3745.51</v>
      </c>
      <c r="F3915">
        <v>470.11</v>
      </c>
      <c r="G3915" s="99">
        <v>4215.62</v>
      </c>
    </row>
    <row r="3916" spans="1:7" hidden="1" x14ac:dyDescent="0.2">
      <c r="A3916">
        <v>5111</v>
      </c>
      <c r="B3916" t="s">
        <v>3348</v>
      </c>
      <c r="C3916" t="s">
        <v>5849</v>
      </c>
      <c r="D3916" t="s">
        <v>3355</v>
      </c>
      <c r="E3916" s="99">
        <v>3745.51</v>
      </c>
      <c r="F3916">
        <v>470.11</v>
      </c>
      <c r="G3916" s="99">
        <v>4215.62</v>
      </c>
    </row>
    <row r="3917" spans="1:7" hidden="1" x14ac:dyDescent="0.2">
      <c r="A3917">
        <v>5111</v>
      </c>
      <c r="B3917" t="s">
        <v>3348</v>
      </c>
      <c r="C3917" t="s">
        <v>5850</v>
      </c>
      <c r="D3917" t="s">
        <v>3355</v>
      </c>
      <c r="E3917" s="99">
        <v>3745.51</v>
      </c>
      <c r="F3917">
        <v>470.11</v>
      </c>
      <c r="G3917" s="99">
        <v>4215.62</v>
      </c>
    </row>
    <row r="3918" spans="1:7" hidden="1" x14ac:dyDescent="0.2">
      <c r="A3918">
        <v>5111</v>
      </c>
      <c r="B3918" t="s">
        <v>3348</v>
      </c>
      <c r="C3918" t="s">
        <v>5851</v>
      </c>
      <c r="D3918" t="s">
        <v>3355</v>
      </c>
      <c r="E3918" s="99">
        <v>3745.51</v>
      </c>
      <c r="F3918">
        <v>470.11</v>
      </c>
      <c r="G3918" s="99">
        <v>4215.62</v>
      </c>
    </row>
    <row r="3919" spans="1:7" hidden="1" x14ac:dyDescent="0.2">
      <c r="A3919">
        <v>5111</v>
      </c>
      <c r="B3919" t="s">
        <v>3348</v>
      </c>
      <c r="C3919" t="s">
        <v>5852</v>
      </c>
      <c r="D3919" t="s">
        <v>3355</v>
      </c>
      <c r="E3919" s="99">
        <v>3745.51</v>
      </c>
      <c r="F3919">
        <v>470.11</v>
      </c>
      <c r="G3919" s="99">
        <v>4215.62</v>
      </c>
    </row>
    <row r="3920" spans="1:7" hidden="1" x14ac:dyDescent="0.2">
      <c r="A3920">
        <v>5111</v>
      </c>
      <c r="B3920" t="s">
        <v>3348</v>
      </c>
      <c r="C3920" t="s">
        <v>5853</v>
      </c>
      <c r="D3920" t="s">
        <v>3355</v>
      </c>
      <c r="E3920" s="99">
        <v>3745.51</v>
      </c>
      <c r="F3920">
        <v>470.11</v>
      </c>
      <c r="G3920" s="99">
        <v>4215.62</v>
      </c>
    </row>
    <row r="3921" spans="1:7" hidden="1" x14ac:dyDescent="0.2">
      <c r="A3921">
        <v>5111</v>
      </c>
      <c r="B3921" t="s">
        <v>3348</v>
      </c>
      <c r="C3921" t="s">
        <v>5854</v>
      </c>
      <c r="D3921" t="s">
        <v>3355</v>
      </c>
      <c r="E3921" s="99">
        <v>3745.51</v>
      </c>
      <c r="F3921">
        <v>470.11</v>
      </c>
      <c r="G3921" s="99">
        <v>4215.62</v>
      </c>
    </row>
    <row r="3922" spans="1:7" hidden="1" x14ac:dyDescent="0.2">
      <c r="A3922">
        <v>5111</v>
      </c>
      <c r="B3922" t="s">
        <v>3348</v>
      </c>
      <c r="C3922" t="s">
        <v>5855</v>
      </c>
      <c r="D3922" t="s">
        <v>3355</v>
      </c>
      <c r="E3922" s="99">
        <v>3745.51</v>
      </c>
      <c r="F3922">
        <v>470.11</v>
      </c>
      <c r="G3922" s="99">
        <v>4215.62</v>
      </c>
    </row>
    <row r="3923" spans="1:7" hidden="1" x14ac:dyDescent="0.2">
      <c r="A3923">
        <v>5111</v>
      </c>
      <c r="B3923" t="s">
        <v>3348</v>
      </c>
      <c r="C3923" t="s">
        <v>5856</v>
      </c>
      <c r="D3923" t="s">
        <v>3355</v>
      </c>
      <c r="E3923" s="99">
        <v>3745.51</v>
      </c>
      <c r="F3923">
        <v>470.11</v>
      </c>
      <c r="G3923" s="99">
        <v>4215.62</v>
      </c>
    </row>
    <row r="3924" spans="1:7" hidden="1" x14ac:dyDescent="0.2">
      <c r="A3924">
        <v>5111</v>
      </c>
      <c r="B3924" t="s">
        <v>3348</v>
      </c>
      <c r="C3924" t="s">
        <v>5857</v>
      </c>
      <c r="D3924" t="s">
        <v>3355</v>
      </c>
      <c r="E3924" s="99">
        <v>3745.51</v>
      </c>
      <c r="F3924">
        <v>470.11</v>
      </c>
      <c r="G3924" s="99">
        <v>4215.62</v>
      </c>
    </row>
    <row r="3925" spans="1:7" hidden="1" x14ac:dyDescent="0.2">
      <c r="A3925">
        <v>5111</v>
      </c>
      <c r="B3925" t="s">
        <v>3348</v>
      </c>
      <c r="C3925" t="s">
        <v>5858</v>
      </c>
      <c r="D3925" t="s">
        <v>3355</v>
      </c>
      <c r="E3925" s="99">
        <v>3745.51</v>
      </c>
      <c r="F3925">
        <v>470.11</v>
      </c>
      <c r="G3925" s="99">
        <v>4215.62</v>
      </c>
    </row>
    <row r="3926" spans="1:7" hidden="1" x14ac:dyDescent="0.2">
      <c r="A3926">
        <v>5111</v>
      </c>
      <c r="B3926" t="s">
        <v>3348</v>
      </c>
      <c r="C3926" t="s">
        <v>5859</v>
      </c>
      <c r="D3926" t="s">
        <v>3355</v>
      </c>
      <c r="E3926" s="99">
        <v>3745.51</v>
      </c>
      <c r="F3926">
        <v>184.81</v>
      </c>
      <c r="G3926" s="99">
        <v>3930.32</v>
      </c>
    </row>
    <row r="3927" spans="1:7" hidden="1" x14ac:dyDescent="0.2">
      <c r="A3927">
        <v>5111</v>
      </c>
      <c r="B3927" t="s">
        <v>3348</v>
      </c>
      <c r="C3927" t="s">
        <v>5860</v>
      </c>
      <c r="D3927" t="s">
        <v>3355</v>
      </c>
      <c r="E3927" s="99">
        <v>3745.51</v>
      </c>
      <c r="F3927">
        <v>89.71</v>
      </c>
      <c r="G3927" s="99">
        <v>3835.22</v>
      </c>
    </row>
    <row r="3928" spans="1:7" hidden="1" x14ac:dyDescent="0.2">
      <c r="A3928">
        <v>5111</v>
      </c>
      <c r="B3928" t="s">
        <v>3348</v>
      </c>
      <c r="C3928" t="s">
        <v>5861</v>
      </c>
      <c r="D3928" t="s">
        <v>3355</v>
      </c>
      <c r="E3928" s="99">
        <v>2657.33</v>
      </c>
      <c r="F3928">
        <v>334.09</v>
      </c>
      <c r="G3928" s="99">
        <v>2991.42</v>
      </c>
    </row>
    <row r="3929" spans="1:7" hidden="1" x14ac:dyDescent="0.2">
      <c r="A3929">
        <v>5111</v>
      </c>
      <c r="B3929" t="s">
        <v>3348</v>
      </c>
      <c r="C3929" t="s">
        <v>5862</v>
      </c>
      <c r="D3929" t="s">
        <v>3355</v>
      </c>
      <c r="E3929" s="99">
        <v>3745.51</v>
      </c>
      <c r="F3929">
        <v>470.11</v>
      </c>
      <c r="G3929" s="99">
        <v>4215.62</v>
      </c>
    </row>
    <row r="3930" spans="1:7" hidden="1" x14ac:dyDescent="0.2">
      <c r="A3930">
        <v>5111</v>
      </c>
      <c r="B3930" t="s">
        <v>3348</v>
      </c>
      <c r="C3930" t="s">
        <v>5863</v>
      </c>
      <c r="D3930" t="s">
        <v>3355</v>
      </c>
      <c r="E3930" s="99">
        <v>3745.51</v>
      </c>
      <c r="F3930">
        <v>89.71</v>
      </c>
      <c r="G3930" s="99">
        <v>3835.22</v>
      </c>
    </row>
    <row r="3931" spans="1:7" hidden="1" x14ac:dyDescent="0.2">
      <c r="A3931">
        <v>5111</v>
      </c>
      <c r="B3931" t="s">
        <v>3348</v>
      </c>
      <c r="C3931" t="s">
        <v>5864</v>
      </c>
      <c r="D3931" t="s">
        <v>3355</v>
      </c>
      <c r="E3931" s="99">
        <v>3745.51</v>
      </c>
      <c r="F3931">
        <v>184.81</v>
      </c>
      <c r="G3931" s="99">
        <v>3930.32</v>
      </c>
    </row>
    <row r="3932" spans="1:7" hidden="1" x14ac:dyDescent="0.2">
      <c r="A3932">
        <v>5111</v>
      </c>
      <c r="B3932" t="s">
        <v>3348</v>
      </c>
      <c r="C3932" t="s">
        <v>5865</v>
      </c>
      <c r="D3932" t="s">
        <v>3355</v>
      </c>
      <c r="E3932" s="99">
        <v>3745.51</v>
      </c>
      <c r="F3932">
        <v>470.11</v>
      </c>
      <c r="G3932" s="99">
        <v>4215.62</v>
      </c>
    </row>
    <row r="3933" spans="1:7" hidden="1" x14ac:dyDescent="0.2">
      <c r="A3933">
        <v>5111</v>
      </c>
      <c r="B3933" t="s">
        <v>3348</v>
      </c>
      <c r="C3933" t="s">
        <v>5866</v>
      </c>
      <c r="D3933" t="s">
        <v>3355</v>
      </c>
      <c r="E3933" s="99">
        <v>3745.51</v>
      </c>
      <c r="F3933">
        <v>470.11</v>
      </c>
      <c r="G3933" s="99">
        <v>4215.62</v>
      </c>
    </row>
    <row r="3934" spans="1:7" hidden="1" x14ac:dyDescent="0.2">
      <c r="A3934">
        <v>5111</v>
      </c>
      <c r="B3934" t="s">
        <v>3348</v>
      </c>
      <c r="C3934" t="s">
        <v>5867</v>
      </c>
      <c r="D3934" t="s">
        <v>3355</v>
      </c>
      <c r="E3934" s="99">
        <v>3745.51</v>
      </c>
      <c r="F3934">
        <v>470.11</v>
      </c>
      <c r="G3934" s="99">
        <v>4215.62</v>
      </c>
    </row>
    <row r="3935" spans="1:7" hidden="1" x14ac:dyDescent="0.2">
      <c r="A3935">
        <v>5111</v>
      </c>
      <c r="B3935" t="s">
        <v>3348</v>
      </c>
      <c r="C3935" t="s">
        <v>5868</v>
      </c>
      <c r="D3935" t="s">
        <v>3355</v>
      </c>
      <c r="E3935" s="99">
        <v>3745.51</v>
      </c>
      <c r="F3935">
        <v>470.11</v>
      </c>
      <c r="G3935" s="99">
        <v>4215.62</v>
      </c>
    </row>
    <row r="3936" spans="1:7" hidden="1" x14ac:dyDescent="0.2">
      <c r="A3936">
        <v>5111</v>
      </c>
      <c r="B3936" t="s">
        <v>3348</v>
      </c>
      <c r="C3936" t="s">
        <v>5869</v>
      </c>
      <c r="D3936" t="s">
        <v>3355</v>
      </c>
      <c r="E3936" s="99">
        <v>3745.51</v>
      </c>
      <c r="F3936">
        <v>470.11</v>
      </c>
      <c r="G3936" s="99">
        <v>4215.62</v>
      </c>
    </row>
    <row r="3937" spans="1:7" hidden="1" x14ac:dyDescent="0.2">
      <c r="A3937">
        <v>5111</v>
      </c>
      <c r="B3937" t="s">
        <v>3348</v>
      </c>
      <c r="C3937" t="s">
        <v>5870</v>
      </c>
      <c r="D3937" t="s">
        <v>3355</v>
      </c>
      <c r="E3937" s="99">
        <v>3745.51</v>
      </c>
      <c r="F3937">
        <v>470.11</v>
      </c>
      <c r="G3937" s="99">
        <v>4215.62</v>
      </c>
    </row>
    <row r="3938" spans="1:7" hidden="1" x14ac:dyDescent="0.2">
      <c r="A3938">
        <v>5111</v>
      </c>
      <c r="B3938" t="s">
        <v>3348</v>
      </c>
      <c r="C3938" t="s">
        <v>5871</v>
      </c>
      <c r="D3938" t="s">
        <v>3355</v>
      </c>
      <c r="E3938" s="99">
        <v>3745.51</v>
      </c>
      <c r="F3938">
        <v>470.11</v>
      </c>
      <c r="G3938" s="99">
        <v>4215.62</v>
      </c>
    </row>
    <row r="3939" spans="1:7" hidden="1" x14ac:dyDescent="0.2">
      <c r="A3939">
        <v>5111</v>
      </c>
      <c r="B3939" t="s">
        <v>3348</v>
      </c>
      <c r="C3939" t="s">
        <v>5872</v>
      </c>
      <c r="D3939" t="s">
        <v>3355</v>
      </c>
      <c r="E3939" s="99">
        <v>3745.51</v>
      </c>
      <c r="F3939">
        <v>470.11</v>
      </c>
      <c r="G3939" s="99">
        <v>4215.62</v>
      </c>
    </row>
    <row r="3940" spans="1:7" hidden="1" x14ac:dyDescent="0.2">
      <c r="A3940">
        <v>5111</v>
      </c>
      <c r="B3940" t="s">
        <v>3348</v>
      </c>
      <c r="C3940" t="s">
        <v>5873</v>
      </c>
      <c r="D3940" t="s">
        <v>3355</v>
      </c>
      <c r="E3940" s="99">
        <v>3745.51</v>
      </c>
      <c r="F3940">
        <v>470.11</v>
      </c>
      <c r="G3940" s="99">
        <v>4215.62</v>
      </c>
    </row>
    <row r="3941" spans="1:7" hidden="1" x14ac:dyDescent="0.2">
      <c r="A3941">
        <v>5111</v>
      </c>
      <c r="B3941" t="s">
        <v>3348</v>
      </c>
      <c r="C3941" t="s">
        <v>5874</v>
      </c>
      <c r="D3941" t="s">
        <v>3355</v>
      </c>
      <c r="E3941" s="99">
        <v>3745.51</v>
      </c>
      <c r="F3941">
        <v>470.11</v>
      </c>
      <c r="G3941" s="99">
        <v>4215.62</v>
      </c>
    </row>
    <row r="3942" spans="1:7" hidden="1" x14ac:dyDescent="0.2">
      <c r="A3942">
        <v>5111</v>
      </c>
      <c r="B3942" t="s">
        <v>3348</v>
      </c>
      <c r="C3942" t="s">
        <v>5875</v>
      </c>
      <c r="D3942" t="s">
        <v>3355</v>
      </c>
      <c r="E3942" s="99">
        <v>3745.51</v>
      </c>
      <c r="F3942">
        <v>470.11</v>
      </c>
      <c r="G3942" s="99">
        <v>4215.62</v>
      </c>
    </row>
    <row r="3943" spans="1:7" hidden="1" x14ac:dyDescent="0.2">
      <c r="A3943">
        <v>5111</v>
      </c>
      <c r="B3943" t="s">
        <v>3348</v>
      </c>
      <c r="C3943" t="s">
        <v>5876</v>
      </c>
      <c r="D3943" t="s">
        <v>3355</v>
      </c>
      <c r="E3943" s="99">
        <v>3745.51</v>
      </c>
      <c r="F3943">
        <v>470.11</v>
      </c>
      <c r="G3943" s="99">
        <v>4215.62</v>
      </c>
    </row>
    <row r="3944" spans="1:7" hidden="1" x14ac:dyDescent="0.2">
      <c r="A3944">
        <v>5111</v>
      </c>
      <c r="B3944" t="s">
        <v>3348</v>
      </c>
      <c r="C3944" t="s">
        <v>5877</v>
      </c>
      <c r="D3944" t="s">
        <v>3355</v>
      </c>
      <c r="E3944" s="99">
        <v>3745.51</v>
      </c>
      <c r="F3944">
        <v>89.71</v>
      </c>
      <c r="G3944" s="99">
        <v>3835.22</v>
      </c>
    </row>
    <row r="3945" spans="1:7" hidden="1" x14ac:dyDescent="0.2">
      <c r="A3945">
        <v>5111</v>
      </c>
      <c r="B3945" t="s">
        <v>3348</v>
      </c>
      <c r="C3945" t="s">
        <v>5878</v>
      </c>
      <c r="D3945" t="s">
        <v>3355</v>
      </c>
      <c r="E3945" s="99">
        <v>3745.51</v>
      </c>
      <c r="F3945">
        <v>89.71</v>
      </c>
      <c r="G3945" s="99">
        <v>3835.22</v>
      </c>
    </row>
    <row r="3946" spans="1:7" hidden="1" x14ac:dyDescent="0.2">
      <c r="A3946">
        <v>5111</v>
      </c>
      <c r="B3946" t="s">
        <v>3348</v>
      </c>
      <c r="C3946" t="s">
        <v>5879</v>
      </c>
      <c r="D3946" t="s">
        <v>3355</v>
      </c>
      <c r="E3946" s="99">
        <v>3745.51</v>
      </c>
      <c r="F3946">
        <v>89.71</v>
      </c>
      <c r="G3946" s="99">
        <v>3835.22</v>
      </c>
    </row>
    <row r="3947" spans="1:7" hidden="1" x14ac:dyDescent="0.2">
      <c r="A3947">
        <v>5111</v>
      </c>
      <c r="B3947" t="s">
        <v>3348</v>
      </c>
      <c r="C3947" t="s">
        <v>5880</v>
      </c>
      <c r="D3947" t="s">
        <v>3355</v>
      </c>
      <c r="E3947" s="99">
        <v>3745.51</v>
      </c>
      <c r="F3947">
        <v>89.71</v>
      </c>
      <c r="G3947" s="99">
        <v>3835.22</v>
      </c>
    </row>
    <row r="3948" spans="1:7" hidden="1" x14ac:dyDescent="0.2">
      <c r="A3948">
        <v>5111</v>
      </c>
      <c r="B3948" t="s">
        <v>3348</v>
      </c>
      <c r="C3948" t="s">
        <v>5881</v>
      </c>
      <c r="D3948" t="s">
        <v>3355</v>
      </c>
      <c r="E3948" s="99">
        <v>3745.51</v>
      </c>
      <c r="F3948">
        <v>89.71</v>
      </c>
      <c r="G3948" s="99">
        <v>3835.22</v>
      </c>
    </row>
    <row r="3949" spans="1:7" hidden="1" x14ac:dyDescent="0.2">
      <c r="A3949">
        <v>5111</v>
      </c>
      <c r="B3949" t="s">
        <v>3348</v>
      </c>
      <c r="C3949" t="s">
        <v>5882</v>
      </c>
      <c r="D3949" t="s">
        <v>3365</v>
      </c>
      <c r="E3949">
        <v>185.98</v>
      </c>
      <c r="F3949">
        <v>0</v>
      </c>
      <c r="G3949">
        <v>185.98</v>
      </c>
    </row>
    <row r="3950" spans="1:7" hidden="1" x14ac:dyDescent="0.2">
      <c r="A3950">
        <v>5111</v>
      </c>
      <c r="B3950" t="s">
        <v>3348</v>
      </c>
      <c r="C3950" t="s">
        <v>5883</v>
      </c>
      <c r="D3950" t="s">
        <v>3355</v>
      </c>
      <c r="E3950" s="99">
        <v>2657.33</v>
      </c>
      <c r="F3950">
        <v>334.09</v>
      </c>
      <c r="G3950" s="99">
        <v>2991.42</v>
      </c>
    </row>
    <row r="3951" spans="1:7" hidden="1" x14ac:dyDescent="0.2">
      <c r="A3951" t="s">
        <v>3376</v>
      </c>
      <c r="B3951" t="s">
        <v>3348</v>
      </c>
      <c r="C3951" t="s">
        <v>5884</v>
      </c>
      <c r="D3951">
        <f>-5111-5</f>
        <v>-5116</v>
      </c>
      <c r="E3951" t="s">
        <v>3839</v>
      </c>
      <c r="F3951" t="s">
        <v>2911</v>
      </c>
      <c r="G3951" s="99">
        <v>-1039.18</v>
      </c>
    </row>
    <row r="3952" spans="1:7" hidden="1" x14ac:dyDescent="0.2">
      <c r="A3952">
        <v>5111</v>
      </c>
      <c r="B3952" t="s">
        <v>3348</v>
      </c>
      <c r="C3952" t="s">
        <v>5885</v>
      </c>
      <c r="D3952" t="s">
        <v>3355</v>
      </c>
      <c r="E3952" s="99">
        <v>3745.51</v>
      </c>
      <c r="F3952">
        <v>184.81</v>
      </c>
      <c r="G3952" s="99">
        <v>3930.32</v>
      </c>
    </row>
    <row r="3953" spans="1:7" hidden="1" x14ac:dyDescent="0.2">
      <c r="A3953">
        <v>5111</v>
      </c>
      <c r="B3953" t="s">
        <v>3348</v>
      </c>
      <c r="C3953" t="s">
        <v>5886</v>
      </c>
      <c r="D3953" t="s">
        <v>3365</v>
      </c>
      <c r="E3953" s="99">
        <v>-1039.18</v>
      </c>
      <c r="F3953">
        <v>0</v>
      </c>
      <c r="G3953" s="99">
        <v>-1039.18</v>
      </c>
    </row>
    <row r="3954" spans="1:7" hidden="1" x14ac:dyDescent="0.2">
      <c r="A3954">
        <v>5111</v>
      </c>
      <c r="B3954" t="s">
        <v>3348</v>
      </c>
      <c r="C3954" t="s">
        <v>5887</v>
      </c>
      <c r="D3954" t="s">
        <v>3355</v>
      </c>
      <c r="E3954" s="99">
        <v>3745.51</v>
      </c>
      <c r="F3954">
        <v>184.81</v>
      </c>
      <c r="G3954" s="99">
        <v>3930.32</v>
      </c>
    </row>
    <row r="3955" spans="1:7" hidden="1" x14ac:dyDescent="0.2">
      <c r="A3955">
        <v>5111</v>
      </c>
      <c r="B3955" t="s">
        <v>3348</v>
      </c>
      <c r="C3955" t="s">
        <v>5888</v>
      </c>
      <c r="D3955" t="s">
        <v>3355</v>
      </c>
      <c r="E3955" s="99">
        <v>3745.51</v>
      </c>
      <c r="F3955">
        <v>470.11</v>
      </c>
      <c r="G3955" s="99">
        <v>4215.62</v>
      </c>
    </row>
    <row r="3956" spans="1:7" hidden="1" x14ac:dyDescent="0.2">
      <c r="A3956">
        <v>5111</v>
      </c>
      <c r="B3956" t="s">
        <v>3348</v>
      </c>
      <c r="C3956" t="s">
        <v>5889</v>
      </c>
      <c r="D3956" t="s">
        <v>3365</v>
      </c>
      <c r="E3956" s="99">
        <v>-1039.18</v>
      </c>
      <c r="F3956">
        <v>0</v>
      </c>
      <c r="G3956" s="99">
        <v>-1039.18</v>
      </c>
    </row>
    <row r="3957" spans="1:7" hidden="1" x14ac:dyDescent="0.2">
      <c r="A3957">
        <v>5111</v>
      </c>
      <c r="B3957" t="s">
        <v>3348</v>
      </c>
      <c r="C3957" t="s">
        <v>5890</v>
      </c>
      <c r="D3957" t="s">
        <v>3355</v>
      </c>
      <c r="E3957" s="99">
        <v>3745.51</v>
      </c>
      <c r="F3957">
        <v>89.71</v>
      </c>
      <c r="G3957" s="99">
        <v>3835.22</v>
      </c>
    </row>
    <row r="3958" spans="1:7" hidden="1" x14ac:dyDescent="0.2">
      <c r="A3958">
        <v>5111</v>
      </c>
      <c r="B3958" t="s">
        <v>3348</v>
      </c>
      <c r="C3958" t="s">
        <v>5891</v>
      </c>
      <c r="D3958" t="s">
        <v>3355</v>
      </c>
      <c r="E3958" s="99">
        <v>3745.51</v>
      </c>
      <c r="F3958">
        <v>89.71</v>
      </c>
      <c r="G3958" s="99">
        <v>3835.22</v>
      </c>
    </row>
    <row r="3959" spans="1:7" hidden="1" x14ac:dyDescent="0.2">
      <c r="A3959">
        <v>5111</v>
      </c>
      <c r="B3959" t="s">
        <v>3348</v>
      </c>
      <c r="C3959" t="s">
        <v>5892</v>
      </c>
      <c r="D3959" t="s">
        <v>3355</v>
      </c>
      <c r="E3959" s="99">
        <v>3745.51</v>
      </c>
      <c r="F3959">
        <v>89.71</v>
      </c>
      <c r="G3959" s="99">
        <v>3835.22</v>
      </c>
    </row>
    <row r="3960" spans="1:7" hidden="1" x14ac:dyDescent="0.2">
      <c r="A3960" t="s">
        <v>357</v>
      </c>
    </row>
    <row r="3961" spans="1:7" hidden="1" x14ac:dyDescent="0.2"/>
    <row r="3962" spans="1:7" hidden="1" x14ac:dyDescent="0.2"/>
    <row r="3963" spans="1:7" hidden="1" x14ac:dyDescent="0.2"/>
    <row r="3964" spans="1:7" hidden="1" x14ac:dyDescent="0.2">
      <c r="A3964" t="s">
        <v>2523</v>
      </c>
      <c r="C3964" t="s">
        <v>2832</v>
      </c>
      <c r="D3964" t="s">
        <v>2833</v>
      </c>
      <c r="E3964" t="s">
        <v>2834</v>
      </c>
      <c r="F3964" t="s">
        <v>2835</v>
      </c>
      <c r="G3964" t="s">
        <v>2836</v>
      </c>
    </row>
    <row r="3965" spans="1:7" hidden="1" x14ac:dyDescent="0.2">
      <c r="C3965" t="s">
        <v>2837</v>
      </c>
      <c r="D3965" t="s">
        <v>2838</v>
      </c>
      <c r="E3965" s="100">
        <v>43344</v>
      </c>
      <c r="F3965" t="s">
        <v>2839</v>
      </c>
      <c r="G3965" t="s">
        <v>5893</v>
      </c>
    </row>
    <row r="3966" spans="1:7" hidden="1" x14ac:dyDescent="0.2"/>
    <row r="3967" spans="1:7" hidden="1" x14ac:dyDescent="0.2">
      <c r="B3967" t="s">
        <v>2841</v>
      </c>
    </row>
    <row r="3968" spans="1:7" hidden="1" x14ac:dyDescent="0.2">
      <c r="A3968" t="s">
        <v>2842</v>
      </c>
      <c r="B3968" t="s">
        <v>2843</v>
      </c>
      <c r="C3968" t="s">
        <v>2844</v>
      </c>
    </row>
    <row r="3969" spans="1:7" hidden="1" x14ac:dyDescent="0.2"/>
    <row r="3970" spans="1:7" hidden="1" x14ac:dyDescent="0.2">
      <c r="B3970" t="s">
        <v>2845</v>
      </c>
      <c r="C3970" t="s">
        <v>2846</v>
      </c>
    </row>
    <row r="3971" spans="1:7" hidden="1" x14ac:dyDescent="0.2">
      <c r="B3971" t="s">
        <v>2847</v>
      </c>
      <c r="C3971" t="s">
        <v>2848</v>
      </c>
      <c r="D3971" t="s">
        <v>2849</v>
      </c>
      <c r="E3971" t="s">
        <v>2850</v>
      </c>
    </row>
    <row r="3972" spans="1:7" hidden="1" x14ac:dyDescent="0.2"/>
    <row r="3973" spans="1:7" hidden="1" x14ac:dyDescent="0.2"/>
    <row r="3974" spans="1:7" hidden="1" x14ac:dyDescent="0.2">
      <c r="A3974" t="s">
        <v>2851</v>
      </c>
      <c r="B3974" t="s">
        <v>2852</v>
      </c>
      <c r="C3974" t="s">
        <v>2853</v>
      </c>
      <c r="E3974" t="s">
        <v>2854</v>
      </c>
      <c r="F3974" t="s">
        <v>2855</v>
      </c>
      <c r="G3974" t="s">
        <v>2856</v>
      </c>
    </row>
    <row r="3975" spans="1:7" hidden="1" x14ac:dyDescent="0.2">
      <c r="A3975" t="s">
        <v>2857</v>
      </c>
      <c r="B3975" t="s">
        <v>2858</v>
      </c>
      <c r="C3975" t="s">
        <v>2859</v>
      </c>
      <c r="D3975" t="s">
        <v>2860</v>
      </c>
      <c r="E3975" t="s">
        <v>2861</v>
      </c>
      <c r="F3975" t="s">
        <v>2861</v>
      </c>
      <c r="G3975" t="s">
        <v>2861</v>
      </c>
    </row>
    <row r="3976" spans="1:7" hidden="1" x14ac:dyDescent="0.2">
      <c r="A3976">
        <v>5111</v>
      </c>
      <c r="B3976" t="s">
        <v>3348</v>
      </c>
      <c r="C3976" t="s">
        <v>5894</v>
      </c>
      <c r="D3976" t="s">
        <v>3355</v>
      </c>
      <c r="E3976" s="99">
        <v>3745.51</v>
      </c>
      <c r="F3976">
        <v>89.71</v>
      </c>
      <c r="G3976" s="99">
        <v>3835.22</v>
      </c>
    </row>
    <row r="3977" spans="1:7" hidden="1" x14ac:dyDescent="0.2">
      <c r="A3977">
        <v>5111</v>
      </c>
      <c r="B3977" t="s">
        <v>3348</v>
      </c>
      <c r="C3977" t="s">
        <v>5895</v>
      </c>
      <c r="D3977" t="s">
        <v>3355</v>
      </c>
      <c r="E3977" s="99">
        <v>2657.33</v>
      </c>
      <c r="F3977">
        <v>79.22</v>
      </c>
      <c r="G3977" s="99">
        <v>2736.55</v>
      </c>
    </row>
    <row r="3978" spans="1:7" hidden="1" x14ac:dyDescent="0.2">
      <c r="A3978">
        <v>5111</v>
      </c>
      <c r="B3978" t="s">
        <v>3348</v>
      </c>
      <c r="C3978" t="s">
        <v>5896</v>
      </c>
      <c r="D3978" t="s">
        <v>3355</v>
      </c>
      <c r="E3978" s="99">
        <v>3745.51</v>
      </c>
      <c r="F3978">
        <v>89.71</v>
      </c>
      <c r="G3978" s="99">
        <v>3835.22</v>
      </c>
    </row>
    <row r="3979" spans="1:7" hidden="1" x14ac:dyDescent="0.2">
      <c r="A3979">
        <v>5111</v>
      </c>
      <c r="B3979" t="s">
        <v>3348</v>
      </c>
      <c r="C3979" t="s">
        <v>5897</v>
      </c>
      <c r="D3979" t="s">
        <v>3355</v>
      </c>
      <c r="E3979" s="99">
        <v>3745.51</v>
      </c>
      <c r="F3979">
        <v>89.71</v>
      </c>
      <c r="G3979" s="99">
        <v>3835.22</v>
      </c>
    </row>
    <row r="3980" spans="1:7" hidden="1" x14ac:dyDescent="0.2">
      <c r="A3980">
        <v>5111</v>
      </c>
      <c r="B3980" t="s">
        <v>3348</v>
      </c>
      <c r="C3980" t="s">
        <v>5898</v>
      </c>
      <c r="D3980" t="s">
        <v>3355</v>
      </c>
      <c r="E3980" s="99">
        <v>3745.51</v>
      </c>
      <c r="F3980">
        <v>89.71</v>
      </c>
      <c r="G3980" s="99">
        <v>3835.22</v>
      </c>
    </row>
    <row r="3981" spans="1:7" hidden="1" x14ac:dyDescent="0.2">
      <c r="A3981">
        <v>5111</v>
      </c>
      <c r="B3981" t="s">
        <v>3348</v>
      </c>
      <c r="C3981" t="s">
        <v>5899</v>
      </c>
      <c r="D3981" t="s">
        <v>3355</v>
      </c>
      <c r="E3981" s="99">
        <v>3745.51</v>
      </c>
      <c r="F3981">
        <v>184.81</v>
      </c>
      <c r="G3981" s="99">
        <v>3930.32</v>
      </c>
    </row>
    <row r="3982" spans="1:7" hidden="1" x14ac:dyDescent="0.2">
      <c r="A3982">
        <v>5111</v>
      </c>
      <c r="B3982" t="s">
        <v>3348</v>
      </c>
      <c r="C3982" t="s">
        <v>5900</v>
      </c>
      <c r="D3982" t="s">
        <v>3355</v>
      </c>
      <c r="E3982" s="99">
        <v>3745.51</v>
      </c>
      <c r="F3982">
        <v>184.81</v>
      </c>
      <c r="G3982" s="99">
        <v>3930.32</v>
      </c>
    </row>
    <row r="3983" spans="1:7" hidden="1" x14ac:dyDescent="0.2">
      <c r="A3983">
        <v>5111</v>
      </c>
      <c r="B3983" t="s">
        <v>3348</v>
      </c>
      <c r="C3983" t="s">
        <v>5901</v>
      </c>
      <c r="D3983" t="s">
        <v>3355</v>
      </c>
      <c r="E3983" s="99">
        <v>3745.51</v>
      </c>
      <c r="F3983">
        <v>184.81</v>
      </c>
      <c r="G3983" s="99">
        <v>3930.32</v>
      </c>
    </row>
    <row r="3984" spans="1:7" hidden="1" x14ac:dyDescent="0.2">
      <c r="A3984">
        <v>5111</v>
      </c>
      <c r="B3984" t="s">
        <v>3348</v>
      </c>
      <c r="C3984" t="s">
        <v>5902</v>
      </c>
      <c r="D3984" t="s">
        <v>3355</v>
      </c>
      <c r="E3984" s="99">
        <v>3745.51</v>
      </c>
      <c r="F3984">
        <v>184.81</v>
      </c>
      <c r="G3984" s="99">
        <v>3930.32</v>
      </c>
    </row>
    <row r="3985" spans="1:7" hidden="1" x14ac:dyDescent="0.2">
      <c r="A3985">
        <v>5111</v>
      </c>
      <c r="B3985" t="s">
        <v>3348</v>
      </c>
      <c r="C3985" t="s">
        <v>5903</v>
      </c>
      <c r="D3985" t="s">
        <v>3355</v>
      </c>
      <c r="E3985" s="99">
        <v>3745.51</v>
      </c>
      <c r="F3985">
        <v>184.81</v>
      </c>
      <c r="G3985" s="99">
        <v>3930.32</v>
      </c>
    </row>
    <row r="3986" spans="1:7" hidden="1" x14ac:dyDescent="0.2">
      <c r="A3986">
        <v>5111</v>
      </c>
      <c r="B3986" t="s">
        <v>3348</v>
      </c>
      <c r="C3986" t="s">
        <v>5904</v>
      </c>
      <c r="D3986" t="s">
        <v>3355</v>
      </c>
      <c r="E3986" s="99">
        <v>3745.51</v>
      </c>
      <c r="F3986">
        <v>184.81</v>
      </c>
      <c r="G3986" s="99">
        <v>3930.32</v>
      </c>
    </row>
    <row r="3987" spans="1:7" hidden="1" x14ac:dyDescent="0.2">
      <c r="A3987">
        <v>5111</v>
      </c>
      <c r="B3987" t="s">
        <v>3348</v>
      </c>
      <c r="C3987" t="s">
        <v>5905</v>
      </c>
      <c r="D3987" t="s">
        <v>3355</v>
      </c>
      <c r="E3987" s="99">
        <v>3745.51</v>
      </c>
      <c r="F3987">
        <v>184.81</v>
      </c>
      <c r="G3987" s="99">
        <v>3930.32</v>
      </c>
    </row>
    <row r="3988" spans="1:7" hidden="1" x14ac:dyDescent="0.2">
      <c r="A3988">
        <v>5111</v>
      </c>
      <c r="B3988" t="s">
        <v>3348</v>
      </c>
      <c r="C3988" t="s">
        <v>5906</v>
      </c>
      <c r="D3988" t="s">
        <v>3355</v>
      </c>
      <c r="E3988" s="99">
        <v>3745.51</v>
      </c>
      <c r="F3988">
        <v>89.71</v>
      </c>
      <c r="G3988" s="99">
        <v>3835.22</v>
      </c>
    </row>
    <row r="3989" spans="1:7" hidden="1" x14ac:dyDescent="0.2">
      <c r="A3989">
        <v>5111</v>
      </c>
      <c r="B3989" t="s">
        <v>3348</v>
      </c>
      <c r="C3989" t="s">
        <v>5907</v>
      </c>
      <c r="D3989" t="s">
        <v>3355</v>
      </c>
      <c r="E3989">
        <v>603</v>
      </c>
      <c r="F3989">
        <v>0</v>
      </c>
      <c r="G3989">
        <v>603</v>
      </c>
    </row>
    <row r="3990" spans="1:7" hidden="1" x14ac:dyDescent="0.2">
      <c r="A3990">
        <v>5111</v>
      </c>
      <c r="B3990" t="s">
        <v>3348</v>
      </c>
      <c r="C3990" t="s">
        <v>5908</v>
      </c>
      <c r="D3990" t="s">
        <v>3355</v>
      </c>
      <c r="E3990">
        <v>603</v>
      </c>
      <c r="F3990">
        <v>0</v>
      </c>
      <c r="G3990">
        <v>603</v>
      </c>
    </row>
    <row r="3991" spans="1:7" hidden="1" x14ac:dyDescent="0.2">
      <c r="A3991">
        <v>5111</v>
      </c>
      <c r="B3991" t="s">
        <v>3348</v>
      </c>
      <c r="C3991" t="s">
        <v>5909</v>
      </c>
      <c r="D3991" t="s">
        <v>3355</v>
      </c>
      <c r="E3991">
        <v>603</v>
      </c>
      <c r="F3991">
        <v>0</v>
      </c>
      <c r="G3991">
        <v>603</v>
      </c>
    </row>
    <row r="3992" spans="1:7" hidden="1" x14ac:dyDescent="0.2">
      <c r="A3992">
        <v>5111</v>
      </c>
      <c r="B3992" t="s">
        <v>3348</v>
      </c>
      <c r="C3992" t="s">
        <v>5910</v>
      </c>
      <c r="D3992" t="s">
        <v>3355</v>
      </c>
      <c r="E3992">
        <v>603</v>
      </c>
      <c r="F3992">
        <v>0</v>
      </c>
      <c r="G3992">
        <v>603</v>
      </c>
    </row>
    <row r="3993" spans="1:7" hidden="1" x14ac:dyDescent="0.2">
      <c r="A3993">
        <v>5111</v>
      </c>
      <c r="B3993" t="s">
        <v>3348</v>
      </c>
      <c r="C3993" t="s">
        <v>5911</v>
      </c>
      <c r="D3993" t="s">
        <v>3355</v>
      </c>
      <c r="E3993">
        <v>603</v>
      </c>
      <c r="F3993">
        <v>0</v>
      </c>
      <c r="G3993">
        <v>603</v>
      </c>
    </row>
    <row r="3994" spans="1:7" hidden="1" x14ac:dyDescent="0.2">
      <c r="A3994">
        <v>5111</v>
      </c>
      <c r="B3994" t="s">
        <v>3348</v>
      </c>
      <c r="C3994" t="s">
        <v>5912</v>
      </c>
      <c r="D3994" t="s">
        <v>3355</v>
      </c>
      <c r="E3994" s="99">
        <v>3745.51</v>
      </c>
      <c r="F3994">
        <v>184.81</v>
      </c>
      <c r="G3994" s="99">
        <v>3930.32</v>
      </c>
    </row>
    <row r="3995" spans="1:7" hidden="1" x14ac:dyDescent="0.2">
      <c r="A3995">
        <v>5111</v>
      </c>
      <c r="B3995" t="s">
        <v>3348</v>
      </c>
      <c r="C3995" t="s">
        <v>5913</v>
      </c>
      <c r="D3995" t="s">
        <v>3355</v>
      </c>
      <c r="E3995" s="99">
        <v>3745.51</v>
      </c>
      <c r="F3995">
        <v>184.81</v>
      </c>
      <c r="G3995" s="99">
        <v>3930.32</v>
      </c>
    </row>
    <row r="3996" spans="1:7" hidden="1" x14ac:dyDescent="0.2">
      <c r="A3996">
        <v>5111</v>
      </c>
      <c r="B3996" t="s">
        <v>3348</v>
      </c>
      <c r="C3996" t="s">
        <v>5914</v>
      </c>
      <c r="D3996" t="s">
        <v>3365</v>
      </c>
      <c r="E3996">
        <v>185.98</v>
      </c>
      <c r="F3996">
        <v>0</v>
      </c>
      <c r="G3996">
        <v>185.98</v>
      </c>
    </row>
    <row r="3997" spans="1:7" hidden="1" x14ac:dyDescent="0.2">
      <c r="A3997">
        <v>5111</v>
      </c>
      <c r="B3997" t="s">
        <v>3348</v>
      </c>
      <c r="C3997" t="s">
        <v>5915</v>
      </c>
      <c r="D3997" t="s">
        <v>3355</v>
      </c>
      <c r="E3997" s="99">
        <v>3745.51</v>
      </c>
      <c r="F3997">
        <v>470.11</v>
      </c>
      <c r="G3997" s="99">
        <v>4215.62</v>
      </c>
    </row>
    <row r="3998" spans="1:7" hidden="1" x14ac:dyDescent="0.2">
      <c r="A3998">
        <v>5111</v>
      </c>
      <c r="B3998" t="s">
        <v>3348</v>
      </c>
      <c r="C3998" t="s">
        <v>5916</v>
      </c>
      <c r="D3998" t="s">
        <v>3355</v>
      </c>
      <c r="E3998" s="99">
        <v>3745.51</v>
      </c>
      <c r="F3998">
        <v>470.11</v>
      </c>
      <c r="G3998" s="99">
        <v>4215.62</v>
      </c>
    </row>
    <row r="3999" spans="1:7" hidden="1" x14ac:dyDescent="0.2">
      <c r="A3999">
        <v>5111</v>
      </c>
      <c r="B3999" t="s">
        <v>3348</v>
      </c>
      <c r="C3999" t="s">
        <v>5917</v>
      </c>
      <c r="D3999" t="s">
        <v>3355</v>
      </c>
      <c r="E3999" s="99">
        <v>3745.51</v>
      </c>
      <c r="F3999">
        <v>470.11</v>
      </c>
      <c r="G3999" s="99">
        <v>4215.62</v>
      </c>
    </row>
    <row r="4000" spans="1:7" hidden="1" x14ac:dyDescent="0.2">
      <c r="A4000">
        <v>5111</v>
      </c>
      <c r="B4000" t="s">
        <v>3348</v>
      </c>
      <c r="C4000" t="s">
        <v>5918</v>
      </c>
      <c r="D4000" t="s">
        <v>3355</v>
      </c>
      <c r="E4000" s="99">
        <v>3745.51</v>
      </c>
      <c r="F4000">
        <v>470.11</v>
      </c>
      <c r="G4000" s="99">
        <v>4215.62</v>
      </c>
    </row>
    <row r="4001" spans="1:7" hidden="1" x14ac:dyDescent="0.2">
      <c r="A4001">
        <v>5111</v>
      </c>
      <c r="B4001" t="s">
        <v>3348</v>
      </c>
      <c r="C4001" t="s">
        <v>5919</v>
      </c>
      <c r="D4001" t="s">
        <v>3355</v>
      </c>
      <c r="E4001" s="99">
        <v>3745.51</v>
      </c>
      <c r="F4001">
        <v>470.11</v>
      </c>
      <c r="G4001" s="99">
        <v>4215.62</v>
      </c>
    </row>
    <row r="4002" spans="1:7" hidden="1" x14ac:dyDescent="0.2">
      <c r="A4002">
        <v>5111</v>
      </c>
      <c r="B4002" t="s">
        <v>3348</v>
      </c>
      <c r="C4002" t="s">
        <v>5920</v>
      </c>
      <c r="D4002" t="s">
        <v>3355</v>
      </c>
      <c r="E4002" s="99">
        <v>3745.51</v>
      </c>
      <c r="F4002">
        <v>470.11</v>
      </c>
      <c r="G4002" s="99">
        <v>4215.62</v>
      </c>
    </row>
    <row r="4003" spans="1:7" hidden="1" x14ac:dyDescent="0.2">
      <c r="A4003">
        <v>5111</v>
      </c>
      <c r="B4003" t="s">
        <v>3348</v>
      </c>
      <c r="C4003" t="s">
        <v>5921</v>
      </c>
      <c r="D4003" t="s">
        <v>3355</v>
      </c>
      <c r="E4003" s="99">
        <v>3745.51</v>
      </c>
      <c r="F4003">
        <v>470.11</v>
      </c>
      <c r="G4003" s="99">
        <v>4215.62</v>
      </c>
    </row>
    <row r="4004" spans="1:7" hidden="1" x14ac:dyDescent="0.2">
      <c r="A4004">
        <v>5111</v>
      </c>
      <c r="B4004" t="s">
        <v>3348</v>
      </c>
      <c r="C4004" t="s">
        <v>5922</v>
      </c>
      <c r="D4004" t="s">
        <v>3355</v>
      </c>
      <c r="E4004">
        <v>603</v>
      </c>
      <c r="F4004">
        <v>0</v>
      </c>
      <c r="G4004">
        <v>603</v>
      </c>
    </row>
    <row r="4005" spans="1:7" hidden="1" x14ac:dyDescent="0.2">
      <c r="A4005">
        <v>5111</v>
      </c>
      <c r="B4005" t="s">
        <v>3348</v>
      </c>
      <c r="C4005" t="s">
        <v>5923</v>
      </c>
      <c r="D4005" t="s">
        <v>3355</v>
      </c>
      <c r="E4005" s="99">
        <v>4181.26</v>
      </c>
      <c r="F4005">
        <v>524.58000000000004</v>
      </c>
      <c r="G4005" s="99">
        <v>4705.84</v>
      </c>
    </row>
    <row r="4006" spans="1:7" hidden="1" x14ac:dyDescent="0.2">
      <c r="A4006">
        <v>5111</v>
      </c>
      <c r="B4006" t="s">
        <v>3348</v>
      </c>
      <c r="C4006" t="s">
        <v>5924</v>
      </c>
      <c r="D4006" t="s">
        <v>3355</v>
      </c>
      <c r="E4006" s="99">
        <v>4181.26</v>
      </c>
      <c r="F4006">
        <v>524.58000000000004</v>
      </c>
      <c r="G4006" s="99">
        <v>4705.84</v>
      </c>
    </row>
    <row r="4007" spans="1:7" hidden="1" x14ac:dyDescent="0.2">
      <c r="A4007">
        <v>5111</v>
      </c>
      <c r="B4007" t="s">
        <v>3348</v>
      </c>
      <c r="C4007" t="s">
        <v>5925</v>
      </c>
      <c r="D4007" t="s">
        <v>3355</v>
      </c>
      <c r="E4007" s="99">
        <v>4181.26</v>
      </c>
      <c r="F4007">
        <v>524.58000000000004</v>
      </c>
      <c r="G4007" s="99">
        <v>4705.84</v>
      </c>
    </row>
    <row r="4008" spans="1:7" hidden="1" x14ac:dyDescent="0.2">
      <c r="A4008">
        <v>5111</v>
      </c>
      <c r="B4008" t="s">
        <v>3348</v>
      </c>
      <c r="C4008" t="s">
        <v>5926</v>
      </c>
      <c r="D4008" t="s">
        <v>3355</v>
      </c>
      <c r="E4008" s="99">
        <v>3745.51</v>
      </c>
      <c r="F4008">
        <v>470.11</v>
      </c>
      <c r="G4008" s="99">
        <v>4215.62</v>
      </c>
    </row>
    <row r="4009" spans="1:7" hidden="1" x14ac:dyDescent="0.2">
      <c r="A4009">
        <v>5111</v>
      </c>
      <c r="B4009" t="s">
        <v>3348</v>
      </c>
      <c r="C4009" t="s">
        <v>5927</v>
      </c>
      <c r="D4009" t="s">
        <v>3355</v>
      </c>
      <c r="E4009" s="99">
        <v>4181.26</v>
      </c>
      <c r="F4009">
        <v>524.58000000000004</v>
      </c>
      <c r="G4009" s="99">
        <v>4705.84</v>
      </c>
    </row>
    <row r="4010" spans="1:7" hidden="1" x14ac:dyDescent="0.2">
      <c r="A4010">
        <v>5111</v>
      </c>
      <c r="B4010" t="s">
        <v>3348</v>
      </c>
      <c r="C4010" t="s">
        <v>5928</v>
      </c>
      <c r="D4010" t="s">
        <v>3355</v>
      </c>
      <c r="E4010" s="99">
        <v>5921.89</v>
      </c>
      <c r="F4010">
        <v>742.16</v>
      </c>
      <c r="G4010" s="99">
        <v>6664.05</v>
      </c>
    </row>
    <row r="4011" spans="1:7" hidden="1" x14ac:dyDescent="0.2">
      <c r="A4011">
        <v>5111</v>
      </c>
      <c r="B4011" t="s">
        <v>3348</v>
      </c>
      <c r="C4011" t="s">
        <v>5929</v>
      </c>
      <c r="D4011" t="s">
        <v>3355</v>
      </c>
      <c r="E4011" s="99">
        <v>2657.33</v>
      </c>
      <c r="F4011">
        <v>334.09</v>
      </c>
      <c r="G4011" s="99">
        <v>2991.42</v>
      </c>
    </row>
    <row r="4012" spans="1:7" hidden="1" x14ac:dyDescent="0.2">
      <c r="A4012">
        <v>5111</v>
      </c>
      <c r="B4012" t="s">
        <v>3348</v>
      </c>
      <c r="C4012" t="s">
        <v>5930</v>
      </c>
      <c r="D4012" t="s">
        <v>3355</v>
      </c>
      <c r="E4012" s="99">
        <v>3745.51</v>
      </c>
      <c r="F4012">
        <v>470.11</v>
      </c>
      <c r="G4012" s="99">
        <v>4215.62</v>
      </c>
    </row>
    <row r="4013" spans="1:7" hidden="1" x14ac:dyDescent="0.2">
      <c r="A4013">
        <v>5111</v>
      </c>
      <c r="B4013" t="s">
        <v>3348</v>
      </c>
      <c r="C4013" t="s">
        <v>5931</v>
      </c>
      <c r="D4013" t="s">
        <v>3355</v>
      </c>
      <c r="E4013" s="99">
        <v>3745.51</v>
      </c>
      <c r="F4013">
        <v>470.11</v>
      </c>
      <c r="G4013" s="99">
        <v>4215.62</v>
      </c>
    </row>
    <row r="4014" spans="1:7" hidden="1" x14ac:dyDescent="0.2">
      <c r="A4014">
        <v>5111</v>
      </c>
      <c r="B4014" t="s">
        <v>3348</v>
      </c>
      <c r="C4014" t="s">
        <v>5932</v>
      </c>
      <c r="D4014" t="s">
        <v>3355</v>
      </c>
      <c r="E4014" s="99">
        <v>3745.51</v>
      </c>
      <c r="F4014">
        <v>470.11</v>
      </c>
      <c r="G4014" s="99">
        <v>4215.62</v>
      </c>
    </row>
    <row r="4015" spans="1:7" hidden="1" x14ac:dyDescent="0.2">
      <c r="A4015">
        <v>5111</v>
      </c>
      <c r="B4015" t="s">
        <v>3348</v>
      </c>
      <c r="C4015" t="s">
        <v>5933</v>
      </c>
      <c r="D4015" t="s">
        <v>3355</v>
      </c>
      <c r="E4015" s="99">
        <v>3745.51</v>
      </c>
      <c r="F4015">
        <v>470.11</v>
      </c>
      <c r="G4015" s="99">
        <v>4215.62</v>
      </c>
    </row>
    <row r="4016" spans="1:7" hidden="1" x14ac:dyDescent="0.2">
      <c r="A4016">
        <v>5111</v>
      </c>
      <c r="B4016" t="s">
        <v>3348</v>
      </c>
      <c r="C4016" t="s">
        <v>5934</v>
      </c>
      <c r="D4016" t="s">
        <v>3355</v>
      </c>
      <c r="E4016" s="99">
        <v>3745.51</v>
      </c>
      <c r="F4016">
        <v>470.11</v>
      </c>
      <c r="G4016" s="99">
        <v>4215.62</v>
      </c>
    </row>
    <row r="4017" spans="1:7" hidden="1" x14ac:dyDescent="0.2">
      <c r="A4017" t="s">
        <v>3376</v>
      </c>
      <c r="B4017" t="s">
        <v>3348</v>
      </c>
      <c r="C4017" t="s">
        <v>5935</v>
      </c>
      <c r="D4017">
        <f>-5111-10</f>
        <v>-5121</v>
      </c>
      <c r="E4017" s="99">
        <v>2657.33</v>
      </c>
      <c r="F4017">
        <v>334.09</v>
      </c>
      <c r="G4017" s="99">
        <v>2991.42</v>
      </c>
    </row>
    <row r="4018" spans="1:7" hidden="1" x14ac:dyDescent="0.2">
      <c r="A4018">
        <v>5111</v>
      </c>
      <c r="B4018" t="s">
        <v>3348</v>
      </c>
      <c r="C4018" t="s">
        <v>5936</v>
      </c>
      <c r="D4018" t="s">
        <v>3355</v>
      </c>
      <c r="E4018" s="99">
        <v>3745.51</v>
      </c>
      <c r="F4018">
        <v>470.11</v>
      </c>
      <c r="G4018" s="99">
        <v>4215.62</v>
      </c>
    </row>
    <row r="4019" spans="1:7" hidden="1" x14ac:dyDescent="0.2">
      <c r="A4019">
        <v>5111</v>
      </c>
      <c r="B4019" t="s">
        <v>3348</v>
      </c>
      <c r="C4019" t="s">
        <v>5937</v>
      </c>
      <c r="D4019" t="s">
        <v>3355</v>
      </c>
      <c r="E4019" s="99">
        <v>3745.51</v>
      </c>
      <c r="F4019">
        <v>470.11</v>
      </c>
      <c r="G4019" s="99">
        <v>4215.62</v>
      </c>
    </row>
    <row r="4020" spans="1:7" hidden="1" x14ac:dyDescent="0.2">
      <c r="A4020">
        <v>5111</v>
      </c>
      <c r="B4020" t="s">
        <v>3348</v>
      </c>
      <c r="C4020" t="s">
        <v>5938</v>
      </c>
      <c r="D4020" t="s">
        <v>3355</v>
      </c>
      <c r="E4020" s="99">
        <v>3745.51</v>
      </c>
      <c r="F4020">
        <v>470.11</v>
      </c>
      <c r="G4020" s="99">
        <v>4215.62</v>
      </c>
    </row>
    <row r="4021" spans="1:7" hidden="1" x14ac:dyDescent="0.2">
      <c r="A4021">
        <v>5111</v>
      </c>
      <c r="B4021" t="s">
        <v>3348</v>
      </c>
      <c r="C4021" t="s">
        <v>5939</v>
      </c>
      <c r="D4021" t="s">
        <v>3355</v>
      </c>
      <c r="E4021" s="99">
        <v>3745.51</v>
      </c>
      <c r="F4021">
        <v>470.11</v>
      </c>
      <c r="G4021" s="99">
        <v>4215.62</v>
      </c>
    </row>
    <row r="4022" spans="1:7" hidden="1" x14ac:dyDescent="0.2">
      <c r="A4022">
        <v>5111</v>
      </c>
      <c r="B4022" t="s">
        <v>3348</v>
      </c>
      <c r="C4022" t="s">
        <v>5940</v>
      </c>
      <c r="D4022" t="s">
        <v>3355</v>
      </c>
      <c r="E4022" s="99">
        <v>3745.51</v>
      </c>
      <c r="F4022">
        <v>470.11</v>
      </c>
      <c r="G4022" s="99">
        <v>4215.62</v>
      </c>
    </row>
    <row r="4023" spans="1:7" hidden="1" x14ac:dyDescent="0.2">
      <c r="A4023">
        <v>5111</v>
      </c>
      <c r="B4023" t="s">
        <v>3348</v>
      </c>
      <c r="C4023" t="s">
        <v>5941</v>
      </c>
      <c r="D4023" t="s">
        <v>3355</v>
      </c>
      <c r="E4023" s="99">
        <v>3745.51</v>
      </c>
      <c r="F4023">
        <v>470.11</v>
      </c>
      <c r="G4023" s="99">
        <v>4215.62</v>
      </c>
    </row>
    <row r="4024" spans="1:7" hidden="1" x14ac:dyDescent="0.2">
      <c r="A4024">
        <v>5111</v>
      </c>
      <c r="B4024" t="s">
        <v>3348</v>
      </c>
      <c r="C4024" t="s">
        <v>5942</v>
      </c>
      <c r="D4024" t="s">
        <v>3355</v>
      </c>
      <c r="E4024" s="99">
        <v>3745.51</v>
      </c>
      <c r="F4024">
        <v>470.11</v>
      </c>
      <c r="G4024" s="99">
        <v>4215.62</v>
      </c>
    </row>
    <row r="4025" spans="1:7" hidden="1" x14ac:dyDescent="0.2">
      <c r="A4025">
        <v>5111</v>
      </c>
      <c r="B4025" t="s">
        <v>3348</v>
      </c>
      <c r="C4025" t="s">
        <v>5943</v>
      </c>
      <c r="D4025" t="s">
        <v>3355</v>
      </c>
      <c r="E4025" s="99">
        <v>3745.51</v>
      </c>
      <c r="F4025">
        <v>470.11</v>
      </c>
      <c r="G4025" s="99">
        <v>4215.62</v>
      </c>
    </row>
    <row r="4026" spans="1:7" hidden="1" x14ac:dyDescent="0.2">
      <c r="A4026" t="s">
        <v>357</v>
      </c>
    </row>
    <row r="4027" spans="1:7" hidden="1" x14ac:dyDescent="0.2"/>
    <row r="4028" spans="1:7" hidden="1" x14ac:dyDescent="0.2"/>
    <row r="4029" spans="1:7" hidden="1" x14ac:dyDescent="0.2"/>
    <row r="4030" spans="1:7" hidden="1" x14ac:dyDescent="0.2">
      <c r="A4030" t="s">
        <v>2523</v>
      </c>
      <c r="C4030" t="s">
        <v>2832</v>
      </c>
      <c r="D4030" t="s">
        <v>2833</v>
      </c>
      <c r="E4030" t="s">
        <v>2834</v>
      </c>
      <c r="F4030" t="s">
        <v>2835</v>
      </c>
      <c r="G4030" t="s">
        <v>2836</v>
      </c>
    </row>
    <row r="4031" spans="1:7" hidden="1" x14ac:dyDescent="0.2">
      <c r="C4031" t="s">
        <v>2837</v>
      </c>
      <c r="D4031" t="s">
        <v>2838</v>
      </c>
      <c r="E4031" s="100">
        <v>43344</v>
      </c>
      <c r="F4031" t="s">
        <v>2839</v>
      </c>
      <c r="G4031" t="s">
        <v>5944</v>
      </c>
    </row>
    <row r="4032" spans="1:7" hidden="1" x14ac:dyDescent="0.2"/>
    <row r="4033" spans="1:7" hidden="1" x14ac:dyDescent="0.2">
      <c r="B4033" t="s">
        <v>2841</v>
      </c>
    </row>
    <row r="4034" spans="1:7" hidden="1" x14ac:dyDescent="0.2">
      <c r="A4034" t="s">
        <v>2842</v>
      </c>
      <c r="B4034" t="s">
        <v>2843</v>
      </c>
      <c r="C4034" t="s">
        <v>2844</v>
      </c>
    </row>
    <row r="4035" spans="1:7" hidden="1" x14ac:dyDescent="0.2"/>
    <row r="4036" spans="1:7" hidden="1" x14ac:dyDescent="0.2">
      <c r="B4036" t="s">
        <v>2845</v>
      </c>
      <c r="C4036" t="s">
        <v>2846</v>
      </c>
    </row>
    <row r="4037" spans="1:7" hidden="1" x14ac:dyDescent="0.2">
      <c r="B4037" t="s">
        <v>2847</v>
      </c>
      <c r="C4037" t="s">
        <v>2848</v>
      </c>
      <c r="D4037" t="s">
        <v>2849</v>
      </c>
      <c r="E4037" t="s">
        <v>2850</v>
      </c>
    </row>
    <row r="4038" spans="1:7" hidden="1" x14ac:dyDescent="0.2"/>
    <row r="4039" spans="1:7" hidden="1" x14ac:dyDescent="0.2"/>
    <row r="4040" spans="1:7" hidden="1" x14ac:dyDescent="0.2">
      <c r="A4040" t="s">
        <v>2851</v>
      </c>
      <c r="B4040" t="s">
        <v>2852</v>
      </c>
      <c r="C4040" t="s">
        <v>2853</v>
      </c>
      <c r="E4040" t="s">
        <v>2854</v>
      </c>
      <c r="F4040" t="s">
        <v>2855</v>
      </c>
      <c r="G4040" t="s">
        <v>2856</v>
      </c>
    </row>
    <row r="4041" spans="1:7" hidden="1" x14ac:dyDescent="0.2">
      <c r="A4041" t="s">
        <v>2857</v>
      </c>
      <c r="B4041" t="s">
        <v>2858</v>
      </c>
      <c r="C4041" t="s">
        <v>2859</v>
      </c>
      <c r="D4041" t="s">
        <v>2860</v>
      </c>
      <c r="E4041" t="s">
        <v>2861</v>
      </c>
      <c r="F4041" t="s">
        <v>2861</v>
      </c>
      <c r="G4041" t="s">
        <v>2861</v>
      </c>
    </row>
    <row r="4042" spans="1:7" hidden="1" x14ac:dyDescent="0.2">
      <c r="A4042">
        <v>5111</v>
      </c>
      <c r="B4042" t="s">
        <v>3348</v>
      </c>
      <c r="C4042" t="s">
        <v>5945</v>
      </c>
      <c r="D4042" t="s">
        <v>3365</v>
      </c>
      <c r="E4042" s="99">
        <v>-1039.18</v>
      </c>
      <c r="F4042">
        <v>0</v>
      </c>
      <c r="G4042" s="99">
        <v>-1039.18</v>
      </c>
    </row>
    <row r="4043" spans="1:7" hidden="1" x14ac:dyDescent="0.2">
      <c r="A4043">
        <v>5111</v>
      </c>
      <c r="B4043" t="s">
        <v>3348</v>
      </c>
      <c r="C4043" t="s">
        <v>5946</v>
      </c>
      <c r="D4043" t="s">
        <v>3355</v>
      </c>
      <c r="E4043" s="99">
        <v>3745.51</v>
      </c>
      <c r="F4043">
        <v>89.71</v>
      </c>
      <c r="G4043" s="99">
        <v>3835.22</v>
      </c>
    </row>
    <row r="4044" spans="1:7" hidden="1" x14ac:dyDescent="0.2">
      <c r="A4044">
        <v>5111</v>
      </c>
      <c r="B4044" t="s">
        <v>3348</v>
      </c>
      <c r="C4044" t="s">
        <v>5947</v>
      </c>
      <c r="D4044" t="s">
        <v>3355</v>
      </c>
      <c r="E4044" s="99">
        <v>4181.26</v>
      </c>
      <c r="F4044">
        <v>524.58000000000004</v>
      </c>
      <c r="G4044" s="99">
        <v>4705.84</v>
      </c>
    </row>
    <row r="4045" spans="1:7" hidden="1" x14ac:dyDescent="0.2">
      <c r="A4045">
        <v>5111</v>
      </c>
      <c r="B4045" t="s">
        <v>3348</v>
      </c>
      <c r="C4045" t="s">
        <v>5948</v>
      </c>
      <c r="D4045" t="s">
        <v>3365</v>
      </c>
      <c r="E4045" s="99">
        <v>-1039.18</v>
      </c>
      <c r="F4045">
        <v>0</v>
      </c>
      <c r="G4045" s="99">
        <v>-1039.18</v>
      </c>
    </row>
    <row r="4046" spans="1:7" hidden="1" x14ac:dyDescent="0.2">
      <c r="A4046">
        <v>5111</v>
      </c>
      <c r="B4046" t="s">
        <v>3348</v>
      </c>
      <c r="C4046" t="s">
        <v>5949</v>
      </c>
      <c r="D4046" t="s">
        <v>3355</v>
      </c>
      <c r="E4046" s="99">
        <v>3745.51</v>
      </c>
      <c r="F4046">
        <v>89.71</v>
      </c>
      <c r="G4046" s="99">
        <v>3835.22</v>
      </c>
    </row>
    <row r="4047" spans="1:7" hidden="1" x14ac:dyDescent="0.2">
      <c r="A4047">
        <v>5111</v>
      </c>
      <c r="B4047" t="s">
        <v>3348</v>
      </c>
      <c r="C4047" t="s">
        <v>5950</v>
      </c>
      <c r="D4047" t="s">
        <v>3355</v>
      </c>
      <c r="E4047" s="99">
        <v>3745.51</v>
      </c>
      <c r="F4047">
        <v>89.71</v>
      </c>
      <c r="G4047" s="99">
        <v>3835.22</v>
      </c>
    </row>
    <row r="4048" spans="1:7" hidden="1" x14ac:dyDescent="0.2">
      <c r="A4048">
        <v>5111</v>
      </c>
      <c r="B4048" t="s">
        <v>3348</v>
      </c>
      <c r="C4048" t="s">
        <v>5951</v>
      </c>
      <c r="D4048" t="s">
        <v>3355</v>
      </c>
      <c r="E4048" s="99">
        <v>3745.51</v>
      </c>
      <c r="F4048">
        <v>184.81</v>
      </c>
      <c r="G4048" s="99">
        <v>3930.32</v>
      </c>
    </row>
    <row r="4049" spans="1:7" hidden="1" x14ac:dyDescent="0.2">
      <c r="A4049">
        <v>5111</v>
      </c>
      <c r="B4049" t="s">
        <v>3348</v>
      </c>
      <c r="C4049" t="s">
        <v>5952</v>
      </c>
      <c r="D4049" t="s">
        <v>3355</v>
      </c>
      <c r="E4049" s="99">
        <v>3745.51</v>
      </c>
      <c r="F4049">
        <v>470.11</v>
      </c>
      <c r="G4049" s="99">
        <v>4215.62</v>
      </c>
    </row>
    <row r="4050" spans="1:7" hidden="1" x14ac:dyDescent="0.2">
      <c r="A4050">
        <v>5111</v>
      </c>
      <c r="B4050" t="s">
        <v>3348</v>
      </c>
      <c r="C4050" t="s">
        <v>5953</v>
      </c>
      <c r="D4050" t="s">
        <v>3355</v>
      </c>
      <c r="E4050" s="99">
        <v>3745.51</v>
      </c>
      <c r="F4050">
        <v>470.11</v>
      </c>
      <c r="G4050" s="99">
        <v>4215.62</v>
      </c>
    </row>
    <row r="4051" spans="1:7" hidden="1" x14ac:dyDescent="0.2">
      <c r="A4051">
        <v>5111</v>
      </c>
      <c r="B4051" t="s">
        <v>3348</v>
      </c>
      <c r="C4051" t="s">
        <v>5954</v>
      </c>
      <c r="D4051" t="s">
        <v>3355</v>
      </c>
      <c r="E4051" s="99">
        <v>3745.51</v>
      </c>
      <c r="F4051">
        <v>470.11</v>
      </c>
      <c r="G4051" s="99">
        <v>4215.62</v>
      </c>
    </row>
    <row r="4052" spans="1:7" hidden="1" x14ac:dyDescent="0.2">
      <c r="A4052">
        <v>5111</v>
      </c>
      <c r="B4052" t="s">
        <v>3348</v>
      </c>
      <c r="C4052" t="s">
        <v>5955</v>
      </c>
      <c r="D4052" t="s">
        <v>3355</v>
      </c>
      <c r="E4052" s="99">
        <v>3745.51</v>
      </c>
      <c r="F4052">
        <v>470.11</v>
      </c>
      <c r="G4052" s="99">
        <v>4215.62</v>
      </c>
    </row>
    <row r="4053" spans="1:7" hidden="1" x14ac:dyDescent="0.2">
      <c r="A4053">
        <v>5111</v>
      </c>
      <c r="B4053" t="s">
        <v>3348</v>
      </c>
      <c r="C4053" t="s">
        <v>5956</v>
      </c>
      <c r="D4053" t="s">
        <v>3355</v>
      </c>
      <c r="E4053" s="99">
        <v>3745.51</v>
      </c>
      <c r="F4053">
        <v>470.11</v>
      </c>
      <c r="G4053" s="99">
        <v>4215.62</v>
      </c>
    </row>
    <row r="4054" spans="1:7" hidden="1" x14ac:dyDescent="0.2">
      <c r="A4054">
        <v>5111</v>
      </c>
      <c r="B4054" t="s">
        <v>3348</v>
      </c>
      <c r="C4054" t="s">
        <v>5957</v>
      </c>
      <c r="D4054" t="s">
        <v>3355</v>
      </c>
      <c r="E4054" s="99">
        <v>3745.51</v>
      </c>
      <c r="F4054">
        <v>470.11</v>
      </c>
      <c r="G4054" s="99">
        <v>4215.62</v>
      </c>
    </row>
    <row r="4055" spans="1:7" hidden="1" x14ac:dyDescent="0.2">
      <c r="A4055">
        <v>5111</v>
      </c>
      <c r="B4055" t="s">
        <v>3348</v>
      </c>
      <c r="C4055" t="s">
        <v>5958</v>
      </c>
      <c r="D4055" t="s">
        <v>3355</v>
      </c>
      <c r="E4055" s="99">
        <v>2657.33</v>
      </c>
      <c r="F4055">
        <v>334.09</v>
      </c>
      <c r="G4055" s="99">
        <v>2991.42</v>
      </c>
    </row>
    <row r="4056" spans="1:7" hidden="1" x14ac:dyDescent="0.2">
      <c r="A4056">
        <v>5111</v>
      </c>
      <c r="B4056" t="s">
        <v>3348</v>
      </c>
      <c r="C4056" t="s">
        <v>5959</v>
      </c>
      <c r="D4056" t="s">
        <v>3355</v>
      </c>
      <c r="E4056" s="99">
        <v>3745.51</v>
      </c>
      <c r="F4056">
        <v>470.11</v>
      </c>
      <c r="G4056" s="99">
        <v>4215.62</v>
      </c>
    </row>
    <row r="4057" spans="1:7" hidden="1" x14ac:dyDescent="0.2">
      <c r="A4057">
        <v>5111</v>
      </c>
      <c r="B4057" t="s">
        <v>3348</v>
      </c>
      <c r="C4057" t="s">
        <v>5960</v>
      </c>
      <c r="D4057" t="s">
        <v>3355</v>
      </c>
      <c r="E4057" s="99">
        <v>3745.51</v>
      </c>
      <c r="F4057">
        <v>470.11</v>
      </c>
      <c r="G4057" s="99">
        <v>4215.62</v>
      </c>
    </row>
    <row r="4058" spans="1:7" hidden="1" x14ac:dyDescent="0.2">
      <c r="A4058">
        <v>5111</v>
      </c>
      <c r="B4058" t="s">
        <v>3348</v>
      </c>
      <c r="C4058" t="s">
        <v>5961</v>
      </c>
      <c r="D4058" t="s">
        <v>3355</v>
      </c>
      <c r="E4058">
        <v>603</v>
      </c>
      <c r="F4058">
        <v>0</v>
      </c>
      <c r="G4058">
        <v>603</v>
      </c>
    </row>
    <row r="4059" spans="1:7" hidden="1" x14ac:dyDescent="0.2">
      <c r="A4059">
        <v>5111</v>
      </c>
      <c r="B4059" t="s">
        <v>3348</v>
      </c>
      <c r="C4059" t="s">
        <v>5962</v>
      </c>
      <c r="D4059" t="s">
        <v>3355</v>
      </c>
      <c r="E4059" s="99">
        <v>3745.51</v>
      </c>
      <c r="F4059">
        <v>470.11</v>
      </c>
      <c r="G4059" s="99">
        <v>4215.62</v>
      </c>
    </row>
    <row r="4060" spans="1:7" hidden="1" x14ac:dyDescent="0.2">
      <c r="A4060">
        <v>5111</v>
      </c>
      <c r="B4060" t="s">
        <v>3348</v>
      </c>
      <c r="C4060" t="s">
        <v>5963</v>
      </c>
      <c r="D4060" t="s">
        <v>3355</v>
      </c>
      <c r="E4060" s="99">
        <v>4181.26</v>
      </c>
      <c r="F4060">
        <v>524.58000000000004</v>
      </c>
      <c r="G4060" s="99">
        <v>4705.84</v>
      </c>
    </row>
    <row r="4061" spans="1:7" hidden="1" x14ac:dyDescent="0.2">
      <c r="A4061">
        <v>5111</v>
      </c>
      <c r="B4061" t="s">
        <v>3348</v>
      </c>
      <c r="C4061" t="s">
        <v>5964</v>
      </c>
      <c r="D4061" t="s">
        <v>3355</v>
      </c>
      <c r="E4061" s="99">
        <v>3745.51</v>
      </c>
      <c r="F4061">
        <v>89.71</v>
      </c>
      <c r="G4061" s="99">
        <v>3835.22</v>
      </c>
    </row>
    <row r="4062" spans="1:7" hidden="1" x14ac:dyDescent="0.2">
      <c r="A4062">
        <v>5111</v>
      </c>
      <c r="B4062" t="s">
        <v>3348</v>
      </c>
      <c r="C4062" t="s">
        <v>5965</v>
      </c>
      <c r="D4062" t="s">
        <v>3355</v>
      </c>
      <c r="E4062" s="99">
        <v>3745.51</v>
      </c>
      <c r="F4062">
        <v>470.11</v>
      </c>
      <c r="G4062" s="99">
        <v>4215.62</v>
      </c>
    </row>
    <row r="4063" spans="1:7" hidden="1" x14ac:dyDescent="0.2">
      <c r="A4063">
        <v>5111</v>
      </c>
      <c r="B4063" t="s">
        <v>3348</v>
      </c>
      <c r="C4063" t="s">
        <v>5966</v>
      </c>
      <c r="D4063" t="s">
        <v>3355</v>
      </c>
      <c r="E4063" s="99">
        <v>3745.51</v>
      </c>
      <c r="F4063">
        <v>-290.69</v>
      </c>
      <c r="G4063" s="99">
        <v>3454.82</v>
      </c>
    </row>
    <row r="4064" spans="1:7" hidden="1" x14ac:dyDescent="0.2">
      <c r="A4064">
        <v>5111</v>
      </c>
      <c r="B4064" t="s">
        <v>3348</v>
      </c>
      <c r="C4064" t="s">
        <v>5967</v>
      </c>
      <c r="D4064" t="s">
        <v>3355</v>
      </c>
      <c r="E4064" s="99">
        <v>3745.51</v>
      </c>
      <c r="F4064">
        <v>470.11</v>
      </c>
      <c r="G4064" s="99">
        <v>4215.62</v>
      </c>
    </row>
    <row r="4065" spans="1:7" hidden="1" x14ac:dyDescent="0.2">
      <c r="A4065">
        <v>5111</v>
      </c>
      <c r="B4065" t="s">
        <v>3348</v>
      </c>
      <c r="C4065" t="s">
        <v>5968</v>
      </c>
      <c r="D4065" t="s">
        <v>3355</v>
      </c>
      <c r="E4065" s="99">
        <v>3745.51</v>
      </c>
      <c r="F4065">
        <v>89.71</v>
      </c>
      <c r="G4065" s="99">
        <v>3835.22</v>
      </c>
    </row>
    <row r="4066" spans="1:7" hidden="1" x14ac:dyDescent="0.2">
      <c r="A4066">
        <v>5111</v>
      </c>
      <c r="B4066" t="s">
        <v>3348</v>
      </c>
      <c r="C4066" t="s">
        <v>5969</v>
      </c>
      <c r="D4066" t="s">
        <v>3355</v>
      </c>
      <c r="E4066" s="99">
        <v>3745.51</v>
      </c>
      <c r="F4066">
        <v>89.71</v>
      </c>
      <c r="G4066" s="99">
        <v>3835.22</v>
      </c>
    </row>
    <row r="4067" spans="1:7" hidden="1" x14ac:dyDescent="0.2">
      <c r="A4067">
        <v>5111</v>
      </c>
      <c r="B4067" t="s">
        <v>3348</v>
      </c>
      <c r="C4067" t="s">
        <v>5970</v>
      </c>
      <c r="D4067" t="s">
        <v>3355</v>
      </c>
      <c r="E4067" s="99">
        <v>3745.51</v>
      </c>
      <c r="F4067">
        <v>89.71</v>
      </c>
      <c r="G4067" s="99">
        <v>3835.22</v>
      </c>
    </row>
    <row r="4068" spans="1:7" hidden="1" x14ac:dyDescent="0.2">
      <c r="A4068">
        <v>5111</v>
      </c>
      <c r="B4068" t="s">
        <v>3348</v>
      </c>
      <c r="C4068" t="s">
        <v>5971</v>
      </c>
      <c r="D4068" t="s">
        <v>3365</v>
      </c>
      <c r="E4068" s="99">
        <v>-1039.18</v>
      </c>
      <c r="F4068">
        <v>0</v>
      </c>
      <c r="G4068" s="99">
        <v>-1039.18</v>
      </c>
    </row>
    <row r="4069" spans="1:7" hidden="1" x14ac:dyDescent="0.2">
      <c r="A4069">
        <v>5111</v>
      </c>
      <c r="B4069" t="s">
        <v>3348</v>
      </c>
      <c r="C4069" t="s">
        <v>5972</v>
      </c>
      <c r="D4069" t="s">
        <v>3355</v>
      </c>
      <c r="E4069" s="99">
        <v>3745.51</v>
      </c>
      <c r="F4069">
        <v>184.81</v>
      </c>
      <c r="G4069" s="99">
        <v>3930.32</v>
      </c>
    </row>
    <row r="4070" spans="1:7" hidden="1" x14ac:dyDescent="0.2">
      <c r="A4070">
        <v>5111</v>
      </c>
      <c r="B4070" t="s">
        <v>3348</v>
      </c>
      <c r="C4070" t="s">
        <v>5973</v>
      </c>
      <c r="D4070" t="s">
        <v>3365</v>
      </c>
      <c r="E4070" s="99">
        <v>-1039.18</v>
      </c>
      <c r="F4070">
        <v>0</v>
      </c>
      <c r="G4070" s="99">
        <v>-1039.18</v>
      </c>
    </row>
    <row r="4071" spans="1:7" hidden="1" x14ac:dyDescent="0.2">
      <c r="A4071">
        <v>5111</v>
      </c>
      <c r="B4071" t="s">
        <v>3348</v>
      </c>
      <c r="C4071" t="s">
        <v>5974</v>
      </c>
      <c r="D4071" t="s">
        <v>3355</v>
      </c>
      <c r="E4071" s="99">
        <v>3745.51</v>
      </c>
      <c r="F4071">
        <v>89.71</v>
      </c>
      <c r="G4071" s="99">
        <v>3835.22</v>
      </c>
    </row>
    <row r="4072" spans="1:7" hidden="1" x14ac:dyDescent="0.2">
      <c r="A4072">
        <v>5111</v>
      </c>
      <c r="B4072" t="s">
        <v>3348</v>
      </c>
      <c r="C4072" t="s">
        <v>5975</v>
      </c>
      <c r="D4072" t="s">
        <v>3365</v>
      </c>
      <c r="E4072" s="99">
        <v>-1039.18</v>
      </c>
      <c r="F4072">
        <v>0</v>
      </c>
      <c r="G4072" s="99">
        <v>-1039.18</v>
      </c>
    </row>
    <row r="4073" spans="1:7" hidden="1" x14ac:dyDescent="0.2">
      <c r="A4073">
        <v>5111</v>
      </c>
      <c r="B4073" t="s">
        <v>3348</v>
      </c>
      <c r="C4073" t="s">
        <v>5976</v>
      </c>
      <c r="D4073" t="s">
        <v>3355</v>
      </c>
      <c r="E4073" s="99">
        <v>3745.51</v>
      </c>
      <c r="F4073">
        <v>184.81</v>
      </c>
      <c r="G4073" s="99">
        <v>3930.32</v>
      </c>
    </row>
    <row r="4074" spans="1:7" hidden="1" x14ac:dyDescent="0.2">
      <c r="A4074">
        <v>5111</v>
      </c>
      <c r="B4074" t="s">
        <v>3348</v>
      </c>
      <c r="C4074" t="s">
        <v>5977</v>
      </c>
      <c r="D4074" t="s">
        <v>3355</v>
      </c>
      <c r="E4074" s="99">
        <v>3420.46</v>
      </c>
      <c r="F4074">
        <v>429.48</v>
      </c>
      <c r="G4074" s="99">
        <v>3849.94</v>
      </c>
    </row>
    <row r="4075" spans="1:7" hidden="1" x14ac:dyDescent="0.2">
      <c r="A4075">
        <v>5111</v>
      </c>
      <c r="B4075" t="s">
        <v>3348</v>
      </c>
      <c r="C4075" t="s">
        <v>5978</v>
      </c>
      <c r="D4075" t="s">
        <v>3355</v>
      </c>
      <c r="E4075" s="99">
        <v>3745.51</v>
      </c>
      <c r="F4075">
        <v>470.11</v>
      </c>
      <c r="G4075" s="99">
        <v>4215.62</v>
      </c>
    </row>
    <row r="4076" spans="1:7" hidden="1" x14ac:dyDescent="0.2">
      <c r="A4076">
        <v>5111</v>
      </c>
      <c r="B4076" t="s">
        <v>3348</v>
      </c>
      <c r="C4076" t="s">
        <v>5979</v>
      </c>
      <c r="D4076" t="s">
        <v>3355</v>
      </c>
      <c r="E4076" s="99">
        <v>4181.26</v>
      </c>
      <c r="F4076">
        <v>524.58000000000004</v>
      </c>
      <c r="G4076" s="99">
        <v>4705.84</v>
      </c>
    </row>
    <row r="4077" spans="1:7" hidden="1" x14ac:dyDescent="0.2">
      <c r="A4077">
        <v>5111</v>
      </c>
      <c r="B4077" t="s">
        <v>3348</v>
      </c>
      <c r="C4077" t="s">
        <v>5980</v>
      </c>
      <c r="D4077" t="s">
        <v>3355</v>
      </c>
      <c r="E4077" s="99">
        <v>3420.46</v>
      </c>
      <c r="F4077">
        <v>429.48</v>
      </c>
      <c r="G4077" s="99">
        <v>3849.94</v>
      </c>
    </row>
    <row r="4078" spans="1:7" hidden="1" x14ac:dyDescent="0.2">
      <c r="A4078">
        <v>5111</v>
      </c>
      <c r="B4078" t="s">
        <v>3348</v>
      </c>
      <c r="C4078" t="s">
        <v>5981</v>
      </c>
      <c r="D4078" t="s">
        <v>3355</v>
      </c>
      <c r="E4078" s="99">
        <v>3420.46</v>
      </c>
      <c r="F4078">
        <v>429.48</v>
      </c>
      <c r="G4078" s="99">
        <v>3849.94</v>
      </c>
    </row>
    <row r="4079" spans="1:7" hidden="1" x14ac:dyDescent="0.2">
      <c r="A4079">
        <v>5111</v>
      </c>
      <c r="B4079" t="s">
        <v>3348</v>
      </c>
      <c r="C4079" t="s">
        <v>5982</v>
      </c>
      <c r="D4079" t="s">
        <v>3355</v>
      </c>
      <c r="E4079" s="99">
        <v>3420.46</v>
      </c>
      <c r="F4079">
        <v>429.48</v>
      </c>
      <c r="G4079" s="99">
        <v>3849.94</v>
      </c>
    </row>
    <row r="4080" spans="1:7" hidden="1" x14ac:dyDescent="0.2">
      <c r="A4080">
        <v>5111</v>
      </c>
      <c r="B4080" t="s">
        <v>3348</v>
      </c>
      <c r="C4080" t="s">
        <v>5983</v>
      </c>
      <c r="D4080" t="s">
        <v>3355</v>
      </c>
      <c r="E4080" s="99">
        <v>3420.46</v>
      </c>
      <c r="F4080">
        <v>429.48</v>
      </c>
      <c r="G4080" s="99">
        <v>3849.94</v>
      </c>
    </row>
    <row r="4081" spans="1:7" hidden="1" x14ac:dyDescent="0.2">
      <c r="A4081">
        <v>5111</v>
      </c>
      <c r="B4081" t="s">
        <v>3348</v>
      </c>
      <c r="C4081" t="s">
        <v>5984</v>
      </c>
      <c r="D4081" t="s">
        <v>3355</v>
      </c>
      <c r="E4081" s="99">
        <v>3420.46</v>
      </c>
      <c r="F4081">
        <v>429.48</v>
      </c>
      <c r="G4081" s="99">
        <v>3849.94</v>
      </c>
    </row>
    <row r="4082" spans="1:7" hidden="1" x14ac:dyDescent="0.2">
      <c r="A4082">
        <v>5111</v>
      </c>
      <c r="B4082" t="s">
        <v>3348</v>
      </c>
      <c r="C4082" t="s">
        <v>5985</v>
      </c>
      <c r="D4082" t="s">
        <v>3355</v>
      </c>
      <c r="E4082" s="99">
        <v>3420.46</v>
      </c>
      <c r="F4082">
        <v>429.48</v>
      </c>
      <c r="G4082" s="99">
        <v>3849.94</v>
      </c>
    </row>
    <row r="4083" spans="1:7" hidden="1" x14ac:dyDescent="0.2">
      <c r="A4083" t="s">
        <v>3376</v>
      </c>
      <c r="B4083" t="s">
        <v>3348</v>
      </c>
      <c r="C4083" t="s">
        <v>5986</v>
      </c>
      <c r="D4083">
        <f>-5111-10</f>
        <v>-5121</v>
      </c>
      <c r="E4083" s="99">
        <v>3420.46</v>
      </c>
      <c r="F4083">
        <v>429.48</v>
      </c>
      <c r="G4083" s="99">
        <v>3849.94</v>
      </c>
    </row>
    <row r="4084" spans="1:7" hidden="1" x14ac:dyDescent="0.2">
      <c r="A4084">
        <v>5111</v>
      </c>
      <c r="B4084" t="s">
        <v>3348</v>
      </c>
      <c r="C4084" t="s">
        <v>5987</v>
      </c>
      <c r="D4084" t="s">
        <v>3355</v>
      </c>
      <c r="E4084" s="99">
        <v>3420.46</v>
      </c>
      <c r="F4084">
        <v>429.48</v>
      </c>
      <c r="G4084" s="99">
        <v>3849.94</v>
      </c>
    </row>
    <row r="4085" spans="1:7" hidden="1" x14ac:dyDescent="0.2">
      <c r="A4085">
        <v>5111</v>
      </c>
      <c r="B4085" t="s">
        <v>3348</v>
      </c>
      <c r="C4085" t="s">
        <v>5988</v>
      </c>
      <c r="D4085" t="s">
        <v>3355</v>
      </c>
      <c r="E4085" s="99">
        <v>3420.46</v>
      </c>
      <c r="F4085">
        <v>429.48</v>
      </c>
      <c r="G4085" s="99">
        <v>3849.94</v>
      </c>
    </row>
    <row r="4086" spans="1:7" hidden="1" x14ac:dyDescent="0.2">
      <c r="A4086">
        <v>5111</v>
      </c>
      <c r="B4086" t="s">
        <v>3348</v>
      </c>
      <c r="C4086" t="s">
        <v>5989</v>
      </c>
      <c r="D4086" t="s">
        <v>3355</v>
      </c>
      <c r="E4086" s="99">
        <v>3420.46</v>
      </c>
      <c r="F4086">
        <v>429.48</v>
      </c>
      <c r="G4086" s="99">
        <v>3849.94</v>
      </c>
    </row>
    <row r="4087" spans="1:7" hidden="1" x14ac:dyDescent="0.2">
      <c r="A4087">
        <v>5111</v>
      </c>
      <c r="B4087" t="s">
        <v>3348</v>
      </c>
      <c r="C4087" t="s">
        <v>5990</v>
      </c>
      <c r="D4087" t="s">
        <v>3355</v>
      </c>
      <c r="E4087" s="99">
        <v>2984.71</v>
      </c>
      <c r="F4087">
        <v>375.01</v>
      </c>
      <c r="G4087" s="99">
        <v>3359.72</v>
      </c>
    </row>
    <row r="4088" spans="1:7" hidden="1" x14ac:dyDescent="0.2">
      <c r="A4088">
        <v>5111</v>
      </c>
      <c r="B4088" t="s">
        <v>3348</v>
      </c>
      <c r="C4088" t="s">
        <v>5991</v>
      </c>
      <c r="D4088" t="s">
        <v>3355</v>
      </c>
      <c r="E4088" s="99">
        <v>3420.46</v>
      </c>
      <c r="F4088">
        <v>429.48</v>
      </c>
      <c r="G4088" s="99">
        <v>3849.94</v>
      </c>
    </row>
    <row r="4089" spans="1:7" hidden="1" x14ac:dyDescent="0.2">
      <c r="A4089">
        <v>5111</v>
      </c>
      <c r="B4089" t="s">
        <v>3348</v>
      </c>
      <c r="C4089" t="s">
        <v>5992</v>
      </c>
      <c r="D4089" t="s">
        <v>3355</v>
      </c>
      <c r="E4089" s="99">
        <v>2984.71</v>
      </c>
      <c r="F4089">
        <v>375.01</v>
      </c>
      <c r="G4089" s="99">
        <v>3359.72</v>
      </c>
    </row>
    <row r="4090" spans="1:7" hidden="1" x14ac:dyDescent="0.2">
      <c r="A4090">
        <v>5111</v>
      </c>
      <c r="B4090" t="s">
        <v>3348</v>
      </c>
      <c r="C4090" t="s">
        <v>5993</v>
      </c>
      <c r="D4090" t="s">
        <v>3355</v>
      </c>
      <c r="E4090" s="99">
        <v>2984.71</v>
      </c>
      <c r="F4090">
        <v>375.01</v>
      </c>
      <c r="G4090" s="99">
        <v>3359.72</v>
      </c>
    </row>
    <row r="4091" spans="1:7" hidden="1" x14ac:dyDescent="0.2">
      <c r="A4091">
        <v>5111</v>
      </c>
      <c r="B4091" t="s">
        <v>3348</v>
      </c>
      <c r="C4091" t="s">
        <v>5994</v>
      </c>
      <c r="D4091" t="s">
        <v>3355</v>
      </c>
      <c r="E4091" s="99">
        <v>3420.46</v>
      </c>
      <c r="F4091">
        <v>429.48</v>
      </c>
      <c r="G4091" s="99">
        <v>3849.94</v>
      </c>
    </row>
    <row r="4092" spans="1:7" hidden="1" x14ac:dyDescent="0.2">
      <c r="A4092" t="s">
        <v>357</v>
      </c>
    </row>
    <row r="4093" spans="1:7" hidden="1" x14ac:dyDescent="0.2"/>
    <row r="4094" spans="1:7" hidden="1" x14ac:dyDescent="0.2"/>
    <row r="4095" spans="1:7" hidden="1" x14ac:dyDescent="0.2"/>
    <row r="4096" spans="1:7" hidden="1" x14ac:dyDescent="0.2">
      <c r="A4096" t="s">
        <v>2523</v>
      </c>
      <c r="C4096" t="s">
        <v>2832</v>
      </c>
      <c r="D4096" t="s">
        <v>2833</v>
      </c>
      <c r="E4096" t="s">
        <v>2834</v>
      </c>
      <c r="F4096" t="s">
        <v>2835</v>
      </c>
      <c r="G4096" t="s">
        <v>2836</v>
      </c>
    </row>
    <row r="4097" spans="1:7" hidden="1" x14ac:dyDescent="0.2">
      <c r="C4097" t="s">
        <v>2837</v>
      </c>
      <c r="D4097" t="s">
        <v>2838</v>
      </c>
      <c r="E4097" s="100">
        <v>43344</v>
      </c>
      <c r="F4097" t="s">
        <v>2839</v>
      </c>
      <c r="G4097" t="s">
        <v>5995</v>
      </c>
    </row>
    <row r="4098" spans="1:7" hidden="1" x14ac:dyDescent="0.2"/>
    <row r="4099" spans="1:7" hidden="1" x14ac:dyDescent="0.2">
      <c r="B4099" t="s">
        <v>2841</v>
      </c>
    </row>
    <row r="4100" spans="1:7" hidden="1" x14ac:dyDescent="0.2">
      <c r="A4100" t="s">
        <v>2842</v>
      </c>
      <c r="B4100" t="s">
        <v>2843</v>
      </c>
      <c r="C4100" t="s">
        <v>2844</v>
      </c>
    </row>
    <row r="4101" spans="1:7" hidden="1" x14ac:dyDescent="0.2"/>
    <row r="4102" spans="1:7" hidden="1" x14ac:dyDescent="0.2">
      <c r="B4102" t="s">
        <v>2845</v>
      </c>
      <c r="C4102" t="s">
        <v>2846</v>
      </c>
    </row>
    <row r="4103" spans="1:7" hidden="1" x14ac:dyDescent="0.2">
      <c r="B4103" t="s">
        <v>2847</v>
      </c>
      <c r="C4103" t="s">
        <v>2848</v>
      </c>
      <c r="D4103" t="s">
        <v>2849</v>
      </c>
      <c r="E4103" t="s">
        <v>2850</v>
      </c>
    </row>
    <row r="4104" spans="1:7" hidden="1" x14ac:dyDescent="0.2"/>
    <row r="4105" spans="1:7" hidden="1" x14ac:dyDescent="0.2"/>
    <row r="4106" spans="1:7" hidden="1" x14ac:dyDescent="0.2">
      <c r="A4106" t="s">
        <v>2851</v>
      </c>
      <c r="B4106" t="s">
        <v>2852</v>
      </c>
      <c r="C4106" t="s">
        <v>2853</v>
      </c>
      <c r="E4106" t="s">
        <v>2854</v>
      </c>
      <c r="F4106" t="s">
        <v>2855</v>
      </c>
      <c r="G4106" t="s">
        <v>2856</v>
      </c>
    </row>
    <row r="4107" spans="1:7" hidden="1" x14ac:dyDescent="0.2">
      <c r="A4107" t="s">
        <v>2857</v>
      </c>
      <c r="B4107" t="s">
        <v>2858</v>
      </c>
      <c r="C4107" t="s">
        <v>2859</v>
      </c>
      <c r="D4107" t="s">
        <v>2860</v>
      </c>
      <c r="E4107" t="s">
        <v>2861</v>
      </c>
      <c r="F4107" t="s">
        <v>2861</v>
      </c>
      <c r="G4107" t="s">
        <v>2861</v>
      </c>
    </row>
    <row r="4108" spans="1:7" hidden="1" x14ac:dyDescent="0.2">
      <c r="A4108">
        <v>5111</v>
      </c>
      <c r="B4108" t="s">
        <v>3348</v>
      </c>
      <c r="C4108" t="s">
        <v>5996</v>
      </c>
      <c r="D4108" t="s">
        <v>3355</v>
      </c>
      <c r="E4108" s="99">
        <v>2984.71</v>
      </c>
      <c r="F4108">
        <v>375.01</v>
      </c>
      <c r="G4108" s="99">
        <v>3359.72</v>
      </c>
    </row>
    <row r="4109" spans="1:7" hidden="1" x14ac:dyDescent="0.2">
      <c r="A4109">
        <v>5111</v>
      </c>
      <c r="B4109" t="s">
        <v>3348</v>
      </c>
      <c r="C4109" t="s">
        <v>5997</v>
      </c>
      <c r="D4109" t="s">
        <v>3355</v>
      </c>
      <c r="E4109" s="99">
        <v>3420.46</v>
      </c>
      <c r="F4109">
        <v>429.48</v>
      </c>
      <c r="G4109" s="99">
        <v>3849.94</v>
      </c>
    </row>
    <row r="4110" spans="1:7" hidden="1" x14ac:dyDescent="0.2">
      <c r="A4110">
        <v>5111</v>
      </c>
      <c r="B4110" t="s">
        <v>3348</v>
      </c>
      <c r="C4110" t="s">
        <v>5998</v>
      </c>
      <c r="D4110" t="s">
        <v>3355</v>
      </c>
      <c r="E4110" s="99">
        <v>3420.46</v>
      </c>
      <c r="F4110">
        <v>429.48</v>
      </c>
      <c r="G4110" s="99">
        <v>3849.94</v>
      </c>
    </row>
    <row r="4111" spans="1:7" hidden="1" x14ac:dyDescent="0.2">
      <c r="A4111">
        <v>5111</v>
      </c>
      <c r="B4111" t="s">
        <v>3348</v>
      </c>
      <c r="C4111" t="s">
        <v>5999</v>
      </c>
      <c r="D4111" t="s">
        <v>3355</v>
      </c>
      <c r="E4111" s="99">
        <v>2984.71</v>
      </c>
      <c r="F4111">
        <v>375.01</v>
      </c>
      <c r="G4111" s="99">
        <v>3359.72</v>
      </c>
    </row>
    <row r="4112" spans="1:7" hidden="1" x14ac:dyDescent="0.2">
      <c r="A4112">
        <v>5111</v>
      </c>
      <c r="B4112" t="s">
        <v>3348</v>
      </c>
      <c r="C4112" t="s">
        <v>6000</v>
      </c>
      <c r="D4112" t="s">
        <v>3355</v>
      </c>
      <c r="E4112" s="99">
        <v>4181.26</v>
      </c>
      <c r="F4112">
        <v>524.58000000000004</v>
      </c>
      <c r="G4112" s="99">
        <v>4705.84</v>
      </c>
    </row>
    <row r="4113" spans="1:7" hidden="1" x14ac:dyDescent="0.2">
      <c r="A4113">
        <v>5111</v>
      </c>
      <c r="B4113" t="s">
        <v>3348</v>
      </c>
      <c r="C4113" t="s">
        <v>6001</v>
      </c>
      <c r="D4113" t="s">
        <v>3355</v>
      </c>
      <c r="E4113" s="99">
        <v>3420.46</v>
      </c>
      <c r="F4113">
        <v>429.48</v>
      </c>
      <c r="G4113" s="99">
        <v>3849.94</v>
      </c>
    </row>
    <row r="4114" spans="1:7" hidden="1" x14ac:dyDescent="0.2">
      <c r="A4114">
        <v>5111</v>
      </c>
      <c r="B4114" t="s">
        <v>3348</v>
      </c>
      <c r="C4114" t="s">
        <v>6002</v>
      </c>
      <c r="D4114" t="s">
        <v>3355</v>
      </c>
      <c r="E4114" s="99">
        <v>3420.46</v>
      </c>
      <c r="F4114">
        <v>429.48</v>
      </c>
      <c r="G4114" s="99">
        <v>3849.94</v>
      </c>
    </row>
    <row r="4115" spans="1:7" hidden="1" x14ac:dyDescent="0.2">
      <c r="A4115">
        <v>5111</v>
      </c>
      <c r="B4115" t="s">
        <v>3348</v>
      </c>
      <c r="C4115" t="s">
        <v>6003</v>
      </c>
      <c r="D4115" t="s">
        <v>3355</v>
      </c>
      <c r="E4115" s="99">
        <v>3420.46</v>
      </c>
      <c r="F4115">
        <v>429.48</v>
      </c>
      <c r="G4115" s="99">
        <v>3849.94</v>
      </c>
    </row>
    <row r="4116" spans="1:7" hidden="1" x14ac:dyDescent="0.2">
      <c r="A4116">
        <v>5111</v>
      </c>
      <c r="B4116" t="s">
        <v>3348</v>
      </c>
      <c r="C4116" t="s">
        <v>6004</v>
      </c>
      <c r="D4116" t="s">
        <v>3355</v>
      </c>
      <c r="E4116" s="99">
        <v>3420.46</v>
      </c>
      <c r="F4116">
        <v>429.48</v>
      </c>
      <c r="G4116" s="99">
        <v>3849.94</v>
      </c>
    </row>
    <row r="4117" spans="1:7" hidden="1" x14ac:dyDescent="0.2">
      <c r="A4117">
        <v>5111</v>
      </c>
      <c r="B4117" t="s">
        <v>3348</v>
      </c>
      <c r="C4117" t="s">
        <v>6005</v>
      </c>
      <c r="D4117" t="s">
        <v>3355</v>
      </c>
      <c r="E4117" s="99">
        <v>3420.46</v>
      </c>
      <c r="F4117">
        <v>429.48</v>
      </c>
      <c r="G4117" s="99">
        <v>3849.94</v>
      </c>
    </row>
    <row r="4118" spans="1:7" hidden="1" x14ac:dyDescent="0.2">
      <c r="A4118">
        <v>5111</v>
      </c>
      <c r="B4118" t="s">
        <v>3348</v>
      </c>
      <c r="C4118" t="s">
        <v>6006</v>
      </c>
      <c r="D4118" t="s">
        <v>3355</v>
      </c>
      <c r="E4118" s="99">
        <v>3420.46</v>
      </c>
      <c r="F4118">
        <v>429.48</v>
      </c>
      <c r="G4118" s="99">
        <v>3849.94</v>
      </c>
    </row>
    <row r="4119" spans="1:7" hidden="1" x14ac:dyDescent="0.2">
      <c r="A4119">
        <v>5111</v>
      </c>
      <c r="B4119" t="s">
        <v>3348</v>
      </c>
      <c r="C4119" t="s">
        <v>6007</v>
      </c>
      <c r="D4119" t="s">
        <v>3355</v>
      </c>
      <c r="E4119" s="99">
        <v>3420.46</v>
      </c>
      <c r="F4119">
        <v>429.48</v>
      </c>
      <c r="G4119" s="99">
        <v>3849.94</v>
      </c>
    </row>
    <row r="4120" spans="1:7" hidden="1" x14ac:dyDescent="0.2">
      <c r="A4120">
        <v>5111</v>
      </c>
      <c r="B4120" t="s">
        <v>3348</v>
      </c>
      <c r="C4120" t="s">
        <v>6008</v>
      </c>
      <c r="D4120" t="s">
        <v>3355</v>
      </c>
      <c r="E4120" s="99">
        <v>3420.46</v>
      </c>
      <c r="F4120">
        <v>429.48</v>
      </c>
      <c r="G4120" s="99">
        <v>3849.94</v>
      </c>
    </row>
    <row r="4121" spans="1:7" hidden="1" x14ac:dyDescent="0.2">
      <c r="A4121">
        <v>5111</v>
      </c>
      <c r="B4121" t="s">
        <v>3348</v>
      </c>
      <c r="C4121" t="s">
        <v>6009</v>
      </c>
      <c r="D4121" t="s">
        <v>3355</v>
      </c>
      <c r="E4121" s="99">
        <v>3420.46</v>
      </c>
      <c r="F4121">
        <v>429.48</v>
      </c>
      <c r="G4121" s="99">
        <v>3849.94</v>
      </c>
    </row>
    <row r="4122" spans="1:7" hidden="1" x14ac:dyDescent="0.2">
      <c r="A4122">
        <v>5111</v>
      </c>
      <c r="B4122" t="s">
        <v>3348</v>
      </c>
      <c r="C4122" t="s">
        <v>6010</v>
      </c>
      <c r="D4122" t="s">
        <v>3355</v>
      </c>
      <c r="E4122" s="99">
        <v>3420.46</v>
      </c>
      <c r="F4122">
        <v>429.48</v>
      </c>
      <c r="G4122" s="99">
        <v>3849.94</v>
      </c>
    </row>
    <row r="4123" spans="1:7" hidden="1" x14ac:dyDescent="0.2">
      <c r="A4123">
        <v>5111</v>
      </c>
      <c r="B4123" t="s">
        <v>3348</v>
      </c>
      <c r="C4123" t="s">
        <v>6011</v>
      </c>
      <c r="D4123" t="s">
        <v>3355</v>
      </c>
      <c r="E4123" s="99">
        <v>2984.71</v>
      </c>
      <c r="F4123">
        <v>375.01</v>
      </c>
      <c r="G4123" s="99">
        <v>3359.72</v>
      </c>
    </row>
    <row r="4124" spans="1:7" hidden="1" x14ac:dyDescent="0.2">
      <c r="A4124">
        <v>5111</v>
      </c>
      <c r="B4124" t="s">
        <v>3348</v>
      </c>
      <c r="C4124" t="s">
        <v>6012</v>
      </c>
      <c r="D4124" t="s">
        <v>3355</v>
      </c>
      <c r="E4124" s="99">
        <v>2984.71</v>
      </c>
      <c r="F4124">
        <v>375.01</v>
      </c>
      <c r="G4124" s="99">
        <v>3359.72</v>
      </c>
    </row>
    <row r="4125" spans="1:7" hidden="1" x14ac:dyDescent="0.2">
      <c r="A4125">
        <v>5111</v>
      </c>
      <c r="B4125" t="s">
        <v>3348</v>
      </c>
      <c r="C4125" t="s">
        <v>6013</v>
      </c>
      <c r="D4125" t="s">
        <v>3355</v>
      </c>
      <c r="E4125" s="99">
        <v>4616.96</v>
      </c>
      <c r="F4125">
        <v>579.04</v>
      </c>
      <c r="G4125" s="99">
        <v>5196</v>
      </c>
    </row>
    <row r="4126" spans="1:7" hidden="1" x14ac:dyDescent="0.2">
      <c r="A4126">
        <v>5111</v>
      </c>
      <c r="B4126" t="s">
        <v>3348</v>
      </c>
      <c r="C4126" t="s">
        <v>6014</v>
      </c>
      <c r="D4126" t="s">
        <v>3355</v>
      </c>
      <c r="E4126" s="99">
        <v>2548.96</v>
      </c>
      <c r="F4126">
        <v>320.54000000000002</v>
      </c>
      <c r="G4126" s="99">
        <v>2869.5</v>
      </c>
    </row>
    <row r="4127" spans="1:7" hidden="1" x14ac:dyDescent="0.2">
      <c r="A4127">
        <v>5111</v>
      </c>
      <c r="B4127" t="s">
        <v>3348</v>
      </c>
      <c r="C4127" t="s">
        <v>6015</v>
      </c>
      <c r="D4127" t="s">
        <v>3355</v>
      </c>
      <c r="E4127" s="99">
        <v>2984.71</v>
      </c>
      <c r="F4127">
        <v>375.01</v>
      </c>
      <c r="G4127" s="99">
        <v>3359.72</v>
      </c>
    </row>
    <row r="4128" spans="1:7" hidden="1" x14ac:dyDescent="0.2">
      <c r="A4128">
        <v>5111</v>
      </c>
      <c r="B4128" t="s">
        <v>3348</v>
      </c>
      <c r="C4128" t="s">
        <v>6016</v>
      </c>
      <c r="D4128" t="s">
        <v>3355</v>
      </c>
      <c r="E4128" s="99">
        <v>2984.71</v>
      </c>
      <c r="F4128">
        <v>375.01</v>
      </c>
      <c r="G4128" s="99">
        <v>3359.72</v>
      </c>
    </row>
    <row r="4129" spans="1:7" hidden="1" x14ac:dyDescent="0.2">
      <c r="A4129">
        <v>5111</v>
      </c>
      <c r="B4129" t="s">
        <v>3348</v>
      </c>
      <c r="C4129" t="s">
        <v>6017</v>
      </c>
      <c r="D4129" t="s">
        <v>3355</v>
      </c>
      <c r="E4129" s="99">
        <v>3745.51</v>
      </c>
      <c r="F4129">
        <v>470.11</v>
      </c>
      <c r="G4129" s="99">
        <v>4215.62</v>
      </c>
    </row>
    <row r="4130" spans="1:7" hidden="1" x14ac:dyDescent="0.2">
      <c r="A4130">
        <v>5111</v>
      </c>
      <c r="B4130" t="s">
        <v>3348</v>
      </c>
      <c r="C4130" t="s">
        <v>6018</v>
      </c>
      <c r="D4130" t="s">
        <v>3355</v>
      </c>
      <c r="E4130" s="99">
        <v>2984.71</v>
      </c>
      <c r="F4130">
        <v>375.01</v>
      </c>
      <c r="G4130" s="99">
        <v>3359.72</v>
      </c>
    </row>
    <row r="4131" spans="1:7" hidden="1" x14ac:dyDescent="0.2">
      <c r="A4131">
        <v>5111</v>
      </c>
      <c r="B4131" t="s">
        <v>3348</v>
      </c>
      <c r="C4131" t="s">
        <v>6019</v>
      </c>
      <c r="D4131" t="s">
        <v>3355</v>
      </c>
      <c r="E4131" s="99">
        <v>2984.71</v>
      </c>
      <c r="F4131">
        <v>375.01</v>
      </c>
      <c r="G4131" s="99">
        <v>3359.72</v>
      </c>
    </row>
    <row r="4132" spans="1:7" hidden="1" x14ac:dyDescent="0.2">
      <c r="A4132">
        <v>5111</v>
      </c>
      <c r="B4132" t="s">
        <v>3348</v>
      </c>
      <c r="C4132" t="s">
        <v>6020</v>
      </c>
      <c r="D4132" t="s">
        <v>3355</v>
      </c>
      <c r="E4132" s="99">
        <v>2984.71</v>
      </c>
      <c r="F4132">
        <v>375.01</v>
      </c>
      <c r="G4132" s="99">
        <v>3359.72</v>
      </c>
    </row>
    <row r="4133" spans="1:7" hidden="1" x14ac:dyDescent="0.2">
      <c r="A4133">
        <v>5111</v>
      </c>
      <c r="B4133" t="s">
        <v>3348</v>
      </c>
      <c r="C4133" t="s">
        <v>6021</v>
      </c>
      <c r="D4133" t="s">
        <v>3355</v>
      </c>
      <c r="E4133" s="99">
        <v>2984.71</v>
      </c>
      <c r="F4133">
        <v>375.01</v>
      </c>
      <c r="G4133" s="99">
        <v>3359.72</v>
      </c>
    </row>
    <row r="4134" spans="1:7" hidden="1" x14ac:dyDescent="0.2">
      <c r="A4134">
        <v>5111</v>
      </c>
      <c r="B4134" t="s">
        <v>3348</v>
      </c>
      <c r="C4134" t="s">
        <v>6022</v>
      </c>
      <c r="D4134" t="s">
        <v>3355</v>
      </c>
      <c r="E4134" s="99">
        <v>2984.71</v>
      </c>
      <c r="F4134">
        <v>375.01</v>
      </c>
      <c r="G4134" s="99">
        <v>3359.72</v>
      </c>
    </row>
    <row r="4135" spans="1:7" hidden="1" x14ac:dyDescent="0.2">
      <c r="A4135">
        <v>5111</v>
      </c>
      <c r="B4135" t="s">
        <v>3348</v>
      </c>
      <c r="C4135" t="s">
        <v>6023</v>
      </c>
      <c r="D4135" t="s">
        <v>3355</v>
      </c>
      <c r="E4135" s="99">
        <v>2984.71</v>
      </c>
      <c r="F4135">
        <v>375.01</v>
      </c>
      <c r="G4135" s="99">
        <v>3359.72</v>
      </c>
    </row>
    <row r="4136" spans="1:7" hidden="1" x14ac:dyDescent="0.2">
      <c r="A4136">
        <v>5111</v>
      </c>
      <c r="B4136" t="s">
        <v>3348</v>
      </c>
      <c r="C4136" t="s">
        <v>6024</v>
      </c>
      <c r="D4136" t="s">
        <v>3355</v>
      </c>
      <c r="E4136" s="99">
        <v>2984.71</v>
      </c>
      <c r="F4136">
        <v>375.01</v>
      </c>
      <c r="G4136" s="99">
        <v>3359.72</v>
      </c>
    </row>
    <row r="4137" spans="1:7" hidden="1" x14ac:dyDescent="0.2">
      <c r="A4137">
        <v>5111</v>
      </c>
      <c r="B4137" t="s">
        <v>3348</v>
      </c>
      <c r="C4137" t="s">
        <v>6025</v>
      </c>
      <c r="D4137" t="s">
        <v>3355</v>
      </c>
      <c r="E4137" s="99">
        <v>2984.71</v>
      </c>
      <c r="F4137">
        <v>375.01</v>
      </c>
      <c r="G4137" s="99">
        <v>3359.72</v>
      </c>
    </row>
    <row r="4138" spans="1:7" hidden="1" x14ac:dyDescent="0.2">
      <c r="A4138">
        <v>5111</v>
      </c>
      <c r="B4138" t="s">
        <v>3348</v>
      </c>
      <c r="C4138" t="s">
        <v>6026</v>
      </c>
      <c r="D4138" t="s">
        <v>3355</v>
      </c>
      <c r="E4138" s="99">
        <v>2984.71</v>
      </c>
      <c r="F4138">
        <v>375.01</v>
      </c>
      <c r="G4138" s="99">
        <v>3359.72</v>
      </c>
    </row>
    <row r="4139" spans="1:7" hidden="1" x14ac:dyDescent="0.2">
      <c r="A4139">
        <v>5111</v>
      </c>
      <c r="B4139" t="s">
        <v>3348</v>
      </c>
      <c r="C4139" t="s">
        <v>6027</v>
      </c>
      <c r="D4139" t="s">
        <v>3355</v>
      </c>
      <c r="E4139" s="99">
        <v>3745.51</v>
      </c>
      <c r="F4139">
        <v>-385.79</v>
      </c>
      <c r="G4139" s="99">
        <v>3359.72</v>
      </c>
    </row>
    <row r="4140" spans="1:7" hidden="1" x14ac:dyDescent="0.2">
      <c r="A4140">
        <v>5111</v>
      </c>
      <c r="B4140" t="s">
        <v>3348</v>
      </c>
      <c r="C4140" t="s">
        <v>6028</v>
      </c>
      <c r="D4140" t="s">
        <v>3355</v>
      </c>
      <c r="E4140" s="99">
        <v>4181.26</v>
      </c>
      <c r="F4140">
        <v>524.58000000000004</v>
      </c>
      <c r="G4140" s="99">
        <v>4705.84</v>
      </c>
    </row>
    <row r="4141" spans="1:7" hidden="1" x14ac:dyDescent="0.2">
      <c r="A4141">
        <v>5111</v>
      </c>
      <c r="B4141" t="s">
        <v>3348</v>
      </c>
      <c r="C4141" t="s">
        <v>6029</v>
      </c>
      <c r="D4141" t="s">
        <v>3355</v>
      </c>
      <c r="E4141" s="99">
        <v>3745.51</v>
      </c>
      <c r="F4141">
        <v>-385.79</v>
      </c>
      <c r="G4141" s="99">
        <v>3359.72</v>
      </c>
    </row>
    <row r="4142" spans="1:7" hidden="1" x14ac:dyDescent="0.2">
      <c r="A4142">
        <v>5111</v>
      </c>
      <c r="B4142" t="s">
        <v>3348</v>
      </c>
      <c r="C4142" t="s">
        <v>6030</v>
      </c>
      <c r="D4142" t="s">
        <v>3355</v>
      </c>
      <c r="E4142" s="99">
        <v>3745.51</v>
      </c>
      <c r="F4142">
        <v>470.11</v>
      </c>
      <c r="G4142" s="99">
        <v>4215.62</v>
      </c>
    </row>
    <row r="4143" spans="1:7" hidden="1" x14ac:dyDescent="0.2">
      <c r="A4143">
        <v>5111</v>
      </c>
      <c r="B4143" t="s">
        <v>3348</v>
      </c>
      <c r="C4143" t="s">
        <v>6031</v>
      </c>
      <c r="D4143" t="s">
        <v>3355</v>
      </c>
      <c r="E4143" s="99">
        <v>3745.51</v>
      </c>
      <c r="F4143">
        <v>470.11</v>
      </c>
      <c r="G4143" s="99">
        <v>4215.62</v>
      </c>
    </row>
    <row r="4144" spans="1:7" hidden="1" x14ac:dyDescent="0.2">
      <c r="A4144">
        <v>5111</v>
      </c>
      <c r="B4144" t="s">
        <v>3348</v>
      </c>
      <c r="C4144" t="s">
        <v>6032</v>
      </c>
      <c r="D4144" t="s">
        <v>3355</v>
      </c>
      <c r="E4144" s="99">
        <v>4181.26</v>
      </c>
      <c r="F4144">
        <v>524.58000000000004</v>
      </c>
      <c r="G4144" s="99">
        <v>4705.84</v>
      </c>
    </row>
    <row r="4145" spans="1:7" hidden="1" x14ac:dyDescent="0.2">
      <c r="A4145">
        <v>5111</v>
      </c>
      <c r="B4145" t="s">
        <v>3348</v>
      </c>
      <c r="C4145" t="s">
        <v>6033</v>
      </c>
      <c r="D4145" t="s">
        <v>3355</v>
      </c>
      <c r="E4145" s="99">
        <v>2984.71</v>
      </c>
      <c r="F4145">
        <v>375.01</v>
      </c>
      <c r="G4145" s="99">
        <v>3359.72</v>
      </c>
    </row>
    <row r="4146" spans="1:7" hidden="1" x14ac:dyDescent="0.2">
      <c r="A4146">
        <v>5111</v>
      </c>
      <c r="B4146" t="s">
        <v>3348</v>
      </c>
      <c r="C4146" t="s">
        <v>6034</v>
      </c>
      <c r="D4146" t="s">
        <v>3355</v>
      </c>
      <c r="E4146" s="99">
        <v>2548.96</v>
      </c>
      <c r="F4146">
        <v>320.54000000000002</v>
      </c>
      <c r="G4146" s="99">
        <v>2869.5</v>
      </c>
    </row>
    <row r="4147" spans="1:7" hidden="1" x14ac:dyDescent="0.2">
      <c r="A4147">
        <v>5111</v>
      </c>
      <c r="B4147" t="s">
        <v>3348</v>
      </c>
      <c r="C4147" t="s">
        <v>6035</v>
      </c>
      <c r="D4147" t="s">
        <v>3355</v>
      </c>
      <c r="E4147" s="99">
        <v>2984.71</v>
      </c>
      <c r="F4147">
        <v>375.01</v>
      </c>
      <c r="G4147" s="99">
        <v>3359.72</v>
      </c>
    </row>
    <row r="4148" spans="1:7" hidden="1" x14ac:dyDescent="0.2">
      <c r="A4148">
        <v>5111</v>
      </c>
      <c r="B4148" t="s">
        <v>3348</v>
      </c>
      <c r="C4148" t="s">
        <v>6036</v>
      </c>
      <c r="D4148" t="s">
        <v>3355</v>
      </c>
      <c r="E4148" s="99">
        <v>2984.71</v>
      </c>
      <c r="F4148">
        <v>375.01</v>
      </c>
      <c r="G4148" s="99">
        <v>3359.72</v>
      </c>
    </row>
    <row r="4149" spans="1:7" hidden="1" x14ac:dyDescent="0.2">
      <c r="A4149" t="s">
        <v>3376</v>
      </c>
      <c r="B4149" t="s">
        <v>3348</v>
      </c>
      <c r="C4149" t="s">
        <v>6037</v>
      </c>
      <c r="D4149">
        <f>-5111-10</f>
        <v>-5121</v>
      </c>
      <c r="E4149" s="99">
        <v>2984.71</v>
      </c>
      <c r="F4149">
        <v>375.01</v>
      </c>
      <c r="G4149" s="99">
        <v>3359.72</v>
      </c>
    </row>
    <row r="4150" spans="1:7" hidden="1" x14ac:dyDescent="0.2">
      <c r="A4150">
        <v>5111</v>
      </c>
      <c r="B4150" t="s">
        <v>3348</v>
      </c>
      <c r="C4150" t="s">
        <v>6038</v>
      </c>
      <c r="D4150" t="s">
        <v>3355</v>
      </c>
      <c r="E4150" s="99">
        <v>2984.71</v>
      </c>
      <c r="F4150">
        <v>375.01</v>
      </c>
      <c r="G4150" s="99">
        <v>3359.72</v>
      </c>
    </row>
    <row r="4151" spans="1:7" hidden="1" x14ac:dyDescent="0.2">
      <c r="A4151">
        <v>5111</v>
      </c>
      <c r="B4151" t="s">
        <v>3348</v>
      </c>
      <c r="C4151" t="s">
        <v>6039</v>
      </c>
      <c r="D4151" t="s">
        <v>3355</v>
      </c>
      <c r="E4151" s="99">
        <v>2984.71</v>
      </c>
      <c r="F4151">
        <v>375.01</v>
      </c>
      <c r="G4151" s="99">
        <v>3359.72</v>
      </c>
    </row>
    <row r="4152" spans="1:7" hidden="1" x14ac:dyDescent="0.2">
      <c r="A4152">
        <v>5111</v>
      </c>
      <c r="B4152" t="s">
        <v>3348</v>
      </c>
      <c r="C4152" t="s">
        <v>6040</v>
      </c>
      <c r="D4152" t="s">
        <v>3355</v>
      </c>
      <c r="E4152" s="99">
        <v>2657.33</v>
      </c>
      <c r="F4152">
        <v>79.22</v>
      </c>
      <c r="G4152" s="99">
        <v>2736.55</v>
      </c>
    </row>
    <row r="4153" spans="1:7" hidden="1" x14ac:dyDescent="0.2">
      <c r="A4153">
        <v>5111</v>
      </c>
      <c r="B4153" t="s">
        <v>3348</v>
      </c>
      <c r="C4153" t="s">
        <v>6041</v>
      </c>
      <c r="D4153" t="s">
        <v>3355</v>
      </c>
      <c r="E4153" s="99">
        <v>3745.51</v>
      </c>
      <c r="F4153">
        <v>470.11</v>
      </c>
      <c r="G4153" s="99">
        <v>4215.62</v>
      </c>
    </row>
    <row r="4154" spans="1:7" hidden="1" x14ac:dyDescent="0.2">
      <c r="A4154">
        <v>5111</v>
      </c>
      <c r="B4154" t="s">
        <v>3348</v>
      </c>
      <c r="C4154" t="s">
        <v>6042</v>
      </c>
      <c r="D4154" t="s">
        <v>3355</v>
      </c>
      <c r="E4154" s="99">
        <v>2984.71</v>
      </c>
      <c r="F4154">
        <v>375.01</v>
      </c>
      <c r="G4154" s="99">
        <v>3359.72</v>
      </c>
    </row>
    <row r="4155" spans="1:7" hidden="1" x14ac:dyDescent="0.2">
      <c r="A4155">
        <v>5111</v>
      </c>
      <c r="B4155" t="s">
        <v>3348</v>
      </c>
      <c r="C4155" t="s">
        <v>6043</v>
      </c>
      <c r="D4155" t="s">
        <v>3355</v>
      </c>
      <c r="E4155" s="99">
        <v>2984.71</v>
      </c>
      <c r="F4155">
        <v>375.01</v>
      </c>
      <c r="G4155" s="99">
        <v>3359.72</v>
      </c>
    </row>
    <row r="4156" spans="1:7" hidden="1" x14ac:dyDescent="0.2">
      <c r="A4156">
        <v>5111</v>
      </c>
      <c r="B4156" t="s">
        <v>3348</v>
      </c>
      <c r="C4156" t="s">
        <v>6044</v>
      </c>
      <c r="D4156" t="s">
        <v>3355</v>
      </c>
      <c r="E4156" s="99">
        <v>2984.71</v>
      </c>
      <c r="F4156">
        <v>375.01</v>
      </c>
      <c r="G4156" s="99">
        <v>3359.72</v>
      </c>
    </row>
    <row r="4157" spans="1:7" hidden="1" x14ac:dyDescent="0.2">
      <c r="A4157">
        <v>5111</v>
      </c>
      <c r="B4157" t="s">
        <v>3348</v>
      </c>
      <c r="C4157" t="s">
        <v>6045</v>
      </c>
      <c r="D4157" t="s">
        <v>3355</v>
      </c>
      <c r="E4157" s="99">
        <v>3745.51</v>
      </c>
      <c r="F4157">
        <v>470.11</v>
      </c>
      <c r="G4157" s="99">
        <v>4215.62</v>
      </c>
    </row>
    <row r="4158" spans="1:7" hidden="1" x14ac:dyDescent="0.2">
      <c r="A4158" t="s">
        <v>357</v>
      </c>
    </row>
    <row r="4159" spans="1:7" hidden="1" x14ac:dyDescent="0.2"/>
    <row r="4160" spans="1:7" hidden="1" x14ac:dyDescent="0.2"/>
    <row r="4161" spans="1:7" hidden="1" x14ac:dyDescent="0.2"/>
    <row r="4162" spans="1:7" hidden="1" x14ac:dyDescent="0.2">
      <c r="A4162" t="s">
        <v>2523</v>
      </c>
      <c r="C4162" t="s">
        <v>2832</v>
      </c>
      <c r="D4162" t="s">
        <v>2833</v>
      </c>
      <c r="E4162" t="s">
        <v>2834</v>
      </c>
      <c r="F4162" t="s">
        <v>2835</v>
      </c>
      <c r="G4162" t="s">
        <v>2836</v>
      </c>
    </row>
    <row r="4163" spans="1:7" hidden="1" x14ac:dyDescent="0.2">
      <c r="C4163" t="s">
        <v>2837</v>
      </c>
      <c r="D4163" t="s">
        <v>2838</v>
      </c>
      <c r="E4163" s="100">
        <v>43344</v>
      </c>
      <c r="F4163" t="s">
        <v>2839</v>
      </c>
      <c r="G4163" t="s">
        <v>6046</v>
      </c>
    </row>
    <row r="4164" spans="1:7" hidden="1" x14ac:dyDescent="0.2"/>
    <row r="4165" spans="1:7" hidden="1" x14ac:dyDescent="0.2">
      <c r="B4165" t="s">
        <v>2841</v>
      </c>
    </row>
    <row r="4166" spans="1:7" hidden="1" x14ac:dyDescent="0.2">
      <c r="A4166" t="s">
        <v>2842</v>
      </c>
      <c r="B4166" t="s">
        <v>2843</v>
      </c>
      <c r="C4166" t="s">
        <v>2844</v>
      </c>
    </row>
    <row r="4167" spans="1:7" hidden="1" x14ac:dyDescent="0.2"/>
    <row r="4168" spans="1:7" hidden="1" x14ac:dyDescent="0.2">
      <c r="B4168" t="s">
        <v>2845</v>
      </c>
      <c r="C4168" t="s">
        <v>2846</v>
      </c>
    </row>
    <row r="4169" spans="1:7" hidden="1" x14ac:dyDescent="0.2">
      <c r="B4169" t="s">
        <v>2847</v>
      </c>
      <c r="C4169" t="s">
        <v>2848</v>
      </c>
      <c r="D4169" t="s">
        <v>2849</v>
      </c>
      <c r="E4169" t="s">
        <v>2850</v>
      </c>
    </row>
    <row r="4170" spans="1:7" hidden="1" x14ac:dyDescent="0.2"/>
    <row r="4171" spans="1:7" hidden="1" x14ac:dyDescent="0.2"/>
    <row r="4172" spans="1:7" hidden="1" x14ac:dyDescent="0.2">
      <c r="A4172" t="s">
        <v>2851</v>
      </c>
      <c r="B4172" t="s">
        <v>2852</v>
      </c>
      <c r="C4172" t="s">
        <v>2853</v>
      </c>
      <c r="E4172" t="s">
        <v>2854</v>
      </c>
      <c r="F4172" t="s">
        <v>2855</v>
      </c>
      <c r="G4172" t="s">
        <v>2856</v>
      </c>
    </row>
    <row r="4173" spans="1:7" hidden="1" x14ac:dyDescent="0.2">
      <c r="A4173" t="s">
        <v>2857</v>
      </c>
      <c r="B4173" t="s">
        <v>2858</v>
      </c>
      <c r="C4173" t="s">
        <v>2859</v>
      </c>
      <c r="D4173" t="s">
        <v>2860</v>
      </c>
      <c r="E4173" t="s">
        <v>2861</v>
      </c>
      <c r="F4173" t="s">
        <v>2861</v>
      </c>
      <c r="G4173" t="s">
        <v>2861</v>
      </c>
    </row>
    <row r="4174" spans="1:7" hidden="1" x14ac:dyDescent="0.2">
      <c r="A4174">
        <v>5111</v>
      </c>
      <c r="B4174" t="s">
        <v>3348</v>
      </c>
      <c r="C4174" t="s">
        <v>6047</v>
      </c>
      <c r="D4174" t="s">
        <v>3355</v>
      </c>
      <c r="E4174" s="99">
        <v>2984.71</v>
      </c>
      <c r="F4174">
        <v>375.01</v>
      </c>
      <c r="G4174" s="99">
        <v>3359.72</v>
      </c>
    </row>
    <row r="4175" spans="1:7" hidden="1" x14ac:dyDescent="0.2">
      <c r="A4175">
        <v>5111</v>
      </c>
      <c r="B4175" t="s">
        <v>3348</v>
      </c>
      <c r="C4175" t="s">
        <v>6048</v>
      </c>
      <c r="D4175" t="s">
        <v>3355</v>
      </c>
      <c r="E4175" s="99">
        <v>3745.51</v>
      </c>
      <c r="F4175">
        <v>470.11</v>
      </c>
      <c r="G4175" s="99">
        <v>4215.62</v>
      </c>
    </row>
    <row r="4176" spans="1:7" hidden="1" x14ac:dyDescent="0.2">
      <c r="A4176">
        <v>5111</v>
      </c>
      <c r="B4176" t="s">
        <v>3348</v>
      </c>
      <c r="C4176" t="s">
        <v>6049</v>
      </c>
      <c r="D4176" t="s">
        <v>3355</v>
      </c>
      <c r="E4176" s="99">
        <v>3745.51</v>
      </c>
      <c r="F4176">
        <v>470.11</v>
      </c>
      <c r="G4176" s="99">
        <v>4215.62</v>
      </c>
    </row>
    <row r="4177" spans="1:7" hidden="1" x14ac:dyDescent="0.2">
      <c r="A4177">
        <v>5111</v>
      </c>
      <c r="B4177" t="s">
        <v>3348</v>
      </c>
      <c r="C4177" t="s">
        <v>6050</v>
      </c>
      <c r="D4177" t="s">
        <v>3355</v>
      </c>
      <c r="E4177" s="99">
        <v>3745.51</v>
      </c>
      <c r="F4177">
        <v>470.11</v>
      </c>
      <c r="G4177" s="99">
        <v>4215.62</v>
      </c>
    </row>
    <row r="4178" spans="1:7" hidden="1" x14ac:dyDescent="0.2">
      <c r="A4178">
        <v>5111</v>
      </c>
      <c r="B4178" t="s">
        <v>3348</v>
      </c>
      <c r="C4178" t="s">
        <v>6051</v>
      </c>
      <c r="D4178" t="s">
        <v>3355</v>
      </c>
      <c r="E4178" s="99">
        <v>3745.51</v>
      </c>
      <c r="F4178">
        <v>470.11</v>
      </c>
      <c r="G4178" s="99">
        <v>4215.62</v>
      </c>
    </row>
    <row r="4179" spans="1:7" hidden="1" x14ac:dyDescent="0.2">
      <c r="A4179">
        <v>5111</v>
      </c>
      <c r="B4179" t="s">
        <v>3348</v>
      </c>
      <c r="C4179" t="s">
        <v>6052</v>
      </c>
      <c r="D4179" t="s">
        <v>3355</v>
      </c>
      <c r="E4179" s="99">
        <v>3745.51</v>
      </c>
      <c r="F4179">
        <v>470.11</v>
      </c>
      <c r="G4179" s="99">
        <v>4215.62</v>
      </c>
    </row>
    <row r="4180" spans="1:7" hidden="1" x14ac:dyDescent="0.2">
      <c r="A4180">
        <v>5111</v>
      </c>
      <c r="B4180" t="s">
        <v>3348</v>
      </c>
      <c r="C4180" t="s">
        <v>6053</v>
      </c>
      <c r="D4180" t="s">
        <v>3355</v>
      </c>
      <c r="E4180" s="99">
        <v>2984.71</v>
      </c>
      <c r="F4180">
        <v>375.01</v>
      </c>
      <c r="G4180" s="99">
        <v>3359.72</v>
      </c>
    </row>
    <row r="4181" spans="1:7" hidden="1" x14ac:dyDescent="0.2">
      <c r="A4181">
        <v>5111</v>
      </c>
      <c r="B4181" t="s">
        <v>3348</v>
      </c>
      <c r="C4181" t="s">
        <v>6054</v>
      </c>
      <c r="D4181" t="s">
        <v>3355</v>
      </c>
      <c r="E4181" s="99">
        <v>2984.71</v>
      </c>
      <c r="F4181">
        <v>375.01</v>
      </c>
      <c r="G4181" s="99">
        <v>3359.72</v>
      </c>
    </row>
    <row r="4182" spans="1:7" hidden="1" x14ac:dyDescent="0.2">
      <c r="A4182">
        <v>5111</v>
      </c>
      <c r="B4182" t="s">
        <v>3348</v>
      </c>
      <c r="C4182" t="s">
        <v>6055</v>
      </c>
      <c r="D4182" t="s">
        <v>3355</v>
      </c>
      <c r="E4182" s="99">
        <v>2984.71</v>
      </c>
      <c r="F4182">
        <v>375.01</v>
      </c>
      <c r="G4182" s="99">
        <v>3359.72</v>
      </c>
    </row>
    <row r="4183" spans="1:7" hidden="1" x14ac:dyDescent="0.2">
      <c r="A4183">
        <v>5111</v>
      </c>
      <c r="B4183" t="s">
        <v>3348</v>
      </c>
      <c r="C4183" t="s">
        <v>6056</v>
      </c>
      <c r="D4183" t="s">
        <v>3355</v>
      </c>
      <c r="E4183" s="99">
        <v>2657.33</v>
      </c>
      <c r="F4183">
        <v>334.09</v>
      </c>
      <c r="G4183" s="99">
        <v>2991.42</v>
      </c>
    </row>
    <row r="4184" spans="1:7" hidden="1" x14ac:dyDescent="0.2">
      <c r="A4184">
        <v>5111</v>
      </c>
      <c r="B4184" t="s">
        <v>3348</v>
      </c>
      <c r="C4184" t="s">
        <v>6057</v>
      </c>
      <c r="D4184" t="s">
        <v>3355</v>
      </c>
      <c r="E4184" s="99">
        <v>3309.76</v>
      </c>
      <c r="F4184">
        <v>415.64</v>
      </c>
      <c r="G4184" s="99">
        <v>3725.4</v>
      </c>
    </row>
    <row r="4185" spans="1:7" hidden="1" x14ac:dyDescent="0.2">
      <c r="A4185">
        <v>5111</v>
      </c>
      <c r="B4185" t="s">
        <v>3348</v>
      </c>
      <c r="C4185" t="s">
        <v>6058</v>
      </c>
      <c r="D4185" t="s">
        <v>3355</v>
      </c>
      <c r="E4185" s="99">
        <v>3745.51</v>
      </c>
      <c r="F4185">
        <v>470.11</v>
      </c>
      <c r="G4185" s="99">
        <v>4215.62</v>
      </c>
    </row>
    <row r="4186" spans="1:7" hidden="1" x14ac:dyDescent="0.2">
      <c r="A4186">
        <v>5111</v>
      </c>
      <c r="B4186" t="s">
        <v>3348</v>
      </c>
      <c r="C4186" t="s">
        <v>6059</v>
      </c>
      <c r="D4186" t="s">
        <v>3355</v>
      </c>
      <c r="E4186" s="99">
        <v>2984.71</v>
      </c>
      <c r="F4186">
        <v>375.01</v>
      </c>
      <c r="G4186" s="99">
        <v>3359.72</v>
      </c>
    </row>
    <row r="4187" spans="1:7" hidden="1" x14ac:dyDescent="0.2">
      <c r="A4187">
        <v>5111</v>
      </c>
      <c r="B4187" t="s">
        <v>3348</v>
      </c>
      <c r="C4187" t="s">
        <v>6060</v>
      </c>
      <c r="D4187" t="s">
        <v>3355</v>
      </c>
      <c r="E4187" s="99">
        <v>2984.71</v>
      </c>
      <c r="F4187">
        <v>375.01</v>
      </c>
      <c r="G4187" s="99">
        <v>3359.72</v>
      </c>
    </row>
    <row r="4188" spans="1:7" hidden="1" x14ac:dyDescent="0.2">
      <c r="A4188">
        <v>5111</v>
      </c>
      <c r="B4188" t="s">
        <v>3348</v>
      </c>
      <c r="C4188" t="s">
        <v>6061</v>
      </c>
      <c r="D4188" t="s">
        <v>3355</v>
      </c>
      <c r="E4188" s="99">
        <v>2657.33</v>
      </c>
      <c r="F4188">
        <v>334.09</v>
      </c>
      <c r="G4188" s="99">
        <v>2991.42</v>
      </c>
    </row>
    <row r="4189" spans="1:7" hidden="1" x14ac:dyDescent="0.2">
      <c r="A4189">
        <v>5111</v>
      </c>
      <c r="B4189" t="s">
        <v>3348</v>
      </c>
      <c r="C4189" t="s">
        <v>6062</v>
      </c>
      <c r="D4189" t="s">
        <v>3355</v>
      </c>
      <c r="E4189" s="99">
        <v>2984.71</v>
      </c>
      <c r="F4189">
        <v>375.01</v>
      </c>
      <c r="G4189" s="99">
        <v>3359.72</v>
      </c>
    </row>
    <row r="4190" spans="1:7" hidden="1" x14ac:dyDescent="0.2">
      <c r="A4190">
        <v>5111</v>
      </c>
      <c r="B4190" t="s">
        <v>3348</v>
      </c>
      <c r="C4190" t="s">
        <v>6063</v>
      </c>
      <c r="D4190" t="s">
        <v>3355</v>
      </c>
      <c r="E4190" s="99">
        <v>2984.71</v>
      </c>
      <c r="F4190">
        <v>375.01</v>
      </c>
      <c r="G4190" s="99">
        <v>3359.72</v>
      </c>
    </row>
    <row r="4191" spans="1:7" hidden="1" x14ac:dyDescent="0.2">
      <c r="A4191">
        <v>5111</v>
      </c>
      <c r="B4191" t="s">
        <v>3348</v>
      </c>
      <c r="C4191" t="s">
        <v>6064</v>
      </c>
      <c r="D4191" t="s">
        <v>3355</v>
      </c>
      <c r="E4191" s="99">
        <v>2984.71</v>
      </c>
      <c r="F4191">
        <v>375.01</v>
      </c>
      <c r="G4191" s="99">
        <v>3359.72</v>
      </c>
    </row>
    <row r="4192" spans="1:7" hidden="1" x14ac:dyDescent="0.2">
      <c r="A4192">
        <v>5111</v>
      </c>
      <c r="B4192" t="s">
        <v>3348</v>
      </c>
      <c r="C4192" t="s">
        <v>6065</v>
      </c>
      <c r="D4192" t="s">
        <v>3355</v>
      </c>
      <c r="E4192" s="99">
        <v>2548.96</v>
      </c>
      <c r="F4192">
        <v>35.24</v>
      </c>
      <c r="G4192" s="99">
        <v>2584.1999999999998</v>
      </c>
    </row>
    <row r="4193" spans="1:7" hidden="1" x14ac:dyDescent="0.2">
      <c r="A4193">
        <v>5111</v>
      </c>
      <c r="B4193" t="s">
        <v>3348</v>
      </c>
      <c r="C4193" t="s">
        <v>6066</v>
      </c>
      <c r="D4193" t="s">
        <v>3355</v>
      </c>
      <c r="E4193" s="99">
        <v>2984.71</v>
      </c>
      <c r="F4193">
        <v>375.01</v>
      </c>
      <c r="G4193" s="99">
        <v>3359.72</v>
      </c>
    </row>
    <row r="4194" spans="1:7" hidden="1" x14ac:dyDescent="0.2">
      <c r="A4194">
        <v>5111</v>
      </c>
      <c r="B4194" t="s">
        <v>3348</v>
      </c>
      <c r="C4194" t="s">
        <v>6067</v>
      </c>
      <c r="D4194" t="s">
        <v>3355</v>
      </c>
      <c r="E4194" s="99">
        <v>2984.71</v>
      </c>
      <c r="F4194">
        <v>375.01</v>
      </c>
      <c r="G4194" s="99">
        <v>3359.72</v>
      </c>
    </row>
    <row r="4195" spans="1:7" hidden="1" x14ac:dyDescent="0.2">
      <c r="A4195">
        <v>5111</v>
      </c>
      <c r="B4195" t="s">
        <v>3348</v>
      </c>
      <c r="C4195" t="s">
        <v>6068</v>
      </c>
      <c r="D4195" t="s">
        <v>3355</v>
      </c>
      <c r="E4195" s="99">
        <v>2984.71</v>
      </c>
      <c r="F4195">
        <v>375.01</v>
      </c>
      <c r="G4195" s="99">
        <v>3359.72</v>
      </c>
    </row>
    <row r="4196" spans="1:7" hidden="1" x14ac:dyDescent="0.2">
      <c r="A4196">
        <v>5111</v>
      </c>
      <c r="B4196" t="s">
        <v>3348</v>
      </c>
      <c r="C4196" t="s">
        <v>6069</v>
      </c>
      <c r="D4196" t="s">
        <v>3355</v>
      </c>
      <c r="E4196" s="99">
        <v>2548.96</v>
      </c>
      <c r="F4196">
        <v>320.54000000000002</v>
      </c>
      <c r="G4196" s="99">
        <v>2869.5</v>
      </c>
    </row>
    <row r="4197" spans="1:7" hidden="1" x14ac:dyDescent="0.2">
      <c r="A4197">
        <v>5111</v>
      </c>
      <c r="B4197" t="s">
        <v>3348</v>
      </c>
      <c r="C4197" t="s">
        <v>6070</v>
      </c>
      <c r="D4197" t="s">
        <v>3355</v>
      </c>
      <c r="E4197" s="99">
        <v>2984.71</v>
      </c>
      <c r="F4197">
        <v>375.01</v>
      </c>
      <c r="G4197" s="99">
        <v>3359.72</v>
      </c>
    </row>
    <row r="4198" spans="1:7" hidden="1" x14ac:dyDescent="0.2">
      <c r="A4198">
        <v>5111</v>
      </c>
      <c r="B4198" t="s">
        <v>3348</v>
      </c>
      <c r="C4198" t="s">
        <v>6071</v>
      </c>
      <c r="D4198" t="s">
        <v>3355</v>
      </c>
      <c r="E4198" s="99">
        <v>2984.71</v>
      </c>
      <c r="F4198">
        <v>375.01</v>
      </c>
      <c r="G4198" s="99">
        <v>3359.72</v>
      </c>
    </row>
    <row r="4199" spans="1:7" hidden="1" x14ac:dyDescent="0.2">
      <c r="A4199">
        <v>5111</v>
      </c>
      <c r="B4199" t="s">
        <v>3348</v>
      </c>
      <c r="C4199" t="s">
        <v>6072</v>
      </c>
      <c r="D4199" t="s">
        <v>3355</v>
      </c>
      <c r="E4199" s="99">
        <v>2984.71</v>
      </c>
      <c r="F4199">
        <v>375.01</v>
      </c>
      <c r="G4199" s="99">
        <v>3359.72</v>
      </c>
    </row>
    <row r="4200" spans="1:7" hidden="1" x14ac:dyDescent="0.2">
      <c r="A4200">
        <v>5111</v>
      </c>
      <c r="B4200" t="s">
        <v>3348</v>
      </c>
      <c r="C4200" t="s">
        <v>6073</v>
      </c>
      <c r="D4200" t="s">
        <v>3355</v>
      </c>
      <c r="E4200" s="99">
        <v>2984.71</v>
      </c>
      <c r="F4200">
        <v>375.01</v>
      </c>
      <c r="G4200" s="99">
        <v>3359.72</v>
      </c>
    </row>
    <row r="4201" spans="1:7" hidden="1" x14ac:dyDescent="0.2">
      <c r="A4201">
        <v>5111</v>
      </c>
      <c r="B4201" t="s">
        <v>3348</v>
      </c>
      <c r="C4201" t="s">
        <v>6074</v>
      </c>
      <c r="D4201" t="s">
        <v>3355</v>
      </c>
      <c r="E4201" s="99">
        <v>2984.71</v>
      </c>
      <c r="F4201">
        <v>375.01</v>
      </c>
      <c r="G4201" s="99">
        <v>3359.72</v>
      </c>
    </row>
    <row r="4202" spans="1:7" hidden="1" x14ac:dyDescent="0.2">
      <c r="A4202">
        <v>5111</v>
      </c>
      <c r="B4202" t="s">
        <v>3348</v>
      </c>
      <c r="C4202" t="s">
        <v>6075</v>
      </c>
      <c r="D4202" t="s">
        <v>3355</v>
      </c>
      <c r="E4202" s="99">
        <v>2984.71</v>
      </c>
      <c r="F4202">
        <v>375.01</v>
      </c>
      <c r="G4202" s="99">
        <v>3359.72</v>
      </c>
    </row>
    <row r="4203" spans="1:7" hidden="1" x14ac:dyDescent="0.2">
      <c r="A4203">
        <v>5111</v>
      </c>
      <c r="B4203" t="s">
        <v>3348</v>
      </c>
      <c r="C4203" t="s">
        <v>6076</v>
      </c>
      <c r="D4203" t="s">
        <v>3355</v>
      </c>
      <c r="E4203" s="99">
        <v>2984.71</v>
      </c>
      <c r="F4203">
        <v>375.01</v>
      </c>
      <c r="G4203" s="99">
        <v>3359.72</v>
      </c>
    </row>
    <row r="4204" spans="1:7" hidden="1" x14ac:dyDescent="0.2">
      <c r="A4204">
        <v>5111</v>
      </c>
      <c r="B4204" t="s">
        <v>3348</v>
      </c>
      <c r="C4204" t="s">
        <v>6077</v>
      </c>
      <c r="D4204" t="s">
        <v>3355</v>
      </c>
      <c r="E4204" s="99">
        <v>2984.71</v>
      </c>
      <c r="F4204">
        <v>375.01</v>
      </c>
      <c r="G4204" s="99">
        <v>3359.72</v>
      </c>
    </row>
    <row r="4205" spans="1:7" hidden="1" x14ac:dyDescent="0.2">
      <c r="A4205">
        <v>5111</v>
      </c>
      <c r="B4205" t="s">
        <v>3348</v>
      </c>
      <c r="C4205" t="s">
        <v>6078</v>
      </c>
      <c r="D4205" t="s">
        <v>3355</v>
      </c>
      <c r="E4205" s="99">
        <v>2984.71</v>
      </c>
      <c r="F4205">
        <v>375.01</v>
      </c>
      <c r="G4205" s="99">
        <v>3359.72</v>
      </c>
    </row>
    <row r="4206" spans="1:7" hidden="1" x14ac:dyDescent="0.2">
      <c r="A4206">
        <v>5111</v>
      </c>
      <c r="B4206" t="s">
        <v>3348</v>
      </c>
      <c r="C4206" t="s">
        <v>6079</v>
      </c>
      <c r="D4206" t="s">
        <v>3355</v>
      </c>
      <c r="E4206" s="99">
        <v>2984.71</v>
      </c>
      <c r="F4206">
        <v>375.01</v>
      </c>
      <c r="G4206" s="99">
        <v>3359.72</v>
      </c>
    </row>
    <row r="4207" spans="1:7" hidden="1" x14ac:dyDescent="0.2">
      <c r="A4207">
        <v>5111</v>
      </c>
      <c r="B4207" t="s">
        <v>3348</v>
      </c>
      <c r="C4207" t="s">
        <v>6080</v>
      </c>
      <c r="D4207" t="s">
        <v>3355</v>
      </c>
      <c r="E4207" s="99">
        <v>2984.71</v>
      </c>
      <c r="F4207">
        <v>375.01</v>
      </c>
      <c r="G4207" s="99">
        <v>3359.72</v>
      </c>
    </row>
    <row r="4208" spans="1:7" hidden="1" x14ac:dyDescent="0.2">
      <c r="A4208">
        <v>5111</v>
      </c>
      <c r="B4208" t="s">
        <v>3348</v>
      </c>
      <c r="C4208" t="s">
        <v>6081</v>
      </c>
      <c r="D4208" t="s">
        <v>3355</v>
      </c>
      <c r="E4208" s="99">
        <v>2984.71</v>
      </c>
      <c r="F4208">
        <v>375.01</v>
      </c>
      <c r="G4208" s="99">
        <v>3359.72</v>
      </c>
    </row>
    <row r="4209" spans="1:7" hidden="1" x14ac:dyDescent="0.2">
      <c r="A4209">
        <v>5111</v>
      </c>
      <c r="B4209" t="s">
        <v>3348</v>
      </c>
      <c r="C4209" t="s">
        <v>6082</v>
      </c>
      <c r="D4209" t="s">
        <v>3355</v>
      </c>
      <c r="E4209" s="99">
        <v>2984.71</v>
      </c>
      <c r="F4209">
        <v>375.01</v>
      </c>
      <c r="G4209" s="99">
        <v>3359.72</v>
      </c>
    </row>
    <row r="4210" spans="1:7" hidden="1" x14ac:dyDescent="0.2">
      <c r="A4210">
        <v>5111</v>
      </c>
      <c r="B4210" t="s">
        <v>3348</v>
      </c>
      <c r="C4210" t="s">
        <v>6083</v>
      </c>
      <c r="D4210" t="s">
        <v>3355</v>
      </c>
      <c r="E4210" s="99">
        <v>2984.71</v>
      </c>
      <c r="F4210">
        <v>375.01</v>
      </c>
      <c r="G4210" s="99">
        <v>3359.72</v>
      </c>
    </row>
    <row r="4211" spans="1:7" hidden="1" x14ac:dyDescent="0.2">
      <c r="A4211">
        <v>5111</v>
      </c>
      <c r="B4211" t="s">
        <v>3348</v>
      </c>
      <c r="C4211" t="s">
        <v>6084</v>
      </c>
      <c r="D4211" t="s">
        <v>3355</v>
      </c>
      <c r="E4211" s="99">
        <v>2984.71</v>
      </c>
      <c r="F4211">
        <v>375.01</v>
      </c>
      <c r="G4211" s="99">
        <v>3359.72</v>
      </c>
    </row>
    <row r="4212" spans="1:7" hidden="1" x14ac:dyDescent="0.2">
      <c r="A4212">
        <v>5111</v>
      </c>
      <c r="B4212" t="s">
        <v>3348</v>
      </c>
      <c r="C4212" t="s">
        <v>6085</v>
      </c>
      <c r="D4212" t="s">
        <v>3355</v>
      </c>
      <c r="E4212" s="99">
        <v>2984.71</v>
      </c>
      <c r="F4212">
        <v>375.01</v>
      </c>
      <c r="G4212" s="99">
        <v>3359.72</v>
      </c>
    </row>
    <row r="4213" spans="1:7" hidden="1" x14ac:dyDescent="0.2">
      <c r="A4213">
        <v>5111</v>
      </c>
      <c r="B4213" t="s">
        <v>3348</v>
      </c>
      <c r="C4213" t="s">
        <v>6086</v>
      </c>
      <c r="D4213" t="s">
        <v>3355</v>
      </c>
      <c r="E4213" s="99">
        <v>3309.76</v>
      </c>
      <c r="F4213">
        <v>415.64</v>
      </c>
      <c r="G4213" s="99">
        <v>3725.4</v>
      </c>
    </row>
    <row r="4214" spans="1:7" hidden="1" x14ac:dyDescent="0.2">
      <c r="A4214">
        <v>5111</v>
      </c>
      <c r="B4214" t="s">
        <v>3348</v>
      </c>
      <c r="C4214" t="s">
        <v>6087</v>
      </c>
      <c r="D4214" t="s">
        <v>3355</v>
      </c>
      <c r="E4214" s="99">
        <v>2984.71</v>
      </c>
      <c r="F4214">
        <v>375.01</v>
      </c>
      <c r="G4214" s="99">
        <v>3359.72</v>
      </c>
    </row>
    <row r="4215" spans="1:7" hidden="1" x14ac:dyDescent="0.2">
      <c r="A4215" t="s">
        <v>3376</v>
      </c>
      <c r="B4215" t="s">
        <v>3348</v>
      </c>
      <c r="C4215" t="s">
        <v>6088</v>
      </c>
      <c r="D4215">
        <f>-5111-10</f>
        <v>-5121</v>
      </c>
      <c r="E4215" s="99">
        <v>2984.71</v>
      </c>
      <c r="F4215">
        <v>375.01</v>
      </c>
      <c r="G4215" s="99">
        <v>3359.72</v>
      </c>
    </row>
    <row r="4216" spans="1:7" hidden="1" x14ac:dyDescent="0.2">
      <c r="A4216">
        <v>5111</v>
      </c>
      <c r="B4216" t="s">
        <v>3348</v>
      </c>
      <c r="C4216" t="s">
        <v>6089</v>
      </c>
      <c r="D4216" t="s">
        <v>3355</v>
      </c>
      <c r="E4216" s="99">
        <v>2984.71</v>
      </c>
      <c r="F4216">
        <v>375.01</v>
      </c>
      <c r="G4216" s="99">
        <v>3359.72</v>
      </c>
    </row>
    <row r="4217" spans="1:7" hidden="1" x14ac:dyDescent="0.2">
      <c r="A4217">
        <v>5111</v>
      </c>
      <c r="B4217" t="s">
        <v>3348</v>
      </c>
      <c r="C4217" t="s">
        <v>6090</v>
      </c>
      <c r="D4217" t="s">
        <v>3355</v>
      </c>
      <c r="E4217" s="99">
        <v>2984.71</v>
      </c>
      <c r="F4217">
        <v>375.01</v>
      </c>
      <c r="G4217" s="99">
        <v>3359.72</v>
      </c>
    </row>
    <row r="4218" spans="1:7" hidden="1" x14ac:dyDescent="0.2">
      <c r="A4218">
        <v>5111</v>
      </c>
      <c r="B4218" t="s">
        <v>3348</v>
      </c>
      <c r="C4218" t="s">
        <v>6091</v>
      </c>
      <c r="D4218" t="s">
        <v>3355</v>
      </c>
      <c r="E4218" s="99">
        <v>2984.71</v>
      </c>
      <c r="F4218">
        <v>375.01</v>
      </c>
      <c r="G4218" s="99">
        <v>3359.72</v>
      </c>
    </row>
    <row r="4219" spans="1:7" hidden="1" x14ac:dyDescent="0.2">
      <c r="A4219">
        <v>5111</v>
      </c>
      <c r="B4219" t="s">
        <v>3348</v>
      </c>
      <c r="C4219" t="s">
        <v>6092</v>
      </c>
      <c r="D4219" t="s">
        <v>3355</v>
      </c>
      <c r="E4219" s="99">
        <v>2984.71</v>
      </c>
      <c r="F4219">
        <v>375.01</v>
      </c>
      <c r="G4219" s="99">
        <v>3359.72</v>
      </c>
    </row>
    <row r="4220" spans="1:7" hidden="1" x14ac:dyDescent="0.2">
      <c r="A4220">
        <v>5111</v>
      </c>
      <c r="B4220" t="s">
        <v>3348</v>
      </c>
      <c r="C4220" t="s">
        <v>6093</v>
      </c>
      <c r="D4220" t="s">
        <v>3355</v>
      </c>
      <c r="E4220" s="99">
        <v>2984.71</v>
      </c>
      <c r="F4220">
        <v>375.01</v>
      </c>
      <c r="G4220" s="99">
        <v>3359.72</v>
      </c>
    </row>
    <row r="4221" spans="1:7" hidden="1" x14ac:dyDescent="0.2">
      <c r="A4221">
        <v>5111</v>
      </c>
      <c r="B4221" t="s">
        <v>3348</v>
      </c>
      <c r="C4221" t="s">
        <v>6094</v>
      </c>
      <c r="D4221" t="s">
        <v>3355</v>
      </c>
      <c r="E4221" s="99">
        <v>2984.71</v>
      </c>
      <c r="F4221">
        <v>375.01</v>
      </c>
      <c r="G4221" s="99">
        <v>3359.72</v>
      </c>
    </row>
    <row r="4222" spans="1:7" hidden="1" x14ac:dyDescent="0.2">
      <c r="A4222">
        <v>5111</v>
      </c>
      <c r="B4222" t="s">
        <v>3348</v>
      </c>
      <c r="C4222" t="s">
        <v>6095</v>
      </c>
      <c r="D4222" t="s">
        <v>3355</v>
      </c>
      <c r="E4222" s="99">
        <v>2984.71</v>
      </c>
      <c r="F4222">
        <v>375.01</v>
      </c>
      <c r="G4222" s="99">
        <v>3359.72</v>
      </c>
    </row>
    <row r="4223" spans="1:7" hidden="1" x14ac:dyDescent="0.2">
      <c r="A4223">
        <v>5111</v>
      </c>
      <c r="B4223" t="s">
        <v>3348</v>
      </c>
      <c r="C4223" t="s">
        <v>6096</v>
      </c>
      <c r="D4223" t="s">
        <v>3355</v>
      </c>
      <c r="E4223" s="99">
        <v>2984.71</v>
      </c>
      <c r="F4223">
        <v>375.01</v>
      </c>
      <c r="G4223" s="99">
        <v>3359.72</v>
      </c>
    </row>
    <row r="4224" spans="1:7" hidden="1" x14ac:dyDescent="0.2">
      <c r="A4224" t="s">
        <v>357</v>
      </c>
    </row>
    <row r="4225" spans="1:7" hidden="1" x14ac:dyDescent="0.2"/>
    <row r="4226" spans="1:7" hidden="1" x14ac:dyDescent="0.2"/>
    <row r="4227" spans="1:7" hidden="1" x14ac:dyDescent="0.2"/>
    <row r="4228" spans="1:7" hidden="1" x14ac:dyDescent="0.2">
      <c r="A4228" t="s">
        <v>2523</v>
      </c>
      <c r="C4228" t="s">
        <v>2832</v>
      </c>
      <c r="D4228" t="s">
        <v>2833</v>
      </c>
      <c r="E4228" t="s">
        <v>2834</v>
      </c>
      <c r="F4228" t="s">
        <v>2835</v>
      </c>
      <c r="G4228" t="s">
        <v>2836</v>
      </c>
    </row>
    <row r="4229" spans="1:7" hidden="1" x14ac:dyDescent="0.2">
      <c r="C4229" t="s">
        <v>2837</v>
      </c>
      <c r="D4229" t="s">
        <v>2838</v>
      </c>
      <c r="E4229" s="100">
        <v>43344</v>
      </c>
      <c r="F4229" t="s">
        <v>2839</v>
      </c>
      <c r="G4229" t="s">
        <v>6097</v>
      </c>
    </row>
    <row r="4230" spans="1:7" hidden="1" x14ac:dyDescent="0.2"/>
    <row r="4231" spans="1:7" hidden="1" x14ac:dyDescent="0.2">
      <c r="B4231" t="s">
        <v>2841</v>
      </c>
    </row>
    <row r="4232" spans="1:7" hidden="1" x14ac:dyDescent="0.2">
      <c r="A4232" t="s">
        <v>2842</v>
      </c>
      <c r="B4232" t="s">
        <v>2843</v>
      </c>
      <c r="C4232" t="s">
        <v>2844</v>
      </c>
    </row>
    <row r="4233" spans="1:7" hidden="1" x14ac:dyDescent="0.2"/>
    <row r="4234" spans="1:7" hidden="1" x14ac:dyDescent="0.2">
      <c r="B4234" t="s">
        <v>2845</v>
      </c>
      <c r="C4234" t="s">
        <v>2846</v>
      </c>
    </row>
    <row r="4235" spans="1:7" hidden="1" x14ac:dyDescent="0.2">
      <c r="B4235" t="s">
        <v>2847</v>
      </c>
      <c r="C4235" t="s">
        <v>2848</v>
      </c>
      <c r="D4235" t="s">
        <v>2849</v>
      </c>
      <c r="E4235" t="s">
        <v>2850</v>
      </c>
    </row>
    <row r="4236" spans="1:7" hidden="1" x14ac:dyDescent="0.2"/>
    <row r="4237" spans="1:7" hidden="1" x14ac:dyDescent="0.2"/>
    <row r="4238" spans="1:7" hidden="1" x14ac:dyDescent="0.2">
      <c r="A4238" t="s">
        <v>2851</v>
      </c>
      <c r="B4238" t="s">
        <v>2852</v>
      </c>
      <c r="C4238" t="s">
        <v>2853</v>
      </c>
      <c r="E4238" t="s">
        <v>2854</v>
      </c>
      <c r="F4238" t="s">
        <v>2855</v>
      </c>
      <c r="G4238" t="s">
        <v>2856</v>
      </c>
    </row>
    <row r="4239" spans="1:7" hidden="1" x14ac:dyDescent="0.2">
      <c r="A4239" t="s">
        <v>2857</v>
      </c>
      <c r="B4239" t="s">
        <v>2858</v>
      </c>
      <c r="C4239" t="s">
        <v>2859</v>
      </c>
      <c r="D4239" t="s">
        <v>2860</v>
      </c>
      <c r="E4239" t="s">
        <v>2861</v>
      </c>
      <c r="F4239" t="s">
        <v>2861</v>
      </c>
      <c r="G4239" t="s">
        <v>2861</v>
      </c>
    </row>
    <row r="4240" spans="1:7" hidden="1" x14ac:dyDescent="0.2">
      <c r="A4240">
        <v>5111</v>
      </c>
      <c r="B4240" t="s">
        <v>3348</v>
      </c>
      <c r="C4240" t="s">
        <v>6098</v>
      </c>
      <c r="D4240" t="s">
        <v>3355</v>
      </c>
      <c r="E4240" s="99">
        <v>2984.71</v>
      </c>
      <c r="F4240">
        <v>375.01</v>
      </c>
      <c r="G4240" s="99">
        <v>3359.72</v>
      </c>
    </row>
    <row r="4241" spans="1:7" hidden="1" x14ac:dyDescent="0.2">
      <c r="A4241">
        <v>5111</v>
      </c>
      <c r="B4241" t="s">
        <v>3348</v>
      </c>
      <c r="C4241" t="s">
        <v>6099</v>
      </c>
      <c r="D4241" t="s">
        <v>3355</v>
      </c>
      <c r="E4241" s="99">
        <v>2984.71</v>
      </c>
      <c r="F4241">
        <v>375.01</v>
      </c>
      <c r="G4241" s="99">
        <v>3359.72</v>
      </c>
    </row>
    <row r="4242" spans="1:7" hidden="1" x14ac:dyDescent="0.2">
      <c r="A4242">
        <v>5111</v>
      </c>
      <c r="B4242" t="s">
        <v>3348</v>
      </c>
      <c r="C4242" t="s">
        <v>6100</v>
      </c>
      <c r="D4242" t="s">
        <v>3355</v>
      </c>
      <c r="E4242" s="99">
        <v>2984.71</v>
      </c>
      <c r="F4242">
        <v>375.01</v>
      </c>
      <c r="G4242" s="99">
        <v>3359.72</v>
      </c>
    </row>
    <row r="4243" spans="1:7" hidden="1" x14ac:dyDescent="0.2">
      <c r="A4243">
        <v>5111</v>
      </c>
      <c r="B4243" t="s">
        <v>3348</v>
      </c>
      <c r="C4243" t="s">
        <v>6101</v>
      </c>
      <c r="D4243" t="s">
        <v>3355</v>
      </c>
      <c r="E4243" s="99">
        <v>2984.71</v>
      </c>
      <c r="F4243">
        <v>375.01</v>
      </c>
      <c r="G4243" s="99">
        <v>3359.72</v>
      </c>
    </row>
    <row r="4244" spans="1:7" hidden="1" x14ac:dyDescent="0.2">
      <c r="A4244">
        <v>5111</v>
      </c>
      <c r="B4244" t="s">
        <v>3348</v>
      </c>
      <c r="C4244" t="s">
        <v>6102</v>
      </c>
      <c r="D4244" t="s">
        <v>3355</v>
      </c>
      <c r="E4244" s="99">
        <v>2984.71</v>
      </c>
      <c r="F4244">
        <v>375.01</v>
      </c>
      <c r="G4244" s="99">
        <v>3359.72</v>
      </c>
    </row>
    <row r="4245" spans="1:7" hidden="1" x14ac:dyDescent="0.2">
      <c r="A4245">
        <v>5111</v>
      </c>
      <c r="B4245" t="s">
        <v>3348</v>
      </c>
      <c r="C4245" t="s">
        <v>6103</v>
      </c>
      <c r="D4245" t="s">
        <v>3355</v>
      </c>
      <c r="E4245" s="99">
        <v>2984.71</v>
      </c>
      <c r="F4245">
        <v>375.01</v>
      </c>
      <c r="G4245" s="99">
        <v>3359.72</v>
      </c>
    </row>
    <row r="4246" spans="1:7" hidden="1" x14ac:dyDescent="0.2">
      <c r="A4246">
        <v>5111</v>
      </c>
      <c r="B4246" t="s">
        <v>3348</v>
      </c>
      <c r="C4246" t="s">
        <v>6104</v>
      </c>
      <c r="D4246" t="s">
        <v>3355</v>
      </c>
      <c r="E4246" s="99">
        <v>3745.51</v>
      </c>
      <c r="F4246">
        <v>470.11</v>
      </c>
      <c r="G4246" s="99">
        <v>4215.62</v>
      </c>
    </row>
    <row r="4247" spans="1:7" hidden="1" x14ac:dyDescent="0.2">
      <c r="A4247">
        <v>5111</v>
      </c>
      <c r="B4247" t="s">
        <v>3348</v>
      </c>
      <c r="C4247" t="s">
        <v>6105</v>
      </c>
      <c r="D4247" t="s">
        <v>3355</v>
      </c>
      <c r="E4247" s="99">
        <v>3745.51</v>
      </c>
      <c r="F4247">
        <v>470.11</v>
      </c>
      <c r="G4247" s="99">
        <v>4215.62</v>
      </c>
    </row>
    <row r="4248" spans="1:7" hidden="1" x14ac:dyDescent="0.2">
      <c r="A4248">
        <v>5111</v>
      </c>
      <c r="B4248" t="s">
        <v>3348</v>
      </c>
      <c r="C4248" t="s">
        <v>6106</v>
      </c>
      <c r="D4248" t="s">
        <v>3355</v>
      </c>
      <c r="E4248" s="99">
        <v>2984.71</v>
      </c>
      <c r="F4248">
        <v>375.01</v>
      </c>
      <c r="G4248" s="99">
        <v>3359.72</v>
      </c>
    </row>
    <row r="4249" spans="1:7" hidden="1" x14ac:dyDescent="0.2">
      <c r="A4249">
        <v>5111</v>
      </c>
      <c r="B4249" t="s">
        <v>3348</v>
      </c>
      <c r="C4249" t="s">
        <v>6107</v>
      </c>
      <c r="D4249" t="s">
        <v>3355</v>
      </c>
      <c r="E4249" s="99">
        <v>2657.33</v>
      </c>
      <c r="F4249">
        <v>83.03</v>
      </c>
      <c r="G4249" s="99">
        <v>2740.36</v>
      </c>
    </row>
    <row r="4250" spans="1:7" hidden="1" x14ac:dyDescent="0.2">
      <c r="A4250">
        <v>5111</v>
      </c>
      <c r="B4250" t="s">
        <v>3348</v>
      </c>
      <c r="C4250" t="s">
        <v>6108</v>
      </c>
      <c r="D4250" t="s">
        <v>3355</v>
      </c>
      <c r="E4250" s="99">
        <v>2984.71</v>
      </c>
      <c r="F4250">
        <v>375.01</v>
      </c>
      <c r="G4250" s="99">
        <v>3359.72</v>
      </c>
    </row>
    <row r="4251" spans="1:7" hidden="1" x14ac:dyDescent="0.2">
      <c r="A4251">
        <v>5111</v>
      </c>
      <c r="B4251" t="s">
        <v>3348</v>
      </c>
      <c r="C4251" t="s">
        <v>6109</v>
      </c>
      <c r="D4251" t="s">
        <v>3355</v>
      </c>
      <c r="E4251" s="99">
        <v>3745.51</v>
      </c>
      <c r="F4251">
        <v>470.11</v>
      </c>
      <c r="G4251" s="99">
        <v>4215.62</v>
      </c>
    </row>
    <row r="4252" spans="1:7" hidden="1" x14ac:dyDescent="0.2">
      <c r="A4252">
        <v>5111</v>
      </c>
      <c r="B4252" t="s">
        <v>3348</v>
      </c>
      <c r="C4252" t="s">
        <v>6110</v>
      </c>
      <c r="D4252" t="s">
        <v>3355</v>
      </c>
      <c r="E4252" s="99">
        <v>2984.71</v>
      </c>
      <c r="F4252">
        <v>375.01</v>
      </c>
      <c r="G4252" s="99">
        <v>3359.72</v>
      </c>
    </row>
    <row r="4253" spans="1:7" hidden="1" x14ac:dyDescent="0.2">
      <c r="A4253">
        <v>5111</v>
      </c>
      <c r="B4253" t="s">
        <v>3348</v>
      </c>
      <c r="C4253" t="s">
        <v>6111</v>
      </c>
      <c r="D4253" t="s">
        <v>3355</v>
      </c>
      <c r="E4253" s="99">
        <v>2984.71</v>
      </c>
      <c r="F4253">
        <v>375.01</v>
      </c>
      <c r="G4253" s="99">
        <v>3359.72</v>
      </c>
    </row>
    <row r="4254" spans="1:7" hidden="1" x14ac:dyDescent="0.2">
      <c r="A4254">
        <v>5111</v>
      </c>
      <c r="B4254" t="s">
        <v>3348</v>
      </c>
      <c r="C4254" t="s">
        <v>6112</v>
      </c>
      <c r="D4254" t="s">
        <v>3355</v>
      </c>
      <c r="E4254" s="99">
        <v>2984.71</v>
      </c>
      <c r="F4254">
        <v>89.71</v>
      </c>
      <c r="G4254" s="99">
        <v>3074.42</v>
      </c>
    </row>
    <row r="4255" spans="1:7" hidden="1" x14ac:dyDescent="0.2">
      <c r="A4255">
        <v>5111</v>
      </c>
      <c r="B4255" t="s">
        <v>3348</v>
      </c>
      <c r="C4255" t="s">
        <v>6113</v>
      </c>
      <c r="D4255" t="s">
        <v>3355</v>
      </c>
      <c r="E4255" s="99">
        <v>2984.71</v>
      </c>
      <c r="F4255">
        <v>375.01</v>
      </c>
      <c r="G4255" s="99">
        <v>3359.72</v>
      </c>
    </row>
    <row r="4256" spans="1:7" hidden="1" x14ac:dyDescent="0.2">
      <c r="A4256">
        <v>5111</v>
      </c>
      <c r="B4256" t="s">
        <v>3348</v>
      </c>
      <c r="C4256" t="s">
        <v>6114</v>
      </c>
      <c r="D4256" t="s">
        <v>3355</v>
      </c>
      <c r="E4256" s="99">
        <v>3745.51</v>
      </c>
      <c r="F4256">
        <v>470.11</v>
      </c>
      <c r="G4256" s="99">
        <v>4215.62</v>
      </c>
    </row>
    <row r="4257" spans="1:7" hidden="1" x14ac:dyDescent="0.2">
      <c r="A4257">
        <v>5111</v>
      </c>
      <c r="B4257" t="s">
        <v>3348</v>
      </c>
      <c r="C4257" t="s">
        <v>6115</v>
      </c>
      <c r="D4257" t="s">
        <v>3355</v>
      </c>
      <c r="E4257" s="99">
        <v>2984.71</v>
      </c>
      <c r="F4257">
        <v>375.01</v>
      </c>
      <c r="G4257" s="99">
        <v>3359.72</v>
      </c>
    </row>
    <row r="4258" spans="1:7" hidden="1" x14ac:dyDescent="0.2">
      <c r="A4258">
        <v>5111</v>
      </c>
      <c r="B4258" t="s">
        <v>3348</v>
      </c>
      <c r="C4258" t="s">
        <v>6116</v>
      </c>
      <c r="D4258" t="s">
        <v>3355</v>
      </c>
      <c r="E4258" s="99">
        <v>2984.71</v>
      </c>
      <c r="F4258">
        <v>375.01</v>
      </c>
      <c r="G4258" s="99">
        <v>3359.72</v>
      </c>
    </row>
    <row r="4259" spans="1:7" hidden="1" x14ac:dyDescent="0.2">
      <c r="A4259">
        <v>5111</v>
      </c>
      <c r="B4259" t="s">
        <v>3348</v>
      </c>
      <c r="C4259" t="s">
        <v>6117</v>
      </c>
      <c r="D4259" t="s">
        <v>3355</v>
      </c>
      <c r="E4259" s="99">
        <v>2984.71</v>
      </c>
      <c r="F4259">
        <v>375.01</v>
      </c>
      <c r="G4259" s="99">
        <v>3359.72</v>
      </c>
    </row>
    <row r="4260" spans="1:7" hidden="1" x14ac:dyDescent="0.2">
      <c r="A4260">
        <v>5111</v>
      </c>
      <c r="B4260" t="s">
        <v>3348</v>
      </c>
      <c r="C4260" t="s">
        <v>6118</v>
      </c>
      <c r="D4260" t="s">
        <v>3355</v>
      </c>
      <c r="E4260" s="99">
        <v>2984.71</v>
      </c>
      <c r="F4260">
        <v>375.01</v>
      </c>
      <c r="G4260" s="99">
        <v>3359.72</v>
      </c>
    </row>
    <row r="4261" spans="1:7" hidden="1" x14ac:dyDescent="0.2">
      <c r="A4261">
        <v>5111</v>
      </c>
      <c r="B4261" t="s">
        <v>3348</v>
      </c>
      <c r="C4261" t="s">
        <v>6119</v>
      </c>
      <c r="D4261" t="s">
        <v>3355</v>
      </c>
      <c r="E4261" s="99">
        <v>2984.71</v>
      </c>
      <c r="F4261">
        <v>375.01</v>
      </c>
      <c r="G4261" s="99">
        <v>3359.72</v>
      </c>
    </row>
    <row r="4262" spans="1:7" hidden="1" x14ac:dyDescent="0.2">
      <c r="A4262">
        <v>5111</v>
      </c>
      <c r="B4262" t="s">
        <v>3348</v>
      </c>
      <c r="C4262" t="s">
        <v>6120</v>
      </c>
      <c r="D4262" t="s">
        <v>3355</v>
      </c>
      <c r="E4262" s="99">
        <v>2984.71</v>
      </c>
      <c r="F4262">
        <v>375.01</v>
      </c>
      <c r="G4262" s="99">
        <v>3359.72</v>
      </c>
    </row>
    <row r="4263" spans="1:7" hidden="1" x14ac:dyDescent="0.2">
      <c r="A4263">
        <v>5111</v>
      </c>
      <c r="B4263" t="s">
        <v>3348</v>
      </c>
      <c r="C4263" t="s">
        <v>6121</v>
      </c>
      <c r="D4263" t="s">
        <v>3355</v>
      </c>
      <c r="E4263" s="99">
        <v>2984.71</v>
      </c>
      <c r="F4263">
        <v>375.01</v>
      </c>
      <c r="G4263" s="99">
        <v>3359.72</v>
      </c>
    </row>
    <row r="4264" spans="1:7" hidden="1" x14ac:dyDescent="0.2">
      <c r="A4264">
        <v>5111</v>
      </c>
      <c r="B4264" t="s">
        <v>3348</v>
      </c>
      <c r="C4264" t="s">
        <v>6122</v>
      </c>
      <c r="D4264" t="s">
        <v>3355</v>
      </c>
      <c r="E4264" s="99">
        <v>2984.71</v>
      </c>
      <c r="F4264">
        <v>375.01</v>
      </c>
      <c r="G4264" s="99">
        <v>3359.72</v>
      </c>
    </row>
    <row r="4265" spans="1:7" hidden="1" x14ac:dyDescent="0.2">
      <c r="A4265">
        <v>5111</v>
      </c>
      <c r="B4265" t="s">
        <v>3348</v>
      </c>
      <c r="C4265" t="s">
        <v>6123</v>
      </c>
      <c r="D4265" t="s">
        <v>3355</v>
      </c>
      <c r="E4265" s="99">
        <v>2984.71</v>
      </c>
      <c r="F4265">
        <v>375.01</v>
      </c>
      <c r="G4265" s="99">
        <v>3359.72</v>
      </c>
    </row>
    <row r="4266" spans="1:7" hidden="1" x14ac:dyDescent="0.2">
      <c r="A4266">
        <v>5111</v>
      </c>
      <c r="B4266" t="s">
        <v>3348</v>
      </c>
      <c r="C4266" t="s">
        <v>6124</v>
      </c>
      <c r="D4266" t="s">
        <v>3355</v>
      </c>
      <c r="E4266" s="99">
        <v>2984.71</v>
      </c>
      <c r="F4266">
        <v>375.01</v>
      </c>
      <c r="G4266" s="99">
        <v>3359.72</v>
      </c>
    </row>
    <row r="4267" spans="1:7" hidden="1" x14ac:dyDescent="0.2">
      <c r="A4267">
        <v>5111</v>
      </c>
      <c r="B4267" t="s">
        <v>3348</v>
      </c>
      <c r="C4267" t="s">
        <v>6125</v>
      </c>
      <c r="D4267" t="s">
        <v>3355</v>
      </c>
      <c r="E4267" s="99">
        <v>2984.71</v>
      </c>
      <c r="F4267">
        <v>375.01</v>
      </c>
      <c r="G4267" s="99">
        <v>3359.72</v>
      </c>
    </row>
    <row r="4268" spans="1:7" hidden="1" x14ac:dyDescent="0.2">
      <c r="A4268">
        <v>5111</v>
      </c>
      <c r="B4268" t="s">
        <v>3348</v>
      </c>
      <c r="C4268" t="s">
        <v>6126</v>
      </c>
      <c r="D4268" t="s">
        <v>3355</v>
      </c>
      <c r="E4268" s="99">
        <v>2984.71</v>
      </c>
      <c r="F4268">
        <v>375.01</v>
      </c>
      <c r="G4268" s="99">
        <v>3359.72</v>
      </c>
    </row>
    <row r="4269" spans="1:7" hidden="1" x14ac:dyDescent="0.2">
      <c r="A4269">
        <v>5111</v>
      </c>
      <c r="B4269" t="s">
        <v>3348</v>
      </c>
      <c r="C4269" t="s">
        <v>6127</v>
      </c>
      <c r="D4269" t="s">
        <v>3355</v>
      </c>
      <c r="E4269" s="99">
        <v>2984.71</v>
      </c>
      <c r="F4269">
        <v>375.01</v>
      </c>
      <c r="G4269" s="99">
        <v>3359.72</v>
      </c>
    </row>
    <row r="4270" spans="1:7" hidden="1" x14ac:dyDescent="0.2">
      <c r="A4270">
        <v>5111</v>
      </c>
      <c r="B4270" t="s">
        <v>3348</v>
      </c>
      <c r="C4270" t="s">
        <v>6128</v>
      </c>
      <c r="D4270" t="s">
        <v>3355</v>
      </c>
      <c r="E4270" s="99">
        <v>2984.71</v>
      </c>
      <c r="F4270">
        <v>375.01</v>
      </c>
      <c r="G4270" s="99">
        <v>3359.72</v>
      </c>
    </row>
    <row r="4271" spans="1:7" hidden="1" x14ac:dyDescent="0.2">
      <c r="A4271">
        <v>5111</v>
      </c>
      <c r="B4271" t="s">
        <v>3348</v>
      </c>
      <c r="C4271" t="s">
        <v>6129</v>
      </c>
      <c r="D4271" t="s">
        <v>3355</v>
      </c>
      <c r="E4271" s="99">
        <v>2984.71</v>
      </c>
      <c r="F4271">
        <v>375.01</v>
      </c>
      <c r="G4271" s="99">
        <v>3359.72</v>
      </c>
    </row>
    <row r="4272" spans="1:7" hidden="1" x14ac:dyDescent="0.2">
      <c r="A4272">
        <v>5111</v>
      </c>
      <c r="B4272" t="s">
        <v>3348</v>
      </c>
      <c r="C4272" t="s">
        <v>6130</v>
      </c>
      <c r="D4272" t="s">
        <v>3355</v>
      </c>
      <c r="E4272" s="99">
        <v>2984.71</v>
      </c>
      <c r="F4272">
        <v>375.01</v>
      </c>
      <c r="G4272" s="99">
        <v>3359.72</v>
      </c>
    </row>
    <row r="4273" spans="1:7" hidden="1" x14ac:dyDescent="0.2">
      <c r="A4273">
        <v>5111</v>
      </c>
      <c r="B4273" t="s">
        <v>3348</v>
      </c>
      <c r="C4273" t="s">
        <v>6131</v>
      </c>
      <c r="D4273" t="s">
        <v>3355</v>
      </c>
      <c r="E4273" s="99">
        <v>2984.71</v>
      </c>
      <c r="F4273">
        <v>375.01</v>
      </c>
      <c r="G4273" s="99">
        <v>3359.72</v>
      </c>
    </row>
    <row r="4274" spans="1:7" hidden="1" x14ac:dyDescent="0.2">
      <c r="A4274">
        <v>5111</v>
      </c>
      <c r="B4274" t="s">
        <v>3348</v>
      </c>
      <c r="C4274" t="s">
        <v>6132</v>
      </c>
      <c r="D4274" t="s">
        <v>3355</v>
      </c>
      <c r="E4274" s="99">
        <v>2984.71</v>
      </c>
      <c r="F4274">
        <v>375.01</v>
      </c>
      <c r="G4274" s="99">
        <v>3359.72</v>
      </c>
    </row>
    <row r="4275" spans="1:7" hidden="1" x14ac:dyDescent="0.2">
      <c r="A4275">
        <v>5111</v>
      </c>
      <c r="B4275" t="s">
        <v>3348</v>
      </c>
      <c r="C4275" t="s">
        <v>6133</v>
      </c>
      <c r="D4275" t="s">
        <v>3355</v>
      </c>
      <c r="E4275" s="99">
        <v>2984.71</v>
      </c>
      <c r="F4275">
        <v>375.01</v>
      </c>
      <c r="G4275" s="99">
        <v>3359.72</v>
      </c>
    </row>
    <row r="4276" spans="1:7" hidden="1" x14ac:dyDescent="0.2">
      <c r="A4276">
        <v>5111</v>
      </c>
      <c r="B4276" t="s">
        <v>3348</v>
      </c>
      <c r="C4276" t="s">
        <v>6134</v>
      </c>
      <c r="D4276" t="s">
        <v>3355</v>
      </c>
      <c r="E4276" s="99">
        <v>2984.71</v>
      </c>
      <c r="F4276">
        <v>375.01</v>
      </c>
      <c r="G4276" s="99">
        <v>3359.72</v>
      </c>
    </row>
    <row r="4277" spans="1:7" hidden="1" x14ac:dyDescent="0.2">
      <c r="A4277">
        <v>5111</v>
      </c>
      <c r="B4277" t="s">
        <v>3348</v>
      </c>
      <c r="C4277" t="s">
        <v>6135</v>
      </c>
      <c r="D4277" t="s">
        <v>3355</v>
      </c>
      <c r="E4277" s="99">
        <v>2984.71</v>
      </c>
      <c r="F4277">
        <v>375.01</v>
      </c>
      <c r="G4277" s="99">
        <v>3359.72</v>
      </c>
    </row>
    <row r="4278" spans="1:7" hidden="1" x14ac:dyDescent="0.2">
      <c r="A4278">
        <v>5111</v>
      </c>
      <c r="B4278" t="s">
        <v>3348</v>
      </c>
      <c r="C4278" t="s">
        <v>6136</v>
      </c>
      <c r="D4278" t="s">
        <v>3355</v>
      </c>
      <c r="E4278" s="99">
        <v>2984.71</v>
      </c>
      <c r="F4278">
        <v>375.01</v>
      </c>
      <c r="G4278" s="99">
        <v>3359.72</v>
      </c>
    </row>
    <row r="4279" spans="1:7" hidden="1" x14ac:dyDescent="0.2">
      <c r="A4279">
        <v>5111</v>
      </c>
      <c r="B4279" t="s">
        <v>3348</v>
      </c>
      <c r="C4279" t="s">
        <v>6137</v>
      </c>
      <c r="D4279" t="s">
        <v>3355</v>
      </c>
      <c r="E4279" s="99">
        <v>2984.71</v>
      </c>
      <c r="F4279">
        <v>375.01</v>
      </c>
      <c r="G4279" s="99">
        <v>3359.72</v>
      </c>
    </row>
    <row r="4280" spans="1:7" hidden="1" x14ac:dyDescent="0.2">
      <c r="A4280">
        <v>5111</v>
      </c>
      <c r="B4280" t="s">
        <v>3348</v>
      </c>
      <c r="C4280" t="s">
        <v>6138</v>
      </c>
      <c r="D4280" t="s">
        <v>3355</v>
      </c>
      <c r="E4280" s="99">
        <v>2984.71</v>
      </c>
      <c r="F4280">
        <v>375.01</v>
      </c>
      <c r="G4280" s="99">
        <v>3359.72</v>
      </c>
    </row>
    <row r="4281" spans="1:7" hidden="1" x14ac:dyDescent="0.2">
      <c r="A4281" t="s">
        <v>3376</v>
      </c>
      <c r="B4281" t="s">
        <v>3348</v>
      </c>
      <c r="C4281" t="s">
        <v>6139</v>
      </c>
      <c r="D4281">
        <f>-5111-10</f>
        <v>-5121</v>
      </c>
      <c r="E4281" s="99">
        <v>2984.71</v>
      </c>
      <c r="F4281">
        <v>375.01</v>
      </c>
      <c r="G4281" s="99">
        <v>3359.72</v>
      </c>
    </row>
    <row r="4282" spans="1:7" hidden="1" x14ac:dyDescent="0.2">
      <c r="A4282">
        <v>5111</v>
      </c>
      <c r="B4282" t="s">
        <v>3348</v>
      </c>
      <c r="C4282" t="s">
        <v>6140</v>
      </c>
      <c r="D4282" t="s">
        <v>3355</v>
      </c>
      <c r="E4282" s="99">
        <v>2984.71</v>
      </c>
      <c r="F4282">
        <v>375.01</v>
      </c>
      <c r="G4282" s="99">
        <v>3359.72</v>
      </c>
    </row>
    <row r="4283" spans="1:7" hidden="1" x14ac:dyDescent="0.2">
      <c r="A4283">
        <v>5111</v>
      </c>
      <c r="B4283" t="s">
        <v>3348</v>
      </c>
      <c r="C4283" t="s">
        <v>6141</v>
      </c>
      <c r="D4283" t="s">
        <v>3355</v>
      </c>
      <c r="E4283" s="99">
        <v>2984.71</v>
      </c>
      <c r="F4283">
        <v>375.01</v>
      </c>
      <c r="G4283" s="99">
        <v>3359.72</v>
      </c>
    </row>
    <row r="4284" spans="1:7" hidden="1" x14ac:dyDescent="0.2">
      <c r="A4284">
        <v>5111</v>
      </c>
      <c r="B4284" t="s">
        <v>3348</v>
      </c>
      <c r="C4284" t="s">
        <v>6142</v>
      </c>
      <c r="D4284" t="s">
        <v>3355</v>
      </c>
      <c r="E4284" s="99">
        <v>2984.71</v>
      </c>
      <c r="F4284">
        <v>375.01</v>
      </c>
      <c r="G4284" s="99">
        <v>3359.72</v>
      </c>
    </row>
    <row r="4285" spans="1:7" hidden="1" x14ac:dyDescent="0.2">
      <c r="A4285">
        <v>5111</v>
      </c>
      <c r="B4285" t="s">
        <v>3348</v>
      </c>
      <c r="C4285" t="s">
        <v>6143</v>
      </c>
      <c r="D4285" t="s">
        <v>3355</v>
      </c>
      <c r="E4285" s="99">
        <v>2984.71</v>
      </c>
      <c r="F4285">
        <v>375.01</v>
      </c>
      <c r="G4285" s="99">
        <v>3359.72</v>
      </c>
    </row>
    <row r="4286" spans="1:7" hidden="1" x14ac:dyDescent="0.2">
      <c r="A4286">
        <v>5111</v>
      </c>
      <c r="B4286" t="s">
        <v>3348</v>
      </c>
      <c r="C4286" t="s">
        <v>6144</v>
      </c>
      <c r="D4286" t="s">
        <v>3355</v>
      </c>
      <c r="E4286" s="99">
        <v>2984.71</v>
      </c>
      <c r="F4286">
        <v>375.01</v>
      </c>
      <c r="G4286" s="99">
        <v>3359.72</v>
      </c>
    </row>
    <row r="4287" spans="1:7" hidden="1" x14ac:dyDescent="0.2">
      <c r="A4287">
        <v>5111</v>
      </c>
      <c r="B4287" t="s">
        <v>3348</v>
      </c>
      <c r="C4287" t="s">
        <v>6145</v>
      </c>
      <c r="D4287" t="s">
        <v>3355</v>
      </c>
      <c r="E4287" s="99">
        <v>2984.71</v>
      </c>
      <c r="F4287">
        <v>375.01</v>
      </c>
      <c r="G4287" s="99">
        <v>3359.72</v>
      </c>
    </row>
    <row r="4288" spans="1:7" hidden="1" x14ac:dyDescent="0.2">
      <c r="A4288">
        <v>5111</v>
      </c>
      <c r="B4288" t="s">
        <v>3348</v>
      </c>
      <c r="C4288" t="s">
        <v>6146</v>
      </c>
      <c r="D4288" t="s">
        <v>3355</v>
      </c>
      <c r="E4288" s="99">
        <v>2984.71</v>
      </c>
      <c r="F4288">
        <v>375.01</v>
      </c>
      <c r="G4288" s="99">
        <v>3359.72</v>
      </c>
    </row>
    <row r="4289" spans="1:7" hidden="1" x14ac:dyDescent="0.2">
      <c r="A4289">
        <v>5111</v>
      </c>
      <c r="B4289" t="s">
        <v>3348</v>
      </c>
      <c r="C4289" t="s">
        <v>6147</v>
      </c>
      <c r="D4289" t="s">
        <v>3355</v>
      </c>
      <c r="E4289" s="99">
        <v>2984.71</v>
      </c>
      <c r="F4289">
        <v>375.01</v>
      </c>
      <c r="G4289" s="99">
        <v>3359.72</v>
      </c>
    </row>
    <row r="4290" spans="1:7" hidden="1" x14ac:dyDescent="0.2">
      <c r="A4290" t="s">
        <v>357</v>
      </c>
    </row>
    <row r="4291" spans="1:7" hidden="1" x14ac:dyDescent="0.2"/>
    <row r="4292" spans="1:7" hidden="1" x14ac:dyDescent="0.2"/>
    <row r="4293" spans="1:7" hidden="1" x14ac:dyDescent="0.2"/>
    <row r="4294" spans="1:7" hidden="1" x14ac:dyDescent="0.2">
      <c r="A4294" t="s">
        <v>2523</v>
      </c>
      <c r="C4294" t="s">
        <v>2832</v>
      </c>
      <c r="D4294" t="s">
        <v>2833</v>
      </c>
      <c r="E4294" t="s">
        <v>2834</v>
      </c>
      <c r="F4294" t="s">
        <v>2835</v>
      </c>
      <c r="G4294" t="s">
        <v>2836</v>
      </c>
    </row>
    <row r="4295" spans="1:7" hidden="1" x14ac:dyDescent="0.2">
      <c r="C4295" t="s">
        <v>2837</v>
      </c>
      <c r="D4295" t="s">
        <v>2838</v>
      </c>
      <c r="E4295" s="100">
        <v>43344</v>
      </c>
      <c r="F4295" t="s">
        <v>2839</v>
      </c>
      <c r="G4295" t="s">
        <v>6148</v>
      </c>
    </row>
    <row r="4296" spans="1:7" hidden="1" x14ac:dyDescent="0.2"/>
    <row r="4297" spans="1:7" hidden="1" x14ac:dyDescent="0.2">
      <c r="B4297" t="s">
        <v>2841</v>
      </c>
    </row>
    <row r="4298" spans="1:7" hidden="1" x14ac:dyDescent="0.2">
      <c r="A4298" t="s">
        <v>2842</v>
      </c>
      <c r="B4298" t="s">
        <v>2843</v>
      </c>
      <c r="C4298" t="s">
        <v>2844</v>
      </c>
    </row>
    <row r="4299" spans="1:7" hidden="1" x14ac:dyDescent="0.2"/>
    <row r="4300" spans="1:7" hidden="1" x14ac:dyDescent="0.2">
      <c r="B4300" t="s">
        <v>2845</v>
      </c>
      <c r="C4300" t="s">
        <v>2846</v>
      </c>
    </row>
    <row r="4301" spans="1:7" hidden="1" x14ac:dyDescent="0.2">
      <c r="B4301" t="s">
        <v>2847</v>
      </c>
      <c r="C4301" t="s">
        <v>2848</v>
      </c>
      <c r="D4301" t="s">
        <v>2849</v>
      </c>
      <c r="E4301" t="s">
        <v>2850</v>
      </c>
    </row>
    <row r="4302" spans="1:7" hidden="1" x14ac:dyDescent="0.2"/>
    <row r="4303" spans="1:7" hidden="1" x14ac:dyDescent="0.2"/>
    <row r="4304" spans="1:7" hidden="1" x14ac:dyDescent="0.2">
      <c r="A4304" t="s">
        <v>2851</v>
      </c>
      <c r="B4304" t="s">
        <v>2852</v>
      </c>
      <c r="C4304" t="s">
        <v>2853</v>
      </c>
      <c r="E4304" t="s">
        <v>2854</v>
      </c>
      <c r="F4304" t="s">
        <v>2855</v>
      </c>
      <c r="G4304" t="s">
        <v>2856</v>
      </c>
    </row>
    <row r="4305" spans="1:7" hidden="1" x14ac:dyDescent="0.2">
      <c r="A4305" t="s">
        <v>2857</v>
      </c>
      <c r="B4305" t="s">
        <v>2858</v>
      </c>
      <c r="C4305" t="s">
        <v>2859</v>
      </c>
      <c r="D4305" t="s">
        <v>2860</v>
      </c>
      <c r="E4305" t="s">
        <v>2861</v>
      </c>
      <c r="F4305" t="s">
        <v>2861</v>
      </c>
      <c r="G4305" t="s">
        <v>2861</v>
      </c>
    </row>
    <row r="4306" spans="1:7" hidden="1" x14ac:dyDescent="0.2">
      <c r="A4306">
        <v>5111</v>
      </c>
      <c r="B4306" t="s">
        <v>3348</v>
      </c>
      <c r="C4306" t="s">
        <v>6149</v>
      </c>
      <c r="D4306" t="s">
        <v>3355</v>
      </c>
      <c r="E4306" s="99">
        <v>2984.71</v>
      </c>
      <c r="F4306">
        <v>375.01</v>
      </c>
      <c r="G4306" s="99">
        <v>3359.72</v>
      </c>
    </row>
    <row r="4307" spans="1:7" hidden="1" x14ac:dyDescent="0.2">
      <c r="A4307">
        <v>5111</v>
      </c>
      <c r="B4307" t="s">
        <v>3348</v>
      </c>
      <c r="C4307" t="s">
        <v>6150</v>
      </c>
      <c r="D4307" t="s">
        <v>3355</v>
      </c>
      <c r="E4307" s="99">
        <v>2984.71</v>
      </c>
      <c r="F4307">
        <v>375.01</v>
      </c>
      <c r="G4307" s="99">
        <v>3359.72</v>
      </c>
    </row>
    <row r="4308" spans="1:7" hidden="1" x14ac:dyDescent="0.2">
      <c r="A4308">
        <v>5111</v>
      </c>
      <c r="B4308" t="s">
        <v>3348</v>
      </c>
      <c r="C4308" t="s">
        <v>6151</v>
      </c>
      <c r="D4308" t="s">
        <v>3355</v>
      </c>
      <c r="E4308" s="99">
        <v>2984.71</v>
      </c>
      <c r="F4308">
        <v>375.01</v>
      </c>
      <c r="G4308" s="99">
        <v>3359.72</v>
      </c>
    </row>
    <row r="4309" spans="1:7" hidden="1" x14ac:dyDescent="0.2">
      <c r="A4309">
        <v>5111</v>
      </c>
      <c r="B4309" t="s">
        <v>3348</v>
      </c>
      <c r="C4309" t="s">
        <v>6152</v>
      </c>
      <c r="D4309" t="s">
        <v>3355</v>
      </c>
      <c r="E4309" s="99">
        <v>2984.71</v>
      </c>
      <c r="F4309">
        <v>375.01</v>
      </c>
      <c r="G4309" s="99">
        <v>3359.72</v>
      </c>
    </row>
    <row r="4310" spans="1:7" hidden="1" x14ac:dyDescent="0.2">
      <c r="A4310">
        <v>5111</v>
      </c>
      <c r="B4310" t="s">
        <v>3348</v>
      </c>
      <c r="C4310" t="s">
        <v>6153</v>
      </c>
      <c r="D4310" t="s">
        <v>3355</v>
      </c>
      <c r="E4310" s="99">
        <v>2984.71</v>
      </c>
      <c r="F4310">
        <v>375.01</v>
      </c>
      <c r="G4310" s="99">
        <v>3359.72</v>
      </c>
    </row>
    <row r="4311" spans="1:7" hidden="1" x14ac:dyDescent="0.2">
      <c r="A4311">
        <v>5111</v>
      </c>
      <c r="B4311" t="s">
        <v>3348</v>
      </c>
      <c r="C4311" t="s">
        <v>6154</v>
      </c>
      <c r="D4311" t="s">
        <v>3355</v>
      </c>
      <c r="E4311" s="99">
        <v>2984.71</v>
      </c>
      <c r="F4311">
        <v>375.01</v>
      </c>
      <c r="G4311" s="99">
        <v>3359.72</v>
      </c>
    </row>
    <row r="4312" spans="1:7" hidden="1" x14ac:dyDescent="0.2">
      <c r="A4312">
        <v>5111</v>
      </c>
      <c r="B4312" t="s">
        <v>3348</v>
      </c>
      <c r="C4312" t="s">
        <v>6155</v>
      </c>
      <c r="D4312" t="s">
        <v>3355</v>
      </c>
      <c r="E4312" s="99">
        <v>2984.71</v>
      </c>
      <c r="F4312">
        <v>89.71</v>
      </c>
      <c r="G4312" s="99">
        <v>3074.42</v>
      </c>
    </row>
    <row r="4313" spans="1:7" hidden="1" x14ac:dyDescent="0.2">
      <c r="A4313">
        <v>5111</v>
      </c>
      <c r="B4313" t="s">
        <v>3348</v>
      </c>
      <c r="C4313" t="s">
        <v>6156</v>
      </c>
      <c r="D4313" t="s">
        <v>3355</v>
      </c>
      <c r="E4313" s="99">
        <v>2984.71</v>
      </c>
      <c r="F4313">
        <v>375.01</v>
      </c>
      <c r="G4313" s="99">
        <v>3359.72</v>
      </c>
    </row>
    <row r="4314" spans="1:7" hidden="1" x14ac:dyDescent="0.2">
      <c r="A4314">
        <v>5111</v>
      </c>
      <c r="B4314" t="s">
        <v>3348</v>
      </c>
      <c r="C4314" t="s">
        <v>6157</v>
      </c>
      <c r="D4314" t="s">
        <v>3355</v>
      </c>
      <c r="E4314" s="99">
        <v>2984.71</v>
      </c>
      <c r="F4314">
        <v>375.01</v>
      </c>
      <c r="G4314" s="99">
        <v>3359.72</v>
      </c>
    </row>
    <row r="4315" spans="1:7" hidden="1" x14ac:dyDescent="0.2">
      <c r="A4315">
        <v>5111</v>
      </c>
      <c r="B4315" t="s">
        <v>3348</v>
      </c>
      <c r="C4315" t="s">
        <v>6158</v>
      </c>
      <c r="D4315" t="s">
        <v>3355</v>
      </c>
      <c r="E4315" s="99">
        <v>2984.71</v>
      </c>
      <c r="F4315">
        <v>375.01</v>
      </c>
      <c r="G4315" s="99">
        <v>3359.72</v>
      </c>
    </row>
    <row r="4316" spans="1:7" hidden="1" x14ac:dyDescent="0.2">
      <c r="A4316">
        <v>5111</v>
      </c>
      <c r="B4316" t="s">
        <v>3348</v>
      </c>
      <c r="C4316" t="s">
        <v>6159</v>
      </c>
      <c r="D4316" t="s">
        <v>3355</v>
      </c>
      <c r="E4316" s="99">
        <v>2984.71</v>
      </c>
      <c r="F4316">
        <v>375.01</v>
      </c>
      <c r="G4316" s="99">
        <v>3359.72</v>
      </c>
    </row>
    <row r="4317" spans="1:7" hidden="1" x14ac:dyDescent="0.2">
      <c r="A4317">
        <v>5111</v>
      </c>
      <c r="B4317" t="s">
        <v>3348</v>
      </c>
      <c r="C4317" t="s">
        <v>6160</v>
      </c>
      <c r="D4317" t="s">
        <v>3355</v>
      </c>
      <c r="E4317" s="99">
        <v>2984.71</v>
      </c>
      <c r="F4317">
        <v>375.01</v>
      </c>
      <c r="G4317" s="99">
        <v>3359.72</v>
      </c>
    </row>
    <row r="4318" spans="1:7" hidden="1" x14ac:dyDescent="0.2">
      <c r="A4318">
        <v>5111</v>
      </c>
      <c r="B4318" t="s">
        <v>3348</v>
      </c>
      <c r="C4318" t="s">
        <v>6161</v>
      </c>
      <c r="D4318" t="s">
        <v>3355</v>
      </c>
      <c r="E4318" s="99">
        <v>2984.71</v>
      </c>
      <c r="F4318">
        <v>375.01</v>
      </c>
      <c r="G4318" s="99">
        <v>3359.72</v>
      </c>
    </row>
    <row r="4319" spans="1:7" hidden="1" x14ac:dyDescent="0.2">
      <c r="A4319">
        <v>5111</v>
      </c>
      <c r="B4319" t="s">
        <v>3348</v>
      </c>
      <c r="C4319" t="s">
        <v>6162</v>
      </c>
      <c r="D4319" t="s">
        <v>3355</v>
      </c>
      <c r="E4319" s="99">
        <v>2984.71</v>
      </c>
      <c r="F4319">
        <v>375.01</v>
      </c>
      <c r="G4319" s="99">
        <v>3359.72</v>
      </c>
    </row>
    <row r="4320" spans="1:7" hidden="1" x14ac:dyDescent="0.2">
      <c r="A4320">
        <v>5111</v>
      </c>
      <c r="B4320" t="s">
        <v>3348</v>
      </c>
      <c r="C4320" t="s">
        <v>6163</v>
      </c>
      <c r="D4320" t="s">
        <v>3355</v>
      </c>
      <c r="E4320" s="99">
        <v>2984.71</v>
      </c>
      <c r="F4320">
        <v>375.01</v>
      </c>
      <c r="G4320" s="99">
        <v>3359.72</v>
      </c>
    </row>
    <row r="4321" spans="1:7" hidden="1" x14ac:dyDescent="0.2">
      <c r="A4321">
        <v>5111</v>
      </c>
      <c r="B4321" t="s">
        <v>3348</v>
      </c>
      <c r="C4321" t="s">
        <v>6164</v>
      </c>
      <c r="D4321" t="s">
        <v>3355</v>
      </c>
      <c r="E4321" s="99">
        <v>2984.71</v>
      </c>
      <c r="F4321">
        <v>375.01</v>
      </c>
      <c r="G4321" s="99">
        <v>3359.72</v>
      </c>
    </row>
    <row r="4322" spans="1:7" hidden="1" x14ac:dyDescent="0.2">
      <c r="A4322">
        <v>5111</v>
      </c>
      <c r="B4322" t="s">
        <v>3348</v>
      </c>
      <c r="C4322" t="s">
        <v>6165</v>
      </c>
      <c r="D4322" t="s">
        <v>3355</v>
      </c>
      <c r="E4322" s="99">
        <v>2984.71</v>
      </c>
      <c r="F4322">
        <v>375.01</v>
      </c>
      <c r="G4322" s="99">
        <v>3359.72</v>
      </c>
    </row>
    <row r="4323" spans="1:7" hidden="1" x14ac:dyDescent="0.2">
      <c r="A4323">
        <v>5111</v>
      </c>
      <c r="B4323" t="s">
        <v>3348</v>
      </c>
      <c r="C4323" t="s">
        <v>6166</v>
      </c>
      <c r="D4323" t="s">
        <v>3355</v>
      </c>
      <c r="E4323" s="99">
        <v>2984.71</v>
      </c>
      <c r="F4323">
        <v>375.01</v>
      </c>
      <c r="G4323" s="99">
        <v>3359.72</v>
      </c>
    </row>
    <row r="4324" spans="1:7" hidden="1" x14ac:dyDescent="0.2">
      <c r="A4324">
        <v>5111</v>
      </c>
      <c r="B4324" t="s">
        <v>3348</v>
      </c>
      <c r="C4324" t="s">
        <v>6167</v>
      </c>
      <c r="D4324" t="s">
        <v>3355</v>
      </c>
      <c r="E4324" s="99">
        <v>2984.71</v>
      </c>
      <c r="F4324">
        <v>375.01</v>
      </c>
      <c r="G4324" s="99">
        <v>3359.72</v>
      </c>
    </row>
    <row r="4325" spans="1:7" hidden="1" x14ac:dyDescent="0.2">
      <c r="A4325">
        <v>5111</v>
      </c>
      <c r="B4325" t="s">
        <v>3348</v>
      </c>
      <c r="C4325" t="s">
        <v>6168</v>
      </c>
      <c r="D4325" t="s">
        <v>3355</v>
      </c>
      <c r="E4325" s="99">
        <v>2984.71</v>
      </c>
      <c r="F4325">
        <v>375.01</v>
      </c>
      <c r="G4325" s="99">
        <v>3359.72</v>
      </c>
    </row>
    <row r="4326" spans="1:7" hidden="1" x14ac:dyDescent="0.2">
      <c r="A4326">
        <v>5111</v>
      </c>
      <c r="B4326" t="s">
        <v>3348</v>
      </c>
      <c r="C4326" t="s">
        <v>6169</v>
      </c>
      <c r="D4326" t="s">
        <v>3355</v>
      </c>
      <c r="E4326" s="99">
        <v>2984.71</v>
      </c>
      <c r="F4326">
        <v>375.01</v>
      </c>
      <c r="G4326" s="99">
        <v>3359.72</v>
      </c>
    </row>
    <row r="4327" spans="1:7" hidden="1" x14ac:dyDescent="0.2">
      <c r="A4327">
        <v>5111</v>
      </c>
      <c r="B4327" t="s">
        <v>3348</v>
      </c>
      <c r="C4327" t="s">
        <v>6170</v>
      </c>
      <c r="D4327" t="s">
        <v>3355</v>
      </c>
      <c r="E4327" s="99">
        <v>2984.71</v>
      </c>
      <c r="F4327">
        <v>375.01</v>
      </c>
      <c r="G4327" s="99">
        <v>3359.72</v>
      </c>
    </row>
    <row r="4328" spans="1:7" hidden="1" x14ac:dyDescent="0.2">
      <c r="A4328">
        <v>5111</v>
      </c>
      <c r="B4328" t="s">
        <v>3348</v>
      </c>
      <c r="C4328" t="s">
        <v>6171</v>
      </c>
      <c r="D4328" t="s">
        <v>3355</v>
      </c>
      <c r="E4328" s="99">
        <v>2984.71</v>
      </c>
      <c r="F4328">
        <v>375.01</v>
      </c>
      <c r="G4328" s="99">
        <v>3359.72</v>
      </c>
    </row>
    <row r="4329" spans="1:7" hidden="1" x14ac:dyDescent="0.2">
      <c r="A4329">
        <v>5111</v>
      </c>
      <c r="B4329" t="s">
        <v>3348</v>
      </c>
      <c r="C4329" t="s">
        <v>6172</v>
      </c>
      <c r="D4329" t="s">
        <v>3355</v>
      </c>
      <c r="E4329" s="99">
        <v>2984.71</v>
      </c>
      <c r="F4329">
        <v>375.01</v>
      </c>
      <c r="G4329" s="99">
        <v>3359.72</v>
      </c>
    </row>
    <row r="4330" spans="1:7" hidden="1" x14ac:dyDescent="0.2">
      <c r="A4330">
        <v>5111</v>
      </c>
      <c r="B4330" t="s">
        <v>3348</v>
      </c>
      <c r="C4330" t="s">
        <v>6173</v>
      </c>
      <c r="D4330" t="s">
        <v>3355</v>
      </c>
      <c r="E4330" s="99">
        <v>2984.71</v>
      </c>
      <c r="F4330">
        <v>375.01</v>
      </c>
      <c r="G4330" s="99">
        <v>3359.72</v>
      </c>
    </row>
    <row r="4331" spans="1:7" hidden="1" x14ac:dyDescent="0.2">
      <c r="A4331">
        <v>5111</v>
      </c>
      <c r="B4331" t="s">
        <v>3348</v>
      </c>
      <c r="C4331" t="s">
        <v>6174</v>
      </c>
      <c r="D4331" t="s">
        <v>3355</v>
      </c>
      <c r="E4331" s="99">
        <v>2984.71</v>
      </c>
      <c r="F4331">
        <v>375.01</v>
      </c>
      <c r="G4331" s="99">
        <v>3359.72</v>
      </c>
    </row>
    <row r="4332" spans="1:7" hidden="1" x14ac:dyDescent="0.2">
      <c r="A4332">
        <v>5111</v>
      </c>
      <c r="B4332" t="s">
        <v>3348</v>
      </c>
      <c r="C4332" t="s">
        <v>6175</v>
      </c>
      <c r="D4332" t="s">
        <v>3355</v>
      </c>
      <c r="E4332" s="99">
        <v>2984.71</v>
      </c>
      <c r="F4332">
        <v>375.01</v>
      </c>
      <c r="G4332" s="99">
        <v>3359.72</v>
      </c>
    </row>
    <row r="4333" spans="1:7" hidden="1" x14ac:dyDescent="0.2">
      <c r="A4333">
        <v>5111</v>
      </c>
      <c r="B4333" t="s">
        <v>3348</v>
      </c>
      <c r="C4333" t="s">
        <v>6176</v>
      </c>
      <c r="D4333" t="s">
        <v>3355</v>
      </c>
      <c r="E4333" s="99">
        <v>2984.71</v>
      </c>
      <c r="F4333">
        <v>375.01</v>
      </c>
      <c r="G4333" s="99">
        <v>3359.72</v>
      </c>
    </row>
    <row r="4334" spans="1:7" hidden="1" x14ac:dyDescent="0.2">
      <c r="A4334">
        <v>5111</v>
      </c>
      <c r="B4334" t="s">
        <v>3348</v>
      </c>
      <c r="C4334" t="s">
        <v>6177</v>
      </c>
      <c r="D4334" t="s">
        <v>3355</v>
      </c>
      <c r="E4334" s="99">
        <v>3745.51</v>
      </c>
      <c r="F4334">
        <v>89.71</v>
      </c>
      <c r="G4334" s="99">
        <v>3835.22</v>
      </c>
    </row>
    <row r="4335" spans="1:7" hidden="1" x14ac:dyDescent="0.2">
      <c r="A4335">
        <v>5111</v>
      </c>
      <c r="B4335" t="s">
        <v>3348</v>
      </c>
      <c r="C4335" t="s">
        <v>6178</v>
      </c>
      <c r="D4335" t="s">
        <v>3355</v>
      </c>
      <c r="E4335" s="99">
        <v>3745.51</v>
      </c>
      <c r="F4335">
        <v>470.11</v>
      </c>
      <c r="G4335" s="99">
        <v>4215.62</v>
      </c>
    </row>
    <row r="4336" spans="1:7" hidden="1" x14ac:dyDescent="0.2">
      <c r="A4336">
        <v>5111</v>
      </c>
      <c r="B4336" t="s">
        <v>3348</v>
      </c>
      <c r="C4336" t="s">
        <v>6179</v>
      </c>
      <c r="D4336" t="s">
        <v>3355</v>
      </c>
      <c r="E4336" s="99">
        <v>3745.51</v>
      </c>
      <c r="F4336">
        <v>470.11</v>
      </c>
      <c r="G4336" s="99">
        <v>4215.62</v>
      </c>
    </row>
    <row r="4337" spans="1:7" hidden="1" x14ac:dyDescent="0.2">
      <c r="A4337">
        <v>5111</v>
      </c>
      <c r="B4337" t="s">
        <v>3348</v>
      </c>
      <c r="C4337" t="s">
        <v>6180</v>
      </c>
      <c r="D4337" t="s">
        <v>3355</v>
      </c>
      <c r="E4337" s="99">
        <v>3745.51</v>
      </c>
      <c r="F4337">
        <v>470.11</v>
      </c>
      <c r="G4337" s="99">
        <v>4215.62</v>
      </c>
    </row>
    <row r="4338" spans="1:7" hidden="1" x14ac:dyDescent="0.2">
      <c r="A4338">
        <v>5111</v>
      </c>
      <c r="B4338" t="s">
        <v>3348</v>
      </c>
      <c r="C4338" t="s">
        <v>6181</v>
      </c>
      <c r="D4338" t="s">
        <v>3355</v>
      </c>
      <c r="E4338" s="99">
        <v>3745.51</v>
      </c>
      <c r="F4338">
        <v>470.11</v>
      </c>
      <c r="G4338" s="99">
        <v>4215.62</v>
      </c>
    </row>
    <row r="4339" spans="1:7" hidden="1" x14ac:dyDescent="0.2">
      <c r="A4339">
        <v>5111</v>
      </c>
      <c r="B4339" t="s">
        <v>3348</v>
      </c>
      <c r="C4339" t="s">
        <v>6182</v>
      </c>
      <c r="D4339" t="s">
        <v>3355</v>
      </c>
      <c r="E4339" s="99">
        <v>3745.51</v>
      </c>
      <c r="F4339">
        <v>470.11</v>
      </c>
      <c r="G4339" s="99">
        <v>4215.62</v>
      </c>
    </row>
    <row r="4340" spans="1:7" hidden="1" x14ac:dyDescent="0.2">
      <c r="A4340">
        <v>5111</v>
      </c>
      <c r="B4340" t="s">
        <v>3348</v>
      </c>
      <c r="C4340" t="s">
        <v>6183</v>
      </c>
      <c r="D4340" t="s">
        <v>3355</v>
      </c>
      <c r="E4340" s="99">
        <v>2984.71</v>
      </c>
      <c r="F4340">
        <v>375.01</v>
      </c>
      <c r="G4340" s="99">
        <v>3359.72</v>
      </c>
    </row>
    <row r="4341" spans="1:7" hidden="1" x14ac:dyDescent="0.2">
      <c r="A4341">
        <v>5111</v>
      </c>
      <c r="B4341" t="s">
        <v>3348</v>
      </c>
      <c r="C4341" t="s">
        <v>6184</v>
      </c>
      <c r="D4341" t="s">
        <v>3355</v>
      </c>
      <c r="E4341" s="99">
        <v>3745.51</v>
      </c>
      <c r="F4341">
        <v>470.11</v>
      </c>
      <c r="G4341" s="99">
        <v>4215.62</v>
      </c>
    </row>
    <row r="4342" spans="1:7" hidden="1" x14ac:dyDescent="0.2">
      <c r="A4342">
        <v>5111</v>
      </c>
      <c r="B4342" t="s">
        <v>3348</v>
      </c>
      <c r="C4342" t="s">
        <v>6185</v>
      </c>
      <c r="D4342" t="s">
        <v>3355</v>
      </c>
      <c r="E4342" s="99">
        <v>4181.26</v>
      </c>
      <c r="F4342">
        <v>524.58000000000004</v>
      </c>
      <c r="G4342" s="99">
        <v>4705.84</v>
      </c>
    </row>
    <row r="4343" spans="1:7" hidden="1" x14ac:dyDescent="0.2">
      <c r="A4343">
        <v>5111</v>
      </c>
      <c r="B4343" t="s">
        <v>3348</v>
      </c>
      <c r="C4343" t="s">
        <v>6186</v>
      </c>
      <c r="D4343" t="s">
        <v>3355</v>
      </c>
      <c r="E4343" s="99">
        <v>2548.96</v>
      </c>
      <c r="F4343">
        <v>320.54000000000002</v>
      </c>
      <c r="G4343" s="99">
        <v>2869.5</v>
      </c>
    </row>
    <row r="4344" spans="1:7" hidden="1" x14ac:dyDescent="0.2">
      <c r="A4344">
        <v>5111</v>
      </c>
      <c r="B4344" t="s">
        <v>3348</v>
      </c>
      <c r="C4344" t="s">
        <v>6187</v>
      </c>
      <c r="D4344" t="s">
        <v>3355</v>
      </c>
      <c r="E4344" s="99">
        <v>2984.71</v>
      </c>
      <c r="F4344">
        <v>375.01</v>
      </c>
      <c r="G4344" s="99">
        <v>3359.72</v>
      </c>
    </row>
    <row r="4345" spans="1:7" hidden="1" x14ac:dyDescent="0.2">
      <c r="A4345">
        <v>5111</v>
      </c>
      <c r="B4345" t="s">
        <v>3348</v>
      </c>
      <c r="C4345" t="s">
        <v>6188</v>
      </c>
      <c r="D4345" t="s">
        <v>3355</v>
      </c>
      <c r="E4345" s="99">
        <v>2984.71</v>
      </c>
      <c r="F4345">
        <v>375.01</v>
      </c>
      <c r="G4345" s="99">
        <v>3359.72</v>
      </c>
    </row>
    <row r="4346" spans="1:7" hidden="1" x14ac:dyDescent="0.2">
      <c r="A4346">
        <v>5111</v>
      </c>
      <c r="B4346" t="s">
        <v>3348</v>
      </c>
      <c r="C4346" t="s">
        <v>6189</v>
      </c>
      <c r="D4346" t="s">
        <v>3355</v>
      </c>
      <c r="E4346" s="99">
        <v>2984.71</v>
      </c>
      <c r="F4346">
        <v>375.01</v>
      </c>
      <c r="G4346" s="99">
        <v>3359.72</v>
      </c>
    </row>
    <row r="4347" spans="1:7" hidden="1" x14ac:dyDescent="0.2">
      <c r="A4347" t="s">
        <v>3376</v>
      </c>
      <c r="B4347" t="s">
        <v>3348</v>
      </c>
      <c r="C4347" t="s">
        <v>6190</v>
      </c>
      <c r="D4347">
        <f>-5111-10</f>
        <v>-5121</v>
      </c>
      <c r="E4347" s="99">
        <v>2548.96</v>
      </c>
      <c r="F4347">
        <v>320.54000000000002</v>
      </c>
      <c r="G4347" s="99">
        <v>2869.5</v>
      </c>
    </row>
    <row r="4348" spans="1:7" hidden="1" x14ac:dyDescent="0.2">
      <c r="A4348">
        <v>5111</v>
      </c>
      <c r="B4348" t="s">
        <v>3348</v>
      </c>
      <c r="C4348" t="s">
        <v>6191</v>
      </c>
      <c r="D4348" t="s">
        <v>3355</v>
      </c>
      <c r="E4348" s="99">
        <v>2984.71</v>
      </c>
      <c r="F4348">
        <v>375.01</v>
      </c>
      <c r="G4348" s="99">
        <v>3359.72</v>
      </c>
    </row>
    <row r="4349" spans="1:7" hidden="1" x14ac:dyDescent="0.2">
      <c r="A4349">
        <v>5111</v>
      </c>
      <c r="B4349" t="s">
        <v>3348</v>
      </c>
      <c r="C4349" t="s">
        <v>6192</v>
      </c>
      <c r="D4349" t="s">
        <v>3355</v>
      </c>
      <c r="E4349" s="99">
        <v>2984.71</v>
      </c>
      <c r="F4349">
        <v>375.01</v>
      </c>
      <c r="G4349" s="99">
        <v>3359.72</v>
      </c>
    </row>
    <row r="4350" spans="1:7" hidden="1" x14ac:dyDescent="0.2">
      <c r="A4350">
        <v>5111</v>
      </c>
      <c r="B4350" t="s">
        <v>3348</v>
      </c>
      <c r="C4350" t="s">
        <v>6193</v>
      </c>
      <c r="D4350" t="s">
        <v>3355</v>
      </c>
      <c r="E4350" s="99">
        <v>2984.71</v>
      </c>
      <c r="F4350">
        <v>375.01</v>
      </c>
      <c r="G4350" s="99">
        <v>3359.72</v>
      </c>
    </row>
    <row r="4351" spans="1:7" hidden="1" x14ac:dyDescent="0.2">
      <c r="A4351">
        <v>5111</v>
      </c>
      <c r="B4351" t="s">
        <v>3348</v>
      </c>
      <c r="C4351" t="s">
        <v>6194</v>
      </c>
      <c r="D4351" t="s">
        <v>3355</v>
      </c>
      <c r="E4351" s="99">
        <v>2984.71</v>
      </c>
      <c r="F4351">
        <v>375.01</v>
      </c>
      <c r="G4351" s="99">
        <v>3359.72</v>
      </c>
    </row>
    <row r="4352" spans="1:7" hidden="1" x14ac:dyDescent="0.2">
      <c r="A4352">
        <v>5111</v>
      </c>
      <c r="B4352" t="s">
        <v>3348</v>
      </c>
      <c r="C4352" t="s">
        <v>6195</v>
      </c>
      <c r="D4352" t="s">
        <v>3355</v>
      </c>
      <c r="E4352" s="99">
        <v>2984.71</v>
      </c>
      <c r="F4352">
        <v>375.01</v>
      </c>
      <c r="G4352" s="99">
        <v>3359.72</v>
      </c>
    </row>
    <row r="4353" spans="1:7" hidden="1" x14ac:dyDescent="0.2">
      <c r="A4353">
        <v>5111</v>
      </c>
      <c r="B4353" t="s">
        <v>3348</v>
      </c>
      <c r="C4353" t="s">
        <v>6196</v>
      </c>
      <c r="D4353" t="s">
        <v>3355</v>
      </c>
      <c r="E4353" s="99">
        <v>2984.71</v>
      </c>
      <c r="F4353">
        <v>375.01</v>
      </c>
      <c r="G4353" s="99">
        <v>3359.72</v>
      </c>
    </row>
    <row r="4354" spans="1:7" hidden="1" x14ac:dyDescent="0.2">
      <c r="A4354">
        <v>5111</v>
      </c>
      <c r="B4354" t="s">
        <v>3348</v>
      </c>
      <c r="C4354" t="s">
        <v>6197</v>
      </c>
      <c r="D4354" t="s">
        <v>3355</v>
      </c>
      <c r="E4354" s="99">
        <v>2984.71</v>
      </c>
      <c r="F4354">
        <v>375.01</v>
      </c>
      <c r="G4354" s="99">
        <v>3359.72</v>
      </c>
    </row>
    <row r="4355" spans="1:7" hidden="1" x14ac:dyDescent="0.2">
      <c r="A4355">
        <v>5111</v>
      </c>
      <c r="B4355" t="s">
        <v>3348</v>
      </c>
      <c r="C4355" t="s">
        <v>6198</v>
      </c>
      <c r="D4355" t="s">
        <v>3355</v>
      </c>
      <c r="E4355" s="99">
        <v>2984.71</v>
      </c>
      <c r="F4355">
        <v>375.01</v>
      </c>
      <c r="G4355" s="99">
        <v>3359.72</v>
      </c>
    </row>
    <row r="4356" spans="1:7" hidden="1" x14ac:dyDescent="0.2">
      <c r="A4356" t="s">
        <v>357</v>
      </c>
    </row>
    <row r="4357" spans="1:7" hidden="1" x14ac:dyDescent="0.2"/>
    <row r="4358" spans="1:7" hidden="1" x14ac:dyDescent="0.2"/>
    <row r="4359" spans="1:7" hidden="1" x14ac:dyDescent="0.2"/>
    <row r="4360" spans="1:7" hidden="1" x14ac:dyDescent="0.2">
      <c r="A4360" t="s">
        <v>2523</v>
      </c>
      <c r="C4360" t="s">
        <v>2832</v>
      </c>
      <c r="D4360" t="s">
        <v>2833</v>
      </c>
      <c r="E4360" t="s">
        <v>2834</v>
      </c>
      <c r="F4360" t="s">
        <v>2835</v>
      </c>
      <c r="G4360" t="s">
        <v>2836</v>
      </c>
    </row>
    <row r="4361" spans="1:7" hidden="1" x14ac:dyDescent="0.2">
      <c r="C4361" t="s">
        <v>2837</v>
      </c>
      <c r="D4361" t="s">
        <v>2838</v>
      </c>
      <c r="E4361" s="100">
        <v>43344</v>
      </c>
      <c r="F4361" t="s">
        <v>2839</v>
      </c>
      <c r="G4361" t="s">
        <v>6199</v>
      </c>
    </row>
    <row r="4362" spans="1:7" hidden="1" x14ac:dyDescent="0.2"/>
    <row r="4363" spans="1:7" hidden="1" x14ac:dyDescent="0.2">
      <c r="B4363" t="s">
        <v>2841</v>
      </c>
    </row>
    <row r="4364" spans="1:7" hidden="1" x14ac:dyDescent="0.2">
      <c r="A4364" t="s">
        <v>2842</v>
      </c>
      <c r="B4364" t="s">
        <v>2843</v>
      </c>
      <c r="C4364" t="s">
        <v>2844</v>
      </c>
    </row>
    <row r="4365" spans="1:7" hidden="1" x14ac:dyDescent="0.2"/>
    <row r="4366" spans="1:7" hidden="1" x14ac:dyDescent="0.2">
      <c r="B4366" t="s">
        <v>2845</v>
      </c>
      <c r="C4366" t="s">
        <v>2846</v>
      </c>
    </row>
    <row r="4367" spans="1:7" hidden="1" x14ac:dyDescent="0.2">
      <c r="B4367" t="s">
        <v>2847</v>
      </c>
      <c r="C4367" t="s">
        <v>2848</v>
      </c>
      <c r="D4367" t="s">
        <v>2849</v>
      </c>
      <c r="E4367" t="s">
        <v>2850</v>
      </c>
    </row>
    <row r="4368" spans="1:7" hidden="1" x14ac:dyDescent="0.2"/>
    <row r="4369" spans="1:7" hidden="1" x14ac:dyDescent="0.2"/>
    <row r="4370" spans="1:7" hidden="1" x14ac:dyDescent="0.2">
      <c r="A4370" t="s">
        <v>2851</v>
      </c>
      <c r="B4370" t="s">
        <v>2852</v>
      </c>
      <c r="C4370" t="s">
        <v>2853</v>
      </c>
      <c r="E4370" t="s">
        <v>2854</v>
      </c>
      <c r="F4370" t="s">
        <v>2855</v>
      </c>
      <c r="G4370" t="s">
        <v>2856</v>
      </c>
    </row>
    <row r="4371" spans="1:7" hidden="1" x14ac:dyDescent="0.2">
      <c r="A4371" t="s">
        <v>2857</v>
      </c>
      <c r="B4371" t="s">
        <v>2858</v>
      </c>
      <c r="C4371" t="s">
        <v>2859</v>
      </c>
      <c r="D4371" t="s">
        <v>2860</v>
      </c>
      <c r="E4371" t="s">
        <v>2861</v>
      </c>
      <c r="F4371" t="s">
        <v>2861</v>
      </c>
      <c r="G4371" t="s">
        <v>2861</v>
      </c>
    </row>
    <row r="4372" spans="1:7" hidden="1" x14ac:dyDescent="0.2">
      <c r="A4372">
        <v>5111</v>
      </c>
      <c r="B4372" t="s">
        <v>3348</v>
      </c>
      <c r="C4372" t="s">
        <v>6200</v>
      </c>
      <c r="D4372" t="s">
        <v>3355</v>
      </c>
      <c r="E4372" s="99">
        <v>2984.71</v>
      </c>
      <c r="F4372">
        <v>375.01</v>
      </c>
      <c r="G4372" s="99">
        <v>3359.72</v>
      </c>
    </row>
    <row r="4373" spans="1:7" hidden="1" x14ac:dyDescent="0.2">
      <c r="A4373">
        <v>5111</v>
      </c>
      <c r="B4373" t="s">
        <v>3348</v>
      </c>
      <c r="C4373" t="s">
        <v>6201</v>
      </c>
      <c r="D4373" t="s">
        <v>3355</v>
      </c>
      <c r="E4373" s="99">
        <v>2984.71</v>
      </c>
      <c r="F4373">
        <v>375.01</v>
      </c>
      <c r="G4373" s="99">
        <v>3359.72</v>
      </c>
    </row>
    <row r="4374" spans="1:7" hidden="1" x14ac:dyDescent="0.2">
      <c r="A4374">
        <v>5111</v>
      </c>
      <c r="B4374" t="s">
        <v>3348</v>
      </c>
      <c r="C4374" t="s">
        <v>6202</v>
      </c>
      <c r="D4374" t="s">
        <v>3355</v>
      </c>
      <c r="E4374" s="99">
        <v>2984.71</v>
      </c>
      <c r="F4374">
        <v>375.01</v>
      </c>
      <c r="G4374" s="99">
        <v>3359.72</v>
      </c>
    </row>
    <row r="4375" spans="1:7" hidden="1" x14ac:dyDescent="0.2">
      <c r="A4375">
        <v>5111</v>
      </c>
      <c r="B4375" t="s">
        <v>3348</v>
      </c>
      <c r="C4375" t="s">
        <v>6203</v>
      </c>
      <c r="D4375" t="s">
        <v>3355</v>
      </c>
      <c r="E4375" s="99">
        <v>2984.71</v>
      </c>
      <c r="F4375">
        <v>375.01</v>
      </c>
      <c r="G4375" s="99">
        <v>3359.72</v>
      </c>
    </row>
    <row r="4376" spans="1:7" hidden="1" x14ac:dyDescent="0.2">
      <c r="A4376">
        <v>5111</v>
      </c>
      <c r="B4376" t="s">
        <v>3348</v>
      </c>
      <c r="C4376" t="s">
        <v>6204</v>
      </c>
      <c r="D4376" t="s">
        <v>3355</v>
      </c>
      <c r="E4376" s="99">
        <v>2984.71</v>
      </c>
      <c r="F4376">
        <v>375.01</v>
      </c>
      <c r="G4376" s="99">
        <v>3359.72</v>
      </c>
    </row>
    <row r="4377" spans="1:7" hidden="1" x14ac:dyDescent="0.2">
      <c r="A4377">
        <v>5111</v>
      </c>
      <c r="B4377" t="s">
        <v>3348</v>
      </c>
      <c r="C4377" t="s">
        <v>6205</v>
      </c>
      <c r="D4377" t="s">
        <v>3355</v>
      </c>
      <c r="E4377" s="99">
        <v>2984.71</v>
      </c>
      <c r="F4377">
        <v>375.01</v>
      </c>
      <c r="G4377" s="99">
        <v>3359.72</v>
      </c>
    </row>
    <row r="4378" spans="1:7" hidden="1" x14ac:dyDescent="0.2">
      <c r="A4378">
        <v>5111</v>
      </c>
      <c r="B4378" t="s">
        <v>3348</v>
      </c>
      <c r="C4378" t="s">
        <v>6206</v>
      </c>
      <c r="D4378" t="s">
        <v>3355</v>
      </c>
      <c r="E4378" s="99">
        <v>2984.71</v>
      </c>
      <c r="F4378">
        <v>375.01</v>
      </c>
      <c r="G4378" s="99">
        <v>3359.72</v>
      </c>
    </row>
    <row r="4379" spans="1:7" hidden="1" x14ac:dyDescent="0.2">
      <c r="A4379">
        <v>5111</v>
      </c>
      <c r="B4379" t="s">
        <v>3348</v>
      </c>
      <c r="C4379" t="s">
        <v>6207</v>
      </c>
      <c r="D4379" t="s">
        <v>3355</v>
      </c>
      <c r="E4379" s="99">
        <v>2984.71</v>
      </c>
      <c r="F4379">
        <v>375.01</v>
      </c>
      <c r="G4379" s="99">
        <v>3359.72</v>
      </c>
    </row>
    <row r="4380" spans="1:7" hidden="1" x14ac:dyDescent="0.2">
      <c r="A4380">
        <v>5111</v>
      </c>
      <c r="B4380" t="s">
        <v>3348</v>
      </c>
      <c r="C4380" t="s">
        <v>6208</v>
      </c>
      <c r="D4380" t="s">
        <v>3355</v>
      </c>
      <c r="E4380" s="99">
        <v>2984.71</v>
      </c>
      <c r="F4380">
        <v>375.01</v>
      </c>
      <c r="G4380" s="99">
        <v>3359.72</v>
      </c>
    </row>
    <row r="4381" spans="1:7" hidden="1" x14ac:dyDescent="0.2">
      <c r="A4381">
        <v>5111</v>
      </c>
      <c r="B4381" t="s">
        <v>3348</v>
      </c>
      <c r="C4381" t="s">
        <v>6209</v>
      </c>
      <c r="D4381" t="s">
        <v>3355</v>
      </c>
      <c r="E4381" s="99">
        <v>2984.71</v>
      </c>
      <c r="F4381">
        <v>375.01</v>
      </c>
      <c r="G4381" s="99">
        <v>3359.72</v>
      </c>
    </row>
    <row r="4382" spans="1:7" hidden="1" x14ac:dyDescent="0.2">
      <c r="A4382">
        <v>5111</v>
      </c>
      <c r="B4382" t="s">
        <v>3348</v>
      </c>
      <c r="C4382" t="s">
        <v>6210</v>
      </c>
      <c r="D4382" t="s">
        <v>3355</v>
      </c>
      <c r="E4382" s="99">
        <v>2984.71</v>
      </c>
      <c r="F4382">
        <v>375.01</v>
      </c>
      <c r="G4382" s="99">
        <v>3359.72</v>
      </c>
    </row>
    <row r="4383" spans="1:7" hidden="1" x14ac:dyDescent="0.2">
      <c r="A4383">
        <v>5111</v>
      </c>
      <c r="B4383" t="s">
        <v>3348</v>
      </c>
      <c r="C4383" t="s">
        <v>6211</v>
      </c>
      <c r="D4383" t="s">
        <v>3355</v>
      </c>
      <c r="E4383" s="99">
        <v>2984.71</v>
      </c>
      <c r="F4383">
        <v>375.01</v>
      </c>
      <c r="G4383" s="99">
        <v>3359.72</v>
      </c>
    </row>
    <row r="4384" spans="1:7" hidden="1" x14ac:dyDescent="0.2">
      <c r="A4384">
        <v>5111</v>
      </c>
      <c r="B4384" t="s">
        <v>3348</v>
      </c>
      <c r="C4384" t="s">
        <v>6212</v>
      </c>
      <c r="D4384" t="s">
        <v>3355</v>
      </c>
      <c r="E4384" s="99">
        <v>2984.71</v>
      </c>
      <c r="F4384">
        <v>375.01</v>
      </c>
      <c r="G4384" s="99">
        <v>3359.72</v>
      </c>
    </row>
    <row r="4385" spans="1:7" hidden="1" x14ac:dyDescent="0.2">
      <c r="A4385">
        <v>5111</v>
      </c>
      <c r="B4385" t="s">
        <v>3348</v>
      </c>
      <c r="C4385" t="s">
        <v>6213</v>
      </c>
      <c r="D4385" t="s">
        <v>3355</v>
      </c>
      <c r="E4385" s="99">
        <v>2984.71</v>
      </c>
      <c r="F4385">
        <v>375.01</v>
      </c>
      <c r="G4385" s="99">
        <v>3359.72</v>
      </c>
    </row>
    <row r="4386" spans="1:7" hidden="1" x14ac:dyDescent="0.2">
      <c r="A4386">
        <v>5111</v>
      </c>
      <c r="B4386" t="s">
        <v>3348</v>
      </c>
      <c r="C4386" t="s">
        <v>6214</v>
      </c>
      <c r="D4386" t="s">
        <v>3355</v>
      </c>
      <c r="E4386" s="99">
        <v>2984.71</v>
      </c>
      <c r="F4386">
        <v>375.01</v>
      </c>
      <c r="G4386" s="99">
        <v>3359.72</v>
      </c>
    </row>
    <row r="4387" spans="1:7" hidden="1" x14ac:dyDescent="0.2">
      <c r="A4387">
        <v>5111</v>
      </c>
      <c r="B4387" t="s">
        <v>3348</v>
      </c>
      <c r="C4387" t="s">
        <v>6215</v>
      </c>
      <c r="D4387" t="s">
        <v>3355</v>
      </c>
      <c r="E4387" s="99">
        <v>2984.71</v>
      </c>
      <c r="F4387">
        <v>375.01</v>
      </c>
      <c r="G4387" s="99">
        <v>3359.72</v>
      </c>
    </row>
    <row r="4388" spans="1:7" hidden="1" x14ac:dyDescent="0.2">
      <c r="A4388">
        <v>5111</v>
      </c>
      <c r="B4388" t="s">
        <v>3348</v>
      </c>
      <c r="C4388" t="s">
        <v>6216</v>
      </c>
      <c r="D4388" t="s">
        <v>3355</v>
      </c>
      <c r="E4388" s="99">
        <v>2984.71</v>
      </c>
      <c r="F4388">
        <v>375.01</v>
      </c>
      <c r="G4388" s="99">
        <v>3359.72</v>
      </c>
    </row>
    <row r="4389" spans="1:7" hidden="1" x14ac:dyDescent="0.2">
      <c r="A4389">
        <v>5111</v>
      </c>
      <c r="B4389" t="s">
        <v>3348</v>
      </c>
      <c r="C4389" t="s">
        <v>6217</v>
      </c>
      <c r="D4389" t="s">
        <v>3355</v>
      </c>
      <c r="E4389" s="99">
        <v>2984.71</v>
      </c>
      <c r="F4389">
        <v>375.01</v>
      </c>
      <c r="G4389" s="99">
        <v>3359.72</v>
      </c>
    </row>
    <row r="4390" spans="1:7" hidden="1" x14ac:dyDescent="0.2">
      <c r="A4390">
        <v>5111</v>
      </c>
      <c r="B4390" t="s">
        <v>3348</v>
      </c>
      <c r="C4390" t="s">
        <v>6218</v>
      </c>
      <c r="D4390" t="s">
        <v>3355</v>
      </c>
      <c r="E4390" s="99">
        <v>2984.71</v>
      </c>
      <c r="F4390">
        <v>375.01</v>
      </c>
      <c r="G4390" s="99">
        <v>3359.72</v>
      </c>
    </row>
    <row r="4391" spans="1:7" hidden="1" x14ac:dyDescent="0.2">
      <c r="A4391">
        <v>5111</v>
      </c>
      <c r="B4391" t="s">
        <v>3348</v>
      </c>
      <c r="C4391" t="s">
        <v>6219</v>
      </c>
      <c r="D4391" t="s">
        <v>3355</v>
      </c>
      <c r="E4391" s="99">
        <v>2984.71</v>
      </c>
      <c r="F4391">
        <v>375.01</v>
      </c>
      <c r="G4391" s="99">
        <v>3359.72</v>
      </c>
    </row>
    <row r="4392" spans="1:7" hidden="1" x14ac:dyDescent="0.2">
      <c r="A4392">
        <v>5111</v>
      </c>
      <c r="B4392" t="s">
        <v>3348</v>
      </c>
      <c r="C4392" t="s">
        <v>6220</v>
      </c>
      <c r="D4392" t="s">
        <v>3355</v>
      </c>
      <c r="E4392" s="99">
        <v>2984.71</v>
      </c>
      <c r="F4392">
        <v>375.01</v>
      </c>
      <c r="G4392" s="99">
        <v>3359.72</v>
      </c>
    </row>
    <row r="4393" spans="1:7" hidden="1" x14ac:dyDescent="0.2">
      <c r="A4393">
        <v>5111</v>
      </c>
      <c r="B4393" t="s">
        <v>3348</v>
      </c>
      <c r="C4393" t="s">
        <v>6221</v>
      </c>
      <c r="D4393" t="s">
        <v>3355</v>
      </c>
      <c r="E4393" s="99">
        <v>2984.71</v>
      </c>
      <c r="F4393">
        <v>375.01</v>
      </c>
      <c r="G4393" s="99">
        <v>3359.72</v>
      </c>
    </row>
    <row r="4394" spans="1:7" hidden="1" x14ac:dyDescent="0.2">
      <c r="A4394">
        <v>5111</v>
      </c>
      <c r="B4394" t="s">
        <v>3348</v>
      </c>
      <c r="C4394" t="s">
        <v>6222</v>
      </c>
      <c r="D4394" t="s">
        <v>3355</v>
      </c>
      <c r="E4394" s="99">
        <v>2984.71</v>
      </c>
      <c r="F4394">
        <v>375.01</v>
      </c>
      <c r="G4394" s="99">
        <v>3359.72</v>
      </c>
    </row>
    <row r="4395" spans="1:7" hidden="1" x14ac:dyDescent="0.2">
      <c r="A4395">
        <v>5111</v>
      </c>
      <c r="B4395" t="s">
        <v>3348</v>
      </c>
      <c r="C4395" t="s">
        <v>6223</v>
      </c>
      <c r="D4395" t="s">
        <v>3355</v>
      </c>
      <c r="E4395" s="99">
        <v>2984.71</v>
      </c>
      <c r="F4395">
        <v>375.01</v>
      </c>
      <c r="G4395" s="99">
        <v>3359.72</v>
      </c>
    </row>
    <row r="4396" spans="1:7" hidden="1" x14ac:dyDescent="0.2">
      <c r="A4396">
        <v>5111</v>
      </c>
      <c r="B4396" t="s">
        <v>3348</v>
      </c>
      <c r="C4396" t="s">
        <v>6224</v>
      </c>
      <c r="D4396" t="s">
        <v>3355</v>
      </c>
      <c r="E4396" s="99">
        <v>2984.71</v>
      </c>
      <c r="F4396">
        <v>375.01</v>
      </c>
      <c r="G4396" s="99">
        <v>3359.72</v>
      </c>
    </row>
    <row r="4397" spans="1:7" hidden="1" x14ac:dyDescent="0.2">
      <c r="A4397">
        <v>5111</v>
      </c>
      <c r="B4397" t="s">
        <v>3348</v>
      </c>
      <c r="C4397" t="s">
        <v>6225</v>
      </c>
      <c r="D4397" t="s">
        <v>3355</v>
      </c>
      <c r="E4397" s="99">
        <v>2984.71</v>
      </c>
      <c r="F4397">
        <v>375.01</v>
      </c>
      <c r="G4397" s="99">
        <v>3359.72</v>
      </c>
    </row>
    <row r="4398" spans="1:7" hidden="1" x14ac:dyDescent="0.2">
      <c r="A4398">
        <v>5111</v>
      </c>
      <c r="B4398" t="s">
        <v>3348</v>
      </c>
      <c r="C4398" t="s">
        <v>6226</v>
      </c>
      <c r="D4398" t="s">
        <v>3355</v>
      </c>
      <c r="E4398" s="99">
        <v>2984.71</v>
      </c>
      <c r="F4398">
        <v>375.01</v>
      </c>
      <c r="G4398" s="99">
        <v>3359.72</v>
      </c>
    </row>
    <row r="4399" spans="1:7" hidden="1" x14ac:dyDescent="0.2">
      <c r="A4399">
        <v>5111</v>
      </c>
      <c r="B4399" t="s">
        <v>3348</v>
      </c>
      <c r="C4399" t="s">
        <v>6227</v>
      </c>
      <c r="D4399" t="s">
        <v>3355</v>
      </c>
      <c r="E4399" s="99">
        <v>2984.71</v>
      </c>
      <c r="F4399">
        <v>375.01</v>
      </c>
      <c r="G4399" s="99">
        <v>3359.72</v>
      </c>
    </row>
    <row r="4400" spans="1:7" hidden="1" x14ac:dyDescent="0.2">
      <c r="A4400">
        <v>5111</v>
      </c>
      <c r="B4400" t="s">
        <v>3348</v>
      </c>
      <c r="C4400" t="s">
        <v>6228</v>
      </c>
      <c r="D4400" t="s">
        <v>3355</v>
      </c>
      <c r="E4400" s="99">
        <v>2984.71</v>
      </c>
      <c r="F4400">
        <v>375.01</v>
      </c>
      <c r="G4400" s="99">
        <v>3359.72</v>
      </c>
    </row>
    <row r="4401" spans="1:7" hidden="1" x14ac:dyDescent="0.2">
      <c r="A4401">
        <v>5111</v>
      </c>
      <c r="B4401" t="s">
        <v>3348</v>
      </c>
      <c r="C4401" t="s">
        <v>6229</v>
      </c>
      <c r="D4401" t="s">
        <v>3355</v>
      </c>
      <c r="E4401" s="99">
        <v>2984.71</v>
      </c>
      <c r="F4401">
        <v>375.01</v>
      </c>
      <c r="G4401" s="99">
        <v>3359.72</v>
      </c>
    </row>
    <row r="4402" spans="1:7" hidden="1" x14ac:dyDescent="0.2">
      <c r="A4402">
        <v>5111</v>
      </c>
      <c r="B4402" t="s">
        <v>3348</v>
      </c>
      <c r="C4402" t="s">
        <v>6230</v>
      </c>
      <c r="D4402" t="s">
        <v>3355</v>
      </c>
      <c r="E4402" s="99">
        <v>2984.71</v>
      </c>
      <c r="F4402">
        <v>375.01</v>
      </c>
      <c r="G4402" s="99">
        <v>3359.72</v>
      </c>
    </row>
    <row r="4403" spans="1:7" hidden="1" x14ac:dyDescent="0.2">
      <c r="A4403">
        <v>5111</v>
      </c>
      <c r="B4403" t="s">
        <v>3348</v>
      </c>
      <c r="C4403" t="s">
        <v>6231</v>
      </c>
      <c r="D4403" t="s">
        <v>3355</v>
      </c>
      <c r="E4403" s="99">
        <v>2984.71</v>
      </c>
      <c r="F4403">
        <v>375.01</v>
      </c>
      <c r="G4403" s="99">
        <v>3359.72</v>
      </c>
    </row>
    <row r="4404" spans="1:7" hidden="1" x14ac:dyDescent="0.2">
      <c r="A4404">
        <v>5111</v>
      </c>
      <c r="B4404" t="s">
        <v>3348</v>
      </c>
      <c r="C4404" t="s">
        <v>6232</v>
      </c>
      <c r="D4404" t="s">
        <v>3355</v>
      </c>
      <c r="E4404" s="99">
        <v>2984.71</v>
      </c>
      <c r="F4404">
        <v>375.01</v>
      </c>
      <c r="G4404" s="99">
        <v>3359.72</v>
      </c>
    </row>
    <row r="4405" spans="1:7" hidden="1" x14ac:dyDescent="0.2">
      <c r="A4405">
        <v>5111</v>
      </c>
      <c r="B4405" t="s">
        <v>3348</v>
      </c>
      <c r="C4405" t="s">
        <v>6233</v>
      </c>
      <c r="D4405" t="s">
        <v>3355</v>
      </c>
      <c r="E4405" s="99">
        <v>2984.71</v>
      </c>
      <c r="F4405">
        <v>375.01</v>
      </c>
      <c r="G4405" s="99">
        <v>3359.72</v>
      </c>
    </row>
    <row r="4406" spans="1:7" hidden="1" x14ac:dyDescent="0.2">
      <c r="A4406">
        <v>5111</v>
      </c>
      <c r="B4406" t="s">
        <v>3348</v>
      </c>
      <c r="C4406" t="s">
        <v>6234</v>
      </c>
      <c r="D4406" t="s">
        <v>3355</v>
      </c>
      <c r="E4406" s="99">
        <v>2984.71</v>
      </c>
      <c r="F4406">
        <v>375.01</v>
      </c>
      <c r="G4406" s="99">
        <v>3359.72</v>
      </c>
    </row>
    <row r="4407" spans="1:7" hidden="1" x14ac:dyDescent="0.2">
      <c r="A4407">
        <v>5111</v>
      </c>
      <c r="B4407" t="s">
        <v>3348</v>
      </c>
      <c r="C4407" t="s">
        <v>6235</v>
      </c>
      <c r="D4407" t="s">
        <v>3355</v>
      </c>
      <c r="E4407" s="99">
        <v>2984.71</v>
      </c>
      <c r="F4407">
        <v>375.01</v>
      </c>
      <c r="G4407" s="99">
        <v>3359.72</v>
      </c>
    </row>
    <row r="4408" spans="1:7" hidden="1" x14ac:dyDescent="0.2">
      <c r="A4408">
        <v>5111</v>
      </c>
      <c r="B4408" t="s">
        <v>3348</v>
      </c>
      <c r="C4408" t="s">
        <v>6236</v>
      </c>
      <c r="D4408" t="s">
        <v>3355</v>
      </c>
      <c r="E4408" s="99">
        <v>2984.71</v>
      </c>
      <c r="F4408">
        <v>375.01</v>
      </c>
      <c r="G4408" s="99">
        <v>3359.72</v>
      </c>
    </row>
    <row r="4409" spans="1:7" hidden="1" x14ac:dyDescent="0.2">
      <c r="A4409">
        <v>5111</v>
      </c>
      <c r="B4409" t="s">
        <v>3348</v>
      </c>
      <c r="C4409" t="s">
        <v>6237</v>
      </c>
      <c r="D4409" t="s">
        <v>3355</v>
      </c>
      <c r="E4409" s="99">
        <v>2984.71</v>
      </c>
      <c r="F4409">
        <v>375.01</v>
      </c>
      <c r="G4409" s="99">
        <v>3359.72</v>
      </c>
    </row>
    <row r="4410" spans="1:7" hidden="1" x14ac:dyDescent="0.2">
      <c r="A4410">
        <v>5111</v>
      </c>
      <c r="B4410" t="s">
        <v>3348</v>
      </c>
      <c r="C4410" t="s">
        <v>6238</v>
      </c>
      <c r="D4410" t="s">
        <v>3355</v>
      </c>
      <c r="E4410" s="99">
        <v>2984.71</v>
      </c>
      <c r="F4410">
        <v>375.01</v>
      </c>
      <c r="G4410" s="99">
        <v>3359.72</v>
      </c>
    </row>
    <row r="4411" spans="1:7" hidden="1" x14ac:dyDescent="0.2">
      <c r="A4411">
        <v>5111</v>
      </c>
      <c r="B4411" t="s">
        <v>3348</v>
      </c>
      <c r="C4411" t="s">
        <v>6239</v>
      </c>
      <c r="D4411" t="s">
        <v>3355</v>
      </c>
      <c r="E4411" s="99">
        <v>2984.71</v>
      </c>
      <c r="F4411">
        <v>375.01</v>
      </c>
      <c r="G4411" s="99">
        <v>3359.72</v>
      </c>
    </row>
    <row r="4412" spans="1:7" hidden="1" x14ac:dyDescent="0.2">
      <c r="A4412">
        <v>5111</v>
      </c>
      <c r="B4412" t="s">
        <v>3348</v>
      </c>
      <c r="C4412" t="s">
        <v>6240</v>
      </c>
      <c r="D4412" t="s">
        <v>3355</v>
      </c>
      <c r="E4412" s="99">
        <v>2984.71</v>
      </c>
      <c r="F4412">
        <v>375.01</v>
      </c>
      <c r="G4412" s="99">
        <v>3359.72</v>
      </c>
    </row>
    <row r="4413" spans="1:7" hidden="1" x14ac:dyDescent="0.2">
      <c r="A4413" t="s">
        <v>3376</v>
      </c>
      <c r="B4413" t="s">
        <v>3348</v>
      </c>
      <c r="C4413" t="s">
        <v>6241</v>
      </c>
      <c r="D4413">
        <f>-5111-10</f>
        <v>-5121</v>
      </c>
      <c r="E4413" s="99">
        <v>2984.71</v>
      </c>
      <c r="F4413">
        <v>375.01</v>
      </c>
      <c r="G4413" s="99">
        <v>3359.72</v>
      </c>
    </row>
    <row r="4414" spans="1:7" hidden="1" x14ac:dyDescent="0.2">
      <c r="A4414">
        <v>5111</v>
      </c>
      <c r="B4414" t="s">
        <v>3348</v>
      </c>
      <c r="C4414" t="s">
        <v>6242</v>
      </c>
      <c r="D4414" t="s">
        <v>3355</v>
      </c>
      <c r="E4414" s="99">
        <v>2984.71</v>
      </c>
      <c r="F4414">
        <v>375.01</v>
      </c>
      <c r="G4414" s="99">
        <v>3359.72</v>
      </c>
    </row>
    <row r="4415" spans="1:7" hidden="1" x14ac:dyDescent="0.2">
      <c r="A4415">
        <v>5111</v>
      </c>
      <c r="B4415" t="s">
        <v>3348</v>
      </c>
      <c r="C4415" t="s">
        <v>6243</v>
      </c>
      <c r="D4415" t="s">
        <v>3355</v>
      </c>
      <c r="E4415" s="99">
        <v>2984.71</v>
      </c>
      <c r="F4415">
        <v>375.01</v>
      </c>
      <c r="G4415" s="99">
        <v>3359.72</v>
      </c>
    </row>
    <row r="4416" spans="1:7" hidden="1" x14ac:dyDescent="0.2">
      <c r="A4416">
        <v>5111</v>
      </c>
      <c r="B4416" t="s">
        <v>3348</v>
      </c>
      <c r="C4416" t="s">
        <v>6244</v>
      </c>
      <c r="D4416" t="s">
        <v>3355</v>
      </c>
      <c r="E4416" s="99">
        <v>2984.71</v>
      </c>
      <c r="F4416">
        <v>375.01</v>
      </c>
      <c r="G4416" s="99">
        <v>3359.72</v>
      </c>
    </row>
    <row r="4417" spans="1:7" hidden="1" x14ac:dyDescent="0.2">
      <c r="A4417">
        <v>5111</v>
      </c>
      <c r="B4417" t="s">
        <v>3348</v>
      </c>
      <c r="C4417" t="s">
        <v>6245</v>
      </c>
      <c r="D4417" t="s">
        <v>3355</v>
      </c>
      <c r="E4417" s="99">
        <v>2984.71</v>
      </c>
      <c r="F4417">
        <v>375.01</v>
      </c>
      <c r="G4417" s="99">
        <v>3359.72</v>
      </c>
    </row>
    <row r="4418" spans="1:7" hidden="1" x14ac:dyDescent="0.2">
      <c r="A4418">
        <v>5111</v>
      </c>
      <c r="B4418" t="s">
        <v>3348</v>
      </c>
      <c r="C4418" t="s">
        <v>6246</v>
      </c>
      <c r="D4418" t="s">
        <v>3355</v>
      </c>
      <c r="E4418" s="99">
        <v>2984.71</v>
      </c>
      <c r="F4418">
        <v>375.01</v>
      </c>
      <c r="G4418" s="99">
        <v>3359.72</v>
      </c>
    </row>
    <row r="4419" spans="1:7" hidden="1" x14ac:dyDescent="0.2">
      <c r="A4419">
        <v>5111</v>
      </c>
      <c r="B4419" t="s">
        <v>3348</v>
      </c>
      <c r="C4419" t="s">
        <v>6247</v>
      </c>
      <c r="D4419" t="s">
        <v>3355</v>
      </c>
      <c r="E4419" s="99">
        <v>2984.71</v>
      </c>
      <c r="F4419">
        <v>375.01</v>
      </c>
      <c r="G4419" s="99">
        <v>3359.72</v>
      </c>
    </row>
    <row r="4420" spans="1:7" hidden="1" x14ac:dyDescent="0.2">
      <c r="A4420">
        <v>5111</v>
      </c>
      <c r="B4420" t="s">
        <v>3348</v>
      </c>
      <c r="C4420" t="s">
        <v>6248</v>
      </c>
      <c r="D4420" t="s">
        <v>3355</v>
      </c>
      <c r="E4420" s="99">
        <v>2984.71</v>
      </c>
      <c r="F4420">
        <v>375.01</v>
      </c>
      <c r="G4420" s="99">
        <v>3359.72</v>
      </c>
    </row>
    <row r="4421" spans="1:7" hidden="1" x14ac:dyDescent="0.2">
      <c r="A4421">
        <v>5111</v>
      </c>
      <c r="B4421" t="s">
        <v>3348</v>
      </c>
      <c r="C4421" t="s">
        <v>6249</v>
      </c>
      <c r="D4421" t="s">
        <v>3355</v>
      </c>
      <c r="E4421" s="99">
        <v>2984.71</v>
      </c>
      <c r="F4421">
        <v>375.01</v>
      </c>
      <c r="G4421" s="99">
        <v>3359.72</v>
      </c>
    </row>
    <row r="4422" spans="1:7" hidden="1" x14ac:dyDescent="0.2">
      <c r="A4422" t="s">
        <v>357</v>
      </c>
    </row>
    <row r="4423" spans="1:7" hidden="1" x14ac:dyDescent="0.2"/>
    <row r="4424" spans="1:7" hidden="1" x14ac:dyDescent="0.2"/>
    <row r="4425" spans="1:7" hidden="1" x14ac:dyDescent="0.2"/>
    <row r="4426" spans="1:7" hidden="1" x14ac:dyDescent="0.2">
      <c r="A4426" t="s">
        <v>2523</v>
      </c>
      <c r="C4426" t="s">
        <v>2832</v>
      </c>
      <c r="D4426" t="s">
        <v>2833</v>
      </c>
      <c r="E4426" t="s">
        <v>2834</v>
      </c>
      <c r="F4426" t="s">
        <v>2835</v>
      </c>
      <c r="G4426" t="s">
        <v>2836</v>
      </c>
    </row>
    <row r="4427" spans="1:7" hidden="1" x14ac:dyDescent="0.2">
      <c r="C4427" t="s">
        <v>2837</v>
      </c>
      <c r="D4427" t="s">
        <v>2838</v>
      </c>
      <c r="E4427" s="100">
        <v>43344</v>
      </c>
      <c r="F4427" t="s">
        <v>2839</v>
      </c>
      <c r="G4427" t="s">
        <v>6250</v>
      </c>
    </row>
    <row r="4428" spans="1:7" hidden="1" x14ac:dyDescent="0.2"/>
    <row r="4429" spans="1:7" hidden="1" x14ac:dyDescent="0.2">
      <c r="B4429" t="s">
        <v>2841</v>
      </c>
    </row>
    <row r="4430" spans="1:7" hidden="1" x14ac:dyDescent="0.2">
      <c r="A4430" t="s">
        <v>2842</v>
      </c>
      <c r="B4430" t="s">
        <v>2843</v>
      </c>
      <c r="C4430" t="s">
        <v>2844</v>
      </c>
    </row>
    <row r="4431" spans="1:7" hidden="1" x14ac:dyDescent="0.2"/>
    <row r="4432" spans="1:7" hidden="1" x14ac:dyDescent="0.2">
      <c r="B4432" t="s">
        <v>2845</v>
      </c>
      <c r="C4432" t="s">
        <v>2846</v>
      </c>
    </row>
    <row r="4433" spans="1:7" hidden="1" x14ac:dyDescent="0.2">
      <c r="B4433" t="s">
        <v>2847</v>
      </c>
      <c r="C4433" t="s">
        <v>2848</v>
      </c>
      <c r="D4433" t="s">
        <v>2849</v>
      </c>
      <c r="E4433" t="s">
        <v>2850</v>
      </c>
    </row>
    <row r="4434" spans="1:7" hidden="1" x14ac:dyDescent="0.2"/>
    <row r="4435" spans="1:7" hidden="1" x14ac:dyDescent="0.2"/>
    <row r="4436" spans="1:7" hidden="1" x14ac:dyDescent="0.2">
      <c r="A4436" t="s">
        <v>2851</v>
      </c>
      <c r="B4436" t="s">
        <v>2852</v>
      </c>
      <c r="C4436" t="s">
        <v>2853</v>
      </c>
      <c r="E4436" t="s">
        <v>2854</v>
      </c>
      <c r="F4436" t="s">
        <v>2855</v>
      </c>
      <c r="G4436" t="s">
        <v>2856</v>
      </c>
    </row>
    <row r="4437" spans="1:7" hidden="1" x14ac:dyDescent="0.2">
      <c r="A4437" t="s">
        <v>2857</v>
      </c>
      <c r="B4437" t="s">
        <v>2858</v>
      </c>
      <c r="C4437" t="s">
        <v>2859</v>
      </c>
      <c r="D4437" t="s">
        <v>2860</v>
      </c>
      <c r="E4437" t="s">
        <v>2861</v>
      </c>
      <c r="F4437" t="s">
        <v>2861</v>
      </c>
      <c r="G4437" t="s">
        <v>2861</v>
      </c>
    </row>
    <row r="4438" spans="1:7" hidden="1" x14ac:dyDescent="0.2">
      <c r="A4438">
        <v>5111</v>
      </c>
      <c r="B4438" t="s">
        <v>3348</v>
      </c>
      <c r="C4438" t="s">
        <v>6251</v>
      </c>
      <c r="D4438" t="s">
        <v>3355</v>
      </c>
      <c r="E4438" s="99">
        <v>2984.71</v>
      </c>
      <c r="F4438">
        <v>375.01</v>
      </c>
      <c r="G4438" s="99">
        <v>3359.72</v>
      </c>
    </row>
    <row r="4439" spans="1:7" hidden="1" x14ac:dyDescent="0.2">
      <c r="A4439">
        <v>5111</v>
      </c>
      <c r="B4439" t="s">
        <v>3348</v>
      </c>
      <c r="C4439" t="s">
        <v>6252</v>
      </c>
      <c r="D4439" t="s">
        <v>3355</v>
      </c>
      <c r="E4439" s="99">
        <v>2984.71</v>
      </c>
      <c r="F4439">
        <v>375.01</v>
      </c>
      <c r="G4439" s="99">
        <v>3359.72</v>
      </c>
    </row>
    <row r="4440" spans="1:7" hidden="1" x14ac:dyDescent="0.2">
      <c r="A4440">
        <v>5111</v>
      </c>
      <c r="B4440" t="s">
        <v>3348</v>
      </c>
      <c r="C4440" t="s">
        <v>6253</v>
      </c>
      <c r="D4440" t="s">
        <v>3355</v>
      </c>
      <c r="E4440" s="99">
        <v>2984.71</v>
      </c>
      <c r="F4440">
        <v>375.01</v>
      </c>
      <c r="G4440" s="99">
        <v>3359.72</v>
      </c>
    </row>
    <row r="4441" spans="1:7" hidden="1" x14ac:dyDescent="0.2">
      <c r="A4441">
        <v>5111</v>
      </c>
      <c r="B4441" t="s">
        <v>3348</v>
      </c>
      <c r="C4441" t="s">
        <v>6254</v>
      </c>
      <c r="D4441" t="s">
        <v>3355</v>
      </c>
      <c r="E4441" s="99">
        <v>2984.71</v>
      </c>
      <c r="F4441">
        <v>375.01</v>
      </c>
      <c r="G4441" s="99">
        <v>3359.72</v>
      </c>
    </row>
    <row r="4442" spans="1:7" hidden="1" x14ac:dyDescent="0.2">
      <c r="A4442">
        <v>5111</v>
      </c>
      <c r="B4442" t="s">
        <v>3348</v>
      </c>
      <c r="C4442" t="s">
        <v>6255</v>
      </c>
      <c r="D4442" t="s">
        <v>3355</v>
      </c>
      <c r="E4442" s="99">
        <v>2984.71</v>
      </c>
      <c r="F4442">
        <v>375.01</v>
      </c>
      <c r="G4442" s="99">
        <v>3359.72</v>
      </c>
    </row>
    <row r="4443" spans="1:7" hidden="1" x14ac:dyDescent="0.2">
      <c r="A4443">
        <v>5111</v>
      </c>
      <c r="B4443" t="s">
        <v>3348</v>
      </c>
      <c r="C4443" t="s">
        <v>6256</v>
      </c>
      <c r="D4443" t="s">
        <v>3355</v>
      </c>
      <c r="E4443" s="99">
        <v>2984.71</v>
      </c>
      <c r="F4443">
        <v>375.01</v>
      </c>
      <c r="G4443" s="99">
        <v>3359.72</v>
      </c>
    </row>
    <row r="4444" spans="1:7" hidden="1" x14ac:dyDescent="0.2">
      <c r="A4444">
        <v>5111</v>
      </c>
      <c r="B4444" t="s">
        <v>3348</v>
      </c>
      <c r="C4444" t="s">
        <v>6257</v>
      </c>
      <c r="D4444" t="s">
        <v>3355</v>
      </c>
      <c r="E4444" s="99">
        <v>2984.71</v>
      </c>
      <c r="F4444">
        <v>375.01</v>
      </c>
      <c r="G4444" s="99">
        <v>3359.72</v>
      </c>
    </row>
    <row r="4445" spans="1:7" hidden="1" x14ac:dyDescent="0.2">
      <c r="A4445">
        <v>5111</v>
      </c>
      <c r="B4445" t="s">
        <v>3348</v>
      </c>
      <c r="C4445" t="s">
        <v>6258</v>
      </c>
      <c r="D4445" t="s">
        <v>3355</v>
      </c>
      <c r="E4445" s="99">
        <v>2984.71</v>
      </c>
      <c r="F4445">
        <v>375.01</v>
      </c>
      <c r="G4445" s="99">
        <v>3359.72</v>
      </c>
    </row>
    <row r="4446" spans="1:7" hidden="1" x14ac:dyDescent="0.2">
      <c r="A4446">
        <v>5111</v>
      </c>
      <c r="B4446" t="s">
        <v>3348</v>
      </c>
      <c r="C4446" t="s">
        <v>6259</v>
      </c>
      <c r="D4446" t="s">
        <v>3355</v>
      </c>
      <c r="E4446" s="99">
        <v>2984.71</v>
      </c>
      <c r="F4446">
        <v>375.01</v>
      </c>
      <c r="G4446" s="99">
        <v>3359.72</v>
      </c>
    </row>
    <row r="4447" spans="1:7" hidden="1" x14ac:dyDescent="0.2">
      <c r="A4447">
        <v>5111</v>
      </c>
      <c r="B4447" t="s">
        <v>3348</v>
      </c>
      <c r="C4447" t="s">
        <v>6260</v>
      </c>
      <c r="D4447" t="s">
        <v>3355</v>
      </c>
      <c r="E4447" s="99">
        <v>2984.71</v>
      </c>
      <c r="F4447">
        <v>375.01</v>
      </c>
      <c r="G4447" s="99">
        <v>3359.72</v>
      </c>
    </row>
    <row r="4448" spans="1:7" hidden="1" x14ac:dyDescent="0.2">
      <c r="A4448">
        <v>5111</v>
      </c>
      <c r="B4448" t="s">
        <v>3348</v>
      </c>
      <c r="C4448" t="s">
        <v>6261</v>
      </c>
      <c r="D4448" t="s">
        <v>3355</v>
      </c>
      <c r="E4448" s="99">
        <v>2984.71</v>
      </c>
      <c r="F4448">
        <v>375.01</v>
      </c>
      <c r="G4448" s="99">
        <v>3359.72</v>
      </c>
    </row>
    <row r="4449" spans="1:7" hidden="1" x14ac:dyDescent="0.2">
      <c r="A4449">
        <v>5111</v>
      </c>
      <c r="B4449" t="s">
        <v>3348</v>
      </c>
      <c r="C4449" t="s">
        <v>6262</v>
      </c>
      <c r="D4449" t="s">
        <v>3355</v>
      </c>
      <c r="E4449" s="99">
        <v>2984.71</v>
      </c>
      <c r="F4449">
        <v>375.01</v>
      </c>
      <c r="G4449" s="99">
        <v>3359.72</v>
      </c>
    </row>
    <row r="4450" spans="1:7" hidden="1" x14ac:dyDescent="0.2">
      <c r="A4450">
        <v>5111</v>
      </c>
      <c r="B4450" t="s">
        <v>3348</v>
      </c>
      <c r="C4450" t="s">
        <v>6263</v>
      </c>
      <c r="D4450" t="s">
        <v>3355</v>
      </c>
      <c r="E4450" s="99">
        <v>2984.71</v>
      </c>
      <c r="F4450">
        <v>375.01</v>
      </c>
      <c r="G4450" s="99">
        <v>3359.72</v>
      </c>
    </row>
    <row r="4451" spans="1:7" hidden="1" x14ac:dyDescent="0.2">
      <c r="A4451">
        <v>5111</v>
      </c>
      <c r="B4451" t="s">
        <v>3348</v>
      </c>
      <c r="C4451" t="s">
        <v>6264</v>
      </c>
      <c r="D4451" t="s">
        <v>3355</v>
      </c>
      <c r="E4451" s="99">
        <v>2984.71</v>
      </c>
      <c r="F4451">
        <v>375.01</v>
      </c>
      <c r="G4451" s="99">
        <v>3359.72</v>
      </c>
    </row>
    <row r="4452" spans="1:7" hidden="1" x14ac:dyDescent="0.2">
      <c r="A4452">
        <v>5111</v>
      </c>
      <c r="B4452" t="s">
        <v>3348</v>
      </c>
      <c r="C4452" t="s">
        <v>6265</v>
      </c>
      <c r="D4452" t="s">
        <v>3355</v>
      </c>
      <c r="E4452" s="99">
        <v>2984.71</v>
      </c>
      <c r="F4452">
        <v>375.01</v>
      </c>
      <c r="G4452" s="99">
        <v>3359.72</v>
      </c>
    </row>
    <row r="4453" spans="1:7" hidden="1" x14ac:dyDescent="0.2">
      <c r="A4453">
        <v>5111</v>
      </c>
      <c r="B4453" t="s">
        <v>3348</v>
      </c>
      <c r="C4453" t="s">
        <v>6266</v>
      </c>
      <c r="D4453" t="s">
        <v>3355</v>
      </c>
      <c r="E4453" s="99">
        <v>2984.71</v>
      </c>
      <c r="F4453">
        <v>375.01</v>
      </c>
      <c r="G4453" s="99">
        <v>3359.72</v>
      </c>
    </row>
    <row r="4454" spans="1:7" hidden="1" x14ac:dyDescent="0.2">
      <c r="A4454">
        <v>5111</v>
      </c>
      <c r="B4454" t="s">
        <v>3348</v>
      </c>
      <c r="C4454" t="s">
        <v>6267</v>
      </c>
      <c r="D4454" t="s">
        <v>3355</v>
      </c>
      <c r="E4454" s="99">
        <v>2984.71</v>
      </c>
      <c r="F4454">
        <v>375.01</v>
      </c>
      <c r="G4454" s="99">
        <v>3359.72</v>
      </c>
    </row>
    <row r="4455" spans="1:7" hidden="1" x14ac:dyDescent="0.2">
      <c r="A4455">
        <v>5111</v>
      </c>
      <c r="B4455" t="s">
        <v>3348</v>
      </c>
      <c r="C4455" t="s">
        <v>6268</v>
      </c>
      <c r="D4455" t="s">
        <v>3355</v>
      </c>
      <c r="E4455" s="99">
        <v>2984.71</v>
      </c>
      <c r="F4455">
        <v>375.01</v>
      </c>
      <c r="G4455" s="99">
        <v>3359.72</v>
      </c>
    </row>
    <row r="4456" spans="1:7" hidden="1" x14ac:dyDescent="0.2">
      <c r="A4456">
        <v>5111</v>
      </c>
      <c r="B4456" t="s">
        <v>3348</v>
      </c>
      <c r="C4456" t="s">
        <v>6269</v>
      </c>
      <c r="D4456" t="s">
        <v>3355</v>
      </c>
      <c r="E4456" s="99">
        <v>2984.71</v>
      </c>
      <c r="F4456">
        <v>375.01</v>
      </c>
      <c r="G4456" s="99">
        <v>3359.72</v>
      </c>
    </row>
    <row r="4457" spans="1:7" hidden="1" x14ac:dyDescent="0.2">
      <c r="A4457">
        <v>5111</v>
      </c>
      <c r="B4457" t="s">
        <v>3348</v>
      </c>
      <c r="C4457" t="s">
        <v>6270</v>
      </c>
      <c r="D4457" t="s">
        <v>3355</v>
      </c>
      <c r="E4457" s="99">
        <v>2984.71</v>
      </c>
      <c r="F4457">
        <v>375.01</v>
      </c>
      <c r="G4457" s="99">
        <v>3359.72</v>
      </c>
    </row>
    <row r="4458" spans="1:7" hidden="1" x14ac:dyDescent="0.2">
      <c r="A4458">
        <v>5111</v>
      </c>
      <c r="B4458" t="s">
        <v>3348</v>
      </c>
      <c r="C4458" t="s">
        <v>6271</v>
      </c>
      <c r="D4458" t="s">
        <v>3355</v>
      </c>
      <c r="E4458" s="99">
        <v>2984.71</v>
      </c>
      <c r="F4458">
        <v>89.71</v>
      </c>
      <c r="G4458" s="99">
        <v>3074.42</v>
      </c>
    </row>
    <row r="4459" spans="1:7" hidden="1" x14ac:dyDescent="0.2">
      <c r="A4459">
        <v>5111</v>
      </c>
      <c r="B4459" t="s">
        <v>3348</v>
      </c>
      <c r="C4459" t="s">
        <v>6272</v>
      </c>
      <c r="D4459" t="s">
        <v>3355</v>
      </c>
      <c r="E4459" s="99">
        <v>2984.71</v>
      </c>
      <c r="F4459">
        <v>375.01</v>
      </c>
      <c r="G4459" s="99">
        <v>3359.72</v>
      </c>
    </row>
    <row r="4460" spans="1:7" hidden="1" x14ac:dyDescent="0.2">
      <c r="A4460">
        <v>5111</v>
      </c>
      <c r="B4460" t="s">
        <v>3348</v>
      </c>
      <c r="C4460" t="s">
        <v>6273</v>
      </c>
      <c r="D4460" t="s">
        <v>3355</v>
      </c>
      <c r="E4460" s="99">
        <v>2984.71</v>
      </c>
      <c r="F4460">
        <v>375.01</v>
      </c>
      <c r="G4460" s="99">
        <v>3359.72</v>
      </c>
    </row>
    <row r="4461" spans="1:7" hidden="1" x14ac:dyDescent="0.2">
      <c r="A4461">
        <v>5111</v>
      </c>
      <c r="B4461" t="s">
        <v>3348</v>
      </c>
      <c r="C4461" t="s">
        <v>6274</v>
      </c>
      <c r="D4461" t="s">
        <v>3355</v>
      </c>
      <c r="E4461" s="99">
        <v>2984.71</v>
      </c>
      <c r="F4461">
        <v>375.01</v>
      </c>
      <c r="G4461" s="99">
        <v>3359.72</v>
      </c>
    </row>
    <row r="4462" spans="1:7" hidden="1" x14ac:dyDescent="0.2">
      <c r="A4462">
        <v>5111</v>
      </c>
      <c r="B4462" t="s">
        <v>3348</v>
      </c>
      <c r="C4462" t="s">
        <v>6275</v>
      </c>
      <c r="D4462" t="s">
        <v>3355</v>
      </c>
      <c r="E4462" s="99">
        <v>2984.71</v>
      </c>
      <c r="F4462">
        <v>375.01</v>
      </c>
      <c r="G4462" s="99">
        <v>3359.72</v>
      </c>
    </row>
    <row r="4463" spans="1:7" hidden="1" x14ac:dyDescent="0.2">
      <c r="A4463">
        <v>5111</v>
      </c>
      <c r="B4463" t="s">
        <v>3348</v>
      </c>
      <c r="C4463" t="s">
        <v>6276</v>
      </c>
      <c r="D4463" t="s">
        <v>3355</v>
      </c>
      <c r="E4463" s="99">
        <v>2984.71</v>
      </c>
      <c r="F4463">
        <v>375.01</v>
      </c>
      <c r="G4463" s="99">
        <v>3359.72</v>
      </c>
    </row>
    <row r="4464" spans="1:7" hidden="1" x14ac:dyDescent="0.2">
      <c r="A4464">
        <v>5111</v>
      </c>
      <c r="B4464" t="s">
        <v>3348</v>
      </c>
      <c r="C4464" t="s">
        <v>6277</v>
      </c>
      <c r="D4464" t="s">
        <v>3355</v>
      </c>
      <c r="E4464" s="99">
        <v>2984.71</v>
      </c>
      <c r="F4464">
        <v>375.01</v>
      </c>
      <c r="G4464" s="99">
        <v>3359.72</v>
      </c>
    </row>
    <row r="4465" spans="1:7" hidden="1" x14ac:dyDescent="0.2">
      <c r="A4465">
        <v>5111</v>
      </c>
      <c r="B4465" t="s">
        <v>3348</v>
      </c>
      <c r="C4465" t="s">
        <v>6278</v>
      </c>
      <c r="D4465" t="s">
        <v>3355</v>
      </c>
      <c r="E4465" s="99">
        <v>2984.71</v>
      </c>
      <c r="F4465">
        <v>375.01</v>
      </c>
      <c r="G4465" s="99">
        <v>3359.72</v>
      </c>
    </row>
    <row r="4466" spans="1:7" hidden="1" x14ac:dyDescent="0.2">
      <c r="A4466">
        <v>5111</v>
      </c>
      <c r="B4466" t="s">
        <v>3348</v>
      </c>
      <c r="C4466" t="s">
        <v>6279</v>
      </c>
      <c r="D4466" t="s">
        <v>3355</v>
      </c>
      <c r="E4466" s="99">
        <v>2984.71</v>
      </c>
      <c r="F4466">
        <v>375.01</v>
      </c>
      <c r="G4466" s="99">
        <v>3359.72</v>
      </c>
    </row>
    <row r="4467" spans="1:7" hidden="1" x14ac:dyDescent="0.2">
      <c r="A4467">
        <v>5111</v>
      </c>
      <c r="B4467" t="s">
        <v>3348</v>
      </c>
      <c r="C4467" t="s">
        <v>6280</v>
      </c>
      <c r="D4467" t="s">
        <v>3355</v>
      </c>
      <c r="E4467" s="99">
        <v>2984.71</v>
      </c>
      <c r="F4467">
        <v>375.01</v>
      </c>
      <c r="G4467" s="99">
        <v>3359.72</v>
      </c>
    </row>
    <row r="4468" spans="1:7" hidden="1" x14ac:dyDescent="0.2">
      <c r="A4468">
        <v>5111</v>
      </c>
      <c r="B4468" t="s">
        <v>3348</v>
      </c>
      <c r="C4468" t="s">
        <v>6281</v>
      </c>
      <c r="D4468" t="s">
        <v>3355</v>
      </c>
      <c r="E4468" s="99">
        <v>2984.71</v>
      </c>
      <c r="F4468">
        <v>375.01</v>
      </c>
      <c r="G4468" s="99">
        <v>3359.72</v>
      </c>
    </row>
    <row r="4469" spans="1:7" hidden="1" x14ac:dyDescent="0.2">
      <c r="A4469">
        <v>5111</v>
      </c>
      <c r="B4469" t="s">
        <v>3348</v>
      </c>
      <c r="C4469" t="s">
        <v>6282</v>
      </c>
      <c r="D4469" t="s">
        <v>3355</v>
      </c>
      <c r="E4469" s="99">
        <v>2984.71</v>
      </c>
      <c r="F4469">
        <v>375.01</v>
      </c>
      <c r="G4469" s="99">
        <v>3359.72</v>
      </c>
    </row>
    <row r="4470" spans="1:7" hidden="1" x14ac:dyDescent="0.2">
      <c r="A4470">
        <v>5111</v>
      </c>
      <c r="B4470" t="s">
        <v>3348</v>
      </c>
      <c r="C4470" t="s">
        <v>6283</v>
      </c>
      <c r="D4470" t="s">
        <v>3355</v>
      </c>
      <c r="E4470" s="99">
        <v>2984.71</v>
      </c>
      <c r="F4470">
        <v>375.01</v>
      </c>
      <c r="G4470" s="99">
        <v>3359.72</v>
      </c>
    </row>
    <row r="4471" spans="1:7" hidden="1" x14ac:dyDescent="0.2">
      <c r="A4471">
        <v>5111</v>
      </c>
      <c r="B4471" t="s">
        <v>3348</v>
      </c>
      <c r="C4471" t="s">
        <v>6284</v>
      </c>
      <c r="D4471" t="s">
        <v>3355</v>
      </c>
      <c r="E4471" s="99">
        <v>2984.71</v>
      </c>
      <c r="F4471">
        <v>375.01</v>
      </c>
      <c r="G4471" s="99">
        <v>3359.72</v>
      </c>
    </row>
    <row r="4472" spans="1:7" hidden="1" x14ac:dyDescent="0.2">
      <c r="A4472">
        <v>5111</v>
      </c>
      <c r="B4472" t="s">
        <v>3348</v>
      </c>
      <c r="C4472" t="s">
        <v>6285</v>
      </c>
      <c r="D4472" t="s">
        <v>3355</v>
      </c>
      <c r="E4472" s="99">
        <v>2984.71</v>
      </c>
      <c r="F4472">
        <v>375.01</v>
      </c>
      <c r="G4472" s="99">
        <v>3359.72</v>
      </c>
    </row>
    <row r="4473" spans="1:7" hidden="1" x14ac:dyDescent="0.2">
      <c r="A4473">
        <v>5111</v>
      </c>
      <c r="B4473" t="s">
        <v>3348</v>
      </c>
      <c r="C4473" t="s">
        <v>6286</v>
      </c>
      <c r="D4473" t="s">
        <v>3355</v>
      </c>
      <c r="E4473" s="99">
        <v>2984.71</v>
      </c>
      <c r="F4473">
        <v>375.01</v>
      </c>
      <c r="G4473" s="99">
        <v>3359.72</v>
      </c>
    </row>
    <row r="4474" spans="1:7" hidden="1" x14ac:dyDescent="0.2">
      <c r="A4474">
        <v>5111</v>
      </c>
      <c r="B4474" t="s">
        <v>3348</v>
      </c>
      <c r="C4474" t="s">
        <v>6287</v>
      </c>
      <c r="D4474" t="s">
        <v>3355</v>
      </c>
      <c r="E4474" s="99">
        <v>2984.71</v>
      </c>
      <c r="F4474">
        <v>375.01</v>
      </c>
      <c r="G4474" s="99">
        <v>3359.72</v>
      </c>
    </row>
    <row r="4475" spans="1:7" hidden="1" x14ac:dyDescent="0.2">
      <c r="A4475">
        <v>5111</v>
      </c>
      <c r="B4475" t="s">
        <v>3348</v>
      </c>
      <c r="C4475" t="s">
        <v>6288</v>
      </c>
      <c r="D4475" t="s">
        <v>3355</v>
      </c>
      <c r="E4475" s="99">
        <v>2984.71</v>
      </c>
      <c r="F4475">
        <v>375.01</v>
      </c>
      <c r="G4475" s="99">
        <v>3359.72</v>
      </c>
    </row>
    <row r="4476" spans="1:7" hidden="1" x14ac:dyDescent="0.2">
      <c r="A4476">
        <v>5111</v>
      </c>
      <c r="B4476" t="s">
        <v>3348</v>
      </c>
      <c r="C4476" t="s">
        <v>6289</v>
      </c>
      <c r="D4476" t="s">
        <v>3355</v>
      </c>
      <c r="E4476" s="99">
        <v>2984.71</v>
      </c>
      <c r="F4476">
        <v>375.01</v>
      </c>
      <c r="G4476" s="99">
        <v>3359.72</v>
      </c>
    </row>
    <row r="4477" spans="1:7" hidden="1" x14ac:dyDescent="0.2">
      <c r="A4477">
        <v>5111</v>
      </c>
      <c r="B4477" t="s">
        <v>3348</v>
      </c>
      <c r="C4477" t="s">
        <v>6290</v>
      </c>
      <c r="D4477" t="s">
        <v>3355</v>
      </c>
      <c r="E4477" s="99">
        <v>2984.71</v>
      </c>
      <c r="F4477">
        <v>375.01</v>
      </c>
      <c r="G4477" s="99">
        <v>3359.72</v>
      </c>
    </row>
    <row r="4478" spans="1:7" hidden="1" x14ac:dyDescent="0.2">
      <c r="A4478">
        <v>5111</v>
      </c>
      <c r="B4478" t="s">
        <v>3348</v>
      </c>
      <c r="C4478" t="s">
        <v>6291</v>
      </c>
      <c r="D4478" t="s">
        <v>3355</v>
      </c>
      <c r="E4478" s="99">
        <v>2984.71</v>
      </c>
      <c r="F4478">
        <v>375.01</v>
      </c>
      <c r="G4478" s="99">
        <v>3359.72</v>
      </c>
    </row>
    <row r="4479" spans="1:7" hidden="1" x14ac:dyDescent="0.2">
      <c r="A4479" t="s">
        <v>3376</v>
      </c>
      <c r="B4479" t="s">
        <v>3348</v>
      </c>
      <c r="C4479" t="s">
        <v>6292</v>
      </c>
      <c r="D4479">
        <f>-5111-10</f>
        <v>-5121</v>
      </c>
      <c r="E4479" s="99">
        <v>2984.71</v>
      </c>
      <c r="F4479">
        <v>375.01</v>
      </c>
      <c r="G4479" s="99">
        <v>3359.72</v>
      </c>
    </row>
    <row r="4480" spans="1:7" hidden="1" x14ac:dyDescent="0.2">
      <c r="A4480">
        <v>5111</v>
      </c>
      <c r="B4480" t="s">
        <v>3348</v>
      </c>
      <c r="C4480" t="s">
        <v>6293</v>
      </c>
      <c r="D4480" t="s">
        <v>3355</v>
      </c>
      <c r="E4480" s="99">
        <v>2984.71</v>
      </c>
      <c r="F4480">
        <v>375.01</v>
      </c>
      <c r="G4480" s="99">
        <v>3359.72</v>
      </c>
    </row>
    <row r="4481" spans="1:7" hidden="1" x14ac:dyDescent="0.2">
      <c r="A4481">
        <v>5111</v>
      </c>
      <c r="B4481" t="s">
        <v>3348</v>
      </c>
      <c r="C4481" t="s">
        <v>6294</v>
      </c>
      <c r="D4481" t="s">
        <v>3355</v>
      </c>
      <c r="E4481" s="99">
        <v>2984.71</v>
      </c>
      <c r="F4481">
        <v>375.01</v>
      </c>
      <c r="G4481" s="99">
        <v>3359.72</v>
      </c>
    </row>
    <row r="4482" spans="1:7" hidden="1" x14ac:dyDescent="0.2">
      <c r="A4482">
        <v>5111</v>
      </c>
      <c r="B4482" t="s">
        <v>3348</v>
      </c>
      <c r="C4482" t="s">
        <v>6295</v>
      </c>
      <c r="D4482" t="s">
        <v>3355</v>
      </c>
      <c r="E4482" s="99">
        <v>2984.71</v>
      </c>
      <c r="F4482">
        <v>375.01</v>
      </c>
      <c r="G4482" s="99">
        <v>3359.72</v>
      </c>
    </row>
    <row r="4483" spans="1:7" hidden="1" x14ac:dyDescent="0.2">
      <c r="A4483">
        <v>5111</v>
      </c>
      <c r="B4483" t="s">
        <v>3348</v>
      </c>
      <c r="C4483" t="s">
        <v>6296</v>
      </c>
      <c r="D4483" t="s">
        <v>3355</v>
      </c>
      <c r="E4483" s="99">
        <v>2984.71</v>
      </c>
      <c r="F4483">
        <v>375.01</v>
      </c>
      <c r="G4483" s="99">
        <v>3359.72</v>
      </c>
    </row>
    <row r="4484" spans="1:7" hidden="1" x14ac:dyDescent="0.2">
      <c r="A4484">
        <v>5111</v>
      </c>
      <c r="B4484" t="s">
        <v>3348</v>
      </c>
      <c r="C4484" t="s">
        <v>6297</v>
      </c>
      <c r="D4484" t="s">
        <v>3355</v>
      </c>
      <c r="E4484" s="99">
        <v>2984.71</v>
      </c>
      <c r="F4484">
        <v>375.01</v>
      </c>
      <c r="G4484" s="99">
        <v>3359.72</v>
      </c>
    </row>
    <row r="4485" spans="1:7" hidden="1" x14ac:dyDescent="0.2">
      <c r="A4485">
        <v>5111</v>
      </c>
      <c r="B4485" t="s">
        <v>3348</v>
      </c>
      <c r="C4485" t="s">
        <v>6298</v>
      </c>
      <c r="D4485" t="s">
        <v>3355</v>
      </c>
      <c r="E4485" s="99">
        <v>2984.71</v>
      </c>
      <c r="F4485">
        <v>375.01</v>
      </c>
      <c r="G4485" s="99">
        <v>3359.72</v>
      </c>
    </row>
    <row r="4486" spans="1:7" hidden="1" x14ac:dyDescent="0.2">
      <c r="A4486">
        <v>5111</v>
      </c>
      <c r="B4486" t="s">
        <v>3348</v>
      </c>
      <c r="C4486" t="s">
        <v>6299</v>
      </c>
      <c r="D4486" t="s">
        <v>3355</v>
      </c>
      <c r="E4486" s="99">
        <v>2984.71</v>
      </c>
      <c r="F4486">
        <v>375.01</v>
      </c>
      <c r="G4486" s="99">
        <v>3359.72</v>
      </c>
    </row>
    <row r="4487" spans="1:7" hidden="1" x14ac:dyDescent="0.2">
      <c r="A4487">
        <v>5111</v>
      </c>
      <c r="B4487" t="s">
        <v>3348</v>
      </c>
      <c r="C4487" t="s">
        <v>6300</v>
      </c>
      <c r="D4487" t="s">
        <v>3355</v>
      </c>
      <c r="E4487" s="99">
        <v>2984.71</v>
      </c>
      <c r="F4487">
        <v>375.01</v>
      </c>
      <c r="G4487" s="99">
        <v>3359.72</v>
      </c>
    </row>
    <row r="4488" spans="1:7" hidden="1" x14ac:dyDescent="0.2">
      <c r="A4488" t="s">
        <v>357</v>
      </c>
    </row>
    <row r="4489" spans="1:7" hidden="1" x14ac:dyDescent="0.2"/>
    <row r="4490" spans="1:7" hidden="1" x14ac:dyDescent="0.2"/>
    <row r="4491" spans="1:7" hidden="1" x14ac:dyDescent="0.2"/>
    <row r="4492" spans="1:7" hidden="1" x14ac:dyDescent="0.2">
      <c r="A4492" t="s">
        <v>2523</v>
      </c>
      <c r="C4492" t="s">
        <v>2832</v>
      </c>
      <c r="D4492" t="s">
        <v>2833</v>
      </c>
      <c r="E4492" t="s">
        <v>2834</v>
      </c>
      <c r="F4492" t="s">
        <v>2835</v>
      </c>
      <c r="G4492" t="s">
        <v>2836</v>
      </c>
    </row>
    <row r="4493" spans="1:7" hidden="1" x14ac:dyDescent="0.2">
      <c r="C4493" t="s">
        <v>2837</v>
      </c>
      <c r="D4493" t="s">
        <v>2838</v>
      </c>
      <c r="E4493" s="100">
        <v>43344</v>
      </c>
      <c r="F4493" t="s">
        <v>2839</v>
      </c>
      <c r="G4493" t="s">
        <v>6301</v>
      </c>
    </row>
    <row r="4494" spans="1:7" hidden="1" x14ac:dyDescent="0.2"/>
    <row r="4495" spans="1:7" hidden="1" x14ac:dyDescent="0.2">
      <c r="B4495" t="s">
        <v>2841</v>
      </c>
    </row>
    <row r="4496" spans="1:7" hidden="1" x14ac:dyDescent="0.2">
      <c r="A4496" t="s">
        <v>2842</v>
      </c>
      <c r="B4496" t="s">
        <v>2843</v>
      </c>
      <c r="C4496" t="s">
        <v>2844</v>
      </c>
    </row>
    <row r="4497" spans="1:7" hidden="1" x14ac:dyDescent="0.2"/>
    <row r="4498" spans="1:7" hidden="1" x14ac:dyDescent="0.2">
      <c r="B4498" t="s">
        <v>2845</v>
      </c>
      <c r="C4498" t="s">
        <v>2846</v>
      </c>
    </row>
    <row r="4499" spans="1:7" hidden="1" x14ac:dyDescent="0.2">
      <c r="B4499" t="s">
        <v>2847</v>
      </c>
      <c r="C4499" t="s">
        <v>2848</v>
      </c>
      <c r="D4499" t="s">
        <v>2849</v>
      </c>
      <c r="E4499" t="s">
        <v>2850</v>
      </c>
    </row>
    <row r="4500" spans="1:7" hidden="1" x14ac:dyDescent="0.2"/>
    <row r="4501" spans="1:7" hidden="1" x14ac:dyDescent="0.2"/>
    <row r="4502" spans="1:7" hidden="1" x14ac:dyDescent="0.2">
      <c r="A4502" t="s">
        <v>2851</v>
      </c>
      <c r="B4502" t="s">
        <v>2852</v>
      </c>
      <c r="C4502" t="s">
        <v>2853</v>
      </c>
      <c r="E4502" t="s">
        <v>2854</v>
      </c>
      <c r="F4502" t="s">
        <v>2855</v>
      </c>
      <c r="G4502" t="s">
        <v>2856</v>
      </c>
    </row>
    <row r="4503" spans="1:7" hidden="1" x14ac:dyDescent="0.2">
      <c r="A4503" t="s">
        <v>2857</v>
      </c>
      <c r="B4503" t="s">
        <v>2858</v>
      </c>
      <c r="C4503" t="s">
        <v>2859</v>
      </c>
      <c r="D4503" t="s">
        <v>2860</v>
      </c>
      <c r="E4503" t="s">
        <v>2861</v>
      </c>
      <c r="F4503" t="s">
        <v>2861</v>
      </c>
      <c r="G4503" t="s">
        <v>2861</v>
      </c>
    </row>
    <row r="4504" spans="1:7" hidden="1" x14ac:dyDescent="0.2">
      <c r="A4504">
        <v>5111</v>
      </c>
      <c r="B4504" t="s">
        <v>3348</v>
      </c>
      <c r="C4504" t="s">
        <v>6302</v>
      </c>
      <c r="D4504" t="s">
        <v>3355</v>
      </c>
      <c r="E4504" s="99">
        <v>2984.71</v>
      </c>
      <c r="F4504">
        <v>375.01</v>
      </c>
      <c r="G4504" s="99">
        <v>3359.72</v>
      </c>
    </row>
    <row r="4505" spans="1:7" hidden="1" x14ac:dyDescent="0.2">
      <c r="A4505">
        <v>5111</v>
      </c>
      <c r="B4505" t="s">
        <v>3348</v>
      </c>
      <c r="C4505" t="s">
        <v>6303</v>
      </c>
      <c r="D4505" t="s">
        <v>3355</v>
      </c>
      <c r="E4505" s="99">
        <v>2984.71</v>
      </c>
      <c r="F4505">
        <v>375.01</v>
      </c>
      <c r="G4505" s="99">
        <v>3359.72</v>
      </c>
    </row>
    <row r="4506" spans="1:7" hidden="1" x14ac:dyDescent="0.2">
      <c r="A4506">
        <v>5111</v>
      </c>
      <c r="B4506" t="s">
        <v>3348</v>
      </c>
      <c r="C4506" t="s">
        <v>6304</v>
      </c>
      <c r="D4506" t="s">
        <v>3355</v>
      </c>
      <c r="E4506" s="99">
        <v>2984.71</v>
      </c>
      <c r="F4506">
        <v>375.01</v>
      </c>
      <c r="G4506" s="99">
        <v>3359.72</v>
      </c>
    </row>
    <row r="4507" spans="1:7" hidden="1" x14ac:dyDescent="0.2">
      <c r="A4507">
        <v>5111</v>
      </c>
      <c r="B4507" t="s">
        <v>3348</v>
      </c>
      <c r="C4507" t="s">
        <v>6305</v>
      </c>
      <c r="D4507" t="s">
        <v>3355</v>
      </c>
      <c r="E4507" s="99">
        <v>2984.71</v>
      </c>
      <c r="F4507">
        <v>375.01</v>
      </c>
      <c r="G4507" s="99">
        <v>3359.72</v>
      </c>
    </row>
    <row r="4508" spans="1:7" hidden="1" x14ac:dyDescent="0.2">
      <c r="A4508">
        <v>5111</v>
      </c>
      <c r="B4508" t="s">
        <v>3348</v>
      </c>
      <c r="C4508" t="s">
        <v>6306</v>
      </c>
      <c r="D4508" t="s">
        <v>3355</v>
      </c>
      <c r="E4508" s="99">
        <v>2984.71</v>
      </c>
      <c r="F4508">
        <v>375.01</v>
      </c>
      <c r="G4508" s="99">
        <v>3359.72</v>
      </c>
    </row>
    <row r="4509" spans="1:7" hidden="1" x14ac:dyDescent="0.2">
      <c r="A4509">
        <v>5111</v>
      </c>
      <c r="B4509" t="s">
        <v>3348</v>
      </c>
      <c r="C4509" t="s">
        <v>6307</v>
      </c>
      <c r="D4509" t="s">
        <v>3355</v>
      </c>
      <c r="E4509" s="99">
        <v>3309.76</v>
      </c>
      <c r="F4509">
        <v>415.64</v>
      </c>
      <c r="G4509" s="99">
        <v>3725.4</v>
      </c>
    </row>
    <row r="4510" spans="1:7" hidden="1" x14ac:dyDescent="0.2">
      <c r="A4510">
        <v>5111</v>
      </c>
      <c r="B4510" t="s">
        <v>3348</v>
      </c>
      <c r="C4510" t="s">
        <v>6308</v>
      </c>
      <c r="D4510" t="s">
        <v>3355</v>
      </c>
      <c r="E4510" s="99">
        <v>2984.71</v>
      </c>
      <c r="F4510">
        <v>375.01</v>
      </c>
      <c r="G4510" s="99">
        <v>3359.72</v>
      </c>
    </row>
    <row r="4511" spans="1:7" hidden="1" x14ac:dyDescent="0.2">
      <c r="A4511">
        <v>5111</v>
      </c>
      <c r="B4511" t="s">
        <v>3348</v>
      </c>
      <c r="C4511" t="s">
        <v>6309</v>
      </c>
      <c r="D4511" t="s">
        <v>3355</v>
      </c>
      <c r="E4511" s="99">
        <v>2984.71</v>
      </c>
      <c r="F4511">
        <v>375.01</v>
      </c>
      <c r="G4511" s="99">
        <v>3359.72</v>
      </c>
    </row>
    <row r="4512" spans="1:7" hidden="1" x14ac:dyDescent="0.2">
      <c r="A4512">
        <v>5111</v>
      </c>
      <c r="B4512" t="s">
        <v>3348</v>
      </c>
      <c r="C4512" t="s">
        <v>6310</v>
      </c>
      <c r="D4512" t="s">
        <v>3355</v>
      </c>
      <c r="E4512" s="99">
        <v>2984.71</v>
      </c>
      <c r="F4512">
        <v>375.01</v>
      </c>
      <c r="G4512" s="99">
        <v>3359.72</v>
      </c>
    </row>
    <row r="4513" spans="1:7" hidden="1" x14ac:dyDescent="0.2">
      <c r="A4513">
        <v>5111</v>
      </c>
      <c r="B4513" t="s">
        <v>3348</v>
      </c>
      <c r="C4513" t="s">
        <v>6311</v>
      </c>
      <c r="D4513" t="s">
        <v>3355</v>
      </c>
      <c r="E4513" s="99">
        <v>2984.71</v>
      </c>
      <c r="F4513">
        <v>375.01</v>
      </c>
      <c r="G4513" s="99">
        <v>3359.72</v>
      </c>
    </row>
    <row r="4514" spans="1:7" hidden="1" x14ac:dyDescent="0.2">
      <c r="A4514">
        <v>5111</v>
      </c>
      <c r="B4514" t="s">
        <v>3348</v>
      </c>
      <c r="C4514" t="s">
        <v>6312</v>
      </c>
      <c r="D4514" t="s">
        <v>3355</v>
      </c>
      <c r="E4514" s="99">
        <v>2984.71</v>
      </c>
      <c r="F4514">
        <v>375.01</v>
      </c>
      <c r="G4514" s="99">
        <v>3359.72</v>
      </c>
    </row>
    <row r="4515" spans="1:7" hidden="1" x14ac:dyDescent="0.2">
      <c r="A4515">
        <v>5111</v>
      </c>
      <c r="B4515" t="s">
        <v>3348</v>
      </c>
      <c r="C4515" t="s">
        <v>6313</v>
      </c>
      <c r="D4515" t="s">
        <v>3355</v>
      </c>
      <c r="E4515" s="99">
        <v>2984.71</v>
      </c>
      <c r="F4515">
        <v>375.01</v>
      </c>
      <c r="G4515" s="99">
        <v>3359.72</v>
      </c>
    </row>
    <row r="4516" spans="1:7" hidden="1" x14ac:dyDescent="0.2">
      <c r="A4516">
        <v>5111</v>
      </c>
      <c r="B4516" t="s">
        <v>3348</v>
      </c>
      <c r="C4516" t="s">
        <v>6314</v>
      </c>
      <c r="D4516" t="s">
        <v>3355</v>
      </c>
      <c r="E4516" s="99">
        <v>2984.71</v>
      </c>
      <c r="F4516">
        <v>375.01</v>
      </c>
      <c r="G4516" s="99">
        <v>3359.72</v>
      </c>
    </row>
    <row r="4517" spans="1:7" hidden="1" x14ac:dyDescent="0.2">
      <c r="A4517">
        <v>5111</v>
      </c>
      <c r="B4517" t="s">
        <v>3348</v>
      </c>
      <c r="C4517" t="s">
        <v>6315</v>
      </c>
      <c r="D4517" t="s">
        <v>3355</v>
      </c>
      <c r="E4517" s="99">
        <v>2984.71</v>
      </c>
      <c r="F4517">
        <v>375.01</v>
      </c>
      <c r="G4517" s="99">
        <v>3359.72</v>
      </c>
    </row>
    <row r="4518" spans="1:7" hidden="1" x14ac:dyDescent="0.2">
      <c r="A4518">
        <v>5111</v>
      </c>
      <c r="B4518" t="s">
        <v>3348</v>
      </c>
      <c r="C4518" t="s">
        <v>6316</v>
      </c>
      <c r="D4518" t="s">
        <v>3355</v>
      </c>
      <c r="E4518" s="99">
        <v>2984.71</v>
      </c>
      <c r="F4518">
        <v>375.01</v>
      </c>
      <c r="G4518" s="99">
        <v>3359.72</v>
      </c>
    </row>
    <row r="4519" spans="1:7" hidden="1" x14ac:dyDescent="0.2">
      <c r="A4519">
        <v>5111</v>
      </c>
      <c r="B4519" t="s">
        <v>3348</v>
      </c>
      <c r="C4519" t="s">
        <v>6317</v>
      </c>
      <c r="D4519" t="s">
        <v>3355</v>
      </c>
      <c r="E4519" s="99">
        <v>2984.71</v>
      </c>
      <c r="F4519">
        <v>375.01</v>
      </c>
      <c r="G4519" s="99">
        <v>3359.72</v>
      </c>
    </row>
    <row r="4520" spans="1:7" hidden="1" x14ac:dyDescent="0.2">
      <c r="A4520">
        <v>5111</v>
      </c>
      <c r="B4520" t="s">
        <v>3348</v>
      </c>
      <c r="C4520" t="s">
        <v>6318</v>
      </c>
      <c r="D4520" t="s">
        <v>3355</v>
      </c>
      <c r="E4520" s="99">
        <v>2984.71</v>
      </c>
      <c r="F4520">
        <v>375.01</v>
      </c>
      <c r="G4520" s="99">
        <v>3359.72</v>
      </c>
    </row>
    <row r="4521" spans="1:7" hidden="1" x14ac:dyDescent="0.2">
      <c r="A4521">
        <v>5111</v>
      </c>
      <c r="B4521" t="s">
        <v>3348</v>
      </c>
      <c r="C4521" t="s">
        <v>6319</v>
      </c>
      <c r="D4521" t="s">
        <v>3355</v>
      </c>
      <c r="E4521" s="99">
        <v>2984.71</v>
      </c>
      <c r="F4521">
        <v>375.01</v>
      </c>
      <c r="G4521" s="99">
        <v>3359.72</v>
      </c>
    </row>
    <row r="4522" spans="1:7" hidden="1" x14ac:dyDescent="0.2">
      <c r="A4522">
        <v>5111</v>
      </c>
      <c r="B4522" t="s">
        <v>3348</v>
      </c>
      <c r="C4522" t="s">
        <v>6320</v>
      </c>
      <c r="D4522" t="s">
        <v>3355</v>
      </c>
      <c r="E4522" s="99">
        <v>2984.71</v>
      </c>
      <c r="F4522">
        <v>375.01</v>
      </c>
      <c r="G4522" s="99">
        <v>3359.72</v>
      </c>
    </row>
    <row r="4523" spans="1:7" hidden="1" x14ac:dyDescent="0.2">
      <c r="A4523">
        <v>5111</v>
      </c>
      <c r="B4523" t="s">
        <v>3348</v>
      </c>
      <c r="C4523" t="s">
        <v>6321</v>
      </c>
      <c r="D4523" t="s">
        <v>3355</v>
      </c>
      <c r="E4523" s="99">
        <v>2984.71</v>
      </c>
      <c r="F4523">
        <v>375.01</v>
      </c>
      <c r="G4523" s="99">
        <v>3359.72</v>
      </c>
    </row>
    <row r="4524" spans="1:7" hidden="1" x14ac:dyDescent="0.2">
      <c r="A4524">
        <v>5111</v>
      </c>
      <c r="B4524" t="s">
        <v>3348</v>
      </c>
      <c r="C4524" t="s">
        <v>6322</v>
      </c>
      <c r="D4524" t="s">
        <v>3355</v>
      </c>
      <c r="E4524" s="99">
        <v>2984.71</v>
      </c>
      <c r="F4524">
        <v>375.01</v>
      </c>
      <c r="G4524" s="99">
        <v>3359.72</v>
      </c>
    </row>
    <row r="4525" spans="1:7" hidden="1" x14ac:dyDescent="0.2">
      <c r="A4525">
        <v>5111</v>
      </c>
      <c r="B4525" t="s">
        <v>3348</v>
      </c>
      <c r="C4525" t="s">
        <v>6323</v>
      </c>
      <c r="D4525" t="s">
        <v>3355</v>
      </c>
      <c r="E4525" s="99">
        <v>2984.71</v>
      </c>
      <c r="F4525">
        <v>375.01</v>
      </c>
      <c r="G4525" s="99">
        <v>3359.72</v>
      </c>
    </row>
    <row r="4526" spans="1:7" hidden="1" x14ac:dyDescent="0.2">
      <c r="A4526">
        <v>5111</v>
      </c>
      <c r="B4526" t="s">
        <v>3348</v>
      </c>
      <c r="C4526" t="s">
        <v>6324</v>
      </c>
      <c r="D4526" t="s">
        <v>3355</v>
      </c>
      <c r="E4526" s="99">
        <v>2984.71</v>
      </c>
      <c r="F4526">
        <v>375.01</v>
      </c>
      <c r="G4526" s="99">
        <v>3359.72</v>
      </c>
    </row>
    <row r="4527" spans="1:7" hidden="1" x14ac:dyDescent="0.2">
      <c r="A4527">
        <v>5111</v>
      </c>
      <c r="B4527" t="s">
        <v>3348</v>
      </c>
      <c r="C4527" t="s">
        <v>6325</v>
      </c>
      <c r="D4527" t="s">
        <v>3355</v>
      </c>
      <c r="E4527" s="99">
        <v>2984.71</v>
      </c>
      <c r="F4527">
        <v>375.01</v>
      </c>
      <c r="G4527" s="99">
        <v>3359.72</v>
      </c>
    </row>
    <row r="4528" spans="1:7" hidden="1" x14ac:dyDescent="0.2">
      <c r="A4528">
        <v>5111</v>
      </c>
      <c r="B4528" t="s">
        <v>3348</v>
      </c>
      <c r="C4528" t="s">
        <v>6326</v>
      </c>
      <c r="D4528" t="s">
        <v>3355</v>
      </c>
      <c r="E4528" s="99">
        <v>2984.71</v>
      </c>
      <c r="F4528">
        <v>375.01</v>
      </c>
      <c r="G4528" s="99">
        <v>3359.72</v>
      </c>
    </row>
    <row r="4529" spans="1:7" hidden="1" x14ac:dyDescent="0.2">
      <c r="A4529">
        <v>5111</v>
      </c>
      <c r="B4529" t="s">
        <v>3348</v>
      </c>
      <c r="C4529" t="s">
        <v>6327</v>
      </c>
      <c r="D4529" t="s">
        <v>3355</v>
      </c>
      <c r="E4529" s="99">
        <v>2984.71</v>
      </c>
      <c r="F4529">
        <v>375.01</v>
      </c>
      <c r="G4529" s="99">
        <v>3359.72</v>
      </c>
    </row>
    <row r="4530" spans="1:7" hidden="1" x14ac:dyDescent="0.2">
      <c r="A4530">
        <v>5111</v>
      </c>
      <c r="B4530" t="s">
        <v>3348</v>
      </c>
      <c r="C4530" t="s">
        <v>6328</v>
      </c>
      <c r="D4530" t="s">
        <v>3355</v>
      </c>
      <c r="E4530" s="99">
        <v>2984.71</v>
      </c>
      <c r="F4530">
        <v>375.01</v>
      </c>
      <c r="G4530" s="99">
        <v>3359.72</v>
      </c>
    </row>
    <row r="4531" spans="1:7" hidden="1" x14ac:dyDescent="0.2">
      <c r="A4531">
        <v>5111</v>
      </c>
      <c r="B4531" t="s">
        <v>3348</v>
      </c>
      <c r="C4531" t="s">
        <v>6329</v>
      </c>
      <c r="D4531" t="s">
        <v>3355</v>
      </c>
      <c r="E4531" s="99">
        <v>2984.71</v>
      </c>
      <c r="F4531">
        <v>375.01</v>
      </c>
      <c r="G4531" s="99">
        <v>3359.72</v>
      </c>
    </row>
    <row r="4532" spans="1:7" hidden="1" x14ac:dyDescent="0.2">
      <c r="A4532">
        <v>5111</v>
      </c>
      <c r="B4532" t="s">
        <v>3348</v>
      </c>
      <c r="C4532" t="s">
        <v>6330</v>
      </c>
      <c r="D4532" t="s">
        <v>3355</v>
      </c>
      <c r="E4532" s="99">
        <v>2984.71</v>
      </c>
      <c r="F4532">
        <v>375.01</v>
      </c>
      <c r="G4532" s="99">
        <v>3359.72</v>
      </c>
    </row>
    <row r="4533" spans="1:7" hidden="1" x14ac:dyDescent="0.2">
      <c r="A4533">
        <v>5111</v>
      </c>
      <c r="B4533" t="s">
        <v>3348</v>
      </c>
      <c r="C4533" t="s">
        <v>6331</v>
      </c>
      <c r="D4533" t="s">
        <v>3355</v>
      </c>
      <c r="E4533" s="99">
        <v>2548.96</v>
      </c>
      <c r="F4533">
        <v>320.54000000000002</v>
      </c>
      <c r="G4533" s="99">
        <v>2869.5</v>
      </c>
    </row>
    <row r="4534" spans="1:7" hidden="1" x14ac:dyDescent="0.2">
      <c r="A4534">
        <v>5111</v>
      </c>
      <c r="B4534" t="s">
        <v>3348</v>
      </c>
      <c r="C4534" t="s">
        <v>6332</v>
      </c>
      <c r="D4534" t="s">
        <v>3355</v>
      </c>
      <c r="E4534" s="99">
        <v>2984.71</v>
      </c>
      <c r="F4534">
        <v>375.01</v>
      </c>
      <c r="G4534" s="99">
        <v>3359.72</v>
      </c>
    </row>
    <row r="4535" spans="1:7" hidden="1" x14ac:dyDescent="0.2">
      <c r="A4535">
        <v>5111</v>
      </c>
      <c r="B4535" t="s">
        <v>3348</v>
      </c>
      <c r="C4535" t="s">
        <v>6333</v>
      </c>
      <c r="D4535" t="s">
        <v>3355</v>
      </c>
      <c r="E4535" s="99">
        <v>2984.71</v>
      </c>
      <c r="F4535">
        <v>375.01</v>
      </c>
      <c r="G4535" s="99">
        <v>3359.72</v>
      </c>
    </row>
    <row r="4536" spans="1:7" hidden="1" x14ac:dyDescent="0.2">
      <c r="A4536">
        <v>5111</v>
      </c>
      <c r="B4536" t="s">
        <v>3348</v>
      </c>
      <c r="C4536" t="s">
        <v>6334</v>
      </c>
      <c r="D4536" t="s">
        <v>3355</v>
      </c>
      <c r="E4536" s="99">
        <v>2984.71</v>
      </c>
      <c r="F4536">
        <v>375.01</v>
      </c>
      <c r="G4536" s="99">
        <v>3359.72</v>
      </c>
    </row>
    <row r="4537" spans="1:7" hidden="1" x14ac:dyDescent="0.2">
      <c r="A4537">
        <v>5111</v>
      </c>
      <c r="B4537" t="s">
        <v>3348</v>
      </c>
      <c r="C4537" t="s">
        <v>6335</v>
      </c>
      <c r="D4537" t="s">
        <v>3355</v>
      </c>
      <c r="E4537" s="99">
        <v>2984.71</v>
      </c>
      <c r="F4537">
        <v>375.01</v>
      </c>
      <c r="G4537" s="99">
        <v>3359.72</v>
      </c>
    </row>
    <row r="4538" spans="1:7" hidden="1" x14ac:dyDescent="0.2">
      <c r="A4538">
        <v>5111</v>
      </c>
      <c r="B4538" t="s">
        <v>3348</v>
      </c>
      <c r="C4538" t="s">
        <v>6336</v>
      </c>
      <c r="D4538" t="s">
        <v>3355</v>
      </c>
      <c r="E4538" s="99">
        <v>2984.71</v>
      </c>
      <c r="F4538">
        <v>375.01</v>
      </c>
      <c r="G4538" s="99">
        <v>3359.72</v>
      </c>
    </row>
    <row r="4539" spans="1:7" hidden="1" x14ac:dyDescent="0.2">
      <c r="A4539">
        <v>5111</v>
      </c>
      <c r="B4539" t="s">
        <v>3348</v>
      </c>
      <c r="C4539" t="s">
        <v>6337</v>
      </c>
      <c r="D4539" t="s">
        <v>3355</v>
      </c>
      <c r="E4539" s="99">
        <v>2984.71</v>
      </c>
      <c r="F4539">
        <v>375.01</v>
      </c>
      <c r="G4539" s="99">
        <v>3359.72</v>
      </c>
    </row>
    <row r="4540" spans="1:7" hidden="1" x14ac:dyDescent="0.2">
      <c r="A4540">
        <v>5111</v>
      </c>
      <c r="B4540" t="s">
        <v>3348</v>
      </c>
      <c r="C4540" t="s">
        <v>6338</v>
      </c>
      <c r="D4540" t="s">
        <v>3355</v>
      </c>
      <c r="E4540" s="99">
        <v>2984.71</v>
      </c>
      <c r="F4540">
        <v>375.01</v>
      </c>
      <c r="G4540" s="99">
        <v>3359.72</v>
      </c>
    </row>
    <row r="4541" spans="1:7" hidden="1" x14ac:dyDescent="0.2">
      <c r="A4541">
        <v>5111</v>
      </c>
      <c r="B4541" t="s">
        <v>3348</v>
      </c>
      <c r="C4541" t="s">
        <v>6339</v>
      </c>
      <c r="D4541" t="s">
        <v>3355</v>
      </c>
      <c r="E4541" s="99">
        <v>2548.96</v>
      </c>
      <c r="F4541">
        <v>320.54000000000002</v>
      </c>
      <c r="G4541" s="99">
        <v>2869.5</v>
      </c>
    </row>
    <row r="4542" spans="1:7" hidden="1" x14ac:dyDescent="0.2">
      <c r="A4542">
        <v>5111</v>
      </c>
      <c r="B4542" t="s">
        <v>3348</v>
      </c>
      <c r="C4542" t="s">
        <v>6340</v>
      </c>
      <c r="D4542" t="s">
        <v>3355</v>
      </c>
      <c r="E4542" s="99">
        <v>2984.71</v>
      </c>
      <c r="F4542">
        <v>375.01</v>
      </c>
      <c r="G4542" s="99">
        <v>3359.72</v>
      </c>
    </row>
    <row r="4543" spans="1:7" hidden="1" x14ac:dyDescent="0.2">
      <c r="A4543">
        <v>5111</v>
      </c>
      <c r="B4543" t="s">
        <v>3348</v>
      </c>
      <c r="C4543" t="s">
        <v>6341</v>
      </c>
      <c r="D4543" t="s">
        <v>3355</v>
      </c>
      <c r="E4543" s="99">
        <v>2984.71</v>
      </c>
      <c r="F4543">
        <v>375.01</v>
      </c>
      <c r="G4543" s="99">
        <v>3359.72</v>
      </c>
    </row>
    <row r="4544" spans="1:7" hidden="1" x14ac:dyDescent="0.2">
      <c r="A4544">
        <v>5111</v>
      </c>
      <c r="B4544" t="s">
        <v>3348</v>
      </c>
      <c r="C4544" t="s">
        <v>6342</v>
      </c>
      <c r="D4544" t="s">
        <v>3355</v>
      </c>
      <c r="E4544" s="99">
        <v>2984.71</v>
      </c>
      <c r="F4544">
        <v>375.01</v>
      </c>
      <c r="G4544" s="99">
        <v>3359.72</v>
      </c>
    </row>
    <row r="4545" spans="1:7" hidden="1" x14ac:dyDescent="0.2">
      <c r="A4545" t="s">
        <v>3376</v>
      </c>
      <c r="B4545" t="s">
        <v>3348</v>
      </c>
      <c r="C4545" t="s">
        <v>6343</v>
      </c>
      <c r="D4545">
        <f>-5111-10</f>
        <v>-5121</v>
      </c>
      <c r="E4545" s="99">
        <v>2984.71</v>
      </c>
      <c r="F4545">
        <v>375.01</v>
      </c>
      <c r="G4545" s="99">
        <v>3359.72</v>
      </c>
    </row>
    <row r="4546" spans="1:7" hidden="1" x14ac:dyDescent="0.2">
      <c r="A4546">
        <v>5111</v>
      </c>
      <c r="B4546" t="s">
        <v>3348</v>
      </c>
      <c r="C4546" t="s">
        <v>6344</v>
      </c>
      <c r="D4546" t="s">
        <v>3355</v>
      </c>
      <c r="E4546" s="99">
        <v>2984.71</v>
      </c>
      <c r="F4546">
        <v>375.01</v>
      </c>
      <c r="G4546" s="99">
        <v>3359.72</v>
      </c>
    </row>
    <row r="4547" spans="1:7" hidden="1" x14ac:dyDescent="0.2">
      <c r="A4547">
        <v>5111</v>
      </c>
      <c r="B4547" t="s">
        <v>3348</v>
      </c>
      <c r="C4547" t="s">
        <v>6345</v>
      </c>
      <c r="D4547" t="s">
        <v>3355</v>
      </c>
      <c r="E4547" s="99">
        <v>2984.71</v>
      </c>
      <c r="F4547">
        <v>375.01</v>
      </c>
      <c r="G4547" s="99">
        <v>3359.72</v>
      </c>
    </row>
    <row r="4548" spans="1:7" hidden="1" x14ac:dyDescent="0.2">
      <c r="A4548">
        <v>5111</v>
      </c>
      <c r="B4548" t="s">
        <v>3348</v>
      </c>
      <c r="C4548" t="s">
        <v>6346</v>
      </c>
      <c r="D4548" t="s">
        <v>3355</v>
      </c>
      <c r="E4548" s="99">
        <v>2984.71</v>
      </c>
      <c r="F4548">
        <v>375.01</v>
      </c>
      <c r="G4548" s="99">
        <v>3359.72</v>
      </c>
    </row>
    <row r="4549" spans="1:7" hidden="1" x14ac:dyDescent="0.2">
      <c r="A4549">
        <v>5111</v>
      </c>
      <c r="B4549" t="s">
        <v>3348</v>
      </c>
      <c r="C4549" t="s">
        <v>6347</v>
      </c>
      <c r="D4549" t="s">
        <v>3355</v>
      </c>
      <c r="E4549" s="99">
        <v>2984.71</v>
      </c>
      <c r="F4549">
        <v>375.01</v>
      </c>
      <c r="G4549" s="99">
        <v>3359.72</v>
      </c>
    </row>
    <row r="4550" spans="1:7" hidden="1" x14ac:dyDescent="0.2">
      <c r="A4550">
        <v>5111</v>
      </c>
      <c r="B4550" t="s">
        <v>3348</v>
      </c>
      <c r="C4550" t="s">
        <v>6348</v>
      </c>
      <c r="D4550" t="s">
        <v>3355</v>
      </c>
      <c r="E4550" s="99">
        <v>2984.71</v>
      </c>
      <c r="F4550">
        <v>375.01</v>
      </c>
      <c r="G4550" s="99">
        <v>3359.72</v>
      </c>
    </row>
    <row r="4551" spans="1:7" hidden="1" x14ac:dyDescent="0.2">
      <c r="A4551">
        <v>5111</v>
      </c>
      <c r="B4551" t="s">
        <v>3348</v>
      </c>
      <c r="C4551" t="s">
        <v>6349</v>
      </c>
      <c r="D4551" t="s">
        <v>3355</v>
      </c>
      <c r="E4551" s="99">
        <v>2984.71</v>
      </c>
      <c r="F4551">
        <v>375.01</v>
      </c>
      <c r="G4551" s="99">
        <v>3359.72</v>
      </c>
    </row>
    <row r="4552" spans="1:7" hidden="1" x14ac:dyDescent="0.2">
      <c r="A4552">
        <v>5111</v>
      </c>
      <c r="B4552" t="s">
        <v>3348</v>
      </c>
      <c r="C4552" t="s">
        <v>6350</v>
      </c>
      <c r="D4552" t="s">
        <v>3355</v>
      </c>
      <c r="E4552" s="99">
        <v>2984.71</v>
      </c>
      <c r="F4552">
        <v>375.01</v>
      </c>
      <c r="G4552" s="99">
        <v>3359.72</v>
      </c>
    </row>
    <row r="4553" spans="1:7" hidden="1" x14ac:dyDescent="0.2">
      <c r="A4553">
        <v>5111</v>
      </c>
      <c r="B4553" t="s">
        <v>3348</v>
      </c>
      <c r="C4553" t="s">
        <v>6351</v>
      </c>
      <c r="D4553" t="s">
        <v>3355</v>
      </c>
      <c r="E4553" s="99">
        <v>2984.71</v>
      </c>
      <c r="F4553">
        <v>375.01</v>
      </c>
      <c r="G4553" s="99">
        <v>3359.72</v>
      </c>
    </row>
    <row r="4554" spans="1:7" hidden="1" x14ac:dyDescent="0.2">
      <c r="A4554" t="s">
        <v>357</v>
      </c>
    </row>
    <row r="4555" spans="1:7" hidden="1" x14ac:dyDescent="0.2"/>
    <row r="4556" spans="1:7" hidden="1" x14ac:dyDescent="0.2"/>
    <row r="4557" spans="1:7" hidden="1" x14ac:dyDescent="0.2"/>
    <row r="4558" spans="1:7" hidden="1" x14ac:dyDescent="0.2">
      <c r="A4558" t="s">
        <v>2523</v>
      </c>
      <c r="C4558" t="s">
        <v>2832</v>
      </c>
      <c r="D4558" t="s">
        <v>2833</v>
      </c>
      <c r="E4558" t="s">
        <v>2834</v>
      </c>
      <c r="F4558" t="s">
        <v>2835</v>
      </c>
      <c r="G4558" t="s">
        <v>2836</v>
      </c>
    </row>
    <row r="4559" spans="1:7" hidden="1" x14ac:dyDescent="0.2">
      <c r="C4559" t="s">
        <v>2837</v>
      </c>
      <c r="D4559" t="s">
        <v>2838</v>
      </c>
      <c r="E4559" s="100">
        <v>43344</v>
      </c>
      <c r="F4559" t="s">
        <v>2839</v>
      </c>
      <c r="G4559" t="s">
        <v>6352</v>
      </c>
    </row>
    <row r="4560" spans="1:7" hidden="1" x14ac:dyDescent="0.2"/>
    <row r="4561" spans="1:7" hidden="1" x14ac:dyDescent="0.2">
      <c r="B4561" t="s">
        <v>2841</v>
      </c>
    </row>
    <row r="4562" spans="1:7" hidden="1" x14ac:dyDescent="0.2">
      <c r="A4562" t="s">
        <v>2842</v>
      </c>
      <c r="B4562" t="s">
        <v>2843</v>
      </c>
      <c r="C4562" t="s">
        <v>2844</v>
      </c>
    </row>
    <row r="4563" spans="1:7" hidden="1" x14ac:dyDescent="0.2"/>
    <row r="4564" spans="1:7" hidden="1" x14ac:dyDescent="0.2">
      <c r="B4564" t="s">
        <v>2845</v>
      </c>
      <c r="C4564" t="s">
        <v>2846</v>
      </c>
    </row>
    <row r="4565" spans="1:7" hidden="1" x14ac:dyDescent="0.2">
      <c r="B4565" t="s">
        <v>2847</v>
      </c>
      <c r="C4565" t="s">
        <v>2848</v>
      </c>
      <c r="D4565" t="s">
        <v>2849</v>
      </c>
      <c r="E4565" t="s">
        <v>2850</v>
      </c>
    </row>
    <row r="4566" spans="1:7" hidden="1" x14ac:dyDescent="0.2"/>
    <row r="4567" spans="1:7" hidden="1" x14ac:dyDescent="0.2"/>
    <row r="4568" spans="1:7" hidden="1" x14ac:dyDescent="0.2">
      <c r="A4568" t="s">
        <v>2851</v>
      </c>
      <c r="B4568" t="s">
        <v>2852</v>
      </c>
      <c r="C4568" t="s">
        <v>2853</v>
      </c>
      <c r="E4568" t="s">
        <v>2854</v>
      </c>
      <c r="F4568" t="s">
        <v>2855</v>
      </c>
      <c r="G4568" t="s">
        <v>2856</v>
      </c>
    </row>
    <row r="4569" spans="1:7" hidden="1" x14ac:dyDescent="0.2">
      <c r="A4569" t="s">
        <v>2857</v>
      </c>
      <c r="B4569" t="s">
        <v>2858</v>
      </c>
      <c r="C4569" t="s">
        <v>2859</v>
      </c>
      <c r="D4569" t="s">
        <v>2860</v>
      </c>
      <c r="E4569" t="s">
        <v>2861</v>
      </c>
      <c r="F4569" t="s">
        <v>2861</v>
      </c>
      <c r="G4569" t="s">
        <v>2861</v>
      </c>
    </row>
    <row r="4570" spans="1:7" hidden="1" x14ac:dyDescent="0.2">
      <c r="A4570">
        <v>5111</v>
      </c>
      <c r="B4570" t="s">
        <v>3348</v>
      </c>
      <c r="C4570" t="s">
        <v>6353</v>
      </c>
      <c r="D4570" t="s">
        <v>3355</v>
      </c>
      <c r="E4570" s="99">
        <v>2984.71</v>
      </c>
      <c r="F4570">
        <v>375.01</v>
      </c>
      <c r="G4570" s="99">
        <v>3359.72</v>
      </c>
    </row>
    <row r="4571" spans="1:7" hidden="1" x14ac:dyDescent="0.2">
      <c r="A4571">
        <v>5111</v>
      </c>
      <c r="B4571" t="s">
        <v>3348</v>
      </c>
      <c r="C4571" t="s">
        <v>6354</v>
      </c>
      <c r="D4571" t="s">
        <v>3355</v>
      </c>
      <c r="E4571" s="99">
        <v>2984.71</v>
      </c>
      <c r="F4571">
        <v>375.01</v>
      </c>
      <c r="G4571" s="99">
        <v>3359.72</v>
      </c>
    </row>
    <row r="4572" spans="1:7" hidden="1" x14ac:dyDescent="0.2">
      <c r="A4572">
        <v>5111</v>
      </c>
      <c r="B4572" t="s">
        <v>3348</v>
      </c>
      <c r="C4572" t="s">
        <v>6355</v>
      </c>
      <c r="D4572" t="s">
        <v>3355</v>
      </c>
      <c r="E4572" s="99">
        <v>6405.17</v>
      </c>
      <c r="F4572" s="99">
        <v>-1608.98</v>
      </c>
      <c r="G4572" s="99">
        <v>4796.1899999999996</v>
      </c>
    </row>
    <row r="4573" spans="1:7" hidden="1" x14ac:dyDescent="0.2">
      <c r="A4573">
        <v>5111</v>
      </c>
      <c r="B4573" t="s">
        <v>3348</v>
      </c>
      <c r="C4573" t="s">
        <v>6356</v>
      </c>
      <c r="D4573" t="s">
        <v>3355</v>
      </c>
      <c r="E4573" s="99">
        <v>2984.71</v>
      </c>
      <c r="F4573">
        <v>375.01</v>
      </c>
      <c r="G4573" s="99">
        <v>3359.72</v>
      </c>
    </row>
    <row r="4574" spans="1:7" hidden="1" x14ac:dyDescent="0.2">
      <c r="A4574">
        <v>5111</v>
      </c>
      <c r="B4574" t="s">
        <v>3348</v>
      </c>
      <c r="C4574" t="s">
        <v>6357</v>
      </c>
      <c r="D4574" t="s">
        <v>3355</v>
      </c>
      <c r="E4574" s="99">
        <v>2984.71</v>
      </c>
      <c r="F4574">
        <v>375.01</v>
      </c>
      <c r="G4574" s="99">
        <v>3359.72</v>
      </c>
    </row>
    <row r="4575" spans="1:7" hidden="1" x14ac:dyDescent="0.2">
      <c r="A4575">
        <v>5111</v>
      </c>
      <c r="B4575" t="s">
        <v>3348</v>
      </c>
      <c r="C4575" t="s">
        <v>6358</v>
      </c>
      <c r="D4575" t="s">
        <v>3355</v>
      </c>
      <c r="E4575" s="99">
        <v>2984.71</v>
      </c>
      <c r="F4575">
        <v>375.01</v>
      </c>
      <c r="G4575" s="99">
        <v>3359.72</v>
      </c>
    </row>
    <row r="4576" spans="1:7" hidden="1" x14ac:dyDescent="0.2">
      <c r="A4576">
        <v>5111</v>
      </c>
      <c r="B4576" t="s">
        <v>3348</v>
      </c>
      <c r="C4576" t="s">
        <v>6359</v>
      </c>
      <c r="D4576" t="s">
        <v>3355</v>
      </c>
      <c r="E4576" s="99">
        <v>3420.46</v>
      </c>
      <c r="F4576">
        <v>429.48</v>
      </c>
      <c r="G4576" s="99">
        <v>3849.94</v>
      </c>
    </row>
    <row r="4577" spans="1:7" hidden="1" x14ac:dyDescent="0.2">
      <c r="A4577">
        <v>5111</v>
      </c>
      <c r="B4577" t="s">
        <v>3348</v>
      </c>
      <c r="C4577" t="s">
        <v>6360</v>
      </c>
      <c r="D4577" t="s">
        <v>3355</v>
      </c>
      <c r="E4577" s="99">
        <v>5488.47</v>
      </c>
      <c r="F4577">
        <v>687.98</v>
      </c>
      <c r="G4577" s="99">
        <v>6176.45</v>
      </c>
    </row>
    <row r="4578" spans="1:7" hidden="1" x14ac:dyDescent="0.2">
      <c r="A4578">
        <v>5111</v>
      </c>
      <c r="B4578" t="s">
        <v>3348</v>
      </c>
      <c r="C4578" t="s">
        <v>6361</v>
      </c>
      <c r="D4578" t="s">
        <v>3355</v>
      </c>
      <c r="E4578" s="99">
        <v>3420.46</v>
      </c>
      <c r="F4578">
        <v>429.48</v>
      </c>
      <c r="G4578" s="99">
        <v>3849.94</v>
      </c>
    </row>
    <row r="4579" spans="1:7" hidden="1" x14ac:dyDescent="0.2">
      <c r="A4579">
        <v>5111</v>
      </c>
      <c r="B4579" t="s">
        <v>3348</v>
      </c>
      <c r="C4579" t="s">
        <v>6362</v>
      </c>
      <c r="D4579" t="s">
        <v>3355</v>
      </c>
      <c r="E4579" s="99">
        <v>2548.96</v>
      </c>
      <c r="F4579">
        <v>320.54000000000002</v>
      </c>
      <c r="G4579" s="99">
        <v>2869.5</v>
      </c>
    </row>
    <row r="4580" spans="1:7" hidden="1" x14ac:dyDescent="0.2">
      <c r="A4580">
        <v>5111</v>
      </c>
      <c r="B4580" t="s">
        <v>3348</v>
      </c>
      <c r="C4580" t="s">
        <v>6363</v>
      </c>
      <c r="D4580" t="s">
        <v>3355</v>
      </c>
      <c r="E4580" s="99">
        <v>3420.46</v>
      </c>
      <c r="F4580">
        <v>429.48</v>
      </c>
      <c r="G4580" s="99">
        <v>3849.94</v>
      </c>
    </row>
    <row r="4581" spans="1:7" hidden="1" x14ac:dyDescent="0.2">
      <c r="A4581">
        <v>5111</v>
      </c>
      <c r="B4581" t="s">
        <v>3348</v>
      </c>
      <c r="C4581" t="s">
        <v>6364</v>
      </c>
      <c r="D4581" t="s">
        <v>3355</v>
      </c>
      <c r="E4581" s="99">
        <v>3309.76</v>
      </c>
      <c r="F4581">
        <v>415.64</v>
      </c>
      <c r="G4581" s="99">
        <v>3725.4</v>
      </c>
    </row>
    <row r="4582" spans="1:7" hidden="1" x14ac:dyDescent="0.2">
      <c r="A4582">
        <v>5111</v>
      </c>
      <c r="B4582" t="s">
        <v>3348</v>
      </c>
      <c r="C4582" t="s">
        <v>6365</v>
      </c>
      <c r="D4582" t="s">
        <v>3355</v>
      </c>
      <c r="E4582" s="99">
        <v>3745.51</v>
      </c>
      <c r="F4582">
        <v>470.11</v>
      </c>
      <c r="G4582" s="99">
        <v>4215.62</v>
      </c>
    </row>
    <row r="4583" spans="1:7" hidden="1" x14ac:dyDescent="0.2">
      <c r="A4583">
        <v>5111</v>
      </c>
      <c r="B4583" t="s">
        <v>3348</v>
      </c>
      <c r="C4583" t="s">
        <v>6366</v>
      </c>
      <c r="D4583" t="s">
        <v>3355</v>
      </c>
      <c r="E4583" s="99">
        <v>3309.76</v>
      </c>
      <c r="F4583">
        <v>415.64</v>
      </c>
      <c r="G4583" s="99">
        <v>3725.4</v>
      </c>
    </row>
    <row r="4584" spans="1:7" hidden="1" x14ac:dyDescent="0.2">
      <c r="A4584">
        <v>5111</v>
      </c>
      <c r="B4584" t="s">
        <v>3348</v>
      </c>
      <c r="C4584" t="s">
        <v>6367</v>
      </c>
      <c r="D4584" t="s">
        <v>3355</v>
      </c>
      <c r="E4584" s="99">
        <v>3309.76</v>
      </c>
      <c r="F4584">
        <v>415.64</v>
      </c>
      <c r="G4584" s="99">
        <v>3725.4</v>
      </c>
    </row>
    <row r="4585" spans="1:7" hidden="1" x14ac:dyDescent="0.2">
      <c r="A4585">
        <v>5111</v>
      </c>
      <c r="B4585" t="s">
        <v>3348</v>
      </c>
      <c r="C4585" t="s">
        <v>6368</v>
      </c>
      <c r="D4585" t="s">
        <v>3355</v>
      </c>
      <c r="E4585" s="99">
        <v>2984.71</v>
      </c>
      <c r="F4585">
        <v>375.01</v>
      </c>
      <c r="G4585" s="99">
        <v>3359.72</v>
      </c>
    </row>
    <row r="4586" spans="1:7" hidden="1" x14ac:dyDescent="0.2">
      <c r="A4586">
        <v>5111</v>
      </c>
      <c r="B4586" t="s">
        <v>3348</v>
      </c>
      <c r="C4586" t="s">
        <v>6369</v>
      </c>
      <c r="D4586" t="s">
        <v>3355</v>
      </c>
      <c r="E4586" s="99">
        <v>2984.71</v>
      </c>
      <c r="F4586">
        <v>375.01</v>
      </c>
      <c r="G4586" s="99">
        <v>3359.72</v>
      </c>
    </row>
    <row r="4587" spans="1:7" hidden="1" x14ac:dyDescent="0.2">
      <c r="A4587">
        <v>5111</v>
      </c>
      <c r="B4587" t="s">
        <v>3348</v>
      </c>
      <c r="C4587" t="s">
        <v>6370</v>
      </c>
      <c r="D4587" t="s">
        <v>3355</v>
      </c>
      <c r="E4587" s="99">
        <v>2984.71</v>
      </c>
      <c r="F4587">
        <v>375.01</v>
      </c>
      <c r="G4587" s="99">
        <v>3359.72</v>
      </c>
    </row>
    <row r="4588" spans="1:7" hidden="1" x14ac:dyDescent="0.2">
      <c r="A4588">
        <v>5111</v>
      </c>
      <c r="B4588" t="s">
        <v>3348</v>
      </c>
      <c r="C4588" t="s">
        <v>6371</v>
      </c>
      <c r="D4588" t="s">
        <v>3355</v>
      </c>
      <c r="E4588" s="99">
        <v>2984.71</v>
      </c>
      <c r="F4588">
        <v>375.01</v>
      </c>
      <c r="G4588" s="99">
        <v>3359.72</v>
      </c>
    </row>
    <row r="4589" spans="1:7" hidden="1" x14ac:dyDescent="0.2">
      <c r="A4589">
        <v>5111</v>
      </c>
      <c r="B4589" t="s">
        <v>3348</v>
      </c>
      <c r="C4589" t="s">
        <v>6372</v>
      </c>
      <c r="D4589" t="s">
        <v>3355</v>
      </c>
      <c r="E4589" s="99">
        <v>2984.71</v>
      </c>
      <c r="F4589">
        <v>375.01</v>
      </c>
      <c r="G4589" s="99">
        <v>3359.72</v>
      </c>
    </row>
    <row r="4590" spans="1:7" hidden="1" x14ac:dyDescent="0.2">
      <c r="A4590">
        <v>5111</v>
      </c>
      <c r="B4590" t="s">
        <v>3348</v>
      </c>
      <c r="C4590" t="s">
        <v>6373</v>
      </c>
      <c r="D4590" t="s">
        <v>3355</v>
      </c>
      <c r="E4590" s="99">
        <v>2984.71</v>
      </c>
      <c r="F4590">
        <v>375.01</v>
      </c>
      <c r="G4590" s="99">
        <v>3359.72</v>
      </c>
    </row>
    <row r="4591" spans="1:7" hidden="1" x14ac:dyDescent="0.2">
      <c r="A4591">
        <v>5111</v>
      </c>
      <c r="B4591" t="s">
        <v>3348</v>
      </c>
      <c r="C4591" t="s">
        <v>6374</v>
      </c>
      <c r="D4591" t="s">
        <v>3355</v>
      </c>
      <c r="E4591" s="99">
        <v>2984.71</v>
      </c>
      <c r="F4591">
        <v>375.01</v>
      </c>
      <c r="G4591" s="99">
        <v>3359.72</v>
      </c>
    </row>
    <row r="4592" spans="1:7" hidden="1" x14ac:dyDescent="0.2">
      <c r="A4592">
        <v>5111</v>
      </c>
      <c r="B4592" t="s">
        <v>3348</v>
      </c>
      <c r="C4592" t="s">
        <v>6375</v>
      </c>
      <c r="D4592" t="s">
        <v>3355</v>
      </c>
      <c r="E4592" s="99">
        <v>2984.71</v>
      </c>
      <c r="F4592">
        <v>375.01</v>
      </c>
      <c r="G4592" s="99">
        <v>3359.72</v>
      </c>
    </row>
    <row r="4593" spans="1:7" hidden="1" x14ac:dyDescent="0.2">
      <c r="A4593">
        <v>5111</v>
      </c>
      <c r="B4593" t="s">
        <v>3348</v>
      </c>
      <c r="C4593" t="s">
        <v>6376</v>
      </c>
      <c r="D4593" t="s">
        <v>3355</v>
      </c>
      <c r="E4593" s="99">
        <v>2984.71</v>
      </c>
      <c r="F4593">
        <v>375.01</v>
      </c>
      <c r="G4593" s="99">
        <v>3359.72</v>
      </c>
    </row>
    <row r="4594" spans="1:7" hidden="1" x14ac:dyDescent="0.2">
      <c r="A4594">
        <v>5111</v>
      </c>
      <c r="B4594" t="s">
        <v>3348</v>
      </c>
      <c r="C4594" t="s">
        <v>6377</v>
      </c>
      <c r="D4594" t="s">
        <v>3355</v>
      </c>
      <c r="E4594" s="99">
        <v>2984.71</v>
      </c>
      <c r="F4594">
        <v>375.01</v>
      </c>
      <c r="G4594" s="99">
        <v>3359.72</v>
      </c>
    </row>
    <row r="4595" spans="1:7" hidden="1" x14ac:dyDescent="0.2">
      <c r="A4595">
        <v>5111</v>
      </c>
      <c r="B4595" t="s">
        <v>3348</v>
      </c>
      <c r="C4595" t="s">
        <v>6378</v>
      </c>
      <c r="D4595" t="s">
        <v>3355</v>
      </c>
      <c r="E4595" s="99">
        <v>2984.71</v>
      </c>
      <c r="F4595">
        <v>375.01</v>
      </c>
      <c r="G4595" s="99">
        <v>3359.72</v>
      </c>
    </row>
    <row r="4596" spans="1:7" hidden="1" x14ac:dyDescent="0.2">
      <c r="A4596">
        <v>5111</v>
      </c>
      <c r="B4596" t="s">
        <v>3348</v>
      </c>
      <c r="C4596" t="s">
        <v>6379</v>
      </c>
      <c r="D4596" t="s">
        <v>3355</v>
      </c>
      <c r="E4596" s="99">
        <v>2984.71</v>
      </c>
      <c r="F4596">
        <v>375.01</v>
      </c>
      <c r="G4596" s="99">
        <v>3359.72</v>
      </c>
    </row>
    <row r="4597" spans="1:7" hidden="1" x14ac:dyDescent="0.2">
      <c r="A4597">
        <v>5111</v>
      </c>
      <c r="B4597" t="s">
        <v>3348</v>
      </c>
      <c r="C4597" t="s">
        <v>6380</v>
      </c>
      <c r="D4597" t="s">
        <v>3355</v>
      </c>
      <c r="E4597" s="99">
        <v>2984.71</v>
      </c>
      <c r="F4597">
        <v>375.01</v>
      </c>
      <c r="G4597" s="99">
        <v>3359.72</v>
      </c>
    </row>
    <row r="4598" spans="1:7" hidden="1" x14ac:dyDescent="0.2">
      <c r="A4598">
        <v>5111</v>
      </c>
      <c r="B4598" t="s">
        <v>3348</v>
      </c>
      <c r="C4598" t="s">
        <v>6381</v>
      </c>
      <c r="D4598" t="s">
        <v>3355</v>
      </c>
      <c r="E4598" s="99">
        <v>2984.71</v>
      </c>
      <c r="F4598">
        <v>375.01</v>
      </c>
      <c r="G4598" s="99">
        <v>3359.72</v>
      </c>
    </row>
    <row r="4599" spans="1:7" hidden="1" x14ac:dyDescent="0.2">
      <c r="A4599">
        <v>5111</v>
      </c>
      <c r="B4599" t="s">
        <v>3348</v>
      </c>
      <c r="C4599" t="s">
        <v>6382</v>
      </c>
      <c r="D4599" t="s">
        <v>3355</v>
      </c>
      <c r="E4599" s="99">
        <v>2984.71</v>
      </c>
      <c r="F4599">
        <v>375.01</v>
      </c>
      <c r="G4599" s="99">
        <v>3359.72</v>
      </c>
    </row>
    <row r="4600" spans="1:7" hidden="1" x14ac:dyDescent="0.2">
      <c r="A4600">
        <v>5111</v>
      </c>
      <c r="B4600" t="s">
        <v>3348</v>
      </c>
      <c r="C4600" t="s">
        <v>6383</v>
      </c>
      <c r="D4600" t="s">
        <v>3355</v>
      </c>
      <c r="E4600" s="99">
        <v>3745.51</v>
      </c>
      <c r="F4600">
        <v>470.11</v>
      </c>
      <c r="G4600" s="99">
        <v>4215.62</v>
      </c>
    </row>
    <row r="4601" spans="1:7" hidden="1" x14ac:dyDescent="0.2">
      <c r="A4601">
        <v>5111</v>
      </c>
      <c r="B4601" t="s">
        <v>3348</v>
      </c>
      <c r="C4601" t="s">
        <v>6384</v>
      </c>
      <c r="D4601" t="s">
        <v>3355</v>
      </c>
      <c r="E4601" s="99">
        <v>2657.33</v>
      </c>
      <c r="F4601">
        <v>334.09</v>
      </c>
      <c r="G4601" s="99">
        <v>2991.42</v>
      </c>
    </row>
    <row r="4602" spans="1:7" hidden="1" x14ac:dyDescent="0.2">
      <c r="A4602">
        <v>5111</v>
      </c>
      <c r="B4602" t="s">
        <v>3348</v>
      </c>
      <c r="C4602" t="s">
        <v>6385</v>
      </c>
      <c r="D4602" t="s">
        <v>3355</v>
      </c>
      <c r="E4602" s="99">
        <v>3745.51</v>
      </c>
      <c r="F4602">
        <v>470.11</v>
      </c>
      <c r="G4602" s="99">
        <v>4215.62</v>
      </c>
    </row>
    <row r="4603" spans="1:7" hidden="1" x14ac:dyDescent="0.2">
      <c r="A4603">
        <v>5111</v>
      </c>
      <c r="B4603" t="s">
        <v>3348</v>
      </c>
      <c r="C4603" t="s">
        <v>6386</v>
      </c>
      <c r="D4603" t="s">
        <v>3355</v>
      </c>
      <c r="E4603" s="99">
        <v>2657.33</v>
      </c>
      <c r="F4603">
        <v>334.09</v>
      </c>
      <c r="G4603" s="99">
        <v>2991.42</v>
      </c>
    </row>
    <row r="4604" spans="1:7" hidden="1" x14ac:dyDescent="0.2">
      <c r="A4604">
        <v>5111</v>
      </c>
      <c r="B4604" t="s">
        <v>3348</v>
      </c>
      <c r="C4604" t="s">
        <v>6387</v>
      </c>
      <c r="D4604" t="s">
        <v>3355</v>
      </c>
      <c r="E4604" s="99">
        <v>3309.76</v>
      </c>
      <c r="F4604">
        <v>415.64</v>
      </c>
      <c r="G4604" s="99">
        <v>3725.4</v>
      </c>
    </row>
    <row r="4605" spans="1:7" hidden="1" x14ac:dyDescent="0.2">
      <c r="A4605">
        <v>5111</v>
      </c>
      <c r="B4605" t="s">
        <v>3348</v>
      </c>
      <c r="C4605" t="s">
        <v>6388</v>
      </c>
      <c r="D4605" t="s">
        <v>3355</v>
      </c>
      <c r="E4605" s="99">
        <v>2548.96</v>
      </c>
      <c r="F4605">
        <v>320.54000000000002</v>
      </c>
      <c r="G4605" s="99">
        <v>2869.5</v>
      </c>
    </row>
    <row r="4606" spans="1:7" hidden="1" x14ac:dyDescent="0.2">
      <c r="A4606">
        <v>5111</v>
      </c>
      <c r="B4606" t="s">
        <v>3348</v>
      </c>
      <c r="C4606" t="s">
        <v>6389</v>
      </c>
      <c r="D4606" t="s">
        <v>3355</v>
      </c>
      <c r="E4606" s="99">
        <v>3745.51</v>
      </c>
      <c r="F4606">
        <v>470.11</v>
      </c>
      <c r="G4606" s="99">
        <v>4215.62</v>
      </c>
    </row>
    <row r="4607" spans="1:7" hidden="1" x14ac:dyDescent="0.2">
      <c r="A4607">
        <v>5111</v>
      </c>
      <c r="B4607" t="s">
        <v>3348</v>
      </c>
      <c r="C4607" t="s">
        <v>6390</v>
      </c>
      <c r="D4607" t="s">
        <v>3355</v>
      </c>
      <c r="E4607" s="99">
        <v>3745.51</v>
      </c>
      <c r="F4607">
        <v>470.11</v>
      </c>
      <c r="G4607" s="99">
        <v>4215.62</v>
      </c>
    </row>
    <row r="4608" spans="1:7" hidden="1" x14ac:dyDescent="0.2">
      <c r="A4608">
        <v>5111</v>
      </c>
      <c r="B4608" t="s">
        <v>3348</v>
      </c>
      <c r="C4608" t="s">
        <v>6391</v>
      </c>
      <c r="D4608" t="s">
        <v>3355</v>
      </c>
      <c r="E4608" s="99">
        <v>3309.76</v>
      </c>
      <c r="F4608">
        <v>415.64</v>
      </c>
      <c r="G4608" s="99">
        <v>3725.4</v>
      </c>
    </row>
    <row r="4609" spans="1:7" hidden="1" x14ac:dyDescent="0.2">
      <c r="A4609">
        <v>5111</v>
      </c>
      <c r="B4609" t="s">
        <v>3348</v>
      </c>
      <c r="C4609" t="s">
        <v>6392</v>
      </c>
      <c r="D4609" t="s">
        <v>3355</v>
      </c>
      <c r="E4609" s="99">
        <v>3745.51</v>
      </c>
      <c r="F4609">
        <v>470.11</v>
      </c>
      <c r="G4609" s="99">
        <v>4215.62</v>
      </c>
    </row>
    <row r="4610" spans="1:7" hidden="1" x14ac:dyDescent="0.2">
      <c r="A4610">
        <v>5111</v>
      </c>
      <c r="B4610" t="s">
        <v>3348</v>
      </c>
      <c r="C4610" t="s">
        <v>6393</v>
      </c>
      <c r="D4610" t="s">
        <v>3355</v>
      </c>
      <c r="E4610" s="99">
        <v>3745.51</v>
      </c>
      <c r="F4610">
        <v>470.11</v>
      </c>
      <c r="G4610" s="99">
        <v>4215.62</v>
      </c>
    </row>
    <row r="4611" spans="1:7" hidden="1" x14ac:dyDescent="0.2">
      <c r="A4611" t="s">
        <v>3376</v>
      </c>
      <c r="B4611" t="s">
        <v>3348</v>
      </c>
      <c r="C4611" t="s">
        <v>6394</v>
      </c>
      <c r="D4611">
        <f>-5111-10</f>
        <v>-5121</v>
      </c>
      <c r="E4611" s="99">
        <v>3745.51</v>
      </c>
      <c r="F4611">
        <v>470.11</v>
      </c>
      <c r="G4611" s="99">
        <v>4215.62</v>
      </c>
    </row>
    <row r="4612" spans="1:7" hidden="1" x14ac:dyDescent="0.2">
      <c r="A4612">
        <v>5111</v>
      </c>
      <c r="B4612" t="s">
        <v>3348</v>
      </c>
      <c r="C4612" t="s">
        <v>6395</v>
      </c>
      <c r="D4612" t="s">
        <v>3355</v>
      </c>
      <c r="E4612" s="99">
        <v>2657.33</v>
      </c>
      <c r="F4612">
        <v>334.09</v>
      </c>
      <c r="G4612" s="99">
        <v>2991.42</v>
      </c>
    </row>
    <row r="4613" spans="1:7" hidden="1" x14ac:dyDescent="0.2">
      <c r="A4613">
        <v>5111</v>
      </c>
      <c r="B4613" t="s">
        <v>3348</v>
      </c>
      <c r="C4613" t="s">
        <v>6396</v>
      </c>
      <c r="D4613" t="s">
        <v>3355</v>
      </c>
      <c r="E4613" s="99">
        <v>2657.33</v>
      </c>
      <c r="F4613">
        <v>334.09</v>
      </c>
      <c r="G4613" s="99">
        <v>2991.42</v>
      </c>
    </row>
    <row r="4614" spans="1:7" hidden="1" x14ac:dyDescent="0.2">
      <c r="A4614">
        <v>5111</v>
      </c>
      <c r="B4614" t="s">
        <v>3348</v>
      </c>
      <c r="C4614" t="s">
        <v>6397</v>
      </c>
      <c r="D4614" t="s">
        <v>3355</v>
      </c>
      <c r="E4614" s="99">
        <v>3745.51</v>
      </c>
      <c r="F4614">
        <v>470.11</v>
      </c>
      <c r="G4614" s="99">
        <v>4215.62</v>
      </c>
    </row>
    <row r="4615" spans="1:7" hidden="1" x14ac:dyDescent="0.2">
      <c r="A4615">
        <v>5111</v>
      </c>
      <c r="B4615" t="s">
        <v>3348</v>
      </c>
      <c r="C4615" t="s">
        <v>6398</v>
      </c>
      <c r="D4615" t="s">
        <v>3355</v>
      </c>
      <c r="E4615" s="99">
        <v>3745.51</v>
      </c>
      <c r="F4615">
        <v>470.11</v>
      </c>
      <c r="G4615" s="99">
        <v>4215.62</v>
      </c>
    </row>
    <row r="4616" spans="1:7" hidden="1" x14ac:dyDescent="0.2">
      <c r="A4616">
        <v>5111</v>
      </c>
      <c r="B4616" t="s">
        <v>3348</v>
      </c>
      <c r="C4616" t="s">
        <v>6399</v>
      </c>
      <c r="D4616" t="s">
        <v>3355</v>
      </c>
      <c r="E4616" s="99">
        <v>3745.51</v>
      </c>
      <c r="F4616">
        <v>470.11</v>
      </c>
      <c r="G4616" s="99">
        <v>4215.62</v>
      </c>
    </row>
    <row r="4617" spans="1:7" hidden="1" x14ac:dyDescent="0.2">
      <c r="A4617">
        <v>5111</v>
      </c>
      <c r="B4617" t="s">
        <v>3348</v>
      </c>
      <c r="C4617" t="s">
        <v>6400</v>
      </c>
      <c r="D4617" t="s">
        <v>3355</v>
      </c>
      <c r="E4617" s="99">
        <v>3745.51</v>
      </c>
      <c r="F4617">
        <v>470.11</v>
      </c>
      <c r="G4617" s="99">
        <v>4215.62</v>
      </c>
    </row>
    <row r="4618" spans="1:7" hidden="1" x14ac:dyDescent="0.2">
      <c r="A4618">
        <v>5111</v>
      </c>
      <c r="B4618" t="s">
        <v>3348</v>
      </c>
      <c r="C4618" t="s">
        <v>6401</v>
      </c>
      <c r="D4618" t="s">
        <v>3355</v>
      </c>
      <c r="E4618" s="99">
        <v>3745.51</v>
      </c>
      <c r="F4618">
        <v>470.11</v>
      </c>
      <c r="G4618" s="99">
        <v>4215.62</v>
      </c>
    </row>
    <row r="4619" spans="1:7" hidden="1" x14ac:dyDescent="0.2">
      <c r="A4619">
        <v>5111</v>
      </c>
      <c r="B4619" t="s">
        <v>3348</v>
      </c>
      <c r="C4619" t="s">
        <v>6402</v>
      </c>
      <c r="D4619" t="s">
        <v>3355</v>
      </c>
      <c r="E4619" s="99">
        <v>3745.51</v>
      </c>
      <c r="F4619">
        <v>470.11</v>
      </c>
      <c r="G4619" s="99">
        <v>4215.62</v>
      </c>
    </row>
    <row r="4620" spans="1:7" hidden="1" x14ac:dyDescent="0.2">
      <c r="A4620" t="s">
        <v>357</v>
      </c>
    </row>
    <row r="4621" spans="1:7" hidden="1" x14ac:dyDescent="0.2"/>
    <row r="4622" spans="1:7" hidden="1" x14ac:dyDescent="0.2"/>
    <row r="4623" spans="1:7" hidden="1" x14ac:dyDescent="0.2"/>
    <row r="4624" spans="1:7" hidden="1" x14ac:dyDescent="0.2">
      <c r="A4624" t="s">
        <v>2523</v>
      </c>
      <c r="C4624" t="s">
        <v>2832</v>
      </c>
      <c r="D4624" t="s">
        <v>2833</v>
      </c>
      <c r="E4624" t="s">
        <v>2834</v>
      </c>
      <c r="F4624" t="s">
        <v>2835</v>
      </c>
      <c r="G4624" t="s">
        <v>2836</v>
      </c>
    </row>
    <row r="4625" spans="1:7" hidden="1" x14ac:dyDescent="0.2">
      <c r="C4625" t="s">
        <v>2837</v>
      </c>
      <c r="D4625" t="s">
        <v>2838</v>
      </c>
      <c r="E4625" s="100">
        <v>43344</v>
      </c>
      <c r="F4625" t="s">
        <v>2839</v>
      </c>
      <c r="G4625" t="s">
        <v>6403</v>
      </c>
    </row>
    <row r="4626" spans="1:7" hidden="1" x14ac:dyDescent="0.2"/>
    <row r="4627" spans="1:7" hidden="1" x14ac:dyDescent="0.2">
      <c r="B4627" t="s">
        <v>2841</v>
      </c>
    </row>
    <row r="4628" spans="1:7" hidden="1" x14ac:dyDescent="0.2">
      <c r="A4628" t="s">
        <v>2842</v>
      </c>
      <c r="B4628" t="s">
        <v>2843</v>
      </c>
      <c r="C4628" t="s">
        <v>2844</v>
      </c>
    </row>
    <row r="4629" spans="1:7" hidden="1" x14ac:dyDescent="0.2"/>
    <row r="4630" spans="1:7" hidden="1" x14ac:dyDescent="0.2">
      <c r="B4630" t="s">
        <v>2845</v>
      </c>
      <c r="C4630" t="s">
        <v>2846</v>
      </c>
    </row>
    <row r="4631" spans="1:7" hidden="1" x14ac:dyDescent="0.2">
      <c r="B4631" t="s">
        <v>2847</v>
      </c>
      <c r="C4631" t="s">
        <v>2848</v>
      </c>
      <c r="D4631" t="s">
        <v>2849</v>
      </c>
      <c r="E4631" t="s">
        <v>2850</v>
      </c>
    </row>
    <row r="4632" spans="1:7" hidden="1" x14ac:dyDescent="0.2"/>
    <row r="4633" spans="1:7" hidden="1" x14ac:dyDescent="0.2"/>
    <row r="4634" spans="1:7" hidden="1" x14ac:dyDescent="0.2">
      <c r="A4634" t="s">
        <v>2851</v>
      </c>
      <c r="B4634" t="s">
        <v>2852</v>
      </c>
      <c r="C4634" t="s">
        <v>2853</v>
      </c>
      <c r="E4634" t="s">
        <v>2854</v>
      </c>
      <c r="F4634" t="s">
        <v>2855</v>
      </c>
      <c r="G4634" t="s">
        <v>2856</v>
      </c>
    </row>
    <row r="4635" spans="1:7" hidden="1" x14ac:dyDescent="0.2">
      <c r="A4635" t="s">
        <v>2857</v>
      </c>
      <c r="B4635" t="s">
        <v>2858</v>
      </c>
      <c r="C4635" t="s">
        <v>2859</v>
      </c>
      <c r="D4635" t="s">
        <v>2860</v>
      </c>
      <c r="E4635" t="s">
        <v>2861</v>
      </c>
      <c r="F4635" t="s">
        <v>2861</v>
      </c>
      <c r="G4635" t="s">
        <v>2861</v>
      </c>
    </row>
    <row r="4636" spans="1:7" hidden="1" x14ac:dyDescent="0.2">
      <c r="A4636">
        <v>5111</v>
      </c>
      <c r="B4636" t="s">
        <v>3348</v>
      </c>
      <c r="C4636" t="s">
        <v>6404</v>
      </c>
      <c r="D4636" t="s">
        <v>3355</v>
      </c>
      <c r="E4636" s="99">
        <v>3745.51</v>
      </c>
      <c r="F4636">
        <v>470.11</v>
      </c>
      <c r="G4636" s="99">
        <v>4215.62</v>
      </c>
    </row>
    <row r="4637" spans="1:7" hidden="1" x14ac:dyDescent="0.2">
      <c r="A4637">
        <v>5111</v>
      </c>
      <c r="B4637" t="s">
        <v>3348</v>
      </c>
      <c r="C4637" t="s">
        <v>6405</v>
      </c>
      <c r="D4637" t="s">
        <v>3355</v>
      </c>
      <c r="E4637" s="99">
        <v>3745.51</v>
      </c>
      <c r="F4637">
        <v>470.11</v>
      </c>
      <c r="G4637" s="99">
        <v>4215.62</v>
      </c>
    </row>
    <row r="4638" spans="1:7" hidden="1" x14ac:dyDescent="0.2">
      <c r="A4638">
        <v>5111</v>
      </c>
      <c r="B4638" t="s">
        <v>3348</v>
      </c>
      <c r="C4638" t="s">
        <v>6406</v>
      </c>
      <c r="D4638" t="s">
        <v>3355</v>
      </c>
      <c r="E4638" s="99">
        <v>3745.51</v>
      </c>
      <c r="F4638">
        <v>470.11</v>
      </c>
      <c r="G4638" s="99">
        <v>4215.62</v>
      </c>
    </row>
    <row r="4639" spans="1:7" hidden="1" x14ac:dyDescent="0.2">
      <c r="A4639">
        <v>5111</v>
      </c>
      <c r="B4639" t="s">
        <v>3348</v>
      </c>
      <c r="C4639" t="s">
        <v>6407</v>
      </c>
      <c r="D4639" t="s">
        <v>3355</v>
      </c>
      <c r="E4639" s="99">
        <v>3745.51</v>
      </c>
      <c r="F4639">
        <v>470.11</v>
      </c>
      <c r="G4639" s="99">
        <v>4215.62</v>
      </c>
    </row>
    <row r="4640" spans="1:7" hidden="1" x14ac:dyDescent="0.2">
      <c r="A4640">
        <v>5111</v>
      </c>
      <c r="B4640" t="s">
        <v>3348</v>
      </c>
      <c r="C4640" t="s">
        <v>6408</v>
      </c>
      <c r="D4640" t="s">
        <v>3355</v>
      </c>
      <c r="E4640" s="99">
        <v>3745.51</v>
      </c>
      <c r="F4640">
        <v>470.11</v>
      </c>
      <c r="G4640" s="99">
        <v>4215.62</v>
      </c>
    </row>
    <row r="4641" spans="1:7" hidden="1" x14ac:dyDescent="0.2">
      <c r="A4641">
        <v>5111</v>
      </c>
      <c r="B4641" t="s">
        <v>3348</v>
      </c>
      <c r="C4641" t="s">
        <v>6409</v>
      </c>
      <c r="D4641" t="s">
        <v>3355</v>
      </c>
      <c r="E4641" s="99">
        <v>3745.51</v>
      </c>
      <c r="F4641">
        <v>470.11</v>
      </c>
      <c r="G4641" s="99">
        <v>4215.62</v>
      </c>
    </row>
    <row r="4642" spans="1:7" hidden="1" x14ac:dyDescent="0.2">
      <c r="A4642">
        <v>5111</v>
      </c>
      <c r="B4642" t="s">
        <v>3348</v>
      </c>
      <c r="C4642" t="s">
        <v>6410</v>
      </c>
      <c r="D4642" t="s">
        <v>3355</v>
      </c>
      <c r="E4642" s="99">
        <v>3745.51</v>
      </c>
      <c r="F4642">
        <v>470.11</v>
      </c>
      <c r="G4642" s="99">
        <v>4215.62</v>
      </c>
    </row>
    <row r="4643" spans="1:7" hidden="1" x14ac:dyDescent="0.2">
      <c r="A4643">
        <v>5111</v>
      </c>
      <c r="B4643" t="s">
        <v>3348</v>
      </c>
      <c r="C4643" t="s">
        <v>6411</v>
      </c>
      <c r="D4643" t="s">
        <v>3355</v>
      </c>
      <c r="E4643" s="99">
        <v>3745.51</v>
      </c>
      <c r="F4643">
        <v>470.11</v>
      </c>
      <c r="G4643" s="99">
        <v>4215.62</v>
      </c>
    </row>
    <row r="4644" spans="1:7" hidden="1" x14ac:dyDescent="0.2">
      <c r="A4644">
        <v>5111</v>
      </c>
      <c r="B4644" t="s">
        <v>3348</v>
      </c>
      <c r="C4644" t="s">
        <v>6412</v>
      </c>
      <c r="D4644" t="s">
        <v>3355</v>
      </c>
      <c r="E4644" s="99">
        <v>3745.51</v>
      </c>
      <c r="F4644">
        <v>470.11</v>
      </c>
      <c r="G4644" s="99">
        <v>4215.62</v>
      </c>
    </row>
    <row r="4645" spans="1:7" hidden="1" x14ac:dyDescent="0.2">
      <c r="A4645">
        <v>5111</v>
      </c>
      <c r="B4645" t="s">
        <v>3348</v>
      </c>
      <c r="C4645" t="s">
        <v>6413</v>
      </c>
      <c r="D4645" t="s">
        <v>3355</v>
      </c>
      <c r="E4645" s="99">
        <v>3745.51</v>
      </c>
      <c r="F4645">
        <v>470.11</v>
      </c>
      <c r="G4645" s="99">
        <v>4215.62</v>
      </c>
    </row>
    <row r="4646" spans="1:7" hidden="1" x14ac:dyDescent="0.2">
      <c r="A4646">
        <v>5111</v>
      </c>
      <c r="B4646" t="s">
        <v>3348</v>
      </c>
      <c r="C4646" t="s">
        <v>6414</v>
      </c>
      <c r="D4646" t="s">
        <v>3355</v>
      </c>
      <c r="E4646" s="99">
        <v>2548.96</v>
      </c>
      <c r="F4646">
        <v>320.54000000000002</v>
      </c>
      <c r="G4646" s="99">
        <v>2869.5</v>
      </c>
    </row>
    <row r="4647" spans="1:7" hidden="1" x14ac:dyDescent="0.2">
      <c r="A4647">
        <v>5111</v>
      </c>
      <c r="B4647" t="s">
        <v>3348</v>
      </c>
      <c r="C4647" t="s">
        <v>6415</v>
      </c>
      <c r="D4647" t="s">
        <v>3355</v>
      </c>
      <c r="E4647" s="99">
        <v>3309.76</v>
      </c>
      <c r="F4647">
        <v>415.64</v>
      </c>
      <c r="G4647" s="99">
        <v>3725.4</v>
      </c>
    </row>
    <row r="4648" spans="1:7" hidden="1" x14ac:dyDescent="0.2">
      <c r="A4648">
        <v>5111</v>
      </c>
      <c r="B4648" t="s">
        <v>3348</v>
      </c>
      <c r="C4648" t="s">
        <v>6416</v>
      </c>
      <c r="D4648" t="s">
        <v>3355</v>
      </c>
      <c r="E4648" s="99">
        <v>3745.51</v>
      </c>
      <c r="F4648">
        <v>470.11</v>
      </c>
      <c r="G4648" s="99">
        <v>4215.62</v>
      </c>
    </row>
    <row r="4649" spans="1:7" hidden="1" x14ac:dyDescent="0.2">
      <c r="A4649">
        <v>5111</v>
      </c>
      <c r="B4649" t="s">
        <v>3348</v>
      </c>
      <c r="C4649" t="s">
        <v>6417</v>
      </c>
      <c r="D4649" t="s">
        <v>3355</v>
      </c>
      <c r="E4649" s="99">
        <v>3745.51</v>
      </c>
      <c r="F4649">
        <v>470.11</v>
      </c>
      <c r="G4649" s="99">
        <v>4215.62</v>
      </c>
    </row>
    <row r="4650" spans="1:7" hidden="1" x14ac:dyDescent="0.2">
      <c r="A4650">
        <v>5111</v>
      </c>
      <c r="B4650" t="s">
        <v>3348</v>
      </c>
      <c r="C4650" t="s">
        <v>6418</v>
      </c>
      <c r="D4650" t="s">
        <v>3355</v>
      </c>
      <c r="E4650" s="99">
        <v>2984.71</v>
      </c>
      <c r="F4650">
        <v>375.01</v>
      </c>
      <c r="G4650" s="99">
        <v>3359.72</v>
      </c>
    </row>
    <row r="4651" spans="1:7" hidden="1" x14ac:dyDescent="0.2">
      <c r="A4651">
        <v>5111</v>
      </c>
      <c r="B4651" t="s">
        <v>3348</v>
      </c>
      <c r="C4651" t="s">
        <v>6419</v>
      </c>
      <c r="D4651" t="s">
        <v>3355</v>
      </c>
      <c r="E4651" s="99">
        <v>2984.71</v>
      </c>
      <c r="F4651">
        <v>375.01</v>
      </c>
      <c r="G4651" s="99">
        <v>3359.72</v>
      </c>
    </row>
    <row r="4652" spans="1:7" hidden="1" x14ac:dyDescent="0.2">
      <c r="A4652">
        <v>5111</v>
      </c>
      <c r="B4652" t="s">
        <v>3348</v>
      </c>
      <c r="C4652" t="s">
        <v>6420</v>
      </c>
      <c r="D4652" t="s">
        <v>3355</v>
      </c>
      <c r="E4652" s="99">
        <v>2984.71</v>
      </c>
      <c r="F4652">
        <v>375.01</v>
      </c>
      <c r="G4652" s="99">
        <v>3359.72</v>
      </c>
    </row>
    <row r="4653" spans="1:7" hidden="1" x14ac:dyDescent="0.2">
      <c r="A4653">
        <v>5111</v>
      </c>
      <c r="B4653" t="s">
        <v>3348</v>
      </c>
      <c r="C4653" t="s">
        <v>6421</v>
      </c>
      <c r="D4653" t="s">
        <v>3355</v>
      </c>
      <c r="E4653">
        <v>603</v>
      </c>
      <c r="F4653">
        <v>0</v>
      </c>
      <c r="G4653">
        <v>603</v>
      </c>
    </row>
    <row r="4654" spans="1:7" hidden="1" x14ac:dyDescent="0.2">
      <c r="A4654">
        <v>5111</v>
      </c>
      <c r="B4654" t="s">
        <v>3348</v>
      </c>
      <c r="C4654" t="s">
        <v>6422</v>
      </c>
      <c r="D4654" t="s">
        <v>3355</v>
      </c>
      <c r="E4654">
        <v>603</v>
      </c>
      <c r="F4654">
        <v>0</v>
      </c>
      <c r="G4654">
        <v>603</v>
      </c>
    </row>
    <row r="4655" spans="1:7" hidden="1" x14ac:dyDescent="0.2">
      <c r="A4655">
        <v>5111</v>
      </c>
      <c r="B4655" t="s">
        <v>3348</v>
      </c>
      <c r="C4655" t="s">
        <v>6423</v>
      </c>
      <c r="D4655" t="s">
        <v>3355</v>
      </c>
      <c r="E4655">
        <v>603</v>
      </c>
      <c r="F4655">
        <v>0</v>
      </c>
      <c r="G4655">
        <v>603</v>
      </c>
    </row>
    <row r="4656" spans="1:7" hidden="1" x14ac:dyDescent="0.2">
      <c r="A4656">
        <v>5111</v>
      </c>
      <c r="B4656" t="s">
        <v>3348</v>
      </c>
      <c r="C4656" t="s">
        <v>6424</v>
      </c>
      <c r="D4656" t="s">
        <v>3355</v>
      </c>
      <c r="E4656">
        <v>603</v>
      </c>
      <c r="F4656">
        <v>0</v>
      </c>
      <c r="G4656">
        <v>603</v>
      </c>
    </row>
    <row r="4657" spans="1:7" hidden="1" x14ac:dyDescent="0.2">
      <c r="A4657">
        <v>5111</v>
      </c>
      <c r="B4657" t="s">
        <v>3348</v>
      </c>
      <c r="C4657" t="s">
        <v>6425</v>
      </c>
      <c r="D4657" t="s">
        <v>3355</v>
      </c>
      <c r="E4657">
        <v>603</v>
      </c>
      <c r="F4657">
        <v>0</v>
      </c>
      <c r="G4657">
        <v>603</v>
      </c>
    </row>
    <row r="4658" spans="1:7" hidden="1" x14ac:dyDescent="0.2">
      <c r="A4658">
        <v>5111</v>
      </c>
      <c r="B4658" t="s">
        <v>3348</v>
      </c>
      <c r="C4658" t="s">
        <v>6426</v>
      </c>
      <c r="D4658" t="s">
        <v>3355</v>
      </c>
      <c r="E4658" s="99">
        <v>3745.51</v>
      </c>
      <c r="F4658">
        <v>470.11</v>
      </c>
      <c r="G4658" s="99">
        <v>4215.62</v>
      </c>
    </row>
    <row r="4659" spans="1:7" hidden="1" x14ac:dyDescent="0.2">
      <c r="A4659">
        <v>5111</v>
      </c>
      <c r="B4659" t="s">
        <v>3348</v>
      </c>
      <c r="C4659" t="s">
        <v>6427</v>
      </c>
      <c r="D4659" t="s">
        <v>3355</v>
      </c>
      <c r="E4659" s="99">
        <v>2984.71</v>
      </c>
      <c r="F4659">
        <v>375.01</v>
      </c>
      <c r="G4659" s="99">
        <v>3359.72</v>
      </c>
    </row>
    <row r="4660" spans="1:7" hidden="1" x14ac:dyDescent="0.2">
      <c r="A4660">
        <v>5111</v>
      </c>
      <c r="B4660" t="s">
        <v>3348</v>
      </c>
      <c r="C4660" t="s">
        <v>6428</v>
      </c>
      <c r="D4660" t="s">
        <v>3669</v>
      </c>
      <c r="E4660" s="99">
        <v>111232.3</v>
      </c>
      <c r="F4660" s="99">
        <v>15900.08</v>
      </c>
      <c r="G4660" s="99">
        <v>127132.38</v>
      </c>
    </row>
    <row r="4661" spans="1:7" hidden="1" x14ac:dyDescent="0.2">
      <c r="A4661">
        <v>5111</v>
      </c>
      <c r="B4661" t="s">
        <v>3348</v>
      </c>
      <c r="C4661" t="s">
        <v>6429</v>
      </c>
      <c r="D4661" t="s">
        <v>3669</v>
      </c>
      <c r="E4661" s="99">
        <v>16198.92</v>
      </c>
      <c r="F4661">
        <v>0</v>
      </c>
      <c r="G4661" s="99">
        <v>16198.92</v>
      </c>
    </row>
    <row r="4662" spans="1:7" hidden="1" x14ac:dyDescent="0.2">
      <c r="A4662">
        <v>5111</v>
      </c>
      <c r="B4662" t="s">
        <v>3348</v>
      </c>
      <c r="C4662" t="s">
        <v>6430</v>
      </c>
      <c r="D4662" t="s">
        <v>3355</v>
      </c>
      <c r="E4662" s="99">
        <v>3166.86</v>
      </c>
      <c r="F4662">
        <v>207.58</v>
      </c>
      <c r="G4662" s="99">
        <v>3374.44</v>
      </c>
    </row>
    <row r="4663" spans="1:7" hidden="1" x14ac:dyDescent="0.2">
      <c r="A4663">
        <v>5111</v>
      </c>
      <c r="B4663" t="s">
        <v>3348</v>
      </c>
      <c r="C4663" t="s">
        <v>6431</v>
      </c>
      <c r="D4663" t="s">
        <v>3355</v>
      </c>
      <c r="E4663" s="99">
        <v>3745.51</v>
      </c>
      <c r="F4663">
        <v>470.11</v>
      </c>
      <c r="G4663" s="99">
        <v>4215.62</v>
      </c>
    </row>
    <row r="4664" spans="1:7" hidden="1" x14ac:dyDescent="0.2">
      <c r="A4664">
        <v>5111</v>
      </c>
      <c r="B4664" t="s">
        <v>3348</v>
      </c>
      <c r="C4664" t="s">
        <v>6432</v>
      </c>
      <c r="D4664" t="s">
        <v>3355</v>
      </c>
      <c r="E4664" s="99">
        <v>3745.51</v>
      </c>
      <c r="F4664">
        <v>470.11</v>
      </c>
      <c r="G4664" s="99">
        <v>4215.62</v>
      </c>
    </row>
    <row r="4665" spans="1:7" hidden="1" x14ac:dyDescent="0.2">
      <c r="A4665">
        <v>5111</v>
      </c>
      <c r="B4665" t="s">
        <v>3348</v>
      </c>
      <c r="C4665" t="s">
        <v>6433</v>
      </c>
      <c r="D4665" t="s">
        <v>3355</v>
      </c>
      <c r="E4665" s="99">
        <v>3745.51</v>
      </c>
      <c r="F4665">
        <v>470.11</v>
      </c>
      <c r="G4665" s="99">
        <v>4215.62</v>
      </c>
    </row>
    <row r="4666" spans="1:7" hidden="1" x14ac:dyDescent="0.2">
      <c r="A4666">
        <v>5111</v>
      </c>
      <c r="B4666" t="s">
        <v>3348</v>
      </c>
      <c r="C4666" t="s">
        <v>6434</v>
      </c>
      <c r="D4666" t="s">
        <v>5755</v>
      </c>
      <c r="E4666" s="99">
        <v>-1069.28</v>
      </c>
      <c r="F4666">
        <v>0</v>
      </c>
      <c r="G4666" s="99">
        <v>-1069.28</v>
      </c>
    </row>
    <row r="4667" spans="1:7" hidden="1" x14ac:dyDescent="0.2">
      <c r="A4667">
        <v>5111</v>
      </c>
      <c r="B4667" t="s">
        <v>3348</v>
      </c>
      <c r="C4667" t="s">
        <v>6435</v>
      </c>
      <c r="D4667" t="s">
        <v>3355</v>
      </c>
      <c r="E4667" s="99">
        <v>3745.51</v>
      </c>
      <c r="F4667">
        <v>470.11</v>
      </c>
      <c r="G4667" s="99">
        <v>4215.62</v>
      </c>
    </row>
    <row r="4668" spans="1:7" hidden="1" x14ac:dyDescent="0.2">
      <c r="A4668">
        <v>5111</v>
      </c>
      <c r="B4668" t="s">
        <v>3348</v>
      </c>
      <c r="C4668" t="s">
        <v>6436</v>
      </c>
      <c r="D4668" t="s">
        <v>3355</v>
      </c>
      <c r="E4668" s="99">
        <v>3745.51</v>
      </c>
      <c r="F4668">
        <v>470.11</v>
      </c>
      <c r="G4668" s="99">
        <v>4215.62</v>
      </c>
    </row>
    <row r="4669" spans="1:7" hidden="1" x14ac:dyDescent="0.2">
      <c r="A4669">
        <v>5111</v>
      </c>
      <c r="B4669" t="s">
        <v>3348</v>
      </c>
      <c r="C4669" t="s">
        <v>6437</v>
      </c>
      <c r="D4669" t="s">
        <v>3355</v>
      </c>
      <c r="E4669" s="99">
        <v>3745.51</v>
      </c>
      <c r="F4669">
        <v>470.11</v>
      </c>
      <c r="G4669" s="99">
        <v>4215.62</v>
      </c>
    </row>
    <row r="4670" spans="1:7" hidden="1" x14ac:dyDescent="0.2">
      <c r="A4670">
        <v>5111</v>
      </c>
      <c r="B4670" t="s">
        <v>3348</v>
      </c>
      <c r="C4670" t="s">
        <v>6438</v>
      </c>
      <c r="D4670" t="s">
        <v>3355</v>
      </c>
      <c r="E4670" s="99">
        <v>3745.51</v>
      </c>
      <c r="F4670">
        <v>470.11</v>
      </c>
      <c r="G4670" s="99">
        <v>4215.62</v>
      </c>
    </row>
    <row r="4671" spans="1:7" hidden="1" x14ac:dyDescent="0.2">
      <c r="A4671">
        <v>5111</v>
      </c>
      <c r="B4671" t="s">
        <v>3348</v>
      </c>
      <c r="C4671" t="s">
        <v>6439</v>
      </c>
      <c r="D4671" t="s">
        <v>3358</v>
      </c>
      <c r="E4671" s="99">
        <v>15546.5</v>
      </c>
      <c r="F4671" s="99">
        <v>2591.08</v>
      </c>
      <c r="G4671" s="99">
        <v>18137.580000000002</v>
      </c>
    </row>
    <row r="4672" spans="1:7" hidden="1" x14ac:dyDescent="0.2">
      <c r="A4672">
        <v>5111</v>
      </c>
      <c r="B4672" t="s">
        <v>3348</v>
      </c>
      <c r="C4672" t="s">
        <v>6440</v>
      </c>
      <c r="D4672" t="s">
        <v>3358</v>
      </c>
      <c r="E4672" s="99">
        <v>5182.16</v>
      </c>
      <c r="F4672">
        <v>0</v>
      </c>
      <c r="G4672" s="99">
        <v>5182.16</v>
      </c>
    </row>
    <row r="4673" spans="1:7" hidden="1" x14ac:dyDescent="0.2">
      <c r="A4673">
        <v>5111</v>
      </c>
      <c r="B4673" t="s">
        <v>3348</v>
      </c>
      <c r="C4673" t="s">
        <v>6441</v>
      </c>
      <c r="D4673" t="s">
        <v>3355</v>
      </c>
      <c r="E4673" s="99">
        <v>3745.51</v>
      </c>
      <c r="F4673">
        <v>470.11</v>
      </c>
      <c r="G4673" s="99">
        <v>4215.62</v>
      </c>
    </row>
    <row r="4674" spans="1:7" hidden="1" x14ac:dyDescent="0.2">
      <c r="A4674">
        <v>5111</v>
      </c>
      <c r="B4674" t="s">
        <v>3348</v>
      </c>
      <c r="C4674" t="s">
        <v>6442</v>
      </c>
      <c r="D4674" t="s">
        <v>3355</v>
      </c>
      <c r="E4674" s="99">
        <v>3745.51</v>
      </c>
      <c r="F4674">
        <v>470.11</v>
      </c>
      <c r="G4674" s="99">
        <v>4215.62</v>
      </c>
    </row>
    <row r="4675" spans="1:7" hidden="1" x14ac:dyDescent="0.2">
      <c r="A4675">
        <v>5111</v>
      </c>
      <c r="B4675" t="s">
        <v>3348</v>
      </c>
      <c r="C4675" t="s">
        <v>6443</v>
      </c>
      <c r="D4675" t="s">
        <v>3355</v>
      </c>
      <c r="E4675" s="99">
        <v>3745.51</v>
      </c>
      <c r="F4675">
        <v>470.11</v>
      </c>
      <c r="G4675" s="99">
        <v>4215.62</v>
      </c>
    </row>
    <row r="4676" spans="1:7" hidden="1" x14ac:dyDescent="0.2">
      <c r="A4676">
        <v>5111</v>
      </c>
      <c r="B4676" t="s">
        <v>3348</v>
      </c>
      <c r="C4676" t="s">
        <v>6444</v>
      </c>
      <c r="D4676" t="s">
        <v>3355</v>
      </c>
      <c r="E4676" s="99">
        <v>3745.51</v>
      </c>
      <c r="F4676">
        <v>470.11</v>
      </c>
      <c r="G4676" s="99">
        <v>4215.62</v>
      </c>
    </row>
    <row r="4677" spans="1:7" hidden="1" x14ac:dyDescent="0.2">
      <c r="A4677" t="s">
        <v>3376</v>
      </c>
      <c r="B4677" t="s">
        <v>3348</v>
      </c>
      <c r="C4677" t="s">
        <v>6445</v>
      </c>
      <c r="D4677">
        <f>-5111-10</f>
        <v>-5121</v>
      </c>
      <c r="E4677" s="99">
        <v>3745.51</v>
      </c>
      <c r="F4677">
        <v>470.11</v>
      </c>
      <c r="G4677" s="99">
        <v>4215.62</v>
      </c>
    </row>
    <row r="4678" spans="1:7" hidden="1" x14ac:dyDescent="0.2">
      <c r="A4678">
        <v>5111</v>
      </c>
      <c r="B4678" t="s">
        <v>3348</v>
      </c>
      <c r="C4678" t="s">
        <v>6446</v>
      </c>
      <c r="D4678" t="s">
        <v>3355</v>
      </c>
      <c r="E4678" s="99">
        <v>3745.51</v>
      </c>
      <c r="F4678">
        <v>470.11</v>
      </c>
      <c r="G4678" s="99">
        <v>4215.62</v>
      </c>
    </row>
    <row r="4679" spans="1:7" hidden="1" x14ac:dyDescent="0.2">
      <c r="A4679">
        <v>5111</v>
      </c>
      <c r="B4679" t="s">
        <v>3348</v>
      </c>
      <c r="C4679" t="s">
        <v>6447</v>
      </c>
      <c r="D4679" t="s">
        <v>3355</v>
      </c>
      <c r="E4679" s="99">
        <v>3745.51</v>
      </c>
      <c r="F4679">
        <v>470.11</v>
      </c>
      <c r="G4679" s="99">
        <v>4215.62</v>
      </c>
    </row>
    <row r="4680" spans="1:7" hidden="1" x14ac:dyDescent="0.2">
      <c r="A4680">
        <v>5111</v>
      </c>
      <c r="B4680" t="s">
        <v>3348</v>
      </c>
      <c r="C4680" t="s">
        <v>6448</v>
      </c>
      <c r="D4680" t="s">
        <v>3355</v>
      </c>
      <c r="E4680" s="99">
        <v>3745.51</v>
      </c>
      <c r="F4680">
        <v>470.11</v>
      </c>
      <c r="G4680" s="99">
        <v>4215.62</v>
      </c>
    </row>
    <row r="4681" spans="1:7" hidden="1" x14ac:dyDescent="0.2">
      <c r="A4681">
        <v>5111</v>
      </c>
      <c r="B4681" t="s">
        <v>3348</v>
      </c>
      <c r="C4681" t="s">
        <v>6449</v>
      </c>
      <c r="D4681" t="s">
        <v>3355</v>
      </c>
      <c r="E4681" s="99">
        <v>3745.51</v>
      </c>
      <c r="F4681">
        <v>470.11</v>
      </c>
      <c r="G4681" s="99">
        <v>4215.62</v>
      </c>
    </row>
    <row r="4682" spans="1:7" hidden="1" x14ac:dyDescent="0.2">
      <c r="A4682">
        <v>5111</v>
      </c>
      <c r="B4682" t="s">
        <v>3348</v>
      </c>
      <c r="C4682" t="s">
        <v>6450</v>
      </c>
      <c r="D4682" t="s">
        <v>3355</v>
      </c>
      <c r="E4682" s="99">
        <v>3745.51</v>
      </c>
      <c r="F4682">
        <v>470.11</v>
      </c>
      <c r="G4682" s="99">
        <v>4215.62</v>
      </c>
    </row>
    <row r="4683" spans="1:7" hidden="1" x14ac:dyDescent="0.2">
      <c r="A4683">
        <v>5111</v>
      </c>
      <c r="B4683" t="s">
        <v>3348</v>
      </c>
      <c r="C4683" t="s">
        <v>6451</v>
      </c>
      <c r="D4683" t="s">
        <v>3355</v>
      </c>
      <c r="E4683" s="99">
        <v>3745.51</v>
      </c>
      <c r="F4683">
        <v>470.11</v>
      </c>
      <c r="G4683" s="99">
        <v>4215.62</v>
      </c>
    </row>
    <row r="4684" spans="1:7" hidden="1" x14ac:dyDescent="0.2">
      <c r="A4684">
        <v>5111</v>
      </c>
      <c r="B4684" t="s">
        <v>3348</v>
      </c>
      <c r="C4684" t="s">
        <v>6452</v>
      </c>
      <c r="D4684" t="s">
        <v>3355</v>
      </c>
      <c r="E4684" s="99">
        <v>2657.33</v>
      </c>
      <c r="F4684">
        <v>334.09</v>
      </c>
      <c r="G4684" s="99">
        <v>2991.42</v>
      </c>
    </row>
    <row r="4685" spans="1:7" hidden="1" x14ac:dyDescent="0.2">
      <c r="A4685">
        <v>5111</v>
      </c>
      <c r="B4685" t="s">
        <v>3348</v>
      </c>
      <c r="C4685" t="s">
        <v>6453</v>
      </c>
      <c r="D4685" t="s">
        <v>3355</v>
      </c>
      <c r="E4685" s="99">
        <v>3745.51</v>
      </c>
      <c r="F4685">
        <v>470.11</v>
      </c>
      <c r="G4685" s="99">
        <v>4215.62</v>
      </c>
    </row>
    <row r="4686" spans="1:7" hidden="1" x14ac:dyDescent="0.2">
      <c r="A4686" t="s">
        <v>357</v>
      </c>
    </row>
    <row r="4687" spans="1:7" hidden="1" x14ac:dyDescent="0.2"/>
    <row r="4688" spans="1:7" hidden="1" x14ac:dyDescent="0.2"/>
    <row r="4689" spans="1:7" hidden="1" x14ac:dyDescent="0.2"/>
    <row r="4690" spans="1:7" hidden="1" x14ac:dyDescent="0.2">
      <c r="A4690" t="s">
        <v>2523</v>
      </c>
      <c r="C4690" t="s">
        <v>2832</v>
      </c>
      <c r="D4690" t="s">
        <v>2833</v>
      </c>
      <c r="E4690" t="s">
        <v>2834</v>
      </c>
      <c r="F4690" t="s">
        <v>2835</v>
      </c>
      <c r="G4690" t="s">
        <v>2836</v>
      </c>
    </row>
    <row r="4691" spans="1:7" hidden="1" x14ac:dyDescent="0.2">
      <c r="C4691" t="s">
        <v>2837</v>
      </c>
      <c r="D4691" t="s">
        <v>2838</v>
      </c>
      <c r="E4691" s="100">
        <v>43344</v>
      </c>
      <c r="F4691" t="s">
        <v>2839</v>
      </c>
      <c r="G4691" t="s">
        <v>6454</v>
      </c>
    </row>
    <row r="4692" spans="1:7" hidden="1" x14ac:dyDescent="0.2"/>
    <row r="4693" spans="1:7" hidden="1" x14ac:dyDescent="0.2">
      <c r="B4693" t="s">
        <v>2841</v>
      </c>
    </row>
    <row r="4694" spans="1:7" hidden="1" x14ac:dyDescent="0.2">
      <c r="A4694" t="s">
        <v>2842</v>
      </c>
      <c r="B4694" t="s">
        <v>2843</v>
      </c>
      <c r="C4694" t="s">
        <v>2844</v>
      </c>
    </row>
    <row r="4695" spans="1:7" hidden="1" x14ac:dyDescent="0.2"/>
    <row r="4696" spans="1:7" hidden="1" x14ac:dyDescent="0.2">
      <c r="B4696" t="s">
        <v>2845</v>
      </c>
      <c r="C4696" t="s">
        <v>2846</v>
      </c>
    </row>
    <row r="4697" spans="1:7" hidden="1" x14ac:dyDescent="0.2">
      <c r="B4697" t="s">
        <v>2847</v>
      </c>
      <c r="C4697" t="s">
        <v>2848</v>
      </c>
      <c r="D4697" t="s">
        <v>2849</v>
      </c>
      <c r="E4697" t="s">
        <v>2850</v>
      </c>
    </row>
    <row r="4698" spans="1:7" hidden="1" x14ac:dyDescent="0.2"/>
    <row r="4699" spans="1:7" hidden="1" x14ac:dyDescent="0.2"/>
    <row r="4700" spans="1:7" hidden="1" x14ac:dyDescent="0.2">
      <c r="A4700" t="s">
        <v>2851</v>
      </c>
      <c r="B4700" t="s">
        <v>2852</v>
      </c>
      <c r="C4700" t="s">
        <v>2853</v>
      </c>
      <c r="E4700" t="s">
        <v>2854</v>
      </c>
      <c r="F4700" t="s">
        <v>2855</v>
      </c>
      <c r="G4700" t="s">
        <v>2856</v>
      </c>
    </row>
    <row r="4701" spans="1:7" hidden="1" x14ac:dyDescent="0.2">
      <c r="A4701" t="s">
        <v>2857</v>
      </c>
      <c r="B4701" t="s">
        <v>2858</v>
      </c>
      <c r="C4701" t="s">
        <v>2859</v>
      </c>
      <c r="D4701" t="s">
        <v>2860</v>
      </c>
      <c r="E4701" t="s">
        <v>2861</v>
      </c>
      <c r="F4701" t="s">
        <v>2861</v>
      </c>
      <c r="G4701" t="s">
        <v>2861</v>
      </c>
    </row>
    <row r="4702" spans="1:7" hidden="1" x14ac:dyDescent="0.2">
      <c r="A4702">
        <v>5111</v>
      </c>
      <c r="B4702" t="s">
        <v>3348</v>
      </c>
      <c r="C4702" t="s">
        <v>6455</v>
      </c>
      <c r="D4702" t="s">
        <v>3355</v>
      </c>
      <c r="E4702" s="99">
        <v>3745.51</v>
      </c>
      <c r="F4702">
        <v>470.11</v>
      </c>
      <c r="G4702" s="99">
        <v>4215.62</v>
      </c>
    </row>
    <row r="4703" spans="1:7" hidden="1" x14ac:dyDescent="0.2">
      <c r="A4703">
        <v>5111</v>
      </c>
      <c r="B4703" t="s">
        <v>3348</v>
      </c>
      <c r="C4703" t="s">
        <v>6456</v>
      </c>
      <c r="D4703" t="s">
        <v>3355</v>
      </c>
      <c r="E4703" s="99">
        <v>3745.51</v>
      </c>
      <c r="F4703">
        <v>470.11</v>
      </c>
      <c r="G4703" s="99">
        <v>4215.62</v>
      </c>
    </row>
    <row r="4704" spans="1:7" hidden="1" x14ac:dyDescent="0.2">
      <c r="A4704">
        <v>5111</v>
      </c>
      <c r="B4704" t="s">
        <v>3348</v>
      </c>
      <c r="C4704" t="s">
        <v>6457</v>
      </c>
      <c r="D4704" t="s">
        <v>3355</v>
      </c>
      <c r="E4704" s="99">
        <v>3745.51</v>
      </c>
      <c r="F4704">
        <v>470.11</v>
      </c>
      <c r="G4704" s="99">
        <v>4215.62</v>
      </c>
    </row>
    <row r="4705" spans="1:7" hidden="1" x14ac:dyDescent="0.2">
      <c r="A4705">
        <v>5111</v>
      </c>
      <c r="B4705" t="s">
        <v>3348</v>
      </c>
      <c r="C4705" t="s">
        <v>6458</v>
      </c>
      <c r="D4705" t="s">
        <v>3355</v>
      </c>
      <c r="E4705" s="99">
        <v>3745.51</v>
      </c>
      <c r="F4705">
        <v>470.11</v>
      </c>
      <c r="G4705" s="99">
        <v>4215.62</v>
      </c>
    </row>
    <row r="4706" spans="1:7" hidden="1" x14ac:dyDescent="0.2">
      <c r="A4706">
        <v>5111</v>
      </c>
      <c r="B4706" t="s">
        <v>3348</v>
      </c>
      <c r="C4706" t="s">
        <v>6459</v>
      </c>
      <c r="D4706" t="s">
        <v>3355</v>
      </c>
      <c r="E4706" s="99">
        <v>2657.33</v>
      </c>
      <c r="F4706">
        <v>334.09</v>
      </c>
      <c r="G4706" s="99">
        <v>2991.42</v>
      </c>
    </row>
    <row r="4707" spans="1:7" hidden="1" x14ac:dyDescent="0.2">
      <c r="A4707">
        <v>5111</v>
      </c>
      <c r="B4707" t="s">
        <v>3348</v>
      </c>
      <c r="C4707" t="s">
        <v>6460</v>
      </c>
      <c r="D4707" t="s">
        <v>3355</v>
      </c>
      <c r="E4707" s="99">
        <v>3745.51</v>
      </c>
      <c r="F4707">
        <v>470.11</v>
      </c>
      <c r="G4707" s="99">
        <v>4215.62</v>
      </c>
    </row>
    <row r="4708" spans="1:7" hidden="1" x14ac:dyDescent="0.2">
      <c r="A4708">
        <v>5111</v>
      </c>
      <c r="B4708" t="s">
        <v>3348</v>
      </c>
      <c r="C4708" t="s">
        <v>6461</v>
      </c>
      <c r="D4708" t="s">
        <v>3355</v>
      </c>
      <c r="E4708" s="99">
        <v>3745.51</v>
      </c>
      <c r="F4708">
        <v>470.11</v>
      </c>
      <c r="G4708" s="99">
        <v>4215.62</v>
      </c>
    </row>
    <row r="4709" spans="1:7" hidden="1" x14ac:dyDescent="0.2">
      <c r="A4709">
        <v>5111</v>
      </c>
      <c r="B4709" t="s">
        <v>3348</v>
      </c>
      <c r="C4709" t="s">
        <v>6462</v>
      </c>
      <c r="D4709" t="s">
        <v>3355</v>
      </c>
      <c r="E4709" s="99">
        <v>3745.51</v>
      </c>
      <c r="F4709">
        <v>470.11</v>
      </c>
      <c r="G4709" s="99">
        <v>4215.62</v>
      </c>
    </row>
    <row r="4710" spans="1:7" hidden="1" x14ac:dyDescent="0.2">
      <c r="A4710">
        <v>5111</v>
      </c>
      <c r="B4710" t="s">
        <v>3348</v>
      </c>
      <c r="C4710" t="s">
        <v>6463</v>
      </c>
      <c r="D4710" t="s">
        <v>3355</v>
      </c>
      <c r="E4710" s="99">
        <v>3745.51</v>
      </c>
      <c r="F4710">
        <v>470.11</v>
      </c>
      <c r="G4710" s="99">
        <v>4215.62</v>
      </c>
    </row>
    <row r="4711" spans="1:7" hidden="1" x14ac:dyDescent="0.2">
      <c r="A4711">
        <v>5111</v>
      </c>
      <c r="B4711" t="s">
        <v>3348</v>
      </c>
      <c r="C4711" t="s">
        <v>6464</v>
      </c>
      <c r="D4711" t="s">
        <v>3355</v>
      </c>
      <c r="E4711" s="99">
        <v>3745.51</v>
      </c>
      <c r="F4711">
        <v>470.11</v>
      </c>
      <c r="G4711" s="99">
        <v>4215.62</v>
      </c>
    </row>
    <row r="4712" spans="1:7" hidden="1" x14ac:dyDescent="0.2">
      <c r="A4712">
        <v>5111</v>
      </c>
      <c r="B4712" t="s">
        <v>3348</v>
      </c>
      <c r="C4712" t="s">
        <v>6465</v>
      </c>
      <c r="D4712" t="s">
        <v>3355</v>
      </c>
      <c r="E4712" s="99">
        <v>3745.51</v>
      </c>
      <c r="F4712">
        <v>470.11</v>
      </c>
      <c r="G4712" s="99">
        <v>4215.62</v>
      </c>
    </row>
    <row r="4713" spans="1:7" hidden="1" x14ac:dyDescent="0.2">
      <c r="A4713">
        <v>5111</v>
      </c>
      <c r="B4713" t="s">
        <v>3348</v>
      </c>
      <c r="C4713" t="s">
        <v>6466</v>
      </c>
      <c r="D4713" t="s">
        <v>3355</v>
      </c>
      <c r="E4713" s="99">
        <v>3745.51</v>
      </c>
      <c r="F4713">
        <v>470.11</v>
      </c>
      <c r="G4713" s="99">
        <v>4215.62</v>
      </c>
    </row>
    <row r="4714" spans="1:7" hidden="1" x14ac:dyDescent="0.2">
      <c r="A4714">
        <v>5111</v>
      </c>
      <c r="B4714" t="s">
        <v>3348</v>
      </c>
      <c r="C4714" t="s">
        <v>6467</v>
      </c>
      <c r="D4714" t="s">
        <v>3355</v>
      </c>
      <c r="E4714" s="99">
        <v>3745.51</v>
      </c>
      <c r="F4714">
        <v>470.11</v>
      </c>
      <c r="G4714" s="99">
        <v>4215.62</v>
      </c>
    </row>
    <row r="4715" spans="1:7" hidden="1" x14ac:dyDescent="0.2">
      <c r="A4715">
        <v>5111</v>
      </c>
      <c r="B4715" t="s">
        <v>3348</v>
      </c>
      <c r="C4715" t="s">
        <v>6468</v>
      </c>
      <c r="D4715" t="s">
        <v>3355</v>
      </c>
      <c r="E4715">
        <v>603</v>
      </c>
      <c r="F4715">
        <v>0</v>
      </c>
      <c r="G4715">
        <v>603</v>
      </c>
    </row>
    <row r="4716" spans="1:7" hidden="1" x14ac:dyDescent="0.2">
      <c r="A4716">
        <v>5111</v>
      </c>
      <c r="B4716" t="s">
        <v>3348</v>
      </c>
      <c r="C4716" t="s">
        <v>6469</v>
      </c>
      <c r="D4716" t="s">
        <v>3355</v>
      </c>
      <c r="E4716" s="99">
        <v>3745.51</v>
      </c>
      <c r="F4716">
        <v>470.11</v>
      </c>
      <c r="G4716" s="99">
        <v>4215.62</v>
      </c>
    </row>
    <row r="4717" spans="1:7" hidden="1" x14ac:dyDescent="0.2">
      <c r="A4717">
        <v>5111</v>
      </c>
      <c r="B4717" t="s">
        <v>3348</v>
      </c>
      <c r="C4717" t="s">
        <v>6470</v>
      </c>
      <c r="D4717" t="s">
        <v>3355</v>
      </c>
      <c r="E4717" s="99">
        <v>3745.51</v>
      </c>
      <c r="F4717">
        <v>470.11</v>
      </c>
      <c r="G4717" s="99">
        <v>4215.62</v>
      </c>
    </row>
    <row r="4718" spans="1:7" hidden="1" x14ac:dyDescent="0.2">
      <c r="A4718">
        <v>5111</v>
      </c>
      <c r="B4718" t="s">
        <v>3348</v>
      </c>
      <c r="C4718" t="s">
        <v>6471</v>
      </c>
      <c r="D4718" t="s">
        <v>3355</v>
      </c>
      <c r="E4718" s="99">
        <v>3745.51</v>
      </c>
      <c r="F4718">
        <v>470.11</v>
      </c>
      <c r="G4718" s="99">
        <v>4215.62</v>
      </c>
    </row>
    <row r="4719" spans="1:7" hidden="1" x14ac:dyDescent="0.2">
      <c r="A4719">
        <v>5111</v>
      </c>
      <c r="B4719" t="s">
        <v>3348</v>
      </c>
      <c r="C4719" t="s">
        <v>6472</v>
      </c>
      <c r="D4719" t="s">
        <v>3355</v>
      </c>
      <c r="E4719" s="99">
        <v>3745.51</v>
      </c>
      <c r="F4719">
        <v>470.11</v>
      </c>
      <c r="G4719" s="99">
        <v>4215.62</v>
      </c>
    </row>
    <row r="4720" spans="1:7" hidden="1" x14ac:dyDescent="0.2">
      <c r="A4720">
        <v>5111</v>
      </c>
      <c r="B4720" t="s">
        <v>3348</v>
      </c>
      <c r="C4720" t="s">
        <v>6473</v>
      </c>
      <c r="D4720" t="s">
        <v>3355</v>
      </c>
      <c r="E4720" s="99">
        <v>2657.33</v>
      </c>
      <c r="F4720">
        <v>334.09</v>
      </c>
      <c r="G4720" s="99">
        <v>2991.42</v>
      </c>
    </row>
    <row r="4721" spans="1:7" hidden="1" x14ac:dyDescent="0.2">
      <c r="A4721">
        <v>5111</v>
      </c>
      <c r="B4721" t="s">
        <v>3348</v>
      </c>
      <c r="C4721" t="s">
        <v>6474</v>
      </c>
      <c r="D4721" t="s">
        <v>3355</v>
      </c>
      <c r="E4721" s="99">
        <v>3745.51</v>
      </c>
      <c r="F4721">
        <v>-5.39</v>
      </c>
      <c r="G4721" s="99">
        <v>3740.12</v>
      </c>
    </row>
    <row r="4722" spans="1:7" hidden="1" x14ac:dyDescent="0.2">
      <c r="A4722">
        <v>5111</v>
      </c>
      <c r="B4722" t="s">
        <v>3348</v>
      </c>
      <c r="C4722" t="s">
        <v>6475</v>
      </c>
      <c r="D4722" t="s">
        <v>3355</v>
      </c>
      <c r="E4722" s="99">
        <v>3745.51</v>
      </c>
      <c r="F4722">
        <v>89.71</v>
      </c>
      <c r="G4722" s="99">
        <v>3835.22</v>
      </c>
    </row>
    <row r="4723" spans="1:7" hidden="1" x14ac:dyDescent="0.2">
      <c r="A4723">
        <v>5111</v>
      </c>
      <c r="B4723" t="s">
        <v>3348</v>
      </c>
      <c r="C4723" t="s">
        <v>6476</v>
      </c>
      <c r="D4723" t="s">
        <v>3355</v>
      </c>
      <c r="E4723" s="99">
        <v>3745.51</v>
      </c>
      <c r="F4723">
        <v>89.71</v>
      </c>
      <c r="G4723" s="99">
        <v>3835.22</v>
      </c>
    </row>
    <row r="4724" spans="1:7" hidden="1" x14ac:dyDescent="0.2">
      <c r="A4724">
        <v>5111</v>
      </c>
      <c r="B4724" t="s">
        <v>3348</v>
      </c>
      <c r="C4724" t="s">
        <v>6477</v>
      </c>
      <c r="D4724" t="s">
        <v>3355</v>
      </c>
      <c r="E4724" s="99">
        <v>3745.51</v>
      </c>
      <c r="F4724">
        <v>89.71</v>
      </c>
      <c r="G4724" s="99">
        <v>3835.22</v>
      </c>
    </row>
    <row r="4725" spans="1:7" hidden="1" x14ac:dyDescent="0.2">
      <c r="A4725">
        <v>5111</v>
      </c>
      <c r="B4725" t="s">
        <v>3348</v>
      </c>
      <c r="C4725" t="s">
        <v>6478</v>
      </c>
      <c r="D4725" t="s">
        <v>3355</v>
      </c>
      <c r="E4725" s="99">
        <v>3745.51</v>
      </c>
      <c r="F4725">
        <v>89.71</v>
      </c>
      <c r="G4725" s="99">
        <v>3835.22</v>
      </c>
    </row>
    <row r="4726" spans="1:7" hidden="1" x14ac:dyDescent="0.2">
      <c r="A4726">
        <v>5111</v>
      </c>
      <c r="B4726" t="s">
        <v>3348</v>
      </c>
      <c r="C4726" t="s">
        <v>6479</v>
      </c>
      <c r="D4726" t="s">
        <v>3355</v>
      </c>
      <c r="E4726" s="99">
        <v>3745.51</v>
      </c>
      <c r="F4726">
        <v>89.71</v>
      </c>
      <c r="G4726" s="99">
        <v>3835.22</v>
      </c>
    </row>
    <row r="4727" spans="1:7" hidden="1" x14ac:dyDescent="0.2">
      <c r="A4727">
        <v>5111</v>
      </c>
      <c r="B4727" t="s">
        <v>3348</v>
      </c>
      <c r="C4727" t="s">
        <v>6480</v>
      </c>
      <c r="D4727" t="s">
        <v>3355</v>
      </c>
      <c r="E4727" s="99">
        <v>3745.51</v>
      </c>
      <c r="F4727">
        <v>89.71</v>
      </c>
      <c r="G4727" s="99">
        <v>3835.22</v>
      </c>
    </row>
    <row r="4728" spans="1:7" hidden="1" x14ac:dyDescent="0.2">
      <c r="A4728">
        <v>5111</v>
      </c>
      <c r="B4728" t="s">
        <v>3348</v>
      </c>
      <c r="C4728" t="s">
        <v>6481</v>
      </c>
      <c r="D4728" t="s">
        <v>3355</v>
      </c>
      <c r="E4728" s="99">
        <v>3420.46</v>
      </c>
      <c r="F4728">
        <v>429.48</v>
      </c>
      <c r="G4728" s="99">
        <v>3849.94</v>
      </c>
    </row>
    <row r="4729" spans="1:7" hidden="1" x14ac:dyDescent="0.2">
      <c r="A4729">
        <v>5111</v>
      </c>
      <c r="B4729" t="s">
        <v>3348</v>
      </c>
      <c r="C4729" t="s">
        <v>6482</v>
      </c>
      <c r="D4729" t="s">
        <v>3355</v>
      </c>
      <c r="E4729" s="99">
        <v>3420.46</v>
      </c>
      <c r="F4729">
        <v>429.48</v>
      </c>
      <c r="G4729" s="99">
        <v>3849.94</v>
      </c>
    </row>
    <row r="4730" spans="1:7" hidden="1" x14ac:dyDescent="0.2">
      <c r="A4730">
        <v>5111</v>
      </c>
      <c r="B4730" t="s">
        <v>3348</v>
      </c>
      <c r="C4730" t="s">
        <v>6483</v>
      </c>
      <c r="D4730" t="s">
        <v>3355</v>
      </c>
      <c r="E4730" s="99">
        <v>4181.26</v>
      </c>
      <c r="F4730">
        <v>524.58000000000004</v>
      </c>
      <c r="G4730" s="99">
        <v>4705.84</v>
      </c>
    </row>
    <row r="4731" spans="1:7" hidden="1" x14ac:dyDescent="0.2">
      <c r="A4731">
        <v>5111</v>
      </c>
      <c r="B4731" t="s">
        <v>3348</v>
      </c>
      <c r="C4731" t="s">
        <v>6484</v>
      </c>
      <c r="D4731" t="s">
        <v>3355</v>
      </c>
      <c r="E4731" s="99">
        <v>3420.46</v>
      </c>
      <c r="F4731">
        <v>429.48</v>
      </c>
      <c r="G4731" s="99">
        <v>3849.94</v>
      </c>
    </row>
    <row r="4732" spans="1:7" hidden="1" x14ac:dyDescent="0.2">
      <c r="A4732">
        <v>5111</v>
      </c>
      <c r="B4732" t="s">
        <v>3348</v>
      </c>
      <c r="C4732" t="s">
        <v>6485</v>
      </c>
      <c r="D4732" t="s">
        <v>3355</v>
      </c>
      <c r="E4732" s="99">
        <v>3420.46</v>
      </c>
      <c r="F4732">
        <v>429.48</v>
      </c>
      <c r="G4732" s="99">
        <v>3849.94</v>
      </c>
    </row>
    <row r="4733" spans="1:7" hidden="1" x14ac:dyDescent="0.2">
      <c r="A4733">
        <v>5111</v>
      </c>
      <c r="B4733" t="s">
        <v>3348</v>
      </c>
      <c r="C4733" t="s">
        <v>6486</v>
      </c>
      <c r="D4733" t="s">
        <v>3355</v>
      </c>
      <c r="E4733" s="99">
        <v>3420.46</v>
      </c>
      <c r="F4733">
        <v>429.48</v>
      </c>
      <c r="G4733" s="99">
        <v>3849.94</v>
      </c>
    </row>
    <row r="4734" spans="1:7" hidden="1" x14ac:dyDescent="0.2">
      <c r="A4734">
        <v>5111</v>
      </c>
      <c r="B4734" t="s">
        <v>3348</v>
      </c>
      <c r="C4734" t="s">
        <v>6487</v>
      </c>
      <c r="D4734" t="s">
        <v>3355</v>
      </c>
      <c r="E4734" s="99">
        <v>3420.46</v>
      </c>
      <c r="F4734">
        <v>429.48</v>
      </c>
      <c r="G4734" s="99">
        <v>3849.94</v>
      </c>
    </row>
    <row r="4735" spans="1:7" hidden="1" x14ac:dyDescent="0.2">
      <c r="A4735">
        <v>5111</v>
      </c>
      <c r="B4735" t="s">
        <v>3348</v>
      </c>
      <c r="C4735" t="s">
        <v>6488</v>
      </c>
      <c r="D4735" t="s">
        <v>3355</v>
      </c>
      <c r="E4735" s="99">
        <v>2548.96</v>
      </c>
      <c r="F4735">
        <v>320.54000000000002</v>
      </c>
      <c r="G4735" s="99">
        <v>2869.5</v>
      </c>
    </row>
    <row r="4736" spans="1:7" hidden="1" x14ac:dyDescent="0.2">
      <c r="A4736">
        <v>5111</v>
      </c>
      <c r="B4736" t="s">
        <v>3348</v>
      </c>
      <c r="C4736" t="s">
        <v>6489</v>
      </c>
      <c r="D4736" t="s">
        <v>3355</v>
      </c>
      <c r="E4736" s="99">
        <v>4506.3100000000004</v>
      </c>
      <c r="F4736">
        <v>565.21</v>
      </c>
      <c r="G4736" s="99">
        <v>5071.5200000000004</v>
      </c>
    </row>
    <row r="4737" spans="1:7" hidden="1" x14ac:dyDescent="0.2">
      <c r="A4737">
        <v>5111</v>
      </c>
      <c r="B4737" t="s">
        <v>3348</v>
      </c>
      <c r="C4737" t="s">
        <v>6490</v>
      </c>
      <c r="D4737" t="s">
        <v>3355</v>
      </c>
      <c r="E4737" s="99">
        <v>1170.3</v>
      </c>
      <c r="F4737">
        <v>148.21</v>
      </c>
      <c r="G4737" s="99">
        <v>1318.51</v>
      </c>
    </row>
    <row r="4738" spans="1:7" hidden="1" x14ac:dyDescent="0.2">
      <c r="A4738">
        <v>5111</v>
      </c>
      <c r="B4738" t="s">
        <v>3348</v>
      </c>
      <c r="C4738" t="s">
        <v>6491</v>
      </c>
      <c r="D4738" t="s">
        <v>3355</v>
      </c>
      <c r="E4738" s="99">
        <v>1859.6</v>
      </c>
      <c r="F4738">
        <v>234.37</v>
      </c>
      <c r="G4738" s="99">
        <v>2093.9699999999998</v>
      </c>
    </row>
    <row r="4739" spans="1:7" hidden="1" x14ac:dyDescent="0.2">
      <c r="A4739">
        <v>5111</v>
      </c>
      <c r="B4739" t="s">
        <v>3348</v>
      </c>
      <c r="C4739" t="s">
        <v>6492</v>
      </c>
      <c r="D4739" t="s">
        <v>3355</v>
      </c>
      <c r="E4739" s="99">
        <v>1170.3</v>
      </c>
      <c r="F4739">
        <v>148.21</v>
      </c>
      <c r="G4739" s="99">
        <v>1318.51</v>
      </c>
    </row>
    <row r="4740" spans="1:7" hidden="1" x14ac:dyDescent="0.2">
      <c r="A4740">
        <v>5111</v>
      </c>
      <c r="B4740" t="s">
        <v>3348</v>
      </c>
      <c r="C4740" t="s">
        <v>6493</v>
      </c>
      <c r="D4740" t="s">
        <v>3355</v>
      </c>
      <c r="E4740" s="99">
        <v>4400.29</v>
      </c>
      <c r="F4740">
        <v>551.96</v>
      </c>
      <c r="G4740" s="99">
        <v>4952.25</v>
      </c>
    </row>
    <row r="4741" spans="1:7" hidden="1" x14ac:dyDescent="0.2">
      <c r="A4741">
        <v>5111</v>
      </c>
      <c r="B4741" t="s">
        <v>3348</v>
      </c>
      <c r="C4741" t="s">
        <v>6494</v>
      </c>
      <c r="D4741" t="s">
        <v>3355</v>
      </c>
      <c r="E4741" s="99">
        <v>3309.76</v>
      </c>
      <c r="F4741">
        <v>415.64</v>
      </c>
      <c r="G4741" s="99">
        <v>3725.4</v>
      </c>
    </row>
    <row r="4742" spans="1:7" hidden="1" x14ac:dyDescent="0.2">
      <c r="A4742">
        <v>5111</v>
      </c>
      <c r="B4742" t="s">
        <v>3348</v>
      </c>
      <c r="C4742" t="s">
        <v>6495</v>
      </c>
      <c r="D4742" t="s">
        <v>3355</v>
      </c>
      <c r="E4742" s="99">
        <v>4181.26</v>
      </c>
      <c r="F4742">
        <v>524.58000000000004</v>
      </c>
      <c r="G4742" s="99">
        <v>4705.84</v>
      </c>
    </row>
    <row r="4743" spans="1:7" hidden="1" x14ac:dyDescent="0.2">
      <c r="A4743" t="s">
        <v>3376</v>
      </c>
      <c r="B4743" t="s">
        <v>3348</v>
      </c>
      <c r="C4743" t="s">
        <v>6496</v>
      </c>
      <c r="D4743">
        <f>-5111-15</f>
        <v>-5126</v>
      </c>
      <c r="E4743" t="s">
        <v>6497</v>
      </c>
      <c r="F4743" t="s">
        <v>2911</v>
      </c>
      <c r="G4743" s="99">
        <v>-1069.28</v>
      </c>
    </row>
    <row r="4744" spans="1:7" hidden="1" x14ac:dyDescent="0.2">
      <c r="A4744">
        <v>5111</v>
      </c>
      <c r="B4744" t="s">
        <v>3348</v>
      </c>
      <c r="C4744" t="s">
        <v>6498</v>
      </c>
      <c r="D4744" t="s">
        <v>3355</v>
      </c>
      <c r="E4744" s="99">
        <v>4181.26</v>
      </c>
      <c r="F4744">
        <v>524.58000000000004</v>
      </c>
      <c r="G4744" s="99">
        <v>4705.84</v>
      </c>
    </row>
    <row r="4745" spans="1:7" hidden="1" x14ac:dyDescent="0.2">
      <c r="A4745">
        <v>5111</v>
      </c>
      <c r="B4745" t="s">
        <v>3348</v>
      </c>
      <c r="C4745" t="s">
        <v>6499</v>
      </c>
      <c r="D4745" t="s">
        <v>3355</v>
      </c>
      <c r="E4745" s="99">
        <v>2984.71</v>
      </c>
      <c r="F4745">
        <v>375.01</v>
      </c>
      <c r="G4745" s="99">
        <v>3359.72</v>
      </c>
    </row>
    <row r="4746" spans="1:7" hidden="1" x14ac:dyDescent="0.2">
      <c r="A4746">
        <v>5111</v>
      </c>
      <c r="B4746" t="s">
        <v>3348</v>
      </c>
      <c r="C4746" t="s">
        <v>6500</v>
      </c>
      <c r="D4746" t="s">
        <v>3355</v>
      </c>
      <c r="E4746" s="99">
        <v>2984.71</v>
      </c>
      <c r="F4746">
        <v>375.01</v>
      </c>
      <c r="G4746" s="99">
        <v>3359.72</v>
      </c>
    </row>
    <row r="4747" spans="1:7" hidden="1" x14ac:dyDescent="0.2">
      <c r="A4747">
        <v>5111</v>
      </c>
      <c r="B4747" t="s">
        <v>3348</v>
      </c>
      <c r="C4747" t="s">
        <v>6501</v>
      </c>
      <c r="D4747" t="s">
        <v>3355</v>
      </c>
      <c r="E4747" s="99">
        <v>2548.96</v>
      </c>
      <c r="F4747">
        <v>320.54000000000002</v>
      </c>
      <c r="G4747" s="99">
        <v>2869.5</v>
      </c>
    </row>
    <row r="4748" spans="1:7" hidden="1" x14ac:dyDescent="0.2">
      <c r="A4748">
        <v>5111</v>
      </c>
      <c r="B4748" t="s">
        <v>3348</v>
      </c>
      <c r="C4748" t="s">
        <v>6502</v>
      </c>
      <c r="D4748" t="s">
        <v>3355</v>
      </c>
      <c r="E4748" s="99">
        <v>3745.51</v>
      </c>
      <c r="F4748">
        <v>184.81</v>
      </c>
      <c r="G4748" s="99">
        <v>3930.32</v>
      </c>
    </row>
    <row r="4749" spans="1:7" hidden="1" x14ac:dyDescent="0.2">
      <c r="A4749">
        <v>5111</v>
      </c>
      <c r="B4749" t="s">
        <v>3348</v>
      </c>
      <c r="C4749" t="s">
        <v>6503</v>
      </c>
      <c r="D4749" t="s">
        <v>3355</v>
      </c>
      <c r="E4749" s="99">
        <v>2984.71</v>
      </c>
      <c r="F4749">
        <v>375.01</v>
      </c>
      <c r="G4749" s="99">
        <v>3359.72</v>
      </c>
    </row>
    <row r="4750" spans="1:7" hidden="1" x14ac:dyDescent="0.2">
      <c r="A4750">
        <v>5111</v>
      </c>
      <c r="B4750" t="s">
        <v>3348</v>
      </c>
      <c r="C4750" t="s">
        <v>6504</v>
      </c>
      <c r="D4750" t="s">
        <v>3355</v>
      </c>
      <c r="E4750" s="99">
        <v>3745.51</v>
      </c>
      <c r="F4750">
        <v>470.11</v>
      </c>
      <c r="G4750" s="99">
        <v>4215.62</v>
      </c>
    </row>
    <row r="4751" spans="1:7" hidden="1" x14ac:dyDescent="0.2">
      <c r="A4751">
        <v>5111</v>
      </c>
      <c r="B4751" t="s">
        <v>3348</v>
      </c>
      <c r="C4751" t="s">
        <v>6505</v>
      </c>
      <c r="D4751" t="s">
        <v>3355</v>
      </c>
      <c r="E4751" s="99">
        <v>3420.46</v>
      </c>
      <c r="F4751">
        <v>429.48</v>
      </c>
      <c r="G4751" s="99">
        <v>3849.94</v>
      </c>
    </row>
    <row r="4752" spans="1:7" hidden="1" x14ac:dyDescent="0.2">
      <c r="A4752" t="s">
        <v>357</v>
      </c>
    </row>
    <row r="4753" spans="1:7" hidden="1" x14ac:dyDescent="0.2"/>
    <row r="4754" spans="1:7" hidden="1" x14ac:dyDescent="0.2"/>
    <row r="4755" spans="1:7" hidden="1" x14ac:dyDescent="0.2"/>
    <row r="4756" spans="1:7" hidden="1" x14ac:dyDescent="0.2">
      <c r="A4756" t="s">
        <v>2523</v>
      </c>
      <c r="C4756" t="s">
        <v>2832</v>
      </c>
      <c r="D4756" t="s">
        <v>2833</v>
      </c>
      <c r="E4756" t="s">
        <v>2834</v>
      </c>
      <c r="F4756" t="s">
        <v>2835</v>
      </c>
      <c r="G4756" t="s">
        <v>2836</v>
      </c>
    </row>
    <row r="4757" spans="1:7" hidden="1" x14ac:dyDescent="0.2">
      <c r="C4757" t="s">
        <v>2837</v>
      </c>
      <c r="D4757" t="s">
        <v>2838</v>
      </c>
      <c r="E4757" s="100">
        <v>43344</v>
      </c>
      <c r="F4757" t="s">
        <v>2839</v>
      </c>
      <c r="G4757" t="s">
        <v>6506</v>
      </c>
    </row>
    <row r="4758" spans="1:7" hidden="1" x14ac:dyDescent="0.2"/>
    <row r="4759" spans="1:7" hidden="1" x14ac:dyDescent="0.2">
      <c r="B4759" t="s">
        <v>2841</v>
      </c>
    </row>
    <row r="4760" spans="1:7" hidden="1" x14ac:dyDescent="0.2">
      <c r="A4760" t="s">
        <v>2842</v>
      </c>
      <c r="B4760" t="s">
        <v>2843</v>
      </c>
      <c r="C4760" t="s">
        <v>2844</v>
      </c>
    </row>
    <row r="4761" spans="1:7" hidden="1" x14ac:dyDescent="0.2"/>
    <row r="4762" spans="1:7" hidden="1" x14ac:dyDescent="0.2">
      <c r="B4762" t="s">
        <v>2845</v>
      </c>
      <c r="C4762" t="s">
        <v>2846</v>
      </c>
    </row>
    <row r="4763" spans="1:7" hidden="1" x14ac:dyDescent="0.2">
      <c r="B4763" t="s">
        <v>2847</v>
      </c>
      <c r="C4763" t="s">
        <v>2848</v>
      </c>
      <c r="D4763" t="s">
        <v>2849</v>
      </c>
      <c r="E4763" t="s">
        <v>2850</v>
      </c>
    </row>
    <row r="4764" spans="1:7" hidden="1" x14ac:dyDescent="0.2"/>
    <row r="4765" spans="1:7" hidden="1" x14ac:dyDescent="0.2"/>
    <row r="4766" spans="1:7" hidden="1" x14ac:dyDescent="0.2">
      <c r="A4766" t="s">
        <v>2851</v>
      </c>
      <c r="B4766" t="s">
        <v>2852</v>
      </c>
      <c r="C4766" t="s">
        <v>2853</v>
      </c>
      <c r="E4766" t="s">
        <v>2854</v>
      </c>
      <c r="F4766" t="s">
        <v>2855</v>
      </c>
      <c r="G4766" t="s">
        <v>2856</v>
      </c>
    </row>
    <row r="4767" spans="1:7" hidden="1" x14ac:dyDescent="0.2">
      <c r="A4767" t="s">
        <v>2857</v>
      </c>
      <c r="B4767" t="s">
        <v>2858</v>
      </c>
      <c r="C4767" t="s">
        <v>2859</v>
      </c>
      <c r="D4767" t="s">
        <v>2860</v>
      </c>
      <c r="E4767" t="s">
        <v>2861</v>
      </c>
      <c r="F4767" t="s">
        <v>2861</v>
      </c>
      <c r="G4767" t="s">
        <v>2861</v>
      </c>
    </row>
    <row r="4768" spans="1:7" hidden="1" x14ac:dyDescent="0.2">
      <c r="A4768">
        <v>5111</v>
      </c>
      <c r="B4768" t="s">
        <v>3348</v>
      </c>
      <c r="C4768" t="s">
        <v>6507</v>
      </c>
      <c r="D4768" t="s">
        <v>3355</v>
      </c>
      <c r="E4768" s="99">
        <v>3309.76</v>
      </c>
      <c r="F4768">
        <v>415.64</v>
      </c>
      <c r="G4768" s="99">
        <v>3725.4</v>
      </c>
    </row>
    <row r="4769" spans="1:7" hidden="1" x14ac:dyDescent="0.2">
      <c r="A4769">
        <v>5111</v>
      </c>
      <c r="B4769" t="s">
        <v>3348</v>
      </c>
      <c r="C4769" t="s">
        <v>6508</v>
      </c>
      <c r="D4769" t="s">
        <v>3355</v>
      </c>
      <c r="E4769" s="99">
        <v>3745.51</v>
      </c>
      <c r="F4769">
        <v>470.11</v>
      </c>
      <c r="G4769" s="99">
        <v>4215.62</v>
      </c>
    </row>
    <row r="4770" spans="1:7" hidden="1" x14ac:dyDescent="0.2">
      <c r="A4770">
        <v>5111</v>
      </c>
      <c r="B4770" t="s">
        <v>3348</v>
      </c>
      <c r="C4770" t="s">
        <v>6509</v>
      </c>
      <c r="D4770" t="s">
        <v>3355</v>
      </c>
      <c r="E4770" s="99">
        <v>4181.26</v>
      </c>
      <c r="F4770">
        <v>524.58000000000004</v>
      </c>
      <c r="G4770" s="99">
        <v>4705.84</v>
      </c>
    </row>
    <row r="4771" spans="1:7" hidden="1" x14ac:dyDescent="0.2">
      <c r="A4771">
        <v>5111</v>
      </c>
      <c r="B4771" t="s">
        <v>3348</v>
      </c>
      <c r="C4771" t="s">
        <v>6510</v>
      </c>
      <c r="D4771" t="s">
        <v>3355</v>
      </c>
      <c r="E4771" s="99">
        <v>4181.26</v>
      </c>
      <c r="F4771">
        <v>524.58000000000004</v>
      </c>
      <c r="G4771" s="99">
        <v>4705.84</v>
      </c>
    </row>
    <row r="4772" spans="1:7" hidden="1" x14ac:dyDescent="0.2">
      <c r="A4772">
        <v>5111</v>
      </c>
      <c r="B4772" t="s">
        <v>3348</v>
      </c>
      <c r="C4772" t="s">
        <v>6511</v>
      </c>
      <c r="D4772" t="s">
        <v>3355</v>
      </c>
      <c r="E4772" s="99">
        <v>3745.51</v>
      </c>
      <c r="F4772">
        <v>470.11</v>
      </c>
      <c r="G4772" s="99">
        <v>4215.62</v>
      </c>
    </row>
    <row r="4773" spans="1:7" hidden="1" x14ac:dyDescent="0.2">
      <c r="A4773">
        <v>5111</v>
      </c>
      <c r="B4773" t="s">
        <v>3348</v>
      </c>
      <c r="C4773" t="s">
        <v>6512</v>
      </c>
      <c r="D4773" t="s">
        <v>3355</v>
      </c>
      <c r="E4773" s="99">
        <v>3745.51</v>
      </c>
      <c r="F4773">
        <v>470.11</v>
      </c>
      <c r="G4773" s="99">
        <v>4215.62</v>
      </c>
    </row>
    <row r="4774" spans="1:7" hidden="1" x14ac:dyDescent="0.2">
      <c r="A4774">
        <v>5111</v>
      </c>
      <c r="B4774" t="s">
        <v>3348</v>
      </c>
      <c r="C4774" t="s">
        <v>6513</v>
      </c>
      <c r="D4774" t="s">
        <v>3355</v>
      </c>
      <c r="E4774" s="99">
        <v>3745.51</v>
      </c>
      <c r="F4774">
        <v>470.11</v>
      </c>
      <c r="G4774" s="99">
        <v>4215.62</v>
      </c>
    </row>
    <row r="4775" spans="1:7" hidden="1" x14ac:dyDescent="0.2">
      <c r="A4775">
        <v>5111</v>
      </c>
      <c r="B4775" t="s">
        <v>3348</v>
      </c>
      <c r="C4775" t="s">
        <v>6514</v>
      </c>
      <c r="D4775" t="s">
        <v>3355</v>
      </c>
      <c r="E4775" s="99">
        <v>3745.51</v>
      </c>
      <c r="F4775">
        <v>470.11</v>
      </c>
      <c r="G4775" s="99">
        <v>4215.62</v>
      </c>
    </row>
    <row r="4776" spans="1:7" hidden="1" x14ac:dyDescent="0.2">
      <c r="A4776">
        <v>5111</v>
      </c>
      <c r="B4776" t="s">
        <v>3348</v>
      </c>
      <c r="C4776" t="s">
        <v>6515</v>
      </c>
      <c r="D4776" t="s">
        <v>3355</v>
      </c>
      <c r="E4776" s="99">
        <v>3745.51</v>
      </c>
      <c r="F4776">
        <v>470.11</v>
      </c>
      <c r="G4776" s="99">
        <v>4215.62</v>
      </c>
    </row>
    <row r="4777" spans="1:7" hidden="1" x14ac:dyDescent="0.2">
      <c r="A4777">
        <v>5111</v>
      </c>
      <c r="B4777" t="s">
        <v>3348</v>
      </c>
      <c r="C4777" t="s">
        <v>6516</v>
      </c>
      <c r="D4777" t="s">
        <v>3355</v>
      </c>
      <c r="E4777" s="99">
        <v>3745.51</v>
      </c>
      <c r="F4777">
        <v>470.11</v>
      </c>
      <c r="G4777" s="99">
        <v>4215.62</v>
      </c>
    </row>
    <row r="4778" spans="1:7" hidden="1" x14ac:dyDescent="0.2">
      <c r="A4778">
        <v>5111</v>
      </c>
      <c r="B4778" t="s">
        <v>3348</v>
      </c>
      <c r="C4778" t="s">
        <v>6517</v>
      </c>
      <c r="D4778" t="s">
        <v>3355</v>
      </c>
      <c r="E4778" s="99">
        <v>3745.51</v>
      </c>
      <c r="F4778">
        <v>470.11</v>
      </c>
      <c r="G4778" s="99">
        <v>4215.62</v>
      </c>
    </row>
    <row r="4779" spans="1:7" hidden="1" x14ac:dyDescent="0.2">
      <c r="A4779">
        <v>5111</v>
      </c>
      <c r="B4779" t="s">
        <v>3348</v>
      </c>
      <c r="C4779" t="s">
        <v>6518</v>
      </c>
      <c r="D4779" t="s">
        <v>3355</v>
      </c>
      <c r="E4779" s="99">
        <v>4181.26</v>
      </c>
      <c r="F4779">
        <v>524.58000000000004</v>
      </c>
      <c r="G4779" s="99">
        <v>4705.84</v>
      </c>
    </row>
    <row r="4780" spans="1:7" hidden="1" x14ac:dyDescent="0.2">
      <c r="A4780">
        <v>5111</v>
      </c>
      <c r="B4780" t="s">
        <v>3348</v>
      </c>
      <c r="C4780" t="s">
        <v>6519</v>
      </c>
      <c r="D4780" t="s">
        <v>3355</v>
      </c>
      <c r="E4780" s="99">
        <v>2548.96</v>
      </c>
      <c r="F4780">
        <v>320.54000000000002</v>
      </c>
      <c r="G4780" s="99">
        <v>2869.5</v>
      </c>
    </row>
    <row r="4781" spans="1:7" hidden="1" x14ac:dyDescent="0.2">
      <c r="A4781">
        <v>5111</v>
      </c>
      <c r="B4781" t="s">
        <v>3348</v>
      </c>
      <c r="C4781" t="s">
        <v>6520</v>
      </c>
      <c r="D4781" t="s">
        <v>3355</v>
      </c>
      <c r="E4781" s="99">
        <v>2548.96</v>
      </c>
      <c r="F4781">
        <v>320.54000000000002</v>
      </c>
      <c r="G4781" s="99">
        <v>2869.5</v>
      </c>
    </row>
    <row r="4782" spans="1:7" hidden="1" x14ac:dyDescent="0.2">
      <c r="A4782">
        <v>5111</v>
      </c>
      <c r="B4782" t="s">
        <v>3348</v>
      </c>
      <c r="C4782" t="s">
        <v>6521</v>
      </c>
      <c r="D4782" t="s">
        <v>3355</v>
      </c>
      <c r="E4782" s="99">
        <v>3745.51</v>
      </c>
      <c r="F4782">
        <v>470.11</v>
      </c>
      <c r="G4782" s="99">
        <v>4215.62</v>
      </c>
    </row>
    <row r="4783" spans="1:7" hidden="1" x14ac:dyDescent="0.2">
      <c r="A4783">
        <v>5111</v>
      </c>
      <c r="B4783" t="s">
        <v>3348</v>
      </c>
      <c r="C4783" t="s">
        <v>6522</v>
      </c>
      <c r="D4783" t="s">
        <v>3355</v>
      </c>
      <c r="E4783" s="99">
        <v>2984.71</v>
      </c>
      <c r="F4783">
        <v>375.01</v>
      </c>
      <c r="G4783" s="99">
        <v>3359.72</v>
      </c>
    </row>
    <row r="4784" spans="1:7" hidden="1" x14ac:dyDescent="0.2">
      <c r="A4784">
        <v>5111</v>
      </c>
      <c r="B4784" t="s">
        <v>3348</v>
      </c>
      <c r="C4784" t="s">
        <v>6523</v>
      </c>
      <c r="D4784" t="s">
        <v>3355</v>
      </c>
      <c r="E4784" s="99">
        <v>3309.76</v>
      </c>
      <c r="F4784">
        <v>415.64</v>
      </c>
      <c r="G4784" s="99">
        <v>3725.4</v>
      </c>
    </row>
    <row r="4785" spans="1:7" hidden="1" x14ac:dyDescent="0.2">
      <c r="A4785">
        <v>5111</v>
      </c>
      <c r="B4785" t="s">
        <v>3348</v>
      </c>
      <c r="C4785" t="s">
        <v>6524</v>
      </c>
      <c r="D4785" t="s">
        <v>3355</v>
      </c>
      <c r="E4785" s="99">
        <v>2984.71</v>
      </c>
      <c r="F4785">
        <v>375.01</v>
      </c>
      <c r="G4785" s="99">
        <v>3359.72</v>
      </c>
    </row>
    <row r="4786" spans="1:7" hidden="1" x14ac:dyDescent="0.2">
      <c r="A4786">
        <v>5111</v>
      </c>
      <c r="B4786" t="s">
        <v>3348</v>
      </c>
      <c r="C4786" t="s">
        <v>6525</v>
      </c>
      <c r="D4786" t="s">
        <v>3355</v>
      </c>
      <c r="E4786" s="99">
        <v>3745.51</v>
      </c>
      <c r="F4786">
        <v>470.11</v>
      </c>
      <c r="G4786" s="99">
        <v>4215.62</v>
      </c>
    </row>
    <row r="4787" spans="1:7" hidden="1" x14ac:dyDescent="0.2">
      <c r="A4787">
        <v>5111</v>
      </c>
      <c r="B4787" t="s">
        <v>3348</v>
      </c>
      <c r="C4787" t="s">
        <v>6526</v>
      </c>
      <c r="D4787" t="s">
        <v>3355</v>
      </c>
      <c r="E4787" s="99">
        <v>2984.71</v>
      </c>
      <c r="F4787">
        <v>375.01</v>
      </c>
      <c r="G4787" s="99">
        <v>3359.72</v>
      </c>
    </row>
    <row r="4788" spans="1:7" hidden="1" x14ac:dyDescent="0.2">
      <c r="A4788">
        <v>5111</v>
      </c>
      <c r="B4788" t="s">
        <v>3348</v>
      </c>
      <c r="C4788" t="s">
        <v>6527</v>
      </c>
      <c r="D4788" t="s">
        <v>3355</v>
      </c>
      <c r="E4788" s="99">
        <v>3745.51</v>
      </c>
      <c r="F4788">
        <v>470.11</v>
      </c>
      <c r="G4788" s="99">
        <v>4215.62</v>
      </c>
    </row>
    <row r="4789" spans="1:7" hidden="1" x14ac:dyDescent="0.2">
      <c r="A4789">
        <v>5111</v>
      </c>
      <c r="B4789" t="s">
        <v>3348</v>
      </c>
      <c r="C4789" t="s">
        <v>6528</v>
      </c>
      <c r="D4789" t="s">
        <v>3355</v>
      </c>
      <c r="E4789" s="99">
        <v>4181.26</v>
      </c>
      <c r="F4789">
        <v>524.58000000000004</v>
      </c>
      <c r="G4789" s="99">
        <v>4705.84</v>
      </c>
    </row>
    <row r="4790" spans="1:7" hidden="1" x14ac:dyDescent="0.2">
      <c r="A4790">
        <v>5111</v>
      </c>
      <c r="B4790" t="s">
        <v>3348</v>
      </c>
      <c r="C4790" t="s">
        <v>6529</v>
      </c>
      <c r="D4790" t="s">
        <v>3355</v>
      </c>
      <c r="E4790" s="99">
        <v>3745.51</v>
      </c>
      <c r="F4790">
        <v>470.11</v>
      </c>
      <c r="G4790" s="99">
        <v>4215.62</v>
      </c>
    </row>
    <row r="4791" spans="1:7" hidden="1" x14ac:dyDescent="0.2">
      <c r="A4791">
        <v>5111</v>
      </c>
      <c r="B4791" t="s">
        <v>3348</v>
      </c>
      <c r="C4791" t="s">
        <v>6530</v>
      </c>
      <c r="D4791" t="s">
        <v>3355</v>
      </c>
      <c r="E4791" s="99">
        <v>3745.51</v>
      </c>
      <c r="F4791">
        <v>470.11</v>
      </c>
      <c r="G4791" s="99">
        <v>4215.62</v>
      </c>
    </row>
    <row r="4792" spans="1:7" hidden="1" x14ac:dyDescent="0.2">
      <c r="A4792">
        <v>5111</v>
      </c>
      <c r="B4792" t="s">
        <v>3348</v>
      </c>
      <c r="C4792" t="s">
        <v>6531</v>
      </c>
      <c r="D4792" t="s">
        <v>3355</v>
      </c>
      <c r="E4792" s="99">
        <v>3745.51</v>
      </c>
      <c r="F4792">
        <v>470.11</v>
      </c>
      <c r="G4792" s="99">
        <v>4215.62</v>
      </c>
    </row>
    <row r="4793" spans="1:7" hidden="1" x14ac:dyDescent="0.2">
      <c r="A4793">
        <v>5111</v>
      </c>
      <c r="B4793" t="s">
        <v>3348</v>
      </c>
      <c r="C4793" t="s">
        <v>6532</v>
      </c>
      <c r="D4793" t="s">
        <v>3355</v>
      </c>
      <c r="E4793" s="99">
        <v>3745.51</v>
      </c>
      <c r="F4793">
        <v>470.11</v>
      </c>
      <c r="G4793" s="99">
        <v>4215.62</v>
      </c>
    </row>
    <row r="4794" spans="1:7" hidden="1" x14ac:dyDescent="0.2">
      <c r="A4794">
        <v>5111</v>
      </c>
      <c r="B4794" t="s">
        <v>3348</v>
      </c>
      <c r="C4794" t="s">
        <v>6533</v>
      </c>
      <c r="D4794" t="s">
        <v>3355</v>
      </c>
      <c r="E4794" s="99">
        <v>3745.51</v>
      </c>
      <c r="F4794">
        <v>470.11</v>
      </c>
      <c r="G4794" s="99">
        <v>4215.62</v>
      </c>
    </row>
    <row r="4795" spans="1:7" hidden="1" x14ac:dyDescent="0.2">
      <c r="A4795">
        <v>5111</v>
      </c>
      <c r="B4795" t="s">
        <v>3348</v>
      </c>
      <c r="C4795" t="s">
        <v>6534</v>
      </c>
      <c r="D4795" t="s">
        <v>3355</v>
      </c>
      <c r="E4795" s="99">
        <v>3745.51</v>
      </c>
      <c r="F4795">
        <v>470.11</v>
      </c>
      <c r="G4795" s="99">
        <v>4215.62</v>
      </c>
    </row>
    <row r="4796" spans="1:7" hidden="1" x14ac:dyDescent="0.2">
      <c r="A4796">
        <v>5111</v>
      </c>
      <c r="B4796" t="s">
        <v>3348</v>
      </c>
      <c r="C4796" t="s">
        <v>6535</v>
      </c>
      <c r="D4796" t="s">
        <v>3355</v>
      </c>
      <c r="E4796" s="99">
        <v>3309.76</v>
      </c>
      <c r="F4796">
        <v>415.64</v>
      </c>
      <c r="G4796" s="99">
        <v>3725.4</v>
      </c>
    </row>
    <row r="4797" spans="1:7" hidden="1" x14ac:dyDescent="0.2">
      <c r="A4797">
        <v>5111</v>
      </c>
      <c r="B4797" t="s">
        <v>3348</v>
      </c>
      <c r="C4797" t="s">
        <v>6536</v>
      </c>
      <c r="D4797" t="s">
        <v>3355</v>
      </c>
      <c r="E4797" s="99">
        <v>3745.51</v>
      </c>
      <c r="F4797">
        <v>470.11</v>
      </c>
      <c r="G4797" s="99">
        <v>4215.62</v>
      </c>
    </row>
    <row r="4798" spans="1:7" hidden="1" x14ac:dyDescent="0.2">
      <c r="A4798">
        <v>5111</v>
      </c>
      <c r="B4798" t="s">
        <v>3348</v>
      </c>
      <c r="C4798" t="s">
        <v>6537</v>
      </c>
      <c r="D4798" t="s">
        <v>3355</v>
      </c>
      <c r="E4798" s="99">
        <v>3745.51</v>
      </c>
      <c r="F4798">
        <v>470.11</v>
      </c>
      <c r="G4798" s="99">
        <v>4215.62</v>
      </c>
    </row>
    <row r="4799" spans="1:7" hidden="1" x14ac:dyDescent="0.2">
      <c r="A4799">
        <v>5111</v>
      </c>
      <c r="B4799" t="s">
        <v>3348</v>
      </c>
      <c r="C4799" t="s">
        <v>6538</v>
      </c>
      <c r="D4799" t="s">
        <v>3355</v>
      </c>
      <c r="E4799" s="99">
        <v>3745.51</v>
      </c>
      <c r="F4799">
        <v>470.11</v>
      </c>
      <c r="G4799" s="99">
        <v>4215.62</v>
      </c>
    </row>
    <row r="4800" spans="1:7" hidden="1" x14ac:dyDescent="0.2">
      <c r="A4800">
        <v>5111</v>
      </c>
      <c r="B4800" t="s">
        <v>3348</v>
      </c>
      <c r="C4800" t="s">
        <v>6539</v>
      </c>
      <c r="D4800" t="s">
        <v>3355</v>
      </c>
      <c r="E4800" s="99">
        <v>3745.51</v>
      </c>
      <c r="F4800">
        <v>470.11</v>
      </c>
      <c r="G4800" s="99">
        <v>4215.62</v>
      </c>
    </row>
    <row r="4801" spans="1:7" hidden="1" x14ac:dyDescent="0.2">
      <c r="A4801">
        <v>5111</v>
      </c>
      <c r="B4801" t="s">
        <v>3348</v>
      </c>
      <c r="C4801" t="s">
        <v>6540</v>
      </c>
      <c r="D4801" t="s">
        <v>3355</v>
      </c>
      <c r="E4801" s="99">
        <v>3745.51</v>
      </c>
      <c r="F4801">
        <v>470.11</v>
      </c>
      <c r="G4801" s="99">
        <v>4215.62</v>
      </c>
    </row>
    <row r="4802" spans="1:7" hidden="1" x14ac:dyDescent="0.2">
      <c r="A4802">
        <v>5111</v>
      </c>
      <c r="B4802" t="s">
        <v>3348</v>
      </c>
      <c r="C4802" t="s">
        <v>6541</v>
      </c>
      <c r="D4802" t="s">
        <v>3355</v>
      </c>
      <c r="E4802" s="99">
        <v>3745.51</v>
      </c>
      <c r="F4802">
        <v>470.11</v>
      </c>
      <c r="G4802" s="99">
        <v>4215.62</v>
      </c>
    </row>
    <row r="4803" spans="1:7" hidden="1" x14ac:dyDescent="0.2">
      <c r="A4803">
        <v>5111</v>
      </c>
      <c r="B4803" t="s">
        <v>3348</v>
      </c>
      <c r="C4803" t="s">
        <v>6542</v>
      </c>
      <c r="D4803" t="s">
        <v>3355</v>
      </c>
      <c r="E4803" s="99">
        <v>3745.51</v>
      </c>
      <c r="F4803">
        <v>470.11</v>
      </c>
      <c r="G4803" s="99">
        <v>4215.62</v>
      </c>
    </row>
    <row r="4804" spans="1:7" hidden="1" x14ac:dyDescent="0.2">
      <c r="A4804">
        <v>5111</v>
      </c>
      <c r="B4804" t="s">
        <v>3348</v>
      </c>
      <c r="C4804" t="s">
        <v>6543</v>
      </c>
      <c r="D4804" t="s">
        <v>3355</v>
      </c>
      <c r="E4804" s="99">
        <v>3745.51</v>
      </c>
      <c r="F4804">
        <v>470.11</v>
      </c>
      <c r="G4804" s="99">
        <v>4215.62</v>
      </c>
    </row>
    <row r="4805" spans="1:7" hidden="1" x14ac:dyDescent="0.2">
      <c r="A4805">
        <v>5111</v>
      </c>
      <c r="B4805" t="s">
        <v>3348</v>
      </c>
      <c r="C4805" t="s">
        <v>6544</v>
      </c>
      <c r="D4805" t="s">
        <v>3355</v>
      </c>
      <c r="E4805" s="99">
        <v>3745.51</v>
      </c>
      <c r="F4805">
        <v>470.11</v>
      </c>
      <c r="G4805" s="99">
        <v>4215.62</v>
      </c>
    </row>
    <row r="4806" spans="1:7" hidden="1" x14ac:dyDescent="0.2">
      <c r="A4806">
        <v>5111</v>
      </c>
      <c r="B4806" t="s">
        <v>3348</v>
      </c>
      <c r="C4806" t="s">
        <v>6545</v>
      </c>
      <c r="D4806" t="s">
        <v>3355</v>
      </c>
      <c r="E4806" s="99">
        <v>3745.51</v>
      </c>
      <c r="F4806">
        <v>470.11</v>
      </c>
      <c r="G4806" s="99">
        <v>4215.62</v>
      </c>
    </row>
    <row r="4807" spans="1:7" hidden="1" x14ac:dyDescent="0.2">
      <c r="A4807">
        <v>5111</v>
      </c>
      <c r="B4807" t="s">
        <v>3348</v>
      </c>
      <c r="C4807" t="s">
        <v>6546</v>
      </c>
      <c r="D4807" t="s">
        <v>3355</v>
      </c>
      <c r="E4807" s="99">
        <v>3745.51</v>
      </c>
      <c r="F4807">
        <v>470.11</v>
      </c>
      <c r="G4807" s="99">
        <v>4215.62</v>
      </c>
    </row>
    <row r="4808" spans="1:7" hidden="1" x14ac:dyDescent="0.2">
      <c r="A4808">
        <v>5111</v>
      </c>
      <c r="B4808" t="s">
        <v>3348</v>
      </c>
      <c r="C4808" t="s">
        <v>6547</v>
      </c>
      <c r="D4808" t="s">
        <v>3355</v>
      </c>
      <c r="E4808" s="99">
        <v>3745.51</v>
      </c>
      <c r="F4808">
        <v>470.11</v>
      </c>
      <c r="G4808" s="99">
        <v>4215.62</v>
      </c>
    </row>
    <row r="4809" spans="1:7" hidden="1" x14ac:dyDescent="0.2">
      <c r="A4809" t="s">
        <v>3376</v>
      </c>
      <c r="B4809" t="s">
        <v>3348</v>
      </c>
      <c r="C4809" t="s">
        <v>6548</v>
      </c>
      <c r="D4809">
        <f>-5111-10</f>
        <v>-5121</v>
      </c>
      <c r="E4809" s="99">
        <v>3745.51</v>
      </c>
      <c r="F4809">
        <v>470.11</v>
      </c>
      <c r="G4809" s="99">
        <v>4215.62</v>
      </c>
    </row>
    <row r="4810" spans="1:7" hidden="1" x14ac:dyDescent="0.2">
      <c r="A4810">
        <v>5111</v>
      </c>
      <c r="B4810" t="s">
        <v>3348</v>
      </c>
      <c r="C4810" t="s">
        <v>6549</v>
      </c>
      <c r="D4810" t="s">
        <v>3355</v>
      </c>
      <c r="E4810" s="99">
        <v>3745.51</v>
      </c>
      <c r="F4810">
        <v>470.11</v>
      </c>
      <c r="G4810" s="99">
        <v>4215.62</v>
      </c>
    </row>
    <row r="4811" spans="1:7" hidden="1" x14ac:dyDescent="0.2">
      <c r="A4811">
        <v>5111</v>
      </c>
      <c r="B4811" t="s">
        <v>3348</v>
      </c>
      <c r="C4811" t="s">
        <v>6550</v>
      </c>
      <c r="D4811" t="s">
        <v>3355</v>
      </c>
      <c r="E4811" s="99">
        <v>3745.51</v>
      </c>
      <c r="F4811">
        <v>470.11</v>
      </c>
      <c r="G4811" s="99">
        <v>4215.62</v>
      </c>
    </row>
    <row r="4812" spans="1:7" hidden="1" x14ac:dyDescent="0.2">
      <c r="A4812">
        <v>5111</v>
      </c>
      <c r="B4812" t="s">
        <v>3348</v>
      </c>
      <c r="C4812" t="s">
        <v>6551</v>
      </c>
      <c r="D4812" t="s">
        <v>3355</v>
      </c>
      <c r="E4812" s="99">
        <v>3309.76</v>
      </c>
      <c r="F4812">
        <v>415.64</v>
      </c>
      <c r="G4812" s="99">
        <v>3725.4</v>
      </c>
    </row>
    <row r="4813" spans="1:7" hidden="1" x14ac:dyDescent="0.2">
      <c r="A4813">
        <v>5111</v>
      </c>
      <c r="B4813" t="s">
        <v>3348</v>
      </c>
      <c r="C4813" t="s">
        <v>6552</v>
      </c>
      <c r="D4813" t="s">
        <v>3355</v>
      </c>
      <c r="E4813" s="99">
        <v>3309.76</v>
      </c>
      <c r="F4813">
        <v>415.64</v>
      </c>
      <c r="G4813" s="99">
        <v>3725.4</v>
      </c>
    </row>
    <row r="4814" spans="1:7" hidden="1" x14ac:dyDescent="0.2">
      <c r="A4814">
        <v>5111</v>
      </c>
      <c r="B4814" t="s">
        <v>3348</v>
      </c>
      <c r="C4814" t="s">
        <v>6553</v>
      </c>
      <c r="D4814" t="s">
        <v>3355</v>
      </c>
      <c r="E4814" s="99">
        <v>3309.76</v>
      </c>
      <c r="F4814">
        <v>415.64</v>
      </c>
      <c r="G4814" s="99">
        <v>3725.4</v>
      </c>
    </row>
    <row r="4815" spans="1:7" hidden="1" x14ac:dyDescent="0.2">
      <c r="A4815">
        <v>5111</v>
      </c>
      <c r="B4815" t="s">
        <v>3348</v>
      </c>
      <c r="C4815" t="s">
        <v>6554</v>
      </c>
      <c r="D4815" t="s">
        <v>3355</v>
      </c>
      <c r="E4815" s="99">
        <v>3309.76</v>
      </c>
      <c r="F4815">
        <v>415.64</v>
      </c>
      <c r="G4815" s="99">
        <v>3725.4</v>
      </c>
    </row>
    <row r="4816" spans="1:7" hidden="1" x14ac:dyDescent="0.2">
      <c r="A4816">
        <v>5111</v>
      </c>
      <c r="B4816" t="s">
        <v>3348</v>
      </c>
      <c r="C4816" t="s">
        <v>6555</v>
      </c>
      <c r="D4816" t="s">
        <v>3355</v>
      </c>
      <c r="E4816" s="99">
        <v>3309.76</v>
      </c>
      <c r="F4816">
        <v>415.64</v>
      </c>
      <c r="G4816" s="99">
        <v>3725.4</v>
      </c>
    </row>
    <row r="4817" spans="1:7" hidden="1" x14ac:dyDescent="0.2">
      <c r="A4817">
        <v>5111</v>
      </c>
      <c r="B4817" t="s">
        <v>3348</v>
      </c>
      <c r="C4817" t="s">
        <v>6556</v>
      </c>
      <c r="D4817" t="s">
        <v>3355</v>
      </c>
      <c r="E4817" s="99">
        <v>3309.76</v>
      </c>
      <c r="F4817">
        <v>415.64</v>
      </c>
      <c r="G4817" s="99">
        <v>3725.4</v>
      </c>
    </row>
    <row r="4818" spans="1:7" hidden="1" x14ac:dyDescent="0.2">
      <c r="A4818" t="s">
        <v>357</v>
      </c>
    </row>
    <row r="4819" spans="1:7" hidden="1" x14ac:dyDescent="0.2"/>
    <row r="4820" spans="1:7" hidden="1" x14ac:dyDescent="0.2"/>
    <row r="4821" spans="1:7" hidden="1" x14ac:dyDescent="0.2"/>
    <row r="4822" spans="1:7" hidden="1" x14ac:dyDescent="0.2">
      <c r="A4822" t="s">
        <v>2523</v>
      </c>
      <c r="C4822" t="s">
        <v>2832</v>
      </c>
      <c r="D4822" t="s">
        <v>2833</v>
      </c>
      <c r="E4822" t="s">
        <v>2834</v>
      </c>
      <c r="F4822" t="s">
        <v>2835</v>
      </c>
      <c r="G4822" t="s">
        <v>2836</v>
      </c>
    </row>
    <row r="4823" spans="1:7" hidden="1" x14ac:dyDescent="0.2">
      <c r="C4823" t="s">
        <v>2837</v>
      </c>
      <c r="D4823" t="s">
        <v>2838</v>
      </c>
      <c r="E4823" s="100">
        <v>43344</v>
      </c>
      <c r="F4823" t="s">
        <v>2839</v>
      </c>
      <c r="G4823" t="s">
        <v>6557</v>
      </c>
    </row>
    <row r="4824" spans="1:7" hidden="1" x14ac:dyDescent="0.2"/>
    <row r="4825" spans="1:7" hidden="1" x14ac:dyDescent="0.2">
      <c r="B4825" t="s">
        <v>2841</v>
      </c>
    </row>
    <row r="4826" spans="1:7" hidden="1" x14ac:dyDescent="0.2">
      <c r="A4826" t="s">
        <v>2842</v>
      </c>
      <c r="B4826" t="s">
        <v>2843</v>
      </c>
      <c r="C4826" t="s">
        <v>2844</v>
      </c>
    </row>
    <row r="4827" spans="1:7" hidden="1" x14ac:dyDescent="0.2"/>
    <row r="4828" spans="1:7" hidden="1" x14ac:dyDescent="0.2">
      <c r="B4828" t="s">
        <v>2845</v>
      </c>
      <c r="C4828" t="s">
        <v>2846</v>
      </c>
    </row>
    <row r="4829" spans="1:7" hidden="1" x14ac:dyDescent="0.2">
      <c r="B4829" t="s">
        <v>2847</v>
      </c>
      <c r="C4829" t="s">
        <v>2848</v>
      </c>
      <c r="D4829" t="s">
        <v>2849</v>
      </c>
      <c r="E4829" t="s">
        <v>2850</v>
      </c>
    </row>
    <row r="4830" spans="1:7" hidden="1" x14ac:dyDescent="0.2"/>
    <row r="4831" spans="1:7" hidden="1" x14ac:dyDescent="0.2"/>
    <row r="4832" spans="1:7" hidden="1" x14ac:dyDescent="0.2">
      <c r="A4832" t="s">
        <v>2851</v>
      </c>
      <c r="B4832" t="s">
        <v>2852</v>
      </c>
      <c r="C4832" t="s">
        <v>2853</v>
      </c>
      <c r="E4832" t="s">
        <v>2854</v>
      </c>
      <c r="F4832" t="s">
        <v>2855</v>
      </c>
      <c r="G4832" t="s">
        <v>2856</v>
      </c>
    </row>
    <row r="4833" spans="1:7" hidden="1" x14ac:dyDescent="0.2">
      <c r="A4833" t="s">
        <v>2857</v>
      </c>
      <c r="B4833" t="s">
        <v>2858</v>
      </c>
      <c r="C4833" t="s">
        <v>2859</v>
      </c>
      <c r="D4833" t="s">
        <v>2860</v>
      </c>
      <c r="E4833" t="s">
        <v>2861</v>
      </c>
      <c r="F4833" t="s">
        <v>2861</v>
      </c>
      <c r="G4833" t="s">
        <v>2861</v>
      </c>
    </row>
    <row r="4834" spans="1:7" hidden="1" x14ac:dyDescent="0.2">
      <c r="A4834">
        <v>5111</v>
      </c>
      <c r="B4834" t="s">
        <v>3348</v>
      </c>
      <c r="C4834" t="s">
        <v>6558</v>
      </c>
      <c r="D4834" t="s">
        <v>3355</v>
      </c>
      <c r="E4834" s="99">
        <v>3309.76</v>
      </c>
      <c r="F4834">
        <v>415.64</v>
      </c>
      <c r="G4834" s="99">
        <v>3725.4</v>
      </c>
    </row>
    <row r="4835" spans="1:7" hidden="1" x14ac:dyDescent="0.2">
      <c r="A4835">
        <v>5111</v>
      </c>
      <c r="B4835" t="s">
        <v>3348</v>
      </c>
      <c r="C4835" t="s">
        <v>6559</v>
      </c>
      <c r="D4835" t="s">
        <v>3355</v>
      </c>
      <c r="E4835" s="99">
        <v>3745.51</v>
      </c>
      <c r="F4835">
        <v>470.11</v>
      </c>
      <c r="G4835" s="99">
        <v>4215.62</v>
      </c>
    </row>
    <row r="4836" spans="1:7" hidden="1" x14ac:dyDescent="0.2">
      <c r="A4836">
        <v>5111</v>
      </c>
      <c r="B4836" t="s">
        <v>3348</v>
      </c>
      <c r="C4836" t="s">
        <v>6560</v>
      </c>
      <c r="D4836" t="s">
        <v>3355</v>
      </c>
      <c r="E4836" s="99">
        <v>3745.51</v>
      </c>
      <c r="F4836">
        <v>470.11</v>
      </c>
      <c r="G4836" s="99">
        <v>4215.62</v>
      </c>
    </row>
    <row r="4837" spans="1:7" hidden="1" x14ac:dyDescent="0.2">
      <c r="A4837">
        <v>5111</v>
      </c>
      <c r="B4837" t="s">
        <v>3348</v>
      </c>
      <c r="C4837" t="s">
        <v>6561</v>
      </c>
      <c r="D4837" t="s">
        <v>3355</v>
      </c>
      <c r="E4837" s="99">
        <v>3745.51</v>
      </c>
      <c r="F4837">
        <v>470.11</v>
      </c>
      <c r="G4837" s="99">
        <v>4215.62</v>
      </c>
    </row>
    <row r="4838" spans="1:7" hidden="1" x14ac:dyDescent="0.2">
      <c r="A4838">
        <v>5111</v>
      </c>
      <c r="B4838" t="s">
        <v>3348</v>
      </c>
      <c r="C4838" t="s">
        <v>6562</v>
      </c>
      <c r="D4838" t="s">
        <v>3355</v>
      </c>
      <c r="E4838" s="99">
        <v>3745.51</v>
      </c>
      <c r="F4838">
        <v>470.11</v>
      </c>
      <c r="G4838" s="99">
        <v>4215.62</v>
      </c>
    </row>
    <row r="4839" spans="1:7" hidden="1" x14ac:dyDescent="0.2">
      <c r="A4839">
        <v>5111</v>
      </c>
      <c r="B4839" t="s">
        <v>3348</v>
      </c>
      <c r="C4839" t="s">
        <v>6563</v>
      </c>
      <c r="D4839" t="s">
        <v>3355</v>
      </c>
      <c r="E4839" s="99">
        <v>3745.51</v>
      </c>
      <c r="F4839">
        <v>470.11</v>
      </c>
      <c r="G4839" s="99">
        <v>4215.62</v>
      </c>
    </row>
    <row r="4840" spans="1:7" hidden="1" x14ac:dyDescent="0.2">
      <c r="A4840">
        <v>5111</v>
      </c>
      <c r="B4840" t="s">
        <v>3348</v>
      </c>
      <c r="C4840" t="s">
        <v>6564</v>
      </c>
      <c r="D4840" t="s">
        <v>3355</v>
      </c>
      <c r="E4840" s="99">
        <v>3745.51</v>
      </c>
      <c r="F4840">
        <v>470.11</v>
      </c>
      <c r="G4840" s="99">
        <v>4215.62</v>
      </c>
    </row>
    <row r="4841" spans="1:7" hidden="1" x14ac:dyDescent="0.2">
      <c r="A4841">
        <v>5111</v>
      </c>
      <c r="B4841" t="s">
        <v>3348</v>
      </c>
      <c r="C4841" t="s">
        <v>6565</v>
      </c>
      <c r="D4841" t="s">
        <v>3355</v>
      </c>
      <c r="E4841" s="99">
        <v>3745.51</v>
      </c>
      <c r="F4841">
        <v>470.11</v>
      </c>
      <c r="G4841" s="99">
        <v>4215.62</v>
      </c>
    </row>
    <row r="4842" spans="1:7" hidden="1" x14ac:dyDescent="0.2">
      <c r="A4842">
        <v>5111</v>
      </c>
      <c r="B4842" t="s">
        <v>3348</v>
      </c>
      <c r="C4842" t="s">
        <v>6566</v>
      </c>
      <c r="D4842" t="s">
        <v>3355</v>
      </c>
      <c r="E4842" s="99">
        <v>3745.51</v>
      </c>
      <c r="F4842">
        <v>470.11</v>
      </c>
      <c r="G4842" s="99">
        <v>4215.62</v>
      </c>
    </row>
    <row r="4843" spans="1:7" hidden="1" x14ac:dyDescent="0.2">
      <c r="A4843">
        <v>5111</v>
      </c>
      <c r="B4843" t="s">
        <v>3348</v>
      </c>
      <c r="C4843" t="s">
        <v>6567</v>
      </c>
      <c r="D4843" t="s">
        <v>3355</v>
      </c>
      <c r="E4843" s="99">
        <v>3745.51</v>
      </c>
      <c r="F4843">
        <v>470.11</v>
      </c>
      <c r="G4843" s="99">
        <v>4215.62</v>
      </c>
    </row>
    <row r="4844" spans="1:7" hidden="1" x14ac:dyDescent="0.2">
      <c r="A4844">
        <v>5111</v>
      </c>
      <c r="B4844" t="s">
        <v>3348</v>
      </c>
      <c r="C4844" t="s">
        <v>6568</v>
      </c>
      <c r="D4844" t="s">
        <v>3355</v>
      </c>
      <c r="E4844" s="99">
        <v>3745.51</v>
      </c>
      <c r="F4844">
        <v>470.11</v>
      </c>
      <c r="G4844" s="99">
        <v>4215.62</v>
      </c>
    </row>
    <row r="4845" spans="1:7" hidden="1" x14ac:dyDescent="0.2">
      <c r="A4845">
        <v>5111</v>
      </c>
      <c r="B4845" t="s">
        <v>3348</v>
      </c>
      <c r="C4845" t="s">
        <v>6569</v>
      </c>
      <c r="D4845" t="s">
        <v>3355</v>
      </c>
      <c r="E4845" s="99">
        <v>3745.51</v>
      </c>
      <c r="F4845">
        <v>470.11</v>
      </c>
      <c r="G4845" s="99">
        <v>4215.62</v>
      </c>
    </row>
    <row r="4846" spans="1:7" hidden="1" x14ac:dyDescent="0.2">
      <c r="A4846">
        <v>5111</v>
      </c>
      <c r="B4846" t="s">
        <v>3348</v>
      </c>
      <c r="C4846" t="s">
        <v>6570</v>
      </c>
      <c r="D4846" t="s">
        <v>3355</v>
      </c>
      <c r="E4846" s="99">
        <v>3745.51</v>
      </c>
      <c r="F4846">
        <v>470.11</v>
      </c>
      <c r="G4846" s="99">
        <v>4215.62</v>
      </c>
    </row>
    <row r="4847" spans="1:7" hidden="1" x14ac:dyDescent="0.2">
      <c r="A4847">
        <v>5111</v>
      </c>
      <c r="B4847" t="s">
        <v>3348</v>
      </c>
      <c r="C4847" t="s">
        <v>6571</v>
      </c>
      <c r="D4847" t="s">
        <v>3355</v>
      </c>
      <c r="E4847" s="99">
        <v>3745.51</v>
      </c>
      <c r="F4847">
        <v>470.11</v>
      </c>
      <c r="G4847" s="99">
        <v>4215.62</v>
      </c>
    </row>
    <row r="4848" spans="1:7" hidden="1" x14ac:dyDescent="0.2">
      <c r="A4848">
        <v>5111</v>
      </c>
      <c r="B4848" t="s">
        <v>3348</v>
      </c>
      <c r="C4848" t="s">
        <v>6572</v>
      </c>
      <c r="D4848" t="s">
        <v>3355</v>
      </c>
      <c r="E4848" s="99">
        <v>3745.51</v>
      </c>
      <c r="F4848">
        <v>470.11</v>
      </c>
      <c r="G4848" s="99">
        <v>4215.62</v>
      </c>
    </row>
    <row r="4849" spans="1:7" hidden="1" x14ac:dyDescent="0.2">
      <c r="A4849">
        <v>5111</v>
      </c>
      <c r="B4849" t="s">
        <v>3348</v>
      </c>
      <c r="C4849" t="s">
        <v>6573</v>
      </c>
      <c r="D4849" t="s">
        <v>3355</v>
      </c>
      <c r="E4849" s="99">
        <v>3745.51</v>
      </c>
      <c r="F4849">
        <v>470.11</v>
      </c>
      <c r="G4849" s="99">
        <v>4215.62</v>
      </c>
    </row>
    <row r="4850" spans="1:7" hidden="1" x14ac:dyDescent="0.2">
      <c r="A4850">
        <v>5111</v>
      </c>
      <c r="B4850" t="s">
        <v>3348</v>
      </c>
      <c r="C4850" t="s">
        <v>6574</v>
      </c>
      <c r="D4850" t="s">
        <v>3355</v>
      </c>
      <c r="E4850" s="99">
        <v>3745.51</v>
      </c>
      <c r="F4850">
        <v>470.11</v>
      </c>
      <c r="G4850" s="99">
        <v>4215.62</v>
      </c>
    </row>
    <row r="4851" spans="1:7" hidden="1" x14ac:dyDescent="0.2">
      <c r="A4851">
        <v>5111</v>
      </c>
      <c r="B4851" t="s">
        <v>3348</v>
      </c>
      <c r="C4851" t="s">
        <v>6575</v>
      </c>
      <c r="D4851" t="s">
        <v>3355</v>
      </c>
      <c r="E4851" s="99">
        <v>3745.51</v>
      </c>
      <c r="F4851">
        <v>470.11</v>
      </c>
      <c r="G4851" s="99">
        <v>4215.62</v>
      </c>
    </row>
    <row r="4852" spans="1:7" hidden="1" x14ac:dyDescent="0.2">
      <c r="A4852">
        <v>5111</v>
      </c>
      <c r="B4852" t="s">
        <v>3348</v>
      </c>
      <c r="C4852" t="s">
        <v>6576</v>
      </c>
      <c r="D4852" t="s">
        <v>3355</v>
      </c>
      <c r="E4852" s="99">
        <v>3745.51</v>
      </c>
      <c r="F4852">
        <v>470.11</v>
      </c>
      <c r="G4852" s="99">
        <v>4215.62</v>
      </c>
    </row>
    <row r="4853" spans="1:7" hidden="1" x14ac:dyDescent="0.2">
      <c r="A4853">
        <v>5111</v>
      </c>
      <c r="B4853" t="s">
        <v>3348</v>
      </c>
      <c r="C4853" t="s">
        <v>6577</v>
      </c>
      <c r="D4853" t="s">
        <v>3355</v>
      </c>
      <c r="E4853" s="99">
        <v>3745.51</v>
      </c>
      <c r="F4853">
        <v>470.11</v>
      </c>
      <c r="G4853" s="99">
        <v>4215.62</v>
      </c>
    </row>
    <row r="4854" spans="1:7" hidden="1" x14ac:dyDescent="0.2">
      <c r="A4854">
        <v>5111</v>
      </c>
      <c r="B4854" t="s">
        <v>3348</v>
      </c>
      <c r="C4854" t="s">
        <v>6578</v>
      </c>
      <c r="D4854" t="s">
        <v>3355</v>
      </c>
      <c r="E4854" s="99">
        <v>3745.51</v>
      </c>
      <c r="F4854">
        <v>470.11</v>
      </c>
      <c r="G4854" s="99">
        <v>4215.62</v>
      </c>
    </row>
    <row r="4855" spans="1:7" hidden="1" x14ac:dyDescent="0.2">
      <c r="A4855">
        <v>5111</v>
      </c>
      <c r="B4855" t="s">
        <v>3348</v>
      </c>
      <c r="C4855" t="s">
        <v>6579</v>
      </c>
      <c r="D4855" t="s">
        <v>3355</v>
      </c>
      <c r="E4855" s="99">
        <v>3745.51</v>
      </c>
      <c r="F4855">
        <v>470.11</v>
      </c>
      <c r="G4855" s="99">
        <v>4215.62</v>
      </c>
    </row>
    <row r="4856" spans="1:7" hidden="1" x14ac:dyDescent="0.2">
      <c r="A4856">
        <v>5111</v>
      </c>
      <c r="B4856" t="s">
        <v>3348</v>
      </c>
      <c r="C4856" t="s">
        <v>6580</v>
      </c>
      <c r="D4856" t="s">
        <v>3355</v>
      </c>
      <c r="E4856" s="99">
        <v>3745.51</v>
      </c>
      <c r="F4856">
        <v>470.11</v>
      </c>
      <c r="G4856" s="99">
        <v>4215.62</v>
      </c>
    </row>
    <row r="4857" spans="1:7" hidden="1" x14ac:dyDescent="0.2">
      <c r="A4857">
        <v>5111</v>
      </c>
      <c r="B4857" t="s">
        <v>3348</v>
      </c>
      <c r="C4857" t="s">
        <v>6581</v>
      </c>
      <c r="D4857" t="s">
        <v>3355</v>
      </c>
      <c r="E4857" s="99">
        <v>3745.51</v>
      </c>
      <c r="F4857">
        <v>470.11</v>
      </c>
      <c r="G4857" s="99">
        <v>4215.62</v>
      </c>
    </row>
    <row r="4858" spans="1:7" hidden="1" x14ac:dyDescent="0.2">
      <c r="A4858">
        <v>5111</v>
      </c>
      <c r="B4858" t="s">
        <v>3348</v>
      </c>
      <c r="C4858" t="s">
        <v>6582</v>
      </c>
      <c r="D4858" t="s">
        <v>3355</v>
      </c>
      <c r="E4858" s="99">
        <v>3745.51</v>
      </c>
      <c r="F4858">
        <v>470.11</v>
      </c>
      <c r="G4858" s="99">
        <v>4215.62</v>
      </c>
    </row>
    <row r="4859" spans="1:7" hidden="1" x14ac:dyDescent="0.2">
      <c r="A4859">
        <v>5111</v>
      </c>
      <c r="B4859" t="s">
        <v>3348</v>
      </c>
      <c r="C4859" t="s">
        <v>6583</v>
      </c>
      <c r="D4859" t="s">
        <v>3355</v>
      </c>
      <c r="E4859" s="99">
        <v>3745.51</v>
      </c>
      <c r="F4859">
        <v>470.11</v>
      </c>
      <c r="G4859" s="99">
        <v>4215.62</v>
      </c>
    </row>
    <row r="4860" spans="1:7" hidden="1" x14ac:dyDescent="0.2">
      <c r="A4860">
        <v>5111</v>
      </c>
      <c r="B4860" t="s">
        <v>3348</v>
      </c>
      <c r="C4860" t="s">
        <v>6584</v>
      </c>
      <c r="D4860" t="s">
        <v>3355</v>
      </c>
      <c r="E4860" s="99">
        <v>3309.76</v>
      </c>
      <c r="F4860">
        <v>415.64</v>
      </c>
      <c r="G4860" s="99">
        <v>3725.4</v>
      </c>
    </row>
    <row r="4861" spans="1:7" hidden="1" x14ac:dyDescent="0.2">
      <c r="A4861">
        <v>5111</v>
      </c>
      <c r="B4861" t="s">
        <v>3348</v>
      </c>
      <c r="C4861" t="s">
        <v>6585</v>
      </c>
      <c r="D4861" t="s">
        <v>3355</v>
      </c>
      <c r="E4861" s="99">
        <v>2366.8000000000002</v>
      </c>
      <c r="F4861">
        <v>297.77</v>
      </c>
      <c r="G4861" s="99">
        <v>2664.57</v>
      </c>
    </row>
    <row r="4862" spans="1:7" hidden="1" x14ac:dyDescent="0.2">
      <c r="A4862">
        <v>5111</v>
      </c>
      <c r="B4862" t="s">
        <v>3348</v>
      </c>
      <c r="C4862" t="s">
        <v>6586</v>
      </c>
      <c r="D4862" t="s">
        <v>3355</v>
      </c>
      <c r="E4862" s="99">
        <v>3309.76</v>
      </c>
      <c r="F4862">
        <v>415.64</v>
      </c>
      <c r="G4862" s="99">
        <v>3725.4</v>
      </c>
    </row>
    <row r="4863" spans="1:7" hidden="1" x14ac:dyDescent="0.2">
      <c r="A4863">
        <v>5111</v>
      </c>
      <c r="B4863" t="s">
        <v>3348</v>
      </c>
      <c r="C4863" t="s">
        <v>6587</v>
      </c>
      <c r="D4863" t="s">
        <v>3355</v>
      </c>
      <c r="E4863" s="99">
        <v>2366.8000000000002</v>
      </c>
      <c r="F4863">
        <v>297.77</v>
      </c>
      <c r="G4863" s="99">
        <v>2664.57</v>
      </c>
    </row>
    <row r="4864" spans="1:7" hidden="1" x14ac:dyDescent="0.2">
      <c r="A4864">
        <v>5111</v>
      </c>
      <c r="B4864" t="s">
        <v>3348</v>
      </c>
      <c r="C4864" t="s">
        <v>6588</v>
      </c>
      <c r="D4864" t="s">
        <v>3355</v>
      </c>
      <c r="E4864" s="99">
        <v>3309.76</v>
      </c>
      <c r="F4864">
        <v>415.64</v>
      </c>
      <c r="G4864" s="99">
        <v>3725.4</v>
      </c>
    </row>
    <row r="4865" spans="1:7" hidden="1" x14ac:dyDescent="0.2">
      <c r="A4865">
        <v>5111</v>
      </c>
      <c r="B4865" t="s">
        <v>3348</v>
      </c>
      <c r="C4865" t="s">
        <v>6589</v>
      </c>
      <c r="D4865" t="s">
        <v>3355</v>
      </c>
      <c r="E4865" s="99">
        <v>3309.76</v>
      </c>
      <c r="F4865">
        <v>415.64</v>
      </c>
      <c r="G4865" s="99">
        <v>3725.4</v>
      </c>
    </row>
    <row r="4866" spans="1:7" hidden="1" x14ac:dyDescent="0.2">
      <c r="A4866">
        <v>5111</v>
      </c>
      <c r="B4866" t="s">
        <v>3348</v>
      </c>
      <c r="C4866" t="s">
        <v>6590</v>
      </c>
      <c r="D4866" t="s">
        <v>3355</v>
      </c>
      <c r="E4866" s="99">
        <v>3309.76</v>
      </c>
      <c r="F4866">
        <v>415.64</v>
      </c>
      <c r="G4866" s="99">
        <v>3725.4</v>
      </c>
    </row>
    <row r="4867" spans="1:7" hidden="1" x14ac:dyDescent="0.2">
      <c r="A4867">
        <v>5111</v>
      </c>
      <c r="B4867" t="s">
        <v>3348</v>
      </c>
      <c r="C4867" t="s">
        <v>6591</v>
      </c>
      <c r="D4867" t="s">
        <v>3355</v>
      </c>
      <c r="E4867" s="99">
        <v>3309.76</v>
      </c>
      <c r="F4867">
        <v>415.64</v>
      </c>
      <c r="G4867" s="99">
        <v>3725.4</v>
      </c>
    </row>
    <row r="4868" spans="1:7" hidden="1" x14ac:dyDescent="0.2">
      <c r="A4868">
        <v>5111</v>
      </c>
      <c r="B4868" t="s">
        <v>3348</v>
      </c>
      <c r="C4868" t="s">
        <v>6592</v>
      </c>
      <c r="D4868" t="s">
        <v>3355</v>
      </c>
      <c r="E4868" s="99">
        <v>3745.51</v>
      </c>
      <c r="F4868">
        <v>470.11</v>
      </c>
      <c r="G4868" s="99">
        <v>4215.62</v>
      </c>
    </row>
    <row r="4869" spans="1:7" hidden="1" x14ac:dyDescent="0.2">
      <c r="A4869">
        <v>5111</v>
      </c>
      <c r="B4869" t="s">
        <v>3348</v>
      </c>
      <c r="C4869" t="s">
        <v>6593</v>
      </c>
      <c r="D4869" t="s">
        <v>3355</v>
      </c>
      <c r="E4869" s="99">
        <v>3745.51</v>
      </c>
      <c r="F4869">
        <v>470.11</v>
      </c>
      <c r="G4869" s="99">
        <v>4215.62</v>
      </c>
    </row>
    <row r="4870" spans="1:7" hidden="1" x14ac:dyDescent="0.2">
      <c r="A4870">
        <v>5111</v>
      </c>
      <c r="B4870" t="s">
        <v>3348</v>
      </c>
      <c r="C4870" t="s">
        <v>6594</v>
      </c>
      <c r="D4870" t="s">
        <v>3355</v>
      </c>
      <c r="E4870" s="99">
        <v>4181.26</v>
      </c>
      <c r="F4870">
        <v>524.58000000000004</v>
      </c>
      <c r="G4870" s="99">
        <v>4705.84</v>
      </c>
    </row>
    <row r="4871" spans="1:7" hidden="1" x14ac:dyDescent="0.2">
      <c r="A4871">
        <v>5111</v>
      </c>
      <c r="B4871" t="s">
        <v>3348</v>
      </c>
      <c r="C4871" t="s">
        <v>6595</v>
      </c>
      <c r="D4871" t="s">
        <v>3355</v>
      </c>
      <c r="E4871">
        <v>603</v>
      </c>
      <c r="F4871">
        <v>0</v>
      </c>
      <c r="G4871">
        <v>603</v>
      </c>
    </row>
    <row r="4872" spans="1:7" hidden="1" x14ac:dyDescent="0.2">
      <c r="A4872">
        <v>5111</v>
      </c>
      <c r="B4872" t="s">
        <v>3348</v>
      </c>
      <c r="C4872" t="s">
        <v>6596</v>
      </c>
      <c r="D4872" t="s">
        <v>3355</v>
      </c>
      <c r="E4872">
        <v>603</v>
      </c>
      <c r="F4872">
        <v>0</v>
      </c>
      <c r="G4872">
        <v>603</v>
      </c>
    </row>
    <row r="4873" spans="1:7" hidden="1" x14ac:dyDescent="0.2">
      <c r="A4873">
        <v>5111</v>
      </c>
      <c r="B4873" t="s">
        <v>3348</v>
      </c>
      <c r="C4873" t="s">
        <v>6597</v>
      </c>
      <c r="D4873" t="s">
        <v>3355</v>
      </c>
      <c r="E4873">
        <v>603</v>
      </c>
      <c r="F4873">
        <v>0</v>
      </c>
      <c r="G4873">
        <v>603</v>
      </c>
    </row>
    <row r="4874" spans="1:7" hidden="1" x14ac:dyDescent="0.2">
      <c r="A4874">
        <v>5111</v>
      </c>
      <c r="B4874" t="s">
        <v>3348</v>
      </c>
      <c r="C4874" t="s">
        <v>6598</v>
      </c>
      <c r="D4874" t="s">
        <v>3365</v>
      </c>
      <c r="E4874">
        <v>185.98</v>
      </c>
      <c r="F4874">
        <v>0</v>
      </c>
      <c r="G4874">
        <v>185.98</v>
      </c>
    </row>
    <row r="4875" spans="1:7" hidden="1" x14ac:dyDescent="0.2">
      <c r="A4875" t="s">
        <v>3376</v>
      </c>
      <c r="B4875" t="s">
        <v>3348</v>
      </c>
      <c r="C4875" t="s">
        <v>6599</v>
      </c>
      <c r="D4875">
        <f>-5111-10</f>
        <v>-5121</v>
      </c>
      <c r="E4875" s="99">
        <v>4181.26</v>
      </c>
      <c r="F4875">
        <v>524.58000000000004</v>
      </c>
      <c r="G4875" s="99">
        <v>4705.84</v>
      </c>
    </row>
    <row r="4876" spans="1:7" hidden="1" x14ac:dyDescent="0.2">
      <c r="A4876">
        <v>5111</v>
      </c>
      <c r="B4876" t="s">
        <v>3348</v>
      </c>
      <c r="C4876" t="s">
        <v>6600</v>
      </c>
      <c r="D4876" t="s">
        <v>3355</v>
      </c>
      <c r="E4876" s="99">
        <v>3745.51</v>
      </c>
      <c r="F4876">
        <v>470.11</v>
      </c>
      <c r="G4876" s="99">
        <v>4215.62</v>
      </c>
    </row>
    <row r="4877" spans="1:7" hidden="1" x14ac:dyDescent="0.2">
      <c r="A4877">
        <v>5111</v>
      </c>
      <c r="B4877" t="s">
        <v>3348</v>
      </c>
      <c r="C4877" t="s">
        <v>6601</v>
      </c>
      <c r="D4877" t="s">
        <v>3355</v>
      </c>
      <c r="E4877" s="99">
        <v>2984.71</v>
      </c>
      <c r="F4877">
        <v>375.01</v>
      </c>
      <c r="G4877" s="99">
        <v>3359.72</v>
      </c>
    </row>
    <row r="4878" spans="1:7" hidden="1" x14ac:dyDescent="0.2">
      <c r="A4878">
        <v>5111</v>
      </c>
      <c r="B4878" t="s">
        <v>3348</v>
      </c>
      <c r="C4878" t="s">
        <v>6602</v>
      </c>
      <c r="D4878" t="s">
        <v>3355</v>
      </c>
      <c r="E4878" s="99">
        <v>2984.71</v>
      </c>
      <c r="F4878">
        <v>375.01</v>
      </c>
      <c r="G4878" s="99">
        <v>3359.72</v>
      </c>
    </row>
    <row r="4879" spans="1:7" hidden="1" x14ac:dyDescent="0.2">
      <c r="A4879">
        <v>5111</v>
      </c>
      <c r="B4879" t="s">
        <v>3348</v>
      </c>
      <c r="C4879" t="s">
        <v>6603</v>
      </c>
      <c r="D4879" t="s">
        <v>3355</v>
      </c>
      <c r="E4879" s="99">
        <v>2984.71</v>
      </c>
      <c r="F4879">
        <v>375.01</v>
      </c>
      <c r="G4879" s="99">
        <v>3359.72</v>
      </c>
    </row>
    <row r="4880" spans="1:7" hidden="1" x14ac:dyDescent="0.2">
      <c r="A4880">
        <v>5111</v>
      </c>
      <c r="B4880" t="s">
        <v>3348</v>
      </c>
      <c r="C4880" t="s">
        <v>6604</v>
      </c>
      <c r="D4880" t="s">
        <v>3355</v>
      </c>
      <c r="E4880" s="99">
        <v>3309.76</v>
      </c>
      <c r="F4880">
        <v>415.64</v>
      </c>
      <c r="G4880" s="99">
        <v>3725.4</v>
      </c>
    </row>
    <row r="4881" spans="1:7" hidden="1" x14ac:dyDescent="0.2">
      <c r="A4881">
        <v>5111</v>
      </c>
      <c r="B4881" t="s">
        <v>3348</v>
      </c>
      <c r="C4881" t="s">
        <v>6605</v>
      </c>
      <c r="D4881" t="s">
        <v>3355</v>
      </c>
      <c r="E4881" s="99">
        <v>2984.71</v>
      </c>
      <c r="F4881">
        <v>375.01</v>
      </c>
      <c r="G4881" s="99">
        <v>3359.72</v>
      </c>
    </row>
    <row r="4882" spans="1:7" hidden="1" x14ac:dyDescent="0.2">
      <c r="A4882">
        <v>5111</v>
      </c>
      <c r="B4882" t="s">
        <v>3348</v>
      </c>
      <c r="C4882" t="s">
        <v>6606</v>
      </c>
      <c r="D4882" t="s">
        <v>3355</v>
      </c>
      <c r="E4882" s="99">
        <v>2984.71</v>
      </c>
      <c r="F4882">
        <v>375.01</v>
      </c>
      <c r="G4882" s="99">
        <v>3359.72</v>
      </c>
    </row>
    <row r="4883" spans="1:7" hidden="1" x14ac:dyDescent="0.2">
      <c r="A4883">
        <v>5111</v>
      </c>
      <c r="B4883" t="s">
        <v>3348</v>
      </c>
      <c r="C4883" t="s">
        <v>6607</v>
      </c>
      <c r="D4883" t="s">
        <v>3355</v>
      </c>
      <c r="E4883" s="99">
        <v>3745.51</v>
      </c>
      <c r="F4883">
        <v>470.11</v>
      </c>
      <c r="G4883" s="99">
        <v>4215.62</v>
      </c>
    </row>
    <row r="4884" spans="1:7" hidden="1" x14ac:dyDescent="0.2">
      <c r="A4884" t="s">
        <v>357</v>
      </c>
    </row>
    <row r="4885" spans="1:7" hidden="1" x14ac:dyDescent="0.2"/>
    <row r="4886" spans="1:7" hidden="1" x14ac:dyDescent="0.2"/>
    <row r="4887" spans="1:7" hidden="1" x14ac:dyDescent="0.2"/>
    <row r="4888" spans="1:7" hidden="1" x14ac:dyDescent="0.2">
      <c r="A4888" t="s">
        <v>2523</v>
      </c>
      <c r="C4888" t="s">
        <v>2832</v>
      </c>
      <c r="D4888" t="s">
        <v>2833</v>
      </c>
      <c r="E4888" t="s">
        <v>2834</v>
      </c>
      <c r="F4888" t="s">
        <v>2835</v>
      </c>
      <c r="G4888" t="s">
        <v>2836</v>
      </c>
    </row>
    <row r="4889" spans="1:7" hidden="1" x14ac:dyDescent="0.2">
      <c r="C4889" t="s">
        <v>2837</v>
      </c>
      <c r="D4889" t="s">
        <v>2838</v>
      </c>
      <c r="E4889" s="100">
        <v>43344</v>
      </c>
      <c r="F4889" t="s">
        <v>2839</v>
      </c>
      <c r="G4889" t="s">
        <v>6608</v>
      </c>
    </row>
    <row r="4890" spans="1:7" hidden="1" x14ac:dyDescent="0.2"/>
    <row r="4891" spans="1:7" hidden="1" x14ac:dyDescent="0.2">
      <c r="B4891" t="s">
        <v>2841</v>
      </c>
    </row>
    <row r="4892" spans="1:7" hidden="1" x14ac:dyDescent="0.2">
      <c r="A4892" t="s">
        <v>2842</v>
      </c>
      <c r="B4892" t="s">
        <v>2843</v>
      </c>
      <c r="C4892" t="s">
        <v>2844</v>
      </c>
    </row>
    <row r="4893" spans="1:7" hidden="1" x14ac:dyDescent="0.2"/>
    <row r="4894" spans="1:7" hidden="1" x14ac:dyDescent="0.2">
      <c r="B4894" t="s">
        <v>2845</v>
      </c>
      <c r="C4894" t="s">
        <v>2846</v>
      </c>
    </row>
    <row r="4895" spans="1:7" hidden="1" x14ac:dyDescent="0.2">
      <c r="B4895" t="s">
        <v>2847</v>
      </c>
      <c r="C4895" t="s">
        <v>2848</v>
      </c>
      <c r="D4895" t="s">
        <v>2849</v>
      </c>
      <c r="E4895" t="s">
        <v>2850</v>
      </c>
    </row>
    <row r="4896" spans="1:7" hidden="1" x14ac:dyDescent="0.2"/>
    <row r="4897" spans="1:7" hidden="1" x14ac:dyDescent="0.2"/>
    <row r="4898" spans="1:7" hidden="1" x14ac:dyDescent="0.2">
      <c r="A4898" t="s">
        <v>2851</v>
      </c>
      <c r="B4898" t="s">
        <v>2852</v>
      </c>
      <c r="C4898" t="s">
        <v>2853</v>
      </c>
      <c r="E4898" t="s">
        <v>2854</v>
      </c>
      <c r="F4898" t="s">
        <v>2855</v>
      </c>
      <c r="G4898" t="s">
        <v>2856</v>
      </c>
    </row>
    <row r="4899" spans="1:7" hidden="1" x14ac:dyDescent="0.2">
      <c r="A4899" t="s">
        <v>2857</v>
      </c>
      <c r="B4899" t="s">
        <v>2858</v>
      </c>
      <c r="C4899" t="s">
        <v>2859</v>
      </c>
      <c r="D4899" t="s">
        <v>2860</v>
      </c>
      <c r="E4899" t="s">
        <v>2861</v>
      </c>
      <c r="F4899" t="s">
        <v>2861</v>
      </c>
      <c r="G4899" t="s">
        <v>2861</v>
      </c>
    </row>
    <row r="4900" spans="1:7" hidden="1" x14ac:dyDescent="0.2">
      <c r="A4900">
        <v>5111</v>
      </c>
      <c r="B4900" t="s">
        <v>3348</v>
      </c>
      <c r="C4900" t="s">
        <v>6609</v>
      </c>
      <c r="D4900" t="s">
        <v>3355</v>
      </c>
      <c r="E4900" s="99">
        <v>3309.76</v>
      </c>
      <c r="F4900">
        <v>415.64</v>
      </c>
      <c r="G4900" s="99">
        <v>3725.4</v>
      </c>
    </row>
    <row r="4901" spans="1:7" hidden="1" x14ac:dyDescent="0.2">
      <c r="A4901">
        <v>5111</v>
      </c>
      <c r="B4901" t="s">
        <v>3348</v>
      </c>
      <c r="C4901" t="s">
        <v>6610</v>
      </c>
      <c r="D4901" t="s">
        <v>3355</v>
      </c>
      <c r="E4901" s="99">
        <v>3745.51</v>
      </c>
      <c r="F4901">
        <v>470.11</v>
      </c>
      <c r="G4901" s="99">
        <v>4215.62</v>
      </c>
    </row>
    <row r="4902" spans="1:7" hidden="1" x14ac:dyDescent="0.2">
      <c r="A4902">
        <v>5111</v>
      </c>
      <c r="B4902" t="s">
        <v>3348</v>
      </c>
      <c r="C4902" t="s">
        <v>6611</v>
      </c>
      <c r="D4902" t="s">
        <v>3355</v>
      </c>
      <c r="E4902" s="99">
        <v>3745.51</v>
      </c>
      <c r="F4902">
        <v>470.11</v>
      </c>
      <c r="G4902" s="99">
        <v>4215.62</v>
      </c>
    </row>
    <row r="4903" spans="1:7" hidden="1" x14ac:dyDescent="0.2">
      <c r="A4903">
        <v>5111</v>
      </c>
      <c r="B4903" t="s">
        <v>3348</v>
      </c>
      <c r="C4903" t="s">
        <v>6612</v>
      </c>
      <c r="D4903" t="s">
        <v>3355</v>
      </c>
      <c r="E4903" s="99">
        <v>3309.76</v>
      </c>
      <c r="F4903">
        <v>415.64</v>
      </c>
      <c r="G4903" s="99">
        <v>3725.4</v>
      </c>
    </row>
    <row r="4904" spans="1:7" hidden="1" x14ac:dyDescent="0.2">
      <c r="A4904">
        <v>5111</v>
      </c>
      <c r="B4904" t="s">
        <v>3348</v>
      </c>
      <c r="C4904" t="s">
        <v>6613</v>
      </c>
      <c r="D4904" t="s">
        <v>3355</v>
      </c>
      <c r="E4904" s="99">
        <v>3745.51</v>
      </c>
      <c r="F4904">
        <v>470.11</v>
      </c>
      <c r="G4904" s="99">
        <v>4215.62</v>
      </c>
    </row>
    <row r="4905" spans="1:7" hidden="1" x14ac:dyDescent="0.2">
      <c r="A4905">
        <v>5111</v>
      </c>
      <c r="B4905" t="s">
        <v>3348</v>
      </c>
      <c r="C4905" t="s">
        <v>6614</v>
      </c>
      <c r="D4905" t="s">
        <v>3355</v>
      </c>
      <c r="E4905" s="99">
        <v>3309.76</v>
      </c>
      <c r="F4905">
        <v>415.64</v>
      </c>
      <c r="G4905" s="99">
        <v>3725.4</v>
      </c>
    </row>
    <row r="4906" spans="1:7" hidden="1" x14ac:dyDescent="0.2">
      <c r="A4906">
        <v>5111</v>
      </c>
      <c r="B4906" t="s">
        <v>3348</v>
      </c>
      <c r="C4906" t="s">
        <v>6615</v>
      </c>
      <c r="D4906" t="s">
        <v>3355</v>
      </c>
      <c r="E4906" s="99">
        <v>3745.51</v>
      </c>
      <c r="F4906">
        <v>470.11</v>
      </c>
      <c r="G4906" s="99">
        <v>4215.62</v>
      </c>
    </row>
    <row r="4907" spans="1:7" hidden="1" x14ac:dyDescent="0.2">
      <c r="A4907">
        <v>5111</v>
      </c>
      <c r="B4907" t="s">
        <v>3348</v>
      </c>
      <c r="C4907" t="s">
        <v>6616</v>
      </c>
      <c r="D4907" t="s">
        <v>3355</v>
      </c>
      <c r="E4907" s="99">
        <v>3745.51</v>
      </c>
      <c r="F4907">
        <v>470.11</v>
      </c>
      <c r="G4907" s="99">
        <v>4215.62</v>
      </c>
    </row>
    <row r="4908" spans="1:7" hidden="1" x14ac:dyDescent="0.2">
      <c r="A4908">
        <v>5111</v>
      </c>
      <c r="B4908" t="s">
        <v>3348</v>
      </c>
      <c r="C4908" t="s">
        <v>6617</v>
      </c>
      <c r="D4908" t="s">
        <v>3355</v>
      </c>
      <c r="E4908" s="99">
        <v>3745.51</v>
      </c>
      <c r="F4908">
        <v>470.11</v>
      </c>
      <c r="G4908" s="99">
        <v>4215.62</v>
      </c>
    </row>
    <row r="4909" spans="1:7" hidden="1" x14ac:dyDescent="0.2">
      <c r="A4909">
        <v>5111</v>
      </c>
      <c r="B4909" t="s">
        <v>3348</v>
      </c>
      <c r="C4909" t="s">
        <v>6618</v>
      </c>
      <c r="D4909" t="s">
        <v>3355</v>
      </c>
      <c r="E4909" s="99">
        <v>3745.51</v>
      </c>
      <c r="F4909">
        <v>470.11</v>
      </c>
      <c r="G4909" s="99">
        <v>4215.62</v>
      </c>
    </row>
    <row r="4910" spans="1:7" hidden="1" x14ac:dyDescent="0.2">
      <c r="A4910">
        <v>5111</v>
      </c>
      <c r="B4910" t="s">
        <v>3348</v>
      </c>
      <c r="C4910" t="s">
        <v>6619</v>
      </c>
      <c r="D4910" t="s">
        <v>3355</v>
      </c>
      <c r="E4910" s="99">
        <v>3745.51</v>
      </c>
      <c r="F4910">
        <v>470.11</v>
      </c>
      <c r="G4910" s="99">
        <v>4215.62</v>
      </c>
    </row>
    <row r="4911" spans="1:7" hidden="1" x14ac:dyDescent="0.2">
      <c r="A4911">
        <v>5111</v>
      </c>
      <c r="B4911" t="s">
        <v>3348</v>
      </c>
      <c r="C4911" t="s">
        <v>6620</v>
      </c>
      <c r="D4911" t="s">
        <v>3355</v>
      </c>
      <c r="E4911" s="99">
        <v>3745.51</v>
      </c>
      <c r="F4911">
        <v>470.11</v>
      </c>
      <c r="G4911" s="99">
        <v>4215.62</v>
      </c>
    </row>
    <row r="4912" spans="1:7" hidden="1" x14ac:dyDescent="0.2">
      <c r="A4912">
        <v>5111</v>
      </c>
      <c r="B4912" t="s">
        <v>3348</v>
      </c>
      <c r="C4912" t="s">
        <v>6621</v>
      </c>
      <c r="D4912" t="s">
        <v>3355</v>
      </c>
      <c r="E4912" s="99">
        <v>3745.51</v>
      </c>
      <c r="F4912">
        <v>470.11</v>
      </c>
      <c r="G4912" s="99">
        <v>4215.62</v>
      </c>
    </row>
    <row r="4913" spans="1:7" hidden="1" x14ac:dyDescent="0.2">
      <c r="A4913">
        <v>5111</v>
      </c>
      <c r="B4913" t="s">
        <v>3348</v>
      </c>
      <c r="C4913" t="s">
        <v>6622</v>
      </c>
      <c r="D4913" t="s">
        <v>3355</v>
      </c>
      <c r="E4913" s="99">
        <v>3745.51</v>
      </c>
      <c r="F4913">
        <v>470.11</v>
      </c>
      <c r="G4913" s="99">
        <v>4215.62</v>
      </c>
    </row>
    <row r="4914" spans="1:7" hidden="1" x14ac:dyDescent="0.2">
      <c r="A4914">
        <v>5111</v>
      </c>
      <c r="B4914" t="s">
        <v>3348</v>
      </c>
      <c r="C4914" t="s">
        <v>6623</v>
      </c>
      <c r="D4914" t="s">
        <v>3355</v>
      </c>
      <c r="E4914" s="99">
        <v>3745.51</v>
      </c>
      <c r="F4914">
        <v>470.11</v>
      </c>
      <c r="G4914" s="99">
        <v>4215.62</v>
      </c>
    </row>
    <row r="4915" spans="1:7" hidden="1" x14ac:dyDescent="0.2">
      <c r="A4915">
        <v>5111</v>
      </c>
      <c r="B4915" t="s">
        <v>3348</v>
      </c>
      <c r="C4915" t="s">
        <v>6624</v>
      </c>
      <c r="D4915" t="s">
        <v>3355</v>
      </c>
      <c r="E4915" s="99">
        <v>3745.51</v>
      </c>
      <c r="F4915">
        <v>470.11</v>
      </c>
      <c r="G4915" s="99">
        <v>4215.62</v>
      </c>
    </row>
    <row r="4916" spans="1:7" hidden="1" x14ac:dyDescent="0.2">
      <c r="A4916">
        <v>5111</v>
      </c>
      <c r="B4916" t="s">
        <v>3348</v>
      </c>
      <c r="C4916" t="s">
        <v>6625</v>
      </c>
      <c r="D4916" t="s">
        <v>3355</v>
      </c>
      <c r="E4916" s="99">
        <v>3745.51</v>
      </c>
      <c r="F4916">
        <v>470.11</v>
      </c>
      <c r="G4916" s="99">
        <v>4215.62</v>
      </c>
    </row>
    <row r="4917" spans="1:7" hidden="1" x14ac:dyDescent="0.2">
      <c r="A4917">
        <v>5111</v>
      </c>
      <c r="B4917" t="s">
        <v>3348</v>
      </c>
      <c r="C4917" t="s">
        <v>6626</v>
      </c>
      <c r="D4917" t="s">
        <v>3355</v>
      </c>
      <c r="E4917" s="99">
        <v>3745.51</v>
      </c>
      <c r="F4917">
        <v>470.11</v>
      </c>
      <c r="G4917" s="99">
        <v>4215.62</v>
      </c>
    </row>
    <row r="4918" spans="1:7" hidden="1" x14ac:dyDescent="0.2">
      <c r="A4918">
        <v>5111</v>
      </c>
      <c r="B4918" t="s">
        <v>3348</v>
      </c>
      <c r="C4918" t="s">
        <v>6627</v>
      </c>
      <c r="D4918" t="s">
        <v>3355</v>
      </c>
      <c r="E4918" s="99">
        <v>3745.51</v>
      </c>
      <c r="F4918">
        <v>470.11</v>
      </c>
      <c r="G4918" s="99">
        <v>4215.62</v>
      </c>
    </row>
    <row r="4919" spans="1:7" hidden="1" x14ac:dyDescent="0.2">
      <c r="A4919">
        <v>5111</v>
      </c>
      <c r="B4919" t="s">
        <v>3348</v>
      </c>
      <c r="C4919" t="s">
        <v>6628</v>
      </c>
      <c r="D4919" t="s">
        <v>3355</v>
      </c>
      <c r="E4919" s="99">
        <v>3745.51</v>
      </c>
      <c r="F4919">
        <v>470.11</v>
      </c>
      <c r="G4919" s="99">
        <v>4215.62</v>
      </c>
    </row>
    <row r="4920" spans="1:7" hidden="1" x14ac:dyDescent="0.2">
      <c r="A4920">
        <v>5111</v>
      </c>
      <c r="B4920" t="s">
        <v>3348</v>
      </c>
      <c r="C4920" t="s">
        <v>6629</v>
      </c>
      <c r="D4920" t="s">
        <v>3355</v>
      </c>
      <c r="E4920" s="99">
        <v>3309.76</v>
      </c>
      <c r="F4920">
        <v>415.64</v>
      </c>
      <c r="G4920" s="99">
        <v>3725.4</v>
      </c>
    </row>
    <row r="4921" spans="1:7" hidden="1" x14ac:dyDescent="0.2">
      <c r="A4921">
        <v>5111</v>
      </c>
      <c r="B4921" t="s">
        <v>3348</v>
      </c>
      <c r="C4921" t="s">
        <v>6630</v>
      </c>
      <c r="D4921" t="s">
        <v>3355</v>
      </c>
      <c r="E4921" s="99">
        <v>3745.51</v>
      </c>
      <c r="F4921">
        <v>470.11</v>
      </c>
      <c r="G4921" s="99">
        <v>4215.62</v>
      </c>
    </row>
    <row r="4922" spans="1:7" hidden="1" x14ac:dyDescent="0.2">
      <c r="A4922">
        <v>5111</v>
      </c>
      <c r="B4922" t="s">
        <v>3348</v>
      </c>
      <c r="C4922" t="s">
        <v>6631</v>
      </c>
      <c r="D4922" t="s">
        <v>3355</v>
      </c>
      <c r="E4922" s="99">
        <v>3309.76</v>
      </c>
      <c r="F4922">
        <v>415.64</v>
      </c>
      <c r="G4922" s="99">
        <v>3725.4</v>
      </c>
    </row>
    <row r="4923" spans="1:7" hidden="1" x14ac:dyDescent="0.2">
      <c r="A4923">
        <v>5111</v>
      </c>
      <c r="B4923" t="s">
        <v>3348</v>
      </c>
      <c r="C4923" t="s">
        <v>6632</v>
      </c>
      <c r="D4923" t="s">
        <v>3355</v>
      </c>
      <c r="E4923" s="99">
        <v>3745.51</v>
      </c>
      <c r="F4923">
        <v>470.11</v>
      </c>
      <c r="G4923" s="99">
        <v>4215.62</v>
      </c>
    </row>
    <row r="4924" spans="1:7" hidden="1" x14ac:dyDescent="0.2">
      <c r="A4924">
        <v>5111</v>
      </c>
      <c r="B4924" t="s">
        <v>3348</v>
      </c>
      <c r="C4924" t="s">
        <v>6633</v>
      </c>
      <c r="D4924" t="s">
        <v>3355</v>
      </c>
      <c r="E4924" s="99">
        <v>3745.51</v>
      </c>
      <c r="F4924">
        <v>470.11</v>
      </c>
      <c r="G4924" s="99">
        <v>4215.62</v>
      </c>
    </row>
    <row r="4925" spans="1:7" hidden="1" x14ac:dyDescent="0.2">
      <c r="A4925">
        <v>5111</v>
      </c>
      <c r="B4925" t="s">
        <v>3348</v>
      </c>
      <c r="C4925" t="s">
        <v>6634</v>
      </c>
      <c r="D4925" t="s">
        <v>3355</v>
      </c>
      <c r="E4925" s="99">
        <v>3745.51</v>
      </c>
      <c r="F4925">
        <v>470.11</v>
      </c>
      <c r="G4925" s="99">
        <v>4215.62</v>
      </c>
    </row>
    <row r="4926" spans="1:7" hidden="1" x14ac:dyDescent="0.2">
      <c r="A4926">
        <v>5111</v>
      </c>
      <c r="B4926" t="s">
        <v>3348</v>
      </c>
      <c r="C4926" t="s">
        <v>6635</v>
      </c>
      <c r="D4926" t="s">
        <v>3355</v>
      </c>
      <c r="E4926" s="99">
        <v>3745.51</v>
      </c>
      <c r="F4926">
        <v>470.11</v>
      </c>
      <c r="G4926" s="99">
        <v>4215.62</v>
      </c>
    </row>
    <row r="4927" spans="1:7" hidden="1" x14ac:dyDescent="0.2">
      <c r="A4927">
        <v>5111</v>
      </c>
      <c r="B4927" t="s">
        <v>3348</v>
      </c>
      <c r="C4927" t="s">
        <v>6636</v>
      </c>
      <c r="D4927" t="s">
        <v>3355</v>
      </c>
      <c r="E4927" s="99">
        <v>3745.51</v>
      </c>
      <c r="F4927">
        <v>470.11</v>
      </c>
      <c r="G4927" s="99">
        <v>4215.62</v>
      </c>
    </row>
    <row r="4928" spans="1:7" hidden="1" x14ac:dyDescent="0.2">
      <c r="A4928">
        <v>5111</v>
      </c>
      <c r="B4928" t="s">
        <v>3348</v>
      </c>
      <c r="C4928" t="s">
        <v>6637</v>
      </c>
      <c r="D4928" t="s">
        <v>3355</v>
      </c>
      <c r="E4928" s="99">
        <v>3745.51</v>
      </c>
      <c r="F4928">
        <v>470.11</v>
      </c>
      <c r="G4928" s="99">
        <v>4215.62</v>
      </c>
    </row>
    <row r="4929" spans="1:7" hidden="1" x14ac:dyDescent="0.2">
      <c r="A4929">
        <v>5111</v>
      </c>
      <c r="B4929" t="s">
        <v>3348</v>
      </c>
      <c r="C4929" t="s">
        <v>6638</v>
      </c>
      <c r="D4929" t="s">
        <v>3355</v>
      </c>
      <c r="E4929" s="99">
        <v>3745.51</v>
      </c>
      <c r="F4929">
        <v>470.11</v>
      </c>
      <c r="G4929" s="99">
        <v>4215.62</v>
      </c>
    </row>
    <row r="4930" spans="1:7" hidden="1" x14ac:dyDescent="0.2">
      <c r="A4930">
        <v>5111</v>
      </c>
      <c r="B4930" t="s">
        <v>3348</v>
      </c>
      <c r="C4930" t="s">
        <v>6639</v>
      </c>
      <c r="D4930" t="s">
        <v>3355</v>
      </c>
      <c r="E4930" s="99">
        <v>3745.51</v>
      </c>
      <c r="F4930">
        <v>470.11</v>
      </c>
      <c r="G4930" s="99">
        <v>4215.62</v>
      </c>
    </row>
    <row r="4931" spans="1:7" hidden="1" x14ac:dyDescent="0.2">
      <c r="A4931">
        <v>5111</v>
      </c>
      <c r="B4931" t="s">
        <v>3348</v>
      </c>
      <c r="C4931" t="s">
        <v>6640</v>
      </c>
      <c r="D4931" t="s">
        <v>3355</v>
      </c>
      <c r="E4931" s="99">
        <v>3309.76</v>
      </c>
      <c r="F4931">
        <v>415.64</v>
      </c>
      <c r="G4931" s="99">
        <v>3725.4</v>
      </c>
    </row>
    <row r="4932" spans="1:7" hidden="1" x14ac:dyDescent="0.2">
      <c r="A4932">
        <v>5111</v>
      </c>
      <c r="B4932" t="s">
        <v>3348</v>
      </c>
      <c r="C4932" t="s">
        <v>6641</v>
      </c>
      <c r="D4932" t="s">
        <v>3355</v>
      </c>
      <c r="E4932" s="99">
        <v>3309.76</v>
      </c>
      <c r="F4932">
        <v>415.64</v>
      </c>
      <c r="G4932" s="99">
        <v>3725.4</v>
      </c>
    </row>
    <row r="4933" spans="1:7" hidden="1" x14ac:dyDescent="0.2">
      <c r="A4933">
        <v>5111</v>
      </c>
      <c r="B4933" t="s">
        <v>3348</v>
      </c>
      <c r="C4933" t="s">
        <v>6642</v>
      </c>
      <c r="D4933" t="s">
        <v>3355</v>
      </c>
      <c r="E4933" s="99">
        <v>3745.51</v>
      </c>
      <c r="F4933">
        <v>470.11</v>
      </c>
      <c r="G4933" s="99">
        <v>4215.62</v>
      </c>
    </row>
    <row r="4934" spans="1:7" hidden="1" x14ac:dyDescent="0.2">
      <c r="A4934">
        <v>5111</v>
      </c>
      <c r="B4934" t="s">
        <v>3348</v>
      </c>
      <c r="C4934" t="s">
        <v>6643</v>
      </c>
      <c r="D4934" t="s">
        <v>3355</v>
      </c>
      <c r="E4934" s="99">
        <v>3309.76</v>
      </c>
      <c r="F4934">
        <v>415.64</v>
      </c>
      <c r="G4934" s="99">
        <v>3725.4</v>
      </c>
    </row>
    <row r="4935" spans="1:7" hidden="1" x14ac:dyDescent="0.2">
      <c r="A4935">
        <v>5111</v>
      </c>
      <c r="B4935" t="s">
        <v>3348</v>
      </c>
      <c r="C4935" t="s">
        <v>6644</v>
      </c>
      <c r="D4935" t="s">
        <v>3355</v>
      </c>
      <c r="E4935" s="99">
        <v>3745.51</v>
      </c>
      <c r="F4935">
        <v>470.11</v>
      </c>
      <c r="G4935" s="99">
        <v>4215.62</v>
      </c>
    </row>
    <row r="4936" spans="1:7" hidden="1" x14ac:dyDescent="0.2">
      <c r="A4936">
        <v>5111</v>
      </c>
      <c r="B4936" t="s">
        <v>3348</v>
      </c>
      <c r="C4936" t="s">
        <v>6645</v>
      </c>
      <c r="D4936" t="s">
        <v>3355</v>
      </c>
      <c r="E4936" s="99">
        <v>3745.51</v>
      </c>
      <c r="F4936">
        <v>470.11</v>
      </c>
      <c r="G4936" s="99">
        <v>4215.62</v>
      </c>
    </row>
    <row r="4937" spans="1:7" hidden="1" x14ac:dyDescent="0.2">
      <c r="A4937">
        <v>5111</v>
      </c>
      <c r="B4937" t="s">
        <v>3348</v>
      </c>
      <c r="C4937" t="s">
        <v>6646</v>
      </c>
      <c r="D4937" t="s">
        <v>3355</v>
      </c>
      <c r="E4937" s="99">
        <v>3745.51</v>
      </c>
      <c r="F4937">
        <v>470.11</v>
      </c>
      <c r="G4937" s="99">
        <v>4215.62</v>
      </c>
    </row>
    <row r="4938" spans="1:7" hidden="1" x14ac:dyDescent="0.2">
      <c r="A4938">
        <v>5111</v>
      </c>
      <c r="B4938" t="s">
        <v>3348</v>
      </c>
      <c r="C4938" t="s">
        <v>6647</v>
      </c>
      <c r="D4938" t="s">
        <v>3355</v>
      </c>
      <c r="E4938" s="99">
        <v>3745.51</v>
      </c>
      <c r="F4938">
        <v>470.11</v>
      </c>
      <c r="G4938" s="99">
        <v>4215.62</v>
      </c>
    </row>
    <row r="4939" spans="1:7" hidden="1" x14ac:dyDescent="0.2">
      <c r="A4939">
        <v>5111</v>
      </c>
      <c r="B4939" t="s">
        <v>3348</v>
      </c>
      <c r="C4939" t="s">
        <v>6648</v>
      </c>
      <c r="D4939" t="s">
        <v>3355</v>
      </c>
      <c r="E4939" s="99">
        <v>3745.51</v>
      </c>
      <c r="F4939">
        <v>470.11</v>
      </c>
      <c r="G4939" s="99">
        <v>4215.62</v>
      </c>
    </row>
    <row r="4940" spans="1:7" hidden="1" x14ac:dyDescent="0.2">
      <c r="A4940">
        <v>5111</v>
      </c>
      <c r="B4940" t="s">
        <v>3348</v>
      </c>
      <c r="C4940" t="s">
        <v>6649</v>
      </c>
      <c r="D4940" t="s">
        <v>3355</v>
      </c>
      <c r="E4940" s="99">
        <v>3745.51</v>
      </c>
      <c r="F4940">
        <v>470.11</v>
      </c>
      <c r="G4940" s="99">
        <v>4215.62</v>
      </c>
    </row>
    <row r="4941" spans="1:7" hidden="1" x14ac:dyDescent="0.2">
      <c r="A4941" t="s">
        <v>3376</v>
      </c>
      <c r="B4941" t="s">
        <v>3348</v>
      </c>
      <c r="C4941" t="s">
        <v>6650</v>
      </c>
      <c r="D4941">
        <f>-5111-10</f>
        <v>-5121</v>
      </c>
      <c r="E4941" s="99">
        <v>3745.51</v>
      </c>
      <c r="F4941">
        <v>470.11</v>
      </c>
      <c r="G4941" s="99">
        <v>4215.62</v>
      </c>
    </row>
    <row r="4942" spans="1:7" hidden="1" x14ac:dyDescent="0.2">
      <c r="A4942">
        <v>5111</v>
      </c>
      <c r="B4942" t="s">
        <v>3348</v>
      </c>
      <c r="C4942" t="s">
        <v>6651</v>
      </c>
      <c r="D4942" t="s">
        <v>3355</v>
      </c>
      <c r="E4942" s="99">
        <v>3745.51</v>
      </c>
      <c r="F4942">
        <v>470.11</v>
      </c>
      <c r="G4942" s="99">
        <v>4215.62</v>
      </c>
    </row>
    <row r="4943" spans="1:7" hidden="1" x14ac:dyDescent="0.2">
      <c r="A4943">
        <v>5111</v>
      </c>
      <c r="B4943" t="s">
        <v>3348</v>
      </c>
      <c r="C4943" t="s">
        <v>6652</v>
      </c>
      <c r="D4943" t="s">
        <v>3355</v>
      </c>
      <c r="E4943" s="99">
        <v>3745.51</v>
      </c>
      <c r="F4943">
        <v>470.11</v>
      </c>
      <c r="G4943" s="99">
        <v>4215.62</v>
      </c>
    </row>
    <row r="4944" spans="1:7" hidden="1" x14ac:dyDescent="0.2">
      <c r="A4944">
        <v>5111</v>
      </c>
      <c r="B4944" t="s">
        <v>3348</v>
      </c>
      <c r="C4944" t="s">
        <v>6653</v>
      </c>
      <c r="D4944" t="s">
        <v>3355</v>
      </c>
      <c r="E4944" s="99">
        <v>3745.51</v>
      </c>
      <c r="F4944">
        <v>470.11</v>
      </c>
      <c r="G4944" s="99">
        <v>4215.62</v>
      </c>
    </row>
    <row r="4945" spans="1:7" hidden="1" x14ac:dyDescent="0.2">
      <c r="A4945">
        <v>5111</v>
      </c>
      <c r="B4945" t="s">
        <v>3348</v>
      </c>
      <c r="C4945" t="s">
        <v>6654</v>
      </c>
      <c r="D4945" t="s">
        <v>3355</v>
      </c>
      <c r="E4945" s="99">
        <v>3745.51</v>
      </c>
      <c r="F4945">
        <v>470.11</v>
      </c>
      <c r="G4945" s="99">
        <v>4215.62</v>
      </c>
    </row>
    <row r="4946" spans="1:7" hidden="1" x14ac:dyDescent="0.2">
      <c r="A4946">
        <v>5111</v>
      </c>
      <c r="B4946" t="s">
        <v>3348</v>
      </c>
      <c r="C4946" t="s">
        <v>6655</v>
      </c>
      <c r="D4946" t="s">
        <v>3355</v>
      </c>
      <c r="E4946" s="99">
        <v>3745.51</v>
      </c>
      <c r="F4946">
        <v>470.11</v>
      </c>
      <c r="G4946" s="99">
        <v>4215.62</v>
      </c>
    </row>
    <row r="4947" spans="1:7" hidden="1" x14ac:dyDescent="0.2">
      <c r="A4947">
        <v>5111</v>
      </c>
      <c r="B4947" t="s">
        <v>3348</v>
      </c>
      <c r="C4947" t="s">
        <v>6656</v>
      </c>
      <c r="D4947" t="s">
        <v>3355</v>
      </c>
      <c r="E4947" s="99">
        <v>3745.51</v>
      </c>
      <c r="F4947">
        <v>470.11</v>
      </c>
      <c r="G4947" s="99">
        <v>4215.62</v>
      </c>
    </row>
    <row r="4948" spans="1:7" hidden="1" x14ac:dyDescent="0.2">
      <c r="A4948">
        <v>5111</v>
      </c>
      <c r="B4948" t="s">
        <v>3348</v>
      </c>
      <c r="C4948" t="s">
        <v>6657</v>
      </c>
      <c r="D4948" t="s">
        <v>3355</v>
      </c>
      <c r="E4948" s="99">
        <v>3745.51</v>
      </c>
      <c r="F4948">
        <v>470.11</v>
      </c>
      <c r="G4948" s="99">
        <v>4215.62</v>
      </c>
    </row>
    <row r="4949" spans="1:7" hidden="1" x14ac:dyDescent="0.2">
      <c r="A4949">
        <v>5111</v>
      </c>
      <c r="B4949" t="s">
        <v>3348</v>
      </c>
      <c r="C4949" t="s">
        <v>6658</v>
      </c>
      <c r="D4949" t="s">
        <v>3355</v>
      </c>
      <c r="E4949" s="99">
        <v>3745.51</v>
      </c>
      <c r="F4949">
        <v>470.11</v>
      </c>
      <c r="G4949" s="99">
        <v>4215.62</v>
      </c>
    </row>
    <row r="4950" spans="1:7" hidden="1" x14ac:dyDescent="0.2">
      <c r="A4950" t="s">
        <v>357</v>
      </c>
    </row>
    <row r="4951" spans="1:7" hidden="1" x14ac:dyDescent="0.2"/>
    <row r="4952" spans="1:7" hidden="1" x14ac:dyDescent="0.2"/>
    <row r="4953" spans="1:7" hidden="1" x14ac:dyDescent="0.2"/>
    <row r="4954" spans="1:7" hidden="1" x14ac:dyDescent="0.2">
      <c r="A4954" t="s">
        <v>2523</v>
      </c>
      <c r="C4954" t="s">
        <v>2832</v>
      </c>
      <c r="D4954" t="s">
        <v>2833</v>
      </c>
      <c r="E4954" t="s">
        <v>2834</v>
      </c>
      <c r="F4954" t="s">
        <v>2835</v>
      </c>
      <c r="G4954" t="s">
        <v>2836</v>
      </c>
    </row>
    <row r="4955" spans="1:7" hidden="1" x14ac:dyDescent="0.2">
      <c r="C4955" t="s">
        <v>2837</v>
      </c>
      <c r="D4955" t="s">
        <v>2838</v>
      </c>
      <c r="E4955" s="100">
        <v>43344</v>
      </c>
      <c r="F4955" t="s">
        <v>2839</v>
      </c>
      <c r="G4955" t="s">
        <v>6659</v>
      </c>
    </row>
    <row r="4956" spans="1:7" hidden="1" x14ac:dyDescent="0.2"/>
    <row r="4957" spans="1:7" hidden="1" x14ac:dyDescent="0.2">
      <c r="B4957" t="s">
        <v>2841</v>
      </c>
    </row>
    <row r="4958" spans="1:7" hidden="1" x14ac:dyDescent="0.2">
      <c r="A4958" t="s">
        <v>2842</v>
      </c>
      <c r="B4958" t="s">
        <v>2843</v>
      </c>
      <c r="C4958" t="s">
        <v>2844</v>
      </c>
    </row>
    <row r="4959" spans="1:7" hidden="1" x14ac:dyDescent="0.2"/>
    <row r="4960" spans="1:7" hidden="1" x14ac:dyDescent="0.2">
      <c r="B4960" t="s">
        <v>2845</v>
      </c>
      <c r="C4960" t="s">
        <v>2846</v>
      </c>
    </row>
    <row r="4961" spans="1:7" hidden="1" x14ac:dyDescent="0.2">
      <c r="B4961" t="s">
        <v>2847</v>
      </c>
      <c r="C4961" t="s">
        <v>2848</v>
      </c>
      <c r="D4961" t="s">
        <v>2849</v>
      </c>
      <c r="E4961" t="s">
        <v>2850</v>
      </c>
    </row>
    <row r="4962" spans="1:7" hidden="1" x14ac:dyDescent="0.2"/>
    <row r="4963" spans="1:7" hidden="1" x14ac:dyDescent="0.2"/>
    <row r="4964" spans="1:7" hidden="1" x14ac:dyDescent="0.2">
      <c r="A4964" t="s">
        <v>2851</v>
      </c>
      <c r="B4964" t="s">
        <v>2852</v>
      </c>
      <c r="C4964" t="s">
        <v>2853</v>
      </c>
      <c r="E4964" t="s">
        <v>2854</v>
      </c>
      <c r="F4964" t="s">
        <v>2855</v>
      </c>
      <c r="G4964" t="s">
        <v>2856</v>
      </c>
    </row>
    <row r="4965" spans="1:7" hidden="1" x14ac:dyDescent="0.2">
      <c r="A4965" t="s">
        <v>2857</v>
      </c>
      <c r="B4965" t="s">
        <v>2858</v>
      </c>
      <c r="C4965" t="s">
        <v>2859</v>
      </c>
      <c r="D4965" t="s">
        <v>2860</v>
      </c>
      <c r="E4965" t="s">
        <v>2861</v>
      </c>
      <c r="F4965" t="s">
        <v>2861</v>
      </c>
      <c r="G4965" t="s">
        <v>2861</v>
      </c>
    </row>
    <row r="4966" spans="1:7" hidden="1" x14ac:dyDescent="0.2">
      <c r="A4966">
        <v>5111</v>
      </c>
      <c r="B4966" t="s">
        <v>3348</v>
      </c>
      <c r="C4966" t="s">
        <v>6660</v>
      </c>
      <c r="D4966" t="s">
        <v>3355</v>
      </c>
      <c r="E4966" s="99">
        <v>3745.51</v>
      </c>
      <c r="F4966">
        <v>470.11</v>
      </c>
      <c r="G4966" s="99">
        <v>4215.62</v>
      </c>
    </row>
    <row r="4967" spans="1:7" hidden="1" x14ac:dyDescent="0.2">
      <c r="A4967">
        <v>5111</v>
      </c>
      <c r="B4967" t="s">
        <v>3348</v>
      </c>
      <c r="C4967" t="s">
        <v>6661</v>
      </c>
      <c r="D4967" t="s">
        <v>3355</v>
      </c>
      <c r="E4967" s="99">
        <v>3745.51</v>
      </c>
      <c r="F4967">
        <v>470.11</v>
      </c>
      <c r="G4967" s="99">
        <v>4215.62</v>
      </c>
    </row>
    <row r="4968" spans="1:7" hidden="1" x14ac:dyDescent="0.2">
      <c r="A4968">
        <v>5111</v>
      </c>
      <c r="B4968" t="s">
        <v>3348</v>
      </c>
      <c r="C4968" t="s">
        <v>6662</v>
      </c>
      <c r="D4968" t="s">
        <v>3355</v>
      </c>
      <c r="E4968" s="99">
        <v>3745.51</v>
      </c>
      <c r="F4968">
        <v>470.11</v>
      </c>
      <c r="G4968" s="99">
        <v>4215.62</v>
      </c>
    </row>
    <row r="4969" spans="1:7" hidden="1" x14ac:dyDescent="0.2">
      <c r="A4969">
        <v>5111</v>
      </c>
      <c r="B4969" t="s">
        <v>3348</v>
      </c>
      <c r="C4969" t="s">
        <v>6663</v>
      </c>
      <c r="D4969" t="s">
        <v>3355</v>
      </c>
      <c r="E4969" s="99">
        <v>3745.51</v>
      </c>
      <c r="F4969">
        <v>470.11</v>
      </c>
      <c r="G4969" s="99">
        <v>4215.62</v>
      </c>
    </row>
    <row r="4970" spans="1:7" hidden="1" x14ac:dyDescent="0.2">
      <c r="A4970">
        <v>5111</v>
      </c>
      <c r="B4970" t="s">
        <v>3348</v>
      </c>
      <c r="C4970" t="s">
        <v>6664</v>
      </c>
      <c r="D4970" t="s">
        <v>3355</v>
      </c>
      <c r="E4970" s="99">
        <v>3745.51</v>
      </c>
      <c r="F4970">
        <v>470.11</v>
      </c>
      <c r="G4970" s="99">
        <v>4215.62</v>
      </c>
    </row>
    <row r="4971" spans="1:7" hidden="1" x14ac:dyDescent="0.2">
      <c r="A4971">
        <v>5111</v>
      </c>
      <c r="B4971" t="s">
        <v>3348</v>
      </c>
      <c r="C4971" t="s">
        <v>6665</v>
      </c>
      <c r="D4971" t="s">
        <v>3355</v>
      </c>
      <c r="E4971" s="99">
        <v>3745.51</v>
      </c>
      <c r="F4971">
        <v>470.11</v>
      </c>
      <c r="G4971" s="99">
        <v>4215.62</v>
      </c>
    </row>
    <row r="4972" spans="1:7" hidden="1" x14ac:dyDescent="0.2">
      <c r="A4972">
        <v>5111</v>
      </c>
      <c r="B4972" t="s">
        <v>3348</v>
      </c>
      <c r="C4972" t="s">
        <v>6666</v>
      </c>
      <c r="D4972" t="s">
        <v>3355</v>
      </c>
      <c r="E4972" s="99">
        <v>3745.51</v>
      </c>
      <c r="F4972">
        <v>470.11</v>
      </c>
      <c r="G4972" s="99">
        <v>4215.62</v>
      </c>
    </row>
    <row r="4973" spans="1:7" hidden="1" x14ac:dyDescent="0.2">
      <c r="A4973">
        <v>5111</v>
      </c>
      <c r="B4973" t="s">
        <v>3348</v>
      </c>
      <c r="C4973" t="s">
        <v>6667</v>
      </c>
      <c r="D4973" t="s">
        <v>3355</v>
      </c>
      <c r="E4973" s="99">
        <v>3745.51</v>
      </c>
      <c r="F4973">
        <v>470.11</v>
      </c>
      <c r="G4973" s="99">
        <v>4215.62</v>
      </c>
    </row>
    <row r="4974" spans="1:7" hidden="1" x14ac:dyDescent="0.2">
      <c r="A4974">
        <v>5111</v>
      </c>
      <c r="B4974" t="s">
        <v>3348</v>
      </c>
      <c r="C4974" t="s">
        <v>6668</v>
      </c>
      <c r="D4974" t="s">
        <v>3355</v>
      </c>
      <c r="E4974" s="99">
        <v>2657.33</v>
      </c>
      <c r="F4974">
        <v>334.09</v>
      </c>
      <c r="G4974" s="99">
        <v>2991.42</v>
      </c>
    </row>
    <row r="4975" spans="1:7" hidden="1" x14ac:dyDescent="0.2">
      <c r="A4975">
        <v>5111</v>
      </c>
      <c r="B4975" t="s">
        <v>3348</v>
      </c>
      <c r="C4975" t="s">
        <v>6669</v>
      </c>
      <c r="D4975" t="s">
        <v>3355</v>
      </c>
      <c r="E4975" s="99">
        <v>3745.51</v>
      </c>
      <c r="F4975">
        <v>470.11</v>
      </c>
      <c r="G4975" s="99">
        <v>4215.62</v>
      </c>
    </row>
    <row r="4976" spans="1:7" hidden="1" x14ac:dyDescent="0.2">
      <c r="A4976">
        <v>5111</v>
      </c>
      <c r="B4976" t="s">
        <v>3348</v>
      </c>
      <c r="C4976" t="s">
        <v>6670</v>
      </c>
      <c r="D4976" t="s">
        <v>3355</v>
      </c>
      <c r="E4976" s="99">
        <v>3745.51</v>
      </c>
      <c r="F4976">
        <v>470.11</v>
      </c>
      <c r="G4976" s="99">
        <v>4215.62</v>
      </c>
    </row>
    <row r="4977" spans="1:7" hidden="1" x14ac:dyDescent="0.2">
      <c r="A4977">
        <v>5111</v>
      </c>
      <c r="B4977" t="s">
        <v>3348</v>
      </c>
      <c r="C4977" t="s">
        <v>6671</v>
      </c>
      <c r="D4977" t="s">
        <v>3355</v>
      </c>
      <c r="E4977" s="99">
        <v>3745.51</v>
      </c>
      <c r="F4977">
        <v>470.11</v>
      </c>
      <c r="G4977" s="99">
        <v>4215.62</v>
      </c>
    </row>
    <row r="4978" spans="1:7" hidden="1" x14ac:dyDescent="0.2">
      <c r="A4978">
        <v>5111</v>
      </c>
      <c r="B4978" t="s">
        <v>3348</v>
      </c>
      <c r="C4978" t="s">
        <v>6672</v>
      </c>
      <c r="D4978" t="s">
        <v>3355</v>
      </c>
      <c r="E4978" s="99">
        <v>3745.51</v>
      </c>
      <c r="F4978">
        <v>470.11</v>
      </c>
      <c r="G4978" s="99">
        <v>4215.62</v>
      </c>
    </row>
    <row r="4979" spans="1:7" hidden="1" x14ac:dyDescent="0.2">
      <c r="A4979">
        <v>5111</v>
      </c>
      <c r="B4979" t="s">
        <v>3348</v>
      </c>
      <c r="C4979" t="s">
        <v>6673</v>
      </c>
      <c r="D4979" t="s">
        <v>3355</v>
      </c>
      <c r="E4979" s="99">
        <v>3745.51</v>
      </c>
      <c r="F4979">
        <v>470.11</v>
      </c>
      <c r="G4979" s="99">
        <v>4215.62</v>
      </c>
    </row>
    <row r="4980" spans="1:7" hidden="1" x14ac:dyDescent="0.2">
      <c r="A4980">
        <v>5111</v>
      </c>
      <c r="B4980" t="s">
        <v>3348</v>
      </c>
      <c r="C4980" t="s">
        <v>6674</v>
      </c>
      <c r="D4980" t="s">
        <v>3355</v>
      </c>
      <c r="E4980" s="99">
        <v>3745.51</v>
      </c>
      <c r="F4980">
        <v>470.11</v>
      </c>
      <c r="G4980" s="99">
        <v>4215.62</v>
      </c>
    </row>
    <row r="4981" spans="1:7" hidden="1" x14ac:dyDescent="0.2">
      <c r="A4981">
        <v>5111</v>
      </c>
      <c r="B4981" t="s">
        <v>3348</v>
      </c>
      <c r="C4981" t="s">
        <v>6675</v>
      </c>
      <c r="D4981" t="s">
        <v>3355</v>
      </c>
      <c r="E4981" s="99">
        <v>3745.51</v>
      </c>
      <c r="F4981">
        <v>470.11</v>
      </c>
      <c r="G4981" s="99">
        <v>4215.62</v>
      </c>
    </row>
    <row r="4982" spans="1:7" hidden="1" x14ac:dyDescent="0.2">
      <c r="A4982">
        <v>5111</v>
      </c>
      <c r="B4982" t="s">
        <v>3348</v>
      </c>
      <c r="C4982" t="s">
        <v>6676</v>
      </c>
      <c r="D4982" t="s">
        <v>3355</v>
      </c>
      <c r="E4982" s="99">
        <v>3745.51</v>
      </c>
      <c r="F4982">
        <v>470.11</v>
      </c>
      <c r="G4982" s="99">
        <v>4215.62</v>
      </c>
    </row>
    <row r="4983" spans="1:7" hidden="1" x14ac:dyDescent="0.2">
      <c r="A4983">
        <v>5111</v>
      </c>
      <c r="B4983" t="s">
        <v>3348</v>
      </c>
      <c r="C4983" t="s">
        <v>6677</v>
      </c>
      <c r="D4983" t="s">
        <v>3355</v>
      </c>
      <c r="E4983" s="99">
        <v>3745.51</v>
      </c>
      <c r="F4983">
        <v>470.11</v>
      </c>
      <c r="G4983" s="99">
        <v>4215.62</v>
      </c>
    </row>
    <row r="4984" spans="1:7" hidden="1" x14ac:dyDescent="0.2">
      <c r="A4984">
        <v>5111</v>
      </c>
      <c r="B4984" t="s">
        <v>3348</v>
      </c>
      <c r="C4984" t="s">
        <v>6678</v>
      </c>
      <c r="D4984" t="s">
        <v>3355</v>
      </c>
      <c r="E4984" s="99">
        <v>3745.51</v>
      </c>
      <c r="F4984">
        <v>470.11</v>
      </c>
      <c r="G4984" s="99">
        <v>4215.62</v>
      </c>
    </row>
    <row r="4985" spans="1:7" hidden="1" x14ac:dyDescent="0.2">
      <c r="A4985">
        <v>5111</v>
      </c>
      <c r="B4985" t="s">
        <v>3348</v>
      </c>
      <c r="C4985" t="s">
        <v>6679</v>
      </c>
      <c r="D4985" t="s">
        <v>3355</v>
      </c>
      <c r="E4985" s="99">
        <v>3745.51</v>
      </c>
      <c r="F4985">
        <v>470.11</v>
      </c>
      <c r="G4985" s="99">
        <v>4215.62</v>
      </c>
    </row>
    <row r="4986" spans="1:7" hidden="1" x14ac:dyDescent="0.2">
      <c r="A4986">
        <v>5111</v>
      </c>
      <c r="B4986" t="s">
        <v>3348</v>
      </c>
      <c r="C4986" t="s">
        <v>6680</v>
      </c>
      <c r="D4986" t="s">
        <v>3355</v>
      </c>
      <c r="E4986" s="99">
        <v>3745.51</v>
      </c>
      <c r="F4986">
        <v>470.11</v>
      </c>
      <c r="G4986" s="99">
        <v>4215.62</v>
      </c>
    </row>
    <row r="4987" spans="1:7" hidden="1" x14ac:dyDescent="0.2">
      <c r="A4987">
        <v>5111</v>
      </c>
      <c r="B4987" t="s">
        <v>3348</v>
      </c>
      <c r="C4987" t="s">
        <v>6681</v>
      </c>
      <c r="D4987" t="s">
        <v>3355</v>
      </c>
      <c r="E4987" s="99">
        <v>3309.76</v>
      </c>
      <c r="F4987">
        <v>415.64</v>
      </c>
      <c r="G4987" s="99">
        <v>3725.4</v>
      </c>
    </row>
    <row r="4988" spans="1:7" hidden="1" x14ac:dyDescent="0.2">
      <c r="A4988">
        <v>5111</v>
      </c>
      <c r="B4988" t="s">
        <v>3348</v>
      </c>
      <c r="C4988" t="s">
        <v>6682</v>
      </c>
      <c r="D4988" t="s">
        <v>3355</v>
      </c>
      <c r="E4988" s="99">
        <v>2366.8000000000002</v>
      </c>
      <c r="F4988">
        <v>297.77</v>
      </c>
      <c r="G4988" s="99">
        <v>2664.57</v>
      </c>
    </row>
    <row r="4989" spans="1:7" hidden="1" x14ac:dyDescent="0.2">
      <c r="A4989">
        <v>5111</v>
      </c>
      <c r="B4989" t="s">
        <v>3348</v>
      </c>
      <c r="C4989" t="s">
        <v>6683</v>
      </c>
      <c r="D4989" t="s">
        <v>3355</v>
      </c>
      <c r="E4989" s="99">
        <v>2366.8000000000002</v>
      </c>
      <c r="F4989">
        <v>297.77</v>
      </c>
      <c r="G4989" s="99">
        <v>2664.57</v>
      </c>
    </row>
    <row r="4990" spans="1:7" hidden="1" x14ac:dyDescent="0.2">
      <c r="A4990">
        <v>5111</v>
      </c>
      <c r="B4990" t="s">
        <v>3348</v>
      </c>
      <c r="C4990" t="s">
        <v>6684</v>
      </c>
      <c r="D4990" t="s">
        <v>3355</v>
      </c>
      <c r="E4990" s="99">
        <v>2366.8000000000002</v>
      </c>
      <c r="F4990">
        <v>297.77</v>
      </c>
      <c r="G4990" s="99">
        <v>2664.57</v>
      </c>
    </row>
    <row r="4991" spans="1:7" hidden="1" x14ac:dyDescent="0.2">
      <c r="A4991">
        <v>5111</v>
      </c>
      <c r="B4991" t="s">
        <v>3348</v>
      </c>
      <c r="C4991" t="s">
        <v>6685</v>
      </c>
      <c r="D4991" t="s">
        <v>3355</v>
      </c>
      <c r="E4991" s="99">
        <v>2366.8000000000002</v>
      </c>
      <c r="F4991">
        <v>297.77</v>
      </c>
      <c r="G4991" s="99">
        <v>2664.57</v>
      </c>
    </row>
    <row r="4992" spans="1:7" hidden="1" x14ac:dyDescent="0.2">
      <c r="A4992">
        <v>5111</v>
      </c>
      <c r="B4992" t="s">
        <v>3348</v>
      </c>
      <c r="C4992" t="s">
        <v>6686</v>
      </c>
      <c r="D4992" t="s">
        <v>3355</v>
      </c>
      <c r="E4992" s="99">
        <v>3309.76</v>
      </c>
      <c r="F4992">
        <v>415.64</v>
      </c>
      <c r="G4992" s="99">
        <v>3725.4</v>
      </c>
    </row>
    <row r="4993" spans="1:7" hidden="1" x14ac:dyDescent="0.2">
      <c r="A4993">
        <v>5111</v>
      </c>
      <c r="B4993" t="s">
        <v>3348</v>
      </c>
      <c r="C4993" t="s">
        <v>6687</v>
      </c>
      <c r="D4993" t="s">
        <v>3355</v>
      </c>
      <c r="E4993" s="99">
        <v>3745.51</v>
      </c>
      <c r="F4993">
        <v>470.11</v>
      </c>
      <c r="G4993" s="99">
        <v>4215.62</v>
      </c>
    </row>
    <row r="4994" spans="1:7" hidden="1" x14ac:dyDescent="0.2">
      <c r="A4994">
        <v>5111</v>
      </c>
      <c r="B4994" t="s">
        <v>3348</v>
      </c>
      <c r="C4994" t="s">
        <v>6688</v>
      </c>
      <c r="D4994" t="s">
        <v>3355</v>
      </c>
      <c r="E4994" s="99">
        <v>3309.76</v>
      </c>
      <c r="F4994">
        <v>415.64</v>
      </c>
      <c r="G4994" s="99">
        <v>3725.4</v>
      </c>
    </row>
    <row r="4995" spans="1:7" hidden="1" x14ac:dyDescent="0.2">
      <c r="A4995">
        <v>5111</v>
      </c>
      <c r="B4995" t="s">
        <v>3348</v>
      </c>
      <c r="C4995" t="s">
        <v>6689</v>
      </c>
      <c r="D4995" t="s">
        <v>3355</v>
      </c>
      <c r="E4995" s="99">
        <v>3309.76</v>
      </c>
      <c r="F4995">
        <v>415.64</v>
      </c>
      <c r="G4995" s="99">
        <v>3725.4</v>
      </c>
    </row>
    <row r="4996" spans="1:7" hidden="1" x14ac:dyDescent="0.2">
      <c r="A4996">
        <v>5111</v>
      </c>
      <c r="B4996" t="s">
        <v>3348</v>
      </c>
      <c r="C4996" t="s">
        <v>6690</v>
      </c>
      <c r="D4996" t="s">
        <v>3355</v>
      </c>
      <c r="E4996" s="99">
        <v>3745.51</v>
      </c>
      <c r="F4996">
        <v>470.11</v>
      </c>
      <c r="G4996" s="99">
        <v>4215.62</v>
      </c>
    </row>
    <row r="4997" spans="1:7" hidden="1" x14ac:dyDescent="0.2">
      <c r="A4997">
        <v>5111</v>
      </c>
      <c r="B4997" t="s">
        <v>3348</v>
      </c>
      <c r="C4997" t="s">
        <v>6691</v>
      </c>
      <c r="D4997" t="s">
        <v>3355</v>
      </c>
      <c r="E4997" s="99">
        <v>3309.76</v>
      </c>
      <c r="F4997">
        <v>415.64</v>
      </c>
      <c r="G4997" s="99">
        <v>3725.4</v>
      </c>
    </row>
    <row r="4998" spans="1:7" hidden="1" x14ac:dyDescent="0.2">
      <c r="A4998">
        <v>5111</v>
      </c>
      <c r="B4998" t="s">
        <v>3348</v>
      </c>
      <c r="C4998" t="s">
        <v>6692</v>
      </c>
      <c r="D4998" t="s">
        <v>3355</v>
      </c>
      <c r="E4998" s="99">
        <v>3309.76</v>
      </c>
      <c r="F4998">
        <v>415.64</v>
      </c>
      <c r="G4998" s="99">
        <v>3725.4</v>
      </c>
    </row>
    <row r="4999" spans="1:7" hidden="1" x14ac:dyDescent="0.2">
      <c r="A4999">
        <v>5111</v>
      </c>
      <c r="B4999" t="s">
        <v>3348</v>
      </c>
      <c r="C4999" t="s">
        <v>6693</v>
      </c>
      <c r="D4999" t="s">
        <v>3355</v>
      </c>
      <c r="E4999" s="99">
        <v>3745.51</v>
      </c>
      <c r="F4999">
        <v>470.11</v>
      </c>
      <c r="G4999" s="99">
        <v>4215.62</v>
      </c>
    </row>
    <row r="5000" spans="1:7" hidden="1" x14ac:dyDescent="0.2">
      <c r="A5000">
        <v>5111</v>
      </c>
      <c r="B5000" t="s">
        <v>3348</v>
      </c>
      <c r="C5000" t="s">
        <v>6694</v>
      </c>
      <c r="D5000" t="s">
        <v>3355</v>
      </c>
      <c r="E5000" s="99">
        <v>4181.26</v>
      </c>
      <c r="F5000">
        <v>524.58000000000004</v>
      </c>
      <c r="G5000" s="99">
        <v>4705.84</v>
      </c>
    </row>
    <row r="5001" spans="1:7" hidden="1" x14ac:dyDescent="0.2">
      <c r="A5001">
        <v>5111</v>
      </c>
      <c r="B5001" t="s">
        <v>3348</v>
      </c>
      <c r="C5001" t="s">
        <v>6695</v>
      </c>
      <c r="D5001" t="s">
        <v>3355</v>
      </c>
      <c r="E5001" s="99">
        <v>2657.33</v>
      </c>
      <c r="F5001">
        <v>334.09</v>
      </c>
      <c r="G5001" s="99">
        <v>2991.42</v>
      </c>
    </row>
    <row r="5002" spans="1:7" hidden="1" x14ac:dyDescent="0.2">
      <c r="A5002">
        <v>5111</v>
      </c>
      <c r="B5002" t="s">
        <v>3348</v>
      </c>
      <c r="C5002" t="s">
        <v>6696</v>
      </c>
      <c r="D5002" t="s">
        <v>3355</v>
      </c>
      <c r="E5002" s="99">
        <v>3745.51</v>
      </c>
      <c r="F5002">
        <v>470.11</v>
      </c>
      <c r="G5002" s="99">
        <v>4215.62</v>
      </c>
    </row>
    <row r="5003" spans="1:7" hidden="1" x14ac:dyDescent="0.2">
      <c r="A5003">
        <v>5111</v>
      </c>
      <c r="B5003" t="s">
        <v>3348</v>
      </c>
      <c r="C5003" t="s">
        <v>6697</v>
      </c>
      <c r="D5003" t="s">
        <v>3355</v>
      </c>
      <c r="E5003" s="99">
        <v>1859.6</v>
      </c>
      <c r="F5003">
        <v>44.17</v>
      </c>
      <c r="G5003" s="99">
        <v>1903.77</v>
      </c>
    </row>
    <row r="5004" spans="1:7" hidden="1" x14ac:dyDescent="0.2">
      <c r="A5004">
        <v>5111</v>
      </c>
      <c r="B5004" t="s">
        <v>3348</v>
      </c>
      <c r="C5004" t="s">
        <v>6698</v>
      </c>
      <c r="D5004" t="s">
        <v>3355</v>
      </c>
      <c r="E5004" s="99">
        <v>3745.51</v>
      </c>
      <c r="F5004">
        <v>470.11</v>
      </c>
      <c r="G5004" s="99">
        <v>4215.62</v>
      </c>
    </row>
    <row r="5005" spans="1:7" hidden="1" x14ac:dyDescent="0.2">
      <c r="A5005">
        <v>5111</v>
      </c>
      <c r="B5005" t="s">
        <v>3348</v>
      </c>
      <c r="C5005" t="s">
        <v>6699</v>
      </c>
      <c r="D5005" t="s">
        <v>3355</v>
      </c>
      <c r="E5005" s="99">
        <v>4181.26</v>
      </c>
      <c r="F5005">
        <v>524.58000000000004</v>
      </c>
      <c r="G5005" s="99">
        <v>4705.84</v>
      </c>
    </row>
    <row r="5006" spans="1:7" hidden="1" x14ac:dyDescent="0.2">
      <c r="A5006">
        <v>5111</v>
      </c>
      <c r="B5006" t="s">
        <v>3348</v>
      </c>
      <c r="C5006" t="s">
        <v>6700</v>
      </c>
      <c r="D5006" t="s">
        <v>3355</v>
      </c>
      <c r="E5006" s="99">
        <v>4181.26</v>
      </c>
      <c r="F5006">
        <v>524.58000000000004</v>
      </c>
      <c r="G5006" s="99">
        <v>4705.84</v>
      </c>
    </row>
    <row r="5007" spans="1:7" hidden="1" x14ac:dyDescent="0.2">
      <c r="A5007" t="s">
        <v>3376</v>
      </c>
      <c r="B5007" t="s">
        <v>3348</v>
      </c>
      <c r="C5007" t="s">
        <v>6701</v>
      </c>
      <c r="D5007">
        <f>-5111-10</f>
        <v>-5121</v>
      </c>
      <c r="E5007" s="99">
        <v>4181.26</v>
      </c>
      <c r="F5007">
        <v>524.58000000000004</v>
      </c>
      <c r="G5007" s="99">
        <v>4705.84</v>
      </c>
    </row>
    <row r="5008" spans="1:7" hidden="1" x14ac:dyDescent="0.2">
      <c r="A5008">
        <v>5111</v>
      </c>
      <c r="B5008" t="s">
        <v>3348</v>
      </c>
      <c r="C5008" t="s">
        <v>6702</v>
      </c>
      <c r="D5008" t="s">
        <v>3355</v>
      </c>
      <c r="E5008" s="99">
        <v>3745.51</v>
      </c>
      <c r="F5008">
        <v>470.11</v>
      </c>
      <c r="G5008" s="99">
        <v>4215.62</v>
      </c>
    </row>
    <row r="5009" spans="1:7" hidden="1" x14ac:dyDescent="0.2">
      <c r="A5009">
        <v>5111</v>
      </c>
      <c r="B5009" t="s">
        <v>3348</v>
      </c>
      <c r="C5009" t="s">
        <v>6703</v>
      </c>
      <c r="D5009" t="s">
        <v>3355</v>
      </c>
      <c r="E5009" s="99">
        <v>4181.26</v>
      </c>
      <c r="F5009">
        <v>524.58000000000004</v>
      </c>
      <c r="G5009" s="99">
        <v>4705.84</v>
      </c>
    </row>
    <row r="5010" spans="1:7" hidden="1" x14ac:dyDescent="0.2">
      <c r="A5010">
        <v>5111</v>
      </c>
      <c r="B5010" t="s">
        <v>3348</v>
      </c>
      <c r="C5010" t="s">
        <v>6704</v>
      </c>
      <c r="D5010" t="s">
        <v>3355</v>
      </c>
      <c r="E5010" s="99">
        <v>4181.26</v>
      </c>
      <c r="F5010">
        <v>524.58000000000004</v>
      </c>
      <c r="G5010" s="99">
        <v>4705.84</v>
      </c>
    </row>
    <row r="5011" spans="1:7" hidden="1" x14ac:dyDescent="0.2">
      <c r="A5011">
        <v>5111</v>
      </c>
      <c r="B5011" t="s">
        <v>3348</v>
      </c>
      <c r="C5011" t="s">
        <v>6705</v>
      </c>
      <c r="D5011" t="s">
        <v>3355</v>
      </c>
      <c r="E5011" s="99">
        <v>4181.26</v>
      </c>
      <c r="F5011">
        <v>524.58000000000004</v>
      </c>
      <c r="G5011" s="99">
        <v>4705.84</v>
      </c>
    </row>
    <row r="5012" spans="1:7" hidden="1" x14ac:dyDescent="0.2">
      <c r="A5012">
        <v>5111</v>
      </c>
      <c r="B5012" t="s">
        <v>3348</v>
      </c>
      <c r="C5012" t="s">
        <v>6706</v>
      </c>
      <c r="D5012" t="s">
        <v>3355</v>
      </c>
      <c r="E5012" s="99">
        <v>4181.26</v>
      </c>
      <c r="F5012">
        <v>524.58000000000004</v>
      </c>
      <c r="G5012" s="99">
        <v>4705.84</v>
      </c>
    </row>
    <row r="5013" spans="1:7" hidden="1" x14ac:dyDescent="0.2">
      <c r="A5013">
        <v>5111</v>
      </c>
      <c r="B5013" t="s">
        <v>3348</v>
      </c>
      <c r="C5013" t="s">
        <v>6707</v>
      </c>
      <c r="D5013" t="s">
        <v>3355</v>
      </c>
      <c r="E5013" s="99">
        <v>4181.26</v>
      </c>
      <c r="F5013">
        <v>524.58000000000004</v>
      </c>
      <c r="G5013" s="99">
        <v>4705.84</v>
      </c>
    </row>
    <row r="5014" spans="1:7" hidden="1" x14ac:dyDescent="0.2">
      <c r="A5014">
        <v>5111</v>
      </c>
      <c r="B5014" t="s">
        <v>3348</v>
      </c>
      <c r="C5014" t="s">
        <v>6708</v>
      </c>
      <c r="D5014" t="s">
        <v>3355</v>
      </c>
      <c r="E5014" s="99">
        <v>4181.26</v>
      </c>
      <c r="F5014">
        <v>524.58000000000004</v>
      </c>
      <c r="G5014" s="99">
        <v>4705.84</v>
      </c>
    </row>
    <row r="5015" spans="1:7" hidden="1" x14ac:dyDescent="0.2">
      <c r="A5015">
        <v>5111</v>
      </c>
      <c r="B5015" t="s">
        <v>3348</v>
      </c>
      <c r="C5015" t="s">
        <v>6709</v>
      </c>
      <c r="D5015" t="s">
        <v>3355</v>
      </c>
      <c r="E5015" s="99">
        <v>3309.76</v>
      </c>
      <c r="F5015">
        <v>415.64</v>
      </c>
      <c r="G5015" s="99">
        <v>3725.4</v>
      </c>
    </row>
    <row r="5016" spans="1:7" hidden="1" x14ac:dyDescent="0.2">
      <c r="A5016" t="s">
        <v>357</v>
      </c>
    </row>
    <row r="5017" spans="1:7" hidden="1" x14ac:dyDescent="0.2"/>
    <row r="5018" spans="1:7" hidden="1" x14ac:dyDescent="0.2"/>
    <row r="5019" spans="1:7" hidden="1" x14ac:dyDescent="0.2"/>
    <row r="5020" spans="1:7" hidden="1" x14ac:dyDescent="0.2">
      <c r="A5020" t="s">
        <v>2523</v>
      </c>
      <c r="C5020" t="s">
        <v>2832</v>
      </c>
      <c r="D5020" t="s">
        <v>2833</v>
      </c>
      <c r="E5020" t="s">
        <v>2834</v>
      </c>
      <c r="F5020" t="s">
        <v>2835</v>
      </c>
      <c r="G5020" t="s">
        <v>2836</v>
      </c>
    </row>
    <row r="5021" spans="1:7" hidden="1" x14ac:dyDescent="0.2">
      <c r="C5021" t="s">
        <v>2837</v>
      </c>
      <c r="D5021" t="s">
        <v>2838</v>
      </c>
      <c r="E5021" s="100">
        <v>43344</v>
      </c>
      <c r="F5021" t="s">
        <v>2839</v>
      </c>
      <c r="G5021" t="s">
        <v>6710</v>
      </c>
    </row>
    <row r="5022" spans="1:7" hidden="1" x14ac:dyDescent="0.2"/>
    <row r="5023" spans="1:7" hidden="1" x14ac:dyDescent="0.2">
      <c r="B5023" t="s">
        <v>2841</v>
      </c>
    </row>
    <row r="5024" spans="1:7" hidden="1" x14ac:dyDescent="0.2">
      <c r="A5024" t="s">
        <v>2842</v>
      </c>
      <c r="B5024" t="s">
        <v>2843</v>
      </c>
      <c r="C5024" t="s">
        <v>2844</v>
      </c>
    </row>
    <row r="5025" spans="1:7" hidden="1" x14ac:dyDescent="0.2"/>
    <row r="5026" spans="1:7" hidden="1" x14ac:dyDescent="0.2">
      <c r="B5026" t="s">
        <v>2845</v>
      </c>
      <c r="C5026" t="s">
        <v>2846</v>
      </c>
    </row>
    <row r="5027" spans="1:7" hidden="1" x14ac:dyDescent="0.2">
      <c r="B5027" t="s">
        <v>2847</v>
      </c>
      <c r="C5027" t="s">
        <v>2848</v>
      </c>
      <c r="D5027" t="s">
        <v>2849</v>
      </c>
      <c r="E5027" t="s">
        <v>2850</v>
      </c>
    </row>
    <row r="5028" spans="1:7" hidden="1" x14ac:dyDescent="0.2"/>
    <row r="5029" spans="1:7" hidden="1" x14ac:dyDescent="0.2"/>
    <row r="5030" spans="1:7" hidden="1" x14ac:dyDescent="0.2">
      <c r="A5030" t="s">
        <v>2851</v>
      </c>
      <c r="B5030" t="s">
        <v>2852</v>
      </c>
      <c r="C5030" t="s">
        <v>2853</v>
      </c>
      <c r="E5030" t="s">
        <v>2854</v>
      </c>
      <c r="F5030" t="s">
        <v>2855</v>
      </c>
      <c r="G5030" t="s">
        <v>2856</v>
      </c>
    </row>
    <row r="5031" spans="1:7" hidden="1" x14ac:dyDescent="0.2">
      <c r="A5031" t="s">
        <v>2857</v>
      </c>
      <c r="B5031" t="s">
        <v>2858</v>
      </c>
      <c r="C5031" t="s">
        <v>2859</v>
      </c>
      <c r="D5031" t="s">
        <v>2860</v>
      </c>
      <c r="E5031" t="s">
        <v>2861</v>
      </c>
      <c r="F5031" t="s">
        <v>2861</v>
      </c>
      <c r="G5031" t="s">
        <v>2861</v>
      </c>
    </row>
    <row r="5032" spans="1:7" hidden="1" x14ac:dyDescent="0.2">
      <c r="A5032">
        <v>5111</v>
      </c>
      <c r="B5032" t="s">
        <v>3348</v>
      </c>
      <c r="C5032" t="s">
        <v>6711</v>
      </c>
      <c r="D5032" t="s">
        <v>3355</v>
      </c>
      <c r="E5032" s="99">
        <v>3309.76</v>
      </c>
      <c r="F5032">
        <v>415.64</v>
      </c>
      <c r="G5032" s="99">
        <v>3725.4</v>
      </c>
    </row>
    <row r="5033" spans="1:7" hidden="1" x14ac:dyDescent="0.2">
      <c r="A5033">
        <v>5111</v>
      </c>
      <c r="B5033" t="s">
        <v>3348</v>
      </c>
      <c r="C5033" t="s">
        <v>6712</v>
      </c>
      <c r="D5033" t="s">
        <v>3355</v>
      </c>
      <c r="E5033" s="99">
        <v>3309.76</v>
      </c>
      <c r="F5033">
        <v>415.64</v>
      </c>
      <c r="G5033" s="99">
        <v>3725.4</v>
      </c>
    </row>
    <row r="5034" spans="1:7" hidden="1" x14ac:dyDescent="0.2">
      <c r="A5034">
        <v>5111</v>
      </c>
      <c r="B5034" t="s">
        <v>3348</v>
      </c>
      <c r="C5034" t="s">
        <v>6713</v>
      </c>
      <c r="D5034" t="s">
        <v>3355</v>
      </c>
      <c r="E5034" s="99">
        <v>3309.76</v>
      </c>
      <c r="F5034">
        <v>415.64</v>
      </c>
      <c r="G5034" s="99">
        <v>3725.4</v>
      </c>
    </row>
    <row r="5035" spans="1:7" hidden="1" x14ac:dyDescent="0.2">
      <c r="A5035">
        <v>5111</v>
      </c>
      <c r="B5035" t="s">
        <v>3348</v>
      </c>
      <c r="C5035" t="s">
        <v>6714</v>
      </c>
      <c r="D5035" t="s">
        <v>3355</v>
      </c>
      <c r="E5035" s="99">
        <v>3309.76</v>
      </c>
      <c r="F5035">
        <v>415.64</v>
      </c>
      <c r="G5035" s="99">
        <v>3725.4</v>
      </c>
    </row>
    <row r="5036" spans="1:7" hidden="1" x14ac:dyDescent="0.2">
      <c r="A5036">
        <v>5111</v>
      </c>
      <c r="B5036" t="s">
        <v>3348</v>
      </c>
      <c r="C5036" t="s">
        <v>6715</v>
      </c>
      <c r="D5036" t="s">
        <v>3355</v>
      </c>
      <c r="E5036" s="99">
        <v>2366.8000000000002</v>
      </c>
      <c r="F5036">
        <v>297.77</v>
      </c>
      <c r="G5036" s="99">
        <v>2664.57</v>
      </c>
    </row>
    <row r="5037" spans="1:7" hidden="1" x14ac:dyDescent="0.2">
      <c r="A5037">
        <v>5111</v>
      </c>
      <c r="B5037" t="s">
        <v>3348</v>
      </c>
      <c r="C5037" t="s">
        <v>6716</v>
      </c>
      <c r="D5037" t="s">
        <v>3355</v>
      </c>
      <c r="E5037" s="99">
        <v>3745.51</v>
      </c>
      <c r="F5037">
        <v>470.11</v>
      </c>
      <c r="G5037" s="99">
        <v>4215.62</v>
      </c>
    </row>
    <row r="5038" spans="1:7" hidden="1" x14ac:dyDescent="0.2">
      <c r="A5038">
        <v>5111</v>
      </c>
      <c r="B5038" t="s">
        <v>3348</v>
      </c>
      <c r="C5038" t="s">
        <v>6717</v>
      </c>
      <c r="D5038" t="s">
        <v>3355</v>
      </c>
      <c r="E5038" s="99">
        <v>3745.51</v>
      </c>
      <c r="F5038">
        <v>470.11</v>
      </c>
      <c r="G5038" s="99">
        <v>4215.62</v>
      </c>
    </row>
    <row r="5039" spans="1:7" hidden="1" x14ac:dyDescent="0.2">
      <c r="A5039">
        <v>5111</v>
      </c>
      <c r="B5039" t="s">
        <v>3348</v>
      </c>
      <c r="C5039" t="s">
        <v>6718</v>
      </c>
      <c r="D5039" t="s">
        <v>3355</v>
      </c>
      <c r="E5039" s="99">
        <v>3745.51</v>
      </c>
      <c r="F5039">
        <v>470.11</v>
      </c>
      <c r="G5039" s="99">
        <v>4215.62</v>
      </c>
    </row>
    <row r="5040" spans="1:7" hidden="1" x14ac:dyDescent="0.2">
      <c r="A5040">
        <v>5111</v>
      </c>
      <c r="B5040" t="s">
        <v>3348</v>
      </c>
      <c r="C5040" t="s">
        <v>6719</v>
      </c>
      <c r="D5040" t="s">
        <v>3355</v>
      </c>
      <c r="E5040" s="99">
        <v>3745.51</v>
      </c>
      <c r="F5040">
        <v>470.11</v>
      </c>
      <c r="G5040" s="99">
        <v>4215.62</v>
      </c>
    </row>
    <row r="5041" spans="1:7" hidden="1" x14ac:dyDescent="0.2">
      <c r="A5041">
        <v>5111</v>
      </c>
      <c r="B5041" t="s">
        <v>3348</v>
      </c>
      <c r="C5041" t="s">
        <v>6720</v>
      </c>
      <c r="D5041" t="s">
        <v>3355</v>
      </c>
      <c r="E5041" s="99">
        <v>3745.51</v>
      </c>
      <c r="F5041">
        <v>470.11</v>
      </c>
      <c r="G5041" s="99">
        <v>4215.62</v>
      </c>
    </row>
    <row r="5042" spans="1:7" hidden="1" x14ac:dyDescent="0.2">
      <c r="A5042">
        <v>5111</v>
      </c>
      <c r="B5042" t="s">
        <v>3348</v>
      </c>
      <c r="C5042" t="s">
        <v>6721</v>
      </c>
      <c r="D5042" t="s">
        <v>3355</v>
      </c>
      <c r="E5042" s="99">
        <v>3745.51</v>
      </c>
      <c r="F5042">
        <v>470.11</v>
      </c>
      <c r="G5042" s="99">
        <v>4215.62</v>
      </c>
    </row>
    <row r="5043" spans="1:7" hidden="1" x14ac:dyDescent="0.2">
      <c r="A5043">
        <v>5111</v>
      </c>
      <c r="B5043" t="s">
        <v>3348</v>
      </c>
      <c r="C5043" t="s">
        <v>6722</v>
      </c>
      <c r="D5043" t="s">
        <v>3355</v>
      </c>
      <c r="E5043" s="99">
        <v>3745.51</v>
      </c>
      <c r="F5043">
        <v>470.11</v>
      </c>
      <c r="G5043" s="99">
        <v>4215.62</v>
      </c>
    </row>
    <row r="5044" spans="1:7" hidden="1" x14ac:dyDescent="0.2">
      <c r="A5044">
        <v>5111</v>
      </c>
      <c r="B5044" t="s">
        <v>3348</v>
      </c>
      <c r="C5044" t="s">
        <v>6723</v>
      </c>
      <c r="D5044" t="s">
        <v>3355</v>
      </c>
      <c r="E5044" s="99">
        <v>3745.51</v>
      </c>
      <c r="F5044">
        <v>470.11</v>
      </c>
      <c r="G5044" s="99">
        <v>4215.62</v>
      </c>
    </row>
    <row r="5045" spans="1:7" hidden="1" x14ac:dyDescent="0.2">
      <c r="A5045">
        <v>5111</v>
      </c>
      <c r="B5045" t="s">
        <v>3348</v>
      </c>
      <c r="C5045" t="s">
        <v>6724</v>
      </c>
      <c r="D5045" t="s">
        <v>3355</v>
      </c>
      <c r="E5045" s="99">
        <v>3309.76</v>
      </c>
      <c r="F5045">
        <v>415.64</v>
      </c>
      <c r="G5045" s="99">
        <v>3725.4</v>
      </c>
    </row>
    <row r="5046" spans="1:7" hidden="1" x14ac:dyDescent="0.2">
      <c r="A5046">
        <v>5111</v>
      </c>
      <c r="B5046" t="s">
        <v>3348</v>
      </c>
      <c r="C5046" t="s">
        <v>6725</v>
      </c>
      <c r="D5046" t="s">
        <v>3355</v>
      </c>
      <c r="E5046" s="99">
        <v>2366.8000000000002</v>
      </c>
      <c r="F5046">
        <v>297.77</v>
      </c>
      <c r="G5046" s="99">
        <v>2664.57</v>
      </c>
    </row>
    <row r="5047" spans="1:7" hidden="1" x14ac:dyDescent="0.2">
      <c r="A5047">
        <v>5111</v>
      </c>
      <c r="B5047" t="s">
        <v>3348</v>
      </c>
      <c r="C5047" t="s">
        <v>6726</v>
      </c>
      <c r="D5047" t="s">
        <v>3355</v>
      </c>
      <c r="E5047" s="99">
        <v>3309.76</v>
      </c>
      <c r="F5047">
        <v>415.64</v>
      </c>
      <c r="G5047" s="99">
        <v>3725.4</v>
      </c>
    </row>
    <row r="5048" spans="1:7" hidden="1" x14ac:dyDescent="0.2">
      <c r="A5048">
        <v>5111</v>
      </c>
      <c r="B5048" t="s">
        <v>3348</v>
      </c>
      <c r="C5048" t="s">
        <v>6727</v>
      </c>
      <c r="D5048" t="s">
        <v>3355</v>
      </c>
      <c r="E5048" s="99">
        <v>3309.76</v>
      </c>
      <c r="F5048">
        <v>415.64</v>
      </c>
      <c r="G5048" s="99">
        <v>3725.4</v>
      </c>
    </row>
    <row r="5049" spans="1:7" hidden="1" x14ac:dyDescent="0.2">
      <c r="A5049">
        <v>5111</v>
      </c>
      <c r="B5049" t="s">
        <v>3348</v>
      </c>
      <c r="C5049" t="s">
        <v>6728</v>
      </c>
      <c r="D5049" t="s">
        <v>3355</v>
      </c>
      <c r="E5049" s="99">
        <v>3745.51</v>
      </c>
      <c r="F5049">
        <v>470.11</v>
      </c>
      <c r="G5049" s="99">
        <v>4215.62</v>
      </c>
    </row>
    <row r="5050" spans="1:7" hidden="1" x14ac:dyDescent="0.2">
      <c r="A5050">
        <v>5111</v>
      </c>
      <c r="B5050" t="s">
        <v>3348</v>
      </c>
      <c r="C5050" t="s">
        <v>6729</v>
      </c>
      <c r="D5050" t="s">
        <v>3355</v>
      </c>
      <c r="E5050" s="99">
        <v>3745.51</v>
      </c>
      <c r="F5050">
        <v>470.11</v>
      </c>
      <c r="G5050" s="99">
        <v>4215.62</v>
      </c>
    </row>
    <row r="5051" spans="1:7" hidden="1" x14ac:dyDescent="0.2">
      <c r="A5051">
        <v>5111</v>
      </c>
      <c r="B5051" t="s">
        <v>3348</v>
      </c>
      <c r="C5051" t="s">
        <v>6730</v>
      </c>
      <c r="D5051" t="s">
        <v>3355</v>
      </c>
      <c r="E5051" s="99">
        <v>3745.51</v>
      </c>
      <c r="F5051">
        <v>470.11</v>
      </c>
      <c r="G5051" s="99">
        <v>4215.62</v>
      </c>
    </row>
    <row r="5052" spans="1:7" hidden="1" x14ac:dyDescent="0.2">
      <c r="A5052">
        <v>5111</v>
      </c>
      <c r="B5052" t="s">
        <v>3348</v>
      </c>
      <c r="C5052" t="s">
        <v>6731</v>
      </c>
      <c r="D5052" t="s">
        <v>3355</v>
      </c>
      <c r="E5052" s="99">
        <v>3309.76</v>
      </c>
      <c r="F5052">
        <v>415.64</v>
      </c>
      <c r="G5052" s="99">
        <v>3725.4</v>
      </c>
    </row>
    <row r="5053" spans="1:7" hidden="1" x14ac:dyDescent="0.2">
      <c r="A5053">
        <v>5111</v>
      </c>
      <c r="B5053" t="s">
        <v>3348</v>
      </c>
      <c r="C5053" t="s">
        <v>6732</v>
      </c>
      <c r="D5053" t="s">
        <v>3355</v>
      </c>
      <c r="E5053" s="99">
        <v>3745.51</v>
      </c>
      <c r="F5053">
        <v>470.11</v>
      </c>
      <c r="G5053" s="99">
        <v>4215.62</v>
      </c>
    </row>
    <row r="5054" spans="1:7" hidden="1" x14ac:dyDescent="0.2">
      <c r="A5054">
        <v>5111</v>
      </c>
      <c r="B5054" t="s">
        <v>3348</v>
      </c>
      <c r="C5054" t="s">
        <v>6733</v>
      </c>
      <c r="D5054" t="s">
        <v>3355</v>
      </c>
      <c r="E5054" s="99">
        <v>3745.51</v>
      </c>
      <c r="F5054">
        <v>470.11</v>
      </c>
      <c r="G5054" s="99">
        <v>4215.62</v>
      </c>
    </row>
    <row r="5055" spans="1:7" hidden="1" x14ac:dyDescent="0.2">
      <c r="A5055">
        <v>5111</v>
      </c>
      <c r="B5055" t="s">
        <v>3348</v>
      </c>
      <c r="C5055" t="s">
        <v>6734</v>
      </c>
      <c r="D5055" t="s">
        <v>3355</v>
      </c>
      <c r="E5055" s="99">
        <v>3745.51</v>
      </c>
      <c r="F5055">
        <v>470.11</v>
      </c>
      <c r="G5055" s="99">
        <v>4215.62</v>
      </c>
    </row>
    <row r="5056" spans="1:7" hidden="1" x14ac:dyDescent="0.2">
      <c r="A5056">
        <v>5111</v>
      </c>
      <c r="B5056" t="s">
        <v>3348</v>
      </c>
      <c r="C5056" t="s">
        <v>6735</v>
      </c>
      <c r="D5056" t="s">
        <v>3355</v>
      </c>
      <c r="E5056" s="99">
        <v>3745.51</v>
      </c>
      <c r="F5056">
        <v>470.11</v>
      </c>
      <c r="G5056" s="99">
        <v>4215.62</v>
      </c>
    </row>
    <row r="5057" spans="1:7" hidden="1" x14ac:dyDescent="0.2">
      <c r="A5057">
        <v>5111</v>
      </c>
      <c r="B5057" t="s">
        <v>3348</v>
      </c>
      <c r="C5057" t="s">
        <v>6736</v>
      </c>
      <c r="D5057" t="s">
        <v>3355</v>
      </c>
      <c r="E5057" s="99">
        <v>3309.76</v>
      </c>
      <c r="F5057">
        <v>415.64</v>
      </c>
      <c r="G5057" s="99">
        <v>3725.4</v>
      </c>
    </row>
    <row r="5058" spans="1:7" hidden="1" x14ac:dyDescent="0.2">
      <c r="A5058">
        <v>5111</v>
      </c>
      <c r="B5058" t="s">
        <v>3348</v>
      </c>
      <c r="C5058" t="s">
        <v>6737</v>
      </c>
      <c r="D5058" t="s">
        <v>3355</v>
      </c>
      <c r="E5058" s="99">
        <v>3309.76</v>
      </c>
      <c r="F5058">
        <v>415.64</v>
      </c>
      <c r="G5058" s="99">
        <v>3725.4</v>
      </c>
    </row>
    <row r="5059" spans="1:7" hidden="1" x14ac:dyDescent="0.2">
      <c r="A5059">
        <v>5111</v>
      </c>
      <c r="B5059" t="s">
        <v>3348</v>
      </c>
      <c r="C5059" t="s">
        <v>6738</v>
      </c>
      <c r="D5059" t="s">
        <v>3355</v>
      </c>
      <c r="E5059" s="99">
        <v>4181.26</v>
      </c>
      <c r="F5059">
        <v>524.58000000000004</v>
      </c>
      <c r="G5059" s="99">
        <v>4705.84</v>
      </c>
    </row>
    <row r="5060" spans="1:7" hidden="1" x14ac:dyDescent="0.2">
      <c r="A5060">
        <v>5111</v>
      </c>
      <c r="B5060" t="s">
        <v>3348</v>
      </c>
      <c r="C5060" t="s">
        <v>6739</v>
      </c>
      <c r="D5060" t="s">
        <v>3355</v>
      </c>
      <c r="E5060" s="99">
        <v>4181.26</v>
      </c>
      <c r="F5060">
        <v>524.58000000000004</v>
      </c>
      <c r="G5060" s="99">
        <v>4705.84</v>
      </c>
    </row>
    <row r="5061" spans="1:7" hidden="1" x14ac:dyDescent="0.2">
      <c r="A5061">
        <v>5111</v>
      </c>
      <c r="B5061" t="s">
        <v>3348</v>
      </c>
      <c r="C5061" t="s">
        <v>6740</v>
      </c>
      <c r="D5061" t="s">
        <v>3355</v>
      </c>
      <c r="E5061" s="99">
        <v>2366.8000000000002</v>
      </c>
      <c r="F5061">
        <v>297.77</v>
      </c>
      <c r="G5061" s="99">
        <v>2664.57</v>
      </c>
    </row>
    <row r="5062" spans="1:7" hidden="1" x14ac:dyDescent="0.2">
      <c r="A5062">
        <v>5111</v>
      </c>
      <c r="B5062" t="s">
        <v>3348</v>
      </c>
      <c r="C5062" t="s">
        <v>6741</v>
      </c>
      <c r="D5062" t="s">
        <v>3355</v>
      </c>
      <c r="E5062" s="99">
        <v>2366.8000000000002</v>
      </c>
      <c r="F5062">
        <v>297.77</v>
      </c>
      <c r="G5062" s="99">
        <v>2664.57</v>
      </c>
    </row>
    <row r="5063" spans="1:7" hidden="1" x14ac:dyDescent="0.2">
      <c r="A5063">
        <v>5111</v>
      </c>
      <c r="B5063" t="s">
        <v>3348</v>
      </c>
      <c r="C5063" t="s">
        <v>6742</v>
      </c>
      <c r="D5063" t="s">
        <v>3355</v>
      </c>
      <c r="E5063" s="99">
        <v>2366.8000000000002</v>
      </c>
      <c r="F5063">
        <v>297.77</v>
      </c>
      <c r="G5063" s="99">
        <v>2664.57</v>
      </c>
    </row>
    <row r="5064" spans="1:7" hidden="1" x14ac:dyDescent="0.2">
      <c r="A5064">
        <v>5111</v>
      </c>
      <c r="B5064" t="s">
        <v>3348</v>
      </c>
      <c r="C5064" t="s">
        <v>6743</v>
      </c>
      <c r="D5064" t="s">
        <v>3355</v>
      </c>
      <c r="E5064" s="99">
        <v>2657.33</v>
      </c>
      <c r="F5064">
        <v>334.09</v>
      </c>
      <c r="G5064" s="99">
        <v>2991.42</v>
      </c>
    </row>
    <row r="5065" spans="1:7" hidden="1" x14ac:dyDescent="0.2">
      <c r="A5065">
        <v>5111</v>
      </c>
      <c r="B5065" t="s">
        <v>3348</v>
      </c>
      <c r="C5065" t="s">
        <v>6744</v>
      </c>
      <c r="D5065" t="s">
        <v>3355</v>
      </c>
      <c r="E5065" s="99">
        <v>2366.8000000000002</v>
      </c>
      <c r="F5065">
        <v>297.77</v>
      </c>
      <c r="G5065" s="99">
        <v>2664.57</v>
      </c>
    </row>
    <row r="5066" spans="1:7" hidden="1" x14ac:dyDescent="0.2">
      <c r="A5066">
        <v>5111</v>
      </c>
      <c r="B5066" t="s">
        <v>3348</v>
      </c>
      <c r="C5066" t="s">
        <v>6745</v>
      </c>
      <c r="D5066" t="s">
        <v>3355</v>
      </c>
      <c r="E5066" s="99">
        <v>3309.76</v>
      </c>
      <c r="F5066">
        <v>415.64</v>
      </c>
      <c r="G5066" s="99">
        <v>3725.4</v>
      </c>
    </row>
    <row r="5067" spans="1:7" hidden="1" x14ac:dyDescent="0.2">
      <c r="A5067">
        <v>5111</v>
      </c>
      <c r="B5067" t="s">
        <v>3348</v>
      </c>
      <c r="C5067" t="s">
        <v>6746</v>
      </c>
      <c r="D5067" t="s">
        <v>3355</v>
      </c>
      <c r="E5067" s="99">
        <v>4181.26</v>
      </c>
      <c r="F5067">
        <v>524.58000000000004</v>
      </c>
      <c r="G5067" s="99">
        <v>4705.84</v>
      </c>
    </row>
    <row r="5068" spans="1:7" hidden="1" x14ac:dyDescent="0.2">
      <c r="A5068">
        <v>5111</v>
      </c>
      <c r="B5068" t="s">
        <v>3348</v>
      </c>
      <c r="C5068" t="s">
        <v>6747</v>
      </c>
      <c r="D5068" t="s">
        <v>3355</v>
      </c>
      <c r="E5068" s="99">
        <v>3745.51</v>
      </c>
      <c r="F5068">
        <v>470.11</v>
      </c>
      <c r="G5068" s="99">
        <v>4215.62</v>
      </c>
    </row>
    <row r="5069" spans="1:7" hidden="1" x14ac:dyDescent="0.2">
      <c r="A5069">
        <v>5111</v>
      </c>
      <c r="B5069" t="s">
        <v>3348</v>
      </c>
      <c r="C5069" t="s">
        <v>6748</v>
      </c>
      <c r="D5069" t="s">
        <v>3355</v>
      </c>
      <c r="E5069" s="99">
        <v>3745.51</v>
      </c>
      <c r="F5069">
        <v>470.11</v>
      </c>
      <c r="G5069" s="99">
        <v>4215.62</v>
      </c>
    </row>
    <row r="5070" spans="1:7" hidden="1" x14ac:dyDescent="0.2">
      <c r="A5070">
        <v>5111</v>
      </c>
      <c r="B5070" t="s">
        <v>3348</v>
      </c>
      <c r="C5070" t="s">
        <v>6749</v>
      </c>
      <c r="D5070" t="s">
        <v>3355</v>
      </c>
      <c r="E5070" s="99">
        <v>3745.51</v>
      </c>
      <c r="F5070">
        <v>470.11</v>
      </c>
      <c r="G5070" s="99">
        <v>4215.62</v>
      </c>
    </row>
    <row r="5071" spans="1:7" hidden="1" x14ac:dyDescent="0.2">
      <c r="A5071">
        <v>5111</v>
      </c>
      <c r="B5071" t="s">
        <v>3348</v>
      </c>
      <c r="C5071" t="s">
        <v>6750</v>
      </c>
      <c r="D5071" t="s">
        <v>3355</v>
      </c>
      <c r="E5071" s="99">
        <v>3745.51</v>
      </c>
      <c r="F5071">
        <v>470.11</v>
      </c>
      <c r="G5071" s="99">
        <v>4215.62</v>
      </c>
    </row>
    <row r="5072" spans="1:7" hidden="1" x14ac:dyDescent="0.2">
      <c r="A5072">
        <v>5111</v>
      </c>
      <c r="B5072" t="s">
        <v>3348</v>
      </c>
      <c r="C5072" t="s">
        <v>6751</v>
      </c>
      <c r="D5072" t="s">
        <v>3355</v>
      </c>
      <c r="E5072" s="99">
        <v>3745.51</v>
      </c>
      <c r="F5072">
        <v>470.11</v>
      </c>
      <c r="G5072" s="99">
        <v>4215.62</v>
      </c>
    </row>
    <row r="5073" spans="1:7" hidden="1" x14ac:dyDescent="0.2">
      <c r="A5073" t="s">
        <v>3376</v>
      </c>
      <c r="B5073" t="s">
        <v>3348</v>
      </c>
      <c r="C5073" t="s">
        <v>6752</v>
      </c>
      <c r="D5073">
        <f>-5111-10</f>
        <v>-5121</v>
      </c>
      <c r="E5073">
        <v>603</v>
      </c>
      <c r="F5073">
        <v>0</v>
      </c>
      <c r="G5073">
        <v>603</v>
      </c>
    </row>
    <row r="5074" spans="1:7" hidden="1" x14ac:dyDescent="0.2">
      <c r="A5074">
        <v>5111</v>
      </c>
      <c r="B5074" t="s">
        <v>3348</v>
      </c>
      <c r="C5074" t="s">
        <v>6753</v>
      </c>
      <c r="D5074" t="s">
        <v>3355</v>
      </c>
      <c r="E5074">
        <v>603</v>
      </c>
      <c r="F5074">
        <v>0</v>
      </c>
      <c r="G5074">
        <v>603</v>
      </c>
    </row>
    <row r="5075" spans="1:7" hidden="1" x14ac:dyDescent="0.2">
      <c r="A5075">
        <v>5111</v>
      </c>
      <c r="B5075" t="s">
        <v>3348</v>
      </c>
      <c r="C5075" t="s">
        <v>6754</v>
      </c>
      <c r="D5075" t="s">
        <v>3355</v>
      </c>
      <c r="E5075">
        <v>603</v>
      </c>
      <c r="F5075">
        <v>0</v>
      </c>
      <c r="G5075">
        <v>603</v>
      </c>
    </row>
    <row r="5076" spans="1:7" hidden="1" x14ac:dyDescent="0.2">
      <c r="A5076">
        <v>5111</v>
      </c>
      <c r="B5076" t="s">
        <v>3348</v>
      </c>
      <c r="C5076" t="s">
        <v>6755</v>
      </c>
      <c r="D5076" t="s">
        <v>3355</v>
      </c>
      <c r="E5076">
        <v>603</v>
      </c>
      <c r="F5076">
        <v>0</v>
      </c>
      <c r="G5076">
        <v>603</v>
      </c>
    </row>
    <row r="5077" spans="1:7" hidden="1" x14ac:dyDescent="0.2">
      <c r="A5077">
        <v>5111</v>
      </c>
      <c r="B5077" t="s">
        <v>3348</v>
      </c>
      <c r="C5077" t="s">
        <v>6756</v>
      </c>
      <c r="D5077" t="s">
        <v>3355</v>
      </c>
      <c r="E5077" s="99">
        <v>2984.71</v>
      </c>
      <c r="F5077">
        <v>375.01</v>
      </c>
      <c r="G5077" s="99">
        <v>3359.72</v>
      </c>
    </row>
    <row r="5078" spans="1:7" hidden="1" x14ac:dyDescent="0.2">
      <c r="A5078">
        <v>5111</v>
      </c>
      <c r="B5078" t="s">
        <v>3348</v>
      </c>
      <c r="C5078" t="s">
        <v>6757</v>
      </c>
      <c r="D5078" t="s">
        <v>3355</v>
      </c>
      <c r="E5078" s="99">
        <v>2548.96</v>
      </c>
      <c r="F5078">
        <v>320.54000000000002</v>
      </c>
      <c r="G5078" s="99">
        <v>2869.5</v>
      </c>
    </row>
    <row r="5079" spans="1:7" hidden="1" x14ac:dyDescent="0.2">
      <c r="A5079">
        <v>5111</v>
      </c>
      <c r="B5079" t="s">
        <v>3348</v>
      </c>
      <c r="C5079" t="s">
        <v>6758</v>
      </c>
      <c r="D5079" t="s">
        <v>3355</v>
      </c>
      <c r="E5079" s="99">
        <v>2984.71</v>
      </c>
      <c r="F5079">
        <v>375.01</v>
      </c>
      <c r="G5079" s="99">
        <v>3359.72</v>
      </c>
    </row>
    <row r="5080" spans="1:7" hidden="1" x14ac:dyDescent="0.2">
      <c r="A5080">
        <v>5111</v>
      </c>
      <c r="B5080" t="s">
        <v>3348</v>
      </c>
      <c r="C5080" t="s">
        <v>6759</v>
      </c>
      <c r="D5080" t="s">
        <v>3355</v>
      </c>
      <c r="E5080" s="99">
        <v>2984.71</v>
      </c>
      <c r="F5080">
        <v>375.01</v>
      </c>
      <c r="G5080" s="99">
        <v>3359.72</v>
      </c>
    </row>
    <row r="5081" spans="1:7" hidden="1" x14ac:dyDescent="0.2">
      <c r="A5081">
        <v>5111</v>
      </c>
      <c r="B5081" t="s">
        <v>3348</v>
      </c>
      <c r="C5081" t="s">
        <v>6760</v>
      </c>
      <c r="D5081" t="s">
        <v>3355</v>
      </c>
      <c r="E5081" s="99">
        <v>2984.71</v>
      </c>
      <c r="F5081">
        <v>375.01</v>
      </c>
      <c r="G5081" s="99">
        <v>3359.72</v>
      </c>
    </row>
    <row r="5082" spans="1:7" hidden="1" x14ac:dyDescent="0.2">
      <c r="A5082" t="s">
        <v>357</v>
      </c>
    </row>
    <row r="5083" spans="1:7" hidden="1" x14ac:dyDescent="0.2"/>
    <row r="5084" spans="1:7" hidden="1" x14ac:dyDescent="0.2"/>
    <row r="5085" spans="1:7" hidden="1" x14ac:dyDescent="0.2"/>
    <row r="5086" spans="1:7" hidden="1" x14ac:dyDescent="0.2">
      <c r="A5086" t="s">
        <v>2523</v>
      </c>
      <c r="C5086" t="s">
        <v>2832</v>
      </c>
      <c r="D5086" t="s">
        <v>2833</v>
      </c>
      <c r="E5086" t="s">
        <v>2834</v>
      </c>
      <c r="F5086" t="s">
        <v>2835</v>
      </c>
      <c r="G5086" t="s">
        <v>2836</v>
      </c>
    </row>
    <row r="5087" spans="1:7" hidden="1" x14ac:dyDescent="0.2">
      <c r="C5087" t="s">
        <v>2837</v>
      </c>
      <c r="D5087" t="s">
        <v>2838</v>
      </c>
      <c r="E5087" s="100">
        <v>43344</v>
      </c>
      <c r="F5087" t="s">
        <v>2839</v>
      </c>
      <c r="G5087" t="s">
        <v>6761</v>
      </c>
    </row>
    <row r="5088" spans="1:7" hidden="1" x14ac:dyDescent="0.2"/>
    <row r="5089" spans="1:7" hidden="1" x14ac:dyDescent="0.2">
      <c r="B5089" t="s">
        <v>2841</v>
      </c>
    </row>
    <row r="5090" spans="1:7" hidden="1" x14ac:dyDescent="0.2">
      <c r="A5090" t="s">
        <v>2842</v>
      </c>
      <c r="B5090" t="s">
        <v>2843</v>
      </c>
      <c r="C5090" t="s">
        <v>2844</v>
      </c>
    </row>
    <row r="5091" spans="1:7" hidden="1" x14ac:dyDescent="0.2"/>
    <row r="5092" spans="1:7" hidden="1" x14ac:dyDescent="0.2">
      <c r="B5092" t="s">
        <v>2845</v>
      </c>
      <c r="C5092" t="s">
        <v>2846</v>
      </c>
    </row>
    <row r="5093" spans="1:7" hidden="1" x14ac:dyDescent="0.2">
      <c r="B5093" t="s">
        <v>2847</v>
      </c>
      <c r="C5093" t="s">
        <v>2848</v>
      </c>
      <c r="D5093" t="s">
        <v>2849</v>
      </c>
      <c r="E5093" t="s">
        <v>2850</v>
      </c>
    </row>
    <row r="5094" spans="1:7" hidden="1" x14ac:dyDescent="0.2"/>
    <row r="5095" spans="1:7" hidden="1" x14ac:dyDescent="0.2"/>
    <row r="5096" spans="1:7" hidden="1" x14ac:dyDescent="0.2">
      <c r="A5096" t="s">
        <v>2851</v>
      </c>
      <c r="B5096" t="s">
        <v>2852</v>
      </c>
      <c r="C5096" t="s">
        <v>2853</v>
      </c>
      <c r="E5096" t="s">
        <v>2854</v>
      </c>
      <c r="F5096" t="s">
        <v>2855</v>
      </c>
      <c r="G5096" t="s">
        <v>2856</v>
      </c>
    </row>
    <row r="5097" spans="1:7" hidden="1" x14ac:dyDescent="0.2">
      <c r="A5097" t="s">
        <v>2857</v>
      </c>
      <c r="B5097" t="s">
        <v>2858</v>
      </c>
      <c r="C5097" t="s">
        <v>2859</v>
      </c>
      <c r="D5097" t="s">
        <v>2860</v>
      </c>
      <c r="E5097" t="s">
        <v>2861</v>
      </c>
      <c r="F5097" t="s">
        <v>2861</v>
      </c>
      <c r="G5097" t="s">
        <v>2861</v>
      </c>
    </row>
    <row r="5098" spans="1:7" hidden="1" x14ac:dyDescent="0.2">
      <c r="A5098">
        <v>5111</v>
      </c>
      <c r="B5098" t="s">
        <v>3348</v>
      </c>
      <c r="C5098" t="s">
        <v>6762</v>
      </c>
      <c r="D5098" t="s">
        <v>3355</v>
      </c>
      <c r="E5098" s="99">
        <v>2984.71</v>
      </c>
      <c r="F5098">
        <v>375.01</v>
      </c>
      <c r="G5098" s="99">
        <v>3359.72</v>
      </c>
    </row>
    <row r="5099" spans="1:7" hidden="1" x14ac:dyDescent="0.2">
      <c r="A5099">
        <v>5111</v>
      </c>
      <c r="B5099" t="s">
        <v>3348</v>
      </c>
      <c r="C5099" t="s">
        <v>6763</v>
      </c>
      <c r="D5099" t="s">
        <v>3355</v>
      </c>
      <c r="E5099" s="99">
        <v>2548.96</v>
      </c>
      <c r="F5099">
        <v>320.54000000000002</v>
      </c>
      <c r="G5099" s="99">
        <v>2869.5</v>
      </c>
    </row>
    <row r="5100" spans="1:7" hidden="1" x14ac:dyDescent="0.2">
      <c r="A5100">
        <v>5111</v>
      </c>
      <c r="B5100" t="s">
        <v>3348</v>
      </c>
      <c r="C5100" t="s">
        <v>6764</v>
      </c>
      <c r="D5100" t="s">
        <v>3355</v>
      </c>
      <c r="E5100" s="99">
        <v>2548.96</v>
      </c>
      <c r="F5100">
        <v>320.54000000000002</v>
      </c>
      <c r="G5100" s="99">
        <v>2869.5</v>
      </c>
    </row>
    <row r="5101" spans="1:7" hidden="1" x14ac:dyDescent="0.2">
      <c r="A5101">
        <v>5111</v>
      </c>
      <c r="B5101" t="s">
        <v>3348</v>
      </c>
      <c r="C5101" t="s">
        <v>6765</v>
      </c>
      <c r="D5101" t="s">
        <v>3355</v>
      </c>
      <c r="E5101" s="99">
        <v>2548.96</v>
      </c>
      <c r="F5101">
        <v>320.54000000000002</v>
      </c>
      <c r="G5101" s="99">
        <v>2869.5</v>
      </c>
    </row>
    <row r="5102" spans="1:7" hidden="1" x14ac:dyDescent="0.2">
      <c r="A5102">
        <v>5111</v>
      </c>
      <c r="B5102" t="s">
        <v>3348</v>
      </c>
      <c r="C5102" t="s">
        <v>6766</v>
      </c>
      <c r="D5102" t="s">
        <v>3355</v>
      </c>
      <c r="E5102" s="99">
        <v>2548.96</v>
      </c>
      <c r="F5102">
        <v>320.54000000000002</v>
      </c>
      <c r="G5102" s="99">
        <v>2869.5</v>
      </c>
    </row>
    <row r="5103" spans="1:7" hidden="1" x14ac:dyDescent="0.2">
      <c r="A5103">
        <v>5111</v>
      </c>
      <c r="B5103" t="s">
        <v>3348</v>
      </c>
      <c r="C5103" t="s">
        <v>6767</v>
      </c>
      <c r="D5103" t="s">
        <v>3355</v>
      </c>
      <c r="E5103" s="99">
        <v>3309.76</v>
      </c>
      <c r="F5103">
        <v>415.64</v>
      </c>
      <c r="G5103" s="99">
        <v>3725.4</v>
      </c>
    </row>
    <row r="5104" spans="1:7" hidden="1" x14ac:dyDescent="0.2">
      <c r="A5104">
        <v>5111</v>
      </c>
      <c r="B5104" t="s">
        <v>3348</v>
      </c>
      <c r="C5104" t="s">
        <v>6768</v>
      </c>
      <c r="D5104" t="s">
        <v>3355</v>
      </c>
      <c r="E5104" s="99">
        <v>2548.96</v>
      </c>
      <c r="F5104">
        <v>320.54000000000002</v>
      </c>
      <c r="G5104" s="99">
        <v>2869.5</v>
      </c>
    </row>
    <row r="5105" spans="1:7" hidden="1" x14ac:dyDescent="0.2">
      <c r="A5105">
        <v>5111</v>
      </c>
      <c r="B5105" t="s">
        <v>3348</v>
      </c>
      <c r="C5105" t="s">
        <v>6769</v>
      </c>
      <c r="D5105" t="s">
        <v>3355</v>
      </c>
      <c r="E5105" s="99">
        <v>2548.96</v>
      </c>
      <c r="F5105">
        <v>320.54000000000002</v>
      </c>
      <c r="G5105" s="99">
        <v>2869.5</v>
      </c>
    </row>
    <row r="5106" spans="1:7" hidden="1" x14ac:dyDescent="0.2">
      <c r="A5106">
        <v>5111</v>
      </c>
      <c r="B5106" t="s">
        <v>3348</v>
      </c>
      <c r="C5106" t="s">
        <v>6770</v>
      </c>
      <c r="D5106" t="s">
        <v>3355</v>
      </c>
      <c r="E5106" s="99">
        <v>2984.71</v>
      </c>
      <c r="F5106">
        <v>375.01</v>
      </c>
      <c r="G5106" s="99">
        <v>3359.72</v>
      </c>
    </row>
    <row r="5107" spans="1:7" hidden="1" x14ac:dyDescent="0.2">
      <c r="A5107">
        <v>5111</v>
      </c>
      <c r="B5107" t="s">
        <v>3348</v>
      </c>
      <c r="C5107" t="s">
        <v>6771</v>
      </c>
      <c r="D5107" t="s">
        <v>3355</v>
      </c>
      <c r="E5107" s="99">
        <v>2548.96</v>
      </c>
      <c r="F5107">
        <v>320.54000000000002</v>
      </c>
      <c r="G5107" s="99">
        <v>2869.5</v>
      </c>
    </row>
    <row r="5108" spans="1:7" hidden="1" x14ac:dyDescent="0.2">
      <c r="A5108">
        <v>5111</v>
      </c>
      <c r="B5108" t="s">
        <v>3348</v>
      </c>
      <c r="C5108" t="s">
        <v>6772</v>
      </c>
      <c r="D5108" t="s">
        <v>3355</v>
      </c>
      <c r="E5108" s="99">
        <v>3745.51</v>
      </c>
      <c r="F5108">
        <v>470.11</v>
      </c>
      <c r="G5108" s="99">
        <v>4215.62</v>
      </c>
    </row>
    <row r="5109" spans="1:7" hidden="1" x14ac:dyDescent="0.2">
      <c r="A5109">
        <v>5111</v>
      </c>
      <c r="B5109" t="s">
        <v>3348</v>
      </c>
      <c r="C5109" t="s">
        <v>6773</v>
      </c>
      <c r="D5109" t="s">
        <v>3355</v>
      </c>
      <c r="E5109" s="99">
        <v>2984.71</v>
      </c>
      <c r="F5109">
        <v>375.01</v>
      </c>
      <c r="G5109" s="99">
        <v>3359.72</v>
      </c>
    </row>
    <row r="5110" spans="1:7" hidden="1" x14ac:dyDescent="0.2">
      <c r="A5110">
        <v>5111</v>
      </c>
      <c r="B5110" t="s">
        <v>3348</v>
      </c>
      <c r="C5110" t="s">
        <v>6774</v>
      </c>
      <c r="D5110" t="s">
        <v>3355</v>
      </c>
      <c r="E5110" s="99">
        <v>2984.71</v>
      </c>
      <c r="F5110">
        <v>375.01</v>
      </c>
      <c r="G5110" s="99">
        <v>3359.72</v>
      </c>
    </row>
    <row r="5111" spans="1:7" hidden="1" x14ac:dyDescent="0.2">
      <c r="A5111">
        <v>5111</v>
      </c>
      <c r="B5111" t="s">
        <v>3348</v>
      </c>
      <c r="C5111" t="s">
        <v>6775</v>
      </c>
      <c r="D5111" t="s">
        <v>3355</v>
      </c>
      <c r="E5111" s="99">
        <v>2984.71</v>
      </c>
      <c r="F5111">
        <v>375.01</v>
      </c>
      <c r="G5111" s="99">
        <v>3359.72</v>
      </c>
    </row>
    <row r="5112" spans="1:7" hidden="1" x14ac:dyDescent="0.2">
      <c r="A5112">
        <v>5111</v>
      </c>
      <c r="B5112" t="s">
        <v>3348</v>
      </c>
      <c r="C5112" t="s">
        <v>6776</v>
      </c>
      <c r="D5112" t="s">
        <v>3355</v>
      </c>
      <c r="E5112" s="99">
        <v>2548.96</v>
      </c>
      <c r="F5112">
        <v>320.54000000000002</v>
      </c>
      <c r="G5112" s="99">
        <v>2869.5</v>
      </c>
    </row>
    <row r="5113" spans="1:7" hidden="1" x14ac:dyDescent="0.2">
      <c r="A5113">
        <v>5111</v>
      </c>
      <c r="B5113" t="s">
        <v>3348</v>
      </c>
      <c r="C5113" t="s">
        <v>6777</v>
      </c>
      <c r="D5113" t="s">
        <v>3355</v>
      </c>
      <c r="E5113" s="99">
        <v>3745.51</v>
      </c>
      <c r="F5113">
        <v>470.11</v>
      </c>
      <c r="G5113" s="99">
        <v>4215.62</v>
      </c>
    </row>
    <row r="5114" spans="1:7" hidden="1" x14ac:dyDescent="0.2">
      <c r="A5114">
        <v>5111</v>
      </c>
      <c r="B5114" t="s">
        <v>3348</v>
      </c>
      <c r="C5114" t="s">
        <v>6778</v>
      </c>
      <c r="D5114" t="s">
        <v>3355</v>
      </c>
      <c r="E5114" s="99">
        <v>2984.71</v>
      </c>
      <c r="F5114">
        <v>375.01</v>
      </c>
      <c r="G5114" s="99">
        <v>3359.72</v>
      </c>
    </row>
    <row r="5115" spans="1:7" hidden="1" x14ac:dyDescent="0.2">
      <c r="A5115">
        <v>5111</v>
      </c>
      <c r="B5115" t="s">
        <v>3348</v>
      </c>
      <c r="C5115" t="s">
        <v>6779</v>
      </c>
      <c r="D5115" t="s">
        <v>3355</v>
      </c>
      <c r="E5115" s="99">
        <v>1859.6</v>
      </c>
      <c r="F5115">
        <v>234.37</v>
      </c>
      <c r="G5115" s="99">
        <v>2093.9699999999998</v>
      </c>
    </row>
    <row r="5116" spans="1:7" hidden="1" x14ac:dyDescent="0.2">
      <c r="A5116">
        <v>5111</v>
      </c>
      <c r="B5116" t="s">
        <v>3348</v>
      </c>
      <c r="C5116" t="s">
        <v>6780</v>
      </c>
      <c r="D5116" t="s">
        <v>3355</v>
      </c>
      <c r="E5116" s="99">
        <v>3745.51</v>
      </c>
      <c r="F5116">
        <v>470.11</v>
      </c>
      <c r="G5116" s="99">
        <v>4215.62</v>
      </c>
    </row>
    <row r="5117" spans="1:7" hidden="1" x14ac:dyDescent="0.2">
      <c r="A5117">
        <v>5111</v>
      </c>
      <c r="B5117" t="s">
        <v>3348</v>
      </c>
      <c r="C5117" t="s">
        <v>6781</v>
      </c>
      <c r="D5117" t="s">
        <v>3355</v>
      </c>
      <c r="E5117" s="99">
        <v>3745.51</v>
      </c>
      <c r="F5117">
        <v>470.11</v>
      </c>
      <c r="G5117" s="99">
        <v>4215.62</v>
      </c>
    </row>
    <row r="5118" spans="1:7" hidden="1" x14ac:dyDescent="0.2">
      <c r="A5118">
        <v>5111</v>
      </c>
      <c r="B5118" t="s">
        <v>3348</v>
      </c>
      <c r="C5118" t="s">
        <v>6782</v>
      </c>
      <c r="D5118" t="s">
        <v>3355</v>
      </c>
      <c r="E5118" s="99">
        <v>3745.51</v>
      </c>
      <c r="F5118">
        <v>470.11</v>
      </c>
      <c r="G5118" s="99">
        <v>4215.62</v>
      </c>
    </row>
    <row r="5119" spans="1:7" hidden="1" x14ac:dyDescent="0.2">
      <c r="A5119">
        <v>5111</v>
      </c>
      <c r="B5119" t="s">
        <v>3348</v>
      </c>
      <c r="C5119" t="s">
        <v>6783</v>
      </c>
      <c r="D5119" t="s">
        <v>3355</v>
      </c>
      <c r="E5119" s="99">
        <v>3745.51</v>
      </c>
      <c r="F5119">
        <v>89.71</v>
      </c>
      <c r="G5119" s="99">
        <v>3835.22</v>
      </c>
    </row>
    <row r="5120" spans="1:7" hidden="1" x14ac:dyDescent="0.2">
      <c r="A5120">
        <v>5111</v>
      </c>
      <c r="B5120" t="s">
        <v>3348</v>
      </c>
      <c r="C5120" t="s">
        <v>6784</v>
      </c>
      <c r="D5120" t="s">
        <v>3355</v>
      </c>
      <c r="E5120" s="99">
        <v>3745.51</v>
      </c>
      <c r="F5120">
        <v>470.11</v>
      </c>
      <c r="G5120" s="99">
        <v>4215.62</v>
      </c>
    </row>
    <row r="5121" spans="1:7" hidden="1" x14ac:dyDescent="0.2">
      <c r="A5121">
        <v>5111</v>
      </c>
      <c r="B5121" t="s">
        <v>3348</v>
      </c>
      <c r="C5121" t="s">
        <v>6785</v>
      </c>
      <c r="D5121" t="s">
        <v>3355</v>
      </c>
      <c r="E5121" s="99">
        <v>3745.51</v>
      </c>
      <c r="F5121">
        <v>470.11</v>
      </c>
      <c r="G5121" s="99">
        <v>4215.62</v>
      </c>
    </row>
    <row r="5122" spans="1:7" hidden="1" x14ac:dyDescent="0.2">
      <c r="A5122">
        <v>5111</v>
      </c>
      <c r="B5122" t="s">
        <v>3348</v>
      </c>
      <c r="C5122" t="s">
        <v>6786</v>
      </c>
      <c r="D5122" t="s">
        <v>3355</v>
      </c>
      <c r="E5122" s="99">
        <v>3745.51</v>
      </c>
      <c r="F5122">
        <v>470.11</v>
      </c>
      <c r="G5122" s="99">
        <v>4215.62</v>
      </c>
    </row>
    <row r="5123" spans="1:7" hidden="1" x14ac:dyDescent="0.2">
      <c r="A5123">
        <v>5111</v>
      </c>
      <c r="B5123" t="s">
        <v>3348</v>
      </c>
      <c r="C5123" t="s">
        <v>6787</v>
      </c>
      <c r="D5123" t="s">
        <v>3355</v>
      </c>
      <c r="E5123" s="99">
        <v>3745.51</v>
      </c>
      <c r="F5123">
        <v>470.11</v>
      </c>
      <c r="G5123" s="99">
        <v>4215.62</v>
      </c>
    </row>
    <row r="5124" spans="1:7" hidden="1" x14ac:dyDescent="0.2">
      <c r="A5124">
        <v>5111</v>
      </c>
      <c r="B5124" t="s">
        <v>3348</v>
      </c>
      <c r="C5124" t="s">
        <v>6788</v>
      </c>
      <c r="D5124" t="s">
        <v>3355</v>
      </c>
      <c r="E5124" s="99">
        <v>4181.26</v>
      </c>
      <c r="F5124">
        <v>524.58000000000004</v>
      </c>
      <c r="G5124" s="99">
        <v>4705.84</v>
      </c>
    </row>
    <row r="5125" spans="1:7" hidden="1" x14ac:dyDescent="0.2">
      <c r="A5125">
        <v>5111</v>
      </c>
      <c r="B5125" t="s">
        <v>3348</v>
      </c>
      <c r="C5125" t="s">
        <v>6789</v>
      </c>
      <c r="D5125" t="s">
        <v>3355</v>
      </c>
      <c r="E5125" s="99">
        <v>3745.51</v>
      </c>
      <c r="F5125">
        <v>470.11</v>
      </c>
      <c r="G5125" s="99">
        <v>4215.62</v>
      </c>
    </row>
    <row r="5126" spans="1:7" hidden="1" x14ac:dyDescent="0.2">
      <c r="A5126">
        <v>5111</v>
      </c>
      <c r="B5126" t="s">
        <v>3348</v>
      </c>
      <c r="C5126" t="s">
        <v>6790</v>
      </c>
      <c r="D5126" t="s">
        <v>3355</v>
      </c>
      <c r="E5126" s="99">
        <v>3745.51</v>
      </c>
      <c r="F5126">
        <v>470.11</v>
      </c>
      <c r="G5126" s="99">
        <v>4215.62</v>
      </c>
    </row>
    <row r="5127" spans="1:7" hidden="1" x14ac:dyDescent="0.2">
      <c r="A5127">
        <v>5111</v>
      </c>
      <c r="B5127" t="s">
        <v>3348</v>
      </c>
      <c r="C5127" t="s">
        <v>6791</v>
      </c>
      <c r="D5127" t="s">
        <v>3355</v>
      </c>
      <c r="E5127" s="99">
        <v>3745.51</v>
      </c>
      <c r="F5127">
        <v>470.11</v>
      </c>
      <c r="G5127" s="99">
        <v>4215.62</v>
      </c>
    </row>
    <row r="5128" spans="1:7" hidden="1" x14ac:dyDescent="0.2">
      <c r="A5128">
        <v>5111</v>
      </c>
      <c r="B5128" t="s">
        <v>3348</v>
      </c>
      <c r="C5128" t="s">
        <v>6792</v>
      </c>
      <c r="D5128" t="s">
        <v>3355</v>
      </c>
      <c r="E5128" s="99">
        <v>3745.51</v>
      </c>
      <c r="F5128">
        <v>470.11</v>
      </c>
      <c r="G5128" s="99">
        <v>4215.62</v>
      </c>
    </row>
    <row r="5129" spans="1:7" hidden="1" x14ac:dyDescent="0.2">
      <c r="A5129">
        <v>5111</v>
      </c>
      <c r="B5129" t="s">
        <v>3348</v>
      </c>
      <c r="C5129" t="s">
        <v>6793</v>
      </c>
      <c r="D5129" t="s">
        <v>3355</v>
      </c>
      <c r="E5129" s="99">
        <v>4181.26</v>
      </c>
      <c r="F5129">
        <v>524.58000000000004</v>
      </c>
      <c r="G5129" s="99">
        <v>4705.84</v>
      </c>
    </row>
    <row r="5130" spans="1:7" hidden="1" x14ac:dyDescent="0.2">
      <c r="A5130">
        <v>5111</v>
      </c>
      <c r="B5130" t="s">
        <v>3348</v>
      </c>
      <c r="C5130" t="s">
        <v>6794</v>
      </c>
      <c r="D5130" t="s">
        <v>3355</v>
      </c>
      <c r="E5130" s="99">
        <v>3745.51</v>
      </c>
      <c r="F5130">
        <v>470.11</v>
      </c>
      <c r="G5130" s="99">
        <v>4215.62</v>
      </c>
    </row>
    <row r="5131" spans="1:7" hidden="1" x14ac:dyDescent="0.2">
      <c r="A5131">
        <v>5111</v>
      </c>
      <c r="B5131" t="s">
        <v>3348</v>
      </c>
      <c r="C5131" t="s">
        <v>6795</v>
      </c>
      <c r="D5131" t="s">
        <v>3355</v>
      </c>
      <c r="E5131" s="99">
        <v>3745.51</v>
      </c>
      <c r="F5131">
        <v>470.11</v>
      </c>
      <c r="G5131" s="99">
        <v>4215.62</v>
      </c>
    </row>
    <row r="5132" spans="1:7" hidden="1" x14ac:dyDescent="0.2">
      <c r="A5132">
        <v>5111</v>
      </c>
      <c r="B5132" t="s">
        <v>3348</v>
      </c>
      <c r="C5132" t="s">
        <v>6796</v>
      </c>
      <c r="D5132" t="s">
        <v>3355</v>
      </c>
      <c r="E5132" s="99">
        <v>3745.51</v>
      </c>
      <c r="F5132">
        <v>470.11</v>
      </c>
      <c r="G5132" s="99">
        <v>4215.62</v>
      </c>
    </row>
    <row r="5133" spans="1:7" hidden="1" x14ac:dyDescent="0.2">
      <c r="A5133">
        <v>5111</v>
      </c>
      <c r="B5133" t="s">
        <v>3348</v>
      </c>
      <c r="C5133" t="s">
        <v>6797</v>
      </c>
      <c r="D5133" t="s">
        <v>3355</v>
      </c>
      <c r="E5133" s="99">
        <v>3309.76</v>
      </c>
      <c r="F5133">
        <v>415.64</v>
      </c>
      <c r="G5133" s="99">
        <v>3725.4</v>
      </c>
    </row>
    <row r="5134" spans="1:7" hidden="1" x14ac:dyDescent="0.2">
      <c r="A5134">
        <v>5111</v>
      </c>
      <c r="B5134" t="s">
        <v>3348</v>
      </c>
      <c r="C5134" t="s">
        <v>6798</v>
      </c>
      <c r="D5134" t="s">
        <v>3355</v>
      </c>
      <c r="E5134" s="99">
        <v>3745.51</v>
      </c>
      <c r="F5134">
        <v>470.11</v>
      </c>
      <c r="G5134" s="99">
        <v>4215.62</v>
      </c>
    </row>
    <row r="5135" spans="1:7" hidden="1" x14ac:dyDescent="0.2">
      <c r="A5135">
        <v>5111</v>
      </c>
      <c r="B5135" t="s">
        <v>3348</v>
      </c>
      <c r="C5135" t="s">
        <v>6799</v>
      </c>
      <c r="D5135" t="s">
        <v>3355</v>
      </c>
      <c r="E5135" s="99">
        <v>3745.51</v>
      </c>
      <c r="F5135">
        <v>470.11</v>
      </c>
      <c r="G5135" s="99">
        <v>4215.62</v>
      </c>
    </row>
    <row r="5136" spans="1:7" hidden="1" x14ac:dyDescent="0.2">
      <c r="A5136">
        <v>5111</v>
      </c>
      <c r="B5136" t="s">
        <v>3348</v>
      </c>
      <c r="C5136" t="s">
        <v>6800</v>
      </c>
      <c r="D5136" t="s">
        <v>3355</v>
      </c>
      <c r="E5136" s="99">
        <v>3745.51</v>
      </c>
      <c r="F5136">
        <v>470.11</v>
      </c>
      <c r="G5136" s="99">
        <v>4215.62</v>
      </c>
    </row>
    <row r="5137" spans="1:7" hidden="1" x14ac:dyDescent="0.2">
      <c r="A5137">
        <v>5111</v>
      </c>
      <c r="B5137" t="s">
        <v>3348</v>
      </c>
      <c r="C5137" t="s">
        <v>6801</v>
      </c>
      <c r="D5137" t="s">
        <v>3355</v>
      </c>
      <c r="E5137" s="99">
        <v>3309.76</v>
      </c>
      <c r="F5137">
        <v>415.64</v>
      </c>
      <c r="G5137" s="99">
        <v>3725.4</v>
      </c>
    </row>
    <row r="5138" spans="1:7" hidden="1" x14ac:dyDescent="0.2">
      <c r="A5138">
        <v>5111</v>
      </c>
      <c r="B5138" t="s">
        <v>3348</v>
      </c>
      <c r="C5138" t="s">
        <v>6802</v>
      </c>
      <c r="D5138" t="s">
        <v>3355</v>
      </c>
      <c r="E5138" s="99">
        <v>3745.51</v>
      </c>
      <c r="F5138">
        <v>470.11</v>
      </c>
      <c r="G5138" s="99">
        <v>4215.62</v>
      </c>
    </row>
    <row r="5139" spans="1:7" hidden="1" x14ac:dyDescent="0.2">
      <c r="A5139" t="s">
        <v>3376</v>
      </c>
      <c r="B5139" t="s">
        <v>3348</v>
      </c>
      <c r="C5139" t="s">
        <v>6803</v>
      </c>
      <c r="D5139">
        <f>-5111-10</f>
        <v>-5121</v>
      </c>
      <c r="E5139" s="99">
        <v>3745.51</v>
      </c>
      <c r="F5139">
        <v>470.11</v>
      </c>
      <c r="G5139" s="99">
        <v>4215.62</v>
      </c>
    </row>
    <row r="5140" spans="1:7" hidden="1" x14ac:dyDescent="0.2">
      <c r="A5140">
        <v>5111</v>
      </c>
      <c r="B5140" t="s">
        <v>3348</v>
      </c>
      <c r="C5140" t="s">
        <v>6804</v>
      </c>
      <c r="D5140" t="s">
        <v>3355</v>
      </c>
      <c r="E5140" s="99">
        <v>3309.76</v>
      </c>
      <c r="F5140">
        <v>415.64</v>
      </c>
      <c r="G5140" s="99">
        <v>3725.4</v>
      </c>
    </row>
    <row r="5141" spans="1:7" hidden="1" x14ac:dyDescent="0.2">
      <c r="A5141">
        <v>5111</v>
      </c>
      <c r="B5141" t="s">
        <v>3348</v>
      </c>
      <c r="C5141" t="s">
        <v>6805</v>
      </c>
      <c r="D5141" t="s">
        <v>3355</v>
      </c>
      <c r="E5141" s="99">
        <v>3745.51</v>
      </c>
      <c r="F5141">
        <v>470.11</v>
      </c>
      <c r="G5141" s="99">
        <v>4215.62</v>
      </c>
    </row>
    <row r="5142" spans="1:7" hidden="1" x14ac:dyDescent="0.2">
      <c r="A5142">
        <v>5111</v>
      </c>
      <c r="B5142" t="s">
        <v>3348</v>
      </c>
      <c r="C5142" t="s">
        <v>6806</v>
      </c>
      <c r="D5142" t="s">
        <v>3355</v>
      </c>
      <c r="E5142" s="99">
        <v>3309.76</v>
      </c>
      <c r="F5142">
        <v>415.64</v>
      </c>
      <c r="G5142" s="99">
        <v>3725.4</v>
      </c>
    </row>
    <row r="5143" spans="1:7" hidden="1" x14ac:dyDescent="0.2">
      <c r="A5143">
        <v>5111</v>
      </c>
      <c r="B5143" t="s">
        <v>3348</v>
      </c>
      <c r="C5143" t="s">
        <v>6807</v>
      </c>
      <c r="D5143" t="s">
        <v>3355</v>
      </c>
      <c r="E5143" s="99">
        <v>3309.76</v>
      </c>
      <c r="F5143">
        <v>415.64</v>
      </c>
      <c r="G5143" s="99">
        <v>3725.4</v>
      </c>
    </row>
    <row r="5144" spans="1:7" hidden="1" x14ac:dyDescent="0.2">
      <c r="A5144">
        <v>5111</v>
      </c>
      <c r="B5144" t="s">
        <v>3348</v>
      </c>
      <c r="C5144" t="s">
        <v>6808</v>
      </c>
      <c r="D5144" t="s">
        <v>3355</v>
      </c>
      <c r="E5144" s="99">
        <v>3309.76</v>
      </c>
      <c r="F5144">
        <v>415.64</v>
      </c>
      <c r="G5144" s="99">
        <v>3725.4</v>
      </c>
    </row>
    <row r="5145" spans="1:7" hidden="1" x14ac:dyDescent="0.2">
      <c r="A5145">
        <v>5111</v>
      </c>
      <c r="B5145" t="s">
        <v>3348</v>
      </c>
      <c r="C5145" t="s">
        <v>6809</v>
      </c>
      <c r="D5145" t="s">
        <v>3355</v>
      </c>
      <c r="E5145" s="99">
        <v>3745.51</v>
      </c>
      <c r="F5145">
        <v>470.11</v>
      </c>
      <c r="G5145" s="99">
        <v>4215.62</v>
      </c>
    </row>
    <row r="5146" spans="1:7" hidden="1" x14ac:dyDescent="0.2">
      <c r="A5146">
        <v>5111</v>
      </c>
      <c r="B5146" t="s">
        <v>3348</v>
      </c>
      <c r="C5146" t="s">
        <v>6810</v>
      </c>
      <c r="D5146" t="s">
        <v>3355</v>
      </c>
      <c r="E5146" s="99">
        <v>3745.51</v>
      </c>
      <c r="F5146">
        <v>470.11</v>
      </c>
      <c r="G5146" s="99">
        <v>4215.62</v>
      </c>
    </row>
    <row r="5147" spans="1:7" hidden="1" x14ac:dyDescent="0.2">
      <c r="A5147">
        <v>5111</v>
      </c>
      <c r="B5147" t="s">
        <v>3348</v>
      </c>
      <c r="C5147" t="s">
        <v>6811</v>
      </c>
      <c r="D5147" t="s">
        <v>3355</v>
      </c>
      <c r="E5147" s="99">
        <v>3745.51</v>
      </c>
      <c r="F5147">
        <v>470.11</v>
      </c>
      <c r="G5147" s="99">
        <v>4215.62</v>
      </c>
    </row>
    <row r="5148" spans="1:7" hidden="1" x14ac:dyDescent="0.2">
      <c r="A5148" t="s">
        <v>357</v>
      </c>
    </row>
    <row r="5149" spans="1:7" hidden="1" x14ac:dyDescent="0.2"/>
    <row r="5150" spans="1:7" hidden="1" x14ac:dyDescent="0.2"/>
    <row r="5151" spans="1:7" hidden="1" x14ac:dyDescent="0.2"/>
    <row r="5152" spans="1:7" hidden="1" x14ac:dyDescent="0.2">
      <c r="A5152" t="s">
        <v>2523</v>
      </c>
      <c r="C5152" t="s">
        <v>2832</v>
      </c>
      <c r="D5152" t="s">
        <v>2833</v>
      </c>
      <c r="E5152" t="s">
        <v>2834</v>
      </c>
      <c r="F5152" t="s">
        <v>2835</v>
      </c>
      <c r="G5152" t="s">
        <v>2836</v>
      </c>
    </row>
    <row r="5153" spans="1:7" hidden="1" x14ac:dyDescent="0.2">
      <c r="C5153" t="s">
        <v>2837</v>
      </c>
      <c r="D5153" t="s">
        <v>2838</v>
      </c>
      <c r="E5153" s="100">
        <v>43344</v>
      </c>
      <c r="F5153" t="s">
        <v>2839</v>
      </c>
      <c r="G5153" t="s">
        <v>6812</v>
      </c>
    </row>
    <row r="5154" spans="1:7" hidden="1" x14ac:dyDescent="0.2"/>
    <row r="5155" spans="1:7" hidden="1" x14ac:dyDescent="0.2">
      <c r="B5155" t="s">
        <v>2841</v>
      </c>
    </row>
    <row r="5156" spans="1:7" hidden="1" x14ac:dyDescent="0.2">
      <c r="A5156" t="s">
        <v>2842</v>
      </c>
      <c r="B5156" t="s">
        <v>2843</v>
      </c>
      <c r="C5156" t="s">
        <v>2844</v>
      </c>
    </row>
    <row r="5157" spans="1:7" hidden="1" x14ac:dyDescent="0.2"/>
    <row r="5158" spans="1:7" hidden="1" x14ac:dyDescent="0.2">
      <c r="B5158" t="s">
        <v>2845</v>
      </c>
      <c r="C5158" t="s">
        <v>2846</v>
      </c>
    </row>
    <row r="5159" spans="1:7" hidden="1" x14ac:dyDescent="0.2">
      <c r="B5159" t="s">
        <v>2847</v>
      </c>
      <c r="C5159" t="s">
        <v>2848</v>
      </c>
      <c r="D5159" t="s">
        <v>2849</v>
      </c>
      <c r="E5159" t="s">
        <v>2850</v>
      </c>
    </row>
    <row r="5160" spans="1:7" hidden="1" x14ac:dyDescent="0.2"/>
    <row r="5161" spans="1:7" hidden="1" x14ac:dyDescent="0.2"/>
    <row r="5162" spans="1:7" hidden="1" x14ac:dyDescent="0.2">
      <c r="A5162" t="s">
        <v>2851</v>
      </c>
      <c r="B5162" t="s">
        <v>2852</v>
      </c>
      <c r="C5162" t="s">
        <v>2853</v>
      </c>
      <c r="E5162" t="s">
        <v>2854</v>
      </c>
      <c r="F5162" t="s">
        <v>2855</v>
      </c>
      <c r="G5162" t="s">
        <v>2856</v>
      </c>
    </row>
    <row r="5163" spans="1:7" hidden="1" x14ac:dyDescent="0.2">
      <c r="A5163" t="s">
        <v>2857</v>
      </c>
      <c r="B5163" t="s">
        <v>2858</v>
      </c>
      <c r="C5163" t="s">
        <v>2859</v>
      </c>
      <c r="D5163" t="s">
        <v>2860</v>
      </c>
      <c r="E5163" t="s">
        <v>2861</v>
      </c>
      <c r="F5163" t="s">
        <v>2861</v>
      </c>
      <c r="G5163" t="s">
        <v>2861</v>
      </c>
    </row>
    <row r="5164" spans="1:7" hidden="1" x14ac:dyDescent="0.2">
      <c r="A5164">
        <v>5111</v>
      </c>
      <c r="B5164" t="s">
        <v>3348</v>
      </c>
      <c r="C5164" t="s">
        <v>6813</v>
      </c>
      <c r="D5164" t="s">
        <v>3355</v>
      </c>
      <c r="E5164" s="99">
        <v>3745.51</v>
      </c>
      <c r="F5164">
        <v>470.11</v>
      </c>
      <c r="G5164" s="99">
        <v>4215.62</v>
      </c>
    </row>
    <row r="5165" spans="1:7" hidden="1" x14ac:dyDescent="0.2">
      <c r="A5165">
        <v>5111</v>
      </c>
      <c r="B5165" t="s">
        <v>3348</v>
      </c>
      <c r="C5165" t="s">
        <v>6814</v>
      </c>
      <c r="D5165" t="s">
        <v>3355</v>
      </c>
      <c r="E5165" s="99">
        <v>3745.51</v>
      </c>
      <c r="F5165">
        <v>470.11</v>
      </c>
      <c r="G5165" s="99">
        <v>4215.62</v>
      </c>
    </row>
    <row r="5166" spans="1:7" hidden="1" x14ac:dyDescent="0.2">
      <c r="A5166">
        <v>5111</v>
      </c>
      <c r="B5166" t="s">
        <v>3348</v>
      </c>
      <c r="C5166" t="s">
        <v>6815</v>
      </c>
      <c r="D5166" t="s">
        <v>3355</v>
      </c>
      <c r="E5166" s="99">
        <v>4181.26</v>
      </c>
      <c r="F5166">
        <v>524.58000000000004</v>
      </c>
      <c r="G5166" s="99">
        <v>4705.84</v>
      </c>
    </row>
    <row r="5167" spans="1:7" hidden="1" x14ac:dyDescent="0.2">
      <c r="A5167">
        <v>5111</v>
      </c>
      <c r="B5167" t="s">
        <v>3348</v>
      </c>
      <c r="C5167" t="s">
        <v>6816</v>
      </c>
      <c r="D5167" t="s">
        <v>3355</v>
      </c>
      <c r="E5167" s="99">
        <v>3745.51</v>
      </c>
      <c r="F5167">
        <v>470.11</v>
      </c>
      <c r="G5167" s="99">
        <v>4215.62</v>
      </c>
    </row>
    <row r="5168" spans="1:7" hidden="1" x14ac:dyDescent="0.2">
      <c r="A5168">
        <v>5111</v>
      </c>
      <c r="B5168" t="s">
        <v>3348</v>
      </c>
      <c r="C5168" t="s">
        <v>6817</v>
      </c>
      <c r="D5168" t="s">
        <v>3355</v>
      </c>
      <c r="E5168" s="99">
        <v>3745.51</v>
      </c>
      <c r="F5168">
        <v>470.11</v>
      </c>
      <c r="G5168" s="99">
        <v>4215.62</v>
      </c>
    </row>
    <row r="5169" spans="1:7" hidden="1" x14ac:dyDescent="0.2">
      <c r="A5169">
        <v>5111</v>
      </c>
      <c r="B5169" t="s">
        <v>3348</v>
      </c>
      <c r="C5169" t="s">
        <v>6818</v>
      </c>
      <c r="D5169" t="s">
        <v>3355</v>
      </c>
      <c r="E5169" s="99">
        <v>3745.51</v>
      </c>
      <c r="F5169">
        <v>470.11</v>
      </c>
      <c r="G5169" s="99">
        <v>4215.62</v>
      </c>
    </row>
    <row r="5170" spans="1:7" hidden="1" x14ac:dyDescent="0.2">
      <c r="A5170">
        <v>5111</v>
      </c>
      <c r="B5170" t="s">
        <v>3348</v>
      </c>
      <c r="C5170" t="s">
        <v>6819</v>
      </c>
      <c r="D5170" t="s">
        <v>3355</v>
      </c>
      <c r="E5170" s="99">
        <v>3745.51</v>
      </c>
      <c r="F5170">
        <v>470.11</v>
      </c>
      <c r="G5170" s="99">
        <v>4215.62</v>
      </c>
    </row>
    <row r="5171" spans="1:7" hidden="1" x14ac:dyDescent="0.2">
      <c r="A5171">
        <v>5111</v>
      </c>
      <c r="B5171" t="s">
        <v>3348</v>
      </c>
      <c r="C5171" t="s">
        <v>6820</v>
      </c>
      <c r="D5171" t="s">
        <v>3355</v>
      </c>
      <c r="E5171" s="99">
        <v>3745.51</v>
      </c>
      <c r="F5171">
        <v>470.11</v>
      </c>
      <c r="G5171" s="99">
        <v>4215.62</v>
      </c>
    </row>
    <row r="5172" spans="1:7" hidden="1" x14ac:dyDescent="0.2">
      <c r="A5172">
        <v>5111</v>
      </c>
      <c r="B5172" t="s">
        <v>3348</v>
      </c>
      <c r="C5172" t="s">
        <v>6821</v>
      </c>
      <c r="D5172" t="s">
        <v>3355</v>
      </c>
      <c r="E5172" s="99">
        <v>4181.26</v>
      </c>
      <c r="F5172">
        <v>524.58000000000004</v>
      </c>
      <c r="G5172" s="99">
        <v>4705.84</v>
      </c>
    </row>
    <row r="5173" spans="1:7" hidden="1" x14ac:dyDescent="0.2">
      <c r="A5173">
        <v>5111</v>
      </c>
      <c r="B5173" t="s">
        <v>3348</v>
      </c>
      <c r="C5173" t="s">
        <v>6822</v>
      </c>
      <c r="D5173" t="s">
        <v>3355</v>
      </c>
      <c r="E5173" s="99">
        <v>3309.76</v>
      </c>
      <c r="F5173">
        <v>415.64</v>
      </c>
      <c r="G5173" s="99">
        <v>3725.4</v>
      </c>
    </row>
    <row r="5174" spans="1:7" hidden="1" x14ac:dyDescent="0.2">
      <c r="A5174">
        <v>5111</v>
      </c>
      <c r="B5174" t="s">
        <v>3348</v>
      </c>
      <c r="C5174" t="s">
        <v>6823</v>
      </c>
      <c r="D5174" t="s">
        <v>3355</v>
      </c>
      <c r="E5174" s="99">
        <v>3745.51</v>
      </c>
      <c r="F5174">
        <v>470.11</v>
      </c>
      <c r="G5174" s="99">
        <v>4215.62</v>
      </c>
    </row>
    <row r="5175" spans="1:7" hidden="1" x14ac:dyDescent="0.2">
      <c r="A5175">
        <v>5111</v>
      </c>
      <c r="B5175" t="s">
        <v>3348</v>
      </c>
      <c r="C5175" t="s">
        <v>6824</v>
      </c>
      <c r="D5175" t="s">
        <v>3355</v>
      </c>
      <c r="E5175" s="99">
        <v>3745.51</v>
      </c>
      <c r="F5175">
        <v>470.11</v>
      </c>
      <c r="G5175" s="99">
        <v>4215.62</v>
      </c>
    </row>
    <row r="5176" spans="1:7" hidden="1" x14ac:dyDescent="0.2">
      <c r="A5176">
        <v>5111</v>
      </c>
      <c r="B5176" t="s">
        <v>3348</v>
      </c>
      <c r="C5176" t="s">
        <v>6825</v>
      </c>
      <c r="D5176" t="s">
        <v>3355</v>
      </c>
      <c r="E5176" s="99">
        <v>3745.51</v>
      </c>
      <c r="F5176">
        <v>470.11</v>
      </c>
      <c r="G5176" s="99">
        <v>4215.62</v>
      </c>
    </row>
    <row r="5177" spans="1:7" hidden="1" x14ac:dyDescent="0.2">
      <c r="A5177">
        <v>5111</v>
      </c>
      <c r="B5177" t="s">
        <v>3348</v>
      </c>
      <c r="C5177" t="s">
        <v>6826</v>
      </c>
      <c r="D5177" t="s">
        <v>3355</v>
      </c>
      <c r="E5177" s="99">
        <v>3745.51</v>
      </c>
      <c r="F5177">
        <v>470.11</v>
      </c>
      <c r="G5177" s="99">
        <v>4215.62</v>
      </c>
    </row>
    <row r="5178" spans="1:7" hidden="1" x14ac:dyDescent="0.2">
      <c r="A5178">
        <v>5111</v>
      </c>
      <c r="B5178" t="s">
        <v>3348</v>
      </c>
      <c r="C5178" t="s">
        <v>6827</v>
      </c>
      <c r="D5178" t="s">
        <v>3355</v>
      </c>
      <c r="E5178" s="99">
        <v>3745.51</v>
      </c>
      <c r="F5178">
        <v>470.11</v>
      </c>
      <c r="G5178" s="99">
        <v>4215.62</v>
      </c>
    </row>
    <row r="5179" spans="1:7" hidden="1" x14ac:dyDescent="0.2">
      <c r="A5179">
        <v>5111</v>
      </c>
      <c r="B5179" t="s">
        <v>3348</v>
      </c>
      <c r="C5179" t="s">
        <v>6828</v>
      </c>
      <c r="D5179" t="s">
        <v>3355</v>
      </c>
      <c r="E5179" s="99">
        <v>3745.51</v>
      </c>
      <c r="F5179">
        <v>470.11</v>
      </c>
      <c r="G5179" s="99">
        <v>4215.62</v>
      </c>
    </row>
    <row r="5180" spans="1:7" hidden="1" x14ac:dyDescent="0.2">
      <c r="A5180">
        <v>5111</v>
      </c>
      <c r="B5180" t="s">
        <v>3348</v>
      </c>
      <c r="C5180" t="s">
        <v>6829</v>
      </c>
      <c r="D5180" t="s">
        <v>3355</v>
      </c>
      <c r="E5180" s="99">
        <v>3745.51</v>
      </c>
      <c r="F5180">
        <v>470.11</v>
      </c>
      <c r="G5180" s="99">
        <v>4215.62</v>
      </c>
    </row>
    <row r="5181" spans="1:7" hidden="1" x14ac:dyDescent="0.2">
      <c r="A5181">
        <v>5111</v>
      </c>
      <c r="B5181" t="s">
        <v>3348</v>
      </c>
      <c r="C5181" t="s">
        <v>6830</v>
      </c>
      <c r="D5181" t="s">
        <v>3355</v>
      </c>
      <c r="E5181" s="99">
        <v>3745.51</v>
      </c>
      <c r="F5181">
        <v>470.11</v>
      </c>
      <c r="G5181" s="99">
        <v>4215.62</v>
      </c>
    </row>
    <row r="5182" spans="1:7" hidden="1" x14ac:dyDescent="0.2">
      <c r="A5182">
        <v>5111</v>
      </c>
      <c r="B5182" t="s">
        <v>3348</v>
      </c>
      <c r="C5182" t="s">
        <v>6831</v>
      </c>
      <c r="D5182" t="s">
        <v>3355</v>
      </c>
      <c r="E5182" s="99">
        <v>3309.76</v>
      </c>
      <c r="F5182">
        <v>415.64</v>
      </c>
      <c r="G5182" s="99">
        <v>3725.4</v>
      </c>
    </row>
    <row r="5183" spans="1:7" hidden="1" x14ac:dyDescent="0.2">
      <c r="A5183">
        <v>5111</v>
      </c>
      <c r="B5183" t="s">
        <v>3348</v>
      </c>
      <c r="C5183" t="s">
        <v>6832</v>
      </c>
      <c r="D5183" t="s">
        <v>3355</v>
      </c>
      <c r="E5183" s="99">
        <v>3745.51</v>
      </c>
      <c r="F5183">
        <v>470.11</v>
      </c>
      <c r="G5183" s="99">
        <v>4215.62</v>
      </c>
    </row>
    <row r="5184" spans="1:7" hidden="1" x14ac:dyDescent="0.2">
      <c r="A5184">
        <v>5111</v>
      </c>
      <c r="B5184" t="s">
        <v>3348</v>
      </c>
      <c r="C5184" t="s">
        <v>6833</v>
      </c>
      <c r="D5184" t="s">
        <v>3355</v>
      </c>
      <c r="E5184" s="99">
        <v>3745.51</v>
      </c>
      <c r="F5184">
        <v>470.11</v>
      </c>
      <c r="G5184" s="99">
        <v>4215.62</v>
      </c>
    </row>
    <row r="5185" spans="1:7" hidden="1" x14ac:dyDescent="0.2">
      <c r="A5185">
        <v>5111</v>
      </c>
      <c r="B5185" t="s">
        <v>3348</v>
      </c>
      <c r="C5185" t="s">
        <v>6834</v>
      </c>
      <c r="D5185" t="s">
        <v>3355</v>
      </c>
      <c r="E5185" s="99">
        <v>3745.51</v>
      </c>
      <c r="F5185">
        <v>470.11</v>
      </c>
      <c r="G5185" s="99">
        <v>4215.62</v>
      </c>
    </row>
    <row r="5186" spans="1:7" hidden="1" x14ac:dyDescent="0.2">
      <c r="A5186">
        <v>5111</v>
      </c>
      <c r="B5186" t="s">
        <v>3348</v>
      </c>
      <c r="C5186" t="s">
        <v>6835</v>
      </c>
      <c r="D5186" t="s">
        <v>3355</v>
      </c>
      <c r="E5186" s="99">
        <v>3745.51</v>
      </c>
      <c r="F5186">
        <v>470.11</v>
      </c>
      <c r="G5186" s="99">
        <v>4215.62</v>
      </c>
    </row>
    <row r="5187" spans="1:7" hidden="1" x14ac:dyDescent="0.2">
      <c r="A5187">
        <v>5111</v>
      </c>
      <c r="B5187" t="s">
        <v>3348</v>
      </c>
      <c r="C5187" t="s">
        <v>6836</v>
      </c>
      <c r="D5187" t="s">
        <v>3355</v>
      </c>
      <c r="E5187" s="99">
        <v>3745.51</v>
      </c>
      <c r="F5187">
        <v>470.11</v>
      </c>
      <c r="G5187" s="99">
        <v>4215.62</v>
      </c>
    </row>
    <row r="5188" spans="1:7" hidden="1" x14ac:dyDescent="0.2">
      <c r="A5188">
        <v>5111</v>
      </c>
      <c r="B5188" t="s">
        <v>3348</v>
      </c>
      <c r="C5188" t="s">
        <v>6837</v>
      </c>
      <c r="D5188" t="s">
        <v>3355</v>
      </c>
      <c r="E5188" s="99">
        <v>3745.51</v>
      </c>
      <c r="F5188">
        <v>470.11</v>
      </c>
      <c r="G5188" s="99">
        <v>4215.62</v>
      </c>
    </row>
    <row r="5189" spans="1:7" hidden="1" x14ac:dyDescent="0.2">
      <c r="A5189">
        <v>5111</v>
      </c>
      <c r="B5189" t="s">
        <v>3348</v>
      </c>
      <c r="C5189" t="s">
        <v>6838</v>
      </c>
      <c r="D5189" t="s">
        <v>3355</v>
      </c>
      <c r="E5189" s="99">
        <v>3745.51</v>
      </c>
      <c r="F5189">
        <v>470.11</v>
      </c>
      <c r="G5189" s="99">
        <v>4215.62</v>
      </c>
    </row>
    <row r="5190" spans="1:7" hidden="1" x14ac:dyDescent="0.2">
      <c r="A5190">
        <v>5111</v>
      </c>
      <c r="B5190" t="s">
        <v>3348</v>
      </c>
      <c r="C5190" t="s">
        <v>6839</v>
      </c>
      <c r="D5190" t="s">
        <v>3355</v>
      </c>
      <c r="E5190" s="99">
        <v>3309.76</v>
      </c>
      <c r="F5190">
        <v>415.64</v>
      </c>
      <c r="G5190" s="99">
        <v>3725.4</v>
      </c>
    </row>
    <row r="5191" spans="1:7" hidden="1" x14ac:dyDescent="0.2">
      <c r="A5191">
        <v>5111</v>
      </c>
      <c r="B5191" t="s">
        <v>3348</v>
      </c>
      <c r="C5191" t="s">
        <v>6840</v>
      </c>
      <c r="D5191" t="s">
        <v>3355</v>
      </c>
      <c r="E5191" s="99">
        <v>3309.76</v>
      </c>
      <c r="F5191">
        <v>415.64</v>
      </c>
      <c r="G5191" s="99">
        <v>3725.4</v>
      </c>
    </row>
    <row r="5192" spans="1:7" hidden="1" x14ac:dyDescent="0.2">
      <c r="A5192">
        <v>5111</v>
      </c>
      <c r="B5192" t="s">
        <v>3348</v>
      </c>
      <c r="C5192" t="s">
        <v>6841</v>
      </c>
      <c r="D5192" t="s">
        <v>3355</v>
      </c>
      <c r="E5192" s="99">
        <v>3309.76</v>
      </c>
      <c r="F5192">
        <v>415.64</v>
      </c>
      <c r="G5192" s="99">
        <v>3725.4</v>
      </c>
    </row>
    <row r="5193" spans="1:7" hidden="1" x14ac:dyDescent="0.2">
      <c r="A5193">
        <v>5111</v>
      </c>
      <c r="B5193" t="s">
        <v>3348</v>
      </c>
      <c r="C5193" t="s">
        <v>6842</v>
      </c>
      <c r="D5193" t="s">
        <v>3355</v>
      </c>
      <c r="E5193" s="99">
        <v>3309.76</v>
      </c>
      <c r="F5193">
        <v>415.64</v>
      </c>
      <c r="G5193" s="99">
        <v>3725.4</v>
      </c>
    </row>
    <row r="5194" spans="1:7" hidden="1" x14ac:dyDescent="0.2">
      <c r="A5194">
        <v>5111</v>
      </c>
      <c r="B5194" t="s">
        <v>3348</v>
      </c>
      <c r="C5194" t="s">
        <v>6843</v>
      </c>
      <c r="D5194" t="s">
        <v>3355</v>
      </c>
      <c r="E5194" s="99">
        <v>3309.76</v>
      </c>
      <c r="F5194">
        <v>415.64</v>
      </c>
      <c r="G5194" s="99">
        <v>3725.4</v>
      </c>
    </row>
    <row r="5195" spans="1:7" hidden="1" x14ac:dyDescent="0.2">
      <c r="A5195">
        <v>5111</v>
      </c>
      <c r="B5195" t="s">
        <v>3348</v>
      </c>
      <c r="C5195" t="s">
        <v>6844</v>
      </c>
      <c r="D5195" t="s">
        <v>3355</v>
      </c>
      <c r="E5195" s="99">
        <v>3309.76</v>
      </c>
      <c r="F5195">
        <v>415.64</v>
      </c>
      <c r="G5195" s="99">
        <v>3725.4</v>
      </c>
    </row>
    <row r="5196" spans="1:7" hidden="1" x14ac:dyDescent="0.2">
      <c r="A5196">
        <v>5111</v>
      </c>
      <c r="B5196" t="s">
        <v>3348</v>
      </c>
      <c r="C5196" t="s">
        <v>6845</v>
      </c>
      <c r="D5196" t="s">
        <v>3355</v>
      </c>
      <c r="E5196" s="99">
        <v>3745.51</v>
      </c>
      <c r="F5196">
        <v>470.11</v>
      </c>
      <c r="G5196" s="99">
        <v>4215.62</v>
      </c>
    </row>
    <row r="5197" spans="1:7" hidden="1" x14ac:dyDescent="0.2">
      <c r="A5197">
        <v>5111</v>
      </c>
      <c r="B5197" t="s">
        <v>3348</v>
      </c>
      <c r="C5197" t="s">
        <v>6846</v>
      </c>
      <c r="D5197" t="s">
        <v>3355</v>
      </c>
      <c r="E5197" s="99">
        <v>3745.51</v>
      </c>
      <c r="F5197">
        <v>470.11</v>
      </c>
      <c r="G5197" s="99">
        <v>4215.62</v>
      </c>
    </row>
    <row r="5198" spans="1:7" hidden="1" x14ac:dyDescent="0.2">
      <c r="A5198">
        <v>5111</v>
      </c>
      <c r="B5198" t="s">
        <v>3348</v>
      </c>
      <c r="C5198" t="s">
        <v>6847</v>
      </c>
      <c r="D5198" t="s">
        <v>3355</v>
      </c>
      <c r="E5198" s="99">
        <v>3745.51</v>
      </c>
      <c r="F5198">
        <v>470.11</v>
      </c>
      <c r="G5198" s="99">
        <v>4215.62</v>
      </c>
    </row>
    <row r="5199" spans="1:7" hidden="1" x14ac:dyDescent="0.2">
      <c r="A5199">
        <v>5111</v>
      </c>
      <c r="B5199" t="s">
        <v>3348</v>
      </c>
      <c r="C5199" t="s">
        <v>6848</v>
      </c>
      <c r="D5199" t="s">
        <v>3355</v>
      </c>
      <c r="E5199" s="99">
        <v>3745.51</v>
      </c>
      <c r="F5199">
        <v>470.11</v>
      </c>
      <c r="G5199" s="99">
        <v>4215.62</v>
      </c>
    </row>
    <row r="5200" spans="1:7" hidden="1" x14ac:dyDescent="0.2">
      <c r="A5200">
        <v>5111</v>
      </c>
      <c r="B5200" t="s">
        <v>3348</v>
      </c>
      <c r="C5200" t="s">
        <v>6849</v>
      </c>
      <c r="D5200" t="s">
        <v>3355</v>
      </c>
      <c r="E5200" s="99">
        <v>3745.51</v>
      </c>
      <c r="F5200">
        <v>470.11</v>
      </c>
      <c r="G5200" s="99">
        <v>4215.62</v>
      </c>
    </row>
    <row r="5201" spans="1:7" hidden="1" x14ac:dyDescent="0.2">
      <c r="A5201">
        <v>5111</v>
      </c>
      <c r="B5201" t="s">
        <v>3348</v>
      </c>
      <c r="C5201" t="s">
        <v>6850</v>
      </c>
      <c r="D5201" t="s">
        <v>3355</v>
      </c>
      <c r="E5201" s="99">
        <v>3745.51</v>
      </c>
      <c r="F5201">
        <v>470.11</v>
      </c>
      <c r="G5201" s="99">
        <v>4215.62</v>
      </c>
    </row>
    <row r="5202" spans="1:7" hidden="1" x14ac:dyDescent="0.2">
      <c r="A5202">
        <v>5111</v>
      </c>
      <c r="B5202" t="s">
        <v>3348</v>
      </c>
      <c r="C5202" t="s">
        <v>6851</v>
      </c>
      <c r="D5202" t="s">
        <v>3355</v>
      </c>
      <c r="E5202" s="99">
        <v>3745.51</v>
      </c>
      <c r="F5202">
        <v>470.11</v>
      </c>
      <c r="G5202" s="99">
        <v>4215.62</v>
      </c>
    </row>
    <row r="5203" spans="1:7" hidden="1" x14ac:dyDescent="0.2">
      <c r="A5203">
        <v>5111</v>
      </c>
      <c r="B5203" t="s">
        <v>3348</v>
      </c>
      <c r="C5203" t="s">
        <v>6852</v>
      </c>
      <c r="D5203" t="s">
        <v>3355</v>
      </c>
      <c r="E5203" s="99">
        <v>3745.51</v>
      </c>
      <c r="F5203">
        <v>470.11</v>
      </c>
      <c r="G5203" s="99">
        <v>4215.62</v>
      </c>
    </row>
    <row r="5204" spans="1:7" hidden="1" x14ac:dyDescent="0.2">
      <c r="A5204">
        <v>5111</v>
      </c>
      <c r="B5204" t="s">
        <v>3348</v>
      </c>
      <c r="C5204" t="s">
        <v>6853</v>
      </c>
      <c r="D5204" t="s">
        <v>3355</v>
      </c>
      <c r="E5204" s="99">
        <v>3745.51</v>
      </c>
      <c r="F5204">
        <v>470.11</v>
      </c>
      <c r="G5204" s="99">
        <v>4215.62</v>
      </c>
    </row>
    <row r="5205" spans="1:7" hidden="1" x14ac:dyDescent="0.2">
      <c r="A5205" t="s">
        <v>3376</v>
      </c>
      <c r="B5205" t="s">
        <v>3348</v>
      </c>
      <c r="C5205" t="s">
        <v>6854</v>
      </c>
      <c r="D5205">
        <f>-5111-10</f>
        <v>-5121</v>
      </c>
      <c r="E5205" s="99">
        <v>3745.51</v>
      </c>
      <c r="F5205">
        <v>470.11</v>
      </c>
      <c r="G5205" s="99">
        <v>4215.62</v>
      </c>
    </row>
    <row r="5206" spans="1:7" hidden="1" x14ac:dyDescent="0.2">
      <c r="A5206">
        <v>5111</v>
      </c>
      <c r="B5206" t="s">
        <v>3348</v>
      </c>
      <c r="C5206" t="s">
        <v>6855</v>
      </c>
      <c r="D5206" t="s">
        <v>3355</v>
      </c>
      <c r="E5206" s="99">
        <v>3745.51</v>
      </c>
      <c r="F5206">
        <v>470.11</v>
      </c>
      <c r="G5206" s="99">
        <v>4215.62</v>
      </c>
    </row>
    <row r="5207" spans="1:7" hidden="1" x14ac:dyDescent="0.2">
      <c r="A5207">
        <v>5111</v>
      </c>
      <c r="B5207" t="s">
        <v>3348</v>
      </c>
      <c r="C5207" t="s">
        <v>6856</v>
      </c>
      <c r="D5207" t="s">
        <v>3355</v>
      </c>
      <c r="E5207" s="99">
        <v>3745.51</v>
      </c>
      <c r="F5207">
        <v>470.11</v>
      </c>
      <c r="G5207" s="99">
        <v>4215.62</v>
      </c>
    </row>
    <row r="5208" spans="1:7" hidden="1" x14ac:dyDescent="0.2">
      <c r="A5208">
        <v>5111</v>
      </c>
      <c r="B5208" t="s">
        <v>3348</v>
      </c>
      <c r="C5208" t="s">
        <v>6857</v>
      </c>
      <c r="D5208" t="s">
        <v>3355</v>
      </c>
      <c r="E5208" s="99">
        <v>3745.51</v>
      </c>
      <c r="F5208">
        <v>470.11</v>
      </c>
      <c r="G5208" s="99">
        <v>4215.62</v>
      </c>
    </row>
    <row r="5209" spans="1:7" hidden="1" x14ac:dyDescent="0.2">
      <c r="A5209">
        <v>5111</v>
      </c>
      <c r="B5209" t="s">
        <v>3348</v>
      </c>
      <c r="C5209" t="s">
        <v>6858</v>
      </c>
      <c r="D5209" t="s">
        <v>3355</v>
      </c>
      <c r="E5209" s="99">
        <v>3745.51</v>
      </c>
      <c r="F5209">
        <v>470.11</v>
      </c>
      <c r="G5209" s="99">
        <v>4215.62</v>
      </c>
    </row>
    <row r="5210" spans="1:7" hidden="1" x14ac:dyDescent="0.2">
      <c r="A5210">
        <v>5111</v>
      </c>
      <c r="B5210" t="s">
        <v>3348</v>
      </c>
      <c r="C5210" t="s">
        <v>6859</v>
      </c>
      <c r="D5210" t="s">
        <v>3355</v>
      </c>
      <c r="E5210" s="99">
        <v>3745.51</v>
      </c>
      <c r="F5210">
        <v>470.11</v>
      </c>
      <c r="G5210" s="99">
        <v>4215.62</v>
      </c>
    </row>
    <row r="5211" spans="1:7" hidden="1" x14ac:dyDescent="0.2">
      <c r="A5211">
        <v>5111</v>
      </c>
      <c r="B5211" t="s">
        <v>3348</v>
      </c>
      <c r="C5211" t="s">
        <v>6860</v>
      </c>
      <c r="D5211" t="s">
        <v>3355</v>
      </c>
      <c r="E5211" s="99">
        <v>3745.51</v>
      </c>
      <c r="F5211">
        <v>470.11</v>
      </c>
      <c r="G5211" s="99">
        <v>4215.62</v>
      </c>
    </row>
    <row r="5212" spans="1:7" hidden="1" x14ac:dyDescent="0.2">
      <c r="A5212">
        <v>5111</v>
      </c>
      <c r="B5212" t="s">
        <v>3348</v>
      </c>
      <c r="C5212" t="s">
        <v>6861</v>
      </c>
      <c r="D5212" t="s">
        <v>3355</v>
      </c>
      <c r="E5212" s="99">
        <v>3745.51</v>
      </c>
      <c r="F5212">
        <v>470.11</v>
      </c>
      <c r="G5212" s="99">
        <v>4215.62</v>
      </c>
    </row>
    <row r="5213" spans="1:7" hidden="1" x14ac:dyDescent="0.2">
      <c r="A5213">
        <v>5111</v>
      </c>
      <c r="B5213" t="s">
        <v>3348</v>
      </c>
      <c r="C5213" t="s">
        <v>6862</v>
      </c>
      <c r="D5213" t="s">
        <v>3355</v>
      </c>
      <c r="E5213" s="99">
        <v>3745.51</v>
      </c>
      <c r="F5213">
        <v>470.11</v>
      </c>
      <c r="G5213" s="99">
        <v>4215.62</v>
      </c>
    </row>
    <row r="5214" spans="1:7" hidden="1" x14ac:dyDescent="0.2">
      <c r="A5214" t="s">
        <v>357</v>
      </c>
    </row>
    <row r="5215" spans="1:7" hidden="1" x14ac:dyDescent="0.2"/>
    <row r="5216" spans="1:7" hidden="1" x14ac:dyDescent="0.2"/>
    <row r="5217" spans="1:7" hidden="1" x14ac:dyDescent="0.2"/>
    <row r="5218" spans="1:7" hidden="1" x14ac:dyDescent="0.2">
      <c r="A5218" t="s">
        <v>2523</v>
      </c>
      <c r="C5218" t="s">
        <v>2832</v>
      </c>
      <c r="D5218" t="s">
        <v>2833</v>
      </c>
      <c r="E5218" t="s">
        <v>2834</v>
      </c>
      <c r="F5218" t="s">
        <v>2835</v>
      </c>
      <c r="G5218" t="s">
        <v>2836</v>
      </c>
    </row>
    <row r="5219" spans="1:7" hidden="1" x14ac:dyDescent="0.2">
      <c r="C5219" t="s">
        <v>2837</v>
      </c>
      <c r="D5219" t="s">
        <v>2838</v>
      </c>
      <c r="E5219" s="100">
        <v>43344</v>
      </c>
      <c r="F5219" t="s">
        <v>2839</v>
      </c>
      <c r="G5219" t="s">
        <v>6863</v>
      </c>
    </row>
    <row r="5220" spans="1:7" hidden="1" x14ac:dyDescent="0.2"/>
    <row r="5221" spans="1:7" hidden="1" x14ac:dyDescent="0.2">
      <c r="B5221" t="s">
        <v>2841</v>
      </c>
    </row>
    <row r="5222" spans="1:7" hidden="1" x14ac:dyDescent="0.2">
      <c r="A5222" t="s">
        <v>2842</v>
      </c>
      <c r="B5222" t="s">
        <v>2843</v>
      </c>
      <c r="C5222" t="s">
        <v>2844</v>
      </c>
    </row>
    <row r="5223" spans="1:7" hidden="1" x14ac:dyDescent="0.2"/>
    <row r="5224" spans="1:7" hidden="1" x14ac:dyDescent="0.2">
      <c r="B5224" t="s">
        <v>2845</v>
      </c>
      <c r="C5224" t="s">
        <v>2846</v>
      </c>
    </row>
    <row r="5225" spans="1:7" hidden="1" x14ac:dyDescent="0.2">
      <c r="B5225" t="s">
        <v>2847</v>
      </c>
      <c r="C5225" t="s">
        <v>2848</v>
      </c>
      <c r="D5225" t="s">
        <v>2849</v>
      </c>
      <c r="E5225" t="s">
        <v>2850</v>
      </c>
    </row>
    <row r="5226" spans="1:7" hidden="1" x14ac:dyDescent="0.2"/>
    <row r="5227" spans="1:7" hidden="1" x14ac:dyDescent="0.2"/>
    <row r="5228" spans="1:7" hidden="1" x14ac:dyDescent="0.2">
      <c r="A5228" t="s">
        <v>2851</v>
      </c>
      <c r="B5228" t="s">
        <v>2852</v>
      </c>
      <c r="C5228" t="s">
        <v>2853</v>
      </c>
      <c r="E5228" t="s">
        <v>2854</v>
      </c>
      <c r="F5228" t="s">
        <v>2855</v>
      </c>
      <c r="G5228" t="s">
        <v>2856</v>
      </c>
    </row>
    <row r="5229" spans="1:7" hidden="1" x14ac:dyDescent="0.2">
      <c r="A5229" t="s">
        <v>2857</v>
      </c>
      <c r="B5229" t="s">
        <v>2858</v>
      </c>
      <c r="C5229" t="s">
        <v>2859</v>
      </c>
      <c r="D5229" t="s">
        <v>2860</v>
      </c>
      <c r="E5229" t="s">
        <v>2861</v>
      </c>
      <c r="F5229" t="s">
        <v>2861</v>
      </c>
      <c r="G5229" t="s">
        <v>2861</v>
      </c>
    </row>
    <row r="5230" spans="1:7" hidden="1" x14ac:dyDescent="0.2">
      <c r="A5230">
        <v>5111</v>
      </c>
      <c r="B5230" t="s">
        <v>3348</v>
      </c>
      <c r="C5230" t="s">
        <v>6864</v>
      </c>
      <c r="D5230" t="s">
        <v>3355</v>
      </c>
      <c r="E5230" s="99">
        <v>3745.51</v>
      </c>
      <c r="F5230">
        <v>470.11</v>
      </c>
      <c r="G5230" s="99">
        <v>4215.62</v>
      </c>
    </row>
    <row r="5231" spans="1:7" hidden="1" x14ac:dyDescent="0.2">
      <c r="A5231">
        <v>5111</v>
      </c>
      <c r="B5231" t="s">
        <v>3348</v>
      </c>
      <c r="C5231" t="s">
        <v>6865</v>
      </c>
      <c r="D5231" t="s">
        <v>3355</v>
      </c>
      <c r="E5231" s="99">
        <v>3745.51</v>
      </c>
      <c r="F5231">
        <v>470.11</v>
      </c>
      <c r="G5231" s="99">
        <v>4215.62</v>
      </c>
    </row>
    <row r="5232" spans="1:7" hidden="1" x14ac:dyDescent="0.2">
      <c r="A5232">
        <v>5111</v>
      </c>
      <c r="B5232" t="s">
        <v>3348</v>
      </c>
      <c r="C5232" t="s">
        <v>6866</v>
      </c>
      <c r="D5232" t="s">
        <v>3355</v>
      </c>
      <c r="E5232" s="99">
        <v>3745.51</v>
      </c>
      <c r="F5232">
        <v>470.11</v>
      </c>
      <c r="G5232" s="99">
        <v>4215.62</v>
      </c>
    </row>
    <row r="5233" spans="1:7" hidden="1" x14ac:dyDescent="0.2">
      <c r="A5233">
        <v>5111</v>
      </c>
      <c r="B5233" t="s">
        <v>3348</v>
      </c>
      <c r="C5233" t="s">
        <v>6867</v>
      </c>
      <c r="D5233" t="s">
        <v>3355</v>
      </c>
      <c r="E5233" s="99">
        <v>3745.51</v>
      </c>
      <c r="F5233">
        <v>470.11</v>
      </c>
      <c r="G5233" s="99">
        <v>4215.62</v>
      </c>
    </row>
    <row r="5234" spans="1:7" hidden="1" x14ac:dyDescent="0.2">
      <c r="A5234">
        <v>5111</v>
      </c>
      <c r="B5234" t="s">
        <v>3348</v>
      </c>
      <c r="C5234" t="s">
        <v>6868</v>
      </c>
      <c r="D5234" t="s">
        <v>3355</v>
      </c>
      <c r="E5234" s="99">
        <v>3745.51</v>
      </c>
      <c r="F5234">
        <v>470.11</v>
      </c>
      <c r="G5234" s="99">
        <v>4215.62</v>
      </c>
    </row>
    <row r="5235" spans="1:7" hidden="1" x14ac:dyDescent="0.2">
      <c r="A5235">
        <v>5111</v>
      </c>
      <c r="B5235" t="s">
        <v>3348</v>
      </c>
      <c r="C5235" t="s">
        <v>6869</v>
      </c>
      <c r="D5235" t="s">
        <v>3355</v>
      </c>
      <c r="E5235" s="99">
        <v>3745.51</v>
      </c>
      <c r="F5235">
        <v>470.11</v>
      </c>
      <c r="G5235" s="99">
        <v>4215.62</v>
      </c>
    </row>
    <row r="5236" spans="1:7" hidden="1" x14ac:dyDescent="0.2">
      <c r="A5236">
        <v>5111</v>
      </c>
      <c r="B5236" t="s">
        <v>3348</v>
      </c>
      <c r="C5236" t="s">
        <v>6870</v>
      </c>
      <c r="D5236" t="s">
        <v>3355</v>
      </c>
      <c r="E5236" s="99">
        <v>3745.51</v>
      </c>
      <c r="F5236">
        <v>470.11</v>
      </c>
      <c r="G5236" s="99">
        <v>4215.62</v>
      </c>
    </row>
    <row r="5237" spans="1:7" hidden="1" x14ac:dyDescent="0.2">
      <c r="A5237">
        <v>5111</v>
      </c>
      <c r="B5237" t="s">
        <v>3348</v>
      </c>
      <c r="C5237" t="s">
        <v>6871</v>
      </c>
      <c r="D5237" t="s">
        <v>3355</v>
      </c>
      <c r="E5237" s="99">
        <v>3745.51</v>
      </c>
      <c r="F5237">
        <v>470.11</v>
      </c>
      <c r="G5237" s="99">
        <v>4215.62</v>
      </c>
    </row>
    <row r="5238" spans="1:7" hidden="1" x14ac:dyDescent="0.2">
      <c r="A5238">
        <v>5111</v>
      </c>
      <c r="B5238" t="s">
        <v>3348</v>
      </c>
      <c r="C5238" t="s">
        <v>6872</v>
      </c>
      <c r="D5238" t="s">
        <v>3355</v>
      </c>
      <c r="E5238" s="99">
        <v>3745.51</v>
      </c>
      <c r="F5238">
        <v>470.11</v>
      </c>
      <c r="G5238" s="99">
        <v>4215.62</v>
      </c>
    </row>
    <row r="5239" spans="1:7" hidden="1" x14ac:dyDescent="0.2">
      <c r="A5239">
        <v>5111</v>
      </c>
      <c r="B5239" t="s">
        <v>3348</v>
      </c>
      <c r="C5239" t="s">
        <v>6873</v>
      </c>
      <c r="D5239" t="s">
        <v>3355</v>
      </c>
      <c r="E5239" s="99">
        <v>3745.51</v>
      </c>
      <c r="F5239">
        <v>470.11</v>
      </c>
      <c r="G5239" s="99">
        <v>4215.62</v>
      </c>
    </row>
    <row r="5240" spans="1:7" hidden="1" x14ac:dyDescent="0.2">
      <c r="A5240">
        <v>5111</v>
      </c>
      <c r="B5240" t="s">
        <v>3348</v>
      </c>
      <c r="C5240" t="s">
        <v>6874</v>
      </c>
      <c r="D5240" t="s">
        <v>3355</v>
      </c>
      <c r="E5240" s="99">
        <v>3745.51</v>
      </c>
      <c r="F5240">
        <v>470.11</v>
      </c>
      <c r="G5240" s="99">
        <v>4215.62</v>
      </c>
    </row>
    <row r="5241" spans="1:7" hidden="1" x14ac:dyDescent="0.2">
      <c r="A5241">
        <v>5111</v>
      </c>
      <c r="B5241" t="s">
        <v>3348</v>
      </c>
      <c r="C5241" t="s">
        <v>6875</v>
      </c>
      <c r="D5241" t="s">
        <v>3355</v>
      </c>
      <c r="E5241" s="99">
        <v>3745.51</v>
      </c>
      <c r="F5241">
        <v>470.11</v>
      </c>
      <c r="G5241" s="99">
        <v>4215.62</v>
      </c>
    </row>
    <row r="5242" spans="1:7" hidden="1" x14ac:dyDescent="0.2">
      <c r="A5242">
        <v>5111</v>
      </c>
      <c r="B5242" t="s">
        <v>3348</v>
      </c>
      <c r="C5242" t="s">
        <v>6876</v>
      </c>
      <c r="D5242" t="s">
        <v>3355</v>
      </c>
      <c r="E5242" s="99">
        <v>3745.51</v>
      </c>
      <c r="F5242">
        <v>470.11</v>
      </c>
      <c r="G5242" s="99">
        <v>4215.62</v>
      </c>
    </row>
    <row r="5243" spans="1:7" hidden="1" x14ac:dyDescent="0.2">
      <c r="A5243">
        <v>5111</v>
      </c>
      <c r="B5243" t="s">
        <v>3348</v>
      </c>
      <c r="C5243" t="s">
        <v>6877</v>
      </c>
      <c r="D5243" t="s">
        <v>3355</v>
      </c>
      <c r="E5243" s="99">
        <v>3745.51</v>
      </c>
      <c r="F5243">
        <v>470.11</v>
      </c>
      <c r="G5243" s="99">
        <v>4215.62</v>
      </c>
    </row>
    <row r="5244" spans="1:7" hidden="1" x14ac:dyDescent="0.2">
      <c r="A5244">
        <v>5111</v>
      </c>
      <c r="B5244" t="s">
        <v>3348</v>
      </c>
      <c r="C5244" t="s">
        <v>6878</v>
      </c>
      <c r="D5244" t="s">
        <v>3355</v>
      </c>
      <c r="E5244" s="99">
        <v>3745.51</v>
      </c>
      <c r="F5244">
        <v>470.11</v>
      </c>
      <c r="G5244" s="99">
        <v>4215.62</v>
      </c>
    </row>
    <row r="5245" spans="1:7" hidden="1" x14ac:dyDescent="0.2">
      <c r="A5245">
        <v>5111</v>
      </c>
      <c r="B5245" t="s">
        <v>3348</v>
      </c>
      <c r="C5245" t="s">
        <v>6879</v>
      </c>
      <c r="D5245" t="s">
        <v>3355</v>
      </c>
      <c r="E5245" s="99">
        <v>3745.51</v>
      </c>
      <c r="F5245">
        <v>470.11</v>
      </c>
      <c r="G5245" s="99">
        <v>4215.62</v>
      </c>
    </row>
    <row r="5246" spans="1:7" hidden="1" x14ac:dyDescent="0.2">
      <c r="A5246">
        <v>5111</v>
      </c>
      <c r="B5246" t="s">
        <v>3348</v>
      </c>
      <c r="C5246" t="s">
        <v>6880</v>
      </c>
      <c r="D5246" t="s">
        <v>3355</v>
      </c>
      <c r="E5246" s="99">
        <v>3745.51</v>
      </c>
      <c r="F5246">
        <v>470.11</v>
      </c>
      <c r="G5246" s="99">
        <v>4215.62</v>
      </c>
    </row>
    <row r="5247" spans="1:7" hidden="1" x14ac:dyDescent="0.2">
      <c r="A5247">
        <v>5111</v>
      </c>
      <c r="B5247" t="s">
        <v>3348</v>
      </c>
      <c r="C5247" t="s">
        <v>6881</v>
      </c>
      <c r="D5247" t="s">
        <v>3355</v>
      </c>
      <c r="E5247" s="99">
        <v>3745.51</v>
      </c>
      <c r="F5247">
        <v>470.11</v>
      </c>
      <c r="G5247" s="99">
        <v>4215.62</v>
      </c>
    </row>
    <row r="5248" spans="1:7" hidden="1" x14ac:dyDescent="0.2">
      <c r="A5248">
        <v>5111</v>
      </c>
      <c r="B5248" t="s">
        <v>3348</v>
      </c>
      <c r="C5248" t="s">
        <v>6882</v>
      </c>
      <c r="D5248" t="s">
        <v>3355</v>
      </c>
      <c r="E5248" s="99">
        <v>3745.51</v>
      </c>
      <c r="F5248">
        <v>470.11</v>
      </c>
      <c r="G5248" s="99">
        <v>4215.62</v>
      </c>
    </row>
    <row r="5249" spans="1:7" hidden="1" x14ac:dyDescent="0.2">
      <c r="A5249">
        <v>5111</v>
      </c>
      <c r="B5249" t="s">
        <v>3348</v>
      </c>
      <c r="C5249" t="s">
        <v>6883</v>
      </c>
      <c r="D5249" t="s">
        <v>3355</v>
      </c>
      <c r="E5249" s="99">
        <v>3745.51</v>
      </c>
      <c r="F5249">
        <v>470.11</v>
      </c>
      <c r="G5249" s="99">
        <v>4215.62</v>
      </c>
    </row>
    <row r="5250" spans="1:7" hidden="1" x14ac:dyDescent="0.2">
      <c r="A5250">
        <v>5111</v>
      </c>
      <c r="B5250" t="s">
        <v>3348</v>
      </c>
      <c r="C5250" t="s">
        <v>6884</v>
      </c>
      <c r="D5250" t="s">
        <v>3355</v>
      </c>
      <c r="E5250" s="99">
        <v>3309.76</v>
      </c>
      <c r="F5250">
        <v>415.64</v>
      </c>
      <c r="G5250" s="99">
        <v>3725.4</v>
      </c>
    </row>
    <row r="5251" spans="1:7" hidden="1" x14ac:dyDescent="0.2">
      <c r="A5251">
        <v>5111</v>
      </c>
      <c r="B5251" t="s">
        <v>3348</v>
      </c>
      <c r="C5251" t="s">
        <v>6885</v>
      </c>
      <c r="D5251" t="s">
        <v>3355</v>
      </c>
      <c r="E5251" s="99">
        <v>3745.51</v>
      </c>
      <c r="F5251">
        <v>470.11</v>
      </c>
      <c r="G5251" s="99">
        <v>4215.62</v>
      </c>
    </row>
    <row r="5252" spans="1:7" hidden="1" x14ac:dyDescent="0.2">
      <c r="A5252">
        <v>5111</v>
      </c>
      <c r="B5252" t="s">
        <v>3348</v>
      </c>
      <c r="C5252" t="s">
        <v>6886</v>
      </c>
      <c r="D5252" t="s">
        <v>3355</v>
      </c>
      <c r="E5252" s="99">
        <v>3745.51</v>
      </c>
      <c r="F5252">
        <v>470.11</v>
      </c>
      <c r="G5252" s="99">
        <v>4215.62</v>
      </c>
    </row>
    <row r="5253" spans="1:7" hidden="1" x14ac:dyDescent="0.2">
      <c r="A5253">
        <v>5111</v>
      </c>
      <c r="B5253" t="s">
        <v>3348</v>
      </c>
      <c r="C5253" t="s">
        <v>6887</v>
      </c>
      <c r="D5253" t="s">
        <v>3355</v>
      </c>
      <c r="E5253" s="99">
        <v>3745.51</v>
      </c>
      <c r="F5253">
        <v>470.11</v>
      </c>
      <c r="G5253" s="99">
        <v>4215.62</v>
      </c>
    </row>
    <row r="5254" spans="1:7" hidden="1" x14ac:dyDescent="0.2">
      <c r="A5254">
        <v>5111</v>
      </c>
      <c r="B5254" t="s">
        <v>3348</v>
      </c>
      <c r="C5254" t="s">
        <v>6888</v>
      </c>
      <c r="D5254" t="s">
        <v>3355</v>
      </c>
      <c r="E5254" s="99">
        <v>3745.51</v>
      </c>
      <c r="F5254">
        <v>470.11</v>
      </c>
      <c r="G5254" s="99">
        <v>4215.62</v>
      </c>
    </row>
    <row r="5255" spans="1:7" hidden="1" x14ac:dyDescent="0.2">
      <c r="A5255">
        <v>5111</v>
      </c>
      <c r="B5255" t="s">
        <v>3348</v>
      </c>
      <c r="C5255" t="s">
        <v>6889</v>
      </c>
      <c r="D5255" t="s">
        <v>3355</v>
      </c>
      <c r="E5255" s="99">
        <v>3745.51</v>
      </c>
      <c r="F5255">
        <v>470.11</v>
      </c>
      <c r="G5255" s="99">
        <v>4215.62</v>
      </c>
    </row>
    <row r="5256" spans="1:7" hidden="1" x14ac:dyDescent="0.2">
      <c r="A5256">
        <v>5111</v>
      </c>
      <c r="B5256" t="s">
        <v>3348</v>
      </c>
      <c r="C5256" t="s">
        <v>6890</v>
      </c>
      <c r="D5256" t="s">
        <v>3355</v>
      </c>
      <c r="E5256" s="99">
        <v>3745.51</v>
      </c>
      <c r="F5256">
        <v>470.11</v>
      </c>
      <c r="G5256" s="99">
        <v>4215.62</v>
      </c>
    </row>
    <row r="5257" spans="1:7" hidden="1" x14ac:dyDescent="0.2">
      <c r="A5257">
        <v>5111</v>
      </c>
      <c r="B5257" t="s">
        <v>3348</v>
      </c>
      <c r="C5257" t="s">
        <v>6891</v>
      </c>
      <c r="D5257" t="s">
        <v>3355</v>
      </c>
      <c r="E5257" s="99">
        <v>3745.51</v>
      </c>
      <c r="F5257">
        <v>470.11</v>
      </c>
      <c r="G5257" s="99">
        <v>4215.62</v>
      </c>
    </row>
    <row r="5258" spans="1:7" hidden="1" x14ac:dyDescent="0.2">
      <c r="A5258">
        <v>5111</v>
      </c>
      <c r="B5258" t="s">
        <v>3348</v>
      </c>
      <c r="C5258" t="s">
        <v>6892</v>
      </c>
      <c r="D5258" t="s">
        <v>3355</v>
      </c>
      <c r="E5258" s="99">
        <v>3745.51</v>
      </c>
      <c r="F5258">
        <v>470.11</v>
      </c>
      <c r="G5258" s="99">
        <v>4215.62</v>
      </c>
    </row>
    <row r="5259" spans="1:7" hidden="1" x14ac:dyDescent="0.2">
      <c r="A5259">
        <v>5111</v>
      </c>
      <c r="B5259" t="s">
        <v>3348</v>
      </c>
      <c r="C5259" t="s">
        <v>6893</v>
      </c>
      <c r="D5259" t="s">
        <v>3355</v>
      </c>
      <c r="E5259" s="99">
        <v>3745.51</v>
      </c>
      <c r="F5259">
        <v>470.11</v>
      </c>
      <c r="G5259" s="99">
        <v>4215.62</v>
      </c>
    </row>
    <row r="5260" spans="1:7" hidden="1" x14ac:dyDescent="0.2">
      <c r="A5260">
        <v>5111</v>
      </c>
      <c r="B5260" t="s">
        <v>3348</v>
      </c>
      <c r="C5260" t="s">
        <v>6894</v>
      </c>
      <c r="D5260" t="s">
        <v>3355</v>
      </c>
      <c r="E5260" s="99">
        <v>3745.51</v>
      </c>
      <c r="F5260">
        <v>470.11</v>
      </c>
      <c r="G5260" s="99">
        <v>4215.62</v>
      </c>
    </row>
    <row r="5261" spans="1:7" hidden="1" x14ac:dyDescent="0.2">
      <c r="A5261">
        <v>5111</v>
      </c>
      <c r="B5261" t="s">
        <v>3348</v>
      </c>
      <c r="C5261" t="s">
        <v>6895</v>
      </c>
      <c r="D5261" t="s">
        <v>3355</v>
      </c>
      <c r="E5261" s="99">
        <v>3745.51</v>
      </c>
      <c r="F5261">
        <v>184.81</v>
      </c>
      <c r="G5261" s="99">
        <v>3930.32</v>
      </c>
    </row>
    <row r="5262" spans="1:7" hidden="1" x14ac:dyDescent="0.2">
      <c r="A5262">
        <v>5111</v>
      </c>
      <c r="B5262" t="s">
        <v>3348</v>
      </c>
      <c r="C5262" t="s">
        <v>6896</v>
      </c>
      <c r="D5262" t="s">
        <v>3355</v>
      </c>
      <c r="E5262" s="99">
        <v>3745.51</v>
      </c>
      <c r="F5262">
        <v>470.11</v>
      </c>
      <c r="G5262" s="99">
        <v>4215.62</v>
      </c>
    </row>
    <row r="5263" spans="1:7" hidden="1" x14ac:dyDescent="0.2">
      <c r="A5263">
        <v>5111</v>
      </c>
      <c r="B5263" t="s">
        <v>3348</v>
      </c>
      <c r="C5263" t="s">
        <v>6897</v>
      </c>
      <c r="D5263" t="s">
        <v>3355</v>
      </c>
      <c r="E5263" s="99">
        <v>3745.51</v>
      </c>
      <c r="F5263">
        <v>470.11</v>
      </c>
      <c r="G5263" s="99">
        <v>4215.62</v>
      </c>
    </row>
    <row r="5264" spans="1:7" hidden="1" x14ac:dyDescent="0.2">
      <c r="A5264">
        <v>5111</v>
      </c>
      <c r="B5264" t="s">
        <v>3348</v>
      </c>
      <c r="C5264" t="s">
        <v>6898</v>
      </c>
      <c r="D5264" t="s">
        <v>3355</v>
      </c>
      <c r="E5264" s="99">
        <v>3745.51</v>
      </c>
      <c r="F5264">
        <v>470.11</v>
      </c>
      <c r="G5264" s="99">
        <v>4215.62</v>
      </c>
    </row>
    <row r="5265" spans="1:7" hidden="1" x14ac:dyDescent="0.2">
      <c r="A5265">
        <v>5111</v>
      </c>
      <c r="B5265" t="s">
        <v>3348</v>
      </c>
      <c r="C5265" t="s">
        <v>6899</v>
      </c>
      <c r="D5265" t="s">
        <v>3355</v>
      </c>
      <c r="E5265" s="99">
        <v>3745.51</v>
      </c>
      <c r="F5265">
        <v>470.11</v>
      </c>
      <c r="G5265" s="99">
        <v>4215.62</v>
      </c>
    </row>
    <row r="5266" spans="1:7" hidden="1" x14ac:dyDescent="0.2">
      <c r="A5266">
        <v>5111</v>
      </c>
      <c r="B5266" t="s">
        <v>3348</v>
      </c>
      <c r="C5266" t="s">
        <v>6900</v>
      </c>
      <c r="D5266" t="s">
        <v>3355</v>
      </c>
      <c r="E5266" s="99">
        <v>4252.71</v>
      </c>
      <c r="F5266">
        <v>533.51</v>
      </c>
      <c r="G5266" s="99">
        <v>4786.22</v>
      </c>
    </row>
    <row r="5267" spans="1:7" hidden="1" x14ac:dyDescent="0.2">
      <c r="A5267">
        <v>5111</v>
      </c>
      <c r="B5267" t="s">
        <v>3348</v>
      </c>
      <c r="C5267" t="s">
        <v>6901</v>
      </c>
      <c r="D5267" t="s">
        <v>3355</v>
      </c>
      <c r="E5267" s="99">
        <v>3745.51</v>
      </c>
      <c r="F5267">
        <v>470.11</v>
      </c>
      <c r="G5267" s="99">
        <v>4215.62</v>
      </c>
    </row>
    <row r="5268" spans="1:7" hidden="1" x14ac:dyDescent="0.2">
      <c r="A5268">
        <v>5111</v>
      </c>
      <c r="B5268" t="s">
        <v>3348</v>
      </c>
      <c r="C5268" t="s">
        <v>6902</v>
      </c>
      <c r="D5268" t="s">
        <v>3355</v>
      </c>
      <c r="E5268" s="99">
        <v>3745.51</v>
      </c>
      <c r="F5268">
        <v>470.11</v>
      </c>
      <c r="G5268" s="99">
        <v>4215.62</v>
      </c>
    </row>
    <row r="5269" spans="1:7" hidden="1" x14ac:dyDescent="0.2">
      <c r="A5269">
        <v>5111</v>
      </c>
      <c r="B5269" t="s">
        <v>3348</v>
      </c>
      <c r="C5269" t="s">
        <v>6903</v>
      </c>
      <c r="D5269" t="s">
        <v>3355</v>
      </c>
      <c r="E5269" s="99">
        <v>3745.51</v>
      </c>
      <c r="F5269">
        <v>470.11</v>
      </c>
      <c r="G5269" s="99">
        <v>4215.62</v>
      </c>
    </row>
    <row r="5270" spans="1:7" hidden="1" x14ac:dyDescent="0.2">
      <c r="A5270">
        <v>5111</v>
      </c>
      <c r="B5270" t="s">
        <v>3348</v>
      </c>
      <c r="C5270" t="s">
        <v>6904</v>
      </c>
      <c r="D5270" t="s">
        <v>3355</v>
      </c>
      <c r="E5270" s="99">
        <v>3745.51</v>
      </c>
      <c r="F5270">
        <v>470.11</v>
      </c>
      <c r="G5270" s="99">
        <v>4215.62</v>
      </c>
    </row>
    <row r="5271" spans="1:7" hidden="1" x14ac:dyDescent="0.2">
      <c r="A5271" t="s">
        <v>3376</v>
      </c>
      <c r="B5271" t="s">
        <v>3348</v>
      </c>
      <c r="C5271" t="s">
        <v>6905</v>
      </c>
      <c r="D5271">
        <f>-5111-10</f>
        <v>-5121</v>
      </c>
      <c r="E5271" s="99">
        <v>3745.51</v>
      </c>
      <c r="F5271">
        <v>470.11</v>
      </c>
      <c r="G5271" s="99">
        <v>4215.62</v>
      </c>
    </row>
    <row r="5272" spans="1:7" hidden="1" x14ac:dyDescent="0.2">
      <c r="A5272">
        <v>5111</v>
      </c>
      <c r="B5272" t="s">
        <v>3348</v>
      </c>
      <c r="C5272" t="s">
        <v>6906</v>
      </c>
      <c r="D5272" t="s">
        <v>3355</v>
      </c>
      <c r="E5272" s="99">
        <v>3745.51</v>
      </c>
      <c r="F5272">
        <v>470.11</v>
      </c>
      <c r="G5272" s="99">
        <v>4215.62</v>
      </c>
    </row>
    <row r="5273" spans="1:7" hidden="1" x14ac:dyDescent="0.2">
      <c r="A5273">
        <v>5111</v>
      </c>
      <c r="B5273" t="s">
        <v>3348</v>
      </c>
      <c r="C5273" t="s">
        <v>6907</v>
      </c>
      <c r="D5273" t="s">
        <v>3355</v>
      </c>
      <c r="E5273" s="99">
        <v>3745.51</v>
      </c>
      <c r="F5273">
        <v>470.11</v>
      </c>
      <c r="G5273" s="99">
        <v>4215.62</v>
      </c>
    </row>
    <row r="5274" spans="1:7" hidden="1" x14ac:dyDescent="0.2">
      <c r="A5274">
        <v>5111</v>
      </c>
      <c r="B5274" t="s">
        <v>3348</v>
      </c>
      <c r="C5274" t="s">
        <v>6908</v>
      </c>
      <c r="D5274" t="s">
        <v>3355</v>
      </c>
      <c r="E5274" s="99">
        <v>3745.51</v>
      </c>
      <c r="F5274">
        <v>470.11</v>
      </c>
      <c r="G5274" s="99">
        <v>4215.62</v>
      </c>
    </row>
    <row r="5275" spans="1:7" hidden="1" x14ac:dyDescent="0.2">
      <c r="A5275">
        <v>5111</v>
      </c>
      <c r="B5275" t="s">
        <v>3348</v>
      </c>
      <c r="C5275" t="s">
        <v>6909</v>
      </c>
      <c r="D5275" t="s">
        <v>3355</v>
      </c>
      <c r="E5275" s="99">
        <v>3745.51</v>
      </c>
      <c r="F5275">
        <v>470.11</v>
      </c>
      <c r="G5275" s="99">
        <v>4215.62</v>
      </c>
    </row>
    <row r="5276" spans="1:7" hidden="1" x14ac:dyDescent="0.2">
      <c r="A5276">
        <v>5111</v>
      </c>
      <c r="B5276" t="s">
        <v>3348</v>
      </c>
      <c r="C5276" t="s">
        <v>6910</v>
      </c>
      <c r="D5276" t="s">
        <v>3355</v>
      </c>
      <c r="E5276" s="99">
        <v>3745.51</v>
      </c>
      <c r="F5276">
        <v>470.11</v>
      </c>
      <c r="G5276" s="99">
        <v>4215.62</v>
      </c>
    </row>
    <row r="5277" spans="1:7" hidden="1" x14ac:dyDescent="0.2">
      <c r="A5277">
        <v>5111</v>
      </c>
      <c r="B5277" t="s">
        <v>3348</v>
      </c>
      <c r="C5277" t="s">
        <v>6911</v>
      </c>
      <c r="D5277" t="s">
        <v>3355</v>
      </c>
      <c r="E5277" s="99">
        <v>3745.51</v>
      </c>
      <c r="F5277">
        <v>470.11</v>
      </c>
      <c r="G5277" s="99">
        <v>4215.62</v>
      </c>
    </row>
    <row r="5278" spans="1:7" hidden="1" x14ac:dyDescent="0.2">
      <c r="A5278">
        <v>5111</v>
      </c>
      <c r="B5278" t="s">
        <v>3348</v>
      </c>
      <c r="C5278" t="s">
        <v>6912</v>
      </c>
      <c r="D5278" t="s">
        <v>3355</v>
      </c>
      <c r="E5278" s="99">
        <v>3745.51</v>
      </c>
      <c r="F5278">
        <v>470.11</v>
      </c>
      <c r="G5278" s="99">
        <v>4215.62</v>
      </c>
    </row>
    <row r="5279" spans="1:7" hidden="1" x14ac:dyDescent="0.2">
      <c r="A5279">
        <v>5111</v>
      </c>
      <c r="B5279" t="s">
        <v>3348</v>
      </c>
      <c r="C5279" t="s">
        <v>6913</v>
      </c>
      <c r="D5279" t="s">
        <v>3355</v>
      </c>
      <c r="E5279" s="99">
        <v>3745.51</v>
      </c>
      <c r="F5279">
        <v>470.11</v>
      </c>
      <c r="G5279" s="99">
        <v>4215.62</v>
      </c>
    </row>
    <row r="5280" spans="1:7" hidden="1" x14ac:dyDescent="0.2">
      <c r="A5280" t="s">
        <v>357</v>
      </c>
    </row>
    <row r="5281" spans="1:7" hidden="1" x14ac:dyDescent="0.2"/>
    <row r="5282" spans="1:7" hidden="1" x14ac:dyDescent="0.2"/>
    <row r="5283" spans="1:7" hidden="1" x14ac:dyDescent="0.2"/>
    <row r="5284" spans="1:7" hidden="1" x14ac:dyDescent="0.2">
      <c r="A5284" t="s">
        <v>2523</v>
      </c>
      <c r="C5284" t="s">
        <v>2832</v>
      </c>
      <c r="D5284" t="s">
        <v>2833</v>
      </c>
      <c r="E5284" t="s">
        <v>2834</v>
      </c>
      <c r="F5284" t="s">
        <v>2835</v>
      </c>
      <c r="G5284" t="s">
        <v>2836</v>
      </c>
    </row>
    <row r="5285" spans="1:7" hidden="1" x14ac:dyDescent="0.2">
      <c r="C5285" t="s">
        <v>2837</v>
      </c>
      <c r="D5285" t="s">
        <v>2838</v>
      </c>
      <c r="E5285" s="100">
        <v>43344</v>
      </c>
      <c r="F5285" t="s">
        <v>2839</v>
      </c>
      <c r="G5285" t="s">
        <v>6914</v>
      </c>
    </row>
    <row r="5286" spans="1:7" hidden="1" x14ac:dyDescent="0.2"/>
    <row r="5287" spans="1:7" hidden="1" x14ac:dyDescent="0.2">
      <c r="B5287" t="s">
        <v>2841</v>
      </c>
    </row>
    <row r="5288" spans="1:7" hidden="1" x14ac:dyDescent="0.2">
      <c r="A5288" t="s">
        <v>2842</v>
      </c>
      <c r="B5288" t="s">
        <v>2843</v>
      </c>
      <c r="C5288" t="s">
        <v>2844</v>
      </c>
    </row>
    <row r="5289" spans="1:7" hidden="1" x14ac:dyDescent="0.2"/>
    <row r="5290" spans="1:7" hidden="1" x14ac:dyDescent="0.2">
      <c r="B5290" t="s">
        <v>2845</v>
      </c>
      <c r="C5290" t="s">
        <v>2846</v>
      </c>
    </row>
    <row r="5291" spans="1:7" hidden="1" x14ac:dyDescent="0.2">
      <c r="B5291" t="s">
        <v>2847</v>
      </c>
      <c r="C5291" t="s">
        <v>2848</v>
      </c>
      <c r="D5291" t="s">
        <v>2849</v>
      </c>
      <c r="E5291" t="s">
        <v>2850</v>
      </c>
    </row>
    <row r="5292" spans="1:7" hidden="1" x14ac:dyDescent="0.2"/>
    <row r="5293" spans="1:7" hidden="1" x14ac:dyDescent="0.2"/>
    <row r="5294" spans="1:7" hidden="1" x14ac:dyDescent="0.2">
      <c r="A5294" t="s">
        <v>2851</v>
      </c>
      <c r="B5294" t="s">
        <v>2852</v>
      </c>
      <c r="C5294" t="s">
        <v>2853</v>
      </c>
      <c r="E5294" t="s">
        <v>2854</v>
      </c>
      <c r="F5294" t="s">
        <v>2855</v>
      </c>
      <c r="G5294" t="s">
        <v>2856</v>
      </c>
    </row>
    <row r="5295" spans="1:7" hidden="1" x14ac:dyDescent="0.2">
      <c r="A5295" t="s">
        <v>2857</v>
      </c>
      <c r="B5295" t="s">
        <v>2858</v>
      </c>
      <c r="C5295" t="s">
        <v>2859</v>
      </c>
      <c r="D5295" t="s">
        <v>2860</v>
      </c>
      <c r="E5295" t="s">
        <v>2861</v>
      </c>
      <c r="F5295" t="s">
        <v>2861</v>
      </c>
      <c r="G5295" t="s">
        <v>2861</v>
      </c>
    </row>
    <row r="5296" spans="1:7" hidden="1" x14ac:dyDescent="0.2">
      <c r="A5296">
        <v>5111</v>
      </c>
      <c r="B5296" t="s">
        <v>3348</v>
      </c>
      <c r="C5296" t="s">
        <v>6915</v>
      </c>
      <c r="D5296" t="s">
        <v>3355</v>
      </c>
      <c r="E5296" s="99">
        <v>3745.51</v>
      </c>
      <c r="F5296">
        <v>470.11</v>
      </c>
      <c r="G5296" s="99">
        <v>4215.62</v>
      </c>
    </row>
    <row r="5297" spans="1:7" hidden="1" x14ac:dyDescent="0.2">
      <c r="A5297">
        <v>5111</v>
      </c>
      <c r="B5297" t="s">
        <v>3348</v>
      </c>
      <c r="C5297" t="s">
        <v>6916</v>
      </c>
      <c r="D5297" t="s">
        <v>3355</v>
      </c>
      <c r="E5297" s="99">
        <v>3745.51</v>
      </c>
      <c r="F5297">
        <v>470.11</v>
      </c>
      <c r="G5297" s="99">
        <v>4215.62</v>
      </c>
    </row>
    <row r="5298" spans="1:7" hidden="1" x14ac:dyDescent="0.2">
      <c r="A5298">
        <v>5111</v>
      </c>
      <c r="B5298" t="s">
        <v>3348</v>
      </c>
      <c r="C5298" t="s">
        <v>6917</v>
      </c>
      <c r="D5298" t="s">
        <v>3355</v>
      </c>
      <c r="E5298" s="99">
        <v>3745.51</v>
      </c>
      <c r="F5298">
        <v>470.11</v>
      </c>
      <c r="G5298" s="99">
        <v>4215.62</v>
      </c>
    </row>
    <row r="5299" spans="1:7" hidden="1" x14ac:dyDescent="0.2">
      <c r="A5299">
        <v>5111</v>
      </c>
      <c r="B5299" t="s">
        <v>3348</v>
      </c>
      <c r="C5299" t="s">
        <v>6918</v>
      </c>
      <c r="D5299" t="s">
        <v>3355</v>
      </c>
      <c r="E5299" s="99">
        <v>3745.51</v>
      </c>
      <c r="F5299">
        <v>470.11</v>
      </c>
      <c r="G5299" s="99">
        <v>4215.62</v>
      </c>
    </row>
    <row r="5300" spans="1:7" hidden="1" x14ac:dyDescent="0.2">
      <c r="A5300">
        <v>5111</v>
      </c>
      <c r="B5300" t="s">
        <v>3348</v>
      </c>
      <c r="C5300" t="s">
        <v>6919</v>
      </c>
      <c r="D5300" t="s">
        <v>3355</v>
      </c>
      <c r="E5300" s="99">
        <v>3745.51</v>
      </c>
      <c r="F5300">
        <v>470.11</v>
      </c>
      <c r="G5300" s="99">
        <v>4215.62</v>
      </c>
    </row>
    <row r="5301" spans="1:7" hidden="1" x14ac:dyDescent="0.2">
      <c r="A5301">
        <v>5111</v>
      </c>
      <c r="B5301" t="s">
        <v>3348</v>
      </c>
      <c r="C5301" t="s">
        <v>6920</v>
      </c>
      <c r="D5301" t="s">
        <v>3355</v>
      </c>
      <c r="E5301" s="99">
        <v>3745.51</v>
      </c>
      <c r="F5301">
        <v>470.11</v>
      </c>
      <c r="G5301" s="99">
        <v>4215.62</v>
      </c>
    </row>
    <row r="5302" spans="1:7" hidden="1" x14ac:dyDescent="0.2">
      <c r="A5302">
        <v>5111</v>
      </c>
      <c r="B5302" t="s">
        <v>3348</v>
      </c>
      <c r="C5302" t="s">
        <v>6921</v>
      </c>
      <c r="D5302" t="s">
        <v>3355</v>
      </c>
      <c r="E5302" s="99">
        <v>3745.51</v>
      </c>
      <c r="F5302">
        <v>470.11</v>
      </c>
      <c r="G5302" s="99">
        <v>4215.62</v>
      </c>
    </row>
    <row r="5303" spans="1:7" hidden="1" x14ac:dyDescent="0.2">
      <c r="A5303">
        <v>5111</v>
      </c>
      <c r="B5303" t="s">
        <v>3348</v>
      </c>
      <c r="C5303" t="s">
        <v>6922</v>
      </c>
      <c r="D5303" t="s">
        <v>3355</v>
      </c>
      <c r="E5303" s="99">
        <v>3745.51</v>
      </c>
      <c r="F5303">
        <v>470.11</v>
      </c>
      <c r="G5303" s="99">
        <v>4215.62</v>
      </c>
    </row>
    <row r="5304" spans="1:7" hidden="1" x14ac:dyDescent="0.2">
      <c r="A5304">
        <v>5111</v>
      </c>
      <c r="B5304" t="s">
        <v>3348</v>
      </c>
      <c r="C5304" t="s">
        <v>6923</v>
      </c>
      <c r="D5304" t="s">
        <v>3355</v>
      </c>
      <c r="E5304" s="99">
        <v>3745.51</v>
      </c>
      <c r="F5304">
        <v>470.11</v>
      </c>
      <c r="G5304" s="99">
        <v>4215.62</v>
      </c>
    </row>
    <row r="5305" spans="1:7" hidden="1" x14ac:dyDescent="0.2">
      <c r="A5305">
        <v>5111</v>
      </c>
      <c r="B5305" t="s">
        <v>3348</v>
      </c>
      <c r="C5305" t="s">
        <v>6924</v>
      </c>
      <c r="D5305" t="s">
        <v>3355</v>
      </c>
      <c r="E5305" s="99">
        <v>3745.51</v>
      </c>
      <c r="F5305">
        <v>470.11</v>
      </c>
      <c r="G5305" s="99">
        <v>4215.62</v>
      </c>
    </row>
    <row r="5306" spans="1:7" hidden="1" x14ac:dyDescent="0.2">
      <c r="A5306">
        <v>5111</v>
      </c>
      <c r="B5306" t="s">
        <v>3348</v>
      </c>
      <c r="C5306" t="s">
        <v>6925</v>
      </c>
      <c r="D5306" t="s">
        <v>3355</v>
      </c>
      <c r="E5306" s="99">
        <v>3745.51</v>
      </c>
      <c r="F5306">
        <v>470.11</v>
      </c>
      <c r="G5306" s="99">
        <v>4215.62</v>
      </c>
    </row>
    <row r="5307" spans="1:7" hidden="1" x14ac:dyDescent="0.2">
      <c r="A5307">
        <v>5111</v>
      </c>
      <c r="B5307" t="s">
        <v>3348</v>
      </c>
      <c r="C5307" t="s">
        <v>6926</v>
      </c>
      <c r="D5307" t="s">
        <v>3355</v>
      </c>
      <c r="E5307" s="99">
        <v>3745.51</v>
      </c>
      <c r="F5307">
        <v>470.11</v>
      </c>
      <c r="G5307" s="99">
        <v>4215.62</v>
      </c>
    </row>
    <row r="5308" spans="1:7" hidden="1" x14ac:dyDescent="0.2">
      <c r="A5308">
        <v>5111</v>
      </c>
      <c r="B5308" t="s">
        <v>3348</v>
      </c>
      <c r="C5308" t="s">
        <v>6927</v>
      </c>
      <c r="D5308" t="s">
        <v>3355</v>
      </c>
      <c r="E5308" s="99">
        <v>3745.51</v>
      </c>
      <c r="F5308">
        <v>470.11</v>
      </c>
      <c r="G5308" s="99">
        <v>4215.62</v>
      </c>
    </row>
    <row r="5309" spans="1:7" hidden="1" x14ac:dyDescent="0.2">
      <c r="A5309">
        <v>5111</v>
      </c>
      <c r="B5309" t="s">
        <v>3348</v>
      </c>
      <c r="C5309" t="s">
        <v>6928</v>
      </c>
      <c r="D5309" t="s">
        <v>3355</v>
      </c>
      <c r="E5309" s="99">
        <v>4181.26</v>
      </c>
      <c r="F5309">
        <v>524.58000000000004</v>
      </c>
      <c r="G5309" s="99">
        <v>4705.84</v>
      </c>
    </row>
    <row r="5310" spans="1:7" hidden="1" x14ac:dyDescent="0.2">
      <c r="A5310">
        <v>5111</v>
      </c>
      <c r="B5310" t="s">
        <v>3348</v>
      </c>
      <c r="C5310" t="s">
        <v>6929</v>
      </c>
      <c r="D5310" t="s">
        <v>3355</v>
      </c>
      <c r="E5310" s="99">
        <v>3745.51</v>
      </c>
      <c r="F5310">
        <v>470.11</v>
      </c>
      <c r="G5310" s="99">
        <v>4215.62</v>
      </c>
    </row>
    <row r="5311" spans="1:7" hidden="1" x14ac:dyDescent="0.2">
      <c r="A5311">
        <v>5111</v>
      </c>
      <c r="B5311" t="s">
        <v>3348</v>
      </c>
      <c r="C5311" t="s">
        <v>6930</v>
      </c>
      <c r="D5311" t="s">
        <v>3355</v>
      </c>
      <c r="E5311" s="99">
        <v>3745.51</v>
      </c>
      <c r="F5311">
        <v>470.11</v>
      </c>
      <c r="G5311" s="99">
        <v>4215.62</v>
      </c>
    </row>
    <row r="5312" spans="1:7" hidden="1" x14ac:dyDescent="0.2">
      <c r="A5312">
        <v>5111</v>
      </c>
      <c r="B5312" t="s">
        <v>3348</v>
      </c>
      <c r="C5312" t="s">
        <v>6931</v>
      </c>
      <c r="D5312" t="s">
        <v>3355</v>
      </c>
      <c r="E5312" s="99">
        <v>3745.51</v>
      </c>
      <c r="F5312">
        <v>470.11</v>
      </c>
      <c r="G5312" s="99">
        <v>4215.62</v>
      </c>
    </row>
    <row r="5313" spans="1:7" hidden="1" x14ac:dyDescent="0.2">
      <c r="A5313">
        <v>5111</v>
      </c>
      <c r="B5313" t="s">
        <v>3348</v>
      </c>
      <c r="C5313" t="s">
        <v>6932</v>
      </c>
      <c r="D5313" t="s">
        <v>3355</v>
      </c>
      <c r="E5313" s="99">
        <v>3745.51</v>
      </c>
      <c r="F5313">
        <v>470.11</v>
      </c>
      <c r="G5313" s="99">
        <v>4215.62</v>
      </c>
    </row>
    <row r="5314" spans="1:7" hidden="1" x14ac:dyDescent="0.2">
      <c r="A5314">
        <v>5111</v>
      </c>
      <c r="B5314" t="s">
        <v>3348</v>
      </c>
      <c r="C5314" t="s">
        <v>6933</v>
      </c>
      <c r="D5314" t="s">
        <v>3355</v>
      </c>
      <c r="E5314" s="99">
        <v>3745.51</v>
      </c>
      <c r="F5314">
        <v>470.11</v>
      </c>
      <c r="G5314" s="99">
        <v>4215.62</v>
      </c>
    </row>
    <row r="5315" spans="1:7" hidden="1" x14ac:dyDescent="0.2">
      <c r="A5315">
        <v>5111</v>
      </c>
      <c r="B5315" t="s">
        <v>3348</v>
      </c>
      <c r="C5315" t="s">
        <v>6934</v>
      </c>
      <c r="D5315" t="s">
        <v>3355</v>
      </c>
      <c r="E5315" s="99">
        <v>3745.51</v>
      </c>
      <c r="F5315">
        <v>470.11</v>
      </c>
      <c r="G5315" s="99">
        <v>4215.62</v>
      </c>
    </row>
    <row r="5316" spans="1:7" hidden="1" x14ac:dyDescent="0.2">
      <c r="A5316">
        <v>5111</v>
      </c>
      <c r="B5316" t="s">
        <v>3348</v>
      </c>
      <c r="C5316" t="s">
        <v>6935</v>
      </c>
      <c r="D5316" t="s">
        <v>3355</v>
      </c>
      <c r="E5316" s="99">
        <v>3745.51</v>
      </c>
      <c r="F5316">
        <v>470.11</v>
      </c>
      <c r="G5316" s="99">
        <v>4215.62</v>
      </c>
    </row>
    <row r="5317" spans="1:7" hidden="1" x14ac:dyDescent="0.2">
      <c r="A5317">
        <v>5111</v>
      </c>
      <c r="B5317" t="s">
        <v>3348</v>
      </c>
      <c r="C5317" t="s">
        <v>6936</v>
      </c>
      <c r="D5317" t="s">
        <v>3355</v>
      </c>
      <c r="E5317" s="99">
        <v>3745.51</v>
      </c>
      <c r="F5317">
        <v>470.11</v>
      </c>
      <c r="G5317" s="99">
        <v>4215.62</v>
      </c>
    </row>
    <row r="5318" spans="1:7" hidden="1" x14ac:dyDescent="0.2">
      <c r="A5318">
        <v>5111</v>
      </c>
      <c r="B5318" t="s">
        <v>3348</v>
      </c>
      <c r="C5318" t="s">
        <v>6937</v>
      </c>
      <c r="D5318" t="s">
        <v>3355</v>
      </c>
      <c r="E5318" s="99">
        <v>3745.51</v>
      </c>
      <c r="F5318">
        <v>470.11</v>
      </c>
      <c r="G5318" s="99">
        <v>4215.62</v>
      </c>
    </row>
    <row r="5319" spans="1:7" hidden="1" x14ac:dyDescent="0.2">
      <c r="A5319">
        <v>5111</v>
      </c>
      <c r="B5319" t="s">
        <v>3348</v>
      </c>
      <c r="C5319" t="s">
        <v>6938</v>
      </c>
      <c r="D5319" t="s">
        <v>3355</v>
      </c>
      <c r="E5319" s="99">
        <v>3745.51</v>
      </c>
      <c r="F5319">
        <v>470.11</v>
      </c>
      <c r="G5319" s="99">
        <v>4215.62</v>
      </c>
    </row>
    <row r="5320" spans="1:7" hidden="1" x14ac:dyDescent="0.2">
      <c r="A5320">
        <v>5111</v>
      </c>
      <c r="B5320" t="s">
        <v>3348</v>
      </c>
      <c r="C5320" t="s">
        <v>6939</v>
      </c>
      <c r="D5320" t="s">
        <v>3355</v>
      </c>
      <c r="E5320" s="99">
        <v>3745.51</v>
      </c>
      <c r="F5320">
        <v>470.11</v>
      </c>
      <c r="G5320" s="99">
        <v>4215.62</v>
      </c>
    </row>
    <row r="5321" spans="1:7" hidden="1" x14ac:dyDescent="0.2">
      <c r="A5321">
        <v>5111</v>
      </c>
      <c r="B5321" t="s">
        <v>3348</v>
      </c>
      <c r="C5321" t="s">
        <v>6940</v>
      </c>
      <c r="D5321" t="s">
        <v>3355</v>
      </c>
      <c r="E5321" s="99">
        <v>3745.51</v>
      </c>
      <c r="F5321">
        <v>470.11</v>
      </c>
      <c r="G5321" s="99">
        <v>4215.62</v>
      </c>
    </row>
    <row r="5322" spans="1:7" hidden="1" x14ac:dyDescent="0.2">
      <c r="A5322">
        <v>5111</v>
      </c>
      <c r="B5322" t="s">
        <v>3348</v>
      </c>
      <c r="C5322" t="s">
        <v>6941</v>
      </c>
      <c r="D5322" t="s">
        <v>3355</v>
      </c>
      <c r="E5322" s="99">
        <v>3745.51</v>
      </c>
      <c r="F5322">
        <v>470.11</v>
      </c>
      <c r="G5322" s="99">
        <v>4215.62</v>
      </c>
    </row>
    <row r="5323" spans="1:7" hidden="1" x14ac:dyDescent="0.2">
      <c r="A5323">
        <v>5111</v>
      </c>
      <c r="B5323" t="s">
        <v>3348</v>
      </c>
      <c r="C5323" t="s">
        <v>6942</v>
      </c>
      <c r="D5323" t="s">
        <v>3355</v>
      </c>
      <c r="E5323" s="99">
        <v>3745.51</v>
      </c>
      <c r="F5323">
        <v>470.11</v>
      </c>
      <c r="G5323" s="99">
        <v>4215.62</v>
      </c>
    </row>
    <row r="5324" spans="1:7" hidden="1" x14ac:dyDescent="0.2">
      <c r="A5324">
        <v>5111</v>
      </c>
      <c r="B5324" t="s">
        <v>3348</v>
      </c>
      <c r="C5324" t="s">
        <v>6943</v>
      </c>
      <c r="D5324" t="s">
        <v>3355</v>
      </c>
      <c r="E5324" s="99">
        <v>3745.51</v>
      </c>
      <c r="F5324">
        <v>470.11</v>
      </c>
      <c r="G5324" s="99">
        <v>4215.62</v>
      </c>
    </row>
    <row r="5325" spans="1:7" hidden="1" x14ac:dyDescent="0.2">
      <c r="A5325">
        <v>5111</v>
      </c>
      <c r="B5325" t="s">
        <v>3348</v>
      </c>
      <c r="C5325" t="s">
        <v>6944</v>
      </c>
      <c r="D5325" t="s">
        <v>3355</v>
      </c>
      <c r="E5325" s="99">
        <v>3745.51</v>
      </c>
      <c r="F5325">
        <v>470.11</v>
      </c>
      <c r="G5325" s="99">
        <v>4215.62</v>
      </c>
    </row>
    <row r="5326" spans="1:7" hidden="1" x14ac:dyDescent="0.2">
      <c r="A5326">
        <v>5111</v>
      </c>
      <c r="B5326" t="s">
        <v>3348</v>
      </c>
      <c r="C5326" t="s">
        <v>6945</v>
      </c>
      <c r="D5326" t="s">
        <v>3355</v>
      </c>
      <c r="E5326" s="99">
        <v>3745.51</v>
      </c>
      <c r="F5326">
        <v>470.11</v>
      </c>
      <c r="G5326" s="99">
        <v>4215.62</v>
      </c>
    </row>
    <row r="5327" spans="1:7" hidden="1" x14ac:dyDescent="0.2">
      <c r="A5327">
        <v>5111</v>
      </c>
      <c r="B5327" t="s">
        <v>3348</v>
      </c>
      <c r="C5327" t="s">
        <v>6946</v>
      </c>
      <c r="D5327" t="s">
        <v>3355</v>
      </c>
      <c r="E5327" s="99">
        <v>3745.51</v>
      </c>
      <c r="F5327">
        <v>470.11</v>
      </c>
      <c r="G5327" s="99">
        <v>4215.62</v>
      </c>
    </row>
    <row r="5328" spans="1:7" hidden="1" x14ac:dyDescent="0.2">
      <c r="A5328">
        <v>5111</v>
      </c>
      <c r="B5328" t="s">
        <v>3348</v>
      </c>
      <c r="C5328" t="s">
        <v>6947</v>
      </c>
      <c r="D5328" t="s">
        <v>3355</v>
      </c>
      <c r="E5328" s="99">
        <v>3745.51</v>
      </c>
      <c r="F5328">
        <v>470.11</v>
      </c>
      <c r="G5328" s="99">
        <v>4215.62</v>
      </c>
    </row>
    <row r="5329" spans="1:7" hidden="1" x14ac:dyDescent="0.2">
      <c r="A5329">
        <v>5111</v>
      </c>
      <c r="B5329" t="s">
        <v>3348</v>
      </c>
      <c r="C5329" t="s">
        <v>6948</v>
      </c>
      <c r="D5329" t="s">
        <v>3355</v>
      </c>
      <c r="E5329" s="99">
        <v>3745.51</v>
      </c>
      <c r="F5329">
        <v>470.11</v>
      </c>
      <c r="G5329" s="99">
        <v>4215.62</v>
      </c>
    </row>
    <row r="5330" spans="1:7" hidden="1" x14ac:dyDescent="0.2">
      <c r="A5330">
        <v>5111</v>
      </c>
      <c r="B5330" t="s">
        <v>3348</v>
      </c>
      <c r="C5330" t="s">
        <v>6949</v>
      </c>
      <c r="D5330" t="s">
        <v>3355</v>
      </c>
      <c r="E5330" s="99">
        <v>3309.76</v>
      </c>
      <c r="F5330">
        <v>415.64</v>
      </c>
      <c r="G5330" s="99">
        <v>3725.4</v>
      </c>
    </row>
    <row r="5331" spans="1:7" hidden="1" x14ac:dyDescent="0.2">
      <c r="A5331">
        <v>5111</v>
      </c>
      <c r="B5331" t="s">
        <v>3348</v>
      </c>
      <c r="C5331" t="s">
        <v>6950</v>
      </c>
      <c r="D5331" t="s">
        <v>3355</v>
      </c>
      <c r="E5331" s="99">
        <v>3309.76</v>
      </c>
      <c r="F5331">
        <v>415.64</v>
      </c>
      <c r="G5331" s="99">
        <v>3725.4</v>
      </c>
    </row>
    <row r="5332" spans="1:7" hidden="1" x14ac:dyDescent="0.2">
      <c r="A5332">
        <v>5111</v>
      </c>
      <c r="B5332" t="s">
        <v>3348</v>
      </c>
      <c r="C5332" t="s">
        <v>6951</v>
      </c>
      <c r="D5332" t="s">
        <v>3355</v>
      </c>
      <c r="E5332" s="99">
        <v>3309.76</v>
      </c>
      <c r="F5332">
        <v>415.64</v>
      </c>
      <c r="G5332" s="99">
        <v>3725.4</v>
      </c>
    </row>
    <row r="5333" spans="1:7" hidden="1" x14ac:dyDescent="0.2">
      <c r="A5333">
        <v>5111</v>
      </c>
      <c r="B5333" t="s">
        <v>3348</v>
      </c>
      <c r="C5333" t="s">
        <v>6952</v>
      </c>
      <c r="D5333" t="s">
        <v>3355</v>
      </c>
      <c r="E5333" s="99">
        <v>3745.51</v>
      </c>
      <c r="F5333">
        <v>470.11</v>
      </c>
      <c r="G5333" s="99">
        <v>4215.62</v>
      </c>
    </row>
    <row r="5334" spans="1:7" hidden="1" x14ac:dyDescent="0.2">
      <c r="A5334">
        <v>5111</v>
      </c>
      <c r="B5334" t="s">
        <v>3348</v>
      </c>
      <c r="C5334" t="s">
        <v>6953</v>
      </c>
      <c r="D5334" t="s">
        <v>3355</v>
      </c>
      <c r="E5334" s="99">
        <v>3745.51</v>
      </c>
      <c r="F5334">
        <v>470.11</v>
      </c>
      <c r="G5334" s="99">
        <v>4215.62</v>
      </c>
    </row>
    <row r="5335" spans="1:7" hidden="1" x14ac:dyDescent="0.2">
      <c r="A5335">
        <v>5111</v>
      </c>
      <c r="B5335" t="s">
        <v>3348</v>
      </c>
      <c r="C5335" t="s">
        <v>6954</v>
      </c>
      <c r="D5335" t="s">
        <v>3355</v>
      </c>
      <c r="E5335" s="99">
        <v>3745.51</v>
      </c>
      <c r="F5335">
        <v>470.11</v>
      </c>
      <c r="G5335" s="99">
        <v>4215.62</v>
      </c>
    </row>
    <row r="5336" spans="1:7" hidden="1" x14ac:dyDescent="0.2">
      <c r="A5336">
        <v>5111</v>
      </c>
      <c r="B5336" t="s">
        <v>3348</v>
      </c>
      <c r="C5336" t="s">
        <v>6955</v>
      </c>
      <c r="D5336" t="s">
        <v>3355</v>
      </c>
      <c r="E5336" s="99">
        <v>3745.51</v>
      </c>
      <c r="F5336">
        <v>470.11</v>
      </c>
      <c r="G5336" s="99">
        <v>4215.62</v>
      </c>
    </row>
    <row r="5337" spans="1:7" hidden="1" x14ac:dyDescent="0.2">
      <c r="A5337" t="s">
        <v>3376</v>
      </c>
      <c r="B5337" t="s">
        <v>3348</v>
      </c>
      <c r="C5337" t="s">
        <v>6956</v>
      </c>
      <c r="D5337">
        <f>-5111-10</f>
        <v>-5121</v>
      </c>
      <c r="E5337" s="99">
        <v>3745.51</v>
      </c>
      <c r="F5337">
        <v>470.11</v>
      </c>
      <c r="G5337" s="99">
        <v>4215.62</v>
      </c>
    </row>
    <row r="5338" spans="1:7" hidden="1" x14ac:dyDescent="0.2">
      <c r="A5338">
        <v>5111</v>
      </c>
      <c r="B5338" t="s">
        <v>3348</v>
      </c>
      <c r="C5338" t="s">
        <v>6957</v>
      </c>
      <c r="D5338" t="s">
        <v>3355</v>
      </c>
      <c r="E5338" s="99">
        <v>3745.51</v>
      </c>
      <c r="F5338">
        <v>470.11</v>
      </c>
      <c r="G5338" s="99">
        <v>4215.62</v>
      </c>
    </row>
    <row r="5339" spans="1:7" hidden="1" x14ac:dyDescent="0.2">
      <c r="A5339">
        <v>5111</v>
      </c>
      <c r="B5339" t="s">
        <v>3348</v>
      </c>
      <c r="C5339" t="s">
        <v>6958</v>
      </c>
      <c r="D5339" t="s">
        <v>3355</v>
      </c>
      <c r="E5339" s="99">
        <v>3745.51</v>
      </c>
      <c r="F5339">
        <v>470.11</v>
      </c>
      <c r="G5339" s="99">
        <v>4215.62</v>
      </c>
    </row>
    <row r="5340" spans="1:7" hidden="1" x14ac:dyDescent="0.2">
      <c r="A5340">
        <v>5111</v>
      </c>
      <c r="B5340" t="s">
        <v>3348</v>
      </c>
      <c r="C5340" t="s">
        <v>6959</v>
      </c>
      <c r="D5340" t="s">
        <v>3355</v>
      </c>
      <c r="E5340" s="99">
        <v>3745.51</v>
      </c>
      <c r="F5340">
        <v>470.11</v>
      </c>
      <c r="G5340" s="99">
        <v>4215.62</v>
      </c>
    </row>
    <row r="5341" spans="1:7" hidden="1" x14ac:dyDescent="0.2">
      <c r="A5341">
        <v>5111</v>
      </c>
      <c r="B5341" t="s">
        <v>3348</v>
      </c>
      <c r="C5341" t="s">
        <v>6960</v>
      </c>
      <c r="D5341" t="s">
        <v>3355</v>
      </c>
      <c r="E5341" s="99">
        <v>3745.51</v>
      </c>
      <c r="F5341">
        <v>470.11</v>
      </c>
      <c r="G5341" s="99">
        <v>4215.62</v>
      </c>
    </row>
    <row r="5342" spans="1:7" hidden="1" x14ac:dyDescent="0.2">
      <c r="A5342">
        <v>5111</v>
      </c>
      <c r="B5342" t="s">
        <v>3348</v>
      </c>
      <c r="C5342" t="s">
        <v>6961</v>
      </c>
      <c r="D5342" t="s">
        <v>3355</v>
      </c>
      <c r="E5342" s="99">
        <v>3309.76</v>
      </c>
      <c r="F5342">
        <v>415.64</v>
      </c>
      <c r="G5342" s="99">
        <v>3725.4</v>
      </c>
    </row>
    <row r="5343" spans="1:7" hidden="1" x14ac:dyDescent="0.2">
      <c r="A5343">
        <v>5111</v>
      </c>
      <c r="B5343" t="s">
        <v>3348</v>
      </c>
      <c r="C5343" t="s">
        <v>6962</v>
      </c>
      <c r="D5343" t="s">
        <v>3355</v>
      </c>
      <c r="E5343" s="99">
        <v>3309.76</v>
      </c>
      <c r="F5343">
        <v>415.64</v>
      </c>
      <c r="G5343" s="99">
        <v>3725.4</v>
      </c>
    </row>
    <row r="5344" spans="1:7" hidden="1" x14ac:dyDescent="0.2">
      <c r="A5344">
        <v>5111</v>
      </c>
      <c r="B5344" t="s">
        <v>3348</v>
      </c>
      <c r="C5344" t="s">
        <v>6963</v>
      </c>
      <c r="D5344" t="s">
        <v>3355</v>
      </c>
      <c r="E5344" s="99">
        <v>4181.26</v>
      </c>
      <c r="F5344">
        <v>524.58000000000004</v>
      </c>
      <c r="G5344" s="99">
        <v>4705.84</v>
      </c>
    </row>
    <row r="5345" spans="1:7" hidden="1" x14ac:dyDescent="0.2">
      <c r="A5345">
        <v>5111</v>
      </c>
      <c r="B5345" t="s">
        <v>3348</v>
      </c>
      <c r="C5345" t="s">
        <v>6964</v>
      </c>
      <c r="D5345" t="s">
        <v>3355</v>
      </c>
      <c r="E5345" s="99">
        <v>3309.76</v>
      </c>
      <c r="F5345">
        <v>415.64</v>
      </c>
      <c r="G5345" s="99">
        <v>3725.4</v>
      </c>
    </row>
    <row r="5346" spans="1:7" hidden="1" x14ac:dyDescent="0.2">
      <c r="A5346" t="s">
        <v>357</v>
      </c>
    </row>
    <row r="5347" spans="1:7" hidden="1" x14ac:dyDescent="0.2"/>
    <row r="5348" spans="1:7" hidden="1" x14ac:dyDescent="0.2"/>
    <row r="5349" spans="1:7" hidden="1" x14ac:dyDescent="0.2"/>
    <row r="5350" spans="1:7" hidden="1" x14ac:dyDescent="0.2">
      <c r="A5350" t="s">
        <v>2523</v>
      </c>
      <c r="C5350" t="s">
        <v>2832</v>
      </c>
      <c r="D5350" t="s">
        <v>2833</v>
      </c>
      <c r="E5350" t="s">
        <v>2834</v>
      </c>
      <c r="F5350" t="s">
        <v>2835</v>
      </c>
      <c r="G5350" t="s">
        <v>2836</v>
      </c>
    </row>
    <row r="5351" spans="1:7" hidden="1" x14ac:dyDescent="0.2">
      <c r="C5351" t="s">
        <v>2837</v>
      </c>
      <c r="D5351" t="s">
        <v>2838</v>
      </c>
      <c r="E5351" s="100">
        <v>43344</v>
      </c>
      <c r="F5351" t="s">
        <v>2839</v>
      </c>
      <c r="G5351" t="s">
        <v>6965</v>
      </c>
    </row>
    <row r="5352" spans="1:7" hidden="1" x14ac:dyDescent="0.2"/>
    <row r="5353" spans="1:7" hidden="1" x14ac:dyDescent="0.2">
      <c r="B5353" t="s">
        <v>2841</v>
      </c>
    </row>
    <row r="5354" spans="1:7" hidden="1" x14ac:dyDescent="0.2">
      <c r="A5354" t="s">
        <v>2842</v>
      </c>
      <c r="B5354" t="s">
        <v>2843</v>
      </c>
      <c r="C5354" t="s">
        <v>2844</v>
      </c>
    </row>
    <row r="5355" spans="1:7" hidden="1" x14ac:dyDescent="0.2"/>
    <row r="5356" spans="1:7" hidden="1" x14ac:dyDescent="0.2">
      <c r="B5356" t="s">
        <v>2845</v>
      </c>
      <c r="C5356" t="s">
        <v>2846</v>
      </c>
    </row>
    <row r="5357" spans="1:7" hidden="1" x14ac:dyDescent="0.2">
      <c r="B5357" t="s">
        <v>2847</v>
      </c>
      <c r="C5357" t="s">
        <v>2848</v>
      </c>
      <c r="D5357" t="s">
        <v>2849</v>
      </c>
      <c r="E5357" t="s">
        <v>2850</v>
      </c>
    </row>
    <row r="5358" spans="1:7" hidden="1" x14ac:dyDescent="0.2"/>
    <row r="5359" spans="1:7" hidden="1" x14ac:dyDescent="0.2"/>
    <row r="5360" spans="1:7" hidden="1" x14ac:dyDescent="0.2">
      <c r="A5360" t="s">
        <v>2851</v>
      </c>
      <c r="B5360" t="s">
        <v>2852</v>
      </c>
      <c r="C5360" t="s">
        <v>2853</v>
      </c>
      <c r="E5360" t="s">
        <v>2854</v>
      </c>
      <c r="F5360" t="s">
        <v>2855</v>
      </c>
      <c r="G5360" t="s">
        <v>2856</v>
      </c>
    </row>
    <row r="5361" spans="1:7" hidden="1" x14ac:dyDescent="0.2">
      <c r="A5361" t="s">
        <v>2857</v>
      </c>
      <c r="B5361" t="s">
        <v>2858</v>
      </c>
      <c r="C5361" t="s">
        <v>2859</v>
      </c>
      <c r="D5361" t="s">
        <v>2860</v>
      </c>
      <c r="E5361" t="s">
        <v>2861</v>
      </c>
      <c r="F5361" t="s">
        <v>2861</v>
      </c>
      <c r="G5361" t="s">
        <v>2861</v>
      </c>
    </row>
    <row r="5362" spans="1:7" hidden="1" x14ac:dyDescent="0.2">
      <c r="A5362">
        <v>5111</v>
      </c>
      <c r="B5362" t="s">
        <v>3348</v>
      </c>
      <c r="C5362" t="s">
        <v>6966</v>
      </c>
      <c r="D5362" t="s">
        <v>3355</v>
      </c>
      <c r="E5362" s="99">
        <v>2366.8000000000002</v>
      </c>
      <c r="F5362">
        <v>297.77</v>
      </c>
      <c r="G5362" s="99">
        <v>2664.57</v>
      </c>
    </row>
    <row r="5363" spans="1:7" hidden="1" x14ac:dyDescent="0.2">
      <c r="A5363">
        <v>5111</v>
      </c>
      <c r="B5363" t="s">
        <v>3348</v>
      </c>
      <c r="C5363" t="s">
        <v>6967</v>
      </c>
      <c r="D5363" t="s">
        <v>3355</v>
      </c>
      <c r="E5363" s="99">
        <v>3745.51</v>
      </c>
      <c r="F5363">
        <v>470.11</v>
      </c>
      <c r="G5363" s="99">
        <v>4215.62</v>
      </c>
    </row>
    <row r="5364" spans="1:7" hidden="1" x14ac:dyDescent="0.2">
      <c r="A5364">
        <v>5111</v>
      </c>
      <c r="B5364" t="s">
        <v>3348</v>
      </c>
      <c r="C5364" t="s">
        <v>6968</v>
      </c>
      <c r="D5364" t="s">
        <v>3355</v>
      </c>
      <c r="E5364" s="99">
        <v>3745.51</v>
      </c>
      <c r="F5364">
        <v>470.11</v>
      </c>
      <c r="G5364" s="99">
        <v>4215.62</v>
      </c>
    </row>
    <row r="5365" spans="1:7" hidden="1" x14ac:dyDescent="0.2">
      <c r="A5365">
        <v>5111</v>
      </c>
      <c r="B5365" t="s">
        <v>3348</v>
      </c>
      <c r="C5365" t="s">
        <v>6969</v>
      </c>
      <c r="D5365" t="s">
        <v>3355</v>
      </c>
      <c r="E5365" s="99">
        <v>3745.51</v>
      </c>
      <c r="F5365">
        <v>470.11</v>
      </c>
      <c r="G5365" s="99">
        <v>4215.62</v>
      </c>
    </row>
    <row r="5366" spans="1:7" hidden="1" x14ac:dyDescent="0.2">
      <c r="A5366">
        <v>5111</v>
      </c>
      <c r="B5366" t="s">
        <v>3348</v>
      </c>
      <c r="C5366" t="s">
        <v>6970</v>
      </c>
      <c r="D5366" t="s">
        <v>3355</v>
      </c>
      <c r="E5366" s="99">
        <v>3745.51</v>
      </c>
      <c r="F5366">
        <v>470.11</v>
      </c>
      <c r="G5366" s="99">
        <v>4215.62</v>
      </c>
    </row>
    <row r="5367" spans="1:7" hidden="1" x14ac:dyDescent="0.2">
      <c r="A5367">
        <v>5111</v>
      </c>
      <c r="B5367" t="s">
        <v>3348</v>
      </c>
      <c r="C5367" t="s">
        <v>6971</v>
      </c>
      <c r="D5367" t="s">
        <v>3355</v>
      </c>
      <c r="E5367" s="99">
        <v>3745.51</v>
      </c>
      <c r="F5367">
        <v>470.11</v>
      </c>
      <c r="G5367" s="99">
        <v>4215.62</v>
      </c>
    </row>
    <row r="5368" spans="1:7" hidden="1" x14ac:dyDescent="0.2">
      <c r="A5368">
        <v>5111</v>
      </c>
      <c r="B5368" t="s">
        <v>3348</v>
      </c>
      <c r="C5368" t="s">
        <v>6972</v>
      </c>
      <c r="D5368" t="s">
        <v>3355</v>
      </c>
      <c r="E5368" s="99">
        <v>3309.76</v>
      </c>
      <c r="F5368">
        <v>415.64</v>
      </c>
      <c r="G5368" s="99">
        <v>3725.4</v>
      </c>
    </row>
    <row r="5369" spans="1:7" hidden="1" x14ac:dyDescent="0.2">
      <c r="A5369">
        <v>5111</v>
      </c>
      <c r="B5369" t="s">
        <v>3348</v>
      </c>
      <c r="C5369" t="s">
        <v>6973</v>
      </c>
      <c r="D5369" t="s">
        <v>3355</v>
      </c>
      <c r="E5369" s="99">
        <v>3745.51</v>
      </c>
      <c r="F5369">
        <v>470.11</v>
      </c>
      <c r="G5369" s="99">
        <v>4215.62</v>
      </c>
    </row>
    <row r="5370" spans="1:7" hidden="1" x14ac:dyDescent="0.2">
      <c r="A5370">
        <v>5111</v>
      </c>
      <c r="B5370" t="s">
        <v>3348</v>
      </c>
      <c r="C5370" t="s">
        <v>6974</v>
      </c>
      <c r="D5370" t="s">
        <v>3355</v>
      </c>
      <c r="E5370" s="99">
        <v>3745.51</v>
      </c>
      <c r="F5370">
        <v>470.11</v>
      </c>
      <c r="G5370" s="99">
        <v>4215.62</v>
      </c>
    </row>
    <row r="5371" spans="1:7" hidden="1" x14ac:dyDescent="0.2">
      <c r="A5371">
        <v>5111</v>
      </c>
      <c r="B5371" t="s">
        <v>3348</v>
      </c>
      <c r="C5371" t="s">
        <v>6975</v>
      </c>
      <c r="D5371" t="s">
        <v>3355</v>
      </c>
      <c r="E5371" s="99">
        <v>3745.51</v>
      </c>
      <c r="F5371">
        <v>470.11</v>
      </c>
      <c r="G5371" s="99">
        <v>4215.62</v>
      </c>
    </row>
    <row r="5372" spans="1:7" hidden="1" x14ac:dyDescent="0.2">
      <c r="A5372">
        <v>5111</v>
      </c>
      <c r="B5372" t="s">
        <v>3348</v>
      </c>
      <c r="C5372" t="s">
        <v>6976</v>
      </c>
      <c r="D5372" t="s">
        <v>3355</v>
      </c>
      <c r="E5372" s="99">
        <v>3745.51</v>
      </c>
      <c r="F5372">
        <v>470.11</v>
      </c>
      <c r="G5372" s="99">
        <v>4215.62</v>
      </c>
    </row>
    <row r="5373" spans="1:7" hidden="1" x14ac:dyDescent="0.2">
      <c r="A5373">
        <v>5111</v>
      </c>
      <c r="B5373" t="s">
        <v>3348</v>
      </c>
      <c r="C5373" t="s">
        <v>6977</v>
      </c>
      <c r="D5373" t="s">
        <v>3355</v>
      </c>
      <c r="E5373" s="99">
        <v>3745.51</v>
      </c>
      <c r="F5373">
        <v>470.11</v>
      </c>
      <c r="G5373" s="99">
        <v>4215.62</v>
      </c>
    </row>
    <row r="5374" spans="1:7" hidden="1" x14ac:dyDescent="0.2">
      <c r="A5374">
        <v>5111</v>
      </c>
      <c r="B5374" t="s">
        <v>3348</v>
      </c>
      <c r="C5374" t="s">
        <v>6978</v>
      </c>
      <c r="D5374" t="s">
        <v>3355</v>
      </c>
      <c r="E5374" s="99">
        <v>3745.51</v>
      </c>
      <c r="F5374">
        <v>470.11</v>
      </c>
      <c r="G5374" s="99">
        <v>4215.62</v>
      </c>
    </row>
    <row r="5375" spans="1:7" hidden="1" x14ac:dyDescent="0.2">
      <c r="A5375">
        <v>5111</v>
      </c>
      <c r="B5375" t="s">
        <v>3348</v>
      </c>
      <c r="C5375" t="s">
        <v>6979</v>
      </c>
      <c r="D5375" t="s">
        <v>3355</v>
      </c>
      <c r="E5375" s="99">
        <v>3745.51</v>
      </c>
      <c r="F5375">
        <v>470.11</v>
      </c>
      <c r="G5375" s="99">
        <v>4215.62</v>
      </c>
    </row>
    <row r="5376" spans="1:7" hidden="1" x14ac:dyDescent="0.2">
      <c r="A5376">
        <v>5111</v>
      </c>
      <c r="B5376" t="s">
        <v>3348</v>
      </c>
      <c r="C5376" t="s">
        <v>6980</v>
      </c>
      <c r="D5376" t="s">
        <v>3355</v>
      </c>
      <c r="E5376" s="99">
        <v>3309.76</v>
      </c>
      <c r="F5376">
        <v>415.64</v>
      </c>
      <c r="G5376" s="99">
        <v>3725.4</v>
      </c>
    </row>
    <row r="5377" spans="1:7" hidden="1" x14ac:dyDescent="0.2">
      <c r="A5377">
        <v>5111</v>
      </c>
      <c r="B5377" t="s">
        <v>3348</v>
      </c>
      <c r="C5377" t="s">
        <v>6981</v>
      </c>
      <c r="D5377" t="s">
        <v>3355</v>
      </c>
      <c r="E5377">
        <v>603</v>
      </c>
      <c r="F5377">
        <v>0</v>
      </c>
      <c r="G5377">
        <v>603</v>
      </c>
    </row>
    <row r="5378" spans="1:7" hidden="1" x14ac:dyDescent="0.2">
      <c r="A5378">
        <v>5111</v>
      </c>
      <c r="B5378" t="s">
        <v>3348</v>
      </c>
      <c r="C5378" t="s">
        <v>6982</v>
      </c>
      <c r="D5378" t="s">
        <v>3355</v>
      </c>
      <c r="E5378">
        <v>603</v>
      </c>
      <c r="F5378">
        <v>0</v>
      </c>
      <c r="G5378">
        <v>603</v>
      </c>
    </row>
    <row r="5379" spans="1:7" hidden="1" x14ac:dyDescent="0.2">
      <c r="A5379">
        <v>5111</v>
      </c>
      <c r="B5379" t="s">
        <v>3348</v>
      </c>
      <c r="C5379" t="s">
        <v>6983</v>
      </c>
      <c r="D5379" t="s">
        <v>3355</v>
      </c>
      <c r="E5379" s="99">
        <v>3309.76</v>
      </c>
      <c r="F5379">
        <v>415.64</v>
      </c>
      <c r="G5379" s="99">
        <v>3725.4</v>
      </c>
    </row>
    <row r="5380" spans="1:7" hidden="1" x14ac:dyDescent="0.2">
      <c r="A5380">
        <v>5111</v>
      </c>
      <c r="B5380" t="s">
        <v>3348</v>
      </c>
      <c r="C5380" t="s">
        <v>6984</v>
      </c>
      <c r="D5380" t="s">
        <v>3355</v>
      </c>
      <c r="E5380" s="99">
        <v>3309.76</v>
      </c>
      <c r="F5380">
        <v>415.64</v>
      </c>
      <c r="G5380" s="99">
        <v>3725.4</v>
      </c>
    </row>
    <row r="5381" spans="1:7" hidden="1" x14ac:dyDescent="0.2">
      <c r="A5381">
        <v>5111</v>
      </c>
      <c r="B5381" t="s">
        <v>3348</v>
      </c>
      <c r="C5381" t="s">
        <v>6985</v>
      </c>
      <c r="D5381" t="s">
        <v>3355</v>
      </c>
      <c r="E5381" s="99">
        <v>3309.76</v>
      </c>
      <c r="F5381">
        <v>415.64</v>
      </c>
      <c r="G5381" s="99">
        <v>3725.4</v>
      </c>
    </row>
    <row r="5382" spans="1:7" hidden="1" x14ac:dyDescent="0.2">
      <c r="A5382">
        <v>5111</v>
      </c>
      <c r="B5382" t="s">
        <v>3348</v>
      </c>
      <c r="C5382" t="s">
        <v>6986</v>
      </c>
      <c r="D5382" t="s">
        <v>3355</v>
      </c>
      <c r="E5382" s="99">
        <v>3309.76</v>
      </c>
      <c r="F5382">
        <v>415.64</v>
      </c>
      <c r="G5382" s="99">
        <v>3725.4</v>
      </c>
    </row>
    <row r="5383" spans="1:7" hidden="1" x14ac:dyDescent="0.2">
      <c r="A5383">
        <v>5111</v>
      </c>
      <c r="B5383" t="s">
        <v>3348</v>
      </c>
      <c r="C5383" t="s">
        <v>6987</v>
      </c>
      <c r="D5383" t="s">
        <v>3355</v>
      </c>
      <c r="E5383" s="99">
        <v>3309.76</v>
      </c>
      <c r="F5383">
        <v>415.64</v>
      </c>
      <c r="G5383" s="99">
        <v>3725.4</v>
      </c>
    </row>
    <row r="5384" spans="1:7" hidden="1" x14ac:dyDescent="0.2">
      <c r="A5384">
        <v>5111</v>
      </c>
      <c r="B5384" t="s">
        <v>3348</v>
      </c>
      <c r="C5384" t="s">
        <v>6988</v>
      </c>
      <c r="D5384" t="s">
        <v>3355</v>
      </c>
      <c r="E5384" s="99">
        <v>3309.76</v>
      </c>
      <c r="F5384">
        <v>415.64</v>
      </c>
      <c r="G5384" s="99">
        <v>3725.4</v>
      </c>
    </row>
    <row r="5385" spans="1:7" hidden="1" x14ac:dyDescent="0.2">
      <c r="A5385">
        <v>5111</v>
      </c>
      <c r="B5385" t="s">
        <v>3348</v>
      </c>
      <c r="C5385" t="s">
        <v>6989</v>
      </c>
      <c r="D5385" t="s">
        <v>3355</v>
      </c>
      <c r="E5385" s="99">
        <v>2984.71</v>
      </c>
      <c r="F5385">
        <v>375.01</v>
      </c>
      <c r="G5385" s="99">
        <v>3359.72</v>
      </c>
    </row>
    <row r="5386" spans="1:7" hidden="1" x14ac:dyDescent="0.2">
      <c r="A5386">
        <v>5111</v>
      </c>
      <c r="B5386" t="s">
        <v>3348</v>
      </c>
      <c r="C5386" t="s">
        <v>6990</v>
      </c>
      <c r="D5386" t="s">
        <v>3355</v>
      </c>
      <c r="E5386" s="99">
        <v>2984.71</v>
      </c>
      <c r="F5386">
        <v>375.01</v>
      </c>
      <c r="G5386" s="99">
        <v>3359.72</v>
      </c>
    </row>
    <row r="5387" spans="1:7" hidden="1" x14ac:dyDescent="0.2">
      <c r="A5387">
        <v>5111</v>
      </c>
      <c r="B5387" t="s">
        <v>3348</v>
      </c>
      <c r="C5387" t="s">
        <v>6991</v>
      </c>
      <c r="D5387" t="s">
        <v>3355</v>
      </c>
      <c r="E5387" s="99">
        <v>2984.71</v>
      </c>
      <c r="F5387">
        <v>375.01</v>
      </c>
      <c r="G5387" s="99">
        <v>3359.72</v>
      </c>
    </row>
    <row r="5388" spans="1:7" hidden="1" x14ac:dyDescent="0.2">
      <c r="A5388">
        <v>5111</v>
      </c>
      <c r="B5388" t="s">
        <v>3348</v>
      </c>
      <c r="C5388" t="s">
        <v>6992</v>
      </c>
      <c r="D5388" t="s">
        <v>3355</v>
      </c>
      <c r="E5388" s="99">
        <v>2984.71</v>
      </c>
      <c r="F5388">
        <v>375.01</v>
      </c>
      <c r="G5388" s="99">
        <v>3359.72</v>
      </c>
    </row>
    <row r="5389" spans="1:7" hidden="1" x14ac:dyDescent="0.2">
      <c r="A5389">
        <v>5111</v>
      </c>
      <c r="B5389" t="s">
        <v>3348</v>
      </c>
      <c r="C5389" t="s">
        <v>6993</v>
      </c>
      <c r="D5389" t="s">
        <v>3355</v>
      </c>
      <c r="E5389" s="99">
        <v>2984.71</v>
      </c>
      <c r="F5389">
        <v>375.01</v>
      </c>
      <c r="G5389" s="99">
        <v>3359.72</v>
      </c>
    </row>
    <row r="5390" spans="1:7" hidden="1" x14ac:dyDescent="0.2">
      <c r="A5390">
        <v>5111</v>
      </c>
      <c r="B5390" t="s">
        <v>3348</v>
      </c>
      <c r="C5390" t="s">
        <v>6994</v>
      </c>
      <c r="D5390" t="s">
        <v>3355</v>
      </c>
      <c r="E5390" s="99">
        <v>3745.51</v>
      </c>
      <c r="F5390">
        <v>470.11</v>
      </c>
      <c r="G5390" s="99">
        <v>4215.62</v>
      </c>
    </row>
    <row r="5391" spans="1:7" hidden="1" x14ac:dyDescent="0.2">
      <c r="A5391">
        <v>5111</v>
      </c>
      <c r="B5391" t="s">
        <v>3348</v>
      </c>
      <c r="C5391" t="s">
        <v>6995</v>
      </c>
      <c r="D5391" t="s">
        <v>3355</v>
      </c>
      <c r="E5391" s="99">
        <v>2984.71</v>
      </c>
      <c r="F5391">
        <v>375.01</v>
      </c>
      <c r="G5391" s="99">
        <v>3359.72</v>
      </c>
    </row>
    <row r="5392" spans="1:7" hidden="1" x14ac:dyDescent="0.2">
      <c r="A5392">
        <v>5111</v>
      </c>
      <c r="B5392" t="s">
        <v>3348</v>
      </c>
      <c r="C5392" t="s">
        <v>6996</v>
      </c>
      <c r="D5392" t="s">
        <v>3355</v>
      </c>
      <c r="E5392" s="99">
        <v>2548.96</v>
      </c>
      <c r="F5392">
        <v>320.54000000000002</v>
      </c>
      <c r="G5392" s="99">
        <v>2869.5</v>
      </c>
    </row>
    <row r="5393" spans="1:7" hidden="1" x14ac:dyDescent="0.2">
      <c r="A5393">
        <v>5111</v>
      </c>
      <c r="B5393" t="s">
        <v>3348</v>
      </c>
      <c r="C5393" t="s">
        <v>6997</v>
      </c>
      <c r="D5393" t="s">
        <v>3355</v>
      </c>
      <c r="E5393" s="99">
        <v>2984.71</v>
      </c>
      <c r="F5393">
        <v>375.01</v>
      </c>
      <c r="G5393" s="99">
        <v>3359.72</v>
      </c>
    </row>
    <row r="5394" spans="1:7" hidden="1" x14ac:dyDescent="0.2">
      <c r="A5394">
        <v>5111</v>
      </c>
      <c r="B5394" t="s">
        <v>3348</v>
      </c>
      <c r="C5394" t="s">
        <v>6998</v>
      </c>
      <c r="D5394" t="s">
        <v>3355</v>
      </c>
      <c r="E5394" s="99">
        <v>2548.96</v>
      </c>
      <c r="F5394">
        <v>320.54000000000002</v>
      </c>
      <c r="G5394" s="99">
        <v>2869.5</v>
      </c>
    </row>
    <row r="5395" spans="1:7" hidden="1" x14ac:dyDescent="0.2">
      <c r="A5395">
        <v>5111</v>
      </c>
      <c r="B5395" t="s">
        <v>3348</v>
      </c>
      <c r="C5395" t="s">
        <v>6999</v>
      </c>
      <c r="D5395" t="s">
        <v>3355</v>
      </c>
      <c r="E5395" s="99">
        <v>2548.96</v>
      </c>
      <c r="F5395">
        <v>320.54000000000002</v>
      </c>
      <c r="G5395" s="99">
        <v>2869.5</v>
      </c>
    </row>
    <row r="5396" spans="1:7" hidden="1" x14ac:dyDescent="0.2">
      <c r="A5396">
        <v>5111</v>
      </c>
      <c r="B5396" t="s">
        <v>3348</v>
      </c>
      <c r="C5396" t="s">
        <v>7000</v>
      </c>
      <c r="D5396" t="s">
        <v>3355</v>
      </c>
      <c r="E5396" s="99">
        <v>2548.96</v>
      </c>
      <c r="F5396">
        <v>320.54000000000002</v>
      </c>
      <c r="G5396" s="99">
        <v>2869.5</v>
      </c>
    </row>
    <row r="5397" spans="1:7" hidden="1" x14ac:dyDescent="0.2">
      <c r="A5397">
        <v>5111</v>
      </c>
      <c r="B5397" t="s">
        <v>3348</v>
      </c>
      <c r="C5397" t="s">
        <v>7001</v>
      </c>
      <c r="D5397" t="s">
        <v>3355</v>
      </c>
      <c r="E5397" s="99">
        <v>2984.71</v>
      </c>
      <c r="F5397">
        <v>375.01</v>
      </c>
      <c r="G5397" s="99">
        <v>3359.72</v>
      </c>
    </row>
    <row r="5398" spans="1:7" hidden="1" x14ac:dyDescent="0.2">
      <c r="A5398">
        <v>5111</v>
      </c>
      <c r="B5398" t="s">
        <v>3348</v>
      </c>
      <c r="C5398" t="s">
        <v>7002</v>
      </c>
      <c r="D5398" t="s">
        <v>3355</v>
      </c>
      <c r="E5398" s="99">
        <v>1315.52</v>
      </c>
      <c r="F5398">
        <v>166.36</v>
      </c>
      <c r="G5398" s="99">
        <v>1481.88</v>
      </c>
    </row>
    <row r="5399" spans="1:7" hidden="1" x14ac:dyDescent="0.2">
      <c r="A5399">
        <v>5111</v>
      </c>
      <c r="B5399" t="s">
        <v>3348</v>
      </c>
      <c r="C5399" t="s">
        <v>7003</v>
      </c>
      <c r="D5399" t="s">
        <v>3355</v>
      </c>
      <c r="E5399" s="99">
        <v>3745.51</v>
      </c>
      <c r="F5399">
        <v>470.11</v>
      </c>
      <c r="G5399" s="99">
        <v>4215.62</v>
      </c>
    </row>
    <row r="5400" spans="1:7" hidden="1" x14ac:dyDescent="0.2">
      <c r="A5400">
        <v>5111</v>
      </c>
      <c r="B5400" t="s">
        <v>3348</v>
      </c>
      <c r="C5400" t="s">
        <v>7004</v>
      </c>
      <c r="D5400" t="s">
        <v>3355</v>
      </c>
      <c r="E5400" s="99">
        <v>3745.51</v>
      </c>
      <c r="F5400">
        <v>470.11</v>
      </c>
      <c r="G5400" s="99">
        <v>4215.62</v>
      </c>
    </row>
    <row r="5401" spans="1:7" hidden="1" x14ac:dyDescent="0.2">
      <c r="A5401">
        <v>5111</v>
      </c>
      <c r="B5401" t="s">
        <v>3348</v>
      </c>
      <c r="C5401" t="s">
        <v>7005</v>
      </c>
      <c r="D5401" t="s">
        <v>3355</v>
      </c>
      <c r="E5401" s="99">
        <v>4181.26</v>
      </c>
      <c r="F5401">
        <v>524.58000000000004</v>
      </c>
      <c r="G5401" s="99">
        <v>4705.84</v>
      </c>
    </row>
    <row r="5402" spans="1:7" hidden="1" x14ac:dyDescent="0.2">
      <c r="A5402">
        <v>5111</v>
      </c>
      <c r="B5402" t="s">
        <v>3348</v>
      </c>
      <c r="C5402" t="s">
        <v>7006</v>
      </c>
      <c r="D5402" t="s">
        <v>3355</v>
      </c>
      <c r="E5402" s="99">
        <v>3745.51</v>
      </c>
      <c r="F5402">
        <v>470.11</v>
      </c>
      <c r="G5402" s="99">
        <v>4215.62</v>
      </c>
    </row>
    <row r="5403" spans="1:7" hidden="1" x14ac:dyDescent="0.2">
      <c r="A5403" t="s">
        <v>3376</v>
      </c>
      <c r="B5403" t="s">
        <v>3348</v>
      </c>
      <c r="C5403" t="s">
        <v>7007</v>
      </c>
      <c r="D5403">
        <f>-5111-10</f>
        <v>-5121</v>
      </c>
      <c r="E5403" s="99">
        <v>3745.51</v>
      </c>
      <c r="F5403">
        <v>470.11</v>
      </c>
      <c r="G5403" s="99">
        <v>4215.62</v>
      </c>
    </row>
    <row r="5404" spans="1:7" hidden="1" x14ac:dyDescent="0.2">
      <c r="A5404">
        <v>5111</v>
      </c>
      <c r="B5404" t="s">
        <v>3348</v>
      </c>
      <c r="C5404" t="s">
        <v>7008</v>
      </c>
      <c r="D5404" t="s">
        <v>3355</v>
      </c>
      <c r="E5404" s="99">
        <v>4181.26</v>
      </c>
      <c r="F5404">
        <v>524.58000000000004</v>
      </c>
      <c r="G5404" s="99">
        <v>4705.84</v>
      </c>
    </row>
    <row r="5405" spans="1:7" hidden="1" x14ac:dyDescent="0.2">
      <c r="A5405">
        <v>5111</v>
      </c>
      <c r="B5405" t="s">
        <v>3348</v>
      </c>
      <c r="C5405" t="s">
        <v>7009</v>
      </c>
      <c r="D5405" t="s">
        <v>3355</v>
      </c>
      <c r="E5405" s="99">
        <v>3745.51</v>
      </c>
      <c r="F5405">
        <v>470.11</v>
      </c>
      <c r="G5405" s="99">
        <v>4215.62</v>
      </c>
    </row>
    <row r="5406" spans="1:7" hidden="1" x14ac:dyDescent="0.2">
      <c r="A5406">
        <v>5111</v>
      </c>
      <c r="B5406" t="s">
        <v>3348</v>
      </c>
      <c r="C5406" t="s">
        <v>7010</v>
      </c>
      <c r="D5406" t="s">
        <v>3355</v>
      </c>
      <c r="E5406" s="99">
        <v>3745.51</v>
      </c>
      <c r="F5406">
        <v>470.11</v>
      </c>
      <c r="G5406" s="99">
        <v>4215.62</v>
      </c>
    </row>
    <row r="5407" spans="1:7" hidden="1" x14ac:dyDescent="0.2">
      <c r="A5407">
        <v>5111</v>
      </c>
      <c r="B5407" t="s">
        <v>3348</v>
      </c>
      <c r="C5407" t="s">
        <v>7011</v>
      </c>
      <c r="D5407" t="s">
        <v>3355</v>
      </c>
      <c r="E5407" s="99">
        <v>3745.51</v>
      </c>
      <c r="F5407">
        <v>470.11</v>
      </c>
      <c r="G5407" s="99">
        <v>4215.62</v>
      </c>
    </row>
    <row r="5408" spans="1:7" hidden="1" x14ac:dyDescent="0.2">
      <c r="A5408">
        <v>5111</v>
      </c>
      <c r="B5408" t="s">
        <v>3348</v>
      </c>
      <c r="C5408" t="s">
        <v>7012</v>
      </c>
      <c r="D5408" t="s">
        <v>3355</v>
      </c>
      <c r="E5408" s="99">
        <v>3745.51</v>
      </c>
      <c r="F5408">
        <v>470.11</v>
      </c>
      <c r="G5408" s="99">
        <v>4215.62</v>
      </c>
    </row>
    <row r="5409" spans="1:7" hidden="1" x14ac:dyDescent="0.2">
      <c r="A5409">
        <v>5111</v>
      </c>
      <c r="B5409" t="s">
        <v>3348</v>
      </c>
      <c r="C5409" t="s">
        <v>7013</v>
      </c>
      <c r="D5409" t="s">
        <v>3355</v>
      </c>
      <c r="E5409" s="99">
        <v>3745.51</v>
      </c>
      <c r="F5409">
        <v>470.11</v>
      </c>
      <c r="G5409" s="99">
        <v>4215.62</v>
      </c>
    </row>
    <row r="5410" spans="1:7" hidden="1" x14ac:dyDescent="0.2">
      <c r="A5410">
        <v>5111</v>
      </c>
      <c r="B5410" t="s">
        <v>3348</v>
      </c>
      <c r="C5410" t="s">
        <v>7014</v>
      </c>
      <c r="D5410" t="s">
        <v>3355</v>
      </c>
      <c r="E5410" s="99">
        <v>3745.51</v>
      </c>
      <c r="F5410">
        <v>470.11</v>
      </c>
      <c r="G5410" s="99">
        <v>4215.62</v>
      </c>
    </row>
    <row r="5411" spans="1:7" hidden="1" x14ac:dyDescent="0.2">
      <c r="A5411">
        <v>5111</v>
      </c>
      <c r="B5411" t="s">
        <v>3348</v>
      </c>
      <c r="C5411" t="s">
        <v>7015</v>
      </c>
      <c r="D5411" t="s">
        <v>3355</v>
      </c>
      <c r="E5411" s="99">
        <v>3745.51</v>
      </c>
      <c r="F5411">
        <v>470.11</v>
      </c>
      <c r="G5411" s="99">
        <v>4215.62</v>
      </c>
    </row>
    <row r="5412" spans="1:7" hidden="1" x14ac:dyDescent="0.2">
      <c r="A5412" t="s">
        <v>357</v>
      </c>
    </row>
    <row r="5413" spans="1:7" hidden="1" x14ac:dyDescent="0.2"/>
    <row r="5414" spans="1:7" hidden="1" x14ac:dyDescent="0.2"/>
    <row r="5415" spans="1:7" hidden="1" x14ac:dyDescent="0.2"/>
    <row r="5416" spans="1:7" hidden="1" x14ac:dyDescent="0.2">
      <c r="A5416" t="s">
        <v>2523</v>
      </c>
      <c r="C5416" t="s">
        <v>2832</v>
      </c>
      <c r="D5416" t="s">
        <v>2833</v>
      </c>
      <c r="E5416" t="s">
        <v>2834</v>
      </c>
      <c r="F5416" t="s">
        <v>2835</v>
      </c>
      <c r="G5416" t="s">
        <v>2836</v>
      </c>
    </row>
    <row r="5417" spans="1:7" hidden="1" x14ac:dyDescent="0.2">
      <c r="C5417" t="s">
        <v>2837</v>
      </c>
      <c r="D5417" t="s">
        <v>2838</v>
      </c>
      <c r="E5417" s="100">
        <v>43344</v>
      </c>
      <c r="F5417" t="s">
        <v>2839</v>
      </c>
      <c r="G5417" t="s">
        <v>7016</v>
      </c>
    </row>
    <row r="5418" spans="1:7" hidden="1" x14ac:dyDescent="0.2"/>
    <row r="5419" spans="1:7" hidden="1" x14ac:dyDescent="0.2">
      <c r="B5419" t="s">
        <v>2841</v>
      </c>
    </row>
    <row r="5420" spans="1:7" hidden="1" x14ac:dyDescent="0.2">
      <c r="A5420" t="s">
        <v>2842</v>
      </c>
      <c r="B5420" t="s">
        <v>2843</v>
      </c>
      <c r="C5420" t="s">
        <v>2844</v>
      </c>
    </row>
    <row r="5421" spans="1:7" hidden="1" x14ac:dyDescent="0.2"/>
    <row r="5422" spans="1:7" hidden="1" x14ac:dyDescent="0.2">
      <c r="B5422" t="s">
        <v>2845</v>
      </c>
      <c r="C5422" t="s">
        <v>2846</v>
      </c>
    </row>
    <row r="5423" spans="1:7" hidden="1" x14ac:dyDescent="0.2">
      <c r="B5423" t="s">
        <v>2847</v>
      </c>
      <c r="C5423" t="s">
        <v>2848</v>
      </c>
      <c r="D5423" t="s">
        <v>2849</v>
      </c>
      <c r="E5423" t="s">
        <v>2850</v>
      </c>
    </row>
    <row r="5424" spans="1:7" hidden="1" x14ac:dyDescent="0.2"/>
    <row r="5425" spans="1:7" hidden="1" x14ac:dyDescent="0.2"/>
    <row r="5426" spans="1:7" hidden="1" x14ac:dyDescent="0.2">
      <c r="A5426" t="s">
        <v>2851</v>
      </c>
      <c r="B5426" t="s">
        <v>2852</v>
      </c>
      <c r="C5426" t="s">
        <v>2853</v>
      </c>
      <c r="E5426" t="s">
        <v>2854</v>
      </c>
      <c r="F5426" t="s">
        <v>2855</v>
      </c>
      <c r="G5426" t="s">
        <v>2856</v>
      </c>
    </row>
    <row r="5427" spans="1:7" hidden="1" x14ac:dyDescent="0.2">
      <c r="A5427" t="s">
        <v>2857</v>
      </c>
      <c r="B5427" t="s">
        <v>2858</v>
      </c>
      <c r="C5427" t="s">
        <v>2859</v>
      </c>
      <c r="D5427" t="s">
        <v>2860</v>
      </c>
      <c r="E5427" t="s">
        <v>2861</v>
      </c>
      <c r="F5427" t="s">
        <v>2861</v>
      </c>
      <c r="G5427" t="s">
        <v>2861</v>
      </c>
    </row>
    <row r="5428" spans="1:7" hidden="1" x14ac:dyDescent="0.2">
      <c r="A5428">
        <v>5111</v>
      </c>
      <c r="B5428" t="s">
        <v>3348</v>
      </c>
      <c r="C5428" t="s">
        <v>7017</v>
      </c>
      <c r="D5428" t="s">
        <v>3355</v>
      </c>
      <c r="E5428" s="99">
        <v>4181.26</v>
      </c>
      <c r="F5428">
        <v>524.58000000000004</v>
      </c>
      <c r="G5428" s="99">
        <v>4705.84</v>
      </c>
    </row>
    <row r="5429" spans="1:7" hidden="1" x14ac:dyDescent="0.2">
      <c r="A5429">
        <v>5111</v>
      </c>
      <c r="B5429" t="s">
        <v>3348</v>
      </c>
      <c r="C5429" t="s">
        <v>7018</v>
      </c>
      <c r="D5429" t="s">
        <v>3355</v>
      </c>
      <c r="E5429" s="99">
        <v>3309.76</v>
      </c>
      <c r="F5429">
        <v>415.64</v>
      </c>
      <c r="G5429" s="99">
        <v>3725.4</v>
      </c>
    </row>
    <row r="5430" spans="1:7" hidden="1" x14ac:dyDescent="0.2">
      <c r="A5430">
        <v>5111</v>
      </c>
      <c r="B5430" t="s">
        <v>3348</v>
      </c>
      <c r="C5430" t="s">
        <v>7019</v>
      </c>
      <c r="D5430" t="s">
        <v>3355</v>
      </c>
      <c r="E5430" s="99">
        <v>3745.51</v>
      </c>
      <c r="F5430">
        <v>470.11</v>
      </c>
      <c r="G5430" s="99">
        <v>4215.62</v>
      </c>
    </row>
    <row r="5431" spans="1:7" hidden="1" x14ac:dyDescent="0.2">
      <c r="A5431">
        <v>5111</v>
      </c>
      <c r="B5431" t="s">
        <v>3348</v>
      </c>
      <c r="C5431" t="s">
        <v>7020</v>
      </c>
      <c r="D5431" t="s">
        <v>3355</v>
      </c>
      <c r="E5431" s="99">
        <v>3745.51</v>
      </c>
      <c r="F5431">
        <v>470.11</v>
      </c>
      <c r="G5431" s="99">
        <v>4215.62</v>
      </c>
    </row>
    <row r="5432" spans="1:7" hidden="1" x14ac:dyDescent="0.2">
      <c r="A5432">
        <v>5111</v>
      </c>
      <c r="B5432" t="s">
        <v>3348</v>
      </c>
      <c r="C5432" t="s">
        <v>7021</v>
      </c>
      <c r="D5432" t="s">
        <v>3355</v>
      </c>
      <c r="E5432" s="99">
        <v>3745.51</v>
      </c>
      <c r="F5432">
        <v>470.11</v>
      </c>
      <c r="G5432" s="99">
        <v>4215.62</v>
      </c>
    </row>
    <row r="5433" spans="1:7" hidden="1" x14ac:dyDescent="0.2">
      <c r="A5433">
        <v>5111</v>
      </c>
      <c r="B5433" t="s">
        <v>3348</v>
      </c>
      <c r="C5433" t="s">
        <v>7022</v>
      </c>
      <c r="D5433" t="s">
        <v>3355</v>
      </c>
      <c r="E5433" s="99">
        <v>3745.51</v>
      </c>
      <c r="F5433">
        <v>470.11</v>
      </c>
      <c r="G5433" s="99">
        <v>4215.62</v>
      </c>
    </row>
    <row r="5434" spans="1:7" hidden="1" x14ac:dyDescent="0.2">
      <c r="A5434">
        <v>5111</v>
      </c>
      <c r="B5434" t="s">
        <v>3348</v>
      </c>
      <c r="C5434" t="s">
        <v>7023</v>
      </c>
      <c r="D5434" t="s">
        <v>3355</v>
      </c>
      <c r="E5434" s="99">
        <v>3745.51</v>
      </c>
      <c r="F5434">
        <v>470.11</v>
      </c>
      <c r="G5434" s="99">
        <v>4215.62</v>
      </c>
    </row>
    <row r="5435" spans="1:7" hidden="1" x14ac:dyDescent="0.2">
      <c r="A5435">
        <v>5111</v>
      </c>
      <c r="B5435" t="s">
        <v>3348</v>
      </c>
      <c r="C5435" t="s">
        <v>7024</v>
      </c>
      <c r="D5435" t="s">
        <v>3355</v>
      </c>
      <c r="E5435" s="99">
        <v>3745.51</v>
      </c>
      <c r="F5435">
        <v>470.11</v>
      </c>
      <c r="G5435" s="99">
        <v>4215.62</v>
      </c>
    </row>
    <row r="5436" spans="1:7" hidden="1" x14ac:dyDescent="0.2">
      <c r="A5436">
        <v>5111</v>
      </c>
      <c r="B5436" t="s">
        <v>3348</v>
      </c>
      <c r="C5436" t="s">
        <v>7025</v>
      </c>
      <c r="D5436" t="s">
        <v>3355</v>
      </c>
      <c r="E5436" s="99">
        <v>3745.51</v>
      </c>
      <c r="F5436">
        <v>470.11</v>
      </c>
      <c r="G5436" s="99">
        <v>4215.62</v>
      </c>
    </row>
    <row r="5437" spans="1:7" hidden="1" x14ac:dyDescent="0.2">
      <c r="A5437">
        <v>5111</v>
      </c>
      <c r="B5437" t="s">
        <v>3348</v>
      </c>
      <c r="C5437" t="s">
        <v>7026</v>
      </c>
      <c r="D5437" t="s">
        <v>3355</v>
      </c>
      <c r="E5437" s="99">
        <v>3745.51</v>
      </c>
      <c r="F5437">
        <v>470.11</v>
      </c>
      <c r="G5437" s="99">
        <v>4215.62</v>
      </c>
    </row>
    <row r="5438" spans="1:7" hidden="1" x14ac:dyDescent="0.2">
      <c r="A5438">
        <v>5111</v>
      </c>
      <c r="B5438" t="s">
        <v>3348</v>
      </c>
      <c r="C5438" t="s">
        <v>7027</v>
      </c>
      <c r="D5438" t="s">
        <v>3355</v>
      </c>
      <c r="E5438" s="99">
        <v>3745.51</v>
      </c>
      <c r="F5438">
        <v>470.11</v>
      </c>
      <c r="G5438" s="99">
        <v>4215.62</v>
      </c>
    </row>
    <row r="5439" spans="1:7" hidden="1" x14ac:dyDescent="0.2">
      <c r="A5439">
        <v>5111</v>
      </c>
      <c r="B5439" t="s">
        <v>3348</v>
      </c>
      <c r="C5439" t="s">
        <v>7028</v>
      </c>
      <c r="D5439" t="s">
        <v>3355</v>
      </c>
      <c r="E5439" s="99">
        <v>3745.51</v>
      </c>
      <c r="F5439">
        <v>470.11</v>
      </c>
      <c r="G5439" s="99">
        <v>4215.62</v>
      </c>
    </row>
    <row r="5440" spans="1:7" hidden="1" x14ac:dyDescent="0.2">
      <c r="A5440">
        <v>5111</v>
      </c>
      <c r="B5440" t="s">
        <v>3348</v>
      </c>
      <c r="C5440" t="s">
        <v>7029</v>
      </c>
      <c r="D5440" t="s">
        <v>3355</v>
      </c>
      <c r="E5440" s="99">
        <v>3745.51</v>
      </c>
      <c r="F5440">
        <v>470.11</v>
      </c>
      <c r="G5440" s="99">
        <v>4215.62</v>
      </c>
    </row>
    <row r="5441" spans="1:7" hidden="1" x14ac:dyDescent="0.2">
      <c r="A5441">
        <v>5111</v>
      </c>
      <c r="B5441" t="s">
        <v>3348</v>
      </c>
      <c r="C5441" t="s">
        <v>7030</v>
      </c>
      <c r="D5441" t="s">
        <v>3355</v>
      </c>
      <c r="E5441" s="99">
        <v>3745.51</v>
      </c>
      <c r="F5441">
        <v>470.11</v>
      </c>
      <c r="G5441" s="99">
        <v>4215.62</v>
      </c>
    </row>
    <row r="5442" spans="1:7" hidden="1" x14ac:dyDescent="0.2">
      <c r="A5442">
        <v>5111</v>
      </c>
      <c r="B5442" t="s">
        <v>3348</v>
      </c>
      <c r="C5442" t="s">
        <v>7031</v>
      </c>
      <c r="D5442" t="s">
        <v>3355</v>
      </c>
      <c r="E5442" s="99">
        <v>3745.51</v>
      </c>
      <c r="F5442">
        <v>470.11</v>
      </c>
      <c r="G5442" s="99">
        <v>4215.62</v>
      </c>
    </row>
    <row r="5443" spans="1:7" hidden="1" x14ac:dyDescent="0.2">
      <c r="A5443">
        <v>5111</v>
      </c>
      <c r="B5443" t="s">
        <v>3348</v>
      </c>
      <c r="C5443" t="s">
        <v>7032</v>
      </c>
      <c r="D5443" t="s">
        <v>3355</v>
      </c>
      <c r="E5443" s="99">
        <v>3745.51</v>
      </c>
      <c r="F5443">
        <v>470.11</v>
      </c>
      <c r="G5443" s="99">
        <v>4215.62</v>
      </c>
    </row>
    <row r="5444" spans="1:7" hidden="1" x14ac:dyDescent="0.2">
      <c r="A5444">
        <v>5111</v>
      </c>
      <c r="B5444" t="s">
        <v>3348</v>
      </c>
      <c r="C5444" t="s">
        <v>7033</v>
      </c>
      <c r="D5444" t="s">
        <v>3355</v>
      </c>
      <c r="E5444" s="99">
        <v>3745.51</v>
      </c>
      <c r="F5444">
        <v>470.11</v>
      </c>
      <c r="G5444" s="99">
        <v>4215.62</v>
      </c>
    </row>
    <row r="5445" spans="1:7" hidden="1" x14ac:dyDescent="0.2">
      <c r="A5445">
        <v>5111</v>
      </c>
      <c r="B5445" t="s">
        <v>3348</v>
      </c>
      <c r="C5445" t="s">
        <v>7034</v>
      </c>
      <c r="D5445" t="s">
        <v>3355</v>
      </c>
      <c r="E5445" s="99">
        <v>3745.51</v>
      </c>
      <c r="F5445">
        <v>470.11</v>
      </c>
      <c r="G5445" s="99">
        <v>4215.62</v>
      </c>
    </row>
    <row r="5446" spans="1:7" hidden="1" x14ac:dyDescent="0.2">
      <c r="A5446">
        <v>5111</v>
      </c>
      <c r="B5446" t="s">
        <v>3348</v>
      </c>
      <c r="C5446" t="s">
        <v>7035</v>
      </c>
      <c r="D5446" t="s">
        <v>3355</v>
      </c>
      <c r="E5446" s="99">
        <v>3745.51</v>
      </c>
      <c r="F5446">
        <v>470.11</v>
      </c>
      <c r="G5446" s="99">
        <v>4215.62</v>
      </c>
    </row>
    <row r="5447" spans="1:7" hidden="1" x14ac:dyDescent="0.2">
      <c r="A5447">
        <v>5111</v>
      </c>
      <c r="B5447" t="s">
        <v>3348</v>
      </c>
      <c r="C5447" t="s">
        <v>7036</v>
      </c>
      <c r="D5447" t="s">
        <v>3355</v>
      </c>
      <c r="E5447" s="99">
        <v>3745.51</v>
      </c>
      <c r="F5447">
        <v>470.11</v>
      </c>
      <c r="G5447" s="99">
        <v>4215.62</v>
      </c>
    </row>
    <row r="5448" spans="1:7" hidden="1" x14ac:dyDescent="0.2">
      <c r="A5448">
        <v>5111</v>
      </c>
      <c r="B5448" t="s">
        <v>3348</v>
      </c>
      <c r="C5448" t="s">
        <v>7037</v>
      </c>
      <c r="D5448" t="s">
        <v>3355</v>
      </c>
      <c r="E5448" s="99">
        <v>3745.51</v>
      </c>
      <c r="F5448">
        <v>184.81</v>
      </c>
      <c r="G5448" s="99">
        <v>3930.32</v>
      </c>
    </row>
    <row r="5449" spans="1:7" hidden="1" x14ac:dyDescent="0.2">
      <c r="A5449">
        <v>5111</v>
      </c>
      <c r="B5449" t="s">
        <v>3348</v>
      </c>
      <c r="C5449" t="s">
        <v>7038</v>
      </c>
      <c r="D5449" t="s">
        <v>3355</v>
      </c>
      <c r="E5449" s="99">
        <v>3745.51</v>
      </c>
      <c r="F5449">
        <v>470.11</v>
      </c>
      <c r="G5449" s="99">
        <v>4215.62</v>
      </c>
    </row>
    <row r="5450" spans="1:7" hidden="1" x14ac:dyDescent="0.2">
      <c r="A5450">
        <v>5111</v>
      </c>
      <c r="B5450" t="s">
        <v>3348</v>
      </c>
      <c r="C5450" t="s">
        <v>7039</v>
      </c>
      <c r="D5450" t="s">
        <v>3355</v>
      </c>
      <c r="E5450" s="99">
        <v>3745.51</v>
      </c>
      <c r="F5450">
        <v>470.11</v>
      </c>
      <c r="G5450" s="99">
        <v>4215.62</v>
      </c>
    </row>
    <row r="5451" spans="1:7" hidden="1" x14ac:dyDescent="0.2">
      <c r="A5451">
        <v>5111</v>
      </c>
      <c r="B5451" t="s">
        <v>3348</v>
      </c>
      <c r="C5451" t="s">
        <v>7040</v>
      </c>
      <c r="D5451" t="s">
        <v>3355</v>
      </c>
      <c r="E5451" s="99">
        <v>3745.51</v>
      </c>
      <c r="F5451">
        <v>470.11</v>
      </c>
      <c r="G5451" s="99">
        <v>4215.62</v>
      </c>
    </row>
    <row r="5452" spans="1:7" hidden="1" x14ac:dyDescent="0.2">
      <c r="A5452">
        <v>5111</v>
      </c>
      <c r="B5452" t="s">
        <v>3348</v>
      </c>
      <c r="C5452" t="s">
        <v>7041</v>
      </c>
      <c r="D5452" t="s">
        <v>3355</v>
      </c>
      <c r="E5452" s="99">
        <v>3745.51</v>
      </c>
      <c r="F5452">
        <v>470.11</v>
      </c>
      <c r="G5452" s="99">
        <v>4215.62</v>
      </c>
    </row>
    <row r="5453" spans="1:7" hidden="1" x14ac:dyDescent="0.2">
      <c r="A5453">
        <v>5111</v>
      </c>
      <c r="B5453" t="s">
        <v>3348</v>
      </c>
      <c r="C5453" t="s">
        <v>7042</v>
      </c>
      <c r="D5453" t="s">
        <v>3355</v>
      </c>
      <c r="E5453" s="99">
        <v>3745.51</v>
      </c>
      <c r="F5453">
        <v>470.11</v>
      </c>
      <c r="G5453" s="99">
        <v>4215.62</v>
      </c>
    </row>
    <row r="5454" spans="1:7" hidden="1" x14ac:dyDescent="0.2">
      <c r="A5454">
        <v>5111</v>
      </c>
      <c r="B5454" t="s">
        <v>3348</v>
      </c>
      <c r="C5454" t="s">
        <v>7043</v>
      </c>
      <c r="D5454" t="s">
        <v>3355</v>
      </c>
      <c r="E5454" s="99">
        <v>3745.51</v>
      </c>
      <c r="F5454">
        <v>470.11</v>
      </c>
      <c r="G5454" s="99">
        <v>4215.62</v>
      </c>
    </row>
    <row r="5455" spans="1:7" hidden="1" x14ac:dyDescent="0.2">
      <c r="A5455">
        <v>5111</v>
      </c>
      <c r="B5455" t="s">
        <v>3348</v>
      </c>
      <c r="C5455" t="s">
        <v>7044</v>
      </c>
      <c r="D5455" t="s">
        <v>3355</v>
      </c>
      <c r="E5455" s="99">
        <v>3745.51</v>
      </c>
      <c r="F5455">
        <v>470.11</v>
      </c>
      <c r="G5455" s="99">
        <v>4215.62</v>
      </c>
    </row>
    <row r="5456" spans="1:7" hidden="1" x14ac:dyDescent="0.2">
      <c r="A5456">
        <v>5111</v>
      </c>
      <c r="B5456" t="s">
        <v>3348</v>
      </c>
      <c r="C5456" t="s">
        <v>7045</v>
      </c>
      <c r="D5456" t="s">
        <v>3355</v>
      </c>
      <c r="E5456" s="99">
        <v>3745.51</v>
      </c>
      <c r="F5456">
        <v>470.11</v>
      </c>
      <c r="G5456" s="99">
        <v>4215.62</v>
      </c>
    </row>
    <row r="5457" spans="1:7" hidden="1" x14ac:dyDescent="0.2">
      <c r="A5457">
        <v>5111</v>
      </c>
      <c r="B5457" t="s">
        <v>3348</v>
      </c>
      <c r="C5457" t="s">
        <v>7046</v>
      </c>
      <c r="D5457" t="s">
        <v>3355</v>
      </c>
      <c r="E5457" s="99">
        <v>3745.51</v>
      </c>
      <c r="F5457">
        <v>470.11</v>
      </c>
      <c r="G5457" s="99">
        <v>4215.62</v>
      </c>
    </row>
    <row r="5458" spans="1:7" hidden="1" x14ac:dyDescent="0.2">
      <c r="A5458">
        <v>5111</v>
      </c>
      <c r="B5458" t="s">
        <v>3348</v>
      </c>
      <c r="C5458" t="s">
        <v>7047</v>
      </c>
      <c r="D5458" t="s">
        <v>3355</v>
      </c>
      <c r="E5458" s="99">
        <v>3745.51</v>
      </c>
      <c r="F5458">
        <v>470.11</v>
      </c>
      <c r="G5458" s="99">
        <v>4215.62</v>
      </c>
    </row>
    <row r="5459" spans="1:7" hidden="1" x14ac:dyDescent="0.2">
      <c r="A5459">
        <v>5111</v>
      </c>
      <c r="B5459" t="s">
        <v>3348</v>
      </c>
      <c r="C5459" t="s">
        <v>7048</v>
      </c>
      <c r="D5459" t="s">
        <v>3355</v>
      </c>
      <c r="E5459" s="99">
        <v>3745.51</v>
      </c>
      <c r="F5459">
        <v>470.11</v>
      </c>
      <c r="G5459" s="99">
        <v>4215.62</v>
      </c>
    </row>
    <row r="5460" spans="1:7" hidden="1" x14ac:dyDescent="0.2">
      <c r="A5460">
        <v>5111</v>
      </c>
      <c r="B5460" t="s">
        <v>3348</v>
      </c>
      <c r="C5460" t="s">
        <v>7049</v>
      </c>
      <c r="D5460" t="s">
        <v>3355</v>
      </c>
      <c r="E5460" s="99">
        <v>3745.51</v>
      </c>
      <c r="F5460">
        <v>470.11</v>
      </c>
      <c r="G5460" s="99">
        <v>4215.62</v>
      </c>
    </row>
    <row r="5461" spans="1:7" hidden="1" x14ac:dyDescent="0.2">
      <c r="A5461">
        <v>5111</v>
      </c>
      <c r="B5461" t="s">
        <v>3348</v>
      </c>
      <c r="C5461" t="s">
        <v>7050</v>
      </c>
      <c r="D5461" t="s">
        <v>3355</v>
      </c>
      <c r="E5461" s="99">
        <v>3745.51</v>
      </c>
      <c r="F5461">
        <v>470.11</v>
      </c>
      <c r="G5461" s="99">
        <v>4215.62</v>
      </c>
    </row>
    <row r="5462" spans="1:7" hidden="1" x14ac:dyDescent="0.2">
      <c r="A5462">
        <v>5111</v>
      </c>
      <c r="B5462" t="s">
        <v>3348</v>
      </c>
      <c r="C5462" t="s">
        <v>7051</v>
      </c>
      <c r="D5462" t="s">
        <v>3355</v>
      </c>
      <c r="E5462" s="99">
        <v>3745.51</v>
      </c>
      <c r="F5462">
        <v>470.11</v>
      </c>
      <c r="G5462" s="99">
        <v>4215.62</v>
      </c>
    </row>
    <row r="5463" spans="1:7" hidden="1" x14ac:dyDescent="0.2">
      <c r="A5463">
        <v>5111</v>
      </c>
      <c r="B5463" t="s">
        <v>3348</v>
      </c>
      <c r="C5463" t="s">
        <v>7052</v>
      </c>
      <c r="D5463" t="s">
        <v>3355</v>
      </c>
      <c r="E5463" s="99">
        <v>3745.51</v>
      </c>
      <c r="F5463">
        <v>470.11</v>
      </c>
      <c r="G5463" s="99">
        <v>4215.62</v>
      </c>
    </row>
    <row r="5464" spans="1:7" hidden="1" x14ac:dyDescent="0.2">
      <c r="A5464">
        <v>5111</v>
      </c>
      <c r="B5464" t="s">
        <v>3348</v>
      </c>
      <c r="C5464" t="s">
        <v>7053</v>
      </c>
      <c r="D5464" t="s">
        <v>3355</v>
      </c>
      <c r="E5464" s="99">
        <v>2366.8000000000002</v>
      </c>
      <c r="F5464">
        <v>297.77</v>
      </c>
      <c r="G5464" s="99">
        <v>2664.57</v>
      </c>
    </row>
    <row r="5465" spans="1:7" hidden="1" x14ac:dyDescent="0.2">
      <c r="A5465">
        <v>5111</v>
      </c>
      <c r="B5465" t="s">
        <v>3348</v>
      </c>
      <c r="C5465" t="s">
        <v>7054</v>
      </c>
      <c r="D5465" t="s">
        <v>3355</v>
      </c>
      <c r="E5465" s="99">
        <v>2366.8000000000002</v>
      </c>
      <c r="F5465">
        <v>297.77</v>
      </c>
      <c r="G5465" s="99">
        <v>2664.57</v>
      </c>
    </row>
    <row r="5466" spans="1:7" hidden="1" x14ac:dyDescent="0.2">
      <c r="A5466">
        <v>5111</v>
      </c>
      <c r="B5466" t="s">
        <v>3348</v>
      </c>
      <c r="C5466" t="s">
        <v>7055</v>
      </c>
      <c r="D5466" t="s">
        <v>3355</v>
      </c>
      <c r="E5466" s="99">
        <v>3745.51</v>
      </c>
      <c r="F5466">
        <v>470.11</v>
      </c>
      <c r="G5466" s="99">
        <v>4215.62</v>
      </c>
    </row>
    <row r="5467" spans="1:7" hidden="1" x14ac:dyDescent="0.2">
      <c r="A5467">
        <v>5111</v>
      </c>
      <c r="B5467" t="s">
        <v>3348</v>
      </c>
      <c r="C5467" t="s">
        <v>7056</v>
      </c>
      <c r="D5467" t="s">
        <v>3355</v>
      </c>
      <c r="E5467" s="99">
        <v>3309.76</v>
      </c>
      <c r="F5467">
        <v>415.64</v>
      </c>
      <c r="G5467" s="99">
        <v>3725.4</v>
      </c>
    </row>
    <row r="5468" spans="1:7" hidden="1" x14ac:dyDescent="0.2">
      <c r="A5468">
        <v>5111</v>
      </c>
      <c r="B5468" t="s">
        <v>3348</v>
      </c>
      <c r="C5468" t="s">
        <v>7057</v>
      </c>
      <c r="D5468" t="s">
        <v>3355</v>
      </c>
      <c r="E5468" s="99">
        <v>2657.33</v>
      </c>
      <c r="F5468">
        <v>83.03</v>
      </c>
      <c r="G5468" s="99">
        <v>2740.36</v>
      </c>
    </row>
    <row r="5469" spans="1:7" hidden="1" x14ac:dyDescent="0.2">
      <c r="A5469" t="s">
        <v>3376</v>
      </c>
      <c r="B5469" t="s">
        <v>3348</v>
      </c>
      <c r="C5469" t="s">
        <v>7058</v>
      </c>
      <c r="D5469">
        <f>-5111-10</f>
        <v>-5121</v>
      </c>
      <c r="E5469" s="99">
        <v>3309.76</v>
      </c>
      <c r="F5469">
        <v>415.64</v>
      </c>
      <c r="G5469" s="99">
        <v>3725.4</v>
      </c>
    </row>
    <row r="5470" spans="1:7" hidden="1" x14ac:dyDescent="0.2">
      <c r="A5470">
        <v>5111</v>
      </c>
      <c r="B5470" t="s">
        <v>3348</v>
      </c>
      <c r="C5470" t="s">
        <v>7059</v>
      </c>
      <c r="D5470" t="s">
        <v>3355</v>
      </c>
      <c r="E5470" s="99">
        <v>3309.76</v>
      </c>
      <c r="F5470">
        <v>415.64</v>
      </c>
      <c r="G5470" s="99">
        <v>3725.4</v>
      </c>
    </row>
    <row r="5471" spans="1:7" hidden="1" x14ac:dyDescent="0.2">
      <c r="A5471">
        <v>5111</v>
      </c>
      <c r="B5471" t="s">
        <v>3348</v>
      </c>
      <c r="C5471" t="s">
        <v>7060</v>
      </c>
      <c r="D5471" t="s">
        <v>3355</v>
      </c>
      <c r="E5471" s="99">
        <v>3745.51</v>
      </c>
      <c r="F5471">
        <v>470.11</v>
      </c>
      <c r="G5471" s="99">
        <v>4215.62</v>
      </c>
    </row>
    <row r="5472" spans="1:7" hidden="1" x14ac:dyDescent="0.2">
      <c r="A5472">
        <v>5111</v>
      </c>
      <c r="B5472" t="s">
        <v>3348</v>
      </c>
      <c r="C5472" t="s">
        <v>7061</v>
      </c>
      <c r="D5472" t="s">
        <v>3355</v>
      </c>
      <c r="E5472" s="99">
        <v>3745.51</v>
      </c>
      <c r="F5472">
        <v>470.11</v>
      </c>
      <c r="G5472" s="99">
        <v>4215.62</v>
      </c>
    </row>
    <row r="5473" spans="1:7" hidden="1" x14ac:dyDescent="0.2">
      <c r="A5473">
        <v>5111</v>
      </c>
      <c r="B5473" t="s">
        <v>3348</v>
      </c>
      <c r="C5473" t="s">
        <v>7062</v>
      </c>
      <c r="D5473" t="s">
        <v>3355</v>
      </c>
      <c r="E5473" s="99">
        <v>3309.76</v>
      </c>
      <c r="F5473">
        <v>415.64</v>
      </c>
      <c r="G5473" s="99">
        <v>3725.4</v>
      </c>
    </row>
    <row r="5474" spans="1:7" hidden="1" x14ac:dyDescent="0.2">
      <c r="A5474">
        <v>5111</v>
      </c>
      <c r="B5474" t="s">
        <v>3348</v>
      </c>
      <c r="C5474" t="s">
        <v>7063</v>
      </c>
      <c r="D5474" t="s">
        <v>3355</v>
      </c>
      <c r="E5474" s="99">
        <v>3309.76</v>
      </c>
      <c r="F5474">
        <v>130.34</v>
      </c>
      <c r="G5474" s="99">
        <v>3440.1</v>
      </c>
    </row>
    <row r="5475" spans="1:7" hidden="1" x14ac:dyDescent="0.2">
      <c r="A5475">
        <v>5111</v>
      </c>
      <c r="B5475" t="s">
        <v>3348</v>
      </c>
      <c r="C5475" t="s">
        <v>7064</v>
      </c>
      <c r="D5475" t="s">
        <v>3355</v>
      </c>
      <c r="E5475" s="99">
        <v>3309.76</v>
      </c>
      <c r="F5475">
        <v>415.64</v>
      </c>
      <c r="G5475" s="99">
        <v>3725.4</v>
      </c>
    </row>
    <row r="5476" spans="1:7" hidden="1" x14ac:dyDescent="0.2">
      <c r="A5476">
        <v>5111</v>
      </c>
      <c r="B5476" t="s">
        <v>3348</v>
      </c>
      <c r="C5476" t="s">
        <v>7065</v>
      </c>
      <c r="D5476" t="s">
        <v>3355</v>
      </c>
      <c r="E5476" s="99">
        <v>3309.76</v>
      </c>
      <c r="F5476">
        <v>415.64</v>
      </c>
      <c r="G5476" s="99">
        <v>3725.4</v>
      </c>
    </row>
    <row r="5477" spans="1:7" hidden="1" x14ac:dyDescent="0.2">
      <c r="A5477">
        <v>5111</v>
      </c>
      <c r="B5477" t="s">
        <v>3348</v>
      </c>
      <c r="C5477" t="s">
        <v>7066</v>
      </c>
      <c r="D5477" t="s">
        <v>3355</v>
      </c>
      <c r="E5477" s="99">
        <v>3309.76</v>
      </c>
      <c r="F5477">
        <v>415.64</v>
      </c>
      <c r="G5477" s="99">
        <v>3725.4</v>
      </c>
    </row>
    <row r="5478" spans="1:7" hidden="1" x14ac:dyDescent="0.2">
      <c r="A5478" t="s">
        <v>357</v>
      </c>
    </row>
    <row r="5479" spans="1:7" hidden="1" x14ac:dyDescent="0.2"/>
    <row r="5480" spans="1:7" hidden="1" x14ac:dyDescent="0.2"/>
    <row r="5481" spans="1:7" hidden="1" x14ac:dyDescent="0.2"/>
    <row r="5482" spans="1:7" hidden="1" x14ac:dyDescent="0.2">
      <c r="A5482" t="s">
        <v>2523</v>
      </c>
      <c r="C5482" t="s">
        <v>2832</v>
      </c>
      <c r="D5482" t="s">
        <v>2833</v>
      </c>
      <c r="E5482" t="s">
        <v>2834</v>
      </c>
      <c r="F5482" t="s">
        <v>2835</v>
      </c>
      <c r="G5482" t="s">
        <v>2836</v>
      </c>
    </row>
    <row r="5483" spans="1:7" hidden="1" x14ac:dyDescent="0.2">
      <c r="C5483" t="s">
        <v>2837</v>
      </c>
      <c r="D5483" t="s">
        <v>2838</v>
      </c>
      <c r="E5483" s="100">
        <v>43344</v>
      </c>
      <c r="F5483" t="s">
        <v>2839</v>
      </c>
      <c r="G5483" t="s">
        <v>7067</v>
      </c>
    </row>
    <row r="5484" spans="1:7" hidden="1" x14ac:dyDescent="0.2"/>
    <row r="5485" spans="1:7" hidden="1" x14ac:dyDescent="0.2">
      <c r="B5485" t="s">
        <v>2841</v>
      </c>
    </row>
    <row r="5486" spans="1:7" hidden="1" x14ac:dyDescent="0.2">
      <c r="A5486" t="s">
        <v>2842</v>
      </c>
      <c r="B5486" t="s">
        <v>2843</v>
      </c>
      <c r="C5486" t="s">
        <v>2844</v>
      </c>
    </row>
    <row r="5487" spans="1:7" hidden="1" x14ac:dyDescent="0.2"/>
    <row r="5488" spans="1:7" hidden="1" x14ac:dyDescent="0.2">
      <c r="B5488" t="s">
        <v>2845</v>
      </c>
      <c r="C5488" t="s">
        <v>2846</v>
      </c>
    </row>
    <row r="5489" spans="1:7" hidden="1" x14ac:dyDescent="0.2">
      <c r="B5489" t="s">
        <v>2847</v>
      </c>
      <c r="C5489" t="s">
        <v>2848</v>
      </c>
      <c r="D5489" t="s">
        <v>2849</v>
      </c>
      <c r="E5489" t="s">
        <v>2850</v>
      </c>
    </row>
    <row r="5490" spans="1:7" hidden="1" x14ac:dyDescent="0.2"/>
    <row r="5491" spans="1:7" hidden="1" x14ac:dyDescent="0.2"/>
    <row r="5492" spans="1:7" hidden="1" x14ac:dyDescent="0.2">
      <c r="A5492" t="s">
        <v>2851</v>
      </c>
      <c r="B5492" t="s">
        <v>2852</v>
      </c>
      <c r="C5492" t="s">
        <v>2853</v>
      </c>
      <c r="E5492" t="s">
        <v>2854</v>
      </c>
      <c r="F5492" t="s">
        <v>2855</v>
      </c>
      <c r="G5492" t="s">
        <v>2856</v>
      </c>
    </row>
    <row r="5493" spans="1:7" hidden="1" x14ac:dyDescent="0.2">
      <c r="A5493" t="s">
        <v>2857</v>
      </c>
      <c r="B5493" t="s">
        <v>2858</v>
      </c>
      <c r="C5493" t="s">
        <v>2859</v>
      </c>
      <c r="D5493" t="s">
        <v>2860</v>
      </c>
      <c r="E5493" t="s">
        <v>2861</v>
      </c>
      <c r="F5493" t="s">
        <v>2861</v>
      </c>
      <c r="G5493" t="s">
        <v>2861</v>
      </c>
    </row>
    <row r="5494" spans="1:7" hidden="1" x14ac:dyDescent="0.2">
      <c r="A5494">
        <v>5111</v>
      </c>
      <c r="B5494" t="s">
        <v>3348</v>
      </c>
      <c r="C5494" t="s">
        <v>7068</v>
      </c>
      <c r="D5494" t="s">
        <v>3355</v>
      </c>
      <c r="E5494" s="99">
        <v>3745.51</v>
      </c>
      <c r="F5494">
        <v>470.11</v>
      </c>
      <c r="G5494" s="99">
        <v>4215.62</v>
      </c>
    </row>
    <row r="5495" spans="1:7" hidden="1" x14ac:dyDescent="0.2">
      <c r="A5495">
        <v>5111</v>
      </c>
      <c r="B5495" t="s">
        <v>3348</v>
      </c>
      <c r="C5495" t="s">
        <v>7069</v>
      </c>
      <c r="D5495" t="s">
        <v>3355</v>
      </c>
      <c r="E5495" s="99">
        <v>3745.51</v>
      </c>
      <c r="F5495">
        <v>470.11</v>
      </c>
      <c r="G5495" s="99">
        <v>4215.62</v>
      </c>
    </row>
    <row r="5496" spans="1:7" hidden="1" x14ac:dyDescent="0.2">
      <c r="A5496">
        <v>5111</v>
      </c>
      <c r="B5496" t="s">
        <v>3348</v>
      </c>
      <c r="C5496" t="s">
        <v>7070</v>
      </c>
      <c r="D5496" t="s">
        <v>3355</v>
      </c>
      <c r="E5496" s="99">
        <v>3745.51</v>
      </c>
      <c r="F5496">
        <v>470.11</v>
      </c>
      <c r="G5496" s="99">
        <v>4215.62</v>
      </c>
    </row>
    <row r="5497" spans="1:7" hidden="1" x14ac:dyDescent="0.2">
      <c r="A5497">
        <v>5111</v>
      </c>
      <c r="B5497" t="s">
        <v>3348</v>
      </c>
      <c r="C5497" t="s">
        <v>7071</v>
      </c>
      <c r="D5497" t="s">
        <v>3355</v>
      </c>
      <c r="E5497" s="99">
        <v>3745.51</v>
      </c>
      <c r="F5497">
        <v>470.11</v>
      </c>
      <c r="G5497" s="99">
        <v>4215.62</v>
      </c>
    </row>
    <row r="5498" spans="1:7" hidden="1" x14ac:dyDescent="0.2">
      <c r="A5498">
        <v>5111</v>
      </c>
      <c r="B5498" t="s">
        <v>3348</v>
      </c>
      <c r="C5498" t="s">
        <v>7072</v>
      </c>
      <c r="D5498" t="s">
        <v>3355</v>
      </c>
      <c r="E5498" s="99">
        <v>3745.51</v>
      </c>
      <c r="F5498">
        <v>470.11</v>
      </c>
      <c r="G5498" s="99">
        <v>4215.62</v>
      </c>
    </row>
    <row r="5499" spans="1:7" hidden="1" x14ac:dyDescent="0.2">
      <c r="A5499">
        <v>5111</v>
      </c>
      <c r="B5499" t="s">
        <v>3348</v>
      </c>
      <c r="C5499" t="s">
        <v>7073</v>
      </c>
      <c r="D5499" t="s">
        <v>3355</v>
      </c>
      <c r="E5499" s="99">
        <v>3745.51</v>
      </c>
      <c r="F5499">
        <v>-100.49</v>
      </c>
      <c r="G5499" s="99">
        <v>3645.02</v>
      </c>
    </row>
    <row r="5500" spans="1:7" hidden="1" x14ac:dyDescent="0.2">
      <c r="A5500">
        <v>5111</v>
      </c>
      <c r="B5500" t="s">
        <v>3348</v>
      </c>
      <c r="C5500" t="s">
        <v>7074</v>
      </c>
      <c r="D5500" t="s">
        <v>3355</v>
      </c>
      <c r="E5500" s="99">
        <v>3745.51</v>
      </c>
      <c r="F5500">
        <v>470.11</v>
      </c>
      <c r="G5500" s="99">
        <v>4215.62</v>
      </c>
    </row>
    <row r="5501" spans="1:7" hidden="1" x14ac:dyDescent="0.2">
      <c r="A5501">
        <v>5111</v>
      </c>
      <c r="B5501" t="s">
        <v>3348</v>
      </c>
      <c r="C5501" t="s">
        <v>7075</v>
      </c>
      <c r="D5501" t="s">
        <v>3355</v>
      </c>
      <c r="E5501" s="99">
        <v>3745.51</v>
      </c>
      <c r="F5501">
        <v>470.11</v>
      </c>
      <c r="G5501" s="99">
        <v>4215.62</v>
      </c>
    </row>
    <row r="5502" spans="1:7" hidden="1" x14ac:dyDescent="0.2">
      <c r="A5502">
        <v>5111</v>
      </c>
      <c r="B5502" t="s">
        <v>3348</v>
      </c>
      <c r="C5502" t="s">
        <v>7076</v>
      </c>
      <c r="D5502" t="s">
        <v>3355</v>
      </c>
      <c r="E5502" s="99">
        <v>3745.51</v>
      </c>
      <c r="F5502">
        <v>470.11</v>
      </c>
      <c r="G5502" s="99">
        <v>4215.62</v>
      </c>
    </row>
    <row r="5503" spans="1:7" hidden="1" x14ac:dyDescent="0.2">
      <c r="A5503">
        <v>5111</v>
      </c>
      <c r="B5503" t="s">
        <v>3348</v>
      </c>
      <c r="C5503" t="s">
        <v>7077</v>
      </c>
      <c r="D5503" t="s">
        <v>3355</v>
      </c>
      <c r="E5503" s="99">
        <v>3745.51</v>
      </c>
      <c r="F5503">
        <v>470.11</v>
      </c>
      <c r="G5503" s="99">
        <v>4215.62</v>
      </c>
    </row>
    <row r="5504" spans="1:7" hidden="1" x14ac:dyDescent="0.2">
      <c r="A5504">
        <v>5111</v>
      </c>
      <c r="B5504" t="s">
        <v>3348</v>
      </c>
      <c r="C5504" t="s">
        <v>7078</v>
      </c>
      <c r="D5504" t="s">
        <v>3355</v>
      </c>
      <c r="E5504" s="99">
        <v>3745.51</v>
      </c>
      <c r="F5504">
        <v>470.11</v>
      </c>
      <c r="G5504" s="99">
        <v>4215.62</v>
      </c>
    </row>
    <row r="5505" spans="1:7" hidden="1" x14ac:dyDescent="0.2">
      <c r="A5505">
        <v>5111</v>
      </c>
      <c r="B5505" t="s">
        <v>3348</v>
      </c>
      <c r="C5505" t="s">
        <v>7079</v>
      </c>
      <c r="D5505" t="s">
        <v>3355</v>
      </c>
      <c r="E5505" s="99">
        <v>3745.51</v>
      </c>
      <c r="F5505">
        <v>470.11</v>
      </c>
      <c r="G5505" s="99">
        <v>4215.62</v>
      </c>
    </row>
    <row r="5506" spans="1:7" hidden="1" x14ac:dyDescent="0.2">
      <c r="A5506">
        <v>5111</v>
      </c>
      <c r="B5506" t="s">
        <v>3348</v>
      </c>
      <c r="C5506" t="s">
        <v>7080</v>
      </c>
      <c r="D5506" t="s">
        <v>3355</v>
      </c>
      <c r="E5506" s="99">
        <v>3309.76</v>
      </c>
      <c r="F5506">
        <v>415.64</v>
      </c>
      <c r="G5506" s="99">
        <v>3725.4</v>
      </c>
    </row>
    <row r="5507" spans="1:7" hidden="1" x14ac:dyDescent="0.2">
      <c r="A5507">
        <v>5111</v>
      </c>
      <c r="B5507" t="s">
        <v>3348</v>
      </c>
      <c r="C5507" t="s">
        <v>7081</v>
      </c>
      <c r="D5507" t="s">
        <v>3355</v>
      </c>
      <c r="E5507" s="99">
        <v>3745.51</v>
      </c>
      <c r="F5507">
        <v>470.11</v>
      </c>
      <c r="G5507" s="99">
        <v>4215.62</v>
      </c>
    </row>
    <row r="5508" spans="1:7" hidden="1" x14ac:dyDescent="0.2">
      <c r="A5508">
        <v>5111</v>
      </c>
      <c r="B5508" t="s">
        <v>3348</v>
      </c>
      <c r="C5508" t="s">
        <v>7082</v>
      </c>
      <c r="D5508" t="s">
        <v>3355</v>
      </c>
      <c r="E5508" s="99">
        <v>3745.51</v>
      </c>
      <c r="F5508">
        <v>470.11</v>
      </c>
      <c r="G5508" s="99">
        <v>4215.62</v>
      </c>
    </row>
    <row r="5509" spans="1:7" hidden="1" x14ac:dyDescent="0.2">
      <c r="A5509">
        <v>5111</v>
      </c>
      <c r="B5509" t="s">
        <v>3348</v>
      </c>
      <c r="C5509" t="s">
        <v>7083</v>
      </c>
      <c r="D5509" t="s">
        <v>3355</v>
      </c>
      <c r="E5509" s="99">
        <v>2548.96</v>
      </c>
      <c r="F5509">
        <v>320.54000000000002</v>
      </c>
      <c r="G5509" s="99">
        <v>2869.5</v>
      </c>
    </row>
    <row r="5510" spans="1:7" hidden="1" x14ac:dyDescent="0.2">
      <c r="A5510">
        <v>5111</v>
      </c>
      <c r="B5510" t="s">
        <v>3348</v>
      </c>
      <c r="C5510" t="s">
        <v>7084</v>
      </c>
      <c r="D5510" t="s">
        <v>3355</v>
      </c>
      <c r="E5510" s="99">
        <v>3745.51</v>
      </c>
      <c r="F5510">
        <v>470.11</v>
      </c>
      <c r="G5510" s="99">
        <v>4215.62</v>
      </c>
    </row>
    <row r="5511" spans="1:7" hidden="1" x14ac:dyDescent="0.2">
      <c r="A5511">
        <v>5111</v>
      </c>
      <c r="B5511" t="s">
        <v>3348</v>
      </c>
      <c r="C5511" t="s">
        <v>7085</v>
      </c>
      <c r="D5511" t="s">
        <v>3355</v>
      </c>
      <c r="E5511" s="99">
        <v>3745.51</v>
      </c>
      <c r="F5511">
        <v>470.11</v>
      </c>
      <c r="G5511" s="99">
        <v>4215.62</v>
      </c>
    </row>
    <row r="5512" spans="1:7" hidden="1" x14ac:dyDescent="0.2">
      <c r="A5512">
        <v>5111</v>
      </c>
      <c r="B5512" t="s">
        <v>3348</v>
      </c>
      <c r="C5512" t="s">
        <v>7086</v>
      </c>
      <c r="D5512" t="s">
        <v>3355</v>
      </c>
      <c r="E5512" s="99">
        <v>3745.51</v>
      </c>
      <c r="F5512">
        <v>470.11</v>
      </c>
      <c r="G5512" s="99">
        <v>4215.62</v>
      </c>
    </row>
    <row r="5513" spans="1:7" hidden="1" x14ac:dyDescent="0.2">
      <c r="A5513">
        <v>5111</v>
      </c>
      <c r="B5513" t="s">
        <v>3348</v>
      </c>
      <c r="C5513" t="s">
        <v>7087</v>
      </c>
      <c r="D5513" t="s">
        <v>3355</v>
      </c>
      <c r="E5513" s="99">
        <v>3745.51</v>
      </c>
      <c r="F5513">
        <v>470.11</v>
      </c>
      <c r="G5513" s="99">
        <v>4215.62</v>
      </c>
    </row>
    <row r="5514" spans="1:7" hidden="1" x14ac:dyDescent="0.2">
      <c r="A5514">
        <v>5111</v>
      </c>
      <c r="B5514" t="s">
        <v>3348</v>
      </c>
      <c r="C5514" t="s">
        <v>7088</v>
      </c>
      <c r="D5514" t="s">
        <v>3355</v>
      </c>
      <c r="E5514" s="99">
        <v>3745.51</v>
      </c>
      <c r="F5514">
        <v>470.11</v>
      </c>
      <c r="G5514" s="99">
        <v>4215.62</v>
      </c>
    </row>
    <row r="5515" spans="1:7" hidden="1" x14ac:dyDescent="0.2">
      <c r="A5515">
        <v>5111</v>
      </c>
      <c r="B5515" t="s">
        <v>3348</v>
      </c>
      <c r="C5515" t="s">
        <v>7089</v>
      </c>
      <c r="D5515" t="s">
        <v>3355</v>
      </c>
      <c r="E5515" s="99">
        <v>3745.51</v>
      </c>
      <c r="F5515">
        <v>470.11</v>
      </c>
      <c r="G5515" s="99">
        <v>4215.62</v>
      </c>
    </row>
    <row r="5516" spans="1:7" hidden="1" x14ac:dyDescent="0.2">
      <c r="A5516">
        <v>5111</v>
      </c>
      <c r="B5516" t="s">
        <v>3348</v>
      </c>
      <c r="C5516" t="s">
        <v>7090</v>
      </c>
      <c r="D5516" t="s">
        <v>3355</v>
      </c>
      <c r="E5516" s="99">
        <v>3745.51</v>
      </c>
      <c r="F5516">
        <v>470.11</v>
      </c>
      <c r="G5516" s="99">
        <v>4215.62</v>
      </c>
    </row>
    <row r="5517" spans="1:7" hidden="1" x14ac:dyDescent="0.2">
      <c r="A5517">
        <v>5111</v>
      </c>
      <c r="B5517" t="s">
        <v>3348</v>
      </c>
      <c r="C5517" t="s">
        <v>7091</v>
      </c>
      <c r="D5517" t="s">
        <v>3355</v>
      </c>
      <c r="E5517" s="99">
        <v>3745.51</v>
      </c>
      <c r="F5517">
        <v>470.11</v>
      </c>
      <c r="G5517" s="99">
        <v>4215.62</v>
      </c>
    </row>
    <row r="5518" spans="1:7" hidden="1" x14ac:dyDescent="0.2">
      <c r="A5518">
        <v>5111</v>
      </c>
      <c r="B5518" t="s">
        <v>3348</v>
      </c>
      <c r="C5518" t="s">
        <v>7092</v>
      </c>
      <c r="D5518" t="s">
        <v>3355</v>
      </c>
      <c r="E5518" s="99">
        <v>3745.51</v>
      </c>
      <c r="F5518">
        <v>470.11</v>
      </c>
      <c r="G5518" s="99">
        <v>4215.62</v>
      </c>
    </row>
    <row r="5519" spans="1:7" hidden="1" x14ac:dyDescent="0.2">
      <c r="A5519">
        <v>5111</v>
      </c>
      <c r="B5519" t="s">
        <v>3348</v>
      </c>
      <c r="C5519" t="s">
        <v>7093</v>
      </c>
      <c r="D5519" t="s">
        <v>3355</v>
      </c>
      <c r="E5519" s="99">
        <v>3745.51</v>
      </c>
      <c r="F5519">
        <v>470.11</v>
      </c>
      <c r="G5519" s="99">
        <v>4215.62</v>
      </c>
    </row>
    <row r="5520" spans="1:7" hidden="1" x14ac:dyDescent="0.2">
      <c r="A5520">
        <v>5111</v>
      </c>
      <c r="B5520" t="s">
        <v>3348</v>
      </c>
      <c r="C5520" t="s">
        <v>7094</v>
      </c>
      <c r="D5520" t="s">
        <v>3355</v>
      </c>
      <c r="E5520" s="99">
        <v>3745.51</v>
      </c>
      <c r="F5520">
        <v>470.11</v>
      </c>
      <c r="G5520" s="99">
        <v>4215.62</v>
      </c>
    </row>
    <row r="5521" spans="1:7" hidden="1" x14ac:dyDescent="0.2">
      <c r="A5521">
        <v>5111</v>
      </c>
      <c r="B5521" t="s">
        <v>3348</v>
      </c>
      <c r="C5521" t="s">
        <v>7095</v>
      </c>
      <c r="D5521" t="s">
        <v>3355</v>
      </c>
      <c r="E5521" s="99">
        <v>3745.51</v>
      </c>
      <c r="F5521">
        <v>470.11</v>
      </c>
      <c r="G5521" s="99">
        <v>4215.62</v>
      </c>
    </row>
    <row r="5522" spans="1:7" hidden="1" x14ac:dyDescent="0.2">
      <c r="A5522">
        <v>5111</v>
      </c>
      <c r="B5522" t="s">
        <v>3348</v>
      </c>
      <c r="C5522" t="s">
        <v>7096</v>
      </c>
      <c r="D5522" t="s">
        <v>3355</v>
      </c>
      <c r="E5522" s="99">
        <v>3745.51</v>
      </c>
      <c r="F5522">
        <v>184.81</v>
      </c>
      <c r="G5522" s="99">
        <v>3930.32</v>
      </c>
    </row>
    <row r="5523" spans="1:7" hidden="1" x14ac:dyDescent="0.2">
      <c r="A5523">
        <v>5111</v>
      </c>
      <c r="B5523" t="s">
        <v>3348</v>
      </c>
      <c r="C5523" t="s">
        <v>7097</v>
      </c>
      <c r="D5523" t="s">
        <v>3355</v>
      </c>
      <c r="E5523" s="99">
        <v>3745.51</v>
      </c>
      <c r="F5523">
        <v>470.11</v>
      </c>
      <c r="G5523" s="99">
        <v>4215.62</v>
      </c>
    </row>
    <row r="5524" spans="1:7" hidden="1" x14ac:dyDescent="0.2">
      <c r="A5524">
        <v>5111</v>
      </c>
      <c r="B5524" t="s">
        <v>3348</v>
      </c>
      <c r="C5524" t="s">
        <v>7098</v>
      </c>
      <c r="D5524" t="s">
        <v>3355</v>
      </c>
      <c r="E5524" s="99">
        <v>3745.51</v>
      </c>
      <c r="F5524">
        <v>470.11</v>
      </c>
      <c r="G5524" s="99">
        <v>4215.62</v>
      </c>
    </row>
    <row r="5525" spans="1:7" hidden="1" x14ac:dyDescent="0.2">
      <c r="A5525">
        <v>5111</v>
      </c>
      <c r="B5525" t="s">
        <v>3348</v>
      </c>
      <c r="C5525" t="s">
        <v>7099</v>
      </c>
      <c r="D5525" t="s">
        <v>3355</v>
      </c>
      <c r="E5525" s="99">
        <v>3745.51</v>
      </c>
      <c r="F5525">
        <v>470.11</v>
      </c>
      <c r="G5525" s="99">
        <v>4215.62</v>
      </c>
    </row>
    <row r="5526" spans="1:7" hidden="1" x14ac:dyDescent="0.2">
      <c r="A5526">
        <v>5111</v>
      </c>
      <c r="B5526" t="s">
        <v>3348</v>
      </c>
      <c r="C5526" t="s">
        <v>7100</v>
      </c>
      <c r="D5526" t="s">
        <v>3355</v>
      </c>
      <c r="E5526" s="99">
        <v>3745.51</v>
      </c>
      <c r="F5526">
        <v>470.11</v>
      </c>
      <c r="G5526" s="99">
        <v>4215.62</v>
      </c>
    </row>
    <row r="5527" spans="1:7" hidden="1" x14ac:dyDescent="0.2">
      <c r="A5527">
        <v>5111</v>
      </c>
      <c r="B5527" t="s">
        <v>3348</v>
      </c>
      <c r="C5527" t="s">
        <v>7101</v>
      </c>
      <c r="D5527" t="s">
        <v>3355</v>
      </c>
      <c r="E5527" s="99">
        <v>3745.51</v>
      </c>
      <c r="F5527">
        <v>470.11</v>
      </c>
      <c r="G5527" s="99">
        <v>4215.62</v>
      </c>
    </row>
    <row r="5528" spans="1:7" hidden="1" x14ac:dyDescent="0.2">
      <c r="A5528">
        <v>5111</v>
      </c>
      <c r="B5528" t="s">
        <v>3348</v>
      </c>
      <c r="C5528" t="s">
        <v>7102</v>
      </c>
      <c r="D5528" t="s">
        <v>3355</v>
      </c>
      <c r="E5528" s="99">
        <v>3745.51</v>
      </c>
      <c r="F5528">
        <v>470.11</v>
      </c>
      <c r="G5528" s="99">
        <v>4215.62</v>
      </c>
    </row>
    <row r="5529" spans="1:7" hidden="1" x14ac:dyDescent="0.2">
      <c r="A5529">
        <v>5111</v>
      </c>
      <c r="B5529" t="s">
        <v>3348</v>
      </c>
      <c r="C5529" t="s">
        <v>7103</v>
      </c>
      <c r="D5529" t="s">
        <v>3355</v>
      </c>
      <c r="E5529" s="99">
        <v>3745.51</v>
      </c>
      <c r="F5529">
        <v>470.11</v>
      </c>
      <c r="G5529" s="99">
        <v>4215.62</v>
      </c>
    </row>
    <row r="5530" spans="1:7" hidden="1" x14ac:dyDescent="0.2">
      <c r="A5530">
        <v>5111</v>
      </c>
      <c r="B5530" t="s">
        <v>3348</v>
      </c>
      <c r="C5530" t="s">
        <v>7104</v>
      </c>
      <c r="D5530" t="s">
        <v>3355</v>
      </c>
      <c r="E5530" s="99">
        <v>3745.51</v>
      </c>
      <c r="F5530">
        <v>470.11</v>
      </c>
      <c r="G5530" s="99">
        <v>4215.62</v>
      </c>
    </row>
    <row r="5531" spans="1:7" hidden="1" x14ac:dyDescent="0.2">
      <c r="A5531">
        <v>5111</v>
      </c>
      <c r="B5531" t="s">
        <v>3348</v>
      </c>
      <c r="C5531" t="s">
        <v>7105</v>
      </c>
      <c r="D5531" t="s">
        <v>3355</v>
      </c>
      <c r="E5531" s="99">
        <v>3745.51</v>
      </c>
      <c r="F5531">
        <v>470.11</v>
      </c>
      <c r="G5531" s="99">
        <v>4215.62</v>
      </c>
    </row>
    <row r="5532" spans="1:7" hidden="1" x14ac:dyDescent="0.2">
      <c r="A5532">
        <v>5111</v>
      </c>
      <c r="B5532" t="s">
        <v>3348</v>
      </c>
      <c r="C5532" t="s">
        <v>7106</v>
      </c>
      <c r="D5532" t="s">
        <v>3355</v>
      </c>
      <c r="E5532" s="99">
        <v>3745.51</v>
      </c>
      <c r="F5532">
        <v>470.11</v>
      </c>
      <c r="G5532" s="99">
        <v>4215.62</v>
      </c>
    </row>
    <row r="5533" spans="1:7" hidden="1" x14ac:dyDescent="0.2">
      <c r="A5533">
        <v>5111</v>
      </c>
      <c r="B5533" t="s">
        <v>3348</v>
      </c>
      <c r="C5533" t="s">
        <v>7107</v>
      </c>
      <c r="D5533" t="s">
        <v>3355</v>
      </c>
      <c r="E5533" s="99">
        <v>3745.51</v>
      </c>
      <c r="F5533">
        <v>470.11</v>
      </c>
      <c r="G5533" s="99">
        <v>4215.62</v>
      </c>
    </row>
    <row r="5534" spans="1:7" hidden="1" x14ac:dyDescent="0.2">
      <c r="A5534">
        <v>5111</v>
      </c>
      <c r="B5534" t="s">
        <v>3348</v>
      </c>
      <c r="C5534" t="s">
        <v>7108</v>
      </c>
      <c r="D5534" t="s">
        <v>3355</v>
      </c>
      <c r="E5534" s="99">
        <v>3745.51</v>
      </c>
      <c r="F5534">
        <v>470.11</v>
      </c>
      <c r="G5534" s="99">
        <v>4215.62</v>
      </c>
    </row>
    <row r="5535" spans="1:7" hidden="1" x14ac:dyDescent="0.2">
      <c r="A5535" t="s">
        <v>3376</v>
      </c>
      <c r="B5535" t="s">
        <v>3348</v>
      </c>
      <c r="C5535" t="s">
        <v>7109</v>
      </c>
      <c r="D5535">
        <f>-5111-10</f>
        <v>-5121</v>
      </c>
      <c r="E5535" s="99">
        <v>3745.51</v>
      </c>
      <c r="F5535">
        <v>470.11</v>
      </c>
      <c r="G5535" s="99">
        <v>4215.62</v>
      </c>
    </row>
    <row r="5536" spans="1:7" hidden="1" x14ac:dyDescent="0.2">
      <c r="A5536">
        <v>5111</v>
      </c>
      <c r="B5536" t="s">
        <v>3348</v>
      </c>
      <c r="C5536" t="s">
        <v>7110</v>
      </c>
      <c r="D5536" t="s">
        <v>3355</v>
      </c>
      <c r="E5536" s="99">
        <v>3745.51</v>
      </c>
      <c r="F5536">
        <v>470.11</v>
      </c>
      <c r="G5536" s="99">
        <v>4215.62</v>
      </c>
    </row>
    <row r="5537" spans="1:7" hidden="1" x14ac:dyDescent="0.2">
      <c r="A5537">
        <v>5111</v>
      </c>
      <c r="B5537" t="s">
        <v>3348</v>
      </c>
      <c r="C5537" t="s">
        <v>7111</v>
      </c>
      <c r="D5537" t="s">
        <v>3355</v>
      </c>
      <c r="E5537" s="99">
        <v>3745.51</v>
      </c>
      <c r="F5537">
        <v>470.11</v>
      </c>
      <c r="G5537" s="99">
        <v>4215.62</v>
      </c>
    </row>
    <row r="5538" spans="1:7" hidden="1" x14ac:dyDescent="0.2">
      <c r="A5538">
        <v>5111</v>
      </c>
      <c r="B5538" t="s">
        <v>3348</v>
      </c>
      <c r="C5538" t="s">
        <v>7112</v>
      </c>
      <c r="D5538" t="s">
        <v>3355</v>
      </c>
      <c r="E5538" s="99">
        <v>3745.51</v>
      </c>
      <c r="F5538">
        <v>470.11</v>
      </c>
      <c r="G5538" s="99">
        <v>4215.62</v>
      </c>
    </row>
    <row r="5539" spans="1:7" hidden="1" x14ac:dyDescent="0.2">
      <c r="A5539">
        <v>5111</v>
      </c>
      <c r="B5539" t="s">
        <v>3348</v>
      </c>
      <c r="C5539" t="s">
        <v>7113</v>
      </c>
      <c r="D5539" t="s">
        <v>3355</v>
      </c>
      <c r="E5539" s="99">
        <v>3745.51</v>
      </c>
      <c r="F5539">
        <v>470.11</v>
      </c>
      <c r="G5539" s="99">
        <v>4215.62</v>
      </c>
    </row>
    <row r="5540" spans="1:7" hidden="1" x14ac:dyDescent="0.2">
      <c r="A5540">
        <v>5111</v>
      </c>
      <c r="B5540" t="s">
        <v>3348</v>
      </c>
      <c r="C5540" t="s">
        <v>7114</v>
      </c>
      <c r="D5540" t="s">
        <v>3355</v>
      </c>
      <c r="E5540" s="99">
        <v>3745.51</v>
      </c>
      <c r="F5540">
        <v>470.11</v>
      </c>
      <c r="G5540" s="99">
        <v>4215.62</v>
      </c>
    </row>
    <row r="5541" spans="1:7" hidden="1" x14ac:dyDescent="0.2">
      <c r="A5541">
        <v>5111</v>
      </c>
      <c r="B5541" t="s">
        <v>3348</v>
      </c>
      <c r="C5541" t="s">
        <v>7115</v>
      </c>
      <c r="D5541" t="s">
        <v>3355</v>
      </c>
      <c r="E5541" s="99">
        <v>3745.51</v>
      </c>
      <c r="F5541">
        <v>470.11</v>
      </c>
      <c r="G5541" s="99">
        <v>4215.62</v>
      </c>
    </row>
    <row r="5542" spans="1:7" hidden="1" x14ac:dyDescent="0.2">
      <c r="A5542">
        <v>5111</v>
      </c>
      <c r="B5542" t="s">
        <v>3348</v>
      </c>
      <c r="C5542" t="s">
        <v>7116</v>
      </c>
      <c r="D5542" t="s">
        <v>3355</v>
      </c>
      <c r="E5542" s="99">
        <v>3745.51</v>
      </c>
      <c r="F5542">
        <v>470.11</v>
      </c>
      <c r="G5542" s="99">
        <v>4215.62</v>
      </c>
    </row>
    <row r="5543" spans="1:7" hidden="1" x14ac:dyDescent="0.2">
      <c r="A5543">
        <v>5111</v>
      </c>
      <c r="B5543" t="s">
        <v>3348</v>
      </c>
      <c r="C5543" t="s">
        <v>7117</v>
      </c>
      <c r="D5543" t="s">
        <v>3355</v>
      </c>
      <c r="E5543" s="99">
        <v>3745.51</v>
      </c>
      <c r="F5543">
        <v>470.11</v>
      </c>
      <c r="G5543" s="99">
        <v>4215.62</v>
      </c>
    </row>
    <row r="5544" spans="1:7" hidden="1" x14ac:dyDescent="0.2">
      <c r="A5544" t="s">
        <v>357</v>
      </c>
    </row>
    <row r="5545" spans="1:7" hidden="1" x14ac:dyDescent="0.2"/>
    <row r="5546" spans="1:7" hidden="1" x14ac:dyDescent="0.2"/>
    <row r="5547" spans="1:7" hidden="1" x14ac:dyDescent="0.2"/>
    <row r="5548" spans="1:7" hidden="1" x14ac:dyDescent="0.2">
      <c r="A5548" t="s">
        <v>2523</v>
      </c>
      <c r="C5548" t="s">
        <v>2832</v>
      </c>
      <c r="D5548" t="s">
        <v>2833</v>
      </c>
      <c r="E5548" t="s">
        <v>2834</v>
      </c>
      <c r="F5548" t="s">
        <v>2835</v>
      </c>
      <c r="G5548" t="s">
        <v>2836</v>
      </c>
    </row>
    <row r="5549" spans="1:7" hidden="1" x14ac:dyDescent="0.2">
      <c r="C5549" t="s">
        <v>2837</v>
      </c>
      <c r="D5549" t="s">
        <v>2838</v>
      </c>
      <c r="E5549" s="100">
        <v>43344</v>
      </c>
      <c r="F5549" t="s">
        <v>2839</v>
      </c>
      <c r="G5549" t="s">
        <v>7118</v>
      </c>
    </row>
    <row r="5550" spans="1:7" hidden="1" x14ac:dyDescent="0.2"/>
    <row r="5551" spans="1:7" hidden="1" x14ac:dyDescent="0.2">
      <c r="B5551" t="s">
        <v>2841</v>
      </c>
    </row>
    <row r="5552" spans="1:7" hidden="1" x14ac:dyDescent="0.2">
      <c r="A5552" t="s">
        <v>2842</v>
      </c>
      <c r="B5552" t="s">
        <v>2843</v>
      </c>
      <c r="C5552" t="s">
        <v>2844</v>
      </c>
    </row>
    <row r="5553" spans="1:7" hidden="1" x14ac:dyDescent="0.2"/>
    <row r="5554" spans="1:7" hidden="1" x14ac:dyDescent="0.2">
      <c r="B5554" t="s">
        <v>2845</v>
      </c>
      <c r="C5554" t="s">
        <v>2846</v>
      </c>
    </row>
    <row r="5555" spans="1:7" hidden="1" x14ac:dyDescent="0.2">
      <c r="B5555" t="s">
        <v>2847</v>
      </c>
      <c r="C5555" t="s">
        <v>2848</v>
      </c>
      <c r="D5555" t="s">
        <v>2849</v>
      </c>
      <c r="E5555" t="s">
        <v>2850</v>
      </c>
    </row>
    <row r="5556" spans="1:7" hidden="1" x14ac:dyDescent="0.2"/>
    <row r="5557" spans="1:7" hidden="1" x14ac:dyDescent="0.2"/>
    <row r="5558" spans="1:7" hidden="1" x14ac:dyDescent="0.2">
      <c r="A5558" t="s">
        <v>2851</v>
      </c>
      <c r="B5558" t="s">
        <v>2852</v>
      </c>
      <c r="C5558" t="s">
        <v>2853</v>
      </c>
      <c r="E5558" t="s">
        <v>2854</v>
      </c>
      <c r="F5558" t="s">
        <v>2855</v>
      </c>
      <c r="G5558" t="s">
        <v>2856</v>
      </c>
    </row>
    <row r="5559" spans="1:7" hidden="1" x14ac:dyDescent="0.2">
      <c r="A5559" t="s">
        <v>2857</v>
      </c>
      <c r="B5559" t="s">
        <v>2858</v>
      </c>
      <c r="C5559" t="s">
        <v>2859</v>
      </c>
      <c r="D5559" t="s">
        <v>2860</v>
      </c>
      <c r="E5559" t="s">
        <v>2861</v>
      </c>
      <c r="F5559" t="s">
        <v>2861</v>
      </c>
      <c r="G5559" t="s">
        <v>2861</v>
      </c>
    </row>
    <row r="5560" spans="1:7" hidden="1" x14ac:dyDescent="0.2">
      <c r="A5560">
        <v>5111</v>
      </c>
      <c r="B5560" t="s">
        <v>3348</v>
      </c>
      <c r="C5560" t="s">
        <v>7119</v>
      </c>
      <c r="D5560" t="s">
        <v>3355</v>
      </c>
      <c r="E5560" s="99">
        <v>3745.51</v>
      </c>
      <c r="F5560">
        <v>470.11</v>
      </c>
      <c r="G5560" s="99">
        <v>4215.62</v>
      </c>
    </row>
    <row r="5561" spans="1:7" hidden="1" x14ac:dyDescent="0.2">
      <c r="A5561">
        <v>5111</v>
      </c>
      <c r="B5561" t="s">
        <v>3348</v>
      </c>
      <c r="C5561" t="s">
        <v>7120</v>
      </c>
      <c r="D5561" t="s">
        <v>3355</v>
      </c>
      <c r="E5561" s="99">
        <v>3745.51</v>
      </c>
      <c r="F5561">
        <v>470.11</v>
      </c>
      <c r="G5561" s="99">
        <v>4215.62</v>
      </c>
    </row>
    <row r="5562" spans="1:7" hidden="1" x14ac:dyDescent="0.2">
      <c r="A5562">
        <v>5111</v>
      </c>
      <c r="B5562" t="s">
        <v>3348</v>
      </c>
      <c r="C5562" t="s">
        <v>7121</v>
      </c>
      <c r="D5562" t="s">
        <v>3355</v>
      </c>
      <c r="E5562" s="99">
        <v>3745.51</v>
      </c>
      <c r="F5562">
        <v>470.11</v>
      </c>
      <c r="G5562" s="99">
        <v>4215.62</v>
      </c>
    </row>
    <row r="5563" spans="1:7" hidden="1" x14ac:dyDescent="0.2">
      <c r="A5563">
        <v>5111</v>
      </c>
      <c r="B5563" t="s">
        <v>3348</v>
      </c>
      <c r="C5563" t="s">
        <v>7122</v>
      </c>
      <c r="D5563" t="s">
        <v>3355</v>
      </c>
      <c r="E5563" s="99">
        <v>3309.76</v>
      </c>
      <c r="F5563">
        <v>415.64</v>
      </c>
      <c r="G5563" s="99">
        <v>3725.4</v>
      </c>
    </row>
    <row r="5564" spans="1:7" hidden="1" x14ac:dyDescent="0.2">
      <c r="A5564">
        <v>5111</v>
      </c>
      <c r="B5564" t="s">
        <v>3348</v>
      </c>
      <c r="C5564" t="s">
        <v>7123</v>
      </c>
      <c r="D5564" t="s">
        <v>3355</v>
      </c>
      <c r="E5564" s="99">
        <v>3309.76</v>
      </c>
      <c r="F5564">
        <v>415.64</v>
      </c>
      <c r="G5564" s="99">
        <v>3725.4</v>
      </c>
    </row>
    <row r="5565" spans="1:7" hidden="1" x14ac:dyDescent="0.2">
      <c r="A5565">
        <v>5111</v>
      </c>
      <c r="B5565" t="s">
        <v>3348</v>
      </c>
      <c r="C5565" t="s">
        <v>7124</v>
      </c>
      <c r="D5565" t="s">
        <v>3355</v>
      </c>
      <c r="E5565" s="99">
        <v>3309.76</v>
      </c>
      <c r="F5565">
        <v>415.64</v>
      </c>
      <c r="G5565" s="99">
        <v>3725.4</v>
      </c>
    </row>
    <row r="5566" spans="1:7" hidden="1" x14ac:dyDescent="0.2">
      <c r="A5566">
        <v>5111</v>
      </c>
      <c r="B5566" t="s">
        <v>3348</v>
      </c>
      <c r="C5566" t="s">
        <v>7125</v>
      </c>
      <c r="D5566" t="s">
        <v>3355</v>
      </c>
      <c r="E5566" s="99">
        <v>3309.76</v>
      </c>
      <c r="F5566">
        <v>415.64</v>
      </c>
      <c r="G5566" s="99">
        <v>3725.4</v>
      </c>
    </row>
    <row r="5567" spans="1:7" hidden="1" x14ac:dyDescent="0.2">
      <c r="A5567">
        <v>5111</v>
      </c>
      <c r="B5567" t="s">
        <v>3348</v>
      </c>
      <c r="C5567" t="s">
        <v>7126</v>
      </c>
      <c r="D5567" t="s">
        <v>3355</v>
      </c>
      <c r="E5567" s="99">
        <v>3309.76</v>
      </c>
      <c r="F5567">
        <v>415.64</v>
      </c>
      <c r="G5567" s="99">
        <v>3725.4</v>
      </c>
    </row>
    <row r="5568" spans="1:7" hidden="1" x14ac:dyDescent="0.2">
      <c r="A5568">
        <v>5111</v>
      </c>
      <c r="B5568" t="s">
        <v>3348</v>
      </c>
      <c r="C5568" t="s">
        <v>7127</v>
      </c>
      <c r="D5568" t="s">
        <v>3355</v>
      </c>
      <c r="E5568" s="99">
        <v>2366.8000000000002</v>
      </c>
      <c r="F5568">
        <v>297.77</v>
      </c>
      <c r="G5568" s="99">
        <v>2664.57</v>
      </c>
    </row>
    <row r="5569" spans="1:7" hidden="1" x14ac:dyDescent="0.2">
      <c r="A5569">
        <v>5111</v>
      </c>
      <c r="B5569" t="s">
        <v>3348</v>
      </c>
      <c r="C5569" t="s">
        <v>7128</v>
      </c>
      <c r="D5569" t="s">
        <v>3355</v>
      </c>
      <c r="E5569" s="99">
        <v>3745.51</v>
      </c>
      <c r="F5569">
        <v>470.11</v>
      </c>
      <c r="G5569" s="99">
        <v>4215.62</v>
      </c>
    </row>
    <row r="5570" spans="1:7" hidden="1" x14ac:dyDescent="0.2">
      <c r="A5570">
        <v>5111</v>
      </c>
      <c r="B5570" t="s">
        <v>3348</v>
      </c>
      <c r="C5570" t="s">
        <v>7129</v>
      </c>
      <c r="D5570" t="s">
        <v>3355</v>
      </c>
      <c r="E5570" s="99">
        <v>2548.96</v>
      </c>
      <c r="F5570">
        <v>320.54000000000002</v>
      </c>
      <c r="G5570" s="99">
        <v>2869.5</v>
      </c>
    </row>
    <row r="5571" spans="1:7" hidden="1" x14ac:dyDescent="0.2">
      <c r="A5571">
        <v>5111</v>
      </c>
      <c r="B5571" t="s">
        <v>3348</v>
      </c>
      <c r="C5571" t="s">
        <v>7130</v>
      </c>
      <c r="D5571" t="s">
        <v>3355</v>
      </c>
      <c r="E5571" s="99">
        <v>3745.51</v>
      </c>
      <c r="F5571">
        <v>470.11</v>
      </c>
      <c r="G5571" s="99">
        <v>4215.62</v>
      </c>
    </row>
    <row r="5572" spans="1:7" hidden="1" x14ac:dyDescent="0.2">
      <c r="A5572">
        <v>5111</v>
      </c>
      <c r="B5572" t="s">
        <v>3348</v>
      </c>
      <c r="C5572" t="s">
        <v>7131</v>
      </c>
      <c r="D5572" t="s">
        <v>3355</v>
      </c>
      <c r="E5572" s="99">
        <v>3745.51</v>
      </c>
      <c r="F5572">
        <v>470.11</v>
      </c>
      <c r="G5572" s="99">
        <v>4215.62</v>
      </c>
    </row>
    <row r="5573" spans="1:7" hidden="1" x14ac:dyDescent="0.2">
      <c r="A5573">
        <v>5111</v>
      </c>
      <c r="B5573" t="s">
        <v>3348</v>
      </c>
      <c r="C5573" t="s">
        <v>7132</v>
      </c>
      <c r="D5573" t="s">
        <v>3355</v>
      </c>
      <c r="E5573" s="99">
        <v>3309.76</v>
      </c>
      <c r="F5573">
        <v>415.64</v>
      </c>
      <c r="G5573" s="99">
        <v>3725.4</v>
      </c>
    </row>
    <row r="5574" spans="1:7" hidden="1" x14ac:dyDescent="0.2">
      <c r="A5574">
        <v>5111</v>
      </c>
      <c r="B5574" t="s">
        <v>3348</v>
      </c>
      <c r="C5574" t="s">
        <v>7133</v>
      </c>
      <c r="D5574" t="s">
        <v>3355</v>
      </c>
      <c r="E5574" s="99">
        <v>3745.51</v>
      </c>
      <c r="F5574">
        <v>470.11</v>
      </c>
      <c r="G5574" s="99">
        <v>4215.62</v>
      </c>
    </row>
    <row r="5575" spans="1:7" hidden="1" x14ac:dyDescent="0.2">
      <c r="A5575">
        <v>5111</v>
      </c>
      <c r="B5575" t="s">
        <v>3348</v>
      </c>
      <c r="C5575" t="s">
        <v>7134</v>
      </c>
      <c r="D5575" t="s">
        <v>3355</v>
      </c>
      <c r="E5575" s="99">
        <v>3745.51</v>
      </c>
      <c r="F5575">
        <v>470.11</v>
      </c>
      <c r="G5575" s="99">
        <v>4215.62</v>
      </c>
    </row>
    <row r="5576" spans="1:7" hidden="1" x14ac:dyDescent="0.2">
      <c r="A5576">
        <v>5111</v>
      </c>
      <c r="B5576" t="s">
        <v>3348</v>
      </c>
      <c r="C5576" t="s">
        <v>7135</v>
      </c>
      <c r="D5576" t="s">
        <v>3355</v>
      </c>
      <c r="E5576" s="99">
        <v>3745.51</v>
      </c>
      <c r="F5576">
        <v>470.11</v>
      </c>
      <c r="G5576" s="99">
        <v>4215.62</v>
      </c>
    </row>
    <row r="5577" spans="1:7" hidden="1" x14ac:dyDescent="0.2">
      <c r="A5577">
        <v>5111</v>
      </c>
      <c r="B5577" t="s">
        <v>3348</v>
      </c>
      <c r="C5577" t="s">
        <v>7136</v>
      </c>
      <c r="D5577" t="s">
        <v>3355</v>
      </c>
      <c r="E5577" s="99">
        <v>3745.51</v>
      </c>
      <c r="F5577">
        <v>470.11</v>
      </c>
      <c r="G5577" s="99">
        <v>4215.62</v>
      </c>
    </row>
    <row r="5578" spans="1:7" hidden="1" x14ac:dyDescent="0.2">
      <c r="A5578">
        <v>5111</v>
      </c>
      <c r="B5578" t="s">
        <v>3348</v>
      </c>
      <c r="C5578" t="s">
        <v>7137</v>
      </c>
      <c r="D5578" t="s">
        <v>3355</v>
      </c>
      <c r="E5578" s="99">
        <v>3745.51</v>
      </c>
      <c r="F5578">
        <v>470.11</v>
      </c>
      <c r="G5578" s="99">
        <v>4215.62</v>
      </c>
    </row>
    <row r="5579" spans="1:7" hidden="1" x14ac:dyDescent="0.2">
      <c r="A5579">
        <v>5111</v>
      </c>
      <c r="B5579" t="s">
        <v>3348</v>
      </c>
      <c r="C5579" t="s">
        <v>7138</v>
      </c>
      <c r="D5579" t="s">
        <v>3355</v>
      </c>
      <c r="E5579" s="99">
        <v>3745.51</v>
      </c>
      <c r="F5579">
        <v>470.11</v>
      </c>
      <c r="G5579" s="99">
        <v>4215.62</v>
      </c>
    </row>
    <row r="5580" spans="1:7" hidden="1" x14ac:dyDescent="0.2">
      <c r="A5580">
        <v>5111</v>
      </c>
      <c r="B5580" t="s">
        <v>3348</v>
      </c>
      <c r="C5580" t="s">
        <v>7139</v>
      </c>
      <c r="D5580" t="s">
        <v>3355</v>
      </c>
      <c r="E5580" s="99">
        <v>3745.51</v>
      </c>
      <c r="F5580">
        <v>470.11</v>
      </c>
      <c r="G5580" s="99">
        <v>4215.62</v>
      </c>
    </row>
    <row r="5581" spans="1:7" hidden="1" x14ac:dyDescent="0.2">
      <c r="A5581">
        <v>5111</v>
      </c>
      <c r="B5581" t="s">
        <v>3348</v>
      </c>
      <c r="C5581" t="s">
        <v>7140</v>
      </c>
      <c r="D5581" t="s">
        <v>3355</v>
      </c>
      <c r="E5581" s="99">
        <v>3745.51</v>
      </c>
      <c r="F5581">
        <v>470.11</v>
      </c>
      <c r="G5581" s="99">
        <v>4215.62</v>
      </c>
    </row>
    <row r="5582" spans="1:7" hidden="1" x14ac:dyDescent="0.2">
      <c r="A5582">
        <v>5111</v>
      </c>
      <c r="B5582" t="s">
        <v>3348</v>
      </c>
      <c r="C5582" t="s">
        <v>7141</v>
      </c>
      <c r="D5582" t="s">
        <v>3355</v>
      </c>
      <c r="E5582" s="99">
        <v>3745.51</v>
      </c>
      <c r="F5582">
        <v>470.11</v>
      </c>
      <c r="G5582" s="99">
        <v>4215.62</v>
      </c>
    </row>
    <row r="5583" spans="1:7" hidden="1" x14ac:dyDescent="0.2">
      <c r="A5583">
        <v>5111</v>
      </c>
      <c r="B5583" t="s">
        <v>3348</v>
      </c>
      <c r="C5583" t="s">
        <v>7142</v>
      </c>
      <c r="D5583" t="s">
        <v>3355</v>
      </c>
      <c r="E5583" s="99">
        <v>3745.51</v>
      </c>
      <c r="F5583">
        <v>470.11</v>
      </c>
      <c r="G5583" s="99">
        <v>4215.62</v>
      </c>
    </row>
    <row r="5584" spans="1:7" hidden="1" x14ac:dyDescent="0.2">
      <c r="A5584">
        <v>5111</v>
      </c>
      <c r="B5584" t="s">
        <v>3348</v>
      </c>
      <c r="C5584" t="s">
        <v>7143</v>
      </c>
      <c r="D5584" t="s">
        <v>3355</v>
      </c>
      <c r="E5584" s="99">
        <v>3745.51</v>
      </c>
      <c r="F5584">
        <v>470.11</v>
      </c>
      <c r="G5584" s="99">
        <v>4215.62</v>
      </c>
    </row>
    <row r="5585" spans="1:7" hidden="1" x14ac:dyDescent="0.2">
      <c r="A5585">
        <v>5111</v>
      </c>
      <c r="B5585" t="s">
        <v>3348</v>
      </c>
      <c r="C5585" t="s">
        <v>7144</v>
      </c>
      <c r="D5585" t="s">
        <v>3355</v>
      </c>
      <c r="E5585" s="99">
        <v>3745.51</v>
      </c>
      <c r="F5585">
        <v>470.11</v>
      </c>
      <c r="G5585" s="99">
        <v>4215.62</v>
      </c>
    </row>
    <row r="5586" spans="1:7" hidden="1" x14ac:dyDescent="0.2">
      <c r="A5586">
        <v>5111</v>
      </c>
      <c r="B5586" t="s">
        <v>3348</v>
      </c>
      <c r="C5586" t="s">
        <v>7145</v>
      </c>
      <c r="D5586" t="s">
        <v>3355</v>
      </c>
      <c r="E5586" s="99">
        <v>3745.51</v>
      </c>
      <c r="F5586">
        <v>470.11</v>
      </c>
      <c r="G5586" s="99">
        <v>4215.62</v>
      </c>
    </row>
    <row r="5587" spans="1:7" hidden="1" x14ac:dyDescent="0.2">
      <c r="A5587">
        <v>5111</v>
      </c>
      <c r="B5587" t="s">
        <v>3348</v>
      </c>
      <c r="C5587" t="s">
        <v>7146</v>
      </c>
      <c r="D5587" t="s">
        <v>3355</v>
      </c>
      <c r="E5587" s="99">
        <v>3745.51</v>
      </c>
      <c r="F5587">
        <v>470.11</v>
      </c>
      <c r="G5587" s="99">
        <v>4215.62</v>
      </c>
    </row>
    <row r="5588" spans="1:7" hidden="1" x14ac:dyDescent="0.2">
      <c r="A5588">
        <v>5111</v>
      </c>
      <c r="B5588" t="s">
        <v>3348</v>
      </c>
      <c r="C5588" t="s">
        <v>7147</v>
      </c>
      <c r="D5588" t="s">
        <v>3355</v>
      </c>
      <c r="E5588" s="99">
        <v>3745.51</v>
      </c>
      <c r="F5588">
        <v>470.11</v>
      </c>
      <c r="G5588" s="99">
        <v>4215.62</v>
      </c>
    </row>
    <row r="5589" spans="1:7" hidden="1" x14ac:dyDescent="0.2">
      <c r="A5589">
        <v>5111</v>
      </c>
      <c r="B5589" t="s">
        <v>3348</v>
      </c>
      <c r="C5589" t="s">
        <v>7148</v>
      </c>
      <c r="D5589" t="s">
        <v>3355</v>
      </c>
      <c r="E5589" s="99">
        <v>3745.51</v>
      </c>
      <c r="F5589">
        <v>470.11</v>
      </c>
      <c r="G5589" s="99">
        <v>4215.62</v>
      </c>
    </row>
    <row r="5590" spans="1:7" hidden="1" x14ac:dyDescent="0.2">
      <c r="A5590">
        <v>5111</v>
      </c>
      <c r="B5590" t="s">
        <v>3348</v>
      </c>
      <c r="C5590" t="s">
        <v>7149</v>
      </c>
      <c r="D5590" t="s">
        <v>3355</v>
      </c>
      <c r="E5590" s="99">
        <v>3745.51</v>
      </c>
      <c r="F5590">
        <v>470.11</v>
      </c>
      <c r="G5590" s="99">
        <v>4215.62</v>
      </c>
    </row>
    <row r="5591" spans="1:7" hidden="1" x14ac:dyDescent="0.2">
      <c r="A5591">
        <v>5111</v>
      </c>
      <c r="B5591" t="s">
        <v>3348</v>
      </c>
      <c r="C5591" t="s">
        <v>7150</v>
      </c>
      <c r="D5591" t="s">
        <v>3355</v>
      </c>
      <c r="E5591" s="99">
        <v>3745.51</v>
      </c>
      <c r="F5591">
        <v>470.11</v>
      </c>
      <c r="G5591" s="99">
        <v>4215.62</v>
      </c>
    </row>
    <row r="5592" spans="1:7" hidden="1" x14ac:dyDescent="0.2">
      <c r="A5592">
        <v>5111</v>
      </c>
      <c r="B5592" t="s">
        <v>3348</v>
      </c>
      <c r="C5592" t="s">
        <v>7151</v>
      </c>
      <c r="D5592" t="s">
        <v>3355</v>
      </c>
      <c r="E5592" s="99">
        <v>3745.51</v>
      </c>
      <c r="F5592">
        <v>470.11</v>
      </c>
      <c r="G5592" s="99">
        <v>4215.62</v>
      </c>
    </row>
    <row r="5593" spans="1:7" hidden="1" x14ac:dyDescent="0.2">
      <c r="A5593">
        <v>5111</v>
      </c>
      <c r="B5593" t="s">
        <v>3348</v>
      </c>
      <c r="C5593" t="s">
        <v>7152</v>
      </c>
      <c r="D5593" t="s">
        <v>3355</v>
      </c>
      <c r="E5593" s="99">
        <v>3745.51</v>
      </c>
      <c r="F5593">
        <v>470.11</v>
      </c>
      <c r="G5593" s="99">
        <v>4215.62</v>
      </c>
    </row>
    <row r="5594" spans="1:7" hidden="1" x14ac:dyDescent="0.2">
      <c r="A5594">
        <v>5111</v>
      </c>
      <c r="B5594" t="s">
        <v>3348</v>
      </c>
      <c r="C5594" t="s">
        <v>7153</v>
      </c>
      <c r="D5594" t="s">
        <v>3355</v>
      </c>
      <c r="E5594" s="99">
        <v>3745.51</v>
      </c>
      <c r="F5594">
        <v>470.11</v>
      </c>
      <c r="G5594" s="99">
        <v>4215.62</v>
      </c>
    </row>
    <row r="5595" spans="1:7" hidden="1" x14ac:dyDescent="0.2">
      <c r="A5595">
        <v>5111</v>
      </c>
      <c r="B5595" t="s">
        <v>3348</v>
      </c>
      <c r="C5595" t="s">
        <v>7154</v>
      </c>
      <c r="D5595" t="s">
        <v>3355</v>
      </c>
      <c r="E5595" s="99">
        <v>3745.51</v>
      </c>
      <c r="F5595">
        <v>470.11</v>
      </c>
      <c r="G5595" s="99">
        <v>4215.62</v>
      </c>
    </row>
    <row r="5596" spans="1:7" hidden="1" x14ac:dyDescent="0.2">
      <c r="A5596">
        <v>5111</v>
      </c>
      <c r="B5596" t="s">
        <v>3348</v>
      </c>
      <c r="C5596" t="s">
        <v>7155</v>
      </c>
      <c r="D5596" t="s">
        <v>3355</v>
      </c>
      <c r="E5596" s="99">
        <v>3745.51</v>
      </c>
      <c r="F5596">
        <v>470.11</v>
      </c>
      <c r="G5596" s="99">
        <v>4215.62</v>
      </c>
    </row>
    <row r="5597" spans="1:7" hidden="1" x14ac:dyDescent="0.2">
      <c r="A5597">
        <v>5111</v>
      </c>
      <c r="B5597" t="s">
        <v>3348</v>
      </c>
      <c r="C5597" t="s">
        <v>7156</v>
      </c>
      <c r="D5597" t="s">
        <v>3355</v>
      </c>
      <c r="E5597" s="99">
        <v>2366.8000000000002</v>
      </c>
      <c r="F5597">
        <v>297.77</v>
      </c>
      <c r="G5597" s="99">
        <v>2664.57</v>
      </c>
    </row>
    <row r="5598" spans="1:7" hidden="1" x14ac:dyDescent="0.2">
      <c r="A5598">
        <v>5111</v>
      </c>
      <c r="B5598" t="s">
        <v>3348</v>
      </c>
      <c r="C5598" t="s">
        <v>7157</v>
      </c>
      <c r="D5598" t="s">
        <v>3355</v>
      </c>
      <c r="E5598" s="99">
        <v>3745.51</v>
      </c>
      <c r="F5598">
        <v>470.11</v>
      </c>
      <c r="G5598" s="99">
        <v>4215.62</v>
      </c>
    </row>
    <row r="5599" spans="1:7" hidden="1" x14ac:dyDescent="0.2">
      <c r="A5599">
        <v>5111</v>
      </c>
      <c r="B5599" t="s">
        <v>3348</v>
      </c>
      <c r="C5599" t="s">
        <v>7158</v>
      </c>
      <c r="D5599" t="s">
        <v>3355</v>
      </c>
      <c r="E5599" s="99">
        <v>3745.51</v>
      </c>
      <c r="F5599">
        <v>89.71</v>
      </c>
      <c r="G5599" s="99">
        <v>3835.22</v>
      </c>
    </row>
    <row r="5600" spans="1:7" hidden="1" x14ac:dyDescent="0.2">
      <c r="A5600">
        <v>5111</v>
      </c>
      <c r="B5600" t="s">
        <v>3348</v>
      </c>
      <c r="C5600" t="s">
        <v>7159</v>
      </c>
      <c r="D5600" t="s">
        <v>3355</v>
      </c>
      <c r="E5600" s="99">
        <v>2657.33</v>
      </c>
      <c r="F5600">
        <v>79.22</v>
      </c>
      <c r="G5600" s="99">
        <v>2736.55</v>
      </c>
    </row>
    <row r="5601" spans="1:7" hidden="1" x14ac:dyDescent="0.2">
      <c r="A5601" t="s">
        <v>3376</v>
      </c>
      <c r="B5601" t="s">
        <v>3348</v>
      </c>
      <c r="C5601" t="s">
        <v>7160</v>
      </c>
      <c r="D5601">
        <f>-5111-10</f>
        <v>-5121</v>
      </c>
      <c r="E5601" s="99">
        <v>3309.76</v>
      </c>
      <c r="F5601">
        <v>415.64</v>
      </c>
      <c r="G5601" s="99">
        <v>3725.4</v>
      </c>
    </row>
    <row r="5602" spans="1:7" hidden="1" x14ac:dyDescent="0.2">
      <c r="A5602">
        <v>5111</v>
      </c>
      <c r="B5602" t="s">
        <v>3348</v>
      </c>
      <c r="C5602" t="s">
        <v>7161</v>
      </c>
      <c r="D5602" t="s">
        <v>3355</v>
      </c>
      <c r="E5602" s="99">
        <v>2657.33</v>
      </c>
      <c r="F5602">
        <v>143.88999999999999</v>
      </c>
      <c r="G5602" s="99">
        <v>2801.22</v>
      </c>
    </row>
    <row r="5603" spans="1:7" hidden="1" x14ac:dyDescent="0.2">
      <c r="A5603">
        <v>5111</v>
      </c>
      <c r="B5603" t="s">
        <v>3348</v>
      </c>
      <c r="C5603" t="s">
        <v>7162</v>
      </c>
      <c r="D5603" t="s">
        <v>3355</v>
      </c>
      <c r="E5603" s="99">
        <v>3309.76</v>
      </c>
      <c r="F5603">
        <v>415.64</v>
      </c>
      <c r="G5603" s="99">
        <v>3725.4</v>
      </c>
    </row>
    <row r="5604" spans="1:7" hidden="1" x14ac:dyDescent="0.2">
      <c r="A5604">
        <v>5111</v>
      </c>
      <c r="B5604" t="s">
        <v>3348</v>
      </c>
      <c r="C5604" t="s">
        <v>7163</v>
      </c>
      <c r="D5604" t="s">
        <v>3355</v>
      </c>
      <c r="E5604" s="99">
        <v>3745.51</v>
      </c>
      <c r="F5604">
        <v>89.71</v>
      </c>
      <c r="G5604" s="99">
        <v>3835.22</v>
      </c>
    </row>
    <row r="5605" spans="1:7" hidden="1" x14ac:dyDescent="0.2">
      <c r="A5605">
        <v>5111</v>
      </c>
      <c r="B5605" t="s">
        <v>3348</v>
      </c>
      <c r="C5605" t="s">
        <v>7164</v>
      </c>
      <c r="D5605" t="s">
        <v>3355</v>
      </c>
      <c r="E5605" s="99">
        <v>2548.96</v>
      </c>
      <c r="F5605">
        <v>320.54000000000002</v>
      </c>
      <c r="G5605" s="99">
        <v>2869.5</v>
      </c>
    </row>
    <row r="5606" spans="1:7" hidden="1" x14ac:dyDescent="0.2">
      <c r="A5606">
        <v>5111</v>
      </c>
      <c r="B5606" t="s">
        <v>3348</v>
      </c>
      <c r="C5606" t="s">
        <v>7165</v>
      </c>
      <c r="D5606" t="s">
        <v>3355</v>
      </c>
      <c r="E5606" s="99">
        <v>2548.96</v>
      </c>
      <c r="F5606">
        <v>320.54000000000002</v>
      </c>
      <c r="G5606" s="99">
        <v>2869.5</v>
      </c>
    </row>
    <row r="5607" spans="1:7" hidden="1" x14ac:dyDescent="0.2">
      <c r="A5607">
        <v>5111</v>
      </c>
      <c r="B5607" t="s">
        <v>3348</v>
      </c>
      <c r="C5607" t="s">
        <v>7166</v>
      </c>
      <c r="D5607" t="s">
        <v>3355</v>
      </c>
      <c r="E5607" s="99">
        <v>2548.96</v>
      </c>
      <c r="F5607">
        <v>320.54000000000002</v>
      </c>
      <c r="G5607" s="99">
        <v>2869.5</v>
      </c>
    </row>
    <row r="5608" spans="1:7" hidden="1" x14ac:dyDescent="0.2">
      <c r="A5608">
        <v>5111</v>
      </c>
      <c r="B5608" t="s">
        <v>3348</v>
      </c>
      <c r="C5608" t="s">
        <v>7167</v>
      </c>
      <c r="D5608" t="s">
        <v>3355</v>
      </c>
      <c r="E5608" s="99">
        <v>2548.96</v>
      </c>
      <c r="F5608">
        <v>320.54000000000002</v>
      </c>
      <c r="G5608" s="99">
        <v>2869.5</v>
      </c>
    </row>
    <row r="5609" spans="1:7" hidden="1" x14ac:dyDescent="0.2">
      <c r="A5609">
        <v>5111</v>
      </c>
      <c r="B5609" t="s">
        <v>3348</v>
      </c>
      <c r="C5609" t="s">
        <v>7168</v>
      </c>
      <c r="D5609" t="s">
        <v>3355</v>
      </c>
      <c r="E5609" s="99">
        <v>4181.26</v>
      </c>
      <c r="F5609">
        <v>524.58000000000004</v>
      </c>
      <c r="G5609" s="99">
        <v>4705.84</v>
      </c>
    </row>
    <row r="5610" spans="1:7" hidden="1" x14ac:dyDescent="0.2">
      <c r="A5610" t="s">
        <v>357</v>
      </c>
    </row>
    <row r="5611" spans="1:7" hidden="1" x14ac:dyDescent="0.2"/>
    <row r="5612" spans="1:7" hidden="1" x14ac:dyDescent="0.2"/>
    <row r="5613" spans="1:7" hidden="1" x14ac:dyDescent="0.2"/>
    <row r="5614" spans="1:7" hidden="1" x14ac:dyDescent="0.2">
      <c r="A5614" t="s">
        <v>2523</v>
      </c>
      <c r="C5614" t="s">
        <v>2832</v>
      </c>
      <c r="D5614" t="s">
        <v>2833</v>
      </c>
      <c r="E5614" t="s">
        <v>2834</v>
      </c>
      <c r="F5614" t="s">
        <v>2835</v>
      </c>
      <c r="G5614" t="s">
        <v>2836</v>
      </c>
    </row>
    <row r="5615" spans="1:7" hidden="1" x14ac:dyDescent="0.2">
      <c r="C5615" t="s">
        <v>2837</v>
      </c>
      <c r="D5615" t="s">
        <v>2838</v>
      </c>
      <c r="E5615" s="100">
        <v>43344</v>
      </c>
      <c r="F5615" t="s">
        <v>2839</v>
      </c>
      <c r="G5615" t="s">
        <v>7169</v>
      </c>
    </row>
    <row r="5616" spans="1:7" hidden="1" x14ac:dyDescent="0.2"/>
    <row r="5617" spans="1:7" hidden="1" x14ac:dyDescent="0.2">
      <c r="B5617" t="s">
        <v>2841</v>
      </c>
    </row>
    <row r="5618" spans="1:7" hidden="1" x14ac:dyDescent="0.2">
      <c r="A5618" t="s">
        <v>2842</v>
      </c>
      <c r="B5618" t="s">
        <v>2843</v>
      </c>
      <c r="C5618" t="s">
        <v>2844</v>
      </c>
    </row>
    <row r="5619" spans="1:7" hidden="1" x14ac:dyDescent="0.2"/>
    <row r="5620" spans="1:7" hidden="1" x14ac:dyDescent="0.2">
      <c r="B5620" t="s">
        <v>2845</v>
      </c>
      <c r="C5620" t="s">
        <v>2846</v>
      </c>
    </row>
    <row r="5621" spans="1:7" hidden="1" x14ac:dyDescent="0.2">
      <c r="B5621" t="s">
        <v>2847</v>
      </c>
      <c r="C5621" t="s">
        <v>2848</v>
      </c>
      <c r="D5621" t="s">
        <v>2849</v>
      </c>
      <c r="E5621" t="s">
        <v>2850</v>
      </c>
    </row>
    <row r="5622" spans="1:7" hidden="1" x14ac:dyDescent="0.2"/>
    <row r="5623" spans="1:7" hidden="1" x14ac:dyDescent="0.2"/>
    <row r="5624" spans="1:7" hidden="1" x14ac:dyDescent="0.2">
      <c r="A5624" t="s">
        <v>2851</v>
      </c>
      <c r="B5624" t="s">
        <v>2852</v>
      </c>
      <c r="C5624" t="s">
        <v>2853</v>
      </c>
      <c r="E5624" t="s">
        <v>2854</v>
      </c>
      <c r="F5624" t="s">
        <v>2855</v>
      </c>
      <c r="G5624" t="s">
        <v>2856</v>
      </c>
    </row>
    <row r="5625" spans="1:7" hidden="1" x14ac:dyDescent="0.2">
      <c r="A5625" t="s">
        <v>2857</v>
      </c>
      <c r="B5625" t="s">
        <v>2858</v>
      </c>
      <c r="C5625" t="s">
        <v>2859</v>
      </c>
      <c r="D5625" t="s">
        <v>2860</v>
      </c>
      <c r="E5625" t="s">
        <v>2861</v>
      </c>
      <c r="F5625" t="s">
        <v>2861</v>
      </c>
      <c r="G5625" t="s">
        <v>2861</v>
      </c>
    </row>
    <row r="5626" spans="1:7" hidden="1" x14ac:dyDescent="0.2">
      <c r="A5626">
        <v>5111</v>
      </c>
      <c r="B5626" t="s">
        <v>3348</v>
      </c>
      <c r="C5626" t="s">
        <v>7170</v>
      </c>
      <c r="D5626" t="s">
        <v>3355</v>
      </c>
      <c r="E5626" s="99">
        <v>3745.51</v>
      </c>
      <c r="F5626">
        <v>470.11</v>
      </c>
      <c r="G5626" s="99">
        <v>4215.62</v>
      </c>
    </row>
    <row r="5627" spans="1:7" hidden="1" x14ac:dyDescent="0.2">
      <c r="A5627">
        <v>5111</v>
      </c>
      <c r="B5627" t="s">
        <v>3348</v>
      </c>
      <c r="C5627" t="s">
        <v>7171</v>
      </c>
      <c r="D5627" t="s">
        <v>3355</v>
      </c>
      <c r="E5627" s="99">
        <v>3745.51</v>
      </c>
      <c r="F5627">
        <v>89.71</v>
      </c>
      <c r="G5627" s="99">
        <v>3835.22</v>
      </c>
    </row>
    <row r="5628" spans="1:7" hidden="1" x14ac:dyDescent="0.2">
      <c r="A5628">
        <v>5111</v>
      </c>
      <c r="B5628" t="s">
        <v>3348</v>
      </c>
      <c r="C5628" t="s">
        <v>7172</v>
      </c>
      <c r="D5628" t="s">
        <v>3355</v>
      </c>
      <c r="E5628" s="99">
        <v>3745.51</v>
      </c>
      <c r="F5628">
        <v>-290.69</v>
      </c>
      <c r="G5628" s="99">
        <v>3454.82</v>
      </c>
    </row>
    <row r="5629" spans="1:7" hidden="1" x14ac:dyDescent="0.2">
      <c r="A5629">
        <v>5111</v>
      </c>
      <c r="B5629" t="s">
        <v>3348</v>
      </c>
      <c r="C5629" t="s">
        <v>7173</v>
      </c>
      <c r="D5629" t="s">
        <v>3355</v>
      </c>
      <c r="E5629" s="99">
        <v>2366.8000000000002</v>
      </c>
      <c r="F5629">
        <v>297.77</v>
      </c>
      <c r="G5629" s="99">
        <v>2664.57</v>
      </c>
    </row>
    <row r="5630" spans="1:7" hidden="1" x14ac:dyDescent="0.2">
      <c r="A5630">
        <v>5111</v>
      </c>
      <c r="B5630" t="s">
        <v>3348</v>
      </c>
      <c r="C5630" t="s">
        <v>7174</v>
      </c>
      <c r="D5630" t="s">
        <v>3355</v>
      </c>
      <c r="E5630" s="99">
        <v>3745.51</v>
      </c>
      <c r="F5630">
        <v>470.11</v>
      </c>
      <c r="G5630" s="99">
        <v>4215.62</v>
      </c>
    </row>
    <row r="5631" spans="1:7" hidden="1" x14ac:dyDescent="0.2">
      <c r="A5631">
        <v>5111</v>
      </c>
      <c r="B5631" t="s">
        <v>3348</v>
      </c>
      <c r="C5631" t="s">
        <v>7175</v>
      </c>
      <c r="D5631" t="s">
        <v>3355</v>
      </c>
      <c r="E5631" s="99">
        <v>3745.51</v>
      </c>
      <c r="F5631">
        <v>470.11</v>
      </c>
      <c r="G5631" s="99">
        <v>4215.62</v>
      </c>
    </row>
    <row r="5632" spans="1:7" hidden="1" x14ac:dyDescent="0.2">
      <c r="A5632">
        <v>5111</v>
      </c>
      <c r="B5632" t="s">
        <v>3348</v>
      </c>
      <c r="C5632" t="s">
        <v>7176</v>
      </c>
      <c r="D5632" t="s">
        <v>3355</v>
      </c>
      <c r="E5632" s="99">
        <v>3309.76</v>
      </c>
      <c r="F5632">
        <v>415.64</v>
      </c>
      <c r="G5632" s="99">
        <v>3725.4</v>
      </c>
    </row>
    <row r="5633" spans="1:7" hidden="1" x14ac:dyDescent="0.2">
      <c r="A5633">
        <v>5111</v>
      </c>
      <c r="B5633" t="s">
        <v>3348</v>
      </c>
      <c r="C5633" t="s">
        <v>7177</v>
      </c>
      <c r="D5633" t="s">
        <v>3355</v>
      </c>
      <c r="E5633" s="99">
        <v>4181.26</v>
      </c>
      <c r="F5633">
        <v>524.58000000000004</v>
      </c>
      <c r="G5633" s="99">
        <v>4705.84</v>
      </c>
    </row>
    <row r="5634" spans="1:7" hidden="1" x14ac:dyDescent="0.2">
      <c r="A5634">
        <v>5111</v>
      </c>
      <c r="B5634" t="s">
        <v>3348</v>
      </c>
      <c r="C5634" t="s">
        <v>7178</v>
      </c>
      <c r="D5634" t="s">
        <v>3355</v>
      </c>
      <c r="E5634" s="99">
        <v>3309.76</v>
      </c>
      <c r="F5634">
        <v>415.64</v>
      </c>
      <c r="G5634" s="99">
        <v>3725.4</v>
      </c>
    </row>
    <row r="5635" spans="1:7" hidden="1" x14ac:dyDescent="0.2">
      <c r="A5635">
        <v>5111</v>
      </c>
      <c r="B5635" t="s">
        <v>3348</v>
      </c>
      <c r="C5635" t="s">
        <v>7179</v>
      </c>
      <c r="D5635" t="s">
        <v>3355</v>
      </c>
      <c r="E5635" s="99">
        <v>2984.71</v>
      </c>
      <c r="F5635">
        <v>375.01</v>
      </c>
      <c r="G5635" s="99">
        <v>3359.72</v>
      </c>
    </row>
    <row r="5636" spans="1:7" hidden="1" x14ac:dyDescent="0.2">
      <c r="A5636">
        <v>5111</v>
      </c>
      <c r="B5636" t="s">
        <v>3348</v>
      </c>
      <c r="C5636" t="s">
        <v>7180</v>
      </c>
      <c r="D5636" t="s">
        <v>3355</v>
      </c>
      <c r="E5636" s="99">
        <v>1859.6</v>
      </c>
      <c r="F5636">
        <v>-16.690000000000001</v>
      </c>
      <c r="G5636" s="99">
        <v>1842.91</v>
      </c>
    </row>
    <row r="5637" spans="1:7" hidden="1" x14ac:dyDescent="0.2">
      <c r="A5637">
        <v>5111</v>
      </c>
      <c r="B5637" t="s">
        <v>3348</v>
      </c>
      <c r="C5637" t="s">
        <v>7181</v>
      </c>
      <c r="D5637" t="s">
        <v>3355</v>
      </c>
      <c r="E5637" s="99">
        <v>4181.26</v>
      </c>
      <c r="F5637">
        <v>524.58000000000004</v>
      </c>
      <c r="G5637" s="99">
        <v>4705.84</v>
      </c>
    </row>
    <row r="5638" spans="1:7" hidden="1" x14ac:dyDescent="0.2">
      <c r="A5638">
        <v>5111</v>
      </c>
      <c r="B5638" t="s">
        <v>3348</v>
      </c>
      <c r="C5638" t="s">
        <v>7182</v>
      </c>
      <c r="D5638" t="s">
        <v>3355</v>
      </c>
      <c r="E5638" s="99">
        <v>3745.51</v>
      </c>
      <c r="F5638">
        <v>470.11</v>
      </c>
      <c r="G5638" s="99">
        <v>4215.62</v>
      </c>
    </row>
    <row r="5639" spans="1:7" hidden="1" x14ac:dyDescent="0.2">
      <c r="A5639">
        <v>5111</v>
      </c>
      <c r="B5639" t="s">
        <v>3348</v>
      </c>
      <c r="C5639" t="s">
        <v>7183</v>
      </c>
      <c r="D5639" t="s">
        <v>3355</v>
      </c>
      <c r="E5639" s="99">
        <v>3745.51</v>
      </c>
      <c r="F5639">
        <v>470.11</v>
      </c>
      <c r="G5639" s="99">
        <v>4215.62</v>
      </c>
    </row>
    <row r="5640" spans="1:7" hidden="1" x14ac:dyDescent="0.2">
      <c r="A5640">
        <v>5111</v>
      </c>
      <c r="B5640" t="s">
        <v>3348</v>
      </c>
      <c r="C5640" t="s">
        <v>7184</v>
      </c>
      <c r="D5640" t="s">
        <v>3355</v>
      </c>
      <c r="E5640" s="99">
        <v>3745.51</v>
      </c>
      <c r="F5640">
        <v>470.11</v>
      </c>
      <c r="G5640" s="99">
        <v>4215.62</v>
      </c>
    </row>
    <row r="5641" spans="1:7" hidden="1" x14ac:dyDescent="0.2">
      <c r="A5641">
        <v>5111</v>
      </c>
      <c r="B5641" t="s">
        <v>3348</v>
      </c>
      <c r="C5641" t="s">
        <v>7185</v>
      </c>
      <c r="D5641" t="s">
        <v>3355</v>
      </c>
      <c r="E5641" s="99">
        <v>3745.51</v>
      </c>
      <c r="F5641">
        <v>470.11</v>
      </c>
      <c r="G5641" s="99">
        <v>4215.62</v>
      </c>
    </row>
    <row r="5642" spans="1:7" hidden="1" x14ac:dyDescent="0.2">
      <c r="A5642">
        <v>5111</v>
      </c>
      <c r="B5642" t="s">
        <v>3348</v>
      </c>
      <c r="C5642" t="s">
        <v>7186</v>
      </c>
      <c r="D5642" t="s">
        <v>3355</v>
      </c>
      <c r="E5642" s="99">
        <v>3745.51</v>
      </c>
      <c r="F5642">
        <v>470.11</v>
      </c>
      <c r="G5642" s="99">
        <v>4215.62</v>
      </c>
    </row>
    <row r="5643" spans="1:7" hidden="1" x14ac:dyDescent="0.2">
      <c r="A5643">
        <v>5111</v>
      </c>
      <c r="B5643" t="s">
        <v>3348</v>
      </c>
      <c r="C5643" t="s">
        <v>7187</v>
      </c>
      <c r="D5643" t="s">
        <v>3355</v>
      </c>
      <c r="E5643" s="99">
        <v>3745.51</v>
      </c>
      <c r="F5643">
        <v>470.11</v>
      </c>
      <c r="G5643" s="99">
        <v>4215.62</v>
      </c>
    </row>
    <row r="5644" spans="1:7" hidden="1" x14ac:dyDescent="0.2">
      <c r="A5644">
        <v>5111</v>
      </c>
      <c r="B5644" t="s">
        <v>3348</v>
      </c>
      <c r="C5644" t="s">
        <v>7188</v>
      </c>
      <c r="D5644" t="s">
        <v>3355</v>
      </c>
      <c r="E5644" s="99">
        <v>3309.76</v>
      </c>
      <c r="F5644">
        <v>415.64</v>
      </c>
      <c r="G5644" s="99">
        <v>3725.4</v>
      </c>
    </row>
    <row r="5645" spans="1:7" hidden="1" x14ac:dyDescent="0.2">
      <c r="A5645">
        <v>5111</v>
      </c>
      <c r="B5645" t="s">
        <v>3348</v>
      </c>
      <c r="C5645" t="s">
        <v>7189</v>
      </c>
      <c r="D5645" t="s">
        <v>3355</v>
      </c>
      <c r="E5645" s="99">
        <v>3745.51</v>
      </c>
      <c r="F5645">
        <v>470.11</v>
      </c>
      <c r="G5645" s="99">
        <v>4215.62</v>
      </c>
    </row>
    <row r="5646" spans="1:7" hidden="1" x14ac:dyDescent="0.2">
      <c r="A5646">
        <v>5111</v>
      </c>
      <c r="B5646" t="s">
        <v>3348</v>
      </c>
      <c r="C5646" t="s">
        <v>7190</v>
      </c>
      <c r="D5646" t="s">
        <v>3355</v>
      </c>
      <c r="E5646" s="99">
        <v>3745.51</v>
      </c>
      <c r="F5646">
        <v>470.11</v>
      </c>
      <c r="G5646" s="99">
        <v>4215.62</v>
      </c>
    </row>
    <row r="5647" spans="1:7" hidden="1" x14ac:dyDescent="0.2">
      <c r="A5647">
        <v>5111</v>
      </c>
      <c r="B5647" t="s">
        <v>3348</v>
      </c>
      <c r="C5647" t="s">
        <v>7191</v>
      </c>
      <c r="D5647" t="s">
        <v>3355</v>
      </c>
      <c r="E5647" s="99">
        <v>3745.51</v>
      </c>
      <c r="F5647">
        <v>470.11</v>
      </c>
      <c r="G5647" s="99">
        <v>4215.62</v>
      </c>
    </row>
    <row r="5648" spans="1:7" hidden="1" x14ac:dyDescent="0.2">
      <c r="A5648">
        <v>5111</v>
      </c>
      <c r="B5648" t="s">
        <v>3348</v>
      </c>
      <c r="C5648" t="s">
        <v>7192</v>
      </c>
      <c r="D5648" t="s">
        <v>3355</v>
      </c>
      <c r="E5648" s="99">
        <v>3745.51</v>
      </c>
      <c r="F5648">
        <v>470.11</v>
      </c>
      <c r="G5648" s="99">
        <v>4215.62</v>
      </c>
    </row>
    <row r="5649" spans="1:7" hidden="1" x14ac:dyDescent="0.2">
      <c r="A5649">
        <v>5111</v>
      </c>
      <c r="B5649" t="s">
        <v>3348</v>
      </c>
      <c r="C5649" t="s">
        <v>7193</v>
      </c>
      <c r="D5649" t="s">
        <v>3355</v>
      </c>
      <c r="E5649" s="99">
        <v>3745.51</v>
      </c>
      <c r="F5649">
        <v>470.11</v>
      </c>
      <c r="G5649" s="99">
        <v>4215.62</v>
      </c>
    </row>
    <row r="5650" spans="1:7" hidden="1" x14ac:dyDescent="0.2">
      <c r="A5650">
        <v>5111</v>
      </c>
      <c r="B5650" t="s">
        <v>3348</v>
      </c>
      <c r="C5650" t="s">
        <v>7194</v>
      </c>
      <c r="D5650" t="s">
        <v>3355</v>
      </c>
      <c r="E5650" s="99">
        <v>6138.56</v>
      </c>
      <c r="F5650">
        <v>769.24</v>
      </c>
      <c r="G5650" s="99">
        <v>6907.8</v>
      </c>
    </row>
    <row r="5651" spans="1:7" hidden="1" x14ac:dyDescent="0.2">
      <c r="A5651">
        <v>5111</v>
      </c>
      <c r="B5651" t="s">
        <v>3348</v>
      </c>
      <c r="C5651" t="s">
        <v>7195</v>
      </c>
      <c r="D5651" t="s">
        <v>3355</v>
      </c>
      <c r="E5651" s="99">
        <v>3745.51</v>
      </c>
      <c r="F5651">
        <v>470.11</v>
      </c>
      <c r="G5651" s="99">
        <v>4215.62</v>
      </c>
    </row>
    <row r="5652" spans="1:7" hidden="1" x14ac:dyDescent="0.2">
      <c r="A5652">
        <v>5111</v>
      </c>
      <c r="B5652" t="s">
        <v>3348</v>
      </c>
      <c r="C5652" t="s">
        <v>7196</v>
      </c>
      <c r="D5652" t="s">
        <v>3355</v>
      </c>
      <c r="E5652" s="99">
        <v>3745.51</v>
      </c>
      <c r="F5652">
        <v>470.11</v>
      </c>
      <c r="G5652" s="99">
        <v>4215.62</v>
      </c>
    </row>
    <row r="5653" spans="1:7" hidden="1" x14ac:dyDescent="0.2">
      <c r="A5653">
        <v>5111</v>
      </c>
      <c r="B5653" t="s">
        <v>3348</v>
      </c>
      <c r="C5653" t="s">
        <v>7197</v>
      </c>
      <c r="D5653" t="s">
        <v>3355</v>
      </c>
      <c r="E5653" s="99">
        <v>3745.51</v>
      </c>
      <c r="F5653">
        <v>470.11</v>
      </c>
      <c r="G5653" s="99">
        <v>4215.62</v>
      </c>
    </row>
    <row r="5654" spans="1:7" hidden="1" x14ac:dyDescent="0.2">
      <c r="A5654">
        <v>5111</v>
      </c>
      <c r="B5654" t="s">
        <v>3348</v>
      </c>
      <c r="C5654" t="s">
        <v>7198</v>
      </c>
      <c r="D5654" t="s">
        <v>3355</v>
      </c>
      <c r="E5654" s="99">
        <v>2984.71</v>
      </c>
      <c r="F5654">
        <v>375.01</v>
      </c>
      <c r="G5654" s="99">
        <v>3359.72</v>
      </c>
    </row>
    <row r="5655" spans="1:7" hidden="1" x14ac:dyDescent="0.2">
      <c r="A5655">
        <v>5111</v>
      </c>
      <c r="B5655" t="s">
        <v>3348</v>
      </c>
      <c r="C5655" t="s">
        <v>7199</v>
      </c>
      <c r="D5655" t="s">
        <v>3355</v>
      </c>
      <c r="E5655" s="99">
        <v>2984.71</v>
      </c>
      <c r="F5655">
        <v>375.01</v>
      </c>
      <c r="G5655" s="99">
        <v>3359.72</v>
      </c>
    </row>
    <row r="5656" spans="1:7" hidden="1" x14ac:dyDescent="0.2">
      <c r="A5656">
        <v>5111</v>
      </c>
      <c r="B5656" t="s">
        <v>3348</v>
      </c>
      <c r="C5656" t="s">
        <v>7200</v>
      </c>
      <c r="D5656" t="s">
        <v>3355</v>
      </c>
      <c r="E5656" s="99">
        <v>2984.71</v>
      </c>
      <c r="F5656">
        <v>375.01</v>
      </c>
      <c r="G5656" s="99">
        <v>3359.72</v>
      </c>
    </row>
    <row r="5657" spans="1:7" hidden="1" x14ac:dyDescent="0.2">
      <c r="A5657">
        <v>5111</v>
      </c>
      <c r="B5657" t="s">
        <v>3348</v>
      </c>
      <c r="C5657" t="s">
        <v>7201</v>
      </c>
      <c r="D5657" t="s">
        <v>3355</v>
      </c>
      <c r="E5657" s="99">
        <v>3745.51</v>
      </c>
      <c r="F5657">
        <v>470.11</v>
      </c>
      <c r="G5657" s="99">
        <v>4215.62</v>
      </c>
    </row>
    <row r="5658" spans="1:7" hidden="1" x14ac:dyDescent="0.2">
      <c r="A5658">
        <v>5111</v>
      </c>
      <c r="B5658" t="s">
        <v>3348</v>
      </c>
      <c r="C5658" t="s">
        <v>7202</v>
      </c>
      <c r="D5658" t="s">
        <v>3355</v>
      </c>
      <c r="E5658" s="99">
        <v>3745.51</v>
      </c>
      <c r="F5658">
        <v>470.11</v>
      </c>
      <c r="G5658" s="99">
        <v>4215.62</v>
      </c>
    </row>
    <row r="5659" spans="1:7" hidden="1" x14ac:dyDescent="0.2">
      <c r="A5659">
        <v>5111</v>
      </c>
      <c r="B5659" t="s">
        <v>3348</v>
      </c>
      <c r="C5659" t="s">
        <v>7203</v>
      </c>
      <c r="D5659" t="s">
        <v>3355</v>
      </c>
      <c r="E5659" s="99">
        <v>3745.51</v>
      </c>
      <c r="F5659">
        <v>470.11</v>
      </c>
      <c r="G5659" s="99">
        <v>4215.62</v>
      </c>
    </row>
    <row r="5660" spans="1:7" hidden="1" x14ac:dyDescent="0.2">
      <c r="A5660">
        <v>5111</v>
      </c>
      <c r="B5660" t="s">
        <v>3348</v>
      </c>
      <c r="C5660" t="s">
        <v>7204</v>
      </c>
      <c r="D5660" t="s">
        <v>3355</v>
      </c>
      <c r="E5660" s="99">
        <v>3745.51</v>
      </c>
      <c r="F5660">
        <v>470.11</v>
      </c>
      <c r="G5660" s="99">
        <v>4215.62</v>
      </c>
    </row>
    <row r="5661" spans="1:7" hidden="1" x14ac:dyDescent="0.2">
      <c r="A5661">
        <v>5111</v>
      </c>
      <c r="B5661" t="s">
        <v>3348</v>
      </c>
      <c r="C5661" t="s">
        <v>7205</v>
      </c>
      <c r="D5661" t="s">
        <v>3355</v>
      </c>
      <c r="E5661" s="99">
        <v>4181.26</v>
      </c>
      <c r="F5661">
        <v>524.58000000000004</v>
      </c>
      <c r="G5661" s="99">
        <v>4705.84</v>
      </c>
    </row>
    <row r="5662" spans="1:7" hidden="1" x14ac:dyDescent="0.2">
      <c r="A5662">
        <v>5111</v>
      </c>
      <c r="B5662" t="s">
        <v>3348</v>
      </c>
      <c r="C5662" t="s">
        <v>7206</v>
      </c>
      <c r="D5662" t="s">
        <v>3355</v>
      </c>
      <c r="E5662" s="99">
        <v>4181.26</v>
      </c>
      <c r="F5662">
        <v>524.58000000000004</v>
      </c>
      <c r="G5662" s="99">
        <v>4705.84</v>
      </c>
    </row>
    <row r="5663" spans="1:7" hidden="1" x14ac:dyDescent="0.2">
      <c r="A5663">
        <v>5111</v>
      </c>
      <c r="B5663" t="s">
        <v>3348</v>
      </c>
      <c r="C5663" t="s">
        <v>7207</v>
      </c>
      <c r="D5663" t="s">
        <v>3355</v>
      </c>
      <c r="E5663" s="99">
        <v>3745.51</v>
      </c>
      <c r="F5663">
        <v>470.11</v>
      </c>
      <c r="G5663" s="99">
        <v>4215.62</v>
      </c>
    </row>
    <row r="5664" spans="1:7" hidden="1" x14ac:dyDescent="0.2">
      <c r="A5664">
        <v>5111</v>
      </c>
      <c r="B5664" t="s">
        <v>3348</v>
      </c>
      <c r="C5664" t="s">
        <v>7208</v>
      </c>
      <c r="D5664" t="s">
        <v>3355</v>
      </c>
      <c r="E5664" s="99">
        <v>3745.51</v>
      </c>
      <c r="F5664">
        <v>470.11</v>
      </c>
      <c r="G5664" s="99">
        <v>4215.62</v>
      </c>
    </row>
    <row r="5665" spans="1:7" hidden="1" x14ac:dyDescent="0.2">
      <c r="A5665">
        <v>5111</v>
      </c>
      <c r="B5665" t="s">
        <v>3348</v>
      </c>
      <c r="C5665" t="s">
        <v>7209</v>
      </c>
      <c r="D5665" t="s">
        <v>3355</v>
      </c>
      <c r="E5665" s="99">
        <v>2113.1999999999998</v>
      </c>
      <c r="F5665">
        <v>266.07</v>
      </c>
      <c r="G5665" s="99">
        <v>2379.27</v>
      </c>
    </row>
    <row r="5666" spans="1:7" hidden="1" x14ac:dyDescent="0.2">
      <c r="A5666">
        <v>5111</v>
      </c>
      <c r="B5666" t="s">
        <v>3348</v>
      </c>
      <c r="C5666" t="s">
        <v>7210</v>
      </c>
      <c r="D5666" t="s">
        <v>3355</v>
      </c>
      <c r="E5666" s="99">
        <v>3745.51</v>
      </c>
      <c r="F5666">
        <v>470.11</v>
      </c>
      <c r="G5666" s="99">
        <v>4215.62</v>
      </c>
    </row>
    <row r="5667" spans="1:7" hidden="1" x14ac:dyDescent="0.2">
      <c r="A5667" t="s">
        <v>3376</v>
      </c>
      <c r="B5667" t="s">
        <v>3348</v>
      </c>
      <c r="C5667" t="s">
        <v>7211</v>
      </c>
      <c r="D5667">
        <f>-5111-10</f>
        <v>-5121</v>
      </c>
      <c r="E5667" s="99">
        <v>3309.76</v>
      </c>
      <c r="F5667">
        <v>415.64</v>
      </c>
      <c r="G5667" s="99">
        <v>3725.4</v>
      </c>
    </row>
    <row r="5668" spans="1:7" hidden="1" x14ac:dyDescent="0.2">
      <c r="A5668">
        <v>5111</v>
      </c>
      <c r="B5668" t="s">
        <v>3348</v>
      </c>
      <c r="C5668" t="s">
        <v>7212</v>
      </c>
      <c r="D5668" t="s">
        <v>3355</v>
      </c>
      <c r="E5668" s="99">
        <v>3745.51</v>
      </c>
      <c r="F5668">
        <v>470.11</v>
      </c>
      <c r="G5668" s="99">
        <v>4215.62</v>
      </c>
    </row>
    <row r="5669" spans="1:7" hidden="1" x14ac:dyDescent="0.2">
      <c r="A5669">
        <v>5111</v>
      </c>
      <c r="B5669" t="s">
        <v>3348</v>
      </c>
      <c r="C5669" t="s">
        <v>7213</v>
      </c>
      <c r="D5669" t="s">
        <v>3355</v>
      </c>
      <c r="E5669" s="99">
        <v>3309.76</v>
      </c>
      <c r="F5669">
        <v>415.64</v>
      </c>
      <c r="G5669" s="99">
        <v>3725.4</v>
      </c>
    </row>
    <row r="5670" spans="1:7" hidden="1" x14ac:dyDescent="0.2">
      <c r="A5670">
        <v>5111</v>
      </c>
      <c r="B5670" t="s">
        <v>3348</v>
      </c>
      <c r="C5670" t="s">
        <v>7214</v>
      </c>
      <c r="D5670" t="s">
        <v>3355</v>
      </c>
      <c r="E5670" s="99">
        <v>3745.51</v>
      </c>
      <c r="F5670">
        <v>470.11</v>
      </c>
      <c r="G5670" s="99">
        <v>4215.62</v>
      </c>
    </row>
    <row r="5671" spans="1:7" hidden="1" x14ac:dyDescent="0.2">
      <c r="A5671">
        <v>5111</v>
      </c>
      <c r="B5671" t="s">
        <v>3348</v>
      </c>
      <c r="C5671" t="s">
        <v>7215</v>
      </c>
      <c r="D5671" t="s">
        <v>3355</v>
      </c>
      <c r="E5671" s="99">
        <v>3745.51</v>
      </c>
      <c r="F5671">
        <v>470.11</v>
      </c>
      <c r="G5671" s="99">
        <v>4215.62</v>
      </c>
    </row>
    <row r="5672" spans="1:7" hidden="1" x14ac:dyDescent="0.2">
      <c r="A5672">
        <v>5111</v>
      </c>
      <c r="B5672" t="s">
        <v>3348</v>
      </c>
      <c r="C5672" t="s">
        <v>7216</v>
      </c>
      <c r="D5672" t="s">
        <v>3355</v>
      </c>
      <c r="E5672" s="99">
        <v>3309.76</v>
      </c>
      <c r="F5672">
        <v>415.64</v>
      </c>
      <c r="G5672" s="99">
        <v>3725.4</v>
      </c>
    </row>
    <row r="5673" spans="1:7" hidden="1" x14ac:dyDescent="0.2">
      <c r="A5673">
        <v>5111</v>
      </c>
      <c r="B5673" t="s">
        <v>3348</v>
      </c>
      <c r="C5673" t="s">
        <v>7217</v>
      </c>
      <c r="D5673" t="s">
        <v>3355</v>
      </c>
      <c r="E5673" s="99">
        <v>3745.51</v>
      </c>
      <c r="F5673">
        <v>470.11</v>
      </c>
      <c r="G5673" s="99">
        <v>4215.62</v>
      </c>
    </row>
    <row r="5674" spans="1:7" hidden="1" x14ac:dyDescent="0.2">
      <c r="A5674">
        <v>5111</v>
      </c>
      <c r="B5674" t="s">
        <v>3348</v>
      </c>
      <c r="C5674" t="s">
        <v>7218</v>
      </c>
      <c r="D5674" t="s">
        <v>3355</v>
      </c>
      <c r="E5674" s="99">
        <v>3745.51</v>
      </c>
      <c r="F5674">
        <v>470.11</v>
      </c>
      <c r="G5674" s="99">
        <v>4215.62</v>
      </c>
    </row>
    <row r="5675" spans="1:7" hidden="1" x14ac:dyDescent="0.2">
      <c r="A5675">
        <v>5111</v>
      </c>
      <c r="B5675" t="s">
        <v>3348</v>
      </c>
      <c r="C5675" t="s">
        <v>7219</v>
      </c>
      <c r="D5675" t="s">
        <v>3355</v>
      </c>
      <c r="E5675" s="99">
        <v>4506.3100000000004</v>
      </c>
      <c r="F5675">
        <v>565.21</v>
      </c>
      <c r="G5675" s="99">
        <v>5071.5200000000004</v>
      </c>
    </row>
    <row r="5676" spans="1:7" hidden="1" x14ac:dyDescent="0.2">
      <c r="A5676" t="s">
        <v>357</v>
      </c>
    </row>
    <row r="5677" spans="1:7" hidden="1" x14ac:dyDescent="0.2"/>
    <row r="5678" spans="1:7" hidden="1" x14ac:dyDescent="0.2"/>
    <row r="5679" spans="1:7" hidden="1" x14ac:dyDescent="0.2"/>
    <row r="5680" spans="1:7" hidden="1" x14ac:dyDescent="0.2">
      <c r="A5680" t="s">
        <v>2523</v>
      </c>
      <c r="C5680" t="s">
        <v>2832</v>
      </c>
      <c r="D5680" t="s">
        <v>2833</v>
      </c>
      <c r="E5680" t="s">
        <v>2834</v>
      </c>
      <c r="F5680" t="s">
        <v>2835</v>
      </c>
      <c r="G5680" t="s">
        <v>2836</v>
      </c>
    </row>
    <row r="5681" spans="1:7" hidden="1" x14ac:dyDescent="0.2">
      <c r="C5681" t="s">
        <v>2837</v>
      </c>
      <c r="D5681" t="s">
        <v>2838</v>
      </c>
      <c r="E5681" s="100">
        <v>43344</v>
      </c>
      <c r="F5681" t="s">
        <v>2839</v>
      </c>
      <c r="G5681" t="s">
        <v>7220</v>
      </c>
    </row>
    <row r="5682" spans="1:7" hidden="1" x14ac:dyDescent="0.2"/>
    <row r="5683" spans="1:7" hidden="1" x14ac:dyDescent="0.2">
      <c r="B5683" t="s">
        <v>2841</v>
      </c>
    </row>
    <row r="5684" spans="1:7" hidden="1" x14ac:dyDescent="0.2">
      <c r="A5684" t="s">
        <v>2842</v>
      </c>
      <c r="B5684" t="s">
        <v>2843</v>
      </c>
      <c r="C5684" t="s">
        <v>2844</v>
      </c>
    </row>
    <row r="5685" spans="1:7" hidden="1" x14ac:dyDescent="0.2"/>
    <row r="5686" spans="1:7" hidden="1" x14ac:dyDescent="0.2">
      <c r="B5686" t="s">
        <v>2845</v>
      </c>
      <c r="C5686" t="s">
        <v>2846</v>
      </c>
    </row>
    <row r="5687" spans="1:7" hidden="1" x14ac:dyDescent="0.2">
      <c r="B5687" t="s">
        <v>2847</v>
      </c>
      <c r="C5687" t="s">
        <v>2848</v>
      </c>
      <c r="D5687" t="s">
        <v>2849</v>
      </c>
      <c r="E5687" t="s">
        <v>2850</v>
      </c>
    </row>
    <row r="5688" spans="1:7" hidden="1" x14ac:dyDescent="0.2"/>
    <row r="5689" spans="1:7" hidden="1" x14ac:dyDescent="0.2"/>
    <row r="5690" spans="1:7" hidden="1" x14ac:dyDescent="0.2">
      <c r="A5690" t="s">
        <v>2851</v>
      </c>
      <c r="B5690" t="s">
        <v>2852</v>
      </c>
      <c r="C5690" t="s">
        <v>2853</v>
      </c>
      <c r="E5690" t="s">
        <v>2854</v>
      </c>
      <c r="F5690" t="s">
        <v>2855</v>
      </c>
      <c r="G5690" t="s">
        <v>2856</v>
      </c>
    </row>
    <row r="5691" spans="1:7" hidden="1" x14ac:dyDescent="0.2">
      <c r="A5691" t="s">
        <v>2857</v>
      </c>
      <c r="B5691" t="s">
        <v>2858</v>
      </c>
      <c r="C5691" t="s">
        <v>2859</v>
      </c>
      <c r="D5691" t="s">
        <v>2860</v>
      </c>
      <c r="E5691" t="s">
        <v>2861</v>
      </c>
      <c r="F5691" t="s">
        <v>2861</v>
      </c>
      <c r="G5691" t="s">
        <v>2861</v>
      </c>
    </row>
    <row r="5692" spans="1:7" hidden="1" x14ac:dyDescent="0.2">
      <c r="A5692">
        <v>5111</v>
      </c>
      <c r="B5692" t="s">
        <v>3348</v>
      </c>
      <c r="C5692" t="s">
        <v>7221</v>
      </c>
      <c r="D5692" t="s">
        <v>3355</v>
      </c>
      <c r="E5692" s="99">
        <v>4506.3100000000004</v>
      </c>
      <c r="F5692">
        <v>565.21</v>
      </c>
      <c r="G5692" s="99">
        <v>5071.5200000000004</v>
      </c>
    </row>
    <row r="5693" spans="1:7" hidden="1" x14ac:dyDescent="0.2">
      <c r="A5693">
        <v>5111</v>
      </c>
      <c r="B5693" t="s">
        <v>3348</v>
      </c>
      <c r="C5693" t="s">
        <v>7222</v>
      </c>
      <c r="D5693" t="s">
        <v>3355</v>
      </c>
      <c r="E5693" s="99">
        <v>3309.76</v>
      </c>
      <c r="F5693">
        <v>415.64</v>
      </c>
      <c r="G5693" s="99">
        <v>3725.4</v>
      </c>
    </row>
    <row r="5694" spans="1:7" hidden="1" x14ac:dyDescent="0.2">
      <c r="A5694">
        <v>5111</v>
      </c>
      <c r="B5694" t="s">
        <v>3348</v>
      </c>
      <c r="C5694" t="s">
        <v>7223</v>
      </c>
      <c r="D5694" t="s">
        <v>3355</v>
      </c>
      <c r="E5694" s="99">
        <v>3309.76</v>
      </c>
      <c r="F5694">
        <v>415.64</v>
      </c>
      <c r="G5694" s="99">
        <v>3725.4</v>
      </c>
    </row>
    <row r="5695" spans="1:7" hidden="1" x14ac:dyDescent="0.2">
      <c r="A5695">
        <v>5111</v>
      </c>
      <c r="B5695" t="s">
        <v>3348</v>
      </c>
      <c r="C5695" t="s">
        <v>7224</v>
      </c>
      <c r="D5695" t="s">
        <v>3355</v>
      </c>
      <c r="E5695" s="99">
        <v>4181.26</v>
      </c>
      <c r="F5695">
        <v>524.58000000000004</v>
      </c>
      <c r="G5695" s="99">
        <v>4705.84</v>
      </c>
    </row>
    <row r="5696" spans="1:7" hidden="1" x14ac:dyDescent="0.2">
      <c r="A5696">
        <v>5111</v>
      </c>
      <c r="B5696" t="s">
        <v>3348</v>
      </c>
      <c r="C5696" t="s">
        <v>7225</v>
      </c>
      <c r="D5696" t="s">
        <v>3355</v>
      </c>
      <c r="E5696" s="99">
        <v>4181.26</v>
      </c>
      <c r="F5696">
        <v>524.58000000000004</v>
      </c>
      <c r="G5696" s="99">
        <v>4705.84</v>
      </c>
    </row>
    <row r="5697" spans="1:7" hidden="1" x14ac:dyDescent="0.2">
      <c r="A5697">
        <v>5111</v>
      </c>
      <c r="B5697" t="s">
        <v>3348</v>
      </c>
      <c r="C5697" t="s">
        <v>7226</v>
      </c>
      <c r="D5697" t="s">
        <v>3355</v>
      </c>
      <c r="E5697" s="99">
        <v>4181.26</v>
      </c>
      <c r="F5697">
        <v>524.58000000000004</v>
      </c>
      <c r="G5697" s="99">
        <v>4705.84</v>
      </c>
    </row>
    <row r="5698" spans="1:7" hidden="1" x14ac:dyDescent="0.2">
      <c r="A5698">
        <v>5111</v>
      </c>
      <c r="B5698" t="s">
        <v>3348</v>
      </c>
      <c r="C5698" t="s">
        <v>7227</v>
      </c>
      <c r="D5698" t="s">
        <v>3355</v>
      </c>
      <c r="E5698" s="99">
        <v>3745.51</v>
      </c>
      <c r="F5698">
        <v>89.71</v>
      </c>
      <c r="G5698" s="99">
        <v>3835.22</v>
      </c>
    </row>
    <row r="5699" spans="1:7" hidden="1" x14ac:dyDescent="0.2">
      <c r="A5699">
        <v>5111</v>
      </c>
      <c r="B5699" t="s">
        <v>3348</v>
      </c>
      <c r="C5699" t="s">
        <v>7228</v>
      </c>
      <c r="D5699" t="s">
        <v>3355</v>
      </c>
      <c r="E5699" s="99">
        <v>4181.26</v>
      </c>
      <c r="F5699">
        <v>524.58000000000004</v>
      </c>
      <c r="G5699" s="99">
        <v>4705.84</v>
      </c>
    </row>
    <row r="5700" spans="1:7" hidden="1" x14ac:dyDescent="0.2">
      <c r="A5700">
        <v>5111</v>
      </c>
      <c r="B5700" t="s">
        <v>3348</v>
      </c>
      <c r="C5700" t="s">
        <v>7229</v>
      </c>
      <c r="D5700" t="s">
        <v>3355</v>
      </c>
      <c r="E5700" s="99">
        <v>4181.26</v>
      </c>
      <c r="F5700">
        <v>524.58000000000004</v>
      </c>
      <c r="G5700" s="99">
        <v>4705.84</v>
      </c>
    </row>
    <row r="5701" spans="1:7" hidden="1" x14ac:dyDescent="0.2">
      <c r="A5701">
        <v>5111</v>
      </c>
      <c r="B5701" t="s">
        <v>3348</v>
      </c>
      <c r="C5701" t="s">
        <v>7230</v>
      </c>
      <c r="D5701" t="s">
        <v>3355</v>
      </c>
      <c r="E5701" s="99">
        <v>3745.51</v>
      </c>
      <c r="F5701">
        <v>470.11</v>
      </c>
      <c r="G5701" s="99">
        <v>4215.62</v>
      </c>
    </row>
    <row r="5702" spans="1:7" hidden="1" x14ac:dyDescent="0.2">
      <c r="A5702">
        <v>5111</v>
      </c>
      <c r="B5702" t="s">
        <v>3348</v>
      </c>
      <c r="C5702" t="s">
        <v>7231</v>
      </c>
      <c r="D5702" t="s">
        <v>3355</v>
      </c>
      <c r="E5702" s="99">
        <v>3745.51</v>
      </c>
      <c r="F5702">
        <v>470.11</v>
      </c>
      <c r="G5702" s="99">
        <v>4215.62</v>
      </c>
    </row>
    <row r="5703" spans="1:7" hidden="1" x14ac:dyDescent="0.2">
      <c r="A5703">
        <v>5111</v>
      </c>
      <c r="B5703" t="s">
        <v>3348</v>
      </c>
      <c r="C5703" t="s">
        <v>7232</v>
      </c>
      <c r="D5703" t="s">
        <v>3355</v>
      </c>
      <c r="E5703" s="99">
        <v>2548.96</v>
      </c>
      <c r="F5703">
        <v>320.54000000000002</v>
      </c>
      <c r="G5703" s="99">
        <v>2869.5</v>
      </c>
    </row>
    <row r="5704" spans="1:7" hidden="1" x14ac:dyDescent="0.2">
      <c r="A5704">
        <v>5111</v>
      </c>
      <c r="B5704" t="s">
        <v>3348</v>
      </c>
      <c r="C5704" t="s">
        <v>7233</v>
      </c>
      <c r="D5704" t="s">
        <v>3355</v>
      </c>
      <c r="E5704" s="99">
        <v>2984.71</v>
      </c>
      <c r="F5704">
        <v>375.01</v>
      </c>
      <c r="G5704" s="99">
        <v>3359.72</v>
      </c>
    </row>
    <row r="5705" spans="1:7" hidden="1" x14ac:dyDescent="0.2">
      <c r="A5705">
        <v>5111</v>
      </c>
      <c r="B5705" t="s">
        <v>3348</v>
      </c>
      <c r="C5705" t="s">
        <v>7234</v>
      </c>
      <c r="D5705" t="s">
        <v>3355</v>
      </c>
      <c r="E5705" s="99">
        <v>2984.71</v>
      </c>
      <c r="F5705">
        <v>375.01</v>
      </c>
      <c r="G5705" s="99">
        <v>3359.72</v>
      </c>
    </row>
    <row r="5706" spans="1:7" hidden="1" x14ac:dyDescent="0.2">
      <c r="A5706">
        <v>5111</v>
      </c>
      <c r="B5706" t="s">
        <v>3348</v>
      </c>
      <c r="C5706" t="s">
        <v>7235</v>
      </c>
      <c r="D5706" t="s">
        <v>3355</v>
      </c>
      <c r="E5706" s="99">
        <v>2984.71</v>
      </c>
      <c r="F5706">
        <v>375.01</v>
      </c>
      <c r="G5706" s="99">
        <v>3359.72</v>
      </c>
    </row>
    <row r="5707" spans="1:7" hidden="1" x14ac:dyDescent="0.2">
      <c r="A5707">
        <v>5111</v>
      </c>
      <c r="B5707" t="s">
        <v>3348</v>
      </c>
      <c r="C5707" t="s">
        <v>7236</v>
      </c>
      <c r="D5707" t="s">
        <v>3355</v>
      </c>
      <c r="E5707" s="99">
        <v>2548.96</v>
      </c>
      <c r="F5707">
        <v>320.54000000000002</v>
      </c>
      <c r="G5707" s="99">
        <v>2869.5</v>
      </c>
    </row>
    <row r="5708" spans="1:7" hidden="1" x14ac:dyDescent="0.2">
      <c r="A5708">
        <v>5111</v>
      </c>
      <c r="B5708" t="s">
        <v>3348</v>
      </c>
      <c r="C5708" t="s">
        <v>7237</v>
      </c>
      <c r="D5708" t="s">
        <v>3355</v>
      </c>
      <c r="E5708" s="99">
        <v>2984.71</v>
      </c>
      <c r="F5708">
        <v>375.01</v>
      </c>
      <c r="G5708" s="99">
        <v>3359.72</v>
      </c>
    </row>
    <row r="5709" spans="1:7" hidden="1" x14ac:dyDescent="0.2">
      <c r="A5709">
        <v>5111</v>
      </c>
      <c r="B5709" t="s">
        <v>3348</v>
      </c>
      <c r="C5709" t="s">
        <v>7238</v>
      </c>
      <c r="D5709" t="s">
        <v>3355</v>
      </c>
      <c r="E5709" s="99">
        <v>2984.71</v>
      </c>
      <c r="F5709">
        <v>375.01</v>
      </c>
      <c r="G5709" s="99">
        <v>3359.72</v>
      </c>
    </row>
    <row r="5710" spans="1:7" hidden="1" x14ac:dyDescent="0.2">
      <c r="A5710">
        <v>5111</v>
      </c>
      <c r="B5710" t="s">
        <v>3348</v>
      </c>
      <c r="C5710" t="s">
        <v>7239</v>
      </c>
      <c r="D5710" t="s">
        <v>3355</v>
      </c>
      <c r="E5710" s="99">
        <v>2984.71</v>
      </c>
      <c r="F5710">
        <v>375.01</v>
      </c>
      <c r="G5710" s="99">
        <v>3359.72</v>
      </c>
    </row>
    <row r="5711" spans="1:7" hidden="1" x14ac:dyDescent="0.2">
      <c r="A5711">
        <v>5111</v>
      </c>
      <c r="B5711" t="s">
        <v>3348</v>
      </c>
      <c r="C5711" t="s">
        <v>7240</v>
      </c>
      <c r="D5711" t="s">
        <v>3355</v>
      </c>
      <c r="E5711" s="99">
        <v>3745.51</v>
      </c>
      <c r="F5711">
        <v>470.11</v>
      </c>
      <c r="G5711" s="99">
        <v>4215.62</v>
      </c>
    </row>
    <row r="5712" spans="1:7" hidden="1" x14ac:dyDescent="0.2">
      <c r="A5712">
        <v>5111</v>
      </c>
      <c r="B5712" t="s">
        <v>3348</v>
      </c>
      <c r="C5712" t="s">
        <v>7241</v>
      </c>
      <c r="D5712" t="s">
        <v>3355</v>
      </c>
      <c r="E5712" s="99">
        <v>3745.51</v>
      </c>
      <c r="F5712">
        <v>470.11</v>
      </c>
      <c r="G5712" s="99">
        <v>4215.62</v>
      </c>
    </row>
    <row r="5713" spans="1:7" hidden="1" x14ac:dyDescent="0.2">
      <c r="A5713">
        <v>5111</v>
      </c>
      <c r="B5713" t="s">
        <v>3348</v>
      </c>
      <c r="C5713" t="s">
        <v>7242</v>
      </c>
      <c r="D5713" t="s">
        <v>3355</v>
      </c>
      <c r="E5713" s="99">
        <v>2984.71</v>
      </c>
      <c r="F5713">
        <v>375.01</v>
      </c>
      <c r="G5713" s="99">
        <v>3359.72</v>
      </c>
    </row>
    <row r="5714" spans="1:7" hidden="1" x14ac:dyDescent="0.2">
      <c r="A5714">
        <v>5111</v>
      </c>
      <c r="B5714" t="s">
        <v>3348</v>
      </c>
      <c r="C5714" t="s">
        <v>7243</v>
      </c>
      <c r="D5714" t="s">
        <v>3355</v>
      </c>
      <c r="E5714" s="99">
        <v>3745.51</v>
      </c>
      <c r="F5714">
        <v>470.11</v>
      </c>
      <c r="G5714" s="99">
        <v>4215.62</v>
      </c>
    </row>
    <row r="5715" spans="1:7" hidden="1" x14ac:dyDescent="0.2">
      <c r="A5715">
        <v>5111</v>
      </c>
      <c r="B5715" t="s">
        <v>3348</v>
      </c>
      <c r="C5715" t="s">
        <v>7244</v>
      </c>
      <c r="D5715" t="s">
        <v>3355</v>
      </c>
      <c r="E5715" s="99">
        <v>2984.71</v>
      </c>
      <c r="F5715">
        <v>375.01</v>
      </c>
      <c r="G5715" s="99">
        <v>3359.72</v>
      </c>
    </row>
    <row r="5716" spans="1:7" hidden="1" x14ac:dyDescent="0.2">
      <c r="A5716">
        <v>5111</v>
      </c>
      <c r="B5716" t="s">
        <v>3348</v>
      </c>
      <c r="C5716" t="s">
        <v>7245</v>
      </c>
      <c r="D5716" t="s">
        <v>3355</v>
      </c>
      <c r="E5716" s="99">
        <v>1315.52</v>
      </c>
      <c r="F5716">
        <v>166.36</v>
      </c>
      <c r="G5716" s="99">
        <v>1481.88</v>
      </c>
    </row>
    <row r="5717" spans="1:7" hidden="1" x14ac:dyDescent="0.2">
      <c r="A5717">
        <v>5111</v>
      </c>
      <c r="B5717" t="s">
        <v>3348</v>
      </c>
      <c r="C5717" t="s">
        <v>7246</v>
      </c>
      <c r="D5717" t="s">
        <v>3355</v>
      </c>
      <c r="E5717" s="99">
        <v>3745.51</v>
      </c>
      <c r="F5717">
        <v>470.11</v>
      </c>
      <c r="G5717" s="99">
        <v>4215.62</v>
      </c>
    </row>
    <row r="5718" spans="1:7" hidden="1" x14ac:dyDescent="0.2">
      <c r="A5718">
        <v>5111</v>
      </c>
      <c r="B5718" t="s">
        <v>3348</v>
      </c>
      <c r="C5718" t="s">
        <v>7247</v>
      </c>
      <c r="D5718" t="s">
        <v>3355</v>
      </c>
      <c r="E5718" s="99">
        <v>3745.51</v>
      </c>
      <c r="F5718">
        <v>470.11</v>
      </c>
      <c r="G5718" s="99">
        <v>4215.62</v>
      </c>
    </row>
    <row r="5719" spans="1:7" hidden="1" x14ac:dyDescent="0.2">
      <c r="A5719">
        <v>5111</v>
      </c>
      <c r="B5719" t="s">
        <v>3348</v>
      </c>
      <c r="C5719" t="s">
        <v>7248</v>
      </c>
      <c r="D5719" t="s">
        <v>3355</v>
      </c>
      <c r="E5719" s="99">
        <v>3745.51</v>
      </c>
      <c r="F5719">
        <v>470.11</v>
      </c>
      <c r="G5719" s="99">
        <v>4215.62</v>
      </c>
    </row>
    <row r="5720" spans="1:7" hidden="1" x14ac:dyDescent="0.2">
      <c r="A5720">
        <v>5111</v>
      </c>
      <c r="B5720" t="s">
        <v>3348</v>
      </c>
      <c r="C5720" t="s">
        <v>7249</v>
      </c>
      <c r="D5720" t="s">
        <v>3355</v>
      </c>
      <c r="E5720" s="99">
        <v>3745.51</v>
      </c>
      <c r="F5720">
        <v>470.11</v>
      </c>
      <c r="G5720" s="99">
        <v>4215.62</v>
      </c>
    </row>
    <row r="5721" spans="1:7" hidden="1" x14ac:dyDescent="0.2">
      <c r="A5721">
        <v>5111</v>
      </c>
      <c r="B5721" t="s">
        <v>3348</v>
      </c>
      <c r="C5721" t="s">
        <v>7250</v>
      </c>
      <c r="D5721" t="s">
        <v>3355</v>
      </c>
      <c r="E5721" s="99">
        <v>3745.51</v>
      </c>
      <c r="F5721">
        <v>470.11</v>
      </c>
      <c r="G5721" s="99">
        <v>4215.62</v>
      </c>
    </row>
    <row r="5722" spans="1:7" hidden="1" x14ac:dyDescent="0.2">
      <c r="A5722">
        <v>5111</v>
      </c>
      <c r="B5722" t="s">
        <v>3348</v>
      </c>
      <c r="C5722" t="s">
        <v>7251</v>
      </c>
      <c r="D5722" t="s">
        <v>3355</v>
      </c>
      <c r="E5722" s="99">
        <v>3745.51</v>
      </c>
      <c r="F5722">
        <v>470.11</v>
      </c>
      <c r="G5722" s="99">
        <v>4215.62</v>
      </c>
    </row>
    <row r="5723" spans="1:7" hidden="1" x14ac:dyDescent="0.2">
      <c r="A5723">
        <v>5111</v>
      </c>
      <c r="B5723" t="s">
        <v>3348</v>
      </c>
      <c r="C5723" t="s">
        <v>7252</v>
      </c>
      <c r="D5723" t="s">
        <v>3355</v>
      </c>
      <c r="E5723" s="99">
        <v>3745.51</v>
      </c>
      <c r="F5723">
        <v>470.11</v>
      </c>
      <c r="G5723" s="99">
        <v>4215.62</v>
      </c>
    </row>
    <row r="5724" spans="1:7" hidden="1" x14ac:dyDescent="0.2">
      <c r="A5724">
        <v>5111</v>
      </c>
      <c r="B5724" t="s">
        <v>3348</v>
      </c>
      <c r="C5724" t="s">
        <v>7253</v>
      </c>
      <c r="D5724" t="s">
        <v>3355</v>
      </c>
      <c r="E5724" s="99">
        <v>4181.26</v>
      </c>
      <c r="F5724">
        <v>524.58000000000004</v>
      </c>
      <c r="G5724" s="99">
        <v>4705.84</v>
      </c>
    </row>
    <row r="5725" spans="1:7" hidden="1" x14ac:dyDescent="0.2">
      <c r="A5725">
        <v>5111</v>
      </c>
      <c r="B5725" t="s">
        <v>3348</v>
      </c>
      <c r="C5725" t="s">
        <v>7254</v>
      </c>
      <c r="D5725" t="s">
        <v>3355</v>
      </c>
      <c r="E5725" s="99">
        <v>3745.51</v>
      </c>
      <c r="F5725">
        <v>470.11</v>
      </c>
      <c r="G5725" s="99">
        <v>4215.62</v>
      </c>
    </row>
    <row r="5726" spans="1:7" hidden="1" x14ac:dyDescent="0.2">
      <c r="A5726">
        <v>5111</v>
      </c>
      <c r="B5726" t="s">
        <v>3348</v>
      </c>
      <c r="C5726" t="s">
        <v>7255</v>
      </c>
      <c r="D5726" t="s">
        <v>3355</v>
      </c>
      <c r="E5726" s="99">
        <v>3745.51</v>
      </c>
      <c r="F5726">
        <v>470.11</v>
      </c>
      <c r="G5726" s="99">
        <v>4215.62</v>
      </c>
    </row>
    <row r="5727" spans="1:7" hidden="1" x14ac:dyDescent="0.2">
      <c r="A5727">
        <v>5111</v>
      </c>
      <c r="B5727" t="s">
        <v>3348</v>
      </c>
      <c r="C5727" t="s">
        <v>7256</v>
      </c>
      <c r="D5727" t="s">
        <v>3355</v>
      </c>
      <c r="E5727" s="99">
        <v>4181.26</v>
      </c>
      <c r="F5727">
        <v>524.58000000000004</v>
      </c>
      <c r="G5727" s="99">
        <v>4705.84</v>
      </c>
    </row>
    <row r="5728" spans="1:7" hidden="1" x14ac:dyDescent="0.2">
      <c r="A5728">
        <v>5111</v>
      </c>
      <c r="B5728" t="s">
        <v>3348</v>
      </c>
      <c r="C5728" t="s">
        <v>7257</v>
      </c>
      <c r="D5728" t="s">
        <v>3355</v>
      </c>
      <c r="E5728" s="99">
        <v>3745.51</v>
      </c>
      <c r="F5728">
        <v>470.11</v>
      </c>
      <c r="G5728" s="99">
        <v>4215.62</v>
      </c>
    </row>
    <row r="5729" spans="1:7" hidden="1" x14ac:dyDescent="0.2">
      <c r="A5729">
        <v>5111</v>
      </c>
      <c r="B5729" t="s">
        <v>3348</v>
      </c>
      <c r="C5729" t="s">
        <v>7258</v>
      </c>
      <c r="D5729" t="s">
        <v>3355</v>
      </c>
      <c r="E5729" s="99">
        <v>5414.69</v>
      </c>
      <c r="F5729">
        <v>678.76</v>
      </c>
      <c r="G5729" s="99">
        <v>6093.45</v>
      </c>
    </row>
    <row r="5730" spans="1:7" hidden="1" x14ac:dyDescent="0.2">
      <c r="A5730">
        <v>5111</v>
      </c>
      <c r="B5730" t="s">
        <v>3348</v>
      </c>
      <c r="C5730" t="s">
        <v>7259</v>
      </c>
      <c r="D5730" t="s">
        <v>3355</v>
      </c>
      <c r="E5730" s="99">
        <v>4181.26</v>
      </c>
      <c r="F5730">
        <v>524.58000000000004</v>
      </c>
      <c r="G5730" s="99">
        <v>4705.84</v>
      </c>
    </row>
    <row r="5731" spans="1:7" hidden="1" x14ac:dyDescent="0.2">
      <c r="A5731">
        <v>5111</v>
      </c>
      <c r="B5731" t="s">
        <v>3348</v>
      </c>
      <c r="C5731" t="s">
        <v>7260</v>
      </c>
      <c r="D5731" t="s">
        <v>3355</v>
      </c>
      <c r="E5731" s="99">
        <v>3745.51</v>
      </c>
      <c r="F5731">
        <v>470.11</v>
      </c>
      <c r="G5731" s="99">
        <v>4215.62</v>
      </c>
    </row>
    <row r="5732" spans="1:7" hidden="1" x14ac:dyDescent="0.2">
      <c r="A5732">
        <v>5111</v>
      </c>
      <c r="B5732" t="s">
        <v>3348</v>
      </c>
      <c r="C5732" t="s">
        <v>7261</v>
      </c>
      <c r="D5732" t="s">
        <v>3355</v>
      </c>
      <c r="E5732" s="99">
        <v>3309.76</v>
      </c>
      <c r="F5732">
        <v>415.64</v>
      </c>
      <c r="G5732" s="99">
        <v>3725.4</v>
      </c>
    </row>
    <row r="5733" spans="1:7" hidden="1" x14ac:dyDescent="0.2">
      <c r="A5733" t="s">
        <v>3376</v>
      </c>
      <c r="B5733" t="s">
        <v>3348</v>
      </c>
      <c r="C5733" t="s">
        <v>7262</v>
      </c>
      <c r="D5733">
        <f>-5111-10</f>
        <v>-5121</v>
      </c>
      <c r="E5733" s="99">
        <v>3745.51</v>
      </c>
      <c r="F5733">
        <v>470.11</v>
      </c>
      <c r="G5733" s="99">
        <v>4215.62</v>
      </c>
    </row>
    <row r="5734" spans="1:7" hidden="1" x14ac:dyDescent="0.2">
      <c r="A5734">
        <v>5111</v>
      </c>
      <c r="B5734" t="s">
        <v>3348</v>
      </c>
      <c r="C5734" t="s">
        <v>7263</v>
      </c>
      <c r="D5734" t="s">
        <v>3355</v>
      </c>
      <c r="E5734" s="99">
        <v>3745.51</v>
      </c>
      <c r="F5734">
        <v>470.11</v>
      </c>
      <c r="G5734" s="99">
        <v>4215.62</v>
      </c>
    </row>
    <row r="5735" spans="1:7" hidden="1" x14ac:dyDescent="0.2">
      <c r="A5735">
        <v>5111</v>
      </c>
      <c r="B5735" t="s">
        <v>3348</v>
      </c>
      <c r="C5735" t="s">
        <v>7264</v>
      </c>
      <c r="D5735" t="s">
        <v>3355</v>
      </c>
      <c r="E5735" s="99">
        <v>3745.51</v>
      </c>
      <c r="F5735">
        <v>470.11</v>
      </c>
      <c r="G5735" s="99">
        <v>4215.62</v>
      </c>
    </row>
    <row r="5736" spans="1:7" hidden="1" x14ac:dyDescent="0.2">
      <c r="A5736">
        <v>5111</v>
      </c>
      <c r="B5736" t="s">
        <v>3348</v>
      </c>
      <c r="C5736" t="s">
        <v>7265</v>
      </c>
      <c r="D5736" t="s">
        <v>3355</v>
      </c>
      <c r="E5736" s="99">
        <v>3745.51</v>
      </c>
      <c r="F5736">
        <v>470.11</v>
      </c>
      <c r="G5736" s="99">
        <v>4215.62</v>
      </c>
    </row>
    <row r="5737" spans="1:7" hidden="1" x14ac:dyDescent="0.2">
      <c r="A5737">
        <v>5111</v>
      </c>
      <c r="B5737" t="s">
        <v>3348</v>
      </c>
      <c r="C5737" t="s">
        <v>7266</v>
      </c>
      <c r="D5737" t="s">
        <v>3355</v>
      </c>
      <c r="E5737" s="99">
        <v>3309.76</v>
      </c>
      <c r="F5737">
        <v>415.64</v>
      </c>
      <c r="G5737" s="99">
        <v>3725.4</v>
      </c>
    </row>
    <row r="5738" spans="1:7" hidden="1" x14ac:dyDescent="0.2">
      <c r="A5738">
        <v>5111</v>
      </c>
      <c r="B5738" t="s">
        <v>3348</v>
      </c>
      <c r="C5738" t="s">
        <v>7267</v>
      </c>
      <c r="D5738" t="s">
        <v>3355</v>
      </c>
      <c r="E5738" s="99">
        <v>3309.76</v>
      </c>
      <c r="F5738">
        <v>415.64</v>
      </c>
      <c r="G5738" s="99">
        <v>3725.4</v>
      </c>
    </row>
    <row r="5739" spans="1:7" hidden="1" x14ac:dyDescent="0.2">
      <c r="A5739">
        <v>5111</v>
      </c>
      <c r="B5739" t="s">
        <v>3348</v>
      </c>
      <c r="C5739" t="s">
        <v>7268</v>
      </c>
      <c r="D5739" t="s">
        <v>3355</v>
      </c>
      <c r="E5739" s="99">
        <v>3745.51</v>
      </c>
      <c r="F5739">
        <v>470.11</v>
      </c>
      <c r="G5739" s="99">
        <v>4215.62</v>
      </c>
    </row>
    <row r="5740" spans="1:7" hidden="1" x14ac:dyDescent="0.2">
      <c r="A5740">
        <v>5111</v>
      </c>
      <c r="B5740" t="s">
        <v>3348</v>
      </c>
      <c r="C5740" t="s">
        <v>7269</v>
      </c>
      <c r="D5740" t="s">
        <v>3355</v>
      </c>
      <c r="E5740" s="99">
        <v>4181.26</v>
      </c>
      <c r="F5740">
        <v>524.58000000000004</v>
      </c>
      <c r="G5740" s="99">
        <v>4705.84</v>
      </c>
    </row>
    <row r="5741" spans="1:7" hidden="1" x14ac:dyDescent="0.2">
      <c r="A5741">
        <v>5111</v>
      </c>
      <c r="B5741" t="s">
        <v>3348</v>
      </c>
      <c r="C5741" t="s">
        <v>7270</v>
      </c>
      <c r="D5741" t="s">
        <v>3355</v>
      </c>
      <c r="E5741" s="99">
        <v>3745.51</v>
      </c>
      <c r="F5741">
        <v>470.11</v>
      </c>
      <c r="G5741" s="99">
        <v>4215.62</v>
      </c>
    </row>
    <row r="5742" spans="1:7" hidden="1" x14ac:dyDescent="0.2">
      <c r="A5742" t="s">
        <v>357</v>
      </c>
    </row>
    <row r="5743" spans="1:7" hidden="1" x14ac:dyDescent="0.2"/>
    <row r="5744" spans="1:7" hidden="1" x14ac:dyDescent="0.2"/>
    <row r="5745" spans="1:7" hidden="1" x14ac:dyDescent="0.2"/>
    <row r="5746" spans="1:7" hidden="1" x14ac:dyDescent="0.2">
      <c r="A5746" t="s">
        <v>2523</v>
      </c>
      <c r="C5746" t="s">
        <v>2832</v>
      </c>
      <c r="D5746" t="s">
        <v>2833</v>
      </c>
      <c r="E5746" t="s">
        <v>2834</v>
      </c>
      <c r="F5746" t="s">
        <v>2835</v>
      </c>
      <c r="G5746" t="s">
        <v>2836</v>
      </c>
    </row>
    <row r="5747" spans="1:7" hidden="1" x14ac:dyDescent="0.2">
      <c r="C5747" t="s">
        <v>2837</v>
      </c>
      <c r="D5747" t="s">
        <v>2838</v>
      </c>
      <c r="E5747" s="100">
        <v>43344</v>
      </c>
      <c r="F5747" t="s">
        <v>2839</v>
      </c>
      <c r="G5747" t="s">
        <v>7271</v>
      </c>
    </row>
    <row r="5748" spans="1:7" hidden="1" x14ac:dyDescent="0.2"/>
    <row r="5749" spans="1:7" hidden="1" x14ac:dyDescent="0.2">
      <c r="B5749" t="s">
        <v>2841</v>
      </c>
    </row>
    <row r="5750" spans="1:7" hidden="1" x14ac:dyDescent="0.2">
      <c r="A5750" t="s">
        <v>2842</v>
      </c>
      <c r="B5750" t="s">
        <v>2843</v>
      </c>
      <c r="C5750" t="s">
        <v>2844</v>
      </c>
    </row>
    <row r="5751" spans="1:7" hidden="1" x14ac:dyDescent="0.2"/>
    <row r="5752" spans="1:7" hidden="1" x14ac:dyDescent="0.2">
      <c r="B5752" t="s">
        <v>2845</v>
      </c>
      <c r="C5752" t="s">
        <v>2846</v>
      </c>
    </row>
    <row r="5753" spans="1:7" hidden="1" x14ac:dyDescent="0.2">
      <c r="B5753" t="s">
        <v>2847</v>
      </c>
      <c r="C5753" t="s">
        <v>2848</v>
      </c>
      <c r="D5753" t="s">
        <v>2849</v>
      </c>
      <c r="E5753" t="s">
        <v>2850</v>
      </c>
    </row>
    <row r="5754" spans="1:7" hidden="1" x14ac:dyDescent="0.2"/>
    <row r="5755" spans="1:7" hidden="1" x14ac:dyDescent="0.2"/>
    <row r="5756" spans="1:7" hidden="1" x14ac:dyDescent="0.2">
      <c r="A5756" t="s">
        <v>2851</v>
      </c>
      <c r="B5756" t="s">
        <v>2852</v>
      </c>
      <c r="C5756" t="s">
        <v>2853</v>
      </c>
      <c r="E5756" t="s">
        <v>2854</v>
      </c>
      <c r="F5756" t="s">
        <v>2855</v>
      </c>
      <c r="G5756" t="s">
        <v>2856</v>
      </c>
    </row>
    <row r="5757" spans="1:7" hidden="1" x14ac:dyDescent="0.2">
      <c r="A5757" t="s">
        <v>2857</v>
      </c>
      <c r="B5757" t="s">
        <v>2858</v>
      </c>
      <c r="C5757" t="s">
        <v>2859</v>
      </c>
      <c r="D5757" t="s">
        <v>2860</v>
      </c>
      <c r="E5757" t="s">
        <v>2861</v>
      </c>
      <c r="F5757" t="s">
        <v>2861</v>
      </c>
      <c r="G5757" t="s">
        <v>2861</v>
      </c>
    </row>
    <row r="5758" spans="1:7" hidden="1" x14ac:dyDescent="0.2">
      <c r="A5758">
        <v>5111</v>
      </c>
      <c r="B5758" t="s">
        <v>3348</v>
      </c>
      <c r="C5758" t="s">
        <v>7272</v>
      </c>
      <c r="D5758" t="s">
        <v>3355</v>
      </c>
      <c r="E5758" s="99">
        <v>3309.76</v>
      </c>
      <c r="F5758">
        <v>415.64</v>
      </c>
      <c r="G5758" s="99">
        <v>3725.4</v>
      </c>
    </row>
    <row r="5759" spans="1:7" hidden="1" x14ac:dyDescent="0.2">
      <c r="A5759">
        <v>5111</v>
      </c>
      <c r="B5759" t="s">
        <v>3348</v>
      </c>
      <c r="C5759" t="s">
        <v>7273</v>
      </c>
      <c r="D5759" t="s">
        <v>3355</v>
      </c>
      <c r="E5759" s="99">
        <v>3745.51</v>
      </c>
      <c r="F5759">
        <v>470.11</v>
      </c>
      <c r="G5759" s="99">
        <v>4215.62</v>
      </c>
    </row>
    <row r="5760" spans="1:7" hidden="1" x14ac:dyDescent="0.2">
      <c r="A5760">
        <v>5111</v>
      </c>
      <c r="B5760" t="s">
        <v>3348</v>
      </c>
      <c r="C5760" t="s">
        <v>7274</v>
      </c>
      <c r="D5760" t="s">
        <v>3355</v>
      </c>
      <c r="E5760" s="99">
        <v>3745.51</v>
      </c>
      <c r="F5760">
        <v>470.11</v>
      </c>
      <c r="G5760" s="99">
        <v>4215.62</v>
      </c>
    </row>
    <row r="5761" spans="1:7" hidden="1" x14ac:dyDescent="0.2">
      <c r="A5761">
        <v>5111</v>
      </c>
      <c r="B5761" t="s">
        <v>3348</v>
      </c>
      <c r="C5761" t="s">
        <v>7275</v>
      </c>
      <c r="D5761" t="s">
        <v>3355</v>
      </c>
      <c r="E5761" s="99">
        <v>3745.51</v>
      </c>
      <c r="F5761">
        <v>470.11</v>
      </c>
      <c r="G5761" s="99">
        <v>4215.62</v>
      </c>
    </row>
    <row r="5762" spans="1:7" hidden="1" x14ac:dyDescent="0.2">
      <c r="A5762">
        <v>5111</v>
      </c>
      <c r="B5762" t="s">
        <v>3348</v>
      </c>
      <c r="C5762" t="s">
        <v>7276</v>
      </c>
      <c r="D5762" t="s">
        <v>3355</v>
      </c>
      <c r="E5762" s="99">
        <v>3745.51</v>
      </c>
      <c r="F5762">
        <v>470.11</v>
      </c>
      <c r="G5762" s="99">
        <v>4215.62</v>
      </c>
    </row>
    <row r="5763" spans="1:7" hidden="1" x14ac:dyDescent="0.2">
      <c r="A5763">
        <v>5111</v>
      </c>
      <c r="B5763" t="s">
        <v>3348</v>
      </c>
      <c r="C5763" t="s">
        <v>7277</v>
      </c>
      <c r="D5763" t="s">
        <v>3355</v>
      </c>
      <c r="E5763" s="99">
        <v>3745.51</v>
      </c>
      <c r="F5763">
        <v>470.11</v>
      </c>
      <c r="G5763" s="99">
        <v>4215.62</v>
      </c>
    </row>
    <row r="5764" spans="1:7" hidden="1" x14ac:dyDescent="0.2">
      <c r="A5764">
        <v>5111</v>
      </c>
      <c r="B5764" t="s">
        <v>3348</v>
      </c>
      <c r="C5764" t="s">
        <v>7278</v>
      </c>
      <c r="D5764" t="s">
        <v>3355</v>
      </c>
      <c r="E5764" s="99">
        <v>3745.51</v>
      </c>
      <c r="F5764">
        <v>470.11</v>
      </c>
      <c r="G5764" s="99">
        <v>4215.62</v>
      </c>
    </row>
    <row r="5765" spans="1:7" hidden="1" x14ac:dyDescent="0.2">
      <c r="A5765">
        <v>5111</v>
      </c>
      <c r="B5765" t="s">
        <v>3348</v>
      </c>
      <c r="C5765" t="s">
        <v>7279</v>
      </c>
      <c r="D5765" t="s">
        <v>3355</v>
      </c>
      <c r="E5765" s="99">
        <v>3745.51</v>
      </c>
      <c r="F5765">
        <v>470.11</v>
      </c>
      <c r="G5765" s="99">
        <v>4215.62</v>
      </c>
    </row>
    <row r="5766" spans="1:7" hidden="1" x14ac:dyDescent="0.2">
      <c r="A5766">
        <v>5111</v>
      </c>
      <c r="B5766" t="s">
        <v>3348</v>
      </c>
      <c r="C5766" t="s">
        <v>7280</v>
      </c>
      <c r="D5766" t="s">
        <v>3355</v>
      </c>
      <c r="E5766" s="99">
        <v>3309.76</v>
      </c>
      <c r="F5766">
        <v>415.64</v>
      </c>
      <c r="G5766" s="99">
        <v>3725.4</v>
      </c>
    </row>
    <row r="5767" spans="1:7" hidden="1" x14ac:dyDescent="0.2">
      <c r="A5767">
        <v>5111</v>
      </c>
      <c r="B5767" t="s">
        <v>3348</v>
      </c>
      <c r="C5767" t="s">
        <v>7281</v>
      </c>
      <c r="D5767" t="s">
        <v>3355</v>
      </c>
      <c r="E5767" s="99">
        <v>3745.51</v>
      </c>
      <c r="F5767">
        <v>470.11</v>
      </c>
      <c r="G5767" s="99">
        <v>4215.62</v>
      </c>
    </row>
    <row r="5768" spans="1:7" hidden="1" x14ac:dyDescent="0.2">
      <c r="A5768">
        <v>5111</v>
      </c>
      <c r="B5768" t="s">
        <v>3348</v>
      </c>
      <c r="C5768" t="s">
        <v>7282</v>
      </c>
      <c r="D5768" t="s">
        <v>3355</v>
      </c>
      <c r="E5768" s="99">
        <v>3745.51</v>
      </c>
      <c r="F5768">
        <v>470.11</v>
      </c>
      <c r="G5768" s="99">
        <v>4215.62</v>
      </c>
    </row>
    <row r="5769" spans="1:7" hidden="1" x14ac:dyDescent="0.2">
      <c r="A5769">
        <v>5111</v>
      </c>
      <c r="B5769" t="s">
        <v>3348</v>
      </c>
      <c r="C5769" t="s">
        <v>7283</v>
      </c>
      <c r="D5769" t="s">
        <v>3355</v>
      </c>
      <c r="E5769" s="99">
        <v>3745.51</v>
      </c>
      <c r="F5769">
        <v>470.11</v>
      </c>
      <c r="G5769" s="99">
        <v>4215.62</v>
      </c>
    </row>
    <row r="5770" spans="1:7" hidden="1" x14ac:dyDescent="0.2">
      <c r="A5770">
        <v>5111</v>
      </c>
      <c r="B5770" t="s">
        <v>3348</v>
      </c>
      <c r="C5770" t="s">
        <v>7284</v>
      </c>
      <c r="D5770" t="s">
        <v>3355</v>
      </c>
      <c r="E5770" s="99">
        <v>3745.51</v>
      </c>
      <c r="F5770">
        <v>470.11</v>
      </c>
      <c r="G5770" s="99">
        <v>4215.62</v>
      </c>
    </row>
    <row r="5771" spans="1:7" hidden="1" x14ac:dyDescent="0.2">
      <c r="A5771">
        <v>5111</v>
      </c>
      <c r="B5771" t="s">
        <v>3348</v>
      </c>
      <c r="C5771" t="s">
        <v>7285</v>
      </c>
      <c r="D5771" t="s">
        <v>3355</v>
      </c>
      <c r="E5771" s="99">
        <v>3745.51</v>
      </c>
      <c r="F5771">
        <v>470.11</v>
      </c>
      <c r="G5771" s="99">
        <v>4215.62</v>
      </c>
    </row>
    <row r="5772" spans="1:7" hidden="1" x14ac:dyDescent="0.2">
      <c r="A5772">
        <v>5111</v>
      </c>
      <c r="B5772" t="s">
        <v>3348</v>
      </c>
      <c r="C5772" t="s">
        <v>7286</v>
      </c>
      <c r="D5772" t="s">
        <v>3355</v>
      </c>
      <c r="E5772" s="99">
        <v>3164.53</v>
      </c>
      <c r="F5772">
        <v>397.49</v>
      </c>
      <c r="G5772" s="99">
        <v>3562.02</v>
      </c>
    </row>
    <row r="5773" spans="1:7" hidden="1" x14ac:dyDescent="0.2">
      <c r="A5773">
        <v>5111</v>
      </c>
      <c r="B5773" t="s">
        <v>3348</v>
      </c>
      <c r="C5773" t="s">
        <v>7287</v>
      </c>
      <c r="D5773" t="s">
        <v>3355</v>
      </c>
      <c r="E5773" s="99">
        <v>2366.8000000000002</v>
      </c>
      <c r="F5773">
        <v>951.38</v>
      </c>
      <c r="G5773" s="99">
        <v>3318.18</v>
      </c>
    </row>
    <row r="5774" spans="1:7" hidden="1" x14ac:dyDescent="0.2">
      <c r="A5774">
        <v>5111</v>
      </c>
      <c r="B5774" t="s">
        <v>3348</v>
      </c>
      <c r="C5774" t="s">
        <v>7288</v>
      </c>
      <c r="D5774" t="s">
        <v>3355</v>
      </c>
      <c r="E5774" s="99">
        <v>3745.51</v>
      </c>
      <c r="F5774">
        <v>470.11</v>
      </c>
      <c r="G5774" s="99">
        <v>4215.62</v>
      </c>
    </row>
    <row r="5775" spans="1:7" hidden="1" x14ac:dyDescent="0.2">
      <c r="A5775">
        <v>5111</v>
      </c>
      <c r="B5775" t="s">
        <v>3348</v>
      </c>
      <c r="C5775" t="s">
        <v>7289</v>
      </c>
      <c r="D5775" t="s">
        <v>3355</v>
      </c>
      <c r="E5775" s="99">
        <v>3745.51</v>
      </c>
      <c r="F5775">
        <v>470.11</v>
      </c>
      <c r="G5775" s="99">
        <v>4215.62</v>
      </c>
    </row>
    <row r="5776" spans="1:7" hidden="1" x14ac:dyDescent="0.2">
      <c r="A5776">
        <v>5111</v>
      </c>
      <c r="B5776" t="s">
        <v>3348</v>
      </c>
      <c r="C5776" t="s">
        <v>7290</v>
      </c>
      <c r="D5776" t="s">
        <v>3355</v>
      </c>
      <c r="E5776" s="99">
        <v>3745.51</v>
      </c>
      <c r="F5776">
        <v>470.11</v>
      </c>
      <c r="G5776" s="99">
        <v>4215.62</v>
      </c>
    </row>
    <row r="5777" spans="1:7" hidden="1" x14ac:dyDescent="0.2">
      <c r="A5777">
        <v>5111</v>
      </c>
      <c r="B5777" t="s">
        <v>3348</v>
      </c>
      <c r="C5777" t="s">
        <v>7291</v>
      </c>
      <c r="D5777" t="s">
        <v>3355</v>
      </c>
      <c r="E5777" s="99">
        <v>3745.51</v>
      </c>
      <c r="F5777">
        <v>470.11</v>
      </c>
      <c r="G5777" s="99">
        <v>4215.62</v>
      </c>
    </row>
    <row r="5778" spans="1:7" hidden="1" x14ac:dyDescent="0.2">
      <c r="A5778">
        <v>5111</v>
      </c>
      <c r="B5778" t="s">
        <v>3348</v>
      </c>
      <c r="C5778" t="s">
        <v>7292</v>
      </c>
      <c r="D5778" t="s">
        <v>3355</v>
      </c>
      <c r="E5778" s="99">
        <v>3745.51</v>
      </c>
      <c r="F5778">
        <v>470.11</v>
      </c>
      <c r="G5778" s="99">
        <v>4215.62</v>
      </c>
    </row>
    <row r="5779" spans="1:7" hidden="1" x14ac:dyDescent="0.2">
      <c r="A5779">
        <v>5111</v>
      </c>
      <c r="B5779" t="s">
        <v>3348</v>
      </c>
      <c r="C5779" t="s">
        <v>7293</v>
      </c>
      <c r="D5779" t="s">
        <v>3355</v>
      </c>
      <c r="E5779" s="99">
        <v>3745.51</v>
      </c>
      <c r="F5779">
        <v>470.11</v>
      </c>
      <c r="G5779" s="99">
        <v>4215.62</v>
      </c>
    </row>
    <row r="5780" spans="1:7" hidden="1" x14ac:dyDescent="0.2">
      <c r="A5780">
        <v>5111</v>
      </c>
      <c r="B5780" t="s">
        <v>3348</v>
      </c>
      <c r="C5780" t="s">
        <v>7294</v>
      </c>
      <c r="D5780" t="s">
        <v>3355</v>
      </c>
      <c r="E5780" s="99">
        <v>3745.51</v>
      </c>
      <c r="F5780">
        <v>470.11</v>
      </c>
      <c r="G5780" s="99">
        <v>4215.62</v>
      </c>
    </row>
    <row r="5781" spans="1:7" hidden="1" x14ac:dyDescent="0.2">
      <c r="A5781">
        <v>5111</v>
      </c>
      <c r="B5781" t="s">
        <v>3348</v>
      </c>
      <c r="C5781" t="s">
        <v>7295</v>
      </c>
      <c r="D5781" t="s">
        <v>3355</v>
      </c>
      <c r="E5781" s="99">
        <v>3745.51</v>
      </c>
      <c r="F5781">
        <v>470.11</v>
      </c>
      <c r="G5781" s="99">
        <v>4215.62</v>
      </c>
    </row>
    <row r="5782" spans="1:7" hidden="1" x14ac:dyDescent="0.2">
      <c r="A5782">
        <v>5111</v>
      </c>
      <c r="B5782" t="s">
        <v>3348</v>
      </c>
      <c r="C5782" t="s">
        <v>7296</v>
      </c>
      <c r="D5782" t="s">
        <v>3355</v>
      </c>
      <c r="E5782" s="99">
        <v>3745.51</v>
      </c>
      <c r="F5782">
        <v>470.11</v>
      </c>
      <c r="G5782" s="99">
        <v>4215.62</v>
      </c>
    </row>
    <row r="5783" spans="1:7" hidden="1" x14ac:dyDescent="0.2">
      <c r="A5783">
        <v>5111</v>
      </c>
      <c r="B5783" t="s">
        <v>3348</v>
      </c>
      <c r="C5783" t="s">
        <v>7297</v>
      </c>
      <c r="D5783" t="s">
        <v>3355</v>
      </c>
      <c r="E5783" s="99">
        <v>3745.51</v>
      </c>
      <c r="F5783">
        <v>470.11</v>
      </c>
      <c r="G5783" s="99">
        <v>4215.62</v>
      </c>
    </row>
    <row r="5784" spans="1:7" hidden="1" x14ac:dyDescent="0.2">
      <c r="A5784">
        <v>5111</v>
      </c>
      <c r="B5784" t="s">
        <v>3348</v>
      </c>
      <c r="C5784" t="s">
        <v>7298</v>
      </c>
      <c r="D5784" t="s">
        <v>3355</v>
      </c>
      <c r="E5784" s="99">
        <v>3745.51</v>
      </c>
      <c r="F5784">
        <v>470.11</v>
      </c>
      <c r="G5784" s="99">
        <v>4215.62</v>
      </c>
    </row>
    <row r="5785" spans="1:7" hidden="1" x14ac:dyDescent="0.2">
      <c r="A5785">
        <v>5111</v>
      </c>
      <c r="B5785" t="s">
        <v>3348</v>
      </c>
      <c r="C5785" t="s">
        <v>7299</v>
      </c>
      <c r="D5785" t="s">
        <v>3355</v>
      </c>
      <c r="E5785" s="99">
        <v>3745.51</v>
      </c>
      <c r="F5785">
        <v>470.11</v>
      </c>
      <c r="G5785" s="99">
        <v>4215.62</v>
      </c>
    </row>
    <row r="5786" spans="1:7" hidden="1" x14ac:dyDescent="0.2">
      <c r="A5786">
        <v>5111</v>
      </c>
      <c r="B5786" t="s">
        <v>3348</v>
      </c>
      <c r="C5786" t="s">
        <v>7300</v>
      </c>
      <c r="D5786" t="s">
        <v>3355</v>
      </c>
      <c r="E5786" s="99">
        <v>3745.51</v>
      </c>
      <c r="F5786">
        <v>470.11</v>
      </c>
      <c r="G5786" s="99">
        <v>4215.62</v>
      </c>
    </row>
    <row r="5787" spans="1:7" hidden="1" x14ac:dyDescent="0.2">
      <c r="A5787">
        <v>5111</v>
      </c>
      <c r="B5787" t="s">
        <v>3348</v>
      </c>
      <c r="C5787" t="s">
        <v>7301</v>
      </c>
      <c r="D5787" t="s">
        <v>3355</v>
      </c>
      <c r="E5787" s="99">
        <v>3745.51</v>
      </c>
      <c r="F5787">
        <v>470.11</v>
      </c>
      <c r="G5787" s="99">
        <v>4215.62</v>
      </c>
    </row>
    <row r="5788" spans="1:7" hidden="1" x14ac:dyDescent="0.2">
      <c r="A5788">
        <v>5111</v>
      </c>
      <c r="B5788" t="s">
        <v>3348</v>
      </c>
      <c r="C5788" t="s">
        <v>7302</v>
      </c>
      <c r="D5788" t="s">
        <v>3355</v>
      </c>
      <c r="E5788" s="99">
        <v>3745.51</v>
      </c>
      <c r="F5788">
        <v>470.11</v>
      </c>
      <c r="G5788" s="99">
        <v>4215.62</v>
      </c>
    </row>
    <row r="5789" spans="1:7" hidden="1" x14ac:dyDescent="0.2">
      <c r="A5789">
        <v>5111</v>
      </c>
      <c r="B5789" t="s">
        <v>3348</v>
      </c>
      <c r="C5789" t="s">
        <v>7303</v>
      </c>
      <c r="D5789" t="s">
        <v>3355</v>
      </c>
      <c r="E5789" s="99">
        <v>3745.51</v>
      </c>
      <c r="F5789">
        <v>470.11</v>
      </c>
      <c r="G5789" s="99">
        <v>4215.62</v>
      </c>
    </row>
    <row r="5790" spans="1:7" hidden="1" x14ac:dyDescent="0.2">
      <c r="A5790">
        <v>5111</v>
      </c>
      <c r="B5790" t="s">
        <v>3348</v>
      </c>
      <c r="C5790" t="s">
        <v>7304</v>
      </c>
      <c r="D5790" t="s">
        <v>3355</v>
      </c>
      <c r="E5790" s="99">
        <v>3745.51</v>
      </c>
      <c r="F5790">
        <v>470.11</v>
      </c>
      <c r="G5790" s="99">
        <v>4215.62</v>
      </c>
    </row>
    <row r="5791" spans="1:7" hidden="1" x14ac:dyDescent="0.2">
      <c r="A5791">
        <v>5111</v>
      </c>
      <c r="B5791" t="s">
        <v>3348</v>
      </c>
      <c r="C5791" t="s">
        <v>7305</v>
      </c>
      <c r="D5791" t="s">
        <v>3355</v>
      </c>
      <c r="E5791" s="99">
        <v>3745.51</v>
      </c>
      <c r="F5791">
        <v>470.11</v>
      </c>
      <c r="G5791" s="99">
        <v>4215.62</v>
      </c>
    </row>
    <row r="5792" spans="1:7" hidden="1" x14ac:dyDescent="0.2">
      <c r="A5792">
        <v>5111</v>
      </c>
      <c r="B5792" t="s">
        <v>3348</v>
      </c>
      <c r="C5792" t="s">
        <v>7306</v>
      </c>
      <c r="D5792" t="s">
        <v>3355</v>
      </c>
      <c r="E5792" s="99">
        <v>3745.51</v>
      </c>
      <c r="F5792">
        <v>470.11</v>
      </c>
      <c r="G5792" s="99">
        <v>4215.62</v>
      </c>
    </row>
    <row r="5793" spans="1:7" hidden="1" x14ac:dyDescent="0.2">
      <c r="A5793">
        <v>5111</v>
      </c>
      <c r="B5793" t="s">
        <v>3348</v>
      </c>
      <c r="C5793" t="s">
        <v>7307</v>
      </c>
      <c r="D5793" t="s">
        <v>3355</v>
      </c>
      <c r="E5793" s="99">
        <v>3745.51</v>
      </c>
      <c r="F5793">
        <v>470.11</v>
      </c>
      <c r="G5793" s="99">
        <v>4215.62</v>
      </c>
    </row>
    <row r="5794" spans="1:7" hidden="1" x14ac:dyDescent="0.2">
      <c r="A5794">
        <v>5111</v>
      </c>
      <c r="B5794" t="s">
        <v>3348</v>
      </c>
      <c r="C5794" t="s">
        <v>7308</v>
      </c>
      <c r="D5794" t="s">
        <v>3355</v>
      </c>
      <c r="E5794" s="99">
        <v>3745.51</v>
      </c>
      <c r="F5794">
        <v>470.11</v>
      </c>
      <c r="G5794" s="99">
        <v>4215.62</v>
      </c>
    </row>
    <row r="5795" spans="1:7" hidden="1" x14ac:dyDescent="0.2">
      <c r="A5795">
        <v>5111</v>
      </c>
      <c r="B5795" t="s">
        <v>3348</v>
      </c>
      <c r="C5795" t="s">
        <v>7309</v>
      </c>
      <c r="D5795" t="s">
        <v>3355</v>
      </c>
      <c r="E5795" s="99">
        <v>3745.51</v>
      </c>
      <c r="F5795">
        <v>470.11</v>
      </c>
      <c r="G5795" s="99">
        <v>4215.62</v>
      </c>
    </row>
    <row r="5796" spans="1:7" hidden="1" x14ac:dyDescent="0.2">
      <c r="A5796">
        <v>5111</v>
      </c>
      <c r="B5796" t="s">
        <v>3348</v>
      </c>
      <c r="C5796" t="s">
        <v>7310</v>
      </c>
      <c r="D5796" t="s">
        <v>3355</v>
      </c>
      <c r="E5796" s="99">
        <v>3745.51</v>
      </c>
      <c r="F5796">
        <v>470.11</v>
      </c>
      <c r="G5796" s="99">
        <v>4215.62</v>
      </c>
    </row>
    <row r="5797" spans="1:7" hidden="1" x14ac:dyDescent="0.2">
      <c r="A5797">
        <v>5111</v>
      </c>
      <c r="B5797" t="s">
        <v>3348</v>
      </c>
      <c r="C5797" t="s">
        <v>7311</v>
      </c>
      <c r="D5797" t="s">
        <v>3355</v>
      </c>
      <c r="E5797" s="99">
        <v>3745.51</v>
      </c>
      <c r="F5797">
        <v>470.11</v>
      </c>
      <c r="G5797" s="99">
        <v>4215.62</v>
      </c>
    </row>
    <row r="5798" spans="1:7" hidden="1" x14ac:dyDescent="0.2">
      <c r="A5798">
        <v>5111</v>
      </c>
      <c r="B5798" t="s">
        <v>3348</v>
      </c>
      <c r="C5798" t="s">
        <v>7312</v>
      </c>
      <c r="D5798" t="s">
        <v>3355</v>
      </c>
      <c r="E5798" s="99">
        <v>3745.51</v>
      </c>
      <c r="F5798">
        <v>470.11</v>
      </c>
      <c r="G5798" s="99">
        <v>4215.62</v>
      </c>
    </row>
    <row r="5799" spans="1:7" hidden="1" x14ac:dyDescent="0.2">
      <c r="A5799" t="s">
        <v>3376</v>
      </c>
      <c r="B5799" t="s">
        <v>3348</v>
      </c>
      <c r="C5799" t="s">
        <v>7313</v>
      </c>
      <c r="D5799">
        <f>-5111-10</f>
        <v>-5121</v>
      </c>
      <c r="E5799" s="99">
        <v>3745.51</v>
      </c>
      <c r="F5799">
        <v>470.11</v>
      </c>
      <c r="G5799" s="99">
        <v>4215.62</v>
      </c>
    </row>
    <row r="5800" spans="1:7" hidden="1" x14ac:dyDescent="0.2">
      <c r="A5800">
        <v>5111</v>
      </c>
      <c r="B5800" t="s">
        <v>3348</v>
      </c>
      <c r="C5800" t="s">
        <v>7314</v>
      </c>
      <c r="D5800" t="s">
        <v>3355</v>
      </c>
      <c r="E5800" s="99">
        <v>3745.51</v>
      </c>
      <c r="F5800">
        <v>470.11</v>
      </c>
      <c r="G5800" s="99">
        <v>4215.62</v>
      </c>
    </row>
    <row r="5801" spans="1:7" hidden="1" x14ac:dyDescent="0.2">
      <c r="A5801">
        <v>5111</v>
      </c>
      <c r="B5801" t="s">
        <v>3348</v>
      </c>
      <c r="C5801" t="s">
        <v>7315</v>
      </c>
      <c r="D5801" t="s">
        <v>3355</v>
      </c>
      <c r="E5801" s="99">
        <v>3745.51</v>
      </c>
      <c r="F5801">
        <v>470.11</v>
      </c>
      <c r="G5801" s="99">
        <v>4215.62</v>
      </c>
    </row>
    <row r="5802" spans="1:7" hidden="1" x14ac:dyDescent="0.2">
      <c r="A5802">
        <v>5111</v>
      </c>
      <c r="B5802" t="s">
        <v>3348</v>
      </c>
      <c r="C5802" t="s">
        <v>7316</v>
      </c>
      <c r="D5802" t="s">
        <v>3355</v>
      </c>
      <c r="E5802" s="99">
        <v>3745.51</v>
      </c>
      <c r="F5802">
        <v>470.11</v>
      </c>
      <c r="G5802" s="99">
        <v>4215.62</v>
      </c>
    </row>
    <row r="5803" spans="1:7" hidden="1" x14ac:dyDescent="0.2">
      <c r="A5803">
        <v>5111</v>
      </c>
      <c r="B5803" t="s">
        <v>3348</v>
      </c>
      <c r="C5803" t="s">
        <v>7317</v>
      </c>
      <c r="D5803" t="s">
        <v>3355</v>
      </c>
      <c r="E5803" s="99">
        <v>3745.51</v>
      </c>
      <c r="F5803">
        <v>470.11</v>
      </c>
      <c r="G5803" s="99">
        <v>4215.62</v>
      </c>
    </row>
    <row r="5804" spans="1:7" hidden="1" x14ac:dyDescent="0.2">
      <c r="A5804">
        <v>5111</v>
      </c>
      <c r="B5804" t="s">
        <v>3348</v>
      </c>
      <c r="C5804" t="s">
        <v>7318</v>
      </c>
      <c r="D5804" t="s">
        <v>3355</v>
      </c>
      <c r="E5804" s="99">
        <v>3745.51</v>
      </c>
      <c r="F5804">
        <v>470.11</v>
      </c>
      <c r="G5804" s="99">
        <v>4215.62</v>
      </c>
    </row>
    <row r="5805" spans="1:7" hidden="1" x14ac:dyDescent="0.2">
      <c r="A5805">
        <v>5111</v>
      </c>
      <c r="B5805" t="s">
        <v>3348</v>
      </c>
      <c r="C5805" t="s">
        <v>7319</v>
      </c>
      <c r="D5805" t="s">
        <v>3355</v>
      </c>
      <c r="E5805" s="99">
        <v>3745.51</v>
      </c>
      <c r="F5805">
        <v>470.11</v>
      </c>
      <c r="G5805" s="99">
        <v>4215.62</v>
      </c>
    </row>
    <row r="5806" spans="1:7" hidden="1" x14ac:dyDescent="0.2">
      <c r="A5806">
        <v>5111</v>
      </c>
      <c r="B5806" t="s">
        <v>3348</v>
      </c>
      <c r="C5806" t="s">
        <v>7320</v>
      </c>
      <c r="D5806" t="s">
        <v>3355</v>
      </c>
      <c r="E5806" s="99">
        <v>3745.51</v>
      </c>
      <c r="F5806">
        <v>470.11</v>
      </c>
      <c r="G5806" s="99">
        <v>4215.62</v>
      </c>
    </row>
    <row r="5807" spans="1:7" hidden="1" x14ac:dyDescent="0.2">
      <c r="A5807">
        <v>5111</v>
      </c>
      <c r="B5807" t="s">
        <v>3348</v>
      </c>
      <c r="C5807" t="s">
        <v>7321</v>
      </c>
      <c r="D5807" t="s">
        <v>3355</v>
      </c>
      <c r="E5807" s="99">
        <v>3745.51</v>
      </c>
      <c r="F5807">
        <v>470.11</v>
      </c>
      <c r="G5807" s="99">
        <v>4215.62</v>
      </c>
    </row>
    <row r="5808" spans="1:7" hidden="1" x14ac:dyDescent="0.2">
      <c r="A5808" t="s">
        <v>357</v>
      </c>
    </row>
    <row r="5809" spans="1:7" hidden="1" x14ac:dyDescent="0.2"/>
    <row r="5810" spans="1:7" hidden="1" x14ac:dyDescent="0.2"/>
    <row r="5811" spans="1:7" hidden="1" x14ac:dyDescent="0.2"/>
    <row r="5812" spans="1:7" hidden="1" x14ac:dyDescent="0.2">
      <c r="A5812" t="s">
        <v>2523</v>
      </c>
      <c r="C5812" t="s">
        <v>2832</v>
      </c>
      <c r="D5812" t="s">
        <v>2833</v>
      </c>
      <c r="E5812" t="s">
        <v>2834</v>
      </c>
      <c r="F5812" t="s">
        <v>2835</v>
      </c>
      <c r="G5812" t="s">
        <v>2836</v>
      </c>
    </row>
    <row r="5813" spans="1:7" hidden="1" x14ac:dyDescent="0.2">
      <c r="C5813" t="s">
        <v>2837</v>
      </c>
      <c r="D5813" t="s">
        <v>2838</v>
      </c>
      <c r="E5813" s="100">
        <v>43344</v>
      </c>
      <c r="F5813" t="s">
        <v>2839</v>
      </c>
      <c r="G5813" t="s">
        <v>7322</v>
      </c>
    </row>
    <row r="5814" spans="1:7" hidden="1" x14ac:dyDescent="0.2"/>
    <row r="5815" spans="1:7" hidden="1" x14ac:dyDescent="0.2">
      <c r="B5815" t="s">
        <v>2841</v>
      </c>
    </row>
    <row r="5816" spans="1:7" hidden="1" x14ac:dyDescent="0.2">
      <c r="A5816" t="s">
        <v>2842</v>
      </c>
      <c r="B5816" t="s">
        <v>2843</v>
      </c>
      <c r="C5816" t="s">
        <v>2844</v>
      </c>
    </row>
    <row r="5817" spans="1:7" hidden="1" x14ac:dyDescent="0.2"/>
    <row r="5818" spans="1:7" hidden="1" x14ac:dyDescent="0.2">
      <c r="B5818" t="s">
        <v>2845</v>
      </c>
      <c r="C5818" t="s">
        <v>2846</v>
      </c>
    </row>
    <row r="5819" spans="1:7" hidden="1" x14ac:dyDescent="0.2">
      <c r="B5819" t="s">
        <v>2847</v>
      </c>
      <c r="C5819" t="s">
        <v>2848</v>
      </c>
      <c r="D5819" t="s">
        <v>2849</v>
      </c>
      <c r="E5819" t="s">
        <v>2850</v>
      </c>
    </row>
    <row r="5820" spans="1:7" hidden="1" x14ac:dyDescent="0.2"/>
    <row r="5821" spans="1:7" hidden="1" x14ac:dyDescent="0.2"/>
    <row r="5822" spans="1:7" hidden="1" x14ac:dyDescent="0.2">
      <c r="A5822" t="s">
        <v>2851</v>
      </c>
      <c r="B5822" t="s">
        <v>2852</v>
      </c>
      <c r="C5822" t="s">
        <v>2853</v>
      </c>
      <c r="E5822" t="s">
        <v>2854</v>
      </c>
      <c r="F5822" t="s">
        <v>2855</v>
      </c>
      <c r="G5822" t="s">
        <v>2856</v>
      </c>
    </row>
    <row r="5823" spans="1:7" hidden="1" x14ac:dyDescent="0.2">
      <c r="A5823" t="s">
        <v>2857</v>
      </c>
      <c r="B5823" t="s">
        <v>2858</v>
      </c>
      <c r="C5823" t="s">
        <v>2859</v>
      </c>
      <c r="D5823" t="s">
        <v>2860</v>
      </c>
      <c r="E5823" t="s">
        <v>2861</v>
      </c>
      <c r="F5823" t="s">
        <v>2861</v>
      </c>
      <c r="G5823" t="s">
        <v>2861</v>
      </c>
    </row>
    <row r="5824" spans="1:7" hidden="1" x14ac:dyDescent="0.2">
      <c r="A5824">
        <v>5111</v>
      </c>
      <c r="B5824" t="s">
        <v>3348</v>
      </c>
      <c r="C5824" t="s">
        <v>7323</v>
      </c>
      <c r="D5824" t="s">
        <v>3355</v>
      </c>
      <c r="E5824" s="99">
        <v>3745.51</v>
      </c>
      <c r="F5824">
        <v>470.11</v>
      </c>
      <c r="G5824" s="99">
        <v>4215.62</v>
      </c>
    </row>
    <row r="5825" spans="1:7" hidden="1" x14ac:dyDescent="0.2">
      <c r="A5825">
        <v>5111</v>
      </c>
      <c r="B5825" t="s">
        <v>3348</v>
      </c>
      <c r="C5825" t="s">
        <v>7324</v>
      </c>
      <c r="D5825" t="s">
        <v>3355</v>
      </c>
      <c r="E5825" s="99">
        <v>3745.51</v>
      </c>
      <c r="F5825">
        <v>470.11</v>
      </c>
      <c r="G5825" s="99">
        <v>4215.62</v>
      </c>
    </row>
    <row r="5826" spans="1:7" hidden="1" x14ac:dyDescent="0.2">
      <c r="A5826">
        <v>5111</v>
      </c>
      <c r="B5826" t="s">
        <v>3348</v>
      </c>
      <c r="C5826" t="s">
        <v>7325</v>
      </c>
      <c r="D5826" t="s">
        <v>3355</v>
      </c>
      <c r="E5826" s="99">
        <v>3745.51</v>
      </c>
      <c r="F5826">
        <v>470.11</v>
      </c>
      <c r="G5826" s="99">
        <v>4215.62</v>
      </c>
    </row>
    <row r="5827" spans="1:7" hidden="1" x14ac:dyDescent="0.2">
      <c r="A5827">
        <v>5111</v>
      </c>
      <c r="B5827" t="s">
        <v>3348</v>
      </c>
      <c r="C5827" t="s">
        <v>7326</v>
      </c>
      <c r="D5827" t="s">
        <v>3355</v>
      </c>
      <c r="E5827" s="99">
        <v>3745.51</v>
      </c>
      <c r="F5827">
        <v>470.11</v>
      </c>
      <c r="G5827" s="99">
        <v>4215.62</v>
      </c>
    </row>
    <row r="5828" spans="1:7" hidden="1" x14ac:dyDescent="0.2">
      <c r="A5828">
        <v>5111</v>
      </c>
      <c r="B5828" t="s">
        <v>3348</v>
      </c>
      <c r="C5828" t="s">
        <v>7327</v>
      </c>
      <c r="D5828" t="s">
        <v>3355</v>
      </c>
      <c r="E5828" s="99">
        <v>3745.51</v>
      </c>
      <c r="F5828">
        <v>470.11</v>
      </c>
      <c r="G5828" s="99">
        <v>4215.62</v>
      </c>
    </row>
    <row r="5829" spans="1:7" hidden="1" x14ac:dyDescent="0.2">
      <c r="A5829">
        <v>5111</v>
      </c>
      <c r="B5829" t="s">
        <v>3348</v>
      </c>
      <c r="C5829" t="s">
        <v>7328</v>
      </c>
      <c r="D5829" t="s">
        <v>3355</v>
      </c>
      <c r="E5829" s="99">
        <v>3745.51</v>
      </c>
      <c r="F5829">
        <v>470.11</v>
      </c>
      <c r="G5829" s="99">
        <v>4215.62</v>
      </c>
    </row>
    <row r="5830" spans="1:7" hidden="1" x14ac:dyDescent="0.2">
      <c r="A5830">
        <v>5111</v>
      </c>
      <c r="B5830" t="s">
        <v>3348</v>
      </c>
      <c r="C5830" t="s">
        <v>7329</v>
      </c>
      <c r="D5830" t="s">
        <v>3355</v>
      </c>
      <c r="E5830" s="99">
        <v>3745.51</v>
      </c>
      <c r="F5830">
        <v>470.11</v>
      </c>
      <c r="G5830" s="99">
        <v>4215.62</v>
      </c>
    </row>
    <row r="5831" spans="1:7" hidden="1" x14ac:dyDescent="0.2">
      <c r="A5831">
        <v>5111</v>
      </c>
      <c r="B5831" t="s">
        <v>3348</v>
      </c>
      <c r="C5831" t="s">
        <v>7330</v>
      </c>
      <c r="D5831" t="s">
        <v>3355</v>
      </c>
      <c r="E5831" s="99">
        <v>3745.51</v>
      </c>
      <c r="F5831">
        <v>470.11</v>
      </c>
      <c r="G5831" s="99">
        <v>4215.62</v>
      </c>
    </row>
    <row r="5832" spans="1:7" hidden="1" x14ac:dyDescent="0.2">
      <c r="A5832">
        <v>5111</v>
      </c>
      <c r="B5832" t="s">
        <v>3348</v>
      </c>
      <c r="C5832" t="s">
        <v>7331</v>
      </c>
      <c r="D5832" t="s">
        <v>3355</v>
      </c>
      <c r="E5832" s="99">
        <v>3745.51</v>
      </c>
      <c r="F5832">
        <v>470.11</v>
      </c>
      <c r="G5832" s="99">
        <v>4215.62</v>
      </c>
    </row>
    <row r="5833" spans="1:7" hidden="1" x14ac:dyDescent="0.2">
      <c r="A5833">
        <v>5111</v>
      </c>
      <c r="B5833" t="s">
        <v>3348</v>
      </c>
      <c r="C5833" t="s">
        <v>7332</v>
      </c>
      <c r="D5833" t="s">
        <v>3355</v>
      </c>
      <c r="E5833" s="99">
        <v>3745.51</v>
      </c>
      <c r="F5833">
        <v>470.11</v>
      </c>
      <c r="G5833" s="99">
        <v>4215.62</v>
      </c>
    </row>
    <row r="5834" spans="1:7" hidden="1" x14ac:dyDescent="0.2">
      <c r="A5834">
        <v>5111</v>
      </c>
      <c r="B5834" t="s">
        <v>3348</v>
      </c>
      <c r="C5834" t="s">
        <v>7333</v>
      </c>
      <c r="D5834" t="s">
        <v>3355</v>
      </c>
      <c r="E5834" s="99">
        <v>3745.51</v>
      </c>
      <c r="F5834">
        <v>470.11</v>
      </c>
      <c r="G5834" s="99">
        <v>4215.62</v>
      </c>
    </row>
    <row r="5835" spans="1:7" hidden="1" x14ac:dyDescent="0.2">
      <c r="A5835">
        <v>5111</v>
      </c>
      <c r="B5835" t="s">
        <v>3348</v>
      </c>
      <c r="C5835" t="s">
        <v>7334</v>
      </c>
      <c r="D5835" t="s">
        <v>3355</v>
      </c>
      <c r="E5835" s="99">
        <v>3309.76</v>
      </c>
      <c r="F5835">
        <v>415.64</v>
      </c>
      <c r="G5835" s="99">
        <v>3725.4</v>
      </c>
    </row>
    <row r="5836" spans="1:7" hidden="1" x14ac:dyDescent="0.2">
      <c r="A5836">
        <v>5111</v>
      </c>
      <c r="B5836" t="s">
        <v>3348</v>
      </c>
      <c r="C5836" t="s">
        <v>7335</v>
      </c>
      <c r="D5836" t="s">
        <v>3355</v>
      </c>
      <c r="E5836" s="99">
        <v>3745.51</v>
      </c>
      <c r="F5836">
        <v>470.11</v>
      </c>
      <c r="G5836" s="99">
        <v>4215.62</v>
      </c>
    </row>
    <row r="5837" spans="1:7" hidden="1" x14ac:dyDescent="0.2">
      <c r="A5837">
        <v>5111</v>
      </c>
      <c r="B5837" t="s">
        <v>3348</v>
      </c>
      <c r="C5837" t="s">
        <v>7336</v>
      </c>
      <c r="D5837" t="s">
        <v>3355</v>
      </c>
      <c r="E5837" s="99">
        <v>3745.51</v>
      </c>
      <c r="F5837">
        <v>470.11</v>
      </c>
      <c r="G5837" s="99">
        <v>4215.62</v>
      </c>
    </row>
    <row r="5838" spans="1:7" hidden="1" x14ac:dyDescent="0.2">
      <c r="A5838">
        <v>5111</v>
      </c>
      <c r="B5838" t="s">
        <v>3348</v>
      </c>
      <c r="C5838" t="s">
        <v>7337</v>
      </c>
      <c r="D5838" t="s">
        <v>3355</v>
      </c>
      <c r="E5838" s="99">
        <v>2366.8000000000002</v>
      </c>
      <c r="F5838">
        <v>297.77</v>
      </c>
      <c r="G5838" s="99">
        <v>2664.57</v>
      </c>
    </row>
    <row r="5839" spans="1:7" hidden="1" x14ac:dyDescent="0.2">
      <c r="A5839">
        <v>5111</v>
      </c>
      <c r="B5839" t="s">
        <v>3348</v>
      </c>
      <c r="C5839" t="s">
        <v>7338</v>
      </c>
      <c r="D5839" t="s">
        <v>3355</v>
      </c>
      <c r="E5839" s="99">
        <v>3745.51</v>
      </c>
      <c r="F5839">
        <v>470.11</v>
      </c>
      <c r="G5839" s="99">
        <v>4215.62</v>
      </c>
    </row>
    <row r="5840" spans="1:7" hidden="1" x14ac:dyDescent="0.2">
      <c r="A5840">
        <v>5111</v>
      </c>
      <c r="B5840" t="s">
        <v>3348</v>
      </c>
      <c r="C5840" t="s">
        <v>7339</v>
      </c>
      <c r="D5840" t="s">
        <v>3355</v>
      </c>
      <c r="E5840" s="99">
        <v>3745.51</v>
      </c>
      <c r="F5840">
        <v>470.11</v>
      </c>
      <c r="G5840" s="99">
        <v>4215.62</v>
      </c>
    </row>
    <row r="5841" spans="1:7" hidden="1" x14ac:dyDescent="0.2">
      <c r="A5841">
        <v>5111</v>
      </c>
      <c r="B5841" t="s">
        <v>3348</v>
      </c>
      <c r="C5841" t="s">
        <v>7340</v>
      </c>
      <c r="D5841" t="s">
        <v>3355</v>
      </c>
      <c r="E5841" s="99">
        <v>3745.51</v>
      </c>
      <c r="F5841">
        <v>470.11</v>
      </c>
      <c r="G5841" s="99">
        <v>4215.62</v>
      </c>
    </row>
    <row r="5842" spans="1:7" hidden="1" x14ac:dyDescent="0.2">
      <c r="A5842">
        <v>5111</v>
      </c>
      <c r="B5842" t="s">
        <v>3348</v>
      </c>
      <c r="C5842" t="s">
        <v>7341</v>
      </c>
      <c r="D5842" t="s">
        <v>3355</v>
      </c>
      <c r="E5842" s="99">
        <v>3745.51</v>
      </c>
      <c r="F5842">
        <v>470.11</v>
      </c>
      <c r="G5842" s="99">
        <v>4215.62</v>
      </c>
    </row>
    <row r="5843" spans="1:7" hidden="1" x14ac:dyDescent="0.2">
      <c r="A5843">
        <v>5111</v>
      </c>
      <c r="B5843" t="s">
        <v>3348</v>
      </c>
      <c r="C5843" t="s">
        <v>7342</v>
      </c>
      <c r="D5843" t="s">
        <v>3355</v>
      </c>
      <c r="E5843" s="99">
        <v>3745.51</v>
      </c>
      <c r="F5843">
        <v>470.11</v>
      </c>
      <c r="G5843" s="99">
        <v>4215.62</v>
      </c>
    </row>
    <row r="5844" spans="1:7" hidden="1" x14ac:dyDescent="0.2">
      <c r="A5844">
        <v>5111</v>
      </c>
      <c r="B5844" t="s">
        <v>3348</v>
      </c>
      <c r="C5844" t="s">
        <v>7343</v>
      </c>
      <c r="D5844" t="s">
        <v>3355</v>
      </c>
      <c r="E5844" s="99">
        <v>3745.51</v>
      </c>
      <c r="F5844">
        <v>470.11</v>
      </c>
      <c r="G5844" s="99">
        <v>4215.62</v>
      </c>
    </row>
    <row r="5845" spans="1:7" hidden="1" x14ac:dyDescent="0.2">
      <c r="A5845">
        <v>5111</v>
      </c>
      <c r="B5845" t="s">
        <v>3348</v>
      </c>
      <c r="C5845" t="s">
        <v>7344</v>
      </c>
      <c r="D5845" t="s">
        <v>3355</v>
      </c>
      <c r="E5845" s="99">
        <v>3745.51</v>
      </c>
      <c r="F5845">
        <v>470.11</v>
      </c>
      <c r="G5845" s="99">
        <v>4215.62</v>
      </c>
    </row>
    <row r="5846" spans="1:7" hidden="1" x14ac:dyDescent="0.2">
      <c r="A5846">
        <v>5111</v>
      </c>
      <c r="B5846" t="s">
        <v>3348</v>
      </c>
      <c r="C5846" t="s">
        <v>7345</v>
      </c>
      <c r="D5846" t="s">
        <v>3355</v>
      </c>
      <c r="E5846" s="99">
        <v>3745.51</v>
      </c>
      <c r="F5846">
        <v>470.11</v>
      </c>
      <c r="G5846" s="99">
        <v>4215.62</v>
      </c>
    </row>
    <row r="5847" spans="1:7" hidden="1" x14ac:dyDescent="0.2">
      <c r="A5847">
        <v>5111</v>
      </c>
      <c r="B5847" t="s">
        <v>3348</v>
      </c>
      <c r="C5847" t="s">
        <v>7346</v>
      </c>
      <c r="D5847" t="s">
        <v>3355</v>
      </c>
      <c r="E5847" s="99">
        <v>3745.51</v>
      </c>
      <c r="F5847">
        <v>470.11</v>
      </c>
      <c r="G5847" s="99">
        <v>4215.62</v>
      </c>
    </row>
    <row r="5848" spans="1:7" hidden="1" x14ac:dyDescent="0.2">
      <c r="A5848">
        <v>5111</v>
      </c>
      <c r="B5848" t="s">
        <v>3348</v>
      </c>
      <c r="C5848" t="s">
        <v>7347</v>
      </c>
      <c r="D5848" t="s">
        <v>3355</v>
      </c>
      <c r="E5848" s="99">
        <v>3745.51</v>
      </c>
      <c r="F5848">
        <v>470.11</v>
      </c>
      <c r="G5848" s="99">
        <v>4215.62</v>
      </c>
    </row>
    <row r="5849" spans="1:7" hidden="1" x14ac:dyDescent="0.2">
      <c r="A5849">
        <v>5111</v>
      </c>
      <c r="B5849" t="s">
        <v>3348</v>
      </c>
      <c r="C5849" t="s">
        <v>7348</v>
      </c>
      <c r="D5849" t="s">
        <v>3355</v>
      </c>
      <c r="E5849" s="99">
        <v>3745.51</v>
      </c>
      <c r="F5849">
        <v>470.11</v>
      </c>
      <c r="G5849" s="99">
        <v>4215.62</v>
      </c>
    </row>
    <row r="5850" spans="1:7" hidden="1" x14ac:dyDescent="0.2">
      <c r="A5850">
        <v>5111</v>
      </c>
      <c r="B5850" t="s">
        <v>3348</v>
      </c>
      <c r="C5850" t="s">
        <v>7349</v>
      </c>
      <c r="D5850" t="s">
        <v>3355</v>
      </c>
      <c r="E5850" s="99">
        <v>3745.51</v>
      </c>
      <c r="F5850">
        <v>470.11</v>
      </c>
      <c r="G5850" s="99">
        <v>4215.62</v>
      </c>
    </row>
    <row r="5851" spans="1:7" hidden="1" x14ac:dyDescent="0.2">
      <c r="A5851">
        <v>5111</v>
      </c>
      <c r="B5851" t="s">
        <v>3348</v>
      </c>
      <c r="C5851" t="s">
        <v>7350</v>
      </c>
      <c r="D5851" t="s">
        <v>3355</v>
      </c>
      <c r="E5851" s="99">
        <v>3745.51</v>
      </c>
      <c r="F5851">
        <v>470.11</v>
      </c>
      <c r="G5851" s="99">
        <v>4215.62</v>
      </c>
    </row>
    <row r="5852" spans="1:7" hidden="1" x14ac:dyDescent="0.2">
      <c r="A5852">
        <v>5111</v>
      </c>
      <c r="B5852" t="s">
        <v>3348</v>
      </c>
      <c r="C5852" t="s">
        <v>7351</v>
      </c>
      <c r="D5852" t="s">
        <v>3355</v>
      </c>
      <c r="E5852" s="99">
        <v>3745.51</v>
      </c>
      <c r="F5852">
        <v>470.11</v>
      </c>
      <c r="G5852" s="99">
        <v>4215.62</v>
      </c>
    </row>
    <row r="5853" spans="1:7" hidden="1" x14ac:dyDescent="0.2">
      <c r="A5853">
        <v>5111</v>
      </c>
      <c r="B5853" t="s">
        <v>3348</v>
      </c>
      <c r="C5853" t="s">
        <v>7352</v>
      </c>
      <c r="D5853" t="s">
        <v>3355</v>
      </c>
      <c r="E5853" s="99">
        <v>3309.76</v>
      </c>
      <c r="F5853">
        <v>415.64</v>
      </c>
      <c r="G5853" s="99">
        <v>3725.4</v>
      </c>
    </row>
    <row r="5854" spans="1:7" hidden="1" x14ac:dyDescent="0.2">
      <c r="A5854">
        <v>5111</v>
      </c>
      <c r="B5854" t="s">
        <v>3348</v>
      </c>
      <c r="C5854" t="s">
        <v>7353</v>
      </c>
      <c r="D5854" t="s">
        <v>3355</v>
      </c>
      <c r="E5854" s="99">
        <v>3745.51</v>
      </c>
      <c r="F5854">
        <v>470.11</v>
      </c>
      <c r="G5854" s="99">
        <v>4215.62</v>
      </c>
    </row>
    <row r="5855" spans="1:7" hidden="1" x14ac:dyDescent="0.2">
      <c r="A5855">
        <v>5111</v>
      </c>
      <c r="B5855" t="s">
        <v>3348</v>
      </c>
      <c r="C5855" t="s">
        <v>7354</v>
      </c>
      <c r="D5855" t="s">
        <v>3355</v>
      </c>
      <c r="E5855" s="99">
        <v>3745.51</v>
      </c>
      <c r="F5855">
        <v>470.11</v>
      </c>
      <c r="G5855" s="99">
        <v>4215.62</v>
      </c>
    </row>
    <row r="5856" spans="1:7" hidden="1" x14ac:dyDescent="0.2">
      <c r="A5856">
        <v>5111</v>
      </c>
      <c r="B5856" t="s">
        <v>3348</v>
      </c>
      <c r="C5856" t="s">
        <v>7355</v>
      </c>
      <c r="D5856" t="s">
        <v>3355</v>
      </c>
      <c r="E5856" s="99">
        <v>3745.51</v>
      </c>
      <c r="F5856">
        <v>470.11</v>
      </c>
      <c r="G5856" s="99">
        <v>4215.62</v>
      </c>
    </row>
    <row r="5857" spans="1:7" hidden="1" x14ac:dyDescent="0.2">
      <c r="A5857">
        <v>5111</v>
      </c>
      <c r="B5857" t="s">
        <v>3348</v>
      </c>
      <c r="C5857" t="s">
        <v>7356</v>
      </c>
      <c r="D5857" t="s">
        <v>3355</v>
      </c>
      <c r="E5857" s="99">
        <v>3745.51</v>
      </c>
      <c r="F5857">
        <v>470.11</v>
      </c>
      <c r="G5857" s="99">
        <v>4215.62</v>
      </c>
    </row>
    <row r="5858" spans="1:7" hidden="1" x14ac:dyDescent="0.2">
      <c r="A5858">
        <v>5111</v>
      </c>
      <c r="B5858" t="s">
        <v>3348</v>
      </c>
      <c r="C5858" t="s">
        <v>7357</v>
      </c>
      <c r="D5858" t="s">
        <v>3355</v>
      </c>
      <c r="E5858" s="99">
        <v>3745.51</v>
      </c>
      <c r="F5858">
        <v>470.11</v>
      </c>
      <c r="G5858" s="99">
        <v>4215.62</v>
      </c>
    </row>
    <row r="5859" spans="1:7" hidden="1" x14ac:dyDescent="0.2">
      <c r="A5859">
        <v>5111</v>
      </c>
      <c r="B5859" t="s">
        <v>3348</v>
      </c>
      <c r="C5859" t="s">
        <v>7358</v>
      </c>
      <c r="D5859" t="s">
        <v>3355</v>
      </c>
      <c r="E5859" s="99">
        <v>3745.51</v>
      </c>
      <c r="F5859">
        <v>470.11</v>
      </c>
      <c r="G5859" s="99">
        <v>4215.62</v>
      </c>
    </row>
    <row r="5860" spans="1:7" hidden="1" x14ac:dyDescent="0.2">
      <c r="A5860">
        <v>5111</v>
      </c>
      <c r="B5860" t="s">
        <v>3348</v>
      </c>
      <c r="C5860" t="s">
        <v>7359</v>
      </c>
      <c r="D5860" t="s">
        <v>3355</v>
      </c>
      <c r="E5860" s="99">
        <v>3745.51</v>
      </c>
      <c r="F5860">
        <v>470.11</v>
      </c>
      <c r="G5860" s="99">
        <v>4215.62</v>
      </c>
    </row>
    <row r="5861" spans="1:7" hidden="1" x14ac:dyDescent="0.2">
      <c r="A5861">
        <v>5111</v>
      </c>
      <c r="B5861" t="s">
        <v>3348</v>
      </c>
      <c r="C5861" t="s">
        <v>7360</v>
      </c>
      <c r="D5861" t="s">
        <v>3355</v>
      </c>
      <c r="E5861" s="99">
        <v>3745.51</v>
      </c>
      <c r="F5861">
        <v>470.11</v>
      </c>
      <c r="G5861" s="99">
        <v>4215.62</v>
      </c>
    </row>
    <row r="5862" spans="1:7" hidden="1" x14ac:dyDescent="0.2">
      <c r="A5862">
        <v>5111</v>
      </c>
      <c r="B5862" t="s">
        <v>3348</v>
      </c>
      <c r="C5862" t="s">
        <v>7361</v>
      </c>
      <c r="D5862" t="s">
        <v>3355</v>
      </c>
      <c r="E5862" s="99">
        <v>3745.51</v>
      </c>
      <c r="F5862">
        <v>470.11</v>
      </c>
      <c r="G5862" s="99">
        <v>4215.62</v>
      </c>
    </row>
    <row r="5863" spans="1:7" hidden="1" x14ac:dyDescent="0.2">
      <c r="A5863">
        <v>5111</v>
      </c>
      <c r="B5863" t="s">
        <v>3348</v>
      </c>
      <c r="C5863" t="s">
        <v>7362</v>
      </c>
      <c r="D5863" t="s">
        <v>3355</v>
      </c>
      <c r="E5863" s="99">
        <v>3745.51</v>
      </c>
      <c r="F5863">
        <v>470.11</v>
      </c>
      <c r="G5863" s="99">
        <v>4215.62</v>
      </c>
    </row>
    <row r="5864" spans="1:7" hidden="1" x14ac:dyDescent="0.2">
      <c r="A5864">
        <v>5111</v>
      </c>
      <c r="B5864" t="s">
        <v>3348</v>
      </c>
      <c r="C5864" t="s">
        <v>7363</v>
      </c>
      <c r="D5864" t="s">
        <v>3355</v>
      </c>
      <c r="E5864" s="99">
        <v>3745.51</v>
      </c>
      <c r="F5864">
        <v>470.11</v>
      </c>
      <c r="G5864" s="99">
        <v>4215.62</v>
      </c>
    </row>
    <row r="5865" spans="1:7" hidden="1" x14ac:dyDescent="0.2">
      <c r="A5865" t="s">
        <v>3376</v>
      </c>
      <c r="B5865" t="s">
        <v>3348</v>
      </c>
      <c r="C5865" t="s">
        <v>7364</v>
      </c>
      <c r="D5865">
        <f>-5111-10</f>
        <v>-5121</v>
      </c>
      <c r="E5865" s="99">
        <v>3745.51</v>
      </c>
      <c r="F5865">
        <v>470.11</v>
      </c>
      <c r="G5865" s="99">
        <v>4215.62</v>
      </c>
    </row>
    <row r="5866" spans="1:7" hidden="1" x14ac:dyDescent="0.2">
      <c r="A5866">
        <v>5111</v>
      </c>
      <c r="B5866" t="s">
        <v>3348</v>
      </c>
      <c r="C5866" t="s">
        <v>7365</v>
      </c>
      <c r="D5866" t="s">
        <v>3355</v>
      </c>
      <c r="E5866" s="99">
        <v>3745.51</v>
      </c>
      <c r="F5866">
        <v>470.11</v>
      </c>
      <c r="G5866" s="99">
        <v>4215.62</v>
      </c>
    </row>
    <row r="5867" spans="1:7" hidden="1" x14ac:dyDescent="0.2">
      <c r="A5867">
        <v>5111</v>
      </c>
      <c r="B5867" t="s">
        <v>3348</v>
      </c>
      <c r="C5867" t="s">
        <v>7366</v>
      </c>
      <c r="D5867" t="s">
        <v>3355</v>
      </c>
      <c r="E5867" s="99">
        <v>3745.51</v>
      </c>
      <c r="F5867">
        <v>470.11</v>
      </c>
      <c r="G5867" s="99">
        <v>4215.62</v>
      </c>
    </row>
    <row r="5868" spans="1:7" hidden="1" x14ac:dyDescent="0.2">
      <c r="A5868">
        <v>5111</v>
      </c>
      <c r="B5868" t="s">
        <v>3348</v>
      </c>
      <c r="C5868" t="s">
        <v>7367</v>
      </c>
      <c r="D5868" t="s">
        <v>3355</v>
      </c>
      <c r="E5868" s="99">
        <v>3745.51</v>
      </c>
      <c r="F5868">
        <v>470.11</v>
      </c>
      <c r="G5868" s="99">
        <v>4215.62</v>
      </c>
    </row>
    <row r="5869" spans="1:7" hidden="1" x14ac:dyDescent="0.2">
      <c r="A5869">
        <v>5111</v>
      </c>
      <c r="B5869" t="s">
        <v>3348</v>
      </c>
      <c r="C5869" t="s">
        <v>7368</v>
      </c>
      <c r="D5869" t="s">
        <v>3355</v>
      </c>
      <c r="E5869" s="99">
        <v>3745.51</v>
      </c>
      <c r="F5869">
        <v>470.11</v>
      </c>
      <c r="G5869" s="99">
        <v>4215.62</v>
      </c>
    </row>
    <row r="5870" spans="1:7" hidden="1" x14ac:dyDescent="0.2">
      <c r="A5870">
        <v>5111</v>
      </c>
      <c r="B5870" t="s">
        <v>3348</v>
      </c>
      <c r="C5870" t="s">
        <v>7369</v>
      </c>
      <c r="D5870" t="s">
        <v>3355</v>
      </c>
      <c r="E5870" s="99">
        <v>3745.51</v>
      </c>
      <c r="F5870">
        <v>470.11</v>
      </c>
      <c r="G5870" s="99">
        <v>4215.62</v>
      </c>
    </row>
    <row r="5871" spans="1:7" hidden="1" x14ac:dyDescent="0.2">
      <c r="A5871">
        <v>5111</v>
      </c>
      <c r="B5871" t="s">
        <v>3348</v>
      </c>
      <c r="C5871" t="s">
        <v>7370</v>
      </c>
      <c r="D5871" t="s">
        <v>3355</v>
      </c>
      <c r="E5871" s="99">
        <v>3309.76</v>
      </c>
      <c r="F5871">
        <v>415.64</v>
      </c>
      <c r="G5871" s="99">
        <v>3725.4</v>
      </c>
    </row>
    <row r="5872" spans="1:7" hidden="1" x14ac:dyDescent="0.2">
      <c r="A5872">
        <v>5111</v>
      </c>
      <c r="B5872" t="s">
        <v>3348</v>
      </c>
      <c r="C5872" t="s">
        <v>7371</v>
      </c>
      <c r="D5872" t="s">
        <v>3355</v>
      </c>
      <c r="E5872" s="99">
        <v>3309.76</v>
      </c>
      <c r="F5872">
        <v>415.64</v>
      </c>
      <c r="G5872" s="99">
        <v>3725.4</v>
      </c>
    </row>
    <row r="5873" spans="1:7" hidden="1" x14ac:dyDescent="0.2">
      <c r="A5873">
        <v>5111</v>
      </c>
      <c r="B5873" t="s">
        <v>3348</v>
      </c>
      <c r="C5873" t="s">
        <v>7372</v>
      </c>
      <c r="D5873" t="s">
        <v>3355</v>
      </c>
      <c r="E5873" s="99">
        <v>3309.76</v>
      </c>
      <c r="F5873">
        <v>415.64</v>
      </c>
      <c r="G5873" s="99">
        <v>3725.4</v>
      </c>
    </row>
    <row r="5874" spans="1:7" hidden="1" x14ac:dyDescent="0.2">
      <c r="A5874" t="s">
        <v>357</v>
      </c>
    </row>
    <row r="5875" spans="1:7" hidden="1" x14ac:dyDescent="0.2"/>
    <row r="5876" spans="1:7" hidden="1" x14ac:dyDescent="0.2"/>
    <row r="5877" spans="1:7" hidden="1" x14ac:dyDescent="0.2"/>
    <row r="5878" spans="1:7" hidden="1" x14ac:dyDescent="0.2">
      <c r="A5878" t="s">
        <v>2523</v>
      </c>
      <c r="C5878" t="s">
        <v>2832</v>
      </c>
      <c r="D5878" t="s">
        <v>2833</v>
      </c>
      <c r="E5878" t="s">
        <v>2834</v>
      </c>
      <c r="F5878" t="s">
        <v>2835</v>
      </c>
      <c r="G5878" t="s">
        <v>2836</v>
      </c>
    </row>
    <row r="5879" spans="1:7" hidden="1" x14ac:dyDescent="0.2">
      <c r="C5879" t="s">
        <v>2837</v>
      </c>
      <c r="D5879" t="s">
        <v>2838</v>
      </c>
      <c r="E5879" s="100">
        <v>43344</v>
      </c>
      <c r="F5879" t="s">
        <v>2839</v>
      </c>
      <c r="G5879" t="s">
        <v>7373</v>
      </c>
    </row>
    <row r="5880" spans="1:7" hidden="1" x14ac:dyDescent="0.2"/>
    <row r="5881" spans="1:7" hidden="1" x14ac:dyDescent="0.2">
      <c r="B5881" t="s">
        <v>2841</v>
      </c>
    </row>
    <row r="5882" spans="1:7" hidden="1" x14ac:dyDescent="0.2">
      <c r="A5882" t="s">
        <v>2842</v>
      </c>
      <c r="B5882" t="s">
        <v>2843</v>
      </c>
      <c r="C5882" t="s">
        <v>2844</v>
      </c>
    </row>
    <row r="5883" spans="1:7" hidden="1" x14ac:dyDescent="0.2"/>
    <row r="5884" spans="1:7" hidden="1" x14ac:dyDescent="0.2">
      <c r="B5884" t="s">
        <v>2845</v>
      </c>
      <c r="C5884" t="s">
        <v>2846</v>
      </c>
    </row>
    <row r="5885" spans="1:7" hidden="1" x14ac:dyDescent="0.2">
      <c r="B5885" t="s">
        <v>2847</v>
      </c>
      <c r="C5885" t="s">
        <v>2848</v>
      </c>
      <c r="D5885" t="s">
        <v>2849</v>
      </c>
      <c r="E5885" t="s">
        <v>2850</v>
      </c>
    </row>
    <row r="5886" spans="1:7" hidden="1" x14ac:dyDescent="0.2"/>
    <row r="5887" spans="1:7" hidden="1" x14ac:dyDescent="0.2"/>
    <row r="5888" spans="1:7" hidden="1" x14ac:dyDescent="0.2">
      <c r="A5888" t="s">
        <v>2851</v>
      </c>
      <c r="B5888" t="s">
        <v>2852</v>
      </c>
      <c r="C5888" t="s">
        <v>2853</v>
      </c>
      <c r="E5888" t="s">
        <v>2854</v>
      </c>
      <c r="F5888" t="s">
        <v>2855</v>
      </c>
      <c r="G5888" t="s">
        <v>2856</v>
      </c>
    </row>
    <row r="5889" spans="1:7" hidden="1" x14ac:dyDescent="0.2">
      <c r="A5889" t="s">
        <v>2857</v>
      </c>
      <c r="B5889" t="s">
        <v>2858</v>
      </c>
      <c r="C5889" t="s">
        <v>2859</v>
      </c>
      <c r="D5889" t="s">
        <v>2860</v>
      </c>
      <c r="E5889" t="s">
        <v>2861</v>
      </c>
      <c r="F5889" t="s">
        <v>2861</v>
      </c>
      <c r="G5889" t="s">
        <v>2861</v>
      </c>
    </row>
    <row r="5890" spans="1:7" hidden="1" x14ac:dyDescent="0.2">
      <c r="A5890">
        <v>5111</v>
      </c>
      <c r="B5890" t="s">
        <v>3348</v>
      </c>
      <c r="C5890" t="s">
        <v>7374</v>
      </c>
      <c r="D5890" t="s">
        <v>3355</v>
      </c>
      <c r="E5890" s="99">
        <v>3309.76</v>
      </c>
      <c r="F5890">
        <v>415.64</v>
      </c>
      <c r="G5890" s="99">
        <v>3725.4</v>
      </c>
    </row>
    <row r="5891" spans="1:7" hidden="1" x14ac:dyDescent="0.2">
      <c r="A5891">
        <v>5111</v>
      </c>
      <c r="B5891" t="s">
        <v>3348</v>
      </c>
      <c r="C5891" t="s">
        <v>7375</v>
      </c>
      <c r="D5891" t="s">
        <v>3355</v>
      </c>
      <c r="E5891" s="99">
        <v>3309.76</v>
      </c>
      <c r="F5891">
        <v>415.64</v>
      </c>
      <c r="G5891" s="99">
        <v>3725.4</v>
      </c>
    </row>
    <row r="5892" spans="1:7" hidden="1" x14ac:dyDescent="0.2">
      <c r="A5892">
        <v>5111</v>
      </c>
      <c r="B5892" t="s">
        <v>3348</v>
      </c>
      <c r="C5892" t="s">
        <v>7376</v>
      </c>
      <c r="D5892" t="s">
        <v>3355</v>
      </c>
      <c r="E5892" s="99">
        <v>3745.51</v>
      </c>
      <c r="F5892">
        <v>470.11</v>
      </c>
      <c r="G5892" s="99">
        <v>4215.62</v>
      </c>
    </row>
    <row r="5893" spans="1:7" hidden="1" x14ac:dyDescent="0.2">
      <c r="A5893">
        <v>5111</v>
      </c>
      <c r="B5893" t="s">
        <v>3348</v>
      </c>
      <c r="C5893" t="s">
        <v>7377</v>
      </c>
      <c r="D5893" t="s">
        <v>3355</v>
      </c>
      <c r="E5893" s="99">
        <v>2366.8000000000002</v>
      </c>
      <c r="F5893">
        <v>297.77</v>
      </c>
      <c r="G5893" s="99">
        <v>2664.57</v>
      </c>
    </row>
    <row r="5894" spans="1:7" hidden="1" x14ac:dyDescent="0.2">
      <c r="A5894">
        <v>5111</v>
      </c>
      <c r="B5894" t="s">
        <v>3348</v>
      </c>
      <c r="C5894" t="s">
        <v>7378</v>
      </c>
      <c r="D5894" t="s">
        <v>3355</v>
      </c>
      <c r="E5894" s="99">
        <v>3309.76</v>
      </c>
      <c r="F5894">
        <v>415.64</v>
      </c>
      <c r="G5894" s="99">
        <v>3725.4</v>
      </c>
    </row>
    <row r="5895" spans="1:7" hidden="1" x14ac:dyDescent="0.2">
      <c r="A5895">
        <v>5111</v>
      </c>
      <c r="B5895" t="s">
        <v>3348</v>
      </c>
      <c r="C5895" t="s">
        <v>7379</v>
      </c>
      <c r="D5895" t="s">
        <v>3355</v>
      </c>
      <c r="E5895" s="99">
        <v>3745.51</v>
      </c>
      <c r="F5895">
        <v>470.11</v>
      </c>
      <c r="G5895" s="99">
        <v>4215.62</v>
      </c>
    </row>
    <row r="5896" spans="1:7" hidden="1" x14ac:dyDescent="0.2">
      <c r="A5896">
        <v>5111</v>
      </c>
      <c r="B5896" t="s">
        <v>3348</v>
      </c>
      <c r="C5896" t="s">
        <v>7380</v>
      </c>
      <c r="D5896" t="s">
        <v>3355</v>
      </c>
      <c r="E5896" s="99">
        <v>3745.51</v>
      </c>
      <c r="F5896">
        <v>470.11</v>
      </c>
      <c r="G5896" s="99">
        <v>4215.62</v>
      </c>
    </row>
    <row r="5897" spans="1:7" hidden="1" x14ac:dyDescent="0.2">
      <c r="A5897">
        <v>5111</v>
      </c>
      <c r="B5897" t="s">
        <v>3348</v>
      </c>
      <c r="C5897" t="s">
        <v>7381</v>
      </c>
      <c r="D5897" t="s">
        <v>3355</v>
      </c>
      <c r="E5897" s="99">
        <v>3745.51</v>
      </c>
      <c r="F5897">
        <v>470.11</v>
      </c>
      <c r="G5897" s="99">
        <v>4215.62</v>
      </c>
    </row>
    <row r="5898" spans="1:7" hidden="1" x14ac:dyDescent="0.2">
      <c r="A5898">
        <v>5111</v>
      </c>
      <c r="B5898" t="s">
        <v>3348</v>
      </c>
      <c r="C5898" t="s">
        <v>7382</v>
      </c>
      <c r="D5898" t="s">
        <v>3355</v>
      </c>
      <c r="E5898" s="99">
        <v>3309.76</v>
      </c>
      <c r="F5898">
        <v>415.64</v>
      </c>
      <c r="G5898" s="99">
        <v>3725.4</v>
      </c>
    </row>
    <row r="5899" spans="1:7" hidden="1" x14ac:dyDescent="0.2">
      <c r="A5899">
        <v>5111</v>
      </c>
      <c r="B5899" t="s">
        <v>3348</v>
      </c>
      <c r="C5899" t="s">
        <v>7383</v>
      </c>
      <c r="D5899" t="s">
        <v>3355</v>
      </c>
      <c r="E5899" s="99">
        <v>3309.76</v>
      </c>
      <c r="F5899">
        <v>415.64</v>
      </c>
      <c r="G5899" s="99">
        <v>3725.4</v>
      </c>
    </row>
    <row r="5900" spans="1:7" hidden="1" x14ac:dyDescent="0.2">
      <c r="A5900">
        <v>5111</v>
      </c>
      <c r="B5900" t="s">
        <v>3348</v>
      </c>
      <c r="C5900" t="s">
        <v>7384</v>
      </c>
      <c r="D5900" t="s">
        <v>3355</v>
      </c>
      <c r="E5900" s="99">
        <v>3745.51</v>
      </c>
      <c r="F5900">
        <v>470.11</v>
      </c>
      <c r="G5900" s="99">
        <v>4215.62</v>
      </c>
    </row>
    <row r="5901" spans="1:7" hidden="1" x14ac:dyDescent="0.2">
      <c r="A5901">
        <v>5111</v>
      </c>
      <c r="B5901" t="s">
        <v>3348</v>
      </c>
      <c r="C5901" t="s">
        <v>7385</v>
      </c>
      <c r="D5901" t="s">
        <v>3355</v>
      </c>
      <c r="E5901" s="99">
        <v>3745.51</v>
      </c>
      <c r="F5901">
        <v>470.11</v>
      </c>
      <c r="G5901" s="99">
        <v>4215.62</v>
      </c>
    </row>
    <row r="5902" spans="1:7" hidden="1" x14ac:dyDescent="0.2">
      <c r="A5902">
        <v>5111</v>
      </c>
      <c r="B5902" t="s">
        <v>3348</v>
      </c>
      <c r="C5902" t="s">
        <v>7386</v>
      </c>
      <c r="D5902" t="s">
        <v>3355</v>
      </c>
      <c r="E5902" s="99">
        <v>3309.76</v>
      </c>
      <c r="F5902">
        <v>415.64</v>
      </c>
      <c r="G5902" s="99">
        <v>3725.4</v>
      </c>
    </row>
    <row r="5903" spans="1:7" hidden="1" x14ac:dyDescent="0.2">
      <c r="A5903">
        <v>5111</v>
      </c>
      <c r="B5903" t="s">
        <v>3348</v>
      </c>
      <c r="C5903" t="s">
        <v>7387</v>
      </c>
      <c r="D5903" t="s">
        <v>3355</v>
      </c>
      <c r="E5903" s="99">
        <v>3309.76</v>
      </c>
      <c r="F5903">
        <v>415.64</v>
      </c>
      <c r="G5903" s="99">
        <v>3725.4</v>
      </c>
    </row>
    <row r="5904" spans="1:7" hidden="1" x14ac:dyDescent="0.2">
      <c r="A5904">
        <v>5111</v>
      </c>
      <c r="B5904" t="s">
        <v>3348</v>
      </c>
      <c r="C5904" t="s">
        <v>7388</v>
      </c>
      <c r="D5904" t="s">
        <v>3355</v>
      </c>
      <c r="E5904" s="99">
        <v>3745.51</v>
      </c>
      <c r="F5904">
        <v>470.11</v>
      </c>
      <c r="G5904" s="99">
        <v>4215.62</v>
      </c>
    </row>
    <row r="5905" spans="1:7" hidden="1" x14ac:dyDescent="0.2">
      <c r="A5905">
        <v>5111</v>
      </c>
      <c r="B5905" t="s">
        <v>3348</v>
      </c>
      <c r="C5905" t="s">
        <v>7389</v>
      </c>
      <c r="D5905" t="s">
        <v>3355</v>
      </c>
      <c r="E5905" s="99">
        <v>4181.26</v>
      </c>
      <c r="F5905">
        <v>524.58000000000004</v>
      </c>
      <c r="G5905" s="99">
        <v>4705.84</v>
      </c>
    </row>
    <row r="5906" spans="1:7" hidden="1" x14ac:dyDescent="0.2">
      <c r="A5906">
        <v>5111</v>
      </c>
      <c r="B5906" t="s">
        <v>3348</v>
      </c>
      <c r="C5906" t="s">
        <v>7390</v>
      </c>
      <c r="D5906" t="s">
        <v>3365</v>
      </c>
      <c r="E5906">
        <v>185.98</v>
      </c>
      <c r="F5906">
        <v>0</v>
      </c>
      <c r="G5906">
        <v>185.98</v>
      </c>
    </row>
    <row r="5907" spans="1:7" hidden="1" x14ac:dyDescent="0.2">
      <c r="A5907">
        <v>5111</v>
      </c>
      <c r="B5907" t="s">
        <v>3348</v>
      </c>
      <c r="C5907" t="s">
        <v>7391</v>
      </c>
      <c r="D5907" t="s">
        <v>3355</v>
      </c>
      <c r="E5907" s="99">
        <v>4616.96</v>
      </c>
      <c r="F5907">
        <v>579.04</v>
      </c>
      <c r="G5907" s="99">
        <v>5196</v>
      </c>
    </row>
    <row r="5908" spans="1:7" hidden="1" x14ac:dyDescent="0.2">
      <c r="A5908">
        <v>5111</v>
      </c>
      <c r="B5908" t="s">
        <v>3348</v>
      </c>
      <c r="C5908" t="s">
        <v>7392</v>
      </c>
      <c r="D5908" t="s">
        <v>3355</v>
      </c>
      <c r="E5908" s="99">
        <v>3745.51</v>
      </c>
      <c r="F5908">
        <v>470.11</v>
      </c>
      <c r="G5908" s="99">
        <v>4215.62</v>
      </c>
    </row>
    <row r="5909" spans="1:7" hidden="1" x14ac:dyDescent="0.2">
      <c r="A5909">
        <v>5111</v>
      </c>
      <c r="B5909" t="s">
        <v>3348</v>
      </c>
      <c r="C5909" t="s">
        <v>7393</v>
      </c>
      <c r="D5909" t="s">
        <v>3355</v>
      </c>
      <c r="E5909" s="99">
        <v>3745.51</v>
      </c>
      <c r="F5909">
        <v>470.11</v>
      </c>
      <c r="G5909" s="99">
        <v>4215.62</v>
      </c>
    </row>
    <row r="5910" spans="1:7" hidden="1" x14ac:dyDescent="0.2">
      <c r="A5910">
        <v>5111</v>
      </c>
      <c r="B5910" t="s">
        <v>3348</v>
      </c>
      <c r="C5910" t="s">
        <v>7394</v>
      </c>
      <c r="D5910" t="s">
        <v>3355</v>
      </c>
      <c r="E5910" s="99">
        <v>3745.51</v>
      </c>
      <c r="F5910">
        <v>470.11</v>
      </c>
      <c r="G5910" s="99">
        <v>4215.62</v>
      </c>
    </row>
    <row r="5911" spans="1:7" hidden="1" x14ac:dyDescent="0.2">
      <c r="A5911">
        <v>5111</v>
      </c>
      <c r="B5911" t="s">
        <v>3348</v>
      </c>
      <c r="C5911" t="s">
        <v>7395</v>
      </c>
      <c r="D5911" t="s">
        <v>3355</v>
      </c>
      <c r="E5911" s="99">
        <v>3309.76</v>
      </c>
      <c r="F5911">
        <v>415.64</v>
      </c>
      <c r="G5911" s="99">
        <v>3725.4</v>
      </c>
    </row>
    <row r="5912" spans="1:7" hidden="1" x14ac:dyDescent="0.2">
      <c r="A5912">
        <v>5111</v>
      </c>
      <c r="B5912" t="s">
        <v>3348</v>
      </c>
      <c r="C5912" t="s">
        <v>7396</v>
      </c>
      <c r="D5912" t="s">
        <v>3355</v>
      </c>
      <c r="E5912" s="99">
        <v>3745.51</v>
      </c>
      <c r="F5912">
        <v>470.11</v>
      </c>
      <c r="G5912" s="99">
        <v>4215.62</v>
      </c>
    </row>
    <row r="5913" spans="1:7" hidden="1" x14ac:dyDescent="0.2">
      <c r="A5913">
        <v>5111</v>
      </c>
      <c r="B5913" t="s">
        <v>3348</v>
      </c>
      <c r="C5913" t="s">
        <v>7397</v>
      </c>
      <c r="D5913" t="s">
        <v>3355</v>
      </c>
      <c r="E5913" s="99">
        <v>2548.96</v>
      </c>
      <c r="F5913">
        <v>320.54000000000002</v>
      </c>
      <c r="G5913" s="99">
        <v>2869.5</v>
      </c>
    </row>
    <row r="5914" spans="1:7" hidden="1" x14ac:dyDescent="0.2">
      <c r="A5914">
        <v>5111</v>
      </c>
      <c r="B5914" t="s">
        <v>3348</v>
      </c>
      <c r="C5914" t="s">
        <v>7398</v>
      </c>
      <c r="D5914" t="s">
        <v>3355</v>
      </c>
      <c r="E5914" s="99">
        <v>3745.51</v>
      </c>
      <c r="F5914">
        <v>470.11</v>
      </c>
      <c r="G5914" s="99">
        <v>4215.62</v>
      </c>
    </row>
    <row r="5915" spans="1:7" hidden="1" x14ac:dyDescent="0.2">
      <c r="A5915">
        <v>5111</v>
      </c>
      <c r="B5915" t="s">
        <v>3348</v>
      </c>
      <c r="C5915" t="s">
        <v>7399</v>
      </c>
      <c r="D5915" t="s">
        <v>3355</v>
      </c>
      <c r="E5915" s="99">
        <v>3745.51</v>
      </c>
      <c r="F5915">
        <v>470.11</v>
      </c>
      <c r="G5915" s="99">
        <v>4215.62</v>
      </c>
    </row>
    <row r="5916" spans="1:7" hidden="1" x14ac:dyDescent="0.2">
      <c r="A5916">
        <v>5111</v>
      </c>
      <c r="B5916" t="s">
        <v>3348</v>
      </c>
      <c r="C5916" t="s">
        <v>7400</v>
      </c>
      <c r="D5916" t="s">
        <v>3355</v>
      </c>
      <c r="E5916" s="99">
        <v>3745.51</v>
      </c>
      <c r="F5916">
        <v>470.11</v>
      </c>
      <c r="G5916" s="99">
        <v>4215.62</v>
      </c>
    </row>
    <row r="5917" spans="1:7" hidden="1" x14ac:dyDescent="0.2">
      <c r="A5917">
        <v>5111</v>
      </c>
      <c r="B5917" t="s">
        <v>3348</v>
      </c>
      <c r="C5917" t="s">
        <v>7401</v>
      </c>
      <c r="D5917" t="s">
        <v>3355</v>
      </c>
      <c r="E5917" s="99">
        <v>3745.51</v>
      </c>
      <c r="F5917">
        <v>470.11</v>
      </c>
      <c r="G5917" s="99">
        <v>4215.62</v>
      </c>
    </row>
    <row r="5918" spans="1:7" hidden="1" x14ac:dyDescent="0.2">
      <c r="A5918">
        <v>5111</v>
      </c>
      <c r="B5918" t="s">
        <v>3348</v>
      </c>
      <c r="C5918" t="s">
        <v>7402</v>
      </c>
      <c r="D5918" t="s">
        <v>3355</v>
      </c>
      <c r="E5918" s="99">
        <v>4181.26</v>
      </c>
      <c r="F5918">
        <v>524.58000000000004</v>
      </c>
      <c r="G5918" s="99">
        <v>4705.84</v>
      </c>
    </row>
    <row r="5919" spans="1:7" hidden="1" x14ac:dyDescent="0.2">
      <c r="A5919">
        <v>5111</v>
      </c>
      <c r="B5919" t="s">
        <v>3348</v>
      </c>
      <c r="C5919" t="s">
        <v>7403</v>
      </c>
      <c r="D5919" t="s">
        <v>3355</v>
      </c>
      <c r="E5919" s="99">
        <v>3745.51</v>
      </c>
      <c r="F5919">
        <v>470.11</v>
      </c>
      <c r="G5919" s="99">
        <v>4215.62</v>
      </c>
    </row>
    <row r="5920" spans="1:7" hidden="1" x14ac:dyDescent="0.2">
      <c r="A5920">
        <v>5111</v>
      </c>
      <c r="B5920" t="s">
        <v>3348</v>
      </c>
      <c r="C5920" t="s">
        <v>7404</v>
      </c>
      <c r="D5920" t="s">
        <v>3355</v>
      </c>
      <c r="E5920" s="99">
        <v>4181.26</v>
      </c>
      <c r="F5920">
        <v>524.58000000000004</v>
      </c>
      <c r="G5920" s="99">
        <v>4705.84</v>
      </c>
    </row>
    <row r="5921" spans="1:7" hidden="1" x14ac:dyDescent="0.2">
      <c r="A5921">
        <v>5111</v>
      </c>
      <c r="B5921" t="s">
        <v>3348</v>
      </c>
      <c r="C5921" t="s">
        <v>7405</v>
      </c>
      <c r="D5921" t="s">
        <v>3355</v>
      </c>
      <c r="E5921" s="99">
        <v>4181.26</v>
      </c>
      <c r="F5921">
        <v>524.58000000000004</v>
      </c>
      <c r="G5921" s="99">
        <v>4705.84</v>
      </c>
    </row>
    <row r="5922" spans="1:7" hidden="1" x14ac:dyDescent="0.2">
      <c r="A5922">
        <v>5111</v>
      </c>
      <c r="B5922" t="s">
        <v>3348</v>
      </c>
      <c r="C5922" t="s">
        <v>7406</v>
      </c>
      <c r="D5922" t="s">
        <v>3355</v>
      </c>
      <c r="E5922" s="99">
        <v>4181.26</v>
      </c>
      <c r="F5922">
        <v>524.58000000000004</v>
      </c>
      <c r="G5922" s="99">
        <v>4705.84</v>
      </c>
    </row>
    <row r="5923" spans="1:7" hidden="1" x14ac:dyDescent="0.2">
      <c r="A5923">
        <v>5111</v>
      </c>
      <c r="B5923" t="s">
        <v>3348</v>
      </c>
      <c r="C5923" t="s">
        <v>7407</v>
      </c>
      <c r="D5923" t="s">
        <v>3355</v>
      </c>
      <c r="E5923" s="99">
        <v>3745.51</v>
      </c>
      <c r="F5923">
        <v>470.11</v>
      </c>
      <c r="G5923" s="99">
        <v>4215.62</v>
      </c>
    </row>
    <row r="5924" spans="1:7" hidden="1" x14ac:dyDescent="0.2">
      <c r="A5924">
        <v>5111</v>
      </c>
      <c r="B5924" t="s">
        <v>3348</v>
      </c>
      <c r="C5924" t="s">
        <v>7408</v>
      </c>
      <c r="D5924" t="s">
        <v>3355</v>
      </c>
      <c r="E5924" s="99">
        <v>2366.8000000000002</v>
      </c>
      <c r="F5924">
        <v>297.77</v>
      </c>
      <c r="G5924" s="99">
        <v>2664.57</v>
      </c>
    </row>
    <row r="5925" spans="1:7" hidden="1" x14ac:dyDescent="0.2">
      <c r="A5925">
        <v>5111</v>
      </c>
      <c r="B5925" t="s">
        <v>3348</v>
      </c>
      <c r="C5925" t="s">
        <v>7409</v>
      </c>
      <c r="D5925" t="s">
        <v>3355</v>
      </c>
      <c r="E5925" s="99">
        <v>3745.51</v>
      </c>
      <c r="F5925">
        <v>470.11</v>
      </c>
      <c r="G5925" s="99">
        <v>4215.62</v>
      </c>
    </row>
    <row r="5926" spans="1:7" hidden="1" x14ac:dyDescent="0.2">
      <c r="A5926">
        <v>5111</v>
      </c>
      <c r="B5926" t="s">
        <v>3348</v>
      </c>
      <c r="C5926" t="s">
        <v>7410</v>
      </c>
      <c r="D5926" t="s">
        <v>3355</v>
      </c>
      <c r="E5926" s="99">
        <v>3745.51</v>
      </c>
      <c r="F5926">
        <v>470.11</v>
      </c>
      <c r="G5926" s="99">
        <v>4215.62</v>
      </c>
    </row>
    <row r="5927" spans="1:7" hidden="1" x14ac:dyDescent="0.2">
      <c r="A5927">
        <v>5111</v>
      </c>
      <c r="B5927" t="s">
        <v>3348</v>
      </c>
      <c r="C5927" t="s">
        <v>7411</v>
      </c>
      <c r="D5927" t="s">
        <v>3355</v>
      </c>
      <c r="E5927" s="99">
        <v>3745.51</v>
      </c>
      <c r="F5927">
        <v>470.11</v>
      </c>
      <c r="G5927" s="99">
        <v>4215.62</v>
      </c>
    </row>
    <row r="5928" spans="1:7" hidden="1" x14ac:dyDescent="0.2">
      <c r="A5928">
        <v>5111</v>
      </c>
      <c r="B5928" t="s">
        <v>3348</v>
      </c>
      <c r="C5928" t="s">
        <v>7412</v>
      </c>
      <c r="D5928" t="s">
        <v>3355</v>
      </c>
      <c r="E5928" s="99">
        <v>3745.51</v>
      </c>
      <c r="F5928">
        <v>470.11</v>
      </c>
      <c r="G5928" s="99">
        <v>4215.62</v>
      </c>
    </row>
    <row r="5929" spans="1:7" hidden="1" x14ac:dyDescent="0.2">
      <c r="A5929">
        <v>5111</v>
      </c>
      <c r="B5929" t="s">
        <v>3348</v>
      </c>
      <c r="C5929" t="s">
        <v>7413</v>
      </c>
      <c r="D5929" t="s">
        <v>3355</v>
      </c>
      <c r="E5929" s="99">
        <v>3745.51</v>
      </c>
      <c r="F5929">
        <v>470.11</v>
      </c>
      <c r="G5929" s="99">
        <v>4215.62</v>
      </c>
    </row>
    <row r="5930" spans="1:7" hidden="1" x14ac:dyDescent="0.2">
      <c r="A5930">
        <v>5111</v>
      </c>
      <c r="B5930" t="s">
        <v>3348</v>
      </c>
      <c r="C5930" t="s">
        <v>7414</v>
      </c>
      <c r="D5930" t="s">
        <v>3355</v>
      </c>
      <c r="E5930" s="99">
        <v>3309.76</v>
      </c>
      <c r="F5930">
        <v>415.64</v>
      </c>
      <c r="G5930" s="99">
        <v>3725.4</v>
      </c>
    </row>
    <row r="5931" spans="1:7" hidden="1" x14ac:dyDescent="0.2">
      <c r="A5931" t="s">
        <v>3376</v>
      </c>
      <c r="B5931" t="s">
        <v>3348</v>
      </c>
      <c r="C5931" t="s">
        <v>7415</v>
      </c>
      <c r="D5931">
        <f>-5111-10</f>
        <v>-5121</v>
      </c>
      <c r="E5931" s="99">
        <v>3309.76</v>
      </c>
      <c r="F5931">
        <v>415.64</v>
      </c>
      <c r="G5931" s="99">
        <v>3725.4</v>
      </c>
    </row>
    <row r="5932" spans="1:7" hidden="1" x14ac:dyDescent="0.2">
      <c r="A5932">
        <v>5111</v>
      </c>
      <c r="B5932" t="s">
        <v>3348</v>
      </c>
      <c r="C5932" t="s">
        <v>7416</v>
      </c>
      <c r="D5932" t="s">
        <v>3355</v>
      </c>
      <c r="E5932" s="99">
        <v>3745.51</v>
      </c>
      <c r="F5932">
        <v>470.11</v>
      </c>
      <c r="G5932" s="99">
        <v>4215.62</v>
      </c>
    </row>
    <row r="5933" spans="1:7" hidden="1" x14ac:dyDescent="0.2">
      <c r="A5933">
        <v>5111</v>
      </c>
      <c r="B5933" t="s">
        <v>3348</v>
      </c>
      <c r="C5933" t="s">
        <v>7417</v>
      </c>
      <c r="D5933" t="s">
        <v>3355</v>
      </c>
      <c r="E5933" s="99">
        <v>3745.51</v>
      </c>
      <c r="F5933">
        <v>470.11</v>
      </c>
      <c r="G5933" s="99">
        <v>4215.62</v>
      </c>
    </row>
    <row r="5934" spans="1:7" hidden="1" x14ac:dyDescent="0.2">
      <c r="A5934">
        <v>5111</v>
      </c>
      <c r="B5934" t="s">
        <v>3348</v>
      </c>
      <c r="C5934" t="s">
        <v>7418</v>
      </c>
      <c r="D5934" t="s">
        <v>3355</v>
      </c>
      <c r="E5934" s="99">
        <v>3745.51</v>
      </c>
      <c r="F5934">
        <v>470.11</v>
      </c>
      <c r="G5934" s="99">
        <v>4215.62</v>
      </c>
    </row>
    <row r="5935" spans="1:7" hidden="1" x14ac:dyDescent="0.2">
      <c r="A5935">
        <v>5111</v>
      </c>
      <c r="B5935" t="s">
        <v>3348</v>
      </c>
      <c r="C5935" t="s">
        <v>7419</v>
      </c>
      <c r="D5935" t="s">
        <v>3355</v>
      </c>
      <c r="E5935" s="99">
        <v>3745.51</v>
      </c>
      <c r="F5935">
        <v>470.11</v>
      </c>
      <c r="G5935" s="99">
        <v>4215.62</v>
      </c>
    </row>
    <row r="5936" spans="1:7" hidden="1" x14ac:dyDescent="0.2">
      <c r="A5936">
        <v>5111</v>
      </c>
      <c r="B5936" t="s">
        <v>3348</v>
      </c>
      <c r="C5936" t="s">
        <v>7420</v>
      </c>
      <c r="D5936" t="s">
        <v>3355</v>
      </c>
      <c r="E5936" s="99">
        <v>2984.71</v>
      </c>
      <c r="F5936">
        <v>375.01</v>
      </c>
      <c r="G5936" s="99">
        <v>3359.72</v>
      </c>
    </row>
    <row r="5937" spans="1:7" hidden="1" x14ac:dyDescent="0.2">
      <c r="A5937">
        <v>5111</v>
      </c>
      <c r="B5937" t="s">
        <v>3348</v>
      </c>
      <c r="C5937" t="s">
        <v>7421</v>
      </c>
      <c r="D5937" t="s">
        <v>3355</v>
      </c>
      <c r="E5937" s="99">
        <v>4833.68</v>
      </c>
      <c r="F5937">
        <v>606.13</v>
      </c>
      <c r="G5937" s="99">
        <v>5439.81</v>
      </c>
    </row>
    <row r="5938" spans="1:7" hidden="1" x14ac:dyDescent="0.2">
      <c r="A5938">
        <v>5111</v>
      </c>
      <c r="B5938" t="s">
        <v>3348</v>
      </c>
      <c r="C5938" t="s">
        <v>7422</v>
      </c>
      <c r="D5938" t="s">
        <v>3355</v>
      </c>
      <c r="E5938" s="99">
        <v>2548.96</v>
      </c>
      <c r="F5938">
        <v>-59.86</v>
      </c>
      <c r="G5938" s="99">
        <v>2489.1</v>
      </c>
    </row>
    <row r="5939" spans="1:7" hidden="1" x14ac:dyDescent="0.2">
      <c r="A5939">
        <v>5111</v>
      </c>
      <c r="B5939" t="s">
        <v>3348</v>
      </c>
      <c r="C5939" t="s">
        <v>7423</v>
      </c>
      <c r="D5939" t="s">
        <v>3355</v>
      </c>
      <c r="E5939" s="99">
        <v>3745.51</v>
      </c>
      <c r="F5939">
        <v>470.11</v>
      </c>
      <c r="G5939" s="99">
        <v>4215.62</v>
      </c>
    </row>
    <row r="5940" spans="1:7" hidden="1" x14ac:dyDescent="0.2">
      <c r="A5940" t="s">
        <v>357</v>
      </c>
    </row>
    <row r="5941" spans="1:7" hidden="1" x14ac:dyDescent="0.2"/>
    <row r="5942" spans="1:7" hidden="1" x14ac:dyDescent="0.2"/>
    <row r="5943" spans="1:7" hidden="1" x14ac:dyDescent="0.2"/>
    <row r="5944" spans="1:7" hidden="1" x14ac:dyDescent="0.2">
      <c r="A5944" t="s">
        <v>2523</v>
      </c>
      <c r="C5944" t="s">
        <v>2832</v>
      </c>
      <c r="D5944" t="s">
        <v>2833</v>
      </c>
      <c r="E5944" t="s">
        <v>2834</v>
      </c>
      <c r="F5944" t="s">
        <v>2835</v>
      </c>
      <c r="G5944" t="s">
        <v>2836</v>
      </c>
    </row>
    <row r="5945" spans="1:7" hidden="1" x14ac:dyDescent="0.2">
      <c r="C5945" t="s">
        <v>2837</v>
      </c>
      <c r="D5945" t="s">
        <v>2838</v>
      </c>
      <c r="E5945" s="100">
        <v>43344</v>
      </c>
      <c r="F5945" t="s">
        <v>2839</v>
      </c>
      <c r="G5945" t="s">
        <v>7424</v>
      </c>
    </row>
    <row r="5946" spans="1:7" hidden="1" x14ac:dyDescent="0.2"/>
    <row r="5947" spans="1:7" hidden="1" x14ac:dyDescent="0.2">
      <c r="B5947" t="s">
        <v>2841</v>
      </c>
    </row>
    <row r="5948" spans="1:7" hidden="1" x14ac:dyDescent="0.2">
      <c r="A5948" t="s">
        <v>2842</v>
      </c>
      <c r="B5948" t="s">
        <v>2843</v>
      </c>
      <c r="C5948" t="s">
        <v>2844</v>
      </c>
    </row>
    <row r="5949" spans="1:7" hidden="1" x14ac:dyDescent="0.2"/>
    <row r="5950" spans="1:7" hidden="1" x14ac:dyDescent="0.2">
      <c r="B5950" t="s">
        <v>2845</v>
      </c>
      <c r="C5950" t="s">
        <v>2846</v>
      </c>
    </row>
    <row r="5951" spans="1:7" hidden="1" x14ac:dyDescent="0.2">
      <c r="B5951" t="s">
        <v>2847</v>
      </c>
      <c r="C5951" t="s">
        <v>2848</v>
      </c>
      <c r="D5951" t="s">
        <v>2849</v>
      </c>
      <c r="E5951" t="s">
        <v>2850</v>
      </c>
    </row>
    <row r="5952" spans="1:7" hidden="1" x14ac:dyDescent="0.2"/>
    <row r="5953" spans="1:7" hidden="1" x14ac:dyDescent="0.2"/>
    <row r="5954" spans="1:7" hidden="1" x14ac:dyDescent="0.2">
      <c r="A5954" t="s">
        <v>2851</v>
      </c>
      <c r="B5954" t="s">
        <v>2852</v>
      </c>
      <c r="C5954" t="s">
        <v>2853</v>
      </c>
      <c r="E5954" t="s">
        <v>2854</v>
      </c>
      <c r="F5954" t="s">
        <v>2855</v>
      </c>
      <c r="G5954" t="s">
        <v>2856</v>
      </c>
    </row>
    <row r="5955" spans="1:7" hidden="1" x14ac:dyDescent="0.2">
      <c r="A5955" t="s">
        <v>2857</v>
      </c>
      <c r="B5955" t="s">
        <v>2858</v>
      </c>
      <c r="C5955" t="s">
        <v>2859</v>
      </c>
      <c r="D5955" t="s">
        <v>2860</v>
      </c>
      <c r="E5955" t="s">
        <v>2861</v>
      </c>
      <c r="F5955" t="s">
        <v>2861</v>
      </c>
      <c r="G5955" t="s">
        <v>2861</v>
      </c>
    </row>
    <row r="5956" spans="1:7" hidden="1" x14ac:dyDescent="0.2">
      <c r="A5956">
        <v>5111</v>
      </c>
      <c r="B5956" t="s">
        <v>3348</v>
      </c>
      <c r="C5956" t="s">
        <v>7425</v>
      </c>
      <c r="D5956" t="s">
        <v>3355</v>
      </c>
      <c r="E5956" s="99">
        <v>3745.51</v>
      </c>
      <c r="F5956">
        <v>470.11</v>
      </c>
      <c r="G5956" s="99">
        <v>4215.62</v>
      </c>
    </row>
    <row r="5957" spans="1:7" hidden="1" x14ac:dyDescent="0.2">
      <c r="A5957">
        <v>5111</v>
      </c>
      <c r="B5957" t="s">
        <v>3348</v>
      </c>
      <c r="C5957" t="s">
        <v>7426</v>
      </c>
      <c r="D5957" t="s">
        <v>3355</v>
      </c>
      <c r="E5957" s="99">
        <v>3745.51</v>
      </c>
      <c r="F5957">
        <v>470.11</v>
      </c>
      <c r="G5957" s="99">
        <v>4215.62</v>
      </c>
    </row>
    <row r="5958" spans="1:7" hidden="1" x14ac:dyDescent="0.2">
      <c r="A5958">
        <v>5111</v>
      </c>
      <c r="B5958" t="s">
        <v>3348</v>
      </c>
      <c r="C5958" t="s">
        <v>7427</v>
      </c>
      <c r="D5958" t="s">
        <v>3355</v>
      </c>
      <c r="E5958" s="99">
        <v>3745.51</v>
      </c>
      <c r="F5958">
        <v>470.11</v>
      </c>
      <c r="G5958" s="99">
        <v>4215.62</v>
      </c>
    </row>
    <row r="5959" spans="1:7" hidden="1" x14ac:dyDescent="0.2">
      <c r="A5959">
        <v>5111</v>
      </c>
      <c r="B5959" t="s">
        <v>3348</v>
      </c>
      <c r="C5959" t="s">
        <v>7428</v>
      </c>
      <c r="D5959" t="s">
        <v>3355</v>
      </c>
      <c r="E5959" s="99">
        <v>3745.51</v>
      </c>
      <c r="F5959">
        <v>470.11</v>
      </c>
      <c r="G5959" s="99">
        <v>4215.62</v>
      </c>
    </row>
    <row r="5960" spans="1:7" hidden="1" x14ac:dyDescent="0.2">
      <c r="A5960">
        <v>5111</v>
      </c>
      <c r="B5960" t="s">
        <v>3348</v>
      </c>
      <c r="C5960" t="s">
        <v>7429</v>
      </c>
      <c r="D5960" t="s">
        <v>3355</v>
      </c>
      <c r="E5960" s="99">
        <v>3745.51</v>
      </c>
      <c r="F5960">
        <v>470.11</v>
      </c>
      <c r="G5960" s="99">
        <v>4215.62</v>
      </c>
    </row>
    <row r="5961" spans="1:7" hidden="1" x14ac:dyDescent="0.2">
      <c r="A5961">
        <v>5111</v>
      </c>
      <c r="B5961" t="s">
        <v>3348</v>
      </c>
      <c r="C5961" t="s">
        <v>7430</v>
      </c>
      <c r="D5961" t="s">
        <v>3355</v>
      </c>
      <c r="E5961" s="99">
        <v>3745.51</v>
      </c>
      <c r="F5961">
        <v>470.11</v>
      </c>
      <c r="G5961" s="99">
        <v>4215.62</v>
      </c>
    </row>
    <row r="5962" spans="1:7" hidden="1" x14ac:dyDescent="0.2">
      <c r="A5962">
        <v>5111</v>
      </c>
      <c r="B5962" t="s">
        <v>3348</v>
      </c>
      <c r="C5962" t="s">
        <v>7431</v>
      </c>
      <c r="D5962" t="s">
        <v>3355</v>
      </c>
      <c r="E5962" s="99">
        <v>3745.51</v>
      </c>
      <c r="F5962">
        <v>470.11</v>
      </c>
      <c r="G5962" s="99">
        <v>4215.62</v>
      </c>
    </row>
    <row r="5963" spans="1:7" hidden="1" x14ac:dyDescent="0.2">
      <c r="A5963">
        <v>5111</v>
      </c>
      <c r="B5963" t="s">
        <v>3348</v>
      </c>
      <c r="C5963" t="s">
        <v>7432</v>
      </c>
      <c r="D5963" t="s">
        <v>3355</v>
      </c>
      <c r="E5963" s="99">
        <v>3745.51</v>
      </c>
      <c r="F5963">
        <v>470.11</v>
      </c>
      <c r="G5963" s="99">
        <v>4215.62</v>
      </c>
    </row>
    <row r="5964" spans="1:7" hidden="1" x14ac:dyDescent="0.2">
      <c r="A5964">
        <v>5111</v>
      </c>
      <c r="B5964" t="s">
        <v>3348</v>
      </c>
      <c r="C5964" t="s">
        <v>7433</v>
      </c>
      <c r="D5964" t="s">
        <v>3355</v>
      </c>
      <c r="E5964" s="99">
        <v>3745.51</v>
      </c>
      <c r="F5964">
        <v>470.11</v>
      </c>
      <c r="G5964" s="99">
        <v>4215.62</v>
      </c>
    </row>
    <row r="5965" spans="1:7" hidden="1" x14ac:dyDescent="0.2">
      <c r="A5965">
        <v>5111</v>
      </c>
      <c r="B5965" t="s">
        <v>3348</v>
      </c>
      <c r="C5965" t="s">
        <v>7434</v>
      </c>
      <c r="D5965" t="s">
        <v>3355</v>
      </c>
      <c r="E5965" s="99">
        <v>3745.51</v>
      </c>
      <c r="F5965">
        <v>470.11</v>
      </c>
      <c r="G5965" s="99">
        <v>4215.62</v>
      </c>
    </row>
    <row r="5966" spans="1:7" hidden="1" x14ac:dyDescent="0.2">
      <c r="A5966">
        <v>5111</v>
      </c>
      <c r="B5966" t="s">
        <v>3348</v>
      </c>
      <c r="C5966" t="s">
        <v>7435</v>
      </c>
      <c r="D5966" t="s">
        <v>3355</v>
      </c>
      <c r="E5966" s="99">
        <v>3745.51</v>
      </c>
      <c r="F5966">
        <v>470.11</v>
      </c>
      <c r="G5966" s="99">
        <v>4215.62</v>
      </c>
    </row>
    <row r="5967" spans="1:7" hidden="1" x14ac:dyDescent="0.2">
      <c r="A5967">
        <v>5111</v>
      </c>
      <c r="B5967" t="s">
        <v>3348</v>
      </c>
      <c r="C5967" t="s">
        <v>7436</v>
      </c>
      <c r="D5967" t="s">
        <v>3355</v>
      </c>
      <c r="E5967" s="99">
        <v>3745.51</v>
      </c>
      <c r="F5967">
        <v>470.11</v>
      </c>
      <c r="G5967" s="99">
        <v>4215.62</v>
      </c>
    </row>
    <row r="5968" spans="1:7" hidden="1" x14ac:dyDescent="0.2">
      <c r="A5968">
        <v>5111</v>
      </c>
      <c r="B5968" t="s">
        <v>3348</v>
      </c>
      <c r="C5968" t="s">
        <v>7437</v>
      </c>
      <c r="D5968" t="s">
        <v>3355</v>
      </c>
      <c r="E5968" s="99">
        <v>3745.51</v>
      </c>
      <c r="F5968">
        <v>470.11</v>
      </c>
      <c r="G5968" s="99">
        <v>4215.62</v>
      </c>
    </row>
    <row r="5969" spans="1:7" hidden="1" x14ac:dyDescent="0.2">
      <c r="A5969">
        <v>5111</v>
      </c>
      <c r="B5969" t="s">
        <v>3348</v>
      </c>
      <c r="C5969" t="s">
        <v>7438</v>
      </c>
      <c r="D5969" t="s">
        <v>3355</v>
      </c>
      <c r="E5969" s="99">
        <v>3745.51</v>
      </c>
      <c r="F5969">
        <v>470.11</v>
      </c>
      <c r="G5969" s="99">
        <v>4215.62</v>
      </c>
    </row>
    <row r="5970" spans="1:7" hidden="1" x14ac:dyDescent="0.2">
      <c r="A5970">
        <v>5111</v>
      </c>
      <c r="B5970" t="s">
        <v>3348</v>
      </c>
      <c r="C5970" t="s">
        <v>7439</v>
      </c>
      <c r="D5970" t="s">
        <v>3355</v>
      </c>
      <c r="E5970" s="99">
        <v>3745.51</v>
      </c>
      <c r="F5970">
        <v>470.11</v>
      </c>
      <c r="G5970" s="99">
        <v>4215.62</v>
      </c>
    </row>
    <row r="5971" spans="1:7" hidden="1" x14ac:dyDescent="0.2">
      <c r="A5971">
        <v>5111</v>
      </c>
      <c r="B5971" t="s">
        <v>3348</v>
      </c>
      <c r="C5971" t="s">
        <v>7440</v>
      </c>
      <c r="D5971" t="s">
        <v>3355</v>
      </c>
      <c r="E5971" s="99">
        <v>3745.51</v>
      </c>
      <c r="F5971">
        <v>470.11</v>
      </c>
      <c r="G5971" s="99">
        <v>4215.62</v>
      </c>
    </row>
    <row r="5972" spans="1:7" hidden="1" x14ac:dyDescent="0.2">
      <c r="A5972">
        <v>5111</v>
      </c>
      <c r="B5972" t="s">
        <v>3348</v>
      </c>
      <c r="C5972" t="s">
        <v>7441</v>
      </c>
      <c r="D5972" t="s">
        <v>3355</v>
      </c>
      <c r="E5972" s="99">
        <v>3745.51</v>
      </c>
      <c r="F5972">
        <v>470.11</v>
      </c>
      <c r="G5972" s="99">
        <v>4215.62</v>
      </c>
    </row>
    <row r="5973" spans="1:7" hidden="1" x14ac:dyDescent="0.2">
      <c r="A5973">
        <v>5111</v>
      </c>
      <c r="B5973" t="s">
        <v>3348</v>
      </c>
      <c r="C5973" t="s">
        <v>7442</v>
      </c>
      <c r="D5973" t="s">
        <v>3355</v>
      </c>
      <c r="E5973" s="99">
        <v>3745.51</v>
      </c>
      <c r="F5973">
        <v>470.11</v>
      </c>
      <c r="G5973" s="99">
        <v>4215.62</v>
      </c>
    </row>
    <row r="5974" spans="1:7" hidden="1" x14ac:dyDescent="0.2">
      <c r="A5974">
        <v>5111</v>
      </c>
      <c r="B5974" t="s">
        <v>3348</v>
      </c>
      <c r="C5974" t="s">
        <v>7443</v>
      </c>
      <c r="D5974" t="s">
        <v>3355</v>
      </c>
      <c r="E5974" s="99">
        <v>3745.51</v>
      </c>
      <c r="F5974">
        <v>470.11</v>
      </c>
      <c r="G5974" s="99">
        <v>4215.62</v>
      </c>
    </row>
    <row r="5975" spans="1:7" hidden="1" x14ac:dyDescent="0.2">
      <c r="A5975">
        <v>5111</v>
      </c>
      <c r="B5975" t="s">
        <v>3348</v>
      </c>
      <c r="C5975" t="s">
        <v>7444</v>
      </c>
      <c r="D5975" t="s">
        <v>3355</v>
      </c>
      <c r="E5975" s="99">
        <v>3745.51</v>
      </c>
      <c r="F5975">
        <v>470.11</v>
      </c>
      <c r="G5975" s="99">
        <v>4215.62</v>
      </c>
    </row>
    <row r="5976" spans="1:7" hidden="1" x14ac:dyDescent="0.2">
      <c r="A5976">
        <v>5111</v>
      </c>
      <c r="B5976" t="s">
        <v>3348</v>
      </c>
      <c r="C5976" t="s">
        <v>7445</v>
      </c>
      <c r="D5976" t="s">
        <v>3355</v>
      </c>
      <c r="E5976" s="99">
        <v>3745.51</v>
      </c>
      <c r="F5976">
        <v>470.11</v>
      </c>
      <c r="G5976" s="99">
        <v>4215.62</v>
      </c>
    </row>
    <row r="5977" spans="1:7" hidden="1" x14ac:dyDescent="0.2">
      <c r="A5977">
        <v>5111</v>
      </c>
      <c r="B5977" t="s">
        <v>3348</v>
      </c>
      <c r="C5977" t="s">
        <v>7446</v>
      </c>
      <c r="D5977" t="s">
        <v>3355</v>
      </c>
      <c r="E5977" s="99">
        <v>3745.51</v>
      </c>
      <c r="F5977">
        <v>470.11</v>
      </c>
      <c r="G5977" s="99">
        <v>4215.62</v>
      </c>
    </row>
    <row r="5978" spans="1:7" hidden="1" x14ac:dyDescent="0.2">
      <c r="A5978">
        <v>5111</v>
      </c>
      <c r="B5978" t="s">
        <v>3348</v>
      </c>
      <c r="C5978" t="s">
        <v>7447</v>
      </c>
      <c r="D5978" t="s">
        <v>3355</v>
      </c>
      <c r="E5978" s="99">
        <v>3745.51</v>
      </c>
      <c r="F5978">
        <v>470.11</v>
      </c>
      <c r="G5978" s="99">
        <v>4215.62</v>
      </c>
    </row>
    <row r="5979" spans="1:7" hidden="1" x14ac:dyDescent="0.2">
      <c r="A5979">
        <v>5111</v>
      </c>
      <c r="B5979" t="s">
        <v>3348</v>
      </c>
      <c r="C5979" t="s">
        <v>7448</v>
      </c>
      <c r="D5979" t="s">
        <v>3355</v>
      </c>
      <c r="E5979" s="99">
        <v>3745.51</v>
      </c>
      <c r="F5979">
        <v>470.11</v>
      </c>
      <c r="G5979" s="99">
        <v>4215.62</v>
      </c>
    </row>
    <row r="5980" spans="1:7" hidden="1" x14ac:dyDescent="0.2">
      <c r="A5980">
        <v>5111</v>
      </c>
      <c r="B5980" t="s">
        <v>3348</v>
      </c>
      <c r="C5980" t="s">
        <v>7449</v>
      </c>
      <c r="D5980" t="s">
        <v>3355</v>
      </c>
      <c r="E5980" s="99">
        <v>3745.51</v>
      </c>
      <c r="F5980">
        <v>470.11</v>
      </c>
      <c r="G5980" s="99">
        <v>4215.62</v>
      </c>
    </row>
    <row r="5981" spans="1:7" hidden="1" x14ac:dyDescent="0.2">
      <c r="A5981">
        <v>5111</v>
      </c>
      <c r="B5981" t="s">
        <v>3348</v>
      </c>
      <c r="C5981" t="s">
        <v>7450</v>
      </c>
      <c r="D5981" t="s">
        <v>3355</v>
      </c>
      <c r="E5981" s="99">
        <v>3745.51</v>
      </c>
      <c r="F5981">
        <v>470.11</v>
      </c>
      <c r="G5981" s="99">
        <v>4215.62</v>
      </c>
    </row>
    <row r="5982" spans="1:7" hidden="1" x14ac:dyDescent="0.2">
      <c r="A5982">
        <v>5111</v>
      </c>
      <c r="B5982" t="s">
        <v>3348</v>
      </c>
      <c r="C5982" t="s">
        <v>7451</v>
      </c>
      <c r="D5982" t="s">
        <v>3355</v>
      </c>
      <c r="E5982" s="99">
        <v>3745.51</v>
      </c>
      <c r="F5982">
        <v>470.11</v>
      </c>
      <c r="G5982" s="99">
        <v>4215.62</v>
      </c>
    </row>
    <row r="5983" spans="1:7" hidden="1" x14ac:dyDescent="0.2">
      <c r="A5983">
        <v>5111</v>
      </c>
      <c r="B5983" t="s">
        <v>3348</v>
      </c>
      <c r="C5983" t="s">
        <v>7452</v>
      </c>
      <c r="D5983" t="s">
        <v>3355</v>
      </c>
      <c r="E5983" s="99">
        <v>3745.51</v>
      </c>
      <c r="F5983">
        <v>470.11</v>
      </c>
      <c r="G5983" s="99">
        <v>4215.62</v>
      </c>
    </row>
    <row r="5984" spans="1:7" hidden="1" x14ac:dyDescent="0.2">
      <c r="A5984">
        <v>5111</v>
      </c>
      <c r="B5984" t="s">
        <v>3348</v>
      </c>
      <c r="C5984" t="s">
        <v>7453</v>
      </c>
      <c r="D5984" t="s">
        <v>3355</v>
      </c>
      <c r="E5984" s="99">
        <v>3745.51</v>
      </c>
      <c r="F5984">
        <v>470.11</v>
      </c>
      <c r="G5984" s="99">
        <v>4215.62</v>
      </c>
    </row>
    <row r="5985" spans="1:7" hidden="1" x14ac:dyDescent="0.2">
      <c r="A5985">
        <v>5111</v>
      </c>
      <c r="B5985" t="s">
        <v>3348</v>
      </c>
      <c r="C5985" t="s">
        <v>7454</v>
      </c>
      <c r="D5985" t="s">
        <v>3355</v>
      </c>
      <c r="E5985" s="99">
        <v>3745.51</v>
      </c>
      <c r="F5985">
        <v>470.11</v>
      </c>
      <c r="G5985" s="99">
        <v>4215.62</v>
      </c>
    </row>
    <row r="5986" spans="1:7" hidden="1" x14ac:dyDescent="0.2">
      <c r="A5986">
        <v>5111</v>
      </c>
      <c r="B5986" t="s">
        <v>3348</v>
      </c>
      <c r="C5986" t="s">
        <v>7455</v>
      </c>
      <c r="D5986" t="s">
        <v>3355</v>
      </c>
      <c r="E5986" s="99">
        <v>3745.51</v>
      </c>
      <c r="F5986">
        <v>470.11</v>
      </c>
      <c r="G5986" s="99">
        <v>4215.62</v>
      </c>
    </row>
    <row r="5987" spans="1:7" hidden="1" x14ac:dyDescent="0.2">
      <c r="A5987">
        <v>5111</v>
      </c>
      <c r="B5987" t="s">
        <v>3348</v>
      </c>
      <c r="C5987" t="s">
        <v>7456</v>
      </c>
      <c r="D5987" t="s">
        <v>3355</v>
      </c>
      <c r="E5987" s="99">
        <v>3745.51</v>
      </c>
      <c r="F5987">
        <v>470.11</v>
      </c>
      <c r="G5987" s="99">
        <v>4215.62</v>
      </c>
    </row>
    <row r="5988" spans="1:7" hidden="1" x14ac:dyDescent="0.2">
      <c r="A5988">
        <v>5111</v>
      </c>
      <c r="B5988" t="s">
        <v>3348</v>
      </c>
      <c r="C5988" t="s">
        <v>7457</v>
      </c>
      <c r="D5988" t="s">
        <v>3355</v>
      </c>
      <c r="E5988" s="99">
        <v>3745.51</v>
      </c>
      <c r="F5988">
        <v>470.11</v>
      </c>
      <c r="G5988" s="99">
        <v>4215.62</v>
      </c>
    </row>
    <row r="5989" spans="1:7" hidden="1" x14ac:dyDescent="0.2">
      <c r="A5989">
        <v>5111</v>
      </c>
      <c r="B5989" t="s">
        <v>3348</v>
      </c>
      <c r="C5989" t="s">
        <v>7458</v>
      </c>
      <c r="D5989" t="s">
        <v>3355</v>
      </c>
      <c r="E5989" s="99">
        <v>3745.51</v>
      </c>
      <c r="F5989">
        <v>470.11</v>
      </c>
      <c r="G5989" s="99">
        <v>4215.62</v>
      </c>
    </row>
    <row r="5990" spans="1:7" hidden="1" x14ac:dyDescent="0.2">
      <c r="A5990">
        <v>5111</v>
      </c>
      <c r="B5990" t="s">
        <v>3348</v>
      </c>
      <c r="C5990" t="s">
        <v>7459</v>
      </c>
      <c r="D5990" t="s">
        <v>3355</v>
      </c>
      <c r="E5990" s="99">
        <v>3745.51</v>
      </c>
      <c r="F5990">
        <v>470.11</v>
      </c>
      <c r="G5990" s="99">
        <v>4215.62</v>
      </c>
    </row>
    <row r="5991" spans="1:7" hidden="1" x14ac:dyDescent="0.2">
      <c r="A5991">
        <v>5111</v>
      </c>
      <c r="B5991" t="s">
        <v>3348</v>
      </c>
      <c r="C5991" t="s">
        <v>7460</v>
      </c>
      <c r="D5991" t="s">
        <v>3355</v>
      </c>
      <c r="E5991" s="99">
        <v>3745.51</v>
      </c>
      <c r="F5991">
        <v>470.11</v>
      </c>
      <c r="G5991" s="99">
        <v>4215.62</v>
      </c>
    </row>
    <row r="5992" spans="1:7" hidden="1" x14ac:dyDescent="0.2">
      <c r="A5992">
        <v>5111</v>
      </c>
      <c r="B5992" t="s">
        <v>3348</v>
      </c>
      <c r="C5992" t="s">
        <v>7461</v>
      </c>
      <c r="D5992" t="s">
        <v>3355</v>
      </c>
      <c r="E5992" s="99">
        <v>3745.51</v>
      </c>
      <c r="F5992">
        <v>470.11</v>
      </c>
      <c r="G5992" s="99">
        <v>4215.62</v>
      </c>
    </row>
    <row r="5993" spans="1:7" hidden="1" x14ac:dyDescent="0.2">
      <c r="A5993">
        <v>5111</v>
      </c>
      <c r="B5993" t="s">
        <v>3348</v>
      </c>
      <c r="C5993" t="s">
        <v>7462</v>
      </c>
      <c r="D5993" t="s">
        <v>3355</v>
      </c>
      <c r="E5993" s="99">
        <v>3745.51</v>
      </c>
      <c r="F5993">
        <v>470.11</v>
      </c>
      <c r="G5993" s="99">
        <v>4215.62</v>
      </c>
    </row>
    <row r="5994" spans="1:7" hidden="1" x14ac:dyDescent="0.2">
      <c r="A5994">
        <v>5111</v>
      </c>
      <c r="B5994" t="s">
        <v>3348</v>
      </c>
      <c r="C5994" t="s">
        <v>7463</v>
      </c>
      <c r="D5994" t="s">
        <v>3355</v>
      </c>
      <c r="E5994" s="99">
        <v>3745.51</v>
      </c>
      <c r="F5994">
        <v>470.11</v>
      </c>
      <c r="G5994" s="99">
        <v>4215.62</v>
      </c>
    </row>
    <row r="5995" spans="1:7" hidden="1" x14ac:dyDescent="0.2">
      <c r="A5995">
        <v>5111</v>
      </c>
      <c r="B5995" t="s">
        <v>3348</v>
      </c>
      <c r="C5995" t="s">
        <v>7464</v>
      </c>
      <c r="D5995" t="s">
        <v>3355</v>
      </c>
      <c r="E5995" s="99">
        <v>3745.51</v>
      </c>
      <c r="F5995">
        <v>470.11</v>
      </c>
      <c r="G5995" s="99">
        <v>4215.62</v>
      </c>
    </row>
    <row r="5996" spans="1:7" hidden="1" x14ac:dyDescent="0.2">
      <c r="A5996">
        <v>5111</v>
      </c>
      <c r="B5996" t="s">
        <v>3348</v>
      </c>
      <c r="C5996" t="s">
        <v>7465</v>
      </c>
      <c r="D5996" t="s">
        <v>3355</v>
      </c>
      <c r="E5996" s="99">
        <v>3745.51</v>
      </c>
      <c r="F5996">
        <v>470.11</v>
      </c>
      <c r="G5996" s="99">
        <v>4215.62</v>
      </c>
    </row>
    <row r="5997" spans="1:7" hidden="1" x14ac:dyDescent="0.2">
      <c r="A5997" t="s">
        <v>3376</v>
      </c>
      <c r="B5997" t="s">
        <v>3348</v>
      </c>
      <c r="C5997" t="s">
        <v>7466</v>
      </c>
      <c r="D5997">
        <f>-5111-10</f>
        <v>-5121</v>
      </c>
      <c r="E5997" s="99">
        <v>3745.51</v>
      </c>
      <c r="F5997">
        <v>470.11</v>
      </c>
      <c r="G5997" s="99">
        <v>4215.62</v>
      </c>
    </row>
    <row r="5998" spans="1:7" hidden="1" x14ac:dyDescent="0.2">
      <c r="A5998">
        <v>5111</v>
      </c>
      <c r="B5998" t="s">
        <v>3348</v>
      </c>
      <c r="C5998" t="s">
        <v>7467</v>
      </c>
      <c r="D5998" t="s">
        <v>3355</v>
      </c>
      <c r="E5998" s="99">
        <v>3745.51</v>
      </c>
      <c r="F5998">
        <v>470.11</v>
      </c>
      <c r="G5998" s="99">
        <v>4215.62</v>
      </c>
    </row>
    <row r="5999" spans="1:7" hidden="1" x14ac:dyDescent="0.2">
      <c r="A5999">
        <v>5111</v>
      </c>
      <c r="B5999" t="s">
        <v>3348</v>
      </c>
      <c r="C5999" t="s">
        <v>7468</v>
      </c>
      <c r="D5999" t="s">
        <v>3355</v>
      </c>
      <c r="E5999" s="99">
        <v>3745.51</v>
      </c>
      <c r="F5999">
        <v>470.11</v>
      </c>
      <c r="G5999" s="99">
        <v>4215.62</v>
      </c>
    </row>
    <row r="6000" spans="1:7" hidden="1" x14ac:dyDescent="0.2">
      <c r="A6000">
        <v>5111</v>
      </c>
      <c r="B6000" t="s">
        <v>3348</v>
      </c>
      <c r="C6000" t="s">
        <v>7469</v>
      </c>
      <c r="D6000" t="s">
        <v>3355</v>
      </c>
      <c r="E6000" s="99">
        <v>3745.51</v>
      </c>
      <c r="F6000">
        <v>470.11</v>
      </c>
      <c r="G6000" s="99">
        <v>4215.62</v>
      </c>
    </row>
    <row r="6001" spans="1:7" hidden="1" x14ac:dyDescent="0.2">
      <c r="A6001">
        <v>5111</v>
      </c>
      <c r="B6001" t="s">
        <v>3348</v>
      </c>
      <c r="C6001" t="s">
        <v>7470</v>
      </c>
      <c r="D6001" t="s">
        <v>3355</v>
      </c>
      <c r="E6001" s="99">
        <v>3745.51</v>
      </c>
      <c r="F6001">
        <v>470.11</v>
      </c>
      <c r="G6001" s="99">
        <v>4215.62</v>
      </c>
    </row>
    <row r="6002" spans="1:7" hidden="1" x14ac:dyDescent="0.2">
      <c r="A6002">
        <v>5111</v>
      </c>
      <c r="B6002" t="s">
        <v>3348</v>
      </c>
      <c r="C6002" t="s">
        <v>7471</v>
      </c>
      <c r="D6002" t="s">
        <v>3355</v>
      </c>
      <c r="E6002" s="99">
        <v>3745.51</v>
      </c>
      <c r="F6002">
        <v>470.11</v>
      </c>
      <c r="G6002" s="99">
        <v>4215.62</v>
      </c>
    </row>
    <row r="6003" spans="1:7" hidden="1" x14ac:dyDescent="0.2">
      <c r="A6003">
        <v>5111</v>
      </c>
      <c r="B6003" t="s">
        <v>3348</v>
      </c>
      <c r="C6003" t="s">
        <v>7472</v>
      </c>
      <c r="D6003" t="s">
        <v>3355</v>
      </c>
      <c r="E6003" s="99">
        <v>3745.51</v>
      </c>
      <c r="F6003">
        <v>470.11</v>
      </c>
      <c r="G6003" s="99">
        <v>4215.62</v>
      </c>
    </row>
    <row r="6004" spans="1:7" hidden="1" x14ac:dyDescent="0.2">
      <c r="A6004">
        <v>5111</v>
      </c>
      <c r="B6004" t="s">
        <v>3348</v>
      </c>
      <c r="C6004" t="s">
        <v>7473</v>
      </c>
      <c r="D6004" t="s">
        <v>3355</v>
      </c>
      <c r="E6004" s="99">
        <v>3745.51</v>
      </c>
      <c r="F6004">
        <v>470.11</v>
      </c>
      <c r="G6004" s="99">
        <v>4215.62</v>
      </c>
    </row>
    <row r="6005" spans="1:7" hidden="1" x14ac:dyDescent="0.2">
      <c r="A6005">
        <v>5111</v>
      </c>
      <c r="B6005" t="s">
        <v>3348</v>
      </c>
      <c r="C6005" t="s">
        <v>7474</v>
      </c>
      <c r="D6005" t="s">
        <v>3355</v>
      </c>
      <c r="E6005" s="99">
        <v>3745.51</v>
      </c>
      <c r="F6005">
        <v>470.11</v>
      </c>
      <c r="G6005" s="99">
        <v>4215.62</v>
      </c>
    </row>
    <row r="6006" spans="1:7" hidden="1" x14ac:dyDescent="0.2">
      <c r="A6006" t="s">
        <v>357</v>
      </c>
    </row>
    <row r="6007" spans="1:7" hidden="1" x14ac:dyDescent="0.2"/>
    <row r="6008" spans="1:7" hidden="1" x14ac:dyDescent="0.2"/>
    <row r="6009" spans="1:7" hidden="1" x14ac:dyDescent="0.2"/>
    <row r="6010" spans="1:7" hidden="1" x14ac:dyDescent="0.2">
      <c r="A6010" t="s">
        <v>2523</v>
      </c>
      <c r="C6010" t="s">
        <v>2832</v>
      </c>
      <c r="D6010" t="s">
        <v>2833</v>
      </c>
      <c r="E6010" t="s">
        <v>2834</v>
      </c>
      <c r="F6010" t="s">
        <v>2835</v>
      </c>
      <c r="G6010" t="s">
        <v>2836</v>
      </c>
    </row>
    <row r="6011" spans="1:7" hidden="1" x14ac:dyDescent="0.2">
      <c r="C6011" t="s">
        <v>2837</v>
      </c>
      <c r="D6011" t="s">
        <v>2838</v>
      </c>
      <c r="E6011" s="100">
        <v>43344</v>
      </c>
      <c r="F6011" t="s">
        <v>2839</v>
      </c>
      <c r="G6011" t="s">
        <v>7475</v>
      </c>
    </row>
    <row r="6012" spans="1:7" hidden="1" x14ac:dyDescent="0.2"/>
    <row r="6013" spans="1:7" hidden="1" x14ac:dyDescent="0.2">
      <c r="B6013" t="s">
        <v>2841</v>
      </c>
    </row>
    <row r="6014" spans="1:7" hidden="1" x14ac:dyDescent="0.2">
      <c r="A6014" t="s">
        <v>2842</v>
      </c>
      <c r="B6014" t="s">
        <v>2843</v>
      </c>
      <c r="C6014" t="s">
        <v>2844</v>
      </c>
    </row>
    <row r="6015" spans="1:7" hidden="1" x14ac:dyDescent="0.2"/>
    <row r="6016" spans="1:7" hidden="1" x14ac:dyDescent="0.2">
      <c r="B6016" t="s">
        <v>2845</v>
      </c>
      <c r="C6016" t="s">
        <v>2846</v>
      </c>
    </row>
    <row r="6017" spans="1:7" hidden="1" x14ac:dyDescent="0.2">
      <c r="B6017" t="s">
        <v>2847</v>
      </c>
      <c r="C6017" t="s">
        <v>2848</v>
      </c>
      <c r="D6017" t="s">
        <v>2849</v>
      </c>
      <c r="E6017" t="s">
        <v>2850</v>
      </c>
    </row>
    <row r="6018" spans="1:7" hidden="1" x14ac:dyDescent="0.2"/>
    <row r="6019" spans="1:7" hidden="1" x14ac:dyDescent="0.2"/>
    <row r="6020" spans="1:7" hidden="1" x14ac:dyDescent="0.2">
      <c r="A6020" t="s">
        <v>2851</v>
      </c>
      <c r="B6020" t="s">
        <v>2852</v>
      </c>
      <c r="C6020" t="s">
        <v>2853</v>
      </c>
      <c r="E6020" t="s">
        <v>2854</v>
      </c>
      <c r="F6020" t="s">
        <v>2855</v>
      </c>
      <c r="G6020" t="s">
        <v>2856</v>
      </c>
    </row>
    <row r="6021" spans="1:7" hidden="1" x14ac:dyDescent="0.2">
      <c r="A6021" t="s">
        <v>2857</v>
      </c>
      <c r="B6021" t="s">
        <v>2858</v>
      </c>
      <c r="C6021" t="s">
        <v>2859</v>
      </c>
      <c r="D6021" t="s">
        <v>2860</v>
      </c>
      <c r="E6021" t="s">
        <v>2861</v>
      </c>
      <c r="F6021" t="s">
        <v>2861</v>
      </c>
      <c r="G6021" t="s">
        <v>2861</v>
      </c>
    </row>
    <row r="6022" spans="1:7" hidden="1" x14ac:dyDescent="0.2">
      <c r="A6022">
        <v>5111</v>
      </c>
      <c r="B6022" t="s">
        <v>3348</v>
      </c>
      <c r="C6022" t="s">
        <v>7476</v>
      </c>
      <c r="D6022" t="s">
        <v>3355</v>
      </c>
      <c r="E6022" s="99">
        <v>3745.51</v>
      </c>
      <c r="F6022">
        <v>470.11</v>
      </c>
      <c r="G6022" s="99">
        <v>4215.62</v>
      </c>
    </row>
    <row r="6023" spans="1:7" hidden="1" x14ac:dyDescent="0.2">
      <c r="A6023">
        <v>5111</v>
      </c>
      <c r="B6023" t="s">
        <v>3348</v>
      </c>
      <c r="C6023" t="s">
        <v>7477</v>
      </c>
      <c r="D6023" t="s">
        <v>3355</v>
      </c>
      <c r="E6023" s="99">
        <v>3745.51</v>
      </c>
      <c r="F6023">
        <v>470.11</v>
      </c>
      <c r="G6023" s="99">
        <v>4215.62</v>
      </c>
    </row>
    <row r="6024" spans="1:7" hidden="1" x14ac:dyDescent="0.2">
      <c r="A6024">
        <v>5111</v>
      </c>
      <c r="B6024" t="s">
        <v>3348</v>
      </c>
      <c r="C6024" t="s">
        <v>7478</v>
      </c>
      <c r="D6024" t="s">
        <v>3355</v>
      </c>
      <c r="E6024" s="99">
        <v>3745.51</v>
      </c>
      <c r="F6024">
        <v>470.11</v>
      </c>
      <c r="G6024" s="99">
        <v>4215.62</v>
      </c>
    </row>
    <row r="6025" spans="1:7" hidden="1" x14ac:dyDescent="0.2">
      <c r="A6025">
        <v>5111</v>
      </c>
      <c r="B6025" t="s">
        <v>3348</v>
      </c>
      <c r="C6025" t="s">
        <v>7479</v>
      </c>
      <c r="D6025" t="s">
        <v>3355</v>
      </c>
      <c r="E6025" s="99">
        <v>3745.51</v>
      </c>
      <c r="F6025">
        <v>470.11</v>
      </c>
      <c r="G6025" s="99">
        <v>4215.62</v>
      </c>
    </row>
    <row r="6026" spans="1:7" hidden="1" x14ac:dyDescent="0.2">
      <c r="A6026">
        <v>5111</v>
      </c>
      <c r="B6026" t="s">
        <v>3348</v>
      </c>
      <c r="C6026" t="s">
        <v>7480</v>
      </c>
      <c r="D6026" t="s">
        <v>3355</v>
      </c>
      <c r="E6026" s="99">
        <v>3745.51</v>
      </c>
      <c r="F6026">
        <v>184.81</v>
      </c>
      <c r="G6026" s="99">
        <v>3930.32</v>
      </c>
    </row>
    <row r="6027" spans="1:7" hidden="1" x14ac:dyDescent="0.2">
      <c r="A6027">
        <v>5111</v>
      </c>
      <c r="B6027" t="s">
        <v>3348</v>
      </c>
      <c r="C6027" t="s">
        <v>7481</v>
      </c>
      <c r="D6027" t="s">
        <v>3355</v>
      </c>
      <c r="E6027" s="99">
        <v>3745.51</v>
      </c>
      <c r="F6027">
        <v>470.11</v>
      </c>
      <c r="G6027" s="99">
        <v>4215.62</v>
      </c>
    </row>
    <row r="6028" spans="1:7" hidden="1" x14ac:dyDescent="0.2">
      <c r="A6028">
        <v>5111</v>
      </c>
      <c r="B6028" t="s">
        <v>3348</v>
      </c>
      <c r="C6028" t="s">
        <v>7482</v>
      </c>
      <c r="D6028" t="s">
        <v>3355</v>
      </c>
      <c r="E6028" s="99">
        <v>3745.51</v>
      </c>
      <c r="F6028">
        <v>470.11</v>
      </c>
      <c r="G6028" s="99">
        <v>4215.62</v>
      </c>
    </row>
    <row r="6029" spans="1:7" hidden="1" x14ac:dyDescent="0.2">
      <c r="A6029">
        <v>5111</v>
      </c>
      <c r="B6029" t="s">
        <v>3348</v>
      </c>
      <c r="C6029" t="s">
        <v>7483</v>
      </c>
      <c r="D6029" t="s">
        <v>3355</v>
      </c>
      <c r="E6029" s="99">
        <v>3745.51</v>
      </c>
      <c r="F6029">
        <v>470.11</v>
      </c>
      <c r="G6029" s="99">
        <v>4215.62</v>
      </c>
    </row>
    <row r="6030" spans="1:7" hidden="1" x14ac:dyDescent="0.2">
      <c r="A6030">
        <v>5111</v>
      </c>
      <c r="B6030" t="s">
        <v>3348</v>
      </c>
      <c r="C6030" t="s">
        <v>7484</v>
      </c>
      <c r="D6030" t="s">
        <v>3355</v>
      </c>
      <c r="E6030" s="99">
        <v>3745.51</v>
      </c>
      <c r="F6030">
        <v>470.11</v>
      </c>
      <c r="G6030" s="99">
        <v>4215.62</v>
      </c>
    </row>
    <row r="6031" spans="1:7" hidden="1" x14ac:dyDescent="0.2">
      <c r="A6031">
        <v>5111</v>
      </c>
      <c r="B6031" t="s">
        <v>3348</v>
      </c>
      <c r="C6031" t="s">
        <v>7485</v>
      </c>
      <c r="D6031" t="s">
        <v>3355</v>
      </c>
      <c r="E6031" s="99">
        <v>3745.51</v>
      </c>
      <c r="F6031">
        <v>470.11</v>
      </c>
      <c r="G6031" s="99">
        <v>4215.62</v>
      </c>
    </row>
    <row r="6032" spans="1:7" hidden="1" x14ac:dyDescent="0.2">
      <c r="A6032">
        <v>5111</v>
      </c>
      <c r="B6032" t="s">
        <v>3348</v>
      </c>
      <c r="C6032" t="s">
        <v>7486</v>
      </c>
      <c r="D6032" t="s">
        <v>3355</v>
      </c>
      <c r="E6032" s="99">
        <v>3745.51</v>
      </c>
      <c r="F6032">
        <v>470.11</v>
      </c>
      <c r="G6032" s="99">
        <v>4215.62</v>
      </c>
    </row>
    <row r="6033" spans="1:7" hidden="1" x14ac:dyDescent="0.2">
      <c r="A6033">
        <v>5111</v>
      </c>
      <c r="B6033" t="s">
        <v>3348</v>
      </c>
      <c r="C6033" t="s">
        <v>7487</v>
      </c>
      <c r="D6033" t="s">
        <v>3355</v>
      </c>
      <c r="E6033" s="99">
        <v>3745.51</v>
      </c>
      <c r="F6033">
        <v>470.11</v>
      </c>
      <c r="G6033" s="99">
        <v>4215.62</v>
      </c>
    </row>
    <row r="6034" spans="1:7" hidden="1" x14ac:dyDescent="0.2">
      <c r="A6034">
        <v>5111</v>
      </c>
      <c r="B6034" t="s">
        <v>3348</v>
      </c>
      <c r="C6034" t="s">
        <v>7488</v>
      </c>
      <c r="D6034" t="s">
        <v>3355</v>
      </c>
      <c r="E6034" s="99">
        <v>3745.51</v>
      </c>
      <c r="F6034">
        <v>470.11</v>
      </c>
      <c r="G6034" s="99">
        <v>4215.62</v>
      </c>
    </row>
    <row r="6035" spans="1:7" hidden="1" x14ac:dyDescent="0.2">
      <c r="A6035">
        <v>5111</v>
      </c>
      <c r="B6035" t="s">
        <v>3348</v>
      </c>
      <c r="C6035" t="s">
        <v>7489</v>
      </c>
      <c r="D6035" t="s">
        <v>3355</v>
      </c>
      <c r="E6035" s="99">
        <v>3745.51</v>
      </c>
      <c r="F6035">
        <v>470.11</v>
      </c>
      <c r="G6035" s="99">
        <v>4215.62</v>
      </c>
    </row>
    <row r="6036" spans="1:7" hidden="1" x14ac:dyDescent="0.2">
      <c r="A6036">
        <v>5111</v>
      </c>
      <c r="B6036" t="s">
        <v>3348</v>
      </c>
      <c r="C6036" t="s">
        <v>7490</v>
      </c>
      <c r="D6036" t="s">
        <v>3355</v>
      </c>
      <c r="E6036" s="99">
        <v>3745.51</v>
      </c>
      <c r="F6036">
        <v>470.11</v>
      </c>
      <c r="G6036" s="99">
        <v>4215.62</v>
      </c>
    </row>
    <row r="6037" spans="1:7" hidden="1" x14ac:dyDescent="0.2">
      <c r="A6037">
        <v>5111</v>
      </c>
      <c r="B6037" t="s">
        <v>3348</v>
      </c>
      <c r="C6037" t="s">
        <v>7491</v>
      </c>
      <c r="D6037" t="s">
        <v>3355</v>
      </c>
      <c r="E6037" s="99">
        <v>3745.51</v>
      </c>
      <c r="F6037">
        <v>470.11</v>
      </c>
      <c r="G6037" s="99">
        <v>4215.62</v>
      </c>
    </row>
    <row r="6038" spans="1:7" hidden="1" x14ac:dyDescent="0.2">
      <c r="A6038">
        <v>5111</v>
      </c>
      <c r="B6038" t="s">
        <v>3348</v>
      </c>
      <c r="C6038" t="s">
        <v>7492</v>
      </c>
      <c r="D6038" t="s">
        <v>3355</v>
      </c>
      <c r="E6038" s="99">
        <v>3745.51</v>
      </c>
      <c r="F6038">
        <v>470.11</v>
      </c>
      <c r="G6038" s="99">
        <v>4215.62</v>
      </c>
    </row>
    <row r="6039" spans="1:7" hidden="1" x14ac:dyDescent="0.2">
      <c r="A6039">
        <v>5111</v>
      </c>
      <c r="B6039" t="s">
        <v>3348</v>
      </c>
      <c r="C6039" t="s">
        <v>7493</v>
      </c>
      <c r="D6039" t="s">
        <v>3355</v>
      </c>
      <c r="E6039" s="99">
        <v>3745.51</v>
      </c>
      <c r="F6039">
        <v>470.11</v>
      </c>
      <c r="G6039" s="99">
        <v>4215.62</v>
      </c>
    </row>
    <row r="6040" spans="1:7" hidden="1" x14ac:dyDescent="0.2">
      <c r="A6040">
        <v>5111</v>
      </c>
      <c r="B6040" t="s">
        <v>3348</v>
      </c>
      <c r="C6040" t="s">
        <v>7494</v>
      </c>
      <c r="D6040" t="s">
        <v>3355</v>
      </c>
      <c r="E6040" s="99">
        <v>3745.51</v>
      </c>
      <c r="F6040">
        <v>470.11</v>
      </c>
      <c r="G6040" s="99">
        <v>4215.62</v>
      </c>
    </row>
    <row r="6041" spans="1:7" hidden="1" x14ac:dyDescent="0.2">
      <c r="A6041">
        <v>5111</v>
      </c>
      <c r="B6041" t="s">
        <v>3348</v>
      </c>
      <c r="C6041" t="s">
        <v>7495</v>
      </c>
      <c r="D6041" t="s">
        <v>3355</v>
      </c>
      <c r="E6041" s="99">
        <v>3745.51</v>
      </c>
      <c r="F6041">
        <v>470.11</v>
      </c>
      <c r="G6041" s="99">
        <v>4215.62</v>
      </c>
    </row>
    <row r="6042" spans="1:7" hidden="1" x14ac:dyDescent="0.2">
      <c r="A6042">
        <v>5111</v>
      </c>
      <c r="B6042" t="s">
        <v>3348</v>
      </c>
      <c r="C6042" t="s">
        <v>7496</v>
      </c>
      <c r="D6042" t="s">
        <v>3355</v>
      </c>
      <c r="E6042" s="99">
        <v>3745.51</v>
      </c>
      <c r="F6042">
        <v>470.11</v>
      </c>
      <c r="G6042" s="99">
        <v>4215.62</v>
      </c>
    </row>
    <row r="6043" spans="1:7" hidden="1" x14ac:dyDescent="0.2">
      <c r="A6043">
        <v>5111</v>
      </c>
      <c r="B6043" t="s">
        <v>3348</v>
      </c>
      <c r="C6043" t="s">
        <v>7497</v>
      </c>
      <c r="D6043" t="s">
        <v>3355</v>
      </c>
      <c r="E6043" s="99">
        <v>3745.51</v>
      </c>
      <c r="F6043">
        <v>470.11</v>
      </c>
      <c r="G6043" s="99">
        <v>4215.62</v>
      </c>
    </row>
    <row r="6044" spans="1:7" hidden="1" x14ac:dyDescent="0.2">
      <c r="A6044">
        <v>5111</v>
      </c>
      <c r="B6044" t="s">
        <v>3348</v>
      </c>
      <c r="C6044" t="s">
        <v>7498</v>
      </c>
      <c r="D6044" t="s">
        <v>3355</v>
      </c>
      <c r="E6044" s="99">
        <v>3745.51</v>
      </c>
      <c r="F6044">
        <v>470.11</v>
      </c>
      <c r="G6044" s="99">
        <v>4215.62</v>
      </c>
    </row>
    <row r="6045" spans="1:7" hidden="1" x14ac:dyDescent="0.2">
      <c r="A6045">
        <v>5111</v>
      </c>
      <c r="B6045" t="s">
        <v>3348</v>
      </c>
      <c r="C6045" t="s">
        <v>7499</v>
      </c>
      <c r="D6045" t="s">
        <v>3355</v>
      </c>
      <c r="E6045" s="99">
        <v>3745.51</v>
      </c>
      <c r="F6045">
        <v>470.11</v>
      </c>
      <c r="G6045" s="99">
        <v>4215.62</v>
      </c>
    </row>
    <row r="6046" spans="1:7" hidden="1" x14ac:dyDescent="0.2">
      <c r="A6046">
        <v>5111</v>
      </c>
      <c r="B6046" t="s">
        <v>3348</v>
      </c>
      <c r="C6046" t="s">
        <v>7500</v>
      </c>
      <c r="D6046" t="s">
        <v>3355</v>
      </c>
      <c r="E6046" s="99">
        <v>3745.51</v>
      </c>
      <c r="F6046">
        <v>470.11</v>
      </c>
      <c r="G6046" s="99">
        <v>4215.62</v>
      </c>
    </row>
    <row r="6047" spans="1:7" hidden="1" x14ac:dyDescent="0.2">
      <c r="A6047">
        <v>5111</v>
      </c>
      <c r="B6047" t="s">
        <v>3348</v>
      </c>
      <c r="C6047" t="s">
        <v>7501</v>
      </c>
      <c r="D6047" t="s">
        <v>3355</v>
      </c>
      <c r="E6047" s="99">
        <v>3745.51</v>
      </c>
      <c r="F6047">
        <v>470.11</v>
      </c>
      <c r="G6047" s="99">
        <v>4215.62</v>
      </c>
    </row>
    <row r="6048" spans="1:7" hidden="1" x14ac:dyDescent="0.2">
      <c r="A6048">
        <v>5111</v>
      </c>
      <c r="B6048" t="s">
        <v>3348</v>
      </c>
      <c r="C6048" t="s">
        <v>7502</v>
      </c>
      <c r="D6048" t="s">
        <v>3355</v>
      </c>
      <c r="E6048" s="99">
        <v>3745.51</v>
      </c>
      <c r="F6048">
        <v>470.11</v>
      </c>
      <c r="G6048" s="99">
        <v>4215.62</v>
      </c>
    </row>
    <row r="6049" spans="1:7" hidden="1" x14ac:dyDescent="0.2">
      <c r="A6049">
        <v>5111</v>
      </c>
      <c r="B6049" t="s">
        <v>3348</v>
      </c>
      <c r="C6049" t="s">
        <v>7503</v>
      </c>
      <c r="D6049" t="s">
        <v>3355</v>
      </c>
      <c r="E6049" s="99">
        <v>3745.51</v>
      </c>
      <c r="F6049">
        <v>470.11</v>
      </c>
      <c r="G6049" s="99">
        <v>4215.62</v>
      </c>
    </row>
    <row r="6050" spans="1:7" hidden="1" x14ac:dyDescent="0.2">
      <c r="A6050">
        <v>5111</v>
      </c>
      <c r="B6050" t="s">
        <v>3348</v>
      </c>
      <c r="C6050" t="s">
        <v>7504</v>
      </c>
      <c r="D6050" t="s">
        <v>3365</v>
      </c>
      <c r="E6050" s="99">
        <v>-1039.18</v>
      </c>
      <c r="F6050">
        <v>0</v>
      </c>
      <c r="G6050" s="99">
        <v>-1039.18</v>
      </c>
    </row>
    <row r="6051" spans="1:7" hidden="1" x14ac:dyDescent="0.2">
      <c r="A6051">
        <v>5111</v>
      </c>
      <c r="B6051" t="s">
        <v>3348</v>
      </c>
      <c r="C6051" t="s">
        <v>7505</v>
      </c>
      <c r="D6051" t="s">
        <v>3355</v>
      </c>
      <c r="E6051" s="99">
        <v>3745.51</v>
      </c>
      <c r="F6051">
        <v>470.11</v>
      </c>
      <c r="G6051" s="99">
        <v>4215.62</v>
      </c>
    </row>
    <row r="6052" spans="1:7" hidden="1" x14ac:dyDescent="0.2">
      <c r="A6052">
        <v>5111</v>
      </c>
      <c r="B6052" t="s">
        <v>3348</v>
      </c>
      <c r="C6052" t="s">
        <v>7506</v>
      </c>
      <c r="D6052" t="s">
        <v>3355</v>
      </c>
      <c r="E6052" s="99">
        <v>3745.51</v>
      </c>
      <c r="F6052">
        <v>470.11</v>
      </c>
      <c r="G6052" s="99">
        <v>4215.62</v>
      </c>
    </row>
    <row r="6053" spans="1:7" hidden="1" x14ac:dyDescent="0.2">
      <c r="A6053">
        <v>5111</v>
      </c>
      <c r="B6053" t="s">
        <v>3348</v>
      </c>
      <c r="C6053" t="s">
        <v>7507</v>
      </c>
      <c r="D6053" t="s">
        <v>3355</v>
      </c>
      <c r="E6053" s="99">
        <v>3745.51</v>
      </c>
      <c r="F6053">
        <v>470.11</v>
      </c>
      <c r="G6053" s="99">
        <v>4215.62</v>
      </c>
    </row>
    <row r="6054" spans="1:7" hidden="1" x14ac:dyDescent="0.2">
      <c r="A6054">
        <v>5111</v>
      </c>
      <c r="B6054" t="s">
        <v>3348</v>
      </c>
      <c r="C6054" t="s">
        <v>7508</v>
      </c>
      <c r="D6054" t="s">
        <v>3355</v>
      </c>
      <c r="E6054" s="99">
        <v>3745.51</v>
      </c>
      <c r="F6054">
        <v>470.11</v>
      </c>
      <c r="G6054" s="99">
        <v>4215.62</v>
      </c>
    </row>
    <row r="6055" spans="1:7" hidden="1" x14ac:dyDescent="0.2">
      <c r="A6055">
        <v>5111</v>
      </c>
      <c r="B6055" t="s">
        <v>3348</v>
      </c>
      <c r="C6055" t="s">
        <v>7509</v>
      </c>
      <c r="D6055" t="s">
        <v>3355</v>
      </c>
      <c r="E6055" s="99">
        <v>3745.51</v>
      </c>
      <c r="F6055">
        <v>470.11</v>
      </c>
      <c r="G6055" s="99">
        <v>4215.62</v>
      </c>
    </row>
    <row r="6056" spans="1:7" hidden="1" x14ac:dyDescent="0.2">
      <c r="A6056">
        <v>5111</v>
      </c>
      <c r="B6056" t="s">
        <v>3348</v>
      </c>
      <c r="C6056" t="s">
        <v>7510</v>
      </c>
      <c r="D6056" t="s">
        <v>3355</v>
      </c>
      <c r="E6056" s="99">
        <v>3745.51</v>
      </c>
      <c r="F6056">
        <v>470.11</v>
      </c>
      <c r="G6056" s="99">
        <v>4215.62</v>
      </c>
    </row>
    <row r="6057" spans="1:7" hidden="1" x14ac:dyDescent="0.2">
      <c r="A6057">
        <v>5111</v>
      </c>
      <c r="B6057" t="s">
        <v>3348</v>
      </c>
      <c r="C6057" t="s">
        <v>7511</v>
      </c>
      <c r="D6057" t="s">
        <v>3355</v>
      </c>
      <c r="E6057" s="99">
        <v>3745.51</v>
      </c>
      <c r="F6057">
        <v>470.11</v>
      </c>
      <c r="G6057" s="99">
        <v>4215.62</v>
      </c>
    </row>
    <row r="6058" spans="1:7" hidden="1" x14ac:dyDescent="0.2">
      <c r="A6058">
        <v>5111</v>
      </c>
      <c r="B6058" t="s">
        <v>3348</v>
      </c>
      <c r="C6058" t="s">
        <v>7512</v>
      </c>
      <c r="D6058" t="s">
        <v>3355</v>
      </c>
      <c r="E6058" s="99">
        <v>3745.51</v>
      </c>
      <c r="F6058">
        <v>470.11</v>
      </c>
      <c r="G6058" s="99">
        <v>4215.62</v>
      </c>
    </row>
    <row r="6059" spans="1:7" hidden="1" x14ac:dyDescent="0.2">
      <c r="A6059">
        <v>5111</v>
      </c>
      <c r="B6059" t="s">
        <v>3348</v>
      </c>
      <c r="C6059" t="s">
        <v>7513</v>
      </c>
      <c r="D6059" t="s">
        <v>3355</v>
      </c>
      <c r="E6059" s="99">
        <v>3745.51</v>
      </c>
      <c r="F6059">
        <v>470.11</v>
      </c>
      <c r="G6059" s="99">
        <v>4215.62</v>
      </c>
    </row>
    <row r="6060" spans="1:7" hidden="1" x14ac:dyDescent="0.2">
      <c r="A6060">
        <v>5111</v>
      </c>
      <c r="B6060" t="s">
        <v>3348</v>
      </c>
      <c r="C6060" t="s">
        <v>7514</v>
      </c>
      <c r="D6060" t="s">
        <v>3355</v>
      </c>
      <c r="E6060" s="99">
        <v>3745.51</v>
      </c>
      <c r="F6060">
        <v>470.11</v>
      </c>
      <c r="G6060" s="99">
        <v>4215.62</v>
      </c>
    </row>
    <row r="6061" spans="1:7" hidden="1" x14ac:dyDescent="0.2">
      <c r="A6061">
        <v>5111</v>
      </c>
      <c r="B6061" t="s">
        <v>3348</v>
      </c>
      <c r="C6061" t="s">
        <v>7515</v>
      </c>
      <c r="D6061" t="s">
        <v>3355</v>
      </c>
      <c r="E6061" s="99">
        <v>3745.51</v>
      </c>
      <c r="F6061">
        <v>470.11</v>
      </c>
      <c r="G6061" s="99">
        <v>4215.62</v>
      </c>
    </row>
    <row r="6062" spans="1:7" hidden="1" x14ac:dyDescent="0.2">
      <c r="A6062">
        <v>5111</v>
      </c>
      <c r="B6062" t="s">
        <v>3348</v>
      </c>
      <c r="C6062" t="s">
        <v>7516</v>
      </c>
      <c r="D6062" t="s">
        <v>3355</v>
      </c>
      <c r="E6062" s="99">
        <v>3745.51</v>
      </c>
      <c r="F6062">
        <v>470.11</v>
      </c>
      <c r="G6062" s="99">
        <v>4215.62</v>
      </c>
    </row>
    <row r="6063" spans="1:7" hidden="1" x14ac:dyDescent="0.2">
      <c r="A6063" t="s">
        <v>3376</v>
      </c>
      <c r="B6063" t="s">
        <v>3348</v>
      </c>
      <c r="C6063" t="s">
        <v>7517</v>
      </c>
      <c r="D6063">
        <f>-5111-10</f>
        <v>-5121</v>
      </c>
      <c r="E6063" s="99">
        <v>3745.51</v>
      </c>
      <c r="F6063">
        <v>470.11</v>
      </c>
      <c r="G6063" s="99">
        <v>4215.62</v>
      </c>
    </row>
    <row r="6064" spans="1:7" hidden="1" x14ac:dyDescent="0.2">
      <c r="A6064">
        <v>5111</v>
      </c>
      <c r="B6064" t="s">
        <v>3348</v>
      </c>
      <c r="C6064" t="s">
        <v>7518</v>
      </c>
      <c r="D6064" t="s">
        <v>3355</v>
      </c>
      <c r="E6064" s="99">
        <v>3745.51</v>
      </c>
      <c r="F6064">
        <v>184.81</v>
      </c>
      <c r="G6064" s="99">
        <v>3930.32</v>
      </c>
    </row>
    <row r="6065" spans="1:7" hidden="1" x14ac:dyDescent="0.2">
      <c r="A6065">
        <v>5111</v>
      </c>
      <c r="B6065" t="s">
        <v>3348</v>
      </c>
      <c r="C6065" t="s">
        <v>7519</v>
      </c>
      <c r="D6065" t="s">
        <v>3355</v>
      </c>
      <c r="E6065" s="99">
        <v>3745.51</v>
      </c>
      <c r="F6065">
        <v>470.11</v>
      </c>
      <c r="G6065" s="99">
        <v>4215.62</v>
      </c>
    </row>
    <row r="6066" spans="1:7" hidden="1" x14ac:dyDescent="0.2">
      <c r="A6066">
        <v>5111</v>
      </c>
      <c r="B6066" t="s">
        <v>3348</v>
      </c>
      <c r="C6066" t="s">
        <v>7520</v>
      </c>
      <c r="D6066" t="s">
        <v>3355</v>
      </c>
      <c r="E6066" s="99">
        <v>3745.51</v>
      </c>
      <c r="F6066">
        <v>470.11</v>
      </c>
      <c r="G6066" s="99">
        <v>4215.62</v>
      </c>
    </row>
    <row r="6067" spans="1:7" hidden="1" x14ac:dyDescent="0.2">
      <c r="A6067">
        <v>5111</v>
      </c>
      <c r="B6067" t="s">
        <v>3348</v>
      </c>
      <c r="C6067" t="s">
        <v>7521</v>
      </c>
      <c r="D6067" t="s">
        <v>3355</v>
      </c>
      <c r="E6067" s="99">
        <v>3745.51</v>
      </c>
      <c r="F6067">
        <v>470.11</v>
      </c>
      <c r="G6067" s="99">
        <v>4215.62</v>
      </c>
    </row>
    <row r="6068" spans="1:7" hidden="1" x14ac:dyDescent="0.2">
      <c r="A6068">
        <v>5111</v>
      </c>
      <c r="B6068" t="s">
        <v>3348</v>
      </c>
      <c r="C6068" t="s">
        <v>7522</v>
      </c>
      <c r="D6068" t="s">
        <v>3355</v>
      </c>
      <c r="E6068" s="99">
        <v>3745.51</v>
      </c>
      <c r="F6068">
        <v>470.11</v>
      </c>
      <c r="G6068" s="99">
        <v>4215.62</v>
      </c>
    </row>
    <row r="6069" spans="1:7" hidden="1" x14ac:dyDescent="0.2">
      <c r="A6069">
        <v>5111</v>
      </c>
      <c r="B6069" t="s">
        <v>3348</v>
      </c>
      <c r="C6069" t="s">
        <v>7523</v>
      </c>
      <c r="D6069" t="s">
        <v>3355</v>
      </c>
      <c r="E6069" s="99">
        <v>3745.51</v>
      </c>
      <c r="F6069">
        <v>470.11</v>
      </c>
      <c r="G6069" s="99">
        <v>4215.62</v>
      </c>
    </row>
    <row r="6070" spans="1:7" hidden="1" x14ac:dyDescent="0.2">
      <c r="A6070">
        <v>5111</v>
      </c>
      <c r="B6070" t="s">
        <v>3348</v>
      </c>
      <c r="C6070" t="s">
        <v>7524</v>
      </c>
      <c r="D6070" t="s">
        <v>3416</v>
      </c>
      <c r="E6070" s="99">
        <v>13613.18</v>
      </c>
      <c r="F6070" s="99">
        <v>1944.74</v>
      </c>
      <c r="G6070" s="99">
        <v>15557.92</v>
      </c>
    </row>
    <row r="6071" spans="1:7" hidden="1" x14ac:dyDescent="0.2">
      <c r="A6071">
        <v>5111</v>
      </c>
      <c r="B6071" t="s">
        <v>3348</v>
      </c>
      <c r="C6071" t="s">
        <v>7525</v>
      </c>
      <c r="D6071" t="s">
        <v>3355</v>
      </c>
      <c r="E6071" s="99">
        <v>3745.51</v>
      </c>
      <c r="F6071">
        <v>470.11</v>
      </c>
      <c r="G6071" s="99">
        <v>4215.62</v>
      </c>
    </row>
    <row r="6072" spans="1:7" hidden="1" x14ac:dyDescent="0.2">
      <c r="A6072" t="s">
        <v>357</v>
      </c>
    </row>
    <row r="6073" spans="1:7" hidden="1" x14ac:dyDescent="0.2"/>
    <row r="6074" spans="1:7" hidden="1" x14ac:dyDescent="0.2"/>
    <row r="6075" spans="1:7" hidden="1" x14ac:dyDescent="0.2"/>
    <row r="6076" spans="1:7" hidden="1" x14ac:dyDescent="0.2">
      <c r="A6076" t="s">
        <v>2523</v>
      </c>
      <c r="C6076" t="s">
        <v>2832</v>
      </c>
      <c r="D6076" t="s">
        <v>2833</v>
      </c>
      <c r="E6076" t="s">
        <v>2834</v>
      </c>
      <c r="F6076" t="s">
        <v>2835</v>
      </c>
      <c r="G6076" t="s">
        <v>2836</v>
      </c>
    </row>
    <row r="6077" spans="1:7" hidden="1" x14ac:dyDescent="0.2">
      <c r="C6077" t="s">
        <v>2837</v>
      </c>
      <c r="D6077" t="s">
        <v>2838</v>
      </c>
      <c r="E6077" s="100">
        <v>43344</v>
      </c>
      <c r="F6077" t="s">
        <v>2839</v>
      </c>
      <c r="G6077" t="s">
        <v>7526</v>
      </c>
    </row>
    <row r="6078" spans="1:7" hidden="1" x14ac:dyDescent="0.2"/>
    <row r="6079" spans="1:7" hidden="1" x14ac:dyDescent="0.2">
      <c r="B6079" t="s">
        <v>2841</v>
      </c>
    </row>
    <row r="6080" spans="1:7" hidden="1" x14ac:dyDescent="0.2">
      <c r="A6080" t="s">
        <v>2842</v>
      </c>
      <c r="B6080" t="s">
        <v>2843</v>
      </c>
      <c r="C6080" t="s">
        <v>2844</v>
      </c>
    </row>
    <row r="6081" spans="1:7" hidden="1" x14ac:dyDescent="0.2"/>
    <row r="6082" spans="1:7" hidden="1" x14ac:dyDescent="0.2">
      <c r="B6082" t="s">
        <v>2845</v>
      </c>
      <c r="C6082" t="s">
        <v>2846</v>
      </c>
    </row>
    <row r="6083" spans="1:7" hidden="1" x14ac:dyDescent="0.2">
      <c r="B6083" t="s">
        <v>2847</v>
      </c>
      <c r="C6083" t="s">
        <v>2848</v>
      </c>
      <c r="D6083" t="s">
        <v>2849</v>
      </c>
      <c r="E6083" t="s">
        <v>2850</v>
      </c>
    </row>
    <row r="6084" spans="1:7" hidden="1" x14ac:dyDescent="0.2"/>
    <row r="6085" spans="1:7" hidden="1" x14ac:dyDescent="0.2"/>
    <row r="6086" spans="1:7" hidden="1" x14ac:dyDescent="0.2">
      <c r="A6086" t="s">
        <v>2851</v>
      </c>
      <c r="B6086" t="s">
        <v>2852</v>
      </c>
      <c r="C6086" t="s">
        <v>2853</v>
      </c>
      <c r="E6086" t="s">
        <v>2854</v>
      </c>
      <c r="F6086" t="s">
        <v>2855</v>
      </c>
      <c r="G6086" t="s">
        <v>2856</v>
      </c>
    </row>
    <row r="6087" spans="1:7" hidden="1" x14ac:dyDescent="0.2">
      <c r="A6087" t="s">
        <v>2857</v>
      </c>
      <c r="B6087" t="s">
        <v>2858</v>
      </c>
      <c r="C6087" t="s">
        <v>2859</v>
      </c>
      <c r="D6087" t="s">
        <v>2860</v>
      </c>
      <c r="E6087" t="s">
        <v>2861</v>
      </c>
      <c r="F6087" t="s">
        <v>2861</v>
      </c>
      <c r="G6087" t="s">
        <v>2861</v>
      </c>
    </row>
    <row r="6088" spans="1:7" hidden="1" x14ac:dyDescent="0.2">
      <c r="A6088">
        <v>5111</v>
      </c>
      <c r="B6088" t="s">
        <v>3348</v>
      </c>
      <c r="C6088" t="s">
        <v>7527</v>
      </c>
      <c r="D6088" t="s">
        <v>3355</v>
      </c>
      <c r="E6088" s="99">
        <v>3745.51</v>
      </c>
      <c r="F6088">
        <v>470.11</v>
      </c>
      <c r="G6088" s="99">
        <v>4215.62</v>
      </c>
    </row>
    <row r="6089" spans="1:7" hidden="1" x14ac:dyDescent="0.2">
      <c r="A6089">
        <v>5111</v>
      </c>
      <c r="B6089" t="s">
        <v>3348</v>
      </c>
      <c r="C6089" t="s">
        <v>7528</v>
      </c>
      <c r="D6089" t="s">
        <v>3355</v>
      </c>
      <c r="E6089" s="99">
        <v>3745.51</v>
      </c>
      <c r="F6089" s="99">
        <v>1040.71</v>
      </c>
      <c r="G6089" s="99">
        <v>4786.22</v>
      </c>
    </row>
    <row r="6090" spans="1:7" hidden="1" x14ac:dyDescent="0.2">
      <c r="A6090">
        <v>5111</v>
      </c>
      <c r="B6090" t="s">
        <v>3348</v>
      </c>
      <c r="C6090" t="s">
        <v>7529</v>
      </c>
      <c r="D6090" t="s">
        <v>3355</v>
      </c>
      <c r="E6090" s="99">
        <v>3745.51</v>
      </c>
      <c r="F6090">
        <v>755.41</v>
      </c>
      <c r="G6090" s="99">
        <v>4500.92</v>
      </c>
    </row>
    <row r="6091" spans="1:7" hidden="1" x14ac:dyDescent="0.2">
      <c r="A6091">
        <v>5111</v>
      </c>
      <c r="B6091" t="s">
        <v>3348</v>
      </c>
      <c r="C6091" t="s">
        <v>7530</v>
      </c>
      <c r="D6091" t="s">
        <v>3355</v>
      </c>
      <c r="E6091">
        <v>0</v>
      </c>
      <c r="F6091">
        <v>570.6</v>
      </c>
      <c r="G6091">
        <v>570.6</v>
      </c>
    </row>
    <row r="6092" spans="1:7" hidden="1" x14ac:dyDescent="0.2">
      <c r="A6092">
        <v>5111</v>
      </c>
      <c r="B6092" t="s">
        <v>3348</v>
      </c>
      <c r="C6092" t="s">
        <v>7531</v>
      </c>
      <c r="D6092" t="s">
        <v>3355</v>
      </c>
      <c r="E6092" s="99">
        <v>3745.51</v>
      </c>
      <c r="F6092" s="99">
        <v>1040.71</v>
      </c>
      <c r="G6092" s="99">
        <v>4786.22</v>
      </c>
    </row>
    <row r="6093" spans="1:7" hidden="1" x14ac:dyDescent="0.2">
      <c r="A6093">
        <v>5111</v>
      </c>
      <c r="B6093" t="s">
        <v>3348</v>
      </c>
      <c r="C6093" t="s">
        <v>7532</v>
      </c>
      <c r="D6093" t="s">
        <v>3355</v>
      </c>
      <c r="E6093" s="99">
        <v>3745.51</v>
      </c>
      <c r="F6093" s="99">
        <v>1040.71</v>
      </c>
      <c r="G6093" s="99">
        <v>4786.22</v>
      </c>
    </row>
    <row r="6094" spans="1:7" hidden="1" x14ac:dyDescent="0.2">
      <c r="A6094">
        <v>5111</v>
      </c>
      <c r="B6094" t="s">
        <v>3348</v>
      </c>
      <c r="C6094" t="s">
        <v>7533</v>
      </c>
      <c r="D6094" t="s">
        <v>3355</v>
      </c>
      <c r="E6094" s="99">
        <v>3745.51</v>
      </c>
      <c r="F6094">
        <v>850.51</v>
      </c>
      <c r="G6094" s="99">
        <v>4596.0200000000004</v>
      </c>
    </row>
    <row r="6095" spans="1:7" hidden="1" x14ac:dyDescent="0.2">
      <c r="A6095">
        <v>5111</v>
      </c>
      <c r="B6095" t="s">
        <v>3348</v>
      </c>
      <c r="C6095" t="s">
        <v>7534</v>
      </c>
      <c r="D6095" t="s">
        <v>3355</v>
      </c>
      <c r="E6095" s="99">
        <v>3745.51</v>
      </c>
      <c r="F6095" s="99">
        <v>1040.71</v>
      </c>
      <c r="G6095" s="99">
        <v>4786.22</v>
      </c>
    </row>
    <row r="6096" spans="1:7" hidden="1" x14ac:dyDescent="0.2">
      <c r="A6096">
        <v>5111</v>
      </c>
      <c r="B6096" t="s">
        <v>3348</v>
      </c>
      <c r="C6096" t="s">
        <v>7535</v>
      </c>
      <c r="D6096" t="s">
        <v>3355</v>
      </c>
      <c r="E6096" s="99">
        <v>3745.51</v>
      </c>
      <c r="F6096" s="99">
        <v>1040.71</v>
      </c>
      <c r="G6096" s="99">
        <v>4786.22</v>
      </c>
    </row>
    <row r="6097" spans="1:7" hidden="1" x14ac:dyDescent="0.2">
      <c r="A6097">
        <v>5111</v>
      </c>
      <c r="B6097" t="s">
        <v>3348</v>
      </c>
      <c r="C6097" t="s">
        <v>7536</v>
      </c>
      <c r="D6097" t="s">
        <v>3355</v>
      </c>
      <c r="E6097" s="99">
        <v>3745.51</v>
      </c>
      <c r="F6097">
        <v>755.41</v>
      </c>
      <c r="G6097" s="99">
        <v>4500.92</v>
      </c>
    </row>
    <row r="6098" spans="1:7" hidden="1" x14ac:dyDescent="0.2">
      <c r="A6098">
        <v>5111</v>
      </c>
      <c r="B6098" t="s">
        <v>3348</v>
      </c>
      <c r="C6098" t="s">
        <v>7537</v>
      </c>
      <c r="D6098" t="s">
        <v>3355</v>
      </c>
      <c r="E6098" s="99">
        <v>3745.51</v>
      </c>
      <c r="F6098" s="99">
        <v>1040.71</v>
      </c>
      <c r="G6098" s="99">
        <v>4786.22</v>
      </c>
    </row>
    <row r="6099" spans="1:7" hidden="1" x14ac:dyDescent="0.2">
      <c r="A6099">
        <v>5111</v>
      </c>
      <c r="B6099" t="s">
        <v>3348</v>
      </c>
      <c r="C6099" t="s">
        <v>7538</v>
      </c>
      <c r="D6099" t="s">
        <v>3355</v>
      </c>
      <c r="E6099" s="99">
        <v>3745.51</v>
      </c>
      <c r="F6099">
        <v>755.41</v>
      </c>
      <c r="G6099" s="99">
        <v>4500.92</v>
      </c>
    </row>
    <row r="6100" spans="1:7" hidden="1" x14ac:dyDescent="0.2">
      <c r="A6100">
        <v>5111</v>
      </c>
      <c r="B6100" t="s">
        <v>3348</v>
      </c>
      <c r="C6100" t="s">
        <v>7539</v>
      </c>
      <c r="D6100" t="s">
        <v>3355</v>
      </c>
      <c r="E6100" s="99">
        <v>3745.51</v>
      </c>
      <c r="F6100">
        <v>755.41</v>
      </c>
      <c r="G6100" s="99">
        <v>4500.92</v>
      </c>
    </row>
    <row r="6101" spans="1:7" hidden="1" x14ac:dyDescent="0.2">
      <c r="A6101">
        <v>5111</v>
      </c>
      <c r="B6101" t="s">
        <v>3348</v>
      </c>
      <c r="C6101" t="s">
        <v>7540</v>
      </c>
      <c r="D6101" t="s">
        <v>3355</v>
      </c>
      <c r="E6101" s="99">
        <v>3745.51</v>
      </c>
      <c r="F6101">
        <v>755.41</v>
      </c>
      <c r="G6101" s="99">
        <v>4500.92</v>
      </c>
    </row>
    <row r="6102" spans="1:7" hidden="1" x14ac:dyDescent="0.2">
      <c r="A6102">
        <v>5111</v>
      </c>
      <c r="B6102" t="s">
        <v>3348</v>
      </c>
      <c r="C6102" t="s">
        <v>7541</v>
      </c>
      <c r="D6102" t="s">
        <v>3355</v>
      </c>
      <c r="E6102" s="99">
        <v>3745.51</v>
      </c>
      <c r="F6102">
        <v>755.41</v>
      </c>
      <c r="G6102" s="99">
        <v>4500.92</v>
      </c>
    </row>
    <row r="6103" spans="1:7" hidden="1" x14ac:dyDescent="0.2">
      <c r="A6103">
        <v>5111</v>
      </c>
      <c r="B6103" t="s">
        <v>3348</v>
      </c>
      <c r="C6103" t="s">
        <v>7542</v>
      </c>
      <c r="D6103" t="s">
        <v>3355</v>
      </c>
      <c r="E6103" s="99">
        <v>3745.51</v>
      </c>
      <c r="F6103">
        <v>633.52</v>
      </c>
      <c r="G6103" s="99">
        <v>4379.03</v>
      </c>
    </row>
    <row r="6104" spans="1:7" hidden="1" x14ac:dyDescent="0.2">
      <c r="A6104">
        <v>5111</v>
      </c>
      <c r="B6104" t="s">
        <v>3348</v>
      </c>
      <c r="C6104" t="s">
        <v>7543</v>
      </c>
      <c r="D6104" t="s">
        <v>3355</v>
      </c>
      <c r="E6104" s="99">
        <v>3745.51</v>
      </c>
      <c r="F6104" s="99">
        <v>1123.72</v>
      </c>
      <c r="G6104" s="99">
        <v>4869.2299999999996</v>
      </c>
    </row>
    <row r="6105" spans="1:7" hidden="1" x14ac:dyDescent="0.2">
      <c r="A6105">
        <v>5111</v>
      </c>
      <c r="B6105" t="s">
        <v>3348</v>
      </c>
      <c r="C6105" t="s">
        <v>7544</v>
      </c>
      <c r="D6105" t="s">
        <v>3355</v>
      </c>
      <c r="E6105" s="99">
        <v>3745.51</v>
      </c>
      <c r="F6105">
        <v>633.52</v>
      </c>
      <c r="G6105" s="99">
        <v>4379.03</v>
      </c>
    </row>
    <row r="6106" spans="1:7" hidden="1" x14ac:dyDescent="0.2">
      <c r="A6106">
        <v>5111</v>
      </c>
      <c r="B6106" t="s">
        <v>3348</v>
      </c>
      <c r="C6106" t="s">
        <v>7545</v>
      </c>
      <c r="D6106" t="s">
        <v>3355</v>
      </c>
      <c r="E6106" s="99">
        <v>3745.51</v>
      </c>
      <c r="F6106">
        <v>633.52</v>
      </c>
      <c r="G6106" s="99">
        <v>4379.03</v>
      </c>
    </row>
    <row r="6107" spans="1:7" hidden="1" x14ac:dyDescent="0.2">
      <c r="A6107">
        <v>5111</v>
      </c>
      <c r="B6107" t="s">
        <v>3348</v>
      </c>
      <c r="C6107" t="s">
        <v>7546</v>
      </c>
      <c r="D6107" t="s">
        <v>3355</v>
      </c>
      <c r="E6107" s="99">
        <v>3745.51</v>
      </c>
      <c r="F6107">
        <v>633.52</v>
      </c>
      <c r="G6107" s="99">
        <v>4379.03</v>
      </c>
    </row>
    <row r="6108" spans="1:7" hidden="1" x14ac:dyDescent="0.2">
      <c r="A6108">
        <v>5111</v>
      </c>
      <c r="B6108" t="s">
        <v>3348</v>
      </c>
      <c r="C6108" t="s">
        <v>7547</v>
      </c>
      <c r="D6108" t="s">
        <v>3355</v>
      </c>
      <c r="E6108" s="99">
        <v>3745.51</v>
      </c>
      <c r="F6108">
        <v>633.52</v>
      </c>
      <c r="G6108" s="99">
        <v>4379.03</v>
      </c>
    </row>
    <row r="6109" spans="1:7" hidden="1" x14ac:dyDescent="0.2">
      <c r="A6109">
        <v>5111</v>
      </c>
      <c r="B6109" t="s">
        <v>3348</v>
      </c>
      <c r="C6109" t="s">
        <v>7548</v>
      </c>
      <c r="D6109" t="s">
        <v>3355</v>
      </c>
      <c r="E6109" s="99">
        <v>3745.51</v>
      </c>
      <c r="F6109">
        <v>633.52</v>
      </c>
      <c r="G6109" s="99">
        <v>4379.03</v>
      </c>
    </row>
    <row r="6110" spans="1:7" hidden="1" x14ac:dyDescent="0.2">
      <c r="A6110">
        <v>5111</v>
      </c>
      <c r="B6110" t="s">
        <v>3348</v>
      </c>
      <c r="C6110" t="s">
        <v>7549</v>
      </c>
      <c r="D6110" t="s">
        <v>3355</v>
      </c>
      <c r="E6110" s="99">
        <v>3745.51</v>
      </c>
      <c r="F6110">
        <v>633.52</v>
      </c>
      <c r="G6110" s="99">
        <v>4379.03</v>
      </c>
    </row>
    <row r="6111" spans="1:7" hidden="1" x14ac:dyDescent="0.2">
      <c r="A6111">
        <v>5111</v>
      </c>
      <c r="B6111" t="s">
        <v>3348</v>
      </c>
      <c r="C6111" t="s">
        <v>7550</v>
      </c>
      <c r="D6111" t="s">
        <v>3355</v>
      </c>
      <c r="E6111" s="99">
        <v>3745.51</v>
      </c>
      <c r="F6111" s="99">
        <v>1001.83</v>
      </c>
      <c r="G6111" s="99">
        <v>4747.34</v>
      </c>
    </row>
    <row r="6112" spans="1:7" hidden="1" x14ac:dyDescent="0.2">
      <c r="A6112">
        <v>5111</v>
      </c>
      <c r="B6112" t="s">
        <v>3348</v>
      </c>
      <c r="C6112" t="s">
        <v>7551</v>
      </c>
      <c r="D6112" t="s">
        <v>3355</v>
      </c>
      <c r="E6112" s="99">
        <v>3745.51</v>
      </c>
      <c r="F6112" s="99">
        <v>1287.1300000000001</v>
      </c>
      <c r="G6112" s="99">
        <v>5032.6400000000003</v>
      </c>
    </row>
    <row r="6113" spans="1:7" hidden="1" x14ac:dyDescent="0.2">
      <c r="A6113">
        <v>5111</v>
      </c>
      <c r="B6113" t="s">
        <v>3348</v>
      </c>
      <c r="C6113" t="s">
        <v>7552</v>
      </c>
      <c r="D6113" t="s">
        <v>3355</v>
      </c>
      <c r="E6113" s="99">
        <v>3745.51</v>
      </c>
      <c r="F6113">
        <v>633.52</v>
      </c>
      <c r="G6113" s="99">
        <v>4379.03</v>
      </c>
    </row>
    <row r="6114" spans="1:7" hidden="1" x14ac:dyDescent="0.2">
      <c r="A6114">
        <v>5111</v>
      </c>
      <c r="B6114" t="s">
        <v>3348</v>
      </c>
      <c r="C6114" t="s">
        <v>7553</v>
      </c>
      <c r="D6114" t="s">
        <v>3355</v>
      </c>
      <c r="E6114" s="99">
        <v>3745.51</v>
      </c>
      <c r="F6114" s="99">
        <v>1123.72</v>
      </c>
      <c r="G6114" s="99">
        <v>4869.2299999999996</v>
      </c>
    </row>
    <row r="6115" spans="1:7" hidden="1" x14ac:dyDescent="0.2">
      <c r="A6115">
        <v>5111</v>
      </c>
      <c r="B6115" t="s">
        <v>3348</v>
      </c>
      <c r="C6115" t="s">
        <v>7554</v>
      </c>
      <c r="D6115" t="s">
        <v>3355</v>
      </c>
      <c r="E6115" s="99">
        <v>3745.51</v>
      </c>
      <c r="F6115" s="99">
        <v>1123.72</v>
      </c>
      <c r="G6115" s="99">
        <v>4869.2299999999996</v>
      </c>
    </row>
    <row r="6116" spans="1:7" hidden="1" x14ac:dyDescent="0.2">
      <c r="A6116">
        <v>5111</v>
      </c>
      <c r="B6116" t="s">
        <v>3348</v>
      </c>
      <c r="C6116" t="s">
        <v>7555</v>
      </c>
      <c r="D6116" t="s">
        <v>3355</v>
      </c>
      <c r="E6116" s="99">
        <v>3745.51</v>
      </c>
      <c r="F6116">
        <v>796.93</v>
      </c>
      <c r="G6116" s="99">
        <v>4542.4399999999996</v>
      </c>
    </row>
    <row r="6117" spans="1:7" hidden="1" x14ac:dyDescent="0.2">
      <c r="A6117">
        <v>5111</v>
      </c>
      <c r="B6117" t="s">
        <v>3348</v>
      </c>
      <c r="C6117" t="s">
        <v>7556</v>
      </c>
      <c r="D6117" t="s">
        <v>3355</v>
      </c>
      <c r="E6117" s="99">
        <v>3745.51</v>
      </c>
      <c r="F6117" s="99">
        <v>1123.72</v>
      </c>
      <c r="G6117" s="99">
        <v>4869.2299999999996</v>
      </c>
    </row>
    <row r="6118" spans="1:7" hidden="1" x14ac:dyDescent="0.2">
      <c r="A6118">
        <v>5111</v>
      </c>
      <c r="B6118" t="s">
        <v>3348</v>
      </c>
      <c r="C6118" t="s">
        <v>7557</v>
      </c>
      <c r="D6118" t="s">
        <v>3355</v>
      </c>
      <c r="E6118" s="99">
        <v>3745.51</v>
      </c>
      <c r="F6118" s="99">
        <v>1123.72</v>
      </c>
      <c r="G6118" s="99">
        <v>4869.2299999999996</v>
      </c>
    </row>
    <row r="6119" spans="1:7" hidden="1" x14ac:dyDescent="0.2">
      <c r="A6119">
        <v>5111</v>
      </c>
      <c r="B6119" t="s">
        <v>3348</v>
      </c>
      <c r="C6119" t="s">
        <v>7558</v>
      </c>
      <c r="D6119" t="s">
        <v>3355</v>
      </c>
      <c r="E6119" s="99">
        <v>3745.51</v>
      </c>
      <c r="F6119">
        <v>960.31</v>
      </c>
      <c r="G6119" s="99">
        <v>4705.82</v>
      </c>
    </row>
    <row r="6120" spans="1:7" hidden="1" x14ac:dyDescent="0.2">
      <c r="A6120">
        <v>5111</v>
      </c>
      <c r="B6120" t="s">
        <v>3348</v>
      </c>
      <c r="C6120" t="s">
        <v>7559</v>
      </c>
      <c r="D6120" t="s">
        <v>3355</v>
      </c>
      <c r="E6120" s="99">
        <v>3745.51</v>
      </c>
      <c r="F6120" s="99">
        <v>1287.1300000000001</v>
      </c>
      <c r="G6120" s="99">
        <v>5032.6400000000003</v>
      </c>
    </row>
    <row r="6121" spans="1:7" hidden="1" x14ac:dyDescent="0.2">
      <c r="A6121">
        <v>5111</v>
      </c>
      <c r="B6121" t="s">
        <v>3348</v>
      </c>
      <c r="C6121" t="s">
        <v>7560</v>
      </c>
      <c r="D6121" t="s">
        <v>3355</v>
      </c>
      <c r="E6121" s="99">
        <v>3745.51</v>
      </c>
      <c r="F6121">
        <v>960.31</v>
      </c>
      <c r="G6121" s="99">
        <v>4705.82</v>
      </c>
    </row>
    <row r="6122" spans="1:7" hidden="1" x14ac:dyDescent="0.2">
      <c r="A6122">
        <v>5111</v>
      </c>
      <c r="B6122" t="s">
        <v>3348</v>
      </c>
      <c r="C6122" t="s">
        <v>7561</v>
      </c>
      <c r="D6122" t="s">
        <v>3355</v>
      </c>
      <c r="E6122" s="99">
        <v>3745.51</v>
      </c>
      <c r="F6122" s="99">
        <v>1123.72</v>
      </c>
      <c r="G6122" s="99">
        <v>4869.2299999999996</v>
      </c>
    </row>
    <row r="6123" spans="1:7" hidden="1" x14ac:dyDescent="0.2">
      <c r="A6123">
        <v>5111</v>
      </c>
      <c r="B6123" t="s">
        <v>3348</v>
      </c>
      <c r="C6123" t="s">
        <v>7562</v>
      </c>
      <c r="D6123" t="s">
        <v>3355</v>
      </c>
      <c r="E6123" s="99">
        <v>3745.51</v>
      </c>
      <c r="F6123" s="99">
        <v>1123.72</v>
      </c>
      <c r="G6123" s="99">
        <v>4869.2299999999996</v>
      </c>
    </row>
    <row r="6124" spans="1:7" hidden="1" x14ac:dyDescent="0.2">
      <c r="A6124">
        <v>5111</v>
      </c>
      <c r="B6124" t="s">
        <v>3348</v>
      </c>
      <c r="C6124" t="s">
        <v>7563</v>
      </c>
      <c r="D6124" t="s">
        <v>3355</v>
      </c>
      <c r="E6124" s="99">
        <v>3745.51</v>
      </c>
      <c r="F6124" s="99">
        <v>1287.1300000000001</v>
      </c>
      <c r="G6124" s="99">
        <v>5032.6400000000003</v>
      </c>
    </row>
    <row r="6125" spans="1:7" hidden="1" x14ac:dyDescent="0.2">
      <c r="A6125">
        <v>5111</v>
      </c>
      <c r="B6125" t="s">
        <v>3348</v>
      </c>
      <c r="C6125" t="s">
        <v>7564</v>
      </c>
      <c r="D6125" t="s">
        <v>3355</v>
      </c>
      <c r="E6125" s="99">
        <v>3745.51</v>
      </c>
      <c r="F6125">
        <v>470.11</v>
      </c>
      <c r="G6125" s="99">
        <v>4215.62</v>
      </c>
    </row>
    <row r="6126" spans="1:7" hidden="1" x14ac:dyDescent="0.2">
      <c r="A6126">
        <v>5111</v>
      </c>
      <c r="B6126" t="s">
        <v>3348</v>
      </c>
      <c r="C6126" t="s">
        <v>7565</v>
      </c>
      <c r="D6126" t="s">
        <v>3355</v>
      </c>
      <c r="E6126" s="99">
        <v>3745.51</v>
      </c>
      <c r="F6126">
        <v>470.11</v>
      </c>
      <c r="G6126" s="99">
        <v>4215.62</v>
      </c>
    </row>
    <row r="6127" spans="1:7" hidden="1" x14ac:dyDescent="0.2">
      <c r="A6127">
        <v>5111</v>
      </c>
      <c r="B6127" t="s">
        <v>3348</v>
      </c>
      <c r="C6127" t="s">
        <v>7566</v>
      </c>
      <c r="D6127" t="s">
        <v>3355</v>
      </c>
      <c r="E6127" s="99">
        <v>3745.51</v>
      </c>
      <c r="F6127">
        <v>470.11</v>
      </c>
      <c r="G6127" s="99">
        <v>4215.62</v>
      </c>
    </row>
    <row r="6128" spans="1:7" hidden="1" x14ac:dyDescent="0.2">
      <c r="A6128">
        <v>5111</v>
      </c>
      <c r="B6128" t="s">
        <v>3348</v>
      </c>
      <c r="C6128" t="s">
        <v>7567</v>
      </c>
      <c r="D6128" t="s">
        <v>3355</v>
      </c>
      <c r="E6128" s="99">
        <v>3745.51</v>
      </c>
      <c r="F6128">
        <v>470.11</v>
      </c>
      <c r="G6128" s="99">
        <v>4215.62</v>
      </c>
    </row>
    <row r="6129" spans="1:7" hidden="1" x14ac:dyDescent="0.2">
      <c r="A6129" t="s">
        <v>3376</v>
      </c>
      <c r="B6129" t="s">
        <v>3348</v>
      </c>
      <c r="C6129" t="s">
        <v>7568</v>
      </c>
      <c r="D6129">
        <f>-5111-10</f>
        <v>-5121</v>
      </c>
      <c r="E6129" s="99">
        <v>3745.51</v>
      </c>
      <c r="F6129">
        <v>470.11</v>
      </c>
      <c r="G6129" s="99">
        <v>4215.62</v>
      </c>
    </row>
    <row r="6130" spans="1:7" hidden="1" x14ac:dyDescent="0.2">
      <c r="A6130">
        <v>5111</v>
      </c>
      <c r="B6130" t="s">
        <v>3348</v>
      </c>
      <c r="C6130" t="s">
        <v>7569</v>
      </c>
      <c r="D6130" t="s">
        <v>3355</v>
      </c>
      <c r="E6130" s="99">
        <v>3745.51</v>
      </c>
      <c r="F6130">
        <v>470.11</v>
      </c>
      <c r="G6130" s="99">
        <v>4215.62</v>
      </c>
    </row>
    <row r="6131" spans="1:7" hidden="1" x14ac:dyDescent="0.2">
      <c r="A6131">
        <v>5111</v>
      </c>
      <c r="B6131" t="s">
        <v>3348</v>
      </c>
      <c r="C6131" t="s">
        <v>7570</v>
      </c>
      <c r="D6131" t="s">
        <v>3355</v>
      </c>
      <c r="E6131" s="99">
        <v>3745.51</v>
      </c>
      <c r="F6131">
        <v>470.11</v>
      </c>
      <c r="G6131" s="99">
        <v>4215.62</v>
      </c>
    </row>
    <row r="6132" spans="1:7" hidden="1" x14ac:dyDescent="0.2">
      <c r="A6132">
        <v>5111</v>
      </c>
      <c r="B6132" t="s">
        <v>3348</v>
      </c>
      <c r="C6132" t="s">
        <v>7571</v>
      </c>
      <c r="D6132" t="s">
        <v>3355</v>
      </c>
      <c r="E6132" s="99">
        <v>3745.51</v>
      </c>
      <c r="F6132">
        <v>470.11</v>
      </c>
      <c r="G6132" s="99">
        <v>4215.62</v>
      </c>
    </row>
    <row r="6133" spans="1:7" hidden="1" x14ac:dyDescent="0.2">
      <c r="A6133">
        <v>5111</v>
      </c>
      <c r="B6133" t="s">
        <v>3348</v>
      </c>
      <c r="C6133" t="s">
        <v>7572</v>
      </c>
      <c r="D6133" t="s">
        <v>3355</v>
      </c>
      <c r="E6133" s="99">
        <v>3745.51</v>
      </c>
      <c r="F6133">
        <v>470.11</v>
      </c>
      <c r="G6133" s="99">
        <v>4215.62</v>
      </c>
    </row>
    <row r="6134" spans="1:7" hidden="1" x14ac:dyDescent="0.2">
      <c r="A6134">
        <v>5111</v>
      </c>
      <c r="B6134" t="s">
        <v>3348</v>
      </c>
      <c r="C6134" t="s">
        <v>7573</v>
      </c>
      <c r="D6134" t="s">
        <v>3355</v>
      </c>
      <c r="E6134" s="99">
        <v>3745.51</v>
      </c>
      <c r="F6134">
        <v>470.11</v>
      </c>
      <c r="G6134" s="99">
        <v>4215.62</v>
      </c>
    </row>
    <row r="6135" spans="1:7" hidden="1" x14ac:dyDescent="0.2">
      <c r="A6135">
        <v>5111</v>
      </c>
      <c r="B6135" t="s">
        <v>3348</v>
      </c>
      <c r="C6135" t="s">
        <v>7574</v>
      </c>
      <c r="D6135" t="s">
        <v>3355</v>
      </c>
      <c r="E6135" s="99">
        <v>3745.51</v>
      </c>
      <c r="F6135">
        <v>470.11</v>
      </c>
      <c r="G6135" s="99">
        <v>4215.62</v>
      </c>
    </row>
    <row r="6136" spans="1:7" hidden="1" x14ac:dyDescent="0.2">
      <c r="A6136">
        <v>5111</v>
      </c>
      <c r="B6136" t="s">
        <v>3348</v>
      </c>
      <c r="C6136" t="s">
        <v>7575</v>
      </c>
      <c r="D6136" t="s">
        <v>3355</v>
      </c>
      <c r="E6136" s="99">
        <v>3745.51</v>
      </c>
      <c r="F6136">
        <v>470.11</v>
      </c>
      <c r="G6136" s="99">
        <v>4215.62</v>
      </c>
    </row>
    <row r="6137" spans="1:7" hidden="1" x14ac:dyDescent="0.2">
      <c r="A6137">
        <v>5111</v>
      </c>
      <c r="B6137" t="s">
        <v>3348</v>
      </c>
      <c r="C6137" t="s">
        <v>7576</v>
      </c>
      <c r="D6137" t="s">
        <v>3355</v>
      </c>
      <c r="E6137" s="99">
        <v>3745.51</v>
      </c>
      <c r="F6137">
        <v>470.11</v>
      </c>
      <c r="G6137" s="99">
        <v>4215.62</v>
      </c>
    </row>
    <row r="6138" spans="1:7" hidden="1" x14ac:dyDescent="0.2">
      <c r="A6138" t="s">
        <v>357</v>
      </c>
    </row>
    <row r="6139" spans="1:7" hidden="1" x14ac:dyDescent="0.2"/>
    <row r="6140" spans="1:7" hidden="1" x14ac:dyDescent="0.2"/>
    <row r="6141" spans="1:7" hidden="1" x14ac:dyDescent="0.2"/>
    <row r="6142" spans="1:7" hidden="1" x14ac:dyDescent="0.2">
      <c r="A6142" t="s">
        <v>2523</v>
      </c>
      <c r="C6142" t="s">
        <v>2832</v>
      </c>
      <c r="D6142" t="s">
        <v>2833</v>
      </c>
      <c r="E6142" t="s">
        <v>2834</v>
      </c>
      <c r="F6142" t="s">
        <v>2835</v>
      </c>
      <c r="G6142" t="s">
        <v>2836</v>
      </c>
    </row>
    <row r="6143" spans="1:7" hidden="1" x14ac:dyDescent="0.2">
      <c r="C6143" t="s">
        <v>2837</v>
      </c>
      <c r="D6143" t="s">
        <v>2838</v>
      </c>
      <c r="E6143" s="100">
        <v>43344</v>
      </c>
      <c r="F6143" t="s">
        <v>2839</v>
      </c>
      <c r="G6143" t="s">
        <v>7577</v>
      </c>
    </row>
    <row r="6144" spans="1:7" hidden="1" x14ac:dyDescent="0.2"/>
    <row r="6145" spans="1:7" hidden="1" x14ac:dyDescent="0.2">
      <c r="B6145" t="s">
        <v>2841</v>
      </c>
    </row>
    <row r="6146" spans="1:7" hidden="1" x14ac:dyDescent="0.2">
      <c r="A6146" t="s">
        <v>2842</v>
      </c>
      <c r="B6146" t="s">
        <v>2843</v>
      </c>
      <c r="C6146" t="s">
        <v>2844</v>
      </c>
    </row>
    <row r="6147" spans="1:7" hidden="1" x14ac:dyDescent="0.2"/>
    <row r="6148" spans="1:7" hidden="1" x14ac:dyDescent="0.2">
      <c r="B6148" t="s">
        <v>2845</v>
      </c>
      <c r="C6148" t="s">
        <v>2846</v>
      </c>
    </row>
    <row r="6149" spans="1:7" hidden="1" x14ac:dyDescent="0.2">
      <c r="B6149" t="s">
        <v>2847</v>
      </c>
      <c r="C6149" t="s">
        <v>2848</v>
      </c>
      <c r="D6149" t="s">
        <v>2849</v>
      </c>
      <c r="E6149" t="s">
        <v>2850</v>
      </c>
    </row>
    <row r="6150" spans="1:7" hidden="1" x14ac:dyDescent="0.2"/>
    <row r="6151" spans="1:7" hidden="1" x14ac:dyDescent="0.2"/>
    <row r="6152" spans="1:7" hidden="1" x14ac:dyDescent="0.2">
      <c r="A6152" t="s">
        <v>2851</v>
      </c>
      <c r="B6152" t="s">
        <v>2852</v>
      </c>
      <c r="C6152" t="s">
        <v>2853</v>
      </c>
      <c r="E6152" t="s">
        <v>2854</v>
      </c>
      <c r="F6152" t="s">
        <v>2855</v>
      </c>
      <c r="G6152" t="s">
        <v>2856</v>
      </c>
    </row>
    <row r="6153" spans="1:7" hidden="1" x14ac:dyDescent="0.2">
      <c r="A6153" t="s">
        <v>2857</v>
      </c>
      <c r="B6153" t="s">
        <v>2858</v>
      </c>
      <c r="C6153" t="s">
        <v>2859</v>
      </c>
      <c r="D6153" t="s">
        <v>2860</v>
      </c>
      <c r="E6153" t="s">
        <v>2861</v>
      </c>
      <c r="F6153" t="s">
        <v>2861</v>
      </c>
      <c r="G6153" t="s">
        <v>2861</v>
      </c>
    </row>
    <row r="6154" spans="1:7" hidden="1" x14ac:dyDescent="0.2">
      <c r="A6154">
        <v>5111</v>
      </c>
      <c r="B6154" t="s">
        <v>3348</v>
      </c>
      <c r="C6154" t="s">
        <v>7578</v>
      </c>
      <c r="D6154" t="s">
        <v>3355</v>
      </c>
      <c r="E6154" s="99">
        <v>3745.51</v>
      </c>
      <c r="F6154">
        <v>470.11</v>
      </c>
      <c r="G6154" s="99">
        <v>4215.62</v>
      </c>
    </row>
    <row r="6155" spans="1:7" hidden="1" x14ac:dyDescent="0.2">
      <c r="A6155">
        <v>5111</v>
      </c>
      <c r="B6155" t="s">
        <v>3348</v>
      </c>
      <c r="C6155" t="s">
        <v>7579</v>
      </c>
      <c r="D6155" t="s">
        <v>3355</v>
      </c>
      <c r="E6155" s="99">
        <v>3745.51</v>
      </c>
      <c r="F6155">
        <v>470.11</v>
      </c>
      <c r="G6155" s="99">
        <v>4215.62</v>
      </c>
    </row>
    <row r="6156" spans="1:7" hidden="1" x14ac:dyDescent="0.2">
      <c r="A6156">
        <v>5111</v>
      </c>
      <c r="B6156" t="s">
        <v>3348</v>
      </c>
      <c r="C6156" t="s">
        <v>7580</v>
      </c>
      <c r="D6156" t="s">
        <v>3355</v>
      </c>
      <c r="E6156" s="99">
        <v>3745.51</v>
      </c>
      <c r="F6156">
        <v>470.11</v>
      </c>
      <c r="G6156" s="99">
        <v>4215.62</v>
      </c>
    </row>
    <row r="6157" spans="1:7" hidden="1" x14ac:dyDescent="0.2">
      <c r="A6157">
        <v>5111</v>
      </c>
      <c r="B6157" t="s">
        <v>3348</v>
      </c>
      <c r="C6157" t="s">
        <v>7581</v>
      </c>
      <c r="D6157" t="s">
        <v>3355</v>
      </c>
      <c r="E6157" s="99">
        <v>3745.51</v>
      </c>
      <c r="F6157">
        <v>470.11</v>
      </c>
      <c r="G6157" s="99">
        <v>4215.62</v>
      </c>
    </row>
    <row r="6158" spans="1:7" hidden="1" x14ac:dyDescent="0.2">
      <c r="A6158">
        <v>5111</v>
      </c>
      <c r="B6158" t="s">
        <v>3348</v>
      </c>
      <c r="C6158" t="s">
        <v>7582</v>
      </c>
      <c r="D6158" t="s">
        <v>3355</v>
      </c>
      <c r="E6158" s="99">
        <v>3745.51</v>
      </c>
      <c r="F6158">
        <v>470.11</v>
      </c>
      <c r="G6158" s="99">
        <v>4215.62</v>
      </c>
    </row>
    <row r="6159" spans="1:7" hidden="1" x14ac:dyDescent="0.2">
      <c r="A6159">
        <v>5111</v>
      </c>
      <c r="B6159" t="s">
        <v>3348</v>
      </c>
      <c r="C6159" t="s">
        <v>7583</v>
      </c>
      <c r="D6159" t="s">
        <v>3355</v>
      </c>
      <c r="E6159" s="99">
        <v>3745.51</v>
      </c>
      <c r="F6159">
        <v>470.11</v>
      </c>
      <c r="G6159" s="99">
        <v>4215.62</v>
      </c>
    </row>
    <row r="6160" spans="1:7" hidden="1" x14ac:dyDescent="0.2">
      <c r="A6160">
        <v>5111</v>
      </c>
      <c r="B6160" t="s">
        <v>3348</v>
      </c>
      <c r="C6160" t="s">
        <v>7584</v>
      </c>
      <c r="D6160" t="s">
        <v>3355</v>
      </c>
      <c r="E6160" s="99">
        <v>3745.51</v>
      </c>
      <c r="F6160">
        <v>470.11</v>
      </c>
      <c r="G6160" s="99">
        <v>4215.62</v>
      </c>
    </row>
    <row r="6161" spans="1:7" hidden="1" x14ac:dyDescent="0.2">
      <c r="A6161">
        <v>5111</v>
      </c>
      <c r="B6161" t="s">
        <v>3348</v>
      </c>
      <c r="C6161" t="s">
        <v>7585</v>
      </c>
      <c r="D6161" t="s">
        <v>3355</v>
      </c>
      <c r="E6161" s="99">
        <v>3745.51</v>
      </c>
      <c r="F6161">
        <v>470.11</v>
      </c>
      <c r="G6161" s="99">
        <v>4215.62</v>
      </c>
    </row>
    <row r="6162" spans="1:7" hidden="1" x14ac:dyDescent="0.2">
      <c r="A6162">
        <v>5111</v>
      </c>
      <c r="B6162" t="s">
        <v>3348</v>
      </c>
      <c r="C6162" t="s">
        <v>7586</v>
      </c>
      <c r="D6162" t="s">
        <v>3355</v>
      </c>
      <c r="E6162" s="99">
        <v>3745.51</v>
      </c>
      <c r="F6162">
        <v>470.11</v>
      </c>
      <c r="G6162" s="99">
        <v>4215.62</v>
      </c>
    </row>
    <row r="6163" spans="1:7" hidden="1" x14ac:dyDescent="0.2">
      <c r="A6163">
        <v>5111</v>
      </c>
      <c r="B6163" t="s">
        <v>3348</v>
      </c>
      <c r="C6163" t="s">
        <v>7587</v>
      </c>
      <c r="D6163" t="s">
        <v>3355</v>
      </c>
      <c r="E6163" s="99">
        <v>3745.51</v>
      </c>
      <c r="F6163">
        <v>470.11</v>
      </c>
      <c r="G6163" s="99">
        <v>4215.62</v>
      </c>
    </row>
    <row r="6164" spans="1:7" hidden="1" x14ac:dyDescent="0.2">
      <c r="A6164">
        <v>5111</v>
      </c>
      <c r="B6164" t="s">
        <v>3348</v>
      </c>
      <c r="C6164" t="s">
        <v>7588</v>
      </c>
      <c r="D6164" t="s">
        <v>3355</v>
      </c>
      <c r="E6164" s="99">
        <v>3745.51</v>
      </c>
      <c r="F6164">
        <v>470.11</v>
      </c>
      <c r="G6164" s="99">
        <v>4215.62</v>
      </c>
    </row>
    <row r="6165" spans="1:7" hidden="1" x14ac:dyDescent="0.2">
      <c r="A6165">
        <v>5111</v>
      </c>
      <c r="B6165" t="s">
        <v>3348</v>
      </c>
      <c r="C6165" t="s">
        <v>7589</v>
      </c>
      <c r="D6165" t="s">
        <v>3355</v>
      </c>
      <c r="E6165" s="99">
        <v>3745.51</v>
      </c>
      <c r="F6165">
        <v>470.11</v>
      </c>
      <c r="G6165" s="99">
        <v>4215.62</v>
      </c>
    </row>
    <row r="6166" spans="1:7" hidden="1" x14ac:dyDescent="0.2">
      <c r="A6166">
        <v>5111</v>
      </c>
      <c r="B6166" t="s">
        <v>3348</v>
      </c>
      <c r="C6166" t="s">
        <v>7590</v>
      </c>
      <c r="D6166" t="s">
        <v>3355</v>
      </c>
      <c r="E6166" s="99">
        <v>3745.51</v>
      </c>
      <c r="F6166">
        <v>470.11</v>
      </c>
      <c r="G6166" s="99">
        <v>4215.62</v>
      </c>
    </row>
    <row r="6167" spans="1:7" hidden="1" x14ac:dyDescent="0.2">
      <c r="A6167">
        <v>5111</v>
      </c>
      <c r="B6167" t="s">
        <v>3348</v>
      </c>
      <c r="C6167" t="s">
        <v>7591</v>
      </c>
      <c r="D6167" t="s">
        <v>3355</v>
      </c>
      <c r="E6167" s="99">
        <v>3745.51</v>
      </c>
      <c r="F6167">
        <v>470.11</v>
      </c>
      <c r="G6167" s="99">
        <v>4215.62</v>
      </c>
    </row>
    <row r="6168" spans="1:7" hidden="1" x14ac:dyDescent="0.2">
      <c r="A6168">
        <v>5111</v>
      </c>
      <c r="B6168" t="s">
        <v>3348</v>
      </c>
      <c r="C6168" t="s">
        <v>7592</v>
      </c>
      <c r="D6168" t="s">
        <v>3355</v>
      </c>
      <c r="E6168" s="99">
        <v>3745.51</v>
      </c>
      <c r="F6168">
        <v>470.11</v>
      </c>
      <c r="G6168" s="99">
        <v>4215.62</v>
      </c>
    </row>
    <row r="6169" spans="1:7" hidden="1" x14ac:dyDescent="0.2">
      <c r="A6169">
        <v>5111</v>
      </c>
      <c r="B6169" t="s">
        <v>3348</v>
      </c>
      <c r="C6169" t="s">
        <v>7593</v>
      </c>
      <c r="D6169" t="s">
        <v>3355</v>
      </c>
      <c r="E6169" s="99">
        <v>3745.51</v>
      </c>
      <c r="F6169">
        <v>470.11</v>
      </c>
      <c r="G6169" s="99">
        <v>4215.62</v>
      </c>
    </row>
    <row r="6170" spans="1:7" hidden="1" x14ac:dyDescent="0.2">
      <c r="A6170">
        <v>5111</v>
      </c>
      <c r="B6170" t="s">
        <v>3348</v>
      </c>
      <c r="C6170" t="s">
        <v>7594</v>
      </c>
      <c r="D6170" t="s">
        <v>3355</v>
      </c>
      <c r="E6170" s="99">
        <v>3745.51</v>
      </c>
      <c r="F6170">
        <v>470.11</v>
      </c>
      <c r="G6170" s="99">
        <v>4215.62</v>
      </c>
    </row>
    <row r="6171" spans="1:7" hidden="1" x14ac:dyDescent="0.2">
      <c r="A6171">
        <v>5111</v>
      </c>
      <c r="B6171" t="s">
        <v>3348</v>
      </c>
      <c r="C6171" t="s">
        <v>7595</v>
      </c>
      <c r="D6171" t="s">
        <v>3355</v>
      </c>
      <c r="E6171" s="99">
        <v>3745.51</v>
      </c>
      <c r="F6171">
        <v>470.11</v>
      </c>
      <c r="G6171" s="99">
        <v>4215.62</v>
      </c>
    </row>
    <row r="6172" spans="1:7" hidden="1" x14ac:dyDescent="0.2">
      <c r="A6172">
        <v>5111</v>
      </c>
      <c r="B6172" t="s">
        <v>3348</v>
      </c>
      <c r="C6172" t="s">
        <v>7596</v>
      </c>
      <c r="D6172" t="s">
        <v>3355</v>
      </c>
      <c r="E6172" s="99">
        <v>3745.51</v>
      </c>
      <c r="F6172">
        <v>470.11</v>
      </c>
      <c r="G6172" s="99">
        <v>4215.62</v>
      </c>
    </row>
    <row r="6173" spans="1:7" hidden="1" x14ac:dyDescent="0.2">
      <c r="A6173">
        <v>5111</v>
      </c>
      <c r="B6173" t="s">
        <v>3348</v>
      </c>
      <c r="C6173" t="s">
        <v>7597</v>
      </c>
      <c r="D6173" t="s">
        <v>3355</v>
      </c>
      <c r="E6173" s="99">
        <v>3745.51</v>
      </c>
      <c r="F6173">
        <v>470.11</v>
      </c>
      <c r="G6173" s="99">
        <v>4215.62</v>
      </c>
    </row>
    <row r="6174" spans="1:7" hidden="1" x14ac:dyDescent="0.2">
      <c r="A6174">
        <v>5111</v>
      </c>
      <c r="B6174" t="s">
        <v>3348</v>
      </c>
      <c r="C6174" t="s">
        <v>7598</v>
      </c>
      <c r="D6174" t="s">
        <v>3355</v>
      </c>
      <c r="E6174" s="99">
        <v>3745.51</v>
      </c>
      <c r="F6174">
        <v>470.11</v>
      </c>
      <c r="G6174" s="99">
        <v>4215.62</v>
      </c>
    </row>
    <row r="6175" spans="1:7" hidden="1" x14ac:dyDescent="0.2">
      <c r="A6175">
        <v>5111</v>
      </c>
      <c r="B6175" t="s">
        <v>3348</v>
      </c>
      <c r="C6175" t="s">
        <v>7599</v>
      </c>
      <c r="D6175" t="s">
        <v>3355</v>
      </c>
      <c r="E6175" s="99">
        <v>3745.51</v>
      </c>
      <c r="F6175">
        <v>470.11</v>
      </c>
      <c r="G6175" s="99">
        <v>4215.62</v>
      </c>
    </row>
    <row r="6176" spans="1:7" hidden="1" x14ac:dyDescent="0.2">
      <c r="A6176">
        <v>5111</v>
      </c>
      <c r="B6176" t="s">
        <v>3348</v>
      </c>
      <c r="C6176" t="s">
        <v>7600</v>
      </c>
      <c r="D6176" t="s">
        <v>3355</v>
      </c>
      <c r="E6176" s="99">
        <v>3745.51</v>
      </c>
      <c r="F6176">
        <v>470.11</v>
      </c>
      <c r="G6176" s="99">
        <v>4215.62</v>
      </c>
    </row>
    <row r="6177" spans="1:7" hidden="1" x14ac:dyDescent="0.2">
      <c r="A6177">
        <v>5111</v>
      </c>
      <c r="B6177" t="s">
        <v>3348</v>
      </c>
      <c r="C6177" t="s">
        <v>7601</v>
      </c>
      <c r="D6177" t="s">
        <v>3355</v>
      </c>
      <c r="E6177" s="99">
        <v>3745.51</v>
      </c>
      <c r="F6177">
        <v>470.11</v>
      </c>
      <c r="G6177" s="99">
        <v>4215.62</v>
      </c>
    </row>
    <row r="6178" spans="1:7" hidden="1" x14ac:dyDescent="0.2">
      <c r="A6178">
        <v>5111</v>
      </c>
      <c r="B6178" t="s">
        <v>3348</v>
      </c>
      <c r="C6178" t="s">
        <v>7602</v>
      </c>
      <c r="D6178" t="s">
        <v>3355</v>
      </c>
      <c r="E6178" s="99">
        <v>3745.51</v>
      </c>
      <c r="F6178">
        <v>470.11</v>
      </c>
      <c r="G6178" s="99">
        <v>4215.62</v>
      </c>
    </row>
    <row r="6179" spans="1:7" hidden="1" x14ac:dyDescent="0.2">
      <c r="A6179">
        <v>5111</v>
      </c>
      <c r="B6179" t="s">
        <v>3348</v>
      </c>
      <c r="C6179" t="s">
        <v>7603</v>
      </c>
      <c r="D6179" t="s">
        <v>3355</v>
      </c>
      <c r="E6179" s="99">
        <v>3745.51</v>
      </c>
      <c r="F6179">
        <v>470.11</v>
      </c>
      <c r="G6179" s="99">
        <v>4215.62</v>
      </c>
    </row>
    <row r="6180" spans="1:7" hidden="1" x14ac:dyDescent="0.2">
      <c r="A6180">
        <v>5111</v>
      </c>
      <c r="B6180" t="s">
        <v>3348</v>
      </c>
      <c r="C6180" t="s">
        <v>7604</v>
      </c>
      <c r="D6180" t="s">
        <v>3355</v>
      </c>
      <c r="E6180" s="99">
        <v>3745.51</v>
      </c>
      <c r="F6180">
        <v>470.11</v>
      </c>
      <c r="G6180" s="99">
        <v>4215.62</v>
      </c>
    </row>
    <row r="6181" spans="1:7" hidden="1" x14ac:dyDescent="0.2">
      <c r="A6181">
        <v>5111</v>
      </c>
      <c r="B6181" t="s">
        <v>3348</v>
      </c>
      <c r="C6181" t="s">
        <v>7605</v>
      </c>
      <c r="D6181" t="s">
        <v>3355</v>
      </c>
      <c r="E6181" s="99">
        <v>3745.51</v>
      </c>
      <c r="F6181">
        <v>470.11</v>
      </c>
      <c r="G6181" s="99">
        <v>4215.62</v>
      </c>
    </row>
    <row r="6182" spans="1:7" hidden="1" x14ac:dyDescent="0.2">
      <c r="A6182">
        <v>5111</v>
      </c>
      <c r="B6182" t="s">
        <v>3348</v>
      </c>
      <c r="C6182" t="s">
        <v>7606</v>
      </c>
      <c r="D6182" t="s">
        <v>3355</v>
      </c>
      <c r="E6182" s="99">
        <v>3745.51</v>
      </c>
      <c r="F6182">
        <v>470.11</v>
      </c>
      <c r="G6182" s="99">
        <v>4215.62</v>
      </c>
    </row>
    <row r="6183" spans="1:7" hidden="1" x14ac:dyDescent="0.2">
      <c r="A6183">
        <v>5111</v>
      </c>
      <c r="B6183" t="s">
        <v>3348</v>
      </c>
      <c r="C6183" t="s">
        <v>7607</v>
      </c>
      <c r="D6183" t="s">
        <v>3355</v>
      </c>
      <c r="E6183" s="99">
        <v>3745.51</v>
      </c>
      <c r="F6183">
        <v>470.11</v>
      </c>
      <c r="G6183" s="99">
        <v>4215.62</v>
      </c>
    </row>
    <row r="6184" spans="1:7" hidden="1" x14ac:dyDescent="0.2">
      <c r="A6184">
        <v>5111</v>
      </c>
      <c r="B6184" t="s">
        <v>3348</v>
      </c>
      <c r="C6184" t="s">
        <v>7608</v>
      </c>
      <c r="D6184" t="s">
        <v>3355</v>
      </c>
      <c r="E6184" s="99">
        <v>3745.51</v>
      </c>
      <c r="F6184">
        <v>470.11</v>
      </c>
      <c r="G6184" s="99">
        <v>4215.62</v>
      </c>
    </row>
    <row r="6185" spans="1:7" hidden="1" x14ac:dyDescent="0.2">
      <c r="A6185">
        <v>5111</v>
      </c>
      <c r="B6185" t="s">
        <v>3348</v>
      </c>
      <c r="C6185" t="s">
        <v>7609</v>
      </c>
      <c r="D6185" t="s">
        <v>3355</v>
      </c>
      <c r="E6185" s="99">
        <v>3745.51</v>
      </c>
      <c r="F6185">
        <v>470.11</v>
      </c>
      <c r="G6185" s="99">
        <v>4215.62</v>
      </c>
    </row>
    <row r="6186" spans="1:7" hidden="1" x14ac:dyDescent="0.2">
      <c r="A6186">
        <v>5111</v>
      </c>
      <c r="B6186" t="s">
        <v>3348</v>
      </c>
      <c r="C6186" t="s">
        <v>7610</v>
      </c>
      <c r="D6186" t="s">
        <v>3355</v>
      </c>
      <c r="E6186" s="99">
        <v>3745.51</v>
      </c>
      <c r="F6186">
        <v>470.11</v>
      </c>
      <c r="G6186" s="99">
        <v>4215.62</v>
      </c>
    </row>
    <row r="6187" spans="1:7" hidden="1" x14ac:dyDescent="0.2">
      <c r="A6187">
        <v>5111</v>
      </c>
      <c r="B6187" t="s">
        <v>3348</v>
      </c>
      <c r="C6187" t="s">
        <v>7611</v>
      </c>
      <c r="D6187" t="s">
        <v>3355</v>
      </c>
      <c r="E6187" s="99">
        <v>2657.33</v>
      </c>
      <c r="F6187">
        <v>334.09</v>
      </c>
      <c r="G6187" s="99">
        <v>2991.42</v>
      </c>
    </row>
    <row r="6188" spans="1:7" hidden="1" x14ac:dyDescent="0.2">
      <c r="A6188">
        <v>5111</v>
      </c>
      <c r="B6188" t="s">
        <v>3348</v>
      </c>
      <c r="C6188" t="s">
        <v>7612</v>
      </c>
      <c r="D6188" t="s">
        <v>3355</v>
      </c>
      <c r="E6188" s="99">
        <v>3745.51</v>
      </c>
      <c r="F6188">
        <v>470.11</v>
      </c>
      <c r="G6188" s="99">
        <v>4215.62</v>
      </c>
    </row>
    <row r="6189" spans="1:7" hidden="1" x14ac:dyDescent="0.2">
      <c r="A6189">
        <v>5111</v>
      </c>
      <c r="B6189" t="s">
        <v>3348</v>
      </c>
      <c r="C6189" t="s">
        <v>7613</v>
      </c>
      <c r="D6189" t="s">
        <v>3355</v>
      </c>
      <c r="E6189" s="99">
        <v>3745.51</v>
      </c>
      <c r="F6189">
        <v>470.11</v>
      </c>
      <c r="G6189" s="99">
        <v>4215.62</v>
      </c>
    </row>
    <row r="6190" spans="1:7" hidden="1" x14ac:dyDescent="0.2">
      <c r="A6190">
        <v>5111</v>
      </c>
      <c r="B6190" t="s">
        <v>3348</v>
      </c>
      <c r="C6190" t="s">
        <v>7614</v>
      </c>
      <c r="D6190" t="s">
        <v>3355</v>
      </c>
      <c r="E6190" s="99">
        <v>3745.51</v>
      </c>
      <c r="F6190">
        <v>470.11</v>
      </c>
      <c r="G6190" s="99">
        <v>4215.62</v>
      </c>
    </row>
    <row r="6191" spans="1:7" hidden="1" x14ac:dyDescent="0.2">
      <c r="A6191">
        <v>5111</v>
      </c>
      <c r="B6191" t="s">
        <v>3348</v>
      </c>
      <c r="C6191" t="s">
        <v>7615</v>
      </c>
      <c r="D6191" t="s">
        <v>3355</v>
      </c>
      <c r="E6191" s="99">
        <v>3745.51</v>
      </c>
      <c r="F6191">
        <v>470.11</v>
      </c>
      <c r="G6191" s="99">
        <v>4215.62</v>
      </c>
    </row>
    <row r="6192" spans="1:7" hidden="1" x14ac:dyDescent="0.2">
      <c r="A6192">
        <v>5111</v>
      </c>
      <c r="B6192" t="s">
        <v>3348</v>
      </c>
      <c r="C6192" t="s">
        <v>7616</v>
      </c>
      <c r="D6192" t="s">
        <v>3355</v>
      </c>
      <c r="E6192" s="99">
        <v>3745.51</v>
      </c>
      <c r="F6192">
        <v>470.11</v>
      </c>
      <c r="G6192" s="99">
        <v>4215.62</v>
      </c>
    </row>
    <row r="6193" spans="1:7" hidden="1" x14ac:dyDescent="0.2">
      <c r="A6193">
        <v>5111</v>
      </c>
      <c r="B6193" t="s">
        <v>3348</v>
      </c>
      <c r="C6193" t="s">
        <v>7617</v>
      </c>
      <c r="D6193" t="s">
        <v>3355</v>
      </c>
      <c r="E6193" s="99">
        <v>3745.51</v>
      </c>
      <c r="F6193">
        <v>470.11</v>
      </c>
      <c r="G6193" s="99">
        <v>4215.62</v>
      </c>
    </row>
    <row r="6194" spans="1:7" hidden="1" x14ac:dyDescent="0.2">
      <c r="A6194">
        <v>5111</v>
      </c>
      <c r="B6194" t="s">
        <v>3348</v>
      </c>
      <c r="C6194" t="s">
        <v>7618</v>
      </c>
      <c r="D6194" t="s">
        <v>3355</v>
      </c>
      <c r="E6194" s="99">
        <v>3745.51</v>
      </c>
      <c r="F6194">
        <v>470.11</v>
      </c>
      <c r="G6194" s="99">
        <v>4215.62</v>
      </c>
    </row>
    <row r="6195" spans="1:7" hidden="1" x14ac:dyDescent="0.2">
      <c r="A6195" t="s">
        <v>3376</v>
      </c>
      <c r="B6195" t="s">
        <v>3348</v>
      </c>
      <c r="C6195" t="s">
        <v>7619</v>
      </c>
      <c r="D6195">
        <f>-5111-10</f>
        <v>-5121</v>
      </c>
      <c r="E6195" s="99">
        <v>3745.51</v>
      </c>
      <c r="F6195">
        <v>470.11</v>
      </c>
      <c r="G6195" s="99">
        <v>4215.62</v>
      </c>
    </row>
    <row r="6196" spans="1:7" hidden="1" x14ac:dyDescent="0.2">
      <c r="A6196">
        <v>5111</v>
      </c>
      <c r="B6196" t="s">
        <v>3348</v>
      </c>
      <c r="C6196" t="s">
        <v>7620</v>
      </c>
      <c r="D6196" t="s">
        <v>3355</v>
      </c>
      <c r="E6196" s="99">
        <v>3745.51</v>
      </c>
      <c r="F6196">
        <v>470.11</v>
      </c>
      <c r="G6196" s="99">
        <v>4215.62</v>
      </c>
    </row>
    <row r="6197" spans="1:7" hidden="1" x14ac:dyDescent="0.2">
      <c r="A6197">
        <v>5111</v>
      </c>
      <c r="B6197" t="s">
        <v>3348</v>
      </c>
      <c r="C6197" t="s">
        <v>7621</v>
      </c>
      <c r="D6197" t="s">
        <v>3355</v>
      </c>
      <c r="E6197" s="99">
        <v>3745.51</v>
      </c>
      <c r="F6197">
        <v>470.11</v>
      </c>
      <c r="G6197" s="99">
        <v>4215.62</v>
      </c>
    </row>
    <row r="6198" spans="1:7" hidden="1" x14ac:dyDescent="0.2">
      <c r="A6198">
        <v>5111</v>
      </c>
      <c r="B6198" t="s">
        <v>3348</v>
      </c>
      <c r="C6198" t="s">
        <v>7622</v>
      </c>
      <c r="D6198" t="s">
        <v>3355</v>
      </c>
      <c r="E6198" s="99">
        <v>3745.51</v>
      </c>
      <c r="F6198">
        <v>470.11</v>
      </c>
      <c r="G6198" s="99">
        <v>4215.62</v>
      </c>
    </row>
    <row r="6199" spans="1:7" hidden="1" x14ac:dyDescent="0.2">
      <c r="A6199">
        <v>5111</v>
      </c>
      <c r="B6199" t="s">
        <v>3348</v>
      </c>
      <c r="C6199" t="s">
        <v>7623</v>
      </c>
      <c r="D6199" t="s">
        <v>3355</v>
      </c>
      <c r="E6199" s="99">
        <v>3745.51</v>
      </c>
      <c r="F6199">
        <v>470.11</v>
      </c>
      <c r="G6199" s="99">
        <v>4215.62</v>
      </c>
    </row>
    <row r="6200" spans="1:7" hidden="1" x14ac:dyDescent="0.2">
      <c r="A6200">
        <v>5111</v>
      </c>
      <c r="B6200" t="s">
        <v>3348</v>
      </c>
      <c r="C6200" t="s">
        <v>7624</v>
      </c>
      <c r="D6200" t="s">
        <v>3355</v>
      </c>
      <c r="E6200" s="99">
        <v>3745.51</v>
      </c>
      <c r="F6200">
        <v>470.11</v>
      </c>
      <c r="G6200" s="99">
        <v>4215.62</v>
      </c>
    </row>
    <row r="6201" spans="1:7" hidden="1" x14ac:dyDescent="0.2">
      <c r="A6201">
        <v>5111</v>
      </c>
      <c r="B6201" t="s">
        <v>3348</v>
      </c>
      <c r="C6201" t="s">
        <v>7625</v>
      </c>
      <c r="D6201" t="s">
        <v>3355</v>
      </c>
      <c r="E6201" s="99">
        <v>3745.51</v>
      </c>
      <c r="F6201">
        <v>470.11</v>
      </c>
      <c r="G6201" s="99">
        <v>4215.62</v>
      </c>
    </row>
    <row r="6202" spans="1:7" hidden="1" x14ac:dyDescent="0.2">
      <c r="A6202">
        <v>5111</v>
      </c>
      <c r="B6202" t="s">
        <v>3348</v>
      </c>
      <c r="C6202" t="s">
        <v>7626</v>
      </c>
      <c r="D6202" t="s">
        <v>3355</v>
      </c>
      <c r="E6202" s="99">
        <v>3745.51</v>
      </c>
      <c r="F6202">
        <v>470.11</v>
      </c>
      <c r="G6202" s="99">
        <v>4215.62</v>
      </c>
    </row>
    <row r="6203" spans="1:7" hidden="1" x14ac:dyDescent="0.2">
      <c r="A6203">
        <v>5111</v>
      </c>
      <c r="B6203" t="s">
        <v>3348</v>
      </c>
      <c r="C6203" t="s">
        <v>7627</v>
      </c>
      <c r="D6203" t="s">
        <v>3355</v>
      </c>
      <c r="E6203" s="99">
        <v>3745.51</v>
      </c>
      <c r="F6203">
        <v>470.11</v>
      </c>
      <c r="G6203" s="99">
        <v>4215.62</v>
      </c>
    </row>
    <row r="6204" spans="1:7" hidden="1" x14ac:dyDescent="0.2">
      <c r="A6204" t="s">
        <v>357</v>
      </c>
    </row>
    <row r="6205" spans="1:7" hidden="1" x14ac:dyDescent="0.2"/>
    <row r="6206" spans="1:7" hidden="1" x14ac:dyDescent="0.2"/>
    <row r="6207" spans="1:7" hidden="1" x14ac:dyDescent="0.2"/>
    <row r="6208" spans="1:7" hidden="1" x14ac:dyDescent="0.2">
      <c r="A6208" t="s">
        <v>2523</v>
      </c>
      <c r="C6208" t="s">
        <v>2832</v>
      </c>
      <c r="D6208" t="s">
        <v>2833</v>
      </c>
      <c r="E6208" t="s">
        <v>2834</v>
      </c>
      <c r="F6208" t="s">
        <v>2835</v>
      </c>
      <c r="G6208" t="s">
        <v>2836</v>
      </c>
    </row>
    <row r="6209" spans="1:7" hidden="1" x14ac:dyDescent="0.2">
      <c r="C6209" t="s">
        <v>2837</v>
      </c>
      <c r="D6209" t="s">
        <v>2838</v>
      </c>
      <c r="E6209" s="100">
        <v>43344</v>
      </c>
      <c r="F6209" t="s">
        <v>2839</v>
      </c>
      <c r="G6209" t="s">
        <v>7628</v>
      </c>
    </row>
    <row r="6210" spans="1:7" hidden="1" x14ac:dyDescent="0.2"/>
    <row r="6211" spans="1:7" hidden="1" x14ac:dyDescent="0.2">
      <c r="B6211" t="s">
        <v>2841</v>
      </c>
    </row>
    <row r="6212" spans="1:7" hidden="1" x14ac:dyDescent="0.2">
      <c r="A6212" t="s">
        <v>2842</v>
      </c>
      <c r="B6212" t="s">
        <v>2843</v>
      </c>
      <c r="C6212" t="s">
        <v>2844</v>
      </c>
    </row>
    <row r="6213" spans="1:7" hidden="1" x14ac:dyDescent="0.2"/>
    <row r="6214" spans="1:7" hidden="1" x14ac:dyDescent="0.2">
      <c r="B6214" t="s">
        <v>2845</v>
      </c>
      <c r="C6214" t="s">
        <v>2846</v>
      </c>
    </row>
    <row r="6215" spans="1:7" hidden="1" x14ac:dyDescent="0.2">
      <c r="B6215" t="s">
        <v>2847</v>
      </c>
      <c r="C6215" t="s">
        <v>2848</v>
      </c>
      <c r="D6215" t="s">
        <v>2849</v>
      </c>
      <c r="E6215" t="s">
        <v>2850</v>
      </c>
    </row>
    <row r="6216" spans="1:7" hidden="1" x14ac:dyDescent="0.2"/>
    <row r="6217" spans="1:7" hidden="1" x14ac:dyDescent="0.2"/>
    <row r="6218" spans="1:7" hidden="1" x14ac:dyDescent="0.2">
      <c r="A6218" t="s">
        <v>2851</v>
      </c>
      <c r="B6218" t="s">
        <v>2852</v>
      </c>
      <c r="C6218" t="s">
        <v>2853</v>
      </c>
      <c r="E6218" t="s">
        <v>2854</v>
      </c>
      <c r="F6218" t="s">
        <v>2855</v>
      </c>
      <c r="G6218" t="s">
        <v>2856</v>
      </c>
    </row>
    <row r="6219" spans="1:7" hidden="1" x14ac:dyDescent="0.2">
      <c r="A6219" t="s">
        <v>2857</v>
      </c>
      <c r="B6219" t="s">
        <v>2858</v>
      </c>
      <c r="C6219" t="s">
        <v>2859</v>
      </c>
      <c r="D6219" t="s">
        <v>2860</v>
      </c>
      <c r="E6219" t="s">
        <v>2861</v>
      </c>
      <c r="F6219" t="s">
        <v>2861</v>
      </c>
      <c r="G6219" t="s">
        <v>2861</v>
      </c>
    </row>
    <row r="6220" spans="1:7" hidden="1" x14ac:dyDescent="0.2">
      <c r="A6220">
        <v>5111</v>
      </c>
      <c r="B6220" t="s">
        <v>3348</v>
      </c>
      <c r="C6220" t="s">
        <v>7629</v>
      </c>
      <c r="D6220" t="s">
        <v>3355</v>
      </c>
      <c r="E6220" s="99">
        <v>3745.51</v>
      </c>
      <c r="F6220">
        <v>470.11</v>
      </c>
      <c r="G6220" s="99">
        <v>4215.62</v>
      </c>
    </row>
    <row r="6221" spans="1:7" hidden="1" x14ac:dyDescent="0.2">
      <c r="A6221">
        <v>5111</v>
      </c>
      <c r="B6221" t="s">
        <v>3348</v>
      </c>
      <c r="C6221" t="s">
        <v>7630</v>
      </c>
      <c r="D6221" t="s">
        <v>3355</v>
      </c>
      <c r="E6221">
        <v>603</v>
      </c>
      <c r="F6221">
        <v>0</v>
      </c>
      <c r="G6221">
        <v>603</v>
      </c>
    </row>
    <row r="6222" spans="1:7" hidden="1" x14ac:dyDescent="0.2">
      <c r="A6222">
        <v>5111</v>
      </c>
      <c r="B6222" t="s">
        <v>3348</v>
      </c>
      <c r="C6222" t="s">
        <v>7631</v>
      </c>
      <c r="D6222" t="s">
        <v>3355</v>
      </c>
      <c r="E6222">
        <v>603</v>
      </c>
      <c r="F6222">
        <v>0</v>
      </c>
      <c r="G6222">
        <v>603</v>
      </c>
    </row>
    <row r="6223" spans="1:7" hidden="1" x14ac:dyDescent="0.2">
      <c r="A6223">
        <v>5111</v>
      </c>
      <c r="B6223" t="s">
        <v>3348</v>
      </c>
      <c r="C6223" t="s">
        <v>7632</v>
      </c>
      <c r="D6223" t="s">
        <v>3355</v>
      </c>
      <c r="E6223">
        <v>603</v>
      </c>
      <c r="F6223">
        <v>0</v>
      </c>
      <c r="G6223">
        <v>603</v>
      </c>
    </row>
    <row r="6224" spans="1:7" hidden="1" x14ac:dyDescent="0.2">
      <c r="A6224">
        <v>5111</v>
      </c>
      <c r="B6224" t="s">
        <v>3348</v>
      </c>
      <c r="C6224" t="s">
        <v>7633</v>
      </c>
      <c r="D6224" t="s">
        <v>3355</v>
      </c>
      <c r="E6224">
        <v>603</v>
      </c>
      <c r="F6224">
        <v>0</v>
      </c>
      <c r="G6224">
        <v>603</v>
      </c>
    </row>
    <row r="6225" spans="1:7" hidden="1" x14ac:dyDescent="0.2">
      <c r="A6225">
        <v>5111</v>
      </c>
      <c r="B6225" t="s">
        <v>3348</v>
      </c>
      <c r="C6225" t="s">
        <v>7634</v>
      </c>
      <c r="D6225" t="s">
        <v>3355</v>
      </c>
      <c r="E6225">
        <v>603</v>
      </c>
      <c r="F6225">
        <v>0</v>
      </c>
      <c r="G6225">
        <v>603</v>
      </c>
    </row>
    <row r="6226" spans="1:7" hidden="1" x14ac:dyDescent="0.2">
      <c r="A6226">
        <v>5111</v>
      </c>
      <c r="B6226" t="s">
        <v>3348</v>
      </c>
      <c r="C6226" t="s">
        <v>7635</v>
      </c>
      <c r="D6226" t="s">
        <v>3355</v>
      </c>
      <c r="E6226">
        <v>603</v>
      </c>
      <c r="F6226">
        <v>0</v>
      </c>
      <c r="G6226">
        <v>603</v>
      </c>
    </row>
    <row r="6227" spans="1:7" hidden="1" x14ac:dyDescent="0.2">
      <c r="A6227">
        <v>5111</v>
      </c>
      <c r="B6227" t="s">
        <v>3348</v>
      </c>
      <c r="C6227" t="s">
        <v>7636</v>
      </c>
      <c r="D6227" t="s">
        <v>3355</v>
      </c>
      <c r="E6227">
        <v>603</v>
      </c>
      <c r="F6227">
        <v>0</v>
      </c>
      <c r="G6227">
        <v>603</v>
      </c>
    </row>
    <row r="6228" spans="1:7" hidden="1" x14ac:dyDescent="0.2">
      <c r="A6228">
        <v>5111</v>
      </c>
      <c r="B6228" t="s">
        <v>3348</v>
      </c>
      <c r="C6228" t="s">
        <v>7637</v>
      </c>
      <c r="D6228" t="s">
        <v>3355</v>
      </c>
      <c r="E6228">
        <v>603</v>
      </c>
      <c r="F6228">
        <v>0</v>
      </c>
      <c r="G6228">
        <v>603</v>
      </c>
    </row>
    <row r="6229" spans="1:7" hidden="1" x14ac:dyDescent="0.2">
      <c r="A6229">
        <v>5111</v>
      </c>
      <c r="B6229" t="s">
        <v>3348</v>
      </c>
      <c r="C6229" t="s">
        <v>7638</v>
      </c>
      <c r="D6229" t="s">
        <v>3355</v>
      </c>
      <c r="E6229" s="99">
        <v>3745.51</v>
      </c>
      <c r="F6229">
        <v>470.11</v>
      </c>
      <c r="G6229" s="99">
        <v>4215.62</v>
      </c>
    </row>
    <row r="6230" spans="1:7" hidden="1" x14ac:dyDescent="0.2">
      <c r="A6230">
        <v>5111</v>
      </c>
      <c r="B6230" t="s">
        <v>3348</v>
      </c>
      <c r="C6230" t="s">
        <v>7639</v>
      </c>
      <c r="D6230" t="s">
        <v>3355</v>
      </c>
      <c r="E6230" s="99">
        <v>3309.76</v>
      </c>
      <c r="F6230">
        <v>35.24</v>
      </c>
      <c r="G6230" s="99">
        <v>3345</v>
      </c>
    </row>
    <row r="6231" spans="1:7" hidden="1" x14ac:dyDescent="0.2">
      <c r="A6231">
        <v>5111</v>
      </c>
      <c r="B6231" t="s">
        <v>3348</v>
      </c>
      <c r="C6231" t="s">
        <v>7640</v>
      </c>
      <c r="D6231" t="s">
        <v>3355</v>
      </c>
      <c r="E6231" s="99">
        <v>3309.76</v>
      </c>
      <c r="F6231">
        <v>130.34</v>
      </c>
      <c r="G6231" s="99">
        <v>3440.1</v>
      </c>
    </row>
    <row r="6232" spans="1:7" hidden="1" x14ac:dyDescent="0.2">
      <c r="A6232">
        <v>5111</v>
      </c>
      <c r="B6232" t="s">
        <v>3348</v>
      </c>
      <c r="C6232" t="s">
        <v>7641</v>
      </c>
      <c r="D6232" t="s">
        <v>3355</v>
      </c>
      <c r="E6232" s="99">
        <v>3745.51</v>
      </c>
      <c r="F6232">
        <v>470.11</v>
      </c>
      <c r="G6232" s="99">
        <v>4215.62</v>
      </c>
    </row>
    <row r="6233" spans="1:7" hidden="1" x14ac:dyDescent="0.2">
      <c r="A6233">
        <v>5111</v>
      </c>
      <c r="B6233" t="s">
        <v>3348</v>
      </c>
      <c r="C6233" t="s">
        <v>7642</v>
      </c>
      <c r="D6233" t="s">
        <v>3355</v>
      </c>
      <c r="E6233" s="99">
        <v>3745.51</v>
      </c>
      <c r="F6233">
        <v>470.11</v>
      </c>
      <c r="G6233" s="99">
        <v>4215.62</v>
      </c>
    </row>
    <row r="6234" spans="1:7" hidden="1" x14ac:dyDescent="0.2">
      <c r="A6234">
        <v>5111</v>
      </c>
      <c r="B6234" t="s">
        <v>3348</v>
      </c>
      <c r="C6234" t="s">
        <v>7643</v>
      </c>
      <c r="D6234" t="s">
        <v>3355</v>
      </c>
      <c r="E6234" s="99">
        <v>3745.51</v>
      </c>
      <c r="F6234">
        <v>470.11</v>
      </c>
      <c r="G6234" s="99">
        <v>4215.62</v>
      </c>
    </row>
    <row r="6235" spans="1:7" hidden="1" x14ac:dyDescent="0.2">
      <c r="A6235">
        <v>5111</v>
      </c>
      <c r="B6235" t="s">
        <v>3348</v>
      </c>
      <c r="C6235" t="s">
        <v>7644</v>
      </c>
      <c r="D6235" t="s">
        <v>3365</v>
      </c>
      <c r="E6235">
        <v>185.98</v>
      </c>
      <c r="F6235">
        <v>0</v>
      </c>
      <c r="G6235">
        <v>185.98</v>
      </c>
    </row>
    <row r="6236" spans="1:7" hidden="1" x14ac:dyDescent="0.2">
      <c r="A6236">
        <v>5111</v>
      </c>
      <c r="B6236" t="s">
        <v>3348</v>
      </c>
      <c r="C6236" t="s">
        <v>7645</v>
      </c>
      <c r="D6236" t="s">
        <v>3355</v>
      </c>
      <c r="E6236" s="99">
        <v>3745.51</v>
      </c>
      <c r="F6236">
        <v>470.11</v>
      </c>
      <c r="G6236" s="99">
        <v>4215.62</v>
      </c>
    </row>
    <row r="6237" spans="1:7" hidden="1" x14ac:dyDescent="0.2">
      <c r="A6237">
        <v>5111</v>
      </c>
      <c r="B6237" t="s">
        <v>3348</v>
      </c>
      <c r="C6237" t="s">
        <v>7646</v>
      </c>
      <c r="D6237" t="s">
        <v>3355</v>
      </c>
      <c r="E6237" s="99">
        <v>3745.51</v>
      </c>
      <c r="F6237">
        <v>470.11</v>
      </c>
      <c r="G6237" s="99">
        <v>4215.62</v>
      </c>
    </row>
    <row r="6238" spans="1:7" hidden="1" x14ac:dyDescent="0.2">
      <c r="A6238">
        <v>5111</v>
      </c>
      <c r="B6238" t="s">
        <v>3348</v>
      </c>
      <c r="C6238" t="s">
        <v>7647</v>
      </c>
      <c r="D6238" t="s">
        <v>3355</v>
      </c>
      <c r="E6238" s="99">
        <v>3745.51</v>
      </c>
      <c r="F6238">
        <v>470.11</v>
      </c>
      <c r="G6238" s="99">
        <v>4215.62</v>
      </c>
    </row>
    <row r="6239" spans="1:7" hidden="1" x14ac:dyDescent="0.2">
      <c r="A6239">
        <v>5111</v>
      </c>
      <c r="B6239" t="s">
        <v>3348</v>
      </c>
      <c r="C6239" t="s">
        <v>7648</v>
      </c>
      <c r="D6239" t="s">
        <v>3355</v>
      </c>
      <c r="E6239" s="99">
        <v>3745.51</v>
      </c>
      <c r="F6239">
        <v>470.11</v>
      </c>
      <c r="G6239" s="99">
        <v>4215.62</v>
      </c>
    </row>
    <row r="6240" spans="1:7" hidden="1" x14ac:dyDescent="0.2">
      <c r="A6240">
        <v>5111</v>
      </c>
      <c r="B6240" t="s">
        <v>3348</v>
      </c>
      <c r="C6240" t="s">
        <v>7649</v>
      </c>
      <c r="D6240" t="s">
        <v>3355</v>
      </c>
      <c r="E6240" s="99">
        <v>3745.51</v>
      </c>
      <c r="F6240">
        <v>470.11</v>
      </c>
      <c r="G6240" s="99">
        <v>4215.62</v>
      </c>
    </row>
    <row r="6241" spans="1:7" hidden="1" x14ac:dyDescent="0.2">
      <c r="A6241">
        <v>5111</v>
      </c>
      <c r="B6241" t="s">
        <v>3348</v>
      </c>
      <c r="C6241" t="s">
        <v>7650</v>
      </c>
      <c r="D6241" t="s">
        <v>3355</v>
      </c>
      <c r="E6241" s="99">
        <v>3745.51</v>
      </c>
      <c r="F6241">
        <v>470.11</v>
      </c>
      <c r="G6241" s="99">
        <v>4215.62</v>
      </c>
    </row>
    <row r="6242" spans="1:7" hidden="1" x14ac:dyDescent="0.2">
      <c r="A6242">
        <v>5111</v>
      </c>
      <c r="B6242" t="s">
        <v>3348</v>
      </c>
      <c r="C6242" t="s">
        <v>7651</v>
      </c>
      <c r="D6242" t="s">
        <v>3355</v>
      </c>
      <c r="E6242" s="99">
        <v>3745.51</v>
      </c>
      <c r="F6242">
        <v>470.11</v>
      </c>
      <c r="G6242" s="99">
        <v>4215.62</v>
      </c>
    </row>
    <row r="6243" spans="1:7" hidden="1" x14ac:dyDescent="0.2">
      <c r="A6243">
        <v>5111</v>
      </c>
      <c r="B6243" t="s">
        <v>3348</v>
      </c>
      <c r="C6243" t="s">
        <v>7652</v>
      </c>
      <c r="D6243" t="s">
        <v>3355</v>
      </c>
      <c r="E6243" s="99">
        <v>3745.51</v>
      </c>
      <c r="F6243">
        <v>470.11</v>
      </c>
      <c r="G6243" s="99">
        <v>4215.62</v>
      </c>
    </row>
    <row r="6244" spans="1:7" hidden="1" x14ac:dyDescent="0.2">
      <c r="A6244">
        <v>5111</v>
      </c>
      <c r="B6244" t="s">
        <v>3348</v>
      </c>
      <c r="C6244" t="s">
        <v>7653</v>
      </c>
      <c r="D6244" t="s">
        <v>3355</v>
      </c>
      <c r="E6244" s="99">
        <v>3745.51</v>
      </c>
      <c r="F6244">
        <v>470.11</v>
      </c>
      <c r="G6244" s="99">
        <v>4215.62</v>
      </c>
    </row>
    <row r="6245" spans="1:7" hidden="1" x14ac:dyDescent="0.2">
      <c r="A6245">
        <v>5111</v>
      </c>
      <c r="B6245" t="s">
        <v>3348</v>
      </c>
      <c r="C6245" t="s">
        <v>7654</v>
      </c>
      <c r="D6245" t="s">
        <v>3355</v>
      </c>
      <c r="E6245" s="99">
        <v>3745.51</v>
      </c>
      <c r="F6245">
        <v>470.11</v>
      </c>
      <c r="G6245" s="99">
        <v>4215.62</v>
      </c>
    </row>
    <row r="6246" spans="1:7" hidden="1" x14ac:dyDescent="0.2">
      <c r="A6246">
        <v>5111</v>
      </c>
      <c r="B6246" t="s">
        <v>3348</v>
      </c>
      <c r="C6246" t="s">
        <v>7655</v>
      </c>
      <c r="D6246" t="s">
        <v>3355</v>
      </c>
      <c r="E6246" s="99">
        <v>3745.51</v>
      </c>
      <c r="F6246">
        <v>470.11</v>
      </c>
      <c r="G6246" s="99">
        <v>4215.62</v>
      </c>
    </row>
    <row r="6247" spans="1:7" hidden="1" x14ac:dyDescent="0.2">
      <c r="A6247">
        <v>5111</v>
      </c>
      <c r="B6247" t="s">
        <v>3348</v>
      </c>
      <c r="C6247" t="s">
        <v>7656</v>
      </c>
      <c r="D6247" t="s">
        <v>3355</v>
      </c>
      <c r="E6247" s="99">
        <v>3745.51</v>
      </c>
      <c r="F6247">
        <v>470.11</v>
      </c>
      <c r="G6247" s="99">
        <v>4215.62</v>
      </c>
    </row>
    <row r="6248" spans="1:7" hidden="1" x14ac:dyDescent="0.2">
      <c r="A6248">
        <v>5111</v>
      </c>
      <c r="B6248" t="s">
        <v>3348</v>
      </c>
      <c r="C6248" t="s">
        <v>7657</v>
      </c>
      <c r="D6248" t="s">
        <v>3355</v>
      </c>
      <c r="E6248" s="99">
        <v>3745.51</v>
      </c>
      <c r="F6248">
        <v>470.11</v>
      </c>
      <c r="G6248" s="99">
        <v>4215.62</v>
      </c>
    </row>
    <row r="6249" spans="1:7" hidden="1" x14ac:dyDescent="0.2">
      <c r="A6249">
        <v>5111</v>
      </c>
      <c r="B6249" t="s">
        <v>3348</v>
      </c>
      <c r="C6249" t="s">
        <v>7658</v>
      </c>
      <c r="D6249" t="s">
        <v>3355</v>
      </c>
      <c r="E6249" s="99">
        <v>3745.51</v>
      </c>
      <c r="F6249">
        <v>470.11</v>
      </c>
      <c r="G6249" s="99">
        <v>4215.62</v>
      </c>
    </row>
    <row r="6250" spans="1:7" hidden="1" x14ac:dyDescent="0.2">
      <c r="A6250">
        <v>5111</v>
      </c>
      <c r="B6250" t="s">
        <v>3348</v>
      </c>
      <c r="C6250" t="s">
        <v>7659</v>
      </c>
      <c r="D6250" t="s">
        <v>3355</v>
      </c>
      <c r="E6250" s="99">
        <v>3745.51</v>
      </c>
      <c r="F6250">
        <v>470.11</v>
      </c>
      <c r="G6250" s="99">
        <v>4215.62</v>
      </c>
    </row>
    <row r="6251" spans="1:7" hidden="1" x14ac:dyDescent="0.2">
      <c r="A6251">
        <v>5111</v>
      </c>
      <c r="B6251" t="s">
        <v>3348</v>
      </c>
      <c r="C6251" t="s">
        <v>7660</v>
      </c>
      <c r="D6251" t="s">
        <v>3355</v>
      </c>
      <c r="E6251" s="99">
        <v>3745.51</v>
      </c>
      <c r="F6251">
        <v>470.11</v>
      </c>
      <c r="G6251" s="99">
        <v>4215.62</v>
      </c>
    </row>
    <row r="6252" spans="1:7" hidden="1" x14ac:dyDescent="0.2">
      <c r="A6252">
        <v>5111</v>
      </c>
      <c r="B6252" t="s">
        <v>3348</v>
      </c>
      <c r="C6252" t="s">
        <v>7661</v>
      </c>
      <c r="D6252" t="s">
        <v>3355</v>
      </c>
      <c r="E6252" s="99">
        <v>3745.51</v>
      </c>
      <c r="F6252">
        <v>470.11</v>
      </c>
      <c r="G6252" s="99">
        <v>4215.62</v>
      </c>
    </row>
    <row r="6253" spans="1:7" hidden="1" x14ac:dyDescent="0.2">
      <c r="A6253">
        <v>5111</v>
      </c>
      <c r="B6253" t="s">
        <v>3348</v>
      </c>
      <c r="C6253" t="s">
        <v>7662</v>
      </c>
      <c r="D6253" t="s">
        <v>3355</v>
      </c>
      <c r="E6253" s="99">
        <v>3745.51</v>
      </c>
      <c r="F6253">
        <v>470.11</v>
      </c>
      <c r="G6253" s="99">
        <v>4215.62</v>
      </c>
    </row>
    <row r="6254" spans="1:7" hidden="1" x14ac:dyDescent="0.2">
      <c r="A6254">
        <v>5111</v>
      </c>
      <c r="B6254" t="s">
        <v>3348</v>
      </c>
      <c r="C6254" t="s">
        <v>7663</v>
      </c>
      <c r="D6254" t="s">
        <v>3355</v>
      </c>
      <c r="E6254">
        <v>603</v>
      </c>
      <c r="F6254">
        <v>0</v>
      </c>
      <c r="G6254">
        <v>603</v>
      </c>
    </row>
    <row r="6255" spans="1:7" hidden="1" x14ac:dyDescent="0.2">
      <c r="A6255">
        <v>5111</v>
      </c>
      <c r="B6255" t="s">
        <v>3348</v>
      </c>
      <c r="C6255" t="s">
        <v>7664</v>
      </c>
      <c r="D6255" t="s">
        <v>3355</v>
      </c>
      <c r="E6255">
        <v>603</v>
      </c>
      <c r="F6255">
        <v>0</v>
      </c>
      <c r="G6255">
        <v>603</v>
      </c>
    </row>
    <row r="6256" spans="1:7" hidden="1" x14ac:dyDescent="0.2">
      <c r="A6256">
        <v>5111</v>
      </c>
      <c r="B6256" t="s">
        <v>3348</v>
      </c>
      <c r="C6256" t="s">
        <v>7665</v>
      </c>
      <c r="D6256" t="s">
        <v>3355</v>
      </c>
      <c r="E6256" s="99">
        <v>3745.51</v>
      </c>
      <c r="F6256">
        <v>470.11</v>
      </c>
      <c r="G6256" s="99">
        <v>4215.62</v>
      </c>
    </row>
    <row r="6257" spans="1:7" hidden="1" x14ac:dyDescent="0.2">
      <c r="A6257">
        <v>5111</v>
      </c>
      <c r="B6257" t="s">
        <v>3348</v>
      </c>
      <c r="C6257" t="s">
        <v>7666</v>
      </c>
      <c r="D6257" t="s">
        <v>3355</v>
      </c>
      <c r="E6257" s="99">
        <v>3745.51</v>
      </c>
      <c r="F6257">
        <v>470.11</v>
      </c>
      <c r="G6257" s="99">
        <v>4215.62</v>
      </c>
    </row>
    <row r="6258" spans="1:7" hidden="1" x14ac:dyDescent="0.2">
      <c r="A6258">
        <v>5111</v>
      </c>
      <c r="B6258" t="s">
        <v>3348</v>
      </c>
      <c r="C6258" t="s">
        <v>7667</v>
      </c>
      <c r="D6258" t="s">
        <v>3355</v>
      </c>
      <c r="E6258" s="99">
        <v>2657.33</v>
      </c>
      <c r="F6258">
        <v>334.09</v>
      </c>
      <c r="G6258" s="99">
        <v>2991.42</v>
      </c>
    </row>
    <row r="6259" spans="1:7" hidden="1" x14ac:dyDescent="0.2">
      <c r="A6259">
        <v>5111</v>
      </c>
      <c r="B6259" t="s">
        <v>3348</v>
      </c>
      <c r="C6259" t="s">
        <v>7668</v>
      </c>
      <c r="D6259" t="s">
        <v>3355</v>
      </c>
      <c r="E6259" s="99">
        <v>3745.51</v>
      </c>
      <c r="F6259">
        <v>470.11</v>
      </c>
      <c r="G6259" s="99">
        <v>4215.62</v>
      </c>
    </row>
    <row r="6260" spans="1:7" hidden="1" x14ac:dyDescent="0.2">
      <c r="A6260">
        <v>5111</v>
      </c>
      <c r="B6260" t="s">
        <v>3348</v>
      </c>
      <c r="C6260" t="s">
        <v>7669</v>
      </c>
      <c r="D6260" t="s">
        <v>3355</v>
      </c>
      <c r="E6260" s="99">
        <v>3745.51</v>
      </c>
      <c r="F6260">
        <v>470.11</v>
      </c>
      <c r="G6260" s="99">
        <v>4215.62</v>
      </c>
    </row>
    <row r="6261" spans="1:7" hidden="1" x14ac:dyDescent="0.2">
      <c r="A6261" t="s">
        <v>3376</v>
      </c>
      <c r="B6261" t="s">
        <v>3348</v>
      </c>
      <c r="C6261" t="s">
        <v>7670</v>
      </c>
      <c r="D6261">
        <f>-5111-10</f>
        <v>-5121</v>
      </c>
      <c r="E6261" s="99">
        <v>3745.51</v>
      </c>
      <c r="F6261">
        <v>470.11</v>
      </c>
      <c r="G6261" s="99">
        <v>4215.62</v>
      </c>
    </row>
    <row r="6262" spans="1:7" hidden="1" x14ac:dyDescent="0.2">
      <c r="A6262">
        <v>5111</v>
      </c>
      <c r="B6262" t="s">
        <v>3348</v>
      </c>
      <c r="C6262" t="s">
        <v>7671</v>
      </c>
      <c r="D6262" t="s">
        <v>3355</v>
      </c>
      <c r="E6262" s="99">
        <v>3745.51</v>
      </c>
      <c r="F6262">
        <v>470.11</v>
      </c>
      <c r="G6262" s="99">
        <v>4215.62</v>
      </c>
    </row>
    <row r="6263" spans="1:7" hidden="1" x14ac:dyDescent="0.2">
      <c r="A6263">
        <v>5111</v>
      </c>
      <c r="B6263" t="s">
        <v>3348</v>
      </c>
      <c r="C6263" t="s">
        <v>7672</v>
      </c>
      <c r="D6263" t="s">
        <v>3355</v>
      </c>
      <c r="E6263" s="99">
        <v>3745.51</v>
      </c>
      <c r="F6263">
        <v>470.11</v>
      </c>
      <c r="G6263" s="99">
        <v>4215.62</v>
      </c>
    </row>
    <row r="6264" spans="1:7" hidden="1" x14ac:dyDescent="0.2">
      <c r="A6264">
        <v>5111</v>
      </c>
      <c r="B6264" t="s">
        <v>3348</v>
      </c>
      <c r="C6264" t="s">
        <v>7673</v>
      </c>
      <c r="D6264" t="s">
        <v>3355</v>
      </c>
      <c r="E6264" s="99">
        <v>3745.51</v>
      </c>
      <c r="F6264">
        <v>470.11</v>
      </c>
      <c r="G6264" s="99">
        <v>4215.62</v>
      </c>
    </row>
    <row r="6265" spans="1:7" hidden="1" x14ac:dyDescent="0.2">
      <c r="A6265">
        <v>5111</v>
      </c>
      <c r="B6265" t="s">
        <v>3348</v>
      </c>
      <c r="C6265" t="s">
        <v>7674</v>
      </c>
      <c r="D6265" t="s">
        <v>3355</v>
      </c>
      <c r="E6265" s="99">
        <v>3745.51</v>
      </c>
      <c r="F6265">
        <v>470.11</v>
      </c>
      <c r="G6265" s="99">
        <v>4215.62</v>
      </c>
    </row>
    <row r="6266" spans="1:7" hidden="1" x14ac:dyDescent="0.2">
      <c r="A6266">
        <v>5111</v>
      </c>
      <c r="B6266" t="s">
        <v>3348</v>
      </c>
      <c r="C6266" t="s">
        <v>7675</v>
      </c>
      <c r="D6266" t="s">
        <v>3355</v>
      </c>
      <c r="E6266" s="99">
        <v>2657.33</v>
      </c>
      <c r="F6266">
        <v>143.88999999999999</v>
      </c>
      <c r="G6266" s="99">
        <v>2801.22</v>
      </c>
    </row>
    <row r="6267" spans="1:7" hidden="1" x14ac:dyDescent="0.2">
      <c r="A6267">
        <v>5111</v>
      </c>
      <c r="B6267" t="s">
        <v>3348</v>
      </c>
      <c r="C6267" t="s">
        <v>7676</v>
      </c>
      <c r="D6267" t="s">
        <v>3355</v>
      </c>
      <c r="E6267" s="99">
        <v>3745.51</v>
      </c>
      <c r="F6267">
        <v>470.11</v>
      </c>
      <c r="G6267" s="99">
        <v>4215.62</v>
      </c>
    </row>
    <row r="6268" spans="1:7" hidden="1" x14ac:dyDescent="0.2">
      <c r="A6268">
        <v>5111</v>
      </c>
      <c r="B6268" t="s">
        <v>3348</v>
      </c>
      <c r="C6268" t="s">
        <v>7677</v>
      </c>
      <c r="D6268" t="s">
        <v>3355</v>
      </c>
      <c r="E6268" s="99">
        <v>3745.51</v>
      </c>
      <c r="F6268">
        <v>470.11</v>
      </c>
      <c r="G6268" s="99">
        <v>4215.62</v>
      </c>
    </row>
    <row r="6269" spans="1:7" hidden="1" x14ac:dyDescent="0.2">
      <c r="A6269">
        <v>5111</v>
      </c>
      <c r="B6269" t="s">
        <v>3348</v>
      </c>
      <c r="C6269" t="s">
        <v>7678</v>
      </c>
      <c r="D6269" t="s">
        <v>3355</v>
      </c>
      <c r="E6269" s="99">
        <v>3745.51</v>
      </c>
      <c r="F6269">
        <v>470.11</v>
      </c>
      <c r="G6269" s="99">
        <v>4215.62</v>
      </c>
    </row>
    <row r="6270" spans="1:7" hidden="1" x14ac:dyDescent="0.2">
      <c r="A6270" t="s">
        <v>357</v>
      </c>
    </row>
    <row r="6271" spans="1:7" hidden="1" x14ac:dyDescent="0.2"/>
    <row r="6272" spans="1:7" hidden="1" x14ac:dyDescent="0.2"/>
    <row r="6273" spans="1:7" hidden="1" x14ac:dyDescent="0.2"/>
    <row r="6274" spans="1:7" hidden="1" x14ac:dyDescent="0.2">
      <c r="A6274" t="s">
        <v>2523</v>
      </c>
      <c r="C6274" t="s">
        <v>2832</v>
      </c>
      <c r="D6274" t="s">
        <v>2833</v>
      </c>
      <c r="E6274" t="s">
        <v>2834</v>
      </c>
      <c r="F6274" t="s">
        <v>2835</v>
      </c>
      <c r="G6274" t="s">
        <v>2836</v>
      </c>
    </row>
    <row r="6275" spans="1:7" hidden="1" x14ac:dyDescent="0.2">
      <c r="C6275" t="s">
        <v>2837</v>
      </c>
      <c r="D6275" t="s">
        <v>2838</v>
      </c>
      <c r="E6275" s="100">
        <v>43344</v>
      </c>
      <c r="F6275" t="s">
        <v>2839</v>
      </c>
      <c r="G6275" t="s">
        <v>7679</v>
      </c>
    </row>
    <row r="6276" spans="1:7" hidden="1" x14ac:dyDescent="0.2"/>
    <row r="6277" spans="1:7" hidden="1" x14ac:dyDescent="0.2">
      <c r="B6277" t="s">
        <v>2841</v>
      </c>
    </row>
    <row r="6278" spans="1:7" hidden="1" x14ac:dyDescent="0.2">
      <c r="A6278" t="s">
        <v>2842</v>
      </c>
      <c r="B6278" t="s">
        <v>2843</v>
      </c>
      <c r="C6278" t="s">
        <v>2844</v>
      </c>
    </row>
    <row r="6279" spans="1:7" hidden="1" x14ac:dyDescent="0.2"/>
    <row r="6280" spans="1:7" hidden="1" x14ac:dyDescent="0.2">
      <c r="B6280" t="s">
        <v>2845</v>
      </c>
      <c r="C6280" t="s">
        <v>2846</v>
      </c>
    </row>
    <row r="6281" spans="1:7" hidden="1" x14ac:dyDescent="0.2">
      <c r="B6281" t="s">
        <v>2847</v>
      </c>
      <c r="C6281" t="s">
        <v>2848</v>
      </c>
      <c r="D6281" t="s">
        <v>2849</v>
      </c>
      <c r="E6281" t="s">
        <v>2850</v>
      </c>
    </row>
    <row r="6282" spans="1:7" hidden="1" x14ac:dyDescent="0.2"/>
    <row r="6283" spans="1:7" hidden="1" x14ac:dyDescent="0.2"/>
    <row r="6284" spans="1:7" hidden="1" x14ac:dyDescent="0.2">
      <c r="A6284" t="s">
        <v>2851</v>
      </c>
      <c r="B6284" t="s">
        <v>2852</v>
      </c>
      <c r="C6284" t="s">
        <v>2853</v>
      </c>
      <c r="E6284" t="s">
        <v>2854</v>
      </c>
      <c r="F6284" t="s">
        <v>2855</v>
      </c>
      <c r="G6284" t="s">
        <v>2856</v>
      </c>
    </row>
    <row r="6285" spans="1:7" hidden="1" x14ac:dyDescent="0.2">
      <c r="A6285" t="s">
        <v>2857</v>
      </c>
      <c r="B6285" t="s">
        <v>2858</v>
      </c>
      <c r="C6285" t="s">
        <v>2859</v>
      </c>
      <c r="D6285" t="s">
        <v>2860</v>
      </c>
      <c r="E6285" t="s">
        <v>2861</v>
      </c>
      <c r="F6285" t="s">
        <v>2861</v>
      </c>
      <c r="G6285" t="s">
        <v>2861</v>
      </c>
    </row>
    <row r="6286" spans="1:7" hidden="1" x14ac:dyDescent="0.2">
      <c r="A6286">
        <v>5111</v>
      </c>
      <c r="B6286" t="s">
        <v>3348</v>
      </c>
      <c r="C6286" t="s">
        <v>7680</v>
      </c>
      <c r="D6286" t="s">
        <v>3355</v>
      </c>
      <c r="E6286" s="99">
        <v>3745.51</v>
      </c>
      <c r="F6286">
        <v>470.11</v>
      </c>
      <c r="G6286" s="99">
        <v>4215.62</v>
      </c>
    </row>
    <row r="6287" spans="1:7" hidden="1" x14ac:dyDescent="0.2">
      <c r="A6287">
        <v>5111</v>
      </c>
      <c r="B6287" t="s">
        <v>3348</v>
      </c>
      <c r="C6287" t="s">
        <v>7681</v>
      </c>
      <c r="D6287" t="s">
        <v>3355</v>
      </c>
      <c r="E6287" s="99">
        <v>3745.51</v>
      </c>
      <c r="F6287">
        <v>470.11</v>
      </c>
      <c r="G6287" s="99">
        <v>4215.62</v>
      </c>
    </row>
    <row r="6288" spans="1:7" hidden="1" x14ac:dyDescent="0.2">
      <c r="A6288">
        <v>5111</v>
      </c>
      <c r="B6288" t="s">
        <v>3348</v>
      </c>
      <c r="C6288" t="s">
        <v>7682</v>
      </c>
      <c r="D6288" t="s">
        <v>3355</v>
      </c>
      <c r="E6288" s="99">
        <v>2657.33</v>
      </c>
      <c r="F6288">
        <v>334.09</v>
      </c>
      <c r="G6288" s="99">
        <v>2991.42</v>
      </c>
    </row>
    <row r="6289" spans="1:7" hidden="1" x14ac:dyDescent="0.2">
      <c r="A6289">
        <v>5111</v>
      </c>
      <c r="B6289" t="s">
        <v>3348</v>
      </c>
      <c r="C6289" t="s">
        <v>7683</v>
      </c>
      <c r="D6289" t="s">
        <v>3355</v>
      </c>
      <c r="E6289" s="99">
        <v>3745.51</v>
      </c>
      <c r="F6289">
        <v>470.11</v>
      </c>
      <c r="G6289" s="99">
        <v>4215.62</v>
      </c>
    </row>
    <row r="6290" spans="1:7" hidden="1" x14ac:dyDescent="0.2">
      <c r="A6290">
        <v>5111</v>
      </c>
      <c r="B6290" t="s">
        <v>3348</v>
      </c>
      <c r="C6290" t="s">
        <v>7684</v>
      </c>
      <c r="D6290" t="s">
        <v>3355</v>
      </c>
      <c r="E6290" s="99">
        <v>2657.33</v>
      </c>
      <c r="F6290">
        <v>334.09</v>
      </c>
      <c r="G6290" s="99">
        <v>2991.42</v>
      </c>
    </row>
    <row r="6291" spans="1:7" hidden="1" x14ac:dyDescent="0.2">
      <c r="A6291">
        <v>5111</v>
      </c>
      <c r="B6291" t="s">
        <v>3348</v>
      </c>
      <c r="C6291" t="s">
        <v>7685</v>
      </c>
      <c r="D6291" t="s">
        <v>3355</v>
      </c>
      <c r="E6291" s="99">
        <v>3745.51</v>
      </c>
      <c r="F6291">
        <v>470.11</v>
      </c>
      <c r="G6291" s="99">
        <v>4215.62</v>
      </c>
    </row>
    <row r="6292" spans="1:7" hidden="1" x14ac:dyDescent="0.2">
      <c r="A6292">
        <v>5111</v>
      </c>
      <c r="B6292" t="s">
        <v>3348</v>
      </c>
      <c r="C6292" t="s">
        <v>7686</v>
      </c>
      <c r="D6292" t="s">
        <v>3355</v>
      </c>
      <c r="E6292" s="99">
        <v>3745.51</v>
      </c>
      <c r="F6292">
        <v>470.11</v>
      </c>
      <c r="G6292" s="99">
        <v>4215.62</v>
      </c>
    </row>
    <row r="6293" spans="1:7" hidden="1" x14ac:dyDescent="0.2">
      <c r="A6293">
        <v>5111</v>
      </c>
      <c r="B6293" t="s">
        <v>3348</v>
      </c>
      <c r="C6293" t="s">
        <v>7687</v>
      </c>
      <c r="D6293" t="s">
        <v>3355</v>
      </c>
      <c r="E6293" s="99">
        <v>3745.51</v>
      </c>
      <c r="F6293">
        <v>470.11</v>
      </c>
      <c r="G6293" s="99">
        <v>4215.62</v>
      </c>
    </row>
    <row r="6294" spans="1:7" hidden="1" x14ac:dyDescent="0.2">
      <c r="A6294">
        <v>5111</v>
      </c>
      <c r="B6294" t="s">
        <v>3348</v>
      </c>
      <c r="C6294" t="s">
        <v>7688</v>
      </c>
      <c r="D6294" t="s">
        <v>3355</v>
      </c>
      <c r="E6294">
        <v>603</v>
      </c>
      <c r="F6294">
        <v>0</v>
      </c>
      <c r="G6294">
        <v>603</v>
      </c>
    </row>
    <row r="6295" spans="1:7" hidden="1" x14ac:dyDescent="0.2">
      <c r="A6295">
        <v>5111</v>
      </c>
      <c r="B6295" t="s">
        <v>3348</v>
      </c>
      <c r="C6295" t="s">
        <v>7689</v>
      </c>
      <c r="D6295" t="s">
        <v>3355</v>
      </c>
      <c r="E6295">
        <v>603</v>
      </c>
      <c r="F6295">
        <v>0</v>
      </c>
      <c r="G6295">
        <v>603</v>
      </c>
    </row>
    <row r="6296" spans="1:7" hidden="1" x14ac:dyDescent="0.2">
      <c r="A6296">
        <v>5111</v>
      </c>
      <c r="B6296" t="s">
        <v>3348</v>
      </c>
      <c r="C6296" t="s">
        <v>7690</v>
      </c>
      <c r="D6296" t="s">
        <v>3355</v>
      </c>
      <c r="E6296">
        <v>603</v>
      </c>
      <c r="F6296">
        <v>0</v>
      </c>
      <c r="G6296">
        <v>603</v>
      </c>
    </row>
    <row r="6297" spans="1:7" hidden="1" x14ac:dyDescent="0.2">
      <c r="A6297">
        <v>5111</v>
      </c>
      <c r="B6297" t="s">
        <v>3348</v>
      </c>
      <c r="C6297" t="s">
        <v>7691</v>
      </c>
      <c r="D6297" t="s">
        <v>3355</v>
      </c>
      <c r="E6297" s="99">
        <v>3745.51</v>
      </c>
      <c r="F6297">
        <v>470.11</v>
      </c>
      <c r="G6297" s="99">
        <v>4215.62</v>
      </c>
    </row>
    <row r="6298" spans="1:7" hidden="1" x14ac:dyDescent="0.2">
      <c r="A6298">
        <v>5111</v>
      </c>
      <c r="B6298" t="s">
        <v>3348</v>
      </c>
      <c r="C6298" t="s">
        <v>7692</v>
      </c>
      <c r="D6298" t="s">
        <v>3355</v>
      </c>
      <c r="E6298" s="99">
        <v>3745.51</v>
      </c>
      <c r="F6298">
        <v>470.11</v>
      </c>
      <c r="G6298" s="99">
        <v>4215.62</v>
      </c>
    </row>
    <row r="6299" spans="1:7" hidden="1" x14ac:dyDescent="0.2">
      <c r="A6299">
        <v>5111</v>
      </c>
      <c r="B6299" t="s">
        <v>3348</v>
      </c>
      <c r="C6299" t="s">
        <v>7693</v>
      </c>
      <c r="D6299" t="s">
        <v>3355</v>
      </c>
      <c r="E6299" s="99">
        <v>3745.51</v>
      </c>
      <c r="F6299">
        <v>470.11</v>
      </c>
      <c r="G6299" s="99">
        <v>4215.62</v>
      </c>
    </row>
    <row r="6300" spans="1:7" hidden="1" x14ac:dyDescent="0.2">
      <c r="A6300">
        <v>5111</v>
      </c>
      <c r="B6300" t="s">
        <v>3348</v>
      </c>
      <c r="C6300" t="s">
        <v>7694</v>
      </c>
      <c r="D6300" t="s">
        <v>3355</v>
      </c>
      <c r="E6300" s="99">
        <v>3745.51</v>
      </c>
      <c r="F6300">
        <v>470.11</v>
      </c>
      <c r="G6300" s="99">
        <v>4215.62</v>
      </c>
    </row>
    <row r="6301" spans="1:7" hidden="1" x14ac:dyDescent="0.2">
      <c r="A6301">
        <v>5111</v>
      </c>
      <c r="B6301" t="s">
        <v>3348</v>
      </c>
      <c r="C6301" t="s">
        <v>7695</v>
      </c>
      <c r="D6301" t="s">
        <v>3355</v>
      </c>
      <c r="E6301" s="99">
        <v>3745.51</v>
      </c>
      <c r="F6301">
        <v>470.11</v>
      </c>
      <c r="G6301" s="99">
        <v>4215.62</v>
      </c>
    </row>
    <row r="6302" spans="1:7" hidden="1" x14ac:dyDescent="0.2">
      <c r="A6302">
        <v>5111</v>
      </c>
      <c r="B6302" t="s">
        <v>3348</v>
      </c>
      <c r="C6302" t="s">
        <v>7696</v>
      </c>
      <c r="D6302" t="s">
        <v>3355</v>
      </c>
      <c r="E6302" s="99">
        <v>3745.51</v>
      </c>
      <c r="F6302">
        <v>470.11</v>
      </c>
      <c r="G6302" s="99">
        <v>4215.62</v>
      </c>
    </row>
    <row r="6303" spans="1:7" hidden="1" x14ac:dyDescent="0.2">
      <c r="A6303">
        <v>5111</v>
      </c>
      <c r="B6303" t="s">
        <v>3348</v>
      </c>
      <c r="C6303" t="s">
        <v>7697</v>
      </c>
      <c r="D6303" t="s">
        <v>3355</v>
      </c>
      <c r="E6303" s="99">
        <v>3745.51</v>
      </c>
      <c r="F6303">
        <v>470.11</v>
      </c>
      <c r="G6303" s="99">
        <v>4215.62</v>
      </c>
    </row>
    <row r="6304" spans="1:7" hidden="1" x14ac:dyDescent="0.2">
      <c r="A6304">
        <v>5111</v>
      </c>
      <c r="B6304" t="s">
        <v>3348</v>
      </c>
      <c r="C6304" t="s">
        <v>7698</v>
      </c>
      <c r="D6304" t="s">
        <v>3355</v>
      </c>
      <c r="E6304" s="99">
        <v>2984.71</v>
      </c>
      <c r="F6304">
        <v>375.01</v>
      </c>
      <c r="G6304" s="99">
        <v>3359.72</v>
      </c>
    </row>
    <row r="6305" spans="1:7" hidden="1" x14ac:dyDescent="0.2">
      <c r="A6305">
        <v>5111</v>
      </c>
      <c r="B6305" t="s">
        <v>3348</v>
      </c>
      <c r="C6305" t="s">
        <v>7699</v>
      </c>
      <c r="D6305" t="s">
        <v>3355</v>
      </c>
      <c r="E6305" s="99">
        <v>2984.71</v>
      </c>
      <c r="F6305">
        <v>375.01</v>
      </c>
      <c r="G6305" s="99">
        <v>3359.72</v>
      </c>
    </row>
    <row r="6306" spans="1:7" hidden="1" x14ac:dyDescent="0.2">
      <c r="A6306">
        <v>5111</v>
      </c>
      <c r="B6306" t="s">
        <v>3348</v>
      </c>
      <c r="C6306" t="s">
        <v>7700</v>
      </c>
      <c r="D6306" t="s">
        <v>3355</v>
      </c>
      <c r="E6306" s="99">
        <v>3745.51</v>
      </c>
      <c r="F6306">
        <v>470.11</v>
      </c>
      <c r="G6306" s="99">
        <v>4215.62</v>
      </c>
    </row>
    <row r="6307" spans="1:7" hidden="1" x14ac:dyDescent="0.2">
      <c r="A6307">
        <v>5111</v>
      </c>
      <c r="B6307" t="s">
        <v>3348</v>
      </c>
      <c r="C6307" t="s">
        <v>7701</v>
      </c>
      <c r="D6307" t="s">
        <v>3355</v>
      </c>
      <c r="E6307" s="99">
        <v>3745.51</v>
      </c>
      <c r="F6307">
        <v>470.11</v>
      </c>
      <c r="G6307" s="99">
        <v>4215.62</v>
      </c>
    </row>
    <row r="6308" spans="1:7" hidden="1" x14ac:dyDescent="0.2">
      <c r="A6308">
        <v>5111</v>
      </c>
      <c r="B6308" t="s">
        <v>3348</v>
      </c>
      <c r="C6308" t="s">
        <v>7702</v>
      </c>
      <c r="D6308" t="s">
        <v>3355</v>
      </c>
      <c r="E6308" s="99">
        <v>3745.51</v>
      </c>
      <c r="F6308">
        <v>470.11</v>
      </c>
      <c r="G6308" s="99">
        <v>4215.62</v>
      </c>
    </row>
    <row r="6309" spans="1:7" hidden="1" x14ac:dyDescent="0.2">
      <c r="A6309">
        <v>5111</v>
      </c>
      <c r="B6309" t="s">
        <v>3348</v>
      </c>
      <c r="C6309" t="s">
        <v>7703</v>
      </c>
      <c r="D6309" t="s">
        <v>3355</v>
      </c>
      <c r="E6309" s="99">
        <v>3745.51</v>
      </c>
      <c r="F6309">
        <v>470.11</v>
      </c>
      <c r="G6309" s="99">
        <v>4215.62</v>
      </c>
    </row>
    <row r="6310" spans="1:7" hidden="1" x14ac:dyDescent="0.2">
      <c r="A6310">
        <v>5111</v>
      </c>
      <c r="B6310" t="s">
        <v>3348</v>
      </c>
      <c r="C6310" t="s">
        <v>7704</v>
      </c>
      <c r="D6310" t="s">
        <v>3355</v>
      </c>
      <c r="E6310" s="99">
        <v>3745.51</v>
      </c>
      <c r="F6310">
        <v>470.11</v>
      </c>
      <c r="G6310" s="99">
        <v>4215.62</v>
      </c>
    </row>
    <row r="6311" spans="1:7" hidden="1" x14ac:dyDescent="0.2">
      <c r="A6311">
        <v>5111</v>
      </c>
      <c r="B6311" t="s">
        <v>3348</v>
      </c>
      <c r="C6311" t="s">
        <v>7705</v>
      </c>
      <c r="D6311" t="s">
        <v>3355</v>
      </c>
      <c r="E6311" s="99">
        <v>3745.51</v>
      </c>
      <c r="F6311">
        <v>470.11</v>
      </c>
      <c r="G6311" s="99">
        <v>4215.62</v>
      </c>
    </row>
    <row r="6312" spans="1:7" hidden="1" x14ac:dyDescent="0.2">
      <c r="A6312">
        <v>5111</v>
      </c>
      <c r="B6312" t="s">
        <v>3348</v>
      </c>
      <c r="C6312" t="s">
        <v>7706</v>
      </c>
      <c r="D6312" t="s">
        <v>3355</v>
      </c>
      <c r="E6312" s="99">
        <v>3745.51</v>
      </c>
      <c r="F6312">
        <v>470.11</v>
      </c>
      <c r="G6312" s="99">
        <v>4215.62</v>
      </c>
    </row>
    <row r="6313" spans="1:7" hidden="1" x14ac:dyDescent="0.2">
      <c r="A6313">
        <v>5111</v>
      </c>
      <c r="B6313" t="s">
        <v>3348</v>
      </c>
      <c r="C6313" t="s">
        <v>7707</v>
      </c>
      <c r="D6313" t="s">
        <v>3355</v>
      </c>
      <c r="E6313" s="99">
        <v>3745.51</v>
      </c>
      <c r="F6313">
        <v>470.11</v>
      </c>
      <c r="G6313" s="99">
        <v>4215.62</v>
      </c>
    </row>
    <row r="6314" spans="1:7" hidden="1" x14ac:dyDescent="0.2">
      <c r="A6314">
        <v>5111</v>
      </c>
      <c r="B6314" t="s">
        <v>3348</v>
      </c>
      <c r="C6314" t="s">
        <v>7708</v>
      </c>
      <c r="D6314" t="s">
        <v>3355</v>
      </c>
      <c r="E6314" s="99">
        <v>3745.51</v>
      </c>
      <c r="F6314">
        <v>470.11</v>
      </c>
      <c r="G6314" s="99">
        <v>4215.62</v>
      </c>
    </row>
    <row r="6315" spans="1:7" hidden="1" x14ac:dyDescent="0.2">
      <c r="A6315">
        <v>5111</v>
      </c>
      <c r="B6315" t="s">
        <v>3348</v>
      </c>
      <c r="C6315" t="s">
        <v>7709</v>
      </c>
      <c r="D6315" t="s">
        <v>3355</v>
      </c>
      <c r="E6315" s="99">
        <v>3745.51</v>
      </c>
      <c r="F6315">
        <v>470.11</v>
      </c>
      <c r="G6315" s="99">
        <v>4215.62</v>
      </c>
    </row>
    <row r="6316" spans="1:7" hidden="1" x14ac:dyDescent="0.2">
      <c r="A6316">
        <v>5111</v>
      </c>
      <c r="B6316" t="s">
        <v>3348</v>
      </c>
      <c r="C6316" t="s">
        <v>7710</v>
      </c>
      <c r="D6316" t="s">
        <v>3355</v>
      </c>
      <c r="E6316" s="99">
        <v>3745.51</v>
      </c>
      <c r="F6316">
        <v>470.11</v>
      </c>
      <c r="G6316" s="99">
        <v>4215.62</v>
      </c>
    </row>
    <row r="6317" spans="1:7" hidden="1" x14ac:dyDescent="0.2">
      <c r="A6317">
        <v>5111</v>
      </c>
      <c r="B6317" t="s">
        <v>3348</v>
      </c>
      <c r="C6317" t="s">
        <v>7711</v>
      </c>
      <c r="D6317" t="s">
        <v>3355</v>
      </c>
      <c r="E6317" s="99">
        <v>3745.51</v>
      </c>
      <c r="F6317">
        <v>470.11</v>
      </c>
      <c r="G6317" s="99">
        <v>4215.62</v>
      </c>
    </row>
    <row r="6318" spans="1:7" hidden="1" x14ac:dyDescent="0.2">
      <c r="A6318">
        <v>5111</v>
      </c>
      <c r="B6318" t="s">
        <v>3348</v>
      </c>
      <c r="C6318" t="s">
        <v>7712</v>
      </c>
      <c r="D6318" t="s">
        <v>3355</v>
      </c>
      <c r="E6318" s="99">
        <v>3745.51</v>
      </c>
      <c r="F6318">
        <v>470.11</v>
      </c>
      <c r="G6318" s="99">
        <v>4215.62</v>
      </c>
    </row>
    <row r="6319" spans="1:7" hidden="1" x14ac:dyDescent="0.2">
      <c r="A6319">
        <v>5111</v>
      </c>
      <c r="B6319" t="s">
        <v>3348</v>
      </c>
      <c r="C6319" t="s">
        <v>7713</v>
      </c>
      <c r="D6319" t="s">
        <v>3355</v>
      </c>
      <c r="E6319" s="99">
        <v>3745.51</v>
      </c>
      <c r="F6319">
        <v>470.11</v>
      </c>
      <c r="G6319" s="99">
        <v>4215.62</v>
      </c>
    </row>
    <row r="6320" spans="1:7" hidden="1" x14ac:dyDescent="0.2">
      <c r="A6320">
        <v>5111</v>
      </c>
      <c r="B6320" t="s">
        <v>3348</v>
      </c>
      <c r="C6320" t="s">
        <v>7714</v>
      </c>
      <c r="D6320" t="s">
        <v>3355</v>
      </c>
      <c r="E6320" s="99">
        <v>3745.51</v>
      </c>
      <c r="F6320">
        <v>184.81</v>
      </c>
      <c r="G6320" s="99">
        <v>3930.32</v>
      </c>
    </row>
    <row r="6321" spans="1:7" hidden="1" x14ac:dyDescent="0.2">
      <c r="A6321">
        <v>5111</v>
      </c>
      <c r="B6321" t="s">
        <v>3348</v>
      </c>
      <c r="C6321" t="s">
        <v>7715</v>
      </c>
      <c r="D6321" t="s">
        <v>3355</v>
      </c>
      <c r="E6321" s="99">
        <v>3745.51</v>
      </c>
      <c r="F6321">
        <v>470.11</v>
      </c>
      <c r="G6321" s="99">
        <v>4215.62</v>
      </c>
    </row>
    <row r="6322" spans="1:7" hidden="1" x14ac:dyDescent="0.2">
      <c r="A6322">
        <v>5111</v>
      </c>
      <c r="B6322" t="s">
        <v>3348</v>
      </c>
      <c r="C6322" t="s">
        <v>7716</v>
      </c>
      <c r="D6322" t="s">
        <v>3355</v>
      </c>
      <c r="E6322" s="99">
        <v>3745.51</v>
      </c>
      <c r="F6322">
        <v>470.11</v>
      </c>
      <c r="G6322" s="99">
        <v>4215.62</v>
      </c>
    </row>
    <row r="6323" spans="1:7" hidden="1" x14ac:dyDescent="0.2">
      <c r="A6323">
        <v>5111</v>
      </c>
      <c r="B6323" t="s">
        <v>3348</v>
      </c>
      <c r="C6323" t="s">
        <v>7717</v>
      </c>
      <c r="D6323" t="s">
        <v>3355</v>
      </c>
      <c r="E6323" s="99">
        <v>3745.51</v>
      </c>
      <c r="F6323">
        <v>470.11</v>
      </c>
      <c r="G6323" s="99">
        <v>4215.62</v>
      </c>
    </row>
    <row r="6324" spans="1:7" hidden="1" x14ac:dyDescent="0.2">
      <c r="A6324">
        <v>5111</v>
      </c>
      <c r="B6324" t="s">
        <v>3348</v>
      </c>
      <c r="C6324" t="s">
        <v>7718</v>
      </c>
      <c r="D6324" t="s">
        <v>3355</v>
      </c>
      <c r="E6324" s="99">
        <v>2984.71</v>
      </c>
      <c r="F6324">
        <v>375.01</v>
      </c>
      <c r="G6324" s="99">
        <v>3359.72</v>
      </c>
    </row>
    <row r="6325" spans="1:7" hidden="1" x14ac:dyDescent="0.2">
      <c r="A6325">
        <v>5111</v>
      </c>
      <c r="B6325" t="s">
        <v>3348</v>
      </c>
      <c r="C6325" t="s">
        <v>7719</v>
      </c>
      <c r="D6325" t="s">
        <v>3355</v>
      </c>
      <c r="E6325" s="99">
        <v>3745.51</v>
      </c>
      <c r="F6325">
        <v>470.11</v>
      </c>
      <c r="G6325" s="99">
        <v>4215.62</v>
      </c>
    </row>
    <row r="6326" spans="1:7" hidden="1" x14ac:dyDescent="0.2">
      <c r="A6326">
        <v>5111</v>
      </c>
      <c r="B6326" t="s">
        <v>3348</v>
      </c>
      <c r="C6326" t="s">
        <v>7720</v>
      </c>
      <c r="D6326" t="s">
        <v>3355</v>
      </c>
      <c r="E6326" s="99">
        <v>2657.33</v>
      </c>
      <c r="F6326">
        <v>334.09</v>
      </c>
      <c r="G6326" s="99">
        <v>2991.42</v>
      </c>
    </row>
    <row r="6327" spans="1:7" hidden="1" x14ac:dyDescent="0.2">
      <c r="A6327" t="s">
        <v>3376</v>
      </c>
      <c r="B6327" t="s">
        <v>3348</v>
      </c>
      <c r="C6327" t="s">
        <v>7721</v>
      </c>
      <c r="D6327">
        <f>-5111-10</f>
        <v>-5121</v>
      </c>
      <c r="E6327" s="99">
        <v>3745.51</v>
      </c>
      <c r="F6327">
        <v>470.11</v>
      </c>
      <c r="G6327" s="99">
        <v>4215.62</v>
      </c>
    </row>
    <row r="6328" spans="1:7" hidden="1" x14ac:dyDescent="0.2">
      <c r="A6328">
        <v>5111</v>
      </c>
      <c r="B6328" t="s">
        <v>3348</v>
      </c>
      <c r="C6328" t="s">
        <v>7722</v>
      </c>
      <c r="D6328" t="s">
        <v>3355</v>
      </c>
      <c r="E6328" s="99">
        <v>3745.51</v>
      </c>
      <c r="F6328">
        <v>470.11</v>
      </c>
      <c r="G6328" s="99">
        <v>4215.62</v>
      </c>
    </row>
    <row r="6329" spans="1:7" hidden="1" x14ac:dyDescent="0.2">
      <c r="A6329">
        <v>5111</v>
      </c>
      <c r="B6329" t="s">
        <v>3348</v>
      </c>
      <c r="C6329" t="s">
        <v>7723</v>
      </c>
      <c r="D6329" t="s">
        <v>3355</v>
      </c>
      <c r="E6329" s="99">
        <v>3745.51</v>
      </c>
      <c r="F6329">
        <v>470.11</v>
      </c>
      <c r="G6329" s="99">
        <v>4215.62</v>
      </c>
    </row>
    <row r="6330" spans="1:7" hidden="1" x14ac:dyDescent="0.2">
      <c r="A6330">
        <v>5111</v>
      </c>
      <c r="B6330" t="s">
        <v>3348</v>
      </c>
      <c r="C6330" t="s">
        <v>7724</v>
      </c>
      <c r="D6330" t="s">
        <v>3355</v>
      </c>
      <c r="E6330" s="99">
        <v>3745.51</v>
      </c>
      <c r="F6330">
        <v>470.11</v>
      </c>
      <c r="G6330" s="99">
        <v>4215.62</v>
      </c>
    </row>
    <row r="6331" spans="1:7" hidden="1" x14ac:dyDescent="0.2">
      <c r="A6331">
        <v>5111</v>
      </c>
      <c r="B6331" t="s">
        <v>3348</v>
      </c>
      <c r="C6331" t="s">
        <v>7725</v>
      </c>
      <c r="D6331" t="s">
        <v>3355</v>
      </c>
      <c r="E6331" s="99">
        <v>3745.51</v>
      </c>
      <c r="F6331">
        <v>470.11</v>
      </c>
      <c r="G6331" s="99">
        <v>4215.62</v>
      </c>
    </row>
    <row r="6332" spans="1:7" hidden="1" x14ac:dyDescent="0.2">
      <c r="A6332">
        <v>5111</v>
      </c>
      <c r="B6332" t="s">
        <v>3348</v>
      </c>
      <c r="C6332" t="s">
        <v>7726</v>
      </c>
      <c r="D6332" t="s">
        <v>3355</v>
      </c>
      <c r="E6332" s="99">
        <v>3745.51</v>
      </c>
      <c r="F6332">
        <v>470.11</v>
      </c>
      <c r="G6332" s="99">
        <v>4215.62</v>
      </c>
    </row>
    <row r="6333" spans="1:7" hidden="1" x14ac:dyDescent="0.2">
      <c r="A6333">
        <v>5111</v>
      </c>
      <c r="B6333" t="s">
        <v>3348</v>
      </c>
      <c r="C6333" t="s">
        <v>7727</v>
      </c>
      <c r="D6333" t="s">
        <v>3355</v>
      </c>
      <c r="E6333" s="99">
        <v>3745.51</v>
      </c>
      <c r="F6333">
        <v>470.11</v>
      </c>
      <c r="G6333" s="99">
        <v>4215.62</v>
      </c>
    </row>
    <row r="6334" spans="1:7" hidden="1" x14ac:dyDescent="0.2">
      <c r="A6334">
        <v>5111</v>
      </c>
      <c r="B6334" t="s">
        <v>3348</v>
      </c>
      <c r="C6334" t="s">
        <v>7728</v>
      </c>
      <c r="D6334" t="s">
        <v>3355</v>
      </c>
      <c r="E6334" s="99">
        <v>3745.51</v>
      </c>
      <c r="F6334">
        <v>470.11</v>
      </c>
      <c r="G6334" s="99">
        <v>4215.62</v>
      </c>
    </row>
    <row r="6335" spans="1:7" hidden="1" x14ac:dyDescent="0.2">
      <c r="A6335">
        <v>5111</v>
      </c>
      <c r="B6335" t="s">
        <v>3348</v>
      </c>
      <c r="C6335" t="s">
        <v>7729</v>
      </c>
      <c r="D6335" t="s">
        <v>3355</v>
      </c>
      <c r="E6335" s="99">
        <v>3745.51</v>
      </c>
      <c r="F6335">
        <v>470.11</v>
      </c>
      <c r="G6335" s="99">
        <v>4215.62</v>
      </c>
    </row>
    <row r="6336" spans="1:7" hidden="1" x14ac:dyDescent="0.2">
      <c r="A6336" t="s">
        <v>357</v>
      </c>
    </row>
    <row r="6337" spans="1:7" hidden="1" x14ac:dyDescent="0.2"/>
    <row r="6338" spans="1:7" hidden="1" x14ac:dyDescent="0.2"/>
    <row r="6339" spans="1:7" hidden="1" x14ac:dyDescent="0.2"/>
    <row r="6340" spans="1:7" hidden="1" x14ac:dyDescent="0.2">
      <c r="A6340" t="s">
        <v>2523</v>
      </c>
      <c r="C6340" t="s">
        <v>2832</v>
      </c>
      <c r="D6340" t="s">
        <v>2833</v>
      </c>
      <c r="E6340" t="s">
        <v>2834</v>
      </c>
      <c r="F6340" t="s">
        <v>2835</v>
      </c>
      <c r="G6340" t="s">
        <v>2836</v>
      </c>
    </row>
    <row r="6341" spans="1:7" hidden="1" x14ac:dyDescent="0.2">
      <c r="C6341" t="s">
        <v>2837</v>
      </c>
      <c r="D6341" t="s">
        <v>2838</v>
      </c>
      <c r="E6341" s="100">
        <v>43344</v>
      </c>
      <c r="F6341" t="s">
        <v>2839</v>
      </c>
      <c r="G6341" t="s">
        <v>7730</v>
      </c>
    </row>
    <row r="6342" spans="1:7" hidden="1" x14ac:dyDescent="0.2"/>
    <row r="6343" spans="1:7" hidden="1" x14ac:dyDescent="0.2">
      <c r="B6343" t="s">
        <v>2841</v>
      </c>
    </row>
    <row r="6344" spans="1:7" hidden="1" x14ac:dyDescent="0.2">
      <c r="A6344" t="s">
        <v>2842</v>
      </c>
      <c r="B6344" t="s">
        <v>2843</v>
      </c>
      <c r="C6344" t="s">
        <v>2844</v>
      </c>
    </row>
    <row r="6345" spans="1:7" hidden="1" x14ac:dyDescent="0.2"/>
    <row r="6346" spans="1:7" hidden="1" x14ac:dyDescent="0.2">
      <c r="B6346" t="s">
        <v>2845</v>
      </c>
      <c r="C6346" t="s">
        <v>2846</v>
      </c>
    </row>
    <row r="6347" spans="1:7" hidden="1" x14ac:dyDescent="0.2">
      <c r="B6347" t="s">
        <v>2847</v>
      </c>
      <c r="C6347" t="s">
        <v>2848</v>
      </c>
      <c r="D6347" t="s">
        <v>2849</v>
      </c>
      <c r="E6347" t="s">
        <v>2850</v>
      </c>
    </row>
    <row r="6348" spans="1:7" hidden="1" x14ac:dyDescent="0.2"/>
    <row r="6349" spans="1:7" hidden="1" x14ac:dyDescent="0.2"/>
    <row r="6350" spans="1:7" hidden="1" x14ac:dyDescent="0.2">
      <c r="A6350" t="s">
        <v>2851</v>
      </c>
      <c r="B6350" t="s">
        <v>2852</v>
      </c>
      <c r="C6350" t="s">
        <v>2853</v>
      </c>
      <c r="E6350" t="s">
        <v>2854</v>
      </c>
      <c r="F6350" t="s">
        <v>2855</v>
      </c>
      <c r="G6350" t="s">
        <v>2856</v>
      </c>
    </row>
    <row r="6351" spans="1:7" hidden="1" x14ac:dyDescent="0.2">
      <c r="A6351" t="s">
        <v>2857</v>
      </c>
      <c r="B6351" t="s">
        <v>2858</v>
      </c>
      <c r="C6351" t="s">
        <v>2859</v>
      </c>
      <c r="D6351" t="s">
        <v>2860</v>
      </c>
      <c r="E6351" t="s">
        <v>2861</v>
      </c>
      <c r="F6351" t="s">
        <v>2861</v>
      </c>
      <c r="G6351" t="s">
        <v>2861</v>
      </c>
    </row>
    <row r="6352" spans="1:7" hidden="1" x14ac:dyDescent="0.2">
      <c r="A6352">
        <v>5111</v>
      </c>
      <c r="B6352" t="s">
        <v>3348</v>
      </c>
      <c r="C6352" t="s">
        <v>7731</v>
      </c>
      <c r="D6352" t="s">
        <v>3355</v>
      </c>
      <c r="E6352" s="99">
        <v>3745.51</v>
      </c>
      <c r="F6352">
        <v>470.11</v>
      </c>
      <c r="G6352" s="99">
        <v>4215.62</v>
      </c>
    </row>
    <row r="6353" spans="1:7" hidden="1" x14ac:dyDescent="0.2">
      <c r="A6353">
        <v>5111</v>
      </c>
      <c r="B6353" t="s">
        <v>3348</v>
      </c>
      <c r="C6353" t="s">
        <v>7732</v>
      </c>
      <c r="D6353" t="s">
        <v>3355</v>
      </c>
      <c r="E6353" s="99">
        <v>3745.51</v>
      </c>
      <c r="F6353">
        <v>470.11</v>
      </c>
      <c r="G6353" s="99">
        <v>4215.62</v>
      </c>
    </row>
    <row r="6354" spans="1:7" hidden="1" x14ac:dyDescent="0.2">
      <c r="A6354">
        <v>5111</v>
      </c>
      <c r="B6354" t="s">
        <v>3348</v>
      </c>
      <c r="C6354" t="s">
        <v>7733</v>
      </c>
      <c r="D6354" t="s">
        <v>3355</v>
      </c>
      <c r="E6354" s="99">
        <v>3745.51</v>
      </c>
      <c r="F6354">
        <v>470.11</v>
      </c>
      <c r="G6354" s="99">
        <v>4215.62</v>
      </c>
    </row>
    <row r="6355" spans="1:7" hidden="1" x14ac:dyDescent="0.2">
      <c r="A6355">
        <v>5111</v>
      </c>
      <c r="B6355" t="s">
        <v>3348</v>
      </c>
      <c r="C6355" t="s">
        <v>7734</v>
      </c>
      <c r="D6355" t="s">
        <v>3355</v>
      </c>
      <c r="E6355" s="99">
        <v>3745.51</v>
      </c>
      <c r="F6355">
        <v>470.11</v>
      </c>
      <c r="G6355" s="99">
        <v>4215.62</v>
      </c>
    </row>
    <row r="6356" spans="1:7" hidden="1" x14ac:dyDescent="0.2">
      <c r="A6356">
        <v>5111</v>
      </c>
      <c r="B6356" t="s">
        <v>3348</v>
      </c>
      <c r="C6356" t="s">
        <v>7735</v>
      </c>
      <c r="D6356" t="s">
        <v>3355</v>
      </c>
      <c r="E6356" s="99">
        <v>3745.51</v>
      </c>
      <c r="F6356">
        <v>470.11</v>
      </c>
      <c r="G6356" s="99">
        <v>4215.62</v>
      </c>
    </row>
    <row r="6357" spans="1:7" hidden="1" x14ac:dyDescent="0.2">
      <c r="A6357">
        <v>5111</v>
      </c>
      <c r="B6357" t="s">
        <v>3348</v>
      </c>
      <c r="C6357" t="s">
        <v>7736</v>
      </c>
      <c r="D6357" t="s">
        <v>3355</v>
      </c>
      <c r="E6357" s="99">
        <v>3745.51</v>
      </c>
      <c r="F6357">
        <v>470.11</v>
      </c>
      <c r="G6357" s="99">
        <v>4215.62</v>
      </c>
    </row>
    <row r="6358" spans="1:7" hidden="1" x14ac:dyDescent="0.2">
      <c r="A6358">
        <v>5111</v>
      </c>
      <c r="B6358" t="s">
        <v>3348</v>
      </c>
      <c r="C6358" t="s">
        <v>7737</v>
      </c>
      <c r="D6358" t="s">
        <v>3355</v>
      </c>
      <c r="E6358" s="99">
        <v>3745.51</v>
      </c>
      <c r="F6358">
        <v>470.11</v>
      </c>
      <c r="G6358" s="99">
        <v>4215.62</v>
      </c>
    </row>
    <row r="6359" spans="1:7" hidden="1" x14ac:dyDescent="0.2">
      <c r="A6359">
        <v>5111</v>
      </c>
      <c r="B6359" t="s">
        <v>3348</v>
      </c>
      <c r="C6359" t="s">
        <v>7738</v>
      </c>
      <c r="D6359" t="s">
        <v>3355</v>
      </c>
      <c r="E6359">
        <v>603</v>
      </c>
      <c r="F6359">
        <v>0</v>
      </c>
      <c r="G6359">
        <v>603</v>
      </c>
    </row>
    <row r="6360" spans="1:7" hidden="1" x14ac:dyDescent="0.2">
      <c r="A6360">
        <v>5111</v>
      </c>
      <c r="B6360" t="s">
        <v>3348</v>
      </c>
      <c r="C6360" t="s">
        <v>7739</v>
      </c>
      <c r="D6360" t="s">
        <v>3355</v>
      </c>
      <c r="E6360">
        <v>603</v>
      </c>
      <c r="F6360">
        <v>0</v>
      </c>
      <c r="G6360">
        <v>603</v>
      </c>
    </row>
    <row r="6361" spans="1:7" hidden="1" x14ac:dyDescent="0.2">
      <c r="A6361">
        <v>5111</v>
      </c>
      <c r="B6361" t="s">
        <v>3348</v>
      </c>
      <c r="C6361" t="s">
        <v>7740</v>
      </c>
      <c r="D6361" t="s">
        <v>3355</v>
      </c>
      <c r="E6361">
        <v>603</v>
      </c>
      <c r="F6361">
        <v>0</v>
      </c>
      <c r="G6361">
        <v>603</v>
      </c>
    </row>
    <row r="6362" spans="1:7" hidden="1" x14ac:dyDescent="0.2">
      <c r="A6362">
        <v>5111</v>
      </c>
      <c r="B6362" t="s">
        <v>3348</v>
      </c>
      <c r="C6362" t="s">
        <v>7741</v>
      </c>
      <c r="D6362" t="s">
        <v>3355</v>
      </c>
      <c r="E6362" s="99">
        <v>3745.51</v>
      </c>
      <c r="F6362">
        <v>470.11</v>
      </c>
      <c r="G6362" s="99">
        <v>4215.62</v>
      </c>
    </row>
    <row r="6363" spans="1:7" hidden="1" x14ac:dyDescent="0.2">
      <c r="A6363">
        <v>5111</v>
      </c>
      <c r="B6363" t="s">
        <v>3348</v>
      </c>
      <c r="C6363" t="s">
        <v>7742</v>
      </c>
      <c r="D6363" t="s">
        <v>3355</v>
      </c>
      <c r="E6363" s="99">
        <v>3745.51</v>
      </c>
      <c r="F6363">
        <v>470.11</v>
      </c>
      <c r="G6363" s="99">
        <v>4215.62</v>
      </c>
    </row>
    <row r="6364" spans="1:7" hidden="1" x14ac:dyDescent="0.2">
      <c r="A6364">
        <v>5111</v>
      </c>
      <c r="B6364" t="s">
        <v>3348</v>
      </c>
      <c r="C6364" t="s">
        <v>7743</v>
      </c>
      <c r="D6364" t="s">
        <v>3355</v>
      </c>
      <c r="E6364" s="99">
        <v>3745.51</v>
      </c>
      <c r="F6364">
        <v>470.11</v>
      </c>
      <c r="G6364" s="99">
        <v>4215.62</v>
      </c>
    </row>
    <row r="6365" spans="1:7" hidden="1" x14ac:dyDescent="0.2">
      <c r="A6365">
        <v>5111</v>
      </c>
      <c r="B6365" t="s">
        <v>3348</v>
      </c>
      <c r="C6365" t="s">
        <v>7744</v>
      </c>
      <c r="D6365" t="s">
        <v>3355</v>
      </c>
      <c r="E6365" s="99">
        <v>3745.51</v>
      </c>
      <c r="F6365">
        <v>470.11</v>
      </c>
      <c r="G6365" s="99">
        <v>4215.62</v>
      </c>
    </row>
    <row r="6366" spans="1:7" hidden="1" x14ac:dyDescent="0.2">
      <c r="A6366">
        <v>5111</v>
      </c>
      <c r="B6366" t="s">
        <v>3348</v>
      </c>
      <c r="C6366" t="s">
        <v>7745</v>
      </c>
      <c r="D6366" t="s">
        <v>3355</v>
      </c>
      <c r="E6366" s="99">
        <v>3745.51</v>
      </c>
      <c r="F6366">
        <v>470.11</v>
      </c>
      <c r="G6366" s="99">
        <v>4215.62</v>
      </c>
    </row>
    <row r="6367" spans="1:7" hidden="1" x14ac:dyDescent="0.2">
      <c r="A6367">
        <v>5111</v>
      </c>
      <c r="B6367" t="s">
        <v>3348</v>
      </c>
      <c r="C6367" t="s">
        <v>7746</v>
      </c>
      <c r="D6367" t="s">
        <v>3355</v>
      </c>
      <c r="E6367" s="99">
        <v>3745.51</v>
      </c>
      <c r="F6367">
        <v>470.11</v>
      </c>
      <c r="G6367" s="99">
        <v>4215.62</v>
      </c>
    </row>
    <row r="6368" spans="1:7" hidden="1" x14ac:dyDescent="0.2">
      <c r="A6368">
        <v>5111</v>
      </c>
      <c r="B6368" t="s">
        <v>3348</v>
      </c>
      <c r="C6368" t="s">
        <v>7747</v>
      </c>
      <c r="D6368" t="s">
        <v>3355</v>
      </c>
      <c r="E6368" s="99">
        <v>3745.51</v>
      </c>
      <c r="F6368">
        <v>470.11</v>
      </c>
      <c r="G6368" s="99">
        <v>4215.62</v>
      </c>
    </row>
    <row r="6369" spans="1:7" hidden="1" x14ac:dyDescent="0.2">
      <c r="A6369">
        <v>5111</v>
      </c>
      <c r="B6369" t="s">
        <v>3348</v>
      </c>
      <c r="C6369" t="s">
        <v>7748</v>
      </c>
      <c r="D6369" t="s">
        <v>3355</v>
      </c>
      <c r="E6369" s="99">
        <v>3745.51</v>
      </c>
      <c r="F6369">
        <v>470.11</v>
      </c>
      <c r="G6369" s="99">
        <v>4215.62</v>
      </c>
    </row>
    <row r="6370" spans="1:7" hidden="1" x14ac:dyDescent="0.2">
      <c r="A6370">
        <v>5111</v>
      </c>
      <c r="B6370" t="s">
        <v>3348</v>
      </c>
      <c r="C6370" t="s">
        <v>7749</v>
      </c>
      <c r="D6370" t="s">
        <v>3355</v>
      </c>
      <c r="E6370" s="99">
        <v>3309.76</v>
      </c>
      <c r="F6370">
        <v>415.64</v>
      </c>
      <c r="G6370" s="99">
        <v>3725.4</v>
      </c>
    </row>
    <row r="6371" spans="1:7" hidden="1" x14ac:dyDescent="0.2">
      <c r="A6371">
        <v>5111</v>
      </c>
      <c r="B6371" t="s">
        <v>3348</v>
      </c>
      <c r="C6371" t="s">
        <v>7750</v>
      </c>
      <c r="D6371" t="s">
        <v>3355</v>
      </c>
      <c r="E6371" s="99">
        <v>3309.76</v>
      </c>
      <c r="F6371" s="99">
        <v>1069.25</v>
      </c>
      <c r="G6371" s="99">
        <v>4379.01</v>
      </c>
    </row>
    <row r="6372" spans="1:7" hidden="1" x14ac:dyDescent="0.2">
      <c r="A6372">
        <v>5111</v>
      </c>
      <c r="B6372" t="s">
        <v>3348</v>
      </c>
      <c r="C6372" t="s">
        <v>7751</v>
      </c>
      <c r="D6372" t="s">
        <v>3355</v>
      </c>
      <c r="E6372" s="99">
        <v>3745.51</v>
      </c>
      <c r="F6372">
        <v>470.11</v>
      </c>
      <c r="G6372" s="99">
        <v>4215.62</v>
      </c>
    </row>
    <row r="6373" spans="1:7" hidden="1" x14ac:dyDescent="0.2">
      <c r="A6373">
        <v>5111</v>
      </c>
      <c r="B6373" t="s">
        <v>3348</v>
      </c>
      <c r="C6373" t="s">
        <v>7752</v>
      </c>
      <c r="D6373" t="s">
        <v>3355</v>
      </c>
      <c r="E6373" s="99">
        <v>3745.51</v>
      </c>
      <c r="F6373">
        <v>470.11</v>
      </c>
      <c r="G6373" s="99">
        <v>4215.62</v>
      </c>
    </row>
    <row r="6374" spans="1:7" hidden="1" x14ac:dyDescent="0.2">
      <c r="A6374">
        <v>5111</v>
      </c>
      <c r="B6374" t="s">
        <v>3348</v>
      </c>
      <c r="C6374" t="s">
        <v>7753</v>
      </c>
      <c r="D6374" t="s">
        <v>3355</v>
      </c>
      <c r="E6374" s="99">
        <v>3745.51</v>
      </c>
      <c r="F6374">
        <v>470.11</v>
      </c>
      <c r="G6374" s="99">
        <v>4215.62</v>
      </c>
    </row>
    <row r="6375" spans="1:7" hidden="1" x14ac:dyDescent="0.2">
      <c r="A6375">
        <v>5111</v>
      </c>
      <c r="B6375" t="s">
        <v>3348</v>
      </c>
      <c r="C6375" t="s">
        <v>7754</v>
      </c>
      <c r="D6375" t="s">
        <v>3355</v>
      </c>
      <c r="E6375">
        <v>603</v>
      </c>
      <c r="F6375">
        <v>0</v>
      </c>
      <c r="G6375">
        <v>603</v>
      </c>
    </row>
    <row r="6376" spans="1:7" hidden="1" x14ac:dyDescent="0.2">
      <c r="A6376">
        <v>5111</v>
      </c>
      <c r="B6376" t="s">
        <v>3348</v>
      </c>
      <c r="C6376" t="s">
        <v>7755</v>
      </c>
      <c r="D6376" t="s">
        <v>3355</v>
      </c>
      <c r="E6376" s="99">
        <v>3745.51</v>
      </c>
      <c r="F6376">
        <v>89.71</v>
      </c>
      <c r="G6376" s="99">
        <v>3835.22</v>
      </c>
    </row>
    <row r="6377" spans="1:7" hidden="1" x14ac:dyDescent="0.2">
      <c r="A6377">
        <v>5111</v>
      </c>
      <c r="B6377" t="s">
        <v>3348</v>
      </c>
      <c r="C6377" t="s">
        <v>7756</v>
      </c>
      <c r="D6377" t="s">
        <v>3355</v>
      </c>
      <c r="E6377" s="99">
        <v>3745.51</v>
      </c>
      <c r="F6377">
        <v>89.71</v>
      </c>
      <c r="G6377" s="99">
        <v>3835.22</v>
      </c>
    </row>
    <row r="6378" spans="1:7" hidden="1" x14ac:dyDescent="0.2">
      <c r="A6378">
        <v>5111</v>
      </c>
      <c r="B6378" t="s">
        <v>3348</v>
      </c>
      <c r="C6378" t="s">
        <v>7757</v>
      </c>
      <c r="D6378" t="s">
        <v>3355</v>
      </c>
      <c r="E6378" s="99">
        <v>4181.26</v>
      </c>
      <c r="F6378">
        <v>239.28</v>
      </c>
      <c r="G6378" s="99">
        <v>4420.54</v>
      </c>
    </row>
    <row r="6379" spans="1:7" hidden="1" x14ac:dyDescent="0.2">
      <c r="A6379">
        <v>5111</v>
      </c>
      <c r="B6379" t="s">
        <v>3348</v>
      </c>
      <c r="C6379" t="s">
        <v>7758</v>
      </c>
      <c r="D6379" t="s">
        <v>3355</v>
      </c>
      <c r="E6379" s="99">
        <v>4181.26</v>
      </c>
      <c r="F6379">
        <v>239.28</v>
      </c>
      <c r="G6379" s="99">
        <v>4420.54</v>
      </c>
    </row>
    <row r="6380" spans="1:7" hidden="1" x14ac:dyDescent="0.2">
      <c r="A6380">
        <v>5111</v>
      </c>
      <c r="B6380" t="s">
        <v>3348</v>
      </c>
      <c r="C6380" t="s">
        <v>7759</v>
      </c>
      <c r="D6380" t="s">
        <v>3355</v>
      </c>
      <c r="E6380" s="99">
        <v>4181.26</v>
      </c>
      <c r="F6380">
        <v>239.28</v>
      </c>
      <c r="G6380" s="99">
        <v>4420.54</v>
      </c>
    </row>
    <row r="6381" spans="1:7" hidden="1" x14ac:dyDescent="0.2">
      <c r="A6381">
        <v>5111</v>
      </c>
      <c r="B6381" t="s">
        <v>3348</v>
      </c>
      <c r="C6381" t="s">
        <v>7760</v>
      </c>
      <c r="D6381" t="s">
        <v>3355</v>
      </c>
      <c r="E6381" s="99">
        <v>6648.13</v>
      </c>
      <c r="F6381">
        <v>547.64</v>
      </c>
      <c r="G6381" s="99">
        <v>7195.77</v>
      </c>
    </row>
    <row r="6382" spans="1:7" hidden="1" x14ac:dyDescent="0.2">
      <c r="A6382">
        <v>5111</v>
      </c>
      <c r="B6382" t="s">
        <v>3348</v>
      </c>
      <c r="C6382" t="s">
        <v>7761</v>
      </c>
      <c r="D6382" t="s">
        <v>3355</v>
      </c>
      <c r="E6382" s="99">
        <v>4181.26</v>
      </c>
      <c r="F6382">
        <v>239.28</v>
      </c>
      <c r="G6382" s="99">
        <v>4420.54</v>
      </c>
    </row>
    <row r="6383" spans="1:7" hidden="1" x14ac:dyDescent="0.2">
      <c r="A6383">
        <v>5111</v>
      </c>
      <c r="B6383" t="s">
        <v>3348</v>
      </c>
      <c r="C6383" t="s">
        <v>7762</v>
      </c>
      <c r="D6383" t="s">
        <v>3355</v>
      </c>
      <c r="E6383" s="99">
        <v>3745.51</v>
      </c>
      <c r="F6383">
        <v>89.71</v>
      </c>
      <c r="G6383" s="99">
        <v>3835.22</v>
      </c>
    </row>
    <row r="6384" spans="1:7" hidden="1" x14ac:dyDescent="0.2">
      <c r="A6384">
        <v>5111</v>
      </c>
      <c r="B6384" t="s">
        <v>3348</v>
      </c>
      <c r="C6384" t="s">
        <v>7763</v>
      </c>
      <c r="D6384" t="s">
        <v>3355</v>
      </c>
      <c r="E6384" s="99">
        <v>4181.26</v>
      </c>
      <c r="F6384">
        <v>239.28</v>
      </c>
      <c r="G6384" s="99">
        <v>4420.54</v>
      </c>
    </row>
    <row r="6385" spans="1:7" hidden="1" x14ac:dyDescent="0.2">
      <c r="A6385">
        <v>5111</v>
      </c>
      <c r="B6385" t="s">
        <v>3348</v>
      </c>
      <c r="C6385" t="s">
        <v>7764</v>
      </c>
      <c r="D6385" t="s">
        <v>3355</v>
      </c>
      <c r="E6385" s="99">
        <v>3745.51</v>
      </c>
      <c r="F6385">
        <v>89.71</v>
      </c>
      <c r="G6385" s="99">
        <v>3835.22</v>
      </c>
    </row>
    <row r="6386" spans="1:7" hidden="1" x14ac:dyDescent="0.2">
      <c r="A6386">
        <v>5111</v>
      </c>
      <c r="B6386" t="s">
        <v>3348</v>
      </c>
      <c r="C6386" t="s">
        <v>7765</v>
      </c>
      <c r="D6386" t="s">
        <v>3355</v>
      </c>
      <c r="E6386" s="99">
        <v>3745.51</v>
      </c>
      <c r="F6386">
        <v>89.71</v>
      </c>
      <c r="G6386" s="99">
        <v>3835.22</v>
      </c>
    </row>
    <row r="6387" spans="1:7" hidden="1" x14ac:dyDescent="0.2">
      <c r="A6387">
        <v>5111</v>
      </c>
      <c r="B6387" t="s">
        <v>3348</v>
      </c>
      <c r="C6387" t="s">
        <v>7766</v>
      </c>
      <c r="D6387" t="s">
        <v>3355</v>
      </c>
      <c r="E6387" s="99">
        <v>4181.26</v>
      </c>
      <c r="F6387">
        <v>239.28</v>
      </c>
      <c r="G6387" s="99">
        <v>4420.54</v>
      </c>
    </row>
    <row r="6388" spans="1:7" hidden="1" x14ac:dyDescent="0.2">
      <c r="A6388">
        <v>5111</v>
      </c>
      <c r="B6388" t="s">
        <v>3348</v>
      </c>
      <c r="C6388" t="s">
        <v>7767</v>
      </c>
      <c r="D6388" t="s">
        <v>3355</v>
      </c>
      <c r="E6388" s="99">
        <v>4181.26</v>
      </c>
      <c r="F6388">
        <v>239.28</v>
      </c>
      <c r="G6388" s="99">
        <v>4420.54</v>
      </c>
    </row>
    <row r="6389" spans="1:7" hidden="1" x14ac:dyDescent="0.2">
      <c r="A6389">
        <v>5111</v>
      </c>
      <c r="B6389" t="s">
        <v>3348</v>
      </c>
      <c r="C6389" t="s">
        <v>7768</v>
      </c>
      <c r="D6389" t="s">
        <v>3355</v>
      </c>
      <c r="E6389" s="99">
        <v>3745.51</v>
      </c>
      <c r="F6389">
        <v>89.71</v>
      </c>
      <c r="G6389" s="99">
        <v>3835.22</v>
      </c>
    </row>
    <row r="6390" spans="1:7" hidden="1" x14ac:dyDescent="0.2">
      <c r="A6390">
        <v>5111</v>
      </c>
      <c r="B6390" t="s">
        <v>3348</v>
      </c>
      <c r="C6390" t="s">
        <v>7769</v>
      </c>
      <c r="D6390" t="s">
        <v>3355</v>
      </c>
      <c r="E6390" s="99">
        <v>4181.26</v>
      </c>
      <c r="F6390">
        <v>239.28</v>
      </c>
      <c r="G6390" s="99">
        <v>4420.54</v>
      </c>
    </row>
    <row r="6391" spans="1:7" hidden="1" x14ac:dyDescent="0.2">
      <c r="A6391">
        <v>5111</v>
      </c>
      <c r="B6391" t="s">
        <v>3348</v>
      </c>
      <c r="C6391" t="s">
        <v>7770</v>
      </c>
      <c r="D6391" t="s">
        <v>3355</v>
      </c>
      <c r="E6391" s="99">
        <v>3745.51</v>
      </c>
      <c r="F6391">
        <v>184.81</v>
      </c>
      <c r="G6391" s="99">
        <v>3930.32</v>
      </c>
    </row>
    <row r="6392" spans="1:7" hidden="1" x14ac:dyDescent="0.2">
      <c r="A6392">
        <v>5111</v>
      </c>
      <c r="B6392" t="s">
        <v>3348</v>
      </c>
      <c r="C6392" t="s">
        <v>7771</v>
      </c>
      <c r="D6392" t="s">
        <v>3355</v>
      </c>
      <c r="E6392" s="99">
        <v>4181.26</v>
      </c>
      <c r="F6392">
        <v>144.18</v>
      </c>
      <c r="G6392" s="99">
        <v>4325.4399999999996</v>
      </c>
    </row>
    <row r="6393" spans="1:7" hidden="1" x14ac:dyDescent="0.2">
      <c r="A6393" t="s">
        <v>3376</v>
      </c>
      <c r="B6393" t="s">
        <v>3348</v>
      </c>
      <c r="C6393" t="s">
        <v>7772</v>
      </c>
      <c r="D6393">
        <f>-5111-10</f>
        <v>-5121</v>
      </c>
      <c r="E6393" s="99">
        <v>3745.51</v>
      </c>
      <c r="F6393">
        <v>184.81</v>
      </c>
      <c r="G6393" s="99">
        <v>3930.32</v>
      </c>
    </row>
    <row r="6394" spans="1:7" hidden="1" x14ac:dyDescent="0.2">
      <c r="A6394">
        <v>5111</v>
      </c>
      <c r="B6394" t="s">
        <v>3348</v>
      </c>
      <c r="C6394" t="s">
        <v>7773</v>
      </c>
      <c r="D6394" t="s">
        <v>3355</v>
      </c>
      <c r="E6394" s="99">
        <v>3745.51</v>
      </c>
      <c r="F6394">
        <v>184.81</v>
      </c>
      <c r="G6394" s="99">
        <v>3930.32</v>
      </c>
    </row>
    <row r="6395" spans="1:7" hidden="1" x14ac:dyDescent="0.2">
      <c r="A6395">
        <v>5111</v>
      </c>
      <c r="B6395" t="s">
        <v>3348</v>
      </c>
      <c r="C6395" t="s">
        <v>7774</v>
      </c>
      <c r="D6395" t="s">
        <v>3355</v>
      </c>
      <c r="E6395" s="99">
        <v>3745.51</v>
      </c>
      <c r="F6395">
        <v>89.71</v>
      </c>
      <c r="G6395" s="99">
        <v>3835.22</v>
      </c>
    </row>
    <row r="6396" spans="1:7" hidden="1" x14ac:dyDescent="0.2">
      <c r="A6396">
        <v>5111</v>
      </c>
      <c r="B6396" t="s">
        <v>3348</v>
      </c>
      <c r="C6396" t="s">
        <v>7775</v>
      </c>
      <c r="D6396" t="s">
        <v>3355</v>
      </c>
      <c r="E6396" s="99">
        <v>3745.51</v>
      </c>
      <c r="F6396">
        <v>184.81</v>
      </c>
      <c r="G6396" s="99">
        <v>3930.32</v>
      </c>
    </row>
    <row r="6397" spans="1:7" hidden="1" x14ac:dyDescent="0.2">
      <c r="A6397">
        <v>5111</v>
      </c>
      <c r="B6397" t="s">
        <v>3348</v>
      </c>
      <c r="C6397" t="s">
        <v>7776</v>
      </c>
      <c r="D6397" t="s">
        <v>3355</v>
      </c>
      <c r="E6397" s="99">
        <v>3745.51</v>
      </c>
      <c r="F6397">
        <v>89.71</v>
      </c>
      <c r="G6397" s="99">
        <v>3835.22</v>
      </c>
    </row>
    <row r="6398" spans="1:7" hidden="1" x14ac:dyDescent="0.2">
      <c r="A6398">
        <v>5111</v>
      </c>
      <c r="B6398" t="s">
        <v>3348</v>
      </c>
      <c r="C6398" t="s">
        <v>7777</v>
      </c>
      <c r="D6398" t="s">
        <v>3355</v>
      </c>
      <c r="E6398" s="99">
        <v>3745.51</v>
      </c>
      <c r="F6398">
        <v>184.81</v>
      </c>
      <c r="G6398" s="99">
        <v>3930.32</v>
      </c>
    </row>
    <row r="6399" spans="1:7" hidden="1" x14ac:dyDescent="0.2">
      <c r="A6399">
        <v>5111</v>
      </c>
      <c r="B6399" t="s">
        <v>3348</v>
      </c>
      <c r="C6399" t="s">
        <v>7778</v>
      </c>
      <c r="D6399" t="s">
        <v>3355</v>
      </c>
      <c r="E6399" s="99">
        <v>3745.51</v>
      </c>
      <c r="F6399">
        <v>89.71</v>
      </c>
      <c r="G6399" s="99">
        <v>3835.22</v>
      </c>
    </row>
    <row r="6400" spans="1:7" hidden="1" x14ac:dyDescent="0.2">
      <c r="A6400">
        <v>5111</v>
      </c>
      <c r="B6400" t="s">
        <v>3348</v>
      </c>
      <c r="C6400" t="s">
        <v>7779</v>
      </c>
      <c r="D6400" t="s">
        <v>3365</v>
      </c>
      <c r="E6400" s="99">
        <v>-1039.18</v>
      </c>
      <c r="F6400">
        <v>0</v>
      </c>
      <c r="G6400" s="99">
        <v>-1039.18</v>
      </c>
    </row>
    <row r="6401" spans="1:7" hidden="1" x14ac:dyDescent="0.2">
      <c r="A6401">
        <v>5111</v>
      </c>
      <c r="B6401" t="s">
        <v>3348</v>
      </c>
      <c r="C6401" t="s">
        <v>7780</v>
      </c>
      <c r="D6401" t="s">
        <v>3355</v>
      </c>
      <c r="E6401" s="99">
        <v>3745.51</v>
      </c>
      <c r="F6401">
        <v>89.71</v>
      </c>
      <c r="G6401" s="99">
        <v>3835.22</v>
      </c>
    </row>
    <row r="6402" spans="1:7" hidden="1" x14ac:dyDescent="0.2">
      <c r="A6402" t="s">
        <v>357</v>
      </c>
    </row>
    <row r="6403" spans="1:7" hidden="1" x14ac:dyDescent="0.2"/>
    <row r="6404" spans="1:7" hidden="1" x14ac:dyDescent="0.2"/>
    <row r="6405" spans="1:7" hidden="1" x14ac:dyDescent="0.2"/>
    <row r="6406" spans="1:7" hidden="1" x14ac:dyDescent="0.2">
      <c r="A6406" t="s">
        <v>2523</v>
      </c>
      <c r="C6406" t="s">
        <v>2832</v>
      </c>
      <c r="D6406" t="s">
        <v>2833</v>
      </c>
      <c r="E6406" t="s">
        <v>2834</v>
      </c>
      <c r="F6406" t="s">
        <v>2835</v>
      </c>
      <c r="G6406" t="s">
        <v>2836</v>
      </c>
    </row>
    <row r="6407" spans="1:7" hidden="1" x14ac:dyDescent="0.2">
      <c r="C6407" t="s">
        <v>2837</v>
      </c>
      <c r="D6407" t="s">
        <v>2838</v>
      </c>
      <c r="E6407" s="100">
        <v>43344</v>
      </c>
      <c r="F6407" t="s">
        <v>2839</v>
      </c>
      <c r="G6407" t="s">
        <v>7781</v>
      </c>
    </row>
    <row r="6408" spans="1:7" hidden="1" x14ac:dyDescent="0.2"/>
    <row r="6409" spans="1:7" hidden="1" x14ac:dyDescent="0.2">
      <c r="B6409" t="s">
        <v>2841</v>
      </c>
    </row>
    <row r="6410" spans="1:7" hidden="1" x14ac:dyDescent="0.2">
      <c r="A6410" t="s">
        <v>2842</v>
      </c>
      <c r="B6410" t="s">
        <v>2843</v>
      </c>
      <c r="C6410" t="s">
        <v>2844</v>
      </c>
    </row>
    <row r="6411" spans="1:7" hidden="1" x14ac:dyDescent="0.2"/>
    <row r="6412" spans="1:7" hidden="1" x14ac:dyDescent="0.2">
      <c r="B6412" t="s">
        <v>2845</v>
      </c>
      <c r="C6412" t="s">
        <v>2846</v>
      </c>
    </row>
    <row r="6413" spans="1:7" hidden="1" x14ac:dyDescent="0.2">
      <c r="B6413" t="s">
        <v>2847</v>
      </c>
      <c r="C6413" t="s">
        <v>2848</v>
      </c>
      <c r="D6413" t="s">
        <v>2849</v>
      </c>
      <c r="E6413" t="s">
        <v>2850</v>
      </c>
    </row>
    <row r="6414" spans="1:7" hidden="1" x14ac:dyDescent="0.2"/>
    <row r="6415" spans="1:7" hidden="1" x14ac:dyDescent="0.2"/>
    <row r="6416" spans="1:7" hidden="1" x14ac:dyDescent="0.2">
      <c r="A6416" t="s">
        <v>2851</v>
      </c>
      <c r="B6416" t="s">
        <v>2852</v>
      </c>
      <c r="C6416" t="s">
        <v>2853</v>
      </c>
      <c r="E6416" t="s">
        <v>2854</v>
      </c>
      <c r="F6416" t="s">
        <v>2855</v>
      </c>
      <c r="G6416" t="s">
        <v>2856</v>
      </c>
    </row>
    <row r="6417" spans="1:7" hidden="1" x14ac:dyDescent="0.2">
      <c r="A6417" t="s">
        <v>2857</v>
      </c>
      <c r="B6417" t="s">
        <v>2858</v>
      </c>
      <c r="C6417" t="s">
        <v>2859</v>
      </c>
      <c r="D6417" t="s">
        <v>2860</v>
      </c>
      <c r="E6417" t="s">
        <v>2861</v>
      </c>
      <c r="F6417" t="s">
        <v>2861</v>
      </c>
      <c r="G6417" t="s">
        <v>2861</v>
      </c>
    </row>
    <row r="6418" spans="1:7" hidden="1" x14ac:dyDescent="0.2">
      <c r="A6418">
        <v>5111</v>
      </c>
      <c r="B6418" t="s">
        <v>3348</v>
      </c>
      <c r="C6418" t="s">
        <v>7782</v>
      </c>
      <c r="D6418" t="s">
        <v>3365</v>
      </c>
      <c r="E6418" s="99">
        <v>-1039.18</v>
      </c>
      <c r="F6418">
        <v>0</v>
      </c>
      <c r="G6418" s="99">
        <v>-1039.18</v>
      </c>
    </row>
    <row r="6419" spans="1:7" hidden="1" x14ac:dyDescent="0.2">
      <c r="A6419">
        <v>5111</v>
      </c>
      <c r="B6419" t="s">
        <v>3348</v>
      </c>
      <c r="C6419" t="s">
        <v>7783</v>
      </c>
      <c r="D6419" t="s">
        <v>3355</v>
      </c>
      <c r="E6419" s="99">
        <v>3745.51</v>
      </c>
      <c r="F6419">
        <v>89.71</v>
      </c>
      <c r="G6419" s="99">
        <v>3835.22</v>
      </c>
    </row>
    <row r="6420" spans="1:7" hidden="1" x14ac:dyDescent="0.2">
      <c r="A6420">
        <v>5111</v>
      </c>
      <c r="B6420" t="s">
        <v>3348</v>
      </c>
      <c r="C6420" t="s">
        <v>7784</v>
      </c>
      <c r="D6420" t="s">
        <v>3355</v>
      </c>
      <c r="E6420" s="99">
        <v>3745.51</v>
      </c>
      <c r="F6420">
        <v>89.71</v>
      </c>
      <c r="G6420" s="99">
        <v>3835.22</v>
      </c>
    </row>
    <row r="6421" spans="1:7" hidden="1" x14ac:dyDescent="0.2">
      <c r="A6421">
        <v>5111</v>
      </c>
      <c r="B6421" t="s">
        <v>3348</v>
      </c>
      <c r="C6421" t="s">
        <v>7785</v>
      </c>
      <c r="D6421" t="s">
        <v>3365</v>
      </c>
      <c r="E6421" s="99">
        <v>-1039.18</v>
      </c>
      <c r="F6421">
        <v>0</v>
      </c>
      <c r="G6421" s="99">
        <v>-1039.18</v>
      </c>
    </row>
    <row r="6422" spans="1:7" hidden="1" x14ac:dyDescent="0.2">
      <c r="A6422">
        <v>5111</v>
      </c>
      <c r="B6422" t="s">
        <v>3348</v>
      </c>
      <c r="C6422" t="s">
        <v>7786</v>
      </c>
      <c r="D6422" t="s">
        <v>3355</v>
      </c>
      <c r="E6422" s="99">
        <v>3745.51</v>
      </c>
      <c r="F6422">
        <v>89.71</v>
      </c>
      <c r="G6422" s="99">
        <v>3835.22</v>
      </c>
    </row>
    <row r="6423" spans="1:7" hidden="1" x14ac:dyDescent="0.2">
      <c r="A6423">
        <v>5111</v>
      </c>
      <c r="B6423" t="s">
        <v>3348</v>
      </c>
      <c r="C6423" t="s">
        <v>7787</v>
      </c>
      <c r="D6423" t="s">
        <v>3355</v>
      </c>
      <c r="E6423" s="99">
        <v>3745.51</v>
      </c>
      <c r="F6423">
        <v>470.11</v>
      </c>
      <c r="G6423" s="99">
        <v>4215.62</v>
      </c>
    </row>
    <row r="6424" spans="1:7" hidden="1" x14ac:dyDescent="0.2">
      <c r="A6424">
        <v>5111</v>
      </c>
      <c r="B6424" t="s">
        <v>3348</v>
      </c>
      <c r="C6424" t="s">
        <v>7788</v>
      </c>
      <c r="D6424" t="s">
        <v>3355</v>
      </c>
      <c r="E6424" s="99">
        <v>2984.71</v>
      </c>
      <c r="F6424">
        <v>375.01</v>
      </c>
      <c r="G6424" s="99">
        <v>3359.72</v>
      </c>
    </row>
    <row r="6425" spans="1:7" hidden="1" x14ac:dyDescent="0.2">
      <c r="A6425">
        <v>5111</v>
      </c>
      <c r="B6425" t="s">
        <v>3348</v>
      </c>
      <c r="C6425" t="s">
        <v>7789</v>
      </c>
      <c r="D6425" t="s">
        <v>3355</v>
      </c>
      <c r="E6425" s="99">
        <v>3745.51</v>
      </c>
      <c r="F6425">
        <v>470.11</v>
      </c>
      <c r="G6425" s="99">
        <v>4215.62</v>
      </c>
    </row>
    <row r="6426" spans="1:7" hidden="1" x14ac:dyDescent="0.2">
      <c r="A6426">
        <v>5111</v>
      </c>
      <c r="B6426" t="s">
        <v>3348</v>
      </c>
      <c r="C6426" t="s">
        <v>7790</v>
      </c>
      <c r="D6426" t="s">
        <v>3355</v>
      </c>
      <c r="E6426" s="99">
        <v>3745.51</v>
      </c>
      <c r="F6426">
        <v>470.11</v>
      </c>
      <c r="G6426" s="99">
        <v>4215.62</v>
      </c>
    </row>
    <row r="6427" spans="1:7" hidden="1" x14ac:dyDescent="0.2">
      <c r="A6427">
        <v>5111</v>
      </c>
      <c r="B6427" t="s">
        <v>3348</v>
      </c>
      <c r="C6427" t="s">
        <v>7791</v>
      </c>
      <c r="D6427" t="s">
        <v>3355</v>
      </c>
      <c r="E6427" s="99">
        <v>4506.3100000000004</v>
      </c>
      <c r="F6427">
        <v>565.21</v>
      </c>
      <c r="G6427" s="99">
        <v>5071.5200000000004</v>
      </c>
    </row>
    <row r="6428" spans="1:7" hidden="1" x14ac:dyDescent="0.2">
      <c r="A6428">
        <v>5111</v>
      </c>
      <c r="B6428" t="s">
        <v>3348</v>
      </c>
      <c r="C6428" t="s">
        <v>7792</v>
      </c>
      <c r="D6428" t="s">
        <v>3355</v>
      </c>
      <c r="E6428" s="99">
        <v>3745.51</v>
      </c>
      <c r="F6428">
        <v>470.11</v>
      </c>
      <c r="G6428" s="99">
        <v>4215.62</v>
      </c>
    </row>
    <row r="6429" spans="1:7" hidden="1" x14ac:dyDescent="0.2">
      <c r="A6429">
        <v>5111</v>
      </c>
      <c r="B6429" t="s">
        <v>3348</v>
      </c>
      <c r="C6429" t="s">
        <v>7793</v>
      </c>
      <c r="D6429" t="s">
        <v>3355</v>
      </c>
      <c r="E6429" s="99">
        <v>3745.51</v>
      </c>
      <c r="F6429">
        <v>470.11</v>
      </c>
      <c r="G6429" s="99">
        <v>4215.62</v>
      </c>
    </row>
    <row r="6430" spans="1:7" hidden="1" x14ac:dyDescent="0.2">
      <c r="A6430">
        <v>5111</v>
      </c>
      <c r="B6430" t="s">
        <v>3348</v>
      </c>
      <c r="C6430" t="s">
        <v>7794</v>
      </c>
      <c r="D6430" t="s">
        <v>3355</v>
      </c>
      <c r="E6430" s="99">
        <v>3745.51</v>
      </c>
      <c r="F6430">
        <v>470.11</v>
      </c>
      <c r="G6430" s="99">
        <v>4215.62</v>
      </c>
    </row>
    <row r="6431" spans="1:7" hidden="1" x14ac:dyDescent="0.2">
      <c r="A6431">
        <v>5111</v>
      </c>
      <c r="B6431" t="s">
        <v>3348</v>
      </c>
      <c r="C6431" t="s">
        <v>7795</v>
      </c>
      <c r="D6431" t="s">
        <v>3355</v>
      </c>
      <c r="E6431" s="99">
        <v>3745.51</v>
      </c>
      <c r="F6431">
        <v>470.11</v>
      </c>
      <c r="G6431" s="99">
        <v>4215.62</v>
      </c>
    </row>
    <row r="6432" spans="1:7" hidden="1" x14ac:dyDescent="0.2">
      <c r="A6432">
        <v>5111</v>
      </c>
      <c r="B6432" t="s">
        <v>3348</v>
      </c>
      <c r="C6432" t="s">
        <v>7796</v>
      </c>
      <c r="D6432" t="s">
        <v>3355</v>
      </c>
      <c r="E6432" s="99">
        <v>4506.3100000000004</v>
      </c>
      <c r="F6432">
        <v>565.21</v>
      </c>
      <c r="G6432" s="99">
        <v>5071.5200000000004</v>
      </c>
    </row>
    <row r="6433" spans="1:7" hidden="1" x14ac:dyDescent="0.2">
      <c r="A6433">
        <v>5111</v>
      </c>
      <c r="B6433" t="s">
        <v>3348</v>
      </c>
      <c r="C6433" t="s">
        <v>7797</v>
      </c>
      <c r="D6433" t="s">
        <v>3355</v>
      </c>
      <c r="E6433" s="99">
        <v>4506.3100000000004</v>
      </c>
      <c r="F6433">
        <v>565.21</v>
      </c>
      <c r="G6433" s="99">
        <v>5071.5200000000004</v>
      </c>
    </row>
    <row r="6434" spans="1:7" hidden="1" x14ac:dyDescent="0.2">
      <c r="A6434">
        <v>5111</v>
      </c>
      <c r="B6434" t="s">
        <v>3348</v>
      </c>
      <c r="C6434" t="s">
        <v>7798</v>
      </c>
      <c r="D6434" t="s">
        <v>3355</v>
      </c>
      <c r="E6434" s="99">
        <v>3745.51</v>
      </c>
      <c r="F6434">
        <v>470.11</v>
      </c>
      <c r="G6434" s="99">
        <v>4215.62</v>
      </c>
    </row>
    <row r="6435" spans="1:7" hidden="1" x14ac:dyDescent="0.2">
      <c r="A6435">
        <v>5111</v>
      </c>
      <c r="B6435" t="s">
        <v>3348</v>
      </c>
      <c r="C6435" t="s">
        <v>7799</v>
      </c>
      <c r="D6435" t="s">
        <v>3355</v>
      </c>
      <c r="E6435" s="99">
        <v>4506.3100000000004</v>
      </c>
      <c r="F6435">
        <v>565.21</v>
      </c>
      <c r="G6435" s="99">
        <v>5071.5200000000004</v>
      </c>
    </row>
    <row r="6436" spans="1:7" hidden="1" x14ac:dyDescent="0.2">
      <c r="A6436">
        <v>5111</v>
      </c>
      <c r="B6436" t="s">
        <v>3348</v>
      </c>
      <c r="C6436" t="s">
        <v>7800</v>
      </c>
      <c r="D6436" t="s">
        <v>3355</v>
      </c>
      <c r="E6436" s="99">
        <v>3745.51</v>
      </c>
      <c r="F6436">
        <v>470.11</v>
      </c>
      <c r="G6436" s="99">
        <v>4215.62</v>
      </c>
    </row>
    <row r="6437" spans="1:7" hidden="1" x14ac:dyDescent="0.2">
      <c r="A6437">
        <v>5111</v>
      </c>
      <c r="B6437" t="s">
        <v>3348</v>
      </c>
      <c r="C6437" t="s">
        <v>7801</v>
      </c>
      <c r="D6437" t="s">
        <v>3355</v>
      </c>
      <c r="E6437" s="99">
        <v>3745.51</v>
      </c>
      <c r="F6437">
        <v>470.11</v>
      </c>
      <c r="G6437" s="99">
        <v>4215.62</v>
      </c>
    </row>
    <row r="6438" spans="1:7" hidden="1" x14ac:dyDescent="0.2">
      <c r="A6438">
        <v>5111</v>
      </c>
      <c r="B6438" t="s">
        <v>3348</v>
      </c>
      <c r="C6438" t="s">
        <v>7802</v>
      </c>
      <c r="D6438" t="s">
        <v>3355</v>
      </c>
      <c r="E6438" s="99">
        <v>3745.51</v>
      </c>
      <c r="F6438">
        <v>470.11</v>
      </c>
      <c r="G6438" s="99">
        <v>4215.62</v>
      </c>
    </row>
    <row r="6439" spans="1:7" hidden="1" x14ac:dyDescent="0.2">
      <c r="A6439">
        <v>5111</v>
      </c>
      <c r="B6439" t="s">
        <v>3348</v>
      </c>
      <c r="C6439" t="s">
        <v>7803</v>
      </c>
      <c r="D6439" t="s">
        <v>3355</v>
      </c>
      <c r="E6439" s="99">
        <v>4506.3100000000004</v>
      </c>
      <c r="F6439">
        <v>565.21</v>
      </c>
      <c r="G6439" s="99">
        <v>5071.5200000000004</v>
      </c>
    </row>
    <row r="6440" spans="1:7" hidden="1" x14ac:dyDescent="0.2">
      <c r="A6440">
        <v>5111</v>
      </c>
      <c r="B6440" t="s">
        <v>3348</v>
      </c>
      <c r="C6440" t="s">
        <v>7804</v>
      </c>
      <c r="D6440" t="s">
        <v>3355</v>
      </c>
      <c r="E6440" s="99">
        <v>3745.51</v>
      </c>
      <c r="F6440">
        <v>89.71</v>
      </c>
      <c r="G6440" s="99">
        <v>3835.22</v>
      </c>
    </row>
    <row r="6441" spans="1:7" hidden="1" x14ac:dyDescent="0.2">
      <c r="A6441">
        <v>5111</v>
      </c>
      <c r="B6441" t="s">
        <v>3348</v>
      </c>
      <c r="C6441" t="s">
        <v>7805</v>
      </c>
      <c r="D6441" t="s">
        <v>3355</v>
      </c>
      <c r="E6441" s="99">
        <v>3745.51</v>
      </c>
      <c r="F6441">
        <v>470.11</v>
      </c>
      <c r="G6441" s="99">
        <v>4215.62</v>
      </c>
    </row>
    <row r="6442" spans="1:7" hidden="1" x14ac:dyDescent="0.2">
      <c r="A6442">
        <v>5111</v>
      </c>
      <c r="B6442" t="s">
        <v>3348</v>
      </c>
      <c r="C6442" t="s">
        <v>7806</v>
      </c>
      <c r="D6442" t="s">
        <v>3355</v>
      </c>
      <c r="E6442" s="99">
        <v>3745.51</v>
      </c>
      <c r="F6442">
        <v>470.11</v>
      </c>
      <c r="G6442" s="99">
        <v>4215.62</v>
      </c>
    </row>
    <row r="6443" spans="1:7" hidden="1" x14ac:dyDescent="0.2">
      <c r="A6443">
        <v>5111</v>
      </c>
      <c r="B6443" t="s">
        <v>3348</v>
      </c>
      <c r="C6443" t="s">
        <v>7807</v>
      </c>
      <c r="D6443" t="s">
        <v>3355</v>
      </c>
      <c r="E6443" s="99">
        <v>3745.51</v>
      </c>
      <c r="F6443">
        <v>470.11</v>
      </c>
      <c r="G6443" s="99">
        <v>4215.62</v>
      </c>
    </row>
    <row r="6444" spans="1:7" hidden="1" x14ac:dyDescent="0.2">
      <c r="A6444">
        <v>5111</v>
      </c>
      <c r="B6444" t="s">
        <v>3348</v>
      </c>
      <c r="C6444" t="s">
        <v>7808</v>
      </c>
      <c r="D6444" t="s">
        <v>3355</v>
      </c>
      <c r="E6444" s="99">
        <v>3745.51</v>
      </c>
      <c r="F6444">
        <v>470.11</v>
      </c>
      <c r="G6444" s="99">
        <v>4215.62</v>
      </c>
    </row>
    <row r="6445" spans="1:7" hidden="1" x14ac:dyDescent="0.2">
      <c r="A6445">
        <v>5111</v>
      </c>
      <c r="B6445" t="s">
        <v>3348</v>
      </c>
      <c r="C6445" t="s">
        <v>7809</v>
      </c>
      <c r="D6445" t="s">
        <v>3355</v>
      </c>
      <c r="E6445" s="99">
        <v>3745.51</v>
      </c>
      <c r="F6445">
        <v>470.11</v>
      </c>
      <c r="G6445" s="99">
        <v>4215.62</v>
      </c>
    </row>
    <row r="6446" spans="1:7" hidden="1" x14ac:dyDescent="0.2">
      <c r="A6446">
        <v>5111</v>
      </c>
      <c r="B6446" t="s">
        <v>3348</v>
      </c>
      <c r="C6446" t="s">
        <v>7810</v>
      </c>
      <c r="D6446" t="s">
        <v>3355</v>
      </c>
      <c r="E6446" s="99">
        <v>3745.51</v>
      </c>
      <c r="F6446">
        <v>470.11</v>
      </c>
      <c r="G6446" s="99">
        <v>4215.62</v>
      </c>
    </row>
    <row r="6447" spans="1:7" hidden="1" x14ac:dyDescent="0.2">
      <c r="A6447">
        <v>5111</v>
      </c>
      <c r="B6447" t="s">
        <v>3348</v>
      </c>
      <c r="C6447" t="s">
        <v>7811</v>
      </c>
      <c r="D6447" t="s">
        <v>3355</v>
      </c>
      <c r="E6447" s="99">
        <v>3745.51</v>
      </c>
      <c r="F6447">
        <v>470.11</v>
      </c>
      <c r="G6447" s="99">
        <v>4215.62</v>
      </c>
    </row>
    <row r="6448" spans="1:7" hidden="1" x14ac:dyDescent="0.2">
      <c r="A6448">
        <v>5111</v>
      </c>
      <c r="B6448" t="s">
        <v>3348</v>
      </c>
      <c r="C6448" t="s">
        <v>7812</v>
      </c>
      <c r="D6448" t="s">
        <v>3355</v>
      </c>
      <c r="E6448" s="99">
        <v>2984.71</v>
      </c>
      <c r="F6448">
        <v>375.01</v>
      </c>
      <c r="G6448" s="99">
        <v>3359.72</v>
      </c>
    </row>
    <row r="6449" spans="1:7" hidden="1" x14ac:dyDescent="0.2">
      <c r="A6449">
        <v>5111</v>
      </c>
      <c r="B6449" t="s">
        <v>3348</v>
      </c>
      <c r="C6449" t="s">
        <v>7813</v>
      </c>
      <c r="D6449" t="s">
        <v>3355</v>
      </c>
      <c r="E6449" s="99">
        <v>2984.71</v>
      </c>
      <c r="F6449">
        <v>375.01</v>
      </c>
      <c r="G6449" s="99">
        <v>3359.72</v>
      </c>
    </row>
    <row r="6450" spans="1:7" hidden="1" x14ac:dyDescent="0.2">
      <c r="A6450">
        <v>5111</v>
      </c>
      <c r="B6450" t="s">
        <v>3348</v>
      </c>
      <c r="C6450" t="s">
        <v>7814</v>
      </c>
      <c r="D6450" t="s">
        <v>3355</v>
      </c>
      <c r="E6450" s="99">
        <v>3745.51</v>
      </c>
      <c r="F6450">
        <v>470.11</v>
      </c>
      <c r="G6450" s="99">
        <v>4215.62</v>
      </c>
    </row>
    <row r="6451" spans="1:7" hidden="1" x14ac:dyDescent="0.2">
      <c r="A6451">
        <v>5111</v>
      </c>
      <c r="B6451" t="s">
        <v>3348</v>
      </c>
      <c r="C6451" t="s">
        <v>7815</v>
      </c>
      <c r="D6451" t="s">
        <v>3355</v>
      </c>
      <c r="E6451" s="99">
        <v>3745.51</v>
      </c>
      <c r="F6451">
        <v>470.11</v>
      </c>
      <c r="G6451" s="99">
        <v>4215.62</v>
      </c>
    </row>
    <row r="6452" spans="1:7" hidden="1" x14ac:dyDescent="0.2">
      <c r="A6452">
        <v>5111</v>
      </c>
      <c r="B6452" t="s">
        <v>3348</v>
      </c>
      <c r="C6452" t="s">
        <v>7816</v>
      </c>
      <c r="D6452" t="s">
        <v>3355</v>
      </c>
      <c r="E6452" s="99">
        <v>3745.51</v>
      </c>
      <c r="F6452">
        <v>470.11</v>
      </c>
      <c r="G6452" s="99">
        <v>4215.62</v>
      </c>
    </row>
    <row r="6453" spans="1:7" hidden="1" x14ac:dyDescent="0.2">
      <c r="A6453">
        <v>5111</v>
      </c>
      <c r="B6453" t="s">
        <v>3348</v>
      </c>
      <c r="C6453" t="s">
        <v>7817</v>
      </c>
      <c r="D6453" t="s">
        <v>3355</v>
      </c>
      <c r="E6453" s="99">
        <v>3745.51</v>
      </c>
      <c r="F6453">
        <v>89.71</v>
      </c>
      <c r="G6453" s="99">
        <v>3835.22</v>
      </c>
    </row>
    <row r="6454" spans="1:7" hidden="1" x14ac:dyDescent="0.2">
      <c r="A6454">
        <v>5111</v>
      </c>
      <c r="B6454" t="s">
        <v>3348</v>
      </c>
      <c r="C6454" t="s">
        <v>7818</v>
      </c>
      <c r="D6454" t="s">
        <v>3355</v>
      </c>
      <c r="E6454" s="99">
        <v>3745.51</v>
      </c>
      <c r="F6454">
        <v>470.11</v>
      </c>
      <c r="G6454" s="99">
        <v>4215.62</v>
      </c>
    </row>
    <row r="6455" spans="1:7" hidden="1" x14ac:dyDescent="0.2">
      <c r="A6455">
        <v>5111</v>
      </c>
      <c r="B6455" t="s">
        <v>3348</v>
      </c>
      <c r="C6455" t="s">
        <v>7819</v>
      </c>
      <c r="D6455" t="s">
        <v>3355</v>
      </c>
      <c r="E6455" s="99">
        <v>3745.51</v>
      </c>
      <c r="F6455">
        <v>470.11</v>
      </c>
      <c r="G6455" s="99">
        <v>4215.62</v>
      </c>
    </row>
    <row r="6456" spans="1:7" hidden="1" x14ac:dyDescent="0.2">
      <c r="A6456">
        <v>5111</v>
      </c>
      <c r="B6456" t="s">
        <v>3348</v>
      </c>
      <c r="C6456" t="s">
        <v>7820</v>
      </c>
      <c r="D6456" t="s">
        <v>3355</v>
      </c>
      <c r="E6456" s="99">
        <v>3745.51</v>
      </c>
      <c r="F6456">
        <v>470.11</v>
      </c>
      <c r="G6456" s="99">
        <v>4215.62</v>
      </c>
    </row>
    <row r="6457" spans="1:7" hidden="1" x14ac:dyDescent="0.2">
      <c r="A6457">
        <v>5111</v>
      </c>
      <c r="B6457" t="s">
        <v>3348</v>
      </c>
      <c r="C6457" t="s">
        <v>7821</v>
      </c>
      <c r="D6457" t="s">
        <v>3355</v>
      </c>
      <c r="E6457" s="99">
        <v>3745.51</v>
      </c>
      <c r="F6457">
        <v>470.11</v>
      </c>
      <c r="G6457" s="99">
        <v>4215.62</v>
      </c>
    </row>
    <row r="6458" spans="1:7" hidden="1" x14ac:dyDescent="0.2">
      <c r="A6458">
        <v>5111</v>
      </c>
      <c r="B6458" t="s">
        <v>3348</v>
      </c>
      <c r="C6458" t="s">
        <v>7822</v>
      </c>
      <c r="D6458" t="s">
        <v>3355</v>
      </c>
      <c r="E6458" s="99">
        <v>3745.51</v>
      </c>
      <c r="F6458">
        <v>470.11</v>
      </c>
      <c r="G6458" s="99">
        <v>4215.62</v>
      </c>
    </row>
    <row r="6459" spans="1:7" hidden="1" x14ac:dyDescent="0.2">
      <c r="A6459" t="s">
        <v>3376</v>
      </c>
      <c r="B6459" t="s">
        <v>3348</v>
      </c>
      <c r="C6459" t="s">
        <v>7823</v>
      </c>
      <c r="D6459">
        <f>-5111-10</f>
        <v>-5121</v>
      </c>
      <c r="E6459" s="99">
        <v>3745.51</v>
      </c>
      <c r="F6459">
        <v>470.11</v>
      </c>
      <c r="G6459" s="99">
        <v>4215.62</v>
      </c>
    </row>
    <row r="6460" spans="1:7" hidden="1" x14ac:dyDescent="0.2">
      <c r="A6460">
        <v>5111</v>
      </c>
      <c r="B6460" t="s">
        <v>3348</v>
      </c>
      <c r="C6460" t="s">
        <v>7824</v>
      </c>
      <c r="D6460" t="s">
        <v>3355</v>
      </c>
      <c r="E6460" s="99">
        <v>3745.51</v>
      </c>
      <c r="F6460">
        <v>470.11</v>
      </c>
      <c r="G6460" s="99">
        <v>4215.62</v>
      </c>
    </row>
    <row r="6461" spans="1:7" hidden="1" x14ac:dyDescent="0.2">
      <c r="A6461">
        <v>5111</v>
      </c>
      <c r="B6461" t="s">
        <v>3348</v>
      </c>
      <c r="C6461" t="s">
        <v>7825</v>
      </c>
      <c r="D6461" t="s">
        <v>3355</v>
      </c>
      <c r="E6461" s="99">
        <v>3745.51</v>
      </c>
      <c r="F6461">
        <v>470.11</v>
      </c>
      <c r="G6461" s="99">
        <v>4215.62</v>
      </c>
    </row>
    <row r="6462" spans="1:7" hidden="1" x14ac:dyDescent="0.2">
      <c r="A6462">
        <v>5111</v>
      </c>
      <c r="B6462" t="s">
        <v>3348</v>
      </c>
      <c r="C6462" t="s">
        <v>7826</v>
      </c>
      <c r="D6462" t="s">
        <v>3355</v>
      </c>
      <c r="E6462" s="99">
        <v>3309.76</v>
      </c>
      <c r="F6462">
        <v>415.64</v>
      </c>
      <c r="G6462" s="99">
        <v>3725.4</v>
      </c>
    </row>
    <row r="6463" spans="1:7" hidden="1" x14ac:dyDescent="0.2">
      <c r="A6463">
        <v>5111</v>
      </c>
      <c r="B6463" t="s">
        <v>3348</v>
      </c>
      <c r="C6463" t="s">
        <v>7827</v>
      </c>
      <c r="D6463" t="s">
        <v>3355</v>
      </c>
      <c r="E6463" s="99">
        <v>3745.51</v>
      </c>
      <c r="F6463">
        <v>470.11</v>
      </c>
      <c r="G6463" s="99">
        <v>4215.62</v>
      </c>
    </row>
    <row r="6464" spans="1:7" hidden="1" x14ac:dyDescent="0.2">
      <c r="A6464">
        <v>5111</v>
      </c>
      <c r="B6464" t="s">
        <v>3348</v>
      </c>
      <c r="C6464" t="s">
        <v>7828</v>
      </c>
      <c r="D6464" t="s">
        <v>3355</v>
      </c>
      <c r="E6464" s="99">
        <v>3745.51</v>
      </c>
      <c r="F6464">
        <v>470.11</v>
      </c>
      <c r="G6464" s="99">
        <v>4215.62</v>
      </c>
    </row>
    <row r="6465" spans="1:7" hidden="1" x14ac:dyDescent="0.2">
      <c r="A6465">
        <v>5111</v>
      </c>
      <c r="B6465" t="s">
        <v>3348</v>
      </c>
      <c r="C6465" t="s">
        <v>7829</v>
      </c>
      <c r="D6465" t="s">
        <v>3355</v>
      </c>
      <c r="E6465" s="99">
        <v>3745.51</v>
      </c>
      <c r="F6465">
        <v>470.11</v>
      </c>
      <c r="G6465" s="99">
        <v>4215.62</v>
      </c>
    </row>
    <row r="6466" spans="1:7" hidden="1" x14ac:dyDescent="0.2">
      <c r="A6466">
        <v>5111</v>
      </c>
      <c r="B6466" t="s">
        <v>3348</v>
      </c>
      <c r="C6466" t="s">
        <v>7830</v>
      </c>
      <c r="D6466" t="s">
        <v>3355</v>
      </c>
      <c r="E6466" s="99">
        <v>3745.51</v>
      </c>
      <c r="F6466">
        <v>470.11</v>
      </c>
      <c r="G6466" s="99">
        <v>4215.62</v>
      </c>
    </row>
    <row r="6467" spans="1:7" hidden="1" x14ac:dyDescent="0.2">
      <c r="A6467">
        <v>5111</v>
      </c>
      <c r="B6467" t="s">
        <v>3348</v>
      </c>
      <c r="C6467" t="s">
        <v>7831</v>
      </c>
      <c r="D6467" t="s">
        <v>3355</v>
      </c>
      <c r="E6467" s="99">
        <v>3745.51</v>
      </c>
      <c r="F6467">
        <v>470.11</v>
      </c>
      <c r="G6467" s="99">
        <v>4215.62</v>
      </c>
    </row>
    <row r="6468" spans="1:7" hidden="1" x14ac:dyDescent="0.2">
      <c r="A6468" t="s">
        <v>357</v>
      </c>
    </row>
    <row r="6469" spans="1:7" hidden="1" x14ac:dyDescent="0.2"/>
    <row r="6470" spans="1:7" hidden="1" x14ac:dyDescent="0.2"/>
    <row r="6471" spans="1:7" hidden="1" x14ac:dyDescent="0.2"/>
    <row r="6472" spans="1:7" hidden="1" x14ac:dyDescent="0.2">
      <c r="A6472" t="s">
        <v>2523</v>
      </c>
      <c r="C6472" t="s">
        <v>2832</v>
      </c>
      <c r="D6472" t="s">
        <v>2833</v>
      </c>
      <c r="E6472" t="s">
        <v>2834</v>
      </c>
      <c r="F6472" t="s">
        <v>2835</v>
      </c>
      <c r="G6472" t="s">
        <v>2836</v>
      </c>
    </row>
    <row r="6473" spans="1:7" hidden="1" x14ac:dyDescent="0.2">
      <c r="C6473" t="s">
        <v>2837</v>
      </c>
      <c r="D6473" t="s">
        <v>2838</v>
      </c>
      <c r="E6473" s="100">
        <v>43344</v>
      </c>
      <c r="F6473" t="s">
        <v>2839</v>
      </c>
      <c r="G6473" t="s">
        <v>7832</v>
      </c>
    </row>
    <row r="6474" spans="1:7" hidden="1" x14ac:dyDescent="0.2"/>
    <row r="6475" spans="1:7" hidden="1" x14ac:dyDescent="0.2">
      <c r="B6475" t="s">
        <v>2841</v>
      </c>
    </row>
    <row r="6476" spans="1:7" hidden="1" x14ac:dyDescent="0.2">
      <c r="A6476" t="s">
        <v>2842</v>
      </c>
      <c r="B6476" t="s">
        <v>2843</v>
      </c>
      <c r="C6476" t="s">
        <v>2844</v>
      </c>
    </row>
    <row r="6477" spans="1:7" hidden="1" x14ac:dyDescent="0.2"/>
    <row r="6478" spans="1:7" hidden="1" x14ac:dyDescent="0.2">
      <c r="B6478" t="s">
        <v>2845</v>
      </c>
      <c r="C6478" t="s">
        <v>2846</v>
      </c>
    </row>
    <row r="6479" spans="1:7" hidden="1" x14ac:dyDescent="0.2">
      <c r="B6479" t="s">
        <v>2847</v>
      </c>
      <c r="C6479" t="s">
        <v>2848</v>
      </c>
      <c r="D6479" t="s">
        <v>2849</v>
      </c>
      <c r="E6479" t="s">
        <v>2850</v>
      </c>
    </row>
    <row r="6480" spans="1:7" hidden="1" x14ac:dyDescent="0.2"/>
    <row r="6481" spans="1:7" hidden="1" x14ac:dyDescent="0.2"/>
    <row r="6482" spans="1:7" hidden="1" x14ac:dyDescent="0.2">
      <c r="A6482" t="s">
        <v>2851</v>
      </c>
      <c r="B6482" t="s">
        <v>2852</v>
      </c>
      <c r="C6482" t="s">
        <v>2853</v>
      </c>
      <c r="E6482" t="s">
        <v>2854</v>
      </c>
      <c r="F6482" t="s">
        <v>2855</v>
      </c>
      <c r="G6482" t="s">
        <v>2856</v>
      </c>
    </row>
    <row r="6483" spans="1:7" hidden="1" x14ac:dyDescent="0.2">
      <c r="A6483" t="s">
        <v>2857</v>
      </c>
      <c r="B6483" t="s">
        <v>2858</v>
      </c>
      <c r="C6483" t="s">
        <v>2859</v>
      </c>
      <c r="D6483" t="s">
        <v>2860</v>
      </c>
      <c r="E6483" t="s">
        <v>2861</v>
      </c>
      <c r="F6483" t="s">
        <v>2861</v>
      </c>
      <c r="G6483" t="s">
        <v>2861</v>
      </c>
    </row>
    <row r="6484" spans="1:7" hidden="1" x14ac:dyDescent="0.2">
      <c r="A6484">
        <v>5111</v>
      </c>
      <c r="B6484" t="s">
        <v>3348</v>
      </c>
      <c r="C6484" t="s">
        <v>7833</v>
      </c>
      <c r="D6484" t="s">
        <v>3355</v>
      </c>
      <c r="E6484" s="99">
        <v>3745.51</v>
      </c>
      <c r="F6484">
        <v>470.11</v>
      </c>
      <c r="G6484" s="99">
        <v>4215.62</v>
      </c>
    </row>
    <row r="6485" spans="1:7" hidden="1" x14ac:dyDescent="0.2">
      <c r="A6485">
        <v>5111</v>
      </c>
      <c r="B6485" t="s">
        <v>3348</v>
      </c>
      <c r="C6485" t="s">
        <v>7834</v>
      </c>
      <c r="D6485" t="s">
        <v>3355</v>
      </c>
      <c r="E6485" s="99">
        <v>3745.51</v>
      </c>
      <c r="F6485">
        <v>470.11</v>
      </c>
      <c r="G6485" s="99">
        <v>4215.62</v>
      </c>
    </row>
    <row r="6486" spans="1:7" hidden="1" x14ac:dyDescent="0.2">
      <c r="A6486">
        <v>5111</v>
      </c>
      <c r="B6486" t="s">
        <v>3348</v>
      </c>
      <c r="C6486" t="s">
        <v>7835</v>
      </c>
      <c r="D6486" t="s">
        <v>3355</v>
      </c>
      <c r="E6486" s="99">
        <v>3745.51</v>
      </c>
      <c r="F6486">
        <v>470.11</v>
      </c>
      <c r="G6486" s="99">
        <v>4215.62</v>
      </c>
    </row>
    <row r="6487" spans="1:7" hidden="1" x14ac:dyDescent="0.2">
      <c r="A6487">
        <v>5111</v>
      </c>
      <c r="B6487" t="s">
        <v>3348</v>
      </c>
      <c r="C6487" t="s">
        <v>7836</v>
      </c>
      <c r="D6487" t="s">
        <v>3355</v>
      </c>
      <c r="E6487" s="99">
        <v>3745.51</v>
      </c>
      <c r="F6487">
        <v>470.11</v>
      </c>
      <c r="G6487" s="99">
        <v>4215.62</v>
      </c>
    </row>
    <row r="6488" spans="1:7" hidden="1" x14ac:dyDescent="0.2">
      <c r="A6488">
        <v>5111</v>
      </c>
      <c r="B6488" t="s">
        <v>3348</v>
      </c>
      <c r="C6488" t="s">
        <v>7837</v>
      </c>
      <c r="D6488" t="s">
        <v>3355</v>
      </c>
      <c r="E6488" s="99">
        <v>3745.51</v>
      </c>
      <c r="F6488">
        <v>470.11</v>
      </c>
      <c r="G6488" s="99">
        <v>4215.62</v>
      </c>
    </row>
    <row r="6489" spans="1:7" hidden="1" x14ac:dyDescent="0.2">
      <c r="A6489">
        <v>5111</v>
      </c>
      <c r="B6489" t="s">
        <v>3348</v>
      </c>
      <c r="C6489" t="s">
        <v>7838</v>
      </c>
      <c r="D6489" t="s">
        <v>3355</v>
      </c>
      <c r="E6489" s="99">
        <v>3745.51</v>
      </c>
      <c r="F6489">
        <v>470.11</v>
      </c>
      <c r="G6489" s="99">
        <v>4215.62</v>
      </c>
    </row>
    <row r="6490" spans="1:7" hidden="1" x14ac:dyDescent="0.2">
      <c r="A6490">
        <v>5111</v>
      </c>
      <c r="B6490" t="s">
        <v>3348</v>
      </c>
      <c r="C6490" t="s">
        <v>7839</v>
      </c>
      <c r="D6490" t="s">
        <v>3355</v>
      </c>
      <c r="E6490" s="99">
        <v>3745.51</v>
      </c>
      <c r="F6490">
        <v>470.11</v>
      </c>
      <c r="G6490" s="99">
        <v>4215.62</v>
      </c>
    </row>
    <row r="6491" spans="1:7" hidden="1" x14ac:dyDescent="0.2">
      <c r="A6491">
        <v>5111</v>
      </c>
      <c r="B6491" t="s">
        <v>3348</v>
      </c>
      <c r="C6491" t="s">
        <v>7840</v>
      </c>
      <c r="D6491" t="s">
        <v>3355</v>
      </c>
      <c r="E6491" s="99">
        <v>3745.51</v>
      </c>
      <c r="F6491">
        <v>470.11</v>
      </c>
      <c r="G6491" s="99">
        <v>4215.62</v>
      </c>
    </row>
    <row r="6492" spans="1:7" hidden="1" x14ac:dyDescent="0.2">
      <c r="A6492">
        <v>5111</v>
      </c>
      <c r="B6492" t="s">
        <v>3348</v>
      </c>
      <c r="C6492" t="s">
        <v>7841</v>
      </c>
      <c r="D6492" t="s">
        <v>3355</v>
      </c>
      <c r="E6492" s="99">
        <v>3745.51</v>
      </c>
      <c r="F6492">
        <v>470.11</v>
      </c>
      <c r="G6492" s="99">
        <v>4215.62</v>
      </c>
    </row>
    <row r="6493" spans="1:7" hidden="1" x14ac:dyDescent="0.2">
      <c r="A6493">
        <v>5111</v>
      </c>
      <c r="B6493" t="s">
        <v>3348</v>
      </c>
      <c r="C6493" t="s">
        <v>7842</v>
      </c>
      <c r="D6493" t="s">
        <v>3355</v>
      </c>
      <c r="E6493" s="99">
        <v>3745.51</v>
      </c>
      <c r="F6493">
        <v>470.11</v>
      </c>
      <c r="G6493" s="99">
        <v>4215.62</v>
      </c>
    </row>
    <row r="6494" spans="1:7" hidden="1" x14ac:dyDescent="0.2">
      <c r="A6494">
        <v>5111</v>
      </c>
      <c r="B6494" t="s">
        <v>3348</v>
      </c>
      <c r="C6494" t="s">
        <v>7843</v>
      </c>
      <c r="D6494" t="s">
        <v>3355</v>
      </c>
      <c r="E6494" s="99">
        <v>3745.51</v>
      </c>
      <c r="F6494">
        <v>470.11</v>
      </c>
      <c r="G6494" s="99">
        <v>4215.62</v>
      </c>
    </row>
    <row r="6495" spans="1:7" hidden="1" x14ac:dyDescent="0.2">
      <c r="A6495">
        <v>5111</v>
      </c>
      <c r="B6495" t="s">
        <v>3348</v>
      </c>
      <c r="C6495" t="s">
        <v>7844</v>
      </c>
      <c r="D6495" t="s">
        <v>3355</v>
      </c>
      <c r="E6495" s="99">
        <v>3745.51</v>
      </c>
      <c r="F6495">
        <v>470.11</v>
      </c>
      <c r="G6495" s="99">
        <v>4215.62</v>
      </c>
    </row>
    <row r="6496" spans="1:7" hidden="1" x14ac:dyDescent="0.2">
      <c r="A6496">
        <v>5111</v>
      </c>
      <c r="B6496" t="s">
        <v>3348</v>
      </c>
      <c r="C6496" t="s">
        <v>7845</v>
      </c>
      <c r="D6496" t="s">
        <v>3355</v>
      </c>
      <c r="E6496" s="99">
        <v>3745.51</v>
      </c>
      <c r="F6496">
        <v>470.11</v>
      </c>
      <c r="G6496" s="99">
        <v>4215.62</v>
      </c>
    </row>
    <row r="6497" spans="1:7" hidden="1" x14ac:dyDescent="0.2">
      <c r="A6497">
        <v>5111</v>
      </c>
      <c r="B6497" t="s">
        <v>3348</v>
      </c>
      <c r="C6497" t="s">
        <v>7846</v>
      </c>
      <c r="D6497" t="s">
        <v>3355</v>
      </c>
      <c r="E6497" s="99">
        <v>3745.51</v>
      </c>
      <c r="F6497">
        <v>470.11</v>
      </c>
      <c r="G6497" s="99">
        <v>4215.62</v>
      </c>
    </row>
    <row r="6498" spans="1:7" hidden="1" x14ac:dyDescent="0.2">
      <c r="A6498">
        <v>5111</v>
      </c>
      <c r="B6498" t="s">
        <v>3348</v>
      </c>
      <c r="C6498" t="s">
        <v>7847</v>
      </c>
      <c r="D6498" t="s">
        <v>3355</v>
      </c>
      <c r="E6498" s="99">
        <v>3745.51</v>
      </c>
      <c r="F6498">
        <v>470.11</v>
      </c>
      <c r="G6498" s="99">
        <v>4215.62</v>
      </c>
    </row>
    <row r="6499" spans="1:7" hidden="1" x14ac:dyDescent="0.2">
      <c r="A6499">
        <v>5111</v>
      </c>
      <c r="B6499" t="s">
        <v>3348</v>
      </c>
      <c r="C6499" t="s">
        <v>7848</v>
      </c>
      <c r="D6499" t="s">
        <v>3355</v>
      </c>
      <c r="E6499" s="99">
        <v>3745.51</v>
      </c>
      <c r="F6499">
        <v>470.11</v>
      </c>
      <c r="G6499" s="99">
        <v>4215.62</v>
      </c>
    </row>
    <row r="6500" spans="1:7" hidden="1" x14ac:dyDescent="0.2">
      <c r="A6500">
        <v>5111</v>
      </c>
      <c r="B6500" t="s">
        <v>3348</v>
      </c>
      <c r="C6500" t="s">
        <v>7849</v>
      </c>
      <c r="D6500" t="s">
        <v>3355</v>
      </c>
      <c r="E6500" s="99">
        <v>3745.51</v>
      </c>
      <c r="F6500">
        <v>470.11</v>
      </c>
      <c r="G6500" s="99">
        <v>4215.62</v>
      </c>
    </row>
    <row r="6501" spans="1:7" hidden="1" x14ac:dyDescent="0.2">
      <c r="A6501">
        <v>5111</v>
      </c>
      <c r="B6501" t="s">
        <v>3348</v>
      </c>
      <c r="C6501" t="s">
        <v>7850</v>
      </c>
      <c r="D6501" t="s">
        <v>3355</v>
      </c>
      <c r="E6501" s="99">
        <v>3745.51</v>
      </c>
      <c r="F6501">
        <v>470.11</v>
      </c>
      <c r="G6501" s="99">
        <v>4215.62</v>
      </c>
    </row>
    <row r="6502" spans="1:7" hidden="1" x14ac:dyDescent="0.2">
      <c r="A6502">
        <v>5111</v>
      </c>
      <c r="B6502" t="s">
        <v>3348</v>
      </c>
      <c r="C6502" t="s">
        <v>7851</v>
      </c>
      <c r="D6502" t="s">
        <v>3355</v>
      </c>
      <c r="E6502" s="99">
        <v>3745.51</v>
      </c>
      <c r="F6502">
        <v>470.11</v>
      </c>
      <c r="G6502" s="99">
        <v>4215.62</v>
      </c>
    </row>
    <row r="6503" spans="1:7" hidden="1" x14ac:dyDescent="0.2">
      <c r="A6503">
        <v>5111</v>
      </c>
      <c r="B6503" t="s">
        <v>3348</v>
      </c>
      <c r="C6503" t="s">
        <v>7852</v>
      </c>
      <c r="D6503" t="s">
        <v>3355</v>
      </c>
      <c r="E6503" s="99">
        <v>3745.51</v>
      </c>
      <c r="F6503">
        <v>470.11</v>
      </c>
      <c r="G6503" s="99">
        <v>4215.62</v>
      </c>
    </row>
    <row r="6504" spans="1:7" hidden="1" x14ac:dyDescent="0.2">
      <c r="A6504">
        <v>5111</v>
      </c>
      <c r="B6504" t="s">
        <v>3348</v>
      </c>
      <c r="C6504" t="s">
        <v>7853</v>
      </c>
      <c r="D6504" t="s">
        <v>3355</v>
      </c>
      <c r="E6504" s="99">
        <v>3745.51</v>
      </c>
      <c r="F6504">
        <v>470.11</v>
      </c>
      <c r="G6504" s="99">
        <v>4215.62</v>
      </c>
    </row>
    <row r="6505" spans="1:7" hidden="1" x14ac:dyDescent="0.2">
      <c r="A6505">
        <v>5111</v>
      </c>
      <c r="B6505" t="s">
        <v>3348</v>
      </c>
      <c r="C6505" t="s">
        <v>7854</v>
      </c>
      <c r="D6505" t="s">
        <v>3355</v>
      </c>
      <c r="E6505" s="99">
        <v>3745.51</v>
      </c>
      <c r="F6505">
        <v>470.11</v>
      </c>
      <c r="G6505" s="99">
        <v>4215.62</v>
      </c>
    </row>
    <row r="6506" spans="1:7" hidden="1" x14ac:dyDescent="0.2">
      <c r="A6506">
        <v>5111</v>
      </c>
      <c r="B6506" t="s">
        <v>3348</v>
      </c>
      <c r="C6506" t="s">
        <v>7855</v>
      </c>
      <c r="D6506" t="s">
        <v>3355</v>
      </c>
      <c r="E6506" s="99">
        <v>3745.51</v>
      </c>
      <c r="F6506">
        <v>470.11</v>
      </c>
      <c r="G6506" s="99">
        <v>4215.62</v>
      </c>
    </row>
    <row r="6507" spans="1:7" hidden="1" x14ac:dyDescent="0.2">
      <c r="A6507">
        <v>5111</v>
      </c>
      <c r="B6507" t="s">
        <v>3348</v>
      </c>
      <c r="C6507" t="s">
        <v>7856</v>
      </c>
      <c r="D6507" t="s">
        <v>3355</v>
      </c>
      <c r="E6507" s="99">
        <v>3745.51</v>
      </c>
      <c r="F6507">
        <v>470.11</v>
      </c>
      <c r="G6507" s="99">
        <v>4215.62</v>
      </c>
    </row>
    <row r="6508" spans="1:7" hidden="1" x14ac:dyDescent="0.2">
      <c r="A6508">
        <v>5111</v>
      </c>
      <c r="B6508" t="s">
        <v>3348</v>
      </c>
      <c r="C6508" t="s">
        <v>7857</v>
      </c>
      <c r="D6508" t="s">
        <v>3355</v>
      </c>
      <c r="E6508" s="99">
        <v>3745.51</v>
      </c>
      <c r="F6508">
        <v>470.11</v>
      </c>
      <c r="G6508" s="99">
        <v>4215.62</v>
      </c>
    </row>
    <row r="6509" spans="1:7" hidden="1" x14ac:dyDescent="0.2">
      <c r="A6509">
        <v>5111</v>
      </c>
      <c r="B6509" t="s">
        <v>3348</v>
      </c>
      <c r="C6509" t="s">
        <v>7858</v>
      </c>
      <c r="D6509" t="s">
        <v>3355</v>
      </c>
      <c r="E6509" s="99">
        <v>3745.51</v>
      </c>
      <c r="F6509">
        <v>470.11</v>
      </c>
      <c r="G6509" s="99">
        <v>4215.62</v>
      </c>
    </row>
    <row r="6510" spans="1:7" hidden="1" x14ac:dyDescent="0.2">
      <c r="A6510">
        <v>5111</v>
      </c>
      <c r="B6510" t="s">
        <v>3348</v>
      </c>
      <c r="C6510" t="s">
        <v>7859</v>
      </c>
      <c r="D6510" t="s">
        <v>3355</v>
      </c>
      <c r="E6510" s="99">
        <v>3745.51</v>
      </c>
      <c r="F6510">
        <v>470.11</v>
      </c>
      <c r="G6510" s="99">
        <v>4215.62</v>
      </c>
    </row>
    <row r="6511" spans="1:7" hidden="1" x14ac:dyDescent="0.2">
      <c r="A6511">
        <v>5111</v>
      </c>
      <c r="B6511" t="s">
        <v>3348</v>
      </c>
      <c r="C6511" t="s">
        <v>7860</v>
      </c>
      <c r="D6511" t="s">
        <v>3355</v>
      </c>
      <c r="E6511" s="99">
        <v>3745.51</v>
      </c>
      <c r="F6511">
        <v>470.11</v>
      </c>
      <c r="G6511" s="99">
        <v>4215.62</v>
      </c>
    </row>
    <row r="6512" spans="1:7" hidden="1" x14ac:dyDescent="0.2">
      <c r="A6512">
        <v>5111</v>
      </c>
      <c r="B6512" t="s">
        <v>3348</v>
      </c>
      <c r="C6512" t="s">
        <v>7861</v>
      </c>
      <c r="D6512" t="s">
        <v>3355</v>
      </c>
      <c r="E6512" s="99">
        <v>3745.51</v>
      </c>
      <c r="F6512">
        <v>470.11</v>
      </c>
      <c r="G6512" s="99">
        <v>4215.62</v>
      </c>
    </row>
    <row r="6513" spans="1:7" hidden="1" x14ac:dyDescent="0.2">
      <c r="A6513">
        <v>5111</v>
      </c>
      <c r="B6513" t="s">
        <v>3348</v>
      </c>
      <c r="C6513" t="s">
        <v>7862</v>
      </c>
      <c r="D6513" t="s">
        <v>3355</v>
      </c>
      <c r="E6513" s="99">
        <v>3745.51</v>
      </c>
      <c r="F6513">
        <v>470.11</v>
      </c>
      <c r="G6513" s="99">
        <v>4215.62</v>
      </c>
    </row>
    <row r="6514" spans="1:7" hidden="1" x14ac:dyDescent="0.2">
      <c r="A6514">
        <v>5111</v>
      </c>
      <c r="B6514" t="s">
        <v>3348</v>
      </c>
      <c r="C6514" t="s">
        <v>7863</v>
      </c>
      <c r="D6514" t="s">
        <v>3355</v>
      </c>
      <c r="E6514" s="99">
        <v>3745.51</v>
      </c>
      <c r="F6514">
        <v>470.11</v>
      </c>
      <c r="G6514" s="99">
        <v>4215.62</v>
      </c>
    </row>
    <row r="6515" spans="1:7" hidden="1" x14ac:dyDescent="0.2">
      <c r="A6515">
        <v>5111</v>
      </c>
      <c r="B6515" t="s">
        <v>3348</v>
      </c>
      <c r="C6515" t="s">
        <v>7864</v>
      </c>
      <c r="D6515" t="s">
        <v>3355</v>
      </c>
      <c r="E6515" s="99">
        <v>3745.51</v>
      </c>
      <c r="F6515">
        <v>470.11</v>
      </c>
      <c r="G6515" s="99">
        <v>4215.62</v>
      </c>
    </row>
    <row r="6516" spans="1:7" hidden="1" x14ac:dyDescent="0.2">
      <c r="A6516">
        <v>5111</v>
      </c>
      <c r="B6516" t="s">
        <v>3348</v>
      </c>
      <c r="C6516" t="s">
        <v>7865</v>
      </c>
      <c r="D6516" t="s">
        <v>3355</v>
      </c>
      <c r="E6516" s="99">
        <v>3745.51</v>
      </c>
      <c r="F6516">
        <v>470.11</v>
      </c>
      <c r="G6516" s="99">
        <v>4215.62</v>
      </c>
    </row>
    <row r="6517" spans="1:7" hidden="1" x14ac:dyDescent="0.2">
      <c r="A6517">
        <v>5111</v>
      </c>
      <c r="B6517" t="s">
        <v>3348</v>
      </c>
      <c r="C6517" t="s">
        <v>7866</v>
      </c>
      <c r="D6517" t="s">
        <v>3355</v>
      </c>
      <c r="E6517" s="99">
        <v>3745.51</v>
      </c>
      <c r="F6517">
        <v>470.11</v>
      </c>
      <c r="G6517" s="99">
        <v>4215.62</v>
      </c>
    </row>
    <row r="6518" spans="1:7" hidden="1" x14ac:dyDescent="0.2">
      <c r="A6518">
        <v>5111</v>
      </c>
      <c r="B6518" t="s">
        <v>3348</v>
      </c>
      <c r="C6518" t="s">
        <v>7867</v>
      </c>
      <c r="D6518" t="s">
        <v>3355</v>
      </c>
      <c r="E6518" s="99">
        <v>3745.51</v>
      </c>
      <c r="F6518">
        <v>470.11</v>
      </c>
      <c r="G6518" s="99">
        <v>4215.62</v>
      </c>
    </row>
    <row r="6519" spans="1:7" hidden="1" x14ac:dyDescent="0.2">
      <c r="A6519">
        <v>5111</v>
      </c>
      <c r="B6519" t="s">
        <v>3348</v>
      </c>
      <c r="C6519" t="s">
        <v>7868</v>
      </c>
      <c r="D6519" t="s">
        <v>3355</v>
      </c>
      <c r="E6519" s="99">
        <v>3745.51</v>
      </c>
      <c r="F6519">
        <v>470.11</v>
      </c>
      <c r="G6519" s="99">
        <v>4215.62</v>
      </c>
    </row>
    <row r="6520" spans="1:7" hidden="1" x14ac:dyDescent="0.2">
      <c r="A6520">
        <v>5111</v>
      </c>
      <c r="B6520" t="s">
        <v>3348</v>
      </c>
      <c r="C6520" t="s">
        <v>7869</v>
      </c>
      <c r="D6520" t="s">
        <v>3355</v>
      </c>
      <c r="E6520" s="99">
        <v>3745.51</v>
      </c>
      <c r="F6520">
        <v>470.11</v>
      </c>
      <c r="G6520" s="99">
        <v>4215.62</v>
      </c>
    </row>
    <row r="6521" spans="1:7" hidden="1" x14ac:dyDescent="0.2">
      <c r="A6521">
        <v>5111</v>
      </c>
      <c r="B6521" t="s">
        <v>3348</v>
      </c>
      <c r="C6521" t="s">
        <v>7870</v>
      </c>
      <c r="D6521" t="s">
        <v>3355</v>
      </c>
      <c r="E6521" s="99">
        <v>3745.51</v>
      </c>
      <c r="F6521">
        <v>470.11</v>
      </c>
      <c r="G6521" s="99">
        <v>4215.62</v>
      </c>
    </row>
    <row r="6522" spans="1:7" hidden="1" x14ac:dyDescent="0.2">
      <c r="A6522">
        <v>5111</v>
      </c>
      <c r="B6522" t="s">
        <v>3348</v>
      </c>
      <c r="C6522" t="s">
        <v>7871</v>
      </c>
      <c r="D6522" t="s">
        <v>3355</v>
      </c>
      <c r="E6522" s="99">
        <v>3745.51</v>
      </c>
      <c r="F6522">
        <v>470.11</v>
      </c>
      <c r="G6522" s="99">
        <v>4215.62</v>
      </c>
    </row>
    <row r="6523" spans="1:7" hidden="1" x14ac:dyDescent="0.2">
      <c r="A6523">
        <v>5111</v>
      </c>
      <c r="B6523" t="s">
        <v>3348</v>
      </c>
      <c r="C6523" t="s">
        <v>7872</v>
      </c>
      <c r="D6523" t="s">
        <v>3355</v>
      </c>
      <c r="E6523" s="99">
        <v>2657.33</v>
      </c>
      <c r="F6523">
        <v>334.09</v>
      </c>
      <c r="G6523" s="99">
        <v>2991.42</v>
      </c>
    </row>
    <row r="6524" spans="1:7" hidden="1" x14ac:dyDescent="0.2">
      <c r="A6524">
        <v>5111</v>
      </c>
      <c r="B6524" t="s">
        <v>3348</v>
      </c>
      <c r="C6524" t="s">
        <v>7873</v>
      </c>
      <c r="D6524" t="s">
        <v>3355</v>
      </c>
      <c r="E6524" s="99">
        <v>2657.33</v>
      </c>
      <c r="F6524">
        <v>334.09</v>
      </c>
      <c r="G6524" s="99">
        <v>2991.42</v>
      </c>
    </row>
    <row r="6525" spans="1:7" hidden="1" x14ac:dyDescent="0.2">
      <c r="A6525" t="s">
        <v>3376</v>
      </c>
      <c r="B6525" t="s">
        <v>3348</v>
      </c>
      <c r="C6525" t="s">
        <v>7874</v>
      </c>
      <c r="D6525">
        <f>-5111-10</f>
        <v>-5121</v>
      </c>
      <c r="E6525" s="99">
        <v>3745.51</v>
      </c>
      <c r="F6525">
        <v>470.11</v>
      </c>
      <c r="G6525" s="99">
        <v>4215.62</v>
      </c>
    </row>
    <row r="6526" spans="1:7" hidden="1" x14ac:dyDescent="0.2">
      <c r="A6526">
        <v>5111</v>
      </c>
      <c r="B6526" t="s">
        <v>3348</v>
      </c>
      <c r="C6526" t="s">
        <v>7875</v>
      </c>
      <c r="D6526" t="s">
        <v>3355</v>
      </c>
      <c r="E6526" s="99">
        <v>2657.33</v>
      </c>
      <c r="F6526">
        <v>334.09</v>
      </c>
      <c r="G6526" s="99">
        <v>2991.42</v>
      </c>
    </row>
    <row r="6527" spans="1:7" hidden="1" x14ac:dyDescent="0.2">
      <c r="A6527">
        <v>5111</v>
      </c>
      <c r="B6527" t="s">
        <v>3348</v>
      </c>
      <c r="C6527" t="s">
        <v>7876</v>
      </c>
      <c r="D6527" t="s">
        <v>3355</v>
      </c>
      <c r="E6527" s="99">
        <v>2657.33</v>
      </c>
      <c r="F6527">
        <v>334.09</v>
      </c>
      <c r="G6527" s="99">
        <v>2991.42</v>
      </c>
    </row>
    <row r="6528" spans="1:7" hidden="1" x14ac:dyDescent="0.2">
      <c r="A6528">
        <v>5111</v>
      </c>
      <c r="B6528" t="s">
        <v>3348</v>
      </c>
      <c r="C6528" t="s">
        <v>7877</v>
      </c>
      <c r="D6528" t="s">
        <v>3355</v>
      </c>
      <c r="E6528" s="99">
        <v>2657.33</v>
      </c>
      <c r="F6528">
        <v>334.09</v>
      </c>
      <c r="G6528" s="99">
        <v>2991.42</v>
      </c>
    </row>
    <row r="6529" spans="1:7" hidden="1" x14ac:dyDescent="0.2">
      <c r="A6529">
        <v>5111</v>
      </c>
      <c r="B6529" t="s">
        <v>3348</v>
      </c>
      <c r="C6529" t="s">
        <v>7878</v>
      </c>
      <c r="D6529" t="s">
        <v>3355</v>
      </c>
      <c r="E6529">
        <v>603</v>
      </c>
      <c r="F6529">
        <v>0</v>
      </c>
      <c r="G6529">
        <v>603</v>
      </c>
    </row>
    <row r="6530" spans="1:7" hidden="1" x14ac:dyDescent="0.2">
      <c r="A6530">
        <v>5111</v>
      </c>
      <c r="B6530" t="s">
        <v>3348</v>
      </c>
      <c r="C6530" t="s">
        <v>7879</v>
      </c>
      <c r="D6530" t="s">
        <v>3355</v>
      </c>
      <c r="E6530">
        <v>603</v>
      </c>
      <c r="F6530">
        <v>0</v>
      </c>
      <c r="G6530">
        <v>603</v>
      </c>
    </row>
    <row r="6531" spans="1:7" hidden="1" x14ac:dyDescent="0.2">
      <c r="A6531">
        <v>5111</v>
      </c>
      <c r="B6531" t="s">
        <v>3348</v>
      </c>
      <c r="C6531" t="s">
        <v>7880</v>
      </c>
      <c r="D6531" t="s">
        <v>3355</v>
      </c>
      <c r="E6531" s="99">
        <v>3745.51</v>
      </c>
      <c r="F6531">
        <v>470.11</v>
      </c>
      <c r="G6531" s="99">
        <v>4215.62</v>
      </c>
    </row>
    <row r="6532" spans="1:7" hidden="1" x14ac:dyDescent="0.2">
      <c r="A6532">
        <v>5111</v>
      </c>
      <c r="B6532" t="s">
        <v>3348</v>
      </c>
      <c r="C6532" t="s">
        <v>7881</v>
      </c>
      <c r="D6532" t="s">
        <v>3355</v>
      </c>
      <c r="E6532" s="99">
        <v>3745.51</v>
      </c>
      <c r="F6532">
        <v>470.11</v>
      </c>
      <c r="G6532" s="99">
        <v>4215.62</v>
      </c>
    </row>
    <row r="6533" spans="1:7" hidden="1" x14ac:dyDescent="0.2">
      <c r="A6533">
        <v>5111</v>
      </c>
      <c r="B6533" t="s">
        <v>3348</v>
      </c>
      <c r="C6533" t="s">
        <v>7882</v>
      </c>
      <c r="D6533" t="s">
        <v>3355</v>
      </c>
      <c r="E6533" s="99">
        <v>3745.51</v>
      </c>
      <c r="F6533">
        <v>470.11</v>
      </c>
      <c r="G6533" s="99">
        <v>4215.62</v>
      </c>
    </row>
    <row r="6534" spans="1:7" hidden="1" x14ac:dyDescent="0.2">
      <c r="A6534" t="s">
        <v>357</v>
      </c>
    </row>
    <row r="6535" spans="1:7" hidden="1" x14ac:dyDescent="0.2"/>
    <row r="6536" spans="1:7" hidden="1" x14ac:dyDescent="0.2"/>
    <row r="6537" spans="1:7" hidden="1" x14ac:dyDescent="0.2"/>
    <row r="6538" spans="1:7" hidden="1" x14ac:dyDescent="0.2">
      <c r="A6538" t="s">
        <v>2523</v>
      </c>
      <c r="C6538" t="s">
        <v>2832</v>
      </c>
      <c r="D6538" t="s">
        <v>2833</v>
      </c>
      <c r="E6538" t="s">
        <v>2834</v>
      </c>
      <c r="F6538" t="s">
        <v>2835</v>
      </c>
      <c r="G6538" t="s">
        <v>2836</v>
      </c>
    </row>
    <row r="6539" spans="1:7" hidden="1" x14ac:dyDescent="0.2">
      <c r="C6539" t="s">
        <v>2837</v>
      </c>
      <c r="D6539" t="s">
        <v>2838</v>
      </c>
      <c r="E6539" s="100">
        <v>43344</v>
      </c>
      <c r="F6539" t="s">
        <v>2839</v>
      </c>
      <c r="G6539" t="s">
        <v>7883</v>
      </c>
    </row>
    <row r="6540" spans="1:7" hidden="1" x14ac:dyDescent="0.2"/>
    <row r="6541" spans="1:7" hidden="1" x14ac:dyDescent="0.2">
      <c r="B6541" t="s">
        <v>2841</v>
      </c>
    </row>
    <row r="6542" spans="1:7" hidden="1" x14ac:dyDescent="0.2">
      <c r="A6542" t="s">
        <v>2842</v>
      </c>
      <c r="B6542" t="s">
        <v>2843</v>
      </c>
      <c r="C6542" t="s">
        <v>2844</v>
      </c>
    </row>
    <row r="6543" spans="1:7" hidden="1" x14ac:dyDescent="0.2"/>
    <row r="6544" spans="1:7" hidden="1" x14ac:dyDescent="0.2">
      <c r="B6544" t="s">
        <v>2845</v>
      </c>
      <c r="C6544" t="s">
        <v>2846</v>
      </c>
    </row>
    <row r="6545" spans="1:7" hidden="1" x14ac:dyDescent="0.2">
      <c r="B6545" t="s">
        <v>2847</v>
      </c>
      <c r="C6545" t="s">
        <v>2848</v>
      </c>
      <c r="D6545" t="s">
        <v>2849</v>
      </c>
      <c r="E6545" t="s">
        <v>2850</v>
      </c>
    </row>
    <row r="6546" spans="1:7" hidden="1" x14ac:dyDescent="0.2"/>
    <row r="6547" spans="1:7" hidden="1" x14ac:dyDescent="0.2"/>
    <row r="6548" spans="1:7" hidden="1" x14ac:dyDescent="0.2">
      <c r="A6548" t="s">
        <v>2851</v>
      </c>
      <c r="B6548" t="s">
        <v>2852</v>
      </c>
      <c r="C6548" t="s">
        <v>2853</v>
      </c>
      <c r="E6548" t="s">
        <v>2854</v>
      </c>
      <c r="F6548" t="s">
        <v>2855</v>
      </c>
      <c r="G6548" t="s">
        <v>2856</v>
      </c>
    </row>
    <row r="6549" spans="1:7" hidden="1" x14ac:dyDescent="0.2">
      <c r="A6549" t="s">
        <v>2857</v>
      </c>
      <c r="B6549" t="s">
        <v>2858</v>
      </c>
      <c r="C6549" t="s">
        <v>2859</v>
      </c>
      <c r="D6549" t="s">
        <v>2860</v>
      </c>
      <c r="E6549" t="s">
        <v>2861</v>
      </c>
      <c r="F6549" t="s">
        <v>2861</v>
      </c>
      <c r="G6549" t="s">
        <v>2861</v>
      </c>
    </row>
    <row r="6550" spans="1:7" hidden="1" x14ac:dyDescent="0.2">
      <c r="A6550">
        <v>5111</v>
      </c>
      <c r="B6550" t="s">
        <v>3348</v>
      </c>
      <c r="C6550" t="s">
        <v>7884</v>
      </c>
      <c r="D6550" t="s">
        <v>3355</v>
      </c>
      <c r="E6550" s="99">
        <v>3745.51</v>
      </c>
      <c r="F6550">
        <v>470.11</v>
      </c>
      <c r="G6550" s="99">
        <v>4215.62</v>
      </c>
    </row>
    <row r="6551" spans="1:7" hidden="1" x14ac:dyDescent="0.2">
      <c r="A6551">
        <v>5111</v>
      </c>
      <c r="B6551" t="s">
        <v>3348</v>
      </c>
      <c r="C6551" t="s">
        <v>7885</v>
      </c>
      <c r="D6551" t="s">
        <v>3355</v>
      </c>
      <c r="E6551" s="99">
        <v>3745.51</v>
      </c>
      <c r="F6551">
        <v>470.11</v>
      </c>
      <c r="G6551" s="99">
        <v>4215.62</v>
      </c>
    </row>
    <row r="6552" spans="1:7" hidden="1" x14ac:dyDescent="0.2">
      <c r="A6552">
        <v>5111</v>
      </c>
      <c r="B6552" t="s">
        <v>3348</v>
      </c>
      <c r="C6552" t="s">
        <v>7886</v>
      </c>
      <c r="D6552" t="s">
        <v>3355</v>
      </c>
      <c r="E6552" s="99">
        <v>3745.51</v>
      </c>
      <c r="F6552">
        <v>470.11</v>
      </c>
      <c r="G6552" s="99">
        <v>4215.62</v>
      </c>
    </row>
    <row r="6553" spans="1:7" hidden="1" x14ac:dyDescent="0.2">
      <c r="A6553">
        <v>5111</v>
      </c>
      <c r="B6553" t="s">
        <v>3348</v>
      </c>
      <c r="C6553" t="s">
        <v>7887</v>
      </c>
      <c r="D6553" t="s">
        <v>3355</v>
      </c>
      <c r="E6553" s="99">
        <v>3745.51</v>
      </c>
      <c r="F6553">
        <v>470.11</v>
      </c>
      <c r="G6553" s="99">
        <v>4215.62</v>
      </c>
    </row>
    <row r="6554" spans="1:7" hidden="1" x14ac:dyDescent="0.2">
      <c r="A6554">
        <v>5111</v>
      </c>
      <c r="B6554" t="s">
        <v>3348</v>
      </c>
      <c r="C6554" t="s">
        <v>7888</v>
      </c>
      <c r="D6554" t="s">
        <v>3355</v>
      </c>
      <c r="E6554" s="99">
        <v>3745.51</v>
      </c>
      <c r="F6554">
        <v>470.11</v>
      </c>
      <c r="G6554" s="99">
        <v>4215.62</v>
      </c>
    </row>
    <row r="6555" spans="1:7" hidden="1" x14ac:dyDescent="0.2">
      <c r="A6555">
        <v>5111</v>
      </c>
      <c r="B6555" t="s">
        <v>3348</v>
      </c>
      <c r="C6555" t="s">
        <v>7889</v>
      </c>
      <c r="D6555" t="s">
        <v>3355</v>
      </c>
      <c r="E6555" s="99">
        <v>3745.51</v>
      </c>
      <c r="F6555">
        <v>470.11</v>
      </c>
      <c r="G6555" s="99">
        <v>4215.62</v>
      </c>
    </row>
    <row r="6556" spans="1:7" hidden="1" x14ac:dyDescent="0.2">
      <c r="A6556">
        <v>5111</v>
      </c>
      <c r="B6556" t="s">
        <v>3348</v>
      </c>
      <c r="C6556" t="s">
        <v>7890</v>
      </c>
      <c r="D6556" t="s">
        <v>3355</v>
      </c>
      <c r="E6556" s="99">
        <v>3745.51</v>
      </c>
      <c r="F6556">
        <v>470.11</v>
      </c>
      <c r="G6556" s="99">
        <v>4215.62</v>
      </c>
    </row>
    <row r="6557" spans="1:7" hidden="1" x14ac:dyDescent="0.2">
      <c r="A6557">
        <v>5111</v>
      </c>
      <c r="B6557" t="s">
        <v>3348</v>
      </c>
      <c r="C6557" t="s">
        <v>7891</v>
      </c>
      <c r="D6557" t="s">
        <v>3355</v>
      </c>
      <c r="E6557" s="99">
        <v>3745.51</v>
      </c>
      <c r="F6557">
        <v>470.11</v>
      </c>
      <c r="G6557" s="99">
        <v>4215.62</v>
      </c>
    </row>
    <row r="6558" spans="1:7" hidden="1" x14ac:dyDescent="0.2">
      <c r="A6558">
        <v>5111</v>
      </c>
      <c r="B6558" t="s">
        <v>3348</v>
      </c>
      <c r="C6558" t="s">
        <v>7892</v>
      </c>
      <c r="D6558" t="s">
        <v>3355</v>
      </c>
      <c r="E6558" s="99">
        <v>3745.51</v>
      </c>
      <c r="F6558">
        <v>470.11</v>
      </c>
      <c r="G6558" s="99">
        <v>4215.62</v>
      </c>
    </row>
    <row r="6559" spans="1:7" hidden="1" x14ac:dyDescent="0.2">
      <c r="A6559">
        <v>5111</v>
      </c>
      <c r="B6559" t="s">
        <v>3348</v>
      </c>
      <c r="C6559" t="s">
        <v>7893</v>
      </c>
      <c r="D6559" t="s">
        <v>3355</v>
      </c>
      <c r="E6559" s="99">
        <v>3745.51</v>
      </c>
      <c r="F6559">
        <v>470.11</v>
      </c>
      <c r="G6559" s="99">
        <v>4215.62</v>
      </c>
    </row>
    <row r="6560" spans="1:7" hidden="1" x14ac:dyDescent="0.2">
      <c r="A6560">
        <v>5111</v>
      </c>
      <c r="B6560" t="s">
        <v>3348</v>
      </c>
      <c r="C6560" t="s">
        <v>7894</v>
      </c>
      <c r="D6560" t="s">
        <v>3355</v>
      </c>
      <c r="E6560" s="99">
        <v>3745.51</v>
      </c>
      <c r="F6560">
        <v>470.11</v>
      </c>
      <c r="G6560" s="99">
        <v>4215.62</v>
      </c>
    </row>
    <row r="6561" spans="1:7" hidden="1" x14ac:dyDescent="0.2">
      <c r="A6561">
        <v>5111</v>
      </c>
      <c r="B6561" t="s">
        <v>3348</v>
      </c>
      <c r="C6561" t="s">
        <v>7895</v>
      </c>
      <c r="D6561" t="s">
        <v>3355</v>
      </c>
      <c r="E6561" s="99">
        <v>3745.51</v>
      </c>
      <c r="F6561">
        <v>470.11</v>
      </c>
      <c r="G6561" s="99">
        <v>4215.62</v>
      </c>
    </row>
    <row r="6562" spans="1:7" hidden="1" x14ac:dyDescent="0.2">
      <c r="A6562">
        <v>5111</v>
      </c>
      <c r="B6562" t="s">
        <v>3348</v>
      </c>
      <c r="C6562" t="s">
        <v>7896</v>
      </c>
      <c r="D6562" t="s">
        <v>3355</v>
      </c>
      <c r="E6562" s="99">
        <v>3745.51</v>
      </c>
      <c r="F6562">
        <v>470.11</v>
      </c>
      <c r="G6562" s="99">
        <v>4215.62</v>
      </c>
    </row>
    <row r="6563" spans="1:7" hidden="1" x14ac:dyDescent="0.2">
      <c r="A6563">
        <v>5111</v>
      </c>
      <c r="B6563" t="s">
        <v>3348</v>
      </c>
      <c r="C6563" t="s">
        <v>7897</v>
      </c>
      <c r="D6563" t="s">
        <v>3355</v>
      </c>
      <c r="E6563" s="99">
        <v>3745.51</v>
      </c>
      <c r="F6563">
        <v>470.11</v>
      </c>
      <c r="G6563" s="99">
        <v>4215.62</v>
      </c>
    </row>
    <row r="6564" spans="1:7" hidden="1" x14ac:dyDescent="0.2">
      <c r="A6564">
        <v>5111</v>
      </c>
      <c r="B6564" t="s">
        <v>3348</v>
      </c>
      <c r="C6564" t="s">
        <v>7898</v>
      </c>
      <c r="D6564" t="s">
        <v>3355</v>
      </c>
      <c r="E6564" s="99">
        <v>3745.51</v>
      </c>
      <c r="F6564">
        <v>470.11</v>
      </c>
      <c r="G6564" s="99">
        <v>4215.62</v>
      </c>
    </row>
    <row r="6565" spans="1:7" hidden="1" x14ac:dyDescent="0.2">
      <c r="A6565">
        <v>5111</v>
      </c>
      <c r="B6565" t="s">
        <v>3348</v>
      </c>
      <c r="C6565" t="s">
        <v>7899</v>
      </c>
      <c r="D6565" t="s">
        <v>3355</v>
      </c>
      <c r="E6565" s="99">
        <v>3745.51</v>
      </c>
      <c r="F6565">
        <v>470.11</v>
      </c>
      <c r="G6565" s="99">
        <v>4215.62</v>
      </c>
    </row>
    <row r="6566" spans="1:7" hidden="1" x14ac:dyDescent="0.2">
      <c r="A6566">
        <v>5111</v>
      </c>
      <c r="B6566" t="s">
        <v>3348</v>
      </c>
      <c r="C6566" t="s">
        <v>7900</v>
      </c>
      <c r="D6566" t="s">
        <v>3355</v>
      </c>
      <c r="E6566" s="99">
        <v>3745.51</v>
      </c>
      <c r="F6566">
        <v>470.11</v>
      </c>
      <c r="G6566" s="99">
        <v>4215.62</v>
      </c>
    </row>
    <row r="6567" spans="1:7" hidden="1" x14ac:dyDescent="0.2">
      <c r="A6567">
        <v>5111</v>
      </c>
      <c r="B6567" t="s">
        <v>3348</v>
      </c>
      <c r="C6567" t="s">
        <v>7901</v>
      </c>
      <c r="D6567" t="s">
        <v>3355</v>
      </c>
      <c r="E6567" s="99">
        <v>3745.51</v>
      </c>
      <c r="F6567">
        <v>470.11</v>
      </c>
      <c r="G6567" s="99">
        <v>4215.62</v>
      </c>
    </row>
    <row r="6568" spans="1:7" hidden="1" x14ac:dyDescent="0.2">
      <c r="A6568">
        <v>5111</v>
      </c>
      <c r="B6568" t="s">
        <v>3348</v>
      </c>
      <c r="C6568" t="s">
        <v>7902</v>
      </c>
      <c r="D6568" t="s">
        <v>3355</v>
      </c>
      <c r="E6568" s="99">
        <v>3745.51</v>
      </c>
      <c r="F6568">
        <v>470.11</v>
      </c>
      <c r="G6568" s="99">
        <v>4215.62</v>
      </c>
    </row>
    <row r="6569" spans="1:7" hidden="1" x14ac:dyDescent="0.2">
      <c r="A6569">
        <v>5111</v>
      </c>
      <c r="B6569" t="s">
        <v>3348</v>
      </c>
      <c r="C6569" t="s">
        <v>7903</v>
      </c>
      <c r="D6569" t="s">
        <v>3355</v>
      </c>
      <c r="E6569" s="99">
        <v>3745.51</v>
      </c>
      <c r="F6569">
        <v>470.11</v>
      </c>
      <c r="G6569" s="99">
        <v>4215.62</v>
      </c>
    </row>
    <row r="6570" spans="1:7" hidden="1" x14ac:dyDescent="0.2">
      <c r="A6570">
        <v>5111</v>
      </c>
      <c r="B6570" t="s">
        <v>3348</v>
      </c>
      <c r="C6570" t="s">
        <v>7904</v>
      </c>
      <c r="D6570" t="s">
        <v>3355</v>
      </c>
      <c r="E6570" s="99">
        <v>3745.51</v>
      </c>
      <c r="F6570">
        <v>470.11</v>
      </c>
      <c r="G6570" s="99">
        <v>4215.62</v>
      </c>
    </row>
    <row r="6571" spans="1:7" hidden="1" x14ac:dyDescent="0.2">
      <c r="A6571">
        <v>5111</v>
      </c>
      <c r="B6571" t="s">
        <v>3348</v>
      </c>
      <c r="C6571" t="s">
        <v>7905</v>
      </c>
      <c r="D6571" t="s">
        <v>3355</v>
      </c>
      <c r="E6571" s="99">
        <v>3745.51</v>
      </c>
      <c r="F6571">
        <v>470.11</v>
      </c>
      <c r="G6571" s="99">
        <v>4215.62</v>
      </c>
    </row>
    <row r="6572" spans="1:7" hidden="1" x14ac:dyDescent="0.2">
      <c r="A6572">
        <v>5111</v>
      </c>
      <c r="B6572" t="s">
        <v>3348</v>
      </c>
      <c r="C6572" t="s">
        <v>7906</v>
      </c>
      <c r="D6572" t="s">
        <v>3355</v>
      </c>
      <c r="E6572" s="99">
        <v>3745.51</v>
      </c>
      <c r="F6572">
        <v>470.11</v>
      </c>
      <c r="G6572" s="99">
        <v>4215.62</v>
      </c>
    </row>
    <row r="6573" spans="1:7" hidden="1" x14ac:dyDescent="0.2">
      <c r="A6573">
        <v>5111</v>
      </c>
      <c r="B6573" t="s">
        <v>3348</v>
      </c>
      <c r="C6573" t="s">
        <v>7907</v>
      </c>
      <c r="D6573" t="s">
        <v>3355</v>
      </c>
      <c r="E6573" s="99">
        <v>3745.51</v>
      </c>
      <c r="F6573">
        <v>470.11</v>
      </c>
      <c r="G6573" s="99">
        <v>4215.62</v>
      </c>
    </row>
    <row r="6574" spans="1:7" hidden="1" x14ac:dyDescent="0.2">
      <c r="A6574">
        <v>5111</v>
      </c>
      <c r="B6574" t="s">
        <v>3348</v>
      </c>
      <c r="C6574" t="s">
        <v>7908</v>
      </c>
      <c r="D6574" t="s">
        <v>3355</v>
      </c>
      <c r="E6574" s="99">
        <v>3745.51</v>
      </c>
      <c r="F6574">
        <v>470.11</v>
      </c>
      <c r="G6574" s="99">
        <v>4215.62</v>
      </c>
    </row>
    <row r="6575" spans="1:7" hidden="1" x14ac:dyDescent="0.2">
      <c r="A6575">
        <v>5111</v>
      </c>
      <c r="B6575" t="s">
        <v>3348</v>
      </c>
      <c r="C6575" t="s">
        <v>7909</v>
      </c>
      <c r="D6575" t="s">
        <v>3355</v>
      </c>
      <c r="E6575" s="99">
        <v>3745.51</v>
      </c>
      <c r="F6575">
        <v>470.11</v>
      </c>
      <c r="G6575" s="99">
        <v>4215.62</v>
      </c>
    </row>
    <row r="6576" spans="1:7" hidden="1" x14ac:dyDescent="0.2">
      <c r="A6576">
        <v>5111</v>
      </c>
      <c r="B6576" t="s">
        <v>3348</v>
      </c>
      <c r="C6576" t="s">
        <v>7910</v>
      </c>
      <c r="D6576" t="s">
        <v>3355</v>
      </c>
      <c r="E6576" s="99">
        <v>3745.51</v>
      </c>
      <c r="F6576">
        <v>470.11</v>
      </c>
      <c r="G6576" s="99">
        <v>4215.62</v>
      </c>
    </row>
    <row r="6577" spans="1:7" hidden="1" x14ac:dyDescent="0.2">
      <c r="A6577">
        <v>5111</v>
      </c>
      <c r="B6577" t="s">
        <v>3348</v>
      </c>
      <c r="C6577" t="s">
        <v>7911</v>
      </c>
      <c r="D6577" t="s">
        <v>3355</v>
      </c>
      <c r="E6577" s="99">
        <v>3745.51</v>
      </c>
      <c r="F6577">
        <v>470.11</v>
      </c>
      <c r="G6577" s="99">
        <v>4215.62</v>
      </c>
    </row>
    <row r="6578" spans="1:7" hidden="1" x14ac:dyDescent="0.2">
      <c r="A6578">
        <v>5111</v>
      </c>
      <c r="B6578" t="s">
        <v>3348</v>
      </c>
      <c r="C6578" t="s">
        <v>7912</v>
      </c>
      <c r="D6578" t="s">
        <v>3355</v>
      </c>
      <c r="E6578" s="99">
        <v>3745.51</v>
      </c>
      <c r="F6578">
        <v>470.11</v>
      </c>
      <c r="G6578" s="99">
        <v>4215.62</v>
      </c>
    </row>
    <row r="6579" spans="1:7" hidden="1" x14ac:dyDescent="0.2">
      <c r="A6579">
        <v>5111</v>
      </c>
      <c r="B6579" t="s">
        <v>3348</v>
      </c>
      <c r="C6579" t="s">
        <v>7913</v>
      </c>
      <c r="D6579" t="s">
        <v>3355</v>
      </c>
      <c r="E6579" s="99">
        <v>3745.51</v>
      </c>
      <c r="F6579">
        <v>470.11</v>
      </c>
      <c r="G6579" s="99">
        <v>4215.62</v>
      </c>
    </row>
    <row r="6580" spans="1:7" hidden="1" x14ac:dyDescent="0.2">
      <c r="A6580">
        <v>5111</v>
      </c>
      <c r="B6580" t="s">
        <v>3348</v>
      </c>
      <c r="C6580" t="s">
        <v>7914</v>
      </c>
      <c r="D6580" t="s">
        <v>3355</v>
      </c>
      <c r="E6580" s="99">
        <v>3745.51</v>
      </c>
      <c r="F6580">
        <v>470.11</v>
      </c>
      <c r="G6580" s="99">
        <v>4215.62</v>
      </c>
    </row>
    <row r="6581" spans="1:7" hidden="1" x14ac:dyDescent="0.2">
      <c r="A6581">
        <v>5111</v>
      </c>
      <c r="B6581" t="s">
        <v>3348</v>
      </c>
      <c r="C6581" t="s">
        <v>7915</v>
      </c>
      <c r="D6581" t="s">
        <v>3355</v>
      </c>
      <c r="E6581" s="99">
        <v>3745.51</v>
      </c>
      <c r="F6581">
        <v>470.11</v>
      </c>
      <c r="G6581" s="99">
        <v>4215.62</v>
      </c>
    </row>
    <row r="6582" spans="1:7" hidden="1" x14ac:dyDescent="0.2">
      <c r="A6582">
        <v>5111</v>
      </c>
      <c r="B6582" t="s">
        <v>3348</v>
      </c>
      <c r="C6582" t="s">
        <v>7916</v>
      </c>
      <c r="D6582" t="s">
        <v>3355</v>
      </c>
      <c r="E6582" s="99">
        <v>3745.51</v>
      </c>
      <c r="F6582">
        <v>470.11</v>
      </c>
      <c r="G6582" s="99">
        <v>4215.62</v>
      </c>
    </row>
    <row r="6583" spans="1:7" hidden="1" x14ac:dyDescent="0.2">
      <c r="A6583">
        <v>5111</v>
      </c>
      <c r="B6583" t="s">
        <v>3348</v>
      </c>
      <c r="C6583" t="s">
        <v>7917</v>
      </c>
      <c r="D6583" t="s">
        <v>3355</v>
      </c>
      <c r="E6583" s="99">
        <v>3745.51</v>
      </c>
      <c r="F6583">
        <v>470.11</v>
      </c>
      <c r="G6583" s="99">
        <v>4215.62</v>
      </c>
    </row>
    <row r="6584" spans="1:7" hidden="1" x14ac:dyDescent="0.2">
      <c r="A6584">
        <v>5111</v>
      </c>
      <c r="B6584" t="s">
        <v>3348</v>
      </c>
      <c r="C6584" t="s">
        <v>7918</v>
      </c>
      <c r="D6584" t="s">
        <v>3355</v>
      </c>
      <c r="E6584" s="99">
        <v>3745.51</v>
      </c>
      <c r="F6584">
        <v>470.11</v>
      </c>
      <c r="G6584" s="99">
        <v>4215.62</v>
      </c>
    </row>
    <row r="6585" spans="1:7" hidden="1" x14ac:dyDescent="0.2">
      <c r="A6585">
        <v>5111</v>
      </c>
      <c r="B6585" t="s">
        <v>3348</v>
      </c>
      <c r="C6585" t="s">
        <v>7919</v>
      </c>
      <c r="D6585" t="s">
        <v>3355</v>
      </c>
      <c r="E6585" s="99">
        <v>2657.33</v>
      </c>
      <c r="F6585">
        <v>334.09</v>
      </c>
      <c r="G6585" s="99">
        <v>2991.42</v>
      </c>
    </row>
    <row r="6586" spans="1:7" hidden="1" x14ac:dyDescent="0.2">
      <c r="A6586">
        <v>5111</v>
      </c>
      <c r="B6586" t="s">
        <v>3348</v>
      </c>
      <c r="C6586" t="s">
        <v>7920</v>
      </c>
      <c r="D6586" t="s">
        <v>3355</v>
      </c>
      <c r="E6586">
        <v>603</v>
      </c>
      <c r="F6586">
        <v>0</v>
      </c>
      <c r="G6586">
        <v>603</v>
      </c>
    </row>
    <row r="6587" spans="1:7" hidden="1" x14ac:dyDescent="0.2">
      <c r="A6587">
        <v>5111</v>
      </c>
      <c r="B6587" t="s">
        <v>3348</v>
      </c>
      <c r="C6587" t="s">
        <v>7921</v>
      </c>
      <c r="D6587" t="s">
        <v>3355</v>
      </c>
      <c r="E6587" s="99">
        <v>3745.51</v>
      </c>
      <c r="F6587">
        <v>470.11</v>
      </c>
      <c r="G6587" s="99">
        <v>4215.62</v>
      </c>
    </row>
    <row r="6588" spans="1:7" hidden="1" x14ac:dyDescent="0.2">
      <c r="A6588">
        <v>5111</v>
      </c>
      <c r="B6588" t="s">
        <v>3348</v>
      </c>
      <c r="C6588" t="s">
        <v>7922</v>
      </c>
      <c r="D6588" t="s">
        <v>3355</v>
      </c>
      <c r="E6588" s="99">
        <v>3745.51</v>
      </c>
      <c r="F6588">
        <v>470.11</v>
      </c>
      <c r="G6588" s="99">
        <v>4215.62</v>
      </c>
    </row>
    <row r="6589" spans="1:7" hidden="1" x14ac:dyDescent="0.2">
      <c r="A6589">
        <v>5111</v>
      </c>
      <c r="B6589" t="s">
        <v>3348</v>
      </c>
      <c r="C6589" t="s">
        <v>7923</v>
      </c>
      <c r="D6589" t="s">
        <v>3355</v>
      </c>
      <c r="E6589" s="99">
        <v>3745.51</v>
      </c>
      <c r="F6589">
        <v>470.11</v>
      </c>
      <c r="G6589" s="99">
        <v>4215.62</v>
      </c>
    </row>
    <row r="6590" spans="1:7" hidden="1" x14ac:dyDescent="0.2">
      <c r="A6590">
        <v>5111</v>
      </c>
      <c r="B6590" t="s">
        <v>3348</v>
      </c>
      <c r="C6590" t="s">
        <v>7924</v>
      </c>
      <c r="D6590" t="s">
        <v>3355</v>
      </c>
      <c r="E6590" s="99">
        <v>3745.51</v>
      </c>
      <c r="F6590">
        <v>470.11</v>
      </c>
      <c r="G6590" s="99">
        <v>4215.62</v>
      </c>
    </row>
    <row r="6591" spans="1:7" hidden="1" x14ac:dyDescent="0.2">
      <c r="A6591" t="s">
        <v>3376</v>
      </c>
      <c r="B6591" t="s">
        <v>3348</v>
      </c>
      <c r="C6591" t="s">
        <v>7925</v>
      </c>
      <c r="D6591">
        <f>-5111-10</f>
        <v>-5121</v>
      </c>
      <c r="E6591" s="99">
        <v>3745.51</v>
      </c>
      <c r="F6591">
        <v>470.11</v>
      </c>
      <c r="G6591" s="99">
        <v>4215.62</v>
      </c>
    </row>
    <row r="6592" spans="1:7" hidden="1" x14ac:dyDescent="0.2">
      <c r="A6592">
        <v>5111</v>
      </c>
      <c r="B6592" t="s">
        <v>3348</v>
      </c>
      <c r="C6592" t="s">
        <v>7926</v>
      </c>
      <c r="D6592" t="s">
        <v>3355</v>
      </c>
      <c r="E6592" s="99">
        <v>3745.51</v>
      </c>
      <c r="F6592">
        <v>470.11</v>
      </c>
      <c r="G6592" s="99">
        <v>4215.62</v>
      </c>
    </row>
    <row r="6593" spans="1:7" hidden="1" x14ac:dyDescent="0.2">
      <c r="A6593">
        <v>5111</v>
      </c>
      <c r="B6593" t="s">
        <v>3348</v>
      </c>
      <c r="C6593" t="s">
        <v>7927</v>
      </c>
      <c r="D6593" t="s">
        <v>3355</v>
      </c>
      <c r="E6593" s="99">
        <v>3745.51</v>
      </c>
      <c r="F6593">
        <v>470.11</v>
      </c>
      <c r="G6593" s="99">
        <v>4215.62</v>
      </c>
    </row>
    <row r="6594" spans="1:7" hidden="1" x14ac:dyDescent="0.2">
      <c r="A6594">
        <v>5111</v>
      </c>
      <c r="B6594" t="s">
        <v>3348</v>
      </c>
      <c r="C6594" t="s">
        <v>7928</v>
      </c>
      <c r="D6594" t="s">
        <v>3355</v>
      </c>
      <c r="E6594" s="99">
        <v>3745.51</v>
      </c>
      <c r="F6594">
        <v>470.11</v>
      </c>
      <c r="G6594" s="99">
        <v>4215.62</v>
      </c>
    </row>
    <row r="6595" spans="1:7" hidden="1" x14ac:dyDescent="0.2">
      <c r="A6595">
        <v>5111</v>
      </c>
      <c r="B6595" t="s">
        <v>3348</v>
      </c>
      <c r="C6595" t="s">
        <v>7929</v>
      </c>
      <c r="D6595" t="s">
        <v>3355</v>
      </c>
      <c r="E6595" s="99">
        <v>3745.51</v>
      </c>
      <c r="F6595">
        <v>470.11</v>
      </c>
      <c r="G6595" s="99">
        <v>4215.62</v>
      </c>
    </row>
    <row r="6596" spans="1:7" hidden="1" x14ac:dyDescent="0.2">
      <c r="A6596">
        <v>5111</v>
      </c>
      <c r="B6596" t="s">
        <v>3348</v>
      </c>
      <c r="C6596" t="s">
        <v>7930</v>
      </c>
      <c r="D6596" t="s">
        <v>3355</v>
      </c>
      <c r="E6596" s="99">
        <v>3745.51</v>
      </c>
      <c r="F6596">
        <v>470.11</v>
      </c>
      <c r="G6596" s="99">
        <v>4215.62</v>
      </c>
    </row>
    <row r="6597" spans="1:7" hidden="1" x14ac:dyDescent="0.2">
      <c r="A6597">
        <v>5111</v>
      </c>
      <c r="B6597" t="s">
        <v>3348</v>
      </c>
      <c r="C6597" t="s">
        <v>7931</v>
      </c>
      <c r="D6597" t="s">
        <v>3355</v>
      </c>
      <c r="E6597" s="99">
        <v>3745.51</v>
      </c>
      <c r="F6597">
        <v>470.11</v>
      </c>
      <c r="G6597" s="99">
        <v>4215.62</v>
      </c>
    </row>
    <row r="6598" spans="1:7" hidden="1" x14ac:dyDescent="0.2">
      <c r="A6598">
        <v>5111</v>
      </c>
      <c r="B6598" t="s">
        <v>3348</v>
      </c>
      <c r="C6598" t="s">
        <v>7932</v>
      </c>
      <c r="D6598" t="s">
        <v>3355</v>
      </c>
      <c r="E6598" s="99">
        <v>3745.51</v>
      </c>
      <c r="F6598">
        <v>470.11</v>
      </c>
      <c r="G6598" s="99">
        <v>4215.62</v>
      </c>
    </row>
    <row r="6599" spans="1:7" hidden="1" x14ac:dyDescent="0.2">
      <c r="A6599">
        <v>5111</v>
      </c>
      <c r="B6599" t="s">
        <v>3348</v>
      </c>
      <c r="C6599" t="s">
        <v>7933</v>
      </c>
      <c r="D6599" t="s">
        <v>3355</v>
      </c>
      <c r="E6599" s="99">
        <v>3745.51</v>
      </c>
      <c r="F6599">
        <v>470.11</v>
      </c>
      <c r="G6599" s="99">
        <v>4215.62</v>
      </c>
    </row>
    <row r="6600" spans="1:7" hidden="1" x14ac:dyDescent="0.2">
      <c r="A6600" t="s">
        <v>357</v>
      </c>
    </row>
    <row r="6601" spans="1:7" hidden="1" x14ac:dyDescent="0.2"/>
    <row r="6602" spans="1:7" hidden="1" x14ac:dyDescent="0.2"/>
    <row r="6603" spans="1:7" hidden="1" x14ac:dyDescent="0.2"/>
    <row r="6604" spans="1:7" hidden="1" x14ac:dyDescent="0.2">
      <c r="A6604" t="s">
        <v>2523</v>
      </c>
      <c r="C6604" t="s">
        <v>2832</v>
      </c>
      <c r="D6604" t="s">
        <v>2833</v>
      </c>
      <c r="E6604" t="s">
        <v>2834</v>
      </c>
      <c r="F6604" t="s">
        <v>2835</v>
      </c>
      <c r="G6604" t="s">
        <v>2836</v>
      </c>
    </row>
    <row r="6605" spans="1:7" hidden="1" x14ac:dyDescent="0.2">
      <c r="C6605" t="s">
        <v>2837</v>
      </c>
      <c r="D6605" t="s">
        <v>2838</v>
      </c>
      <c r="E6605" s="100">
        <v>43344</v>
      </c>
      <c r="F6605" t="s">
        <v>2839</v>
      </c>
      <c r="G6605" t="s">
        <v>7934</v>
      </c>
    </row>
    <row r="6606" spans="1:7" hidden="1" x14ac:dyDescent="0.2"/>
    <row r="6607" spans="1:7" hidden="1" x14ac:dyDescent="0.2">
      <c r="B6607" t="s">
        <v>2841</v>
      </c>
    </row>
    <row r="6608" spans="1:7" hidden="1" x14ac:dyDescent="0.2">
      <c r="A6608" t="s">
        <v>2842</v>
      </c>
      <c r="B6608" t="s">
        <v>2843</v>
      </c>
      <c r="C6608" t="s">
        <v>2844</v>
      </c>
    </row>
    <row r="6609" spans="1:7" hidden="1" x14ac:dyDescent="0.2"/>
    <row r="6610" spans="1:7" hidden="1" x14ac:dyDescent="0.2">
      <c r="B6610" t="s">
        <v>2845</v>
      </c>
      <c r="C6610" t="s">
        <v>2846</v>
      </c>
    </row>
    <row r="6611" spans="1:7" hidden="1" x14ac:dyDescent="0.2">
      <c r="B6611" t="s">
        <v>2847</v>
      </c>
      <c r="C6611" t="s">
        <v>2848</v>
      </c>
      <c r="D6611" t="s">
        <v>2849</v>
      </c>
      <c r="E6611" t="s">
        <v>2850</v>
      </c>
    </row>
    <row r="6612" spans="1:7" hidden="1" x14ac:dyDescent="0.2"/>
    <row r="6613" spans="1:7" hidden="1" x14ac:dyDescent="0.2"/>
    <row r="6614" spans="1:7" hidden="1" x14ac:dyDescent="0.2">
      <c r="A6614" t="s">
        <v>2851</v>
      </c>
      <c r="B6614" t="s">
        <v>2852</v>
      </c>
      <c r="C6614" t="s">
        <v>2853</v>
      </c>
      <c r="E6614" t="s">
        <v>2854</v>
      </c>
      <c r="F6614" t="s">
        <v>2855</v>
      </c>
      <c r="G6614" t="s">
        <v>2856</v>
      </c>
    </row>
    <row r="6615" spans="1:7" hidden="1" x14ac:dyDescent="0.2">
      <c r="A6615" t="s">
        <v>2857</v>
      </c>
      <c r="B6615" t="s">
        <v>2858</v>
      </c>
      <c r="C6615" t="s">
        <v>2859</v>
      </c>
      <c r="D6615" t="s">
        <v>2860</v>
      </c>
      <c r="E6615" t="s">
        <v>2861</v>
      </c>
      <c r="F6615" t="s">
        <v>2861</v>
      </c>
      <c r="G6615" t="s">
        <v>2861</v>
      </c>
    </row>
    <row r="6616" spans="1:7" hidden="1" x14ac:dyDescent="0.2">
      <c r="A6616">
        <v>5111</v>
      </c>
      <c r="B6616" t="s">
        <v>3348</v>
      </c>
      <c r="C6616" t="s">
        <v>7935</v>
      </c>
      <c r="D6616" t="s">
        <v>3355</v>
      </c>
      <c r="E6616" s="99">
        <v>3745.51</v>
      </c>
      <c r="F6616">
        <v>470.11</v>
      </c>
      <c r="G6616" s="99">
        <v>4215.62</v>
      </c>
    </row>
    <row r="6617" spans="1:7" hidden="1" x14ac:dyDescent="0.2">
      <c r="A6617">
        <v>5111</v>
      </c>
      <c r="B6617" t="s">
        <v>3348</v>
      </c>
      <c r="C6617" t="s">
        <v>7936</v>
      </c>
      <c r="D6617" t="s">
        <v>3355</v>
      </c>
      <c r="E6617" s="99">
        <v>3745.51</v>
      </c>
      <c r="F6617">
        <v>470.11</v>
      </c>
      <c r="G6617" s="99">
        <v>4215.62</v>
      </c>
    </row>
    <row r="6618" spans="1:7" hidden="1" x14ac:dyDescent="0.2">
      <c r="A6618">
        <v>5111</v>
      </c>
      <c r="B6618" t="s">
        <v>3348</v>
      </c>
      <c r="C6618" t="s">
        <v>7937</v>
      </c>
      <c r="D6618" t="s">
        <v>3355</v>
      </c>
      <c r="E6618" s="99">
        <v>3745.51</v>
      </c>
      <c r="F6618">
        <v>470.11</v>
      </c>
      <c r="G6618" s="99">
        <v>4215.62</v>
      </c>
    </row>
    <row r="6619" spans="1:7" hidden="1" x14ac:dyDescent="0.2">
      <c r="A6619">
        <v>5111</v>
      </c>
      <c r="B6619" t="s">
        <v>3348</v>
      </c>
      <c r="C6619" t="s">
        <v>7938</v>
      </c>
      <c r="D6619" t="s">
        <v>3355</v>
      </c>
      <c r="E6619" s="99">
        <v>3745.51</v>
      </c>
      <c r="F6619">
        <v>470.11</v>
      </c>
      <c r="G6619" s="99">
        <v>4215.62</v>
      </c>
    </row>
    <row r="6620" spans="1:7" hidden="1" x14ac:dyDescent="0.2">
      <c r="A6620">
        <v>5111</v>
      </c>
      <c r="B6620" t="s">
        <v>3348</v>
      </c>
      <c r="C6620" t="s">
        <v>7939</v>
      </c>
      <c r="D6620" t="s">
        <v>3355</v>
      </c>
      <c r="E6620" s="99">
        <v>3745.51</v>
      </c>
      <c r="F6620">
        <v>470.11</v>
      </c>
      <c r="G6620" s="99">
        <v>4215.62</v>
      </c>
    </row>
    <row r="6621" spans="1:7" hidden="1" x14ac:dyDescent="0.2">
      <c r="A6621">
        <v>5111</v>
      </c>
      <c r="B6621" t="s">
        <v>3348</v>
      </c>
      <c r="C6621" t="s">
        <v>7940</v>
      </c>
      <c r="D6621" t="s">
        <v>3355</v>
      </c>
      <c r="E6621" s="99">
        <v>3745.51</v>
      </c>
      <c r="F6621">
        <v>470.11</v>
      </c>
      <c r="G6621" s="99">
        <v>4215.62</v>
      </c>
    </row>
    <row r="6622" spans="1:7" hidden="1" x14ac:dyDescent="0.2">
      <c r="A6622">
        <v>5111</v>
      </c>
      <c r="B6622" t="s">
        <v>3348</v>
      </c>
      <c r="C6622" t="s">
        <v>7941</v>
      </c>
      <c r="D6622" t="s">
        <v>3355</v>
      </c>
      <c r="E6622" s="99">
        <v>3745.51</v>
      </c>
      <c r="F6622">
        <v>470.11</v>
      </c>
      <c r="G6622" s="99">
        <v>4215.62</v>
      </c>
    </row>
    <row r="6623" spans="1:7" hidden="1" x14ac:dyDescent="0.2">
      <c r="A6623">
        <v>5111</v>
      </c>
      <c r="B6623" t="s">
        <v>3348</v>
      </c>
      <c r="C6623" t="s">
        <v>7942</v>
      </c>
      <c r="D6623" t="s">
        <v>3355</v>
      </c>
      <c r="E6623" s="99">
        <v>3745.51</v>
      </c>
      <c r="F6623">
        <v>470.11</v>
      </c>
      <c r="G6623" s="99">
        <v>4215.62</v>
      </c>
    </row>
    <row r="6624" spans="1:7" hidden="1" x14ac:dyDescent="0.2">
      <c r="A6624">
        <v>5111</v>
      </c>
      <c r="B6624" t="s">
        <v>3348</v>
      </c>
      <c r="C6624" t="s">
        <v>7943</v>
      </c>
      <c r="D6624" t="s">
        <v>3355</v>
      </c>
      <c r="E6624" s="99">
        <v>3745.51</v>
      </c>
      <c r="F6624">
        <v>470.11</v>
      </c>
      <c r="G6624" s="99">
        <v>4215.62</v>
      </c>
    </row>
    <row r="6625" spans="1:7" hidden="1" x14ac:dyDescent="0.2">
      <c r="A6625">
        <v>5111</v>
      </c>
      <c r="B6625" t="s">
        <v>3348</v>
      </c>
      <c r="C6625" t="s">
        <v>7944</v>
      </c>
      <c r="D6625" t="s">
        <v>3355</v>
      </c>
      <c r="E6625" s="99">
        <v>3745.51</v>
      </c>
      <c r="F6625">
        <v>470.11</v>
      </c>
      <c r="G6625" s="99">
        <v>4215.62</v>
      </c>
    </row>
    <row r="6626" spans="1:7" hidden="1" x14ac:dyDescent="0.2">
      <c r="A6626">
        <v>5111</v>
      </c>
      <c r="B6626" t="s">
        <v>3348</v>
      </c>
      <c r="C6626" t="s">
        <v>7945</v>
      </c>
      <c r="D6626" t="s">
        <v>3355</v>
      </c>
      <c r="E6626" s="99">
        <v>3745.51</v>
      </c>
      <c r="F6626">
        <v>470.11</v>
      </c>
      <c r="G6626" s="99">
        <v>4215.62</v>
      </c>
    </row>
    <row r="6627" spans="1:7" hidden="1" x14ac:dyDescent="0.2">
      <c r="A6627">
        <v>5111</v>
      </c>
      <c r="B6627" t="s">
        <v>3348</v>
      </c>
      <c r="C6627" t="s">
        <v>7946</v>
      </c>
      <c r="D6627" t="s">
        <v>3355</v>
      </c>
      <c r="E6627" s="99">
        <v>3745.51</v>
      </c>
      <c r="F6627">
        <v>470.11</v>
      </c>
      <c r="G6627" s="99">
        <v>4215.62</v>
      </c>
    </row>
    <row r="6628" spans="1:7" hidden="1" x14ac:dyDescent="0.2">
      <c r="A6628">
        <v>5111</v>
      </c>
      <c r="B6628" t="s">
        <v>3348</v>
      </c>
      <c r="C6628" t="s">
        <v>7947</v>
      </c>
      <c r="D6628" t="s">
        <v>3355</v>
      </c>
      <c r="E6628" s="99">
        <v>3745.51</v>
      </c>
      <c r="F6628">
        <v>470.11</v>
      </c>
      <c r="G6628" s="99">
        <v>4215.62</v>
      </c>
    </row>
    <row r="6629" spans="1:7" hidden="1" x14ac:dyDescent="0.2">
      <c r="A6629">
        <v>5111</v>
      </c>
      <c r="B6629" t="s">
        <v>3348</v>
      </c>
      <c r="C6629" t="s">
        <v>7948</v>
      </c>
      <c r="D6629" t="s">
        <v>3355</v>
      </c>
      <c r="E6629" s="99">
        <v>3745.51</v>
      </c>
      <c r="F6629">
        <v>184.81</v>
      </c>
      <c r="G6629" s="99">
        <v>3930.32</v>
      </c>
    </row>
    <row r="6630" spans="1:7" hidden="1" x14ac:dyDescent="0.2">
      <c r="A6630">
        <v>5111</v>
      </c>
      <c r="B6630" t="s">
        <v>3348</v>
      </c>
      <c r="C6630" t="s">
        <v>7949</v>
      </c>
      <c r="D6630" t="s">
        <v>3355</v>
      </c>
      <c r="E6630" s="99">
        <v>3745.51</v>
      </c>
      <c r="F6630">
        <v>470.11</v>
      </c>
      <c r="G6630" s="99">
        <v>4215.62</v>
      </c>
    </row>
    <row r="6631" spans="1:7" hidden="1" x14ac:dyDescent="0.2">
      <c r="A6631">
        <v>5111</v>
      </c>
      <c r="B6631" t="s">
        <v>3348</v>
      </c>
      <c r="C6631" t="s">
        <v>7950</v>
      </c>
      <c r="D6631" t="s">
        <v>3355</v>
      </c>
      <c r="E6631" s="99">
        <v>3745.51</v>
      </c>
      <c r="F6631">
        <v>470.11</v>
      </c>
      <c r="G6631" s="99">
        <v>4215.62</v>
      </c>
    </row>
    <row r="6632" spans="1:7" hidden="1" x14ac:dyDescent="0.2">
      <c r="A6632">
        <v>5111</v>
      </c>
      <c r="B6632" t="s">
        <v>3348</v>
      </c>
      <c r="C6632" t="s">
        <v>7951</v>
      </c>
      <c r="D6632" t="s">
        <v>3355</v>
      </c>
      <c r="E6632" s="99">
        <v>3745.51</v>
      </c>
      <c r="F6632">
        <v>470.11</v>
      </c>
      <c r="G6632" s="99">
        <v>4215.62</v>
      </c>
    </row>
    <row r="6633" spans="1:7" hidden="1" x14ac:dyDescent="0.2">
      <c r="A6633">
        <v>5111</v>
      </c>
      <c r="B6633" t="s">
        <v>3348</v>
      </c>
      <c r="C6633" t="s">
        <v>7952</v>
      </c>
      <c r="D6633" t="s">
        <v>3355</v>
      </c>
      <c r="E6633" s="99">
        <v>3745.51</v>
      </c>
      <c r="F6633">
        <v>470.11</v>
      </c>
      <c r="G6633" s="99">
        <v>4215.62</v>
      </c>
    </row>
    <row r="6634" spans="1:7" hidden="1" x14ac:dyDescent="0.2">
      <c r="A6634">
        <v>5111</v>
      </c>
      <c r="B6634" t="s">
        <v>3348</v>
      </c>
      <c r="C6634" t="s">
        <v>7953</v>
      </c>
      <c r="D6634" t="s">
        <v>3355</v>
      </c>
      <c r="E6634" s="99">
        <v>3745.51</v>
      </c>
      <c r="F6634">
        <v>470.11</v>
      </c>
      <c r="G6634" s="99">
        <v>4215.62</v>
      </c>
    </row>
    <row r="6635" spans="1:7" hidden="1" x14ac:dyDescent="0.2">
      <c r="A6635">
        <v>5111</v>
      </c>
      <c r="B6635" t="s">
        <v>3348</v>
      </c>
      <c r="C6635" t="s">
        <v>7954</v>
      </c>
      <c r="D6635" t="s">
        <v>3355</v>
      </c>
      <c r="E6635" s="99">
        <v>3745.51</v>
      </c>
      <c r="F6635">
        <v>470.11</v>
      </c>
      <c r="G6635" s="99">
        <v>4215.62</v>
      </c>
    </row>
    <row r="6636" spans="1:7" hidden="1" x14ac:dyDescent="0.2">
      <c r="A6636">
        <v>5111</v>
      </c>
      <c r="B6636" t="s">
        <v>3348</v>
      </c>
      <c r="C6636" t="s">
        <v>7955</v>
      </c>
      <c r="D6636" t="s">
        <v>3355</v>
      </c>
      <c r="E6636" s="99">
        <v>3745.51</v>
      </c>
      <c r="F6636">
        <v>470.11</v>
      </c>
      <c r="G6636" s="99">
        <v>4215.62</v>
      </c>
    </row>
    <row r="6637" spans="1:7" hidden="1" x14ac:dyDescent="0.2">
      <c r="A6637">
        <v>5111</v>
      </c>
      <c r="B6637" t="s">
        <v>3348</v>
      </c>
      <c r="C6637" t="s">
        <v>7956</v>
      </c>
      <c r="D6637" t="s">
        <v>3355</v>
      </c>
      <c r="E6637" s="99">
        <v>3745.51</v>
      </c>
      <c r="F6637">
        <v>470.11</v>
      </c>
      <c r="G6637" s="99">
        <v>4215.62</v>
      </c>
    </row>
    <row r="6638" spans="1:7" hidden="1" x14ac:dyDescent="0.2">
      <c r="A6638">
        <v>5111</v>
      </c>
      <c r="B6638" t="s">
        <v>3348</v>
      </c>
      <c r="C6638" t="s">
        <v>7957</v>
      </c>
      <c r="D6638" t="s">
        <v>3355</v>
      </c>
      <c r="E6638" s="99">
        <v>3745.51</v>
      </c>
      <c r="F6638">
        <v>470.11</v>
      </c>
      <c r="G6638" s="99">
        <v>4215.62</v>
      </c>
    </row>
    <row r="6639" spans="1:7" hidden="1" x14ac:dyDescent="0.2">
      <c r="A6639">
        <v>5111</v>
      </c>
      <c r="B6639" t="s">
        <v>3348</v>
      </c>
      <c r="C6639" t="s">
        <v>7958</v>
      </c>
      <c r="D6639" t="s">
        <v>3355</v>
      </c>
      <c r="E6639" s="99">
        <v>3745.51</v>
      </c>
      <c r="F6639">
        <v>470.11</v>
      </c>
      <c r="G6639" s="99">
        <v>4215.62</v>
      </c>
    </row>
    <row r="6640" spans="1:7" hidden="1" x14ac:dyDescent="0.2">
      <c r="A6640">
        <v>5111</v>
      </c>
      <c r="B6640" t="s">
        <v>3348</v>
      </c>
      <c r="C6640" t="s">
        <v>7959</v>
      </c>
      <c r="D6640" t="s">
        <v>3355</v>
      </c>
      <c r="E6640" s="99">
        <v>3745.51</v>
      </c>
      <c r="F6640">
        <v>470.11</v>
      </c>
      <c r="G6640" s="99">
        <v>4215.62</v>
      </c>
    </row>
    <row r="6641" spans="1:7" hidden="1" x14ac:dyDescent="0.2">
      <c r="A6641">
        <v>5111</v>
      </c>
      <c r="B6641" t="s">
        <v>3348</v>
      </c>
      <c r="C6641" t="s">
        <v>7960</v>
      </c>
      <c r="D6641" t="s">
        <v>3355</v>
      </c>
      <c r="E6641" s="99">
        <v>3745.51</v>
      </c>
      <c r="F6641">
        <v>470.11</v>
      </c>
      <c r="G6641" s="99">
        <v>4215.62</v>
      </c>
    </row>
    <row r="6642" spans="1:7" hidden="1" x14ac:dyDescent="0.2">
      <c r="A6642">
        <v>5111</v>
      </c>
      <c r="B6642" t="s">
        <v>3348</v>
      </c>
      <c r="C6642" t="s">
        <v>7961</v>
      </c>
      <c r="D6642" t="s">
        <v>3355</v>
      </c>
      <c r="E6642" s="99">
        <v>3745.51</v>
      </c>
      <c r="F6642">
        <v>470.11</v>
      </c>
      <c r="G6642" s="99">
        <v>4215.62</v>
      </c>
    </row>
    <row r="6643" spans="1:7" hidden="1" x14ac:dyDescent="0.2">
      <c r="A6643">
        <v>5111</v>
      </c>
      <c r="B6643" t="s">
        <v>3348</v>
      </c>
      <c r="C6643" t="s">
        <v>7962</v>
      </c>
      <c r="D6643" t="s">
        <v>3355</v>
      </c>
      <c r="E6643" s="99">
        <v>3745.51</v>
      </c>
      <c r="F6643">
        <v>470.11</v>
      </c>
      <c r="G6643" s="99">
        <v>4215.62</v>
      </c>
    </row>
    <row r="6644" spans="1:7" hidden="1" x14ac:dyDescent="0.2">
      <c r="A6644">
        <v>5111</v>
      </c>
      <c r="B6644" t="s">
        <v>3348</v>
      </c>
      <c r="C6644" t="s">
        <v>7963</v>
      </c>
      <c r="D6644" t="s">
        <v>3355</v>
      </c>
      <c r="E6644" s="99">
        <v>3745.51</v>
      </c>
      <c r="F6644">
        <v>470.11</v>
      </c>
      <c r="G6644" s="99">
        <v>4215.62</v>
      </c>
    </row>
    <row r="6645" spans="1:7" hidden="1" x14ac:dyDescent="0.2">
      <c r="A6645">
        <v>5111</v>
      </c>
      <c r="B6645" t="s">
        <v>3348</v>
      </c>
      <c r="C6645" t="s">
        <v>7964</v>
      </c>
      <c r="D6645" t="s">
        <v>3355</v>
      </c>
      <c r="E6645" s="99">
        <v>3745.51</v>
      </c>
      <c r="F6645">
        <v>470.11</v>
      </c>
      <c r="G6645" s="99">
        <v>4215.62</v>
      </c>
    </row>
    <row r="6646" spans="1:7" hidden="1" x14ac:dyDescent="0.2">
      <c r="A6646">
        <v>5111</v>
      </c>
      <c r="B6646" t="s">
        <v>3348</v>
      </c>
      <c r="C6646" t="s">
        <v>7965</v>
      </c>
      <c r="D6646" t="s">
        <v>3355</v>
      </c>
      <c r="E6646" s="99">
        <v>2657.33</v>
      </c>
      <c r="F6646">
        <v>334.09</v>
      </c>
      <c r="G6646" s="99">
        <v>2991.42</v>
      </c>
    </row>
    <row r="6647" spans="1:7" hidden="1" x14ac:dyDescent="0.2">
      <c r="A6647">
        <v>5111</v>
      </c>
      <c r="B6647" t="s">
        <v>3348</v>
      </c>
      <c r="C6647" t="s">
        <v>7966</v>
      </c>
      <c r="D6647" t="s">
        <v>3355</v>
      </c>
      <c r="E6647" s="99">
        <v>3745.51</v>
      </c>
      <c r="F6647">
        <v>470.11</v>
      </c>
      <c r="G6647" s="99">
        <v>4215.62</v>
      </c>
    </row>
    <row r="6648" spans="1:7" hidden="1" x14ac:dyDescent="0.2">
      <c r="A6648">
        <v>5111</v>
      </c>
      <c r="B6648" t="s">
        <v>3348</v>
      </c>
      <c r="C6648" t="s">
        <v>7967</v>
      </c>
      <c r="D6648" t="s">
        <v>3355</v>
      </c>
      <c r="E6648" s="99">
        <v>3745.51</v>
      </c>
      <c r="F6648">
        <v>470.11</v>
      </c>
      <c r="G6648" s="99">
        <v>4215.62</v>
      </c>
    </row>
    <row r="6649" spans="1:7" hidden="1" x14ac:dyDescent="0.2">
      <c r="A6649">
        <v>5111</v>
      </c>
      <c r="B6649" t="s">
        <v>3348</v>
      </c>
      <c r="C6649" t="s">
        <v>7968</v>
      </c>
      <c r="D6649" t="s">
        <v>3355</v>
      </c>
      <c r="E6649">
        <v>603</v>
      </c>
      <c r="F6649">
        <v>0</v>
      </c>
      <c r="G6649">
        <v>603</v>
      </c>
    </row>
    <row r="6650" spans="1:7" hidden="1" x14ac:dyDescent="0.2">
      <c r="A6650">
        <v>5111</v>
      </c>
      <c r="B6650" t="s">
        <v>3348</v>
      </c>
      <c r="C6650" t="s">
        <v>7969</v>
      </c>
      <c r="D6650" t="s">
        <v>3355</v>
      </c>
      <c r="E6650">
        <v>603</v>
      </c>
      <c r="F6650">
        <v>0</v>
      </c>
      <c r="G6650">
        <v>603</v>
      </c>
    </row>
    <row r="6651" spans="1:7" hidden="1" x14ac:dyDescent="0.2">
      <c r="A6651">
        <v>5111</v>
      </c>
      <c r="B6651" t="s">
        <v>3348</v>
      </c>
      <c r="C6651" t="s">
        <v>7970</v>
      </c>
      <c r="D6651" t="s">
        <v>3355</v>
      </c>
      <c r="E6651">
        <v>603</v>
      </c>
      <c r="F6651">
        <v>0</v>
      </c>
      <c r="G6651">
        <v>603</v>
      </c>
    </row>
    <row r="6652" spans="1:7" hidden="1" x14ac:dyDescent="0.2">
      <c r="A6652">
        <v>5111</v>
      </c>
      <c r="B6652" t="s">
        <v>3348</v>
      </c>
      <c r="C6652" t="s">
        <v>7971</v>
      </c>
      <c r="D6652" t="s">
        <v>3355</v>
      </c>
      <c r="E6652">
        <v>603</v>
      </c>
      <c r="F6652">
        <v>0</v>
      </c>
      <c r="G6652">
        <v>603</v>
      </c>
    </row>
    <row r="6653" spans="1:7" hidden="1" x14ac:dyDescent="0.2">
      <c r="A6653">
        <v>5111</v>
      </c>
      <c r="B6653" t="s">
        <v>3348</v>
      </c>
      <c r="C6653" t="s">
        <v>7972</v>
      </c>
      <c r="D6653" t="s">
        <v>3355</v>
      </c>
      <c r="E6653">
        <v>603</v>
      </c>
      <c r="F6653">
        <v>0</v>
      </c>
      <c r="G6653">
        <v>603</v>
      </c>
    </row>
    <row r="6654" spans="1:7" hidden="1" x14ac:dyDescent="0.2">
      <c r="A6654">
        <v>5111</v>
      </c>
      <c r="B6654" t="s">
        <v>3348</v>
      </c>
      <c r="C6654" t="s">
        <v>7973</v>
      </c>
      <c r="D6654" t="s">
        <v>3355</v>
      </c>
      <c r="E6654">
        <v>603</v>
      </c>
      <c r="F6654">
        <v>0</v>
      </c>
      <c r="G6654">
        <v>603</v>
      </c>
    </row>
    <row r="6655" spans="1:7" hidden="1" x14ac:dyDescent="0.2">
      <c r="A6655">
        <v>5111</v>
      </c>
      <c r="B6655" t="s">
        <v>3348</v>
      </c>
      <c r="C6655" t="s">
        <v>7974</v>
      </c>
      <c r="D6655" t="s">
        <v>3355</v>
      </c>
      <c r="E6655">
        <v>603</v>
      </c>
      <c r="F6655">
        <v>0</v>
      </c>
      <c r="G6655">
        <v>603</v>
      </c>
    </row>
    <row r="6656" spans="1:7" hidden="1" x14ac:dyDescent="0.2">
      <c r="A6656">
        <v>5111</v>
      </c>
      <c r="B6656" t="s">
        <v>3348</v>
      </c>
      <c r="C6656" t="s">
        <v>7975</v>
      </c>
      <c r="D6656" t="s">
        <v>3355</v>
      </c>
      <c r="E6656">
        <v>603</v>
      </c>
      <c r="F6656">
        <v>0</v>
      </c>
      <c r="G6656">
        <v>603</v>
      </c>
    </row>
    <row r="6657" spans="1:7" hidden="1" x14ac:dyDescent="0.2">
      <c r="A6657" t="s">
        <v>3376</v>
      </c>
      <c r="B6657" t="s">
        <v>3348</v>
      </c>
      <c r="C6657" t="s">
        <v>7976</v>
      </c>
      <c r="D6657">
        <f>-5111-10</f>
        <v>-5121</v>
      </c>
      <c r="E6657">
        <v>603</v>
      </c>
      <c r="F6657">
        <v>0</v>
      </c>
      <c r="G6657">
        <v>603</v>
      </c>
    </row>
    <row r="6658" spans="1:7" hidden="1" x14ac:dyDescent="0.2">
      <c r="A6658">
        <v>5111</v>
      </c>
      <c r="B6658" t="s">
        <v>3348</v>
      </c>
      <c r="C6658" t="s">
        <v>7977</v>
      </c>
      <c r="D6658" t="s">
        <v>3355</v>
      </c>
      <c r="E6658">
        <v>603</v>
      </c>
      <c r="F6658">
        <v>0</v>
      </c>
      <c r="G6658">
        <v>603</v>
      </c>
    </row>
    <row r="6659" spans="1:7" hidden="1" x14ac:dyDescent="0.2">
      <c r="A6659">
        <v>5111</v>
      </c>
      <c r="B6659" t="s">
        <v>3348</v>
      </c>
      <c r="C6659" t="s">
        <v>7978</v>
      </c>
      <c r="D6659" t="s">
        <v>3355</v>
      </c>
      <c r="E6659">
        <v>603</v>
      </c>
      <c r="F6659">
        <v>0</v>
      </c>
      <c r="G6659">
        <v>603</v>
      </c>
    </row>
    <row r="6660" spans="1:7" hidden="1" x14ac:dyDescent="0.2">
      <c r="A6660">
        <v>5111</v>
      </c>
      <c r="B6660" t="s">
        <v>3348</v>
      </c>
      <c r="C6660" t="s">
        <v>7979</v>
      </c>
      <c r="D6660" t="s">
        <v>3355</v>
      </c>
      <c r="E6660" s="99">
        <v>3745.51</v>
      </c>
      <c r="F6660">
        <v>470.11</v>
      </c>
      <c r="G6660" s="99">
        <v>4215.62</v>
      </c>
    </row>
    <row r="6661" spans="1:7" hidden="1" x14ac:dyDescent="0.2">
      <c r="A6661">
        <v>5111</v>
      </c>
      <c r="B6661" t="s">
        <v>3348</v>
      </c>
      <c r="C6661" t="s">
        <v>7980</v>
      </c>
      <c r="D6661" t="s">
        <v>3355</v>
      </c>
      <c r="E6661" s="99">
        <v>3745.51</v>
      </c>
      <c r="F6661">
        <v>470.11</v>
      </c>
      <c r="G6661" s="99">
        <v>4215.62</v>
      </c>
    </row>
    <row r="6662" spans="1:7" hidden="1" x14ac:dyDescent="0.2">
      <c r="A6662">
        <v>5111</v>
      </c>
      <c r="B6662" t="s">
        <v>3348</v>
      </c>
      <c r="C6662" t="s">
        <v>7981</v>
      </c>
      <c r="D6662" t="s">
        <v>3355</v>
      </c>
      <c r="E6662" s="99">
        <v>3745.51</v>
      </c>
      <c r="F6662">
        <v>470.11</v>
      </c>
      <c r="G6662" s="99">
        <v>4215.62</v>
      </c>
    </row>
    <row r="6663" spans="1:7" hidden="1" x14ac:dyDescent="0.2">
      <c r="A6663">
        <v>5111</v>
      </c>
      <c r="B6663" t="s">
        <v>3348</v>
      </c>
      <c r="C6663" t="s">
        <v>7982</v>
      </c>
      <c r="D6663" t="s">
        <v>3355</v>
      </c>
      <c r="E6663" s="99">
        <v>3745.51</v>
      </c>
      <c r="F6663">
        <v>470.11</v>
      </c>
      <c r="G6663" s="99">
        <v>4215.62</v>
      </c>
    </row>
    <row r="6664" spans="1:7" hidden="1" x14ac:dyDescent="0.2">
      <c r="A6664">
        <v>5111</v>
      </c>
      <c r="B6664" t="s">
        <v>3348</v>
      </c>
      <c r="C6664" t="s">
        <v>7983</v>
      </c>
      <c r="D6664" t="s">
        <v>3355</v>
      </c>
      <c r="E6664" s="99">
        <v>3745.51</v>
      </c>
      <c r="F6664">
        <v>470.11</v>
      </c>
      <c r="G6664" s="99">
        <v>4215.62</v>
      </c>
    </row>
    <row r="6665" spans="1:7" hidden="1" x14ac:dyDescent="0.2">
      <c r="A6665">
        <v>5111</v>
      </c>
      <c r="B6665" t="s">
        <v>3348</v>
      </c>
      <c r="C6665" t="s">
        <v>7984</v>
      </c>
      <c r="D6665" t="s">
        <v>3355</v>
      </c>
      <c r="E6665" s="99">
        <v>3745.51</v>
      </c>
      <c r="F6665">
        <v>470.11</v>
      </c>
      <c r="G6665" s="99">
        <v>4215.62</v>
      </c>
    </row>
    <row r="6666" spans="1:7" hidden="1" x14ac:dyDescent="0.2">
      <c r="A6666" t="s">
        <v>357</v>
      </c>
    </row>
    <row r="6667" spans="1:7" hidden="1" x14ac:dyDescent="0.2"/>
    <row r="6668" spans="1:7" hidden="1" x14ac:dyDescent="0.2"/>
    <row r="6669" spans="1:7" hidden="1" x14ac:dyDescent="0.2"/>
    <row r="6670" spans="1:7" hidden="1" x14ac:dyDescent="0.2">
      <c r="A6670" t="s">
        <v>2523</v>
      </c>
      <c r="C6670" t="s">
        <v>2832</v>
      </c>
      <c r="D6670" t="s">
        <v>2833</v>
      </c>
      <c r="E6670" t="s">
        <v>2834</v>
      </c>
      <c r="F6670" t="s">
        <v>2835</v>
      </c>
      <c r="G6670" t="s">
        <v>2836</v>
      </c>
    </row>
    <row r="6671" spans="1:7" hidden="1" x14ac:dyDescent="0.2">
      <c r="C6671" t="s">
        <v>2837</v>
      </c>
      <c r="D6671" t="s">
        <v>2838</v>
      </c>
      <c r="E6671" s="100">
        <v>43344</v>
      </c>
      <c r="F6671" t="s">
        <v>2839</v>
      </c>
      <c r="G6671" t="s">
        <v>7985</v>
      </c>
    </row>
    <row r="6672" spans="1:7" hidden="1" x14ac:dyDescent="0.2"/>
    <row r="6673" spans="1:7" hidden="1" x14ac:dyDescent="0.2">
      <c r="B6673" t="s">
        <v>2841</v>
      </c>
    </row>
    <row r="6674" spans="1:7" hidden="1" x14ac:dyDescent="0.2">
      <c r="A6674" t="s">
        <v>2842</v>
      </c>
      <c r="B6674" t="s">
        <v>2843</v>
      </c>
      <c r="C6674" t="s">
        <v>2844</v>
      </c>
    </row>
    <row r="6675" spans="1:7" hidden="1" x14ac:dyDescent="0.2"/>
    <row r="6676" spans="1:7" hidden="1" x14ac:dyDescent="0.2">
      <c r="B6676" t="s">
        <v>2845</v>
      </c>
      <c r="C6676" t="s">
        <v>2846</v>
      </c>
    </row>
    <row r="6677" spans="1:7" hidden="1" x14ac:dyDescent="0.2">
      <c r="B6677" t="s">
        <v>2847</v>
      </c>
      <c r="C6677" t="s">
        <v>2848</v>
      </c>
      <c r="D6677" t="s">
        <v>2849</v>
      </c>
      <c r="E6677" t="s">
        <v>2850</v>
      </c>
    </row>
    <row r="6678" spans="1:7" hidden="1" x14ac:dyDescent="0.2"/>
    <row r="6679" spans="1:7" hidden="1" x14ac:dyDescent="0.2"/>
    <row r="6680" spans="1:7" hidden="1" x14ac:dyDescent="0.2">
      <c r="A6680" t="s">
        <v>2851</v>
      </c>
      <c r="B6680" t="s">
        <v>2852</v>
      </c>
      <c r="C6680" t="s">
        <v>2853</v>
      </c>
      <c r="E6680" t="s">
        <v>2854</v>
      </c>
      <c r="F6680" t="s">
        <v>2855</v>
      </c>
      <c r="G6680" t="s">
        <v>2856</v>
      </c>
    </row>
    <row r="6681" spans="1:7" hidden="1" x14ac:dyDescent="0.2">
      <c r="A6681" t="s">
        <v>2857</v>
      </c>
      <c r="B6681" t="s">
        <v>2858</v>
      </c>
      <c r="C6681" t="s">
        <v>2859</v>
      </c>
      <c r="D6681" t="s">
        <v>2860</v>
      </c>
      <c r="E6681" t="s">
        <v>2861</v>
      </c>
      <c r="F6681" t="s">
        <v>2861</v>
      </c>
      <c r="G6681" t="s">
        <v>2861</v>
      </c>
    </row>
    <row r="6682" spans="1:7" hidden="1" x14ac:dyDescent="0.2">
      <c r="A6682">
        <v>5111</v>
      </c>
      <c r="B6682" t="s">
        <v>3348</v>
      </c>
      <c r="C6682" t="s">
        <v>7986</v>
      </c>
      <c r="D6682" t="s">
        <v>3355</v>
      </c>
      <c r="E6682" s="99">
        <v>3745.51</v>
      </c>
      <c r="F6682">
        <v>470.11</v>
      </c>
      <c r="G6682" s="99">
        <v>4215.62</v>
      </c>
    </row>
    <row r="6683" spans="1:7" hidden="1" x14ac:dyDescent="0.2">
      <c r="A6683">
        <v>5111</v>
      </c>
      <c r="B6683" t="s">
        <v>3348</v>
      </c>
      <c r="C6683" t="s">
        <v>7987</v>
      </c>
      <c r="D6683" t="s">
        <v>3355</v>
      </c>
      <c r="E6683" s="99">
        <v>3745.51</v>
      </c>
      <c r="F6683">
        <v>470.11</v>
      </c>
      <c r="G6683" s="99">
        <v>4215.62</v>
      </c>
    </row>
    <row r="6684" spans="1:7" hidden="1" x14ac:dyDescent="0.2">
      <c r="A6684">
        <v>5111</v>
      </c>
      <c r="B6684" t="s">
        <v>3348</v>
      </c>
      <c r="C6684" t="s">
        <v>7988</v>
      </c>
      <c r="D6684" t="s">
        <v>3355</v>
      </c>
      <c r="E6684" s="99">
        <v>3745.51</v>
      </c>
      <c r="F6684">
        <v>470.11</v>
      </c>
      <c r="G6684" s="99">
        <v>4215.62</v>
      </c>
    </row>
    <row r="6685" spans="1:7" hidden="1" x14ac:dyDescent="0.2">
      <c r="A6685">
        <v>5111</v>
      </c>
      <c r="B6685" t="s">
        <v>3348</v>
      </c>
      <c r="C6685" t="s">
        <v>7989</v>
      </c>
      <c r="D6685" t="s">
        <v>3355</v>
      </c>
      <c r="E6685" s="99">
        <v>3745.51</v>
      </c>
      <c r="F6685">
        <v>470.11</v>
      </c>
      <c r="G6685" s="99">
        <v>4215.62</v>
      </c>
    </row>
    <row r="6686" spans="1:7" hidden="1" x14ac:dyDescent="0.2">
      <c r="A6686">
        <v>5111</v>
      </c>
      <c r="B6686" t="s">
        <v>3348</v>
      </c>
      <c r="C6686" t="s">
        <v>7990</v>
      </c>
      <c r="D6686" t="s">
        <v>3355</v>
      </c>
      <c r="E6686" s="99">
        <v>3745.51</v>
      </c>
      <c r="F6686">
        <v>470.11</v>
      </c>
      <c r="G6686" s="99">
        <v>4215.62</v>
      </c>
    </row>
    <row r="6687" spans="1:7" hidden="1" x14ac:dyDescent="0.2">
      <c r="A6687">
        <v>5111</v>
      </c>
      <c r="B6687" t="s">
        <v>3348</v>
      </c>
      <c r="C6687" t="s">
        <v>7991</v>
      </c>
      <c r="D6687" t="s">
        <v>3355</v>
      </c>
      <c r="E6687" s="99">
        <v>3745.51</v>
      </c>
      <c r="F6687">
        <v>470.11</v>
      </c>
      <c r="G6687" s="99">
        <v>4215.62</v>
      </c>
    </row>
    <row r="6688" spans="1:7" hidden="1" x14ac:dyDescent="0.2">
      <c r="A6688">
        <v>5111</v>
      </c>
      <c r="B6688" t="s">
        <v>3348</v>
      </c>
      <c r="C6688" t="s">
        <v>7992</v>
      </c>
      <c r="D6688" t="s">
        <v>3355</v>
      </c>
      <c r="E6688" s="99">
        <v>3745.51</v>
      </c>
      <c r="F6688">
        <v>470.11</v>
      </c>
      <c r="G6688" s="99">
        <v>4215.62</v>
      </c>
    </row>
    <row r="6689" spans="1:7" hidden="1" x14ac:dyDescent="0.2">
      <c r="A6689">
        <v>5111</v>
      </c>
      <c r="B6689" t="s">
        <v>3348</v>
      </c>
      <c r="C6689" t="s">
        <v>7993</v>
      </c>
      <c r="D6689" t="s">
        <v>3355</v>
      </c>
      <c r="E6689" s="99">
        <v>3745.51</v>
      </c>
      <c r="F6689">
        <v>470.11</v>
      </c>
      <c r="G6689" s="99">
        <v>4215.62</v>
      </c>
    </row>
    <row r="6690" spans="1:7" hidden="1" x14ac:dyDescent="0.2">
      <c r="A6690">
        <v>5111</v>
      </c>
      <c r="B6690" t="s">
        <v>3348</v>
      </c>
      <c r="C6690" t="s">
        <v>7994</v>
      </c>
      <c r="D6690" t="s">
        <v>3355</v>
      </c>
      <c r="E6690" s="99">
        <v>3745.51</v>
      </c>
      <c r="F6690">
        <v>470.11</v>
      </c>
      <c r="G6690" s="99">
        <v>4215.62</v>
      </c>
    </row>
    <row r="6691" spans="1:7" hidden="1" x14ac:dyDescent="0.2">
      <c r="A6691">
        <v>5111</v>
      </c>
      <c r="B6691" t="s">
        <v>3348</v>
      </c>
      <c r="C6691" t="s">
        <v>7995</v>
      </c>
      <c r="D6691" t="s">
        <v>3355</v>
      </c>
      <c r="E6691" s="99">
        <v>3745.51</v>
      </c>
      <c r="F6691">
        <v>470.11</v>
      </c>
      <c r="G6691" s="99">
        <v>4215.62</v>
      </c>
    </row>
    <row r="6692" spans="1:7" hidden="1" x14ac:dyDescent="0.2">
      <c r="A6692">
        <v>5111</v>
      </c>
      <c r="B6692" t="s">
        <v>3348</v>
      </c>
      <c r="C6692" t="s">
        <v>7996</v>
      </c>
      <c r="D6692" t="s">
        <v>3355</v>
      </c>
      <c r="E6692" s="99">
        <v>3745.51</v>
      </c>
      <c r="F6692">
        <v>470.11</v>
      </c>
      <c r="G6692" s="99">
        <v>4215.62</v>
      </c>
    </row>
    <row r="6693" spans="1:7" hidden="1" x14ac:dyDescent="0.2">
      <c r="A6693">
        <v>5111</v>
      </c>
      <c r="B6693" t="s">
        <v>3348</v>
      </c>
      <c r="C6693" t="s">
        <v>7997</v>
      </c>
      <c r="D6693" t="s">
        <v>3355</v>
      </c>
      <c r="E6693" s="99">
        <v>3745.51</v>
      </c>
      <c r="F6693">
        <v>470.11</v>
      </c>
      <c r="G6693" s="99">
        <v>4215.62</v>
      </c>
    </row>
    <row r="6694" spans="1:7" hidden="1" x14ac:dyDescent="0.2">
      <c r="A6694">
        <v>5111</v>
      </c>
      <c r="B6694" t="s">
        <v>3348</v>
      </c>
      <c r="C6694" t="s">
        <v>7998</v>
      </c>
      <c r="D6694" t="s">
        <v>3355</v>
      </c>
      <c r="E6694" s="99">
        <v>3745.51</v>
      </c>
      <c r="F6694">
        <v>470.11</v>
      </c>
      <c r="G6694" s="99">
        <v>4215.62</v>
      </c>
    </row>
    <row r="6695" spans="1:7" hidden="1" x14ac:dyDescent="0.2">
      <c r="A6695">
        <v>5111</v>
      </c>
      <c r="B6695" t="s">
        <v>3348</v>
      </c>
      <c r="C6695" t="s">
        <v>7999</v>
      </c>
      <c r="D6695" t="s">
        <v>3355</v>
      </c>
      <c r="E6695" s="99">
        <v>3745.51</v>
      </c>
      <c r="F6695">
        <v>470.11</v>
      </c>
      <c r="G6695" s="99">
        <v>4215.62</v>
      </c>
    </row>
    <row r="6696" spans="1:7" hidden="1" x14ac:dyDescent="0.2">
      <c r="A6696">
        <v>5111</v>
      </c>
      <c r="B6696" t="s">
        <v>3348</v>
      </c>
      <c r="C6696" t="s">
        <v>8000</v>
      </c>
      <c r="D6696" t="s">
        <v>3355</v>
      </c>
      <c r="E6696" s="99">
        <v>3745.51</v>
      </c>
      <c r="F6696">
        <v>470.11</v>
      </c>
      <c r="G6696" s="99">
        <v>4215.62</v>
      </c>
    </row>
    <row r="6697" spans="1:7" hidden="1" x14ac:dyDescent="0.2">
      <c r="A6697">
        <v>5111</v>
      </c>
      <c r="B6697" t="s">
        <v>3348</v>
      </c>
      <c r="C6697" t="s">
        <v>8001</v>
      </c>
      <c r="D6697" t="s">
        <v>3355</v>
      </c>
      <c r="E6697" s="99">
        <v>3745.51</v>
      </c>
      <c r="F6697">
        <v>470.11</v>
      </c>
      <c r="G6697" s="99">
        <v>4215.62</v>
      </c>
    </row>
    <row r="6698" spans="1:7" hidden="1" x14ac:dyDescent="0.2">
      <c r="A6698">
        <v>5111</v>
      </c>
      <c r="B6698" t="s">
        <v>3348</v>
      </c>
      <c r="C6698" t="s">
        <v>8002</v>
      </c>
      <c r="D6698" t="s">
        <v>3355</v>
      </c>
      <c r="E6698">
        <v>603</v>
      </c>
      <c r="F6698">
        <v>0</v>
      </c>
      <c r="G6698">
        <v>603</v>
      </c>
    </row>
    <row r="6699" spans="1:7" hidden="1" x14ac:dyDescent="0.2">
      <c r="A6699">
        <v>5111</v>
      </c>
      <c r="B6699" t="s">
        <v>3348</v>
      </c>
      <c r="C6699" t="s">
        <v>8003</v>
      </c>
      <c r="D6699" t="s">
        <v>3365</v>
      </c>
      <c r="E6699">
        <v>185.98</v>
      </c>
      <c r="F6699">
        <v>0</v>
      </c>
      <c r="G6699">
        <v>185.98</v>
      </c>
    </row>
    <row r="6700" spans="1:7" hidden="1" x14ac:dyDescent="0.2">
      <c r="A6700">
        <v>5111</v>
      </c>
      <c r="B6700" t="s">
        <v>3348</v>
      </c>
      <c r="C6700" t="s">
        <v>8004</v>
      </c>
      <c r="D6700" t="s">
        <v>3355</v>
      </c>
      <c r="E6700" s="99">
        <v>1170.3</v>
      </c>
      <c r="F6700">
        <v>148.21</v>
      </c>
      <c r="G6700" s="99">
        <v>1318.51</v>
      </c>
    </row>
    <row r="6701" spans="1:7" hidden="1" x14ac:dyDescent="0.2">
      <c r="A6701">
        <v>5111</v>
      </c>
      <c r="B6701" t="s">
        <v>3348</v>
      </c>
      <c r="C6701" t="s">
        <v>8005</v>
      </c>
      <c r="D6701" t="s">
        <v>3355</v>
      </c>
      <c r="E6701" s="99">
        <v>3745.51</v>
      </c>
      <c r="F6701">
        <v>470.11</v>
      </c>
      <c r="G6701" s="99">
        <v>4215.62</v>
      </c>
    </row>
    <row r="6702" spans="1:7" hidden="1" x14ac:dyDescent="0.2">
      <c r="A6702">
        <v>5111</v>
      </c>
      <c r="B6702" t="s">
        <v>3348</v>
      </c>
      <c r="C6702" t="s">
        <v>8006</v>
      </c>
      <c r="D6702" t="s">
        <v>3355</v>
      </c>
      <c r="E6702" s="99">
        <v>3745.51</v>
      </c>
      <c r="F6702">
        <v>470.11</v>
      </c>
      <c r="G6702" s="99">
        <v>4215.62</v>
      </c>
    </row>
    <row r="6703" spans="1:7" hidden="1" x14ac:dyDescent="0.2">
      <c r="A6703">
        <v>5111</v>
      </c>
      <c r="B6703" t="s">
        <v>3348</v>
      </c>
      <c r="C6703" t="s">
        <v>8007</v>
      </c>
      <c r="D6703" t="s">
        <v>3355</v>
      </c>
      <c r="E6703" s="99">
        <v>3745.51</v>
      </c>
      <c r="F6703">
        <v>470.11</v>
      </c>
      <c r="G6703" s="99">
        <v>4215.62</v>
      </c>
    </row>
    <row r="6704" spans="1:7" hidden="1" x14ac:dyDescent="0.2">
      <c r="A6704">
        <v>5111</v>
      </c>
      <c r="B6704" t="s">
        <v>3348</v>
      </c>
      <c r="C6704" t="s">
        <v>8008</v>
      </c>
      <c r="D6704" t="s">
        <v>3355</v>
      </c>
      <c r="E6704" s="99">
        <v>3745.51</v>
      </c>
      <c r="F6704">
        <v>470.11</v>
      </c>
      <c r="G6704" s="99">
        <v>4215.62</v>
      </c>
    </row>
    <row r="6705" spans="1:7" hidden="1" x14ac:dyDescent="0.2">
      <c r="A6705">
        <v>5111</v>
      </c>
      <c r="B6705" t="s">
        <v>3348</v>
      </c>
      <c r="C6705" t="s">
        <v>8009</v>
      </c>
      <c r="D6705" t="s">
        <v>3355</v>
      </c>
      <c r="E6705" s="99">
        <v>3745.51</v>
      </c>
      <c r="F6705">
        <v>470.11</v>
      </c>
      <c r="G6705" s="99">
        <v>4215.62</v>
      </c>
    </row>
    <row r="6706" spans="1:7" hidden="1" x14ac:dyDescent="0.2">
      <c r="A6706">
        <v>5111</v>
      </c>
      <c r="B6706" t="s">
        <v>3348</v>
      </c>
      <c r="C6706" t="s">
        <v>8010</v>
      </c>
      <c r="D6706" t="s">
        <v>3355</v>
      </c>
      <c r="E6706" s="99">
        <v>3745.51</v>
      </c>
      <c r="F6706">
        <v>470.11</v>
      </c>
      <c r="G6706" s="99">
        <v>4215.62</v>
      </c>
    </row>
    <row r="6707" spans="1:7" hidden="1" x14ac:dyDescent="0.2">
      <c r="A6707">
        <v>5111</v>
      </c>
      <c r="B6707" t="s">
        <v>3348</v>
      </c>
      <c r="C6707" t="s">
        <v>8011</v>
      </c>
      <c r="D6707" t="s">
        <v>3355</v>
      </c>
      <c r="E6707" s="99">
        <v>3745.51</v>
      </c>
      <c r="F6707">
        <v>470.11</v>
      </c>
      <c r="G6707" s="99">
        <v>4215.62</v>
      </c>
    </row>
    <row r="6708" spans="1:7" hidden="1" x14ac:dyDescent="0.2">
      <c r="A6708">
        <v>5111</v>
      </c>
      <c r="B6708" t="s">
        <v>3348</v>
      </c>
      <c r="C6708" t="s">
        <v>8012</v>
      </c>
      <c r="D6708" t="s">
        <v>3355</v>
      </c>
      <c r="E6708" s="99">
        <v>3745.51</v>
      </c>
      <c r="F6708">
        <v>470.11</v>
      </c>
      <c r="G6708" s="99">
        <v>4215.62</v>
      </c>
    </row>
    <row r="6709" spans="1:7" hidden="1" x14ac:dyDescent="0.2">
      <c r="A6709">
        <v>5111</v>
      </c>
      <c r="B6709" t="s">
        <v>3348</v>
      </c>
      <c r="C6709" t="s">
        <v>8013</v>
      </c>
      <c r="D6709" t="s">
        <v>3355</v>
      </c>
      <c r="E6709" s="99">
        <v>3745.51</v>
      </c>
      <c r="F6709">
        <v>470.11</v>
      </c>
      <c r="G6709" s="99">
        <v>4215.62</v>
      </c>
    </row>
    <row r="6710" spans="1:7" hidden="1" x14ac:dyDescent="0.2">
      <c r="A6710">
        <v>5111</v>
      </c>
      <c r="B6710" t="s">
        <v>3348</v>
      </c>
      <c r="C6710" t="s">
        <v>8014</v>
      </c>
      <c r="D6710" t="s">
        <v>3355</v>
      </c>
      <c r="E6710" s="99">
        <v>3745.51</v>
      </c>
      <c r="F6710">
        <v>470.11</v>
      </c>
      <c r="G6710" s="99">
        <v>4215.62</v>
      </c>
    </row>
    <row r="6711" spans="1:7" hidden="1" x14ac:dyDescent="0.2">
      <c r="A6711">
        <v>5111</v>
      </c>
      <c r="B6711" t="s">
        <v>3348</v>
      </c>
      <c r="C6711" t="s">
        <v>8015</v>
      </c>
      <c r="D6711" t="s">
        <v>3355</v>
      </c>
      <c r="E6711" s="99">
        <v>3745.51</v>
      </c>
      <c r="F6711">
        <v>470.11</v>
      </c>
      <c r="G6711" s="99">
        <v>4215.62</v>
      </c>
    </row>
    <row r="6712" spans="1:7" hidden="1" x14ac:dyDescent="0.2">
      <c r="A6712">
        <v>5111</v>
      </c>
      <c r="B6712" t="s">
        <v>3348</v>
      </c>
      <c r="C6712" t="s">
        <v>8016</v>
      </c>
      <c r="D6712" t="s">
        <v>3355</v>
      </c>
      <c r="E6712" s="99">
        <v>3745.51</v>
      </c>
      <c r="F6712">
        <v>470.11</v>
      </c>
      <c r="G6712" s="99">
        <v>4215.62</v>
      </c>
    </row>
    <row r="6713" spans="1:7" hidden="1" x14ac:dyDescent="0.2">
      <c r="A6713">
        <v>5111</v>
      </c>
      <c r="B6713" t="s">
        <v>3348</v>
      </c>
      <c r="C6713" t="s">
        <v>8017</v>
      </c>
      <c r="D6713" t="s">
        <v>3355</v>
      </c>
      <c r="E6713" s="99">
        <v>3745.51</v>
      </c>
      <c r="F6713">
        <v>470.11</v>
      </c>
      <c r="G6713" s="99">
        <v>4215.62</v>
      </c>
    </row>
    <row r="6714" spans="1:7" hidden="1" x14ac:dyDescent="0.2">
      <c r="A6714">
        <v>5111</v>
      </c>
      <c r="B6714" t="s">
        <v>3348</v>
      </c>
      <c r="C6714" t="s">
        <v>8018</v>
      </c>
      <c r="D6714" t="s">
        <v>3355</v>
      </c>
      <c r="E6714" s="99">
        <v>3745.51</v>
      </c>
      <c r="F6714">
        <v>470.11</v>
      </c>
      <c r="G6714" s="99">
        <v>4215.62</v>
      </c>
    </row>
    <row r="6715" spans="1:7" hidden="1" x14ac:dyDescent="0.2">
      <c r="A6715">
        <v>5111</v>
      </c>
      <c r="B6715" t="s">
        <v>3348</v>
      </c>
      <c r="C6715" t="s">
        <v>8019</v>
      </c>
      <c r="D6715" t="s">
        <v>3355</v>
      </c>
      <c r="E6715" s="99">
        <v>3745.51</v>
      </c>
      <c r="F6715">
        <v>470.11</v>
      </c>
      <c r="G6715" s="99">
        <v>4215.62</v>
      </c>
    </row>
    <row r="6716" spans="1:7" hidden="1" x14ac:dyDescent="0.2">
      <c r="A6716">
        <v>5111</v>
      </c>
      <c r="B6716" t="s">
        <v>3348</v>
      </c>
      <c r="C6716" t="s">
        <v>8020</v>
      </c>
      <c r="D6716" t="s">
        <v>3355</v>
      </c>
      <c r="E6716" s="99">
        <v>3745.51</v>
      </c>
      <c r="F6716">
        <v>470.11</v>
      </c>
      <c r="G6716" s="99">
        <v>4215.62</v>
      </c>
    </row>
    <row r="6717" spans="1:7" hidden="1" x14ac:dyDescent="0.2">
      <c r="A6717">
        <v>5111</v>
      </c>
      <c r="B6717" t="s">
        <v>3348</v>
      </c>
      <c r="C6717" t="s">
        <v>8021</v>
      </c>
      <c r="D6717" t="s">
        <v>3355</v>
      </c>
      <c r="E6717" s="99">
        <v>3745.51</v>
      </c>
      <c r="F6717">
        <v>470.11</v>
      </c>
      <c r="G6717" s="99">
        <v>4215.62</v>
      </c>
    </row>
    <row r="6718" spans="1:7" hidden="1" x14ac:dyDescent="0.2">
      <c r="A6718">
        <v>5111</v>
      </c>
      <c r="B6718" t="s">
        <v>3348</v>
      </c>
      <c r="C6718" t="s">
        <v>8022</v>
      </c>
      <c r="D6718" t="s">
        <v>3355</v>
      </c>
      <c r="E6718" s="99">
        <v>3745.51</v>
      </c>
      <c r="F6718">
        <v>470.11</v>
      </c>
      <c r="G6718" s="99">
        <v>4215.62</v>
      </c>
    </row>
    <row r="6719" spans="1:7" hidden="1" x14ac:dyDescent="0.2">
      <c r="A6719">
        <v>5111</v>
      </c>
      <c r="B6719" t="s">
        <v>3348</v>
      </c>
      <c r="C6719" t="s">
        <v>8023</v>
      </c>
      <c r="D6719" t="s">
        <v>3355</v>
      </c>
      <c r="E6719" s="99">
        <v>3745.51</v>
      </c>
      <c r="F6719">
        <v>470.11</v>
      </c>
      <c r="G6719" s="99">
        <v>4215.62</v>
      </c>
    </row>
    <row r="6720" spans="1:7" hidden="1" x14ac:dyDescent="0.2">
      <c r="A6720">
        <v>5111</v>
      </c>
      <c r="B6720" t="s">
        <v>3348</v>
      </c>
      <c r="C6720" t="s">
        <v>8024</v>
      </c>
      <c r="D6720" t="s">
        <v>3355</v>
      </c>
      <c r="E6720" s="99">
        <v>3745.51</v>
      </c>
      <c r="F6720">
        <v>470.11</v>
      </c>
      <c r="G6720" s="99">
        <v>4215.62</v>
      </c>
    </row>
    <row r="6721" spans="1:7" hidden="1" x14ac:dyDescent="0.2">
      <c r="A6721">
        <v>5111</v>
      </c>
      <c r="B6721" t="s">
        <v>3348</v>
      </c>
      <c r="C6721" t="s">
        <v>8025</v>
      </c>
      <c r="D6721" t="s">
        <v>3355</v>
      </c>
      <c r="E6721" s="99">
        <v>3745.51</v>
      </c>
      <c r="F6721">
        <v>470.11</v>
      </c>
      <c r="G6721" s="99">
        <v>4215.62</v>
      </c>
    </row>
    <row r="6722" spans="1:7" hidden="1" x14ac:dyDescent="0.2">
      <c r="A6722">
        <v>5111</v>
      </c>
      <c r="B6722" t="s">
        <v>3348</v>
      </c>
      <c r="C6722" t="s">
        <v>8026</v>
      </c>
      <c r="D6722" t="s">
        <v>3355</v>
      </c>
      <c r="E6722" s="99">
        <v>3745.51</v>
      </c>
      <c r="F6722">
        <v>470.11</v>
      </c>
      <c r="G6722" s="99">
        <v>4215.62</v>
      </c>
    </row>
    <row r="6723" spans="1:7" hidden="1" x14ac:dyDescent="0.2">
      <c r="A6723" t="s">
        <v>3376</v>
      </c>
      <c r="B6723" t="s">
        <v>3348</v>
      </c>
      <c r="C6723" t="s">
        <v>8027</v>
      </c>
      <c r="D6723">
        <f>-5111-10</f>
        <v>-5121</v>
      </c>
      <c r="E6723" s="99">
        <v>3745.51</v>
      </c>
      <c r="F6723">
        <v>470.11</v>
      </c>
      <c r="G6723" s="99">
        <v>4215.62</v>
      </c>
    </row>
    <row r="6724" spans="1:7" hidden="1" x14ac:dyDescent="0.2">
      <c r="A6724">
        <v>5111</v>
      </c>
      <c r="B6724" t="s">
        <v>3348</v>
      </c>
      <c r="C6724" t="s">
        <v>8028</v>
      </c>
      <c r="D6724" t="s">
        <v>3355</v>
      </c>
      <c r="E6724" s="99">
        <v>3745.51</v>
      </c>
      <c r="F6724">
        <v>470.11</v>
      </c>
      <c r="G6724" s="99">
        <v>4215.62</v>
      </c>
    </row>
    <row r="6725" spans="1:7" hidden="1" x14ac:dyDescent="0.2">
      <c r="A6725">
        <v>5111</v>
      </c>
      <c r="B6725" t="s">
        <v>3348</v>
      </c>
      <c r="C6725" t="s">
        <v>8029</v>
      </c>
      <c r="D6725" t="s">
        <v>3355</v>
      </c>
      <c r="E6725" s="99">
        <v>3745.51</v>
      </c>
      <c r="F6725">
        <v>470.11</v>
      </c>
      <c r="G6725" s="99">
        <v>4215.62</v>
      </c>
    </row>
    <row r="6726" spans="1:7" hidden="1" x14ac:dyDescent="0.2">
      <c r="A6726">
        <v>5111</v>
      </c>
      <c r="B6726" t="s">
        <v>3348</v>
      </c>
      <c r="C6726" t="s">
        <v>8030</v>
      </c>
      <c r="D6726" t="s">
        <v>3355</v>
      </c>
      <c r="E6726" s="99">
        <v>3745.51</v>
      </c>
      <c r="F6726">
        <v>470.11</v>
      </c>
      <c r="G6726" s="99">
        <v>4215.62</v>
      </c>
    </row>
    <row r="6727" spans="1:7" hidden="1" x14ac:dyDescent="0.2">
      <c r="A6727">
        <v>5111</v>
      </c>
      <c r="B6727" t="s">
        <v>3348</v>
      </c>
      <c r="C6727" t="s">
        <v>8031</v>
      </c>
      <c r="D6727" t="s">
        <v>3355</v>
      </c>
      <c r="E6727" s="99">
        <v>3745.51</v>
      </c>
      <c r="F6727">
        <v>470.11</v>
      </c>
      <c r="G6727" s="99">
        <v>4215.62</v>
      </c>
    </row>
    <row r="6728" spans="1:7" hidden="1" x14ac:dyDescent="0.2">
      <c r="A6728">
        <v>5111</v>
      </c>
      <c r="B6728" t="s">
        <v>3348</v>
      </c>
      <c r="C6728" t="s">
        <v>8032</v>
      </c>
      <c r="D6728" t="s">
        <v>3355</v>
      </c>
      <c r="E6728" s="99">
        <v>3745.51</v>
      </c>
      <c r="F6728">
        <v>470.11</v>
      </c>
      <c r="G6728" s="99">
        <v>4215.62</v>
      </c>
    </row>
    <row r="6729" spans="1:7" hidden="1" x14ac:dyDescent="0.2">
      <c r="A6729">
        <v>5111</v>
      </c>
      <c r="B6729" t="s">
        <v>3348</v>
      </c>
      <c r="C6729" t="s">
        <v>8033</v>
      </c>
      <c r="D6729" t="s">
        <v>3355</v>
      </c>
      <c r="E6729" s="99">
        <v>3745.51</v>
      </c>
      <c r="F6729">
        <v>470.11</v>
      </c>
      <c r="G6729" s="99">
        <v>4215.62</v>
      </c>
    </row>
    <row r="6730" spans="1:7" hidden="1" x14ac:dyDescent="0.2">
      <c r="A6730">
        <v>5111</v>
      </c>
      <c r="B6730" t="s">
        <v>3348</v>
      </c>
      <c r="C6730" t="s">
        <v>8034</v>
      </c>
      <c r="D6730" t="s">
        <v>3355</v>
      </c>
      <c r="E6730" s="99">
        <v>3745.51</v>
      </c>
      <c r="F6730">
        <v>470.11</v>
      </c>
      <c r="G6730" s="99">
        <v>4215.62</v>
      </c>
    </row>
    <row r="6731" spans="1:7" hidden="1" x14ac:dyDescent="0.2">
      <c r="A6731">
        <v>5111</v>
      </c>
      <c r="B6731" t="s">
        <v>3348</v>
      </c>
      <c r="C6731" t="s">
        <v>8035</v>
      </c>
      <c r="D6731" t="s">
        <v>3355</v>
      </c>
      <c r="E6731" s="99">
        <v>3745.51</v>
      </c>
      <c r="F6731">
        <v>470.11</v>
      </c>
      <c r="G6731" s="99">
        <v>4215.62</v>
      </c>
    </row>
    <row r="6732" spans="1:7" hidden="1" x14ac:dyDescent="0.2">
      <c r="A6732" t="s">
        <v>357</v>
      </c>
    </row>
    <row r="6733" spans="1:7" hidden="1" x14ac:dyDescent="0.2"/>
    <row r="6734" spans="1:7" hidden="1" x14ac:dyDescent="0.2"/>
    <row r="6735" spans="1:7" hidden="1" x14ac:dyDescent="0.2"/>
    <row r="6736" spans="1:7" hidden="1" x14ac:dyDescent="0.2">
      <c r="A6736" t="s">
        <v>2523</v>
      </c>
      <c r="C6736" t="s">
        <v>2832</v>
      </c>
      <c r="D6736" t="s">
        <v>2833</v>
      </c>
      <c r="E6736" t="s">
        <v>2834</v>
      </c>
      <c r="F6736" t="s">
        <v>2835</v>
      </c>
      <c r="G6736" t="s">
        <v>2836</v>
      </c>
    </row>
    <row r="6737" spans="1:7" hidden="1" x14ac:dyDescent="0.2">
      <c r="C6737" t="s">
        <v>2837</v>
      </c>
      <c r="D6737" t="s">
        <v>2838</v>
      </c>
      <c r="E6737" s="100">
        <v>43344</v>
      </c>
      <c r="F6737" t="s">
        <v>2839</v>
      </c>
      <c r="G6737" t="s">
        <v>8036</v>
      </c>
    </row>
    <row r="6738" spans="1:7" hidden="1" x14ac:dyDescent="0.2"/>
    <row r="6739" spans="1:7" hidden="1" x14ac:dyDescent="0.2">
      <c r="B6739" t="s">
        <v>2841</v>
      </c>
    </row>
    <row r="6740" spans="1:7" hidden="1" x14ac:dyDescent="0.2">
      <c r="A6740" t="s">
        <v>2842</v>
      </c>
      <c r="B6740" t="s">
        <v>2843</v>
      </c>
      <c r="C6740" t="s">
        <v>2844</v>
      </c>
    </row>
    <row r="6741" spans="1:7" hidden="1" x14ac:dyDescent="0.2"/>
    <row r="6742" spans="1:7" hidden="1" x14ac:dyDescent="0.2">
      <c r="B6742" t="s">
        <v>2845</v>
      </c>
      <c r="C6742" t="s">
        <v>2846</v>
      </c>
    </row>
    <row r="6743" spans="1:7" hidden="1" x14ac:dyDescent="0.2">
      <c r="B6743" t="s">
        <v>2847</v>
      </c>
      <c r="C6743" t="s">
        <v>2848</v>
      </c>
      <c r="D6743" t="s">
        <v>2849</v>
      </c>
      <c r="E6743" t="s">
        <v>2850</v>
      </c>
    </row>
    <row r="6744" spans="1:7" hidden="1" x14ac:dyDescent="0.2"/>
    <row r="6745" spans="1:7" hidden="1" x14ac:dyDescent="0.2"/>
    <row r="6746" spans="1:7" hidden="1" x14ac:dyDescent="0.2">
      <c r="A6746" t="s">
        <v>2851</v>
      </c>
      <c r="B6746" t="s">
        <v>2852</v>
      </c>
      <c r="C6746" t="s">
        <v>2853</v>
      </c>
      <c r="E6746" t="s">
        <v>2854</v>
      </c>
      <c r="F6746" t="s">
        <v>2855</v>
      </c>
      <c r="G6746" t="s">
        <v>2856</v>
      </c>
    </row>
    <row r="6747" spans="1:7" hidden="1" x14ac:dyDescent="0.2">
      <c r="A6747" t="s">
        <v>2857</v>
      </c>
      <c r="B6747" t="s">
        <v>2858</v>
      </c>
      <c r="C6747" t="s">
        <v>2859</v>
      </c>
      <c r="D6747" t="s">
        <v>2860</v>
      </c>
      <c r="E6747" t="s">
        <v>2861</v>
      </c>
      <c r="F6747" t="s">
        <v>2861</v>
      </c>
      <c r="G6747" t="s">
        <v>2861</v>
      </c>
    </row>
    <row r="6748" spans="1:7" hidden="1" x14ac:dyDescent="0.2">
      <c r="A6748">
        <v>5111</v>
      </c>
      <c r="B6748" t="s">
        <v>3348</v>
      </c>
      <c r="C6748" t="s">
        <v>8037</v>
      </c>
      <c r="D6748" t="s">
        <v>3355</v>
      </c>
      <c r="E6748">
        <v>603</v>
      </c>
      <c r="F6748">
        <v>0</v>
      </c>
      <c r="G6748">
        <v>603</v>
      </c>
    </row>
    <row r="6749" spans="1:7" hidden="1" x14ac:dyDescent="0.2">
      <c r="A6749">
        <v>5111</v>
      </c>
      <c r="B6749" t="s">
        <v>3348</v>
      </c>
      <c r="C6749" t="s">
        <v>8038</v>
      </c>
      <c r="D6749" t="s">
        <v>3355</v>
      </c>
      <c r="E6749" s="99">
        <v>3745.51</v>
      </c>
      <c r="F6749">
        <v>470.11</v>
      </c>
      <c r="G6749" s="99">
        <v>4215.62</v>
      </c>
    </row>
    <row r="6750" spans="1:7" hidden="1" x14ac:dyDescent="0.2">
      <c r="A6750">
        <v>5111</v>
      </c>
      <c r="B6750" t="s">
        <v>3348</v>
      </c>
      <c r="C6750" t="s">
        <v>8039</v>
      </c>
      <c r="D6750" t="s">
        <v>3355</v>
      </c>
      <c r="E6750" s="99">
        <v>3745.51</v>
      </c>
      <c r="F6750">
        <v>470.11</v>
      </c>
      <c r="G6750" s="99">
        <v>4215.62</v>
      </c>
    </row>
    <row r="6751" spans="1:7" hidden="1" x14ac:dyDescent="0.2">
      <c r="A6751">
        <v>5111</v>
      </c>
      <c r="B6751" t="s">
        <v>3348</v>
      </c>
      <c r="C6751" t="s">
        <v>8040</v>
      </c>
      <c r="D6751" t="s">
        <v>3355</v>
      </c>
      <c r="E6751" s="99">
        <v>3745.51</v>
      </c>
      <c r="F6751">
        <v>89.71</v>
      </c>
      <c r="G6751" s="99">
        <v>3835.22</v>
      </c>
    </row>
    <row r="6752" spans="1:7" hidden="1" x14ac:dyDescent="0.2">
      <c r="A6752">
        <v>5111</v>
      </c>
      <c r="B6752" t="s">
        <v>3348</v>
      </c>
      <c r="C6752" t="s">
        <v>8041</v>
      </c>
      <c r="D6752" t="s">
        <v>3355</v>
      </c>
      <c r="E6752" s="99">
        <v>3745.51</v>
      </c>
      <c r="F6752">
        <v>470.11</v>
      </c>
      <c r="G6752" s="99">
        <v>4215.62</v>
      </c>
    </row>
    <row r="6753" spans="1:7" hidden="1" x14ac:dyDescent="0.2">
      <c r="A6753">
        <v>5111</v>
      </c>
      <c r="B6753" t="s">
        <v>3348</v>
      </c>
      <c r="C6753" t="s">
        <v>8042</v>
      </c>
      <c r="D6753" t="s">
        <v>3355</v>
      </c>
      <c r="E6753" s="99">
        <v>3745.51</v>
      </c>
      <c r="F6753">
        <v>89.71</v>
      </c>
      <c r="G6753" s="99">
        <v>3835.22</v>
      </c>
    </row>
    <row r="6754" spans="1:7" hidden="1" x14ac:dyDescent="0.2">
      <c r="A6754">
        <v>5111</v>
      </c>
      <c r="B6754" t="s">
        <v>3348</v>
      </c>
      <c r="C6754" t="s">
        <v>8043</v>
      </c>
      <c r="D6754" t="s">
        <v>3355</v>
      </c>
      <c r="E6754" s="99">
        <v>3745.51</v>
      </c>
      <c r="F6754">
        <v>470.11</v>
      </c>
      <c r="G6754" s="99">
        <v>4215.62</v>
      </c>
    </row>
    <row r="6755" spans="1:7" hidden="1" x14ac:dyDescent="0.2">
      <c r="A6755">
        <v>5111</v>
      </c>
      <c r="B6755" t="s">
        <v>3348</v>
      </c>
      <c r="C6755" t="s">
        <v>8044</v>
      </c>
      <c r="D6755" t="s">
        <v>3355</v>
      </c>
      <c r="E6755" s="99">
        <v>3745.51</v>
      </c>
      <c r="F6755">
        <v>184.81</v>
      </c>
      <c r="G6755" s="99">
        <v>3930.32</v>
      </c>
    </row>
    <row r="6756" spans="1:7" hidden="1" x14ac:dyDescent="0.2">
      <c r="A6756">
        <v>5111</v>
      </c>
      <c r="B6756" t="s">
        <v>3348</v>
      </c>
      <c r="C6756" t="s">
        <v>8045</v>
      </c>
      <c r="D6756" t="s">
        <v>3355</v>
      </c>
      <c r="E6756" s="99">
        <v>3745.51</v>
      </c>
      <c r="F6756">
        <v>89.71</v>
      </c>
      <c r="G6756" s="99">
        <v>3835.22</v>
      </c>
    </row>
    <row r="6757" spans="1:7" hidden="1" x14ac:dyDescent="0.2">
      <c r="A6757">
        <v>5111</v>
      </c>
      <c r="B6757" t="s">
        <v>3348</v>
      </c>
      <c r="C6757" t="s">
        <v>8046</v>
      </c>
      <c r="D6757" t="s">
        <v>3355</v>
      </c>
      <c r="E6757" s="99">
        <v>3745.51</v>
      </c>
      <c r="F6757">
        <v>470.11</v>
      </c>
      <c r="G6757" s="99">
        <v>4215.62</v>
      </c>
    </row>
    <row r="6758" spans="1:7" hidden="1" x14ac:dyDescent="0.2">
      <c r="A6758">
        <v>5111</v>
      </c>
      <c r="B6758" t="s">
        <v>3348</v>
      </c>
      <c r="C6758" t="s">
        <v>8047</v>
      </c>
      <c r="D6758" t="s">
        <v>3355</v>
      </c>
      <c r="E6758" s="99">
        <v>3745.51</v>
      </c>
      <c r="F6758">
        <v>470.11</v>
      </c>
      <c r="G6758" s="99">
        <v>4215.62</v>
      </c>
    </row>
    <row r="6759" spans="1:7" hidden="1" x14ac:dyDescent="0.2">
      <c r="A6759">
        <v>5111</v>
      </c>
      <c r="B6759" t="s">
        <v>3348</v>
      </c>
      <c r="C6759" t="s">
        <v>8048</v>
      </c>
      <c r="D6759" t="s">
        <v>3355</v>
      </c>
      <c r="E6759" s="99">
        <v>2657.33</v>
      </c>
      <c r="F6759">
        <v>334.09</v>
      </c>
      <c r="G6759" s="99">
        <v>2991.42</v>
      </c>
    </row>
    <row r="6760" spans="1:7" hidden="1" x14ac:dyDescent="0.2">
      <c r="A6760">
        <v>5111</v>
      </c>
      <c r="B6760" t="s">
        <v>3348</v>
      </c>
      <c r="C6760" t="s">
        <v>8049</v>
      </c>
      <c r="D6760" t="s">
        <v>3355</v>
      </c>
      <c r="E6760" s="99">
        <v>3745.51</v>
      </c>
      <c r="F6760">
        <v>470.11</v>
      </c>
      <c r="G6760" s="99">
        <v>4215.62</v>
      </c>
    </row>
    <row r="6761" spans="1:7" hidden="1" x14ac:dyDescent="0.2">
      <c r="A6761">
        <v>5111</v>
      </c>
      <c r="B6761" t="s">
        <v>3348</v>
      </c>
      <c r="C6761" t="s">
        <v>8050</v>
      </c>
      <c r="D6761" t="s">
        <v>3355</v>
      </c>
      <c r="E6761" s="99">
        <v>3745.51</v>
      </c>
      <c r="F6761">
        <v>470.11</v>
      </c>
      <c r="G6761" s="99">
        <v>4215.62</v>
      </c>
    </row>
    <row r="6762" spans="1:7" hidden="1" x14ac:dyDescent="0.2">
      <c r="A6762">
        <v>5111</v>
      </c>
      <c r="B6762" t="s">
        <v>3348</v>
      </c>
      <c r="C6762" t="s">
        <v>8051</v>
      </c>
      <c r="D6762" t="s">
        <v>3365</v>
      </c>
      <c r="E6762" s="99">
        <v>-1039.18</v>
      </c>
      <c r="F6762">
        <v>0</v>
      </c>
      <c r="G6762" s="99">
        <v>-1039.18</v>
      </c>
    </row>
    <row r="6763" spans="1:7" hidden="1" x14ac:dyDescent="0.2">
      <c r="A6763">
        <v>5111</v>
      </c>
      <c r="B6763" t="s">
        <v>3348</v>
      </c>
      <c r="C6763" t="s">
        <v>8052</v>
      </c>
      <c r="D6763" t="s">
        <v>3355</v>
      </c>
      <c r="E6763" s="99">
        <v>3745.51</v>
      </c>
      <c r="F6763">
        <v>89.71</v>
      </c>
      <c r="G6763" s="99">
        <v>3835.22</v>
      </c>
    </row>
    <row r="6764" spans="1:7" hidden="1" x14ac:dyDescent="0.2">
      <c r="A6764">
        <v>5111</v>
      </c>
      <c r="B6764" t="s">
        <v>3348</v>
      </c>
      <c r="C6764" t="s">
        <v>8053</v>
      </c>
      <c r="D6764" t="s">
        <v>3355</v>
      </c>
      <c r="E6764" s="99">
        <v>2657.33</v>
      </c>
      <c r="F6764">
        <v>334.09</v>
      </c>
      <c r="G6764" s="99">
        <v>2991.42</v>
      </c>
    </row>
    <row r="6765" spans="1:7" hidden="1" x14ac:dyDescent="0.2">
      <c r="A6765">
        <v>5111</v>
      </c>
      <c r="B6765" t="s">
        <v>3348</v>
      </c>
      <c r="C6765" t="s">
        <v>8054</v>
      </c>
      <c r="D6765" t="s">
        <v>3355</v>
      </c>
      <c r="E6765" s="99">
        <v>2657.33</v>
      </c>
      <c r="F6765">
        <v>334.09</v>
      </c>
      <c r="G6765" s="99">
        <v>2991.42</v>
      </c>
    </row>
    <row r="6766" spans="1:7" hidden="1" x14ac:dyDescent="0.2">
      <c r="A6766">
        <v>5111</v>
      </c>
      <c r="B6766" t="s">
        <v>3348</v>
      </c>
      <c r="C6766" t="s">
        <v>8055</v>
      </c>
      <c r="D6766" t="s">
        <v>3355</v>
      </c>
      <c r="E6766" s="99">
        <v>3745.51</v>
      </c>
      <c r="F6766">
        <v>470.11</v>
      </c>
      <c r="G6766" s="99">
        <v>4215.62</v>
      </c>
    </row>
    <row r="6767" spans="1:7" hidden="1" x14ac:dyDescent="0.2">
      <c r="A6767">
        <v>5111</v>
      </c>
      <c r="B6767" t="s">
        <v>3348</v>
      </c>
      <c r="C6767" t="s">
        <v>8056</v>
      </c>
      <c r="D6767" t="s">
        <v>3355</v>
      </c>
      <c r="E6767" s="99">
        <v>2657.33</v>
      </c>
      <c r="F6767">
        <v>334.09</v>
      </c>
      <c r="G6767" s="99">
        <v>2991.42</v>
      </c>
    </row>
    <row r="6768" spans="1:7" hidden="1" x14ac:dyDescent="0.2">
      <c r="A6768">
        <v>5111</v>
      </c>
      <c r="B6768" t="s">
        <v>3348</v>
      </c>
      <c r="C6768" t="s">
        <v>8057</v>
      </c>
      <c r="D6768" t="s">
        <v>3355</v>
      </c>
      <c r="E6768" s="99">
        <v>2657.33</v>
      </c>
      <c r="F6768">
        <v>334.09</v>
      </c>
      <c r="G6768" s="99">
        <v>2991.42</v>
      </c>
    </row>
    <row r="6769" spans="1:7" hidden="1" x14ac:dyDescent="0.2">
      <c r="A6769">
        <v>5111</v>
      </c>
      <c r="B6769" t="s">
        <v>3348</v>
      </c>
      <c r="C6769" t="s">
        <v>8058</v>
      </c>
      <c r="D6769" t="s">
        <v>3355</v>
      </c>
      <c r="E6769" s="99">
        <v>3745.51</v>
      </c>
      <c r="F6769">
        <v>470.11</v>
      </c>
      <c r="G6769" s="99">
        <v>4215.62</v>
      </c>
    </row>
    <row r="6770" spans="1:7" hidden="1" x14ac:dyDescent="0.2">
      <c r="A6770">
        <v>5111</v>
      </c>
      <c r="B6770" t="s">
        <v>3348</v>
      </c>
      <c r="C6770" t="s">
        <v>8059</v>
      </c>
      <c r="D6770" t="s">
        <v>3355</v>
      </c>
      <c r="E6770" s="99">
        <v>3745.51</v>
      </c>
      <c r="F6770">
        <v>470.11</v>
      </c>
      <c r="G6770" s="99">
        <v>4215.62</v>
      </c>
    </row>
    <row r="6771" spans="1:7" hidden="1" x14ac:dyDescent="0.2">
      <c r="A6771">
        <v>5111</v>
      </c>
      <c r="B6771" t="s">
        <v>3348</v>
      </c>
      <c r="C6771" t="s">
        <v>8060</v>
      </c>
      <c r="D6771" t="s">
        <v>3355</v>
      </c>
      <c r="E6771" s="99">
        <v>3745.51</v>
      </c>
      <c r="F6771">
        <v>470.11</v>
      </c>
      <c r="G6771" s="99">
        <v>4215.62</v>
      </c>
    </row>
    <row r="6772" spans="1:7" hidden="1" x14ac:dyDescent="0.2">
      <c r="A6772">
        <v>5111</v>
      </c>
      <c r="B6772" t="s">
        <v>3348</v>
      </c>
      <c r="C6772" t="s">
        <v>8061</v>
      </c>
      <c r="D6772" t="s">
        <v>3355</v>
      </c>
      <c r="E6772" s="99">
        <v>2657.33</v>
      </c>
      <c r="F6772">
        <v>334.09</v>
      </c>
      <c r="G6772" s="99">
        <v>2991.42</v>
      </c>
    </row>
    <row r="6773" spans="1:7" hidden="1" x14ac:dyDescent="0.2">
      <c r="A6773">
        <v>5111</v>
      </c>
      <c r="B6773" t="s">
        <v>3348</v>
      </c>
      <c r="C6773" t="s">
        <v>8062</v>
      </c>
      <c r="D6773" t="s">
        <v>3355</v>
      </c>
      <c r="E6773" s="99">
        <v>2657.33</v>
      </c>
      <c r="F6773">
        <v>334.09</v>
      </c>
      <c r="G6773" s="99">
        <v>2991.42</v>
      </c>
    </row>
    <row r="6774" spans="1:7" hidden="1" x14ac:dyDescent="0.2">
      <c r="A6774">
        <v>5111</v>
      </c>
      <c r="B6774" t="s">
        <v>3348</v>
      </c>
      <c r="C6774" t="s">
        <v>8063</v>
      </c>
      <c r="D6774" t="s">
        <v>3355</v>
      </c>
      <c r="E6774" s="99">
        <v>3745.51</v>
      </c>
      <c r="F6774">
        <v>470.11</v>
      </c>
      <c r="G6774" s="99">
        <v>4215.62</v>
      </c>
    </row>
    <row r="6775" spans="1:7" hidden="1" x14ac:dyDescent="0.2">
      <c r="A6775">
        <v>5111</v>
      </c>
      <c r="B6775" t="s">
        <v>3348</v>
      </c>
      <c r="C6775" t="s">
        <v>8064</v>
      </c>
      <c r="D6775" t="s">
        <v>3355</v>
      </c>
      <c r="E6775" s="99">
        <v>3745.51</v>
      </c>
      <c r="F6775">
        <v>470.11</v>
      </c>
      <c r="G6775" s="99">
        <v>4215.62</v>
      </c>
    </row>
    <row r="6776" spans="1:7" hidden="1" x14ac:dyDescent="0.2">
      <c r="A6776">
        <v>5111</v>
      </c>
      <c r="B6776" t="s">
        <v>3348</v>
      </c>
      <c r="C6776" t="s">
        <v>8065</v>
      </c>
      <c r="D6776" t="s">
        <v>3355</v>
      </c>
      <c r="E6776" s="99">
        <v>3745.51</v>
      </c>
      <c r="F6776">
        <v>470.11</v>
      </c>
      <c r="G6776" s="99">
        <v>4215.62</v>
      </c>
    </row>
    <row r="6777" spans="1:7" hidden="1" x14ac:dyDescent="0.2">
      <c r="A6777">
        <v>5111</v>
      </c>
      <c r="B6777" t="s">
        <v>3348</v>
      </c>
      <c r="C6777" t="s">
        <v>8066</v>
      </c>
      <c r="D6777" t="s">
        <v>3355</v>
      </c>
      <c r="E6777" s="99">
        <v>3745.51</v>
      </c>
      <c r="F6777">
        <v>470.11</v>
      </c>
      <c r="G6777" s="99">
        <v>4215.62</v>
      </c>
    </row>
    <row r="6778" spans="1:7" hidden="1" x14ac:dyDescent="0.2">
      <c r="A6778">
        <v>5111</v>
      </c>
      <c r="B6778" t="s">
        <v>3348</v>
      </c>
      <c r="C6778" t="s">
        <v>8067</v>
      </c>
      <c r="D6778" t="s">
        <v>3355</v>
      </c>
      <c r="E6778" s="99">
        <v>3745.51</v>
      </c>
      <c r="F6778">
        <v>470.11</v>
      </c>
      <c r="G6778" s="99">
        <v>4215.62</v>
      </c>
    </row>
    <row r="6779" spans="1:7" hidden="1" x14ac:dyDescent="0.2">
      <c r="A6779">
        <v>5111</v>
      </c>
      <c r="B6779" t="s">
        <v>3348</v>
      </c>
      <c r="C6779" t="s">
        <v>8068</v>
      </c>
      <c r="D6779" t="s">
        <v>3355</v>
      </c>
      <c r="E6779" s="99">
        <v>3745.51</v>
      </c>
      <c r="F6779">
        <v>470.11</v>
      </c>
      <c r="G6779" s="99">
        <v>4215.62</v>
      </c>
    </row>
    <row r="6780" spans="1:7" hidden="1" x14ac:dyDescent="0.2">
      <c r="A6780">
        <v>5111</v>
      </c>
      <c r="B6780" t="s">
        <v>3348</v>
      </c>
      <c r="C6780" t="s">
        <v>8069</v>
      </c>
      <c r="D6780" t="s">
        <v>3355</v>
      </c>
      <c r="E6780" s="99">
        <v>3745.51</v>
      </c>
      <c r="F6780">
        <v>470.11</v>
      </c>
      <c r="G6780" s="99">
        <v>4215.62</v>
      </c>
    </row>
    <row r="6781" spans="1:7" hidden="1" x14ac:dyDescent="0.2">
      <c r="A6781">
        <v>5111</v>
      </c>
      <c r="B6781" t="s">
        <v>3348</v>
      </c>
      <c r="C6781" t="s">
        <v>8070</v>
      </c>
      <c r="D6781" t="s">
        <v>3355</v>
      </c>
      <c r="E6781" s="99">
        <v>3745.51</v>
      </c>
      <c r="F6781">
        <v>470.11</v>
      </c>
      <c r="G6781" s="99">
        <v>4215.62</v>
      </c>
    </row>
    <row r="6782" spans="1:7" hidden="1" x14ac:dyDescent="0.2">
      <c r="A6782">
        <v>5111</v>
      </c>
      <c r="B6782" t="s">
        <v>3348</v>
      </c>
      <c r="C6782" t="s">
        <v>8071</v>
      </c>
      <c r="D6782" t="s">
        <v>3355</v>
      </c>
      <c r="E6782">
        <v>603</v>
      </c>
      <c r="F6782">
        <v>0</v>
      </c>
      <c r="G6782">
        <v>603</v>
      </c>
    </row>
    <row r="6783" spans="1:7" hidden="1" x14ac:dyDescent="0.2">
      <c r="A6783">
        <v>5111</v>
      </c>
      <c r="B6783" t="s">
        <v>3348</v>
      </c>
      <c r="C6783" t="s">
        <v>8072</v>
      </c>
      <c r="D6783" t="s">
        <v>3355</v>
      </c>
      <c r="E6783" s="99">
        <v>3745.51</v>
      </c>
      <c r="F6783">
        <v>470.11</v>
      </c>
      <c r="G6783" s="99">
        <v>4215.62</v>
      </c>
    </row>
    <row r="6784" spans="1:7" hidden="1" x14ac:dyDescent="0.2">
      <c r="A6784">
        <v>5111</v>
      </c>
      <c r="B6784" t="s">
        <v>3348</v>
      </c>
      <c r="C6784" t="s">
        <v>8073</v>
      </c>
      <c r="D6784" t="s">
        <v>3355</v>
      </c>
      <c r="E6784" s="99">
        <v>3745.51</v>
      </c>
      <c r="F6784">
        <v>470.11</v>
      </c>
      <c r="G6784" s="99">
        <v>4215.62</v>
      </c>
    </row>
    <row r="6785" spans="1:7" hidden="1" x14ac:dyDescent="0.2">
      <c r="A6785">
        <v>5111</v>
      </c>
      <c r="B6785" t="s">
        <v>3348</v>
      </c>
      <c r="C6785" t="s">
        <v>8074</v>
      </c>
      <c r="D6785" t="s">
        <v>3355</v>
      </c>
      <c r="E6785" s="99">
        <v>3745.51</v>
      </c>
      <c r="F6785">
        <v>470.11</v>
      </c>
      <c r="G6785" s="99">
        <v>4215.62</v>
      </c>
    </row>
    <row r="6786" spans="1:7" hidden="1" x14ac:dyDescent="0.2">
      <c r="A6786">
        <v>5111</v>
      </c>
      <c r="B6786" t="s">
        <v>3348</v>
      </c>
      <c r="C6786" t="s">
        <v>8075</v>
      </c>
      <c r="D6786" t="s">
        <v>3355</v>
      </c>
      <c r="E6786" s="99">
        <v>3745.51</v>
      </c>
      <c r="F6786">
        <v>470.11</v>
      </c>
      <c r="G6786" s="99">
        <v>4215.62</v>
      </c>
    </row>
    <row r="6787" spans="1:7" hidden="1" x14ac:dyDescent="0.2">
      <c r="A6787">
        <v>5111</v>
      </c>
      <c r="B6787" t="s">
        <v>3348</v>
      </c>
      <c r="C6787" t="s">
        <v>8076</v>
      </c>
      <c r="D6787" t="s">
        <v>3355</v>
      </c>
      <c r="E6787">
        <v>603</v>
      </c>
      <c r="F6787">
        <v>0</v>
      </c>
      <c r="G6787">
        <v>603</v>
      </c>
    </row>
    <row r="6788" spans="1:7" hidden="1" x14ac:dyDescent="0.2">
      <c r="A6788">
        <v>5111</v>
      </c>
      <c r="B6788" t="s">
        <v>3348</v>
      </c>
      <c r="C6788" t="s">
        <v>8077</v>
      </c>
      <c r="D6788" t="s">
        <v>3365</v>
      </c>
      <c r="E6788">
        <v>185.98</v>
      </c>
      <c r="F6788">
        <v>0</v>
      </c>
      <c r="G6788">
        <v>185.98</v>
      </c>
    </row>
    <row r="6789" spans="1:7" hidden="1" x14ac:dyDescent="0.2">
      <c r="A6789" t="s">
        <v>3376</v>
      </c>
      <c r="B6789" t="s">
        <v>3348</v>
      </c>
      <c r="C6789" t="s">
        <v>8078</v>
      </c>
      <c r="D6789">
        <f>-5111-10</f>
        <v>-5121</v>
      </c>
      <c r="E6789" s="99">
        <v>3745.51</v>
      </c>
      <c r="F6789">
        <v>470.11</v>
      </c>
      <c r="G6789" s="99">
        <v>4215.62</v>
      </c>
    </row>
    <row r="6790" spans="1:7" hidden="1" x14ac:dyDescent="0.2">
      <c r="A6790">
        <v>5111</v>
      </c>
      <c r="B6790" t="s">
        <v>3348</v>
      </c>
      <c r="C6790" t="s">
        <v>8079</v>
      </c>
      <c r="D6790" t="s">
        <v>3355</v>
      </c>
      <c r="E6790" s="99">
        <v>3745.51</v>
      </c>
      <c r="F6790">
        <v>470.11</v>
      </c>
      <c r="G6790" s="99">
        <v>4215.62</v>
      </c>
    </row>
    <row r="6791" spans="1:7" hidden="1" x14ac:dyDescent="0.2">
      <c r="A6791">
        <v>5111</v>
      </c>
      <c r="B6791" t="s">
        <v>3348</v>
      </c>
      <c r="C6791" t="s">
        <v>8080</v>
      </c>
      <c r="D6791" t="s">
        <v>3355</v>
      </c>
      <c r="E6791" s="99">
        <v>3745.51</v>
      </c>
      <c r="F6791">
        <v>470.11</v>
      </c>
      <c r="G6791" s="99">
        <v>4215.62</v>
      </c>
    </row>
    <row r="6792" spans="1:7" hidden="1" x14ac:dyDescent="0.2">
      <c r="A6792">
        <v>5111</v>
      </c>
      <c r="B6792" t="s">
        <v>3348</v>
      </c>
      <c r="C6792" t="s">
        <v>8081</v>
      </c>
      <c r="D6792" t="s">
        <v>3355</v>
      </c>
      <c r="E6792" s="99">
        <v>3745.51</v>
      </c>
      <c r="F6792">
        <v>470.11</v>
      </c>
      <c r="G6792" s="99">
        <v>4215.62</v>
      </c>
    </row>
    <row r="6793" spans="1:7" hidden="1" x14ac:dyDescent="0.2">
      <c r="A6793">
        <v>5111</v>
      </c>
      <c r="B6793" t="s">
        <v>3348</v>
      </c>
      <c r="C6793" t="s">
        <v>8082</v>
      </c>
      <c r="D6793" t="s">
        <v>3355</v>
      </c>
      <c r="E6793" s="99">
        <v>3745.51</v>
      </c>
      <c r="F6793">
        <v>470.11</v>
      </c>
      <c r="G6793" s="99">
        <v>4215.62</v>
      </c>
    </row>
    <row r="6794" spans="1:7" hidden="1" x14ac:dyDescent="0.2">
      <c r="A6794">
        <v>5111</v>
      </c>
      <c r="B6794" t="s">
        <v>3348</v>
      </c>
      <c r="C6794" t="s">
        <v>8083</v>
      </c>
      <c r="D6794" t="s">
        <v>3355</v>
      </c>
      <c r="E6794" s="99">
        <v>3745.51</v>
      </c>
      <c r="F6794">
        <v>470.11</v>
      </c>
      <c r="G6794" s="99">
        <v>4215.62</v>
      </c>
    </row>
    <row r="6795" spans="1:7" hidden="1" x14ac:dyDescent="0.2">
      <c r="A6795">
        <v>5111</v>
      </c>
      <c r="B6795" t="s">
        <v>3348</v>
      </c>
      <c r="C6795" t="s">
        <v>8084</v>
      </c>
      <c r="D6795" t="s">
        <v>3355</v>
      </c>
      <c r="E6795">
        <v>603</v>
      </c>
      <c r="F6795">
        <v>0</v>
      </c>
      <c r="G6795">
        <v>603</v>
      </c>
    </row>
    <row r="6796" spans="1:7" hidden="1" x14ac:dyDescent="0.2">
      <c r="A6796">
        <v>5111</v>
      </c>
      <c r="B6796" t="s">
        <v>3348</v>
      </c>
      <c r="C6796" t="s">
        <v>8085</v>
      </c>
      <c r="D6796" t="s">
        <v>3355</v>
      </c>
      <c r="E6796" s="99">
        <v>3745.51</v>
      </c>
      <c r="F6796">
        <v>470.11</v>
      </c>
      <c r="G6796" s="99">
        <v>4215.62</v>
      </c>
    </row>
    <row r="6797" spans="1:7" hidden="1" x14ac:dyDescent="0.2">
      <c r="A6797">
        <v>5111</v>
      </c>
      <c r="B6797" t="s">
        <v>3348</v>
      </c>
      <c r="C6797" t="s">
        <v>8086</v>
      </c>
      <c r="D6797" t="s">
        <v>3355</v>
      </c>
      <c r="E6797" s="99">
        <v>3745.51</v>
      </c>
      <c r="F6797">
        <v>184.81</v>
      </c>
      <c r="G6797" s="99">
        <v>3930.32</v>
      </c>
    </row>
    <row r="6798" spans="1:7" hidden="1" x14ac:dyDescent="0.2">
      <c r="A6798" t="s">
        <v>357</v>
      </c>
    </row>
    <row r="6799" spans="1:7" hidden="1" x14ac:dyDescent="0.2"/>
    <row r="6800" spans="1:7" hidden="1" x14ac:dyDescent="0.2"/>
    <row r="6801" spans="1:7" hidden="1" x14ac:dyDescent="0.2"/>
    <row r="6802" spans="1:7" hidden="1" x14ac:dyDescent="0.2">
      <c r="A6802" t="s">
        <v>2523</v>
      </c>
      <c r="C6802" t="s">
        <v>2832</v>
      </c>
      <c r="D6802" t="s">
        <v>2833</v>
      </c>
      <c r="E6802" t="s">
        <v>2834</v>
      </c>
      <c r="F6802" t="s">
        <v>2835</v>
      </c>
      <c r="G6802" t="s">
        <v>2836</v>
      </c>
    </row>
    <row r="6803" spans="1:7" hidden="1" x14ac:dyDescent="0.2">
      <c r="C6803" t="s">
        <v>2837</v>
      </c>
      <c r="D6803" t="s">
        <v>2838</v>
      </c>
      <c r="E6803" s="100">
        <v>43344</v>
      </c>
      <c r="F6803" t="s">
        <v>2839</v>
      </c>
      <c r="G6803" t="s">
        <v>8087</v>
      </c>
    </row>
    <row r="6804" spans="1:7" hidden="1" x14ac:dyDescent="0.2"/>
    <row r="6805" spans="1:7" hidden="1" x14ac:dyDescent="0.2">
      <c r="B6805" t="s">
        <v>2841</v>
      </c>
    </row>
    <row r="6806" spans="1:7" hidden="1" x14ac:dyDescent="0.2">
      <c r="A6806" t="s">
        <v>2842</v>
      </c>
      <c r="B6806" t="s">
        <v>2843</v>
      </c>
      <c r="C6806" t="s">
        <v>2844</v>
      </c>
    </row>
    <row r="6807" spans="1:7" hidden="1" x14ac:dyDescent="0.2"/>
    <row r="6808" spans="1:7" hidden="1" x14ac:dyDescent="0.2">
      <c r="B6808" t="s">
        <v>2845</v>
      </c>
      <c r="C6808" t="s">
        <v>2846</v>
      </c>
    </row>
    <row r="6809" spans="1:7" hidden="1" x14ac:dyDescent="0.2">
      <c r="B6809" t="s">
        <v>2847</v>
      </c>
      <c r="C6809" t="s">
        <v>2848</v>
      </c>
      <c r="D6809" t="s">
        <v>2849</v>
      </c>
      <c r="E6809" t="s">
        <v>2850</v>
      </c>
    </row>
    <row r="6810" spans="1:7" hidden="1" x14ac:dyDescent="0.2"/>
    <row r="6811" spans="1:7" hidden="1" x14ac:dyDescent="0.2"/>
    <row r="6812" spans="1:7" hidden="1" x14ac:dyDescent="0.2">
      <c r="A6812" t="s">
        <v>2851</v>
      </c>
      <c r="B6812" t="s">
        <v>2852</v>
      </c>
      <c r="C6812" t="s">
        <v>2853</v>
      </c>
      <c r="E6812" t="s">
        <v>2854</v>
      </c>
      <c r="F6812" t="s">
        <v>2855</v>
      </c>
      <c r="G6812" t="s">
        <v>2856</v>
      </c>
    </row>
    <row r="6813" spans="1:7" hidden="1" x14ac:dyDescent="0.2">
      <c r="A6813" t="s">
        <v>2857</v>
      </c>
      <c r="B6813" t="s">
        <v>2858</v>
      </c>
      <c r="C6813" t="s">
        <v>2859</v>
      </c>
      <c r="D6813" t="s">
        <v>2860</v>
      </c>
      <c r="E6813" t="s">
        <v>2861</v>
      </c>
      <c r="F6813" t="s">
        <v>2861</v>
      </c>
      <c r="G6813" t="s">
        <v>2861</v>
      </c>
    </row>
    <row r="6814" spans="1:7" hidden="1" x14ac:dyDescent="0.2">
      <c r="A6814">
        <v>5111</v>
      </c>
      <c r="B6814" t="s">
        <v>3348</v>
      </c>
      <c r="C6814" t="s">
        <v>8088</v>
      </c>
      <c r="D6814" t="s">
        <v>3355</v>
      </c>
      <c r="E6814" s="99">
        <v>3745.51</v>
      </c>
      <c r="F6814">
        <v>470.11</v>
      </c>
      <c r="G6814" s="99">
        <v>4215.62</v>
      </c>
    </row>
    <row r="6815" spans="1:7" hidden="1" x14ac:dyDescent="0.2">
      <c r="A6815">
        <v>5111</v>
      </c>
      <c r="B6815" t="s">
        <v>3348</v>
      </c>
      <c r="C6815" t="s">
        <v>8089</v>
      </c>
      <c r="D6815" t="s">
        <v>3355</v>
      </c>
      <c r="E6815" s="99">
        <v>3745.51</v>
      </c>
      <c r="F6815">
        <v>470.11</v>
      </c>
      <c r="G6815" s="99">
        <v>4215.62</v>
      </c>
    </row>
    <row r="6816" spans="1:7" hidden="1" x14ac:dyDescent="0.2">
      <c r="A6816">
        <v>5111</v>
      </c>
      <c r="B6816" t="s">
        <v>3348</v>
      </c>
      <c r="C6816" t="s">
        <v>8090</v>
      </c>
      <c r="D6816" t="s">
        <v>3355</v>
      </c>
      <c r="E6816" s="99">
        <v>3745.51</v>
      </c>
      <c r="F6816">
        <v>470.11</v>
      </c>
      <c r="G6816" s="99">
        <v>4215.62</v>
      </c>
    </row>
    <row r="6817" spans="1:7" hidden="1" x14ac:dyDescent="0.2">
      <c r="A6817">
        <v>5111</v>
      </c>
      <c r="B6817" t="s">
        <v>3348</v>
      </c>
      <c r="C6817" t="s">
        <v>8091</v>
      </c>
      <c r="D6817" t="s">
        <v>3355</v>
      </c>
      <c r="E6817" s="99">
        <v>3745.51</v>
      </c>
      <c r="F6817">
        <v>470.11</v>
      </c>
      <c r="G6817" s="99">
        <v>4215.62</v>
      </c>
    </row>
    <row r="6818" spans="1:7" hidden="1" x14ac:dyDescent="0.2">
      <c r="A6818">
        <v>5111</v>
      </c>
      <c r="B6818" t="s">
        <v>3348</v>
      </c>
      <c r="C6818" t="s">
        <v>8092</v>
      </c>
      <c r="D6818" t="s">
        <v>3355</v>
      </c>
      <c r="E6818" s="99">
        <v>3745.51</v>
      </c>
      <c r="F6818">
        <v>470.11</v>
      </c>
      <c r="G6818" s="99">
        <v>4215.62</v>
      </c>
    </row>
    <row r="6819" spans="1:7" hidden="1" x14ac:dyDescent="0.2">
      <c r="A6819">
        <v>5111</v>
      </c>
      <c r="B6819" t="s">
        <v>3348</v>
      </c>
      <c r="C6819" t="s">
        <v>8093</v>
      </c>
      <c r="D6819" t="s">
        <v>3355</v>
      </c>
      <c r="E6819" s="99">
        <v>3745.51</v>
      </c>
      <c r="F6819">
        <v>470.11</v>
      </c>
      <c r="G6819" s="99">
        <v>4215.62</v>
      </c>
    </row>
    <row r="6820" spans="1:7" hidden="1" x14ac:dyDescent="0.2">
      <c r="A6820">
        <v>5111</v>
      </c>
      <c r="B6820" t="s">
        <v>3348</v>
      </c>
      <c r="C6820" t="s">
        <v>8094</v>
      </c>
      <c r="D6820" t="s">
        <v>3355</v>
      </c>
      <c r="E6820" s="99">
        <v>3745.51</v>
      </c>
      <c r="F6820">
        <v>470.11</v>
      </c>
      <c r="G6820" s="99">
        <v>4215.62</v>
      </c>
    </row>
    <row r="6821" spans="1:7" hidden="1" x14ac:dyDescent="0.2">
      <c r="A6821">
        <v>5111</v>
      </c>
      <c r="B6821" t="s">
        <v>3348</v>
      </c>
      <c r="C6821" t="s">
        <v>8095</v>
      </c>
      <c r="D6821" t="s">
        <v>3355</v>
      </c>
      <c r="E6821" s="99">
        <v>3745.51</v>
      </c>
      <c r="F6821">
        <v>470.11</v>
      </c>
      <c r="G6821" s="99">
        <v>4215.62</v>
      </c>
    </row>
    <row r="6822" spans="1:7" hidden="1" x14ac:dyDescent="0.2">
      <c r="A6822">
        <v>5111</v>
      </c>
      <c r="B6822" t="s">
        <v>3348</v>
      </c>
      <c r="C6822" t="s">
        <v>8096</v>
      </c>
      <c r="D6822" t="s">
        <v>3355</v>
      </c>
      <c r="E6822" s="99">
        <v>3745.51</v>
      </c>
      <c r="F6822">
        <v>470.11</v>
      </c>
      <c r="G6822" s="99">
        <v>4215.62</v>
      </c>
    </row>
    <row r="6823" spans="1:7" hidden="1" x14ac:dyDescent="0.2">
      <c r="A6823">
        <v>5111</v>
      </c>
      <c r="B6823" t="s">
        <v>3348</v>
      </c>
      <c r="C6823" t="s">
        <v>8097</v>
      </c>
      <c r="D6823" t="s">
        <v>3355</v>
      </c>
      <c r="E6823" s="99">
        <v>3745.51</v>
      </c>
      <c r="F6823">
        <v>470.11</v>
      </c>
      <c r="G6823" s="99">
        <v>4215.62</v>
      </c>
    </row>
    <row r="6824" spans="1:7" hidden="1" x14ac:dyDescent="0.2">
      <c r="A6824">
        <v>5111</v>
      </c>
      <c r="B6824" t="s">
        <v>3348</v>
      </c>
      <c r="C6824" t="s">
        <v>8098</v>
      </c>
      <c r="D6824" t="s">
        <v>3355</v>
      </c>
      <c r="E6824" s="99">
        <v>3745.51</v>
      </c>
      <c r="F6824">
        <v>470.11</v>
      </c>
      <c r="G6824" s="99">
        <v>4215.62</v>
      </c>
    </row>
    <row r="6825" spans="1:7" hidden="1" x14ac:dyDescent="0.2">
      <c r="A6825">
        <v>5111</v>
      </c>
      <c r="B6825" t="s">
        <v>3348</v>
      </c>
      <c r="C6825" t="s">
        <v>8099</v>
      </c>
      <c r="D6825" t="s">
        <v>3355</v>
      </c>
      <c r="E6825" s="99">
        <v>3745.51</v>
      </c>
      <c r="F6825">
        <v>470.11</v>
      </c>
      <c r="G6825" s="99">
        <v>4215.62</v>
      </c>
    </row>
    <row r="6826" spans="1:7" hidden="1" x14ac:dyDescent="0.2">
      <c r="A6826">
        <v>5111</v>
      </c>
      <c r="B6826" t="s">
        <v>3348</v>
      </c>
      <c r="C6826" t="s">
        <v>8100</v>
      </c>
      <c r="D6826" t="s">
        <v>3355</v>
      </c>
      <c r="E6826" s="99">
        <v>3745.51</v>
      </c>
      <c r="F6826">
        <v>470.11</v>
      </c>
      <c r="G6826" s="99">
        <v>4215.62</v>
      </c>
    </row>
    <row r="6827" spans="1:7" hidden="1" x14ac:dyDescent="0.2">
      <c r="A6827">
        <v>5111</v>
      </c>
      <c r="B6827" t="s">
        <v>3348</v>
      </c>
      <c r="C6827" t="s">
        <v>8101</v>
      </c>
      <c r="D6827" t="s">
        <v>3355</v>
      </c>
      <c r="E6827" s="99">
        <v>3745.51</v>
      </c>
      <c r="F6827">
        <v>470.11</v>
      </c>
      <c r="G6827" s="99">
        <v>4215.62</v>
      </c>
    </row>
    <row r="6828" spans="1:7" hidden="1" x14ac:dyDescent="0.2">
      <c r="A6828">
        <v>5111</v>
      </c>
      <c r="B6828" t="s">
        <v>3348</v>
      </c>
      <c r="C6828" t="s">
        <v>8102</v>
      </c>
      <c r="D6828" t="s">
        <v>3355</v>
      </c>
      <c r="E6828" s="99">
        <v>3745.51</v>
      </c>
      <c r="F6828">
        <v>470.11</v>
      </c>
      <c r="G6828" s="99">
        <v>4215.62</v>
      </c>
    </row>
    <row r="6829" spans="1:7" hidden="1" x14ac:dyDescent="0.2">
      <c r="A6829">
        <v>5111</v>
      </c>
      <c r="B6829" t="s">
        <v>3348</v>
      </c>
      <c r="C6829" t="s">
        <v>8103</v>
      </c>
      <c r="D6829" t="s">
        <v>3355</v>
      </c>
      <c r="E6829" s="99">
        <v>3745.51</v>
      </c>
      <c r="F6829">
        <v>470.11</v>
      </c>
      <c r="G6829" s="99">
        <v>4215.62</v>
      </c>
    </row>
    <row r="6830" spans="1:7" hidden="1" x14ac:dyDescent="0.2">
      <c r="A6830">
        <v>5111</v>
      </c>
      <c r="B6830" t="s">
        <v>3348</v>
      </c>
      <c r="C6830" t="s">
        <v>8104</v>
      </c>
      <c r="D6830" t="s">
        <v>3355</v>
      </c>
      <c r="E6830" s="99">
        <v>3745.51</v>
      </c>
      <c r="F6830">
        <v>470.11</v>
      </c>
      <c r="G6830" s="99">
        <v>4215.62</v>
      </c>
    </row>
    <row r="6831" spans="1:7" hidden="1" x14ac:dyDescent="0.2">
      <c r="A6831">
        <v>5111</v>
      </c>
      <c r="B6831" t="s">
        <v>3348</v>
      </c>
      <c r="C6831" t="s">
        <v>8105</v>
      </c>
      <c r="D6831" t="s">
        <v>3355</v>
      </c>
      <c r="E6831" s="99">
        <v>3745.51</v>
      </c>
      <c r="F6831">
        <v>470.11</v>
      </c>
      <c r="G6831" s="99">
        <v>4215.62</v>
      </c>
    </row>
    <row r="6832" spans="1:7" hidden="1" x14ac:dyDescent="0.2">
      <c r="A6832">
        <v>5111</v>
      </c>
      <c r="B6832" t="s">
        <v>3348</v>
      </c>
      <c r="C6832" t="s">
        <v>8106</v>
      </c>
      <c r="D6832" t="s">
        <v>3355</v>
      </c>
      <c r="E6832">
        <v>603</v>
      </c>
      <c r="F6832">
        <v>0</v>
      </c>
      <c r="G6832">
        <v>603</v>
      </c>
    </row>
    <row r="6833" spans="1:7" hidden="1" x14ac:dyDescent="0.2">
      <c r="A6833">
        <v>5111</v>
      </c>
      <c r="B6833" t="s">
        <v>3348</v>
      </c>
      <c r="C6833" t="s">
        <v>8107</v>
      </c>
      <c r="D6833" t="s">
        <v>3355</v>
      </c>
      <c r="E6833">
        <v>603</v>
      </c>
      <c r="F6833">
        <v>0</v>
      </c>
      <c r="G6833">
        <v>603</v>
      </c>
    </row>
    <row r="6834" spans="1:7" hidden="1" x14ac:dyDescent="0.2">
      <c r="A6834">
        <v>5111</v>
      </c>
      <c r="B6834" t="s">
        <v>3348</v>
      </c>
      <c r="C6834" t="s">
        <v>8108</v>
      </c>
      <c r="D6834" t="s">
        <v>3355</v>
      </c>
      <c r="E6834">
        <v>603</v>
      </c>
      <c r="F6834">
        <v>0</v>
      </c>
      <c r="G6834">
        <v>603</v>
      </c>
    </row>
    <row r="6835" spans="1:7" hidden="1" x14ac:dyDescent="0.2">
      <c r="A6835">
        <v>5111</v>
      </c>
      <c r="B6835" t="s">
        <v>3348</v>
      </c>
      <c r="C6835" t="s">
        <v>8109</v>
      </c>
      <c r="D6835" t="s">
        <v>3355</v>
      </c>
      <c r="E6835">
        <v>603</v>
      </c>
      <c r="F6835">
        <v>0</v>
      </c>
      <c r="G6835">
        <v>603</v>
      </c>
    </row>
    <row r="6836" spans="1:7" hidden="1" x14ac:dyDescent="0.2">
      <c r="A6836">
        <v>5111</v>
      </c>
      <c r="B6836" t="s">
        <v>3348</v>
      </c>
      <c r="C6836" t="s">
        <v>8110</v>
      </c>
      <c r="D6836" t="s">
        <v>3355</v>
      </c>
      <c r="E6836" s="99">
        <v>3745.51</v>
      </c>
      <c r="F6836">
        <v>470.11</v>
      </c>
      <c r="G6836" s="99">
        <v>4215.62</v>
      </c>
    </row>
    <row r="6837" spans="1:7" hidden="1" x14ac:dyDescent="0.2">
      <c r="A6837">
        <v>5111</v>
      </c>
      <c r="B6837" t="s">
        <v>3348</v>
      </c>
      <c r="C6837" t="s">
        <v>8111</v>
      </c>
      <c r="D6837" t="s">
        <v>3355</v>
      </c>
      <c r="E6837" s="99">
        <v>3309.76</v>
      </c>
      <c r="F6837">
        <v>415.64</v>
      </c>
      <c r="G6837" s="99">
        <v>3725.4</v>
      </c>
    </row>
    <row r="6838" spans="1:7" hidden="1" x14ac:dyDescent="0.2">
      <c r="A6838">
        <v>5111</v>
      </c>
      <c r="B6838" t="s">
        <v>3348</v>
      </c>
      <c r="C6838" t="s">
        <v>8112</v>
      </c>
      <c r="D6838" t="s">
        <v>3355</v>
      </c>
      <c r="E6838" s="99">
        <v>3745.51</v>
      </c>
      <c r="F6838">
        <v>-385.79</v>
      </c>
      <c r="G6838" s="99">
        <v>3359.72</v>
      </c>
    </row>
    <row r="6839" spans="1:7" hidden="1" x14ac:dyDescent="0.2">
      <c r="A6839">
        <v>5111</v>
      </c>
      <c r="B6839" t="s">
        <v>3348</v>
      </c>
      <c r="C6839" t="s">
        <v>8113</v>
      </c>
      <c r="D6839" t="s">
        <v>3355</v>
      </c>
      <c r="E6839" s="99">
        <v>3745.51</v>
      </c>
      <c r="F6839">
        <v>470.11</v>
      </c>
      <c r="G6839" s="99">
        <v>4215.62</v>
      </c>
    </row>
    <row r="6840" spans="1:7" hidden="1" x14ac:dyDescent="0.2">
      <c r="A6840">
        <v>5111</v>
      </c>
      <c r="B6840" t="s">
        <v>3348</v>
      </c>
      <c r="C6840" t="s">
        <v>8114</v>
      </c>
      <c r="D6840" t="s">
        <v>3355</v>
      </c>
      <c r="E6840" s="99">
        <v>3745.51</v>
      </c>
      <c r="F6840">
        <v>470.11</v>
      </c>
      <c r="G6840" s="99">
        <v>4215.62</v>
      </c>
    </row>
    <row r="6841" spans="1:7" hidden="1" x14ac:dyDescent="0.2">
      <c r="A6841">
        <v>5111</v>
      </c>
      <c r="B6841" t="s">
        <v>3348</v>
      </c>
      <c r="C6841" t="s">
        <v>8115</v>
      </c>
      <c r="D6841" t="s">
        <v>3355</v>
      </c>
      <c r="E6841" s="99">
        <v>3745.51</v>
      </c>
      <c r="F6841">
        <v>470.11</v>
      </c>
      <c r="G6841" s="99">
        <v>4215.62</v>
      </c>
    </row>
    <row r="6842" spans="1:7" hidden="1" x14ac:dyDescent="0.2">
      <c r="A6842">
        <v>5111</v>
      </c>
      <c r="B6842" t="s">
        <v>3348</v>
      </c>
      <c r="C6842" t="s">
        <v>8116</v>
      </c>
      <c r="D6842" t="s">
        <v>3355</v>
      </c>
      <c r="E6842" s="99">
        <v>3927.66</v>
      </c>
      <c r="F6842">
        <v>-142.38999999999999</v>
      </c>
      <c r="G6842" s="99">
        <v>3785.27</v>
      </c>
    </row>
    <row r="6843" spans="1:7" hidden="1" x14ac:dyDescent="0.2">
      <c r="A6843">
        <v>5111</v>
      </c>
      <c r="B6843" t="s">
        <v>3348</v>
      </c>
      <c r="C6843" t="s">
        <v>8117</v>
      </c>
      <c r="D6843" t="s">
        <v>3355</v>
      </c>
      <c r="E6843" s="99">
        <v>2548.96</v>
      </c>
      <c r="F6843">
        <v>-59.86</v>
      </c>
      <c r="G6843" s="99">
        <v>2489.1</v>
      </c>
    </row>
    <row r="6844" spans="1:7" hidden="1" x14ac:dyDescent="0.2">
      <c r="A6844">
        <v>5111</v>
      </c>
      <c r="B6844" t="s">
        <v>3348</v>
      </c>
      <c r="C6844" t="s">
        <v>8118</v>
      </c>
      <c r="D6844" t="s">
        <v>3355</v>
      </c>
      <c r="E6844" s="99">
        <v>1859.6</v>
      </c>
      <c r="F6844">
        <v>44.17</v>
      </c>
      <c r="G6844" s="99">
        <v>1903.77</v>
      </c>
    </row>
    <row r="6845" spans="1:7" hidden="1" x14ac:dyDescent="0.2">
      <c r="A6845">
        <v>5111</v>
      </c>
      <c r="B6845" t="s">
        <v>3348</v>
      </c>
      <c r="C6845" t="s">
        <v>8119</v>
      </c>
      <c r="D6845" t="s">
        <v>3355</v>
      </c>
      <c r="E6845" s="99">
        <v>3745.51</v>
      </c>
      <c r="F6845">
        <v>470.11</v>
      </c>
      <c r="G6845" s="99">
        <v>4215.62</v>
      </c>
    </row>
    <row r="6846" spans="1:7" hidden="1" x14ac:dyDescent="0.2">
      <c r="A6846">
        <v>5111</v>
      </c>
      <c r="B6846" t="s">
        <v>3348</v>
      </c>
      <c r="C6846" t="s">
        <v>8120</v>
      </c>
      <c r="D6846" t="s">
        <v>3355</v>
      </c>
      <c r="E6846" s="99">
        <v>3745.51</v>
      </c>
      <c r="F6846">
        <v>470.11</v>
      </c>
      <c r="G6846" s="99">
        <v>4215.62</v>
      </c>
    </row>
    <row r="6847" spans="1:7" hidden="1" x14ac:dyDescent="0.2">
      <c r="A6847">
        <v>5111</v>
      </c>
      <c r="B6847" t="s">
        <v>3348</v>
      </c>
      <c r="C6847" t="s">
        <v>8121</v>
      </c>
      <c r="D6847" t="s">
        <v>3355</v>
      </c>
      <c r="E6847" s="99">
        <v>3745.51</v>
      </c>
      <c r="F6847">
        <v>470.11</v>
      </c>
      <c r="G6847" s="99">
        <v>4215.62</v>
      </c>
    </row>
    <row r="6848" spans="1:7" hidden="1" x14ac:dyDescent="0.2">
      <c r="A6848">
        <v>5111</v>
      </c>
      <c r="B6848" t="s">
        <v>3348</v>
      </c>
      <c r="C6848" t="s">
        <v>8122</v>
      </c>
      <c r="D6848" t="s">
        <v>3355</v>
      </c>
      <c r="E6848" s="99">
        <v>3745.51</v>
      </c>
      <c r="F6848">
        <v>470.11</v>
      </c>
      <c r="G6848" s="99">
        <v>4215.62</v>
      </c>
    </row>
    <row r="6849" spans="1:7" hidden="1" x14ac:dyDescent="0.2">
      <c r="A6849">
        <v>5111</v>
      </c>
      <c r="B6849" t="s">
        <v>3348</v>
      </c>
      <c r="C6849" t="s">
        <v>8123</v>
      </c>
      <c r="D6849" t="s">
        <v>3355</v>
      </c>
      <c r="E6849" s="99">
        <v>3745.51</v>
      </c>
      <c r="F6849">
        <v>470.11</v>
      </c>
      <c r="G6849" s="99">
        <v>4215.62</v>
      </c>
    </row>
    <row r="6850" spans="1:7" hidden="1" x14ac:dyDescent="0.2">
      <c r="A6850">
        <v>5111</v>
      </c>
      <c r="B6850" t="s">
        <v>3348</v>
      </c>
      <c r="C6850" t="s">
        <v>8124</v>
      </c>
      <c r="D6850" t="s">
        <v>3355</v>
      </c>
      <c r="E6850" s="99">
        <v>3745.51</v>
      </c>
      <c r="F6850">
        <v>470.11</v>
      </c>
      <c r="G6850" s="99">
        <v>4215.62</v>
      </c>
    </row>
    <row r="6851" spans="1:7" hidden="1" x14ac:dyDescent="0.2">
      <c r="A6851">
        <v>5111</v>
      </c>
      <c r="B6851" t="s">
        <v>3348</v>
      </c>
      <c r="C6851" t="s">
        <v>8125</v>
      </c>
      <c r="D6851" t="s">
        <v>3355</v>
      </c>
      <c r="E6851" s="99">
        <v>3745.51</v>
      </c>
      <c r="F6851">
        <v>470.11</v>
      </c>
      <c r="G6851" s="99">
        <v>4215.62</v>
      </c>
    </row>
    <row r="6852" spans="1:7" hidden="1" x14ac:dyDescent="0.2">
      <c r="A6852">
        <v>5111</v>
      </c>
      <c r="B6852" t="s">
        <v>3348</v>
      </c>
      <c r="C6852" t="s">
        <v>8126</v>
      </c>
      <c r="D6852" t="s">
        <v>3355</v>
      </c>
      <c r="E6852" s="99">
        <v>3745.51</v>
      </c>
      <c r="F6852">
        <v>470.11</v>
      </c>
      <c r="G6852" s="99">
        <v>4215.62</v>
      </c>
    </row>
    <row r="6853" spans="1:7" hidden="1" x14ac:dyDescent="0.2">
      <c r="A6853">
        <v>5111</v>
      </c>
      <c r="B6853" t="s">
        <v>3348</v>
      </c>
      <c r="C6853" t="s">
        <v>8127</v>
      </c>
      <c r="D6853" t="s">
        <v>3355</v>
      </c>
      <c r="E6853" s="99">
        <v>3745.51</v>
      </c>
      <c r="F6853">
        <v>470.11</v>
      </c>
      <c r="G6853" s="99">
        <v>4215.62</v>
      </c>
    </row>
    <row r="6854" spans="1:7" hidden="1" x14ac:dyDescent="0.2">
      <c r="A6854">
        <v>5111</v>
      </c>
      <c r="B6854" t="s">
        <v>3348</v>
      </c>
      <c r="C6854" t="s">
        <v>8128</v>
      </c>
      <c r="D6854" t="s">
        <v>3355</v>
      </c>
      <c r="E6854" s="99">
        <v>3745.51</v>
      </c>
      <c r="F6854">
        <v>470.11</v>
      </c>
      <c r="G6854" s="99">
        <v>4215.62</v>
      </c>
    </row>
    <row r="6855" spans="1:7" hidden="1" x14ac:dyDescent="0.2">
      <c r="A6855" t="s">
        <v>3376</v>
      </c>
      <c r="B6855" t="s">
        <v>3348</v>
      </c>
      <c r="C6855" t="s">
        <v>8129</v>
      </c>
      <c r="D6855">
        <f>-5111-10</f>
        <v>-5121</v>
      </c>
      <c r="E6855" s="99">
        <v>3745.51</v>
      </c>
      <c r="F6855">
        <v>470.11</v>
      </c>
      <c r="G6855" s="99">
        <v>4215.62</v>
      </c>
    </row>
    <row r="6856" spans="1:7" hidden="1" x14ac:dyDescent="0.2">
      <c r="A6856">
        <v>5111</v>
      </c>
      <c r="B6856" t="s">
        <v>3348</v>
      </c>
      <c r="C6856" t="s">
        <v>8130</v>
      </c>
      <c r="D6856" t="s">
        <v>3355</v>
      </c>
      <c r="E6856" s="99">
        <v>3745.51</v>
      </c>
      <c r="F6856">
        <v>470.11</v>
      </c>
      <c r="G6856" s="99">
        <v>4215.62</v>
      </c>
    </row>
    <row r="6857" spans="1:7" hidden="1" x14ac:dyDescent="0.2">
      <c r="A6857">
        <v>5111</v>
      </c>
      <c r="B6857" t="s">
        <v>3348</v>
      </c>
      <c r="C6857" t="s">
        <v>8131</v>
      </c>
      <c r="D6857" t="s">
        <v>3355</v>
      </c>
      <c r="E6857" s="99">
        <v>2657.33</v>
      </c>
      <c r="F6857">
        <v>334.09</v>
      </c>
      <c r="G6857" s="99">
        <v>2991.42</v>
      </c>
    </row>
    <row r="6858" spans="1:7" hidden="1" x14ac:dyDescent="0.2">
      <c r="A6858">
        <v>5111</v>
      </c>
      <c r="B6858" t="s">
        <v>3348</v>
      </c>
      <c r="C6858" t="s">
        <v>8132</v>
      </c>
      <c r="D6858" t="s">
        <v>3355</v>
      </c>
      <c r="E6858" s="99">
        <v>3745.51</v>
      </c>
      <c r="F6858">
        <v>470.11</v>
      </c>
      <c r="G6858" s="99">
        <v>4215.62</v>
      </c>
    </row>
    <row r="6859" spans="1:7" hidden="1" x14ac:dyDescent="0.2">
      <c r="A6859">
        <v>5111</v>
      </c>
      <c r="B6859" t="s">
        <v>3348</v>
      </c>
      <c r="C6859" t="s">
        <v>8133</v>
      </c>
      <c r="D6859" t="s">
        <v>3355</v>
      </c>
      <c r="E6859" s="99">
        <v>3745.51</v>
      </c>
      <c r="F6859">
        <v>470.11</v>
      </c>
      <c r="G6859" s="99">
        <v>4215.62</v>
      </c>
    </row>
    <row r="6860" spans="1:7" hidden="1" x14ac:dyDescent="0.2">
      <c r="A6860">
        <v>5111</v>
      </c>
      <c r="B6860" t="s">
        <v>3348</v>
      </c>
      <c r="C6860" t="s">
        <v>8134</v>
      </c>
      <c r="D6860" t="s">
        <v>3355</v>
      </c>
      <c r="E6860" s="99">
        <v>3745.51</v>
      </c>
      <c r="F6860">
        <v>470.11</v>
      </c>
      <c r="G6860" s="99">
        <v>4215.62</v>
      </c>
    </row>
    <row r="6861" spans="1:7" hidden="1" x14ac:dyDescent="0.2">
      <c r="A6861">
        <v>5111</v>
      </c>
      <c r="B6861" t="s">
        <v>3348</v>
      </c>
      <c r="C6861" t="s">
        <v>8135</v>
      </c>
      <c r="D6861" t="s">
        <v>3355</v>
      </c>
      <c r="E6861" s="99">
        <v>3745.51</v>
      </c>
      <c r="F6861">
        <v>470.11</v>
      </c>
      <c r="G6861" s="99">
        <v>4215.62</v>
      </c>
    </row>
    <row r="6862" spans="1:7" hidden="1" x14ac:dyDescent="0.2">
      <c r="A6862">
        <v>5111</v>
      </c>
      <c r="B6862" t="s">
        <v>3348</v>
      </c>
      <c r="C6862" t="s">
        <v>8136</v>
      </c>
      <c r="D6862" t="s">
        <v>3355</v>
      </c>
      <c r="E6862" s="99">
        <v>3745.51</v>
      </c>
      <c r="F6862">
        <v>470.11</v>
      </c>
      <c r="G6862" s="99">
        <v>4215.62</v>
      </c>
    </row>
    <row r="6863" spans="1:7" hidden="1" x14ac:dyDescent="0.2">
      <c r="A6863">
        <v>5111</v>
      </c>
      <c r="B6863" t="s">
        <v>3348</v>
      </c>
      <c r="C6863" t="s">
        <v>8137</v>
      </c>
      <c r="D6863" t="s">
        <v>3355</v>
      </c>
      <c r="E6863" s="99">
        <v>2657.33</v>
      </c>
      <c r="F6863">
        <v>334.09</v>
      </c>
      <c r="G6863" s="99">
        <v>2991.42</v>
      </c>
    </row>
    <row r="6864" spans="1:7" hidden="1" x14ac:dyDescent="0.2">
      <c r="A6864" t="s">
        <v>357</v>
      </c>
    </row>
    <row r="6865" spans="1:7" hidden="1" x14ac:dyDescent="0.2"/>
    <row r="6866" spans="1:7" hidden="1" x14ac:dyDescent="0.2"/>
    <row r="6867" spans="1:7" hidden="1" x14ac:dyDescent="0.2"/>
    <row r="6868" spans="1:7" hidden="1" x14ac:dyDescent="0.2">
      <c r="A6868" t="s">
        <v>2523</v>
      </c>
      <c r="C6868" t="s">
        <v>2832</v>
      </c>
      <c r="D6868" t="s">
        <v>2833</v>
      </c>
      <c r="E6868" t="s">
        <v>2834</v>
      </c>
      <c r="F6868" t="s">
        <v>2835</v>
      </c>
      <c r="G6868" t="s">
        <v>2836</v>
      </c>
    </row>
    <row r="6869" spans="1:7" hidden="1" x14ac:dyDescent="0.2">
      <c r="C6869" t="s">
        <v>2837</v>
      </c>
      <c r="D6869" t="s">
        <v>2838</v>
      </c>
      <c r="E6869" s="100">
        <v>43344</v>
      </c>
      <c r="F6869" t="s">
        <v>2839</v>
      </c>
      <c r="G6869" t="s">
        <v>8138</v>
      </c>
    </row>
    <row r="6870" spans="1:7" hidden="1" x14ac:dyDescent="0.2"/>
    <row r="6871" spans="1:7" hidden="1" x14ac:dyDescent="0.2">
      <c r="B6871" t="s">
        <v>2841</v>
      </c>
    </row>
    <row r="6872" spans="1:7" hidden="1" x14ac:dyDescent="0.2">
      <c r="A6872" t="s">
        <v>2842</v>
      </c>
      <c r="B6872" t="s">
        <v>2843</v>
      </c>
      <c r="C6872" t="s">
        <v>2844</v>
      </c>
    </row>
    <row r="6873" spans="1:7" hidden="1" x14ac:dyDescent="0.2"/>
    <row r="6874" spans="1:7" hidden="1" x14ac:dyDescent="0.2">
      <c r="B6874" t="s">
        <v>2845</v>
      </c>
      <c r="C6874" t="s">
        <v>2846</v>
      </c>
    </row>
    <row r="6875" spans="1:7" hidden="1" x14ac:dyDescent="0.2">
      <c r="B6875" t="s">
        <v>2847</v>
      </c>
      <c r="C6875" t="s">
        <v>2848</v>
      </c>
      <c r="D6875" t="s">
        <v>2849</v>
      </c>
      <c r="E6875" t="s">
        <v>2850</v>
      </c>
    </row>
    <row r="6876" spans="1:7" hidden="1" x14ac:dyDescent="0.2"/>
    <row r="6877" spans="1:7" hidden="1" x14ac:dyDescent="0.2"/>
    <row r="6878" spans="1:7" hidden="1" x14ac:dyDescent="0.2">
      <c r="A6878" t="s">
        <v>2851</v>
      </c>
      <c r="B6878" t="s">
        <v>2852</v>
      </c>
      <c r="C6878" t="s">
        <v>2853</v>
      </c>
      <c r="E6878" t="s">
        <v>2854</v>
      </c>
      <c r="F6878" t="s">
        <v>2855</v>
      </c>
      <c r="G6878" t="s">
        <v>2856</v>
      </c>
    </row>
    <row r="6879" spans="1:7" hidden="1" x14ac:dyDescent="0.2">
      <c r="A6879" t="s">
        <v>2857</v>
      </c>
      <c r="B6879" t="s">
        <v>2858</v>
      </c>
      <c r="C6879" t="s">
        <v>2859</v>
      </c>
      <c r="D6879" t="s">
        <v>2860</v>
      </c>
      <c r="E6879" t="s">
        <v>2861</v>
      </c>
      <c r="F6879" t="s">
        <v>2861</v>
      </c>
      <c r="G6879" t="s">
        <v>2861</v>
      </c>
    </row>
    <row r="6880" spans="1:7" hidden="1" x14ac:dyDescent="0.2">
      <c r="A6880">
        <v>5111</v>
      </c>
      <c r="B6880" t="s">
        <v>3348</v>
      </c>
      <c r="C6880" t="s">
        <v>8139</v>
      </c>
      <c r="D6880" t="s">
        <v>3355</v>
      </c>
      <c r="E6880" s="99">
        <v>3745.51</v>
      </c>
      <c r="F6880">
        <v>470.11</v>
      </c>
      <c r="G6880" s="99">
        <v>4215.62</v>
      </c>
    </row>
    <row r="6881" spans="1:7" hidden="1" x14ac:dyDescent="0.2">
      <c r="A6881">
        <v>5111</v>
      </c>
      <c r="B6881" t="s">
        <v>3348</v>
      </c>
      <c r="C6881" t="s">
        <v>8140</v>
      </c>
      <c r="D6881" t="s">
        <v>3355</v>
      </c>
      <c r="E6881" s="99">
        <v>3745.51</v>
      </c>
      <c r="F6881">
        <v>470.11</v>
      </c>
      <c r="G6881" s="99">
        <v>4215.62</v>
      </c>
    </row>
    <row r="6882" spans="1:7" hidden="1" x14ac:dyDescent="0.2">
      <c r="A6882">
        <v>5111</v>
      </c>
      <c r="B6882" t="s">
        <v>3348</v>
      </c>
      <c r="C6882" t="s">
        <v>8141</v>
      </c>
      <c r="D6882" t="s">
        <v>3355</v>
      </c>
      <c r="E6882" s="99">
        <v>3745.51</v>
      </c>
      <c r="F6882">
        <v>470.11</v>
      </c>
      <c r="G6882" s="99">
        <v>4215.62</v>
      </c>
    </row>
    <row r="6883" spans="1:7" hidden="1" x14ac:dyDescent="0.2">
      <c r="A6883">
        <v>5111</v>
      </c>
      <c r="B6883" t="s">
        <v>3348</v>
      </c>
      <c r="C6883" t="s">
        <v>8142</v>
      </c>
      <c r="D6883" t="s">
        <v>3355</v>
      </c>
      <c r="E6883" s="99">
        <v>3745.51</v>
      </c>
      <c r="F6883">
        <v>470.11</v>
      </c>
      <c r="G6883" s="99">
        <v>4215.62</v>
      </c>
    </row>
    <row r="6884" spans="1:7" hidden="1" x14ac:dyDescent="0.2">
      <c r="A6884">
        <v>5111</v>
      </c>
      <c r="B6884" t="s">
        <v>3348</v>
      </c>
      <c r="C6884" t="s">
        <v>8143</v>
      </c>
      <c r="D6884" t="s">
        <v>3355</v>
      </c>
      <c r="E6884" s="99">
        <v>2657.33</v>
      </c>
      <c r="F6884">
        <v>334.09</v>
      </c>
      <c r="G6884" s="99">
        <v>2991.42</v>
      </c>
    </row>
    <row r="6885" spans="1:7" hidden="1" x14ac:dyDescent="0.2">
      <c r="A6885">
        <v>5111</v>
      </c>
      <c r="B6885" t="s">
        <v>3348</v>
      </c>
      <c r="C6885" t="s">
        <v>8144</v>
      </c>
      <c r="D6885" t="s">
        <v>3355</v>
      </c>
      <c r="E6885" s="99">
        <v>3745.51</v>
      </c>
      <c r="F6885">
        <v>470.11</v>
      </c>
      <c r="G6885" s="99">
        <v>4215.62</v>
      </c>
    </row>
    <row r="6886" spans="1:7" hidden="1" x14ac:dyDescent="0.2">
      <c r="A6886">
        <v>5111</v>
      </c>
      <c r="B6886" t="s">
        <v>3348</v>
      </c>
      <c r="C6886" t="s">
        <v>8145</v>
      </c>
      <c r="D6886" t="s">
        <v>3355</v>
      </c>
      <c r="E6886" s="99">
        <v>3745.51</v>
      </c>
      <c r="F6886">
        <v>470.11</v>
      </c>
      <c r="G6886" s="99">
        <v>4215.62</v>
      </c>
    </row>
    <row r="6887" spans="1:7" hidden="1" x14ac:dyDescent="0.2">
      <c r="A6887">
        <v>5111</v>
      </c>
      <c r="B6887" t="s">
        <v>3348</v>
      </c>
      <c r="C6887" t="s">
        <v>8146</v>
      </c>
      <c r="D6887" t="s">
        <v>3355</v>
      </c>
      <c r="E6887" s="99">
        <v>3745.51</v>
      </c>
      <c r="F6887">
        <v>470.11</v>
      </c>
      <c r="G6887" s="99">
        <v>4215.62</v>
      </c>
    </row>
    <row r="6888" spans="1:7" hidden="1" x14ac:dyDescent="0.2">
      <c r="A6888">
        <v>5111</v>
      </c>
      <c r="B6888" t="s">
        <v>3348</v>
      </c>
      <c r="C6888" t="s">
        <v>8147</v>
      </c>
      <c r="D6888" t="s">
        <v>3355</v>
      </c>
      <c r="E6888" s="99">
        <v>3745.51</v>
      </c>
      <c r="F6888">
        <v>470.11</v>
      </c>
      <c r="G6888" s="99">
        <v>4215.62</v>
      </c>
    </row>
    <row r="6889" spans="1:7" hidden="1" x14ac:dyDescent="0.2">
      <c r="A6889">
        <v>5111</v>
      </c>
      <c r="B6889" t="s">
        <v>3348</v>
      </c>
      <c r="C6889" t="s">
        <v>8148</v>
      </c>
      <c r="D6889" t="s">
        <v>3355</v>
      </c>
      <c r="E6889" s="99">
        <v>3745.51</v>
      </c>
      <c r="F6889">
        <v>470.11</v>
      </c>
      <c r="G6889" s="99">
        <v>4215.62</v>
      </c>
    </row>
    <row r="6890" spans="1:7" hidden="1" x14ac:dyDescent="0.2">
      <c r="A6890">
        <v>5111</v>
      </c>
      <c r="B6890" t="s">
        <v>3348</v>
      </c>
      <c r="C6890" t="s">
        <v>8149</v>
      </c>
      <c r="D6890" t="s">
        <v>3355</v>
      </c>
      <c r="E6890" s="99">
        <v>3745.51</v>
      </c>
      <c r="F6890">
        <v>470.11</v>
      </c>
      <c r="G6890" s="99">
        <v>4215.62</v>
      </c>
    </row>
    <row r="6891" spans="1:7" hidden="1" x14ac:dyDescent="0.2">
      <c r="A6891">
        <v>5111</v>
      </c>
      <c r="B6891" t="s">
        <v>3348</v>
      </c>
      <c r="C6891" t="s">
        <v>8150</v>
      </c>
      <c r="D6891" t="s">
        <v>3355</v>
      </c>
      <c r="E6891" s="99">
        <v>3745.51</v>
      </c>
      <c r="F6891">
        <v>470.11</v>
      </c>
      <c r="G6891" s="99">
        <v>4215.62</v>
      </c>
    </row>
    <row r="6892" spans="1:7" hidden="1" x14ac:dyDescent="0.2">
      <c r="A6892">
        <v>5111</v>
      </c>
      <c r="B6892" t="s">
        <v>3348</v>
      </c>
      <c r="C6892" t="s">
        <v>8151</v>
      </c>
      <c r="D6892" t="s">
        <v>3355</v>
      </c>
      <c r="E6892" s="99">
        <v>3745.51</v>
      </c>
      <c r="F6892">
        <v>470.11</v>
      </c>
      <c r="G6892" s="99">
        <v>4215.62</v>
      </c>
    </row>
    <row r="6893" spans="1:7" hidden="1" x14ac:dyDescent="0.2">
      <c r="A6893">
        <v>5111</v>
      </c>
      <c r="B6893" t="s">
        <v>3348</v>
      </c>
      <c r="C6893" t="s">
        <v>8152</v>
      </c>
      <c r="D6893" t="s">
        <v>3355</v>
      </c>
      <c r="E6893" s="99">
        <v>3745.51</v>
      </c>
      <c r="F6893">
        <v>470.11</v>
      </c>
      <c r="G6893" s="99">
        <v>4215.62</v>
      </c>
    </row>
    <row r="6894" spans="1:7" hidden="1" x14ac:dyDescent="0.2">
      <c r="A6894">
        <v>5111</v>
      </c>
      <c r="B6894" t="s">
        <v>3348</v>
      </c>
      <c r="C6894" t="s">
        <v>8153</v>
      </c>
      <c r="D6894" t="s">
        <v>3355</v>
      </c>
      <c r="E6894" s="99">
        <v>3745.51</v>
      </c>
      <c r="F6894">
        <v>470.11</v>
      </c>
      <c r="G6894" s="99">
        <v>4215.62</v>
      </c>
    </row>
    <row r="6895" spans="1:7" hidden="1" x14ac:dyDescent="0.2">
      <c r="A6895">
        <v>5111</v>
      </c>
      <c r="B6895" t="s">
        <v>3348</v>
      </c>
      <c r="C6895" t="s">
        <v>8154</v>
      </c>
      <c r="D6895" t="s">
        <v>3355</v>
      </c>
      <c r="E6895" s="99">
        <v>3745.51</v>
      </c>
      <c r="F6895">
        <v>470.11</v>
      </c>
      <c r="G6895" s="99">
        <v>4215.62</v>
      </c>
    </row>
    <row r="6896" spans="1:7" hidden="1" x14ac:dyDescent="0.2">
      <c r="A6896">
        <v>5111</v>
      </c>
      <c r="B6896" t="s">
        <v>3348</v>
      </c>
      <c r="C6896" t="s">
        <v>8155</v>
      </c>
      <c r="D6896" t="s">
        <v>3355</v>
      </c>
      <c r="E6896" s="99">
        <v>3745.51</v>
      </c>
      <c r="F6896">
        <v>470.11</v>
      </c>
      <c r="G6896" s="99">
        <v>4215.62</v>
      </c>
    </row>
    <row r="6897" spans="1:7" hidden="1" x14ac:dyDescent="0.2">
      <c r="A6897">
        <v>5111</v>
      </c>
      <c r="B6897" t="s">
        <v>3348</v>
      </c>
      <c r="C6897" t="s">
        <v>8156</v>
      </c>
      <c r="D6897" t="s">
        <v>3355</v>
      </c>
      <c r="E6897" s="99">
        <v>3745.51</v>
      </c>
      <c r="F6897">
        <v>470.11</v>
      </c>
      <c r="G6897" s="99">
        <v>4215.62</v>
      </c>
    </row>
    <row r="6898" spans="1:7" hidden="1" x14ac:dyDescent="0.2">
      <c r="A6898">
        <v>5111</v>
      </c>
      <c r="B6898" t="s">
        <v>3348</v>
      </c>
      <c r="C6898" t="s">
        <v>8157</v>
      </c>
      <c r="D6898" t="s">
        <v>3355</v>
      </c>
      <c r="E6898" s="99">
        <v>3745.51</v>
      </c>
      <c r="F6898">
        <v>470.11</v>
      </c>
      <c r="G6898" s="99">
        <v>4215.62</v>
      </c>
    </row>
    <row r="6899" spans="1:7" hidden="1" x14ac:dyDescent="0.2">
      <c r="A6899">
        <v>5111</v>
      </c>
      <c r="B6899" t="s">
        <v>3348</v>
      </c>
      <c r="C6899" t="s">
        <v>8158</v>
      </c>
      <c r="D6899" t="s">
        <v>3355</v>
      </c>
      <c r="E6899" s="99">
        <v>3745.51</v>
      </c>
      <c r="F6899">
        <v>470.11</v>
      </c>
      <c r="G6899" s="99">
        <v>4215.62</v>
      </c>
    </row>
    <row r="6900" spans="1:7" hidden="1" x14ac:dyDescent="0.2">
      <c r="A6900">
        <v>5111</v>
      </c>
      <c r="B6900" t="s">
        <v>3348</v>
      </c>
      <c r="C6900" t="s">
        <v>8159</v>
      </c>
      <c r="D6900" t="s">
        <v>3355</v>
      </c>
      <c r="E6900" s="99">
        <v>3745.51</v>
      </c>
      <c r="F6900">
        <v>470.11</v>
      </c>
      <c r="G6900" s="99">
        <v>4215.62</v>
      </c>
    </row>
    <row r="6901" spans="1:7" hidden="1" x14ac:dyDescent="0.2">
      <c r="A6901">
        <v>5111</v>
      </c>
      <c r="B6901" t="s">
        <v>3348</v>
      </c>
      <c r="C6901" t="s">
        <v>8160</v>
      </c>
      <c r="D6901" t="s">
        <v>3355</v>
      </c>
      <c r="E6901" s="99">
        <v>3745.51</v>
      </c>
      <c r="F6901">
        <v>470.11</v>
      </c>
      <c r="G6901" s="99">
        <v>4215.62</v>
      </c>
    </row>
    <row r="6902" spans="1:7" hidden="1" x14ac:dyDescent="0.2">
      <c r="A6902">
        <v>5111</v>
      </c>
      <c r="B6902" t="s">
        <v>3348</v>
      </c>
      <c r="C6902" t="s">
        <v>8161</v>
      </c>
      <c r="D6902" t="s">
        <v>3355</v>
      </c>
      <c r="E6902" s="99">
        <v>3745.51</v>
      </c>
      <c r="F6902">
        <v>470.11</v>
      </c>
      <c r="G6902" s="99">
        <v>4215.62</v>
      </c>
    </row>
    <row r="6903" spans="1:7" hidden="1" x14ac:dyDescent="0.2">
      <c r="A6903">
        <v>5111</v>
      </c>
      <c r="B6903" t="s">
        <v>3348</v>
      </c>
      <c r="C6903" t="s">
        <v>8162</v>
      </c>
      <c r="D6903" t="s">
        <v>3355</v>
      </c>
      <c r="E6903" s="99">
        <v>3745.51</v>
      </c>
      <c r="F6903">
        <v>470.11</v>
      </c>
      <c r="G6903" s="99">
        <v>4215.62</v>
      </c>
    </row>
    <row r="6904" spans="1:7" hidden="1" x14ac:dyDescent="0.2">
      <c r="A6904">
        <v>5111</v>
      </c>
      <c r="B6904" t="s">
        <v>3348</v>
      </c>
      <c r="C6904" t="s">
        <v>8163</v>
      </c>
      <c r="D6904" t="s">
        <v>3355</v>
      </c>
      <c r="E6904" s="99">
        <v>3745.51</v>
      </c>
      <c r="F6904">
        <v>470.11</v>
      </c>
      <c r="G6904" s="99">
        <v>4215.62</v>
      </c>
    </row>
    <row r="6905" spans="1:7" hidden="1" x14ac:dyDescent="0.2">
      <c r="A6905">
        <v>5111</v>
      </c>
      <c r="B6905" t="s">
        <v>3348</v>
      </c>
      <c r="C6905" t="s">
        <v>8164</v>
      </c>
      <c r="D6905" t="s">
        <v>3355</v>
      </c>
      <c r="E6905" s="99">
        <v>3745.51</v>
      </c>
      <c r="F6905">
        <v>470.11</v>
      </c>
      <c r="G6905" s="99">
        <v>4215.62</v>
      </c>
    </row>
    <row r="6906" spans="1:7" hidden="1" x14ac:dyDescent="0.2">
      <c r="A6906">
        <v>5111</v>
      </c>
      <c r="B6906" t="s">
        <v>3348</v>
      </c>
      <c r="C6906" t="s">
        <v>8165</v>
      </c>
      <c r="D6906" t="s">
        <v>3355</v>
      </c>
      <c r="E6906" s="99">
        <v>3745.51</v>
      </c>
      <c r="F6906">
        <v>470.11</v>
      </c>
      <c r="G6906" s="99">
        <v>4215.62</v>
      </c>
    </row>
    <row r="6907" spans="1:7" hidden="1" x14ac:dyDescent="0.2">
      <c r="A6907">
        <v>5111</v>
      </c>
      <c r="B6907" t="s">
        <v>3348</v>
      </c>
      <c r="C6907" t="s">
        <v>8166</v>
      </c>
      <c r="D6907" t="s">
        <v>3355</v>
      </c>
      <c r="E6907" s="99">
        <v>3745.51</v>
      </c>
      <c r="F6907">
        <v>470.11</v>
      </c>
      <c r="G6907" s="99">
        <v>4215.62</v>
      </c>
    </row>
    <row r="6908" spans="1:7" hidden="1" x14ac:dyDescent="0.2">
      <c r="A6908">
        <v>5111</v>
      </c>
      <c r="B6908" t="s">
        <v>3348</v>
      </c>
      <c r="C6908" t="s">
        <v>8167</v>
      </c>
      <c r="D6908" t="s">
        <v>3355</v>
      </c>
      <c r="E6908" s="99">
        <v>3745.51</v>
      </c>
      <c r="F6908">
        <v>470.11</v>
      </c>
      <c r="G6908" s="99">
        <v>4215.62</v>
      </c>
    </row>
    <row r="6909" spans="1:7" hidden="1" x14ac:dyDescent="0.2">
      <c r="A6909">
        <v>5111</v>
      </c>
      <c r="B6909" t="s">
        <v>3348</v>
      </c>
      <c r="C6909" t="s">
        <v>8168</v>
      </c>
      <c r="D6909" t="s">
        <v>3355</v>
      </c>
      <c r="E6909" s="99">
        <v>3745.51</v>
      </c>
      <c r="F6909">
        <v>470.11</v>
      </c>
      <c r="G6909" s="99">
        <v>4215.62</v>
      </c>
    </row>
    <row r="6910" spans="1:7" hidden="1" x14ac:dyDescent="0.2">
      <c r="A6910">
        <v>5111</v>
      </c>
      <c r="B6910" t="s">
        <v>3348</v>
      </c>
      <c r="C6910" t="s">
        <v>8169</v>
      </c>
      <c r="D6910" t="s">
        <v>3355</v>
      </c>
      <c r="E6910" s="99">
        <v>3745.51</v>
      </c>
      <c r="F6910">
        <v>470.11</v>
      </c>
      <c r="G6910" s="99">
        <v>4215.62</v>
      </c>
    </row>
    <row r="6911" spans="1:7" hidden="1" x14ac:dyDescent="0.2">
      <c r="A6911">
        <v>5111</v>
      </c>
      <c r="B6911" t="s">
        <v>3348</v>
      </c>
      <c r="C6911" t="s">
        <v>8170</v>
      </c>
      <c r="D6911" t="s">
        <v>3355</v>
      </c>
      <c r="E6911" s="99">
        <v>3745.51</v>
      </c>
      <c r="F6911">
        <v>470.11</v>
      </c>
      <c r="G6911" s="99">
        <v>4215.62</v>
      </c>
    </row>
    <row r="6912" spans="1:7" hidden="1" x14ac:dyDescent="0.2">
      <c r="A6912">
        <v>5111</v>
      </c>
      <c r="B6912" t="s">
        <v>3348</v>
      </c>
      <c r="C6912" t="s">
        <v>8171</v>
      </c>
      <c r="D6912" t="s">
        <v>3355</v>
      </c>
      <c r="E6912" s="99">
        <v>3745.51</v>
      </c>
      <c r="F6912">
        <v>470.11</v>
      </c>
      <c r="G6912" s="99">
        <v>4215.62</v>
      </c>
    </row>
    <row r="6913" spans="1:7" hidden="1" x14ac:dyDescent="0.2">
      <c r="A6913">
        <v>5111</v>
      </c>
      <c r="B6913" t="s">
        <v>3348</v>
      </c>
      <c r="C6913" t="s">
        <v>8172</v>
      </c>
      <c r="D6913" t="s">
        <v>3355</v>
      </c>
      <c r="E6913" s="99">
        <v>3745.51</v>
      </c>
      <c r="F6913">
        <v>470.11</v>
      </c>
      <c r="G6913" s="99">
        <v>4215.62</v>
      </c>
    </row>
    <row r="6914" spans="1:7" hidden="1" x14ac:dyDescent="0.2">
      <c r="A6914">
        <v>5111</v>
      </c>
      <c r="B6914" t="s">
        <v>3348</v>
      </c>
      <c r="C6914" t="s">
        <v>8173</v>
      </c>
      <c r="D6914" t="s">
        <v>3355</v>
      </c>
      <c r="E6914" s="99">
        <v>3745.51</v>
      </c>
      <c r="F6914">
        <v>470.11</v>
      </c>
      <c r="G6914" s="99">
        <v>4215.62</v>
      </c>
    </row>
    <row r="6915" spans="1:7" hidden="1" x14ac:dyDescent="0.2">
      <c r="A6915">
        <v>5111</v>
      </c>
      <c r="B6915" t="s">
        <v>3348</v>
      </c>
      <c r="C6915" t="s">
        <v>8174</v>
      </c>
      <c r="D6915" t="s">
        <v>3355</v>
      </c>
      <c r="E6915" s="99">
        <v>3745.51</v>
      </c>
      <c r="F6915">
        <v>470.11</v>
      </c>
      <c r="G6915" s="99">
        <v>4215.62</v>
      </c>
    </row>
    <row r="6916" spans="1:7" hidden="1" x14ac:dyDescent="0.2">
      <c r="A6916">
        <v>5111</v>
      </c>
      <c r="B6916" t="s">
        <v>3348</v>
      </c>
      <c r="C6916" t="s">
        <v>8175</v>
      </c>
      <c r="D6916" t="s">
        <v>3355</v>
      </c>
      <c r="E6916" s="99">
        <v>3745.51</v>
      </c>
      <c r="F6916">
        <v>470.11</v>
      </c>
      <c r="G6916" s="99">
        <v>4215.62</v>
      </c>
    </row>
    <row r="6917" spans="1:7" hidden="1" x14ac:dyDescent="0.2">
      <c r="A6917">
        <v>5111</v>
      </c>
      <c r="B6917" t="s">
        <v>3348</v>
      </c>
      <c r="C6917" t="s">
        <v>8176</v>
      </c>
      <c r="D6917" t="s">
        <v>3355</v>
      </c>
      <c r="E6917" s="99">
        <v>3745.51</v>
      </c>
      <c r="F6917">
        <v>470.11</v>
      </c>
      <c r="G6917" s="99">
        <v>4215.62</v>
      </c>
    </row>
    <row r="6918" spans="1:7" hidden="1" x14ac:dyDescent="0.2">
      <c r="A6918">
        <v>5111</v>
      </c>
      <c r="B6918" t="s">
        <v>3348</v>
      </c>
      <c r="C6918" t="s">
        <v>8177</v>
      </c>
      <c r="D6918" t="s">
        <v>3355</v>
      </c>
      <c r="E6918" s="99">
        <v>3745.51</v>
      </c>
      <c r="F6918">
        <v>470.11</v>
      </c>
      <c r="G6918" s="99">
        <v>4215.62</v>
      </c>
    </row>
    <row r="6919" spans="1:7" hidden="1" x14ac:dyDescent="0.2">
      <c r="A6919">
        <v>5111</v>
      </c>
      <c r="B6919" t="s">
        <v>3348</v>
      </c>
      <c r="C6919" t="s">
        <v>8178</v>
      </c>
      <c r="D6919" t="s">
        <v>3355</v>
      </c>
      <c r="E6919">
        <v>603</v>
      </c>
      <c r="F6919">
        <v>0</v>
      </c>
      <c r="G6919">
        <v>603</v>
      </c>
    </row>
    <row r="6920" spans="1:7" hidden="1" x14ac:dyDescent="0.2">
      <c r="A6920">
        <v>5111</v>
      </c>
      <c r="B6920" t="s">
        <v>3348</v>
      </c>
      <c r="C6920" t="s">
        <v>8179</v>
      </c>
      <c r="D6920" t="s">
        <v>3355</v>
      </c>
      <c r="E6920" s="99">
        <v>3166.86</v>
      </c>
      <c r="F6920">
        <v>207.58</v>
      </c>
      <c r="G6920" s="99">
        <v>3374.44</v>
      </c>
    </row>
    <row r="6921" spans="1:7" hidden="1" x14ac:dyDescent="0.2">
      <c r="A6921" t="s">
        <v>3376</v>
      </c>
      <c r="B6921" t="s">
        <v>3348</v>
      </c>
      <c r="C6921" t="s">
        <v>8180</v>
      </c>
      <c r="D6921">
        <f>-5111-10</f>
        <v>-5121</v>
      </c>
      <c r="E6921" s="99">
        <v>3745.51</v>
      </c>
      <c r="F6921">
        <v>470.11</v>
      </c>
      <c r="G6921" s="99">
        <v>4215.62</v>
      </c>
    </row>
    <row r="6922" spans="1:7" hidden="1" x14ac:dyDescent="0.2">
      <c r="A6922">
        <v>5111</v>
      </c>
      <c r="B6922" t="s">
        <v>3348</v>
      </c>
      <c r="C6922" t="s">
        <v>8181</v>
      </c>
      <c r="D6922" t="s">
        <v>3355</v>
      </c>
      <c r="E6922" s="99">
        <v>3745.51</v>
      </c>
      <c r="F6922">
        <v>470.11</v>
      </c>
      <c r="G6922" s="99">
        <v>4215.62</v>
      </c>
    </row>
    <row r="6923" spans="1:7" hidden="1" x14ac:dyDescent="0.2">
      <c r="A6923">
        <v>5111</v>
      </c>
      <c r="B6923" t="s">
        <v>3348</v>
      </c>
      <c r="C6923" t="s">
        <v>8182</v>
      </c>
      <c r="D6923" t="s">
        <v>3355</v>
      </c>
      <c r="E6923" s="99">
        <v>3745.51</v>
      </c>
      <c r="F6923">
        <v>470.11</v>
      </c>
      <c r="G6923" s="99">
        <v>4215.62</v>
      </c>
    </row>
    <row r="6924" spans="1:7" hidden="1" x14ac:dyDescent="0.2">
      <c r="A6924">
        <v>5111</v>
      </c>
      <c r="B6924" t="s">
        <v>3348</v>
      </c>
      <c r="C6924" t="s">
        <v>8183</v>
      </c>
      <c r="D6924" t="s">
        <v>3355</v>
      </c>
      <c r="E6924" s="99">
        <v>3745.51</v>
      </c>
      <c r="F6924">
        <v>470.11</v>
      </c>
      <c r="G6924" s="99">
        <v>4215.62</v>
      </c>
    </row>
    <row r="6925" spans="1:7" hidden="1" x14ac:dyDescent="0.2">
      <c r="A6925">
        <v>5111</v>
      </c>
      <c r="B6925" t="s">
        <v>3348</v>
      </c>
      <c r="C6925" t="s">
        <v>8184</v>
      </c>
      <c r="D6925" t="s">
        <v>3355</v>
      </c>
      <c r="E6925" s="99">
        <v>3745.51</v>
      </c>
      <c r="F6925">
        <v>470.11</v>
      </c>
      <c r="G6925" s="99">
        <v>4215.62</v>
      </c>
    </row>
    <row r="6926" spans="1:7" hidden="1" x14ac:dyDescent="0.2">
      <c r="A6926">
        <v>5111</v>
      </c>
      <c r="B6926" t="s">
        <v>3348</v>
      </c>
      <c r="C6926" t="s">
        <v>8185</v>
      </c>
      <c r="D6926" t="s">
        <v>3355</v>
      </c>
      <c r="E6926" s="99">
        <v>3745.51</v>
      </c>
      <c r="F6926">
        <v>470.11</v>
      </c>
      <c r="G6926" s="99">
        <v>4215.62</v>
      </c>
    </row>
    <row r="6927" spans="1:7" hidden="1" x14ac:dyDescent="0.2">
      <c r="A6927">
        <v>5111</v>
      </c>
      <c r="B6927" t="s">
        <v>3348</v>
      </c>
      <c r="C6927" t="s">
        <v>8186</v>
      </c>
      <c r="D6927" t="s">
        <v>3355</v>
      </c>
      <c r="E6927" s="99">
        <v>3745.51</v>
      </c>
      <c r="F6927">
        <v>470.11</v>
      </c>
      <c r="G6927" s="99">
        <v>4215.62</v>
      </c>
    </row>
    <row r="6928" spans="1:7" hidden="1" x14ac:dyDescent="0.2">
      <c r="A6928">
        <v>5111</v>
      </c>
      <c r="B6928" t="s">
        <v>3348</v>
      </c>
      <c r="C6928" t="s">
        <v>8187</v>
      </c>
      <c r="D6928" t="s">
        <v>3355</v>
      </c>
      <c r="E6928" s="99">
        <v>3745.51</v>
      </c>
      <c r="F6928">
        <v>470.11</v>
      </c>
      <c r="G6928" s="99">
        <v>4215.62</v>
      </c>
    </row>
    <row r="6929" spans="1:7" hidden="1" x14ac:dyDescent="0.2">
      <c r="A6929">
        <v>5111</v>
      </c>
      <c r="B6929" t="s">
        <v>3348</v>
      </c>
      <c r="C6929" t="s">
        <v>8188</v>
      </c>
      <c r="D6929" t="s">
        <v>3355</v>
      </c>
      <c r="E6929" s="99">
        <v>3745.51</v>
      </c>
      <c r="F6929">
        <v>470.11</v>
      </c>
      <c r="G6929" s="99">
        <v>4215.62</v>
      </c>
    </row>
    <row r="6930" spans="1:7" hidden="1" x14ac:dyDescent="0.2">
      <c r="A6930" t="s">
        <v>357</v>
      </c>
    </row>
    <row r="6931" spans="1:7" hidden="1" x14ac:dyDescent="0.2"/>
    <row r="6932" spans="1:7" hidden="1" x14ac:dyDescent="0.2"/>
    <row r="6933" spans="1:7" hidden="1" x14ac:dyDescent="0.2"/>
    <row r="6934" spans="1:7" hidden="1" x14ac:dyDescent="0.2">
      <c r="A6934" t="s">
        <v>2523</v>
      </c>
      <c r="C6934" t="s">
        <v>2832</v>
      </c>
      <c r="D6934" t="s">
        <v>2833</v>
      </c>
      <c r="E6934" t="s">
        <v>2834</v>
      </c>
      <c r="F6934" t="s">
        <v>2835</v>
      </c>
      <c r="G6934" t="s">
        <v>2836</v>
      </c>
    </row>
    <row r="6935" spans="1:7" hidden="1" x14ac:dyDescent="0.2">
      <c r="C6935" t="s">
        <v>2837</v>
      </c>
      <c r="D6935" t="s">
        <v>2838</v>
      </c>
      <c r="E6935" s="100">
        <v>43344</v>
      </c>
      <c r="F6935" t="s">
        <v>2839</v>
      </c>
      <c r="G6935" t="s">
        <v>8189</v>
      </c>
    </row>
    <row r="6936" spans="1:7" hidden="1" x14ac:dyDescent="0.2"/>
    <row r="6937" spans="1:7" hidden="1" x14ac:dyDescent="0.2">
      <c r="B6937" t="s">
        <v>2841</v>
      </c>
    </row>
    <row r="6938" spans="1:7" hidden="1" x14ac:dyDescent="0.2">
      <c r="A6938" t="s">
        <v>2842</v>
      </c>
      <c r="B6938" t="s">
        <v>2843</v>
      </c>
      <c r="C6938" t="s">
        <v>2844</v>
      </c>
    </row>
    <row r="6939" spans="1:7" hidden="1" x14ac:dyDescent="0.2"/>
    <row r="6940" spans="1:7" hidden="1" x14ac:dyDescent="0.2">
      <c r="B6940" t="s">
        <v>2845</v>
      </c>
      <c r="C6940" t="s">
        <v>2846</v>
      </c>
    </row>
    <row r="6941" spans="1:7" hidden="1" x14ac:dyDescent="0.2">
      <c r="B6941" t="s">
        <v>2847</v>
      </c>
      <c r="C6941" t="s">
        <v>2848</v>
      </c>
      <c r="D6941" t="s">
        <v>2849</v>
      </c>
      <c r="E6941" t="s">
        <v>2850</v>
      </c>
    </row>
    <row r="6942" spans="1:7" hidden="1" x14ac:dyDescent="0.2"/>
    <row r="6943" spans="1:7" hidden="1" x14ac:dyDescent="0.2"/>
    <row r="6944" spans="1:7" hidden="1" x14ac:dyDescent="0.2">
      <c r="A6944" t="s">
        <v>2851</v>
      </c>
      <c r="B6944" t="s">
        <v>2852</v>
      </c>
      <c r="C6944" t="s">
        <v>2853</v>
      </c>
      <c r="E6944" t="s">
        <v>2854</v>
      </c>
      <c r="F6944" t="s">
        <v>2855</v>
      </c>
      <c r="G6944" t="s">
        <v>2856</v>
      </c>
    </row>
    <row r="6945" spans="1:7" hidden="1" x14ac:dyDescent="0.2">
      <c r="A6945" t="s">
        <v>2857</v>
      </c>
      <c r="B6945" t="s">
        <v>2858</v>
      </c>
      <c r="C6945" t="s">
        <v>2859</v>
      </c>
      <c r="D6945" t="s">
        <v>2860</v>
      </c>
      <c r="E6945" t="s">
        <v>2861</v>
      </c>
      <c r="F6945" t="s">
        <v>2861</v>
      </c>
      <c r="G6945" t="s">
        <v>2861</v>
      </c>
    </row>
    <row r="6946" spans="1:7" hidden="1" x14ac:dyDescent="0.2">
      <c r="A6946">
        <v>5111</v>
      </c>
      <c r="B6946" t="s">
        <v>3348</v>
      </c>
      <c r="C6946" t="s">
        <v>8190</v>
      </c>
      <c r="D6946" t="s">
        <v>3355</v>
      </c>
      <c r="E6946" s="99">
        <v>3745.51</v>
      </c>
      <c r="F6946">
        <v>470.11</v>
      </c>
      <c r="G6946" s="99">
        <v>4215.62</v>
      </c>
    </row>
    <row r="6947" spans="1:7" hidden="1" x14ac:dyDescent="0.2">
      <c r="A6947">
        <v>5111</v>
      </c>
      <c r="B6947" t="s">
        <v>3348</v>
      </c>
      <c r="C6947" t="s">
        <v>8191</v>
      </c>
      <c r="D6947" t="s">
        <v>3355</v>
      </c>
      <c r="E6947" s="99">
        <v>3745.51</v>
      </c>
      <c r="F6947">
        <v>470.11</v>
      </c>
      <c r="G6947" s="99">
        <v>4215.62</v>
      </c>
    </row>
    <row r="6948" spans="1:7" hidden="1" x14ac:dyDescent="0.2">
      <c r="A6948">
        <v>5111</v>
      </c>
      <c r="B6948" t="s">
        <v>3348</v>
      </c>
      <c r="C6948" t="s">
        <v>8192</v>
      </c>
      <c r="D6948" t="s">
        <v>3365</v>
      </c>
      <c r="E6948" s="99">
        <v>-1039.18</v>
      </c>
      <c r="F6948">
        <v>0</v>
      </c>
      <c r="G6948" s="99">
        <v>-1039.18</v>
      </c>
    </row>
    <row r="6949" spans="1:7" hidden="1" x14ac:dyDescent="0.2">
      <c r="A6949">
        <v>5111</v>
      </c>
      <c r="B6949" t="s">
        <v>3348</v>
      </c>
      <c r="C6949" t="s">
        <v>8193</v>
      </c>
      <c r="D6949" t="s">
        <v>3355</v>
      </c>
      <c r="E6949" s="99">
        <v>3745.51</v>
      </c>
      <c r="F6949">
        <v>184.81</v>
      </c>
      <c r="G6949" s="99">
        <v>3930.32</v>
      </c>
    </row>
    <row r="6950" spans="1:7" hidden="1" x14ac:dyDescent="0.2">
      <c r="A6950">
        <v>5111</v>
      </c>
      <c r="B6950" t="s">
        <v>3348</v>
      </c>
      <c r="C6950" t="s">
        <v>8194</v>
      </c>
      <c r="D6950" t="s">
        <v>3365</v>
      </c>
      <c r="E6950" s="99">
        <v>-1039.18</v>
      </c>
      <c r="F6950">
        <v>0</v>
      </c>
      <c r="G6950" s="99">
        <v>-1039.18</v>
      </c>
    </row>
    <row r="6951" spans="1:7" hidden="1" x14ac:dyDescent="0.2">
      <c r="A6951">
        <v>5111</v>
      </c>
      <c r="B6951" t="s">
        <v>3348</v>
      </c>
      <c r="C6951" t="s">
        <v>8195</v>
      </c>
      <c r="D6951" t="s">
        <v>3355</v>
      </c>
      <c r="E6951" s="99">
        <v>4181.26</v>
      </c>
      <c r="F6951">
        <v>144.18</v>
      </c>
      <c r="G6951" s="99">
        <v>4325.4399999999996</v>
      </c>
    </row>
    <row r="6952" spans="1:7" hidden="1" x14ac:dyDescent="0.2">
      <c r="A6952">
        <v>5111</v>
      </c>
      <c r="B6952" t="s">
        <v>3348</v>
      </c>
      <c r="C6952" t="s">
        <v>8196</v>
      </c>
      <c r="D6952" t="s">
        <v>3365</v>
      </c>
      <c r="E6952" s="99">
        <v>-1039.18</v>
      </c>
      <c r="F6952">
        <v>0</v>
      </c>
      <c r="G6952" s="99">
        <v>-1039.18</v>
      </c>
    </row>
    <row r="6953" spans="1:7" hidden="1" x14ac:dyDescent="0.2">
      <c r="A6953">
        <v>5111</v>
      </c>
      <c r="B6953" t="s">
        <v>3348</v>
      </c>
      <c r="C6953" t="s">
        <v>8197</v>
      </c>
      <c r="D6953" t="s">
        <v>3365</v>
      </c>
      <c r="E6953" s="99">
        <v>-1039.18</v>
      </c>
      <c r="F6953">
        <v>0</v>
      </c>
      <c r="G6953" s="99">
        <v>-1039.18</v>
      </c>
    </row>
    <row r="6954" spans="1:7" hidden="1" x14ac:dyDescent="0.2">
      <c r="A6954">
        <v>5111</v>
      </c>
      <c r="B6954" t="s">
        <v>3348</v>
      </c>
      <c r="C6954" t="s">
        <v>8198</v>
      </c>
      <c r="D6954" t="s">
        <v>3355</v>
      </c>
      <c r="E6954" s="99">
        <v>4181.26</v>
      </c>
      <c r="F6954">
        <v>144.18</v>
      </c>
      <c r="G6954" s="99">
        <v>4325.4399999999996</v>
      </c>
    </row>
    <row r="6955" spans="1:7" hidden="1" x14ac:dyDescent="0.2">
      <c r="A6955">
        <v>5111</v>
      </c>
      <c r="B6955" t="s">
        <v>3348</v>
      </c>
      <c r="C6955" t="s">
        <v>8199</v>
      </c>
      <c r="D6955" t="s">
        <v>3416</v>
      </c>
      <c r="E6955" s="99">
        <v>12759.53</v>
      </c>
      <c r="F6955" s="99">
        <v>1822.79</v>
      </c>
      <c r="G6955" s="99">
        <v>14582.32</v>
      </c>
    </row>
    <row r="6956" spans="1:7" hidden="1" x14ac:dyDescent="0.2">
      <c r="A6956">
        <v>5111</v>
      </c>
      <c r="B6956" t="s">
        <v>3348</v>
      </c>
      <c r="C6956" t="s">
        <v>8200</v>
      </c>
      <c r="D6956" t="s">
        <v>3355</v>
      </c>
      <c r="E6956" s="99">
        <v>4181.26</v>
      </c>
      <c r="F6956">
        <v>144.18</v>
      </c>
      <c r="G6956" s="99">
        <v>4325.4399999999996</v>
      </c>
    </row>
    <row r="6957" spans="1:7" hidden="1" x14ac:dyDescent="0.2">
      <c r="A6957">
        <v>5111</v>
      </c>
      <c r="B6957" t="s">
        <v>3348</v>
      </c>
      <c r="C6957" t="s">
        <v>8201</v>
      </c>
      <c r="D6957" t="s">
        <v>3365</v>
      </c>
      <c r="E6957" s="99">
        <v>-1039.18</v>
      </c>
      <c r="F6957">
        <v>0</v>
      </c>
      <c r="G6957" s="99">
        <v>-1039.18</v>
      </c>
    </row>
    <row r="6958" spans="1:7" hidden="1" x14ac:dyDescent="0.2">
      <c r="A6958">
        <v>5111</v>
      </c>
      <c r="B6958" t="s">
        <v>3348</v>
      </c>
      <c r="C6958" t="s">
        <v>8202</v>
      </c>
      <c r="D6958" t="s">
        <v>3355</v>
      </c>
      <c r="E6958" s="99">
        <v>4181.26</v>
      </c>
      <c r="F6958">
        <v>144.18</v>
      </c>
      <c r="G6958" s="99">
        <v>4325.4399999999996</v>
      </c>
    </row>
    <row r="6959" spans="1:7" hidden="1" x14ac:dyDescent="0.2">
      <c r="A6959">
        <v>5111</v>
      </c>
      <c r="B6959" t="s">
        <v>3348</v>
      </c>
      <c r="C6959" t="s">
        <v>8203</v>
      </c>
      <c r="D6959" t="s">
        <v>3365</v>
      </c>
      <c r="E6959" s="99">
        <v>-1039.18</v>
      </c>
      <c r="F6959">
        <v>0</v>
      </c>
      <c r="G6959" s="99">
        <v>-1039.18</v>
      </c>
    </row>
    <row r="6960" spans="1:7" hidden="1" x14ac:dyDescent="0.2">
      <c r="A6960">
        <v>5111</v>
      </c>
      <c r="B6960" t="s">
        <v>3348</v>
      </c>
      <c r="C6960" t="s">
        <v>8204</v>
      </c>
      <c r="D6960" t="s">
        <v>3355</v>
      </c>
      <c r="E6960" s="99">
        <v>4181.26</v>
      </c>
      <c r="F6960">
        <v>144.18</v>
      </c>
      <c r="G6960" s="99">
        <v>4325.4399999999996</v>
      </c>
    </row>
    <row r="6961" spans="1:7" hidden="1" x14ac:dyDescent="0.2">
      <c r="A6961">
        <v>5111</v>
      </c>
      <c r="B6961" t="s">
        <v>3348</v>
      </c>
      <c r="C6961" t="s">
        <v>8205</v>
      </c>
      <c r="D6961" t="s">
        <v>3365</v>
      </c>
      <c r="E6961" s="99">
        <v>-1039.18</v>
      </c>
      <c r="F6961">
        <v>0</v>
      </c>
      <c r="G6961" s="99">
        <v>-1039.18</v>
      </c>
    </row>
    <row r="6962" spans="1:7" hidden="1" x14ac:dyDescent="0.2">
      <c r="A6962">
        <v>5111</v>
      </c>
      <c r="B6962" t="s">
        <v>3348</v>
      </c>
      <c r="C6962" t="s">
        <v>8206</v>
      </c>
      <c r="D6962" t="s">
        <v>3365</v>
      </c>
      <c r="E6962" s="99">
        <v>-1039.18</v>
      </c>
      <c r="F6962">
        <v>0</v>
      </c>
      <c r="G6962" s="99">
        <v>-1039.18</v>
      </c>
    </row>
    <row r="6963" spans="1:7" hidden="1" x14ac:dyDescent="0.2">
      <c r="A6963">
        <v>5111</v>
      </c>
      <c r="B6963" t="s">
        <v>3348</v>
      </c>
      <c r="C6963" t="s">
        <v>8207</v>
      </c>
      <c r="D6963" t="s">
        <v>3355</v>
      </c>
      <c r="E6963" s="99">
        <v>3745.51</v>
      </c>
      <c r="F6963">
        <v>184.81</v>
      </c>
      <c r="G6963" s="99">
        <v>3930.32</v>
      </c>
    </row>
    <row r="6964" spans="1:7" hidden="1" x14ac:dyDescent="0.2">
      <c r="A6964">
        <v>5111</v>
      </c>
      <c r="B6964" t="s">
        <v>3348</v>
      </c>
      <c r="C6964" t="s">
        <v>8208</v>
      </c>
      <c r="D6964" t="s">
        <v>3365</v>
      </c>
      <c r="E6964" s="99">
        <v>-1039.18</v>
      </c>
      <c r="F6964">
        <v>0</v>
      </c>
      <c r="G6964" s="99">
        <v>-1039.18</v>
      </c>
    </row>
    <row r="6965" spans="1:7" hidden="1" x14ac:dyDescent="0.2">
      <c r="A6965">
        <v>5111</v>
      </c>
      <c r="B6965" t="s">
        <v>3348</v>
      </c>
      <c r="C6965" t="s">
        <v>8209</v>
      </c>
      <c r="D6965" t="s">
        <v>3355</v>
      </c>
      <c r="E6965" s="99">
        <v>4181.26</v>
      </c>
      <c r="F6965">
        <v>144.18</v>
      </c>
      <c r="G6965" s="99">
        <v>4325.4399999999996</v>
      </c>
    </row>
    <row r="6966" spans="1:7" hidden="1" x14ac:dyDescent="0.2">
      <c r="A6966">
        <v>5111</v>
      </c>
      <c r="B6966" t="s">
        <v>3348</v>
      </c>
      <c r="C6966" t="s">
        <v>8210</v>
      </c>
      <c r="D6966" t="s">
        <v>3355</v>
      </c>
      <c r="E6966" s="99">
        <v>3745.51</v>
      </c>
      <c r="F6966">
        <v>470.11</v>
      </c>
      <c r="G6966" s="99">
        <v>4215.62</v>
      </c>
    </row>
    <row r="6967" spans="1:7" hidden="1" x14ac:dyDescent="0.2">
      <c r="A6967">
        <v>5111</v>
      </c>
      <c r="B6967" t="s">
        <v>3348</v>
      </c>
      <c r="C6967" t="s">
        <v>8211</v>
      </c>
      <c r="D6967" t="s">
        <v>3355</v>
      </c>
      <c r="E6967" s="99">
        <v>2657.33</v>
      </c>
      <c r="F6967">
        <v>334.09</v>
      </c>
      <c r="G6967" s="99">
        <v>2991.42</v>
      </c>
    </row>
    <row r="6968" spans="1:7" hidden="1" x14ac:dyDescent="0.2">
      <c r="A6968">
        <v>5111</v>
      </c>
      <c r="B6968" t="s">
        <v>3348</v>
      </c>
      <c r="C6968" t="s">
        <v>8212</v>
      </c>
      <c r="D6968" t="s">
        <v>3355</v>
      </c>
      <c r="E6968" s="99">
        <v>3745.51</v>
      </c>
      <c r="F6968">
        <v>470.11</v>
      </c>
      <c r="G6968" s="99">
        <v>4215.62</v>
      </c>
    </row>
    <row r="6969" spans="1:7" hidden="1" x14ac:dyDescent="0.2">
      <c r="A6969">
        <v>5111</v>
      </c>
      <c r="B6969" t="s">
        <v>3348</v>
      </c>
      <c r="C6969" t="s">
        <v>8213</v>
      </c>
      <c r="D6969" t="s">
        <v>3355</v>
      </c>
      <c r="E6969" s="99">
        <v>3745.51</v>
      </c>
      <c r="F6969">
        <v>470.11</v>
      </c>
      <c r="G6969" s="99">
        <v>4215.62</v>
      </c>
    </row>
    <row r="6970" spans="1:7" hidden="1" x14ac:dyDescent="0.2">
      <c r="A6970">
        <v>5111</v>
      </c>
      <c r="B6970" t="s">
        <v>3348</v>
      </c>
      <c r="C6970" t="s">
        <v>8214</v>
      </c>
      <c r="D6970" t="s">
        <v>3355</v>
      </c>
      <c r="E6970" s="99">
        <v>3745.51</v>
      </c>
      <c r="F6970">
        <v>470.11</v>
      </c>
      <c r="G6970" s="99">
        <v>4215.62</v>
      </c>
    </row>
    <row r="6971" spans="1:7" hidden="1" x14ac:dyDescent="0.2">
      <c r="A6971">
        <v>5111</v>
      </c>
      <c r="B6971" t="s">
        <v>3348</v>
      </c>
      <c r="C6971" t="s">
        <v>8215</v>
      </c>
      <c r="D6971" t="s">
        <v>3355</v>
      </c>
      <c r="E6971" s="99">
        <v>3745.51</v>
      </c>
      <c r="F6971">
        <v>470.11</v>
      </c>
      <c r="G6971" s="99">
        <v>4215.62</v>
      </c>
    </row>
    <row r="6972" spans="1:7" hidden="1" x14ac:dyDescent="0.2">
      <c r="A6972">
        <v>5111</v>
      </c>
      <c r="B6972" t="s">
        <v>3348</v>
      </c>
      <c r="C6972" t="s">
        <v>8216</v>
      </c>
      <c r="D6972" t="s">
        <v>3355</v>
      </c>
      <c r="E6972" s="99">
        <v>3745.51</v>
      </c>
      <c r="F6972">
        <v>470.11</v>
      </c>
      <c r="G6972" s="99">
        <v>4215.62</v>
      </c>
    </row>
    <row r="6973" spans="1:7" hidden="1" x14ac:dyDescent="0.2">
      <c r="A6973">
        <v>5111</v>
      </c>
      <c r="B6973" t="s">
        <v>3348</v>
      </c>
      <c r="C6973" t="s">
        <v>8217</v>
      </c>
      <c r="D6973" t="s">
        <v>3355</v>
      </c>
      <c r="E6973" s="99">
        <v>4181.26</v>
      </c>
      <c r="F6973">
        <v>524.58000000000004</v>
      </c>
      <c r="G6973" s="99">
        <v>4705.84</v>
      </c>
    </row>
    <row r="6974" spans="1:7" hidden="1" x14ac:dyDescent="0.2">
      <c r="A6974">
        <v>5111</v>
      </c>
      <c r="B6974" t="s">
        <v>3348</v>
      </c>
      <c r="C6974" t="s">
        <v>8218</v>
      </c>
      <c r="D6974" t="s">
        <v>3355</v>
      </c>
      <c r="E6974" s="99">
        <v>4181.26</v>
      </c>
      <c r="F6974">
        <v>524.58000000000004</v>
      </c>
      <c r="G6974" s="99">
        <v>4705.84</v>
      </c>
    </row>
    <row r="6975" spans="1:7" hidden="1" x14ac:dyDescent="0.2">
      <c r="A6975">
        <v>5111</v>
      </c>
      <c r="B6975" t="s">
        <v>3348</v>
      </c>
      <c r="C6975" t="s">
        <v>8219</v>
      </c>
      <c r="D6975" t="s">
        <v>3355</v>
      </c>
      <c r="E6975" s="99">
        <v>3420.46</v>
      </c>
      <c r="F6975">
        <v>429.48</v>
      </c>
      <c r="G6975" s="99">
        <v>3849.94</v>
      </c>
    </row>
    <row r="6976" spans="1:7" hidden="1" x14ac:dyDescent="0.2">
      <c r="A6976">
        <v>5111</v>
      </c>
      <c r="B6976" t="s">
        <v>3348</v>
      </c>
      <c r="C6976" t="s">
        <v>8220</v>
      </c>
      <c r="D6976" t="s">
        <v>3355</v>
      </c>
      <c r="E6976" s="99">
        <v>4181.26</v>
      </c>
      <c r="F6976">
        <v>524.58000000000004</v>
      </c>
      <c r="G6976" s="99">
        <v>4705.84</v>
      </c>
    </row>
    <row r="6977" spans="1:7" hidden="1" x14ac:dyDescent="0.2">
      <c r="A6977">
        <v>5111</v>
      </c>
      <c r="B6977" t="s">
        <v>3348</v>
      </c>
      <c r="C6977" t="s">
        <v>8221</v>
      </c>
      <c r="D6977" t="s">
        <v>3355</v>
      </c>
      <c r="E6977" s="99">
        <v>4181.26</v>
      </c>
      <c r="F6977">
        <v>524.58000000000004</v>
      </c>
      <c r="G6977" s="99">
        <v>4705.84</v>
      </c>
    </row>
    <row r="6978" spans="1:7" hidden="1" x14ac:dyDescent="0.2">
      <c r="A6978">
        <v>5111</v>
      </c>
      <c r="B6978" t="s">
        <v>3348</v>
      </c>
      <c r="C6978" t="s">
        <v>8222</v>
      </c>
      <c r="D6978" t="s">
        <v>3355</v>
      </c>
      <c r="E6978" s="99">
        <v>4181.26</v>
      </c>
      <c r="F6978">
        <v>524.58000000000004</v>
      </c>
      <c r="G6978" s="99">
        <v>4705.84</v>
      </c>
    </row>
    <row r="6979" spans="1:7" hidden="1" x14ac:dyDescent="0.2">
      <c r="A6979">
        <v>5111</v>
      </c>
      <c r="B6979" t="s">
        <v>3348</v>
      </c>
      <c r="C6979" t="s">
        <v>8223</v>
      </c>
      <c r="D6979" t="s">
        <v>3355</v>
      </c>
      <c r="E6979" s="99">
        <v>3745.51</v>
      </c>
      <c r="F6979">
        <v>470.11</v>
      </c>
      <c r="G6979" s="99">
        <v>4215.62</v>
      </c>
    </row>
    <row r="6980" spans="1:7" hidden="1" x14ac:dyDescent="0.2">
      <c r="A6980">
        <v>5111</v>
      </c>
      <c r="B6980" t="s">
        <v>3348</v>
      </c>
      <c r="C6980" t="s">
        <v>8224</v>
      </c>
      <c r="D6980" t="s">
        <v>3355</v>
      </c>
      <c r="E6980" s="99">
        <v>3745.51</v>
      </c>
      <c r="F6980">
        <v>470.11</v>
      </c>
      <c r="G6980" s="99">
        <v>4215.62</v>
      </c>
    </row>
    <row r="6981" spans="1:7" hidden="1" x14ac:dyDescent="0.2">
      <c r="A6981">
        <v>5111</v>
      </c>
      <c r="B6981" t="s">
        <v>3348</v>
      </c>
      <c r="C6981" t="s">
        <v>8225</v>
      </c>
      <c r="D6981" t="s">
        <v>3355</v>
      </c>
      <c r="E6981" s="99">
        <v>3745.51</v>
      </c>
      <c r="F6981">
        <v>470.11</v>
      </c>
      <c r="G6981" s="99">
        <v>4215.62</v>
      </c>
    </row>
    <row r="6982" spans="1:7" hidden="1" x14ac:dyDescent="0.2">
      <c r="A6982">
        <v>5111</v>
      </c>
      <c r="B6982" t="s">
        <v>3348</v>
      </c>
      <c r="C6982" t="s">
        <v>8226</v>
      </c>
      <c r="D6982" t="s">
        <v>3355</v>
      </c>
      <c r="E6982" s="99">
        <v>3745.51</v>
      </c>
      <c r="F6982">
        <v>470.11</v>
      </c>
      <c r="G6982" s="99">
        <v>4215.62</v>
      </c>
    </row>
    <row r="6983" spans="1:7" hidden="1" x14ac:dyDescent="0.2">
      <c r="A6983">
        <v>5111</v>
      </c>
      <c r="B6983" t="s">
        <v>3348</v>
      </c>
      <c r="C6983" t="s">
        <v>8227</v>
      </c>
      <c r="D6983" t="s">
        <v>3355</v>
      </c>
      <c r="E6983" s="99">
        <v>3745.51</v>
      </c>
      <c r="F6983">
        <v>470.11</v>
      </c>
      <c r="G6983" s="99">
        <v>4215.62</v>
      </c>
    </row>
    <row r="6984" spans="1:7" hidden="1" x14ac:dyDescent="0.2">
      <c r="A6984">
        <v>5111</v>
      </c>
      <c r="B6984" t="s">
        <v>3348</v>
      </c>
      <c r="C6984" t="s">
        <v>8228</v>
      </c>
      <c r="D6984" t="s">
        <v>3355</v>
      </c>
      <c r="E6984" s="99">
        <v>3745.51</v>
      </c>
      <c r="F6984">
        <v>470.11</v>
      </c>
      <c r="G6984" s="99">
        <v>4215.62</v>
      </c>
    </row>
    <row r="6985" spans="1:7" hidden="1" x14ac:dyDescent="0.2">
      <c r="A6985">
        <v>5111</v>
      </c>
      <c r="B6985" t="s">
        <v>3348</v>
      </c>
      <c r="C6985" t="s">
        <v>8229</v>
      </c>
      <c r="D6985" t="s">
        <v>3365</v>
      </c>
      <c r="E6985" s="99">
        <v>-1039.18</v>
      </c>
      <c r="F6985">
        <v>0</v>
      </c>
      <c r="G6985" s="99">
        <v>-1039.18</v>
      </c>
    </row>
    <row r="6986" spans="1:7" hidden="1" x14ac:dyDescent="0.2">
      <c r="A6986">
        <v>5111</v>
      </c>
      <c r="B6986" t="s">
        <v>3348</v>
      </c>
      <c r="C6986" t="s">
        <v>8230</v>
      </c>
      <c r="D6986" t="s">
        <v>3355</v>
      </c>
      <c r="E6986" s="99">
        <v>4181.26</v>
      </c>
      <c r="F6986">
        <v>144.18</v>
      </c>
      <c r="G6986" s="99">
        <v>4325.4399999999996</v>
      </c>
    </row>
    <row r="6987" spans="1:7" hidden="1" x14ac:dyDescent="0.2">
      <c r="A6987" t="s">
        <v>3376</v>
      </c>
      <c r="B6987" t="s">
        <v>3348</v>
      </c>
      <c r="C6987" t="s">
        <v>8231</v>
      </c>
      <c r="D6987">
        <f>-5111-10</f>
        <v>-5121</v>
      </c>
      <c r="E6987" s="99">
        <v>4181.26</v>
      </c>
      <c r="F6987" t="s">
        <v>8232</v>
      </c>
      <c r="G6987" t="s">
        <v>8233</v>
      </c>
    </row>
    <row r="6988" spans="1:7" hidden="1" x14ac:dyDescent="0.2">
      <c r="A6988">
        <v>5111</v>
      </c>
      <c r="B6988" t="s">
        <v>3348</v>
      </c>
      <c r="C6988" t="s">
        <v>8234</v>
      </c>
      <c r="D6988" t="s">
        <v>3355</v>
      </c>
      <c r="E6988" s="99">
        <v>3745.51</v>
      </c>
      <c r="F6988">
        <v>470.11</v>
      </c>
      <c r="G6988" s="99">
        <v>4215.62</v>
      </c>
    </row>
    <row r="6989" spans="1:7" hidden="1" x14ac:dyDescent="0.2">
      <c r="A6989">
        <v>5111</v>
      </c>
      <c r="B6989" t="s">
        <v>3348</v>
      </c>
      <c r="C6989" t="s">
        <v>8235</v>
      </c>
      <c r="D6989" t="s">
        <v>3355</v>
      </c>
      <c r="E6989" s="99">
        <v>3745.51</v>
      </c>
      <c r="F6989">
        <v>470.11</v>
      </c>
      <c r="G6989" s="99">
        <v>4215.62</v>
      </c>
    </row>
    <row r="6990" spans="1:7" hidden="1" x14ac:dyDescent="0.2">
      <c r="A6990">
        <v>5111</v>
      </c>
      <c r="B6990" t="s">
        <v>3348</v>
      </c>
      <c r="C6990" t="s">
        <v>8236</v>
      </c>
      <c r="D6990" t="s">
        <v>3355</v>
      </c>
      <c r="E6990" s="99">
        <v>4181.26</v>
      </c>
      <c r="F6990">
        <v>524.58000000000004</v>
      </c>
      <c r="G6990" s="99">
        <v>4705.84</v>
      </c>
    </row>
    <row r="6991" spans="1:7" hidden="1" x14ac:dyDescent="0.2">
      <c r="A6991">
        <v>5111</v>
      </c>
      <c r="B6991" t="s">
        <v>3348</v>
      </c>
      <c r="C6991" t="s">
        <v>8237</v>
      </c>
      <c r="D6991" t="s">
        <v>3355</v>
      </c>
      <c r="E6991" s="99">
        <v>3745.51</v>
      </c>
      <c r="F6991">
        <v>470.11</v>
      </c>
      <c r="G6991" s="99">
        <v>4215.62</v>
      </c>
    </row>
    <row r="6992" spans="1:7" hidden="1" x14ac:dyDescent="0.2">
      <c r="A6992">
        <v>5111</v>
      </c>
      <c r="B6992" t="s">
        <v>3348</v>
      </c>
      <c r="C6992" t="s">
        <v>8238</v>
      </c>
      <c r="D6992" t="s">
        <v>3355</v>
      </c>
      <c r="E6992" s="99">
        <v>3745.51</v>
      </c>
      <c r="F6992">
        <v>470.11</v>
      </c>
      <c r="G6992" s="99">
        <v>4215.62</v>
      </c>
    </row>
    <row r="6993" spans="1:7" hidden="1" x14ac:dyDescent="0.2">
      <c r="A6993">
        <v>5111</v>
      </c>
      <c r="B6993" t="s">
        <v>3348</v>
      </c>
      <c r="C6993" t="s">
        <v>8239</v>
      </c>
      <c r="D6993" t="s">
        <v>3355</v>
      </c>
      <c r="E6993" s="99">
        <v>3745.51</v>
      </c>
      <c r="F6993">
        <v>470.11</v>
      </c>
      <c r="G6993" s="99">
        <v>4215.62</v>
      </c>
    </row>
    <row r="6994" spans="1:7" hidden="1" x14ac:dyDescent="0.2">
      <c r="A6994">
        <v>5111</v>
      </c>
      <c r="B6994" t="s">
        <v>3348</v>
      </c>
      <c r="C6994" t="s">
        <v>8240</v>
      </c>
      <c r="D6994" t="s">
        <v>3355</v>
      </c>
      <c r="E6994" s="99">
        <v>3745.51</v>
      </c>
      <c r="F6994">
        <v>470.11</v>
      </c>
      <c r="G6994" s="99">
        <v>4215.62</v>
      </c>
    </row>
    <row r="6995" spans="1:7" hidden="1" x14ac:dyDescent="0.2">
      <c r="A6995">
        <v>5111</v>
      </c>
      <c r="B6995" t="s">
        <v>3348</v>
      </c>
      <c r="C6995" t="s">
        <v>8241</v>
      </c>
      <c r="D6995" t="s">
        <v>3355</v>
      </c>
      <c r="E6995" s="99">
        <v>3745.51</v>
      </c>
      <c r="F6995">
        <v>470.11</v>
      </c>
      <c r="G6995" s="99">
        <v>4215.62</v>
      </c>
    </row>
    <row r="6996" spans="1:7" hidden="1" x14ac:dyDescent="0.2">
      <c r="A6996" t="s">
        <v>357</v>
      </c>
    </row>
    <row r="6997" spans="1:7" hidden="1" x14ac:dyDescent="0.2"/>
    <row r="6998" spans="1:7" hidden="1" x14ac:dyDescent="0.2"/>
    <row r="6999" spans="1:7" hidden="1" x14ac:dyDescent="0.2"/>
    <row r="7000" spans="1:7" hidden="1" x14ac:dyDescent="0.2">
      <c r="A7000" t="s">
        <v>2523</v>
      </c>
      <c r="C7000" t="s">
        <v>2832</v>
      </c>
      <c r="D7000" t="s">
        <v>2833</v>
      </c>
      <c r="E7000" t="s">
        <v>2834</v>
      </c>
      <c r="F7000" t="s">
        <v>2835</v>
      </c>
      <c r="G7000" t="s">
        <v>2836</v>
      </c>
    </row>
    <row r="7001" spans="1:7" hidden="1" x14ac:dyDescent="0.2">
      <c r="C7001" t="s">
        <v>2837</v>
      </c>
      <c r="D7001" t="s">
        <v>2838</v>
      </c>
      <c r="E7001" s="100">
        <v>43344</v>
      </c>
      <c r="F7001" t="s">
        <v>2839</v>
      </c>
      <c r="G7001" t="s">
        <v>8242</v>
      </c>
    </row>
    <row r="7002" spans="1:7" hidden="1" x14ac:dyDescent="0.2"/>
    <row r="7003" spans="1:7" hidden="1" x14ac:dyDescent="0.2">
      <c r="B7003" t="s">
        <v>2841</v>
      </c>
    </row>
    <row r="7004" spans="1:7" hidden="1" x14ac:dyDescent="0.2">
      <c r="A7004" t="s">
        <v>2842</v>
      </c>
      <c r="B7004" t="s">
        <v>2843</v>
      </c>
      <c r="C7004" t="s">
        <v>2844</v>
      </c>
    </row>
    <row r="7005" spans="1:7" hidden="1" x14ac:dyDescent="0.2"/>
    <row r="7006" spans="1:7" hidden="1" x14ac:dyDescent="0.2">
      <c r="B7006" t="s">
        <v>2845</v>
      </c>
      <c r="C7006" t="s">
        <v>2846</v>
      </c>
    </row>
    <row r="7007" spans="1:7" hidden="1" x14ac:dyDescent="0.2">
      <c r="B7007" t="s">
        <v>2847</v>
      </c>
      <c r="C7007" t="s">
        <v>2848</v>
      </c>
      <c r="D7007" t="s">
        <v>2849</v>
      </c>
      <c r="E7007" t="s">
        <v>2850</v>
      </c>
    </row>
    <row r="7008" spans="1:7" hidden="1" x14ac:dyDescent="0.2"/>
    <row r="7009" spans="1:7" hidden="1" x14ac:dyDescent="0.2"/>
    <row r="7010" spans="1:7" hidden="1" x14ac:dyDescent="0.2">
      <c r="A7010" t="s">
        <v>2851</v>
      </c>
      <c r="B7010" t="s">
        <v>2852</v>
      </c>
      <c r="C7010" t="s">
        <v>2853</v>
      </c>
      <c r="E7010" t="s">
        <v>2854</v>
      </c>
      <c r="F7010" t="s">
        <v>2855</v>
      </c>
      <c r="G7010" t="s">
        <v>2856</v>
      </c>
    </row>
    <row r="7011" spans="1:7" hidden="1" x14ac:dyDescent="0.2">
      <c r="A7011" t="s">
        <v>2857</v>
      </c>
      <c r="B7011" t="s">
        <v>2858</v>
      </c>
      <c r="C7011" t="s">
        <v>2859</v>
      </c>
      <c r="D7011" t="s">
        <v>2860</v>
      </c>
      <c r="E7011" t="s">
        <v>2861</v>
      </c>
      <c r="F7011" t="s">
        <v>2861</v>
      </c>
      <c r="G7011" t="s">
        <v>2861</v>
      </c>
    </row>
    <row r="7012" spans="1:7" hidden="1" x14ac:dyDescent="0.2">
      <c r="A7012">
        <v>5111</v>
      </c>
      <c r="B7012" t="s">
        <v>3348</v>
      </c>
      <c r="C7012" t="s">
        <v>8243</v>
      </c>
      <c r="D7012" t="s">
        <v>3355</v>
      </c>
      <c r="E7012" s="99">
        <v>3745.51</v>
      </c>
      <c r="F7012">
        <v>470.11</v>
      </c>
      <c r="G7012" s="99">
        <v>4215.62</v>
      </c>
    </row>
    <row r="7013" spans="1:7" hidden="1" x14ac:dyDescent="0.2">
      <c r="A7013">
        <v>5111</v>
      </c>
      <c r="B7013" t="s">
        <v>3348</v>
      </c>
      <c r="C7013" t="s">
        <v>8244</v>
      </c>
      <c r="D7013" t="s">
        <v>3365</v>
      </c>
      <c r="E7013" s="99">
        <v>-1039.18</v>
      </c>
      <c r="F7013">
        <v>0</v>
      </c>
      <c r="G7013" s="99">
        <v>-1039.18</v>
      </c>
    </row>
    <row r="7014" spans="1:7" hidden="1" x14ac:dyDescent="0.2">
      <c r="A7014">
        <v>5111</v>
      </c>
      <c r="B7014" t="s">
        <v>3348</v>
      </c>
      <c r="C7014" t="s">
        <v>8245</v>
      </c>
      <c r="D7014" t="s">
        <v>3355</v>
      </c>
      <c r="E7014" s="99">
        <v>4181.26</v>
      </c>
      <c r="F7014">
        <v>144.18</v>
      </c>
      <c r="G7014" s="99">
        <v>4325.4399999999996</v>
      </c>
    </row>
    <row r="7015" spans="1:7" hidden="1" x14ac:dyDescent="0.2">
      <c r="A7015">
        <v>5111</v>
      </c>
      <c r="B7015" t="s">
        <v>3348</v>
      </c>
      <c r="C7015" t="s">
        <v>8246</v>
      </c>
      <c r="D7015" t="s">
        <v>3355</v>
      </c>
      <c r="E7015" s="99">
        <v>3745.51</v>
      </c>
      <c r="F7015">
        <v>470.11</v>
      </c>
      <c r="G7015" s="99">
        <v>4215.62</v>
      </c>
    </row>
    <row r="7016" spans="1:7" hidden="1" x14ac:dyDescent="0.2">
      <c r="A7016">
        <v>5111</v>
      </c>
      <c r="B7016" t="s">
        <v>3348</v>
      </c>
      <c r="C7016" t="s">
        <v>8247</v>
      </c>
      <c r="D7016" t="s">
        <v>3355</v>
      </c>
      <c r="E7016" s="99">
        <v>4181.26</v>
      </c>
      <c r="F7016">
        <v>144.18</v>
      </c>
      <c r="G7016" s="99">
        <v>4325.4399999999996</v>
      </c>
    </row>
    <row r="7017" spans="1:7" hidden="1" x14ac:dyDescent="0.2">
      <c r="A7017">
        <v>5111</v>
      </c>
      <c r="B7017" t="s">
        <v>3348</v>
      </c>
      <c r="C7017" t="s">
        <v>8248</v>
      </c>
      <c r="D7017" t="s">
        <v>3355</v>
      </c>
      <c r="E7017" s="99">
        <v>4181.26</v>
      </c>
      <c r="F7017">
        <v>144.18</v>
      </c>
      <c r="G7017" s="99">
        <v>4325.4399999999996</v>
      </c>
    </row>
    <row r="7018" spans="1:7" hidden="1" x14ac:dyDescent="0.2">
      <c r="A7018">
        <v>5111</v>
      </c>
      <c r="B7018" t="s">
        <v>3348</v>
      </c>
      <c r="C7018" t="s">
        <v>8249</v>
      </c>
      <c r="D7018" t="s">
        <v>3355</v>
      </c>
      <c r="E7018" s="99">
        <v>3745.51</v>
      </c>
      <c r="F7018">
        <v>470.11</v>
      </c>
      <c r="G7018" s="99">
        <v>4215.62</v>
      </c>
    </row>
    <row r="7019" spans="1:7" hidden="1" x14ac:dyDescent="0.2">
      <c r="A7019">
        <v>5111</v>
      </c>
      <c r="B7019" t="s">
        <v>3348</v>
      </c>
      <c r="C7019" t="s">
        <v>8250</v>
      </c>
      <c r="D7019" t="s">
        <v>3355</v>
      </c>
      <c r="E7019" s="99">
        <v>3745.51</v>
      </c>
      <c r="F7019">
        <v>470.11</v>
      </c>
      <c r="G7019" s="99">
        <v>4215.62</v>
      </c>
    </row>
    <row r="7020" spans="1:7" hidden="1" x14ac:dyDescent="0.2">
      <c r="A7020">
        <v>5111</v>
      </c>
      <c r="B7020" t="s">
        <v>3348</v>
      </c>
      <c r="C7020" t="s">
        <v>8251</v>
      </c>
      <c r="D7020" t="s">
        <v>3355</v>
      </c>
      <c r="E7020" s="99">
        <v>3745.51</v>
      </c>
      <c r="F7020">
        <v>470.11</v>
      </c>
      <c r="G7020" s="99">
        <v>4215.62</v>
      </c>
    </row>
    <row r="7021" spans="1:7" hidden="1" x14ac:dyDescent="0.2">
      <c r="A7021">
        <v>5111</v>
      </c>
      <c r="B7021" t="s">
        <v>3348</v>
      </c>
      <c r="C7021" t="s">
        <v>8252</v>
      </c>
      <c r="D7021" t="s">
        <v>3355</v>
      </c>
      <c r="E7021" s="99">
        <v>4181.26</v>
      </c>
      <c r="F7021">
        <v>524.58000000000004</v>
      </c>
      <c r="G7021" s="99">
        <v>4705.84</v>
      </c>
    </row>
    <row r="7022" spans="1:7" hidden="1" x14ac:dyDescent="0.2">
      <c r="A7022">
        <v>5111</v>
      </c>
      <c r="B7022" t="s">
        <v>3348</v>
      </c>
      <c r="C7022" t="s">
        <v>8253</v>
      </c>
      <c r="D7022" t="s">
        <v>3355</v>
      </c>
      <c r="E7022" s="99">
        <v>3745.51</v>
      </c>
      <c r="F7022">
        <v>470.11</v>
      </c>
      <c r="G7022" s="99">
        <v>4215.62</v>
      </c>
    </row>
    <row r="7023" spans="1:7" hidden="1" x14ac:dyDescent="0.2">
      <c r="A7023">
        <v>5111</v>
      </c>
      <c r="B7023" t="s">
        <v>3348</v>
      </c>
      <c r="C7023" t="s">
        <v>8254</v>
      </c>
      <c r="D7023" t="s">
        <v>3355</v>
      </c>
      <c r="E7023" s="99">
        <v>3745.51</v>
      </c>
      <c r="F7023">
        <v>470.11</v>
      </c>
      <c r="G7023" s="99">
        <v>4215.62</v>
      </c>
    </row>
    <row r="7024" spans="1:7" hidden="1" x14ac:dyDescent="0.2">
      <c r="A7024">
        <v>5111</v>
      </c>
      <c r="B7024" t="s">
        <v>3348</v>
      </c>
      <c r="C7024" t="s">
        <v>8255</v>
      </c>
      <c r="D7024" t="s">
        <v>3355</v>
      </c>
      <c r="E7024" s="99">
        <v>3745.51</v>
      </c>
      <c r="F7024">
        <v>470.11</v>
      </c>
      <c r="G7024" s="99">
        <v>4215.62</v>
      </c>
    </row>
    <row r="7025" spans="1:7" hidden="1" x14ac:dyDescent="0.2">
      <c r="A7025">
        <v>5111</v>
      </c>
      <c r="B7025" t="s">
        <v>3348</v>
      </c>
      <c r="C7025" t="s">
        <v>8256</v>
      </c>
      <c r="D7025" t="s">
        <v>3355</v>
      </c>
      <c r="E7025" s="99">
        <v>4181.26</v>
      </c>
      <c r="F7025">
        <v>144.18</v>
      </c>
      <c r="G7025" s="99">
        <v>4325.4399999999996</v>
      </c>
    </row>
    <row r="7026" spans="1:7" hidden="1" x14ac:dyDescent="0.2">
      <c r="A7026">
        <v>5111</v>
      </c>
      <c r="B7026" t="s">
        <v>3348</v>
      </c>
      <c r="C7026" t="s">
        <v>8257</v>
      </c>
      <c r="D7026" t="s">
        <v>3365</v>
      </c>
      <c r="E7026" s="99">
        <v>-1039.18</v>
      </c>
      <c r="F7026">
        <v>0</v>
      </c>
      <c r="G7026" s="99">
        <v>-1039.18</v>
      </c>
    </row>
    <row r="7027" spans="1:7" hidden="1" x14ac:dyDescent="0.2">
      <c r="A7027">
        <v>5111</v>
      </c>
      <c r="B7027" t="s">
        <v>3348</v>
      </c>
      <c r="C7027" t="s">
        <v>8258</v>
      </c>
      <c r="D7027" t="s">
        <v>3355</v>
      </c>
      <c r="E7027" s="99">
        <v>4181.26</v>
      </c>
      <c r="F7027">
        <v>144.18</v>
      </c>
      <c r="G7027" s="99">
        <v>4325.4399999999996</v>
      </c>
    </row>
    <row r="7028" spans="1:7" hidden="1" x14ac:dyDescent="0.2">
      <c r="A7028">
        <v>5111</v>
      </c>
      <c r="B7028" t="s">
        <v>3348</v>
      </c>
      <c r="C7028" t="s">
        <v>8259</v>
      </c>
      <c r="D7028" t="s">
        <v>3355</v>
      </c>
      <c r="E7028" s="99">
        <v>4181.26</v>
      </c>
      <c r="F7028">
        <v>524.58000000000004</v>
      </c>
      <c r="G7028" s="99">
        <v>4705.84</v>
      </c>
    </row>
    <row r="7029" spans="1:7" hidden="1" x14ac:dyDescent="0.2">
      <c r="A7029">
        <v>5111</v>
      </c>
      <c r="B7029" t="s">
        <v>3348</v>
      </c>
      <c r="C7029" t="s">
        <v>8260</v>
      </c>
      <c r="D7029" t="s">
        <v>3365</v>
      </c>
      <c r="E7029" s="99">
        <v>-1039.18</v>
      </c>
      <c r="F7029">
        <v>0</v>
      </c>
      <c r="G7029" s="99">
        <v>-1039.18</v>
      </c>
    </row>
    <row r="7030" spans="1:7" hidden="1" x14ac:dyDescent="0.2">
      <c r="A7030">
        <v>5111</v>
      </c>
      <c r="B7030" t="s">
        <v>3348</v>
      </c>
      <c r="C7030" t="s">
        <v>8261</v>
      </c>
      <c r="D7030" t="s">
        <v>3355</v>
      </c>
      <c r="E7030" s="99">
        <v>4181.26</v>
      </c>
      <c r="F7030">
        <v>144.18</v>
      </c>
      <c r="G7030" s="99">
        <v>4325.4399999999996</v>
      </c>
    </row>
    <row r="7031" spans="1:7" hidden="1" x14ac:dyDescent="0.2">
      <c r="A7031">
        <v>5111</v>
      </c>
      <c r="B7031" t="s">
        <v>3348</v>
      </c>
      <c r="C7031" t="s">
        <v>8262</v>
      </c>
      <c r="D7031" t="s">
        <v>3355</v>
      </c>
      <c r="E7031" s="99">
        <v>4181.26</v>
      </c>
      <c r="F7031">
        <v>-331.32</v>
      </c>
      <c r="G7031" s="99">
        <v>3849.94</v>
      </c>
    </row>
    <row r="7032" spans="1:7" hidden="1" x14ac:dyDescent="0.2">
      <c r="A7032">
        <v>5111</v>
      </c>
      <c r="B7032" t="s">
        <v>3348</v>
      </c>
      <c r="C7032" t="s">
        <v>8263</v>
      </c>
      <c r="D7032" t="s">
        <v>3355</v>
      </c>
      <c r="E7032" s="99">
        <v>4181.26</v>
      </c>
      <c r="F7032">
        <v>239.28</v>
      </c>
      <c r="G7032" s="99">
        <v>4420.54</v>
      </c>
    </row>
    <row r="7033" spans="1:7" hidden="1" x14ac:dyDescent="0.2">
      <c r="A7033">
        <v>5111</v>
      </c>
      <c r="B7033" t="s">
        <v>3348</v>
      </c>
      <c r="C7033" t="s">
        <v>8264</v>
      </c>
      <c r="D7033" t="s">
        <v>3355</v>
      </c>
      <c r="E7033" s="99">
        <v>4181.26</v>
      </c>
      <c r="F7033">
        <v>239.28</v>
      </c>
      <c r="G7033" s="99">
        <v>4420.54</v>
      </c>
    </row>
    <row r="7034" spans="1:7" hidden="1" x14ac:dyDescent="0.2">
      <c r="A7034">
        <v>5111</v>
      </c>
      <c r="B7034" t="s">
        <v>3348</v>
      </c>
      <c r="C7034" t="s">
        <v>8265</v>
      </c>
      <c r="D7034" t="s">
        <v>3365</v>
      </c>
      <c r="E7034" s="99">
        <v>-1039.18</v>
      </c>
      <c r="F7034">
        <v>0</v>
      </c>
      <c r="G7034" s="99">
        <v>-1039.18</v>
      </c>
    </row>
    <row r="7035" spans="1:7" hidden="1" x14ac:dyDescent="0.2">
      <c r="A7035">
        <v>5111</v>
      </c>
      <c r="B7035" t="s">
        <v>3348</v>
      </c>
      <c r="C7035" t="s">
        <v>8266</v>
      </c>
      <c r="D7035" t="s">
        <v>3355</v>
      </c>
      <c r="E7035" s="99">
        <v>4181.26</v>
      </c>
      <c r="F7035">
        <v>239.28</v>
      </c>
      <c r="G7035" s="99">
        <v>4420.54</v>
      </c>
    </row>
    <row r="7036" spans="1:7" hidden="1" x14ac:dyDescent="0.2">
      <c r="A7036">
        <v>5111</v>
      </c>
      <c r="B7036" t="s">
        <v>3348</v>
      </c>
      <c r="C7036" t="s">
        <v>8267</v>
      </c>
      <c r="D7036" t="s">
        <v>3365</v>
      </c>
      <c r="E7036" s="99">
        <v>-1039.18</v>
      </c>
      <c r="F7036">
        <v>0</v>
      </c>
      <c r="G7036" s="99">
        <v>-1039.18</v>
      </c>
    </row>
    <row r="7037" spans="1:7" hidden="1" x14ac:dyDescent="0.2">
      <c r="A7037">
        <v>5111</v>
      </c>
      <c r="B7037" t="s">
        <v>3348</v>
      </c>
      <c r="C7037" t="s">
        <v>8268</v>
      </c>
      <c r="D7037" t="s">
        <v>3355</v>
      </c>
      <c r="E7037" s="99">
        <v>4181.26</v>
      </c>
      <c r="F7037">
        <v>239.28</v>
      </c>
      <c r="G7037" s="99">
        <v>4420.54</v>
      </c>
    </row>
    <row r="7038" spans="1:7" hidden="1" x14ac:dyDescent="0.2">
      <c r="A7038">
        <v>5111</v>
      </c>
      <c r="B7038" t="s">
        <v>3348</v>
      </c>
      <c r="C7038" t="s">
        <v>8269</v>
      </c>
      <c r="D7038" t="s">
        <v>3355</v>
      </c>
      <c r="E7038" s="99">
        <v>4181.26</v>
      </c>
      <c r="F7038">
        <v>239.28</v>
      </c>
      <c r="G7038" s="99">
        <v>4420.54</v>
      </c>
    </row>
    <row r="7039" spans="1:7" hidden="1" x14ac:dyDescent="0.2">
      <c r="A7039">
        <v>5111</v>
      </c>
      <c r="B7039" t="s">
        <v>3348</v>
      </c>
      <c r="C7039" t="s">
        <v>8270</v>
      </c>
      <c r="D7039" t="s">
        <v>3355</v>
      </c>
      <c r="E7039" s="99">
        <v>4181.26</v>
      </c>
      <c r="F7039">
        <v>144.18</v>
      </c>
      <c r="G7039" s="99">
        <v>4325.4399999999996</v>
      </c>
    </row>
    <row r="7040" spans="1:7" hidden="1" x14ac:dyDescent="0.2">
      <c r="A7040">
        <v>5111</v>
      </c>
      <c r="B7040" t="s">
        <v>3348</v>
      </c>
      <c r="C7040" t="s">
        <v>8271</v>
      </c>
      <c r="D7040" t="s">
        <v>3355</v>
      </c>
      <c r="E7040" s="99">
        <v>4181.26</v>
      </c>
      <c r="F7040">
        <v>144.18</v>
      </c>
      <c r="G7040" s="99">
        <v>4325.4399999999996</v>
      </c>
    </row>
    <row r="7041" spans="1:7" hidden="1" x14ac:dyDescent="0.2">
      <c r="A7041">
        <v>5111</v>
      </c>
      <c r="B7041" t="s">
        <v>3348</v>
      </c>
      <c r="C7041" t="s">
        <v>8272</v>
      </c>
      <c r="D7041" t="s">
        <v>3365</v>
      </c>
      <c r="E7041" s="99">
        <v>-1039.18</v>
      </c>
      <c r="F7041">
        <v>0</v>
      </c>
      <c r="G7041" s="99">
        <v>-1039.18</v>
      </c>
    </row>
    <row r="7042" spans="1:7" hidden="1" x14ac:dyDescent="0.2">
      <c r="A7042">
        <v>5111</v>
      </c>
      <c r="B7042" t="s">
        <v>3348</v>
      </c>
      <c r="C7042" t="s">
        <v>8273</v>
      </c>
      <c r="D7042" t="s">
        <v>3355</v>
      </c>
      <c r="E7042" s="99">
        <v>4181.26</v>
      </c>
      <c r="F7042">
        <v>239.28</v>
      </c>
      <c r="G7042" s="99">
        <v>4420.54</v>
      </c>
    </row>
    <row r="7043" spans="1:7" hidden="1" x14ac:dyDescent="0.2">
      <c r="A7043">
        <v>5111</v>
      </c>
      <c r="B7043" t="s">
        <v>3348</v>
      </c>
      <c r="C7043" t="s">
        <v>8274</v>
      </c>
      <c r="D7043" t="s">
        <v>3355</v>
      </c>
      <c r="E7043" s="99">
        <v>4181.26</v>
      </c>
      <c r="F7043">
        <v>144.18</v>
      </c>
      <c r="G7043" s="99">
        <v>4325.4399999999996</v>
      </c>
    </row>
    <row r="7044" spans="1:7" hidden="1" x14ac:dyDescent="0.2">
      <c r="A7044">
        <v>5111</v>
      </c>
      <c r="B7044" t="s">
        <v>3348</v>
      </c>
      <c r="C7044" t="s">
        <v>8275</v>
      </c>
      <c r="D7044" t="s">
        <v>3365</v>
      </c>
      <c r="E7044" s="99">
        <v>-1039.18</v>
      </c>
      <c r="F7044">
        <v>0</v>
      </c>
      <c r="G7044" s="99">
        <v>-1039.18</v>
      </c>
    </row>
    <row r="7045" spans="1:7" hidden="1" x14ac:dyDescent="0.2">
      <c r="A7045">
        <v>5111</v>
      </c>
      <c r="B7045" t="s">
        <v>3348</v>
      </c>
      <c r="C7045" t="s">
        <v>8276</v>
      </c>
      <c r="D7045" t="s">
        <v>3355</v>
      </c>
      <c r="E7045" s="99">
        <v>4181.26</v>
      </c>
      <c r="F7045">
        <v>239.28</v>
      </c>
      <c r="G7045" s="99">
        <v>4420.54</v>
      </c>
    </row>
    <row r="7046" spans="1:7" hidden="1" x14ac:dyDescent="0.2">
      <c r="A7046">
        <v>5111</v>
      </c>
      <c r="B7046" t="s">
        <v>3348</v>
      </c>
      <c r="C7046" t="s">
        <v>8277</v>
      </c>
      <c r="D7046" t="s">
        <v>3355</v>
      </c>
      <c r="E7046" s="99">
        <v>4181.26</v>
      </c>
      <c r="F7046">
        <v>239.28</v>
      </c>
      <c r="G7046" s="99">
        <v>4420.54</v>
      </c>
    </row>
    <row r="7047" spans="1:7" hidden="1" x14ac:dyDescent="0.2">
      <c r="A7047">
        <v>5111</v>
      </c>
      <c r="B7047" t="s">
        <v>3348</v>
      </c>
      <c r="C7047" t="s">
        <v>8278</v>
      </c>
      <c r="D7047" t="s">
        <v>3355</v>
      </c>
      <c r="E7047" s="99">
        <v>4181.26</v>
      </c>
      <c r="F7047">
        <v>239.28</v>
      </c>
      <c r="G7047" s="99">
        <v>4420.54</v>
      </c>
    </row>
    <row r="7048" spans="1:7" hidden="1" x14ac:dyDescent="0.2">
      <c r="A7048">
        <v>5111</v>
      </c>
      <c r="B7048" t="s">
        <v>3348</v>
      </c>
      <c r="C7048" t="s">
        <v>8279</v>
      </c>
      <c r="D7048" t="s">
        <v>3355</v>
      </c>
      <c r="E7048" s="99">
        <v>4181.26</v>
      </c>
      <c r="F7048">
        <v>144.18</v>
      </c>
      <c r="G7048" s="99">
        <v>4325.4399999999996</v>
      </c>
    </row>
    <row r="7049" spans="1:7" hidden="1" x14ac:dyDescent="0.2">
      <c r="A7049">
        <v>5111</v>
      </c>
      <c r="B7049" t="s">
        <v>3348</v>
      </c>
      <c r="C7049" t="s">
        <v>8280</v>
      </c>
      <c r="D7049" t="s">
        <v>3355</v>
      </c>
      <c r="E7049" s="99">
        <v>4181.26</v>
      </c>
      <c r="F7049">
        <v>144.18</v>
      </c>
      <c r="G7049" s="99">
        <v>4325.4399999999996</v>
      </c>
    </row>
    <row r="7050" spans="1:7" hidden="1" x14ac:dyDescent="0.2">
      <c r="A7050">
        <v>5111</v>
      </c>
      <c r="B7050" t="s">
        <v>3348</v>
      </c>
      <c r="C7050" t="s">
        <v>8281</v>
      </c>
      <c r="D7050" t="s">
        <v>3355</v>
      </c>
      <c r="E7050" s="99">
        <v>4181.26</v>
      </c>
      <c r="F7050">
        <v>144.18</v>
      </c>
      <c r="G7050" s="99">
        <v>4325.4399999999996</v>
      </c>
    </row>
    <row r="7051" spans="1:7" hidden="1" x14ac:dyDescent="0.2">
      <c r="A7051">
        <v>5111</v>
      </c>
      <c r="B7051" t="s">
        <v>3348</v>
      </c>
      <c r="C7051" t="s">
        <v>8282</v>
      </c>
      <c r="D7051" t="s">
        <v>3355</v>
      </c>
      <c r="E7051" s="99">
        <v>4181.26</v>
      </c>
      <c r="F7051">
        <v>-331.32</v>
      </c>
      <c r="G7051" s="99">
        <v>3849.94</v>
      </c>
    </row>
    <row r="7052" spans="1:7" hidden="1" x14ac:dyDescent="0.2">
      <c r="A7052">
        <v>5111</v>
      </c>
      <c r="B7052" t="s">
        <v>3348</v>
      </c>
      <c r="C7052" t="s">
        <v>8283</v>
      </c>
      <c r="D7052" t="s">
        <v>3355</v>
      </c>
      <c r="E7052" s="99">
        <v>4181.26</v>
      </c>
      <c r="F7052">
        <v>-331.32</v>
      </c>
      <c r="G7052" s="99">
        <v>3849.94</v>
      </c>
    </row>
    <row r="7053" spans="1:7" hidden="1" x14ac:dyDescent="0.2">
      <c r="A7053" t="s">
        <v>3376</v>
      </c>
      <c r="B7053" t="s">
        <v>3348</v>
      </c>
      <c r="C7053" t="s">
        <v>8284</v>
      </c>
      <c r="D7053">
        <f>-5111-10</f>
        <v>-5121</v>
      </c>
      <c r="E7053" s="99">
        <v>4181.26</v>
      </c>
      <c r="F7053" t="s">
        <v>8232</v>
      </c>
      <c r="G7053" t="s">
        <v>8233</v>
      </c>
    </row>
    <row r="7054" spans="1:7" hidden="1" x14ac:dyDescent="0.2">
      <c r="A7054">
        <v>5111</v>
      </c>
      <c r="B7054" t="s">
        <v>3348</v>
      </c>
      <c r="C7054" t="s">
        <v>8285</v>
      </c>
      <c r="D7054" t="s">
        <v>3355</v>
      </c>
      <c r="E7054" s="99">
        <v>4181.26</v>
      </c>
      <c r="F7054">
        <v>-331.32</v>
      </c>
      <c r="G7054" s="99">
        <v>3849.94</v>
      </c>
    </row>
    <row r="7055" spans="1:7" hidden="1" x14ac:dyDescent="0.2">
      <c r="A7055">
        <v>5111</v>
      </c>
      <c r="B7055" t="s">
        <v>3348</v>
      </c>
      <c r="C7055" t="s">
        <v>8286</v>
      </c>
      <c r="D7055" t="s">
        <v>3355</v>
      </c>
      <c r="E7055" s="99">
        <v>4181.26</v>
      </c>
      <c r="F7055">
        <v>-331.32</v>
      </c>
      <c r="G7055" s="99">
        <v>3849.94</v>
      </c>
    </row>
    <row r="7056" spans="1:7" hidden="1" x14ac:dyDescent="0.2">
      <c r="A7056">
        <v>5111</v>
      </c>
      <c r="B7056" t="s">
        <v>3348</v>
      </c>
      <c r="C7056" t="s">
        <v>8287</v>
      </c>
      <c r="D7056" t="s">
        <v>3355</v>
      </c>
      <c r="E7056" s="99">
        <v>4181.26</v>
      </c>
      <c r="F7056">
        <v>-331.32</v>
      </c>
      <c r="G7056" s="99">
        <v>3849.94</v>
      </c>
    </row>
    <row r="7057" spans="1:7" hidden="1" x14ac:dyDescent="0.2">
      <c r="A7057">
        <v>5111</v>
      </c>
      <c r="B7057" t="s">
        <v>3348</v>
      </c>
      <c r="C7057" t="s">
        <v>8288</v>
      </c>
      <c r="D7057" t="s">
        <v>3355</v>
      </c>
      <c r="E7057" s="99">
        <v>4181.26</v>
      </c>
      <c r="F7057">
        <v>144.18</v>
      </c>
      <c r="G7057" s="99">
        <v>4325.4399999999996</v>
      </c>
    </row>
    <row r="7058" spans="1:7" hidden="1" x14ac:dyDescent="0.2">
      <c r="A7058">
        <v>5111</v>
      </c>
      <c r="B7058" t="s">
        <v>3348</v>
      </c>
      <c r="C7058" t="s">
        <v>8289</v>
      </c>
      <c r="D7058" t="s">
        <v>3355</v>
      </c>
      <c r="E7058" s="99">
        <v>4181.26</v>
      </c>
      <c r="F7058">
        <v>144.18</v>
      </c>
      <c r="G7058" s="99">
        <v>4325.4399999999996</v>
      </c>
    </row>
    <row r="7059" spans="1:7" hidden="1" x14ac:dyDescent="0.2">
      <c r="A7059">
        <v>5111</v>
      </c>
      <c r="B7059" t="s">
        <v>3348</v>
      </c>
      <c r="C7059" t="s">
        <v>8290</v>
      </c>
      <c r="D7059" t="s">
        <v>3355</v>
      </c>
      <c r="E7059" s="99">
        <v>3420.46</v>
      </c>
      <c r="F7059">
        <v>429.48</v>
      </c>
      <c r="G7059" s="99">
        <v>3849.94</v>
      </c>
    </row>
    <row r="7060" spans="1:7" hidden="1" x14ac:dyDescent="0.2">
      <c r="A7060">
        <v>5111</v>
      </c>
      <c r="B7060" t="s">
        <v>3348</v>
      </c>
      <c r="C7060" t="s">
        <v>8291</v>
      </c>
      <c r="D7060" t="s">
        <v>3355</v>
      </c>
      <c r="E7060" s="99">
        <v>3420.46</v>
      </c>
      <c r="F7060">
        <v>429.48</v>
      </c>
      <c r="G7060" s="99">
        <v>3849.94</v>
      </c>
    </row>
    <row r="7061" spans="1:7" hidden="1" x14ac:dyDescent="0.2">
      <c r="A7061">
        <v>5111</v>
      </c>
      <c r="B7061" t="s">
        <v>3348</v>
      </c>
      <c r="C7061" t="s">
        <v>8292</v>
      </c>
      <c r="D7061" t="s">
        <v>3355</v>
      </c>
      <c r="E7061" s="99">
        <v>3420.46</v>
      </c>
      <c r="F7061">
        <v>429.48</v>
      </c>
      <c r="G7061" s="99">
        <v>3849.94</v>
      </c>
    </row>
    <row r="7062" spans="1:7" hidden="1" x14ac:dyDescent="0.2">
      <c r="A7062" t="s">
        <v>357</v>
      </c>
    </row>
    <row r="7063" spans="1:7" hidden="1" x14ac:dyDescent="0.2"/>
    <row r="7064" spans="1:7" hidden="1" x14ac:dyDescent="0.2"/>
    <row r="7065" spans="1:7" hidden="1" x14ac:dyDescent="0.2"/>
    <row r="7066" spans="1:7" hidden="1" x14ac:dyDescent="0.2">
      <c r="A7066" t="s">
        <v>2523</v>
      </c>
      <c r="C7066" t="s">
        <v>2832</v>
      </c>
      <c r="D7066" t="s">
        <v>2833</v>
      </c>
      <c r="E7066" t="s">
        <v>2834</v>
      </c>
      <c r="F7066" t="s">
        <v>2835</v>
      </c>
      <c r="G7066" t="s">
        <v>2836</v>
      </c>
    </row>
    <row r="7067" spans="1:7" hidden="1" x14ac:dyDescent="0.2">
      <c r="C7067" t="s">
        <v>2837</v>
      </c>
      <c r="D7067" t="s">
        <v>2838</v>
      </c>
      <c r="E7067" s="100">
        <v>43344</v>
      </c>
      <c r="F7067" t="s">
        <v>2839</v>
      </c>
      <c r="G7067" t="s">
        <v>8293</v>
      </c>
    </row>
    <row r="7068" spans="1:7" hidden="1" x14ac:dyDescent="0.2"/>
    <row r="7069" spans="1:7" hidden="1" x14ac:dyDescent="0.2">
      <c r="B7069" t="s">
        <v>2841</v>
      </c>
    </row>
    <row r="7070" spans="1:7" hidden="1" x14ac:dyDescent="0.2">
      <c r="A7070" t="s">
        <v>2842</v>
      </c>
      <c r="B7070" t="s">
        <v>2843</v>
      </c>
      <c r="C7070" t="s">
        <v>2844</v>
      </c>
    </row>
    <row r="7071" spans="1:7" hidden="1" x14ac:dyDescent="0.2"/>
    <row r="7072" spans="1:7" hidden="1" x14ac:dyDescent="0.2">
      <c r="B7072" t="s">
        <v>2845</v>
      </c>
      <c r="C7072" t="s">
        <v>2846</v>
      </c>
    </row>
    <row r="7073" spans="1:7" hidden="1" x14ac:dyDescent="0.2">
      <c r="B7073" t="s">
        <v>2847</v>
      </c>
      <c r="C7073" t="s">
        <v>2848</v>
      </c>
      <c r="D7073" t="s">
        <v>2849</v>
      </c>
      <c r="E7073" t="s">
        <v>2850</v>
      </c>
    </row>
    <row r="7074" spans="1:7" hidden="1" x14ac:dyDescent="0.2"/>
    <row r="7075" spans="1:7" hidden="1" x14ac:dyDescent="0.2"/>
    <row r="7076" spans="1:7" hidden="1" x14ac:dyDescent="0.2">
      <c r="A7076" t="s">
        <v>2851</v>
      </c>
      <c r="B7076" t="s">
        <v>2852</v>
      </c>
      <c r="C7076" t="s">
        <v>2853</v>
      </c>
      <c r="E7076" t="s">
        <v>2854</v>
      </c>
      <c r="F7076" t="s">
        <v>2855</v>
      </c>
      <c r="G7076" t="s">
        <v>2856</v>
      </c>
    </row>
    <row r="7077" spans="1:7" hidden="1" x14ac:dyDescent="0.2">
      <c r="A7077" t="s">
        <v>2857</v>
      </c>
      <c r="B7077" t="s">
        <v>2858</v>
      </c>
      <c r="C7077" t="s">
        <v>2859</v>
      </c>
      <c r="D7077" t="s">
        <v>2860</v>
      </c>
      <c r="E7077" t="s">
        <v>2861</v>
      </c>
      <c r="F7077" t="s">
        <v>2861</v>
      </c>
      <c r="G7077" t="s">
        <v>2861</v>
      </c>
    </row>
    <row r="7078" spans="1:7" hidden="1" x14ac:dyDescent="0.2">
      <c r="A7078">
        <v>5111</v>
      </c>
      <c r="B7078" t="s">
        <v>3348</v>
      </c>
      <c r="C7078" t="s">
        <v>8294</v>
      </c>
      <c r="D7078" t="s">
        <v>3355</v>
      </c>
      <c r="E7078" s="99">
        <v>3420.46</v>
      </c>
      <c r="F7078">
        <v>429.48</v>
      </c>
      <c r="G7078" s="99">
        <v>3849.94</v>
      </c>
    </row>
    <row r="7079" spans="1:7" hidden="1" x14ac:dyDescent="0.2">
      <c r="A7079">
        <v>5111</v>
      </c>
      <c r="B7079" t="s">
        <v>3348</v>
      </c>
      <c r="C7079" t="s">
        <v>8295</v>
      </c>
      <c r="D7079" t="s">
        <v>3355</v>
      </c>
      <c r="E7079" s="99">
        <v>3420.46</v>
      </c>
      <c r="F7079">
        <v>429.48</v>
      </c>
      <c r="G7079" s="99">
        <v>3849.94</v>
      </c>
    </row>
    <row r="7080" spans="1:7" hidden="1" x14ac:dyDescent="0.2">
      <c r="A7080">
        <v>5111</v>
      </c>
      <c r="B7080" t="s">
        <v>3348</v>
      </c>
      <c r="C7080" t="s">
        <v>8296</v>
      </c>
      <c r="D7080" t="s">
        <v>3355</v>
      </c>
      <c r="E7080" s="99">
        <v>3420.46</v>
      </c>
      <c r="F7080">
        <v>429.48</v>
      </c>
      <c r="G7080" s="99">
        <v>3849.94</v>
      </c>
    </row>
    <row r="7081" spans="1:7" hidden="1" x14ac:dyDescent="0.2">
      <c r="A7081">
        <v>5111</v>
      </c>
      <c r="B7081" t="s">
        <v>3348</v>
      </c>
      <c r="C7081" t="s">
        <v>8297</v>
      </c>
      <c r="D7081" t="s">
        <v>3355</v>
      </c>
      <c r="E7081" s="99">
        <v>3420.46</v>
      </c>
      <c r="F7081">
        <v>429.48</v>
      </c>
      <c r="G7081" s="99">
        <v>3849.94</v>
      </c>
    </row>
    <row r="7082" spans="1:7" hidden="1" x14ac:dyDescent="0.2">
      <c r="A7082">
        <v>5111</v>
      </c>
      <c r="B7082" t="s">
        <v>3348</v>
      </c>
      <c r="C7082" t="s">
        <v>8298</v>
      </c>
      <c r="D7082" t="s">
        <v>3355</v>
      </c>
      <c r="E7082" s="99">
        <v>3420.46</v>
      </c>
      <c r="F7082">
        <v>429.48</v>
      </c>
      <c r="G7082" s="99">
        <v>3849.94</v>
      </c>
    </row>
    <row r="7083" spans="1:7" hidden="1" x14ac:dyDescent="0.2">
      <c r="A7083">
        <v>5111</v>
      </c>
      <c r="B7083" t="s">
        <v>3348</v>
      </c>
      <c r="C7083" t="s">
        <v>8299</v>
      </c>
      <c r="D7083" t="s">
        <v>3355</v>
      </c>
      <c r="E7083" s="99">
        <v>3420.46</v>
      </c>
      <c r="F7083">
        <v>429.48</v>
      </c>
      <c r="G7083" s="99">
        <v>3849.94</v>
      </c>
    </row>
    <row r="7084" spans="1:7" hidden="1" x14ac:dyDescent="0.2">
      <c r="A7084">
        <v>5111</v>
      </c>
      <c r="B7084" t="s">
        <v>3348</v>
      </c>
      <c r="C7084" t="s">
        <v>8300</v>
      </c>
      <c r="D7084" t="s">
        <v>3355</v>
      </c>
      <c r="E7084" s="99">
        <v>3420.46</v>
      </c>
      <c r="F7084">
        <v>429.48</v>
      </c>
      <c r="G7084" s="99">
        <v>3849.94</v>
      </c>
    </row>
    <row r="7085" spans="1:7" hidden="1" x14ac:dyDescent="0.2">
      <c r="A7085">
        <v>5111</v>
      </c>
      <c r="B7085" t="s">
        <v>3348</v>
      </c>
      <c r="C7085" t="s">
        <v>8301</v>
      </c>
      <c r="D7085" t="s">
        <v>3355</v>
      </c>
      <c r="E7085" s="99">
        <v>3420.46</v>
      </c>
      <c r="F7085">
        <v>429.48</v>
      </c>
      <c r="G7085" s="99">
        <v>3849.94</v>
      </c>
    </row>
    <row r="7086" spans="1:7" hidden="1" x14ac:dyDescent="0.2">
      <c r="A7086">
        <v>5111</v>
      </c>
      <c r="B7086" t="s">
        <v>3348</v>
      </c>
      <c r="C7086" t="s">
        <v>8302</v>
      </c>
      <c r="D7086" t="s">
        <v>3355</v>
      </c>
      <c r="E7086" s="99">
        <v>3420.46</v>
      </c>
      <c r="F7086">
        <v>429.48</v>
      </c>
      <c r="G7086" s="99">
        <v>3849.94</v>
      </c>
    </row>
    <row r="7087" spans="1:7" hidden="1" x14ac:dyDescent="0.2">
      <c r="A7087">
        <v>5111</v>
      </c>
      <c r="B7087" t="s">
        <v>3348</v>
      </c>
      <c r="C7087" t="s">
        <v>8303</v>
      </c>
      <c r="D7087" t="s">
        <v>3355</v>
      </c>
      <c r="E7087" s="99">
        <v>3420.46</v>
      </c>
      <c r="F7087">
        <v>429.48</v>
      </c>
      <c r="G7087" s="99">
        <v>3849.94</v>
      </c>
    </row>
    <row r="7088" spans="1:7" hidden="1" x14ac:dyDescent="0.2">
      <c r="A7088">
        <v>5111</v>
      </c>
      <c r="B7088" t="s">
        <v>3348</v>
      </c>
      <c r="C7088" t="s">
        <v>8304</v>
      </c>
      <c r="D7088" t="s">
        <v>3355</v>
      </c>
      <c r="E7088" s="99">
        <v>3420.46</v>
      </c>
      <c r="F7088">
        <v>429.48</v>
      </c>
      <c r="G7088" s="99">
        <v>3849.94</v>
      </c>
    </row>
    <row r="7089" spans="1:7" hidden="1" x14ac:dyDescent="0.2">
      <c r="A7089">
        <v>5111</v>
      </c>
      <c r="B7089" t="s">
        <v>3348</v>
      </c>
      <c r="C7089" t="s">
        <v>8305</v>
      </c>
      <c r="D7089" t="s">
        <v>3355</v>
      </c>
      <c r="E7089" s="99">
        <v>3420.46</v>
      </c>
      <c r="F7089">
        <v>429.48</v>
      </c>
      <c r="G7089" s="99">
        <v>3849.94</v>
      </c>
    </row>
    <row r="7090" spans="1:7" hidden="1" x14ac:dyDescent="0.2">
      <c r="A7090">
        <v>5111</v>
      </c>
      <c r="B7090" t="s">
        <v>3348</v>
      </c>
      <c r="C7090" t="s">
        <v>8306</v>
      </c>
      <c r="D7090" t="s">
        <v>3355</v>
      </c>
      <c r="E7090" s="99">
        <v>3420.46</v>
      </c>
      <c r="F7090">
        <v>429.48</v>
      </c>
      <c r="G7090" s="99">
        <v>3849.94</v>
      </c>
    </row>
    <row r="7091" spans="1:7" hidden="1" x14ac:dyDescent="0.2">
      <c r="A7091">
        <v>5111</v>
      </c>
      <c r="B7091" t="s">
        <v>3348</v>
      </c>
      <c r="C7091" t="s">
        <v>8307</v>
      </c>
      <c r="D7091" t="s">
        <v>3355</v>
      </c>
      <c r="E7091" s="99">
        <v>3420.46</v>
      </c>
      <c r="F7091">
        <v>429.48</v>
      </c>
      <c r="G7091" s="99">
        <v>3849.94</v>
      </c>
    </row>
    <row r="7092" spans="1:7" hidden="1" x14ac:dyDescent="0.2">
      <c r="A7092">
        <v>5111</v>
      </c>
      <c r="B7092" t="s">
        <v>3348</v>
      </c>
      <c r="C7092" t="s">
        <v>8308</v>
      </c>
      <c r="D7092" t="s">
        <v>3355</v>
      </c>
      <c r="E7092" s="99">
        <v>1859.6</v>
      </c>
      <c r="F7092">
        <v>234.37</v>
      </c>
      <c r="G7092" s="99">
        <v>2093.9699999999998</v>
      </c>
    </row>
    <row r="7093" spans="1:7" hidden="1" x14ac:dyDescent="0.2">
      <c r="A7093">
        <v>5111</v>
      </c>
      <c r="B7093" t="s">
        <v>3348</v>
      </c>
      <c r="C7093" t="s">
        <v>8309</v>
      </c>
      <c r="D7093" t="s">
        <v>3355</v>
      </c>
      <c r="E7093" s="99">
        <v>1859.6</v>
      </c>
      <c r="F7093">
        <v>234.37</v>
      </c>
      <c r="G7093" s="99">
        <v>2093.9699999999998</v>
      </c>
    </row>
    <row r="7094" spans="1:7" hidden="1" x14ac:dyDescent="0.2">
      <c r="A7094">
        <v>5111</v>
      </c>
      <c r="B7094" t="s">
        <v>3348</v>
      </c>
      <c r="C7094" t="s">
        <v>8310</v>
      </c>
      <c r="D7094" t="s">
        <v>3355</v>
      </c>
      <c r="E7094" s="99">
        <v>1170.3</v>
      </c>
      <c r="F7094">
        <v>148.21</v>
      </c>
      <c r="G7094" s="99">
        <v>1318.51</v>
      </c>
    </row>
    <row r="7095" spans="1:7" hidden="1" x14ac:dyDescent="0.2">
      <c r="A7095">
        <v>5111</v>
      </c>
      <c r="B7095" t="s">
        <v>3348</v>
      </c>
      <c r="C7095" t="s">
        <v>8311</v>
      </c>
      <c r="D7095" t="s">
        <v>3355</v>
      </c>
      <c r="E7095" s="99">
        <v>4181.26</v>
      </c>
      <c r="F7095">
        <v>524.58000000000004</v>
      </c>
      <c r="G7095" s="99">
        <v>4705.84</v>
      </c>
    </row>
    <row r="7096" spans="1:7" hidden="1" x14ac:dyDescent="0.2">
      <c r="A7096">
        <v>5111</v>
      </c>
      <c r="B7096" t="s">
        <v>3348</v>
      </c>
      <c r="C7096" t="s">
        <v>8312</v>
      </c>
      <c r="D7096" t="s">
        <v>3355</v>
      </c>
      <c r="E7096" s="99">
        <v>4181.26</v>
      </c>
      <c r="F7096">
        <v>524.58000000000004</v>
      </c>
      <c r="G7096" s="99">
        <v>4705.84</v>
      </c>
    </row>
    <row r="7097" spans="1:7" hidden="1" x14ac:dyDescent="0.2">
      <c r="A7097">
        <v>5111</v>
      </c>
      <c r="B7097" t="s">
        <v>3348</v>
      </c>
      <c r="C7097" t="s">
        <v>8313</v>
      </c>
      <c r="D7097" t="s">
        <v>3355</v>
      </c>
      <c r="E7097" s="99">
        <v>4181.26</v>
      </c>
      <c r="F7097">
        <v>524.58000000000004</v>
      </c>
      <c r="G7097" s="99">
        <v>4705.84</v>
      </c>
    </row>
    <row r="7098" spans="1:7" hidden="1" x14ac:dyDescent="0.2">
      <c r="A7098">
        <v>5111</v>
      </c>
      <c r="B7098" t="s">
        <v>3348</v>
      </c>
      <c r="C7098" t="s">
        <v>8314</v>
      </c>
      <c r="D7098" t="s">
        <v>3355</v>
      </c>
      <c r="E7098" s="99">
        <v>4181.26</v>
      </c>
      <c r="F7098">
        <v>524.58000000000004</v>
      </c>
      <c r="G7098" s="99">
        <v>4705.84</v>
      </c>
    </row>
    <row r="7099" spans="1:7" hidden="1" x14ac:dyDescent="0.2">
      <c r="A7099">
        <v>5111</v>
      </c>
      <c r="B7099" t="s">
        <v>3348</v>
      </c>
      <c r="C7099" t="s">
        <v>8315</v>
      </c>
      <c r="D7099" t="s">
        <v>3355</v>
      </c>
      <c r="E7099" s="99">
        <v>4181.26</v>
      </c>
      <c r="F7099">
        <v>524.58000000000004</v>
      </c>
      <c r="G7099" s="99">
        <v>4705.84</v>
      </c>
    </row>
    <row r="7100" spans="1:7" hidden="1" x14ac:dyDescent="0.2">
      <c r="A7100">
        <v>5111</v>
      </c>
      <c r="B7100" t="s">
        <v>3348</v>
      </c>
      <c r="C7100" t="s">
        <v>8316</v>
      </c>
      <c r="D7100" t="s">
        <v>3355</v>
      </c>
      <c r="E7100" s="99">
        <v>4181.26</v>
      </c>
      <c r="F7100">
        <v>524.58000000000004</v>
      </c>
      <c r="G7100" s="99">
        <v>4705.84</v>
      </c>
    </row>
    <row r="7101" spans="1:7" hidden="1" x14ac:dyDescent="0.2">
      <c r="A7101">
        <v>5111</v>
      </c>
      <c r="B7101" t="s">
        <v>3348</v>
      </c>
      <c r="C7101" t="s">
        <v>8317</v>
      </c>
      <c r="D7101" t="s">
        <v>3355</v>
      </c>
      <c r="E7101" s="99">
        <v>4181.26</v>
      </c>
      <c r="F7101">
        <v>524.58000000000004</v>
      </c>
      <c r="G7101" s="99">
        <v>4705.84</v>
      </c>
    </row>
    <row r="7102" spans="1:7" hidden="1" x14ac:dyDescent="0.2">
      <c r="A7102">
        <v>5111</v>
      </c>
      <c r="B7102" t="s">
        <v>3348</v>
      </c>
      <c r="C7102" t="s">
        <v>8318</v>
      </c>
      <c r="D7102" t="s">
        <v>3355</v>
      </c>
      <c r="E7102" s="99">
        <v>4181.26</v>
      </c>
      <c r="F7102">
        <v>524.58000000000004</v>
      </c>
      <c r="G7102" s="99">
        <v>4705.84</v>
      </c>
    </row>
    <row r="7103" spans="1:7" hidden="1" x14ac:dyDescent="0.2">
      <c r="A7103">
        <v>5111</v>
      </c>
      <c r="B7103" t="s">
        <v>3348</v>
      </c>
      <c r="C7103" t="s">
        <v>8319</v>
      </c>
      <c r="D7103" t="s">
        <v>3355</v>
      </c>
      <c r="E7103" s="99">
        <v>4181.26</v>
      </c>
      <c r="F7103">
        <v>524.58000000000004</v>
      </c>
      <c r="G7103" s="99">
        <v>4705.84</v>
      </c>
    </row>
    <row r="7104" spans="1:7" hidden="1" x14ac:dyDescent="0.2">
      <c r="A7104">
        <v>5111</v>
      </c>
      <c r="B7104" t="s">
        <v>3348</v>
      </c>
      <c r="C7104" t="s">
        <v>8320</v>
      </c>
      <c r="D7104" t="s">
        <v>3355</v>
      </c>
      <c r="E7104" s="99">
        <v>4181.26</v>
      </c>
      <c r="F7104">
        <v>524.58000000000004</v>
      </c>
      <c r="G7104" s="99">
        <v>4705.84</v>
      </c>
    </row>
    <row r="7105" spans="1:7" hidden="1" x14ac:dyDescent="0.2">
      <c r="A7105">
        <v>5111</v>
      </c>
      <c r="B7105" t="s">
        <v>3348</v>
      </c>
      <c r="C7105" t="s">
        <v>8321</v>
      </c>
      <c r="D7105" t="s">
        <v>3355</v>
      </c>
      <c r="E7105" s="99">
        <v>4181.26</v>
      </c>
      <c r="F7105">
        <v>524.58000000000004</v>
      </c>
      <c r="G7105" s="99">
        <v>4705.84</v>
      </c>
    </row>
    <row r="7106" spans="1:7" hidden="1" x14ac:dyDescent="0.2">
      <c r="A7106">
        <v>5111</v>
      </c>
      <c r="B7106" t="s">
        <v>3348</v>
      </c>
      <c r="C7106" t="s">
        <v>8322</v>
      </c>
      <c r="D7106" t="s">
        <v>3355</v>
      </c>
      <c r="E7106" s="99">
        <v>4181.26</v>
      </c>
      <c r="F7106">
        <v>524.58000000000004</v>
      </c>
      <c r="G7106" s="99">
        <v>4705.84</v>
      </c>
    </row>
    <row r="7107" spans="1:7" hidden="1" x14ac:dyDescent="0.2">
      <c r="A7107">
        <v>5111</v>
      </c>
      <c r="B7107" t="s">
        <v>3348</v>
      </c>
      <c r="C7107" t="s">
        <v>8323</v>
      </c>
      <c r="D7107" t="s">
        <v>3355</v>
      </c>
      <c r="E7107" s="99">
        <v>4181.26</v>
      </c>
      <c r="F7107">
        <v>524.58000000000004</v>
      </c>
      <c r="G7107" s="99">
        <v>4705.84</v>
      </c>
    </row>
    <row r="7108" spans="1:7" hidden="1" x14ac:dyDescent="0.2">
      <c r="A7108">
        <v>5111</v>
      </c>
      <c r="B7108" t="s">
        <v>3348</v>
      </c>
      <c r="C7108" t="s">
        <v>8324</v>
      </c>
      <c r="D7108" t="s">
        <v>3355</v>
      </c>
      <c r="E7108" s="99">
        <v>4181.26</v>
      </c>
      <c r="F7108">
        <v>524.58000000000004</v>
      </c>
      <c r="G7108" s="99">
        <v>4705.84</v>
      </c>
    </row>
    <row r="7109" spans="1:7" hidden="1" x14ac:dyDescent="0.2">
      <c r="A7109">
        <v>5111</v>
      </c>
      <c r="B7109" t="s">
        <v>3348</v>
      </c>
      <c r="C7109" t="s">
        <v>8325</v>
      </c>
      <c r="D7109" t="s">
        <v>3355</v>
      </c>
      <c r="E7109" s="99">
        <v>4181.26</v>
      </c>
      <c r="F7109">
        <v>524.58000000000004</v>
      </c>
      <c r="G7109" s="99">
        <v>4705.84</v>
      </c>
    </row>
    <row r="7110" spans="1:7" hidden="1" x14ac:dyDescent="0.2">
      <c r="A7110">
        <v>5111</v>
      </c>
      <c r="B7110" t="s">
        <v>3348</v>
      </c>
      <c r="C7110" t="s">
        <v>8326</v>
      </c>
      <c r="D7110" t="s">
        <v>3355</v>
      </c>
      <c r="E7110" s="99">
        <v>4181.26</v>
      </c>
      <c r="F7110">
        <v>524.58000000000004</v>
      </c>
      <c r="G7110" s="99">
        <v>4705.84</v>
      </c>
    </row>
    <row r="7111" spans="1:7" hidden="1" x14ac:dyDescent="0.2">
      <c r="A7111">
        <v>5111</v>
      </c>
      <c r="B7111" t="s">
        <v>3348</v>
      </c>
      <c r="C7111" t="s">
        <v>8327</v>
      </c>
      <c r="D7111" t="s">
        <v>3355</v>
      </c>
      <c r="E7111" s="99">
        <v>4181.26</v>
      </c>
      <c r="F7111">
        <v>524.58000000000004</v>
      </c>
      <c r="G7111" s="99">
        <v>4705.84</v>
      </c>
    </row>
    <row r="7112" spans="1:7" hidden="1" x14ac:dyDescent="0.2">
      <c r="A7112">
        <v>5111</v>
      </c>
      <c r="B7112" t="s">
        <v>3348</v>
      </c>
      <c r="C7112" t="s">
        <v>8328</v>
      </c>
      <c r="D7112" t="s">
        <v>3355</v>
      </c>
      <c r="E7112" s="99">
        <v>4181.26</v>
      </c>
      <c r="F7112">
        <v>524.58000000000004</v>
      </c>
      <c r="G7112" s="99">
        <v>4705.84</v>
      </c>
    </row>
    <row r="7113" spans="1:7" hidden="1" x14ac:dyDescent="0.2">
      <c r="A7113">
        <v>5111</v>
      </c>
      <c r="B7113" t="s">
        <v>3348</v>
      </c>
      <c r="C7113" t="s">
        <v>8329</v>
      </c>
      <c r="D7113" t="s">
        <v>3355</v>
      </c>
      <c r="E7113" s="99">
        <v>4181.26</v>
      </c>
      <c r="F7113">
        <v>524.58000000000004</v>
      </c>
      <c r="G7113" s="99">
        <v>4705.84</v>
      </c>
    </row>
    <row r="7114" spans="1:7" hidden="1" x14ac:dyDescent="0.2">
      <c r="A7114">
        <v>5111</v>
      </c>
      <c r="B7114" t="s">
        <v>3348</v>
      </c>
      <c r="C7114" t="s">
        <v>8330</v>
      </c>
      <c r="D7114" t="s">
        <v>3355</v>
      </c>
      <c r="E7114" s="99">
        <v>4181.26</v>
      </c>
      <c r="F7114">
        <v>524.58000000000004</v>
      </c>
      <c r="G7114" s="99">
        <v>4705.84</v>
      </c>
    </row>
    <row r="7115" spans="1:7" hidden="1" x14ac:dyDescent="0.2">
      <c r="A7115">
        <v>5111</v>
      </c>
      <c r="B7115" t="s">
        <v>3348</v>
      </c>
      <c r="C7115" t="s">
        <v>8331</v>
      </c>
      <c r="D7115" t="s">
        <v>3355</v>
      </c>
      <c r="E7115" s="99">
        <v>4181.26</v>
      </c>
      <c r="F7115">
        <v>524.58000000000004</v>
      </c>
      <c r="G7115" s="99">
        <v>4705.84</v>
      </c>
    </row>
    <row r="7116" spans="1:7" hidden="1" x14ac:dyDescent="0.2">
      <c r="A7116">
        <v>5111</v>
      </c>
      <c r="B7116" t="s">
        <v>3348</v>
      </c>
      <c r="C7116" t="s">
        <v>8332</v>
      </c>
      <c r="D7116" t="s">
        <v>3355</v>
      </c>
      <c r="E7116" s="99">
        <v>4181.26</v>
      </c>
      <c r="F7116">
        <v>524.58000000000004</v>
      </c>
      <c r="G7116" s="99">
        <v>4705.84</v>
      </c>
    </row>
    <row r="7117" spans="1:7" hidden="1" x14ac:dyDescent="0.2">
      <c r="A7117">
        <v>5111</v>
      </c>
      <c r="B7117" t="s">
        <v>3348</v>
      </c>
      <c r="C7117" t="s">
        <v>8333</v>
      </c>
      <c r="D7117" t="s">
        <v>3355</v>
      </c>
      <c r="E7117" s="99">
        <v>4181.26</v>
      </c>
      <c r="F7117">
        <v>524.58000000000004</v>
      </c>
      <c r="G7117" s="99">
        <v>4705.84</v>
      </c>
    </row>
    <row r="7118" spans="1:7" hidden="1" x14ac:dyDescent="0.2">
      <c r="A7118">
        <v>5111</v>
      </c>
      <c r="B7118" t="s">
        <v>3348</v>
      </c>
      <c r="C7118" t="s">
        <v>8334</v>
      </c>
      <c r="D7118" t="s">
        <v>3355</v>
      </c>
      <c r="E7118" s="99">
        <v>4181.26</v>
      </c>
      <c r="F7118">
        <v>524.58000000000004</v>
      </c>
      <c r="G7118" s="99">
        <v>4705.84</v>
      </c>
    </row>
    <row r="7119" spans="1:7" hidden="1" x14ac:dyDescent="0.2">
      <c r="A7119" t="s">
        <v>3376</v>
      </c>
      <c r="B7119" t="s">
        <v>3348</v>
      </c>
      <c r="C7119" t="s">
        <v>8335</v>
      </c>
      <c r="D7119">
        <f>-5111-10</f>
        <v>-5121</v>
      </c>
      <c r="E7119" s="99">
        <v>4181.26</v>
      </c>
      <c r="F7119">
        <v>524.58000000000004</v>
      </c>
      <c r="G7119" s="99">
        <v>4705.84</v>
      </c>
    </row>
    <row r="7120" spans="1:7" hidden="1" x14ac:dyDescent="0.2">
      <c r="A7120">
        <v>5111</v>
      </c>
      <c r="B7120" t="s">
        <v>3348</v>
      </c>
      <c r="C7120" t="s">
        <v>8336</v>
      </c>
      <c r="D7120" t="s">
        <v>3355</v>
      </c>
      <c r="E7120" s="99">
        <v>4181.26</v>
      </c>
      <c r="F7120">
        <v>524.58000000000004</v>
      </c>
      <c r="G7120" s="99">
        <v>4705.84</v>
      </c>
    </row>
    <row r="7121" spans="1:7" hidden="1" x14ac:dyDescent="0.2">
      <c r="A7121">
        <v>5111</v>
      </c>
      <c r="B7121" t="s">
        <v>3348</v>
      </c>
      <c r="C7121" t="s">
        <v>8337</v>
      </c>
      <c r="D7121" t="s">
        <v>3355</v>
      </c>
      <c r="E7121" s="99">
        <v>4181.26</v>
      </c>
      <c r="F7121">
        <v>524.58000000000004</v>
      </c>
      <c r="G7121" s="99">
        <v>4705.84</v>
      </c>
    </row>
    <row r="7122" spans="1:7" hidden="1" x14ac:dyDescent="0.2">
      <c r="A7122">
        <v>5111</v>
      </c>
      <c r="B7122" t="s">
        <v>3348</v>
      </c>
      <c r="C7122" t="s">
        <v>8338</v>
      </c>
      <c r="D7122" t="s">
        <v>3355</v>
      </c>
      <c r="E7122" s="99">
        <v>4181.26</v>
      </c>
      <c r="F7122">
        <v>524.58000000000004</v>
      </c>
      <c r="G7122" s="99">
        <v>4705.84</v>
      </c>
    </row>
    <row r="7123" spans="1:7" hidden="1" x14ac:dyDescent="0.2">
      <c r="A7123">
        <v>5111</v>
      </c>
      <c r="B7123" t="s">
        <v>3348</v>
      </c>
      <c r="C7123" t="s">
        <v>8339</v>
      </c>
      <c r="D7123" t="s">
        <v>3355</v>
      </c>
      <c r="E7123" s="99">
        <v>4181.26</v>
      </c>
      <c r="F7123">
        <v>524.58000000000004</v>
      </c>
      <c r="G7123" s="99">
        <v>4705.84</v>
      </c>
    </row>
    <row r="7124" spans="1:7" hidden="1" x14ac:dyDescent="0.2">
      <c r="A7124">
        <v>5111</v>
      </c>
      <c r="B7124" t="s">
        <v>3348</v>
      </c>
      <c r="C7124" t="s">
        <v>8340</v>
      </c>
      <c r="D7124" t="s">
        <v>3355</v>
      </c>
      <c r="E7124" s="99">
        <v>4181.26</v>
      </c>
      <c r="F7124">
        <v>524.58000000000004</v>
      </c>
      <c r="G7124" s="99">
        <v>4705.84</v>
      </c>
    </row>
    <row r="7125" spans="1:7" hidden="1" x14ac:dyDescent="0.2">
      <c r="A7125">
        <v>5111</v>
      </c>
      <c r="B7125" t="s">
        <v>3348</v>
      </c>
      <c r="C7125" t="s">
        <v>8341</v>
      </c>
      <c r="D7125" t="s">
        <v>3355</v>
      </c>
      <c r="E7125" s="99">
        <v>4181.26</v>
      </c>
      <c r="F7125">
        <v>524.58000000000004</v>
      </c>
      <c r="G7125" s="99">
        <v>4705.84</v>
      </c>
    </row>
    <row r="7126" spans="1:7" hidden="1" x14ac:dyDescent="0.2">
      <c r="A7126">
        <v>5111</v>
      </c>
      <c r="B7126" t="s">
        <v>3348</v>
      </c>
      <c r="C7126" t="s">
        <v>8342</v>
      </c>
      <c r="D7126" t="s">
        <v>3355</v>
      </c>
      <c r="E7126" s="99">
        <v>4181.26</v>
      </c>
      <c r="F7126">
        <v>524.58000000000004</v>
      </c>
      <c r="G7126" s="99">
        <v>4705.84</v>
      </c>
    </row>
    <row r="7127" spans="1:7" hidden="1" x14ac:dyDescent="0.2">
      <c r="A7127">
        <v>5111</v>
      </c>
      <c r="B7127" t="s">
        <v>3348</v>
      </c>
      <c r="C7127" t="s">
        <v>8343</v>
      </c>
      <c r="D7127" t="s">
        <v>3355</v>
      </c>
      <c r="E7127" s="99">
        <v>4181.26</v>
      </c>
      <c r="F7127">
        <v>524.58000000000004</v>
      </c>
      <c r="G7127" s="99">
        <v>4705.84</v>
      </c>
    </row>
    <row r="7128" spans="1:7" hidden="1" x14ac:dyDescent="0.2">
      <c r="A7128" t="s">
        <v>357</v>
      </c>
    </row>
    <row r="7129" spans="1:7" hidden="1" x14ac:dyDescent="0.2"/>
    <row r="7130" spans="1:7" hidden="1" x14ac:dyDescent="0.2"/>
    <row r="7131" spans="1:7" hidden="1" x14ac:dyDescent="0.2"/>
    <row r="7132" spans="1:7" hidden="1" x14ac:dyDescent="0.2">
      <c r="A7132" t="s">
        <v>2523</v>
      </c>
      <c r="C7132" t="s">
        <v>2832</v>
      </c>
      <c r="D7132" t="s">
        <v>2833</v>
      </c>
      <c r="E7132" t="s">
        <v>2834</v>
      </c>
      <c r="F7132" t="s">
        <v>2835</v>
      </c>
      <c r="G7132" t="s">
        <v>2836</v>
      </c>
    </row>
    <row r="7133" spans="1:7" hidden="1" x14ac:dyDescent="0.2">
      <c r="C7133" t="s">
        <v>2837</v>
      </c>
      <c r="D7133" t="s">
        <v>2838</v>
      </c>
      <c r="E7133" s="100">
        <v>43344</v>
      </c>
      <c r="F7133" t="s">
        <v>2839</v>
      </c>
      <c r="G7133" t="s">
        <v>8344</v>
      </c>
    </row>
    <row r="7134" spans="1:7" hidden="1" x14ac:dyDescent="0.2"/>
    <row r="7135" spans="1:7" hidden="1" x14ac:dyDescent="0.2">
      <c r="B7135" t="s">
        <v>2841</v>
      </c>
    </row>
    <row r="7136" spans="1:7" hidden="1" x14ac:dyDescent="0.2">
      <c r="A7136" t="s">
        <v>2842</v>
      </c>
      <c r="B7136" t="s">
        <v>2843</v>
      </c>
      <c r="C7136" t="s">
        <v>2844</v>
      </c>
    </row>
    <row r="7137" spans="1:7" hidden="1" x14ac:dyDescent="0.2"/>
    <row r="7138" spans="1:7" hidden="1" x14ac:dyDescent="0.2">
      <c r="B7138" t="s">
        <v>2845</v>
      </c>
      <c r="C7138" t="s">
        <v>2846</v>
      </c>
    </row>
    <row r="7139" spans="1:7" hidden="1" x14ac:dyDescent="0.2">
      <c r="B7139" t="s">
        <v>2847</v>
      </c>
      <c r="C7139" t="s">
        <v>2848</v>
      </c>
      <c r="D7139" t="s">
        <v>2849</v>
      </c>
      <c r="E7139" t="s">
        <v>2850</v>
      </c>
    </row>
    <row r="7140" spans="1:7" hidden="1" x14ac:dyDescent="0.2"/>
    <row r="7141" spans="1:7" hidden="1" x14ac:dyDescent="0.2"/>
    <row r="7142" spans="1:7" hidden="1" x14ac:dyDescent="0.2">
      <c r="A7142" t="s">
        <v>2851</v>
      </c>
      <c r="B7142" t="s">
        <v>2852</v>
      </c>
      <c r="C7142" t="s">
        <v>2853</v>
      </c>
      <c r="E7142" t="s">
        <v>2854</v>
      </c>
      <c r="F7142" t="s">
        <v>2855</v>
      </c>
      <c r="G7142" t="s">
        <v>2856</v>
      </c>
    </row>
    <row r="7143" spans="1:7" hidden="1" x14ac:dyDescent="0.2">
      <c r="A7143" t="s">
        <v>2857</v>
      </c>
      <c r="B7143" t="s">
        <v>2858</v>
      </c>
      <c r="C7143" t="s">
        <v>2859</v>
      </c>
      <c r="D7143" t="s">
        <v>2860</v>
      </c>
      <c r="E7143" t="s">
        <v>2861</v>
      </c>
      <c r="F7143" t="s">
        <v>2861</v>
      </c>
      <c r="G7143" t="s">
        <v>2861</v>
      </c>
    </row>
    <row r="7144" spans="1:7" hidden="1" x14ac:dyDescent="0.2">
      <c r="A7144">
        <v>5111</v>
      </c>
      <c r="B7144" t="s">
        <v>3348</v>
      </c>
      <c r="C7144" t="s">
        <v>8345</v>
      </c>
      <c r="D7144" t="s">
        <v>3355</v>
      </c>
      <c r="E7144" s="99">
        <v>4181.26</v>
      </c>
      <c r="F7144">
        <v>524.58000000000004</v>
      </c>
      <c r="G7144" s="99">
        <v>4705.84</v>
      </c>
    </row>
    <row r="7145" spans="1:7" hidden="1" x14ac:dyDescent="0.2">
      <c r="A7145">
        <v>5111</v>
      </c>
      <c r="B7145" t="s">
        <v>3348</v>
      </c>
      <c r="C7145" t="s">
        <v>8346</v>
      </c>
      <c r="D7145" t="s">
        <v>3355</v>
      </c>
      <c r="E7145" s="99">
        <v>4181.26</v>
      </c>
      <c r="F7145">
        <v>524.58000000000004</v>
      </c>
      <c r="G7145" s="99">
        <v>4705.84</v>
      </c>
    </row>
    <row r="7146" spans="1:7" hidden="1" x14ac:dyDescent="0.2">
      <c r="A7146">
        <v>5111</v>
      </c>
      <c r="B7146" t="s">
        <v>3348</v>
      </c>
      <c r="C7146" t="s">
        <v>8347</v>
      </c>
      <c r="D7146" t="s">
        <v>3355</v>
      </c>
      <c r="E7146" s="99">
        <v>4181.26</v>
      </c>
      <c r="F7146">
        <v>524.58000000000004</v>
      </c>
      <c r="G7146" s="99">
        <v>4705.84</v>
      </c>
    </row>
    <row r="7147" spans="1:7" hidden="1" x14ac:dyDescent="0.2">
      <c r="A7147">
        <v>5111</v>
      </c>
      <c r="B7147" t="s">
        <v>3348</v>
      </c>
      <c r="C7147" t="s">
        <v>8348</v>
      </c>
      <c r="D7147" t="s">
        <v>3355</v>
      </c>
      <c r="E7147" s="99">
        <v>4181.26</v>
      </c>
      <c r="F7147">
        <v>524.58000000000004</v>
      </c>
      <c r="G7147" s="99">
        <v>4705.84</v>
      </c>
    </row>
    <row r="7148" spans="1:7" hidden="1" x14ac:dyDescent="0.2">
      <c r="A7148">
        <v>5111</v>
      </c>
      <c r="B7148" t="s">
        <v>3348</v>
      </c>
      <c r="C7148" t="s">
        <v>8349</v>
      </c>
      <c r="D7148" t="s">
        <v>3355</v>
      </c>
      <c r="E7148" s="99">
        <v>4181.26</v>
      </c>
      <c r="F7148">
        <v>524.58000000000004</v>
      </c>
      <c r="G7148" s="99">
        <v>4705.84</v>
      </c>
    </row>
    <row r="7149" spans="1:7" hidden="1" x14ac:dyDescent="0.2">
      <c r="A7149">
        <v>5111</v>
      </c>
      <c r="B7149" t="s">
        <v>3348</v>
      </c>
      <c r="C7149" t="s">
        <v>8350</v>
      </c>
      <c r="D7149" t="s">
        <v>3355</v>
      </c>
      <c r="E7149" s="99">
        <v>4181.26</v>
      </c>
      <c r="F7149">
        <v>524.58000000000004</v>
      </c>
      <c r="G7149" s="99">
        <v>4705.84</v>
      </c>
    </row>
    <row r="7150" spans="1:7" hidden="1" x14ac:dyDescent="0.2">
      <c r="A7150">
        <v>5111</v>
      </c>
      <c r="B7150" t="s">
        <v>3348</v>
      </c>
      <c r="C7150" t="s">
        <v>8351</v>
      </c>
      <c r="D7150" t="s">
        <v>3355</v>
      </c>
      <c r="E7150" s="99">
        <v>4181.26</v>
      </c>
      <c r="F7150">
        <v>524.58000000000004</v>
      </c>
      <c r="G7150" s="99">
        <v>4705.84</v>
      </c>
    </row>
    <row r="7151" spans="1:7" hidden="1" x14ac:dyDescent="0.2">
      <c r="A7151">
        <v>5111</v>
      </c>
      <c r="B7151" t="s">
        <v>3348</v>
      </c>
      <c r="C7151" t="s">
        <v>8352</v>
      </c>
      <c r="D7151" t="s">
        <v>3355</v>
      </c>
      <c r="E7151" s="99">
        <v>4181.26</v>
      </c>
      <c r="F7151">
        <v>524.58000000000004</v>
      </c>
      <c r="G7151" s="99">
        <v>4705.84</v>
      </c>
    </row>
    <row r="7152" spans="1:7" hidden="1" x14ac:dyDescent="0.2">
      <c r="A7152">
        <v>5111</v>
      </c>
      <c r="B7152" t="s">
        <v>3348</v>
      </c>
      <c r="C7152" t="s">
        <v>8353</v>
      </c>
      <c r="D7152" t="s">
        <v>3355</v>
      </c>
      <c r="E7152" s="99">
        <v>4181.26</v>
      </c>
      <c r="F7152">
        <v>524.58000000000004</v>
      </c>
      <c r="G7152" s="99">
        <v>4705.84</v>
      </c>
    </row>
    <row r="7153" spans="1:7" hidden="1" x14ac:dyDescent="0.2">
      <c r="A7153">
        <v>5111</v>
      </c>
      <c r="B7153" t="s">
        <v>3348</v>
      </c>
      <c r="C7153" t="s">
        <v>8354</v>
      </c>
      <c r="D7153" t="s">
        <v>3355</v>
      </c>
      <c r="E7153" s="99">
        <v>4181.26</v>
      </c>
      <c r="F7153">
        <v>524.58000000000004</v>
      </c>
      <c r="G7153" s="99">
        <v>4705.84</v>
      </c>
    </row>
    <row r="7154" spans="1:7" hidden="1" x14ac:dyDescent="0.2">
      <c r="A7154">
        <v>5111</v>
      </c>
      <c r="B7154" t="s">
        <v>3348</v>
      </c>
      <c r="C7154" t="s">
        <v>8355</v>
      </c>
      <c r="D7154" t="s">
        <v>3355</v>
      </c>
      <c r="E7154" s="99">
        <v>4181.26</v>
      </c>
      <c r="F7154">
        <v>524.58000000000004</v>
      </c>
      <c r="G7154" s="99">
        <v>4705.84</v>
      </c>
    </row>
    <row r="7155" spans="1:7" hidden="1" x14ac:dyDescent="0.2">
      <c r="A7155">
        <v>5111</v>
      </c>
      <c r="B7155" t="s">
        <v>3348</v>
      </c>
      <c r="C7155" t="s">
        <v>8356</v>
      </c>
      <c r="D7155" t="s">
        <v>3355</v>
      </c>
      <c r="E7155" s="99">
        <v>4181.26</v>
      </c>
      <c r="F7155">
        <v>524.58000000000004</v>
      </c>
      <c r="G7155" s="99">
        <v>4705.84</v>
      </c>
    </row>
    <row r="7156" spans="1:7" hidden="1" x14ac:dyDescent="0.2">
      <c r="A7156">
        <v>5111</v>
      </c>
      <c r="B7156" t="s">
        <v>3348</v>
      </c>
      <c r="C7156" t="s">
        <v>8357</v>
      </c>
      <c r="D7156" t="s">
        <v>3355</v>
      </c>
      <c r="E7156" s="99">
        <v>4181.26</v>
      </c>
      <c r="F7156">
        <v>524.58000000000004</v>
      </c>
      <c r="G7156" s="99">
        <v>4705.84</v>
      </c>
    </row>
    <row r="7157" spans="1:7" hidden="1" x14ac:dyDescent="0.2">
      <c r="A7157">
        <v>5111</v>
      </c>
      <c r="B7157" t="s">
        <v>3348</v>
      </c>
      <c r="C7157" t="s">
        <v>8358</v>
      </c>
      <c r="D7157" t="s">
        <v>3355</v>
      </c>
      <c r="E7157" s="99">
        <v>4181.26</v>
      </c>
      <c r="F7157">
        <v>524.58000000000004</v>
      </c>
      <c r="G7157" s="99">
        <v>4705.84</v>
      </c>
    </row>
    <row r="7158" spans="1:7" hidden="1" x14ac:dyDescent="0.2">
      <c r="A7158">
        <v>5111</v>
      </c>
      <c r="B7158" t="s">
        <v>3348</v>
      </c>
      <c r="C7158" t="s">
        <v>8359</v>
      </c>
      <c r="D7158" t="s">
        <v>3355</v>
      </c>
      <c r="E7158" s="99">
        <v>4181.26</v>
      </c>
      <c r="F7158">
        <v>524.58000000000004</v>
      </c>
      <c r="G7158" s="99">
        <v>4705.84</v>
      </c>
    </row>
    <row r="7159" spans="1:7" hidden="1" x14ac:dyDescent="0.2">
      <c r="A7159">
        <v>5111</v>
      </c>
      <c r="B7159" t="s">
        <v>3348</v>
      </c>
      <c r="C7159" t="s">
        <v>8360</v>
      </c>
      <c r="D7159" t="s">
        <v>3355</v>
      </c>
      <c r="E7159" s="99">
        <v>4181.26</v>
      </c>
      <c r="F7159">
        <v>524.58000000000004</v>
      </c>
      <c r="G7159" s="99">
        <v>4705.84</v>
      </c>
    </row>
    <row r="7160" spans="1:7" hidden="1" x14ac:dyDescent="0.2">
      <c r="A7160">
        <v>5111</v>
      </c>
      <c r="B7160" t="s">
        <v>3348</v>
      </c>
      <c r="C7160" t="s">
        <v>8361</v>
      </c>
      <c r="D7160" t="s">
        <v>3355</v>
      </c>
      <c r="E7160" s="99">
        <v>4181.26</v>
      </c>
      <c r="F7160">
        <v>524.58000000000004</v>
      </c>
      <c r="G7160" s="99">
        <v>4705.84</v>
      </c>
    </row>
    <row r="7161" spans="1:7" hidden="1" x14ac:dyDescent="0.2">
      <c r="A7161">
        <v>5111</v>
      </c>
      <c r="B7161" t="s">
        <v>3348</v>
      </c>
      <c r="C7161" t="s">
        <v>8362</v>
      </c>
      <c r="D7161" t="s">
        <v>3355</v>
      </c>
      <c r="E7161" s="99">
        <v>4181.26</v>
      </c>
      <c r="F7161">
        <v>524.58000000000004</v>
      </c>
      <c r="G7161" s="99">
        <v>4705.84</v>
      </c>
    </row>
    <row r="7162" spans="1:7" hidden="1" x14ac:dyDescent="0.2">
      <c r="A7162">
        <v>5111</v>
      </c>
      <c r="B7162" t="s">
        <v>3348</v>
      </c>
      <c r="C7162" t="s">
        <v>8363</v>
      </c>
      <c r="D7162" t="s">
        <v>3355</v>
      </c>
      <c r="E7162" s="99">
        <v>4181.26</v>
      </c>
      <c r="F7162">
        <v>524.58000000000004</v>
      </c>
      <c r="G7162" s="99">
        <v>4705.84</v>
      </c>
    </row>
    <row r="7163" spans="1:7" hidden="1" x14ac:dyDescent="0.2">
      <c r="A7163">
        <v>5111</v>
      </c>
      <c r="B7163" t="s">
        <v>3348</v>
      </c>
      <c r="C7163" t="s">
        <v>8364</v>
      </c>
      <c r="D7163" t="s">
        <v>3355</v>
      </c>
      <c r="E7163" s="99">
        <v>4181.26</v>
      </c>
      <c r="F7163">
        <v>524.58000000000004</v>
      </c>
      <c r="G7163" s="99">
        <v>4705.84</v>
      </c>
    </row>
    <row r="7164" spans="1:7" hidden="1" x14ac:dyDescent="0.2">
      <c r="A7164">
        <v>5111</v>
      </c>
      <c r="B7164" t="s">
        <v>3348</v>
      </c>
      <c r="C7164" t="s">
        <v>8365</v>
      </c>
      <c r="D7164" t="s">
        <v>3355</v>
      </c>
      <c r="E7164" s="99">
        <v>4181.26</v>
      </c>
      <c r="F7164">
        <v>524.58000000000004</v>
      </c>
      <c r="G7164" s="99">
        <v>4705.84</v>
      </c>
    </row>
    <row r="7165" spans="1:7" hidden="1" x14ac:dyDescent="0.2">
      <c r="A7165">
        <v>5111</v>
      </c>
      <c r="B7165" t="s">
        <v>3348</v>
      </c>
      <c r="C7165" t="s">
        <v>8366</v>
      </c>
      <c r="D7165" t="s">
        <v>3355</v>
      </c>
      <c r="E7165" s="99">
        <v>4181.26</v>
      </c>
      <c r="F7165">
        <v>524.58000000000004</v>
      </c>
      <c r="G7165" s="99">
        <v>4705.84</v>
      </c>
    </row>
    <row r="7166" spans="1:7" hidden="1" x14ac:dyDescent="0.2">
      <c r="A7166">
        <v>5111</v>
      </c>
      <c r="B7166" t="s">
        <v>3348</v>
      </c>
      <c r="C7166" t="s">
        <v>8367</v>
      </c>
      <c r="D7166" t="s">
        <v>3355</v>
      </c>
      <c r="E7166" s="99">
        <v>4181.26</v>
      </c>
      <c r="F7166">
        <v>524.58000000000004</v>
      </c>
      <c r="G7166" s="99">
        <v>4705.84</v>
      </c>
    </row>
    <row r="7167" spans="1:7" hidden="1" x14ac:dyDescent="0.2">
      <c r="A7167">
        <v>5111</v>
      </c>
      <c r="B7167" t="s">
        <v>3348</v>
      </c>
      <c r="C7167" t="s">
        <v>8368</v>
      </c>
      <c r="D7167" t="s">
        <v>3355</v>
      </c>
      <c r="E7167" s="99">
        <v>4181.26</v>
      </c>
      <c r="F7167">
        <v>524.58000000000004</v>
      </c>
      <c r="G7167" s="99">
        <v>4705.84</v>
      </c>
    </row>
    <row r="7168" spans="1:7" hidden="1" x14ac:dyDescent="0.2">
      <c r="A7168">
        <v>5111</v>
      </c>
      <c r="B7168" t="s">
        <v>3348</v>
      </c>
      <c r="C7168" t="s">
        <v>8369</v>
      </c>
      <c r="D7168" t="s">
        <v>3355</v>
      </c>
      <c r="E7168" s="99">
        <v>4181.26</v>
      </c>
      <c r="F7168">
        <v>524.58000000000004</v>
      </c>
      <c r="G7168" s="99">
        <v>4705.84</v>
      </c>
    </row>
    <row r="7169" spans="1:7" hidden="1" x14ac:dyDescent="0.2">
      <c r="A7169">
        <v>5111</v>
      </c>
      <c r="B7169" t="s">
        <v>3348</v>
      </c>
      <c r="C7169" t="s">
        <v>8370</v>
      </c>
      <c r="D7169" t="s">
        <v>3355</v>
      </c>
      <c r="E7169" s="99">
        <v>4181.26</v>
      </c>
      <c r="F7169">
        <v>524.58000000000004</v>
      </c>
      <c r="G7169" s="99">
        <v>4705.84</v>
      </c>
    </row>
    <row r="7170" spans="1:7" hidden="1" x14ac:dyDescent="0.2">
      <c r="A7170">
        <v>5111</v>
      </c>
      <c r="B7170" t="s">
        <v>3348</v>
      </c>
      <c r="C7170" t="s">
        <v>8371</v>
      </c>
      <c r="D7170" t="s">
        <v>3355</v>
      </c>
      <c r="E7170" s="99">
        <v>4181.26</v>
      </c>
      <c r="F7170">
        <v>524.58000000000004</v>
      </c>
      <c r="G7170" s="99">
        <v>4705.84</v>
      </c>
    </row>
    <row r="7171" spans="1:7" hidden="1" x14ac:dyDescent="0.2">
      <c r="A7171">
        <v>5111</v>
      </c>
      <c r="B7171" t="s">
        <v>3348</v>
      </c>
      <c r="C7171" t="s">
        <v>8372</v>
      </c>
      <c r="D7171" t="s">
        <v>3355</v>
      </c>
      <c r="E7171" s="99">
        <v>4181.26</v>
      </c>
      <c r="F7171">
        <v>524.58000000000004</v>
      </c>
      <c r="G7171" s="99">
        <v>4705.84</v>
      </c>
    </row>
    <row r="7172" spans="1:7" hidden="1" x14ac:dyDescent="0.2">
      <c r="A7172">
        <v>5111</v>
      </c>
      <c r="B7172" t="s">
        <v>3348</v>
      </c>
      <c r="C7172" t="s">
        <v>8373</v>
      </c>
      <c r="D7172" t="s">
        <v>3355</v>
      </c>
      <c r="E7172" s="99">
        <v>4181.26</v>
      </c>
      <c r="F7172">
        <v>524.58000000000004</v>
      </c>
      <c r="G7172" s="99">
        <v>4705.84</v>
      </c>
    </row>
    <row r="7173" spans="1:7" hidden="1" x14ac:dyDescent="0.2">
      <c r="A7173">
        <v>5111</v>
      </c>
      <c r="B7173" t="s">
        <v>3348</v>
      </c>
      <c r="C7173" t="s">
        <v>8374</v>
      </c>
      <c r="D7173" t="s">
        <v>3355</v>
      </c>
      <c r="E7173" s="99">
        <v>4181.26</v>
      </c>
      <c r="F7173">
        <v>524.58000000000004</v>
      </c>
      <c r="G7173" s="99">
        <v>4705.84</v>
      </c>
    </row>
    <row r="7174" spans="1:7" hidden="1" x14ac:dyDescent="0.2">
      <c r="A7174">
        <v>5111</v>
      </c>
      <c r="B7174" t="s">
        <v>3348</v>
      </c>
      <c r="C7174" t="s">
        <v>8375</v>
      </c>
      <c r="D7174" t="s">
        <v>3355</v>
      </c>
      <c r="E7174" s="99">
        <v>4181.26</v>
      </c>
      <c r="F7174">
        <v>524.58000000000004</v>
      </c>
      <c r="G7174" s="99">
        <v>4705.84</v>
      </c>
    </row>
    <row r="7175" spans="1:7" hidden="1" x14ac:dyDescent="0.2">
      <c r="A7175">
        <v>5111</v>
      </c>
      <c r="B7175" t="s">
        <v>3348</v>
      </c>
      <c r="C7175" t="s">
        <v>8376</v>
      </c>
      <c r="D7175" t="s">
        <v>3355</v>
      </c>
      <c r="E7175" s="99">
        <v>4181.26</v>
      </c>
      <c r="F7175">
        <v>524.58000000000004</v>
      </c>
      <c r="G7175" s="99">
        <v>4705.84</v>
      </c>
    </row>
    <row r="7176" spans="1:7" hidden="1" x14ac:dyDescent="0.2">
      <c r="A7176">
        <v>5111</v>
      </c>
      <c r="B7176" t="s">
        <v>3348</v>
      </c>
      <c r="C7176" t="s">
        <v>8377</v>
      </c>
      <c r="D7176" t="s">
        <v>3355</v>
      </c>
      <c r="E7176" s="99">
        <v>4181.26</v>
      </c>
      <c r="F7176">
        <v>524.58000000000004</v>
      </c>
      <c r="G7176" s="99">
        <v>4705.84</v>
      </c>
    </row>
    <row r="7177" spans="1:7" hidden="1" x14ac:dyDescent="0.2">
      <c r="A7177">
        <v>5111</v>
      </c>
      <c r="B7177" t="s">
        <v>3348</v>
      </c>
      <c r="C7177" t="s">
        <v>8378</v>
      </c>
      <c r="D7177" t="s">
        <v>3355</v>
      </c>
      <c r="E7177" s="99">
        <v>4181.26</v>
      </c>
      <c r="F7177">
        <v>524.58000000000004</v>
      </c>
      <c r="G7177" s="99">
        <v>4705.84</v>
      </c>
    </row>
    <row r="7178" spans="1:7" hidden="1" x14ac:dyDescent="0.2">
      <c r="A7178">
        <v>5111</v>
      </c>
      <c r="B7178" t="s">
        <v>3348</v>
      </c>
      <c r="C7178" t="s">
        <v>8379</v>
      </c>
      <c r="D7178" t="s">
        <v>3355</v>
      </c>
      <c r="E7178" s="99">
        <v>4181.26</v>
      </c>
      <c r="F7178">
        <v>524.58000000000004</v>
      </c>
      <c r="G7178" s="99">
        <v>4705.84</v>
      </c>
    </row>
    <row r="7179" spans="1:7" hidden="1" x14ac:dyDescent="0.2">
      <c r="A7179">
        <v>5111</v>
      </c>
      <c r="B7179" t="s">
        <v>3348</v>
      </c>
      <c r="C7179" t="s">
        <v>8380</v>
      </c>
      <c r="D7179" t="s">
        <v>3355</v>
      </c>
      <c r="E7179" s="99">
        <v>4181.26</v>
      </c>
      <c r="F7179">
        <v>524.58000000000004</v>
      </c>
      <c r="G7179" s="99">
        <v>4705.84</v>
      </c>
    </row>
    <row r="7180" spans="1:7" hidden="1" x14ac:dyDescent="0.2">
      <c r="A7180">
        <v>5111</v>
      </c>
      <c r="B7180" t="s">
        <v>3348</v>
      </c>
      <c r="C7180" t="s">
        <v>8381</v>
      </c>
      <c r="D7180" t="s">
        <v>3355</v>
      </c>
      <c r="E7180" s="99">
        <v>4181.26</v>
      </c>
      <c r="F7180">
        <v>524.58000000000004</v>
      </c>
      <c r="G7180" s="99">
        <v>4705.84</v>
      </c>
    </row>
    <row r="7181" spans="1:7" hidden="1" x14ac:dyDescent="0.2">
      <c r="A7181">
        <v>5111</v>
      </c>
      <c r="B7181" t="s">
        <v>3348</v>
      </c>
      <c r="C7181" t="s">
        <v>8382</v>
      </c>
      <c r="D7181" t="s">
        <v>3355</v>
      </c>
      <c r="E7181" s="99">
        <v>4181.26</v>
      </c>
      <c r="F7181">
        <v>524.58000000000004</v>
      </c>
      <c r="G7181" s="99">
        <v>4705.84</v>
      </c>
    </row>
    <row r="7182" spans="1:7" hidden="1" x14ac:dyDescent="0.2">
      <c r="A7182">
        <v>5111</v>
      </c>
      <c r="B7182" t="s">
        <v>3348</v>
      </c>
      <c r="C7182" t="s">
        <v>8383</v>
      </c>
      <c r="D7182" t="s">
        <v>3355</v>
      </c>
      <c r="E7182" s="99">
        <v>4181.26</v>
      </c>
      <c r="F7182">
        <v>524.58000000000004</v>
      </c>
      <c r="G7182" s="99">
        <v>4705.84</v>
      </c>
    </row>
    <row r="7183" spans="1:7" hidden="1" x14ac:dyDescent="0.2">
      <c r="A7183">
        <v>5111</v>
      </c>
      <c r="B7183" t="s">
        <v>3348</v>
      </c>
      <c r="C7183" t="s">
        <v>8384</v>
      </c>
      <c r="D7183" t="s">
        <v>3355</v>
      </c>
      <c r="E7183" s="99">
        <v>4181.26</v>
      </c>
      <c r="F7183">
        <v>524.58000000000004</v>
      </c>
      <c r="G7183" s="99">
        <v>4705.84</v>
      </c>
    </row>
    <row r="7184" spans="1:7" hidden="1" x14ac:dyDescent="0.2">
      <c r="A7184">
        <v>5111</v>
      </c>
      <c r="B7184" t="s">
        <v>3348</v>
      </c>
      <c r="C7184" t="s">
        <v>8385</v>
      </c>
      <c r="D7184" t="s">
        <v>3355</v>
      </c>
      <c r="E7184" s="99">
        <v>4181.26</v>
      </c>
      <c r="F7184">
        <v>524.58000000000004</v>
      </c>
      <c r="G7184" s="99">
        <v>4705.84</v>
      </c>
    </row>
    <row r="7185" spans="1:7" hidden="1" x14ac:dyDescent="0.2">
      <c r="A7185" t="s">
        <v>3376</v>
      </c>
      <c r="B7185" t="s">
        <v>3348</v>
      </c>
      <c r="C7185" t="s">
        <v>8386</v>
      </c>
      <c r="D7185">
        <f>-5111-10</f>
        <v>-5121</v>
      </c>
      <c r="E7185" s="99">
        <v>4181.26</v>
      </c>
      <c r="F7185">
        <v>524.58000000000004</v>
      </c>
      <c r="G7185" s="99">
        <v>4705.84</v>
      </c>
    </row>
    <row r="7186" spans="1:7" hidden="1" x14ac:dyDescent="0.2">
      <c r="A7186">
        <v>5111</v>
      </c>
      <c r="B7186" t="s">
        <v>3348</v>
      </c>
      <c r="C7186" t="s">
        <v>8387</v>
      </c>
      <c r="D7186" t="s">
        <v>3355</v>
      </c>
      <c r="E7186" s="99">
        <v>4181.26</v>
      </c>
      <c r="F7186">
        <v>524.58000000000004</v>
      </c>
      <c r="G7186" s="99">
        <v>4705.84</v>
      </c>
    </row>
    <row r="7187" spans="1:7" hidden="1" x14ac:dyDescent="0.2">
      <c r="A7187">
        <v>5111</v>
      </c>
      <c r="B7187" t="s">
        <v>3348</v>
      </c>
      <c r="C7187" t="s">
        <v>8388</v>
      </c>
      <c r="D7187" t="s">
        <v>3355</v>
      </c>
      <c r="E7187" s="99">
        <v>4181.26</v>
      </c>
      <c r="F7187">
        <v>524.58000000000004</v>
      </c>
      <c r="G7187" s="99">
        <v>4705.84</v>
      </c>
    </row>
    <row r="7188" spans="1:7" hidden="1" x14ac:dyDescent="0.2">
      <c r="A7188">
        <v>5111</v>
      </c>
      <c r="B7188" t="s">
        <v>3348</v>
      </c>
      <c r="C7188" t="s">
        <v>8389</v>
      </c>
      <c r="D7188" t="s">
        <v>3355</v>
      </c>
      <c r="E7188" s="99">
        <v>4181.26</v>
      </c>
      <c r="F7188">
        <v>524.58000000000004</v>
      </c>
      <c r="G7188" s="99">
        <v>4705.84</v>
      </c>
    </row>
    <row r="7189" spans="1:7" hidden="1" x14ac:dyDescent="0.2">
      <c r="A7189">
        <v>5111</v>
      </c>
      <c r="B7189" t="s">
        <v>3348</v>
      </c>
      <c r="C7189" t="s">
        <v>8390</v>
      </c>
      <c r="D7189" t="s">
        <v>3355</v>
      </c>
      <c r="E7189" s="99">
        <v>4181.26</v>
      </c>
      <c r="F7189">
        <v>524.58000000000004</v>
      </c>
      <c r="G7189" s="99">
        <v>4705.84</v>
      </c>
    </row>
    <row r="7190" spans="1:7" hidden="1" x14ac:dyDescent="0.2">
      <c r="A7190">
        <v>5111</v>
      </c>
      <c r="B7190" t="s">
        <v>3348</v>
      </c>
      <c r="C7190" t="s">
        <v>8391</v>
      </c>
      <c r="D7190" t="s">
        <v>3355</v>
      </c>
      <c r="E7190" s="99">
        <v>4181.26</v>
      </c>
      <c r="F7190">
        <v>524.58000000000004</v>
      </c>
      <c r="G7190" s="99">
        <v>4705.84</v>
      </c>
    </row>
    <row r="7191" spans="1:7" hidden="1" x14ac:dyDescent="0.2">
      <c r="A7191">
        <v>5111</v>
      </c>
      <c r="B7191" t="s">
        <v>3348</v>
      </c>
      <c r="C7191" t="s">
        <v>8392</v>
      </c>
      <c r="D7191" t="s">
        <v>3355</v>
      </c>
      <c r="E7191" s="99">
        <v>4181.26</v>
      </c>
      <c r="F7191">
        <v>524.58000000000004</v>
      </c>
      <c r="G7191" s="99">
        <v>4705.84</v>
      </c>
    </row>
    <row r="7192" spans="1:7" hidden="1" x14ac:dyDescent="0.2">
      <c r="A7192">
        <v>5111</v>
      </c>
      <c r="B7192" t="s">
        <v>3348</v>
      </c>
      <c r="C7192" t="s">
        <v>8393</v>
      </c>
      <c r="D7192" t="s">
        <v>3355</v>
      </c>
      <c r="E7192" s="99">
        <v>4181.26</v>
      </c>
      <c r="F7192">
        <v>524.58000000000004</v>
      </c>
      <c r="G7192" s="99">
        <v>4705.84</v>
      </c>
    </row>
    <row r="7193" spans="1:7" hidden="1" x14ac:dyDescent="0.2">
      <c r="A7193">
        <v>5111</v>
      </c>
      <c r="B7193" t="s">
        <v>3348</v>
      </c>
      <c r="C7193" t="s">
        <v>8394</v>
      </c>
      <c r="D7193" t="s">
        <v>3355</v>
      </c>
      <c r="E7193" s="99">
        <v>4181.26</v>
      </c>
      <c r="F7193">
        <v>239.28</v>
      </c>
      <c r="G7193" s="99">
        <v>4420.54</v>
      </c>
    </row>
    <row r="7194" spans="1:7" hidden="1" x14ac:dyDescent="0.2">
      <c r="A7194" t="s">
        <v>357</v>
      </c>
    </row>
    <row r="7195" spans="1:7" hidden="1" x14ac:dyDescent="0.2"/>
    <row r="7196" spans="1:7" hidden="1" x14ac:dyDescent="0.2"/>
    <row r="7197" spans="1:7" hidden="1" x14ac:dyDescent="0.2"/>
    <row r="7198" spans="1:7" hidden="1" x14ac:dyDescent="0.2">
      <c r="A7198" t="s">
        <v>2523</v>
      </c>
      <c r="C7198" t="s">
        <v>2832</v>
      </c>
      <c r="D7198" t="s">
        <v>2833</v>
      </c>
      <c r="E7198" t="s">
        <v>2834</v>
      </c>
      <c r="F7198" t="s">
        <v>2835</v>
      </c>
      <c r="G7198" t="s">
        <v>2836</v>
      </c>
    </row>
    <row r="7199" spans="1:7" hidden="1" x14ac:dyDescent="0.2">
      <c r="C7199" t="s">
        <v>2837</v>
      </c>
      <c r="D7199" t="s">
        <v>2838</v>
      </c>
      <c r="E7199" s="100">
        <v>43344</v>
      </c>
      <c r="F7199" t="s">
        <v>2839</v>
      </c>
      <c r="G7199" t="s">
        <v>8395</v>
      </c>
    </row>
    <row r="7200" spans="1:7" hidden="1" x14ac:dyDescent="0.2"/>
    <row r="7201" spans="1:7" hidden="1" x14ac:dyDescent="0.2">
      <c r="B7201" t="s">
        <v>2841</v>
      </c>
    </row>
    <row r="7202" spans="1:7" hidden="1" x14ac:dyDescent="0.2">
      <c r="A7202" t="s">
        <v>2842</v>
      </c>
      <c r="B7202" t="s">
        <v>2843</v>
      </c>
      <c r="C7202" t="s">
        <v>2844</v>
      </c>
    </row>
    <row r="7203" spans="1:7" hidden="1" x14ac:dyDescent="0.2"/>
    <row r="7204" spans="1:7" hidden="1" x14ac:dyDescent="0.2">
      <c r="B7204" t="s">
        <v>2845</v>
      </c>
      <c r="C7204" t="s">
        <v>2846</v>
      </c>
    </row>
    <row r="7205" spans="1:7" hidden="1" x14ac:dyDescent="0.2">
      <c r="B7205" t="s">
        <v>2847</v>
      </c>
      <c r="C7205" t="s">
        <v>2848</v>
      </c>
      <c r="D7205" t="s">
        <v>2849</v>
      </c>
      <c r="E7205" t="s">
        <v>2850</v>
      </c>
    </row>
    <row r="7206" spans="1:7" hidden="1" x14ac:dyDescent="0.2"/>
    <row r="7207" spans="1:7" hidden="1" x14ac:dyDescent="0.2"/>
    <row r="7208" spans="1:7" hidden="1" x14ac:dyDescent="0.2">
      <c r="A7208" t="s">
        <v>2851</v>
      </c>
      <c r="B7208" t="s">
        <v>2852</v>
      </c>
      <c r="C7208" t="s">
        <v>2853</v>
      </c>
      <c r="E7208" t="s">
        <v>2854</v>
      </c>
      <c r="F7208" t="s">
        <v>2855</v>
      </c>
      <c r="G7208" t="s">
        <v>2856</v>
      </c>
    </row>
    <row r="7209" spans="1:7" hidden="1" x14ac:dyDescent="0.2">
      <c r="A7209" t="s">
        <v>2857</v>
      </c>
      <c r="B7209" t="s">
        <v>2858</v>
      </c>
      <c r="C7209" t="s">
        <v>2859</v>
      </c>
      <c r="D7209" t="s">
        <v>2860</v>
      </c>
      <c r="E7209" t="s">
        <v>2861</v>
      </c>
      <c r="F7209" t="s">
        <v>2861</v>
      </c>
      <c r="G7209" t="s">
        <v>2861</v>
      </c>
    </row>
    <row r="7210" spans="1:7" hidden="1" x14ac:dyDescent="0.2">
      <c r="A7210">
        <v>5111</v>
      </c>
      <c r="B7210" t="s">
        <v>3348</v>
      </c>
      <c r="C7210" t="s">
        <v>8396</v>
      </c>
      <c r="D7210" t="s">
        <v>3355</v>
      </c>
      <c r="E7210" s="99">
        <v>4181.26</v>
      </c>
      <c r="F7210">
        <v>524.58000000000004</v>
      </c>
      <c r="G7210" s="99">
        <v>4705.84</v>
      </c>
    </row>
    <row r="7211" spans="1:7" hidden="1" x14ac:dyDescent="0.2">
      <c r="A7211">
        <v>5111</v>
      </c>
      <c r="B7211" t="s">
        <v>3348</v>
      </c>
      <c r="C7211" t="s">
        <v>8397</v>
      </c>
      <c r="D7211" t="s">
        <v>3355</v>
      </c>
      <c r="E7211" s="99">
        <v>4181.26</v>
      </c>
      <c r="F7211">
        <v>524.58000000000004</v>
      </c>
      <c r="G7211" s="99">
        <v>4705.84</v>
      </c>
    </row>
    <row r="7212" spans="1:7" hidden="1" x14ac:dyDescent="0.2">
      <c r="A7212">
        <v>5111</v>
      </c>
      <c r="B7212" t="s">
        <v>3348</v>
      </c>
      <c r="C7212" t="s">
        <v>8398</v>
      </c>
      <c r="D7212" t="s">
        <v>3355</v>
      </c>
      <c r="E7212" s="99">
        <v>4181.26</v>
      </c>
      <c r="F7212">
        <v>524.58000000000004</v>
      </c>
      <c r="G7212" s="99">
        <v>4705.84</v>
      </c>
    </row>
    <row r="7213" spans="1:7" hidden="1" x14ac:dyDescent="0.2">
      <c r="A7213">
        <v>5111</v>
      </c>
      <c r="B7213" t="s">
        <v>3348</v>
      </c>
      <c r="C7213" t="s">
        <v>8399</v>
      </c>
      <c r="D7213" t="s">
        <v>3355</v>
      </c>
      <c r="E7213" s="99">
        <v>4181.26</v>
      </c>
      <c r="F7213">
        <v>524.58000000000004</v>
      </c>
      <c r="G7213" s="99">
        <v>4705.84</v>
      </c>
    </row>
    <row r="7214" spans="1:7" hidden="1" x14ac:dyDescent="0.2">
      <c r="A7214">
        <v>5111</v>
      </c>
      <c r="B7214" t="s">
        <v>3348</v>
      </c>
      <c r="C7214" t="s">
        <v>8400</v>
      </c>
      <c r="D7214" t="s">
        <v>3355</v>
      </c>
      <c r="E7214" s="99">
        <v>4181.26</v>
      </c>
      <c r="F7214">
        <v>524.58000000000004</v>
      </c>
      <c r="G7214" s="99">
        <v>4705.84</v>
      </c>
    </row>
    <row r="7215" spans="1:7" hidden="1" x14ac:dyDescent="0.2">
      <c r="A7215">
        <v>5111</v>
      </c>
      <c r="B7215" t="s">
        <v>3348</v>
      </c>
      <c r="C7215" t="s">
        <v>8401</v>
      </c>
      <c r="D7215" t="s">
        <v>3355</v>
      </c>
      <c r="E7215" s="99">
        <v>4181.26</v>
      </c>
      <c r="F7215">
        <v>524.58000000000004</v>
      </c>
      <c r="G7215" s="99">
        <v>4705.84</v>
      </c>
    </row>
    <row r="7216" spans="1:7" hidden="1" x14ac:dyDescent="0.2">
      <c r="A7216">
        <v>5111</v>
      </c>
      <c r="B7216" t="s">
        <v>3348</v>
      </c>
      <c r="C7216" t="s">
        <v>8402</v>
      </c>
      <c r="D7216" t="s">
        <v>3355</v>
      </c>
      <c r="E7216" s="99">
        <v>4181.26</v>
      </c>
      <c r="F7216">
        <v>524.58000000000004</v>
      </c>
      <c r="G7216" s="99">
        <v>4705.84</v>
      </c>
    </row>
    <row r="7217" spans="1:7" hidden="1" x14ac:dyDescent="0.2">
      <c r="A7217">
        <v>5111</v>
      </c>
      <c r="B7217" t="s">
        <v>3348</v>
      </c>
      <c r="C7217" t="s">
        <v>8403</v>
      </c>
      <c r="D7217" t="s">
        <v>3355</v>
      </c>
      <c r="E7217" s="99">
        <v>4181.26</v>
      </c>
      <c r="F7217">
        <v>524.58000000000004</v>
      </c>
      <c r="G7217" s="99">
        <v>4705.84</v>
      </c>
    </row>
    <row r="7218" spans="1:7" hidden="1" x14ac:dyDescent="0.2">
      <c r="A7218">
        <v>5111</v>
      </c>
      <c r="B7218" t="s">
        <v>3348</v>
      </c>
      <c r="C7218" t="s">
        <v>8404</v>
      </c>
      <c r="D7218" t="s">
        <v>3355</v>
      </c>
      <c r="E7218" s="99">
        <v>4181.26</v>
      </c>
      <c r="F7218">
        <v>524.58000000000004</v>
      </c>
      <c r="G7218" s="99">
        <v>4705.84</v>
      </c>
    </row>
    <row r="7219" spans="1:7" hidden="1" x14ac:dyDescent="0.2">
      <c r="A7219">
        <v>5111</v>
      </c>
      <c r="B7219" t="s">
        <v>3348</v>
      </c>
      <c r="C7219" t="s">
        <v>8405</v>
      </c>
      <c r="D7219" t="s">
        <v>3355</v>
      </c>
      <c r="E7219" s="99">
        <v>4181.26</v>
      </c>
      <c r="F7219">
        <v>524.58000000000004</v>
      </c>
      <c r="G7219" s="99">
        <v>4705.84</v>
      </c>
    </row>
    <row r="7220" spans="1:7" hidden="1" x14ac:dyDescent="0.2">
      <c r="A7220">
        <v>5111</v>
      </c>
      <c r="B7220" t="s">
        <v>3348</v>
      </c>
      <c r="C7220" t="s">
        <v>8406</v>
      </c>
      <c r="D7220" t="s">
        <v>3355</v>
      </c>
      <c r="E7220" s="99">
        <v>4181.26</v>
      </c>
      <c r="F7220">
        <v>524.58000000000004</v>
      </c>
      <c r="G7220" s="99">
        <v>4705.84</v>
      </c>
    </row>
    <row r="7221" spans="1:7" hidden="1" x14ac:dyDescent="0.2">
      <c r="A7221">
        <v>5111</v>
      </c>
      <c r="B7221" t="s">
        <v>3348</v>
      </c>
      <c r="C7221" t="s">
        <v>8407</v>
      </c>
      <c r="D7221" t="s">
        <v>3355</v>
      </c>
      <c r="E7221" s="99">
        <v>4181.26</v>
      </c>
      <c r="F7221">
        <v>524.58000000000004</v>
      </c>
      <c r="G7221" s="99">
        <v>4705.84</v>
      </c>
    </row>
    <row r="7222" spans="1:7" hidden="1" x14ac:dyDescent="0.2">
      <c r="A7222">
        <v>5111</v>
      </c>
      <c r="B7222" t="s">
        <v>3348</v>
      </c>
      <c r="C7222" t="s">
        <v>8408</v>
      </c>
      <c r="D7222" t="s">
        <v>3355</v>
      </c>
      <c r="E7222" s="99">
        <v>4181.26</v>
      </c>
      <c r="F7222">
        <v>524.58000000000004</v>
      </c>
      <c r="G7222" s="99">
        <v>4705.84</v>
      </c>
    </row>
    <row r="7223" spans="1:7" hidden="1" x14ac:dyDescent="0.2">
      <c r="A7223">
        <v>5111</v>
      </c>
      <c r="B7223" t="s">
        <v>3348</v>
      </c>
      <c r="C7223" t="s">
        <v>8409</v>
      </c>
      <c r="D7223" t="s">
        <v>3355</v>
      </c>
      <c r="E7223" s="99">
        <v>4181.26</v>
      </c>
      <c r="F7223">
        <v>524.58000000000004</v>
      </c>
      <c r="G7223" s="99">
        <v>4705.84</v>
      </c>
    </row>
    <row r="7224" spans="1:7" hidden="1" x14ac:dyDescent="0.2">
      <c r="A7224">
        <v>5111</v>
      </c>
      <c r="B7224" t="s">
        <v>3348</v>
      </c>
      <c r="C7224" t="s">
        <v>8410</v>
      </c>
      <c r="D7224" t="s">
        <v>3355</v>
      </c>
      <c r="E7224" s="99">
        <v>4181.26</v>
      </c>
      <c r="F7224">
        <v>524.58000000000004</v>
      </c>
      <c r="G7224" s="99">
        <v>4705.84</v>
      </c>
    </row>
    <row r="7225" spans="1:7" hidden="1" x14ac:dyDescent="0.2">
      <c r="A7225">
        <v>5111</v>
      </c>
      <c r="B7225" t="s">
        <v>3348</v>
      </c>
      <c r="C7225" t="s">
        <v>8411</v>
      </c>
      <c r="D7225" t="s">
        <v>3355</v>
      </c>
      <c r="E7225" s="99">
        <v>4181.26</v>
      </c>
      <c r="F7225">
        <v>524.58000000000004</v>
      </c>
      <c r="G7225" s="99">
        <v>4705.84</v>
      </c>
    </row>
    <row r="7226" spans="1:7" hidden="1" x14ac:dyDescent="0.2">
      <c r="A7226">
        <v>5111</v>
      </c>
      <c r="B7226" t="s">
        <v>3348</v>
      </c>
      <c r="C7226" t="s">
        <v>8412</v>
      </c>
      <c r="D7226" t="s">
        <v>3355</v>
      </c>
      <c r="E7226" s="99">
        <v>4181.26</v>
      </c>
      <c r="F7226">
        <v>524.58000000000004</v>
      </c>
      <c r="G7226" s="99">
        <v>4705.84</v>
      </c>
    </row>
    <row r="7227" spans="1:7" hidden="1" x14ac:dyDescent="0.2">
      <c r="A7227">
        <v>5111</v>
      </c>
      <c r="B7227" t="s">
        <v>3348</v>
      </c>
      <c r="C7227" t="s">
        <v>8413</v>
      </c>
      <c r="D7227" t="s">
        <v>3355</v>
      </c>
      <c r="E7227" s="99">
        <v>4181.26</v>
      </c>
      <c r="F7227">
        <v>524.58000000000004</v>
      </c>
      <c r="G7227" s="99">
        <v>4705.84</v>
      </c>
    </row>
    <row r="7228" spans="1:7" hidden="1" x14ac:dyDescent="0.2">
      <c r="A7228">
        <v>5111</v>
      </c>
      <c r="B7228" t="s">
        <v>3348</v>
      </c>
      <c r="C7228" t="s">
        <v>8414</v>
      </c>
      <c r="D7228" t="s">
        <v>3355</v>
      </c>
      <c r="E7228" s="99">
        <v>4181.26</v>
      </c>
      <c r="F7228">
        <v>524.58000000000004</v>
      </c>
      <c r="G7228" s="99">
        <v>4705.84</v>
      </c>
    </row>
    <row r="7229" spans="1:7" hidden="1" x14ac:dyDescent="0.2">
      <c r="A7229">
        <v>5111</v>
      </c>
      <c r="B7229" t="s">
        <v>3348</v>
      </c>
      <c r="C7229" t="s">
        <v>8415</v>
      </c>
      <c r="D7229" t="s">
        <v>3355</v>
      </c>
      <c r="E7229" s="99">
        <v>4181.26</v>
      </c>
      <c r="F7229">
        <v>524.58000000000004</v>
      </c>
      <c r="G7229" s="99">
        <v>4705.84</v>
      </c>
    </row>
    <row r="7230" spans="1:7" hidden="1" x14ac:dyDescent="0.2">
      <c r="A7230">
        <v>5111</v>
      </c>
      <c r="B7230" t="s">
        <v>3348</v>
      </c>
      <c r="C7230" t="s">
        <v>8416</v>
      </c>
      <c r="D7230" t="s">
        <v>3355</v>
      </c>
      <c r="E7230" s="99">
        <v>4181.26</v>
      </c>
      <c r="F7230">
        <v>524.58000000000004</v>
      </c>
      <c r="G7230" s="99">
        <v>4705.84</v>
      </c>
    </row>
    <row r="7231" spans="1:7" hidden="1" x14ac:dyDescent="0.2">
      <c r="A7231">
        <v>5111</v>
      </c>
      <c r="B7231" t="s">
        <v>3348</v>
      </c>
      <c r="C7231" t="s">
        <v>8417</v>
      </c>
      <c r="D7231" t="s">
        <v>3355</v>
      </c>
      <c r="E7231" s="99">
        <v>4181.26</v>
      </c>
      <c r="F7231">
        <v>524.58000000000004</v>
      </c>
      <c r="G7231" s="99">
        <v>4705.84</v>
      </c>
    </row>
    <row r="7232" spans="1:7" hidden="1" x14ac:dyDescent="0.2">
      <c r="A7232">
        <v>5111</v>
      </c>
      <c r="B7232" t="s">
        <v>3348</v>
      </c>
      <c r="C7232" t="s">
        <v>8418</v>
      </c>
      <c r="D7232" t="s">
        <v>3355</v>
      </c>
      <c r="E7232" s="99">
        <v>4181.26</v>
      </c>
      <c r="F7232">
        <v>524.58000000000004</v>
      </c>
      <c r="G7232" s="99">
        <v>4705.84</v>
      </c>
    </row>
    <row r="7233" spans="1:7" hidden="1" x14ac:dyDescent="0.2">
      <c r="A7233">
        <v>5111</v>
      </c>
      <c r="B7233" t="s">
        <v>3348</v>
      </c>
      <c r="C7233" t="s">
        <v>8419</v>
      </c>
      <c r="D7233" t="s">
        <v>3355</v>
      </c>
      <c r="E7233" s="99">
        <v>4181.26</v>
      </c>
      <c r="F7233">
        <v>524.58000000000004</v>
      </c>
      <c r="G7233" s="99">
        <v>4705.84</v>
      </c>
    </row>
    <row r="7234" spans="1:7" hidden="1" x14ac:dyDescent="0.2">
      <c r="A7234">
        <v>5111</v>
      </c>
      <c r="B7234" t="s">
        <v>3348</v>
      </c>
      <c r="C7234" t="s">
        <v>8420</v>
      </c>
      <c r="D7234" t="s">
        <v>3355</v>
      </c>
      <c r="E7234" s="99">
        <v>4181.26</v>
      </c>
      <c r="F7234">
        <v>524.58000000000004</v>
      </c>
      <c r="G7234" s="99">
        <v>4705.84</v>
      </c>
    </row>
    <row r="7235" spans="1:7" hidden="1" x14ac:dyDescent="0.2">
      <c r="A7235">
        <v>5111</v>
      </c>
      <c r="B7235" t="s">
        <v>3348</v>
      </c>
      <c r="C7235" t="s">
        <v>8421</v>
      </c>
      <c r="D7235" t="s">
        <v>3355</v>
      </c>
      <c r="E7235" s="99">
        <v>4181.26</v>
      </c>
      <c r="F7235">
        <v>524.58000000000004</v>
      </c>
      <c r="G7235" s="99">
        <v>4705.84</v>
      </c>
    </row>
    <row r="7236" spans="1:7" hidden="1" x14ac:dyDescent="0.2">
      <c r="A7236">
        <v>5111</v>
      </c>
      <c r="B7236" t="s">
        <v>3348</v>
      </c>
      <c r="C7236" t="s">
        <v>8422</v>
      </c>
      <c r="D7236" t="s">
        <v>3355</v>
      </c>
      <c r="E7236" s="99">
        <v>4181.26</v>
      </c>
      <c r="F7236">
        <v>524.58000000000004</v>
      </c>
      <c r="G7236" s="99">
        <v>4705.84</v>
      </c>
    </row>
    <row r="7237" spans="1:7" hidden="1" x14ac:dyDescent="0.2">
      <c r="A7237">
        <v>5111</v>
      </c>
      <c r="B7237" t="s">
        <v>3348</v>
      </c>
      <c r="C7237" t="s">
        <v>8423</v>
      </c>
      <c r="D7237" t="s">
        <v>3355</v>
      </c>
      <c r="E7237" s="99">
        <v>4181.26</v>
      </c>
      <c r="F7237">
        <v>524.58000000000004</v>
      </c>
      <c r="G7237" s="99">
        <v>4705.84</v>
      </c>
    </row>
    <row r="7238" spans="1:7" hidden="1" x14ac:dyDescent="0.2">
      <c r="A7238">
        <v>5111</v>
      </c>
      <c r="B7238" t="s">
        <v>3348</v>
      </c>
      <c r="C7238" t="s">
        <v>8424</v>
      </c>
      <c r="D7238" t="s">
        <v>3355</v>
      </c>
      <c r="E7238" s="99">
        <v>4181.26</v>
      </c>
      <c r="F7238">
        <v>524.58000000000004</v>
      </c>
      <c r="G7238" s="99">
        <v>4705.84</v>
      </c>
    </row>
    <row r="7239" spans="1:7" hidden="1" x14ac:dyDescent="0.2">
      <c r="A7239">
        <v>5111</v>
      </c>
      <c r="B7239" t="s">
        <v>3348</v>
      </c>
      <c r="C7239" t="s">
        <v>8425</v>
      </c>
      <c r="D7239" t="s">
        <v>3355</v>
      </c>
      <c r="E7239" s="99">
        <v>4181.26</v>
      </c>
      <c r="F7239">
        <v>524.58000000000004</v>
      </c>
      <c r="G7239" s="99">
        <v>4705.84</v>
      </c>
    </row>
    <row r="7240" spans="1:7" hidden="1" x14ac:dyDescent="0.2">
      <c r="A7240">
        <v>5111</v>
      </c>
      <c r="B7240" t="s">
        <v>3348</v>
      </c>
      <c r="C7240" t="s">
        <v>8426</v>
      </c>
      <c r="D7240" t="s">
        <v>3355</v>
      </c>
      <c r="E7240" s="99">
        <v>4181.26</v>
      </c>
      <c r="F7240">
        <v>524.58000000000004</v>
      </c>
      <c r="G7240" s="99">
        <v>4705.84</v>
      </c>
    </row>
    <row r="7241" spans="1:7" hidden="1" x14ac:dyDescent="0.2">
      <c r="A7241">
        <v>5111</v>
      </c>
      <c r="B7241" t="s">
        <v>3348</v>
      </c>
      <c r="C7241" t="s">
        <v>8427</v>
      </c>
      <c r="D7241" t="s">
        <v>3355</v>
      </c>
      <c r="E7241" s="99">
        <v>4181.26</v>
      </c>
      <c r="F7241">
        <v>524.58000000000004</v>
      </c>
      <c r="G7241" s="99">
        <v>4705.84</v>
      </c>
    </row>
    <row r="7242" spans="1:7" hidden="1" x14ac:dyDescent="0.2">
      <c r="A7242">
        <v>5111</v>
      </c>
      <c r="B7242" t="s">
        <v>3348</v>
      </c>
      <c r="C7242" t="s">
        <v>8428</v>
      </c>
      <c r="D7242" t="s">
        <v>3355</v>
      </c>
      <c r="E7242" s="99">
        <v>3745.51</v>
      </c>
      <c r="F7242">
        <v>470.11</v>
      </c>
      <c r="G7242" s="99">
        <v>4215.62</v>
      </c>
    </row>
    <row r="7243" spans="1:7" hidden="1" x14ac:dyDescent="0.2">
      <c r="A7243">
        <v>5111</v>
      </c>
      <c r="B7243" t="s">
        <v>3348</v>
      </c>
      <c r="C7243" t="s">
        <v>8429</v>
      </c>
      <c r="D7243" t="s">
        <v>3355</v>
      </c>
      <c r="E7243" s="99">
        <v>4181.26</v>
      </c>
      <c r="F7243">
        <v>524.58000000000004</v>
      </c>
      <c r="G7243" s="99">
        <v>4705.84</v>
      </c>
    </row>
    <row r="7244" spans="1:7" hidden="1" x14ac:dyDescent="0.2">
      <c r="A7244">
        <v>5111</v>
      </c>
      <c r="B7244" t="s">
        <v>3348</v>
      </c>
      <c r="C7244" t="s">
        <v>8430</v>
      </c>
      <c r="D7244" t="s">
        <v>3355</v>
      </c>
      <c r="E7244" s="99">
        <v>4181.26</v>
      </c>
      <c r="F7244">
        <v>524.58000000000004</v>
      </c>
      <c r="G7244" s="99">
        <v>4705.84</v>
      </c>
    </row>
    <row r="7245" spans="1:7" hidden="1" x14ac:dyDescent="0.2">
      <c r="A7245">
        <v>5111</v>
      </c>
      <c r="B7245" t="s">
        <v>3348</v>
      </c>
      <c r="C7245" t="s">
        <v>8431</v>
      </c>
      <c r="D7245" t="s">
        <v>3355</v>
      </c>
      <c r="E7245" s="99">
        <v>2657.33</v>
      </c>
      <c r="F7245">
        <v>334.09</v>
      </c>
      <c r="G7245" s="99">
        <v>2991.42</v>
      </c>
    </row>
    <row r="7246" spans="1:7" hidden="1" x14ac:dyDescent="0.2">
      <c r="A7246">
        <v>5111</v>
      </c>
      <c r="B7246" t="s">
        <v>3348</v>
      </c>
      <c r="C7246" t="s">
        <v>8432</v>
      </c>
      <c r="D7246" t="s">
        <v>3355</v>
      </c>
      <c r="E7246" s="99">
        <v>3745.51</v>
      </c>
      <c r="F7246">
        <v>470.11</v>
      </c>
      <c r="G7246" s="99">
        <v>4215.62</v>
      </c>
    </row>
    <row r="7247" spans="1:7" hidden="1" x14ac:dyDescent="0.2">
      <c r="A7247">
        <v>5111</v>
      </c>
      <c r="B7247" t="s">
        <v>3348</v>
      </c>
      <c r="C7247" t="s">
        <v>8433</v>
      </c>
      <c r="D7247" t="s">
        <v>3355</v>
      </c>
      <c r="E7247" s="99">
        <v>3745.51</v>
      </c>
      <c r="F7247">
        <v>470.11</v>
      </c>
      <c r="G7247" s="99">
        <v>4215.62</v>
      </c>
    </row>
    <row r="7248" spans="1:7" hidden="1" x14ac:dyDescent="0.2">
      <c r="A7248">
        <v>5111</v>
      </c>
      <c r="B7248" t="s">
        <v>3348</v>
      </c>
      <c r="C7248" t="s">
        <v>8434</v>
      </c>
      <c r="D7248" t="s">
        <v>3355</v>
      </c>
      <c r="E7248" s="99">
        <v>3745.51</v>
      </c>
      <c r="F7248">
        <v>470.11</v>
      </c>
      <c r="G7248" s="99">
        <v>4215.62</v>
      </c>
    </row>
    <row r="7249" spans="1:7" hidden="1" x14ac:dyDescent="0.2">
      <c r="A7249">
        <v>5111</v>
      </c>
      <c r="B7249" t="s">
        <v>3348</v>
      </c>
      <c r="C7249" t="s">
        <v>8435</v>
      </c>
      <c r="D7249" t="s">
        <v>3355</v>
      </c>
      <c r="E7249" s="99">
        <v>3745.51</v>
      </c>
      <c r="F7249">
        <v>470.11</v>
      </c>
      <c r="G7249" s="99">
        <v>4215.62</v>
      </c>
    </row>
    <row r="7250" spans="1:7" hidden="1" x14ac:dyDescent="0.2">
      <c r="A7250">
        <v>5111</v>
      </c>
      <c r="B7250" t="s">
        <v>3348</v>
      </c>
      <c r="C7250" t="s">
        <v>8436</v>
      </c>
      <c r="D7250" t="s">
        <v>3355</v>
      </c>
      <c r="E7250" s="99">
        <v>3745.51</v>
      </c>
      <c r="F7250">
        <v>470.11</v>
      </c>
      <c r="G7250" s="99">
        <v>4215.62</v>
      </c>
    </row>
    <row r="7251" spans="1:7" hidden="1" x14ac:dyDescent="0.2">
      <c r="A7251" t="s">
        <v>3376</v>
      </c>
      <c r="B7251" t="s">
        <v>3348</v>
      </c>
      <c r="C7251" t="s">
        <v>8437</v>
      </c>
      <c r="D7251">
        <f>-5111-10</f>
        <v>-5121</v>
      </c>
      <c r="E7251" s="99">
        <v>3745.51</v>
      </c>
      <c r="F7251">
        <v>470.11</v>
      </c>
      <c r="G7251" s="99">
        <v>4215.62</v>
      </c>
    </row>
    <row r="7252" spans="1:7" hidden="1" x14ac:dyDescent="0.2">
      <c r="A7252">
        <v>5111</v>
      </c>
      <c r="B7252" t="s">
        <v>3348</v>
      </c>
      <c r="C7252" t="s">
        <v>8438</v>
      </c>
      <c r="D7252" t="s">
        <v>3355</v>
      </c>
      <c r="E7252" s="99">
        <v>3745.51</v>
      </c>
      <c r="F7252">
        <v>470.11</v>
      </c>
      <c r="G7252" s="99">
        <v>4215.62</v>
      </c>
    </row>
    <row r="7253" spans="1:7" hidden="1" x14ac:dyDescent="0.2">
      <c r="A7253">
        <v>5111</v>
      </c>
      <c r="B7253" t="s">
        <v>3348</v>
      </c>
      <c r="C7253" t="s">
        <v>8439</v>
      </c>
      <c r="D7253" t="s">
        <v>3355</v>
      </c>
      <c r="E7253" s="99">
        <v>3745.51</v>
      </c>
      <c r="F7253">
        <v>470.11</v>
      </c>
      <c r="G7253" s="99">
        <v>4215.62</v>
      </c>
    </row>
    <row r="7254" spans="1:7" hidden="1" x14ac:dyDescent="0.2">
      <c r="A7254">
        <v>5111</v>
      </c>
      <c r="B7254" t="s">
        <v>3348</v>
      </c>
      <c r="C7254" t="s">
        <v>8440</v>
      </c>
      <c r="D7254" t="s">
        <v>3355</v>
      </c>
      <c r="E7254" s="99">
        <v>3745.51</v>
      </c>
      <c r="F7254">
        <v>470.11</v>
      </c>
      <c r="G7254" s="99">
        <v>4215.62</v>
      </c>
    </row>
    <row r="7255" spans="1:7" hidden="1" x14ac:dyDescent="0.2">
      <c r="A7255">
        <v>5111</v>
      </c>
      <c r="B7255" t="s">
        <v>3348</v>
      </c>
      <c r="C7255" t="s">
        <v>8441</v>
      </c>
      <c r="D7255" t="s">
        <v>3355</v>
      </c>
      <c r="E7255" s="99">
        <v>3745.51</v>
      </c>
      <c r="F7255">
        <v>470.11</v>
      </c>
      <c r="G7255" s="99">
        <v>4215.62</v>
      </c>
    </row>
    <row r="7256" spans="1:7" hidden="1" x14ac:dyDescent="0.2">
      <c r="A7256">
        <v>5111</v>
      </c>
      <c r="B7256" t="s">
        <v>3348</v>
      </c>
      <c r="C7256" t="s">
        <v>8442</v>
      </c>
      <c r="D7256" t="s">
        <v>3355</v>
      </c>
      <c r="E7256" s="99">
        <v>3745.51</v>
      </c>
      <c r="F7256">
        <v>470.11</v>
      </c>
      <c r="G7256" s="99">
        <v>4215.62</v>
      </c>
    </row>
    <row r="7257" spans="1:7" hidden="1" x14ac:dyDescent="0.2">
      <c r="A7257">
        <v>5111</v>
      </c>
      <c r="B7257" t="s">
        <v>3348</v>
      </c>
      <c r="C7257" t="s">
        <v>8443</v>
      </c>
      <c r="D7257" t="s">
        <v>3355</v>
      </c>
      <c r="E7257" s="99">
        <v>3745.51</v>
      </c>
      <c r="F7257">
        <v>470.11</v>
      </c>
      <c r="G7257" s="99">
        <v>4215.62</v>
      </c>
    </row>
    <row r="7258" spans="1:7" hidden="1" x14ac:dyDescent="0.2">
      <c r="A7258">
        <v>5111</v>
      </c>
      <c r="B7258" t="s">
        <v>3348</v>
      </c>
      <c r="C7258" t="s">
        <v>8444</v>
      </c>
      <c r="D7258" t="s">
        <v>3355</v>
      </c>
      <c r="E7258" s="99">
        <v>3745.51</v>
      </c>
      <c r="F7258">
        <v>470.11</v>
      </c>
      <c r="G7258" s="99">
        <v>4215.62</v>
      </c>
    </row>
    <row r="7259" spans="1:7" hidden="1" x14ac:dyDescent="0.2">
      <c r="A7259">
        <v>5111</v>
      </c>
      <c r="B7259" t="s">
        <v>3348</v>
      </c>
      <c r="C7259" t="s">
        <v>8445</v>
      </c>
      <c r="D7259" t="s">
        <v>3355</v>
      </c>
      <c r="E7259" s="99">
        <v>3745.51</v>
      </c>
      <c r="F7259">
        <v>470.11</v>
      </c>
      <c r="G7259" s="99">
        <v>4215.62</v>
      </c>
    </row>
    <row r="7260" spans="1:7" hidden="1" x14ac:dyDescent="0.2">
      <c r="A7260" t="s">
        <v>357</v>
      </c>
    </row>
    <row r="7261" spans="1:7" hidden="1" x14ac:dyDescent="0.2"/>
    <row r="7262" spans="1:7" hidden="1" x14ac:dyDescent="0.2"/>
    <row r="7263" spans="1:7" hidden="1" x14ac:dyDescent="0.2"/>
    <row r="7264" spans="1:7" hidden="1" x14ac:dyDescent="0.2">
      <c r="A7264" t="s">
        <v>2523</v>
      </c>
      <c r="C7264" t="s">
        <v>2832</v>
      </c>
      <c r="D7264" t="s">
        <v>2833</v>
      </c>
      <c r="E7264" t="s">
        <v>2834</v>
      </c>
      <c r="F7264" t="s">
        <v>2835</v>
      </c>
      <c r="G7264" t="s">
        <v>2836</v>
      </c>
    </row>
    <row r="7265" spans="1:7" hidden="1" x14ac:dyDescent="0.2">
      <c r="C7265" t="s">
        <v>2837</v>
      </c>
      <c r="D7265" t="s">
        <v>2838</v>
      </c>
      <c r="E7265" s="100">
        <v>43344</v>
      </c>
      <c r="F7265" t="s">
        <v>2839</v>
      </c>
      <c r="G7265" t="s">
        <v>8446</v>
      </c>
    </row>
    <row r="7266" spans="1:7" hidden="1" x14ac:dyDescent="0.2"/>
    <row r="7267" spans="1:7" hidden="1" x14ac:dyDescent="0.2">
      <c r="B7267" t="s">
        <v>2841</v>
      </c>
    </row>
    <row r="7268" spans="1:7" hidden="1" x14ac:dyDescent="0.2">
      <c r="A7268" t="s">
        <v>2842</v>
      </c>
      <c r="B7268" t="s">
        <v>2843</v>
      </c>
      <c r="C7268" t="s">
        <v>2844</v>
      </c>
    </row>
    <row r="7269" spans="1:7" hidden="1" x14ac:dyDescent="0.2"/>
    <row r="7270" spans="1:7" hidden="1" x14ac:dyDescent="0.2">
      <c r="B7270" t="s">
        <v>2845</v>
      </c>
      <c r="C7270" t="s">
        <v>2846</v>
      </c>
    </row>
    <row r="7271" spans="1:7" hidden="1" x14ac:dyDescent="0.2">
      <c r="B7271" t="s">
        <v>2847</v>
      </c>
      <c r="C7271" t="s">
        <v>2848</v>
      </c>
      <c r="D7271" t="s">
        <v>2849</v>
      </c>
      <c r="E7271" t="s">
        <v>2850</v>
      </c>
    </row>
    <row r="7272" spans="1:7" hidden="1" x14ac:dyDescent="0.2"/>
    <row r="7273" spans="1:7" hidden="1" x14ac:dyDescent="0.2"/>
    <row r="7274" spans="1:7" hidden="1" x14ac:dyDescent="0.2">
      <c r="A7274" t="s">
        <v>2851</v>
      </c>
      <c r="B7274" t="s">
        <v>2852</v>
      </c>
      <c r="C7274" t="s">
        <v>2853</v>
      </c>
      <c r="E7274" t="s">
        <v>2854</v>
      </c>
      <c r="F7274" t="s">
        <v>2855</v>
      </c>
      <c r="G7274" t="s">
        <v>2856</v>
      </c>
    </row>
    <row r="7275" spans="1:7" hidden="1" x14ac:dyDescent="0.2">
      <c r="A7275" t="s">
        <v>2857</v>
      </c>
      <c r="B7275" t="s">
        <v>2858</v>
      </c>
      <c r="C7275" t="s">
        <v>2859</v>
      </c>
      <c r="D7275" t="s">
        <v>2860</v>
      </c>
      <c r="E7275" t="s">
        <v>2861</v>
      </c>
      <c r="F7275" t="s">
        <v>2861</v>
      </c>
      <c r="G7275" t="s">
        <v>2861</v>
      </c>
    </row>
    <row r="7276" spans="1:7" hidden="1" x14ac:dyDescent="0.2">
      <c r="A7276">
        <v>5111</v>
      </c>
      <c r="B7276" t="s">
        <v>3348</v>
      </c>
      <c r="C7276" t="s">
        <v>8447</v>
      </c>
      <c r="D7276" t="s">
        <v>3355</v>
      </c>
      <c r="E7276" s="99">
        <v>3745.51</v>
      </c>
      <c r="F7276">
        <v>470.11</v>
      </c>
      <c r="G7276" s="99">
        <v>4215.62</v>
      </c>
    </row>
    <row r="7277" spans="1:7" hidden="1" x14ac:dyDescent="0.2">
      <c r="A7277">
        <v>5111</v>
      </c>
      <c r="B7277" t="s">
        <v>3348</v>
      </c>
      <c r="C7277" t="s">
        <v>8448</v>
      </c>
      <c r="D7277" t="s">
        <v>3355</v>
      </c>
      <c r="E7277" s="99">
        <v>3745.51</v>
      </c>
      <c r="F7277">
        <v>470.11</v>
      </c>
      <c r="G7277" s="99">
        <v>4215.62</v>
      </c>
    </row>
    <row r="7278" spans="1:7" hidden="1" x14ac:dyDescent="0.2">
      <c r="A7278">
        <v>5111</v>
      </c>
      <c r="B7278" t="s">
        <v>3348</v>
      </c>
      <c r="C7278" t="s">
        <v>8449</v>
      </c>
      <c r="D7278" t="s">
        <v>3355</v>
      </c>
      <c r="E7278" s="99">
        <v>3745.51</v>
      </c>
      <c r="F7278">
        <v>470.11</v>
      </c>
      <c r="G7278" s="99">
        <v>4215.62</v>
      </c>
    </row>
    <row r="7279" spans="1:7" hidden="1" x14ac:dyDescent="0.2">
      <c r="A7279">
        <v>5111</v>
      </c>
      <c r="B7279" t="s">
        <v>3348</v>
      </c>
      <c r="C7279" t="s">
        <v>8450</v>
      </c>
      <c r="D7279" t="s">
        <v>3355</v>
      </c>
      <c r="E7279" s="99">
        <v>3745.51</v>
      </c>
      <c r="F7279">
        <v>470.11</v>
      </c>
      <c r="G7279" s="99">
        <v>4215.62</v>
      </c>
    </row>
    <row r="7280" spans="1:7" hidden="1" x14ac:dyDescent="0.2">
      <c r="A7280">
        <v>5111</v>
      </c>
      <c r="B7280" t="s">
        <v>3348</v>
      </c>
      <c r="C7280" t="s">
        <v>8451</v>
      </c>
      <c r="D7280" t="s">
        <v>3355</v>
      </c>
      <c r="E7280" s="99">
        <v>2657.33</v>
      </c>
      <c r="F7280">
        <v>334.09</v>
      </c>
      <c r="G7280" s="99">
        <v>2991.42</v>
      </c>
    </row>
    <row r="7281" spans="1:7" hidden="1" x14ac:dyDescent="0.2">
      <c r="A7281">
        <v>5111</v>
      </c>
      <c r="B7281" t="s">
        <v>3348</v>
      </c>
      <c r="C7281" t="s">
        <v>8452</v>
      </c>
      <c r="D7281" t="s">
        <v>3355</v>
      </c>
      <c r="E7281" s="99">
        <v>4181.26</v>
      </c>
      <c r="F7281">
        <v>524.58000000000004</v>
      </c>
      <c r="G7281" s="99">
        <v>4705.84</v>
      </c>
    </row>
    <row r="7282" spans="1:7" hidden="1" x14ac:dyDescent="0.2">
      <c r="A7282">
        <v>5111</v>
      </c>
      <c r="B7282" t="s">
        <v>3348</v>
      </c>
      <c r="C7282" t="s">
        <v>8453</v>
      </c>
      <c r="D7282" t="s">
        <v>3355</v>
      </c>
      <c r="E7282" s="99">
        <v>3745.51</v>
      </c>
      <c r="F7282">
        <v>470.11</v>
      </c>
      <c r="G7282" s="99">
        <v>4215.62</v>
      </c>
    </row>
    <row r="7283" spans="1:7" hidden="1" x14ac:dyDescent="0.2">
      <c r="A7283">
        <v>5111</v>
      </c>
      <c r="B7283" t="s">
        <v>3348</v>
      </c>
      <c r="C7283" t="s">
        <v>8454</v>
      </c>
      <c r="D7283" t="s">
        <v>3355</v>
      </c>
      <c r="E7283" s="99">
        <v>3745.51</v>
      </c>
      <c r="F7283">
        <v>470.11</v>
      </c>
      <c r="G7283" s="99">
        <v>4215.62</v>
      </c>
    </row>
    <row r="7284" spans="1:7" hidden="1" x14ac:dyDescent="0.2">
      <c r="A7284">
        <v>5111</v>
      </c>
      <c r="B7284" t="s">
        <v>3348</v>
      </c>
      <c r="C7284" t="s">
        <v>8455</v>
      </c>
      <c r="D7284" t="s">
        <v>3355</v>
      </c>
      <c r="E7284" s="99">
        <v>3745.51</v>
      </c>
      <c r="F7284">
        <v>470.11</v>
      </c>
      <c r="G7284" s="99">
        <v>4215.62</v>
      </c>
    </row>
    <row r="7285" spans="1:7" hidden="1" x14ac:dyDescent="0.2">
      <c r="A7285">
        <v>5111</v>
      </c>
      <c r="B7285" t="s">
        <v>3348</v>
      </c>
      <c r="C7285" t="s">
        <v>8456</v>
      </c>
      <c r="D7285" t="s">
        <v>3355</v>
      </c>
      <c r="E7285" s="99">
        <v>4181.26</v>
      </c>
      <c r="F7285">
        <v>524.58000000000004</v>
      </c>
      <c r="G7285" s="99">
        <v>4705.84</v>
      </c>
    </row>
    <row r="7286" spans="1:7" hidden="1" x14ac:dyDescent="0.2">
      <c r="A7286">
        <v>5111</v>
      </c>
      <c r="B7286" t="s">
        <v>3348</v>
      </c>
      <c r="C7286" t="s">
        <v>8457</v>
      </c>
      <c r="D7286" t="s">
        <v>3355</v>
      </c>
      <c r="E7286" s="99">
        <v>4181.26</v>
      </c>
      <c r="F7286">
        <v>524.58000000000004</v>
      </c>
      <c r="G7286" s="99">
        <v>4705.84</v>
      </c>
    </row>
    <row r="7287" spans="1:7" hidden="1" x14ac:dyDescent="0.2">
      <c r="A7287">
        <v>5111</v>
      </c>
      <c r="B7287" t="s">
        <v>3348</v>
      </c>
      <c r="C7287" t="s">
        <v>8458</v>
      </c>
      <c r="D7287" t="s">
        <v>3355</v>
      </c>
      <c r="E7287" s="99">
        <v>4181.26</v>
      </c>
      <c r="F7287">
        <v>524.58000000000004</v>
      </c>
      <c r="G7287" s="99">
        <v>4705.84</v>
      </c>
    </row>
    <row r="7288" spans="1:7" hidden="1" x14ac:dyDescent="0.2">
      <c r="A7288">
        <v>5111</v>
      </c>
      <c r="B7288" t="s">
        <v>3348</v>
      </c>
      <c r="C7288" t="s">
        <v>8459</v>
      </c>
      <c r="D7288" t="s">
        <v>3355</v>
      </c>
      <c r="E7288" s="99">
        <v>2657.33</v>
      </c>
      <c r="F7288">
        <v>334.09</v>
      </c>
      <c r="G7288" s="99">
        <v>2991.42</v>
      </c>
    </row>
    <row r="7289" spans="1:7" hidden="1" x14ac:dyDescent="0.2">
      <c r="A7289">
        <v>5111</v>
      </c>
      <c r="B7289" t="s">
        <v>3348</v>
      </c>
      <c r="C7289" t="s">
        <v>8460</v>
      </c>
      <c r="D7289" t="s">
        <v>3355</v>
      </c>
      <c r="E7289" s="99">
        <v>3745.51</v>
      </c>
      <c r="F7289">
        <v>470.11</v>
      </c>
      <c r="G7289" s="99">
        <v>4215.62</v>
      </c>
    </row>
    <row r="7290" spans="1:7" hidden="1" x14ac:dyDescent="0.2">
      <c r="A7290">
        <v>5111</v>
      </c>
      <c r="B7290" t="s">
        <v>3348</v>
      </c>
      <c r="C7290" t="s">
        <v>8461</v>
      </c>
      <c r="D7290" t="s">
        <v>3355</v>
      </c>
      <c r="E7290" s="99">
        <v>2657.33</v>
      </c>
      <c r="F7290">
        <v>334.09</v>
      </c>
      <c r="G7290" s="99">
        <v>2991.42</v>
      </c>
    </row>
    <row r="7291" spans="1:7" hidden="1" x14ac:dyDescent="0.2">
      <c r="A7291">
        <v>5111</v>
      </c>
      <c r="B7291" t="s">
        <v>3348</v>
      </c>
      <c r="C7291" t="s">
        <v>8462</v>
      </c>
      <c r="D7291" t="s">
        <v>3355</v>
      </c>
      <c r="E7291">
        <v>603</v>
      </c>
      <c r="F7291">
        <v>0</v>
      </c>
      <c r="G7291">
        <v>603</v>
      </c>
    </row>
    <row r="7292" spans="1:7" hidden="1" x14ac:dyDescent="0.2">
      <c r="A7292">
        <v>5111</v>
      </c>
      <c r="B7292" t="s">
        <v>3348</v>
      </c>
      <c r="C7292" t="s">
        <v>8463</v>
      </c>
      <c r="D7292" t="s">
        <v>3355</v>
      </c>
      <c r="E7292">
        <v>603</v>
      </c>
      <c r="F7292">
        <v>0</v>
      </c>
      <c r="G7292">
        <v>603</v>
      </c>
    </row>
    <row r="7293" spans="1:7" hidden="1" x14ac:dyDescent="0.2">
      <c r="A7293">
        <v>5111</v>
      </c>
      <c r="B7293" t="s">
        <v>3348</v>
      </c>
      <c r="C7293" t="s">
        <v>8464</v>
      </c>
      <c r="D7293" t="s">
        <v>3355</v>
      </c>
      <c r="E7293">
        <v>603</v>
      </c>
      <c r="F7293">
        <v>0</v>
      </c>
      <c r="G7293">
        <v>603</v>
      </c>
    </row>
    <row r="7294" spans="1:7" hidden="1" x14ac:dyDescent="0.2">
      <c r="A7294">
        <v>5111</v>
      </c>
      <c r="B7294" t="s">
        <v>3348</v>
      </c>
      <c r="C7294" t="s">
        <v>8465</v>
      </c>
      <c r="D7294" t="s">
        <v>3355</v>
      </c>
      <c r="E7294" s="99">
        <v>4181.26</v>
      </c>
      <c r="F7294">
        <v>524.58000000000004</v>
      </c>
      <c r="G7294" s="99">
        <v>4705.84</v>
      </c>
    </row>
    <row r="7295" spans="1:7" hidden="1" x14ac:dyDescent="0.2">
      <c r="A7295">
        <v>5111</v>
      </c>
      <c r="B7295" t="s">
        <v>3348</v>
      </c>
      <c r="C7295" t="s">
        <v>8466</v>
      </c>
      <c r="D7295" t="s">
        <v>3355</v>
      </c>
      <c r="E7295" s="99">
        <v>3420.46</v>
      </c>
      <c r="F7295">
        <v>429.48</v>
      </c>
      <c r="G7295" s="99">
        <v>3849.94</v>
      </c>
    </row>
    <row r="7296" spans="1:7" hidden="1" x14ac:dyDescent="0.2">
      <c r="A7296">
        <v>5111</v>
      </c>
      <c r="B7296" t="s">
        <v>3348</v>
      </c>
      <c r="C7296" t="s">
        <v>8467</v>
      </c>
      <c r="D7296" t="s">
        <v>3355</v>
      </c>
      <c r="E7296" s="99">
        <v>3420.46</v>
      </c>
      <c r="F7296">
        <v>429.48</v>
      </c>
      <c r="G7296" s="99">
        <v>3849.94</v>
      </c>
    </row>
    <row r="7297" spans="1:7" hidden="1" x14ac:dyDescent="0.2">
      <c r="A7297">
        <v>5111</v>
      </c>
      <c r="B7297" t="s">
        <v>3348</v>
      </c>
      <c r="C7297" t="s">
        <v>8468</v>
      </c>
      <c r="D7297" t="s">
        <v>3355</v>
      </c>
      <c r="E7297" s="99">
        <v>3420.46</v>
      </c>
      <c r="F7297">
        <v>429.48</v>
      </c>
      <c r="G7297" s="99">
        <v>3849.94</v>
      </c>
    </row>
    <row r="7298" spans="1:7" hidden="1" x14ac:dyDescent="0.2">
      <c r="A7298">
        <v>5111</v>
      </c>
      <c r="B7298" t="s">
        <v>3348</v>
      </c>
      <c r="C7298" t="s">
        <v>8469</v>
      </c>
      <c r="D7298" t="s">
        <v>3355</v>
      </c>
      <c r="E7298" s="99">
        <v>3420.46</v>
      </c>
      <c r="F7298">
        <v>429.48</v>
      </c>
      <c r="G7298" s="99">
        <v>3849.94</v>
      </c>
    </row>
    <row r="7299" spans="1:7" hidden="1" x14ac:dyDescent="0.2">
      <c r="A7299">
        <v>5111</v>
      </c>
      <c r="B7299" t="s">
        <v>3348</v>
      </c>
      <c r="C7299" t="s">
        <v>8470</v>
      </c>
      <c r="D7299" t="s">
        <v>3355</v>
      </c>
      <c r="E7299" s="99">
        <v>2984.71</v>
      </c>
      <c r="F7299">
        <v>375.01</v>
      </c>
      <c r="G7299" s="99">
        <v>3359.72</v>
      </c>
    </row>
    <row r="7300" spans="1:7" hidden="1" x14ac:dyDescent="0.2">
      <c r="A7300">
        <v>5111</v>
      </c>
      <c r="B7300" t="s">
        <v>3348</v>
      </c>
      <c r="C7300" t="s">
        <v>8471</v>
      </c>
      <c r="D7300" t="s">
        <v>3355</v>
      </c>
      <c r="E7300" s="99">
        <v>1170.3</v>
      </c>
      <c r="F7300">
        <v>148.21</v>
      </c>
      <c r="G7300" s="99">
        <v>1318.51</v>
      </c>
    </row>
    <row r="7301" spans="1:7" hidden="1" x14ac:dyDescent="0.2">
      <c r="A7301">
        <v>5111</v>
      </c>
      <c r="B7301" t="s">
        <v>3348</v>
      </c>
      <c r="C7301" t="s">
        <v>8472</v>
      </c>
      <c r="D7301" t="s">
        <v>3355</v>
      </c>
      <c r="E7301" s="99">
        <v>4181.26</v>
      </c>
      <c r="F7301">
        <v>524.58000000000004</v>
      </c>
      <c r="G7301" s="99">
        <v>4705.84</v>
      </c>
    </row>
    <row r="7302" spans="1:7" hidden="1" x14ac:dyDescent="0.2">
      <c r="A7302">
        <v>5111</v>
      </c>
      <c r="B7302" t="s">
        <v>3348</v>
      </c>
      <c r="C7302" t="s">
        <v>8473</v>
      </c>
      <c r="D7302" t="s">
        <v>3355</v>
      </c>
      <c r="E7302" s="99">
        <v>4181.26</v>
      </c>
      <c r="F7302">
        <v>524.58000000000004</v>
      </c>
      <c r="G7302" s="99">
        <v>4705.84</v>
      </c>
    </row>
    <row r="7303" spans="1:7" hidden="1" x14ac:dyDescent="0.2">
      <c r="A7303">
        <v>5111</v>
      </c>
      <c r="B7303" t="s">
        <v>3348</v>
      </c>
      <c r="C7303" t="s">
        <v>8474</v>
      </c>
      <c r="D7303" t="s">
        <v>3355</v>
      </c>
      <c r="E7303" s="99">
        <v>4181.26</v>
      </c>
      <c r="F7303">
        <v>524.58000000000004</v>
      </c>
      <c r="G7303" s="99">
        <v>4705.84</v>
      </c>
    </row>
    <row r="7304" spans="1:7" hidden="1" x14ac:dyDescent="0.2">
      <c r="A7304">
        <v>5111</v>
      </c>
      <c r="B7304" t="s">
        <v>3348</v>
      </c>
      <c r="C7304" t="s">
        <v>8475</v>
      </c>
      <c r="D7304" t="s">
        <v>3355</v>
      </c>
      <c r="E7304" s="99">
        <v>4181.26</v>
      </c>
      <c r="F7304">
        <v>524.58000000000004</v>
      </c>
      <c r="G7304" s="99">
        <v>4705.84</v>
      </c>
    </row>
    <row r="7305" spans="1:7" hidden="1" x14ac:dyDescent="0.2">
      <c r="A7305">
        <v>5111</v>
      </c>
      <c r="B7305" t="s">
        <v>3348</v>
      </c>
      <c r="C7305" t="s">
        <v>8476</v>
      </c>
      <c r="D7305" t="s">
        <v>3355</v>
      </c>
      <c r="E7305" s="99">
        <v>4181.26</v>
      </c>
      <c r="F7305">
        <v>524.58000000000004</v>
      </c>
      <c r="G7305" s="99">
        <v>4705.84</v>
      </c>
    </row>
    <row r="7306" spans="1:7" hidden="1" x14ac:dyDescent="0.2">
      <c r="A7306">
        <v>5111</v>
      </c>
      <c r="B7306" t="s">
        <v>3348</v>
      </c>
      <c r="C7306" t="s">
        <v>8477</v>
      </c>
      <c r="D7306" t="s">
        <v>3355</v>
      </c>
      <c r="E7306" s="99">
        <v>4181.26</v>
      </c>
      <c r="F7306">
        <v>524.58000000000004</v>
      </c>
      <c r="G7306" s="99">
        <v>4705.84</v>
      </c>
    </row>
    <row r="7307" spans="1:7" hidden="1" x14ac:dyDescent="0.2">
      <c r="A7307">
        <v>5111</v>
      </c>
      <c r="B7307" t="s">
        <v>3348</v>
      </c>
      <c r="C7307" t="s">
        <v>8478</v>
      </c>
      <c r="D7307" t="s">
        <v>3355</v>
      </c>
      <c r="E7307" s="99">
        <v>4181.26</v>
      </c>
      <c r="F7307">
        <v>524.58000000000004</v>
      </c>
      <c r="G7307" s="99">
        <v>4705.84</v>
      </c>
    </row>
    <row r="7308" spans="1:7" hidden="1" x14ac:dyDescent="0.2">
      <c r="A7308">
        <v>5111</v>
      </c>
      <c r="B7308" t="s">
        <v>3348</v>
      </c>
      <c r="C7308" t="s">
        <v>8479</v>
      </c>
      <c r="D7308" t="s">
        <v>3355</v>
      </c>
      <c r="E7308" s="99">
        <v>4181.26</v>
      </c>
      <c r="F7308">
        <v>524.58000000000004</v>
      </c>
      <c r="G7308" s="99">
        <v>4705.84</v>
      </c>
    </row>
    <row r="7309" spans="1:7" hidden="1" x14ac:dyDescent="0.2">
      <c r="A7309">
        <v>5111</v>
      </c>
      <c r="B7309" t="s">
        <v>3348</v>
      </c>
      <c r="C7309" t="s">
        <v>8480</v>
      </c>
      <c r="D7309" t="s">
        <v>3355</v>
      </c>
      <c r="E7309" s="99">
        <v>3745.51</v>
      </c>
      <c r="F7309">
        <v>470.11</v>
      </c>
      <c r="G7309" s="99">
        <v>4215.62</v>
      </c>
    </row>
    <row r="7310" spans="1:7" hidden="1" x14ac:dyDescent="0.2">
      <c r="A7310">
        <v>5111</v>
      </c>
      <c r="B7310" t="s">
        <v>3348</v>
      </c>
      <c r="C7310" t="s">
        <v>8481</v>
      </c>
      <c r="D7310" t="s">
        <v>3355</v>
      </c>
      <c r="E7310" s="99">
        <v>4181.26</v>
      </c>
      <c r="F7310">
        <v>524.58000000000004</v>
      </c>
      <c r="G7310" s="99">
        <v>4705.84</v>
      </c>
    </row>
    <row r="7311" spans="1:7" hidden="1" x14ac:dyDescent="0.2">
      <c r="A7311">
        <v>5111</v>
      </c>
      <c r="B7311" t="s">
        <v>3348</v>
      </c>
      <c r="C7311" t="s">
        <v>8482</v>
      </c>
      <c r="D7311" t="s">
        <v>3355</v>
      </c>
      <c r="E7311" s="99">
        <v>4181.26</v>
      </c>
      <c r="F7311">
        <v>524.58000000000004</v>
      </c>
      <c r="G7311" s="99">
        <v>4705.84</v>
      </c>
    </row>
    <row r="7312" spans="1:7" hidden="1" x14ac:dyDescent="0.2">
      <c r="A7312">
        <v>5111</v>
      </c>
      <c r="B7312" t="s">
        <v>3348</v>
      </c>
      <c r="C7312" t="s">
        <v>8483</v>
      </c>
      <c r="D7312" t="s">
        <v>3355</v>
      </c>
      <c r="E7312" s="99">
        <v>4181.26</v>
      </c>
      <c r="F7312">
        <v>524.58000000000004</v>
      </c>
      <c r="G7312" s="99">
        <v>4705.84</v>
      </c>
    </row>
    <row r="7313" spans="1:7" hidden="1" x14ac:dyDescent="0.2">
      <c r="A7313">
        <v>5111</v>
      </c>
      <c r="B7313" t="s">
        <v>3348</v>
      </c>
      <c r="C7313" t="s">
        <v>8484</v>
      </c>
      <c r="D7313" t="s">
        <v>3355</v>
      </c>
      <c r="E7313" s="99">
        <v>4181.26</v>
      </c>
      <c r="F7313">
        <v>524.58000000000004</v>
      </c>
      <c r="G7313" s="99">
        <v>4705.84</v>
      </c>
    </row>
    <row r="7314" spans="1:7" hidden="1" x14ac:dyDescent="0.2">
      <c r="A7314">
        <v>5111</v>
      </c>
      <c r="B7314" t="s">
        <v>3348</v>
      </c>
      <c r="C7314" t="s">
        <v>8485</v>
      </c>
      <c r="D7314" t="s">
        <v>3355</v>
      </c>
      <c r="E7314" s="99">
        <v>4181.26</v>
      </c>
      <c r="F7314">
        <v>524.58000000000004</v>
      </c>
      <c r="G7314" s="99">
        <v>4705.84</v>
      </c>
    </row>
    <row r="7315" spans="1:7" hidden="1" x14ac:dyDescent="0.2">
      <c r="A7315">
        <v>5111</v>
      </c>
      <c r="B7315" t="s">
        <v>3348</v>
      </c>
      <c r="C7315" t="s">
        <v>8486</v>
      </c>
      <c r="D7315" t="s">
        <v>3355</v>
      </c>
      <c r="E7315" s="99">
        <v>4181.26</v>
      </c>
      <c r="F7315">
        <v>524.58000000000004</v>
      </c>
      <c r="G7315" s="99">
        <v>4705.84</v>
      </c>
    </row>
    <row r="7316" spans="1:7" hidden="1" x14ac:dyDescent="0.2">
      <c r="A7316">
        <v>5111</v>
      </c>
      <c r="B7316" t="s">
        <v>3348</v>
      </c>
      <c r="C7316" t="s">
        <v>8487</v>
      </c>
      <c r="D7316" t="s">
        <v>3355</v>
      </c>
      <c r="E7316" s="99">
        <v>4181.26</v>
      </c>
      <c r="F7316">
        <v>524.58000000000004</v>
      </c>
      <c r="G7316" s="99">
        <v>4705.84</v>
      </c>
    </row>
    <row r="7317" spans="1:7" hidden="1" x14ac:dyDescent="0.2">
      <c r="A7317" t="s">
        <v>3376</v>
      </c>
      <c r="B7317" t="s">
        <v>3348</v>
      </c>
      <c r="C7317" t="s">
        <v>8488</v>
      </c>
      <c r="D7317">
        <f>-5111-10</f>
        <v>-5121</v>
      </c>
      <c r="E7317" s="99">
        <v>4181.26</v>
      </c>
      <c r="F7317">
        <v>524.58000000000004</v>
      </c>
      <c r="G7317" s="99">
        <v>4705.84</v>
      </c>
    </row>
    <row r="7318" spans="1:7" hidden="1" x14ac:dyDescent="0.2">
      <c r="A7318">
        <v>5111</v>
      </c>
      <c r="B7318" t="s">
        <v>3348</v>
      </c>
      <c r="C7318" t="s">
        <v>8489</v>
      </c>
      <c r="D7318" t="s">
        <v>3355</v>
      </c>
      <c r="E7318" s="99">
        <v>4181.26</v>
      </c>
      <c r="F7318">
        <v>524.58000000000004</v>
      </c>
      <c r="G7318" s="99">
        <v>4705.84</v>
      </c>
    </row>
    <row r="7319" spans="1:7" hidden="1" x14ac:dyDescent="0.2">
      <c r="A7319">
        <v>5111</v>
      </c>
      <c r="B7319" t="s">
        <v>3348</v>
      </c>
      <c r="C7319" t="s">
        <v>8490</v>
      </c>
      <c r="D7319" t="s">
        <v>3355</v>
      </c>
      <c r="E7319" s="99">
        <v>4181.26</v>
      </c>
      <c r="F7319">
        <v>524.58000000000004</v>
      </c>
      <c r="G7319" s="99">
        <v>4705.84</v>
      </c>
    </row>
    <row r="7320" spans="1:7" hidden="1" x14ac:dyDescent="0.2">
      <c r="A7320">
        <v>5111</v>
      </c>
      <c r="B7320" t="s">
        <v>3348</v>
      </c>
      <c r="C7320" t="s">
        <v>8491</v>
      </c>
      <c r="D7320" t="s">
        <v>3355</v>
      </c>
      <c r="E7320" s="99">
        <v>4181.26</v>
      </c>
      <c r="F7320">
        <v>524.58000000000004</v>
      </c>
      <c r="G7320" s="99">
        <v>4705.84</v>
      </c>
    </row>
    <row r="7321" spans="1:7" hidden="1" x14ac:dyDescent="0.2">
      <c r="A7321">
        <v>5111</v>
      </c>
      <c r="B7321" t="s">
        <v>3348</v>
      </c>
      <c r="C7321" t="s">
        <v>8492</v>
      </c>
      <c r="D7321" t="s">
        <v>3355</v>
      </c>
      <c r="E7321" s="99">
        <v>4181.26</v>
      </c>
      <c r="F7321">
        <v>524.58000000000004</v>
      </c>
      <c r="G7321" s="99">
        <v>4705.84</v>
      </c>
    </row>
    <row r="7322" spans="1:7" hidden="1" x14ac:dyDescent="0.2">
      <c r="A7322">
        <v>5111</v>
      </c>
      <c r="B7322" t="s">
        <v>3348</v>
      </c>
      <c r="C7322" t="s">
        <v>8493</v>
      </c>
      <c r="D7322" t="s">
        <v>3355</v>
      </c>
      <c r="E7322" s="99">
        <v>4181.26</v>
      </c>
      <c r="F7322">
        <v>524.58000000000004</v>
      </c>
      <c r="G7322" s="99">
        <v>4705.84</v>
      </c>
    </row>
    <row r="7323" spans="1:7" hidden="1" x14ac:dyDescent="0.2">
      <c r="A7323">
        <v>5111</v>
      </c>
      <c r="B7323" t="s">
        <v>3348</v>
      </c>
      <c r="C7323" t="s">
        <v>8494</v>
      </c>
      <c r="D7323" t="s">
        <v>3355</v>
      </c>
      <c r="E7323" s="99">
        <v>4181.26</v>
      </c>
      <c r="F7323">
        <v>524.58000000000004</v>
      </c>
      <c r="G7323" s="99">
        <v>4705.84</v>
      </c>
    </row>
    <row r="7324" spans="1:7" hidden="1" x14ac:dyDescent="0.2">
      <c r="A7324">
        <v>5111</v>
      </c>
      <c r="B7324" t="s">
        <v>3348</v>
      </c>
      <c r="C7324" t="s">
        <v>8495</v>
      </c>
      <c r="D7324" t="s">
        <v>3355</v>
      </c>
      <c r="E7324" s="99">
        <v>4181.26</v>
      </c>
      <c r="F7324">
        <v>524.58000000000004</v>
      </c>
      <c r="G7324" s="99">
        <v>4705.84</v>
      </c>
    </row>
    <row r="7325" spans="1:7" hidden="1" x14ac:dyDescent="0.2">
      <c r="A7325">
        <v>5111</v>
      </c>
      <c r="B7325" t="s">
        <v>3348</v>
      </c>
      <c r="C7325" t="s">
        <v>8496</v>
      </c>
      <c r="D7325" t="s">
        <v>3355</v>
      </c>
      <c r="E7325" s="99">
        <v>4181.26</v>
      </c>
      <c r="F7325">
        <v>524.58000000000004</v>
      </c>
      <c r="G7325" s="99">
        <v>4705.84</v>
      </c>
    </row>
    <row r="7326" spans="1:7" hidden="1" x14ac:dyDescent="0.2">
      <c r="A7326" t="s">
        <v>357</v>
      </c>
    </row>
    <row r="7327" spans="1:7" hidden="1" x14ac:dyDescent="0.2"/>
    <row r="7328" spans="1:7" hidden="1" x14ac:dyDescent="0.2"/>
    <row r="7329" spans="1:7" hidden="1" x14ac:dyDescent="0.2"/>
    <row r="7330" spans="1:7" hidden="1" x14ac:dyDescent="0.2">
      <c r="A7330" t="s">
        <v>2523</v>
      </c>
      <c r="C7330" t="s">
        <v>2832</v>
      </c>
      <c r="D7330" t="s">
        <v>2833</v>
      </c>
      <c r="E7330" t="s">
        <v>2834</v>
      </c>
      <c r="F7330" t="s">
        <v>2835</v>
      </c>
      <c r="G7330" t="s">
        <v>2836</v>
      </c>
    </row>
    <row r="7331" spans="1:7" hidden="1" x14ac:dyDescent="0.2">
      <c r="C7331" t="s">
        <v>2837</v>
      </c>
      <c r="D7331" t="s">
        <v>2838</v>
      </c>
      <c r="E7331" s="100">
        <v>43344</v>
      </c>
      <c r="F7331" t="s">
        <v>2839</v>
      </c>
      <c r="G7331" t="s">
        <v>8497</v>
      </c>
    </row>
    <row r="7332" spans="1:7" hidden="1" x14ac:dyDescent="0.2"/>
    <row r="7333" spans="1:7" hidden="1" x14ac:dyDescent="0.2">
      <c r="B7333" t="s">
        <v>2841</v>
      </c>
    </row>
    <row r="7334" spans="1:7" hidden="1" x14ac:dyDescent="0.2">
      <c r="A7334" t="s">
        <v>2842</v>
      </c>
      <c r="B7334" t="s">
        <v>2843</v>
      </c>
      <c r="C7334" t="s">
        <v>2844</v>
      </c>
    </row>
    <row r="7335" spans="1:7" hidden="1" x14ac:dyDescent="0.2"/>
    <row r="7336" spans="1:7" hidden="1" x14ac:dyDescent="0.2">
      <c r="B7336" t="s">
        <v>2845</v>
      </c>
      <c r="C7336" t="s">
        <v>2846</v>
      </c>
    </row>
    <row r="7337" spans="1:7" hidden="1" x14ac:dyDescent="0.2">
      <c r="B7337" t="s">
        <v>2847</v>
      </c>
      <c r="C7337" t="s">
        <v>2848</v>
      </c>
      <c r="D7337" t="s">
        <v>2849</v>
      </c>
      <c r="E7337" t="s">
        <v>2850</v>
      </c>
    </row>
    <row r="7338" spans="1:7" hidden="1" x14ac:dyDescent="0.2"/>
    <row r="7339" spans="1:7" hidden="1" x14ac:dyDescent="0.2"/>
    <row r="7340" spans="1:7" hidden="1" x14ac:dyDescent="0.2">
      <c r="A7340" t="s">
        <v>2851</v>
      </c>
      <c r="B7340" t="s">
        <v>2852</v>
      </c>
      <c r="C7340" t="s">
        <v>2853</v>
      </c>
      <c r="E7340" t="s">
        <v>2854</v>
      </c>
      <c r="F7340" t="s">
        <v>2855</v>
      </c>
      <c r="G7340" t="s">
        <v>2856</v>
      </c>
    </row>
    <row r="7341" spans="1:7" hidden="1" x14ac:dyDescent="0.2">
      <c r="A7341" t="s">
        <v>2857</v>
      </c>
      <c r="B7341" t="s">
        <v>2858</v>
      </c>
      <c r="C7341" t="s">
        <v>2859</v>
      </c>
      <c r="D7341" t="s">
        <v>2860</v>
      </c>
      <c r="E7341" t="s">
        <v>2861</v>
      </c>
      <c r="F7341" t="s">
        <v>2861</v>
      </c>
      <c r="G7341" t="s">
        <v>2861</v>
      </c>
    </row>
    <row r="7342" spans="1:7" hidden="1" x14ac:dyDescent="0.2">
      <c r="A7342">
        <v>5111</v>
      </c>
      <c r="B7342" t="s">
        <v>3348</v>
      </c>
      <c r="C7342" t="s">
        <v>8498</v>
      </c>
      <c r="D7342" t="s">
        <v>3355</v>
      </c>
      <c r="E7342" s="99">
        <v>4181.26</v>
      </c>
      <c r="F7342">
        <v>524.58000000000004</v>
      </c>
      <c r="G7342" s="99">
        <v>4705.84</v>
      </c>
    </row>
    <row r="7343" spans="1:7" hidden="1" x14ac:dyDescent="0.2">
      <c r="A7343">
        <v>5111</v>
      </c>
      <c r="B7343" t="s">
        <v>3348</v>
      </c>
      <c r="C7343" t="s">
        <v>8499</v>
      </c>
      <c r="D7343" t="s">
        <v>3355</v>
      </c>
      <c r="E7343" s="99">
        <v>4181.26</v>
      </c>
      <c r="F7343">
        <v>524.58000000000004</v>
      </c>
      <c r="G7343" s="99">
        <v>4705.84</v>
      </c>
    </row>
    <row r="7344" spans="1:7" hidden="1" x14ac:dyDescent="0.2">
      <c r="A7344">
        <v>5111</v>
      </c>
      <c r="B7344" t="s">
        <v>3348</v>
      </c>
      <c r="C7344" t="s">
        <v>8500</v>
      </c>
      <c r="D7344" t="s">
        <v>3355</v>
      </c>
      <c r="E7344" s="99">
        <v>4181.26</v>
      </c>
      <c r="F7344">
        <v>524.58000000000004</v>
      </c>
      <c r="G7344" s="99">
        <v>4705.84</v>
      </c>
    </row>
    <row r="7345" spans="1:7" hidden="1" x14ac:dyDescent="0.2">
      <c r="A7345">
        <v>5111</v>
      </c>
      <c r="B7345" t="s">
        <v>3348</v>
      </c>
      <c r="C7345" t="s">
        <v>8501</v>
      </c>
      <c r="D7345" t="s">
        <v>3355</v>
      </c>
      <c r="E7345" s="99">
        <v>4181.26</v>
      </c>
      <c r="F7345">
        <v>524.58000000000004</v>
      </c>
      <c r="G7345" s="99">
        <v>4705.84</v>
      </c>
    </row>
    <row r="7346" spans="1:7" hidden="1" x14ac:dyDescent="0.2">
      <c r="A7346">
        <v>5111</v>
      </c>
      <c r="B7346" t="s">
        <v>3348</v>
      </c>
      <c r="C7346" t="s">
        <v>8502</v>
      </c>
      <c r="D7346" t="s">
        <v>3355</v>
      </c>
      <c r="E7346" s="99">
        <v>4181.26</v>
      </c>
      <c r="F7346">
        <v>524.58000000000004</v>
      </c>
      <c r="G7346" s="99">
        <v>4705.84</v>
      </c>
    </row>
    <row r="7347" spans="1:7" hidden="1" x14ac:dyDescent="0.2">
      <c r="A7347">
        <v>5111</v>
      </c>
      <c r="B7347" t="s">
        <v>3348</v>
      </c>
      <c r="C7347" t="s">
        <v>8503</v>
      </c>
      <c r="D7347" t="s">
        <v>3355</v>
      </c>
      <c r="E7347" s="99">
        <v>4181.26</v>
      </c>
      <c r="F7347">
        <v>524.58000000000004</v>
      </c>
      <c r="G7347" s="99">
        <v>4705.84</v>
      </c>
    </row>
    <row r="7348" spans="1:7" hidden="1" x14ac:dyDescent="0.2">
      <c r="A7348">
        <v>5111</v>
      </c>
      <c r="B7348" t="s">
        <v>3348</v>
      </c>
      <c r="C7348" t="s">
        <v>8504</v>
      </c>
      <c r="D7348" t="s">
        <v>3355</v>
      </c>
      <c r="E7348" s="99">
        <v>4181.26</v>
      </c>
      <c r="F7348">
        <v>524.58000000000004</v>
      </c>
      <c r="G7348" s="99">
        <v>4705.84</v>
      </c>
    </row>
    <row r="7349" spans="1:7" hidden="1" x14ac:dyDescent="0.2">
      <c r="A7349">
        <v>5111</v>
      </c>
      <c r="B7349" t="s">
        <v>3348</v>
      </c>
      <c r="C7349" t="s">
        <v>8505</v>
      </c>
      <c r="D7349" t="s">
        <v>3355</v>
      </c>
      <c r="E7349" s="99">
        <v>4181.26</v>
      </c>
      <c r="F7349">
        <v>524.58000000000004</v>
      </c>
      <c r="G7349" s="99">
        <v>4705.84</v>
      </c>
    </row>
    <row r="7350" spans="1:7" hidden="1" x14ac:dyDescent="0.2">
      <c r="A7350">
        <v>5111</v>
      </c>
      <c r="B7350" t="s">
        <v>3348</v>
      </c>
      <c r="C7350" t="s">
        <v>8506</v>
      </c>
      <c r="D7350" t="s">
        <v>3355</v>
      </c>
      <c r="E7350" s="99">
        <v>4181.26</v>
      </c>
      <c r="F7350">
        <v>524.58000000000004</v>
      </c>
      <c r="G7350" s="99">
        <v>4705.84</v>
      </c>
    </row>
    <row r="7351" spans="1:7" hidden="1" x14ac:dyDescent="0.2">
      <c r="A7351">
        <v>5111</v>
      </c>
      <c r="B7351" t="s">
        <v>3348</v>
      </c>
      <c r="C7351" t="s">
        <v>8507</v>
      </c>
      <c r="D7351" t="s">
        <v>3355</v>
      </c>
      <c r="E7351" s="99">
        <v>4181.26</v>
      </c>
      <c r="F7351">
        <v>524.58000000000004</v>
      </c>
      <c r="G7351" s="99">
        <v>4705.84</v>
      </c>
    </row>
    <row r="7352" spans="1:7" hidden="1" x14ac:dyDescent="0.2">
      <c r="A7352">
        <v>5111</v>
      </c>
      <c r="B7352" t="s">
        <v>3348</v>
      </c>
      <c r="C7352" t="s">
        <v>8508</v>
      </c>
      <c r="D7352" t="s">
        <v>3355</v>
      </c>
      <c r="E7352" s="99">
        <v>4181.26</v>
      </c>
      <c r="F7352">
        <v>524.58000000000004</v>
      </c>
      <c r="G7352" s="99">
        <v>4705.84</v>
      </c>
    </row>
    <row r="7353" spans="1:7" hidden="1" x14ac:dyDescent="0.2">
      <c r="A7353">
        <v>5111</v>
      </c>
      <c r="B7353" t="s">
        <v>3348</v>
      </c>
      <c r="C7353" t="s">
        <v>8509</v>
      </c>
      <c r="D7353" t="s">
        <v>3355</v>
      </c>
      <c r="E7353" s="99">
        <v>4181.26</v>
      </c>
      <c r="F7353">
        <v>524.58000000000004</v>
      </c>
      <c r="G7353" s="99">
        <v>4705.84</v>
      </c>
    </row>
    <row r="7354" spans="1:7" hidden="1" x14ac:dyDescent="0.2">
      <c r="A7354">
        <v>5111</v>
      </c>
      <c r="B7354" t="s">
        <v>3348</v>
      </c>
      <c r="C7354" t="s">
        <v>8510</v>
      </c>
      <c r="D7354" t="s">
        <v>3355</v>
      </c>
      <c r="E7354" s="99">
        <v>4181.26</v>
      </c>
      <c r="F7354">
        <v>524.58000000000004</v>
      </c>
      <c r="G7354" s="99">
        <v>4705.84</v>
      </c>
    </row>
    <row r="7355" spans="1:7" hidden="1" x14ac:dyDescent="0.2">
      <c r="A7355">
        <v>5111</v>
      </c>
      <c r="B7355" t="s">
        <v>3348</v>
      </c>
      <c r="C7355" t="s">
        <v>8511</v>
      </c>
      <c r="D7355" t="s">
        <v>3355</v>
      </c>
      <c r="E7355" s="99">
        <v>4181.26</v>
      </c>
      <c r="F7355">
        <v>524.58000000000004</v>
      </c>
      <c r="G7355" s="99">
        <v>4705.84</v>
      </c>
    </row>
    <row r="7356" spans="1:7" hidden="1" x14ac:dyDescent="0.2">
      <c r="A7356">
        <v>5111</v>
      </c>
      <c r="B7356" t="s">
        <v>3348</v>
      </c>
      <c r="C7356" t="s">
        <v>8512</v>
      </c>
      <c r="D7356" t="s">
        <v>3355</v>
      </c>
      <c r="E7356" s="99">
        <v>4181.26</v>
      </c>
      <c r="F7356">
        <v>524.58000000000004</v>
      </c>
      <c r="G7356" s="99">
        <v>4705.84</v>
      </c>
    </row>
    <row r="7357" spans="1:7" hidden="1" x14ac:dyDescent="0.2">
      <c r="A7357">
        <v>5111</v>
      </c>
      <c r="B7357" t="s">
        <v>3348</v>
      </c>
      <c r="C7357" t="s">
        <v>8513</v>
      </c>
      <c r="D7357" t="s">
        <v>3355</v>
      </c>
      <c r="E7357" s="99">
        <v>4181.26</v>
      </c>
      <c r="F7357">
        <v>524.58000000000004</v>
      </c>
      <c r="G7357" s="99">
        <v>4705.84</v>
      </c>
    </row>
    <row r="7358" spans="1:7" hidden="1" x14ac:dyDescent="0.2">
      <c r="A7358">
        <v>5111</v>
      </c>
      <c r="B7358" t="s">
        <v>3348</v>
      </c>
      <c r="C7358" t="s">
        <v>8514</v>
      </c>
      <c r="D7358" t="s">
        <v>3355</v>
      </c>
      <c r="E7358" s="99">
        <v>4181.26</v>
      </c>
      <c r="F7358">
        <v>524.58000000000004</v>
      </c>
      <c r="G7358" s="99">
        <v>4705.84</v>
      </c>
    </row>
    <row r="7359" spans="1:7" hidden="1" x14ac:dyDescent="0.2">
      <c r="A7359">
        <v>5111</v>
      </c>
      <c r="B7359" t="s">
        <v>3348</v>
      </c>
      <c r="C7359" t="s">
        <v>8515</v>
      </c>
      <c r="D7359" t="s">
        <v>3355</v>
      </c>
      <c r="E7359" s="99">
        <v>4181.26</v>
      </c>
      <c r="F7359">
        <v>524.58000000000004</v>
      </c>
      <c r="G7359" s="99">
        <v>4705.84</v>
      </c>
    </row>
    <row r="7360" spans="1:7" hidden="1" x14ac:dyDescent="0.2">
      <c r="A7360">
        <v>5111</v>
      </c>
      <c r="B7360" t="s">
        <v>3348</v>
      </c>
      <c r="C7360" t="s">
        <v>8516</v>
      </c>
      <c r="D7360" t="s">
        <v>3355</v>
      </c>
      <c r="E7360" s="99">
        <v>4181.26</v>
      </c>
      <c r="F7360">
        <v>524.58000000000004</v>
      </c>
      <c r="G7360" s="99">
        <v>4705.84</v>
      </c>
    </row>
    <row r="7361" spans="1:7" hidden="1" x14ac:dyDescent="0.2">
      <c r="A7361">
        <v>5111</v>
      </c>
      <c r="B7361" t="s">
        <v>3348</v>
      </c>
      <c r="C7361" t="s">
        <v>8517</v>
      </c>
      <c r="D7361" t="s">
        <v>3355</v>
      </c>
      <c r="E7361" s="99">
        <v>4181.26</v>
      </c>
      <c r="F7361">
        <v>524.58000000000004</v>
      </c>
      <c r="G7361" s="99">
        <v>4705.84</v>
      </c>
    </row>
    <row r="7362" spans="1:7" hidden="1" x14ac:dyDescent="0.2">
      <c r="A7362">
        <v>5111</v>
      </c>
      <c r="B7362" t="s">
        <v>3348</v>
      </c>
      <c r="C7362" t="s">
        <v>8518</v>
      </c>
      <c r="D7362" t="s">
        <v>3355</v>
      </c>
      <c r="E7362" s="99">
        <v>4181.26</v>
      </c>
      <c r="F7362">
        <v>524.58000000000004</v>
      </c>
      <c r="G7362" s="99">
        <v>4705.84</v>
      </c>
    </row>
    <row r="7363" spans="1:7" hidden="1" x14ac:dyDescent="0.2">
      <c r="A7363">
        <v>5111</v>
      </c>
      <c r="B7363" t="s">
        <v>3348</v>
      </c>
      <c r="C7363" t="s">
        <v>8519</v>
      </c>
      <c r="D7363" t="s">
        <v>3355</v>
      </c>
      <c r="E7363" s="99">
        <v>2657.33</v>
      </c>
      <c r="F7363">
        <v>334.09</v>
      </c>
      <c r="G7363" s="99">
        <v>2991.42</v>
      </c>
    </row>
    <row r="7364" spans="1:7" hidden="1" x14ac:dyDescent="0.2">
      <c r="A7364">
        <v>5111</v>
      </c>
      <c r="B7364" t="s">
        <v>3348</v>
      </c>
      <c r="C7364" t="s">
        <v>8520</v>
      </c>
      <c r="D7364" t="s">
        <v>3355</v>
      </c>
      <c r="E7364" s="99">
        <v>2657.33</v>
      </c>
      <c r="F7364">
        <v>334.09</v>
      </c>
      <c r="G7364" s="99">
        <v>2991.42</v>
      </c>
    </row>
    <row r="7365" spans="1:7" hidden="1" x14ac:dyDescent="0.2">
      <c r="A7365">
        <v>5111</v>
      </c>
      <c r="B7365" t="s">
        <v>3348</v>
      </c>
      <c r="C7365" t="s">
        <v>8521</v>
      </c>
      <c r="D7365" t="s">
        <v>3355</v>
      </c>
      <c r="E7365" s="99">
        <v>2657.33</v>
      </c>
      <c r="F7365">
        <v>334.09</v>
      </c>
      <c r="G7365" s="99">
        <v>2991.42</v>
      </c>
    </row>
    <row r="7366" spans="1:7" hidden="1" x14ac:dyDescent="0.2">
      <c r="A7366">
        <v>5111</v>
      </c>
      <c r="B7366" t="s">
        <v>3348</v>
      </c>
      <c r="C7366" t="s">
        <v>8522</v>
      </c>
      <c r="D7366" t="s">
        <v>3355</v>
      </c>
      <c r="E7366" s="99">
        <v>2657.33</v>
      </c>
      <c r="F7366">
        <v>334.09</v>
      </c>
      <c r="G7366" s="99">
        <v>2991.42</v>
      </c>
    </row>
    <row r="7367" spans="1:7" hidden="1" x14ac:dyDescent="0.2">
      <c r="A7367">
        <v>5111</v>
      </c>
      <c r="B7367" t="s">
        <v>3348</v>
      </c>
      <c r="C7367" t="s">
        <v>8523</v>
      </c>
      <c r="D7367" t="s">
        <v>3355</v>
      </c>
      <c r="E7367" s="99">
        <v>4181.26</v>
      </c>
      <c r="F7367">
        <v>524.58000000000004</v>
      </c>
      <c r="G7367" s="99">
        <v>4705.84</v>
      </c>
    </row>
    <row r="7368" spans="1:7" hidden="1" x14ac:dyDescent="0.2">
      <c r="A7368">
        <v>5111</v>
      </c>
      <c r="B7368" t="s">
        <v>3348</v>
      </c>
      <c r="C7368" t="s">
        <v>8524</v>
      </c>
      <c r="D7368" t="s">
        <v>3355</v>
      </c>
      <c r="E7368" s="99">
        <v>4181.26</v>
      </c>
      <c r="F7368">
        <v>524.58000000000004</v>
      </c>
      <c r="G7368" s="99">
        <v>4705.84</v>
      </c>
    </row>
    <row r="7369" spans="1:7" hidden="1" x14ac:dyDescent="0.2">
      <c r="A7369">
        <v>5111</v>
      </c>
      <c r="B7369" t="s">
        <v>3348</v>
      </c>
      <c r="C7369" t="s">
        <v>8525</v>
      </c>
      <c r="D7369" t="s">
        <v>3355</v>
      </c>
      <c r="E7369" s="99">
        <v>3745.51</v>
      </c>
      <c r="F7369">
        <v>470.11</v>
      </c>
      <c r="G7369" s="99">
        <v>4215.62</v>
      </c>
    </row>
    <row r="7370" spans="1:7" hidden="1" x14ac:dyDescent="0.2">
      <c r="A7370">
        <v>5111</v>
      </c>
      <c r="B7370" t="s">
        <v>3348</v>
      </c>
      <c r="C7370" t="s">
        <v>8526</v>
      </c>
      <c r="D7370" t="s">
        <v>3355</v>
      </c>
      <c r="E7370" s="99">
        <v>3745.51</v>
      </c>
      <c r="F7370">
        <v>470.11</v>
      </c>
      <c r="G7370" s="99">
        <v>4215.62</v>
      </c>
    </row>
    <row r="7371" spans="1:7" hidden="1" x14ac:dyDescent="0.2">
      <c r="A7371">
        <v>5111</v>
      </c>
      <c r="B7371" t="s">
        <v>3348</v>
      </c>
      <c r="C7371" t="s">
        <v>8527</v>
      </c>
      <c r="D7371" t="s">
        <v>3355</v>
      </c>
      <c r="E7371" s="99">
        <v>4181.26</v>
      </c>
      <c r="F7371">
        <v>524.58000000000004</v>
      </c>
      <c r="G7371" s="99">
        <v>4705.84</v>
      </c>
    </row>
    <row r="7372" spans="1:7" hidden="1" x14ac:dyDescent="0.2">
      <c r="A7372">
        <v>5111</v>
      </c>
      <c r="B7372" t="s">
        <v>3348</v>
      </c>
      <c r="C7372" t="s">
        <v>8528</v>
      </c>
      <c r="D7372" t="s">
        <v>3355</v>
      </c>
      <c r="E7372" s="99">
        <v>3745.51</v>
      </c>
      <c r="F7372">
        <v>470.11</v>
      </c>
      <c r="G7372" s="99">
        <v>4215.62</v>
      </c>
    </row>
    <row r="7373" spans="1:7" hidden="1" x14ac:dyDescent="0.2">
      <c r="A7373">
        <v>5111</v>
      </c>
      <c r="B7373" t="s">
        <v>3348</v>
      </c>
      <c r="C7373" t="s">
        <v>8529</v>
      </c>
      <c r="D7373" t="s">
        <v>3355</v>
      </c>
      <c r="E7373" s="99">
        <v>3745.51</v>
      </c>
      <c r="F7373">
        <v>470.11</v>
      </c>
      <c r="G7373" s="99">
        <v>4215.62</v>
      </c>
    </row>
    <row r="7374" spans="1:7" hidden="1" x14ac:dyDescent="0.2">
      <c r="A7374">
        <v>5111</v>
      </c>
      <c r="B7374" t="s">
        <v>3348</v>
      </c>
      <c r="C7374" t="s">
        <v>8530</v>
      </c>
      <c r="D7374" t="s">
        <v>3355</v>
      </c>
      <c r="E7374" s="99">
        <v>4181.26</v>
      </c>
      <c r="F7374">
        <v>524.58000000000004</v>
      </c>
      <c r="G7374" s="99">
        <v>4705.84</v>
      </c>
    </row>
    <row r="7375" spans="1:7" hidden="1" x14ac:dyDescent="0.2">
      <c r="A7375">
        <v>5111</v>
      </c>
      <c r="B7375" t="s">
        <v>3348</v>
      </c>
      <c r="C7375" t="s">
        <v>8531</v>
      </c>
      <c r="D7375" t="s">
        <v>3355</v>
      </c>
      <c r="E7375" s="99">
        <v>3745.51</v>
      </c>
      <c r="F7375">
        <v>470.11</v>
      </c>
      <c r="G7375" s="99">
        <v>4215.62</v>
      </c>
    </row>
    <row r="7376" spans="1:7" hidden="1" x14ac:dyDescent="0.2">
      <c r="A7376">
        <v>5111</v>
      </c>
      <c r="B7376" t="s">
        <v>3348</v>
      </c>
      <c r="C7376" t="s">
        <v>8532</v>
      </c>
      <c r="D7376" t="s">
        <v>3355</v>
      </c>
      <c r="E7376" s="99">
        <v>3745.51</v>
      </c>
      <c r="F7376">
        <v>470.11</v>
      </c>
      <c r="G7376" s="99">
        <v>4215.62</v>
      </c>
    </row>
    <row r="7377" spans="1:7" hidden="1" x14ac:dyDescent="0.2">
      <c r="A7377">
        <v>5111</v>
      </c>
      <c r="B7377" t="s">
        <v>3348</v>
      </c>
      <c r="C7377" t="s">
        <v>8533</v>
      </c>
      <c r="D7377" t="s">
        <v>3355</v>
      </c>
      <c r="E7377" s="99">
        <v>3745.51</v>
      </c>
      <c r="F7377">
        <v>470.11</v>
      </c>
      <c r="G7377" s="99">
        <v>4215.62</v>
      </c>
    </row>
    <row r="7378" spans="1:7" hidden="1" x14ac:dyDescent="0.2">
      <c r="A7378">
        <v>5111</v>
      </c>
      <c r="B7378" t="s">
        <v>3348</v>
      </c>
      <c r="C7378" t="s">
        <v>8534</v>
      </c>
      <c r="D7378" t="s">
        <v>3355</v>
      </c>
      <c r="E7378" s="99">
        <v>3745.51</v>
      </c>
      <c r="F7378">
        <v>470.11</v>
      </c>
      <c r="G7378" s="99">
        <v>4215.62</v>
      </c>
    </row>
    <row r="7379" spans="1:7" hidden="1" x14ac:dyDescent="0.2">
      <c r="A7379">
        <v>5111</v>
      </c>
      <c r="B7379" t="s">
        <v>3348</v>
      </c>
      <c r="C7379" t="s">
        <v>8535</v>
      </c>
      <c r="D7379" t="s">
        <v>3355</v>
      </c>
      <c r="E7379" s="99">
        <v>3745.51</v>
      </c>
      <c r="F7379">
        <v>470.11</v>
      </c>
      <c r="G7379" s="99">
        <v>4215.62</v>
      </c>
    </row>
    <row r="7380" spans="1:7" hidden="1" x14ac:dyDescent="0.2">
      <c r="A7380">
        <v>5111</v>
      </c>
      <c r="B7380" t="s">
        <v>3348</v>
      </c>
      <c r="C7380" t="s">
        <v>8536</v>
      </c>
      <c r="D7380" t="s">
        <v>3355</v>
      </c>
      <c r="E7380" s="99">
        <v>4181.26</v>
      </c>
      <c r="F7380">
        <v>524.58000000000004</v>
      </c>
      <c r="G7380" s="99">
        <v>4705.84</v>
      </c>
    </row>
    <row r="7381" spans="1:7" hidden="1" x14ac:dyDescent="0.2">
      <c r="A7381">
        <v>5111</v>
      </c>
      <c r="B7381" t="s">
        <v>3348</v>
      </c>
      <c r="C7381" t="s">
        <v>8537</v>
      </c>
      <c r="D7381" t="s">
        <v>3355</v>
      </c>
      <c r="E7381" s="99">
        <v>3745.51</v>
      </c>
      <c r="F7381">
        <v>470.11</v>
      </c>
      <c r="G7381" s="99">
        <v>4215.62</v>
      </c>
    </row>
    <row r="7382" spans="1:7" hidden="1" x14ac:dyDescent="0.2">
      <c r="A7382">
        <v>5111</v>
      </c>
      <c r="B7382" t="s">
        <v>3348</v>
      </c>
      <c r="C7382" t="s">
        <v>8538</v>
      </c>
      <c r="D7382" t="s">
        <v>3355</v>
      </c>
      <c r="E7382" s="99">
        <v>4181.26</v>
      </c>
      <c r="F7382">
        <v>524.58000000000004</v>
      </c>
      <c r="G7382" s="99">
        <v>4705.84</v>
      </c>
    </row>
    <row r="7383" spans="1:7" hidden="1" x14ac:dyDescent="0.2">
      <c r="A7383" t="s">
        <v>3376</v>
      </c>
      <c r="B7383" t="s">
        <v>3348</v>
      </c>
      <c r="C7383" t="s">
        <v>8539</v>
      </c>
      <c r="D7383">
        <f>-5111-10</f>
        <v>-5121</v>
      </c>
      <c r="E7383" s="99">
        <v>4181.26</v>
      </c>
      <c r="F7383">
        <v>524.58000000000004</v>
      </c>
      <c r="G7383" s="99">
        <v>4705.84</v>
      </c>
    </row>
    <row r="7384" spans="1:7" hidden="1" x14ac:dyDescent="0.2">
      <c r="A7384">
        <v>5111</v>
      </c>
      <c r="B7384" t="s">
        <v>3348</v>
      </c>
      <c r="C7384" t="s">
        <v>8540</v>
      </c>
      <c r="D7384" t="s">
        <v>3355</v>
      </c>
      <c r="E7384" s="99">
        <v>4181.26</v>
      </c>
      <c r="F7384">
        <v>524.58000000000004</v>
      </c>
      <c r="G7384" s="99">
        <v>4705.84</v>
      </c>
    </row>
    <row r="7385" spans="1:7" hidden="1" x14ac:dyDescent="0.2">
      <c r="A7385">
        <v>5111</v>
      </c>
      <c r="B7385" t="s">
        <v>3348</v>
      </c>
      <c r="C7385" t="s">
        <v>8541</v>
      </c>
      <c r="D7385" t="s">
        <v>3355</v>
      </c>
      <c r="E7385" s="99">
        <v>3745.51</v>
      </c>
      <c r="F7385">
        <v>470.11</v>
      </c>
      <c r="G7385" s="99">
        <v>4215.62</v>
      </c>
    </row>
    <row r="7386" spans="1:7" hidden="1" x14ac:dyDescent="0.2">
      <c r="A7386">
        <v>5111</v>
      </c>
      <c r="B7386" t="s">
        <v>3348</v>
      </c>
      <c r="C7386" t="s">
        <v>8542</v>
      </c>
      <c r="D7386" t="s">
        <v>3355</v>
      </c>
      <c r="E7386" s="99">
        <v>4181.26</v>
      </c>
      <c r="F7386">
        <v>524.58000000000004</v>
      </c>
      <c r="G7386" s="99">
        <v>4705.84</v>
      </c>
    </row>
    <row r="7387" spans="1:7" hidden="1" x14ac:dyDescent="0.2">
      <c r="A7387">
        <v>5111</v>
      </c>
      <c r="B7387" t="s">
        <v>3348</v>
      </c>
      <c r="C7387" t="s">
        <v>8543</v>
      </c>
      <c r="D7387" t="s">
        <v>3355</v>
      </c>
      <c r="E7387" s="99">
        <v>4181.26</v>
      </c>
      <c r="F7387">
        <v>524.58000000000004</v>
      </c>
      <c r="G7387" s="99">
        <v>4705.84</v>
      </c>
    </row>
    <row r="7388" spans="1:7" hidden="1" x14ac:dyDescent="0.2">
      <c r="A7388">
        <v>5111</v>
      </c>
      <c r="B7388" t="s">
        <v>3348</v>
      </c>
      <c r="C7388" t="s">
        <v>8544</v>
      </c>
      <c r="D7388" t="s">
        <v>3355</v>
      </c>
      <c r="E7388" s="99">
        <v>4181.26</v>
      </c>
      <c r="F7388">
        <v>524.58000000000004</v>
      </c>
      <c r="G7388" s="99">
        <v>4705.84</v>
      </c>
    </row>
    <row r="7389" spans="1:7" hidden="1" x14ac:dyDescent="0.2">
      <c r="A7389">
        <v>5111</v>
      </c>
      <c r="B7389" t="s">
        <v>3348</v>
      </c>
      <c r="C7389" t="s">
        <v>8545</v>
      </c>
      <c r="D7389" t="s">
        <v>3355</v>
      </c>
      <c r="E7389" s="99">
        <v>3745.51</v>
      </c>
      <c r="F7389">
        <v>470.11</v>
      </c>
      <c r="G7389" s="99">
        <v>4215.62</v>
      </c>
    </row>
    <row r="7390" spans="1:7" hidden="1" x14ac:dyDescent="0.2">
      <c r="A7390">
        <v>5111</v>
      </c>
      <c r="B7390" t="s">
        <v>3348</v>
      </c>
      <c r="C7390" t="s">
        <v>8546</v>
      </c>
      <c r="D7390" t="s">
        <v>3355</v>
      </c>
      <c r="E7390" s="99">
        <v>3745.51</v>
      </c>
      <c r="F7390">
        <v>470.11</v>
      </c>
      <c r="G7390" s="99">
        <v>4215.62</v>
      </c>
    </row>
    <row r="7391" spans="1:7" hidden="1" x14ac:dyDescent="0.2">
      <c r="A7391">
        <v>5111</v>
      </c>
      <c r="B7391" t="s">
        <v>3348</v>
      </c>
      <c r="C7391" t="s">
        <v>8547</v>
      </c>
      <c r="D7391" t="s">
        <v>3355</v>
      </c>
      <c r="E7391" s="99">
        <v>4181.26</v>
      </c>
      <c r="F7391">
        <v>524.58000000000004</v>
      </c>
      <c r="G7391" s="99">
        <v>4705.84</v>
      </c>
    </row>
    <row r="7392" spans="1:7" hidden="1" x14ac:dyDescent="0.2">
      <c r="A7392" t="s">
        <v>357</v>
      </c>
    </row>
    <row r="7393" spans="1:7" hidden="1" x14ac:dyDescent="0.2"/>
    <row r="7394" spans="1:7" hidden="1" x14ac:dyDescent="0.2"/>
    <row r="7395" spans="1:7" hidden="1" x14ac:dyDescent="0.2"/>
    <row r="7396" spans="1:7" hidden="1" x14ac:dyDescent="0.2">
      <c r="A7396" t="s">
        <v>2523</v>
      </c>
      <c r="C7396" t="s">
        <v>2832</v>
      </c>
      <c r="D7396" t="s">
        <v>2833</v>
      </c>
      <c r="E7396" t="s">
        <v>2834</v>
      </c>
      <c r="F7396" t="s">
        <v>2835</v>
      </c>
      <c r="G7396" t="s">
        <v>2836</v>
      </c>
    </row>
    <row r="7397" spans="1:7" hidden="1" x14ac:dyDescent="0.2">
      <c r="C7397" t="s">
        <v>2837</v>
      </c>
      <c r="D7397" t="s">
        <v>2838</v>
      </c>
      <c r="E7397" s="100">
        <v>43344</v>
      </c>
      <c r="F7397" t="s">
        <v>2839</v>
      </c>
      <c r="G7397" t="s">
        <v>8548</v>
      </c>
    </row>
    <row r="7398" spans="1:7" hidden="1" x14ac:dyDescent="0.2"/>
    <row r="7399" spans="1:7" hidden="1" x14ac:dyDescent="0.2">
      <c r="B7399" t="s">
        <v>2841</v>
      </c>
    </row>
    <row r="7400" spans="1:7" hidden="1" x14ac:dyDescent="0.2">
      <c r="A7400" t="s">
        <v>2842</v>
      </c>
      <c r="B7400" t="s">
        <v>2843</v>
      </c>
      <c r="C7400" t="s">
        <v>2844</v>
      </c>
    </row>
    <row r="7401" spans="1:7" hidden="1" x14ac:dyDescent="0.2"/>
    <row r="7402" spans="1:7" hidden="1" x14ac:dyDescent="0.2">
      <c r="B7402" t="s">
        <v>2845</v>
      </c>
      <c r="C7402" t="s">
        <v>2846</v>
      </c>
    </row>
    <row r="7403" spans="1:7" hidden="1" x14ac:dyDescent="0.2">
      <c r="B7403" t="s">
        <v>2847</v>
      </c>
      <c r="C7403" t="s">
        <v>2848</v>
      </c>
      <c r="D7403" t="s">
        <v>2849</v>
      </c>
      <c r="E7403" t="s">
        <v>2850</v>
      </c>
    </row>
    <row r="7404" spans="1:7" hidden="1" x14ac:dyDescent="0.2"/>
    <row r="7405" spans="1:7" hidden="1" x14ac:dyDescent="0.2"/>
    <row r="7406" spans="1:7" hidden="1" x14ac:dyDescent="0.2">
      <c r="A7406" t="s">
        <v>2851</v>
      </c>
      <c r="B7406" t="s">
        <v>2852</v>
      </c>
      <c r="C7406" t="s">
        <v>2853</v>
      </c>
      <c r="E7406" t="s">
        <v>2854</v>
      </c>
      <c r="F7406" t="s">
        <v>2855</v>
      </c>
      <c r="G7406" t="s">
        <v>2856</v>
      </c>
    </row>
    <row r="7407" spans="1:7" hidden="1" x14ac:dyDescent="0.2">
      <c r="A7407" t="s">
        <v>2857</v>
      </c>
      <c r="B7407" t="s">
        <v>2858</v>
      </c>
      <c r="C7407" t="s">
        <v>2859</v>
      </c>
      <c r="D7407" t="s">
        <v>2860</v>
      </c>
      <c r="E7407" t="s">
        <v>2861</v>
      </c>
      <c r="F7407" t="s">
        <v>2861</v>
      </c>
      <c r="G7407" t="s">
        <v>2861</v>
      </c>
    </row>
    <row r="7408" spans="1:7" hidden="1" x14ac:dyDescent="0.2">
      <c r="A7408">
        <v>5111</v>
      </c>
      <c r="B7408" t="s">
        <v>3348</v>
      </c>
      <c r="C7408" t="s">
        <v>8549</v>
      </c>
      <c r="D7408" t="s">
        <v>3355</v>
      </c>
      <c r="E7408">
        <v>603</v>
      </c>
      <c r="F7408">
        <v>0</v>
      </c>
      <c r="G7408">
        <v>603</v>
      </c>
    </row>
    <row r="7409" spans="1:7" hidden="1" x14ac:dyDescent="0.2">
      <c r="A7409">
        <v>5111</v>
      </c>
      <c r="B7409" t="s">
        <v>3348</v>
      </c>
      <c r="C7409" t="s">
        <v>8550</v>
      </c>
      <c r="D7409" t="s">
        <v>3355</v>
      </c>
      <c r="E7409" s="99">
        <v>3745.51</v>
      </c>
      <c r="F7409">
        <v>470.11</v>
      </c>
      <c r="G7409" s="99">
        <v>4215.62</v>
      </c>
    </row>
    <row r="7410" spans="1:7" hidden="1" x14ac:dyDescent="0.2">
      <c r="A7410">
        <v>5111</v>
      </c>
      <c r="B7410" t="s">
        <v>3348</v>
      </c>
      <c r="C7410" t="s">
        <v>8551</v>
      </c>
      <c r="D7410" t="s">
        <v>3355</v>
      </c>
      <c r="E7410" s="99">
        <v>4181.26</v>
      </c>
      <c r="F7410">
        <v>524.58000000000004</v>
      </c>
      <c r="G7410" s="99">
        <v>4705.84</v>
      </c>
    </row>
    <row r="7411" spans="1:7" hidden="1" x14ac:dyDescent="0.2">
      <c r="A7411">
        <v>5111</v>
      </c>
      <c r="B7411" t="s">
        <v>3348</v>
      </c>
      <c r="C7411" t="s">
        <v>8552</v>
      </c>
      <c r="D7411" t="s">
        <v>3355</v>
      </c>
      <c r="E7411" s="99">
        <v>2984.71</v>
      </c>
      <c r="F7411">
        <v>375.01</v>
      </c>
      <c r="G7411" s="99">
        <v>3359.72</v>
      </c>
    </row>
    <row r="7412" spans="1:7" hidden="1" x14ac:dyDescent="0.2">
      <c r="A7412">
        <v>5111</v>
      </c>
      <c r="B7412" t="s">
        <v>3348</v>
      </c>
      <c r="C7412" t="s">
        <v>8553</v>
      </c>
      <c r="D7412" t="s">
        <v>3355</v>
      </c>
      <c r="E7412" s="99">
        <v>2984.71</v>
      </c>
      <c r="F7412">
        <v>375.01</v>
      </c>
      <c r="G7412" s="99">
        <v>3359.72</v>
      </c>
    </row>
    <row r="7413" spans="1:7" hidden="1" x14ac:dyDescent="0.2">
      <c r="A7413">
        <v>5111</v>
      </c>
      <c r="B7413" t="s">
        <v>3348</v>
      </c>
      <c r="C7413" t="s">
        <v>8554</v>
      </c>
      <c r="D7413" t="s">
        <v>3355</v>
      </c>
      <c r="E7413" s="99">
        <v>3420.46</v>
      </c>
      <c r="F7413">
        <v>429.48</v>
      </c>
      <c r="G7413" s="99">
        <v>3849.94</v>
      </c>
    </row>
    <row r="7414" spans="1:7" hidden="1" x14ac:dyDescent="0.2">
      <c r="A7414">
        <v>5111</v>
      </c>
      <c r="B7414" t="s">
        <v>3348</v>
      </c>
      <c r="C7414" t="s">
        <v>8555</v>
      </c>
      <c r="D7414" t="s">
        <v>3355</v>
      </c>
      <c r="E7414" s="99">
        <v>3420.46</v>
      </c>
      <c r="F7414">
        <v>429.48</v>
      </c>
      <c r="G7414" s="99">
        <v>3849.94</v>
      </c>
    </row>
    <row r="7415" spans="1:7" hidden="1" x14ac:dyDescent="0.2">
      <c r="A7415">
        <v>5111</v>
      </c>
      <c r="B7415" t="s">
        <v>3348</v>
      </c>
      <c r="C7415" t="s">
        <v>8556</v>
      </c>
      <c r="D7415" t="s">
        <v>3355</v>
      </c>
      <c r="E7415" s="99">
        <v>3420.46</v>
      </c>
      <c r="F7415">
        <v>429.48</v>
      </c>
      <c r="G7415" s="99">
        <v>3849.94</v>
      </c>
    </row>
    <row r="7416" spans="1:7" hidden="1" x14ac:dyDescent="0.2">
      <c r="A7416">
        <v>5111</v>
      </c>
      <c r="B7416" t="s">
        <v>3348</v>
      </c>
      <c r="C7416" t="s">
        <v>8557</v>
      </c>
      <c r="D7416" t="s">
        <v>3355</v>
      </c>
      <c r="E7416" s="99">
        <v>3420.46</v>
      </c>
      <c r="F7416">
        <v>429.48</v>
      </c>
      <c r="G7416" s="99">
        <v>3849.94</v>
      </c>
    </row>
    <row r="7417" spans="1:7" hidden="1" x14ac:dyDescent="0.2">
      <c r="A7417">
        <v>5111</v>
      </c>
      <c r="B7417" t="s">
        <v>3348</v>
      </c>
      <c r="C7417" t="s">
        <v>8558</v>
      </c>
      <c r="D7417" t="s">
        <v>3355</v>
      </c>
      <c r="E7417" s="99">
        <v>2548.96</v>
      </c>
      <c r="F7417">
        <v>-59.86</v>
      </c>
      <c r="G7417" s="99">
        <v>2489.1</v>
      </c>
    </row>
    <row r="7418" spans="1:7" hidden="1" x14ac:dyDescent="0.2">
      <c r="A7418">
        <v>5111</v>
      </c>
      <c r="B7418" t="s">
        <v>3348</v>
      </c>
      <c r="C7418" t="s">
        <v>8559</v>
      </c>
      <c r="D7418" t="s">
        <v>3355</v>
      </c>
      <c r="E7418" s="99">
        <v>3745.51</v>
      </c>
      <c r="F7418">
        <v>470.11</v>
      </c>
      <c r="G7418" s="99">
        <v>4215.62</v>
      </c>
    </row>
    <row r="7419" spans="1:7" hidden="1" x14ac:dyDescent="0.2">
      <c r="A7419">
        <v>5111</v>
      </c>
      <c r="B7419" t="s">
        <v>3348</v>
      </c>
      <c r="C7419" t="s">
        <v>8560</v>
      </c>
      <c r="D7419" t="s">
        <v>3355</v>
      </c>
      <c r="E7419" s="99">
        <v>3745.51</v>
      </c>
      <c r="F7419">
        <v>470.11</v>
      </c>
      <c r="G7419" s="99">
        <v>4215.62</v>
      </c>
    </row>
    <row r="7420" spans="1:7" hidden="1" x14ac:dyDescent="0.2">
      <c r="A7420">
        <v>5111</v>
      </c>
      <c r="B7420" t="s">
        <v>3348</v>
      </c>
      <c r="C7420" t="s">
        <v>8561</v>
      </c>
      <c r="D7420" t="s">
        <v>3355</v>
      </c>
      <c r="E7420" s="99">
        <v>3745.51</v>
      </c>
      <c r="F7420">
        <v>470.11</v>
      </c>
      <c r="G7420" s="99">
        <v>4215.62</v>
      </c>
    </row>
    <row r="7421" spans="1:7" hidden="1" x14ac:dyDescent="0.2">
      <c r="A7421">
        <v>5111</v>
      </c>
      <c r="B7421" t="s">
        <v>3348</v>
      </c>
      <c r="C7421" t="s">
        <v>8562</v>
      </c>
      <c r="D7421" t="s">
        <v>3355</v>
      </c>
      <c r="E7421" s="99">
        <v>3745.51</v>
      </c>
      <c r="F7421">
        <v>470.11</v>
      </c>
      <c r="G7421" s="99">
        <v>4215.62</v>
      </c>
    </row>
    <row r="7422" spans="1:7" hidden="1" x14ac:dyDescent="0.2">
      <c r="A7422">
        <v>5111</v>
      </c>
      <c r="B7422" t="s">
        <v>3348</v>
      </c>
      <c r="C7422" t="s">
        <v>8563</v>
      </c>
      <c r="D7422" t="s">
        <v>3355</v>
      </c>
      <c r="E7422" s="99">
        <v>3745.51</v>
      </c>
      <c r="F7422">
        <v>184.81</v>
      </c>
      <c r="G7422" s="99">
        <v>3930.32</v>
      </c>
    </row>
    <row r="7423" spans="1:7" hidden="1" x14ac:dyDescent="0.2">
      <c r="A7423">
        <v>5111</v>
      </c>
      <c r="B7423" t="s">
        <v>3348</v>
      </c>
      <c r="C7423" t="s">
        <v>8564</v>
      </c>
      <c r="D7423" t="s">
        <v>3355</v>
      </c>
      <c r="E7423" s="99">
        <v>3745.51</v>
      </c>
      <c r="F7423">
        <v>470.11</v>
      </c>
      <c r="G7423" s="99">
        <v>4215.62</v>
      </c>
    </row>
    <row r="7424" spans="1:7" hidden="1" x14ac:dyDescent="0.2">
      <c r="A7424">
        <v>5111</v>
      </c>
      <c r="B7424" t="s">
        <v>3348</v>
      </c>
      <c r="C7424" t="s">
        <v>8565</v>
      </c>
      <c r="D7424" t="s">
        <v>3355</v>
      </c>
      <c r="E7424" s="99">
        <v>3745.51</v>
      </c>
      <c r="F7424">
        <v>470.11</v>
      </c>
      <c r="G7424" s="99">
        <v>4215.62</v>
      </c>
    </row>
    <row r="7425" spans="1:7" hidden="1" x14ac:dyDescent="0.2">
      <c r="A7425">
        <v>5111</v>
      </c>
      <c r="B7425" t="s">
        <v>3348</v>
      </c>
      <c r="C7425" t="s">
        <v>8566</v>
      </c>
      <c r="D7425" t="s">
        <v>3355</v>
      </c>
      <c r="E7425" s="99">
        <v>3745.51</v>
      </c>
      <c r="F7425">
        <v>470.11</v>
      </c>
      <c r="G7425" s="99">
        <v>4215.62</v>
      </c>
    </row>
    <row r="7426" spans="1:7" hidden="1" x14ac:dyDescent="0.2">
      <c r="A7426">
        <v>5111</v>
      </c>
      <c r="B7426" t="s">
        <v>3348</v>
      </c>
      <c r="C7426" t="s">
        <v>8567</v>
      </c>
      <c r="D7426" t="s">
        <v>3355</v>
      </c>
      <c r="E7426" s="99">
        <v>3745.51</v>
      </c>
      <c r="F7426">
        <v>470.11</v>
      </c>
      <c r="G7426" s="99">
        <v>4215.62</v>
      </c>
    </row>
    <row r="7427" spans="1:7" hidden="1" x14ac:dyDescent="0.2">
      <c r="A7427">
        <v>5111</v>
      </c>
      <c r="B7427" t="s">
        <v>3348</v>
      </c>
      <c r="C7427" t="s">
        <v>8568</v>
      </c>
      <c r="D7427" t="s">
        <v>3355</v>
      </c>
      <c r="E7427" s="99">
        <v>3745.51</v>
      </c>
      <c r="F7427">
        <v>470.11</v>
      </c>
      <c r="G7427" s="99">
        <v>4215.62</v>
      </c>
    </row>
    <row r="7428" spans="1:7" hidden="1" x14ac:dyDescent="0.2">
      <c r="A7428">
        <v>5111</v>
      </c>
      <c r="B7428" t="s">
        <v>3348</v>
      </c>
      <c r="C7428" t="s">
        <v>8569</v>
      </c>
      <c r="D7428" t="s">
        <v>3355</v>
      </c>
      <c r="E7428" s="99">
        <v>3745.51</v>
      </c>
      <c r="F7428">
        <v>470.11</v>
      </c>
      <c r="G7428" s="99">
        <v>4215.62</v>
      </c>
    </row>
    <row r="7429" spans="1:7" hidden="1" x14ac:dyDescent="0.2">
      <c r="A7429">
        <v>5111</v>
      </c>
      <c r="B7429" t="s">
        <v>3348</v>
      </c>
      <c r="C7429" t="s">
        <v>8570</v>
      </c>
      <c r="D7429" t="s">
        <v>3355</v>
      </c>
      <c r="E7429" s="99">
        <v>3745.51</v>
      </c>
      <c r="F7429">
        <v>470.11</v>
      </c>
      <c r="G7429" s="99">
        <v>4215.62</v>
      </c>
    </row>
    <row r="7430" spans="1:7" hidden="1" x14ac:dyDescent="0.2">
      <c r="A7430">
        <v>5111</v>
      </c>
      <c r="B7430" t="s">
        <v>3348</v>
      </c>
      <c r="C7430" t="s">
        <v>8571</v>
      </c>
      <c r="D7430" t="s">
        <v>3355</v>
      </c>
      <c r="E7430" s="99">
        <v>3745.51</v>
      </c>
      <c r="F7430">
        <v>470.11</v>
      </c>
      <c r="G7430" s="99">
        <v>4215.62</v>
      </c>
    </row>
    <row r="7431" spans="1:7" hidden="1" x14ac:dyDescent="0.2">
      <c r="A7431">
        <v>5111</v>
      </c>
      <c r="B7431" t="s">
        <v>3348</v>
      </c>
      <c r="C7431" t="s">
        <v>8572</v>
      </c>
      <c r="D7431" t="s">
        <v>3355</v>
      </c>
      <c r="E7431" s="99">
        <v>3745.51</v>
      </c>
      <c r="F7431">
        <v>470.11</v>
      </c>
      <c r="G7431" s="99">
        <v>4215.62</v>
      </c>
    </row>
    <row r="7432" spans="1:7" hidden="1" x14ac:dyDescent="0.2">
      <c r="A7432">
        <v>5111</v>
      </c>
      <c r="B7432" t="s">
        <v>3348</v>
      </c>
      <c r="C7432" t="s">
        <v>8573</v>
      </c>
      <c r="D7432" t="s">
        <v>3355</v>
      </c>
      <c r="E7432" s="99">
        <v>3745.51</v>
      </c>
      <c r="F7432">
        <v>470.11</v>
      </c>
      <c r="G7432" s="99">
        <v>4215.62</v>
      </c>
    </row>
    <row r="7433" spans="1:7" hidden="1" x14ac:dyDescent="0.2">
      <c r="A7433">
        <v>5111</v>
      </c>
      <c r="B7433" t="s">
        <v>3348</v>
      </c>
      <c r="C7433" t="s">
        <v>8574</v>
      </c>
      <c r="D7433" t="s">
        <v>3355</v>
      </c>
      <c r="E7433" s="99">
        <v>3745.51</v>
      </c>
      <c r="F7433">
        <v>470.11</v>
      </c>
      <c r="G7433" s="99">
        <v>4215.62</v>
      </c>
    </row>
    <row r="7434" spans="1:7" hidden="1" x14ac:dyDescent="0.2">
      <c r="A7434">
        <v>5111</v>
      </c>
      <c r="B7434" t="s">
        <v>3348</v>
      </c>
      <c r="C7434" t="s">
        <v>8575</v>
      </c>
      <c r="D7434" t="s">
        <v>3355</v>
      </c>
      <c r="E7434" s="99">
        <v>2657.33</v>
      </c>
      <c r="F7434">
        <v>334.09</v>
      </c>
      <c r="G7434" s="99">
        <v>2991.42</v>
      </c>
    </row>
    <row r="7435" spans="1:7" hidden="1" x14ac:dyDescent="0.2">
      <c r="A7435">
        <v>5111</v>
      </c>
      <c r="B7435" t="s">
        <v>3348</v>
      </c>
      <c r="C7435" t="s">
        <v>8576</v>
      </c>
      <c r="D7435" t="s">
        <v>3355</v>
      </c>
      <c r="E7435" s="99">
        <v>3745.51</v>
      </c>
      <c r="F7435">
        <v>470.11</v>
      </c>
      <c r="G7435" s="99">
        <v>4215.62</v>
      </c>
    </row>
    <row r="7436" spans="1:7" hidden="1" x14ac:dyDescent="0.2">
      <c r="A7436">
        <v>5111</v>
      </c>
      <c r="B7436" t="s">
        <v>3348</v>
      </c>
      <c r="C7436" t="s">
        <v>8577</v>
      </c>
      <c r="D7436" t="s">
        <v>3355</v>
      </c>
      <c r="E7436" s="99">
        <v>2657.33</v>
      </c>
      <c r="F7436">
        <v>334.09</v>
      </c>
      <c r="G7436" s="99">
        <v>2991.42</v>
      </c>
    </row>
    <row r="7437" spans="1:7" hidden="1" x14ac:dyDescent="0.2">
      <c r="A7437">
        <v>5111</v>
      </c>
      <c r="B7437" t="s">
        <v>3348</v>
      </c>
      <c r="C7437" t="s">
        <v>8578</v>
      </c>
      <c r="D7437" t="s">
        <v>3355</v>
      </c>
      <c r="E7437" s="99">
        <v>3745.51</v>
      </c>
      <c r="F7437">
        <v>470.11</v>
      </c>
      <c r="G7437" s="99">
        <v>4215.62</v>
      </c>
    </row>
    <row r="7438" spans="1:7" hidden="1" x14ac:dyDescent="0.2">
      <c r="A7438">
        <v>5111</v>
      </c>
      <c r="B7438" t="s">
        <v>3348</v>
      </c>
      <c r="C7438" t="s">
        <v>8579</v>
      </c>
      <c r="D7438" t="s">
        <v>3355</v>
      </c>
      <c r="E7438" s="99">
        <v>2657.33</v>
      </c>
      <c r="F7438">
        <v>334.09</v>
      </c>
      <c r="G7438" s="99">
        <v>2991.42</v>
      </c>
    </row>
    <row r="7439" spans="1:7" hidden="1" x14ac:dyDescent="0.2">
      <c r="A7439">
        <v>5111</v>
      </c>
      <c r="B7439" t="s">
        <v>3348</v>
      </c>
      <c r="C7439" t="s">
        <v>8580</v>
      </c>
      <c r="D7439" t="s">
        <v>3355</v>
      </c>
      <c r="E7439" s="99">
        <v>3745.51</v>
      </c>
      <c r="F7439">
        <v>470.11</v>
      </c>
      <c r="G7439" s="99">
        <v>4215.62</v>
      </c>
    </row>
    <row r="7440" spans="1:7" hidden="1" x14ac:dyDescent="0.2">
      <c r="A7440">
        <v>5111</v>
      </c>
      <c r="B7440" t="s">
        <v>3348</v>
      </c>
      <c r="C7440" t="s">
        <v>8581</v>
      </c>
      <c r="D7440" t="s">
        <v>3355</v>
      </c>
      <c r="E7440" s="99">
        <v>3745.51</v>
      </c>
      <c r="F7440">
        <v>470.11</v>
      </c>
      <c r="G7440" s="99">
        <v>4215.62</v>
      </c>
    </row>
    <row r="7441" spans="1:7" hidden="1" x14ac:dyDescent="0.2">
      <c r="A7441">
        <v>5111</v>
      </c>
      <c r="B7441" t="s">
        <v>3348</v>
      </c>
      <c r="C7441" t="s">
        <v>8582</v>
      </c>
      <c r="D7441" t="s">
        <v>3355</v>
      </c>
      <c r="E7441" s="99">
        <v>3745.51</v>
      </c>
      <c r="F7441">
        <v>470.11</v>
      </c>
      <c r="G7441" s="99">
        <v>4215.62</v>
      </c>
    </row>
    <row r="7442" spans="1:7" hidden="1" x14ac:dyDescent="0.2">
      <c r="A7442">
        <v>5111</v>
      </c>
      <c r="B7442" t="s">
        <v>3348</v>
      </c>
      <c r="C7442" t="s">
        <v>8583</v>
      </c>
      <c r="D7442" t="s">
        <v>3355</v>
      </c>
      <c r="E7442" s="99">
        <v>3745.51</v>
      </c>
      <c r="F7442">
        <v>470.11</v>
      </c>
      <c r="G7442" s="99">
        <v>4215.62</v>
      </c>
    </row>
    <row r="7443" spans="1:7" hidden="1" x14ac:dyDescent="0.2">
      <c r="A7443">
        <v>5111</v>
      </c>
      <c r="B7443" t="s">
        <v>3348</v>
      </c>
      <c r="C7443" t="s">
        <v>8584</v>
      </c>
      <c r="D7443" t="s">
        <v>3355</v>
      </c>
      <c r="E7443" s="99">
        <v>3745.51</v>
      </c>
      <c r="F7443">
        <v>470.11</v>
      </c>
      <c r="G7443" s="99">
        <v>4215.62</v>
      </c>
    </row>
    <row r="7444" spans="1:7" hidden="1" x14ac:dyDescent="0.2">
      <c r="A7444">
        <v>5111</v>
      </c>
      <c r="B7444" t="s">
        <v>3348</v>
      </c>
      <c r="C7444" t="s">
        <v>8585</v>
      </c>
      <c r="D7444" t="s">
        <v>3355</v>
      </c>
      <c r="E7444" s="99">
        <v>3745.51</v>
      </c>
      <c r="F7444">
        <v>470.11</v>
      </c>
      <c r="G7444" s="99">
        <v>4215.62</v>
      </c>
    </row>
    <row r="7445" spans="1:7" hidden="1" x14ac:dyDescent="0.2">
      <c r="A7445">
        <v>5111</v>
      </c>
      <c r="B7445" t="s">
        <v>3348</v>
      </c>
      <c r="C7445" t="s">
        <v>8586</v>
      </c>
      <c r="D7445" t="s">
        <v>3355</v>
      </c>
      <c r="E7445" s="99">
        <v>3745.51</v>
      </c>
      <c r="F7445">
        <v>470.11</v>
      </c>
      <c r="G7445" s="99">
        <v>4215.62</v>
      </c>
    </row>
    <row r="7446" spans="1:7" hidden="1" x14ac:dyDescent="0.2">
      <c r="A7446">
        <v>5111</v>
      </c>
      <c r="B7446" t="s">
        <v>3348</v>
      </c>
      <c r="C7446" t="s">
        <v>8587</v>
      </c>
      <c r="D7446" t="s">
        <v>3355</v>
      </c>
      <c r="E7446" s="99">
        <v>3745.51</v>
      </c>
      <c r="F7446">
        <v>470.11</v>
      </c>
      <c r="G7446" s="99">
        <v>4215.62</v>
      </c>
    </row>
    <row r="7447" spans="1:7" hidden="1" x14ac:dyDescent="0.2">
      <c r="A7447">
        <v>5111</v>
      </c>
      <c r="B7447" t="s">
        <v>3348</v>
      </c>
      <c r="C7447" t="s">
        <v>8588</v>
      </c>
      <c r="D7447" t="s">
        <v>3355</v>
      </c>
      <c r="E7447" s="99">
        <v>3745.51</v>
      </c>
      <c r="F7447">
        <v>470.11</v>
      </c>
      <c r="G7447" s="99">
        <v>4215.62</v>
      </c>
    </row>
    <row r="7448" spans="1:7" hidden="1" x14ac:dyDescent="0.2">
      <c r="A7448">
        <v>5111</v>
      </c>
      <c r="B7448" t="s">
        <v>3348</v>
      </c>
      <c r="C7448" t="s">
        <v>8589</v>
      </c>
      <c r="D7448" t="s">
        <v>3355</v>
      </c>
      <c r="E7448" s="99">
        <v>3745.51</v>
      </c>
      <c r="F7448">
        <v>470.11</v>
      </c>
      <c r="G7448" s="99">
        <v>4215.62</v>
      </c>
    </row>
    <row r="7449" spans="1:7" hidden="1" x14ac:dyDescent="0.2">
      <c r="A7449" t="s">
        <v>3376</v>
      </c>
      <c r="B7449" t="s">
        <v>3348</v>
      </c>
      <c r="C7449" t="s">
        <v>8590</v>
      </c>
      <c r="D7449">
        <f>-5111-10</f>
        <v>-5121</v>
      </c>
      <c r="E7449" s="99">
        <v>3745.51</v>
      </c>
      <c r="F7449">
        <v>470.11</v>
      </c>
      <c r="G7449" s="99">
        <v>4215.62</v>
      </c>
    </row>
    <row r="7450" spans="1:7" hidden="1" x14ac:dyDescent="0.2">
      <c r="A7450">
        <v>5111</v>
      </c>
      <c r="B7450" t="s">
        <v>3348</v>
      </c>
      <c r="C7450" t="s">
        <v>8591</v>
      </c>
      <c r="D7450" t="s">
        <v>3355</v>
      </c>
      <c r="E7450" s="99">
        <v>3745.51</v>
      </c>
      <c r="F7450">
        <v>470.11</v>
      </c>
      <c r="G7450" s="99">
        <v>4215.62</v>
      </c>
    </row>
    <row r="7451" spans="1:7" hidden="1" x14ac:dyDescent="0.2">
      <c r="A7451">
        <v>5111</v>
      </c>
      <c r="B7451" t="s">
        <v>3348</v>
      </c>
      <c r="C7451" t="s">
        <v>8592</v>
      </c>
      <c r="D7451" t="s">
        <v>3355</v>
      </c>
      <c r="E7451" s="99">
        <v>3745.51</v>
      </c>
      <c r="F7451">
        <v>470.11</v>
      </c>
      <c r="G7451" s="99">
        <v>4215.62</v>
      </c>
    </row>
    <row r="7452" spans="1:7" hidden="1" x14ac:dyDescent="0.2">
      <c r="A7452">
        <v>5111</v>
      </c>
      <c r="B7452" t="s">
        <v>3348</v>
      </c>
      <c r="C7452" t="s">
        <v>8593</v>
      </c>
      <c r="D7452" t="s">
        <v>3355</v>
      </c>
      <c r="E7452" s="99">
        <v>2657.33</v>
      </c>
      <c r="F7452">
        <v>334.09</v>
      </c>
      <c r="G7452" s="99">
        <v>2991.42</v>
      </c>
    </row>
    <row r="7453" spans="1:7" hidden="1" x14ac:dyDescent="0.2">
      <c r="A7453">
        <v>5111</v>
      </c>
      <c r="B7453" t="s">
        <v>3348</v>
      </c>
      <c r="C7453" t="s">
        <v>8594</v>
      </c>
      <c r="D7453" t="s">
        <v>3355</v>
      </c>
      <c r="E7453" s="99">
        <v>4181.26</v>
      </c>
      <c r="F7453">
        <v>524.58000000000004</v>
      </c>
      <c r="G7453" s="99">
        <v>4705.84</v>
      </c>
    </row>
    <row r="7454" spans="1:7" hidden="1" x14ac:dyDescent="0.2">
      <c r="A7454">
        <v>5111</v>
      </c>
      <c r="B7454" t="s">
        <v>3348</v>
      </c>
      <c r="C7454" t="s">
        <v>8595</v>
      </c>
      <c r="D7454" t="s">
        <v>3355</v>
      </c>
      <c r="E7454" s="99">
        <v>4181.26</v>
      </c>
      <c r="F7454">
        <v>524.58000000000004</v>
      </c>
      <c r="G7454" s="99">
        <v>4705.84</v>
      </c>
    </row>
    <row r="7455" spans="1:7" hidden="1" x14ac:dyDescent="0.2">
      <c r="A7455">
        <v>5111</v>
      </c>
      <c r="B7455" t="s">
        <v>3348</v>
      </c>
      <c r="C7455" t="s">
        <v>8596</v>
      </c>
      <c r="D7455" t="s">
        <v>3355</v>
      </c>
      <c r="E7455" s="99">
        <v>4181.26</v>
      </c>
      <c r="F7455">
        <v>524.58000000000004</v>
      </c>
      <c r="G7455" s="99">
        <v>4705.84</v>
      </c>
    </row>
    <row r="7456" spans="1:7" hidden="1" x14ac:dyDescent="0.2">
      <c r="A7456">
        <v>5111</v>
      </c>
      <c r="B7456" t="s">
        <v>3348</v>
      </c>
      <c r="C7456" t="s">
        <v>8597</v>
      </c>
      <c r="D7456" t="s">
        <v>3355</v>
      </c>
      <c r="E7456" s="99">
        <v>4181.26</v>
      </c>
      <c r="F7456">
        <v>524.58000000000004</v>
      </c>
      <c r="G7456" s="99">
        <v>4705.84</v>
      </c>
    </row>
    <row r="7457" spans="1:7" hidden="1" x14ac:dyDescent="0.2">
      <c r="A7457">
        <v>5111</v>
      </c>
      <c r="B7457" t="s">
        <v>3348</v>
      </c>
      <c r="C7457" t="s">
        <v>8598</v>
      </c>
      <c r="D7457" t="s">
        <v>3355</v>
      </c>
      <c r="E7457" s="99">
        <v>4181.26</v>
      </c>
      <c r="F7457">
        <v>524.58000000000004</v>
      </c>
      <c r="G7457" s="99">
        <v>4705.84</v>
      </c>
    </row>
    <row r="7458" spans="1:7" hidden="1" x14ac:dyDescent="0.2">
      <c r="A7458" t="s">
        <v>357</v>
      </c>
    </row>
    <row r="7459" spans="1:7" hidden="1" x14ac:dyDescent="0.2"/>
    <row r="7460" spans="1:7" hidden="1" x14ac:dyDescent="0.2"/>
    <row r="7461" spans="1:7" hidden="1" x14ac:dyDescent="0.2"/>
    <row r="7462" spans="1:7" hidden="1" x14ac:dyDescent="0.2">
      <c r="A7462" t="s">
        <v>2523</v>
      </c>
      <c r="C7462" t="s">
        <v>2832</v>
      </c>
      <c r="D7462" t="s">
        <v>2833</v>
      </c>
      <c r="E7462" t="s">
        <v>2834</v>
      </c>
      <c r="F7462" t="s">
        <v>2835</v>
      </c>
      <c r="G7462" t="s">
        <v>2836</v>
      </c>
    </row>
    <row r="7463" spans="1:7" hidden="1" x14ac:dyDescent="0.2">
      <c r="C7463" t="s">
        <v>2837</v>
      </c>
      <c r="D7463" t="s">
        <v>2838</v>
      </c>
      <c r="E7463" s="100">
        <v>43344</v>
      </c>
      <c r="F7463" t="s">
        <v>2839</v>
      </c>
      <c r="G7463" t="s">
        <v>8599</v>
      </c>
    </row>
    <row r="7464" spans="1:7" hidden="1" x14ac:dyDescent="0.2"/>
    <row r="7465" spans="1:7" hidden="1" x14ac:dyDescent="0.2">
      <c r="B7465" t="s">
        <v>2841</v>
      </c>
    </row>
    <row r="7466" spans="1:7" hidden="1" x14ac:dyDescent="0.2">
      <c r="A7466" t="s">
        <v>2842</v>
      </c>
      <c r="B7466" t="s">
        <v>2843</v>
      </c>
      <c r="C7466" t="s">
        <v>2844</v>
      </c>
    </row>
    <row r="7467" spans="1:7" hidden="1" x14ac:dyDescent="0.2"/>
    <row r="7468" spans="1:7" hidden="1" x14ac:dyDescent="0.2">
      <c r="B7468" t="s">
        <v>2845</v>
      </c>
      <c r="C7468" t="s">
        <v>2846</v>
      </c>
    </row>
    <row r="7469" spans="1:7" hidden="1" x14ac:dyDescent="0.2">
      <c r="B7469" t="s">
        <v>2847</v>
      </c>
      <c r="C7469" t="s">
        <v>2848</v>
      </c>
      <c r="D7469" t="s">
        <v>2849</v>
      </c>
      <c r="E7469" t="s">
        <v>2850</v>
      </c>
    </row>
    <row r="7470" spans="1:7" hidden="1" x14ac:dyDescent="0.2"/>
    <row r="7471" spans="1:7" hidden="1" x14ac:dyDescent="0.2"/>
    <row r="7472" spans="1:7" hidden="1" x14ac:dyDescent="0.2">
      <c r="A7472" t="s">
        <v>2851</v>
      </c>
      <c r="B7472" t="s">
        <v>2852</v>
      </c>
      <c r="C7472" t="s">
        <v>2853</v>
      </c>
      <c r="E7472" t="s">
        <v>2854</v>
      </c>
      <c r="F7472" t="s">
        <v>2855</v>
      </c>
      <c r="G7472" t="s">
        <v>2856</v>
      </c>
    </row>
    <row r="7473" spans="1:7" hidden="1" x14ac:dyDescent="0.2">
      <c r="A7473" t="s">
        <v>2857</v>
      </c>
      <c r="B7473" t="s">
        <v>2858</v>
      </c>
      <c r="C7473" t="s">
        <v>2859</v>
      </c>
      <c r="D7473" t="s">
        <v>2860</v>
      </c>
      <c r="E7473" t="s">
        <v>2861</v>
      </c>
      <c r="F7473" t="s">
        <v>2861</v>
      </c>
      <c r="G7473" t="s">
        <v>2861</v>
      </c>
    </row>
    <row r="7474" spans="1:7" hidden="1" x14ac:dyDescent="0.2">
      <c r="A7474">
        <v>5111</v>
      </c>
      <c r="B7474" t="s">
        <v>3348</v>
      </c>
      <c r="C7474" t="s">
        <v>8600</v>
      </c>
      <c r="D7474" t="s">
        <v>3355</v>
      </c>
      <c r="E7474" s="99">
        <v>4181.26</v>
      </c>
      <c r="F7474">
        <v>524.58000000000004</v>
      </c>
      <c r="G7474" s="99">
        <v>4705.84</v>
      </c>
    </row>
    <row r="7475" spans="1:7" hidden="1" x14ac:dyDescent="0.2">
      <c r="A7475">
        <v>5111</v>
      </c>
      <c r="B7475" t="s">
        <v>3348</v>
      </c>
      <c r="C7475" t="s">
        <v>8601</v>
      </c>
      <c r="D7475" t="s">
        <v>3355</v>
      </c>
      <c r="E7475" s="99">
        <v>4181.26</v>
      </c>
      <c r="F7475">
        <v>524.58000000000004</v>
      </c>
      <c r="G7475" s="99">
        <v>4705.84</v>
      </c>
    </row>
    <row r="7476" spans="1:7" hidden="1" x14ac:dyDescent="0.2">
      <c r="A7476">
        <v>5111</v>
      </c>
      <c r="B7476" t="s">
        <v>3348</v>
      </c>
      <c r="C7476" t="s">
        <v>8602</v>
      </c>
      <c r="D7476" t="s">
        <v>3355</v>
      </c>
      <c r="E7476" s="99">
        <v>4181.26</v>
      </c>
      <c r="F7476">
        <v>524.58000000000004</v>
      </c>
      <c r="G7476" s="99">
        <v>4705.84</v>
      </c>
    </row>
    <row r="7477" spans="1:7" hidden="1" x14ac:dyDescent="0.2">
      <c r="A7477">
        <v>5111</v>
      </c>
      <c r="B7477" t="s">
        <v>3348</v>
      </c>
      <c r="C7477" t="s">
        <v>8603</v>
      </c>
      <c r="D7477" t="s">
        <v>3355</v>
      </c>
      <c r="E7477" s="99">
        <v>4181.26</v>
      </c>
      <c r="F7477">
        <v>524.58000000000004</v>
      </c>
      <c r="G7477" s="99">
        <v>4705.84</v>
      </c>
    </row>
    <row r="7478" spans="1:7" hidden="1" x14ac:dyDescent="0.2">
      <c r="A7478">
        <v>5111</v>
      </c>
      <c r="B7478" t="s">
        <v>3348</v>
      </c>
      <c r="C7478" t="s">
        <v>8604</v>
      </c>
      <c r="D7478" t="s">
        <v>3355</v>
      </c>
      <c r="E7478" s="99">
        <v>4181.26</v>
      </c>
      <c r="F7478">
        <v>524.58000000000004</v>
      </c>
      <c r="G7478" s="99">
        <v>4705.84</v>
      </c>
    </row>
    <row r="7479" spans="1:7" hidden="1" x14ac:dyDescent="0.2">
      <c r="A7479">
        <v>5111</v>
      </c>
      <c r="B7479" t="s">
        <v>3348</v>
      </c>
      <c r="C7479" t="s">
        <v>8605</v>
      </c>
      <c r="D7479" t="s">
        <v>3355</v>
      </c>
      <c r="E7479" s="99">
        <v>4181.26</v>
      </c>
      <c r="F7479">
        <v>524.58000000000004</v>
      </c>
      <c r="G7479" s="99">
        <v>4705.84</v>
      </c>
    </row>
    <row r="7480" spans="1:7" hidden="1" x14ac:dyDescent="0.2">
      <c r="A7480">
        <v>5111</v>
      </c>
      <c r="B7480" t="s">
        <v>3348</v>
      </c>
      <c r="C7480" t="s">
        <v>8606</v>
      </c>
      <c r="D7480" t="s">
        <v>3355</v>
      </c>
      <c r="E7480" s="99">
        <v>4181.26</v>
      </c>
      <c r="F7480">
        <v>524.58000000000004</v>
      </c>
      <c r="G7480" s="99">
        <v>4705.84</v>
      </c>
    </row>
    <row r="7481" spans="1:7" hidden="1" x14ac:dyDescent="0.2">
      <c r="A7481">
        <v>5111</v>
      </c>
      <c r="B7481" t="s">
        <v>3348</v>
      </c>
      <c r="C7481" t="s">
        <v>8607</v>
      </c>
      <c r="D7481" t="s">
        <v>3355</v>
      </c>
      <c r="E7481" s="99">
        <v>4181.26</v>
      </c>
      <c r="F7481">
        <v>524.58000000000004</v>
      </c>
      <c r="G7481" s="99">
        <v>4705.84</v>
      </c>
    </row>
    <row r="7482" spans="1:7" hidden="1" x14ac:dyDescent="0.2">
      <c r="A7482">
        <v>5111</v>
      </c>
      <c r="B7482" t="s">
        <v>3348</v>
      </c>
      <c r="C7482" t="s">
        <v>8608</v>
      </c>
      <c r="D7482" t="s">
        <v>3355</v>
      </c>
      <c r="E7482" s="99">
        <v>4181.26</v>
      </c>
      <c r="F7482">
        <v>524.58000000000004</v>
      </c>
      <c r="G7482" s="99">
        <v>4705.84</v>
      </c>
    </row>
    <row r="7483" spans="1:7" hidden="1" x14ac:dyDescent="0.2">
      <c r="A7483">
        <v>5111</v>
      </c>
      <c r="B7483" t="s">
        <v>3348</v>
      </c>
      <c r="C7483" t="s">
        <v>8609</v>
      </c>
      <c r="D7483" t="s">
        <v>3355</v>
      </c>
      <c r="E7483" s="99">
        <v>4181.26</v>
      </c>
      <c r="F7483">
        <v>524.58000000000004</v>
      </c>
      <c r="G7483" s="99">
        <v>4705.84</v>
      </c>
    </row>
    <row r="7484" spans="1:7" hidden="1" x14ac:dyDescent="0.2">
      <c r="A7484">
        <v>5111</v>
      </c>
      <c r="B7484" t="s">
        <v>3348</v>
      </c>
      <c r="C7484" t="s">
        <v>8610</v>
      </c>
      <c r="D7484" t="s">
        <v>3355</v>
      </c>
      <c r="E7484" s="99">
        <v>4181.26</v>
      </c>
      <c r="F7484">
        <v>524.58000000000004</v>
      </c>
      <c r="G7484" s="99">
        <v>4705.84</v>
      </c>
    </row>
    <row r="7485" spans="1:7" hidden="1" x14ac:dyDescent="0.2">
      <c r="A7485">
        <v>5111</v>
      </c>
      <c r="B7485" t="s">
        <v>3348</v>
      </c>
      <c r="C7485" t="s">
        <v>8611</v>
      </c>
      <c r="D7485" t="s">
        <v>3355</v>
      </c>
      <c r="E7485" s="99">
        <v>4181.26</v>
      </c>
      <c r="F7485">
        <v>524.58000000000004</v>
      </c>
      <c r="G7485" s="99">
        <v>4705.84</v>
      </c>
    </row>
    <row r="7486" spans="1:7" hidden="1" x14ac:dyDescent="0.2">
      <c r="A7486">
        <v>5111</v>
      </c>
      <c r="B7486" t="s">
        <v>3348</v>
      </c>
      <c r="C7486" t="s">
        <v>8612</v>
      </c>
      <c r="D7486" t="s">
        <v>3355</v>
      </c>
      <c r="E7486" s="99">
        <v>2657.33</v>
      </c>
      <c r="F7486">
        <v>334.09</v>
      </c>
      <c r="G7486" s="99">
        <v>2991.42</v>
      </c>
    </row>
    <row r="7487" spans="1:7" hidden="1" x14ac:dyDescent="0.2">
      <c r="A7487">
        <v>5111</v>
      </c>
      <c r="B7487" t="s">
        <v>3348</v>
      </c>
      <c r="C7487" t="s">
        <v>8613</v>
      </c>
      <c r="D7487" t="s">
        <v>3355</v>
      </c>
      <c r="E7487" s="99">
        <v>3745.51</v>
      </c>
      <c r="F7487">
        <v>470.11</v>
      </c>
      <c r="G7487" s="99">
        <v>4215.62</v>
      </c>
    </row>
    <row r="7488" spans="1:7" hidden="1" x14ac:dyDescent="0.2">
      <c r="A7488">
        <v>5111</v>
      </c>
      <c r="B7488" t="s">
        <v>3348</v>
      </c>
      <c r="C7488" t="s">
        <v>8614</v>
      </c>
      <c r="D7488" t="s">
        <v>3355</v>
      </c>
      <c r="E7488" s="99">
        <v>3745.51</v>
      </c>
      <c r="F7488">
        <v>470.11</v>
      </c>
      <c r="G7488" s="99">
        <v>4215.62</v>
      </c>
    </row>
    <row r="7489" spans="1:7" hidden="1" x14ac:dyDescent="0.2">
      <c r="A7489">
        <v>5111</v>
      </c>
      <c r="B7489" t="s">
        <v>3348</v>
      </c>
      <c r="C7489" t="s">
        <v>8615</v>
      </c>
      <c r="D7489" t="s">
        <v>3355</v>
      </c>
      <c r="E7489" s="99">
        <v>4181.26</v>
      </c>
      <c r="F7489">
        <v>144.18</v>
      </c>
      <c r="G7489" s="99">
        <v>4325.4399999999996</v>
      </c>
    </row>
    <row r="7490" spans="1:7" hidden="1" x14ac:dyDescent="0.2">
      <c r="A7490">
        <v>5111</v>
      </c>
      <c r="B7490" t="s">
        <v>3348</v>
      </c>
      <c r="C7490" t="s">
        <v>8616</v>
      </c>
      <c r="D7490" t="s">
        <v>3355</v>
      </c>
      <c r="E7490" s="99">
        <v>3927.66</v>
      </c>
      <c r="F7490">
        <v>-142.38999999999999</v>
      </c>
      <c r="G7490" s="99">
        <v>3785.27</v>
      </c>
    </row>
    <row r="7491" spans="1:7" hidden="1" x14ac:dyDescent="0.2">
      <c r="A7491">
        <v>5111</v>
      </c>
      <c r="B7491" t="s">
        <v>3348</v>
      </c>
      <c r="C7491" t="s">
        <v>8617</v>
      </c>
      <c r="D7491" t="s">
        <v>3355</v>
      </c>
      <c r="E7491" s="99">
        <v>2548.96</v>
      </c>
      <c r="F7491">
        <v>35.24</v>
      </c>
      <c r="G7491" s="99">
        <v>2584.1999999999998</v>
      </c>
    </row>
    <row r="7492" spans="1:7" hidden="1" x14ac:dyDescent="0.2">
      <c r="A7492">
        <v>5111</v>
      </c>
      <c r="B7492" t="s">
        <v>3348</v>
      </c>
      <c r="C7492" t="s">
        <v>8618</v>
      </c>
      <c r="D7492" t="s">
        <v>3355</v>
      </c>
      <c r="E7492" s="99">
        <v>2548.96</v>
      </c>
      <c r="F7492">
        <v>-59.86</v>
      </c>
      <c r="G7492" s="99">
        <v>2489.1</v>
      </c>
    </row>
    <row r="7493" spans="1:7" hidden="1" x14ac:dyDescent="0.2">
      <c r="A7493">
        <v>5111</v>
      </c>
      <c r="B7493" t="s">
        <v>3348</v>
      </c>
      <c r="C7493" t="s">
        <v>8619</v>
      </c>
      <c r="D7493" t="s">
        <v>3355</v>
      </c>
      <c r="E7493" s="99">
        <v>1859.6</v>
      </c>
      <c r="F7493">
        <v>-20.5</v>
      </c>
      <c r="G7493" s="99">
        <v>1839.1</v>
      </c>
    </row>
    <row r="7494" spans="1:7" hidden="1" x14ac:dyDescent="0.2">
      <c r="A7494">
        <v>5111</v>
      </c>
      <c r="B7494" t="s">
        <v>3348</v>
      </c>
      <c r="C7494" t="s">
        <v>8620</v>
      </c>
      <c r="D7494" t="s">
        <v>3355</v>
      </c>
      <c r="E7494" s="99">
        <v>4181.26</v>
      </c>
      <c r="F7494">
        <v>524.58000000000004</v>
      </c>
      <c r="G7494" s="99">
        <v>4705.84</v>
      </c>
    </row>
    <row r="7495" spans="1:7" hidden="1" x14ac:dyDescent="0.2">
      <c r="A7495">
        <v>5111</v>
      </c>
      <c r="B7495" t="s">
        <v>3348</v>
      </c>
      <c r="C7495" t="s">
        <v>8621</v>
      </c>
      <c r="D7495" t="s">
        <v>3355</v>
      </c>
      <c r="E7495" s="99">
        <v>4181.26</v>
      </c>
      <c r="F7495">
        <v>524.58000000000004</v>
      </c>
      <c r="G7495" s="99">
        <v>4705.84</v>
      </c>
    </row>
    <row r="7496" spans="1:7" hidden="1" x14ac:dyDescent="0.2">
      <c r="A7496">
        <v>5111</v>
      </c>
      <c r="B7496" t="s">
        <v>3348</v>
      </c>
      <c r="C7496" t="s">
        <v>8622</v>
      </c>
      <c r="D7496" t="s">
        <v>3355</v>
      </c>
      <c r="E7496" s="99">
        <v>3745.51</v>
      </c>
      <c r="F7496">
        <v>470.11</v>
      </c>
      <c r="G7496" s="99">
        <v>4215.62</v>
      </c>
    </row>
    <row r="7497" spans="1:7" hidden="1" x14ac:dyDescent="0.2">
      <c r="A7497">
        <v>5111</v>
      </c>
      <c r="B7497" t="s">
        <v>3348</v>
      </c>
      <c r="C7497" t="s">
        <v>8623</v>
      </c>
      <c r="D7497" t="s">
        <v>3355</v>
      </c>
      <c r="E7497" s="99">
        <v>4181.26</v>
      </c>
      <c r="F7497">
        <v>524.58000000000004</v>
      </c>
      <c r="G7497" s="99">
        <v>4705.84</v>
      </c>
    </row>
    <row r="7498" spans="1:7" hidden="1" x14ac:dyDescent="0.2">
      <c r="A7498">
        <v>5111</v>
      </c>
      <c r="B7498" t="s">
        <v>3348</v>
      </c>
      <c r="C7498" t="s">
        <v>8624</v>
      </c>
      <c r="D7498" t="s">
        <v>3355</v>
      </c>
      <c r="E7498" s="99">
        <v>4181.26</v>
      </c>
      <c r="F7498">
        <v>524.58000000000004</v>
      </c>
      <c r="G7498" s="99">
        <v>4705.84</v>
      </c>
    </row>
    <row r="7499" spans="1:7" hidden="1" x14ac:dyDescent="0.2">
      <c r="A7499">
        <v>5111</v>
      </c>
      <c r="B7499" t="s">
        <v>3348</v>
      </c>
      <c r="C7499" t="s">
        <v>8625</v>
      </c>
      <c r="D7499" t="s">
        <v>3355</v>
      </c>
      <c r="E7499" s="99">
        <v>4181.26</v>
      </c>
      <c r="F7499">
        <v>524.58000000000004</v>
      </c>
      <c r="G7499" s="99">
        <v>4705.84</v>
      </c>
    </row>
    <row r="7500" spans="1:7" hidden="1" x14ac:dyDescent="0.2">
      <c r="A7500">
        <v>5111</v>
      </c>
      <c r="B7500" t="s">
        <v>3348</v>
      </c>
      <c r="C7500" t="s">
        <v>8626</v>
      </c>
      <c r="D7500" t="s">
        <v>3355</v>
      </c>
      <c r="E7500" s="99">
        <v>2947.82</v>
      </c>
      <c r="F7500">
        <v>370.4</v>
      </c>
      <c r="G7500" s="99">
        <v>3318.22</v>
      </c>
    </row>
    <row r="7501" spans="1:7" hidden="1" x14ac:dyDescent="0.2">
      <c r="A7501">
        <v>5111</v>
      </c>
      <c r="B7501" t="s">
        <v>3348</v>
      </c>
      <c r="C7501" t="s">
        <v>8627</v>
      </c>
      <c r="D7501" t="s">
        <v>3355</v>
      </c>
      <c r="E7501" s="99">
        <v>4181.26</v>
      </c>
      <c r="F7501">
        <v>524.58000000000004</v>
      </c>
      <c r="G7501" s="99">
        <v>4705.84</v>
      </c>
    </row>
    <row r="7502" spans="1:7" hidden="1" x14ac:dyDescent="0.2">
      <c r="A7502">
        <v>5111</v>
      </c>
      <c r="B7502" t="s">
        <v>3348</v>
      </c>
      <c r="C7502" t="s">
        <v>8628</v>
      </c>
      <c r="D7502" t="s">
        <v>3355</v>
      </c>
      <c r="E7502" s="99">
        <v>4181.26</v>
      </c>
      <c r="F7502">
        <v>524.58000000000004</v>
      </c>
      <c r="G7502" s="99">
        <v>4705.84</v>
      </c>
    </row>
    <row r="7503" spans="1:7" hidden="1" x14ac:dyDescent="0.2">
      <c r="A7503">
        <v>5111</v>
      </c>
      <c r="B7503" t="s">
        <v>3348</v>
      </c>
      <c r="C7503" t="s">
        <v>8629</v>
      </c>
      <c r="D7503" t="s">
        <v>3355</v>
      </c>
      <c r="E7503" s="99">
        <v>4181.26</v>
      </c>
      <c r="F7503">
        <v>524.58000000000004</v>
      </c>
      <c r="G7503" s="99">
        <v>4705.84</v>
      </c>
    </row>
    <row r="7504" spans="1:7" hidden="1" x14ac:dyDescent="0.2">
      <c r="A7504">
        <v>5111</v>
      </c>
      <c r="B7504" t="s">
        <v>3348</v>
      </c>
      <c r="C7504" t="s">
        <v>8630</v>
      </c>
      <c r="D7504" t="s">
        <v>3355</v>
      </c>
      <c r="E7504" s="99">
        <v>4181.26</v>
      </c>
      <c r="F7504">
        <v>524.58000000000004</v>
      </c>
      <c r="G7504" s="99">
        <v>4705.84</v>
      </c>
    </row>
    <row r="7505" spans="1:7" hidden="1" x14ac:dyDescent="0.2">
      <c r="A7505">
        <v>5111</v>
      </c>
      <c r="B7505" t="s">
        <v>3348</v>
      </c>
      <c r="C7505" t="s">
        <v>8631</v>
      </c>
      <c r="D7505" t="s">
        <v>3355</v>
      </c>
      <c r="E7505" s="99">
        <v>4181.26</v>
      </c>
      <c r="F7505">
        <v>524.58000000000004</v>
      </c>
      <c r="G7505" s="99">
        <v>4705.84</v>
      </c>
    </row>
    <row r="7506" spans="1:7" hidden="1" x14ac:dyDescent="0.2">
      <c r="A7506">
        <v>5111</v>
      </c>
      <c r="B7506" t="s">
        <v>3348</v>
      </c>
      <c r="C7506" t="s">
        <v>8632</v>
      </c>
      <c r="D7506" t="s">
        <v>3355</v>
      </c>
      <c r="E7506" s="99">
        <v>4181.26</v>
      </c>
      <c r="F7506">
        <v>524.58000000000004</v>
      </c>
      <c r="G7506" s="99">
        <v>4705.84</v>
      </c>
    </row>
    <row r="7507" spans="1:7" hidden="1" x14ac:dyDescent="0.2">
      <c r="A7507">
        <v>5111</v>
      </c>
      <c r="B7507" t="s">
        <v>3348</v>
      </c>
      <c r="C7507" t="s">
        <v>8633</v>
      </c>
      <c r="D7507" t="s">
        <v>3355</v>
      </c>
      <c r="E7507" s="99">
        <v>4181.26</v>
      </c>
      <c r="F7507">
        <v>524.58000000000004</v>
      </c>
      <c r="G7507" s="99">
        <v>4705.84</v>
      </c>
    </row>
    <row r="7508" spans="1:7" hidden="1" x14ac:dyDescent="0.2">
      <c r="A7508">
        <v>5111</v>
      </c>
      <c r="B7508" t="s">
        <v>3348</v>
      </c>
      <c r="C7508" t="s">
        <v>8634</v>
      </c>
      <c r="D7508" t="s">
        <v>3355</v>
      </c>
      <c r="E7508" s="99">
        <v>4181.26</v>
      </c>
      <c r="F7508">
        <v>524.58000000000004</v>
      </c>
      <c r="G7508" s="99">
        <v>4705.84</v>
      </c>
    </row>
    <row r="7509" spans="1:7" hidden="1" x14ac:dyDescent="0.2">
      <c r="A7509">
        <v>5111</v>
      </c>
      <c r="B7509" t="s">
        <v>3348</v>
      </c>
      <c r="C7509" t="s">
        <v>8635</v>
      </c>
      <c r="D7509" t="s">
        <v>3355</v>
      </c>
      <c r="E7509" s="99">
        <v>4181.26</v>
      </c>
      <c r="F7509">
        <v>524.58000000000004</v>
      </c>
      <c r="G7509" s="99">
        <v>4705.84</v>
      </c>
    </row>
    <row r="7510" spans="1:7" hidden="1" x14ac:dyDescent="0.2">
      <c r="A7510">
        <v>5111</v>
      </c>
      <c r="B7510" t="s">
        <v>3348</v>
      </c>
      <c r="C7510" t="s">
        <v>8636</v>
      </c>
      <c r="D7510" t="s">
        <v>3355</v>
      </c>
      <c r="E7510" s="99">
        <v>4181.26</v>
      </c>
      <c r="F7510">
        <v>524.58000000000004</v>
      </c>
      <c r="G7510" s="99">
        <v>4705.84</v>
      </c>
    </row>
    <row r="7511" spans="1:7" hidden="1" x14ac:dyDescent="0.2">
      <c r="A7511">
        <v>5111</v>
      </c>
      <c r="B7511" t="s">
        <v>3348</v>
      </c>
      <c r="C7511" t="s">
        <v>8637</v>
      </c>
      <c r="D7511" t="s">
        <v>3355</v>
      </c>
      <c r="E7511" s="99">
        <v>4181.26</v>
      </c>
      <c r="F7511">
        <v>524.58000000000004</v>
      </c>
      <c r="G7511" s="99">
        <v>4705.84</v>
      </c>
    </row>
    <row r="7512" spans="1:7" hidden="1" x14ac:dyDescent="0.2">
      <c r="A7512">
        <v>5111</v>
      </c>
      <c r="B7512" t="s">
        <v>3348</v>
      </c>
      <c r="C7512" t="s">
        <v>8638</v>
      </c>
      <c r="D7512" t="s">
        <v>3355</v>
      </c>
      <c r="E7512" s="99">
        <v>4181.26</v>
      </c>
      <c r="F7512">
        <v>524.58000000000004</v>
      </c>
      <c r="G7512" s="99">
        <v>4705.84</v>
      </c>
    </row>
    <row r="7513" spans="1:7" hidden="1" x14ac:dyDescent="0.2">
      <c r="A7513">
        <v>5111</v>
      </c>
      <c r="B7513" t="s">
        <v>3348</v>
      </c>
      <c r="C7513" t="s">
        <v>8639</v>
      </c>
      <c r="D7513" t="s">
        <v>3355</v>
      </c>
      <c r="E7513" s="99">
        <v>4181.26</v>
      </c>
      <c r="F7513">
        <v>524.58000000000004</v>
      </c>
      <c r="G7513" s="99">
        <v>4705.84</v>
      </c>
    </row>
    <row r="7514" spans="1:7" hidden="1" x14ac:dyDescent="0.2">
      <c r="A7514">
        <v>5111</v>
      </c>
      <c r="B7514" t="s">
        <v>3348</v>
      </c>
      <c r="C7514" t="s">
        <v>8640</v>
      </c>
      <c r="D7514" t="s">
        <v>3355</v>
      </c>
      <c r="E7514" s="99">
        <v>4181.26</v>
      </c>
      <c r="F7514">
        <v>524.58000000000004</v>
      </c>
      <c r="G7514" s="99">
        <v>4705.84</v>
      </c>
    </row>
    <row r="7515" spans="1:7" hidden="1" x14ac:dyDescent="0.2">
      <c r="A7515" t="s">
        <v>3376</v>
      </c>
      <c r="B7515" t="s">
        <v>3348</v>
      </c>
      <c r="C7515" t="s">
        <v>8641</v>
      </c>
      <c r="D7515">
        <f>-5111-10</f>
        <v>-5121</v>
      </c>
      <c r="E7515" s="99">
        <v>4181.26</v>
      </c>
      <c r="F7515">
        <v>524.58000000000004</v>
      </c>
      <c r="G7515" s="99">
        <v>4705.84</v>
      </c>
    </row>
    <row r="7516" spans="1:7" hidden="1" x14ac:dyDescent="0.2">
      <c r="A7516">
        <v>5111</v>
      </c>
      <c r="B7516" t="s">
        <v>3348</v>
      </c>
      <c r="C7516" t="s">
        <v>8642</v>
      </c>
      <c r="D7516" t="s">
        <v>3355</v>
      </c>
      <c r="E7516" s="99">
        <v>4181.26</v>
      </c>
      <c r="F7516">
        <v>524.58000000000004</v>
      </c>
      <c r="G7516" s="99">
        <v>4705.84</v>
      </c>
    </row>
    <row r="7517" spans="1:7" hidden="1" x14ac:dyDescent="0.2">
      <c r="A7517">
        <v>5111</v>
      </c>
      <c r="B7517" t="s">
        <v>3348</v>
      </c>
      <c r="C7517" t="s">
        <v>8643</v>
      </c>
      <c r="D7517" t="s">
        <v>3355</v>
      </c>
      <c r="E7517" s="99">
        <v>4181.26</v>
      </c>
      <c r="F7517">
        <v>524.58000000000004</v>
      </c>
      <c r="G7517" s="99">
        <v>4705.84</v>
      </c>
    </row>
    <row r="7518" spans="1:7" hidden="1" x14ac:dyDescent="0.2">
      <c r="A7518">
        <v>5111</v>
      </c>
      <c r="B7518" t="s">
        <v>3348</v>
      </c>
      <c r="C7518" t="s">
        <v>8644</v>
      </c>
      <c r="D7518" t="s">
        <v>3355</v>
      </c>
      <c r="E7518" s="99">
        <v>4181.26</v>
      </c>
      <c r="F7518">
        <v>524.58000000000004</v>
      </c>
      <c r="G7518" s="99">
        <v>4705.84</v>
      </c>
    </row>
    <row r="7519" spans="1:7" hidden="1" x14ac:dyDescent="0.2">
      <c r="A7519">
        <v>5111</v>
      </c>
      <c r="B7519" t="s">
        <v>3348</v>
      </c>
      <c r="C7519" t="s">
        <v>8645</v>
      </c>
      <c r="D7519" t="s">
        <v>3355</v>
      </c>
      <c r="E7519" s="99">
        <v>4181.26</v>
      </c>
      <c r="F7519">
        <v>524.58000000000004</v>
      </c>
      <c r="G7519" s="99">
        <v>4705.84</v>
      </c>
    </row>
    <row r="7520" spans="1:7" hidden="1" x14ac:dyDescent="0.2">
      <c r="A7520">
        <v>5111</v>
      </c>
      <c r="B7520" t="s">
        <v>3348</v>
      </c>
      <c r="C7520" t="s">
        <v>8646</v>
      </c>
      <c r="D7520" t="s">
        <v>3355</v>
      </c>
      <c r="E7520" s="99">
        <v>4181.26</v>
      </c>
      <c r="F7520">
        <v>524.58000000000004</v>
      </c>
      <c r="G7520" s="99">
        <v>4705.84</v>
      </c>
    </row>
    <row r="7521" spans="1:7" hidden="1" x14ac:dyDescent="0.2">
      <c r="A7521">
        <v>5111</v>
      </c>
      <c r="B7521" t="s">
        <v>3348</v>
      </c>
      <c r="C7521" t="s">
        <v>8647</v>
      </c>
      <c r="D7521" t="s">
        <v>3355</v>
      </c>
      <c r="E7521" s="99">
        <v>3745.51</v>
      </c>
      <c r="F7521">
        <v>470.11</v>
      </c>
      <c r="G7521" s="99">
        <v>4215.62</v>
      </c>
    </row>
    <row r="7522" spans="1:7" hidden="1" x14ac:dyDescent="0.2">
      <c r="A7522">
        <v>5111</v>
      </c>
      <c r="B7522" t="s">
        <v>3348</v>
      </c>
      <c r="C7522" t="s">
        <v>8648</v>
      </c>
      <c r="D7522" t="s">
        <v>3355</v>
      </c>
      <c r="E7522" s="99">
        <v>4181.26</v>
      </c>
      <c r="F7522">
        <v>524.58000000000004</v>
      </c>
      <c r="G7522" s="99">
        <v>4705.84</v>
      </c>
    </row>
    <row r="7523" spans="1:7" hidden="1" x14ac:dyDescent="0.2">
      <c r="A7523">
        <v>5111</v>
      </c>
      <c r="B7523" t="s">
        <v>3348</v>
      </c>
      <c r="C7523" t="s">
        <v>8649</v>
      </c>
      <c r="D7523" t="s">
        <v>3355</v>
      </c>
      <c r="E7523" s="99">
        <v>4181.26</v>
      </c>
      <c r="F7523">
        <v>524.58000000000004</v>
      </c>
      <c r="G7523" s="99">
        <v>4705.84</v>
      </c>
    </row>
    <row r="7524" spans="1:7" hidden="1" x14ac:dyDescent="0.2">
      <c r="A7524" t="s">
        <v>357</v>
      </c>
    </row>
    <row r="7525" spans="1:7" hidden="1" x14ac:dyDescent="0.2"/>
    <row r="7526" spans="1:7" hidden="1" x14ac:dyDescent="0.2"/>
    <row r="7527" spans="1:7" hidden="1" x14ac:dyDescent="0.2"/>
    <row r="7528" spans="1:7" hidden="1" x14ac:dyDescent="0.2">
      <c r="A7528" t="s">
        <v>2523</v>
      </c>
      <c r="C7528" t="s">
        <v>2832</v>
      </c>
      <c r="D7528" t="s">
        <v>2833</v>
      </c>
      <c r="E7528" t="s">
        <v>2834</v>
      </c>
      <c r="F7528" t="s">
        <v>2835</v>
      </c>
      <c r="G7528" t="s">
        <v>2836</v>
      </c>
    </row>
    <row r="7529" spans="1:7" hidden="1" x14ac:dyDescent="0.2">
      <c r="C7529" t="s">
        <v>2837</v>
      </c>
      <c r="D7529" t="s">
        <v>2838</v>
      </c>
      <c r="E7529" s="100">
        <v>43344</v>
      </c>
      <c r="F7529" t="s">
        <v>2839</v>
      </c>
      <c r="G7529" t="s">
        <v>8650</v>
      </c>
    </row>
    <row r="7530" spans="1:7" hidden="1" x14ac:dyDescent="0.2"/>
    <row r="7531" spans="1:7" hidden="1" x14ac:dyDescent="0.2">
      <c r="B7531" t="s">
        <v>2841</v>
      </c>
    </row>
    <row r="7532" spans="1:7" hidden="1" x14ac:dyDescent="0.2">
      <c r="A7532" t="s">
        <v>2842</v>
      </c>
      <c r="B7532" t="s">
        <v>2843</v>
      </c>
      <c r="C7532" t="s">
        <v>2844</v>
      </c>
    </row>
    <row r="7533" spans="1:7" hidden="1" x14ac:dyDescent="0.2"/>
    <row r="7534" spans="1:7" hidden="1" x14ac:dyDescent="0.2">
      <c r="B7534" t="s">
        <v>2845</v>
      </c>
      <c r="C7534" t="s">
        <v>2846</v>
      </c>
    </row>
    <row r="7535" spans="1:7" hidden="1" x14ac:dyDescent="0.2">
      <c r="B7535" t="s">
        <v>2847</v>
      </c>
      <c r="C7535" t="s">
        <v>2848</v>
      </c>
      <c r="D7535" t="s">
        <v>2849</v>
      </c>
      <c r="E7535" t="s">
        <v>2850</v>
      </c>
    </row>
    <row r="7536" spans="1:7" hidden="1" x14ac:dyDescent="0.2"/>
    <row r="7537" spans="1:7" hidden="1" x14ac:dyDescent="0.2"/>
    <row r="7538" spans="1:7" hidden="1" x14ac:dyDescent="0.2">
      <c r="A7538" t="s">
        <v>2851</v>
      </c>
      <c r="B7538" t="s">
        <v>2852</v>
      </c>
      <c r="C7538" t="s">
        <v>2853</v>
      </c>
      <c r="E7538" t="s">
        <v>2854</v>
      </c>
      <c r="F7538" t="s">
        <v>2855</v>
      </c>
      <c r="G7538" t="s">
        <v>2856</v>
      </c>
    </row>
    <row r="7539" spans="1:7" hidden="1" x14ac:dyDescent="0.2">
      <c r="A7539" t="s">
        <v>2857</v>
      </c>
      <c r="B7539" t="s">
        <v>2858</v>
      </c>
      <c r="C7539" t="s">
        <v>2859</v>
      </c>
      <c r="D7539" t="s">
        <v>2860</v>
      </c>
      <c r="E7539" t="s">
        <v>2861</v>
      </c>
      <c r="F7539" t="s">
        <v>2861</v>
      </c>
      <c r="G7539" t="s">
        <v>2861</v>
      </c>
    </row>
    <row r="7540" spans="1:7" hidden="1" x14ac:dyDescent="0.2">
      <c r="A7540">
        <v>5111</v>
      </c>
      <c r="B7540" t="s">
        <v>3348</v>
      </c>
      <c r="C7540" t="s">
        <v>8651</v>
      </c>
      <c r="D7540" t="s">
        <v>3355</v>
      </c>
      <c r="E7540" s="99">
        <v>4181.26</v>
      </c>
      <c r="F7540">
        <v>524.58000000000004</v>
      </c>
      <c r="G7540" s="99">
        <v>4705.84</v>
      </c>
    </row>
    <row r="7541" spans="1:7" hidden="1" x14ac:dyDescent="0.2">
      <c r="A7541">
        <v>5111</v>
      </c>
      <c r="B7541" t="s">
        <v>3348</v>
      </c>
      <c r="C7541" t="s">
        <v>8652</v>
      </c>
      <c r="D7541" t="s">
        <v>3355</v>
      </c>
      <c r="E7541" s="99">
        <v>4181.26</v>
      </c>
      <c r="F7541">
        <v>524.58000000000004</v>
      </c>
      <c r="G7541" s="99">
        <v>4705.84</v>
      </c>
    </row>
    <row r="7542" spans="1:7" hidden="1" x14ac:dyDescent="0.2">
      <c r="A7542">
        <v>5111</v>
      </c>
      <c r="B7542" t="s">
        <v>3348</v>
      </c>
      <c r="C7542" t="s">
        <v>8653</v>
      </c>
      <c r="D7542" t="s">
        <v>3355</v>
      </c>
      <c r="E7542" s="99">
        <v>3745.51</v>
      </c>
      <c r="F7542">
        <v>470.11</v>
      </c>
      <c r="G7542" s="99">
        <v>4215.62</v>
      </c>
    </row>
    <row r="7543" spans="1:7" hidden="1" x14ac:dyDescent="0.2">
      <c r="A7543">
        <v>5111</v>
      </c>
      <c r="B7543" t="s">
        <v>3348</v>
      </c>
      <c r="C7543" t="s">
        <v>8654</v>
      </c>
      <c r="D7543" t="s">
        <v>3355</v>
      </c>
      <c r="E7543" s="99">
        <v>3745.51</v>
      </c>
      <c r="F7543">
        <v>470.11</v>
      </c>
      <c r="G7543" s="99">
        <v>4215.62</v>
      </c>
    </row>
    <row r="7544" spans="1:7" hidden="1" x14ac:dyDescent="0.2">
      <c r="A7544">
        <v>5111</v>
      </c>
      <c r="B7544" t="s">
        <v>3348</v>
      </c>
      <c r="C7544" t="s">
        <v>8655</v>
      </c>
      <c r="D7544" t="s">
        <v>3355</v>
      </c>
      <c r="E7544" s="99">
        <v>4181.26</v>
      </c>
      <c r="F7544">
        <v>524.58000000000004</v>
      </c>
      <c r="G7544" s="99">
        <v>4705.84</v>
      </c>
    </row>
    <row r="7545" spans="1:7" hidden="1" x14ac:dyDescent="0.2">
      <c r="A7545">
        <v>5111</v>
      </c>
      <c r="B7545" t="s">
        <v>3348</v>
      </c>
      <c r="C7545" t="s">
        <v>8656</v>
      </c>
      <c r="D7545" t="s">
        <v>3355</v>
      </c>
      <c r="E7545" s="99">
        <v>4181.26</v>
      </c>
      <c r="F7545">
        <v>524.58000000000004</v>
      </c>
      <c r="G7545" s="99">
        <v>4705.84</v>
      </c>
    </row>
    <row r="7546" spans="1:7" hidden="1" x14ac:dyDescent="0.2">
      <c r="A7546">
        <v>5111</v>
      </c>
      <c r="B7546" t="s">
        <v>3348</v>
      </c>
      <c r="C7546" t="s">
        <v>8657</v>
      </c>
      <c r="D7546" t="s">
        <v>3355</v>
      </c>
      <c r="E7546" s="99">
        <v>4181.26</v>
      </c>
      <c r="F7546">
        <v>524.58000000000004</v>
      </c>
      <c r="G7546" s="99">
        <v>4705.84</v>
      </c>
    </row>
    <row r="7547" spans="1:7" hidden="1" x14ac:dyDescent="0.2">
      <c r="A7547">
        <v>5111</v>
      </c>
      <c r="B7547" t="s">
        <v>3348</v>
      </c>
      <c r="C7547" t="s">
        <v>8658</v>
      </c>
      <c r="D7547" t="s">
        <v>3355</v>
      </c>
      <c r="E7547" s="99">
        <v>4181.26</v>
      </c>
      <c r="F7547">
        <v>524.58000000000004</v>
      </c>
      <c r="G7547" s="99">
        <v>4705.84</v>
      </c>
    </row>
    <row r="7548" spans="1:7" hidden="1" x14ac:dyDescent="0.2">
      <c r="A7548">
        <v>5111</v>
      </c>
      <c r="B7548" t="s">
        <v>3348</v>
      </c>
      <c r="C7548" t="s">
        <v>8659</v>
      </c>
      <c r="D7548" t="s">
        <v>3355</v>
      </c>
      <c r="E7548" s="99">
        <v>4181.26</v>
      </c>
      <c r="F7548">
        <v>524.58000000000004</v>
      </c>
      <c r="G7548" s="99">
        <v>4705.84</v>
      </c>
    </row>
    <row r="7549" spans="1:7" hidden="1" x14ac:dyDescent="0.2">
      <c r="A7549">
        <v>5111</v>
      </c>
      <c r="B7549" t="s">
        <v>3348</v>
      </c>
      <c r="C7549" t="s">
        <v>8660</v>
      </c>
      <c r="D7549" t="s">
        <v>3355</v>
      </c>
      <c r="E7549" s="99">
        <v>4181.26</v>
      </c>
      <c r="F7549">
        <v>524.58000000000004</v>
      </c>
      <c r="G7549" s="99">
        <v>4705.84</v>
      </c>
    </row>
    <row r="7550" spans="1:7" hidden="1" x14ac:dyDescent="0.2">
      <c r="A7550">
        <v>5111</v>
      </c>
      <c r="B7550" t="s">
        <v>3348</v>
      </c>
      <c r="C7550" t="s">
        <v>8661</v>
      </c>
      <c r="D7550" t="s">
        <v>3355</v>
      </c>
      <c r="E7550" s="99">
        <v>4181.26</v>
      </c>
      <c r="F7550">
        <v>524.58000000000004</v>
      </c>
      <c r="G7550" s="99">
        <v>4705.84</v>
      </c>
    </row>
    <row r="7551" spans="1:7" hidden="1" x14ac:dyDescent="0.2">
      <c r="A7551">
        <v>5111</v>
      </c>
      <c r="B7551" t="s">
        <v>3348</v>
      </c>
      <c r="C7551" t="s">
        <v>8662</v>
      </c>
      <c r="D7551" t="s">
        <v>3355</v>
      </c>
      <c r="E7551" s="99">
        <v>4181.26</v>
      </c>
      <c r="F7551">
        <v>524.58000000000004</v>
      </c>
      <c r="G7551" s="99">
        <v>4705.84</v>
      </c>
    </row>
    <row r="7552" spans="1:7" hidden="1" x14ac:dyDescent="0.2">
      <c r="A7552">
        <v>5111</v>
      </c>
      <c r="B7552" t="s">
        <v>3348</v>
      </c>
      <c r="C7552" t="s">
        <v>8663</v>
      </c>
      <c r="D7552" t="s">
        <v>3355</v>
      </c>
      <c r="E7552" s="99">
        <v>4181.26</v>
      </c>
      <c r="F7552">
        <v>524.58000000000004</v>
      </c>
      <c r="G7552" s="99">
        <v>4705.84</v>
      </c>
    </row>
    <row r="7553" spans="1:7" hidden="1" x14ac:dyDescent="0.2">
      <c r="A7553">
        <v>5111</v>
      </c>
      <c r="B7553" t="s">
        <v>3348</v>
      </c>
      <c r="C7553" t="s">
        <v>8664</v>
      </c>
      <c r="D7553" t="s">
        <v>3355</v>
      </c>
      <c r="E7553" s="99">
        <v>4181.26</v>
      </c>
      <c r="F7553">
        <v>524.58000000000004</v>
      </c>
      <c r="G7553" s="99">
        <v>4705.84</v>
      </c>
    </row>
    <row r="7554" spans="1:7" hidden="1" x14ac:dyDescent="0.2">
      <c r="A7554">
        <v>5111</v>
      </c>
      <c r="B7554" t="s">
        <v>3348</v>
      </c>
      <c r="C7554" t="s">
        <v>8665</v>
      </c>
      <c r="D7554" t="s">
        <v>3355</v>
      </c>
      <c r="E7554" s="99">
        <v>4181.26</v>
      </c>
      <c r="F7554">
        <v>524.58000000000004</v>
      </c>
      <c r="G7554" s="99">
        <v>4705.84</v>
      </c>
    </row>
    <row r="7555" spans="1:7" hidden="1" x14ac:dyDescent="0.2">
      <c r="A7555">
        <v>5111</v>
      </c>
      <c r="B7555" t="s">
        <v>3348</v>
      </c>
      <c r="C7555" t="s">
        <v>8666</v>
      </c>
      <c r="D7555" t="s">
        <v>3355</v>
      </c>
      <c r="E7555" s="99">
        <v>2947.82</v>
      </c>
      <c r="F7555">
        <v>370.4</v>
      </c>
      <c r="G7555" s="99">
        <v>3318.22</v>
      </c>
    </row>
    <row r="7556" spans="1:7" hidden="1" x14ac:dyDescent="0.2">
      <c r="A7556">
        <v>5111</v>
      </c>
      <c r="B7556" t="s">
        <v>3348</v>
      </c>
      <c r="C7556" t="s">
        <v>8667</v>
      </c>
      <c r="D7556" t="s">
        <v>3355</v>
      </c>
      <c r="E7556" s="99">
        <v>4181.26</v>
      </c>
      <c r="F7556">
        <v>524.58000000000004</v>
      </c>
      <c r="G7556" s="99">
        <v>4705.84</v>
      </c>
    </row>
    <row r="7557" spans="1:7" hidden="1" x14ac:dyDescent="0.2">
      <c r="A7557">
        <v>5111</v>
      </c>
      <c r="B7557" t="s">
        <v>3348</v>
      </c>
      <c r="C7557" t="s">
        <v>8668</v>
      </c>
      <c r="D7557" t="s">
        <v>3355</v>
      </c>
      <c r="E7557" s="99">
        <v>4181.26</v>
      </c>
      <c r="F7557">
        <v>524.58000000000004</v>
      </c>
      <c r="G7557" s="99">
        <v>4705.84</v>
      </c>
    </row>
    <row r="7558" spans="1:7" hidden="1" x14ac:dyDescent="0.2">
      <c r="A7558">
        <v>5111</v>
      </c>
      <c r="B7558" t="s">
        <v>3348</v>
      </c>
      <c r="C7558" t="s">
        <v>8669</v>
      </c>
      <c r="D7558" t="s">
        <v>3355</v>
      </c>
      <c r="E7558" s="99">
        <v>2947.82</v>
      </c>
      <c r="F7558">
        <v>370.4</v>
      </c>
      <c r="G7558" s="99">
        <v>3318.22</v>
      </c>
    </row>
    <row r="7559" spans="1:7" hidden="1" x14ac:dyDescent="0.2">
      <c r="A7559">
        <v>5111</v>
      </c>
      <c r="B7559" t="s">
        <v>3348</v>
      </c>
      <c r="C7559" t="s">
        <v>8670</v>
      </c>
      <c r="D7559" t="s">
        <v>3355</v>
      </c>
      <c r="E7559" s="99">
        <v>4181.26</v>
      </c>
      <c r="F7559">
        <v>524.58000000000004</v>
      </c>
      <c r="G7559" s="99">
        <v>4705.84</v>
      </c>
    </row>
    <row r="7560" spans="1:7" hidden="1" x14ac:dyDescent="0.2">
      <c r="A7560">
        <v>5111</v>
      </c>
      <c r="B7560" t="s">
        <v>3348</v>
      </c>
      <c r="C7560" t="s">
        <v>8671</v>
      </c>
      <c r="D7560" t="s">
        <v>3355</v>
      </c>
      <c r="E7560" s="99">
        <v>4181.26</v>
      </c>
      <c r="F7560">
        <v>524.58000000000004</v>
      </c>
      <c r="G7560" s="99">
        <v>4705.84</v>
      </c>
    </row>
    <row r="7561" spans="1:7" hidden="1" x14ac:dyDescent="0.2">
      <c r="A7561">
        <v>5111</v>
      </c>
      <c r="B7561" t="s">
        <v>3348</v>
      </c>
      <c r="C7561" t="s">
        <v>8672</v>
      </c>
      <c r="D7561" t="s">
        <v>3355</v>
      </c>
      <c r="E7561" s="99">
        <v>4181.26</v>
      </c>
      <c r="F7561">
        <v>524.58000000000004</v>
      </c>
      <c r="G7561" s="99">
        <v>4705.84</v>
      </c>
    </row>
    <row r="7562" spans="1:7" hidden="1" x14ac:dyDescent="0.2">
      <c r="A7562">
        <v>5111</v>
      </c>
      <c r="B7562" t="s">
        <v>3348</v>
      </c>
      <c r="C7562" t="s">
        <v>8673</v>
      </c>
      <c r="D7562" t="s">
        <v>3355</v>
      </c>
      <c r="E7562" s="99">
        <v>4181.26</v>
      </c>
      <c r="F7562">
        <v>239.28</v>
      </c>
      <c r="G7562" s="99">
        <v>4420.54</v>
      </c>
    </row>
    <row r="7563" spans="1:7" hidden="1" x14ac:dyDescent="0.2">
      <c r="A7563">
        <v>5111</v>
      </c>
      <c r="B7563" t="s">
        <v>3348</v>
      </c>
      <c r="C7563" t="s">
        <v>8674</v>
      </c>
      <c r="D7563" t="s">
        <v>3355</v>
      </c>
      <c r="E7563" s="99">
        <v>4181.26</v>
      </c>
      <c r="F7563">
        <v>524.58000000000004</v>
      </c>
      <c r="G7563" s="99">
        <v>4705.84</v>
      </c>
    </row>
    <row r="7564" spans="1:7" hidden="1" x14ac:dyDescent="0.2">
      <c r="A7564">
        <v>5111</v>
      </c>
      <c r="B7564" t="s">
        <v>3348</v>
      </c>
      <c r="C7564" t="s">
        <v>8675</v>
      </c>
      <c r="D7564" t="s">
        <v>3355</v>
      </c>
      <c r="E7564" s="99">
        <v>4181.26</v>
      </c>
      <c r="F7564">
        <v>524.58000000000004</v>
      </c>
      <c r="G7564" s="99">
        <v>4705.84</v>
      </c>
    </row>
    <row r="7565" spans="1:7" hidden="1" x14ac:dyDescent="0.2">
      <c r="A7565">
        <v>5111</v>
      </c>
      <c r="B7565" t="s">
        <v>3348</v>
      </c>
      <c r="C7565" t="s">
        <v>8676</v>
      </c>
      <c r="D7565" t="s">
        <v>3355</v>
      </c>
      <c r="E7565" s="99">
        <v>4181.26</v>
      </c>
      <c r="F7565">
        <v>524.58000000000004</v>
      </c>
      <c r="G7565" s="99">
        <v>4705.84</v>
      </c>
    </row>
    <row r="7566" spans="1:7" hidden="1" x14ac:dyDescent="0.2">
      <c r="A7566">
        <v>5111</v>
      </c>
      <c r="B7566" t="s">
        <v>3348</v>
      </c>
      <c r="C7566" t="s">
        <v>8677</v>
      </c>
      <c r="D7566" t="s">
        <v>3355</v>
      </c>
      <c r="E7566" s="99">
        <v>4181.26</v>
      </c>
      <c r="F7566">
        <v>524.58000000000004</v>
      </c>
      <c r="G7566" s="99">
        <v>4705.84</v>
      </c>
    </row>
    <row r="7567" spans="1:7" hidden="1" x14ac:dyDescent="0.2">
      <c r="A7567">
        <v>5111</v>
      </c>
      <c r="B7567" t="s">
        <v>3348</v>
      </c>
      <c r="C7567" t="s">
        <v>8678</v>
      </c>
      <c r="D7567" t="s">
        <v>3355</v>
      </c>
      <c r="E7567" s="99">
        <v>4181.26</v>
      </c>
      <c r="F7567">
        <v>524.58000000000004</v>
      </c>
      <c r="G7567" s="99">
        <v>4705.84</v>
      </c>
    </row>
    <row r="7568" spans="1:7" hidden="1" x14ac:dyDescent="0.2">
      <c r="A7568">
        <v>5111</v>
      </c>
      <c r="B7568" t="s">
        <v>3348</v>
      </c>
      <c r="C7568" t="s">
        <v>8679</v>
      </c>
      <c r="D7568" t="s">
        <v>3355</v>
      </c>
      <c r="E7568" s="99">
        <v>3745.51</v>
      </c>
      <c r="F7568">
        <v>470.11</v>
      </c>
      <c r="G7568" s="99">
        <v>4215.62</v>
      </c>
    </row>
    <row r="7569" spans="1:7" hidden="1" x14ac:dyDescent="0.2">
      <c r="A7569">
        <v>5111</v>
      </c>
      <c r="B7569" t="s">
        <v>3348</v>
      </c>
      <c r="C7569" t="s">
        <v>8680</v>
      </c>
      <c r="D7569" t="s">
        <v>3355</v>
      </c>
      <c r="E7569" s="99">
        <v>4181.26</v>
      </c>
      <c r="F7569">
        <v>524.58000000000004</v>
      </c>
      <c r="G7569" s="99">
        <v>4705.84</v>
      </c>
    </row>
    <row r="7570" spans="1:7" hidden="1" x14ac:dyDescent="0.2">
      <c r="A7570">
        <v>5111</v>
      </c>
      <c r="B7570" t="s">
        <v>3348</v>
      </c>
      <c r="C7570" t="s">
        <v>8681</v>
      </c>
      <c r="D7570" t="s">
        <v>3355</v>
      </c>
      <c r="E7570" s="99">
        <v>3745.51</v>
      </c>
      <c r="F7570">
        <v>470.11</v>
      </c>
      <c r="G7570" s="99">
        <v>4215.62</v>
      </c>
    </row>
    <row r="7571" spans="1:7" hidden="1" x14ac:dyDescent="0.2">
      <c r="A7571">
        <v>5111</v>
      </c>
      <c r="B7571" t="s">
        <v>3348</v>
      </c>
      <c r="C7571" t="s">
        <v>8682</v>
      </c>
      <c r="D7571" t="s">
        <v>3355</v>
      </c>
      <c r="E7571" s="99">
        <v>3745.51</v>
      </c>
      <c r="F7571">
        <v>470.11</v>
      </c>
      <c r="G7571" s="99">
        <v>4215.62</v>
      </c>
    </row>
    <row r="7572" spans="1:7" hidden="1" x14ac:dyDescent="0.2">
      <c r="A7572">
        <v>5111</v>
      </c>
      <c r="B7572" t="s">
        <v>3348</v>
      </c>
      <c r="C7572" t="s">
        <v>8683</v>
      </c>
      <c r="D7572" t="s">
        <v>3355</v>
      </c>
      <c r="E7572" s="99">
        <v>3745.51</v>
      </c>
      <c r="F7572">
        <v>470.11</v>
      </c>
      <c r="G7572" s="99">
        <v>4215.62</v>
      </c>
    </row>
    <row r="7573" spans="1:7" hidden="1" x14ac:dyDescent="0.2">
      <c r="A7573">
        <v>5111</v>
      </c>
      <c r="B7573" t="s">
        <v>3348</v>
      </c>
      <c r="C7573" t="s">
        <v>8684</v>
      </c>
      <c r="D7573" t="s">
        <v>3355</v>
      </c>
      <c r="E7573" s="99">
        <v>3745.51</v>
      </c>
      <c r="F7573">
        <v>470.11</v>
      </c>
      <c r="G7573" s="99">
        <v>4215.62</v>
      </c>
    </row>
    <row r="7574" spans="1:7" hidden="1" x14ac:dyDescent="0.2">
      <c r="A7574">
        <v>5111</v>
      </c>
      <c r="B7574" t="s">
        <v>3348</v>
      </c>
      <c r="C7574" t="s">
        <v>8685</v>
      </c>
      <c r="D7574" t="s">
        <v>3355</v>
      </c>
      <c r="E7574" s="99">
        <v>3745.51</v>
      </c>
      <c r="F7574">
        <v>470.11</v>
      </c>
      <c r="G7574" s="99">
        <v>4215.62</v>
      </c>
    </row>
    <row r="7575" spans="1:7" hidden="1" x14ac:dyDescent="0.2">
      <c r="A7575">
        <v>5111</v>
      </c>
      <c r="B7575" t="s">
        <v>3348</v>
      </c>
      <c r="C7575" t="s">
        <v>8686</v>
      </c>
      <c r="D7575" t="s">
        <v>3355</v>
      </c>
      <c r="E7575" s="99">
        <v>3745.51</v>
      </c>
      <c r="F7575">
        <v>470.11</v>
      </c>
      <c r="G7575" s="99">
        <v>4215.62</v>
      </c>
    </row>
    <row r="7576" spans="1:7" hidden="1" x14ac:dyDescent="0.2">
      <c r="A7576">
        <v>5111</v>
      </c>
      <c r="B7576" t="s">
        <v>3348</v>
      </c>
      <c r="C7576" t="s">
        <v>8687</v>
      </c>
      <c r="D7576" t="s">
        <v>3355</v>
      </c>
      <c r="E7576" s="99">
        <v>4181.26</v>
      </c>
      <c r="F7576">
        <v>524.58000000000004</v>
      </c>
      <c r="G7576" s="99">
        <v>4705.84</v>
      </c>
    </row>
    <row r="7577" spans="1:7" hidden="1" x14ac:dyDescent="0.2">
      <c r="A7577">
        <v>5111</v>
      </c>
      <c r="B7577" t="s">
        <v>3348</v>
      </c>
      <c r="C7577" t="s">
        <v>8688</v>
      </c>
      <c r="D7577" t="s">
        <v>3355</v>
      </c>
      <c r="E7577" s="99">
        <v>3745.51</v>
      </c>
      <c r="F7577">
        <v>470.11</v>
      </c>
      <c r="G7577" s="99">
        <v>4215.62</v>
      </c>
    </row>
    <row r="7578" spans="1:7" hidden="1" x14ac:dyDescent="0.2">
      <c r="A7578">
        <v>5111</v>
      </c>
      <c r="B7578" t="s">
        <v>3348</v>
      </c>
      <c r="C7578" t="s">
        <v>8689</v>
      </c>
      <c r="D7578" t="s">
        <v>3355</v>
      </c>
      <c r="E7578" s="99">
        <v>6143.25</v>
      </c>
      <c r="F7578">
        <v>769.83</v>
      </c>
      <c r="G7578" s="99">
        <v>6913.08</v>
      </c>
    </row>
    <row r="7579" spans="1:7" hidden="1" x14ac:dyDescent="0.2">
      <c r="A7579">
        <v>5111</v>
      </c>
      <c r="B7579" t="s">
        <v>3348</v>
      </c>
      <c r="C7579" t="s">
        <v>8690</v>
      </c>
      <c r="D7579" t="s">
        <v>3669</v>
      </c>
      <c r="E7579" s="99">
        <v>24832.5</v>
      </c>
      <c r="F7579" s="99">
        <v>3166.5</v>
      </c>
      <c r="G7579" s="99">
        <v>27999</v>
      </c>
    </row>
    <row r="7580" spans="1:7" hidden="1" x14ac:dyDescent="0.2">
      <c r="A7580">
        <v>5111</v>
      </c>
      <c r="B7580" t="s">
        <v>3348</v>
      </c>
      <c r="C7580" t="s">
        <v>8691</v>
      </c>
      <c r="D7580" t="s">
        <v>3355</v>
      </c>
      <c r="E7580" s="99">
        <v>4181.26</v>
      </c>
      <c r="F7580">
        <v>524.58000000000004</v>
      </c>
      <c r="G7580" s="99">
        <v>4705.84</v>
      </c>
    </row>
    <row r="7581" spans="1:7" hidden="1" x14ac:dyDescent="0.2">
      <c r="A7581" t="s">
        <v>3376</v>
      </c>
      <c r="B7581" t="s">
        <v>3348</v>
      </c>
      <c r="C7581" t="s">
        <v>8692</v>
      </c>
      <c r="D7581">
        <f>-5111-10</f>
        <v>-5121</v>
      </c>
      <c r="E7581" s="99">
        <v>4181.26</v>
      </c>
      <c r="F7581">
        <v>524.58000000000004</v>
      </c>
      <c r="G7581" s="99">
        <v>4705.84</v>
      </c>
    </row>
    <row r="7582" spans="1:7" hidden="1" x14ac:dyDescent="0.2">
      <c r="A7582">
        <v>5111</v>
      </c>
      <c r="B7582" t="s">
        <v>3348</v>
      </c>
      <c r="C7582" t="s">
        <v>8693</v>
      </c>
      <c r="D7582" t="s">
        <v>3355</v>
      </c>
      <c r="E7582" s="99">
        <v>4181.26</v>
      </c>
      <c r="F7582">
        <v>524.58000000000004</v>
      </c>
      <c r="G7582" s="99">
        <v>4705.84</v>
      </c>
    </row>
    <row r="7583" spans="1:7" hidden="1" x14ac:dyDescent="0.2">
      <c r="A7583">
        <v>5111</v>
      </c>
      <c r="B7583" t="s">
        <v>3348</v>
      </c>
      <c r="C7583" t="s">
        <v>8694</v>
      </c>
      <c r="D7583" t="s">
        <v>3355</v>
      </c>
      <c r="E7583" s="99">
        <v>4181.26</v>
      </c>
      <c r="F7583">
        <v>524.58000000000004</v>
      </c>
      <c r="G7583" s="99">
        <v>4705.84</v>
      </c>
    </row>
    <row r="7584" spans="1:7" hidden="1" x14ac:dyDescent="0.2">
      <c r="A7584">
        <v>5111</v>
      </c>
      <c r="B7584" t="s">
        <v>3348</v>
      </c>
      <c r="C7584" t="s">
        <v>8695</v>
      </c>
      <c r="D7584" t="s">
        <v>3355</v>
      </c>
      <c r="E7584" s="99">
        <v>4181.26</v>
      </c>
      <c r="F7584">
        <v>524.58000000000004</v>
      </c>
      <c r="G7584" s="99">
        <v>4705.84</v>
      </c>
    </row>
    <row r="7585" spans="1:7" hidden="1" x14ac:dyDescent="0.2">
      <c r="A7585">
        <v>5111</v>
      </c>
      <c r="B7585" t="s">
        <v>3348</v>
      </c>
      <c r="C7585" t="s">
        <v>8696</v>
      </c>
      <c r="D7585" t="s">
        <v>3355</v>
      </c>
      <c r="E7585" s="99">
        <v>4181.26</v>
      </c>
      <c r="F7585">
        <v>524.58000000000004</v>
      </c>
      <c r="G7585" s="99">
        <v>4705.84</v>
      </c>
    </row>
    <row r="7586" spans="1:7" hidden="1" x14ac:dyDescent="0.2">
      <c r="A7586">
        <v>5111</v>
      </c>
      <c r="B7586" t="s">
        <v>3348</v>
      </c>
      <c r="C7586" t="s">
        <v>8697</v>
      </c>
      <c r="D7586" t="s">
        <v>3355</v>
      </c>
      <c r="E7586" s="99">
        <v>4181.26</v>
      </c>
      <c r="F7586">
        <v>524.58000000000004</v>
      </c>
      <c r="G7586" s="99">
        <v>4705.84</v>
      </c>
    </row>
    <row r="7587" spans="1:7" hidden="1" x14ac:dyDescent="0.2">
      <c r="A7587">
        <v>5111</v>
      </c>
      <c r="B7587" t="s">
        <v>3348</v>
      </c>
      <c r="C7587" t="s">
        <v>8698</v>
      </c>
      <c r="D7587" t="s">
        <v>3355</v>
      </c>
      <c r="E7587" s="99">
        <v>4181.26</v>
      </c>
      <c r="F7587">
        <v>524.58000000000004</v>
      </c>
      <c r="G7587" s="99">
        <v>4705.84</v>
      </c>
    </row>
    <row r="7588" spans="1:7" hidden="1" x14ac:dyDescent="0.2">
      <c r="A7588">
        <v>5111</v>
      </c>
      <c r="B7588" t="s">
        <v>3348</v>
      </c>
      <c r="C7588" t="s">
        <v>8699</v>
      </c>
      <c r="D7588" t="s">
        <v>3355</v>
      </c>
      <c r="E7588" s="99">
        <v>4181.26</v>
      </c>
      <c r="F7588">
        <v>524.58000000000004</v>
      </c>
      <c r="G7588" s="99">
        <v>4705.84</v>
      </c>
    </row>
    <row r="7589" spans="1:7" hidden="1" x14ac:dyDescent="0.2">
      <c r="A7589">
        <v>5111</v>
      </c>
      <c r="B7589" t="s">
        <v>3348</v>
      </c>
      <c r="C7589" t="s">
        <v>8700</v>
      </c>
      <c r="D7589" t="s">
        <v>3355</v>
      </c>
      <c r="E7589" s="99">
        <v>4181.26</v>
      </c>
      <c r="F7589">
        <v>524.58000000000004</v>
      </c>
      <c r="G7589" s="99">
        <v>4705.84</v>
      </c>
    </row>
    <row r="7590" spans="1:7" hidden="1" x14ac:dyDescent="0.2">
      <c r="A7590" t="s">
        <v>357</v>
      </c>
    </row>
    <row r="7591" spans="1:7" hidden="1" x14ac:dyDescent="0.2"/>
    <row r="7592" spans="1:7" hidden="1" x14ac:dyDescent="0.2"/>
    <row r="7593" spans="1:7" hidden="1" x14ac:dyDescent="0.2"/>
    <row r="7594" spans="1:7" hidden="1" x14ac:dyDescent="0.2">
      <c r="A7594" t="s">
        <v>2523</v>
      </c>
      <c r="C7594" t="s">
        <v>2832</v>
      </c>
      <c r="D7594" t="s">
        <v>2833</v>
      </c>
      <c r="E7594" t="s">
        <v>2834</v>
      </c>
      <c r="F7594" t="s">
        <v>2835</v>
      </c>
      <c r="G7594" t="s">
        <v>2836</v>
      </c>
    </row>
    <row r="7595" spans="1:7" hidden="1" x14ac:dyDescent="0.2">
      <c r="C7595" t="s">
        <v>2837</v>
      </c>
      <c r="D7595" t="s">
        <v>2838</v>
      </c>
      <c r="E7595" s="100">
        <v>43344</v>
      </c>
      <c r="F7595" t="s">
        <v>2839</v>
      </c>
      <c r="G7595" t="s">
        <v>8701</v>
      </c>
    </row>
    <row r="7596" spans="1:7" hidden="1" x14ac:dyDescent="0.2"/>
    <row r="7597" spans="1:7" hidden="1" x14ac:dyDescent="0.2">
      <c r="B7597" t="s">
        <v>2841</v>
      </c>
    </row>
    <row r="7598" spans="1:7" hidden="1" x14ac:dyDescent="0.2">
      <c r="A7598" t="s">
        <v>2842</v>
      </c>
      <c r="B7598" t="s">
        <v>2843</v>
      </c>
      <c r="C7598" t="s">
        <v>2844</v>
      </c>
    </row>
    <row r="7599" spans="1:7" hidden="1" x14ac:dyDescent="0.2"/>
    <row r="7600" spans="1:7" hidden="1" x14ac:dyDescent="0.2">
      <c r="B7600" t="s">
        <v>2845</v>
      </c>
      <c r="C7600" t="s">
        <v>2846</v>
      </c>
    </row>
    <row r="7601" spans="1:7" hidden="1" x14ac:dyDescent="0.2">
      <c r="B7601" t="s">
        <v>2847</v>
      </c>
      <c r="C7601" t="s">
        <v>2848</v>
      </c>
      <c r="D7601" t="s">
        <v>2849</v>
      </c>
      <c r="E7601" t="s">
        <v>2850</v>
      </c>
    </row>
    <row r="7602" spans="1:7" hidden="1" x14ac:dyDescent="0.2"/>
    <row r="7603" spans="1:7" hidden="1" x14ac:dyDescent="0.2"/>
    <row r="7604" spans="1:7" hidden="1" x14ac:dyDescent="0.2">
      <c r="A7604" t="s">
        <v>2851</v>
      </c>
      <c r="B7604" t="s">
        <v>2852</v>
      </c>
      <c r="C7604" t="s">
        <v>2853</v>
      </c>
      <c r="E7604" t="s">
        <v>2854</v>
      </c>
      <c r="F7604" t="s">
        <v>2855</v>
      </c>
      <c r="G7604" t="s">
        <v>2856</v>
      </c>
    </row>
    <row r="7605" spans="1:7" hidden="1" x14ac:dyDescent="0.2">
      <c r="A7605" t="s">
        <v>2857</v>
      </c>
      <c r="B7605" t="s">
        <v>2858</v>
      </c>
      <c r="C7605" t="s">
        <v>2859</v>
      </c>
      <c r="D7605" t="s">
        <v>2860</v>
      </c>
      <c r="E7605" t="s">
        <v>2861</v>
      </c>
      <c r="F7605" t="s">
        <v>2861</v>
      </c>
      <c r="G7605" t="s">
        <v>2861</v>
      </c>
    </row>
    <row r="7606" spans="1:7" hidden="1" x14ac:dyDescent="0.2">
      <c r="A7606">
        <v>5111</v>
      </c>
      <c r="B7606" t="s">
        <v>3348</v>
      </c>
      <c r="C7606" t="s">
        <v>8702</v>
      </c>
      <c r="D7606" t="s">
        <v>3355</v>
      </c>
      <c r="E7606" s="99">
        <v>4181.26</v>
      </c>
      <c r="F7606">
        <v>524.58000000000004</v>
      </c>
      <c r="G7606" s="99">
        <v>4705.84</v>
      </c>
    </row>
    <row r="7607" spans="1:7" hidden="1" x14ac:dyDescent="0.2">
      <c r="A7607">
        <v>5111</v>
      </c>
      <c r="B7607" t="s">
        <v>3348</v>
      </c>
      <c r="C7607" t="s">
        <v>8703</v>
      </c>
      <c r="D7607" t="s">
        <v>3355</v>
      </c>
      <c r="E7607" s="99">
        <v>4181.26</v>
      </c>
      <c r="F7607">
        <v>524.58000000000004</v>
      </c>
      <c r="G7607" s="99">
        <v>4705.84</v>
      </c>
    </row>
    <row r="7608" spans="1:7" hidden="1" x14ac:dyDescent="0.2">
      <c r="A7608">
        <v>5111</v>
      </c>
      <c r="B7608" t="s">
        <v>3348</v>
      </c>
      <c r="C7608" t="s">
        <v>8704</v>
      </c>
      <c r="D7608" t="s">
        <v>3355</v>
      </c>
      <c r="E7608" s="99">
        <v>3745.51</v>
      </c>
      <c r="F7608">
        <v>470.11</v>
      </c>
      <c r="G7608" s="99">
        <v>4215.62</v>
      </c>
    </row>
    <row r="7609" spans="1:7" hidden="1" x14ac:dyDescent="0.2">
      <c r="A7609">
        <v>5111</v>
      </c>
      <c r="B7609" t="s">
        <v>3348</v>
      </c>
      <c r="C7609" t="s">
        <v>8705</v>
      </c>
      <c r="D7609" t="s">
        <v>3355</v>
      </c>
      <c r="E7609" s="99">
        <v>4181.26</v>
      </c>
      <c r="F7609">
        <v>524.58000000000004</v>
      </c>
      <c r="G7609" s="99">
        <v>4705.84</v>
      </c>
    </row>
    <row r="7610" spans="1:7" hidden="1" x14ac:dyDescent="0.2">
      <c r="A7610">
        <v>5111</v>
      </c>
      <c r="B7610" t="s">
        <v>3348</v>
      </c>
      <c r="C7610" t="s">
        <v>8706</v>
      </c>
      <c r="D7610" t="s">
        <v>3355</v>
      </c>
      <c r="E7610" s="99">
        <v>4181.26</v>
      </c>
      <c r="F7610">
        <v>524.58000000000004</v>
      </c>
      <c r="G7610" s="99">
        <v>4705.84</v>
      </c>
    </row>
    <row r="7611" spans="1:7" hidden="1" x14ac:dyDescent="0.2">
      <c r="A7611">
        <v>5111</v>
      </c>
      <c r="B7611" t="s">
        <v>3348</v>
      </c>
      <c r="C7611" t="s">
        <v>8707</v>
      </c>
      <c r="D7611" t="s">
        <v>3355</v>
      </c>
      <c r="E7611" s="99">
        <v>4181.26</v>
      </c>
      <c r="F7611">
        <v>524.58000000000004</v>
      </c>
      <c r="G7611" s="99">
        <v>4705.84</v>
      </c>
    </row>
    <row r="7612" spans="1:7" hidden="1" x14ac:dyDescent="0.2">
      <c r="A7612">
        <v>5111</v>
      </c>
      <c r="B7612" t="s">
        <v>3348</v>
      </c>
      <c r="C7612" t="s">
        <v>8708</v>
      </c>
      <c r="D7612" t="s">
        <v>3355</v>
      </c>
      <c r="E7612" s="99">
        <v>3745.51</v>
      </c>
      <c r="F7612">
        <v>470.11</v>
      </c>
      <c r="G7612" s="99">
        <v>4215.62</v>
      </c>
    </row>
    <row r="7613" spans="1:7" hidden="1" x14ac:dyDescent="0.2">
      <c r="A7613">
        <v>5111</v>
      </c>
      <c r="B7613" t="s">
        <v>3348</v>
      </c>
      <c r="C7613" t="s">
        <v>8709</v>
      </c>
      <c r="D7613" t="s">
        <v>3355</v>
      </c>
      <c r="E7613" s="99">
        <v>3745.51</v>
      </c>
      <c r="F7613">
        <v>470.11</v>
      </c>
      <c r="G7613" s="99">
        <v>4215.62</v>
      </c>
    </row>
    <row r="7614" spans="1:7" hidden="1" x14ac:dyDescent="0.2">
      <c r="A7614">
        <v>5111</v>
      </c>
      <c r="B7614" t="s">
        <v>3348</v>
      </c>
      <c r="C7614" t="s">
        <v>8710</v>
      </c>
      <c r="D7614" t="s">
        <v>3355</v>
      </c>
      <c r="E7614" s="99">
        <v>4181.26</v>
      </c>
      <c r="F7614">
        <v>524.58000000000004</v>
      </c>
      <c r="G7614" s="99">
        <v>4705.84</v>
      </c>
    </row>
    <row r="7615" spans="1:7" hidden="1" x14ac:dyDescent="0.2">
      <c r="A7615">
        <v>5111</v>
      </c>
      <c r="B7615" t="s">
        <v>3348</v>
      </c>
      <c r="C7615" t="s">
        <v>8711</v>
      </c>
      <c r="D7615" t="s">
        <v>3355</v>
      </c>
      <c r="E7615" s="99">
        <v>3745.51</v>
      </c>
      <c r="F7615">
        <v>470.11</v>
      </c>
      <c r="G7615" s="99">
        <v>4215.62</v>
      </c>
    </row>
    <row r="7616" spans="1:7" hidden="1" x14ac:dyDescent="0.2">
      <c r="A7616">
        <v>5111</v>
      </c>
      <c r="B7616" t="s">
        <v>3348</v>
      </c>
      <c r="C7616" t="s">
        <v>8712</v>
      </c>
      <c r="D7616" t="s">
        <v>3355</v>
      </c>
      <c r="E7616" s="99">
        <v>3745.51</v>
      </c>
      <c r="F7616">
        <v>470.11</v>
      </c>
      <c r="G7616" s="99">
        <v>4215.62</v>
      </c>
    </row>
    <row r="7617" spans="1:7" hidden="1" x14ac:dyDescent="0.2">
      <c r="A7617">
        <v>5111</v>
      </c>
      <c r="B7617" t="s">
        <v>3348</v>
      </c>
      <c r="C7617" t="s">
        <v>8713</v>
      </c>
      <c r="D7617" t="s">
        <v>3355</v>
      </c>
      <c r="E7617">
        <v>603</v>
      </c>
      <c r="F7617">
        <v>0</v>
      </c>
      <c r="G7617">
        <v>603</v>
      </c>
    </row>
    <row r="7618" spans="1:7" hidden="1" x14ac:dyDescent="0.2">
      <c r="A7618">
        <v>5111</v>
      </c>
      <c r="B7618" t="s">
        <v>3348</v>
      </c>
      <c r="C7618" t="s">
        <v>8714</v>
      </c>
      <c r="D7618" t="s">
        <v>3355</v>
      </c>
      <c r="E7618" s="99">
        <v>3745.51</v>
      </c>
      <c r="F7618">
        <v>470.11</v>
      </c>
      <c r="G7618" s="99">
        <v>4215.62</v>
      </c>
    </row>
    <row r="7619" spans="1:7" hidden="1" x14ac:dyDescent="0.2">
      <c r="A7619">
        <v>5111</v>
      </c>
      <c r="B7619" t="s">
        <v>3348</v>
      </c>
      <c r="C7619" t="s">
        <v>8715</v>
      </c>
      <c r="D7619" t="s">
        <v>3355</v>
      </c>
      <c r="E7619" s="99">
        <v>3745.51</v>
      </c>
      <c r="F7619">
        <v>470.11</v>
      </c>
      <c r="G7619" s="99">
        <v>4215.62</v>
      </c>
    </row>
    <row r="7620" spans="1:7" hidden="1" x14ac:dyDescent="0.2">
      <c r="A7620">
        <v>5111</v>
      </c>
      <c r="B7620" t="s">
        <v>3348</v>
      </c>
      <c r="C7620" t="s">
        <v>8716</v>
      </c>
      <c r="D7620" t="s">
        <v>3355</v>
      </c>
      <c r="E7620" s="99">
        <v>3745.51</v>
      </c>
      <c r="F7620">
        <v>470.11</v>
      </c>
      <c r="G7620" s="99">
        <v>4215.62</v>
      </c>
    </row>
    <row r="7621" spans="1:7" hidden="1" x14ac:dyDescent="0.2">
      <c r="A7621">
        <v>5111</v>
      </c>
      <c r="B7621" t="s">
        <v>3348</v>
      </c>
      <c r="C7621" t="s">
        <v>8717</v>
      </c>
      <c r="D7621" t="s">
        <v>3355</v>
      </c>
      <c r="E7621" s="99">
        <v>3745.51</v>
      </c>
      <c r="F7621">
        <v>470.11</v>
      </c>
      <c r="G7621" s="99">
        <v>4215.62</v>
      </c>
    </row>
    <row r="7622" spans="1:7" hidden="1" x14ac:dyDescent="0.2">
      <c r="A7622">
        <v>5111</v>
      </c>
      <c r="B7622" t="s">
        <v>3348</v>
      </c>
      <c r="C7622" t="s">
        <v>8718</v>
      </c>
      <c r="D7622" t="s">
        <v>3355</v>
      </c>
      <c r="E7622" s="99">
        <v>3745.51</v>
      </c>
      <c r="F7622">
        <v>470.11</v>
      </c>
      <c r="G7622" s="99">
        <v>4215.62</v>
      </c>
    </row>
    <row r="7623" spans="1:7" hidden="1" x14ac:dyDescent="0.2">
      <c r="A7623">
        <v>5111</v>
      </c>
      <c r="B7623" t="s">
        <v>3348</v>
      </c>
      <c r="C7623" t="s">
        <v>8719</v>
      </c>
      <c r="D7623" t="s">
        <v>3355</v>
      </c>
      <c r="E7623" s="99">
        <v>3745.51</v>
      </c>
      <c r="F7623">
        <v>470.11</v>
      </c>
      <c r="G7623" s="99">
        <v>4215.62</v>
      </c>
    </row>
    <row r="7624" spans="1:7" hidden="1" x14ac:dyDescent="0.2">
      <c r="A7624">
        <v>5111</v>
      </c>
      <c r="B7624" t="s">
        <v>3348</v>
      </c>
      <c r="C7624" t="s">
        <v>8720</v>
      </c>
      <c r="D7624" t="s">
        <v>3355</v>
      </c>
      <c r="E7624" s="99">
        <v>3745.51</v>
      </c>
      <c r="F7624">
        <v>470.11</v>
      </c>
      <c r="G7624" s="99">
        <v>4215.62</v>
      </c>
    </row>
    <row r="7625" spans="1:7" hidden="1" x14ac:dyDescent="0.2">
      <c r="A7625">
        <v>5111</v>
      </c>
      <c r="B7625" t="s">
        <v>3348</v>
      </c>
      <c r="C7625" t="s">
        <v>8721</v>
      </c>
      <c r="D7625" t="s">
        <v>3355</v>
      </c>
      <c r="E7625" s="99">
        <v>4181.26</v>
      </c>
      <c r="F7625">
        <v>524.58000000000004</v>
      </c>
      <c r="G7625" s="99">
        <v>4705.84</v>
      </c>
    </row>
    <row r="7626" spans="1:7" hidden="1" x14ac:dyDescent="0.2">
      <c r="A7626">
        <v>5111</v>
      </c>
      <c r="B7626" t="s">
        <v>3348</v>
      </c>
      <c r="C7626" t="s">
        <v>8722</v>
      </c>
      <c r="D7626" t="s">
        <v>3355</v>
      </c>
      <c r="E7626" s="99">
        <v>3745.51</v>
      </c>
      <c r="F7626">
        <v>470.11</v>
      </c>
      <c r="G7626" s="99">
        <v>4215.62</v>
      </c>
    </row>
    <row r="7627" spans="1:7" hidden="1" x14ac:dyDescent="0.2">
      <c r="A7627">
        <v>5111</v>
      </c>
      <c r="B7627" t="s">
        <v>3348</v>
      </c>
      <c r="C7627" t="s">
        <v>8723</v>
      </c>
      <c r="D7627" t="s">
        <v>3355</v>
      </c>
      <c r="E7627" s="99">
        <v>3745.51</v>
      </c>
      <c r="F7627">
        <v>470.11</v>
      </c>
      <c r="G7627" s="99">
        <v>4215.62</v>
      </c>
    </row>
    <row r="7628" spans="1:7" hidden="1" x14ac:dyDescent="0.2">
      <c r="A7628">
        <v>5111</v>
      </c>
      <c r="B7628" t="s">
        <v>3348</v>
      </c>
      <c r="C7628" t="s">
        <v>8724</v>
      </c>
      <c r="D7628" t="s">
        <v>3355</v>
      </c>
      <c r="E7628" s="99">
        <v>3745.51</v>
      </c>
      <c r="F7628">
        <v>470.11</v>
      </c>
      <c r="G7628" s="99">
        <v>4215.62</v>
      </c>
    </row>
    <row r="7629" spans="1:7" hidden="1" x14ac:dyDescent="0.2">
      <c r="A7629">
        <v>5111</v>
      </c>
      <c r="B7629" t="s">
        <v>3348</v>
      </c>
      <c r="C7629" t="s">
        <v>8725</v>
      </c>
      <c r="D7629" t="s">
        <v>3355</v>
      </c>
      <c r="E7629" s="99">
        <v>3745.51</v>
      </c>
      <c r="F7629">
        <v>470.11</v>
      </c>
      <c r="G7629" s="99">
        <v>4215.62</v>
      </c>
    </row>
    <row r="7630" spans="1:7" hidden="1" x14ac:dyDescent="0.2">
      <c r="A7630">
        <v>5111</v>
      </c>
      <c r="B7630" t="s">
        <v>3348</v>
      </c>
      <c r="C7630" t="s">
        <v>8726</v>
      </c>
      <c r="D7630" t="s">
        <v>3355</v>
      </c>
      <c r="E7630" s="99">
        <v>3745.51</v>
      </c>
      <c r="F7630">
        <v>470.11</v>
      </c>
      <c r="G7630" s="99">
        <v>4215.62</v>
      </c>
    </row>
    <row r="7631" spans="1:7" hidden="1" x14ac:dyDescent="0.2">
      <c r="A7631">
        <v>5111</v>
      </c>
      <c r="B7631" t="s">
        <v>3348</v>
      </c>
      <c r="C7631" t="s">
        <v>8727</v>
      </c>
      <c r="D7631" t="s">
        <v>3355</v>
      </c>
      <c r="E7631" s="99">
        <v>3745.51</v>
      </c>
      <c r="F7631">
        <v>470.11</v>
      </c>
      <c r="G7631" s="99">
        <v>4215.62</v>
      </c>
    </row>
    <row r="7632" spans="1:7" hidden="1" x14ac:dyDescent="0.2">
      <c r="A7632">
        <v>5111</v>
      </c>
      <c r="B7632" t="s">
        <v>3348</v>
      </c>
      <c r="C7632" t="s">
        <v>8728</v>
      </c>
      <c r="D7632" t="s">
        <v>3355</v>
      </c>
      <c r="E7632" s="99">
        <v>4181.26</v>
      </c>
      <c r="F7632">
        <v>524.58000000000004</v>
      </c>
      <c r="G7632" s="99">
        <v>4705.84</v>
      </c>
    </row>
    <row r="7633" spans="1:7" hidden="1" x14ac:dyDescent="0.2">
      <c r="A7633">
        <v>5111</v>
      </c>
      <c r="B7633" t="s">
        <v>3348</v>
      </c>
      <c r="C7633" t="s">
        <v>8729</v>
      </c>
      <c r="D7633" t="s">
        <v>3355</v>
      </c>
      <c r="E7633" s="99">
        <v>3745.51</v>
      </c>
      <c r="F7633">
        <v>470.11</v>
      </c>
      <c r="G7633" s="99">
        <v>4215.62</v>
      </c>
    </row>
    <row r="7634" spans="1:7" hidden="1" x14ac:dyDescent="0.2">
      <c r="A7634">
        <v>5111</v>
      </c>
      <c r="B7634" t="s">
        <v>3348</v>
      </c>
      <c r="C7634" t="s">
        <v>8730</v>
      </c>
      <c r="D7634" t="s">
        <v>3355</v>
      </c>
      <c r="E7634" s="99">
        <v>2657.33</v>
      </c>
      <c r="F7634">
        <v>334.09</v>
      </c>
      <c r="G7634" s="99">
        <v>2991.42</v>
      </c>
    </row>
    <row r="7635" spans="1:7" hidden="1" x14ac:dyDescent="0.2">
      <c r="A7635">
        <v>5111</v>
      </c>
      <c r="B7635" t="s">
        <v>3348</v>
      </c>
      <c r="C7635" t="s">
        <v>8731</v>
      </c>
      <c r="D7635" t="s">
        <v>3355</v>
      </c>
      <c r="E7635" s="99">
        <v>3745.51</v>
      </c>
      <c r="F7635">
        <v>470.11</v>
      </c>
      <c r="G7635" s="99">
        <v>4215.62</v>
      </c>
    </row>
    <row r="7636" spans="1:7" hidden="1" x14ac:dyDescent="0.2">
      <c r="A7636">
        <v>5111</v>
      </c>
      <c r="B7636" t="s">
        <v>3348</v>
      </c>
      <c r="C7636" t="s">
        <v>8732</v>
      </c>
      <c r="D7636" t="s">
        <v>3355</v>
      </c>
      <c r="E7636" s="99">
        <v>3745.51</v>
      </c>
      <c r="F7636">
        <v>470.11</v>
      </c>
      <c r="G7636" s="99">
        <v>4215.62</v>
      </c>
    </row>
    <row r="7637" spans="1:7" hidden="1" x14ac:dyDescent="0.2">
      <c r="A7637">
        <v>5111</v>
      </c>
      <c r="B7637" t="s">
        <v>3348</v>
      </c>
      <c r="C7637" t="s">
        <v>8733</v>
      </c>
      <c r="D7637" t="s">
        <v>3355</v>
      </c>
      <c r="E7637" s="99">
        <v>3745.51</v>
      </c>
      <c r="F7637">
        <v>470.11</v>
      </c>
      <c r="G7637" s="99">
        <v>4215.62</v>
      </c>
    </row>
    <row r="7638" spans="1:7" hidden="1" x14ac:dyDescent="0.2">
      <c r="A7638">
        <v>5111</v>
      </c>
      <c r="B7638" t="s">
        <v>3348</v>
      </c>
      <c r="C7638" t="s">
        <v>8734</v>
      </c>
      <c r="D7638" t="s">
        <v>3355</v>
      </c>
      <c r="E7638" s="99">
        <v>3745.51</v>
      </c>
      <c r="F7638">
        <v>470.11</v>
      </c>
      <c r="G7638" s="99">
        <v>4215.62</v>
      </c>
    </row>
    <row r="7639" spans="1:7" hidden="1" x14ac:dyDescent="0.2">
      <c r="A7639">
        <v>5111</v>
      </c>
      <c r="B7639" t="s">
        <v>3348</v>
      </c>
      <c r="C7639" t="s">
        <v>8735</v>
      </c>
      <c r="D7639" t="s">
        <v>3355</v>
      </c>
      <c r="E7639" s="99">
        <v>4181.26</v>
      </c>
      <c r="F7639">
        <v>524.58000000000004</v>
      </c>
      <c r="G7639" s="99">
        <v>4705.84</v>
      </c>
    </row>
    <row r="7640" spans="1:7" hidden="1" x14ac:dyDescent="0.2">
      <c r="A7640">
        <v>5111</v>
      </c>
      <c r="B7640" t="s">
        <v>3348</v>
      </c>
      <c r="C7640" t="s">
        <v>8736</v>
      </c>
      <c r="D7640" t="s">
        <v>3355</v>
      </c>
      <c r="E7640" s="99">
        <v>3745.51</v>
      </c>
      <c r="F7640">
        <v>470.11</v>
      </c>
      <c r="G7640" s="99">
        <v>4215.62</v>
      </c>
    </row>
    <row r="7641" spans="1:7" hidden="1" x14ac:dyDescent="0.2">
      <c r="A7641">
        <v>5111</v>
      </c>
      <c r="B7641" t="s">
        <v>3348</v>
      </c>
      <c r="C7641" t="s">
        <v>8737</v>
      </c>
      <c r="D7641" t="s">
        <v>3355</v>
      </c>
      <c r="E7641" s="99">
        <v>3745.51</v>
      </c>
      <c r="F7641">
        <v>470.11</v>
      </c>
      <c r="G7641" s="99">
        <v>4215.62</v>
      </c>
    </row>
    <row r="7642" spans="1:7" hidden="1" x14ac:dyDescent="0.2">
      <c r="A7642">
        <v>5111</v>
      </c>
      <c r="B7642" t="s">
        <v>3348</v>
      </c>
      <c r="C7642" t="s">
        <v>8738</v>
      </c>
      <c r="D7642" t="s">
        <v>3355</v>
      </c>
      <c r="E7642" s="99">
        <v>3745.51</v>
      </c>
      <c r="F7642">
        <v>470.11</v>
      </c>
      <c r="G7642" s="99">
        <v>4215.62</v>
      </c>
    </row>
    <row r="7643" spans="1:7" hidden="1" x14ac:dyDescent="0.2">
      <c r="A7643">
        <v>5111</v>
      </c>
      <c r="B7643" t="s">
        <v>3348</v>
      </c>
      <c r="C7643" t="s">
        <v>8739</v>
      </c>
      <c r="D7643" t="s">
        <v>3355</v>
      </c>
      <c r="E7643" s="99">
        <v>3745.51</v>
      </c>
      <c r="F7643">
        <v>470.11</v>
      </c>
      <c r="G7643" s="99">
        <v>4215.62</v>
      </c>
    </row>
    <row r="7644" spans="1:7" hidden="1" x14ac:dyDescent="0.2">
      <c r="A7644">
        <v>5111</v>
      </c>
      <c r="B7644" t="s">
        <v>3348</v>
      </c>
      <c r="C7644" t="s">
        <v>8740</v>
      </c>
      <c r="D7644" t="s">
        <v>3355</v>
      </c>
      <c r="E7644" s="99">
        <v>3745.51</v>
      </c>
      <c r="F7644">
        <v>470.11</v>
      </c>
      <c r="G7644" s="99">
        <v>4215.62</v>
      </c>
    </row>
    <row r="7645" spans="1:7" hidden="1" x14ac:dyDescent="0.2">
      <c r="A7645">
        <v>5111</v>
      </c>
      <c r="B7645" t="s">
        <v>3348</v>
      </c>
      <c r="C7645" t="s">
        <v>8741</v>
      </c>
      <c r="D7645" t="s">
        <v>3355</v>
      </c>
      <c r="E7645" s="99">
        <v>3745.51</v>
      </c>
      <c r="F7645">
        <v>470.11</v>
      </c>
      <c r="G7645" s="99">
        <v>4215.62</v>
      </c>
    </row>
    <row r="7646" spans="1:7" hidden="1" x14ac:dyDescent="0.2">
      <c r="A7646">
        <v>5111</v>
      </c>
      <c r="B7646" t="s">
        <v>3348</v>
      </c>
      <c r="C7646" t="s">
        <v>8742</v>
      </c>
      <c r="D7646" t="s">
        <v>3355</v>
      </c>
      <c r="E7646">
        <v>603</v>
      </c>
      <c r="F7646">
        <v>0</v>
      </c>
      <c r="G7646">
        <v>603</v>
      </c>
    </row>
    <row r="7647" spans="1:7" hidden="1" x14ac:dyDescent="0.2">
      <c r="A7647" t="s">
        <v>3376</v>
      </c>
      <c r="B7647" t="s">
        <v>3348</v>
      </c>
      <c r="C7647" t="s">
        <v>8743</v>
      </c>
      <c r="D7647">
        <f>-5111-10</f>
        <v>-5121</v>
      </c>
      <c r="E7647">
        <v>603</v>
      </c>
      <c r="F7647">
        <v>0</v>
      </c>
      <c r="G7647">
        <v>603</v>
      </c>
    </row>
    <row r="7648" spans="1:7" hidden="1" x14ac:dyDescent="0.2">
      <c r="A7648">
        <v>5111</v>
      </c>
      <c r="B7648" t="s">
        <v>3348</v>
      </c>
      <c r="C7648" t="s">
        <v>8744</v>
      </c>
      <c r="D7648" t="s">
        <v>3355</v>
      </c>
      <c r="E7648">
        <v>603</v>
      </c>
      <c r="F7648">
        <v>0</v>
      </c>
      <c r="G7648">
        <v>603</v>
      </c>
    </row>
    <row r="7649" spans="1:7" hidden="1" x14ac:dyDescent="0.2">
      <c r="A7649">
        <v>5111</v>
      </c>
      <c r="B7649" t="s">
        <v>3348</v>
      </c>
      <c r="C7649" t="s">
        <v>8745</v>
      </c>
      <c r="D7649" t="s">
        <v>3355</v>
      </c>
      <c r="E7649">
        <v>603</v>
      </c>
      <c r="F7649">
        <v>0</v>
      </c>
      <c r="G7649">
        <v>603</v>
      </c>
    </row>
    <row r="7650" spans="1:7" hidden="1" x14ac:dyDescent="0.2">
      <c r="A7650">
        <v>5111</v>
      </c>
      <c r="B7650" t="s">
        <v>3348</v>
      </c>
      <c r="C7650" t="s">
        <v>8746</v>
      </c>
      <c r="D7650" t="s">
        <v>3355</v>
      </c>
      <c r="E7650" s="99">
        <v>3420.46</v>
      </c>
      <c r="F7650">
        <v>429.48</v>
      </c>
      <c r="G7650" s="99">
        <v>3849.94</v>
      </c>
    </row>
    <row r="7651" spans="1:7" hidden="1" x14ac:dyDescent="0.2">
      <c r="A7651">
        <v>5111</v>
      </c>
      <c r="B7651" t="s">
        <v>3348</v>
      </c>
      <c r="C7651" t="s">
        <v>8747</v>
      </c>
      <c r="D7651" t="s">
        <v>3355</v>
      </c>
      <c r="E7651" s="99">
        <v>2984.71</v>
      </c>
      <c r="F7651">
        <v>375.01</v>
      </c>
      <c r="G7651" s="99">
        <v>3359.72</v>
      </c>
    </row>
    <row r="7652" spans="1:7" hidden="1" x14ac:dyDescent="0.2">
      <c r="A7652">
        <v>5111</v>
      </c>
      <c r="B7652" t="s">
        <v>3348</v>
      </c>
      <c r="C7652" t="s">
        <v>8748</v>
      </c>
      <c r="D7652" t="s">
        <v>3355</v>
      </c>
      <c r="E7652" s="99">
        <v>3420.46</v>
      </c>
      <c r="F7652">
        <v>429.48</v>
      </c>
      <c r="G7652" s="99">
        <v>3849.94</v>
      </c>
    </row>
    <row r="7653" spans="1:7" hidden="1" x14ac:dyDescent="0.2">
      <c r="A7653">
        <v>5111</v>
      </c>
      <c r="B7653" t="s">
        <v>3348</v>
      </c>
      <c r="C7653" t="s">
        <v>8749</v>
      </c>
      <c r="D7653" t="s">
        <v>3355</v>
      </c>
      <c r="E7653" s="99">
        <v>2984.71</v>
      </c>
      <c r="F7653">
        <v>375.01</v>
      </c>
      <c r="G7653" s="99">
        <v>3359.72</v>
      </c>
    </row>
    <row r="7654" spans="1:7" hidden="1" x14ac:dyDescent="0.2">
      <c r="A7654">
        <v>5111</v>
      </c>
      <c r="B7654" t="s">
        <v>3348</v>
      </c>
      <c r="C7654" t="s">
        <v>8750</v>
      </c>
      <c r="D7654" t="s">
        <v>3355</v>
      </c>
      <c r="E7654" s="99">
        <v>3420.46</v>
      </c>
      <c r="F7654">
        <v>429.48</v>
      </c>
      <c r="G7654" s="99">
        <v>3849.94</v>
      </c>
    </row>
    <row r="7655" spans="1:7" hidden="1" x14ac:dyDescent="0.2">
      <c r="A7655">
        <v>5111</v>
      </c>
      <c r="B7655" t="s">
        <v>3348</v>
      </c>
      <c r="C7655" t="s">
        <v>8751</v>
      </c>
      <c r="D7655" t="s">
        <v>3355</v>
      </c>
      <c r="E7655" s="99">
        <v>4181.26</v>
      </c>
      <c r="F7655">
        <v>524.58000000000004</v>
      </c>
      <c r="G7655" s="99">
        <v>4705.84</v>
      </c>
    </row>
    <row r="7656" spans="1:7" hidden="1" x14ac:dyDescent="0.2">
      <c r="A7656" t="s">
        <v>357</v>
      </c>
    </row>
    <row r="7657" spans="1:7" hidden="1" x14ac:dyDescent="0.2"/>
    <row r="7658" spans="1:7" hidden="1" x14ac:dyDescent="0.2"/>
    <row r="7659" spans="1:7" hidden="1" x14ac:dyDescent="0.2"/>
    <row r="7660" spans="1:7" hidden="1" x14ac:dyDescent="0.2">
      <c r="A7660" t="s">
        <v>2523</v>
      </c>
      <c r="C7660" t="s">
        <v>2832</v>
      </c>
      <c r="D7660" t="s">
        <v>2833</v>
      </c>
      <c r="E7660" t="s">
        <v>2834</v>
      </c>
      <c r="F7660" t="s">
        <v>2835</v>
      </c>
      <c r="G7660" t="s">
        <v>2836</v>
      </c>
    </row>
    <row r="7661" spans="1:7" hidden="1" x14ac:dyDescent="0.2">
      <c r="C7661" t="s">
        <v>2837</v>
      </c>
      <c r="D7661" t="s">
        <v>2838</v>
      </c>
      <c r="E7661" s="100">
        <v>43344</v>
      </c>
      <c r="F7661" t="s">
        <v>2839</v>
      </c>
      <c r="G7661" t="s">
        <v>8752</v>
      </c>
    </row>
    <row r="7662" spans="1:7" hidden="1" x14ac:dyDescent="0.2"/>
    <row r="7663" spans="1:7" hidden="1" x14ac:dyDescent="0.2">
      <c r="B7663" t="s">
        <v>2841</v>
      </c>
    </row>
    <row r="7664" spans="1:7" hidden="1" x14ac:dyDescent="0.2">
      <c r="A7664" t="s">
        <v>2842</v>
      </c>
      <c r="B7664" t="s">
        <v>2843</v>
      </c>
      <c r="C7664" t="s">
        <v>2844</v>
      </c>
    </row>
    <row r="7665" spans="1:7" hidden="1" x14ac:dyDescent="0.2"/>
    <row r="7666" spans="1:7" hidden="1" x14ac:dyDescent="0.2">
      <c r="B7666" t="s">
        <v>2845</v>
      </c>
      <c r="C7666" t="s">
        <v>2846</v>
      </c>
    </row>
    <row r="7667" spans="1:7" hidden="1" x14ac:dyDescent="0.2">
      <c r="B7667" t="s">
        <v>2847</v>
      </c>
      <c r="C7667" t="s">
        <v>2848</v>
      </c>
      <c r="D7667" t="s">
        <v>2849</v>
      </c>
      <c r="E7667" t="s">
        <v>2850</v>
      </c>
    </row>
    <row r="7668" spans="1:7" hidden="1" x14ac:dyDescent="0.2"/>
    <row r="7669" spans="1:7" hidden="1" x14ac:dyDescent="0.2"/>
    <row r="7670" spans="1:7" hidden="1" x14ac:dyDescent="0.2">
      <c r="A7670" t="s">
        <v>2851</v>
      </c>
      <c r="B7670" t="s">
        <v>2852</v>
      </c>
      <c r="C7670" t="s">
        <v>2853</v>
      </c>
      <c r="E7670" t="s">
        <v>2854</v>
      </c>
      <c r="F7670" t="s">
        <v>2855</v>
      </c>
      <c r="G7670" t="s">
        <v>2856</v>
      </c>
    </row>
    <row r="7671" spans="1:7" hidden="1" x14ac:dyDescent="0.2">
      <c r="A7671" t="s">
        <v>2857</v>
      </c>
      <c r="B7671" t="s">
        <v>2858</v>
      </c>
      <c r="C7671" t="s">
        <v>2859</v>
      </c>
      <c r="D7671" t="s">
        <v>2860</v>
      </c>
      <c r="E7671" t="s">
        <v>2861</v>
      </c>
      <c r="F7671" t="s">
        <v>2861</v>
      </c>
      <c r="G7671" t="s">
        <v>2861</v>
      </c>
    </row>
    <row r="7672" spans="1:7" hidden="1" x14ac:dyDescent="0.2">
      <c r="A7672">
        <v>5111</v>
      </c>
      <c r="B7672" t="s">
        <v>3348</v>
      </c>
      <c r="C7672" t="s">
        <v>8753</v>
      </c>
      <c r="D7672" t="s">
        <v>3355</v>
      </c>
      <c r="E7672" s="99">
        <v>4181.26</v>
      </c>
      <c r="F7672">
        <v>524.58000000000004</v>
      </c>
      <c r="G7672" s="99">
        <v>4705.84</v>
      </c>
    </row>
    <row r="7673" spans="1:7" hidden="1" x14ac:dyDescent="0.2">
      <c r="A7673">
        <v>5111</v>
      </c>
      <c r="B7673" t="s">
        <v>3348</v>
      </c>
      <c r="C7673" t="s">
        <v>8754</v>
      </c>
      <c r="D7673" t="s">
        <v>3355</v>
      </c>
      <c r="E7673" s="99">
        <v>4181.26</v>
      </c>
      <c r="F7673">
        <v>524.58000000000004</v>
      </c>
      <c r="G7673" s="99">
        <v>4705.84</v>
      </c>
    </row>
    <row r="7674" spans="1:7" hidden="1" x14ac:dyDescent="0.2">
      <c r="A7674">
        <v>5111</v>
      </c>
      <c r="B7674" t="s">
        <v>3348</v>
      </c>
      <c r="C7674" t="s">
        <v>8755</v>
      </c>
      <c r="D7674" t="s">
        <v>3355</v>
      </c>
      <c r="E7674" s="99">
        <v>3745.51</v>
      </c>
      <c r="F7674">
        <v>470.11</v>
      </c>
      <c r="G7674" s="99">
        <v>4215.62</v>
      </c>
    </row>
    <row r="7675" spans="1:7" hidden="1" x14ac:dyDescent="0.2">
      <c r="A7675">
        <v>5111</v>
      </c>
      <c r="B7675" t="s">
        <v>3348</v>
      </c>
      <c r="C7675" t="s">
        <v>8756</v>
      </c>
      <c r="D7675" t="s">
        <v>3355</v>
      </c>
      <c r="E7675" s="99">
        <v>4181.26</v>
      </c>
      <c r="F7675">
        <v>524.58000000000004</v>
      </c>
      <c r="G7675" s="99">
        <v>4705.84</v>
      </c>
    </row>
    <row r="7676" spans="1:7" hidden="1" x14ac:dyDescent="0.2">
      <c r="A7676">
        <v>5111</v>
      </c>
      <c r="B7676" t="s">
        <v>3348</v>
      </c>
      <c r="C7676" t="s">
        <v>8757</v>
      </c>
      <c r="D7676" t="s">
        <v>3355</v>
      </c>
      <c r="E7676" s="99">
        <v>4181.26</v>
      </c>
      <c r="F7676">
        <v>524.58000000000004</v>
      </c>
      <c r="G7676" s="99">
        <v>4705.84</v>
      </c>
    </row>
    <row r="7677" spans="1:7" hidden="1" x14ac:dyDescent="0.2">
      <c r="A7677">
        <v>5111</v>
      </c>
      <c r="B7677" t="s">
        <v>3348</v>
      </c>
      <c r="C7677" t="s">
        <v>8758</v>
      </c>
      <c r="D7677" t="s">
        <v>3353</v>
      </c>
      <c r="E7677" s="99">
        <v>-130264.85</v>
      </c>
      <c r="F7677">
        <v>0</v>
      </c>
      <c r="G7677" s="99">
        <v>-130264.85</v>
      </c>
    </row>
    <row r="7678" spans="1:7" hidden="1" x14ac:dyDescent="0.2">
      <c r="A7678">
        <v>5111</v>
      </c>
      <c r="B7678" t="s">
        <v>3348</v>
      </c>
      <c r="C7678" t="s">
        <v>8759</v>
      </c>
      <c r="D7678" t="s">
        <v>3355</v>
      </c>
      <c r="E7678" s="99">
        <v>724477.08</v>
      </c>
      <c r="F7678" s="99">
        <v>120746.18</v>
      </c>
      <c r="G7678" s="99">
        <v>845223.26</v>
      </c>
    </row>
    <row r="7679" spans="1:7" hidden="1" x14ac:dyDescent="0.2">
      <c r="A7679">
        <v>5111</v>
      </c>
      <c r="B7679" t="s">
        <v>3348</v>
      </c>
      <c r="C7679" t="s">
        <v>8759</v>
      </c>
      <c r="D7679" t="s">
        <v>3353</v>
      </c>
      <c r="E7679" s="99">
        <v>5876097.8499999996</v>
      </c>
      <c r="F7679" s="99">
        <v>719252.47999999998</v>
      </c>
      <c r="G7679" s="99">
        <v>6595350.3300000001</v>
      </c>
    </row>
    <row r="7680" spans="1:7" hidden="1" x14ac:dyDescent="0.2">
      <c r="A7680">
        <v>5111</v>
      </c>
      <c r="B7680" t="s">
        <v>3348</v>
      </c>
      <c r="C7680" t="s">
        <v>8760</v>
      </c>
      <c r="D7680" t="s">
        <v>3355</v>
      </c>
      <c r="E7680" s="99">
        <v>600000</v>
      </c>
      <c r="F7680">
        <v>0</v>
      </c>
      <c r="G7680" s="99">
        <v>600000</v>
      </c>
    </row>
    <row r="7681" spans="1:7" hidden="1" x14ac:dyDescent="0.2">
      <c r="A7681">
        <v>5111</v>
      </c>
      <c r="B7681" t="s">
        <v>3348</v>
      </c>
      <c r="C7681" t="s">
        <v>8761</v>
      </c>
      <c r="D7681" t="s">
        <v>3353</v>
      </c>
      <c r="E7681" s="99">
        <v>-244621.85</v>
      </c>
      <c r="F7681">
        <v>0</v>
      </c>
      <c r="G7681" s="99">
        <v>-244621.85</v>
      </c>
    </row>
    <row r="7682" spans="1:7" hidden="1" x14ac:dyDescent="0.2">
      <c r="A7682">
        <v>5111</v>
      </c>
      <c r="B7682" t="s">
        <v>3348</v>
      </c>
      <c r="C7682" t="s">
        <v>8762</v>
      </c>
      <c r="D7682" t="s">
        <v>3355</v>
      </c>
      <c r="E7682" s="99">
        <v>3619055.56</v>
      </c>
      <c r="F7682" s="99">
        <v>422195.4</v>
      </c>
      <c r="G7682" s="99">
        <v>4041250.96</v>
      </c>
    </row>
    <row r="7683" spans="1:7" hidden="1" x14ac:dyDescent="0.2">
      <c r="A7683">
        <v>5111</v>
      </c>
      <c r="B7683" t="s">
        <v>3348</v>
      </c>
      <c r="C7683" t="s">
        <v>8762</v>
      </c>
      <c r="D7683" t="s">
        <v>3353</v>
      </c>
      <c r="E7683" s="99">
        <v>7939107.7000000002</v>
      </c>
      <c r="F7683" s="99">
        <v>694415.55</v>
      </c>
      <c r="G7683" s="99">
        <v>8633523.25</v>
      </c>
    </row>
    <row r="7684" spans="1:7" hidden="1" x14ac:dyDescent="0.2">
      <c r="A7684">
        <v>5111</v>
      </c>
      <c r="B7684" t="s">
        <v>3348</v>
      </c>
      <c r="C7684" t="s">
        <v>8763</v>
      </c>
      <c r="D7684" t="s">
        <v>3353</v>
      </c>
      <c r="E7684" s="99">
        <v>1222722.02</v>
      </c>
      <c r="F7684" s="99">
        <v>92654.8</v>
      </c>
      <c r="G7684" s="99">
        <v>1315376.82</v>
      </c>
    </row>
    <row r="7685" spans="1:7" hidden="1" x14ac:dyDescent="0.2">
      <c r="A7685">
        <v>5111</v>
      </c>
      <c r="B7685" t="s">
        <v>3348</v>
      </c>
      <c r="C7685" t="s">
        <v>8763</v>
      </c>
      <c r="D7685" t="s">
        <v>8764</v>
      </c>
      <c r="E7685">
        <v>-499.99</v>
      </c>
      <c r="F7685">
        <v>0</v>
      </c>
      <c r="G7685">
        <v>-499.99</v>
      </c>
    </row>
    <row r="7686" spans="1:7" hidden="1" x14ac:dyDescent="0.2">
      <c r="A7686">
        <v>5111</v>
      </c>
      <c r="B7686" t="s">
        <v>3348</v>
      </c>
      <c r="C7686" t="s">
        <v>8765</v>
      </c>
      <c r="D7686" t="s">
        <v>3353</v>
      </c>
      <c r="E7686" s="99">
        <v>344584</v>
      </c>
      <c r="F7686">
        <v>0</v>
      </c>
      <c r="G7686" s="99">
        <v>344584</v>
      </c>
    </row>
    <row r="7687" spans="1:7" hidden="1" x14ac:dyDescent="0.2">
      <c r="A7687">
        <v>5111</v>
      </c>
      <c r="B7687" t="s">
        <v>3348</v>
      </c>
      <c r="C7687" t="s">
        <v>8766</v>
      </c>
      <c r="D7687" t="s">
        <v>3353</v>
      </c>
      <c r="E7687" s="99">
        <v>-352049</v>
      </c>
      <c r="F7687" s="99">
        <v>4666.66</v>
      </c>
      <c r="G7687" s="99">
        <v>-347382.34</v>
      </c>
    </row>
    <row r="7688" spans="1:7" hidden="1" x14ac:dyDescent="0.2">
      <c r="A7688">
        <v>5111</v>
      </c>
      <c r="B7688" t="s">
        <v>3348</v>
      </c>
      <c r="C7688" t="s">
        <v>8766</v>
      </c>
      <c r="D7688" t="s">
        <v>8764</v>
      </c>
      <c r="E7688" s="99">
        <v>-734355.62</v>
      </c>
      <c r="F7688">
        <v>0</v>
      </c>
      <c r="G7688" s="99">
        <v>-734355.62</v>
      </c>
    </row>
    <row r="7689" spans="1:7" hidden="1" x14ac:dyDescent="0.2">
      <c r="A7689">
        <v>5111</v>
      </c>
      <c r="B7689" t="s">
        <v>3348</v>
      </c>
      <c r="C7689" t="s">
        <v>8767</v>
      </c>
      <c r="D7689" t="s">
        <v>3353</v>
      </c>
      <c r="E7689">
        <v>0</v>
      </c>
      <c r="F7689" s="99">
        <v>3800</v>
      </c>
      <c r="G7689" s="99">
        <v>3800</v>
      </c>
    </row>
    <row r="7690" spans="1:7" hidden="1" x14ac:dyDescent="0.2">
      <c r="A7690">
        <v>5111</v>
      </c>
      <c r="B7690" t="s">
        <v>3348</v>
      </c>
      <c r="C7690" t="s">
        <v>8767</v>
      </c>
      <c r="D7690" t="s">
        <v>8764</v>
      </c>
      <c r="E7690" s="99">
        <v>2315.37</v>
      </c>
      <c r="F7690">
        <v>0</v>
      </c>
      <c r="G7690" s="99">
        <v>2315.37</v>
      </c>
    </row>
    <row r="7691" spans="1:7" hidden="1" x14ac:dyDescent="0.2">
      <c r="A7691">
        <v>5111</v>
      </c>
      <c r="B7691" t="s">
        <v>3348</v>
      </c>
      <c r="C7691" t="s">
        <v>8768</v>
      </c>
      <c r="D7691" t="s">
        <v>3353</v>
      </c>
      <c r="E7691">
        <v>43.76</v>
      </c>
      <c r="F7691">
        <v>0.04</v>
      </c>
      <c r="G7691">
        <v>43.8</v>
      </c>
    </row>
    <row r="7692" spans="1:7" hidden="1" x14ac:dyDescent="0.2">
      <c r="A7692">
        <v>5111</v>
      </c>
      <c r="B7692" t="s">
        <v>3348</v>
      </c>
      <c r="C7692" t="s">
        <v>8769</v>
      </c>
      <c r="D7692" t="s">
        <v>3353</v>
      </c>
      <c r="E7692" s="99">
        <v>292836.06</v>
      </c>
      <c r="F7692" s="99">
        <v>51025.71</v>
      </c>
      <c r="G7692" s="99">
        <v>343861.77</v>
      </c>
    </row>
    <row r="7693" spans="1:7" hidden="1" x14ac:dyDescent="0.2">
      <c r="A7693">
        <v>5111</v>
      </c>
      <c r="B7693" t="s">
        <v>3348</v>
      </c>
      <c r="C7693" t="s">
        <v>8769</v>
      </c>
      <c r="D7693" t="s">
        <v>8764</v>
      </c>
      <c r="E7693" s="99">
        <v>11935.17</v>
      </c>
      <c r="F7693" s="99">
        <v>5391.15</v>
      </c>
      <c r="G7693" s="99">
        <v>17326.32</v>
      </c>
    </row>
    <row r="7694" spans="1:7" hidden="1" x14ac:dyDescent="0.2">
      <c r="A7694">
        <v>5111</v>
      </c>
      <c r="B7694" t="s">
        <v>3348</v>
      </c>
      <c r="C7694" t="s">
        <v>8770</v>
      </c>
      <c r="D7694" t="s">
        <v>3353</v>
      </c>
      <c r="E7694" s="99">
        <v>2500</v>
      </c>
      <c r="F7694" s="99">
        <v>-2500</v>
      </c>
      <c r="G7694">
        <v>0</v>
      </c>
    </row>
    <row r="7695" spans="1:7" hidden="1" x14ac:dyDescent="0.2">
      <c r="A7695">
        <v>5111</v>
      </c>
      <c r="B7695" t="s">
        <v>3348</v>
      </c>
      <c r="C7695" t="s">
        <v>8770</v>
      </c>
      <c r="D7695" t="s">
        <v>8764</v>
      </c>
      <c r="E7695" s="99">
        <v>113750</v>
      </c>
      <c r="F7695">
        <v>0</v>
      </c>
      <c r="G7695" s="99">
        <v>113750</v>
      </c>
    </row>
    <row r="7696" spans="1:7" hidden="1" x14ac:dyDescent="0.2">
      <c r="A7696">
        <v>5111</v>
      </c>
      <c r="B7696" t="s">
        <v>3348</v>
      </c>
      <c r="C7696" t="s">
        <v>8771</v>
      </c>
      <c r="D7696" t="s">
        <v>3353</v>
      </c>
      <c r="E7696" s="99">
        <v>952402.72</v>
      </c>
      <c r="F7696" s="99">
        <v>113890.18</v>
      </c>
      <c r="G7696" s="99">
        <v>1066292.8999999999</v>
      </c>
    </row>
    <row r="7697" spans="1:7" hidden="1" x14ac:dyDescent="0.2">
      <c r="A7697">
        <v>5111</v>
      </c>
      <c r="B7697" t="s">
        <v>3348</v>
      </c>
      <c r="C7697" t="s">
        <v>8771</v>
      </c>
      <c r="D7697" t="s">
        <v>8764</v>
      </c>
      <c r="E7697" s="99">
        <v>445303.62</v>
      </c>
      <c r="F7697" s="99">
        <v>45027.91</v>
      </c>
      <c r="G7697" s="99">
        <v>490331.53</v>
      </c>
    </row>
    <row r="7698" spans="1:7" hidden="1" x14ac:dyDescent="0.2">
      <c r="A7698">
        <v>5111</v>
      </c>
      <c r="B7698" t="s">
        <v>3348</v>
      </c>
      <c r="C7698" t="s">
        <v>8772</v>
      </c>
      <c r="D7698" t="s">
        <v>8764</v>
      </c>
      <c r="E7698" s="99">
        <v>79277.14</v>
      </c>
      <c r="F7698">
        <v>0</v>
      </c>
      <c r="G7698" s="99">
        <v>79277.14</v>
      </c>
    </row>
    <row r="7699" spans="1:7" hidden="1" x14ac:dyDescent="0.2">
      <c r="A7699">
        <v>5111</v>
      </c>
      <c r="B7699" t="s">
        <v>3348</v>
      </c>
      <c r="C7699" t="s">
        <v>8773</v>
      </c>
      <c r="D7699" t="s">
        <v>3353</v>
      </c>
      <c r="E7699" s="99">
        <v>17245.57</v>
      </c>
      <c r="F7699" s="99">
        <v>34488.959999999999</v>
      </c>
      <c r="G7699" s="99">
        <v>51734.53</v>
      </c>
    </row>
    <row r="7700" spans="1:7" hidden="1" x14ac:dyDescent="0.2">
      <c r="A7700">
        <v>5111</v>
      </c>
      <c r="B7700" t="s">
        <v>3348</v>
      </c>
      <c r="C7700" t="s">
        <v>8773</v>
      </c>
      <c r="D7700" t="s">
        <v>8764</v>
      </c>
      <c r="E7700" s="99">
        <v>10790.01</v>
      </c>
      <c r="F7700">
        <v>0</v>
      </c>
      <c r="G7700" s="99">
        <v>10790.01</v>
      </c>
    </row>
    <row r="7701" spans="1:7" hidden="1" x14ac:dyDescent="0.2">
      <c r="A7701">
        <v>5111</v>
      </c>
      <c r="B7701" t="s">
        <v>3348</v>
      </c>
      <c r="C7701" t="s">
        <v>8774</v>
      </c>
      <c r="D7701" t="s">
        <v>3365</v>
      </c>
      <c r="E7701" s="99">
        <v>-4607.78</v>
      </c>
      <c r="F7701">
        <v>0</v>
      </c>
      <c r="G7701" s="99">
        <v>-4607.78</v>
      </c>
    </row>
    <row r="7702" spans="1:7" hidden="1" x14ac:dyDescent="0.2">
      <c r="A7702">
        <v>5111</v>
      </c>
      <c r="B7702" t="s">
        <v>3348</v>
      </c>
      <c r="C7702" t="s">
        <v>8774</v>
      </c>
      <c r="D7702" t="s">
        <v>3355</v>
      </c>
      <c r="E7702" s="99">
        <v>412042.67</v>
      </c>
      <c r="F7702">
        <v>0</v>
      </c>
      <c r="G7702" s="99">
        <v>412042.67</v>
      </c>
    </row>
    <row r="7703" spans="1:7" hidden="1" x14ac:dyDescent="0.2">
      <c r="A7703">
        <v>5111</v>
      </c>
      <c r="B7703" t="s">
        <v>3348</v>
      </c>
      <c r="C7703" t="s">
        <v>8774</v>
      </c>
      <c r="D7703" t="s">
        <v>3353</v>
      </c>
      <c r="E7703" s="99">
        <v>71698.320000000007</v>
      </c>
      <c r="F7703" s="99">
        <v>6854.69</v>
      </c>
      <c r="G7703" s="99">
        <v>78553.009999999995</v>
      </c>
    </row>
    <row r="7704" spans="1:7" hidden="1" x14ac:dyDescent="0.2">
      <c r="A7704">
        <v>5111</v>
      </c>
      <c r="B7704" t="s">
        <v>3348</v>
      </c>
      <c r="C7704" t="s">
        <v>8774</v>
      </c>
      <c r="D7704" t="s">
        <v>8764</v>
      </c>
      <c r="E7704" s="99">
        <v>22523.17</v>
      </c>
      <c r="F7704">
        <v>0</v>
      </c>
      <c r="G7704" s="99">
        <v>22523.17</v>
      </c>
    </row>
    <row r="7705" spans="1:7" hidden="1" x14ac:dyDescent="0.2">
      <c r="A7705">
        <v>5111</v>
      </c>
      <c r="B7705" t="s">
        <v>3348</v>
      </c>
      <c r="C7705" t="s">
        <v>8775</v>
      </c>
      <c r="D7705" t="s">
        <v>3353</v>
      </c>
      <c r="E7705" s="99">
        <v>-35924.89</v>
      </c>
      <c r="F7705">
        <v>0</v>
      </c>
      <c r="G7705" s="99">
        <v>-35924.89</v>
      </c>
    </row>
    <row r="7706" spans="1:7" hidden="1" x14ac:dyDescent="0.2">
      <c r="A7706">
        <v>5111</v>
      </c>
      <c r="B7706" t="s">
        <v>3348</v>
      </c>
      <c r="C7706" t="s">
        <v>8776</v>
      </c>
      <c r="D7706" t="s">
        <v>3353</v>
      </c>
      <c r="E7706" s="99">
        <v>256345.07</v>
      </c>
      <c r="F7706" s="99">
        <v>73012.88</v>
      </c>
      <c r="G7706" s="99">
        <v>329357.95</v>
      </c>
    </row>
    <row r="7707" spans="1:7" hidden="1" x14ac:dyDescent="0.2">
      <c r="A7707">
        <v>5111</v>
      </c>
      <c r="B7707" t="s">
        <v>3348</v>
      </c>
      <c r="C7707" t="s">
        <v>8776</v>
      </c>
      <c r="D7707" t="s">
        <v>8764</v>
      </c>
      <c r="E7707">
        <v>-0.03</v>
      </c>
      <c r="F7707">
        <v>0</v>
      </c>
      <c r="G7707">
        <v>-0.03</v>
      </c>
    </row>
    <row r="7708" spans="1:7" hidden="1" x14ac:dyDescent="0.2">
      <c r="A7708">
        <v>5111</v>
      </c>
      <c r="B7708" t="s">
        <v>3348</v>
      </c>
      <c r="C7708" t="s">
        <v>8777</v>
      </c>
      <c r="D7708" t="s">
        <v>3353</v>
      </c>
      <c r="E7708" s="99">
        <v>41300</v>
      </c>
      <c r="F7708">
        <v>0</v>
      </c>
      <c r="G7708" s="99">
        <v>41300</v>
      </c>
    </row>
    <row r="7709" spans="1:7" hidden="1" x14ac:dyDescent="0.2">
      <c r="A7709">
        <v>5111</v>
      </c>
      <c r="B7709" t="s">
        <v>3348</v>
      </c>
      <c r="C7709" t="s">
        <v>8778</v>
      </c>
      <c r="D7709" t="s">
        <v>3365</v>
      </c>
      <c r="E7709" s="99">
        <v>12831.36</v>
      </c>
      <c r="F7709">
        <v>0</v>
      </c>
      <c r="G7709" s="99">
        <v>12831.36</v>
      </c>
    </row>
    <row r="7710" spans="1:7" hidden="1" x14ac:dyDescent="0.2">
      <c r="A7710">
        <v>5111</v>
      </c>
      <c r="B7710" t="s">
        <v>3348</v>
      </c>
      <c r="C7710" t="s">
        <v>8779</v>
      </c>
      <c r="D7710" t="s">
        <v>3355</v>
      </c>
      <c r="E7710" s="99">
        <v>2984.71</v>
      </c>
      <c r="F7710">
        <v>375.01</v>
      </c>
      <c r="G7710" s="99">
        <v>3359.72</v>
      </c>
    </row>
    <row r="7711" spans="1:7" hidden="1" x14ac:dyDescent="0.2">
      <c r="A7711">
        <v>5111</v>
      </c>
      <c r="B7711" t="s">
        <v>3348</v>
      </c>
      <c r="C7711" t="s">
        <v>8780</v>
      </c>
      <c r="D7711" t="s">
        <v>3355</v>
      </c>
      <c r="E7711" s="99">
        <v>2984.71</v>
      </c>
      <c r="F7711">
        <v>375.01</v>
      </c>
      <c r="G7711" s="99">
        <v>3359.72</v>
      </c>
    </row>
    <row r="7712" spans="1:7" hidden="1" x14ac:dyDescent="0.2">
      <c r="A7712">
        <v>5111</v>
      </c>
      <c r="B7712" t="s">
        <v>3348</v>
      </c>
      <c r="C7712" t="s">
        <v>8781</v>
      </c>
      <c r="D7712" t="s">
        <v>3355</v>
      </c>
      <c r="E7712" s="99">
        <v>2984.71</v>
      </c>
      <c r="F7712">
        <v>375.01</v>
      </c>
      <c r="G7712" s="99">
        <v>3359.72</v>
      </c>
    </row>
    <row r="7713" spans="1:7" hidden="1" x14ac:dyDescent="0.2">
      <c r="A7713" t="s">
        <v>3376</v>
      </c>
      <c r="B7713" t="s">
        <v>3348</v>
      </c>
      <c r="C7713" t="s">
        <v>8782</v>
      </c>
      <c r="D7713">
        <f>-5111-10</f>
        <v>-5121</v>
      </c>
      <c r="E7713" s="99">
        <v>2984.71</v>
      </c>
      <c r="F7713">
        <v>375.01</v>
      </c>
      <c r="G7713" s="99">
        <v>3359.72</v>
      </c>
    </row>
    <row r="7714" spans="1:7" hidden="1" x14ac:dyDescent="0.2">
      <c r="A7714">
        <v>5111</v>
      </c>
      <c r="B7714" t="s">
        <v>3348</v>
      </c>
      <c r="C7714" t="s">
        <v>8783</v>
      </c>
      <c r="D7714" t="s">
        <v>3355</v>
      </c>
      <c r="E7714" s="99">
        <v>2984.71</v>
      </c>
      <c r="F7714">
        <v>375.01</v>
      </c>
      <c r="G7714" s="99">
        <v>3359.72</v>
      </c>
    </row>
    <row r="7715" spans="1:7" hidden="1" x14ac:dyDescent="0.2">
      <c r="A7715">
        <v>5111</v>
      </c>
      <c r="B7715" t="s">
        <v>3348</v>
      </c>
      <c r="C7715" t="s">
        <v>8784</v>
      </c>
      <c r="D7715" t="s">
        <v>3355</v>
      </c>
      <c r="E7715" s="99">
        <v>2984.71</v>
      </c>
      <c r="F7715">
        <v>375.01</v>
      </c>
      <c r="G7715" s="99">
        <v>3359.72</v>
      </c>
    </row>
    <row r="7716" spans="1:7" hidden="1" x14ac:dyDescent="0.2">
      <c r="A7716">
        <v>5111</v>
      </c>
      <c r="B7716" t="s">
        <v>3348</v>
      </c>
      <c r="C7716" t="s">
        <v>8785</v>
      </c>
      <c r="D7716" t="s">
        <v>3355</v>
      </c>
      <c r="E7716" s="99">
        <v>2984.71</v>
      </c>
      <c r="F7716">
        <v>375.01</v>
      </c>
      <c r="G7716" s="99">
        <v>3359.72</v>
      </c>
    </row>
    <row r="7717" spans="1:7" hidden="1" x14ac:dyDescent="0.2">
      <c r="A7717">
        <v>5111</v>
      </c>
      <c r="B7717" t="s">
        <v>3348</v>
      </c>
      <c r="C7717" t="s">
        <v>8786</v>
      </c>
      <c r="D7717" t="s">
        <v>3355</v>
      </c>
      <c r="E7717" s="99">
        <v>2984.71</v>
      </c>
      <c r="F7717">
        <v>375.01</v>
      </c>
      <c r="G7717" s="99">
        <v>3359.72</v>
      </c>
    </row>
    <row r="7718" spans="1:7" hidden="1" x14ac:dyDescent="0.2">
      <c r="A7718">
        <v>5111</v>
      </c>
      <c r="B7718" t="s">
        <v>3348</v>
      </c>
      <c r="C7718" t="s">
        <v>8787</v>
      </c>
      <c r="D7718" t="s">
        <v>3355</v>
      </c>
      <c r="E7718" s="99">
        <v>2984.71</v>
      </c>
      <c r="F7718">
        <v>375.01</v>
      </c>
      <c r="G7718" s="99">
        <v>3359.72</v>
      </c>
    </row>
    <row r="7719" spans="1:7" hidden="1" x14ac:dyDescent="0.2">
      <c r="A7719">
        <v>5111</v>
      </c>
      <c r="B7719" t="s">
        <v>3348</v>
      </c>
      <c r="C7719" t="s">
        <v>8788</v>
      </c>
      <c r="D7719" t="s">
        <v>3355</v>
      </c>
      <c r="E7719" s="99">
        <v>2984.71</v>
      </c>
      <c r="F7719">
        <v>375.01</v>
      </c>
      <c r="G7719" s="99">
        <v>3359.72</v>
      </c>
    </row>
    <row r="7720" spans="1:7" hidden="1" x14ac:dyDescent="0.2">
      <c r="A7720">
        <v>5111</v>
      </c>
      <c r="B7720" t="s">
        <v>3348</v>
      </c>
      <c r="C7720" t="s">
        <v>8789</v>
      </c>
      <c r="D7720" t="s">
        <v>3355</v>
      </c>
      <c r="E7720" s="99">
        <v>2984.71</v>
      </c>
      <c r="F7720">
        <v>375.01</v>
      </c>
      <c r="G7720" s="99">
        <v>3359.72</v>
      </c>
    </row>
    <row r="7721" spans="1:7" hidden="1" x14ac:dyDescent="0.2">
      <c r="A7721">
        <v>5111</v>
      </c>
      <c r="B7721" t="s">
        <v>3348</v>
      </c>
      <c r="C7721" t="s">
        <v>8790</v>
      </c>
      <c r="D7721" t="s">
        <v>3355</v>
      </c>
      <c r="E7721" s="99">
        <v>2984.71</v>
      </c>
      <c r="F7721">
        <v>375.01</v>
      </c>
      <c r="G7721" s="99">
        <v>3359.72</v>
      </c>
    </row>
    <row r="7722" spans="1:7" hidden="1" x14ac:dyDescent="0.2">
      <c r="A7722" t="s">
        <v>357</v>
      </c>
    </row>
    <row r="7723" spans="1:7" hidden="1" x14ac:dyDescent="0.2"/>
    <row r="7724" spans="1:7" hidden="1" x14ac:dyDescent="0.2"/>
    <row r="7725" spans="1:7" hidden="1" x14ac:dyDescent="0.2"/>
    <row r="7726" spans="1:7" hidden="1" x14ac:dyDescent="0.2">
      <c r="A7726" t="s">
        <v>2523</v>
      </c>
      <c r="C7726" t="s">
        <v>2832</v>
      </c>
      <c r="D7726" t="s">
        <v>2833</v>
      </c>
      <c r="E7726" t="s">
        <v>2834</v>
      </c>
      <c r="F7726" t="s">
        <v>2835</v>
      </c>
      <c r="G7726" t="s">
        <v>2836</v>
      </c>
    </row>
    <row r="7727" spans="1:7" hidden="1" x14ac:dyDescent="0.2">
      <c r="C7727" t="s">
        <v>2837</v>
      </c>
      <c r="D7727" t="s">
        <v>2838</v>
      </c>
      <c r="E7727" s="100">
        <v>43344</v>
      </c>
      <c r="F7727" t="s">
        <v>2839</v>
      </c>
      <c r="G7727" t="s">
        <v>8791</v>
      </c>
    </row>
    <row r="7728" spans="1:7" hidden="1" x14ac:dyDescent="0.2"/>
    <row r="7729" spans="1:7" hidden="1" x14ac:dyDescent="0.2">
      <c r="B7729" t="s">
        <v>2841</v>
      </c>
    </row>
    <row r="7730" spans="1:7" hidden="1" x14ac:dyDescent="0.2">
      <c r="A7730" t="s">
        <v>2842</v>
      </c>
      <c r="B7730" t="s">
        <v>2843</v>
      </c>
      <c r="C7730" t="s">
        <v>2844</v>
      </c>
    </row>
    <row r="7731" spans="1:7" hidden="1" x14ac:dyDescent="0.2"/>
    <row r="7732" spans="1:7" hidden="1" x14ac:dyDescent="0.2">
      <c r="B7732" t="s">
        <v>2845</v>
      </c>
      <c r="C7732" t="s">
        <v>2846</v>
      </c>
    </row>
    <row r="7733" spans="1:7" hidden="1" x14ac:dyDescent="0.2">
      <c r="B7733" t="s">
        <v>2847</v>
      </c>
      <c r="C7733" t="s">
        <v>2848</v>
      </c>
      <c r="D7733" t="s">
        <v>2849</v>
      </c>
      <c r="E7733" t="s">
        <v>2850</v>
      </c>
    </row>
    <row r="7734" spans="1:7" hidden="1" x14ac:dyDescent="0.2"/>
    <row r="7735" spans="1:7" hidden="1" x14ac:dyDescent="0.2"/>
    <row r="7736" spans="1:7" hidden="1" x14ac:dyDescent="0.2">
      <c r="A7736" t="s">
        <v>2851</v>
      </c>
      <c r="B7736" t="s">
        <v>2852</v>
      </c>
      <c r="C7736" t="s">
        <v>2853</v>
      </c>
      <c r="E7736" t="s">
        <v>2854</v>
      </c>
      <c r="F7736" t="s">
        <v>2855</v>
      </c>
      <c r="G7736" t="s">
        <v>2856</v>
      </c>
    </row>
    <row r="7737" spans="1:7" hidden="1" x14ac:dyDescent="0.2">
      <c r="A7737" t="s">
        <v>2857</v>
      </c>
      <c r="B7737" t="s">
        <v>2858</v>
      </c>
      <c r="C7737" t="s">
        <v>2859</v>
      </c>
      <c r="D7737" t="s">
        <v>2860</v>
      </c>
      <c r="E7737" t="s">
        <v>2861</v>
      </c>
      <c r="F7737" t="s">
        <v>2861</v>
      </c>
      <c r="G7737" t="s">
        <v>2861</v>
      </c>
    </row>
    <row r="7738" spans="1:7" hidden="1" x14ac:dyDescent="0.2">
      <c r="A7738">
        <v>5111</v>
      </c>
      <c r="B7738" t="s">
        <v>3348</v>
      </c>
      <c r="C7738" t="s">
        <v>8792</v>
      </c>
      <c r="D7738" t="s">
        <v>3355</v>
      </c>
      <c r="E7738" s="99">
        <v>2984.71</v>
      </c>
      <c r="F7738">
        <v>375.01</v>
      </c>
      <c r="G7738" s="99">
        <v>3359.72</v>
      </c>
    </row>
    <row r="7739" spans="1:7" hidden="1" x14ac:dyDescent="0.2">
      <c r="A7739">
        <v>5111</v>
      </c>
      <c r="B7739" t="s">
        <v>3348</v>
      </c>
      <c r="C7739" t="s">
        <v>8793</v>
      </c>
      <c r="D7739" t="s">
        <v>3355</v>
      </c>
      <c r="E7739" s="99">
        <v>2984.71</v>
      </c>
      <c r="F7739">
        <v>375.01</v>
      </c>
      <c r="G7739" s="99">
        <v>3359.72</v>
      </c>
    </row>
    <row r="7740" spans="1:7" hidden="1" x14ac:dyDescent="0.2">
      <c r="A7740">
        <v>5111</v>
      </c>
      <c r="B7740" t="s">
        <v>3348</v>
      </c>
      <c r="C7740" t="s">
        <v>8794</v>
      </c>
      <c r="D7740" t="s">
        <v>3355</v>
      </c>
      <c r="E7740" s="99">
        <v>2984.71</v>
      </c>
      <c r="F7740">
        <v>375.01</v>
      </c>
      <c r="G7740" s="99">
        <v>3359.72</v>
      </c>
    </row>
    <row r="7741" spans="1:7" hidden="1" x14ac:dyDescent="0.2">
      <c r="A7741">
        <v>5111</v>
      </c>
      <c r="B7741" t="s">
        <v>3348</v>
      </c>
      <c r="C7741" t="s">
        <v>8795</v>
      </c>
      <c r="D7741" t="s">
        <v>3355</v>
      </c>
      <c r="E7741" s="99">
        <v>2984.71</v>
      </c>
      <c r="F7741">
        <v>375.01</v>
      </c>
      <c r="G7741" s="99">
        <v>3359.72</v>
      </c>
    </row>
    <row r="7742" spans="1:7" hidden="1" x14ac:dyDescent="0.2">
      <c r="A7742">
        <v>5111</v>
      </c>
      <c r="B7742" t="s">
        <v>3348</v>
      </c>
      <c r="C7742" t="s">
        <v>8796</v>
      </c>
      <c r="D7742" t="s">
        <v>3355</v>
      </c>
      <c r="E7742" s="99">
        <v>2984.71</v>
      </c>
      <c r="F7742">
        <v>375.01</v>
      </c>
      <c r="G7742" s="99">
        <v>3359.72</v>
      </c>
    </row>
    <row r="7743" spans="1:7" hidden="1" x14ac:dyDescent="0.2">
      <c r="A7743">
        <v>5111</v>
      </c>
      <c r="B7743" t="s">
        <v>3348</v>
      </c>
      <c r="C7743" t="s">
        <v>8797</v>
      </c>
      <c r="D7743" t="s">
        <v>3355</v>
      </c>
      <c r="E7743" s="99">
        <v>2984.71</v>
      </c>
      <c r="F7743">
        <v>375.01</v>
      </c>
      <c r="G7743" s="99">
        <v>3359.72</v>
      </c>
    </row>
    <row r="7744" spans="1:7" hidden="1" x14ac:dyDescent="0.2">
      <c r="A7744">
        <v>5111</v>
      </c>
      <c r="B7744" t="s">
        <v>3348</v>
      </c>
      <c r="C7744" t="s">
        <v>8798</v>
      </c>
      <c r="D7744" t="s">
        <v>3355</v>
      </c>
      <c r="E7744" s="99">
        <v>2984.71</v>
      </c>
      <c r="F7744">
        <v>375.01</v>
      </c>
      <c r="G7744" s="99">
        <v>3359.72</v>
      </c>
    </row>
    <row r="7745" spans="1:7" hidden="1" x14ac:dyDescent="0.2">
      <c r="A7745">
        <v>5111</v>
      </c>
      <c r="B7745" t="s">
        <v>3348</v>
      </c>
      <c r="C7745" t="s">
        <v>8799</v>
      </c>
      <c r="D7745" t="s">
        <v>3355</v>
      </c>
      <c r="E7745" s="99">
        <v>2984.71</v>
      </c>
      <c r="F7745">
        <v>375.01</v>
      </c>
      <c r="G7745" s="99">
        <v>3359.72</v>
      </c>
    </row>
    <row r="7746" spans="1:7" hidden="1" x14ac:dyDescent="0.2">
      <c r="A7746">
        <v>5111</v>
      </c>
      <c r="B7746" t="s">
        <v>3348</v>
      </c>
      <c r="C7746" t="s">
        <v>8800</v>
      </c>
      <c r="D7746" t="s">
        <v>3355</v>
      </c>
      <c r="E7746" s="99">
        <v>2984.71</v>
      </c>
      <c r="F7746">
        <v>375.01</v>
      </c>
      <c r="G7746" s="99">
        <v>3359.72</v>
      </c>
    </row>
    <row r="7747" spans="1:7" hidden="1" x14ac:dyDescent="0.2">
      <c r="A7747">
        <v>5111</v>
      </c>
      <c r="B7747" t="s">
        <v>3348</v>
      </c>
      <c r="C7747" t="s">
        <v>8801</v>
      </c>
      <c r="D7747" t="s">
        <v>3355</v>
      </c>
      <c r="E7747" s="99">
        <v>2984.71</v>
      </c>
      <c r="F7747">
        <v>375.01</v>
      </c>
      <c r="G7747" s="99">
        <v>3359.72</v>
      </c>
    </row>
    <row r="7748" spans="1:7" hidden="1" x14ac:dyDescent="0.2">
      <c r="A7748">
        <v>5111</v>
      </c>
      <c r="B7748" t="s">
        <v>3348</v>
      </c>
      <c r="C7748" t="s">
        <v>8802</v>
      </c>
      <c r="D7748" t="s">
        <v>3355</v>
      </c>
      <c r="E7748" s="99">
        <v>2984.71</v>
      </c>
      <c r="F7748">
        <v>375.01</v>
      </c>
      <c r="G7748" s="99">
        <v>3359.72</v>
      </c>
    </row>
    <row r="7749" spans="1:7" hidden="1" x14ac:dyDescent="0.2">
      <c r="A7749">
        <v>5111</v>
      </c>
      <c r="B7749" t="s">
        <v>3348</v>
      </c>
      <c r="C7749" t="s">
        <v>8803</v>
      </c>
      <c r="D7749" t="s">
        <v>3355</v>
      </c>
      <c r="E7749" s="99">
        <v>2984.71</v>
      </c>
      <c r="F7749">
        <v>375.01</v>
      </c>
      <c r="G7749" s="99">
        <v>3359.72</v>
      </c>
    </row>
    <row r="7750" spans="1:7" hidden="1" x14ac:dyDescent="0.2">
      <c r="A7750">
        <v>5111</v>
      </c>
      <c r="B7750" t="s">
        <v>3348</v>
      </c>
      <c r="C7750" t="s">
        <v>8804</v>
      </c>
      <c r="D7750" t="s">
        <v>3355</v>
      </c>
      <c r="E7750" s="99">
        <v>2984.71</v>
      </c>
      <c r="F7750">
        <v>375.01</v>
      </c>
      <c r="G7750" s="99">
        <v>3359.72</v>
      </c>
    </row>
    <row r="7751" spans="1:7" hidden="1" x14ac:dyDescent="0.2">
      <c r="A7751">
        <v>5111</v>
      </c>
      <c r="B7751" t="s">
        <v>3348</v>
      </c>
      <c r="C7751" t="s">
        <v>8805</v>
      </c>
      <c r="D7751" t="s">
        <v>3355</v>
      </c>
      <c r="E7751" s="99">
        <v>2984.71</v>
      </c>
      <c r="F7751">
        <v>375.01</v>
      </c>
      <c r="G7751" s="99">
        <v>3359.72</v>
      </c>
    </row>
    <row r="7752" spans="1:7" hidden="1" x14ac:dyDescent="0.2">
      <c r="A7752">
        <v>5111</v>
      </c>
      <c r="B7752" t="s">
        <v>3348</v>
      </c>
      <c r="C7752" t="s">
        <v>8806</v>
      </c>
      <c r="D7752" t="s">
        <v>3355</v>
      </c>
      <c r="E7752" s="99">
        <v>2984.71</v>
      </c>
      <c r="F7752">
        <v>375.01</v>
      </c>
      <c r="G7752" s="99">
        <v>3359.72</v>
      </c>
    </row>
    <row r="7753" spans="1:7" hidden="1" x14ac:dyDescent="0.2">
      <c r="A7753">
        <v>5111</v>
      </c>
      <c r="B7753" t="s">
        <v>3348</v>
      </c>
      <c r="C7753" t="s">
        <v>8807</v>
      </c>
      <c r="D7753" t="s">
        <v>3355</v>
      </c>
      <c r="E7753" s="99">
        <v>2984.71</v>
      </c>
      <c r="F7753">
        <v>375.01</v>
      </c>
      <c r="G7753" s="99">
        <v>3359.72</v>
      </c>
    </row>
    <row r="7754" spans="1:7" hidden="1" x14ac:dyDescent="0.2">
      <c r="A7754">
        <v>5111</v>
      </c>
      <c r="B7754" t="s">
        <v>3348</v>
      </c>
      <c r="C7754" t="s">
        <v>8808</v>
      </c>
      <c r="D7754" t="s">
        <v>3355</v>
      </c>
      <c r="E7754" s="99">
        <v>2984.71</v>
      </c>
      <c r="F7754">
        <v>375.01</v>
      </c>
      <c r="G7754" s="99">
        <v>3359.72</v>
      </c>
    </row>
    <row r="7755" spans="1:7" hidden="1" x14ac:dyDescent="0.2">
      <c r="A7755">
        <v>5111</v>
      </c>
      <c r="B7755" t="s">
        <v>3348</v>
      </c>
      <c r="C7755" t="s">
        <v>8809</v>
      </c>
      <c r="D7755" t="s">
        <v>3355</v>
      </c>
      <c r="E7755" s="99">
        <v>2984.71</v>
      </c>
      <c r="F7755">
        <v>375.01</v>
      </c>
      <c r="G7755" s="99">
        <v>3359.72</v>
      </c>
    </row>
    <row r="7756" spans="1:7" hidden="1" x14ac:dyDescent="0.2">
      <c r="A7756">
        <v>5111</v>
      </c>
      <c r="B7756" t="s">
        <v>3348</v>
      </c>
      <c r="C7756" t="s">
        <v>8810</v>
      </c>
      <c r="D7756" t="s">
        <v>3355</v>
      </c>
      <c r="E7756" s="99">
        <v>2984.71</v>
      </c>
      <c r="F7756">
        <v>375.01</v>
      </c>
      <c r="G7756" s="99">
        <v>3359.72</v>
      </c>
    </row>
    <row r="7757" spans="1:7" hidden="1" x14ac:dyDescent="0.2">
      <c r="A7757">
        <v>5111</v>
      </c>
      <c r="B7757" t="s">
        <v>3348</v>
      </c>
      <c r="C7757" t="s">
        <v>8811</v>
      </c>
      <c r="D7757" t="s">
        <v>3355</v>
      </c>
      <c r="E7757" s="99">
        <v>2984.71</v>
      </c>
      <c r="F7757">
        <v>375.01</v>
      </c>
      <c r="G7757" s="99">
        <v>3359.72</v>
      </c>
    </row>
    <row r="7758" spans="1:7" hidden="1" x14ac:dyDescent="0.2">
      <c r="A7758">
        <v>5111</v>
      </c>
      <c r="B7758" t="s">
        <v>3348</v>
      </c>
      <c r="C7758" t="s">
        <v>8812</v>
      </c>
      <c r="D7758" t="s">
        <v>3355</v>
      </c>
      <c r="E7758" s="99">
        <v>2984.71</v>
      </c>
      <c r="F7758">
        <v>375.01</v>
      </c>
      <c r="G7758" s="99">
        <v>3359.72</v>
      </c>
    </row>
    <row r="7759" spans="1:7" hidden="1" x14ac:dyDescent="0.2">
      <c r="A7759">
        <v>5111</v>
      </c>
      <c r="B7759" t="s">
        <v>3348</v>
      </c>
      <c r="C7759" t="s">
        <v>8813</v>
      </c>
      <c r="D7759" t="s">
        <v>3355</v>
      </c>
      <c r="E7759" s="99">
        <v>2984.71</v>
      </c>
      <c r="F7759">
        <v>375.01</v>
      </c>
      <c r="G7759" s="99">
        <v>3359.72</v>
      </c>
    </row>
    <row r="7760" spans="1:7" hidden="1" x14ac:dyDescent="0.2">
      <c r="A7760">
        <v>5111</v>
      </c>
      <c r="B7760" t="s">
        <v>3348</v>
      </c>
      <c r="C7760" t="s">
        <v>8814</v>
      </c>
      <c r="D7760" t="s">
        <v>3355</v>
      </c>
      <c r="E7760" s="99">
        <v>2548.96</v>
      </c>
      <c r="F7760">
        <v>320.54000000000002</v>
      </c>
      <c r="G7760" s="99">
        <v>2869.5</v>
      </c>
    </row>
    <row r="7761" spans="1:7" hidden="1" x14ac:dyDescent="0.2">
      <c r="A7761">
        <v>5111</v>
      </c>
      <c r="B7761" t="s">
        <v>3348</v>
      </c>
      <c r="C7761" t="s">
        <v>8815</v>
      </c>
      <c r="D7761" t="s">
        <v>3355</v>
      </c>
      <c r="E7761" s="99">
        <v>2548.96</v>
      </c>
      <c r="F7761">
        <v>320.54000000000002</v>
      </c>
      <c r="G7761" s="99">
        <v>2869.5</v>
      </c>
    </row>
    <row r="7762" spans="1:7" hidden="1" x14ac:dyDescent="0.2">
      <c r="A7762">
        <v>5111</v>
      </c>
      <c r="B7762" t="s">
        <v>3348</v>
      </c>
      <c r="C7762" t="s">
        <v>8816</v>
      </c>
      <c r="D7762" t="s">
        <v>3355</v>
      </c>
      <c r="E7762" s="99">
        <v>2548.96</v>
      </c>
      <c r="F7762">
        <v>-59.86</v>
      </c>
      <c r="G7762" s="99">
        <v>2489.1</v>
      </c>
    </row>
    <row r="7763" spans="1:7" hidden="1" x14ac:dyDescent="0.2">
      <c r="A7763">
        <v>5111</v>
      </c>
      <c r="B7763" t="s">
        <v>3348</v>
      </c>
      <c r="C7763" t="s">
        <v>8817</v>
      </c>
      <c r="D7763" t="s">
        <v>3355</v>
      </c>
      <c r="E7763" s="99">
        <v>2548.96</v>
      </c>
      <c r="F7763">
        <v>320.54000000000002</v>
      </c>
      <c r="G7763" s="99">
        <v>2869.5</v>
      </c>
    </row>
    <row r="7764" spans="1:7" hidden="1" x14ac:dyDescent="0.2">
      <c r="A7764">
        <v>5111</v>
      </c>
      <c r="B7764" t="s">
        <v>3348</v>
      </c>
      <c r="C7764" t="s">
        <v>8818</v>
      </c>
      <c r="D7764" t="s">
        <v>3355</v>
      </c>
      <c r="E7764" s="99">
        <v>2548.96</v>
      </c>
      <c r="F7764">
        <v>320.54000000000002</v>
      </c>
      <c r="G7764" s="99">
        <v>2869.5</v>
      </c>
    </row>
    <row r="7765" spans="1:7" hidden="1" x14ac:dyDescent="0.2">
      <c r="A7765">
        <v>5111</v>
      </c>
      <c r="B7765" t="s">
        <v>3348</v>
      </c>
      <c r="C7765" t="s">
        <v>8819</v>
      </c>
      <c r="D7765" t="s">
        <v>3355</v>
      </c>
      <c r="E7765" s="99">
        <v>2548.96</v>
      </c>
      <c r="F7765">
        <v>320.54000000000002</v>
      </c>
      <c r="G7765" s="99">
        <v>2869.5</v>
      </c>
    </row>
    <row r="7766" spans="1:7" hidden="1" x14ac:dyDescent="0.2">
      <c r="A7766">
        <v>5111</v>
      </c>
      <c r="B7766" t="s">
        <v>3348</v>
      </c>
      <c r="C7766" t="s">
        <v>8820</v>
      </c>
      <c r="D7766" t="s">
        <v>3355</v>
      </c>
      <c r="E7766" s="99">
        <v>2548.96</v>
      </c>
      <c r="F7766">
        <v>320.54000000000002</v>
      </c>
      <c r="G7766" s="99">
        <v>2869.5</v>
      </c>
    </row>
    <row r="7767" spans="1:7" hidden="1" x14ac:dyDescent="0.2">
      <c r="A7767">
        <v>5111</v>
      </c>
      <c r="B7767" t="s">
        <v>3348</v>
      </c>
      <c r="C7767" t="s">
        <v>8821</v>
      </c>
      <c r="D7767" t="s">
        <v>3355</v>
      </c>
      <c r="E7767" s="99">
        <v>2984.71</v>
      </c>
      <c r="F7767">
        <v>375.01</v>
      </c>
      <c r="G7767" s="99">
        <v>3359.72</v>
      </c>
    </row>
    <row r="7768" spans="1:7" hidden="1" x14ac:dyDescent="0.2">
      <c r="A7768">
        <v>5111</v>
      </c>
      <c r="B7768" t="s">
        <v>3348</v>
      </c>
      <c r="C7768" t="s">
        <v>8822</v>
      </c>
      <c r="D7768" t="s">
        <v>3355</v>
      </c>
      <c r="E7768" s="99">
        <v>2984.71</v>
      </c>
      <c r="F7768">
        <v>375.01</v>
      </c>
      <c r="G7768" s="99">
        <v>3359.72</v>
      </c>
    </row>
    <row r="7769" spans="1:7" hidden="1" x14ac:dyDescent="0.2">
      <c r="A7769">
        <v>5111</v>
      </c>
      <c r="B7769" t="s">
        <v>3348</v>
      </c>
      <c r="C7769" t="s">
        <v>8823</v>
      </c>
      <c r="D7769" t="s">
        <v>3355</v>
      </c>
      <c r="E7769" s="99">
        <v>2984.71</v>
      </c>
      <c r="F7769">
        <v>375.01</v>
      </c>
      <c r="G7769" s="99">
        <v>3359.72</v>
      </c>
    </row>
    <row r="7770" spans="1:7" hidden="1" x14ac:dyDescent="0.2">
      <c r="A7770">
        <v>5111</v>
      </c>
      <c r="B7770" t="s">
        <v>3348</v>
      </c>
      <c r="C7770" t="s">
        <v>8824</v>
      </c>
      <c r="D7770" t="s">
        <v>3355</v>
      </c>
      <c r="E7770" s="99">
        <v>2548.96</v>
      </c>
      <c r="F7770">
        <v>320.54000000000002</v>
      </c>
      <c r="G7770" s="99">
        <v>2869.5</v>
      </c>
    </row>
    <row r="7771" spans="1:7" hidden="1" x14ac:dyDescent="0.2">
      <c r="A7771">
        <v>5111</v>
      </c>
      <c r="B7771" t="s">
        <v>3348</v>
      </c>
      <c r="C7771" t="s">
        <v>8825</v>
      </c>
      <c r="D7771" t="s">
        <v>3355</v>
      </c>
      <c r="E7771" s="99">
        <v>2984.71</v>
      </c>
      <c r="F7771">
        <v>375.01</v>
      </c>
      <c r="G7771" s="99">
        <v>3359.72</v>
      </c>
    </row>
    <row r="7772" spans="1:7" hidden="1" x14ac:dyDescent="0.2">
      <c r="A7772">
        <v>5111</v>
      </c>
      <c r="B7772" t="s">
        <v>3348</v>
      </c>
      <c r="C7772" t="s">
        <v>8826</v>
      </c>
      <c r="D7772" t="s">
        <v>8827</v>
      </c>
      <c r="E7772">
        <v>255</v>
      </c>
      <c r="F7772">
        <v>0</v>
      </c>
      <c r="G7772">
        <v>255</v>
      </c>
    </row>
    <row r="7773" spans="1:7" hidden="1" x14ac:dyDescent="0.2">
      <c r="A7773">
        <v>5111</v>
      </c>
      <c r="B7773" t="s">
        <v>3348</v>
      </c>
      <c r="C7773" t="s">
        <v>8828</v>
      </c>
      <c r="D7773" t="s">
        <v>8829</v>
      </c>
      <c r="E7773">
        <v>0</v>
      </c>
      <c r="F7773" s="99">
        <v>4500</v>
      </c>
      <c r="G7773" s="99">
        <v>4500</v>
      </c>
    </row>
    <row r="7774" spans="1:7" hidden="1" x14ac:dyDescent="0.2">
      <c r="A7774">
        <v>5111</v>
      </c>
      <c r="B7774" t="s">
        <v>3348</v>
      </c>
      <c r="C7774" t="s">
        <v>8828</v>
      </c>
      <c r="D7774" t="s">
        <v>8830</v>
      </c>
      <c r="E7774" s="99">
        <v>90293.28</v>
      </c>
      <c r="F7774">
        <v>0</v>
      </c>
      <c r="G7774" s="99">
        <v>90293.28</v>
      </c>
    </row>
    <row r="7775" spans="1:7" hidden="1" x14ac:dyDescent="0.2">
      <c r="A7775">
        <v>5111</v>
      </c>
      <c r="B7775" t="s">
        <v>3348</v>
      </c>
      <c r="C7775" t="s">
        <v>8831</v>
      </c>
      <c r="D7775" t="s">
        <v>8827</v>
      </c>
      <c r="E7775" s="99">
        <v>1362.22</v>
      </c>
      <c r="F7775">
        <v>0</v>
      </c>
      <c r="G7775" s="99">
        <v>1362.22</v>
      </c>
    </row>
    <row r="7776" spans="1:7" hidden="1" x14ac:dyDescent="0.2">
      <c r="A7776">
        <v>5111</v>
      </c>
      <c r="B7776" t="s">
        <v>3348</v>
      </c>
      <c r="C7776" t="s">
        <v>8832</v>
      </c>
      <c r="D7776" t="s">
        <v>8827</v>
      </c>
      <c r="E7776">
        <v>203.68</v>
      </c>
      <c r="F7776">
        <v>0</v>
      </c>
      <c r="G7776">
        <v>203.68</v>
      </c>
    </row>
    <row r="7777" spans="1:7" hidden="1" x14ac:dyDescent="0.2">
      <c r="A7777">
        <v>5111</v>
      </c>
      <c r="B7777" t="s">
        <v>3348</v>
      </c>
      <c r="C7777" t="s">
        <v>8833</v>
      </c>
      <c r="D7777" t="s">
        <v>8827</v>
      </c>
      <c r="E7777" s="99">
        <v>3010</v>
      </c>
      <c r="F7777">
        <v>0</v>
      </c>
      <c r="G7777" s="99">
        <v>3010</v>
      </c>
    </row>
    <row r="7778" spans="1:7" hidden="1" x14ac:dyDescent="0.2">
      <c r="A7778">
        <v>5111</v>
      </c>
      <c r="B7778" t="s">
        <v>3348</v>
      </c>
      <c r="C7778" t="s">
        <v>8834</v>
      </c>
      <c r="D7778" t="s">
        <v>3355</v>
      </c>
      <c r="E7778" s="99">
        <v>2984.71</v>
      </c>
      <c r="F7778">
        <v>375.01</v>
      </c>
      <c r="G7778" s="99">
        <v>3359.72</v>
      </c>
    </row>
    <row r="7779" spans="1:7" hidden="1" x14ac:dyDescent="0.2">
      <c r="A7779" t="s">
        <v>3376</v>
      </c>
      <c r="B7779" t="s">
        <v>3348</v>
      </c>
      <c r="C7779" t="s">
        <v>8835</v>
      </c>
      <c r="D7779">
        <f>-5111-10</f>
        <v>-5121</v>
      </c>
      <c r="E7779" s="99">
        <v>2984.71</v>
      </c>
      <c r="F7779">
        <v>375.01</v>
      </c>
      <c r="G7779" s="99">
        <v>3359.72</v>
      </c>
    </row>
    <row r="7780" spans="1:7" hidden="1" x14ac:dyDescent="0.2">
      <c r="A7780">
        <v>5111</v>
      </c>
      <c r="B7780" t="s">
        <v>3348</v>
      </c>
      <c r="C7780" t="s">
        <v>8836</v>
      </c>
      <c r="D7780" t="s">
        <v>3355</v>
      </c>
      <c r="E7780" s="99">
        <v>2984.71</v>
      </c>
      <c r="F7780">
        <v>375.01</v>
      </c>
      <c r="G7780" s="99">
        <v>3359.72</v>
      </c>
    </row>
    <row r="7781" spans="1:7" hidden="1" x14ac:dyDescent="0.2">
      <c r="A7781">
        <v>5111</v>
      </c>
      <c r="B7781" t="s">
        <v>3348</v>
      </c>
      <c r="C7781" t="s">
        <v>8837</v>
      </c>
      <c r="D7781" t="s">
        <v>3355</v>
      </c>
      <c r="E7781" s="99">
        <v>2984.71</v>
      </c>
      <c r="F7781">
        <v>375.01</v>
      </c>
      <c r="G7781" s="99">
        <v>3359.72</v>
      </c>
    </row>
    <row r="7782" spans="1:7" hidden="1" x14ac:dyDescent="0.2">
      <c r="A7782">
        <v>5111</v>
      </c>
      <c r="B7782" t="s">
        <v>3348</v>
      </c>
      <c r="C7782" t="s">
        <v>8838</v>
      </c>
      <c r="D7782" t="s">
        <v>3355</v>
      </c>
      <c r="E7782" s="99">
        <v>2984.71</v>
      </c>
      <c r="F7782">
        <v>375.01</v>
      </c>
      <c r="G7782" s="99">
        <v>3359.72</v>
      </c>
    </row>
    <row r="7783" spans="1:7" hidden="1" x14ac:dyDescent="0.2">
      <c r="A7783">
        <v>5111</v>
      </c>
      <c r="B7783" t="s">
        <v>3348</v>
      </c>
      <c r="C7783" t="s">
        <v>8839</v>
      </c>
      <c r="D7783" t="s">
        <v>3355</v>
      </c>
      <c r="E7783" s="99">
        <v>2984.71</v>
      </c>
      <c r="F7783">
        <v>375.01</v>
      </c>
      <c r="G7783" s="99">
        <v>3359.72</v>
      </c>
    </row>
    <row r="7784" spans="1:7" hidden="1" x14ac:dyDescent="0.2">
      <c r="A7784">
        <v>5111</v>
      </c>
      <c r="B7784" t="s">
        <v>3348</v>
      </c>
      <c r="C7784" t="s">
        <v>8840</v>
      </c>
      <c r="D7784" t="s">
        <v>3355</v>
      </c>
      <c r="E7784" s="99">
        <v>3420.46</v>
      </c>
      <c r="F7784">
        <v>429.48</v>
      </c>
      <c r="G7784" s="99">
        <v>3849.94</v>
      </c>
    </row>
    <row r="7785" spans="1:7" hidden="1" x14ac:dyDescent="0.2">
      <c r="A7785">
        <v>5111</v>
      </c>
      <c r="B7785" t="s">
        <v>3348</v>
      </c>
      <c r="C7785" t="s">
        <v>8841</v>
      </c>
      <c r="D7785" t="s">
        <v>3355</v>
      </c>
      <c r="E7785" s="99">
        <v>2984.71</v>
      </c>
      <c r="F7785">
        <v>375.01</v>
      </c>
      <c r="G7785" s="99">
        <v>3359.72</v>
      </c>
    </row>
    <row r="7786" spans="1:7" hidden="1" x14ac:dyDescent="0.2">
      <c r="A7786">
        <v>5111</v>
      </c>
      <c r="B7786" t="s">
        <v>3348</v>
      </c>
      <c r="C7786" t="s">
        <v>8842</v>
      </c>
      <c r="D7786" t="s">
        <v>3355</v>
      </c>
      <c r="E7786" s="99">
        <v>2984.71</v>
      </c>
      <c r="F7786">
        <v>375.01</v>
      </c>
      <c r="G7786" s="99">
        <v>3359.72</v>
      </c>
    </row>
    <row r="7787" spans="1:7" hidden="1" x14ac:dyDescent="0.2">
      <c r="A7787">
        <v>5111</v>
      </c>
      <c r="B7787" t="s">
        <v>3348</v>
      </c>
      <c r="C7787" t="s">
        <v>8843</v>
      </c>
      <c r="D7787" t="s">
        <v>3355</v>
      </c>
      <c r="E7787" s="99">
        <v>2984.71</v>
      </c>
      <c r="F7787">
        <v>375.01</v>
      </c>
      <c r="G7787" s="99">
        <v>3359.72</v>
      </c>
    </row>
    <row r="7788" spans="1:7" hidden="1" x14ac:dyDescent="0.2">
      <c r="A7788" t="s">
        <v>357</v>
      </c>
    </row>
    <row r="7789" spans="1:7" hidden="1" x14ac:dyDescent="0.2"/>
    <row r="7790" spans="1:7" hidden="1" x14ac:dyDescent="0.2"/>
    <row r="7791" spans="1:7" hidden="1" x14ac:dyDescent="0.2"/>
    <row r="7792" spans="1:7" hidden="1" x14ac:dyDescent="0.2">
      <c r="A7792" t="s">
        <v>2523</v>
      </c>
      <c r="C7792" t="s">
        <v>2832</v>
      </c>
      <c r="D7792" t="s">
        <v>2833</v>
      </c>
      <c r="E7792" t="s">
        <v>2834</v>
      </c>
      <c r="F7792" t="s">
        <v>2835</v>
      </c>
      <c r="G7792" t="s">
        <v>2836</v>
      </c>
    </row>
    <row r="7793" spans="1:7" hidden="1" x14ac:dyDescent="0.2">
      <c r="C7793" t="s">
        <v>2837</v>
      </c>
      <c r="D7793" t="s">
        <v>2838</v>
      </c>
      <c r="E7793" s="100">
        <v>43344</v>
      </c>
      <c r="F7793" t="s">
        <v>2839</v>
      </c>
      <c r="G7793" t="s">
        <v>8844</v>
      </c>
    </row>
    <row r="7794" spans="1:7" hidden="1" x14ac:dyDescent="0.2"/>
    <row r="7795" spans="1:7" hidden="1" x14ac:dyDescent="0.2">
      <c r="B7795" t="s">
        <v>2841</v>
      </c>
    </row>
    <row r="7796" spans="1:7" hidden="1" x14ac:dyDescent="0.2">
      <c r="A7796" t="s">
        <v>2842</v>
      </c>
      <c r="B7796" t="s">
        <v>2843</v>
      </c>
      <c r="C7796" t="s">
        <v>2844</v>
      </c>
    </row>
    <row r="7797" spans="1:7" hidden="1" x14ac:dyDescent="0.2"/>
    <row r="7798" spans="1:7" hidden="1" x14ac:dyDescent="0.2">
      <c r="B7798" t="s">
        <v>2845</v>
      </c>
      <c r="C7798" t="s">
        <v>2846</v>
      </c>
    </row>
    <row r="7799" spans="1:7" hidden="1" x14ac:dyDescent="0.2">
      <c r="B7799" t="s">
        <v>2847</v>
      </c>
      <c r="C7799" t="s">
        <v>2848</v>
      </c>
      <c r="D7799" t="s">
        <v>2849</v>
      </c>
      <c r="E7799" t="s">
        <v>2850</v>
      </c>
    </row>
    <row r="7800" spans="1:7" hidden="1" x14ac:dyDescent="0.2"/>
    <row r="7801" spans="1:7" hidden="1" x14ac:dyDescent="0.2"/>
    <row r="7802" spans="1:7" hidden="1" x14ac:dyDescent="0.2">
      <c r="A7802" t="s">
        <v>2851</v>
      </c>
      <c r="B7802" t="s">
        <v>2852</v>
      </c>
      <c r="C7802" t="s">
        <v>2853</v>
      </c>
      <c r="E7802" t="s">
        <v>2854</v>
      </c>
      <c r="F7802" t="s">
        <v>2855</v>
      </c>
      <c r="G7802" t="s">
        <v>2856</v>
      </c>
    </row>
    <row r="7803" spans="1:7" hidden="1" x14ac:dyDescent="0.2">
      <c r="A7803" t="s">
        <v>2857</v>
      </c>
      <c r="B7803" t="s">
        <v>2858</v>
      </c>
      <c r="C7803" t="s">
        <v>2859</v>
      </c>
      <c r="D7803" t="s">
        <v>2860</v>
      </c>
      <c r="E7803" t="s">
        <v>2861</v>
      </c>
      <c r="F7803" t="s">
        <v>2861</v>
      </c>
      <c r="G7803" t="s">
        <v>2861</v>
      </c>
    </row>
    <row r="7804" spans="1:7" hidden="1" x14ac:dyDescent="0.2">
      <c r="A7804">
        <v>5111</v>
      </c>
      <c r="B7804" t="s">
        <v>3348</v>
      </c>
      <c r="C7804" t="s">
        <v>8845</v>
      </c>
      <c r="D7804" t="s">
        <v>3355</v>
      </c>
      <c r="E7804" s="99">
        <v>3420.46</v>
      </c>
      <c r="F7804">
        <v>429.48</v>
      </c>
      <c r="G7804" s="99">
        <v>3849.94</v>
      </c>
    </row>
    <row r="7805" spans="1:7" hidden="1" x14ac:dyDescent="0.2">
      <c r="A7805">
        <v>5111</v>
      </c>
      <c r="B7805" t="s">
        <v>3348</v>
      </c>
      <c r="C7805" t="s">
        <v>8846</v>
      </c>
      <c r="D7805" t="s">
        <v>3355</v>
      </c>
      <c r="E7805" s="99">
        <v>2984.71</v>
      </c>
      <c r="F7805">
        <v>375.01</v>
      </c>
      <c r="G7805" s="99">
        <v>3359.72</v>
      </c>
    </row>
    <row r="7806" spans="1:7" hidden="1" x14ac:dyDescent="0.2">
      <c r="A7806">
        <v>5111</v>
      </c>
      <c r="B7806" t="s">
        <v>3348</v>
      </c>
      <c r="C7806" t="s">
        <v>8847</v>
      </c>
      <c r="D7806" t="s">
        <v>3355</v>
      </c>
      <c r="E7806" s="99">
        <v>2984.71</v>
      </c>
      <c r="F7806">
        <v>375.01</v>
      </c>
      <c r="G7806" s="99">
        <v>3359.72</v>
      </c>
    </row>
    <row r="7807" spans="1:7" hidden="1" x14ac:dyDescent="0.2">
      <c r="A7807">
        <v>5111</v>
      </c>
      <c r="B7807" t="s">
        <v>3348</v>
      </c>
      <c r="C7807" t="s">
        <v>8848</v>
      </c>
      <c r="D7807" t="s">
        <v>3355</v>
      </c>
      <c r="E7807" s="99">
        <v>2984.71</v>
      </c>
      <c r="F7807">
        <v>375.01</v>
      </c>
      <c r="G7807" s="99">
        <v>3359.72</v>
      </c>
    </row>
    <row r="7808" spans="1:7" hidden="1" x14ac:dyDescent="0.2">
      <c r="A7808">
        <v>5111</v>
      </c>
      <c r="B7808" t="s">
        <v>3348</v>
      </c>
      <c r="C7808" t="s">
        <v>8849</v>
      </c>
      <c r="D7808" t="s">
        <v>3355</v>
      </c>
      <c r="E7808" s="99">
        <v>2984.71</v>
      </c>
      <c r="F7808">
        <v>375.01</v>
      </c>
      <c r="G7808" s="99">
        <v>3359.72</v>
      </c>
    </row>
    <row r="7809" spans="1:7" hidden="1" x14ac:dyDescent="0.2">
      <c r="A7809">
        <v>5111</v>
      </c>
      <c r="B7809" t="s">
        <v>3348</v>
      </c>
      <c r="C7809" t="s">
        <v>8850</v>
      </c>
      <c r="D7809" t="s">
        <v>3355</v>
      </c>
      <c r="E7809" s="99">
        <v>2548.96</v>
      </c>
      <c r="F7809">
        <v>-59.86</v>
      </c>
      <c r="G7809" s="99">
        <v>2489.1</v>
      </c>
    </row>
    <row r="7810" spans="1:7" hidden="1" x14ac:dyDescent="0.2">
      <c r="A7810">
        <v>5111</v>
      </c>
      <c r="B7810" t="s">
        <v>3348</v>
      </c>
      <c r="C7810" t="s">
        <v>8851</v>
      </c>
      <c r="D7810" t="s">
        <v>3355</v>
      </c>
      <c r="E7810" s="99">
        <v>2548.96</v>
      </c>
      <c r="F7810">
        <v>-59.86</v>
      </c>
      <c r="G7810" s="99">
        <v>2489.1</v>
      </c>
    </row>
    <row r="7811" spans="1:7" hidden="1" x14ac:dyDescent="0.2">
      <c r="A7811">
        <v>5111</v>
      </c>
      <c r="B7811" t="s">
        <v>3348</v>
      </c>
      <c r="C7811" t="s">
        <v>8852</v>
      </c>
      <c r="D7811" t="s">
        <v>3355</v>
      </c>
      <c r="E7811" s="99">
        <v>3927.66</v>
      </c>
      <c r="F7811">
        <v>-138.58000000000001</v>
      </c>
      <c r="G7811" s="99">
        <v>3789.08</v>
      </c>
    </row>
    <row r="7812" spans="1:7" hidden="1" x14ac:dyDescent="0.2">
      <c r="A7812">
        <v>5111</v>
      </c>
      <c r="B7812" t="s">
        <v>3348</v>
      </c>
      <c r="C7812" t="s">
        <v>8853</v>
      </c>
      <c r="D7812" t="s">
        <v>3355</v>
      </c>
      <c r="E7812" s="99">
        <v>4616.96</v>
      </c>
      <c r="F7812">
        <v>-181.76</v>
      </c>
      <c r="G7812" s="99">
        <v>4435.2</v>
      </c>
    </row>
    <row r="7813" spans="1:7" hidden="1" x14ac:dyDescent="0.2">
      <c r="A7813">
        <v>5111</v>
      </c>
      <c r="B7813" t="s">
        <v>3348</v>
      </c>
      <c r="C7813" t="s">
        <v>8854</v>
      </c>
      <c r="D7813" t="s">
        <v>3355</v>
      </c>
      <c r="E7813" s="99">
        <v>2548.96</v>
      </c>
      <c r="F7813">
        <v>35.24</v>
      </c>
      <c r="G7813" s="99">
        <v>2584.1999999999998</v>
      </c>
    </row>
    <row r="7814" spans="1:7" hidden="1" x14ac:dyDescent="0.2">
      <c r="A7814">
        <v>5111</v>
      </c>
      <c r="B7814" t="s">
        <v>3348</v>
      </c>
      <c r="C7814" t="s">
        <v>8855</v>
      </c>
      <c r="D7814" t="s">
        <v>3355</v>
      </c>
      <c r="E7814" s="99">
        <v>5488.47</v>
      </c>
      <c r="F7814">
        <v>687.98</v>
      </c>
      <c r="G7814" s="99">
        <v>6176.45</v>
      </c>
    </row>
    <row r="7815" spans="1:7" hidden="1" x14ac:dyDescent="0.2">
      <c r="A7815">
        <v>5111</v>
      </c>
      <c r="B7815" t="s">
        <v>3348</v>
      </c>
      <c r="C7815" t="s">
        <v>8856</v>
      </c>
      <c r="D7815" t="s">
        <v>8857</v>
      </c>
      <c r="E7815" s="99">
        <v>3500</v>
      </c>
      <c r="F7815">
        <v>0</v>
      </c>
      <c r="G7815" s="99">
        <v>3500</v>
      </c>
    </row>
    <row r="7816" spans="1:7" hidden="1" x14ac:dyDescent="0.2">
      <c r="A7816">
        <v>5111</v>
      </c>
      <c r="B7816" t="s">
        <v>3348</v>
      </c>
      <c r="C7816" t="s">
        <v>8858</v>
      </c>
      <c r="D7816" t="s">
        <v>3355</v>
      </c>
      <c r="E7816" s="99">
        <v>4616.96</v>
      </c>
      <c r="F7816">
        <v>8.44</v>
      </c>
      <c r="G7816" s="99">
        <v>4625.3999999999996</v>
      </c>
    </row>
    <row r="7817" spans="1:7" hidden="1" x14ac:dyDescent="0.2">
      <c r="A7817">
        <v>5111</v>
      </c>
      <c r="B7817" t="s">
        <v>3348</v>
      </c>
      <c r="C7817" t="s">
        <v>8859</v>
      </c>
      <c r="D7817" t="s">
        <v>3355</v>
      </c>
      <c r="E7817" s="99">
        <v>3927.66</v>
      </c>
      <c r="F7817">
        <v>17.38</v>
      </c>
      <c r="G7817" s="99">
        <v>3945.04</v>
      </c>
    </row>
    <row r="7818" spans="1:7" hidden="1" x14ac:dyDescent="0.2">
      <c r="A7818">
        <v>5111</v>
      </c>
      <c r="B7818" t="s">
        <v>3348</v>
      </c>
      <c r="C7818" t="s">
        <v>8860</v>
      </c>
      <c r="D7818" t="s">
        <v>3669</v>
      </c>
      <c r="E7818" s="99">
        <v>18359.73</v>
      </c>
      <c r="F7818" s="99">
        <v>2371.66</v>
      </c>
      <c r="G7818" s="99">
        <v>20731.39</v>
      </c>
    </row>
    <row r="7819" spans="1:7" hidden="1" x14ac:dyDescent="0.2">
      <c r="A7819">
        <v>5111</v>
      </c>
      <c r="B7819" t="s">
        <v>3348</v>
      </c>
      <c r="C7819" t="s">
        <v>8860</v>
      </c>
      <c r="D7819" t="s">
        <v>8857</v>
      </c>
      <c r="E7819" s="99">
        <v>24500</v>
      </c>
      <c r="F7819" s="99">
        <v>3500</v>
      </c>
      <c r="G7819" s="99">
        <v>28000</v>
      </c>
    </row>
    <row r="7820" spans="1:7" hidden="1" x14ac:dyDescent="0.2">
      <c r="A7820">
        <v>5111</v>
      </c>
      <c r="B7820" t="s">
        <v>3348</v>
      </c>
      <c r="C7820" t="s">
        <v>8861</v>
      </c>
      <c r="D7820" t="s">
        <v>3355</v>
      </c>
      <c r="E7820" s="99">
        <v>1859.6</v>
      </c>
      <c r="F7820">
        <v>44.17</v>
      </c>
      <c r="G7820" s="99">
        <v>1903.77</v>
      </c>
    </row>
    <row r="7821" spans="1:7" hidden="1" x14ac:dyDescent="0.2">
      <c r="A7821">
        <v>5111</v>
      </c>
      <c r="B7821" t="s">
        <v>3348</v>
      </c>
      <c r="C7821" t="s">
        <v>8862</v>
      </c>
      <c r="D7821" t="s">
        <v>3355</v>
      </c>
      <c r="E7821" s="99">
        <v>1170.3</v>
      </c>
      <c r="F7821">
        <v>148.21</v>
      </c>
      <c r="G7821" s="99">
        <v>1318.51</v>
      </c>
    </row>
    <row r="7822" spans="1:7" hidden="1" x14ac:dyDescent="0.2">
      <c r="A7822">
        <v>5111</v>
      </c>
      <c r="B7822" t="s">
        <v>3348</v>
      </c>
      <c r="C7822" t="s">
        <v>8863</v>
      </c>
      <c r="D7822" t="s">
        <v>3355</v>
      </c>
      <c r="E7822" s="99">
        <v>2984.71</v>
      </c>
      <c r="F7822">
        <v>89.71</v>
      </c>
      <c r="G7822" s="99">
        <v>3074.42</v>
      </c>
    </row>
    <row r="7823" spans="1:7" hidden="1" x14ac:dyDescent="0.2">
      <c r="A7823">
        <v>5111</v>
      </c>
      <c r="B7823" t="s">
        <v>3348</v>
      </c>
      <c r="C7823" t="s">
        <v>8864</v>
      </c>
      <c r="D7823" t="s">
        <v>3355</v>
      </c>
      <c r="E7823" s="99">
        <v>1859.6</v>
      </c>
      <c r="F7823">
        <v>44.17</v>
      </c>
      <c r="G7823" s="99">
        <v>1903.77</v>
      </c>
    </row>
    <row r="7824" spans="1:7" hidden="1" x14ac:dyDescent="0.2">
      <c r="A7824">
        <v>5111</v>
      </c>
      <c r="B7824" t="s">
        <v>3348</v>
      </c>
      <c r="C7824" t="s">
        <v>8865</v>
      </c>
      <c r="D7824" t="s">
        <v>3355</v>
      </c>
      <c r="E7824" s="99">
        <v>1170.3</v>
      </c>
      <c r="F7824">
        <v>22.68</v>
      </c>
      <c r="G7824" s="99">
        <v>1192.98</v>
      </c>
    </row>
    <row r="7825" spans="1:7" hidden="1" x14ac:dyDescent="0.2">
      <c r="A7825">
        <v>5111</v>
      </c>
      <c r="B7825" t="s">
        <v>3348</v>
      </c>
      <c r="C7825" t="s">
        <v>8866</v>
      </c>
      <c r="D7825" t="s">
        <v>3355</v>
      </c>
      <c r="E7825" s="99">
        <v>1170.3</v>
      </c>
      <c r="F7825">
        <v>22.68</v>
      </c>
      <c r="G7825" s="99">
        <v>1192.98</v>
      </c>
    </row>
    <row r="7826" spans="1:7" hidden="1" x14ac:dyDescent="0.2">
      <c r="A7826">
        <v>5111</v>
      </c>
      <c r="B7826" t="s">
        <v>3348</v>
      </c>
      <c r="C7826" t="s">
        <v>8867</v>
      </c>
      <c r="D7826" t="s">
        <v>3355</v>
      </c>
      <c r="E7826" s="99">
        <v>4616.96</v>
      </c>
      <c r="F7826">
        <v>-181.76</v>
      </c>
      <c r="G7826" s="99">
        <v>4435.2</v>
      </c>
    </row>
    <row r="7827" spans="1:7" hidden="1" x14ac:dyDescent="0.2">
      <c r="A7827">
        <v>5111</v>
      </c>
      <c r="B7827" t="s">
        <v>3348</v>
      </c>
      <c r="C7827" t="s">
        <v>8868</v>
      </c>
      <c r="D7827" t="s">
        <v>3355</v>
      </c>
      <c r="E7827" s="99">
        <v>2548.96</v>
      </c>
      <c r="F7827">
        <v>-59.86</v>
      </c>
      <c r="G7827" s="99">
        <v>2489.1</v>
      </c>
    </row>
    <row r="7828" spans="1:7" hidden="1" x14ac:dyDescent="0.2">
      <c r="A7828">
        <v>5111</v>
      </c>
      <c r="B7828" t="s">
        <v>3348</v>
      </c>
      <c r="C7828" t="s">
        <v>8869</v>
      </c>
      <c r="D7828" t="s">
        <v>3355</v>
      </c>
      <c r="E7828" s="99">
        <v>1859.6</v>
      </c>
      <c r="F7828">
        <v>44.17</v>
      </c>
      <c r="G7828" s="99">
        <v>1903.77</v>
      </c>
    </row>
    <row r="7829" spans="1:7" hidden="1" x14ac:dyDescent="0.2">
      <c r="A7829">
        <v>5111</v>
      </c>
      <c r="B7829" t="s">
        <v>3348</v>
      </c>
      <c r="C7829" t="s">
        <v>8870</v>
      </c>
      <c r="D7829" t="s">
        <v>3355</v>
      </c>
      <c r="E7829" s="99">
        <v>2548.96</v>
      </c>
      <c r="F7829">
        <v>-59.86</v>
      </c>
      <c r="G7829" s="99">
        <v>2489.1</v>
      </c>
    </row>
    <row r="7830" spans="1:7" hidden="1" x14ac:dyDescent="0.2">
      <c r="A7830">
        <v>5111</v>
      </c>
      <c r="B7830" t="s">
        <v>3348</v>
      </c>
      <c r="C7830" t="s">
        <v>8871</v>
      </c>
      <c r="D7830" t="s">
        <v>3355</v>
      </c>
      <c r="E7830" s="99">
        <v>4616.96</v>
      </c>
      <c r="F7830">
        <v>8.44</v>
      </c>
      <c r="G7830" s="99">
        <v>4625.3999999999996</v>
      </c>
    </row>
    <row r="7831" spans="1:7" hidden="1" x14ac:dyDescent="0.2">
      <c r="A7831">
        <v>5111</v>
      </c>
      <c r="B7831" t="s">
        <v>3348</v>
      </c>
      <c r="C7831" t="s">
        <v>8872</v>
      </c>
      <c r="D7831" t="s">
        <v>3355</v>
      </c>
      <c r="E7831" s="99">
        <v>1859.6</v>
      </c>
      <c r="F7831">
        <v>44.17</v>
      </c>
      <c r="G7831" s="99">
        <v>1903.77</v>
      </c>
    </row>
    <row r="7832" spans="1:7" hidden="1" x14ac:dyDescent="0.2">
      <c r="A7832">
        <v>5111</v>
      </c>
      <c r="B7832" t="s">
        <v>3348</v>
      </c>
      <c r="C7832" t="s">
        <v>8873</v>
      </c>
      <c r="D7832" t="s">
        <v>3355</v>
      </c>
      <c r="E7832" s="99">
        <v>2548.96</v>
      </c>
      <c r="F7832">
        <v>-59.86</v>
      </c>
      <c r="G7832" s="99">
        <v>2489.1</v>
      </c>
    </row>
    <row r="7833" spans="1:7" hidden="1" x14ac:dyDescent="0.2">
      <c r="A7833">
        <v>5111</v>
      </c>
      <c r="B7833" t="s">
        <v>3348</v>
      </c>
      <c r="C7833" t="s">
        <v>8874</v>
      </c>
      <c r="D7833" t="s">
        <v>3355</v>
      </c>
      <c r="E7833" s="99">
        <v>2548.96</v>
      </c>
      <c r="F7833">
        <v>-59.86</v>
      </c>
      <c r="G7833" s="99">
        <v>2489.1</v>
      </c>
    </row>
    <row r="7834" spans="1:7" hidden="1" x14ac:dyDescent="0.2">
      <c r="A7834">
        <v>5111</v>
      </c>
      <c r="B7834" t="s">
        <v>3348</v>
      </c>
      <c r="C7834" t="s">
        <v>8875</v>
      </c>
      <c r="D7834" t="s">
        <v>3355</v>
      </c>
      <c r="E7834" s="99">
        <v>1170.3</v>
      </c>
      <c r="F7834">
        <v>53.11</v>
      </c>
      <c r="G7834" s="99">
        <v>1223.4100000000001</v>
      </c>
    </row>
    <row r="7835" spans="1:7" hidden="1" x14ac:dyDescent="0.2">
      <c r="A7835">
        <v>5111</v>
      </c>
      <c r="B7835" t="s">
        <v>3348</v>
      </c>
      <c r="C7835" t="s">
        <v>8876</v>
      </c>
      <c r="D7835" t="s">
        <v>3355</v>
      </c>
      <c r="E7835" s="99">
        <v>5488.47</v>
      </c>
      <c r="F7835">
        <v>687.98</v>
      </c>
      <c r="G7835" s="99">
        <v>6176.45</v>
      </c>
    </row>
    <row r="7836" spans="1:7" hidden="1" x14ac:dyDescent="0.2">
      <c r="A7836">
        <v>5111</v>
      </c>
      <c r="B7836" t="s">
        <v>3348</v>
      </c>
      <c r="C7836" t="s">
        <v>8877</v>
      </c>
      <c r="D7836" t="s">
        <v>3355</v>
      </c>
      <c r="E7836" s="99">
        <v>5488.47</v>
      </c>
      <c r="F7836">
        <v>687.98</v>
      </c>
      <c r="G7836" s="99">
        <v>6176.45</v>
      </c>
    </row>
    <row r="7837" spans="1:7" hidden="1" x14ac:dyDescent="0.2">
      <c r="A7837">
        <v>5111</v>
      </c>
      <c r="B7837" t="s">
        <v>3348</v>
      </c>
      <c r="C7837" t="s">
        <v>8878</v>
      </c>
      <c r="D7837" t="s">
        <v>3355</v>
      </c>
      <c r="E7837" s="99">
        <v>5488.47</v>
      </c>
      <c r="F7837">
        <v>687.98</v>
      </c>
      <c r="G7837" s="99">
        <v>6176.45</v>
      </c>
    </row>
    <row r="7838" spans="1:7" hidden="1" x14ac:dyDescent="0.2">
      <c r="A7838">
        <v>5111</v>
      </c>
      <c r="B7838" t="s">
        <v>3348</v>
      </c>
      <c r="C7838" t="s">
        <v>8879</v>
      </c>
      <c r="D7838" t="s">
        <v>3355</v>
      </c>
      <c r="E7838" s="99">
        <v>1859.6</v>
      </c>
      <c r="F7838">
        <v>-20.5</v>
      </c>
      <c r="G7838" s="99">
        <v>1839.1</v>
      </c>
    </row>
    <row r="7839" spans="1:7" hidden="1" x14ac:dyDescent="0.2">
      <c r="A7839">
        <v>5111</v>
      </c>
      <c r="B7839" t="s">
        <v>3348</v>
      </c>
      <c r="C7839" t="s">
        <v>8880</v>
      </c>
      <c r="D7839" t="s">
        <v>3355</v>
      </c>
      <c r="E7839" s="99">
        <v>2984.71</v>
      </c>
      <c r="F7839">
        <v>375.01</v>
      </c>
      <c r="G7839" s="99">
        <v>3359.72</v>
      </c>
    </row>
    <row r="7840" spans="1:7" hidden="1" x14ac:dyDescent="0.2">
      <c r="A7840">
        <v>5111</v>
      </c>
      <c r="B7840" t="s">
        <v>3348</v>
      </c>
      <c r="C7840" t="s">
        <v>8881</v>
      </c>
      <c r="D7840" t="s">
        <v>3355</v>
      </c>
      <c r="E7840" s="99">
        <v>2548.96</v>
      </c>
      <c r="F7840">
        <v>35.24</v>
      </c>
      <c r="G7840" s="99">
        <v>2584.1999999999998</v>
      </c>
    </row>
    <row r="7841" spans="1:7" hidden="1" x14ac:dyDescent="0.2">
      <c r="A7841">
        <v>5111</v>
      </c>
      <c r="B7841" t="s">
        <v>3348</v>
      </c>
      <c r="C7841" t="s">
        <v>8882</v>
      </c>
      <c r="D7841" t="s">
        <v>3355</v>
      </c>
      <c r="E7841" s="99">
        <v>2984.71</v>
      </c>
      <c r="F7841">
        <v>375.01</v>
      </c>
      <c r="G7841" s="99">
        <v>3359.72</v>
      </c>
    </row>
    <row r="7842" spans="1:7" hidden="1" x14ac:dyDescent="0.2">
      <c r="A7842">
        <v>5111</v>
      </c>
      <c r="B7842" t="s">
        <v>3348</v>
      </c>
      <c r="C7842" t="s">
        <v>8883</v>
      </c>
      <c r="D7842" t="s">
        <v>3355</v>
      </c>
      <c r="E7842" s="99">
        <v>2984.71</v>
      </c>
      <c r="F7842">
        <v>375.01</v>
      </c>
      <c r="G7842" s="99">
        <v>3359.72</v>
      </c>
    </row>
    <row r="7843" spans="1:7" hidden="1" x14ac:dyDescent="0.2">
      <c r="A7843">
        <v>5111</v>
      </c>
      <c r="B7843" t="s">
        <v>3348</v>
      </c>
      <c r="C7843" t="s">
        <v>8884</v>
      </c>
      <c r="D7843" t="s">
        <v>3355</v>
      </c>
      <c r="E7843" s="99">
        <v>2984.71</v>
      </c>
      <c r="F7843">
        <v>375.01</v>
      </c>
      <c r="G7843" s="99">
        <v>3359.72</v>
      </c>
    </row>
    <row r="7844" spans="1:7" hidden="1" x14ac:dyDescent="0.2">
      <c r="A7844">
        <v>5111</v>
      </c>
      <c r="B7844" t="s">
        <v>3348</v>
      </c>
      <c r="C7844" t="s">
        <v>8885</v>
      </c>
      <c r="D7844" t="s">
        <v>3355</v>
      </c>
      <c r="E7844" s="99">
        <v>3420.46</v>
      </c>
      <c r="F7844">
        <v>429.48</v>
      </c>
      <c r="G7844" s="99">
        <v>3849.94</v>
      </c>
    </row>
    <row r="7845" spans="1:7" hidden="1" x14ac:dyDescent="0.2">
      <c r="A7845" t="s">
        <v>3376</v>
      </c>
      <c r="B7845" t="s">
        <v>3348</v>
      </c>
      <c r="C7845" t="s">
        <v>8886</v>
      </c>
      <c r="D7845">
        <f>-5111-10</f>
        <v>-5121</v>
      </c>
      <c r="E7845" s="99">
        <v>2984.71</v>
      </c>
      <c r="F7845">
        <v>375.01</v>
      </c>
      <c r="G7845" s="99">
        <v>3359.72</v>
      </c>
    </row>
    <row r="7846" spans="1:7" hidden="1" x14ac:dyDescent="0.2">
      <c r="A7846">
        <v>5111</v>
      </c>
      <c r="B7846" t="s">
        <v>3348</v>
      </c>
      <c r="C7846" t="s">
        <v>8887</v>
      </c>
      <c r="D7846" t="s">
        <v>3355</v>
      </c>
      <c r="E7846" s="99">
        <v>2984.71</v>
      </c>
      <c r="F7846">
        <v>375.01</v>
      </c>
      <c r="G7846" s="99">
        <v>3359.72</v>
      </c>
    </row>
    <row r="7847" spans="1:7" hidden="1" x14ac:dyDescent="0.2">
      <c r="A7847">
        <v>5111</v>
      </c>
      <c r="B7847" t="s">
        <v>3348</v>
      </c>
      <c r="C7847" t="s">
        <v>8888</v>
      </c>
      <c r="D7847" t="s">
        <v>3355</v>
      </c>
      <c r="E7847" s="99">
        <v>2548.96</v>
      </c>
      <c r="F7847">
        <v>320.54000000000002</v>
      </c>
      <c r="G7847" s="99">
        <v>2869.5</v>
      </c>
    </row>
    <row r="7848" spans="1:7" hidden="1" x14ac:dyDescent="0.2">
      <c r="A7848">
        <v>5111</v>
      </c>
      <c r="B7848" t="s">
        <v>3348</v>
      </c>
      <c r="C7848" t="s">
        <v>8889</v>
      </c>
      <c r="D7848" t="s">
        <v>3355</v>
      </c>
      <c r="E7848" s="99">
        <v>2984.71</v>
      </c>
      <c r="F7848">
        <v>375.01</v>
      </c>
      <c r="G7848" s="99">
        <v>3359.72</v>
      </c>
    </row>
    <row r="7849" spans="1:7" hidden="1" x14ac:dyDescent="0.2">
      <c r="A7849">
        <v>5111</v>
      </c>
      <c r="B7849" t="s">
        <v>3348</v>
      </c>
      <c r="C7849" t="s">
        <v>8890</v>
      </c>
      <c r="D7849" t="s">
        <v>3365</v>
      </c>
      <c r="E7849" s="99">
        <v>-1039.18</v>
      </c>
      <c r="F7849">
        <v>0</v>
      </c>
      <c r="G7849" s="99">
        <v>-1039.18</v>
      </c>
    </row>
    <row r="7850" spans="1:7" hidden="1" x14ac:dyDescent="0.2">
      <c r="A7850">
        <v>5111</v>
      </c>
      <c r="B7850" t="s">
        <v>3348</v>
      </c>
      <c r="C7850" t="s">
        <v>8891</v>
      </c>
      <c r="D7850" t="s">
        <v>3355</v>
      </c>
      <c r="E7850" s="99">
        <v>3309.76</v>
      </c>
      <c r="F7850">
        <v>35.24</v>
      </c>
      <c r="G7850" s="99">
        <v>3345</v>
      </c>
    </row>
    <row r="7851" spans="1:7" hidden="1" x14ac:dyDescent="0.2">
      <c r="A7851">
        <v>5111</v>
      </c>
      <c r="B7851" t="s">
        <v>3348</v>
      </c>
      <c r="C7851" t="s">
        <v>8892</v>
      </c>
      <c r="D7851" t="s">
        <v>3355</v>
      </c>
      <c r="E7851" s="99">
        <v>2984.71</v>
      </c>
      <c r="F7851">
        <v>375.01</v>
      </c>
      <c r="G7851" s="99">
        <v>3359.72</v>
      </c>
    </row>
    <row r="7852" spans="1:7" hidden="1" x14ac:dyDescent="0.2">
      <c r="A7852">
        <v>5111</v>
      </c>
      <c r="B7852" t="s">
        <v>3348</v>
      </c>
      <c r="C7852" t="s">
        <v>8893</v>
      </c>
      <c r="D7852" t="s">
        <v>3355</v>
      </c>
      <c r="E7852" s="99">
        <v>2984.71</v>
      </c>
      <c r="F7852">
        <v>375.01</v>
      </c>
      <c r="G7852" s="99">
        <v>3359.72</v>
      </c>
    </row>
    <row r="7853" spans="1:7" hidden="1" x14ac:dyDescent="0.2">
      <c r="A7853">
        <v>5111</v>
      </c>
      <c r="B7853" t="s">
        <v>3348</v>
      </c>
      <c r="C7853" t="s">
        <v>8894</v>
      </c>
      <c r="D7853" t="s">
        <v>3355</v>
      </c>
      <c r="E7853" s="99">
        <v>2984.71</v>
      </c>
      <c r="F7853">
        <v>375.01</v>
      </c>
      <c r="G7853" s="99">
        <v>3359.72</v>
      </c>
    </row>
    <row r="7854" spans="1:7" hidden="1" x14ac:dyDescent="0.2">
      <c r="A7854" t="s">
        <v>357</v>
      </c>
    </row>
    <row r="7855" spans="1:7" hidden="1" x14ac:dyDescent="0.2"/>
    <row r="7856" spans="1:7" hidden="1" x14ac:dyDescent="0.2"/>
    <row r="7857" spans="1:7" hidden="1" x14ac:dyDescent="0.2"/>
    <row r="7858" spans="1:7" hidden="1" x14ac:dyDescent="0.2">
      <c r="A7858" t="s">
        <v>2523</v>
      </c>
      <c r="C7858" t="s">
        <v>2832</v>
      </c>
      <c r="D7858" t="s">
        <v>2833</v>
      </c>
      <c r="E7858" t="s">
        <v>2834</v>
      </c>
      <c r="F7858" t="s">
        <v>2835</v>
      </c>
      <c r="G7858" t="s">
        <v>2836</v>
      </c>
    </row>
    <row r="7859" spans="1:7" hidden="1" x14ac:dyDescent="0.2">
      <c r="C7859" t="s">
        <v>2837</v>
      </c>
      <c r="D7859" t="s">
        <v>2838</v>
      </c>
      <c r="E7859" s="100">
        <v>43344</v>
      </c>
      <c r="F7859" t="s">
        <v>2839</v>
      </c>
      <c r="G7859" t="s">
        <v>8895</v>
      </c>
    </row>
    <row r="7860" spans="1:7" hidden="1" x14ac:dyDescent="0.2"/>
    <row r="7861" spans="1:7" hidden="1" x14ac:dyDescent="0.2">
      <c r="B7861" t="s">
        <v>2841</v>
      </c>
    </row>
    <row r="7862" spans="1:7" hidden="1" x14ac:dyDescent="0.2">
      <c r="A7862" t="s">
        <v>2842</v>
      </c>
      <c r="B7862" t="s">
        <v>2843</v>
      </c>
      <c r="C7862" t="s">
        <v>2844</v>
      </c>
    </row>
    <row r="7863" spans="1:7" hidden="1" x14ac:dyDescent="0.2"/>
    <row r="7864" spans="1:7" hidden="1" x14ac:dyDescent="0.2">
      <c r="B7864" t="s">
        <v>2845</v>
      </c>
      <c r="C7864" t="s">
        <v>2846</v>
      </c>
    </row>
    <row r="7865" spans="1:7" hidden="1" x14ac:dyDescent="0.2">
      <c r="B7865" t="s">
        <v>2847</v>
      </c>
      <c r="C7865" t="s">
        <v>2848</v>
      </c>
      <c r="D7865" t="s">
        <v>2849</v>
      </c>
      <c r="E7865" t="s">
        <v>2850</v>
      </c>
    </row>
    <row r="7866" spans="1:7" hidden="1" x14ac:dyDescent="0.2"/>
    <row r="7867" spans="1:7" hidden="1" x14ac:dyDescent="0.2"/>
    <row r="7868" spans="1:7" hidden="1" x14ac:dyDescent="0.2">
      <c r="A7868" t="s">
        <v>2851</v>
      </c>
      <c r="B7868" t="s">
        <v>2852</v>
      </c>
      <c r="C7868" t="s">
        <v>2853</v>
      </c>
      <c r="E7868" t="s">
        <v>2854</v>
      </c>
      <c r="F7868" t="s">
        <v>2855</v>
      </c>
      <c r="G7868" t="s">
        <v>2856</v>
      </c>
    </row>
    <row r="7869" spans="1:7" hidden="1" x14ac:dyDescent="0.2">
      <c r="A7869" t="s">
        <v>2857</v>
      </c>
      <c r="B7869" t="s">
        <v>2858</v>
      </c>
      <c r="C7869" t="s">
        <v>2859</v>
      </c>
      <c r="D7869" t="s">
        <v>2860</v>
      </c>
      <c r="E7869" t="s">
        <v>2861</v>
      </c>
      <c r="F7869" t="s">
        <v>2861</v>
      </c>
      <c r="G7869" t="s">
        <v>2861</v>
      </c>
    </row>
    <row r="7870" spans="1:7" hidden="1" x14ac:dyDescent="0.2">
      <c r="A7870">
        <v>5111</v>
      </c>
      <c r="B7870" t="s">
        <v>3348</v>
      </c>
      <c r="C7870" t="s">
        <v>8896</v>
      </c>
      <c r="D7870" t="s">
        <v>3355</v>
      </c>
      <c r="E7870" s="99">
        <v>2984.71</v>
      </c>
      <c r="F7870">
        <v>375.01</v>
      </c>
      <c r="G7870" s="99">
        <v>3359.72</v>
      </c>
    </row>
    <row r="7871" spans="1:7" hidden="1" x14ac:dyDescent="0.2">
      <c r="A7871">
        <v>5111</v>
      </c>
      <c r="B7871" t="s">
        <v>3348</v>
      </c>
      <c r="C7871" t="s">
        <v>8897</v>
      </c>
      <c r="D7871" t="s">
        <v>3355</v>
      </c>
      <c r="E7871" s="99">
        <v>3420.46</v>
      </c>
      <c r="F7871">
        <v>429.48</v>
      </c>
      <c r="G7871" s="99">
        <v>3849.94</v>
      </c>
    </row>
    <row r="7872" spans="1:7" hidden="1" x14ac:dyDescent="0.2">
      <c r="A7872">
        <v>5111</v>
      </c>
      <c r="B7872" t="s">
        <v>3348</v>
      </c>
      <c r="C7872" t="s">
        <v>8898</v>
      </c>
      <c r="D7872" t="s">
        <v>3355</v>
      </c>
      <c r="E7872" s="99">
        <v>2984.71</v>
      </c>
      <c r="F7872">
        <v>375.01</v>
      </c>
      <c r="G7872" s="99">
        <v>3359.72</v>
      </c>
    </row>
    <row r="7873" spans="1:7" hidden="1" x14ac:dyDescent="0.2">
      <c r="A7873">
        <v>5111</v>
      </c>
      <c r="B7873" t="s">
        <v>3348</v>
      </c>
      <c r="C7873" t="s">
        <v>8899</v>
      </c>
      <c r="D7873" t="s">
        <v>3355</v>
      </c>
      <c r="E7873" s="99">
        <v>2984.71</v>
      </c>
      <c r="F7873">
        <v>375.01</v>
      </c>
      <c r="G7873" s="99">
        <v>3359.72</v>
      </c>
    </row>
    <row r="7874" spans="1:7" hidden="1" x14ac:dyDescent="0.2">
      <c r="A7874">
        <v>5111</v>
      </c>
      <c r="B7874" t="s">
        <v>3348</v>
      </c>
      <c r="C7874" t="s">
        <v>8900</v>
      </c>
      <c r="D7874" t="s">
        <v>3355</v>
      </c>
      <c r="E7874" s="99">
        <v>3420.46</v>
      </c>
      <c r="F7874">
        <v>429.48</v>
      </c>
      <c r="G7874" s="99">
        <v>3849.94</v>
      </c>
    </row>
    <row r="7875" spans="1:7" hidden="1" x14ac:dyDescent="0.2">
      <c r="A7875">
        <v>5111</v>
      </c>
      <c r="B7875" t="s">
        <v>3348</v>
      </c>
      <c r="C7875" t="s">
        <v>8901</v>
      </c>
      <c r="D7875" t="s">
        <v>3355</v>
      </c>
      <c r="E7875" s="99">
        <v>2984.71</v>
      </c>
      <c r="F7875">
        <v>375.01</v>
      </c>
      <c r="G7875" s="99">
        <v>3359.72</v>
      </c>
    </row>
    <row r="7876" spans="1:7" hidden="1" x14ac:dyDescent="0.2">
      <c r="A7876">
        <v>5111</v>
      </c>
      <c r="B7876" t="s">
        <v>3348</v>
      </c>
      <c r="C7876" t="s">
        <v>8902</v>
      </c>
      <c r="D7876" t="s">
        <v>3355</v>
      </c>
      <c r="E7876" s="99">
        <v>2984.71</v>
      </c>
      <c r="F7876">
        <v>375.01</v>
      </c>
      <c r="G7876" s="99">
        <v>3359.72</v>
      </c>
    </row>
    <row r="7877" spans="1:7" hidden="1" x14ac:dyDescent="0.2">
      <c r="A7877">
        <v>5111</v>
      </c>
      <c r="B7877" t="s">
        <v>3348</v>
      </c>
      <c r="C7877" t="s">
        <v>8903</v>
      </c>
      <c r="D7877" t="s">
        <v>3355</v>
      </c>
      <c r="E7877" s="99">
        <v>2984.71</v>
      </c>
      <c r="F7877">
        <v>375.01</v>
      </c>
      <c r="G7877" s="99">
        <v>3359.72</v>
      </c>
    </row>
    <row r="7878" spans="1:7" hidden="1" x14ac:dyDescent="0.2">
      <c r="A7878">
        <v>5111</v>
      </c>
      <c r="B7878" t="s">
        <v>3348</v>
      </c>
      <c r="C7878" t="s">
        <v>8904</v>
      </c>
      <c r="D7878" t="s">
        <v>3355</v>
      </c>
      <c r="E7878" s="99">
        <v>2984.71</v>
      </c>
      <c r="F7878">
        <v>375.01</v>
      </c>
      <c r="G7878" s="99">
        <v>3359.72</v>
      </c>
    </row>
    <row r="7879" spans="1:7" hidden="1" x14ac:dyDescent="0.2">
      <c r="A7879">
        <v>5111</v>
      </c>
      <c r="B7879" t="s">
        <v>3348</v>
      </c>
      <c r="C7879" t="s">
        <v>8905</v>
      </c>
      <c r="D7879" t="s">
        <v>3355</v>
      </c>
      <c r="E7879" s="99">
        <v>2984.71</v>
      </c>
      <c r="F7879">
        <v>375.01</v>
      </c>
      <c r="G7879" s="99">
        <v>3359.72</v>
      </c>
    </row>
    <row r="7880" spans="1:7" hidden="1" x14ac:dyDescent="0.2">
      <c r="A7880">
        <v>5111</v>
      </c>
      <c r="B7880" t="s">
        <v>3348</v>
      </c>
      <c r="C7880" t="s">
        <v>8906</v>
      </c>
      <c r="D7880" t="s">
        <v>3355</v>
      </c>
      <c r="E7880" s="99">
        <v>3420.46</v>
      </c>
      <c r="F7880">
        <v>429.48</v>
      </c>
      <c r="G7880" s="99">
        <v>3849.94</v>
      </c>
    </row>
    <row r="7881" spans="1:7" hidden="1" x14ac:dyDescent="0.2">
      <c r="A7881">
        <v>5111</v>
      </c>
      <c r="B7881" t="s">
        <v>3348</v>
      </c>
      <c r="C7881" t="s">
        <v>8907</v>
      </c>
      <c r="D7881" t="s">
        <v>3355</v>
      </c>
      <c r="E7881" s="99">
        <v>2984.71</v>
      </c>
      <c r="F7881">
        <v>375.01</v>
      </c>
      <c r="G7881" s="99">
        <v>3359.72</v>
      </c>
    </row>
    <row r="7882" spans="1:7" hidden="1" x14ac:dyDescent="0.2">
      <c r="A7882">
        <v>5111</v>
      </c>
      <c r="B7882" t="s">
        <v>3348</v>
      </c>
      <c r="C7882" t="s">
        <v>8908</v>
      </c>
      <c r="D7882" t="s">
        <v>3355</v>
      </c>
      <c r="E7882" s="99">
        <v>3420.46</v>
      </c>
      <c r="F7882">
        <v>429.48</v>
      </c>
      <c r="G7882" s="99">
        <v>3849.94</v>
      </c>
    </row>
    <row r="7883" spans="1:7" hidden="1" x14ac:dyDescent="0.2">
      <c r="A7883">
        <v>5111</v>
      </c>
      <c r="B7883" t="s">
        <v>3348</v>
      </c>
      <c r="C7883" t="s">
        <v>8909</v>
      </c>
      <c r="D7883" t="s">
        <v>3355</v>
      </c>
      <c r="E7883" s="99">
        <v>3420.46</v>
      </c>
      <c r="F7883">
        <v>429.48</v>
      </c>
      <c r="G7883" s="99">
        <v>3849.94</v>
      </c>
    </row>
    <row r="7884" spans="1:7" hidden="1" x14ac:dyDescent="0.2">
      <c r="A7884">
        <v>5111</v>
      </c>
      <c r="B7884" t="s">
        <v>3348</v>
      </c>
      <c r="C7884" t="s">
        <v>8910</v>
      </c>
      <c r="D7884" t="s">
        <v>3355</v>
      </c>
      <c r="E7884" s="99">
        <v>2984.71</v>
      </c>
      <c r="F7884">
        <v>375.01</v>
      </c>
      <c r="G7884" s="99">
        <v>3359.72</v>
      </c>
    </row>
    <row r="7885" spans="1:7" hidden="1" x14ac:dyDescent="0.2">
      <c r="A7885">
        <v>5111</v>
      </c>
      <c r="B7885" t="s">
        <v>3348</v>
      </c>
      <c r="C7885" t="s">
        <v>8911</v>
      </c>
      <c r="D7885" t="s">
        <v>3355</v>
      </c>
      <c r="E7885" s="99">
        <v>3420.46</v>
      </c>
      <c r="F7885">
        <v>429.48</v>
      </c>
      <c r="G7885" s="99">
        <v>3849.94</v>
      </c>
    </row>
    <row r="7886" spans="1:7" hidden="1" x14ac:dyDescent="0.2">
      <c r="A7886">
        <v>5111</v>
      </c>
      <c r="B7886" t="s">
        <v>3348</v>
      </c>
      <c r="C7886" t="s">
        <v>8912</v>
      </c>
      <c r="D7886" t="s">
        <v>3355</v>
      </c>
      <c r="E7886" s="99">
        <v>3420.46</v>
      </c>
      <c r="F7886">
        <v>429.48</v>
      </c>
      <c r="G7886" s="99">
        <v>3849.94</v>
      </c>
    </row>
    <row r="7887" spans="1:7" hidden="1" x14ac:dyDescent="0.2">
      <c r="A7887">
        <v>5111</v>
      </c>
      <c r="B7887" t="s">
        <v>3348</v>
      </c>
      <c r="C7887" t="s">
        <v>8913</v>
      </c>
      <c r="D7887" t="s">
        <v>3355</v>
      </c>
      <c r="E7887" s="99">
        <v>2984.71</v>
      </c>
      <c r="F7887">
        <v>375.01</v>
      </c>
      <c r="G7887" s="99">
        <v>3359.72</v>
      </c>
    </row>
    <row r="7888" spans="1:7" hidden="1" x14ac:dyDescent="0.2">
      <c r="A7888">
        <v>5111</v>
      </c>
      <c r="B7888" t="s">
        <v>3348</v>
      </c>
      <c r="C7888" t="s">
        <v>8914</v>
      </c>
      <c r="D7888" t="s">
        <v>3355</v>
      </c>
      <c r="E7888" s="99">
        <v>3420.46</v>
      </c>
      <c r="F7888">
        <v>429.48</v>
      </c>
      <c r="G7888" s="99">
        <v>3849.94</v>
      </c>
    </row>
    <row r="7889" spans="1:7" hidden="1" x14ac:dyDescent="0.2">
      <c r="A7889">
        <v>5111</v>
      </c>
      <c r="B7889" t="s">
        <v>3348</v>
      </c>
      <c r="C7889" t="s">
        <v>8915</v>
      </c>
      <c r="D7889" t="s">
        <v>3355</v>
      </c>
      <c r="E7889" s="99">
        <v>2984.71</v>
      </c>
      <c r="F7889">
        <v>375.01</v>
      </c>
      <c r="G7889" s="99">
        <v>3359.72</v>
      </c>
    </row>
    <row r="7890" spans="1:7" hidden="1" x14ac:dyDescent="0.2">
      <c r="A7890">
        <v>5111</v>
      </c>
      <c r="B7890" t="s">
        <v>3348</v>
      </c>
      <c r="C7890" t="s">
        <v>8916</v>
      </c>
      <c r="D7890" t="s">
        <v>3355</v>
      </c>
      <c r="E7890" s="99">
        <v>2984.71</v>
      </c>
      <c r="F7890">
        <v>375.01</v>
      </c>
      <c r="G7890" s="99">
        <v>3359.72</v>
      </c>
    </row>
    <row r="7891" spans="1:7" hidden="1" x14ac:dyDescent="0.2">
      <c r="A7891">
        <v>5111</v>
      </c>
      <c r="B7891" t="s">
        <v>3348</v>
      </c>
      <c r="C7891" t="s">
        <v>8917</v>
      </c>
      <c r="D7891" t="s">
        <v>3355</v>
      </c>
      <c r="E7891" s="99">
        <v>3420.46</v>
      </c>
      <c r="F7891">
        <v>429.48</v>
      </c>
      <c r="G7891" s="99">
        <v>3849.94</v>
      </c>
    </row>
    <row r="7892" spans="1:7" hidden="1" x14ac:dyDescent="0.2">
      <c r="A7892">
        <v>5111</v>
      </c>
      <c r="B7892" t="s">
        <v>3348</v>
      </c>
      <c r="C7892" t="s">
        <v>8918</v>
      </c>
      <c r="D7892" t="s">
        <v>3355</v>
      </c>
      <c r="E7892" s="99">
        <v>2984.71</v>
      </c>
      <c r="F7892">
        <v>375.01</v>
      </c>
      <c r="G7892" s="99">
        <v>3359.72</v>
      </c>
    </row>
    <row r="7893" spans="1:7" hidden="1" x14ac:dyDescent="0.2">
      <c r="A7893">
        <v>5111</v>
      </c>
      <c r="B7893" t="s">
        <v>3348</v>
      </c>
      <c r="C7893" t="s">
        <v>8919</v>
      </c>
      <c r="D7893" t="s">
        <v>3355</v>
      </c>
      <c r="E7893" s="99">
        <v>2984.71</v>
      </c>
      <c r="F7893">
        <v>375.01</v>
      </c>
      <c r="G7893" s="99">
        <v>3359.72</v>
      </c>
    </row>
    <row r="7894" spans="1:7" hidden="1" x14ac:dyDescent="0.2">
      <c r="A7894">
        <v>5111</v>
      </c>
      <c r="B7894" t="s">
        <v>3348</v>
      </c>
      <c r="C7894" t="s">
        <v>8920</v>
      </c>
      <c r="D7894" t="s">
        <v>3355</v>
      </c>
      <c r="E7894" s="99">
        <v>2984.71</v>
      </c>
      <c r="F7894">
        <v>375.01</v>
      </c>
      <c r="G7894" s="99">
        <v>3359.72</v>
      </c>
    </row>
    <row r="7895" spans="1:7" hidden="1" x14ac:dyDescent="0.2">
      <c r="A7895">
        <v>5111</v>
      </c>
      <c r="B7895" t="s">
        <v>3348</v>
      </c>
      <c r="C7895" t="s">
        <v>8921</v>
      </c>
      <c r="D7895" t="s">
        <v>3355</v>
      </c>
      <c r="E7895" s="99">
        <v>3420.46</v>
      </c>
      <c r="F7895">
        <v>429.48</v>
      </c>
      <c r="G7895" s="99">
        <v>3849.94</v>
      </c>
    </row>
    <row r="7896" spans="1:7" hidden="1" x14ac:dyDescent="0.2">
      <c r="A7896">
        <v>5111</v>
      </c>
      <c r="B7896" t="s">
        <v>3348</v>
      </c>
      <c r="C7896" t="s">
        <v>8922</v>
      </c>
      <c r="D7896" t="s">
        <v>3355</v>
      </c>
      <c r="E7896" s="99">
        <v>2984.71</v>
      </c>
      <c r="F7896">
        <v>375.01</v>
      </c>
      <c r="G7896" s="99">
        <v>3359.72</v>
      </c>
    </row>
    <row r="7897" spans="1:7" hidden="1" x14ac:dyDescent="0.2">
      <c r="A7897">
        <v>5111</v>
      </c>
      <c r="B7897" t="s">
        <v>3348</v>
      </c>
      <c r="C7897" t="s">
        <v>8923</v>
      </c>
      <c r="D7897" t="s">
        <v>3355</v>
      </c>
      <c r="E7897" s="99">
        <v>3420.46</v>
      </c>
      <c r="F7897">
        <v>429.48</v>
      </c>
      <c r="G7897" s="99">
        <v>3849.94</v>
      </c>
    </row>
    <row r="7898" spans="1:7" hidden="1" x14ac:dyDescent="0.2">
      <c r="A7898">
        <v>5111</v>
      </c>
      <c r="B7898" t="s">
        <v>3348</v>
      </c>
      <c r="C7898" t="s">
        <v>8924</v>
      </c>
      <c r="D7898" t="s">
        <v>3355</v>
      </c>
      <c r="E7898" s="99">
        <v>2984.71</v>
      </c>
      <c r="F7898">
        <v>375.01</v>
      </c>
      <c r="G7898" s="99">
        <v>3359.72</v>
      </c>
    </row>
    <row r="7899" spans="1:7" hidden="1" x14ac:dyDescent="0.2">
      <c r="A7899">
        <v>5111</v>
      </c>
      <c r="B7899" t="s">
        <v>3348</v>
      </c>
      <c r="C7899" t="s">
        <v>8925</v>
      </c>
      <c r="D7899" t="s">
        <v>3355</v>
      </c>
      <c r="E7899" s="99">
        <v>2984.71</v>
      </c>
      <c r="F7899">
        <v>375.01</v>
      </c>
      <c r="G7899" s="99">
        <v>3359.72</v>
      </c>
    </row>
    <row r="7900" spans="1:7" hidden="1" x14ac:dyDescent="0.2">
      <c r="A7900">
        <v>5111</v>
      </c>
      <c r="B7900" t="s">
        <v>3348</v>
      </c>
      <c r="C7900" t="s">
        <v>8926</v>
      </c>
      <c r="D7900" t="s">
        <v>3355</v>
      </c>
      <c r="E7900" s="99">
        <v>3420.46</v>
      </c>
      <c r="F7900">
        <v>429.48</v>
      </c>
      <c r="G7900" s="99">
        <v>3849.94</v>
      </c>
    </row>
    <row r="7901" spans="1:7" hidden="1" x14ac:dyDescent="0.2">
      <c r="A7901">
        <v>5111</v>
      </c>
      <c r="B7901" t="s">
        <v>3348</v>
      </c>
      <c r="C7901" t="s">
        <v>8927</v>
      </c>
      <c r="D7901" t="s">
        <v>3355</v>
      </c>
      <c r="E7901" s="99">
        <v>3420.46</v>
      </c>
      <c r="F7901">
        <v>429.48</v>
      </c>
      <c r="G7901" s="99">
        <v>3849.94</v>
      </c>
    </row>
    <row r="7902" spans="1:7" hidden="1" x14ac:dyDescent="0.2">
      <c r="A7902">
        <v>5111</v>
      </c>
      <c r="B7902" t="s">
        <v>3348</v>
      </c>
      <c r="C7902" t="s">
        <v>8928</v>
      </c>
      <c r="D7902" t="s">
        <v>3355</v>
      </c>
      <c r="E7902" s="99">
        <v>3420.46</v>
      </c>
      <c r="F7902">
        <v>429.48</v>
      </c>
      <c r="G7902" s="99">
        <v>3849.94</v>
      </c>
    </row>
    <row r="7903" spans="1:7" hidden="1" x14ac:dyDescent="0.2">
      <c r="A7903">
        <v>5111</v>
      </c>
      <c r="B7903" t="s">
        <v>3348</v>
      </c>
      <c r="C7903" t="s">
        <v>8929</v>
      </c>
      <c r="D7903" t="s">
        <v>3355</v>
      </c>
      <c r="E7903" s="99">
        <v>2984.71</v>
      </c>
      <c r="F7903">
        <v>375.01</v>
      </c>
      <c r="G7903" s="99">
        <v>3359.72</v>
      </c>
    </row>
    <row r="7904" spans="1:7" hidden="1" x14ac:dyDescent="0.2">
      <c r="A7904">
        <v>5111</v>
      </c>
      <c r="B7904" t="s">
        <v>3348</v>
      </c>
      <c r="C7904" t="s">
        <v>8930</v>
      </c>
      <c r="D7904" t="s">
        <v>3355</v>
      </c>
      <c r="E7904" s="99">
        <v>2984.71</v>
      </c>
      <c r="F7904">
        <v>375.01</v>
      </c>
      <c r="G7904" s="99">
        <v>3359.72</v>
      </c>
    </row>
    <row r="7905" spans="1:7" hidden="1" x14ac:dyDescent="0.2">
      <c r="A7905">
        <v>5111</v>
      </c>
      <c r="B7905" t="s">
        <v>3348</v>
      </c>
      <c r="C7905" t="s">
        <v>8931</v>
      </c>
      <c r="D7905" t="s">
        <v>3355</v>
      </c>
      <c r="E7905" s="99">
        <v>2984.71</v>
      </c>
      <c r="F7905">
        <v>375.01</v>
      </c>
      <c r="G7905" s="99">
        <v>3359.72</v>
      </c>
    </row>
    <row r="7906" spans="1:7" hidden="1" x14ac:dyDescent="0.2">
      <c r="A7906">
        <v>5111</v>
      </c>
      <c r="B7906" t="s">
        <v>3348</v>
      </c>
      <c r="C7906" t="s">
        <v>8932</v>
      </c>
      <c r="D7906" t="s">
        <v>3355</v>
      </c>
      <c r="E7906" s="99">
        <v>2984.71</v>
      </c>
      <c r="F7906">
        <v>375.01</v>
      </c>
      <c r="G7906" s="99">
        <v>3359.72</v>
      </c>
    </row>
    <row r="7907" spans="1:7" hidden="1" x14ac:dyDescent="0.2">
      <c r="A7907">
        <v>5111</v>
      </c>
      <c r="B7907" t="s">
        <v>3348</v>
      </c>
      <c r="C7907" t="s">
        <v>8933</v>
      </c>
      <c r="D7907" t="s">
        <v>3355</v>
      </c>
      <c r="E7907" s="99">
        <v>2984.71</v>
      </c>
      <c r="F7907">
        <v>375.01</v>
      </c>
      <c r="G7907" s="99">
        <v>3359.72</v>
      </c>
    </row>
    <row r="7908" spans="1:7" hidden="1" x14ac:dyDescent="0.2">
      <c r="A7908">
        <v>5111</v>
      </c>
      <c r="B7908" t="s">
        <v>3348</v>
      </c>
      <c r="C7908" t="s">
        <v>8934</v>
      </c>
      <c r="D7908" t="s">
        <v>3355</v>
      </c>
      <c r="E7908" s="99">
        <v>2984.71</v>
      </c>
      <c r="F7908">
        <v>375.01</v>
      </c>
      <c r="G7908" s="99">
        <v>3359.72</v>
      </c>
    </row>
    <row r="7909" spans="1:7" hidden="1" x14ac:dyDescent="0.2">
      <c r="A7909">
        <v>5111</v>
      </c>
      <c r="B7909" t="s">
        <v>3348</v>
      </c>
      <c r="C7909" t="s">
        <v>8935</v>
      </c>
      <c r="D7909" t="s">
        <v>3355</v>
      </c>
      <c r="E7909" s="99">
        <v>3420.46</v>
      </c>
      <c r="F7909">
        <v>429.48</v>
      </c>
      <c r="G7909" s="99">
        <v>3849.94</v>
      </c>
    </row>
    <row r="7910" spans="1:7" hidden="1" x14ac:dyDescent="0.2">
      <c r="A7910">
        <v>5111</v>
      </c>
      <c r="B7910" t="s">
        <v>3348</v>
      </c>
      <c r="C7910" t="s">
        <v>8936</v>
      </c>
      <c r="D7910" t="s">
        <v>3355</v>
      </c>
      <c r="E7910" s="99">
        <v>2984.71</v>
      </c>
      <c r="F7910">
        <v>375.01</v>
      </c>
      <c r="G7910" s="99">
        <v>3359.72</v>
      </c>
    </row>
    <row r="7911" spans="1:7" hidden="1" x14ac:dyDescent="0.2">
      <c r="A7911" t="s">
        <v>3376</v>
      </c>
      <c r="B7911" t="s">
        <v>3348</v>
      </c>
      <c r="C7911" t="s">
        <v>8937</v>
      </c>
      <c r="D7911">
        <f>-5111-10</f>
        <v>-5121</v>
      </c>
      <c r="E7911" s="99">
        <v>2984.71</v>
      </c>
      <c r="F7911">
        <v>375.01</v>
      </c>
      <c r="G7911" s="99">
        <v>3359.72</v>
      </c>
    </row>
    <row r="7912" spans="1:7" hidden="1" x14ac:dyDescent="0.2">
      <c r="A7912">
        <v>5111</v>
      </c>
      <c r="B7912" t="s">
        <v>3348</v>
      </c>
      <c r="C7912" t="s">
        <v>8938</v>
      </c>
      <c r="D7912" t="s">
        <v>3355</v>
      </c>
      <c r="E7912" s="99">
        <v>3420.46</v>
      </c>
      <c r="F7912">
        <v>429.48</v>
      </c>
      <c r="G7912" s="99">
        <v>3849.94</v>
      </c>
    </row>
    <row r="7913" spans="1:7" hidden="1" x14ac:dyDescent="0.2">
      <c r="A7913">
        <v>5111</v>
      </c>
      <c r="B7913" t="s">
        <v>3348</v>
      </c>
      <c r="C7913" t="s">
        <v>8939</v>
      </c>
      <c r="D7913" t="s">
        <v>3355</v>
      </c>
      <c r="E7913" s="99">
        <v>3420.46</v>
      </c>
      <c r="F7913">
        <v>429.48</v>
      </c>
      <c r="G7913" s="99">
        <v>3849.94</v>
      </c>
    </row>
    <row r="7914" spans="1:7" hidden="1" x14ac:dyDescent="0.2">
      <c r="A7914">
        <v>5111</v>
      </c>
      <c r="B7914" t="s">
        <v>3348</v>
      </c>
      <c r="C7914" t="s">
        <v>8940</v>
      </c>
      <c r="D7914" t="s">
        <v>3355</v>
      </c>
      <c r="E7914" s="99">
        <v>3420.46</v>
      </c>
      <c r="F7914">
        <v>429.48</v>
      </c>
      <c r="G7914" s="99">
        <v>3849.94</v>
      </c>
    </row>
    <row r="7915" spans="1:7" hidden="1" x14ac:dyDescent="0.2">
      <c r="A7915">
        <v>5111</v>
      </c>
      <c r="B7915" t="s">
        <v>3348</v>
      </c>
      <c r="C7915" t="s">
        <v>8941</v>
      </c>
      <c r="D7915" t="s">
        <v>3355</v>
      </c>
      <c r="E7915" s="99">
        <v>3420.46</v>
      </c>
      <c r="F7915">
        <v>429.48</v>
      </c>
      <c r="G7915" s="99">
        <v>3849.94</v>
      </c>
    </row>
    <row r="7916" spans="1:7" hidden="1" x14ac:dyDescent="0.2">
      <c r="A7916">
        <v>5111</v>
      </c>
      <c r="B7916" t="s">
        <v>3348</v>
      </c>
      <c r="C7916" t="s">
        <v>8942</v>
      </c>
      <c r="D7916" t="s">
        <v>3355</v>
      </c>
      <c r="E7916" s="99">
        <v>3420.46</v>
      </c>
      <c r="F7916">
        <v>429.48</v>
      </c>
      <c r="G7916" s="99">
        <v>3849.94</v>
      </c>
    </row>
    <row r="7917" spans="1:7" hidden="1" x14ac:dyDescent="0.2">
      <c r="A7917">
        <v>5111</v>
      </c>
      <c r="B7917" t="s">
        <v>3348</v>
      </c>
      <c r="C7917" t="s">
        <v>8943</v>
      </c>
      <c r="D7917" t="s">
        <v>3355</v>
      </c>
      <c r="E7917" s="99">
        <v>2984.71</v>
      </c>
      <c r="F7917">
        <v>375.01</v>
      </c>
      <c r="G7917" s="99">
        <v>3359.72</v>
      </c>
    </row>
    <row r="7918" spans="1:7" hidden="1" x14ac:dyDescent="0.2">
      <c r="A7918">
        <v>5111</v>
      </c>
      <c r="B7918" t="s">
        <v>3348</v>
      </c>
      <c r="C7918" t="s">
        <v>8944</v>
      </c>
      <c r="D7918" t="s">
        <v>3355</v>
      </c>
      <c r="E7918" s="99">
        <v>2984.71</v>
      </c>
      <c r="F7918">
        <v>375.01</v>
      </c>
      <c r="G7918" s="99">
        <v>3359.72</v>
      </c>
    </row>
    <row r="7919" spans="1:7" hidden="1" x14ac:dyDescent="0.2">
      <c r="A7919">
        <v>5111</v>
      </c>
      <c r="B7919" t="s">
        <v>3348</v>
      </c>
      <c r="C7919" t="s">
        <v>8945</v>
      </c>
      <c r="D7919" t="s">
        <v>3355</v>
      </c>
      <c r="E7919" s="99">
        <v>2984.71</v>
      </c>
      <c r="F7919">
        <v>375.01</v>
      </c>
      <c r="G7919" s="99">
        <v>3359.72</v>
      </c>
    </row>
    <row r="7920" spans="1:7" hidden="1" x14ac:dyDescent="0.2">
      <c r="A7920" t="s">
        <v>357</v>
      </c>
    </row>
    <row r="7921" spans="1:7" hidden="1" x14ac:dyDescent="0.2"/>
    <row r="7922" spans="1:7" hidden="1" x14ac:dyDescent="0.2"/>
    <row r="7923" spans="1:7" hidden="1" x14ac:dyDescent="0.2"/>
    <row r="7924" spans="1:7" hidden="1" x14ac:dyDescent="0.2">
      <c r="A7924" t="s">
        <v>2523</v>
      </c>
      <c r="C7924" t="s">
        <v>2832</v>
      </c>
      <c r="D7924" t="s">
        <v>2833</v>
      </c>
      <c r="E7924" t="s">
        <v>2834</v>
      </c>
      <c r="F7924" t="s">
        <v>2835</v>
      </c>
      <c r="G7924" t="s">
        <v>2836</v>
      </c>
    </row>
    <row r="7925" spans="1:7" hidden="1" x14ac:dyDescent="0.2">
      <c r="C7925" t="s">
        <v>2837</v>
      </c>
      <c r="D7925" t="s">
        <v>2838</v>
      </c>
      <c r="E7925" s="100">
        <v>43344</v>
      </c>
      <c r="F7925" t="s">
        <v>2839</v>
      </c>
      <c r="G7925" t="s">
        <v>8946</v>
      </c>
    </row>
    <row r="7926" spans="1:7" hidden="1" x14ac:dyDescent="0.2"/>
    <row r="7927" spans="1:7" hidden="1" x14ac:dyDescent="0.2">
      <c r="B7927" t="s">
        <v>2841</v>
      </c>
    </row>
    <row r="7928" spans="1:7" hidden="1" x14ac:dyDescent="0.2">
      <c r="A7928" t="s">
        <v>2842</v>
      </c>
      <c r="B7928" t="s">
        <v>2843</v>
      </c>
      <c r="C7928" t="s">
        <v>2844</v>
      </c>
    </row>
    <row r="7929" spans="1:7" hidden="1" x14ac:dyDescent="0.2"/>
    <row r="7930" spans="1:7" hidden="1" x14ac:dyDescent="0.2">
      <c r="B7930" t="s">
        <v>2845</v>
      </c>
      <c r="C7930" t="s">
        <v>2846</v>
      </c>
    </row>
    <row r="7931" spans="1:7" hidden="1" x14ac:dyDescent="0.2">
      <c r="B7931" t="s">
        <v>2847</v>
      </c>
      <c r="C7931" t="s">
        <v>2848</v>
      </c>
      <c r="D7931" t="s">
        <v>2849</v>
      </c>
      <c r="E7931" t="s">
        <v>2850</v>
      </c>
    </row>
    <row r="7932" spans="1:7" hidden="1" x14ac:dyDescent="0.2"/>
    <row r="7933" spans="1:7" hidden="1" x14ac:dyDescent="0.2"/>
    <row r="7934" spans="1:7" hidden="1" x14ac:dyDescent="0.2">
      <c r="A7934" t="s">
        <v>2851</v>
      </c>
      <c r="B7934" t="s">
        <v>2852</v>
      </c>
      <c r="C7934" t="s">
        <v>2853</v>
      </c>
      <c r="E7934" t="s">
        <v>2854</v>
      </c>
      <c r="F7934" t="s">
        <v>2855</v>
      </c>
      <c r="G7934" t="s">
        <v>2856</v>
      </c>
    </row>
    <row r="7935" spans="1:7" hidden="1" x14ac:dyDescent="0.2">
      <c r="A7935" t="s">
        <v>2857</v>
      </c>
      <c r="B7935" t="s">
        <v>2858</v>
      </c>
      <c r="C7935" t="s">
        <v>2859</v>
      </c>
      <c r="D7935" t="s">
        <v>2860</v>
      </c>
      <c r="E7935" t="s">
        <v>2861</v>
      </c>
      <c r="F7935" t="s">
        <v>2861</v>
      </c>
      <c r="G7935" t="s">
        <v>2861</v>
      </c>
    </row>
    <row r="7936" spans="1:7" hidden="1" x14ac:dyDescent="0.2">
      <c r="A7936">
        <v>5111</v>
      </c>
      <c r="B7936" t="s">
        <v>3348</v>
      </c>
      <c r="C7936" t="s">
        <v>8947</v>
      </c>
      <c r="D7936" t="s">
        <v>3355</v>
      </c>
      <c r="E7936" s="99">
        <v>2984.71</v>
      </c>
      <c r="F7936">
        <v>375.01</v>
      </c>
      <c r="G7936" s="99">
        <v>3359.72</v>
      </c>
    </row>
    <row r="7937" spans="1:7" hidden="1" x14ac:dyDescent="0.2">
      <c r="A7937">
        <v>5111</v>
      </c>
      <c r="B7937" t="s">
        <v>3348</v>
      </c>
      <c r="C7937" t="s">
        <v>8948</v>
      </c>
      <c r="D7937" t="s">
        <v>3355</v>
      </c>
      <c r="E7937" s="99">
        <v>2984.71</v>
      </c>
      <c r="F7937">
        <v>375.01</v>
      </c>
      <c r="G7937" s="99">
        <v>3359.72</v>
      </c>
    </row>
    <row r="7938" spans="1:7" hidden="1" x14ac:dyDescent="0.2">
      <c r="A7938">
        <v>5111</v>
      </c>
      <c r="B7938" t="s">
        <v>3348</v>
      </c>
      <c r="C7938" t="s">
        <v>8949</v>
      </c>
      <c r="D7938" t="s">
        <v>3355</v>
      </c>
      <c r="E7938" s="99">
        <v>3420.46</v>
      </c>
      <c r="F7938">
        <v>429.48</v>
      </c>
      <c r="G7938" s="99">
        <v>3849.94</v>
      </c>
    </row>
    <row r="7939" spans="1:7" hidden="1" x14ac:dyDescent="0.2">
      <c r="A7939">
        <v>5111</v>
      </c>
      <c r="B7939" t="s">
        <v>3348</v>
      </c>
      <c r="C7939" t="s">
        <v>8950</v>
      </c>
      <c r="D7939" t="s">
        <v>3355</v>
      </c>
      <c r="E7939" s="99">
        <v>2984.71</v>
      </c>
      <c r="F7939">
        <v>375.01</v>
      </c>
      <c r="G7939" s="99">
        <v>3359.72</v>
      </c>
    </row>
    <row r="7940" spans="1:7" hidden="1" x14ac:dyDescent="0.2">
      <c r="A7940">
        <v>5111</v>
      </c>
      <c r="B7940" t="s">
        <v>3348</v>
      </c>
      <c r="C7940" t="s">
        <v>8951</v>
      </c>
      <c r="D7940" t="s">
        <v>3355</v>
      </c>
      <c r="E7940" s="99">
        <v>3420.46</v>
      </c>
      <c r="F7940">
        <v>429.48</v>
      </c>
      <c r="G7940" s="99">
        <v>3849.94</v>
      </c>
    </row>
    <row r="7941" spans="1:7" hidden="1" x14ac:dyDescent="0.2">
      <c r="A7941">
        <v>5111</v>
      </c>
      <c r="B7941" t="s">
        <v>3348</v>
      </c>
      <c r="C7941" t="s">
        <v>8952</v>
      </c>
      <c r="D7941" t="s">
        <v>3358</v>
      </c>
      <c r="E7941" s="99">
        <v>2666.46</v>
      </c>
      <c r="F7941">
        <v>444.41</v>
      </c>
      <c r="G7941" s="99">
        <v>3110.87</v>
      </c>
    </row>
    <row r="7942" spans="1:7" hidden="1" x14ac:dyDescent="0.2">
      <c r="A7942">
        <v>5111</v>
      </c>
      <c r="B7942" t="s">
        <v>3348</v>
      </c>
      <c r="C7942" t="s">
        <v>8953</v>
      </c>
      <c r="D7942" t="s">
        <v>3358</v>
      </c>
      <c r="E7942">
        <v>888.82</v>
      </c>
      <c r="F7942">
        <v>0</v>
      </c>
      <c r="G7942">
        <v>888.82</v>
      </c>
    </row>
    <row r="7943" spans="1:7" hidden="1" x14ac:dyDescent="0.2">
      <c r="A7943">
        <v>5111</v>
      </c>
      <c r="B7943" t="s">
        <v>3348</v>
      </c>
      <c r="C7943" t="s">
        <v>8954</v>
      </c>
      <c r="D7943" t="s">
        <v>3355</v>
      </c>
      <c r="E7943" s="99">
        <v>3420.46</v>
      </c>
      <c r="F7943">
        <v>429.48</v>
      </c>
      <c r="G7943" s="99">
        <v>3849.94</v>
      </c>
    </row>
    <row r="7944" spans="1:7" hidden="1" x14ac:dyDescent="0.2">
      <c r="A7944">
        <v>5111</v>
      </c>
      <c r="B7944" t="s">
        <v>3348</v>
      </c>
      <c r="C7944" t="s">
        <v>8955</v>
      </c>
      <c r="D7944" t="s">
        <v>3355</v>
      </c>
      <c r="E7944" s="99">
        <v>3420.46</v>
      </c>
      <c r="F7944">
        <v>429.48</v>
      </c>
      <c r="G7944" s="99">
        <v>3849.94</v>
      </c>
    </row>
    <row r="7945" spans="1:7" hidden="1" x14ac:dyDescent="0.2">
      <c r="A7945">
        <v>5111</v>
      </c>
      <c r="B7945" t="s">
        <v>3348</v>
      </c>
      <c r="C7945" t="s">
        <v>8956</v>
      </c>
      <c r="D7945" t="s">
        <v>3355</v>
      </c>
      <c r="E7945" s="99">
        <v>2984.71</v>
      </c>
      <c r="F7945">
        <v>375.01</v>
      </c>
      <c r="G7945" s="99">
        <v>3359.72</v>
      </c>
    </row>
    <row r="7946" spans="1:7" hidden="1" x14ac:dyDescent="0.2">
      <c r="A7946">
        <v>5111</v>
      </c>
      <c r="B7946" t="s">
        <v>3348</v>
      </c>
      <c r="C7946" t="s">
        <v>8957</v>
      </c>
      <c r="D7946" t="s">
        <v>3355</v>
      </c>
      <c r="E7946" s="99">
        <v>2984.71</v>
      </c>
      <c r="F7946">
        <v>375.01</v>
      </c>
      <c r="G7946" s="99">
        <v>3359.72</v>
      </c>
    </row>
    <row r="7947" spans="1:7" hidden="1" x14ac:dyDescent="0.2">
      <c r="A7947">
        <v>5111</v>
      </c>
      <c r="B7947" t="s">
        <v>3348</v>
      </c>
      <c r="C7947" t="s">
        <v>8958</v>
      </c>
      <c r="D7947" t="s">
        <v>3355</v>
      </c>
      <c r="E7947" s="99">
        <v>3420.46</v>
      </c>
      <c r="F7947">
        <v>429.48</v>
      </c>
      <c r="G7947" s="99">
        <v>3849.94</v>
      </c>
    </row>
    <row r="7948" spans="1:7" hidden="1" x14ac:dyDescent="0.2">
      <c r="A7948">
        <v>5111</v>
      </c>
      <c r="B7948" t="s">
        <v>3348</v>
      </c>
      <c r="C7948" t="s">
        <v>8959</v>
      </c>
      <c r="D7948" t="s">
        <v>3355</v>
      </c>
      <c r="E7948" s="99">
        <v>2984.71</v>
      </c>
      <c r="F7948">
        <v>375.01</v>
      </c>
      <c r="G7948" s="99">
        <v>3359.72</v>
      </c>
    </row>
    <row r="7949" spans="1:7" hidden="1" x14ac:dyDescent="0.2">
      <c r="A7949">
        <v>5111</v>
      </c>
      <c r="B7949" t="s">
        <v>3348</v>
      </c>
      <c r="C7949" t="s">
        <v>8960</v>
      </c>
      <c r="D7949" t="s">
        <v>3355</v>
      </c>
      <c r="E7949" s="99">
        <v>3420.46</v>
      </c>
      <c r="F7949">
        <v>429.48</v>
      </c>
      <c r="G7949" s="99">
        <v>3849.94</v>
      </c>
    </row>
    <row r="7950" spans="1:7" hidden="1" x14ac:dyDescent="0.2">
      <c r="A7950">
        <v>5111</v>
      </c>
      <c r="B7950" t="s">
        <v>3348</v>
      </c>
      <c r="C7950" t="s">
        <v>8961</v>
      </c>
      <c r="D7950" t="s">
        <v>3355</v>
      </c>
      <c r="E7950" s="99">
        <v>2984.71</v>
      </c>
      <c r="F7950">
        <v>375.01</v>
      </c>
      <c r="G7950" s="99">
        <v>3359.72</v>
      </c>
    </row>
    <row r="7951" spans="1:7" hidden="1" x14ac:dyDescent="0.2">
      <c r="A7951">
        <v>5111</v>
      </c>
      <c r="B7951" t="s">
        <v>3348</v>
      </c>
      <c r="C7951" t="s">
        <v>8962</v>
      </c>
      <c r="D7951" t="s">
        <v>3355</v>
      </c>
      <c r="E7951" s="99">
        <v>2984.71</v>
      </c>
      <c r="F7951">
        <v>375.01</v>
      </c>
      <c r="G7951" s="99">
        <v>3359.72</v>
      </c>
    </row>
    <row r="7952" spans="1:7" hidden="1" x14ac:dyDescent="0.2">
      <c r="A7952">
        <v>5111</v>
      </c>
      <c r="B7952" t="s">
        <v>3348</v>
      </c>
      <c r="C7952" t="s">
        <v>8963</v>
      </c>
      <c r="D7952" t="s">
        <v>3355</v>
      </c>
      <c r="E7952" s="99">
        <v>2984.71</v>
      </c>
      <c r="F7952">
        <v>375.01</v>
      </c>
      <c r="G7952" s="99">
        <v>3359.72</v>
      </c>
    </row>
    <row r="7953" spans="1:7" hidden="1" x14ac:dyDescent="0.2">
      <c r="A7953">
        <v>5111</v>
      </c>
      <c r="B7953" t="s">
        <v>3348</v>
      </c>
      <c r="C7953" t="s">
        <v>8964</v>
      </c>
      <c r="D7953" t="s">
        <v>3355</v>
      </c>
      <c r="E7953" s="99">
        <v>2984.71</v>
      </c>
      <c r="F7953">
        <v>375.01</v>
      </c>
      <c r="G7953" s="99">
        <v>3359.72</v>
      </c>
    </row>
    <row r="7954" spans="1:7" hidden="1" x14ac:dyDescent="0.2">
      <c r="A7954">
        <v>5111</v>
      </c>
      <c r="B7954" t="s">
        <v>3348</v>
      </c>
      <c r="C7954" t="s">
        <v>8965</v>
      </c>
      <c r="D7954" t="s">
        <v>3355</v>
      </c>
      <c r="E7954" s="99">
        <v>3420.46</v>
      </c>
      <c r="F7954">
        <v>429.48</v>
      </c>
      <c r="G7954" s="99">
        <v>3849.94</v>
      </c>
    </row>
    <row r="7955" spans="1:7" hidden="1" x14ac:dyDescent="0.2">
      <c r="A7955">
        <v>5111</v>
      </c>
      <c r="B7955" t="s">
        <v>3348</v>
      </c>
      <c r="C7955" t="s">
        <v>8966</v>
      </c>
      <c r="D7955" t="s">
        <v>3355</v>
      </c>
      <c r="E7955" s="99">
        <v>2984.71</v>
      </c>
      <c r="F7955">
        <v>375.01</v>
      </c>
      <c r="G7955" s="99">
        <v>3359.72</v>
      </c>
    </row>
    <row r="7956" spans="1:7" hidden="1" x14ac:dyDescent="0.2">
      <c r="A7956">
        <v>5111</v>
      </c>
      <c r="B7956" t="s">
        <v>3348</v>
      </c>
      <c r="C7956" t="s">
        <v>8967</v>
      </c>
      <c r="D7956" t="s">
        <v>3355</v>
      </c>
      <c r="E7956" s="99">
        <v>3420.46</v>
      </c>
      <c r="F7956">
        <v>429.48</v>
      </c>
      <c r="G7956" s="99">
        <v>3849.94</v>
      </c>
    </row>
    <row r="7957" spans="1:7" hidden="1" x14ac:dyDescent="0.2">
      <c r="A7957">
        <v>5111</v>
      </c>
      <c r="B7957" t="s">
        <v>3348</v>
      </c>
      <c r="C7957" t="s">
        <v>8968</v>
      </c>
      <c r="D7957" t="s">
        <v>3355</v>
      </c>
      <c r="E7957" s="99">
        <v>3420.46</v>
      </c>
      <c r="F7957">
        <v>429.48</v>
      </c>
      <c r="G7957" s="99">
        <v>3849.94</v>
      </c>
    </row>
    <row r="7958" spans="1:7" hidden="1" x14ac:dyDescent="0.2">
      <c r="A7958">
        <v>5111</v>
      </c>
      <c r="B7958" t="s">
        <v>3348</v>
      </c>
      <c r="C7958" t="s">
        <v>8969</v>
      </c>
      <c r="D7958" t="s">
        <v>3355</v>
      </c>
      <c r="E7958" s="99">
        <v>3420.46</v>
      </c>
      <c r="F7958">
        <v>429.48</v>
      </c>
      <c r="G7958" s="99">
        <v>3849.94</v>
      </c>
    </row>
    <row r="7959" spans="1:7" hidden="1" x14ac:dyDescent="0.2">
      <c r="A7959">
        <v>5111</v>
      </c>
      <c r="B7959" t="s">
        <v>3348</v>
      </c>
      <c r="C7959" t="s">
        <v>8970</v>
      </c>
      <c r="D7959" t="s">
        <v>3355</v>
      </c>
      <c r="E7959" s="99">
        <v>2984.71</v>
      </c>
      <c r="F7959">
        <v>375.01</v>
      </c>
      <c r="G7959" s="99">
        <v>3359.72</v>
      </c>
    </row>
    <row r="7960" spans="1:7" hidden="1" x14ac:dyDescent="0.2">
      <c r="A7960">
        <v>5111</v>
      </c>
      <c r="B7960" t="s">
        <v>3348</v>
      </c>
      <c r="C7960" t="s">
        <v>8971</v>
      </c>
      <c r="D7960" t="s">
        <v>3355</v>
      </c>
      <c r="E7960" s="99">
        <v>2984.71</v>
      </c>
      <c r="F7960">
        <v>375.01</v>
      </c>
      <c r="G7960" s="99">
        <v>3359.72</v>
      </c>
    </row>
    <row r="7961" spans="1:7" hidden="1" x14ac:dyDescent="0.2">
      <c r="A7961">
        <v>5111</v>
      </c>
      <c r="B7961" t="s">
        <v>3348</v>
      </c>
      <c r="C7961" t="s">
        <v>8972</v>
      </c>
      <c r="D7961" t="s">
        <v>3355</v>
      </c>
      <c r="E7961" s="99">
        <v>3420.46</v>
      </c>
      <c r="F7961">
        <v>429.48</v>
      </c>
      <c r="G7961" s="99">
        <v>3849.94</v>
      </c>
    </row>
    <row r="7962" spans="1:7" hidden="1" x14ac:dyDescent="0.2">
      <c r="A7962">
        <v>5111</v>
      </c>
      <c r="B7962" t="s">
        <v>3348</v>
      </c>
      <c r="C7962" t="s">
        <v>8973</v>
      </c>
      <c r="D7962" t="s">
        <v>3355</v>
      </c>
      <c r="E7962" s="99">
        <v>2984.71</v>
      </c>
      <c r="F7962">
        <v>375.01</v>
      </c>
      <c r="G7962" s="99">
        <v>3359.72</v>
      </c>
    </row>
    <row r="7963" spans="1:7" hidden="1" x14ac:dyDescent="0.2">
      <c r="A7963">
        <v>5111</v>
      </c>
      <c r="B7963" t="s">
        <v>3348</v>
      </c>
      <c r="C7963" t="s">
        <v>8974</v>
      </c>
      <c r="D7963" t="s">
        <v>3355</v>
      </c>
      <c r="E7963" s="99">
        <v>2984.71</v>
      </c>
      <c r="F7963">
        <v>375.01</v>
      </c>
      <c r="G7963" s="99">
        <v>3359.72</v>
      </c>
    </row>
    <row r="7964" spans="1:7" hidden="1" x14ac:dyDescent="0.2">
      <c r="A7964">
        <v>5111</v>
      </c>
      <c r="B7964" t="s">
        <v>3348</v>
      </c>
      <c r="C7964" t="s">
        <v>8975</v>
      </c>
      <c r="D7964" t="s">
        <v>3355</v>
      </c>
      <c r="E7964" s="99">
        <v>3420.46</v>
      </c>
      <c r="F7964">
        <v>429.48</v>
      </c>
      <c r="G7964" s="99">
        <v>3849.94</v>
      </c>
    </row>
    <row r="7965" spans="1:7" hidden="1" x14ac:dyDescent="0.2">
      <c r="A7965">
        <v>5111</v>
      </c>
      <c r="B7965" t="s">
        <v>3348</v>
      </c>
      <c r="C7965" t="s">
        <v>8976</v>
      </c>
      <c r="D7965" t="s">
        <v>3355</v>
      </c>
      <c r="E7965" s="99">
        <v>3420.46</v>
      </c>
      <c r="F7965">
        <v>429.48</v>
      </c>
      <c r="G7965" s="99">
        <v>3849.94</v>
      </c>
    </row>
    <row r="7966" spans="1:7" hidden="1" x14ac:dyDescent="0.2">
      <c r="A7966">
        <v>5111</v>
      </c>
      <c r="B7966" t="s">
        <v>3348</v>
      </c>
      <c r="C7966" t="s">
        <v>8977</v>
      </c>
      <c r="D7966" t="s">
        <v>3355</v>
      </c>
      <c r="E7966" s="99">
        <v>2984.71</v>
      </c>
      <c r="F7966">
        <v>375.01</v>
      </c>
      <c r="G7966" s="99">
        <v>3359.72</v>
      </c>
    </row>
    <row r="7967" spans="1:7" hidden="1" x14ac:dyDescent="0.2">
      <c r="A7967">
        <v>5111</v>
      </c>
      <c r="B7967" t="s">
        <v>3348</v>
      </c>
      <c r="C7967" t="s">
        <v>8978</v>
      </c>
      <c r="D7967" t="s">
        <v>3355</v>
      </c>
      <c r="E7967" s="99">
        <v>2984.71</v>
      </c>
      <c r="F7967">
        <v>375.01</v>
      </c>
      <c r="G7967" s="99">
        <v>3359.72</v>
      </c>
    </row>
    <row r="7968" spans="1:7" hidden="1" x14ac:dyDescent="0.2">
      <c r="A7968">
        <v>5111</v>
      </c>
      <c r="B7968" t="s">
        <v>3348</v>
      </c>
      <c r="C7968" t="s">
        <v>8979</v>
      </c>
      <c r="D7968" t="s">
        <v>3355</v>
      </c>
      <c r="E7968" s="99">
        <v>3420.46</v>
      </c>
      <c r="F7968">
        <v>429.48</v>
      </c>
      <c r="G7968" s="99">
        <v>3849.94</v>
      </c>
    </row>
    <row r="7969" spans="1:7" hidden="1" x14ac:dyDescent="0.2">
      <c r="A7969">
        <v>5111</v>
      </c>
      <c r="B7969" t="s">
        <v>3348</v>
      </c>
      <c r="C7969" t="s">
        <v>8980</v>
      </c>
      <c r="D7969" t="s">
        <v>3355</v>
      </c>
      <c r="E7969" s="99">
        <v>2984.71</v>
      </c>
      <c r="F7969">
        <v>375.01</v>
      </c>
      <c r="G7969" s="99">
        <v>3359.72</v>
      </c>
    </row>
    <row r="7970" spans="1:7" hidden="1" x14ac:dyDescent="0.2">
      <c r="A7970">
        <v>5111</v>
      </c>
      <c r="B7970" t="s">
        <v>3348</v>
      </c>
      <c r="C7970" t="s">
        <v>8981</v>
      </c>
      <c r="D7970" t="s">
        <v>3355</v>
      </c>
      <c r="E7970" s="99">
        <v>3420.46</v>
      </c>
      <c r="F7970">
        <v>429.48</v>
      </c>
      <c r="G7970" s="99">
        <v>3849.94</v>
      </c>
    </row>
    <row r="7971" spans="1:7" hidden="1" x14ac:dyDescent="0.2">
      <c r="A7971">
        <v>5111</v>
      </c>
      <c r="B7971" t="s">
        <v>3348</v>
      </c>
      <c r="C7971" t="s">
        <v>8982</v>
      </c>
      <c r="D7971" t="s">
        <v>3355</v>
      </c>
      <c r="E7971" s="99">
        <v>2984.71</v>
      </c>
      <c r="F7971">
        <v>375.01</v>
      </c>
      <c r="G7971" s="99">
        <v>3359.72</v>
      </c>
    </row>
    <row r="7972" spans="1:7" hidden="1" x14ac:dyDescent="0.2">
      <c r="A7972">
        <v>5111</v>
      </c>
      <c r="B7972" t="s">
        <v>3348</v>
      </c>
      <c r="C7972" t="s">
        <v>8983</v>
      </c>
      <c r="D7972" t="s">
        <v>3355</v>
      </c>
      <c r="E7972" s="99">
        <v>2984.71</v>
      </c>
      <c r="F7972">
        <v>375.01</v>
      </c>
      <c r="G7972" s="99">
        <v>3359.72</v>
      </c>
    </row>
    <row r="7973" spans="1:7" hidden="1" x14ac:dyDescent="0.2">
      <c r="A7973">
        <v>5111</v>
      </c>
      <c r="B7973" t="s">
        <v>3348</v>
      </c>
      <c r="C7973" t="s">
        <v>8984</v>
      </c>
      <c r="D7973" t="s">
        <v>3355</v>
      </c>
      <c r="E7973" s="99">
        <v>3420.46</v>
      </c>
      <c r="F7973">
        <v>429.48</v>
      </c>
      <c r="G7973" s="99">
        <v>3849.94</v>
      </c>
    </row>
    <row r="7974" spans="1:7" hidden="1" x14ac:dyDescent="0.2">
      <c r="A7974">
        <v>5111</v>
      </c>
      <c r="B7974" t="s">
        <v>3348</v>
      </c>
      <c r="C7974" t="s">
        <v>8985</v>
      </c>
      <c r="D7974" t="s">
        <v>3355</v>
      </c>
      <c r="E7974" s="99">
        <v>2984.71</v>
      </c>
      <c r="F7974">
        <v>375.01</v>
      </c>
      <c r="G7974" s="99">
        <v>3359.72</v>
      </c>
    </row>
    <row r="7975" spans="1:7" hidden="1" x14ac:dyDescent="0.2">
      <c r="A7975">
        <v>5111</v>
      </c>
      <c r="B7975" t="s">
        <v>3348</v>
      </c>
      <c r="C7975" t="s">
        <v>8986</v>
      </c>
      <c r="D7975" t="s">
        <v>3355</v>
      </c>
      <c r="E7975" s="99">
        <v>3420.46</v>
      </c>
      <c r="F7975">
        <v>429.48</v>
      </c>
      <c r="G7975" s="99">
        <v>3849.94</v>
      </c>
    </row>
    <row r="7976" spans="1:7" hidden="1" x14ac:dyDescent="0.2">
      <c r="A7976">
        <v>5111</v>
      </c>
      <c r="B7976" t="s">
        <v>3348</v>
      </c>
      <c r="C7976" t="s">
        <v>8987</v>
      </c>
      <c r="D7976" t="s">
        <v>3355</v>
      </c>
      <c r="E7976" s="99">
        <v>2984.71</v>
      </c>
      <c r="F7976">
        <v>375.01</v>
      </c>
      <c r="G7976" s="99">
        <v>3359.72</v>
      </c>
    </row>
    <row r="7977" spans="1:7" hidden="1" x14ac:dyDescent="0.2">
      <c r="A7977" t="s">
        <v>3376</v>
      </c>
      <c r="B7977" t="s">
        <v>3348</v>
      </c>
      <c r="C7977" t="s">
        <v>8988</v>
      </c>
      <c r="D7977">
        <f>-5111-10</f>
        <v>-5121</v>
      </c>
      <c r="E7977" s="99">
        <v>2984.71</v>
      </c>
      <c r="F7977">
        <v>375.01</v>
      </c>
      <c r="G7977" s="99">
        <v>3359.72</v>
      </c>
    </row>
    <row r="7978" spans="1:7" hidden="1" x14ac:dyDescent="0.2">
      <c r="A7978">
        <v>5111</v>
      </c>
      <c r="B7978" t="s">
        <v>3348</v>
      </c>
      <c r="C7978" t="s">
        <v>8989</v>
      </c>
      <c r="D7978" t="s">
        <v>3355</v>
      </c>
      <c r="E7978" s="99">
        <v>3420.46</v>
      </c>
      <c r="F7978">
        <v>429.48</v>
      </c>
      <c r="G7978" s="99">
        <v>3849.94</v>
      </c>
    </row>
    <row r="7979" spans="1:7" hidden="1" x14ac:dyDescent="0.2">
      <c r="A7979">
        <v>5111</v>
      </c>
      <c r="B7979" t="s">
        <v>3348</v>
      </c>
      <c r="C7979" t="s">
        <v>8990</v>
      </c>
      <c r="D7979" t="s">
        <v>3355</v>
      </c>
      <c r="E7979" s="99">
        <v>2984.71</v>
      </c>
      <c r="F7979">
        <v>375.01</v>
      </c>
      <c r="G7979" s="99">
        <v>3359.72</v>
      </c>
    </row>
    <row r="7980" spans="1:7" hidden="1" x14ac:dyDescent="0.2">
      <c r="A7980">
        <v>5111</v>
      </c>
      <c r="B7980" t="s">
        <v>3348</v>
      </c>
      <c r="C7980" t="s">
        <v>8991</v>
      </c>
      <c r="D7980" t="s">
        <v>3355</v>
      </c>
      <c r="E7980" s="99">
        <v>2984.71</v>
      </c>
      <c r="F7980">
        <v>375.01</v>
      </c>
      <c r="G7980" s="99">
        <v>3359.72</v>
      </c>
    </row>
    <row r="7981" spans="1:7" hidden="1" x14ac:dyDescent="0.2">
      <c r="A7981">
        <v>5111</v>
      </c>
      <c r="B7981" t="s">
        <v>3348</v>
      </c>
      <c r="C7981" t="s">
        <v>8992</v>
      </c>
      <c r="D7981" t="s">
        <v>3355</v>
      </c>
      <c r="E7981" s="99">
        <v>2984.71</v>
      </c>
      <c r="F7981">
        <v>375.01</v>
      </c>
      <c r="G7981" s="99">
        <v>3359.72</v>
      </c>
    </row>
    <row r="7982" spans="1:7" hidden="1" x14ac:dyDescent="0.2">
      <c r="A7982">
        <v>5111</v>
      </c>
      <c r="B7982" t="s">
        <v>3348</v>
      </c>
      <c r="C7982" t="s">
        <v>8993</v>
      </c>
      <c r="D7982" t="s">
        <v>3355</v>
      </c>
      <c r="E7982" s="99">
        <v>2984.71</v>
      </c>
      <c r="F7982">
        <v>375.01</v>
      </c>
      <c r="G7982" s="99">
        <v>3359.72</v>
      </c>
    </row>
    <row r="7983" spans="1:7" hidden="1" x14ac:dyDescent="0.2">
      <c r="A7983">
        <v>5111</v>
      </c>
      <c r="B7983" t="s">
        <v>3348</v>
      </c>
      <c r="C7983" t="s">
        <v>8994</v>
      </c>
      <c r="D7983" t="s">
        <v>3355</v>
      </c>
      <c r="E7983" s="99">
        <v>2984.71</v>
      </c>
      <c r="F7983">
        <v>375.01</v>
      </c>
      <c r="G7983" s="99">
        <v>3359.72</v>
      </c>
    </row>
    <row r="7984" spans="1:7" hidden="1" x14ac:dyDescent="0.2">
      <c r="A7984">
        <v>5111</v>
      </c>
      <c r="B7984" t="s">
        <v>3348</v>
      </c>
      <c r="C7984" t="s">
        <v>8995</v>
      </c>
      <c r="D7984" t="s">
        <v>3355</v>
      </c>
      <c r="E7984" s="99">
        <v>2984.71</v>
      </c>
      <c r="F7984">
        <v>375.01</v>
      </c>
      <c r="G7984" s="99">
        <v>3359.72</v>
      </c>
    </row>
    <row r="7985" spans="1:7" hidden="1" x14ac:dyDescent="0.2">
      <c r="A7985">
        <v>5111</v>
      </c>
      <c r="B7985" t="s">
        <v>3348</v>
      </c>
      <c r="C7985" t="s">
        <v>8996</v>
      </c>
      <c r="D7985" t="s">
        <v>3355</v>
      </c>
      <c r="E7985" s="99">
        <v>3420.46</v>
      </c>
      <c r="F7985">
        <v>429.48</v>
      </c>
      <c r="G7985" s="99">
        <v>3849.94</v>
      </c>
    </row>
    <row r="7986" spans="1:7" hidden="1" x14ac:dyDescent="0.2">
      <c r="A7986" t="s">
        <v>357</v>
      </c>
    </row>
    <row r="7987" spans="1:7" hidden="1" x14ac:dyDescent="0.2"/>
    <row r="7988" spans="1:7" hidden="1" x14ac:dyDescent="0.2"/>
    <row r="7989" spans="1:7" hidden="1" x14ac:dyDescent="0.2"/>
    <row r="7990" spans="1:7" hidden="1" x14ac:dyDescent="0.2">
      <c r="A7990" t="s">
        <v>2523</v>
      </c>
      <c r="C7990" t="s">
        <v>2832</v>
      </c>
      <c r="D7990" t="s">
        <v>2833</v>
      </c>
      <c r="E7990" t="s">
        <v>2834</v>
      </c>
      <c r="F7990" t="s">
        <v>2835</v>
      </c>
      <c r="G7990" t="s">
        <v>2836</v>
      </c>
    </row>
    <row r="7991" spans="1:7" hidden="1" x14ac:dyDescent="0.2">
      <c r="C7991" t="s">
        <v>2837</v>
      </c>
      <c r="D7991" t="s">
        <v>2838</v>
      </c>
      <c r="E7991" s="100">
        <v>43344</v>
      </c>
      <c r="F7991" t="s">
        <v>2839</v>
      </c>
      <c r="G7991" t="s">
        <v>8997</v>
      </c>
    </row>
    <row r="7992" spans="1:7" hidden="1" x14ac:dyDescent="0.2"/>
    <row r="7993" spans="1:7" hidden="1" x14ac:dyDescent="0.2">
      <c r="B7993" t="s">
        <v>2841</v>
      </c>
    </row>
    <row r="7994" spans="1:7" hidden="1" x14ac:dyDescent="0.2">
      <c r="A7994" t="s">
        <v>2842</v>
      </c>
      <c r="B7994" t="s">
        <v>2843</v>
      </c>
      <c r="C7994" t="s">
        <v>2844</v>
      </c>
    </row>
    <row r="7995" spans="1:7" hidden="1" x14ac:dyDescent="0.2"/>
    <row r="7996" spans="1:7" hidden="1" x14ac:dyDescent="0.2">
      <c r="B7996" t="s">
        <v>2845</v>
      </c>
      <c r="C7996" t="s">
        <v>2846</v>
      </c>
    </row>
    <row r="7997" spans="1:7" hidden="1" x14ac:dyDescent="0.2">
      <c r="B7997" t="s">
        <v>2847</v>
      </c>
      <c r="C7997" t="s">
        <v>2848</v>
      </c>
      <c r="D7997" t="s">
        <v>2849</v>
      </c>
      <c r="E7997" t="s">
        <v>2850</v>
      </c>
    </row>
    <row r="7998" spans="1:7" hidden="1" x14ac:dyDescent="0.2"/>
    <row r="7999" spans="1:7" hidden="1" x14ac:dyDescent="0.2"/>
    <row r="8000" spans="1:7" hidden="1" x14ac:dyDescent="0.2">
      <c r="A8000" t="s">
        <v>2851</v>
      </c>
      <c r="B8000" t="s">
        <v>2852</v>
      </c>
      <c r="C8000" t="s">
        <v>2853</v>
      </c>
      <c r="E8000" t="s">
        <v>2854</v>
      </c>
      <c r="F8000" t="s">
        <v>2855</v>
      </c>
      <c r="G8000" t="s">
        <v>2856</v>
      </c>
    </row>
    <row r="8001" spans="1:7" hidden="1" x14ac:dyDescent="0.2">
      <c r="A8001" t="s">
        <v>2857</v>
      </c>
      <c r="B8001" t="s">
        <v>2858</v>
      </c>
      <c r="C8001" t="s">
        <v>2859</v>
      </c>
      <c r="D8001" t="s">
        <v>2860</v>
      </c>
      <c r="E8001" t="s">
        <v>2861</v>
      </c>
      <c r="F8001" t="s">
        <v>2861</v>
      </c>
      <c r="G8001" t="s">
        <v>2861</v>
      </c>
    </row>
    <row r="8002" spans="1:7" hidden="1" x14ac:dyDescent="0.2">
      <c r="A8002">
        <v>5111</v>
      </c>
      <c r="B8002" t="s">
        <v>3348</v>
      </c>
      <c r="C8002" t="s">
        <v>8998</v>
      </c>
      <c r="D8002" t="s">
        <v>3355</v>
      </c>
      <c r="E8002" s="99">
        <v>3420.46</v>
      </c>
      <c r="F8002">
        <v>429.48</v>
      </c>
      <c r="G8002" s="99">
        <v>3849.94</v>
      </c>
    </row>
    <row r="8003" spans="1:7" hidden="1" x14ac:dyDescent="0.2">
      <c r="A8003">
        <v>5111</v>
      </c>
      <c r="B8003" t="s">
        <v>3348</v>
      </c>
      <c r="C8003" t="s">
        <v>8999</v>
      </c>
      <c r="D8003" t="s">
        <v>3355</v>
      </c>
      <c r="E8003" s="99">
        <v>2984.71</v>
      </c>
      <c r="F8003">
        <v>375.01</v>
      </c>
      <c r="G8003" s="99">
        <v>3359.72</v>
      </c>
    </row>
    <row r="8004" spans="1:7" hidden="1" x14ac:dyDescent="0.2">
      <c r="A8004">
        <v>5111</v>
      </c>
      <c r="B8004" t="s">
        <v>3348</v>
      </c>
      <c r="C8004" t="s">
        <v>9000</v>
      </c>
      <c r="D8004" t="s">
        <v>3355</v>
      </c>
      <c r="E8004" s="99">
        <v>3420.46</v>
      </c>
      <c r="F8004">
        <v>429.48</v>
      </c>
      <c r="G8004" s="99">
        <v>3849.94</v>
      </c>
    </row>
    <row r="8005" spans="1:7" hidden="1" x14ac:dyDescent="0.2">
      <c r="A8005">
        <v>5111</v>
      </c>
      <c r="B8005" t="s">
        <v>3348</v>
      </c>
      <c r="C8005" t="s">
        <v>9001</v>
      </c>
      <c r="D8005" t="s">
        <v>3355</v>
      </c>
      <c r="E8005" s="99">
        <v>2984.71</v>
      </c>
      <c r="F8005">
        <v>375.01</v>
      </c>
      <c r="G8005" s="99">
        <v>3359.72</v>
      </c>
    </row>
    <row r="8006" spans="1:7" hidden="1" x14ac:dyDescent="0.2">
      <c r="A8006">
        <v>5111</v>
      </c>
      <c r="B8006" t="s">
        <v>3348</v>
      </c>
      <c r="C8006" t="s">
        <v>9002</v>
      </c>
      <c r="D8006" t="s">
        <v>3355</v>
      </c>
      <c r="E8006" s="99">
        <v>3420.46</v>
      </c>
      <c r="F8006">
        <v>429.48</v>
      </c>
      <c r="G8006" s="99">
        <v>3849.94</v>
      </c>
    </row>
    <row r="8007" spans="1:7" hidden="1" x14ac:dyDescent="0.2">
      <c r="A8007">
        <v>5111</v>
      </c>
      <c r="B8007" t="s">
        <v>3348</v>
      </c>
      <c r="C8007" t="s">
        <v>9003</v>
      </c>
      <c r="D8007" t="s">
        <v>3355</v>
      </c>
      <c r="E8007" s="99">
        <v>2984.71</v>
      </c>
      <c r="F8007">
        <v>375.01</v>
      </c>
      <c r="G8007" s="99">
        <v>3359.72</v>
      </c>
    </row>
    <row r="8008" spans="1:7" hidden="1" x14ac:dyDescent="0.2">
      <c r="A8008">
        <v>5111</v>
      </c>
      <c r="B8008" t="s">
        <v>3348</v>
      </c>
      <c r="C8008" t="s">
        <v>9004</v>
      </c>
      <c r="D8008" t="s">
        <v>3355</v>
      </c>
      <c r="E8008" s="99">
        <v>2984.71</v>
      </c>
      <c r="F8008">
        <v>375.01</v>
      </c>
      <c r="G8008" s="99">
        <v>3359.72</v>
      </c>
    </row>
    <row r="8009" spans="1:7" hidden="1" x14ac:dyDescent="0.2">
      <c r="A8009">
        <v>5111</v>
      </c>
      <c r="B8009" t="s">
        <v>3348</v>
      </c>
      <c r="C8009" t="s">
        <v>9005</v>
      </c>
      <c r="D8009" t="s">
        <v>3355</v>
      </c>
      <c r="E8009" s="99">
        <v>2984.71</v>
      </c>
      <c r="F8009">
        <v>375.01</v>
      </c>
      <c r="G8009" s="99">
        <v>3359.72</v>
      </c>
    </row>
    <row r="8010" spans="1:7" hidden="1" x14ac:dyDescent="0.2">
      <c r="A8010">
        <v>5111</v>
      </c>
      <c r="B8010" t="s">
        <v>3348</v>
      </c>
      <c r="C8010" t="s">
        <v>9006</v>
      </c>
      <c r="D8010" t="s">
        <v>3355</v>
      </c>
      <c r="E8010" s="99">
        <v>2984.71</v>
      </c>
      <c r="F8010">
        <v>375.01</v>
      </c>
      <c r="G8010" s="99">
        <v>3359.72</v>
      </c>
    </row>
    <row r="8011" spans="1:7" hidden="1" x14ac:dyDescent="0.2">
      <c r="A8011">
        <v>5111</v>
      </c>
      <c r="B8011" t="s">
        <v>3348</v>
      </c>
      <c r="C8011" t="s">
        <v>9007</v>
      </c>
      <c r="D8011" t="s">
        <v>3355</v>
      </c>
      <c r="E8011" s="99">
        <v>2984.71</v>
      </c>
      <c r="F8011">
        <v>375.01</v>
      </c>
      <c r="G8011" s="99">
        <v>3359.72</v>
      </c>
    </row>
    <row r="8012" spans="1:7" hidden="1" x14ac:dyDescent="0.2">
      <c r="A8012">
        <v>5111</v>
      </c>
      <c r="B8012" t="s">
        <v>3348</v>
      </c>
      <c r="C8012" t="s">
        <v>9008</v>
      </c>
      <c r="D8012" t="s">
        <v>3355</v>
      </c>
      <c r="E8012" s="99">
        <v>3309.76</v>
      </c>
      <c r="F8012">
        <v>415.64</v>
      </c>
      <c r="G8012" s="99">
        <v>3725.4</v>
      </c>
    </row>
    <row r="8013" spans="1:7" hidden="1" x14ac:dyDescent="0.2">
      <c r="A8013">
        <v>5111</v>
      </c>
      <c r="B8013" t="s">
        <v>3348</v>
      </c>
      <c r="C8013" t="s">
        <v>9009</v>
      </c>
      <c r="D8013" t="s">
        <v>3355</v>
      </c>
      <c r="E8013" s="99">
        <v>2984.71</v>
      </c>
      <c r="F8013">
        <v>375.01</v>
      </c>
      <c r="G8013" s="99">
        <v>3359.72</v>
      </c>
    </row>
    <row r="8014" spans="1:7" hidden="1" x14ac:dyDescent="0.2">
      <c r="A8014">
        <v>5111</v>
      </c>
      <c r="B8014" t="s">
        <v>3348</v>
      </c>
      <c r="C8014" t="s">
        <v>9010</v>
      </c>
      <c r="D8014" t="s">
        <v>3355</v>
      </c>
      <c r="E8014" s="99">
        <v>2984.71</v>
      </c>
      <c r="F8014">
        <v>375.01</v>
      </c>
      <c r="G8014" s="99">
        <v>3359.72</v>
      </c>
    </row>
    <row r="8015" spans="1:7" hidden="1" x14ac:dyDescent="0.2">
      <c r="A8015">
        <v>5111</v>
      </c>
      <c r="B8015" t="s">
        <v>3348</v>
      </c>
      <c r="C8015" t="s">
        <v>9011</v>
      </c>
      <c r="D8015" t="s">
        <v>3358</v>
      </c>
      <c r="E8015" s="99">
        <v>11696.7</v>
      </c>
      <c r="F8015" s="99">
        <v>1949.45</v>
      </c>
      <c r="G8015" s="99">
        <v>13646.15</v>
      </c>
    </row>
    <row r="8016" spans="1:7" hidden="1" x14ac:dyDescent="0.2">
      <c r="A8016">
        <v>5111</v>
      </c>
      <c r="B8016" t="s">
        <v>3348</v>
      </c>
      <c r="C8016" t="s">
        <v>9012</v>
      </c>
      <c r="D8016" t="s">
        <v>3358</v>
      </c>
      <c r="E8016" s="99">
        <v>3898.9</v>
      </c>
      <c r="F8016">
        <v>0</v>
      </c>
      <c r="G8016" s="99">
        <v>3898.9</v>
      </c>
    </row>
    <row r="8017" spans="1:7" hidden="1" x14ac:dyDescent="0.2">
      <c r="A8017">
        <v>5111</v>
      </c>
      <c r="B8017" t="s">
        <v>3348</v>
      </c>
      <c r="C8017" t="s">
        <v>9013</v>
      </c>
      <c r="D8017" t="s">
        <v>3355</v>
      </c>
      <c r="E8017" s="99">
        <v>2984.71</v>
      </c>
      <c r="F8017">
        <v>375.01</v>
      </c>
      <c r="G8017" s="99">
        <v>3359.72</v>
      </c>
    </row>
    <row r="8018" spans="1:7" hidden="1" x14ac:dyDescent="0.2">
      <c r="A8018">
        <v>5111</v>
      </c>
      <c r="B8018" t="s">
        <v>3348</v>
      </c>
      <c r="C8018" t="s">
        <v>9014</v>
      </c>
      <c r="D8018" t="s">
        <v>3355</v>
      </c>
      <c r="E8018" s="99">
        <v>2984.71</v>
      </c>
      <c r="F8018">
        <v>375.01</v>
      </c>
      <c r="G8018" s="99">
        <v>3359.72</v>
      </c>
    </row>
    <row r="8019" spans="1:7" hidden="1" x14ac:dyDescent="0.2">
      <c r="A8019">
        <v>5111</v>
      </c>
      <c r="B8019" t="s">
        <v>3348</v>
      </c>
      <c r="C8019" t="s">
        <v>9015</v>
      </c>
      <c r="D8019" t="s">
        <v>3355</v>
      </c>
      <c r="E8019" s="99">
        <v>3309.76</v>
      </c>
      <c r="F8019">
        <v>415.64</v>
      </c>
      <c r="G8019" s="99">
        <v>3725.4</v>
      </c>
    </row>
    <row r="8020" spans="1:7" hidden="1" x14ac:dyDescent="0.2">
      <c r="A8020">
        <v>5111</v>
      </c>
      <c r="B8020" t="s">
        <v>3348</v>
      </c>
      <c r="C8020" t="s">
        <v>9016</v>
      </c>
      <c r="D8020" t="s">
        <v>3355</v>
      </c>
      <c r="E8020" s="99">
        <v>2984.71</v>
      </c>
      <c r="F8020">
        <v>375.01</v>
      </c>
      <c r="G8020" s="99">
        <v>3359.72</v>
      </c>
    </row>
    <row r="8021" spans="1:7" hidden="1" x14ac:dyDescent="0.2">
      <c r="A8021">
        <v>5111</v>
      </c>
      <c r="B8021" t="s">
        <v>3348</v>
      </c>
      <c r="C8021" t="s">
        <v>9017</v>
      </c>
      <c r="D8021" t="s">
        <v>3355</v>
      </c>
      <c r="E8021" s="99">
        <v>3420.46</v>
      </c>
      <c r="F8021">
        <v>429.48</v>
      </c>
      <c r="G8021" s="99">
        <v>3849.94</v>
      </c>
    </row>
    <row r="8022" spans="1:7" hidden="1" x14ac:dyDescent="0.2">
      <c r="A8022">
        <v>5111</v>
      </c>
      <c r="B8022" t="s">
        <v>3348</v>
      </c>
      <c r="C8022" t="s">
        <v>9018</v>
      </c>
      <c r="D8022" t="s">
        <v>3355</v>
      </c>
      <c r="E8022" s="99">
        <v>2984.71</v>
      </c>
      <c r="F8022">
        <v>375.01</v>
      </c>
      <c r="G8022" s="99">
        <v>3359.72</v>
      </c>
    </row>
    <row r="8023" spans="1:7" hidden="1" x14ac:dyDescent="0.2">
      <c r="A8023">
        <v>5111</v>
      </c>
      <c r="B8023" t="s">
        <v>3348</v>
      </c>
      <c r="C8023" t="s">
        <v>9019</v>
      </c>
      <c r="D8023" t="s">
        <v>3355</v>
      </c>
      <c r="E8023" s="99">
        <v>2984.71</v>
      </c>
      <c r="F8023">
        <v>375.01</v>
      </c>
      <c r="G8023" s="99">
        <v>3359.72</v>
      </c>
    </row>
    <row r="8024" spans="1:7" hidden="1" x14ac:dyDescent="0.2">
      <c r="A8024">
        <v>5111</v>
      </c>
      <c r="B8024" t="s">
        <v>3348</v>
      </c>
      <c r="C8024" t="s">
        <v>9020</v>
      </c>
      <c r="D8024" t="s">
        <v>3355</v>
      </c>
      <c r="E8024" s="99">
        <v>3420.46</v>
      </c>
      <c r="F8024">
        <v>429.48</v>
      </c>
      <c r="G8024" s="99">
        <v>3849.94</v>
      </c>
    </row>
    <row r="8025" spans="1:7" hidden="1" x14ac:dyDescent="0.2">
      <c r="A8025">
        <v>5111</v>
      </c>
      <c r="B8025" t="s">
        <v>3348</v>
      </c>
      <c r="C8025" t="s">
        <v>9021</v>
      </c>
      <c r="D8025" t="s">
        <v>3355</v>
      </c>
      <c r="E8025" s="99">
        <v>2984.71</v>
      </c>
      <c r="F8025">
        <v>375.01</v>
      </c>
      <c r="G8025" s="99">
        <v>3359.72</v>
      </c>
    </row>
    <row r="8026" spans="1:7" hidden="1" x14ac:dyDescent="0.2">
      <c r="A8026">
        <v>5111</v>
      </c>
      <c r="B8026" t="s">
        <v>3348</v>
      </c>
      <c r="C8026" t="s">
        <v>9022</v>
      </c>
      <c r="D8026" t="s">
        <v>3355</v>
      </c>
      <c r="E8026" s="99">
        <v>2984.71</v>
      </c>
      <c r="F8026">
        <v>375.01</v>
      </c>
      <c r="G8026" s="99">
        <v>3359.72</v>
      </c>
    </row>
    <row r="8027" spans="1:7" hidden="1" x14ac:dyDescent="0.2">
      <c r="A8027">
        <v>5111</v>
      </c>
      <c r="B8027" t="s">
        <v>3348</v>
      </c>
      <c r="C8027" t="s">
        <v>9023</v>
      </c>
      <c r="D8027" t="s">
        <v>3355</v>
      </c>
      <c r="E8027" s="99">
        <v>2984.71</v>
      </c>
      <c r="F8027">
        <v>375.01</v>
      </c>
      <c r="G8027" s="99">
        <v>3359.72</v>
      </c>
    </row>
    <row r="8028" spans="1:7" hidden="1" x14ac:dyDescent="0.2">
      <c r="A8028">
        <v>5111</v>
      </c>
      <c r="B8028" t="s">
        <v>3348</v>
      </c>
      <c r="C8028" t="s">
        <v>9024</v>
      </c>
      <c r="D8028" t="s">
        <v>3355</v>
      </c>
      <c r="E8028" s="99">
        <v>2984.71</v>
      </c>
      <c r="F8028">
        <v>375.01</v>
      </c>
      <c r="G8028" s="99">
        <v>3359.72</v>
      </c>
    </row>
    <row r="8029" spans="1:7" hidden="1" x14ac:dyDescent="0.2">
      <c r="A8029">
        <v>5111</v>
      </c>
      <c r="B8029" t="s">
        <v>3348</v>
      </c>
      <c r="C8029" t="s">
        <v>9025</v>
      </c>
      <c r="D8029" t="s">
        <v>3355</v>
      </c>
      <c r="E8029" s="99">
        <v>2984.71</v>
      </c>
      <c r="F8029">
        <v>375.01</v>
      </c>
      <c r="G8029" s="99">
        <v>3359.72</v>
      </c>
    </row>
    <row r="8030" spans="1:7" hidden="1" x14ac:dyDescent="0.2">
      <c r="A8030">
        <v>5111</v>
      </c>
      <c r="B8030" t="s">
        <v>3348</v>
      </c>
      <c r="C8030" t="s">
        <v>9026</v>
      </c>
      <c r="D8030" t="s">
        <v>3355</v>
      </c>
      <c r="E8030" s="99">
        <v>2984.71</v>
      </c>
      <c r="F8030">
        <v>375.01</v>
      </c>
      <c r="G8030" s="99">
        <v>3359.72</v>
      </c>
    </row>
    <row r="8031" spans="1:7" hidden="1" x14ac:dyDescent="0.2">
      <c r="A8031">
        <v>5111</v>
      </c>
      <c r="B8031" t="s">
        <v>3348</v>
      </c>
      <c r="C8031" t="s">
        <v>9027</v>
      </c>
      <c r="D8031" t="s">
        <v>3355</v>
      </c>
      <c r="E8031" s="99">
        <v>2984.71</v>
      </c>
      <c r="F8031">
        <v>375.01</v>
      </c>
      <c r="G8031" s="99">
        <v>3359.72</v>
      </c>
    </row>
    <row r="8032" spans="1:7" hidden="1" x14ac:dyDescent="0.2">
      <c r="A8032">
        <v>5111</v>
      </c>
      <c r="B8032" t="s">
        <v>3348</v>
      </c>
      <c r="C8032" t="s">
        <v>9028</v>
      </c>
      <c r="D8032" t="s">
        <v>3355</v>
      </c>
      <c r="E8032" s="99">
        <v>3420.46</v>
      </c>
      <c r="F8032">
        <v>429.48</v>
      </c>
      <c r="G8032" s="99">
        <v>3849.94</v>
      </c>
    </row>
    <row r="8033" spans="1:7" hidden="1" x14ac:dyDescent="0.2">
      <c r="A8033">
        <v>5111</v>
      </c>
      <c r="B8033" t="s">
        <v>3348</v>
      </c>
      <c r="C8033" t="s">
        <v>9029</v>
      </c>
      <c r="D8033" t="s">
        <v>3355</v>
      </c>
      <c r="E8033" s="99">
        <v>2984.71</v>
      </c>
      <c r="F8033">
        <v>375.01</v>
      </c>
      <c r="G8033" s="99">
        <v>3359.72</v>
      </c>
    </row>
    <row r="8034" spans="1:7" hidden="1" x14ac:dyDescent="0.2">
      <c r="A8034">
        <v>5111</v>
      </c>
      <c r="B8034" t="s">
        <v>3348</v>
      </c>
      <c r="C8034" t="s">
        <v>9030</v>
      </c>
      <c r="D8034" t="s">
        <v>3355</v>
      </c>
      <c r="E8034" s="99">
        <v>2984.71</v>
      </c>
      <c r="F8034">
        <v>375.01</v>
      </c>
      <c r="G8034" s="99">
        <v>3359.72</v>
      </c>
    </row>
    <row r="8035" spans="1:7" hidden="1" x14ac:dyDescent="0.2">
      <c r="A8035">
        <v>5111</v>
      </c>
      <c r="B8035" t="s">
        <v>3348</v>
      </c>
      <c r="C8035" t="s">
        <v>9031</v>
      </c>
      <c r="D8035" t="s">
        <v>3355</v>
      </c>
      <c r="E8035" s="99">
        <v>2984.71</v>
      </c>
      <c r="F8035">
        <v>375.01</v>
      </c>
      <c r="G8035" s="99">
        <v>3359.72</v>
      </c>
    </row>
    <row r="8036" spans="1:7" hidden="1" x14ac:dyDescent="0.2">
      <c r="A8036">
        <v>5111</v>
      </c>
      <c r="B8036" t="s">
        <v>3348</v>
      </c>
      <c r="C8036" t="s">
        <v>9032</v>
      </c>
      <c r="D8036" t="s">
        <v>3355</v>
      </c>
      <c r="E8036" s="99">
        <v>2984.71</v>
      </c>
      <c r="F8036">
        <v>375.01</v>
      </c>
      <c r="G8036" s="99">
        <v>3359.72</v>
      </c>
    </row>
    <row r="8037" spans="1:7" hidden="1" x14ac:dyDescent="0.2">
      <c r="A8037">
        <v>5111</v>
      </c>
      <c r="B8037" t="s">
        <v>3348</v>
      </c>
      <c r="C8037" t="s">
        <v>9033</v>
      </c>
      <c r="D8037" t="s">
        <v>3355</v>
      </c>
      <c r="E8037" s="99">
        <v>3420.46</v>
      </c>
      <c r="F8037">
        <v>429.48</v>
      </c>
      <c r="G8037" s="99">
        <v>3849.94</v>
      </c>
    </row>
    <row r="8038" spans="1:7" hidden="1" x14ac:dyDescent="0.2">
      <c r="A8038">
        <v>5111</v>
      </c>
      <c r="B8038" t="s">
        <v>3348</v>
      </c>
      <c r="C8038" t="s">
        <v>9034</v>
      </c>
      <c r="D8038" t="s">
        <v>3355</v>
      </c>
      <c r="E8038" s="99">
        <v>2984.71</v>
      </c>
      <c r="F8038">
        <v>375.01</v>
      </c>
      <c r="G8038" s="99">
        <v>3359.72</v>
      </c>
    </row>
    <row r="8039" spans="1:7" hidden="1" x14ac:dyDescent="0.2">
      <c r="A8039">
        <v>5111</v>
      </c>
      <c r="B8039" t="s">
        <v>3348</v>
      </c>
      <c r="C8039" t="s">
        <v>9035</v>
      </c>
      <c r="D8039" t="s">
        <v>3355</v>
      </c>
      <c r="E8039" s="99">
        <v>2984.71</v>
      </c>
      <c r="F8039">
        <v>375.01</v>
      </c>
      <c r="G8039" s="99">
        <v>3359.72</v>
      </c>
    </row>
    <row r="8040" spans="1:7" hidden="1" x14ac:dyDescent="0.2">
      <c r="A8040">
        <v>5111</v>
      </c>
      <c r="B8040" t="s">
        <v>3348</v>
      </c>
      <c r="C8040" t="s">
        <v>9036</v>
      </c>
      <c r="D8040" t="s">
        <v>3355</v>
      </c>
      <c r="E8040" s="99">
        <v>3420.46</v>
      </c>
      <c r="F8040">
        <v>429.48</v>
      </c>
      <c r="G8040" s="99">
        <v>3849.94</v>
      </c>
    </row>
    <row r="8041" spans="1:7" hidden="1" x14ac:dyDescent="0.2">
      <c r="A8041">
        <v>5111</v>
      </c>
      <c r="B8041" t="s">
        <v>3348</v>
      </c>
      <c r="C8041" t="s">
        <v>9037</v>
      </c>
      <c r="D8041" t="s">
        <v>3355</v>
      </c>
      <c r="E8041" s="99">
        <v>2984.71</v>
      </c>
      <c r="F8041">
        <v>375.01</v>
      </c>
      <c r="G8041" s="99">
        <v>3359.72</v>
      </c>
    </row>
    <row r="8042" spans="1:7" hidden="1" x14ac:dyDescent="0.2">
      <c r="A8042">
        <v>5111</v>
      </c>
      <c r="B8042" t="s">
        <v>3348</v>
      </c>
      <c r="C8042" t="s">
        <v>9038</v>
      </c>
      <c r="D8042" t="s">
        <v>3355</v>
      </c>
      <c r="E8042" s="99">
        <v>2984.71</v>
      </c>
      <c r="F8042">
        <v>375.01</v>
      </c>
      <c r="G8042" s="99">
        <v>3359.72</v>
      </c>
    </row>
    <row r="8043" spans="1:7" hidden="1" x14ac:dyDescent="0.2">
      <c r="A8043" t="s">
        <v>3376</v>
      </c>
      <c r="B8043" t="s">
        <v>3348</v>
      </c>
      <c r="C8043" t="s">
        <v>9039</v>
      </c>
      <c r="D8043">
        <f>-5111-10</f>
        <v>-5121</v>
      </c>
      <c r="E8043" s="99">
        <v>2984.71</v>
      </c>
      <c r="F8043">
        <v>375.01</v>
      </c>
      <c r="G8043" s="99">
        <v>3359.72</v>
      </c>
    </row>
    <row r="8044" spans="1:7" hidden="1" x14ac:dyDescent="0.2">
      <c r="A8044">
        <v>5111</v>
      </c>
      <c r="B8044" t="s">
        <v>3348</v>
      </c>
      <c r="C8044" t="s">
        <v>9040</v>
      </c>
      <c r="D8044" t="s">
        <v>3355</v>
      </c>
      <c r="E8044" s="99">
        <v>2984.71</v>
      </c>
      <c r="F8044">
        <v>375.01</v>
      </c>
      <c r="G8044" s="99">
        <v>3359.72</v>
      </c>
    </row>
    <row r="8045" spans="1:7" hidden="1" x14ac:dyDescent="0.2">
      <c r="A8045">
        <v>5111</v>
      </c>
      <c r="B8045" t="s">
        <v>3348</v>
      </c>
      <c r="C8045" t="s">
        <v>9041</v>
      </c>
      <c r="D8045" t="s">
        <v>3355</v>
      </c>
      <c r="E8045" s="99">
        <v>2984.71</v>
      </c>
      <c r="F8045">
        <v>375.01</v>
      </c>
      <c r="G8045" s="99">
        <v>3359.72</v>
      </c>
    </row>
    <row r="8046" spans="1:7" hidden="1" x14ac:dyDescent="0.2">
      <c r="A8046">
        <v>5111</v>
      </c>
      <c r="B8046" t="s">
        <v>3348</v>
      </c>
      <c r="C8046" t="s">
        <v>9042</v>
      </c>
      <c r="D8046" t="s">
        <v>3355</v>
      </c>
      <c r="E8046" s="99">
        <v>2984.71</v>
      </c>
      <c r="F8046">
        <v>375.01</v>
      </c>
      <c r="G8046" s="99">
        <v>3359.72</v>
      </c>
    </row>
    <row r="8047" spans="1:7" hidden="1" x14ac:dyDescent="0.2">
      <c r="A8047">
        <v>5111</v>
      </c>
      <c r="B8047" t="s">
        <v>3348</v>
      </c>
      <c r="C8047" t="s">
        <v>9043</v>
      </c>
      <c r="D8047" t="s">
        <v>3355</v>
      </c>
      <c r="E8047" s="99">
        <v>2984.71</v>
      </c>
      <c r="F8047">
        <v>375.01</v>
      </c>
      <c r="G8047" s="99">
        <v>3359.72</v>
      </c>
    </row>
    <row r="8048" spans="1:7" hidden="1" x14ac:dyDescent="0.2">
      <c r="A8048">
        <v>5111</v>
      </c>
      <c r="B8048" t="s">
        <v>3348</v>
      </c>
      <c r="C8048" t="s">
        <v>9044</v>
      </c>
      <c r="D8048" t="s">
        <v>3355</v>
      </c>
      <c r="E8048" s="99">
        <v>2984.71</v>
      </c>
      <c r="F8048">
        <v>375.01</v>
      </c>
      <c r="G8048" s="99">
        <v>3359.72</v>
      </c>
    </row>
    <row r="8049" spans="1:7" hidden="1" x14ac:dyDescent="0.2">
      <c r="A8049">
        <v>5111</v>
      </c>
      <c r="B8049" t="s">
        <v>3348</v>
      </c>
      <c r="C8049" t="s">
        <v>9045</v>
      </c>
      <c r="D8049" t="s">
        <v>3355</v>
      </c>
      <c r="E8049" s="99">
        <v>3420.46</v>
      </c>
      <c r="F8049">
        <v>429.48</v>
      </c>
      <c r="G8049" s="99">
        <v>3849.94</v>
      </c>
    </row>
    <row r="8050" spans="1:7" hidden="1" x14ac:dyDescent="0.2">
      <c r="A8050">
        <v>5111</v>
      </c>
      <c r="B8050" t="s">
        <v>3348</v>
      </c>
      <c r="C8050" t="s">
        <v>9046</v>
      </c>
      <c r="D8050" t="s">
        <v>3355</v>
      </c>
      <c r="E8050" s="99">
        <v>2984.71</v>
      </c>
      <c r="F8050">
        <v>375.01</v>
      </c>
      <c r="G8050" s="99">
        <v>3359.72</v>
      </c>
    </row>
    <row r="8051" spans="1:7" hidden="1" x14ac:dyDescent="0.2">
      <c r="A8051">
        <v>5111</v>
      </c>
      <c r="B8051" t="s">
        <v>3348</v>
      </c>
      <c r="C8051" t="s">
        <v>9047</v>
      </c>
      <c r="D8051" t="s">
        <v>3355</v>
      </c>
      <c r="E8051" s="99">
        <v>3420.46</v>
      </c>
      <c r="F8051">
        <v>429.48</v>
      </c>
      <c r="G8051" s="99">
        <v>3849.94</v>
      </c>
    </row>
    <row r="8052" spans="1:7" hidden="1" x14ac:dyDescent="0.2">
      <c r="A8052" t="s">
        <v>357</v>
      </c>
    </row>
    <row r="8053" spans="1:7" hidden="1" x14ac:dyDescent="0.2"/>
    <row r="8054" spans="1:7" hidden="1" x14ac:dyDescent="0.2"/>
    <row r="8055" spans="1:7" hidden="1" x14ac:dyDescent="0.2"/>
    <row r="8056" spans="1:7" hidden="1" x14ac:dyDescent="0.2">
      <c r="A8056" t="s">
        <v>2523</v>
      </c>
      <c r="C8056" t="s">
        <v>2832</v>
      </c>
      <c r="D8056" t="s">
        <v>2833</v>
      </c>
      <c r="E8056" t="s">
        <v>2834</v>
      </c>
      <c r="F8056" t="s">
        <v>2835</v>
      </c>
      <c r="G8056" t="s">
        <v>2836</v>
      </c>
    </row>
    <row r="8057" spans="1:7" hidden="1" x14ac:dyDescent="0.2">
      <c r="C8057" t="s">
        <v>2837</v>
      </c>
      <c r="D8057" t="s">
        <v>2838</v>
      </c>
      <c r="E8057" s="100">
        <v>43344</v>
      </c>
      <c r="F8057" t="s">
        <v>2839</v>
      </c>
      <c r="G8057" t="s">
        <v>9048</v>
      </c>
    </row>
    <row r="8058" spans="1:7" hidden="1" x14ac:dyDescent="0.2"/>
    <row r="8059" spans="1:7" hidden="1" x14ac:dyDescent="0.2">
      <c r="B8059" t="s">
        <v>2841</v>
      </c>
    </row>
    <row r="8060" spans="1:7" hidden="1" x14ac:dyDescent="0.2">
      <c r="A8060" t="s">
        <v>2842</v>
      </c>
      <c r="B8060" t="s">
        <v>2843</v>
      </c>
      <c r="C8060" t="s">
        <v>2844</v>
      </c>
    </row>
    <row r="8061" spans="1:7" hidden="1" x14ac:dyDescent="0.2"/>
    <row r="8062" spans="1:7" hidden="1" x14ac:dyDescent="0.2">
      <c r="B8062" t="s">
        <v>2845</v>
      </c>
      <c r="C8062" t="s">
        <v>2846</v>
      </c>
    </row>
    <row r="8063" spans="1:7" hidden="1" x14ac:dyDescent="0.2">
      <c r="B8063" t="s">
        <v>2847</v>
      </c>
      <c r="C8063" t="s">
        <v>2848</v>
      </c>
      <c r="D8063" t="s">
        <v>2849</v>
      </c>
      <c r="E8063" t="s">
        <v>2850</v>
      </c>
    </row>
    <row r="8064" spans="1:7" hidden="1" x14ac:dyDescent="0.2"/>
    <row r="8065" spans="1:7" hidden="1" x14ac:dyDescent="0.2"/>
    <row r="8066" spans="1:7" hidden="1" x14ac:dyDescent="0.2">
      <c r="A8066" t="s">
        <v>2851</v>
      </c>
      <c r="B8066" t="s">
        <v>2852</v>
      </c>
      <c r="C8066" t="s">
        <v>2853</v>
      </c>
      <c r="E8066" t="s">
        <v>2854</v>
      </c>
      <c r="F8066" t="s">
        <v>2855</v>
      </c>
      <c r="G8066" t="s">
        <v>2856</v>
      </c>
    </row>
    <row r="8067" spans="1:7" hidden="1" x14ac:dyDescent="0.2">
      <c r="A8067" t="s">
        <v>2857</v>
      </c>
      <c r="B8067" t="s">
        <v>2858</v>
      </c>
      <c r="C8067" t="s">
        <v>2859</v>
      </c>
      <c r="D8067" t="s">
        <v>2860</v>
      </c>
      <c r="E8067" t="s">
        <v>2861</v>
      </c>
      <c r="F8067" t="s">
        <v>2861</v>
      </c>
      <c r="G8067" t="s">
        <v>2861</v>
      </c>
    </row>
    <row r="8068" spans="1:7" hidden="1" x14ac:dyDescent="0.2">
      <c r="A8068">
        <v>5111</v>
      </c>
      <c r="B8068" t="s">
        <v>3348</v>
      </c>
      <c r="C8068" t="s">
        <v>9049</v>
      </c>
      <c r="D8068" t="s">
        <v>3355</v>
      </c>
      <c r="E8068" s="99">
        <v>2984.71</v>
      </c>
      <c r="F8068">
        <v>375.01</v>
      </c>
      <c r="G8068" s="99">
        <v>3359.72</v>
      </c>
    </row>
    <row r="8069" spans="1:7" hidden="1" x14ac:dyDescent="0.2">
      <c r="A8069">
        <v>5111</v>
      </c>
      <c r="B8069" t="s">
        <v>3348</v>
      </c>
      <c r="C8069" t="s">
        <v>9050</v>
      </c>
      <c r="D8069" t="s">
        <v>3355</v>
      </c>
      <c r="E8069" s="99">
        <v>3420.46</v>
      </c>
      <c r="F8069">
        <v>429.48</v>
      </c>
      <c r="G8069" s="99">
        <v>3849.94</v>
      </c>
    </row>
    <row r="8070" spans="1:7" hidden="1" x14ac:dyDescent="0.2">
      <c r="A8070">
        <v>5111</v>
      </c>
      <c r="B8070" t="s">
        <v>3348</v>
      </c>
      <c r="C8070" t="s">
        <v>9051</v>
      </c>
      <c r="D8070" t="s">
        <v>3355</v>
      </c>
      <c r="E8070" s="99">
        <v>3420.46</v>
      </c>
      <c r="F8070">
        <v>429.48</v>
      </c>
      <c r="G8070" s="99">
        <v>3849.94</v>
      </c>
    </row>
    <row r="8071" spans="1:7" hidden="1" x14ac:dyDescent="0.2">
      <c r="A8071">
        <v>5111</v>
      </c>
      <c r="B8071" t="s">
        <v>3348</v>
      </c>
      <c r="C8071" t="s">
        <v>9052</v>
      </c>
      <c r="D8071" t="s">
        <v>3355</v>
      </c>
      <c r="E8071" s="99">
        <v>2984.71</v>
      </c>
      <c r="F8071">
        <v>375.01</v>
      </c>
      <c r="G8071" s="99">
        <v>3359.72</v>
      </c>
    </row>
    <row r="8072" spans="1:7" hidden="1" x14ac:dyDescent="0.2">
      <c r="A8072">
        <v>5111</v>
      </c>
      <c r="B8072" t="s">
        <v>3348</v>
      </c>
      <c r="C8072" t="s">
        <v>9053</v>
      </c>
      <c r="D8072" t="s">
        <v>3355</v>
      </c>
      <c r="E8072" s="99">
        <v>3420.46</v>
      </c>
      <c r="F8072">
        <v>429.48</v>
      </c>
      <c r="G8072" s="99">
        <v>3849.94</v>
      </c>
    </row>
    <row r="8073" spans="1:7" hidden="1" x14ac:dyDescent="0.2">
      <c r="A8073">
        <v>5111</v>
      </c>
      <c r="B8073" t="s">
        <v>3348</v>
      </c>
      <c r="C8073" t="s">
        <v>9054</v>
      </c>
      <c r="D8073" t="s">
        <v>3355</v>
      </c>
      <c r="E8073" s="99">
        <v>2984.71</v>
      </c>
      <c r="F8073">
        <v>375.01</v>
      </c>
      <c r="G8073" s="99">
        <v>3359.72</v>
      </c>
    </row>
    <row r="8074" spans="1:7" hidden="1" x14ac:dyDescent="0.2">
      <c r="A8074">
        <v>5111</v>
      </c>
      <c r="B8074" t="s">
        <v>3348</v>
      </c>
      <c r="C8074" t="s">
        <v>9055</v>
      </c>
      <c r="D8074" t="s">
        <v>3355</v>
      </c>
      <c r="E8074" s="99">
        <v>3420.46</v>
      </c>
      <c r="F8074">
        <v>429.48</v>
      </c>
      <c r="G8074" s="99">
        <v>3849.94</v>
      </c>
    </row>
    <row r="8075" spans="1:7" hidden="1" x14ac:dyDescent="0.2">
      <c r="A8075">
        <v>5111</v>
      </c>
      <c r="B8075" t="s">
        <v>3348</v>
      </c>
      <c r="C8075" t="s">
        <v>9056</v>
      </c>
      <c r="D8075" t="s">
        <v>3355</v>
      </c>
      <c r="E8075" s="99">
        <v>3420.46</v>
      </c>
      <c r="F8075">
        <v>429.48</v>
      </c>
      <c r="G8075" s="99">
        <v>3849.94</v>
      </c>
    </row>
    <row r="8076" spans="1:7" hidden="1" x14ac:dyDescent="0.2">
      <c r="A8076">
        <v>5111</v>
      </c>
      <c r="B8076" t="s">
        <v>3348</v>
      </c>
      <c r="C8076" t="s">
        <v>9057</v>
      </c>
      <c r="D8076" t="s">
        <v>3355</v>
      </c>
      <c r="E8076" s="99">
        <v>2984.71</v>
      </c>
      <c r="F8076">
        <v>375.01</v>
      </c>
      <c r="G8076" s="99">
        <v>3359.72</v>
      </c>
    </row>
    <row r="8077" spans="1:7" hidden="1" x14ac:dyDescent="0.2">
      <c r="A8077">
        <v>5111</v>
      </c>
      <c r="B8077" t="s">
        <v>3348</v>
      </c>
      <c r="C8077" t="s">
        <v>9058</v>
      </c>
      <c r="D8077" t="s">
        <v>3355</v>
      </c>
      <c r="E8077" s="99">
        <v>3420.46</v>
      </c>
      <c r="F8077">
        <v>429.48</v>
      </c>
      <c r="G8077" s="99">
        <v>3849.94</v>
      </c>
    </row>
    <row r="8078" spans="1:7" hidden="1" x14ac:dyDescent="0.2">
      <c r="A8078">
        <v>5111</v>
      </c>
      <c r="B8078" t="s">
        <v>3348</v>
      </c>
      <c r="C8078" t="s">
        <v>9059</v>
      </c>
      <c r="D8078" t="s">
        <v>3355</v>
      </c>
      <c r="E8078" s="99">
        <v>2984.71</v>
      </c>
      <c r="F8078">
        <v>375.01</v>
      </c>
      <c r="G8078" s="99">
        <v>3359.72</v>
      </c>
    </row>
    <row r="8079" spans="1:7" hidden="1" x14ac:dyDescent="0.2">
      <c r="A8079">
        <v>5111</v>
      </c>
      <c r="B8079" t="s">
        <v>3348</v>
      </c>
      <c r="C8079" t="s">
        <v>9060</v>
      </c>
      <c r="D8079" t="s">
        <v>3355</v>
      </c>
      <c r="E8079" s="99">
        <v>3420.46</v>
      </c>
      <c r="F8079">
        <v>429.48</v>
      </c>
      <c r="G8079" s="99">
        <v>3849.94</v>
      </c>
    </row>
    <row r="8080" spans="1:7" hidden="1" x14ac:dyDescent="0.2">
      <c r="A8080">
        <v>5111</v>
      </c>
      <c r="B8080" t="s">
        <v>3348</v>
      </c>
      <c r="C8080" t="s">
        <v>9061</v>
      </c>
      <c r="D8080" t="s">
        <v>3355</v>
      </c>
      <c r="E8080" s="99">
        <v>2984.71</v>
      </c>
      <c r="F8080">
        <v>375.01</v>
      </c>
      <c r="G8080" s="99">
        <v>3359.72</v>
      </c>
    </row>
    <row r="8081" spans="1:7" hidden="1" x14ac:dyDescent="0.2">
      <c r="A8081">
        <v>5111</v>
      </c>
      <c r="B8081" t="s">
        <v>3348</v>
      </c>
      <c r="C8081" t="s">
        <v>9062</v>
      </c>
      <c r="D8081" t="s">
        <v>3355</v>
      </c>
      <c r="E8081" s="99">
        <v>2984.71</v>
      </c>
      <c r="F8081">
        <v>375.01</v>
      </c>
      <c r="G8081" s="99">
        <v>3359.72</v>
      </c>
    </row>
    <row r="8082" spans="1:7" hidden="1" x14ac:dyDescent="0.2">
      <c r="A8082">
        <v>5111</v>
      </c>
      <c r="B8082" t="s">
        <v>3348</v>
      </c>
      <c r="C8082" t="s">
        <v>9063</v>
      </c>
      <c r="D8082" t="s">
        <v>3355</v>
      </c>
      <c r="E8082" s="99">
        <v>3420.46</v>
      </c>
      <c r="F8082">
        <v>429.48</v>
      </c>
      <c r="G8082" s="99">
        <v>3849.94</v>
      </c>
    </row>
    <row r="8083" spans="1:7" hidden="1" x14ac:dyDescent="0.2">
      <c r="A8083">
        <v>5111</v>
      </c>
      <c r="B8083" t="s">
        <v>3348</v>
      </c>
      <c r="C8083" t="s">
        <v>9064</v>
      </c>
      <c r="D8083" t="s">
        <v>3355</v>
      </c>
      <c r="E8083" s="99">
        <v>2984.71</v>
      </c>
      <c r="F8083">
        <v>375.01</v>
      </c>
      <c r="G8083" s="99">
        <v>3359.72</v>
      </c>
    </row>
    <row r="8084" spans="1:7" hidden="1" x14ac:dyDescent="0.2">
      <c r="A8084">
        <v>5111</v>
      </c>
      <c r="B8084" t="s">
        <v>3348</v>
      </c>
      <c r="C8084" t="s">
        <v>9065</v>
      </c>
      <c r="D8084" t="s">
        <v>3355</v>
      </c>
      <c r="E8084" s="99">
        <v>2984.71</v>
      </c>
      <c r="F8084">
        <v>375.01</v>
      </c>
      <c r="G8084" s="99">
        <v>3359.72</v>
      </c>
    </row>
    <row r="8085" spans="1:7" hidden="1" x14ac:dyDescent="0.2">
      <c r="A8085">
        <v>5111</v>
      </c>
      <c r="B8085" t="s">
        <v>3348</v>
      </c>
      <c r="C8085" t="s">
        <v>9066</v>
      </c>
      <c r="D8085" t="s">
        <v>3355</v>
      </c>
      <c r="E8085" s="99">
        <v>2984.71</v>
      </c>
      <c r="F8085">
        <v>375.01</v>
      </c>
      <c r="G8085" s="99">
        <v>3359.72</v>
      </c>
    </row>
    <row r="8086" spans="1:7" hidden="1" x14ac:dyDescent="0.2">
      <c r="A8086">
        <v>5111</v>
      </c>
      <c r="B8086" t="s">
        <v>3348</v>
      </c>
      <c r="C8086" t="s">
        <v>9067</v>
      </c>
      <c r="D8086" t="s">
        <v>3355</v>
      </c>
      <c r="E8086" s="99">
        <v>2984.71</v>
      </c>
      <c r="F8086">
        <v>375.01</v>
      </c>
      <c r="G8086" s="99">
        <v>3359.72</v>
      </c>
    </row>
    <row r="8087" spans="1:7" hidden="1" x14ac:dyDescent="0.2">
      <c r="A8087">
        <v>5111</v>
      </c>
      <c r="B8087" t="s">
        <v>3348</v>
      </c>
      <c r="C8087" t="s">
        <v>9068</v>
      </c>
      <c r="D8087" t="s">
        <v>3355</v>
      </c>
      <c r="E8087" s="99">
        <v>3420.46</v>
      </c>
      <c r="F8087">
        <v>429.48</v>
      </c>
      <c r="G8087" s="99">
        <v>3849.94</v>
      </c>
    </row>
    <row r="8088" spans="1:7" hidden="1" x14ac:dyDescent="0.2">
      <c r="A8088">
        <v>5111</v>
      </c>
      <c r="B8088" t="s">
        <v>3348</v>
      </c>
      <c r="C8088" t="s">
        <v>9069</v>
      </c>
      <c r="D8088" t="s">
        <v>3355</v>
      </c>
      <c r="E8088" s="99">
        <v>3420.46</v>
      </c>
      <c r="F8088">
        <v>429.48</v>
      </c>
      <c r="G8088" s="99">
        <v>3849.94</v>
      </c>
    </row>
    <row r="8089" spans="1:7" hidden="1" x14ac:dyDescent="0.2">
      <c r="A8089">
        <v>5111</v>
      </c>
      <c r="B8089" t="s">
        <v>3348</v>
      </c>
      <c r="C8089" t="s">
        <v>9070</v>
      </c>
      <c r="D8089" t="s">
        <v>3355</v>
      </c>
      <c r="E8089" s="99">
        <v>2984.71</v>
      </c>
      <c r="F8089">
        <v>375.01</v>
      </c>
      <c r="G8089" s="99">
        <v>3359.72</v>
      </c>
    </row>
    <row r="8090" spans="1:7" hidden="1" x14ac:dyDescent="0.2">
      <c r="A8090">
        <v>5111</v>
      </c>
      <c r="B8090" t="s">
        <v>3348</v>
      </c>
      <c r="C8090" t="s">
        <v>9071</v>
      </c>
      <c r="D8090" t="s">
        <v>3355</v>
      </c>
      <c r="E8090" s="99">
        <v>3420.46</v>
      </c>
      <c r="F8090">
        <v>429.48</v>
      </c>
      <c r="G8090" s="99">
        <v>3849.94</v>
      </c>
    </row>
    <row r="8091" spans="1:7" hidden="1" x14ac:dyDescent="0.2">
      <c r="A8091">
        <v>5111</v>
      </c>
      <c r="B8091" t="s">
        <v>3348</v>
      </c>
      <c r="C8091" t="s">
        <v>9072</v>
      </c>
      <c r="D8091" t="s">
        <v>3355</v>
      </c>
      <c r="E8091" s="99">
        <v>3420.46</v>
      </c>
      <c r="F8091">
        <v>429.48</v>
      </c>
      <c r="G8091" s="99">
        <v>3849.94</v>
      </c>
    </row>
    <row r="8092" spans="1:7" hidden="1" x14ac:dyDescent="0.2">
      <c r="A8092">
        <v>5111</v>
      </c>
      <c r="B8092" t="s">
        <v>3348</v>
      </c>
      <c r="C8092" t="s">
        <v>9073</v>
      </c>
      <c r="D8092" t="s">
        <v>3355</v>
      </c>
      <c r="E8092" s="99">
        <v>2984.71</v>
      </c>
      <c r="F8092">
        <v>375.01</v>
      </c>
      <c r="G8092" s="99">
        <v>3359.72</v>
      </c>
    </row>
    <row r="8093" spans="1:7" hidden="1" x14ac:dyDescent="0.2">
      <c r="A8093">
        <v>5111</v>
      </c>
      <c r="B8093" t="s">
        <v>3348</v>
      </c>
      <c r="C8093" t="s">
        <v>9074</v>
      </c>
      <c r="D8093" t="s">
        <v>3355</v>
      </c>
      <c r="E8093" s="99">
        <v>2984.71</v>
      </c>
      <c r="F8093">
        <v>375.01</v>
      </c>
      <c r="G8093" s="99">
        <v>3359.72</v>
      </c>
    </row>
    <row r="8094" spans="1:7" hidden="1" x14ac:dyDescent="0.2">
      <c r="A8094">
        <v>5111</v>
      </c>
      <c r="B8094" t="s">
        <v>3348</v>
      </c>
      <c r="C8094" t="s">
        <v>9075</v>
      </c>
      <c r="D8094" t="s">
        <v>3355</v>
      </c>
      <c r="E8094" s="99">
        <v>3420.46</v>
      </c>
      <c r="F8094">
        <v>429.48</v>
      </c>
      <c r="G8094" s="99">
        <v>3849.94</v>
      </c>
    </row>
    <row r="8095" spans="1:7" hidden="1" x14ac:dyDescent="0.2">
      <c r="A8095">
        <v>5111</v>
      </c>
      <c r="B8095" t="s">
        <v>3348</v>
      </c>
      <c r="C8095" t="s">
        <v>9076</v>
      </c>
      <c r="D8095" t="s">
        <v>3355</v>
      </c>
      <c r="E8095" s="99">
        <v>2984.71</v>
      </c>
      <c r="F8095">
        <v>375.01</v>
      </c>
      <c r="G8095" s="99">
        <v>3359.72</v>
      </c>
    </row>
    <row r="8096" spans="1:7" hidden="1" x14ac:dyDescent="0.2">
      <c r="A8096">
        <v>5111</v>
      </c>
      <c r="B8096" t="s">
        <v>3348</v>
      </c>
      <c r="C8096" t="s">
        <v>9077</v>
      </c>
      <c r="D8096" t="s">
        <v>3355</v>
      </c>
      <c r="E8096" s="99">
        <v>3420.46</v>
      </c>
      <c r="F8096">
        <v>429.48</v>
      </c>
      <c r="G8096" s="99">
        <v>3849.94</v>
      </c>
    </row>
    <row r="8097" spans="1:7" hidden="1" x14ac:dyDescent="0.2">
      <c r="A8097">
        <v>5111</v>
      </c>
      <c r="B8097" t="s">
        <v>3348</v>
      </c>
      <c r="C8097" t="s">
        <v>9078</v>
      </c>
      <c r="D8097" t="s">
        <v>3355</v>
      </c>
      <c r="E8097" s="99">
        <v>2548.96</v>
      </c>
      <c r="F8097">
        <v>-440.26</v>
      </c>
      <c r="G8097" s="99">
        <v>2108.6999999999998</v>
      </c>
    </row>
    <row r="8098" spans="1:7" hidden="1" x14ac:dyDescent="0.2">
      <c r="A8098">
        <v>5111</v>
      </c>
      <c r="B8098" t="s">
        <v>3348</v>
      </c>
      <c r="C8098" t="s">
        <v>9079</v>
      </c>
      <c r="D8098" t="s">
        <v>3355</v>
      </c>
      <c r="E8098" s="99">
        <v>2984.71</v>
      </c>
      <c r="F8098">
        <v>375.01</v>
      </c>
      <c r="G8098" s="99">
        <v>3359.72</v>
      </c>
    </row>
    <row r="8099" spans="1:7" hidden="1" x14ac:dyDescent="0.2">
      <c r="A8099">
        <v>5111</v>
      </c>
      <c r="B8099" t="s">
        <v>3348</v>
      </c>
      <c r="C8099" t="s">
        <v>9080</v>
      </c>
      <c r="D8099" t="s">
        <v>3355</v>
      </c>
      <c r="E8099" s="99">
        <v>2984.71</v>
      </c>
      <c r="F8099">
        <v>375.01</v>
      </c>
      <c r="G8099" s="99">
        <v>3359.72</v>
      </c>
    </row>
    <row r="8100" spans="1:7" hidden="1" x14ac:dyDescent="0.2">
      <c r="A8100">
        <v>5111</v>
      </c>
      <c r="B8100" t="s">
        <v>3348</v>
      </c>
      <c r="C8100" t="s">
        <v>9081</v>
      </c>
      <c r="D8100" t="s">
        <v>3355</v>
      </c>
      <c r="E8100" s="99">
        <v>2548.96</v>
      </c>
      <c r="F8100">
        <v>35.24</v>
      </c>
      <c r="G8100" s="99">
        <v>2584.1999999999998</v>
      </c>
    </row>
    <row r="8101" spans="1:7" hidden="1" x14ac:dyDescent="0.2">
      <c r="A8101">
        <v>5111</v>
      </c>
      <c r="B8101" t="s">
        <v>3348</v>
      </c>
      <c r="C8101" t="s">
        <v>9082</v>
      </c>
      <c r="D8101" t="s">
        <v>3355</v>
      </c>
      <c r="E8101" s="99">
        <v>2984.71</v>
      </c>
      <c r="F8101">
        <v>375.01</v>
      </c>
      <c r="G8101" s="99">
        <v>3359.72</v>
      </c>
    </row>
    <row r="8102" spans="1:7" hidden="1" x14ac:dyDescent="0.2">
      <c r="A8102">
        <v>5111</v>
      </c>
      <c r="B8102" t="s">
        <v>3348</v>
      </c>
      <c r="C8102" t="s">
        <v>9083</v>
      </c>
      <c r="D8102" t="s">
        <v>3355</v>
      </c>
      <c r="E8102" s="99">
        <v>3420.46</v>
      </c>
      <c r="F8102">
        <v>144.18</v>
      </c>
      <c r="G8102" s="99">
        <v>3564.64</v>
      </c>
    </row>
    <row r="8103" spans="1:7" hidden="1" x14ac:dyDescent="0.2">
      <c r="A8103">
        <v>5111</v>
      </c>
      <c r="B8103" t="s">
        <v>3348</v>
      </c>
      <c r="C8103" t="s">
        <v>9084</v>
      </c>
      <c r="D8103" t="s">
        <v>3355</v>
      </c>
      <c r="E8103" s="99">
        <v>3420.46</v>
      </c>
      <c r="F8103">
        <v>429.48</v>
      </c>
      <c r="G8103" s="99">
        <v>3849.94</v>
      </c>
    </row>
    <row r="8104" spans="1:7" hidden="1" x14ac:dyDescent="0.2">
      <c r="A8104">
        <v>5111</v>
      </c>
      <c r="B8104" t="s">
        <v>3348</v>
      </c>
      <c r="C8104" t="s">
        <v>9085</v>
      </c>
      <c r="D8104" t="s">
        <v>3355</v>
      </c>
      <c r="E8104" s="99">
        <v>2984.71</v>
      </c>
      <c r="F8104">
        <v>375.01</v>
      </c>
      <c r="G8104" s="99">
        <v>3359.72</v>
      </c>
    </row>
    <row r="8105" spans="1:7" hidden="1" x14ac:dyDescent="0.2">
      <c r="A8105">
        <v>5111</v>
      </c>
      <c r="B8105" t="s">
        <v>3348</v>
      </c>
      <c r="C8105" t="s">
        <v>9086</v>
      </c>
      <c r="D8105" t="s">
        <v>3355</v>
      </c>
      <c r="E8105" s="99">
        <v>2984.71</v>
      </c>
      <c r="F8105">
        <v>375.01</v>
      </c>
      <c r="G8105" s="99">
        <v>3359.72</v>
      </c>
    </row>
    <row r="8106" spans="1:7" hidden="1" x14ac:dyDescent="0.2">
      <c r="A8106">
        <v>5111</v>
      </c>
      <c r="B8106" t="s">
        <v>3348</v>
      </c>
      <c r="C8106" t="s">
        <v>9087</v>
      </c>
      <c r="D8106" t="s">
        <v>3355</v>
      </c>
      <c r="E8106" s="99">
        <v>2984.71</v>
      </c>
      <c r="F8106">
        <v>375.01</v>
      </c>
      <c r="G8106" s="99">
        <v>3359.72</v>
      </c>
    </row>
    <row r="8107" spans="1:7" hidden="1" x14ac:dyDescent="0.2">
      <c r="A8107">
        <v>5111</v>
      </c>
      <c r="B8107" t="s">
        <v>3348</v>
      </c>
      <c r="C8107" t="s">
        <v>9088</v>
      </c>
      <c r="D8107" t="s">
        <v>3355</v>
      </c>
      <c r="E8107" s="99">
        <v>2984.71</v>
      </c>
      <c r="F8107">
        <v>375.01</v>
      </c>
      <c r="G8107" s="99">
        <v>3359.72</v>
      </c>
    </row>
    <row r="8108" spans="1:7" hidden="1" x14ac:dyDescent="0.2">
      <c r="A8108">
        <v>5111</v>
      </c>
      <c r="B8108" t="s">
        <v>3348</v>
      </c>
      <c r="C8108" t="s">
        <v>9089</v>
      </c>
      <c r="D8108" t="s">
        <v>3355</v>
      </c>
      <c r="E8108" s="99">
        <v>2984.71</v>
      </c>
      <c r="F8108">
        <v>375.01</v>
      </c>
      <c r="G8108" s="99">
        <v>3359.72</v>
      </c>
    </row>
    <row r="8109" spans="1:7" hidden="1" x14ac:dyDescent="0.2">
      <c r="A8109" t="s">
        <v>3376</v>
      </c>
      <c r="B8109" t="s">
        <v>3348</v>
      </c>
      <c r="C8109" t="s">
        <v>9090</v>
      </c>
      <c r="D8109">
        <f>-5111-10</f>
        <v>-5121</v>
      </c>
      <c r="E8109" s="99">
        <v>2984.71</v>
      </c>
      <c r="F8109">
        <v>375.01</v>
      </c>
      <c r="G8109" s="99">
        <v>3359.72</v>
      </c>
    </row>
    <row r="8110" spans="1:7" hidden="1" x14ac:dyDescent="0.2">
      <c r="A8110">
        <v>5111</v>
      </c>
      <c r="B8110" t="s">
        <v>3348</v>
      </c>
      <c r="C8110" t="s">
        <v>9091</v>
      </c>
      <c r="D8110" t="s">
        <v>3355</v>
      </c>
      <c r="E8110" s="99">
        <v>2984.71</v>
      </c>
      <c r="F8110">
        <v>375.01</v>
      </c>
      <c r="G8110" s="99">
        <v>3359.72</v>
      </c>
    </row>
    <row r="8111" spans="1:7" hidden="1" x14ac:dyDescent="0.2">
      <c r="A8111">
        <v>5111</v>
      </c>
      <c r="B8111" t="s">
        <v>3348</v>
      </c>
      <c r="C8111" t="s">
        <v>9092</v>
      </c>
      <c r="D8111" t="s">
        <v>3355</v>
      </c>
      <c r="E8111" s="99">
        <v>3420.46</v>
      </c>
      <c r="F8111">
        <v>429.48</v>
      </c>
      <c r="G8111" s="99">
        <v>3849.94</v>
      </c>
    </row>
    <row r="8112" spans="1:7" hidden="1" x14ac:dyDescent="0.2">
      <c r="A8112">
        <v>5111</v>
      </c>
      <c r="B8112" t="s">
        <v>3348</v>
      </c>
      <c r="C8112" t="s">
        <v>9093</v>
      </c>
      <c r="D8112" t="s">
        <v>3355</v>
      </c>
      <c r="E8112" s="99">
        <v>2984.71</v>
      </c>
      <c r="F8112">
        <v>375.01</v>
      </c>
      <c r="G8112" s="99">
        <v>3359.72</v>
      </c>
    </row>
    <row r="8113" spans="1:7" hidden="1" x14ac:dyDescent="0.2">
      <c r="A8113">
        <v>5111</v>
      </c>
      <c r="B8113" t="s">
        <v>3348</v>
      </c>
      <c r="C8113" t="s">
        <v>9094</v>
      </c>
      <c r="D8113" t="s">
        <v>3355</v>
      </c>
      <c r="E8113" s="99">
        <v>2984.71</v>
      </c>
      <c r="F8113">
        <v>375.01</v>
      </c>
      <c r="G8113" s="99">
        <v>3359.72</v>
      </c>
    </row>
    <row r="8114" spans="1:7" hidden="1" x14ac:dyDescent="0.2">
      <c r="A8114">
        <v>5111</v>
      </c>
      <c r="B8114" t="s">
        <v>3348</v>
      </c>
      <c r="C8114" t="s">
        <v>9095</v>
      </c>
      <c r="D8114" t="s">
        <v>3355</v>
      </c>
      <c r="E8114" s="99">
        <v>3420.46</v>
      </c>
      <c r="F8114">
        <v>429.48</v>
      </c>
      <c r="G8114" s="99">
        <v>3849.94</v>
      </c>
    </row>
    <row r="8115" spans="1:7" hidden="1" x14ac:dyDescent="0.2">
      <c r="A8115">
        <v>5111</v>
      </c>
      <c r="B8115" t="s">
        <v>3348</v>
      </c>
      <c r="C8115" t="s">
        <v>9096</v>
      </c>
      <c r="D8115" t="s">
        <v>3355</v>
      </c>
      <c r="E8115" s="99">
        <v>2984.71</v>
      </c>
      <c r="F8115">
        <v>375.01</v>
      </c>
      <c r="G8115" s="99">
        <v>3359.72</v>
      </c>
    </row>
    <row r="8116" spans="1:7" hidden="1" x14ac:dyDescent="0.2">
      <c r="A8116">
        <v>5111</v>
      </c>
      <c r="B8116" t="s">
        <v>3348</v>
      </c>
      <c r="C8116" t="s">
        <v>9097</v>
      </c>
      <c r="D8116" t="s">
        <v>3355</v>
      </c>
      <c r="E8116" s="99">
        <v>2984.71</v>
      </c>
      <c r="F8116">
        <v>375.01</v>
      </c>
      <c r="G8116" s="99">
        <v>3359.72</v>
      </c>
    </row>
    <row r="8117" spans="1:7" hidden="1" x14ac:dyDescent="0.2">
      <c r="A8117">
        <v>5111</v>
      </c>
      <c r="B8117" t="s">
        <v>3348</v>
      </c>
      <c r="C8117" t="s">
        <v>9098</v>
      </c>
      <c r="D8117" t="s">
        <v>3355</v>
      </c>
      <c r="E8117" s="99">
        <v>2984.71</v>
      </c>
      <c r="F8117">
        <v>375.01</v>
      </c>
      <c r="G8117" s="99">
        <v>3359.72</v>
      </c>
    </row>
    <row r="8118" spans="1:7" hidden="1" x14ac:dyDescent="0.2">
      <c r="A8118" t="s">
        <v>357</v>
      </c>
    </row>
    <row r="8119" spans="1:7" hidden="1" x14ac:dyDescent="0.2"/>
    <row r="8120" spans="1:7" hidden="1" x14ac:dyDescent="0.2"/>
    <row r="8121" spans="1:7" hidden="1" x14ac:dyDescent="0.2"/>
    <row r="8122" spans="1:7" hidden="1" x14ac:dyDescent="0.2">
      <c r="A8122" t="s">
        <v>2523</v>
      </c>
      <c r="C8122" t="s">
        <v>2832</v>
      </c>
      <c r="D8122" t="s">
        <v>2833</v>
      </c>
      <c r="E8122" t="s">
        <v>2834</v>
      </c>
      <c r="F8122" t="s">
        <v>2835</v>
      </c>
      <c r="G8122" t="s">
        <v>2836</v>
      </c>
    </row>
    <row r="8123" spans="1:7" hidden="1" x14ac:dyDescent="0.2">
      <c r="C8123" t="s">
        <v>2837</v>
      </c>
      <c r="D8123" t="s">
        <v>2838</v>
      </c>
      <c r="E8123" s="100">
        <v>43344</v>
      </c>
      <c r="F8123" t="s">
        <v>2839</v>
      </c>
      <c r="G8123" t="s">
        <v>9099</v>
      </c>
    </row>
    <row r="8124" spans="1:7" hidden="1" x14ac:dyDescent="0.2"/>
    <row r="8125" spans="1:7" hidden="1" x14ac:dyDescent="0.2">
      <c r="B8125" t="s">
        <v>2841</v>
      </c>
    </row>
    <row r="8126" spans="1:7" hidden="1" x14ac:dyDescent="0.2">
      <c r="A8126" t="s">
        <v>2842</v>
      </c>
      <c r="B8126" t="s">
        <v>2843</v>
      </c>
      <c r="C8126" t="s">
        <v>2844</v>
      </c>
    </row>
    <row r="8127" spans="1:7" hidden="1" x14ac:dyDescent="0.2"/>
    <row r="8128" spans="1:7" hidden="1" x14ac:dyDescent="0.2">
      <c r="B8128" t="s">
        <v>2845</v>
      </c>
      <c r="C8128" t="s">
        <v>2846</v>
      </c>
    </row>
    <row r="8129" spans="1:7" hidden="1" x14ac:dyDescent="0.2">
      <c r="B8129" t="s">
        <v>2847</v>
      </c>
      <c r="C8129" t="s">
        <v>2848</v>
      </c>
      <c r="D8129" t="s">
        <v>2849</v>
      </c>
      <c r="E8129" t="s">
        <v>2850</v>
      </c>
    </row>
    <row r="8130" spans="1:7" hidden="1" x14ac:dyDescent="0.2"/>
    <row r="8131" spans="1:7" hidden="1" x14ac:dyDescent="0.2"/>
    <row r="8132" spans="1:7" hidden="1" x14ac:dyDescent="0.2">
      <c r="A8132" t="s">
        <v>2851</v>
      </c>
      <c r="B8132" t="s">
        <v>2852</v>
      </c>
      <c r="C8132" t="s">
        <v>2853</v>
      </c>
      <c r="E8132" t="s">
        <v>2854</v>
      </c>
      <c r="F8132" t="s">
        <v>2855</v>
      </c>
      <c r="G8132" t="s">
        <v>2856</v>
      </c>
    </row>
    <row r="8133" spans="1:7" hidden="1" x14ac:dyDescent="0.2">
      <c r="A8133" t="s">
        <v>2857</v>
      </c>
      <c r="B8133" t="s">
        <v>2858</v>
      </c>
      <c r="C8133" t="s">
        <v>2859</v>
      </c>
      <c r="D8133" t="s">
        <v>2860</v>
      </c>
      <c r="E8133" t="s">
        <v>2861</v>
      </c>
      <c r="F8133" t="s">
        <v>2861</v>
      </c>
      <c r="G8133" t="s">
        <v>2861</v>
      </c>
    </row>
    <row r="8134" spans="1:7" hidden="1" x14ac:dyDescent="0.2">
      <c r="A8134">
        <v>5111</v>
      </c>
      <c r="B8134" t="s">
        <v>3348</v>
      </c>
      <c r="C8134" t="s">
        <v>9100</v>
      </c>
      <c r="D8134" t="s">
        <v>3355</v>
      </c>
      <c r="E8134" s="99">
        <v>2984.71</v>
      </c>
      <c r="F8134">
        <v>375.01</v>
      </c>
      <c r="G8134" s="99">
        <v>3359.72</v>
      </c>
    </row>
    <row r="8135" spans="1:7" hidden="1" x14ac:dyDescent="0.2">
      <c r="A8135">
        <v>5111</v>
      </c>
      <c r="B8135" t="s">
        <v>3348</v>
      </c>
      <c r="C8135" t="s">
        <v>9101</v>
      </c>
      <c r="D8135" t="s">
        <v>3355</v>
      </c>
      <c r="E8135" s="99">
        <v>3420.46</v>
      </c>
      <c r="F8135">
        <v>429.48</v>
      </c>
      <c r="G8135" s="99">
        <v>3849.94</v>
      </c>
    </row>
    <row r="8136" spans="1:7" hidden="1" x14ac:dyDescent="0.2">
      <c r="A8136">
        <v>5111</v>
      </c>
      <c r="B8136" t="s">
        <v>3348</v>
      </c>
      <c r="C8136" t="s">
        <v>9102</v>
      </c>
      <c r="D8136" t="s">
        <v>3355</v>
      </c>
      <c r="E8136" s="99">
        <v>2548.96</v>
      </c>
      <c r="F8136">
        <v>-250.06</v>
      </c>
      <c r="G8136" s="99">
        <v>2298.9</v>
      </c>
    </row>
    <row r="8137" spans="1:7" hidden="1" x14ac:dyDescent="0.2">
      <c r="A8137">
        <v>5111</v>
      </c>
      <c r="B8137" t="s">
        <v>3348</v>
      </c>
      <c r="C8137" t="s">
        <v>9103</v>
      </c>
      <c r="D8137" t="s">
        <v>3355</v>
      </c>
      <c r="E8137" s="99">
        <v>3420.46</v>
      </c>
      <c r="F8137">
        <v>429.48</v>
      </c>
      <c r="G8137" s="99">
        <v>3849.94</v>
      </c>
    </row>
    <row r="8138" spans="1:7" hidden="1" x14ac:dyDescent="0.2">
      <c r="A8138">
        <v>5111</v>
      </c>
      <c r="B8138" t="s">
        <v>3348</v>
      </c>
      <c r="C8138" t="s">
        <v>9104</v>
      </c>
      <c r="D8138" t="s">
        <v>3355</v>
      </c>
      <c r="E8138" s="99">
        <v>3420.46</v>
      </c>
      <c r="F8138">
        <v>429.48</v>
      </c>
      <c r="G8138" s="99">
        <v>3849.94</v>
      </c>
    </row>
    <row r="8139" spans="1:7" hidden="1" x14ac:dyDescent="0.2">
      <c r="A8139">
        <v>5111</v>
      </c>
      <c r="B8139" t="s">
        <v>3348</v>
      </c>
      <c r="C8139" t="s">
        <v>9105</v>
      </c>
      <c r="D8139" t="s">
        <v>3355</v>
      </c>
      <c r="E8139" s="99">
        <v>3420.46</v>
      </c>
      <c r="F8139">
        <v>429.48</v>
      </c>
      <c r="G8139" s="99">
        <v>3849.94</v>
      </c>
    </row>
    <row r="8140" spans="1:7" hidden="1" x14ac:dyDescent="0.2">
      <c r="A8140">
        <v>5111</v>
      </c>
      <c r="B8140" t="s">
        <v>3348</v>
      </c>
      <c r="C8140" t="s">
        <v>9106</v>
      </c>
      <c r="D8140" t="s">
        <v>3355</v>
      </c>
      <c r="E8140" s="99">
        <v>3420.46</v>
      </c>
      <c r="F8140">
        <v>429.48</v>
      </c>
      <c r="G8140" s="99">
        <v>3849.94</v>
      </c>
    </row>
    <row r="8141" spans="1:7" hidden="1" x14ac:dyDescent="0.2">
      <c r="A8141">
        <v>5111</v>
      </c>
      <c r="B8141" t="s">
        <v>3348</v>
      </c>
      <c r="C8141" t="s">
        <v>9107</v>
      </c>
      <c r="D8141" t="s">
        <v>3355</v>
      </c>
      <c r="E8141" s="99">
        <v>2548.96</v>
      </c>
      <c r="F8141">
        <v>-440.26</v>
      </c>
      <c r="G8141" s="99">
        <v>2108.6999999999998</v>
      </c>
    </row>
    <row r="8142" spans="1:7" hidden="1" x14ac:dyDescent="0.2">
      <c r="A8142">
        <v>5111</v>
      </c>
      <c r="B8142" t="s">
        <v>3348</v>
      </c>
      <c r="C8142" t="s">
        <v>9108</v>
      </c>
      <c r="D8142" t="s">
        <v>3355</v>
      </c>
      <c r="E8142" s="99">
        <v>2548.96</v>
      </c>
      <c r="F8142">
        <v>-440.26</v>
      </c>
      <c r="G8142" s="99">
        <v>2108.6999999999998</v>
      </c>
    </row>
    <row r="8143" spans="1:7" hidden="1" x14ac:dyDescent="0.2">
      <c r="A8143">
        <v>5111</v>
      </c>
      <c r="B8143" t="s">
        <v>3348</v>
      </c>
      <c r="C8143" t="s">
        <v>9109</v>
      </c>
      <c r="D8143" t="s">
        <v>3355</v>
      </c>
      <c r="E8143" s="99">
        <v>3745.51</v>
      </c>
      <c r="F8143">
        <v>470.11</v>
      </c>
      <c r="G8143" s="99">
        <v>4215.62</v>
      </c>
    </row>
    <row r="8144" spans="1:7" hidden="1" x14ac:dyDescent="0.2">
      <c r="A8144">
        <v>5111</v>
      </c>
      <c r="B8144" t="s">
        <v>3348</v>
      </c>
      <c r="C8144" t="s">
        <v>9110</v>
      </c>
      <c r="D8144" t="s">
        <v>3355</v>
      </c>
      <c r="E8144" s="99">
        <v>2984.71</v>
      </c>
      <c r="F8144">
        <v>375.01</v>
      </c>
      <c r="G8144" s="99">
        <v>3359.72</v>
      </c>
    </row>
    <row r="8145" spans="1:7" hidden="1" x14ac:dyDescent="0.2">
      <c r="A8145">
        <v>5111</v>
      </c>
      <c r="B8145" t="s">
        <v>3348</v>
      </c>
      <c r="C8145" t="s">
        <v>9111</v>
      </c>
      <c r="D8145" t="s">
        <v>3355</v>
      </c>
      <c r="E8145" s="99">
        <v>2984.71</v>
      </c>
      <c r="F8145">
        <v>375.01</v>
      </c>
      <c r="G8145" s="99">
        <v>3359.72</v>
      </c>
    </row>
    <row r="8146" spans="1:7" hidden="1" x14ac:dyDescent="0.2">
      <c r="A8146">
        <v>5111</v>
      </c>
      <c r="B8146" t="s">
        <v>3348</v>
      </c>
      <c r="C8146" t="s">
        <v>9112</v>
      </c>
      <c r="D8146" t="s">
        <v>3355</v>
      </c>
      <c r="E8146" s="99">
        <v>3420.46</v>
      </c>
      <c r="F8146">
        <v>429.48</v>
      </c>
      <c r="G8146" s="99">
        <v>3849.94</v>
      </c>
    </row>
    <row r="8147" spans="1:7" hidden="1" x14ac:dyDescent="0.2">
      <c r="A8147">
        <v>5111</v>
      </c>
      <c r="B8147" t="s">
        <v>3348</v>
      </c>
      <c r="C8147" t="s">
        <v>9113</v>
      </c>
      <c r="D8147" t="s">
        <v>3355</v>
      </c>
      <c r="E8147" s="99">
        <v>2984.71</v>
      </c>
      <c r="F8147">
        <v>375.01</v>
      </c>
      <c r="G8147" s="99">
        <v>3359.72</v>
      </c>
    </row>
    <row r="8148" spans="1:7" hidden="1" x14ac:dyDescent="0.2">
      <c r="A8148">
        <v>5111</v>
      </c>
      <c r="B8148" t="s">
        <v>3348</v>
      </c>
      <c r="C8148" t="s">
        <v>9114</v>
      </c>
      <c r="D8148" t="s">
        <v>3355</v>
      </c>
      <c r="E8148" s="99">
        <v>3745.51</v>
      </c>
      <c r="F8148">
        <v>470.11</v>
      </c>
      <c r="G8148" s="99">
        <v>4215.62</v>
      </c>
    </row>
    <row r="8149" spans="1:7" hidden="1" x14ac:dyDescent="0.2">
      <c r="A8149">
        <v>5111</v>
      </c>
      <c r="B8149" t="s">
        <v>3348</v>
      </c>
      <c r="C8149" t="s">
        <v>9115</v>
      </c>
      <c r="D8149" t="s">
        <v>3355</v>
      </c>
      <c r="E8149" s="99">
        <v>3420.46</v>
      </c>
      <c r="F8149">
        <v>429.48</v>
      </c>
      <c r="G8149" s="99">
        <v>3849.94</v>
      </c>
    </row>
    <row r="8150" spans="1:7" hidden="1" x14ac:dyDescent="0.2">
      <c r="A8150">
        <v>5111</v>
      </c>
      <c r="B8150" t="s">
        <v>3348</v>
      </c>
      <c r="C8150" t="s">
        <v>9116</v>
      </c>
      <c r="D8150" t="s">
        <v>3355</v>
      </c>
      <c r="E8150" s="99">
        <v>2984.71</v>
      </c>
      <c r="F8150">
        <v>375.01</v>
      </c>
      <c r="G8150" s="99">
        <v>3359.72</v>
      </c>
    </row>
    <row r="8151" spans="1:7" hidden="1" x14ac:dyDescent="0.2">
      <c r="A8151">
        <v>5111</v>
      </c>
      <c r="B8151" t="s">
        <v>3348</v>
      </c>
      <c r="C8151" t="s">
        <v>9117</v>
      </c>
      <c r="D8151" t="s">
        <v>3355</v>
      </c>
      <c r="E8151" s="99">
        <v>3420.46</v>
      </c>
      <c r="F8151">
        <v>429.48</v>
      </c>
      <c r="G8151" s="99">
        <v>3849.94</v>
      </c>
    </row>
    <row r="8152" spans="1:7" hidden="1" x14ac:dyDescent="0.2">
      <c r="A8152">
        <v>5111</v>
      </c>
      <c r="B8152" t="s">
        <v>3348</v>
      </c>
      <c r="C8152" t="s">
        <v>9118</v>
      </c>
      <c r="D8152" t="s">
        <v>3355</v>
      </c>
      <c r="E8152" s="99">
        <v>3420.46</v>
      </c>
      <c r="F8152">
        <v>429.48</v>
      </c>
      <c r="G8152" s="99">
        <v>3849.94</v>
      </c>
    </row>
    <row r="8153" spans="1:7" hidden="1" x14ac:dyDescent="0.2">
      <c r="A8153">
        <v>5111</v>
      </c>
      <c r="B8153" t="s">
        <v>3348</v>
      </c>
      <c r="C8153" t="s">
        <v>9119</v>
      </c>
      <c r="D8153" t="s">
        <v>3355</v>
      </c>
      <c r="E8153" s="99">
        <v>2984.71</v>
      </c>
      <c r="F8153">
        <v>375.01</v>
      </c>
      <c r="G8153" s="99">
        <v>3359.72</v>
      </c>
    </row>
    <row r="8154" spans="1:7" hidden="1" x14ac:dyDescent="0.2">
      <c r="A8154">
        <v>5111</v>
      </c>
      <c r="B8154" t="s">
        <v>3348</v>
      </c>
      <c r="C8154" t="s">
        <v>9120</v>
      </c>
      <c r="D8154" t="s">
        <v>3355</v>
      </c>
      <c r="E8154" s="99">
        <v>2984.71</v>
      </c>
      <c r="F8154">
        <v>375.01</v>
      </c>
      <c r="G8154" s="99">
        <v>3359.72</v>
      </c>
    </row>
    <row r="8155" spans="1:7" hidden="1" x14ac:dyDescent="0.2">
      <c r="A8155">
        <v>5111</v>
      </c>
      <c r="B8155" t="s">
        <v>3348</v>
      </c>
      <c r="C8155" t="s">
        <v>9121</v>
      </c>
      <c r="D8155" t="s">
        <v>3355</v>
      </c>
      <c r="E8155" s="99">
        <v>2984.71</v>
      </c>
      <c r="F8155">
        <v>375.01</v>
      </c>
      <c r="G8155" s="99">
        <v>3359.72</v>
      </c>
    </row>
    <row r="8156" spans="1:7" hidden="1" x14ac:dyDescent="0.2">
      <c r="A8156">
        <v>5111</v>
      </c>
      <c r="B8156" t="s">
        <v>3348</v>
      </c>
      <c r="C8156" t="s">
        <v>9122</v>
      </c>
      <c r="D8156" t="s">
        <v>3355</v>
      </c>
      <c r="E8156" s="99">
        <v>2984.71</v>
      </c>
      <c r="F8156">
        <v>375.01</v>
      </c>
      <c r="G8156" s="99">
        <v>3359.72</v>
      </c>
    </row>
    <row r="8157" spans="1:7" hidden="1" x14ac:dyDescent="0.2">
      <c r="A8157">
        <v>5111</v>
      </c>
      <c r="B8157" t="s">
        <v>3348</v>
      </c>
      <c r="C8157" t="s">
        <v>9123</v>
      </c>
      <c r="D8157" t="s">
        <v>3355</v>
      </c>
      <c r="E8157" s="99">
        <v>2984.71</v>
      </c>
      <c r="F8157">
        <v>375.01</v>
      </c>
      <c r="G8157" s="99">
        <v>3359.72</v>
      </c>
    </row>
    <row r="8158" spans="1:7" hidden="1" x14ac:dyDescent="0.2">
      <c r="A8158">
        <v>5111</v>
      </c>
      <c r="B8158" t="s">
        <v>3348</v>
      </c>
      <c r="C8158" t="s">
        <v>9124</v>
      </c>
      <c r="D8158" t="s">
        <v>3416</v>
      </c>
      <c r="E8158" s="99">
        <v>13168.26</v>
      </c>
      <c r="F8158" s="99">
        <v>1881.18</v>
      </c>
      <c r="G8158" s="99">
        <v>15049.44</v>
      </c>
    </row>
    <row r="8159" spans="1:7" hidden="1" x14ac:dyDescent="0.2">
      <c r="A8159">
        <v>5111</v>
      </c>
      <c r="B8159" t="s">
        <v>3348</v>
      </c>
      <c r="C8159" t="s">
        <v>9125</v>
      </c>
      <c r="D8159" t="s">
        <v>3355</v>
      </c>
      <c r="E8159" s="99">
        <v>3420.46</v>
      </c>
      <c r="F8159">
        <v>429.48</v>
      </c>
      <c r="G8159" s="99">
        <v>3849.94</v>
      </c>
    </row>
    <row r="8160" spans="1:7" hidden="1" x14ac:dyDescent="0.2">
      <c r="A8160">
        <v>5111</v>
      </c>
      <c r="B8160" t="s">
        <v>3348</v>
      </c>
      <c r="C8160" t="s">
        <v>9126</v>
      </c>
      <c r="D8160" t="s">
        <v>3355</v>
      </c>
      <c r="E8160" s="99">
        <v>2984.71</v>
      </c>
      <c r="F8160">
        <v>375.01</v>
      </c>
      <c r="G8160" s="99">
        <v>3359.72</v>
      </c>
    </row>
    <row r="8161" spans="1:7" hidden="1" x14ac:dyDescent="0.2">
      <c r="A8161">
        <v>5111</v>
      </c>
      <c r="B8161" t="s">
        <v>3348</v>
      </c>
      <c r="C8161" t="s">
        <v>9127</v>
      </c>
      <c r="D8161" t="s">
        <v>3355</v>
      </c>
      <c r="E8161" s="99">
        <v>2984.71</v>
      </c>
      <c r="F8161">
        <v>375.01</v>
      </c>
      <c r="G8161" s="99">
        <v>3359.72</v>
      </c>
    </row>
    <row r="8162" spans="1:7" hidden="1" x14ac:dyDescent="0.2">
      <c r="A8162">
        <v>5111</v>
      </c>
      <c r="B8162" t="s">
        <v>3348</v>
      </c>
      <c r="C8162" t="s">
        <v>9128</v>
      </c>
      <c r="D8162" t="s">
        <v>3355</v>
      </c>
      <c r="E8162" s="99">
        <v>2984.71</v>
      </c>
      <c r="F8162">
        <v>375.01</v>
      </c>
      <c r="G8162" s="99">
        <v>3359.72</v>
      </c>
    </row>
    <row r="8163" spans="1:7" hidden="1" x14ac:dyDescent="0.2">
      <c r="A8163">
        <v>5111</v>
      </c>
      <c r="B8163" t="s">
        <v>3348</v>
      </c>
      <c r="C8163" t="s">
        <v>9129</v>
      </c>
      <c r="D8163" t="s">
        <v>3355</v>
      </c>
      <c r="E8163" s="99">
        <v>2984.71</v>
      </c>
      <c r="F8163">
        <v>375.01</v>
      </c>
      <c r="G8163" s="99">
        <v>3359.72</v>
      </c>
    </row>
    <row r="8164" spans="1:7" hidden="1" x14ac:dyDescent="0.2">
      <c r="A8164">
        <v>5111</v>
      </c>
      <c r="B8164" t="s">
        <v>3348</v>
      </c>
      <c r="C8164" t="s">
        <v>9130</v>
      </c>
      <c r="D8164" t="s">
        <v>3355</v>
      </c>
      <c r="E8164" s="99">
        <v>2984.71</v>
      </c>
      <c r="F8164">
        <v>375.01</v>
      </c>
      <c r="G8164" s="99">
        <v>3359.72</v>
      </c>
    </row>
    <row r="8165" spans="1:7" hidden="1" x14ac:dyDescent="0.2">
      <c r="A8165">
        <v>5111</v>
      </c>
      <c r="B8165" t="s">
        <v>3348</v>
      </c>
      <c r="C8165" t="s">
        <v>9131</v>
      </c>
      <c r="D8165" t="s">
        <v>3355</v>
      </c>
      <c r="E8165" s="99">
        <v>2984.71</v>
      </c>
      <c r="F8165">
        <v>375.01</v>
      </c>
      <c r="G8165" s="99">
        <v>3359.72</v>
      </c>
    </row>
    <row r="8166" spans="1:7" hidden="1" x14ac:dyDescent="0.2">
      <c r="A8166">
        <v>5111</v>
      </c>
      <c r="B8166" t="s">
        <v>3348</v>
      </c>
      <c r="C8166" t="s">
        <v>9132</v>
      </c>
      <c r="D8166" t="s">
        <v>3355</v>
      </c>
      <c r="E8166" s="99">
        <v>2984.71</v>
      </c>
      <c r="F8166">
        <v>375.01</v>
      </c>
      <c r="G8166" s="99">
        <v>3359.72</v>
      </c>
    </row>
    <row r="8167" spans="1:7" hidden="1" x14ac:dyDescent="0.2">
      <c r="A8167">
        <v>5111</v>
      </c>
      <c r="B8167" t="s">
        <v>3348</v>
      </c>
      <c r="C8167" t="s">
        <v>9133</v>
      </c>
      <c r="D8167" t="s">
        <v>3355</v>
      </c>
      <c r="E8167" s="99">
        <v>3420.46</v>
      </c>
      <c r="F8167">
        <v>429.48</v>
      </c>
      <c r="G8167" s="99">
        <v>3849.94</v>
      </c>
    </row>
    <row r="8168" spans="1:7" hidden="1" x14ac:dyDescent="0.2">
      <c r="A8168">
        <v>5111</v>
      </c>
      <c r="B8168" t="s">
        <v>3348</v>
      </c>
      <c r="C8168" t="s">
        <v>9134</v>
      </c>
      <c r="D8168" t="s">
        <v>3355</v>
      </c>
      <c r="E8168" s="99">
        <v>2984.71</v>
      </c>
      <c r="F8168">
        <v>375.01</v>
      </c>
      <c r="G8168" s="99">
        <v>3359.72</v>
      </c>
    </row>
    <row r="8169" spans="1:7" hidden="1" x14ac:dyDescent="0.2">
      <c r="A8169">
        <v>5111</v>
      </c>
      <c r="B8169" t="s">
        <v>3348</v>
      </c>
      <c r="C8169" t="s">
        <v>9135</v>
      </c>
      <c r="D8169" t="s">
        <v>3355</v>
      </c>
      <c r="E8169" s="99">
        <v>2984.71</v>
      </c>
      <c r="F8169">
        <v>375.01</v>
      </c>
      <c r="G8169" s="99">
        <v>3359.72</v>
      </c>
    </row>
    <row r="8170" spans="1:7" hidden="1" x14ac:dyDescent="0.2">
      <c r="A8170">
        <v>5111</v>
      </c>
      <c r="B8170" t="s">
        <v>3348</v>
      </c>
      <c r="C8170" t="s">
        <v>9136</v>
      </c>
      <c r="D8170" t="s">
        <v>3355</v>
      </c>
      <c r="E8170" s="99">
        <v>3420.46</v>
      </c>
      <c r="F8170">
        <v>429.48</v>
      </c>
      <c r="G8170" s="99">
        <v>3849.94</v>
      </c>
    </row>
    <row r="8171" spans="1:7" hidden="1" x14ac:dyDescent="0.2">
      <c r="A8171">
        <v>5111</v>
      </c>
      <c r="B8171" t="s">
        <v>3348</v>
      </c>
      <c r="C8171" t="s">
        <v>9137</v>
      </c>
      <c r="D8171" t="s">
        <v>3355</v>
      </c>
      <c r="E8171" s="99">
        <v>2984.71</v>
      </c>
      <c r="F8171">
        <v>375.01</v>
      </c>
      <c r="G8171" s="99">
        <v>3359.72</v>
      </c>
    </row>
    <row r="8172" spans="1:7" hidden="1" x14ac:dyDescent="0.2">
      <c r="A8172">
        <v>5111</v>
      </c>
      <c r="B8172" t="s">
        <v>3348</v>
      </c>
      <c r="C8172" t="s">
        <v>9138</v>
      </c>
      <c r="D8172" t="s">
        <v>3355</v>
      </c>
      <c r="E8172" s="99">
        <v>2984.71</v>
      </c>
      <c r="F8172">
        <v>375.01</v>
      </c>
      <c r="G8172" s="99">
        <v>3359.72</v>
      </c>
    </row>
    <row r="8173" spans="1:7" hidden="1" x14ac:dyDescent="0.2">
      <c r="A8173">
        <v>5111</v>
      </c>
      <c r="B8173" t="s">
        <v>3348</v>
      </c>
      <c r="C8173" t="s">
        <v>9139</v>
      </c>
      <c r="D8173" t="s">
        <v>3355</v>
      </c>
      <c r="E8173" s="99">
        <v>2984.71</v>
      </c>
      <c r="F8173">
        <v>375.01</v>
      </c>
      <c r="G8173" s="99">
        <v>3359.72</v>
      </c>
    </row>
    <row r="8174" spans="1:7" hidden="1" x14ac:dyDescent="0.2">
      <c r="A8174">
        <v>5111</v>
      </c>
      <c r="B8174" t="s">
        <v>3348</v>
      </c>
      <c r="C8174" t="s">
        <v>9140</v>
      </c>
      <c r="D8174" t="s">
        <v>3355</v>
      </c>
      <c r="E8174" s="99">
        <v>2984.71</v>
      </c>
      <c r="F8174">
        <v>375.01</v>
      </c>
      <c r="G8174" s="99">
        <v>3359.72</v>
      </c>
    </row>
    <row r="8175" spans="1:7" hidden="1" x14ac:dyDescent="0.2">
      <c r="A8175" t="s">
        <v>3376</v>
      </c>
      <c r="B8175" t="s">
        <v>3348</v>
      </c>
      <c r="C8175" t="s">
        <v>9141</v>
      </c>
      <c r="D8175">
        <f>-5111-10</f>
        <v>-5121</v>
      </c>
      <c r="E8175" s="99">
        <v>3420.46</v>
      </c>
      <c r="F8175">
        <v>429.48</v>
      </c>
      <c r="G8175" s="99">
        <v>3849.94</v>
      </c>
    </row>
    <row r="8176" spans="1:7" hidden="1" x14ac:dyDescent="0.2">
      <c r="A8176">
        <v>5111</v>
      </c>
      <c r="B8176" t="s">
        <v>3348</v>
      </c>
      <c r="C8176" t="s">
        <v>9142</v>
      </c>
      <c r="D8176" t="s">
        <v>3355</v>
      </c>
      <c r="E8176" s="99">
        <v>2984.71</v>
      </c>
      <c r="F8176">
        <v>375.01</v>
      </c>
      <c r="G8176" s="99">
        <v>3359.72</v>
      </c>
    </row>
    <row r="8177" spans="1:7" hidden="1" x14ac:dyDescent="0.2">
      <c r="A8177">
        <v>5111</v>
      </c>
      <c r="B8177" t="s">
        <v>3348</v>
      </c>
      <c r="C8177" t="s">
        <v>9143</v>
      </c>
      <c r="D8177" t="s">
        <v>3355</v>
      </c>
      <c r="E8177" s="99">
        <v>2984.71</v>
      </c>
      <c r="F8177">
        <v>375.01</v>
      </c>
      <c r="G8177" s="99">
        <v>3359.72</v>
      </c>
    </row>
    <row r="8178" spans="1:7" hidden="1" x14ac:dyDescent="0.2">
      <c r="A8178">
        <v>5111</v>
      </c>
      <c r="B8178" t="s">
        <v>3348</v>
      </c>
      <c r="C8178" t="s">
        <v>9144</v>
      </c>
      <c r="D8178" t="s">
        <v>3355</v>
      </c>
      <c r="E8178" s="99">
        <v>2984.71</v>
      </c>
      <c r="F8178">
        <v>375.01</v>
      </c>
      <c r="G8178" s="99">
        <v>3359.72</v>
      </c>
    </row>
    <row r="8179" spans="1:7" hidden="1" x14ac:dyDescent="0.2">
      <c r="A8179">
        <v>5111</v>
      </c>
      <c r="B8179" t="s">
        <v>3348</v>
      </c>
      <c r="C8179" t="s">
        <v>9145</v>
      </c>
      <c r="D8179" t="s">
        <v>3355</v>
      </c>
      <c r="E8179" s="99">
        <v>2984.71</v>
      </c>
      <c r="F8179">
        <v>375.01</v>
      </c>
      <c r="G8179" s="99">
        <v>3359.72</v>
      </c>
    </row>
    <row r="8180" spans="1:7" hidden="1" x14ac:dyDescent="0.2">
      <c r="A8180">
        <v>5111</v>
      </c>
      <c r="B8180" t="s">
        <v>3348</v>
      </c>
      <c r="C8180" t="s">
        <v>9146</v>
      </c>
      <c r="D8180" t="s">
        <v>3355</v>
      </c>
      <c r="E8180" s="99">
        <v>3420.46</v>
      </c>
      <c r="F8180">
        <v>429.48</v>
      </c>
      <c r="G8180" s="99">
        <v>3849.94</v>
      </c>
    </row>
    <row r="8181" spans="1:7" hidden="1" x14ac:dyDescent="0.2">
      <c r="A8181">
        <v>5111</v>
      </c>
      <c r="B8181" t="s">
        <v>3348</v>
      </c>
      <c r="C8181" t="s">
        <v>9147</v>
      </c>
      <c r="D8181" t="s">
        <v>3355</v>
      </c>
      <c r="E8181" s="99">
        <v>2984.71</v>
      </c>
      <c r="F8181">
        <v>375.01</v>
      </c>
      <c r="G8181" s="99">
        <v>3359.72</v>
      </c>
    </row>
    <row r="8182" spans="1:7" hidden="1" x14ac:dyDescent="0.2">
      <c r="A8182">
        <v>5111</v>
      </c>
      <c r="B8182" t="s">
        <v>3348</v>
      </c>
      <c r="C8182" t="s">
        <v>9148</v>
      </c>
      <c r="D8182" t="s">
        <v>3355</v>
      </c>
      <c r="E8182" s="99">
        <v>3420.46</v>
      </c>
      <c r="F8182">
        <v>429.48</v>
      </c>
      <c r="G8182" s="99">
        <v>3849.94</v>
      </c>
    </row>
    <row r="8183" spans="1:7" hidden="1" x14ac:dyDescent="0.2">
      <c r="A8183">
        <v>5111</v>
      </c>
      <c r="B8183" t="s">
        <v>3348</v>
      </c>
      <c r="C8183" t="s">
        <v>9149</v>
      </c>
      <c r="D8183" t="s">
        <v>3355</v>
      </c>
      <c r="E8183" s="99">
        <v>2984.71</v>
      </c>
      <c r="F8183">
        <v>375.01</v>
      </c>
      <c r="G8183" s="99">
        <v>3359.72</v>
      </c>
    </row>
    <row r="8184" spans="1:7" hidden="1" x14ac:dyDescent="0.2">
      <c r="A8184" t="s">
        <v>357</v>
      </c>
    </row>
    <row r="8185" spans="1:7" hidden="1" x14ac:dyDescent="0.2"/>
    <row r="8186" spans="1:7" hidden="1" x14ac:dyDescent="0.2"/>
    <row r="8187" spans="1:7" hidden="1" x14ac:dyDescent="0.2"/>
    <row r="8188" spans="1:7" hidden="1" x14ac:dyDescent="0.2">
      <c r="A8188" t="s">
        <v>2523</v>
      </c>
      <c r="C8188" t="s">
        <v>2832</v>
      </c>
      <c r="D8188" t="s">
        <v>2833</v>
      </c>
      <c r="E8188" t="s">
        <v>2834</v>
      </c>
      <c r="F8188" t="s">
        <v>2835</v>
      </c>
      <c r="G8188" t="s">
        <v>2836</v>
      </c>
    </row>
    <row r="8189" spans="1:7" hidden="1" x14ac:dyDescent="0.2">
      <c r="C8189" t="s">
        <v>2837</v>
      </c>
      <c r="D8189" t="s">
        <v>2838</v>
      </c>
      <c r="E8189" s="100">
        <v>43344</v>
      </c>
      <c r="F8189" t="s">
        <v>2839</v>
      </c>
      <c r="G8189" t="s">
        <v>9150</v>
      </c>
    </row>
    <row r="8190" spans="1:7" hidden="1" x14ac:dyDescent="0.2"/>
    <row r="8191" spans="1:7" hidden="1" x14ac:dyDescent="0.2">
      <c r="B8191" t="s">
        <v>2841</v>
      </c>
    </row>
    <row r="8192" spans="1:7" hidden="1" x14ac:dyDescent="0.2">
      <c r="A8192" t="s">
        <v>2842</v>
      </c>
      <c r="B8192" t="s">
        <v>2843</v>
      </c>
      <c r="C8192" t="s">
        <v>2844</v>
      </c>
    </row>
    <row r="8193" spans="1:7" hidden="1" x14ac:dyDescent="0.2"/>
    <row r="8194" spans="1:7" hidden="1" x14ac:dyDescent="0.2">
      <c r="B8194" t="s">
        <v>2845</v>
      </c>
      <c r="C8194" t="s">
        <v>2846</v>
      </c>
    </row>
    <row r="8195" spans="1:7" hidden="1" x14ac:dyDescent="0.2">
      <c r="B8195" t="s">
        <v>2847</v>
      </c>
      <c r="C8195" t="s">
        <v>2848</v>
      </c>
      <c r="D8195" t="s">
        <v>2849</v>
      </c>
      <c r="E8195" t="s">
        <v>2850</v>
      </c>
    </row>
    <row r="8196" spans="1:7" hidden="1" x14ac:dyDescent="0.2"/>
    <row r="8197" spans="1:7" hidden="1" x14ac:dyDescent="0.2"/>
    <row r="8198" spans="1:7" hidden="1" x14ac:dyDescent="0.2">
      <c r="A8198" t="s">
        <v>2851</v>
      </c>
      <c r="B8198" t="s">
        <v>2852</v>
      </c>
      <c r="C8198" t="s">
        <v>2853</v>
      </c>
      <c r="E8198" t="s">
        <v>2854</v>
      </c>
      <c r="F8198" t="s">
        <v>2855</v>
      </c>
      <c r="G8198" t="s">
        <v>2856</v>
      </c>
    </row>
    <row r="8199" spans="1:7" hidden="1" x14ac:dyDescent="0.2">
      <c r="A8199" t="s">
        <v>2857</v>
      </c>
      <c r="B8199" t="s">
        <v>2858</v>
      </c>
      <c r="C8199" t="s">
        <v>2859</v>
      </c>
      <c r="D8199" t="s">
        <v>2860</v>
      </c>
      <c r="E8199" t="s">
        <v>2861</v>
      </c>
      <c r="F8199" t="s">
        <v>2861</v>
      </c>
      <c r="G8199" t="s">
        <v>2861</v>
      </c>
    </row>
    <row r="8200" spans="1:7" hidden="1" x14ac:dyDescent="0.2">
      <c r="A8200">
        <v>5111</v>
      </c>
      <c r="B8200" t="s">
        <v>3348</v>
      </c>
      <c r="C8200" t="s">
        <v>9151</v>
      </c>
      <c r="D8200" t="s">
        <v>3355</v>
      </c>
      <c r="E8200" s="99">
        <v>2984.71</v>
      </c>
      <c r="F8200">
        <v>375.01</v>
      </c>
      <c r="G8200" s="99">
        <v>3359.72</v>
      </c>
    </row>
    <row r="8201" spans="1:7" hidden="1" x14ac:dyDescent="0.2">
      <c r="A8201">
        <v>5111</v>
      </c>
      <c r="B8201" t="s">
        <v>3348</v>
      </c>
      <c r="C8201" t="s">
        <v>9152</v>
      </c>
      <c r="D8201" t="s">
        <v>3355</v>
      </c>
      <c r="E8201" s="99">
        <v>2984.71</v>
      </c>
      <c r="F8201">
        <v>375.01</v>
      </c>
      <c r="G8201" s="99">
        <v>3359.72</v>
      </c>
    </row>
    <row r="8202" spans="1:7" hidden="1" x14ac:dyDescent="0.2">
      <c r="A8202">
        <v>5111</v>
      </c>
      <c r="B8202" t="s">
        <v>3348</v>
      </c>
      <c r="C8202" t="s">
        <v>9153</v>
      </c>
      <c r="D8202" t="s">
        <v>3355</v>
      </c>
      <c r="E8202" s="99">
        <v>2984.71</v>
      </c>
      <c r="F8202">
        <v>375.01</v>
      </c>
      <c r="G8202" s="99">
        <v>3359.72</v>
      </c>
    </row>
    <row r="8203" spans="1:7" hidden="1" x14ac:dyDescent="0.2">
      <c r="A8203">
        <v>5111</v>
      </c>
      <c r="B8203" t="s">
        <v>3348</v>
      </c>
      <c r="C8203" t="s">
        <v>9154</v>
      </c>
      <c r="D8203" t="s">
        <v>3355</v>
      </c>
      <c r="E8203" s="99">
        <v>2984.71</v>
      </c>
      <c r="F8203">
        <v>375.01</v>
      </c>
      <c r="G8203" s="99">
        <v>3359.72</v>
      </c>
    </row>
    <row r="8204" spans="1:7" hidden="1" x14ac:dyDescent="0.2">
      <c r="A8204">
        <v>5111</v>
      </c>
      <c r="B8204" t="s">
        <v>3348</v>
      </c>
      <c r="C8204" t="s">
        <v>9155</v>
      </c>
      <c r="D8204" t="s">
        <v>3355</v>
      </c>
      <c r="E8204" s="99">
        <v>3745.51</v>
      </c>
      <c r="F8204">
        <v>470.11</v>
      </c>
      <c r="G8204" s="99">
        <v>4215.62</v>
      </c>
    </row>
    <row r="8205" spans="1:7" hidden="1" x14ac:dyDescent="0.2">
      <c r="A8205">
        <v>5111</v>
      </c>
      <c r="B8205" t="s">
        <v>3348</v>
      </c>
      <c r="C8205" t="s">
        <v>9156</v>
      </c>
      <c r="D8205" t="s">
        <v>3355</v>
      </c>
      <c r="E8205" s="99">
        <v>3420.46</v>
      </c>
      <c r="F8205">
        <v>429.48</v>
      </c>
      <c r="G8205" s="99">
        <v>3849.94</v>
      </c>
    </row>
    <row r="8206" spans="1:7" hidden="1" x14ac:dyDescent="0.2">
      <c r="A8206">
        <v>5111</v>
      </c>
      <c r="B8206" t="s">
        <v>3348</v>
      </c>
      <c r="C8206" t="s">
        <v>9157</v>
      </c>
      <c r="D8206" t="s">
        <v>3355</v>
      </c>
      <c r="E8206" s="99">
        <v>2984.71</v>
      </c>
      <c r="F8206">
        <v>375.01</v>
      </c>
      <c r="G8206" s="99">
        <v>3359.72</v>
      </c>
    </row>
    <row r="8207" spans="1:7" hidden="1" x14ac:dyDescent="0.2">
      <c r="A8207">
        <v>5111</v>
      </c>
      <c r="B8207" t="s">
        <v>3348</v>
      </c>
      <c r="C8207" t="s">
        <v>9158</v>
      </c>
      <c r="D8207" t="s">
        <v>3355</v>
      </c>
      <c r="E8207" s="99">
        <v>2984.71</v>
      </c>
      <c r="F8207">
        <v>375.01</v>
      </c>
      <c r="G8207" s="99">
        <v>3359.72</v>
      </c>
    </row>
    <row r="8208" spans="1:7" hidden="1" x14ac:dyDescent="0.2">
      <c r="A8208">
        <v>5111</v>
      </c>
      <c r="B8208" t="s">
        <v>3348</v>
      </c>
      <c r="C8208" t="s">
        <v>9159</v>
      </c>
      <c r="D8208" t="s">
        <v>3355</v>
      </c>
      <c r="E8208" s="99">
        <v>2984.71</v>
      </c>
      <c r="F8208">
        <v>375.01</v>
      </c>
      <c r="G8208" s="99">
        <v>3359.72</v>
      </c>
    </row>
    <row r="8209" spans="1:7" hidden="1" x14ac:dyDescent="0.2">
      <c r="A8209">
        <v>5111</v>
      </c>
      <c r="B8209" t="s">
        <v>3348</v>
      </c>
      <c r="C8209" t="s">
        <v>9160</v>
      </c>
      <c r="D8209" t="s">
        <v>3355</v>
      </c>
      <c r="E8209" s="99">
        <v>2984.71</v>
      </c>
      <c r="F8209">
        <v>375.01</v>
      </c>
      <c r="G8209" s="99">
        <v>3359.72</v>
      </c>
    </row>
    <row r="8210" spans="1:7" hidden="1" x14ac:dyDescent="0.2">
      <c r="A8210">
        <v>5111</v>
      </c>
      <c r="B8210" t="s">
        <v>3348</v>
      </c>
      <c r="C8210" t="s">
        <v>9161</v>
      </c>
      <c r="D8210" t="s">
        <v>3355</v>
      </c>
      <c r="E8210" s="99">
        <v>3420.46</v>
      </c>
      <c r="F8210">
        <v>429.48</v>
      </c>
      <c r="G8210" s="99">
        <v>3849.94</v>
      </c>
    </row>
    <row r="8211" spans="1:7" hidden="1" x14ac:dyDescent="0.2">
      <c r="A8211">
        <v>5111</v>
      </c>
      <c r="B8211" t="s">
        <v>3348</v>
      </c>
      <c r="C8211" t="s">
        <v>9162</v>
      </c>
      <c r="D8211" t="s">
        <v>3355</v>
      </c>
      <c r="E8211" s="99">
        <v>3420.46</v>
      </c>
      <c r="F8211">
        <v>429.48</v>
      </c>
      <c r="G8211" s="99">
        <v>3849.94</v>
      </c>
    </row>
    <row r="8212" spans="1:7" hidden="1" x14ac:dyDescent="0.2">
      <c r="A8212">
        <v>5111</v>
      </c>
      <c r="B8212" t="s">
        <v>3348</v>
      </c>
      <c r="C8212" t="s">
        <v>9163</v>
      </c>
      <c r="D8212" t="s">
        <v>3355</v>
      </c>
      <c r="E8212" s="99">
        <v>2984.71</v>
      </c>
      <c r="F8212">
        <v>375.01</v>
      </c>
      <c r="G8212" s="99">
        <v>3359.72</v>
      </c>
    </row>
    <row r="8213" spans="1:7" hidden="1" x14ac:dyDescent="0.2">
      <c r="A8213">
        <v>5111</v>
      </c>
      <c r="B8213" t="s">
        <v>3348</v>
      </c>
      <c r="C8213" t="s">
        <v>9164</v>
      </c>
      <c r="D8213" t="s">
        <v>3355</v>
      </c>
      <c r="E8213" s="99">
        <v>2984.71</v>
      </c>
      <c r="F8213">
        <v>375.01</v>
      </c>
      <c r="G8213" s="99">
        <v>3359.72</v>
      </c>
    </row>
    <row r="8214" spans="1:7" hidden="1" x14ac:dyDescent="0.2">
      <c r="A8214">
        <v>5111</v>
      </c>
      <c r="B8214" t="s">
        <v>3348</v>
      </c>
      <c r="C8214" t="s">
        <v>9165</v>
      </c>
      <c r="D8214" t="s">
        <v>3355</v>
      </c>
      <c r="E8214" s="99">
        <v>2984.71</v>
      </c>
      <c r="F8214">
        <v>375.01</v>
      </c>
      <c r="G8214" s="99">
        <v>3359.72</v>
      </c>
    </row>
    <row r="8215" spans="1:7" hidden="1" x14ac:dyDescent="0.2">
      <c r="A8215">
        <v>5111</v>
      </c>
      <c r="B8215" t="s">
        <v>3348</v>
      </c>
      <c r="C8215" t="s">
        <v>9166</v>
      </c>
      <c r="D8215" t="s">
        <v>3355</v>
      </c>
      <c r="E8215" s="99">
        <v>2984.71</v>
      </c>
      <c r="F8215">
        <v>375.01</v>
      </c>
      <c r="G8215" s="99">
        <v>3359.72</v>
      </c>
    </row>
    <row r="8216" spans="1:7" hidden="1" x14ac:dyDescent="0.2">
      <c r="A8216">
        <v>5111</v>
      </c>
      <c r="B8216" t="s">
        <v>3348</v>
      </c>
      <c r="C8216" t="s">
        <v>9167</v>
      </c>
      <c r="D8216" t="s">
        <v>3355</v>
      </c>
      <c r="E8216" s="99">
        <v>2984.71</v>
      </c>
      <c r="F8216">
        <v>375.01</v>
      </c>
      <c r="G8216" s="99">
        <v>3359.72</v>
      </c>
    </row>
    <row r="8217" spans="1:7" hidden="1" x14ac:dyDescent="0.2">
      <c r="A8217">
        <v>5111</v>
      </c>
      <c r="B8217" t="s">
        <v>3348</v>
      </c>
      <c r="C8217" t="s">
        <v>9168</v>
      </c>
      <c r="D8217" t="s">
        <v>3355</v>
      </c>
      <c r="E8217" s="99">
        <v>3420.46</v>
      </c>
      <c r="F8217">
        <v>429.48</v>
      </c>
      <c r="G8217" s="99">
        <v>3849.94</v>
      </c>
    </row>
    <row r="8218" spans="1:7" hidden="1" x14ac:dyDescent="0.2">
      <c r="A8218">
        <v>5111</v>
      </c>
      <c r="B8218" t="s">
        <v>3348</v>
      </c>
      <c r="C8218" t="s">
        <v>9169</v>
      </c>
      <c r="D8218" t="s">
        <v>3355</v>
      </c>
      <c r="E8218" s="99">
        <v>2984.71</v>
      </c>
      <c r="F8218">
        <v>375.01</v>
      </c>
      <c r="G8218" s="99">
        <v>3359.72</v>
      </c>
    </row>
    <row r="8219" spans="1:7" hidden="1" x14ac:dyDescent="0.2">
      <c r="A8219">
        <v>5111</v>
      </c>
      <c r="B8219" t="s">
        <v>3348</v>
      </c>
      <c r="C8219" t="s">
        <v>9170</v>
      </c>
      <c r="D8219" t="s">
        <v>3355</v>
      </c>
      <c r="E8219" s="99">
        <v>3420.46</v>
      </c>
      <c r="F8219">
        <v>429.48</v>
      </c>
      <c r="G8219" s="99">
        <v>3849.94</v>
      </c>
    </row>
    <row r="8220" spans="1:7" hidden="1" x14ac:dyDescent="0.2">
      <c r="A8220">
        <v>5111</v>
      </c>
      <c r="B8220" t="s">
        <v>3348</v>
      </c>
      <c r="C8220" t="s">
        <v>9171</v>
      </c>
      <c r="D8220" t="s">
        <v>3355</v>
      </c>
      <c r="E8220" s="99">
        <v>2984.71</v>
      </c>
      <c r="F8220">
        <v>375.01</v>
      </c>
      <c r="G8220" s="99">
        <v>3359.72</v>
      </c>
    </row>
    <row r="8221" spans="1:7" hidden="1" x14ac:dyDescent="0.2">
      <c r="A8221">
        <v>5111</v>
      </c>
      <c r="B8221" t="s">
        <v>3348</v>
      </c>
      <c r="C8221" t="s">
        <v>9172</v>
      </c>
      <c r="D8221" t="s">
        <v>3355</v>
      </c>
      <c r="E8221" s="99">
        <v>2984.71</v>
      </c>
      <c r="F8221">
        <v>375.01</v>
      </c>
      <c r="G8221" s="99">
        <v>3359.72</v>
      </c>
    </row>
    <row r="8222" spans="1:7" hidden="1" x14ac:dyDescent="0.2">
      <c r="A8222">
        <v>5111</v>
      </c>
      <c r="B8222" t="s">
        <v>3348</v>
      </c>
      <c r="C8222" t="s">
        <v>9173</v>
      </c>
      <c r="D8222" t="s">
        <v>3355</v>
      </c>
      <c r="E8222" s="99">
        <v>3420.46</v>
      </c>
      <c r="F8222">
        <v>429.48</v>
      </c>
      <c r="G8222" s="99">
        <v>3849.94</v>
      </c>
    </row>
    <row r="8223" spans="1:7" hidden="1" x14ac:dyDescent="0.2">
      <c r="A8223">
        <v>5111</v>
      </c>
      <c r="B8223" t="s">
        <v>3348</v>
      </c>
      <c r="C8223" t="s">
        <v>9174</v>
      </c>
      <c r="D8223" t="s">
        <v>3355</v>
      </c>
      <c r="E8223" s="99">
        <v>2984.71</v>
      </c>
      <c r="F8223">
        <v>375.01</v>
      </c>
      <c r="G8223" s="99">
        <v>3359.72</v>
      </c>
    </row>
    <row r="8224" spans="1:7" hidden="1" x14ac:dyDescent="0.2">
      <c r="A8224">
        <v>5111</v>
      </c>
      <c r="B8224" t="s">
        <v>3348</v>
      </c>
      <c r="C8224" t="s">
        <v>9175</v>
      </c>
      <c r="D8224" t="s">
        <v>3355</v>
      </c>
      <c r="E8224" s="99">
        <v>3309.76</v>
      </c>
      <c r="F8224">
        <v>415.64</v>
      </c>
      <c r="G8224" s="99">
        <v>3725.4</v>
      </c>
    </row>
    <row r="8225" spans="1:7" hidden="1" x14ac:dyDescent="0.2">
      <c r="A8225">
        <v>5111</v>
      </c>
      <c r="B8225" t="s">
        <v>3348</v>
      </c>
      <c r="C8225" t="s">
        <v>9176</v>
      </c>
      <c r="D8225" t="s">
        <v>3355</v>
      </c>
      <c r="E8225" s="99">
        <v>2984.71</v>
      </c>
      <c r="F8225">
        <v>375.01</v>
      </c>
      <c r="G8225" s="99">
        <v>3359.72</v>
      </c>
    </row>
    <row r="8226" spans="1:7" hidden="1" x14ac:dyDescent="0.2">
      <c r="A8226">
        <v>5111</v>
      </c>
      <c r="B8226" t="s">
        <v>3348</v>
      </c>
      <c r="C8226" t="s">
        <v>9177</v>
      </c>
      <c r="D8226" t="s">
        <v>3355</v>
      </c>
      <c r="E8226" s="99">
        <v>3420.46</v>
      </c>
      <c r="F8226">
        <v>429.48</v>
      </c>
      <c r="G8226" s="99">
        <v>3849.94</v>
      </c>
    </row>
    <row r="8227" spans="1:7" hidden="1" x14ac:dyDescent="0.2">
      <c r="A8227">
        <v>5111</v>
      </c>
      <c r="B8227" t="s">
        <v>3348</v>
      </c>
      <c r="C8227" t="s">
        <v>9178</v>
      </c>
      <c r="D8227" t="s">
        <v>3355</v>
      </c>
      <c r="E8227" s="99">
        <v>3420.46</v>
      </c>
      <c r="F8227">
        <v>429.48</v>
      </c>
      <c r="G8227" s="99">
        <v>3849.94</v>
      </c>
    </row>
    <row r="8228" spans="1:7" hidden="1" x14ac:dyDescent="0.2">
      <c r="A8228">
        <v>5111</v>
      </c>
      <c r="B8228" t="s">
        <v>3348</v>
      </c>
      <c r="C8228" t="s">
        <v>9179</v>
      </c>
      <c r="D8228" t="s">
        <v>3355</v>
      </c>
      <c r="E8228" s="99">
        <v>3420.46</v>
      </c>
      <c r="F8228">
        <v>429.48</v>
      </c>
      <c r="G8228" s="99">
        <v>3849.94</v>
      </c>
    </row>
    <row r="8229" spans="1:7" hidden="1" x14ac:dyDescent="0.2">
      <c r="A8229">
        <v>5111</v>
      </c>
      <c r="B8229" t="s">
        <v>3348</v>
      </c>
      <c r="C8229" t="s">
        <v>9180</v>
      </c>
      <c r="D8229" t="s">
        <v>3355</v>
      </c>
      <c r="E8229" s="99">
        <v>3745.51</v>
      </c>
      <c r="F8229">
        <v>470.11</v>
      </c>
      <c r="G8229" s="99">
        <v>4215.62</v>
      </c>
    </row>
    <row r="8230" spans="1:7" hidden="1" x14ac:dyDescent="0.2">
      <c r="A8230">
        <v>5111</v>
      </c>
      <c r="B8230" t="s">
        <v>3348</v>
      </c>
      <c r="C8230" t="s">
        <v>9181</v>
      </c>
      <c r="D8230" t="s">
        <v>3355</v>
      </c>
      <c r="E8230" s="99">
        <v>2984.71</v>
      </c>
      <c r="F8230">
        <v>375.01</v>
      </c>
      <c r="G8230" s="99">
        <v>3359.72</v>
      </c>
    </row>
    <row r="8231" spans="1:7" hidden="1" x14ac:dyDescent="0.2">
      <c r="A8231">
        <v>5111</v>
      </c>
      <c r="B8231" t="s">
        <v>3348</v>
      </c>
      <c r="C8231" t="s">
        <v>9182</v>
      </c>
      <c r="D8231" t="s">
        <v>3355</v>
      </c>
      <c r="E8231" s="99">
        <v>2984.71</v>
      </c>
      <c r="F8231">
        <v>375.01</v>
      </c>
      <c r="G8231" s="99">
        <v>3359.72</v>
      </c>
    </row>
    <row r="8232" spans="1:7" hidden="1" x14ac:dyDescent="0.2">
      <c r="A8232">
        <v>5111</v>
      </c>
      <c r="B8232" t="s">
        <v>3348</v>
      </c>
      <c r="C8232" t="s">
        <v>9183</v>
      </c>
      <c r="D8232" t="s">
        <v>3355</v>
      </c>
      <c r="E8232" s="99">
        <v>2984.71</v>
      </c>
      <c r="F8232">
        <v>375.01</v>
      </c>
      <c r="G8232" s="99">
        <v>3359.72</v>
      </c>
    </row>
    <row r="8233" spans="1:7" hidden="1" x14ac:dyDescent="0.2">
      <c r="A8233">
        <v>5111</v>
      </c>
      <c r="B8233" t="s">
        <v>3348</v>
      </c>
      <c r="C8233" t="s">
        <v>9184</v>
      </c>
      <c r="D8233" t="s">
        <v>3355</v>
      </c>
      <c r="E8233" s="99">
        <v>2984.71</v>
      </c>
      <c r="F8233">
        <v>375.01</v>
      </c>
      <c r="G8233" s="99">
        <v>3359.72</v>
      </c>
    </row>
    <row r="8234" spans="1:7" hidden="1" x14ac:dyDescent="0.2">
      <c r="A8234">
        <v>5111</v>
      </c>
      <c r="B8234" t="s">
        <v>3348</v>
      </c>
      <c r="C8234" t="s">
        <v>9185</v>
      </c>
      <c r="D8234" t="s">
        <v>3355</v>
      </c>
      <c r="E8234" s="99">
        <v>3420.46</v>
      </c>
      <c r="F8234">
        <v>429.48</v>
      </c>
      <c r="G8234" s="99">
        <v>3849.94</v>
      </c>
    </row>
    <row r="8235" spans="1:7" hidden="1" x14ac:dyDescent="0.2">
      <c r="A8235">
        <v>5111</v>
      </c>
      <c r="B8235" t="s">
        <v>3348</v>
      </c>
      <c r="C8235" t="s">
        <v>9186</v>
      </c>
      <c r="D8235" t="s">
        <v>3355</v>
      </c>
      <c r="E8235" s="99">
        <v>2984.71</v>
      </c>
      <c r="F8235">
        <v>375.01</v>
      </c>
      <c r="G8235" s="99">
        <v>3359.72</v>
      </c>
    </row>
    <row r="8236" spans="1:7" hidden="1" x14ac:dyDescent="0.2">
      <c r="A8236">
        <v>5111</v>
      </c>
      <c r="B8236" t="s">
        <v>3348</v>
      </c>
      <c r="C8236" t="s">
        <v>9187</v>
      </c>
      <c r="D8236" t="s">
        <v>3355</v>
      </c>
      <c r="E8236" s="99">
        <v>2984.71</v>
      </c>
      <c r="F8236">
        <v>375.01</v>
      </c>
      <c r="G8236" s="99">
        <v>3359.72</v>
      </c>
    </row>
    <row r="8237" spans="1:7" hidden="1" x14ac:dyDescent="0.2">
      <c r="A8237">
        <v>5111</v>
      </c>
      <c r="B8237" t="s">
        <v>3348</v>
      </c>
      <c r="C8237" t="s">
        <v>9188</v>
      </c>
      <c r="D8237" t="s">
        <v>3355</v>
      </c>
      <c r="E8237" s="99">
        <v>3420.46</v>
      </c>
      <c r="F8237">
        <v>429.48</v>
      </c>
      <c r="G8237" s="99">
        <v>3849.94</v>
      </c>
    </row>
    <row r="8238" spans="1:7" hidden="1" x14ac:dyDescent="0.2">
      <c r="A8238">
        <v>5111</v>
      </c>
      <c r="B8238" t="s">
        <v>3348</v>
      </c>
      <c r="C8238" t="s">
        <v>9189</v>
      </c>
      <c r="D8238" t="s">
        <v>3355</v>
      </c>
      <c r="E8238" s="99">
        <v>4181.26</v>
      </c>
      <c r="F8238">
        <v>524.58000000000004</v>
      </c>
      <c r="G8238" s="99">
        <v>4705.84</v>
      </c>
    </row>
    <row r="8239" spans="1:7" hidden="1" x14ac:dyDescent="0.2">
      <c r="A8239">
        <v>5111</v>
      </c>
      <c r="B8239" t="s">
        <v>3348</v>
      </c>
      <c r="C8239" t="s">
        <v>9190</v>
      </c>
      <c r="D8239" t="s">
        <v>3355</v>
      </c>
      <c r="E8239" s="99">
        <v>2984.71</v>
      </c>
      <c r="F8239">
        <v>375.01</v>
      </c>
      <c r="G8239" s="99">
        <v>3359.72</v>
      </c>
    </row>
    <row r="8240" spans="1:7" hidden="1" x14ac:dyDescent="0.2">
      <c r="A8240">
        <v>5111</v>
      </c>
      <c r="B8240" t="s">
        <v>3348</v>
      </c>
      <c r="C8240" t="s">
        <v>9191</v>
      </c>
      <c r="D8240" t="s">
        <v>3355</v>
      </c>
      <c r="E8240" s="99">
        <v>3745.51</v>
      </c>
      <c r="F8240">
        <v>470.11</v>
      </c>
      <c r="G8240" s="99">
        <v>4215.62</v>
      </c>
    </row>
    <row r="8241" spans="1:7" hidden="1" x14ac:dyDescent="0.2">
      <c r="A8241" t="s">
        <v>3376</v>
      </c>
      <c r="B8241" t="s">
        <v>3348</v>
      </c>
      <c r="C8241" t="s">
        <v>9192</v>
      </c>
      <c r="D8241">
        <f>-5111-10</f>
        <v>-5121</v>
      </c>
      <c r="E8241" s="99">
        <v>2984.71</v>
      </c>
      <c r="F8241">
        <v>375.01</v>
      </c>
      <c r="G8241" s="99">
        <v>3359.72</v>
      </c>
    </row>
    <row r="8242" spans="1:7" hidden="1" x14ac:dyDescent="0.2">
      <c r="A8242">
        <v>5111</v>
      </c>
      <c r="B8242" t="s">
        <v>3348</v>
      </c>
      <c r="C8242" t="s">
        <v>9193</v>
      </c>
      <c r="D8242" t="s">
        <v>3355</v>
      </c>
      <c r="E8242" s="99">
        <v>3745.51</v>
      </c>
      <c r="F8242">
        <v>470.11</v>
      </c>
      <c r="G8242" s="99">
        <v>4215.62</v>
      </c>
    </row>
    <row r="8243" spans="1:7" hidden="1" x14ac:dyDescent="0.2">
      <c r="A8243">
        <v>5111</v>
      </c>
      <c r="B8243" t="s">
        <v>3348</v>
      </c>
      <c r="C8243" t="s">
        <v>9194</v>
      </c>
      <c r="D8243" t="s">
        <v>3355</v>
      </c>
      <c r="E8243" s="99">
        <v>3309.76</v>
      </c>
      <c r="F8243">
        <v>415.64</v>
      </c>
      <c r="G8243" s="99">
        <v>3725.4</v>
      </c>
    </row>
    <row r="8244" spans="1:7" hidden="1" x14ac:dyDescent="0.2">
      <c r="A8244">
        <v>5111</v>
      </c>
      <c r="B8244" t="s">
        <v>3348</v>
      </c>
      <c r="C8244" t="s">
        <v>9195</v>
      </c>
      <c r="D8244" t="s">
        <v>3355</v>
      </c>
      <c r="E8244" s="99">
        <v>3745.51</v>
      </c>
      <c r="F8244">
        <v>470.11</v>
      </c>
      <c r="G8244" s="99">
        <v>4215.62</v>
      </c>
    </row>
    <row r="8245" spans="1:7" hidden="1" x14ac:dyDescent="0.2">
      <c r="A8245">
        <v>5111</v>
      </c>
      <c r="B8245" t="s">
        <v>3348</v>
      </c>
      <c r="C8245" t="s">
        <v>9196</v>
      </c>
      <c r="D8245" t="s">
        <v>3355</v>
      </c>
      <c r="E8245" s="99">
        <v>3420.46</v>
      </c>
      <c r="F8245">
        <v>144.18</v>
      </c>
      <c r="G8245" s="99">
        <v>3564.64</v>
      </c>
    </row>
    <row r="8246" spans="1:7" hidden="1" x14ac:dyDescent="0.2">
      <c r="A8246">
        <v>5111</v>
      </c>
      <c r="B8246" t="s">
        <v>3348</v>
      </c>
      <c r="C8246" t="s">
        <v>9197</v>
      </c>
      <c r="D8246" t="s">
        <v>3355</v>
      </c>
      <c r="E8246" s="99">
        <v>3309.76</v>
      </c>
      <c r="F8246">
        <v>415.64</v>
      </c>
      <c r="G8246" s="99">
        <v>3725.4</v>
      </c>
    </row>
    <row r="8247" spans="1:7" hidden="1" x14ac:dyDescent="0.2">
      <c r="A8247">
        <v>5111</v>
      </c>
      <c r="B8247" t="s">
        <v>3348</v>
      </c>
      <c r="C8247" t="s">
        <v>9198</v>
      </c>
      <c r="D8247" t="s">
        <v>3355</v>
      </c>
      <c r="E8247" s="99">
        <v>2984.71</v>
      </c>
      <c r="F8247">
        <v>375.01</v>
      </c>
      <c r="G8247" s="99">
        <v>3359.72</v>
      </c>
    </row>
    <row r="8248" spans="1:7" hidden="1" x14ac:dyDescent="0.2">
      <c r="A8248">
        <v>5111</v>
      </c>
      <c r="B8248" t="s">
        <v>3348</v>
      </c>
      <c r="C8248" t="s">
        <v>9199</v>
      </c>
      <c r="D8248" t="s">
        <v>3355</v>
      </c>
      <c r="E8248" s="99">
        <v>2984.71</v>
      </c>
      <c r="F8248">
        <v>375.01</v>
      </c>
      <c r="G8248" s="99">
        <v>3359.72</v>
      </c>
    </row>
    <row r="8249" spans="1:7" hidden="1" x14ac:dyDescent="0.2">
      <c r="A8249">
        <v>5111</v>
      </c>
      <c r="B8249" t="s">
        <v>3348</v>
      </c>
      <c r="C8249" t="s">
        <v>9200</v>
      </c>
      <c r="D8249" t="s">
        <v>3355</v>
      </c>
      <c r="E8249" s="99">
        <v>2984.71</v>
      </c>
      <c r="F8249">
        <v>375.01</v>
      </c>
      <c r="G8249" s="99">
        <v>3359.72</v>
      </c>
    </row>
    <row r="8250" spans="1:7" hidden="1" x14ac:dyDescent="0.2">
      <c r="A8250" t="s">
        <v>357</v>
      </c>
    </row>
    <row r="8251" spans="1:7" hidden="1" x14ac:dyDescent="0.2"/>
    <row r="8252" spans="1:7" hidden="1" x14ac:dyDescent="0.2"/>
    <row r="8253" spans="1:7" hidden="1" x14ac:dyDescent="0.2"/>
    <row r="8254" spans="1:7" hidden="1" x14ac:dyDescent="0.2">
      <c r="A8254" t="s">
        <v>2523</v>
      </c>
      <c r="C8254" t="s">
        <v>2832</v>
      </c>
      <c r="D8254" t="s">
        <v>2833</v>
      </c>
      <c r="E8254" t="s">
        <v>2834</v>
      </c>
      <c r="F8254" t="s">
        <v>2835</v>
      </c>
      <c r="G8254" t="s">
        <v>2836</v>
      </c>
    </row>
    <row r="8255" spans="1:7" hidden="1" x14ac:dyDescent="0.2">
      <c r="C8255" t="s">
        <v>2837</v>
      </c>
      <c r="D8255" t="s">
        <v>2838</v>
      </c>
      <c r="E8255" s="100">
        <v>43344</v>
      </c>
      <c r="F8255" t="s">
        <v>2839</v>
      </c>
      <c r="G8255" t="s">
        <v>9201</v>
      </c>
    </row>
    <row r="8256" spans="1:7" hidden="1" x14ac:dyDescent="0.2"/>
    <row r="8257" spans="1:7" hidden="1" x14ac:dyDescent="0.2">
      <c r="B8257" t="s">
        <v>2841</v>
      </c>
    </row>
    <row r="8258" spans="1:7" hidden="1" x14ac:dyDescent="0.2">
      <c r="A8258" t="s">
        <v>2842</v>
      </c>
      <c r="B8258" t="s">
        <v>2843</v>
      </c>
      <c r="C8258" t="s">
        <v>2844</v>
      </c>
    </row>
    <row r="8259" spans="1:7" hidden="1" x14ac:dyDescent="0.2"/>
    <row r="8260" spans="1:7" hidden="1" x14ac:dyDescent="0.2">
      <c r="B8260" t="s">
        <v>2845</v>
      </c>
      <c r="C8260" t="s">
        <v>2846</v>
      </c>
    </row>
    <row r="8261" spans="1:7" hidden="1" x14ac:dyDescent="0.2">
      <c r="B8261" t="s">
        <v>2847</v>
      </c>
      <c r="C8261" t="s">
        <v>2848</v>
      </c>
      <c r="D8261" t="s">
        <v>2849</v>
      </c>
      <c r="E8261" t="s">
        <v>2850</v>
      </c>
    </row>
    <row r="8262" spans="1:7" hidden="1" x14ac:dyDescent="0.2"/>
    <row r="8263" spans="1:7" hidden="1" x14ac:dyDescent="0.2"/>
    <row r="8264" spans="1:7" hidden="1" x14ac:dyDescent="0.2">
      <c r="A8264" t="s">
        <v>2851</v>
      </c>
      <c r="B8264" t="s">
        <v>2852</v>
      </c>
      <c r="C8264" t="s">
        <v>2853</v>
      </c>
      <c r="E8264" t="s">
        <v>2854</v>
      </c>
      <c r="F8264" t="s">
        <v>2855</v>
      </c>
      <c r="G8264" t="s">
        <v>2856</v>
      </c>
    </row>
    <row r="8265" spans="1:7" hidden="1" x14ac:dyDescent="0.2">
      <c r="A8265" t="s">
        <v>2857</v>
      </c>
      <c r="B8265" t="s">
        <v>2858</v>
      </c>
      <c r="C8265" t="s">
        <v>2859</v>
      </c>
      <c r="D8265" t="s">
        <v>2860</v>
      </c>
      <c r="E8265" t="s">
        <v>2861</v>
      </c>
      <c r="F8265" t="s">
        <v>2861</v>
      </c>
      <c r="G8265" t="s">
        <v>2861</v>
      </c>
    </row>
    <row r="8266" spans="1:7" hidden="1" x14ac:dyDescent="0.2">
      <c r="A8266">
        <v>5111</v>
      </c>
      <c r="B8266" t="s">
        <v>3348</v>
      </c>
      <c r="C8266" t="s">
        <v>9202</v>
      </c>
      <c r="D8266" t="s">
        <v>3355</v>
      </c>
      <c r="E8266" s="99">
        <v>2984.71</v>
      </c>
      <c r="F8266">
        <v>375.01</v>
      </c>
      <c r="G8266" s="99">
        <v>3359.72</v>
      </c>
    </row>
    <row r="8267" spans="1:7" hidden="1" x14ac:dyDescent="0.2">
      <c r="A8267">
        <v>5111</v>
      </c>
      <c r="B8267" t="s">
        <v>3348</v>
      </c>
      <c r="C8267" t="s">
        <v>9203</v>
      </c>
      <c r="D8267" t="s">
        <v>3355</v>
      </c>
      <c r="E8267" s="99">
        <v>3420.46</v>
      </c>
      <c r="F8267">
        <v>429.48</v>
      </c>
      <c r="G8267" s="99">
        <v>3849.94</v>
      </c>
    </row>
    <row r="8268" spans="1:7" hidden="1" x14ac:dyDescent="0.2">
      <c r="A8268">
        <v>5111</v>
      </c>
      <c r="B8268" t="s">
        <v>3348</v>
      </c>
      <c r="C8268" t="s">
        <v>9204</v>
      </c>
      <c r="D8268" t="s">
        <v>3355</v>
      </c>
      <c r="E8268" s="99">
        <v>3420.46</v>
      </c>
      <c r="F8268">
        <v>429.48</v>
      </c>
      <c r="G8268" s="99">
        <v>3849.94</v>
      </c>
    </row>
    <row r="8269" spans="1:7" hidden="1" x14ac:dyDescent="0.2">
      <c r="A8269">
        <v>5111</v>
      </c>
      <c r="B8269" t="s">
        <v>3348</v>
      </c>
      <c r="C8269" t="s">
        <v>9205</v>
      </c>
      <c r="D8269" t="s">
        <v>3355</v>
      </c>
      <c r="E8269" s="99">
        <v>3420.46</v>
      </c>
      <c r="F8269">
        <v>429.48</v>
      </c>
      <c r="G8269" s="99">
        <v>3849.94</v>
      </c>
    </row>
    <row r="8270" spans="1:7" hidden="1" x14ac:dyDescent="0.2">
      <c r="A8270">
        <v>5111</v>
      </c>
      <c r="B8270" t="s">
        <v>3348</v>
      </c>
      <c r="C8270" t="s">
        <v>9206</v>
      </c>
      <c r="D8270" t="s">
        <v>3355</v>
      </c>
      <c r="E8270" s="99">
        <v>3420.46</v>
      </c>
      <c r="F8270">
        <v>429.48</v>
      </c>
      <c r="G8270" s="99">
        <v>3849.94</v>
      </c>
    </row>
    <row r="8271" spans="1:7" hidden="1" x14ac:dyDescent="0.2">
      <c r="A8271">
        <v>5111</v>
      </c>
      <c r="B8271" t="s">
        <v>3348</v>
      </c>
      <c r="C8271" t="s">
        <v>9207</v>
      </c>
      <c r="D8271" t="s">
        <v>3355</v>
      </c>
      <c r="E8271" s="99">
        <v>3420.46</v>
      </c>
      <c r="F8271">
        <v>429.48</v>
      </c>
      <c r="G8271" s="99">
        <v>3849.94</v>
      </c>
    </row>
    <row r="8272" spans="1:7" hidden="1" x14ac:dyDescent="0.2">
      <c r="A8272">
        <v>5111</v>
      </c>
      <c r="B8272" t="s">
        <v>3348</v>
      </c>
      <c r="C8272" t="s">
        <v>9208</v>
      </c>
      <c r="D8272" t="s">
        <v>3355</v>
      </c>
      <c r="E8272" s="99">
        <v>2984.71</v>
      </c>
      <c r="F8272">
        <v>375.01</v>
      </c>
      <c r="G8272" s="99">
        <v>3359.72</v>
      </c>
    </row>
    <row r="8273" spans="1:7" hidden="1" x14ac:dyDescent="0.2">
      <c r="A8273">
        <v>5111</v>
      </c>
      <c r="B8273" t="s">
        <v>3348</v>
      </c>
      <c r="C8273" t="s">
        <v>9209</v>
      </c>
      <c r="D8273" t="s">
        <v>3355</v>
      </c>
      <c r="E8273" s="99">
        <v>3420.46</v>
      </c>
      <c r="F8273">
        <v>429.48</v>
      </c>
      <c r="G8273" s="99">
        <v>3849.94</v>
      </c>
    </row>
    <row r="8274" spans="1:7" hidden="1" x14ac:dyDescent="0.2">
      <c r="A8274">
        <v>5111</v>
      </c>
      <c r="B8274" t="s">
        <v>3348</v>
      </c>
      <c r="C8274" t="s">
        <v>9210</v>
      </c>
      <c r="D8274" t="s">
        <v>3355</v>
      </c>
      <c r="E8274" s="99">
        <v>2984.71</v>
      </c>
      <c r="F8274">
        <v>375.01</v>
      </c>
      <c r="G8274" s="99">
        <v>3359.72</v>
      </c>
    </row>
    <row r="8275" spans="1:7" hidden="1" x14ac:dyDescent="0.2">
      <c r="A8275">
        <v>5111</v>
      </c>
      <c r="B8275" t="s">
        <v>3348</v>
      </c>
      <c r="C8275" t="s">
        <v>9211</v>
      </c>
      <c r="D8275" t="s">
        <v>3355</v>
      </c>
      <c r="E8275" s="99">
        <v>3420.46</v>
      </c>
      <c r="F8275">
        <v>429.48</v>
      </c>
      <c r="G8275" s="99">
        <v>3849.94</v>
      </c>
    </row>
    <row r="8276" spans="1:7" hidden="1" x14ac:dyDescent="0.2">
      <c r="A8276">
        <v>5111</v>
      </c>
      <c r="B8276" t="s">
        <v>3348</v>
      </c>
      <c r="C8276" t="s">
        <v>9212</v>
      </c>
      <c r="D8276" t="s">
        <v>3355</v>
      </c>
      <c r="E8276" s="99">
        <v>3420.46</v>
      </c>
      <c r="F8276">
        <v>429.48</v>
      </c>
      <c r="G8276" s="99">
        <v>3849.94</v>
      </c>
    </row>
    <row r="8277" spans="1:7" hidden="1" x14ac:dyDescent="0.2">
      <c r="A8277">
        <v>5111</v>
      </c>
      <c r="B8277" t="s">
        <v>3348</v>
      </c>
      <c r="C8277" t="s">
        <v>9213</v>
      </c>
      <c r="D8277" t="s">
        <v>3355</v>
      </c>
      <c r="E8277" s="99">
        <v>3420.46</v>
      </c>
      <c r="F8277">
        <v>429.48</v>
      </c>
      <c r="G8277" s="99">
        <v>3849.94</v>
      </c>
    </row>
    <row r="8278" spans="1:7" hidden="1" x14ac:dyDescent="0.2">
      <c r="A8278">
        <v>5111</v>
      </c>
      <c r="B8278" t="s">
        <v>3348</v>
      </c>
      <c r="C8278" t="s">
        <v>9214</v>
      </c>
      <c r="D8278" t="s">
        <v>3355</v>
      </c>
      <c r="E8278" s="99">
        <v>3420.46</v>
      </c>
      <c r="F8278">
        <v>429.48</v>
      </c>
      <c r="G8278" s="99">
        <v>3849.94</v>
      </c>
    </row>
    <row r="8279" spans="1:7" hidden="1" x14ac:dyDescent="0.2">
      <c r="A8279">
        <v>5111</v>
      </c>
      <c r="B8279" t="s">
        <v>3348</v>
      </c>
      <c r="C8279" t="s">
        <v>9215</v>
      </c>
      <c r="D8279" t="s">
        <v>3355</v>
      </c>
      <c r="E8279" s="99">
        <v>2984.71</v>
      </c>
      <c r="F8279">
        <v>375.01</v>
      </c>
      <c r="G8279" s="99">
        <v>3359.72</v>
      </c>
    </row>
    <row r="8280" spans="1:7" hidden="1" x14ac:dyDescent="0.2">
      <c r="A8280">
        <v>5111</v>
      </c>
      <c r="B8280" t="s">
        <v>3348</v>
      </c>
      <c r="C8280" t="s">
        <v>9216</v>
      </c>
      <c r="D8280" t="s">
        <v>3355</v>
      </c>
      <c r="E8280" s="99">
        <v>3420.46</v>
      </c>
      <c r="F8280">
        <v>429.48</v>
      </c>
      <c r="G8280" s="99">
        <v>3849.94</v>
      </c>
    </row>
    <row r="8281" spans="1:7" hidden="1" x14ac:dyDescent="0.2">
      <c r="A8281">
        <v>5111</v>
      </c>
      <c r="B8281" t="s">
        <v>3348</v>
      </c>
      <c r="C8281" t="s">
        <v>9217</v>
      </c>
      <c r="D8281" t="s">
        <v>3355</v>
      </c>
      <c r="E8281" s="99">
        <v>3420.46</v>
      </c>
      <c r="F8281">
        <v>429.48</v>
      </c>
      <c r="G8281" s="99">
        <v>3849.94</v>
      </c>
    </row>
    <row r="8282" spans="1:7" hidden="1" x14ac:dyDescent="0.2">
      <c r="A8282">
        <v>5111</v>
      </c>
      <c r="B8282" t="s">
        <v>3348</v>
      </c>
      <c r="C8282" t="s">
        <v>9218</v>
      </c>
      <c r="D8282" t="s">
        <v>3355</v>
      </c>
      <c r="E8282" s="99">
        <v>2984.71</v>
      </c>
      <c r="F8282">
        <v>375.01</v>
      </c>
      <c r="G8282" s="99">
        <v>3359.72</v>
      </c>
    </row>
    <row r="8283" spans="1:7" hidden="1" x14ac:dyDescent="0.2">
      <c r="A8283">
        <v>5111</v>
      </c>
      <c r="B8283" t="s">
        <v>3348</v>
      </c>
      <c r="C8283" t="s">
        <v>9219</v>
      </c>
      <c r="D8283" t="s">
        <v>3355</v>
      </c>
      <c r="E8283" s="99">
        <v>3420.46</v>
      </c>
      <c r="F8283">
        <v>429.48</v>
      </c>
      <c r="G8283" s="99">
        <v>3849.94</v>
      </c>
    </row>
    <row r="8284" spans="1:7" hidden="1" x14ac:dyDescent="0.2">
      <c r="A8284">
        <v>5111</v>
      </c>
      <c r="B8284" t="s">
        <v>3348</v>
      </c>
      <c r="C8284" t="s">
        <v>9220</v>
      </c>
      <c r="D8284" t="s">
        <v>3355</v>
      </c>
      <c r="E8284" s="99">
        <v>3420.46</v>
      </c>
      <c r="F8284">
        <v>429.48</v>
      </c>
      <c r="G8284" s="99">
        <v>3849.94</v>
      </c>
    </row>
    <row r="8285" spans="1:7" hidden="1" x14ac:dyDescent="0.2">
      <c r="A8285">
        <v>5111</v>
      </c>
      <c r="B8285" t="s">
        <v>3348</v>
      </c>
      <c r="C8285" t="s">
        <v>9221</v>
      </c>
      <c r="D8285" t="s">
        <v>3355</v>
      </c>
      <c r="E8285" s="99">
        <v>3420.46</v>
      </c>
      <c r="F8285">
        <v>429.48</v>
      </c>
      <c r="G8285" s="99">
        <v>3849.94</v>
      </c>
    </row>
    <row r="8286" spans="1:7" hidden="1" x14ac:dyDescent="0.2">
      <c r="A8286">
        <v>5111</v>
      </c>
      <c r="B8286" t="s">
        <v>3348</v>
      </c>
      <c r="C8286" t="s">
        <v>9222</v>
      </c>
      <c r="D8286" t="s">
        <v>3355</v>
      </c>
      <c r="E8286" s="99">
        <v>3420.46</v>
      </c>
      <c r="F8286">
        <v>429.48</v>
      </c>
      <c r="G8286" s="99">
        <v>3849.94</v>
      </c>
    </row>
    <row r="8287" spans="1:7" hidden="1" x14ac:dyDescent="0.2">
      <c r="A8287">
        <v>5111</v>
      </c>
      <c r="B8287" t="s">
        <v>3348</v>
      </c>
      <c r="C8287" t="s">
        <v>9223</v>
      </c>
      <c r="D8287" t="s">
        <v>3355</v>
      </c>
      <c r="E8287" s="99">
        <v>3420.46</v>
      </c>
      <c r="F8287">
        <v>429.48</v>
      </c>
      <c r="G8287" s="99">
        <v>3849.94</v>
      </c>
    </row>
    <row r="8288" spans="1:7" hidden="1" x14ac:dyDescent="0.2">
      <c r="A8288">
        <v>5111</v>
      </c>
      <c r="B8288" t="s">
        <v>3348</v>
      </c>
      <c r="C8288" t="s">
        <v>9224</v>
      </c>
      <c r="D8288" t="s">
        <v>3355</v>
      </c>
      <c r="E8288" s="99">
        <v>3420.46</v>
      </c>
      <c r="F8288">
        <v>429.48</v>
      </c>
      <c r="G8288" s="99">
        <v>3849.94</v>
      </c>
    </row>
    <row r="8289" spans="1:7" hidden="1" x14ac:dyDescent="0.2">
      <c r="A8289">
        <v>5111</v>
      </c>
      <c r="B8289" t="s">
        <v>3348</v>
      </c>
      <c r="C8289" t="s">
        <v>9225</v>
      </c>
      <c r="D8289" t="s">
        <v>3355</v>
      </c>
      <c r="E8289" s="99">
        <v>3420.46</v>
      </c>
      <c r="F8289">
        <v>429.48</v>
      </c>
      <c r="G8289" s="99">
        <v>3849.94</v>
      </c>
    </row>
    <row r="8290" spans="1:7" hidden="1" x14ac:dyDescent="0.2">
      <c r="A8290">
        <v>5111</v>
      </c>
      <c r="B8290" t="s">
        <v>3348</v>
      </c>
      <c r="C8290" t="s">
        <v>9226</v>
      </c>
      <c r="D8290" t="s">
        <v>3355</v>
      </c>
      <c r="E8290" s="99">
        <v>3420.46</v>
      </c>
      <c r="F8290">
        <v>429.48</v>
      </c>
      <c r="G8290" s="99">
        <v>3849.94</v>
      </c>
    </row>
    <row r="8291" spans="1:7" hidden="1" x14ac:dyDescent="0.2">
      <c r="A8291">
        <v>5111</v>
      </c>
      <c r="B8291" t="s">
        <v>3348</v>
      </c>
      <c r="C8291" t="s">
        <v>9227</v>
      </c>
      <c r="D8291" t="s">
        <v>3355</v>
      </c>
      <c r="E8291" s="99">
        <v>3420.46</v>
      </c>
      <c r="F8291">
        <v>429.48</v>
      </c>
      <c r="G8291" s="99">
        <v>3849.94</v>
      </c>
    </row>
    <row r="8292" spans="1:7" hidden="1" x14ac:dyDescent="0.2">
      <c r="A8292">
        <v>5111</v>
      </c>
      <c r="B8292" t="s">
        <v>3348</v>
      </c>
      <c r="C8292" t="s">
        <v>9228</v>
      </c>
      <c r="D8292" t="s">
        <v>3355</v>
      </c>
      <c r="E8292" s="99">
        <v>3420.46</v>
      </c>
      <c r="F8292">
        <v>429.48</v>
      </c>
      <c r="G8292" s="99">
        <v>3849.94</v>
      </c>
    </row>
    <row r="8293" spans="1:7" hidden="1" x14ac:dyDescent="0.2">
      <c r="A8293">
        <v>5111</v>
      </c>
      <c r="B8293" t="s">
        <v>3348</v>
      </c>
      <c r="C8293" t="s">
        <v>9229</v>
      </c>
      <c r="D8293" t="s">
        <v>3355</v>
      </c>
      <c r="E8293" s="99">
        <v>3420.46</v>
      </c>
      <c r="F8293">
        <v>429.48</v>
      </c>
      <c r="G8293" s="99">
        <v>3849.94</v>
      </c>
    </row>
    <row r="8294" spans="1:7" hidden="1" x14ac:dyDescent="0.2">
      <c r="A8294">
        <v>5111</v>
      </c>
      <c r="B8294" t="s">
        <v>3348</v>
      </c>
      <c r="C8294" t="s">
        <v>9230</v>
      </c>
      <c r="D8294" t="s">
        <v>3355</v>
      </c>
      <c r="E8294" s="99">
        <v>3420.46</v>
      </c>
      <c r="F8294">
        <v>429.48</v>
      </c>
      <c r="G8294" s="99">
        <v>3849.94</v>
      </c>
    </row>
    <row r="8295" spans="1:7" hidden="1" x14ac:dyDescent="0.2">
      <c r="A8295">
        <v>5111</v>
      </c>
      <c r="B8295" t="s">
        <v>3348</v>
      </c>
      <c r="C8295" t="s">
        <v>9231</v>
      </c>
      <c r="D8295" t="s">
        <v>3355</v>
      </c>
      <c r="E8295" s="99">
        <v>2984.71</v>
      </c>
      <c r="F8295">
        <v>375.01</v>
      </c>
      <c r="G8295" s="99">
        <v>3359.72</v>
      </c>
    </row>
    <row r="8296" spans="1:7" hidden="1" x14ac:dyDescent="0.2">
      <c r="A8296">
        <v>5111</v>
      </c>
      <c r="B8296" t="s">
        <v>3348</v>
      </c>
      <c r="C8296" t="s">
        <v>9232</v>
      </c>
      <c r="D8296" t="s">
        <v>3355</v>
      </c>
      <c r="E8296" s="99">
        <v>3420.46</v>
      </c>
      <c r="F8296">
        <v>429.48</v>
      </c>
      <c r="G8296" s="99">
        <v>3849.94</v>
      </c>
    </row>
    <row r="8297" spans="1:7" hidden="1" x14ac:dyDescent="0.2">
      <c r="A8297">
        <v>5111</v>
      </c>
      <c r="B8297" t="s">
        <v>3348</v>
      </c>
      <c r="C8297" t="s">
        <v>9233</v>
      </c>
      <c r="D8297" t="s">
        <v>3355</v>
      </c>
      <c r="E8297" s="99">
        <v>3420.46</v>
      </c>
      <c r="F8297">
        <v>429.48</v>
      </c>
      <c r="G8297" s="99">
        <v>3849.94</v>
      </c>
    </row>
    <row r="8298" spans="1:7" hidden="1" x14ac:dyDescent="0.2">
      <c r="A8298">
        <v>5111</v>
      </c>
      <c r="B8298" t="s">
        <v>3348</v>
      </c>
      <c r="C8298" t="s">
        <v>9234</v>
      </c>
      <c r="D8298" t="s">
        <v>3355</v>
      </c>
      <c r="E8298" s="99">
        <v>3420.46</v>
      </c>
      <c r="F8298">
        <v>429.48</v>
      </c>
      <c r="G8298" s="99">
        <v>3849.94</v>
      </c>
    </row>
    <row r="8299" spans="1:7" hidden="1" x14ac:dyDescent="0.2">
      <c r="A8299">
        <v>5111</v>
      </c>
      <c r="B8299" t="s">
        <v>3348</v>
      </c>
      <c r="C8299" t="s">
        <v>9235</v>
      </c>
      <c r="D8299" t="s">
        <v>3355</v>
      </c>
      <c r="E8299" s="99">
        <v>2984.71</v>
      </c>
      <c r="F8299">
        <v>375.01</v>
      </c>
      <c r="G8299" s="99">
        <v>3359.72</v>
      </c>
    </row>
    <row r="8300" spans="1:7" hidden="1" x14ac:dyDescent="0.2">
      <c r="A8300">
        <v>5111</v>
      </c>
      <c r="B8300" t="s">
        <v>3348</v>
      </c>
      <c r="C8300" t="s">
        <v>9236</v>
      </c>
      <c r="D8300" t="s">
        <v>3355</v>
      </c>
      <c r="E8300" s="99">
        <v>3420.46</v>
      </c>
      <c r="F8300">
        <v>429.48</v>
      </c>
      <c r="G8300" s="99">
        <v>3849.94</v>
      </c>
    </row>
    <row r="8301" spans="1:7" hidden="1" x14ac:dyDescent="0.2">
      <c r="A8301">
        <v>5111</v>
      </c>
      <c r="B8301" t="s">
        <v>3348</v>
      </c>
      <c r="C8301" t="s">
        <v>9237</v>
      </c>
      <c r="D8301" t="s">
        <v>3355</v>
      </c>
      <c r="E8301" s="99">
        <v>3420.46</v>
      </c>
      <c r="F8301">
        <v>429.48</v>
      </c>
      <c r="G8301" s="99">
        <v>3849.94</v>
      </c>
    </row>
    <row r="8302" spans="1:7" hidden="1" x14ac:dyDescent="0.2">
      <c r="A8302">
        <v>5111</v>
      </c>
      <c r="B8302" t="s">
        <v>3348</v>
      </c>
      <c r="C8302" t="s">
        <v>9238</v>
      </c>
      <c r="D8302" t="s">
        <v>3355</v>
      </c>
      <c r="E8302" s="99">
        <v>3420.46</v>
      </c>
      <c r="F8302">
        <v>429.48</v>
      </c>
      <c r="G8302" s="99">
        <v>3849.94</v>
      </c>
    </row>
    <row r="8303" spans="1:7" hidden="1" x14ac:dyDescent="0.2">
      <c r="A8303">
        <v>5111</v>
      </c>
      <c r="B8303" t="s">
        <v>3348</v>
      </c>
      <c r="C8303" t="s">
        <v>9239</v>
      </c>
      <c r="D8303" t="s">
        <v>3355</v>
      </c>
      <c r="E8303" s="99">
        <v>2984.71</v>
      </c>
      <c r="F8303">
        <v>375.01</v>
      </c>
      <c r="G8303" s="99">
        <v>3359.72</v>
      </c>
    </row>
    <row r="8304" spans="1:7" hidden="1" x14ac:dyDescent="0.2">
      <c r="A8304">
        <v>5111</v>
      </c>
      <c r="B8304" t="s">
        <v>3348</v>
      </c>
      <c r="C8304" t="s">
        <v>9240</v>
      </c>
      <c r="D8304" t="s">
        <v>3355</v>
      </c>
      <c r="E8304" s="99">
        <v>2984.71</v>
      </c>
      <c r="F8304">
        <v>375.01</v>
      </c>
      <c r="G8304" s="99">
        <v>3359.72</v>
      </c>
    </row>
    <row r="8305" spans="1:7" hidden="1" x14ac:dyDescent="0.2">
      <c r="A8305">
        <v>5111</v>
      </c>
      <c r="B8305" t="s">
        <v>3348</v>
      </c>
      <c r="C8305" t="s">
        <v>9241</v>
      </c>
      <c r="D8305" t="s">
        <v>3355</v>
      </c>
      <c r="E8305" s="99">
        <v>2984.71</v>
      </c>
      <c r="F8305">
        <v>375.01</v>
      </c>
      <c r="G8305" s="99">
        <v>3359.72</v>
      </c>
    </row>
    <row r="8306" spans="1:7" hidden="1" x14ac:dyDescent="0.2">
      <c r="A8306">
        <v>5111</v>
      </c>
      <c r="B8306" t="s">
        <v>3348</v>
      </c>
      <c r="C8306" t="s">
        <v>9242</v>
      </c>
      <c r="D8306" t="s">
        <v>3355</v>
      </c>
      <c r="E8306" s="99">
        <v>2984.71</v>
      </c>
      <c r="F8306">
        <v>375.01</v>
      </c>
      <c r="G8306" s="99">
        <v>3359.72</v>
      </c>
    </row>
    <row r="8307" spans="1:7" hidden="1" x14ac:dyDescent="0.2">
      <c r="A8307" t="s">
        <v>3376</v>
      </c>
      <c r="B8307" t="s">
        <v>3348</v>
      </c>
      <c r="C8307" t="s">
        <v>9243</v>
      </c>
      <c r="D8307">
        <f>-5111-10</f>
        <v>-5121</v>
      </c>
      <c r="E8307" s="99">
        <v>3420.46</v>
      </c>
      <c r="F8307">
        <v>429.48</v>
      </c>
      <c r="G8307" s="99">
        <v>3849.94</v>
      </c>
    </row>
    <row r="8308" spans="1:7" hidden="1" x14ac:dyDescent="0.2">
      <c r="A8308">
        <v>5111</v>
      </c>
      <c r="B8308" t="s">
        <v>3348</v>
      </c>
      <c r="C8308" t="s">
        <v>9244</v>
      </c>
      <c r="D8308" t="s">
        <v>3355</v>
      </c>
      <c r="E8308" s="99">
        <v>2984.71</v>
      </c>
      <c r="F8308">
        <v>375.01</v>
      </c>
      <c r="G8308" s="99">
        <v>3359.72</v>
      </c>
    </row>
    <row r="8309" spans="1:7" hidden="1" x14ac:dyDescent="0.2">
      <c r="A8309">
        <v>5111</v>
      </c>
      <c r="B8309" t="s">
        <v>3348</v>
      </c>
      <c r="C8309" t="s">
        <v>9245</v>
      </c>
      <c r="D8309" t="s">
        <v>3355</v>
      </c>
      <c r="E8309" s="99">
        <v>3420.46</v>
      </c>
      <c r="F8309">
        <v>429.48</v>
      </c>
      <c r="G8309" s="99">
        <v>3849.94</v>
      </c>
    </row>
    <row r="8310" spans="1:7" hidden="1" x14ac:dyDescent="0.2">
      <c r="A8310">
        <v>5111</v>
      </c>
      <c r="B8310" t="s">
        <v>3348</v>
      </c>
      <c r="C8310" t="s">
        <v>9246</v>
      </c>
      <c r="D8310" t="s">
        <v>3355</v>
      </c>
      <c r="E8310" s="99">
        <v>3927.66</v>
      </c>
      <c r="F8310">
        <v>-142.38999999999999</v>
      </c>
      <c r="G8310" s="99">
        <v>3785.27</v>
      </c>
    </row>
    <row r="8311" spans="1:7" hidden="1" x14ac:dyDescent="0.2">
      <c r="A8311">
        <v>5111</v>
      </c>
      <c r="B8311" t="s">
        <v>3348</v>
      </c>
      <c r="C8311" t="s">
        <v>9247</v>
      </c>
      <c r="D8311" t="s">
        <v>3355</v>
      </c>
      <c r="E8311" s="99">
        <v>2984.71</v>
      </c>
      <c r="F8311">
        <v>375.01</v>
      </c>
      <c r="G8311" s="99">
        <v>3359.72</v>
      </c>
    </row>
    <row r="8312" spans="1:7" hidden="1" x14ac:dyDescent="0.2">
      <c r="A8312">
        <v>5111</v>
      </c>
      <c r="B8312" t="s">
        <v>3348</v>
      </c>
      <c r="C8312" t="s">
        <v>9248</v>
      </c>
      <c r="D8312" t="s">
        <v>3355</v>
      </c>
      <c r="E8312" s="99">
        <v>3420.46</v>
      </c>
      <c r="F8312">
        <v>429.48</v>
      </c>
      <c r="G8312" s="99">
        <v>3849.94</v>
      </c>
    </row>
    <row r="8313" spans="1:7" hidden="1" x14ac:dyDescent="0.2">
      <c r="A8313">
        <v>5111</v>
      </c>
      <c r="B8313" t="s">
        <v>3348</v>
      </c>
      <c r="C8313" t="s">
        <v>9249</v>
      </c>
      <c r="D8313" t="s">
        <v>3355</v>
      </c>
      <c r="E8313" s="99">
        <v>2984.71</v>
      </c>
      <c r="F8313">
        <v>375.01</v>
      </c>
      <c r="G8313" s="99">
        <v>3359.72</v>
      </c>
    </row>
    <row r="8314" spans="1:7" hidden="1" x14ac:dyDescent="0.2">
      <c r="A8314">
        <v>5111</v>
      </c>
      <c r="B8314" t="s">
        <v>3348</v>
      </c>
      <c r="C8314" t="s">
        <v>9250</v>
      </c>
      <c r="D8314" t="s">
        <v>3355</v>
      </c>
      <c r="E8314" s="99">
        <v>2984.71</v>
      </c>
      <c r="F8314">
        <v>375.01</v>
      </c>
      <c r="G8314" s="99">
        <v>3359.72</v>
      </c>
    </row>
    <row r="8315" spans="1:7" hidden="1" x14ac:dyDescent="0.2">
      <c r="A8315">
        <v>5111</v>
      </c>
      <c r="B8315" t="s">
        <v>3348</v>
      </c>
      <c r="C8315" t="s">
        <v>9251</v>
      </c>
      <c r="D8315" t="s">
        <v>3355</v>
      </c>
      <c r="E8315" s="99">
        <v>2984.71</v>
      </c>
      <c r="F8315">
        <v>375.01</v>
      </c>
      <c r="G8315" s="99">
        <v>3359.72</v>
      </c>
    </row>
    <row r="8316" spans="1:7" hidden="1" x14ac:dyDescent="0.2">
      <c r="A8316" t="s">
        <v>357</v>
      </c>
    </row>
    <row r="8317" spans="1:7" hidden="1" x14ac:dyDescent="0.2"/>
    <row r="8318" spans="1:7" hidden="1" x14ac:dyDescent="0.2"/>
    <row r="8319" spans="1:7" hidden="1" x14ac:dyDescent="0.2"/>
    <row r="8320" spans="1:7" hidden="1" x14ac:dyDescent="0.2">
      <c r="A8320" t="s">
        <v>2523</v>
      </c>
      <c r="C8320" t="s">
        <v>2832</v>
      </c>
      <c r="D8320" t="s">
        <v>2833</v>
      </c>
      <c r="E8320" t="s">
        <v>2834</v>
      </c>
      <c r="F8320" t="s">
        <v>2835</v>
      </c>
      <c r="G8320" t="s">
        <v>2836</v>
      </c>
    </row>
    <row r="8321" spans="1:7" hidden="1" x14ac:dyDescent="0.2">
      <c r="C8321" t="s">
        <v>2837</v>
      </c>
      <c r="D8321" t="s">
        <v>2838</v>
      </c>
      <c r="E8321" s="100">
        <v>43344</v>
      </c>
      <c r="F8321" t="s">
        <v>2839</v>
      </c>
      <c r="G8321" t="s">
        <v>9252</v>
      </c>
    </row>
    <row r="8322" spans="1:7" hidden="1" x14ac:dyDescent="0.2"/>
    <row r="8323" spans="1:7" hidden="1" x14ac:dyDescent="0.2">
      <c r="B8323" t="s">
        <v>2841</v>
      </c>
    </row>
    <row r="8324" spans="1:7" hidden="1" x14ac:dyDescent="0.2">
      <c r="A8324" t="s">
        <v>2842</v>
      </c>
      <c r="B8324" t="s">
        <v>2843</v>
      </c>
      <c r="C8324" t="s">
        <v>2844</v>
      </c>
    </row>
    <row r="8325" spans="1:7" hidden="1" x14ac:dyDescent="0.2"/>
    <row r="8326" spans="1:7" hidden="1" x14ac:dyDescent="0.2">
      <c r="B8326" t="s">
        <v>2845</v>
      </c>
      <c r="C8326" t="s">
        <v>2846</v>
      </c>
    </row>
    <row r="8327" spans="1:7" hidden="1" x14ac:dyDescent="0.2">
      <c r="B8327" t="s">
        <v>2847</v>
      </c>
      <c r="C8327" t="s">
        <v>2848</v>
      </c>
      <c r="D8327" t="s">
        <v>2849</v>
      </c>
      <c r="E8327" t="s">
        <v>2850</v>
      </c>
    </row>
    <row r="8328" spans="1:7" hidden="1" x14ac:dyDescent="0.2"/>
    <row r="8329" spans="1:7" hidden="1" x14ac:dyDescent="0.2"/>
    <row r="8330" spans="1:7" hidden="1" x14ac:dyDescent="0.2">
      <c r="A8330" t="s">
        <v>2851</v>
      </c>
      <c r="B8330" t="s">
        <v>2852</v>
      </c>
      <c r="C8330" t="s">
        <v>2853</v>
      </c>
      <c r="E8330" t="s">
        <v>2854</v>
      </c>
      <c r="F8330" t="s">
        <v>2855</v>
      </c>
      <c r="G8330" t="s">
        <v>2856</v>
      </c>
    </row>
    <row r="8331" spans="1:7" hidden="1" x14ac:dyDescent="0.2">
      <c r="A8331" t="s">
        <v>2857</v>
      </c>
      <c r="B8331" t="s">
        <v>2858</v>
      </c>
      <c r="C8331" t="s">
        <v>2859</v>
      </c>
      <c r="D8331" t="s">
        <v>2860</v>
      </c>
      <c r="E8331" t="s">
        <v>2861</v>
      </c>
      <c r="F8331" t="s">
        <v>2861</v>
      </c>
      <c r="G8331" t="s">
        <v>2861</v>
      </c>
    </row>
    <row r="8332" spans="1:7" hidden="1" x14ac:dyDescent="0.2">
      <c r="A8332">
        <v>5111</v>
      </c>
      <c r="B8332" t="s">
        <v>3348</v>
      </c>
      <c r="C8332" t="s">
        <v>9253</v>
      </c>
      <c r="D8332" t="s">
        <v>3355</v>
      </c>
      <c r="E8332" s="99">
        <v>3745.51</v>
      </c>
      <c r="F8332">
        <v>470.11</v>
      </c>
      <c r="G8332" s="99">
        <v>4215.62</v>
      </c>
    </row>
    <row r="8333" spans="1:7" hidden="1" x14ac:dyDescent="0.2">
      <c r="A8333">
        <v>5111</v>
      </c>
      <c r="B8333" t="s">
        <v>3348</v>
      </c>
      <c r="C8333" t="s">
        <v>9254</v>
      </c>
      <c r="D8333" t="s">
        <v>3358</v>
      </c>
      <c r="E8333" s="99">
        <v>10749.27</v>
      </c>
      <c r="F8333" s="99">
        <v>1535.61</v>
      </c>
      <c r="G8333" s="99">
        <v>12284.88</v>
      </c>
    </row>
    <row r="8334" spans="1:7" hidden="1" x14ac:dyDescent="0.2">
      <c r="A8334">
        <v>5111</v>
      </c>
      <c r="B8334" t="s">
        <v>3348</v>
      </c>
      <c r="C8334" t="s">
        <v>9255</v>
      </c>
      <c r="D8334" t="s">
        <v>3355</v>
      </c>
      <c r="E8334" s="99">
        <v>2984.71</v>
      </c>
      <c r="F8334">
        <v>375.01</v>
      </c>
      <c r="G8334" s="99">
        <v>3359.72</v>
      </c>
    </row>
    <row r="8335" spans="1:7" hidden="1" x14ac:dyDescent="0.2">
      <c r="A8335">
        <v>5111</v>
      </c>
      <c r="B8335" t="s">
        <v>3348</v>
      </c>
      <c r="C8335" t="s">
        <v>9256</v>
      </c>
      <c r="D8335" t="s">
        <v>3355</v>
      </c>
      <c r="E8335" s="99">
        <v>2984.71</v>
      </c>
      <c r="F8335">
        <v>375.01</v>
      </c>
      <c r="G8335" s="99">
        <v>3359.72</v>
      </c>
    </row>
    <row r="8336" spans="1:7" hidden="1" x14ac:dyDescent="0.2">
      <c r="A8336">
        <v>5111</v>
      </c>
      <c r="B8336" t="s">
        <v>3348</v>
      </c>
      <c r="C8336" t="s">
        <v>9257</v>
      </c>
      <c r="D8336" t="s">
        <v>3355</v>
      </c>
      <c r="E8336" s="99">
        <v>2150.13</v>
      </c>
      <c r="F8336">
        <v>270.69</v>
      </c>
      <c r="G8336" s="99">
        <v>2420.8200000000002</v>
      </c>
    </row>
    <row r="8337" spans="1:7" hidden="1" x14ac:dyDescent="0.2">
      <c r="A8337">
        <v>5111</v>
      </c>
      <c r="B8337" t="s">
        <v>3348</v>
      </c>
      <c r="C8337" t="s">
        <v>9258</v>
      </c>
      <c r="D8337" t="s">
        <v>3355</v>
      </c>
      <c r="E8337" s="99">
        <v>2984.71</v>
      </c>
      <c r="F8337">
        <v>375.01</v>
      </c>
      <c r="G8337" s="99">
        <v>3359.72</v>
      </c>
    </row>
    <row r="8338" spans="1:7" hidden="1" x14ac:dyDescent="0.2">
      <c r="A8338">
        <v>5111</v>
      </c>
      <c r="B8338" t="s">
        <v>3348</v>
      </c>
      <c r="C8338" t="s">
        <v>9259</v>
      </c>
      <c r="D8338" t="s">
        <v>3355</v>
      </c>
      <c r="E8338" s="99">
        <v>2984.71</v>
      </c>
      <c r="F8338">
        <v>375.01</v>
      </c>
      <c r="G8338" s="99">
        <v>3359.72</v>
      </c>
    </row>
    <row r="8339" spans="1:7" hidden="1" x14ac:dyDescent="0.2">
      <c r="A8339">
        <v>5111</v>
      </c>
      <c r="B8339" t="s">
        <v>3348</v>
      </c>
      <c r="C8339" t="s">
        <v>9260</v>
      </c>
      <c r="D8339" t="s">
        <v>3355</v>
      </c>
      <c r="E8339" s="99">
        <v>2984.71</v>
      </c>
      <c r="F8339">
        <v>375.01</v>
      </c>
      <c r="G8339" s="99">
        <v>3359.72</v>
      </c>
    </row>
    <row r="8340" spans="1:7" hidden="1" x14ac:dyDescent="0.2">
      <c r="A8340">
        <v>5111</v>
      </c>
      <c r="B8340" t="s">
        <v>3348</v>
      </c>
      <c r="C8340" t="s">
        <v>9261</v>
      </c>
      <c r="D8340" t="s">
        <v>3355</v>
      </c>
      <c r="E8340" s="99">
        <v>2984.71</v>
      </c>
      <c r="F8340">
        <v>375.01</v>
      </c>
      <c r="G8340" s="99">
        <v>3359.72</v>
      </c>
    </row>
    <row r="8341" spans="1:7" hidden="1" x14ac:dyDescent="0.2">
      <c r="A8341">
        <v>5111</v>
      </c>
      <c r="B8341" t="s">
        <v>3348</v>
      </c>
      <c r="C8341" t="s">
        <v>9262</v>
      </c>
      <c r="D8341" t="s">
        <v>3355</v>
      </c>
      <c r="E8341" s="99">
        <v>2984.71</v>
      </c>
      <c r="F8341">
        <v>375.01</v>
      </c>
      <c r="G8341" s="99">
        <v>3359.72</v>
      </c>
    </row>
    <row r="8342" spans="1:7" hidden="1" x14ac:dyDescent="0.2">
      <c r="A8342">
        <v>5111</v>
      </c>
      <c r="B8342" t="s">
        <v>3348</v>
      </c>
      <c r="C8342" t="s">
        <v>9263</v>
      </c>
      <c r="D8342" t="s">
        <v>3355</v>
      </c>
      <c r="E8342" s="99">
        <v>2984.71</v>
      </c>
      <c r="F8342">
        <v>375.01</v>
      </c>
      <c r="G8342" s="99">
        <v>3359.72</v>
      </c>
    </row>
    <row r="8343" spans="1:7" hidden="1" x14ac:dyDescent="0.2">
      <c r="A8343">
        <v>5111</v>
      </c>
      <c r="B8343" t="s">
        <v>3348</v>
      </c>
      <c r="C8343" t="s">
        <v>9264</v>
      </c>
      <c r="D8343" t="s">
        <v>3355</v>
      </c>
      <c r="E8343" s="99">
        <v>2984.71</v>
      </c>
      <c r="F8343">
        <v>375.01</v>
      </c>
      <c r="G8343" s="99">
        <v>3359.72</v>
      </c>
    </row>
    <row r="8344" spans="1:7" hidden="1" x14ac:dyDescent="0.2">
      <c r="A8344">
        <v>5111</v>
      </c>
      <c r="B8344" t="s">
        <v>3348</v>
      </c>
      <c r="C8344" t="s">
        <v>9265</v>
      </c>
      <c r="D8344" t="s">
        <v>3355</v>
      </c>
      <c r="E8344" s="99">
        <v>2984.71</v>
      </c>
      <c r="F8344">
        <v>375.01</v>
      </c>
      <c r="G8344" s="99">
        <v>3359.72</v>
      </c>
    </row>
    <row r="8345" spans="1:7" hidden="1" x14ac:dyDescent="0.2">
      <c r="A8345">
        <v>5111</v>
      </c>
      <c r="B8345" t="s">
        <v>3348</v>
      </c>
      <c r="C8345" t="s">
        <v>9266</v>
      </c>
      <c r="D8345" t="s">
        <v>3355</v>
      </c>
      <c r="E8345" s="99">
        <v>2984.71</v>
      </c>
      <c r="F8345">
        <v>375.01</v>
      </c>
      <c r="G8345" s="99">
        <v>3359.72</v>
      </c>
    </row>
    <row r="8346" spans="1:7" hidden="1" x14ac:dyDescent="0.2">
      <c r="A8346">
        <v>5111</v>
      </c>
      <c r="B8346" t="s">
        <v>3348</v>
      </c>
      <c r="C8346" t="s">
        <v>9267</v>
      </c>
      <c r="D8346" t="s">
        <v>3355</v>
      </c>
      <c r="E8346" s="99">
        <v>2984.71</v>
      </c>
      <c r="F8346">
        <v>375.01</v>
      </c>
      <c r="G8346" s="99">
        <v>3359.72</v>
      </c>
    </row>
    <row r="8347" spans="1:7" hidden="1" x14ac:dyDescent="0.2">
      <c r="A8347">
        <v>5111</v>
      </c>
      <c r="B8347" t="s">
        <v>3348</v>
      </c>
      <c r="C8347" t="s">
        <v>9268</v>
      </c>
      <c r="D8347" t="s">
        <v>3355</v>
      </c>
      <c r="E8347" s="99">
        <v>2984.71</v>
      </c>
      <c r="F8347">
        <v>375.01</v>
      </c>
      <c r="G8347" s="99">
        <v>3359.72</v>
      </c>
    </row>
    <row r="8348" spans="1:7" hidden="1" x14ac:dyDescent="0.2">
      <c r="A8348">
        <v>5111</v>
      </c>
      <c r="B8348" t="s">
        <v>3348</v>
      </c>
      <c r="C8348" t="s">
        <v>9269</v>
      </c>
      <c r="D8348" t="s">
        <v>3355</v>
      </c>
      <c r="E8348" s="99">
        <v>2984.71</v>
      </c>
      <c r="F8348">
        <v>375.01</v>
      </c>
      <c r="G8348" s="99">
        <v>3359.72</v>
      </c>
    </row>
    <row r="8349" spans="1:7" hidden="1" x14ac:dyDescent="0.2">
      <c r="A8349">
        <v>5111</v>
      </c>
      <c r="B8349" t="s">
        <v>3348</v>
      </c>
      <c r="C8349" t="s">
        <v>9270</v>
      </c>
      <c r="D8349" t="s">
        <v>3355</v>
      </c>
      <c r="E8349" s="99">
        <v>2984.71</v>
      </c>
      <c r="F8349">
        <v>375.01</v>
      </c>
      <c r="G8349" s="99">
        <v>3359.72</v>
      </c>
    </row>
    <row r="8350" spans="1:7" hidden="1" x14ac:dyDescent="0.2">
      <c r="A8350">
        <v>5111</v>
      </c>
      <c r="B8350" t="s">
        <v>3348</v>
      </c>
      <c r="C8350" t="s">
        <v>9271</v>
      </c>
      <c r="D8350" t="s">
        <v>3355</v>
      </c>
      <c r="E8350" s="99">
        <v>3420.46</v>
      </c>
      <c r="F8350">
        <v>429.48</v>
      </c>
      <c r="G8350" s="99">
        <v>3849.94</v>
      </c>
    </row>
    <row r="8351" spans="1:7" hidden="1" x14ac:dyDescent="0.2">
      <c r="A8351">
        <v>5111</v>
      </c>
      <c r="B8351" t="s">
        <v>3348</v>
      </c>
      <c r="C8351" t="s">
        <v>9272</v>
      </c>
      <c r="D8351" t="s">
        <v>3355</v>
      </c>
      <c r="E8351" s="99">
        <v>2984.71</v>
      </c>
      <c r="F8351">
        <v>375.01</v>
      </c>
      <c r="G8351" s="99">
        <v>3359.72</v>
      </c>
    </row>
    <row r="8352" spans="1:7" hidden="1" x14ac:dyDescent="0.2">
      <c r="A8352">
        <v>5111</v>
      </c>
      <c r="B8352" t="s">
        <v>3348</v>
      </c>
      <c r="C8352" t="s">
        <v>9273</v>
      </c>
      <c r="D8352" t="s">
        <v>3355</v>
      </c>
      <c r="E8352" s="99">
        <v>2984.71</v>
      </c>
      <c r="F8352">
        <v>375.01</v>
      </c>
      <c r="G8352" s="99">
        <v>3359.72</v>
      </c>
    </row>
    <row r="8353" spans="1:7" hidden="1" x14ac:dyDescent="0.2">
      <c r="A8353">
        <v>5111</v>
      </c>
      <c r="B8353" t="s">
        <v>3348</v>
      </c>
      <c r="C8353" t="s">
        <v>9274</v>
      </c>
      <c r="D8353" t="s">
        <v>3355</v>
      </c>
      <c r="E8353" s="99">
        <v>2984.71</v>
      </c>
      <c r="F8353">
        <v>375.01</v>
      </c>
      <c r="G8353" s="99">
        <v>3359.72</v>
      </c>
    </row>
    <row r="8354" spans="1:7" hidden="1" x14ac:dyDescent="0.2">
      <c r="A8354">
        <v>5111</v>
      </c>
      <c r="B8354" t="s">
        <v>3348</v>
      </c>
      <c r="C8354" t="s">
        <v>9275</v>
      </c>
      <c r="D8354" t="s">
        <v>3355</v>
      </c>
      <c r="E8354" s="99">
        <v>2984.71</v>
      </c>
      <c r="F8354">
        <v>375.01</v>
      </c>
      <c r="G8354" s="99">
        <v>3359.72</v>
      </c>
    </row>
    <row r="8355" spans="1:7" hidden="1" x14ac:dyDescent="0.2">
      <c r="A8355">
        <v>5111</v>
      </c>
      <c r="B8355" t="s">
        <v>3348</v>
      </c>
      <c r="C8355" t="s">
        <v>9276</v>
      </c>
      <c r="D8355" t="s">
        <v>3355</v>
      </c>
      <c r="E8355" s="99">
        <v>2984.71</v>
      </c>
      <c r="F8355">
        <v>375.01</v>
      </c>
      <c r="G8355" s="99">
        <v>3359.72</v>
      </c>
    </row>
    <row r="8356" spans="1:7" hidden="1" x14ac:dyDescent="0.2">
      <c r="A8356">
        <v>5111</v>
      </c>
      <c r="B8356" t="s">
        <v>3348</v>
      </c>
      <c r="C8356" t="s">
        <v>9277</v>
      </c>
      <c r="D8356" t="s">
        <v>3355</v>
      </c>
      <c r="E8356" s="99">
        <v>2984.71</v>
      </c>
      <c r="F8356">
        <v>375.01</v>
      </c>
      <c r="G8356" s="99">
        <v>3359.72</v>
      </c>
    </row>
    <row r="8357" spans="1:7" hidden="1" x14ac:dyDescent="0.2">
      <c r="A8357">
        <v>5111</v>
      </c>
      <c r="B8357" t="s">
        <v>3348</v>
      </c>
      <c r="C8357" t="s">
        <v>9278</v>
      </c>
      <c r="D8357" t="s">
        <v>3355</v>
      </c>
      <c r="E8357" s="99">
        <v>2984.71</v>
      </c>
      <c r="F8357">
        <v>375.01</v>
      </c>
      <c r="G8357" s="99">
        <v>3359.72</v>
      </c>
    </row>
    <row r="8358" spans="1:7" hidden="1" x14ac:dyDescent="0.2">
      <c r="A8358">
        <v>5111</v>
      </c>
      <c r="B8358" t="s">
        <v>3348</v>
      </c>
      <c r="C8358" t="s">
        <v>9279</v>
      </c>
      <c r="D8358" t="s">
        <v>3355</v>
      </c>
      <c r="E8358" s="99">
        <v>2984.71</v>
      </c>
      <c r="F8358">
        <v>375.01</v>
      </c>
      <c r="G8358" s="99">
        <v>3359.72</v>
      </c>
    </row>
    <row r="8359" spans="1:7" hidden="1" x14ac:dyDescent="0.2">
      <c r="A8359">
        <v>5111</v>
      </c>
      <c r="B8359" t="s">
        <v>3348</v>
      </c>
      <c r="C8359" t="s">
        <v>9280</v>
      </c>
      <c r="D8359" t="s">
        <v>3355</v>
      </c>
      <c r="E8359" s="99">
        <v>4181.26</v>
      </c>
      <c r="F8359">
        <v>524.58000000000004</v>
      </c>
      <c r="G8359" s="99">
        <v>4705.84</v>
      </c>
    </row>
    <row r="8360" spans="1:7" hidden="1" x14ac:dyDescent="0.2">
      <c r="A8360">
        <v>5111</v>
      </c>
      <c r="B8360" t="s">
        <v>3348</v>
      </c>
      <c r="C8360" t="s">
        <v>9281</v>
      </c>
      <c r="D8360" t="s">
        <v>3355</v>
      </c>
      <c r="E8360" s="99">
        <v>2984.71</v>
      </c>
      <c r="F8360">
        <v>375.01</v>
      </c>
      <c r="G8360" s="99">
        <v>3359.72</v>
      </c>
    </row>
    <row r="8361" spans="1:7" hidden="1" x14ac:dyDescent="0.2">
      <c r="A8361">
        <v>5111</v>
      </c>
      <c r="B8361" t="s">
        <v>3348</v>
      </c>
      <c r="C8361" t="s">
        <v>9282</v>
      </c>
      <c r="D8361" t="s">
        <v>3355</v>
      </c>
      <c r="E8361" s="99">
        <v>2984.71</v>
      </c>
      <c r="F8361">
        <v>375.01</v>
      </c>
      <c r="G8361" s="99">
        <v>3359.72</v>
      </c>
    </row>
    <row r="8362" spans="1:7" hidden="1" x14ac:dyDescent="0.2">
      <c r="A8362">
        <v>5111</v>
      </c>
      <c r="B8362" t="s">
        <v>3348</v>
      </c>
      <c r="C8362" t="s">
        <v>9283</v>
      </c>
      <c r="D8362" t="s">
        <v>3355</v>
      </c>
      <c r="E8362" s="99">
        <v>2984.71</v>
      </c>
      <c r="F8362">
        <v>375.01</v>
      </c>
      <c r="G8362" s="99">
        <v>3359.72</v>
      </c>
    </row>
    <row r="8363" spans="1:7" hidden="1" x14ac:dyDescent="0.2">
      <c r="A8363">
        <v>5111</v>
      </c>
      <c r="B8363" t="s">
        <v>3348</v>
      </c>
      <c r="C8363" t="s">
        <v>9284</v>
      </c>
      <c r="D8363" t="s">
        <v>3355</v>
      </c>
      <c r="E8363" s="99">
        <v>2984.71</v>
      </c>
      <c r="F8363">
        <v>375.01</v>
      </c>
      <c r="G8363" s="99">
        <v>3359.72</v>
      </c>
    </row>
    <row r="8364" spans="1:7" hidden="1" x14ac:dyDescent="0.2">
      <c r="A8364">
        <v>5111</v>
      </c>
      <c r="B8364" t="s">
        <v>3348</v>
      </c>
      <c r="C8364" t="s">
        <v>9285</v>
      </c>
      <c r="D8364" t="s">
        <v>3355</v>
      </c>
      <c r="E8364" s="99">
        <v>2984.71</v>
      </c>
      <c r="F8364">
        <v>375.01</v>
      </c>
      <c r="G8364" s="99">
        <v>3359.72</v>
      </c>
    </row>
    <row r="8365" spans="1:7" hidden="1" x14ac:dyDescent="0.2">
      <c r="A8365">
        <v>5111</v>
      </c>
      <c r="B8365" t="s">
        <v>3348</v>
      </c>
      <c r="C8365" t="s">
        <v>9286</v>
      </c>
      <c r="D8365" t="s">
        <v>3355</v>
      </c>
      <c r="E8365" s="99">
        <v>2984.71</v>
      </c>
      <c r="F8365">
        <v>375.01</v>
      </c>
      <c r="G8365" s="99">
        <v>3359.72</v>
      </c>
    </row>
    <row r="8366" spans="1:7" hidden="1" x14ac:dyDescent="0.2">
      <c r="A8366">
        <v>5111</v>
      </c>
      <c r="B8366" t="s">
        <v>3348</v>
      </c>
      <c r="C8366" t="s">
        <v>9287</v>
      </c>
      <c r="D8366" t="s">
        <v>3355</v>
      </c>
      <c r="E8366" s="99">
        <v>2984.71</v>
      </c>
      <c r="F8366">
        <v>375.01</v>
      </c>
      <c r="G8366" s="99">
        <v>3359.72</v>
      </c>
    </row>
    <row r="8367" spans="1:7" hidden="1" x14ac:dyDescent="0.2">
      <c r="A8367">
        <v>5111</v>
      </c>
      <c r="B8367" t="s">
        <v>3348</v>
      </c>
      <c r="C8367" t="s">
        <v>9288</v>
      </c>
      <c r="D8367" t="s">
        <v>3355</v>
      </c>
      <c r="E8367" s="99">
        <v>2984.71</v>
      </c>
      <c r="F8367">
        <v>375.01</v>
      </c>
      <c r="G8367" s="99">
        <v>3359.72</v>
      </c>
    </row>
    <row r="8368" spans="1:7" hidden="1" x14ac:dyDescent="0.2">
      <c r="A8368">
        <v>5111</v>
      </c>
      <c r="B8368" t="s">
        <v>3348</v>
      </c>
      <c r="C8368" t="s">
        <v>9289</v>
      </c>
      <c r="D8368" t="s">
        <v>3355</v>
      </c>
      <c r="E8368" s="99">
        <v>3420.46</v>
      </c>
      <c r="F8368">
        <v>429.48</v>
      </c>
      <c r="G8368" s="99">
        <v>3849.94</v>
      </c>
    </row>
    <row r="8369" spans="1:7" hidden="1" x14ac:dyDescent="0.2">
      <c r="A8369">
        <v>5111</v>
      </c>
      <c r="B8369" t="s">
        <v>3348</v>
      </c>
      <c r="C8369" t="s">
        <v>9290</v>
      </c>
      <c r="D8369" t="s">
        <v>3355</v>
      </c>
      <c r="E8369" s="99">
        <v>2984.71</v>
      </c>
      <c r="F8369">
        <v>375.01</v>
      </c>
      <c r="G8369" s="99">
        <v>3359.72</v>
      </c>
    </row>
    <row r="8370" spans="1:7" hidden="1" x14ac:dyDescent="0.2">
      <c r="A8370">
        <v>5111</v>
      </c>
      <c r="B8370" t="s">
        <v>3348</v>
      </c>
      <c r="C8370" t="s">
        <v>9291</v>
      </c>
      <c r="D8370" t="s">
        <v>3355</v>
      </c>
      <c r="E8370" s="99">
        <v>2984.71</v>
      </c>
      <c r="F8370">
        <v>375.01</v>
      </c>
      <c r="G8370" s="99">
        <v>3359.72</v>
      </c>
    </row>
    <row r="8371" spans="1:7" hidden="1" x14ac:dyDescent="0.2">
      <c r="A8371">
        <v>5111</v>
      </c>
      <c r="B8371" t="s">
        <v>3348</v>
      </c>
      <c r="C8371" t="s">
        <v>9292</v>
      </c>
      <c r="D8371" t="s">
        <v>3355</v>
      </c>
      <c r="E8371" s="99">
        <v>2984.71</v>
      </c>
      <c r="F8371">
        <v>375.01</v>
      </c>
      <c r="G8371" s="99">
        <v>3359.72</v>
      </c>
    </row>
    <row r="8372" spans="1:7" hidden="1" x14ac:dyDescent="0.2">
      <c r="A8372">
        <v>5111</v>
      </c>
      <c r="B8372" t="s">
        <v>3348</v>
      </c>
      <c r="C8372" t="s">
        <v>9293</v>
      </c>
      <c r="D8372" t="s">
        <v>3355</v>
      </c>
      <c r="E8372" s="99">
        <v>2984.71</v>
      </c>
      <c r="F8372">
        <v>375.01</v>
      </c>
      <c r="G8372" s="99">
        <v>3359.72</v>
      </c>
    </row>
    <row r="8373" spans="1:7" hidden="1" x14ac:dyDescent="0.2">
      <c r="A8373" t="s">
        <v>3376</v>
      </c>
      <c r="B8373" t="s">
        <v>3348</v>
      </c>
      <c r="C8373" t="s">
        <v>9294</v>
      </c>
      <c r="D8373">
        <f>-5111-10</f>
        <v>-5121</v>
      </c>
      <c r="E8373" s="99">
        <v>2984.71</v>
      </c>
      <c r="F8373">
        <v>375.01</v>
      </c>
      <c r="G8373" s="99">
        <v>3359.72</v>
      </c>
    </row>
    <row r="8374" spans="1:7" hidden="1" x14ac:dyDescent="0.2">
      <c r="A8374">
        <v>5111</v>
      </c>
      <c r="B8374" t="s">
        <v>3348</v>
      </c>
      <c r="C8374" t="s">
        <v>9295</v>
      </c>
      <c r="D8374" t="s">
        <v>3355</v>
      </c>
      <c r="E8374" s="99">
        <v>2984.71</v>
      </c>
      <c r="F8374">
        <v>375.01</v>
      </c>
      <c r="G8374" s="99">
        <v>3359.72</v>
      </c>
    </row>
    <row r="8375" spans="1:7" hidden="1" x14ac:dyDescent="0.2">
      <c r="A8375">
        <v>5111</v>
      </c>
      <c r="B8375" t="s">
        <v>3348</v>
      </c>
      <c r="C8375" t="s">
        <v>9296</v>
      </c>
      <c r="D8375" t="s">
        <v>3355</v>
      </c>
      <c r="E8375" s="99">
        <v>2984.71</v>
      </c>
      <c r="F8375">
        <v>375.01</v>
      </c>
      <c r="G8375" s="99">
        <v>3359.72</v>
      </c>
    </row>
    <row r="8376" spans="1:7" hidden="1" x14ac:dyDescent="0.2">
      <c r="A8376">
        <v>5111</v>
      </c>
      <c r="B8376" t="s">
        <v>3348</v>
      </c>
      <c r="C8376" t="s">
        <v>9297</v>
      </c>
      <c r="D8376" t="s">
        <v>3355</v>
      </c>
      <c r="E8376" s="99">
        <v>2984.71</v>
      </c>
      <c r="F8376">
        <v>375.01</v>
      </c>
      <c r="G8376" s="99">
        <v>3359.72</v>
      </c>
    </row>
    <row r="8377" spans="1:7" hidden="1" x14ac:dyDescent="0.2">
      <c r="A8377">
        <v>5111</v>
      </c>
      <c r="B8377" t="s">
        <v>3348</v>
      </c>
      <c r="C8377" t="s">
        <v>9298</v>
      </c>
      <c r="D8377" t="s">
        <v>3355</v>
      </c>
      <c r="E8377" s="99">
        <v>2984.71</v>
      </c>
      <c r="F8377">
        <v>375.01</v>
      </c>
      <c r="G8377" s="99">
        <v>3359.72</v>
      </c>
    </row>
    <row r="8378" spans="1:7" hidden="1" x14ac:dyDescent="0.2">
      <c r="A8378">
        <v>5111</v>
      </c>
      <c r="B8378" t="s">
        <v>3348</v>
      </c>
      <c r="C8378" t="s">
        <v>9299</v>
      </c>
      <c r="D8378" t="s">
        <v>3355</v>
      </c>
      <c r="E8378" s="99">
        <v>2984.71</v>
      </c>
      <c r="F8378">
        <v>375.01</v>
      </c>
      <c r="G8378" s="99">
        <v>3359.72</v>
      </c>
    </row>
    <row r="8379" spans="1:7" hidden="1" x14ac:dyDescent="0.2">
      <c r="A8379">
        <v>5111</v>
      </c>
      <c r="B8379" t="s">
        <v>3348</v>
      </c>
      <c r="C8379" t="s">
        <v>9300</v>
      </c>
      <c r="D8379" t="s">
        <v>3355</v>
      </c>
      <c r="E8379" s="99">
        <v>2440.62</v>
      </c>
      <c r="F8379">
        <v>307</v>
      </c>
      <c r="G8379" s="99">
        <v>2747.62</v>
      </c>
    </row>
    <row r="8380" spans="1:7" hidden="1" x14ac:dyDescent="0.2">
      <c r="A8380">
        <v>5111</v>
      </c>
      <c r="B8380" t="s">
        <v>3348</v>
      </c>
      <c r="C8380" t="s">
        <v>9301</v>
      </c>
      <c r="D8380" t="s">
        <v>3355</v>
      </c>
      <c r="E8380" s="99">
        <v>2984.71</v>
      </c>
      <c r="F8380">
        <v>375.01</v>
      </c>
      <c r="G8380" s="99">
        <v>3359.72</v>
      </c>
    </row>
    <row r="8381" spans="1:7" hidden="1" x14ac:dyDescent="0.2">
      <c r="A8381">
        <v>5111</v>
      </c>
      <c r="B8381" t="s">
        <v>3348</v>
      </c>
      <c r="C8381" t="s">
        <v>9302</v>
      </c>
      <c r="D8381" t="s">
        <v>3355</v>
      </c>
      <c r="E8381" s="99">
        <v>2984.71</v>
      </c>
      <c r="F8381">
        <v>375.01</v>
      </c>
      <c r="G8381" s="99">
        <v>3359.72</v>
      </c>
    </row>
    <row r="8382" spans="1:7" hidden="1" x14ac:dyDescent="0.2">
      <c r="A8382" t="s">
        <v>357</v>
      </c>
    </row>
    <row r="8383" spans="1:7" hidden="1" x14ac:dyDescent="0.2"/>
    <row r="8384" spans="1:7" hidden="1" x14ac:dyDescent="0.2"/>
    <row r="8385" spans="1:7" hidden="1" x14ac:dyDescent="0.2"/>
    <row r="8386" spans="1:7" hidden="1" x14ac:dyDescent="0.2">
      <c r="A8386" t="s">
        <v>2523</v>
      </c>
      <c r="C8386" t="s">
        <v>2832</v>
      </c>
      <c r="D8386" t="s">
        <v>2833</v>
      </c>
      <c r="E8386" t="s">
        <v>2834</v>
      </c>
      <c r="F8386" t="s">
        <v>2835</v>
      </c>
      <c r="G8386" t="s">
        <v>2836</v>
      </c>
    </row>
    <row r="8387" spans="1:7" hidden="1" x14ac:dyDescent="0.2">
      <c r="C8387" t="s">
        <v>2837</v>
      </c>
      <c r="D8387" t="s">
        <v>2838</v>
      </c>
      <c r="E8387" s="100">
        <v>43344</v>
      </c>
      <c r="F8387" t="s">
        <v>2839</v>
      </c>
      <c r="G8387" t="s">
        <v>9303</v>
      </c>
    </row>
    <row r="8388" spans="1:7" hidden="1" x14ac:dyDescent="0.2"/>
    <row r="8389" spans="1:7" hidden="1" x14ac:dyDescent="0.2">
      <c r="B8389" t="s">
        <v>2841</v>
      </c>
    </row>
    <row r="8390" spans="1:7" hidden="1" x14ac:dyDescent="0.2">
      <c r="A8390" t="s">
        <v>2842</v>
      </c>
      <c r="B8390" t="s">
        <v>2843</v>
      </c>
      <c r="C8390" t="s">
        <v>2844</v>
      </c>
    </row>
    <row r="8391" spans="1:7" hidden="1" x14ac:dyDescent="0.2"/>
    <row r="8392" spans="1:7" hidden="1" x14ac:dyDescent="0.2">
      <c r="B8392" t="s">
        <v>2845</v>
      </c>
      <c r="C8392" t="s">
        <v>2846</v>
      </c>
    </row>
    <row r="8393" spans="1:7" hidden="1" x14ac:dyDescent="0.2">
      <c r="B8393" t="s">
        <v>2847</v>
      </c>
      <c r="C8393" t="s">
        <v>2848</v>
      </c>
      <c r="D8393" t="s">
        <v>2849</v>
      </c>
      <c r="E8393" t="s">
        <v>2850</v>
      </c>
    </row>
    <row r="8394" spans="1:7" hidden="1" x14ac:dyDescent="0.2"/>
    <row r="8395" spans="1:7" hidden="1" x14ac:dyDescent="0.2"/>
    <row r="8396" spans="1:7" hidden="1" x14ac:dyDescent="0.2">
      <c r="A8396" t="s">
        <v>2851</v>
      </c>
      <c r="B8396" t="s">
        <v>2852</v>
      </c>
      <c r="C8396" t="s">
        <v>2853</v>
      </c>
      <c r="E8396" t="s">
        <v>2854</v>
      </c>
      <c r="F8396" t="s">
        <v>2855</v>
      </c>
      <c r="G8396" t="s">
        <v>2856</v>
      </c>
    </row>
    <row r="8397" spans="1:7" hidden="1" x14ac:dyDescent="0.2">
      <c r="A8397" t="s">
        <v>2857</v>
      </c>
      <c r="B8397" t="s">
        <v>2858</v>
      </c>
      <c r="C8397" t="s">
        <v>2859</v>
      </c>
      <c r="D8397" t="s">
        <v>2860</v>
      </c>
      <c r="E8397" t="s">
        <v>2861</v>
      </c>
      <c r="F8397" t="s">
        <v>2861</v>
      </c>
      <c r="G8397" t="s">
        <v>2861</v>
      </c>
    </row>
    <row r="8398" spans="1:7" hidden="1" x14ac:dyDescent="0.2">
      <c r="A8398">
        <v>5111</v>
      </c>
      <c r="B8398" t="s">
        <v>3348</v>
      </c>
      <c r="C8398" t="s">
        <v>9304</v>
      </c>
      <c r="D8398" t="s">
        <v>3355</v>
      </c>
      <c r="E8398" s="99">
        <v>3420.46</v>
      </c>
      <c r="F8398">
        <v>429.48</v>
      </c>
      <c r="G8398" s="99">
        <v>3849.94</v>
      </c>
    </row>
    <row r="8399" spans="1:7" hidden="1" x14ac:dyDescent="0.2">
      <c r="A8399">
        <v>5111</v>
      </c>
      <c r="B8399" t="s">
        <v>3348</v>
      </c>
      <c r="C8399" t="s">
        <v>9305</v>
      </c>
      <c r="D8399" t="s">
        <v>3355</v>
      </c>
      <c r="E8399" s="99">
        <v>2984.71</v>
      </c>
      <c r="F8399">
        <v>375.01</v>
      </c>
      <c r="G8399" s="99">
        <v>3359.72</v>
      </c>
    </row>
    <row r="8400" spans="1:7" hidden="1" x14ac:dyDescent="0.2">
      <c r="A8400">
        <v>5111</v>
      </c>
      <c r="B8400" t="s">
        <v>3348</v>
      </c>
      <c r="C8400" t="s">
        <v>9306</v>
      </c>
      <c r="D8400" t="s">
        <v>3355</v>
      </c>
      <c r="E8400" s="99">
        <v>2984.71</v>
      </c>
      <c r="F8400">
        <v>375.01</v>
      </c>
      <c r="G8400" s="99">
        <v>3359.72</v>
      </c>
    </row>
    <row r="8401" spans="1:7" hidden="1" x14ac:dyDescent="0.2">
      <c r="A8401">
        <v>5111</v>
      </c>
      <c r="B8401" t="s">
        <v>3348</v>
      </c>
      <c r="C8401" t="s">
        <v>9307</v>
      </c>
      <c r="D8401" t="s">
        <v>3355</v>
      </c>
      <c r="E8401" s="99">
        <v>2984.71</v>
      </c>
      <c r="F8401">
        <v>375.01</v>
      </c>
      <c r="G8401" s="99">
        <v>3359.72</v>
      </c>
    </row>
    <row r="8402" spans="1:7" hidden="1" x14ac:dyDescent="0.2">
      <c r="A8402">
        <v>5111</v>
      </c>
      <c r="B8402" t="s">
        <v>3348</v>
      </c>
      <c r="C8402" t="s">
        <v>9308</v>
      </c>
      <c r="D8402" t="s">
        <v>3355</v>
      </c>
      <c r="E8402" s="99">
        <v>2984.71</v>
      </c>
      <c r="F8402">
        <v>375.01</v>
      </c>
      <c r="G8402" s="99">
        <v>3359.72</v>
      </c>
    </row>
    <row r="8403" spans="1:7" hidden="1" x14ac:dyDescent="0.2">
      <c r="A8403">
        <v>5111</v>
      </c>
      <c r="B8403" t="s">
        <v>3348</v>
      </c>
      <c r="C8403" t="s">
        <v>9309</v>
      </c>
      <c r="D8403" t="s">
        <v>3355</v>
      </c>
      <c r="E8403" s="99">
        <v>2984.71</v>
      </c>
      <c r="F8403">
        <v>375.01</v>
      </c>
      <c r="G8403" s="99">
        <v>3359.72</v>
      </c>
    </row>
    <row r="8404" spans="1:7" hidden="1" x14ac:dyDescent="0.2">
      <c r="A8404">
        <v>5111</v>
      </c>
      <c r="B8404" t="s">
        <v>3348</v>
      </c>
      <c r="C8404" t="s">
        <v>9310</v>
      </c>
      <c r="D8404" t="s">
        <v>3355</v>
      </c>
      <c r="E8404" s="99">
        <v>2984.71</v>
      </c>
      <c r="F8404">
        <v>375.01</v>
      </c>
      <c r="G8404" s="99">
        <v>3359.72</v>
      </c>
    </row>
    <row r="8405" spans="1:7" hidden="1" x14ac:dyDescent="0.2">
      <c r="A8405">
        <v>5111</v>
      </c>
      <c r="B8405" t="s">
        <v>3348</v>
      </c>
      <c r="C8405" t="s">
        <v>9311</v>
      </c>
      <c r="D8405" t="s">
        <v>3355</v>
      </c>
      <c r="E8405" s="99">
        <v>2984.71</v>
      </c>
      <c r="F8405">
        <v>375.01</v>
      </c>
      <c r="G8405" s="99">
        <v>3359.72</v>
      </c>
    </row>
    <row r="8406" spans="1:7" hidden="1" x14ac:dyDescent="0.2">
      <c r="A8406">
        <v>5111</v>
      </c>
      <c r="B8406" t="s">
        <v>3348</v>
      </c>
      <c r="C8406" t="s">
        <v>9312</v>
      </c>
      <c r="D8406" t="s">
        <v>3355</v>
      </c>
      <c r="E8406" s="99">
        <v>2984.71</v>
      </c>
      <c r="F8406">
        <v>375.01</v>
      </c>
      <c r="G8406" s="99">
        <v>3359.72</v>
      </c>
    </row>
    <row r="8407" spans="1:7" hidden="1" x14ac:dyDescent="0.2">
      <c r="A8407">
        <v>5111</v>
      </c>
      <c r="B8407" t="s">
        <v>3348</v>
      </c>
      <c r="C8407" t="s">
        <v>9313</v>
      </c>
      <c r="D8407" t="s">
        <v>3355</v>
      </c>
      <c r="E8407" s="99">
        <v>2984.71</v>
      </c>
      <c r="F8407">
        <v>375.01</v>
      </c>
      <c r="G8407" s="99">
        <v>3359.72</v>
      </c>
    </row>
    <row r="8408" spans="1:7" hidden="1" x14ac:dyDescent="0.2">
      <c r="A8408">
        <v>5111</v>
      </c>
      <c r="B8408" t="s">
        <v>3348</v>
      </c>
      <c r="C8408" t="s">
        <v>9314</v>
      </c>
      <c r="D8408" t="s">
        <v>3355</v>
      </c>
      <c r="E8408" s="99">
        <v>2984.71</v>
      </c>
      <c r="F8408">
        <v>375.01</v>
      </c>
      <c r="G8408" s="99">
        <v>3359.72</v>
      </c>
    </row>
    <row r="8409" spans="1:7" hidden="1" x14ac:dyDescent="0.2">
      <c r="A8409">
        <v>5111</v>
      </c>
      <c r="B8409" t="s">
        <v>3348</v>
      </c>
      <c r="C8409" t="s">
        <v>9315</v>
      </c>
      <c r="D8409" t="s">
        <v>3355</v>
      </c>
      <c r="E8409" s="99">
        <v>3420.46</v>
      </c>
      <c r="F8409">
        <v>429.48</v>
      </c>
      <c r="G8409" s="99">
        <v>3849.94</v>
      </c>
    </row>
    <row r="8410" spans="1:7" hidden="1" x14ac:dyDescent="0.2">
      <c r="A8410">
        <v>5111</v>
      </c>
      <c r="B8410" t="s">
        <v>3348</v>
      </c>
      <c r="C8410" t="s">
        <v>9316</v>
      </c>
      <c r="D8410" t="s">
        <v>3355</v>
      </c>
      <c r="E8410" s="99">
        <v>2984.71</v>
      </c>
      <c r="F8410">
        <v>375.01</v>
      </c>
      <c r="G8410" s="99">
        <v>3359.72</v>
      </c>
    </row>
    <row r="8411" spans="1:7" hidden="1" x14ac:dyDescent="0.2">
      <c r="A8411">
        <v>5111</v>
      </c>
      <c r="B8411" t="s">
        <v>3348</v>
      </c>
      <c r="C8411" t="s">
        <v>9317</v>
      </c>
      <c r="D8411" t="s">
        <v>3355</v>
      </c>
      <c r="E8411" s="99">
        <v>3745.51</v>
      </c>
      <c r="F8411">
        <v>470.11</v>
      </c>
      <c r="G8411" s="99">
        <v>4215.62</v>
      </c>
    </row>
    <row r="8412" spans="1:7" hidden="1" x14ac:dyDescent="0.2">
      <c r="A8412">
        <v>5111</v>
      </c>
      <c r="B8412" t="s">
        <v>3348</v>
      </c>
      <c r="C8412" t="s">
        <v>9318</v>
      </c>
      <c r="D8412" t="s">
        <v>3355</v>
      </c>
      <c r="E8412" s="99">
        <v>3745.51</v>
      </c>
      <c r="F8412">
        <v>470.11</v>
      </c>
      <c r="G8412" s="99">
        <v>4215.62</v>
      </c>
    </row>
    <row r="8413" spans="1:7" hidden="1" x14ac:dyDescent="0.2">
      <c r="A8413">
        <v>5111</v>
      </c>
      <c r="B8413" t="s">
        <v>3348</v>
      </c>
      <c r="C8413" t="s">
        <v>9319</v>
      </c>
      <c r="D8413" t="s">
        <v>3355</v>
      </c>
      <c r="E8413" s="99">
        <v>3309.76</v>
      </c>
      <c r="F8413">
        <v>415.64</v>
      </c>
      <c r="G8413" s="99">
        <v>3725.4</v>
      </c>
    </row>
    <row r="8414" spans="1:7" hidden="1" x14ac:dyDescent="0.2">
      <c r="A8414">
        <v>5111</v>
      </c>
      <c r="B8414" t="s">
        <v>3348</v>
      </c>
      <c r="C8414" t="s">
        <v>9320</v>
      </c>
      <c r="D8414" t="s">
        <v>3355</v>
      </c>
      <c r="E8414" s="99">
        <v>2984.71</v>
      </c>
      <c r="F8414">
        <v>375.01</v>
      </c>
      <c r="G8414" s="99">
        <v>3359.72</v>
      </c>
    </row>
    <row r="8415" spans="1:7" hidden="1" x14ac:dyDescent="0.2">
      <c r="A8415">
        <v>5111</v>
      </c>
      <c r="B8415" t="s">
        <v>3348</v>
      </c>
      <c r="C8415" t="s">
        <v>9321</v>
      </c>
      <c r="D8415" t="s">
        <v>3355</v>
      </c>
      <c r="E8415" s="99">
        <v>2984.71</v>
      </c>
      <c r="F8415">
        <v>375.01</v>
      </c>
      <c r="G8415" s="99">
        <v>3359.72</v>
      </c>
    </row>
    <row r="8416" spans="1:7" hidden="1" x14ac:dyDescent="0.2">
      <c r="A8416">
        <v>5111</v>
      </c>
      <c r="B8416" t="s">
        <v>3348</v>
      </c>
      <c r="C8416" t="s">
        <v>9322</v>
      </c>
      <c r="D8416" t="s">
        <v>3355</v>
      </c>
      <c r="E8416" s="99">
        <v>2984.71</v>
      </c>
      <c r="F8416">
        <v>375.01</v>
      </c>
      <c r="G8416" s="99">
        <v>3359.72</v>
      </c>
    </row>
    <row r="8417" spans="1:7" hidden="1" x14ac:dyDescent="0.2">
      <c r="A8417">
        <v>5111</v>
      </c>
      <c r="B8417" t="s">
        <v>3348</v>
      </c>
      <c r="C8417" t="s">
        <v>9323</v>
      </c>
      <c r="D8417" t="s">
        <v>3355</v>
      </c>
      <c r="E8417" s="99">
        <v>2984.71</v>
      </c>
      <c r="F8417">
        <v>375.01</v>
      </c>
      <c r="G8417" s="99">
        <v>3359.72</v>
      </c>
    </row>
    <row r="8418" spans="1:7" hidden="1" x14ac:dyDescent="0.2">
      <c r="A8418">
        <v>5111</v>
      </c>
      <c r="B8418" t="s">
        <v>3348</v>
      </c>
      <c r="C8418" t="s">
        <v>9324</v>
      </c>
      <c r="D8418" t="s">
        <v>3355</v>
      </c>
      <c r="E8418" s="99">
        <v>2984.71</v>
      </c>
      <c r="F8418">
        <v>375.01</v>
      </c>
      <c r="G8418" s="99">
        <v>3359.72</v>
      </c>
    </row>
    <row r="8419" spans="1:7" hidden="1" x14ac:dyDescent="0.2">
      <c r="A8419">
        <v>5111</v>
      </c>
      <c r="B8419" t="s">
        <v>3348</v>
      </c>
      <c r="C8419" t="s">
        <v>9325</v>
      </c>
      <c r="D8419" t="s">
        <v>3355</v>
      </c>
      <c r="E8419" s="99">
        <v>2984.71</v>
      </c>
      <c r="F8419">
        <v>375.01</v>
      </c>
      <c r="G8419" s="99">
        <v>3359.72</v>
      </c>
    </row>
    <row r="8420" spans="1:7" hidden="1" x14ac:dyDescent="0.2">
      <c r="A8420">
        <v>5111</v>
      </c>
      <c r="B8420" t="s">
        <v>3348</v>
      </c>
      <c r="C8420" t="s">
        <v>9326</v>
      </c>
      <c r="D8420" t="s">
        <v>3355</v>
      </c>
      <c r="E8420" s="99">
        <v>2984.71</v>
      </c>
      <c r="F8420">
        <v>375.01</v>
      </c>
      <c r="G8420" s="99">
        <v>3359.72</v>
      </c>
    </row>
    <row r="8421" spans="1:7" hidden="1" x14ac:dyDescent="0.2">
      <c r="A8421">
        <v>5111</v>
      </c>
      <c r="B8421" t="s">
        <v>3348</v>
      </c>
      <c r="C8421" t="s">
        <v>9327</v>
      </c>
      <c r="D8421" t="s">
        <v>3355</v>
      </c>
      <c r="E8421" s="99">
        <v>3420.46</v>
      </c>
      <c r="F8421">
        <v>429.48</v>
      </c>
      <c r="G8421" s="99">
        <v>3849.94</v>
      </c>
    </row>
    <row r="8422" spans="1:7" hidden="1" x14ac:dyDescent="0.2">
      <c r="A8422">
        <v>5111</v>
      </c>
      <c r="B8422" t="s">
        <v>3348</v>
      </c>
      <c r="C8422" t="s">
        <v>9328</v>
      </c>
      <c r="D8422" t="s">
        <v>3355</v>
      </c>
      <c r="E8422" s="99">
        <v>2984.71</v>
      </c>
      <c r="F8422">
        <v>375.01</v>
      </c>
      <c r="G8422" s="99">
        <v>3359.72</v>
      </c>
    </row>
    <row r="8423" spans="1:7" hidden="1" x14ac:dyDescent="0.2">
      <c r="A8423">
        <v>5111</v>
      </c>
      <c r="B8423" t="s">
        <v>3348</v>
      </c>
      <c r="C8423" t="s">
        <v>9329</v>
      </c>
      <c r="D8423" t="s">
        <v>3355</v>
      </c>
      <c r="E8423" s="99">
        <v>2984.71</v>
      </c>
      <c r="F8423">
        <v>375.01</v>
      </c>
      <c r="G8423" s="99">
        <v>3359.72</v>
      </c>
    </row>
    <row r="8424" spans="1:7" hidden="1" x14ac:dyDescent="0.2">
      <c r="A8424">
        <v>5111</v>
      </c>
      <c r="B8424" t="s">
        <v>3348</v>
      </c>
      <c r="C8424" t="s">
        <v>9330</v>
      </c>
      <c r="D8424" t="s">
        <v>3355</v>
      </c>
      <c r="E8424" s="99">
        <v>2984.71</v>
      </c>
      <c r="F8424">
        <v>375.01</v>
      </c>
      <c r="G8424" s="99">
        <v>3359.72</v>
      </c>
    </row>
    <row r="8425" spans="1:7" hidden="1" x14ac:dyDescent="0.2">
      <c r="A8425">
        <v>5111</v>
      </c>
      <c r="B8425" t="s">
        <v>3348</v>
      </c>
      <c r="C8425" t="s">
        <v>9331</v>
      </c>
      <c r="D8425" t="s">
        <v>3355</v>
      </c>
      <c r="E8425" s="99">
        <v>2984.71</v>
      </c>
      <c r="F8425">
        <v>375.01</v>
      </c>
      <c r="G8425" s="99">
        <v>3359.72</v>
      </c>
    </row>
    <row r="8426" spans="1:7" hidden="1" x14ac:dyDescent="0.2">
      <c r="A8426">
        <v>5111</v>
      </c>
      <c r="B8426" t="s">
        <v>3348</v>
      </c>
      <c r="C8426" t="s">
        <v>9332</v>
      </c>
      <c r="D8426" t="s">
        <v>3355</v>
      </c>
      <c r="E8426" s="99">
        <v>2984.71</v>
      </c>
      <c r="F8426">
        <v>375.01</v>
      </c>
      <c r="G8426" s="99">
        <v>3359.72</v>
      </c>
    </row>
    <row r="8427" spans="1:7" hidden="1" x14ac:dyDescent="0.2">
      <c r="A8427">
        <v>5111</v>
      </c>
      <c r="B8427" t="s">
        <v>3348</v>
      </c>
      <c r="C8427" t="s">
        <v>9333</v>
      </c>
      <c r="D8427" t="s">
        <v>3355</v>
      </c>
      <c r="E8427" s="99">
        <v>2984.71</v>
      </c>
      <c r="F8427">
        <v>375.01</v>
      </c>
      <c r="G8427" s="99">
        <v>3359.72</v>
      </c>
    </row>
    <row r="8428" spans="1:7" hidden="1" x14ac:dyDescent="0.2">
      <c r="A8428">
        <v>5111</v>
      </c>
      <c r="B8428" t="s">
        <v>3348</v>
      </c>
      <c r="C8428" t="s">
        <v>9334</v>
      </c>
      <c r="D8428" t="s">
        <v>3355</v>
      </c>
      <c r="E8428" s="99">
        <v>2984.71</v>
      </c>
      <c r="F8428">
        <v>375.01</v>
      </c>
      <c r="G8428" s="99">
        <v>3359.72</v>
      </c>
    </row>
    <row r="8429" spans="1:7" hidden="1" x14ac:dyDescent="0.2">
      <c r="A8429">
        <v>5111</v>
      </c>
      <c r="B8429" t="s">
        <v>3348</v>
      </c>
      <c r="C8429" t="s">
        <v>9335</v>
      </c>
      <c r="D8429" t="s">
        <v>3355</v>
      </c>
      <c r="E8429" s="99">
        <v>2984.71</v>
      </c>
      <c r="F8429">
        <v>375.01</v>
      </c>
      <c r="G8429" s="99">
        <v>3359.72</v>
      </c>
    </row>
    <row r="8430" spans="1:7" hidden="1" x14ac:dyDescent="0.2">
      <c r="A8430">
        <v>5111</v>
      </c>
      <c r="B8430" t="s">
        <v>3348</v>
      </c>
      <c r="C8430" t="s">
        <v>9336</v>
      </c>
      <c r="D8430" t="s">
        <v>3355</v>
      </c>
      <c r="E8430" s="99">
        <v>2984.71</v>
      </c>
      <c r="F8430">
        <v>375.01</v>
      </c>
      <c r="G8430" s="99">
        <v>3359.72</v>
      </c>
    </row>
    <row r="8431" spans="1:7" hidden="1" x14ac:dyDescent="0.2">
      <c r="A8431">
        <v>5111</v>
      </c>
      <c r="B8431" t="s">
        <v>3348</v>
      </c>
      <c r="C8431" t="s">
        <v>9337</v>
      </c>
      <c r="D8431" t="s">
        <v>3355</v>
      </c>
      <c r="E8431" s="99">
        <v>2984.71</v>
      </c>
      <c r="F8431">
        <v>375.01</v>
      </c>
      <c r="G8431" s="99">
        <v>3359.72</v>
      </c>
    </row>
    <row r="8432" spans="1:7" hidden="1" x14ac:dyDescent="0.2">
      <c r="A8432">
        <v>5111</v>
      </c>
      <c r="B8432" t="s">
        <v>3348</v>
      </c>
      <c r="C8432" t="s">
        <v>9338</v>
      </c>
      <c r="D8432" t="s">
        <v>3355</v>
      </c>
      <c r="E8432" s="99">
        <v>2984.71</v>
      </c>
      <c r="F8432">
        <v>375.01</v>
      </c>
      <c r="G8432" s="99">
        <v>3359.72</v>
      </c>
    </row>
    <row r="8433" spans="1:7" hidden="1" x14ac:dyDescent="0.2">
      <c r="A8433">
        <v>5111</v>
      </c>
      <c r="B8433" t="s">
        <v>3348</v>
      </c>
      <c r="C8433" t="s">
        <v>9339</v>
      </c>
      <c r="D8433" t="s">
        <v>3355</v>
      </c>
      <c r="E8433" s="99">
        <v>2984.71</v>
      </c>
      <c r="F8433">
        <v>375.01</v>
      </c>
      <c r="G8433" s="99">
        <v>3359.72</v>
      </c>
    </row>
    <row r="8434" spans="1:7" hidden="1" x14ac:dyDescent="0.2">
      <c r="A8434">
        <v>5111</v>
      </c>
      <c r="B8434" t="s">
        <v>3348</v>
      </c>
      <c r="C8434" t="s">
        <v>9340</v>
      </c>
      <c r="D8434" t="s">
        <v>3355</v>
      </c>
      <c r="E8434" s="99">
        <v>2984.71</v>
      </c>
      <c r="F8434">
        <v>375.01</v>
      </c>
      <c r="G8434" s="99">
        <v>3359.72</v>
      </c>
    </row>
    <row r="8435" spans="1:7" hidden="1" x14ac:dyDescent="0.2">
      <c r="A8435">
        <v>5111</v>
      </c>
      <c r="B8435" t="s">
        <v>3348</v>
      </c>
      <c r="C8435" t="s">
        <v>9341</v>
      </c>
      <c r="D8435" t="s">
        <v>3355</v>
      </c>
      <c r="E8435" s="99">
        <v>2984.71</v>
      </c>
      <c r="F8435">
        <v>375.01</v>
      </c>
      <c r="G8435" s="99">
        <v>3359.72</v>
      </c>
    </row>
    <row r="8436" spans="1:7" hidden="1" x14ac:dyDescent="0.2">
      <c r="A8436">
        <v>5111</v>
      </c>
      <c r="B8436" t="s">
        <v>3348</v>
      </c>
      <c r="C8436" t="s">
        <v>9342</v>
      </c>
      <c r="D8436" t="s">
        <v>3355</v>
      </c>
      <c r="E8436" s="99">
        <v>3420.46</v>
      </c>
      <c r="F8436">
        <v>429.48</v>
      </c>
      <c r="G8436" s="99">
        <v>3849.94</v>
      </c>
    </row>
    <row r="8437" spans="1:7" hidden="1" x14ac:dyDescent="0.2">
      <c r="A8437">
        <v>5111</v>
      </c>
      <c r="B8437" t="s">
        <v>3348</v>
      </c>
      <c r="C8437" t="s">
        <v>9343</v>
      </c>
      <c r="D8437" t="s">
        <v>3355</v>
      </c>
      <c r="E8437" s="99">
        <v>2984.71</v>
      </c>
      <c r="F8437">
        <v>375.01</v>
      </c>
      <c r="G8437" s="99">
        <v>3359.72</v>
      </c>
    </row>
    <row r="8438" spans="1:7" hidden="1" x14ac:dyDescent="0.2">
      <c r="A8438">
        <v>5111</v>
      </c>
      <c r="B8438" t="s">
        <v>3348</v>
      </c>
      <c r="C8438" t="s">
        <v>9344</v>
      </c>
      <c r="D8438" t="s">
        <v>3355</v>
      </c>
      <c r="E8438" s="99">
        <v>3420.46</v>
      </c>
      <c r="F8438">
        <v>429.48</v>
      </c>
      <c r="G8438" s="99">
        <v>3849.94</v>
      </c>
    </row>
    <row r="8439" spans="1:7" hidden="1" x14ac:dyDescent="0.2">
      <c r="A8439" t="s">
        <v>3376</v>
      </c>
      <c r="B8439" t="s">
        <v>3348</v>
      </c>
      <c r="C8439" t="s">
        <v>9345</v>
      </c>
      <c r="D8439">
        <f>-5111-10</f>
        <v>-5121</v>
      </c>
      <c r="E8439" s="99">
        <v>3420.46</v>
      </c>
      <c r="F8439">
        <v>429.48</v>
      </c>
      <c r="G8439" s="99">
        <v>3849.94</v>
      </c>
    </row>
    <row r="8440" spans="1:7" hidden="1" x14ac:dyDescent="0.2">
      <c r="A8440">
        <v>5111</v>
      </c>
      <c r="B8440" t="s">
        <v>3348</v>
      </c>
      <c r="C8440" t="s">
        <v>9346</v>
      </c>
      <c r="D8440" t="s">
        <v>3355</v>
      </c>
      <c r="E8440" s="99">
        <v>3420.46</v>
      </c>
      <c r="F8440">
        <v>429.48</v>
      </c>
      <c r="G8440" s="99">
        <v>3849.94</v>
      </c>
    </row>
    <row r="8441" spans="1:7" hidden="1" x14ac:dyDescent="0.2">
      <c r="A8441">
        <v>5111</v>
      </c>
      <c r="B8441" t="s">
        <v>3348</v>
      </c>
      <c r="C8441" t="s">
        <v>9347</v>
      </c>
      <c r="D8441" t="s">
        <v>3355</v>
      </c>
      <c r="E8441" s="99">
        <v>2984.71</v>
      </c>
      <c r="F8441">
        <v>375.01</v>
      </c>
      <c r="G8441" s="99">
        <v>3359.72</v>
      </c>
    </row>
    <row r="8442" spans="1:7" hidden="1" x14ac:dyDescent="0.2">
      <c r="A8442">
        <v>5111</v>
      </c>
      <c r="B8442" t="s">
        <v>3348</v>
      </c>
      <c r="C8442" t="s">
        <v>9348</v>
      </c>
      <c r="D8442" t="s">
        <v>3355</v>
      </c>
      <c r="E8442" s="99">
        <v>4181.26</v>
      </c>
      <c r="F8442">
        <v>524.58000000000004</v>
      </c>
      <c r="G8442" s="99">
        <v>4705.84</v>
      </c>
    </row>
    <row r="8443" spans="1:7" hidden="1" x14ac:dyDescent="0.2">
      <c r="A8443">
        <v>5111</v>
      </c>
      <c r="B8443" t="s">
        <v>3348</v>
      </c>
      <c r="C8443" t="s">
        <v>9349</v>
      </c>
      <c r="D8443" t="s">
        <v>3355</v>
      </c>
      <c r="E8443" s="99">
        <v>3420.46</v>
      </c>
      <c r="F8443">
        <v>429.48</v>
      </c>
      <c r="G8443" s="99">
        <v>3849.94</v>
      </c>
    </row>
    <row r="8444" spans="1:7" hidden="1" x14ac:dyDescent="0.2">
      <c r="A8444">
        <v>5111</v>
      </c>
      <c r="B8444" t="s">
        <v>3348</v>
      </c>
      <c r="C8444" t="s">
        <v>9350</v>
      </c>
      <c r="D8444" t="s">
        <v>3355</v>
      </c>
      <c r="E8444" s="99">
        <v>3420.46</v>
      </c>
      <c r="F8444">
        <v>429.48</v>
      </c>
      <c r="G8444" s="99">
        <v>3849.94</v>
      </c>
    </row>
    <row r="8445" spans="1:7" hidden="1" x14ac:dyDescent="0.2">
      <c r="A8445">
        <v>5111</v>
      </c>
      <c r="B8445" t="s">
        <v>3348</v>
      </c>
      <c r="C8445" t="s">
        <v>9351</v>
      </c>
      <c r="D8445" t="s">
        <v>3355</v>
      </c>
      <c r="E8445" s="99">
        <v>3420.46</v>
      </c>
      <c r="F8445">
        <v>429.48</v>
      </c>
      <c r="G8445" s="99">
        <v>3849.94</v>
      </c>
    </row>
    <row r="8446" spans="1:7" hidden="1" x14ac:dyDescent="0.2">
      <c r="A8446">
        <v>5111</v>
      </c>
      <c r="B8446" t="s">
        <v>3348</v>
      </c>
      <c r="C8446" t="s">
        <v>9352</v>
      </c>
      <c r="D8446" t="s">
        <v>3355</v>
      </c>
      <c r="E8446" s="99">
        <v>3420.46</v>
      </c>
      <c r="F8446">
        <v>429.48</v>
      </c>
      <c r="G8446" s="99">
        <v>3849.94</v>
      </c>
    </row>
    <row r="8447" spans="1:7" hidden="1" x14ac:dyDescent="0.2">
      <c r="A8447">
        <v>5111</v>
      </c>
      <c r="B8447" t="s">
        <v>3348</v>
      </c>
      <c r="C8447" t="s">
        <v>9353</v>
      </c>
      <c r="D8447" t="s">
        <v>3355</v>
      </c>
      <c r="E8447" s="99">
        <v>3420.46</v>
      </c>
      <c r="F8447">
        <v>429.48</v>
      </c>
      <c r="G8447" s="99">
        <v>3849.94</v>
      </c>
    </row>
    <row r="8448" spans="1:7" hidden="1" x14ac:dyDescent="0.2">
      <c r="A8448" t="s">
        <v>357</v>
      </c>
    </row>
    <row r="8449" spans="1:7" hidden="1" x14ac:dyDescent="0.2"/>
    <row r="8450" spans="1:7" hidden="1" x14ac:dyDescent="0.2"/>
    <row r="8451" spans="1:7" hidden="1" x14ac:dyDescent="0.2"/>
    <row r="8452" spans="1:7" hidden="1" x14ac:dyDescent="0.2">
      <c r="A8452" t="s">
        <v>2523</v>
      </c>
      <c r="C8452" t="s">
        <v>2832</v>
      </c>
      <c r="D8452" t="s">
        <v>2833</v>
      </c>
      <c r="E8452" t="s">
        <v>2834</v>
      </c>
      <c r="F8452" t="s">
        <v>2835</v>
      </c>
      <c r="G8452" t="s">
        <v>2836</v>
      </c>
    </row>
    <row r="8453" spans="1:7" hidden="1" x14ac:dyDescent="0.2">
      <c r="C8453" t="s">
        <v>2837</v>
      </c>
      <c r="D8453" t="s">
        <v>2838</v>
      </c>
      <c r="E8453" s="100">
        <v>43344</v>
      </c>
      <c r="F8453" t="s">
        <v>2839</v>
      </c>
      <c r="G8453" t="s">
        <v>9354</v>
      </c>
    </row>
    <row r="8454" spans="1:7" hidden="1" x14ac:dyDescent="0.2"/>
    <row r="8455" spans="1:7" hidden="1" x14ac:dyDescent="0.2">
      <c r="B8455" t="s">
        <v>2841</v>
      </c>
    </row>
    <row r="8456" spans="1:7" hidden="1" x14ac:dyDescent="0.2">
      <c r="A8456" t="s">
        <v>2842</v>
      </c>
      <c r="B8456" t="s">
        <v>2843</v>
      </c>
      <c r="C8456" t="s">
        <v>2844</v>
      </c>
    </row>
    <row r="8457" spans="1:7" hidden="1" x14ac:dyDescent="0.2"/>
    <row r="8458" spans="1:7" hidden="1" x14ac:dyDescent="0.2">
      <c r="B8458" t="s">
        <v>2845</v>
      </c>
      <c r="C8458" t="s">
        <v>2846</v>
      </c>
    </row>
    <row r="8459" spans="1:7" hidden="1" x14ac:dyDescent="0.2">
      <c r="B8459" t="s">
        <v>2847</v>
      </c>
      <c r="C8459" t="s">
        <v>2848</v>
      </c>
      <c r="D8459" t="s">
        <v>2849</v>
      </c>
      <c r="E8459" t="s">
        <v>2850</v>
      </c>
    </row>
    <row r="8460" spans="1:7" hidden="1" x14ac:dyDescent="0.2"/>
    <row r="8461" spans="1:7" hidden="1" x14ac:dyDescent="0.2"/>
    <row r="8462" spans="1:7" hidden="1" x14ac:dyDescent="0.2">
      <c r="A8462" t="s">
        <v>2851</v>
      </c>
      <c r="B8462" t="s">
        <v>2852</v>
      </c>
      <c r="C8462" t="s">
        <v>2853</v>
      </c>
      <c r="E8462" t="s">
        <v>2854</v>
      </c>
      <c r="F8462" t="s">
        <v>2855</v>
      </c>
      <c r="G8462" t="s">
        <v>2856</v>
      </c>
    </row>
    <row r="8463" spans="1:7" hidden="1" x14ac:dyDescent="0.2">
      <c r="A8463" t="s">
        <v>2857</v>
      </c>
      <c r="B8463" t="s">
        <v>2858</v>
      </c>
      <c r="C8463" t="s">
        <v>2859</v>
      </c>
      <c r="D8463" t="s">
        <v>2860</v>
      </c>
      <c r="E8463" t="s">
        <v>2861</v>
      </c>
      <c r="F8463" t="s">
        <v>2861</v>
      </c>
      <c r="G8463" t="s">
        <v>2861</v>
      </c>
    </row>
    <row r="8464" spans="1:7" hidden="1" x14ac:dyDescent="0.2">
      <c r="A8464">
        <v>5111</v>
      </c>
      <c r="B8464" t="s">
        <v>3348</v>
      </c>
      <c r="C8464" t="s">
        <v>9355</v>
      </c>
      <c r="D8464" t="s">
        <v>3355</v>
      </c>
      <c r="E8464" s="99">
        <v>2984.71</v>
      </c>
      <c r="F8464">
        <v>375.01</v>
      </c>
      <c r="G8464" s="99">
        <v>3359.72</v>
      </c>
    </row>
    <row r="8465" spans="1:7" hidden="1" x14ac:dyDescent="0.2">
      <c r="A8465">
        <v>5111</v>
      </c>
      <c r="B8465" t="s">
        <v>3348</v>
      </c>
      <c r="C8465" t="s">
        <v>9356</v>
      </c>
      <c r="D8465" t="s">
        <v>3355</v>
      </c>
      <c r="E8465" s="99">
        <v>2984.71</v>
      </c>
      <c r="F8465">
        <v>375.01</v>
      </c>
      <c r="G8465" s="99">
        <v>3359.72</v>
      </c>
    </row>
    <row r="8466" spans="1:7" hidden="1" x14ac:dyDescent="0.2">
      <c r="A8466">
        <v>5111</v>
      </c>
      <c r="B8466" t="s">
        <v>3348</v>
      </c>
      <c r="C8466" t="s">
        <v>9357</v>
      </c>
      <c r="D8466" t="s">
        <v>3355</v>
      </c>
      <c r="E8466" s="99">
        <v>2984.71</v>
      </c>
      <c r="F8466">
        <v>375.01</v>
      </c>
      <c r="G8466" s="99">
        <v>3359.72</v>
      </c>
    </row>
    <row r="8467" spans="1:7" hidden="1" x14ac:dyDescent="0.2">
      <c r="A8467">
        <v>5111</v>
      </c>
      <c r="B8467" t="s">
        <v>3348</v>
      </c>
      <c r="C8467" t="s">
        <v>9358</v>
      </c>
      <c r="D8467" t="s">
        <v>3355</v>
      </c>
      <c r="E8467" s="99">
        <v>3420.46</v>
      </c>
      <c r="F8467">
        <v>429.48</v>
      </c>
      <c r="G8467" s="99">
        <v>3849.94</v>
      </c>
    </row>
    <row r="8468" spans="1:7" hidden="1" x14ac:dyDescent="0.2">
      <c r="A8468">
        <v>5111</v>
      </c>
      <c r="B8468" t="s">
        <v>3348</v>
      </c>
      <c r="C8468" t="s">
        <v>9359</v>
      </c>
      <c r="D8468" t="s">
        <v>3355</v>
      </c>
      <c r="E8468" s="99">
        <v>2984.71</v>
      </c>
      <c r="F8468">
        <v>375.01</v>
      </c>
      <c r="G8468" s="99">
        <v>3359.72</v>
      </c>
    </row>
    <row r="8469" spans="1:7" hidden="1" x14ac:dyDescent="0.2">
      <c r="A8469">
        <v>5111</v>
      </c>
      <c r="B8469" t="s">
        <v>3348</v>
      </c>
      <c r="C8469" t="s">
        <v>9360</v>
      </c>
      <c r="D8469" t="s">
        <v>3355</v>
      </c>
      <c r="E8469" s="99">
        <v>2548.96</v>
      </c>
      <c r="F8469">
        <v>-345.16</v>
      </c>
      <c r="G8469" s="99">
        <v>2203.8000000000002</v>
      </c>
    </row>
    <row r="8470" spans="1:7" hidden="1" x14ac:dyDescent="0.2">
      <c r="A8470">
        <v>5111</v>
      </c>
      <c r="B8470" t="s">
        <v>3348</v>
      </c>
      <c r="C8470" t="s">
        <v>9361</v>
      </c>
      <c r="D8470" t="s">
        <v>3355</v>
      </c>
      <c r="E8470" s="99">
        <v>3420.46</v>
      </c>
      <c r="F8470">
        <v>429.48</v>
      </c>
      <c r="G8470" s="99">
        <v>3849.94</v>
      </c>
    </row>
    <row r="8471" spans="1:7" hidden="1" x14ac:dyDescent="0.2">
      <c r="A8471">
        <v>5111</v>
      </c>
      <c r="B8471" t="s">
        <v>3348</v>
      </c>
      <c r="C8471" t="s">
        <v>9362</v>
      </c>
      <c r="D8471" t="s">
        <v>3355</v>
      </c>
      <c r="E8471" s="99">
        <v>3420.46</v>
      </c>
      <c r="F8471">
        <v>429.48</v>
      </c>
      <c r="G8471" s="99">
        <v>3849.94</v>
      </c>
    </row>
    <row r="8472" spans="1:7" hidden="1" x14ac:dyDescent="0.2">
      <c r="A8472">
        <v>5111</v>
      </c>
      <c r="B8472" t="s">
        <v>3348</v>
      </c>
      <c r="C8472" t="s">
        <v>9363</v>
      </c>
      <c r="D8472" t="s">
        <v>3355</v>
      </c>
      <c r="E8472" s="99">
        <v>2984.71</v>
      </c>
      <c r="F8472">
        <v>375.01</v>
      </c>
      <c r="G8472" s="99">
        <v>3359.72</v>
      </c>
    </row>
    <row r="8473" spans="1:7" hidden="1" x14ac:dyDescent="0.2">
      <c r="A8473">
        <v>5111</v>
      </c>
      <c r="B8473" t="s">
        <v>3348</v>
      </c>
      <c r="C8473" t="s">
        <v>9364</v>
      </c>
      <c r="D8473" t="s">
        <v>3355</v>
      </c>
      <c r="E8473" s="99">
        <v>2984.71</v>
      </c>
      <c r="F8473">
        <v>375.01</v>
      </c>
      <c r="G8473" s="99">
        <v>3359.72</v>
      </c>
    </row>
    <row r="8474" spans="1:7" hidden="1" x14ac:dyDescent="0.2">
      <c r="A8474">
        <v>5111</v>
      </c>
      <c r="B8474" t="s">
        <v>3348</v>
      </c>
      <c r="C8474" t="s">
        <v>9365</v>
      </c>
      <c r="D8474" t="s">
        <v>3355</v>
      </c>
      <c r="E8474" s="99">
        <v>3420.46</v>
      </c>
      <c r="F8474">
        <v>429.48</v>
      </c>
      <c r="G8474" s="99">
        <v>3849.94</v>
      </c>
    </row>
    <row r="8475" spans="1:7" hidden="1" x14ac:dyDescent="0.2">
      <c r="A8475">
        <v>5111</v>
      </c>
      <c r="B8475" t="s">
        <v>3348</v>
      </c>
      <c r="C8475" t="s">
        <v>9366</v>
      </c>
      <c r="D8475" t="s">
        <v>3355</v>
      </c>
      <c r="E8475" s="99">
        <v>2984.71</v>
      </c>
      <c r="F8475">
        <v>375.01</v>
      </c>
      <c r="G8475" s="99">
        <v>3359.72</v>
      </c>
    </row>
    <row r="8476" spans="1:7" hidden="1" x14ac:dyDescent="0.2">
      <c r="A8476">
        <v>5111</v>
      </c>
      <c r="B8476" t="s">
        <v>3348</v>
      </c>
      <c r="C8476" t="s">
        <v>9367</v>
      </c>
      <c r="D8476" t="s">
        <v>3355</v>
      </c>
      <c r="E8476" s="99">
        <v>3420.46</v>
      </c>
      <c r="F8476">
        <v>429.48</v>
      </c>
      <c r="G8476" s="99">
        <v>3849.94</v>
      </c>
    </row>
    <row r="8477" spans="1:7" hidden="1" x14ac:dyDescent="0.2">
      <c r="A8477">
        <v>5111</v>
      </c>
      <c r="B8477" t="s">
        <v>3348</v>
      </c>
      <c r="C8477" t="s">
        <v>9368</v>
      </c>
      <c r="D8477" t="s">
        <v>3355</v>
      </c>
      <c r="E8477" s="99">
        <v>3420.46</v>
      </c>
      <c r="F8477">
        <v>429.48</v>
      </c>
      <c r="G8477" s="99">
        <v>3849.94</v>
      </c>
    </row>
    <row r="8478" spans="1:7" hidden="1" x14ac:dyDescent="0.2">
      <c r="A8478">
        <v>5111</v>
      </c>
      <c r="B8478" t="s">
        <v>3348</v>
      </c>
      <c r="C8478" t="s">
        <v>9369</v>
      </c>
      <c r="D8478" t="s">
        <v>3355</v>
      </c>
      <c r="E8478" s="99">
        <v>3420.46</v>
      </c>
      <c r="F8478">
        <v>429.48</v>
      </c>
      <c r="G8478" s="99">
        <v>3849.94</v>
      </c>
    </row>
    <row r="8479" spans="1:7" hidden="1" x14ac:dyDescent="0.2">
      <c r="A8479">
        <v>5111</v>
      </c>
      <c r="B8479" t="s">
        <v>3348</v>
      </c>
      <c r="C8479" t="s">
        <v>9370</v>
      </c>
      <c r="D8479" t="s">
        <v>3355</v>
      </c>
      <c r="E8479" s="99">
        <v>2984.71</v>
      </c>
      <c r="F8479">
        <v>375.01</v>
      </c>
      <c r="G8479" s="99">
        <v>3359.72</v>
      </c>
    </row>
    <row r="8480" spans="1:7" hidden="1" x14ac:dyDescent="0.2">
      <c r="A8480">
        <v>5111</v>
      </c>
      <c r="B8480" t="s">
        <v>3348</v>
      </c>
      <c r="C8480" t="s">
        <v>9371</v>
      </c>
      <c r="D8480" t="s">
        <v>3355</v>
      </c>
      <c r="E8480" s="99">
        <v>2984.71</v>
      </c>
      <c r="F8480">
        <v>375.01</v>
      </c>
      <c r="G8480" s="99">
        <v>3359.72</v>
      </c>
    </row>
    <row r="8481" spans="1:7" hidden="1" x14ac:dyDescent="0.2">
      <c r="A8481">
        <v>5111</v>
      </c>
      <c r="B8481" t="s">
        <v>3348</v>
      </c>
      <c r="C8481" t="s">
        <v>9372</v>
      </c>
      <c r="D8481" t="s">
        <v>3355</v>
      </c>
      <c r="E8481" s="99">
        <v>2984.71</v>
      </c>
      <c r="F8481">
        <v>375.01</v>
      </c>
      <c r="G8481" s="99">
        <v>3359.72</v>
      </c>
    </row>
    <row r="8482" spans="1:7" hidden="1" x14ac:dyDescent="0.2">
      <c r="A8482">
        <v>5111</v>
      </c>
      <c r="B8482" t="s">
        <v>3348</v>
      </c>
      <c r="C8482" t="s">
        <v>9373</v>
      </c>
      <c r="D8482" t="s">
        <v>3355</v>
      </c>
      <c r="E8482" s="99">
        <v>3420.46</v>
      </c>
      <c r="F8482">
        <v>429.48</v>
      </c>
      <c r="G8482" s="99">
        <v>3849.94</v>
      </c>
    </row>
    <row r="8483" spans="1:7" hidden="1" x14ac:dyDescent="0.2">
      <c r="A8483">
        <v>5111</v>
      </c>
      <c r="B8483" t="s">
        <v>3348</v>
      </c>
      <c r="C8483" t="s">
        <v>9374</v>
      </c>
      <c r="D8483" t="s">
        <v>3355</v>
      </c>
      <c r="E8483" s="99">
        <v>2984.71</v>
      </c>
      <c r="F8483">
        <v>375.01</v>
      </c>
      <c r="G8483" s="99">
        <v>3359.72</v>
      </c>
    </row>
    <row r="8484" spans="1:7" hidden="1" x14ac:dyDescent="0.2">
      <c r="A8484">
        <v>5111</v>
      </c>
      <c r="B8484" t="s">
        <v>3348</v>
      </c>
      <c r="C8484" t="s">
        <v>9375</v>
      </c>
      <c r="D8484" t="s">
        <v>3355</v>
      </c>
      <c r="E8484" s="99">
        <v>3420.46</v>
      </c>
      <c r="F8484">
        <v>429.48</v>
      </c>
      <c r="G8484" s="99">
        <v>3849.94</v>
      </c>
    </row>
    <row r="8485" spans="1:7" hidden="1" x14ac:dyDescent="0.2">
      <c r="A8485">
        <v>5111</v>
      </c>
      <c r="B8485" t="s">
        <v>3348</v>
      </c>
      <c r="C8485" t="s">
        <v>9376</v>
      </c>
      <c r="D8485" t="s">
        <v>3355</v>
      </c>
      <c r="E8485" s="99">
        <v>3420.46</v>
      </c>
      <c r="F8485">
        <v>429.48</v>
      </c>
      <c r="G8485" s="99">
        <v>3849.94</v>
      </c>
    </row>
    <row r="8486" spans="1:7" hidden="1" x14ac:dyDescent="0.2">
      <c r="A8486">
        <v>5111</v>
      </c>
      <c r="B8486" t="s">
        <v>3348</v>
      </c>
      <c r="C8486" t="s">
        <v>9377</v>
      </c>
      <c r="D8486" t="s">
        <v>3355</v>
      </c>
      <c r="E8486" s="99">
        <v>3309.76</v>
      </c>
      <c r="F8486">
        <v>415.64</v>
      </c>
      <c r="G8486" s="99">
        <v>3725.4</v>
      </c>
    </row>
    <row r="8487" spans="1:7" hidden="1" x14ac:dyDescent="0.2">
      <c r="A8487">
        <v>5111</v>
      </c>
      <c r="B8487" t="s">
        <v>3348</v>
      </c>
      <c r="C8487" t="s">
        <v>9378</v>
      </c>
      <c r="D8487" t="s">
        <v>3355</v>
      </c>
      <c r="E8487" s="99">
        <v>3745.51</v>
      </c>
      <c r="F8487">
        <v>470.11</v>
      </c>
      <c r="G8487" s="99">
        <v>4215.62</v>
      </c>
    </row>
    <row r="8488" spans="1:7" hidden="1" x14ac:dyDescent="0.2">
      <c r="A8488">
        <v>5111</v>
      </c>
      <c r="B8488" t="s">
        <v>3348</v>
      </c>
      <c r="C8488" t="s">
        <v>9379</v>
      </c>
      <c r="D8488" t="s">
        <v>3355</v>
      </c>
      <c r="E8488" s="99">
        <v>3745.51</v>
      </c>
      <c r="F8488">
        <v>470.11</v>
      </c>
      <c r="G8488" s="99">
        <v>4215.62</v>
      </c>
    </row>
    <row r="8489" spans="1:7" hidden="1" x14ac:dyDescent="0.2">
      <c r="A8489">
        <v>5111</v>
      </c>
      <c r="B8489" t="s">
        <v>3348</v>
      </c>
      <c r="C8489" t="s">
        <v>9380</v>
      </c>
      <c r="D8489" t="s">
        <v>3355</v>
      </c>
      <c r="E8489" s="99">
        <v>3420.46</v>
      </c>
      <c r="F8489">
        <v>429.48</v>
      </c>
      <c r="G8489" s="99">
        <v>3849.94</v>
      </c>
    </row>
    <row r="8490" spans="1:7" hidden="1" x14ac:dyDescent="0.2">
      <c r="A8490">
        <v>5111</v>
      </c>
      <c r="B8490" t="s">
        <v>3348</v>
      </c>
      <c r="C8490" t="s">
        <v>9381</v>
      </c>
      <c r="D8490" t="s">
        <v>3355</v>
      </c>
      <c r="E8490" s="99">
        <v>2984.71</v>
      </c>
      <c r="F8490">
        <v>375.01</v>
      </c>
      <c r="G8490" s="99">
        <v>3359.72</v>
      </c>
    </row>
    <row r="8491" spans="1:7" hidden="1" x14ac:dyDescent="0.2">
      <c r="A8491">
        <v>5111</v>
      </c>
      <c r="B8491" t="s">
        <v>3348</v>
      </c>
      <c r="C8491" t="s">
        <v>9382</v>
      </c>
      <c r="D8491" t="s">
        <v>3355</v>
      </c>
      <c r="E8491" s="99">
        <v>2984.71</v>
      </c>
      <c r="F8491">
        <v>375.01</v>
      </c>
      <c r="G8491" s="99">
        <v>3359.72</v>
      </c>
    </row>
    <row r="8492" spans="1:7" hidden="1" x14ac:dyDescent="0.2">
      <c r="A8492">
        <v>5111</v>
      </c>
      <c r="B8492" t="s">
        <v>3348</v>
      </c>
      <c r="C8492" t="s">
        <v>9383</v>
      </c>
      <c r="D8492" t="s">
        <v>3355</v>
      </c>
      <c r="E8492" s="99">
        <v>2984.71</v>
      </c>
      <c r="F8492">
        <v>375.01</v>
      </c>
      <c r="G8492" s="99">
        <v>3359.72</v>
      </c>
    </row>
    <row r="8493" spans="1:7" hidden="1" x14ac:dyDescent="0.2">
      <c r="A8493">
        <v>5111</v>
      </c>
      <c r="B8493" t="s">
        <v>3348</v>
      </c>
      <c r="C8493" t="s">
        <v>9384</v>
      </c>
      <c r="D8493" t="s">
        <v>3355</v>
      </c>
      <c r="E8493" s="99">
        <v>2984.71</v>
      </c>
      <c r="F8493">
        <v>375.01</v>
      </c>
      <c r="G8493" s="99">
        <v>3359.72</v>
      </c>
    </row>
    <row r="8494" spans="1:7" hidden="1" x14ac:dyDescent="0.2">
      <c r="A8494">
        <v>5111</v>
      </c>
      <c r="B8494" t="s">
        <v>3348</v>
      </c>
      <c r="C8494" t="s">
        <v>9385</v>
      </c>
      <c r="D8494" t="s">
        <v>3355</v>
      </c>
      <c r="E8494" s="99">
        <v>3420.46</v>
      </c>
      <c r="F8494">
        <v>429.48</v>
      </c>
      <c r="G8494" s="99">
        <v>3849.94</v>
      </c>
    </row>
    <row r="8495" spans="1:7" hidden="1" x14ac:dyDescent="0.2">
      <c r="A8495">
        <v>5111</v>
      </c>
      <c r="B8495" t="s">
        <v>3348</v>
      </c>
      <c r="C8495" t="s">
        <v>9386</v>
      </c>
      <c r="D8495" t="s">
        <v>3355</v>
      </c>
      <c r="E8495" s="99">
        <v>3420.46</v>
      </c>
      <c r="F8495">
        <v>429.48</v>
      </c>
      <c r="G8495" s="99">
        <v>3849.94</v>
      </c>
    </row>
    <row r="8496" spans="1:7" hidden="1" x14ac:dyDescent="0.2">
      <c r="A8496">
        <v>5111</v>
      </c>
      <c r="B8496" t="s">
        <v>3348</v>
      </c>
      <c r="C8496" t="s">
        <v>9387</v>
      </c>
      <c r="D8496" t="s">
        <v>3355</v>
      </c>
      <c r="E8496" s="99">
        <v>2984.71</v>
      </c>
      <c r="F8496">
        <v>375.01</v>
      </c>
      <c r="G8496" s="99">
        <v>3359.72</v>
      </c>
    </row>
    <row r="8497" spans="1:7" hidden="1" x14ac:dyDescent="0.2">
      <c r="A8497">
        <v>5111</v>
      </c>
      <c r="B8497" t="s">
        <v>3348</v>
      </c>
      <c r="C8497" t="s">
        <v>9388</v>
      </c>
      <c r="D8497" t="s">
        <v>3355</v>
      </c>
      <c r="E8497" s="99">
        <v>2984.71</v>
      </c>
      <c r="F8497">
        <v>375.01</v>
      </c>
      <c r="G8497" s="99">
        <v>3359.72</v>
      </c>
    </row>
    <row r="8498" spans="1:7" hidden="1" x14ac:dyDescent="0.2">
      <c r="A8498">
        <v>5111</v>
      </c>
      <c r="B8498" t="s">
        <v>3348</v>
      </c>
      <c r="C8498" t="s">
        <v>9389</v>
      </c>
      <c r="D8498" t="s">
        <v>3355</v>
      </c>
      <c r="E8498" s="99">
        <v>2984.71</v>
      </c>
      <c r="F8498">
        <v>375.01</v>
      </c>
      <c r="G8498" s="99">
        <v>3359.72</v>
      </c>
    </row>
    <row r="8499" spans="1:7" hidden="1" x14ac:dyDescent="0.2">
      <c r="A8499">
        <v>5111</v>
      </c>
      <c r="B8499" t="s">
        <v>3348</v>
      </c>
      <c r="C8499" t="s">
        <v>9390</v>
      </c>
      <c r="D8499" t="s">
        <v>3355</v>
      </c>
      <c r="E8499" s="99">
        <v>3420.46</v>
      </c>
      <c r="F8499">
        <v>429.48</v>
      </c>
      <c r="G8499" s="99">
        <v>3849.94</v>
      </c>
    </row>
    <row r="8500" spans="1:7" hidden="1" x14ac:dyDescent="0.2">
      <c r="A8500">
        <v>5111</v>
      </c>
      <c r="B8500" t="s">
        <v>3348</v>
      </c>
      <c r="C8500" t="s">
        <v>9391</v>
      </c>
      <c r="D8500" t="s">
        <v>3355</v>
      </c>
      <c r="E8500" s="99">
        <v>3420.46</v>
      </c>
      <c r="F8500">
        <v>429.48</v>
      </c>
      <c r="G8500" s="99">
        <v>3849.94</v>
      </c>
    </row>
    <row r="8501" spans="1:7" hidden="1" x14ac:dyDescent="0.2">
      <c r="A8501">
        <v>5111</v>
      </c>
      <c r="B8501" t="s">
        <v>3348</v>
      </c>
      <c r="C8501" t="s">
        <v>9392</v>
      </c>
      <c r="D8501" t="s">
        <v>3355</v>
      </c>
      <c r="E8501" s="99">
        <v>3420.46</v>
      </c>
      <c r="F8501">
        <v>429.48</v>
      </c>
      <c r="G8501" s="99">
        <v>3849.94</v>
      </c>
    </row>
    <row r="8502" spans="1:7" hidden="1" x14ac:dyDescent="0.2">
      <c r="A8502">
        <v>5111</v>
      </c>
      <c r="B8502" t="s">
        <v>3348</v>
      </c>
      <c r="C8502" t="s">
        <v>9393</v>
      </c>
      <c r="D8502" t="s">
        <v>3355</v>
      </c>
      <c r="E8502" s="99">
        <v>2984.71</v>
      </c>
      <c r="F8502">
        <v>375.01</v>
      </c>
      <c r="G8502" s="99">
        <v>3359.72</v>
      </c>
    </row>
    <row r="8503" spans="1:7" hidden="1" x14ac:dyDescent="0.2">
      <c r="A8503">
        <v>5111</v>
      </c>
      <c r="B8503" t="s">
        <v>3348</v>
      </c>
      <c r="C8503" t="s">
        <v>9394</v>
      </c>
      <c r="D8503" t="s">
        <v>3355</v>
      </c>
      <c r="E8503" s="99">
        <v>3420.46</v>
      </c>
      <c r="F8503">
        <v>429.48</v>
      </c>
      <c r="G8503" s="99">
        <v>3849.94</v>
      </c>
    </row>
    <row r="8504" spans="1:7" hidden="1" x14ac:dyDescent="0.2">
      <c r="A8504">
        <v>5111</v>
      </c>
      <c r="B8504" t="s">
        <v>3348</v>
      </c>
      <c r="C8504" t="s">
        <v>9395</v>
      </c>
      <c r="D8504" t="s">
        <v>3355</v>
      </c>
      <c r="E8504" s="99">
        <v>3420.46</v>
      </c>
      <c r="F8504">
        <v>429.48</v>
      </c>
      <c r="G8504" s="99">
        <v>3849.94</v>
      </c>
    </row>
    <row r="8505" spans="1:7" hidden="1" x14ac:dyDescent="0.2">
      <c r="A8505" t="s">
        <v>3376</v>
      </c>
      <c r="B8505" t="s">
        <v>3348</v>
      </c>
      <c r="C8505" t="s">
        <v>9396</v>
      </c>
      <c r="D8505">
        <f>-5111-10</f>
        <v>-5121</v>
      </c>
      <c r="E8505" s="99">
        <v>2984.71</v>
      </c>
      <c r="F8505">
        <v>375.01</v>
      </c>
      <c r="G8505" s="99">
        <v>3359.72</v>
      </c>
    </row>
    <row r="8506" spans="1:7" hidden="1" x14ac:dyDescent="0.2">
      <c r="A8506">
        <v>5111</v>
      </c>
      <c r="B8506" t="s">
        <v>3348</v>
      </c>
      <c r="C8506" t="s">
        <v>9397</v>
      </c>
      <c r="D8506" t="s">
        <v>3355</v>
      </c>
      <c r="E8506" s="99">
        <v>3420.46</v>
      </c>
      <c r="F8506">
        <v>429.48</v>
      </c>
      <c r="G8506" s="99">
        <v>3849.94</v>
      </c>
    </row>
    <row r="8507" spans="1:7" hidden="1" x14ac:dyDescent="0.2">
      <c r="A8507">
        <v>5111</v>
      </c>
      <c r="B8507" t="s">
        <v>3348</v>
      </c>
      <c r="C8507" t="s">
        <v>9398</v>
      </c>
      <c r="D8507" t="s">
        <v>3355</v>
      </c>
      <c r="E8507" s="99">
        <v>2984.71</v>
      </c>
      <c r="F8507">
        <v>375.01</v>
      </c>
      <c r="G8507" s="99">
        <v>3359.72</v>
      </c>
    </row>
    <row r="8508" spans="1:7" hidden="1" x14ac:dyDescent="0.2">
      <c r="A8508">
        <v>5111</v>
      </c>
      <c r="B8508" t="s">
        <v>3348</v>
      </c>
      <c r="C8508" t="s">
        <v>9399</v>
      </c>
      <c r="D8508" t="s">
        <v>3355</v>
      </c>
      <c r="E8508" s="99">
        <v>2984.71</v>
      </c>
      <c r="F8508">
        <v>375.01</v>
      </c>
      <c r="G8508" s="99">
        <v>3359.72</v>
      </c>
    </row>
    <row r="8509" spans="1:7" hidden="1" x14ac:dyDescent="0.2">
      <c r="A8509">
        <v>5111</v>
      </c>
      <c r="B8509" t="s">
        <v>3348</v>
      </c>
      <c r="C8509" t="s">
        <v>9400</v>
      </c>
      <c r="D8509" t="s">
        <v>3355</v>
      </c>
      <c r="E8509" s="99">
        <v>2984.71</v>
      </c>
      <c r="F8509">
        <v>375.01</v>
      </c>
      <c r="G8509" s="99">
        <v>3359.72</v>
      </c>
    </row>
    <row r="8510" spans="1:7" hidden="1" x14ac:dyDescent="0.2">
      <c r="A8510">
        <v>5111</v>
      </c>
      <c r="B8510" t="s">
        <v>3348</v>
      </c>
      <c r="C8510" t="s">
        <v>9401</v>
      </c>
      <c r="D8510" t="s">
        <v>3355</v>
      </c>
      <c r="E8510" s="99">
        <v>2984.71</v>
      </c>
      <c r="F8510">
        <v>375.01</v>
      </c>
      <c r="G8510" s="99">
        <v>3359.72</v>
      </c>
    </row>
    <row r="8511" spans="1:7" hidden="1" x14ac:dyDescent="0.2">
      <c r="A8511">
        <v>5111</v>
      </c>
      <c r="B8511" t="s">
        <v>3348</v>
      </c>
      <c r="C8511" t="s">
        <v>9402</v>
      </c>
      <c r="D8511" t="s">
        <v>3355</v>
      </c>
      <c r="E8511" s="99">
        <v>2984.71</v>
      </c>
      <c r="F8511">
        <v>375.01</v>
      </c>
      <c r="G8511" s="99">
        <v>3359.72</v>
      </c>
    </row>
    <row r="8512" spans="1:7" hidden="1" x14ac:dyDescent="0.2">
      <c r="A8512">
        <v>5111</v>
      </c>
      <c r="B8512" t="s">
        <v>3348</v>
      </c>
      <c r="C8512" t="s">
        <v>9403</v>
      </c>
      <c r="D8512" t="s">
        <v>3355</v>
      </c>
      <c r="E8512" s="99">
        <v>2984.71</v>
      </c>
      <c r="F8512">
        <v>375.01</v>
      </c>
      <c r="G8512" s="99">
        <v>3359.72</v>
      </c>
    </row>
    <row r="8513" spans="1:7" hidden="1" x14ac:dyDescent="0.2">
      <c r="A8513">
        <v>5111</v>
      </c>
      <c r="B8513" t="s">
        <v>3348</v>
      </c>
      <c r="C8513" t="s">
        <v>9404</v>
      </c>
      <c r="D8513" t="s">
        <v>3355</v>
      </c>
      <c r="E8513" s="99">
        <v>3420.46</v>
      </c>
      <c r="F8513">
        <v>429.48</v>
      </c>
      <c r="G8513" s="99">
        <v>3849.94</v>
      </c>
    </row>
    <row r="8514" spans="1:7" hidden="1" x14ac:dyDescent="0.2">
      <c r="A8514" t="s">
        <v>357</v>
      </c>
    </row>
    <row r="8515" spans="1:7" hidden="1" x14ac:dyDescent="0.2"/>
    <row r="8516" spans="1:7" hidden="1" x14ac:dyDescent="0.2"/>
    <row r="8517" spans="1:7" hidden="1" x14ac:dyDescent="0.2"/>
    <row r="8518" spans="1:7" hidden="1" x14ac:dyDescent="0.2">
      <c r="A8518" t="s">
        <v>2523</v>
      </c>
      <c r="C8518" t="s">
        <v>2832</v>
      </c>
      <c r="D8518" t="s">
        <v>2833</v>
      </c>
      <c r="E8518" t="s">
        <v>2834</v>
      </c>
      <c r="F8518" t="s">
        <v>2835</v>
      </c>
      <c r="G8518" t="s">
        <v>2836</v>
      </c>
    </row>
    <row r="8519" spans="1:7" hidden="1" x14ac:dyDescent="0.2">
      <c r="C8519" t="s">
        <v>2837</v>
      </c>
      <c r="D8519" t="s">
        <v>2838</v>
      </c>
      <c r="E8519" s="100">
        <v>43344</v>
      </c>
      <c r="F8519" t="s">
        <v>2839</v>
      </c>
      <c r="G8519" t="s">
        <v>9405</v>
      </c>
    </row>
    <row r="8520" spans="1:7" hidden="1" x14ac:dyDescent="0.2"/>
    <row r="8521" spans="1:7" hidden="1" x14ac:dyDescent="0.2">
      <c r="B8521" t="s">
        <v>2841</v>
      </c>
    </row>
    <row r="8522" spans="1:7" hidden="1" x14ac:dyDescent="0.2">
      <c r="A8522" t="s">
        <v>2842</v>
      </c>
      <c r="B8522" t="s">
        <v>2843</v>
      </c>
      <c r="C8522" t="s">
        <v>2844</v>
      </c>
    </row>
    <row r="8523" spans="1:7" hidden="1" x14ac:dyDescent="0.2"/>
    <row r="8524" spans="1:7" hidden="1" x14ac:dyDescent="0.2">
      <c r="B8524" t="s">
        <v>2845</v>
      </c>
      <c r="C8524" t="s">
        <v>2846</v>
      </c>
    </row>
    <row r="8525" spans="1:7" hidden="1" x14ac:dyDescent="0.2">
      <c r="B8525" t="s">
        <v>2847</v>
      </c>
      <c r="C8525" t="s">
        <v>2848</v>
      </c>
      <c r="D8525" t="s">
        <v>2849</v>
      </c>
      <c r="E8525" t="s">
        <v>2850</v>
      </c>
    </row>
    <row r="8526" spans="1:7" hidden="1" x14ac:dyDescent="0.2"/>
    <row r="8527" spans="1:7" hidden="1" x14ac:dyDescent="0.2"/>
    <row r="8528" spans="1:7" hidden="1" x14ac:dyDescent="0.2">
      <c r="A8528" t="s">
        <v>2851</v>
      </c>
      <c r="B8528" t="s">
        <v>2852</v>
      </c>
      <c r="C8528" t="s">
        <v>2853</v>
      </c>
      <c r="E8528" t="s">
        <v>2854</v>
      </c>
      <c r="F8528" t="s">
        <v>2855</v>
      </c>
      <c r="G8528" t="s">
        <v>2856</v>
      </c>
    </row>
    <row r="8529" spans="1:7" hidden="1" x14ac:dyDescent="0.2">
      <c r="A8529" t="s">
        <v>2857</v>
      </c>
      <c r="B8529" t="s">
        <v>2858</v>
      </c>
      <c r="C8529" t="s">
        <v>2859</v>
      </c>
      <c r="D8529" t="s">
        <v>2860</v>
      </c>
      <c r="E8529" t="s">
        <v>2861</v>
      </c>
      <c r="F8529" t="s">
        <v>2861</v>
      </c>
      <c r="G8529" t="s">
        <v>2861</v>
      </c>
    </row>
    <row r="8530" spans="1:7" hidden="1" x14ac:dyDescent="0.2">
      <c r="A8530">
        <v>5111</v>
      </c>
      <c r="B8530" t="s">
        <v>3348</v>
      </c>
      <c r="C8530" t="s">
        <v>9406</v>
      </c>
      <c r="D8530" t="s">
        <v>3355</v>
      </c>
      <c r="E8530" s="99">
        <v>3420.46</v>
      </c>
      <c r="F8530">
        <v>429.48</v>
      </c>
      <c r="G8530" s="99">
        <v>3849.94</v>
      </c>
    </row>
    <row r="8531" spans="1:7" hidden="1" x14ac:dyDescent="0.2">
      <c r="A8531">
        <v>5111</v>
      </c>
      <c r="B8531" t="s">
        <v>3348</v>
      </c>
      <c r="C8531" t="s">
        <v>9407</v>
      </c>
      <c r="D8531" t="s">
        <v>3355</v>
      </c>
      <c r="E8531" s="99">
        <v>2984.71</v>
      </c>
      <c r="F8531">
        <v>375.01</v>
      </c>
      <c r="G8531" s="99">
        <v>3359.72</v>
      </c>
    </row>
    <row r="8532" spans="1:7" hidden="1" x14ac:dyDescent="0.2">
      <c r="A8532">
        <v>5111</v>
      </c>
      <c r="B8532" t="s">
        <v>3348</v>
      </c>
      <c r="C8532" t="s">
        <v>9408</v>
      </c>
      <c r="D8532" t="s">
        <v>3355</v>
      </c>
      <c r="E8532" s="99">
        <v>2984.71</v>
      </c>
      <c r="F8532">
        <v>375.01</v>
      </c>
      <c r="G8532" s="99">
        <v>3359.72</v>
      </c>
    </row>
    <row r="8533" spans="1:7" hidden="1" x14ac:dyDescent="0.2">
      <c r="A8533">
        <v>5111</v>
      </c>
      <c r="B8533" t="s">
        <v>3348</v>
      </c>
      <c r="C8533" t="s">
        <v>9409</v>
      </c>
      <c r="D8533" t="s">
        <v>3355</v>
      </c>
      <c r="E8533" s="99">
        <v>2984.71</v>
      </c>
      <c r="F8533">
        <v>375.01</v>
      </c>
      <c r="G8533" s="99">
        <v>3359.72</v>
      </c>
    </row>
    <row r="8534" spans="1:7" hidden="1" x14ac:dyDescent="0.2">
      <c r="A8534">
        <v>5111</v>
      </c>
      <c r="B8534" t="s">
        <v>3348</v>
      </c>
      <c r="C8534" t="s">
        <v>9410</v>
      </c>
      <c r="D8534" t="s">
        <v>3355</v>
      </c>
      <c r="E8534" s="99">
        <v>2984.71</v>
      </c>
      <c r="F8534">
        <v>375.01</v>
      </c>
      <c r="G8534" s="99">
        <v>3359.72</v>
      </c>
    </row>
    <row r="8535" spans="1:7" hidden="1" x14ac:dyDescent="0.2">
      <c r="A8535">
        <v>5111</v>
      </c>
      <c r="B8535" t="s">
        <v>3348</v>
      </c>
      <c r="C8535" t="s">
        <v>9411</v>
      </c>
      <c r="D8535" t="s">
        <v>3355</v>
      </c>
      <c r="E8535" s="99">
        <v>2984.71</v>
      </c>
      <c r="F8535">
        <v>375.01</v>
      </c>
      <c r="G8535" s="99">
        <v>3359.72</v>
      </c>
    </row>
    <row r="8536" spans="1:7" hidden="1" x14ac:dyDescent="0.2">
      <c r="A8536">
        <v>5111</v>
      </c>
      <c r="B8536" t="s">
        <v>3348</v>
      </c>
      <c r="C8536" t="s">
        <v>9412</v>
      </c>
      <c r="D8536" t="s">
        <v>3355</v>
      </c>
      <c r="E8536" s="99">
        <v>2984.71</v>
      </c>
      <c r="F8536">
        <v>375.01</v>
      </c>
      <c r="G8536" s="99">
        <v>3359.72</v>
      </c>
    </row>
    <row r="8537" spans="1:7" hidden="1" x14ac:dyDescent="0.2">
      <c r="A8537">
        <v>5111</v>
      </c>
      <c r="B8537" t="s">
        <v>3348</v>
      </c>
      <c r="C8537" t="s">
        <v>9413</v>
      </c>
      <c r="D8537" t="s">
        <v>3355</v>
      </c>
      <c r="E8537" s="99">
        <v>2984.71</v>
      </c>
      <c r="F8537">
        <v>375.01</v>
      </c>
      <c r="G8537" s="99">
        <v>3359.72</v>
      </c>
    </row>
    <row r="8538" spans="1:7" hidden="1" x14ac:dyDescent="0.2">
      <c r="A8538">
        <v>5111</v>
      </c>
      <c r="B8538" t="s">
        <v>3348</v>
      </c>
      <c r="C8538" t="s">
        <v>9414</v>
      </c>
      <c r="D8538" t="s">
        <v>3355</v>
      </c>
      <c r="E8538" s="99">
        <v>2984.71</v>
      </c>
      <c r="F8538">
        <v>375.01</v>
      </c>
      <c r="G8538" s="99">
        <v>3359.72</v>
      </c>
    </row>
    <row r="8539" spans="1:7" hidden="1" x14ac:dyDescent="0.2">
      <c r="A8539">
        <v>5111</v>
      </c>
      <c r="B8539" t="s">
        <v>3348</v>
      </c>
      <c r="C8539" t="s">
        <v>9415</v>
      </c>
      <c r="D8539" t="s">
        <v>3355</v>
      </c>
      <c r="E8539" s="99">
        <v>2984.71</v>
      </c>
      <c r="F8539">
        <v>375.01</v>
      </c>
      <c r="G8539" s="99">
        <v>3359.72</v>
      </c>
    </row>
    <row r="8540" spans="1:7" hidden="1" x14ac:dyDescent="0.2">
      <c r="A8540">
        <v>5111</v>
      </c>
      <c r="B8540" t="s">
        <v>3348</v>
      </c>
      <c r="C8540" t="s">
        <v>9416</v>
      </c>
      <c r="D8540" t="s">
        <v>3355</v>
      </c>
      <c r="E8540" s="99">
        <v>2984.71</v>
      </c>
      <c r="F8540">
        <v>375.01</v>
      </c>
      <c r="G8540" s="99">
        <v>3359.72</v>
      </c>
    </row>
    <row r="8541" spans="1:7" hidden="1" x14ac:dyDescent="0.2">
      <c r="A8541">
        <v>5111</v>
      </c>
      <c r="B8541" t="s">
        <v>3348</v>
      </c>
      <c r="C8541" t="s">
        <v>9417</v>
      </c>
      <c r="D8541" t="s">
        <v>3355</v>
      </c>
      <c r="E8541" s="99">
        <v>2984.71</v>
      </c>
      <c r="F8541">
        <v>375.01</v>
      </c>
      <c r="G8541" s="99">
        <v>3359.72</v>
      </c>
    </row>
    <row r="8542" spans="1:7" hidden="1" x14ac:dyDescent="0.2">
      <c r="A8542">
        <v>5111</v>
      </c>
      <c r="B8542" t="s">
        <v>3348</v>
      </c>
      <c r="C8542" t="s">
        <v>9418</v>
      </c>
      <c r="D8542" t="s">
        <v>3355</v>
      </c>
      <c r="E8542" s="99">
        <v>2984.71</v>
      </c>
      <c r="F8542">
        <v>375.01</v>
      </c>
      <c r="G8542" s="99">
        <v>3359.72</v>
      </c>
    </row>
    <row r="8543" spans="1:7" hidden="1" x14ac:dyDescent="0.2">
      <c r="A8543">
        <v>5111</v>
      </c>
      <c r="B8543" t="s">
        <v>3348</v>
      </c>
      <c r="C8543" t="s">
        <v>9419</v>
      </c>
      <c r="D8543" t="s">
        <v>3355</v>
      </c>
      <c r="E8543" s="99">
        <v>2984.71</v>
      </c>
      <c r="F8543">
        <v>375.01</v>
      </c>
      <c r="G8543" s="99">
        <v>3359.72</v>
      </c>
    </row>
    <row r="8544" spans="1:7" hidden="1" x14ac:dyDescent="0.2">
      <c r="A8544">
        <v>5111</v>
      </c>
      <c r="B8544" t="s">
        <v>3348</v>
      </c>
      <c r="C8544" t="s">
        <v>9420</v>
      </c>
      <c r="D8544" t="s">
        <v>3355</v>
      </c>
      <c r="E8544" s="99">
        <v>2984.71</v>
      </c>
      <c r="F8544">
        <v>89.71</v>
      </c>
      <c r="G8544" s="99">
        <v>3074.42</v>
      </c>
    </row>
    <row r="8545" spans="1:7" hidden="1" x14ac:dyDescent="0.2">
      <c r="A8545">
        <v>5111</v>
      </c>
      <c r="B8545" t="s">
        <v>3348</v>
      </c>
      <c r="C8545" t="s">
        <v>9421</v>
      </c>
      <c r="D8545" t="s">
        <v>3355</v>
      </c>
      <c r="E8545" s="99">
        <v>2984.71</v>
      </c>
      <c r="F8545">
        <v>375.01</v>
      </c>
      <c r="G8545" s="99">
        <v>3359.72</v>
      </c>
    </row>
    <row r="8546" spans="1:7" hidden="1" x14ac:dyDescent="0.2">
      <c r="A8546">
        <v>5111</v>
      </c>
      <c r="B8546" t="s">
        <v>3348</v>
      </c>
      <c r="C8546" t="s">
        <v>9422</v>
      </c>
      <c r="D8546" t="s">
        <v>3355</v>
      </c>
      <c r="E8546" s="99">
        <v>2984.71</v>
      </c>
      <c r="F8546">
        <v>375.01</v>
      </c>
      <c r="G8546" s="99">
        <v>3359.72</v>
      </c>
    </row>
    <row r="8547" spans="1:7" hidden="1" x14ac:dyDescent="0.2">
      <c r="A8547">
        <v>5111</v>
      </c>
      <c r="B8547" t="s">
        <v>3348</v>
      </c>
      <c r="C8547" t="s">
        <v>9423</v>
      </c>
      <c r="D8547" t="s">
        <v>3355</v>
      </c>
      <c r="E8547" s="99">
        <v>2984.71</v>
      </c>
      <c r="F8547">
        <v>375.01</v>
      </c>
      <c r="G8547" s="99">
        <v>3359.72</v>
      </c>
    </row>
    <row r="8548" spans="1:7" hidden="1" x14ac:dyDescent="0.2">
      <c r="A8548">
        <v>5111</v>
      </c>
      <c r="B8548" t="s">
        <v>3348</v>
      </c>
      <c r="C8548" t="s">
        <v>9424</v>
      </c>
      <c r="D8548" t="s">
        <v>3355</v>
      </c>
      <c r="E8548" s="99">
        <v>2984.71</v>
      </c>
      <c r="F8548">
        <v>375.01</v>
      </c>
      <c r="G8548" s="99">
        <v>3359.72</v>
      </c>
    </row>
    <row r="8549" spans="1:7" hidden="1" x14ac:dyDescent="0.2">
      <c r="A8549">
        <v>5111</v>
      </c>
      <c r="B8549" t="s">
        <v>3348</v>
      </c>
      <c r="C8549" t="s">
        <v>9425</v>
      </c>
      <c r="D8549" t="s">
        <v>3355</v>
      </c>
      <c r="E8549" s="99">
        <v>2984.71</v>
      </c>
      <c r="F8549">
        <v>375.01</v>
      </c>
      <c r="G8549" s="99">
        <v>3359.72</v>
      </c>
    </row>
    <row r="8550" spans="1:7" hidden="1" x14ac:dyDescent="0.2">
      <c r="A8550">
        <v>5111</v>
      </c>
      <c r="B8550" t="s">
        <v>3348</v>
      </c>
      <c r="C8550" t="s">
        <v>9426</v>
      </c>
      <c r="D8550" t="s">
        <v>3355</v>
      </c>
      <c r="E8550" s="99">
        <v>2984.71</v>
      </c>
      <c r="F8550">
        <v>89.71</v>
      </c>
      <c r="G8550" s="99">
        <v>3074.42</v>
      </c>
    </row>
    <row r="8551" spans="1:7" hidden="1" x14ac:dyDescent="0.2">
      <c r="A8551">
        <v>5111</v>
      </c>
      <c r="B8551" t="s">
        <v>3348</v>
      </c>
      <c r="C8551" t="s">
        <v>9427</v>
      </c>
      <c r="D8551" t="s">
        <v>3355</v>
      </c>
      <c r="E8551" s="99">
        <v>2984.71</v>
      </c>
      <c r="F8551">
        <v>375.01</v>
      </c>
      <c r="G8551" s="99">
        <v>3359.72</v>
      </c>
    </row>
    <row r="8552" spans="1:7" hidden="1" x14ac:dyDescent="0.2">
      <c r="A8552">
        <v>5111</v>
      </c>
      <c r="B8552" t="s">
        <v>3348</v>
      </c>
      <c r="C8552" t="s">
        <v>9428</v>
      </c>
      <c r="D8552" t="s">
        <v>3355</v>
      </c>
      <c r="E8552" s="99">
        <v>2984.71</v>
      </c>
      <c r="F8552">
        <v>375.01</v>
      </c>
      <c r="G8552" s="99">
        <v>3359.72</v>
      </c>
    </row>
    <row r="8553" spans="1:7" hidden="1" x14ac:dyDescent="0.2">
      <c r="A8553">
        <v>5111</v>
      </c>
      <c r="B8553" t="s">
        <v>3348</v>
      </c>
      <c r="C8553" t="s">
        <v>9429</v>
      </c>
      <c r="D8553" t="s">
        <v>3355</v>
      </c>
      <c r="E8553" s="99">
        <v>2984.71</v>
      </c>
      <c r="F8553">
        <v>375.01</v>
      </c>
      <c r="G8553" s="99">
        <v>3359.72</v>
      </c>
    </row>
    <row r="8554" spans="1:7" hidden="1" x14ac:dyDescent="0.2">
      <c r="A8554">
        <v>5111</v>
      </c>
      <c r="B8554" t="s">
        <v>3348</v>
      </c>
      <c r="C8554" t="s">
        <v>9430</v>
      </c>
      <c r="D8554" t="s">
        <v>3355</v>
      </c>
      <c r="E8554" s="99">
        <v>2984.71</v>
      </c>
      <c r="F8554">
        <v>375.01</v>
      </c>
      <c r="G8554" s="99">
        <v>3359.72</v>
      </c>
    </row>
    <row r="8555" spans="1:7" hidden="1" x14ac:dyDescent="0.2">
      <c r="A8555">
        <v>5111</v>
      </c>
      <c r="B8555" t="s">
        <v>3348</v>
      </c>
      <c r="C8555" t="s">
        <v>9431</v>
      </c>
      <c r="D8555" t="s">
        <v>3355</v>
      </c>
      <c r="E8555" s="99">
        <v>2984.71</v>
      </c>
      <c r="F8555">
        <v>375.01</v>
      </c>
      <c r="G8555" s="99">
        <v>3359.72</v>
      </c>
    </row>
    <row r="8556" spans="1:7" hidden="1" x14ac:dyDescent="0.2">
      <c r="A8556">
        <v>5111</v>
      </c>
      <c r="B8556" t="s">
        <v>3348</v>
      </c>
      <c r="C8556" t="s">
        <v>9432</v>
      </c>
      <c r="D8556" t="s">
        <v>3355</v>
      </c>
      <c r="E8556" s="99">
        <v>2984.71</v>
      </c>
      <c r="F8556">
        <v>375.01</v>
      </c>
      <c r="G8556" s="99">
        <v>3359.72</v>
      </c>
    </row>
    <row r="8557" spans="1:7" hidden="1" x14ac:dyDescent="0.2">
      <c r="A8557">
        <v>5111</v>
      </c>
      <c r="B8557" t="s">
        <v>3348</v>
      </c>
      <c r="C8557" t="s">
        <v>9433</v>
      </c>
      <c r="D8557" t="s">
        <v>3355</v>
      </c>
      <c r="E8557" s="99">
        <v>2984.71</v>
      </c>
      <c r="F8557">
        <v>375.01</v>
      </c>
      <c r="G8557" s="99">
        <v>3359.72</v>
      </c>
    </row>
    <row r="8558" spans="1:7" hidden="1" x14ac:dyDescent="0.2">
      <c r="A8558">
        <v>5111</v>
      </c>
      <c r="B8558" t="s">
        <v>3348</v>
      </c>
      <c r="C8558" t="s">
        <v>9434</v>
      </c>
      <c r="D8558" t="s">
        <v>3355</v>
      </c>
      <c r="E8558" s="99">
        <v>3420.46</v>
      </c>
      <c r="F8558">
        <v>429.48</v>
      </c>
      <c r="G8558" s="99">
        <v>3849.94</v>
      </c>
    </row>
    <row r="8559" spans="1:7" hidden="1" x14ac:dyDescent="0.2">
      <c r="A8559">
        <v>5111</v>
      </c>
      <c r="B8559" t="s">
        <v>3348</v>
      </c>
      <c r="C8559" t="s">
        <v>9435</v>
      </c>
      <c r="D8559" t="s">
        <v>3355</v>
      </c>
      <c r="E8559" s="99">
        <v>2984.71</v>
      </c>
      <c r="F8559">
        <v>375.01</v>
      </c>
      <c r="G8559" s="99">
        <v>3359.72</v>
      </c>
    </row>
    <row r="8560" spans="1:7" hidden="1" x14ac:dyDescent="0.2">
      <c r="A8560">
        <v>5111</v>
      </c>
      <c r="B8560" t="s">
        <v>3348</v>
      </c>
      <c r="C8560" t="s">
        <v>9436</v>
      </c>
      <c r="D8560" t="s">
        <v>3355</v>
      </c>
      <c r="E8560" s="99">
        <v>2984.71</v>
      </c>
      <c r="F8560">
        <v>375.01</v>
      </c>
      <c r="G8560" s="99">
        <v>3359.72</v>
      </c>
    </row>
    <row r="8561" spans="1:7" hidden="1" x14ac:dyDescent="0.2">
      <c r="A8561">
        <v>5111</v>
      </c>
      <c r="B8561" t="s">
        <v>3348</v>
      </c>
      <c r="C8561" t="s">
        <v>9437</v>
      </c>
      <c r="D8561" t="s">
        <v>3355</v>
      </c>
      <c r="E8561" s="99">
        <v>2984.71</v>
      </c>
      <c r="F8561">
        <v>375.01</v>
      </c>
      <c r="G8561" s="99">
        <v>3359.72</v>
      </c>
    </row>
    <row r="8562" spans="1:7" hidden="1" x14ac:dyDescent="0.2">
      <c r="A8562">
        <v>5111</v>
      </c>
      <c r="B8562" t="s">
        <v>3348</v>
      </c>
      <c r="C8562" t="s">
        <v>9438</v>
      </c>
      <c r="D8562" t="s">
        <v>3355</v>
      </c>
      <c r="E8562" s="99">
        <v>3420.46</v>
      </c>
      <c r="F8562">
        <v>429.48</v>
      </c>
      <c r="G8562" s="99">
        <v>3849.94</v>
      </c>
    </row>
    <row r="8563" spans="1:7" hidden="1" x14ac:dyDescent="0.2">
      <c r="A8563">
        <v>5111</v>
      </c>
      <c r="B8563" t="s">
        <v>3348</v>
      </c>
      <c r="C8563" t="s">
        <v>9439</v>
      </c>
      <c r="D8563" t="s">
        <v>3355</v>
      </c>
      <c r="E8563" s="99">
        <v>2984.71</v>
      </c>
      <c r="F8563">
        <v>375.01</v>
      </c>
      <c r="G8563" s="99">
        <v>3359.72</v>
      </c>
    </row>
    <row r="8564" spans="1:7" hidden="1" x14ac:dyDescent="0.2">
      <c r="A8564">
        <v>5111</v>
      </c>
      <c r="B8564" t="s">
        <v>3348</v>
      </c>
      <c r="C8564" t="s">
        <v>9440</v>
      </c>
      <c r="D8564" t="s">
        <v>3355</v>
      </c>
      <c r="E8564" s="99">
        <v>2984.71</v>
      </c>
      <c r="F8564">
        <v>375.01</v>
      </c>
      <c r="G8564" s="99">
        <v>3359.72</v>
      </c>
    </row>
    <row r="8565" spans="1:7" hidden="1" x14ac:dyDescent="0.2">
      <c r="A8565">
        <v>5111</v>
      </c>
      <c r="B8565" t="s">
        <v>3348</v>
      </c>
      <c r="C8565" t="s">
        <v>9441</v>
      </c>
      <c r="D8565" t="s">
        <v>3355</v>
      </c>
      <c r="E8565" s="99">
        <v>2984.71</v>
      </c>
      <c r="F8565">
        <v>375.01</v>
      </c>
      <c r="G8565" s="99">
        <v>3359.72</v>
      </c>
    </row>
    <row r="8566" spans="1:7" hidden="1" x14ac:dyDescent="0.2">
      <c r="A8566">
        <v>5111</v>
      </c>
      <c r="B8566" t="s">
        <v>3348</v>
      </c>
      <c r="C8566" t="s">
        <v>9442</v>
      </c>
      <c r="D8566" t="s">
        <v>3355</v>
      </c>
      <c r="E8566" s="99">
        <v>2984.71</v>
      </c>
      <c r="F8566">
        <v>375.01</v>
      </c>
      <c r="G8566" s="99">
        <v>3359.72</v>
      </c>
    </row>
    <row r="8567" spans="1:7" hidden="1" x14ac:dyDescent="0.2">
      <c r="A8567">
        <v>5111</v>
      </c>
      <c r="B8567" t="s">
        <v>3348</v>
      </c>
      <c r="C8567" t="s">
        <v>9443</v>
      </c>
      <c r="D8567" t="s">
        <v>3355</v>
      </c>
      <c r="E8567" s="99">
        <v>2984.71</v>
      </c>
      <c r="F8567">
        <v>375.01</v>
      </c>
      <c r="G8567" s="99">
        <v>3359.72</v>
      </c>
    </row>
    <row r="8568" spans="1:7" hidden="1" x14ac:dyDescent="0.2">
      <c r="A8568">
        <v>5111</v>
      </c>
      <c r="B8568" t="s">
        <v>3348</v>
      </c>
      <c r="C8568" t="s">
        <v>9444</v>
      </c>
      <c r="D8568" t="s">
        <v>3355</v>
      </c>
      <c r="E8568" s="99">
        <v>3420.46</v>
      </c>
      <c r="F8568">
        <v>429.48</v>
      </c>
      <c r="G8568" s="99">
        <v>3849.94</v>
      </c>
    </row>
    <row r="8569" spans="1:7" hidden="1" x14ac:dyDescent="0.2">
      <c r="A8569">
        <v>5111</v>
      </c>
      <c r="B8569" t="s">
        <v>3348</v>
      </c>
      <c r="C8569" t="s">
        <v>9445</v>
      </c>
      <c r="D8569" t="s">
        <v>3355</v>
      </c>
      <c r="E8569" s="99">
        <v>2984.71</v>
      </c>
      <c r="F8569">
        <v>375.01</v>
      </c>
      <c r="G8569" s="99">
        <v>3359.72</v>
      </c>
    </row>
    <row r="8570" spans="1:7" hidden="1" x14ac:dyDescent="0.2">
      <c r="A8570">
        <v>5111</v>
      </c>
      <c r="B8570" t="s">
        <v>3348</v>
      </c>
      <c r="C8570" t="s">
        <v>9446</v>
      </c>
      <c r="D8570" t="s">
        <v>3355</v>
      </c>
      <c r="E8570" s="99">
        <v>2984.71</v>
      </c>
      <c r="F8570">
        <v>375.01</v>
      </c>
      <c r="G8570" s="99">
        <v>3359.72</v>
      </c>
    </row>
    <row r="8571" spans="1:7" hidden="1" x14ac:dyDescent="0.2">
      <c r="A8571" t="s">
        <v>3376</v>
      </c>
      <c r="B8571" t="s">
        <v>3348</v>
      </c>
      <c r="C8571" t="s">
        <v>9447</v>
      </c>
      <c r="D8571">
        <f>-5111-10</f>
        <v>-5121</v>
      </c>
      <c r="E8571" s="99">
        <v>3420.46</v>
      </c>
      <c r="F8571">
        <v>429.48</v>
      </c>
      <c r="G8571" s="99">
        <v>3849.94</v>
      </c>
    </row>
    <row r="8572" spans="1:7" hidden="1" x14ac:dyDescent="0.2">
      <c r="A8572">
        <v>5111</v>
      </c>
      <c r="B8572" t="s">
        <v>3348</v>
      </c>
      <c r="C8572" t="s">
        <v>9448</v>
      </c>
      <c r="D8572" t="s">
        <v>3355</v>
      </c>
      <c r="E8572" s="99">
        <v>2984.71</v>
      </c>
      <c r="F8572">
        <v>375.01</v>
      </c>
      <c r="G8572" s="99">
        <v>3359.72</v>
      </c>
    </row>
    <row r="8573" spans="1:7" hidden="1" x14ac:dyDescent="0.2">
      <c r="A8573">
        <v>5111</v>
      </c>
      <c r="B8573" t="s">
        <v>3348</v>
      </c>
      <c r="C8573" t="s">
        <v>9449</v>
      </c>
      <c r="D8573" t="s">
        <v>3355</v>
      </c>
      <c r="E8573" s="99">
        <v>2984.71</v>
      </c>
      <c r="F8573">
        <v>375.01</v>
      </c>
      <c r="G8573" s="99">
        <v>3359.72</v>
      </c>
    </row>
    <row r="8574" spans="1:7" hidden="1" x14ac:dyDescent="0.2">
      <c r="A8574">
        <v>5111</v>
      </c>
      <c r="B8574" t="s">
        <v>3348</v>
      </c>
      <c r="C8574" t="s">
        <v>9450</v>
      </c>
      <c r="D8574" t="s">
        <v>3355</v>
      </c>
      <c r="E8574" s="99">
        <v>3420.46</v>
      </c>
      <c r="F8574">
        <v>429.48</v>
      </c>
      <c r="G8574" s="99">
        <v>3849.94</v>
      </c>
    </row>
    <row r="8575" spans="1:7" hidden="1" x14ac:dyDescent="0.2">
      <c r="A8575">
        <v>5111</v>
      </c>
      <c r="B8575" t="s">
        <v>3348</v>
      </c>
      <c r="C8575" t="s">
        <v>9451</v>
      </c>
      <c r="D8575" t="s">
        <v>3355</v>
      </c>
      <c r="E8575" s="99">
        <v>2984.71</v>
      </c>
      <c r="F8575">
        <v>375.01</v>
      </c>
      <c r="G8575" s="99">
        <v>3359.72</v>
      </c>
    </row>
    <row r="8576" spans="1:7" hidden="1" x14ac:dyDescent="0.2">
      <c r="A8576">
        <v>5111</v>
      </c>
      <c r="B8576" t="s">
        <v>3348</v>
      </c>
      <c r="C8576" t="s">
        <v>9452</v>
      </c>
      <c r="D8576" t="s">
        <v>3355</v>
      </c>
      <c r="E8576" s="99">
        <v>2984.71</v>
      </c>
      <c r="F8576">
        <v>375.01</v>
      </c>
      <c r="G8576" s="99">
        <v>3359.72</v>
      </c>
    </row>
    <row r="8577" spans="1:7" hidden="1" x14ac:dyDescent="0.2">
      <c r="A8577">
        <v>5111</v>
      </c>
      <c r="B8577" t="s">
        <v>3348</v>
      </c>
      <c r="C8577" t="s">
        <v>9453</v>
      </c>
      <c r="D8577" t="s">
        <v>3355</v>
      </c>
      <c r="E8577" s="99">
        <v>2984.71</v>
      </c>
      <c r="F8577">
        <v>375.01</v>
      </c>
      <c r="G8577" s="99">
        <v>3359.72</v>
      </c>
    </row>
    <row r="8578" spans="1:7" hidden="1" x14ac:dyDescent="0.2">
      <c r="A8578">
        <v>5111</v>
      </c>
      <c r="B8578" t="s">
        <v>3348</v>
      </c>
      <c r="C8578" t="s">
        <v>9454</v>
      </c>
      <c r="D8578" t="s">
        <v>3355</v>
      </c>
      <c r="E8578" s="99">
        <v>2984.71</v>
      </c>
      <c r="F8578">
        <v>375.01</v>
      </c>
      <c r="G8578" s="99">
        <v>3359.72</v>
      </c>
    </row>
    <row r="8579" spans="1:7" hidden="1" x14ac:dyDescent="0.2">
      <c r="A8579">
        <v>5111</v>
      </c>
      <c r="B8579" t="s">
        <v>3348</v>
      </c>
      <c r="C8579" t="s">
        <v>9455</v>
      </c>
      <c r="D8579" t="s">
        <v>3355</v>
      </c>
      <c r="E8579" s="99">
        <v>2984.71</v>
      </c>
      <c r="F8579">
        <v>375.01</v>
      </c>
      <c r="G8579" s="99">
        <v>3359.72</v>
      </c>
    </row>
    <row r="8580" spans="1:7" hidden="1" x14ac:dyDescent="0.2">
      <c r="A8580" t="s">
        <v>357</v>
      </c>
    </row>
    <row r="8581" spans="1:7" hidden="1" x14ac:dyDescent="0.2"/>
    <row r="8582" spans="1:7" hidden="1" x14ac:dyDescent="0.2"/>
    <row r="8583" spans="1:7" hidden="1" x14ac:dyDescent="0.2"/>
    <row r="8584" spans="1:7" hidden="1" x14ac:dyDescent="0.2">
      <c r="A8584" t="s">
        <v>2523</v>
      </c>
      <c r="C8584" t="s">
        <v>2832</v>
      </c>
      <c r="D8584" t="s">
        <v>2833</v>
      </c>
      <c r="E8584" t="s">
        <v>2834</v>
      </c>
      <c r="F8584" t="s">
        <v>2835</v>
      </c>
      <c r="G8584" t="s">
        <v>2836</v>
      </c>
    </row>
    <row r="8585" spans="1:7" hidden="1" x14ac:dyDescent="0.2">
      <c r="C8585" t="s">
        <v>2837</v>
      </c>
      <c r="D8585" t="s">
        <v>2838</v>
      </c>
      <c r="E8585" s="100">
        <v>43344</v>
      </c>
      <c r="F8585" t="s">
        <v>2839</v>
      </c>
      <c r="G8585" t="s">
        <v>9456</v>
      </c>
    </row>
    <row r="8586" spans="1:7" hidden="1" x14ac:dyDescent="0.2"/>
    <row r="8587" spans="1:7" hidden="1" x14ac:dyDescent="0.2">
      <c r="B8587" t="s">
        <v>2841</v>
      </c>
    </row>
    <row r="8588" spans="1:7" hidden="1" x14ac:dyDescent="0.2">
      <c r="A8588" t="s">
        <v>2842</v>
      </c>
      <c r="B8588" t="s">
        <v>2843</v>
      </c>
      <c r="C8588" t="s">
        <v>2844</v>
      </c>
    </row>
    <row r="8589" spans="1:7" hidden="1" x14ac:dyDescent="0.2"/>
    <row r="8590" spans="1:7" hidden="1" x14ac:dyDescent="0.2">
      <c r="B8590" t="s">
        <v>2845</v>
      </c>
      <c r="C8590" t="s">
        <v>2846</v>
      </c>
    </row>
    <row r="8591" spans="1:7" hidden="1" x14ac:dyDescent="0.2">
      <c r="B8591" t="s">
        <v>2847</v>
      </c>
      <c r="C8591" t="s">
        <v>2848</v>
      </c>
      <c r="D8591" t="s">
        <v>2849</v>
      </c>
      <c r="E8591" t="s">
        <v>2850</v>
      </c>
    </row>
    <row r="8592" spans="1:7" hidden="1" x14ac:dyDescent="0.2"/>
    <row r="8593" spans="1:7" hidden="1" x14ac:dyDescent="0.2"/>
    <row r="8594" spans="1:7" hidden="1" x14ac:dyDescent="0.2">
      <c r="A8594" t="s">
        <v>2851</v>
      </c>
      <c r="B8594" t="s">
        <v>2852</v>
      </c>
      <c r="C8594" t="s">
        <v>2853</v>
      </c>
      <c r="E8594" t="s">
        <v>2854</v>
      </c>
      <c r="F8594" t="s">
        <v>2855</v>
      </c>
      <c r="G8594" t="s">
        <v>2856</v>
      </c>
    </row>
    <row r="8595" spans="1:7" hidden="1" x14ac:dyDescent="0.2">
      <c r="A8595" t="s">
        <v>2857</v>
      </c>
      <c r="B8595" t="s">
        <v>2858</v>
      </c>
      <c r="C8595" t="s">
        <v>2859</v>
      </c>
      <c r="D8595" t="s">
        <v>2860</v>
      </c>
      <c r="E8595" t="s">
        <v>2861</v>
      </c>
      <c r="F8595" t="s">
        <v>2861</v>
      </c>
      <c r="G8595" t="s">
        <v>2861</v>
      </c>
    </row>
    <row r="8596" spans="1:7" hidden="1" x14ac:dyDescent="0.2">
      <c r="A8596">
        <v>5111</v>
      </c>
      <c r="B8596" t="s">
        <v>3348</v>
      </c>
      <c r="C8596" t="s">
        <v>9457</v>
      </c>
      <c r="D8596" t="s">
        <v>3355</v>
      </c>
      <c r="E8596" s="99">
        <v>2984.71</v>
      </c>
      <c r="F8596">
        <v>375.01</v>
      </c>
      <c r="G8596" s="99">
        <v>3359.72</v>
      </c>
    </row>
    <row r="8597" spans="1:7" hidden="1" x14ac:dyDescent="0.2">
      <c r="A8597">
        <v>5111</v>
      </c>
      <c r="B8597" t="s">
        <v>3348</v>
      </c>
      <c r="C8597" t="s">
        <v>9458</v>
      </c>
      <c r="D8597" t="s">
        <v>3355</v>
      </c>
      <c r="E8597" s="99">
        <v>2984.71</v>
      </c>
      <c r="F8597">
        <v>375.01</v>
      </c>
      <c r="G8597" s="99">
        <v>3359.72</v>
      </c>
    </row>
    <row r="8598" spans="1:7" hidden="1" x14ac:dyDescent="0.2">
      <c r="A8598">
        <v>5111</v>
      </c>
      <c r="B8598" t="s">
        <v>3348</v>
      </c>
      <c r="C8598" t="s">
        <v>9459</v>
      </c>
      <c r="D8598" t="s">
        <v>3355</v>
      </c>
      <c r="E8598" s="99">
        <v>2984.71</v>
      </c>
      <c r="F8598">
        <v>375.01</v>
      </c>
      <c r="G8598" s="99">
        <v>3359.72</v>
      </c>
    </row>
    <row r="8599" spans="1:7" hidden="1" x14ac:dyDescent="0.2">
      <c r="A8599">
        <v>5111</v>
      </c>
      <c r="B8599" t="s">
        <v>3348</v>
      </c>
      <c r="C8599" t="s">
        <v>9460</v>
      </c>
      <c r="D8599" t="s">
        <v>3355</v>
      </c>
      <c r="E8599" s="99">
        <v>2984.71</v>
      </c>
      <c r="F8599">
        <v>375.01</v>
      </c>
      <c r="G8599" s="99">
        <v>3359.72</v>
      </c>
    </row>
    <row r="8600" spans="1:7" hidden="1" x14ac:dyDescent="0.2">
      <c r="A8600">
        <v>5111</v>
      </c>
      <c r="B8600" t="s">
        <v>3348</v>
      </c>
      <c r="C8600" t="s">
        <v>9461</v>
      </c>
      <c r="D8600" t="s">
        <v>3355</v>
      </c>
      <c r="E8600" s="99">
        <v>2984.71</v>
      </c>
      <c r="F8600">
        <v>375.01</v>
      </c>
      <c r="G8600" s="99">
        <v>3359.72</v>
      </c>
    </row>
    <row r="8601" spans="1:7" hidden="1" x14ac:dyDescent="0.2">
      <c r="A8601">
        <v>5111</v>
      </c>
      <c r="B8601" t="s">
        <v>3348</v>
      </c>
      <c r="C8601" t="s">
        <v>9462</v>
      </c>
      <c r="D8601" t="s">
        <v>3355</v>
      </c>
      <c r="E8601" s="99">
        <v>2984.71</v>
      </c>
      <c r="F8601">
        <v>375.01</v>
      </c>
      <c r="G8601" s="99">
        <v>3359.72</v>
      </c>
    </row>
    <row r="8602" spans="1:7" hidden="1" x14ac:dyDescent="0.2">
      <c r="A8602">
        <v>5111</v>
      </c>
      <c r="B8602" t="s">
        <v>3348</v>
      </c>
      <c r="C8602" t="s">
        <v>9463</v>
      </c>
      <c r="D8602" t="s">
        <v>3355</v>
      </c>
      <c r="E8602" s="99">
        <v>2984.71</v>
      </c>
      <c r="F8602">
        <v>375.01</v>
      </c>
      <c r="G8602" s="99">
        <v>3359.72</v>
      </c>
    </row>
    <row r="8603" spans="1:7" hidden="1" x14ac:dyDescent="0.2">
      <c r="A8603">
        <v>5111</v>
      </c>
      <c r="B8603" t="s">
        <v>3348</v>
      </c>
      <c r="C8603" t="s">
        <v>9464</v>
      </c>
      <c r="D8603" t="s">
        <v>3355</v>
      </c>
      <c r="E8603" s="99">
        <v>2984.71</v>
      </c>
      <c r="F8603">
        <v>375.01</v>
      </c>
      <c r="G8603" s="99">
        <v>3359.72</v>
      </c>
    </row>
    <row r="8604" spans="1:7" hidden="1" x14ac:dyDescent="0.2">
      <c r="A8604">
        <v>5111</v>
      </c>
      <c r="B8604" t="s">
        <v>3348</v>
      </c>
      <c r="C8604" t="s">
        <v>9465</v>
      </c>
      <c r="D8604" t="s">
        <v>3355</v>
      </c>
      <c r="E8604" s="99">
        <v>2984.71</v>
      </c>
      <c r="F8604">
        <v>375.01</v>
      </c>
      <c r="G8604" s="99">
        <v>3359.72</v>
      </c>
    </row>
    <row r="8605" spans="1:7" hidden="1" x14ac:dyDescent="0.2">
      <c r="A8605">
        <v>5111</v>
      </c>
      <c r="B8605" t="s">
        <v>3348</v>
      </c>
      <c r="C8605" t="s">
        <v>9466</v>
      </c>
      <c r="D8605" t="s">
        <v>3355</v>
      </c>
      <c r="E8605" s="99">
        <v>2984.71</v>
      </c>
      <c r="F8605">
        <v>375.01</v>
      </c>
      <c r="G8605" s="99">
        <v>3359.72</v>
      </c>
    </row>
    <row r="8606" spans="1:7" hidden="1" x14ac:dyDescent="0.2">
      <c r="A8606">
        <v>5111</v>
      </c>
      <c r="B8606" t="s">
        <v>3348</v>
      </c>
      <c r="C8606" t="s">
        <v>9467</v>
      </c>
      <c r="D8606" t="s">
        <v>3355</v>
      </c>
      <c r="E8606" s="99">
        <v>2984.71</v>
      </c>
      <c r="F8606">
        <v>375.01</v>
      </c>
      <c r="G8606" s="99">
        <v>3359.72</v>
      </c>
    </row>
    <row r="8607" spans="1:7" hidden="1" x14ac:dyDescent="0.2">
      <c r="A8607">
        <v>5111</v>
      </c>
      <c r="B8607" t="s">
        <v>3348</v>
      </c>
      <c r="C8607" t="s">
        <v>9468</v>
      </c>
      <c r="D8607" t="s">
        <v>3355</v>
      </c>
      <c r="E8607" s="99">
        <v>2984.71</v>
      </c>
      <c r="F8607">
        <v>375.01</v>
      </c>
      <c r="G8607" s="99">
        <v>3359.72</v>
      </c>
    </row>
    <row r="8608" spans="1:7" hidden="1" x14ac:dyDescent="0.2">
      <c r="A8608">
        <v>5111</v>
      </c>
      <c r="B8608" t="s">
        <v>3348</v>
      </c>
      <c r="C8608" t="s">
        <v>9469</v>
      </c>
      <c r="D8608" t="s">
        <v>3355</v>
      </c>
      <c r="E8608" s="99">
        <v>2984.71</v>
      </c>
      <c r="F8608">
        <v>375.01</v>
      </c>
      <c r="G8608" s="99">
        <v>3359.72</v>
      </c>
    </row>
    <row r="8609" spans="1:7" hidden="1" x14ac:dyDescent="0.2">
      <c r="A8609">
        <v>5111</v>
      </c>
      <c r="B8609" t="s">
        <v>3348</v>
      </c>
      <c r="C8609" t="s">
        <v>9470</v>
      </c>
      <c r="D8609" t="s">
        <v>3355</v>
      </c>
      <c r="E8609" s="99">
        <v>2984.71</v>
      </c>
      <c r="F8609">
        <v>375.01</v>
      </c>
      <c r="G8609" s="99">
        <v>3359.72</v>
      </c>
    </row>
    <row r="8610" spans="1:7" hidden="1" x14ac:dyDescent="0.2">
      <c r="A8610">
        <v>5111</v>
      </c>
      <c r="B8610" t="s">
        <v>3348</v>
      </c>
      <c r="C8610" t="s">
        <v>9471</v>
      </c>
      <c r="D8610" t="s">
        <v>3355</v>
      </c>
      <c r="E8610" s="99">
        <v>2984.71</v>
      </c>
      <c r="F8610">
        <v>375.01</v>
      </c>
      <c r="G8610" s="99">
        <v>3359.72</v>
      </c>
    </row>
    <row r="8611" spans="1:7" hidden="1" x14ac:dyDescent="0.2">
      <c r="A8611">
        <v>5111</v>
      </c>
      <c r="B8611" t="s">
        <v>3348</v>
      </c>
      <c r="C8611" t="s">
        <v>9472</v>
      </c>
      <c r="D8611" t="s">
        <v>3355</v>
      </c>
      <c r="E8611" s="99">
        <v>2984.71</v>
      </c>
      <c r="F8611">
        <v>375.01</v>
      </c>
      <c r="G8611" s="99">
        <v>3359.72</v>
      </c>
    </row>
    <row r="8612" spans="1:7" hidden="1" x14ac:dyDescent="0.2">
      <c r="A8612">
        <v>5111</v>
      </c>
      <c r="B8612" t="s">
        <v>3348</v>
      </c>
      <c r="C8612" t="s">
        <v>9473</v>
      </c>
      <c r="D8612" t="s">
        <v>3355</v>
      </c>
      <c r="E8612" s="99">
        <v>2984.71</v>
      </c>
      <c r="F8612">
        <v>375.01</v>
      </c>
      <c r="G8612" s="99">
        <v>3359.72</v>
      </c>
    </row>
    <row r="8613" spans="1:7" hidden="1" x14ac:dyDescent="0.2">
      <c r="A8613">
        <v>5111</v>
      </c>
      <c r="B8613" t="s">
        <v>3348</v>
      </c>
      <c r="C8613" t="s">
        <v>9474</v>
      </c>
      <c r="D8613" t="s">
        <v>3355</v>
      </c>
      <c r="E8613" s="99">
        <v>2984.71</v>
      </c>
      <c r="F8613">
        <v>375.01</v>
      </c>
      <c r="G8613" s="99">
        <v>3359.72</v>
      </c>
    </row>
    <row r="8614" spans="1:7" hidden="1" x14ac:dyDescent="0.2">
      <c r="A8614">
        <v>5111</v>
      </c>
      <c r="B8614" t="s">
        <v>3348</v>
      </c>
      <c r="C8614" t="s">
        <v>9475</v>
      </c>
      <c r="D8614" t="s">
        <v>3355</v>
      </c>
      <c r="E8614" s="99">
        <v>2984.71</v>
      </c>
      <c r="F8614">
        <v>375.01</v>
      </c>
      <c r="G8614" s="99">
        <v>3359.72</v>
      </c>
    </row>
    <row r="8615" spans="1:7" hidden="1" x14ac:dyDescent="0.2">
      <c r="A8615">
        <v>5111</v>
      </c>
      <c r="B8615" t="s">
        <v>3348</v>
      </c>
      <c r="C8615" t="s">
        <v>9476</v>
      </c>
      <c r="D8615" t="s">
        <v>3355</v>
      </c>
      <c r="E8615" s="99">
        <v>2984.71</v>
      </c>
      <c r="F8615">
        <v>375.01</v>
      </c>
      <c r="G8615" s="99">
        <v>3359.72</v>
      </c>
    </row>
    <row r="8616" spans="1:7" hidden="1" x14ac:dyDescent="0.2">
      <c r="A8616">
        <v>5111</v>
      </c>
      <c r="B8616" t="s">
        <v>3348</v>
      </c>
      <c r="C8616" t="s">
        <v>9477</v>
      </c>
      <c r="D8616" t="s">
        <v>3355</v>
      </c>
      <c r="E8616" s="99">
        <v>2984.71</v>
      </c>
      <c r="F8616">
        <v>375.01</v>
      </c>
      <c r="G8616" s="99">
        <v>3359.72</v>
      </c>
    </row>
    <row r="8617" spans="1:7" hidden="1" x14ac:dyDescent="0.2">
      <c r="A8617">
        <v>5111</v>
      </c>
      <c r="B8617" t="s">
        <v>3348</v>
      </c>
      <c r="C8617" t="s">
        <v>9478</v>
      </c>
      <c r="D8617" t="s">
        <v>3355</v>
      </c>
      <c r="E8617" s="99">
        <v>2984.71</v>
      </c>
      <c r="F8617">
        <v>375.01</v>
      </c>
      <c r="G8617" s="99">
        <v>3359.72</v>
      </c>
    </row>
    <row r="8618" spans="1:7" hidden="1" x14ac:dyDescent="0.2">
      <c r="A8618">
        <v>5111</v>
      </c>
      <c r="B8618" t="s">
        <v>3348</v>
      </c>
      <c r="C8618" t="s">
        <v>9479</v>
      </c>
      <c r="D8618" t="s">
        <v>3355</v>
      </c>
      <c r="E8618" s="99">
        <v>2984.71</v>
      </c>
      <c r="F8618">
        <v>375.01</v>
      </c>
      <c r="G8618" s="99">
        <v>3359.72</v>
      </c>
    </row>
    <row r="8619" spans="1:7" hidden="1" x14ac:dyDescent="0.2">
      <c r="A8619">
        <v>5111</v>
      </c>
      <c r="B8619" t="s">
        <v>3348</v>
      </c>
      <c r="C8619" t="s">
        <v>9480</v>
      </c>
      <c r="D8619" t="s">
        <v>3355</v>
      </c>
      <c r="E8619" s="99">
        <v>2984.71</v>
      </c>
      <c r="F8619">
        <v>375.01</v>
      </c>
      <c r="G8619" s="99">
        <v>3359.72</v>
      </c>
    </row>
    <row r="8620" spans="1:7" hidden="1" x14ac:dyDescent="0.2">
      <c r="A8620">
        <v>5111</v>
      </c>
      <c r="B8620" t="s">
        <v>3348</v>
      </c>
      <c r="C8620" t="s">
        <v>9481</v>
      </c>
      <c r="D8620" t="s">
        <v>3355</v>
      </c>
      <c r="E8620" s="99">
        <v>2984.71</v>
      </c>
      <c r="F8620">
        <v>375.01</v>
      </c>
      <c r="G8620" s="99">
        <v>3359.72</v>
      </c>
    </row>
    <row r="8621" spans="1:7" hidden="1" x14ac:dyDescent="0.2">
      <c r="A8621">
        <v>5111</v>
      </c>
      <c r="B8621" t="s">
        <v>3348</v>
      </c>
      <c r="C8621" t="s">
        <v>9482</v>
      </c>
      <c r="D8621" t="s">
        <v>3355</v>
      </c>
      <c r="E8621" s="99">
        <v>2984.71</v>
      </c>
      <c r="F8621">
        <v>375.01</v>
      </c>
      <c r="G8621" s="99">
        <v>3359.72</v>
      </c>
    </row>
    <row r="8622" spans="1:7" hidden="1" x14ac:dyDescent="0.2">
      <c r="A8622">
        <v>5111</v>
      </c>
      <c r="B8622" t="s">
        <v>3348</v>
      </c>
      <c r="C8622" t="s">
        <v>9483</v>
      </c>
      <c r="D8622" t="s">
        <v>3355</v>
      </c>
      <c r="E8622" s="99">
        <v>2984.71</v>
      </c>
      <c r="F8622">
        <v>375.01</v>
      </c>
      <c r="G8622" s="99">
        <v>3359.72</v>
      </c>
    </row>
    <row r="8623" spans="1:7" hidden="1" x14ac:dyDescent="0.2">
      <c r="A8623">
        <v>5111</v>
      </c>
      <c r="B8623" t="s">
        <v>3348</v>
      </c>
      <c r="C8623" t="s">
        <v>9484</v>
      </c>
      <c r="D8623" t="s">
        <v>3355</v>
      </c>
      <c r="E8623" s="99">
        <v>2984.71</v>
      </c>
      <c r="F8623">
        <v>375.01</v>
      </c>
      <c r="G8623" s="99">
        <v>3359.72</v>
      </c>
    </row>
    <row r="8624" spans="1:7" hidden="1" x14ac:dyDescent="0.2">
      <c r="A8624">
        <v>5111</v>
      </c>
      <c r="B8624" t="s">
        <v>3348</v>
      </c>
      <c r="C8624" t="s">
        <v>9485</v>
      </c>
      <c r="D8624" t="s">
        <v>3355</v>
      </c>
      <c r="E8624" s="99">
        <v>3420.46</v>
      </c>
      <c r="F8624">
        <v>429.48</v>
      </c>
      <c r="G8624" s="99">
        <v>3849.94</v>
      </c>
    </row>
    <row r="8625" spans="1:7" hidden="1" x14ac:dyDescent="0.2">
      <c r="A8625">
        <v>5111</v>
      </c>
      <c r="B8625" t="s">
        <v>3348</v>
      </c>
      <c r="C8625" t="s">
        <v>9486</v>
      </c>
      <c r="D8625" t="s">
        <v>3355</v>
      </c>
      <c r="E8625" s="99">
        <v>2984.71</v>
      </c>
      <c r="F8625">
        <v>375.01</v>
      </c>
      <c r="G8625" s="99">
        <v>3359.72</v>
      </c>
    </row>
    <row r="8626" spans="1:7" hidden="1" x14ac:dyDescent="0.2">
      <c r="A8626">
        <v>5111</v>
      </c>
      <c r="B8626" t="s">
        <v>3348</v>
      </c>
      <c r="C8626" t="s">
        <v>9487</v>
      </c>
      <c r="D8626" t="s">
        <v>3355</v>
      </c>
      <c r="E8626" s="99">
        <v>2984.71</v>
      </c>
      <c r="F8626">
        <v>375.01</v>
      </c>
      <c r="G8626" s="99">
        <v>3359.72</v>
      </c>
    </row>
    <row r="8627" spans="1:7" hidden="1" x14ac:dyDescent="0.2">
      <c r="A8627">
        <v>5111</v>
      </c>
      <c r="B8627" t="s">
        <v>3348</v>
      </c>
      <c r="C8627" t="s">
        <v>9488</v>
      </c>
      <c r="D8627" t="s">
        <v>3355</v>
      </c>
      <c r="E8627" s="99">
        <v>2984.71</v>
      </c>
      <c r="F8627">
        <v>375.01</v>
      </c>
      <c r="G8627" s="99">
        <v>3359.72</v>
      </c>
    </row>
    <row r="8628" spans="1:7" hidden="1" x14ac:dyDescent="0.2">
      <c r="A8628">
        <v>5111</v>
      </c>
      <c r="B8628" t="s">
        <v>3348</v>
      </c>
      <c r="C8628" t="s">
        <v>9489</v>
      </c>
      <c r="D8628" t="s">
        <v>3355</v>
      </c>
      <c r="E8628" s="99">
        <v>2984.71</v>
      </c>
      <c r="F8628">
        <v>375.01</v>
      </c>
      <c r="G8628" s="99">
        <v>3359.72</v>
      </c>
    </row>
    <row r="8629" spans="1:7" hidden="1" x14ac:dyDescent="0.2">
      <c r="A8629">
        <v>5111</v>
      </c>
      <c r="B8629" t="s">
        <v>3348</v>
      </c>
      <c r="C8629" t="s">
        <v>9490</v>
      </c>
      <c r="D8629" t="s">
        <v>3355</v>
      </c>
      <c r="E8629" s="99">
        <v>2984.71</v>
      </c>
      <c r="F8629">
        <v>375.01</v>
      </c>
      <c r="G8629" s="99">
        <v>3359.72</v>
      </c>
    </row>
    <row r="8630" spans="1:7" hidden="1" x14ac:dyDescent="0.2">
      <c r="A8630">
        <v>5111</v>
      </c>
      <c r="B8630" t="s">
        <v>3348</v>
      </c>
      <c r="C8630" t="s">
        <v>9491</v>
      </c>
      <c r="D8630" t="s">
        <v>3355</v>
      </c>
      <c r="E8630" s="99">
        <v>2984.71</v>
      </c>
      <c r="F8630">
        <v>375.01</v>
      </c>
      <c r="G8630" s="99">
        <v>3359.72</v>
      </c>
    </row>
    <row r="8631" spans="1:7" hidden="1" x14ac:dyDescent="0.2">
      <c r="A8631">
        <v>5111</v>
      </c>
      <c r="B8631" t="s">
        <v>3348</v>
      </c>
      <c r="C8631" t="s">
        <v>9492</v>
      </c>
      <c r="D8631" t="s">
        <v>3355</v>
      </c>
      <c r="E8631" s="99">
        <v>2984.71</v>
      </c>
      <c r="F8631">
        <v>375.01</v>
      </c>
      <c r="G8631" s="99">
        <v>3359.72</v>
      </c>
    </row>
    <row r="8632" spans="1:7" hidden="1" x14ac:dyDescent="0.2">
      <c r="A8632">
        <v>5111</v>
      </c>
      <c r="B8632" t="s">
        <v>3348</v>
      </c>
      <c r="C8632" t="s">
        <v>9493</v>
      </c>
      <c r="D8632" t="s">
        <v>3355</v>
      </c>
      <c r="E8632" s="99">
        <v>2984.71</v>
      </c>
      <c r="F8632">
        <v>375.01</v>
      </c>
      <c r="G8632" s="99">
        <v>3359.72</v>
      </c>
    </row>
    <row r="8633" spans="1:7" hidden="1" x14ac:dyDescent="0.2">
      <c r="A8633">
        <v>5111</v>
      </c>
      <c r="B8633" t="s">
        <v>3348</v>
      </c>
      <c r="C8633" t="s">
        <v>9494</v>
      </c>
      <c r="D8633" t="s">
        <v>3355</v>
      </c>
      <c r="E8633" s="99">
        <v>2984.71</v>
      </c>
      <c r="F8633">
        <v>375.01</v>
      </c>
      <c r="G8633" s="99">
        <v>3359.72</v>
      </c>
    </row>
    <row r="8634" spans="1:7" hidden="1" x14ac:dyDescent="0.2">
      <c r="A8634">
        <v>5111</v>
      </c>
      <c r="B8634" t="s">
        <v>3348</v>
      </c>
      <c r="C8634" t="s">
        <v>9495</v>
      </c>
      <c r="D8634" t="s">
        <v>3355</v>
      </c>
      <c r="E8634" s="99">
        <v>2984.71</v>
      </c>
      <c r="F8634">
        <v>375.01</v>
      </c>
      <c r="G8634" s="99">
        <v>3359.72</v>
      </c>
    </row>
    <row r="8635" spans="1:7" hidden="1" x14ac:dyDescent="0.2">
      <c r="A8635">
        <v>5111</v>
      </c>
      <c r="B8635" t="s">
        <v>3348</v>
      </c>
      <c r="C8635" t="s">
        <v>9496</v>
      </c>
      <c r="D8635" t="s">
        <v>3355</v>
      </c>
      <c r="E8635" s="99">
        <v>2984.71</v>
      </c>
      <c r="F8635">
        <v>375.01</v>
      </c>
      <c r="G8635" s="99">
        <v>3359.72</v>
      </c>
    </row>
    <row r="8636" spans="1:7" hidden="1" x14ac:dyDescent="0.2">
      <c r="A8636">
        <v>5111</v>
      </c>
      <c r="B8636" t="s">
        <v>3348</v>
      </c>
      <c r="C8636" t="s">
        <v>9497</v>
      </c>
      <c r="D8636" t="s">
        <v>3355</v>
      </c>
      <c r="E8636" s="99">
        <v>2984.71</v>
      </c>
      <c r="F8636">
        <v>375.01</v>
      </c>
      <c r="G8636" s="99">
        <v>3359.72</v>
      </c>
    </row>
    <row r="8637" spans="1:7" hidden="1" x14ac:dyDescent="0.2">
      <c r="A8637" t="s">
        <v>3376</v>
      </c>
      <c r="B8637" t="s">
        <v>3348</v>
      </c>
      <c r="C8637" t="s">
        <v>9498</v>
      </c>
      <c r="D8637">
        <f>-5111-10</f>
        <v>-5121</v>
      </c>
      <c r="E8637" s="99">
        <v>2984.71</v>
      </c>
      <c r="F8637">
        <v>375.01</v>
      </c>
      <c r="G8637" s="99">
        <v>3359.72</v>
      </c>
    </row>
    <row r="8638" spans="1:7" hidden="1" x14ac:dyDescent="0.2">
      <c r="A8638">
        <v>5111</v>
      </c>
      <c r="B8638" t="s">
        <v>3348</v>
      </c>
      <c r="C8638" t="s">
        <v>9499</v>
      </c>
      <c r="D8638" t="s">
        <v>3355</v>
      </c>
      <c r="E8638" s="99">
        <v>3420.46</v>
      </c>
      <c r="F8638">
        <v>429.48</v>
      </c>
      <c r="G8638" s="99">
        <v>3849.94</v>
      </c>
    </row>
    <row r="8639" spans="1:7" hidden="1" x14ac:dyDescent="0.2">
      <c r="A8639">
        <v>5111</v>
      </c>
      <c r="B8639" t="s">
        <v>3348</v>
      </c>
      <c r="C8639" t="s">
        <v>9500</v>
      </c>
      <c r="D8639" t="s">
        <v>3355</v>
      </c>
      <c r="E8639" s="99">
        <v>2984.71</v>
      </c>
      <c r="F8639">
        <v>375.01</v>
      </c>
      <c r="G8639" s="99">
        <v>3359.72</v>
      </c>
    </row>
    <row r="8640" spans="1:7" hidden="1" x14ac:dyDescent="0.2">
      <c r="A8640">
        <v>5111</v>
      </c>
      <c r="B8640" t="s">
        <v>3348</v>
      </c>
      <c r="C8640" t="s">
        <v>9501</v>
      </c>
      <c r="D8640" t="s">
        <v>3355</v>
      </c>
      <c r="E8640" s="99">
        <v>2984.71</v>
      </c>
      <c r="F8640">
        <v>375.01</v>
      </c>
      <c r="G8640" s="99">
        <v>3359.72</v>
      </c>
    </row>
    <row r="8641" spans="1:7" hidden="1" x14ac:dyDescent="0.2">
      <c r="A8641">
        <v>5111</v>
      </c>
      <c r="B8641" t="s">
        <v>3348</v>
      </c>
      <c r="C8641" t="s">
        <v>9502</v>
      </c>
      <c r="D8641" t="s">
        <v>3355</v>
      </c>
      <c r="E8641" s="99">
        <v>2984.71</v>
      </c>
      <c r="F8641">
        <v>375.01</v>
      </c>
      <c r="G8641" s="99">
        <v>3359.72</v>
      </c>
    </row>
    <row r="8642" spans="1:7" hidden="1" x14ac:dyDescent="0.2">
      <c r="A8642">
        <v>5111</v>
      </c>
      <c r="B8642" t="s">
        <v>3348</v>
      </c>
      <c r="C8642" t="s">
        <v>9503</v>
      </c>
      <c r="D8642" t="s">
        <v>3355</v>
      </c>
      <c r="E8642" s="99">
        <v>2984.71</v>
      </c>
      <c r="F8642">
        <v>375.01</v>
      </c>
      <c r="G8642" s="99">
        <v>3359.72</v>
      </c>
    </row>
    <row r="8643" spans="1:7" hidden="1" x14ac:dyDescent="0.2">
      <c r="A8643">
        <v>5111</v>
      </c>
      <c r="B8643" t="s">
        <v>3348</v>
      </c>
      <c r="C8643" t="s">
        <v>9504</v>
      </c>
      <c r="D8643" t="s">
        <v>3355</v>
      </c>
      <c r="E8643" s="99">
        <v>3420.46</v>
      </c>
      <c r="F8643">
        <v>429.48</v>
      </c>
      <c r="G8643" s="99">
        <v>3849.94</v>
      </c>
    </row>
    <row r="8644" spans="1:7" hidden="1" x14ac:dyDescent="0.2">
      <c r="A8644">
        <v>5111</v>
      </c>
      <c r="B8644" t="s">
        <v>3348</v>
      </c>
      <c r="C8644" t="s">
        <v>9505</v>
      </c>
      <c r="D8644" t="s">
        <v>3355</v>
      </c>
      <c r="E8644" s="99">
        <v>2984.71</v>
      </c>
      <c r="F8644">
        <v>375.01</v>
      </c>
      <c r="G8644" s="99">
        <v>3359.72</v>
      </c>
    </row>
    <row r="8645" spans="1:7" hidden="1" x14ac:dyDescent="0.2">
      <c r="A8645">
        <v>5111</v>
      </c>
      <c r="B8645" t="s">
        <v>3348</v>
      </c>
      <c r="C8645" t="s">
        <v>9506</v>
      </c>
      <c r="D8645" t="s">
        <v>3355</v>
      </c>
      <c r="E8645" s="99">
        <v>2984.71</v>
      </c>
      <c r="F8645">
        <v>375.01</v>
      </c>
      <c r="G8645" s="99">
        <v>3359.72</v>
      </c>
    </row>
    <row r="8646" spans="1:7" hidden="1" x14ac:dyDescent="0.2">
      <c r="A8646" t="s">
        <v>357</v>
      </c>
    </row>
    <row r="8647" spans="1:7" hidden="1" x14ac:dyDescent="0.2"/>
    <row r="8648" spans="1:7" hidden="1" x14ac:dyDescent="0.2"/>
    <row r="8649" spans="1:7" hidden="1" x14ac:dyDescent="0.2"/>
    <row r="8650" spans="1:7" hidden="1" x14ac:dyDescent="0.2">
      <c r="A8650" t="s">
        <v>2523</v>
      </c>
      <c r="C8650" t="s">
        <v>2832</v>
      </c>
      <c r="D8650" t="s">
        <v>2833</v>
      </c>
      <c r="E8650" t="s">
        <v>2834</v>
      </c>
      <c r="F8650" t="s">
        <v>2835</v>
      </c>
      <c r="G8650" t="s">
        <v>2836</v>
      </c>
    </row>
    <row r="8651" spans="1:7" hidden="1" x14ac:dyDescent="0.2">
      <c r="C8651" t="s">
        <v>2837</v>
      </c>
      <c r="D8651" t="s">
        <v>2838</v>
      </c>
      <c r="E8651" s="100">
        <v>43344</v>
      </c>
      <c r="F8651" t="s">
        <v>2839</v>
      </c>
      <c r="G8651" t="s">
        <v>9507</v>
      </c>
    </row>
    <row r="8652" spans="1:7" hidden="1" x14ac:dyDescent="0.2"/>
    <row r="8653" spans="1:7" hidden="1" x14ac:dyDescent="0.2">
      <c r="B8653" t="s">
        <v>2841</v>
      </c>
    </row>
    <row r="8654" spans="1:7" hidden="1" x14ac:dyDescent="0.2">
      <c r="A8654" t="s">
        <v>2842</v>
      </c>
      <c r="B8654" t="s">
        <v>2843</v>
      </c>
      <c r="C8654" t="s">
        <v>2844</v>
      </c>
    </row>
    <row r="8655" spans="1:7" hidden="1" x14ac:dyDescent="0.2"/>
    <row r="8656" spans="1:7" hidden="1" x14ac:dyDescent="0.2">
      <c r="B8656" t="s">
        <v>2845</v>
      </c>
      <c r="C8656" t="s">
        <v>2846</v>
      </c>
    </row>
    <row r="8657" spans="1:7" hidden="1" x14ac:dyDescent="0.2">
      <c r="B8657" t="s">
        <v>2847</v>
      </c>
      <c r="C8657" t="s">
        <v>2848</v>
      </c>
      <c r="D8657" t="s">
        <v>2849</v>
      </c>
      <c r="E8657" t="s">
        <v>2850</v>
      </c>
    </row>
    <row r="8658" spans="1:7" hidden="1" x14ac:dyDescent="0.2"/>
    <row r="8659" spans="1:7" hidden="1" x14ac:dyDescent="0.2"/>
    <row r="8660" spans="1:7" hidden="1" x14ac:dyDescent="0.2">
      <c r="A8660" t="s">
        <v>2851</v>
      </c>
      <c r="B8660" t="s">
        <v>2852</v>
      </c>
      <c r="C8660" t="s">
        <v>2853</v>
      </c>
      <c r="E8660" t="s">
        <v>2854</v>
      </c>
      <c r="F8660" t="s">
        <v>2855</v>
      </c>
      <c r="G8660" t="s">
        <v>2856</v>
      </c>
    </row>
    <row r="8661" spans="1:7" hidden="1" x14ac:dyDescent="0.2">
      <c r="A8661" t="s">
        <v>2857</v>
      </c>
      <c r="B8661" t="s">
        <v>2858</v>
      </c>
      <c r="C8661" t="s">
        <v>2859</v>
      </c>
      <c r="D8661" t="s">
        <v>2860</v>
      </c>
      <c r="E8661" t="s">
        <v>2861</v>
      </c>
      <c r="F8661" t="s">
        <v>2861</v>
      </c>
      <c r="G8661" t="s">
        <v>2861</v>
      </c>
    </row>
    <row r="8662" spans="1:7" hidden="1" x14ac:dyDescent="0.2">
      <c r="A8662">
        <v>5111</v>
      </c>
      <c r="B8662" t="s">
        <v>3348</v>
      </c>
      <c r="C8662" t="s">
        <v>9508</v>
      </c>
      <c r="D8662" t="s">
        <v>3355</v>
      </c>
      <c r="E8662" s="99">
        <v>2984.71</v>
      </c>
      <c r="F8662">
        <v>375.01</v>
      </c>
      <c r="G8662" s="99">
        <v>3359.72</v>
      </c>
    </row>
    <row r="8663" spans="1:7" hidden="1" x14ac:dyDescent="0.2">
      <c r="A8663">
        <v>5111</v>
      </c>
      <c r="B8663" t="s">
        <v>3348</v>
      </c>
      <c r="C8663" t="s">
        <v>9509</v>
      </c>
      <c r="D8663" t="s">
        <v>3355</v>
      </c>
      <c r="E8663" s="99">
        <v>2984.71</v>
      </c>
      <c r="F8663">
        <v>375.01</v>
      </c>
      <c r="G8663" s="99">
        <v>3359.72</v>
      </c>
    </row>
    <row r="8664" spans="1:7" hidden="1" x14ac:dyDescent="0.2">
      <c r="A8664">
        <v>5111</v>
      </c>
      <c r="B8664" t="s">
        <v>3348</v>
      </c>
      <c r="C8664" t="s">
        <v>9510</v>
      </c>
      <c r="D8664" t="s">
        <v>3355</v>
      </c>
      <c r="E8664" s="99">
        <v>2984.71</v>
      </c>
      <c r="F8664">
        <v>375.01</v>
      </c>
      <c r="G8664" s="99">
        <v>3359.72</v>
      </c>
    </row>
    <row r="8665" spans="1:7" hidden="1" x14ac:dyDescent="0.2">
      <c r="A8665">
        <v>5111</v>
      </c>
      <c r="B8665" t="s">
        <v>3348</v>
      </c>
      <c r="C8665" t="s">
        <v>9511</v>
      </c>
      <c r="D8665" t="s">
        <v>3355</v>
      </c>
      <c r="E8665" s="99">
        <v>2984.71</v>
      </c>
      <c r="F8665">
        <v>375.01</v>
      </c>
      <c r="G8665" s="99">
        <v>3359.72</v>
      </c>
    </row>
    <row r="8666" spans="1:7" hidden="1" x14ac:dyDescent="0.2">
      <c r="A8666">
        <v>5111</v>
      </c>
      <c r="B8666" t="s">
        <v>3348</v>
      </c>
      <c r="C8666" t="s">
        <v>9512</v>
      </c>
      <c r="D8666" t="s">
        <v>3355</v>
      </c>
      <c r="E8666" s="99">
        <v>2984.71</v>
      </c>
      <c r="F8666">
        <v>375.01</v>
      </c>
      <c r="G8666" s="99">
        <v>3359.72</v>
      </c>
    </row>
    <row r="8667" spans="1:7" hidden="1" x14ac:dyDescent="0.2">
      <c r="A8667">
        <v>5111</v>
      </c>
      <c r="B8667" t="s">
        <v>3348</v>
      </c>
      <c r="C8667" t="s">
        <v>9513</v>
      </c>
      <c r="D8667" t="s">
        <v>3355</v>
      </c>
      <c r="E8667" s="99">
        <v>2984.71</v>
      </c>
      <c r="F8667">
        <v>375.01</v>
      </c>
      <c r="G8667" s="99">
        <v>3359.72</v>
      </c>
    </row>
    <row r="8668" spans="1:7" hidden="1" x14ac:dyDescent="0.2">
      <c r="A8668">
        <v>5111</v>
      </c>
      <c r="B8668" t="s">
        <v>3348</v>
      </c>
      <c r="C8668" t="s">
        <v>9514</v>
      </c>
      <c r="D8668" t="s">
        <v>3355</v>
      </c>
      <c r="E8668" s="99">
        <v>3420.46</v>
      </c>
      <c r="F8668">
        <v>429.48</v>
      </c>
      <c r="G8668" s="99">
        <v>3849.94</v>
      </c>
    </row>
    <row r="8669" spans="1:7" hidden="1" x14ac:dyDescent="0.2">
      <c r="A8669">
        <v>5111</v>
      </c>
      <c r="B8669" t="s">
        <v>3348</v>
      </c>
      <c r="C8669" t="s">
        <v>9515</v>
      </c>
      <c r="D8669" t="s">
        <v>3355</v>
      </c>
      <c r="E8669" s="99">
        <v>3420.46</v>
      </c>
      <c r="F8669">
        <v>429.48</v>
      </c>
      <c r="G8669" s="99">
        <v>3849.94</v>
      </c>
    </row>
    <row r="8670" spans="1:7" hidden="1" x14ac:dyDescent="0.2">
      <c r="A8670">
        <v>5111</v>
      </c>
      <c r="B8670" t="s">
        <v>3348</v>
      </c>
      <c r="C8670" t="s">
        <v>9516</v>
      </c>
      <c r="D8670" t="s">
        <v>3355</v>
      </c>
      <c r="E8670" s="99">
        <v>2984.71</v>
      </c>
      <c r="F8670">
        <v>375.01</v>
      </c>
      <c r="G8670" s="99">
        <v>3359.72</v>
      </c>
    </row>
    <row r="8671" spans="1:7" hidden="1" x14ac:dyDescent="0.2">
      <c r="A8671">
        <v>5111</v>
      </c>
      <c r="B8671" t="s">
        <v>3348</v>
      </c>
      <c r="C8671" t="s">
        <v>9517</v>
      </c>
      <c r="D8671" t="s">
        <v>3355</v>
      </c>
      <c r="E8671" s="99">
        <v>3420.46</v>
      </c>
      <c r="F8671">
        <v>429.48</v>
      </c>
      <c r="G8671" s="99">
        <v>3849.94</v>
      </c>
    </row>
    <row r="8672" spans="1:7" hidden="1" x14ac:dyDescent="0.2">
      <c r="A8672">
        <v>5111</v>
      </c>
      <c r="B8672" t="s">
        <v>3348</v>
      </c>
      <c r="C8672" t="s">
        <v>9518</v>
      </c>
      <c r="D8672" t="s">
        <v>3355</v>
      </c>
      <c r="E8672" s="99">
        <v>2984.71</v>
      </c>
      <c r="F8672">
        <v>375.01</v>
      </c>
      <c r="G8672" s="99">
        <v>3359.72</v>
      </c>
    </row>
    <row r="8673" spans="1:7" hidden="1" x14ac:dyDescent="0.2">
      <c r="A8673">
        <v>5111</v>
      </c>
      <c r="B8673" t="s">
        <v>3348</v>
      </c>
      <c r="C8673" t="s">
        <v>9519</v>
      </c>
      <c r="D8673" t="s">
        <v>3355</v>
      </c>
      <c r="E8673" s="99">
        <v>2984.71</v>
      </c>
      <c r="F8673">
        <v>375.01</v>
      </c>
      <c r="G8673" s="99">
        <v>3359.72</v>
      </c>
    </row>
    <row r="8674" spans="1:7" hidden="1" x14ac:dyDescent="0.2">
      <c r="A8674">
        <v>5111</v>
      </c>
      <c r="B8674" t="s">
        <v>3348</v>
      </c>
      <c r="C8674" t="s">
        <v>9520</v>
      </c>
      <c r="D8674" t="s">
        <v>3355</v>
      </c>
      <c r="E8674" s="99">
        <v>2984.71</v>
      </c>
      <c r="F8674">
        <v>375.01</v>
      </c>
      <c r="G8674" s="99">
        <v>3359.72</v>
      </c>
    </row>
    <row r="8675" spans="1:7" hidden="1" x14ac:dyDescent="0.2">
      <c r="A8675">
        <v>5111</v>
      </c>
      <c r="B8675" t="s">
        <v>3348</v>
      </c>
      <c r="C8675" t="s">
        <v>9521</v>
      </c>
      <c r="D8675" t="s">
        <v>3355</v>
      </c>
      <c r="E8675" s="99">
        <v>2984.71</v>
      </c>
      <c r="F8675">
        <v>375.01</v>
      </c>
      <c r="G8675" s="99">
        <v>3359.72</v>
      </c>
    </row>
    <row r="8676" spans="1:7" hidden="1" x14ac:dyDescent="0.2">
      <c r="A8676">
        <v>5111</v>
      </c>
      <c r="B8676" t="s">
        <v>3348</v>
      </c>
      <c r="C8676" t="s">
        <v>9522</v>
      </c>
      <c r="D8676" t="s">
        <v>3355</v>
      </c>
      <c r="E8676" s="99">
        <v>2984.71</v>
      </c>
      <c r="F8676">
        <v>375.01</v>
      </c>
      <c r="G8676" s="99">
        <v>3359.72</v>
      </c>
    </row>
    <row r="8677" spans="1:7" hidden="1" x14ac:dyDescent="0.2">
      <c r="A8677">
        <v>5111</v>
      </c>
      <c r="B8677" t="s">
        <v>3348</v>
      </c>
      <c r="C8677" t="s">
        <v>9523</v>
      </c>
      <c r="D8677" t="s">
        <v>3355</v>
      </c>
      <c r="E8677" s="99">
        <v>3420.46</v>
      </c>
      <c r="F8677">
        <v>429.48</v>
      </c>
      <c r="G8677" s="99">
        <v>3849.94</v>
      </c>
    </row>
    <row r="8678" spans="1:7" hidden="1" x14ac:dyDescent="0.2">
      <c r="A8678">
        <v>5111</v>
      </c>
      <c r="B8678" t="s">
        <v>3348</v>
      </c>
      <c r="C8678" t="s">
        <v>9524</v>
      </c>
      <c r="D8678" t="s">
        <v>3355</v>
      </c>
      <c r="E8678" s="99">
        <v>2984.71</v>
      </c>
      <c r="F8678">
        <v>375.01</v>
      </c>
      <c r="G8678" s="99">
        <v>3359.72</v>
      </c>
    </row>
    <row r="8679" spans="1:7" hidden="1" x14ac:dyDescent="0.2">
      <c r="A8679">
        <v>5111</v>
      </c>
      <c r="B8679" t="s">
        <v>3348</v>
      </c>
      <c r="C8679" t="s">
        <v>9525</v>
      </c>
      <c r="D8679" t="s">
        <v>3355</v>
      </c>
      <c r="E8679" s="99">
        <v>2984.71</v>
      </c>
      <c r="F8679">
        <v>375.01</v>
      </c>
      <c r="G8679" s="99">
        <v>3359.72</v>
      </c>
    </row>
    <row r="8680" spans="1:7" hidden="1" x14ac:dyDescent="0.2">
      <c r="A8680">
        <v>5111</v>
      </c>
      <c r="B8680" t="s">
        <v>3348</v>
      </c>
      <c r="C8680" t="s">
        <v>9526</v>
      </c>
      <c r="D8680" t="s">
        <v>3355</v>
      </c>
      <c r="E8680" s="99">
        <v>3420.46</v>
      </c>
      <c r="F8680">
        <v>429.48</v>
      </c>
      <c r="G8680" s="99">
        <v>3849.94</v>
      </c>
    </row>
    <row r="8681" spans="1:7" hidden="1" x14ac:dyDescent="0.2">
      <c r="A8681">
        <v>5111</v>
      </c>
      <c r="B8681" t="s">
        <v>3348</v>
      </c>
      <c r="C8681" t="s">
        <v>9527</v>
      </c>
      <c r="D8681" t="s">
        <v>3355</v>
      </c>
      <c r="E8681" s="99">
        <v>3420.46</v>
      </c>
      <c r="F8681">
        <v>429.48</v>
      </c>
      <c r="G8681" s="99">
        <v>3849.94</v>
      </c>
    </row>
    <row r="8682" spans="1:7" hidden="1" x14ac:dyDescent="0.2">
      <c r="A8682">
        <v>5111</v>
      </c>
      <c r="B8682" t="s">
        <v>3348</v>
      </c>
      <c r="C8682" t="s">
        <v>9528</v>
      </c>
      <c r="D8682" t="s">
        <v>3355</v>
      </c>
      <c r="E8682" s="99">
        <v>2984.71</v>
      </c>
      <c r="F8682">
        <v>375.01</v>
      </c>
      <c r="G8682" s="99">
        <v>3359.72</v>
      </c>
    </row>
    <row r="8683" spans="1:7" hidden="1" x14ac:dyDescent="0.2">
      <c r="A8683">
        <v>5111</v>
      </c>
      <c r="B8683" t="s">
        <v>3348</v>
      </c>
      <c r="C8683" t="s">
        <v>9529</v>
      </c>
      <c r="D8683" t="s">
        <v>3355</v>
      </c>
      <c r="E8683" s="99">
        <v>2984.71</v>
      </c>
      <c r="F8683">
        <v>375.01</v>
      </c>
      <c r="G8683" s="99">
        <v>3359.72</v>
      </c>
    </row>
    <row r="8684" spans="1:7" hidden="1" x14ac:dyDescent="0.2">
      <c r="A8684">
        <v>5111</v>
      </c>
      <c r="B8684" t="s">
        <v>3348</v>
      </c>
      <c r="C8684" t="s">
        <v>9530</v>
      </c>
      <c r="D8684" t="s">
        <v>3355</v>
      </c>
      <c r="E8684" s="99">
        <v>2984.71</v>
      </c>
      <c r="F8684">
        <v>375.01</v>
      </c>
      <c r="G8684" s="99">
        <v>3359.72</v>
      </c>
    </row>
    <row r="8685" spans="1:7" hidden="1" x14ac:dyDescent="0.2">
      <c r="A8685">
        <v>5111</v>
      </c>
      <c r="B8685" t="s">
        <v>3348</v>
      </c>
      <c r="C8685" t="s">
        <v>9531</v>
      </c>
      <c r="D8685" t="s">
        <v>3355</v>
      </c>
      <c r="E8685" s="99">
        <v>3420.46</v>
      </c>
      <c r="F8685">
        <v>429.48</v>
      </c>
      <c r="G8685" s="99">
        <v>3849.94</v>
      </c>
    </row>
    <row r="8686" spans="1:7" hidden="1" x14ac:dyDescent="0.2">
      <c r="A8686">
        <v>5111</v>
      </c>
      <c r="B8686" t="s">
        <v>3348</v>
      </c>
      <c r="C8686" t="s">
        <v>9532</v>
      </c>
      <c r="D8686" t="s">
        <v>3355</v>
      </c>
      <c r="E8686" s="99">
        <v>3420.46</v>
      </c>
      <c r="F8686">
        <v>429.48</v>
      </c>
      <c r="G8686" s="99">
        <v>3849.94</v>
      </c>
    </row>
    <row r="8687" spans="1:7" hidden="1" x14ac:dyDescent="0.2">
      <c r="A8687">
        <v>5111</v>
      </c>
      <c r="B8687" t="s">
        <v>3348</v>
      </c>
      <c r="C8687" t="s">
        <v>9533</v>
      </c>
      <c r="D8687" t="s">
        <v>3355</v>
      </c>
      <c r="E8687" s="99">
        <v>2984.71</v>
      </c>
      <c r="F8687">
        <v>375.01</v>
      </c>
      <c r="G8687" s="99">
        <v>3359.72</v>
      </c>
    </row>
    <row r="8688" spans="1:7" hidden="1" x14ac:dyDescent="0.2">
      <c r="A8688">
        <v>5111</v>
      </c>
      <c r="B8688" t="s">
        <v>3348</v>
      </c>
      <c r="C8688" t="s">
        <v>9534</v>
      </c>
      <c r="D8688" t="s">
        <v>3355</v>
      </c>
      <c r="E8688" s="99">
        <v>2984.71</v>
      </c>
      <c r="F8688">
        <v>375.01</v>
      </c>
      <c r="G8688" s="99">
        <v>3359.72</v>
      </c>
    </row>
    <row r="8689" spans="1:7" hidden="1" x14ac:dyDescent="0.2">
      <c r="A8689">
        <v>5111</v>
      </c>
      <c r="B8689" t="s">
        <v>3348</v>
      </c>
      <c r="C8689" t="s">
        <v>9535</v>
      </c>
      <c r="D8689" t="s">
        <v>3355</v>
      </c>
      <c r="E8689" s="99">
        <v>2984.71</v>
      </c>
      <c r="F8689">
        <v>375.01</v>
      </c>
      <c r="G8689" s="99">
        <v>3359.72</v>
      </c>
    </row>
    <row r="8690" spans="1:7" hidden="1" x14ac:dyDescent="0.2">
      <c r="A8690">
        <v>5111</v>
      </c>
      <c r="B8690" t="s">
        <v>3348</v>
      </c>
      <c r="C8690" t="s">
        <v>9536</v>
      </c>
      <c r="D8690" t="s">
        <v>3355</v>
      </c>
      <c r="E8690" s="99">
        <v>2984.71</v>
      </c>
      <c r="F8690">
        <v>375.01</v>
      </c>
      <c r="G8690" s="99">
        <v>3359.72</v>
      </c>
    </row>
    <row r="8691" spans="1:7" hidden="1" x14ac:dyDescent="0.2">
      <c r="A8691">
        <v>5111</v>
      </c>
      <c r="B8691" t="s">
        <v>3348</v>
      </c>
      <c r="C8691" t="s">
        <v>9537</v>
      </c>
      <c r="D8691" t="s">
        <v>3355</v>
      </c>
      <c r="E8691" s="99">
        <v>2984.71</v>
      </c>
      <c r="F8691">
        <v>375.01</v>
      </c>
      <c r="G8691" s="99">
        <v>3359.72</v>
      </c>
    </row>
    <row r="8692" spans="1:7" hidden="1" x14ac:dyDescent="0.2">
      <c r="A8692">
        <v>5111</v>
      </c>
      <c r="B8692" t="s">
        <v>3348</v>
      </c>
      <c r="C8692" t="s">
        <v>9538</v>
      </c>
      <c r="D8692" t="s">
        <v>3355</v>
      </c>
      <c r="E8692" s="99">
        <v>2984.71</v>
      </c>
      <c r="F8692">
        <v>89.71</v>
      </c>
      <c r="G8692" s="99">
        <v>3074.42</v>
      </c>
    </row>
    <row r="8693" spans="1:7" hidden="1" x14ac:dyDescent="0.2">
      <c r="A8693">
        <v>5111</v>
      </c>
      <c r="B8693" t="s">
        <v>3348</v>
      </c>
      <c r="C8693" t="s">
        <v>9539</v>
      </c>
      <c r="D8693" t="s">
        <v>3355</v>
      </c>
      <c r="E8693" s="99">
        <v>3420.46</v>
      </c>
      <c r="F8693">
        <v>429.48</v>
      </c>
      <c r="G8693" s="99">
        <v>3849.94</v>
      </c>
    </row>
    <row r="8694" spans="1:7" hidden="1" x14ac:dyDescent="0.2">
      <c r="A8694">
        <v>5111</v>
      </c>
      <c r="B8694" t="s">
        <v>3348</v>
      </c>
      <c r="C8694" t="s">
        <v>9540</v>
      </c>
      <c r="D8694" t="s">
        <v>3355</v>
      </c>
      <c r="E8694" s="99">
        <v>2984.71</v>
      </c>
      <c r="F8694">
        <v>375.01</v>
      </c>
      <c r="G8694" s="99">
        <v>3359.72</v>
      </c>
    </row>
    <row r="8695" spans="1:7" hidden="1" x14ac:dyDescent="0.2">
      <c r="A8695">
        <v>5111</v>
      </c>
      <c r="B8695" t="s">
        <v>3348</v>
      </c>
      <c r="C8695" t="s">
        <v>9541</v>
      </c>
      <c r="D8695" t="s">
        <v>3355</v>
      </c>
      <c r="E8695" s="99">
        <v>2984.71</v>
      </c>
      <c r="F8695">
        <v>375.01</v>
      </c>
      <c r="G8695" s="99">
        <v>3359.72</v>
      </c>
    </row>
    <row r="8696" spans="1:7" hidden="1" x14ac:dyDescent="0.2">
      <c r="A8696">
        <v>5111</v>
      </c>
      <c r="B8696" t="s">
        <v>3348</v>
      </c>
      <c r="C8696" t="s">
        <v>9542</v>
      </c>
      <c r="D8696" t="s">
        <v>3355</v>
      </c>
      <c r="E8696" s="99">
        <v>2984.71</v>
      </c>
      <c r="F8696">
        <v>375.01</v>
      </c>
      <c r="G8696" s="99">
        <v>3359.72</v>
      </c>
    </row>
    <row r="8697" spans="1:7" hidden="1" x14ac:dyDescent="0.2">
      <c r="A8697">
        <v>5111</v>
      </c>
      <c r="B8697" t="s">
        <v>3348</v>
      </c>
      <c r="C8697" t="s">
        <v>9543</v>
      </c>
      <c r="D8697" t="s">
        <v>3355</v>
      </c>
      <c r="E8697" s="99">
        <v>3420.46</v>
      </c>
      <c r="F8697">
        <v>429.48</v>
      </c>
      <c r="G8697" s="99">
        <v>3849.94</v>
      </c>
    </row>
    <row r="8698" spans="1:7" hidden="1" x14ac:dyDescent="0.2">
      <c r="A8698">
        <v>5111</v>
      </c>
      <c r="B8698" t="s">
        <v>3348</v>
      </c>
      <c r="C8698" t="s">
        <v>9544</v>
      </c>
      <c r="D8698" t="s">
        <v>3355</v>
      </c>
      <c r="E8698" s="99">
        <v>2984.71</v>
      </c>
      <c r="F8698">
        <v>375.01</v>
      </c>
      <c r="G8698" s="99">
        <v>3359.72</v>
      </c>
    </row>
    <row r="8699" spans="1:7" hidden="1" x14ac:dyDescent="0.2">
      <c r="A8699">
        <v>5111</v>
      </c>
      <c r="B8699" t="s">
        <v>3348</v>
      </c>
      <c r="C8699" t="s">
        <v>9545</v>
      </c>
      <c r="D8699" t="s">
        <v>3355</v>
      </c>
      <c r="E8699" s="99">
        <v>2984.71</v>
      </c>
      <c r="F8699">
        <v>375.01</v>
      </c>
      <c r="G8699" s="99">
        <v>3359.72</v>
      </c>
    </row>
    <row r="8700" spans="1:7" hidden="1" x14ac:dyDescent="0.2">
      <c r="A8700">
        <v>5111</v>
      </c>
      <c r="B8700" t="s">
        <v>3348</v>
      </c>
      <c r="C8700" t="s">
        <v>9546</v>
      </c>
      <c r="D8700" t="s">
        <v>3355</v>
      </c>
      <c r="E8700" s="99">
        <v>3420.46</v>
      </c>
      <c r="F8700">
        <v>429.48</v>
      </c>
      <c r="G8700" s="99">
        <v>3849.94</v>
      </c>
    </row>
    <row r="8701" spans="1:7" hidden="1" x14ac:dyDescent="0.2">
      <c r="A8701">
        <v>5111</v>
      </c>
      <c r="B8701" t="s">
        <v>3348</v>
      </c>
      <c r="C8701" t="s">
        <v>9547</v>
      </c>
      <c r="D8701" t="s">
        <v>3355</v>
      </c>
      <c r="E8701" s="99">
        <v>2984.71</v>
      </c>
      <c r="F8701">
        <v>375.01</v>
      </c>
      <c r="G8701" s="99">
        <v>3359.72</v>
      </c>
    </row>
    <row r="8702" spans="1:7" hidden="1" x14ac:dyDescent="0.2">
      <c r="A8702">
        <v>5111</v>
      </c>
      <c r="B8702" t="s">
        <v>3348</v>
      </c>
      <c r="C8702" t="s">
        <v>9548</v>
      </c>
      <c r="D8702" t="s">
        <v>3355</v>
      </c>
      <c r="E8702" s="99">
        <v>2984.71</v>
      </c>
      <c r="F8702">
        <v>375.01</v>
      </c>
      <c r="G8702" s="99">
        <v>3359.72</v>
      </c>
    </row>
    <row r="8703" spans="1:7" hidden="1" x14ac:dyDescent="0.2">
      <c r="A8703" t="s">
        <v>3376</v>
      </c>
      <c r="B8703" t="s">
        <v>3348</v>
      </c>
      <c r="C8703" t="s">
        <v>9549</v>
      </c>
      <c r="D8703">
        <f>-5111-10</f>
        <v>-5121</v>
      </c>
      <c r="E8703" s="99">
        <v>3420.46</v>
      </c>
      <c r="F8703">
        <v>429.48</v>
      </c>
      <c r="G8703" s="99">
        <v>3849.94</v>
      </c>
    </row>
    <row r="8704" spans="1:7" hidden="1" x14ac:dyDescent="0.2">
      <c r="A8704">
        <v>5111</v>
      </c>
      <c r="B8704" t="s">
        <v>3348</v>
      </c>
      <c r="C8704" t="s">
        <v>9550</v>
      </c>
      <c r="D8704" t="s">
        <v>3355</v>
      </c>
      <c r="E8704" s="99">
        <v>3420.46</v>
      </c>
      <c r="F8704">
        <v>429.48</v>
      </c>
      <c r="G8704" s="99">
        <v>3849.94</v>
      </c>
    </row>
    <row r="8705" spans="1:7" hidden="1" x14ac:dyDescent="0.2">
      <c r="A8705">
        <v>5111</v>
      </c>
      <c r="B8705" t="s">
        <v>3348</v>
      </c>
      <c r="C8705" t="s">
        <v>9551</v>
      </c>
      <c r="D8705" t="s">
        <v>3355</v>
      </c>
      <c r="E8705" s="99">
        <v>2984.71</v>
      </c>
      <c r="F8705">
        <v>375.01</v>
      </c>
      <c r="G8705" s="99">
        <v>3359.72</v>
      </c>
    </row>
    <row r="8706" spans="1:7" hidden="1" x14ac:dyDescent="0.2">
      <c r="A8706">
        <v>5111</v>
      </c>
      <c r="B8706" t="s">
        <v>3348</v>
      </c>
      <c r="C8706" t="s">
        <v>9552</v>
      </c>
      <c r="D8706" t="s">
        <v>3355</v>
      </c>
      <c r="E8706" s="99">
        <v>2984.71</v>
      </c>
      <c r="F8706">
        <v>375.01</v>
      </c>
      <c r="G8706" s="99">
        <v>3359.72</v>
      </c>
    </row>
    <row r="8707" spans="1:7" hidden="1" x14ac:dyDescent="0.2">
      <c r="A8707">
        <v>5111</v>
      </c>
      <c r="B8707" t="s">
        <v>3348</v>
      </c>
      <c r="C8707" t="s">
        <v>9553</v>
      </c>
      <c r="D8707" t="s">
        <v>3355</v>
      </c>
      <c r="E8707" s="99">
        <v>2984.71</v>
      </c>
      <c r="F8707">
        <v>375.01</v>
      </c>
      <c r="G8707" s="99">
        <v>3359.72</v>
      </c>
    </row>
    <row r="8708" spans="1:7" hidden="1" x14ac:dyDescent="0.2">
      <c r="A8708">
        <v>5111</v>
      </c>
      <c r="B8708" t="s">
        <v>3348</v>
      </c>
      <c r="C8708" t="s">
        <v>9554</v>
      </c>
      <c r="D8708" t="s">
        <v>3355</v>
      </c>
      <c r="E8708" s="99">
        <v>2984.71</v>
      </c>
      <c r="F8708">
        <v>375.01</v>
      </c>
      <c r="G8708" s="99">
        <v>3359.72</v>
      </c>
    </row>
    <row r="8709" spans="1:7" hidden="1" x14ac:dyDescent="0.2">
      <c r="A8709">
        <v>5111</v>
      </c>
      <c r="B8709" t="s">
        <v>3348</v>
      </c>
      <c r="C8709" t="s">
        <v>9555</v>
      </c>
      <c r="D8709" t="s">
        <v>3355</v>
      </c>
      <c r="E8709" s="99">
        <v>3420.46</v>
      </c>
      <c r="F8709">
        <v>429.48</v>
      </c>
      <c r="G8709" s="99">
        <v>3849.94</v>
      </c>
    </row>
    <row r="8710" spans="1:7" hidden="1" x14ac:dyDescent="0.2">
      <c r="A8710">
        <v>5111</v>
      </c>
      <c r="B8710" t="s">
        <v>3348</v>
      </c>
      <c r="C8710" t="s">
        <v>9556</v>
      </c>
      <c r="D8710" t="s">
        <v>3355</v>
      </c>
      <c r="E8710" s="99">
        <v>2984.71</v>
      </c>
      <c r="F8710">
        <v>375.01</v>
      </c>
      <c r="G8710" s="99">
        <v>3359.72</v>
      </c>
    </row>
    <row r="8711" spans="1:7" hidden="1" x14ac:dyDescent="0.2">
      <c r="A8711">
        <v>5111</v>
      </c>
      <c r="B8711" t="s">
        <v>3348</v>
      </c>
      <c r="C8711" t="s">
        <v>9557</v>
      </c>
      <c r="D8711" t="s">
        <v>3355</v>
      </c>
      <c r="E8711" s="99">
        <v>3309.76</v>
      </c>
      <c r="F8711">
        <v>415.64</v>
      </c>
      <c r="G8711" s="99">
        <v>3725.4</v>
      </c>
    </row>
    <row r="8712" spans="1:7" hidden="1" x14ac:dyDescent="0.2">
      <c r="A8712" t="s">
        <v>357</v>
      </c>
    </row>
    <row r="8713" spans="1:7" hidden="1" x14ac:dyDescent="0.2"/>
    <row r="8714" spans="1:7" hidden="1" x14ac:dyDescent="0.2"/>
    <row r="8715" spans="1:7" hidden="1" x14ac:dyDescent="0.2"/>
    <row r="8716" spans="1:7" hidden="1" x14ac:dyDescent="0.2">
      <c r="A8716" t="s">
        <v>2523</v>
      </c>
      <c r="C8716" t="s">
        <v>2832</v>
      </c>
      <c r="D8716" t="s">
        <v>2833</v>
      </c>
      <c r="E8716" t="s">
        <v>2834</v>
      </c>
      <c r="F8716" t="s">
        <v>2835</v>
      </c>
      <c r="G8716" t="s">
        <v>2836</v>
      </c>
    </row>
    <row r="8717" spans="1:7" hidden="1" x14ac:dyDescent="0.2">
      <c r="C8717" t="s">
        <v>2837</v>
      </c>
      <c r="D8717" t="s">
        <v>2838</v>
      </c>
      <c r="E8717" s="100">
        <v>43344</v>
      </c>
      <c r="F8717" t="s">
        <v>2839</v>
      </c>
      <c r="G8717" t="s">
        <v>9558</v>
      </c>
    </row>
    <row r="8718" spans="1:7" hidden="1" x14ac:dyDescent="0.2"/>
    <row r="8719" spans="1:7" hidden="1" x14ac:dyDescent="0.2">
      <c r="B8719" t="s">
        <v>2841</v>
      </c>
    </row>
    <row r="8720" spans="1:7" hidden="1" x14ac:dyDescent="0.2">
      <c r="A8720" t="s">
        <v>2842</v>
      </c>
      <c r="B8720" t="s">
        <v>2843</v>
      </c>
      <c r="C8720" t="s">
        <v>2844</v>
      </c>
    </row>
    <row r="8721" spans="1:7" hidden="1" x14ac:dyDescent="0.2"/>
    <row r="8722" spans="1:7" hidden="1" x14ac:dyDescent="0.2">
      <c r="B8722" t="s">
        <v>2845</v>
      </c>
      <c r="C8722" t="s">
        <v>2846</v>
      </c>
    </row>
    <row r="8723" spans="1:7" hidden="1" x14ac:dyDescent="0.2">
      <c r="B8723" t="s">
        <v>2847</v>
      </c>
      <c r="C8723" t="s">
        <v>2848</v>
      </c>
      <c r="D8723" t="s">
        <v>2849</v>
      </c>
      <c r="E8723" t="s">
        <v>2850</v>
      </c>
    </row>
    <row r="8724" spans="1:7" hidden="1" x14ac:dyDescent="0.2"/>
    <row r="8725" spans="1:7" hidden="1" x14ac:dyDescent="0.2"/>
    <row r="8726" spans="1:7" hidden="1" x14ac:dyDescent="0.2">
      <c r="A8726" t="s">
        <v>2851</v>
      </c>
      <c r="B8726" t="s">
        <v>2852</v>
      </c>
      <c r="C8726" t="s">
        <v>2853</v>
      </c>
      <c r="E8726" t="s">
        <v>2854</v>
      </c>
      <c r="F8726" t="s">
        <v>2855</v>
      </c>
      <c r="G8726" t="s">
        <v>2856</v>
      </c>
    </row>
    <row r="8727" spans="1:7" hidden="1" x14ac:dyDescent="0.2">
      <c r="A8727" t="s">
        <v>2857</v>
      </c>
      <c r="B8727" t="s">
        <v>2858</v>
      </c>
      <c r="C8727" t="s">
        <v>2859</v>
      </c>
      <c r="D8727" t="s">
        <v>2860</v>
      </c>
      <c r="E8727" t="s">
        <v>2861</v>
      </c>
      <c r="F8727" t="s">
        <v>2861</v>
      </c>
      <c r="G8727" t="s">
        <v>2861</v>
      </c>
    </row>
    <row r="8728" spans="1:7" hidden="1" x14ac:dyDescent="0.2">
      <c r="A8728">
        <v>5111</v>
      </c>
      <c r="B8728" t="s">
        <v>3348</v>
      </c>
      <c r="C8728" t="s">
        <v>9559</v>
      </c>
      <c r="D8728" t="s">
        <v>3355</v>
      </c>
      <c r="E8728" s="99">
        <v>3420.46</v>
      </c>
      <c r="F8728">
        <v>429.48</v>
      </c>
      <c r="G8728" s="99">
        <v>3849.94</v>
      </c>
    </row>
    <row r="8729" spans="1:7" hidden="1" x14ac:dyDescent="0.2">
      <c r="A8729">
        <v>5111</v>
      </c>
      <c r="B8729" t="s">
        <v>3348</v>
      </c>
      <c r="C8729" t="s">
        <v>9560</v>
      </c>
      <c r="D8729" t="s">
        <v>3355</v>
      </c>
      <c r="E8729" s="99">
        <v>2984.71</v>
      </c>
      <c r="F8729">
        <v>375.01</v>
      </c>
      <c r="G8729" s="99">
        <v>3359.72</v>
      </c>
    </row>
    <row r="8730" spans="1:7" hidden="1" x14ac:dyDescent="0.2">
      <c r="A8730">
        <v>5111</v>
      </c>
      <c r="B8730" t="s">
        <v>3348</v>
      </c>
      <c r="C8730" t="s">
        <v>9561</v>
      </c>
      <c r="D8730" t="s">
        <v>3355</v>
      </c>
      <c r="E8730" s="99">
        <v>2984.71</v>
      </c>
      <c r="F8730">
        <v>375.01</v>
      </c>
      <c r="G8730" s="99">
        <v>3359.72</v>
      </c>
    </row>
    <row r="8731" spans="1:7" hidden="1" x14ac:dyDescent="0.2">
      <c r="A8731">
        <v>5111</v>
      </c>
      <c r="B8731" t="s">
        <v>3348</v>
      </c>
      <c r="C8731" t="s">
        <v>9562</v>
      </c>
      <c r="D8731" t="s">
        <v>3355</v>
      </c>
      <c r="E8731" s="99">
        <v>2984.71</v>
      </c>
      <c r="F8731">
        <v>375.01</v>
      </c>
      <c r="G8731" s="99">
        <v>3359.72</v>
      </c>
    </row>
    <row r="8732" spans="1:7" hidden="1" x14ac:dyDescent="0.2">
      <c r="A8732">
        <v>5111</v>
      </c>
      <c r="B8732" t="s">
        <v>3348</v>
      </c>
      <c r="C8732" t="s">
        <v>9563</v>
      </c>
      <c r="D8732" t="s">
        <v>3355</v>
      </c>
      <c r="E8732" s="99">
        <v>2984.71</v>
      </c>
      <c r="F8732">
        <v>375.01</v>
      </c>
      <c r="G8732" s="99">
        <v>3359.72</v>
      </c>
    </row>
    <row r="8733" spans="1:7" hidden="1" x14ac:dyDescent="0.2">
      <c r="A8733">
        <v>5111</v>
      </c>
      <c r="B8733" t="s">
        <v>3348</v>
      </c>
      <c r="C8733" t="s">
        <v>9564</v>
      </c>
      <c r="D8733" t="s">
        <v>3355</v>
      </c>
      <c r="E8733" s="99">
        <v>3420.46</v>
      </c>
      <c r="F8733">
        <v>429.48</v>
      </c>
      <c r="G8733" s="99">
        <v>3849.94</v>
      </c>
    </row>
    <row r="8734" spans="1:7" hidden="1" x14ac:dyDescent="0.2">
      <c r="A8734">
        <v>5111</v>
      </c>
      <c r="B8734" t="s">
        <v>3348</v>
      </c>
      <c r="C8734" t="s">
        <v>9565</v>
      </c>
      <c r="D8734" t="s">
        <v>3355</v>
      </c>
      <c r="E8734" s="99">
        <v>3420.46</v>
      </c>
      <c r="F8734">
        <v>144.18</v>
      </c>
      <c r="G8734" s="99">
        <v>3564.64</v>
      </c>
    </row>
    <row r="8735" spans="1:7" hidden="1" x14ac:dyDescent="0.2">
      <c r="A8735">
        <v>5111</v>
      </c>
      <c r="B8735" t="s">
        <v>3348</v>
      </c>
      <c r="C8735" t="s">
        <v>9566</v>
      </c>
      <c r="D8735" t="s">
        <v>3355</v>
      </c>
      <c r="E8735" s="99">
        <v>2984.71</v>
      </c>
      <c r="F8735">
        <v>375.01</v>
      </c>
      <c r="G8735" s="99">
        <v>3359.72</v>
      </c>
    </row>
    <row r="8736" spans="1:7" hidden="1" x14ac:dyDescent="0.2">
      <c r="A8736">
        <v>5111</v>
      </c>
      <c r="B8736" t="s">
        <v>3348</v>
      </c>
      <c r="C8736" t="s">
        <v>9567</v>
      </c>
      <c r="D8736" t="s">
        <v>3355</v>
      </c>
      <c r="E8736" s="99">
        <v>3420.46</v>
      </c>
      <c r="F8736">
        <v>429.48</v>
      </c>
      <c r="G8736" s="99">
        <v>3849.94</v>
      </c>
    </row>
    <row r="8737" spans="1:7" hidden="1" x14ac:dyDescent="0.2">
      <c r="A8737">
        <v>5111</v>
      </c>
      <c r="B8737" t="s">
        <v>3348</v>
      </c>
      <c r="C8737" t="s">
        <v>9568</v>
      </c>
      <c r="D8737" t="s">
        <v>3355</v>
      </c>
      <c r="E8737" s="99">
        <v>3420.46</v>
      </c>
      <c r="F8737">
        <v>429.48</v>
      </c>
      <c r="G8737" s="99">
        <v>3849.94</v>
      </c>
    </row>
    <row r="8738" spans="1:7" hidden="1" x14ac:dyDescent="0.2">
      <c r="A8738">
        <v>5111</v>
      </c>
      <c r="B8738" t="s">
        <v>3348</v>
      </c>
      <c r="C8738" t="s">
        <v>9569</v>
      </c>
      <c r="D8738" t="s">
        <v>3355</v>
      </c>
      <c r="E8738" s="99">
        <v>2984.71</v>
      </c>
      <c r="F8738">
        <v>375.01</v>
      </c>
      <c r="G8738" s="99">
        <v>3359.72</v>
      </c>
    </row>
    <row r="8739" spans="1:7" hidden="1" x14ac:dyDescent="0.2">
      <c r="A8739">
        <v>5111</v>
      </c>
      <c r="B8739" t="s">
        <v>3348</v>
      </c>
      <c r="C8739" t="s">
        <v>9570</v>
      </c>
      <c r="D8739" t="s">
        <v>3355</v>
      </c>
      <c r="E8739" s="99">
        <v>2984.71</v>
      </c>
      <c r="F8739">
        <v>375.01</v>
      </c>
      <c r="G8739" s="99">
        <v>3359.72</v>
      </c>
    </row>
    <row r="8740" spans="1:7" hidden="1" x14ac:dyDescent="0.2">
      <c r="A8740">
        <v>5111</v>
      </c>
      <c r="B8740" t="s">
        <v>3348</v>
      </c>
      <c r="C8740" t="s">
        <v>9571</v>
      </c>
      <c r="D8740" t="s">
        <v>3355</v>
      </c>
      <c r="E8740" s="99">
        <v>2984.71</v>
      </c>
      <c r="F8740">
        <v>375.01</v>
      </c>
      <c r="G8740" s="99">
        <v>3359.72</v>
      </c>
    </row>
    <row r="8741" spans="1:7" hidden="1" x14ac:dyDescent="0.2">
      <c r="A8741">
        <v>5111</v>
      </c>
      <c r="B8741" t="s">
        <v>3348</v>
      </c>
      <c r="C8741" t="s">
        <v>9572</v>
      </c>
      <c r="D8741" t="s">
        <v>3355</v>
      </c>
      <c r="E8741" s="99">
        <v>2984.71</v>
      </c>
      <c r="F8741">
        <v>375.01</v>
      </c>
      <c r="G8741" s="99">
        <v>3359.72</v>
      </c>
    </row>
    <row r="8742" spans="1:7" hidden="1" x14ac:dyDescent="0.2">
      <c r="A8742">
        <v>5111</v>
      </c>
      <c r="B8742" t="s">
        <v>3348</v>
      </c>
      <c r="C8742" t="s">
        <v>9573</v>
      </c>
      <c r="D8742" t="s">
        <v>3355</v>
      </c>
      <c r="E8742" s="99">
        <v>2984.71</v>
      </c>
      <c r="F8742">
        <v>375.01</v>
      </c>
      <c r="G8742" s="99">
        <v>3359.72</v>
      </c>
    </row>
    <row r="8743" spans="1:7" hidden="1" x14ac:dyDescent="0.2">
      <c r="A8743">
        <v>5111</v>
      </c>
      <c r="B8743" t="s">
        <v>3348</v>
      </c>
      <c r="C8743" t="s">
        <v>9574</v>
      </c>
      <c r="D8743" t="s">
        <v>3355</v>
      </c>
      <c r="E8743" s="99">
        <v>2984.71</v>
      </c>
      <c r="F8743">
        <v>375.01</v>
      </c>
      <c r="G8743" s="99">
        <v>3359.72</v>
      </c>
    </row>
    <row r="8744" spans="1:7" hidden="1" x14ac:dyDescent="0.2">
      <c r="A8744">
        <v>5111</v>
      </c>
      <c r="B8744" t="s">
        <v>3348</v>
      </c>
      <c r="C8744" t="s">
        <v>9575</v>
      </c>
      <c r="D8744" t="s">
        <v>3355</v>
      </c>
      <c r="E8744" s="99">
        <v>3420.46</v>
      </c>
      <c r="F8744">
        <v>429.48</v>
      </c>
      <c r="G8744" s="99">
        <v>3849.94</v>
      </c>
    </row>
    <row r="8745" spans="1:7" hidden="1" x14ac:dyDescent="0.2">
      <c r="A8745">
        <v>5111</v>
      </c>
      <c r="B8745" t="s">
        <v>3348</v>
      </c>
      <c r="C8745" t="s">
        <v>9576</v>
      </c>
      <c r="D8745" t="s">
        <v>3355</v>
      </c>
      <c r="E8745" s="99">
        <v>2984.71</v>
      </c>
      <c r="F8745">
        <v>375.01</v>
      </c>
      <c r="G8745" s="99">
        <v>3359.72</v>
      </c>
    </row>
    <row r="8746" spans="1:7" hidden="1" x14ac:dyDescent="0.2">
      <c r="A8746">
        <v>5111</v>
      </c>
      <c r="B8746" t="s">
        <v>3348</v>
      </c>
      <c r="C8746" t="s">
        <v>9577</v>
      </c>
      <c r="D8746" t="s">
        <v>3355</v>
      </c>
      <c r="E8746" s="99">
        <v>2984.71</v>
      </c>
      <c r="F8746">
        <v>375.01</v>
      </c>
      <c r="G8746" s="99">
        <v>3359.72</v>
      </c>
    </row>
    <row r="8747" spans="1:7" hidden="1" x14ac:dyDescent="0.2">
      <c r="A8747">
        <v>5111</v>
      </c>
      <c r="B8747" t="s">
        <v>3348</v>
      </c>
      <c r="C8747" t="s">
        <v>9578</v>
      </c>
      <c r="D8747" t="s">
        <v>3355</v>
      </c>
      <c r="E8747" s="99">
        <v>2984.71</v>
      </c>
      <c r="F8747">
        <v>375.01</v>
      </c>
      <c r="G8747" s="99">
        <v>3359.72</v>
      </c>
    </row>
    <row r="8748" spans="1:7" hidden="1" x14ac:dyDescent="0.2">
      <c r="A8748">
        <v>5111</v>
      </c>
      <c r="B8748" t="s">
        <v>3348</v>
      </c>
      <c r="C8748" t="s">
        <v>9579</v>
      </c>
      <c r="D8748" t="s">
        <v>3355</v>
      </c>
      <c r="E8748" s="99">
        <v>2984.71</v>
      </c>
      <c r="F8748">
        <v>375.01</v>
      </c>
      <c r="G8748" s="99">
        <v>3359.72</v>
      </c>
    </row>
    <row r="8749" spans="1:7" hidden="1" x14ac:dyDescent="0.2">
      <c r="A8749">
        <v>5111</v>
      </c>
      <c r="B8749" t="s">
        <v>3348</v>
      </c>
      <c r="C8749" t="s">
        <v>9580</v>
      </c>
      <c r="D8749" t="s">
        <v>3355</v>
      </c>
      <c r="E8749" s="99">
        <v>2984.71</v>
      </c>
      <c r="F8749">
        <v>375.01</v>
      </c>
      <c r="G8749" s="99">
        <v>3359.72</v>
      </c>
    </row>
    <row r="8750" spans="1:7" hidden="1" x14ac:dyDescent="0.2">
      <c r="A8750">
        <v>5111</v>
      </c>
      <c r="B8750" t="s">
        <v>3348</v>
      </c>
      <c r="C8750" t="s">
        <v>9581</v>
      </c>
      <c r="D8750" t="s">
        <v>3355</v>
      </c>
      <c r="E8750" s="99">
        <v>2984.71</v>
      </c>
      <c r="F8750">
        <v>375.01</v>
      </c>
      <c r="G8750" s="99">
        <v>3359.72</v>
      </c>
    </row>
    <row r="8751" spans="1:7" hidden="1" x14ac:dyDescent="0.2">
      <c r="A8751">
        <v>5111</v>
      </c>
      <c r="B8751" t="s">
        <v>3348</v>
      </c>
      <c r="C8751" t="s">
        <v>9582</v>
      </c>
      <c r="D8751" t="s">
        <v>3355</v>
      </c>
      <c r="E8751" s="99">
        <v>3420.46</v>
      </c>
      <c r="F8751">
        <v>429.48</v>
      </c>
      <c r="G8751" s="99">
        <v>3849.94</v>
      </c>
    </row>
    <row r="8752" spans="1:7" hidden="1" x14ac:dyDescent="0.2">
      <c r="A8752">
        <v>5111</v>
      </c>
      <c r="B8752" t="s">
        <v>3348</v>
      </c>
      <c r="C8752" t="s">
        <v>9583</v>
      </c>
      <c r="D8752" t="s">
        <v>3355</v>
      </c>
      <c r="E8752" s="99">
        <v>2984.71</v>
      </c>
      <c r="F8752">
        <v>89.71</v>
      </c>
      <c r="G8752" s="99">
        <v>3074.42</v>
      </c>
    </row>
    <row r="8753" spans="1:7" hidden="1" x14ac:dyDescent="0.2">
      <c r="A8753">
        <v>5111</v>
      </c>
      <c r="B8753" t="s">
        <v>3348</v>
      </c>
      <c r="C8753" t="s">
        <v>9584</v>
      </c>
      <c r="D8753" t="s">
        <v>3355</v>
      </c>
      <c r="E8753" s="99">
        <v>3420.46</v>
      </c>
      <c r="F8753">
        <v>429.48</v>
      </c>
      <c r="G8753" s="99">
        <v>3849.94</v>
      </c>
    </row>
    <row r="8754" spans="1:7" hidden="1" x14ac:dyDescent="0.2">
      <c r="A8754">
        <v>5111</v>
      </c>
      <c r="B8754" t="s">
        <v>3348</v>
      </c>
      <c r="C8754" t="s">
        <v>9585</v>
      </c>
      <c r="D8754" t="s">
        <v>3355</v>
      </c>
      <c r="E8754" s="99">
        <v>3420.46</v>
      </c>
      <c r="F8754">
        <v>429.48</v>
      </c>
      <c r="G8754" s="99">
        <v>3849.94</v>
      </c>
    </row>
    <row r="8755" spans="1:7" hidden="1" x14ac:dyDescent="0.2">
      <c r="A8755">
        <v>5111</v>
      </c>
      <c r="B8755" t="s">
        <v>3348</v>
      </c>
      <c r="C8755" t="s">
        <v>9586</v>
      </c>
      <c r="D8755" t="s">
        <v>3355</v>
      </c>
      <c r="E8755" s="99">
        <v>2984.71</v>
      </c>
      <c r="F8755">
        <v>375.01</v>
      </c>
      <c r="G8755" s="99">
        <v>3359.72</v>
      </c>
    </row>
    <row r="8756" spans="1:7" hidden="1" x14ac:dyDescent="0.2">
      <c r="A8756">
        <v>5111</v>
      </c>
      <c r="B8756" t="s">
        <v>3348</v>
      </c>
      <c r="C8756" t="s">
        <v>9587</v>
      </c>
      <c r="D8756" t="s">
        <v>3355</v>
      </c>
      <c r="E8756" s="99">
        <v>2984.71</v>
      </c>
      <c r="F8756">
        <v>375.01</v>
      </c>
      <c r="G8756" s="99">
        <v>3359.72</v>
      </c>
    </row>
    <row r="8757" spans="1:7" hidden="1" x14ac:dyDescent="0.2">
      <c r="A8757">
        <v>5111</v>
      </c>
      <c r="B8757" t="s">
        <v>3348</v>
      </c>
      <c r="C8757" t="s">
        <v>9588</v>
      </c>
      <c r="D8757" t="s">
        <v>3355</v>
      </c>
      <c r="E8757" s="99">
        <v>2984.71</v>
      </c>
      <c r="F8757">
        <v>375.01</v>
      </c>
      <c r="G8757" s="99">
        <v>3359.72</v>
      </c>
    </row>
    <row r="8758" spans="1:7" hidden="1" x14ac:dyDescent="0.2">
      <c r="A8758">
        <v>5111</v>
      </c>
      <c r="B8758" t="s">
        <v>3348</v>
      </c>
      <c r="C8758" t="s">
        <v>9589</v>
      </c>
      <c r="D8758" t="s">
        <v>3355</v>
      </c>
      <c r="E8758" s="99">
        <v>3420.46</v>
      </c>
      <c r="F8758">
        <v>429.48</v>
      </c>
      <c r="G8758" s="99">
        <v>3849.94</v>
      </c>
    </row>
    <row r="8759" spans="1:7" hidden="1" x14ac:dyDescent="0.2">
      <c r="A8759">
        <v>5111</v>
      </c>
      <c r="B8759" t="s">
        <v>3348</v>
      </c>
      <c r="C8759" t="s">
        <v>9590</v>
      </c>
      <c r="D8759" t="s">
        <v>3355</v>
      </c>
      <c r="E8759" s="99">
        <v>3420.46</v>
      </c>
      <c r="F8759">
        <v>429.48</v>
      </c>
      <c r="G8759" s="99">
        <v>3849.94</v>
      </c>
    </row>
    <row r="8760" spans="1:7" hidden="1" x14ac:dyDescent="0.2">
      <c r="A8760">
        <v>5111</v>
      </c>
      <c r="B8760" t="s">
        <v>3348</v>
      </c>
      <c r="C8760" t="s">
        <v>9591</v>
      </c>
      <c r="D8760" t="s">
        <v>3355</v>
      </c>
      <c r="E8760" s="99">
        <v>3420.46</v>
      </c>
      <c r="F8760">
        <v>429.48</v>
      </c>
      <c r="G8760" s="99">
        <v>3849.94</v>
      </c>
    </row>
    <row r="8761" spans="1:7" hidden="1" x14ac:dyDescent="0.2">
      <c r="A8761">
        <v>5111</v>
      </c>
      <c r="B8761" t="s">
        <v>3348</v>
      </c>
      <c r="C8761" t="s">
        <v>9592</v>
      </c>
      <c r="D8761" t="s">
        <v>3365</v>
      </c>
      <c r="E8761" s="99">
        <v>-14866</v>
      </c>
      <c r="F8761">
        <v>0</v>
      </c>
      <c r="G8761" s="99">
        <v>-14866</v>
      </c>
    </row>
    <row r="8762" spans="1:7" hidden="1" x14ac:dyDescent="0.2">
      <c r="A8762">
        <v>5111</v>
      </c>
      <c r="B8762" t="s">
        <v>3348</v>
      </c>
      <c r="C8762" t="s">
        <v>9593</v>
      </c>
      <c r="D8762" t="s">
        <v>3355</v>
      </c>
      <c r="E8762" s="99">
        <v>2984.71</v>
      </c>
      <c r="F8762">
        <v>375.01</v>
      </c>
      <c r="G8762" s="99">
        <v>3359.72</v>
      </c>
    </row>
    <row r="8763" spans="1:7" hidden="1" x14ac:dyDescent="0.2">
      <c r="A8763">
        <v>5111</v>
      </c>
      <c r="B8763" t="s">
        <v>3348</v>
      </c>
      <c r="C8763" t="s">
        <v>9594</v>
      </c>
      <c r="D8763" t="s">
        <v>3355</v>
      </c>
      <c r="E8763" s="99">
        <v>3420.46</v>
      </c>
      <c r="F8763">
        <v>429.48</v>
      </c>
      <c r="G8763" s="99">
        <v>3849.94</v>
      </c>
    </row>
    <row r="8764" spans="1:7" hidden="1" x14ac:dyDescent="0.2">
      <c r="A8764">
        <v>5111</v>
      </c>
      <c r="B8764" t="s">
        <v>3348</v>
      </c>
      <c r="C8764" t="s">
        <v>9595</v>
      </c>
      <c r="D8764" t="s">
        <v>3355</v>
      </c>
      <c r="E8764" s="99">
        <v>2984.71</v>
      </c>
      <c r="F8764">
        <v>375.01</v>
      </c>
      <c r="G8764" s="99">
        <v>3359.72</v>
      </c>
    </row>
    <row r="8765" spans="1:7" hidden="1" x14ac:dyDescent="0.2">
      <c r="A8765">
        <v>5111</v>
      </c>
      <c r="B8765" t="s">
        <v>3348</v>
      </c>
      <c r="C8765" t="s">
        <v>9596</v>
      </c>
      <c r="D8765" t="s">
        <v>3355</v>
      </c>
      <c r="E8765" s="99">
        <v>3420.46</v>
      </c>
      <c r="F8765">
        <v>429.48</v>
      </c>
      <c r="G8765" s="99">
        <v>3849.94</v>
      </c>
    </row>
    <row r="8766" spans="1:7" hidden="1" x14ac:dyDescent="0.2">
      <c r="A8766">
        <v>5111</v>
      </c>
      <c r="B8766" t="s">
        <v>3348</v>
      </c>
      <c r="C8766" t="s">
        <v>9597</v>
      </c>
      <c r="D8766" t="s">
        <v>3355</v>
      </c>
      <c r="E8766" s="99">
        <v>3420.46</v>
      </c>
      <c r="F8766">
        <v>429.48</v>
      </c>
      <c r="G8766" s="99">
        <v>3849.94</v>
      </c>
    </row>
    <row r="8767" spans="1:7" hidden="1" x14ac:dyDescent="0.2">
      <c r="A8767">
        <v>5111</v>
      </c>
      <c r="B8767" t="s">
        <v>3348</v>
      </c>
      <c r="C8767" t="s">
        <v>9598</v>
      </c>
      <c r="D8767" t="s">
        <v>3355</v>
      </c>
      <c r="E8767" s="99">
        <v>3420.46</v>
      </c>
      <c r="F8767">
        <v>429.48</v>
      </c>
      <c r="G8767" s="99">
        <v>3849.94</v>
      </c>
    </row>
    <row r="8768" spans="1:7" hidden="1" x14ac:dyDescent="0.2">
      <c r="A8768">
        <v>5111</v>
      </c>
      <c r="B8768" t="s">
        <v>3348</v>
      </c>
      <c r="C8768" t="s">
        <v>9599</v>
      </c>
      <c r="D8768" t="s">
        <v>3355</v>
      </c>
      <c r="E8768" s="99">
        <v>2984.71</v>
      </c>
      <c r="F8768">
        <v>375.01</v>
      </c>
      <c r="G8768" s="99">
        <v>3359.72</v>
      </c>
    </row>
    <row r="8769" spans="1:7" hidden="1" x14ac:dyDescent="0.2">
      <c r="A8769" t="s">
        <v>3376</v>
      </c>
      <c r="B8769" t="s">
        <v>3348</v>
      </c>
      <c r="C8769" t="s">
        <v>9600</v>
      </c>
      <c r="D8769">
        <f>-5111-10</f>
        <v>-5121</v>
      </c>
      <c r="E8769" s="99">
        <v>2984.71</v>
      </c>
      <c r="F8769">
        <v>375.01</v>
      </c>
      <c r="G8769" s="99">
        <v>3359.72</v>
      </c>
    </row>
    <row r="8770" spans="1:7" hidden="1" x14ac:dyDescent="0.2">
      <c r="A8770">
        <v>5111</v>
      </c>
      <c r="B8770" t="s">
        <v>3348</v>
      </c>
      <c r="C8770" t="s">
        <v>9601</v>
      </c>
      <c r="D8770" t="s">
        <v>3355</v>
      </c>
      <c r="E8770" s="99">
        <v>5488.47</v>
      </c>
      <c r="F8770">
        <v>687.98</v>
      </c>
      <c r="G8770" s="99">
        <v>6176.45</v>
      </c>
    </row>
    <row r="8771" spans="1:7" hidden="1" x14ac:dyDescent="0.2">
      <c r="A8771">
        <v>5111</v>
      </c>
      <c r="B8771" t="s">
        <v>3348</v>
      </c>
      <c r="C8771" t="s">
        <v>9602</v>
      </c>
      <c r="D8771" t="s">
        <v>3355</v>
      </c>
      <c r="E8771" s="99">
        <v>2984.71</v>
      </c>
      <c r="F8771">
        <v>375.01</v>
      </c>
      <c r="G8771" s="99">
        <v>3359.72</v>
      </c>
    </row>
    <row r="8772" spans="1:7" hidden="1" x14ac:dyDescent="0.2">
      <c r="A8772">
        <v>5111</v>
      </c>
      <c r="B8772" t="s">
        <v>3348</v>
      </c>
      <c r="C8772" t="s">
        <v>9603</v>
      </c>
      <c r="D8772" t="s">
        <v>3355</v>
      </c>
      <c r="E8772" s="99">
        <v>2984.71</v>
      </c>
      <c r="F8772">
        <v>375.01</v>
      </c>
      <c r="G8772" s="99">
        <v>3359.72</v>
      </c>
    </row>
    <row r="8773" spans="1:7" hidden="1" x14ac:dyDescent="0.2">
      <c r="A8773">
        <v>5111</v>
      </c>
      <c r="B8773" t="s">
        <v>3348</v>
      </c>
      <c r="C8773" t="s">
        <v>9604</v>
      </c>
      <c r="D8773" t="s">
        <v>3355</v>
      </c>
      <c r="E8773" s="99">
        <v>2984.71</v>
      </c>
      <c r="F8773">
        <v>375.01</v>
      </c>
      <c r="G8773" s="99">
        <v>3359.72</v>
      </c>
    </row>
    <row r="8774" spans="1:7" hidden="1" x14ac:dyDescent="0.2">
      <c r="A8774">
        <v>5111</v>
      </c>
      <c r="B8774" t="s">
        <v>3348</v>
      </c>
      <c r="C8774" t="s">
        <v>9605</v>
      </c>
      <c r="D8774" t="s">
        <v>3355</v>
      </c>
      <c r="E8774" s="99">
        <v>2984.71</v>
      </c>
      <c r="F8774">
        <v>375.01</v>
      </c>
      <c r="G8774" s="99">
        <v>3359.72</v>
      </c>
    </row>
    <row r="8775" spans="1:7" hidden="1" x14ac:dyDescent="0.2">
      <c r="A8775">
        <v>5111</v>
      </c>
      <c r="B8775" t="s">
        <v>3348</v>
      </c>
      <c r="C8775" t="s">
        <v>9606</v>
      </c>
      <c r="D8775" t="s">
        <v>3355</v>
      </c>
      <c r="E8775" s="99">
        <v>2984.71</v>
      </c>
      <c r="F8775">
        <v>375.01</v>
      </c>
      <c r="G8775" s="99">
        <v>3359.72</v>
      </c>
    </row>
    <row r="8776" spans="1:7" hidden="1" x14ac:dyDescent="0.2">
      <c r="A8776">
        <v>5111</v>
      </c>
      <c r="B8776" t="s">
        <v>3348</v>
      </c>
      <c r="C8776" t="s">
        <v>9607</v>
      </c>
      <c r="D8776" t="s">
        <v>3355</v>
      </c>
      <c r="E8776" s="99">
        <v>2984.71</v>
      </c>
      <c r="F8776">
        <v>375.01</v>
      </c>
      <c r="G8776" s="99">
        <v>3359.72</v>
      </c>
    </row>
    <row r="8777" spans="1:7" hidden="1" x14ac:dyDescent="0.2">
      <c r="A8777">
        <v>5111</v>
      </c>
      <c r="B8777" t="s">
        <v>3348</v>
      </c>
      <c r="C8777" t="s">
        <v>9608</v>
      </c>
      <c r="D8777" t="s">
        <v>3355</v>
      </c>
      <c r="E8777" s="99">
        <v>2984.71</v>
      </c>
      <c r="F8777">
        <v>375.01</v>
      </c>
      <c r="G8777" s="99">
        <v>3359.72</v>
      </c>
    </row>
    <row r="8778" spans="1:7" hidden="1" x14ac:dyDescent="0.2">
      <c r="A8778" t="s">
        <v>357</v>
      </c>
    </row>
    <row r="8779" spans="1:7" hidden="1" x14ac:dyDescent="0.2"/>
    <row r="8780" spans="1:7" hidden="1" x14ac:dyDescent="0.2"/>
    <row r="8781" spans="1:7" hidden="1" x14ac:dyDescent="0.2"/>
    <row r="8782" spans="1:7" hidden="1" x14ac:dyDescent="0.2">
      <c r="A8782" t="s">
        <v>2523</v>
      </c>
      <c r="C8782" t="s">
        <v>2832</v>
      </c>
      <c r="D8782" t="s">
        <v>2833</v>
      </c>
      <c r="E8782" t="s">
        <v>2834</v>
      </c>
      <c r="F8782" t="s">
        <v>2835</v>
      </c>
      <c r="G8782" t="s">
        <v>2836</v>
      </c>
    </row>
    <row r="8783" spans="1:7" hidden="1" x14ac:dyDescent="0.2">
      <c r="C8783" t="s">
        <v>2837</v>
      </c>
      <c r="D8783" t="s">
        <v>2838</v>
      </c>
      <c r="E8783" s="100">
        <v>43344</v>
      </c>
      <c r="F8783" t="s">
        <v>2839</v>
      </c>
      <c r="G8783" t="s">
        <v>9609</v>
      </c>
    </row>
    <row r="8784" spans="1:7" hidden="1" x14ac:dyDescent="0.2"/>
    <row r="8785" spans="1:7" hidden="1" x14ac:dyDescent="0.2">
      <c r="B8785" t="s">
        <v>2841</v>
      </c>
    </row>
    <row r="8786" spans="1:7" hidden="1" x14ac:dyDescent="0.2">
      <c r="A8786" t="s">
        <v>2842</v>
      </c>
      <c r="B8786" t="s">
        <v>2843</v>
      </c>
      <c r="C8786" t="s">
        <v>2844</v>
      </c>
    </row>
    <row r="8787" spans="1:7" hidden="1" x14ac:dyDescent="0.2"/>
    <row r="8788" spans="1:7" hidden="1" x14ac:dyDescent="0.2">
      <c r="B8788" t="s">
        <v>2845</v>
      </c>
      <c r="C8788" t="s">
        <v>2846</v>
      </c>
    </row>
    <row r="8789" spans="1:7" hidden="1" x14ac:dyDescent="0.2">
      <c r="B8789" t="s">
        <v>2847</v>
      </c>
      <c r="C8789" t="s">
        <v>2848</v>
      </c>
      <c r="D8789" t="s">
        <v>2849</v>
      </c>
      <c r="E8789" t="s">
        <v>2850</v>
      </c>
    </row>
    <row r="8790" spans="1:7" hidden="1" x14ac:dyDescent="0.2"/>
    <row r="8791" spans="1:7" hidden="1" x14ac:dyDescent="0.2"/>
    <row r="8792" spans="1:7" hidden="1" x14ac:dyDescent="0.2">
      <c r="A8792" t="s">
        <v>2851</v>
      </c>
      <c r="B8792" t="s">
        <v>2852</v>
      </c>
      <c r="C8792" t="s">
        <v>2853</v>
      </c>
      <c r="E8792" t="s">
        <v>2854</v>
      </c>
      <c r="F8792" t="s">
        <v>2855</v>
      </c>
      <c r="G8792" t="s">
        <v>2856</v>
      </c>
    </row>
    <row r="8793" spans="1:7" hidden="1" x14ac:dyDescent="0.2">
      <c r="A8793" t="s">
        <v>2857</v>
      </c>
      <c r="B8793" t="s">
        <v>2858</v>
      </c>
      <c r="C8793" t="s">
        <v>2859</v>
      </c>
      <c r="D8793" t="s">
        <v>2860</v>
      </c>
      <c r="E8793" t="s">
        <v>2861</v>
      </c>
      <c r="F8793" t="s">
        <v>2861</v>
      </c>
      <c r="G8793" t="s">
        <v>2861</v>
      </c>
    </row>
    <row r="8794" spans="1:7" hidden="1" x14ac:dyDescent="0.2">
      <c r="A8794">
        <v>5111</v>
      </c>
      <c r="B8794" t="s">
        <v>3348</v>
      </c>
      <c r="C8794" t="s">
        <v>9610</v>
      </c>
      <c r="D8794" t="s">
        <v>3355</v>
      </c>
      <c r="E8794" s="99">
        <v>2984.71</v>
      </c>
      <c r="F8794">
        <v>375.01</v>
      </c>
      <c r="G8794" s="99">
        <v>3359.72</v>
      </c>
    </row>
    <row r="8795" spans="1:7" hidden="1" x14ac:dyDescent="0.2">
      <c r="A8795">
        <v>5111</v>
      </c>
      <c r="B8795" t="s">
        <v>3348</v>
      </c>
      <c r="C8795" t="s">
        <v>9611</v>
      </c>
      <c r="D8795" t="s">
        <v>3355</v>
      </c>
      <c r="E8795" s="99">
        <v>2984.71</v>
      </c>
      <c r="F8795">
        <v>375.01</v>
      </c>
      <c r="G8795" s="99">
        <v>3359.72</v>
      </c>
    </row>
    <row r="8796" spans="1:7" hidden="1" x14ac:dyDescent="0.2">
      <c r="A8796">
        <v>5111</v>
      </c>
      <c r="B8796" t="s">
        <v>3348</v>
      </c>
      <c r="C8796" t="s">
        <v>9612</v>
      </c>
      <c r="D8796" t="s">
        <v>3355</v>
      </c>
      <c r="E8796" s="99">
        <v>2984.71</v>
      </c>
      <c r="F8796">
        <v>375.01</v>
      </c>
      <c r="G8796" s="99">
        <v>3359.72</v>
      </c>
    </row>
    <row r="8797" spans="1:7" hidden="1" x14ac:dyDescent="0.2">
      <c r="A8797">
        <v>5111</v>
      </c>
      <c r="B8797" t="s">
        <v>3348</v>
      </c>
      <c r="C8797" t="s">
        <v>9613</v>
      </c>
      <c r="D8797" t="s">
        <v>3355</v>
      </c>
      <c r="E8797" s="99">
        <v>2984.71</v>
      </c>
      <c r="F8797">
        <v>375.01</v>
      </c>
      <c r="G8797" s="99">
        <v>3359.72</v>
      </c>
    </row>
    <row r="8798" spans="1:7" hidden="1" x14ac:dyDescent="0.2">
      <c r="A8798">
        <v>5111</v>
      </c>
      <c r="B8798" t="s">
        <v>3348</v>
      </c>
      <c r="C8798" t="s">
        <v>9614</v>
      </c>
      <c r="D8798" t="s">
        <v>3355</v>
      </c>
      <c r="E8798" s="99">
        <v>2984.71</v>
      </c>
      <c r="F8798">
        <v>375.01</v>
      </c>
      <c r="G8798" s="99">
        <v>3359.72</v>
      </c>
    </row>
    <row r="8799" spans="1:7" hidden="1" x14ac:dyDescent="0.2">
      <c r="A8799">
        <v>5111</v>
      </c>
      <c r="B8799" t="s">
        <v>3348</v>
      </c>
      <c r="C8799" t="s">
        <v>9615</v>
      </c>
      <c r="D8799" t="s">
        <v>3355</v>
      </c>
      <c r="E8799" s="99">
        <v>2984.71</v>
      </c>
      <c r="F8799">
        <v>375.01</v>
      </c>
      <c r="G8799" s="99">
        <v>3359.72</v>
      </c>
    </row>
    <row r="8800" spans="1:7" hidden="1" x14ac:dyDescent="0.2">
      <c r="A8800">
        <v>5111</v>
      </c>
      <c r="B8800" t="s">
        <v>3348</v>
      </c>
      <c r="C8800" t="s">
        <v>9616</v>
      </c>
      <c r="D8800" t="s">
        <v>3355</v>
      </c>
      <c r="E8800" s="99">
        <v>2984.71</v>
      </c>
      <c r="F8800">
        <v>375.01</v>
      </c>
      <c r="G8800" s="99">
        <v>3359.72</v>
      </c>
    </row>
    <row r="8801" spans="1:7" hidden="1" x14ac:dyDescent="0.2">
      <c r="A8801">
        <v>5111</v>
      </c>
      <c r="B8801" t="s">
        <v>3348</v>
      </c>
      <c r="C8801" t="s">
        <v>9617</v>
      </c>
      <c r="D8801" t="s">
        <v>3355</v>
      </c>
      <c r="E8801" s="99">
        <v>2984.71</v>
      </c>
      <c r="F8801">
        <v>375.01</v>
      </c>
      <c r="G8801" s="99">
        <v>3359.72</v>
      </c>
    </row>
    <row r="8802" spans="1:7" hidden="1" x14ac:dyDescent="0.2">
      <c r="A8802">
        <v>5111</v>
      </c>
      <c r="B8802" t="s">
        <v>3348</v>
      </c>
      <c r="C8802" t="s">
        <v>9618</v>
      </c>
      <c r="D8802" t="s">
        <v>3355</v>
      </c>
      <c r="E8802" s="99">
        <v>2984.71</v>
      </c>
      <c r="F8802">
        <v>375.01</v>
      </c>
      <c r="G8802" s="99">
        <v>3359.72</v>
      </c>
    </row>
    <row r="8803" spans="1:7" hidden="1" x14ac:dyDescent="0.2">
      <c r="A8803">
        <v>5111</v>
      </c>
      <c r="B8803" t="s">
        <v>3348</v>
      </c>
      <c r="C8803" t="s">
        <v>9619</v>
      </c>
      <c r="D8803" t="s">
        <v>3355</v>
      </c>
      <c r="E8803" s="99">
        <v>2984.71</v>
      </c>
      <c r="F8803">
        <v>375.01</v>
      </c>
      <c r="G8803" s="99">
        <v>3359.72</v>
      </c>
    </row>
    <row r="8804" spans="1:7" hidden="1" x14ac:dyDescent="0.2">
      <c r="A8804">
        <v>5111</v>
      </c>
      <c r="B8804" t="s">
        <v>3348</v>
      </c>
      <c r="C8804" t="s">
        <v>9620</v>
      </c>
      <c r="D8804" t="s">
        <v>3355</v>
      </c>
      <c r="E8804" s="99">
        <v>2984.71</v>
      </c>
      <c r="F8804">
        <v>375.01</v>
      </c>
      <c r="G8804" s="99">
        <v>3359.72</v>
      </c>
    </row>
    <row r="8805" spans="1:7" hidden="1" x14ac:dyDescent="0.2">
      <c r="A8805">
        <v>5111</v>
      </c>
      <c r="B8805" t="s">
        <v>3348</v>
      </c>
      <c r="C8805" t="s">
        <v>9621</v>
      </c>
      <c r="D8805" t="s">
        <v>3355</v>
      </c>
      <c r="E8805" s="99">
        <v>2984.71</v>
      </c>
      <c r="F8805">
        <v>375.01</v>
      </c>
      <c r="G8805" s="99">
        <v>3359.72</v>
      </c>
    </row>
    <row r="8806" spans="1:7" hidden="1" x14ac:dyDescent="0.2">
      <c r="A8806">
        <v>5111</v>
      </c>
      <c r="B8806" t="s">
        <v>3348</v>
      </c>
      <c r="C8806" t="s">
        <v>9622</v>
      </c>
      <c r="D8806" t="s">
        <v>3355</v>
      </c>
      <c r="E8806" s="99">
        <v>2984.71</v>
      </c>
      <c r="F8806">
        <v>375.01</v>
      </c>
      <c r="G8806" s="99">
        <v>3359.72</v>
      </c>
    </row>
    <row r="8807" spans="1:7" hidden="1" x14ac:dyDescent="0.2">
      <c r="A8807">
        <v>5111</v>
      </c>
      <c r="B8807" t="s">
        <v>3348</v>
      </c>
      <c r="C8807" t="s">
        <v>9623</v>
      </c>
      <c r="D8807" t="s">
        <v>3355</v>
      </c>
      <c r="E8807" s="99">
        <v>2984.71</v>
      </c>
      <c r="F8807">
        <v>375.01</v>
      </c>
      <c r="G8807" s="99">
        <v>3359.72</v>
      </c>
    </row>
    <row r="8808" spans="1:7" hidden="1" x14ac:dyDescent="0.2">
      <c r="A8808">
        <v>5111</v>
      </c>
      <c r="B8808" t="s">
        <v>3348</v>
      </c>
      <c r="C8808" t="s">
        <v>9624</v>
      </c>
      <c r="D8808" t="s">
        <v>3355</v>
      </c>
      <c r="E8808" s="99">
        <v>2984.71</v>
      </c>
      <c r="F8808">
        <v>375.01</v>
      </c>
      <c r="G8808" s="99">
        <v>3359.72</v>
      </c>
    </row>
    <row r="8809" spans="1:7" hidden="1" x14ac:dyDescent="0.2">
      <c r="A8809">
        <v>5111</v>
      </c>
      <c r="B8809" t="s">
        <v>3348</v>
      </c>
      <c r="C8809" t="s">
        <v>9625</v>
      </c>
      <c r="D8809" t="s">
        <v>3355</v>
      </c>
      <c r="E8809" s="99">
        <v>2984.71</v>
      </c>
      <c r="F8809">
        <v>375.01</v>
      </c>
      <c r="G8809" s="99">
        <v>3359.72</v>
      </c>
    </row>
    <row r="8810" spans="1:7" hidden="1" x14ac:dyDescent="0.2">
      <c r="A8810">
        <v>5111</v>
      </c>
      <c r="B8810" t="s">
        <v>3348</v>
      </c>
      <c r="C8810" t="s">
        <v>9626</v>
      </c>
      <c r="D8810" t="s">
        <v>3355</v>
      </c>
      <c r="E8810" s="99">
        <v>2984.71</v>
      </c>
      <c r="F8810">
        <v>375.01</v>
      </c>
      <c r="G8810" s="99">
        <v>3359.72</v>
      </c>
    </row>
    <row r="8811" spans="1:7" hidden="1" x14ac:dyDescent="0.2">
      <c r="A8811">
        <v>5111</v>
      </c>
      <c r="B8811" t="s">
        <v>3348</v>
      </c>
      <c r="C8811" t="s">
        <v>9627</v>
      </c>
      <c r="D8811" t="s">
        <v>3355</v>
      </c>
      <c r="E8811" s="99">
        <v>2548.96</v>
      </c>
      <c r="F8811">
        <v>320.54000000000002</v>
      </c>
      <c r="G8811" s="99">
        <v>2869.5</v>
      </c>
    </row>
    <row r="8812" spans="1:7" hidden="1" x14ac:dyDescent="0.2">
      <c r="A8812">
        <v>5111</v>
      </c>
      <c r="B8812" t="s">
        <v>3348</v>
      </c>
      <c r="C8812" t="s">
        <v>9628</v>
      </c>
      <c r="D8812" t="s">
        <v>3355</v>
      </c>
      <c r="E8812" s="99">
        <v>2984.71</v>
      </c>
      <c r="F8812">
        <v>375.01</v>
      </c>
      <c r="G8812" s="99">
        <v>3359.72</v>
      </c>
    </row>
    <row r="8813" spans="1:7" hidden="1" x14ac:dyDescent="0.2">
      <c r="A8813">
        <v>5111</v>
      </c>
      <c r="B8813" t="s">
        <v>3348</v>
      </c>
      <c r="C8813" t="s">
        <v>9629</v>
      </c>
      <c r="D8813" t="s">
        <v>3355</v>
      </c>
      <c r="E8813" s="99">
        <v>2984.71</v>
      </c>
      <c r="F8813">
        <v>375.01</v>
      </c>
      <c r="G8813" s="99">
        <v>3359.72</v>
      </c>
    </row>
    <row r="8814" spans="1:7" hidden="1" x14ac:dyDescent="0.2">
      <c r="A8814">
        <v>5111</v>
      </c>
      <c r="B8814" t="s">
        <v>3348</v>
      </c>
      <c r="C8814" t="s">
        <v>9630</v>
      </c>
      <c r="D8814" t="s">
        <v>3355</v>
      </c>
      <c r="E8814" s="99">
        <v>3309.76</v>
      </c>
      <c r="F8814">
        <v>415.64</v>
      </c>
      <c r="G8814" s="99">
        <v>3725.4</v>
      </c>
    </row>
    <row r="8815" spans="1:7" hidden="1" x14ac:dyDescent="0.2">
      <c r="A8815">
        <v>5111</v>
      </c>
      <c r="B8815" t="s">
        <v>3348</v>
      </c>
      <c r="C8815" t="s">
        <v>9631</v>
      </c>
      <c r="D8815" t="s">
        <v>3355</v>
      </c>
      <c r="E8815" s="99">
        <v>2984.71</v>
      </c>
      <c r="F8815">
        <v>375.01</v>
      </c>
      <c r="G8815" s="99">
        <v>3359.72</v>
      </c>
    </row>
    <row r="8816" spans="1:7" hidden="1" x14ac:dyDescent="0.2">
      <c r="A8816">
        <v>5111</v>
      </c>
      <c r="B8816" t="s">
        <v>3348</v>
      </c>
      <c r="C8816" t="s">
        <v>9632</v>
      </c>
      <c r="D8816" t="s">
        <v>3355</v>
      </c>
      <c r="E8816" s="99">
        <v>2984.71</v>
      </c>
      <c r="F8816">
        <v>375.01</v>
      </c>
      <c r="G8816" s="99">
        <v>3359.72</v>
      </c>
    </row>
    <row r="8817" spans="1:7" hidden="1" x14ac:dyDescent="0.2">
      <c r="A8817">
        <v>5111</v>
      </c>
      <c r="B8817" t="s">
        <v>3348</v>
      </c>
      <c r="C8817" t="s">
        <v>9633</v>
      </c>
      <c r="D8817" t="s">
        <v>3355</v>
      </c>
      <c r="E8817" s="99">
        <v>2984.71</v>
      </c>
      <c r="F8817">
        <v>375.01</v>
      </c>
      <c r="G8817" s="99">
        <v>3359.72</v>
      </c>
    </row>
    <row r="8818" spans="1:7" hidden="1" x14ac:dyDescent="0.2">
      <c r="A8818">
        <v>5111</v>
      </c>
      <c r="B8818" t="s">
        <v>3348</v>
      </c>
      <c r="C8818" t="s">
        <v>9634</v>
      </c>
      <c r="D8818" t="s">
        <v>3355</v>
      </c>
      <c r="E8818" s="99">
        <v>2984.71</v>
      </c>
      <c r="F8818">
        <v>375.01</v>
      </c>
      <c r="G8818" s="99">
        <v>3359.72</v>
      </c>
    </row>
    <row r="8819" spans="1:7" hidden="1" x14ac:dyDescent="0.2">
      <c r="A8819">
        <v>5111</v>
      </c>
      <c r="B8819" t="s">
        <v>3348</v>
      </c>
      <c r="C8819" t="s">
        <v>9635</v>
      </c>
      <c r="D8819" t="s">
        <v>3355</v>
      </c>
      <c r="E8819" s="99">
        <v>2984.71</v>
      </c>
      <c r="F8819">
        <v>375.01</v>
      </c>
      <c r="G8819" s="99">
        <v>3359.72</v>
      </c>
    </row>
    <row r="8820" spans="1:7" hidden="1" x14ac:dyDescent="0.2">
      <c r="A8820">
        <v>5111</v>
      </c>
      <c r="B8820" t="s">
        <v>3348</v>
      </c>
      <c r="C8820" t="s">
        <v>9636</v>
      </c>
      <c r="D8820" t="s">
        <v>3355</v>
      </c>
      <c r="E8820" s="99">
        <v>2984.71</v>
      </c>
      <c r="F8820">
        <v>375.01</v>
      </c>
      <c r="G8820" s="99">
        <v>3359.72</v>
      </c>
    </row>
    <row r="8821" spans="1:7" hidden="1" x14ac:dyDescent="0.2">
      <c r="A8821">
        <v>5111</v>
      </c>
      <c r="B8821" t="s">
        <v>3348</v>
      </c>
      <c r="C8821" t="s">
        <v>9637</v>
      </c>
      <c r="D8821" t="s">
        <v>3355</v>
      </c>
      <c r="E8821" s="99">
        <v>2984.71</v>
      </c>
      <c r="F8821">
        <v>375.01</v>
      </c>
      <c r="G8821" s="99">
        <v>3359.72</v>
      </c>
    </row>
    <row r="8822" spans="1:7" hidden="1" x14ac:dyDescent="0.2">
      <c r="A8822">
        <v>5111</v>
      </c>
      <c r="B8822" t="s">
        <v>3348</v>
      </c>
      <c r="C8822" t="s">
        <v>9638</v>
      </c>
      <c r="D8822" t="s">
        <v>3355</v>
      </c>
      <c r="E8822" s="99">
        <v>2984.71</v>
      </c>
      <c r="F8822">
        <v>375.01</v>
      </c>
      <c r="G8822" s="99">
        <v>3359.72</v>
      </c>
    </row>
    <row r="8823" spans="1:7" hidden="1" x14ac:dyDescent="0.2">
      <c r="A8823">
        <v>5111</v>
      </c>
      <c r="B8823" t="s">
        <v>3348</v>
      </c>
      <c r="C8823" t="s">
        <v>9639</v>
      </c>
      <c r="D8823" t="s">
        <v>3355</v>
      </c>
      <c r="E8823" s="99">
        <v>2984.71</v>
      </c>
      <c r="F8823">
        <v>375.01</v>
      </c>
      <c r="G8823" s="99">
        <v>3359.72</v>
      </c>
    </row>
    <row r="8824" spans="1:7" hidden="1" x14ac:dyDescent="0.2">
      <c r="A8824">
        <v>5111</v>
      </c>
      <c r="B8824" t="s">
        <v>3348</v>
      </c>
      <c r="C8824" t="s">
        <v>9640</v>
      </c>
      <c r="D8824" t="s">
        <v>3355</v>
      </c>
      <c r="E8824" s="99">
        <v>2984.71</v>
      </c>
      <c r="F8824">
        <v>375.01</v>
      </c>
      <c r="G8824" s="99">
        <v>3359.72</v>
      </c>
    </row>
    <row r="8825" spans="1:7" hidden="1" x14ac:dyDescent="0.2">
      <c r="A8825">
        <v>5111</v>
      </c>
      <c r="B8825" t="s">
        <v>3348</v>
      </c>
      <c r="C8825" t="s">
        <v>9641</v>
      </c>
      <c r="D8825" t="s">
        <v>3355</v>
      </c>
      <c r="E8825" s="99">
        <v>3745.51</v>
      </c>
      <c r="F8825">
        <v>470.11</v>
      </c>
      <c r="G8825" s="99">
        <v>4215.62</v>
      </c>
    </row>
    <row r="8826" spans="1:7" hidden="1" x14ac:dyDescent="0.2">
      <c r="A8826">
        <v>5111</v>
      </c>
      <c r="B8826" t="s">
        <v>3348</v>
      </c>
      <c r="C8826" t="s">
        <v>9642</v>
      </c>
      <c r="D8826" t="s">
        <v>3355</v>
      </c>
      <c r="E8826" s="99">
        <v>2984.71</v>
      </c>
      <c r="F8826">
        <v>375.01</v>
      </c>
      <c r="G8826" s="99">
        <v>3359.72</v>
      </c>
    </row>
    <row r="8827" spans="1:7" hidden="1" x14ac:dyDescent="0.2">
      <c r="A8827">
        <v>5111</v>
      </c>
      <c r="B8827" t="s">
        <v>3348</v>
      </c>
      <c r="C8827" t="s">
        <v>9643</v>
      </c>
      <c r="D8827" t="s">
        <v>3355</v>
      </c>
      <c r="E8827" s="99">
        <v>3309.76</v>
      </c>
      <c r="F8827">
        <v>415.64</v>
      </c>
      <c r="G8827" s="99">
        <v>3725.4</v>
      </c>
    </row>
    <row r="8828" spans="1:7" hidden="1" x14ac:dyDescent="0.2">
      <c r="A8828">
        <v>5111</v>
      </c>
      <c r="B8828" t="s">
        <v>3348</v>
      </c>
      <c r="C8828" t="s">
        <v>9644</v>
      </c>
      <c r="D8828" t="s">
        <v>3355</v>
      </c>
      <c r="E8828" s="99">
        <v>2984.71</v>
      </c>
      <c r="F8828">
        <v>375.01</v>
      </c>
      <c r="G8828" s="99">
        <v>3359.72</v>
      </c>
    </row>
    <row r="8829" spans="1:7" hidden="1" x14ac:dyDescent="0.2">
      <c r="A8829">
        <v>5111</v>
      </c>
      <c r="B8829" t="s">
        <v>3348</v>
      </c>
      <c r="C8829" t="s">
        <v>9645</v>
      </c>
      <c r="D8829" t="s">
        <v>3355</v>
      </c>
      <c r="E8829" s="99">
        <v>2984.71</v>
      </c>
      <c r="F8829">
        <v>375.01</v>
      </c>
      <c r="G8829" s="99">
        <v>3359.72</v>
      </c>
    </row>
    <row r="8830" spans="1:7" hidden="1" x14ac:dyDescent="0.2">
      <c r="A8830">
        <v>5111</v>
      </c>
      <c r="B8830" t="s">
        <v>3348</v>
      </c>
      <c r="C8830" t="s">
        <v>9646</v>
      </c>
      <c r="D8830" t="s">
        <v>3355</v>
      </c>
      <c r="E8830" s="99">
        <v>2984.71</v>
      </c>
      <c r="F8830">
        <v>375.01</v>
      </c>
      <c r="G8830" s="99">
        <v>3359.72</v>
      </c>
    </row>
    <row r="8831" spans="1:7" hidden="1" x14ac:dyDescent="0.2">
      <c r="A8831">
        <v>5111</v>
      </c>
      <c r="B8831" t="s">
        <v>3348</v>
      </c>
      <c r="C8831" t="s">
        <v>9647</v>
      </c>
      <c r="D8831" t="s">
        <v>3355</v>
      </c>
      <c r="E8831" s="99">
        <v>2984.71</v>
      </c>
      <c r="F8831">
        <v>375.01</v>
      </c>
      <c r="G8831" s="99">
        <v>3359.72</v>
      </c>
    </row>
    <row r="8832" spans="1:7" hidden="1" x14ac:dyDescent="0.2">
      <c r="A8832">
        <v>5111</v>
      </c>
      <c r="B8832" t="s">
        <v>3348</v>
      </c>
      <c r="C8832" t="s">
        <v>9648</v>
      </c>
      <c r="D8832" t="s">
        <v>3355</v>
      </c>
      <c r="E8832" s="99">
        <v>2984.71</v>
      </c>
      <c r="F8832">
        <v>375.01</v>
      </c>
      <c r="G8832" s="99">
        <v>3359.72</v>
      </c>
    </row>
    <row r="8833" spans="1:7" hidden="1" x14ac:dyDescent="0.2">
      <c r="A8833">
        <v>5111</v>
      </c>
      <c r="B8833" t="s">
        <v>3348</v>
      </c>
      <c r="C8833" t="s">
        <v>9649</v>
      </c>
      <c r="D8833" t="s">
        <v>3355</v>
      </c>
      <c r="E8833" s="99">
        <v>3309.76</v>
      </c>
      <c r="F8833">
        <v>415.64</v>
      </c>
      <c r="G8833" s="99">
        <v>3725.4</v>
      </c>
    </row>
    <row r="8834" spans="1:7" hidden="1" x14ac:dyDescent="0.2">
      <c r="A8834">
        <v>5111</v>
      </c>
      <c r="B8834" t="s">
        <v>3348</v>
      </c>
      <c r="C8834" t="s">
        <v>9650</v>
      </c>
      <c r="D8834" t="s">
        <v>3355</v>
      </c>
      <c r="E8834" s="99">
        <v>2984.71</v>
      </c>
      <c r="F8834">
        <v>375.01</v>
      </c>
      <c r="G8834" s="99">
        <v>3359.72</v>
      </c>
    </row>
    <row r="8835" spans="1:7" hidden="1" x14ac:dyDescent="0.2">
      <c r="A8835" t="s">
        <v>3376</v>
      </c>
      <c r="B8835" t="s">
        <v>3348</v>
      </c>
      <c r="C8835" t="s">
        <v>9651</v>
      </c>
      <c r="D8835">
        <f>-5111-10</f>
        <v>-5121</v>
      </c>
      <c r="E8835" s="99">
        <v>2984.71</v>
      </c>
      <c r="F8835">
        <v>375.01</v>
      </c>
      <c r="G8835" s="99">
        <v>3359.72</v>
      </c>
    </row>
    <row r="8836" spans="1:7" hidden="1" x14ac:dyDescent="0.2">
      <c r="A8836">
        <v>5111</v>
      </c>
      <c r="B8836" t="s">
        <v>3348</v>
      </c>
      <c r="C8836" t="s">
        <v>9652</v>
      </c>
      <c r="D8836" t="s">
        <v>3355</v>
      </c>
      <c r="E8836" s="99">
        <v>2984.71</v>
      </c>
      <c r="F8836">
        <v>375.01</v>
      </c>
      <c r="G8836" s="99">
        <v>3359.72</v>
      </c>
    </row>
    <row r="8837" spans="1:7" hidden="1" x14ac:dyDescent="0.2">
      <c r="A8837">
        <v>5111</v>
      </c>
      <c r="B8837" t="s">
        <v>3348</v>
      </c>
      <c r="C8837" t="s">
        <v>9653</v>
      </c>
      <c r="D8837" t="s">
        <v>3355</v>
      </c>
      <c r="E8837" s="99">
        <v>2984.71</v>
      </c>
      <c r="F8837">
        <v>375.01</v>
      </c>
      <c r="G8837" s="99">
        <v>3359.72</v>
      </c>
    </row>
    <row r="8838" spans="1:7" hidden="1" x14ac:dyDescent="0.2">
      <c r="A8838">
        <v>5111</v>
      </c>
      <c r="B8838" t="s">
        <v>3348</v>
      </c>
      <c r="C8838" t="s">
        <v>9654</v>
      </c>
      <c r="D8838" t="s">
        <v>3355</v>
      </c>
      <c r="E8838" s="99">
        <v>2984.71</v>
      </c>
      <c r="F8838">
        <v>375.01</v>
      </c>
      <c r="G8838" s="99">
        <v>3359.72</v>
      </c>
    </row>
    <row r="8839" spans="1:7" hidden="1" x14ac:dyDescent="0.2">
      <c r="A8839">
        <v>5111</v>
      </c>
      <c r="B8839" t="s">
        <v>3348</v>
      </c>
      <c r="C8839" t="s">
        <v>9655</v>
      </c>
      <c r="D8839" t="s">
        <v>3355</v>
      </c>
      <c r="E8839" s="99">
        <v>2984.71</v>
      </c>
      <c r="F8839">
        <v>375.01</v>
      </c>
      <c r="G8839" s="99">
        <v>3359.72</v>
      </c>
    </row>
    <row r="8840" spans="1:7" hidden="1" x14ac:dyDescent="0.2">
      <c r="A8840">
        <v>5111</v>
      </c>
      <c r="B8840" t="s">
        <v>3348</v>
      </c>
      <c r="C8840" t="s">
        <v>9656</v>
      </c>
      <c r="D8840" t="s">
        <v>3355</v>
      </c>
      <c r="E8840" s="99">
        <v>2984.71</v>
      </c>
      <c r="F8840">
        <v>375.01</v>
      </c>
      <c r="G8840" s="99">
        <v>3359.72</v>
      </c>
    </row>
    <row r="8841" spans="1:7" hidden="1" x14ac:dyDescent="0.2">
      <c r="A8841">
        <v>5111</v>
      </c>
      <c r="B8841" t="s">
        <v>3348</v>
      </c>
      <c r="C8841" t="s">
        <v>9657</v>
      </c>
      <c r="D8841" t="s">
        <v>3355</v>
      </c>
      <c r="E8841" s="99">
        <v>2984.71</v>
      </c>
      <c r="F8841">
        <v>375.01</v>
      </c>
      <c r="G8841" s="99">
        <v>3359.72</v>
      </c>
    </row>
    <row r="8842" spans="1:7" hidden="1" x14ac:dyDescent="0.2">
      <c r="A8842">
        <v>5111</v>
      </c>
      <c r="B8842" t="s">
        <v>3348</v>
      </c>
      <c r="C8842" t="s">
        <v>9658</v>
      </c>
      <c r="D8842" t="s">
        <v>3355</v>
      </c>
      <c r="E8842" s="99">
        <v>2984.71</v>
      </c>
      <c r="F8842">
        <v>375.01</v>
      </c>
      <c r="G8842" s="99">
        <v>3359.72</v>
      </c>
    </row>
    <row r="8843" spans="1:7" hidden="1" x14ac:dyDescent="0.2">
      <c r="A8843">
        <v>5111</v>
      </c>
      <c r="B8843" t="s">
        <v>3348</v>
      </c>
      <c r="C8843" t="s">
        <v>9659</v>
      </c>
      <c r="D8843" t="s">
        <v>3355</v>
      </c>
      <c r="E8843" s="99">
        <v>2984.71</v>
      </c>
      <c r="F8843">
        <v>375.01</v>
      </c>
      <c r="G8843" s="99">
        <v>3359.72</v>
      </c>
    </row>
    <row r="8844" spans="1:7" hidden="1" x14ac:dyDescent="0.2">
      <c r="A8844" t="s">
        <v>357</v>
      </c>
    </row>
    <row r="8845" spans="1:7" hidden="1" x14ac:dyDescent="0.2"/>
    <row r="8846" spans="1:7" hidden="1" x14ac:dyDescent="0.2"/>
    <row r="8847" spans="1:7" hidden="1" x14ac:dyDescent="0.2"/>
    <row r="8848" spans="1:7" hidden="1" x14ac:dyDescent="0.2">
      <c r="A8848" t="s">
        <v>2523</v>
      </c>
      <c r="C8848" t="s">
        <v>2832</v>
      </c>
      <c r="D8848" t="s">
        <v>2833</v>
      </c>
      <c r="E8848" t="s">
        <v>2834</v>
      </c>
      <c r="F8848" t="s">
        <v>2835</v>
      </c>
      <c r="G8848" t="s">
        <v>2836</v>
      </c>
    </row>
    <row r="8849" spans="1:7" hidden="1" x14ac:dyDescent="0.2">
      <c r="C8849" t="s">
        <v>2837</v>
      </c>
      <c r="D8849" t="s">
        <v>2838</v>
      </c>
      <c r="E8849" s="100">
        <v>43344</v>
      </c>
      <c r="F8849" t="s">
        <v>2839</v>
      </c>
      <c r="G8849" t="s">
        <v>9660</v>
      </c>
    </row>
    <row r="8850" spans="1:7" hidden="1" x14ac:dyDescent="0.2"/>
    <row r="8851" spans="1:7" hidden="1" x14ac:dyDescent="0.2">
      <c r="B8851" t="s">
        <v>2841</v>
      </c>
    </row>
    <row r="8852" spans="1:7" hidden="1" x14ac:dyDescent="0.2">
      <c r="A8852" t="s">
        <v>2842</v>
      </c>
      <c r="B8852" t="s">
        <v>2843</v>
      </c>
      <c r="C8852" t="s">
        <v>2844</v>
      </c>
    </row>
    <row r="8853" spans="1:7" hidden="1" x14ac:dyDescent="0.2"/>
    <row r="8854" spans="1:7" hidden="1" x14ac:dyDescent="0.2">
      <c r="B8854" t="s">
        <v>2845</v>
      </c>
      <c r="C8854" t="s">
        <v>2846</v>
      </c>
    </row>
    <row r="8855" spans="1:7" hidden="1" x14ac:dyDescent="0.2">
      <c r="B8855" t="s">
        <v>2847</v>
      </c>
      <c r="C8855" t="s">
        <v>2848</v>
      </c>
      <c r="D8855" t="s">
        <v>2849</v>
      </c>
      <c r="E8855" t="s">
        <v>2850</v>
      </c>
    </row>
    <row r="8856" spans="1:7" hidden="1" x14ac:dyDescent="0.2"/>
    <row r="8857" spans="1:7" hidden="1" x14ac:dyDescent="0.2"/>
    <row r="8858" spans="1:7" hidden="1" x14ac:dyDescent="0.2">
      <c r="A8858" t="s">
        <v>2851</v>
      </c>
      <c r="B8858" t="s">
        <v>2852</v>
      </c>
      <c r="C8858" t="s">
        <v>2853</v>
      </c>
      <c r="E8858" t="s">
        <v>2854</v>
      </c>
      <c r="F8858" t="s">
        <v>2855</v>
      </c>
      <c r="G8858" t="s">
        <v>2856</v>
      </c>
    </row>
    <row r="8859" spans="1:7" hidden="1" x14ac:dyDescent="0.2">
      <c r="A8859" t="s">
        <v>2857</v>
      </c>
      <c r="B8859" t="s">
        <v>2858</v>
      </c>
      <c r="C8859" t="s">
        <v>2859</v>
      </c>
      <c r="D8859" t="s">
        <v>2860</v>
      </c>
      <c r="E8859" t="s">
        <v>2861</v>
      </c>
      <c r="F8859" t="s">
        <v>2861</v>
      </c>
      <c r="G8859" t="s">
        <v>2861</v>
      </c>
    </row>
    <row r="8860" spans="1:7" hidden="1" x14ac:dyDescent="0.2">
      <c r="A8860">
        <v>5111</v>
      </c>
      <c r="B8860" t="s">
        <v>3348</v>
      </c>
      <c r="C8860" t="s">
        <v>9661</v>
      </c>
      <c r="D8860" t="s">
        <v>3355</v>
      </c>
      <c r="E8860" s="99">
        <v>2984.71</v>
      </c>
      <c r="F8860">
        <v>375.01</v>
      </c>
      <c r="G8860" s="99">
        <v>3359.72</v>
      </c>
    </row>
    <row r="8861" spans="1:7" hidden="1" x14ac:dyDescent="0.2">
      <c r="A8861">
        <v>5111</v>
      </c>
      <c r="B8861" t="s">
        <v>3348</v>
      </c>
      <c r="C8861" t="s">
        <v>9662</v>
      </c>
      <c r="D8861" t="s">
        <v>3355</v>
      </c>
      <c r="E8861" s="99">
        <v>2984.71</v>
      </c>
      <c r="F8861">
        <v>375.01</v>
      </c>
      <c r="G8861" s="99">
        <v>3359.72</v>
      </c>
    </row>
    <row r="8862" spans="1:7" hidden="1" x14ac:dyDescent="0.2">
      <c r="A8862">
        <v>5111</v>
      </c>
      <c r="B8862" t="s">
        <v>3348</v>
      </c>
      <c r="C8862" t="s">
        <v>9663</v>
      </c>
      <c r="D8862" t="s">
        <v>3355</v>
      </c>
      <c r="E8862" s="99">
        <v>2984.71</v>
      </c>
      <c r="F8862">
        <v>375.01</v>
      </c>
      <c r="G8862" s="99">
        <v>3359.72</v>
      </c>
    </row>
    <row r="8863" spans="1:7" hidden="1" x14ac:dyDescent="0.2">
      <c r="A8863">
        <v>5111</v>
      </c>
      <c r="B8863" t="s">
        <v>3348</v>
      </c>
      <c r="C8863" t="s">
        <v>9664</v>
      </c>
      <c r="D8863" t="s">
        <v>3355</v>
      </c>
      <c r="E8863" s="99">
        <v>3420.46</v>
      </c>
      <c r="F8863">
        <v>429.48</v>
      </c>
      <c r="G8863" s="99">
        <v>3849.94</v>
      </c>
    </row>
    <row r="8864" spans="1:7" hidden="1" x14ac:dyDescent="0.2">
      <c r="A8864">
        <v>5111</v>
      </c>
      <c r="B8864" t="s">
        <v>3348</v>
      </c>
      <c r="C8864" t="s">
        <v>9665</v>
      </c>
      <c r="D8864" t="s">
        <v>3355</v>
      </c>
      <c r="E8864" s="99">
        <v>3420.46</v>
      </c>
      <c r="F8864">
        <v>429.48</v>
      </c>
      <c r="G8864" s="99">
        <v>3849.94</v>
      </c>
    </row>
    <row r="8865" spans="1:7" hidden="1" x14ac:dyDescent="0.2">
      <c r="A8865">
        <v>5111</v>
      </c>
      <c r="B8865" t="s">
        <v>3348</v>
      </c>
      <c r="C8865" t="s">
        <v>9666</v>
      </c>
      <c r="D8865" t="s">
        <v>3355</v>
      </c>
      <c r="E8865" s="99">
        <v>2984.71</v>
      </c>
      <c r="F8865">
        <v>375.01</v>
      </c>
      <c r="G8865" s="99">
        <v>3359.72</v>
      </c>
    </row>
    <row r="8866" spans="1:7" hidden="1" x14ac:dyDescent="0.2">
      <c r="A8866">
        <v>5111</v>
      </c>
      <c r="B8866" t="s">
        <v>3348</v>
      </c>
      <c r="C8866" t="s">
        <v>9667</v>
      </c>
      <c r="D8866" t="s">
        <v>3355</v>
      </c>
      <c r="E8866" s="99">
        <v>2984.71</v>
      </c>
      <c r="F8866">
        <v>375.01</v>
      </c>
      <c r="G8866" s="99">
        <v>3359.72</v>
      </c>
    </row>
    <row r="8867" spans="1:7" hidden="1" x14ac:dyDescent="0.2">
      <c r="A8867">
        <v>5111</v>
      </c>
      <c r="B8867" t="s">
        <v>3348</v>
      </c>
      <c r="C8867" t="s">
        <v>9668</v>
      </c>
      <c r="D8867" t="s">
        <v>3355</v>
      </c>
      <c r="E8867" s="99">
        <v>2984.71</v>
      </c>
      <c r="F8867">
        <v>375.01</v>
      </c>
      <c r="G8867" s="99">
        <v>3359.72</v>
      </c>
    </row>
    <row r="8868" spans="1:7" hidden="1" x14ac:dyDescent="0.2">
      <c r="A8868">
        <v>5111</v>
      </c>
      <c r="B8868" t="s">
        <v>3348</v>
      </c>
      <c r="C8868" t="s">
        <v>9669</v>
      </c>
      <c r="D8868" t="s">
        <v>3355</v>
      </c>
      <c r="E8868" s="99">
        <v>2984.71</v>
      </c>
      <c r="F8868">
        <v>375.01</v>
      </c>
      <c r="G8868" s="99">
        <v>3359.72</v>
      </c>
    </row>
    <row r="8869" spans="1:7" hidden="1" x14ac:dyDescent="0.2">
      <c r="A8869">
        <v>5111</v>
      </c>
      <c r="B8869" t="s">
        <v>3348</v>
      </c>
      <c r="C8869" t="s">
        <v>9670</v>
      </c>
      <c r="D8869" t="s">
        <v>3355</v>
      </c>
      <c r="E8869" s="99">
        <v>2984.71</v>
      </c>
      <c r="F8869">
        <v>375.01</v>
      </c>
      <c r="G8869" s="99">
        <v>3359.72</v>
      </c>
    </row>
    <row r="8870" spans="1:7" hidden="1" x14ac:dyDescent="0.2">
      <c r="A8870">
        <v>5111</v>
      </c>
      <c r="B8870" t="s">
        <v>3348</v>
      </c>
      <c r="C8870" t="s">
        <v>9671</v>
      </c>
      <c r="D8870" t="s">
        <v>3355</v>
      </c>
      <c r="E8870" s="99">
        <v>2984.71</v>
      </c>
      <c r="F8870">
        <v>375.01</v>
      </c>
      <c r="G8870" s="99">
        <v>3359.72</v>
      </c>
    </row>
    <row r="8871" spans="1:7" hidden="1" x14ac:dyDescent="0.2">
      <c r="A8871">
        <v>5111</v>
      </c>
      <c r="B8871" t="s">
        <v>3348</v>
      </c>
      <c r="C8871" t="s">
        <v>9672</v>
      </c>
      <c r="D8871" t="s">
        <v>3355</v>
      </c>
      <c r="E8871" s="99">
        <v>2984.71</v>
      </c>
      <c r="F8871">
        <v>375.01</v>
      </c>
      <c r="G8871" s="99">
        <v>3359.72</v>
      </c>
    </row>
    <row r="8872" spans="1:7" hidden="1" x14ac:dyDescent="0.2">
      <c r="A8872">
        <v>5111</v>
      </c>
      <c r="B8872" t="s">
        <v>3348</v>
      </c>
      <c r="C8872" t="s">
        <v>9673</v>
      </c>
      <c r="D8872" t="s">
        <v>3355</v>
      </c>
      <c r="E8872" s="99">
        <v>3420.46</v>
      </c>
      <c r="F8872">
        <v>429.48</v>
      </c>
      <c r="G8872" s="99">
        <v>3849.94</v>
      </c>
    </row>
    <row r="8873" spans="1:7" hidden="1" x14ac:dyDescent="0.2">
      <c r="A8873">
        <v>5111</v>
      </c>
      <c r="B8873" t="s">
        <v>3348</v>
      </c>
      <c r="C8873" t="s">
        <v>9674</v>
      </c>
      <c r="D8873" t="s">
        <v>3355</v>
      </c>
      <c r="E8873" s="99">
        <v>3745.51</v>
      </c>
      <c r="F8873">
        <v>470.11</v>
      </c>
      <c r="G8873" s="99">
        <v>4215.62</v>
      </c>
    </row>
    <row r="8874" spans="1:7" hidden="1" x14ac:dyDescent="0.2">
      <c r="A8874">
        <v>5111</v>
      </c>
      <c r="B8874" t="s">
        <v>3348</v>
      </c>
      <c r="C8874" t="s">
        <v>9675</v>
      </c>
      <c r="D8874" t="s">
        <v>3355</v>
      </c>
      <c r="E8874" s="99">
        <v>2984.71</v>
      </c>
      <c r="F8874">
        <v>375.01</v>
      </c>
      <c r="G8874" s="99">
        <v>3359.72</v>
      </c>
    </row>
    <row r="8875" spans="1:7" hidden="1" x14ac:dyDescent="0.2">
      <c r="A8875">
        <v>5111</v>
      </c>
      <c r="B8875" t="s">
        <v>3348</v>
      </c>
      <c r="C8875" t="s">
        <v>9676</v>
      </c>
      <c r="D8875" t="s">
        <v>3355</v>
      </c>
      <c r="E8875" s="99">
        <v>2984.71</v>
      </c>
      <c r="F8875">
        <v>375.01</v>
      </c>
      <c r="G8875" s="99">
        <v>3359.72</v>
      </c>
    </row>
    <row r="8876" spans="1:7" hidden="1" x14ac:dyDescent="0.2">
      <c r="A8876">
        <v>5111</v>
      </c>
      <c r="B8876" t="s">
        <v>3348</v>
      </c>
      <c r="C8876" t="s">
        <v>9677</v>
      </c>
      <c r="D8876" t="s">
        <v>3355</v>
      </c>
      <c r="E8876" s="99">
        <v>2984.71</v>
      </c>
      <c r="F8876">
        <v>375.01</v>
      </c>
      <c r="G8876" s="99">
        <v>3359.72</v>
      </c>
    </row>
    <row r="8877" spans="1:7" hidden="1" x14ac:dyDescent="0.2">
      <c r="A8877">
        <v>5111</v>
      </c>
      <c r="B8877" t="s">
        <v>3348</v>
      </c>
      <c r="C8877" t="s">
        <v>9678</v>
      </c>
      <c r="D8877" t="s">
        <v>3355</v>
      </c>
      <c r="E8877" s="99">
        <v>2984.71</v>
      </c>
      <c r="F8877">
        <v>375.01</v>
      </c>
      <c r="G8877" s="99">
        <v>3359.72</v>
      </c>
    </row>
    <row r="8878" spans="1:7" hidden="1" x14ac:dyDescent="0.2">
      <c r="A8878">
        <v>5111</v>
      </c>
      <c r="B8878" t="s">
        <v>3348</v>
      </c>
      <c r="C8878" t="s">
        <v>9679</v>
      </c>
      <c r="D8878" t="s">
        <v>3355</v>
      </c>
      <c r="E8878" s="99">
        <v>2984.71</v>
      </c>
      <c r="F8878">
        <v>375.01</v>
      </c>
      <c r="G8878" s="99">
        <v>3359.72</v>
      </c>
    </row>
    <row r="8879" spans="1:7" hidden="1" x14ac:dyDescent="0.2">
      <c r="A8879">
        <v>5111</v>
      </c>
      <c r="B8879" t="s">
        <v>3348</v>
      </c>
      <c r="C8879" t="s">
        <v>9680</v>
      </c>
      <c r="D8879" t="s">
        <v>3355</v>
      </c>
      <c r="E8879" s="99">
        <v>3420.46</v>
      </c>
      <c r="F8879">
        <v>429.48</v>
      </c>
      <c r="G8879" s="99">
        <v>3849.94</v>
      </c>
    </row>
    <row r="8880" spans="1:7" hidden="1" x14ac:dyDescent="0.2">
      <c r="A8880">
        <v>5111</v>
      </c>
      <c r="B8880" t="s">
        <v>3348</v>
      </c>
      <c r="C8880" t="s">
        <v>9681</v>
      </c>
      <c r="D8880" t="s">
        <v>3355</v>
      </c>
      <c r="E8880" s="99">
        <v>2984.71</v>
      </c>
      <c r="F8880">
        <v>375.01</v>
      </c>
      <c r="G8880" s="99">
        <v>3359.72</v>
      </c>
    </row>
    <row r="8881" spans="1:7" hidden="1" x14ac:dyDescent="0.2">
      <c r="A8881">
        <v>5111</v>
      </c>
      <c r="B8881" t="s">
        <v>3348</v>
      </c>
      <c r="C8881" t="s">
        <v>9682</v>
      </c>
      <c r="D8881" t="s">
        <v>3355</v>
      </c>
      <c r="E8881" s="99">
        <v>3420.46</v>
      </c>
      <c r="F8881">
        <v>429.48</v>
      </c>
      <c r="G8881" s="99">
        <v>3849.94</v>
      </c>
    </row>
    <row r="8882" spans="1:7" hidden="1" x14ac:dyDescent="0.2">
      <c r="A8882">
        <v>5111</v>
      </c>
      <c r="B8882" t="s">
        <v>3348</v>
      </c>
      <c r="C8882" t="s">
        <v>9683</v>
      </c>
      <c r="D8882" t="s">
        <v>3355</v>
      </c>
      <c r="E8882" s="99">
        <v>2984.71</v>
      </c>
      <c r="F8882">
        <v>375.01</v>
      </c>
      <c r="G8882" s="99">
        <v>3359.72</v>
      </c>
    </row>
    <row r="8883" spans="1:7" hidden="1" x14ac:dyDescent="0.2">
      <c r="A8883">
        <v>5111</v>
      </c>
      <c r="B8883" t="s">
        <v>3348</v>
      </c>
      <c r="C8883" t="s">
        <v>9684</v>
      </c>
      <c r="D8883" t="s">
        <v>3355</v>
      </c>
      <c r="E8883" s="99">
        <v>3420.46</v>
      </c>
      <c r="F8883">
        <v>429.48</v>
      </c>
      <c r="G8883" s="99">
        <v>3849.94</v>
      </c>
    </row>
    <row r="8884" spans="1:7" hidden="1" x14ac:dyDescent="0.2">
      <c r="A8884">
        <v>5111</v>
      </c>
      <c r="B8884" t="s">
        <v>3348</v>
      </c>
      <c r="C8884" t="s">
        <v>9685</v>
      </c>
      <c r="D8884" t="s">
        <v>3355</v>
      </c>
      <c r="E8884" s="99">
        <v>3420.46</v>
      </c>
      <c r="F8884">
        <v>429.48</v>
      </c>
      <c r="G8884" s="99">
        <v>3849.94</v>
      </c>
    </row>
    <row r="8885" spans="1:7" hidden="1" x14ac:dyDescent="0.2">
      <c r="A8885">
        <v>5111</v>
      </c>
      <c r="B8885" t="s">
        <v>3348</v>
      </c>
      <c r="C8885" t="s">
        <v>9686</v>
      </c>
      <c r="D8885" t="s">
        <v>3355</v>
      </c>
      <c r="E8885" s="99">
        <v>2984.71</v>
      </c>
      <c r="F8885">
        <v>375.01</v>
      </c>
      <c r="G8885" s="99">
        <v>3359.72</v>
      </c>
    </row>
    <row r="8886" spans="1:7" hidden="1" x14ac:dyDescent="0.2">
      <c r="A8886">
        <v>5111</v>
      </c>
      <c r="B8886" t="s">
        <v>3348</v>
      </c>
      <c r="C8886" t="s">
        <v>9687</v>
      </c>
      <c r="D8886" t="s">
        <v>3355</v>
      </c>
      <c r="E8886" s="99">
        <v>3420.46</v>
      </c>
      <c r="F8886">
        <v>429.48</v>
      </c>
      <c r="G8886" s="99">
        <v>3849.94</v>
      </c>
    </row>
    <row r="8887" spans="1:7" hidden="1" x14ac:dyDescent="0.2">
      <c r="A8887">
        <v>5111</v>
      </c>
      <c r="B8887" t="s">
        <v>3348</v>
      </c>
      <c r="C8887" t="s">
        <v>9688</v>
      </c>
      <c r="D8887" t="s">
        <v>3355</v>
      </c>
      <c r="E8887" s="99">
        <v>3420.46</v>
      </c>
      <c r="F8887">
        <v>429.48</v>
      </c>
      <c r="G8887" s="99">
        <v>3849.94</v>
      </c>
    </row>
    <row r="8888" spans="1:7" hidden="1" x14ac:dyDescent="0.2">
      <c r="A8888">
        <v>5111</v>
      </c>
      <c r="B8888" t="s">
        <v>3348</v>
      </c>
      <c r="C8888" t="s">
        <v>9689</v>
      </c>
      <c r="D8888" t="s">
        <v>3355</v>
      </c>
      <c r="E8888" s="99">
        <v>2548.96</v>
      </c>
      <c r="F8888">
        <v>320.54000000000002</v>
      </c>
      <c r="G8888" s="99">
        <v>2869.5</v>
      </c>
    </row>
    <row r="8889" spans="1:7" hidden="1" x14ac:dyDescent="0.2">
      <c r="A8889">
        <v>5111</v>
      </c>
      <c r="B8889" t="s">
        <v>3348</v>
      </c>
      <c r="C8889" t="s">
        <v>9690</v>
      </c>
      <c r="D8889" t="s">
        <v>3355</v>
      </c>
      <c r="E8889" s="99">
        <v>2984.71</v>
      </c>
      <c r="F8889">
        <v>375.01</v>
      </c>
      <c r="G8889" s="99">
        <v>3359.72</v>
      </c>
    </row>
    <row r="8890" spans="1:7" hidden="1" x14ac:dyDescent="0.2">
      <c r="A8890">
        <v>5111</v>
      </c>
      <c r="B8890" t="s">
        <v>3348</v>
      </c>
      <c r="C8890" t="s">
        <v>9691</v>
      </c>
      <c r="D8890" t="s">
        <v>3355</v>
      </c>
      <c r="E8890" s="99">
        <v>3420.46</v>
      </c>
      <c r="F8890">
        <v>429.48</v>
      </c>
      <c r="G8890" s="99">
        <v>3849.94</v>
      </c>
    </row>
    <row r="8891" spans="1:7" hidden="1" x14ac:dyDescent="0.2">
      <c r="A8891">
        <v>5111</v>
      </c>
      <c r="B8891" t="s">
        <v>3348</v>
      </c>
      <c r="C8891" t="s">
        <v>9692</v>
      </c>
      <c r="D8891" t="s">
        <v>3355</v>
      </c>
      <c r="E8891" s="99">
        <v>2984.71</v>
      </c>
      <c r="F8891">
        <v>375.01</v>
      </c>
      <c r="G8891" s="99">
        <v>3359.72</v>
      </c>
    </row>
    <row r="8892" spans="1:7" hidden="1" x14ac:dyDescent="0.2">
      <c r="A8892">
        <v>5111</v>
      </c>
      <c r="B8892" t="s">
        <v>3348</v>
      </c>
      <c r="C8892" t="s">
        <v>9693</v>
      </c>
      <c r="D8892" t="s">
        <v>3355</v>
      </c>
      <c r="E8892" s="99">
        <v>2984.71</v>
      </c>
      <c r="F8892">
        <v>375.01</v>
      </c>
      <c r="G8892" s="99">
        <v>3359.72</v>
      </c>
    </row>
    <row r="8893" spans="1:7" hidden="1" x14ac:dyDescent="0.2">
      <c r="A8893">
        <v>5111</v>
      </c>
      <c r="B8893" t="s">
        <v>3348</v>
      </c>
      <c r="C8893" t="s">
        <v>9694</v>
      </c>
      <c r="D8893" t="s">
        <v>3355</v>
      </c>
      <c r="E8893" s="99">
        <v>2440.62</v>
      </c>
      <c r="F8893">
        <v>307</v>
      </c>
      <c r="G8893" s="99">
        <v>2747.62</v>
      </c>
    </row>
    <row r="8894" spans="1:7" hidden="1" x14ac:dyDescent="0.2">
      <c r="A8894">
        <v>5111</v>
      </c>
      <c r="B8894" t="s">
        <v>3348</v>
      </c>
      <c r="C8894" t="s">
        <v>9695</v>
      </c>
      <c r="D8894" t="s">
        <v>3355</v>
      </c>
      <c r="E8894" s="99">
        <v>3420.46</v>
      </c>
      <c r="F8894">
        <v>429.48</v>
      </c>
      <c r="G8894" s="99">
        <v>3849.94</v>
      </c>
    </row>
    <row r="8895" spans="1:7" hidden="1" x14ac:dyDescent="0.2">
      <c r="A8895">
        <v>5111</v>
      </c>
      <c r="B8895" t="s">
        <v>3348</v>
      </c>
      <c r="C8895" t="s">
        <v>9696</v>
      </c>
      <c r="D8895" t="s">
        <v>3355</v>
      </c>
      <c r="E8895" s="99">
        <v>2984.71</v>
      </c>
      <c r="F8895">
        <v>375.01</v>
      </c>
      <c r="G8895" s="99">
        <v>3359.72</v>
      </c>
    </row>
    <row r="8896" spans="1:7" hidden="1" x14ac:dyDescent="0.2">
      <c r="A8896">
        <v>5111</v>
      </c>
      <c r="B8896" t="s">
        <v>3348</v>
      </c>
      <c r="C8896" t="s">
        <v>9697</v>
      </c>
      <c r="D8896" t="s">
        <v>3355</v>
      </c>
      <c r="E8896" s="99">
        <v>3420.46</v>
      </c>
      <c r="F8896">
        <v>429.48</v>
      </c>
      <c r="G8896" s="99">
        <v>3849.94</v>
      </c>
    </row>
    <row r="8897" spans="1:7" hidden="1" x14ac:dyDescent="0.2">
      <c r="A8897">
        <v>5111</v>
      </c>
      <c r="B8897" t="s">
        <v>3348</v>
      </c>
      <c r="C8897" t="s">
        <v>9698</v>
      </c>
      <c r="D8897" t="s">
        <v>3355</v>
      </c>
      <c r="E8897" s="99">
        <v>2984.71</v>
      </c>
      <c r="F8897">
        <v>375.01</v>
      </c>
      <c r="G8897" s="99">
        <v>3359.72</v>
      </c>
    </row>
    <row r="8898" spans="1:7" hidden="1" x14ac:dyDescent="0.2">
      <c r="A8898">
        <v>5111</v>
      </c>
      <c r="B8898" t="s">
        <v>3348</v>
      </c>
      <c r="C8898" t="s">
        <v>9699</v>
      </c>
      <c r="D8898" t="s">
        <v>3355</v>
      </c>
      <c r="E8898" s="99">
        <v>3420.46</v>
      </c>
      <c r="F8898">
        <v>429.48</v>
      </c>
      <c r="G8898" s="99">
        <v>3849.94</v>
      </c>
    </row>
    <row r="8899" spans="1:7" hidden="1" x14ac:dyDescent="0.2">
      <c r="A8899">
        <v>5111</v>
      </c>
      <c r="B8899" t="s">
        <v>3348</v>
      </c>
      <c r="C8899" t="s">
        <v>9700</v>
      </c>
      <c r="D8899" t="s">
        <v>3355</v>
      </c>
      <c r="E8899" s="99">
        <v>2984.71</v>
      </c>
      <c r="F8899">
        <v>375.01</v>
      </c>
      <c r="G8899" s="99">
        <v>3359.72</v>
      </c>
    </row>
    <row r="8900" spans="1:7" hidden="1" x14ac:dyDescent="0.2">
      <c r="A8900">
        <v>5111</v>
      </c>
      <c r="B8900" t="s">
        <v>3348</v>
      </c>
      <c r="C8900" t="s">
        <v>9701</v>
      </c>
      <c r="D8900" t="s">
        <v>3355</v>
      </c>
      <c r="E8900" s="99">
        <v>3420.46</v>
      </c>
      <c r="F8900">
        <v>429.48</v>
      </c>
      <c r="G8900" s="99">
        <v>3849.94</v>
      </c>
    </row>
    <row r="8901" spans="1:7" hidden="1" x14ac:dyDescent="0.2">
      <c r="A8901" t="s">
        <v>3376</v>
      </c>
      <c r="B8901" t="s">
        <v>3348</v>
      </c>
      <c r="C8901" t="s">
        <v>9702</v>
      </c>
      <c r="D8901">
        <f>-5111-10</f>
        <v>-5121</v>
      </c>
      <c r="E8901" s="99">
        <v>3420.46</v>
      </c>
      <c r="F8901">
        <v>429.48</v>
      </c>
      <c r="G8901" s="99">
        <v>3849.94</v>
      </c>
    </row>
    <row r="8902" spans="1:7" hidden="1" x14ac:dyDescent="0.2">
      <c r="A8902">
        <v>5111</v>
      </c>
      <c r="B8902" t="s">
        <v>3348</v>
      </c>
      <c r="C8902" t="s">
        <v>9703</v>
      </c>
      <c r="D8902" t="s">
        <v>3355</v>
      </c>
      <c r="E8902" s="99">
        <v>3309.76</v>
      </c>
      <c r="F8902">
        <v>415.64</v>
      </c>
      <c r="G8902" s="99">
        <v>3725.4</v>
      </c>
    </row>
    <row r="8903" spans="1:7" hidden="1" x14ac:dyDescent="0.2">
      <c r="A8903">
        <v>5111</v>
      </c>
      <c r="B8903" t="s">
        <v>3348</v>
      </c>
      <c r="C8903" t="s">
        <v>9704</v>
      </c>
      <c r="D8903" t="s">
        <v>3355</v>
      </c>
      <c r="E8903" s="99">
        <v>2984.71</v>
      </c>
      <c r="F8903">
        <v>375.01</v>
      </c>
      <c r="G8903" s="99">
        <v>3359.72</v>
      </c>
    </row>
    <row r="8904" spans="1:7" hidden="1" x14ac:dyDescent="0.2">
      <c r="A8904">
        <v>5111</v>
      </c>
      <c r="B8904" t="s">
        <v>3348</v>
      </c>
      <c r="C8904" t="s">
        <v>9705</v>
      </c>
      <c r="D8904" t="s">
        <v>3355</v>
      </c>
      <c r="E8904" s="99">
        <v>3420.46</v>
      </c>
      <c r="F8904">
        <v>429.48</v>
      </c>
      <c r="G8904" s="99">
        <v>3849.94</v>
      </c>
    </row>
    <row r="8905" spans="1:7" hidden="1" x14ac:dyDescent="0.2">
      <c r="A8905">
        <v>5111</v>
      </c>
      <c r="B8905" t="s">
        <v>3348</v>
      </c>
      <c r="C8905" t="s">
        <v>9706</v>
      </c>
      <c r="D8905" t="s">
        <v>3355</v>
      </c>
      <c r="E8905" s="99">
        <v>2984.71</v>
      </c>
      <c r="F8905">
        <v>375.01</v>
      </c>
      <c r="G8905" s="99">
        <v>3359.72</v>
      </c>
    </row>
    <row r="8906" spans="1:7" hidden="1" x14ac:dyDescent="0.2">
      <c r="A8906">
        <v>5111</v>
      </c>
      <c r="B8906" t="s">
        <v>3348</v>
      </c>
      <c r="C8906" t="s">
        <v>9707</v>
      </c>
      <c r="D8906" t="s">
        <v>3355</v>
      </c>
      <c r="E8906" s="99">
        <v>2984.71</v>
      </c>
      <c r="F8906">
        <v>375.01</v>
      </c>
      <c r="G8906" s="99">
        <v>3359.72</v>
      </c>
    </row>
    <row r="8907" spans="1:7" hidden="1" x14ac:dyDescent="0.2">
      <c r="A8907">
        <v>5111</v>
      </c>
      <c r="B8907" t="s">
        <v>3348</v>
      </c>
      <c r="C8907" t="s">
        <v>9708</v>
      </c>
      <c r="D8907" t="s">
        <v>3355</v>
      </c>
      <c r="E8907" s="99">
        <v>3420.46</v>
      </c>
      <c r="F8907">
        <v>429.48</v>
      </c>
      <c r="G8907" s="99">
        <v>3849.94</v>
      </c>
    </row>
    <row r="8908" spans="1:7" hidden="1" x14ac:dyDescent="0.2">
      <c r="A8908">
        <v>5111</v>
      </c>
      <c r="B8908" t="s">
        <v>3348</v>
      </c>
      <c r="C8908" t="s">
        <v>9709</v>
      </c>
      <c r="D8908" t="s">
        <v>3355</v>
      </c>
      <c r="E8908" s="99">
        <v>2984.71</v>
      </c>
      <c r="F8908">
        <v>375.01</v>
      </c>
      <c r="G8908" s="99">
        <v>3359.72</v>
      </c>
    </row>
    <row r="8909" spans="1:7" hidden="1" x14ac:dyDescent="0.2">
      <c r="A8909">
        <v>5111</v>
      </c>
      <c r="B8909" t="s">
        <v>3348</v>
      </c>
      <c r="C8909" t="s">
        <v>9710</v>
      </c>
      <c r="D8909" t="s">
        <v>3355</v>
      </c>
      <c r="E8909" s="99">
        <v>3420.46</v>
      </c>
      <c r="F8909">
        <v>429.48</v>
      </c>
      <c r="G8909" s="99">
        <v>3849.94</v>
      </c>
    </row>
    <row r="8910" spans="1:7" hidden="1" x14ac:dyDescent="0.2">
      <c r="A8910" t="s">
        <v>357</v>
      </c>
    </row>
    <row r="8911" spans="1:7" hidden="1" x14ac:dyDescent="0.2"/>
    <row r="8912" spans="1:7" hidden="1" x14ac:dyDescent="0.2"/>
    <row r="8913" spans="1:7" hidden="1" x14ac:dyDescent="0.2"/>
    <row r="8914" spans="1:7" hidden="1" x14ac:dyDescent="0.2">
      <c r="A8914" t="s">
        <v>2523</v>
      </c>
      <c r="C8914" t="s">
        <v>2832</v>
      </c>
      <c r="D8914" t="s">
        <v>2833</v>
      </c>
      <c r="E8914" t="s">
        <v>2834</v>
      </c>
      <c r="F8914" t="s">
        <v>2835</v>
      </c>
      <c r="G8914" t="s">
        <v>2836</v>
      </c>
    </row>
    <row r="8915" spans="1:7" hidden="1" x14ac:dyDescent="0.2">
      <c r="C8915" t="s">
        <v>2837</v>
      </c>
      <c r="D8915" t="s">
        <v>2838</v>
      </c>
      <c r="E8915" s="100">
        <v>43344</v>
      </c>
      <c r="F8915" t="s">
        <v>2839</v>
      </c>
      <c r="G8915" t="s">
        <v>9711</v>
      </c>
    </row>
    <row r="8916" spans="1:7" hidden="1" x14ac:dyDescent="0.2"/>
    <row r="8917" spans="1:7" hidden="1" x14ac:dyDescent="0.2">
      <c r="B8917" t="s">
        <v>2841</v>
      </c>
    </row>
    <row r="8918" spans="1:7" hidden="1" x14ac:dyDescent="0.2">
      <c r="A8918" t="s">
        <v>2842</v>
      </c>
      <c r="B8918" t="s">
        <v>2843</v>
      </c>
      <c r="C8918" t="s">
        <v>2844</v>
      </c>
    </row>
    <row r="8919" spans="1:7" hidden="1" x14ac:dyDescent="0.2"/>
    <row r="8920" spans="1:7" hidden="1" x14ac:dyDescent="0.2">
      <c r="B8920" t="s">
        <v>2845</v>
      </c>
      <c r="C8920" t="s">
        <v>2846</v>
      </c>
    </row>
    <row r="8921" spans="1:7" hidden="1" x14ac:dyDescent="0.2">
      <c r="B8921" t="s">
        <v>2847</v>
      </c>
      <c r="C8921" t="s">
        <v>2848</v>
      </c>
      <c r="D8921" t="s">
        <v>2849</v>
      </c>
      <c r="E8921" t="s">
        <v>2850</v>
      </c>
    </row>
    <row r="8922" spans="1:7" hidden="1" x14ac:dyDescent="0.2"/>
    <row r="8923" spans="1:7" hidden="1" x14ac:dyDescent="0.2"/>
    <row r="8924" spans="1:7" hidden="1" x14ac:dyDescent="0.2">
      <c r="A8924" t="s">
        <v>2851</v>
      </c>
      <c r="B8924" t="s">
        <v>2852</v>
      </c>
      <c r="C8924" t="s">
        <v>2853</v>
      </c>
      <c r="E8924" t="s">
        <v>2854</v>
      </c>
      <c r="F8924" t="s">
        <v>2855</v>
      </c>
      <c r="G8924" t="s">
        <v>2856</v>
      </c>
    </row>
    <row r="8925" spans="1:7" hidden="1" x14ac:dyDescent="0.2">
      <c r="A8925" t="s">
        <v>2857</v>
      </c>
      <c r="B8925" t="s">
        <v>2858</v>
      </c>
      <c r="C8925" t="s">
        <v>2859</v>
      </c>
      <c r="D8925" t="s">
        <v>2860</v>
      </c>
      <c r="E8925" t="s">
        <v>2861</v>
      </c>
      <c r="F8925" t="s">
        <v>2861</v>
      </c>
      <c r="G8925" t="s">
        <v>2861</v>
      </c>
    </row>
    <row r="8926" spans="1:7" hidden="1" x14ac:dyDescent="0.2">
      <c r="A8926">
        <v>5111</v>
      </c>
      <c r="B8926" t="s">
        <v>3348</v>
      </c>
      <c r="C8926" t="s">
        <v>9712</v>
      </c>
      <c r="D8926" t="s">
        <v>3355</v>
      </c>
      <c r="E8926" s="99">
        <v>2984.71</v>
      </c>
      <c r="F8926">
        <v>375.01</v>
      </c>
      <c r="G8926" s="99">
        <v>3359.72</v>
      </c>
    </row>
    <row r="8927" spans="1:7" hidden="1" x14ac:dyDescent="0.2">
      <c r="A8927">
        <v>5111</v>
      </c>
      <c r="B8927" t="s">
        <v>3348</v>
      </c>
      <c r="C8927" t="s">
        <v>9713</v>
      </c>
      <c r="D8927" t="s">
        <v>3355</v>
      </c>
      <c r="E8927" s="99">
        <v>2984.71</v>
      </c>
      <c r="F8927">
        <v>375.01</v>
      </c>
      <c r="G8927" s="99">
        <v>3359.72</v>
      </c>
    </row>
    <row r="8928" spans="1:7" hidden="1" x14ac:dyDescent="0.2">
      <c r="A8928">
        <v>5111</v>
      </c>
      <c r="B8928" t="s">
        <v>3348</v>
      </c>
      <c r="C8928" t="s">
        <v>9714</v>
      </c>
      <c r="D8928" t="s">
        <v>3355</v>
      </c>
      <c r="E8928" s="99">
        <v>3420.46</v>
      </c>
      <c r="F8928">
        <v>429.48</v>
      </c>
      <c r="G8928" s="99">
        <v>3849.94</v>
      </c>
    </row>
    <row r="8929" spans="1:7" hidden="1" x14ac:dyDescent="0.2">
      <c r="A8929">
        <v>5111</v>
      </c>
      <c r="B8929" t="s">
        <v>3348</v>
      </c>
      <c r="C8929" t="s">
        <v>9715</v>
      </c>
      <c r="D8929" t="s">
        <v>3355</v>
      </c>
      <c r="E8929" s="99">
        <v>3420.46</v>
      </c>
      <c r="F8929">
        <v>429.48</v>
      </c>
      <c r="G8929" s="99">
        <v>3849.94</v>
      </c>
    </row>
    <row r="8930" spans="1:7" hidden="1" x14ac:dyDescent="0.2">
      <c r="A8930">
        <v>5111</v>
      </c>
      <c r="B8930" t="s">
        <v>3348</v>
      </c>
      <c r="C8930" t="s">
        <v>9716</v>
      </c>
      <c r="D8930" t="s">
        <v>3355</v>
      </c>
      <c r="E8930" s="99">
        <v>3420.46</v>
      </c>
      <c r="F8930">
        <v>429.48</v>
      </c>
      <c r="G8930" s="99">
        <v>3849.94</v>
      </c>
    </row>
    <row r="8931" spans="1:7" hidden="1" x14ac:dyDescent="0.2">
      <c r="A8931">
        <v>5111</v>
      </c>
      <c r="B8931" t="s">
        <v>3348</v>
      </c>
      <c r="C8931" t="s">
        <v>9717</v>
      </c>
      <c r="D8931" t="s">
        <v>3355</v>
      </c>
      <c r="E8931" s="99">
        <v>3420.46</v>
      </c>
      <c r="F8931">
        <v>429.48</v>
      </c>
      <c r="G8931" s="99">
        <v>3849.94</v>
      </c>
    </row>
    <row r="8932" spans="1:7" hidden="1" x14ac:dyDescent="0.2">
      <c r="A8932">
        <v>5111</v>
      </c>
      <c r="B8932" t="s">
        <v>3348</v>
      </c>
      <c r="C8932" t="s">
        <v>9718</v>
      </c>
      <c r="D8932" t="s">
        <v>3355</v>
      </c>
      <c r="E8932" s="99">
        <v>2984.71</v>
      </c>
      <c r="F8932">
        <v>375.01</v>
      </c>
      <c r="G8932" s="99">
        <v>3359.72</v>
      </c>
    </row>
    <row r="8933" spans="1:7" hidden="1" x14ac:dyDescent="0.2">
      <c r="A8933">
        <v>5111</v>
      </c>
      <c r="B8933" t="s">
        <v>3348</v>
      </c>
      <c r="C8933" t="s">
        <v>9719</v>
      </c>
      <c r="D8933" t="s">
        <v>3355</v>
      </c>
      <c r="E8933" s="99">
        <v>2984.71</v>
      </c>
      <c r="F8933">
        <v>375.01</v>
      </c>
      <c r="G8933" s="99">
        <v>3359.72</v>
      </c>
    </row>
    <row r="8934" spans="1:7" hidden="1" x14ac:dyDescent="0.2">
      <c r="A8934">
        <v>5111</v>
      </c>
      <c r="B8934" t="s">
        <v>3348</v>
      </c>
      <c r="C8934" t="s">
        <v>9720</v>
      </c>
      <c r="D8934" t="s">
        <v>3355</v>
      </c>
      <c r="E8934" s="99">
        <v>2984.71</v>
      </c>
      <c r="F8934">
        <v>375.01</v>
      </c>
      <c r="G8934" s="99">
        <v>3359.72</v>
      </c>
    </row>
    <row r="8935" spans="1:7" hidden="1" x14ac:dyDescent="0.2">
      <c r="A8935">
        <v>5111</v>
      </c>
      <c r="B8935" t="s">
        <v>3348</v>
      </c>
      <c r="C8935" t="s">
        <v>9721</v>
      </c>
      <c r="D8935" t="s">
        <v>3355</v>
      </c>
      <c r="E8935" s="99">
        <v>3420.46</v>
      </c>
      <c r="F8935">
        <v>429.48</v>
      </c>
      <c r="G8935" s="99">
        <v>3849.94</v>
      </c>
    </row>
    <row r="8936" spans="1:7" hidden="1" x14ac:dyDescent="0.2">
      <c r="A8936">
        <v>5111</v>
      </c>
      <c r="B8936" t="s">
        <v>3348</v>
      </c>
      <c r="C8936" t="s">
        <v>9722</v>
      </c>
      <c r="D8936" t="s">
        <v>3355</v>
      </c>
      <c r="E8936" s="99">
        <v>3420.46</v>
      </c>
      <c r="F8936">
        <v>429.48</v>
      </c>
      <c r="G8936" s="99">
        <v>3849.94</v>
      </c>
    </row>
    <row r="8937" spans="1:7" hidden="1" x14ac:dyDescent="0.2">
      <c r="A8937">
        <v>5111</v>
      </c>
      <c r="B8937" t="s">
        <v>3348</v>
      </c>
      <c r="C8937" t="s">
        <v>9723</v>
      </c>
      <c r="D8937" t="s">
        <v>3355</v>
      </c>
      <c r="E8937" s="99">
        <v>3420.46</v>
      </c>
      <c r="F8937">
        <v>429.48</v>
      </c>
      <c r="G8937" s="99">
        <v>3849.94</v>
      </c>
    </row>
    <row r="8938" spans="1:7" hidden="1" x14ac:dyDescent="0.2">
      <c r="A8938">
        <v>5111</v>
      </c>
      <c r="B8938" t="s">
        <v>3348</v>
      </c>
      <c r="C8938" t="s">
        <v>9724</v>
      </c>
      <c r="D8938" t="s">
        <v>3355</v>
      </c>
      <c r="E8938" s="99">
        <v>3309.76</v>
      </c>
      <c r="F8938">
        <v>415.64</v>
      </c>
      <c r="G8938" s="99">
        <v>3725.4</v>
      </c>
    </row>
    <row r="8939" spans="1:7" hidden="1" x14ac:dyDescent="0.2">
      <c r="A8939">
        <v>5111</v>
      </c>
      <c r="B8939" t="s">
        <v>3348</v>
      </c>
      <c r="C8939" t="s">
        <v>9725</v>
      </c>
      <c r="D8939" t="s">
        <v>3355</v>
      </c>
      <c r="E8939" s="99">
        <v>3309.76</v>
      </c>
      <c r="F8939">
        <v>415.64</v>
      </c>
      <c r="G8939" s="99">
        <v>3725.4</v>
      </c>
    </row>
    <row r="8940" spans="1:7" hidden="1" x14ac:dyDescent="0.2">
      <c r="A8940">
        <v>5111</v>
      </c>
      <c r="B8940" t="s">
        <v>3348</v>
      </c>
      <c r="C8940" t="s">
        <v>9726</v>
      </c>
      <c r="D8940" t="s">
        <v>3355</v>
      </c>
      <c r="E8940" s="99">
        <v>3309.76</v>
      </c>
      <c r="F8940">
        <v>415.64</v>
      </c>
      <c r="G8940" s="99">
        <v>3725.4</v>
      </c>
    </row>
    <row r="8941" spans="1:7" hidden="1" x14ac:dyDescent="0.2">
      <c r="A8941">
        <v>5111</v>
      </c>
      <c r="B8941" t="s">
        <v>3348</v>
      </c>
      <c r="C8941" t="s">
        <v>9727</v>
      </c>
      <c r="D8941" t="s">
        <v>3355</v>
      </c>
      <c r="E8941" s="99">
        <v>3420.46</v>
      </c>
      <c r="F8941">
        <v>429.48</v>
      </c>
      <c r="G8941" s="99">
        <v>3849.94</v>
      </c>
    </row>
    <row r="8942" spans="1:7" hidden="1" x14ac:dyDescent="0.2">
      <c r="A8942">
        <v>5111</v>
      </c>
      <c r="B8942" t="s">
        <v>3348</v>
      </c>
      <c r="C8942" t="s">
        <v>9728</v>
      </c>
      <c r="D8942" t="s">
        <v>3355</v>
      </c>
      <c r="E8942" s="99">
        <v>2984.71</v>
      </c>
      <c r="F8942">
        <v>375.01</v>
      </c>
      <c r="G8942" s="99">
        <v>3359.72</v>
      </c>
    </row>
    <row r="8943" spans="1:7" hidden="1" x14ac:dyDescent="0.2">
      <c r="A8943">
        <v>5111</v>
      </c>
      <c r="B8943" t="s">
        <v>3348</v>
      </c>
      <c r="C8943" t="s">
        <v>9729</v>
      </c>
      <c r="D8943" t="s">
        <v>3355</v>
      </c>
      <c r="E8943" s="99">
        <v>2984.71</v>
      </c>
      <c r="F8943">
        <v>375.01</v>
      </c>
      <c r="G8943" s="99">
        <v>3359.72</v>
      </c>
    </row>
    <row r="8944" spans="1:7" hidden="1" x14ac:dyDescent="0.2">
      <c r="A8944">
        <v>5111</v>
      </c>
      <c r="B8944" t="s">
        <v>3348</v>
      </c>
      <c r="C8944" t="s">
        <v>9730</v>
      </c>
      <c r="D8944" t="s">
        <v>3355</v>
      </c>
      <c r="E8944" s="99">
        <v>3420.46</v>
      </c>
      <c r="F8944">
        <v>429.48</v>
      </c>
      <c r="G8944" s="99">
        <v>3849.94</v>
      </c>
    </row>
    <row r="8945" spans="1:7" hidden="1" x14ac:dyDescent="0.2">
      <c r="A8945">
        <v>5111</v>
      </c>
      <c r="B8945" t="s">
        <v>3348</v>
      </c>
      <c r="C8945" t="s">
        <v>9731</v>
      </c>
      <c r="D8945" t="s">
        <v>3355</v>
      </c>
      <c r="E8945" s="99">
        <v>3420.46</v>
      </c>
      <c r="F8945">
        <v>429.48</v>
      </c>
      <c r="G8945" s="99">
        <v>3849.94</v>
      </c>
    </row>
    <row r="8946" spans="1:7" hidden="1" x14ac:dyDescent="0.2">
      <c r="A8946">
        <v>5111</v>
      </c>
      <c r="B8946" t="s">
        <v>3348</v>
      </c>
      <c r="C8946" t="s">
        <v>9732</v>
      </c>
      <c r="D8946" t="s">
        <v>3355</v>
      </c>
      <c r="E8946" s="99">
        <v>3420.46</v>
      </c>
      <c r="F8946">
        <v>429.48</v>
      </c>
      <c r="G8946" s="99">
        <v>3849.94</v>
      </c>
    </row>
    <row r="8947" spans="1:7" hidden="1" x14ac:dyDescent="0.2">
      <c r="A8947">
        <v>5111</v>
      </c>
      <c r="B8947" t="s">
        <v>3348</v>
      </c>
      <c r="C8947" t="s">
        <v>9733</v>
      </c>
      <c r="D8947" t="s">
        <v>3355</v>
      </c>
      <c r="E8947" s="99">
        <v>2984.71</v>
      </c>
      <c r="F8947">
        <v>375.01</v>
      </c>
      <c r="G8947" s="99">
        <v>3359.72</v>
      </c>
    </row>
    <row r="8948" spans="1:7" hidden="1" x14ac:dyDescent="0.2">
      <c r="A8948">
        <v>5111</v>
      </c>
      <c r="B8948" t="s">
        <v>3348</v>
      </c>
      <c r="C8948" t="s">
        <v>9734</v>
      </c>
      <c r="D8948" t="s">
        <v>3355</v>
      </c>
      <c r="E8948" s="99">
        <v>3420.46</v>
      </c>
      <c r="F8948">
        <v>429.48</v>
      </c>
      <c r="G8948" s="99">
        <v>3849.94</v>
      </c>
    </row>
    <row r="8949" spans="1:7" hidden="1" x14ac:dyDescent="0.2">
      <c r="A8949">
        <v>5111</v>
      </c>
      <c r="B8949" t="s">
        <v>3348</v>
      </c>
      <c r="C8949" t="s">
        <v>9735</v>
      </c>
      <c r="D8949" t="s">
        <v>3355</v>
      </c>
      <c r="E8949" s="99">
        <v>2984.71</v>
      </c>
      <c r="F8949">
        <v>375.01</v>
      </c>
      <c r="G8949" s="99">
        <v>3359.72</v>
      </c>
    </row>
    <row r="8950" spans="1:7" hidden="1" x14ac:dyDescent="0.2">
      <c r="A8950">
        <v>5111</v>
      </c>
      <c r="B8950" t="s">
        <v>3348</v>
      </c>
      <c r="C8950" t="s">
        <v>9736</v>
      </c>
      <c r="D8950" t="s">
        <v>3355</v>
      </c>
      <c r="E8950" s="99">
        <v>2984.71</v>
      </c>
      <c r="F8950">
        <v>375.01</v>
      </c>
      <c r="G8950" s="99">
        <v>3359.72</v>
      </c>
    </row>
    <row r="8951" spans="1:7" hidden="1" x14ac:dyDescent="0.2">
      <c r="A8951">
        <v>5111</v>
      </c>
      <c r="B8951" t="s">
        <v>3348</v>
      </c>
      <c r="C8951" t="s">
        <v>9737</v>
      </c>
      <c r="D8951" t="s">
        <v>3355</v>
      </c>
      <c r="E8951" s="99">
        <v>3420.46</v>
      </c>
      <c r="F8951">
        <v>429.48</v>
      </c>
      <c r="G8951" s="99">
        <v>3849.94</v>
      </c>
    </row>
    <row r="8952" spans="1:7" hidden="1" x14ac:dyDescent="0.2">
      <c r="A8952">
        <v>5111</v>
      </c>
      <c r="B8952" t="s">
        <v>3348</v>
      </c>
      <c r="C8952" t="s">
        <v>9738</v>
      </c>
      <c r="D8952" t="s">
        <v>3355</v>
      </c>
      <c r="E8952" s="99">
        <v>3420.46</v>
      </c>
      <c r="F8952">
        <v>429.48</v>
      </c>
      <c r="G8952" s="99">
        <v>3849.94</v>
      </c>
    </row>
    <row r="8953" spans="1:7" hidden="1" x14ac:dyDescent="0.2">
      <c r="A8953">
        <v>5111</v>
      </c>
      <c r="B8953" t="s">
        <v>3348</v>
      </c>
      <c r="C8953" t="s">
        <v>9739</v>
      </c>
      <c r="D8953" t="s">
        <v>3355</v>
      </c>
      <c r="E8953" s="99">
        <v>2984.71</v>
      </c>
      <c r="F8953">
        <v>375.01</v>
      </c>
      <c r="G8953" s="99">
        <v>3359.72</v>
      </c>
    </row>
    <row r="8954" spans="1:7" hidden="1" x14ac:dyDescent="0.2">
      <c r="A8954">
        <v>5111</v>
      </c>
      <c r="B8954" t="s">
        <v>3348</v>
      </c>
      <c r="C8954" t="s">
        <v>9740</v>
      </c>
      <c r="D8954" t="s">
        <v>3355</v>
      </c>
      <c r="E8954" s="99">
        <v>3420.46</v>
      </c>
      <c r="F8954">
        <v>429.48</v>
      </c>
      <c r="G8954" s="99">
        <v>3849.94</v>
      </c>
    </row>
    <row r="8955" spans="1:7" hidden="1" x14ac:dyDescent="0.2">
      <c r="A8955">
        <v>5111</v>
      </c>
      <c r="B8955" t="s">
        <v>3348</v>
      </c>
      <c r="C8955" t="s">
        <v>9741</v>
      </c>
      <c r="D8955" t="s">
        <v>3355</v>
      </c>
      <c r="E8955" s="99">
        <v>3420.46</v>
      </c>
      <c r="F8955">
        <v>429.48</v>
      </c>
      <c r="G8955" s="99">
        <v>3849.94</v>
      </c>
    </row>
    <row r="8956" spans="1:7" hidden="1" x14ac:dyDescent="0.2">
      <c r="A8956">
        <v>5111</v>
      </c>
      <c r="B8956" t="s">
        <v>3348</v>
      </c>
      <c r="C8956" t="s">
        <v>9742</v>
      </c>
      <c r="D8956" t="s">
        <v>3355</v>
      </c>
      <c r="E8956" s="99">
        <v>3420.46</v>
      </c>
      <c r="F8956">
        <v>429.48</v>
      </c>
      <c r="G8956" s="99">
        <v>3849.94</v>
      </c>
    </row>
    <row r="8957" spans="1:7" hidden="1" x14ac:dyDescent="0.2">
      <c r="A8957">
        <v>5111</v>
      </c>
      <c r="B8957" t="s">
        <v>3348</v>
      </c>
      <c r="C8957" t="s">
        <v>9743</v>
      </c>
      <c r="D8957" t="s">
        <v>3355</v>
      </c>
      <c r="E8957" s="99">
        <v>3420.46</v>
      </c>
      <c r="F8957">
        <v>429.48</v>
      </c>
      <c r="G8957" s="99">
        <v>3849.94</v>
      </c>
    </row>
    <row r="8958" spans="1:7" hidden="1" x14ac:dyDescent="0.2">
      <c r="A8958">
        <v>5111</v>
      </c>
      <c r="B8958" t="s">
        <v>3348</v>
      </c>
      <c r="C8958" t="s">
        <v>9744</v>
      </c>
      <c r="D8958" t="s">
        <v>3355</v>
      </c>
      <c r="E8958" s="99">
        <v>3420.46</v>
      </c>
      <c r="F8958">
        <v>429.48</v>
      </c>
      <c r="G8958" s="99">
        <v>3849.94</v>
      </c>
    </row>
    <row r="8959" spans="1:7" hidden="1" x14ac:dyDescent="0.2">
      <c r="A8959">
        <v>5111</v>
      </c>
      <c r="B8959" t="s">
        <v>3348</v>
      </c>
      <c r="C8959" t="s">
        <v>9745</v>
      </c>
      <c r="D8959" t="s">
        <v>3355</v>
      </c>
      <c r="E8959" s="99">
        <v>2984.71</v>
      </c>
      <c r="F8959">
        <v>375.01</v>
      </c>
      <c r="G8959" s="99">
        <v>3359.72</v>
      </c>
    </row>
    <row r="8960" spans="1:7" hidden="1" x14ac:dyDescent="0.2">
      <c r="A8960">
        <v>5111</v>
      </c>
      <c r="B8960" t="s">
        <v>3348</v>
      </c>
      <c r="C8960" t="s">
        <v>9746</v>
      </c>
      <c r="D8960" t="s">
        <v>3355</v>
      </c>
      <c r="E8960" s="99">
        <v>3420.46</v>
      </c>
      <c r="F8960">
        <v>429.48</v>
      </c>
      <c r="G8960" s="99">
        <v>3849.94</v>
      </c>
    </row>
    <row r="8961" spans="1:7" hidden="1" x14ac:dyDescent="0.2">
      <c r="A8961">
        <v>5111</v>
      </c>
      <c r="B8961" t="s">
        <v>3348</v>
      </c>
      <c r="C8961" t="s">
        <v>9747</v>
      </c>
      <c r="D8961" t="s">
        <v>3355</v>
      </c>
      <c r="E8961" s="99">
        <v>3420.46</v>
      </c>
      <c r="F8961">
        <v>429.48</v>
      </c>
      <c r="G8961" s="99">
        <v>3849.94</v>
      </c>
    </row>
    <row r="8962" spans="1:7" hidden="1" x14ac:dyDescent="0.2">
      <c r="A8962">
        <v>5111</v>
      </c>
      <c r="B8962" t="s">
        <v>3348</v>
      </c>
      <c r="C8962" t="s">
        <v>9748</v>
      </c>
      <c r="D8962" t="s">
        <v>3355</v>
      </c>
      <c r="E8962" s="99">
        <v>2984.71</v>
      </c>
      <c r="F8962">
        <v>375.01</v>
      </c>
      <c r="G8962" s="99">
        <v>3359.72</v>
      </c>
    </row>
    <row r="8963" spans="1:7" hidden="1" x14ac:dyDescent="0.2">
      <c r="A8963">
        <v>5111</v>
      </c>
      <c r="B8963" t="s">
        <v>3348</v>
      </c>
      <c r="C8963" t="s">
        <v>9749</v>
      </c>
      <c r="D8963" t="s">
        <v>3355</v>
      </c>
      <c r="E8963" s="99">
        <v>2984.71</v>
      </c>
      <c r="F8963">
        <v>375.01</v>
      </c>
      <c r="G8963" s="99">
        <v>3359.72</v>
      </c>
    </row>
    <row r="8964" spans="1:7" hidden="1" x14ac:dyDescent="0.2">
      <c r="A8964">
        <v>5111</v>
      </c>
      <c r="B8964" t="s">
        <v>3348</v>
      </c>
      <c r="C8964" t="s">
        <v>9750</v>
      </c>
      <c r="D8964" t="s">
        <v>3355</v>
      </c>
      <c r="E8964" s="99">
        <v>2984.71</v>
      </c>
      <c r="F8964">
        <v>375.01</v>
      </c>
      <c r="G8964" s="99">
        <v>3359.72</v>
      </c>
    </row>
    <row r="8965" spans="1:7" hidden="1" x14ac:dyDescent="0.2">
      <c r="A8965">
        <v>5111</v>
      </c>
      <c r="B8965" t="s">
        <v>3348</v>
      </c>
      <c r="C8965" t="s">
        <v>9751</v>
      </c>
      <c r="D8965" t="s">
        <v>3355</v>
      </c>
      <c r="E8965" s="99">
        <v>2984.71</v>
      </c>
      <c r="F8965">
        <v>375.01</v>
      </c>
      <c r="G8965" s="99">
        <v>3359.72</v>
      </c>
    </row>
    <row r="8966" spans="1:7" hidden="1" x14ac:dyDescent="0.2">
      <c r="A8966">
        <v>5111</v>
      </c>
      <c r="B8966" t="s">
        <v>3348</v>
      </c>
      <c r="C8966" t="s">
        <v>9752</v>
      </c>
      <c r="D8966" t="s">
        <v>3355</v>
      </c>
      <c r="E8966" s="99">
        <v>2984.71</v>
      </c>
      <c r="F8966">
        <v>375.01</v>
      </c>
      <c r="G8966" s="99">
        <v>3359.72</v>
      </c>
    </row>
    <row r="8967" spans="1:7" hidden="1" x14ac:dyDescent="0.2">
      <c r="A8967" t="s">
        <v>3376</v>
      </c>
      <c r="B8967" t="s">
        <v>3348</v>
      </c>
      <c r="C8967" t="s">
        <v>9753</v>
      </c>
      <c r="D8967">
        <f>-5111-10</f>
        <v>-5121</v>
      </c>
      <c r="E8967" s="99">
        <v>3420.46</v>
      </c>
      <c r="F8967">
        <v>429.48</v>
      </c>
      <c r="G8967" s="99">
        <v>3849.94</v>
      </c>
    </row>
    <row r="8968" spans="1:7" hidden="1" x14ac:dyDescent="0.2">
      <c r="A8968">
        <v>5111</v>
      </c>
      <c r="B8968" t="s">
        <v>3348</v>
      </c>
      <c r="C8968" t="s">
        <v>9754</v>
      </c>
      <c r="D8968" t="s">
        <v>3355</v>
      </c>
      <c r="E8968" s="99">
        <v>3420.46</v>
      </c>
      <c r="F8968">
        <v>429.48</v>
      </c>
      <c r="G8968" s="99">
        <v>3849.94</v>
      </c>
    </row>
    <row r="8969" spans="1:7" hidden="1" x14ac:dyDescent="0.2">
      <c r="A8969">
        <v>5111</v>
      </c>
      <c r="B8969" t="s">
        <v>3348</v>
      </c>
      <c r="C8969" t="s">
        <v>9755</v>
      </c>
      <c r="D8969" t="s">
        <v>3355</v>
      </c>
      <c r="E8969" s="99">
        <v>2984.71</v>
      </c>
      <c r="F8969">
        <v>375.01</v>
      </c>
      <c r="G8969" s="99">
        <v>3359.72</v>
      </c>
    </row>
    <row r="8970" spans="1:7" hidden="1" x14ac:dyDescent="0.2">
      <c r="A8970">
        <v>5111</v>
      </c>
      <c r="B8970" t="s">
        <v>3348</v>
      </c>
      <c r="C8970" t="s">
        <v>9756</v>
      </c>
      <c r="D8970" t="s">
        <v>3355</v>
      </c>
      <c r="E8970" s="99">
        <v>3420.46</v>
      </c>
      <c r="F8970">
        <v>429.48</v>
      </c>
      <c r="G8970" s="99">
        <v>3849.94</v>
      </c>
    </row>
    <row r="8971" spans="1:7" hidden="1" x14ac:dyDescent="0.2">
      <c r="A8971">
        <v>5111</v>
      </c>
      <c r="B8971" t="s">
        <v>3348</v>
      </c>
      <c r="C8971" t="s">
        <v>9757</v>
      </c>
      <c r="D8971" t="s">
        <v>3355</v>
      </c>
      <c r="E8971" s="99">
        <v>3420.46</v>
      </c>
      <c r="F8971">
        <v>429.48</v>
      </c>
      <c r="G8971" s="99">
        <v>3849.94</v>
      </c>
    </row>
    <row r="8972" spans="1:7" hidden="1" x14ac:dyDescent="0.2">
      <c r="A8972">
        <v>5111</v>
      </c>
      <c r="B8972" t="s">
        <v>3348</v>
      </c>
      <c r="C8972" t="s">
        <v>9758</v>
      </c>
      <c r="D8972" t="s">
        <v>3355</v>
      </c>
      <c r="E8972" s="99">
        <v>3420.46</v>
      </c>
      <c r="F8972">
        <v>429.48</v>
      </c>
      <c r="G8972" s="99">
        <v>3849.94</v>
      </c>
    </row>
    <row r="8973" spans="1:7" hidden="1" x14ac:dyDescent="0.2">
      <c r="A8973">
        <v>5111</v>
      </c>
      <c r="B8973" t="s">
        <v>3348</v>
      </c>
      <c r="C8973" t="s">
        <v>9759</v>
      </c>
      <c r="D8973" t="s">
        <v>3355</v>
      </c>
      <c r="E8973" s="99">
        <v>3420.46</v>
      </c>
      <c r="F8973">
        <v>429.48</v>
      </c>
      <c r="G8973" s="99">
        <v>3849.94</v>
      </c>
    </row>
    <row r="8974" spans="1:7" hidden="1" x14ac:dyDescent="0.2">
      <c r="A8974">
        <v>5111</v>
      </c>
      <c r="B8974" t="s">
        <v>3348</v>
      </c>
      <c r="C8974" t="s">
        <v>9760</v>
      </c>
      <c r="D8974" t="s">
        <v>3355</v>
      </c>
      <c r="E8974" s="99">
        <v>2984.71</v>
      </c>
      <c r="F8974">
        <v>375.01</v>
      </c>
      <c r="G8974" s="99">
        <v>3359.72</v>
      </c>
    </row>
    <row r="8975" spans="1:7" hidden="1" x14ac:dyDescent="0.2">
      <c r="A8975">
        <v>5111</v>
      </c>
      <c r="B8975" t="s">
        <v>3348</v>
      </c>
      <c r="C8975" t="s">
        <v>9761</v>
      </c>
      <c r="D8975" t="s">
        <v>3355</v>
      </c>
      <c r="E8975" s="99">
        <v>3420.46</v>
      </c>
      <c r="F8975">
        <v>429.48</v>
      </c>
      <c r="G8975" s="99">
        <v>3849.94</v>
      </c>
    </row>
    <row r="8976" spans="1:7" hidden="1" x14ac:dyDescent="0.2">
      <c r="A8976" t="s">
        <v>357</v>
      </c>
    </row>
    <row r="8977" spans="1:7" hidden="1" x14ac:dyDescent="0.2"/>
    <row r="8978" spans="1:7" hidden="1" x14ac:dyDescent="0.2"/>
    <row r="8979" spans="1:7" hidden="1" x14ac:dyDescent="0.2"/>
    <row r="8980" spans="1:7" hidden="1" x14ac:dyDescent="0.2">
      <c r="A8980" t="s">
        <v>2523</v>
      </c>
      <c r="C8980" t="s">
        <v>2832</v>
      </c>
      <c r="D8980" t="s">
        <v>2833</v>
      </c>
      <c r="E8980" t="s">
        <v>2834</v>
      </c>
      <c r="F8980" t="s">
        <v>2835</v>
      </c>
      <c r="G8980" t="s">
        <v>2836</v>
      </c>
    </row>
    <row r="8981" spans="1:7" hidden="1" x14ac:dyDescent="0.2">
      <c r="C8981" t="s">
        <v>2837</v>
      </c>
      <c r="D8981" t="s">
        <v>2838</v>
      </c>
      <c r="E8981" s="100">
        <v>43344</v>
      </c>
      <c r="F8981" t="s">
        <v>2839</v>
      </c>
      <c r="G8981" t="s">
        <v>9762</v>
      </c>
    </row>
    <row r="8982" spans="1:7" hidden="1" x14ac:dyDescent="0.2"/>
    <row r="8983" spans="1:7" hidden="1" x14ac:dyDescent="0.2">
      <c r="B8983" t="s">
        <v>2841</v>
      </c>
    </row>
    <row r="8984" spans="1:7" hidden="1" x14ac:dyDescent="0.2">
      <c r="A8984" t="s">
        <v>2842</v>
      </c>
      <c r="B8984" t="s">
        <v>2843</v>
      </c>
      <c r="C8984" t="s">
        <v>2844</v>
      </c>
    </row>
    <row r="8985" spans="1:7" hidden="1" x14ac:dyDescent="0.2"/>
    <row r="8986" spans="1:7" hidden="1" x14ac:dyDescent="0.2">
      <c r="B8986" t="s">
        <v>2845</v>
      </c>
      <c r="C8986" t="s">
        <v>2846</v>
      </c>
    </row>
    <row r="8987" spans="1:7" hidden="1" x14ac:dyDescent="0.2">
      <c r="B8987" t="s">
        <v>2847</v>
      </c>
      <c r="C8987" t="s">
        <v>2848</v>
      </c>
      <c r="D8987" t="s">
        <v>2849</v>
      </c>
      <c r="E8987" t="s">
        <v>2850</v>
      </c>
    </row>
    <row r="8988" spans="1:7" hidden="1" x14ac:dyDescent="0.2"/>
    <row r="8989" spans="1:7" hidden="1" x14ac:dyDescent="0.2"/>
    <row r="8990" spans="1:7" hidden="1" x14ac:dyDescent="0.2">
      <c r="A8990" t="s">
        <v>2851</v>
      </c>
      <c r="B8990" t="s">
        <v>2852</v>
      </c>
      <c r="C8990" t="s">
        <v>2853</v>
      </c>
      <c r="E8990" t="s">
        <v>2854</v>
      </c>
      <c r="F8990" t="s">
        <v>2855</v>
      </c>
      <c r="G8990" t="s">
        <v>2856</v>
      </c>
    </row>
    <row r="8991" spans="1:7" hidden="1" x14ac:dyDescent="0.2">
      <c r="A8991" t="s">
        <v>2857</v>
      </c>
      <c r="B8991" t="s">
        <v>2858</v>
      </c>
      <c r="C8991" t="s">
        <v>2859</v>
      </c>
      <c r="D8991" t="s">
        <v>2860</v>
      </c>
      <c r="E8991" t="s">
        <v>2861</v>
      </c>
      <c r="F8991" t="s">
        <v>2861</v>
      </c>
      <c r="G8991" t="s">
        <v>2861</v>
      </c>
    </row>
    <row r="8992" spans="1:7" hidden="1" x14ac:dyDescent="0.2">
      <c r="A8992">
        <v>5111</v>
      </c>
      <c r="B8992" t="s">
        <v>3348</v>
      </c>
      <c r="C8992" t="s">
        <v>9763</v>
      </c>
      <c r="D8992" t="s">
        <v>3355</v>
      </c>
      <c r="E8992" s="99">
        <v>2984.71</v>
      </c>
      <c r="F8992">
        <v>375.01</v>
      </c>
      <c r="G8992" s="99">
        <v>3359.72</v>
      </c>
    </row>
    <row r="8993" spans="1:7" hidden="1" x14ac:dyDescent="0.2">
      <c r="A8993">
        <v>5111</v>
      </c>
      <c r="B8993" t="s">
        <v>3348</v>
      </c>
      <c r="C8993" t="s">
        <v>9764</v>
      </c>
      <c r="D8993" t="s">
        <v>3355</v>
      </c>
      <c r="E8993" s="99">
        <v>2984.71</v>
      </c>
      <c r="F8993">
        <v>375.01</v>
      </c>
      <c r="G8993" s="99">
        <v>3359.72</v>
      </c>
    </row>
    <row r="8994" spans="1:7" hidden="1" x14ac:dyDescent="0.2">
      <c r="A8994">
        <v>5111</v>
      </c>
      <c r="B8994" t="s">
        <v>3348</v>
      </c>
      <c r="C8994" t="s">
        <v>9765</v>
      </c>
      <c r="D8994" t="s">
        <v>3355</v>
      </c>
      <c r="E8994" s="99">
        <v>2984.71</v>
      </c>
      <c r="F8994">
        <v>375.01</v>
      </c>
      <c r="G8994" s="99">
        <v>3359.72</v>
      </c>
    </row>
    <row r="8995" spans="1:7" hidden="1" x14ac:dyDescent="0.2">
      <c r="A8995">
        <v>5111</v>
      </c>
      <c r="B8995" t="s">
        <v>3348</v>
      </c>
      <c r="C8995" t="s">
        <v>9766</v>
      </c>
      <c r="D8995" t="s">
        <v>3355</v>
      </c>
      <c r="E8995" s="99">
        <v>3420.46</v>
      </c>
      <c r="F8995">
        <v>429.48</v>
      </c>
      <c r="G8995" s="99">
        <v>3849.94</v>
      </c>
    </row>
    <row r="8996" spans="1:7" hidden="1" x14ac:dyDescent="0.2">
      <c r="A8996">
        <v>5111</v>
      </c>
      <c r="B8996" t="s">
        <v>3348</v>
      </c>
      <c r="C8996" t="s">
        <v>9767</v>
      </c>
      <c r="D8996" t="s">
        <v>3355</v>
      </c>
      <c r="E8996" s="99">
        <v>3745.51</v>
      </c>
      <c r="F8996">
        <v>470.11</v>
      </c>
      <c r="G8996" s="99">
        <v>4215.62</v>
      </c>
    </row>
    <row r="8997" spans="1:7" hidden="1" x14ac:dyDescent="0.2">
      <c r="A8997">
        <v>5111</v>
      </c>
      <c r="B8997" t="s">
        <v>3348</v>
      </c>
      <c r="C8997" t="s">
        <v>9768</v>
      </c>
      <c r="D8997" t="s">
        <v>3355</v>
      </c>
      <c r="E8997" s="99">
        <v>3420.46</v>
      </c>
      <c r="F8997">
        <v>429.48</v>
      </c>
      <c r="G8997" s="99">
        <v>3849.94</v>
      </c>
    </row>
    <row r="8998" spans="1:7" hidden="1" x14ac:dyDescent="0.2">
      <c r="A8998">
        <v>5111</v>
      </c>
      <c r="B8998" t="s">
        <v>3348</v>
      </c>
      <c r="C8998" t="s">
        <v>9769</v>
      </c>
      <c r="D8998" t="s">
        <v>3355</v>
      </c>
      <c r="E8998" s="99">
        <v>2984.71</v>
      </c>
      <c r="F8998">
        <v>375.01</v>
      </c>
      <c r="G8998" s="99">
        <v>3359.72</v>
      </c>
    </row>
    <row r="8999" spans="1:7" hidden="1" x14ac:dyDescent="0.2">
      <c r="A8999">
        <v>5111</v>
      </c>
      <c r="B8999" t="s">
        <v>3348</v>
      </c>
      <c r="C8999" t="s">
        <v>9770</v>
      </c>
      <c r="D8999" t="s">
        <v>3355</v>
      </c>
      <c r="E8999" s="99">
        <v>2984.71</v>
      </c>
      <c r="F8999">
        <v>375.01</v>
      </c>
      <c r="G8999" s="99">
        <v>3359.72</v>
      </c>
    </row>
    <row r="9000" spans="1:7" hidden="1" x14ac:dyDescent="0.2">
      <c r="A9000">
        <v>5111</v>
      </c>
      <c r="B9000" t="s">
        <v>3348</v>
      </c>
      <c r="C9000" t="s">
        <v>9771</v>
      </c>
      <c r="D9000" t="s">
        <v>3355</v>
      </c>
      <c r="E9000" s="99">
        <v>3420.46</v>
      </c>
      <c r="F9000">
        <v>429.48</v>
      </c>
      <c r="G9000" s="99">
        <v>3849.94</v>
      </c>
    </row>
    <row r="9001" spans="1:7" hidden="1" x14ac:dyDescent="0.2">
      <c r="A9001">
        <v>5111</v>
      </c>
      <c r="B9001" t="s">
        <v>3348</v>
      </c>
      <c r="C9001" t="s">
        <v>9772</v>
      </c>
      <c r="D9001" t="s">
        <v>3355</v>
      </c>
      <c r="E9001" s="99">
        <v>3420.46</v>
      </c>
      <c r="F9001">
        <v>429.48</v>
      </c>
      <c r="G9001" s="99">
        <v>3849.94</v>
      </c>
    </row>
    <row r="9002" spans="1:7" hidden="1" x14ac:dyDescent="0.2">
      <c r="A9002">
        <v>5111</v>
      </c>
      <c r="B9002" t="s">
        <v>3348</v>
      </c>
      <c r="C9002" t="s">
        <v>9773</v>
      </c>
      <c r="D9002" t="s">
        <v>3355</v>
      </c>
      <c r="E9002" s="99">
        <v>3420.46</v>
      </c>
      <c r="F9002">
        <v>429.48</v>
      </c>
      <c r="G9002" s="99">
        <v>3849.94</v>
      </c>
    </row>
    <row r="9003" spans="1:7" hidden="1" x14ac:dyDescent="0.2">
      <c r="A9003">
        <v>5111</v>
      </c>
      <c r="B9003" t="s">
        <v>3348</v>
      </c>
      <c r="C9003" t="s">
        <v>9774</v>
      </c>
      <c r="D9003" t="s">
        <v>3355</v>
      </c>
      <c r="E9003" s="99">
        <v>2984.71</v>
      </c>
      <c r="F9003">
        <v>375.01</v>
      </c>
      <c r="G9003" s="99">
        <v>3359.72</v>
      </c>
    </row>
    <row r="9004" spans="1:7" hidden="1" x14ac:dyDescent="0.2">
      <c r="A9004">
        <v>5111</v>
      </c>
      <c r="B9004" t="s">
        <v>3348</v>
      </c>
      <c r="C9004" t="s">
        <v>9775</v>
      </c>
      <c r="D9004" t="s">
        <v>3355</v>
      </c>
      <c r="E9004" s="99">
        <v>3420.46</v>
      </c>
      <c r="F9004">
        <v>429.48</v>
      </c>
      <c r="G9004" s="99">
        <v>3849.94</v>
      </c>
    </row>
    <row r="9005" spans="1:7" hidden="1" x14ac:dyDescent="0.2">
      <c r="A9005">
        <v>5111</v>
      </c>
      <c r="B9005" t="s">
        <v>3348</v>
      </c>
      <c r="C9005" t="s">
        <v>9776</v>
      </c>
      <c r="D9005" t="s">
        <v>3355</v>
      </c>
      <c r="E9005" s="99">
        <v>2984.71</v>
      </c>
      <c r="F9005">
        <v>375.01</v>
      </c>
      <c r="G9005" s="99">
        <v>3359.72</v>
      </c>
    </row>
    <row r="9006" spans="1:7" hidden="1" x14ac:dyDescent="0.2">
      <c r="A9006">
        <v>5111</v>
      </c>
      <c r="B9006" t="s">
        <v>3348</v>
      </c>
      <c r="C9006" t="s">
        <v>9777</v>
      </c>
      <c r="D9006" t="s">
        <v>8827</v>
      </c>
      <c r="E9006">
        <v>-686.44</v>
      </c>
      <c r="F9006">
        <v>0</v>
      </c>
      <c r="G9006">
        <v>-686.44</v>
      </c>
    </row>
    <row r="9007" spans="1:7" hidden="1" x14ac:dyDescent="0.2">
      <c r="A9007">
        <v>5111</v>
      </c>
      <c r="B9007" t="s">
        <v>3348</v>
      </c>
      <c r="C9007" t="s">
        <v>9778</v>
      </c>
      <c r="D9007" t="s">
        <v>8827</v>
      </c>
      <c r="E9007">
        <v>-510</v>
      </c>
      <c r="F9007">
        <v>0</v>
      </c>
      <c r="G9007">
        <v>-510</v>
      </c>
    </row>
    <row r="9008" spans="1:7" hidden="1" x14ac:dyDescent="0.2">
      <c r="A9008">
        <v>5111</v>
      </c>
      <c r="B9008" t="s">
        <v>3348</v>
      </c>
      <c r="C9008" t="s">
        <v>9779</v>
      </c>
      <c r="D9008" t="s">
        <v>3355</v>
      </c>
      <c r="E9008" s="99">
        <v>3420.46</v>
      </c>
      <c r="F9008">
        <v>429.48</v>
      </c>
      <c r="G9008" s="99">
        <v>3849.94</v>
      </c>
    </row>
    <row r="9009" spans="1:7" hidden="1" x14ac:dyDescent="0.2">
      <c r="A9009">
        <v>5111</v>
      </c>
      <c r="B9009" t="s">
        <v>3348</v>
      </c>
      <c r="C9009" t="s">
        <v>9780</v>
      </c>
      <c r="D9009" t="s">
        <v>3355</v>
      </c>
      <c r="E9009" s="99">
        <v>2984.71</v>
      </c>
      <c r="F9009">
        <v>375.01</v>
      </c>
      <c r="G9009" s="99">
        <v>3359.72</v>
      </c>
    </row>
    <row r="9010" spans="1:7" hidden="1" x14ac:dyDescent="0.2">
      <c r="A9010">
        <v>5111</v>
      </c>
      <c r="B9010" t="s">
        <v>3348</v>
      </c>
      <c r="C9010" t="s">
        <v>9781</v>
      </c>
      <c r="D9010" t="s">
        <v>3355</v>
      </c>
      <c r="E9010" s="99">
        <v>2984.71</v>
      </c>
      <c r="F9010">
        <v>375.01</v>
      </c>
      <c r="G9010" s="99">
        <v>3359.72</v>
      </c>
    </row>
    <row r="9011" spans="1:7" hidden="1" x14ac:dyDescent="0.2">
      <c r="A9011">
        <v>5111</v>
      </c>
      <c r="B9011" t="s">
        <v>3348</v>
      </c>
      <c r="C9011" t="s">
        <v>9782</v>
      </c>
      <c r="D9011" t="s">
        <v>3355</v>
      </c>
      <c r="E9011" s="99">
        <v>2984.71</v>
      </c>
      <c r="F9011">
        <v>375.01</v>
      </c>
      <c r="G9011" s="99">
        <v>3359.72</v>
      </c>
    </row>
    <row r="9012" spans="1:7" hidden="1" x14ac:dyDescent="0.2">
      <c r="A9012">
        <v>5111</v>
      </c>
      <c r="B9012" t="s">
        <v>3348</v>
      </c>
      <c r="C9012" t="s">
        <v>9783</v>
      </c>
      <c r="D9012" t="s">
        <v>3355</v>
      </c>
      <c r="E9012" s="99">
        <v>2984.71</v>
      </c>
      <c r="F9012">
        <v>375.01</v>
      </c>
      <c r="G9012" s="99">
        <v>3359.72</v>
      </c>
    </row>
    <row r="9013" spans="1:7" hidden="1" x14ac:dyDescent="0.2">
      <c r="A9013">
        <v>5111</v>
      </c>
      <c r="B9013" t="s">
        <v>3348</v>
      </c>
      <c r="C9013" t="s">
        <v>9784</v>
      </c>
      <c r="D9013" t="s">
        <v>3355</v>
      </c>
      <c r="E9013" s="99">
        <v>3420.46</v>
      </c>
      <c r="F9013">
        <v>429.48</v>
      </c>
      <c r="G9013" s="99">
        <v>3849.94</v>
      </c>
    </row>
    <row r="9014" spans="1:7" hidden="1" x14ac:dyDescent="0.2">
      <c r="A9014">
        <v>5111</v>
      </c>
      <c r="B9014" t="s">
        <v>3348</v>
      </c>
      <c r="C9014" t="s">
        <v>9785</v>
      </c>
      <c r="D9014" t="s">
        <v>3355</v>
      </c>
      <c r="E9014" s="99">
        <v>2984.71</v>
      </c>
      <c r="F9014">
        <v>375.01</v>
      </c>
      <c r="G9014" s="99">
        <v>3359.72</v>
      </c>
    </row>
    <row r="9015" spans="1:7" hidden="1" x14ac:dyDescent="0.2">
      <c r="A9015">
        <v>5111</v>
      </c>
      <c r="B9015" t="s">
        <v>3348</v>
      </c>
      <c r="C9015" t="s">
        <v>9786</v>
      </c>
      <c r="D9015" t="s">
        <v>3355</v>
      </c>
      <c r="E9015" s="99">
        <v>2548.96</v>
      </c>
      <c r="F9015">
        <v>-440.26</v>
      </c>
      <c r="G9015" s="99">
        <v>2108.6999999999998</v>
      </c>
    </row>
    <row r="9016" spans="1:7" hidden="1" x14ac:dyDescent="0.2">
      <c r="A9016">
        <v>5111</v>
      </c>
      <c r="B9016" t="s">
        <v>3348</v>
      </c>
      <c r="C9016" t="s">
        <v>9787</v>
      </c>
      <c r="D9016" t="s">
        <v>3355</v>
      </c>
      <c r="E9016" s="99">
        <v>2694.22</v>
      </c>
      <c r="F9016">
        <v>-517.20000000000005</v>
      </c>
      <c r="G9016" s="99">
        <v>2177.02</v>
      </c>
    </row>
    <row r="9017" spans="1:7" hidden="1" x14ac:dyDescent="0.2">
      <c r="A9017">
        <v>5111</v>
      </c>
      <c r="B9017" t="s">
        <v>3348</v>
      </c>
      <c r="C9017" t="s">
        <v>9788</v>
      </c>
      <c r="D9017" t="s">
        <v>3355</v>
      </c>
      <c r="E9017" s="99">
        <v>2548.96</v>
      </c>
      <c r="F9017">
        <v>-440.26</v>
      </c>
      <c r="G9017" s="99">
        <v>2108.6999999999998</v>
      </c>
    </row>
    <row r="9018" spans="1:7" hidden="1" x14ac:dyDescent="0.2">
      <c r="A9018">
        <v>5111</v>
      </c>
      <c r="B9018" t="s">
        <v>3348</v>
      </c>
      <c r="C9018" t="s">
        <v>9789</v>
      </c>
      <c r="D9018" t="s">
        <v>5755</v>
      </c>
      <c r="E9018" s="99">
        <v>2535</v>
      </c>
      <c r="F9018">
        <v>0</v>
      </c>
      <c r="G9018" s="99">
        <v>2535</v>
      </c>
    </row>
    <row r="9019" spans="1:7" hidden="1" x14ac:dyDescent="0.2">
      <c r="A9019">
        <v>5111</v>
      </c>
      <c r="B9019" t="s">
        <v>3348</v>
      </c>
      <c r="C9019" t="s">
        <v>9790</v>
      </c>
      <c r="D9019" t="s">
        <v>5755</v>
      </c>
      <c r="E9019" s="99">
        <v>2150</v>
      </c>
      <c r="F9019">
        <v>0</v>
      </c>
      <c r="G9019" s="99">
        <v>2150</v>
      </c>
    </row>
    <row r="9020" spans="1:7" hidden="1" x14ac:dyDescent="0.2">
      <c r="A9020">
        <v>5111</v>
      </c>
      <c r="B9020" t="s">
        <v>3348</v>
      </c>
      <c r="C9020" t="s">
        <v>9791</v>
      </c>
      <c r="D9020" t="s">
        <v>5755</v>
      </c>
      <c r="E9020" s="99">
        <v>2535</v>
      </c>
      <c r="F9020">
        <v>0</v>
      </c>
      <c r="G9020" s="99">
        <v>2535</v>
      </c>
    </row>
    <row r="9021" spans="1:7" hidden="1" x14ac:dyDescent="0.2">
      <c r="A9021">
        <v>5111</v>
      </c>
      <c r="B9021" t="s">
        <v>3348</v>
      </c>
      <c r="C9021" t="s">
        <v>9792</v>
      </c>
      <c r="D9021" t="s">
        <v>5755</v>
      </c>
      <c r="E9021" s="99">
        <v>2535</v>
      </c>
      <c r="F9021">
        <v>0</v>
      </c>
      <c r="G9021" s="99">
        <v>2535</v>
      </c>
    </row>
    <row r="9022" spans="1:7" hidden="1" x14ac:dyDescent="0.2">
      <c r="A9022">
        <v>5111</v>
      </c>
      <c r="B9022" t="s">
        <v>3348</v>
      </c>
      <c r="C9022" t="s">
        <v>9793</v>
      </c>
      <c r="D9022" t="s">
        <v>5755</v>
      </c>
      <c r="E9022" s="99">
        <v>2150</v>
      </c>
      <c r="F9022">
        <v>0</v>
      </c>
      <c r="G9022" s="99">
        <v>2150</v>
      </c>
    </row>
    <row r="9023" spans="1:7" hidden="1" x14ac:dyDescent="0.2">
      <c r="A9023">
        <v>5111</v>
      </c>
      <c r="B9023" t="s">
        <v>3348</v>
      </c>
      <c r="C9023" t="s">
        <v>9794</v>
      </c>
      <c r="D9023" t="s">
        <v>5755</v>
      </c>
      <c r="E9023" s="99">
        <v>2150</v>
      </c>
      <c r="F9023">
        <v>0</v>
      </c>
      <c r="G9023" s="99">
        <v>2150</v>
      </c>
    </row>
    <row r="9024" spans="1:7" hidden="1" x14ac:dyDescent="0.2">
      <c r="A9024">
        <v>5111</v>
      </c>
      <c r="B9024" t="s">
        <v>3348</v>
      </c>
      <c r="C9024" t="s">
        <v>9795</v>
      </c>
      <c r="D9024" t="s">
        <v>5755</v>
      </c>
      <c r="E9024" s="99">
        <v>2535</v>
      </c>
      <c r="F9024">
        <v>0</v>
      </c>
      <c r="G9024" s="99">
        <v>2535</v>
      </c>
    </row>
    <row r="9025" spans="1:7" hidden="1" x14ac:dyDescent="0.2">
      <c r="A9025">
        <v>5111</v>
      </c>
      <c r="B9025" t="s">
        <v>3348</v>
      </c>
      <c r="C9025" t="s">
        <v>9796</v>
      </c>
      <c r="D9025" t="s">
        <v>5755</v>
      </c>
      <c r="E9025" s="99">
        <v>2150</v>
      </c>
      <c r="F9025">
        <v>0</v>
      </c>
      <c r="G9025" s="99">
        <v>2150</v>
      </c>
    </row>
    <row r="9026" spans="1:7" hidden="1" x14ac:dyDescent="0.2">
      <c r="A9026">
        <v>5111</v>
      </c>
      <c r="B9026" t="s">
        <v>3348</v>
      </c>
      <c r="C9026" t="s">
        <v>9797</v>
      </c>
      <c r="D9026" t="s">
        <v>5755</v>
      </c>
      <c r="E9026" s="99">
        <v>2150</v>
      </c>
      <c r="F9026">
        <v>0</v>
      </c>
      <c r="G9026" s="99">
        <v>2150</v>
      </c>
    </row>
    <row r="9027" spans="1:7" hidden="1" x14ac:dyDescent="0.2">
      <c r="A9027">
        <v>5111</v>
      </c>
      <c r="B9027" t="s">
        <v>3348</v>
      </c>
      <c r="C9027" t="s">
        <v>9798</v>
      </c>
      <c r="D9027" t="s">
        <v>5755</v>
      </c>
      <c r="E9027" s="99">
        <v>2535</v>
      </c>
      <c r="F9027">
        <v>0</v>
      </c>
      <c r="G9027" s="99">
        <v>2535</v>
      </c>
    </row>
    <row r="9028" spans="1:7" hidden="1" x14ac:dyDescent="0.2">
      <c r="A9028">
        <v>5111</v>
      </c>
      <c r="B9028" t="s">
        <v>3348</v>
      </c>
      <c r="C9028" t="s">
        <v>9799</v>
      </c>
      <c r="D9028" t="s">
        <v>3355</v>
      </c>
      <c r="E9028" s="99">
        <v>3420.46</v>
      </c>
      <c r="F9028">
        <v>429.48</v>
      </c>
      <c r="G9028" s="99">
        <v>3849.94</v>
      </c>
    </row>
    <row r="9029" spans="1:7" hidden="1" x14ac:dyDescent="0.2">
      <c r="A9029">
        <v>5111</v>
      </c>
      <c r="B9029" t="s">
        <v>3348</v>
      </c>
      <c r="C9029" t="s">
        <v>9800</v>
      </c>
      <c r="D9029" t="s">
        <v>3355</v>
      </c>
      <c r="E9029" s="99">
        <v>3420.46</v>
      </c>
      <c r="F9029">
        <v>429.48</v>
      </c>
      <c r="G9029" s="99">
        <v>3849.94</v>
      </c>
    </row>
    <row r="9030" spans="1:7" hidden="1" x14ac:dyDescent="0.2">
      <c r="A9030">
        <v>5111</v>
      </c>
      <c r="B9030" t="s">
        <v>3348</v>
      </c>
      <c r="C9030" t="s">
        <v>9801</v>
      </c>
      <c r="D9030" t="s">
        <v>3355</v>
      </c>
      <c r="E9030" s="99">
        <v>3420.46</v>
      </c>
      <c r="F9030">
        <v>429.48</v>
      </c>
      <c r="G9030" s="99">
        <v>3849.94</v>
      </c>
    </row>
    <row r="9031" spans="1:7" hidden="1" x14ac:dyDescent="0.2">
      <c r="A9031">
        <v>5111</v>
      </c>
      <c r="B9031" t="s">
        <v>3348</v>
      </c>
      <c r="C9031" t="s">
        <v>9802</v>
      </c>
      <c r="D9031" t="s">
        <v>3355</v>
      </c>
      <c r="E9031" s="99">
        <v>2984.71</v>
      </c>
      <c r="F9031">
        <v>375.01</v>
      </c>
      <c r="G9031" s="99">
        <v>3359.72</v>
      </c>
    </row>
    <row r="9032" spans="1:7" hidden="1" x14ac:dyDescent="0.2">
      <c r="A9032">
        <v>5111</v>
      </c>
      <c r="B9032" t="s">
        <v>3348</v>
      </c>
      <c r="C9032" t="s">
        <v>9803</v>
      </c>
      <c r="D9032" t="s">
        <v>3355</v>
      </c>
      <c r="E9032" s="99">
        <v>3420.46</v>
      </c>
      <c r="F9032">
        <v>429.48</v>
      </c>
      <c r="G9032" s="99">
        <v>3849.94</v>
      </c>
    </row>
    <row r="9033" spans="1:7" hidden="1" x14ac:dyDescent="0.2">
      <c r="A9033" t="s">
        <v>3376</v>
      </c>
      <c r="B9033" t="s">
        <v>3348</v>
      </c>
      <c r="C9033" t="s">
        <v>9804</v>
      </c>
      <c r="D9033">
        <f>-5111-10</f>
        <v>-5121</v>
      </c>
      <c r="E9033" s="99">
        <v>2984.71</v>
      </c>
      <c r="F9033">
        <v>375.01</v>
      </c>
      <c r="G9033" s="99">
        <v>3359.72</v>
      </c>
    </row>
    <row r="9034" spans="1:7" hidden="1" x14ac:dyDescent="0.2">
      <c r="A9034">
        <v>5111</v>
      </c>
      <c r="B9034" t="s">
        <v>3348</v>
      </c>
      <c r="C9034" t="s">
        <v>9805</v>
      </c>
      <c r="D9034" t="s">
        <v>3355</v>
      </c>
      <c r="E9034" s="99">
        <v>3420.46</v>
      </c>
      <c r="F9034">
        <v>429.48</v>
      </c>
      <c r="G9034" s="99">
        <v>3849.94</v>
      </c>
    </row>
    <row r="9035" spans="1:7" hidden="1" x14ac:dyDescent="0.2">
      <c r="A9035">
        <v>5111</v>
      </c>
      <c r="B9035" t="s">
        <v>3348</v>
      </c>
      <c r="C9035" t="s">
        <v>9806</v>
      </c>
      <c r="D9035" t="s">
        <v>3355</v>
      </c>
      <c r="E9035" s="99">
        <v>3420.46</v>
      </c>
      <c r="F9035">
        <v>429.48</v>
      </c>
      <c r="G9035" s="99">
        <v>3849.94</v>
      </c>
    </row>
    <row r="9036" spans="1:7" hidden="1" x14ac:dyDescent="0.2">
      <c r="A9036">
        <v>5111</v>
      </c>
      <c r="B9036" t="s">
        <v>3348</v>
      </c>
      <c r="C9036" t="s">
        <v>9807</v>
      </c>
      <c r="D9036" t="s">
        <v>3355</v>
      </c>
      <c r="E9036" s="99">
        <v>3420.46</v>
      </c>
      <c r="F9036">
        <v>429.48</v>
      </c>
      <c r="G9036" s="99">
        <v>3849.94</v>
      </c>
    </row>
    <row r="9037" spans="1:7" hidden="1" x14ac:dyDescent="0.2">
      <c r="A9037">
        <v>5111</v>
      </c>
      <c r="B9037" t="s">
        <v>3348</v>
      </c>
      <c r="C9037" t="s">
        <v>9808</v>
      </c>
      <c r="D9037" t="s">
        <v>3355</v>
      </c>
      <c r="E9037" s="99">
        <v>3420.46</v>
      </c>
      <c r="F9037">
        <v>429.48</v>
      </c>
      <c r="G9037" s="99">
        <v>3849.94</v>
      </c>
    </row>
    <row r="9038" spans="1:7" hidden="1" x14ac:dyDescent="0.2">
      <c r="A9038">
        <v>5111</v>
      </c>
      <c r="B9038" t="s">
        <v>3348</v>
      </c>
      <c r="C9038" t="s">
        <v>9809</v>
      </c>
      <c r="D9038" t="s">
        <v>3355</v>
      </c>
      <c r="E9038" s="99">
        <v>3420.46</v>
      </c>
      <c r="F9038">
        <v>429.48</v>
      </c>
      <c r="G9038" s="99">
        <v>3849.94</v>
      </c>
    </row>
    <row r="9039" spans="1:7" hidden="1" x14ac:dyDescent="0.2">
      <c r="A9039">
        <v>5111</v>
      </c>
      <c r="B9039" t="s">
        <v>3348</v>
      </c>
      <c r="C9039" t="s">
        <v>9810</v>
      </c>
      <c r="D9039" t="s">
        <v>3355</v>
      </c>
      <c r="E9039" s="99">
        <v>3420.46</v>
      </c>
      <c r="F9039">
        <v>429.48</v>
      </c>
      <c r="G9039" s="99">
        <v>3849.94</v>
      </c>
    </row>
    <row r="9040" spans="1:7" hidden="1" x14ac:dyDescent="0.2">
      <c r="A9040">
        <v>5111</v>
      </c>
      <c r="B9040" t="s">
        <v>3348</v>
      </c>
      <c r="C9040" t="s">
        <v>9811</v>
      </c>
      <c r="D9040" t="s">
        <v>3355</v>
      </c>
      <c r="E9040" s="99">
        <v>3420.46</v>
      </c>
      <c r="F9040">
        <v>429.48</v>
      </c>
      <c r="G9040" s="99">
        <v>3849.94</v>
      </c>
    </row>
    <row r="9041" spans="1:7" hidden="1" x14ac:dyDescent="0.2">
      <c r="A9041">
        <v>5111</v>
      </c>
      <c r="B9041" t="s">
        <v>3348</v>
      </c>
      <c r="C9041" t="s">
        <v>9812</v>
      </c>
      <c r="D9041" t="s">
        <v>3355</v>
      </c>
      <c r="E9041" s="99">
        <v>2984.71</v>
      </c>
      <c r="F9041">
        <v>375.01</v>
      </c>
      <c r="G9041" s="99">
        <v>3359.72</v>
      </c>
    </row>
    <row r="9042" spans="1:7" hidden="1" x14ac:dyDescent="0.2">
      <c r="A9042" t="s">
        <v>357</v>
      </c>
    </row>
    <row r="9043" spans="1:7" hidden="1" x14ac:dyDescent="0.2"/>
    <row r="9044" spans="1:7" hidden="1" x14ac:dyDescent="0.2"/>
    <row r="9045" spans="1:7" hidden="1" x14ac:dyDescent="0.2"/>
    <row r="9046" spans="1:7" hidden="1" x14ac:dyDescent="0.2">
      <c r="A9046" t="s">
        <v>2523</v>
      </c>
      <c r="C9046" t="s">
        <v>2832</v>
      </c>
      <c r="D9046" t="s">
        <v>2833</v>
      </c>
      <c r="E9046" t="s">
        <v>2834</v>
      </c>
      <c r="F9046" t="s">
        <v>2835</v>
      </c>
      <c r="G9046" t="s">
        <v>2836</v>
      </c>
    </row>
    <row r="9047" spans="1:7" hidden="1" x14ac:dyDescent="0.2">
      <c r="C9047" t="s">
        <v>2837</v>
      </c>
      <c r="D9047" t="s">
        <v>2838</v>
      </c>
      <c r="E9047" s="100">
        <v>43344</v>
      </c>
      <c r="F9047" t="s">
        <v>2839</v>
      </c>
      <c r="G9047" t="s">
        <v>9813</v>
      </c>
    </row>
    <row r="9048" spans="1:7" hidden="1" x14ac:dyDescent="0.2"/>
    <row r="9049" spans="1:7" hidden="1" x14ac:dyDescent="0.2">
      <c r="B9049" t="s">
        <v>2841</v>
      </c>
    </row>
    <row r="9050" spans="1:7" hidden="1" x14ac:dyDescent="0.2">
      <c r="A9050" t="s">
        <v>2842</v>
      </c>
      <c r="B9050" t="s">
        <v>2843</v>
      </c>
      <c r="C9050" t="s">
        <v>2844</v>
      </c>
    </row>
    <row r="9051" spans="1:7" hidden="1" x14ac:dyDescent="0.2"/>
    <row r="9052" spans="1:7" hidden="1" x14ac:dyDescent="0.2">
      <c r="B9052" t="s">
        <v>2845</v>
      </c>
      <c r="C9052" t="s">
        <v>2846</v>
      </c>
    </row>
    <row r="9053" spans="1:7" hidden="1" x14ac:dyDescent="0.2">
      <c r="B9053" t="s">
        <v>2847</v>
      </c>
      <c r="C9053" t="s">
        <v>2848</v>
      </c>
      <c r="D9053" t="s">
        <v>2849</v>
      </c>
      <c r="E9053" t="s">
        <v>2850</v>
      </c>
    </row>
    <row r="9054" spans="1:7" hidden="1" x14ac:dyDescent="0.2"/>
    <row r="9055" spans="1:7" hidden="1" x14ac:dyDescent="0.2"/>
    <row r="9056" spans="1:7" hidden="1" x14ac:dyDescent="0.2">
      <c r="A9056" t="s">
        <v>2851</v>
      </c>
      <c r="B9056" t="s">
        <v>2852</v>
      </c>
      <c r="C9056" t="s">
        <v>2853</v>
      </c>
      <c r="E9056" t="s">
        <v>2854</v>
      </c>
      <c r="F9056" t="s">
        <v>2855</v>
      </c>
      <c r="G9056" t="s">
        <v>2856</v>
      </c>
    </row>
    <row r="9057" spans="1:7" hidden="1" x14ac:dyDescent="0.2">
      <c r="A9057" t="s">
        <v>2857</v>
      </c>
      <c r="B9057" t="s">
        <v>2858</v>
      </c>
      <c r="C9057" t="s">
        <v>2859</v>
      </c>
      <c r="D9057" t="s">
        <v>2860</v>
      </c>
      <c r="E9057" t="s">
        <v>2861</v>
      </c>
      <c r="F9057" t="s">
        <v>2861</v>
      </c>
      <c r="G9057" t="s">
        <v>2861</v>
      </c>
    </row>
    <row r="9058" spans="1:7" hidden="1" x14ac:dyDescent="0.2">
      <c r="A9058">
        <v>5111</v>
      </c>
      <c r="B9058" t="s">
        <v>3348</v>
      </c>
      <c r="C9058" t="s">
        <v>9814</v>
      </c>
      <c r="D9058" t="s">
        <v>3355</v>
      </c>
      <c r="E9058" s="99">
        <v>3420.46</v>
      </c>
      <c r="F9058">
        <v>429.48</v>
      </c>
      <c r="G9058" s="99">
        <v>3849.94</v>
      </c>
    </row>
    <row r="9059" spans="1:7" hidden="1" x14ac:dyDescent="0.2">
      <c r="A9059">
        <v>5111</v>
      </c>
      <c r="B9059" t="s">
        <v>3348</v>
      </c>
      <c r="C9059" t="s">
        <v>9815</v>
      </c>
      <c r="D9059" t="s">
        <v>3355</v>
      </c>
      <c r="E9059" s="99">
        <v>3420.46</v>
      </c>
      <c r="F9059">
        <v>429.48</v>
      </c>
      <c r="G9059" s="99">
        <v>3849.94</v>
      </c>
    </row>
    <row r="9060" spans="1:7" hidden="1" x14ac:dyDescent="0.2">
      <c r="A9060">
        <v>5111</v>
      </c>
      <c r="B9060" t="s">
        <v>3348</v>
      </c>
      <c r="C9060" t="s">
        <v>9816</v>
      </c>
      <c r="D9060" t="s">
        <v>3355</v>
      </c>
      <c r="E9060" s="99">
        <v>3420.46</v>
      </c>
      <c r="F9060">
        <v>429.48</v>
      </c>
      <c r="G9060" s="99">
        <v>3849.94</v>
      </c>
    </row>
    <row r="9061" spans="1:7" hidden="1" x14ac:dyDescent="0.2">
      <c r="A9061">
        <v>5111</v>
      </c>
      <c r="B9061" t="s">
        <v>3348</v>
      </c>
      <c r="C9061" t="s">
        <v>9817</v>
      </c>
      <c r="D9061" t="s">
        <v>3355</v>
      </c>
      <c r="E9061" s="99">
        <v>3420.46</v>
      </c>
      <c r="F9061">
        <v>429.48</v>
      </c>
      <c r="G9061" s="99">
        <v>3849.94</v>
      </c>
    </row>
    <row r="9062" spans="1:7" hidden="1" x14ac:dyDescent="0.2">
      <c r="A9062">
        <v>5111</v>
      </c>
      <c r="B9062" t="s">
        <v>3348</v>
      </c>
      <c r="C9062" t="s">
        <v>9818</v>
      </c>
      <c r="D9062" t="s">
        <v>3355</v>
      </c>
      <c r="E9062" s="99">
        <v>3420.46</v>
      </c>
      <c r="F9062">
        <v>429.48</v>
      </c>
      <c r="G9062" s="99">
        <v>3849.94</v>
      </c>
    </row>
    <row r="9063" spans="1:7" hidden="1" x14ac:dyDescent="0.2">
      <c r="A9063">
        <v>5111</v>
      </c>
      <c r="B9063" t="s">
        <v>3348</v>
      </c>
      <c r="C9063" t="s">
        <v>9819</v>
      </c>
      <c r="D9063" t="s">
        <v>3355</v>
      </c>
      <c r="E9063" s="99">
        <v>3420.46</v>
      </c>
      <c r="F9063">
        <v>429.48</v>
      </c>
      <c r="G9063" s="99">
        <v>3849.94</v>
      </c>
    </row>
    <row r="9064" spans="1:7" hidden="1" x14ac:dyDescent="0.2">
      <c r="A9064">
        <v>5111</v>
      </c>
      <c r="B9064" t="s">
        <v>3348</v>
      </c>
      <c r="C9064" t="s">
        <v>9820</v>
      </c>
      <c r="D9064" t="s">
        <v>3355</v>
      </c>
      <c r="E9064" s="99">
        <v>3420.46</v>
      </c>
      <c r="F9064">
        <v>429.48</v>
      </c>
      <c r="G9064" s="99">
        <v>3849.94</v>
      </c>
    </row>
    <row r="9065" spans="1:7" hidden="1" x14ac:dyDescent="0.2">
      <c r="A9065">
        <v>5111</v>
      </c>
      <c r="B9065" t="s">
        <v>3348</v>
      </c>
      <c r="C9065" t="s">
        <v>9821</v>
      </c>
      <c r="D9065" t="s">
        <v>3355</v>
      </c>
      <c r="E9065" s="99">
        <v>3420.46</v>
      </c>
      <c r="F9065">
        <v>429.48</v>
      </c>
      <c r="G9065" s="99">
        <v>3849.94</v>
      </c>
    </row>
    <row r="9066" spans="1:7" hidden="1" x14ac:dyDescent="0.2">
      <c r="A9066">
        <v>5111</v>
      </c>
      <c r="B9066" t="s">
        <v>3348</v>
      </c>
      <c r="C9066" t="s">
        <v>9822</v>
      </c>
      <c r="D9066" t="s">
        <v>3355</v>
      </c>
      <c r="E9066" s="99">
        <v>3420.46</v>
      </c>
      <c r="F9066">
        <v>429.48</v>
      </c>
      <c r="G9066" s="99">
        <v>3849.94</v>
      </c>
    </row>
    <row r="9067" spans="1:7" hidden="1" x14ac:dyDescent="0.2">
      <c r="A9067">
        <v>5111</v>
      </c>
      <c r="B9067" t="s">
        <v>3348</v>
      </c>
      <c r="C9067" t="s">
        <v>9823</v>
      </c>
      <c r="D9067" t="s">
        <v>3355</v>
      </c>
      <c r="E9067" s="99">
        <v>2440.62</v>
      </c>
      <c r="F9067">
        <v>307</v>
      </c>
      <c r="G9067" s="99">
        <v>2747.62</v>
      </c>
    </row>
    <row r="9068" spans="1:7" hidden="1" x14ac:dyDescent="0.2">
      <c r="A9068">
        <v>5111</v>
      </c>
      <c r="B9068" t="s">
        <v>3348</v>
      </c>
      <c r="C9068" t="s">
        <v>9824</v>
      </c>
      <c r="D9068" t="s">
        <v>3355</v>
      </c>
      <c r="E9068" s="99">
        <v>3420.46</v>
      </c>
      <c r="F9068">
        <v>429.48</v>
      </c>
      <c r="G9068" s="99">
        <v>3849.94</v>
      </c>
    </row>
    <row r="9069" spans="1:7" hidden="1" x14ac:dyDescent="0.2">
      <c r="A9069">
        <v>5111</v>
      </c>
      <c r="B9069" t="s">
        <v>3348</v>
      </c>
      <c r="C9069" t="s">
        <v>9825</v>
      </c>
      <c r="D9069" t="s">
        <v>3355</v>
      </c>
      <c r="E9069" s="99">
        <v>3420.46</v>
      </c>
      <c r="F9069">
        <v>429.48</v>
      </c>
      <c r="G9069" s="99">
        <v>3849.94</v>
      </c>
    </row>
    <row r="9070" spans="1:7" hidden="1" x14ac:dyDescent="0.2">
      <c r="A9070">
        <v>5111</v>
      </c>
      <c r="B9070" t="s">
        <v>3348</v>
      </c>
      <c r="C9070" t="s">
        <v>9826</v>
      </c>
      <c r="D9070" t="s">
        <v>3355</v>
      </c>
      <c r="E9070" s="99">
        <v>3420.46</v>
      </c>
      <c r="F9070">
        <v>429.48</v>
      </c>
      <c r="G9070" s="99">
        <v>3849.94</v>
      </c>
    </row>
    <row r="9071" spans="1:7" hidden="1" x14ac:dyDescent="0.2">
      <c r="A9071">
        <v>5111</v>
      </c>
      <c r="B9071" t="s">
        <v>3348</v>
      </c>
      <c r="C9071" t="s">
        <v>9827</v>
      </c>
      <c r="D9071" t="s">
        <v>3355</v>
      </c>
      <c r="E9071" s="99">
        <v>3420.46</v>
      </c>
      <c r="F9071">
        <v>429.48</v>
      </c>
      <c r="G9071" s="99">
        <v>3849.94</v>
      </c>
    </row>
    <row r="9072" spans="1:7" hidden="1" x14ac:dyDescent="0.2">
      <c r="A9072">
        <v>5111</v>
      </c>
      <c r="B9072" t="s">
        <v>3348</v>
      </c>
      <c r="C9072" t="s">
        <v>9828</v>
      </c>
      <c r="D9072" t="s">
        <v>3355</v>
      </c>
      <c r="E9072" s="99">
        <v>3420.46</v>
      </c>
      <c r="F9072">
        <v>429.48</v>
      </c>
      <c r="G9072" s="99">
        <v>3849.94</v>
      </c>
    </row>
    <row r="9073" spans="1:7" hidden="1" x14ac:dyDescent="0.2">
      <c r="A9073">
        <v>5111</v>
      </c>
      <c r="B9073" t="s">
        <v>3348</v>
      </c>
      <c r="C9073" t="s">
        <v>9829</v>
      </c>
      <c r="D9073" t="s">
        <v>3355</v>
      </c>
      <c r="E9073" s="99">
        <v>2984.71</v>
      </c>
      <c r="F9073">
        <v>375.01</v>
      </c>
      <c r="G9073" s="99">
        <v>3359.72</v>
      </c>
    </row>
    <row r="9074" spans="1:7" hidden="1" x14ac:dyDescent="0.2">
      <c r="A9074">
        <v>5111</v>
      </c>
      <c r="B9074" t="s">
        <v>3348</v>
      </c>
      <c r="C9074" t="s">
        <v>9830</v>
      </c>
      <c r="D9074" t="s">
        <v>3355</v>
      </c>
      <c r="E9074" s="99">
        <v>3420.46</v>
      </c>
      <c r="F9074">
        <v>429.48</v>
      </c>
      <c r="G9074" s="99">
        <v>3849.94</v>
      </c>
    </row>
    <row r="9075" spans="1:7" hidden="1" x14ac:dyDescent="0.2">
      <c r="A9075">
        <v>5111</v>
      </c>
      <c r="B9075" t="s">
        <v>3348</v>
      </c>
      <c r="C9075" t="s">
        <v>9831</v>
      </c>
      <c r="D9075" t="s">
        <v>3355</v>
      </c>
      <c r="E9075" s="99">
        <v>3420.46</v>
      </c>
      <c r="F9075">
        <v>429.48</v>
      </c>
      <c r="G9075" s="99">
        <v>3849.94</v>
      </c>
    </row>
    <row r="9076" spans="1:7" hidden="1" x14ac:dyDescent="0.2">
      <c r="A9076">
        <v>5111</v>
      </c>
      <c r="B9076" t="s">
        <v>3348</v>
      </c>
      <c r="C9076" t="s">
        <v>9832</v>
      </c>
      <c r="D9076" t="s">
        <v>3355</v>
      </c>
      <c r="E9076" s="99">
        <v>3420.46</v>
      </c>
      <c r="F9076">
        <v>429.48</v>
      </c>
      <c r="G9076" s="99">
        <v>3849.94</v>
      </c>
    </row>
    <row r="9077" spans="1:7" hidden="1" x14ac:dyDescent="0.2">
      <c r="A9077">
        <v>5111</v>
      </c>
      <c r="B9077" t="s">
        <v>3348</v>
      </c>
      <c r="C9077" t="s">
        <v>9833</v>
      </c>
      <c r="D9077" t="s">
        <v>3355</v>
      </c>
      <c r="E9077" s="99">
        <v>3420.46</v>
      </c>
      <c r="F9077">
        <v>429.48</v>
      </c>
      <c r="G9077" s="99">
        <v>3849.94</v>
      </c>
    </row>
    <row r="9078" spans="1:7" hidden="1" x14ac:dyDescent="0.2">
      <c r="A9078">
        <v>5111</v>
      </c>
      <c r="B9078" t="s">
        <v>3348</v>
      </c>
      <c r="C9078" t="s">
        <v>9834</v>
      </c>
      <c r="D9078" t="s">
        <v>3355</v>
      </c>
      <c r="E9078" s="99">
        <v>3420.46</v>
      </c>
      <c r="F9078">
        <v>429.48</v>
      </c>
      <c r="G9078" s="99">
        <v>3849.94</v>
      </c>
    </row>
    <row r="9079" spans="1:7" hidden="1" x14ac:dyDescent="0.2">
      <c r="A9079">
        <v>5111</v>
      </c>
      <c r="B9079" t="s">
        <v>3348</v>
      </c>
      <c r="C9079" t="s">
        <v>9835</v>
      </c>
      <c r="D9079" t="s">
        <v>3355</v>
      </c>
      <c r="E9079" s="99">
        <v>3420.46</v>
      </c>
      <c r="F9079">
        <v>429.48</v>
      </c>
      <c r="G9079" s="99">
        <v>3849.94</v>
      </c>
    </row>
    <row r="9080" spans="1:7" hidden="1" x14ac:dyDescent="0.2">
      <c r="A9080">
        <v>5111</v>
      </c>
      <c r="B9080" t="s">
        <v>3348</v>
      </c>
      <c r="C9080" t="s">
        <v>9836</v>
      </c>
      <c r="D9080" t="s">
        <v>3355</v>
      </c>
      <c r="E9080" s="99">
        <v>3420.46</v>
      </c>
      <c r="F9080">
        <v>429.48</v>
      </c>
      <c r="G9080" s="99">
        <v>3849.94</v>
      </c>
    </row>
    <row r="9081" spans="1:7" hidden="1" x14ac:dyDescent="0.2">
      <c r="A9081">
        <v>5111</v>
      </c>
      <c r="B9081" t="s">
        <v>3348</v>
      </c>
      <c r="C9081" t="s">
        <v>9837</v>
      </c>
      <c r="D9081" t="s">
        <v>3355</v>
      </c>
      <c r="E9081" s="99">
        <v>3420.46</v>
      </c>
      <c r="F9081">
        <v>429.48</v>
      </c>
      <c r="G9081" s="99">
        <v>3849.94</v>
      </c>
    </row>
    <row r="9082" spans="1:7" hidden="1" x14ac:dyDescent="0.2">
      <c r="A9082">
        <v>5111</v>
      </c>
      <c r="B9082" t="s">
        <v>3348</v>
      </c>
      <c r="C9082" t="s">
        <v>9838</v>
      </c>
      <c r="D9082" t="s">
        <v>3355</v>
      </c>
      <c r="E9082" s="99">
        <v>3420.46</v>
      </c>
      <c r="F9082">
        <v>429.48</v>
      </c>
      <c r="G9082" s="99">
        <v>3849.94</v>
      </c>
    </row>
    <row r="9083" spans="1:7" hidden="1" x14ac:dyDescent="0.2">
      <c r="A9083">
        <v>5111</v>
      </c>
      <c r="B9083" t="s">
        <v>3348</v>
      </c>
      <c r="C9083" t="s">
        <v>9839</v>
      </c>
      <c r="D9083" t="s">
        <v>3355</v>
      </c>
      <c r="E9083" s="99">
        <v>2984.71</v>
      </c>
      <c r="F9083">
        <v>375.01</v>
      </c>
      <c r="G9083" s="99">
        <v>3359.72</v>
      </c>
    </row>
    <row r="9084" spans="1:7" hidden="1" x14ac:dyDescent="0.2">
      <c r="A9084">
        <v>5111</v>
      </c>
      <c r="B9084" t="s">
        <v>3348</v>
      </c>
      <c r="C9084" t="s">
        <v>9840</v>
      </c>
      <c r="D9084" t="s">
        <v>3355</v>
      </c>
      <c r="E9084" s="99">
        <v>3420.46</v>
      </c>
      <c r="F9084">
        <v>429.48</v>
      </c>
      <c r="G9084" s="99">
        <v>3849.94</v>
      </c>
    </row>
    <row r="9085" spans="1:7" hidden="1" x14ac:dyDescent="0.2">
      <c r="A9085">
        <v>5111</v>
      </c>
      <c r="B9085" t="s">
        <v>3348</v>
      </c>
      <c r="C9085" t="s">
        <v>9841</v>
      </c>
      <c r="D9085" t="s">
        <v>3355</v>
      </c>
      <c r="E9085" s="99">
        <v>3420.46</v>
      </c>
      <c r="F9085">
        <v>429.48</v>
      </c>
      <c r="G9085" s="99">
        <v>3849.94</v>
      </c>
    </row>
    <row r="9086" spans="1:7" hidden="1" x14ac:dyDescent="0.2">
      <c r="A9086">
        <v>5111</v>
      </c>
      <c r="B9086" t="s">
        <v>3348</v>
      </c>
      <c r="C9086" t="s">
        <v>9842</v>
      </c>
      <c r="D9086" t="s">
        <v>3355</v>
      </c>
      <c r="E9086" s="99">
        <v>3420.46</v>
      </c>
      <c r="F9086">
        <v>429.48</v>
      </c>
      <c r="G9086" s="99">
        <v>3849.94</v>
      </c>
    </row>
    <row r="9087" spans="1:7" hidden="1" x14ac:dyDescent="0.2">
      <c r="A9087">
        <v>5111</v>
      </c>
      <c r="B9087" t="s">
        <v>3348</v>
      </c>
      <c r="C9087" t="s">
        <v>9843</v>
      </c>
      <c r="D9087" t="s">
        <v>3355</v>
      </c>
      <c r="E9087" s="99">
        <v>3420.46</v>
      </c>
      <c r="F9087">
        <v>429.48</v>
      </c>
      <c r="G9087" s="99">
        <v>3849.94</v>
      </c>
    </row>
    <row r="9088" spans="1:7" hidden="1" x14ac:dyDescent="0.2">
      <c r="A9088">
        <v>5111</v>
      </c>
      <c r="B9088" t="s">
        <v>3348</v>
      </c>
      <c r="C9088" t="s">
        <v>9844</v>
      </c>
      <c r="D9088" t="s">
        <v>3355</v>
      </c>
      <c r="E9088" s="99">
        <v>3420.46</v>
      </c>
      <c r="F9088">
        <v>429.48</v>
      </c>
      <c r="G9088" s="99">
        <v>3849.94</v>
      </c>
    </row>
    <row r="9089" spans="1:7" hidden="1" x14ac:dyDescent="0.2">
      <c r="A9089">
        <v>5111</v>
      </c>
      <c r="B9089" t="s">
        <v>3348</v>
      </c>
      <c r="C9089" t="s">
        <v>9845</v>
      </c>
      <c r="D9089" t="s">
        <v>3355</v>
      </c>
      <c r="E9089" s="99">
        <v>2984.71</v>
      </c>
      <c r="F9089">
        <v>375.01</v>
      </c>
      <c r="G9089" s="99">
        <v>3359.72</v>
      </c>
    </row>
    <row r="9090" spans="1:7" hidden="1" x14ac:dyDescent="0.2">
      <c r="A9090">
        <v>5111</v>
      </c>
      <c r="B9090" t="s">
        <v>3348</v>
      </c>
      <c r="C9090" t="s">
        <v>9846</v>
      </c>
      <c r="D9090" t="s">
        <v>3355</v>
      </c>
      <c r="E9090" s="99">
        <v>3420.46</v>
      </c>
      <c r="F9090">
        <v>429.48</v>
      </c>
      <c r="G9090" s="99">
        <v>3849.94</v>
      </c>
    </row>
    <row r="9091" spans="1:7" hidden="1" x14ac:dyDescent="0.2">
      <c r="A9091">
        <v>5111</v>
      </c>
      <c r="B9091" t="s">
        <v>3348</v>
      </c>
      <c r="C9091" t="s">
        <v>9847</v>
      </c>
      <c r="D9091" t="s">
        <v>3355</v>
      </c>
      <c r="E9091" s="99">
        <v>3420.46</v>
      </c>
      <c r="F9091">
        <v>429.48</v>
      </c>
      <c r="G9091" s="99">
        <v>3849.94</v>
      </c>
    </row>
    <row r="9092" spans="1:7" hidden="1" x14ac:dyDescent="0.2">
      <c r="A9092">
        <v>5111</v>
      </c>
      <c r="B9092" t="s">
        <v>3348</v>
      </c>
      <c r="C9092" t="s">
        <v>9848</v>
      </c>
      <c r="D9092" t="s">
        <v>3355</v>
      </c>
      <c r="E9092" s="99">
        <v>2984.71</v>
      </c>
      <c r="F9092">
        <v>375.01</v>
      </c>
      <c r="G9092" s="99">
        <v>3359.72</v>
      </c>
    </row>
    <row r="9093" spans="1:7" hidden="1" x14ac:dyDescent="0.2">
      <c r="A9093">
        <v>5111</v>
      </c>
      <c r="B9093" t="s">
        <v>3348</v>
      </c>
      <c r="C9093" t="s">
        <v>9849</v>
      </c>
      <c r="D9093" t="s">
        <v>3355</v>
      </c>
      <c r="E9093" s="99">
        <v>3420.46</v>
      </c>
      <c r="F9093">
        <v>429.48</v>
      </c>
      <c r="G9093" s="99">
        <v>3849.94</v>
      </c>
    </row>
    <row r="9094" spans="1:7" hidden="1" x14ac:dyDescent="0.2">
      <c r="A9094">
        <v>5111</v>
      </c>
      <c r="B9094" t="s">
        <v>3348</v>
      </c>
      <c r="C9094" t="s">
        <v>9850</v>
      </c>
      <c r="D9094" t="s">
        <v>3355</v>
      </c>
      <c r="E9094" s="99">
        <v>2984.71</v>
      </c>
      <c r="F9094">
        <v>375.01</v>
      </c>
      <c r="G9094" s="99">
        <v>3359.72</v>
      </c>
    </row>
    <row r="9095" spans="1:7" hidden="1" x14ac:dyDescent="0.2">
      <c r="A9095">
        <v>5111</v>
      </c>
      <c r="B9095" t="s">
        <v>3348</v>
      </c>
      <c r="C9095" t="s">
        <v>9851</v>
      </c>
      <c r="D9095" t="s">
        <v>3355</v>
      </c>
      <c r="E9095" s="99">
        <v>3420.46</v>
      </c>
      <c r="F9095">
        <v>429.48</v>
      </c>
      <c r="G9095" s="99">
        <v>3849.94</v>
      </c>
    </row>
    <row r="9096" spans="1:7" hidden="1" x14ac:dyDescent="0.2">
      <c r="A9096">
        <v>5111</v>
      </c>
      <c r="B9096" t="s">
        <v>3348</v>
      </c>
      <c r="C9096" t="s">
        <v>9852</v>
      </c>
      <c r="D9096" t="s">
        <v>3355</v>
      </c>
      <c r="E9096" s="99">
        <v>3420.46</v>
      </c>
      <c r="F9096">
        <v>429.48</v>
      </c>
      <c r="G9096" s="99">
        <v>3849.94</v>
      </c>
    </row>
    <row r="9097" spans="1:7" hidden="1" x14ac:dyDescent="0.2">
      <c r="A9097">
        <v>5111</v>
      </c>
      <c r="B9097" t="s">
        <v>3348</v>
      </c>
      <c r="C9097" t="s">
        <v>9853</v>
      </c>
      <c r="D9097" t="s">
        <v>3355</v>
      </c>
      <c r="E9097" s="99">
        <v>3420.46</v>
      </c>
      <c r="F9097">
        <v>429.48</v>
      </c>
      <c r="G9097" s="99">
        <v>3849.94</v>
      </c>
    </row>
    <row r="9098" spans="1:7" hidden="1" x14ac:dyDescent="0.2">
      <c r="A9098">
        <v>5111</v>
      </c>
      <c r="B9098" t="s">
        <v>3348</v>
      </c>
      <c r="C9098" t="s">
        <v>9854</v>
      </c>
      <c r="D9098" t="s">
        <v>3355</v>
      </c>
      <c r="E9098" s="99">
        <v>3420.46</v>
      </c>
      <c r="F9098">
        <v>429.48</v>
      </c>
      <c r="G9098" s="99">
        <v>3849.94</v>
      </c>
    </row>
    <row r="9099" spans="1:7" hidden="1" x14ac:dyDescent="0.2">
      <c r="A9099" t="s">
        <v>3376</v>
      </c>
      <c r="B9099" t="s">
        <v>3348</v>
      </c>
      <c r="C9099" t="s">
        <v>9855</v>
      </c>
      <c r="D9099">
        <f>-5111-10</f>
        <v>-5121</v>
      </c>
      <c r="E9099" s="99">
        <v>3420.46</v>
      </c>
      <c r="F9099">
        <v>429.48</v>
      </c>
      <c r="G9099" s="99">
        <v>3849.94</v>
      </c>
    </row>
    <row r="9100" spans="1:7" hidden="1" x14ac:dyDescent="0.2">
      <c r="A9100">
        <v>5111</v>
      </c>
      <c r="B9100" t="s">
        <v>3348</v>
      </c>
      <c r="C9100" t="s">
        <v>9856</v>
      </c>
      <c r="D9100" t="s">
        <v>3355</v>
      </c>
      <c r="E9100" s="99">
        <v>3420.46</v>
      </c>
      <c r="F9100">
        <v>429.48</v>
      </c>
      <c r="G9100" s="99">
        <v>3849.94</v>
      </c>
    </row>
    <row r="9101" spans="1:7" hidden="1" x14ac:dyDescent="0.2">
      <c r="A9101">
        <v>5111</v>
      </c>
      <c r="B9101" t="s">
        <v>3348</v>
      </c>
      <c r="C9101" t="s">
        <v>9857</v>
      </c>
      <c r="D9101" t="s">
        <v>3355</v>
      </c>
      <c r="E9101" s="99">
        <v>3420.46</v>
      </c>
      <c r="F9101">
        <v>429.48</v>
      </c>
      <c r="G9101" s="99">
        <v>3849.94</v>
      </c>
    </row>
    <row r="9102" spans="1:7" hidden="1" x14ac:dyDescent="0.2">
      <c r="A9102">
        <v>5111</v>
      </c>
      <c r="B9102" t="s">
        <v>3348</v>
      </c>
      <c r="C9102" t="s">
        <v>9858</v>
      </c>
      <c r="D9102" t="s">
        <v>3355</v>
      </c>
      <c r="E9102" s="99">
        <v>3420.46</v>
      </c>
      <c r="F9102">
        <v>429.48</v>
      </c>
      <c r="G9102" s="99">
        <v>3849.94</v>
      </c>
    </row>
    <row r="9103" spans="1:7" hidden="1" x14ac:dyDescent="0.2">
      <c r="A9103">
        <v>5111</v>
      </c>
      <c r="B9103" t="s">
        <v>3348</v>
      </c>
      <c r="C9103" t="s">
        <v>9859</v>
      </c>
      <c r="D9103" t="s">
        <v>3355</v>
      </c>
      <c r="E9103" s="99">
        <v>3420.46</v>
      </c>
      <c r="F9103">
        <v>429.48</v>
      </c>
      <c r="G9103" s="99">
        <v>3849.94</v>
      </c>
    </row>
    <row r="9104" spans="1:7" hidden="1" x14ac:dyDescent="0.2">
      <c r="A9104">
        <v>5111</v>
      </c>
      <c r="B9104" t="s">
        <v>3348</v>
      </c>
      <c r="C9104" t="s">
        <v>9860</v>
      </c>
      <c r="D9104" t="s">
        <v>3355</v>
      </c>
      <c r="E9104" s="99">
        <v>3420.46</v>
      </c>
      <c r="F9104">
        <v>429.48</v>
      </c>
      <c r="G9104" s="99">
        <v>3849.94</v>
      </c>
    </row>
    <row r="9105" spans="1:7" hidden="1" x14ac:dyDescent="0.2">
      <c r="A9105">
        <v>5111</v>
      </c>
      <c r="B9105" t="s">
        <v>3348</v>
      </c>
      <c r="C9105" t="s">
        <v>9861</v>
      </c>
      <c r="D9105" t="s">
        <v>3355</v>
      </c>
      <c r="E9105" s="99">
        <v>3420.46</v>
      </c>
      <c r="F9105">
        <v>429.48</v>
      </c>
      <c r="G9105" s="99">
        <v>3849.94</v>
      </c>
    </row>
    <row r="9106" spans="1:7" hidden="1" x14ac:dyDescent="0.2">
      <c r="A9106">
        <v>5111</v>
      </c>
      <c r="B9106" t="s">
        <v>3348</v>
      </c>
      <c r="C9106" t="s">
        <v>9862</v>
      </c>
      <c r="D9106" t="s">
        <v>3355</v>
      </c>
      <c r="E9106" s="99">
        <v>2984.71</v>
      </c>
      <c r="F9106">
        <v>375.01</v>
      </c>
      <c r="G9106" s="99">
        <v>3359.72</v>
      </c>
    </row>
    <row r="9107" spans="1:7" hidden="1" x14ac:dyDescent="0.2">
      <c r="A9107">
        <v>5111</v>
      </c>
      <c r="B9107" t="s">
        <v>3348</v>
      </c>
      <c r="C9107" t="s">
        <v>9863</v>
      </c>
      <c r="D9107" t="s">
        <v>3355</v>
      </c>
      <c r="E9107" s="99">
        <v>3420.46</v>
      </c>
      <c r="F9107">
        <v>429.48</v>
      </c>
      <c r="G9107" s="99">
        <v>3849.94</v>
      </c>
    </row>
    <row r="9108" spans="1:7" hidden="1" x14ac:dyDescent="0.2">
      <c r="A9108" t="s">
        <v>357</v>
      </c>
    </row>
    <row r="9109" spans="1:7" hidden="1" x14ac:dyDescent="0.2"/>
    <row r="9110" spans="1:7" hidden="1" x14ac:dyDescent="0.2"/>
    <row r="9111" spans="1:7" hidden="1" x14ac:dyDescent="0.2"/>
    <row r="9112" spans="1:7" hidden="1" x14ac:dyDescent="0.2">
      <c r="A9112" t="s">
        <v>2523</v>
      </c>
      <c r="C9112" t="s">
        <v>2832</v>
      </c>
      <c r="D9112" t="s">
        <v>2833</v>
      </c>
      <c r="E9112" t="s">
        <v>2834</v>
      </c>
      <c r="F9112" t="s">
        <v>2835</v>
      </c>
      <c r="G9112" t="s">
        <v>2836</v>
      </c>
    </row>
    <row r="9113" spans="1:7" hidden="1" x14ac:dyDescent="0.2">
      <c r="C9113" t="s">
        <v>2837</v>
      </c>
      <c r="D9113" t="s">
        <v>2838</v>
      </c>
      <c r="E9113" s="100">
        <v>43344</v>
      </c>
      <c r="F9113" t="s">
        <v>2839</v>
      </c>
      <c r="G9113" t="s">
        <v>9864</v>
      </c>
    </row>
    <row r="9114" spans="1:7" hidden="1" x14ac:dyDescent="0.2"/>
    <row r="9115" spans="1:7" hidden="1" x14ac:dyDescent="0.2">
      <c r="B9115" t="s">
        <v>2841</v>
      </c>
    </row>
    <row r="9116" spans="1:7" hidden="1" x14ac:dyDescent="0.2">
      <c r="A9116" t="s">
        <v>2842</v>
      </c>
      <c r="B9116" t="s">
        <v>2843</v>
      </c>
      <c r="C9116" t="s">
        <v>2844</v>
      </c>
    </row>
    <row r="9117" spans="1:7" hidden="1" x14ac:dyDescent="0.2"/>
    <row r="9118" spans="1:7" hidden="1" x14ac:dyDescent="0.2">
      <c r="B9118" t="s">
        <v>2845</v>
      </c>
      <c r="C9118" t="s">
        <v>2846</v>
      </c>
    </row>
    <row r="9119" spans="1:7" hidden="1" x14ac:dyDescent="0.2">
      <c r="B9119" t="s">
        <v>2847</v>
      </c>
      <c r="C9119" t="s">
        <v>2848</v>
      </c>
      <c r="D9119" t="s">
        <v>2849</v>
      </c>
      <c r="E9119" t="s">
        <v>2850</v>
      </c>
    </row>
    <row r="9120" spans="1:7" hidden="1" x14ac:dyDescent="0.2"/>
    <row r="9121" spans="1:7" hidden="1" x14ac:dyDescent="0.2"/>
    <row r="9122" spans="1:7" hidden="1" x14ac:dyDescent="0.2">
      <c r="A9122" t="s">
        <v>2851</v>
      </c>
      <c r="B9122" t="s">
        <v>2852</v>
      </c>
      <c r="C9122" t="s">
        <v>2853</v>
      </c>
      <c r="E9122" t="s">
        <v>2854</v>
      </c>
      <c r="F9122" t="s">
        <v>2855</v>
      </c>
      <c r="G9122" t="s">
        <v>2856</v>
      </c>
    </row>
    <row r="9123" spans="1:7" hidden="1" x14ac:dyDescent="0.2">
      <c r="A9123" t="s">
        <v>2857</v>
      </c>
      <c r="B9123" t="s">
        <v>2858</v>
      </c>
      <c r="C9123" t="s">
        <v>2859</v>
      </c>
      <c r="D9123" t="s">
        <v>2860</v>
      </c>
      <c r="E9123" t="s">
        <v>2861</v>
      </c>
      <c r="F9123" t="s">
        <v>2861</v>
      </c>
      <c r="G9123" t="s">
        <v>2861</v>
      </c>
    </row>
    <row r="9124" spans="1:7" hidden="1" x14ac:dyDescent="0.2">
      <c r="A9124">
        <v>5111</v>
      </c>
      <c r="B9124" t="s">
        <v>3348</v>
      </c>
      <c r="C9124" t="s">
        <v>9865</v>
      </c>
      <c r="D9124" t="s">
        <v>3355</v>
      </c>
      <c r="E9124" s="99">
        <v>3420.46</v>
      </c>
      <c r="F9124">
        <v>429.48</v>
      </c>
      <c r="G9124" s="99">
        <v>3849.94</v>
      </c>
    </row>
    <row r="9125" spans="1:7" hidden="1" x14ac:dyDescent="0.2">
      <c r="A9125">
        <v>5111</v>
      </c>
      <c r="B9125" t="s">
        <v>3348</v>
      </c>
      <c r="C9125" t="s">
        <v>9866</v>
      </c>
      <c r="D9125" t="s">
        <v>3355</v>
      </c>
      <c r="E9125" s="99">
        <v>3420.46</v>
      </c>
      <c r="F9125">
        <v>429.48</v>
      </c>
      <c r="G9125" s="99">
        <v>3849.94</v>
      </c>
    </row>
    <row r="9126" spans="1:7" hidden="1" x14ac:dyDescent="0.2">
      <c r="A9126">
        <v>5111</v>
      </c>
      <c r="B9126" t="s">
        <v>3348</v>
      </c>
      <c r="C9126" t="s">
        <v>9867</v>
      </c>
      <c r="D9126" t="s">
        <v>3355</v>
      </c>
      <c r="E9126" s="99">
        <v>3420.46</v>
      </c>
      <c r="F9126">
        <v>429.48</v>
      </c>
      <c r="G9126" s="99">
        <v>3849.94</v>
      </c>
    </row>
    <row r="9127" spans="1:7" hidden="1" x14ac:dyDescent="0.2">
      <c r="A9127">
        <v>5111</v>
      </c>
      <c r="B9127" t="s">
        <v>3348</v>
      </c>
      <c r="C9127" t="s">
        <v>9868</v>
      </c>
      <c r="D9127" t="s">
        <v>3355</v>
      </c>
      <c r="E9127" s="99">
        <v>2984.71</v>
      </c>
      <c r="F9127">
        <v>375.01</v>
      </c>
      <c r="G9127" s="99">
        <v>3359.72</v>
      </c>
    </row>
    <row r="9128" spans="1:7" hidden="1" x14ac:dyDescent="0.2">
      <c r="A9128">
        <v>5111</v>
      </c>
      <c r="B9128" t="s">
        <v>3348</v>
      </c>
      <c r="C9128" t="s">
        <v>9869</v>
      </c>
      <c r="D9128" t="s">
        <v>3355</v>
      </c>
      <c r="E9128" s="99">
        <v>2984.71</v>
      </c>
      <c r="F9128">
        <v>375.01</v>
      </c>
      <c r="G9128" s="99">
        <v>3359.72</v>
      </c>
    </row>
    <row r="9129" spans="1:7" hidden="1" x14ac:dyDescent="0.2">
      <c r="A9129">
        <v>5111</v>
      </c>
      <c r="B9129" t="s">
        <v>3348</v>
      </c>
      <c r="C9129" t="s">
        <v>9870</v>
      </c>
      <c r="D9129" t="s">
        <v>3355</v>
      </c>
      <c r="E9129" s="99">
        <v>3420.46</v>
      </c>
      <c r="F9129">
        <v>429.48</v>
      </c>
      <c r="G9129" s="99">
        <v>3849.94</v>
      </c>
    </row>
    <row r="9130" spans="1:7" hidden="1" x14ac:dyDescent="0.2">
      <c r="A9130">
        <v>5111</v>
      </c>
      <c r="B9130" t="s">
        <v>3348</v>
      </c>
      <c r="C9130" t="s">
        <v>9871</v>
      </c>
      <c r="D9130" t="s">
        <v>3355</v>
      </c>
      <c r="E9130" s="99">
        <v>2984.71</v>
      </c>
      <c r="F9130">
        <v>375.01</v>
      </c>
      <c r="G9130" s="99">
        <v>3359.72</v>
      </c>
    </row>
    <row r="9131" spans="1:7" hidden="1" x14ac:dyDescent="0.2">
      <c r="A9131">
        <v>5111</v>
      </c>
      <c r="B9131" t="s">
        <v>3348</v>
      </c>
      <c r="C9131" t="s">
        <v>9872</v>
      </c>
      <c r="D9131" t="s">
        <v>3355</v>
      </c>
      <c r="E9131" s="99">
        <v>3420.46</v>
      </c>
      <c r="F9131">
        <v>429.48</v>
      </c>
      <c r="G9131" s="99">
        <v>3849.94</v>
      </c>
    </row>
    <row r="9132" spans="1:7" hidden="1" x14ac:dyDescent="0.2">
      <c r="A9132">
        <v>5111</v>
      </c>
      <c r="B9132" t="s">
        <v>3348</v>
      </c>
      <c r="C9132" t="s">
        <v>9873</v>
      </c>
      <c r="D9132" t="s">
        <v>3355</v>
      </c>
      <c r="E9132" s="99">
        <v>3420.46</v>
      </c>
      <c r="F9132">
        <v>429.48</v>
      </c>
      <c r="G9132" s="99">
        <v>3849.94</v>
      </c>
    </row>
    <row r="9133" spans="1:7" hidden="1" x14ac:dyDescent="0.2">
      <c r="A9133">
        <v>5111</v>
      </c>
      <c r="B9133" t="s">
        <v>3348</v>
      </c>
      <c r="C9133" t="s">
        <v>9874</v>
      </c>
      <c r="D9133" t="s">
        <v>3355</v>
      </c>
      <c r="E9133" s="99">
        <v>3420.46</v>
      </c>
      <c r="F9133">
        <v>429.48</v>
      </c>
      <c r="G9133" s="99">
        <v>3849.94</v>
      </c>
    </row>
    <row r="9134" spans="1:7" hidden="1" x14ac:dyDescent="0.2">
      <c r="A9134">
        <v>5111</v>
      </c>
      <c r="B9134" t="s">
        <v>3348</v>
      </c>
      <c r="C9134" t="s">
        <v>9875</v>
      </c>
      <c r="D9134" t="s">
        <v>3355</v>
      </c>
      <c r="E9134" s="99">
        <v>3420.46</v>
      </c>
      <c r="F9134">
        <v>429.48</v>
      </c>
      <c r="G9134" s="99">
        <v>3849.94</v>
      </c>
    </row>
    <row r="9135" spans="1:7" hidden="1" x14ac:dyDescent="0.2">
      <c r="A9135">
        <v>5111</v>
      </c>
      <c r="B9135" t="s">
        <v>3348</v>
      </c>
      <c r="C9135" t="s">
        <v>9876</v>
      </c>
      <c r="D9135" t="s">
        <v>3355</v>
      </c>
      <c r="E9135" s="99">
        <v>3420.46</v>
      </c>
      <c r="F9135">
        <v>429.48</v>
      </c>
      <c r="G9135" s="99">
        <v>3849.94</v>
      </c>
    </row>
    <row r="9136" spans="1:7" hidden="1" x14ac:dyDescent="0.2">
      <c r="A9136">
        <v>5111</v>
      </c>
      <c r="B9136" t="s">
        <v>3348</v>
      </c>
      <c r="C9136" t="s">
        <v>9877</v>
      </c>
      <c r="D9136" t="s">
        <v>3355</v>
      </c>
      <c r="E9136" s="99">
        <v>3420.46</v>
      </c>
      <c r="F9136">
        <v>429.48</v>
      </c>
      <c r="G9136" s="99">
        <v>3849.94</v>
      </c>
    </row>
    <row r="9137" spans="1:7" hidden="1" x14ac:dyDescent="0.2">
      <c r="A9137">
        <v>5111</v>
      </c>
      <c r="B9137" t="s">
        <v>3348</v>
      </c>
      <c r="C9137" t="s">
        <v>9878</v>
      </c>
      <c r="D9137" t="s">
        <v>3355</v>
      </c>
      <c r="E9137" s="99">
        <v>3420.46</v>
      </c>
      <c r="F9137">
        <v>429.48</v>
      </c>
      <c r="G9137" s="99">
        <v>3849.94</v>
      </c>
    </row>
    <row r="9138" spans="1:7" hidden="1" x14ac:dyDescent="0.2">
      <c r="A9138">
        <v>5111</v>
      </c>
      <c r="B9138" t="s">
        <v>3348</v>
      </c>
      <c r="C9138" t="s">
        <v>9879</v>
      </c>
      <c r="D9138" t="s">
        <v>3355</v>
      </c>
      <c r="E9138" s="99">
        <v>3420.46</v>
      </c>
      <c r="F9138">
        <v>429.48</v>
      </c>
      <c r="G9138" s="99">
        <v>3849.94</v>
      </c>
    </row>
    <row r="9139" spans="1:7" hidden="1" x14ac:dyDescent="0.2">
      <c r="A9139">
        <v>5111</v>
      </c>
      <c r="B9139" t="s">
        <v>3348</v>
      </c>
      <c r="C9139" t="s">
        <v>9880</v>
      </c>
      <c r="D9139" t="s">
        <v>3355</v>
      </c>
      <c r="E9139" s="99">
        <v>2984.71</v>
      </c>
      <c r="F9139">
        <v>375.01</v>
      </c>
      <c r="G9139" s="99">
        <v>3359.72</v>
      </c>
    </row>
    <row r="9140" spans="1:7" hidden="1" x14ac:dyDescent="0.2">
      <c r="A9140">
        <v>5111</v>
      </c>
      <c r="B9140" t="s">
        <v>3348</v>
      </c>
      <c r="C9140" t="s">
        <v>9881</v>
      </c>
      <c r="D9140" t="s">
        <v>3355</v>
      </c>
      <c r="E9140" s="99">
        <v>2984.71</v>
      </c>
      <c r="F9140">
        <v>375.01</v>
      </c>
      <c r="G9140" s="99">
        <v>3359.72</v>
      </c>
    </row>
    <row r="9141" spans="1:7" hidden="1" x14ac:dyDescent="0.2">
      <c r="A9141">
        <v>5111</v>
      </c>
      <c r="B9141" t="s">
        <v>3348</v>
      </c>
      <c r="C9141" t="s">
        <v>9882</v>
      </c>
      <c r="D9141" t="s">
        <v>3355</v>
      </c>
      <c r="E9141" s="99">
        <v>3420.46</v>
      </c>
      <c r="F9141">
        <v>429.48</v>
      </c>
      <c r="G9141" s="99">
        <v>3849.94</v>
      </c>
    </row>
    <row r="9142" spans="1:7" hidden="1" x14ac:dyDescent="0.2">
      <c r="A9142">
        <v>5111</v>
      </c>
      <c r="B9142" t="s">
        <v>3348</v>
      </c>
      <c r="C9142" t="s">
        <v>9883</v>
      </c>
      <c r="D9142" t="s">
        <v>3355</v>
      </c>
      <c r="E9142" s="99">
        <v>3420.46</v>
      </c>
      <c r="F9142">
        <v>429.48</v>
      </c>
      <c r="G9142" s="99">
        <v>3849.94</v>
      </c>
    </row>
    <row r="9143" spans="1:7" hidden="1" x14ac:dyDescent="0.2">
      <c r="A9143">
        <v>5111</v>
      </c>
      <c r="B9143" t="s">
        <v>3348</v>
      </c>
      <c r="C9143" t="s">
        <v>9884</v>
      </c>
      <c r="D9143" t="s">
        <v>3355</v>
      </c>
      <c r="E9143" s="99">
        <v>3420.46</v>
      </c>
      <c r="F9143">
        <v>429.48</v>
      </c>
      <c r="G9143" s="99">
        <v>3849.94</v>
      </c>
    </row>
    <row r="9144" spans="1:7" hidden="1" x14ac:dyDescent="0.2">
      <c r="A9144">
        <v>5111</v>
      </c>
      <c r="B9144" t="s">
        <v>3348</v>
      </c>
      <c r="C9144" t="s">
        <v>9885</v>
      </c>
      <c r="D9144" t="s">
        <v>3355</v>
      </c>
      <c r="E9144" s="99">
        <v>3420.46</v>
      </c>
      <c r="F9144">
        <v>429.48</v>
      </c>
      <c r="G9144" s="99">
        <v>3849.94</v>
      </c>
    </row>
    <row r="9145" spans="1:7" hidden="1" x14ac:dyDescent="0.2">
      <c r="A9145">
        <v>5111</v>
      </c>
      <c r="B9145" t="s">
        <v>3348</v>
      </c>
      <c r="C9145" t="s">
        <v>9886</v>
      </c>
      <c r="D9145" t="s">
        <v>3355</v>
      </c>
      <c r="E9145" s="99">
        <v>3420.46</v>
      </c>
      <c r="F9145">
        <v>429.48</v>
      </c>
      <c r="G9145" s="99">
        <v>3849.94</v>
      </c>
    </row>
    <row r="9146" spans="1:7" hidden="1" x14ac:dyDescent="0.2">
      <c r="A9146">
        <v>5111</v>
      </c>
      <c r="B9146" t="s">
        <v>3348</v>
      </c>
      <c r="C9146" t="s">
        <v>9887</v>
      </c>
      <c r="D9146" t="s">
        <v>3355</v>
      </c>
      <c r="E9146" s="99">
        <v>3420.46</v>
      </c>
      <c r="F9146">
        <v>429.48</v>
      </c>
      <c r="G9146" s="99">
        <v>3849.94</v>
      </c>
    </row>
    <row r="9147" spans="1:7" hidden="1" x14ac:dyDescent="0.2">
      <c r="A9147">
        <v>5111</v>
      </c>
      <c r="B9147" t="s">
        <v>3348</v>
      </c>
      <c r="C9147" t="s">
        <v>9888</v>
      </c>
      <c r="D9147" t="s">
        <v>3355</v>
      </c>
      <c r="E9147" s="99">
        <v>2440.62</v>
      </c>
      <c r="F9147">
        <v>307</v>
      </c>
      <c r="G9147" s="99">
        <v>2747.62</v>
      </c>
    </row>
    <row r="9148" spans="1:7" hidden="1" x14ac:dyDescent="0.2">
      <c r="A9148">
        <v>5111</v>
      </c>
      <c r="B9148" t="s">
        <v>3348</v>
      </c>
      <c r="C9148" t="s">
        <v>9889</v>
      </c>
      <c r="D9148" t="s">
        <v>3355</v>
      </c>
      <c r="E9148" s="99">
        <v>3420.46</v>
      </c>
      <c r="F9148">
        <v>429.48</v>
      </c>
      <c r="G9148" s="99">
        <v>3849.94</v>
      </c>
    </row>
    <row r="9149" spans="1:7" hidden="1" x14ac:dyDescent="0.2">
      <c r="A9149">
        <v>5111</v>
      </c>
      <c r="B9149" t="s">
        <v>3348</v>
      </c>
      <c r="C9149" t="s">
        <v>9890</v>
      </c>
      <c r="D9149" t="s">
        <v>3355</v>
      </c>
      <c r="E9149" s="99">
        <v>3420.46</v>
      </c>
      <c r="F9149">
        <v>429.48</v>
      </c>
      <c r="G9149" s="99">
        <v>3849.94</v>
      </c>
    </row>
    <row r="9150" spans="1:7" hidden="1" x14ac:dyDescent="0.2">
      <c r="A9150">
        <v>5111</v>
      </c>
      <c r="B9150" t="s">
        <v>3348</v>
      </c>
      <c r="C9150" t="s">
        <v>9891</v>
      </c>
      <c r="D9150" t="s">
        <v>3355</v>
      </c>
      <c r="E9150" s="99">
        <v>3420.46</v>
      </c>
      <c r="F9150">
        <v>429.48</v>
      </c>
      <c r="G9150" s="99">
        <v>3849.94</v>
      </c>
    </row>
    <row r="9151" spans="1:7" hidden="1" x14ac:dyDescent="0.2">
      <c r="A9151">
        <v>5111</v>
      </c>
      <c r="B9151" t="s">
        <v>3348</v>
      </c>
      <c r="C9151" t="s">
        <v>9892</v>
      </c>
      <c r="D9151" t="s">
        <v>3355</v>
      </c>
      <c r="E9151" s="99">
        <v>3420.46</v>
      </c>
      <c r="F9151">
        <v>429.48</v>
      </c>
      <c r="G9151" s="99">
        <v>3849.94</v>
      </c>
    </row>
    <row r="9152" spans="1:7" hidden="1" x14ac:dyDescent="0.2">
      <c r="A9152">
        <v>5111</v>
      </c>
      <c r="B9152" t="s">
        <v>3348</v>
      </c>
      <c r="C9152" t="s">
        <v>9893</v>
      </c>
      <c r="D9152" t="s">
        <v>3355</v>
      </c>
      <c r="E9152" s="99">
        <v>3420.46</v>
      </c>
      <c r="F9152">
        <v>429.48</v>
      </c>
      <c r="G9152" s="99">
        <v>3849.94</v>
      </c>
    </row>
    <row r="9153" spans="1:7" hidden="1" x14ac:dyDescent="0.2">
      <c r="A9153">
        <v>5111</v>
      </c>
      <c r="B9153" t="s">
        <v>3348</v>
      </c>
      <c r="C9153" t="s">
        <v>9894</v>
      </c>
      <c r="D9153" t="s">
        <v>3355</v>
      </c>
      <c r="E9153" s="99">
        <v>3420.46</v>
      </c>
      <c r="F9153">
        <v>429.48</v>
      </c>
      <c r="G9153" s="99">
        <v>3849.94</v>
      </c>
    </row>
    <row r="9154" spans="1:7" hidden="1" x14ac:dyDescent="0.2">
      <c r="A9154">
        <v>5111</v>
      </c>
      <c r="B9154" t="s">
        <v>3348</v>
      </c>
      <c r="C9154" t="s">
        <v>9895</v>
      </c>
      <c r="D9154" t="s">
        <v>3355</v>
      </c>
      <c r="E9154" s="99">
        <v>3420.46</v>
      </c>
      <c r="F9154">
        <v>429.48</v>
      </c>
      <c r="G9154" s="99">
        <v>3849.94</v>
      </c>
    </row>
    <row r="9155" spans="1:7" hidden="1" x14ac:dyDescent="0.2">
      <c r="A9155">
        <v>5111</v>
      </c>
      <c r="B9155" t="s">
        <v>3348</v>
      </c>
      <c r="C9155" t="s">
        <v>9896</v>
      </c>
      <c r="D9155" t="s">
        <v>3355</v>
      </c>
      <c r="E9155" s="99">
        <v>3420.46</v>
      </c>
      <c r="F9155">
        <v>429.48</v>
      </c>
      <c r="G9155" s="99">
        <v>3849.94</v>
      </c>
    </row>
    <row r="9156" spans="1:7" hidden="1" x14ac:dyDescent="0.2">
      <c r="A9156">
        <v>5111</v>
      </c>
      <c r="B9156" t="s">
        <v>3348</v>
      </c>
      <c r="C9156" t="s">
        <v>9897</v>
      </c>
      <c r="D9156" t="s">
        <v>3355</v>
      </c>
      <c r="E9156" s="99">
        <v>3420.46</v>
      </c>
      <c r="F9156">
        <v>429.48</v>
      </c>
      <c r="G9156" s="99">
        <v>3849.94</v>
      </c>
    </row>
    <row r="9157" spans="1:7" hidden="1" x14ac:dyDescent="0.2">
      <c r="A9157">
        <v>5111</v>
      </c>
      <c r="B9157" t="s">
        <v>3348</v>
      </c>
      <c r="C9157" t="s">
        <v>9898</v>
      </c>
      <c r="D9157" t="s">
        <v>3355</v>
      </c>
      <c r="E9157" s="99">
        <v>3420.46</v>
      </c>
      <c r="F9157">
        <v>429.48</v>
      </c>
      <c r="G9157" s="99">
        <v>3849.94</v>
      </c>
    </row>
    <row r="9158" spans="1:7" hidden="1" x14ac:dyDescent="0.2">
      <c r="A9158">
        <v>5111</v>
      </c>
      <c r="B9158" t="s">
        <v>3348</v>
      </c>
      <c r="C9158" t="s">
        <v>9899</v>
      </c>
      <c r="D9158" t="s">
        <v>3355</v>
      </c>
      <c r="E9158" s="99">
        <v>3420.46</v>
      </c>
      <c r="F9158">
        <v>429.48</v>
      </c>
      <c r="G9158" s="99">
        <v>3849.94</v>
      </c>
    </row>
    <row r="9159" spans="1:7" hidden="1" x14ac:dyDescent="0.2">
      <c r="A9159">
        <v>5111</v>
      </c>
      <c r="B9159" t="s">
        <v>3348</v>
      </c>
      <c r="C9159" t="s">
        <v>9900</v>
      </c>
      <c r="D9159" t="s">
        <v>3355</v>
      </c>
      <c r="E9159" s="99">
        <v>3420.46</v>
      </c>
      <c r="F9159">
        <v>429.48</v>
      </c>
      <c r="G9159" s="99">
        <v>3849.94</v>
      </c>
    </row>
    <row r="9160" spans="1:7" hidden="1" x14ac:dyDescent="0.2">
      <c r="A9160">
        <v>5111</v>
      </c>
      <c r="B9160" t="s">
        <v>3348</v>
      </c>
      <c r="C9160" t="s">
        <v>9901</v>
      </c>
      <c r="D9160" t="s">
        <v>3355</v>
      </c>
      <c r="E9160" s="99">
        <v>3420.46</v>
      </c>
      <c r="F9160">
        <v>429.48</v>
      </c>
      <c r="G9160" s="99">
        <v>3849.94</v>
      </c>
    </row>
    <row r="9161" spans="1:7" hidden="1" x14ac:dyDescent="0.2">
      <c r="A9161">
        <v>5111</v>
      </c>
      <c r="B9161" t="s">
        <v>3348</v>
      </c>
      <c r="C9161" t="s">
        <v>9902</v>
      </c>
      <c r="D9161" t="s">
        <v>3355</v>
      </c>
      <c r="E9161" s="99">
        <v>3420.46</v>
      </c>
      <c r="F9161">
        <v>429.48</v>
      </c>
      <c r="G9161" s="99">
        <v>3849.94</v>
      </c>
    </row>
    <row r="9162" spans="1:7" hidden="1" x14ac:dyDescent="0.2">
      <c r="A9162">
        <v>5111</v>
      </c>
      <c r="B9162" t="s">
        <v>3348</v>
      </c>
      <c r="C9162" t="s">
        <v>9903</v>
      </c>
      <c r="D9162" t="s">
        <v>3355</v>
      </c>
      <c r="E9162" s="99">
        <v>3420.46</v>
      </c>
      <c r="F9162">
        <v>429.48</v>
      </c>
      <c r="G9162" s="99">
        <v>3849.94</v>
      </c>
    </row>
    <row r="9163" spans="1:7" hidden="1" x14ac:dyDescent="0.2">
      <c r="A9163">
        <v>5111</v>
      </c>
      <c r="B9163" t="s">
        <v>3348</v>
      </c>
      <c r="C9163" t="s">
        <v>9904</v>
      </c>
      <c r="D9163" t="s">
        <v>3355</v>
      </c>
      <c r="E9163" s="99">
        <v>3420.46</v>
      </c>
      <c r="F9163">
        <v>429.48</v>
      </c>
      <c r="G9163" s="99">
        <v>3849.94</v>
      </c>
    </row>
    <row r="9164" spans="1:7" hidden="1" x14ac:dyDescent="0.2">
      <c r="A9164">
        <v>5111</v>
      </c>
      <c r="B9164" t="s">
        <v>3348</v>
      </c>
      <c r="C9164" t="s">
        <v>9905</v>
      </c>
      <c r="D9164" t="s">
        <v>3355</v>
      </c>
      <c r="E9164" s="99">
        <v>3420.46</v>
      </c>
      <c r="F9164">
        <v>429.48</v>
      </c>
      <c r="G9164" s="99">
        <v>3849.94</v>
      </c>
    </row>
    <row r="9165" spans="1:7" hidden="1" x14ac:dyDescent="0.2">
      <c r="A9165" t="s">
        <v>3376</v>
      </c>
      <c r="B9165" t="s">
        <v>3348</v>
      </c>
      <c r="C9165" t="s">
        <v>9906</v>
      </c>
      <c r="D9165">
        <f>-5111-10</f>
        <v>-5121</v>
      </c>
      <c r="E9165" s="99">
        <v>3420.46</v>
      </c>
      <c r="F9165">
        <v>429.48</v>
      </c>
      <c r="G9165" s="99">
        <v>3849.94</v>
      </c>
    </row>
    <row r="9166" spans="1:7" hidden="1" x14ac:dyDescent="0.2">
      <c r="A9166">
        <v>5111</v>
      </c>
      <c r="B9166" t="s">
        <v>3348</v>
      </c>
      <c r="C9166" t="s">
        <v>9907</v>
      </c>
      <c r="D9166" t="s">
        <v>3355</v>
      </c>
      <c r="E9166" s="99">
        <v>3420.46</v>
      </c>
      <c r="F9166">
        <v>429.48</v>
      </c>
      <c r="G9166" s="99">
        <v>3849.94</v>
      </c>
    </row>
    <row r="9167" spans="1:7" hidden="1" x14ac:dyDescent="0.2">
      <c r="A9167">
        <v>5111</v>
      </c>
      <c r="B9167" t="s">
        <v>3348</v>
      </c>
      <c r="C9167" t="s">
        <v>9908</v>
      </c>
      <c r="D9167" t="s">
        <v>3355</v>
      </c>
      <c r="E9167" s="99">
        <v>2984.71</v>
      </c>
      <c r="F9167">
        <v>375.01</v>
      </c>
      <c r="G9167" s="99">
        <v>3359.72</v>
      </c>
    </row>
    <row r="9168" spans="1:7" hidden="1" x14ac:dyDescent="0.2">
      <c r="A9168">
        <v>5111</v>
      </c>
      <c r="B9168" t="s">
        <v>3348</v>
      </c>
      <c r="C9168" t="s">
        <v>9909</v>
      </c>
      <c r="D9168" t="s">
        <v>3355</v>
      </c>
      <c r="E9168" s="99">
        <v>3420.46</v>
      </c>
      <c r="F9168">
        <v>429.48</v>
      </c>
      <c r="G9168" s="99">
        <v>3849.94</v>
      </c>
    </row>
    <row r="9169" spans="1:7" hidden="1" x14ac:dyDescent="0.2">
      <c r="A9169">
        <v>5111</v>
      </c>
      <c r="B9169" t="s">
        <v>3348</v>
      </c>
      <c r="C9169" t="s">
        <v>9910</v>
      </c>
      <c r="D9169" t="s">
        <v>3355</v>
      </c>
      <c r="E9169" s="99">
        <v>3420.46</v>
      </c>
      <c r="F9169">
        <v>429.48</v>
      </c>
      <c r="G9169" s="99">
        <v>3849.94</v>
      </c>
    </row>
    <row r="9170" spans="1:7" hidden="1" x14ac:dyDescent="0.2">
      <c r="A9170">
        <v>5111</v>
      </c>
      <c r="B9170" t="s">
        <v>3348</v>
      </c>
      <c r="C9170" t="s">
        <v>9911</v>
      </c>
      <c r="D9170" t="s">
        <v>3355</v>
      </c>
      <c r="E9170" s="99">
        <v>2984.71</v>
      </c>
      <c r="F9170">
        <v>375.01</v>
      </c>
      <c r="G9170" s="99">
        <v>3359.72</v>
      </c>
    </row>
    <row r="9171" spans="1:7" hidden="1" x14ac:dyDescent="0.2">
      <c r="A9171">
        <v>5111</v>
      </c>
      <c r="B9171" t="s">
        <v>3348</v>
      </c>
      <c r="C9171" t="s">
        <v>9912</v>
      </c>
      <c r="D9171" t="s">
        <v>3355</v>
      </c>
      <c r="E9171" s="99">
        <v>3420.46</v>
      </c>
      <c r="F9171">
        <v>429.48</v>
      </c>
      <c r="G9171" s="99">
        <v>3849.94</v>
      </c>
    </row>
    <row r="9172" spans="1:7" hidden="1" x14ac:dyDescent="0.2">
      <c r="A9172">
        <v>5111</v>
      </c>
      <c r="B9172" t="s">
        <v>3348</v>
      </c>
      <c r="C9172" t="s">
        <v>9913</v>
      </c>
      <c r="D9172" t="s">
        <v>3355</v>
      </c>
      <c r="E9172" s="99">
        <v>3420.46</v>
      </c>
      <c r="F9172">
        <v>429.48</v>
      </c>
      <c r="G9172" s="99">
        <v>3849.94</v>
      </c>
    </row>
    <row r="9173" spans="1:7" hidden="1" x14ac:dyDescent="0.2">
      <c r="A9173">
        <v>5111</v>
      </c>
      <c r="B9173" t="s">
        <v>3348</v>
      </c>
      <c r="C9173" t="s">
        <v>9914</v>
      </c>
      <c r="D9173" t="s">
        <v>3355</v>
      </c>
      <c r="E9173" s="99">
        <v>3420.46</v>
      </c>
      <c r="F9173">
        <v>429.48</v>
      </c>
      <c r="G9173" s="99">
        <v>3849.94</v>
      </c>
    </row>
    <row r="9174" spans="1:7" hidden="1" x14ac:dyDescent="0.2">
      <c r="A9174" t="s">
        <v>357</v>
      </c>
    </row>
    <row r="9175" spans="1:7" hidden="1" x14ac:dyDescent="0.2"/>
    <row r="9176" spans="1:7" hidden="1" x14ac:dyDescent="0.2"/>
    <row r="9177" spans="1:7" hidden="1" x14ac:dyDescent="0.2"/>
    <row r="9178" spans="1:7" hidden="1" x14ac:dyDescent="0.2">
      <c r="A9178" t="s">
        <v>2523</v>
      </c>
      <c r="C9178" t="s">
        <v>2832</v>
      </c>
      <c r="D9178" t="s">
        <v>2833</v>
      </c>
      <c r="E9178" t="s">
        <v>2834</v>
      </c>
      <c r="F9178" t="s">
        <v>2835</v>
      </c>
      <c r="G9178" t="s">
        <v>2836</v>
      </c>
    </row>
    <row r="9179" spans="1:7" hidden="1" x14ac:dyDescent="0.2">
      <c r="C9179" t="s">
        <v>2837</v>
      </c>
      <c r="D9179" t="s">
        <v>2838</v>
      </c>
      <c r="E9179" s="100">
        <v>43344</v>
      </c>
      <c r="F9179" t="s">
        <v>2839</v>
      </c>
      <c r="G9179" t="s">
        <v>9915</v>
      </c>
    </row>
    <row r="9180" spans="1:7" hidden="1" x14ac:dyDescent="0.2"/>
    <row r="9181" spans="1:7" hidden="1" x14ac:dyDescent="0.2">
      <c r="B9181" t="s">
        <v>2841</v>
      </c>
    </row>
    <row r="9182" spans="1:7" hidden="1" x14ac:dyDescent="0.2">
      <c r="A9182" t="s">
        <v>2842</v>
      </c>
      <c r="B9182" t="s">
        <v>2843</v>
      </c>
      <c r="C9182" t="s">
        <v>2844</v>
      </c>
    </row>
    <row r="9183" spans="1:7" hidden="1" x14ac:dyDescent="0.2"/>
    <row r="9184" spans="1:7" hidden="1" x14ac:dyDescent="0.2">
      <c r="B9184" t="s">
        <v>2845</v>
      </c>
      <c r="C9184" t="s">
        <v>2846</v>
      </c>
    </row>
    <row r="9185" spans="1:7" hidden="1" x14ac:dyDescent="0.2">
      <c r="B9185" t="s">
        <v>2847</v>
      </c>
      <c r="C9185" t="s">
        <v>2848</v>
      </c>
      <c r="D9185" t="s">
        <v>2849</v>
      </c>
      <c r="E9185" t="s">
        <v>2850</v>
      </c>
    </row>
    <row r="9186" spans="1:7" hidden="1" x14ac:dyDescent="0.2"/>
    <row r="9187" spans="1:7" hidden="1" x14ac:dyDescent="0.2"/>
    <row r="9188" spans="1:7" hidden="1" x14ac:dyDescent="0.2">
      <c r="A9188" t="s">
        <v>2851</v>
      </c>
      <c r="B9188" t="s">
        <v>2852</v>
      </c>
      <c r="C9188" t="s">
        <v>2853</v>
      </c>
      <c r="E9188" t="s">
        <v>2854</v>
      </c>
      <c r="F9188" t="s">
        <v>2855</v>
      </c>
      <c r="G9188" t="s">
        <v>2856</v>
      </c>
    </row>
    <row r="9189" spans="1:7" hidden="1" x14ac:dyDescent="0.2">
      <c r="A9189" t="s">
        <v>2857</v>
      </c>
      <c r="B9189" t="s">
        <v>2858</v>
      </c>
      <c r="C9189" t="s">
        <v>2859</v>
      </c>
      <c r="D9189" t="s">
        <v>2860</v>
      </c>
      <c r="E9189" t="s">
        <v>2861</v>
      </c>
      <c r="F9189" t="s">
        <v>2861</v>
      </c>
      <c r="G9189" t="s">
        <v>2861</v>
      </c>
    </row>
    <row r="9190" spans="1:7" hidden="1" x14ac:dyDescent="0.2">
      <c r="A9190">
        <v>5111</v>
      </c>
      <c r="B9190" t="s">
        <v>3348</v>
      </c>
      <c r="C9190" t="s">
        <v>9916</v>
      </c>
      <c r="D9190" t="s">
        <v>3355</v>
      </c>
      <c r="E9190" s="99">
        <v>3420.46</v>
      </c>
      <c r="F9190">
        <v>429.48</v>
      </c>
      <c r="G9190" s="99">
        <v>3849.94</v>
      </c>
    </row>
    <row r="9191" spans="1:7" hidden="1" x14ac:dyDescent="0.2">
      <c r="A9191">
        <v>5111</v>
      </c>
      <c r="B9191" t="s">
        <v>3348</v>
      </c>
      <c r="C9191" t="s">
        <v>9917</v>
      </c>
      <c r="D9191" t="s">
        <v>3355</v>
      </c>
      <c r="E9191" s="99">
        <v>3420.46</v>
      </c>
      <c r="F9191">
        <v>429.48</v>
      </c>
      <c r="G9191" s="99">
        <v>3849.94</v>
      </c>
    </row>
    <row r="9192" spans="1:7" hidden="1" x14ac:dyDescent="0.2">
      <c r="A9192">
        <v>5111</v>
      </c>
      <c r="B9192" t="s">
        <v>3348</v>
      </c>
      <c r="C9192" t="s">
        <v>9918</v>
      </c>
      <c r="D9192" t="s">
        <v>3355</v>
      </c>
      <c r="E9192" s="99">
        <v>3420.46</v>
      </c>
      <c r="F9192">
        <v>429.48</v>
      </c>
      <c r="G9192" s="99">
        <v>3849.94</v>
      </c>
    </row>
    <row r="9193" spans="1:7" hidden="1" x14ac:dyDescent="0.2">
      <c r="A9193">
        <v>5111</v>
      </c>
      <c r="B9193" t="s">
        <v>3348</v>
      </c>
      <c r="C9193" t="s">
        <v>9919</v>
      </c>
      <c r="D9193" t="s">
        <v>3355</v>
      </c>
      <c r="E9193" s="99">
        <v>3420.46</v>
      </c>
      <c r="F9193">
        <v>429.48</v>
      </c>
      <c r="G9193" s="99">
        <v>3849.94</v>
      </c>
    </row>
    <row r="9194" spans="1:7" hidden="1" x14ac:dyDescent="0.2">
      <c r="A9194">
        <v>5111</v>
      </c>
      <c r="B9194" t="s">
        <v>3348</v>
      </c>
      <c r="C9194" t="s">
        <v>9920</v>
      </c>
      <c r="D9194" t="s">
        <v>3355</v>
      </c>
      <c r="E9194" s="99">
        <v>3420.46</v>
      </c>
      <c r="F9194">
        <v>429.48</v>
      </c>
      <c r="G9194" s="99">
        <v>3849.94</v>
      </c>
    </row>
    <row r="9195" spans="1:7" hidden="1" x14ac:dyDescent="0.2">
      <c r="A9195">
        <v>5111</v>
      </c>
      <c r="B9195" t="s">
        <v>3348</v>
      </c>
      <c r="C9195" t="s">
        <v>9921</v>
      </c>
      <c r="D9195" t="s">
        <v>3355</v>
      </c>
      <c r="E9195" s="99">
        <v>3420.46</v>
      </c>
      <c r="F9195">
        <v>429.48</v>
      </c>
      <c r="G9195" s="99">
        <v>3849.94</v>
      </c>
    </row>
    <row r="9196" spans="1:7" hidden="1" x14ac:dyDescent="0.2">
      <c r="A9196">
        <v>5111</v>
      </c>
      <c r="B9196" t="s">
        <v>3348</v>
      </c>
      <c r="C9196" t="s">
        <v>9922</v>
      </c>
      <c r="D9196" t="s">
        <v>3355</v>
      </c>
      <c r="E9196" s="99">
        <v>3420.46</v>
      </c>
      <c r="F9196">
        <v>144.18</v>
      </c>
      <c r="G9196" s="99">
        <v>3564.64</v>
      </c>
    </row>
    <row r="9197" spans="1:7" hidden="1" x14ac:dyDescent="0.2">
      <c r="A9197">
        <v>5111</v>
      </c>
      <c r="B9197" t="s">
        <v>3348</v>
      </c>
      <c r="C9197" t="s">
        <v>9923</v>
      </c>
      <c r="D9197" t="s">
        <v>3355</v>
      </c>
      <c r="E9197" s="99">
        <v>3420.46</v>
      </c>
      <c r="F9197">
        <v>429.48</v>
      </c>
      <c r="G9197" s="99">
        <v>3849.94</v>
      </c>
    </row>
    <row r="9198" spans="1:7" hidden="1" x14ac:dyDescent="0.2">
      <c r="A9198">
        <v>5111</v>
      </c>
      <c r="B9198" t="s">
        <v>3348</v>
      </c>
      <c r="C9198" t="s">
        <v>9924</v>
      </c>
      <c r="D9198" t="s">
        <v>3355</v>
      </c>
      <c r="E9198" s="99">
        <v>3420.46</v>
      </c>
      <c r="F9198">
        <v>429.48</v>
      </c>
      <c r="G9198" s="99">
        <v>3849.94</v>
      </c>
    </row>
    <row r="9199" spans="1:7" hidden="1" x14ac:dyDescent="0.2">
      <c r="A9199">
        <v>5111</v>
      </c>
      <c r="B9199" t="s">
        <v>3348</v>
      </c>
      <c r="C9199" t="s">
        <v>9925</v>
      </c>
      <c r="D9199" t="s">
        <v>3355</v>
      </c>
      <c r="E9199" s="99">
        <v>3420.46</v>
      </c>
      <c r="F9199">
        <v>429.48</v>
      </c>
      <c r="G9199" s="99">
        <v>3849.94</v>
      </c>
    </row>
    <row r="9200" spans="1:7" hidden="1" x14ac:dyDescent="0.2">
      <c r="A9200">
        <v>5111</v>
      </c>
      <c r="B9200" t="s">
        <v>3348</v>
      </c>
      <c r="C9200" t="s">
        <v>9926</v>
      </c>
      <c r="D9200" t="s">
        <v>3355</v>
      </c>
      <c r="E9200" s="99">
        <v>2984.71</v>
      </c>
      <c r="F9200">
        <v>375.01</v>
      </c>
      <c r="G9200" s="99">
        <v>3359.72</v>
      </c>
    </row>
    <row r="9201" spans="1:7" hidden="1" x14ac:dyDescent="0.2">
      <c r="A9201">
        <v>5111</v>
      </c>
      <c r="B9201" t="s">
        <v>3348</v>
      </c>
      <c r="C9201" t="s">
        <v>9927</v>
      </c>
      <c r="D9201" t="s">
        <v>3355</v>
      </c>
      <c r="E9201" s="99">
        <v>3420.46</v>
      </c>
      <c r="F9201">
        <v>429.48</v>
      </c>
      <c r="G9201" s="99">
        <v>3849.94</v>
      </c>
    </row>
    <row r="9202" spans="1:7" hidden="1" x14ac:dyDescent="0.2">
      <c r="A9202">
        <v>5111</v>
      </c>
      <c r="B9202" t="s">
        <v>3348</v>
      </c>
      <c r="C9202" t="s">
        <v>9928</v>
      </c>
      <c r="D9202" t="s">
        <v>3355</v>
      </c>
      <c r="E9202" s="99">
        <v>2984.71</v>
      </c>
      <c r="F9202">
        <v>375.01</v>
      </c>
      <c r="G9202" s="99">
        <v>3359.72</v>
      </c>
    </row>
    <row r="9203" spans="1:7" hidden="1" x14ac:dyDescent="0.2">
      <c r="A9203">
        <v>5111</v>
      </c>
      <c r="B9203" t="s">
        <v>3348</v>
      </c>
      <c r="C9203" t="s">
        <v>9929</v>
      </c>
      <c r="D9203" t="s">
        <v>3355</v>
      </c>
      <c r="E9203" s="99">
        <v>3420.46</v>
      </c>
      <c r="F9203">
        <v>429.48</v>
      </c>
      <c r="G9203" s="99">
        <v>3849.94</v>
      </c>
    </row>
    <row r="9204" spans="1:7" hidden="1" x14ac:dyDescent="0.2">
      <c r="A9204">
        <v>5111</v>
      </c>
      <c r="B9204" t="s">
        <v>3348</v>
      </c>
      <c r="C9204" t="s">
        <v>9930</v>
      </c>
      <c r="D9204" t="s">
        <v>3355</v>
      </c>
      <c r="E9204" s="99">
        <v>3420.46</v>
      </c>
      <c r="F9204">
        <v>429.48</v>
      </c>
      <c r="G9204" s="99">
        <v>3849.94</v>
      </c>
    </row>
    <row r="9205" spans="1:7" hidden="1" x14ac:dyDescent="0.2">
      <c r="A9205">
        <v>5111</v>
      </c>
      <c r="B9205" t="s">
        <v>3348</v>
      </c>
      <c r="C9205" t="s">
        <v>9931</v>
      </c>
      <c r="D9205" t="s">
        <v>3355</v>
      </c>
      <c r="E9205" s="99">
        <v>3420.46</v>
      </c>
      <c r="F9205">
        <v>429.48</v>
      </c>
      <c r="G9205" s="99">
        <v>3849.94</v>
      </c>
    </row>
    <row r="9206" spans="1:7" hidden="1" x14ac:dyDescent="0.2">
      <c r="A9206">
        <v>5111</v>
      </c>
      <c r="B9206" t="s">
        <v>3348</v>
      </c>
      <c r="C9206" t="s">
        <v>9932</v>
      </c>
      <c r="D9206" t="s">
        <v>3355</v>
      </c>
      <c r="E9206" s="99">
        <v>3420.46</v>
      </c>
      <c r="F9206">
        <v>429.48</v>
      </c>
      <c r="G9206" s="99">
        <v>3849.94</v>
      </c>
    </row>
    <row r="9207" spans="1:7" hidden="1" x14ac:dyDescent="0.2">
      <c r="A9207">
        <v>5111</v>
      </c>
      <c r="B9207" t="s">
        <v>3348</v>
      </c>
      <c r="C9207" t="s">
        <v>9933</v>
      </c>
      <c r="D9207" t="s">
        <v>3355</v>
      </c>
      <c r="E9207" s="99">
        <v>3420.46</v>
      </c>
      <c r="F9207">
        <v>429.48</v>
      </c>
      <c r="G9207" s="99">
        <v>3849.94</v>
      </c>
    </row>
    <row r="9208" spans="1:7" hidden="1" x14ac:dyDescent="0.2">
      <c r="A9208">
        <v>5111</v>
      </c>
      <c r="B9208" t="s">
        <v>3348</v>
      </c>
      <c r="C9208" t="s">
        <v>9934</v>
      </c>
      <c r="D9208" t="s">
        <v>3355</v>
      </c>
      <c r="E9208" s="99">
        <v>3420.46</v>
      </c>
      <c r="F9208">
        <v>429.48</v>
      </c>
      <c r="G9208" s="99">
        <v>3849.94</v>
      </c>
    </row>
    <row r="9209" spans="1:7" hidden="1" x14ac:dyDescent="0.2">
      <c r="A9209">
        <v>5111</v>
      </c>
      <c r="B9209" t="s">
        <v>3348</v>
      </c>
      <c r="C9209" t="s">
        <v>9935</v>
      </c>
      <c r="D9209" t="s">
        <v>3355</v>
      </c>
      <c r="E9209" s="99">
        <v>3420.46</v>
      </c>
      <c r="F9209">
        <v>429.48</v>
      </c>
      <c r="G9209" s="99">
        <v>3849.94</v>
      </c>
    </row>
    <row r="9210" spans="1:7" hidden="1" x14ac:dyDescent="0.2">
      <c r="A9210">
        <v>5111</v>
      </c>
      <c r="B9210" t="s">
        <v>3348</v>
      </c>
      <c r="C9210" t="s">
        <v>9936</v>
      </c>
      <c r="D9210" t="s">
        <v>3355</v>
      </c>
      <c r="E9210" s="99">
        <v>2984.71</v>
      </c>
      <c r="F9210">
        <v>375.01</v>
      </c>
      <c r="G9210" s="99">
        <v>3359.72</v>
      </c>
    </row>
    <row r="9211" spans="1:7" hidden="1" x14ac:dyDescent="0.2">
      <c r="A9211">
        <v>5111</v>
      </c>
      <c r="B9211" t="s">
        <v>3348</v>
      </c>
      <c r="C9211" t="s">
        <v>9937</v>
      </c>
      <c r="D9211" t="s">
        <v>3355</v>
      </c>
      <c r="E9211" s="99">
        <v>3420.46</v>
      </c>
      <c r="F9211">
        <v>429.48</v>
      </c>
      <c r="G9211" s="99">
        <v>3849.94</v>
      </c>
    </row>
    <row r="9212" spans="1:7" hidden="1" x14ac:dyDescent="0.2">
      <c r="A9212">
        <v>5111</v>
      </c>
      <c r="B9212" t="s">
        <v>3348</v>
      </c>
      <c r="C9212" t="s">
        <v>9938</v>
      </c>
      <c r="D9212" t="s">
        <v>3355</v>
      </c>
      <c r="E9212" s="99">
        <v>3420.46</v>
      </c>
      <c r="F9212">
        <v>429.48</v>
      </c>
      <c r="G9212" s="99">
        <v>3849.94</v>
      </c>
    </row>
    <row r="9213" spans="1:7" hidden="1" x14ac:dyDescent="0.2">
      <c r="A9213">
        <v>5111</v>
      </c>
      <c r="B9213" t="s">
        <v>3348</v>
      </c>
      <c r="C9213" t="s">
        <v>9939</v>
      </c>
      <c r="D9213" t="s">
        <v>3355</v>
      </c>
      <c r="E9213" s="99">
        <v>3420.46</v>
      </c>
      <c r="F9213">
        <v>429.48</v>
      </c>
      <c r="G9213" s="99">
        <v>3849.94</v>
      </c>
    </row>
    <row r="9214" spans="1:7" hidden="1" x14ac:dyDescent="0.2">
      <c r="A9214">
        <v>5111</v>
      </c>
      <c r="B9214" t="s">
        <v>3348</v>
      </c>
      <c r="C9214" t="s">
        <v>9940</v>
      </c>
      <c r="D9214" t="s">
        <v>3355</v>
      </c>
      <c r="E9214" s="99">
        <v>3420.46</v>
      </c>
      <c r="F9214">
        <v>429.48</v>
      </c>
      <c r="G9214" s="99">
        <v>3849.94</v>
      </c>
    </row>
    <row r="9215" spans="1:7" hidden="1" x14ac:dyDescent="0.2">
      <c r="A9215">
        <v>5111</v>
      </c>
      <c r="B9215" t="s">
        <v>3348</v>
      </c>
      <c r="C9215" t="s">
        <v>9941</v>
      </c>
      <c r="D9215" t="s">
        <v>3355</v>
      </c>
      <c r="E9215" s="99">
        <v>3420.46</v>
      </c>
      <c r="F9215">
        <v>429.48</v>
      </c>
      <c r="G9215" s="99">
        <v>3849.94</v>
      </c>
    </row>
    <row r="9216" spans="1:7" hidden="1" x14ac:dyDescent="0.2">
      <c r="A9216">
        <v>5111</v>
      </c>
      <c r="B9216" t="s">
        <v>3348</v>
      </c>
      <c r="C9216" t="s">
        <v>9942</v>
      </c>
      <c r="D9216" t="s">
        <v>3355</v>
      </c>
      <c r="E9216" s="99">
        <v>3420.46</v>
      </c>
      <c r="F9216">
        <v>429.48</v>
      </c>
      <c r="G9216" s="99">
        <v>3849.94</v>
      </c>
    </row>
    <row r="9217" spans="1:7" hidden="1" x14ac:dyDescent="0.2">
      <c r="A9217">
        <v>5111</v>
      </c>
      <c r="B9217" t="s">
        <v>3348</v>
      </c>
      <c r="C9217" t="s">
        <v>9943</v>
      </c>
      <c r="D9217" t="s">
        <v>3355</v>
      </c>
      <c r="E9217" s="99">
        <v>2984.71</v>
      </c>
      <c r="F9217">
        <v>375.01</v>
      </c>
      <c r="G9217" s="99">
        <v>3359.72</v>
      </c>
    </row>
    <row r="9218" spans="1:7" hidden="1" x14ac:dyDescent="0.2">
      <c r="A9218">
        <v>5111</v>
      </c>
      <c r="B9218" t="s">
        <v>3348</v>
      </c>
      <c r="C9218" t="s">
        <v>9944</v>
      </c>
      <c r="D9218" t="s">
        <v>3355</v>
      </c>
      <c r="E9218" s="99">
        <v>3420.46</v>
      </c>
      <c r="F9218">
        <v>429.48</v>
      </c>
      <c r="G9218" s="99">
        <v>3849.94</v>
      </c>
    </row>
    <row r="9219" spans="1:7" hidden="1" x14ac:dyDescent="0.2">
      <c r="A9219">
        <v>5111</v>
      </c>
      <c r="B9219" t="s">
        <v>3348</v>
      </c>
      <c r="C9219" t="s">
        <v>9945</v>
      </c>
      <c r="D9219" t="s">
        <v>3355</v>
      </c>
      <c r="E9219" s="99">
        <v>3420.46</v>
      </c>
      <c r="F9219">
        <v>429.48</v>
      </c>
      <c r="G9219" s="99">
        <v>3849.94</v>
      </c>
    </row>
    <row r="9220" spans="1:7" hidden="1" x14ac:dyDescent="0.2">
      <c r="A9220">
        <v>5111</v>
      </c>
      <c r="B9220" t="s">
        <v>3348</v>
      </c>
      <c r="C9220" t="s">
        <v>9946</v>
      </c>
      <c r="D9220" t="s">
        <v>3355</v>
      </c>
      <c r="E9220" s="99">
        <v>2984.71</v>
      </c>
      <c r="F9220">
        <v>375.01</v>
      </c>
      <c r="G9220" s="99">
        <v>3359.72</v>
      </c>
    </row>
    <row r="9221" spans="1:7" hidden="1" x14ac:dyDescent="0.2">
      <c r="A9221">
        <v>5111</v>
      </c>
      <c r="B9221" t="s">
        <v>3348</v>
      </c>
      <c r="C9221" t="s">
        <v>9947</v>
      </c>
      <c r="D9221" t="s">
        <v>3355</v>
      </c>
      <c r="E9221" s="99">
        <v>3420.46</v>
      </c>
      <c r="F9221">
        <v>429.48</v>
      </c>
      <c r="G9221" s="99">
        <v>3849.94</v>
      </c>
    </row>
    <row r="9222" spans="1:7" hidden="1" x14ac:dyDescent="0.2">
      <c r="A9222">
        <v>5111</v>
      </c>
      <c r="B9222" t="s">
        <v>3348</v>
      </c>
      <c r="C9222" t="s">
        <v>9948</v>
      </c>
      <c r="D9222" t="s">
        <v>3355</v>
      </c>
      <c r="E9222" s="99">
        <v>3420.46</v>
      </c>
      <c r="F9222">
        <v>429.48</v>
      </c>
      <c r="G9222" s="99">
        <v>3849.94</v>
      </c>
    </row>
    <row r="9223" spans="1:7" hidden="1" x14ac:dyDescent="0.2">
      <c r="A9223">
        <v>5111</v>
      </c>
      <c r="B9223" t="s">
        <v>3348</v>
      </c>
      <c r="C9223" t="s">
        <v>9949</v>
      </c>
      <c r="D9223" t="s">
        <v>3355</v>
      </c>
      <c r="E9223" s="99">
        <v>3420.46</v>
      </c>
      <c r="F9223">
        <v>429.48</v>
      </c>
      <c r="G9223" s="99">
        <v>3849.94</v>
      </c>
    </row>
    <row r="9224" spans="1:7" hidden="1" x14ac:dyDescent="0.2">
      <c r="A9224">
        <v>5111</v>
      </c>
      <c r="B9224" t="s">
        <v>3348</v>
      </c>
      <c r="C9224" t="s">
        <v>9950</v>
      </c>
      <c r="D9224" t="s">
        <v>3355</v>
      </c>
      <c r="E9224" s="99">
        <v>3420.46</v>
      </c>
      <c r="F9224">
        <v>429.48</v>
      </c>
      <c r="G9224" s="99">
        <v>3849.94</v>
      </c>
    </row>
    <row r="9225" spans="1:7" hidden="1" x14ac:dyDescent="0.2">
      <c r="A9225">
        <v>5111</v>
      </c>
      <c r="B9225" t="s">
        <v>3348</v>
      </c>
      <c r="C9225" t="s">
        <v>9951</v>
      </c>
      <c r="D9225" t="s">
        <v>3355</v>
      </c>
      <c r="E9225" s="99">
        <v>3420.46</v>
      </c>
      <c r="F9225">
        <v>429.48</v>
      </c>
      <c r="G9225" s="99">
        <v>3849.94</v>
      </c>
    </row>
    <row r="9226" spans="1:7" hidden="1" x14ac:dyDescent="0.2">
      <c r="A9226">
        <v>5111</v>
      </c>
      <c r="B9226" t="s">
        <v>3348</v>
      </c>
      <c r="C9226" t="s">
        <v>9952</v>
      </c>
      <c r="D9226" t="s">
        <v>3355</v>
      </c>
      <c r="E9226" s="99">
        <v>3420.46</v>
      </c>
      <c r="F9226">
        <v>429.48</v>
      </c>
      <c r="G9226" s="99">
        <v>3849.94</v>
      </c>
    </row>
    <row r="9227" spans="1:7" hidden="1" x14ac:dyDescent="0.2">
      <c r="A9227">
        <v>5111</v>
      </c>
      <c r="B9227" t="s">
        <v>3348</v>
      </c>
      <c r="C9227" t="s">
        <v>9953</v>
      </c>
      <c r="D9227" t="s">
        <v>3355</v>
      </c>
      <c r="E9227" s="99">
        <v>3420.46</v>
      </c>
      <c r="F9227">
        <v>429.48</v>
      </c>
      <c r="G9227" s="99">
        <v>3849.94</v>
      </c>
    </row>
    <row r="9228" spans="1:7" hidden="1" x14ac:dyDescent="0.2">
      <c r="A9228">
        <v>5111</v>
      </c>
      <c r="B9228" t="s">
        <v>3348</v>
      </c>
      <c r="C9228" t="s">
        <v>9954</v>
      </c>
      <c r="D9228" t="s">
        <v>3355</v>
      </c>
      <c r="E9228" s="99">
        <v>3420.46</v>
      </c>
      <c r="F9228">
        <v>144.18</v>
      </c>
      <c r="G9228" s="99">
        <v>3564.64</v>
      </c>
    </row>
    <row r="9229" spans="1:7" hidden="1" x14ac:dyDescent="0.2">
      <c r="A9229">
        <v>5111</v>
      </c>
      <c r="B9229" t="s">
        <v>3348</v>
      </c>
      <c r="C9229" t="s">
        <v>9955</v>
      </c>
      <c r="D9229" t="s">
        <v>3355</v>
      </c>
      <c r="E9229" s="99">
        <v>3420.46</v>
      </c>
      <c r="F9229">
        <v>429.48</v>
      </c>
      <c r="G9229" s="99">
        <v>3849.94</v>
      </c>
    </row>
    <row r="9230" spans="1:7" hidden="1" x14ac:dyDescent="0.2">
      <c r="A9230">
        <v>5111</v>
      </c>
      <c r="B9230" t="s">
        <v>3348</v>
      </c>
      <c r="C9230" t="s">
        <v>9956</v>
      </c>
      <c r="D9230" t="s">
        <v>3355</v>
      </c>
      <c r="E9230" s="99">
        <v>3420.46</v>
      </c>
      <c r="F9230">
        <v>144.18</v>
      </c>
      <c r="G9230" s="99">
        <v>3564.64</v>
      </c>
    </row>
    <row r="9231" spans="1:7" hidden="1" x14ac:dyDescent="0.2">
      <c r="A9231" t="s">
        <v>3376</v>
      </c>
      <c r="B9231" t="s">
        <v>3348</v>
      </c>
      <c r="C9231" t="s">
        <v>9957</v>
      </c>
      <c r="D9231">
        <f>-5111-10</f>
        <v>-5121</v>
      </c>
      <c r="E9231" s="99">
        <v>2984.71</v>
      </c>
      <c r="F9231">
        <v>375.01</v>
      </c>
      <c r="G9231" s="99">
        <v>3359.72</v>
      </c>
    </row>
    <row r="9232" spans="1:7" hidden="1" x14ac:dyDescent="0.2">
      <c r="A9232">
        <v>5111</v>
      </c>
      <c r="B9232" t="s">
        <v>3348</v>
      </c>
      <c r="C9232" t="s">
        <v>9958</v>
      </c>
      <c r="D9232" t="s">
        <v>3355</v>
      </c>
      <c r="E9232" s="99">
        <v>3420.46</v>
      </c>
      <c r="F9232">
        <v>429.48</v>
      </c>
      <c r="G9232" s="99">
        <v>3849.94</v>
      </c>
    </row>
    <row r="9233" spans="1:7" hidden="1" x14ac:dyDescent="0.2">
      <c r="A9233">
        <v>5111</v>
      </c>
      <c r="B9233" t="s">
        <v>3348</v>
      </c>
      <c r="C9233" t="s">
        <v>9959</v>
      </c>
      <c r="D9233" t="s">
        <v>3355</v>
      </c>
      <c r="E9233" s="99">
        <v>2984.71</v>
      </c>
      <c r="F9233">
        <v>375.01</v>
      </c>
      <c r="G9233" s="99">
        <v>3359.72</v>
      </c>
    </row>
    <row r="9234" spans="1:7" hidden="1" x14ac:dyDescent="0.2">
      <c r="A9234">
        <v>5111</v>
      </c>
      <c r="B9234" t="s">
        <v>3348</v>
      </c>
      <c r="C9234" t="s">
        <v>9960</v>
      </c>
      <c r="D9234" t="s">
        <v>3355</v>
      </c>
      <c r="E9234" s="99">
        <v>3420.46</v>
      </c>
      <c r="F9234">
        <v>429.48</v>
      </c>
      <c r="G9234" s="99">
        <v>3849.94</v>
      </c>
    </row>
    <row r="9235" spans="1:7" hidden="1" x14ac:dyDescent="0.2">
      <c r="A9235">
        <v>5111</v>
      </c>
      <c r="B9235" t="s">
        <v>3348</v>
      </c>
      <c r="C9235" t="s">
        <v>9961</v>
      </c>
      <c r="D9235" t="s">
        <v>3355</v>
      </c>
      <c r="E9235" s="99">
        <v>3420.46</v>
      </c>
      <c r="F9235">
        <v>429.48</v>
      </c>
      <c r="G9235" s="99">
        <v>3849.94</v>
      </c>
    </row>
    <row r="9236" spans="1:7" hidden="1" x14ac:dyDescent="0.2">
      <c r="A9236">
        <v>5111</v>
      </c>
      <c r="B9236" t="s">
        <v>3348</v>
      </c>
      <c r="C9236" t="s">
        <v>9962</v>
      </c>
      <c r="D9236" t="s">
        <v>3355</v>
      </c>
      <c r="E9236" s="99">
        <v>3420.46</v>
      </c>
      <c r="F9236">
        <v>429.48</v>
      </c>
      <c r="G9236" s="99">
        <v>3849.94</v>
      </c>
    </row>
    <row r="9237" spans="1:7" hidden="1" x14ac:dyDescent="0.2">
      <c r="A9237">
        <v>5111</v>
      </c>
      <c r="B9237" t="s">
        <v>3348</v>
      </c>
      <c r="C9237" t="s">
        <v>9963</v>
      </c>
      <c r="D9237" t="s">
        <v>3355</v>
      </c>
      <c r="E9237" s="99">
        <v>6359.92</v>
      </c>
      <c r="F9237">
        <v>796.91</v>
      </c>
      <c r="G9237" s="99">
        <v>7156.83</v>
      </c>
    </row>
    <row r="9238" spans="1:7" hidden="1" x14ac:dyDescent="0.2">
      <c r="A9238">
        <v>5111</v>
      </c>
      <c r="B9238" t="s">
        <v>3348</v>
      </c>
      <c r="C9238" t="s">
        <v>9964</v>
      </c>
      <c r="D9238" t="s">
        <v>3355</v>
      </c>
      <c r="E9238" s="99">
        <v>3420.46</v>
      </c>
      <c r="F9238">
        <v>429.48</v>
      </c>
      <c r="G9238" s="99">
        <v>3849.94</v>
      </c>
    </row>
    <row r="9239" spans="1:7" hidden="1" x14ac:dyDescent="0.2">
      <c r="A9239">
        <v>5111</v>
      </c>
      <c r="B9239" t="s">
        <v>3348</v>
      </c>
      <c r="C9239" t="s">
        <v>9965</v>
      </c>
      <c r="D9239" t="s">
        <v>3355</v>
      </c>
      <c r="E9239" s="99">
        <v>3420.46</v>
      </c>
      <c r="F9239">
        <v>429.48</v>
      </c>
      <c r="G9239" s="99">
        <v>3849.94</v>
      </c>
    </row>
    <row r="9240" spans="1:7" hidden="1" x14ac:dyDescent="0.2">
      <c r="A9240" t="s">
        <v>357</v>
      </c>
    </row>
    <row r="9241" spans="1:7" hidden="1" x14ac:dyDescent="0.2"/>
    <row r="9242" spans="1:7" hidden="1" x14ac:dyDescent="0.2"/>
    <row r="9243" spans="1:7" hidden="1" x14ac:dyDescent="0.2"/>
    <row r="9244" spans="1:7" hidden="1" x14ac:dyDescent="0.2">
      <c r="A9244" t="s">
        <v>2523</v>
      </c>
      <c r="C9244" t="s">
        <v>2832</v>
      </c>
      <c r="D9244" t="s">
        <v>2833</v>
      </c>
      <c r="E9244" t="s">
        <v>2834</v>
      </c>
      <c r="F9244" t="s">
        <v>2835</v>
      </c>
      <c r="G9244" t="s">
        <v>2836</v>
      </c>
    </row>
    <row r="9245" spans="1:7" hidden="1" x14ac:dyDescent="0.2">
      <c r="C9245" t="s">
        <v>2837</v>
      </c>
      <c r="D9245" t="s">
        <v>2838</v>
      </c>
      <c r="E9245" s="100">
        <v>43344</v>
      </c>
      <c r="F9245" t="s">
        <v>2839</v>
      </c>
      <c r="G9245" t="s">
        <v>9966</v>
      </c>
    </row>
    <row r="9246" spans="1:7" hidden="1" x14ac:dyDescent="0.2"/>
    <row r="9247" spans="1:7" hidden="1" x14ac:dyDescent="0.2">
      <c r="B9247" t="s">
        <v>2841</v>
      </c>
    </row>
    <row r="9248" spans="1:7" hidden="1" x14ac:dyDescent="0.2">
      <c r="A9248" t="s">
        <v>2842</v>
      </c>
      <c r="B9248" t="s">
        <v>2843</v>
      </c>
      <c r="C9248" t="s">
        <v>2844</v>
      </c>
    </row>
    <row r="9249" spans="1:7" hidden="1" x14ac:dyDescent="0.2"/>
    <row r="9250" spans="1:7" hidden="1" x14ac:dyDescent="0.2">
      <c r="B9250" t="s">
        <v>2845</v>
      </c>
      <c r="C9250" t="s">
        <v>2846</v>
      </c>
    </row>
    <row r="9251" spans="1:7" hidden="1" x14ac:dyDescent="0.2">
      <c r="B9251" t="s">
        <v>2847</v>
      </c>
      <c r="C9251" t="s">
        <v>2848</v>
      </c>
      <c r="D9251" t="s">
        <v>2849</v>
      </c>
      <c r="E9251" t="s">
        <v>2850</v>
      </c>
    </row>
    <row r="9252" spans="1:7" hidden="1" x14ac:dyDescent="0.2"/>
    <row r="9253" spans="1:7" hidden="1" x14ac:dyDescent="0.2"/>
    <row r="9254" spans="1:7" hidden="1" x14ac:dyDescent="0.2">
      <c r="A9254" t="s">
        <v>2851</v>
      </c>
      <c r="B9254" t="s">
        <v>2852</v>
      </c>
      <c r="C9254" t="s">
        <v>2853</v>
      </c>
      <c r="E9254" t="s">
        <v>2854</v>
      </c>
      <c r="F9254" t="s">
        <v>2855</v>
      </c>
      <c r="G9254" t="s">
        <v>2856</v>
      </c>
    </row>
    <row r="9255" spans="1:7" hidden="1" x14ac:dyDescent="0.2">
      <c r="A9255" t="s">
        <v>2857</v>
      </c>
      <c r="B9255" t="s">
        <v>2858</v>
      </c>
      <c r="C9255" t="s">
        <v>2859</v>
      </c>
      <c r="D9255" t="s">
        <v>2860</v>
      </c>
      <c r="E9255" t="s">
        <v>2861</v>
      </c>
      <c r="F9255" t="s">
        <v>2861</v>
      </c>
      <c r="G9255" t="s">
        <v>2861</v>
      </c>
    </row>
    <row r="9256" spans="1:7" hidden="1" x14ac:dyDescent="0.2">
      <c r="A9256">
        <v>5111</v>
      </c>
      <c r="B9256" t="s">
        <v>3348</v>
      </c>
      <c r="C9256" t="s">
        <v>9967</v>
      </c>
      <c r="D9256" t="s">
        <v>3355</v>
      </c>
      <c r="E9256" s="99">
        <v>3420.46</v>
      </c>
      <c r="F9256">
        <v>429.48</v>
      </c>
      <c r="G9256" s="99">
        <v>3849.94</v>
      </c>
    </row>
    <row r="9257" spans="1:7" hidden="1" x14ac:dyDescent="0.2">
      <c r="A9257">
        <v>5111</v>
      </c>
      <c r="B9257" t="s">
        <v>3348</v>
      </c>
      <c r="C9257" t="s">
        <v>9968</v>
      </c>
      <c r="D9257" t="s">
        <v>3355</v>
      </c>
      <c r="E9257" s="99">
        <v>3420.46</v>
      </c>
      <c r="F9257">
        <v>429.48</v>
      </c>
      <c r="G9257" s="99">
        <v>3849.94</v>
      </c>
    </row>
    <row r="9258" spans="1:7" hidden="1" x14ac:dyDescent="0.2">
      <c r="A9258">
        <v>5111</v>
      </c>
      <c r="B9258" t="s">
        <v>3348</v>
      </c>
      <c r="C9258" t="s">
        <v>9969</v>
      </c>
      <c r="D9258" t="s">
        <v>3355</v>
      </c>
      <c r="E9258" s="99">
        <v>3420.46</v>
      </c>
      <c r="F9258">
        <v>429.48</v>
      </c>
      <c r="G9258" s="99">
        <v>3849.94</v>
      </c>
    </row>
    <row r="9259" spans="1:7" hidden="1" x14ac:dyDescent="0.2">
      <c r="A9259">
        <v>5111</v>
      </c>
      <c r="B9259" t="s">
        <v>3348</v>
      </c>
      <c r="C9259" t="s">
        <v>9970</v>
      </c>
      <c r="D9259" t="s">
        <v>3355</v>
      </c>
      <c r="E9259" s="99">
        <v>3420.46</v>
      </c>
      <c r="F9259">
        <v>429.48</v>
      </c>
      <c r="G9259" s="99">
        <v>3849.94</v>
      </c>
    </row>
    <row r="9260" spans="1:7" hidden="1" x14ac:dyDescent="0.2">
      <c r="A9260">
        <v>5111</v>
      </c>
      <c r="B9260" t="s">
        <v>3348</v>
      </c>
      <c r="C9260" t="s">
        <v>9971</v>
      </c>
      <c r="D9260" t="s">
        <v>3355</v>
      </c>
      <c r="E9260" s="99">
        <v>3420.46</v>
      </c>
      <c r="F9260">
        <v>429.48</v>
      </c>
      <c r="G9260" s="99">
        <v>3849.94</v>
      </c>
    </row>
    <row r="9261" spans="1:7" hidden="1" x14ac:dyDescent="0.2">
      <c r="A9261">
        <v>5111</v>
      </c>
      <c r="B9261" t="s">
        <v>3348</v>
      </c>
      <c r="C9261" t="s">
        <v>9972</v>
      </c>
      <c r="D9261" t="s">
        <v>3355</v>
      </c>
      <c r="E9261" s="99">
        <v>3420.46</v>
      </c>
      <c r="F9261">
        <v>429.48</v>
      </c>
      <c r="G9261" s="99">
        <v>3849.94</v>
      </c>
    </row>
    <row r="9262" spans="1:7" hidden="1" x14ac:dyDescent="0.2">
      <c r="A9262">
        <v>5111</v>
      </c>
      <c r="B9262" t="s">
        <v>3348</v>
      </c>
      <c r="C9262" t="s">
        <v>9973</v>
      </c>
      <c r="D9262" t="s">
        <v>3355</v>
      </c>
      <c r="E9262" s="99">
        <v>3420.46</v>
      </c>
      <c r="F9262">
        <v>429.48</v>
      </c>
      <c r="G9262" s="99">
        <v>3849.94</v>
      </c>
    </row>
    <row r="9263" spans="1:7" hidden="1" x14ac:dyDescent="0.2">
      <c r="A9263">
        <v>5111</v>
      </c>
      <c r="B9263" t="s">
        <v>3348</v>
      </c>
      <c r="C9263" t="s">
        <v>9974</v>
      </c>
      <c r="D9263" t="s">
        <v>3355</v>
      </c>
      <c r="E9263" s="99">
        <v>3420.46</v>
      </c>
      <c r="F9263">
        <v>429.48</v>
      </c>
      <c r="G9263" s="99">
        <v>3849.94</v>
      </c>
    </row>
    <row r="9264" spans="1:7" hidden="1" x14ac:dyDescent="0.2">
      <c r="A9264">
        <v>5111</v>
      </c>
      <c r="B9264" t="s">
        <v>3348</v>
      </c>
      <c r="C9264" t="s">
        <v>9975</v>
      </c>
      <c r="D9264" t="s">
        <v>3355</v>
      </c>
      <c r="E9264" s="99">
        <v>3420.46</v>
      </c>
      <c r="F9264">
        <v>429.48</v>
      </c>
      <c r="G9264" s="99">
        <v>3849.94</v>
      </c>
    </row>
    <row r="9265" spans="1:7" hidden="1" x14ac:dyDescent="0.2">
      <c r="A9265">
        <v>5111</v>
      </c>
      <c r="B9265" t="s">
        <v>3348</v>
      </c>
      <c r="C9265" t="s">
        <v>9976</v>
      </c>
      <c r="D9265" t="s">
        <v>3355</v>
      </c>
      <c r="E9265" s="99">
        <v>3420.46</v>
      </c>
      <c r="F9265">
        <v>429.48</v>
      </c>
      <c r="G9265" s="99">
        <v>3849.94</v>
      </c>
    </row>
    <row r="9266" spans="1:7" hidden="1" x14ac:dyDescent="0.2">
      <c r="A9266">
        <v>5111</v>
      </c>
      <c r="B9266" t="s">
        <v>3348</v>
      </c>
      <c r="C9266" t="s">
        <v>9977</v>
      </c>
      <c r="D9266" t="s">
        <v>3355</v>
      </c>
      <c r="E9266" s="99">
        <v>2984.71</v>
      </c>
      <c r="F9266">
        <v>375.01</v>
      </c>
      <c r="G9266" s="99">
        <v>3359.72</v>
      </c>
    </row>
    <row r="9267" spans="1:7" hidden="1" x14ac:dyDescent="0.2">
      <c r="A9267">
        <v>5111</v>
      </c>
      <c r="B9267" t="s">
        <v>3348</v>
      </c>
      <c r="C9267" t="s">
        <v>9978</v>
      </c>
      <c r="D9267" t="s">
        <v>3355</v>
      </c>
      <c r="E9267" s="99">
        <v>3420.46</v>
      </c>
      <c r="F9267">
        <v>429.48</v>
      </c>
      <c r="G9267" s="99">
        <v>3849.94</v>
      </c>
    </row>
    <row r="9268" spans="1:7" hidden="1" x14ac:dyDescent="0.2">
      <c r="A9268">
        <v>5111</v>
      </c>
      <c r="B9268" t="s">
        <v>3348</v>
      </c>
      <c r="C9268" t="s">
        <v>9979</v>
      </c>
      <c r="D9268" t="s">
        <v>3355</v>
      </c>
      <c r="E9268" s="99">
        <v>3420.46</v>
      </c>
      <c r="F9268">
        <v>429.48</v>
      </c>
      <c r="G9268" s="99">
        <v>3849.94</v>
      </c>
    </row>
    <row r="9269" spans="1:7" hidden="1" x14ac:dyDescent="0.2">
      <c r="A9269">
        <v>5111</v>
      </c>
      <c r="B9269" t="s">
        <v>3348</v>
      </c>
      <c r="C9269" t="s">
        <v>9980</v>
      </c>
      <c r="D9269" t="s">
        <v>3355</v>
      </c>
      <c r="E9269" s="99">
        <v>3420.46</v>
      </c>
      <c r="F9269">
        <v>429.48</v>
      </c>
      <c r="G9269" s="99">
        <v>3849.94</v>
      </c>
    </row>
    <row r="9270" spans="1:7" hidden="1" x14ac:dyDescent="0.2">
      <c r="A9270">
        <v>5111</v>
      </c>
      <c r="B9270" t="s">
        <v>3348</v>
      </c>
      <c r="C9270" t="s">
        <v>9981</v>
      </c>
      <c r="D9270" t="s">
        <v>3355</v>
      </c>
      <c r="E9270" s="99">
        <v>3420.46</v>
      </c>
      <c r="F9270">
        <v>429.48</v>
      </c>
      <c r="G9270" s="99">
        <v>3849.94</v>
      </c>
    </row>
    <row r="9271" spans="1:7" hidden="1" x14ac:dyDescent="0.2">
      <c r="A9271">
        <v>5111</v>
      </c>
      <c r="B9271" t="s">
        <v>3348</v>
      </c>
      <c r="C9271" t="s">
        <v>9982</v>
      </c>
      <c r="D9271" t="s">
        <v>3355</v>
      </c>
      <c r="E9271" s="99">
        <v>3420.46</v>
      </c>
      <c r="F9271">
        <v>429.48</v>
      </c>
      <c r="G9271" s="99">
        <v>3849.94</v>
      </c>
    </row>
    <row r="9272" spans="1:7" hidden="1" x14ac:dyDescent="0.2">
      <c r="A9272">
        <v>5111</v>
      </c>
      <c r="B9272" t="s">
        <v>3348</v>
      </c>
      <c r="C9272" t="s">
        <v>9983</v>
      </c>
      <c r="D9272" t="s">
        <v>3355</v>
      </c>
      <c r="E9272" s="99">
        <v>3420.46</v>
      </c>
      <c r="F9272">
        <v>429.48</v>
      </c>
      <c r="G9272" s="99">
        <v>3849.94</v>
      </c>
    </row>
    <row r="9273" spans="1:7" hidden="1" x14ac:dyDescent="0.2">
      <c r="A9273">
        <v>5111</v>
      </c>
      <c r="B9273" t="s">
        <v>3348</v>
      </c>
      <c r="C9273" t="s">
        <v>9984</v>
      </c>
      <c r="D9273" t="s">
        <v>3355</v>
      </c>
      <c r="E9273" s="99">
        <v>3420.46</v>
      </c>
      <c r="F9273">
        <v>429.48</v>
      </c>
      <c r="G9273" s="99">
        <v>3849.94</v>
      </c>
    </row>
    <row r="9274" spans="1:7" hidden="1" x14ac:dyDescent="0.2">
      <c r="A9274">
        <v>5111</v>
      </c>
      <c r="B9274" t="s">
        <v>3348</v>
      </c>
      <c r="C9274" t="s">
        <v>9985</v>
      </c>
      <c r="D9274" t="s">
        <v>3355</v>
      </c>
      <c r="E9274" s="99">
        <v>3420.46</v>
      </c>
      <c r="F9274">
        <v>429.48</v>
      </c>
      <c r="G9274" s="99">
        <v>3849.94</v>
      </c>
    </row>
    <row r="9275" spans="1:7" hidden="1" x14ac:dyDescent="0.2">
      <c r="A9275">
        <v>5111</v>
      </c>
      <c r="B9275" t="s">
        <v>3348</v>
      </c>
      <c r="C9275" t="s">
        <v>9986</v>
      </c>
      <c r="D9275" t="s">
        <v>3355</v>
      </c>
      <c r="E9275" s="99">
        <v>3420.46</v>
      </c>
      <c r="F9275">
        <v>429.48</v>
      </c>
      <c r="G9275" s="99">
        <v>3849.94</v>
      </c>
    </row>
    <row r="9276" spans="1:7" hidden="1" x14ac:dyDescent="0.2">
      <c r="A9276">
        <v>5111</v>
      </c>
      <c r="B9276" t="s">
        <v>3348</v>
      </c>
      <c r="C9276" t="s">
        <v>9987</v>
      </c>
      <c r="D9276" t="s">
        <v>3355</v>
      </c>
      <c r="E9276" s="99">
        <v>3420.46</v>
      </c>
      <c r="F9276">
        <v>429.48</v>
      </c>
      <c r="G9276" s="99">
        <v>3849.94</v>
      </c>
    </row>
    <row r="9277" spans="1:7" hidden="1" x14ac:dyDescent="0.2">
      <c r="A9277">
        <v>5111</v>
      </c>
      <c r="B9277" t="s">
        <v>3348</v>
      </c>
      <c r="C9277" t="s">
        <v>9988</v>
      </c>
      <c r="D9277" t="s">
        <v>3355</v>
      </c>
      <c r="E9277" s="99">
        <v>3420.46</v>
      </c>
      <c r="F9277">
        <v>429.48</v>
      </c>
      <c r="G9277" s="99">
        <v>3849.94</v>
      </c>
    </row>
    <row r="9278" spans="1:7" hidden="1" x14ac:dyDescent="0.2">
      <c r="A9278">
        <v>5111</v>
      </c>
      <c r="B9278" t="s">
        <v>3348</v>
      </c>
      <c r="C9278" t="s">
        <v>9989</v>
      </c>
      <c r="D9278" t="s">
        <v>3355</v>
      </c>
      <c r="E9278" s="99">
        <v>3420.46</v>
      </c>
      <c r="F9278">
        <v>429.48</v>
      </c>
      <c r="G9278" s="99">
        <v>3849.94</v>
      </c>
    </row>
    <row r="9279" spans="1:7" hidden="1" x14ac:dyDescent="0.2">
      <c r="A9279">
        <v>5111</v>
      </c>
      <c r="B9279" t="s">
        <v>3348</v>
      </c>
      <c r="C9279" t="s">
        <v>9990</v>
      </c>
      <c r="D9279" t="s">
        <v>3355</v>
      </c>
      <c r="E9279" s="99">
        <v>3420.46</v>
      </c>
      <c r="F9279">
        <v>429.48</v>
      </c>
      <c r="G9279" s="99">
        <v>3849.94</v>
      </c>
    </row>
    <row r="9280" spans="1:7" hidden="1" x14ac:dyDescent="0.2">
      <c r="A9280">
        <v>5111</v>
      </c>
      <c r="B9280" t="s">
        <v>3348</v>
      </c>
      <c r="C9280" t="s">
        <v>9991</v>
      </c>
      <c r="D9280" t="s">
        <v>3355</v>
      </c>
      <c r="E9280" s="99">
        <v>2984.71</v>
      </c>
      <c r="F9280">
        <v>375.01</v>
      </c>
      <c r="G9280" s="99">
        <v>3359.72</v>
      </c>
    </row>
    <row r="9281" spans="1:7" hidden="1" x14ac:dyDescent="0.2">
      <c r="A9281">
        <v>5111</v>
      </c>
      <c r="B9281" t="s">
        <v>3348</v>
      </c>
      <c r="C9281" t="s">
        <v>9992</v>
      </c>
      <c r="D9281" t="s">
        <v>3355</v>
      </c>
      <c r="E9281" s="99">
        <v>3420.46</v>
      </c>
      <c r="F9281">
        <v>429.48</v>
      </c>
      <c r="G9281" s="99">
        <v>3849.94</v>
      </c>
    </row>
    <row r="9282" spans="1:7" hidden="1" x14ac:dyDescent="0.2">
      <c r="A9282">
        <v>5111</v>
      </c>
      <c r="B9282" t="s">
        <v>3348</v>
      </c>
      <c r="C9282" t="s">
        <v>9993</v>
      </c>
      <c r="D9282" t="s">
        <v>3355</v>
      </c>
      <c r="E9282" s="99">
        <v>3420.46</v>
      </c>
      <c r="F9282">
        <v>429.48</v>
      </c>
      <c r="G9282" s="99">
        <v>3849.94</v>
      </c>
    </row>
    <row r="9283" spans="1:7" hidden="1" x14ac:dyDescent="0.2">
      <c r="A9283">
        <v>5111</v>
      </c>
      <c r="B9283" t="s">
        <v>3348</v>
      </c>
      <c r="C9283" t="s">
        <v>9994</v>
      </c>
      <c r="D9283" t="s">
        <v>3355</v>
      </c>
      <c r="E9283" s="99">
        <v>2984.71</v>
      </c>
      <c r="F9283">
        <v>375.01</v>
      </c>
      <c r="G9283" s="99">
        <v>3359.72</v>
      </c>
    </row>
    <row r="9284" spans="1:7" hidden="1" x14ac:dyDescent="0.2">
      <c r="A9284">
        <v>5111</v>
      </c>
      <c r="B9284" t="s">
        <v>3348</v>
      </c>
      <c r="C9284" t="s">
        <v>9995</v>
      </c>
      <c r="D9284" t="s">
        <v>3355</v>
      </c>
      <c r="E9284" s="99">
        <v>3420.46</v>
      </c>
      <c r="F9284">
        <v>429.48</v>
      </c>
      <c r="G9284" s="99">
        <v>3849.94</v>
      </c>
    </row>
    <row r="9285" spans="1:7" hidden="1" x14ac:dyDescent="0.2">
      <c r="A9285">
        <v>5111</v>
      </c>
      <c r="B9285" t="s">
        <v>3348</v>
      </c>
      <c r="C9285" t="s">
        <v>9996</v>
      </c>
      <c r="D9285" t="s">
        <v>3355</v>
      </c>
      <c r="E9285" s="99">
        <v>3420.46</v>
      </c>
      <c r="F9285">
        <v>429.48</v>
      </c>
      <c r="G9285" s="99">
        <v>3849.94</v>
      </c>
    </row>
    <row r="9286" spans="1:7" hidden="1" x14ac:dyDescent="0.2">
      <c r="A9286">
        <v>5111</v>
      </c>
      <c r="B9286" t="s">
        <v>3348</v>
      </c>
      <c r="C9286" t="s">
        <v>9997</v>
      </c>
      <c r="D9286" t="s">
        <v>3355</v>
      </c>
      <c r="E9286" s="99">
        <v>3420.46</v>
      </c>
      <c r="F9286">
        <v>429.48</v>
      </c>
      <c r="G9286" s="99">
        <v>3849.94</v>
      </c>
    </row>
    <row r="9287" spans="1:7" hidden="1" x14ac:dyDescent="0.2">
      <c r="A9287">
        <v>5111</v>
      </c>
      <c r="B9287" t="s">
        <v>3348</v>
      </c>
      <c r="C9287" t="s">
        <v>9998</v>
      </c>
      <c r="D9287" t="s">
        <v>3355</v>
      </c>
      <c r="E9287" s="99">
        <v>3420.46</v>
      </c>
      <c r="F9287">
        <v>429.48</v>
      </c>
      <c r="G9287" s="99">
        <v>3849.94</v>
      </c>
    </row>
    <row r="9288" spans="1:7" hidden="1" x14ac:dyDescent="0.2">
      <c r="A9288">
        <v>5111</v>
      </c>
      <c r="B9288" t="s">
        <v>3348</v>
      </c>
      <c r="C9288" t="s">
        <v>9999</v>
      </c>
      <c r="D9288" t="s">
        <v>3355</v>
      </c>
      <c r="E9288" s="99">
        <v>3420.46</v>
      </c>
      <c r="F9288">
        <v>429.48</v>
      </c>
      <c r="G9288" s="99">
        <v>3849.94</v>
      </c>
    </row>
    <row r="9289" spans="1:7" hidden="1" x14ac:dyDescent="0.2">
      <c r="A9289">
        <v>5111</v>
      </c>
      <c r="B9289" t="s">
        <v>3348</v>
      </c>
      <c r="C9289" t="s">
        <v>10000</v>
      </c>
      <c r="D9289" t="s">
        <v>3355</v>
      </c>
      <c r="E9289" s="99">
        <v>2984.71</v>
      </c>
      <c r="F9289">
        <v>375.01</v>
      </c>
      <c r="G9289" s="99">
        <v>3359.72</v>
      </c>
    </row>
    <row r="9290" spans="1:7" hidden="1" x14ac:dyDescent="0.2">
      <c r="A9290">
        <v>5111</v>
      </c>
      <c r="B9290" t="s">
        <v>3348</v>
      </c>
      <c r="C9290" t="s">
        <v>10001</v>
      </c>
      <c r="D9290" t="s">
        <v>3355</v>
      </c>
      <c r="E9290" s="99">
        <v>3420.46</v>
      </c>
      <c r="F9290">
        <v>429.48</v>
      </c>
      <c r="G9290" s="99">
        <v>3849.94</v>
      </c>
    </row>
    <row r="9291" spans="1:7" hidden="1" x14ac:dyDescent="0.2">
      <c r="A9291">
        <v>5111</v>
      </c>
      <c r="B9291" t="s">
        <v>3348</v>
      </c>
      <c r="C9291" t="s">
        <v>10002</v>
      </c>
      <c r="D9291" t="s">
        <v>3355</v>
      </c>
      <c r="E9291" s="99">
        <v>2984.71</v>
      </c>
      <c r="F9291">
        <v>375.01</v>
      </c>
      <c r="G9291" s="99">
        <v>3359.72</v>
      </c>
    </row>
    <row r="9292" spans="1:7" hidden="1" x14ac:dyDescent="0.2">
      <c r="A9292">
        <v>5111</v>
      </c>
      <c r="B9292" t="s">
        <v>3348</v>
      </c>
      <c r="C9292" t="s">
        <v>10003</v>
      </c>
      <c r="D9292" t="s">
        <v>3355</v>
      </c>
      <c r="E9292" s="99">
        <v>3420.46</v>
      </c>
      <c r="F9292">
        <v>429.48</v>
      </c>
      <c r="G9292" s="99">
        <v>3849.94</v>
      </c>
    </row>
    <row r="9293" spans="1:7" hidden="1" x14ac:dyDescent="0.2">
      <c r="A9293">
        <v>5111</v>
      </c>
      <c r="B9293" t="s">
        <v>3348</v>
      </c>
      <c r="C9293" t="s">
        <v>10004</v>
      </c>
      <c r="D9293" t="s">
        <v>3355</v>
      </c>
      <c r="E9293" s="99">
        <v>3420.46</v>
      </c>
      <c r="F9293">
        <v>429.48</v>
      </c>
      <c r="G9293" s="99">
        <v>3849.94</v>
      </c>
    </row>
    <row r="9294" spans="1:7" hidden="1" x14ac:dyDescent="0.2">
      <c r="A9294">
        <v>5111</v>
      </c>
      <c r="B9294" t="s">
        <v>3348</v>
      </c>
      <c r="C9294" t="s">
        <v>10005</v>
      </c>
      <c r="D9294" t="s">
        <v>3355</v>
      </c>
      <c r="E9294" s="99">
        <v>2984.71</v>
      </c>
      <c r="F9294">
        <v>375.01</v>
      </c>
      <c r="G9294" s="99">
        <v>3359.72</v>
      </c>
    </row>
    <row r="9295" spans="1:7" hidden="1" x14ac:dyDescent="0.2">
      <c r="A9295">
        <v>5111</v>
      </c>
      <c r="B9295" t="s">
        <v>3348</v>
      </c>
      <c r="C9295" t="s">
        <v>10006</v>
      </c>
      <c r="D9295" t="s">
        <v>3355</v>
      </c>
      <c r="E9295" s="99">
        <v>3420.46</v>
      </c>
      <c r="F9295">
        <v>429.48</v>
      </c>
      <c r="G9295" s="99">
        <v>3849.94</v>
      </c>
    </row>
    <row r="9296" spans="1:7" hidden="1" x14ac:dyDescent="0.2">
      <c r="A9296">
        <v>5111</v>
      </c>
      <c r="B9296" t="s">
        <v>3348</v>
      </c>
      <c r="C9296" t="s">
        <v>10007</v>
      </c>
      <c r="D9296" t="s">
        <v>3355</v>
      </c>
      <c r="E9296" s="99">
        <v>3420.46</v>
      </c>
      <c r="F9296">
        <v>429.48</v>
      </c>
      <c r="G9296" s="99">
        <v>3849.94</v>
      </c>
    </row>
    <row r="9297" spans="1:7" hidden="1" x14ac:dyDescent="0.2">
      <c r="A9297" t="s">
        <v>3376</v>
      </c>
      <c r="B9297" t="s">
        <v>3348</v>
      </c>
      <c r="C9297" t="s">
        <v>10008</v>
      </c>
      <c r="D9297">
        <f>-5111-10</f>
        <v>-5121</v>
      </c>
      <c r="E9297" s="99">
        <v>3420.46</v>
      </c>
      <c r="F9297">
        <v>429.48</v>
      </c>
      <c r="G9297" s="99">
        <v>3849.94</v>
      </c>
    </row>
    <row r="9298" spans="1:7" hidden="1" x14ac:dyDescent="0.2">
      <c r="A9298">
        <v>5111</v>
      </c>
      <c r="B9298" t="s">
        <v>3348</v>
      </c>
      <c r="C9298" t="s">
        <v>10009</v>
      </c>
      <c r="D9298" t="s">
        <v>3355</v>
      </c>
      <c r="E9298" s="99">
        <v>2984.71</v>
      </c>
      <c r="F9298">
        <v>375.01</v>
      </c>
      <c r="G9298" s="99">
        <v>3359.72</v>
      </c>
    </row>
    <row r="9299" spans="1:7" hidden="1" x14ac:dyDescent="0.2">
      <c r="A9299">
        <v>5111</v>
      </c>
      <c r="B9299" t="s">
        <v>3348</v>
      </c>
      <c r="C9299" t="s">
        <v>10010</v>
      </c>
      <c r="D9299" t="s">
        <v>3355</v>
      </c>
      <c r="E9299" s="99">
        <v>2984.71</v>
      </c>
      <c r="F9299">
        <v>375.01</v>
      </c>
      <c r="G9299" s="99">
        <v>3359.72</v>
      </c>
    </row>
    <row r="9300" spans="1:7" hidden="1" x14ac:dyDescent="0.2">
      <c r="A9300">
        <v>5111</v>
      </c>
      <c r="B9300" t="s">
        <v>3348</v>
      </c>
      <c r="C9300" t="s">
        <v>10011</v>
      </c>
      <c r="D9300" t="s">
        <v>3355</v>
      </c>
      <c r="E9300" s="99">
        <v>3420.46</v>
      </c>
      <c r="F9300">
        <v>429.48</v>
      </c>
      <c r="G9300" s="99">
        <v>3849.94</v>
      </c>
    </row>
    <row r="9301" spans="1:7" hidden="1" x14ac:dyDescent="0.2">
      <c r="A9301">
        <v>5111</v>
      </c>
      <c r="B9301" t="s">
        <v>3348</v>
      </c>
      <c r="C9301" t="s">
        <v>10012</v>
      </c>
      <c r="D9301" t="s">
        <v>3355</v>
      </c>
      <c r="E9301" s="99">
        <v>3420.46</v>
      </c>
      <c r="F9301">
        <v>429.48</v>
      </c>
      <c r="G9301" s="99">
        <v>3849.94</v>
      </c>
    </row>
    <row r="9302" spans="1:7" hidden="1" x14ac:dyDescent="0.2">
      <c r="A9302">
        <v>5111</v>
      </c>
      <c r="B9302" t="s">
        <v>3348</v>
      </c>
      <c r="C9302" t="s">
        <v>10013</v>
      </c>
      <c r="D9302" t="s">
        <v>3355</v>
      </c>
      <c r="E9302" s="99">
        <v>2984.71</v>
      </c>
      <c r="F9302">
        <v>375.01</v>
      </c>
      <c r="G9302" s="99">
        <v>3359.72</v>
      </c>
    </row>
    <row r="9303" spans="1:7" hidden="1" x14ac:dyDescent="0.2">
      <c r="A9303">
        <v>5111</v>
      </c>
      <c r="B9303" t="s">
        <v>3348</v>
      </c>
      <c r="C9303" t="s">
        <v>10014</v>
      </c>
      <c r="D9303" t="s">
        <v>3355</v>
      </c>
      <c r="E9303" s="99">
        <v>3420.46</v>
      </c>
      <c r="F9303">
        <v>429.48</v>
      </c>
      <c r="G9303" s="99">
        <v>3849.94</v>
      </c>
    </row>
    <row r="9304" spans="1:7" hidden="1" x14ac:dyDescent="0.2">
      <c r="A9304">
        <v>5111</v>
      </c>
      <c r="B9304" t="s">
        <v>3348</v>
      </c>
      <c r="C9304" t="s">
        <v>10015</v>
      </c>
      <c r="D9304" t="s">
        <v>3355</v>
      </c>
      <c r="E9304" s="99">
        <v>3420.46</v>
      </c>
      <c r="F9304">
        <v>429.48</v>
      </c>
      <c r="G9304" s="99">
        <v>3849.94</v>
      </c>
    </row>
    <row r="9305" spans="1:7" hidden="1" x14ac:dyDescent="0.2">
      <c r="A9305">
        <v>5111</v>
      </c>
      <c r="B9305" t="s">
        <v>3348</v>
      </c>
      <c r="C9305" t="s">
        <v>10016</v>
      </c>
      <c r="D9305" t="s">
        <v>3355</v>
      </c>
      <c r="E9305" s="99">
        <v>3420.46</v>
      </c>
      <c r="F9305">
        <v>429.48</v>
      </c>
      <c r="G9305" s="99">
        <v>3849.94</v>
      </c>
    </row>
    <row r="9306" spans="1:7" hidden="1" x14ac:dyDescent="0.2">
      <c r="A9306" t="s">
        <v>357</v>
      </c>
    </row>
    <row r="9307" spans="1:7" hidden="1" x14ac:dyDescent="0.2"/>
    <row r="9308" spans="1:7" hidden="1" x14ac:dyDescent="0.2"/>
    <row r="9309" spans="1:7" hidden="1" x14ac:dyDescent="0.2"/>
    <row r="9310" spans="1:7" hidden="1" x14ac:dyDescent="0.2">
      <c r="A9310" t="s">
        <v>2523</v>
      </c>
      <c r="C9310" t="s">
        <v>2832</v>
      </c>
      <c r="D9310" t="s">
        <v>2833</v>
      </c>
      <c r="E9310" t="s">
        <v>2834</v>
      </c>
      <c r="F9310" t="s">
        <v>2835</v>
      </c>
      <c r="G9310" t="s">
        <v>2836</v>
      </c>
    </row>
    <row r="9311" spans="1:7" hidden="1" x14ac:dyDescent="0.2">
      <c r="C9311" t="s">
        <v>2837</v>
      </c>
      <c r="D9311" t="s">
        <v>2838</v>
      </c>
      <c r="E9311" s="100">
        <v>43344</v>
      </c>
      <c r="F9311" t="s">
        <v>2839</v>
      </c>
      <c r="G9311" t="s">
        <v>10017</v>
      </c>
    </row>
    <row r="9312" spans="1:7" hidden="1" x14ac:dyDescent="0.2"/>
    <row r="9313" spans="1:7" hidden="1" x14ac:dyDescent="0.2">
      <c r="B9313" t="s">
        <v>2841</v>
      </c>
    </row>
    <row r="9314" spans="1:7" hidden="1" x14ac:dyDescent="0.2">
      <c r="A9314" t="s">
        <v>2842</v>
      </c>
      <c r="B9314" t="s">
        <v>2843</v>
      </c>
      <c r="C9314" t="s">
        <v>2844</v>
      </c>
    </row>
    <row r="9315" spans="1:7" hidden="1" x14ac:dyDescent="0.2"/>
    <row r="9316" spans="1:7" hidden="1" x14ac:dyDescent="0.2">
      <c r="B9316" t="s">
        <v>2845</v>
      </c>
      <c r="C9316" t="s">
        <v>2846</v>
      </c>
    </row>
    <row r="9317" spans="1:7" hidden="1" x14ac:dyDescent="0.2">
      <c r="B9317" t="s">
        <v>2847</v>
      </c>
      <c r="C9317" t="s">
        <v>2848</v>
      </c>
      <c r="D9317" t="s">
        <v>2849</v>
      </c>
      <c r="E9317" t="s">
        <v>2850</v>
      </c>
    </row>
    <row r="9318" spans="1:7" hidden="1" x14ac:dyDescent="0.2"/>
    <row r="9319" spans="1:7" hidden="1" x14ac:dyDescent="0.2"/>
    <row r="9320" spans="1:7" hidden="1" x14ac:dyDescent="0.2">
      <c r="A9320" t="s">
        <v>2851</v>
      </c>
      <c r="B9320" t="s">
        <v>2852</v>
      </c>
      <c r="C9320" t="s">
        <v>2853</v>
      </c>
      <c r="E9320" t="s">
        <v>2854</v>
      </c>
      <c r="F9320" t="s">
        <v>2855</v>
      </c>
      <c r="G9320" t="s">
        <v>2856</v>
      </c>
    </row>
    <row r="9321" spans="1:7" hidden="1" x14ac:dyDescent="0.2">
      <c r="A9321" t="s">
        <v>2857</v>
      </c>
      <c r="B9321" t="s">
        <v>2858</v>
      </c>
      <c r="C9321" t="s">
        <v>2859</v>
      </c>
      <c r="D9321" t="s">
        <v>2860</v>
      </c>
      <c r="E9321" t="s">
        <v>2861</v>
      </c>
      <c r="F9321" t="s">
        <v>2861</v>
      </c>
      <c r="G9321" t="s">
        <v>2861</v>
      </c>
    </row>
    <row r="9322" spans="1:7" hidden="1" x14ac:dyDescent="0.2">
      <c r="A9322">
        <v>5111</v>
      </c>
      <c r="B9322" t="s">
        <v>3348</v>
      </c>
      <c r="C9322" t="s">
        <v>10018</v>
      </c>
      <c r="D9322" t="s">
        <v>3355</v>
      </c>
      <c r="E9322" s="99">
        <v>2984.71</v>
      </c>
      <c r="F9322">
        <v>375.01</v>
      </c>
      <c r="G9322" s="99">
        <v>3359.72</v>
      </c>
    </row>
    <row r="9323" spans="1:7" hidden="1" x14ac:dyDescent="0.2">
      <c r="A9323">
        <v>5111</v>
      </c>
      <c r="B9323" t="s">
        <v>3348</v>
      </c>
      <c r="C9323" t="s">
        <v>10019</v>
      </c>
      <c r="D9323" t="s">
        <v>3355</v>
      </c>
      <c r="E9323" s="99">
        <v>3420.46</v>
      </c>
      <c r="F9323">
        <v>429.48</v>
      </c>
      <c r="G9323" s="99">
        <v>3849.94</v>
      </c>
    </row>
    <row r="9324" spans="1:7" hidden="1" x14ac:dyDescent="0.2">
      <c r="A9324">
        <v>5111</v>
      </c>
      <c r="B9324" t="s">
        <v>3348</v>
      </c>
      <c r="C9324" t="s">
        <v>10020</v>
      </c>
      <c r="D9324" t="s">
        <v>3355</v>
      </c>
      <c r="E9324" s="99">
        <v>3420.46</v>
      </c>
      <c r="F9324">
        <v>429.48</v>
      </c>
      <c r="G9324" s="99">
        <v>3849.94</v>
      </c>
    </row>
    <row r="9325" spans="1:7" hidden="1" x14ac:dyDescent="0.2">
      <c r="A9325">
        <v>5111</v>
      </c>
      <c r="B9325" t="s">
        <v>3348</v>
      </c>
      <c r="C9325" t="s">
        <v>10021</v>
      </c>
      <c r="D9325" t="s">
        <v>3355</v>
      </c>
      <c r="E9325" s="99">
        <v>3420.46</v>
      </c>
      <c r="F9325">
        <v>429.48</v>
      </c>
      <c r="G9325" s="99">
        <v>3849.94</v>
      </c>
    </row>
    <row r="9326" spans="1:7" hidden="1" x14ac:dyDescent="0.2">
      <c r="A9326">
        <v>5111</v>
      </c>
      <c r="B9326" t="s">
        <v>3348</v>
      </c>
      <c r="C9326" t="s">
        <v>10022</v>
      </c>
      <c r="D9326" t="s">
        <v>3355</v>
      </c>
      <c r="E9326" s="99">
        <v>3420.46</v>
      </c>
      <c r="F9326">
        <v>429.48</v>
      </c>
      <c r="G9326" s="99">
        <v>3849.94</v>
      </c>
    </row>
    <row r="9327" spans="1:7" hidden="1" x14ac:dyDescent="0.2">
      <c r="A9327">
        <v>5111</v>
      </c>
      <c r="B9327" t="s">
        <v>3348</v>
      </c>
      <c r="C9327" t="s">
        <v>10023</v>
      </c>
      <c r="D9327" t="s">
        <v>3355</v>
      </c>
      <c r="E9327" s="99">
        <v>3420.46</v>
      </c>
      <c r="F9327">
        <v>144.18</v>
      </c>
      <c r="G9327" s="99">
        <v>3564.64</v>
      </c>
    </row>
    <row r="9328" spans="1:7" hidden="1" x14ac:dyDescent="0.2">
      <c r="A9328">
        <v>5111</v>
      </c>
      <c r="B9328" t="s">
        <v>3348</v>
      </c>
      <c r="C9328" t="s">
        <v>10024</v>
      </c>
      <c r="D9328" t="s">
        <v>3355</v>
      </c>
      <c r="E9328" s="99">
        <v>3420.46</v>
      </c>
      <c r="F9328">
        <v>429.48</v>
      </c>
      <c r="G9328" s="99">
        <v>3849.94</v>
      </c>
    </row>
    <row r="9329" spans="1:7" hidden="1" x14ac:dyDescent="0.2">
      <c r="A9329">
        <v>5111</v>
      </c>
      <c r="B9329" t="s">
        <v>3348</v>
      </c>
      <c r="C9329" t="s">
        <v>10025</v>
      </c>
      <c r="D9329" t="s">
        <v>3355</v>
      </c>
      <c r="E9329" s="99">
        <v>3420.46</v>
      </c>
      <c r="F9329">
        <v>429.48</v>
      </c>
      <c r="G9329" s="99">
        <v>3849.94</v>
      </c>
    </row>
    <row r="9330" spans="1:7" hidden="1" x14ac:dyDescent="0.2">
      <c r="A9330">
        <v>5111</v>
      </c>
      <c r="B9330" t="s">
        <v>3348</v>
      </c>
      <c r="C9330" t="s">
        <v>10026</v>
      </c>
      <c r="D9330" t="s">
        <v>3355</v>
      </c>
      <c r="E9330" s="99">
        <v>3420.46</v>
      </c>
      <c r="F9330">
        <v>429.48</v>
      </c>
      <c r="G9330" s="99">
        <v>3849.94</v>
      </c>
    </row>
    <row r="9331" spans="1:7" hidden="1" x14ac:dyDescent="0.2">
      <c r="A9331">
        <v>5111</v>
      </c>
      <c r="B9331" t="s">
        <v>3348</v>
      </c>
      <c r="C9331" t="s">
        <v>10027</v>
      </c>
      <c r="D9331" t="s">
        <v>3355</v>
      </c>
      <c r="E9331" s="99">
        <v>3420.46</v>
      </c>
      <c r="F9331">
        <v>429.48</v>
      </c>
      <c r="G9331" s="99">
        <v>3849.94</v>
      </c>
    </row>
    <row r="9332" spans="1:7" hidden="1" x14ac:dyDescent="0.2">
      <c r="A9332">
        <v>5111</v>
      </c>
      <c r="B9332" t="s">
        <v>3348</v>
      </c>
      <c r="C9332" t="s">
        <v>10028</v>
      </c>
      <c r="D9332" t="s">
        <v>3355</v>
      </c>
      <c r="E9332" s="99">
        <v>3420.46</v>
      </c>
      <c r="F9332">
        <v>429.48</v>
      </c>
      <c r="G9332" s="99">
        <v>3849.94</v>
      </c>
    </row>
    <row r="9333" spans="1:7" hidden="1" x14ac:dyDescent="0.2">
      <c r="A9333">
        <v>5111</v>
      </c>
      <c r="B9333" t="s">
        <v>3348</v>
      </c>
      <c r="C9333" t="s">
        <v>10029</v>
      </c>
      <c r="D9333" t="s">
        <v>3355</v>
      </c>
      <c r="E9333" s="99">
        <v>3420.46</v>
      </c>
      <c r="F9333">
        <v>429.48</v>
      </c>
      <c r="G9333" s="99">
        <v>3849.94</v>
      </c>
    </row>
    <row r="9334" spans="1:7" hidden="1" x14ac:dyDescent="0.2">
      <c r="A9334">
        <v>5111</v>
      </c>
      <c r="B9334" t="s">
        <v>3348</v>
      </c>
      <c r="C9334" t="s">
        <v>10030</v>
      </c>
      <c r="D9334" t="s">
        <v>3355</v>
      </c>
      <c r="E9334" s="99">
        <v>3420.46</v>
      </c>
      <c r="F9334">
        <v>429.48</v>
      </c>
      <c r="G9334" s="99">
        <v>3849.94</v>
      </c>
    </row>
    <row r="9335" spans="1:7" hidden="1" x14ac:dyDescent="0.2">
      <c r="A9335">
        <v>5111</v>
      </c>
      <c r="B9335" t="s">
        <v>3348</v>
      </c>
      <c r="C9335" t="s">
        <v>10031</v>
      </c>
      <c r="D9335" t="s">
        <v>3355</v>
      </c>
      <c r="E9335" s="99">
        <v>2984.71</v>
      </c>
      <c r="F9335">
        <v>375.01</v>
      </c>
      <c r="G9335" s="99">
        <v>3359.72</v>
      </c>
    </row>
    <row r="9336" spans="1:7" hidden="1" x14ac:dyDescent="0.2">
      <c r="A9336">
        <v>5111</v>
      </c>
      <c r="B9336" t="s">
        <v>3348</v>
      </c>
      <c r="C9336" t="s">
        <v>10032</v>
      </c>
      <c r="D9336" t="s">
        <v>3355</v>
      </c>
      <c r="E9336" s="99">
        <v>3420.46</v>
      </c>
      <c r="F9336">
        <v>429.48</v>
      </c>
      <c r="G9336" s="99">
        <v>3849.94</v>
      </c>
    </row>
    <row r="9337" spans="1:7" hidden="1" x14ac:dyDescent="0.2">
      <c r="A9337">
        <v>5111</v>
      </c>
      <c r="B9337" t="s">
        <v>3348</v>
      </c>
      <c r="C9337" t="s">
        <v>10033</v>
      </c>
      <c r="D9337" t="s">
        <v>3355</v>
      </c>
      <c r="E9337" s="99">
        <v>3420.46</v>
      </c>
      <c r="F9337">
        <v>429.48</v>
      </c>
      <c r="G9337" s="99">
        <v>3849.94</v>
      </c>
    </row>
    <row r="9338" spans="1:7" hidden="1" x14ac:dyDescent="0.2">
      <c r="A9338">
        <v>5111</v>
      </c>
      <c r="B9338" t="s">
        <v>3348</v>
      </c>
      <c r="C9338" t="s">
        <v>10034</v>
      </c>
      <c r="D9338" t="s">
        <v>3355</v>
      </c>
      <c r="E9338" s="99">
        <v>3420.46</v>
      </c>
      <c r="F9338">
        <v>429.48</v>
      </c>
      <c r="G9338" s="99">
        <v>3849.94</v>
      </c>
    </row>
    <row r="9339" spans="1:7" hidden="1" x14ac:dyDescent="0.2">
      <c r="A9339">
        <v>5111</v>
      </c>
      <c r="B9339" t="s">
        <v>3348</v>
      </c>
      <c r="C9339" t="s">
        <v>10035</v>
      </c>
      <c r="D9339" t="s">
        <v>3355</v>
      </c>
      <c r="E9339" s="99">
        <v>3420.46</v>
      </c>
      <c r="F9339">
        <v>429.48</v>
      </c>
      <c r="G9339" s="99">
        <v>3849.94</v>
      </c>
    </row>
    <row r="9340" spans="1:7" hidden="1" x14ac:dyDescent="0.2">
      <c r="A9340">
        <v>5111</v>
      </c>
      <c r="B9340" t="s">
        <v>3348</v>
      </c>
      <c r="C9340" t="s">
        <v>10036</v>
      </c>
      <c r="D9340" t="s">
        <v>3355</v>
      </c>
      <c r="E9340" s="99">
        <v>2984.71</v>
      </c>
      <c r="F9340">
        <v>375.01</v>
      </c>
      <c r="G9340" s="99">
        <v>3359.72</v>
      </c>
    </row>
    <row r="9341" spans="1:7" hidden="1" x14ac:dyDescent="0.2">
      <c r="A9341">
        <v>5111</v>
      </c>
      <c r="B9341" t="s">
        <v>3348</v>
      </c>
      <c r="C9341" t="s">
        <v>10037</v>
      </c>
      <c r="D9341" t="s">
        <v>3355</v>
      </c>
      <c r="E9341" s="99">
        <v>2984.71</v>
      </c>
      <c r="F9341">
        <v>375.01</v>
      </c>
      <c r="G9341" s="99">
        <v>3359.72</v>
      </c>
    </row>
    <row r="9342" spans="1:7" hidden="1" x14ac:dyDescent="0.2">
      <c r="A9342">
        <v>5111</v>
      </c>
      <c r="B9342" t="s">
        <v>3348</v>
      </c>
      <c r="C9342" t="s">
        <v>10038</v>
      </c>
      <c r="D9342" t="s">
        <v>3355</v>
      </c>
      <c r="E9342" s="99">
        <v>3420.46</v>
      </c>
      <c r="F9342">
        <v>429.48</v>
      </c>
      <c r="G9342" s="99">
        <v>3849.94</v>
      </c>
    </row>
    <row r="9343" spans="1:7" hidden="1" x14ac:dyDescent="0.2">
      <c r="A9343">
        <v>5111</v>
      </c>
      <c r="B9343" t="s">
        <v>3348</v>
      </c>
      <c r="C9343" t="s">
        <v>10039</v>
      </c>
      <c r="D9343" t="s">
        <v>3355</v>
      </c>
      <c r="E9343" s="99">
        <v>3420.46</v>
      </c>
      <c r="F9343">
        <v>429.48</v>
      </c>
      <c r="G9343" s="99">
        <v>3849.94</v>
      </c>
    </row>
    <row r="9344" spans="1:7" hidden="1" x14ac:dyDescent="0.2">
      <c r="A9344">
        <v>5111</v>
      </c>
      <c r="B9344" t="s">
        <v>3348</v>
      </c>
      <c r="C9344" t="s">
        <v>10040</v>
      </c>
      <c r="D9344" t="s">
        <v>3355</v>
      </c>
      <c r="E9344" s="99">
        <v>2984.71</v>
      </c>
      <c r="F9344">
        <v>375.01</v>
      </c>
      <c r="G9344" s="99">
        <v>3359.72</v>
      </c>
    </row>
    <row r="9345" spans="1:7" hidden="1" x14ac:dyDescent="0.2">
      <c r="A9345">
        <v>5111</v>
      </c>
      <c r="B9345" t="s">
        <v>3348</v>
      </c>
      <c r="C9345" t="s">
        <v>10041</v>
      </c>
      <c r="D9345" t="s">
        <v>3355</v>
      </c>
      <c r="E9345" s="99">
        <v>3420.46</v>
      </c>
      <c r="F9345">
        <v>429.48</v>
      </c>
      <c r="G9345" s="99">
        <v>3849.94</v>
      </c>
    </row>
    <row r="9346" spans="1:7" hidden="1" x14ac:dyDescent="0.2">
      <c r="A9346">
        <v>5111</v>
      </c>
      <c r="B9346" t="s">
        <v>3348</v>
      </c>
      <c r="C9346" t="s">
        <v>10042</v>
      </c>
      <c r="D9346" t="s">
        <v>3355</v>
      </c>
      <c r="E9346" s="99">
        <v>3420.46</v>
      </c>
      <c r="F9346">
        <v>429.48</v>
      </c>
      <c r="G9346" s="99">
        <v>3849.94</v>
      </c>
    </row>
    <row r="9347" spans="1:7" hidden="1" x14ac:dyDescent="0.2">
      <c r="A9347">
        <v>5111</v>
      </c>
      <c r="B9347" t="s">
        <v>3348</v>
      </c>
      <c r="C9347" t="s">
        <v>10043</v>
      </c>
      <c r="D9347" t="s">
        <v>3355</v>
      </c>
      <c r="E9347" s="99">
        <v>3420.46</v>
      </c>
      <c r="F9347">
        <v>429.48</v>
      </c>
      <c r="G9347" s="99">
        <v>3849.94</v>
      </c>
    </row>
    <row r="9348" spans="1:7" hidden="1" x14ac:dyDescent="0.2">
      <c r="A9348">
        <v>5111</v>
      </c>
      <c r="B9348" t="s">
        <v>3348</v>
      </c>
      <c r="C9348" t="s">
        <v>10044</v>
      </c>
      <c r="D9348" t="s">
        <v>3355</v>
      </c>
      <c r="E9348" s="99">
        <v>3420.46</v>
      </c>
      <c r="F9348">
        <v>429.48</v>
      </c>
      <c r="G9348" s="99">
        <v>3849.94</v>
      </c>
    </row>
    <row r="9349" spans="1:7" hidden="1" x14ac:dyDescent="0.2">
      <c r="A9349">
        <v>5111</v>
      </c>
      <c r="B9349" t="s">
        <v>3348</v>
      </c>
      <c r="C9349" t="s">
        <v>10045</v>
      </c>
      <c r="D9349" t="s">
        <v>3355</v>
      </c>
      <c r="E9349" s="99">
        <v>3420.46</v>
      </c>
      <c r="F9349">
        <v>429.48</v>
      </c>
      <c r="G9349" s="99">
        <v>3849.94</v>
      </c>
    </row>
    <row r="9350" spans="1:7" hidden="1" x14ac:dyDescent="0.2">
      <c r="A9350">
        <v>5111</v>
      </c>
      <c r="B9350" t="s">
        <v>3348</v>
      </c>
      <c r="C9350" t="s">
        <v>10046</v>
      </c>
      <c r="D9350" t="s">
        <v>3355</v>
      </c>
      <c r="E9350" s="99">
        <v>3420.46</v>
      </c>
      <c r="F9350">
        <v>429.48</v>
      </c>
      <c r="G9350" s="99">
        <v>3849.94</v>
      </c>
    </row>
    <row r="9351" spans="1:7" hidden="1" x14ac:dyDescent="0.2">
      <c r="A9351">
        <v>5111</v>
      </c>
      <c r="B9351" t="s">
        <v>3348</v>
      </c>
      <c r="C9351" t="s">
        <v>10047</v>
      </c>
      <c r="D9351" t="s">
        <v>3355</v>
      </c>
      <c r="E9351" s="99">
        <v>3420.46</v>
      </c>
      <c r="F9351">
        <v>429.48</v>
      </c>
      <c r="G9351" s="99">
        <v>3849.94</v>
      </c>
    </row>
    <row r="9352" spans="1:7" hidden="1" x14ac:dyDescent="0.2">
      <c r="A9352">
        <v>5111</v>
      </c>
      <c r="B9352" t="s">
        <v>3348</v>
      </c>
      <c r="C9352" t="s">
        <v>10048</v>
      </c>
      <c r="D9352" t="s">
        <v>3355</v>
      </c>
      <c r="E9352" s="99">
        <v>3420.46</v>
      </c>
      <c r="F9352">
        <v>429.48</v>
      </c>
      <c r="G9352" s="99">
        <v>3849.94</v>
      </c>
    </row>
    <row r="9353" spans="1:7" hidden="1" x14ac:dyDescent="0.2">
      <c r="A9353">
        <v>5111</v>
      </c>
      <c r="B9353" t="s">
        <v>3348</v>
      </c>
      <c r="C9353" t="s">
        <v>10049</v>
      </c>
      <c r="D9353" t="s">
        <v>3355</v>
      </c>
      <c r="E9353" s="99">
        <v>3420.46</v>
      </c>
      <c r="F9353">
        <v>429.48</v>
      </c>
      <c r="G9353" s="99">
        <v>3849.94</v>
      </c>
    </row>
    <row r="9354" spans="1:7" hidden="1" x14ac:dyDescent="0.2">
      <c r="A9354">
        <v>5111</v>
      </c>
      <c r="B9354" t="s">
        <v>3348</v>
      </c>
      <c r="C9354" t="s">
        <v>10050</v>
      </c>
      <c r="D9354" t="s">
        <v>3355</v>
      </c>
      <c r="E9354" s="99">
        <v>2984.71</v>
      </c>
      <c r="F9354">
        <v>375.01</v>
      </c>
      <c r="G9354" s="99">
        <v>3359.72</v>
      </c>
    </row>
    <row r="9355" spans="1:7" hidden="1" x14ac:dyDescent="0.2">
      <c r="A9355">
        <v>5111</v>
      </c>
      <c r="B9355" t="s">
        <v>3348</v>
      </c>
      <c r="C9355" t="s">
        <v>10051</v>
      </c>
      <c r="D9355" t="s">
        <v>3355</v>
      </c>
      <c r="E9355" s="99">
        <v>3420.46</v>
      </c>
      <c r="F9355">
        <v>429.48</v>
      </c>
      <c r="G9355" s="99">
        <v>3849.94</v>
      </c>
    </row>
    <row r="9356" spans="1:7" hidden="1" x14ac:dyDescent="0.2">
      <c r="A9356">
        <v>5111</v>
      </c>
      <c r="B9356" t="s">
        <v>3348</v>
      </c>
      <c r="C9356" t="s">
        <v>10052</v>
      </c>
      <c r="D9356" t="s">
        <v>3355</v>
      </c>
      <c r="E9356" s="99">
        <v>3420.46</v>
      </c>
      <c r="F9356">
        <v>429.48</v>
      </c>
      <c r="G9356" s="99">
        <v>3849.94</v>
      </c>
    </row>
    <row r="9357" spans="1:7" hidden="1" x14ac:dyDescent="0.2">
      <c r="A9357">
        <v>5111</v>
      </c>
      <c r="B9357" t="s">
        <v>3348</v>
      </c>
      <c r="C9357" t="s">
        <v>10053</v>
      </c>
      <c r="D9357" t="s">
        <v>3355</v>
      </c>
      <c r="E9357" s="99">
        <v>2984.71</v>
      </c>
      <c r="F9357">
        <v>375.01</v>
      </c>
      <c r="G9357" s="99">
        <v>3359.72</v>
      </c>
    </row>
    <row r="9358" spans="1:7" hidden="1" x14ac:dyDescent="0.2">
      <c r="A9358">
        <v>5111</v>
      </c>
      <c r="B9358" t="s">
        <v>3348</v>
      </c>
      <c r="C9358" t="s">
        <v>10054</v>
      </c>
      <c r="D9358" t="s">
        <v>3355</v>
      </c>
      <c r="E9358" s="99">
        <v>3420.46</v>
      </c>
      <c r="F9358">
        <v>429.48</v>
      </c>
      <c r="G9358" s="99">
        <v>3849.94</v>
      </c>
    </row>
    <row r="9359" spans="1:7" hidden="1" x14ac:dyDescent="0.2">
      <c r="A9359">
        <v>5111</v>
      </c>
      <c r="B9359" t="s">
        <v>3348</v>
      </c>
      <c r="C9359" t="s">
        <v>10055</v>
      </c>
      <c r="D9359" t="s">
        <v>3355</v>
      </c>
      <c r="E9359" s="99">
        <v>3420.46</v>
      </c>
      <c r="F9359">
        <v>429.48</v>
      </c>
      <c r="G9359" s="99">
        <v>3849.94</v>
      </c>
    </row>
    <row r="9360" spans="1:7" hidden="1" x14ac:dyDescent="0.2">
      <c r="A9360">
        <v>5111</v>
      </c>
      <c r="B9360" t="s">
        <v>3348</v>
      </c>
      <c r="C9360" t="s">
        <v>10056</v>
      </c>
      <c r="D9360" t="s">
        <v>3355</v>
      </c>
      <c r="E9360" s="99">
        <v>2984.71</v>
      </c>
      <c r="F9360">
        <v>375.01</v>
      </c>
      <c r="G9360" s="99">
        <v>3359.72</v>
      </c>
    </row>
    <row r="9361" spans="1:7" hidden="1" x14ac:dyDescent="0.2">
      <c r="A9361">
        <v>5111</v>
      </c>
      <c r="B9361" t="s">
        <v>3348</v>
      </c>
      <c r="C9361" t="s">
        <v>10057</v>
      </c>
      <c r="D9361" t="s">
        <v>3355</v>
      </c>
      <c r="E9361" s="99">
        <v>2984.71</v>
      </c>
      <c r="F9361">
        <v>375.01</v>
      </c>
      <c r="G9361" s="99">
        <v>3359.72</v>
      </c>
    </row>
    <row r="9362" spans="1:7" hidden="1" x14ac:dyDescent="0.2">
      <c r="A9362">
        <v>5111</v>
      </c>
      <c r="B9362" t="s">
        <v>3348</v>
      </c>
      <c r="C9362" t="s">
        <v>10058</v>
      </c>
      <c r="D9362" t="s">
        <v>3355</v>
      </c>
      <c r="E9362" s="99">
        <v>2984.71</v>
      </c>
      <c r="F9362">
        <v>375.01</v>
      </c>
      <c r="G9362" s="99">
        <v>3359.72</v>
      </c>
    </row>
    <row r="9363" spans="1:7" hidden="1" x14ac:dyDescent="0.2">
      <c r="A9363" t="s">
        <v>3376</v>
      </c>
      <c r="B9363" t="s">
        <v>3348</v>
      </c>
      <c r="C9363" t="s">
        <v>10059</v>
      </c>
      <c r="D9363">
        <f>-5111-10</f>
        <v>-5121</v>
      </c>
      <c r="E9363" s="99">
        <v>3420.46</v>
      </c>
      <c r="F9363">
        <v>429.48</v>
      </c>
      <c r="G9363" s="99">
        <v>3849.94</v>
      </c>
    </row>
    <row r="9364" spans="1:7" hidden="1" x14ac:dyDescent="0.2">
      <c r="A9364">
        <v>5111</v>
      </c>
      <c r="B9364" t="s">
        <v>3348</v>
      </c>
      <c r="C9364" t="s">
        <v>10060</v>
      </c>
      <c r="D9364" t="s">
        <v>3355</v>
      </c>
      <c r="E9364" s="99">
        <v>3420.46</v>
      </c>
      <c r="F9364">
        <v>429.48</v>
      </c>
      <c r="G9364" s="99">
        <v>3849.94</v>
      </c>
    </row>
    <row r="9365" spans="1:7" hidden="1" x14ac:dyDescent="0.2">
      <c r="A9365">
        <v>5111</v>
      </c>
      <c r="B9365" t="s">
        <v>3348</v>
      </c>
      <c r="C9365" t="s">
        <v>10061</v>
      </c>
      <c r="D9365" t="s">
        <v>3355</v>
      </c>
      <c r="E9365" s="99">
        <v>2984.71</v>
      </c>
      <c r="F9365">
        <v>375.01</v>
      </c>
      <c r="G9365" s="99">
        <v>3359.72</v>
      </c>
    </row>
    <row r="9366" spans="1:7" hidden="1" x14ac:dyDescent="0.2">
      <c r="A9366">
        <v>5111</v>
      </c>
      <c r="B9366" t="s">
        <v>3348</v>
      </c>
      <c r="C9366" t="s">
        <v>10062</v>
      </c>
      <c r="D9366" t="s">
        <v>3355</v>
      </c>
      <c r="E9366" s="99">
        <v>2984.71</v>
      </c>
      <c r="F9366">
        <v>375.01</v>
      </c>
      <c r="G9366" s="99">
        <v>3359.72</v>
      </c>
    </row>
    <row r="9367" spans="1:7" hidden="1" x14ac:dyDescent="0.2">
      <c r="A9367">
        <v>5111</v>
      </c>
      <c r="B9367" t="s">
        <v>3348</v>
      </c>
      <c r="C9367" t="s">
        <v>10063</v>
      </c>
      <c r="D9367" t="s">
        <v>3355</v>
      </c>
      <c r="E9367" s="99">
        <v>3420.46</v>
      </c>
      <c r="F9367">
        <v>429.48</v>
      </c>
      <c r="G9367" s="99">
        <v>3849.94</v>
      </c>
    </row>
    <row r="9368" spans="1:7" hidden="1" x14ac:dyDescent="0.2">
      <c r="A9368">
        <v>5111</v>
      </c>
      <c r="B9368" t="s">
        <v>3348</v>
      </c>
      <c r="C9368" t="s">
        <v>10064</v>
      </c>
      <c r="D9368" t="s">
        <v>3355</v>
      </c>
      <c r="E9368" s="99">
        <v>2984.71</v>
      </c>
      <c r="F9368">
        <v>375.01</v>
      </c>
      <c r="G9368" s="99">
        <v>3359.72</v>
      </c>
    </row>
    <row r="9369" spans="1:7" hidden="1" x14ac:dyDescent="0.2">
      <c r="A9369">
        <v>5111</v>
      </c>
      <c r="B9369" t="s">
        <v>3348</v>
      </c>
      <c r="C9369" t="s">
        <v>10065</v>
      </c>
      <c r="D9369" t="s">
        <v>3355</v>
      </c>
      <c r="E9369" s="99">
        <v>2984.71</v>
      </c>
      <c r="F9369">
        <v>375.01</v>
      </c>
      <c r="G9369" s="99">
        <v>3359.72</v>
      </c>
    </row>
    <row r="9370" spans="1:7" hidden="1" x14ac:dyDescent="0.2">
      <c r="A9370">
        <v>5111</v>
      </c>
      <c r="B9370" t="s">
        <v>3348</v>
      </c>
      <c r="C9370" t="s">
        <v>10066</v>
      </c>
      <c r="D9370" t="s">
        <v>3355</v>
      </c>
      <c r="E9370" s="99">
        <v>2984.71</v>
      </c>
      <c r="F9370">
        <v>375.01</v>
      </c>
      <c r="G9370" s="99">
        <v>3359.72</v>
      </c>
    </row>
    <row r="9371" spans="1:7" hidden="1" x14ac:dyDescent="0.2">
      <c r="A9371">
        <v>5111</v>
      </c>
      <c r="B9371" t="s">
        <v>3348</v>
      </c>
      <c r="C9371" t="s">
        <v>10067</v>
      </c>
      <c r="D9371" t="s">
        <v>3355</v>
      </c>
      <c r="E9371" s="99">
        <v>3420.46</v>
      </c>
      <c r="F9371">
        <v>429.48</v>
      </c>
      <c r="G9371" s="99">
        <v>3849.94</v>
      </c>
    </row>
    <row r="9372" spans="1:7" hidden="1" x14ac:dyDescent="0.2">
      <c r="A9372" t="s">
        <v>357</v>
      </c>
    </row>
    <row r="9373" spans="1:7" hidden="1" x14ac:dyDescent="0.2"/>
    <row r="9374" spans="1:7" hidden="1" x14ac:dyDescent="0.2"/>
    <row r="9375" spans="1:7" hidden="1" x14ac:dyDescent="0.2"/>
    <row r="9376" spans="1:7" hidden="1" x14ac:dyDescent="0.2">
      <c r="A9376" t="s">
        <v>2523</v>
      </c>
      <c r="C9376" t="s">
        <v>2832</v>
      </c>
      <c r="D9376" t="s">
        <v>2833</v>
      </c>
      <c r="E9376" t="s">
        <v>2834</v>
      </c>
      <c r="F9376" t="s">
        <v>2835</v>
      </c>
      <c r="G9376" t="s">
        <v>2836</v>
      </c>
    </row>
    <row r="9377" spans="1:7" hidden="1" x14ac:dyDescent="0.2">
      <c r="C9377" t="s">
        <v>2837</v>
      </c>
      <c r="D9377" t="s">
        <v>2838</v>
      </c>
      <c r="E9377" s="100">
        <v>43344</v>
      </c>
      <c r="F9377" t="s">
        <v>2839</v>
      </c>
      <c r="G9377" t="s">
        <v>10068</v>
      </c>
    </row>
    <row r="9378" spans="1:7" hidden="1" x14ac:dyDescent="0.2"/>
    <row r="9379" spans="1:7" hidden="1" x14ac:dyDescent="0.2">
      <c r="B9379" t="s">
        <v>2841</v>
      </c>
    </row>
    <row r="9380" spans="1:7" hidden="1" x14ac:dyDescent="0.2">
      <c r="A9380" t="s">
        <v>2842</v>
      </c>
      <c r="B9380" t="s">
        <v>2843</v>
      </c>
      <c r="C9380" t="s">
        <v>2844</v>
      </c>
    </row>
    <row r="9381" spans="1:7" hidden="1" x14ac:dyDescent="0.2"/>
    <row r="9382" spans="1:7" hidden="1" x14ac:dyDescent="0.2">
      <c r="B9382" t="s">
        <v>2845</v>
      </c>
      <c r="C9382" t="s">
        <v>2846</v>
      </c>
    </row>
    <row r="9383" spans="1:7" hidden="1" x14ac:dyDescent="0.2">
      <c r="B9383" t="s">
        <v>2847</v>
      </c>
      <c r="C9383" t="s">
        <v>2848</v>
      </c>
      <c r="D9383" t="s">
        <v>2849</v>
      </c>
      <c r="E9383" t="s">
        <v>2850</v>
      </c>
    </row>
    <row r="9384" spans="1:7" hidden="1" x14ac:dyDescent="0.2"/>
    <row r="9385" spans="1:7" hidden="1" x14ac:dyDescent="0.2"/>
    <row r="9386" spans="1:7" hidden="1" x14ac:dyDescent="0.2">
      <c r="A9386" t="s">
        <v>2851</v>
      </c>
      <c r="B9386" t="s">
        <v>2852</v>
      </c>
      <c r="C9386" t="s">
        <v>2853</v>
      </c>
      <c r="E9386" t="s">
        <v>2854</v>
      </c>
      <c r="F9386" t="s">
        <v>2855</v>
      </c>
      <c r="G9386" t="s">
        <v>2856</v>
      </c>
    </row>
    <row r="9387" spans="1:7" hidden="1" x14ac:dyDescent="0.2">
      <c r="A9387" t="s">
        <v>2857</v>
      </c>
      <c r="B9387" t="s">
        <v>2858</v>
      </c>
      <c r="C9387" t="s">
        <v>2859</v>
      </c>
      <c r="D9387" t="s">
        <v>2860</v>
      </c>
      <c r="E9387" t="s">
        <v>2861</v>
      </c>
      <c r="F9387" t="s">
        <v>2861</v>
      </c>
      <c r="G9387" t="s">
        <v>2861</v>
      </c>
    </row>
    <row r="9388" spans="1:7" hidden="1" x14ac:dyDescent="0.2">
      <c r="A9388">
        <v>5111</v>
      </c>
      <c r="B9388" t="s">
        <v>3348</v>
      </c>
      <c r="C9388" t="s">
        <v>10069</v>
      </c>
      <c r="D9388" t="s">
        <v>3355</v>
      </c>
      <c r="E9388" s="99">
        <v>3420.46</v>
      </c>
      <c r="F9388">
        <v>429.48</v>
      </c>
      <c r="G9388" s="99">
        <v>3849.94</v>
      </c>
    </row>
    <row r="9389" spans="1:7" hidden="1" x14ac:dyDescent="0.2">
      <c r="A9389">
        <v>5111</v>
      </c>
      <c r="B9389" t="s">
        <v>3348</v>
      </c>
      <c r="C9389" t="s">
        <v>10070</v>
      </c>
      <c r="D9389" t="s">
        <v>3355</v>
      </c>
      <c r="E9389" s="99">
        <v>3420.46</v>
      </c>
      <c r="F9389">
        <v>429.48</v>
      </c>
      <c r="G9389" s="99">
        <v>3849.94</v>
      </c>
    </row>
    <row r="9390" spans="1:7" hidden="1" x14ac:dyDescent="0.2">
      <c r="A9390">
        <v>5111</v>
      </c>
      <c r="B9390" t="s">
        <v>3348</v>
      </c>
      <c r="C9390" t="s">
        <v>10071</v>
      </c>
      <c r="D9390" t="s">
        <v>3355</v>
      </c>
      <c r="E9390" s="99">
        <v>3420.46</v>
      </c>
      <c r="F9390">
        <v>429.48</v>
      </c>
      <c r="G9390" s="99">
        <v>3849.94</v>
      </c>
    </row>
    <row r="9391" spans="1:7" hidden="1" x14ac:dyDescent="0.2">
      <c r="A9391">
        <v>5111</v>
      </c>
      <c r="B9391" t="s">
        <v>3348</v>
      </c>
      <c r="C9391" t="s">
        <v>10072</v>
      </c>
      <c r="D9391" t="s">
        <v>3355</v>
      </c>
      <c r="E9391" s="99">
        <v>3420.46</v>
      </c>
      <c r="F9391">
        <v>429.48</v>
      </c>
      <c r="G9391" s="99">
        <v>3849.94</v>
      </c>
    </row>
    <row r="9392" spans="1:7" hidden="1" x14ac:dyDescent="0.2">
      <c r="A9392">
        <v>5111</v>
      </c>
      <c r="B9392" t="s">
        <v>3348</v>
      </c>
      <c r="C9392" t="s">
        <v>10073</v>
      </c>
      <c r="D9392" t="s">
        <v>3355</v>
      </c>
      <c r="E9392" s="99">
        <v>2984.71</v>
      </c>
      <c r="F9392">
        <v>375.01</v>
      </c>
      <c r="G9392" s="99">
        <v>3359.72</v>
      </c>
    </row>
    <row r="9393" spans="1:7" hidden="1" x14ac:dyDescent="0.2">
      <c r="A9393">
        <v>5111</v>
      </c>
      <c r="B9393" t="s">
        <v>3348</v>
      </c>
      <c r="C9393" t="s">
        <v>10074</v>
      </c>
      <c r="D9393" t="s">
        <v>3355</v>
      </c>
      <c r="E9393" s="99">
        <v>2984.71</v>
      </c>
      <c r="F9393">
        <v>375.01</v>
      </c>
      <c r="G9393" s="99">
        <v>3359.72</v>
      </c>
    </row>
    <row r="9394" spans="1:7" hidden="1" x14ac:dyDescent="0.2">
      <c r="A9394">
        <v>5111</v>
      </c>
      <c r="B9394" t="s">
        <v>3348</v>
      </c>
      <c r="C9394" t="s">
        <v>10075</v>
      </c>
      <c r="D9394" t="s">
        <v>3355</v>
      </c>
      <c r="E9394" s="99">
        <v>2984.71</v>
      </c>
      <c r="F9394">
        <v>375.01</v>
      </c>
      <c r="G9394" s="99">
        <v>3359.72</v>
      </c>
    </row>
    <row r="9395" spans="1:7" hidden="1" x14ac:dyDescent="0.2">
      <c r="A9395">
        <v>5111</v>
      </c>
      <c r="B9395" t="s">
        <v>3348</v>
      </c>
      <c r="C9395" t="s">
        <v>10076</v>
      </c>
      <c r="D9395" t="s">
        <v>3355</v>
      </c>
      <c r="E9395" s="99">
        <v>3420.46</v>
      </c>
      <c r="F9395">
        <v>429.48</v>
      </c>
      <c r="G9395" s="99">
        <v>3849.94</v>
      </c>
    </row>
    <row r="9396" spans="1:7" hidden="1" x14ac:dyDescent="0.2">
      <c r="A9396">
        <v>5111</v>
      </c>
      <c r="B9396" t="s">
        <v>3348</v>
      </c>
      <c r="C9396" t="s">
        <v>10077</v>
      </c>
      <c r="D9396" t="s">
        <v>3355</v>
      </c>
      <c r="E9396" s="99">
        <v>2984.71</v>
      </c>
      <c r="F9396">
        <v>375.01</v>
      </c>
      <c r="G9396" s="99">
        <v>3359.72</v>
      </c>
    </row>
    <row r="9397" spans="1:7" hidden="1" x14ac:dyDescent="0.2">
      <c r="A9397">
        <v>5111</v>
      </c>
      <c r="B9397" t="s">
        <v>3348</v>
      </c>
      <c r="C9397" t="s">
        <v>10078</v>
      </c>
      <c r="D9397" t="s">
        <v>3355</v>
      </c>
      <c r="E9397" s="99">
        <v>3420.46</v>
      </c>
      <c r="F9397">
        <v>429.48</v>
      </c>
      <c r="G9397" s="99">
        <v>3849.94</v>
      </c>
    </row>
    <row r="9398" spans="1:7" hidden="1" x14ac:dyDescent="0.2">
      <c r="A9398">
        <v>5111</v>
      </c>
      <c r="B9398" t="s">
        <v>3348</v>
      </c>
      <c r="C9398" t="s">
        <v>10079</v>
      </c>
      <c r="D9398" t="s">
        <v>3355</v>
      </c>
      <c r="E9398" s="99">
        <v>3420.46</v>
      </c>
      <c r="F9398">
        <v>429.48</v>
      </c>
      <c r="G9398" s="99">
        <v>3849.94</v>
      </c>
    </row>
    <row r="9399" spans="1:7" hidden="1" x14ac:dyDescent="0.2">
      <c r="A9399">
        <v>5111</v>
      </c>
      <c r="B9399" t="s">
        <v>3348</v>
      </c>
      <c r="C9399" t="s">
        <v>10080</v>
      </c>
      <c r="D9399" t="s">
        <v>3355</v>
      </c>
      <c r="E9399" s="99">
        <v>3420.46</v>
      </c>
      <c r="F9399">
        <v>429.48</v>
      </c>
      <c r="G9399" s="99">
        <v>3849.94</v>
      </c>
    </row>
    <row r="9400" spans="1:7" hidden="1" x14ac:dyDescent="0.2">
      <c r="A9400">
        <v>5111</v>
      </c>
      <c r="B9400" t="s">
        <v>3348</v>
      </c>
      <c r="C9400" t="s">
        <v>10081</v>
      </c>
      <c r="D9400" t="s">
        <v>3355</v>
      </c>
      <c r="E9400" s="99">
        <v>2984.71</v>
      </c>
      <c r="F9400">
        <v>375.01</v>
      </c>
      <c r="G9400" s="99">
        <v>3359.72</v>
      </c>
    </row>
    <row r="9401" spans="1:7" hidden="1" x14ac:dyDescent="0.2">
      <c r="A9401">
        <v>5111</v>
      </c>
      <c r="B9401" t="s">
        <v>3348</v>
      </c>
      <c r="C9401" t="s">
        <v>10082</v>
      </c>
      <c r="D9401" t="s">
        <v>3355</v>
      </c>
      <c r="E9401" s="99">
        <v>2984.71</v>
      </c>
      <c r="F9401">
        <v>375.01</v>
      </c>
      <c r="G9401" s="99">
        <v>3359.72</v>
      </c>
    </row>
    <row r="9402" spans="1:7" hidden="1" x14ac:dyDescent="0.2">
      <c r="A9402">
        <v>5111</v>
      </c>
      <c r="B9402" t="s">
        <v>3348</v>
      </c>
      <c r="C9402" t="s">
        <v>10083</v>
      </c>
      <c r="D9402" t="s">
        <v>3355</v>
      </c>
      <c r="E9402" s="99">
        <v>3420.46</v>
      </c>
      <c r="F9402">
        <v>429.48</v>
      </c>
      <c r="G9402" s="99">
        <v>3849.94</v>
      </c>
    </row>
    <row r="9403" spans="1:7" hidden="1" x14ac:dyDescent="0.2">
      <c r="A9403">
        <v>5111</v>
      </c>
      <c r="B9403" t="s">
        <v>3348</v>
      </c>
      <c r="C9403" t="s">
        <v>10084</v>
      </c>
      <c r="D9403" t="s">
        <v>3355</v>
      </c>
      <c r="E9403" s="99">
        <v>2984.71</v>
      </c>
      <c r="F9403">
        <v>375.01</v>
      </c>
      <c r="G9403" s="99">
        <v>3359.72</v>
      </c>
    </row>
    <row r="9404" spans="1:7" hidden="1" x14ac:dyDescent="0.2">
      <c r="A9404">
        <v>5111</v>
      </c>
      <c r="B9404" t="s">
        <v>3348</v>
      </c>
      <c r="C9404" t="s">
        <v>10085</v>
      </c>
      <c r="D9404" t="s">
        <v>3355</v>
      </c>
      <c r="E9404" s="99">
        <v>3420.46</v>
      </c>
      <c r="F9404">
        <v>429.48</v>
      </c>
      <c r="G9404" s="99">
        <v>3849.94</v>
      </c>
    </row>
    <row r="9405" spans="1:7" hidden="1" x14ac:dyDescent="0.2">
      <c r="A9405">
        <v>5111</v>
      </c>
      <c r="B9405" t="s">
        <v>3348</v>
      </c>
      <c r="C9405" t="s">
        <v>10086</v>
      </c>
      <c r="D9405" t="s">
        <v>3355</v>
      </c>
      <c r="E9405" s="99">
        <v>3420.46</v>
      </c>
      <c r="F9405">
        <v>429.48</v>
      </c>
      <c r="G9405" s="99">
        <v>3849.94</v>
      </c>
    </row>
    <row r="9406" spans="1:7" hidden="1" x14ac:dyDescent="0.2">
      <c r="A9406">
        <v>5111</v>
      </c>
      <c r="B9406" t="s">
        <v>3348</v>
      </c>
      <c r="C9406" t="s">
        <v>10087</v>
      </c>
      <c r="D9406" t="s">
        <v>3355</v>
      </c>
      <c r="E9406" s="99">
        <v>3420.46</v>
      </c>
      <c r="F9406">
        <v>429.48</v>
      </c>
      <c r="G9406" s="99">
        <v>3849.94</v>
      </c>
    </row>
    <row r="9407" spans="1:7" hidden="1" x14ac:dyDescent="0.2">
      <c r="A9407">
        <v>5111</v>
      </c>
      <c r="B9407" t="s">
        <v>3348</v>
      </c>
      <c r="C9407" t="s">
        <v>10088</v>
      </c>
      <c r="D9407" t="s">
        <v>3355</v>
      </c>
      <c r="E9407" s="99">
        <v>3420.46</v>
      </c>
      <c r="F9407">
        <v>429.48</v>
      </c>
      <c r="G9407" s="99">
        <v>3849.94</v>
      </c>
    </row>
    <row r="9408" spans="1:7" hidden="1" x14ac:dyDescent="0.2">
      <c r="A9408">
        <v>5111</v>
      </c>
      <c r="B9408" t="s">
        <v>3348</v>
      </c>
      <c r="C9408" t="s">
        <v>10089</v>
      </c>
      <c r="D9408" t="s">
        <v>3355</v>
      </c>
      <c r="E9408" s="99">
        <v>3420.46</v>
      </c>
      <c r="F9408">
        <v>429.48</v>
      </c>
      <c r="G9408" s="99">
        <v>3849.94</v>
      </c>
    </row>
    <row r="9409" spans="1:7" hidden="1" x14ac:dyDescent="0.2">
      <c r="A9409">
        <v>5111</v>
      </c>
      <c r="B9409" t="s">
        <v>3348</v>
      </c>
      <c r="C9409" t="s">
        <v>10090</v>
      </c>
      <c r="D9409" t="s">
        <v>3355</v>
      </c>
      <c r="E9409" s="99">
        <v>2984.71</v>
      </c>
      <c r="F9409">
        <v>375.01</v>
      </c>
      <c r="G9409" s="99">
        <v>3359.72</v>
      </c>
    </row>
    <row r="9410" spans="1:7" hidden="1" x14ac:dyDescent="0.2">
      <c r="A9410">
        <v>5111</v>
      </c>
      <c r="B9410" t="s">
        <v>3348</v>
      </c>
      <c r="C9410" t="s">
        <v>10091</v>
      </c>
      <c r="D9410" t="s">
        <v>3355</v>
      </c>
      <c r="E9410" s="99">
        <v>3420.46</v>
      </c>
      <c r="F9410">
        <v>429.48</v>
      </c>
      <c r="G9410" s="99">
        <v>3849.94</v>
      </c>
    </row>
    <row r="9411" spans="1:7" hidden="1" x14ac:dyDescent="0.2">
      <c r="A9411">
        <v>5111</v>
      </c>
      <c r="B9411" t="s">
        <v>3348</v>
      </c>
      <c r="C9411" t="s">
        <v>10092</v>
      </c>
      <c r="D9411" t="s">
        <v>3355</v>
      </c>
      <c r="E9411" s="99">
        <v>3420.46</v>
      </c>
      <c r="F9411">
        <v>429.48</v>
      </c>
      <c r="G9411" s="99">
        <v>3849.94</v>
      </c>
    </row>
    <row r="9412" spans="1:7" hidden="1" x14ac:dyDescent="0.2">
      <c r="A9412">
        <v>5111</v>
      </c>
      <c r="B9412" t="s">
        <v>3348</v>
      </c>
      <c r="C9412" t="s">
        <v>10093</v>
      </c>
      <c r="D9412" t="s">
        <v>3355</v>
      </c>
      <c r="E9412" s="99">
        <v>3420.46</v>
      </c>
      <c r="F9412">
        <v>429.48</v>
      </c>
      <c r="G9412" s="99">
        <v>3849.94</v>
      </c>
    </row>
    <row r="9413" spans="1:7" hidden="1" x14ac:dyDescent="0.2">
      <c r="A9413">
        <v>5111</v>
      </c>
      <c r="B9413" t="s">
        <v>3348</v>
      </c>
      <c r="C9413" t="s">
        <v>10094</v>
      </c>
      <c r="D9413" t="s">
        <v>3355</v>
      </c>
      <c r="E9413" s="99">
        <v>3321.15</v>
      </c>
      <c r="F9413">
        <v>429.48</v>
      </c>
      <c r="G9413" s="99">
        <v>3750.63</v>
      </c>
    </row>
    <row r="9414" spans="1:7" hidden="1" x14ac:dyDescent="0.2">
      <c r="A9414">
        <v>5111</v>
      </c>
      <c r="B9414" t="s">
        <v>3348</v>
      </c>
      <c r="C9414" t="s">
        <v>10095</v>
      </c>
      <c r="D9414" t="s">
        <v>3355</v>
      </c>
      <c r="E9414" s="99">
        <v>3420.46</v>
      </c>
      <c r="F9414">
        <v>429.48</v>
      </c>
      <c r="G9414" s="99">
        <v>3849.94</v>
      </c>
    </row>
    <row r="9415" spans="1:7" hidden="1" x14ac:dyDescent="0.2">
      <c r="A9415">
        <v>5111</v>
      </c>
      <c r="B9415" t="s">
        <v>3348</v>
      </c>
      <c r="C9415" t="s">
        <v>10096</v>
      </c>
      <c r="D9415" t="s">
        <v>3355</v>
      </c>
      <c r="E9415" s="99">
        <v>3420.46</v>
      </c>
      <c r="F9415">
        <v>429.48</v>
      </c>
      <c r="G9415" s="99">
        <v>3849.94</v>
      </c>
    </row>
    <row r="9416" spans="1:7" hidden="1" x14ac:dyDescent="0.2">
      <c r="A9416">
        <v>5111</v>
      </c>
      <c r="B9416" t="s">
        <v>3348</v>
      </c>
      <c r="C9416" t="s">
        <v>10097</v>
      </c>
      <c r="D9416" t="s">
        <v>3355</v>
      </c>
      <c r="E9416" s="99">
        <v>3420.46</v>
      </c>
      <c r="F9416">
        <v>429.48</v>
      </c>
      <c r="G9416" s="99">
        <v>3849.94</v>
      </c>
    </row>
    <row r="9417" spans="1:7" hidden="1" x14ac:dyDescent="0.2">
      <c r="A9417">
        <v>5111</v>
      </c>
      <c r="B9417" t="s">
        <v>3348</v>
      </c>
      <c r="C9417" t="s">
        <v>10098</v>
      </c>
      <c r="D9417" t="s">
        <v>3355</v>
      </c>
      <c r="E9417" s="99">
        <v>3420.46</v>
      </c>
      <c r="F9417">
        <v>429.48</v>
      </c>
      <c r="G9417" s="99">
        <v>3849.94</v>
      </c>
    </row>
    <row r="9418" spans="1:7" hidden="1" x14ac:dyDescent="0.2">
      <c r="A9418">
        <v>5111</v>
      </c>
      <c r="B9418" t="s">
        <v>3348</v>
      </c>
      <c r="C9418" t="s">
        <v>10099</v>
      </c>
      <c r="D9418" t="s">
        <v>3355</v>
      </c>
      <c r="E9418" s="99">
        <v>3420.46</v>
      </c>
      <c r="F9418">
        <v>429.48</v>
      </c>
      <c r="G9418" s="99">
        <v>3849.94</v>
      </c>
    </row>
    <row r="9419" spans="1:7" hidden="1" x14ac:dyDescent="0.2">
      <c r="A9419">
        <v>5111</v>
      </c>
      <c r="B9419" t="s">
        <v>3348</v>
      </c>
      <c r="C9419" t="s">
        <v>10100</v>
      </c>
      <c r="D9419" t="s">
        <v>3355</v>
      </c>
      <c r="E9419" s="99">
        <v>3420.46</v>
      </c>
      <c r="F9419">
        <v>429.48</v>
      </c>
      <c r="G9419" s="99">
        <v>3849.94</v>
      </c>
    </row>
    <row r="9420" spans="1:7" hidden="1" x14ac:dyDescent="0.2">
      <c r="A9420">
        <v>5111</v>
      </c>
      <c r="B9420" t="s">
        <v>3348</v>
      </c>
      <c r="C9420" t="s">
        <v>10101</v>
      </c>
      <c r="D9420" t="s">
        <v>3355</v>
      </c>
      <c r="E9420" s="99">
        <v>3420.46</v>
      </c>
      <c r="F9420">
        <v>429.48</v>
      </c>
      <c r="G9420" s="99">
        <v>3849.94</v>
      </c>
    </row>
    <row r="9421" spans="1:7" hidden="1" x14ac:dyDescent="0.2">
      <c r="A9421">
        <v>5111</v>
      </c>
      <c r="B9421" t="s">
        <v>3348</v>
      </c>
      <c r="C9421" t="s">
        <v>10102</v>
      </c>
      <c r="D9421" t="s">
        <v>3355</v>
      </c>
      <c r="E9421" s="99">
        <v>2984.71</v>
      </c>
      <c r="F9421">
        <v>375.01</v>
      </c>
      <c r="G9421" s="99">
        <v>3359.72</v>
      </c>
    </row>
    <row r="9422" spans="1:7" hidden="1" x14ac:dyDescent="0.2">
      <c r="A9422">
        <v>5111</v>
      </c>
      <c r="B9422" t="s">
        <v>3348</v>
      </c>
      <c r="C9422" t="s">
        <v>10103</v>
      </c>
      <c r="D9422" t="s">
        <v>3355</v>
      </c>
      <c r="E9422" s="99">
        <v>2984.71</v>
      </c>
      <c r="F9422">
        <v>375.01</v>
      </c>
      <c r="G9422" s="99">
        <v>3359.72</v>
      </c>
    </row>
    <row r="9423" spans="1:7" hidden="1" x14ac:dyDescent="0.2">
      <c r="A9423">
        <v>5111</v>
      </c>
      <c r="B9423" t="s">
        <v>3348</v>
      </c>
      <c r="C9423" t="s">
        <v>10104</v>
      </c>
      <c r="D9423" t="s">
        <v>3355</v>
      </c>
      <c r="E9423" s="99">
        <v>3420.46</v>
      </c>
      <c r="F9423">
        <v>429.48</v>
      </c>
      <c r="G9423" s="99">
        <v>3849.94</v>
      </c>
    </row>
    <row r="9424" spans="1:7" hidden="1" x14ac:dyDescent="0.2">
      <c r="A9424">
        <v>5111</v>
      </c>
      <c r="B9424" t="s">
        <v>3348</v>
      </c>
      <c r="C9424" t="s">
        <v>10105</v>
      </c>
      <c r="D9424" t="s">
        <v>3355</v>
      </c>
      <c r="E9424" s="99">
        <v>2984.71</v>
      </c>
      <c r="F9424">
        <v>375.01</v>
      </c>
      <c r="G9424" s="99">
        <v>3359.72</v>
      </c>
    </row>
    <row r="9425" spans="1:7" hidden="1" x14ac:dyDescent="0.2">
      <c r="A9425">
        <v>5111</v>
      </c>
      <c r="B9425" t="s">
        <v>3348</v>
      </c>
      <c r="C9425" t="s">
        <v>10106</v>
      </c>
      <c r="D9425" t="s">
        <v>3355</v>
      </c>
      <c r="E9425" s="99">
        <v>2984.71</v>
      </c>
      <c r="F9425">
        <v>375.01</v>
      </c>
      <c r="G9425" s="99">
        <v>3359.72</v>
      </c>
    </row>
    <row r="9426" spans="1:7" hidden="1" x14ac:dyDescent="0.2">
      <c r="A9426">
        <v>5111</v>
      </c>
      <c r="B9426" t="s">
        <v>3348</v>
      </c>
      <c r="C9426" t="s">
        <v>10107</v>
      </c>
      <c r="D9426" t="s">
        <v>3355</v>
      </c>
      <c r="E9426" s="99">
        <v>3420.46</v>
      </c>
      <c r="F9426">
        <v>429.48</v>
      </c>
      <c r="G9426" s="99">
        <v>3849.94</v>
      </c>
    </row>
    <row r="9427" spans="1:7" hidden="1" x14ac:dyDescent="0.2">
      <c r="A9427">
        <v>5111</v>
      </c>
      <c r="B9427" t="s">
        <v>3348</v>
      </c>
      <c r="C9427" t="s">
        <v>10108</v>
      </c>
      <c r="D9427" t="s">
        <v>3355</v>
      </c>
      <c r="E9427" s="99">
        <v>3420.46</v>
      </c>
      <c r="F9427">
        <v>429.48</v>
      </c>
      <c r="G9427" s="99">
        <v>3849.94</v>
      </c>
    </row>
    <row r="9428" spans="1:7" hidden="1" x14ac:dyDescent="0.2">
      <c r="A9428">
        <v>5111</v>
      </c>
      <c r="B9428" t="s">
        <v>3348</v>
      </c>
      <c r="C9428" t="s">
        <v>10109</v>
      </c>
      <c r="D9428" t="s">
        <v>3355</v>
      </c>
      <c r="E9428" s="99">
        <v>3420.46</v>
      </c>
      <c r="F9428">
        <v>429.48</v>
      </c>
      <c r="G9428" s="99">
        <v>3849.94</v>
      </c>
    </row>
    <row r="9429" spans="1:7" hidden="1" x14ac:dyDescent="0.2">
      <c r="A9429" t="s">
        <v>3376</v>
      </c>
      <c r="B9429" t="s">
        <v>3348</v>
      </c>
      <c r="C9429" t="s">
        <v>10110</v>
      </c>
      <c r="D9429">
        <f>-5111-10</f>
        <v>-5121</v>
      </c>
      <c r="E9429" s="99">
        <v>3420.46</v>
      </c>
      <c r="F9429">
        <v>429.48</v>
      </c>
      <c r="G9429" s="99">
        <v>3849.94</v>
      </c>
    </row>
    <row r="9430" spans="1:7" hidden="1" x14ac:dyDescent="0.2">
      <c r="A9430">
        <v>5111</v>
      </c>
      <c r="B9430" t="s">
        <v>3348</v>
      </c>
      <c r="C9430" t="s">
        <v>10111</v>
      </c>
      <c r="D9430" t="s">
        <v>3355</v>
      </c>
      <c r="E9430" s="99">
        <v>3420.46</v>
      </c>
      <c r="F9430">
        <v>429.48</v>
      </c>
      <c r="G9430" s="99">
        <v>3849.94</v>
      </c>
    </row>
    <row r="9431" spans="1:7" hidden="1" x14ac:dyDescent="0.2">
      <c r="A9431">
        <v>5111</v>
      </c>
      <c r="B9431" t="s">
        <v>3348</v>
      </c>
      <c r="C9431" t="s">
        <v>10112</v>
      </c>
      <c r="D9431" t="s">
        <v>3355</v>
      </c>
      <c r="E9431" s="99">
        <v>2984.71</v>
      </c>
      <c r="F9431">
        <v>375.01</v>
      </c>
      <c r="G9431" s="99">
        <v>3359.72</v>
      </c>
    </row>
    <row r="9432" spans="1:7" hidden="1" x14ac:dyDescent="0.2">
      <c r="A9432">
        <v>5111</v>
      </c>
      <c r="B9432" t="s">
        <v>3348</v>
      </c>
      <c r="C9432" t="s">
        <v>10113</v>
      </c>
      <c r="D9432" t="s">
        <v>3355</v>
      </c>
      <c r="E9432" s="99">
        <v>3420.46</v>
      </c>
      <c r="F9432">
        <v>429.48</v>
      </c>
      <c r="G9432" s="99">
        <v>3849.94</v>
      </c>
    </row>
    <row r="9433" spans="1:7" hidden="1" x14ac:dyDescent="0.2">
      <c r="A9433">
        <v>5111</v>
      </c>
      <c r="B9433" t="s">
        <v>3348</v>
      </c>
      <c r="C9433" t="s">
        <v>10114</v>
      </c>
      <c r="D9433" t="s">
        <v>3355</v>
      </c>
      <c r="E9433" s="99">
        <v>3420.46</v>
      </c>
      <c r="F9433">
        <v>429.48</v>
      </c>
      <c r="G9433" s="99">
        <v>3849.94</v>
      </c>
    </row>
    <row r="9434" spans="1:7" hidden="1" x14ac:dyDescent="0.2">
      <c r="A9434">
        <v>5111</v>
      </c>
      <c r="B9434" t="s">
        <v>3348</v>
      </c>
      <c r="C9434" t="s">
        <v>10115</v>
      </c>
      <c r="D9434" t="s">
        <v>3355</v>
      </c>
      <c r="E9434" s="99">
        <v>2984.71</v>
      </c>
      <c r="F9434">
        <v>375.01</v>
      </c>
      <c r="G9434" s="99">
        <v>3359.72</v>
      </c>
    </row>
    <row r="9435" spans="1:7" hidden="1" x14ac:dyDescent="0.2">
      <c r="A9435">
        <v>5111</v>
      </c>
      <c r="B9435" t="s">
        <v>3348</v>
      </c>
      <c r="C9435" t="s">
        <v>10116</v>
      </c>
      <c r="D9435" t="s">
        <v>3355</v>
      </c>
      <c r="E9435" s="99">
        <v>2984.71</v>
      </c>
      <c r="F9435">
        <v>375.01</v>
      </c>
      <c r="G9435" s="99">
        <v>3359.72</v>
      </c>
    </row>
    <row r="9436" spans="1:7" hidden="1" x14ac:dyDescent="0.2">
      <c r="A9436">
        <v>5111</v>
      </c>
      <c r="B9436" t="s">
        <v>3348</v>
      </c>
      <c r="C9436" t="s">
        <v>10117</v>
      </c>
      <c r="D9436" t="s">
        <v>3355</v>
      </c>
      <c r="E9436" s="99">
        <v>3420.46</v>
      </c>
      <c r="F9436">
        <v>429.48</v>
      </c>
      <c r="G9436" s="99">
        <v>3849.94</v>
      </c>
    </row>
    <row r="9437" spans="1:7" hidden="1" x14ac:dyDescent="0.2">
      <c r="A9437">
        <v>5111</v>
      </c>
      <c r="B9437" t="s">
        <v>3348</v>
      </c>
      <c r="C9437" t="s">
        <v>10118</v>
      </c>
      <c r="D9437" t="s">
        <v>3355</v>
      </c>
      <c r="E9437" s="99">
        <v>3420.46</v>
      </c>
      <c r="F9437">
        <v>429.48</v>
      </c>
      <c r="G9437" s="99">
        <v>3849.94</v>
      </c>
    </row>
    <row r="9438" spans="1:7" hidden="1" x14ac:dyDescent="0.2">
      <c r="A9438" t="s">
        <v>357</v>
      </c>
    </row>
    <row r="9439" spans="1:7" hidden="1" x14ac:dyDescent="0.2"/>
    <row r="9440" spans="1:7" hidden="1" x14ac:dyDescent="0.2"/>
    <row r="9441" spans="1:7" hidden="1" x14ac:dyDescent="0.2"/>
    <row r="9442" spans="1:7" hidden="1" x14ac:dyDescent="0.2">
      <c r="A9442" t="s">
        <v>2523</v>
      </c>
      <c r="C9442" t="s">
        <v>2832</v>
      </c>
      <c r="D9442" t="s">
        <v>2833</v>
      </c>
      <c r="E9442" t="s">
        <v>2834</v>
      </c>
      <c r="F9442" t="s">
        <v>2835</v>
      </c>
      <c r="G9442" t="s">
        <v>2836</v>
      </c>
    </row>
    <row r="9443" spans="1:7" hidden="1" x14ac:dyDescent="0.2">
      <c r="C9443" t="s">
        <v>2837</v>
      </c>
      <c r="D9443" t="s">
        <v>2838</v>
      </c>
      <c r="E9443" s="100">
        <v>43344</v>
      </c>
      <c r="F9443" t="s">
        <v>2839</v>
      </c>
      <c r="G9443" t="s">
        <v>10119</v>
      </c>
    </row>
    <row r="9444" spans="1:7" hidden="1" x14ac:dyDescent="0.2"/>
    <row r="9445" spans="1:7" hidden="1" x14ac:dyDescent="0.2">
      <c r="B9445" t="s">
        <v>2841</v>
      </c>
    </row>
    <row r="9446" spans="1:7" hidden="1" x14ac:dyDescent="0.2">
      <c r="A9446" t="s">
        <v>2842</v>
      </c>
      <c r="B9446" t="s">
        <v>2843</v>
      </c>
      <c r="C9446" t="s">
        <v>2844</v>
      </c>
    </row>
    <row r="9447" spans="1:7" hidden="1" x14ac:dyDescent="0.2"/>
    <row r="9448" spans="1:7" hidden="1" x14ac:dyDescent="0.2">
      <c r="B9448" t="s">
        <v>2845</v>
      </c>
      <c r="C9448" t="s">
        <v>2846</v>
      </c>
    </row>
    <row r="9449" spans="1:7" hidden="1" x14ac:dyDescent="0.2">
      <c r="B9449" t="s">
        <v>2847</v>
      </c>
      <c r="C9449" t="s">
        <v>2848</v>
      </c>
      <c r="D9449" t="s">
        <v>2849</v>
      </c>
      <c r="E9449" t="s">
        <v>2850</v>
      </c>
    </row>
    <row r="9450" spans="1:7" hidden="1" x14ac:dyDescent="0.2"/>
    <row r="9451" spans="1:7" hidden="1" x14ac:dyDescent="0.2"/>
    <row r="9452" spans="1:7" hidden="1" x14ac:dyDescent="0.2">
      <c r="A9452" t="s">
        <v>2851</v>
      </c>
      <c r="B9452" t="s">
        <v>2852</v>
      </c>
      <c r="C9452" t="s">
        <v>2853</v>
      </c>
      <c r="E9452" t="s">
        <v>2854</v>
      </c>
      <c r="F9452" t="s">
        <v>2855</v>
      </c>
      <c r="G9452" t="s">
        <v>2856</v>
      </c>
    </row>
    <row r="9453" spans="1:7" hidden="1" x14ac:dyDescent="0.2">
      <c r="A9453" t="s">
        <v>2857</v>
      </c>
      <c r="B9453" t="s">
        <v>2858</v>
      </c>
      <c r="C9453" t="s">
        <v>2859</v>
      </c>
      <c r="D9453" t="s">
        <v>2860</v>
      </c>
      <c r="E9453" t="s">
        <v>2861</v>
      </c>
      <c r="F9453" t="s">
        <v>2861</v>
      </c>
      <c r="G9453" t="s">
        <v>2861</v>
      </c>
    </row>
    <row r="9454" spans="1:7" hidden="1" x14ac:dyDescent="0.2">
      <c r="A9454">
        <v>5111</v>
      </c>
      <c r="B9454" t="s">
        <v>3348</v>
      </c>
      <c r="C9454" t="s">
        <v>10120</v>
      </c>
      <c r="D9454" t="s">
        <v>3355</v>
      </c>
      <c r="E9454" s="99">
        <v>3420.46</v>
      </c>
      <c r="F9454">
        <v>429.48</v>
      </c>
      <c r="G9454" s="99">
        <v>3849.94</v>
      </c>
    </row>
    <row r="9455" spans="1:7" hidden="1" x14ac:dyDescent="0.2">
      <c r="A9455">
        <v>5111</v>
      </c>
      <c r="B9455" t="s">
        <v>3348</v>
      </c>
      <c r="C9455" t="s">
        <v>10121</v>
      </c>
      <c r="D9455" t="s">
        <v>3355</v>
      </c>
      <c r="E9455" s="99">
        <v>2984.71</v>
      </c>
      <c r="F9455">
        <v>375.01</v>
      </c>
      <c r="G9455" s="99">
        <v>3359.72</v>
      </c>
    </row>
    <row r="9456" spans="1:7" hidden="1" x14ac:dyDescent="0.2">
      <c r="A9456">
        <v>5111</v>
      </c>
      <c r="B9456" t="s">
        <v>3348</v>
      </c>
      <c r="C9456" t="s">
        <v>10122</v>
      </c>
      <c r="D9456" t="s">
        <v>3355</v>
      </c>
      <c r="E9456" s="99">
        <v>3420.46</v>
      </c>
      <c r="F9456">
        <v>429.48</v>
      </c>
      <c r="G9456" s="99">
        <v>3849.94</v>
      </c>
    </row>
    <row r="9457" spans="1:7" hidden="1" x14ac:dyDescent="0.2">
      <c r="A9457">
        <v>5111</v>
      </c>
      <c r="B9457" t="s">
        <v>3348</v>
      </c>
      <c r="C9457" t="s">
        <v>10123</v>
      </c>
      <c r="D9457" t="s">
        <v>3355</v>
      </c>
      <c r="E9457" s="99">
        <v>3420.46</v>
      </c>
      <c r="F9457">
        <v>429.48</v>
      </c>
      <c r="G9457" s="99">
        <v>3849.94</v>
      </c>
    </row>
    <row r="9458" spans="1:7" hidden="1" x14ac:dyDescent="0.2">
      <c r="A9458">
        <v>5111</v>
      </c>
      <c r="B9458" t="s">
        <v>3348</v>
      </c>
      <c r="C9458" t="s">
        <v>10124</v>
      </c>
      <c r="D9458" t="s">
        <v>3355</v>
      </c>
      <c r="E9458" s="99">
        <v>3420.46</v>
      </c>
      <c r="F9458">
        <v>429.48</v>
      </c>
      <c r="G9458" s="99">
        <v>3849.94</v>
      </c>
    </row>
    <row r="9459" spans="1:7" hidden="1" x14ac:dyDescent="0.2">
      <c r="A9459">
        <v>5111</v>
      </c>
      <c r="B9459" t="s">
        <v>3348</v>
      </c>
      <c r="C9459" t="s">
        <v>10125</v>
      </c>
      <c r="D9459" t="s">
        <v>3355</v>
      </c>
      <c r="E9459" s="99">
        <v>3420.46</v>
      </c>
      <c r="F9459">
        <v>429.48</v>
      </c>
      <c r="G9459" s="99">
        <v>3849.94</v>
      </c>
    </row>
    <row r="9460" spans="1:7" hidden="1" x14ac:dyDescent="0.2">
      <c r="A9460">
        <v>5111</v>
      </c>
      <c r="B9460" t="s">
        <v>3348</v>
      </c>
      <c r="C9460" t="s">
        <v>10126</v>
      </c>
      <c r="D9460" t="s">
        <v>3355</v>
      </c>
      <c r="E9460" s="99">
        <v>3420.46</v>
      </c>
      <c r="F9460">
        <v>429.48</v>
      </c>
      <c r="G9460" s="99">
        <v>3849.94</v>
      </c>
    </row>
    <row r="9461" spans="1:7" hidden="1" x14ac:dyDescent="0.2">
      <c r="A9461">
        <v>5111</v>
      </c>
      <c r="B9461" t="s">
        <v>3348</v>
      </c>
      <c r="C9461" t="s">
        <v>10127</v>
      </c>
      <c r="D9461" t="s">
        <v>3355</v>
      </c>
      <c r="E9461" s="99">
        <v>3420.46</v>
      </c>
      <c r="F9461">
        <v>429.48</v>
      </c>
      <c r="G9461" s="99">
        <v>3849.94</v>
      </c>
    </row>
    <row r="9462" spans="1:7" hidden="1" x14ac:dyDescent="0.2">
      <c r="A9462">
        <v>5111</v>
      </c>
      <c r="B9462" t="s">
        <v>3348</v>
      </c>
      <c r="C9462" t="s">
        <v>10128</v>
      </c>
      <c r="D9462" t="s">
        <v>3355</v>
      </c>
      <c r="E9462" s="99">
        <v>3420.46</v>
      </c>
      <c r="F9462">
        <v>429.48</v>
      </c>
      <c r="G9462" s="99">
        <v>3849.94</v>
      </c>
    </row>
    <row r="9463" spans="1:7" hidden="1" x14ac:dyDescent="0.2">
      <c r="A9463">
        <v>5111</v>
      </c>
      <c r="B9463" t="s">
        <v>3348</v>
      </c>
      <c r="C9463" t="s">
        <v>10129</v>
      </c>
      <c r="D9463" t="s">
        <v>3355</v>
      </c>
      <c r="E9463" s="99">
        <v>3420.46</v>
      </c>
      <c r="F9463">
        <v>429.48</v>
      </c>
      <c r="G9463" s="99">
        <v>3849.94</v>
      </c>
    </row>
    <row r="9464" spans="1:7" hidden="1" x14ac:dyDescent="0.2">
      <c r="A9464">
        <v>5111</v>
      </c>
      <c r="B9464" t="s">
        <v>3348</v>
      </c>
      <c r="C9464" t="s">
        <v>10130</v>
      </c>
      <c r="D9464" t="s">
        <v>3355</v>
      </c>
      <c r="E9464" s="99">
        <v>3420.46</v>
      </c>
      <c r="F9464">
        <v>429.48</v>
      </c>
      <c r="G9464" s="99">
        <v>3849.94</v>
      </c>
    </row>
    <row r="9465" spans="1:7" hidden="1" x14ac:dyDescent="0.2">
      <c r="A9465">
        <v>5111</v>
      </c>
      <c r="B9465" t="s">
        <v>3348</v>
      </c>
      <c r="C9465" t="s">
        <v>10131</v>
      </c>
      <c r="D9465" t="s">
        <v>3355</v>
      </c>
      <c r="E9465" s="99">
        <v>3420.46</v>
      </c>
      <c r="F9465">
        <v>429.48</v>
      </c>
      <c r="G9465" s="99">
        <v>3849.94</v>
      </c>
    </row>
    <row r="9466" spans="1:7" hidden="1" x14ac:dyDescent="0.2">
      <c r="A9466">
        <v>5111</v>
      </c>
      <c r="B9466" t="s">
        <v>3348</v>
      </c>
      <c r="C9466" t="s">
        <v>10132</v>
      </c>
      <c r="D9466" t="s">
        <v>3355</v>
      </c>
      <c r="E9466" s="99">
        <v>3420.46</v>
      </c>
      <c r="F9466">
        <v>429.48</v>
      </c>
      <c r="G9466" s="99">
        <v>3849.94</v>
      </c>
    </row>
    <row r="9467" spans="1:7" hidden="1" x14ac:dyDescent="0.2">
      <c r="A9467">
        <v>5111</v>
      </c>
      <c r="B9467" t="s">
        <v>3348</v>
      </c>
      <c r="C9467" t="s">
        <v>10133</v>
      </c>
      <c r="D9467" t="s">
        <v>3355</v>
      </c>
      <c r="E9467" s="99">
        <v>3420.46</v>
      </c>
      <c r="F9467">
        <v>429.48</v>
      </c>
      <c r="G9467" s="99">
        <v>3849.94</v>
      </c>
    </row>
    <row r="9468" spans="1:7" hidden="1" x14ac:dyDescent="0.2">
      <c r="A9468">
        <v>5111</v>
      </c>
      <c r="B9468" t="s">
        <v>3348</v>
      </c>
      <c r="C9468" t="s">
        <v>10134</v>
      </c>
      <c r="D9468" t="s">
        <v>3355</v>
      </c>
      <c r="E9468" s="99">
        <v>3420.46</v>
      </c>
      <c r="F9468">
        <v>429.48</v>
      </c>
      <c r="G9468" s="99">
        <v>3849.94</v>
      </c>
    </row>
    <row r="9469" spans="1:7" hidden="1" x14ac:dyDescent="0.2">
      <c r="A9469">
        <v>5111</v>
      </c>
      <c r="B9469" t="s">
        <v>3348</v>
      </c>
      <c r="C9469" t="s">
        <v>10135</v>
      </c>
      <c r="D9469" t="s">
        <v>3355</v>
      </c>
      <c r="E9469" s="99">
        <v>3420.46</v>
      </c>
      <c r="F9469">
        <v>429.48</v>
      </c>
      <c r="G9469" s="99">
        <v>3849.94</v>
      </c>
    </row>
    <row r="9470" spans="1:7" hidden="1" x14ac:dyDescent="0.2">
      <c r="A9470">
        <v>5111</v>
      </c>
      <c r="B9470" t="s">
        <v>3348</v>
      </c>
      <c r="C9470" t="s">
        <v>10136</v>
      </c>
      <c r="D9470" t="s">
        <v>3355</v>
      </c>
      <c r="E9470" s="99">
        <v>3420.46</v>
      </c>
      <c r="F9470">
        <v>429.48</v>
      </c>
      <c r="G9470" s="99">
        <v>3849.94</v>
      </c>
    </row>
    <row r="9471" spans="1:7" hidden="1" x14ac:dyDescent="0.2">
      <c r="A9471">
        <v>5111</v>
      </c>
      <c r="B9471" t="s">
        <v>3348</v>
      </c>
      <c r="C9471" t="s">
        <v>10137</v>
      </c>
      <c r="D9471" t="s">
        <v>3355</v>
      </c>
      <c r="E9471" s="99">
        <v>3420.46</v>
      </c>
      <c r="F9471">
        <v>429.48</v>
      </c>
      <c r="G9471" s="99">
        <v>3849.94</v>
      </c>
    </row>
    <row r="9472" spans="1:7" hidden="1" x14ac:dyDescent="0.2">
      <c r="A9472">
        <v>5111</v>
      </c>
      <c r="B9472" t="s">
        <v>3348</v>
      </c>
      <c r="C9472" t="s">
        <v>10138</v>
      </c>
      <c r="D9472" t="s">
        <v>3355</v>
      </c>
      <c r="E9472" s="99">
        <v>3420.46</v>
      </c>
      <c r="F9472">
        <v>429.48</v>
      </c>
      <c r="G9472" s="99">
        <v>3849.94</v>
      </c>
    </row>
    <row r="9473" spans="1:7" hidden="1" x14ac:dyDescent="0.2">
      <c r="A9473">
        <v>5111</v>
      </c>
      <c r="B9473" t="s">
        <v>3348</v>
      </c>
      <c r="C9473" t="s">
        <v>10139</v>
      </c>
      <c r="D9473" t="s">
        <v>3355</v>
      </c>
      <c r="E9473" s="99">
        <v>3420.46</v>
      </c>
      <c r="F9473">
        <v>429.48</v>
      </c>
      <c r="G9473" s="99">
        <v>3849.94</v>
      </c>
    </row>
    <row r="9474" spans="1:7" hidden="1" x14ac:dyDescent="0.2">
      <c r="A9474">
        <v>5111</v>
      </c>
      <c r="B9474" t="s">
        <v>3348</v>
      </c>
      <c r="C9474" t="s">
        <v>10140</v>
      </c>
      <c r="D9474" t="s">
        <v>3355</v>
      </c>
      <c r="E9474" s="99">
        <v>3420.46</v>
      </c>
      <c r="F9474">
        <v>429.48</v>
      </c>
      <c r="G9474" s="99">
        <v>3849.94</v>
      </c>
    </row>
    <row r="9475" spans="1:7" hidden="1" x14ac:dyDescent="0.2">
      <c r="A9475">
        <v>5111</v>
      </c>
      <c r="B9475" t="s">
        <v>3348</v>
      </c>
      <c r="C9475" t="s">
        <v>10141</v>
      </c>
      <c r="D9475" t="s">
        <v>3355</v>
      </c>
      <c r="E9475" s="99">
        <v>2984.71</v>
      </c>
      <c r="F9475">
        <v>375.01</v>
      </c>
      <c r="G9475" s="99">
        <v>3359.72</v>
      </c>
    </row>
    <row r="9476" spans="1:7" hidden="1" x14ac:dyDescent="0.2">
      <c r="A9476">
        <v>5111</v>
      </c>
      <c r="B9476" t="s">
        <v>3348</v>
      </c>
      <c r="C9476" t="s">
        <v>10142</v>
      </c>
      <c r="D9476" t="s">
        <v>3355</v>
      </c>
      <c r="E9476" s="99">
        <v>3420.46</v>
      </c>
      <c r="F9476">
        <v>429.48</v>
      </c>
      <c r="G9476" s="99">
        <v>3849.94</v>
      </c>
    </row>
    <row r="9477" spans="1:7" hidden="1" x14ac:dyDescent="0.2">
      <c r="A9477">
        <v>5111</v>
      </c>
      <c r="B9477" t="s">
        <v>3348</v>
      </c>
      <c r="C9477" t="s">
        <v>10143</v>
      </c>
      <c r="D9477" t="s">
        <v>3355</v>
      </c>
      <c r="E9477" s="99">
        <v>3420.46</v>
      </c>
      <c r="F9477">
        <v>429.48</v>
      </c>
      <c r="G9477" s="99">
        <v>3849.94</v>
      </c>
    </row>
    <row r="9478" spans="1:7" hidden="1" x14ac:dyDescent="0.2">
      <c r="A9478">
        <v>5111</v>
      </c>
      <c r="B9478" t="s">
        <v>3348</v>
      </c>
      <c r="C9478" t="s">
        <v>10144</v>
      </c>
      <c r="D9478" t="s">
        <v>3355</v>
      </c>
      <c r="E9478" s="99">
        <v>3420.46</v>
      </c>
      <c r="F9478">
        <v>429.48</v>
      </c>
      <c r="G9478" s="99">
        <v>3849.94</v>
      </c>
    </row>
    <row r="9479" spans="1:7" hidden="1" x14ac:dyDescent="0.2">
      <c r="A9479">
        <v>5111</v>
      </c>
      <c r="B9479" t="s">
        <v>3348</v>
      </c>
      <c r="C9479" t="s">
        <v>10145</v>
      </c>
      <c r="D9479" t="s">
        <v>3355</v>
      </c>
      <c r="E9479" s="99">
        <v>2984.71</v>
      </c>
      <c r="F9479">
        <v>375.01</v>
      </c>
      <c r="G9479" s="99">
        <v>3359.72</v>
      </c>
    </row>
    <row r="9480" spans="1:7" hidden="1" x14ac:dyDescent="0.2">
      <c r="A9480">
        <v>5111</v>
      </c>
      <c r="B9480" t="s">
        <v>3348</v>
      </c>
      <c r="C9480" t="s">
        <v>10146</v>
      </c>
      <c r="D9480" t="s">
        <v>3355</v>
      </c>
      <c r="E9480" s="99">
        <v>2984.71</v>
      </c>
      <c r="F9480">
        <v>375.01</v>
      </c>
      <c r="G9480" s="99">
        <v>3359.72</v>
      </c>
    </row>
    <row r="9481" spans="1:7" hidden="1" x14ac:dyDescent="0.2">
      <c r="A9481">
        <v>5111</v>
      </c>
      <c r="B9481" t="s">
        <v>3348</v>
      </c>
      <c r="C9481" t="s">
        <v>10147</v>
      </c>
      <c r="D9481" t="s">
        <v>3355</v>
      </c>
      <c r="E9481" s="99">
        <v>2984.71</v>
      </c>
      <c r="F9481">
        <v>375.01</v>
      </c>
      <c r="G9481" s="99">
        <v>3359.72</v>
      </c>
    </row>
    <row r="9482" spans="1:7" hidden="1" x14ac:dyDescent="0.2">
      <c r="A9482">
        <v>5111</v>
      </c>
      <c r="B9482" t="s">
        <v>3348</v>
      </c>
      <c r="C9482" t="s">
        <v>10148</v>
      </c>
      <c r="D9482" t="s">
        <v>3355</v>
      </c>
      <c r="E9482" s="99">
        <v>3420.46</v>
      </c>
      <c r="F9482">
        <v>429.48</v>
      </c>
      <c r="G9482" s="99">
        <v>3849.94</v>
      </c>
    </row>
    <row r="9483" spans="1:7" hidden="1" x14ac:dyDescent="0.2">
      <c r="A9483">
        <v>5111</v>
      </c>
      <c r="B9483" t="s">
        <v>3348</v>
      </c>
      <c r="C9483" t="s">
        <v>10149</v>
      </c>
      <c r="D9483" t="s">
        <v>3355</v>
      </c>
      <c r="E9483" s="99">
        <v>3420.46</v>
      </c>
      <c r="F9483">
        <v>429.48</v>
      </c>
      <c r="G9483" s="99">
        <v>3849.94</v>
      </c>
    </row>
    <row r="9484" spans="1:7" hidden="1" x14ac:dyDescent="0.2">
      <c r="A9484">
        <v>5111</v>
      </c>
      <c r="B9484" t="s">
        <v>3348</v>
      </c>
      <c r="C9484" t="s">
        <v>10150</v>
      </c>
      <c r="D9484" t="s">
        <v>3355</v>
      </c>
      <c r="E9484" s="99">
        <v>2984.71</v>
      </c>
      <c r="F9484">
        <v>375.01</v>
      </c>
      <c r="G9484" s="99">
        <v>3359.72</v>
      </c>
    </row>
    <row r="9485" spans="1:7" hidden="1" x14ac:dyDescent="0.2">
      <c r="A9485">
        <v>5111</v>
      </c>
      <c r="B9485" t="s">
        <v>3348</v>
      </c>
      <c r="C9485" t="s">
        <v>10151</v>
      </c>
      <c r="D9485" t="s">
        <v>3355</v>
      </c>
      <c r="E9485" s="99">
        <v>3420.46</v>
      </c>
      <c r="F9485">
        <v>429.48</v>
      </c>
      <c r="G9485" s="99">
        <v>3849.94</v>
      </c>
    </row>
    <row r="9486" spans="1:7" hidden="1" x14ac:dyDescent="0.2">
      <c r="A9486">
        <v>5111</v>
      </c>
      <c r="B9486" t="s">
        <v>3348</v>
      </c>
      <c r="C9486" t="s">
        <v>10152</v>
      </c>
      <c r="D9486" t="s">
        <v>3355</v>
      </c>
      <c r="E9486" s="99">
        <v>3420.46</v>
      </c>
      <c r="F9486">
        <v>429.48</v>
      </c>
      <c r="G9486" s="99">
        <v>3849.94</v>
      </c>
    </row>
    <row r="9487" spans="1:7" hidden="1" x14ac:dyDescent="0.2">
      <c r="A9487">
        <v>5111</v>
      </c>
      <c r="B9487" t="s">
        <v>3348</v>
      </c>
      <c r="C9487" t="s">
        <v>10153</v>
      </c>
      <c r="D9487" t="s">
        <v>3355</v>
      </c>
      <c r="E9487" s="99">
        <v>3420.46</v>
      </c>
      <c r="F9487">
        <v>429.48</v>
      </c>
      <c r="G9487" s="99">
        <v>3849.94</v>
      </c>
    </row>
    <row r="9488" spans="1:7" hidden="1" x14ac:dyDescent="0.2">
      <c r="A9488">
        <v>5111</v>
      </c>
      <c r="B9488" t="s">
        <v>3348</v>
      </c>
      <c r="C9488" t="s">
        <v>10154</v>
      </c>
      <c r="D9488" t="s">
        <v>3355</v>
      </c>
      <c r="E9488" s="99">
        <v>2984.71</v>
      </c>
      <c r="F9488">
        <v>375.01</v>
      </c>
      <c r="G9488" s="99">
        <v>3359.72</v>
      </c>
    </row>
    <row r="9489" spans="1:7" hidden="1" x14ac:dyDescent="0.2">
      <c r="A9489">
        <v>5111</v>
      </c>
      <c r="B9489" t="s">
        <v>3348</v>
      </c>
      <c r="C9489" t="s">
        <v>10155</v>
      </c>
      <c r="D9489" t="s">
        <v>3355</v>
      </c>
      <c r="E9489" s="99">
        <v>3420.46</v>
      </c>
      <c r="F9489">
        <v>429.48</v>
      </c>
      <c r="G9489" s="99">
        <v>3849.94</v>
      </c>
    </row>
    <row r="9490" spans="1:7" hidden="1" x14ac:dyDescent="0.2">
      <c r="A9490">
        <v>5111</v>
      </c>
      <c r="B9490" t="s">
        <v>3348</v>
      </c>
      <c r="C9490" t="s">
        <v>10156</v>
      </c>
      <c r="D9490" t="s">
        <v>3355</v>
      </c>
      <c r="E9490" s="99">
        <v>2984.71</v>
      </c>
      <c r="F9490">
        <v>375.01</v>
      </c>
      <c r="G9490" s="99">
        <v>3359.72</v>
      </c>
    </row>
    <row r="9491" spans="1:7" hidden="1" x14ac:dyDescent="0.2">
      <c r="A9491">
        <v>5111</v>
      </c>
      <c r="B9491" t="s">
        <v>3348</v>
      </c>
      <c r="C9491" t="s">
        <v>10157</v>
      </c>
      <c r="D9491" t="s">
        <v>3355</v>
      </c>
      <c r="E9491" s="99">
        <v>3420.46</v>
      </c>
      <c r="F9491">
        <v>429.48</v>
      </c>
      <c r="G9491" s="99">
        <v>3849.94</v>
      </c>
    </row>
    <row r="9492" spans="1:7" hidden="1" x14ac:dyDescent="0.2">
      <c r="A9492">
        <v>5111</v>
      </c>
      <c r="B9492" t="s">
        <v>3348</v>
      </c>
      <c r="C9492" t="s">
        <v>10158</v>
      </c>
      <c r="D9492" t="s">
        <v>3355</v>
      </c>
      <c r="E9492" s="99">
        <v>2984.71</v>
      </c>
      <c r="F9492">
        <v>375.01</v>
      </c>
      <c r="G9492" s="99">
        <v>3359.72</v>
      </c>
    </row>
    <row r="9493" spans="1:7" hidden="1" x14ac:dyDescent="0.2">
      <c r="A9493">
        <v>5111</v>
      </c>
      <c r="B9493" t="s">
        <v>3348</v>
      </c>
      <c r="C9493" t="s">
        <v>10159</v>
      </c>
      <c r="D9493" t="s">
        <v>3355</v>
      </c>
      <c r="E9493" s="99">
        <v>2984.71</v>
      </c>
      <c r="F9493">
        <v>375.01</v>
      </c>
      <c r="G9493" s="99">
        <v>3359.72</v>
      </c>
    </row>
    <row r="9494" spans="1:7" hidden="1" x14ac:dyDescent="0.2">
      <c r="A9494">
        <v>5111</v>
      </c>
      <c r="B9494" t="s">
        <v>3348</v>
      </c>
      <c r="C9494" t="s">
        <v>10160</v>
      </c>
      <c r="D9494" t="s">
        <v>3355</v>
      </c>
      <c r="E9494" s="99">
        <v>3420.46</v>
      </c>
      <c r="F9494">
        <v>429.48</v>
      </c>
      <c r="G9494" s="99">
        <v>3849.94</v>
      </c>
    </row>
    <row r="9495" spans="1:7" hidden="1" x14ac:dyDescent="0.2">
      <c r="A9495" t="s">
        <v>3376</v>
      </c>
      <c r="B9495" t="s">
        <v>3348</v>
      </c>
      <c r="C9495" t="s">
        <v>10161</v>
      </c>
      <c r="D9495">
        <f>-5111-10</f>
        <v>-5121</v>
      </c>
      <c r="E9495" s="99">
        <v>3420.46</v>
      </c>
      <c r="F9495">
        <v>429.48</v>
      </c>
      <c r="G9495" s="99">
        <v>3849.94</v>
      </c>
    </row>
    <row r="9496" spans="1:7" hidden="1" x14ac:dyDescent="0.2">
      <c r="A9496">
        <v>5111</v>
      </c>
      <c r="B9496" t="s">
        <v>3348</v>
      </c>
      <c r="C9496" t="s">
        <v>10162</v>
      </c>
      <c r="D9496" t="s">
        <v>3355</v>
      </c>
      <c r="E9496" s="99">
        <v>3420.46</v>
      </c>
      <c r="F9496">
        <v>429.48</v>
      </c>
      <c r="G9496" s="99">
        <v>3849.94</v>
      </c>
    </row>
    <row r="9497" spans="1:7" hidden="1" x14ac:dyDescent="0.2">
      <c r="A9497">
        <v>5111</v>
      </c>
      <c r="B9497" t="s">
        <v>3348</v>
      </c>
      <c r="C9497" t="s">
        <v>10163</v>
      </c>
      <c r="D9497" t="s">
        <v>3355</v>
      </c>
      <c r="E9497" s="99">
        <v>3420.46</v>
      </c>
      <c r="F9497">
        <v>429.48</v>
      </c>
      <c r="G9497" s="99">
        <v>3849.94</v>
      </c>
    </row>
    <row r="9498" spans="1:7" hidden="1" x14ac:dyDescent="0.2">
      <c r="A9498">
        <v>5111</v>
      </c>
      <c r="B9498" t="s">
        <v>3348</v>
      </c>
      <c r="C9498" t="s">
        <v>10164</v>
      </c>
      <c r="D9498" t="s">
        <v>3355</v>
      </c>
      <c r="E9498" s="99">
        <v>3420.46</v>
      </c>
      <c r="F9498">
        <v>429.48</v>
      </c>
      <c r="G9498" s="99">
        <v>3849.94</v>
      </c>
    </row>
    <row r="9499" spans="1:7" hidden="1" x14ac:dyDescent="0.2">
      <c r="A9499">
        <v>5111</v>
      </c>
      <c r="B9499" t="s">
        <v>3348</v>
      </c>
      <c r="C9499" t="s">
        <v>10165</v>
      </c>
      <c r="D9499" t="s">
        <v>3355</v>
      </c>
      <c r="E9499" s="99">
        <v>2984.71</v>
      </c>
      <c r="F9499">
        <v>375.01</v>
      </c>
      <c r="G9499" s="99">
        <v>3359.72</v>
      </c>
    </row>
    <row r="9500" spans="1:7" hidden="1" x14ac:dyDescent="0.2">
      <c r="A9500">
        <v>5111</v>
      </c>
      <c r="B9500" t="s">
        <v>3348</v>
      </c>
      <c r="C9500" t="s">
        <v>10166</v>
      </c>
      <c r="D9500" t="s">
        <v>3355</v>
      </c>
      <c r="E9500" s="99">
        <v>3420.46</v>
      </c>
      <c r="F9500">
        <v>429.48</v>
      </c>
      <c r="G9500" s="99">
        <v>3849.94</v>
      </c>
    </row>
    <row r="9501" spans="1:7" hidden="1" x14ac:dyDescent="0.2">
      <c r="A9501">
        <v>5111</v>
      </c>
      <c r="B9501" t="s">
        <v>3348</v>
      </c>
      <c r="C9501" t="s">
        <v>10167</v>
      </c>
      <c r="D9501" t="s">
        <v>3355</v>
      </c>
      <c r="E9501" s="99">
        <v>2984.71</v>
      </c>
      <c r="F9501">
        <v>375.01</v>
      </c>
      <c r="G9501" s="99">
        <v>3359.72</v>
      </c>
    </row>
    <row r="9502" spans="1:7" hidden="1" x14ac:dyDescent="0.2">
      <c r="A9502">
        <v>5111</v>
      </c>
      <c r="B9502" t="s">
        <v>3348</v>
      </c>
      <c r="C9502" t="s">
        <v>10168</v>
      </c>
      <c r="D9502" t="s">
        <v>3355</v>
      </c>
      <c r="E9502" s="99">
        <v>2984.71</v>
      </c>
      <c r="F9502">
        <v>375.01</v>
      </c>
      <c r="G9502" s="99">
        <v>3359.72</v>
      </c>
    </row>
    <row r="9503" spans="1:7" hidden="1" x14ac:dyDescent="0.2">
      <c r="A9503">
        <v>5111</v>
      </c>
      <c r="B9503" t="s">
        <v>3348</v>
      </c>
      <c r="C9503" t="s">
        <v>10169</v>
      </c>
      <c r="D9503" t="s">
        <v>3355</v>
      </c>
      <c r="E9503" s="99">
        <v>3420.46</v>
      </c>
      <c r="F9503">
        <v>429.48</v>
      </c>
      <c r="G9503" s="99">
        <v>3849.94</v>
      </c>
    </row>
    <row r="9504" spans="1:7" hidden="1" x14ac:dyDescent="0.2">
      <c r="A9504" t="s">
        <v>357</v>
      </c>
    </row>
    <row r="9505" spans="1:7" hidden="1" x14ac:dyDescent="0.2"/>
    <row r="9506" spans="1:7" hidden="1" x14ac:dyDescent="0.2"/>
    <row r="9507" spans="1:7" hidden="1" x14ac:dyDescent="0.2"/>
    <row r="9508" spans="1:7" hidden="1" x14ac:dyDescent="0.2">
      <c r="A9508" t="s">
        <v>2523</v>
      </c>
      <c r="C9508" t="s">
        <v>2832</v>
      </c>
      <c r="D9508" t="s">
        <v>2833</v>
      </c>
      <c r="E9508" t="s">
        <v>2834</v>
      </c>
      <c r="F9508" t="s">
        <v>2835</v>
      </c>
      <c r="G9508" t="s">
        <v>2836</v>
      </c>
    </row>
    <row r="9509" spans="1:7" hidden="1" x14ac:dyDescent="0.2">
      <c r="C9509" t="s">
        <v>2837</v>
      </c>
      <c r="D9509" t="s">
        <v>2838</v>
      </c>
      <c r="E9509" s="100">
        <v>43344</v>
      </c>
      <c r="F9509" t="s">
        <v>2839</v>
      </c>
      <c r="G9509" t="s">
        <v>10170</v>
      </c>
    </row>
    <row r="9510" spans="1:7" hidden="1" x14ac:dyDescent="0.2"/>
    <row r="9511" spans="1:7" hidden="1" x14ac:dyDescent="0.2">
      <c r="B9511" t="s">
        <v>2841</v>
      </c>
    </row>
    <row r="9512" spans="1:7" hidden="1" x14ac:dyDescent="0.2">
      <c r="A9512" t="s">
        <v>2842</v>
      </c>
      <c r="B9512" t="s">
        <v>2843</v>
      </c>
      <c r="C9512" t="s">
        <v>2844</v>
      </c>
    </row>
    <row r="9513" spans="1:7" hidden="1" x14ac:dyDescent="0.2"/>
    <row r="9514" spans="1:7" hidden="1" x14ac:dyDescent="0.2">
      <c r="B9514" t="s">
        <v>2845</v>
      </c>
      <c r="C9514" t="s">
        <v>2846</v>
      </c>
    </row>
    <row r="9515" spans="1:7" hidden="1" x14ac:dyDescent="0.2">
      <c r="B9515" t="s">
        <v>2847</v>
      </c>
      <c r="C9515" t="s">
        <v>2848</v>
      </c>
      <c r="D9515" t="s">
        <v>2849</v>
      </c>
      <c r="E9515" t="s">
        <v>2850</v>
      </c>
    </row>
    <row r="9516" spans="1:7" hidden="1" x14ac:dyDescent="0.2"/>
    <row r="9517" spans="1:7" hidden="1" x14ac:dyDescent="0.2"/>
    <row r="9518" spans="1:7" hidden="1" x14ac:dyDescent="0.2">
      <c r="A9518" t="s">
        <v>2851</v>
      </c>
      <c r="B9518" t="s">
        <v>2852</v>
      </c>
      <c r="C9518" t="s">
        <v>2853</v>
      </c>
      <c r="E9518" t="s">
        <v>2854</v>
      </c>
      <c r="F9518" t="s">
        <v>2855</v>
      </c>
      <c r="G9518" t="s">
        <v>2856</v>
      </c>
    </row>
    <row r="9519" spans="1:7" hidden="1" x14ac:dyDescent="0.2">
      <c r="A9519" t="s">
        <v>2857</v>
      </c>
      <c r="B9519" t="s">
        <v>2858</v>
      </c>
      <c r="C9519" t="s">
        <v>2859</v>
      </c>
      <c r="D9519" t="s">
        <v>2860</v>
      </c>
      <c r="E9519" t="s">
        <v>2861</v>
      </c>
      <c r="F9519" t="s">
        <v>2861</v>
      </c>
      <c r="G9519" t="s">
        <v>2861</v>
      </c>
    </row>
    <row r="9520" spans="1:7" hidden="1" x14ac:dyDescent="0.2">
      <c r="A9520">
        <v>5111</v>
      </c>
      <c r="B9520" t="s">
        <v>3348</v>
      </c>
      <c r="C9520" t="s">
        <v>10171</v>
      </c>
      <c r="D9520" t="s">
        <v>3355</v>
      </c>
      <c r="E9520" s="99">
        <v>2984.71</v>
      </c>
      <c r="F9520">
        <v>375.01</v>
      </c>
      <c r="G9520" s="99">
        <v>3359.72</v>
      </c>
    </row>
    <row r="9521" spans="1:7" hidden="1" x14ac:dyDescent="0.2">
      <c r="A9521">
        <v>5111</v>
      </c>
      <c r="B9521" t="s">
        <v>3348</v>
      </c>
      <c r="C9521" t="s">
        <v>10172</v>
      </c>
      <c r="D9521" t="s">
        <v>3355</v>
      </c>
      <c r="E9521" s="99">
        <v>3420.46</v>
      </c>
      <c r="F9521">
        <v>429.48</v>
      </c>
      <c r="G9521" s="99">
        <v>3849.94</v>
      </c>
    </row>
    <row r="9522" spans="1:7" hidden="1" x14ac:dyDescent="0.2">
      <c r="A9522">
        <v>5111</v>
      </c>
      <c r="B9522" t="s">
        <v>3348</v>
      </c>
      <c r="C9522" t="s">
        <v>10173</v>
      </c>
      <c r="D9522" t="s">
        <v>3355</v>
      </c>
      <c r="E9522" s="99">
        <v>3420.46</v>
      </c>
      <c r="F9522">
        <v>429.48</v>
      </c>
      <c r="G9522" s="99">
        <v>3849.94</v>
      </c>
    </row>
    <row r="9523" spans="1:7" hidden="1" x14ac:dyDescent="0.2">
      <c r="A9523">
        <v>5111</v>
      </c>
      <c r="B9523" t="s">
        <v>3348</v>
      </c>
      <c r="C9523" t="s">
        <v>10174</v>
      </c>
      <c r="D9523" t="s">
        <v>3355</v>
      </c>
      <c r="E9523" s="99">
        <v>2984.71</v>
      </c>
      <c r="F9523">
        <v>375.01</v>
      </c>
      <c r="G9523" s="99">
        <v>3359.72</v>
      </c>
    </row>
    <row r="9524" spans="1:7" hidden="1" x14ac:dyDescent="0.2">
      <c r="A9524">
        <v>5111</v>
      </c>
      <c r="B9524" t="s">
        <v>3348</v>
      </c>
      <c r="C9524" t="s">
        <v>10175</v>
      </c>
      <c r="D9524" t="s">
        <v>3355</v>
      </c>
      <c r="E9524" s="99">
        <v>3420.46</v>
      </c>
      <c r="F9524">
        <v>429.48</v>
      </c>
      <c r="G9524" s="99">
        <v>3849.94</v>
      </c>
    </row>
    <row r="9525" spans="1:7" hidden="1" x14ac:dyDescent="0.2">
      <c r="A9525">
        <v>5111</v>
      </c>
      <c r="B9525" t="s">
        <v>3348</v>
      </c>
      <c r="C9525" t="s">
        <v>10176</v>
      </c>
      <c r="D9525" t="s">
        <v>3355</v>
      </c>
      <c r="E9525" s="99">
        <v>3420.46</v>
      </c>
      <c r="F9525">
        <v>429.48</v>
      </c>
      <c r="G9525" s="99">
        <v>3849.94</v>
      </c>
    </row>
    <row r="9526" spans="1:7" hidden="1" x14ac:dyDescent="0.2">
      <c r="A9526">
        <v>5111</v>
      </c>
      <c r="B9526" t="s">
        <v>3348</v>
      </c>
      <c r="C9526" t="s">
        <v>10177</v>
      </c>
      <c r="D9526" t="s">
        <v>3355</v>
      </c>
      <c r="E9526" s="99">
        <v>3420.46</v>
      </c>
      <c r="F9526">
        <v>429.48</v>
      </c>
      <c r="G9526" s="99">
        <v>3849.94</v>
      </c>
    </row>
    <row r="9527" spans="1:7" hidden="1" x14ac:dyDescent="0.2">
      <c r="A9527">
        <v>5111</v>
      </c>
      <c r="B9527" t="s">
        <v>3348</v>
      </c>
      <c r="C9527" t="s">
        <v>10178</v>
      </c>
      <c r="D9527" t="s">
        <v>3355</v>
      </c>
      <c r="E9527" s="99">
        <v>3420.46</v>
      </c>
      <c r="F9527">
        <v>429.48</v>
      </c>
      <c r="G9527" s="99">
        <v>3849.94</v>
      </c>
    </row>
    <row r="9528" spans="1:7" hidden="1" x14ac:dyDescent="0.2">
      <c r="A9528">
        <v>5111</v>
      </c>
      <c r="B9528" t="s">
        <v>3348</v>
      </c>
      <c r="C9528" t="s">
        <v>10179</v>
      </c>
      <c r="D9528" t="s">
        <v>3355</v>
      </c>
      <c r="E9528" s="99">
        <v>3420.46</v>
      </c>
      <c r="F9528">
        <v>429.48</v>
      </c>
      <c r="G9528" s="99">
        <v>3849.94</v>
      </c>
    </row>
    <row r="9529" spans="1:7" hidden="1" x14ac:dyDescent="0.2">
      <c r="A9529">
        <v>5111</v>
      </c>
      <c r="B9529" t="s">
        <v>3348</v>
      </c>
      <c r="C9529" t="s">
        <v>10180</v>
      </c>
      <c r="D9529" t="s">
        <v>3355</v>
      </c>
      <c r="E9529" s="99">
        <v>3420.46</v>
      </c>
      <c r="F9529">
        <v>429.48</v>
      </c>
      <c r="G9529" s="99">
        <v>3849.94</v>
      </c>
    </row>
    <row r="9530" spans="1:7" hidden="1" x14ac:dyDescent="0.2">
      <c r="A9530">
        <v>5111</v>
      </c>
      <c r="B9530" t="s">
        <v>3348</v>
      </c>
      <c r="C9530" t="s">
        <v>10181</v>
      </c>
      <c r="D9530" t="s">
        <v>3355</v>
      </c>
      <c r="E9530" s="99">
        <v>2984.71</v>
      </c>
      <c r="F9530">
        <v>375.01</v>
      </c>
      <c r="G9530" s="99">
        <v>3359.72</v>
      </c>
    </row>
    <row r="9531" spans="1:7" hidden="1" x14ac:dyDescent="0.2">
      <c r="A9531">
        <v>5111</v>
      </c>
      <c r="B9531" t="s">
        <v>3348</v>
      </c>
      <c r="C9531" t="s">
        <v>10182</v>
      </c>
      <c r="D9531" t="s">
        <v>3355</v>
      </c>
      <c r="E9531" s="99">
        <v>2984.71</v>
      </c>
      <c r="F9531">
        <v>375.01</v>
      </c>
      <c r="G9531" s="99">
        <v>3359.72</v>
      </c>
    </row>
    <row r="9532" spans="1:7" hidden="1" x14ac:dyDescent="0.2">
      <c r="A9532">
        <v>5111</v>
      </c>
      <c r="B9532" t="s">
        <v>3348</v>
      </c>
      <c r="C9532" t="s">
        <v>10183</v>
      </c>
      <c r="D9532" t="s">
        <v>3355</v>
      </c>
      <c r="E9532" s="99">
        <v>2984.71</v>
      </c>
      <c r="F9532">
        <v>375.01</v>
      </c>
      <c r="G9532" s="99">
        <v>3359.72</v>
      </c>
    </row>
    <row r="9533" spans="1:7" hidden="1" x14ac:dyDescent="0.2">
      <c r="A9533">
        <v>5111</v>
      </c>
      <c r="B9533" t="s">
        <v>3348</v>
      </c>
      <c r="C9533" t="s">
        <v>10184</v>
      </c>
      <c r="D9533" t="s">
        <v>3355</v>
      </c>
      <c r="E9533" s="99">
        <v>3420.46</v>
      </c>
      <c r="F9533">
        <v>429.48</v>
      </c>
      <c r="G9533" s="99">
        <v>3849.94</v>
      </c>
    </row>
    <row r="9534" spans="1:7" hidden="1" x14ac:dyDescent="0.2">
      <c r="A9534">
        <v>5111</v>
      </c>
      <c r="B9534" t="s">
        <v>3348</v>
      </c>
      <c r="C9534" t="s">
        <v>10185</v>
      </c>
      <c r="D9534" t="s">
        <v>3355</v>
      </c>
      <c r="E9534" s="99">
        <v>2984.71</v>
      </c>
      <c r="F9534">
        <v>375.01</v>
      </c>
      <c r="G9534" s="99">
        <v>3359.72</v>
      </c>
    </row>
    <row r="9535" spans="1:7" hidden="1" x14ac:dyDescent="0.2">
      <c r="A9535">
        <v>5111</v>
      </c>
      <c r="B9535" t="s">
        <v>3348</v>
      </c>
      <c r="C9535" t="s">
        <v>10186</v>
      </c>
      <c r="D9535" t="s">
        <v>3355</v>
      </c>
      <c r="E9535" s="99">
        <v>3420.46</v>
      </c>
      <c r="F9535">
        <v>429.48</v>
      </c>
      <c r="G9535" s="99">
        <v>3849.94</v>
      </c>
    </row>
    <row r="9536" spans="1:7" hidden="1" x14ac:dyDescent="0.2">
      <c r="A9536">
        <v>5111</v>
      </c>
      <c r="B9536" t="s">
        <v>3348</v>
      </c>
      <c r="C9536" t="s">
        <v>10187</v>
      </c>
      <c r="D9536" t="s">
        <v>3355</v>
      </c>
      <c r="E9536" s="99">
        <v>3420.46</v>
      </c>
      <c r="F9536">
        <v>429.48</v>
      </c>
      <c r="G9536" s="99">
        <v>3849.94</v>
      </c>
    </row>
    <row r="9537" spans="1:7" hidden="1" x14ac:dyDescent="0.2">
      <c r="A9537">
        <v>5111</v>
      </c>
      <c r="B9537" t="s">
        <v>3348</v>
      </c>
      <c r="C9537" t="s">
        <v>10188</v>
      </c>
      <c r="D9537" t="s">
        <v>3355</v>
      </c>
      <c r="E9537" s="99">
        <v>3420.46</v>
      </c>
      <c r="F9537">
        <v>429.48</v>
      </c>
      <c r="G9537" s="99">
        <v>3849.94</v>
      </c>
    </row>
    <row r="9538" spans="1:7" hidden="1" x14ac:dyDescent="0.2">
      <c r="A9538">
        <v>5111</v>
      </c>
      <c r="B9538" t="s">
        <v>3348</v>
      </c>
      <c r="C9538" t="s">
        <v>10189</v>
      </c>
      <c r="D9538" t="s">
        <v>3355</v>
      </c>
      <c r="E9538" s="99">
        <v>3420.46</v>
      </c>
      <c r="F9538">
        <v>429.48</v>
      </c>
      <c r="G9538" s="99">
        <v>3849.94</v>
      </c>
    </row>
    <row r="9539" spans="1:7" hidden="1" x14ac:dyDescent="0.2">
      <c r="A9539">
        <v>5111</v>
      </c>
      <c r="B9539" t="s">
        <v>3348</v>
      </c>
      <c r="C9539" t="s">
        <v>10190</v>
      </c>
      <c r="D9539" t="s">
        <v>3355</v>
      </c>
      <c r="E9539" s="99">
        <v>3420.46</v>
      </c>
      <c r="F9539">
        <v>429.48</v>
      </c>
      <c r="G9539" s="99">
        <v>3849.94</v>
      </c>
    </row>
    <row r="9540" spans="1:7" hidden="1" x14ac:dyDescent="0.2">
      <c r="A9540">
        <v>5111</v>
      </c>
      <c r="B9540" t="s">
        <v>3348</v>
      </c>
      <c r="C9540" t="s">
        <v>10191</v>
      </c>
      <c r="D9540" t="s">
        <v>3355</v>
      </c>
      <c r="E9540" s="99">
        <v>3420.46</v>
      </c>
      <c r="F9540">
        <v>429.48</v>
      </c>
      <c r="G9540" s="99">
        <v>3849.94</v>
      </c>
    </row>
    <row r="9541" spans="1:7" hidden="1" x14ac:dyDescent="0.2">
      <c r="A9541">
        <v>5111</v>
      </c>
      <c r="B9541" t="s">
        <v>3348</v>
      </c>
      <c r="C9541" t="s">
        <v>10192</v>
      </c>
      <c r="D9541" t="s">
        <v>3355</v>
      </c>
      <c r="E9541" s="99">
        <v>2984.71</v>
      </c>
      <c r="F9541">
        <v>375.01</v>
      </c>
      <c r="G9541" s="99">
        <v>3359.72</v>
      </c>
    </row>
    <row r="9542" spans="1:7" hidden="1" x14ac:dyDescent="0.2">
      <c r="A9542">
        <v>5111</v>
      </c>
      <c r="B9542" t="s">
        <v>3348</v>
      </c>
      <c r="C9542" t="s">
        <v>10193</v>
      </c>
      <c r="D9542" t="s">
        <v>3355</v>
      </c>
      <c r="E9542" s="99">
        <v>3420.46</v>
      </c>
      <c r="F9542">
        <v>429.48</v>
      </c>
      <c r="G9542" s="99">
        <v>3849.94</v>
      </c>
    </row>
    <row r="9543" spans="1:7" hidden="1" x14ac:dyDescent="0.2">
      <c r="A9543">
        <v>5111</v>
      </c>
      <c r="B9543" t="s">
        <v>3348</v>
      </c>
      <c r="C9543" t="s">
        <v>10194</v>
      </c>
      <c r="D9543" t="s">
        <v>3355</v>
      </c>
      <c r="E9543" s="99">
        <v>3420.46</v>
      </c>
      <c r="F9543">
        <v>429.48</v>
      </c>
      <c r="G9543" s="99">
        <v>3849.94</v>
      </c>
    </row>
    <row r="9544" spans="1:7" hidden="1" x14ac:dyDescent="0.2">
      <c r="A9544">
        <v>5111</v>
      </c>
      <c r="B9544" t="s">
        <v>3348</v>
      </c>
      <c r="C9544" t="s">
        <v>10195</v>
      </c>
      <c r="D9544" t="s">
        <v>3355</v>
      </c>
      <c r="E9544" s="99">
        <v>3420.46</v>
      </c>
      <c r="F9544">
        <v>429.48</v>
      </c>
      <c r="G9544" s="99">
        <v>3849.94</v>
      </c>
    </row>
    <row r="9545" spans="1:7" hidden="1" x14ac:dyDescent="0.2">
      <c r="A9545">
        <v>5111</v>
      </c>
      <c r="B9545" t="s">
        <v>3348</v>
      </c>
      <c r="C9545" t="s">
        <v>10196</v>
      </c>
      <c r="D9545" t="s">
        <v>3355</v>
      </c>
      <c r="E9545" s="99">
        <v>3420.46</v>
      </c>
      <c r="F9545">
        <v>429.48</v>
      </c>
      <c r="G9545" s="99">
        <v>3849.94</v>
      </c>
    </row>
    <row r="9546" spans="1:7" hidden="1" x14ac:dyDescent="0.2">
      <c r="A9546">
        <v>5111</v>
      </c>
      <c r="B9546" t="s">
        <v>3348</v>
      </c>
      <c r="C9546" t="s">
        <v>10197</v>
      </c>
      <c r="D9546" t="s">
        <v>3355</v>
      </c>
      <c r="E9546" s="99">
        <v>2984.71</v>
      </c>
      <c r="F9546">
        <v>375.01</v>
      </c>
      <c r="G9546" s="99">
        <v>3359.72</v>
      </c>
    </row>
    <row r="9547" spans="1:7" hidden="1" x14ac:dyDescent="0.2">
      <c r="A9547">
        <v>5111</v>
      </c>
      <c r="B9547" t="s">
        <v>3348</v>
      </c>
      <c r="C9547" t="s">
        <v>10198</v>
      </c>
      <c r="D9547" t="s">
        <v>3355</v>
      </c>
      <c r="E9547" s="99">
        <v>3420.46</v>
      </c>
      <c r="F9547">
        <v>429.48</v>
      </c>
      <c r="G9547" s="99">
        <v>3849.94</v>
      </c>
    </row>
    <row r="9548" spans="1:7" hidden="1" x14ac:dyDescent="0.2">
      <c r="A9548">
        <v>5111</v>
      </c>
      <c r="B9548" t="s">
        <v>3348</v>
      </c>
      <c r="C9548" t="s">
        <v>10199</v>
      </c>
      <c r="D9548" t="s">
        <v>3355</v>
      </c>
      <c r="E9548" s="99">
        <v>3420.46</v>
      </c>
      <c r="F9548">
        <v>429.48</v>
      </c>
      <c r="G9548" s="99">
        <v>3849.94</v>
      </c>
    </row>
    <row r="9549" spans="1:7" hidden="1" x14ac:dyDescent="0.2">
      <c r="A9549">
        <v>5111</v>
      </c>
      <c r="B9549" t="s">
        <v>3348</v>
      </c>
      <c r="C9549" t="s">
        <v>10200</v>
      </c>
      <c r="D9549" t="s">
        <v>3355</v>
      </c>
      <c r="E9549" s="99">
        <v>3420.46</v>
      </c>
      <c r="F9549">
        <v>429.48</v>
      </c>
      <c r="G9549" s="99">
        <v>3849.94</v>
      </c>
    </row>
    <row r="9550" spans="1:7" hidden="1" x14ac:dyDescent="0.2">
      <c r="A9550">
        <v>5111</v>
      </c>
      <c r="B9550" t="s">
        <v>3348</v>
      </c>
      <c r="C9550" t="s">
        <v>10201</v>
      </c>
      <c r="D9550" t="s">
        <v>3355</v>
      </c>
      <c r="E9550" s="99">
        <v>3420.46</v>
      </c>
      <c r="F9550">
        <v>429.48</v>
      </c>
      <c r="G9550" s="99">
        <v>3849.94</v>
      </c>
    </row>
    <row r="9551" spans="1:7" hidden="1" x14ac:dyDescent="0.2">
      <c r="A9551">
        <v>5111</v>
      </c>
      <c r="B9551" t="s">
        <v>3348</v>
      </c>
      <c r="C9551" t="s">
        <v>10202</v>
      </c>
      <c r="D9551" t="s">
        <v>3355</v>
      </c>
      <c r="E9551" s="99">
        <v>3420.46</v>
      </c>
      <c r="F9551">
        <v>429.48</v>
      </c>
      <c r="G9551" s="99">
        <v>3849.94</v>
      </c>
    </row>
    <row r="9552" spans="1:7" hidden="1" x14ac:dyDescent="0.2">
      <c r="A9552">
        <v>5111</v>
      </c>
      <c r="B9552" t="s">
        <v>3348</v>
      </c>
      <c r="C9552" t="s">
        <v>10203</v>
      </c>
      <c r="D9552" t="s">
        <v>3355</v>
      </c>
      <c r="E9552" s="99">
        <v>3420.46</v>
      </c>
      <c r="F9552">
        <v>429.48</v>
      </c>
      <c r="G9552" s="99">
        <v>3849.94</v>
      </c>
    </row>
    <row r="9553" spans="1:7" hidden="1" x14ac:dyDescent="0.2">
      <c r="A9553">
        <v>5111</v>
      </c>
      <c r="B9553" t="s">
        <v>3348</v>
      </c>
      <c r="C9553" t="s">
        <v>10204</v>
      </c>
      <c r="D9553" t="s">
        <v>3355</v>
      </c>
      <c r="E9553" s="99">
        <v>3420.46</v>
      </c>
      <c r="F9553">
        <v>429.48</v>
      </c>
      <c r="G9553" s="99">
        <v>3849.94</v>
      </c>
    </row>
    <row r="9554" spans="1:7" hidden="1" x14ac:dyDescent="0.2">
      <c r="A9554">
        <v>5111</v>
      </c>
      <c r="B9554" t="s">
        <v>3348</v>
      </c>
      <c r="C9554" t="s">
        <v>10205</v>
      </c>
      <c r="D9554" t="s">
        <v>3355</v>
      </c>
      <c r="E9554" s="99">
        <v>3420.46</v>
      </c>
      <c r="F9554">
        <v>429.48</v>
      </c>
      <c r="G9554" s="99">
        <v>3849.94</v>
      </c>
    </row>
    <row r="9555" spans="1:7" hidden="1" x14ac:dyDescent="0.2">
      <c r="A9555">
        <v>5111</v>
      </c>
      <c r="B9555" t="s">
        <v>3348</v>
      </c>
      <c r="C9555" t="s">
        <v>10206</v>
      </c>
      <c r="D9555" t="s">
        <v>3355</v>
      </c>
      <c r="E9555" s="99">
        <v>3420.46</v>
      </c>
      <c r="F9555">
        <v>429.48</v>
      </c>
      <c r="G9555" s="99">
        <v>3849.94</v>
      </c>
    </row>
    <row r="9556" spans="1:7" hidden="1" x14ac:dyDescent="0.2">
      <c r="A9556">
        <v>5111</v>
      </c>
      <c r="B9556" t="s">
        <v>3348</v>
      </c>
      <c r="C9556" t="s">
        <v>10207</v>
      </c>
      <c r="D9556" t="s">
        <v>3355</v>
      </c>
      <c r="E9556" s="99">
        <v>3420.46</v>
      </c>
      <c r="F9556">
        <v>429.48</v>
      </c>
      <c r="G9556" s="99">
        <v>3849.94</v>
      </c>
    </row>
    <row r="9557" spans="1:7" hidden="1" x14ac:dyDescent="0.2">
      <c r="A9557">
        <v>5111</v>
      </c>
      <c r="B9557" t="s">
        <v>3348</v>
      </c>
      <c r="C9557" t="s">
        <v>10208</v>
      </c>
      <c r="D9557" t="s">
        <v>3355</v>
      </c>
      <c r="E9557" s="99">
        <v>3420.46</v>
      </c>
      <c r="F9557">
        <v>429.48</v>
      </c>
      <c r="G9557" s="99">
        <v>3849.94</v>
      </c>
    </row>
    <row r="9558" spans="1:7" hidden="1" x14ac:dyDescent="0.2">
      <c r="A9558">
        <v>5111</v>
      </c>
      <c r="B9558" t="s">
        <v>3348</v>
      </c>
      <c r="C9558" t="s">
        <v>10209</v>
      </c>
      <c r="D9558" t="s">
        <v>3355</v>
      </c>
      <c r="E9558" s="99">
        <v>3420.46</v>
      </c>
      <c r="F9558">
        <v>429.48</v>
      </c>
      <c r="G9558" s="99">
        <v>3849.94</v>
      </c>
    </row>
    <row r="9559" spans="1:7" hidden="1" x14ac:dyDescent="0.2">
      <c r="A9559">
        <v>5111</v>
      </c>
      <c r="B9559" t="s">
        <v>3348</v>
      </c>
      <c r="C9559" t="s">
        <v>10210</v>
      </c>
      <c r="D9559" t="s">
        <v>3355</v>
      </c>
      <c r="E9559" s="99">
        <v>3420.46</v>
      </c>
      <c r="F9559">
        <v>429.48</v>
      </c>
      <c r="G9559" s="99">
        <v>3849.94</v>
      </c>
    </row>
    <row r="9560" spans="1:7" hidden="1" x14ac:dyDescent="0.2">
      <c r="A9560">
        <v>5111</v>
      </c>
      <c r="B9560" t="s">
        <v>3348</v>
      </c>
      <c r="C9560" t="s">
        <v>10211</v>
      </c>
      <c r="D9560" t="s">
        <v>3355</v>
      </c>
      <c r="E9560" s="99">
        <v>3420.46</v>
      </c>
      <c r="F9560">
        <v>429.48</v>
      </c>
      <c r="G9560" s="99">
        <v>3849.94</v>
      </c>
    </row>
    <row r="9561" spans="1:7" hidden="1" x14ac:dyDescent="0.2">
      <c r="A9561" t="s">
        <v>3376</v>
      </c>
      <c r="B9561" t="s">
        <v>3348</v>
      </c>
      <c r="C9561" t="s">
        <v>10212</v>
      </c>
      <c r="D9561">
        <f>-5111-10</f>
        <v>-5121</v>
      </c>
      <c r="E9561" s="99">
        <v>3420.46</v>
      </c>
      <c r="F9561">
        <v>429.48</v>
      </c>
      <c r="G9561" s="99">
        <v>3849.94</v>
      </c>
    </row>
    <row r="9562" spans="1:7" hidden="1" x14ac:dyDescent="0.2">
      <c r="A9562">
        <v>5111</v>
      </c>
      <c r="B9562" t="s">
        <v>3348</v>
      </c>
      <c r="C9562" t="s">
        <v>10213</v>
      </c>
      <c r="D9562" t="s">
        <v>3355</v>
      </c>
      <c r="E9562" s="99">
        <v>3420.46</v>
      </c>
      <c r="F9562">
        <v>429.48</v>
      </c>
      <c r="G9562" s="99">
        <v>3849.94</v>
      </c>
    </row>
    <row r="9563" spans="1:7" hidden="1" x14ac:dyDescent="0.2">
      <c r="A9563">
        <v>5111</v>
      </c>
      <c r="B9563" t="s">
        <v>3348</v>
      </c>
      <c r="C9563" t="s">
        <v>10214</v>
      </c>
      <c r="D9563" t="s">
        <v>3355</v>
      </c>
      <c r="E9563" s="99">
        <v>3420.46</v>
      </c>
      <c r="F9563">
        <v>429.48</v>
      </c>
      <c r="G9563" s="99">
        <v>3849.94</v>
      </c>
    </row>
    <row r="9564" spans="1:7" hidden="1" x14ac:dyDescent="0.2">
      <c r="A9564">
        <v>5111</v>
      </c>
      <c r="B9564" t="s">
        <v>3348</v>
      </c>
      <c r="C9564" t="s">
        <v>10215</v>
      </c>
      <c r="D9564" t="s">
        <v>3355</v>
      </c>
      <c r="E9564" s="99">
        <v>3420.46</v>
      </c>
      <c r="F9564">
        <v>429.48</v>
      </c>
      <c r="G9564" s="99">
        <v>3849.94</v>
      </c>
    </row>
    <row r="9565" spans="1:7" hidden="1" x14ac:dyDescent="0.2">
      <c r="A9565">
        <v>5111</v>
      </c>
      <c r="B9565" t="s">
        <v>3348</v>
      </c>
      <c r="C9565" t="s">
        <v>10216</v>
      </c>
      <c r="D9565" t="s">
        <v>3355</v>
      </c>
      <c r="E9565" s="99">
        <v>3420.46</v>
      </c>
      <c r="F9565">
        <v>429.48</v>
      </c>
      <c r="G9565" s="99">
        <v>3849.94</v>
      </c>
    </row>
    <row r="9566" spans="1:7" hidden="1" x14ac:dyDescent="0.2">
      <c r="A9566">
        <v>5111</v>
      </c>
      <c r="B9566" t="s">
        <v>3348</v>
      </c>
      <c r="C9566" t="s">
        <v>10217</v>
      </c>
      <c r="D9566" t="s">
        <v>3355</v>
      </c>
      <c r="E9566" s="99">
        <v>3420.46</v>
      </c>
      <c r="F9566">
        <v>429.48</v>
      </c>
      <c r="G9566" s="99">
        <v>3849.94</v>
      </c>
    </row>
    <row r="9567" spans="1:7" hidden="1" x14ac:dyDescent="0.2">
      <c r="A9567">
        <v>5111</v>
      </c>
      <c r="B9567" t="s">
        <v>3348</v>
      </c>
      <c r="C9567" t="s">
        <v>10218</v>
      </c>
      <c r="D9567" t="s">
        <v>3355</v>
      </c>
      <c r="E9567" s="99">
        <v>3420.46</v>
      </c>
      <c r="F9567">
        <v>429.48</v>
      </c>
      <c r="G9567" s="99">
        <v>3849.94</v>
      </c>
    </row>
    <row r="9568" spans="1:7" hidden="1" x14ac:dyDescent="0.2">
      <c r="A9568">
        <v>5111</v>
      </c>
      <c r="B9568" t="s">
        <v>3348</v>
      </c>
      <c r="C9568" t="s">
        <v>10219</v>
      </c>
      <c r="D9568" t="s">
        <v>3355</v>
      </c>
      <c r="E9568" s="99">
        <v>3420.46</v>
      </c>
      <c r="F9568">
        <v>429.48</v>
      </c>
      <c r="G9568" s="99">
        <v>3849.94</v>
      </c>
    </row>
    <row r="9569" spans="1:7" hidden="1" x14ac:dyDescent="0.2">
      <c r="A9569">
        <v>5111</v>
      </c>
      <c r="B9569" t="s">
        <v>3348</v>
      </c>
      <c r="C9569" t="s">
        <v>10220</v>
      </c>
      <c r="D9569" t="s">
        <v>3355</v>
      </c>
      <c r="E9569" s="99">
        <v>3420.46</v>
      </c>
      <c r="F9569">
        <v>429.48</v>
      </c>
      <c r="G9569" s="99">
        <v>3849.94</v>
      </c>
    </row>
    <row r="9570" spans="1:7" hidden="1" x14ac:dyDescent="0.2">
      <c r="A9570" t="s">
        <v>357</v>
      </c>
    </row>
    <row r="9571" spans="1:7" hidden="1" x14ac:dyDescent="0.2"/>
    <row r="9572" spans="1:7" hidden="1" x14ac:dyDescent="0.2"/>
    <row r="9573" spans="1:7" hidden="1" x14ac:dyDescent="0.2"/>
    <row r="9574" spans="1:7" hidden="1" x14ac:dyDescent="0.2">
      <c r="A9574" t="s">
        <v>2523</v>
      </c>
      <c r="C9574" t="s">
        <v>2832</v>
      </c>
      <c r="D9574" t="s">
        <v>2833</v>
      </c>
      <c r="E9574" t="s">
        <v>2834</v>
      </c>
      <c r="F9574" t="s">
        <v>2835</v>
      </c>
      <c r="G9574" t="s">
        <v>2836</v>
      </c>
    </row>
    <row r="9575" spans="1:7" hidden="1" x14ac:dyDescent="0.2">
      <c r="C9575" t="s">
        <v>2837</v>
      </c>
      <c r="D9575" t="s">
        <v>2838</v>
      </c>
      <c r="E9575" s="100">
        <v>43344</v>
      </c>
      <c r="F9575" t="s">
        <v>2839</v>
      </c>
      <c r="G9575" t="s">
        <v>10221</v>
      </c>
    </row>
    <row r="9576" spans="1:7" hidden="1" x14ac:dyDescent="0.2"/>
    <row r="9577" spans="1:7" hidden="1" x14ac:dyDescent="0.2">
      <c r="B9577" t="s">
        <v>2841</v>
      </c>
    </row>
    <row r="9578" spans="1:7" hidden="1" x14ac:dyDescent="0.2">
      <c r="A9578" t="s">
        <v>2842</v>
      </c>
      <c r="B9578" t="s">
        <v>2843</v>
      </c>
      <c r="C9578" t="s">
        <v>2844</v>
      </c>
    </row>
    <row r="9579" spans="1:7" hidden="1" x14ac:dyDescent="0.2"/>
    <row r="9580" spans="1:7" hidden="1" x14ac:dyDescent="0.2">
      <c r="B9580" t="s">
        <v>2845</v>
      </c>
      <c r="C9580" t="s">
        <v>2846</v>
      </c>
    </row>
    <row r="9581" spans="1:7" hidden="1" x14ac:dyDescent="0.2">
      <c r="B9581" t="s">
        <v>2847</v>
      </c>
      <c r="C9581" t="s">
        <v>2848</v>
      </c>
      <c r="D9581" t="s">
        <v>2849</v>
      </c>
      <c r="E9581" t="s">
        <v>2850</v>
      </c>
    </row>
    <row r="9582" spans="1:7" hidden="1" x14ac:dyDescent="0.2"/>
    <row r="9583" spans="1:7" hidden="1" x14ac:dyDescent="0.2"/>
    <row r="9584" spans="1:7" hidden="1" x14ac:dyDescent="0.2">
      <c r="A9584" t="s">
        <v>2851</v>
      </c>
      <c r="B9584" t="s">
        <v>2852</v>
      </c>
      <c r="C9584" t="s">
        <v>2853</v>
      </c>
      <c r="E9584" t="s">
        <v>2854</v>
      </c>
      <c r="F9584" t="s">
        <v>2855</v>
      </c>
      <c r="G9584" t="s">
        <v>2856</v>
      </c>
    </row>
    <row r="9585" spans="1:7" hidden="1" x14ac:dyDescent="0.2">
      <c r="A9585" t="s">
        <v>2857</v>
      </c>
      <c r="B9585" t="s">
        <v>2858</v>
      </c>
      <c r="C9585" t="s">
        <v>2859</v>
      </c>
      <c r="D9585" t="s">
        <v>2860</v>
      </c>
      <c r="E9585" t="s">
        <v>2861</v>
      </c>
      <c r="F9585" t="s">
        <v>2861</v>
      </c>
      <c r="G9585" t="s">
        <v>2861</v>
      </c>
    </row>
    <row r="9586" spans="1:7" hidden="1" x14ac:dyDescent="0.2">
      <c r="A9586">
        <v>5111</v>
      </c>
      <c r="B9586" t="s">
        <v>3348</v>
      </c>
      <c r="C9586" t="s">
        <v>10222</v>
      </c>
      <c r="D9586" t="s">
        <v>3355</v>
      </c>
      <c r="E9586" s="99">
        <v>2984.71</v>
      </c>
      <c r="F9586">
        <v>375.01</v>
      </c>
      <c r="G9586" s="99">
        <v>3359.72</v>
      </c>
    </row>
    <row r="9587" spans="1:7" hidden="1" x14ac:dyDescent="0.2">
      <c r="A9587">
        <v>5111</v>
      </c>
      <c r="B9587" t="s">
        <v>3348</v>
      </c>
      <c r="C9587" t="s">
        <v>10223</v>
      </c>
      <c r="D9587" t="s">
        <v>3355</v>
      </c>
      <c r="E9587" s="99">
        <v>3420.46</v>
      </c>
      <c r="F9587">
        <v>429.48</v>
      </c>
      <c r="G9587" s="99">
        <v>3849.94</v>
      </c>
    </row>
    <row r="9588" spans="1:7" hidden="1" x14ac:dyDescent="0.2">
      <c r="A9588">
        <v>5111</v>
      </c>
      <c r="B9588" t="s">
        <v>3348</v>
      </c>
      <c r="C9588" t="s">
        <v>10224</v>
      </c>
      <c r="D9588" t="s">
        <v>3355</v>
      </c>
      <c r="E9588" s="99">
        <v>3420.46</v>
      </c>
      <c r="F9588">
        <v>429.48</v>
      </c>
      <c r="G9588" s="99">
        <v>3849.94</v>
      </c>
    </row>
    <row r="9589" spans="1:7" hidden="1" x14ac:dyDescent="0.2">
      <c r="A9589">
        <v>5111</v>
      </c>
      <c r="B9589" t="s">
        <v>3348</v>
      </c>
      <c r="C9589" t="s">
        <v>10225</v>
      </c>
      <c r="D9589" t="s">
        <v>3355</v>
      </c>
      <c r="E9589" s="99">
        <v>3420.46</v>
      </c>
      <c r="F9589">
        <v>429.48</v>
      </c>
      <c r="G9589" s="99">
        <v>3849.94</v>
      </c>
    </row>
    <row r="9590" spans="1:7" hidden="1" x14ac:dyDescent="0.2">
      <c r="A9590">
        <v>5111</v>
      </c>
      <c r="B9590" t="s">
        <v>3348</v>
      </c>
      <c r="C9590" t="s">
        <v>10226</v>
      </c>
      <c r="D9590" t="s">
        <v>3355</v>
      </c>
      <c r="E9590" s="99">
        <v>3420.46</v>
      </c>
      <c r="F9590">
        <v>429.48</v>
      </c>
      <c r="G9590" s="99">
        <v>3849.94</v>
      </c>
    </row>
    <row r="9591" spans="1:7" hidden="1" x14ac:dyDescent="0.2">
      <c r="A9591">
        <v>5111</v>
      </c>
      <c r="B9591" t="s">
        <v>3348</v>
      </c>
      <c r="C9591" t="s">
        <v>10227</v>
      </c>
      <c r="D9591" t="s">
        <v>3355</v>
      </c>
      <c r="E9591" s="99">
        <v>3420.46</v>
      </c>
      <c r="F9591">
        <v>429.48</v>
      </c>
      <c r="G9591" s="99">
        <v>3849.94</v>
      </c>
    </row>
    <row r="9592" spans="1:7" hidden="1" x14ac:dyDescent="0.2">
      <c r="A9592">
        <v>5111</v>
      </c>
      <c r="B9592" t="s">
        <v>3348</v>
      </c>
      <c r="C9592" t="s">
        <v>10228</v>
      </c>
      <c r="D9592" t="s">
        <v>3355</v>
      </c>
      <c r="E9592" s="99">
        <v>3420.46</v>
      </c>
      <c r="F9592">
        <v>429.48</v>
      </c>
      <c r="G9592" s="99">
        <v>3849.94</v>
      </c>
    </row>
    <row r="9593" spans="1:7" hidden="1" x14ac:dyDescent="0.2">
      <c r="A9593">
        <v>5111</v>
      </c>
      <c r="B9593" t="s">
        <v>3348</v>
      </c>
      <c r="C9593" t="s">
        <v>10229</v>
      </c>
      <c r="D9593" t="s">
        <v>3355</v>
      </c>
      <c r="E9593" s="99">
        <v>3420.46</v>
      </c>
      <c r="F9593">
        <v>429.48</v>
      </c>
      <c r="G9593" s="99">
        <v>3849.94</v>
      </c>
    </row>
    <row r="9594" spans="1:7" hidden="1" x14ac:dyDescent="0.2">
      <c r="A9594">
        <v>5111</v>
      </c>
      <c r="B9594" t="s">
        <v>3348</v>
      </c>
      <c r="C9594" t="s">
        <v>10230</v>
      </c>
      <c r="D9594" t="s">
        <v>3355</v>
      </c>
      <c r="E9594" s="99">
        <v>3420.46</v>
      </c>
      <c r="F9594">
        <v>429.48</v>
      </c>
      <c r="G9594" s="99">
        <v>3849.94</v>
      </c>
    </row>
    <row r="9595" spans="1:7" hidden="1" x14ac:dyDescent="0.2">
      <c r="A9595">
        <v>5111</v>
      </c>
      <c r="B9595" t="s">
        <v>3348</v>
      </c>
      <c r="C9595" t="s">
        <v>10231</v>
      </c>
      <c r="D9595" t="s">
        <v>3355</v>
      </c>
      <c r="E9595" s="99">
        <v>3420.46</v>
      </c>
      <c r="F9595">
        <v>429.48</v>
      </c>
      <c r="G9595" s="99">
        <v>3849.94</v>
      </c>
    </row>
    <row r="9596" spans="1:7" hidden="1" x14ac:dyDescent="0.2">
      <c r="A9596">
        <v>5111</v>
      </c>
      <c r="B9596" t="s">
        <v>3348</v>
      </c>
      <c r="C9596" t="s">
        <v>10232</v>
      </c>
      <c r="D9596" t="s">
        <v>3355</v>
      </c>
      <c r="E9596" s="99">
        <v>2984.71</v>
      </c>
      <c r="F9596">
        <v>375.01</v>
      </c>
      <c r="G9596" s="99">
        <v>3359.72</v>
      </c>
    </row>
    <row r="9597" spans="1:7" hidden="1" x14ac:dyDescent="0.2">
      <c r="A9597">
        <v>5111</v>
      </c>
      <c r="B9597" t="s">
        <v>3348</v>
      </c>
      <c r="C9597" t="s">
        <v>10233</v>
      </c>
      <c r="D9597" t="s">
        <v>3355</v>
      </c>
      <c r="E9597" s="99">
        <v>3420.46</v>
      </c>
      <c r="F9597">
        <v>429.48</v>
      </c>
      <c r="G9597" s="99">
        <v>3849.94</v>
      </c>
    </row>
    <row r="9598" spans="1:7" hidden="1" x14ac:dyDescent="0.2">
      <c r="A9598">
        <v>5111</v>
      </c>
      <c r="B9598" t="s">
        <v>3348</v>
      </c>
      <c r="C9598" t="s">
        <v>10234</v>
      </c>
      <c r="D9598" t="s">
        <v>3355</v>
      </c>
      <c r="E9598" s="99">
        <v>3420.46</v>
      </c>
      <c r="F9598">
        <v>429.48</v>
      </c>
      <c r="G9598" s="99">
        <v>3849.94</v>
      </c>
    </row>
    <row r="9599" spans="1:7" hidden="1" x14ac:dyDescent="0.2">
      <c r="A9599">
        <v>5111</v>
      </c>
      <c r="B9599" t="s">
        <v>3348</v>
      </c>
      <c r="C9599" t="s">
        <v>10235</v>
      </c>
      <c r="D9599" t="s">
        <v>3355</v>
      </c>
      <c r="E9599" s="99">
        <v>3420.46</v>
      </c>
      <c r="F9599">
        <v>429.48</v>
      </c>
      <c r="G9599" s="99">
        <v>3849.94</v>
      </c>
    </row>
    <row r="9600" spans="1:7" hidden="1" x14ac:dyDescent="0.2">
      <c r="A9600">
        <v>5111</v>
      </c>
      <c r="B9600" t="s">
        <v>3348</v>
      </c>
      <c r="C9600" t="s">
        <v>10236</v>
      </c>
      <c r="D9600" t="s">
        <v>3355</v>
      </c>
      <c r="E9600" s="99">
        <v>3420.46</v>
      </c>
      <c r="F9600">
        <v>429.48</v>
      </c>
      <c r="G9600" s="99">
        <v>3849.94</v>
      </c>
    </row>
    <row r="9601" spans="1:7" hidden="1" x14ac:dyDescent="0.2">
      <c r="A9601">
        <v>5111</v>
      </c>
      <c r="B9601" t="s">
        <v>3348</v>
      </c>
      <c r="C9601" t="s">
        <v>10237</v>
      </c>
      <c r="D9601" t="s">
        <v>3355</v>
      </c>
      <c r="E9601" s="99">
        <v>3420.46</v>
      </c>
      <c r="F9601">
        <v>429.48</v>
      </c>
      <c r="G9601" s="99">
        <v>3849.94</v>
      </c>
    </row>
    <row r="9602" spans="1:7" hidden="1" x14ac:dyDescent="0.2">
      <c r="A9602">
        <v>5111</v>
      </c>
      <c r="B9602" t="s">
        <v>3348</v>
      </c>
      <c r="C9602" t="s">
        <v>10238</v>
      </c>
      <c r="D9602" t="s">
        <v>3355</v>
      </c>
      <c r="E9602" s="99">
        <v>2984.71</v>
      </c>
      <c r="F9602">
        <v>375.01</v>
      </c>
      <c r="G9602" s="99">
        <v>3359.72</v>
      </c>
    </row>
    <row r="9603" spans="1:7" hidden="1" x14ac:dyDescent="0.2">
      <c r="A9603">
        <v>5111</v>
      </c>
      <c r="B9603" t="s">
        <v>3348</v>
      </c>
      <c r="C9603" t="s">
        <v>10239</v>
      </c>
      <c r="D9603" t="s">
        <v>3355</v>
      </c>
      <c r="E9603" s="99">
        <v>2984.71</v>
      </c>
      <c r="F9603">
        <v>375.01</v>
      </c>
      <c r="G9603" s="99">
        <v>3359.72</v>
      </c>
    </row>
    <row r="9604" spans="1:7" hidden="1" x14ac:dyDescent="0.2">
      <c r="A9604">
        <v>5111</v>
      </c>
      <c r="B9604" t="s">
        <v>3348</v>
      </c>
      <c r="C9604" t="s">
        <v>10240</v>
      </c>
      <c r="D9604" t="s">
        <v>3355</v>
      </c>
      <c r="E9604" s="99">
        <v>2984.71</v>
      </c>
      <c r="F9604">
        <v>375.01</v>
      </c>
      <c r="G9604" s="99">
        <v>3359.72</v>
      </c>
    </row>
    <row r="9605" spans="1:7" hidden="1" x14ac:dyDescent="0.2">
      <c r="A9605">
        <v>5111</v>
      </c>
      <c r="B9605" t="s">
        <v>3348</v>
      </c>
      <c r="C9605" t="s">
        <v>10241</v>
      </c>
      <c r="D9605" t="s">
        <v>3355</v>
      </c>
      <c r="E9605" s="99">
        <v>2984.71</v>
      </c>
      <c r="F9605">
        <v>375.01</v>
      </c>
      <c r="G9605" s="99">
        <v>3359.72</v>
      </c>
    </row>
    <row r="9606" spans="1:7" hidden="1" x14ac:dyDescent="0.2">
      <c r="A9606">
        <v>5111</v>
      </c>
      <c r="B9606" t="s">
        <v>3348</v>
      </c>
      <c r="C9606" t="s">
        <v>10242</v>
      </c>
      <c r="D9606" t="s">
        <v>3355</v>
      </c>
      <c r="E9606" s="99">
        <v>3420.46</v>
      </c>
      <c r="F9606">
        <v>429.48</v>
      </c>
      <c r="G9606" s="99">
        <v>3849.94</v>
      </c>
    </row>
    <row r="9607" spans="1:7" hidden="1" x14ac:dyDescent="0.2">
      <c r="A9607">
        <v>5111</v>
      </c>
      <c r="B9607" t="s">
        <v>3348</v>
      </c>
      <c r="C9607" t="s">
        <v>10243</v>
      </c>
      <c r="D9607" t="s">
        <v>3355</v>
      </c>
      <c r="E9607" s="99">
        <v>3420.46</v>
      </c>
      <c r="F9607">
        <v>429.48</v>
      </c>
      <c r="G9607" s="99">
        <v>3849.94</v>
      </c>
    </row>
    <row r="9608" spans="1:7" hidden="1" x14ac:dyDescent="0.2">
      <c r="A9608">
        <v>5111</v>
      </c>
      <c r="B9608" t="s">
        <v>3348</v>
      </c>
      <c r="C9608" t="s">
        <v>10244</v>
      </c>
      <c r="D9608" t="s">
        <v>3355</v>
      </c>
      <c r="E9608" s="99">
        <v>3420.46</v>
      </c>
      <c r="F9608">
        <v>429.48</v>
      </c>
      <c r="G9608" s="99">
        <v>3849.94</v>
      </c>
    </row>
    <row r="9609" spans="1:7" hidden="1" x14ac:dyDescent="0.2">
      <c r="A9609">
        <v>5111</v>
      </c>
      <c r="B9609" t="s">
        <v>3348</v>
      </c>
      <c r="C9609" t="s">
        <v>10245</v>
      </c>
      <c r="D9609" t="s">
        <v>3355</v>
      </c>
      <c r="E9609" s="99">
        <v>3420.46</v>
      </c>
      <c r="F9609">
        <v>429.48</v>
      </c>
      <c r="G9609" s="99">
        <v>3849.94</v>
      </c>
    </row>
    <row r="9610" spans="1:7" hidden="1" x14ac:dyDescent="0.2">
      <c r="A9610">
        <v>5111</v>
      </c>
      <c r="B9610" t="s">
        <v>3348</v>
      </c>
      <c r="C9610" t="s">
        <v>10246</v>
      </c>
      <c r="D9610" t="s">
        <v>3355</v>
      </c>
      <c r="E9610" s="99">
        <v>3420.46</v>
      </c>
      <c r="F9610">
        <v>429.48</v>
      </c>
      <c r="G9610" s="99">
        <v>3849.94</v>
      </c>
    </row>
    <row r="9611" spans="1:7" hidden="1" x14ac:dyDescent="0.2">
      <c r="A9611">
        <v>5111</v>
      </c>
      <c r="B9611" t="s">
        <v>3348</v>
      </c>
      <c r="C9611" t="s">
        <v>10247</v>
      </c>
      <c r="D9611" t="s">
        <v>3355</v>
      </c>
      <c r="E9611" s="99">
        <v>3420.46</v>
      </c>
      <c r="F9611">
        <v>429.48</v>
      </c>
      <c r="G9611" s="99">
        <v>3849.94</v>
      </c>
    </row>
    <row r="9612" spans="1:7" hidden="1" x14ac:dyDescent="0.2">
      <c r="A9612">
        <v>5111</v>
      </c>
      <c r="B9612" t="s">
        <v>3348</v>
      </c>
      <c r="C9612" t="s">
        <v>10248</v>
      </c>
      <c r="D9612" t="s">
        <v>3355</v>
      </c>
      <c r="E9612" s="99">
        <v>3420.46</v>
      </c>
      <c r="F9612">
        <v>429.48</v>
      </c>
      <c r="G9612" s="99">
        <v>3849.94</v>
      </c>
    </row>
    <row r="9613" spans="1:7" hidden="1" x14ac:dyDescent="0.2">
      <c r="A9613">
        <v>5111</v>
      </c>
      <c r="B9613" t="s">
        <v>3348</v>
      </c>
      <c r="C9613" t="s">
        <v>10249</v>
      </c>
      <c r="D9613" t="s">
        <v>3355</v>
      </c>
      <c r="E9613" s="99">
        <v>2984.71</v>
      </c>
      <c r="F9613">
        <v>375.01</v>
      </c>
      <c r="G9613" s="99">
        <v>3359.72</v>
      </c>
    </row>
    <row r="9614" spans="1:7" hidden="1" x14ac:dyDescent="0.2">
      <c r="A9614">
        <v>5111</v>
      </c>
      <c r="B9614" t="s">
        <v>3348</v>
      </c>
      <c r="C9614" t="s">
        <v>10250</v>
      </c>
      <c r="D9614" t="s">
        <v>3355</v>
      </c>
      <c r="E9614" s="99">
        <v>3420.46</v>
      </c>
      <c r="F9614">
        <v>429.48</v>
      </c>
      <c r="G9614" s="99">
        <v>3849.94</v>
      </c>
    </row>
    <row r="9615" spans="1:7" hidden="1" x14ac:dyDescent="0.2">
      <c r="A9615">
        <v>5111</v>
      </c>
      <c r="B9615" t="s">
        <v>3348</v>
      </c>
      <c r="C9615" t="s">
        <v>10251</v>
      </c>
      <c r="D9615" t="s">
        <v>3355</v>
      </c>
      <c r="E9615" s="99">
        <v>2984.71</v>
      </c>
      <c r="F9615">
        <v>375.01</v>
      </c>
      <c r="G9615" s="99">
        <v>3359.72</v>
      </c>
    </row>
    <row r="9616" spans="1:7" hidden="1" x14ac:dyDescent="0.2">
      <c r="A9616">
        <v>5111</v>
      </c>
      <c r="B9616" t="s">
        <v>3348</v>
      </c>
      <c r="C9616" t="s">
        <v>10252</v>
      </c>
      <c r="D9616" t="s">
        <v>3355</v>
      </c>
      <c r="E9616" s="99">
        <v>2984.71</v>
      </c>
      <c r="F9616">
        <v>375.01</v>
      </c>
      <c r="G9616" s="99">
        <v>3359.72</v>
      </c>
    </row>
    <row r="9617" spans="1:7" hidden="1" x14ac:dyDescent="0.2">
      <c r="A9617">
        <v>5111</v>
      </c>
      <c r="B9617" t="s">
        <v>3348</v>
      </c>
      <c r="C9617" t="s">
        <v>10253</v>
      </c>
      <c r="D9617" t="s">
        <v>3355</v>
      </c>
      <c r="E9617" s="99">
        <v>3420.46</v>
      </c>
      <c r="F9617">
        <v>429.48</v>
      </c>
      <c r="G9617" s="99">
        <v>3849.94</v>
      </c>
    </row>
    <row r="9618" spans="1:7" hidden="1" x14ac:dyDescent="0.2">
      <c r="A9618">
        <v>5111</v>
      </c>
      <c r="B9618" t="s">
        <v>3348</v>
      </c>
      <c r="C9618" t="s">
        <v>10254</v>
      </c>
      <c r="D9618" t="s">
        <v>3355</v>
      </c>
      <c r="E9618" s="99">
        <v>3420.46</v>
      </c>
      <c r="F9618">
        <v>429.48</v>
      </c>
      <c r="G9618" s="99">
        <v>3849.94</v>
      </c>
    </row>
    <row r="9619" spans="1:7" hidden="1" x14ac:dyDescent="0.2">
      <c r="A9619">
        <v>5111</v>
      </c>
      <c r="B9619" t="s">
        <v>3348</v>
      </c>
      <c r="C9619" t="s">
        <v>10255</v>
      </c>
      <c r="D9619" t="s">
        <v>3355</v>
      </c>
      <c r="E9619" s="99">
        <v>3420.46</v>
      </c>
      <c r="F9619">
        <v>429.48</v>
      </c>
      <c r="G9619" s="99">
        <v>3849.94</v>
      </c>
    </row>
    <row r="9620" spans="1:7" hidden="1" x14ac:dyDescent="0.2">
      <c r="A9620">
        <v>5111</v>
      </c>
      <c r="B9620" t="s">
        <v>3348</v>
      </c>
      <c r="C9620" t="s">
        <v>10256</v>
      </c>
      <c r="D9620" t="s">
        <v>3355</v>
      </c>
      <c r="E9620" s="99">
        <v>3420.46</v>
      </c>
      <c r="F9620">
        <v>429.48</v>
      </c>
      <c r="G9620" s="99">
        <v>3849.94</v>
      </c>
    </row>
    <row r="9621" spans="1:7" hidden="1" x14ac:dyDescent="0.2">
      <c r="A9621">
        <v>5111</v>
      </c>
      <c r="B9621" t="s">
        <v>3348</v>
      </c>
      <c r="C9621" t="s">
        <v>10257</v>
      </c>
      <c r="D9621" t="s">
        <v>3355</v>
      </c>
      <c r="E9621" s="99">
        <v>3420.46</v>
      </c>
      <c r="F9621">
        <v>429.48</v>
      </c>
      <c r="G9621" s="99">
        <v>3849.94</v>
      </c>
    </row>
    <row r="9622" spans="1:7" hidden="1" x14ac:dyDescent="0.2">
      <c r="A9622">
        <v>5111</v>
      </c>
      <c r="B9622" t="s">
        <v>3348</v>
      </c>
      <c r="C9622" t="s">
        <v>10258</v>
      </c>
      <c r="D9622" t="s">
        <v>3355</v>
      </c>
      <c r="E9622" s="99">
        <v>3420.46</v>
      </c>
      <c r="F9622">
        <v>429.48</v>
      </c>
      <c r="G9622" s="99">
        <v>3849.94</v>
      </c>
    </row>
    <row r="9623" spans="1:7" hidden="1" x14ac:dyDescent="0.2">
      <c r="A9623">
        <v>5111</v>
      </c>
      <c r="B9623" t="s">
        <v>3348</v>
      </c>
      <c r="C9623" t="s">
        <v>10259</v>
      </c>
      <c r="D9623" t="s">
        <v>3355</v>
      </c>
      <c r="E9623" s="99">
        <v>3420.46</v>
      </c>
      <c r="F9623">
        <v>429.48</v>
      </c>
      <c r="G9623" s="99">
        <v>3849.94</v>
      </c>
    </row>
    <row r="9624" spans="1:7" hidden="1" x14ac:dyDescent="0.2">
      <c r="A9624">
        <v>5111</v>
      </c>
      <c r="B9624" t="s">
        <v>3348</v>
      </c>
      <c r="C9624" t="s">
        <v>10260</v>
      </c>
      <c r="D9624" t="s">
        <v>3355</v>
      </c>
      <c r="E9624" s="99">
        <v>3420.46</v>
      </c>
      <c r="F9624">
        <v>429.48</v>
      </c>
      <c r="G9624" s="99">
        <v>3849.94</v>
      </c>
    </row>
    <row r="9625" spans="1:7" hidden="1" x14ac:dyDescent="0.2">
      <c r="A9625">
        <v>5111</v>
      </c>
      <c r="B9625" t="s">
        <v>3348</v>
      </c>
      <c r="C9625" t="s">
        <v>10261</v>
      </c>
      <c r="D9625" t="s">
        <v>3355</v>
      </c>
      <c r="E9625" s="99">
        <v>3420.46</v>
      </c>
      <c r="F9625">
        <v>429.48</v>
      </c>
      <c r="G9625" s="99">
        <v>3849.94</v>
      </c>
    </row>
    <row r="9626" spans="1:7" hidden="1" x14ac:dyDescent="0.2">
      <c r="A9626">
        <v>5111</v>
      </c>
      <c r="B9626" t="s">
        <v>3348</v>
      </c>
      <c r="C9626" t="s">
        <v>10262</v>
      </c>
      <c r="D9626" t="s">
        <v>3355</v>
      </c>
      <c r="E9626" s="99">
        <v>3420.46</v>
      </c>
      <c r="F9626">
        <v>429.48</v>
      </c>
      <c r="G9626" s="99">
        <v>3849.94</v>
      </c>
    </row>
    <row r="9627" spans="1:7" hidden="1" x14ac:dyDescent="0.2">
      <c r="A9627" t="s">
        <v>3376</v>
      </c>
      <c r="B9627" t="s">
        <v>3348</v>
      </c>
      <c r="C9627" t="s">
        <v>10263</v>
      </c>
      <c r="D9627">
        <f>-5111-10</f>
        <v>-5121</v>
      </c>
      <c r="E9627" s="99">
        <v>3420.46</v>
      </c>
      <c r="F9627">
        <v>429.48</v>
      </c>
      <c r="G9627" s="99">
        <v>3849.94</v>
      </c>
    </row>
    <row r="9628" spans="1:7" hidden="1" x14ac:dyDescent="0.2">
      <c r="A9628">
        <v>5111</v>
      </c>
      <c r="B9628" t="s">
        <v>3348</v>
      </c>
      <c r="C9628" t="s">
        <v>10264</v>
      </c>
      <c r="D9628" t="s">
        <v>3355</v>
      </c>
      <c r="E9628" s="99">
        <v>3420.46</v>
      </c>
      <c r="F9628">
        <v>429.48</v>
      </c>
      <c r="G9628" s="99">
        <v>3849.94</v>
      </c>
    </row>
    <row r="9629" spans="1:7" hidden="1" x14ac:dyDescent="0.2">
      <c r="A9629">
        <v>5111</v>
      </c>
      <c r="B9629" t="s">
        <v>3348</v>
      </c>
      <c r="C9629" t="s">
        <v>10265</v>
      </c>
      <c r="D9629" t="s">
        <v>3355</v>
      </c>
      <c r="E9629" s="99">
        <v>3420.46</v>
      </c>
      <c r="F9629">
        <v>429.48</v>
      </c>
      <c r="G9629" s="99">
        <v>3849.94</v>
      </c>
    </row>
    <row r="9630" spans="1:7" hidden="1" x14ac:dyDescent="0.2">
      <c r="A9630">
        <v>5111</v>
      </c>
      <c r="B9630" t="s">
        <v>3348</v>
      </c>
      <c r="C9630" t="s">
        <v>10266</v>
      </c>
      <c r="D9630" t="s">
        <v>3355</v>
      </c>
      <c r="E9630" s="99">
        <v>3420.46</v>
      </c>
      <c r="F9630">
        <v>429.48</v>
      </c>
      <c r="G9630" s="99">
        <v>3849.94</v>
      </c>
    </row>
    <row r="9631" spans="1:7" hidden="1" x14ac:dyDescent="0.2">
      <c r="A9631">
        <v>5111</v>
      </c>
      <c r="B9631" t="s">
        <v>3348</v>
      </c>
      <c r="C9631" t="s">
        <v>10267</v>
      </c>
      <c r="D9631" t="s">
        <v>3355</v>
      </c>
      <c r="E9631" s="99">
        <v>3420.46</v>
      </c>
      <c r="F9631">
        <v>429.48</v>
      </c>
      <c r="G9631" s="99">
        <v>3849.94</v>
      </c>
    </row>
    <row r="9632" spans="1:7" hidden="1" x14ac:dyDescent="0.2">
      <c r="A9632">
        <v>5111</v>
      </c>
      <c r="B9632" t="s">
        <v>3348</v>
      </c>
      <c r="C9632" t="s">
        <v>10268</v>
      </c>
      <c r="D9632" t="s">
        <v>3355</v>
      </c>
      <c r="E9632" s="99">
        <v>3420.46</v>
      </c>
      <c r="F9632">
        <v>429.48</v>
      </c>
      <c r="G9632" s="99">
        <v>3849.94</v>
      </c>
    </row>
    <row r="9633" spans="1:7" hidden="1" x14ac:dyDescent="0.2">
      <c r="A9633">
        <v>5111</v>
      </c>
      <c r="B9633" t="s">
        <v>3348</v>
      </c>
      <c r="C9633" t="s">
        <v>10269</v>
      </c>
      <c r="D9633" t="s">
        <v>3355</v>
      </c>
      <c r="E9633" s="99">
        <v>3420.46</v>
      </c>
      <c r="F9633">
        <v>429.48</v>
      </c>
      <c r="G9633" s="99">
        <v>3849.94</v>
      </c>
    </row>
    <row r="9634" spans="1:7" hidden="1" x14ac:dyDescent="0.2">
      <c r="A9634">
        <v>5111</v>
      </c>
      <c r="B9634" t="s">
        <v>3348</v>
      </c>
      <c r="C9634" t="s">
        <v>10270</v>
      </c>
      <c r="D9634" t="s">
        <v>3355</v>
      </c>
      <c r="E9634" s="99">
        <v>3420.46</v>
      </c>
      <c r="F9634">
        <v>429.48</v>
      </c>
      <c r="G9634" s="99">
        <v>3849.94</v>
      </c>
    </row>
    <row r="9635" spans="1:7" hidden="1" x14ac:dyDescent="0.2">
      <c r="A9635">
        <v>5111</v>
      </c>
      <c r="B9635" t="s">
        <v>3348</v>
      </c>
      <c r="C9635" t="s">
        <v>10271</v>
      </c>
      <c r="D9635" t="s">
        <v>3355</v>
      </c>
      <c r="E9635" s="99">
        <v>2984.71</v>
      </c>
      <c r="F9635">
        <v>375.01</v>
      </c>
      <c r="G9635" s="99">
        <v>3359.72</v>
      </c>
    </row>
    <row r="9636" spans="1:7" hidden="1" x14ac:dyDescent="0.2">
      <c r="A9636" t="s">
        <v>357</v>
      </c>
    </row>
    <row r="9637" spans="1:7" hidden="1" x14ac:dyDescent="0.2"/>
    <row r="9638" spans="1:7" hidden="1" x14ac:dyDescent="0.2"/>
    <row r="9639" spans="1:7" hidden="1" x14ac:dyDescent="0.2"/>
    <row r="9640" spans="1:7" hidden="1" x14ac:dyDescent="0.2">
      <c r="A9640" t="s">
        <v>2523</v>
      </c>
      <c r="C9640" t="s">
        <v>2832</v>
      </c>
      <c r="D9640" t="s">
        <v>2833</v>
      </c>
      <c r="E9640" t="s">
        <v>2834</v>
      </c>
      <c r="F9640" t="s">
        <v>2835</v>
      </c>
      <c r="G9640" t="s">
        <v>2836</v>
      </c>
    </row>
    <row r="9641" spans="1:7" hidden="1" x14ac:dyDescent="0.2">
      <c r="C9641" t="s">
        <v>2837</v>
      </c>
      <c r="D9641" t="s">
        <v>2838</v>
      </c>
      <c r="E9641" s="100">
        <v>43344</v>
      </c>
      <c r="F9641" t="s">
        <v>2839</v>
      </c>
      <c r="G9641" t="s">
        <v>10272</v>
      </c>
    </row>
    <row r="9642" spans="1:7" hidden="1" x14ac:dyDescent="0.2"/>
    <row r="9643" spans="1:7" hidden="1" x14ac:dyDescent="0.2">
      <c r="B9643" t="s">
        <v>2841</v>
      </c>
    </row>
    <row r="9644" spans="1:7" hidden="1" x14ac:dyDescent="0.2">
      <c r="A9644" t="s">
        <v>2842</v>
      </c>
      <c r="B9644" t="s">
        <v>2843</v>
      </c>
      <c r="C9644" t="s">
        <v>2844</v>
      </c>
    </row>
    <row r="9645" spans="1:7" hidden="1" x14ac:dyDescent="0.2"/>
    <row r="9646" spans="1:7" hidden="1" x14ac:dyDescent="0.2">
      <c r="B9646" t="s">
        <v>2845</v>
      </c>
      <c r="C9646" t="s">
        <v>2846</v>
      </c>
    </row>
    <row r="9647" spans="1:7" hidden="1" x14ac:dyDescent="0.2">
      <c r="B9647" t="s">
        <v>2847</v>
      </c>
      <c r="C9647" t="s">
        <v>2848</v>
      </c>
      <c r="D9647" t="s">
        <v>2849</v>
      </c>
      <c r="E9647" t="s">
        <v>2850</v>
      </c>
    </row>
    <row r="9648" spans="1:7" hidden="1" x14ac:dyDescent="0.2"/>
    <row r="9649" spans="1:7" hidden="1" x14ac:dyDescent="0.2"/>
    <row r="9650" spans="1:7" hidden="1" x14ac:dyDescent="0.2">
      <c r="A9650" t="s">
        <v>2851</v>
      </c>
      <c r="B9650" t="s">
        <v>2852</v>
      </c>
      <c r="C9650" t="s">
        <v>2853</v>
      </c>
      <c r="E9650" t="s">
        <v>2854</v>
      </c>
      <c r="F9650" t="s">
        <v>2855</v>
      </c>
      <c r="G9650" t="s">
        <v>2856</v>
      </c>
    </row>
    <row r="9651" spans="1:7" hidden="1" x14ac:dyDescent="0.2">
      <c r="A9651" t="s">
        <v>2857</v>
      </c>
      <c r="B9651" t="s">
        <v>2858</v>
      </c>
      <c r="C9651" t="s">
        <v>2859</v>
      </c>
      <c r="D9651" t="s">
        <v>2860</v>
      </c>
      <c r="E9651" t="s">
        <v>2861</v>
      </c>
      <c r="F9651" t="s">
        <v>2861</v>
      </c>
      <c r="G9651" t="s">
        <v>2861</v>
      </c>
    </row>
    <row r="9652" spans="1:7" hidden="1" x14ac:dyDescent="0.2">
      <c r="A9652">
        <v>5111</v>
      </c>
      <c r="B9652" t="s">
        <v>3348</v>
      </c>
      <c r="C9652" t="s">
        <v>10273</v>
      </c>
      <c r="D9652" t="s">
        <v>3355</v>
      </c>
      <c r="E9652" s="99">
        <v>3420.46</v>
      </c>
      <c r="F9652">
        <v>429.48</v>
      </c>
      <c r="G9652" s="99">
        <v>3849.94</v>
      </c>
    </row>
    <row r="9653" spans="1:7" hidden="1" x14ac:dyDescent="0.2">
      <c r="A9653">
        <v>5111</v>
      </c>
      <c r="B9653" t="s">
        <v>3348</v>
      </c>
      <c r="C9653" t="s">
        <v>10274</v>
      </c>
      <c r="D9653" t="s">
        <v>3355</v>
      </c>
      <c r="E9653" s="99">
        <v>3420.46</v>
      </c>
      <c r="F9653">
        <v>429.48</v>
      </c>
      <c r="G9653" s="99">
        <v>3849.94</v>
      </c>
    </row>
    <row r="9654" spans="1:7" hidden="1" x14ac:dyDescent="0.2">
      <c r="A9654">
        <v>5111</v>
      </c>
      <c r="B9654" t="s">
        <v>3348</v>
      </c>
      <c r="C9654" t="s">
        <v>10275</v>
      </c>
      <c r="D9654" t="s">
        <v>3355</v>
      </c>
      <c r="E9654" s="99">
        <v>2984.71</v>
      </c>
      <c r="F9654">
        <v>375.01</v>
      </c>
      <c r="G9654" s="99">
        <v>3359.72</v>
      </c>
    </row>
    <row r="9655" spans="1:7" hidden="1" x14ac:dyDescent="0.2">
      <c r="A9655">
        <v>5111</v>
      </c>
      <c r="B9655" t="s">
        <v>3348</v>
      </c>
      <c r="C9655" t="s">
        <v>10276</v>
      </c>
      <c r="D9655" t="s">
        <v>3355</v>
      </c>
      <c r="E9655" s="99">
        <v>3420.46</v>
      </c>
      <c r="F9655">
        <v>429.48</v>
      </c>
      <c r="G9655" s="99">
        <v>3849.94</v>
      </c>
    </row>
    <row r="9656" spans="1:7" hidden="1" x14ac:dyDescent="0.2">
      <c r="A9656">
        <v>5111</v>
      </c>
      <c r="B9656" t="s">
        <v>3348</v>
      </c>
      <c r="C9656" t="s">
        <v>10277</v>
      </c>
      <c r="D9656" t="s">
        <v>3355</v>
      </c>
      <c r="E9656" s="99">
        <v>3420.46</v>
      </c>
      <c r="F9656">
        <v>429.48</v>
      </c>
      <c r="G9656" s="99">
        <v>3849.94</v>
      </c>
    </row>
    <row r="9657" spans="1:7" hidden="1" x14ac:dyDescent="0.2">
      <c r="A9657">
        <v>5111</v>
      </c>
      <c r="B9657" t="s">
        <v>3348</v>
      </c>
      <c r="C9657" t="s">
        <v>10278</v>
      </c>
      <c r="D9657" t="s">
        <v>3355</v>
      </c>
      <c r="E9657" s="99">
        <v>3420.46</v>
      </c>
      <c r="F9657">
        <v>429.48</v>
      </c>
      <c r="G9657" s="99">
        <v>3849.94</v>
      </c>
    </row>
    <row r="9658" spans="1:7" hidden="1" x14ac:dyDescent="0.2">
      <c r="A9658">
        <v>5111</v>
      </c>
      <c r="B9658" t="s">
        <v>3348</v>
      </c>
      <c r="C9658" t="s">
        <v>10279</v>
      </c>
      <c r="D9658" t="s">
        <v>3355</v>
      </c>
      <c r="E9658" s="99">
        <v>2150.13</v>
      </c>
      <c r="F9658">
        <v>270.69</v>
      </c>
      <c r="G9658" s="99">
        <v>2420.8200000000002</v>
      </c>
    </row>
    <row r="9659" spans="1:7" hidden="1" x14ac:dyDescent="0.2">
      <c r="A9659">
        <v>5111</v>
      </c>
      <c r="B9659" t="s">
        <v>3348</v>
      </c>
      <c r="C9659" t="s">
        <v>10280</v>
      </c>
      <c r="D9659" t="s">
        <v>3355</v>
      </c>
      <c r="E9659" s="99">
        <v>3420.46</v>
      </c>
      <c r="F9659">
        <v>429.48</v>
      </c>
      <c r="G9659" s="99">
        <v>3849.94</v>
      </c>
    </row>
    <row r="9660" spans="1:7" hidden="1" x14ac:dyDescent="0.2">
      <c r="A9660">
        <v>5111</v>
      </c>
      <c r="B9660" t="s">
        <v>3348</v>
      </c>
      <c r="C9660" t="s">
        <v>10281</v>
      </c>
      <c r="D9660" t="s">
        <v>3355</v>
      </c>
      <c r="E9660" s="99">
        <v>3420.46</v>
      </c>
      <c r="F9660">
        <v>429.48</v>
      </c>
      <c r="G9660" s="99">
        <v>3849.94</v>
      </c>
    </row>
    <row r="9661" spans="1:7" hidden="1" x14ac:dyDescent="0.2">
      <c r="A9661">
        <v>5111</v>
      </c>
      <c r="B9661" t="s">
        <v>3348</v>
      </c>
      <c r="C9661" t="s">
        <v>10282</v>
      </c>
      <c r="D9661" t="s">
        <v>3355</v>
      </c>
      <c r="E9661" s="99">
        <v>3420.46</v>
      </c>
      <c r="F9661">
        <v>429.48</v>
      </c>
      <c r="G9661" s="99">
        <v>3849.94</v>
      </c>
    </row>
    <row r="9662" spans="1:7" hidden="1" x14ac:dyDescent="0.2">
      <c r="A9662">
        <v>5111</v>
      </c>
      <c r="B9662" t="s">
        <v>3348</v>
      </c>
      <c r="C9662" t="s">
        <v>10283</v>
      </c>
      <c r="D9662" t="s">
        <v>3355</v>
      </c>
      <c r="E9662" s="99">
        <v>3420.46</v>
      </c>
      <c r="F9662">
        <v>429.48</v>
      </c>
      <c r="G9662" s="99">
        <v>3849.94</v>
      </c>
    </row>
    <row r="9663" spans="1:7" hidden="1" x14ac:dyDescent="0.2">
      <c r="A9663">
        <v>5111</v>
      </c>
      <c r="B9663" t="s">
        <v>3348</v>
      </c>
      <c r="C9663" t="s">
        <v>10284</v>
      </c>
      <c r="D9663" t="s">
        <v>3355</v>
      </c>
      <c r="E9663" s="99">
        <v>3420.46</v>
      </c>
      <c r="F9663">
        <v>429.48</v>
      </c>
      <c r="G9663" s="99">
        <v>3849.94</v>
      </c>
    </row>
    <row r="9664" spans="1:7" hidden="1" x14ac:dyDescent="0.2">
      <c r="A9664">
        <v>5111</v>
      </c>
      <c r="B9664" t="s">
        <v>3348</v>
      </c>
      <c r="C9664" t="s">
        <v>10285</v>
      </c>
      <c r="D9664" t="s">
        <v>3355</v>
      </c>
      <c r="E9664" s="99">
        <v>2984.71</v>
      </c>
      <c r="F9664">
        <v>375.01</v>
      </c>
      <c r="G9664" s="99">
        <v>3359.72</v>
      </c>
    </row>
    <row r="9665" spans="1:7" hidden="1" x14ac:dyDescent="0.2">
      <c r="A9665">
        <v>5111</v>
      </c>
      <c r="B9665" t="s">
        <v>3348</v>
      </c>
      <c r="C9665" t="s">
        <v>10286</v>
      </c>
      <c r="D9665" t="s">
        <v>3355</v>
      </c>
      <c r="E9665" s="99">
        <v>3420.46</v>
      </c>
      <c r="F9665">
        <v>429.48</v>
      </c>
      <c r="G9665" s="99">
        <v>3849.94</v>
      </c>
    </row>
    <row r="9666" spans="1:7" hidden="1" x14ac:dyDescent="0.2">
      <c r="A9666">
        <v>5111</v>
      </c>
      <c r="B9666" t="s">
        <v>3348</v>
      </c>
      <c r="C9666" t="s">
        <v>10287</v>
      </c>
      <c r="D9666" t="s">
        <v>3355</v>
      </c>
      <c r="E9666" s="99">
        <v>3420.46</v>
      </c>
      <c r="F9666">
        <v>429.48</v>
      </c>
      <c r="G9666" s="99">
        <v>3849.94</v>
      </c>
    </row>
    <row r="9667" spans="1:7" hidden="1" x14ac:dyDescent="0.2">
      <c r="A9667">
        <v>5111</v>
      </c>
      <c r="B9667" t="s">
        <v>3348</v>
      </c>
      <c r="C9667" t="s">
        <v>10288</v>
      </c>
      <c r="D9667" t="s">
        <v>3355</v>
      </c>
      <c r="E9667" s="99">
        <v>3420.46</v>
      </c>
      <c r="F9667">
        <v>429.48</v>
      </c>
      <c r="G9667" s="99">
        <v>3849.94</v>
      </c>
    </row>
    <row r="9668" spans="1:7" hidden="1" x14ac:dyDescent="0.2">
      <c r="A9668">
        <v>5111</v>
      </c>
      <c r="B9668" t="s">
        <v>3348</v>
      </c>
      <c r="C9668" t="s">
        <v>10289</v>
      </c>
      <c r="D9668" t="s">
        <v>3355</v>
      </c>
      <c r="E9668" s="99">
        <v>3420.46</v>
      </c>
      <c r="F9668">
        <v>429.48</v>
      </c>
      <c r="G9668" s="99">
        <v>3849.94</v>
      </c>
    </row>
    <row r="9669" spans="1:7" hidden="1" x14ac:dyDescent="0.2">
      <c r="A9669">
        <v>5111</v>
      </c>
      <c r="B9669" t="s">
        <v>3348</v>
      </c>
      <c r="C9669" t="s">
        <v>10290</v>
      </c>
      <c r="D9669" t="s">
        <v>3355</v>
      </c>
      <c r="E9669" s="99">
        <v>3420.46</v>
      </c>
      <c r="F9669">
        <v>429.48</v>
      </c>
      <c r="G9669" s="99">
        <v>3849.94</v>
      </c>
    </row>
    <row r="9670" spans="1:7" hidden="1" x14ac:dyDescent="0.2">
      <c r="A9670">
        <v>5111</v>
      </c>
      <c r="B9670" t="s">
        <v>3348</v>
      </c>
      <c r="C9670" t="s">
        <v>10291</v>
      </c>
      <c r="D9670" t="s">
        <v>3355</v>
      </c>
      <c r="E9670" s="99">
        <v>2984.71</v>
      </c>
      <c r="F9670">
        <v>375.01</v>
      </c>
      <c r="G9670" s="99">
        <v>3359.72</v>
      </c>
    </row>
    <row r="9671" spans="1:7" hidden="1" x14ac:dyDescent="0.2">
      <c r="A9671">
        <v>5111</v>
      </c>
      <c r="B9671" t="s">
        <v>3348</v>
      </c>
      <c r="C9671" t="s">
        <v>10292</v>
      </c>
      <c r="D9671" t="s">
        <v>3355</v>
      </c>
      <c r="E9671" s="99">
        <v>3420.46</v>
      </c>
      <c r="F9671">
        <v>429.48</v>
      </c>
      <c r="G9671" s="99">
        <v>3849.94</v>
      </c>
    </row>
    <row r="9672" spans="1:7" hidden="1" x14ac:dyDescent="0.2">
      <c r="A9672">
        <v>5111</v>
      </c>
      <c r="B9672" t="s">
        <v>3348</v>
      </c>
      <c r="C9672" t="s">
        <v>10293</v>
      </c>
      <c r="D9672" t="s">
        <v>3355</v>
      </c>
      <c r="E9672" s="99">
        <v>2984.71</v>
      </c>
      <c r="F9672">
        <v>375.01</v>
      </c>
      <c r="G9672" s="99">
        <v>3359.72</v>
      </c>
    </row>
    <row r="9673" spans="1:7" hidden="1" x14ac:dyDescent="0.2">
      <c r="A9673">
        <v>5111</v>
      </c>
      <c r="B9673" t="s">
        <v>3348</v>
      </c>
      <c r="C9673" t="s">
        <v>10294</v>
      </c>
      <c r="D9673" t="s">
        <v>3355</v>
      </c>
      <c r="E9673" s="99">
        <v>3420.46</v>
      </c>
      <c r="F9673">
        <v>429.48</v>
      </c>
      <c r="G9673" s="99">
        <v>3849.94</v>
      </c>
    </row>
    <row r="9674" spans="1:7" hidden="1" x14ac:dyDescent="0.2">
      <c r="A9674">
        <v>5111</v>
      </c>
      <c r="B9674" t="s">
        <v>3348</v>
      </c>
      <c r="C9674" t="s">
        <v>10295</v>
      </c>
      <c r="D9674" t="s">
        <v>3355</v>
      </c>
      <c r="E9674" s="99">
        <v>3420.46</v>
      </c>
      <c r="F9674">
        <v>429.48</v>
      </c>
      <c r="G9674" s="99">
        <v>3849.94</v>
      </c>
    </row>
    <row r="9675" spans="1:7" hidden="1" x14ac:dyDescent="0.2">
      <c r="A9675">
        <v>5111</v>
      </c>
      <c r="B9675" t="s">
        <v>3348</v>
      </c>
      <c r="C9675" t="s">
        <v>10296</v>
      </c>
      <c r="D9675" t="s">
        <v>3355</v>
      </c>
      <c r="E9675" s="99">
        <v>3420.46</v>
      </c>
      <c r="F9675">
        <v>429.48</v>
      </c>
      <c r="G9675" s="99">
        <v>3849.94</v>
      </c>
    </row>
    <row r="9676" spans="1:7" hidden="1" x14ac:dyDescent="0.2">
      <c r="A9676">
        <v>5111</v>
      </c>
      <c r="B9676" t="s">
        <v>3348</v>
      </c>
      <c r="C9676" t="s">
        <v>10297</v>
      </c>
      <c r="D9676" t="s">
        <v>3355</v>
      </c>
      <c r="E9676" s="99">
        <v>3420.46</v>
      </c>
      <c r="F9676">
        <v>429.48</v>
      </c>
      <c r="G9676" s="99">
        <v>3849.94</v>
      </c>
    </row>
    <row r="9677" spans="1:7" hidden="1" x14ac:dyDescent="0.2">
      <c r="A9677">
        <v>5111</v>
      </c>
      <c r="B9677" t="s">
        <v>3348</v>
      </c>
      <c r="C9677" t="s">
        <v>10298</v>
      </c>
      <c r="D9677" t="s">
        <v>3355</v>
      </c>
      <c r="E9677" s="99">
        <v>3420.46</v>
      </c>
      <c r="F9677">
        <v>429.48</v>
      </c>
      <c r="G9677" s="99">
        <v>3849.94</v>
      </c>
    </row>
    <row r="9678" spans="1:7" hidden="1" x14ac:dyDescent="0.2">
      <c r="A9678">
        <v>5111</v>
      </c>
      <c r="B9678" t="s">
        <v>3348</v>
      </c>
      <c r="C9678" t="s">
        <v>10299</v>
      </c>
      <c r="D9678" t="s">
        <v>3355</v>
      </c>
      <c r="E9678" s="99">
        <v>3420.46</v>
      </c>
      <c r="F9678">
        <v>429.48</v>
      </c>
      <c r="G9678" s="99">
        <v>3849.94</v>
      </c>
    </row>
    <row r="9679" spans="1:7" hidden="1" x14ac:dyDescent="0.2">
      <c r="A9679">
        <v>5111</v>
      </c>
      <c r="B9679" t="s">
        <v>3348</v>
      </c>
      <c r="C9679" t="s">
        <v>10300</v>
      </c>
      <c r="D9679" t="s">
        <v>3355</v>
      </c>
      <c r="E9679" s="99">
        <v>3420.46</v>
      </c>
      <c r="F9679">
        <v>429.48</v>
      </c>
      <c r="G9679" s="99">
        <v>3849.94</v>
      </c>
    </row>
    <row r="9680" spans="1:7" hidden="1" x14ac:dyDescent="0.2">
      <c r="A9680">
        <v>5111</v>
      </c>
      <c r="B9680" t="s">
        <v>3348</v>
      </c>
      <c r="C9680" t="s">
        <v>10301</v>
      </c>
      <c r="D9680" t="s">
        <v>3355</v>
      </c>
      <c r="E9680" s="99">
        <v>3420.46</v>
      </c>
      <c r="F9680">
        <v>429.48</v>
      </c>
      <c r="G9680" s="99">
        <v>3849.94</v>
      </c>
    </row>
    <row r="9681" spans="1:7" hidden="1" x14ac:dyDescent="0.2">
      <c r="A9681">
        <v>5111</v>
      </c>
      <c r="B9681" t="s">
        <v>3348</v>
      </c>
      <c r="C9681" t="s">
        <v>10302</v>
      </c>
      <c r="D9681" t="s">
        <v>3355</v>
      </c>
      <c r="E9681" s="99">
        <v>2984.71</v>
      </c>
      <c r="F9681">
        <v>375.01</v>
      </c>
      <c r="G9681" s="99">
        <v>3359.72</v>
      </c>
    </row>
    <row r="9682" spans="1:7" hidden="1" x14ac:dyDescent="0.2">
      <c r="A9682">
        <v>5111</v>
      </c>
      <c r="B9682" t="s">
        <v>3348</v>
      </c>
      <c r="C9682" t="s">
        <v>10303</v>
      </c>
      <c r="D9682" t="s">
        <v>3355</v>
      </c>
      <c r="E9682" s="99">
        <v>3420.46</v>
      </c>
      <c r="F9682">
        <v>429.48</v>
      </c>
      <c r="G9682" s="99">
        <v>3849.94</v>
      </c>
    </row>
    <row r="9683" spans="1:7" hidden="1" x14ac:dyDescent="0.2">
      <c r="A9683">
        <v>5111</v>
      </c>
      <c r="B9683" t="s">
        <v>3348</v>
      </c>
      <c r="C9683" t="s">
        <v>10304</v>
      </c>
      <c r="D9683" t="s">
        <v>3355</v>
      </c>
      <c r="E9683" s="99">
        <v>3420.46</v>
      </c>
      <c r="F9683">
        <v>429.48</v>
      </c>
      <c r="G9683" s="99">
        <v>3849.94</v>
      </c>
    </row>
    <row r="9684" spans="1:7" hidden="1" x14ac:dyDescent="0.2">
      <c r="A9684">
        <v>5111</v>
      </c>
      <c r="B9684" t="s">
        <v>3348</v>
      </c>
      <c r="C9684" t="s">
        <v>10305</v>
      </c>
      <c r="D9684" t="s">
        <v>3355</v>
      </c>
      <c r="E9684" s="99">
        <v>3420.46</v>
      </c>
      <c r="F9684">
        <v>429.48</v>
      </c>
      <c r="G9684" s="99">
        <v>3849.94</v>
      </c>
    </row>
    <row r="9685" spans="1:7" hidden="1" x14ac:dyDescent="0.2">
      <c r="A9685">
        <v>5111</v>
      </c>
      <c r="B9685" t="s">
        <v>3348</v>
      </c>
      <c r="C9685" t="s">
        <v>10306</v>
      </c>
      <c r="D9685" t="s">
        <v>3355</v>
      </c>
      <c r="E9685" s="99">
        <v>3420.46</v>
      </c>
      <c r="F9685">
        <v>429.48</v>
      </c>
      <c r="G9685" s="99">
        <v>3849.94</v>
      </c>
    </row>
    <row r="9686" spans="1:7" hidden="1" x14ac:dyDescent="0.2">
      <c r="A9686">
        <v>5111</v>
      </c>
      <c r="B9686" t="s">
        <v>3348</v>
      </c>
      <c r="C9686" t="s">
        <v>10307</v>
      </c>
      <c r="D9686" t="s">
        <v>3355</v>
      </c>
      <c r="E9686" s="99">
        <v>3420.46</v>
      </c>
      <c r="F9686">
        <v>429.48</v>
      </c>
      <c r="G9686" s="99">
        <v>3849.94</v>
      </c>
    </row>
    <row r="9687" spans="1:7" hidden="1" x14ac:dyDescent="0.2">
      <c r="A9687">
        <v>5111</v>
      </c>
      <c r="B9687" t="s">
        <v>3348</v>
      </c>
      <c r="C9687" t="s">
        <v>10308</v>
      </c>
      <c r="D9687" t="s">
        <v>3355</v>
      </c>
      <c r="E9687" s="99">
        <v>3420.46</v>
      </c>
      <c r="F9687">
        <v>429.48</v>
      </c>
      <c r="G9687" s="99">
        <v>3849.94</v>
      </c>
    </row>
    <row r="9688" spans="1:7" hidden="1" x14ac:dyDescent="0.2">
      <c r="A9688">
        <v>5111</v>
      </c>
      <c r="B9688" t="s">
        <v>3348</v>
      </c>
      <c r="C9688" t="s">
        <v>10309</v>
      </c>
      <c r="D9688" t="s">
        <v>3355</v>
      </c>
      <c r="E9688" s="99">
        <v>3420.46</v>
      </c>
      <c r="F9688">
        <v>429.48</v>
      </c>
      <c r="G9688" s="99">
        <v>3849.94</v>
      </c>
    </row>
    <row r="9689" spans="1:7" hidden="1" x14ac:dyDescent="0.2">
      <c r="A9689">
        <v>5111</v>
      </c>
      <c r="B9689" t="s">
        <v>3348</v>
      </c>
      <c r="C9689" t="s">
        <v>10310</v>
      </c>
      <c r="D9689" t="s">
        <v>3355</v>
      </c>
      <c r="E9689" s="99">
        <v>3420.46</v>
      </c>
      <c r="F9689">
        <v>429.48</v>
      </c>
      <c r="G9689" s="99">
        <v>3849.94</v>
      </c>
    </row>
    <row r="9690" spans="1:7" hidden="1" x14ac:dyDescent="0.2">
      <c r="A9690">
        <v>5111</v>
      </c>
      <c r="B9690" t="s">
        <v>3348</v>
      </c>
      <c r="C9690" t="s">
        <v>10311</v>
      </c>
      <c r="D9690" t="s">
        <v>3355</v>
      </c>
      <c r="E9690" s="99">
        <v>3420.46</v>
      </c>
      <c r="F9690">
        <v>429.48</v>
      </c>
      <c r="G9690" s="99">
        <v>3849.94</v>
      </c>
    </row>
    <row r="9691" spans="1:7" hidden="1" x14ac:dyDescent="0.2">
      <c r="A9691">
        <v>5111</v>
      </c>
      <c r="B9691" t="s">
        <v>3348</v>
      </c>
      <c r="C9691" t="s">
        <v>10312</v>
      </c>
      <c r="D9691" t="s">
        <v>3355</v>
      </c>
      <c r="E9691" s="99">
        <v>3420.46</v>
      </c>
      <c r="F9691">
        <v>429.48</v>
      </c>
      <c r="G9691" s="99">
        <v>3849.94</v>
      </c>
    </row>
    <row r="9692" spans="1:7" hidden="1" x14ac:dyDescent="0.2">
      <c r="A9692">
        <v>5111</v>
      </c>
      <c r="B9692" t="s">
        <v>3348</v>
      </c>
      <c r="C9692" t="s">
        <v>10313</v>
      </c>
      <c r="D9692" t="s">
        <v>3355</v>
      </c>
      <c r="E9692" s="99">
        <v>3420.46</v>
      </c>
      <c r="F9692">
        <v>429.48</v>
      </c>
      <c r="G9692" s="99">
        <v>3849.94</v>
      </c>
    </row>
    <row r="9693" spans="1:7" hidden="1" x14ac:dyDescent="0.2">
      <c r="A9693" t="s">
        <v>3376</v>
      </c>
      <c r="B9693" t="s">
        <v>3348</v>
      </c>
      <c r="C9693" t="s">
        <v>10314</v>
      </c>
      <c r="D9693">
        <f>-5111-10</f>
        <v>-5121</v>
      </c>
      <c r="E9693" s="99">
        <v>3420.46</v>
      </c>
      <c r="F9693">
        <v>429.48</v>
      </c>
      <c r="G9693" s="99">
        <v>3849.94</v>
      </c>
    </row>
    <row r="9694" spans="1:7" hidden="1" x14ac:dyDescent="0.2">
      <c r="A9694">
        <v>5111</v>
      </c>
      <c r="B9694" t="s">
        <v>3348</v>
      </c>
      <c r="C9694" t="s">
        <v>10315</v>
      </c>
      <c r="D9694" t="s">
        <v>3355</v>
      </c>
      <c r="E9694" s="99">
        <v>3420.46</v>
      </c>
      <c r="F9694">
        <v>429.48</v>
      </c>
      <c r="G9694" s="99">
        <v>3849.94</v>
      </c>
    </row>
    <row r="9695" spans="1:7" hidden="1" x14ac:dyDescent="0.2">
      <c r="A9695">
        <v>5111</v>
      </c>
      <c r="B9695" t="s">
        <v>3348</v>
      </c>
      <c r="C9695" t="s">
        <v>10316</v>
      </c>
      <c r="D9695" t="s">
        <v>3355</v>
      </c>
      <c r="E9695" s="99">
        <v>3420.46</v>
      </c>
      <c r="F9695">
        <v>429.48</v>
      </c>
      <c r="G9695" s="99">
        <v>3849.94</v>
      </c>
    </row>
    <row r="9696" spans="1:7" hidden="1" x14ac:dyDescent="0.2">
      <c r="A9696">
        <v>5111</v>
      </c>
      <c r="B9696" t="s">
        <v>3348</v>
      </c>
      <c r="C9696" t="s">
        <v>10317</v>
      </c>
      <c r="D9696" t="s">
        <v>3355</v>
      </c>
      <c r="E9696" s="99">
        <v>3420.46</v>
      </c>
      <c r="F9696">
        <v>429.48</v>
      </c>
      <c r="G9696" s="99">
        <v>3849.94</v>
      </c>
    </row>
    <row r="9697" spans="1:7" hidden="1" x14ac:dyDescent="0.2">
      <c r="A9697">
        <v>5111</v>
      </c>
      <c r="B9697" t="s">
        <v>3348</v>
      </c>
      <c r="C9697" t="s">
        <v>10318</v>
      </c>
      <c r="D9697" t="s">
        <v>3355</v>
      </c>
      <c r="E9697" s="99">
        <v>3420.46</v>
      </c>
      <c r="F9697">
        <v>429.48</v>
      </c>
      <c r="G9697" s="99">
        <v>3849.94</v>
      </c>
    </row>
    <row r="9698" spans="1:7" hidden="1" x14ac:dyDescent="0.2">
      <c r="A9698">
        <v>5111</v>
      </c>
      <c r="B9698" t="s">
        <v>3348</v>
      </c>
      <c r="C9698" t="s">
        <v>10319</v>
      </c>
      <c r="D9698" t="s">
        <v>3355</v>
      </c>
      <c r="E9698" s="99">
        <v>3420.46</v>
      </c>
      <c r="F9698">
        <v>429.48</v>
      </c>
      <c r="G9698" s="99">
        <v>3849.94</v>
      </c>
    </row>
    <row r="9699" spans="1:7" hidden="1" x14ac:dyDescent="0.2">
      <c r="A9699">
        <v>5111</v>
      </c>
      <c r="B9699" t="s">
        <v>3348</v>
      </c>
      <c r="C9699" t="s">
        <v>10320</v>
      </c>
      <c r="D9699" t="s">
        <v>3355</v>
      </c>
      <c r="E9699" s="99">
        <v>3420.46</v>
      </c>
      <c r="F9699">
        <v>429.48</v>
      </c>
      <c r="G9699" s="99">
        <v>3849.94</v>
      </c>
    </row>
    <row r="9700" spans="1:7" hidden="1" x14ac:dyDescent="0.2">
      <c r="A9700">
        <v>5111</v>
      </c>
      <c r="B9700" t="s">
        <v>3348</v>
      </c>
      <c r="C9700" t="s">
        <v>10321</v>
      </c>
      <c r="D9700" t="s">
        <v>3355</v>
      </c>
      <c r="E9700" s="99">
        <v>3420.46</v>
      </c>
      <c r="F9700">
        <v>429.48</v>
      </c>
      <c r="G9700" s="99">
        <v>3849.94</v>
      </c>
    </row>
    <row r="9701" spans="1:7" hidden="1" x14ac:dyDescent="0.2">
      <c r="A9701">
        <v>5111</v>
      </c>
      <c r="B9701" t="s">
        <v>3348</v>
      </c>
      <c r="C9701" t="s">
        <v>10322</v>
      </c>
      <c r="D9701" t="s">
        <v>3355</v>
      </c>
      <c r="E9701" s="99">
        <v>3420.46</v>
      </c>
      <c r="F9701">
        <v>429.48</v>
      </c>
      <c r="G9701" s="99">
        <v>3849.94</v>
      </c>
    </row>
    <row r="9702" spans="1:7" hidden="1" x14ac:dyDescent="0.2">
      <c r="A9702" t="s">
        <v>357</v>
      </c>
    </row>
    <row r="9703" spans="1:7" hidden="1" x14ac:dyDescent="0.2"/>
    <row r="9704" spans="1:7" hidden="1" x14ac:dyDescent="0.2"/>
    <row r="9705" spans="1:7" hidden="1" x14ac:dyDescent="0.2"/>
    <row r="9706" spans="1:7" hidden="1" x14ac:dyDescent="0.2">
      <c r="A9706" t="s">
        <v>2523</v>
      </c>
      <c r="C9706" t="s">
        <v>2832</v>
      </c>
      <c r="D9706" t="s">
        <v>2833</v>
      </c>
      <c r="E9706" t="s">
        <v>2834</v>
      </c>
      <c r="F9706" t="s">
        <v>2835</v>
      </c>
      <c r="G9706" t="s">
        <v>2836</v>
      </c>
    </row>
    <row r="9707" spans="1:7" hidden="1" x14ac:dyDescent="0.2">
      <c r="C9707" t="s">
        <v>2837</v>
      </c>
      <c r="D9707" t="s">
        <v>2838</v>
      </c>
      <c r="E9707" s="100">
        <v>43344</v>
      </c>
      <c r="F9707" t="s">
        <v>2839</v>
      </c>
      <c r="G9707" t="s">
        <v>10323</v>
      </c>
    </row>
    <row r="9708" spans="1:7" hidden="1" x14ac:dyDescent="0.2"/>
    <row r="9709" spans="1:7" hidden="1" x14ac:dyDescent="0.2">
      <c r="B9709" t="s">
        <v>2841</v>
      </c>
    </row>
    <row r="9710" spans="1:7" hidden="1" x14ac:dyDescent="0.2">
      <c r="A9710" t="s">
        <v>2842</v>
      </c>
      <c r="B9710" t="s">
        <v>2843</v>
      </c>
      <c r="C9710" t="s">
        <v>2844</v>
      </c>
    </row>
    <row r="9711" spans="1:7" hidden="1" x14ac:dyDescent="0.2"/>
    <row r="9712" spans="1:7" hidden="1" x14ac:dyDescent="0.2">
      <c r="B9712" t="s">
        <v>2845</v>
      </c>
      <c r="C9712" t="s">
        <v>2846</v>
      </c>
    </row>
    <row r="9713" spans="1:7" hidden="1" x14ac:dyDescent="0.2">
      <c r="B9713" t="s">
        <v>2847</v>
      </c>
      <c r="C9713" t="s">
        <v>2848</v>
      </c>
      <c r="D9713" t="s">
        <v>2849</v>
      </c>
      <c r="E9713" t="s">
        <v>2850</v>
      </c>
    </row>
    <row r="9714" spans="1:7" hidden="1" x14ac:dyDescent="0.2"/>
    <row r="9715" spans="1:7" hidden="1" x14ac:dyDescent="0.2"/>
    <row r="9716" spans="1:7" hidden="1" x14ac:dyDescent="0.2">
      <c r="A9716" t="s">
        <v>2851</v>
      </c>
      <c r="B9716" t="s">
        <v>2852</v>
      </c>
      <c r="C9716" t="s">
        <v>2853</v>
      </c>
      <c r="E9716" t="s">
        <v>2854</v>
      </c>
      <c r="F9716" t="s">
        <v>2855</v>
      </c>
      <c r="G9716" t="s">
        <v>2856</v>
      </c>
    </row>
    <row r="9717" spans="1:7" hidden="1" x14ac:dyDescent="0.2">
      <c r="A9717" t="s">
        <v>2857</v>
      </c>
      <c r="B9717" t="s">
        <v>2858</v>
      </c>
      <c r="C9717" t="s">
        <v>2859</v>
      </c>
      <c r="D9717" t="s">
        <v>2860</v>
      </c>
      <c r="E9717" t="s">
        <v>2861</v>
      </c>
      <c r="F9717" t="s">
        <v>2861</v>
      </c>
      <c r="G9717" t="s">
        <v>2861</v>
      </c>
    </row>
    <row r="9718" spans="1:7" hidden="1" x14ac:dyDescent="0.2">
      <c r="A9718">
        <v>5111</v>
      </c>
      <c r="B9718" t="s">
        <v>3348</v>
      </c>
      <c r="C9718" t="s">
        <v>10324</v>
      </c>
      <c r="D9718" t="s">
        <v>3355</v>
      </c>
      <c r="E9718" s="99">
        <v>3420.46</v>
      </c>
      <c r="F9718">
        <v>429.48</v>
      </c>
      <c r="G9718" s="99">
        <v>3849.94</v>
      </c>
    </row>
    <row r="9719" spans="1:7" hidden="1" x14ac:dyDescent="0.2">
      <c r="A9719">
        <v>5111</v>
      </c>
      <c r="B9719" t="s">
        <v>3348</v>
      </c>
      <c r="C9719" t="s">
        <v>10325</v>
      </c>
      <c r="D9719" t="s">
        <v>3355</v>
      </c>
      <c r="E9719" s="99">
        <v>3420.46</v>
      </c>
      <c r="F9719">
        <v>429.48</v>
      </c>
      <c r="G9719" s="99">
        <v>3849.94</v>
      </c>
    </row>
    <row r="9720" spans="1:7" hidden="1" x14ac:dyDescent="0.2">
      <c r="A9720">
        <v>5111</v>
      </c>
      <c r="B9720" t="s">
        <v>3348</v>
      </c>
      <c r="C9720" t="s">
        <v>10326</v>
      </c>
      <c r="D9720" t="s">
        <v>3355</v>
      </c>
      <c r="E9720" s="99">
        <v>3420.46</v>
      </c>
      <c r="F9720">
        <v>429.48</v>
      </c>
      <c r="G9720" s="99">
        <v>3849.94</v>
      </c>
    </row>
    <row r="9721" spans="1:7" hidden="1" x14ac:dyDescent="0.2">
      <c r="A9721">
        <v>5111</v>
      </c>
      <c r="B9721" t="s">
        <v>3348</v>
      </c>
      <c r="C9721" t="s">
        <v>10327</v>
      </c>
      <c r="D9721" t="s">
        <v>3355</v>
      </c>
      <c r="E9721" s="99">
        <v>3420.46</v>
      </c>
      <c r="F9721">
        <v>429.48</v>
      </c>
      <c r="G9721" s="99">
        <v>3849.94</v>
      </c>
    </row>
    <row r="9722" spans="1:7" hidden="1" x14ac:dyDescent="0.2">
      <c r="A9722">
        <v>5111</v>
      </c>
      <c r="B9722" t="s">
        <v>3348</v>
      </c>
      <c r="C9722" t="s">
        <v>10328</v>
      </c>
      <c r="D9722" t="s">
        <v>3355</v>
      </c>
      <c r="E9722" s="99">
        <v>3420.46</v>
      </c>
      <c r="F9722">
        <v>429.48</v>
      </c>
      <c r="G9722" s="99">
        <v>3849.94</v>
      </c>
    </row>
    <row r="9723" spans="1:7" hidden="1" x14ac:dyDescent="0.2">
      <c r="A9723">
        <v>5111</v>
      </c>
      <c r="B9723" t="s">
        <v>3348</v>
      </c>
      <c r="C9723" t="s">
        <v>10329</v>
      </c>
      <c r="D9723" t="s">
        <v>3355</v>
      </c>
      <c r="E9723" s="99">
        <v>2984.71</v>
      </c>
      <c r="F9723">
        <v>375.01</v>
      </c>
      <c r="G9723" s="99">
        <v>3359.72</v>
      </c>
    </row>
    <row r="9724" spans="1:7" hidden="1" x14ac:dyDescent="0.2">
      <c r="A9724">
        <v>5111</v>
      </c>
      <c r="B9724" t="s">
        <v>3348</v>
      </c>
      <c r="C9724" t="s">
        <v>10330</v>
      </c>
      <c r="D9724" t="s">
        <v>3355</v>
      </c>
      <c r="E9724" s="99">
        <v>2984.71</v>
      </c>
      <c r="F9724">
        <v>375.01</v>
      </c>
      <c r="G9724" s="99">
        <v>3359.72</v>
      </c>
    </row>
    <row r="9725" spans="1:7" hidden="1" x14ac:dyDescent="0.2">
      <c r="A9725">
        <v>5111</v>
      </c>
      <c r="B9725" t="s">
        <v>3348</v>
      </c>
      <c r="C9725" t="s">
        <v>10331</v>
      </c>
      <c r="D9725" t="s">
        <v>3355</v>
      </c>
      <c r="E9725" s="99">
        <v>2984.71</v>
      </c>
      <c r="F9725">
        <v>375.01</v>
      </c>
      <c r="G9725" s="99">
        <v>3359.72</v>
      </c>
    </row>
    <row r="9726" spans="1:7" hidden="1" x14ac:dyDescent="0.2">
      <c r="A9726">
        <v>5111</v>
      </c>
      <c r="B9726" t="s">
        <v>3348</v>
      </c>
      <c r="C9726" t="s">
        <v>10332</v>
      </c>
      <c r="D9726" t="s">
        <v>3355</v>
      </c>
      <c r="E9726" s="99">
        <v>2984.71</v>
      </c>
      <c r="F9726">
        <v>375.01</v>
      </c>
      <c r="G9726" s="99">
        <v>3359.72</v>
      </c>
    </row>
    <row r="9727" spans="1:7" hidden="1" x14ac:dyDescent="0.2">
      <c r="A9727">
        <v>5111</v>
      </c>
      <c r="B9727" t="s">
        <v>3348</v>
      </c>
      <c r="C9727" t="s">
        <v>10333</v>
      </c>
      <c r="D9727" t="s">
        <v>3355</v>
      </c>
      <c r="E9727" s="99">
        <v>2984.71</v>
      </c>
      <c r="F9727">
        <v>375.01</v>
      </c>
      <c r="G9727" s="99">
        <v>3359.72</v>
      </c>
    </row>
    <row r="9728" spans="1:7" hidden="1" x14ac:dyDescent="0.2">
      <c r="A9728">
        <v>5111</v>
      </c>
      <c r="B9728" t="s">
        <v>3348</v>
      </c>
      <c r="C9728" t="s">
        <v>10334</v>
      </c>
      <c r="D9728" t="s">
        <v>3355</v>
      </c>
      <c r="E9728" s="99">
        <v>2984.71</v>
      </c>
      <c r="F9728">
        <v>375.01</v>
      </c>
      <c r="G9728" s="99">
        <v>3359.72</v>
      </c>
    </row>
    <row r="9729" spans="1:7" hidden="1" x14ac:dyDescent="0.2">
      <c r="A9729">
        <v>5111</v>
      </c>
      <c r="B9729" t="s">
        <v>3348</v>
      </c>
      <c r="C9729" t="s">
        <v>10335</v>
      </c>
      <c r="D9729" t="s">
        <v>3355</v>
      </c>
      <c r="E9729" s="99">
        <v>2984.71</v>
      </c>
      <c r="F9729">
        <v>375.01</v>
      </c>
      <c r="G9729" s="99">
        <v>3359.72</v>
      </c>
    </row>
    <row r="9730" spans="1:7" hidden="1" x14ac:dyDescent="0.2">
      <c r="A9730">
        <v>5111</v>
      </c>
      <c r="B9730" t="s">
        <v>3348</v>
      </c>
      <c r="C9730" t="s">
        <v>10336</v>
      </c>
      <c r="D9730" t="s">
        <v>3355</v>
      </c>
      <c r="E9730" s="99">
        <v>2984.71</v>
      </c>
      <c r="F9730">
        <v>375.01</v>
      </c>
      <c r="G9730" s="99">
        <v>3359.72</v>
      </c>
    </row>
    <row r="9731" spans="1:7" hidden="1" x14ac:dyDescent="0.2">
      <c r="A9731">
        <v>5111</v>
      </c>
      <c r="B9731" t="s">
        <v>3348</v>
      </c>
      <c r="C9731" t="s">
        <v>10337</v>
      </c>
      <c r="D9731" t="s">
        <v>3355</v>
      </c>
      <c r="E9731" s="99">
        <v>2984.71</v>
      </c>
      <c r="F9731">
        <v>375.01</v>
      </c>
      <c r="G9731" s="99">
        <v>3359.72</v>
      </c>
    </row>
    <row r="9732" spans="1:7" hidden="1" x14ac:dyDescent="0.2">
      <c r="A9732">
        <v>5111</v>
      </c>
      <c r="B9732" t="s">
        <v>3348</v>
      </c>
      <c r="C9732" t="s">
        <v>10338</v>
      </c>
      <c r="D9732" t="s">
        <v>3355</v>
      </c>
      <c r="E9732" s="99">
        <v>2984.71</v>
      </c>
      <c r="F9732">
        <v>375.01</v>
      </c>
      <c r="G9732" s="99">
        <v>3359.72</v>
      </c>
    </row>
    <row r="9733" spans="1:7" hidden="1" x14ac:dyDescent="0.2">
      <c r="A9733">
        <v>5111</v>
      </c>
      <c r="B9733" t="s">
        <v>3348</v>
      </c>
      <c r="C9733" t="s">
        <v>10339</v>
      </c>
      <c r="D9733" t="s">
        <v>3355</v>
      </c>
      <c r="E9733" s="99">
        <v>2984.71</v>
      </c>
      <c r="F9733">
        <v>375.01</v>
      </c>
      <c r="G9733" s="99">
        <v>3359.72</v>
      </c>
    </row>
    <row r="9734" spans="1:7" hidden="1" x14ac:dyDescent="0.2">
      <c r="A9734">
        <v>5111</v>
      </c>
      <c r="B9734" t="s">
        <v>3348</v>
      </c>
      <c r="C9734" t="s">
        <v>10340</v>
      </c>
      <c r="D9734" t="s">
        <v>3355</v>
      </c>
      <c r="E9734" s="99">
        <v>2984.71</v>
      </c>
      <c r="F9734">
        <v>375.01</v>
      </c>
      <c r="G9734" s="99">
        <v>3359.72</v>
      </c>
    </row>
    <row r="9735" spans="1:7" hidden="1" x14ac:dyDescent="0.2">
      <c r="A9735">
        <v>5111</v>
      </c>
      <c r="B9735" t="s">
        <v>3348</v>
      </c>
      <c r="C9735" t="s">
        <v>10341</v>
      </c>
      <c r="D9735" t="s">
        <v>3355</v>
      </c>
      <c r="E9735" s="99">
        <v>2984.71</v>
      </c>
      <c r="F9735">
        <v>375.01</v>
      </c>
      <c r="G9735" s="99">
        <v>3359.72</v>
      </c>
    </row>
    <row r="9736" spans="1:7" hidden="1" x14ac:dyDescent="0.2">
      <c r="A9736">
        <v>5111</v>
      </c>
      <c r="B9736" t="s">
        <v>3348</v>
      </c>
      <c r="C9736" t="s">
        <v>10342</v>
      </c>
      <c r="D9736" t="s">
        <v>3355</v>
      </c>
      <c r="E9736" s="99">
        <v>2984.71</v>
      </c>
      <c r="F9736">
        <v>375.01</v>
      </c>
      <c r="G9736" s="99">
        <v>3359.72</v>
      </c>
    </row>
    <row r="9737" spans="1:7" hidden="1" x14ac:dyDescent="0.2">
      <c r="A9737">
        <v>5111</v>
      </c>
      <c r="B9737" t="s">
        <v>3348</v>
      </c>
      <c r="C9737" t="s">
        <v>10343</v>
      </c>
      <c r="D9737" t="s">
        <v>3355</v>
      </c>
      <c r="E9737" s="99">
        <v>2984.71</v>
      </c>
      <c r="F9737">
        <v>375.01</v>
      </c>
      <c r="G9737" s="99">
        <v>3359.72</v>
      </c>
    </row>
    <row r="9738" spans="1:7" hidden="1" x14ac:dyDescent="0.2">
      <c r="A9738">
        <v>5111</v>
      </c>
      <c r="B9738" t="s">
        <v>3348</v>
      </c>
      <c r="C9738" t="s">
        <v>10344</v>
      </c>
      <c r="D9738" t="s">
        <v>3355</v>
      </c>
      <c r="E9738" s="99">
        <v>2984.71</v>
      </c>
      <c r="F9738">
        <v>375.01</v>
      </c>
      <c r="G9738" s="99">
        <v>3359.72</v>
      </c>
    </row>
    <row r="9739" spans="1:7" hidden="1" x14ac:dyDescent="0.2">
      <c r="A9739">
        <v>5111</v>
      </c>
      <c r="B9739" t="s">
        <v>3348</v>
      </c>
      <c r="C9739" t="s">
        <v>10345</v>
      </c>
      <c r="D9739" t="s">
        <v>3355</v>
      </c>
      <c r="E9739" s="99">
        <v>2984.71</v>
      </c>
      <c r="F9739">
        <v>375.01</v>
      </c>
      <c r="G9739" s="99">
        <v>3359.72</v>
      </c>
    </row>
    <row r="9740" spans="1:7" hidden="1" x14ac:dyDescent="0.2">
      <c r="A9740">
        <v>5111</v>
      </c>
      <c r="B9740" t="s">
        <v>3348</v>
      </c>
      <c r="C9740" t="s">
        <v>10346</v>
      </c>
      <c r="D9740" t="s">
        <v>3355</v>
      </c>
      <c r="E9740" s="99">
        <v>2984.71</v>
      </c>
      <c r="F9740">
        <v>375.01</v>
      </c>
      <c r="G9740" s="99">
        <v>3359.72</v>
      </c>
    </row>
    <row r="9741" spans="1:7" hidden="1" x14ac:dyDescent="0.2">
      <c r="A9741">
        <v>5111</v>
      </c>
      <c r="B9741" t="s">
        <v>3348</v>
      </c>
      <c r="C9741" t="s">
        <v>10347</v>
      </c>
      <c r="D9741" t="s">
        <v>3355</v>
      </c>
      <c r="E9741" s="99">
        <v>2984.71</v>
      </c>
      <c r="F9741">
        <v>375.01</v>
      </c>
      <c r="G9741" s="99">
        <v>3359.72</v>
      </c>
    </row>
    <row r="9742" spans="1:7" hidden="1" x14ac:dyDescent="0.2">
      <c r="A9742">
        <v>5111</v>
      </c>
      <c r="B9742" t="s">
        <v>3348</v>
      </c>
      <c r="C9742" t="s">
        <v>10348</v>
      </c>
      <c r="D9742" t="s">
        <v>3355</v>
      </c>
      <c r="E9742" s="99">
        <v>2984.71</v>
      </c>
      <c r="F9742">
        <v>375.01</v>
      </c>
      <c r="G9742" s="99">
        <v>3359.72</v>
      </c>
    </row>
    <row r="9743" spans="1:7" hidden="1" x14ac:dyDescent="0.2">
      <c r="A9743">
        <v>5111</v>
      </c>
      <c r="B9743" t="s">
        <v>3348</v>
      </c>
      <c r="C9743" t="s">
        <v>10349</v>
      </c>
      <c r="D9743" t="s">
        <v>3355</v>
      </c>
      <c r="E9743" s="99">
        <v>2984.71</v>
      </c>
      <c r="F9743">
        <v>375.01</v>
      </c>
      <c r="G9743" s="99">
        <v>3359.72</v>
      </c>
    </row>
    <row r="9744" spans="1:7" hidden="1" x14ac:dyDescent="0.2">
      <c r="A9744">
        <v>5111</v>
      </c>
      <c r="B9744" t="s">
        <v>3348</v>
      </c>
      <c r="C9744" t="s">
        <v>10350</v>
      </c>
      <c r="D9744" t="s">
        <v>3355</v>
      </c>
      <c r="E9744" s="99">
        <v>2984.71</v>
      </c>
      <c r="F9744">
        <v>375.01</v>
      </c>
      <c r="G9744" s="99">
        <v>3359.72</v>
      </c>
    </row>
    <row r="9745" spans="1:7" hidden="1" x14ac:dyDescent="0.2">
      <c r="A9745">
        <v>5111</v>
      </c>
      <c r="B9745" t="s">
        <v>3348</v>
      </c>
      <c r="C9745" t="s">
        <v>10351</v>
      </c>
      <c r="D9745" t="s">
        <v>3355</v>
      </c>
      <c r="E9745" s="99">
        <v>2984.71</v>
      </c>
      <c r="F9745">
        <v>375.01</v>
      </c>
      <c r="G9745" s="99">
        <v>3359.72</v>
      </c>
    </row>
    <row r="9746" spans="1:7" hidden="1" x14ac:dyDescent="0.2">
      <c r="A9746">
        <v>5111</v>
      </c>
      <c r="B9746" t="s">
        <v>3348</v>
      </c>
      <c r="C9746" t="s">
        <v>10352</v>
      </c>
      <c r="D9746" t="s">
        <v>3355</v>
      </c>
      <c r="E9746" s="99">
        <v>2984.71</v>
      </c>
      <c r="F9746">
        <v>375.01</v>
      </c>
      <c r="G9746" s="99">
        <v>3359.72</v>
      </c>
    </row>
    <row r="9747" spans="1:7" hidden="1" x14ac:dyDescent="0.2">
      <c r="A9747">
        <v>5111</v>
      </c>
      <c r="B9747" t="s">
        <v>3348</v>
      </c>
      <c r="C9747" t="s">
        <v>10353</v>
      </c>
      <c r="D9747" t="s">
        <v>3355</v>
      </c>
      <c r="E9747" s="99">
        <v>2984.71</v>
      </c>
      <c r="F9747">
        <v>375.01</v>
      </c>
      <c r="G9747" s="99">
        <v>3359.72</v>
      </c>
    </row>
    <row r="9748" spans="1:7" hidden="1" x14ac:dyDescent="0.2">
      <c r="A9748">
        <v>5111</v>
      </c>
      <c r="B9748" t="s">
        <v>3348</v>
      </c>
      <c r="C9748" t="s">
        <v>10354</v>
      </c>
      <c r="D9748" t="s">
        <v>3355</v>
      </c>
      <c r="E9748" s="99">
        <v>2984.71</v>
      </c>
      <c r="F9748">
        <v>375.01</v>
      </c>
      <c r="G9748" s="99">
        <v>3359.72</v>
      </c>
    </row>
    <row r="9749" spans="1:7" hidden="1" x14ac:dyDescent="0.2">
      <c r="A9749">
        <v>5111</v>
      </c>
      <c r="B9749" t="s">
        <v>3348</v>
      </c>
      <c r="C9749" t="s">
        <v>10355</v>
      </c>
      <c r="D9749" t="s">
        <v>3355</v>
      </c>
      <c r="E9749" s="99">
        <v>2984.71</v>
      </c>
      <c r="F9749">
        <v>375.01</v>
      </c>
      <c r="G9749" s="99">
        <v>3359.72</v>
      </c>
    </row>
    <row r="9750" spans="1:7" hidden="1" x14ac:dyDescent="0.2">
      <c r="A9750">
        <v>5111</v>
      </c>
      <c r="B9750" t="s">
        <v>3348</v>
      </c>
      <c r="C9750" t="s">
        <v>10356</v>
      </c>
      <c r="D9750" t="s">
        <v>3355</v>
      </c>
      <c r="E9750" s="99">
        <v>2984.71</v>
      </c>
      <c r="F9750">
        <v>375.01</v>
      </c>
      <c r="G9750" s="99">
        <v>3359.72</v>
      </c>
    </row>
    <row r="9751" spans="1:7" hidden="1" x14ac:dyDescent="0.2">
      <c r="A9751">
        <v>5111</v>
      </c>
      <c r="B9751" t="s">
        <v>3348</v>
      </c>
      <c r="C9751" t="s">
        <v>10357</v>
      </c>
      <c r="D9751" t="s">
        <v>3355</v>
      </c>
      <c r="E9751" s="99">
        <v>2984.71</v>
      </c>
      <c r="F9751">
        <v>375.01</v>
      </c>
      <c r="G9751" s="99">
        <v>3359.72</v>
      </c>
    </row>
    <row r="9752" spans="1:7" hidden="1" x14ac:dyDescent="0.2">
      <c r="A9752">
        <v>5111</v>
      </c>
      <c r="B9752" t="s">
        <v>3348</v>
      </c>
      <c r="C9752" t="s">
        <v>10358</v>
      </c>
      <c r="D9752" t="s">
        <v>3355</v>
      </c>
      <c r="E9752" s="99">
        <v>2984.71</v>
      </c>
      <c r="F9752">
        <v>375.01</v>
      </c>
      <c r="G9752" s="99">
        <v>3359.72</v>
      </c>
    </row>
    <row r="9753" spans="1:7" hidden="1" x14ac:dyDescent="0.2">
      <c r="A9753">
        <v>5111</v>
      </c>
      <c r="B9753" t="s">
        <v>3348</v>
      </c>
      <c r="C9753" t="s">
        <v>10359</v>
      </c>
      <c r="D9753" t="s">
        <v>3355</v>
      </c>
      <c r="E9753" s="99">
        <v>2984.71</v>
      </c>
      <c r="F9753">
        <v>375.01</v>
      </c>
      <c r="G9753" s="99">
        <v>3359.72</v>
      </c>
    </row>
    <row r="9754" spans="1:7" hidden="1" x14ac:dyDescent="0.2">
      <c r="A9754">
        <v>5111</v>
      </c>
      <c r="B9754" t="s">
        <v>3348</v>
      </c>
      <c r="C9754" t="s">
        <v>10360</v>
      </c>
      <c r="D9754" t="s">
        <v>3355</v>
      </c>
      <c r="E9754" s="99">
        <v>2984.71</v>
      </c>
      <c r="F9754">
        <v>375.01</v>
      </c>
      <c r="G9754" s="99">
        <v>3359.72</v>
      </c>
    </row>
    <row r="9755" spans="1:7" hidden="1" x14ac:dyDescent="0.2">
      <c r="A9755">
        <v>5111</v>
      </c>
      <c r="B9755" t="s">
        <v>3348</v>
      </c>
      <c r="C9755" t="s">
        <v>10361</v>
      </c>
      <c r="D9755" t="s">
        <v>3355</v>
      </c>
      <c r="E9755" s="99">
        <v>2984.71</v>
      </c>
      <c r="F9755">
        <v>375.01</v>
      </c>
      <c r="G9755" s="99">
        <v>3359.72</v>
      </c>
    </row>
    <row r="9756" spans="1:7" hidden="1" x14ac:dyDescent="0.2">
      <c r="A9756">
        <v>5111</v>
      </c>
      <c r="B9756" t="s">
        <v>3348</v>
      </c>
      <c r="C9756" t="s">
        <v>10362</v>
      </c>
      <c r="D9756" t="s">
        <v>3355</v>
      </c>
      <c r="E9756" s="99">
        <v>2984.71</v>
      </c>
      <c r="F9756">
        <v>375.01</v>
      </c>
      <c r="G9756" s="99">
        <v>3359.72</v>
      </c>
    </row>
    <row r="9757" spans="1:7" hidden="1" x14ac:dyDescent="0.2">
      <c r="A9757">
        <v>5111</v>
      </c>
      <c r="B9757" t="s">
        <v>3348</v>
      </c>
      <c r="C9757" t="s">
        <v>10363</v>
      </c>
      <c r="D9757" t="s">
        <v>3355</v>
      </c>
      <c r="E9757" s="99">
        <v>2984.71</v>
      </c>
      <c r="F9757">
        <v>375.01</v>
      </c>
      <c r="G9757" s="99">
        <v>3359.72</v>
      </c>
    </row>
    <row r="9758" spans="1:7" hidden="1" x14ac:dyDescent="0.2">
      <c r="A9758">
        <v>5111</v>
      </c>
      <c r="B9758" t="s">
        <v>3348</v>
      </c>
      <c r="C9758" t="s">
        <v>10364</v>
      </c>
      <c r="D9758" t="s">
        <v>3355</v>
      </c>
      <c r="E9758" s="99">
        <v>2984.71</v>
      </c>
      <c r="F9758">
        <v>375.01</v>
      </c>
      <c r="G9758" s="99">
        <v>3359.72</v>
      </c>
    </row>
    <row r="9759" spans="1:7" hidden="1" x14ac:dyDescent="0.2">
      <c r="A9759" t="s">
        <v>3376</v>
      </c>
      <c r="B9759" t="s">
        <v>3348</v>
      </c>
      <c r="C9759" t="s">
        <v>10365</v>
      </c>
      <c r="D9759">
        <f>-5111-10</f>
        <v>-5121</v>
      </c>
      <c r="E9759" s="99">
        <v>2984.71</v>
      </c>
      <c r="F9759">
        <v>375.01</v>
      </c>
      <c r="G9759" s="99">
        <v>3359.72</v>
      </c>
    </row>
    <row r="9760" spans="1:7" hidden="1" x14ac:dyDescent="0.2">
      <c r="A9760">
        <v>5111</v>
      </c>
      <c r="B9760" t="s">
        <v>3348</v>
      </c>
      <c r="C9760" t="s">
        <v>10366</v>
      </c>
      <c r="D9760" t="s">
        <v>3355</v>
      </c>
      <c r="E9760" s="99">
        <v>2984.71</v>
      </c>
      <c r="F9760">
        <v>375.01</v>
      </c>
      <c r="G9760" s="99">
        <v>3359.72</v>
      </c>
    </row>
    <row r="9761" spans="1:7" hidden="1" x14ac:dyDescent="0.2">
      <c r="A9761">
        <v>5111</v>
      </c>
      <c r="B9761" t="s">
        <v>3348</v>
      </c>
      <c r="C9761" t="s">
        <v>10367</v>
      </c>
      <c r="D9761" t="s">
        <v>3355</v>
      </c>
      <c r="E9761" s="99">
        <v>2984.71</v>
      </c>
      <c r="F9761">
        <v>375.01</v>
      </c>
      <c r="G9761" s="99">
        <v>3359.72</v>
      </c>
    </row>
    <row r="9762" spans="1:7" hidden="1" x14ac:dyDescent="0.2">
      <c r="A9762">
        <v>5111</v>
      </c>
      <c r="B9762" t="s">
        <v>3348</v>
      </c>
      <c r="C9762" t="s">
        <v>10368</v>
      </c>
      <c r="D9762" t="s">
        <v>3355</v>
      </c>
      <c r="E9762" s="99">
        <v>2984.71</v>
      </c>
      <c r="F9762">
        <v>375.01</v>
      </c>
      <c r="G9762" s="99">
        <v>3359.72</v>
      </c>
    </row>
    <row r="9763" spans="1:7" hidden="1" x14ac:dyDescent="0.2">
      <c r="A9763">
        <v>5111</v>
      </c>
      <c r="B9763" t="s">
        <v>3348</v>
      </c>
      <c r="C9763" t="s">
        <v>10369</v>
      </c>
      <c r="D9763" t="s">
        <v>3355</v>
      </c>
      <c r="E9763" s="99">
        <v>2984.71</v>
      </c>
      <c r="F9763">
        <v>375.01</v>
      </c>
      <c r="G9763" s="99">
        <v>3359.72</v>
      </c>
    </row>
    <row r="9764" spans="1:7" hidden="1" x14ac:dyDescent="0.2">
      <c r="A9764">
        <v>5111</v>
      </c>
      <c r="B9764" t="s">
        <v>3348</v>
      </c>
      <c r="C9764" t="s">
        <v>10370</v>
      </c>
      <c r="D9764" t="s">
        <v>3355</v>
      </c>
      <c r="E9764" s="99">
        <v>2984.71</v>
      </c>
      <c r="F9764">
        <v>375.01</v>
      </c>
      <c r="G9764" s="99">
        <v>3359.72</v>
      </c>
    </row>
    <row r="9765" spans="1:7" hidden="1" x14ac:dyDescent="0.2">
      <c r="A9765">
        <v>5111</v>
      </c>
      <c r="B9765" t="s">
        <v>3348</v>
      </c>
      <c r="C9765" t="s">
        <v>10371</v>
      </c>
      <c r="D9765" t="s">
        <v>3355</v>
      </c>
      <c r="E9765">
        <v>380.4</v>
      </c>
      <c r="F9765">
        <v>0</v>
      </c>
      <c r="G9765">
        <v>380.4</v>
      </c>
    </row>
    <row r="9766" spans="1:7" hidden="1" x14ac:dyDescent="0.2">
      <c r="A9766">
        <v>5111</v>
      </c>
      <c r="B9766" t="s">
        <v>3348</v>
      </c>
      <c r="C9766" t="s">
        <v>10372</v>
      </c>
      <c r="D9766" t="s">
        <v>3355</v>
      </c>
      <c r="E9766">
        <v>386.42</v>
      </c>
      <c r="F9766">
        <v>0</v>
      </c>
      <c r="G9766">
        <v>386.42</v>
      </c>
    </row>
    <row r="9767" spans="1:7" hidden="1" x14ac:dyDescent="0.2">
      <c r="A9767">
        <v>5111</v>
      </c>
      <c r="B9767" t="s">
        <v>3348</v>
      </c>
      <c r="C9767" t="s">
        <v>10373</v>
      </c>
      <c r="D9767" t="s">
        <v>3355</v>
      </c>
      <c r="E9767" s="99">
        <v>3499.96</v>
      </c>
      <c r="F9767">
        <v>700.94</v>
      </c>
      <c r="G9767" s="99">
        <v>4200.8999999999996</v>
      </c>
    </row>
    <row r="9768" spans="1:7" hidden="1" x14ac:dyDescent="0.2">
      <c r="A9768" t="s">
        <v>357</v>
      </c>
    </row>
    <row r="9769" spans="1:7" hidden="1" x14ac:dyDescent="0.2"/>
    <row r="9770" spans="1:7" hidden="1" x14ac:dyDescent="0.2"/>
    <row r="9771" spans="1:7" hidden="1" x14ac:dyDescent="0.2"/>
    <row r="9772" spans="1:7" hidden="1" x14ac:dyDescent="0.2">
      <c r="A9772" t="s">
        <v>2523</v>
      </c>
      <c r="C9772" t="s">
        <v>2832</v>
      </c>
      <c r="D9772" t="s">
        <v>2833</v>
      </c>
      <c r="E9772" t="s">
        <v>2834</v>
      </c>
      <c r="F9772" t="s">
        <v>2835</v>
      </c>
      <c r="G9772" t="s">
        <v>2836</v>
      </c>
    </row>
    <row r="9773" spans="1:7" hidden="1" x14ac:dyDescent="0.2">
      <c r="C9773" t="s">
        <v>2837</v>
      </c>
      <c r="D9773" t="s">
        <v>2838</v>
      </c>
      <c r="E9773" s="100">
        <v>43344</v>
      </c>
      <c r="F9773" t="s">
        <v>2839</v>
      </c>
      <c r="G9773" t="s">
        <v>10374</v>
      </c>
    </row>
    <row r="9774" spans="1:7" hidden="1" x14ac:dyDescent="0.2"/>
    <row r="9775" spans="1:7" hidden="1" x14ac:dyDescent="0.2">
      <c r="B9775" t="s">
        <v>2841</v>
      </c>
    </row>
    <row r="9776" spans="1:7" hidden="1" x14ac:dyDescent="0.2">
      <c r="A9776" t="s">
        <v>2842</v>
      </c>
      <c r="B9776" t="s">
        <v>2843</v>
      </c>
      <c r="C9776" t="s">
        <v>2844</v>
      </c>
    </row>
    <row r="9777" spans="1:7" hidden="1" x14ac:dyDescent="0.2"/>
    <row r="9778" spans="1:7" hidden="1" x14ac:dyDescent="0.2">
      <c r="B9778" t="s">
        <v>2845</v>
      </c>
      <c r="C9778" t="s">
        <v>2846</v>
      </c>
    </row>
    <row r="9779" spans="1:7" hidden="1" x14ac:dyDescent="0.2">
      <c r="B9779" t="s">
        <v>2847</v>
      </c>
      <c r="C9779" t="s">
        <v>2848</v>
      </c>
      <c r="D9779" t="s">
        <v>2849</v>
      </c>
      <c r="E9779" t="s">
        <v>2850</v>
      </c>
    </row>
    <row r="9780" spans="1:7" hidden="1" x14ac:dyDescent="0.2"/>
    <row r="9781" spans="1:7" hidden="1" x14ac:dyDescent="0.2"/>
    <row r="9782" spans="1:7" hidden="1" x14ac:dyDescent="0.2">
      <c r="A9782" t="s">
        <v>2851</v>
      </c>
      <c r="B9782" t="s">
        <v>2852</v>
      </c>
      <c r="C9782" t="s">
        <v>2853</v>
      </c>
      <c r="E9782" t="s">
        <v>2854</v>
      </c>
      <c r="F9782" t="s">
        <v>2855</v>
      </c>
      <c r="G9782" t="s">
        <v>2856</v>
      </c>
    </row>
    <row r="9783" spans="1:7" hidden="1" x14ac:dyDescent="0.2">
      <c r="A9783" t="s">
        <v>2857</v>
      </c>
      <c r="B9783" t="s">
        <v>2858</v>
      </c>
      <c r="C9783" t="s">
        <v>2859</v>
      </c>
      <c r="D9783" t="s">
        <v>2860</v>
      </c>
      <c r="E9783" t="s">
        <v>2861</v>
      </c>
      <c r="F9783" t="s">
        <v>2861</v>
      </c>
      <c r="G9783" t="s">
        <v>2861</v>
      </c>
    </row>
    <row r="9784" spans="1:7" hidden="1" x14ac:dyDescent="0.2">
      <c r="A9784">
        <v>5111</v>
      </c>
      <c r="B9784" t="s">
        <v>3348</v>
      </c>
      <c r="C9784" t="s">
        <v>10375</v>
      </c>
      <c r="D9784" t="s">
        <v>3355</v>
      </c>
      <c r="E9784" s="99">
        <v>4371.46</v>
      </c>
      <c r="F9784">
        <v>809.88</v>
      </c>
      <c r="G9784" s="99">
        <v>5181.34</v>
      </c>
    </row>
    <row r="9785" spans="1:7" hidden="1" x14ac:dyDescent="0.2">
      <c r="A9785">
        <v>5111</v>
      </c>
      <c r="B9785" t="s">
        <v>3348</v>
      </c>
      <c r="C9785" t="s">
        <v>10376</v>
      </c>
      <c r="D9785" t="s">
        <v>3355</v>
      </c>
      <c r="E9785" s="99">
        <v>3935.71</v>
      </c>
      <c r="F9785">
        <v>755.41</v>
      </c>
      <c r="G9785" s="99">
        <v>4691.12</v>
      </c>
    </row>
    <row r="9786" spans="1:7" hidden="1" x14ac:dyDescent="0.2">
      <c r="A9786">
        <v>5111</v>
      </c>
      <c r="B9786" t="s">
        <v>3348</v>
      </c>
      <c r="C9786" t="s">
        <v>10377</v>
      </c>
      <c r="D9786" t="s">
        <v>3355</v>
      </c>
      <c r="E9786">
        <v>190.2</v>
      </c>
      <c r="F9786">
        <v>0</v>
      </c>
      <c r="G9786">
        <v>190.2</v>
      </c>
    </row>
    <row r="9787" spans="1:7" hidden="1" x14ac:dyDescent="0.2">
      <c r="A9787">
        <v>5111</v>
      </c>
      <c r="B9787" t="s">
        <v>3348</v>
      </c>
      <c r="C9787" t="s">
        <v>10378</v>
      </c>
      <c r="D9787" t="s">
        <v>3355</v>
      </c>
      <c r="E9787">
        <v>190.2</v>
      </c>
      <c r="F9787">
        <v>0</v>
      </c>
      <c r="G9787">
        <v>190.2</v>
      </c>
    </row>
    <row r="9788" spans="1:7" hidden="1" x14ac:dyDescent="0.2">
      <c r="A9788">
        <v>5111</v>
      </c>
      <c r="B9788" t="s">
        <v>3348</v>
      </c>
      <c r="C9788" t="s">
        <v>10379</v>
      </c>
      <c r="D9788" t="s">
        <v>3355</v>
      </c>
      <c r="E9788">
        <v>190.2</v>
      </c>
      <c r="F9788">
        <v>0</v>
      </c>
      <c r="G9788">
        <v>190.2</v>
      </c>
    </row>
    <row r="9789" spans="1:7" hidden="1" x14ac:dyDescent="0.2">
      <c r="A9789">
        <v>5111</v>
      </c>
      <c r="B9789" t="s">
        <v>3348</v>
      </c>
      <c r="C9789" t="s">
        <v>10380</v>
      </c>
      <c r="D9789" t="s">
        <v>3355</v>
      </c>
      <c r="E9789">
        <v>544.67999999999995</v>
      </c>
      <c r="F9789">
        <v>0</v>
      </c>
      <c r="G9789">
        <v>544.67999999999995</v>
      </c>
    </row>
    <row r="9790" spans="1:7" hidden="1" x14ac:dyDescent="0.2">
      <c r="A9790">
        <v>5111</v>
      </c>
      <c r="B9790" t="s">
        <v>3348</v>
      </c>
      <c r="C9790" t="s">
        <v>10381</v>
      </c>
      <c r="D9790" t="s">
        <v>3355</v>
      </c>
      <c r="E9790">
        <v>435.74</v>
      </c>
      <c r="F9790">
        <v>0</v>
      </c>
      <c r="G9790">
        <v>435.74</v>
      </c>
    </row>
    <row r="9791" spans="1:7" hidden="1" x14ac:dyDescent="0.2">
      <c r="A9791">
        <v>5111</v>
      </c>
      <c r="B9791" t="s">
        <v>3348</v>
      </c>
      <c r="C9791" t="s">
        <v>10382</v>
      </c>
      <c r="D9791" t="s">
        <v>3355</v>
      </c>
      <c r="E9791">
        <v>290.5</v>
      </c>
      <c r="F9791">
        <v>0</v>
      </c>
      <c r="G9791">
        <v>290.5</v>
      </c>
    </row>
    <row r="9792" spans="1:7" hidden="1" x14ac:dyDescent="0.2">
      <c r="A9792">
        <v>5111</v>
      </c>
      <c r="B9792" t="s">
        <v>3348</v>
      </c>
      <c r="C9792" t="s">
        <v>10383</v>
      </c>
      <c r="D9792" t="s">
        <v>3355</v>
      </c>
      <c r="E9792">
        <v>544.67999999999995</v>
      </c>
      <c r="F9792">
        <v>0</v>
      </c>
      <c r="G9792">
        <v>544.67999999999995</v>
      </c>
    </row>
    <row r="9793" spans="1:7" hidden="1" x14ac:dyDescent="0.2">
      <c r="A9793">
        <v>5111</v>
      </c>
      <c r="B9793" t="s">
        <v>3348</v>
      </c>
      <c r="C9793" t="s">
        <v>10384</v>
      </c>
      <c r="D9793" t="s">
        <v>3355</v>
      </c>
      <c r="E9793">
        <v>435.74</v>
      </c>
      <c r="F9793">
        <v>0</v>
      </c>
      <c r="G9793">
        <v>435.74</v>
      </c>
    </row>
    <row r="9794" spans="1:7" hidden="1" x14ac:dyDescent="0.2">
      <c r="A9794">
        <v>5111</v>
      </c>
      <c r="B9794" t="s">
        <v>3348</v>
      </c>
      <c r="C9794" t="s">
        <v>10385</v>
      </c>
      <c r="D9794" t="s">
        <v>3355</v>
      </c>
      <c r="E9794">
        <v>435.74</v>
      </c>
      <c r="F9794">
        <v>0</v>
      </c>
      <c r="G9794">
        <v>435.74</v>
      </c>
    </row>
    <row r="9795" spans="1:7" hidden="1" x14ac:dyDescent="0.2">
      <c r="A9795">
        <v>5111</v>
      </c>
      <c r="B9795" t="s">
        <v>3348</v>
      </c>
      <c r="C9795" t="s">
        <v>10386</v>
      </c>
      <c r="D9795" t="s">
        <v>3355</v>
      </c>
      <c r="E9795">
        <v>435.74</v>
      </c>
      <c r="F9795">
        <v>0</v>
      </c>
      <c r="G9795">
        <v>435.74</v>
      </c>
    </row>
    <row r="9796" spans="1:7" hidden="1" x14ac:dyDescent="0.2">
      <c r="A9796">
        <v>5111</v>
      </c>
      <c r="B9796" t="s">
        <v>3348</v>
      </c>
      <c r="C9796" t="s">
        <v>10387</v>
      </c>
      <c r="D9796" t="s">
        <v>3355</v>
      </c>
      <c r="E9796">
        <v>435.74</v>
      </c>
      <c r="F9796">
        <v>0</v>
      </c>
      <c r="G9796">
        <v>435.74</v>
      </c>
    </row>
    <row r="9797" spans="1:7" hidden="1" x14ac:dyDescent="0.2">
      <c r="A9797">
        <v>5111</v>
      </c>
      <c r="B9797" t="s">
        <v>3348</v>
      </c>
      <c r="C9797" t="s">
        <v>10388</v>
      </c>
      <c r="D9797" t="s">
        <v>3355</v>
      </c>
      <c r="E9797">
        <v>650.30999999999995</v>
      </c>
      <c r="F9797">
        <v>0</v>
      </c>
      <c r="G9797">
        <v>650.30999999999995</v>
      </c>
    </row>
    <row r="9798" spans="1:7" hidden="1" x14ac:dyDescent="0.2">
      <c r="A9798">
        <v>5111</v>
      </c>
      <c r="B9798" t="s">
        <v>3348</v>
      </c>
      <c r="C9798" t="s">
        <v>10389</v>
      </c>
      <c r="D9798" t="s">
        <v>3355</v>
      </c>
      <c r="E9798">
        <v>544.67999999999995</v>
      </c>
      <c r="F9798">
        <v>0</v>
      </c>
      <c r="G9798">
        <v>544.67999999999995</v>
      </c>
    </row>
    <row r="9799" spans="1:7" hidden="1" x14ac:dyDescent="0.2">
      <c r="A9799">
        <v>5111</v>
      </c>
      <c r="B9799" t="s">
        <v>3348</v>
      </c>
      <c r="C9799" t="s">
        <v>10390</v>
      </c>
      <c r="D9799" t="s">
        <v>3355</v>
      </c>
      <c r="E9799">
        <v>544.67999999999995</v>
      </c>
      <c r="F9799">
        <v>0</v>
      </c>
      <c r="G9799">
        <v>544.67999999999995</v>
      </c>
    </row>
    <row r="9800" spans="1:7" hidden="1" x14ac:dyDescent="0.2">
      <c r="A9800">
        <v>5111</v>
      </c>
      <c r="B9800" t="s">
        <v>3348</v>
      </c>
      <c r="C9800" t="s">
        <v>10391</v>
      </c>
      <c r="D9800" t="s">
        <v>3355</v>
      </c>
      <c r="E9800">
        <v>435.74</v>
      </c>
      <c r="F9800">
        <v>0</v>
      </c>
      <c r="G9800">
        <v>435.74</v>
      </c>
    </row>
    <row r="9801" spans="1:7" hidden="1" x14ac:dyDescent="0.2">
      <c r="A9801">
        <v>5111</v>
      </c>
      <c r="B9801" t="s">
        <v>3348</v>
      </c>
      <c r="C9801" t="s">
        <v>10392</v>
      </c>
      <c r="D9801" t="s">
        <v>3355</v>
      </c>
      <c r="E9801">
        <v>435.74</v>
      </c>
      <c r="F9801">
        <v>0</v>
      </c>
      <c r="G9801">
        <v>435.74</v>
      </c>
    </row>
    <row r="9802" spans="1:7" hidden="1" x14ac:dyDescent="0.2">
      <c r="A9802">
        <v>5111</v>
      </c>
      <c r="B9802" t="s">
        <v>3348</v>
      </c>
      <c r="C9802" t="s">
        <v>10393</v>
      </c>
      <c r="D9802" t="s">
        <v>3355</v>
      </c>
      <c r="E9802">
        <v>435.74</v>
      </c>
      <c r="F9802">
        <v>0</v>
      </c>
      <c r="G9802">
        <v>435.74</v>
      </c>
    </row>
    <row r="9803" spans="1:7" hidden="1" x14ac:dyDescent="0.2">
      <c r="A9803">
        <v>5111</v>
      </c>
      <c r="B9803" t="s">
        <v>3348</v>
      </c>
      <c r="C9803" t="s">
        <v>10394</v>
      </c>
      <c r="D9803" t="s">
        <v>3355</v>
      </c>
      <c r="E9803" s="99">
        <v>3745.5</v>
      </c>
      <c r="F9803" s="99">
        <v>1069.25</v>
      </c>
      <c r="G9803" s="99">
        <v>4814.75</v>
      </c>
    </row>
    <row r="9804" spans="1:7" hidden="1" x14ac:dyDescent="0.2">
      <c r="A9804">
        <v>5111</v>
      </c>
      <c r="B9804" t="s">
        <v>3348</v>
      </c>
      <c r="C9804" t="s">
        <v>10395</v>
      </c>
      <c r="D9804" t="s">
        <v>3355</v>
      </c>
      <c r="E9804" s="99">
        <v>3309.76</v>
      </c>
      <c r="F9804">
        <v>415.64</v>
      </c>
      <c r="G9804" s="99">
        <v>3725.4</v>
      </c>
    </row>
    <row r="9805" spans="1:7" hidden="1" x14ac:dyDescent="0.2">
      <c r="A9805">
        <v>5111</v>
      </c>
      <c r="B9805" t="s">
        <v>3348</v>
      </c>
      <c r="C9805" t="s">
        <v>10396</v>
      </c>
      <c r="D9805" t="s">
        <v>3355</v>
      </c>
      <c r="E9805">
        <v>190.2</v>
      </c>
      <c r="F9805">
        <v>0</v>
      </c>
      <c r="G9805">
        <v>190.2</v>
      </c>
    </row>
    <row r="9806" spans="1:7" hidden="1" x14ac:dyDescent="0.2">
      <c r="A9806">
        <v>5111</v>
      </c>
      <c r="B9806" t="s">
        <v>3348</v>
      </c>
      <c r="C9806" t="s">
        <v>10397</v>
      </c>
      <c r="D9806" t="s">
        <v>3355</v>
      </c>
      <c r="E9806">
        <v>95.1</v>
      </c>
      <c r="F9806">
        <v>0</v>
      </c>
      <c r="G9806">
        <v>95.1</v>
      </c>
    </row>
    <row r="9807" spans="1:7" hidden="1" x14ac:dyDescent="0.2">
      <c r="A9807">
        <v>5111</v>
      </c>
      <c r="B9807" t="s">
        <v>3348</v>
      </c>
      <c r="C9807" t="s">
        <v>10398</v>
      </c>
      <c r="D9807" t="s">
        <v>3355</v>
      </c>
      <c r="E9807">
        <v>190.2</v>
      </c>
      <c r="F9807">
        <v>0</v>
      </c>
      <c r="G9807">
        <v>190.2</v>
      </c>
    </row>
    <row r="9808" spans="1:7" hidden="1" x14ac:dyDescent="0.2">
      <c r="A9808">
        <v>5111</v>
      </c>
      <c r="B9808" t="s">
        <v>3348</v>
      </c>
      <c r="C9808" t="s">
        <v>10399</v>
      </c>
      <c r="D9808" t="s">
        <v>3355</v>
      </c>
      <c r="E9808">
        <v>190.2</v>
      </c>
      <c r="F9808">
        <v>0</v>
      </c>
      <c r="G9808">
        <v>190.2</v>
      </c>
    </row>
    <row r="9809" spans="1:7" hidden="1" x14ac:dyDescent="0.2">
      <c r="A9809">
        <v>5111</v>
      </c>
      <c r="B9809" t="s">
        <v>3348</v>
      </c>
      <c r="C9809" t="s">
        <v>10400</v>
      </c>
      <c r="D9809" t="s">
        <v>3355</v>
      </c>
      <c r="E9809">
        <v>190.2</v>
      </c>
      <c r="F9809">
        <v>0</v>
      </c>
      <c r="G9809">
        <v>190.2</v>
      </c>
    </row>
    <row r="9810" spans="1:7" hidden="1" x14ac:dyDescent="0.2">
      <c r="A9810">
        <v>5111</v>
      </c>
      <c r="B9810" t="s">
        <v>3348</v>
      </c>
      <c r="C9810" t="s">
        <v>10401</v>
      </c>
      <c r="D9810" t="s">
        <v>3355</v>
      </c>
      <c r="E9810">
        <v>126.8</v>
      </c>
      <c r="F9810">
        <v>0</v>
      </c>
      <c r="G9810">
        <v>126.8</v>
      </c>
    </row>
    <row r="9811" spans="1:7" hidden="1" x14ac:dyDescent="0.2">
      <c r="A9811">
        <v>5111</v>
      </c>
      <c r="B9811" t="s">
        <v>3348</v>
      </c>
      <c r="C9811" t="s">
        <v>10402</v>
      </c>
      <c r="D9811" t="s">
        <v>3355</v>
      </c>
      <c r="E9811">
        <v>190.2</v>
      </c>
      <c r="F9811">
        <v>0</v>
      </c>
      <c r="G9811">
        <v>190.2</v>
      </c>
    </row>
    <row r="9812" spans="1:7" hidden="1" x14ac:dyDescent="0.2">
      <c r="A9812">
        <v>5111</v>
      </c>
      <c r="B9812" t="s">
        <v>3348</v>
      </c>
      <c r="C9812" t="s">
        <v>10403</v>
      </c>
      <c r="D9812" t="s">
        <v>3355</v>
      </c>
      <c r="E9812">
        <v>190.2</v>
      </c>
      <c r="F9812">
        <v>0</v>
      </c>
      <c r="G9812">
        <v>190.2</v>
      </c>
    </row>
    <row r="9813" spans="1:7" hidden="1" x14ac:dyDescent="0.2">
      <c r="A9813">
        <v>5111</v>
      </c>
      <c r="B9813" t="s">
        <v>3348</v>
      </c>
      <c r="C9813" t="s">
        <v>10404</v>
      </c>
      <c r="D9813" t="s">
        <v>3355</v>
      </c>
      <c r="E9813">
        <v>95.1</v>
      </c>
      <c r="F9813">
        <v>0</v>
      </c>
      <c r="G9813">
        <v>95.1</v>
      </c>
    </row>
    <row r="9814" spans="1:7" hidden="1" x14ac:dyDescent="0.2">
      <c r="A9814">
        <v>5111</v>
      </c>
      <c r="B9814" t="s">
        <v>3348</v>
      </c>
      <c r="C9814" t="s">
        <v>10405</v>
      </c>
      <c r="D9814" t="s">
        <v>3355</v>
      </c>
      <c r="E9814">
        <v>190.2</v>
      </c>
      <c r="F9814">
        <v>0</v>
      </c>
      <c r="G9814">
        <v>190.2</v>
      </c>
    </row>
    <row r="9815" spans="1:7" hidden="1" x14ac:dyDescent="0.2">
      <c r="A9815">
        <v>5111</v>
      </c>
      <c r="B9815" t="s">
        <v>3348</v>
      </c>
      <c r="C9815" t="s">
        <v>10406</v>
      </c>
      <c r="D9815" t="s">
        <v>3355</v>
      </c>
      <c r="E9815">
        <v>95.1</v>
      </c>
      <c r="F9815">
        <v>0</v>
      </c>
      <c r="G9815">
        <v>95.1</v>
      </c>
    </row>
    <row r="9816" spans="1:7" hidden="1" x14ac:dyDescent="0.2">
      <c r="A9816">
        <v>5111</v>
      </c>
      <c r="B9816" t="s">
        <v>3348</v>
      </c>
      <c r="C9816" t="s">
        <v>10407</v>
      </c>
      <c r="D9816" t="s">
        <v>3355</v>
      </c>
      <c r="E9816">
        <v>95.1</v>
      </c>
      <c r="F9816">
        <v>0</v>
      </c>
      <c r="G9816">
        <v>95.1</v>
      </c>
    </row>
    <row r="9817" spans="1:7" hidden="1" x14ac:dyDescent="0.2">
      <c r="A9817">
        <v>5111</v>
      </c>
      <c r="B9817" t="s">
        <v>3348</v>
      </c>
      <c r="C9817" t="s">
        <v>10408</v>
      </c>
      <c r="D9817" t="s">
        <v>3355</v>
      </c>
      <c r="E9817">
        <v>95.1</v>
      </c>
      <c r="F9817">
        <v>0</v>
      </c>
      <c r="G9817">
        <v>95.1</v>
      </c>
    </row>
    <row r="9818" spans="1:7" hidden="1" x14ac:dyDescent="0.2">
      <c r="A9818">
        <v>5111</v>
      </c>
      <c r="B9818" t="s">
        <v>3348</v>
      </c>
      <c r="C9818" t="s">
        <v>10409</v>
      </c>
      <c r="D9818" t="s">
        <v>3355</v>
      </c>
      <c r="E9818">
        <v>95.1</v>
      </c>
      <c r="F9818">
        <v>0</v>
      </c>
      <c r="G9818">
        <v>95.1</v>
      </c>
    </row>
    <row r="9819" spans="1:7" hidden="1" x14ac:dyDescent="0.2">
      <c r="A9819">
        <v>5111</v>
      </c>
      <c r="B9819" t="s">
        <v>3348</v>
      </c>
      <c r="C9819" t="s">
        <v>10410</v>
      </c>
      <c r="D9819" t="s">
        <v>3355</v>
      </c>
      <c r="E9819">
        <v>54.47</v>
      </c>
      <c r="F9819">
        <v>0</v>
      </c>
      <c r="G9819">
        <v>54.47</v>
      </c>
    </row>
    <row r="9820" spans="1:7" hidden="1" x14ac:dyDescent="0.2">
      <c r="A9820">
        <v>5111</v>
      </c>
      <c r="B9820" t="s">
        <v>3348</v>
      </c>
      <c r="C9820" t="s">
        <v>10411</v>
      </c>
      <c r="D9820" t="s">
        <v>3355</v>
      </c>
      <c r="E9820">
        <v>217.87</v>
      </c>
      <c r="F9820">
        <v>0</v>
      </c>
      <c r="G9820">
        <v>217.87</v>
      </c>
    </row>
    <row r="9821" spans="1:7" hidden="1" x14ac:dyDescent="0.2">
      <c r="A9821">
        <v>5111</v>
      </c>
      <c r="B9821" t="s">
        <v>3348</v>
      </c>
      <c r="C9821" t="s">
        <v>10412</v>
      </c>
      <c r="D9821" t="s">
        <v>3355</v>
      </c>
      <c r="E9821">
        <v>54.47</v>
      </c>
      <c r="F9821">
        <v>0</v>
      </c>
      <c r="G9821">
        <v>54.47</v>
      </c>
    </row>
    <row r="9822" spans="1:7" hidden="1" x14ac:dyDescent="0.2">
      <c r="A9822">
        <v>5111</v>
      </c>
      <c r="B9822" t="s">
        <v>3348</v>
      </c>
      <c r="C9822" t="s">
        <v>10413</v>
      </c>
      <c r="D9822" t="s">
        <v>3355</v>
      </c>
      <c r="E9822">
        <v>54.47</v>
      </c>
      <c r="F9822">
        <v>0</v>
      </c>
      <c r="G9822">
        <v>54.47</v>
      </c>
    </row>
    <row r="9823" spans="1:7" hidden="1" x14ac:dyDescent="0.2">
      <c r="A9823">
        <v>5111</v>
      </c>
      <c r="B9823" t="s">
        <v>3348</v>
      </c>
      <c r="C9823" t="s">
        <v>10414</v>
      </c>
      <c r="D9823" t="s">
        <v>3355</v>
      </c>
      <c r="E9823">
        <v>54.47</v>
      </c>
      <c r="F9823">
        <v>0</v>
      </c>
      <c r="G9823">
        <v>54.47</v>
      </c>
    </row>
    <row r="9824" spans="1:7" hidden="1" x14ac:dyDescent="0.2">
      <c r="A9824">
        <v>5111</v>
      </c>
      <c r="B9824" t="s">
        <v>3348</v>
      </c>
      <c r="C9824" t="s">
        <v>10415</v>
      </c>
      <c r="D9824" t="s">
        <v>3355</v>
      </c>
      <c r="E9824">
        <v>54.47</v>
      </c>
      <c r="F9824">
        <v>0</v>
      </c>
      <c r="G9824">
        <v>54.47</v>
      </c>
    </row>
    <row r="9825" spans="1:7" hidden="1" x14ac:dyDescent="0.2">
      <c r="A9825" t="s">
        <v>3376</v>
      </c>
      <c r="B9825" t="s">
        <v>3348</v>
      </c>
      <c r="C9825" t="s">
        <v>10416</v>
      </c>
      <c r="D9825">
        <f>-5111-10</f>
        <v>-5121</v>
      </c>
      <c r="E9825">
        <v>54.47</v>
      </c>
      <c r="F9825">
        <v>0</v>
      </c>
      <c r="G9825">
        <v>54.47</v>
      </c>
    </row>
    <row r="9826" spans="1:7" hidden="1" x14ac:dyDescent="0.2">
      <c r="A9826">
        <v>5111</v>
      </c>
      <c r="B9826" t="s">
        <v>3348</v>
      </c>
      <c r="C9826" t="s">
        <v>10417</v>
      </c>
      <c r="D9826" t="s">
        <v>3355</v>
      </c>
      <c r="E9826">
        <v>54.47</v>
      </c>
      <c r="F9826">
        <v>0</v>
      </c>
      <c r="G9826">
        <v>54.47</v>
      </c>
    </row>
    <row r="9827" spans="1:7" hidden="1" x14ac:dyDescent="0.2">
      <c r="A9827">
        <v>5111</v>
      </c>
      <c r="B9827" t="s">
        <v>3348</v>
      </c>
      <c r="C9827" t="s">
        <v>10418</v>
      </c>
      <c r="D9827" t="s">
        <v>3355</v>
      </c>
      <c r="E9827">
        <v>272.33999999999997</v>
      </c>
      <c r="F9827">
        <v>0</v>
      </c>
      <c r="G9827">
        <v>272.33999999999997</v>
      </c>
    </row>
    <row r="9828" spans="1:7" hidden="1" x14ac:dyDescent="0.2">
      <c r="A9828">
        <v>5111</v>
      </c>
      <c r="B9828" t="s">
        <v>3348</v>
      </c>
      <c r="C9828" t="s">
        <v>10419</v>
      </c>
      <c r="D9828" t="s">
        <v>3355</v>
      </c>
      <c r="E9828">
        <v>272.33999999999997</v>
      </c>
      <c r="F9828">
        <v>0</v>
      </c>
      <c r="G9828">
        <v>272.33999999999997</v>
      </c>
    </row>
    <row r="9829" spans="1:7" hidden="1" x14ac:dyDescent="0.2">
      <c r="A9829">
        <v>5111</v>
      </c>
      <c r="B9829" t="s">
        <v>3348</v>
      </c>
      <c r="C9829" t="s">
        <v>10420</v>
      </c>
      <c r="D9829" t="s">
        <v>3355</v>
      </c>
      <c r="E9829">
        <v>54.47</v>
      </c>
      <c r="F9829">
        <v>0</v>
      </c>
      <c r="G9829">
        <v>54.47</v>
      </c>
    </row>
    <row r="9830" spans="1:7" hidden="1" x14ac:dyDescent="0.2">
      <c r="A9830">
        <v>5111</v>
      </c>
      <c r="B9830" t="s">
        <v>3348</v>
      </c>
      <c r="C9830" t="s">
        <v>10421</v>
      </c>
      <c r="D9830" t="s">
        <v>3355</v>
      </c>
      <c r="E9830">
        <v>217.87</v>
      </c>
      <c r="F9830">
        <v>0</v>
      </c>
      <c r="G9830">
        <v>217.87</v>
      </c>
    </row>
    <row r="9831" spans="1:7" hidden="1" x14ac:dyDescent="0.2">
      <c r="A9831">
        <v>5111</v>
      </c>
      <c r="B9831" t="s">
        <v>3348</v>
      </c>
      <c r="C9831" t="s">
        <v>10422</v>
      </c>
      <c r="D9831" t="s">
        <v>3355</v>
      </c>
      <c r="E9831">
        <v>217.87</v>
      </c>
      <c r="F9831">
        <v>0</v>
      </c>
      <c r="G9831">
        <v>217.87</v>
      </c>
    </row>
    <row r="9832" spans="1:7" hidden="1" x14ac:dyDescent="0.2">
      <c r="A9832">
        <v>5111</v>
      </c>
      <c r="B9832" t="s">
        <v>3348</v>
      </c>
      <c r="C9832" t="s">
        <v>10423</v>
      </c>
      <c r="D9832" t="s">
        <v>3355</v>
      </c>
      <c r="E9832">
        <v>108.94</v>
      </c>
      <c r="F9832">
        <v>0</v>
      </c>
      <c r="G9832">
        <v>108.94</v>
      </c>
    </row>
    <row r="9833" spans="1:7" hidden="1" x14ac:dyDescent="0.2">
      <c r="A9833">
        <v>5111</v>
      </c>
      <c r="B9833" t="s">
        <v>3348</v>
      </c>
      <c r="C9833" t="s">
        <v>10424</v>
      </c>
      <c r="D9833" t="s">
        <v>3355</v>
      </c>
      <c r="E9833">
        <v>217.87</v>
      </c>
      <c r="F9833">
        <v>0</v>
      </c>
      <c r="G9833">
        <v>217.87</v>
      </c>
    </row>
    <row r="9834" spans="1:7" hidden="1" x14ac:dyDescent="0.2">
      <c r="A9834" t="s">
        <v>357</v>
      </c>
    </row>
    <row r="9835" spans="1:7" hidden="1" x14ac:dyDescent="0.2"/>
    <row r="9836" spans="1:7" hidden="1" x14ac:dyDescent="0.2"/>
    <row r="9837" spans="1:7" hidden="1" x14ac:dyDescent="0.2"/>
    <row r="9838" spans="1:7" hidden="1" x14ac:dyDescent="0.2">
      <c r="A9838" t="s">
        <v>2523</v>
      </c>
      <c r="C9838" t="s">
        <v>2832</v>
      </c>
      <c r="D9838" t="s">
        <v>2833</v>
      </c>
      <c r="E9838" t="s">
        <v>2834</v>
      </c>
      <c r="F9838" t="s">
        <v>2835</v>
      </c>
      <c r="G9838" t="s">
        <v>2836</v>
      </c>
    </row>
    <row r="9839" spans="1:7" hidden="1" x14ac:dyDescent="0.2">
      <c r="C9839" t="s">
        <v>2837</v>
      </c>
      <c r="D9839" t="s">
        <v>2838</v>
      </c>
      <c r="E9839" s="100">
        <v>43344</v>
      </c>
      <c r="F9839" t="s">
        <v>2839</v>
      </c>
      <c r="G9839" t="s">
        <v>10425</v>
      </c>
    </row>
    <row r="9840" spans="1:7" hidden="1" x14ac:dyDescent="0.2"/>
    <row r="9841" spans="1:7" hidden="1" x14ac:dyDescent="0.2">
      <c r="B9841" t="s">
        <v>2841</v>
      </c>
    </row>
    <row r="9842" spans="1:7" hidden="1" x14ac:dyDescent="0.2">
      <c r="A9842" t="s">
        <v>2842</v>
      </c>
      <c r="B9842" t="s">
        <v>2843</v>
      </c>
      <c r="C9842" t="s">
        <v>2844</v>
      </c>
    </row>
    <row r="9843" spans="1:7" hidden="1" x14ac:dyDescent="0.2"/>
    <row r="9844" spans="1:7" hidden="1" x14ac:dyDescent="0.2">
      <c r="B9844" t="s">
        <v>2845</v>
      </c>
      <c r="C9844" t="s">
        <v>2846</v>
      </c>
    </row>
    <row r="9845" spans="1:7" hidden="1" x14ac:dyDescent="0.2">
      <c r="B9845" t="s">
        <v>2847</v>
      </c>
      <c r="C9845" t="s">
        <v>2848</v>
      </c>
      <c r="D9845" t="s">
        <v>2849</v>
      </c>
      <c r="E9845" t="s">
        <v>2850</v>
      </c>
    </row>
    <row r="9846" spans="1:7" hidden="1" x14ac:dyDescent="0.2"/>
    <row r="9847" spans="1:7" hidden="1" x14ac:dyDescent="0.2"/>
    <row r="9848" spans="1:7" hidden="1" x14ac:dyDescent="0.2">
      <c r="A9848" t="s">
        <v>2851</v>
      </c>
      <c r="B9848" t="s">
        <v>2852</v>
      </c>
      <c r="C9848" t="s">
        <v>2853</v>
      </c>
      <c r="E9848" t="s">
        <v>2854</v>
      </c>
      <c r="F9848" t="s">
        <v>2855</v>
      </c>
      <c r="G9848" t="s">
        <v>2856</v>
      </c>
    </row>
    <row r="9849" spans="1:7" hidden="1" x14ac:dyDescent="0.2">
      <c r="A9849" t="s">
        <v>2857</v>
      </c>
      <c r="B9849" t="s">
        <v>2858</v>
      </c>
      <c r="C9849" t="s">
        <v>2859</v>
      </c>
      <c r="D9849" t="s">
        <v>2860</v>
      </c>
      <c r="E9849" t="s">
        <v>2861</v>
      </c>
      <c r="F9849" t="s">
        <v>2861</v>
      </c>
      <c r="G9849" t="s">
        <v>2861</v>
      </c>
    </row>
    <row r="9850" spans="1:7" hidden="1" x14ac:dyDescent="0.2">
      <c r="A9850">
        <v>5111</v>
      </c>
      <c r="B9850" t="s">
        <v>3348</v>
      </c>
      <c r="C9850" t="s">
        <v>10426</v>
      </c>
      <c r="D9850" t="s">
        <v>3355</v>
      </c>
      <c r="E9850">
        <v>217.87</v>
      </c>
      <c r="F9850">
        <v>0</v>
      </c>
      <c r="G9850">
        <v>217.87</v>
      </c>
    </row>
    <row r="9851" spans="1:7" hidden="1" x14ac:dyDescent="0.2">
      <c r="A9851">
        <v>5111</v>
      </c>
      <c r="B9851" t="s">
        <v>3348</v>
      </c>
      <c r="C9851" t="s">
        <v>10427</v>
      </c>
      <c r="D9851" t="s">
        <v>3355</v>
      </c>
      <c r="E9851">
        <v>163.4</v>
      </c>
      <c r="F9851">
        <v>0</v>
      </c>
      <c r="G9851">
        <v>163.4</v>
      </c>
    </row>
    <row r="9852" spans="1:7" hidden="1" x14ac:dyDescent="0.2">
      <c r="A9852">
        <v>5111</v>
      </c>
      <c r="B9852" t="s">
        <v>3348</v>
      </c>
      <c r="C9852" t="s">
        <v>10428</v>
      </c>
      <c r="D9852" t="s">
        <v>3355</v>
      </c>
      <c r="E9852">
        <v>272.33999999999997</v>
      </c>
      <c r="F9852">
        <v>0</v>
      </c>
      <c r="G9852">
        <v>272.33999999999997</v>
      </c>
    </row>
    <row r="9853" spans="1:7" hidden="1" x14ac:dyDescent="0.2">
      <c r="A9853">
        <v>5111</v>
      </c>
      <c r="B9853" t="s">
        <v>3348</v>
      </c>
      <c r="C9853" t="s">
        <v>10429</v>
      </c>
      <c r="D9853" t="s">
        <v>3355</v>
      </c>
      <c r="E9853">
        <v>163.4</v>
      </c>
      <c r="F9853">
        <v>0</v>
      </c>
      <c r="G9853">
        <v>163.4</v>
      </c>
    </row>
    <row r="9854" spans="1:7" hidden="1" x14ac:dyDescent="0.2">
      <c r="A9854">
        <v>5111</v>
      </c>
      <c r="B9854" t="s">
        <v>3348</v>
      </c>
      <c r="C9854" t="s">
        <v>10430</v>
      </c>
      <c r="D9854" t="s">
        <v>3355</v>
      </c>
      <c r="E9854">
        <v>217.87</v>
      </c>
      <c r="F9854">
        <v>0</v>
      </c>
      <c r="G9854">
        <v>217.87</v>
      </c>
    </row>
    <row r="9855" spans="1:7" hidden="1" x14ac:dyDescent="0.2">
      <c r="A9855">
        <v>5111</v>
      </c>
      <c r="B9855" t="s">
        <v>3348</v>
      </c>
      <c r="C9855" t="s">
        <v>10431</v>
      </c>
      <c r="D9855" t="s">
        <v>3355</v>
      </c>
      <c r="E9855">
        <v>217.87</v>
      </c>
      <c r="F9855">
        <v>0</v>
      </c>
      <c r="G9855">
        <v>217.87</v>
      </c>
    </row>
    <row r="9856" spans="1:7" hidden="1" x14ac:dyDescent="0.2">
      <c r="A9856">
        <v>5111</v>
      </c>
      <c r="B9856" t="s">
        <v>3348</v>
      </c>
      <c r="C9856" t="s">
        <v>10432</v>
      </c>
      <c r="D9856" t="s">
        <v>3355</v>
      </c>
      <c r="E9856">
        <v>272.02999999999997</v>
      </c>
      <c r="F9856">
        <v>0</v>
      </c>
      <c r="G9856">
        <v>272.02999999999997</v>
      </c>
    </row>
    <row r="9857" spans="1:7" hidden="1" x14ac:dyDescent="0.2">
      <c r="A9857">
        <v>5111</v>
      </c>
      <c r="B9857" t="s">
        <v>3348</v>
      </c>
      <c r="C9857" t="s">
        <v>10433</v>
      </c>
      <c r="D9857" t="s">
        <v>3355</v>
      </c>
      <c r="E9857" s="99">
        <v>3420.46</v>
      </c>
      <c r="F9857">
        <v>429.48</v>
      </c>
      <c r="G9857" s="99">
        <v>3849.94</v>
      </c>
    </row>
    <row r="9858" spans="1:7" hidden="1" x14ac:dyDescent="0.2">
      <c r="A9858">
        <v>5111</v>
      </c>
      <c r="B9858" t="s">
        <v>3348</v>
      </c>
      <c r="C9858" t="s">
        <v>10434</v>
      </c>
      <c r="D9858" t="s">
        <v>3355</v>
      </c>
      <c r="E9858" s="99">
        <v>2984.71</v>
      </c>
      <c r="F9858">
        <v>375.01</v>
      </c>
      <c r="G9858" s="99">
        <v>3359.72</v>
      </c>
    </row>
    <row r="9859" spans="1:7" hidden="1" x14ac:dyDescent="0.2">
      <c r="A9859">
        <v>5111</v>
      </c>
      <c r="B9859" t="s">
        <v>3348</v>
      </c>
      <c r="C9859" t="s">
        <v>10435</v>
      </c>
      <c r="D9859" t="s">
        <v>3355</v>
      </c>
      <c r="E9859" s="99">
        <v>3420.46</v>
      </c>
      <c r="F9859">
        <v>429.48</v>
      </c>
      <c r="G9859" s="99">
        <v>3849.94</v>
      </c>
    </row>
    <row r="9860" spans="1:7" hidden="1" x14ac:dyDescent="0.2">
      <c r="A9860">
        <v>5111</v>
      </c>
      <c r="B9860" t="s">
        <v>3348</v>
      </c>
      <c r="C9860" t="s">
        <v>10436</v>
      </c>
      <c r="D9860" t="s">
        <v>3355</v>
      </c>
      <c r="E9860" s="99">
        <v>3420.46</v>
      </c>
      <c r="F9860">
        <v>429.48</v>
      </c>
      <c r="G9860" s="99">
        <v>3849.94</v>
      </c>
    </row>
    <row r="9861" spans="1:7" hidden="1" x14ac:dyDescent="0.2">
      <c r="A9861">
        <v>5111</v>
      </c>
      <c r="B9861" t="s">
        <v>3348</v>
      </c>
      <c r="C9861" t="s">
        <v>10437</v>
      </c>
      <c r="D9861" t="s">
        <v>3355</v>
      </c>
      <c r="E9861" s="99">
        <v>3420.46</v>
      </c>
      <c r="F9861">
        <v>429.48</v>
      </c>
      <c r="G9861" s="99">
        <v>3849.94</v>
      </c>
    </row>
    <row r="9862" spans="1:7" hidden="1" x14ac:dyDescent="0.2">
      <c r="A9862">
        <v>5111</v>
      </c>
      <c r="B9862" t="s">
        <v>3348</v>
      </c>
      <c r="C9862" t="s">
        <v>10438</v>
      </c>
      <c r="D9862" t="s">
        <v>3355</v>
      </c>
      <c r="E9862" s="99">
        <v>2984.71</v>
      </c>
      <c r="F9862">
        <v>375.01</v>
      </c>
      <c r="G9862" s="99">
        <v>3359.72</v>
      </c>
    </row>
    <row r="9863" spans="1:7" hidden="1" x14ac:dyDescent="0.2">
      <c r="A9863">
        <v>5111</v>
      </c>
      <c r="B9863" t="s">
        <v>3348</v>
      </c>
      <c r="C9863" t="s">
        <v>10439</v>
      </c>
      <c r="D9863" t="s">
        <v>3355</v>
      </c>
      <c r="E9863" s="99">
        <v>3420.46</v>
      </c>
      <c r="F9863">
        <v>429.48</v>
      </c>
      <c r="G9863" s="99">
        <v>3849.94</v>
      </c>
    </row>
    <row r="9864" spans="1:7" hidden="1" x14ac:dyDescent="0.2">
      <c r="A9864">
        <v>5111</v>
      </c>
      <c r="B9864" t="s">
        <v>3348</v>
      </c>
      <c r="C9864" t="s">
        <v>10440</v>
      </c>
      <c r="D9864" t="s">
        <v>3355</v>
      </c>
      <c r="E9864" s="99">
        <v>3420.46</v>
      </c>
      <c r="F9864">
        <v>429.48</v>
      </c>
      <c r="G9864" s="99">
        <v>3849.94</v>
      </c>
    </row>
    <row r="9865" spans="1:7" hidden="1" x14ac:dyDescent="0.2">
      <c r="A9865">
        <v>5111</v>
      </c>
      <c r="B9865" t="s">
        <v>3348</v>
      </c>
      <c r="C9865" t="s">
        <v>10441</v>
      </c>
      <c r="D9865" t="s">
        <v>3355</v>
      </c>
      <c r="E9865" s="99">
        <v>3420.46</v>
      </c>
      <c r="F9865">
        <v>429.48</v>
      </c>
      <c r="G9865" s="99">
        <v>3849.94</v>
      </c>
    </row>
    <row r="9866" spans="1:7" hidden="1" x14ac:dyDescent="0.2">
      <c r="A9866">
        <v>5111</v>
      </c>
      <c r="B9866" t="s">
        <v>3348</v>
      </c>
      <c r="C9866" t="s">
        <v>10442</v>
      </c>
      <c r="D9866" t="s">
        <v>3355</v>
      </c>
      <c r="E9866" s="99">
        <v>3420.46</v>
      </c>
      <c r="F9866">
        <v>429.48</v>
      </c>
      <c r="G9866" s="99">
        <v>3849.94</v>
      </c>
    </row>
    <row r="9867" spans="1:7" hidden="1" x14ac:dyDescent="0.2">
      <c r="A9867">
        <v>5111</v>
      </c>
      <c r="B9867" t="s">
        <v>3348</v>
      </c>
      <c r="C9867" t="s">
        <v>10443</v>
      </c>
      <c r="D9867" t="s">
        <v>3355</v>
      </c>
      <c r="E9867" s="99">
        <v>3420.46</v>
      </c>
      <c r="F9867">
        <v>429.48</v>
      </c>
      <c r="G9867" s="99">
        <v>3849.94</v>
      </c>
    </row>
    <row r="9868" spans="1:7" hidden="1" x14ac:dyDescent="0.2">
      <c r="A9868">
        <v>5111</v>
      </c>
      <c r="B9868" t="s">
        <v>3348</v>
      </c>
      <c r="C9868" t="s">
        <v>10444</v>
      </c>
      <c r="D9868" t="s">
        <v>3355</v>
      </c>
      <c r="E9868" s="99">
        <v>2984.71</v>
      </c>
      <c r="F9868">
        <v>375.01</v>
      </c>
      <c r="G9868" s="99">
        <v>3359.72</v>
      </c>
    </row>
    <row r="9869" spans="1:7" hidden="1" x14ac:dyDescent="0.2">
      <c r="A9869">
        <v>5111</v>
      </c>
      <c r="B9869" t="s">
        <v>3348</v>
      </c>
      <c r="C9869" t="s">
        <v>10445</v>
      </c>
      <c r="D9869" t="s">
        <v>3355</v>
      </c>
      <c r="E9869" s="99">
        <v>2984.71</v>
      </c>
      <c r="F9869">
        <v>375.01</v>
      </c>
      <c r="G9869" s="99">
        <v>3359.72</v>
      </c>
    </row>
    <row r="9870" spans="1:7" hidden="1" x14ac:dyDescent="0.2">
      <c r="A9870">
        <v>5111</v>
      </c>
      <c r="B9870" t="s">
        <v>3348</v>
      </c>
      <c r="C9870" t="s">
        <v>10446</v>
      </c>
      <c r="D9870" t="s">
        <v>3355</v>
      </c>
      <c r="E9870" s="99">
        <v>3420.46</v>
      </c>
      <c r="F9870">
        <v>429.48</v>
      </c>
      <c r="G9870" s="99">
        <v>3849.94</v>
      </c>
    </row>
    <row r="9871" spans="1:7" hidden="1" x14ac:dyDescent="0.2">
      <c r="A9871">
        <v>5111</v>
      </c>
      <c r="B9871" t="s">
        <v>3348</v>
      </c>
      <c r="C9871" t="s">
        <v>10447</v>
      </c>
      <c r="D9871" t="s">
        <v>3355</v>
      </c>
      <c r="E9871" s="99">
        <v>3420.46</v>
      </c>
      <c r="F9871">
        <v>429.48</v>
      </c>
      <c r="G9871" s="99">
        <v>3849.94</v>
      </c>
    </row>
    <row r="9872" spans="1:7" hidden="1" x14ac:dyDescent="0.2">
      <c r="A9872">
        <v>5111</v>
      </c>
      <c r="B9872" t="s">
        <v>3348</v>
      </c>
      <c r="C9872" t="s">
        <v>10448</v>
      </c>
      <c r="D9872" t="s">
        <v>3355</v>
      </c>
      <c r="E9872" s="99">
        <v>2984.71</v>
      </c>
      <c r="F9872">
        <v>375.01</v>
      </c>
      <c r="G9872" s="99">
        <v>3359.72</v>
      </c>
    </row>
    <row r="9873" spans="1:7" hidden="1" x14ac:dyDescent="0.2">
      <c r="A9873">
        <v>5111</v>
      </c>
      <c r="B9873" t="s">
        <v>3348</v>
      </c>
      <c r="C9873" t="s">
        <v>10449</v>
      </c>
      <c r="D9873" t="s">
        <v>3355</v>
      </c>
      <c r="E9873" s="99">
        <v>2984.71</v>
      </c>
      <c r="F9873">
        <v>375.01</v>
      </c>
      <c r="G9873" s="99">
        <v>3359.72</v>
      </c>
    </row>
    <row r="9874" spans="1:7" hidden="1" x14ac:dyDescent="0.2">
      <c r="A9874">
        <v>5111</v>
      </c>
      <c r="B9874" t="s">
        <v>3348</v>
      </c>
      <c r="C9874" t="s">
        <v>10450</v>
      </c>
      <c r="D9874" t="s">
        <v>3355</v>
      </c>
      <c r="E9874" s="99">
        <v>3420.46</v>
      </c>
      <c r="F9874">
        <v>429.48</v>
      </c>
      <c r="G9874" s="99">
        <v>3849.94</v>
      </c>
    </row>
    <row r="9875" spans="1:7" hidden="1" x14ac:dyDescent="0.2">
      <c r="A9875">
        <v>5111</v>
      </c>
      <c r="B9875" t="s">
        <v>3348</v>
      </c>
      <c r="C9875" t="s">
        <v>10451</v>
      </c>
      <c r="D9875" t="s">
        <v>3355</v>
      </c>
      <c r="E9875" s="99">
        <v>3420.46</v>
      </c>
      <c r="F9875">
        <v>429.48</v>
      </c>
      <c r="G9875" s="99">
        <v>3849.94</v>
      </c>
    </row>
    <row r="9876" spans="1:7" hidden="1" x14ac:dyDescent="0.2">
      <c r="A9876">
        <v>5111</v>
      </c>
      <c r="B9876" t="s">
        <v>3348</v>
      </c>
      <c r="C9876" t="s">
        <v>10452</v>
      </c>
      <c r="D9876" t="s">
        <v>3355</v>
      </c>
      <c r="E9876" s="99">
        <v>2366.8000000000002</v>
      </c>
      <c r="F9876">
        <v>297.77</v>
      </c>
      <c r="G9876" s="99">
        <v>2664.57</v>
      </c>
    </row>
    <row r="9877" spans="1:7" hidden="1" x14ac:dyDescent="0.2">
      <c r="A9877">
        <v>5111</v>
      </c>
      <c r="B9877" t="s">
        <v>3348</v>
      </c>
      <c r="C9877" t="s">
        <v>10453</v>
      </c>
      <c r="D9877" t="s">
        <v>3355</v>
      </c>
      <c r="E9877" s="99">
        <v>2366.8000000000002</v>
      </c>
      <c r="F9877">
        <v>297.77</v>
      </c>
      <c r="G9877" s="99">
        <v>2664.57</v>
      </c>
    </row>
    <row r="9878" spans="1:7" hidden="1" x14ac:dyDescent="0.2">
      <c r="A9878">
        <v>5111</v>
      </c>
      <c r="B9878" t="s">
        <v>3348</v>
      </c>
      <c r="C9878" t="s">
        <v>10454</v>
      </c>
      <c r="D9878" t="s">
        <v>3355</v>
      </c>
      <c r="E9878" s="99">
        <v>2366.8000000000002</v>
      </c>
      <c r="F9878">
        <v>297.77</v>
      </c>
      <c r="G9878" s="99">
        <v>2664.57</v>
      </c>
    </row>
    <row r="9879" spans="1:7" hidden="1" x14ac:dyDescent="0.2">
      <c r="A9879">
        <v>5111</v>
      </c>
      <c r="B9879" t="s">
        <v>3348</v>
      </c>
      <c r="C9879" t="s">
        <v>10455</v>
      </c>
      <c r="D9879" t="s">
        <v>3355</v>
      </c>
      <c r="E9879" s="99">
        <v>2984.71</v>
      </c>
      <c r="F9879">
        <v>375.01</v>
      </c>
      <c r="G9879" s="99">
        <v>3359.72</v>
      </c>
    </row>
    <row r="9880" spans="1:7" hidden="1" x14ac:dyDescent="0.2">
      <c r="A9880">
        <v>5111</v>
      </c>
      <c r="B9880" t="s">
        <v>3348</v>
      </c>
      <c r="C9880" t="s">
        <v>10456</v>
      </c>
      <c r="D9880" t="s">
        <v>3355</v>
      </c>
      <c r="E9880" s="99">
        <v>2984.71</v>
      </c>
      <c r="F9880">
        <v>375.01</v>
      </c>
      <c r="G9880" s="99">
        <v>3359.72</v>
      </c>
    </row>
    <row r="9881" spans="1:7" hidden="1" x14ac:dyDescent="0.2">
      <c r="A9881">
        <v>5111</v>
      </c>
      <c r="B9881" t="s">
        <v>3348</v>
      </c>
      <c r="C9881" t="s">
        <v>10457</v>
      </c>
      <c r="D9881" t="s">
        <v>3355</v>
      </c>
      <c r="E9881" s="99">
        <v>2984.71</v>
      </c>
      <c r="F9881">
        <v>375.01</v>
      </c>
      <c r="G9881" s="99">
        <v>3359.72</v>
      </c>
    </row>
    <row r="9882" spans="1:7" hidden="1" x14ac:dyDescent="0.2">
      <c r="A9882">
        <v>5111</v>
      </c>
      <c r="B9882" t="s">
        <v>3348</v>
      </c>
      <c r="C9882" t="s">
        <v>10458</v>
      </c>
      <c r="D9882" t="s">
        <v>3355</v>
      </c>
      <c r="E9882" s="99">
        <v>2984.71</v>
      </c>
      <c r="F9882">
        <v>375.01</v>
      </c>
      <c r="G9882" s="99">
        <v>3359.72</v>
      </c>
    </row>
    <row r="9883" spans="1:7" hidden="1" x14ac:dyDescent="0.2">
      <c r="A9883">
        <v>5111</v>
      </c>
      <c r="B9883" t="s">
        <v>3348</v>
      </c>
      <c r="C9883" t="s">
        <v>10459</v>
      </c>
      <c r="D9883" t="s">
        <v>3355</v>
      </c>
      <c r="E9883" s="99">
        <v>2984.71</v>
      </c>
      <c r="F9883">
        <v>375.01</v>
      </c>
      <c r="G9883" s="99">
        <v>3359.72</v>
      </c>
    </row>
    <row r="9884" spans="1:7" hidden="1" x14ac:dyDescent="0.2">
      <c r="A9884">
        <v>5111</v>
      </c>
      <c r="B9884" t="s">
        <v>3348</v>
      </c>
      <c r="C9884" t="s">
        <v>10460</v>
      </c>
      <c r="D9884" t="s">
        <v>3355</v>
      </c>
      <c r="E9884" s="99">
        <v>2984.71</v>
      </c>
      <c r="F9884">
        <v>375.01</v>
      </c>
      <c r="G9884" s="99">
        <v>3359.72</v>
      </c>
    </row>
    <row r="9885" spans="1:7" hidden="1" x14ac:dyDescent="0.2">
      <c r="A9885">
        <v>5111</v>
      </c>
      <c r="B9885" t="s">
        <v>3348</v>
      </c>
      <c r="C9885" t="s">
        <v>10461</v>
      </c>
      <c r="D9885" t="s">
        <v>3355</v>
      </c>
      <c r="E9885" s="99">
        <v>2984.71</v>
      </c>
      <c r="F9885">
        <v>375.01</v>
      </c>
      <c r="G9885" s="99">
        <v>3359.72</v>
      </c>
    </row>
    <row r="9886" spans="1:7" hidden="1" x14ac:dyDescent="0.2">
      <c r="A9886">
        <v>5111</v>
      </c>
      <c r="B9886" t="s">
        <v>3348</v>
      </c>
      <c r="C9886" t="s">
        <v>10462</v>
      </c>
      <c r="D9886" t="s">
        <v>3355</v>
      </c>
      <c r="E9886" s="99">
        <v>2984.71</v>
      </c>
      <c r="F9886">
        <v>375.01</v>
      </c>
      <c r="G9886" s="99">
        <v>3359.72</v>
      </c>
    </row>
    <row r="9887" spans="1:7" hidden="1" x14ac:dyDescent="0.2">
      <c r="A9887">
        <v>5111</v>
      </c>
      <c r="B9887" t="s">
        <v>3348</v>
      </c>
      <c r="C9887" t="s">
        <v>10463</v>
      </c>
      <c r="D9887" t="s">
        <v>3355</v>
      </c>
      <c r="E9887" s="99">
        <v>1211.42</v>
      </c>
      <c r="F9887">
        <v>0</v>
      </c>
      <c r="G9887" s="99">
        <v>1211.42</v>
      </c>
    </row>
    <row r="9888" spans="1:7" hidden="1" x14ac:dyDescent="0.2">
      <c r="A9888">
        <v>5111</v>
      </c>
      <c r="B9888" t="s">
        <v>3348</v>
      </c>
      <c r="C9888" t="s">
        <v>10464</v>
      </c>
      <c r="D9888" t="s">
        <v>3355</v>
      </c>
      <c r="E9888">
        <v>603</v>
      </c>
      <c r="F9888">
        <v>0</v>
      </c>
      <c r="G9888">
        <v>603</v>
      </c>
    </row>
    <row r="9889" spans="1:7" hidden="1" x14ac:dyDescent="0.2">
      <c r="A9889">
        <v>5111</v>
      </c>
      <c r="B9889" t="s">
        <v>3348</v>
      </c>
      <c r="C9889" t="s">
        <v>10465</v>
      </c>
      <c r="D9889" t="s">
        <v>3355</v>
      </c>
      <c r="E9889">
        <v>603</v>
      </c>
      <c r="F9889">
        <v>0</v>
      </c>
      <c r="G9889">
        <v>603</v>
      </c>
    </row>
    <row r="9890" spans="1:7" hidden="1" x14ac:dyDescent="0.2">
      <c r="A9890">
        <v>5111</v>
      </c>
      <c r="B9890" t="s">
        <v>3348</v>
      </c>
      <c r="C9890" t="s">
        <v>10466</v>
      </c>
      <c r="D9890" t="s">
        <v>3355</v>
      </c>
      <c r="E9890">
        <v>603</v>
      </c>
      <c r="F9890">
        <v>0</v>
      </c>
      <c r="G9890">
        <v>603</v>
      </c>
    </row>
    <row r="9891" spans="1:7" hidden="1" x14ac:dyDescent="0.2">
      <c r="A9891" t="s">
        <v>3376</v>
      </c>
      <c r="B9891" t="s">
        <v>3348</v>
      </c>
      <c r="C9891" t="s">
        <v>10467</v>
      </c>
      <c r="D9891">
        <f>-5111-10</f>
        <v>-5121</v>
      </c>
      <c r="E9891">
        <v>603</v>
      </c>
      <c r="F9891">
        <v>0</v>
      </c>
      <c r="G9891">
        <v>603</v>
      </c>
    </row>
    <row r="9892" spans="1:7" hidden="1" x14ac:dyDescent="0.2">
      <c r="A9892">
        <v>5111</v>
      </c>
      <c r="B9892" t="s">
        <v>3348</v>
      </c>
      <c r="C9892" t="s">
        <v>10468</v>
      </c>
      <c r="D9892" t="s">
        <v>3355</v>
      </c>
      <c r="E9892" s="99">
        <v>3745.51</v>
      </c>
      <c r="F9892">
        <v>470.11</v>
      </c>
      <c r="G9892" s="99">
        <v>4215.62</v>
      </c>
    </row>
    <row r="9893" spans="1:7" hidden="1" x14ac:dyDescent="0.2">
      <c r="A9893">
        <v>5111</v>
      </c>
      <c r="B9893" t="s">
        <v>3348</v>
      </c>
      <c r="C9893" t="s">
        <v>10469</v>
      </c>
      <c r="D9893" t="s">
        <v>3355</v>
      </c>
      <c r="E9893" s="99">
        <v>3309.76</v>
      </c>
      <c r="F9893">
        <v>415.64</v>
      </c>
      <c r="G9893" s="99">
        <v>3725.4</v>
      </c>
    </row>
    <row r="9894" spans="1:7" hidden="1" x14ac:dyDescent="0.2">
      <c r="A9894">
        <v>5111</v>
      </c>
      <c r="B9894" t="s">
        <v>3348</v>
      </c>
      <c r="C9894" t="s">
        <v>10470</v>
      </c>
      <c r="D9894" t="s">
        <v>3355</v>
      </c>
      <c r="E9894" s="99">
        <v>3309.76</v>
      </c>
      <c r="F9894">
        <v>243.3</v>
      </c>
      <c r="G9894" s="99">
        <v>3553.06</v>
      </c>
    </row>
    <row r="9895" spans="1:7" hidden="1" x14ac:dyDescent="0.2">
      <c r="A9895">
        <v>5111</v>
      </c>
      <c r="B9895" t="s">
        <v>3348</v>
      </c>
      <c r="C9895" t="s">
        <v>10471</v>
      </c>
      <c r="D9895" t="s">
        <v>3355</v>
      </c>
      <c r="E9895" s="99">
        <v>1632.25</v>
      </c>
      <c r="F9895">
        <v>0</v>
      </c>
      <c r="G9895" s="99">
        <v>1632.25</v>
      </c>
    </row>
    <row r="9896" spans="1:7" hidden="1" x14ac:dyDescent="0.2">
      <c r="A9896">
        <v>5111</v>
      </c>
      <c r="B9896" t="s">
        <v>3348</v>
      </c>
      <c r="C9896" t="s">
        <v>10472</v>
      </c>
      <c r="D9896" t="s">
        <v>3353</v>
      </c>
      <c r="E9896" s="99">
        <v>-422806.56</v>
      </c>
      <c r="F9896">
        <v>0</v>
      </c>
      <c r="G9896" s="99">
        <v>-422806.56</v>
      </c>
    </row>
    <row r="9897" spans="1:7" hidden="1" x14ac:dyDescent="0.2">
      <c r="A9897">
        <v>5111</v>
      </c>
      <c r="B9897" t="s">
        <v>3348</v>
      </c>
      <c r="C9897" t="s">
        <v>10473</v>
      </c>
      <c r="D9897" t="s">
        <v>3353</v>
      </c>
      <c r="E9897" s="99">
        <v>-55914.78</v>
      </c>
      <c r="F9897">
        <v>0</v>
      </c>
      <c r="G9897" s="99">
        <v>-55914.78</v>
      </c>
    </row>
    <row r="9898" spans="1:7" hidden="1" x14ac:dyDescent="0.2">
      <c r="A9898">
        <v>5111</v>
      </c>
      <c r="B9898" t="s">
        <v>3348</v>
      </c>
      <c r="C9898" t="s">
        <v>10474</v>
      </c>
      <c r="D9898" t="s">
        <v>10475</v>
      </c>
      <c r="E9898" s="99">
        <v>-12294.22</v>
      </c>
      <c r="F9898">
        <v>0</v>
      </c>
      <c r="G9898" s="99">
        <v>-12294.22</v>
      </c>
    </row>
    <row r="9899" spans="1:7" hidden="1" x14ac:dyDescent="0.2">
      <c r="A9899">
        <v>5111</v>
      </c>
      <c r="B9899" t="s">
        <v>3348</v>
      </c>
      <c r="C9899" t="s">
        <v>10476</v>
      </c>
      <c r="D9899" t="s">
        <v>10475</v>
      </c>
      <c r="E9899" s="99">
        <v>-7879.35</v>
      </c>
      <c r="F9899">
        <v>0</v>
      </c>
      <c r="G9899" s="99">
        <v>-7879.35</v>
      </c>
    </row>
    <row r="9900" spans="1:7" hidden="1" x14ac:dyDescent="0.2">
      <c r="A9900" t="s">
        <v>357</v>
      </c>
    </row>
    <row r="9901" spans="1:7" hidden="1" x14ac:dyDescent="0.2"/>
    <row r="9902" spans="1:7" hidden="1" x14ac:dyDescent="0.2"/>
    <row r="9903" spans="1:7" hidden="1" x14ac:dyDescent="0.2"/>
    <row r="9904" spans="1:7" hidden="1" x14ac:dyDescent="0.2">
      <c r="A9904" t="s">
        <v>2523</v>
      </c>
      <c r="C9904" t="s">
        <v>2832</v>
      </c>
      <c r="D9904" t="s">
        <v>2833</v>
      </c>
      <c r="E9904" t="s">
        <v>2834</v>
      </c>
      <c r="F9904" t="s">
        <v>2835</v>
      </c>
      <c r="G9904" t="s">
        <v>2836</v>
      </c>
    </row>
    <row r="9905" spans="1:7" hidden="1" x14ac:dyDescent="0.2">
      <c r="C9905" t="s">
        <v>2837</v>
      </c>
      <c r="D9905" t="s">
        <v>2838</v>
      </c>
      <c r="E9905" s="100">
        <v>43344</v>
      </c>
      <c r="F9905" t="s">
        <v>2839</v>
      </c>
      <c r="G9905" t="s">
        <v>10477</v>
      </c>
    </row>
    <row r="9906" spans="1:7" hidden="1" x14ac:dyDescent="0.2"/>
    <row r="9907" spans="1:7" hidden="1" x14ac:dyDescent="0.2">
      <c r="B9907" t="s">
        <v>2841</v>
      </c>
    </row>
    <row r="9908" spans="1:7" hidden="1" x14ac:dyDescent="0.2">
      <c r="A9908" t="s">
        <v>2842</v>
      </c>
      <c r="B9908" t="s">
        <v>2843</v>
      </c>
      <c r="C9908" t="s">
        <v>2844</v>
      </c>
    </row>
    <row r="9909" spans="1:7" hidden="1" x14ac:dyDescent="0.2"/>
    <row r="9910" spans="1:7" hidden="1" x14ac:dyDescent="0.2">
      <c r="B9910" t="s">
        <v>2845</v>
      </c>
      <c r="C9910" t="s">
        <v>2846</v>
      </c>
    </row>
    <row r="9911" spans="1:7" hidden="1" x14ac:dyDescent="0.2">
      <c r="B9911" t="s">
        <v>2847</v>
      </c>
      <c r="C9911" t="s">
        <v>2848</v>
      </c>
      <c r="D9911" t="s">
        <v>2849</v>
      </c>
      <c r="E9911" t="s">
        <v>2850</v>
      </c>
    </row>
    <row r="9912" spans="1:7" hidden="1" x14ac:dyDescent="0.2"/>
    <row r="9913" spans="1:7" hidden="1" x14ac:dyDescent="0.2"/>
    <row r="9914" spans="1:7" hidden="1" x14ac:dyDescent="0.2">
      <c r="A9914" t="s">
        <v>2851</v>
      </c>
      <c r="B9914" t="s">
        <v>2852</v>
      </c>
      <c r="C9914" t="s">
        <v>2853</v>
      </c>
      <c r="E9914" t="s">
        <v>2854</v>
      </c>
      <c r="F9914" t="s">
        <v>2855</v>
      </c>
      <c r="G9914" t="s">
        <v>2856</v>
      </c>
    </row>
    <row r="9915" spans="1:7" hidden="1" x14ac:dyDescent="0.2">
      <c r="A9915" t="s">
        <v>2857</v>
      </c>
      <c r="B9915" t="s">
        <v>2858</v>
      </c>
      <c r="C9915" t="s">
        <v>2859</v>
      </c>
      <c r="D9915" t="s">
        <v>2860</v>
      </c>
      <c r="E9915" t="s">
        <v>2861</v>
      </c>
      <c r="F9915" t="s">
        <v>2861</v>
      </c>
      <c r="G9915" t="s">
        <v>2861</v>
      </c>
    </row>
    <row r="9916" spans="1:7" hidden="1" x14ac:dyDescent="0.2">
      <c r="A9916">
        <v>5111</v>
      </c>
      <c r="B9916" t="s">
        <v>3348</v>
      </c>
      <c r="C9916" t="s">
        <v>10478</v>
      </c>
      <c r="D9916" t="s">
        <v>5755</v>
      </c>
      <c r="E9916">
        <v>250</v>
      </c>
      <c r="F9916">
        <v>0</v>
      </c>
      <c r="G9916">
        <v>250</v>
      </c>
    </row>
    <row r="9917" spans="1:7" hidden="1" x14ac:dyDescent="0.2">
      <c r="A9917">
        <v>5111</v>
      </c>
      <c r="B9917" t="s">
        <v>3348</v>
      </c>
      <c r="C9917" t="s">
        <v>10479</v>
      </c>
      <c r="D9917" t="s">
        <v>3355</v>
      </c>
      <c r="E9917" s="99">
        <v>3309.76</v>
      </c>
      <c r="F9917">
        <v>415.64</v>
      </c>
      <c r="G9917" s="99">
        <v>3725.4</v>
      </c>
    </row>
    <row r="9918" spans="1:7" hidden="1" x14ac:dyDescent="0.2">
      <c r="A9918">
        <v>5111</v>
      </c>
      <c r="B9918" t="s">
        <v>3348</v>
      </c>
      <c r="C9918" t="s">
        <v>10480</v>
      </c>
      <c r="D9918" t="s">
        <v>3355</v>
      </c>
      <c r="E9918" s="99">
        <v>3309.76</v>
      </c>
      <c r="F9918">
        <v>415.64</v>
      </c>
      <c r="G9918" s="99">
        <v>3725.4</v>
      </c>
    </row>
    <row r="9919" spans="1:7" hidden="1" x14ac:dyDescent="0.2">
      <c r="A9919">
        <v>5111</v>
      </c>
      <c r="B9919" t="s">
        <v>3348</v>
      </c>
      <c r="C9919" t="s">
        <v>10481</v>
      </c>
      <c r="D9919" t="s">
        <v>3355</v>
      </c>
      <c r="E9919" s="99">
        <v>2984.71</v>
      </c>
      <c r="F9919">
        <v>375.01</v>
      </c>
      <c r="G9919" s="99">
        <v>3359.72</v>
      </c>
    </row>
    <row r="9920" spans="1:7" hidden="1" x14ac:dyDescent="0.2">
      <c r="A9920">
        <v>5111</v>
      </c>
      <c r="B9920" t="s">
        <v>3348</v>
      </c>
      <c r="C9920" t="s">
        <v>10482</v>
      </c>
      <c r="D9920" t="s">
        <v>3355</v>
      </c>
      <c r="E9920" s="99">
        <v>2113.1999999999998</v>
      </c>
      <c r="F9920">
        <v>266.07</v>
      </c>
      <c r="G9920" s="99">
        <v>2379.27</v>
      </c>
    </row>
    <row r="9921" spans="1:7" hidden="1" x14ac:dyDescent="0.2">
      <c r="A9921">
        <v>5111</v>
      </c>
      <c r="B9921" t="s">
        <v>3348</v>
      </c>
      <c r="C9921" t="s">
        <v>10483</v>
      </c>
      <c r="D9921" t="s">
        <v>3355</v>
      </c>
      <c r="E9921" s="99">
        <v>2874</v>
      </c>
      <c r="F9921">
        <v>361.17</v>
      </c>
      <c r="G9921" s="99">
        <v>3235.17</v>
      </c>
    </row>
    <row r="9922" spans="1:7" hidden="1" x14ac:dyDescent="0.2">
      <c r="A9922">
        <v>5111</v>
      </c>
      <c r="B9922" t="s">
        <v>3348</v>
      </c>
      <c r="C9922" t="s">
        <v>10484</v>
      </c>
      <c r="D9922" t="s">
        <v>3355</v>
      </c>
      <c r="E9922" s="99">
        <v>3309.76</v>
      </c>
      <c r="F9922">
        <v>415.64</v>
      </c>
      <c r="G9922" s="99">
        <v>3725.4</v>
      </c>
    </row>
    <row r="9923" spans="1:7" hidden="1" x14ac:dyDescent="0.2">
      <c r="A9923">
        <v>5111</v>
      </c>
      <c r="B9923" t="s">
        <v>3348</v>
      </c>
      <c r="C9923" t="s">
        <v>10485</v>
      </c>
      <c r="D9923" t="s">
        <v>3355</v>
      </c>
      <c r="E9923" s="99">
        <v>3309.76</v>
      </c>
      <c r="F9923">
        <v>415.64</v>
      </c>
      <c r="G9923" s="99">
        <v>3725.4</v>
      </c>
    </row>
    <row r="9924" spans="1:7" hidden="1" x14ac:dyDescent="0.2">
      <c r="A9924">
        <v>5111</v>
      </c>
      <c r="B9924" t="s">
        <v>3348</v>
      </c>
      <c r="C9924" t="s">
        <v>10486</v>
      </c>
      <c r="D9924" t="s">
        <v>3355</v>
      </c>
      <c r="E9924" s="99">
        <v>3309.76</v>
      </c>
      <c r="F9924">
        <v>415.64</v>
      </c>
      <c r="G9924" s="99">
        <v>3725.4</v>
      </c>
    </row>
    <row r="9925" spans="1:7" hidden="1" x14ac:dyDescent="0.2">
      <c r="A9925">
        <v>5111</v>
      </c>
      <c r="B9925" t="s">
        <v>3348</v>
      </c>
      <c r="C9925" t="s">
        <v>10487</v>
      </c>
      <c r="D9925" t="s">
        <v>3355</v>
      </c>
      <c r="E9925" s="99">
        <v>3309.76</v>
      </c>
      <c r="F9925">
        <v>415.64</v>
      </c>
      <c r="G9925" s="99">
        <v>3725.4</v>
      </c>
    </row>
    <row r="9926" spans="1:7" hidden="1" x14ac:dyDescent="0.2">
      <c r="A9926">
        <v>5111</v>
      </c>
      <c r="B9926" t="s">
        <v>3348</v>
      </c>
      <c r="C9926" t="s">
        <v>10488</v>
      </c>
      <c r="D9926" t="s">
        <v>3355</v>
      </c>
      <c r="E9926" s="99">
        <v>3309.76</v>
      </c>
      <c r="F9926">
        <v>415.64</v>
      </c>
      <c r="G9926" s="99">
        <v>3725.4</v>
      </c>
    </row>
    <row r="9927" spans="1:7" hidden="1" x14ac:dyDescent="0.2">
      <c r="A9927">
        <v>5111</v>
      </c>
      <c r="B9927" t="s">
        <v>3348</v>
      </c>
      <c r="C9927" t="s">
        <v>10489</v>
      </c>
      <c r="D9927" t="s">
        <v>3355</v>
      </c>
      <c r="E9927" s="99">
        <v>2874</v>
      </c>
      <c r="F9927">
        <v>361.17</v>
      </c>
      <c r="G9927" s="99">
        <v>3235.17</v>
      </c>
    </row>
    <row r="9928" spans="1:7" hidden="1" x14ac:dyDescent="0.2">
      <c r="A9928">
        <v>5111</v>
      </c>
      <c r="B9928" t="s">
        <v>3348</v>
      </c>
      <c r="C9928" t="s">
        <v>10490</v>
      </c>
      <c r="D9928" t="s">
        <v>3355</v>
      </c>
      <c r="E9928" s="99">
        <v>2874</v>
      </c>
      <c r="F9928">
        <v>361.17</v>
      </c>
      <c r="G9928" s="99">
        <v>3235.17</v>
      </c>
    </row>
    <row r="9929" spans="1:7" hidden="1" x14ac:dyDescent="0.2">
      <c r="A9929">
        <v>5111</v>
      </c>
      <c r="B9929" t="s">
        <v>3348</v>
      </c>
      <c r="C9929" t="s">
        <v>10491</v>
      </c>
      <c r="D9929" t="s">
        <v>3355</v>
      </c>
      <c r="E9929" s="99">
        <v>3309.76</v>
      </c>
      <c r="F9929">
        <v>415.64</v>
      </c>
      <c r="G9929" s="99">
        <v>3725.4</v>
      </c>
    </row>
    <row r="9930" spans="1:7" hidden="1" x14ac:dyDescent="0.2">
      <c r="A9930">
        <v>5111</v>
      </c>
      <c r="B9930" t="s">
        <v>3348</v>
      </c>
      <c r="C9930" t="s">
        <v>10492</v>
      </c>
      <c r="D9930" t="s">
        <v>3355</v>
      </c>
      <c r="E9930" s="99">
        <v>2657.33</v>
      </c>
      <c r="F9930">
        <v>334.09</v>
      </c>
      <c r="G9930" s="99">
        <v>2991.42</v>
      </c>
    </row>
    <row r="9931" spans="1:7" hidden="1" x14ac:dyDescent="0.2">
      <c r="A9931">
        <v>5111</v>
      </c>
      <c r="B9931" t="s">
        <v>3348</v>
      </c>
      <c r="C9931" t="s">
        <v>10493</v>
      </c>
      <c r="D9931" t="s">
        <v>3355</v>
      </c>
      <c r="E9931" s="99">
        <v>2113.1999999999998</v>
      </c>
      <c r="F9931">
        <v>266.07</v>
      </c>
      <c r="G9931" s="99">
        <v>2379.27</v>
      </c>
    </row>
    <row r="9932" spans="1:7" hidden="1" x14ac:dyDescent="0.2">
      <c r="A9932">
        <v>5111</v>
      </c>
      <c r="B9932" t="s">
        <v>3348</v>
      </c>
      <c r="C9932" t="s">
        <v>10494</v>
      </c>
      <c r="D9932" t="s">
        <v>3355</v>
      </c>
      <c r="E9932" s="99">
        <v>2874</v>
      </c>
      <c r="F9932">
        <v>361.17</v>
      </c>
      <c r="G9932" s="99">
        <v>3235.17</v>
      </c>
    </row>
    <row r="9933" spans="1:7" hidden="1" x14ac:dyDescent="0.2">
      <c r="A9933">
        <v>5111</v>
      </c>
      <c r="B9933" t="s">
        <v>3348</v>
      </c>
      <c r="C9933" t="s">
        <v>10495</v>
      </c>
      <c r="D9933" t="s">
        <v>3355</v>
      </c>
      <c r="E9933" s="99">
        <v>2548.96</v>
      </c>
      <c r="F9933">
        <v>320.54000000000002</v>
      </c>
      <c r="G9933" s="99">
        <v>2869.5</v>
      </c>
    </row>
    <row r="9934" spans="1:7" hidden="1" x14ac:dyDescent="0.2">
      <c r="A9934">
        <v>5111</v>
      </c>
      <c r="B9934" t="s">
        <v>3348</v>
      </c>
      <c r="C9934" t="s">
        <v>10496</v>
      </c>
      <c r="D9934" t="s">
        <v>3355</v>
      </c>
      <c r="E9934" s="99">
        <v>3309.76</v>
      </c>
      <c r="F9934">
        <v>415.64</v>
      </c>
      <c r="G9934" s="99">
        <v>3725.4</v>
      </c>
    </row>
    <row r="9935" spans="1:7" hidden="1" x14ac:dyDescent="0.2">
      <c r="A9935">
        <v>5111</v>
      </c>
      <c r="B9935" t="s">
        <v>3348</v>
      </c>
      <c r="C9935" t="s">
        <v>10497</v>
      </c>
      <c r="D9935" t="s">
        <v>3355</v>
      </c>
      <c r="E9935" s="99">
        <v>2984.71</v>
      </c>
      <c r="F9935">
        <v>375.01</v>
      </c>
      <c r="G9935" s="99">
        <v>3359.72</v>
      </c>
    </row>
    <row r="9936" spans="1:7" hidden="1" x14ac:dyDescent="0.2">
      <c r="A9936">
        <v>5111</v>
      </c>
      <c r="B9936" t="s">
        <v>3348</v>
      </c>
      <c r="C9936" t="s">
        <v>10498</v>
      </c>
      <c r="D9936" t="s">
        <v>3355</v>
      </c>
      <c r="E9936" s="99">
        <v>3745.51</v>
      </c>
      <c r="F9936">
        <v>470.11</v>
      </c>
      <c r="G9936" s="99">
        <v>4215.62</v>
      </c>
    </row>
    <row r="9937" spans="1:7" hidden="1" x14ac:dyDescent="0.2">
      <c r="A9937">
        <v>5111</v>
      </c>
      <c r="B9937" t="s">
        <v>3348</v>
      </c>
      <c r="C9937" t="s">
        <v>10499</v>
      </c>
      <c r="D9937" t="s">
        <v>3355</v>
      </c>
      <c r="E9937" s="99">
        <v>3745.51</v>
      </c>
      <c r="F9937">
        <v>470.11</v>
      </c>
      <c r="G9937" s="99">
        <v>4215.62</v>
      </c>
    </row>
    <row r="9938" spans="1:7" hidden="1" x14ac:dyDescent="0.2">
      <c r="A9938">
        <v>5111</v>
      </c>
      <c r="B9938" t="s">
        <v>3348</v>
      </c>
      <c r="C9938" t="s">
        <v>10500</v>
      </c>
      <c r="D9938" t="s">
        <v>3355</v>
      </c>
      <c r="E9938" s="99">
        <v>3309.76</v>
      </c>
      <c r="F9938">
        <v>415.64</v>
      </c>
      <c r="G9938" s="99">
        <v>3725.4</v>
      </c>
    </row>
    <row r="9939" spans="1:7" hidden="1" x14ac:dyDescent="0.2">
      <c r="A9939">
        <v>5111</v>
      </c>
      <c r="B9939" t="s">
        <v>3348</v>
      </c>
      <c r="C9939" t="s">
        <v>10501</v>
      </c>
      <c r="D9939" t="s">
        <v>3365</v>
      </c>
      <c r="E9939" s="99">
        <v>-1039.18</v>
      </c>
      <c r="F9939">
        <v>0</v>
      </c>
      <c r="G9939" s="99">
        <v>-1039.18</v>
      </c>
    </row>
    <row r="9940" spans="1:7" hidden="1" x14ac:dyDescent="0.2">
      <c r="A9940">
        <v>5111</v>
      </c>
      <c r="B9940" t="s">
        <v>3348</v>
      </c>
      <c r="C9940" t="s">
        <v>10502</v>
      </c>
      <c r="D9940" t="s">
        <v>3355</v>
      </c>
      <c r="E9940" s="99">
        <v>2366.8000000000002</v>
      </c>
      <c r="F9940">
        <v>46.71</v>
      </c>
      <c r="G9940" s="99">
        <v>2413.5100000000002</v>
      </c>
    </row>
    <row r="9941" spans="1:7" hidden="1" x14ac:dyDescent="0.2">
      <c r="A9941">
        <v>5111</v>
      </c>
      <c r="B9941" t="s">
        <v>3348</v>
      </c>
      <c r="C9941" t="s">
        <v>10503</v>
      </c>
      <c r="D9941" t="s">
        <v>3355</v>
      </c>
      <c r="E9941" s="99">
        <v>3745.51</v>
      </c>
      <c r="F9941">
        <v>470.11</v>
      </c>
      <c r="G9941" s="99">
        <v>4215.62</v>
      </c>
    </row>
    <row r="9942" spans="1:7" hidden="1" x14ac:dyDescent="0.2">
      <c r="A9942">
        <v>5111</v>
      </c>
      <c r="B9942" t="s">
        <v>3348</v>
      </c>
      <c r="C9942" t="s">
        <v>10504</v>
      </c>
      <c r="D9942" t="s">
        <v>3355</v>
      </c>
      <c r="E9942" s="99">
        <v>3309.76</v>
      </c>
      <c r="F9942">
        <v>415.64</v>
      </c>
      <c r="G9942" s="99">
        <v>3725.4</v>
      </c>
    </row>
    <row r="9943" spans="1:7" hidden="1" x14ac:dyDescent="0.2">
      <c r="A9943">
        <v>5111</v>
      </c>
      <c r="B9943" t="s">
        <v>3348</v>
      </c>
      <c r="C9943" t="s">
        <v>10505</v>
      </c>
      <c r="D9943" t="s">
        <v>3355</v>
      </c>
      <c r="E9943" s="99">
        <v>3745.51</v>
      </c>
      <c r="F9943">
        <v>470.11</v>
      </c>
      <c r="G9943" s="99">
        <v>4215.62</v>
      </c>
    </row>
    <row r="9944" spans="1:7" hidden="1" x14ac:dyDescent="0.2">
      <c r="A9944">
        <v>5111</v>
      </c>
      <c r="B9944" t="s">
        <v>3348</v>
      </c>
      <c r="C9944" t="s">
        <v>10506</v>
      </c>
      <c r="D9944" t="s">
        <v>3416</v>
      </c>
      <c r="E9944" s="99">
        <v>16967.09</v>
      </c>
      <c r="F9944" s="99">
        <v>2423.87</v>
      </c>
      <c r="G9944" s="99">
        <v>19390.96</v>
      </c>
    </row>
    <row r="9945" spans="1:7" hidden="1" x14ac:dyDescent="0.2">
      <c r="A9945">
        <v>5111</v>
      </c>
      <c r="B9945" t="s">
        <v>3348</v>
      </c>
      <c r="C9945" t="s">
        <v>10507</v>
      </c>
      <c r="D9945" t="s">
        <v>3355</v>
      </c>
      <c r="E9945" s="99">
        <v>3745.51</v>
      </c>
      <c r="F9945">
        <v>470.11</v>
      </c>
      <c r="G9945" s="99">
        <v>4215.62</v>
      </c>
    </row>
    <row r="9946" spans="1:7" hidden="1" x14ac:dyDescent="0.2">
      <c r="A9946">
        <v>5111</v>
      </c>
      <c r="B9946" t="s">
        <v>3348</v>
      </c>
      <c r="C9946" t="s">
        <v>10508</v>
      </c>
      <c r="D9946" t="s">
        <v>3355</v>
      </c>
      <c r="E9946" s="99">
        <v>3309.76</v>
      </c>
      <c r="F9946">
        <v>415.64</v>
      </c>
      <c r="G9946" s="99">
        <v>3725.4</v>
      </c>
    </row>
    <row r="9947" spans="1:7" hidden="1" x14ac:dyDescent="0.2">
      <c r="A9947">
        <v>5111</v>
      </c>
      <c r="B9947" t="s">
        <v>3348</v>
      </c>
      <c r="C9947" t="s">
        <v>10509</v>
      </c>
      <c r="D9947" t="s">
        <v>3355</v>
      </c>
      <c r="E9947" s="99">
        <v>3745.51</v>
      </c>
      <c r="F9947">
        <v>470.11</v>
      </c>
      <c r="G9947" s="99">
        <v>4215.62</v>
      </c>
    </row>
    <row r="9948" spans="1:7" hidden="1" x14ac:dyDescent="0.2">
      <c r="A9948">
        <v>5111</v>
      </c>
      <c r="B9948" t="s">
        <v>3348</v>
      </c>
      <c r="C9948" t="s">
        <v>10510</v>
      </c>
      <c r="D9948" t="s">
        <v>3355</v>
      </c>
      <c r="E9948" s="99">
        <v>3309.76</v>
      </c>
      <c r="F9948">
        <v>415.64</v>
      </c>
      <c r="G9948" s="99">
        <v>3725.4</v>
      </c>
    </row>
    <row r="9949" spans="1:7" hidden="1" x14ac:dyDescent="0.2">
      <c r="A9949">
        <v>5111</v>
      </c>
      <c r="B9949" t="s">
        <v>3348</v>
      </c>
      <c r="C9949" t="s">
        <v>10511</v>
      </c>
      <c r="D9949" t="s">
        <v>3355</v>
      </c>
      <c r="E9949" s="99">
        <v>3745.51</v>
      </c>
      <c r="F9949">
        <v>470.11</v>
      </c>
      <c r="G9949" s="99">
        <v>4215.62</v>
      </c>
    </row>
    <row r="9950" spans="1:7" hidden="1" x14ac:dyDescent="0.2">
      <c r="A9950">
        <v>5111</v>
      </c>
      <c r="B9950" t="s">
        <v>3348</v>
      </c>
      <c r="C9950" t="s">
        <v>10512</v>
      </c>
      <c r="D9950" t="s">
        <v>3355</v>
      </c>
      <c r="E9950" s="99">
        <v>3745.51</v>
      </c>
      <c r="F9950">
        <v>470.11</v>
      </c>
      <c r="G9950" s="99">
        <v>4215.62</v>
      </c>
    </row>
    <row r="9951" spans="1:7" hidden="1" x14ac:dyDescent="0.2">
      <c r="A9951">
        <v>5111</v>
      </c>
      <c r="B9951" t="s">
        <v>3348</v>
      </c>
      <c r="C9951" t="s">
        <v>10513</v>
      </c>
      <c r="D9951" t="s">
        <v>3355</v>
      </c>
      <c r="E9951" s="99">
        <v>3309.76</v>
      </c>
      <c r="F9951">
        <v>415.64</v>
      </c>
      <c r="G9951" s="99">
        <v>3725.4</v>
      </c>
    </row>
    <row r="9952" spans="1:7" hidden="1" x14ac:dyDescent="0.2">
      <c r="A9952">
        <v>5111</v>
      </c>
      <c r="B9952" t="s">
        <v>3348</v>
      </c>
      <c r="C9952" t="s">
        <v>10514</v>
      </c>
      <c r="D9952" t="s">
        <v>3355</v>
      </c>
      <c r="E9952" s="99">
        <v>3309.76</v>
      </c>
      <c r="F9952">
        <v>415.64</v>
      </c>
      <c r="G9952" s="99">
        <v>3725.4</v>
      </c>
    </row>
    <row r="9953" spans="1:7" hidden="1" x14ac:dyDescent="0.2">
      <c r="A9953">
        <v>5111</v>
      </c>
      <c r="B9953" t="s">
        <v>3348</v>
      </c>
      <c r="C9953" t="s">
        <v>10515</v>
      </c>
      <c r="D9953" t="s">
        <v>3355</v>
      </c>
      <c r="E9953" s="99">
        <v>3309.76</v>
      </c>
      <c r="F9953">
        <v>415.64</v>
      </c>
      <c r="G9953" s="99">
        <v>3725.4</v>
      </c>
    </row>
    <row r="9954" spans="1:7" hidden="1" x14ac:dyDescent="0.2">
      <c r="A9954">
        <v>5111</v>
      </c>
      <c r="B9954" t="s">
        <v>3348</v>
      </c>
      <c r="C9954" t="s">
        <v>10516</v>
      </c>
      <c r="D9954" t="s">
        <v>3355</v>
      </c>
      <c r="E9954" s="99">
        <v>3745.51</v>
      </c>
      <c r="F9954">
        <v>470.11</v>
      </c>
      <c r="G9954" s="99">
        <v>4215.62</v>
      </c>
    </row>
    <row r="9955" spans="1:7" hidden="1" x14ac:dyDescent="0.2">
      <c r="A9955">
        <v>5111</v>
      </c>
      <c r="B9955" t="s">
        <v>3348</v>
      </c>
      <c r="C9955" t="s">
        <v>10517</v>
      </c>
      <c r="D9955" t="s">
        <v>3355</v>
      </c>
      <c r="E9955" s="99">
        <v>3745.51</v>
      </c>
      <c r="F9955">
        <v>470.11</v>
      </c>
      <c r="G9955" s="99">
        <v>4215.62</v>
      </c>
    </row>
    <row r="9956" spans="1:7" hidden="1" x14ac:dyDescent="0.2">
      <c r="A9956">
        <v>5111</v>
      </c>
      <c r="B9956" t="s">
        <v>3348</v>
      </c>
      <c r="C9956" t="s">
        <v>10518</v>
      </c>
      <c r="D9956" t="s">
        <v>3355</v>
      </c>
      <c r="E9956" s="99">
        <v>2984.71</v>
      </c>
      <c r="F9956">
        <v>375.01</v>
      </c>
      <c r="G9956" s="99">
        <v>3359.72</v>
      </c>
    </row>
    <row r="9957" spans="1:7" hidden="1" x14ac:dyDescent="0.2">
      <c r="A9957" t="s">
        <v>3376</v>
      </c>
      <c r="B9957" t="s">
        <v>3348</v>
      </c>
      <c r="C9957" t="s">
        <v>10519</v>
      </c>
      <c r="D9957">
        <f>-5111-10</f>
        <v>-5121</v>
      </c>
      <c r="E9957" s="99">
        <v>3745.51</v>
      </c>
      <c r="F9957">
        <v>470.11</v>
      </c>
      <c r="G9957" s="99">
        <v>4215.62</v>
      </c>
    </row>
    <row r="9958" spans="1:7" hidden="1" x14ac:dyDescent="0.2">
      <c r="A9958">
        <v>5111</v>
      </c>
      <c r="B9958" t="s">
        <v>3348</v>
      </c>
      <c r="C9958" t="s">
        <v>10520</v>
      </c>
      <c r="D9958" t="s">
        <v>3355</v>
      </c>
      <c r="E9958" s="99">
        <v>3309.76</v>
      </c>
      <c r="F9958">
        <v>415.64</v>
      </c>
      <c r="G9958" s="99">
        <v>3725.4</v>
      </c>
    </row>
    <row r="9959" spans="1:7" hidden="1" x14ac:dyDescent="0.2">
      <c r="A9959">
        <v>5111</v>
      </c>
      <c r="B9959" t="s">
        <v>3348</v>
      </c>
      <c r="C9959" t="s">
        <v>10521</v>
      </c>
      <c r="D9959" t="s">
        <v>3355</v>
      </c>
      <c r="E9959" s="99">
        <v>3745.51</v>
      </c>
      <c r="F9959">
        <v>470.11</v>
      </c>
      <c r="G9959" s="99">
        <v>4215.62</v>
      </c>
    </row>
    <row r="9960" spans="1:7" hidden="1" x14ac:dyDescent="0.2">
      <c r="A9960">
        <v>5111</v>
      </c>
      <c r="B9960" t="s">
        <v>3348</v>
      </c>
      <c r="C9960" t="s">
        <v>10522</v>
      </c>
      <c r="D9960" t="s">
        <v>3355</v>
      </c>
      <c r="E9960" s="99">
        <v>2548.96</v>
      </c>
      <c r="F9960">
        <v>320.54000000000002</v>
      </c>
      <c r="G9960" s="99">
        <v>2869.5</v>
      </c>
    </row>
    <row r="9961" spans="1:7" hidden="1" x14ac:dyDescent="0.2">
      <c r="A9961">
        <v>5111</v>
      </c>
      <c r="B9961" t="s">
        <v>3348</v>
      </c>
      <c r="C9961" t="s">
        <v>10523</v>
      </c>
      <c r="D9961" t="s">
        <v>3365</v>
      </c>
      <c r="E9961" s="99">
        <v>-1039.18</v>
      </c>
      <c r="F9961">
        <v>0</v>
      </c>
      <c r="G9961" s="99">
        <v>-1039.18</v>
      </c>
    </row>
    <row r="9962" spans="1:7" hidden="1" x14ac:dyDescent="0.2">
      <c r="A9962">
        <v>5111</v>
      </c>
      <c r="B9962" t="s">
        <v>3348</v>
      </c>
      <c r="C9962" t="s">
        <v>10524</v>
      </c>
      <c r="D9962" t="s">
        <v>3355</v>
      </c>
      <c r="E9962" s="99">
        <v>3309.76</v>
      </c>
      <c r="F9962">
        <v>35.24</v>
      </c>
      <c r="G9962" s="99">
        <v>3345</v>
      </c>
    </row>
    <row r="9963" spans="1:7" hidden="1" x14ac:dyDescent="0.2">
      <c r="A9963">
        <v>5111</v>
      </c>
      <c r="B9963" t="s">
        <v>3348</v>
      </c>
      <c r="C9963" t="s">
        <v>10525</v>
      </c>
      <c r="D9963" t="s">
        <v>3355</v>
      </c>
      <c r="E9963" s="99">
        <v>3309.76</v>
      </c>
      <c r="F9963">
        <v>415.64</v>
      </c>
      <c r="G9963" s="99">
        <v>3725.4</v>
      </c>
    </row>
    <row r="9964" spans="1:7" hidden="1" x14ac:dyDescent="0.2">
      <c r="A9964">
        <v>5111</v>
      </c>
      <c r="B9964" t="s">
        <v>3348</v>
      </c>
      <c r="C9964" t="s">
        <v>10526</v>
      </c>
      <c r="D9964" t="s">
        <v>3355</v>
      </c>
      <c r="E9964" s="99">
        <v>3309.76</v>
      </c>
      <c r="F9964">
        <v>415.64</v>
      </c>
      <c r="G9964" s="99">
        <v>3725.4</v>
      </c>
    </row>
    <row r="9965" spans="1:7" hidden="1" x14ac:dyDescent="0.2">
      <c r="A9965">
        <v>5111</v>
      </c>
      <c r="B9965" t="s">
        <v>3348</v>
      </c>
      <c r="C9965" t="s">
        <v>10527</v>
      </c>
      <c r="D9965" t="s">
        <v>3355</v>
      </c>
      <c r="E9965" s="99">
        <v>3745.51</v>
      </c>
      <c r="F9965">
        <v>470.11</v>
      </c>
      <c r="G9965" s="99">
        <v>4215.62</v>
      </c>
    </row>
    <row r="9966" spans="1:7" hidden="1" x14ac:dyDescent="0.2">
      <c r="A9966" t="s">
        <v>357</v>
      </c>
    </row>
    <row r="9967" spans="1:7" hidden="1" x14ac:dyDescent="0.2"/>
    <row r="9968" spans="1:7" hidden="1" x14ac:dyDescent="0.2"/>
    <row r="9969" spans="1:7" hidden="1" x14ac:dyDescent="0.2"/>
    <row r="9970" spans="1:7" hidden="1" x14ac:dyDescent="0.2">
      <c r="A9970" t="s">
        <v>2523</v>
      </c>
      <c r="C9970" t="s">
        <v>2832</v>
      </c>
      <c r="D9970" t="s">
        <v>2833</v>
      </c>
      <c r="E9970" t="s">
        <v>2834</v>
      </c>
      <c r="F9970" t="s">
        <v>2835</v>
      </c>
      <c r="G9970" t="s">
        <v>2836</v>
      </c>
    </row>
    <row r="9971" spans="1:7" hidden="1" x14ac:dyDescent="0.2">
      <c r="C9971" t="s">
        <v>2837</v>
      </c>
      <c r="D9971" t="s">
        <v>2838</v>
      </c>
      <c r="E9971" s="100">
        <v>43344</v>
      </c>
      <c r="F9971" t="s">
        <v>2839</v>
      </c>
      <c r="G9971" t="s">
        <v>10528</v>
      </c>
    </row>
    <row r="9972" spans="1:7" hidden="1" x14ac:dyDescent="0.2"/>
    <row r="9973" spans="1:7" hidden="1" x14ac:dyDescent="0.2">
      <c r="B9973" t="s">
        <v>2841</v>
      </c>
    </row>
    <row r="9974" spans="1:7" hidden="1" x14ac:dyDescent="0.2">
      <c r="A9974" t="s">
        <v>2842</v>
      </c>
      <c r="B9974" t="s">
        <v>2843</v>
      </c>
      <c r="C9974" t="s">
        <v>2844</v>
      </c>
    </row>
    <row r="9975" spans="1:7" hidden="1" x14ac:dyDescent="0.2"/>
    <row r="9976" spans="1:7" hidden="1" x14ac:dyDescent="0.2">
      <c r="B9976" t="s">
        <v>2845</v>
      </c>
      <c r="C9976" t="s">
        <v>2846</v>
      </c>
    </row>
    <row r="9977" spans="1:7" hidden="1" x14ac:dyDescent="0.2">
      <c r="B9977" t="s">
        <v>2847</v>
      </c>
      <c r="C9977" t="s">
        <v>2848</v>
      </c>
      <c r="D9977" t="s">
        <v>2849</v>
      </c>
      <c r="E9977" t="s">
        <v>2850</v>
      </c>
    </row>
    <row r="9978" spans="1:7" hidden="1" x14ac:dyDescent="0.2"/>
    <row r="9979" spans="1:7" hidden="1" x14ac:dyDescent="0.2"/>
    <row r="9980" spans="1:7" hidden="1" x14ac:dyDescent="0.2">
      <c r="A9980" t="s">
        <v>2851</v>
      </c>
      <c r="B9980" t="s">
        <v>2852</v>
      </c>
      <c r="C9980" t="s">
        <v>2853</v>
      </c>
      <c r="E9980" t="s">
        <v>2854</v>
      </c>
      <c r="F9980" t="s">
        <v>2855</v>
      </c>
      <c r="G9980" t="s">
        <v>2856</v>
      </c>
    </row>
    <row r="9981" spans="1:7" hidden="1" x14ac:dyDescent="0.2">
      <c r="A9981" t="s">
        <v>2857</v>
      </c>
      <c r="B9981" t="s">
        <v>2858</v>
      </c>
      <c r="C9981" t="s">
        <v>2859</v>
      </c>
      <c r="D9981" t="s">
        <v>2860</v>
      </c>
      <c r="E9981" t="s">
        <v>2861</v>
      </c>
      <c r="F9981" t="s">
        <v>2861</v>
      </c>
      <c r="G9981" t="s">
        <v>2861</v>
      </c>
    </row>
    <row r="9982" spans="1:7" hidden="1" x14ac:dyDescent="0.2">
      <c r="A9982">
        <v>5111</v>
      </c>
      <c r="B9982" t="s">
        <v>3348</v>
      </c>
      <c r="C9982" t="s">
        <v>10529</v>
      </c>
      <c r="D9982" t="s">
        <v>3355</v>
      </c>
      <c r="E9982" s="99">
        <v>3309.76</v>
      </c>
      <c r="F9982">
        <v>415.64</v>
      </c>
      <c r="G9982" s="99">
        <v>3725.4</v>
      </c>
    </row>
    <row r="9983" spans="1:7" hidden="1" x14ac:dyDescent="0.2">
      <c r="A9983">
        <v>5111</v>
      </c>
      <c r="B9983" t="s">
        <v>3348</v>
      </c>
      <c r="C9983" t="s">
        <v>10530</v>
      </c>
      <c r="D9983" t="s">
        <v>3355</v>
      </c>
      <c r="E9983" s="99">
        <v>3309.76</v>
      </c>
      <c r="F9983">
        <v>415.64</v>
      </c>
      <c r="G9983" s="99">
        <v>3725.4</v>
      </c>
    </row>
    <row r="9984" spans="1:7" hidden="1" x14ac:dyDescent="0.2">
      <c r="A9984">
        <v>5111</v>
      </c>
      <c r="B9984" t="s">
        <v>3348</v>
      </c>
      <c r="C9984" t="s">
        <v>10531</v>
      </c>
      <c r="D9984" t="s">
        <v>3355</v>
      </c>
      <c r="E9984" s="99">
        <v>2984.71</v>
      </c>
      <c r="F9984">
        <v>375.01</v>
      </c>
      <c r="G9984" s="99">
        <v>3359.72</v>
      </c>
    </row>
    <row r="9985" spans="1:7" hidden="1" x14ac:dyDescent="0.2">
      <c r="A9985">
        <v>5111</v>
      </c>
      <c r="B9985" t="s">
        <v>3348</v>
      </c>
      <c r="C9985" t="s">
        <v>10532</v>
      </c>
      <c r="D9985" t="s">
        <v>3355</v>
      </c>
      <c r="E9985" s="99">
        <v>3309.76</v>
      </c>
      <c r="F9985">
        <v>415.64</v>
      </c>
      <c r="G9985" s="99">
        <v>3725.4</v>
      </c>
    </row>
    <row r="9986" spans="1:7" hidden="1" x14ac:dyDescent="0.2">
      <c r="A9986">
        <v>5111</v>
      </c>
      <c r="B9986" t="s">
        <v>3348</v>
      </c>
      <c r="C9986" t="s">
        <v>10533</v>
      </c>
      <c r="D9986" t="s">
        <v>3355</v>
      </c>
      <c r="E9986" s="99">
        <v>3309.76</v>
      </c>
      <c r="F9986">
        <v>415.64</v>
      </c>
      <c r="G9986" s="99">
        <v>3725.4</v>
      </c>
    </row>
    <row r="9987" spans="1:7" hidden="1" x14ac:dyDescent="0.2">
      <c r="A9987">
        <v>5111</v>
      </c>
      <c r="B9987" t="s">
        <v>3348</v>
      </c>
      <c r="C9987" t="s">
        <v>10534</v>
      </c>
      <c r="D9987" t="s">
        <v>3355</v>
      </c>
      <c r="E9987" s="99">
        <v>3309.76</v>
      </c>
      <c r="F9987">
        <v>415.64</v>
      </c>
      <c r="G9987" s="99">
        <v>3725.4</v>
      </c>
    </row>
    <row r="9988" spans="1:7" hidden="1" x14ac:dyDescent="0.2">
      <c r="A9988">
        <v>5111</v>
      </c>
      <c r="B9988" t="s">
        <v>3348</v>
      </c>
      <c r="C9988" t="s">
        <v>10535</v>
      </c>
      <c r="D9988" t="s">
        <v>3355</v>
      </c>
      <c r="E9988" s="99">
        <v>3745.51</v>
      </c>
      <c r="F9988">
        <v>470.11</v>
      </c>
      <c r="G9988" s="99">
        <v>4215.62</v>
      </c>
    </row>
    <row r="9989" spans="1:7" hidden="1" x14ac:dyDescent="0.2">
      <c r="A9989">
        <v>5111</v>
      </c>
      <c r="B9989" t="s">
        <v>3348</v>
      </c>
      <c r="C9989" t="s">
        <v>10536</v>
      </c>
      <c r="D9989" t="s">
        <v>3355</v>
      </c>
      <c r="E9989" s="99">
        <v>3745.51</v>
      </c>
      <c r="F9989">
        <v>470.11</v>
      </c>
      <c r="G9989" s="99">
        <v>4215.62</v>
      </c>
    </row>
    <row r="9990" spans="1:7" hidden="1" x14ac:dyDescent="0.2">
      <c r="A9990">
        <v>5111</v>
      </c>
      <c r="B9990" t="s">
        <v>3348</v>
      </c>
      <c r="C9990" t="s">
        <v>10537</v>
      </c>
      <c r="D9990" t="s">
        <v>3355</v>
      </c>
      <c r="E9990" s="99">
        <v>3309.76</v>
      </c>
      <c r="F9990">
        <v>415.64</v>
      </c>
      <c r="G9990" s="99">
        <v>3725.4</v>
      </c>
    </row>
    <row r="9991" spans="1:7" hidden="1" x14ac:dyDescent="0.2">
      <c r="A9991">
        <v>5111</v>
      </c>
      <c r="B9991" t="s">
        <v>3348</v>
      </c>
      <c r="C9991" t="s">
        <v>10538</v>
      </c>
      <c r="D9991" t="s">
        <v>3355</v>
      </c>
      <c r="E9991" s="99">
        <v>3309.76</v>
      </c>
      <c r="F9991">
        <v>415.64</v>
      </c>
      <c r="G9991" s="99">
        <v>3725.4</v>
      </c>
    </row>
    <row r="9992" spans="1:7" hidden="1" x14ac:dyDescent="0.2">
      <c r="A9992">
        <v>5111</v>
      </c>
      <c r="B9992" t="s">
        <v>3348</v>
      </c>
      <c r="C9992" t="s">
        <v>10539</v>
      </c>
      <c r="D9992" t="s">
        <v>3355</v>
      </c>
      <c r="E9992" s="99">
        <v>3309.76</v>
      </c>
      <c r="F9992">
        <v>415.64</v>
      </c>
      <c r="G9992" s="99">
        <v>3725.4</v>
      </c>
    </row>
    <row r="9993" spans="1:7" hidden="1" x14ac:dyDescent="0.2">
      <c r="A9993">
        <v>5111</v>
      </c>
      <c r="B9993" t="s">
        <v>3348</v>
      </c>
      <c r="C9993" t="s">
        <v>10540</v>
      </c>
      <c r="D9993" t="s">
        <v>3355</v>
      </c>
      <c r="E9993" s="99">
        <v>3309.76</v>
      </c>
      <c r="F9993">
        <v>415.64</v>
      </c>
      <c r="G9993" s="99">
        <v>3725.4</v>
      </c>
    </row>
    <row r="9994" spans="1:7" hidden="1" x14ac:dyDescent="0.2">
      <c r="A9994">
        <v>5111</v>
      </c>
      <c r="B9994" t="s">
        <v>3348</v>
      </c>
      <c r="C9994" t="s">
        <v>10541</v>
      </c>
      <c r="D9994" t="s">
        <v>3355</v>
      </c>
      <c r="E9994" s="99">
        <v>3309.76</v>
      </c>
      <c r="F9994">
        <v>415.64</v>
      </c>
      <c r="G9994" s="99">
        <v>3725.4</v>
      </c>
    </row>
    <row r="9995" spans="1:7" hidden="1" x14ac:dyDescent="0.2">
      <c r="A9995">
        <v>5111</v>
      </c>
      <c r="B9995" t="s">
        <v>3348</v>
      </c>
      <c r="C9995" t="s">
        <v>10542</v>
      </c>
      <c r="D9995" t="s">
        <v>3355</v>
      </c>
      <c r="E9995" s="99">
        <v>2548.96</v>
      </c>
      <c r="F9995">
        <v>605.84</v>
      </c>
      <c r="G9995" s="99">
        <v>3154.8</v>
      </c>
    </row>
    <row r="9996" spans="1:7" hidden="1" x14ac:dyDescent="0.2">
      <c r="A9996">
        <v>5111</v>
      </c>
      <c r="B9996" t="s">
        <v>3348</v>
      </c>
      <c r="C9996" t="s">
        <v>10543</v>
      </c>
      <c r="D9996" t="s">
        <v>3355</v>
      </c>
      <c r="E9996" s="99">
        <v>2747.2</v>
      </c>
      <c r="F9996">
        <v>487.97</v>
      </c>
      <c r="G9996" s="99">
        <v>3235.17</v>
      </c>
    </row>
    <row r="9997" spans="1:7" hidden="1" x14ac:dyDescent="0.2">
      <c r="A9997">
        <v>5111</v>
      </c>
      <c r="B9997" t="s">
        <v>3348</v>
      </c>
      <c r="C9997" t="s">
        <v>10544</v>
      </c>
      <c r="D9997" t="s">
        <v>3355</v>
      </c>
      <c r="E9997" s="99">
        <v>3690.16</v>
      </c>
      <c r="F9997">
        <v>605.84</v>
      </c>
      <c r="G9997" s="99">
        <v>4296</v>
      </c>
    </row>
    <row r="9998" spans="1:7" hidden="1" x14ac:dyDescent="0.2">
      <c r="A9998">
        <v>5111</v>
      </c>
      <c r="B9998" t="s">
        <v>3348</v>
      </c>
      <c r="C9998" t="s">
        <v>10545</v>
      </c>
      <c r="D9998" t="s">
        <v>3355</v>
      </c>
      <c r="E9998">
        <v>190.2</v>
      </c>
      <c r="F9998">
        <v>-190.2</v>
      </c>
      <c r="G9998">
        <v>0</v>
      </c>
    </row>
    <row r="9999" spans="1:7" hidden="1" x14ac:dyDescent="0.2">
      <c r="A9999">
        <v>5111</v>
      </c>
      <c r="B9999" t="s">
        <v>3348</v>
      </c>
      <c r="C9999" t="s">
        <v>10546</v>
      </c>
      <c r="D9999" t="s">
        <v>3355</v>
      </c>
      <c r="E9999">
        <v>190.2</v>
      </c>
      <c r="F9999">
        <v>-190.2</v>
      </c>
      <c r="G9999">
        <v>0</v>
      </c>
    </row>
    <row r="10000" spans="1:7" hidden="1" x14ac:dyDescent="0.2">
      <c r="A10000">
        <v>5111</v>
      </c>
      <c r="B10000" t="s">
        <v>3348</v>
      </c>
      <c r="C10000" t="s">
        <v>10547</v>
      </c>
      <c r="D10000" t="s">
        <v>3355</v>
      </c>
      <c r="E10000">
        <v>190.2</v>
      </c>
      <c r="F10000">
        <v>-190.2</v>
      </c>
      <c r="G10000">
        <v>0</v>
      </c>
    </row>
    <row r="10001" spans="1:7" hidden="1" x14ac:dyDescent="0.2">
      <c r="A10001">
        <v>5111</v>
      </c>
      <c r="B10001" t="s">
        <v>3348</v>
      </c>
      <c r="C10001" t="s">
        <v>10548</v>
      </c>
      <c r="D10001" t="s">
        <v>3355</v>
      </c>
      <c r="E10001" s="99">
        <v>3935.71</v>
      </c>
      <c r="F10001">
        <v>565.21</v>
      </c>
      <c r="G10001" s="99">
        <v>4500.92</v>
      </c>
    </row>
    <row r="10002" spans="1:7" hidden="1" x14ac:dyDescent="0.2">
      <c r="A10002">
        <v>5111</v>
      </c>
      <c r="B10002" t="s">
        <v>3348</v>
      </c>
      <c r="C10002" t="s">
        <v>10549</v>
      </c>
      <c r="D10002" t="s">
        <v>3355</v>
      </c>
      <c r="E10002" s="99">
        <v>3935.71</v>
      </c>
      <c r="F10002">
        <v>565.21</v>
      </c>
      <c r="G10002" s="99">
        <v>4500.92</v>
      </c>
    </row>
    <row r="10003" spans="1:7" hidden="1" x14ac:dyDescent="0.2">
      <c r="A10003">
        <v>5111</v>
      </c>
      <c r="B10003" t="s">
        <v>3348</v>
      </c>
      <c r="C10003" t="s">
        <v>10550</v>
      </c>
      <c r="D10003" t="s">
        <v>3355</v>
      </c>
      <c r="E10003" s="99">
        <v>3935.71</v>
      </c>
      <c r="F10003">
        <v>565.21</v>
      </c>
      <c r="G10003" s="99">
        <v>4500.92</v>
      </c>
    </row>
    <row r="10004" spans="1:7" hidden="1" x14ac:dyDescent="0.2">
      <c r="A10004">
        <v>5111</v>
      </c>
      <c r="B10004" t="s">
        <v>3348</v>
      </c>
      <c r="C10004" t="s">
        <v>10551</v>
      </c>
      <c r="D10004" t="s">
        <v>3355</v>
      </c>
      <c r="E10004" s="99">
        <v>3745.51</v>
      </c>
      <c r="F10004">
        <v>470.11</v>
      </c>
      <c r="G10004" s="99">
        <v>4215.62</v>
      </c>
    </row>
    <row r="10005" spans="1:7" hidden="1" x14ac:dyDescent="0.2">
      <c r="A10005">
        <v>5111</v>
      </c>
      <c r="B10005" t="s">
        <v>3348</v>
      </c>
      <c r="C10005" t="s">
        <v>10552</v>
      </c>
      <c r="D10005" t="s">
        <v>3355</v>
      </c>
      <c r="E10005" s="99">
        <v>4290.1899999999996</v>
      </c>
      <c r="F10005">
        <v>742.45</v>
      </c>
      <c r="G10005" s="99">
        <v>5032.6400000000003</v>
      </c>
    </row>
    <row r="10006" spans="1:7" hidden="1" x14ac:dyDescent="0.2">
      <c r="A10006">
        <v>5111</v>
      </c>
      <c r="B10006" t="s">
        <v>3348</v>
      </c>
      <c r="C10006" t="s">
        <v>10553</v>
      </c>
      <c r="D10006" t="s">
        <v>3355</v>
      </c>
      <c r="E10006" s="99">
        <v>4181.25</v>
      </c>
      <c r="F10006">
        <v>687.98</v>
      </c>
      <c r="G10006" s="99">
        <v>4869.2299999999996</v>
      </c>
    </row>
    <row r="10007" spans="1:7" hidden="1" x14ac:dyDescent="0.2">
      <c r="A10007">
        <v>5111</v>
      </c>
      <c r="B10007" t="s">
        <v>3348</v>
      </c>
      <c r="C10007" t="s">
        <v>10554</v>
      </c>
      <c r="D10007" t="s">
        <v>3355</v>
      </c>
      <c r="E10007" s="99">
        <v>4036.01</v>
      </c>
      <c r="F10007">
        <v>615.36</v>
      </c>
      <c r="G10007" s="99">
        <v>4651.37</v>
      </c>
    </row>
    <row r="10008" spans="1:7" hidden="1" x14ac:dyDescent="0.2">
      <c r="A10008">
        <v>5111</v>
      </c>
      <c r="B10008" t="s">
        <v>3348</v>
      </c>
      <c r="C10008" t="s">
        <v>10555</v>
      </c>
      <c r="D10008" t="s">
        <v>3355</v>
      </c>
      <c r="E10008" s="99">
        <v>4290.1899999999996</v>
      </c>
      <c r="F10008">
        <v>742.45</v>
      </c>
      <c r="G10008" s="99">
        <v>5032.6400000000003</v>
      </c>
    </row>
    <row r="10009" spans="1:7" hidden="1" x14ac:dyDescent="0.2">
      <c r="A10009">
        <v>5111</v>
      </c>
      <c r="B10009" t="s">
        <v>3348</v>
      </c>
      <c r="C10009" t="s">
        <v>10556</v>
      </c>
      <c r="D10009" t="s">
        <v>3355</v>
      </c>
      <c r="E10009" s="99">
        <v>4181.25</v>
      </c>
      <c r="F10009">
        <v>687.98</v>
      </c>
      <c r="G10009" s="99">
        <v>4869.2299999999996</v>
      </c>
    </row>
    <row r="10010" spans="1:7" hidden="1" x14ac:dyDescent="0.2">
      <c r="A10010">
        <v>5111</v>
      </c>
      <c r="B10010" t="s">
        <v>3348</v>
      </c>
      <c r="C10010" t="s">
        <v>10557</v>
      </c>
      <c r="D10010" t="s">
        <v>3355</v>
      </c>
      <c r="E10010" s="99">
        <v>4181.25</v>
      </c>
      <c r="F10010">
        <v>687.98</v>
      </c>
      <c r="G10010" s="99">
        <v>4869.2299999999996</v>
      </c>
    </row>
    <row r="10011" spans="1:7" hidden="1" x14ac:dyDescent="0.2">
      <c r="A10011">
        <v>5111</v>
      </c>
      <c r="B10011" t="s">
        <v>3348</v>
      </c>
      <c r="C10011" t="s">
        <v>10558</v>
      </c>
      <c r="D10011" t="s">
        <v>3355</v>
      </c>
      <c r="E10011" s="99">
        <v>4181.25</v>
      </c>
      <c r="F10011">
        <v>687.98</v>
      </c>
      <c r="G10011" s="99">
        <v>4869.2299999999996</v>
      </c>
    </row>
    <row r="10012" spans="1:7" hidden="1" x14ac:dyDescent="0.2">
      <c r="A10012">
        <v>5111</v>
      </c>
      <c r="B10012" t="s">
        <v>3348</v>
      </c>
      <c r="C10012" t="s">
        <v>10559</v>
      </c>
      <c r="D10012" t="s">
        <v>3355</v>
      </c>
      <c r="E10012">
        <v>435.74</v>
      </c>
      <c r="F10012">
        <v>-435.74</v>
      </c>
      <c r="G10012">
        <v>0</v>
      </c>
    </row>
    <row r="10013" spans="1:7" hidden="1" x14ac:dyDescent="0.2">
      <c r="A10013">
        <v>5111</v>
      </c>
      <c r="B10013" t="s">
        <v>3348</v>
      </c>
      <c r="C10013" t="s">
        <v>10560</v>
      </c>
      <c r="D10013" t="s">
        <v>3355</v>
      </c>
      <c r="E10013">
        <v>653.62</v>
      </c>
      <c r="F10013">
        <v>-653.62</v>
      </c>
      <c r="G10013">
        <v>0</v>
      </c>
    </row>
    <row r="10014" spans="1:7" hidden="1" x14ac:dyDescent="0.2">
      <c r="A10014">
        <v>5111</v>
      </c>
      <c r="B10014" t="s">
        <v>3348</v>
      </c>
      <c r="C10014" t="s">
        <v>10561</v>
      </c>
      <c r="D10014" t="s">
        <v>3355</v>
      </c>
      <c r="E10014">
        <v>544.67999999999995</v>
      </c>
      <c r="F10014">
        <v>-544.67999999999995</v>
      </c>
      <c r="G10014">
        <v>0</v>
      </c>
    </row>
    <row r="10015" spans="1:7" hidden="1" x14ac:dyDescent="0.2">
      <c r="A10015">
        <v>5111</v>
      </c>
      <c r="B10015" t="s">
        <v>3348</v>
      </c>
      <c r="C10015" t="s">
        <v>10562</v>
      </c>
      <c r="D10015" t="s">
        <v>3355</v>
      </c>
      <c r="E10015">
        <v>544.67999999999995</v>
      </c>
      <c r="F10015">
        <v>-544.67999999999995</v>
      </c>
      <c r="G10015">
        <v>0</v>
      </c>
    </row>
    <row r="10016" spans="1:7" hidden="1" x14ac:dyDescent="0.2">
      <c r="A10016">
        <v>5111</v>
      </c>
      <c r="B10016" t="s">
        <v>3348</v>
      </c>
      <c r="C10016" t="s">
        <v>10563</v>
      </c>
      <c r="D10016" t="s">
        <v>3355</v>
      </c>
      <c r="E10016">
        <v>435.74</v>
      </c>
      <c r="F10016">
        <v>-435.74</v>
      </c>
      <c r="G10016">
        <v>0</v>
      </c>
    </row>
    <row r="10017" spans="1:7" hidden="1" x14ac:dyDescent="0.2">
      <c r="A10017">
        <v>5111</v>
      </c>
      <c r="B10017" t="s">
        <v>3348</v>
      </c>
      <c r="C10017" t="s">
        <v>10564</v>
      </c>
      <c r="D10017" t="s">
        <v>3355</v>
      </c>
      <c r="E10017">
        <v>435.74</v>
      </c>
      <c r="F10017">
        <v>-435.74</v>
      </c>
      <c r="G10017">
        <v>0</v>
      </c>
    </row>
    <row r="10018" spans="1:7" hidden="1" x14ac:dyDescent="0.2">
      <c r="A10018">
        <v>5111</v>
      </c>
      <c r="B10018" t="s">
        <v>3348</v>
      </c>
      <c r="C10018" t="s">
        <v>10565</v>
      </c>
      <c r="D10018" t="s">
        <v>3355</v>
      </c>
      <c r="E10018">
        <v>435.74</v>
      </c>
      <c r="F10018">
        <v>-435.74</v>
      </c>
      <c r="G10018">
        <v>0</v>
      </c>
    </row>
    <row r="10019" spans="1:7" hidden="1" x14ac:dyDescent="0.2">
      <c r="A10019">
        <v>5111</v>
      </c>
      <c r="B10019" t="s">
        <v>3348</v>
      </c>
      <c r="C10019" t="s">
        <v>10566</v>
      </c>
      <c r="D10019" t="s">
        <v>3355</v>
      </c>
      <c r="E10019">
        <v>435.74</v>
      </c>
      <c r="F10019">
        <v>-435.74</v>
      </c>
      <c r="G10019">
        <v>0</v>
      </c>
    </row>
    <row r="10020" spans="1:7" hidden="1" x14ac:dyDescent="0.2">
      <c r="A10020">
        <v>5111</v>
      </c>
      <c r="B10020" t="s">
        <v>3348</v>
      </c>
      <c r="C10020" t="s">
        <v>10567</v>
      </c>
      <c r="D10020" t="s">
        <v>3355</v>
      </c>
      <c r="E10020">
        <v>380.4</v>
      </c>
      <c r="F10020">
        <v>-380.4</v>
      </c>
      <c r="G10020">
        <v>0</v>
      </c>
    </row>
    <row r="10021" spans="1:7" hidden="1" x14ac:dyDescent="0.2">
      <c r="A10021">
        <v>5111</v>
      </c>
      <c r="B10021" t="s">
        <v>3348</v>
      </c>
      <c r="C10021" t="s">
        <v>10568</v>
      </c>
      <c r="D10021" t="s">
        <v>3355</v>
      </c>
      <c r="E10021">
        <v>190.2</v>
      </c>
      <c r="F10021">
        <v>-190.2</v>
      </c>
      <c r="G10021">
        <v>0</v>
      </c>
    </row>
    <row r="10022" spans="1:7" hidden="1" x14ac:dyDescent="0.2">
      <c r="A10022">
        <v>5111</v>
      </c>
      <c r="B10022" t="s">
        <v>3348</v>
      </c>
      <c r="C10022" t="s">
        <v>10569</v>
      </c>
      <c r="D10022" t="s">
        <v>3355</v>
      </c>
      <c r="E10022">
        <v>380.4</v>
      </c>
      <c r="F10022">
        <v>-380.4</v>
      </c>
      <c r="G10022">
        <v>0</v>
      </c>
    </row>
    <row r="10023" spans="1:7" hidden="1" x14ac:dyDescent="0.2">
      <c r="A10023" t="s">
        <v>3376</v>
      </c>
      <c r="B10023" t="s">
        <v>3348</v>
      </c>
      <c r="C10023" t="s">
        <v>10570</v>
      </c>
      <c r="D10023">
        <f>-5111-10</f>
        <v>-5121</v>
      </c>
      <c r="E10023">
        <v>380.4</v>
      </c>
      <c r="F10023" t="s">
        <v>10571</v>
      </c>
      <c r="G10023" t="s">
        <v>2911</v>
      </c>
    </row>
    <row r="10024" spans="1:7" hidden="1" x14ac:dyDescent="0.2">
      <c r="A10024">
        <v>5111</v>
      </c>
      <c r="B10024" t="s">
        <v>3348</v>
      </c>
      <c r="C10024" t="s">
        <v>10572</v>
      </c>
      <c r="D10024" t="s">
        <v>3355</v>
      </c>
      <c r="E10024">
        <v>380.4</v>
      </c>
      <c r="F10024">
        <v>-380.4</v>
      </c>
      <c r="G10024">
        <v>0</v>
      </c>
    </row>
    <row r="10025" spans="1:7" hidden="1" x14ac:dyDescent="0.2">
      <c r="A10025">
        <v>5111</v>
      </c>
      <c r="B10025" t="s">
        <v>3348</v>
      </c>
      <c r="C10025" t="s">
        <v>10573</v>
      </c>
      <c r="D10025" t="s">
        <v>3355</v>
      </c>
      <c r="E10025">
        <v>253.6</v>
      </c>
      <c r="F10025">
        <v>-253.6</v>
      </c>
      <c r="G10025">
        <v>0</v>
      </c>
    </row>
    <row r="10026" spans="1:7" hidden="1" x14ac:dyDescent="0.2">
      <c r="A10026">
        <v>5111</v>
      </c>
      <c r="B10026" t="s">
        <v>3348</v>
      </c>
      <c r="C10026" t="s">
        <v>10574</v>
      </c>
      <c r="D10026" t="s">
        <v>3355</v>
      </c>
      <c r="E10026">
        <v>380.4</v>
      </c>
      <c r="F10026">
        <v>-380.4</v>
      </c>
      <c r="G10026">
        <v>0</v>
      </c>
    </row>
    <row r="10027" spans="1:7" hidden="1" x14ac:dyDescent="0.2">
      <c r="A10027">
        <v>5111</v>
      </c>
      <c r="B10027" t="s">
        <v>3348</v>
      </c>
      <c r="C10027" t="s">
        <v>10575</v>
      </c>
      <c r="D10027" t="s">
        <v>3355</v>
      </c>
      <c r="E10027">
        <v>380.4</v>
      </c>
      <c r="F10027">
        <v>-380.4</v>
      </c>
      <c r="G10027">
        <v>0</v>
      </c>
    </row>
    <row r="10028" spans="1:7" hidden="1" x14ac:dyDescent="0.2">
      <c r="A10028">
        <v>5111</v>
      </c>
      <c r="B10028" t="s">
        <v>3348</v>
      </c>
      <c r="C10028" t="s">
        <v>10576</v>
      </c>
      <c r="D10028" t="s">
        <v>3355</v>
      </c>
      <c r="E10028">
        <v>190.2</v>
      </c>
      <c r="F10028">
        <v>-190.2</v>
      </c>
      <c r="G10028">
        <v>0</v>
      </c>
    </row>
    <row r="10029" spans="1:7" hidden="1" x14ac:dyDescent="0.2">
      <c r="A10029">
        <v>5111</v>
      </c>
      <c r="B10029" t="s">
        <v>3348</v>
      </c>
      <c r="C10029" t="s">
        <v>10577</v>
      </c>
      <c r="D10029" t="s">
        <v>3355</v>
      </c>
      <c r="E10029">
        <v>380.4</v>
      </c>
      <c r="F10029">
        <v>-380.4</v>
      </c>
      <c r="G10029">
        <v>0</v>
      </c>
    </row>
    <row r="10030" spans="1:7" hidden="1" x14ac:dyDescent="0.2">
      <c r="A10030">
        <v>5111</v>
      </c>
      <c r="B10030" t="s">
        <v>3348</v>
      </c>
      <c r="C10030" t="s">
        <v>10578</v>
      </c>
      <c r="D10030" t="s">
        <v>3355</v>
      </c>
      <c r="E10030">
        <v>190.2</v>
      </c>
      <c r="F10030">
        <v>-190.2</v>
      </c>
      <c r="G10030">
        <v>0</v>
      </c>
    </row>
    <row r="10031" spans="1:7" hidden="1" x14ac:dyDescent="0.2">
      <c r="A10031">
        <v>5111</v>
      </c>
      <c r="B10031" t="s">
        <v>3348</v>
      </c>
      <c r="C10031" t="s">
        <v>10579</v>
      </c>
      <c r="D10031" t="s">
        <v>3355</v>
      </c>
      <c r="E10031">
        <v>190.2</v>
      </c>
      <c r="F10031">
        <v>-190.2</v>
      </c>
      <c r="G10031">
        <v>0</v>
      </c>
    </row>
    <row r="10032" spans="1:7" hidden="1" x14ac:dyDescent="0.2">
      <c r="A10032" t="s">
        <v>357</v>
      </c>
    </row>
    <row r="10033" spans="1:7" hidden="1" x14ac:dyDescent="0.2"/>
    <row r="10034" spans="1:7" hidden="1" x14ac:dyDescent="0.2"/>
    <row r="10035" spans="1:7" hidden="1" x14ac:dyDescent="0.2"/>
    <row r="10036" spans="1:7" hidden="1" x14ac:dyDescent="0.2">
      <c r="A10036" t="s">
        <v>2523</v>
      </c>
      <c r="C10036" t="s">
        <v>2832</v>
      </c>
      <c r="D10036" t="s">
        <v>2833</v>
      </c>
      <c r="E10036" t="s">
        <v>2834</v>
      </c>
      <c r="F10036" t="s">
        <v>2835</v>
      </c>
      <c r="G10036" t="s">
        <v>2836</v>
      </c>
    </row>
    <row r="10037" spans="1:7" hidden="1" x14ac:dyDescent="0.2">
      <c r="C10037" t="s">
        <v>2837</v>
      </c>
      <c r="D10037" t="s">
        <v>2838</v>
      </c>
      <c r="E10037" s="100">
        <v>43344</v>
      </c>
      <c r="F10037" t="s">
        <v>2839</v>
      </c>
      <c r="G10037" t="s">
        <v>10580</v>
      </c>
    </row>
    <row r="10038" spans="1:7" hidden="1" x14ac:dyDescent="0.2"/>
    <row r="10039" spans="1:7" hidden="1" x14ac:dyDescent="0.2">
      <c r="B10039" t="s">
        <v>2841</v>
      </c>
    </row>
    <row r="10040" spans="1:7" hidden="1" x14ac:dyDescent="0.2">
      <c r="A10040" t="s">
        <v>2842</v>
      </c>
      <c r="B10040" t="s">
        <v>2843</v>
      </c>
      <c r="C10040" t="s">
        <v>2844</v>
      </c>
    </row>
    <row r="10041" spans="1:7" hidden="1" x14ac:dyDescent="0.2"/>
    <row r="10042" spans="1:7" hidden="1" x14ac:dyDescent="0.2">
      <c r="B10042" t="s">
        <v>2845</v>
      </c>
      <c r="C10042" t="s">
        <v>2846</v>
      </c>
    </row>
    <row r="10043" spans="1:7" hidden="1" x14ac:dyDescent="0.2">
      <c r="B10043" t="s">
        <v>2847</v>
      </c>
      <c r="C10043" t="s">
        <v>2848</v>
      </c>
      <c r="D10043" t="s">
        <v>2849</v>
      </c>
      <c r="E10043" t="s">
        <v>2850</v>
      </c>
    </row>
    <row r="10044" spans="1:7" hidden="1" x14ac:dyDescent="0.2"/>
    <row r="10045" spans="1:7" hidden="1" x14ac:dyDescent="0.2"/>
    <row r="10046" spans="1:7" hidden="1" x14ac:dyDescent="0.2">
      <c r="A10046" t="s">
        <v>2851</v>
      </c>
      <c r="B10046" t="s">
        <v>2852</v>
      </c>
      <c r="C10046" t="s">
        <v>2853</v>
      </c>
      <c r="E10046" t="s">
        <v>2854</v>
      </c>
      <c r="F10046" t="s">
        <v>2855</v>
      </c>
      <c r="G10046" t="s">
        <v>2856</v>
      </c>
    </row>
    <row r="10047" spans="1:7" hidden="1" x14ac:dyDescent="0.2">
      <c r="A10047" t="s">
        <v>2857</v>
      </c>
      <c r="B10047" t="s">
        <v>2858</v>
      </c>
      <c r="C10047" t="s">
        <v>2859</v>
      </c>
      <c r="D10047" t="s">
        <v>2860</v>
      </c>
      <c r="E10047" t="s">
        <v>2861</v>
      </c>
      <c r="F10047" t="s">
        <v>2861</v>
      </c>
      <c r="G10047" t="s">
        <v>2861</v>
      </c>
    </row>
    <row r="10048" spans="1:7" hidden="1" x14ac:dyDescent="0.2">
      <c r="A10048">
        <v>5111</v>
      </c>
      <c r="B10048" t="s">
        <v>3348</v>
      </c>
      <c r="C10048" t="s">
        <v>10581</v>
      </c>
      <c r="D10048" t="s">
        <v>3355</v>
      </c>
      <c r="E10048">
        <v>190.2</v>
      </c>
      <c r="F10048">
        <v>-190.2</v>
      </c>
      <c r="G10048">
        <v>0</v>
      </c>
    </row>
    <row r="10049" spans="1:7" hidden="1" x14ac:dyDescent="0.2">
      <c r="A10049">
        <v>5111</v>
      </c>
      <c r="B10049" t="s">
        <v>3348</v>
      </c>
      <c r="C10049" t="s">
        <v>10582</v>
      </c>
      <c r="D10049" t="s">
        <v>3355</v>
      </c>
      <c r="E10049">
        <v>190.2</v>
      </c>
      <c r="F10049">
        <v>-190.2</v>
      </c>
      <c r="G10049">
        <v>0</v>
      </c>
    </row>
    <row r="10050" spans="1:7" hidden="1" x14ac:dyDescent="0.2">
      <c r="A10050">
        <v>5111</v>
      </c>
      <c r="B10050" t="s">
        <v>3348</v>
      </c>
      <c r="C10050" t="s">
        <v>10583</v>
      </c>
      <c r="D10050" t="s">
        <v>3355</v>
      </c>
      <c r="E10050">
        <v>108.94</v>
      </c>
      <c r="F10050">
        <v>-108.94</v>
      </c>
      <c r="G10050">
        <v>0</v>
      </c>
    </row>
    <row r="10051" spans="1:7" hidden="1" x14ac:dyDescent="0.2">
      <c r="A10051">
        <v>5111</v>
      </c>
      <c r="B10051" t="s">
        <v>3348</v>
      </c>
      <c r="C10051" t="s">
        <v>10584</v>
      </c>
      <c r="D10051" t="s">
        <v>3355</v>
      </c>
      <c r="E10051">
        <v>435.74</v>
      </c>
      <c r="F10051">
        <v>-435.74</v>
      </c>
      <c r="G10051">
        <v>0</v>
      </c>
    </row>
    <row r="10052" spans="1:7" hidden="1" x14ac:dyDescent="0.2">
      <c r="A10052">
        <v>5111</v>
      </c>
      <c r="B10052" t="s">
        <v>3348</v>
      </c>
      <c r="C10052" t="s">
        <v>10585</v>
      </c>
      <c r="D10052" t="s">
        <v>3355</v>
      </c>
      <c r="E10052">
        <v>108.94</v>
      </c>
      <c r="F10052">
        <v>-108.94</v>
      </c>
      <c r="G10052">
        <v>0</v>
      </c>
    </row>
    <row r="10053" spans="1:7" hidden="1" x14ac:dyDescent="0.2">
      <c r="A10053">
        <v>5111</v>
      </c>
      <c r="B10053" t="s">
        <v>3348</v>
      </c>
      <c r="C10053" t="s">
        <v>10586</v>
      </c>
      <c r="D10053" t="s">
        <v>3355</v>
      </c>
      <c r="E10053">
        <v>108.94</v>
      </c>
      <c r="F10053">
        <v>-108.94</v>
      </c>
      <c r="G10053">
        <v>0</v>
      </c>
    </row>
    <row r="10054" spans="1:7" hidden="1" x14ac:dyDescent="0.2">
      <c r="A10054">
        <v>5111</v>
      </c>
      <c r="B10054" t="s">
        <v>3348</v>
      </c>
      <c r="C10054" t="s">
        <v>10587</v>
      </c>
      <c r="D10054" t="s">
        <v>3355</v>
      </c>
      <c r="E10054">
        <v>108.94</v>
      </c>
      <c r="F10054">
        <v>-108.94</v>
      </c>
      <c r="G10054">
        <v>0</v>
      </c>
    </row>
    <row r="10055" spans="1:7" hidden="1" x14ac:dyDescent="0.2">
      <c r="A10055">
        <v>5111</v>
      </c>
      <c r="B10055" t="s">
        <v>3348</v>
      </c>
      <c r="C10055" t="s">
        <v>10588</v>
      </c>
      <c r="D10055" t="s">
        <v>3355</v>
      </c>
      <c r="E10055">
        <v>108.94</v>
      </c>
      <c r="F10055">
        <v>-108.94</v>
      </c>
      <c r="G10055">
        <v>0</v>
      </c>
    </row>
    <row r="10056" spans="1:7" hidden="1" x14ac:dyDescent="0.2">
      <c r="A10056">
        <v>5111</v>
      </c>
      <c r="B10056" t="s">
        <v>3348</v>
      </c>
      <c r="C10056" t="s">
        <v>10589</v>
      </c>
      <c r="D10056" t="s">
        <v>3355</v>
      </c>
      <c r="E10056">
        <v>108.94</v>
      </c>
      <c r="F10056">
        <v>-108.94</v>
      </c>
      <c r="G10056">
        <v>0</v>
      </c>
    </row>
    <row r="10057" spans="1:7" hidden="1" x14ac:dyDescent="0.2">
      <c r="A10057">
        <v>5111</v>
      </c>
      <c r="B10057" t="s">
        <v>3348</v>
      </c>
      <c r="C10057" t="s">
        <v>10590</v>
      </c>
      <c r="D10057" t="s">
        <v>3355</v>
      </c>
      <c r="E10057">
        <v>108.94</v>
      </c>
      <c r="F10057">
        <v>-108.94</v>
      </c>
      <c r="G10057">
        <v>0</v>
      </c>
    </row>
    <row r="10058" spans="1:7" hidden="1" x14ac:dyDescent="0.2">
      <c r="A10058">
        <v>5111</v>
      </c>
      <c r="B10058" t="s">
        <v>3348</v>
      </c>
      <c r="C10058" t="s">
        <v>10591</v>
      </c>
      <c r="D10058" t="s">
        <v>3355</v>
      </c>
      <c r="E10058">
        <v>544.67999999999995</v>
      </c>
      <c r="F10058">
        <v>-544.67999999999995</v>
      </c>
      <c r="G10058">
        <v>0</v>
      </c>
    </row>
    <row r="10059" spans="1:7" hidden="1" x14ac:dyDescent="0.2">
      <c r="A10059">
        <v>5111</v>
      </c>
      <c r="B10059" t="s">
        <v>3348</v>
      </c>
      <c r="C10059" t="s">
        <v>10592</v>
      </c>
      <c r="D10059" t="s">
        <v>3355</v>
      </c>
      <c r="E10059">
        <v>544.67999999999995</v>
      </c>
      <c r="F10059">
        <v>-544.67999999999995</v>
      </c>
      <c r="G10059">
        <v>0</v>
      </c>
    </row>
    <row r="10060" spans="1:7" hidden="1" x14ac:dyDescent="0.2">
      <c r="A10060">
        <v>5111</v>
      </c>
      <c r="B10060" t="s">
        <v>3348</v>
      </c>
      <c r="C10060" t="s">
        <v>10593</v>
      </c>
      <c r="D10060" t="s">
        <v>3355</v>
      </c>
      <c r="E10060">
        <v>108.94</v>
      </c>
      <c r="F10060">
        <v>-108.94</v>
      </c>
      <c r="G10060">
        <v>0</v>
      </c>
    </row>
    <row r="10061" spans="1:7" hidden="1" x14ac:dyDescent="0.2">
      <c r="A10061">
        <v>5111</v>
      </c>
      <c r="B10061" t="s">
        <v>3348</v>
      </c>
      <c r="C10061" t="s">
        <v>10594</v>
      </c>
      <c r="D10061" t="s">
        <v>3355</v>
      </c>
      <c r="E10061">
        <v>435.74</v>
      </c>
      <c r="F10061">
        <v>-435.74</v>
      </c>
      <c r="G10061">
        <v>0</v>
      </c>
    </row>
    <row r="10062" spans="1:7" hidden="1" x14ac:dyDescent="0.2">
      <c r="A10062">
        <v>5111</v>
      </c>
      <c r="B10062" t="s">
        <v>3348</v>
      </c>
      <c r="C10062" t="s">
        <v>10595</v>
      </c>
      <c r="D10062" t="s">
        <v>3355</v>
      </c>
      <c r="E10062">
        <v>435.74</v>
      </c>
      <c r="F10062">
        <v>-435.74</v>
      </c>
      <c r="G10062">
        <v>0</v>
      </c>
    </row>
    <row r="10063" spans="1:7" hidden="1" x14ac:dyDescent="0.2">
      <c r="A10063">
        <v>5111</v>
      </c>
      <c r="B10063" t="s">
        <v>3348</v>
      </c>
      <c r="C10063" t="s">
        <v>10596</v>
      </c>
      <c r="D10063" t="s">
        <v>3355</v>
      </c>
      <c r="E10063">
        <v>217.88</v>
      </c>
      <c r="F10063">
        <v>-217.88</v>
      </c>
      <c r="G10063">
        <v>0</v>
      </c>
    </row>
    <row r="10064" spans="1:7" hidden="1" x14ac:dyDescent="0.2">
      <c r="A10064">
        <v>5111</v>
      </c>
      <c r="B10064" t="s">
        <v>3348</v>
      </c>
      <c r="C10064" t="s">
        <v>10597</v>
      </c>
      <c r="D10064" t="s">
        <v>3355</v>
      </c>
      <c r="E10064">
        <v>435.74</v>
      </c>
      <c r="F10064">
        <v>-435.74</v>
      </c>
      <c r="G10064">
        <v>0</v>
      </c>
    </row>
    <row r="10065" spans="1:7" hidden="1" x14ac:dyDescent="0.2">
      <c r="A10065">
        <v>5111</v>
      </c>
      <c r="B10065" t="s">
        <v>3348</v>
      </c>
      <c r="C10065" t="s">
        <v>10598</v>
      </c>
      <c r="D10065" t="s">
        <v>3355</v>
      </c>
      <c r="E10065">
        <v>435.74</v>
      </c>
      <c r="F10065">
        <v>-435.74</v>
      </c>
      <c r="G10065">
        <v>0</v>
      </c>
    </row>
    <row r="10066" spans="1:7" hidden="1" x14ac:dyDescent="0.2">
      <c r="A10066">
        <v>5111</v>
      </c>
      <c r="B10066" t="s">
        <v>3348</v>
      </c>
      <c r="C10066" t="s">
        <v>10599</v>
      </c>
      <c r="D10066" t="s">
        <v>3355</v>
      </c>
      <c r="E10066">
        <v>326.8</v>
      </c>
      <c r="F10066">
        <v>-326.8</v>
      </c>
      <c r="G10066">
        <v>0</v>
      </c>
    </row>
    <row r="10067" spans="1:7" hidden="1" x14ac:dyDescent="0.2">
      <c r="A10067">
        <v>5111</v>
      </c>
      <c r="B10067" t="s">
        <v>3348</v>
      </c>
      <c r="C10067" t="s">
        <v>10600</v>
      </c>
      <c r="D10067" t="s">
        <v>3355</v>
      </c>
      <c r="E10067">
        <v>544.67999999999995</v>
      </c>
      <c r="F10067">
        <v>-544.67999999999995</v>
      </c>
      <c r="G10067">
        <v>0</v>
      </c>
    </row>
    <row r="10068" spans="1:7" hidden="1" x14ac:dyDescent="0.2">
      <c r="A10068">
        <v>5111</v>
      </c>
      <c r="B10068" t="s">
        <v>3348</v>
      </c>
      <c r="C10068" t="s">
        <v>10601</v>
      </c>
      <c r="D10068" t="s">
        <v>3355</v>
      </c>
      <c r="E10068">
        <v>326.8</v>
      </c>
      <c r="F10068">
        <v>-326.8</v>
      </c>
      <c r="G10068">
        <v>0</v>
      </c>
    </row>
    <row r="10069" spans="1:7" hidden="1" x14ac:dyDescent="0.2">
      <c r="A10069">
        <v>5111</v>
      </c>
      <c r="B10069" t="s">
        <v>3348</v>
      </c>
      <c r="C10069" t="s">
        <v>10602</v>
      </c>
      <c r="D10069" t="s">
        <v>3355</v>
      </c>
      <c r="E10069">
        <v>435.74</v>
      </c>
      <c r="F10069">
        <v>-435.74</v>
      </c>
      <c r="G10069">
        <v>0</v>
      </c>
    </row>
    <row r="10070" spans="1:7" hidden="1" x14ac:dyDescent="0.2">
      <c r="A10070">
        <v>5111</v>
      </c>
      <c r="B10070" t="s">
        <v>3348</v>
      </c>
      <c r="C10070" t="s">
        <v>10603</v>
      </c>
      <c r="D10070" t="s">
        <v>3355</v>
      </c>
      <c r="E10070">
        <v>435.74</v>
      </c>
      <c r="F10070">
        <v>-435.74</v>
      </c>
      <c r="G10070">
        <v>0</v>
      </c>
    </row>
    <row r="10071" spans="1:7" hidden="1" x14ac:dyDescent="0.2">
      <c r="A10071">
        <v>5111</v>
      </c>
      <c r="B10071" t="s">
        <v>3348</v>
      </c>
      <c r="C10071" t="s">
        <v>10604</v>
      </c>
      <c r="D10071" t="s">
        <v>3355</v>
      </c>
      <c r="E10071">
        <v>544.67999999999995</v>
      </c>
      <c r="F10071">
        <v>-544.67999999999995</v>
      </c>
      <c r="G10071">
        <v>0</v>
      </c>
    </row>
    <row r="10072" spans="1:7" hidden="1" x14ac:dyDescent="0.2">
      <c r="A10072">
        <v>5111</v>
      </c>
      <c r="B10072" t="s">
        <v>3348</v>
      </c>
      <c r="C10072" t="s">
        <v>10605</v>
      </c>
      <c r="D10072" t="s">
        <v>3355</v>
      </c>
      <c r="E10072" s="99">
        <v>3745.51</v>
      </c>
      <c r="F10072">
        <v>470.11</v>
      </c>
      <c r="G10072" s="99">
        <v>4215.62</v>
      </c>
    </row>
    <row r="10073" spans="1:7" hidden="1" x14ac:dyDescent="0.2">
      <c r="A10073">
        <v>5111</v>
      </c>
      <c r="B10073" t="s">
        <v>3348</v>
      </c>
      <c r="C10073" t="s">
        <v>10606</v>
      </c>
      <c r="D10073" t="s">
        <v>3355</v>
      </c>
      <c r="E10073" s="99">
        <v>2150.13</v>
      </c>
      <c r="F10073">
        <v>270.69</v>
      </c>
      <c r="G10073" s="99">
        <v>2420.8200000000002</v>
      </c>
    </row>
    <row r="10074" spans="1:7" hidden="1" x14ac:dyDescent="0.2">
      <c r="A10074">
        <v>5111</v>
      </c>
      <c r="B10074" t="s">
        <v>3348</v>
      </c>
      <c r="C10074" t="s">
        <v>10607</v>
      </c>
      <c r="D10074" t="s">
        <v>3355</v>
      </c>
      <c r="E10074" s="99">
        <v>2984.71</v>
      </c>
      <c r="F10074">
        <v>375.01</v>
      </c>
      <c r="G10074" s="99">
        <v>3359.72</v>
      </c>
    </row>
    <row r="10075" spans="1:7" hidden="1" x14ac:dyDescent="0.2">
      <c r="A10075">
        <v>5111</v>
      </c>
      <c r="B10075" t="s">
        <v>3348</v>
      </c>
      <c r="C10075" t="s">
        <v>10608</v>
      </c>
      <c r="D10075" t="s">
        <v>3355</v>
      </c>
      <c r="E10075" s="99">
        <v>3309.76</v>
      </c>
      <c r="F10075">
        <v>415.64</v>
      </c>
      <c r="G10075" s="99">
        <v>3725.4</v>
      </c>
    </row>
    <row r="10076" spans="1:7" hidden="1" x14ac:dyDescent="0.2">
      <c r="A10076">
        <v>5111</v>
      </c>
      <c r="B10076" t="s">
        <v>3348</v>
      </c>
      <c r="C10076" t="s">
        <v>10609</v>
      </c>
      <c r="D10076" t="s">
        <v>3355</v>
      </c>
      <c r="E10076" s="99">
        <v>3309.76</v>
      </c>
      <c r="F10076">
        <v>415.64</v>
      </c>
      <c r="G10076" s="99">
        <v>3725.4</v>
      </c>
    </row>
    <row r="10077" spans="1:7" hidden="1" x14ac:dyDescent="0.2">
      <c r="A10077">
        <v>5111</v>
      </c>
      <c r="B10077" t="s">
        <v>3348</v>
      </c>
      <c r="C10077" t="s">
        <v>10610</v>
      </c>
      <c r="D10077" t="s">
        <v>3355</v>
      </c>
      <c r="E10077" s="99">
        <v>1859.6</v>
      </c>
      <c r="F10077">
        <v>234.37</v>
      </c>
      <c r="G10077" s="99">
        <v>2093.9699999999998</v>
      </c>
    </row>
    <row r="10078" spans="1:7" hidden="1" x14ac:dyDescent="0.2">
      <c r="A10078">
        <v>5111</v>
      </c>
      <c r="B10078" t="s">
        <v>3348</v>
      </c>
      <c r="C10078" t="s">
        <v>10611</v>
      </c>
      <c r="D10078" t="s">
        <v>3355</v>
      </c>
      <c r="E10078" s="99">
        <v>2366.8000000000002</v>
      </c>
      <c r="F10078">
        <v>297.77</v>
      </c>
      <c r="G10078" s="99">
        <v>2664.57</v>
      </c>
    </row>
    <row r="10079" spans="1:7" hidden="1" x14ac:dyDescent="0.2">
      <c r="A10079">
        <v>5111</v>
      </c>
      <c r="B10079" t="s">
        <v>3348</v>
      </c>
      <c r="C10079" t="s">
        <v>10612</v>
      </c>
      <c r="D10079" t="s">
        <v>3355</v>
      </c>
      <c r="E10079" s="99">
        <v>3309.76</v>
      </c>
      <c r="F10079">
        <v>415.64</v>
      </c>
      <c r="G10079" s="99">
        <v>3725.4</v>
      </c>
    </row>
    <row r="10080" spans="1:7" hidden="1" x14ac:dyDescent="0.2">
      <c r="A10080">
        <v>5111</v>
      </c>
      <c r="B10080" t="s">
        <v>3348</v>
      </c>
      <c r="C10080" t="s">
        <v>10613</v>
      </c>
      <c r="D10080" t="s">
        <v>3355</v>
      </c>
      <c r="E10080" s="99">
        <v>3309.76</v>
      </c>
      <c r="F10080">
        <v>415.64</v>
      </c>
      <c r="G10080" s="99">
        <v>3725.4</v>
      </c>
    </row>
    <row r="10081" spans="1:7" hidden="1" x14ac:dyDescent="0.2">
      <c r="A10081">
        <v>5111</v>
      </c>
      <c r="B10081" t="s">
        <v>3348</v>
      </c>
      <c r="C10081" t="s">
        <v>10614</v>
      </c>
      <c r="D10081" t="s">
        <v>3355</v>
      </c>
      <c r="E10081" s="99">
        <v>3745.51</v>
      </c>
      <c r="F10081">
        <v>470.11</v>
      </c>
      <c r="G10081" s="99">
        <v>4215.62</v>
      </c>
    </row>
    <row r="10082" spans="1:7" hidden="1" x14ac:dyDescent="0.2">
      <c r="A10082">
        <v>5111</v>
      </c>
      <c r="B10082" t="s">
        <v>3348</v>
      </c>
      <c r="C10082" t="s">
        <v>10615</v>
      </c>
      <c r="D10082" t="s">
        <v>3355</v>
      </c>
      <c r="E10082" s="99">
        <v>3745.51</v>
      </c>
      <c r="F10082">
        <v>470.11</v>
      </c>
      <c r="G10082" s="99">
        <v>4215.62</v>
      </c>
    </row>
    <row r="10083" spans="1:7" hidden="1" x14ac:dyDescent="0.2">
      <c r="A10083">
        <v>5111</v>
      </c>
      <c r="B10083" t="s">
        <v>3348</v>
      </c>
      <c r="C10083" t="s">
        <v>10616</v>
      </c>
      <c r="D10083" t="s">
        <v>3355</v>
      </c>
      <c r="E10083" s="99">
        <v>3745.51</v>
      </c>
      <c r="F10083">
        <v>470.11</v>
      </c>
      <c r="G10083" s="99">
        <v>4215.62</v>
      </c>
    </row>
    <row r="10084" spans="1:7" hidden="1" x14ac:dyDescent="0.2">
      <c r="A10084">
        <v>5111</v>
      </c>
      <c r="B10084" t="s">
        <v>3348</v>
      </c>
      <c r="C10084" t="s">
        <v>10617</v>
      </c>
      <c r="D10084" t="s">
        <v>3355</v>
      </c>
      <c r="E10084" s="99">
        <v>3745.51</v>
      </c>
      <c r="F10084">
        <v>470.11</v>
      </c>
      <c r="G10084" s="99">
        <v>4215.62</v>
      </c>
    </row>
    <row r="10085" spans="1:7" hidden="1" x14ac:dyDescent="0.2">
      <c r="A10085">
        <v>5111</v>
      </c>
      <c r="B10085" t="s">
        <v>3348</v>
      </c>
      <c r="C10085" t="s">
        <v>10618</v>
      </c>
      <c r="D10085" t="s">
        <v>3355</v>
      </c>
      <c r="E10085" s="99">
        <v>3309.76</v>
      </c>
      <c r="F10085">
        <v>415.64</v>
      </c>
      <c r="G10085" s="99">
        <v>3725.4</v>
      </c>
    </row>
    <row r="10086" spans="1:7" hidden="1" x14ac:dyDescent="0.2">
      <c r="A10086">
        <v>5111</v>
      </c>
      <c r="B10086" t="s">
        <v>3348</v>
      </c>
      <c r="C10086" t="s">
        <v>10619</v>
      </c>
      <c r="D10086" t="s">
        <v>3365</v>
      </c>
      <c r="E10086" s="99">
        <v>-1039.18</v>
      </c>
      <c r="F10086">
        <v>0</v>
      </c>
      <c r="G10086" s="99">
        <v>-1039.18</v>
      </c>
    </row>
    <row r="10087" spans="1:7" hidden="1" x14ac:dyDescent="0.2">
      <c r="A10087">
        <v>5111</v>
      </c>
      <c r="B10087" t="s">
        <v>3348</v>
      </c>
      <c r="C10087" t="s">
        <v>10620</v>
      </c>
      <c r="D10087" t="s">
        <v>3355</v>
      </c>
      <c r="E10087" s="99">
        <v>3309.76</v>
      </c>
      <c r="F10087">
        <v>35.24</v>
      </c>
      <c r="G10087" s="99">
        <v>3345</v>
      </c>
    </row>
    <row r="10088" spans="1:7" hidden="1" x14ac:dyDescent="0.2">
      <c r="A10088">
        <v>5111</v>
      </c>
      <c r="B10088" t="s">
        <v>3348</v>
      </c>
      <c r="C10088" t="s">
        <v>10621</v>
      </c>
      <c r="D10088" t="s">
        <v>3355</v>
      </c>
      <c r="E10088" s="99">
        <v>3309.76</v>
      </c>
      <c r="F10088">
        <v>415.64</v>
      </c>
      <c r="G10088" s="99">
        <v>3725.4</v>
      </c>
    </row>
    <row r="10089" spans="1:7" hidden="1" x14ac:dyDescent="0.2">
      <c r="A10089" t="s">
        <v>3376</v>
      </c>
      <c r="B10089" t="s">
        <v>3348</v>
      </c>
      <c r="C10089" t="s">
        <v>10622</v>
      </c>
      <c r="D10089">
        <f>-5111-10</f>
        <v>-5121</v>
      </c>
      <c r="E10089" s="99">
        <v>3309.76</v>
      </c>
      <c r="F10089">
        <v>415.64</v>
      </c>
      <c r="G10089" s="99">
        <v>3725.4</v>
      </c>
    </row>
    <row r="10090" spans="1:7" hidden="1" x14ac:dyDescent="0.2">
      <c r="A10090">
        <v>5111</v>
      </c>
      <c r="B10090" t="s">
        <v>3348</v>
      </c>
      <c r="C10090" t="s">
        <v>10623</v>
      </c>
      <c r="D10090" t="s">
        <v>3365</v>
      </c>
      <c r="E10090" s="99">
        <v>-1039.18</v>
      </c>
      <c r="F10090">
        <v>0</v>
      </c>
      <c r="G10090" s="99">
        <v>-1039.18</v>
      </c>
    </row>
    <row r="10091" spans="1:7" hidden="1" x14ac:dyDescent="0.2">
      <c r="A10091">
        <v>5111</v>
      </c>
      <c r="B10091" t="s">
        <v>3348</v>
      </c>
      <c r="C10091" t="s">
        <v>10624</v>
      </c>
      <c r="D10091" t="s">
        <v>3365</v>
      </c>
      <c r="E10091" s="99">
        <v>-1039.18</v>
      </c>
      <c r="F10091">
        <v>0</v>
      </c>
      <c r="G10091" s="99">
        <v>-1039.18</v>
      </c>
    </row>
    <row r="10092" spans="1:7" hidden="1" x14ac:dyDescent="0.2">
      <c r="A10092">
        <v>5111</v>
      </c>
      <c r="B10092" t="s">
        <v>3348</v>
      </c>
      <c r="C10092" t="s">
        <v>10625</v>
      </c>
      <c r="D10092" t="s">
        <v>3355</v>
      </c>
      <c r="E10092" s="99">
        <v>3309.76</v>
      </c>
      <c r="F10092">
        <v>35.24</v>
      </c>
      <c r="G10092" s="99">
        <v>3345</v>
      </c>
    </row>
    <row r="10093" spans="1:7" hidden="1" x14ac:dyDescent="0.2">
      <c r="A10093">
        <v>5111</v>
      </c>
      <c r="B10093" t="s">
        <v>3348</v>
      </c>
      <c r="C10093" t="s">
        <v>10626</v>
      </c>
      <c r="D10093" t="s">
        <v>3355</v>
      </c>
      <c r="E10093" s="99">
        <v>3745.51</v>
      </c>
      <c r="F10093">
        <v>470.11</v>
      </c>
      <c r="G10093" s="99">
        <v>4215.62</v>
      </c>
    </row>
    <row r="10094" spans="1:7" hidden="1" x14ac:dyDescent="0.2">
      <c r="A10094">
        <v>5111</v>
      </c>
      <c r="B10094" t="s">
        <v>3348</v>
      </c>
      <c r="C10094" t="s">
        <v>10627</v>
      </c>
      <c r="D10094" t="s">
        <v>3355</v>
      </c>
      <c r="E10094" s="99">
        <v>3309.76</v>
      </c>
      <c r="F10094">
        <v>415.64</v>
      </c>
      <c r="G10094" s="99">
        <v>3725.4</v>
      </c>
    </row>
    <row r="10095" spans="1:7" hidden="1" x14ac:dyDescent="0.2">
      <c r="A10095">
        <v>5111</v>
      </c>
      <c r="B10095" t="s">
        <v>3348</v>
      </c>
      <c r="C10095" t="s">
        <v>10628</v>
      </c>
      <c r="D10095" t="s">
        <v>3355</v>
      </c>
      <c r="E10095" s="99">
        <v>3745.51</v>
      </c>
      <c r="F10095">
        <v>470.11</v>
      </c>
      <c r="G10095" s="99">
        <v>4215.62</v>
      </c>
    </row>
    <row r="10096" spans="1:7" hidden="1" x14ac:dyDescent="0.2">
      <c r="A10096">
        <v>5111</v>
      </c>
      <c r="B10096" t="s">
        <v>3348</v>
      </c>
      <c r="C10096" t="s">
        <v>10629</v>
      </c>
      <c r="D10096" t="s">
        <v>3355</v>
      </c>
      <c r="E10096">
        <v>603</v>
      </c>
      <c r="F10096">
        <v>0</v>
      </c>
      <c r="G10096">
        <v>603</v>
      </c>
    </row>
    <row r="10097" spans="1:7" hidden="1" x14ac:dyDescent="0.2">
      <c r="A10097">
        <v>5111</v>
      </c>
      <c r="B10097" t="s">
        <v>3348</v>
      </c>
      <c r="C10097" t="s">
        <v>10630</v>
      </c>
      <c r="D10097" t="s">
        <v>3355</v>
      </c>
      <c r="E10097">
        <v>603</v>
      </c>
      <c r="F10097">
        <v>0</v>
      </c>
      <c r="G10097">
        <v>603</v>
      </c>
    </row>
    <row r="10098" spans="1:7" hidden="1" x14ac:dyDescent="0.2">
      <c r="A10098" t="s">
        <v>357</v>
      </c>
    </row>
    <row r="10099" spans="1:7" hidden="1" x14ac:dyDescent="0.2"/>
    <row r="10100" spans="1:7" hidden="1" x14ac:dyDescent="0.2"/>
    <row r="10101" spans="1:7" hidden="1" x14ac:dyDescent="0.2"/>
    <row r="10102" spans="1:7" hidden="1" x14ac:dyDescent="0.2">
      <c r="A10102" t="s">
        <v>2523</v>
      </c>
      <c r="C10102" t="s">
        <v>2832</v>
      </c>
      <c r="D10102" t="s">
        <v>2833</v>
      </c>
      <c r="E10102" t="s">
        <v>2834</v>
      </c>
      <c r="F10102" t="s">
        <v>2835</v>
      </c>
      <c r="G10102" t="s">
        <v>2836</v>
      </c>
    </row>
    <row r="10103" spans="1:7" hidden="1" x14ac:dyDescent="0.2">
      <c r="C10103" t="s">
        <v>2837</v>
      </c>
      <c r="D10103" t="s">
        <v>2838</v>
      </c>
      <c r="E10103" s="100">
        <v>43344</v>
      </c>
      <c r="F10103" t="s">
        <v>2839</v>
      </c>
      <c r="G10103" t="s">
        <v>10631</v>
      </c>
    </row>
    <row r="10104" spans="1:7" hidden="1" x14ac:dyDescent="0.2"/>
    <row r="10105" spans="1:7" hidden="1" x14ac:dyDescent="0.2">
      <c r="B10105" t="s">
        <v>2841</v>
      </c>
    </row>
    <row r="10106" spans="1:7" hidden="1" x14ac:dyDescent="0.2">
      <c r="A10106" t="s">
        <v>2842</v>
      </c>
      <c r="B10106" t="s">
        <v>2843</v>
      </c>
      <c r="C10106" t="s">
        <v>2844</v>
      </c>
    </row>
    <row r="10107" spans="1:7" hidden="1" x14ac:dyDescent="0.2"/>
    <row r="10108" spans="1:7" hidden="1" x14ac:dyDescent="0.2">
      <c r="B10108" t="s">
        <v>2845</v>
      </c>
      <c r="C10108" t="s">
        <v>2846</v>
      </c>
    </row>
    <row r="10109" spans="1:7" hidden="1" x14ac:dyDescent="0.2">
      <c r="B10109" t="s">
        <v>2847</v>
      </c>
      <c r="C10109" t="s">
        <v>2848</v>
      </c>
      <c r="D10109" t="s">
        <v>2849</v>
      </c>
      <c r="E10109" t="s">
        <v>2850</v>
      </c>
    </row>
    <row r="10110" spans="1:7" hidden="1" x14ac:dyDescent="0.2"/>
    <row r="10111" spans="1:7" hidden="1" x14ac:dyDescent="0.2"/>
    <row r="10112" spans="1:7" hidden="1" x14ac:dyDescent="0.2">
      <c r="A10112" t="s">
        <v>2851</v>
      </c>
      <c r="B10112" t="s">
        <v>2852</v>
      </c>
      <c r="C10112" t="s">
        <v>2853</v>
      </c>
      <c r="E10112" t="s">
        <v>2854</v>
      </c>
      <c r="F10112" t="s">
        <v>2855</v>
      </c>
      <c r="G10112" t="s">
        <v>2856</v>
      </c>
    </row>
    <row r="10113" spans="1:7" hidden="1" x14ac:dyDescent="0.2">
      <c r="A10113" t="s">
        <v>2857</v>
      </c>
      <c r="B10113" t="s">
        <v>2858</v>
      </c>
      <c r="C10113" t="s">
        <v>2859</v>
      </c>
      <c r="D10113" t="s">
        <v>2860</v>
      </c>
      <c r="E10113" t="s">
        <v>2861</v>
      </c>
      <c r="F10113" t="s">
        <v>2861</v>
      </c>
      <c r="G10113" t="s">
        <v>2861</v>
      </c>
    </row>
    <row r="10114" spans="1:7" hidden="1" x14ac:dyDescent="0.2">
      <c r="A10114">
        <v>5111</v>
      </c>
      <c r="B10114" t="s">
        <v>3348</v>
      </c>
      <c r="C10114" t="s">
        <v>10632</v>
      </c>
      <c r="D10114" t="s">
        <v>3355</v>
      </c>
      <c r="E10114">
        <v>603</v>
      </c>
      <c r="F10114">
        <v>0</v>
      </c>
      <c r="G10114">
        <v>603</v>
      </c>
    </row>
    <row r="10115" spans="1:7" hidden="1" x14ac:dyDescent="0.2">
      <c r="A10115">
        <v>5111</v>
      </c>
      <c r="B10115" t="s">
        <v>3348</v>
      </c>
      <c r="C10115" t="s">
        <v>10633</v>
      </c>
      <c r="D10115" t="s">
        <v>3355</v>
      </c>
      <c r="E10115">
        <v>603</v>
      </c>
      <c r="F10115">
        <v>0</v>
      </c>
      <c r="G10115">
        <v>603</v>
      </c>
    </row>
    <row r="10116" spans="1:7" hidden="1" x14ac:dyDescent="0.2">
      <c r="A10116">
        <v>5111</v>
      </c>
      <c r="B10116" t="s">
        <v>3348</v>
      </c>
      <c r="C10116" t="s">
        <v>10634</v>
      </c>
      <c r="D10116" t="s">
        <v>3355</v>
      </c>
      <c r="E10116">
        <v>603</v>
      </c>
      <c r="F10116">
        <v>0</v>
      </c>
      <c r="G10116">
        <v>603</v>
      </c>
    </row>
    <row r="10117" spans="1:7" hidden="1" x14ac:dyDescent="0.2">
      <c r="A10117">
        <v>5111</v>
      </c>
      <c r="B10117" t="s">
        <v>3348</v>
      </c>
      <c r="C10117" t="s">
        <v>10635</v>
      </c>
      <c r="D10117" t="s">
        <v>3355</v>
      </c>
      <c r="E10117" s="99">
        <v>3745.51</v>
      </c>
      <c r="F10117">
        <v>470.11</v>
      </c>
      <c r="G10117" s="99">
        <v>4215.62</v>
      </c>
    </row>
    <row r="10118" spans="1:7" hidden="1" x14ac:dyDescent="0.2">
      <c r="A10118">
        <v>5111</v>
      </c>
      <c r="B10118" t="s">
        <v>3348</v>
      </c>
      <c r="C10118" t="s">
        <v>10636</v>
      </c>
      <c r="D10118" t="s">
        <v>3355</v>
      </c>
      <c r="E10118" s="99">
        <v>3309.76</v>
      </c>
      <c r="F10118">
        <v>415.64</v>
      </c>
      <c r="G10118" s="99">
        <v>3725.4</v>
      </c>
    </row>
    <row r="10119" spans="1:7" hidden="1" x14ac:dyDescent="0.2">
      <c r="A10119">
        <v>5111</v>
      </c>
      <c r="B10119" t="s">
        <v>3348</v>
      </c>
      <c r="C10119" t="s">
        <v>10637</v>
      </c>
      <c r="D10119" t="s">
        <v>3365</v>
      </c>
      <c r="E10119" s="99">
        <v>-1039.18</v>
      </c>
      <c r="F10119">
        <v>0</v>
      </c>
      <c r="G10119" s="99">
        <v>-1039.18</v>
      </c>
    </row>
    <row r="10120" spans="1:7" hidden="1" x14ac:dyDescent="0.2">
      <c r="A10120">
        <v>5111</v>
      </c>
      <c r="B10120" t="s">
        <v>3348</v>
      </c>
      <c r="C10120" t="s">
        <v>10638</v>
      </c>
      <c r="D10120" t="s">
        <v>3365</v>
      </c>
      <c r="E10120" s="99">
        <v>-1039.18</v>
      </c>
      <c r="F10120">
        <v>0</v>
      </c>
      <c r="G10120" s="99">
        <v>-1039.18</v>
      </c>
    </row>
    <row r="10121" spans="1:7" hidden="1" x14ac:dyDescent="0.2">
      <c r="A10121">
        <v>5111</v>
      </c>
      <c r="B10121" t="s">
        <v>3348</v>
      </c>
      <c r="C10121" t="s">
        <v>10639</v>
      </c>
      <c r="D10121" t="s">
        <v>3365</v>
      </c>
      <c r="E10121" s="99">
        <v>-1039.18</v>
      </c>
      <c r="F10121">
        <v>0</v>
      </c>
      <c r="G10121" s="99">
        <v>-1039.18</v>
      </c>
    </row>
    <row r="10122" spans="1:7" hidden="1" x14ac:dyDescent="0.2">
      <c r="A10122">
        <v>5111</v>
      </c>
      <c r="B10122" t="s">
        <v>3348</v>
      </c>
      <c r="C10122" t="s">
        <v>10640</v>
      </c>
      <c r="D10122" t="s">
        <v>3355</v>
      </c>
      <c r="E10122" s="99">
        <v>3309.76</v>
      </c>
      <c r="F10122">
        <v>415.64</v>
      </c>
      <c r="G10122" s="99">
        <v>3725.4</v>
      </c>
    </row>
    <row r="10123" spans="1:7" hidden="1" x14ac:dyDescent="0.2">
      <c r="A10123">
        <v>5111</v>
      </c>
      <c r="B10123" t="s">
        <v>3348</v>
      </c>
      <c r="C10123" t="s">
        <v>10641</v>
      </c>
      <c r="D10123" t="s">
        <v>3355</v>
      </c>
      <c r="E10123" s="99">
        <v>3309.76</v>
      </c>
      <c r="F10123">
        <v>415.64</v>
      </c>
      <c r="G10123" s="99">
        <v>3725.4</v>
      </c>
    </row>
    <row r="10124" spans="1:7" hidden="1" x14ac:dyDescent="0.2">
      <c r="A10124">
        <v>5111</v>
      </c>
      <c r="B10124" t="s">
        <v>3348</v>
      </c>
      <c r="C10124" t="s">
        <v>10642</v>
      </c>
      <c r="D10124" t="s">
        <v>3355</v>
      </c>
      <c r="E10124" s="99">
        <v>3309.76</v>
      </c>
      <c r="F10124">
        <v>415.64</v>
      </c>
      <c r="G10124" s="99">
        <v>3725.4</v>
      </c>
    </row>
    <row r="10125" spans="1:7" hidden="1" x14ac:dyDescent="0.2">
      <c r="A10125">
        <v>5111</v>
      </c>
      <c r="B10125" t="s">
        <v>3348</v>
      </c>
      <c r="C10125" t="s">
        <v>10643</v>
      </c>
      <c r="D10125" t="s">
        <v>3355</v>
      </c>
      <c r="E10125" s="99">
        <v>3309.76</v>
      </c>
      <c r="F10125">
        <v>415.64</v>
      </c>
      <c r="G10125" s="99">
        <v>3725.4</v>
      </c>
    </row>
    <row r="10126" spans="1:7" hidden="1" x14ac:dyDescent="0.2">
      <c r="A10126">
        <v>5111</v>
      </c>
      <c r="B10126" t="s">
        <v>3348</v>
      </c>
      <c r="C10126" t="s">
        <v>10644</v>
      </c>
      <c r="D10126" t="s">
        <v>3355</v>
      </c>
      <c r="E10126" s="99">
        <v>3309.76</v>
      </c>
      <c r="F10126">
        <v>415.64</v>
      </c>
      <c r="G10126" s="99">
        <v>3725.4</v>
      </c>
    </row>
    <row r="10127" spans="1:7" hidden="1" x14ac:dyDescent="0.2">
      <c r="A10127">
        <v>5111</v>
      </c>
      <c r="B10127" t="s">
        <v>3348</v>
      </c>
      <c r="C10127" t="s">
        <v>10645</v>
      </c>
      <c r="D10127" t="s">
        <v>3355</v>
      </c>
      <c r="E10127" s="99">
        <v>3309.76</v>
      </c>
      <c r="F10127">
        <v>415.64</v>
      </c>
      <c r="G10127" s="99">
        <v>3725.4</v>
      </c>
    </row>
    <row r="10128" spans="1:7" hidden="1" x14ac:dyDescent="0.2">
      <c r="A10128">
        <v>5111</v>
      </c>
      <c r="B10128" t="s">
        <v>3348</v>
      </c>
      <c r="C10128" t="s">
        <v>10646</v>
      </c>
      <c r="D10128" t="s">
        <v>3355</v>
      </c>
      <c r="E10128" s="99">
        <v>3309.76</v>
      </c>
      <c r="F10128">
        <v>415.64</v>
      </c>
      <c r="G10128" s="99">
        <v>3725.4</v>
      </c>
    </row>
    <row r="10129" spans="1:7" hidden="1" x14ac:dyDescent="0.2">
      <c r="A10129">
        <v>5111</v>
      </c>
      <c r="B10129" t="s">
        <v>3348</v>
      </c>
      <c r="C10129" t="s">
        <v>10647</v>
      </c>
      <c r="D10129" t="s">
        <v>3355</v>
      </c>
      <c r="E10129" s="99">
        <v>3309.76</v>
      </c>
      <c r="F10129">
        <v>415.64</v>
      </c>
      <c r="G10129" s="99">
        <v>3725.4</v>
      </c>
    </row>
    <row r="10130" spans="1:7" hidden="1" x14ac:dyDescent="0.2">
      <c r="A10130">
        <v>5111</v>
      </c>
      <c r="B10130" t="s">
        <v>3348</v>
      </c>
      <c r="C10130" t="s">
        <v>10648</v>
      </c>
      <c r="D10130" t="s">
        <v>3355</v>
      </c>
      <c r="E10130" s="99">
        <v>3309.76</v>
      </c>
      <c r="F10130">
        <v>415.64</v>
      </c>
      <c r="G10130" s="99">
        <v>3725.4</v>
      </c>
    </row>
    <row r="10131" spans="1:7" hidden="1" x14ac:dyDescent="0.2">
      <c r="A10131">
        <v>5111</v>
      </c>
      <c r="B10131" t="s">
        <v>3348</v>
      </c>
      <c r="C10131" t="s">
        <v>10649</v>
      </c>
      <c r="D10131" t="s">
        <v>3355</v>
      </c>
      <c r="E10131" s="99">
        <v>3309.76</v>
      </c>
      <c r="F10131">
        <v>415.64</v>
      </c>
      <c r="G10131" s="99">
        <v>3725.4</v>
      </c>
    </row>
    <row r="10132" spans="1:7" hidden="1" x14ac:dyDescent="0.2">
      <c r="A10132">
        <v>5111</v>
      </c>
      <c r="B10132" t="s">
        <v>3348</v>
      </c>
      <c r="C10132" t="s">
        <v>10650</v>
      </c>
      <c r="D10132" t="s">
        <v>3355</v>
      </c>
      <c r="E10132" s="99">
        <v>3309.76</v>
      </c>
      <c r="F10132" s="99">
        <v>1396.07</v>
      </c>
      <c r="G10132" s="99">
        <v>4705.83</v>
      </c>
    </row>
    <row r="10133" spans="1:7" hidden="1" x14ac:dyDescent="0.2">
      <c r="A10133">
        <v>5111</v>
      </c>
      <c r="B10133" t="s">
        <v>3348</v>
      </c>
      <c r="C10133" t="s">
        <v>10651</v>
      </c>
      <c r="D10133" t="s">
        <v>3355</v>
      </c>
      <c r="E10133" s="99">
        <v>2366.8000000000002</v>
      </c>
      <c r="F10133" s="99">
        <v>1114.79</v>
      </c>
      <c r="G10133" s="99">
        <v>3481.59</v>
      </c>
    </row>
    <row r="10134" spans="1:7" hidden="1" x14ac:dyDescent="0.2">
      <c r="A10134">
        <v>5111</v>
      </c>
      <c r="B10134" t="s">
        <v>3348</v>
      </c>
      <c r="C10134" t="s">
        <v>10652</v>
      </c>
      <c r="D10134" t="s">
        <v>3355</v>
      </c>
      <c r="E10134" s="99">
        <v>3309.76</v>
      </c>
      <c r="F10134" s="99">
        <v>1232.6600000000001</v>
      </c>
      <c r="G10134" s="99">
        <v>4542.42</v>
      </c>
    </row>
    <row r="10135" spans="1:7" hidden="1" x14ac:dyDescent="0.2">
      <c r="A10135">
        <v>5111</v>
      </c>
      <c r="B10135" t="s">
        <v>3348</v>
      </c>
      <c r="C10135" t="s">
        <v>10653</v>
      </c>
      <c r="D10135" t="s">
        <v>3355</v>
      </c>
      <c r="E10135" s="99">
        <v>3309.76</v>
      </c>
      <c r="F10135">
        <v>415.64</v>
      </c>
      <c r="G10135" s="99">
        <v>3725.4</v>
      </c>
    </row>
    <row r="10136" spans="1:7" hidden="1" x14ac:dyDescent="0.2">
      <c r="A10136">
        <v>5111</v>
      </c>
      <c r="B10136" t="s">
        <v>3348</v>
      </c>
      <c r="C10136" t="s">
        <v>10654</v>
      </c>
      <c r="D10136" t="s">
        <v>3355</v>
      </c>
      <c r="E10136" s="99">
        <v>2548.96</v>
      </c>
      <c r="F10136">
        <v>320.54000000000002</v>
      </c>
      <c r="G10136" s="99">
        <v>2869.5</v>
      </c>
    </row>
    <row r="10137" spans="1:7" hidden="1" x14ac:dyDescent="0.2">
      <c r="A10137">
        <v>5111</v>
      </c>
      <c r="B10137" t="s">
        <v>3348</v>
      </c>
      <c r="C10137" t="s">
        <v>10655</v>
      </c>
      <c r="D10137" t="s">
        <v>3355</v>
      </c>
      <c r="E10137">
        <v>603</v>
      </c>
      <c r="F10137">
        <v>0</v>
      </c>
      <c r="G10137">
        <v>603</v>
      </c>
    </row>
    <row r="10138" spans="1:7" hidden="1" x14ac:dyDescent="0.2">
      <c r="A10138">
        <v>5111</v>
      </c>
      <c r="B10138" t="s">
        <v>3348</v>
      </c>
      <c r="C10138" t="s">
        <v>10656</v>
      </c>
      <c r="D10138" t="s">
        <v>3355</v>
      </c>
      <c r="E10138" s="99">
        <v>3309.76</v>
      </c>
      <c r="F10138">
        <v>415.64</v>
      </c>
      <c r="G10138" s="99">
        <v>3725.4</v>
      </c>
    </row>
    <row r="10139" spans="1:7" hidden="1" x14ac:dyDescent="0.2">
      <c r="A10139">
        <v>5111</v>
      </c>
      <c r="B10139" t="s">
        <v>3348</v>
      </c>
      <c r="C10139" t="s">
        <v>10657</v>
      </c>
      <c r="D10139" t="s">
        <v>3355</v>
      </c>
      <c r="E10139" s="99">
        <v>3745.51</v>
      </c>
      <c r="F10139">
        <v>470.11</v>
      </c>
      <c r="G10139" s="99">
        <v>4215.62</v>
      </c>
    </row>
    <row r="10140" spans="1:7" hidden="1" x14ac:dyDescent="0.2">
      <c r="A10140">
        <v>5111</v>
      </c>
      <c r="B10140" t="s">
        <v>3348</v>
      </c>
      <c r="C10140" t="s">
        <v>10658</v>
      </c>
      <c r="D10140" t="s">
        <v>3355</v>
      </c>
      <c r="E10140" s="99">
        <v>3309.76</v>
      </c>
      <c r="F10140">
        <v>415.64</v>
      </c>
      <c r="G10140" s="99">
        <v>3725.4</v>
      </c>
    </row>
    <row r="10141" spans="1:7" hidden="1" x14ac:dyDescent="0.2">
      <c r="A10141">
        <v>5111</v>
      </c>
      <c r="B10141" t="s">
        <v>3348</v>
      </c>
      <c r="C10141" t="s">
        <v>10659</v>
      </c>
      <c r="D10141" t="s">
        <v>3355</v>
      </c>
      <c r="E10141" s="99">
        <v>3309.76</v>
      </c>
      <c r="F10141">
        <v>415.64</v>
      </c>
      <c r="G10141" s="99">
        <v>3725.4</v>
      </c>
    </row>
    <row r="10142" spans="1:7" hidden="1" x14ac:dyDescent="0.2">
      <c r="A10142">
        <v>5111</v>
      </c>
      <c r="B10142" t="s">
        <v>3348</v>
      </c>
      <c r="C10142" t="s">
        <v>10660</v>
      </c>
      <c r="D10142" t="s">
        <v>3355</v>
      </c>
      <c r="E10142" s="99">
        <v>3745.51</v>
      </c>
      <c r="F10142">
        <v>470.11</v>
      </c>
      <c r="G10142" s="99">
        <v>4215.62</v>
      </c>
    </row>
    <row r="10143" spans="1:7" hidden="1" x14ac:dyDescent="0.2">
      <c r="A10143">
        <v>5111</v>
      </c>
      <c r="B10143" t="s">
        <v>3348</v>
      </c>
      <c r="C10143" t="s">
        <v>10661</v>
      </c>
      <c r="D10143" t="s">
        <v>3355</v>
      </c>
      <c r="E10143" s="99">
        <v>3745.51</v>
      </c>
      <c r="F10143">
        <v>470.11</v>
      </c>
      <c r="G10143" s="99">
        <v>4215.62</v>
      </c>
    </row>
    <row r="10144" spans="1:7" hidden="1" x14ac:dyDescent="0.2">
      <c r="A10144">
        <v>5111</v>
      </c>
      <c r="B10144" t="s">
        <v>3348</v>
      </c>
      <c r="C10144" t="s">
        <v>10662</v>
      </c>
      <c r="D10144" t="s">
        <v>3355</v>
      </c>
      <c r="E10144" s="99">
        <v>3309.76</v>
      </c>
      <c r="F10144">
        <v>415.64</v>
      </c>
      <c r="G10144" s="99">
        <v>3725.4</v>
      </c>
    </row>
    <row r="10145" spans="1:7" hidden="1" x14ac:dyDescent="0.2">
      <c r="A10145">
        <v>5111</v>
      </c>
      <c r="B10145" t="s">
        <v>3348</v>
      </c>
      <c r="C10145" t="s">
        <v>10663</v>
      </c>
      <c r="D10145" t="s">
        <v>3355</v>
      </c>
      <c r="E10145" s="99">
        <v>3309.76</v>
      </c>
      <c r="F10145">
        <v>415.64</v>
      </c>
      <c r="G10145" s="99">
        <v>3725.4</v>
      </c>
    </row>
    <row r="10146" spans="1:7" hidden="1" x14ac:dyDescent="0.2">
      <c r="A10146">
        <v>5111</v>
      </c>
      <c r="B10146" t="s">
        <v>3348</v>
      </c>
      <c r="C10146" t="s">
        <v>10664</v>
      </c>
      <c r="D10146" t="s">
        <v>3355</v>
      </c>
      <c r="E10146" s="99">
        <v>3745.51</v>
      </c>
      <c r="F10146">
        <v>89.71</v>
      </c>
      <c r="G10146" s="99">
        <v>3835.22</v>
      </c>
    </row>
    <row r="10147" spans="1:7" hidden="1" x14ac:dyDescent="0.2">
      <c r="A10147">
        <v>5111</v>
      </c>
      <c r="B10147" t="s">
        <v>3348</v>
      </c>
      <c r="C10147" t="s">
        <v>10665</v>
      </c>
      <c r="D10147" t="s">
        <v>3355</v>
      </c>
      <c r="E10147" s="99">
        <v>3309.76</v>
      </c>
      <c r="F10147">
        <v>415.64</v>
      </c>
      <c r="G10147" s="99">
        <v>3725.4</v>
      </c>
    </row>
    <row r="10148" spans="1:7" hidden="1" x14ac:dyDescent="0.2">
      <c r="A10148">
        <v>5111</v>
      </c>
      <c r="B10148" t="s">
        <v>3348</v>
      </c>
      <c r="C10148" t="s">
        <v>10666</v>
      </c>
      <c r="D10148" t="s">
        <v>3355</v>
      </c>
      <c r="E10148" s="99">
        <v>3309.76</v>
      </c>
      <c r="F10148">
        <v>35.24</v>
      </c>
      <c r="G10148" s="99">
        <v>3345</v>
      </c>
    </row>
    <row r="10149" spans="1:7" hidden="1" x14ac:dyDescent="0.2">
      <c r="A10149">
        <v>5111</v>
      </c>
      <c r="B10149" t="s">
        <v>3348</v>
      </c>
      <c r="C10149" t="s">
        <v>10667</v>
      </c>
      <c r="D10149" t="s">
        <v>3365</v>
      </c>
      <c r="E10149" s="99">
        <v>-1039.18</v>
      </c>
      <c r="F10149">
        <v>0</v>
      </c>
      <c r="G10149" s="99">
        <v>-1039.18</v>
      </c>
    </row>
    <row r="10150" spans="1:7" hidden="1" x14ac:dyDescent="0.2">
      <c r="A10150">
        <v>5111</v>
      </c>
      <c r="B10150" t="s">
        <v>3348</v>
      </c>
      <c r="C10150" t="s">
        <v>10668</v>
      </c>
      <c r="D10150" t="s">
        <v>3355</v>
      </c>
      <c r="E10150" s="99">
        <v>3309.76</v>
      </c>
      <c r="F10150">
        <v>35.24</v>
      </c>
      <c r="G10150" s="99">
        <v>3345</v>
      </c>
    </row>
    <row r="10151" spans="1:7" hidden="1" x14ac:dyDescent="0.2">
      <c r="A10151">
        <v>5111</v>
      </c>
      <c r="B10151" t="s">
        <v>3348</v>
      </c>
      <c r="C10151" t="s">
        <v>10669</v>
      </c>
      <c r="D10151" t="s">
        <v>3355</v>
      </c>
      <c r="E10151" s="99">
        <v>3309.76</v>
      </c>
      <c r="F10151">
        <v>35.24</v>
      </c>
      <c r="G10151" s="99">
        <v>3345</v>
      </c>
    </row>
    <row r="10152" spans="1:7" hidden="1" x14ac:dyDescent="0.2">
      <c r="A10152">
        <v>5111</v>
      </c>
      <c r="B10152" t="s">
        <v>3348</v>
      </c>
      <c r="C10152" t="s">
        <v>10670</v>
      </c>
      <c r="D10152" t="s">
        <v>3355</v>
      </c>
      <c r="E10152" s="99">
        <v>2984.71</v>
      </c>
      <c r="F10152">
        <v>375.01</v>
      </c>
      <c r="G10152" s="99">
        <v>3359.72</v>
      </c>
    </row>
    <row r="10153" spans="1:7" hidden="1" x14ac:dyDescent="0.2">
      <c r="A10153">
        <v>5111</v>
      </c>
      <c r="B10153" t="s">
        <v>3348</v>
      </c>
      <c r="C10153" t="s">
        <v>10671</v>
      </c>
      <c r="D10153" t="s">
        <v>3355</v>
      </c>
      <c r="E10153" s="99">
        <v>2984.71</v>
      </c>
      <c r="F10153">
        <v>375.01</v>
      </c>
      <c r="G10153" s="99">
        <v>3359.72</v>
      </c>
    </row>
    <row r="10154" spans="1:7" hidden="1" x14ac:dyDescent="0.2">
      <c r="A10154">
        <v>5111</v>
      </c>
      <c r="B10154" t="s">
        <v>3348</v>
      </c>
      <c r="C10154" t="s">
        <v>10672</v>
      </c>
      <c r="D10154" t="s">
        <v>3355</v>
      </c>
      <c r="E10154" s="99">
        <v>2984.71</v>
      </c>
      <c r="F10154">
        <v>375.01</v>
      </c>
      <c r="G10154" s="99">
        <v>3359.72</v>
      </c>
    </row>
    <row r="10155" spans="1:7" hidden="1" x14ac:dyDescent="0.2">
      <c r="A10155" t="s">
        <v>3376</v>
      </c>
      <c r="B10155" t="s">
        <v>3348</v>
      </c>
      <c r="C10155" t="s">
        <v>10673</v>
      </c>
      <c r="D10155">
        <f>-5111-10</f>
        <v>-5121</v>
      </c>
      <c r="E10155" s="99">
        <v>2984.71</v>
      </c>
      <c r="F10155">
        <v>375.01</v>
      </c>
      <c r="G10155" s="99">
        <v>3359.72</v>
      </c>
    </row>
    <row r="10156" spans="1:7" hidden="1" x14ac:dyDescent="0.2">
      <c r="A10156">
        <v>5111</v>
      </c>
      <c r="B10156" t="s">
        <v>3348</v>
      </c>
      <c r="C10156" t="s">
        <v>10674</v>
      </c>
      <c r="D10156" t="s">
        <v>3355</v>
      </c>
      <c r="E10156" s="99">
        <v>2984.71</v>
      </c>
      <c r="F10156">
        <v>375.01</v>
      </c>
      <c r="G10156" s="99">
        <v>3359.72</v>
      </c>
    </row>
    <row r="10157" spans="1:7" hidden="1" x14ac:dyDescent="0.2">
      <c r="A10157">
        <v>5111</v>
      </c>
      <c r="B10157" t="s">
        <v>3348</v>
      </c>
      <c r="C10157" t="s">
        <v>10675</v>
      </c>
      <c r="D10157" t="s">
        <v>3355</v>
      </c>
      <c r="E10157" s="99">
        <v>2984.71</v>
      </c>
      <c r="F10157">
        <v>375.01</v>
      </c>
      <c r="G10157" s="99">
        <v>3359.72</v>
      </c>
    </row>
    <row r="10158" spans="1:7" hidden="1" x14ac:dyDescent="0.2">
      <c r="A10158">
        <v>5111</v>
      </c>
      <c r="B10158" t="s">
        <v>3348</v>
      </c>
      <c r="C10158" t="s">
        <v>10676</v>
      </c>
      <c r="D10158" t="s">
        <v>3355</v>
      </c>
      <c r="E10158" s="99">
        <v>2984.71</v>
      </c>
      <c r="F10158">
        <v>375.01</v>
      </c>
      <c r="G10158" s="99">
        <v>3359.72</v>
      </c>
    </row>
    <row r="10159" spans="1:7" hidden="1" x14ac:dyDescent="0.2">
      <c r="A10159">
        <v>5111</v>
      </c>
      <c r="B10159" t="s">
        <v>3348</v>
      </c>
      <c r="C10159" t="s">
        <v>10677</v>
      </c>
      <c r="D10159" t="s">
        <v>3355</v>
      </c>
      <c r="E10159" s="99">
        <v>2984.71</v>
      </c>
      <c r="F10159">
        <v>375.01</v>
      </c>
      <c r="G10159" s="99">
        <v>3359.72</v>
      </c>
    </row>
    <row r="10160" spans="1:7" hidden="1" x14ac:dyDescent="0.2">
      <c r="A10160">
        <v>5111</v>
      </c>
      <c r="B10160" t="s">
        <v>3348</v>
      </c>
      <c r="C10160" t="s">
        <v>10678</v>
      </c>
      <c r="D10160" t="s">
        <v>3355</v>
      </c>
      <c r="E10160" s="99">
        <v>2984.71</v>
      </c>
      <c r="F10160">
        <v>375.01</v>
      </c>
      <c r="G10160" s="99">
        <v>3359.72</v>
      </c>
    </row>
    <row r="10161" spans="1:7" hidden="1" x14ac:dyDescent="0.2">
      <c r="A10161">
        <v>5111</v>
      </c>
      <c r="B10161" t="s">
        <v>3348</v>
      </c>
      <c r="C10161" t="s">
        <v>10679</v>
      </c>
      <c r="D10161" t="s">
        <v>3355</v>
      </c>
      <c r="E10161" s="99">
        <v>2984.71</v>
      </c>
      <c r="F10161">
        <v>375.01</v>
      </c>
      <c r="G10161" s="99">
        <v>3359.72</v>
      </c>
    </row>
    <row r="10162" spans="1:7" hidden="1" x14ac:dyDescent="0.2">
      <c r="A10162">
        <v>5111</v>
      </c>
      <c r="B10162" t="s">
        <v>3348</v>
      </c>
      <c r="C10162" t="s">
        <v>10680</v>
      </c>
      <c r="D10162" t="s">
        <v>3355</v>
      </c>
      <c r="E10162" s="99">
        <v>2984.71</v>
      </c>
      <c r="F10162">
        <v>375.01</v>
      </c>
      <c r="G10162" s="99">
        <v>3359.72</v>
      </c>
    </row>
    <row r="10163" spans="1:7" hidden="1" x14ac:dyDescent="0.2">
      <c r="A10163">
        <v>5111</v>
      </c>
      <c r="B10163" t="s">
        <v>3348</v>
      </c>
      <c r="C10163" t="s">
        <v>10681</v>
      </c>
      <c r="D10163" t="s">
        <v>3355</v>
      </c>
      <c r="E10163" s="99">
        <v>3309.76</v>
      </c>
      <c r="F10163">
        <v>415.64</v>
      </c>
      <c r="G10163" s="99">
        <v>3725.4</v>
      </c>
    </row>
    <row r="10164" spans="1:7" hidden="1" x14ac:dyDescent="0.2">
      <c r="A10164" t="s">
        <v>357</v>
      </c>
    </row>
    <row r="10165" spans="1:7" hidden="1" x14ac:dyDescent="0.2"/>
    <row r="10166" spans="1:7" hidden="1" x14ac:dyDescent="0.2"/>
    <row r="10167" spans="1:7" hidden="1" x14ac:dyDescent="0.2"/>
    <row r="10168" spans="1:7" hidden="1" x14ac:dyDescent="0.2">
      <c r="A10168" t="s">
        <v>2523</v>
      </c>
      <c r="C10168" t="s">
        <v>2832</v>
      </c>
      <c r="D10168" t="s">
        <v>2833</v>
      </c>
      <c r="E10168" t="s">
        <v>2834</v>
      </c>
      <c r="F10168" t="s">
        <v>2835</v>
      </c>
      <c r="G10168" t="s">
        <v>2836</v>
      </c>
    </row>
    <row r="10169" spans="1:7" hidden="1" x14ac:dyDescent="0.2">
      <c r="C10169" t="s">
        <v>2837</v>
      </c>
      <c r="D10169" t="s">
        <v>2838</v>
      </c>
      <c r="E10169" s="100">
        <v>43344</v>
      </c>
      <c r="F10169" t="s">
        <v>2839</v>
      </c>
      <c r="G10169" t="s">
        <v>10682</v>
      </c>
    </row>
    <row r="10170" spans="1:7" hidden="1" x14ac:dyDescent="0.2"/>
    <row r="10171" spans="1:7" hidden="1" x14ac:dyDescent="0.2">
      <c r="B10171" t="s">
        <v>2841</v>
      </c>
    </row>
    <row r="10172" spans="1:7" hidden="1" x14ac:dyDescent="0.2">
      <c r="A10172" t="s">
        <v>2842</v>
      </c>
      <c r="B10172" t="s">
        <v>2843</v>
      </c>
      <c r="C10172" t="s">
        <v>2844</v>
      </c>
    </row>
    <row r="10173" spans="1:7" hidden="1" x14ac:dyDescent="0.2"/>
    <row r="10174" spans="1:7" hidden="1" x14ac:dyDescent="0.2">
      <c r="B10174" t="s">
        <v>2845</v>
      </c>
      <c r="C10174" t="s">
        <v>2846</v>
      </c>
    </row>
    <row r="10175" spans="1:7" hidden="1" x14ac:dyDescent="0.2">
      <c r="B10175" t="s">
        <v>2847</v>
      </c>
      <c r="C10175" t="s">
        <v>2848</v>
      </c>
      <c r="D10175" t="s">
        <v>2849</v>
      </c>
      <c r="E10175" t="s">
        <v>2850</v>
      </c>
    </row>
    <row r="10176" spans="1:7" hidden="1" x14ac:dyDescent="0.2"/>
    <row r="10177" spans="1:7" hidden="1" x14ac:dyDescent="0.2"/>
    <row r="10178" spans="1:7" hidden="1" x14ac:dyDescent="0.2">
      <c r="A10178" t="s">
        <v>2851</v>
      </c>
      <c r="B10178" t="s">
        <v>2852</v>
      </c>
      <c r="C10178" t="s">
        <v>2853</v>
      </c>
      <c r="E10178" t="s">
        <v>2854</v>
      </c>
      <c r="F10178" t="s">
        <v>2855</v>
      </c>
      <c r="G10178" t="s">
        <v>2856</v>
      </c>
    </row>
    <row r="10179" spans="1:7" hidden="1" x14ac:dyDescent="0.2">
      <c r="A10179" t="s">
        <v>2857</v>
      </c>
      <c r="B10179" t="s">
        <v>2858</v>
      </c>
      <c r="C10179" t="s">
        <v>2859</v>
      </c>
      <c r="D10179" t="s">
        <v>2860</v>
      </c>
      <c r="E10179" t="s">
        <v>2861</v>
      </c>
      <c r="F10179" t="s">
        <v>2861</v>
      </c>
      <c r="G10179" t="s">
        <v>2861</v>
      </c>
    </row>
    <row r="10180" spans="1:7" hidden="1" x14ac:dyDescent="0.2">
      <c r="A10180">
        <v>5111</v>
      </c>
      <c r="B10180" t="s">
        <v>3348</v>
      </c>
      <c r="C10180" t="s">
        <v>10683</v>
      </c>
      <c r="D10180" t="s">
        <v>3355</v>
      </c>
      <c r="E10180" s="99">
        <v>2984.71</v>
      </c>
      <c r="F10180">
        <v>375.01</v>
      </c>
      <c r="G10180" s="99">
        <v>3359.72</v>
      </c>
    </row>
    <row r="10181" spans="1:7" hidden="1" x14ac:dyDescent="0.2">
      <c r="A10181">
        <v>5111</v>
      </c>
      <c r="B10181" t="s">
        <v>3348</v>
      </c>
      <c r="C10181" t="s">
        <v>10684</v>
      </c>
      <c r="D10181" t="s">
        <v>3355</v>
      </c>
      <c r="E10181" s="99">
        <v>2984.71</v>
      </c>
      <c r="F10181">
        <v>375.01</v>
      </c>
      <c r="G10181" s="99">
        <v>3359.72</v>
      </c>
    </row>
    <row r="10182" spans="1:7" hidden="1" x14ac:dyDescent="0.2">
      <c r="A10182">
        <v>5111</v>
      </c>
      <c r="B10182" t="s">
        <v>3348</v>
      </c>
      <c r="C10182" t="s">
        <v>10685</v>
      </c>
      <c r="D10182" t="s">
        <v>3355</v>
      </c>
      <c r="E10182" s="99">
        <v>2984.71</v>
      </c>
      <c r="F10182">
        <v>375.01</v>
      </c>
      <c r="G10182" s="99">
        <v>3359.72</v>
      </c>
    </row>
    <row r="10183" spans="1:7" hidden="1" x14ac:dyDescent="0.2">
      <c r="A10183">
        <v>5111</v>
      </c>
      <c r="B10183" t="s">
        <v>3348</v>
      </c>
      <c r="C10183" t="s">
        <v>10686</v>
      </c>
      <c r="D10183" t="s">
        <v>3355</v>
      </c>
      <c r="E10183" s="99">
        <v>2984.71</v>
      </c>
      <c r="F10183">
        <v>375.01</v>
      </c>
      <c r="G10183" s="99">
        <v>3359.72</v>
      </c>
    </row>
    <row r="10184" spans="1:7" hidden="1" x14ac:dyDescent="0.2">
      <c r="A10184">
        <v>5111</v>
      </c>
      <c r="B10184" t="s">
        <v>3348</v>
      </c>
      <c r="C10184" t="s">
        <v>10687</v>
      </c>
      <c r="D10184" t="s">
        <v>3355</v>
      </c>
      <c r="E10184" s="99">
        <v>2984.71</v>
      </c>
      <c r="F10184">
        <v>375.01</v>
      </c>
      <c r="G10184" s="99">
        <v>3359.72</v>
      </c>
    </row>
    <row r="10185" spans="1:7" hidden="1" x14ac:dyDescent="0.2">
      <c r="A10185">
        <v>5111</v>
      </c>
      <c r="B10185" t="s">
        <v>3348</v>
      </c>
      <c r="C10185" t="s">
        <v>10688</v>
      </c>
      <c r="D10185" t="s">
        <v>3355</v>
      </c>
      <c r="E10185" s="99">
        <v>2984.71</v>
      </c>
      <c r="F10185">
        <v>375.01</v>
      </c>
      <c r="G10185" s="99">
        <v>3359.72</v>
      </c>
    </row>
    <row r="10186" spans="1:7" hidden="1" x14ac:dyDescent="0.2">
      <c r="A10186">
        <v>5111</v>
      </c>
      <c r="B10186" t="s">
        <v>3348</v>
      </c>
      <c r="C10186" t="s">
        <v>10689</v>
      </c>
      <c r="D10186" t="s">
        <v>3355</v>
      </c>
      <c r="E10186" s="99">
        <v>2984.71</v>
      </c>
      <c r="F10186">
        <v>375.01</v>
      </c>
      <c r="G10186" s="99">
        <v>3359.72</v>
      </c>
    </row>
    <row r="10187" spans="1:7" hidden="1" x14ac:dyDescent="0.2">
      <c r="A10187">
        <v>5111</v>
      </c>
      <c r="B10187" t="s">
        <v>3348</v>
      </c>
      <c r="C10187" t="s">
        <v>10690</v>
      </c>
      <c r="D10187" t="s">
        <v>3355</v>
      </c>
      <c r="E10187" s="99">
        <v>2548.96</v>
      </c>
      <c r="F10187">
        <v>320.54000000000002</v>
      </c>
      <c r="G10187" s="99">
        <v>2869.5</v>
      </c>
    </row>
    <row r="10188" spans="1:7" hidden="1" x14ac:dyDescent="0.2">
      <c r="A10188">
        <v>5111</v>
      </c>
      <c r="B10188" t="s">
        <v>3348</v>
      </c>
      <c r="C10188" t="s">
        <v>10691</v>
      </c>
      <c r="D10188" t="s">
        <v>3355</v>
      </c>
      <c r="E10188" s="99">
        <v>2984.71</v>
      </c>
      <c r="F10188">
        <v>375.01</v>
      </c>
      <c r="G10188" s="99">
        <v>3359.72</v>
      </c>
    </row>
    <row r="10189" spans="1:7" hidden="1" x14ac:dyDescent="0.2">
      <c r="A10189">
        <v>5111</v>
      </c>
      <c r="B10189" t="s">
        <v>3348</v>
      </c>
      <c r="C10189" t="s">
        <v>10692</v>
      </c>
      <c r="D10189" t="s">
        <v>3355</v>
      </c>
      <c r="E10189" s="99">
        <v>2984.71</v>
      </c>
      <c r="F10189">
        <v>375.01</v>
      </c>
      <c r="G10189" s="99">
        <v>3359.72</v>
      </c>
    </row>
    <row r="10190" spans="1:7" hidden="1" x14ac:dyDescent="0.2">
      <c r="A10190">
        <v>5111</v>
      </c>
      <c r="B10190" t="s">
        <v>3348</v>
      </c>
      <c r="C10190" t="s">
        <v>10693</v>
      </c>
      <c r="D10190" t="s">
        <v>3355</v>
      </c>
      <c r="E10190" s="99">
        <v>2984.71</v>
      </c>
      <c r="F10190">
        <v>375.01</v>
      </c>
      <c r="G10190" s="99">
        <v>3359.72</v>
      </c>
    </row>
    <row r="10191" spans="1:7" hidden="1" x14ac:dyDescent="0.2">
      <c r="A10191">
        <v>5111</v>
      </c>
      <c r="B10191" t="s">
        <v>3348</v>
      </c>
      <c r="C10191" t="s">
        <v>10694</v>
      </c>
      <c r="D10191" t="s">
        <v>3355</v>
      </c>
      <c r="E10191" s="99">
        <v>2984.71</v>
      </c>
      <c r="F10191">
        <v>375.01</v>
      </c>
      <c r="G10191" s="99">
        <v>3359.72</v>
      </c>
    </row>
    <row r="10192" spans="1:7" hidden="1" x14ac:dyDescent="0.2">
      <c r="A10192">
        <v>5111</v>
      </c>
      <c r="B10192" t="s">
        <v>3348</v>
      </c>
      <c r="C10192" t="s">
        <v>10695</v>
      </c>
      <c r="D10192" t="s">
        <v>3355</v>
      </c>
      <c r="E10192" s="99">
        <v>2984.71</v>
      </c>
      <c r="F10192">
        <v>375.01</v>
      </c>
      <c r="G10192" s="99">
        <v>3359.72</v>
      </c>
    </row>
    <row r="10193" spans="1:7" hidden="1" x14ac:dyDescent="0.2">
      <c r="A10193">
        <v>5111</v>
      </c>
      <c r="B10193" t="s">
        <v>3348</v>
      </c>
      <c r="C10193" t="s">
        <v>10696</v>
      </c>
      <c r="D10193" t="s">
        <v>3355</v>
      </c>
      <c r="E10193" s="99">
        <v>2548.96</v>
      </c>
      <c r="F10193">
        <v>320.54000000000002</v>
      </c>
      <c r="G10193" s="99">
        <v>2869.5</v>
      </c>
    </row>
    <row r="10194" spans="1:7" hidden="1" x14ac:dyDescent="0.2">
      <c r="A10194">
        <v>5111</v>
      </c>
      <c r="B10194" t="s">
        <v>3348</v>
      </c>
      <c r="C10194" t="s">
        <v>10697</v>
      </c>
      <c r="D10194" t="s">
        <v>3355</v>
      </c>
      <c r="E10194" s="99">
        <v>2984.71</v>
      </c>
      <c r="F10194">
        <v>375.01</v>
      </c>
      <c r="G10194" s="99">
        <v>3359.72</v>
      </c>
    </row>
    <row r="10195" spans="1:7" hidden="1" x14ac:dyDescent="0.2">
      <c r="A10195">
        <v>5111</v>
      </c>
      <c r="B10195" t="s">
        <v>3348</v>
      </c>
      <c r="C10195" t="s">
        <v>10698</v>
      </c>
      <c r="D10195" t="s">
        <v>3355</v>
      </c>
      <c r="E10195" s="99">
        <v>2984.71</v>
      </c>
      <c r="F10195">
        <v>375.01</v>
      </c>
      <c r="G10195" s="99">
        <v>3359.72</v>
      </c>
    </row>
    <row r="10196" spans="1:7" hidden="1" x14ac:dyDescent="0.2">
      <c r="A10196">
        <v>5111</v>
      </c>
      <c r="B10196" t="s">
        <v>3348</v>
      </c>
      <c r="C10196" t="s">
        <v>10699</v>
      </c>
      <c r="D10196" t="s">
        <v>3355</v>
      </c>
      <c r="E10196" s="99">
        <v>3309.76</v>
      </c>
      <c r="F10196">
        <v>415.64</v>
      </c>
      <c r="G10196" s="99">
        <v>3725.4</v>
      </c>
    </row>
    <row r="10197" spans="1:7" hidden="1" x14ac:dyDescent="0.2">
      <c r="A10197">
        <v>5111</v>
      </c>
      <c r="B10197" t="s">
        <v>3348</v>
      </c>
      <c r="C10197" t="s">
        <v>10700</v>
      </c>
      <c r="D10197" t="s">
        <v>3355</v>
      </c>
      <c r="E10197" s="99">
        <v>2984.71</v>
      </c>
      <c r="F10197">
        <v>375.01</v>
      </c>
      <c r="G10197" s="99">
        <v>3359.72</v>
      </c>
    </row>
    <row r="10198" spans="1:7" hidden="1" x14ac:dyDescent="0.2">
      <c r="A10198">
        <v>5111</v>
      </c>
      <c r="B10198" t="s">
        <v>3348</v>
      </c>
      <c r="C10198" t="s">
        <v>10701</v>
      </c>
      <c r="D10198" t="s">
        <v>3355</v>
      </c>
      <c r="E10198" s="99">
        <v>2548.96</v>
      </c>
      <c r="F10198">
        <v>320.54000000000002</v>
      </c>
      <c r="G10198" s="99">
        <v>2869.5</v>
      </c>
    </row>
    <row r="10199" spans="1:7" hidden="1" x14ac:dyDescent="0.2">
      <c r="A10199">
        <v>5111</v>
      </c>
      <c r="B10199" t="s">
        <v>3348</v>
      </c>
      <c r="C10199" t="s">
        <v>10702</v>
      </c>
      <c r="D10199" t="s">
        <v>3355</v>
      </c>
      <c r="E10199" s="99">
        <v>3309.76</v>
      </c>
      <c r="F10199">
        <v>415.64</v>
      </c>
      <c r="G10199" s="99">
        <v>3725.4</v>
      </c>
    </row>
    <row r="10200" spans="1:7" hidden="1" x14ac:dyDescent="0.2">
      <c r="A10200">
        <v>5111</v>
      </c>
      <c r="B10200" t="s">
        <v>3348</v>
      </c>
      <c r="C10200" t="s">
        <v>10703</v>
      </c>
      <c r="D10200" t="s">
        <v>3355</v>
      </c>
      <c r="E10200" s="99">
        <v>2984.71</v>
      </c>
      <c r="F10200">
        <v>375.01</v>
      </c>
      <c r="G10200" s="99">
        <v>3359.72</v>
      </c>
    </row>
    <row r="10201" spans="1:7" hidden="1" x14ac:dyDescent="0.2">
      <c r="A10201">
        <v>5111</v>
      </c>
      <c r="B10201" t="s">
        <v>3348</v>
      </c>
      <c r="C10201" t="s">
        <v>10704</v>
      </c>
      <c r="D10201" t="s">
        <v>3355</v>
      </c>
      <c r="E10201" s="99">
        <v>2984.71</v>
      </c>
      <c r="F10201">
        <v>375.01</v>
      </c>
      <c r="G10201" s="99">
        <v>3359.72</v>
      </c>
    </row>
    <row r="10202" spans="1:7" hidden="1" x14ac:dyDescent="0.2">
      <c r="A10202">
        <v>5111</v>
      </c>
      <c r="B10202" t="s">
        <v>3348</v>
      </c>
      <c r="C10202" t="s">
        <v>10705</v>
      </c>
      <c r="D10202" t="s">
        <v>3355</v>
      </c>
      <c r="E10202" s="99">
        <v>2548.96</v>
      </c>
      <c r="F10202">
        <v>320.54000000000002</v>
      </c>
      <c r="G10202" s="99">
        <v>2869.5</v>
      </c>
    </row>
    <row r="10203" spans="1:7" hidden="1" x14ac:dyDescent="0.2">
      <c r="A10203">
        <v>5111</v>
      </c>
      <c r="B10203" t="s">
        <v>3348</v>
      </c>
      <c r="C10203" t="s">
        <v>10706</v>
      </c>
      <c r="D10203" t="s">
        <v>3355</v>
      </c>
      <c r="E10203" s="99">
        <v>2984.71</v>
      </c>
      <c r="F10203">
        <v>375.01</v>
      </c>
      <c r="G10203" s="99">
        <v>3359.72</v>
      </c>
    </row>
    <row r="10204" spans="1:7" hidden="1" x14ac:dyDescent="0.2">
      <c r="A10204">
        <v>5111</v>
      </c>
      <c r="B10204" t="s">
        <v>3348</v>
      </c>
      <c r="C10204" t="s">
        <v>10707</v>
      </c>
      <c r="D10204" t="s">
        <v>3355</v>
      </c>
      <c r="E10204" s="99">
        <v>2984.71</v>
      </c>
      <c r="F10204">
        <v>375.01</v>
      </c>
      <c r="G10204" s="99">
        <v>3359.72</v>
      </c>
    </row>
    <row r="10205" spans="1:7" hidden="1" x14ac:dyDescent="0.2">
      <c r="A10205">
        <v>5111</v>
      </c>
      <c r="B10205" t="s">
        <v>3348</v>
      </c>
      <c r="C10205" t="s">
        <v>10708</v>
      </c>
      <c r="D10205" t="s">
        <v>3355</v>
      </c>
      <c r="E10205" s="99">
        <v>2984.71</v>
      </c>
      <c r="F10205">
        <v>375.01</v>
      </c>
      <c r="G10205" s="99">
        <v>3359.72</v>
      </c>
    </row>
    <row r="10206" spans="1:7" hidden="1" x14ac:dyDescent="0.2">
      <c r="A10206">
        <v>5111</v>
      </c>
      <c r="B10206" t="s">
        <v>3348</v>
      </c>
      <c r="C10206" t="s">
        <v>10709</v>
      </c>
      <c r="D10206" t="s">
        <v>3355</v>
      </c>
      <c r="E10206" s="99">
        <v>2984.71</v>
      </c>
      <c r="F10206">
        <v>375.01</v>
      </c>
      <c r="G10206" s="99">
        <v>3359.72</v>
      </c>
    </row>
    <row r="10207" spans="1:7" hidden="1" x14ac:dyDescent="0.2">
      <c r="A10207">
        <v>5111</v>
      </c>
      <c r="B10207" t="s">
        <v>3348</v>
      </c>
      <c r="C10207" t="s">
        <v>10710</v>
      </c>
      <c r="D10207" t="s">
        <v>3355</v>
      </c>
      <c r="E10207" s="99">
        <v>2548.96</v>
      </c>
      <c r="F10207">
        <v>320.54000000000002</v>
      </c>
      <c r="G10207" s="99">
        <v>2869.5</v>
      </c>
    </row>
    <row r="10208" spans="1:7" hidden="1" x14ac:dyDescent="0.2">
      <c r="A10208">
        <v>5111</v>
      </c>
      <c r="B10208" t="s">
        <v>3348</v>
      </c>
      <c r="C10208" t="s">
        <v>10711</v>
      </c>
      <c r="D10208" t="s">
        <v>3355</v>
      </c>
      <c r="E10208" s="99">
        <v>2984.71</v>
      </c>
      <c r="F10208">
        <v>375.01</v>
      </c>
      <c r="G10208" s="99">
        <v>3359.72</v>
      </c>
    </row>
    <row r="10209" spans="1:7" hidden="1" x14ac:dyDescent="0.2">
      <c r="A10209">
        <v>5111</v>
      </c>
      <c r="B10209" t="s">
        <v>3348</v>
      </c>
      <c r="C10209" t="s">
        <v>10712</v>
      </c>
      <c r="D10209" t="s">
        <v>3355</v>
      </c>
      <c r="E10209" s="99">
        <v>2548.96</v>
      </c>
      <c r="F10209">
        <v>320.54000000000002</v>
      </c>
      <c r="G10209" s="99">
        <v>2869.5</v>
      </c>
    </row>
    <row r="10210" spans="1:7" hidden="1" x14ac:dyDescent="0.2">
      <c r="A10210">
        <v>5111</v>
      </c>
      <c r="B10210" t="s">
        <v>3348</v>
      </c>
      <c r="C10210" t="s">
        <v>10713</v>
      </c>
      <c r="D10210" t="s">
        <v>3355</v>
      </c>
      <c r="E10210" s="99">
        <v>2984.71</v>
      </c>
      <c r="F10210">
        <v>375.01</v>
      </c>
      <c r="G10210" s="99">
        <v>3359.72</v>
      </c>
    </row>
    <row r="10211" spans="1:7" hidden="1" x14ac:dyDescent="0.2">
      <c r="A10211">
        <v>5111</v>
      </c>
      <c r="B10211" t="s">
        <v>3348</v>
      </c>
      <c r="C10211" t="s">
        <v>10714</v>
      </c>
      <c r="D10211" t="s">
        <v>3355</v>
      </c>
      <c r="E10211" s="99">
        <v>2984.71</v>
      </c>
      <c r="F10211">
        <v>375.01</v>
      </c>
      <c r="G10211" s="99">
        <v>3359.72</v>
      </c>
    </row>
    <row r="10212" spans="1:7" hidden="1" x14ac:dyDescent="0.2">
      <c r="A10212">
        <v>5111</v>
      </c>
      <c r="B10212" t="s">
        <v>3348</v>
      </c>
      <c r="C10212" t="s">
        <v>10715</v>
      </c>
      <c r="D10212" t="s">
        <v>3355</v>
      </c>
      <c r="E10212" s="99">
        <v>2984.71</v>
      </c>
      <c r="F10212">
        <v>375.01</v>
      </c>
      <c r="G10212" s="99">
        <v>3359.72</v>
      </c>
    </row>
    <row r="10213" spans="1:7" hidden="1" x14ac:dyDescent="0.2">
      <c r="A10213">
        <v>5111</v>
      </c>
      <c r="B10213" t="s">
        <v>3348</v>
      </c>
      <c r="C10213" t="s">
        <v>10716</v>
      </c>
      <c r="D10213" t="s">
        <v>3355</v>
      </c>
      <c r="E10213" s="99">
        <v>2984.71</v>
      </c>
      <c r="F10213">
        <v>375.01</v>
      </c>
      <c r="G10213" s="99">
        <v>3359.72</v>
      </c>
    </row>
    <row r="10214" spans="1:7" hidden="1" x14ac:dyDescent="0.2">
      <c r="A10214">
        <v>5111</v>
      </c>
      <c r="B10214" t="s">
        <v>3348</v>
      </c>
      <c r="C10214" t="s">
        <v>10717</v>
      </c>
      <c r="D10214" t="s">
        <v>3355</v>
      </c>
      <c r="E10214" s="99">
        <v>2984.71</v>
      </c>
      <c r="F10214">
        <v>375.01</v>
      </c>
      <c r="G10214" s="99">
        <v>3359.72</v>
      </c>
    </row>
    <row r="10215" spans="1:7" hidden="1" x14ac:dyDescent="0.2">
      <c r="A10215">
        <v>5111</v>
      </c>
      <c r="B10215" t="s">
        <v>3348</v>
      </c>
      <c r="C10215" t="s">
        <v>10718</v>
      </c>
      <c r="D10215" t="s">
        <v>3355</v>
      </c>
      <c r="E10215" s="99">
        <v>2984.71</v>
      </c>
      <c r="F10215">
        <v>375.01</v>
      </c>
      <c r="G10215" s="99">
        <v>3359.72</v>
      </c>
    </row>
    <row r="10216" spans="1:7" hidden="1" x14ac:dyDescent="0.2">
      <c r="A10216">
        <v>5111</v>
      </c>
      <c r="B10216" t="s">
        <v>3348</v>
      </c>
      <c r="C10216" t="s">
        <v>10719</v>
      </c>
      <c r="D10216" t="s">
        <v>3355</v>
      </c>
      <c r="E10216" s="99">
        <v>2548.96</v>
      </c>
      <c r="F10216">
        <v>320.54000000000002</v>
      </c>
      <c r="G10216" s="99">
        <v>2869.5</v>
      </c>
    </row>
    <row r="10217" spans="1:7" hidden="1" x14ac:dyDescent="0.2">
      <c r="A10217">
        <v>5111</v>
      </c>
      <c r="B10217" t="s">
        <v>3348</v>
      </c>
      <c r="C10217" t="s">
        <v>10720</v>
      </c>
      <c r="D10217" t="s">
        <v>3355</v>
      </c>
      <c r="E10217" s="99">
        <v>2548.96</v>
      </c>
      <c r="F10217">
        <v>320.54000000000002</v>
      </c>
      <c r="G10217" s="99">
        <v>2869.5</v>
      </c>
    </row>
    <row r="10218" spans="1:7" hidden="1" x14ac:dyDescent="0.2">
      <c r="A10218">
        <v>5111</v>
      </c>
      <c r="B10218" t="s">
        <v>3348</v>
      </c>
      <c r="C10218" t="s">
        <v>10721</v>
      </c>
      <c r="D10218" t="s">
        <v>3355</v>
      </c>
      <c r="E10218" s="99">
        <v>2548.96</v>
      </c>
      <c r="F10218">
        <v>320.54000000000002</v>
      </c>
      <c r="G10218" s="99">
        <v>2869.5</v>
      </c>
    </row>
    <row r="10219" spans="1:7" hidden="1" x14ac:dyDescent="0.2">
      <c r="A10219">
        <v>5111</v>
      </c>
      <c r="B10219" t="s">
        <v>3348</v>
      </c>
      <c r="C10219" t="s">
        <v>10722</v>
      </c>
      <c r="D10219" t="s">
        <v>3355</v>
      </c>
      <c r="E10219" s="99">
        <v>2984.71</v>
      </c>
      <c r="F10219">
        <v>375.01</v>
      </c>
      <c r="G10219" s="99">
        <v>3359.72</v>
      </c>
    </row>
    <row r="10220" spans="1:7" hidden="1" x14ac:dyDescent="0.2">
      <c r="A10220">
        <v>5111</v>
      </c>
      <c r="B10220" t="s">
        <v>3348</v>
      </c>
      <c r="C10220" t="s">
        <v>10723</v>
      </c>
      <c r="D10220" t="s">
        <v>3355</v>
      </c>
      <c r="E10220" s="99">
        <v>2548.96</v>
      </c>
      <c r="F10220">
        <v>320.54000000000002</v>
      </c>
      <c r="G10220" s="99">
        <v>2869.5</v>
      </c>
    </row>
    <row r="10221" spans="1:7" hidden="1" x14ac:dyDescent="0.2">
      <c r="A10221" t="s">
        <v>3376</v>
      </c>
      <c r="B10221" t="s">
        <v>3348</v>
      </c>
      <c r="C10221" t="s">
        <v>10724</v>
      </c>
      <c r="D10221">
        <f>-5111-10</f>
        <v>-5121</v>
      </c>
      <c r="E10221" s="99">
        <v>3309.76</v>
      </c>
      <c r="F10221">
        <v>415.64</v>
      </c>
      <c r="G10221" s="99">
        <v>3725.4</v>
      </c>
    </row>
    <row r="10222" spans="1:7" hidden="1" x14ac:dyDescent="0.2">
      <c r="A10222">
        <v>5111</v>
      </c>
      <c r="B10222" t="s">
        <v>3348</v>
      </c>
      <c r="C10222" t="s">
        <v>10725</v>
      </c>
      <c r="D10222" t="s">
        <v>3355</v>
      </c>
      <c r="E10222" s="99">
        <v>2984.71</v>
      </c>
      <c r="F10222">
        <v>375.01</v>
      </c>
      <c r="G10222" s="99">
        <v>3359.72</v>
      </c>
    </row>
    <row r="10223" spans="1:7" hidden="1" x14ac:dyDescent="0.2">
      <c r="A10223">
        <v>5111</v>
      </c>
      <c r="B10223" t="s">
        <v>3348</v>
      </c>
      <c r="C10223" t="s">
        <v>10726</v>
      </c>
      <c r="D10223" t="s">
        <v>3355</v>
      </c>
      <c r="E10223" s="99">
        <v>2984.71</v>
      </c>
      <c r="F10223">
        <v>375.01</v>
      </c>
      <c r="G10223" s="99">
        <v>3359.72</v>
      </c>
    </row>
    <row r="10224" spans="1:7" hidden="1" x14ac:dyDescent="0.2">
      <c r="A10224">
        <v>5111</v>
      </c>
      <c r="B10224" t="s">
        <v>3348</v>
      </c>
      <c r="C10224" t="s">
        <v>10727</v>
      </c>
      <c r="D10224" t="s">
        <v>3355</v>
      </c>
      <c r="E10224" s="99">
        <v>2548.96</v>
      </c>
      <c r="F10224">
        <v>320.54000000000002</v>
      </c>
      <c r="G10224" s="99">
        <v>2869.5</v>
      </c>
    </row>
    <row r="10225" spans="1:7" hidden="1" x14ac:dyDescent="0.2">
      <c r="A10225">
        <v>5111</v>
      </c>
      <c r="B10225" t="s">
        <v>3348</v>
      </c>
      <c r="C10225" t="s">
        <v>10728</v>
      </c>
      <c r="D10225" t="s">
        <v>3355</v>
      </c>
      <c r="E10225" s="99">
        <v>2548.96</v>
      </c>
      <c r="F10225">
        <v>320.54000000000002</v>
      </c>
      <c r="G10225" s="99">
        <v>2869.5</v>
      </c>
    </row>
    <row r="10226" spans="1:7" hidden="1" x14ac:dyDescent="0.2">
      <c r="A10226">
        <v>5111</v>
      </c>
      <c r="B10226" t="s">
        <v>3348</v>
      </c>
      <c r="C10226" t="s">
        <v>10729</v>
      </c>
      <c r="D10226" t="s">
        <v>3355</v>
      </c>
      <c r="E10226" s="99">
        <v>2984.71</v>
      </c>
      <c r="F10226">
        <v>375.01</v>
      </c>
      <c r="G10226" s="99">
        <v>3359.72</v>
      </c>
    </row>
    <row r="10227" spans="1:7" hidden="1" x14ac:dyDescent="0.2">
      <c r="A10227">
        <v>5111</v>
      </c>
      <c r="B10227" t="s">
        <v>3348</v>
      </c>
      <c r="C10227" t="s">
        <v>10730</v>
      </c>
      <c r="D10227" t="s">
        <v>3355</v>
      </c>
      <c r="E10227" s="99">
        <v>2984.71</v>
      </c>
      <c r="F10227">
        <v>375.01</v>
      </c>
      <c r="G10227" s="99">
        <v>3359.72</v>
      </c>
    </row>
    <row r="10228" spans="1:7" hidden="1" x14ac:dyDescent="0.2">
      <c r="A10228">
        <v>5111</v>
      </c>
      <c r="B10228" t="s">
        <v>3348</v>
      </c>
      <c r="C10228" t="s">
        <v>10731</v>
      </c>
      <c r="D10228" t="s">
        <v>3355</v>
      </c>
      <c r="E10228" s="99">
        <v>2984.71</v>
      </c>
      <c r="F10228">
        <v>-100.49</v>
      </c>
      <c r="G10228" s="99">
        <v>2884.22</v>
      </c>
    </row>
    <row r="10229" spans="1:7" hidden="1" x14ac:dyDescent="0.2">
      <c r="A10229">
        <v>5111</v>
      </c>
      <c r="B10229" t="s">
        <v>3348</v>
      </c>
      <c r="C10229" t="s">
        <v>10732</v>
      </c>
      <c r="D10229" t="s">
        <v>3355</v>
      </c>
      <c r="E10229" s="99">
        <v>2984.71</v>
      </c>
      <c r="F10229">
        <v>375.01</v>
      </c>
      <c r="G10229" s="99">
        <v>3359.72</v>
      </c>
    </row>
    <row r="10230" spans="1:7" hidden="1" x14ac:dyDescent="0.2">
      <c r="A10230" t="s">
        <v>357</v>
      </c>
    </row>
    <row r="10231" spans="1:7" hidden="1" x14ac:dyDescent="0.2"/>
    <row r="10232" spans="1:7" hidden="1" x14ac:dyDescent="0.2"/>
    <row r="10233" spans="1:7" hidden="1" x14ac:dyDescent="0.2"/>
    <row r="10234" spans="1:7" hidden="1" x14ac:dyDescent="0.2">
      <c r="A10234" t="s">
        <v>2523</v>
      </c>
      <c r="C10234" t="s">
        <v>2832</v>
      </c>
      <c r="D10234" t="s">
        <v>2833</v>
      </c>
      <c r="E10234" t="s">
        <v>2834</v>
      </c>
      <c r="F10234" t="s">
        <v>2835</v>
      </c>
      <c r="G10234" t="s">
        <v>2836</v>
      </c>
    </row>
    <row r="10235" spans="1:7" hidden="1" x14ac:dyDescent="0.2">
      <c r="C10235" t="s">
        <v>2837</v>
      </c>
      <c r="D10235" t="s">
        <v>2838</v>
      </c>
      <c r="E10235" s="100">
        <v>43344</v>
      </c>
      <c r="F10235" t="s">
        <v>2839</v>
      </c>
      <c r="G10235" t="s">
        <v>10733</v>
      </c>
    </row>
    <row r="10236" spans="1:7" hidden="1" x14ac:dyDescent="0.2"/>
    <row r="10237" spans="1:7" hidden="1" x14ac:dyDescent="0.2">
      <c r="B10237" t="s">
        <v>2841</v>
      </c>
    </row>
    <row r="10238" spans="1:7" hidden="1" x14ac:dyDescent="0.2">
      <c r="A10238" t="s">
        <v>2842</v>
      </c>
      <c r="B10238" t="s">
        <v>2843</v>
      </c>
      <c r="C10238" t="s">
        <v>2844</v>
      </c>
    </row>
    <row r="10239" spans="1:7" hidden="1" x14ac:dyDescent="0.2"/>
    <row r="10240" spans="1:7" hidden="1" x14ac:dyDescent="0.2">
      <c r="B10240" t="s">
        <v>2845</v>
      </c>
      <c r="C10240" t="s">
        <v>2846</v>
      </c>
    </row>
    <row r="10241" spans="1:7" hidden="1" x14ac:dyDescent="0.2">
      <c r="B10241" t="s">
        <v>2847</v>
      </c>
      <c r="C10241" t="s">
        <v>2848</v>
      </c>
      <c r="D10241" t="s">
        <v>2849</v>
      </c>
      <c r="E10241" t="s">
        <v>2850</v>
      </c>
    </row>
    <row r="10242" spans="1:7" hidden="1" x14ac:dyDescent="0.2"/>
    <row r="10243" spans="1:7" hidden="1" x14ac:dyDescent="0.2"/>
    <row r="10244" spans="1:7" hidden="1" x14ac:dyDescent="0.2">
      <c r="A10244" t="s">
        <v>2851</v>
      </c>
      <c r="B10244" t="s">
        <v>2852</v>
      </c>
      <c r="C10244" t="s">
        <v>2853</v>
      </c>
      <c r="E10244" t="s">
        <v>2854</v>
      </c>
      <c r="F10244" t="s">
        <v>2855</v>
      </c>
      <c r="G10244" t="s">
        <v>2856</v>
      </c>
    </row>
    <row r="10245" spans="1:7" hidden="1" x14ac:dyDescent="0.2">
      <c r="A10245" t="s">
        <v>2857</v>
      </c>
      <c r="B10245" t="s">
        <v>2858</v>
      </c>
      <c r="C10245" t="s">
        <v>2859</v>
      </c>
      <c r="D10245" t="s">
        <v>2860</v>
      </c>
      <c r="E10245" t="s">
        <v>2861</v>
      </c>
      <c r="F10245" t="s">
        <v>2861</v>
      </c>
      <c r="G10245" t="s">
        <v>2861</v>
      </c>
    </row>
    <row r="10246" spans="1:7" hidden="1" x14ac:dyDescent="0.2">
      <c r="A10246">
        <v>5111</v>
      </c>
      <c r="B10246" t="s">
        <v>3348</v>
      </c>
      <c r="C10246" t="s">
        <v>10734</v>
      </c>
      <c r="D10246" t="s">
        <v>3355</v>
      </c>
      <c r="E10246" s="99">
        <v>2984.71</v>
      </c>
      <c r="F10246">
        <v>375.01</v>
      </c>
      <c r="G10246" s="99">
        <v>3359.72</v>
      </c>
    </row>
    <row r="10247" spans="1:7" hidden="1" x14ac:dyDescent="0.2">
      <c r="A10247">
        <v>5111</v>
      </c>
      <c r="B10247" t="s">
        <v>3348</v>
      </c>
      <c r="C10247" t="s">
        <v>10735</v>
      </c>
      <c r="D10247" t="s">
        <v>3355</v>
      </c>
      <c r="E10247" s="99">
        <v>2984.71</v>
      </c>
      <c r="F10247">
        <v>375.01</v>
      </c>
      <c r="G10247" s="99">
        <v>3359.72</v>
      </c>
    </row>
    <row r="10248" spans="1:7" hidden="1" x14ac:dyDescent="0.2">
      <c r="A10248">
        <v>5111</v>
      </c>
      <c r="B10248" t="s">
        <v>3348</v>
      </c>
      <c r="C10248" t="s">
        <v>10736</v>
      </c>
      <c r="D10248" t="s">
        <v>3355</v>
      </c>
      <c r="E10248" s="99">
        <v>2548.96</v>
      </c>
      <c r="F10248">
        <v>320.54000000000002</v>
      </c>
      <c r="G10248" s="99">
        <v>2869.5</v>
      </c>
    </row>
    <row r="10249" spans="1:7" hidden="1" x14ac:dyDescent="0.2">
      <c r="A10249">
        <v>5111</v>
      </c>
      <c r="B10249" t="s">
        <v>3348</v>
      </c>
      <c r="C10249" t="s">
        <v>10737</v>
      </c>
      <c r="D10249" t="s">
        <v>3355</v>
      </c>
      <c r="E10249" s="99">
        <v>2984.71</v>
      </c>
      <c r="F10249">
        <v>375.01</v>
      </c>
      <c r="G10249" s="99">
        <v>3359.72</v>
      </c>
    </row>
    <row r="10250" spans="1:7" hidden="1" x14ac:dyDescent="0.2">
      <c r="A10250">
        <v>5111</v>
      </c>
      <c r="B10250" t="s">
        <v>3348</v>
      </c>
      <c r="C10250" t="s">
        <v>10738</v>
      </c>
      <c r="D10250" t="s">
        <v>3355</v>
      </c>
      <c r="E10250" s="99">
        <v>3309.76</v>
      </c>
      <c r="F10250">
        <v>415.64</v>
      </c>
      <c r="G10250" s="99">
        <v>3725.4</v>
      </c>
    </row>
    <row r="10251" spans="1:7" hidden="1" x14ac:dyDescent="0.2">
      <c r="A10251">
        <v>5111</v>
      </c>
      <c r="B10251" t="s">
        <v>3348</v>
      </c>
      <c r="C10251" t="s">
        <v>10739</v>
      </c>
      <c r="D10251" t="s">
        <v>3355</v>
      </c>
      <c r="E10251" s="99">
        <v>2548.96</v>
      </c>
      <c r="F10251">
        <v>320.54000000000002</v>
      </c>
      <c r="G10251" s="99">
        <v>2869.5</v>
      </c>
    </row>
    <row r="10252" spans="1:7" hidden="1" x14ac:dyDescent="0.2">
      <c r="A10252">
        <v>5111</v>
      </c>
      <c r="B10252" t="s">
        <v>3348</v>
      </c>
      <c r="C10252" t="s">
        <v>10740</v>
      </c>
      <c r="D10252" t="s">
        <v>3355</v>
      </c>
      <c r="E10252" s="99">
        <v>2548.96</v>
      </c>
      <c r="F10252">
        <v>320.54000000000002</v>
      </c>
      <c r="G10252" s="99">
        <v>2869.5</v>
      </c>
    </row>
    <row r="10253" spans="1:7" hidden="1" x14ac:dyDescent="0.2">
      <c r="A10253">
        <v>5111</v>
      </c>
      <c r="B10253" t="s">
        <v>3348</v>
      </c>
      <c r="C10253" t="s">
        <v>10741</v>
      </c>
      <c r="D10253" t="s">
        <v>3355</v>
      </c>
      <c r="E10253" s="99">
        <v>2548.96</v>
      </c>
      <c r="F10253">
        <v>320.54000000000002</v>
      </c>
      <c r="G10253" s="99">
        <v>2869.5</v>
      </c>
    </row>
    <row r="10254" spans="1:7" hidden="1" x14ac:dyDescent="0.2">
      <c r="A10254">
        <v>5111</v>
      </c>
      <c r="B10254" t="s">
        <v>3348</v>
      </c>
      <c r="C10254" t="s">
        <v>10742</v>
      </c>
      <c r="D10254" t="s">
        <v>3355</v>
      </c>
      <c r="E10254" s="99">
        <v>3309.76</v>
      </c>
      <c r="F10254">
        <v>415.64</v>
      </c>
      <c r="G10254" s="99">
        <v>3725.4</v>
      </c>
    </row>
    <row r="10255" spans="1:7" hidden="1" x14ac:dyDescent="0.2">
      <c r="A10255">
        <v>5111</v>
      </c>
      <c r="B10255" t="s">
        <v>3348</v>
      </c>
      <c r="C10255" t="s">
        <v>10743</v>
      </c>
      <c r="D10255" t="s">
        <v>3355</v>
      </c>
      <c r="E10255" s="99">
        <v>2984.71</v>
      </c>
      <c r="F10255">
        <v>375.01</v>
      </c>
      <c r="G10255" s="99">
        <v>3359.72</v>
      </c>
    </row>
    <row r="10256" spans="1:7" hidden="1" x14ac:dyDescent="0.2">
      <c r="A10256">
        <v>5111</v>
      </c>
      <c r="B10256" t="s">
        <v>3348</v>
      </c>
      <c r="C10256" t="s">
        <v>10744</v>
      </c>
      <c r="D10256" t="s">
        <v>3355</v>
      </c>
      <c r="E10256" s="99">
        <v>2984.71</v>
      </c>
      <c r="F10256">
        <v>375.01</v>
      </c>
      <c r="G10256" s="99">
        <v>3359.72</v>
      </c>
    </row>
    <row r="10257" spans="1:7" hidden="1" x14ac:dyDescent="0.2">
      <c r="A10257">
        <v>5111</v>
      </c>
      <c r="B10257" t="s">
        <v>3348</v>
      </c>
      <c r="C10257" t="s">
        <v>10745</v>
      </c>
      <c r="D10257" t="s">
        <v>3355</v>
      </c>
      <c r="E10257" s="99">
        <v>2984.71</v>
      </c>
      <c r="F10257">
        <v>375.01</v>
      </c>
      <c r="G10257" s="99">
        <v>3359.72</v>
      </c>
    </row>
    <row r="10258" spans="1:7" hidden="1" x14ac:dyDescent="0.2">
      <c r="A10258">
        <v>5111</v>
      </c>
      <c r="B10258" t="s">
        <v>3348</v>
      </c>
      <c r="C10258" t="s">
        <v>10746</v>
      </c>
      <c r="D10258" t="s">
        <v>3355</v>
      </c>
      <c r="E10258" s="99">
        <v>3745.51</v>
      </c>
      <c r="F10258">
        <v>470.11</v>
      </c>
      <c r="G10258" s="99">
        <v>4215.62</v>
      </c>
    </row>
    <row r="10259" spans="1:7" hidden="1" x14ac:dyDescent="0.2">
      <c r="A10259">
        <v>5111</v>
      </c>
      <c r="B10259" t="s">
        <v>3348</v>
      </c>
      <c r="C10259" t="s">
        <v>10747</v>
      </c>
      <c r="D10259" t="s">
        <v>3355</v>
      </c>
      <c r="E10259" s="99">
        <v>2548.96</v>
      </c>
      <c r="F10259">
        <v>320.54000000000002</v>
      </c>
      <c r="G10259" s="99">
        <v>2869.5</v>
      </c>
    </row>
    <row r="10260" spans="1:7" hidden="1" x14ac:dyDescent="0.2">
      <c r="A10260">
        <v>5111</v>
      </c>
      <c r="B10260" t="s">
        <v>3348</v>
      </c>
      <c r="C10260" t="s">
        <v>10748</v>
      </c>
      <c r="D10260" t="s">
        <v>3355</v>
      </c>
      <c r="E10260" s="99">
        <v>3309.76</v>
      </c>
      <c r="F10260">
        <v>415.64</v>
      </c>
      <c r="G10260" s="99">
        <v>3725.4</v>
      </c>
    </row>
    <row r="10261" spans="1:7" hidden="1" x14ac:dyDescent="0.2">
      <c r="A10261">
        <v>5111</v>
      </c>
      <c r="B10261" t="s">
        <v>3348</v>
      </c>
      <c r="C10261" t="s">
        <v>10749</v>
      </c>
      <c r="D10261" t="s">
        <v>3355</v>
      </c>
      <c r="E10261" s="99">
        <v>2150.13</v>
      </c>
      <c r="F10261">
        <v>270.69</v>
      </c>
      <c r="G10261" s="99">
        <v>2420.8200000000002</v>
      </c>
    </row>
    <row r="10262" spans="1:7" hidden="1" x14ac:dyDescent="0.2">
      <c r="A10262">
        <v>5111</v>
      </c>
      <c r="B10262" t="s">
        <v>3348</v>
      </c>
      <c r="C10262" t="s">
        <v>10750</v>
      </c>
      <c r="D10262" t="s">
        <v>3355</v>
      </c>
      <c r="E10262" s="99">
        <v>1315.52</v>
      </c>
      <c r="F10262">
        <v>166.36</v>
      </c>
      <c r="G10262" s="99">
        <v>1481.88</v>
      </c>
    </row>
    <row r="10263" spans="1:7" hidden="1" x14ac:dyDescent="0.2">
      <c r="A10263">
        <v>5111</v>
      </c>
      <c r="B10263" t="s">
        <v>3348</v>
      </c>
      <c r="C10263" t="s">
        <v>10751</v>
      </c>
      <c r="D10263" t="s">
        <v>3365</v>
      </c>
      <c r="E10263" s="99">
        <v>-1039.18</v>
      </c>
      <c r="F10263">
        <v>0</v>
      </c>
      <c r="G10263" s="99">
        <v>-1039.18</v>
      </c>
    </row>
    <row r="10264" spans="1:7" hidden="1" x14ac:dyDescent="0.2">
      <c r="A10264">
        <v>5111</v>
      </c>
      <c r="B10264" t="s">
        <v>3348</v>
      </c>
      <c r="C10264" t="s">
        <v>10752</v>
      </c>
      <c r="D10264" t="s">
        <v>3355</v>
      </c>
      <c r="E10264" s="99">
        <v>3309.76</v>
      </c>
      <c r="F10264">
        <v>415.64</v>
      </c>
      <c r="G10264" s="99">
        <v>3725.4</v>
      </c>
    </row>
    <row r="10265" spans="1:7" hidden="1" x14ac:dyDescent="0.2">
      <c r="A10265">
        <v>5111</v>
      </c>
      <c r="B10265" t="s">
        <v>3348</v>
      </c>
      <c r="C10265" t="s">
        <v>10753</v>
      </c>
      <c r="D10265" t="s">
        <v>3355</v>
      </c>
      <c r="E10265" s="99">
        <v>3745.51</v>
      </c>
      <c r="F10265">
        <v>470.11</v>
      </c>
      <c r="G10265" s="99">
        <v>4215.62</v>
      </c>
    </row>
    <row r="10266" spans="1:7" hidden="1" x14ac:dyDescent="0.2">
      <c r="A10266">
        <v>5111</v>
      </c>
      <c r="B10266" t="s">
        <v>3348</v>
      </c>
      <c r="C10266" t="s">
        <v>10754</v>
      </c>
      <c r="D10266" t="s">
        <v>3355</v>
      </c>
      <c r="E10266" s="99">
        <v>3745.51</v>
      </c>
      <c r="F10266">
        <v>470.11</v>
      </c>
      <c r="G10266" s="99">
        <v>4215.62</v>
      </c>
    </row>
    <row r="10267" spans="1:7" hidden="1" x14ac:dyDescent="0.2">
      <c r="A10267">
        <v>5111</v>
      </c>
      <c r="B10267" t="s">
        <v>3348</v>
      </c>
      <c r="C10267" t="s">
        <v>10755</v>
      </c>
      <c r="D10267" t="s">
        <v>3355</v>
      </c>
      <c r="E10267" s="99">
        <v>3745.51</v>
      </c>
      <c r="F10267">
        <v>470.11</v>
      </c>
      <c r="G10267" s="99">
        <v>4215.62</v>
      </c>
    </row>
    <row r="10268" spans="1:7" hidden="1" x14ac:dyDescent="0.2">
      <c r="A10268">
        <v>5111</v>
      </c>
      <c r="B10268" t="s">
        <v>3348</v>
      </c>
      <c r="C10268" t="s">
        <v>10756</v>
      </c>
      <c r="D10268" t="s">
        <v>3355</v>
      </c>
      <c r="E10268" s="99">
        <v>3745.51</v>
      </c>
      <c r="F10268">
        <v>470.11</v>
      </c>
      <c r="G10268" s="99">
        <v>4215.62</v>
      </c>
    </row>
    <row r="10269" spans="1:7" hidden="1" x14ac:dyDescent="0.2">
      <c r="A10269">
        <v>5111</v>
      </c>
      <c r="B10269" t="s">
        <v>3348</v>
      </c>
      <c r="C10269" t="s">
        <v>10757</v>
      </c>
      <c r="D10269" t="s">
        <v>3355</v>
      </c>
      <c r="E10269" s="99">
        <v>3309.76</v>
      </c>
      <c r="F10269">
        <v>415.64</v>
      </c>
      <c r="G10269" s="99">
        <v>3725.4</v>
      </c>
    </row>
    <row r="10270" spans="1:7" hidden="1" x14ac:dyDescent="0.2">
      <c r="A10270">
        <v>5111</v>
      </c>
      <c r="B10270" t="s">
        <v>3348</v>
      </c>
      <c r="C10270" t="s">
        <v>10758</v>
      </c>
      <c r="D10270" t="s">
        <v>3355</v>
      </c>
      <c r="E10270" s="99">
        <v>3745.51</v>
      </c>
      <c r="F10270">
        <v>470.11</v>
      </c>
      <c r="G10270" s="99">
        <v>4215.62</v>
      </c>
    </row>
    <row r="10271" spans="1:7" hidden="1" x14ac:dyDescent="0.2">
      <c r="A10271">
        <v>5111</v>
      </c>
      <c r="B10271" t="s">
        <v>3348</v>
      </c>
      <c r="C10271" t="s">
        <v>10759</v>
      </c>
      <c r="D10271" t="s">
        <v>3355</v>
      </c>
      <c r="E10271" s="99">
        <v>3745.51</v>
      </c>
      <c r="F10271">
        <v>470.11</v>
      </c>
      <c r="G10271" s="99">
        <v>4215.62</v>
      </c>
    </row>
    <row r="10272" spans="1:7" hidden="1" x14ac:dyDescent="0.2">
      <c r="A10272">
        <v>5111</v>
      </c>
      <c r="B10272" t="s">
        <v>3348</v>
      </c>
      <c r="C10272" t="s">
        <v>10760</v>
      </c>
      <c r="D10272" t="s">
        <v>3355</v>
      </c>
      <c r="E10272" s="99">
        <v>3745.51</v>
      </c>
      <c r="F10272">
        <v>470.11</v>
      </c>
      <c r="G10272" s="99">
        <v>4215.62</v>
      </c>
    </row>
    <row r="10273" spans="1:7" hidden="1" x14ac:dyDescent="0.2">
      <c r="A10273">
        <v>5111</v>
      </c>
      <c r="B10273" t="s">
        <v>3348</v>
      </c>
      <c r="C10273" t="s">
        <v>10761</v>
      </c>
      <c r="D10273" t="s">
        <v>3355</v>
      </c>
      <c r="E10273" s="99">
        <v>3309.76</v>
      </c>
      <c r="F10273">
        <v>415.64</v>
      </c>
      <c r="G10273" s="99">
        <v>3725.4</v>
      </c>
    </row>
    <row r="10274" spans="1:7" hidden="1" x14ac:dyDescent="0.2">
      <c r="A10274">
        <v>5111</v>
      </c>
      <c r="B10274" t="s">
        <v>3348</v>
      </c>
      <c r="C10274" t="s">
        <v>10762</v>
      </c>
      <c r="D10274" t="s">
        <v>3355</v>
      </c>
      <c r="E10274" s="99">
        <v>3745.51</v>
      </c>
      <c r="F10274">
        <v>470.11</v>
      </c>
      <c r="G10274" s="99">
        <v>4215.62</v>
      </c>
    </row>
    <row r="10275" spans="1:7" hidden="1" x14ac:dyDescent="0.2">
      <c r="A10275">
        <v>5111</v>
      </c>
      <c r="B10275" t="s">
        <v>3348</v>
      </c>
      <c r="C10275" t="s">
        <v>10763</v>
      </c>
      <c r="D10275" t="s">
        <v>3355</v>
      </c>
      <c r="E10275" s="99">
        <v>3745.51</v>
      </c>
      <c r="F10275">
        <v>470.11</v>
      </c>
      <c r="G10275" s="99">
        <v>4215.62</v>
      </c>
    </row>
    <row r="10276" spans="1:7" hidden="1" x14ac:dyDescent="0.2">
      <c r="A10276">
        <v>5111</v>
      </c>
      <c r="B10276" t="s">
        <v>3348</v>
      </c>
      <c r="C10276" t="s">
        <v>10764</v>
      </c>
      <c r="D10276" t="s">
        <v>3355</v>
      </c>
      <c r="E10276" s="99">
        <v>3745.51</v>
      </c>
      <c r="F10276">
        <v>470.11</v>
      </c>
      <c r="G10276" s="99">
        <v>4215.62</v>
      </c>
    </row>
    <row r="10277" spans="1:7" hidden="1" x14ac:dyDescent="0.2">
      <c r="A10277">
        <v>5111</v>
      </c>
      <c r="B10277" t="s">
        <v>3348</v>
      </c>
      <c r="C10277" t="s">
        <v>10765</v>
      </c>
      <c r="D10277" t="s">
        <v>3355</v>
      </c>
      <c r="E10277" s="99">
        <v>3745.51</v>
      </c>
      <c r="F10277">
        <v>470.11</v>
      </c>
      <c r="G10277" s="99">
        <v>4215.62</v>
      </c>
    </row>
    <row r="10278" spans="1:7" hidden="1" x14ac:dyDescent="0.2">
      <c r="A10278">
        <v>5111</v>
      </c>
      <c r="B10278" t="s">
        <v>3348</v>
      </c>
      <c r="C10278" t="s">
        <v>10766</v>
      </c>
      <c r="D10278" t="s">
        <v>3355</v>
      </c>
      <c r="E10278" s="99">
        <v>3745.51</v>
      </c>
      <c r="F10278">
        <v>470.11</v>
      </c>
      <c r="G10278" s="99">
        <v>4215.62</v>
      </c>
    </row>
    <row r="10279" spans="1:7" hidden="1" x14ac:dyDescent="0.2">
      <c r="A10279">
        <v>5111</v>
      </c>
      <c r="B10279" t="s">
        <v>3348</v>
      </c>
      <c r="C10279" t="s">
        <v>10767</v>
      </c>
      <c r="D10279" t="s">
        <v>3355</v>
      </c>
      <c r="E10279" s="99">
        <v>3745.51</v>
      </c>
      <c r="F10279">
        <v>470.11</v>
      </c>
      <c r="G10279" s="99">
        <v>4215.62</v>
      </c>
    </row>
    <row r="10280" spans="1:7" hidden="1" x14ac:dyDescent="0.2">
      <c r="A10280">
        <v>5111</v>
      </c>
      <c r="B10280" t="s">
        <v>3348</v>
      </c>
      <c r="C10280" t="s">
        <v>10768</v>
      </c>
      <c r="D10280" t="s">
        <v>3355</v>
      </c>
      <c r="E10280" s="99">
        <v>2947.82</v>
      </c>
      <c r="F10280">
        <v>370.4</v>
      </c>
      <c r="G10280" s="99">
        <v>3318.22</v>
      </c>
    </row>
    <row r="10281" spans="1:7" hidden="1" x14ac:dyDescent="0.2">
      <c r="A10281">
        <v>5111</v>
      </c>
      <c r="B10281" t="s">
        <v>3348</v>
      </c>
      <c r="C10281" t="s">
        <v>10769</v>
      </c>
      <c r="D10281" t="s">
        <v>3355</v>
      </c>
      <c r="E10281" s="99">
        <v>3745.51</v>
      </c>
      <c r="F10281">
        <v>470.11</v>
      </c>
      <c r="G10281" s="99">
        <v>4215.62</v>
      </c>
    </row>
    <row r="10282" spans="1:7" hidden="1" x14ac:dyDescent="0.2">
      <c r="A10282">
        <v>5111</v>
      </c>
      <c r="B10282" t="s">
        <v>3348</v>
      </c>
      <c r="C10282" t="s">
        <v>10770</v>
      </c>
      <c r="D10282" t="s">
        <v>3355</v>
      </c>
      <c r="E10282" s="99">
        <v>3745.51</v>
      </c>
      <c r="F10282">
        <v>470.11</v>
      </c>
      <c r="G10282" s="99">
        <v>4215.62</v>
      </c>
    </row>
    <row r="10283" spans="1:7" hidden="1" x14ac:dyDescent="0.2">
      <c r="A10283">
        <v>5111</v>
      </c>
      <c r="B10283" t="s">
        <v>3348</v>
      </c>
      <c r="C10283" t="s">
        <v>10771</v>
      </c>
      <c r="D10283" t="s">
        <v>3355</v>
      </c>
      <c r="E10283" s="99">
        <v>3745.51</v>
      </c>
      <c r="F10283">
        <v>470.11</v>
      </c>
      <c r="G10283" s="99">
        <v>4215.62</v>
      </c>
    </row>
    <row r="10284" spans="1:7" hidden="1" x14ac:dyDescent="0.2">
      <c r="A10284">
        <v>5111</v>
      </c>
      <c r="B10284" t="s">
        <v>3348</v>
      </c>
      <c r="C10284" t="s">
        <v>10772</v>
      </c>
      <c r="D10284" t="s">
        <v>3355</v>
      </c>
      <c r="E10284" s="99">
        <v>3745.51</v>
      </c>
      <c r="F10284">
        <v>470.11</v>
      </c>
      <c r="G10284" s="99">
        <v>4215.62</v>
      </c>
    </row>
    <row r="10285" spans="1:7" hidden="1" x14ac:dyDescent="0.2">
      <c r="A10285">
        <v>5111</v>
      </c>
      <c r="B10285" t="s">
        <v>3348</v>
      </c>
      <c r="C10285" t="s">
        <v>10773</v>
      </c>
      <c r="D10285" t="s">
        <v>3355</v>
      </c>
      <c r="E10285" s="99">
        <v>3309.76</v>
      </c>
      <c r="F10285">
        <v>415.64</v>
      </c>
      <c r="G10285" s="99">
        <v>3725.4</v>
      </c>
    </row>
    <row r="10286" spans="1:7" hidden="1" x14ac:dyDescent="0.2">
      <c r="A10286">
        <v>5111</v>
      </c>
      <c r="B10286" t="s">
        <v>3348</v>
      </c>
      <c r="C10286" t="s">
        <v>10774</v>
      </c>
      <c r="D10286" t="s">
        <v>3355</v>
      </c>
      <c r="E10286" s="99">
        <v>3309.76</v>
      </c>
      <c r="F10286">
        <v>415.64</v>
      </c>
      <c r="G10286" s="99">
        <v>3725.4</v>
      </c>
    </row>
    <row r="10287" spans="1:7" hidden="1" x14ac:dyDescent="0.2">
      <c r="A10287" t="s">
        <v>3376</v>
      </c>
      <c r="B10287" t="s">
        <v>3348</v>
      </c>
      <c r="C10287" t="s">
        <v>10775</v>
      </c>
      <c r="D10287">
        <f>-5111-10</f>
        <v>-5121</v>
      </c>
      <c r="E10287" s="99">
        <v>3309.76</v>
      </c>
      <c r="F10287">
        <v>415.64</v>
      </c>
      <c r="G10287" s="99">
        <v>3725.4</v>
      </c>
    </row>
    <row r="10288" spans="1:7" hidden="1" x14ac:dyDescent="0.2">
      <c r="A10288">
        <v>5111</v>
      </c>
      <c r="B10288" t="s">
        <v>3348</v>
      </c>
      <c r="C10288" t="s">
        <v>10776</v>
      </c>
      <c r="D10288" t="s">
        <v>3355</v>
      </c>
      <c r="E10288" s="99">
        <v>3309.76</v>
      </c>
      <c r="F10288">
        <v>415.64</v>
      </c>
      <c r="G10288" s="99">
        <v>3725.4</v>
      </c>
    </row>
    <row r="10289" spans="1:7" hidden="1" x14ac:dyDescent="0.2">
      <c r="A10289">
        <v>5111</v>
      </c>
      <c r="B10289" t="s">
        <v>3348</v>
      </c>
      <c r="C10289" t="s">
        <v>10777</v>
      </c>
      <c r="D10289" t="s">
        <v>3355</v>
      </c>
      <c r="E10289" s="99">
        <v>3309.76</v>
      </c>
      <c r="F10289">
        <v>415.64</v>
      </c>
      <c r="G10289" s="99">
        <v>3725.4</v>
      </c>
    </row>
    <row r="10290" spans="1:7" hidden="1" x14ac:dyDescent="0.2">
      <c r="A10290">
        <v>5111</v>
      </c>
      <c r="B10290" t="s">
        <v>3348</v>
      </c>
      <c r="C10290" t="s">
        <v>10778</v>
      </c>
      <c r="D10290" t="s">
        <v>3355</v>
      </c>
      <c r="E10290" s="99">
        <v>3309.76</v>
      </c>
      <c r="F10290">
        <v>415.64</v>
      </c>
      <c r="G10290" s="99">
        <v>3725.4</v>
      </c>
    </row>
    <row r="10291" spans="1:7" hidden="1" x14ac:dyDescent="0.2">
      <c r="A10291">
        <v>5111</v>
      </c>
      <c r="B10291" t="s">
        <v>3348</v>
      </c>
      <c r="C10291" t="s">
        <v>10779</v>
      </c>
      <c r="D10291" t="s">
        <v>3355</v>
      </c>
      <c r="E10291" s="99">
        <v>3309.76</v>
      </c>
      <c r="F10291">
        <v>415.64</v>
      </c>
      <c r="G10291" s="99">
        <v>3725.4</v>
      </c>
    </row>
    <row r="10292" spans="1:7" hidden="1" x14ac:dyDescent="0.2">
      <c r="A10292">
        <v>5111</v>
      </c>
      <c r="B10292" t="s">
        <v>3348</v>
      </c>
      <c r="C10292" t="s">
        <v>10780</v>
      </c>
      <c r="D10292" t="s">
        <v>3355</v>
      </c>
      <c r="E10292" s="99">
        <v>3309.76</v>
      </c>
      <c r="F10292">
        <v>415.64</v>
      </c>
      <c r="G10292" s="99">
        <v>3725.4</v>
      </c>
    </row>
    <row r="10293" spans="1:7" hidden="1" x14ac:dyDescent="0.2">
      <c r="A10293">
        <v>5111</v>
      </c>
      <c r="B10293" t="s">
        <v>3348</v>
      </c>
      <c r="C10293" t="s">
        <v>10781</v>
      </c>
      <c r="D10293" t="s">
        <v>3355</v>
      </c>
      <c r="E10293" s="99">
        <v>3745.51</v>
      </c>
      <c r="F10293">
        <v>470.11</v>
      </c>
      <c r="G10293" s="99">
        <v>4215.62</v>
      </c>
    </row>
    <row r="10294" spans="1:7" hidden="1" x14ac:dyDescent="0.2">
      <c r="A10294">
        <v>5111</v>
      </c>
      <c r="B10294" t="s">
        <v>3348</v>
      </c>
      <c r="C10294" t="s">
        <v>10782</v>
      </c>
      <c r="D10294" t="s">
        <v>3355</v>
      </c>
      <c r="E10294" s="99">
        <v>3745.51</v>
      </c>
      <c r="F10294">
        <v>470.11</v>
      </c>
      <c r="G10294" s="99">
        <v>4215.62</v>
      </c>
    </row>
    <row r="10295" spans="1:7" hidden="1" x14ac:dyDescent="0.2">
      <c r="A10295">
        <v>5111</v>
      </c>
      <c r="B10295" t="s">
        <v>3348</v>
      </c>
      <c r="C10295" t="s">
        <v>10783</v>
      </c>
      <c r="D10295" t="s">
        <v>3355</v>
      </c>
      <c r="E10295" s="99">
        <v>3745.51</v>
      </c>
      <c r="F10295">
        <v>470.11</v>
      </c>
      <c r="G10295" s="99">
        <v>4215.62</v>
      </c>
    </row>
    <row r="10296" spans="1:7" hidden="1" x14ac:dyDescent="0.2">
      <c r="A10296" t="s">
        <v>357</v>
      </c>
    </row>
    <row r="10297" spans="1:7" hidden="1" x14ac:dyDescent="0.2"/>
    <row r="10298" spans="1:7" hidden="1" x14ac:dyDescent="0.2"/>
    <row r="10299" spans="1:7" hidden="1" x14ac:dyDescent="0.2"/>
    <row r="10300" spans="1:7" hidden="1" x14ac:dyDescent="0.2">
      <c r="A10300" t="s">
        <v>2523</v>
      </c>
      <c r="C10300" t="s">
        <v>2832</v>
      </c>
      <c r="D10300" t="s">
        <v>2833</v>
      </c>
      <c r="E10300" t="s">
        <v>2834</v>
      </c>
      <c r="F10300" t="s">
        <v>2835</v>
      </c>
      <c r="G10300" t="s">
        <v>2836</v>
      </c>
    </row>
    <row r="10301" spans="1:7" hidden="1" x14ac:dyDescent="0.2">
      <c r="C10301" t="s">
        <v>2837</v>
      </c>
      <c r="D10301" t="s">
        <v>2838</v>
      </c>
      <c r="E10301" s="100">
        <v>43344</v>
      </c>
      <c r="F10301" t="s">
        <v>2839</v>
      </c>
      <c r="G10301" t="s">
        <v>10784</v>
      </c>
    </row>
    <row r="10302" spans="1:7" hidden="1" x14ac:dyDescent="0.2"/>
    <row r="10303" spans="1:7" hidden="1" x14ac:dyDescent="0.2">
      <c r="B10303" t="s">
        <v>2841</v>
      </c>
    </row>
    <row r="10304" spans="1:7" hidden="1" x14ac:dyDescent="0.2">
      <c r="A10304" t="s">
        <v>2842</v>
      </c>
      <c r="B10304" t="s">
        <v>2843</v>
      </c>
      <c r="C10304" t="s">
        <v>2844</v>
      </c>
    </row>
    <row r="10305" spans="1:7" hidden="1" x14ac:dyDescent="0.2"/>
    <row r="10306" spans="1:7" hidden="1" x14ac:dyDescent="0.2">
      <c r="B10306" t="s">
        <v>2845</v>
      </c>
      <c r="C10306" t="s">
        <v>2846</v>
      </c>
    </row>
    <row r="10307" spans="1:7" hidden="1" x14ac:dyDescent="0.2">
      <c r="B10307" t="s">
        <v>2847</v>
      </c>
      <c r="C10307" t="s">
        <v>2848</v>
      </c>
      <c r="D10307" t="s">
        <v>2849</v>
      </c>
      <c r="E10307" t="s">
        <v>2850</v>
      </c>
    </row>
    <row r="10308" spans="1:7" hidden="1" x14ac:dyDescent="0.2"/>
    <row r="10309" spans="1:7" hidden="1" x14ac:dyDescent="0.2"/>
    <row r="10310" spans="1:7" hidden="1" x14ac:dyDescent="0.2">
      <c r="A10310" t="s">
        <v>2851</v>
      </c>
      <c r="B10310" t="s">
        <v>2852</v>
      </c>
      <c r="C10310" t="s">
        <v>2853</v>
      </c>
      <c r="E10310" t="s">
        <v>2854</v>
      </c>
      <c r="F10310" t="s">
        <v>2855</v>
      </c>
      <c r="G10310" t="s">
        <v>2856</v>
      </c>
    </row>
    <row r="10311" spans="1:7" hidden="1" x14ac:dyDescent="0.2">
      <c r="A10311" t="s">
        <v>2857</v>
      </c>
      <c r="B10311" t="s">
        <v>2858</v>
      </c>
      <c r="C10311" t="s">
        <v>2859</v>
      </c>
      <c r="D10311" t="s">
        <v>2860</v>
      </c>
      <c r="E10311" t="s">
        <v>2861</v>
      </c>
      <c r="F10311" t="s">
        <v>2861</v>
      </c>
      <c r="G10311" t="s">
        <v>2861</v>
      </c>
    </row>
    <row r="10312" spans="1:7" hidden="1" x14ac:dyDescent="0.2">
      <c r="A10312">
        <v>5111</v>
      </c>
      <c r="B10312" t="s">
        <v>3348</v>
      </c>
      <c r="C10312" t="s">
        <v>10785</v>
      </c>
      <c r="D10312" t="s">
        <v>3355</v>
      </c>
      <c r="E10312" s="99">
        <v>3745.51</v>
      </c>
      <c r="F10312">
        <v>470.11</v>
      </c>
      <c r="G10312" s="99">
        <v>4215.62</v>
      </c>
    </row>
    <row r="10313" spans="1:7" hidden="1" x14ac:dyDescent="0.2">
      <c r="A10313">
        <v>5111</v>
      </c>
      <c r="B10313" t="s">
        <v>3348</v>
      </c>
      <c r="C10313" t="s">
        <v>10786</v>
      </c>
      <c r="D10313" t="s">
        <v>3355</v>
      </c>
      <c r="E10313" s="99">
        <v>3309.76</v>
      </c>
      <c r="F10313">
        <v>415.64</v>
      </c>
      <c r="G10313" s="99">
        <v>3725.4</v>
      </c>
    </row>
    <row r="10314" spans="1:7" hidden="1" x14ac:dyDescent="0.2">
      <c r="A10314">
        <v>5111</v>
      </c>
      <c r="B10314" t="s">
        <v>3348</v>
      </c>
      <c r="C10314" t="s">
        <v>10787</v>
      </c>
      <c r="D10314" t="s">
        <v>3355</v>
      </c>
      <c r="E10314" s="99">
        <v>3745.51</v>
      </c>
      <c r="F10314">
        <v>470.11</v>
      </c>
      <c r="G10314" s="99">
        <v>4215.62</v>
      </c>
    </row>
    <row r="10315" spans="1:7" hidden="1" x14ac:dyDescent="0.2">
      <c r="A10315">
        <v>5111</v>
      </c>
      <c r="B10315" t="s">
        <v>3348</v>
      </c>
      <c r="C10315" t="s">
        <v>10788</v>
      </c>
      <c r="D10315" t="s">
        <v>3355</v>
      </c>
      <c r="E10315" s="99">
        <v>3745.51</v>
      </c>
      <c r="F10315">
        <v>470.11</v>
      </c>
      <c r="G10315" s="99">
        <v>4215.62</v>
      </c>
    </row>
    <row r="10316" spans="1:7" hidden="1" x14ac:dyDescent="0.2">
      <c r="A10316">
        <v>5111</v>
      </c>
      <c r="B10316" t="s">
        <v>3348</v>
      </c>
      <c r="C10316" t="s">
        <v>10789</v>
      </c>
      <c r="D10316" t="s">
        <v>3355</v>
      </c>
      <c r="E10316" s="99">
        <v>3309.76</v>
      </c>
      <c r="F10316">
        <v>415.64</v>
      </c>
      <c r="G10316" s="99">
        <v>3725.4</v>
      </c>
    </row>
    <row r="10317" spans="1:7" hidden="1" x14ac:dyDescent="0.2">
      <c r="A10317">
        <v>5111</v>
      </c>
      <c r="B10317" t="s">
        <v>3348</v>
      </c>
      <c r="C10317" t="s">
        <v>10790</v>
      </c>
      <c r="D10317" t="s">
        <v>3355</v>
      </c>
      <c r="E10317" s="99">
        <v>3745.51</v>
      </c>
      <c r="F10317">
        <v>470.11</v>
      </c>
      <c r="G10317" s="99">
        <v>4215.62</v>
      </c>
    </row>
    <row r="10318" spans="1:7" hidden="1" x14ac:dyDescent="0.2">
      <c r="A10318">
        <v>5111</v>
      </c>
      <c r="B10318" t="s">
        <v>3348</v>
      </c>
      <c r="C10318" t="s">
        <v>10791</v>
      </c>
      <c r="D10318" t="s">
        <v>3355</v>
      </c>
      <c r="E10318" s="99">
        <v>3309.76</v>
      </c>
      <c r="F10318">
        <v>415.64</v>
      </c>
      <c r="G10318" s="99">
        <v>3725.4</v>
      </c>
    </row>
    <row r="10319" spans="1:7" hidden="1" x14ac:dyDescent="0.2">
      <c r="A10319">
        <v>5111</v>
      </c>
      <c r="B10319" t="s">
        <v>3348</v>
      </c>
      <c r="C10319" t="s">
        <v>10792</v>
      </c>
      <c r="D10319" t="s">
        <v>3355</v>
      </c>
      <c r="E10319" s="99">
        <v>3745.51</v>
      </c>
      <c r="F10319">
        <v>470.11</v>
      </c>
      <c r="G10319" s="99">
        <v>4215.62</v>
      </c>
    </row>
    <row r="10320" spans="1:7" hidden="1" x14ac:dyDescent="0.2">
      <c r="A10320">
        <v>5111</v>
      </c>
      <c r="B10320" t="s">
        <v>3348</v>
      </c>
      <c r="C10320" t="s">
        <v>10793</v>
      </c>
      <c r="D10320" t="s">
        <v>3355</v>
      </c>
      <c r="E10320" s="99">
        <v>3745.51</v>
      </c>
      <c r="F10320">
        <v>470.11</v>
      </c>
      <c r="G10320" s="99">
        <v>4215.62</v>
      </c>
    </row>
    <row r="10321" spans="1:7" hidden="1" x14ac:dyDescent="0.2">
      <c r="A10321">
        <v>5111</v>
      </c>
      <c r="B10321" t="s">
        <v>3348</v>
      </c>
      <c r="C10321" t="s">
        <v>10794</v>
      </c>
      <c r="D10321" t="s">
        <v>3355</v>
      </c>
      <c r="E10321" s="99">
        <v>3745.51</v>
      </c>
      <c r="F10321">
        <v>470.11</v>
      </c>
      <c r="G10321" s="99">
        <v>4215.62</v>
      </c>
    </row>
    <row r="10322" spans="1:7" hidden="1" x14ac:dyDescent="0.2">
      <c r="A10322">
        <v>5111</v>
      </c>
      <c r="B10322" t="s">
        <v>3348</v>
      </c>
      <c r="C10322" t="s">
        <v>10795</v>
      </c>
      <c r="D10322" t="s">
        <v>3355</v>
      </c>
      <c r="E10322" s="99">
        <v>3745.51</v>
      </c>
      <c r="F10322">
        <v>470.11</v>
      </c>
      <c r="G10322" s="99">
        <v>4215.62</v>
      </c>
    </row>
    <row r="10323" spans="1:7" hidden="1" x14ac:dyDescent="0.2">
      <c r="A10323">
        <v>5111</v>
      </c>
      <c r="B10323" t="s">
        <v>3348</v>
      </c>
      <c r="C10323" t="s">
        <v>10796</v>
      </c>
      <c r="D10323" t="s">
        <v>3355</v>
      </c>
      <c r="E10323" s="99">
        <v>3309.76</v>
      </c>
      <c r="F10323">
        <v>415.64</v>
      </c>
      <c r="G10323" s="99">
        <v>3725.4</v>
      </c>
    </row>
    <row r="10324" spans="1:7" hidden="1" x14ac:dyDescent="0.2">
      <c r="A10324">
        <v>5111</v>
      </c>
      <c r="B10324" t="s">
        <v>3348</v>
      </c>
      <c r="C10324" t="s">
        <v>10797</v>
      </c>
      <c r="D10324" t="s">
        <v>3355</v>
      </c>
      <c r="E10324" s="99">
        <v>3745.51</v>
      </c>
      <c r="F10324">
        <v>470.11</v>
      </c>
      <c r="G10324" s="99">
        <v>4215.62</v>
      </c>
    </row>
    <row r="10325" spans="1:7" hidden="1" x14ac:dyDescent="0.2">
      <c r="A10325">
        <v>5111</v>
      </c>
      <c r="B10325" t="s">
        <v>3348</v>
      </c>
      <c r="C10325" t="s">
        <v>10798</v>
      </c>
      <c r="D10325" t="s">
        <v>3355</v>
      </c>
      <c r="E10325" s="99">
        <v>3745.51</v>
      </c>
      <c r="F10325">
        <v>470.11</v>
      </c>
      <c r="G10325" s="99">
        <v>4215.62</v>
      </c>
    </row>
    <row r="10326" spans="1:7" hidden="1" x14ac:dyDescent="0.2">
      <c r="A10326">
        <v>5111</v>
      </c>
      <c r="B10326" t="s">
        <v>3348</v>
      </c>
      <c r="C10326" t="s">
        <v>10799</v>
      </c>
      <c r="D10326" t="s">
        <v>3355</v>
      </c>
      <c r="E10326" s="99">
        <v>3745.51</v>
      </c>
      <c r="F10326">
        <v>184.81</v>
      </c>
      <c r="G10326" s="99">
        <v>3930.32</v>
      </c>
    </row>
    <row r="10327" spans="1:7" hidden="1" x14ac:dyDescent="0.2">
      <c r="A10327">
        <v>5111</v>
      </c>
      <c r="B10327" t="s">
        <v>3348</v>
      </c>
      <c r="C10327" t="s">
        <v>10800</v>
      </c>
      <c r="D10327" t="s">
        <v>3355</v>
      </c>
      <c r="E10327" s="99">
        <v>3309.76</v>
      </c>
      <c r="F10327">
        <v>415.64</v>
      </c>
      <c r="G10327" s="99">
        <v>3725.4</v>
      </c>
    </row>
    <row r="10328" spans="1:7" hidden="1" x14ac:dyDescent="0.2">
      <c r="A10328">
        <v>5111</v>
      </c>
      <c r="B10328" t="s">
        <v>3348</v>
      </c>
      <c r="C10328" t="s">
        <v>10801</v>
      </c>
      <c r="D10328" t="s">
        <v>3355</v>
      </c>
      <c r="E10328" s="99">
        <v>3309.76</v>
      </c>
      <c r="F10328">
        <v>415.64</v>
      </c>
      <c r="G10328" s="99">
        <v>3725.4</v>
      </c>
    </row>
    <row r="10329" spans="1:7" hidden="1" x14ac:dyDescent="0.2">
      <c r="A10329">
        <v>5111</v>
      </c>
      <c r="B10329" t="s">
        <v>3348</v>
      </c>
      <c r="C10329" t="s">
        <v>10802</v>
      </c>
      <c r="D10329" t="s">
        <v>3355</v>
      </c>
      <c r="E10329" s="99">
        <v>3309.76</v>
      </c>
      <c r="F10329">
        <v>415.64</v>
      </c>
      <c r="G10329" s="99">
        <v>3725.4</v>
      </c>
    </row>
    <row r="10330" spans="1:7" hidden="1" x14ac:dyDescent="0.2">
      <c r="A10330">
        <v>5111</v>
      </c>
      <c r="B10330" t="s">
        <v>3348</v>
      </c>
      <c r="C10330" t="s">
        <v>10803</v>
      </c>
      <c r="D10330" t="s">
        <v>3355</v>
      </c>
      <c r="E10330" s="99">
        <v>3309.76</v>
      </c>
      <c r="F10330">
        <v>415.64</v>
      </c>
      <c r="G10330" s="99">
        <v>3725.4</v>
      </c>
    </row>
    <row r="10331" spans="1:7" hidden="1" x14ac:dyDescent="0.2">
      <c r="A10331">
        <v>5111</v>
      </c>
      <c r="B10331" t="s">
        <v>3348</v>
      </c>
      <c r="C10331" t="s">
        <v>10804</v>
      </c>
      <c r="D10331" t="s">
        <v>3355</v>
      </c>
      <c r="E10331" s="99">
        <v>3309.76</v>
      </c>
      <c r="F10331">
        <v>415.64</v>
      </c>
      <c r="G10331" s="99">
        <v>3725.4</v>
      </c>
    </row>
    <row r="10332" spans="1:7" hidden="1" x14ac:dyDescent="0.2">
      <c r="A10332">
        <v>5111</v>
      </c>
      <c r="B10332" t="s">
        <v>3348</v>
      </c>
      <c r="C10332" t="s">
        <v>10805</v>
      </c>
      <c r="D10332" t="s">
        <v>3355</v>
      </c>
      <c r="E10332" s="99">
        <v>3309.76</v>
      </c>
      <c r="F10332">
        <v>415.64</v>
      </c>
      <c r="G10332" s="99">
        <v>3725.4</v>
      </c>
    </row>
    <row r="10333" spans="1:7" hidden="1" x14ac:dyDescent="0.2">
      <c r="A10333">
        <v>5111</v>
      </c>
      <c r="B10333" t="s">
        <v>3348</v>
      </c>
      <c r="C10333" t="s">
        <v>10806</v>
      </c>
      <c r="D10333" t="s">
        <v>3355</v>
      </c>
      <c r="E10333" s="99">
        <v>3745.51</v>
      </c>
      <c r="F10333">
        <v>470.11</v>
      </c>
      <c r="G10333" s="99">
        <v>4215.62</v>
      </c>
    </row>
    <row r="10334" spans="1:7" hidden="1" x14ac:dyDescent="0.2">
      <c r="A10334">
        <v>5111</v>
      </c>
      <c r="B10334" t="s">
        <v>3348</v>
      </c>
      <c r="C10334" t="s">
        <v>10807</v>
      </c>
      <c r="D10334" t="s">
        <v>3355</v>
      </c>
      <c r="E10334" s="99">
        <v>3745.51</v>
      </c>
      <c r="F10334">
        <v>470.11</v>
      </c>
      <c r="G10334" s="99">
        <v>4215.62</v>
      </c>
    </row>
    <row r="10335" spans="1:7" hidden="1" x14ac:dyDescent="0.2">
      <c r="A10335">
        <v>5111</v>
      </c>
      <c r="B10335" t="s">
        <v>3348</v>
      </c>
      <c r="C10335" t="s">
        <v>10808</v>
      </c>
      <c r="D10335" t="s">
        <v>3355</v>
      </c>
      <c r="E10335" s="99">
        <v>3745.51</v>
      </c>
      <c r="F10335">
        <v>470.11</v>
      </c>
      <c r="G10335" s="99">
        <v>4215.62</v>
      </c>
    </row>
    <row r="10336" spans="1:7" hidden="1" x14ac:dyDescent="0.2">
      <c r="A10336">
        <v>5111</v>
      </c>
      <c r="B10336" t="s">
        <v>3348</v>
      </c>
      <c r="C10336" t="s">
        <v>10809</v>
      </c>
      <c r="D10336" t="s">
        <v>3355</v>
      </c>
      <c r="E10336" s="99">
        <v>3745.51</v>
      </c>
      <c r="F10336">
        <v>470.11</v>
      </c>
      <c r="G10336" s="99">
        <v>4215.62</v>
      </c>
    </row>
    <row r="10337" spans="1:7" hidden="1" x14ac:dyDescent="0.2">
      <c r="A10337">
        <v>5111</v>
      </c>
      <c r="B10337" t="s">
        <v>3348</v>
      </c>
      <c r="C10337" t="s">
        <v>10810</v>
      </c>
      <c r="D10337" t="s">
        <v>3355</v>
      </c>
      <c r="E10337" s="99">
        <v>3309.76</v>
      </c>
      <c r="F10337">
        <v>415.64</v>
      </c>
      <c r="G10337" s="99">
        <v>3725.4</v>
      </c>
    </row>
    <row r="10338" spans="1:7" hidden="1" x14ac:dyDescent="0.2">
      <c r="A10338">
        <v>5111</v>
      </c>
      <c r="B10338" t="s">
        <v>3348</v>
      </c>
      <c r="C10338" t="s">
        <v>10811</v>
      </c>
      <c r="D10338" t="s">
        <v>3355</v>
      </c>
      <c r="E10338" s="99">
        <v>3745.51</v>
      </c>
      <c r="F10338">
        <v>470.11</v>
      </c>
      <c r="G10338" s="99">
        <v>4215.62</v>
      </c>
    </row>
    <row r="10339" spans="1:7" hidden="1" x14ac:dyDescent="0.2">
      <c r="A10339">
        <v>5111</v>
      </c>
      <c r="B10339" t="s">
        <v>3348</v>
      </c>
      <c r="C10339" t="s">
        <v>10812</v>
      </c>
      <c r="D10339" t="s">
        <v>3355</v>
      </c>
      <c r="E10339" s="99">
        <v>3745.51</v>
      </c>
      <c r="F10339">
        <v>470.11</v>
      </c>
      <c r="G10339" s="99">
        <v>4215.62</v>
      </c>
    </row>
    <row r="10340" spans="1:7" hidden="1" x14ac:dyDescent="0.2">
      <c r="A10340">
        <v>5111</v>
      </c>
      <c r="B10340" t="s">
        <v>3348</v>
      </c>
      <c r="C10340" t="s">
        <v>10813</v>
      </c>
      <c r="D10340" t="s">
        <v>3355</v>
      </c>
      <c r="E10340" s="99">
        <v>3745.51</v>
      </c>
      <c r="F10340">
        <v>470.11</v>
      </c>
      <c r="G10340" s="99">
        <v>4215.62</v>
      </c>
    </row>
    <row r="10341" spans="1:7" hidden="1" x14ac:dyDescent="0.2">
      <c r="A10341">
        <v>5111</v>
      </c>
      <c r="B10341" t="s">
        <v>3348</v>
      </c>
      <c r="C10341" t="s">
        <v>10814</v>
      </c>
      <c r="D10341" t="s">
        <v>3355</v>
      </c>
      <c r="E10341" s="99">
        <v>3309.76</v>
      </c>
      <c r="F10341">
        <v>415.64</v>
      </c>
      <c r="G10341" s="99">
        <v>3725.4</v>
      </c>
    </row>
    <row r="10342" spans="1:7" hidden="1" x14ac:dyDescent="0.2">
      <c r="A10342">
        <v>5111</v>
      </c>
      <c r="B10342" t="s">
        <v>3348</v>
      </c>
      <c r="C10342" t="s">
        <v>10815</v>
      </c>
      <c r="D10342" t="s">
        <v>3355</v>
      </c>
      <c r="E10342" s="99">
        <v>3309.76</v>
      </c>
      <c r="F10342">
        <v>415.64</v>
      </c>
      <c r="G10342" s="99">
        <v>3725.4</v>
      </c>
    </row>
    <row r="10343" spans="1:7" hidden="1" x14ac:dyDescent="0.2">
      <c r="A10343">
        <v>5111</v>
      </c>
      <c r="B10343" t="s">
        <v>3348</v>
      </c>
      <c r="C10343" t="s">
        <v>10816</v>
      </c>
      <c r="D10343" t="s">
        <v>3355</v>
      </c>
      <c r="E10343" s="99">
        <v>3745.51</v>
      </c>
      <c r="F10343">
        <v>470.11</v>
      </c>
      <c r="G10343" s="99">
        <v>4215.62</v>
      </c>
    </row>
    <row r="10344" spans="1:7" hidden="1" x14ac:dyDescent="0.2">
      <c r="A10344">
        <v>5111</v>
      </c>
      <c r="B10344" t="s">
        <v>3348</v>
      </c>
      <c r="C10344" t="s">
        <v>10817</v>
      </c>
      <c r="D10344" t="s">
        <v>3355</v>
      </c>
      <c r="E10344" s="99">
        <v>3309.76</v>
      </c>
      <c r="F10344">
        <v>415.64</v>
      </c>
      <c r="G10344" s="99">
        <v>3725.4</v>
      </c>
    </row>
    <row r="10345" spans="1:7" hidden="1" x14ac:dyDescent="0.2">
      <c r="A10345">
        <v>5111</v>
      </c>
      <c r="B10345" t="s">
        <v>3348</v>
      </c>
      <c r="C10345" t="s">
        <v>10818</v>
      </c>
      <c r="D10345" t="s">
        <v>3355</v>
      </c>
      <c r="E10345" s="99">
        <v>3309.76</v>
      </c>
      <c r="F10345">
        <v>415.64</v>
      </c>
      <c r="G10345" s="99">
        <v>3725.4</v>
      </c>
    </row>
    <row r="10346" spans="1:7" hidden="1" x14ac:dyDescent="0.2">
      <c r="A10346">
        <v>5111</v>
      </c>
      <c r="B10346" t="s">
        <v>3348</v>
      </c>
      <c r="C10346" t="s">
        <v>10819</v>
      </c>
      <c r="D10346" t="s">
        <v>3355</v>
      </c>
      <c r="E10346" s="99">
        <v>3745.51</v>
      </c>
      <c r="F10346">
        <v>470.11</v>
      </c>
      <c r="G10346" s="99">
        <v>4215.62</v>
      </c>
    </row>
    <row r="10347" spans="1:7" hidden="1" x14ac:dyDescent="0.2">
      <c r="A10347">
        <v>5111</v>
      </c>
      <c r="B10347" t="s">
        <v>3348</v>
      </c>
      <c r="C10347" t="s">
        <v>10820</v>
      </c>
      <c r="D10347" t="s">
        <v>3355</v>
      </c>
      <c r="E10347" s="99">
        <v>3745.51</v>
      </c>
      <c r="F10347">
        <v>470.11</v>
      </c>
      <c r="G10347" s="99">
        <v>4215.62</v>
      </c>
    </row>
    <row r="10348" spans="1:7" hidden="1" x14ac:dyDescent="0.2">
      <c r="A10348">
        <v>5111</v>
      </c>
      <c r="B10348" t="s">
        <v>3348</v>
      </c>
      <c r="C10348" t="s">
        <v>10821</v>
      </c>
      <c r="D10348" t="s">
        <v>3355</v>
      </c>
      <c r="E10348" s="99">
        <v>3745.51</v>
      </c>
      <c r="F10348">
        <v>470.11</v>
      </c>
      <c r="G10348" s="99">
        <v>4215.62</v>
      </c>
    </row>
    <row r="10349" spans="1:7" hidden="1" x14ac:dyDescent="0.2">
      <c r="A10349">
        <v>5111</v>
      </c>
      <c r="B10349" t="s">
        <v>3348</v>
      </c>
      <c r="C10349" t="s">
        <v>10822</v>
      </c>
      <c r="D10349" t="s">
        <v>3355</v>
      </c>
      <c r="E10349" s="99">
        <v>3309.76</v>
      </c>
      <c r="F10349">
        <v>415.64</v>
      </c>
      <c r="G10349" s="99">
        <v>3725.4</v>
      </c>
    </row>
    <row r="10350" spans="1:7" hidden="1" x14ac:dyDescent="0.2">
      <c r="A10350">
        <v>5111</v>
      </c>
      <c r="B10350" t="s">
        <v>3348</v>
      </c>
      <c r="C10350" t="s">
        <v>10823</v>
      </c>
      <c r="D10350" t="s">
        <v>3355</v>
      </c>
      <c r="E10350" s="99">
        <v>3745.51</v>
      </c>
      <c r="F10350">
        <v>470.11</v>
      </c>
      <c r="G10350" s="99">
        <v>4215.62</v>
      </c>
    </row>
    <row r="10351" spans="1:7" hidden="1" x14ac:dyDescent="0.2">
      <c r="A10351">
        <v>5111</v>
      </c>
      <c r="B10351" t="s">
        <v>3348</v>
      </c>
      <c r="C10351" t="s">
        <v>10824</v>
      </c>
      <c r="D10351" t="s">
        <v>3355</v>
      </c>
      <c r="E10351" s="99">
        <v>3745.51</v>
      </c>
      <c r="F10351">
        <v>470.11</v>
      </c>
      <c r="G10351" s="99">
        <v>4215.62</v>
      </c>
    </row>
    <row r="10352" spans="1:7" hidden="1" x14ac:dyDescent="0.2">
      <c r="A10352">
        <v>5111</v>
      </c>
      <c r="B10352" t="s">
        <v>3348</v>
      </c>
      <c r="C10352" t="s">
        <v>10825</v>
      </c>
      <c r="D10352" t="s">
        <v>3355</v>
      </c>
      <c r="E10352" s="99">
        <v>3745.51</v>
      </c>
      <c r="F10352">
        <v>470.11</v>
      </c>
      <c r="G10352" s="99">
        <v>4215.62</v>
      </c>
    </row>
    <row r="10353" spans="1:7" hidden="1" x14ac:dyDescent="0.2">
      <c r="A10353" t="s">
        <v>3376</v>
      </c>
      <c r="B10353" t="s">
        <v>3348</v>
      </c>
      <c r="C10353" t="s">
        <v>10826</v>
      </c>
      <c r="D10353">
        <f>-5111-10</f>
        <v>-5121</v>
      </c>
      <c r="E10353" s="99">
        <v>3745.51</v>
      </c>
      <c r="F10353">
        <v>470.11</v>
      </c>
      <c r="G10353" s="99">
        <v>4215.62</v>
      </c>
    </row>
    <row r="10354" spans="1:7" hidden="1" x14ac:dyDescent="0.2">
      <c r="A10354">
        <v>5111</v>
      </c>
      <c r="B10354" t="s">
        <v>3348</v>
      </c>
      <c r="C10354" t="s">
        <v>10827</v>
      </c>
      <c r="D10354" t="s">
        <v>3355</v>
      </c>
      <c r="E10354" s="99">
        <v>3745.51</v>
      </c>
      <c r="F10354">
        <v>470.11</v>
      </c>
      <c r="G10354" s="99">
        <v>4215.62</v>
      </c>
    </row>
    <row r="10355" spans="1:7" hidden="1" x14ac:dyDescent="0.2">
      <c r="A10355">
        <v>5111</v>
      </c>
      <c r="B10355" t="s">
        <v>3348</v>
      </c>
      <c r="C10355" t="s">
        <v>10828</v>
      </c>
      <c r="D10355" t="s">
        <v>3355</v>
      </c>
      <c r="E10355" s="99">
        <v>3745.51</v>
      </c>
      <c r="F10355">
        <v>470.11</v>
      </c>
      <c r="G10355" s="99">
        <v>4215.62</v>
      </c>
    </row>
    <row r="10356" spans="1:7" hidden="1" x14ac:dyDescent="0.2">
      <c r="A10356">
        <v>5111</v>
      </c>
      <c r="B10356" t="s">
        <v>3348</v>
      </c>
      <c r="C10356" t="s">
        <v>10829</v>
      </c>
      <c r="D10356" t="s">
        <v>3365</v>
      </c>
      <c r="E10356" s="99">
        <v>-1039.18</v>
      </c>
      <c r="F10356">
        <v>0</v>
      </c>
      <c r="G10356" s="99">
        <v>-1039.18</v>
      </c>
    </row>
    <row r="10357" spans="1:7" hidden="1" x14ac:dyDescent="0.2">
      <c r="A10357">
        <v>5111</v>
      </c>
      <c r="B10357" t="s">
        <v>3348</v>
      </c>
      <c r="C10357" t="s">
        <v>10830</v>
      </c>
      <c r="D10357" t="s">
        <v>3355</v>
      </c>
      <c r="E10357" s="99">
        <v>3309.76</v>
      </c>
      <c r="F10357">
        <v>415.64</v>
      </c>
      <c r="G10357" s="99">
        <v>3725.4</v>
      </c>
    </row>
    <row r="10358" spans="1:7" hidden="1" x14ac:dyDescent="0.2">
      <c r="A10358">
        <v>5111</v>
      </c>
      <c r="B10358" t="s">
        <v>3348</v>
      </c>
      <c r="C10358" t="s">
        <v>10831</v>
      </c>
      <c r="D10358" t="s">
        <v>3355</v>
      </c>
      <c r="E10358" s="99">
        <v>3309.76</v>
      </c>
      <c r="F10358">
        <v>415.64</v>
      </c>
      <c r="G10358" s="99">
        <v>3725.4</v>
      </c>
    </row>
    <row r="10359" spans="1:7" hidden="1" x14ac:dyDescent="0.2">
      <c r="A10359">
        <v>5111</v>
      </c>
      <c r="B10359" t="s">
        <v>3348</v>
      </c>
      <c r="C10359" t="s">
        <v>10832</v>
      </c>
      <c r="D10359" t="s">
        <v>3355</v>
      </c>
      <c r="E10359" s="99">
        <v>3745.51</v>
      </c>
      <c r="F10359">
        <v>470.11</v>
      </c>
      <c r="G10359" s="99">
        <v>4215.62</v>
      </c>
    </row>
    <row r="10360" spans="1:7" hidden="1" x14ac:dyDescent="0.2">
      <c r="A10360">
        <v>5111</v>
      </c>
      <c r="B10360" t="s">
        <v>3348</v>
      </c>
      <c r="C10360" t="s">
        <v>10833</v>
      </c>
      <c r="D10360" t="s">
        <v>3355</v>
      </c>
      <c r="E10360" s="99">
        <v>3745.51</v>
      </c>
      <c r="F10360">
        <v>470.11</v>
      </c>
      <c r="G10360" s="99">
        <v>4215.62</v>
      </c>
    </row>
    <row r="10361" spans="1:7" hidden="1" x14ac:dyDescent="0.2">
      <c r="A10361">
        <v>5111</v>
      </c>
      <c r="B10361" t="s">
        <v>3348</v>
      </c>
      <c r="C10361" t="s">
        <v>10834</v>
      </c>
      <c r="D10361" t="s">
        <v>3355</v>
      </c>
      <c r="E10361" s="99">
        <v>3309.76</v>
      </c>
      <c r="F10361">
        <v>415.64</v>
      </c>
      <c r="G10361" s="99">
        <v>3725.4</v>
      </c>
    </row>
    <row r="10362" spans="1:7" hidden="1" x14ac:dyDescent="0.2">
      <c r="A10362" t="s">
        <v>357</v>
      </c>
    </row>
    <row r="10363" spans="1:7" hidden="1" x14ac:dyDescent="0.2"/>
    <row r="10364" spans="1:7" hidden="1" x14ac:dyDescent="0.2"/>
    <row r="10365" spans="1:7" hidden="1" x14ac:dyDescent="0.2"/>
    <row r="10366" spans="1:7" hidden="1" x14ac:dyDescent="0.2">
      <c r="A10366" t="s">
        <v>2523</v>
      </c>
      <c r="C10366" t="s">
        <v>2832</v>
      </c>
      <c r="D10366" t="s">
        <v>2833</v>
      </c>
      <c r="E10366" t="s">
        <v>2834</v>
      </c>
      <c r="F10366" t="s">
        <v>2835</v>
      </c>
      <c r="G10366" t="s">
        <v>2836</v>
      </c>
    </row>
    <row r="10367" spans="1:7" hidden="1" x14ac:dyDescent="0.2">
      <c r="C10367" t="s">
        <v>2837</v>
      </c>
      <c r="D10367" t="s">
        <v>2838</v>
      </c>
      <c r="E10367" s="100">
        <v>43344</v>
      </c>
      <c r="F10367" t="s">
        <v>2839</v>
      </c>
      <c r="G10367" t="s">
        <v>10835</v>
      </c>
    </row>
    <row r="10368" spans="1:7" hidden="1" x14ac:dyDescent="0.2"/>
    <row r="10369" spans="1:7" hidden="1" x14ac:dyDescent="0.2">
      <c r="B10369" t="s">
        <v>2841</v>
      </c>
    </row>
    <row r="10370" spans="1:7" hidden="1" x14ac:dyDescent="0.2">
      <c r="A10370" t="s">
        <v>2842</v>
      </c>
      <c r="B10370" t="s">
        <v>2843</v>
      </c>
      <c r="C10370" t="s">
        <v>2844</v>
      </c>
    </row>
    <row r="10371" spans="1:7" hidden="1" x14ac:dyDescent="0.2"/>
    <row r="10372" spans="1:7" hidden="1" x14ac:dyDescent="0.2">
      <c r="B10372" t="s">
        <v>2845</v>
      </c>
      <c r="C10372" t="s">
        <v>2846</v>
      </c>
    </row>
    <row r="10373" spans="1:7" hidden="1" x14ac:dyDescent="0.2">
      <c r="B10373" t="s">
        <v>2847</v>
      </c>
      <c r="C10373" t="s">
        <v>2848</v>
      </c>
      <c r="D10373" t="s">
        <v>2849</v>
      </c>
      <c r="E10373" t="s">
        <v>2850</v>
      </c>
    </row>
    <row r="10374" spans="1:7" hidden="1" x14ac:dyDescent="0.2"/>
    <row r="10375" spans="1:7" hidden="1" x14ac:dyDescent="0.2"/>
    <row r="10376" spans="1:7" hidden="1" x14ac:dyDescent="0.2">
      <c r="A10376" t="s">
        <v>2851</v>
      </c>
      <c r="B10376" t="s">
        <v>2852</v>
      </c>
      <c r="C10376" t="s">
        <v>2853</v>
      </c>
      <c r="E10376" t="s">
        <v>2854</v>
      </c>
      <c r="F10376" t="s">
        <v>2855</v>
      </c>
      <c r="G10376" t="s">
        <v>2856</v>
      </c>
    </row>
    <row r="10377" spans="1:7" hidden="1" x14ac:dyDescent="0.2">
      <c r="A10377" t="s">
        <v>2857</v>
      </c>
      <c r="B10377" t="s">
        <v>2858</v>
      </c>
      <c r="C10377" t="s">
        <v>2859</v>
      </c>
      <c r="D10377" t="s">
        <v>2860</v>
      </c>
      <c r="E10377" t="s">
        <v>2861</v>
      </c>
      <c r="F10377" t="s">
        <v>2861</v>
      </c>
      <c r="G10377" t="s">
        <v>2861</v>
      </c>
    </row>
    <row r="10378" spans="1:7" hidden="1" x14ac:dyDescent="0.2">
      <c r="A10378">
        <v>5111</v>
      </c>
      <c r="B10378" t="s">
        <v>3348</v>
      </c>
      <c r="C10378" t="s">
        <v>10836</v>
      </c>
      <c r="D10378" t="s">
        <v>3355</v>
      </c>
      <c r="E10378" s="99">
        <v>3309.76</v>
      </c>
      <c r="F10378">
        <v>415.64</v>
      </c>
      <c r="G10378" s="99">
        <v>3725.4</v>
      </c>
    </row>
    <row r="10379" spans="1:7" hidden="1" x14ac:dyDescent="0.2">
      <c r="A10379">
        <v>5111</v>
      </c>
      <c r="B10379" t="s">
        <v>3348</v>
      </c>
      <c r="C10379" t="s">
        <v>10837</v>
      </c>
      <c r="D10379" t="s">
        <v>3355</v>
      </c>
      <c r="E10379" s="99">
        <v>3745.51</v>
      </c>
      <c r="F10379">
        <v>470.11</v>
      </c>
      <c r="G10379" s="99">
        <v>4215.62</v>
      </c>
    </row>
    <row r="10380" spans="1:7" hidden="1" x14ac:dyDescent="0.2">
      <c r="A10380">
        <v>5111</v>
      </c>
      <c r="B10380" t="s">
        <v>3348</v>
      </c>
      <c r="C10380" t="s">
        <v>10838</v>
      </c>
      <c r="D10380" t="s">
        <v>3355</v>
      </c>
      <c r="E10380" s="99">
        <v>3745.51</v>
      </c>
      <c r="F10380">
        <v>470.11</v>
      </c>
      <c r="G10380" s="99">
        <v>4215.62</v>
      </c>
    </row>
    <row r="10381" spans="1:7" hidden="1" x14ac:dyDescent="0.2">
      <c r="A10381">
        <v>5111</v>
      </c>
      <c r="B10381" t="s">
        <v>3348</v>
      </c>
      <c r="C10381" t="s">
        <v>10839</v>
      </c>
      <c r="D10381" t="s">
        <v>3355</v>
      </c>
      <c r="E10381" s="99">
        <v>2984.71</v>
      </c>
      <c r="F10381">
        <v>375.01</v>
      </c>
      <c r="G10381" s="99">
        <v>3359.72</v>
      </c>
    </row>
    <row r="10382" spans="1:7" hidden="1" x14ac:dyDescent="0.2">
      <c r="A10382">
        <v>5111</v>
      </c>
      <c r="B10382" t="s">
        <v>3348</v>
      </c>
      <c r="C10382" t="s">
        <v>10840</v>
      </c>
      <c r="D10382" t="s">
        <v>3355</v>
      </c>
      <c r="E10382" s="99">
        <v>3745.51</v>
      </c>
      <c r="F10382">
        <v>470.11</v>
      </c>
      <c r="G10382" s="99">
        <v>4215.62</v>
      </c>
    </row>
    <row r="10383" spans="1:7" hidden="1" x14ac:dyDescent="0.2">
      <c r="A10383">
        <v>5111</v>
      </c>
      <c r="B10383" t="s">
        <v>3348</v>
      </c>
      <c r="C10383" t="s">
        <v>10841</v>
      </c>
      <c r="D10383" t="s">
        <v>3355</v>
      </c>
      <c r="E10383" s="99">
        <v>3745.51</v>
      </c>
      <c r="F10383">
        <v>470.11</v>
      </c>
      <c r="G10383" s="99">
        <v>4215.62</v>
      </c>
    </row>
    <row r="10384" spans="1:7" hidden="1" x14ac:dyDescent="0.2">
      <c r="A10384">
        <v>5111</v>
      </c>
      <c r="B10384" t="s">
        <v>3348</v>
      </c>
      <c r="C10384" t="s">
        <v>10842</v>
      </c>
      <c r="D10384" t="s">
        <v>3355</v>
      </c>
      <c r="E10384" s="99">
        <v>3745.51</v>
      </c>
      <c r="F10384">
        <v>470.11</v>
      </c>
      <c r="G10384" s="99">
        <v>4215.62</v>
      </c>
    </row>
    <row r="10385" spans="1:7" hidden="1" x14ac:dyDescent="0.2">
      <c r="A10385">
        <v>5111</v>
      </c>
      <c r="B10385" t="s">
        <v>3348</v>
      </c>
      <c r="C10385" t="s">
        <v>10843</v>
      </c>
      <c r="D10385" t="s">
        <v>3355</v>
      </c>
      <c r="E10385" s="99">
        <v>3309.76</v>
      </c>
      <c r="F10385">
        <v>415.64</v>
      </c>
      <c r="G10385" s="99">
        <v>3725.4</v>
      </c>
    </row>
    <row r="10386" spans="1:7" hidden="1" x14ac:dyDescent="0.2">
      <c r="A10386">
        <v>5111</v>
      </c>
      <c r="B10386" t="s">
        <v>3348</v>
      </c>
      <c r="C10386" t="s">
        <v>10844</v>
      </c>
      <c r="D10386" t="s">
        <v>3355</v>
      </c>
      <c r="E10386" s="99">
        <v>3309.76</v>
      </c>
      <c r="F10386">
        <v>415.64</v>
      </c>
      <c r="G10386" s="99">
        <v>3725.4</v>
      </c>
    </row>
    <row r="10387" spans="1:7" hidden="1" x14ac:dyDescent="0.2">
      <c r="A10387">
        <v>5111</v>
      </c>
      <c r="B10387" t="s">
        <v>3348</v>
      </c>
      <c r="C10387" t="s">
        <v>10845</v>
      </c>
      <c r="D10387" t="s">
        <v>3355</v>
      </c>
      <c r="E10387" s="99">
        <v>3420.46</v>
      </c>
      <c r="F10387">
        <v>429.48</v>
      </c>
      <c r="G10387" s="99">
        <v>3849.94</v>
      </c>
    </row>
    <row r="10388" spans="1:7" hidden="1" x14ac:dyDescent="0.2">
      <c r="A10388">
        <v>5111</v>
      </c>
      <c r="B10388" t="s">
        <v>3348</v>
      </c>
      <c r="C10388" t="s">
        <v>10846</v>
      </c>
      <c r="D10388" t="s">
        <v>3355</v>
      </c>
      <c r="E10388" s="99">
        <v>3309.76</v>
      </c>
      <c r="F10388" s="99">
        <v>1069.25</v>
      </c>
      <c r="G10388" s="99">
        <v>4379.01</v>
      </c>
    </row>
    <row r="10389" spans="1:7" hidden="1" x14ac:dyDescent="0.2">
      <c r="A10389">
        <v>5111</v>
      </c>
      <c r="B10389" t="s">
        <v>3348</v>
      </c>
      <c r="C10389" t="s">
        <v>10847</v>
      </c>
      <c r="D10389" t="s">
        <v>3355</v>
      </c>
      <c r="E10389" s="99">
        <v>3309.76</v>
      </c>
      <c r="F10389" s="99">
        <v>1069.25</v>
      </c>
      <c r="G10389" s="99">
        <v>4379.01</v>
      </c>
    </row>
    <row r="10390" spans="1:7" hidden="1" x14ac:dyDescent="0.2">
      <c r="A10390">
        <v>5111</v>
      </c>
      <c r="B10390" t="s">
        <v>3348</v>
      </c>
      <c r="C10390" t="s">
        <v>10848</v>
      </c>
      <c r="D10390" t="s">
        <v>3355</v>
      </c>
      <c r="E10390" s="99">
        <v>3745.51</v>
      </c>
      <c r="F10390">
        <v>470.11</v>
      </c>
      <c r="G10390" s="99">
        <v>4215.62</v>
      </c>
    </row>
    <row r="10391" spans="1:7" hidden="1" x14ac:dyDescent="0.2">
      <c r="A10391">
        <v>5111</v>
      </c>
      <c r="B10391" t="s">
        <v>3348</v>
      </c>
      <c r="C10391" t="s">
        <v>10849</v>
      </c>
      <c r="D10391" t="s">
        <v>3355</v>
      </c>
      <c r="E10391" s="99">
        <v>3745.51</v>
      </c>
      <c r="F10391">
        <v>470.11</v>
      </c>
      <c r="G10391" s="99">
        <v>4215.62</v>
      </c>
    </row>
    <row r="10392" spans="1:7" hidden="1" x14ac:dyDescent="0.2">
      <c r="A10392">
        <v>5111</v>
      </c>
      <c r="B10392" t="s">
        <v>3348</v>
      </c>
      <c r="C10392" t="s">
        <v>10850</v>
      </c>
      <c r="D10392" t="s">
        <v>3355</v>
      </c>
      <c r="E10392" s="99">
        <v>3745.51</v>
      </c>
      <c r="F10392">
        <v>470.11</v>
      </c>
      <c r="G10392" s="99">
        <v>4215.62</v>
      </c>
    </row>
    <row r="10393" spans="1:7" hidden="1" x14ac:dyDescent="0.2">
      <c r="A10393">
        <v>5111</v>
      </c>
      <c r="B10393" t="s">
        <v>3348</v>
      </c>
      <c r="C10393" t="s">
        <v>10851</v>
      </c>
      <c r="D10393" t="s">
        <v>3355</v>
      </c>
      <c r="E10393" s="99">
        <v>3745.51</v>
      </c>
      <c r="F10393">
        <v>470.11</v>
      </c>
      <c r="G10393" s="99">
        <v>4215.62</v>
      </c>
    </row>
    <row r="10394" spans="1:7" hidden="1" x14ac:dyDescent="0.2">
      <c r="A10394">
        <v>5111</v>
      </c>
      <c r="B10394" t="s">
        <v>3348</v>
      </c>
      <c r="C10394" t="s">
        <v>10852</v>
      </c>
      <c r="D10394" t="s">
        <v>3355</v>
      </c>
      <c r="E10394" s="99">
        <v>3745.51</v>
      </c>
      <c r="F10394">
        <v>470.11</v>
      </c>
      <c r="G10394" s="99">
        <v>4215.62</v>
      </c>
    </row>
    <row r="10395" spans="1:7" hidden="1" x14ac:dyDescent="0.2">
      <c r="A10395">
        <v>5111</v>
      </c>
      <c r="B10395" t="s">
        <v>3348</v>
      </c>
      <c r="C10395" t="s">
        <v>10853</v>
      </c>
      <c r="D10395" t="s">
        <v>3355</v>
      </c>
      <c r="E10395" s="99">
        <v>3745.51</v>
      </c>
      <c r="F10395">
        <v>184.81</v>
      </c>
      <c r="G10395" s="99">
        <v>3930.32</v>
      </c>
    </row>
    <row r="10396" spans="1:7" hidden="1" x14ac:dyDescent="0.2">
      <c r="A10396">
        <v>5111</v>
      </c>
      <c r="B10396" t="s">
        <v>3348</v>
      </c>
      <c r="C10396" t="s">
        <v>10854</v>
      </c>
      <c r="D10396" t="s">
        <v>3355</v>
      </c>
      <c r="E10396" s="99">
        <v>3745.51</v>
      </c>
      <c r="F10396">
        <v>470.11</v>
      </c>
      <c r="G10396" s="99">
        <v>4215.62</v>
      </c>
    </row>
    <row r="10397" spans="1:7" hidden="1" x14ac:dyDescent="0.2">
      <c r="A10397">
        <v>5111</v>
      </c>
      <c r="B10397" t="s">
        <v>3348</v>
      </c>
      <c r="C10397" t="s">
        <v>10855</v>
      </c>
      <c r="D10397" t="s">
        <v>3355</v>
      </c>
      <c r="E10397" s="99">
        <v>3745.51</v>
      </c>
      <c r="F10397">
        <v>470.11</v>
      </c>
      <c r="G10397" s="99">
        <v>4215.62</v>
      </c>
    </row>
    <row r="10398" spans="1:7" hidden="1" x14ac:dyDescent="0.2">
      <c r="A10398">
        <v>5111</v>
      </c>
      <c r="B10398" t="s">
        <v>3348</v>
      </c>
      <c r="C10398" t="s">
        <v>10856</v>
      </c>
      <c r="D10398" t="s">
        <v>3355</v>
      </c>
      <c r="E10398" s="99">
        <v>3745.51</v>
      </c>
      <c r="F10398">
        <v>470.11</v>
      </c>
      <c r="G10398" s="99">
        <v>4215.62</v>
      </c>
    </row>
    <row r="10399" spans="1:7" hidden="1" x14ac:dyDescent="0.2">
      <c r="A10399">
        <v>5111</v>
      </c>
      <c r="B10399" t="s">
        <v>3348</v>
      </c>
      <c r="C10399" t="s">
        <v>10857</v>
      </c>
      <c r="D10399" t="s">
        <v>3355</v>
      </c>
      <c r="E10399" s="99">
        <v>3745.51</v>
      </c>
      <c r="F10399">
        <v>470.11</v>
      </c>
      <c r="G10399" s="99">
        <v>4215.62</v>
      </c>
    </row>
    <row r="10400" spans="1:7" hidden="1" x14ac:dyDescent="0.2">
      <c r="A10400">
        <v>5111</v>
      </c>
      <c r="B10400" t="s">
        <v>3348</v>
      </c>
      <c r="C10400" t="s">
        <v>10858</v>
      </c>
      <c r="D10400" t="s">
        <v>3355</v>
      </c>
      <c r="E10400" s="99">
        <v>3745.51</v>
      </c>
      <c r="F10400">
        <v>470.11</v>
      </c>
      <c r="G10400" s="99">
        <v>4215.62</v>
      </c>
    </row>
    <row r="10401" spans="1:7" hidden="1" x14ac:dyDescent="0.2">
      <c r="A10401">
        <v>5111</v>
      </c>
      <c r="B10401" t="s">
        <v>3348</v>
      </c>
      <c r="C10401" t="s">
        <v>10859</v>
      </c>
      <c r="D10401" t="s">
        <v>3355</v>
      </c>
      <c r="E10401" s="99">
        <v>3745.51</v>
      </c>
      <c r="F10401">
        <v>470.11</v>
      </c>
      <c r="G10401" s="99">
        <v>4215.62</v>
      </c>
    </row>
    <row r="10402" spans="1:7" hidden="1" x14ac:dyDescent="0.2">
      <c r="A10402">
        <v>5111</v>
      </c>
      <c r="B10402" t="s">
        <v>3348</v>
      </c>
      <c r="C10402" t="s">
        <v>10860</v>
      </c>
      <c r="D10402" t="s">
        <v>3355</v>
      </c>
      <c r="E10402" s="99">
        <v>3745.51</v>
      </c>
      <c r="F10402">
        <v>470.11</v>
      </c>
      <c r="G10402" s="99">
        <v>4215.62</v>
      </c>
    </row>
    <row r="10403" spans="1:7" hidden="1" x14ac:dyDescent="0.2">
      <c r="A10403">
        <v>5111</v>
      </c>
      <c r="B10403" t="s">
        <v>3348</v>
      </c>
      <c r="C10403" t="s">
        <v>10861</v>
      </c>
      <c r="D10403" t="s">
        <v>3355</v>
      </c>
      <c r="E10403" s="99">
        <v>3745.51</v>
      </c>
      <c r="F10403">
        <v>470.11</v>
      </c>
      <c r="G10403" s="99">
        <v>4215.62</v>
      </c>
    </row>
    <row r="10404" spans="1:7" hidden="1" x14ac:dyDescent="0.2">
      <c r="A10404">
        <v>5111</v>
      </c>
      <c r="B10404" t="s">
        <v>3348</v>
      </c>
      <c r="C10404" t="s">
        <v>10862</v>
      </c>
      <c r="D10404" t="s">
        <v>3355</v>
      </c>
      <c r="E10404" s="99">
        <v>3745.51</v>
      </c>
      <c r="F10404">
        <v>470.11</v>
      </c>
      <c r="G10404" s="99">
        <v>4215.62</v>
      </c>
    </row>
    <row r="10405" spans="1:7" hidden="1" x14ac:dyDescent="0.2">
      <c r="A10405">
        <v>5111</v>
      </c>
      <c r="B10405" t="s">
        <v>3348</v>
      </c>
      <c r="C10405" t="s">
        <v>10863</v>
      </c>
      <c r="D10405" t="s">
        <v>3355</v>
      </c>
      <c r="E10405" s="99">
        <v>3745.51</v>
      </c>
      <c r="F10405">
        <v>470.11</v>
      </c>
      <c r="G10405" s="99">
        <v>4215.62</v>
      </c>
    </row>
    <row r="10406" spans="1:7" hidden="1" x14ac:dyDescent="0.2">
      <c r="A10406">
        <v>5111</v>
      </c>
      <c r="B10406" t="s">
        <v>3348</v>
      </c>
      <c r="C10406" t="s">
        <v>10864</v>
      </c>
      <c r="D10406" t="s">
        <v>3355</v>
      </c>
      <c r="E10406" s="99">
        <v>3745.51</v>
      </c>
      <c r="F10406">
        <v>470.11</v>
      </c>
      <c r="G10406" s="99">
        <v>4215.62</v>
      </c>
    </row>
    <row r="10407" spans="1:7" hidden="1" x14ac:dyDescent="0.2">
      <c r="A10407">
        <v>5111</v>
      </c>
      <c r="B10407" t="s">
        <v>3348</v>
      </c>
      <c r="C10407" t="s">
        <v>10865</v>
      </c>
      <c r="D10407" t="s">
        <v>3355</v>
      </c>
      <c r="E10407" s="99">
        <v>3745.51</v>
      </c>
      <c r="F10407">
        <v>470.11</v>
      </c>
      <c r="G10407" s="99">
        <v>4215.62</v>
      </c>
    </row>
    <row r="10408" spans="1:7" hidden="1" x14ac:dyDescent="0.2">
      <c r="A10408">
        <v>5111</v>
      </c>
      <c r="B10408" t="s">
        <v>3348</v>
      </c>
      <c r="C10408" t="s">
        <v>10866</v>
      </c>
      <c r="D10408" t="s">
        <v>3355</v>
      </c>
      <c r="E10408" s="99">
        <v>3745.51</v>
      </c>
      <c r="F10408">
        <v>470.11</v>
      </c>
      <c r="G10408" s="99">
        <v>4215.62</v>
      </c>
    </row>
    <row r="10409" spans="1:7" hidden="1" x14ac:dyDescent="0.2">
      <c r="A10409">
        <v>5111</v>
      </c>
      <c r="B10409" t="s">
        <v>3348</v>
      </c>
      <c r="C10409" t="s">
        <v>10867</v>
      </c>
      <c r="D10409" t="s">
        <v>3355</v>
      </c>
      <c r="E10409" s="99">
        <v>3745.51</v>
      </c>
      <c r="F10409">
        <v>470.11</v>
      </c>
      <c r="G10409" s="99">
        <v>4215.62</v>
      </c>
    </row>
    <row r="10410" spans="1:7" hidden="1" x14ac:dyDescent="0.2">
      <c r="A10410">
        <v>5111</v>
      </c>
      <c r="B10410" t="s">
        <v>3348</v>
      </c>
      <c r="C10410" t="s">
        <v>10868</v>
      </c>
      <c r="D10410" t="s">
        <v>3355</v>
      </c>
      <c r="E10410" s="99">
        <v>3745.51</v>
      </c>
      <c r="F10410">
        <v>470.11</v>
      </c>
      <c r="G10410" s="99">
        <v>4215.62</v>
      </c>
    </row>
    <row r="10411" spans="1:7" hidden="1" x14ac:dyDescent="0.2">
      <c r="A10411">
        <v>5111</v>
      </c>
      <c r="B10411" t="s">
        <v>3348</v>
      </c>
      <c r="C10411" t="s">
        <v>10869</v>
      </c>
      <c r="D10411" t="s">
        <v>3355</v>
      </c>
      <c r="E10411" s="99">
        <v>3745.51</v>
      </c>
      <c r="F10411">
        <v>470.11</v>
      </c>
      <c r="G10411" s="99">
        <v>4215.62</v>
      </c>
    </row>
    <row r="10412" spans="1:7" hidden="1" x14ac:dyDescent="0.2">
      <c r="A10412">
        <v>5111</v>
      </c>
      <c r="B10412" t="s">
        <v>3348</v>
      </c>
      <c r="C10412" t="s">
        <v>10870</v>
      </c>
      <c r="D10412" t="s">
        <v>3355</v>
      </c>
      <c r="E10412" s="99">
        <v>3745.51</v>
      </c>
      <c r="F10412">
        <v>470.11</v>
      </c>
      <c r="G10412" s="99">
        <v>4215.62</v>
      </c>
    </row>
    <row r="10413" spans="1:7" hidden="1" x14ac:dyDescent="0.2">
      <c r="A10413">
        <v>5111</v>
      </c>
      <c r="B10413" t="s">
        <v>3348</v>
      </c>
      <c r="C10413" t="s">
        <v>10871</v>
      </c>
      <c r="D10413" t="s">
        <v>3355</v>
      </c>
      <c r="E10413" s="99">
        <v>3745.51</v>
      </c>
      <c r="F10413">
        <v>470.11</v>
      </c>
      <c r="G10413" s="99">
        <v>4215.62</v>
      </c>
    </row>
    <row r="10414" spans="1:7" hidden="1" x14ac:dyDescent="0.2">
      <c r="A10414">
        <v>5111</v>
      </c>
      <c r="B10414" t="s">
        <v>3348</v>
      </c>
      <c r="C10414" t="s">
        <v>10872</v>
      </c>
      <c r="D10414" t="s">
        <v>3355</v>
      </c>
      <c r="E10414" s="99">
        <v>3745.51</v>
      </c>
      <c r="F10414">
        <v>184.81</v>
      </c>
      <c r="G10414" s="99">
        <v>3930.32</v>
      </c>
    </row>
    <row r="10415" spans="1:7" hidden="1" x14ac:dyDescent="0.2">
      <c r="A10415">
        <v>5111</v>
      </c>
      <c r="B10415" t="s">
        <v>3348</v>
      </c>
      <c r="C10415" t="s">
        <v>10873</v>
      </c>
      <c r="D10415" t="s">
        <v>3355</v>
      </c>
      <c r="E10415" s="99">
        <v>3745.51</v>
      </c>
      <c r="F10415">
        <v>470.11</v>
      </c>
      <c r="G10415" s="99">
        <v>4215.62</v>
      </c>
    </row>
    <row r="10416" spans="1:7" hidden="1" x14ac:dyDescent="0.2">
      <c r="A10416">
        <v>5111</v>
      </c>
      <c r="B10416" t="s">
        <v>3348</v>
      </c>
      <c r="C10416" t="s">
        <v>10874</v>
      </c>
      <c r="D10416" t="s">
        <v>3355</v>
      </c>
      <c r="E10416" s="99">
        <v>3745.51</v>
      </c>
      <c r="F10416">
        <v>470.11</v>
      </c>
      <c r="G10416" s="99">
        <v>4215.62</v>
      </c>
    </row>
    <row r="10417" spans="1:7" hidden="1" x14ac:dyDescent="0.2">
      <c r="A10417">
        <v>5111</v>
      </c>
      <c r="B10417" t="s">
        <v>3348</v>
      </c>
      <c r="C10417" t="s">
        <v>10875</v>
      </c>
      <c r="D10417" t="s">
        <v>3355</v>
      </c>
      <c r="E10417" s="99">
        <v>3745.51</v>
      </c>
      <c r="F10417">
        <v>470.11</v>
      </c>
      <c r="G10417" s="99">
        <v>4215.62</v>
      </c>
    </row>
    <row r="10418" spans="1:7" hidden="1" x14ac:dyDescent="0.2">
      <c r="A10418">
        <v>5111</v>
      </c>
      <c r="B10418" t="s">
        <v>3348</v>
      </c>
      <c r="C10418" t="s">
        <v>10876</v>
      </c>
      <c r="D10418" t="s">
        <v>3355</v>
      </c>
      <c r="E10418" s="99">
        <v>3745.51</v>
      </c>
      <c r="F10418">
        <v>470.11</v>
      </c>
      <c r="G10418" s="99">
        <v>4215.62</v>
      </c>
    </row>
    <row r="10419" spans="1:7" hidden="1" x14ac:dyDescent="0.2">
      <c r="A10419" t="s">
        <v>3376</v>
      </c>
      <c r="B10419" t="s">
        <v>3348</v>
      </c>
      <c r="C10419" t="s">
        <v>10877</v>
      </c>
      <c r="D10419">
        <f>-5111-10</f>
        <v>-5121</v>
      </c>
      <c r="E10419" s="99">
        <v>3745.51</v>
      </c>
      <c r="F10419">
        <v>470.11</v>
      </c>
      <c r="G10419" s="99">
        <v>4215.62</v>
      </c>
    </row>
    <row r="10420" spans="1:7" hidden="1" x14ac:dyDescent="0.2">
      <c r="A10420">
        <v>5111</v>
      </c>
      <c r="B10420" t="s">
        <v>3348</v>
      </c>
      <c r="C10420" t="s">
        <v>10878</v>
      </c>
      <c r="D10420" t="s">
        <v>3355</v>
      </c>
      <c r="E10420" s="99">
        <v>3745.51</v>
      </c>
      <c r="F10420">
        <v>470.11</v>
      </c>
      <c r="G10420" s="99">
        <v>4215.62</v>
      </c>
    </row>
    <row r="10421" spans="1:7" hidden="1" x14ac:dyDescent="0.2">
      <c r="A10421">
        <v>5111</v>
      </c>
      <c r="B10421" t="s">
        <v>3348</v>
      </c>
      <c r="C10421" t="s">
        <v>10879</v>
      </c>
      <c r="D10421" t="s">
        <v>3355</v>
      </c>
      <c r="E10421" s="99">
        <v>3745.51</v>
      </c>
      <c r="F10421">
        <v>470.11</v>
      </c>
      <c r="G10421" s="99">
        <v>4215.62</v>
      </c>
    </row>
    <row r="10422" spans="1:7" hidden="1" x14ac:dyDescent="0.2">
      <c r="A10422">
        <v>5111</v>
      </c>
      <c r="B10422" t="s">
        <v>3348</v>
      </c>
      <c r="C10422" t="s">
        <v>10880</v>
      </c>
      <c r="D10422" t="s">
        <v>3355</v>
      </c>
      <c r="E10422" s="99">
        <v>3745.51</v>
      </c>
      <c r="F10422">
        <v>470.11</v>
      </c>
      <c r="G10422" s="99">
        <v>4215.62</v>
      </c>
    </row>
    <row r="10423" spans="1:7" hidden="1" x14ac:dyDescent="0.2">
      <c r="A10423">
        <v>5111</v>
      </c>
      <c r="B10423" t="s">
        <v>3348</v>
      </c>
      <c r="C10423" t="s">
        <v>10881</v>
      </c>
      <c r="D10423" t="s">
        <v>3355</v>
      </c>
      <c r="E10423" s="99">
        <v>3745.51</v>
      </c>
      <c r="F10423">
        <v>470.11</v>
      </c>
      <c r="G10423" s="99">
        <v>4215.62</v>
      </c>
    </row>
    <row r="10424" spans="1:7" hidden="1" x14ac:dyDescent="0.2">
      <c r="A10424">
        <v>5111</v>
      </c>
      <c r="B10424" t="s">
        <v>3348</v>
      </c>
      <c r="C10424" t="s">
        <v>10882</v>
      </c>
      <c r="D10424" t="s">
        <v>3355</v>
      </c>
      <c r="E10424" s="99">
        <v>3745.51</v>
      </c>
      <c r="F10424">
        <v>470.11</v>
      </c>
      <c r="G10424" s="99">
        <v>4215.62</v>
      </c>
    </row>
    <row r="10425" spans="1:7" hidden="1" x14ac:dyDescent="0.2">
      <c r="A10425">
        <v>5111</v>
      </c>
      <c r="B10425" t="s">
        <v>3348</v>
      </c>
      <c r="C10425" t="s">
        <v>10883</v>
      </c>
      <c r="D10425" t="s">
        <v>3355</v>
      </c>
      <c r="E10425" s="99">
        <v>3745.51</v>
      </c>
      <c r="F10425">
        <v>470.11</v>
      </c>
      <c r="G10425" s="99">
        <v>4215.62</v>
      </c>
    </row>
    <row r="10426" spans="1:7" hidden="1" x14ac:dyDescent="0.2">
      <c r="A10426">
        <v>5111</v>
      </c>
      <c r="B10426" t="s">
        <v>3348</v>
      </c>
      <c r="C10426" t="s">
        <v>10884</v>
      </c>
      <c r="D10426" t="s">
        <v>3355</v>
      </c>
      <c r="E10426" s="99">
        <v>3745.51</v>
      </c>
      <c r="F10426">
        <v>470.11</v>
      </c>
      <c r="G10426" s="99">
        <v>4215.62</v>
      </c>
    </row>
    <row r="10427" spans="1:7" hidden="1" x14ac:dyDescent="0.2">
      <c r="A10427">
        <v>5111</v>
      </c>
      <c r="B10427" t="s">
        <v>3348</v>
      </c>
      <c r="C10427" t="s">
        <v>10885</v>
      </c>
      <c r="D10427" t="s">
        <v>3355</v>
      </c>
      <c r="E10427" s="99">
        <v>3745.51</v>
      </c>
      <c r="F10427">
        <v>470.11</v>
      </c>
      <c r="G10427" s="99">
        <v>4215.62</v>
      </c>
    </row>
    <row r="10428" spans="1:7" hidden="1" x14ac:dyDescent="0.2">
      <c r="A10428" t="s">
        <v>357</v>
      </c>
    </row>
    <row r="10429" spans="1:7" hidden="1" x14ac:dyDescent="0.2"/>
    <row r="10430" spans="1:7" hidden="1" x14ac:dyDescent="0.2"/>
    <row r="10431" spans="1:7" hidden="1" x14ac:dyDescent="0.2"/>
    <row r="10432" spans="1:7" hidden="1" x14ac:dyDescent="0.2">
      <c r="A10432" t="s">
        <v>2523</v>
      </c>
      <c r="C10432" t="s">
        <v>2832</v>
      </c>
      <c r="D10432" t="s">
        <v>2833</v>
      </c>
      <c r="E10432" t="s">
        <v>2834</v>
      </c>
      <c r="F10432" t="s">
        <v>2835</v>
      </c>
      <c r="G10432" t="s">
        <v>2836</v>
      </c>
    </row>
    <row r="10433" spans="1:7" hidden="1" x14ac:dyDescent="0.2">
      <c r="C10433" t="s">
        <v>2837</v>
      </c>
      <c r="D10433" t="s">
        <v>2838</v>
      </c>
      <c r="E10433" s="100">
        <v>43344</v>
      </c>
      <c r="F10433" t="s">
        <v>2839</v>
      </c>
      <c r="G10433" t="s">
        <v>10886</v>
      </c>
    </row>
    <row r="10434" spans="1:7" hidden="1" x14ac:dyDescent="0.2"/>
    <row r="10435" spans="1:7" hidden="1" x14ac:dyDescent="0.2">
      <c r="B10435" t="s">
        <v>2841</v>
      </c>
    </row>
    <row r="10436" spans="1:7" hidden="1" x14ac:dyDescent="0.2">
      <c r="A10436" t="s">
        <v>2842</v>
      </c>
      <c r="B10436" t="s">
        <v>2843</v>
      </c>
      <c r="C10436" t="s">
        <v>2844</v>
      </c>
    </row>
    <row r="10437" spans="1:7" hidden="1" x14ac:dyDescent="0.2"/>
    <row r="10438" spans="1:7" hidden="1" x14ac:dyDescent="0.2">
      <c r="B10438" t="s">
        <v>2845</v>
      </c>
      <c r="C10438" t="s">
        <v>2846</v>
      </c>
    </row>
    <row r="10439" spans="1:7" hidden="1" x14ac:dyDescent="0.2">
      <c r="B10439" t="s">
        <v>2847</v>
      </c>
      <c r="C10439" t="s">
        <v>2848</v>
      </c>
      <c r="D10439" t="s">
        <v>2849</v>
      </c>
      <c r="E10439" t="s">
        <v>2850</v>
      </c>
    </row>
    <row r="10440" spans="1:7" hidden="1" x14ac:dyDescent="0.2"/>
    <row r="10441" spans="1:7" hidden="1" x14ac:dyDescent="0.2"/>
    <row r="10442" spans="1:7" hidden="1" x14ac:dyDescent="0.2">
      <c r="A10442" t="s">
        <v>2851</v>
      </c>
      <c r="B10442" t="s">
        <v>2852</v>
      </c>
      <c r="C10442" t="s">
        <v>2853</v>
      </c>
      <c r="E10442" t="s">
        <v>2854</v>
      </c>
      <c r="F10442" t="s">
        <v>2855</v>
      </c>
      <c r="G10442" t="s">
        <v>2856</v>
      </c>
    </row>
    <row r="10443" spans="1:7" hidden="1" x14ac:dyDescent="0.2">
      <c r="A10443" t="s">
        <v>2857</v>
      </c>
      <c r="B10443" t="s">
        <v>2858</v>
      </c>
      <c r="C10443" t="s">
        <v>2859</v>
      </c>
      <c r="D10443" t="s">
        <v>2860</v>
      </c>
      <c r="E10443" t="s">
        <v>2861</v>
      </c>
      <c r="F10443" t="s">
        <v>2861</v>
      </c>
      <c r="G10443" t="s">
        <v>2861</v>
      </c>
    </row>
    <row r="10444" spans="1:7" hidden="1" x14ac:dyDescent="0.2">
      <c r="A10444">
        <v>5111</v>
      </c>
      <c r="B10444" t="s">
        <v>3348</v>
      </c>
      <c r="C10444" t="s">
        <v>10887</v>
      </c>
      <c r="D10444" t="s">
        <v>3355</v>
      </c>
      <c r="E10444" s="99">
        <v>3745.51</v>
      </c>
      <c r="F10444">
        <v>470.11</v>
      </c>
      <c r="G10444" s="99">
        <v>4215.62</v>
      </c>
    </row>
    <row r="10445" spans="1:7" hidden="1" x14ac:dyDescent="0.2">
      <c r="A10445">
        <v>5111</v>
      </c>
      <c r="B10445" t="s">
        <v>3348</v>
      </c>
      <c r="C10445" t="s">
        <v>10888</v>
      </c>
      <c r="D10445" t="s">
        <v>3355</v>
      </c>
      <c r="E10445" s="99">
        <v>3745.51</v>
      </c>
      <c r="F10445">
        <v>470.11</v>
      </c>
      <c r="G10445" s="99">
        <v>4215.62</v>
      </c>
    </row>
    <row r="10446" spans="1:7" hidden="1" x14ac:dyDescent="0.2">
      <c r="A10446">
        <v>5111</v>
      </c>
      <c r="B10446" t="s">
        <v>3348</v>
      </c>
      <c r="C10446" t="s">
        <v>10889</v>
      </c>
      <c r="D10446" t="s">
        <v>3355</v>
      </c>
      <c r="E10446" s="99">
        <v>3745.51</v>
      </c>
      <c r="F10446">
        <v>470.11</v>
      </c>
      <c r="G10446" s="99">
        <v>4215.62</v>
      </c>
    </row>
    <row r="10447" spans="1:7" hidden="1" x14ac:dyDescent="0.2">
      <c r="A10447">
        <v>5111</v>
      </c>
      <c r="B10447" t="s">
        <v>3348</v>
      </c>
      <c r="C10447" t="s">
        <v>10890</v>
      </c>
      <c r="D10447" t="s">
        <v>3355</v>
      </c>
      <c r="E10447" s="99">
        <v>3745.51</v>
      </c>
      <c r="F10447">
        <v>470.11</v>
      </c>
      <c r="G10447" s="99">
        <v>4215.62</v>
      </c>
    </row>
    <row r="10448" spans="1:7" hidden="1" x14ac:dyDescent="0.2">
      <c r="A10448">
        <v>5111</v>
      </c>
      <c r="B10448" t="s">
        <v>3348</v>
      </c>
      <c r="C10448" t="s">
        <v>10891</v>
      </c>
      <c r="D10448" t="s">
        <v>3355</v>
      </c>
      <c r="E10448" s="99">
        <v>3745.51</v>
      </c>
      <c r="F10448">
        <v>470.11</v>
      </c>
      <c r="G10448" s="99">
        <v>4215.62</v>
      </c>
    </row>
    <row r="10449" spans="1:7" hidden="1" x14ac:dyDescent="0.2">
      <c r="A10449">
        <v>5111</v>
      </c>
      <c r="B10449" t="s">
        <v>3348</v>
      </c>
      <c r="C10449" t="s">
        <v>10892</v>
      </c>
      <c r="D10449" t="s">
        <v>3355</v>
      </c>
      <c r="E10449" s="99">
        <v>3745.51</v>
      </c>
      <c r="F10449">
        <v>470.11</v>
      </c>
      <c r="G10449" s="99">
        <v>4215.62</v>
      </c>
    </row>
    <row r="10450" spans="1:7" hidden="1" x14ac:dyDescent="0.2">
      <c r="A10450">
        <v>5111</v>
      </c>
      <c r="B10450" t="s">
        <v>3348</v>
      </c>
      <c r="C10450" t="s">
        <v>10893</v>
      </c>
      <c r="D10450" t="s">
        <v>3355</v>
      </c>
      <c r="E10450" s="99">
        <v>3745.51</v>
      </c>
      <c r="F10450">
        <v>470.11</v>
      </c>
      <c r="G10450" s="99">
        <v>4215.62</v>
      </c>
    </row>
    <row r="10451" spans="1:7" hidden="1" x14ac:dyDescent="0.2">
      <c r="A10451">
        <v>5111</v>
      </c>
      <c r="B10451" t="s">
        <v>3348</v>
      </c>
      <c r="C10451" t="s">
        <v>10894</v>
      </c>
      <c r="D10451" t="s">
        <v>3355</v>
      </c>
      <c r="E10451" s="99">
        <v>3745.51</v>
      </c>
      <c r="F10451">
        <v>470.11</v>
      </c>
      <c r="G10451" s="99">
        <v>4215.62</v>
      </c>
    </row>
    <row r="10452" spans="1:7" hidden="1" x14ac:dyDescent="0.2">
      <c r="A10452">
        <v>5111</v>
      </c>
      <c r="B10452" t="s">
        <v>3348</v>
      </c>
      <c r="C10452" t="s">
        <v>10895</v>
      </c>
      <c r="D10452" t="s">
        <v>3355</v>
      </c>
      <c r="E10452" s="99">
        <v>3745.51</v>
      </c>
      <c r="F10452">
        <v>470.11</v>
      </c>
      <c r="G10452" s="99">
        <v>4215.62</v>
      </c>
    </row>
    <row r="10453" spans="1:7" hidden="1" x14ac:dyDescent="0.2">
      <c r="A10453">
        <v>5111</v>
      </c>
      <c r="B10453" t="s">
        <v>3348</v>
      </c>
      <c r="C10453" t="s">
        <v>10896</v>
      </c>
      <c r="D10453" t="s">
        <v>3355</v>
      </c>
      <c r="E10453" s="99">
        <v>3745.51</v>
      </c>
      <c r="F10453">
        <v>470.11</v>
      </c>
      <c r="G10453" s="99">
        <v>4215.62</v>
      </c>
    </row>
    <row r="10454" spans="1:7" hidden="1" x14ac:dyDescent="0.2">
      <c r="A10454">
        <v>5111</v>
      </c>
      <c r="B10454" t="s">
        <v>3348</v>
      </c>
      <c r="C10454" t="s">
        <v>10897</v>
      </c>
      <c r="D10454" t="s">
        <v>3355</v>
      </c>
      <c r="E10454" s="99">
        <v>3745.51</v>
      </c>
      <c r="F10454">
        <v>470.11</v>
      </c>
      <c r="G10454" s="99">
        <v>4215.62</v>
      </c>
    </row>
    <row r="10455" spans="1:7" hidden="1" x14ac:dyDescent="0.2">
      <c r="A10455">
        <v>5111</v>
      </c>
      <c r="B10455" t="s">
        <v>3348</v>
      </c>
      <c r="C10455" t="s">
        <v>10898</v>
      </c>
      <c r="D10455" t="s">
        <v>3355</v>
      </c>
      <c r="E10455" s="99">
        <v>3745.51</v>
      </c>
      <c r="F10455">
        <v>470.11</v>
      </c>
      <c r="G10455" s="99">
        <v>4215.62</v>
      </c>
    </row>
    <row r="10456" spans="1:7" hidden="1" x14ac:dyDescent="0.2">
      <c r="A10456">
        <v>5111</v>
      </c>
      <c r="B10456" t="s">
        <v>3348</v>
      </c>
      <c r="C10456" t="s">
        <v>10899</v>
      </c>
      <c r="D10456" t="s">
        <v>3355</v>
      </c>
      <c r="E10456" s="99">
        <v>3745.51</v>
      </c>
      <c r="F10456">
        <v>470.11</v>
      </c>
      <c r="G10456" s="99">
        <v>4215.62</v>
      </c>
    </row>
    <row r="10457" spans="1:7" hidden="1" x14ac:dyDescent="0.2">
      <c r="A10457">
        <v>5111</v>
      </c>
      <c r="B10457" t="s">
        <v>3348</v>
      </c>
      <c r="C10457" t="s">
        <v>10900</v>
      </c>
      <c r="D10457" t="s">
        <v>3355</v>
      </c>
      <c r="E10457" s="99">
        <v>3309.76</v>
      </c>
      <c r="F10457">
        <v>415.64</v>
      </c>
      <c r="G10457" s="99">
        <v>3725.4</v>
      </c>
    </row>
    <row r="10458" spans="1:7" hidden="1" x14ac:dyDescent="0.2">
      <c r="A10458">
        <v>5111</v>
      </c>
      <c r="B10458" t="s">
        <v>3348</v>
      </c>
      <c r="C10458" t="s">
        <v>10901</v>
      </c>
      <c r="D10458" t="s">
        <v>3355</v>
      </c>
      <c r="E10458" s="99">
        <v>3309.76</v>
      </c>
      <c r="F10458">
        <v>415.64</v>
      </c>
      <c r="G10458" s="99">
        <v>3725.4</v>
      </c>
    </row>
    <row r="10459" spans="1:7" hidden="1" x14ac:dyDescent="0.2">
      <c r="A10459">
        <v>5111</v>
      </c>
      <c r="B10459" t="s">
        <v>3348</v>
      </c>
      <c r="C10459" t="s">
        <v>10902</v>
      </c>
      <c r="D10459" t="s">
        <v>3355</v>
      </c>
      <c r="E10459" s="99">
        <v>3309.76</v>
      </c>
      <c r="F10459">
        <v>415.64</v>
      </c>
      <c r="G10459" s="99">
        <v>3725.4</v>
      </c>
    </row>
    <row r="10460" spans="1:7" hidden="1" x14ac:dyDescent="0.2">
      <c r="A10460">
        <v>5111</v>
      </c>
      <c r="B10460" t="s">
        <v>3348</v>
      </c>
      <c r="C10460" t="s">
        <v>10903</v>
      </c>
      <c r="D10460" t="s">
        <v>3355</v>
      </c>
      <c r="E10460" s="99">
        <v>3745.51</v>
      </c>
      <c r="F10460">
        <v>470.11</v>
      </c>
      <c r="G10460" s="99">
        <v>4215.62</v>
      </c>
    </row>
    <row r="10461" spans="1:7" hidden="1" x14ac:dyDescent="0.2">
      <c r="A10461">
        <v>5111</v>
      </c>
      <c r="B10461" t="s">
        <v>3348</v>
      </c>
      <c r="C10461" t="s">
        <v>10904</v>
      </c>
      <c r="D10461" t="s">
        <v>3355</v>
      </c>
      <c r="E10461" s="99">
        <v>3745.51</v>
      </c>
      <c r="F10461">
        <v>470.11</v>
      </c>
      <c r="G10461" s="99">
        <v>4215.62</v>
      </c>
    </row>
    <row r="10462" spans="1:7" hidden="1" x14ac:dyDescent="0.2">
      <c r="A10462">
        <v>5111</v>
      </c>
      <c r="B10462" t="s">
        <v>3348</v>
      </c>
      <c r="C10462" t="s">
        <v>10905</v>
      </c>
      <c r="D10462" t="s">
        <v>3355</v>
      </c>
      <c r="E10462" s="99">
        <v>3745.51</v>
      </c>
      <c r="F10462">
        <v>470.11</v>
      </c>
      <c r="G10462" s="99">
        <v>4215.62</v>
      </c>
    </row>
    <row r="10463" spans="1:7" hidden="1" x14ac:dyDescent="0.2">
      <c r="A10463">
        <v>5111</v>
      </c>
      <c r="B10463" t="s">
        <v>3348</v>
      </c>
      <c r="C10463" t="s">
        <v>10906</v>
      </c>
      <c r="D10463" t="s">
        <v>3355</v>
      </c>
      <c r="E10463" s="99">
        <v>3745.51</v>
      </c>
      <c r="F10463">
        <v>470.11</v>
      </c>
      <c r="G10463" s="99">
        <v>4215.62</v>
      </c>
    </row>
    <row r="10464" spans="1:7" hidden="1" x14ac:dyDescent="0.2">
      <c r="A10464">
        <v>5111</v>
      </c>
      <c r="B10464" t="s">
        <v>3348</v>
      </c>
      <c r="C10464" t="s">
        <v>10907</v>
      </c>
      <c r="D10464" t="s">
        <v>3355</v>
      </c>
      <c r="E10464" s="99">
        <v>3309.76</v>
      </c>
      <c r="F10464">
        <v>415.64</v>
      </c>
      <c r="G10464" s="99">
        <v>3725.4</v>
      </c>
    </row>
    <row r="10465" spans="1:7" hidden="1" x14ac:dyDescent="0.2">
      <c r="A10465">
        <v>5111</v>
      </c>
      <c r="B10465" t="s">
        <v>3348</v>
      </c>
      <c r="C10465" t="s">
        <v>10908</v>
      </c>
      <c r="D10465" t="s">
        <v>3355</v>
      </c>
      <c r="E10465" s="99">
        <v>2366.8000000000002</v>
      </c>
      <c r="F10465">
        <v>297.77</v>
      </c>
      <c r="G10465" s="99">
        <v>2664.57</v>
      </c>
    </row>
    <row r="10466" spans="1:7" hidden="1" x14ac:dyDescent="0.2">
      <c r="A10466">
        <v>5111</v>
      </c>
      <c r="B10466" t="s">
        <v>3348</v>
      </c>
      <c r="C10466" t="s">
        <v>10909</v>
      </c>
      <c r="D10466" t="s">
        <v>3355</v>
      </c>
      <c r="E10466" s="99">
        <v>3309.76</v>
      </c>
      <c r="F10466">
        <v>415.64</v>
      </c>
      <c r="G10466" s="99">
        <v>3725.4</v>
      </c>
    </row>
    <row r="10467" spans="1:7" hidden="1" x14ac:dyDescent="0.2">
      <c r="A10467">
        <v>5111</v>
      </c>
      <c r="B10467" t="s">
        <v>3348</v>
      </c>
      <c r="C10467" t="s">
        <v>10910</v>
      </c>
      <c r="D10467" t="s">
        <v>3355</v>
      </c>
      <c r="E10467" s="99">
        <v>4181.26</v>
      </c>
      <c r="F10467">
        <v>524.58000000000004</v>
      </c>
      <c r="G10467" s="99">
        <v>4705.84</v>
      </c>
    </row>
    <row r="10468" spans="1:7" hidden="1" x14ac:dyDescent="0.2">
      <c r="A10468">
        <v>5111</v>
      </c>
      <c r="B10468" t="s">
        <v>3348</v>
      </c>
      <c r="C10468" t="s">
        <v>10911</v>
      </c>
      <c r="D10468" t="s">
        <v>3355</v>
      </c>
      <c r="E10468" s="99">
        <v>3745.51</v>
      </c>
      <c r="F10468">
        <v>470.11</v>
      </c>
      <c r="G10468" s="99">
        <v>4215.62</v>
      </c>
    </row>
    <row r="10469" spans="1:7" hidden="1" x14ac:dyDescent="0.2">
      <c r="A10469">
        <v>5111</v>
      </c>
      <c r="B10469" t="s">
        <v>3348</v>
      </c>
      <c r="C10469" t="s">
        <v>10912</v>
      </c>
      <c r="D10469" t="s">
        <v>3355</v>
      </c>
      <c r="E10469" s="99">
        <v>2366.8000000000002</v>
      </c>
      <c r="F10469">
        <v>297.77</v>
      </c>
      <c r="G10469" s="99">
        <v>2664.57</v>
      </c>
    </row>
    <row r="10470" spans="1:7" hidden="1" x14ac:dyDescent="0.2">
      <c r="A10470">
        <v>5111</v>
      </c>
      <c r="B10470" t="s">
        <v>3348</v>
      </c>
      <c r="C10470" t="s">
        <v>10913</v>
      </c>
      <c r="D10470" t="s">
        <v>3355</v>
      </c>
      <c r="E10470" s="99">
        <v>3309.76</v>
      </c>
      <c r="F10470">
        <v>415.64</v>
      </c>
      <c r="G10470" s="99">
        <v>3725.4</v>
      </c>
    </row>
    <row r="10471" spans="1:7" hidden="1" x14ac:dyDescent="0.2">
      <c r="A10471">
        <v>5111</v>
      </c>
      <c r="B10471" t="s">
        <v>3348</v>
      </c>
      <c r="C10471" t="s">
        <v>10914</v>
      </c>
      <c r="D10471" t="s">
        <v>3355</v>
      </c>
      <c r="E10471" s="99">
        <v>3309.76</v>
      </c>
      <c r="F10471">
        <v>415.64</v>
      </c>
      <c r="G10471" s="99">
        <v>3725.4</v>
      </c>
    </row>
    <row r="10472" spans="1:7" hidden="1" x14ac:dyDescent="0.2">
      <c r="A10472">
        <v>5111</v>
      </c>
      <c r="B10472" t="s">
        <v>3348</v>
      </c>
      <c r="C10472" t="s">
        <v>10915</v>
      </c>
      <c r="D10472" t="s">
        <v>3355</v>
      </c>
      <c r="E10472" s="99">
        <v>2366.8000000000002</v>
      </c>
      <c r="F10472">
        <v>297.77</v>
      </c>
      <c r="G10472" s="99">
        <v>2664.57</v>
      </c>
    </row>
    <row r="10473" spans="1:7" hidden="1" x14ac:dyDescent="0.2">
      <c r="A10473">
        <v>5111</v>
      </c>
      <c r="B10473" t="s">
        <v>3348</v>
      </c>
      <c r="C10473" t="s">
        <v>10916</v>
      </c>
      <c r="D10473" t="s">
        <v>3355</v>
      </c>
      <c r="E10473" s="99">
        <v>3309.76</v>
      </c>
      <c r="F10473">
        <v>415.64</v>
      </c>
      <c r="G10473" s="99">
        <v>3725.4</v>
      </c>
    </row>
    <row r="10474" spans="1:7" hidden="1" x14ac:dyDescent="0.2">
      <c r="A10474">
        <v>5111</v>
      </c>
      <c r="B10474" t="s">
        <v>3348</v>
      </c>
      <c r="C10474" t="s">
        <v>10917</v>
      </c>
      <c r="D10474" t="s">
        <v>3355</v>
      </c>
      <c r="E10474">
        <v>603</v>
      </c>
      <c r="F10474">
        <v>0</v>
      </c>
      <c r="G10474">
        <v>603</v>
      </c>
    </row>
    <row r="10475" spans="1:7" hidden="1" x14ac:dyDescent="0.2">
      <c r="A10475">
        <v>5111</v>
      </c>
      <c r="B10475" t="s">
        <v>3348</v>
      </c>
      <c r="C10475" t="s">
        <v>10918</v>
      </c>
      <c r="D10475" t="s">
        <v>3355</v>
      </c>
      <c r="E10475">
        <v>603</v>
      </c>
      <c r="F10475">
        <v>0</v>
      </c>
      <c r="G10475">
        <v>603</v>
      </c>
    </row>
    <row r="10476" spans="1:7" hidden="1" x14ac:dyDescent="0.2">
      <c r="A10476">
        <v>5111</v>
      </c>
      <c r="B10476" t="s">
        <v>3348</v>
      </c>
      <c r="C10476" t="s">
        <v>10919</v>
      </c>
      <c r="D10476" t="s">
        <v>3355</v>
      </c>
      <c r="E10476">
        <v>603</v>
      </c>
      <c r="F10476">
        <v>0</v>
      </c>
      <c r="G10476">
        <v>603</v>
      </c>
    </row>
    <row r="10477" spans="1:7" hidden="1" x14ac:dyDescent="0.2">
      <c r="A10477">
        <v>5111</v>
      </c>
      <c r="B10477" t="s">
        <v>3348</v>
      </c>
      <c r="C10477" t="s">
        <v>10920</v>
      </c>
      <c r="D10477" t="s">
        <v>3355</v>
      </c>
      <c r="E10477">
        <v>603</v>
      </c>
      <c r="F10477">
        <v>0</v>
      </c>
      <c r="G10477">
        <v>603</v>
      </c>
    </row>
    <row r="10478" spans="1:7" hidden="1" x14ac:dyDescent="0.2">
      <c r="A10478">
        <v>5111</v>
      </c>
      <c r="B10478" t="s">
        <v>3348</v>
      </c>
      <c r="C10478" t="s">
        <v>10921</v>
      </c>
      <c r="D10478" t="s">
        <v>3355</v>
      </c>
      <c r="E10478">
        <v>603</v>
      </c>
      <c r="F10478">
        <v>0</v>
      </c>
      <c r="G10478">
        <v>603</v>
      </c>
    </row>
    <row r="10479" spans="1:7" hidden="1" x14ac:dyDescent="0.2">
      <c r="A10479">
        <v>5111</v>
      </c>
      <c r="B10479" t="s">
        <v>3348</v>
      </c>
      <c r="C10479" t="s">
        <v>10922</v>
      </c>
      <c r="D10479" t="s">
        <v>3355</v>
      </c>
      <c r="E10479">
        <v>603</v>
      </c>
      <c r="F10479">
        <v>0</v>
      </c>
      <c r="G10479">
        <v>603</v>
      </c>
    </row>
    <row r="10480" spans="1:7" hidden="1" x14ac:dyDescent="0.2">
      <c r="A10480">
        <v>5111</v>
      </c>
      <c r="B10480" t="s">
        <v>3348</v>
      </c>
      <c r="C10480" t="s">
        <v>10923</v>
      </c>
      <c r="D10480" t="s">
        <v>3355</v>
      </c>
      <c r="E10480">
        <v>603</v>
      </c>
      <c r="F10480">
        <v>0</v>
      </c>
      <c r="G10480">
        <v>603</v>
      </c>
    </row>
    <row r="10481" spans="1:7" hidden="1" x14ac:dyDescent="0.2">
      <c r="A10481">
        <v>5111</v>
      </c>
      <c r="B10481" t="s">
        <v>3348</v>
      </c>
      <c r="C10481" t="s">
        <v>10924</v>
      </c>
      <c r="D10481" t="s">
        <v>3355</v>
      </c>
      <c r="E10481" s="99">
        <v>2548.96</v>
      </c>
      <c r="F10481">
        <v>320.54000000000002</v>
      </c>
      <c r="G10481" s="99">
        <v>2869.5</v>
      </c>
    </row>
    <row r="10482" spans="1:7" hidden="1" x14ac:dyDescent="0.2">
      <c r="A10482">
        <v>5111</v>
      </c>
      <c r="B10482" t="s">
        <v>3348</v>
      </c>
      <c r="C10482" t="s">
        <v>10925</v>
      </c>
      <c r="D10482" t="s">
        <v>3355</v>
      </c>
      <c r="E10482" s="99">
        <v>2548.96</v>
      </c>
      <c r="F10482">
        <v>320.54000000000002</v>
      </c>
      <c r="G10482" s="99">
        <v>2869.5</v>
      </c>
    </row>
    <row r="10483" spans="1:7" hidden="1" x14ac:dyDescent="0.2">
      <c r="A10483">
        <v>5111</v>
      </c>
      <c r="B10483" t="s">
        <v>3348</v>
      </c>
      <c r="C10483" t="s">
        <v>10926</v>
      </c>
      <c r="D10483" t="s">
        <v>3355</v>
      </c>
      <c r="E10483" s="99">
        <v>2548.96</v>
      </c>
      <c r="F10483">
        <v>320.54000000000002</v>
      </c>
      <c r="G10483" s="99">
        <v>2869.5</v>
      </c>
    </row>
    <row r="10484" spans="1:7" hidden="1" x14ac:dyDescent="0.2">
      <c r="A10484">
        <v>5111</v>
      </c>
      <c r="B10484" t="s">
        <v>3348</v>
      </c>
      <c r="C10484" t="s">
        <v>10927</v>
      </c>
      <c r="D10484" t="s">
        <v>3355</v>
      </c>
      <c r="E10484" s="99">
        <v>2548.96</v>
      </c>
      <c r="F10484">
        <v>320.54000000000002</v>
      </c>
      <c r="G10484" s="99">
        <v>2869.5</v>
      </c>
    </row>
    <row r="10485" spans="1:7" hidden="1" x14ac:dyDescent="0.2">
      <c r="A10485" t="s">
        <v>3376</v>
      </c>
      <c r="B10485" t="s">
        <v>3348</v>
      </c>
      <c r="C10485" t="s">
        <v>10928</v>
      </c>
      <c r="D10485">
        <f>-5111-10</f>
        <v>-5121</v>
      </c>
      <c r="E10485" s="99">
        <v>2548.96</v>
      </c>
      <c r="F10485">
        <v>320.54000000000002</v>
      </c>
      <c r="G10485" s="99">
        <v>2869.5</v>
      </c>
    </row>
    <row r="10486" spans="1:7" hidden="1" x14ac:dyDescent="0.2">
      <c r="A10486">
        <v>5111</v>
      </c>
      <c r="B10486" t="s">
        <v>3348</v>
      </c>
      <c r="C10486" t="s">
        <v>10929</v>
      </c>
      <c r="D10486" t="s">
        <v>3355</v>
      </c>
      <c r="E10486" s="99">
        <v>2548.96</v>
      </c>
      <c r="F10486">
        <v>320.54000000000002</v>
      </c>
      <c r="G10486" s="99">
        <v>2869.5</v>
      </c>
    </row>
    <row r="10487" spans="1:7" hidden="1" x14ac:dyDescent="0.2">
      <c r="A10487">
        <v>5111</v>
      </c>
      <c r="B10487" t="s">
        <v>3348</v>
      </c>
      <c r="C10487" t="s">
        <v>10930</v>
      </c>
      <c r="D10487" t="s">
        <v>3355</v>
      </c>
      <c r="E10487" s="99">
        <v>3309.76</v>
      </c>
      <c r="F10487">
        <v>415.64</v>
      </c>
      <c r="G10487" s="99">
        <v>3725.4</v>
      </c>
    </row>
    <row r="10488" spans="1:7" hidden="1" x14ac:dyDescent="0.2">
      <c r="A10488">
        <v>5111</v>
      </c>
      <c r="B10488" t="s">
        <v>3348</v>
      </c>
      <c r="C10488" t="s">
        <v>10931</v>
      </c>
      <c r="D10488" t="s">
        <v>3355</v>
      </c>
      <c r="E10488" s="99">
        <v>2548.96</v>
      </c>
      <c r="F10488">
        <v>320.54000000000002</v>
      </c>
      <c r="G10488" s="99">
        <v>2869.5</v>
      </c>
    </row>
    <row r="10489" spans="1:7" hidden="1" x14ac:dyDescent="0.2">
      <c r="A10489">
        <v>5111</v>
      </c>
      <c r="B10489" t="s">
        <v>3348</v>
      </c>
      <c r="C10489" t="s">
        <v>10932</v>
      </c>
      <c r="D10489" t="s">
        <v>3355</v>
      </c>
      <c r="E10489" s="99">
        <v>2548.96</v>
      </c>
      <c r="F10489">
        <v>320.54000000000002</v>
      </c>
      <c r="G10489" s="99">
        <v>2869.5</v>
      </c>
    </row>
    <row r="10490" spans="1:7" hidden="1" x14ac:dyDescent="0.2">
      <c r="A10490">
        <v>5111</v>
      </c>
      <c r="B10490" t="s">
        <v>3348</v>
      </c>
      <c r="C10490" t="s">
        <v>10933</v>
      </c>
      <c r="D10490" t="s">
        <v>3355</v>
      </c>
      <c r="E10490" s="99">
        <v>2548.96</v>
      </c>
      <c r="F10490">
        <v>320.54000000000002</v>
      </c>
      <c r="G10490" s="99">
        <v>2869.5</v>
      </c>
    </row>
    <row r="10491" spans="1:7" hidden="1" x14ac:dyDescent="0.2">
      <c r="A10491">
        <v>5111</v>
      </c>
      <c r="B10491" t="s">
        <v>3348</v>
      </c>
      <c r="C10491" t="s">
        <v>10934</v>
      </c>
      <c r="D10491" t="s">
        <v>3355</v>
      </c>
      <c r="E10491" s="99">
        <v>2548.96</v>
      </c>
      <c r="F10491">
        <v>320.54000000000002</v>
      </c>
      <c r="G10491" s="99">
        <v>2869.5</v>
      </c>
    </row>
    <row r="10492" spans="1:7" hidden="1" x14ac:dyDescent="0.2">
      <c r="A10492">
        <v>5111</v>
      </c>
      <c r="B10492" t="s">
        <v>3348</v>
      </c>
      <c r="C10492" t="s">
        <v>10935</v>
      </c>
      <c r="D10492" t="s">
        <v>3355</v>
      </c>
      <c r="E10492" s="99">
        <v>3309.76</v>
      </c>
      <c r="F10492">
        <v>415.64</v>
      </c>
      <c r="G10492" s="99">
        <v>3725.4</v>
      </c>
    </row>
    <row r="10493" spans="1:7" hidden="1" x14ac:dyDescent="0.2">
      <c r="A10493">
        <v>5111</v>
      </c>
      <c r="B10493" t="s">
        <v>3348</v>
      </c>
      <c r="C10493" t="s">
        <v>10936</v>
      </c>
      <c r="D10493" t="s">
        <v>3355</v>
      </c>
      <c r="E10493" s="99">
        <v>3309.76</v>
      </c>
      <c r="F10493">
        <v>415.64</v>
      </c>
      <c r="G10493" s="99">
        <v>3725.4</v>
      </c>
    </row>
    <row r="10494" spans="1:7" hidden="1" x14ac:dyDescent="0.2">
      <c r="A10494" t="s">
        <v>357</v>
      </c>
    </row>
    <row r="10495" spans="1:7" hidden="1" x14ac:dyDescent="0.2"/>
    <row r="10496" spans="1:7" hidden="1" x14ac:dyDescent="0.2"/>
    <row r="10497" spans="1:7" hidden="1" x14ac:dyDescent="0.2"/>
    <row r="10498" spans="1:7" hidden="1" x14ac:dyDescent="0.2">
      <c r="A10498" t="s">
        <v>2523</v>
      </c>
      <c r="C10498" t="s">
        <v>2832</v>
      </c>
      <c r="D10498" t="s">
        <v>2833</v>
      </c>
      <c r="E10498" t="s">
        <v>2834</v>
      </c>
      <c r="F10498" t="s">
        <v>2835</v>
      </c>
      <c r="G10498" t="s">
        <v>2836</v>
      </c>
    </row>
    <row r="10499" spans="1:7" hidden="1" x14ac:dyDescent="0.2">
      <c r="C10499" t="s">
        <v>2837</v>
      </c>
      <c r="D10499" t="s">
        <v>2838</v>
      </c>
      <c r="E10499" s="100">
        <v>43344</v>
      </c>
      <c r="F10499" t="s">
        <v>2839</v>
      </c>
      <c r="G10499" t="s">
        <v>10937</v>
      </c>
    </row>
    <row r="10500" spans="1:7" hidden="1" x14ac:dyDescent="0.2"/>
    <row r="10501" spans="1:7" hidden="1" x14ac:dyDescent="0.2">
      <c r="B10501" t="s">
        <v>2841</v>
      </c>
    </row>
    <row r="10502" spans="1:7" hidden="1" x14ac:dyDescent="0.2">
      <c r="A10502" t="s">
        <v>2842</v>
      </c>
      <c r="B10502" t="s">
        <v>2843</v>
      </c>
      <c r="C10502" t="s">
        <v>2844</v>
      </c>
    </row>
    <row r="10503" spans="1:7" hidden="1" x14ac:dyDescent="0.2"/>
    <row r="10504" spans="1:7" hidden="1" x14ac:dyDescent="0.2">
      <c r="B10504" t="s">
        <v>2845</v>
      </c>
      <c r="C10504" t="s">
        <v>2846</v>
      </c>
    </row>
    <row r="10505" spans="1:7" hidden="1" x14ac:dyDescent="0.2">
      <c r="B10505" t="s">
        <v>2847</v>
      </c>
      <c r="C10505" t="s">
        <v>2848</v>
      </c>
      <c r="D10505" t="s">
        <v>2849</v>
      </c>
      <c r="E10505" t="s">
        <v>2850</v>
      </c>
    </row>
    <row r="10506" spans="1:7" hidden="1" x14ac:dyDescent="0.2"/>
    <row r="10507" spans="1:7" hidden="1" x14ac:dyDescent="0.2"/>
    <row r="10508" spans="1:7" hidden="1" x14ac:dyDescent="0.2">
      <c r="A10508" t="s">
        <v>2851</v>
      </c>
      <c r="B10508" t="s">
        <v>2852</v>
      </c>
      <c r="C10508" t="s">
        <v>2853</v>
      </c>
      <c r="E10508" t="s">
        <v>2854</v>
      </c>
      <c r="F10508" t="s">
        <v>2855</v>
      </c>
      <c r="G10508" t="s">
        <v>2856</v>
      </c>
    </row>
    <row r="10509" spans="1:7" hidden="1" x14ac:dyDescent="0.2">
      <c r="A10509" t="s">
        <v>2857</v>
      </c>
      <c r="B10509" t="s">
        <v>2858</v>
      </c>
      <c r="C10509" t="s">
        <v>2859</v>
      </c>
      <c r="D10509" t="s">
        <v>2860</v>
      </c>
      <c r="E10509" t="s">
        <v>2861</v>
      </c>
      <c r="F10509" t="s">
        <v>2861</v>
      </c>
      <c r="G10509" t="s">
        <v>2861</v>
      </c>
    </row>
    <row r="10510" spans="1:7" hidden="1" x14ac:dyDescent="0.2">
      <c r="A10510">
        <v>5111</v>
      </c>
      <c r="B10510" t="s">
        <v>3348</v>
      </c>
      <c r="C10510" t="s">
        <v>10938</v>
      </c>
      <c r="D10510" t="s">
        <v>3355</v>
      </c>
      <c r="E10510" s="99">
        <v>3309.76</v>
      </c>
      <c r="F10510">
        <v>415.64</v>
      </c>
      <c r="G10510" s="99">
        <v>3725.4</v>
      </c>
    </row>
    <row r="10511" spans="1:7" hidden="1" x14ac:dyDescent="0.2">
      <c r="A10511">
        <v>5111</v>
      </c>
      <c r="B10511" t="s">
        <v>3348</v>
      </c>
      <c r="C10511" t="s">
        <v>10939</v>
      </c>
      <c r="D10511" t="s">
        <v>3355</v>
      </c>
      <c r="E10511" s="99">
        <v>3309.76</v>
      </c>
      <c r="F10511">
        <v>415.64</v>
      </c>
      <c r="G10511" s="99">
        <v>3725.4</v>
      </c>
    </row>
    <row r="10512" spans="1:7" hidden="1" x14ac:dyDescent="0.2">
      <c r="A10512">
        <v>5111</v>
      </c>
      <c r="B10512" t="s">
        <v>3348</v>
      </c>
      <c r="C10512" t="s">
        <v>10940</v>
      </c>
      <c r="D10512" t="s">
        <v>3355</v>
      </c>
      <c r="E10512" s="99">
        <v>3309.76</v>
      </c>
      <c r="F10512">
        <v>415.64</v>
      </c>
      <c r="G10512" s="99">
        <v>3725.4</v>
      </c>
    </row>
    <row r="10513" spans="1:7" hidden="1" x14ac:dyDescent="0.2">
      <c r="A10513">
        <v>5111</v>
      </c>
      <c r="B10513" t="s">
        <v>3348</v>
      </c>
      <c r="C10513" t="s">
        <v>10941</v>
      </c>
      <c r="D10513" t="s">
        <v>3355</v>
      </c>
      <c r="E10513" s="99">
        <v>3309.76</v>
      </c>
      <c r="F10513">
        <v>415.64</v>
      </c>
      <c r="G10513" s="99">
        <v>3725.4</v>
      </c>
    </row>
    <row r="10514" spans="1:7" hidden="1" x14ac:dyDescent="0.2">
      <c r="A10514">
        <v>5111</v>
      </c>
      <c r="B10514" t="s">
        <v>3348</v>
      </c>
      <c r="C10514" t="s">
        <v>10942</v>
      </c>
      <c r="D10514" t="s">
        <v>3355</v>
      </c>
      <c r="E10514" s="99">
        <v>3309.76</v>
      </c>
      <c r="F10514">
        <v>415.64</v>
      </c>
      <c r="G10514" s="99">
        <v>3725.4</v>
      </c>
    </row>
    <row r="10515" spans="1:7" hidden="1" x14ac:dyDescent="0.2">
      <c r="A10515">
        <v>5111</v>
      </c>
      <c r="B10515" t="s">
        <v>3348</v>
      </c>
      <c r="C10515" t="s">
        <v>10943</v>
      </c>
      <c r="D10515" t="s">
        <v>3355</v>
      </c>
      <c r="E10515" s="99">
        <v>3309.76</v>
      </c>
      <c r="F10515">
        <v>415.64</v>
      </c>
      <c r="G10515" s="99">
        <v>3725.4</v>
      </c>
    </row>
    <row r="10516" spans="1:7" hidden="1" x14ac:dyDescent="0.2">
      <c r="A10516">
        <v>5111</v>
      </c>
      <c r="B10516" t="s">
        <v>3348</v>
      </c>
      <c r="C10516" t="s">
        <v>10944</v>
      </c>
      <c r="D10516" t="s">
        <v>3355</v>
      </c>
      <c r="E10516" s="99">
        <v>3309.76</v>
      </c>
      <c r="F10516">
        <v>415.64</v>
      </c>
      <c r="G10516" s="99">
        <v>3725.4</v>
      </c>
    </row>
    <row r="10517" spans="1:7" hidden="1" x14ac:dyDescent="0.2">
      <c r="A10517">
        <v>5111</v>
      </c>
      <c r="B10517" t="s">
        <v>3348</v>
      </c>
      <c r="C10517" t="s">
        <v>10945</v>
      </c>
      <c r="D10517" t="s">
        <v>3355</v>
      </c>
      <c r="E10517" s="99">
        <v>3309.76</v>
      </c>
      <c r="F10517">
        <v>415.64</v>
      </c>
      <c r="G10517" s="99">
        <v>3725.4</v>
      </c>
    </row>
    <row r="10518" spans="1:7" hidden="1" x14ac:dyDescent="0.2">
      <c r="A10518">
        <v>5111</v>
      </c>
      <c r="B10518" t="s">
        <v>3348</v>
      </c>
      <c r="C10518" t="s">
        <v>10946</v>
      </c>
      <c r="D10518" t="s">
        <v>3365</v>
      </c>
      <c r="E10518" s="99">
        <v>-1039.18</v>
      </c>
      <c r="F10518">
        <v>0</v>
      </c>
      <c r="G10518" s="99">
        <v>-1039.18</v>
      </c>
    </row>
    <row r="10519" spans="1:7" hidden="1" x14ac:dyDescent="0.2">
      <c r="A10519">
        <v>5111</v>
      </c>
      <c r="B10519" t="s">
        <v>3348</v>
      </c>
      <c r="C10519" t="s">
        <v>10947</v>
      </c>
      <c r="D10519" t="s">
        <v>3355</v>
      </c>
      <c r="E10519" s="99">
        <v>3745.51</v>
      </c>
      <c r="F10519">
        <v>89.71</v>
      </c>
      <c r="G10519" s="99">
        <v>3835.22</v>
      </c>
    </row>
    <row r="10520" spans="1:7" hidden="1" x14ac:dyDescent="0.2">
      <c r="A10520">
        <v>5111</v>
      </c>
      <c r="B10520" t="s">
        <v>3348</v>
      </c>
      <c r="C10520" t="s">
        <v>10948</v>
      </c>
      <c r="D10520" t="s">
        <v>3365</v>
      </c>
      <c r="E10520" s="99">
        <v>-1039.18</v>
      </c>
      <c r="F10520">
        <v>0</v>
      </c>
      <c r="G10520" s="99">
        <v>-1039.18</v>
      </c>
    </row>
    <row r="10521" spans="1:7" hidden="1" x14ac:dyDescent="0.2">
      <c r="A10521">
        <v>5111</v>
      </c>
      <c r="B10521" t="s">
        <v>3348</v>
      </c>
      <c r="C10521" t="s">
        <v>10949</v>
      </c>
      <c r="D10521" t="s">
        <v>3355</v>
      </c>
      <c r="E10521" s="99">
        <v>2548.96</v>
      </c>
      <c r="F10521">
        <v>320.54000000000002</v>
      </c>
      <c r="G10521" s="99">
        <v>2869.5</v>
      </c>
    </row>
    <row r="10522" spans="1:7" hidden="1" x14ac:dyDescent="0.2">
      <c r="A10522">
        <v>5111</v>
      </c>
      <c r="B10522" t="s">
        <v>3348</v>
      </c>
      <c r="C10522" t="s">
        <v>10950</v>
      </c>
      <c r="D10522" t="s">
        <v>3355</v>
      </c>
      <c r="E10522" s="99">
        <v>3309.76</v>
      </c>
      <c r="F10522">
        <v>415.64</v>
      </c>
      <c r="G10522" s="99">
        <v>3725.4</v>
      </c>
    </row>
    <row r="10523" spans="1:7" hidden="1" x14ac:dyDescent="0.2">
      <c r="A10523">
        <v>5111</v>
      </c>
      <c r="B10523" t="s">
        <v>3348</v>
      </c>
      <c r="C10523" t="s">
        <v>10951</v>
      </c>
      <c r="D10523" t="s">
        <v>3355</v>
      </c>
      <c r="E10523" s="99">
        <v>3309.76</v>
      </c>
      <c r="F10523">
        <v>415.64</v>
      </c>
      <c r="G10523" s="99">
        <v>3725.4</v>
      </c>
    </row>
    <row r="10524" spans="1:7" hidden="1" x14ac:dyDescent="0.2">
      <c r="A10524">
        <v>5111</v>
      </c>
      <c r="B10524" t="s">
        <v>3348</v>
      </c>
      <c r="C10524" t="s">
        <v>10952</v>
      </c>
      <c r="D10524" t="s">
        <v>3355</v>
      </c>
      <c r="E10524" s="99">
        <v>3309.76</v>
      </c>
      <c r="F10524">
        <v>415.64</v>
      </c>
      <c r="G10524" s="99">
        <v>3725.4</v>
      </c>
    </row>
    <row r="10525" spans="1:7" hidden="1" x14ac:dyDescent="0.2">
      <c r="A10525">
        <v>5111</v>
      </c>
      <c r="B10525" t="s">
        <v>3348</v>
      </c>
      <c r="C10525" t="s">
        <v>10953</v>
      </c>
      <c r="D10525" t="s">
        <v>3355</v>
      </c>
      <c r="E10525" s="99">
        <v>3309.76</v>
      </c>
      <c r="F10525">
        <v>415.64</v>
      </c>
      <c r="G10525" s="99">
        <v>3725.4</v>
      </c>
    </row>
    <row r="10526" spans="1:7" hidden="1" x14ac:dyDescent="0.2">
      <c r="A10526">
        <v>5111</v>
      </c>
      <c r="B10526" t="s">
        <v>3348</v>
      </c>
      <c r="C10526" t="s">
        <v>10954</v>
      </c>
      <c r="D10526" t="s">
        <v>3355</v>
      </c>
      <c r="E10526" s="99">
        <v>3309.76</v>
      </c>
      <c r="F10526">
        <v>415.64</v>
      </c>
      <c r="G10526" s="99">
        <v>3725.4</v>
      </c>
    </row>
    <row r="10527" spans="1:7" hidden="1" x14ac:dyDescent="0.2">
      <c r="A10527">
        <v>5111</v>
      </c>
      <c r="B10527" t="s">
        <v>3348</v>
      </c>
      <c r="C10527" t="s">
        <v>10955</v>
      </c>
      <c r="D10527" t="s">
        <v>3355</v>
      </c>
      <c r="E10527" s="99">
        <v>3794.02</v>
      </c>
      <c r="F10527">
        <v>479.33</v>
      </c>
      <c r="G10527" s="99">
        <v>4273.3500000000004</v>
      </c>
    </row>
    <row r="10528" spans="1:7" hidden="1" x14ac:dyDescent="0.2">
      <c r="A10528">
        <v>5111</v>
      </c>
      <c r="B10528" t="s">
        <v>3348</v>
      </c>
      <c r="C10528" t="s">
        <v>10956</v>
      </c>
      <c r="D10528" t="s">
        <v>3355</v>
      </c>
      <c r="E10528" s="99">
        <v>2150.13</v>
      </c>
      <c r="F10528">
        <v>270.69</v>
      </c>
      <c r="G10528" s="99">
        <v>2420.8200000000002</v>
      </c>
    </row>
    <row r="10529" spans="1:7" hidden="1" x14ac:dyDescent="0.2">
      <c r="A10529">
        <v>5111</v>
      </c>
      <c r="B10529" t="s">
        <v>3348</v>
      </c>
      <c r="C10529" t="s">
        <v>10957</v>
      </c>
      <c r="D10529" t="s">
        <v>3355</v>
      </c>
      <c r="E10529" s="99">
        <v>3745.51</v>
      </c>
      <c r="F10529">
        <v>470.11</v>
      </c>
      <c r="G10529" s="99">
        <v>4215.62</v>
      </c>
    </row>
    <row r="10530" spans="1:7" hidden="1" x14ac:dyDescent="0.2">
      <c r="A10530">
        <v>5111</v>
      </c>
      <c r="B10530" t="s">
        <v>3348</v>
      </c>
      <c r="C10530" t="s">
        <v>10958</v>
      </c>
      <c r="D10530" t="s">
        <v>3355</v>
      </c>
      <c r="E10530" s="99">
        <v>3745.51</v>
      </c>
      <c r="F10530">
        <v>470.11</v>
      </c>
      <c r="G10530" s="99">
        <v>4215.62</v>
      </c>
    </row>
    <row r="10531" spans="1:7" hidden="1" x14ac:dyDescent="0.2">
      <c r="A10531">
        <v>5111</v>
      </c>
      <c r="B10531" t="s">
        <v>3348</v>
      </c>
      <c r="C10531" t="s">
        <v>10959</v>
      </c>
      <c r="D10531" t="s">
        <v>3355</v>
      </c>
      <c r="E10531" s="99">
        <v>3309.76</v>
      </c>
      <c r="F10531">
        <v>415.64</v>
      </c>
      <c r="G10531" s="99">
        <v>3725.4</v>
      </c>
    </row>
    <row r="10532" spans="1:7" hidden="1" x14ac:dyDescent="0.2">
      <c r="A10532">
        <v>5111</v>
      </c>
      <c r="B10532" t="s">
        <v>3348</v>
      </c>
      <c r="C10532" t="s">
        <v>10960</v>
      </c>
      <c r="D10532" t="s">
        <v>3355</v>
      </c>
      <c r="E10532" s="99">
        <v>3745.51</v>
      </c>
      <c r="F10532">
        <v>470.11</v>
      </c>
      <c r="G10532" s="99">
        <v>4215.62</v>
      </c>
    </row>
    <row r="10533" spans="1:7" hidden="1" x14ac:dyDescent="0.2">
      <c r="A10533">
        <v>5111</v>
      </c>
      <c r="B10533" t="s">
        <v>3348</v>
      </c>
      <c r="C10533" t="s">
        <v>10961</v>
      </c>
      <c r="D10533" t="s">
        <v>3355</v>
      </c>
      <c r="E10533" s="99">
        <v>3309.76</v>
      </c>
      <c r="F10533">
        <v>415.64</v>
      </c>
      <c r="G10533" s="99">
        <v>3725.4</v>
      </c>
    </row>
    <row r="10534" spans="1:7" hidden="1" x14ac:dyDescent="0.2">
      <c r="A10534">
        <v>5111</v>
      </c>
      <c r="B10534" t="s">
        <v>3348</v>
      </c>
      <c r="C10534" t="s">
        <v>10962</v>
      </c>
      <c r="D10534" t="s">
        <v>3355</v>
      </c>
      <c r="E10534" s="99">
        <v>3745.51</v>
      </c>
      <c r="F10534">
        <v>470.11</v>
      </c>
      <c r="G10534" s="99">
        <v>4215.62</v>
      </c>
    </row>
    <row r="10535" spans="1:7" hidden="1" x14ac:dyDescent="0.2">
      <c r="A10535">
        <v>5111</v>
      </c>
      <c r="B10535" t="s">
        <v>3348</v>
      </c>
      <c r="C10535" t="s">
        <v>10963</v>
      </c>
      <c r="D10535" t="s">
        <v>3355</v>
      </c>
      <c r="E10535" s="99">
        <v>3745.51</v>
      </c>
      <c r="F10535">
        <v>470.11</v>
      </c>
      <c r="G10535" s="99">
        <v>4215.62</v>
      </c>
    </row>
    <row r="10536" spans="1:7" hidden="1" x14ac:dyDescent="0.2">
      <c r="A10536">
        <v>5111</v>
      </c>
      <c r="B10536" t="s">
        <v>3348</v>
      </c>
      <c r="C10536" t="s">
        <v>10964</v>
      </c>
      <c r="D10536" t="s">
        <v>3355</v>
      </c>
      <c r="E10536" s="99">
        <v>3309.76</v>
      </c>
      <c r="F10536">
        <v>415.64</v>
      </c>
      <c r="G10536" s="99">
        <v>3725.4</v>
      </c>
    </row>
    <row r="10537" spans="1:7" hidden="1" x14ac:dyDescent="0.2">
      <c r="A10537">
        <v>5111</v>
      </c>
      <c r="B10537" t="s">
        <v>3348</v>
      </c>
      <c r="C10537" t="s">
        <v>10965</v>
      </c>
      <c r="D10537" t="s">
        <v>3355</v>
      </c>
      <c r="E10537" s="99">
        <v>3745.51</v>
      </c>
      <c r="F10537">
        <v>470.11</v>
      </c>
      <c r="G10537" s="99">
        <v>4215.62</v>
      </c>
    </row>
    <row r="10538" spans="1:7" hidden="1" x14ac:dyDescent="0.2">
      <c r="A10538">
        <v>5111</v>
      </c>
      <c r="B10538" t="s">
        <v>3348</v>
      </c>
      <c r="C10538" t="s">
        <v>10966</v>
      </c>
      <c r="D10538" t="s">
        <v>3355</v>
      </c>
      <c r="E10538" s="99">
        <v>3745.51</v>
      </c>
      <c r="F10538">
        <v>470.11</v>
      </c>
      <c r="G10538" s="99">
        <v>4215.62</v>
      </c>
    </row>
    <row r="10539" spans="1:7" hidden="1" x14ac:dyDescent="0.2">
      <c r="A10539">
        <v>5111</v>
      </c>
      <c r="B10539" t="s">
        <v>3348</v>
      </c>
      <c r="C10539" t="s">
        <v>10967</v>
      </c>
      <c r="D10539" t="s">
        <v>3355</v>
      </c>
      <c r="E10539" s="99">
        <v>3745.51</v>
      </c>
      <c r="F10539">
        <v>470.11</v>
      </c>
      <c r="G10539" s="99">
        <v>4215.62</v>
      </c>
    </row>
    <row r="10540" spans="1:7" hidden="1" x14ac:dyDescent="0.2">
      <c r="A10540">
        <v>5111</v>
      </c>
      <c r="B10540" t="s">
        <v>3348</v>
      </c>
      <c r="C10540" t="s">
        <v>10968</v>
      </c>
      <c r="D10540" t="s">
        <v>3355</v>
      </c>
      <c r="E10540" s="99">
        <v>3745.51</v>
      </c>
      <c r="F10540">
        <v>470.11</v>
      </c>
      <c r="G10540" s="99">
        <v>4215.62</v>
      </c>
    </row>
    <row r="10541" spans="1:7" hidden="1" x14ac:dyDescent="0.2">
      <c r="A10541">
        <v>5111</v>
      </c>
      <c r="B10541" t="s">
        <v>3348</v>
      </c>
      <c r="C10541" t="s">
        <v>10969</v>
      </c>
      <c r="D10541" t="s">
        <v>3355</v>
      </c>
      <c r="E10541" s="99">
        <v>3745.51</v>
      </c>
      <c r="F10541">
        <v>470.11</v>
      </c>
      <c r="G10541" s="99">
        <v>4215.62</v>
      </c>
    </row>
    <row r="10542" spans="1:7" hidden="1" x14ac:dyDescent="0.2">
      <c r="A10542">
        <v>5111</v>
      </c>
      <c r="B10542" t="s">
        <v>3348</v>
      </c>
      <c r="C10542" t="s">
        <v>10970</v>
      </c>
      <c r="D10542" t="s">
        <v>3355</v>
      </c>
      <c r="E10542" s="99">
        <v>3745.51</v>
      </c>
      <c r="F10542">
        <v>470.11</v>
      </c>
      <c r="G10542" s="99">
        <v>4215.62</v>
      </c>
    </row>
    <row r="10543" spans="1:7" hidden="1" x14ac:dyDescent="0.2">
      <c r="A10543">
        <v>5111</v>
      </c>
      <c r="B10543" t="s">
        <v>3348</v>
      </c>
      <c r="C10543" t="s">
        <v>10971</v>
      </c>
      <c r="D10543" t="s">
        <v>3355</v>
      </c>
      <c r="E10543" s="99">
        <v>3745.51</v>
      </c>
      <c r="F10543">
        <v>470.11</v>
      </c>
      <c r="G10543" s="99">
        <v>4215.62</v>
      </c>
    </row>
    <row r="10544" spans="1:7" hidden="1" x14ac:dyDescent="0.2">
      <c r="A10544">
        <v>5111</v>
      </c>
      <c r="B10544" t="s">
        <v>3348</v>
      </c>
      <c r="C10544" t="s">
        <v>10972</v>
      </c>
      <c r="D10544" t="s">
        <v>3355</v>
      </c>
      <c r="E10544" s="99">
        <v>3745.51</v>
      </c>
      <c r="F10544">
        <v>470.11</v>
      </c>
      <c r="G10544" s="99">
        <v>4215.62</v>
      </c>
    </row>
    <row r="10545" spans="1:7" hidden="1" x14ac:dyDescent="0.2">
      <c r="A10545">
        <v>5111</v>
      </c>
      <c r="B10545" t="s">
        <v>3348</v>
      </c>
      <c r="C10545" t="s">
        <v>10973</v>
      </c>
      <c r="D10545" t="s">
        <v>3355</v>
      </c>
      <c r="E10545" s="99">
        <v>3745.51</v>
      </c>
      <c r="F10545">
        <v>470.11</v>
      </c>
      <c r="G10545" s="99">
        <v>4215.62</v>
      </c>
    </row>
    <row r="10546" spans="1:7" hidden="1" x14ac:dyDescent="0.2">
      <c r="A10546">
        <v>5111</v>
      </c>
      <c r="B10546" t="s">
        <v>3348</v>
      </c>
      <c r="C10546" t="s">
        <v>10974</v>
      </c>
      <c r="D10546" t="s">
        <v>3355</v>
      </c>
      <c r="E10546" s="99">
        <v>3745.51</v>
      </c>
      <c r="F10546">
        <v>470.11</v>
      </c>
      <c r="G10546" s="99">
        <v>4215.62</v>
      </c>
    </row>
    <row r="10547" spans="1:7" hidden="1" x14ac:dyDescent="0.2">
      <c r="A10547">
        <v>5111</v>
      </c>
      <c r="B10547" t="s">
        <v>3348</v>
      </c>
      <c r="C10547" t="s">
        <v>10975</v>
      </c>
      <c r="D10547" t="s">
        <v>3355</v>
      </c>
      <c r="E10547" s="99">
        <v>3745.51</v>
      </c>
      <c r="F10547">
        <v>470.11</v>
      </c>
      <c r="G10547" s="99">
        <v>4215.62</v>
      </c>
    </row>
    <row r="10548" spans="1:7" hidden="1" x14ac:dyDescent="0.2">
      <c r="A10548">
        <v>5111</v>
      </c>
      <c r="B10548" t="s">
        <v>3348</v>
      </c>
      <c r="C10548" t="s">
        <v>10976</v>
      </c>
      <c r="D10548" t="s">
        <v>3355</v>
      </c>
      <c r="E10548" s="99">
        <v>2657.33</v>
      </c>
      <c r="F10548">
        <v>334.09</v>
      </c>
      <c r="G10548" s="99">
        <v>2991.42</v>
      </c>
    </row>
    <row r="10549" spans="1:7" hidden="1" x14ac:dyDescent="0.2">
      <c r="A10549">
        <v>5111</v>
      </c>
      <c r="B10549" t="s">
        <v>3348</v>
      </c>
      <c r="C10549" t="s">
        <v>10977</v>
      </c>
      <c r="D10549" t="s">
        <v>3355</v>
      </c>
      <c r="E10549" s="99">
        <v>3745.51</v>
      </c>
      <c r="F10549">
        <v>470.11</v>
      </c>
      <c r="G10549" s="99">
        <v>4215.62</v>
      </c>
    </row>
    <row r="10550" spans="1:7" hidden="1" x14ac:dyDescent="0.2">
      <c r="A10550">
        <v>5111</v>
      </c>
      <c r="B10550" t="s">
        <v>3348</v>
      </c>
      <c r="C10550" t="s">
        <v>10978</v>
      </c>
      <c r="D10550" t="s">
        <v>3355</v>
      </c>
      <c r="E10550" s="99">
        <v>2984.71</v>
      </c>
      <c r="F10550">
        <v>375.01</v>
      </c>
      <c r="G10550" s="99">
        <v>3359.72</v>
      </c>
    </row>
    <row r="10551" spans="1:7" hidden="1" x14ac:dyDescent="0.2">
      <c r="A10551" t="s">
        <v>3376</v>
      </c>
      <c r="B10551" t="s">
        <v>3348</v>
      </c>
      <c r="C10551" t="s">
        <v>10979</v>
      </c>
      <c r="D10551">
        <f>-5111-10</f>
        <v>-5121</v>
      </c>
      <c r="E10551" s="99">
        <v>3745.51</v>
      </c>
      <c r="F10551">
        <v>470.11</v>
      </c>
      <c r="G10551" s="99">
        <v>4215.62</v>
      </c>
    </row>
    <row r="10552" spans="1:7" hidden="1" x14ac:dyDescent="0.2">
      <c r="A10552">
        <v>5111</v>
      </c>
      <c r="B10552" t="s">
        <v>3348</v>
      </c>
      <c r="C10552" t="s">
        <v>10980</v>
      </c>
      <c r="D10552" t="s">
        <v>3355</v>
      </c>
      <c r="E10552" s="99">
        <v>3309.76</v>
      </c>
      <c r="F10552">
        <v>415.64</v>
      </c>
      <c r="G10552" s="99">
        <v>3725.4</v>
      </c>
    </row>
    <row r="10553" spans="1:7" hidden="1" x14ac:dyDescent="0.2">
      <c r="A10553">
        <v>5111</v>
      </c>
      <c r="B10553" t="s">
        <v>3348</v>
      </c>
      <c r="C10553" t="s">
        <v>10981</v>
      </c>
      <c r="D10553" t="s">
        <v>3355</v>
      </c>
      <c r="E10553" s="99">
        <v>3745.51</v>
      </c>
      <c r="F10553">
        <v>470.11</v>
      </c>
      <c r="G10553" s="99">
        <v>4215.62</v>
      </c>
    </row>
    <row r="10554" spans="1:7" hidden="1" x14ac:dyDescent="0.2">
      <c r="A10554">
        <v>5111</v>
      </c>
      <c r="B10554" t="s">
        <v>3348</v>
      </c>
      <c r="C10554" t="s">
        <v>10982</v>
      </c>
      <c r="D10554" t="s">
        <v>3355</v>
      </c>
      <c r="E10554" s="99">
        <v>3309.76</v>
      </c>
      <c r="F10554">
        <v>415.64</v>
      </c>
      <c r="G10554" s="99">
        <v>3725.4</v>
      </c>
    </row>
    <row r="10555" spans="1:7" hidden="1" x14ac:dyDescent="0.2">
      <c r="A10555">
        <v>5111</v>
      </c>
      <c r="B10555" t="s">
        <v>3348</v>
      </c>
      <c r="C10555" t="s">
        <v>10983</v>
      </c>
      <c r="D10555" t="s">
        <v>3355</v>
      </c>
      <c r="E10555" s="99">
        <v>3745.51</v>
      </c>
      <c r="F10555">
        <v>470.11</v>
      </c>
      <c r="G10555" s="99">
        <v>4215.62</v>
      </c>
    </row>
    <row r="10556" spans="1:7" hidden="1" x14ac:dyDescent="0.2">
      <c r="A10556">
        <v>5111</v>
      </c>
      <c r="B10556" t="s">
        <v>3348</v>
      </c>
      <c r="C10556" t="s">
        <v>10984</v>
      </c>
      <c r="D10556" t="s">
        <v>3355</v>
      </c>
      <c r="E10556" s="99">
        <v>3309.76</v>
      </c>
      <c r="F10556">
        <v>415.64</v>
      </c>
      <c r="G10556" s="99">
        <v>3725.4</v>
      </c>
    </row>
    <row r="10557" spans="1:7" hidden="1" x14ac:dyDescent="0.2">
      <c r="A10557">
        <v>5111</v>
      </c>
      <c r="B10557" t="s">
        <v>3348</v>
      </c>
      <c r="C10557" t="s">
        <v>10985</v>
      </c>
      <c r="D10557" t="s">
        <v>3355</v>
      </c>
      <c r="E10557" s="99">
        <v>3309.76</v>
      </c>
      <c r="F10557">
        <v>415.64</v>
      </c>
      <c r="G10557" s="99">
        <v>3725.4</v>
      </c>
    </row>
    <row r="10558" spans="1:7" hidden="1" x14ac:dyDescent="0.2">
      <c r="A10558">
        <v>5111</v>
      </c>
      <c r="B10558" t="s">
        <v>3348</v>
      </c>
      <c r="C10558" t="s">
        <v>10986</v>
      </c>
      <c r="D10558" t="s">
        <v>3355</v>
      </c>
      <c r="E10558" s="99">
        <v>3745.51</v>
      </c>
      <c r="F10558">
        <v>470.11</v>
      </c>
      <c r="G10558" s="99">
        <v>4215.62</v>
      </c>
    </row>
    <row r="10559" spans="1:7" hidden="1" x14ac:dyDescent="0.2">
      <c r="A10559">
        <v>5111</v>
      </c>
      <c r="B10559" t="s">
        <v>3348</v>
      </c>
      <c r="C10559" t="s">
        <v>10987</v>
      </c>
      <c r="D10559" t="s">
        <v>3355</v>
      </c>
      <c r="E10559" s="99">
        <v>3745.51</v>
      </c>
      <c r="F10559">
        <v>470.11</v>
      </c>
      <c r="G10559" s="99">
        <v>4215.62</v>
      </c>
    </row>
    <row r="10560" spans="1:7" hidden="1" x14ac:dyDescent="0.2">
      <c r="A10560" t="s">
        <v>357</v>
      </c>
    </row>
    <row r="10561" spans="1:7" hidden="1" x14ac:dyDescent="0.2"/>
    <row r="10562" spans="1:7" hidden="1" x14ac:dyDescent="0.2"/>
    <row r="10563" spans="1:7" hidden="1" x14ac:dyDescent="0.2"/>
    <row r="10564" spans="1:7" hidden="1" x14ac:dyDescent="0.2">
      <c r="A10564" t="s">
        <v>2523</v>
      </c>
      <c r="C10564" t="s">
        <v>2832</v>
      </c>
      <c r="D10564" t="s">
        <v>2833</v>
      </c>
      <c r="E10564" t="s">
        <v>2834</v>
      </c>
      <c r="F10564" t="s">
        <v>2835</v>
      </c>
      <c r="G10564" t="s">
        <v>2836</v>
      </c>
    </row>
    <row r="10565" spans="1:7" hidden="1" x14ac:dyDescent="0.2">
      <c r="C10565" t="s">
        <v>2837</v>
      </c>
      <c r="D10565" t="s">
        <v>2838</v>
      </c>
      <c r="E10565" s="100">
        <v>43344</v>
      </c>
      <c r="F10565" t="s">
        <v>2839</v>
      </c>
      <c r="G10565" t="s">
        <v>10988</v>
      </c>
    </row>
    <row r="10566" spans="1:7" hidden="1" x14ac:dyDescent="0.2"/>
    <row r="10567" spans="1:7" hidden="1" x14ac:dyDescent="0.2">
      <c r="B10567" t="s">
        <v>2841</v>
      </c>
    </row>
    <row r="10568" spans="1:7" hidden="1" x14ac:dyDescent="0.2">
      <c r="A10568" t="s">
        <v>2842</v>
      </c>
      <c r="B10568" t="s">
        <v>2843</v>
      </c>
      <c r="C10568" t="s">
        <v>2844</v>
      </c>
    </row>
    <row r="10569" spans="1:7" hidden="1" x14ac:dyDescent="0.2"/>
    <row r="10570" spans="1:7" hidden="1" x14ac:dyDescent="0.2">
      <c r="B10570" t="s">
        <v>2845</v>
      </c>
      <c r="C10570" t="s">
        <v>2846</v>
      </c>
    </row>
    <row r="10571" spans="1:7" hidden="1" x14ac:dyDescent="0.2">
      <c r="B10571" t="s">
        <v>2847</v>
      </c>
      <c r="C10571" t="s">
        <v>2848</v>
      </c>
      <c r="D10571" t="s">
        <v>2849</v>
      </c>
      <c r="E10571" t="s">
        <v>2850</v>
      </c>
    </row>
    <row r="10572" spans="1:7" hidden="1" x14ac:dyDescent="0.2"/>
    <row r="10573" spans="1:7" hidden="1" x14ac:dyDescent="0.2"/>
    <row r="10574" spans="1:7" hidden="1" x14ac:dyDescent="0.2">
      <c r="A10574" t="s">
        <v>2851</v>
      </c>
      <c r="B10574" t="s">
        <v>2852</v>
      </c>
      <c r="C10574" t="s">
        <v>2853</v>
      </c>
      <c r="E10574" t="s">
        <v>2854</v>
      </c>
      <c r="F10574" t="s">
        <v>2855</v>
      </c>
      <c r="G10574" t="s">
        <v>2856</v>
      </c>
    </row>
    <row r="10575" spans="1:7" hidden="1" x14ac:dyDescent="0.2">
      <c r="A10575" t="s">
        <v>2857</v>
      </c>
      <c r="B10575" t="s">
        <v>2858</v>
      </c>
      <c r="C10575" t="s">
        <v>2859</v>
      </c>
      <c r="D10575" t="s">
        <v>2860</v>
      </c>
      <c r="E10575" t="s">
        <v>2861</v>
      </c>
      <c r="F10575" t="s">
        <v>2861</v>
      </c>
      <c r="G10575" t="s">
        <v>2861</v>
      </c>
    </row>
    <row r="10576" spans="1:7" hidden="1" x14ac:dyDescent="0.2">
      <c r="A10576">
        <v>5111</v>
      </c>
      <c r="B10576" t="s">
        <v>3348</v>
      </c>
      <c r="C10576" t="s">
        <v>10989</v>
      </c>
      <c r="D10576" t="s">
        <v>3355</v>
      </c>
      <c r="E10576" s="99">
        <v>3309.76</v>
      </c>
      <c r="F10576">
        <v>415.64</v>
      </c>
      <c r="G10576" s="99">
        <v>3725.4</v>
      </c>
    </row>
    <row r="10577" spans="1:7" hidden="1" x14ac:dyDescent="0.2">
      <c r="A10577">
        <v>5111</v>
      </c>
      <c r="B10577" t="s">
        <v>3348</v>
      </c>
      <c r="C10577" t="s">
        <v>10990</v>
      </c>
      <c r="D10577" t="s">
        <v>3355</v>
      </c>
      <c r="E10577" s="99">
        <v>3745.51</v>
      </c>
      <c r="F10577">
        <v>470.11</v>
      </c>
      <c r="G10577" s="99">
        <v>4215.62</v>
      </c>
    </row>
    <row r="10578" spans="1:7" hidden="1" x14ac:dyDescent="0.2">
      <c r="A10578">
        <v>5111</v>
      </c>
      <c r="B10578" t="s">
        <v>3348</v>
      </c>
      <c r="C10578" t="s">
        <v>10991</v>
      </c>
      <c r="D10578" t="s">
        <v>3355</v>
      </c>
      <c r="E10578" s="99">
        <v>3309.76</v>
      </c>
      <c r="F10578">
        <v>415.64</v>
      </c>
      <c r="G10578" s="99">
        <v>3725.4</v>
      </c>
    </row>
    <row r="10579" spans="1:7" hidden="1" x14ac:dyDescent="0.2">
      <c r="A10579">
        <v>5111</v>
      </c>
      <c r="B10579" t="s">
        <v>3348</v>
      </c>
      <c r="C10579" t="s">
        <v>10992</v>
      </c>
      <c r="D10579" t="s">
        <v>3355</v>
      </c>
      <c r="E10579" s="99">
        <v>3309.76</v>
      </c>
      <c r="F10579">
        <v>415.64</v>
      </c>
      <c r="G10579" s="99">
        <v>3725.4</v>
      </c>
    </row>
    <row r="10580" spans="1:7" hidden="1" x14ac:dyDescent="0.2">
      <c r="A10580">
        <v>5111</v>
      </c>
      <c r="B10580" t="s">
        <v>3348</v>
      </c>
      <c r="C10580" t="s">
        <v>10993</v>
      </c>
      <c r="D10580" t="s">
        <v>3355</v>
      </c>
      <c r="E10580" s="99">
        <v>3309.76</v>
      </c>
      <c r="F10580">
        <v>415.64</v>
      </c>
      <c r="G10580" s="99">
        <v>3725.4</v>
      </c>
    </row>
    <row r="10581" spans="1:7" hidden="1" x14ac:dyDescent="0.2">
      <c r="A10581">
        <v>5111</v>
      </c>
      <c r="B10581" t="s">
        <v>3348</v>
      </c>
      <c r="C10581" t="s">
        <v>10994</v>
      </c>
      <c r="D10581" t="s">
        <v>3355</v>
      </c>
      <c r="E10581" s="99">
        <v>3745.51</v>
      </c>
      <c r="F10581">
        <v>470.11</v>
      </c>
      <c r="G10581" s="99">
        <v>4215.62</v>
      </c>
    </row>
    <row r="10582" spans="1:7" hidden="1" x14ac:dyDescent="0.2">
      <c r="A10582">
        <v>5111</v>
      </c>
      <c r="B10582" t="s">
        <v>3348</v>
      </c>
      <c r="C10582" t="s">
        <v>10995</v>
      </c>
      <c r="D10582" t="s">
        <v>3355</v>
      </c>
      <c r="E10582" s="99">
        <v>3745.51</v>
      </c>
      <c r="F10582">
        <v>470.11</v>
      </c>
      <c r="G10582" s="99">
        <v>4215.62</v>
      </c>
    </row>
    <row r="10583" spans="1:7" hidden="1" x14ac:dyDescent="0.2">
      <c r="A10583">
        <v>5111</v>
      </c>
      <c r="B10583" t="s">
        <v>3348</v>
      </c>
      <c r="C10583" t="s">
        <v>10996</v>
      </c>
      <c r="D10583" t="s">
        <v>3355</v>
      </c>
      <c r="E10583" s="99">
        <v>3745.51</v>
      </c>
      <c r="F10583">
        <v>470.11</v>
      </c>
      <c r="G10583" s="99">
        <v>4215.62</v>
      </c>
    </row>
    <row r="10584" spans="1:7" hidden="1" x14ac:dyDescent="0.2">
      <c r="A10584">
        <v>5111</v>
      </c>
      <c r="B10584" t="s">
        <v>3348</v>
      </c>
      <c r="C10584" t="s">
        <v>10997</v>
      </c>
      <c r="D10584" t="s">
        <v>3355</v>
      </c>
      <c r="E10584" s="99">
        <v>3309.76</v>
      </c>
      <c r="F10584">
        <v>415.64</v>
      </c>
      <c r="G10584" s="99">
        <v>3725.4</v>
      </c>
    </row>
    <row r="10585" spans="1:7" hidden="1" x14ac:dyDescent="0.2">
      <c r="A10585">
        <v>5111</v>
      </c>
      <c r="B10585" t="s">
        <v>3348</v>
      </c>
      <c r="C10585" t="s">
        <v>10998</v>
      </c>
      <c r="D10585" t="s">
        <v>3355</v>
      </c>
      <c r="E10585" s="99">
        <v>3745.51</v>
      </c>
      <c r="F10585">
        <v>470.11</v>
      </c>
      <c r="G10585" s="99">
        <v>4215.62</v>
      </c>
    </row>
    <row r="10586" spans="1:7" hidden="1" x14ac:dyDescent="0.2">
      <c r="A10586">
        <v>5111</v>
      </c>
      <c r="B10586" t="s">
        <v>3348</v>
      </c>
      <c r="C10586" t="s">
        <v>10999</v>
      </c>
      <c r="D10586" t="s">
        <v>3355</v>
      </c>
      <c r="E10586" s="99">
        <v>3309.76</v>
      </c>
      <c r="F10586">
        <v>415.64</v>
      </c>
      <c r="G10586" s="99">
        <v>3725.4</v>
      </c>
    </row>
    <row r="10587" spans="1:7" hidden="1" x14ac:dyDescent="0.2">
      <c r="A10587">
        <v>5111</v>
      </c>
      <c r="B10587" t="s">
        <v>3348</v>
      </c>
      <c r="C10587" t="s">
        <v>11000</v>
      </c>
      <c r="D10587" t="s">
        <v>3355</v>
      </c>
      <c r="E10587" s="99">
        <v>3309.76</v>
      </c>
      <c r="F10587">
        <v>415.64</v>
      </c>
      <c r="G10587" s="99">
        <v>3725.4</v>
      </c>
    </row>
    <row r="10588" spans="1:7" hidden="1" x14ac:dyDescent="0.2">
      <c r="A10588">
        <v>5111</v>
      </c>
      <c r="B10588" t="s">
        <v>3348</v>
      </c>
      <c r="C10588" t="s">
        <v>11001</v>
      </c>
      <c r="D10588" t="s">
        <v>3355</v>
      </c>
      <c r="E10588" s="99">
        <v>3309.76</v>
      </c>
      <c r="F10588">
        <v>415.64</v>
      </c>
      <c r="G10588" s="99">
        <v>3725.4</v>
      </c>
    </row>
    <row r="10589" spans="1:7" hidden="1" x14ac:dyDescent="0.2">
      <c r="A10589">
        <v>5111</v>
      </c>
      <c r="B10589" t="s">
        <v>3348</v>
      </c>
      <c r="C10589" t="s">
        <v>11002</v>
      </c>
      <c r="D10589" t="s">
        <v>3355</v>
      </c>
      <c r="E10589" s="99">
        <v>3745.51</v>
      </c>
      <c r="F10589">
        <v>470.11</v>
      </c>
      <c r="G10589" s="99">
        <v>4215.62</v>
      </c>
    </row>
    <row r="10590" spans="1:7" hidden="1" x14ac:dyDescent="0.2">
      <c r="A10590">
        <v>5111</v>
      </c>
      <c r="B10590" t="s">
        <v>3348</v>
      </c>
      <c r="C10590" t="s">
        <v>11003</v>
      </c>
      <c r="D10590" t="s">
        <v>3355</v>
      </c>
      <c r="E10590" s="99">
        <v>3309.76</v>
      </c>
      <c r="F10590">
        <v>415.64</v>
      </c>
      <c r="G10590" s="99">
        <v>3725.4</v>
      </c>
    </row>
    <row r="10591" spans="1:7" hidden="1" x14ac:dyDescent="0.2">
      <c r="A10591">
        <v>5111</v>
      </c>
      <c r="B10591" t="s">
        <v>3348</v>
      </c>
      <c r="C10591" t="s">
        <v>11004</v>
      </c>
      <c r="D10591" t="s">
        <v>3355</v>
      </c>
      <c r="E10591" s="99">
        <v>3309.76</v>
      </c>
      <c r="F10591">
        <v>415.64</v>
      </c>
      <c r="G10591" s="99">
        <v>3725.4</v>
      </c>
    </row>
    <row r="10592" spans="1:7" hidden="1" x14ac:dyDescent="0.2">
      <c r="A10592">
        <v>5111</v>
      </c>
      <c r="B10592" t="s">
        <v>3348</v>
      </c>
      <c r="C10592" t="s">
        <v>11005</v>
      </c>
      <c r="D10592" t="s">
        <v>3355</v>
      </c>
      <c r="E10592" s="99">
        <v>3745.51</v>
      </c>
      <c r="F10592">
        <v>470.11</v>
      </c>
      <c r="G10592" s="99">
        <v>4215.62</v>
      </c>
    </row>
    <row r="10593" spans="1:7" hidden="1" x14ac:dyDescent="0.2">
      <c r="A10593">
        <v>5111</v>
      </c>
      <c r="B10593" t="s">
        <v>3348</v>
      </c>
      <c r="C10593" t="s">
        <v>11006</v>
      </c>
      <c r="D10593" t="s">
        <v>3355</v>
      </c>
      <c r="E10593" s="99">
        <v>3745.51</v>
      </c>
      <c r="F10593">
        <v>470.11</v>
      </c>
      <c r="G10593" s="99">
        <v>4215.62</v>
      </c>
    </row>
    <row r="10594" spans="1:7" hidden="1" x14ac:dyDescent="0.2">
      <c r="A10594">
        <v>5111</v>
      </c>
      <c r="B10594" t="s">
        <v>3348</v>
      </c>
      <c r="C10594" t="s">
        <v>11007</v>
      </c>
      <c r="D10594" t="s">
        <v>3355</v>
      </c>
      <c r="E10594" s="99">
        <v>3745.51</v>
      </c>
      <c r="F10594">
        <v>470.11</v>
      </c>
      <c r="G10594" s="99">
        <v>4215.62</v>
      </c>
    </row>
    <row r="10595" spans="1:7" hidden="1" x14ac:dyDescent="0.2">
      <c r="A10595">
        <v>5111</v>
      </c>
      <c r="B10595" t="s">
        <v>3348</v>
      </c>
      <c r="C10595" t="s">
        <v>11008</v>
      </c>
      <c r="D10595" t="s">
        <v>3355</v>
      </c>
      <c r="E10595" s="99">
        <v>3745.51</v>
      </c>
      <c r="F10595">
        <v>470.11</v>
      </c>
      <c r="G10595" s="99">
        <v>4215.62</v>
      </c>
    </row>
    <row r="10596" spans="1:7" hidden="1" x14ac:dyDescent="0.2">
      <c r="A10596">
        <v>5111</v>
      </c>
      <c r="B10596" t="s">
        <v>3348</v>
      </c>
      <c r="C10596" t="s">
        <v>11009</v>
      </c>
      <c r="D10596" t="s">
        <v>3355</v>
      </c>
      <c r="E10596" s="99">
        <v>3745.51</v>
      </c>
      <c r="F10596">
        <v>470.11</v>
      </c>
      <c r="G10596" s="99">
        <v>4215.62</v>
      </c>
    </row>
    <row r="10597" spans="1:7" hidden="1" x14ac:dyDescent="0.2">
      <c r="A10597">
        <v>5111</v>
      </c>
      <c r="B10597" t="s">
        <v>3348</v>
      </c>
      <c r="C10597" t="s">
        <v>11010</v>
      </c>
      <c r="D10597" t="s">
        <v>3355</v>
      </c>
      <c r="E10597" s="99">
        <v>3745.51</v>
      </c>
      <c r="F10597">
        <v>470.11</v>
      </c>
      <c r="G10597" s="99">
        <v>4215.62</v>
      </c>
    </row>
    <row r="10598" spans="1:7" hidden="1" x14ac:dyDescent="0.2">
      <c r="A10598">
        <v>5111</v>
      </c>
      <c r="B10598" t="s">
        <v>3348</v>
      </c>
      <c r="C10598" t="s">
        <v>11011</v>
      </c>
      <c r="D10598" t="s">
        <v>3355</v>
      </c>
      <c r="E10598" s="99">
        <v>3745.51</v>
      </c>
      <c r="F10598">
        <v>470.11</v>
      </c>
      <c r="G10598" s="99">
        <v>4215.62</v>
      </c>
    </row>
    <row r="10599" spans="1:7" hidden="1" x14ac:dyDescent="0.2">
      <c r="A10599">
        <v>5111</v>
      </c>
      <c r="B10599" t="s">
        <v>3348</v>
      </c>
      <c r="C10599" t="s">
        <v>11012</v>
      </c>
      <c r="D10599" t="s">
        <v>3355</v>
      </c>
      <c r="E10599" s="99">
        <v>3745.51</v>
      </c>
      <c r="F10599">
        <v>470.11</v>
      </c>
      <c r="G10599" s="99">
        <v>4215.62</v>
      </c>
    </row>
    <row r="10600" spans="1:7" hidden="1" x14ac:dyDescent="0.2">
      <c r="A10600">
        <v>5111</v>
      </c>
      <c r="B10600" t="s">
        <v>3348</v>
      </c>
      <c r="C10600" t="s">
        <v>11013</v>
      </c>
      <c r="D10600" t="s">
        <v>3355</v>
      </c>
      <c r="E10600" s="99">
        <v>3745.51</v>
      </c>
      <c r="F10600">
        <v>470.11</v>
      </c>
      <c r="G10600" s="99">
        <v>4215.62</v>
      </c>
    </row>
    <row r="10601" spans="1:7" hidden="1" x14ac:dyDescent="0.2">
      <c r="A10601">
        <v>5111</v>
      </c>
      <c r="B10601" t="s">
        <v>3348</v>
      </c>
      <c r="C10601" t="s">
        <v>11014</v>
      </c>
      <c r="D10601" t="s">
        <v>3355</v>
      </c>
      <c r="E10601" s="99">
        <v>3745.51</v>
      </c>
      <c r="F10601">
        <v>470.11</v>
      </c>
      <c r="G10601" s="99">
        <v>4215.62</v>
      </c>
    </row>
    <row r="10602" spans="1:7" hidden="1" x14ac:dyDescent="0.2">
      <c r="A10602">
        <v>5111</v>
      </c>
      <c r="B10602" t="s">
        <v>3348</v>
      </c>
      <c r="C10602" t="s">
        <v>11015</v>
      </c>
      <c r="D10602" t="s">
        <v>3355</v>
      </c>
      <c r="E10602" s="99">
        <v>3745.51</v>
      </c>
      <c r="F10602">
        <v>470.11</v>
      </c>
      <c r="G10602" s="99">
        <v>4215.62</v>
      </c>
    </row>
    <row r="10603" spans="1:7" hidden="1" x14ac:dyDescent="0.2">
      <c r="A10603">
        <v>5111</v>
      </c>
      <c r="B10603" t="s">
        <v>3348</v>
      </c>
      <c r="C10603" t="s">
        <v>11016</v>
      </c>
      <c r="D10603" t="s">
        <v>3355</v>
      </c>
      <c r="E10603" s="99">
        <v>3745.51</v>
      </c>
      <c r="F10603">
        <v>470.11</v>
      </c>
      <c r="G10603" s="99">
        <v>4215.62</v>
      </c>
    </row>
    <row r="10604" spans="1:7" hidden="1" x14ac:dyDescent="0.2">
      <c r="A10604">
        <v>5111</v>
      </c>
      <c r="B10604" t="s">
        <v>3348</v>
      </c>
      <c r="C10604" t="s">
        <v>11017</v>
      </c>
      <c r="D10604" t="s">
        <v>3355</v>
      </c>
      <c r="E10604" s="99">
        <v>3745.51</v>
      </c>
      <c r="F10604">
        <v>470.11</v>
      </c>
      <c r="G10604" s="99">
        <v>4215.62</v>
      </c>
    </row>
    <row r="10605" spans="1:7" hidden="1" x14ac:dyDescent="0.2">
      <c r="A10605">
        <v>5111</v>
      </c>
      <c r="B10605" t="s">
        <v>3348</v>
      </c>
      <c r="C10605" t="s">
        <v>11018</v>
      </c>
      <c r="D10605" t="s">
        <v>3355</v>
      </c>
      <c r="E10605" s="99">
        <v>3745.51</v>
      </c>
      <c r="F10605">
        <v>470.11</v>
      </c>
      <c r="G10605" s="99">
        <v>4215.62</v>
      </c>
    </row>
    <row r="10606" spans="1:7" hidden="1" x14ac:dyDescent="0.2">
      <c r="A10606">
        <v>5111</v>
      </c>
      <c r="B10606" t="s">
        <v>3348</v>
      </c>
      <c r="C10606" t="s">
        <v>11019</v>
      </c>
      <c r="D10606" t="s">
        <v>3355</v>
      </c>
      <c r="E10606" s="99">
        <v>3745.51</v>
      </c>
      <c r="F10606">
        <v>470.11</v>
      </c>
      <c r="G10606" s="99">
        <v>4215.62</v>
      </c>
    </row>
    <row r="10607" spans="1:7" hidden="1" x14ac:dyDescent="0.2">
      <c r="A10607">
        <v>5111</v>
      </c>
      <c r="B10607" t="s">
        <v>3348</v>
      </c>
      <c r="C10607" t="s">
        <v>11020</v>
      </c>
      <c r="D10607" t="s">
        <v>3355</v>
      </c>
      <c r="E10607" s="99">
        <v>3745.51</v>
      </c>
      <c r="F10607">
        <v>470.11</v>
      </c>
      <c r="G10607" s="99">
        <v>4215.62</v>
      </c>
    </row>
    <row r="10608" spans="1:7" hidden="1" x14ac:dyDescent="0.2">
      <c r="A10608">
        <v>5111</v>
      </c>
      <c r="B10608" t="s">
        <v>3348</v>
      </c>
      <c r="C10608" t="s">
        <v>11021</v>
      </c>
      <c r="D10608" t="s">
        <v>3355</v>
      </c>
      <c r="E10608" s="99">
        <v>3745.51</v>
      </c>
      <c r="F10608">
        <v>470.11</v>
      </c>
      <c r="G10608" s="99">
        <v>4215.62</v>
      </c>
    </row>
    <row r="10609" spans="1:7" hidden="1" x14ac:dyDescent="0.2">
      <c r="A10609">
        <v>5111</v>
      </c>
      <c r="B10609" t="s">
        <v>3348</v>
      </c>
      <c r="C10609" t="s">
        <v>11022</v>
      </c>
      <c r="D10609" t="s">
        <v>3355</v>
      </c>
      <c r="E10609" s="99">
        <v>3745.51</v>
      </c>
      <c r="F10609">
        <v>470.11</v>
      </c>
      <c r="G10609" s="99">
        <v>4215.62</v>
      </c>
    </row>
    <row r="10610" spans="1:7" hidden="1" x14ac:dyDescent="0.2">
      <c r="A10610">
        <v>5111</v>
      </c>
      <c r="B10610" t="s">
        <v>3348</v>
      </c>
      <c r="C10610" t="s">
        <v>11023</v>
      </c>
      <c r="D10610" t="s">
        <v>3355</v>
      </c>
      <c r="E10610" s="99">
        <v>3745.51</v>
      </c>
      <c r="F10610">
        <v>470.11</v>
      </c>
      <c r="G10610" s="99">
        <v>4215.62</v>
      </c>
    </row>
    <row r="10611" spans="1:7" hidden="1" x14ac:dyDescent="0.2">
      <c r="A10611">
        <v>5111</v>
      </c>
      <c r="B10611" t="s">
        <v>3348</v>
      </c>
      <c r="C10611" t="s">
        <v>11024</v>
      </c>
      <c r="D10611" t="s">
        <v>3355</v>
      </c>
      <c r="E10611" s="99">
        <v>3745.51</v>
      </c>
      <c r="F10611">
        <v>470.11</v>
      </c>
      <c r="G10611" s="99">
        <v>4215.62</v>
      </c>
    </row>
    <row r="10612" spans="1:7" hidden="1" x14ac:dyDescent="0.2">
      <c r="A10612">
        <v>5111</v>
      </c>
      <c r="B10612" t="s">
        <v>3348</v>
      </c>
      <c r="C10612" t="s">
        <v>11025</v>
      </c>
      <c r="D10612" t="s">
        <v>3355</v>
      </c>
      <c r="E10612" s="99">
        <v>3745.51</v>
      </c>
      <c r="F10612">
        <v>470.11</v>
      </c>
      <c r="G10612" s="99">
        <v>4215.62</v>
      </c>
    </row>
    <row r="10613" spans="1:7" hidden="1" x14ac:dyDescent="0.2">
      <c r="A10613">
        <v>5111</v>
      </c>
      <c r="B10613" t="s">
        <v>3348</v>
      </c>
      <c r="C10613" t="s">
        <v>11026</v>
      </c>
      <c r="D10613" t="s">
        <v>3355</v>
      </c>
      <c r="E10613" s="99">
        <v>3745.51</v>
      </c>
      <c r="F10613">
        <v>470.11</v>
      </c>
      <c r="G10613" s="99">
        <v>4215.62</v>
      </c>
    </row>
    <row r="10614" spans="1:7" hidden="1" x14ac:dyDescent="0.2">
      <c r="A10614">
        <v>5111</v>
      </c>
      <c r="B10614" t="s">
        <v>3348</v>
      </c>
      <c r="C10614" t="s">
        <v>11027</v>
      </c>
      <c r="D10614" t="s">
        <v>3355</v>
      </c>
      <c r="E10614" s="99">
        <v>3745.51</v>
      </c>
      <c r="F10614">
        <v>470.11</v>
      </c>
      <c r="G10614" s="99">
        <v>4215.62</v>
      </c>
    </row>
    <row r="10615" spans="1:7" hidden="1" x14ac:dyDescent="0.2">
      <c r="A10615">
        <v>5111</v>
      </c>
      <c r="B10615" t="s">
        <v>3348</v>
      </c>
      <c r="C10615" t="s">
        <v>11028</v>
      </c>
      <c r="D10615" t="s">
        <v>3355</v>
      </c>
      <c r="E10615" s="99">
        <v>3745.51</v>
      </c>
      <c r="F10615">
        <v>470.11</v>
      </c>
      <c r="G10615" s="99">
        <v>4215.62</v>
      </c>
    </row>
    <row r="10616" spans="1:7" hidden="1" x14ac:dyDescent="0.2">
      <c r="A10616">
        <v>5111</v>
      </c>
      <c r="B10616" t="s">
        <v>3348</v>
      </c>
      <c r="C10616" t="s">
        <v>11029</v>
      </c>
      <c r="D10616" t="s">
        <v>3355</v>
      </c>
      <c r="E10616" s="99">
        <v>3745.51</v>
      </c>
      <c r="F10616">
        <v>470.11</v>
      </c>
      <c r="G10616" s="99">
        <v>4215.62</v>
      </c>
    </row>
    <row r="10617" spans="1:7" hidden="1" x14ac:dyDescent="0.2">
      <c r="A10617" t="s">
        <v>3376</v>
      </c>
      <c r="B10617" t="s">
        <v>3348</v>
      </c>
      <c r="C10617" t="s">
        <v>11030</v>
      </c>
      <c r="D10617">
        <f>-5111-10</f>
        <v>-5121</v>
      </c>
      <c r="E10617" s="99">
        <v>3745.51</v>
      </c>
      <c r="F10617">
        <v>470.11</v>
      </c>
      <c r="G10617" s="99">
        <v>4215.62</v>
      </c>
    </row>
    <row r="10618" spans="1:7" hidden="1" x14ac:dyDescent="0.2">
      <c r="A10618">
        <v>5111</v>
      </c>
      <c r="B10618" t="s">
        <v>3348</v>
      </c>
      <c r="C10618" t="s">
        <v>11031</v>
      </c>
      <c r="D10618" t="s">
        <v>3355</v>
      </c>
      <c r="E10618" s="99">
        <v>3745.51</v>
      </c>
      <c r="F10618">
        <v>470.11</v>
      </c>
      <c r="G10618" s="99">
        <v>4215.62</v>
      </c>
    </row>
    <row r="10619" spans="1:7" hidden="1" x14ac:dyDescent="0.2">
      <c r="A10619">
        <v>5111</v>
      </c>
      <c r="B10619" t="s">
        <v>3348</v>
      </c>
      <c r="C10619" t="s">
        <v>11032</v>
      </c>
      <c r="D10619" t="s">
        <v>3355</v>
      </c>
      <c r="E10619" s="99">
        <v>3745.51</v>
      </c>
      <c r="F10619">
        <v>470.11</v>
      </c>
      <c r="G10619" s="99">
        <v>4215.62</v>
      </c>
    </row>
    <row r="10620" spans="1:7" hidden="1" x14ac:dyDescent="0.2">
      <c r="A10620">
        <v>5111</v>
      </c>
      <c r="B10620" t="s">
        <v>3348</v>
      </c>
      <c r="C10620" t="s">
        <v>11033</v>
      </c>
      <c r="D10620" t="s">
        <v>3355</v>
      </c>
      <c r="E10620" s="99">
        <v>3745.51</v>
      </c>
      <c r="F10620">
        <v>470.11</v>
      </c>
      <c r="G10620" s="99">
        <v>4215.62</v>
      </c>
    </row>
    <row r="10621" spans="1:7" hidden="1" x14ac:dyDescent="0.2">
      <c r="A10621">
        <v>5111</v>
      </c>
      <c r="B10621" t="s">
        <v>3348</v>
      </c>
      <c r="C10621" t="s">
        <v>11034</v>
      </c>
      <c r="D10621" t="s">
        <v>3355</v>
      </c>
      <c r="E10621" s="99">
        <v>3745.51</v>
      </c>
      <c r="F10621">
        <v>470.11</v>
      </c>
      <c r="G10621" s="99">
        <v>4215.62</v>
      </c>
    </row>
    <row r="10622" spans="1:7" hidden="1" x14ac:dyDescent="0.2">
      <c r="A10622">
        <v>5111</v>
      </c>
      <c r="B10622" t="s">
        <v>3348</v>
      </c>
      <c r="C10622" t="s">
        <v>11035</v>
      </c>
      <c r="D10622" t="s">
        <v>3355</v>
      </c>
      <c r="E10622" s="99">
        <v>3745.51</v>
      </c>
      <c r="F10622">
        <v>470.11</v>
      </c>
      <c r="G10622" s="99">
        <v>4215.62</v>
      </c>
    </row>
    <row r="10623" spans="1:7" hidden="1" x14ac:dyDescent="0.2">
      <c r="A10623">
        <v>5111</v>
      </c>
      <c r="B10623" t="s">
        <v>3348</v>
      </c>
      <c r="C10623" t="s">
        <v>11036</v>
      </c>
      <c r="D10623" t="s">
        <v>3355</v>
      </c>
      <c r="E10623" s="99">
        <v>3745.51</v>
      </c>
      <c r="F10623">
        <v>470.11</v>
      </c>
      <c r="G10623" s="99">
        <v>4215.62</v>
      </c>
    </row>
    <row r="10624" spans="1:7" hidden="1" x14ac:dyDescent="0.2">
      <c r="A10624">
        <v>5111</v>
      </c>
      <c r="B10624" t="s">
        <v>3348</v>
      </c>
      <c r="C10624" t="s">
        <v>11037</v>
      </c>
      <c r="D10624" t="s">
        <v>3355</v>
      </c>
      <c r="E10624" s="99">
        <v>3745.51</v>
      </c>
      <c r="F10624">
        <v>755.41</v>
      </c>
      <c r="G10624" s="99">
        <v>4500.92</v>
      </c>
    </row>
    <row r="10625" spans="1:7" hidden="1" x14ac:dyDescent="0.2">
      <c r="A10625">
        <v>5111</v>
      </c>
      <c r="B10625" t="s">
        <v>3348</v>
      </c>
      <c r="C10625" t="s">
        <v>11038</v>
      </c>
      <c r="D10625" t="s">
        <v>3355</v>
      </c>
      <c r="E10625" s="99">
        <v>3745.51</v>
      </c>
      <c r="F10625">
        <v>755.41</v>
      </c>
      <c r="G10625" s="99">
        <v>4500.92</v>
      </c>
    </row>
    <row r="10626" spans="1:7" hidden="1" x14ac:dyDescent="0.2">
      <c r="A10626" t="s">
        <v>357</v>
      </c>
    </row>
    <row r="10627" spans="1:7" hidden="1" x14ac:dyDescent="0.2"/>
    <row r="10628" spans="1:7" hidden="1" x14ac:dyDescent="0.2"/>
    <row r="10629" spans="1:7" hidden="1" x14ac:dyDescent="0.2"/>
    <row r="10630" spans="1:7" hidden="1" x14ac:dyDescent="0.2">
      <c r="A10630" t="s">
        <v>2523</v>
      </c>
      <c r="C10630" t="s">
        <v>2832</v>
      </c>
      <c r="D10630" t="s">
        <v>2833</v>
      </c>
      <c r="E10630" t="s">
        <v>2834</v>
      </c>
      <c r="F10630" t="s">
        <v>2835</v>
      </c>
      <c r="G10630" t="s">
        <v>2836</v>
      </c>
    </row>
    <row r="10631" spans="1:7" hidden="1" x14ac:dyDescent="0.2">
      <c r="C10631" t="s">
        <v>2837</v>
      </c>
      <c r="D10631" t="s">
        <v>2838</v>
      </c>
      <c r="E10631" s="100">
        <v>43344</v>
      </c>
      <c r="F10631" t="s">
        <v>2839</v>
      </c>
      <c r="G10631" t="s">
        <v>11039</v>
      </c>
    </row>
    <row r="10632" spans="1:7" hidden="1" x14ac:dyDescent="0.2"/>
    <row r="10633" spans="1:7" hidden="1" x14ac:dyDescent="0.2">
      <c r="B10633" t="s">
        <v>2841</v>
      </c>
    </row>
    <row r="10634" spans="1:7" hidden="1" x14ac:dyDescent="0.2">
      <c r="A10634" t="s">
        <v>2842</v>
      </c>
      <c r="B10634" t="s">
        <v>2843</v>
      </c>
      <c r="C10634" t="s">
        <v>2844</v>
      </c>
    </row>
    <row r="10635" spans="1:7" hidden="1" x14ac:dyDescent="0.2"/>
    <row r="10636" spans="1:7" hidden="1" x14ac:dyDescent="0.2">
      <c r="B10636" t="s">
        <v>2845</v>
      </c>
      <c r="C10636" t="s">
        <v>2846</v>
      </c>
    </row>
    <row r="10637" spans="1:7" hidden="1" x14ac:dyDescent="0.2">
      <c r="B10637" t="s">
        <v>2847</v>
      </c>
      <c r="C10637" t="s">
        <v>2848</v>
      </c>
      <c r="D10637" t="s">
        <v>2849</v>
      </c>
      <c r="E10637" t="s">
        <v>2850</v>
      </c>
    </row>
    <row r="10638" spans="1:7" hidden="1" x14ac:dyDescent="0.2"/>
    <row r="10639" spans="1:7" hidden="1" x14ac:dyDescent="0.2"/>
    <row r="10640" spans="1:7" hidden="1" x14ac:dyDescent="0.2">
      <c r="A10640" t="s">
        <v>2851</v>
      </c>
      <c r="B10640" t="s">
        <v>2852</v>
      </c>
      <c r="C10640" t="s">
        <v>2853</v>
      </c>
      <c r="E10640" t="s">
        <v>2854</v>
      </c>
      <c r="F10640" t="s">
        <v>2855</v>
      </c>
      <c r="G10640" t="s">
        <v>2856</v>
      </c>
    </row>
    <row r="10641" spans="1:7" hidden="1" x14ac:dyDescent="0.2">
      <c r="A10641" t="s">
        <v>2857</v>
      </c>
      <c r="B10641" t="s">
        <v>2858</v>
      </c>
      <c r="C10641" t="s">
        <v>2859</v>
      </c>
      <c r="D10641" t="s">
        <v>2860</v>
      </c>
      <c r="E10641" t="s">
        <v>2861</v>
      </c>
      <c r="F10641" t="s">
        <v>2861</v>
      </c>
      <c r="G10641" t="s">
        <v>2861</v>
      </c>
    </row>
    <row r="10642" spans="1:7" hidden="1" x14ac:dyDescent="0.2">
      <c r="A10642">
        <v>5111</v>
      </c>
      <c r="B10642" t="s">
        <v>3348</v>
      </c>
      <c r="C10642" t="s">
        <v>11040</v>
      </c>
      <c r="D10642" t="s">
        <v>3355</v>
      </c>
      <c r="E10642" s="99">
        <v>3745.51</v>
      </c>
      <c r="F10642">
        <v>850.51</v>
      </c>
      <c r="G10642" s="99">
        <v>4596.0200000000004</v>
      </c>
    </row>
    <row r="10643" spans="1:7" hidden="1" x14ac:dyDescent="0.2">
      <c r="A10643">
        <v>5111</v>
      </c>
      <c r="B10643" t="s">
        <v>3348</v>
      </c>
      <c r="C10643" t="s">
        <v>11041</v>
      </c>
      <c r="D10643" t="s">
        <v>3355</v>
      </c>
      <c r="E10643" s="99">
        <v>3745.51</v>
      </c>
      <c r="F10643" s="99">
        <v>1040.71</v>
      </c>
      <c r="G10643" s="99">
        <v>4786.22</v>
      </c>
    </row>
    <row r="10644" spans="1:7" hidden="1" x14ac:dyDescent="0.2">
      <c r="A10644">
        <v>5111</v>
      </c>
      <c r="B10644" t="s">
        <v>3348</v>
      </c>
      <c r="C10644" t="s">
        <v>11042</v>
      </c>
      <c r="D10644" t="s">
        <v>3355</v>
      </c>
      <c r="E10644" s="99">
        <v>3745.51</v>
      </c>
      <c r="F10644" s="99">
        <v>1040.71</v>
      </c>
      <c r="G10644" s="99">
        <v>4786.22</v>
      </c>
    </row>
    <row r="10645" spans="1:7" hidden="1" x14ac:dyDescent="0.2">
      <c r="A10645">
        <v>5111</v>
      </c>
      <c r="B10645" t="s">
        <v>3348</v>
      </c>
      <c r="C10645" t="s">
        <v>11043</v>
      </c>
      <c r="D10645" t="s">
        <v>3355</v>
      </c>
      <c r="E10645" s="99">
        <v>3745.51</v>
      </c>
      <c r="F10645">
        <v>755.41</v>
      </c>
      <c r="G10645" s="99">
        <v>4500.92</v>
      </c>
    </row>
    <row r="10646" spans="1:7" hidden="1" x14ac:dyDescent="0.2">
      <c r="A10646">
        <v>5111</v>
      </c>
      <c r="B10646" t="s">
        <v>3348</v>
      </c>
      <c r="C10646" t="s">
        <v>11044</v>
      </c>
      <c r="D10646" t="s">
        <v>3355</v>
      </c>
      <c r="E10646" s="99">
        <v>3309.76</v>
      </c>
      <c r="F10646">
        <v>415.64</v>
      </c>
      <c r="G10646" s="99">
        <v>3725.4</v>
      </c>
    </row>
    <row r="10647" spans="1:7" hidden="1" x14ac:dyDescent="0.2">
      <c r="A10647">
        <v>5111</v>
      </c>
      <c r="B10647" t="s">
        <v>3348</v>
      </c>
      <c r="C10647" t="s">
        <v>11045</v>
      </c>
      <c r="D10647" t="s">
        <v>3355</v>
      </c>
      <c r="E10647" s="99">
        <v>3309.76</v>
      </c>
      <c r="F10647">
        <v>415.64</v>
      </c>
      <c r="G10647" s="99">
        <v>3725.4</v>
      </c>
    </row>
    <row r="10648" spans="1:7" hidden="1" x14ac:dyDescent="0.2">
      <c r="A10648">
        <v>5111</v>
      </c>
      <c r="B10648" t="s">
        <v>3348</v>
      </c>
      <c r="C10648" t="s">
        <v>11046</v>
      </c>
      <c r="D10648" t="s">
        <v>3355</v>
      </c>
      <c r="E10648" s="99">
        <v>3309.76</v>
      </c>
      <c r="F10648">
        <v>415.64</v>
      </c>
      <c r="G10648" s="99">
        <v>3725.4</v>
      </c>
    </row>
    <row r="10649" spans="1:7" hidden="1" x14ac:dyDescent="0.2">
      <c r="A10649">
        <v>5111</v>
      </c>
      <c r="B10649" t="s">
        <v>3348</v>
      </c>
      <c r="C10649" t="s">
        <v>11047</v>
      </c>
      <c r="D10649" t="s">
        <v>3355</v>
      </c>
      <c r="E10649" s="99">
        <v>3309.76</v>
      </c>
      <c r="F10649">
        <v>415.64</v>
      </c>
      <c r="G10649" s="99">
        <v>3725.4</v>
      </c>
    </row>
    <row r="10650" spans="1:7" hidden="1" x14ac:dyDescent="0.2">
      <c r="A10650">
        <v>5111</v>
      </c>
      <c r="B10650" t="s">
        <v>3348</v>
      </c>
      <c r="C10650" t="s">
        <v>11048</v>
      </c>
      <c r="D10650" t="s">
        <v>3355</v>
      </c>
      <c r="E10650" s="99">
        <v>3309.76</v>
      </c>
      <c r="F10650">
        <v>415.64</v>
      </c>
      <c r="G10650" s="99">
        <v>3725.4</v>
      </c>
    </row>
    <row r="10651" spans="1:7" hidden="1" x14ac:dyDescent="0.2">
      <c r="A10651">
        <v>5111</v>
      </c>
      <c r="B10651" t="s">
        <v>3348</v>
      </c>
      <c r="C10651" t="s">
        <v>11049</v>
      </c>
      <c r="D10651" t="s">
        <v>3355</v>
      </c>
      <c r="E10651" s="99">
        <v>7055.27</v>
      </c>
      <c r="F10651">
        <v>885.75</v>
      </c>
      <c r="G10651" s="99">
        <v>7941.02</v>
      </c>
    </row>
    <row r="10652" spans="1:7" hidden="1" x14ac:dyDescent="0.2">
      <c r="A10652">
        <v>5111</v>
      </c>
      <c r="B10652" t="s">
        <v>3348</v>
      </c>
      <c r="C10652" t="s">
        <v>11050</v>
      </c>
      <c r="D10652" t="s">
        <v>3355</v>
      </c>
      <c r="E10652" s="99">
        <v>3745.51</v>
      </c>
      <c r="F10652">
        <v>470.11</v>
      </c>
      <c r="G10652" s="99">
        <v>4215.62</v>
      </c>
    </row>
    <row r="10653" spans="1:7" hidden="1" x14ac:dyDescent="0.2">
      <c r="A10653">
        <v>5111</v>
      </c>
      <c r="B10653" t="s">
        <v>3348</v>
      </c>
      <c r="C10653" t="s">
        <v>11051</v>
      </c>
      <c r="D10653" t="s">
        <v>3355</v>
      </c>
      <c r="E10653" s="99">
        <v>3745.51</v>
      </c>
      <c r="F10653">
        <v>470.11</v>
      </c>
      <c r="G10653" s="99">
        <v>4215.62</v>
      </c>
    </row>
    <row r="10654" spans="1:7" hidden="1" x14ac:dyDescent="0.2">
      <c r="A10654">
        <v>5111</v>
      </c>
      <c r="B10654" t="s">
        <v>3348</v>
      </c>
      <c r="C10654" t="s">
        <v>11052</v>
      </c>
      <c r="D10654" t="s">
        <v>3355</v>
      </c>
      <c r="E10654" s="99">
        <v>3745.51</v>
      </c>
      <c r="F10654">
        <v>470.11</v>
      </c>
      <c r="G10654" s="99">
        <v>4215.62</v>
      </c>
    </row>
    <row r="10655" spans="1:7" hidden="1" x14ac:dyDescent="0.2">
      <c r="A10655">
        <v>5111</v>
      </c>
      <c r="B10655" t="s">
        <v>3348</v>
      </c>
      <c r="C10655" t="s">
        <v>11053</v>
      </c>
      <c r="D10655" t="s">
        <v>3355</v>
      </c>
      <c r="E10655" s="99">
        <v>3745.51</v>
      </c>
      <c r="F10655">
        <v>470.11</v>
      </c>
      <c r="G10655" s="99">
        <v>4215.62</v>
      </c>
    </row>
    <row r="10656" spans="1:7" hidden="1" x14ac:dyDescent="0.2">
      <c r="A10656">
        <v>5111</v>
      </c>
      <c r="B10656" t="s">
        <v>3348</v>
      </c>
      <c r="C10656" t="s">
        <v>11054</v>
      </c>
      <c r="D10656" t="s">
        <v>3355</v>
      </c>
      <c r="E10656" s="99">
        <v>3309.76</v>
      </c>
      <c r="F10656">
        <v>415.64</v>
      </c>
      <c r="G10656" s="99">
        <v>3725.4</v>
      </c>
    </row>
    <row r="10657" spans="1:7" hidden="1" x14ac:dyDescent="0.2">
      <c r="A10657">
        <v>5111</v>
      </c>
      <c r="B10657" t="s">
        <v>3348</v>
      </c>
      <c r="C10657" t="s">
        <v>11055</v>
      </c>
      <c r="D10657" t="s">
        <v>3355</v>
      </c>
      <c r="E10657" s="99">
        <v>3309.76</v>
      </c>
      <c r="F10657">
        <v>415.64</v>
      </c>
      <c r="G10657" s="99">
        <v>3725.4</v>
      </c>
    </row>
    <row r="10658" spans="1:7" hidden="1" x14ac:dyDescent="0.2">
      <c r="A10658">
        <v>5111</v>
      </c>
      <c r="B10658" t="s">
        <v>3348</v>
      </c>
      <c r="C10658" t="s">
        <v>11056</v>
      </c>
      <c r="D10658" t="s">
        <v>3355</v>
      </c>
      <c r="E10658" s="99">
        <v>3309.76</v>
      </c>
      <c r="F10658">
        <v>415.64</v>
      </c>
      <c r="G10658" s="99">
        <v>3725.4</v>
      </c>
    </row>
    <row r="10659" spans="1:7" hidden="1" x14ac:dyDescent="0.2">
      <c r="A10659">
        <v>5111</v>
      </c>
      <c r="B10659" t="s">
        <v>3348</v>
      </c>
      <c r="C10659" t="s">
        <v>11057</v>
      </c>
      <c r="D10659" t="s">
        <v>3355</v>
      </c>
      <c r="E10659" s="99">
        <v>3745.51</v>
      </c>
      <c r="F10659">
        <v>470.11</v>
      </c>
      <c r="G10659" s="99">
        <v>4215.62</v>
      </c>
    </row>
    <row r="10660" spans="1:7" hidden="1" x14ac:dyDescent="0.2">
      <c r="A10660">
        <v>5111</v>
      </c>
      <c r="B10660" t="s">
        <v>3348</v>
      </c>
      <c r="C10660" t="s">
        <v>11058</v>
      </c>
      <c r="D10660" t="s">
        <v>3355</v>
      </c>
      <c r="E10660" s="99">
        <v>3745.51</v>
      </c>
      <c r="F10660">
        <v>470.11</v>
      </c>
      <c r="G10660" s="99">
        <v>4215.62</v>
      </c>
    </row>
    <row r="10661" spans="1:7" hidden="1" x14ac:dyDescent="0.2">
      <c r="A10661">
        <v>5111</v>
      </c>
      <c r="B10661" t="s">
        <v>3348</v>
      </c>
      <c r="C10661" t="s">
        <v>11059</v>
      </c>
      <c r="D10661" t="s">
        <v>3355</v>
      </c>
      <c r="E10661" s="99">
        <v>3309.76</v>
      </c>
      <c r="F10661">
        <v>415.64</v>
      </c>
      <c r="G10661" s="99">
        <v>3725.4</v>
      </c>
    </row>
    <row r="10662" spans="1:7" hidden="1" x14ac:dyDescent="0.2">
      <c r="A10662">
        <v>5111</v>
      </c>
      <c r="B10662" t="s">
        <v>3348</v>
      </c>
      <c r="C10662" t="s">
        <v>11060</v>
      </c>
      <c r="D10662" t="s">
        <v>3355</v>
      </c>
      <c r="E10662" s="99">
        <v>3745.51</v>
      </c>
      <c r="F10662">
        <v>470.11</v>
      </c>
      <c r="G10662" s="99">
        <v>4215.62</v>
      </c>
    </row>
    <row r="10663" spans="1:7" hidden="1" x14ac:dyDescent="0.2">
      <c r="A10663">
        <v>5111</v>
      </c>
      <c r="B10663" t="s">
        <v>3348</v>
      </c>
      <c r="C10663" t="s">
        <v>11061</v>
      </c>
      <c r="D10663" t="s">
        <v>3355</v>
      </c>
      <c r="E10663" s="99">
        <v>3309.76</v>
      </c>
      <c r="F10663">
        <v>415.64</v>
      </c>
      <c r="G10663" s="99">
        <v>3725.4</v>
      </c>
    </row>
    <row r="10664" spans="1:7" hidden="1" x14ac:dyDescent="0.2">
      <c r="A10664">
        <v>5111</v>
      </c>
      <c r="B10664" t="s">
        <v>3348</v>
      </c>
      <c r="C10664" t="s">
        <v>11062</v>
      </c>
      <c r="D10664" t="s">
        <v>3355</v>
      </c>
      <c r="E10664" s="99">
        <v>3309.76</v>
      </c>
      <c r="F10664">
        <v>415.64</v>
      </c>
      <c r="G10664" s="99">
        <v>3725.4</v>
      </c>
    </row>
    <row r="10665" spans="1:7" hidden="1" x14ac:dyDescent="0.2">
      <c r="A10665">
        <v>5111</v>
      </c>
      <c r="B10665" t="s">
        <v>3348</v>
      </c>
      <c r="C10665" t="s">
        <v>11063</v>
      </c>
      <c r="D10665" t="s">
        <v>3355</v>
      </c>
      <c r="E10665" s="99">
        <v>3309.76</v>
      </c>
      <c r="F10665">
        <v>415.64</v>
      </c>
      <c r="G10665" s="99">
        <v>3725.4</v>
      </c>
    </row>
    <row r="10666" spans="1:7" hidden="1" x14ac:dyDescent="0.2">
      <c r="A10666">
        <v>5111</v>
      </c>
      <c r="B10666" t="s">
        <v>3348</v>
      </c>
      <c r="C10666" t="s">
        <v>11064</v>
      </c>
      <c r="D10666" t="s">
        <v>3355</v>
      </c>
      <c r="E10666" s="99">
        <v>3309.76</v>
      </c>
      <c r="F10666">
        <v>415.64</v>
      </c>
      <c r="G10666" s="99">
        <v>3725.4</v>
      </c>
    </row>
    <row r="10667" spans="1:7" hidden="1" x14ac:dyDescent="0.2">
      <c r="A10667">
        <v>5111</v>
      </c>
      <c r="B10667" t="s">
        <v>3348</v>
      </c>
      <c r="C10667" t="s">
        <v>11065</v>
      </c>
      <c r="D10667" t="s">
        <v>3355</v>
      </c>
      <c r="E10667" s="99">
        <v>3309.76</v>
      </c>
      <c r="F10667">
        <v>415.64</v>
      </c>
      <c r="G10667" s="99">
        <v>3725.4</v>
      </c>
    </row>
    <row r="10668" spans="1:7" hidden="1" x14ac:dyDescent="0.2">
      <c r="A10668">
        <v>5111</v>
      </c>
      <c r="B10668" t="s">
        <v>3348</v>
      </c>
      <c r="C10668" t="s">
        <v>11066</v>
      </c>
      <c r="D10668" t="s">
        <v>3355</v>
      </c>
      <c r="E10668" s="99">
        <v>3309.76</v>
      </c>
      <c r="F10668">
        <v>415.64</v>
      </c>
      <c r="G10668" s="99">
        <v>3725.4</v>
      </c>
    </row>
    <row r="10669" spans="1:7" hidden="1" x14ac:dyDescent="0.2">
      <c r="A10669">
        <v>5111</v>
      </c>
      <c r="B10669" t="s">
        <v>3348</v>
      </c>
      <c r="C10669" t="s">
        <v>11067</v>
      </c>
      <c r="D10669" t="s">
        <v>3355</v>
      </c>
      <c r="E10669" s="99">
        <v>3309.76</v>
      </c>
      <c r="F10669">
        <v>415.64</v>
      </c>
      <c r="G10669" s="99">
        <v>3725.4</v>
      </c>
    </row>
    <row r="10670" spans="1:7" hidden="1" x14ac:dyDescent="0.2">
      <c r="A10670">
        <v>5111</v>
      </c>
      <c r="B10670" t="s">
        <v>3348</v>
      </c>
      <c r="C10670" t="s">
        <v>11068</v>
      </c>
      <c r="D10670" t="s">
        <v>3355</v>
      </c>
      <c r="E10670" s="99">
        <v>3309.76</v>
      </c>
      <c r="F10670">
        <v>415.64</v>
      </c>
      <c r="G10670" s="99">
        <v>3725.4</v>
      </c>
    </row>
    <row r="10671" spans="1:7" hidden="1" x14ac:dyDescent="0.2">
      <c r="A10671">
        <v>5111</v>
      </c>
      <c r="B10671" t="s">
        <v>3348</v>
      </c>
      <c r="C10671" t="s">
        <v>11069</v>
      </c>
      <c r="D10671" t="s">
        <v>3355</v>
      </c>
      <c r="E10671" s="99">
        <v>3309.76</v>
      </c>
      <c r="F10671">
        <v>415.64</v>
      </c>
      <c r="G10671" s="99">
        <v>3725.4</v>
      </c>
    </row>
    <row r="10672" spans="1:7" hidden="1" x14ac:dyDescent="0.2">
      <c r="A10672">
        <v>5111</v>
      </c>
      <c r="B10672" t="s">
        <v>3348</v>
      </c>
      <c r="C10672" t="s">
        <v>11070</v>
      </c>
      <c r="D10672" t="s">
        <v>3355</v>
      </c>
      <c r="E10672" s="99">
        <v>3745.51</v>
      </c>
      <c r="F10672">
        <v>470.11</v>
      </c>
      <c r="G10672" s="99">
        <v>4215.62</v>
      </c>
    </row>
    <row r="10673" spans="1:7" hidden="1" x14ac:dyDescent="0.2">
      <c r="A10673">
        <v>5111</v>
      </c>
      <c r="B10673" t="s">
        <v>3348</v>
      </c>
      <c r="C10673" t="s">
        <v>11071</v>
      </c>
      <c r="D10673" t="s">
        <v>3355</v>
      </c>
      <c r="E10673" s="99">
        <v>3309.76</v>
      </c>
      <c r="F10673">
        <v>415.64</v>
      </c>
      <c r="G10673" s="99">
        <v>3725.4</v>
      </c>
    </row>
    <row r="10674" spans="1:7" hidden="1" x14ac:dyDescent="0.2">
      <c r="A10674">
        <v>5111</v>
      </c>
      <c r="B10674" t="s">
        <v>3348</v>
      </c>
      <c r="C10674" t="s">
        <v>11072</v>
      </c>
      <c r="D10674" t="s">
        <v>3355</v>
      </c>
      <c r="E10674" s="99">
        <v>3309.76</v>
      </c>
      <c r="F10674">
        <v>415.64</v>
      </c>
      <c r="G10674" s="99">
        <v>3725.4</v>
      </c>
    </row>
    <row r="10675" spans="1:7" hidden="1" x14ac:dyDescent="0.2">
      <c r="A10675">
        <v>5111</v>
      </c>
      <c r="B10675" t="s">
        <v>3348</v>
      </c>
      <c r="C10675" t="s">
        <v>11073</v>
      </c>
      <c r="D10675" t="s">
        <v>3355</v>
      </c>
      <c r="E10675" s="99">
        <v>3745.51</v>
      </c>
      <c r="F10675">
        <v>470.11</v>
      </c>
      <c r="G10675" s="99">
        <v>4215.62</v>
      </c>
    </row>
    <row r="10676" spans="1:7" hidden="1" x14ac:dyDescent="0.2">
      <c r="A10676">
        <v>5111</v>
      </c>
      <c r="B10676" t="s">
        <v>3348</v>
      </c>
      <c r="C10676" t="s">
        <v>11074</v>
      </c>
      <c r="D10676" t="s">
        <v>3355</v>
      </c>
      <c r="E10676" s="99">
        <v>3745.51</v>
      </c>
      <c r="F10676">
        <v>470.11</v>
      </c>
      <c r="G10676" s="99">
        <v>4215.62</v>
      </c>
    </row>
    <row r="10677" spans="1:7" hidden="1" x14ac:dyDescent="0.2">
      <c r="A10677">
        <v>5111</v>
      </c>
      <c r="B10677" t="s">
        <v>3348</v>
      </c>
      <c r="C10677" t="s">
        <v>11075</v>
      </c>
      <c r="D10677" t="s">
        <v>3355</v>
      </c>
      <c r="E10677" s="99">
        <v>3309.76</v>
      </c>
      <c r="F10677">
        <v>415.64</v>
      </c>
      <c r="G10677" s="99">
        <v>3725.4</v>
      </c>
    </row>
    <row r="10678" spans="1:7" hidden="1" x14ac:dyDescent="0.2">
      <c r="A10678">
        <v>5111</v>
      </c>
      <c r="B10678" t="s">
        <v>3348</v>
      </c>
      <c r="C10678" t="s">
        <v>11076</v>
      </c>
      <c r="D10678" t="s">
        <v>3355</v>
      </c>
      <c r="E10678" s="99">
        <v>3745.51</v>
      </c>
      <c r="F10678">
        <v>470.11</v>
      </c>
      <c r="G10678" s="99">
        <v>4215.62</v>
      </c>
    </row>
    <row r="10679" spans="1:7" hidden="1" x14ac:dyDescent="0.2">
      <c r="A10679">
        <v>5111</v>
      </c>
      <c r="B10679" t="s">
        <v>3348</v>
      </c>
      <c r="C10679" t="s">
        <v>11077</v>
      </c>
      <c r="D10679" t="s">
        <v>3355</v>
      </c>
      <c r="E10679" s="99">
        <v>3745.51</v>
      </c>
      <c r="F10679">
        <v>470.11</v>
      </c>
      <c r="G10679" s="99">
        <v>4215.62</v>
      </c>
    </row>
    <row r="10680" spans="1:7" hidden="1" x14ac:dyDescent="0.2">
      <c r="A10680">
        <v>5111</v>
      </c>
      <c r="B10680" t="s">
        <v>3348</v>
      </c>
      <c r="C10680" t="s">
        <v>11078</v>
      </c>
      <c r="D10680" t="s">
        <v>3355</v>
      </c>
      <c r="E10680" s="99">
        <v>3745.51</v>
      </c>
      <c r="F10680">
        <v>470.11</v>
      </c>
      <c r="G10680" s="99">
        <v>4215.62</v>
      </c>
    </row>
    <row r="10681" spans="1:7" hidden="1" x14ac:dyDescent="0.2">
      <c r="A10681">
        <v>5111</v>
      </c>
      <c r="B10681" t="s">
        <v>3348</v>
      </c>
      <c r="C10681" t="s">
        <v>11079</v>
      </c>
      <c r="D10681" t="s">
        <v>3355</v>
      </c>
      <c r="E10681" s="99">
        <v>3745.51</v>
      </c>
      <c r="F10681">
        <v>470.11</v>
      </c>
      <c r="G10681" s="99">
        <v>4215.62</v>
      </c>
    </row>
    <row r="10682" spans="1:7" hidden="1" x14ac:dyDescent="0.2">
      <c r="A10682">
        <v>5111</v>
      </c>
      <c r="B10682" t="s">
        <v>3348</v>
      </c>
      <c r="C10682" t="s">
        <v>11080</v>
      </c>
      <c r="D10682" t="s">
        <v>3355</v>
      </c>
      <c r="E10682" s="99">
        <v>3745.51</v>
      </c>
      <c r="F10682">
        <v>470.11</v>
      </c>
      <c r="G10682" s="99">
        <v>4215.62</v>
      </c>
    </row>
    <row r="10683" spans="1:7" hidden="1" x14ac:dyDescent="0.2">
      <c r="A10683" t="s">
        <v>3376</v>
      </c>
      <c r="B10683" t="s">
        <v>3348</v>
      </c>
      <c r="C10683" t="s">
        <v>11081</v>
      </c>
      <c r="D10683">
        <f>-5111-10</f>
        <v>-5121</v>
      </c>
      <c r="E10683" s="99">
        <v>3745.51</v>
      </c>
      <c r="F10683">
        <v>470.11</v>
      </c>
      <c r="G10683" s="99">
        <v>4215.62</v>
      </c>
    </row>
    <row r="10684" spans="1:7" hidden="1" x14ac:dyDescent="0.2">
      <c r="A10684">
        <v>5111</v>
      </c>
      <c r="B10684" t="s">
        <v>3348</v>
      </c>
      <c r="C10684" t="s">
        <v>11082</v>
      </c>
      <c r="D10684" t="s">
        <v>3355</v>
      </c>
      <c r="E10684" s="99">
        <v>3745.51</v>
      </c>
      <c r="F10684">
        <v>470.11</v>
      </c>
      <c r="G10684" s="99">
        <v>4215.62</v>
      </c>
    </row>
    <row r="10685" spans="1:7" hidden="1" x14ac:dyDescent="0.2">
      <c r="A10685">
        <v>5111</v>
      </c>
      <c r="B10685" t="s">
        <v>3348</v>
      </c>
      <c r="C10685" t="s">
        <v>11083</v>
      </c>
      <c r="D10685" t="s">
        <v>3355</v>
      </c>
      <c r="E10685" s="99">
        <v>3745.51</v>
      </c>
      <c r="F10685">
        <v>470.11</v>
      </c>
      <c r="G10685" s="99">
        <v>4215.62</v>
      </c>
    </row>
    <row r="10686" spans="1:7" hidden="1" x14ac:dyDescent="0.2">
      <c r="A10686">
        <v>5111</v>
      </c>
      <c r="B10686" t="s">
        <v>3348</v>
      </c>
      <c r="C10686" t="s">
        <v>11084</v>
      </c>
      <c r="D10686" t="s">
        <v>3355</v>
      </c>
      <c r="E10686" s="99">
        <v>3745.51</v>
      </c>
      <c r="F10686">
        <v>470.11</v>
      </c>
      <c r="G10686" s="99">
        <v>4215.62</v>
      </c>
    </row>
    <row r="10687" spans="1:7" hidden="1" x14ac:dyDescent="0.2">
      <c r="A10687">
        <v>5111</v>
      </c>
      <c r="B10687" t="s">
        <v>3348</v>
      </c>
      <c r="C10687" t="s">
        <v>11085</v>
      </c>
      <c r="D10687" t="s">
        <v>3355</v>
      </c>
      <c r="E10687" s="99">
        <v>3745.51</v>
      </c>
      <c r="F10687">
        <v>470.11</v>
      </c>
      <c r="G10687" s="99">
        <v>4215.62</v>
      </c>
    </row>
    <row r="10688" spans="1:7" hidden="1" x14ac:dyDescent="0.2">
      <c r="A10688">
        <v>5111</v>
      </c>
      <c r="B10688" t="s">
        <v>3348</v>
      </c>
      <c r="C10688" t="s">
        <v>11086</v>
      </c>
      <c r="D10688" t="s">
        <v>3355</v>
      </c>
      <c r="E10688" s="99">
        <v>3745.51</v>
      </c>
      <c r="F10688">
        <v>184.81</v>
      </c>
      <c r="G10688" s="99">
        <v>3930.32</v>
      </c>
    </row>
    <row r="10689" spans="1:7" hidden="1" x14ac:dyDescent="0.2">
      <c r="A10689">
        <v>5111</v>
      </c>
      <c r="B10689" t="s">
        <v>3348</v>
      </c>
      <c r="C10689" t="s">
        <v>11087</v>
      </c>
      <c r="D10689" t="s">
        <v>3355</v>
      </c>
      <c r="E10689" s="99">
        <v>3745.51</v>
      </c>
      <c r="F10689">
        <v>470.11</v>
      </c>
      <c r="G10689" s="99">
        <v>4215.62</v>
      </c>
    </row>
    <row r="10690" spans="1:7" hidden="1" x14ac:dyDescent="0.2">
      <c r="A10690">
        <v>5111</v>
      </c>
      <c r="B10690" t="s">
        <v>3348</v>
      </c>
      <c r="C10690" t="s">
        <v>11088</v>
      </c>
      <c r="D10690" t="s">
        <v>3355</v>
      </c>
      <c r="E10690" s="99">
        <v>3745.51</v>
      </c>
      <c r="F10690">
        <v>470.11</v>
      </c>
      <c r="G10690" s="99">
        <v>4215.62</v>
      </c>
    </row>
    <row r="10691" spans="1:7" hidden="1" x14ac:dyDescent="0.2">
      <c r="A10691">
        <v>5111</v>
      </c>
      <c r="B10691" t="s">
        <v>3348</v>
      </c>
      <c r="C10691" t="s">
        <v>11089</v>
      </c>
      <c r="D10691" t="s">
        <v>3355</v>
      </c>
      <c r="E10691" s="99">
        <v>3745.51</v>
      </c>
      <c r="F10691">
        <v>470.11</v>
      </c>
      <c r="G10691" s="99">
        <v>4215.62</v>
      </c>
    </row>
    <row r="10692" spans="1:7" hidden="1" x14ac:dyDescent="0.2">
      <c r="A10692" t="s">
        <v>357</v>
      </c>
    </row>
    <row r="10693" spans="1:7" hidden="1" x14ac:dyDescent="0.2"/>
    <row r="10694" spans="1:7" hidden="1" x14ac:dyDescent="0.2"/>
    <row r="10695" spans="1:7" hidden="1" x14ac:dyDescent="0.2"/>
    <row r="10696" spans="1:7" hidden="1" x14ac:dyDescent="0.2">
      <c r="A10696" t="s">
        <v>2523</v>
      </c>
      <c r="C10696" t="s">
        <v>2832</v>
      </c>
      <c r="D10696" t="s">
        <v>2833</v>
      </c>
      <c r="E10696" t="s">
        <v>2834</v>
      </c>
      <c r="F10696" t="s">
        <v>2835</v>
      </c>
      <c r="G10696" t="s">
        <v>2836</v>
      </c>
    </row>
    <row r="10697" spans="1:7" hidden="1" x14ac:dyDescent="0.2">
      <c r="C10697" t="s">
        <v>2837</v>
      </c>
      <c r="D10697" t="s">
        <v>2838</v>
      </c>
      <c r="E10697" s="100">
        <v>43344</v>
      </c>
      <c r="F10697" t="s">
        <v>2839</v>
      </c>
      <c r="G10697" t="s">
        <v>11090</v>
      </c>
    </row>
    <row r="10698" spans="1:7" hidden="1" x14ac:dyDescent="0.2"/>
    <row r="10699" spans="1:7" hidden="1" x14ac:dyDescent="0.2">
      <c r="B10699" t="s">
        <v>2841</v>
      </c>
    </row>
    <row r="10700" spans="1:7" hidden="1" x14ac:dyDescent="0.2">
      <c r="A10700" t="s">
        <v>2842</v>
      </c>
      <c r="B10700" t="s">
        <v>2843</v>
      </c>
      <c r="C10700" t="s">
        <v>2844</v>
      </c>
    </row>
    <row r="10701" spans="1:7" hidden="1" x14ac:dyDescent="0.2"/>
    <row r="10702" spans="1:7" hidden="1" x14ac:dyDescent="0.2">
      <c r="B10702" t="s">
        <v>2845</v>
      </c>
      <c r="C10702" t="s">
        <v>2846</v>
      </c>
    </row>
    <row r="10703" spans="1:7" hidden="1" x14ac:dyDescent="0.2">
      <c r="B10703" t="s">
        <v>2847</v>
      </c>
      <c r="C10703" t="s">
        <v>2848</v>
      </c>
      <c r="D10703" t="s">
        <v>2849</v>
      </c>
      <c r="E10703" t="s">
        <v>2850</v>
      </c>
    </row>
    <row r="10704" spans="1:7" hidden="1" x14ac:dyDescent="0.2"/>
    <row r="10705" spans="1:7" hidden="1" x14ac:dyDescent="0.2"/>
    <row r="10706" spans="1:7" hidden="1" x14ac:dyDescent="0.2">
      <c r="A10706" t="s">
        <v>2851</v>
      </c>
      <c r="B10706" t="s">
        <v>2852</v>
      </c>
      <c r="C10706" t="s">
        <v>2853</v>
      </c>
      <c r="E10706" t="s">
        <v>2854</v>
      </c>
      <c r="F10706" t="s">
        <v>2855</v>
      </c>
      <c r="G10706" t="s">
        <v>2856</v>
      </c>
    </row>
    <row r="10707" spans="1:7" hidden="1" x14ac:dyDescent="0.2">
      <c r="A10707" t="s">
        <v>2857</v>
      </c>
      <c r="B10707" t="s">
        <v>2858</v>
      </c>
      <c r="C10707" t="s">
        <v>2859</v>
      </c>
      <c r="D10707" t="s">
        <v>2860</v>
      </c>
      <c r="E10707" t="s">
        <v>2861</v>
      </c>
      <c r="F10707" t="s">
        <v>2861</v>
      </c>
      <c r="G10707" t="s">
        <v>2861</v>
      </c>
    </row>
    <row r="10708" spans="1:7" hidden="1" x14ac:dyDescent="0.2">
      <c r="A10708">
        <v>5111</v>
      </c>
      <c r="B10708" t="s">
        <v>3348</v>
      </c>
      <c r="C10708" t="s">
        <v>11091</v>
      </c>
      <c r="D10708" t="s">
        <v>3355</v>
      </c>
      <c r="E10708">
        <v>612.20000000000005</v>
      </c>
      <c r="F10708">
        <v>0</v>
      </c>
      <c r="G10708">
        <v>612.20000000000005</v>
      </c>
    </row>
    <row r="10709" spans="1:7" hidden="1" x14ac:dyDescent="0.2">
      <c r="A10709">
        <v>5111</v>
      </c>
      <c r="B10709" t="s">
        <v>3348</v>
      </c>
      <c r="C10709" t="s">
        <v>11092</v>
      </c>
      <c r="D10709" t="s">
        <v>3355</v>
      </c>
      <c r="E10709" s="99">
        <v>3745.51</v>
      </c>
      <c r="F10709">
        <v>470.11</v>
      </c>
      <c r="G10709" s="99">
        <v>4215.62</v>
      </c>
    </row>
    <row r="10710" spans="1:7" hidden="1" x14ac:dyDescent="0.2">
      <c r="A10710">
        <v>5111</v>
      </c>
      <c r="B10710" t="s">
        <v>3348</v>
      </c>
      <c r="C10710" t="s">
        <v>11093</v>
      </c>
      <c r="D10710" t="s">
        <v>3355</v>
      </c>
      <c r="E10710" s="99">
        <v>3309.76</v>
      </c>
      <c r="F10710">
        <v>415.64</v>
      </c>
      <c r="G10710" s="99">
        <v>3725.4</v>
      </c>
    </row>
    <row r="10711" spans="1:7" hidden="1" x14ac:dyDescent="0.2">
      <c r="A10711">
        <v>5111</v>
      </c>
      <c r="B10711" t="s">
        <v>3348</v>
      </c>
      <c r="C10711" t="s">
        <v>11094</v>
      </c>
      <c r="D10711" t="s">
        <v>3355</v>
      </c>
      <c r="E10711" s="99">
        <v>3309.76</v>
      </c>
      <c r="F10711">
        <v>415.64</v>
      </c>
      <c r="G10711" s="99">
        <v>3725.4</v>
      </c>
    </row>
    <row r="10712" spans="1:7" hidden="1" x14ac:dyDescent="0.2">
      <c r="A10712">
        <v>5111</v>
      </c>
      <c r="B10712" t="s">
        <v>3348</v>
      </c>
      <c r="C10712" t="s">
        <v>11095</v>
      </c>
      <c r="D10712" t="s">
        <v>3355</v>
      </c>
      <c r="E10712" s="99">
        <v>2367.08</v>
      </c>
      <c r="F10712">
        <v>297.77</v>
      </c>
      <c r="G10712" s="99">
        <v>2664.85</v>
      </c>
    </row>
    <row r="10713" spans="1:7" hidden="1" x14ac:dyDescent="0.2">
      <c r="A10713">
        <v>5111</v>
      </c>
      <c r="B10713" t="s">
        <v>3348</v>
      </c>
      <c r="C10713" t="s">
        <v>11096</v>
      </c>
      <c r="D10713" t="s">
        <v>3355</v>
      </c>
      <c r="E10713" s="99">
        <v>3309.76</v>
      </c>
      <c r="F10713">
        <v>415.64</v>
      </c>
      <c r="G10713" s="99">
        <v>3725.4</v>
      </c>
    </row>
    <row r="10714" spans="1:7" hidden="1" x14ac:dyDescent="0.2">
      <c r="A10714">
        <v>5111</v>
      </c>
      <c r="B10714" t="s">
        <v>3348</v>
      </c>
      <c r="C10714" t="s">
        <v>11097</v>
      </c>
      <c r="D10714" t="s">
        <v>3355</v>
      </c>
      <c r="E10714" s="99">
        <v>2528.94</v>
      </c>
      <c r="F10714">
        <v>320.54000000000002</v>
      </c>
      <c r="G10714" s="99">
        <v>2849.48</v>
      </c>
    </row>
    <row r="10715" spans="1:7" hidden="1" x14ac:dyDescent="0.2">
      <c r="A10715">
        <v>5111</v>
      </c>
      <c r="B10715" t="s">
        <v>3348</v>
      </c>
      <c r="C10715" t="s">
        <v>11098</v>
      </c>
      <c r="D10715" t="s">
        <v>3355</v>
      </c>
      <c r="E10715">
        <v>380.4</v>
      </c>
      <c r="F10715">
        <v>-190.2</v>
      </c>
      <c r="G10715">
        <v>190.2</v>
      </c>
    </row>
    <row r="10716" spans="1:7" hidden="1" x14ac:dyDescent="0.2">
      <c r="A10716">
        <v>5111</v>
      </c>
      <c r="B10716" t="s">
        <v>3348</v>
      </c>
      <c r="C10716" t="s">
        <v>11099</v>
      </c>
      <c r="D10716" t="s">
        <v>3355</v>
      </c>
      <c r="E10716">
        <v>380.4</v>
      </c>
      <c r="F10716">
        <v>-190.2</v>
      </c>
      <c r="G10716">
        <v>190.2</v>
      </c>
    </row>
    <row r="10717" spans="1:7" hidden="1" x14ac:dyDescent="0.2">
      <c r="A10717">
        <v>5111</v>
      </c>
      <c r="B10717" t="s">
        <v>3348</v>
      </c>
      <c r="C10717" t="s">
        <v>11100</v>
      </c>
      <c r="D10717" t="s">
        <v>3355</v>
      </c>
      <c r="E10717">
        <v>507.2</v>
      </c>
      <c r="F10717">
        <v>-253.6</v>
      </c>
      <c r="G10717">
        <v>253.6</v>
      </c>
    </row>
    <row r="10718" spans="1:7" hidden="1" x14ac:dyDescent="0.2">
      <c r="A10718">
        <v>5111</v>
      </c>
      <c r="B10718" t="s">
        <v>3348</v>
      </c>
      <c r="C10718" t="s">
        <v>11101</v>
      </c>
      <c r="D10718" t="s">
        <v>3355</v>
      </c>
      <c r="E10718">
        <v>760.8</v>
      </c>
      <c r="F10718">
        <v>-380.4</v>
      </c>
      <c r="G10718">
        <v>380.4</v>
      </c>
    </row>
    <row r="10719" spans="1:7" hidden="1" x14ac:dyDescent="0.2">
      <c r="A10719">
        <v>5111</v>
      </c>
      <c r="B10719" t="s">
        <v>3348</v>
      </c>
      <c r="C10719" t="s">
        <v>11102</v>
      </c>
      <c r="D10719" t="s">
        <v>3355</v>
      </c>
      <c r="E10719">
        <v>760.8</v>
      </c>
      <c r="F10719">
        <v>-380.4</v>
      </c>
      <c r="G10719">
        <v>380.4</v>
      </c>
    </row>
    <row r="10720" spans="1:7" hidden="1" x14ac:dyDescent="0.2">
      <c r="A10720">
        <v>5111</v>
      </c>
      <c r="B10720" t="s">
        <v>3348</v>
      </c>
      <c r="C10720" t="s">
        <v>11103</v>
      </c>
      <c r="D10720" t="s">
        <v>3355</v>
      </c>
      <c r="E10720">
        <v>380.4</v>
      </c>
      <c r="F10720">
        <v>-190.2</v>
      </c>
      <c r="G10720">
        <v>190.2</v>
      </c>
    </row>
    <row r="10721" spans="1:7" hidden="1" x14ac:dyDescent="0.2">
      <c r="A10721">
        <v>5111</v>
      </c>
      <c r="B10721" t="s">
        <v>3348</v>
      </c>
      <c r="C10721" t="s">
        <v>11104</v>
      </c>
      <c r="D10721" t="s">
        <v>3355</v>
      </c>
      <c r="E10721">
        <v>380.4</v>
      </c>
      <c r="F10721">
        <v>-190.2</v>
      </c>
      <c r="G10721">
        <v>190.2</v>
      </c>
    </row>
    <row r="10722" spans="1:7" hidden="1" x14ac:dyDescent="0.2">
      <c r="A10722">
        <v>5205</v>
      </c>
      <c r="B10722" t="s">
        <v>11105</v>
      </c>
      <c r="C10722" t="s">
        <v>11106</v>
      </c>
      <c r="D10722" t="s">
        <v>11107</v>
      </c>
      <c r="E10722" s="99">
        <v>52764.639999999999</v>
      </c>
      <c r="F10722" s="99">
        <v>79860</v>
      </c>
      <c r="G10722" s="99">
        <v>132624.64000000001</v>
      </c>
    </row>
    <row r="10723" spans="1:7" hidden="1" x14ac:dyDescent="0.2">
      <c r="A10723">
        <v>5205</v>
      </c>
      <c r="B10723" t="s">
        <v>11105</v>
      </c>
      <c r="C10723" t="s">
        <v>11108</v>
      </c>
      <c r="D10723" t="s">
        <v>11107</v>
      </c>
      <c r="E10723" s="99">
        <v>163620</v>
      </c>
      <c r="F10723">
        <v>0</v>
      </c>
      <c r="G10723" s="99">
        <v>163620</v>
      </c>
    </row>
    <row r="10724" spans="1:7" hidden="1" x14ac:dyDescent="0.2">
      <c r="A10724">
        <v>5205</v>
      </c>
      <c r="B10724" t="s">
        <v>11105</v>
      </c>
      <c r="C10724" t="s">
        <v>11109</v>
      </c>
      <c r="D10724" t="s">
        <v>11107</v>
      </c>
      <c r="E10724" s="99">
        <v>81810</v>
      </c>
      <c r="F10724">
        <v>0</v>
      </c>
      <c r="G10724" s="99">
        <v>81810</v>
      </c>
    </row>
    <row r="10725" spans="1:7" hidden="1" x14ac:dyDescent="0.2">
      <c r="A10725">
        <v>5205</v>
      </c>
      <c r="B10725" t="s">
        <v>11105</v>
      </c>
      <c r="C10725" t="s">
        <v>11110</v>
      </c>
      <c r="D10725" t="s">
        <v>11111</v>
      </c>
      <c r="E10725" s="99">
        <v>560000</v>
      </c>
      <c r="F10725" s="99">
        <v>70000</v>
      </c>
      <c r="G10725" s="99">
        <v>630000</v>
      </c>
    </row>
    <row r="10726" spans="1:7" hidden="1" x14ac:dyDescent="0.2">
      <c r="A10726">
        <v>5205</v>
      </c>
      <c r="B10726" t="s">
        <v>11105</v>
      </c>
      <c r="C10726" t="s">
        <v>11112</v>
      </c>
      <c r="D10726" t="s">
        <v>11113</v>
      </c>
      <c r="E10726" s="99">
        <v>11200</v>
      </c>
      <c r="F10726" s="99">
        <v>3100</v>
      </c>
      <c r="G10726" s="99">
        <v>14300</v>
      </c>
    </row>
    <row r="10727" spans="1:7" hidden="1" x14ac:dyDescent="0.2">
      <c r="A10727">
        <v>5205</v>
      </c>
      <c r="B10727" t="s">
        <v>11105</v>
      </c>
      <c r="C10727" t="s">
        <v>11114</v>
      </c>
      <c r="D10727" t="s">
        <v>11113</v>
      </c>
      <c r="E10727" s="99">
        <v>11200</v>
      </c>
      <c r="F10727" s="99">
        <v>3100</v>
      </c>
      <c r="G10727" s="99">
        <v>14300</v>
      </c>
    </row>
    <row r="10728" spans="1:7" hidden="1" x14ac:dyDescent="0.2">
      <c r="A10728">
        <v>5205</v>
      </c>
      <c r="B10728" t="s">
        <v>11105</v>
      </c>
      <c r="C10728" t="s">
        <v>11115</v>
      </c>
      <c r="D10728" t="s">
        <v>11113</v>
      </c>
      <c r="E10728" s="99">
        <v>11200</v>
      </c>
      <c r="F10728" s="99">
        <v>3100</v>
      </c>
      <c r="G10728" s="99">
        <v>14300</v>
      </c>
    </row>
    <row r="10729" spans="1:7" hidden="1" x14ac:dyDescent="0.2">
      <c r="A10729">
        <v>5205</v>
      </c>
      <c r="B10729" t="s">
        <v>11105</v>
      </c>
      <c r="C10729" t="s">
        <v>11116</v>
      </c>
      <c r="D10729" t="s">
        <v>11113</v>
      </c>
      <c r="E10729" s="99">
        <v>11200</v>
      </c>
      <c r="F10729" s="99">
        <v>3100</v>
      </c>
      <c r="G10729" s="99">
        <v>14300</v>
      </c>
    </row>
    <row r="10730" spans="1:7" hidden="1" x14ac:dyDescent="0.2">
      <c r="A10730">
        <v>5205</v>
      </c>
      <c r="B10730" t="s">
        <v>11105</v>
      </c>
      <c r="C10730" t="s">
        <v>11117</v>
      </c>
      <c r="D10730" t="s">
        <v>11113</v>
      </c>
      <c r="E10730" s="99">
        <v>26700</v>
      </c>
      <c r="F10730" s="99">
        <v>3100</v>
      </c>
      <c r="G10730" s="99">
        <v>29800</v>
      </c>
    </row>
    <row r="10731" spans="1:7" hidden="1" x14ac:dyDescent="0.2">
      <c r="A10731">
        <v>5205</v>
      </c>
      <c r="B10731" t="s">
        <v>11105</v>
      </c>
      <c r="C10731" t="s">
        <v>11118</v>
      </c>
      <c r="D10731" t="s">
        <v>11113</v>
      </c>
      <c r="E10731" s="99">
        <v>5000</v>
      </c>
      <c r="F10731">
        <v>0</v>
      </c>
      <c r="G10731" s="99">
        <v>5000</v>
      </c>
    </row>
    <row r="10732" spans="1:7" hidden="1" x14ac:dyDescent="0.2">
      <c r="A10732">
        <v>5205</v>
      </c>
      <c r="B10732" t="s">
        <v>11105</v>
      </c>
      <c r="C10732" t="s">
        <v>11119</v>
      </c>
      <c r="D10732" t="s">
        <v>11113</v>
      </c>
      <c r="E10732" s="99">
        <v>24800</v>
      </c>
      <c r="F10732" s="99">
        <v>3100</v>
      </c>
      <c r="G10732" s="99">
        <v>27900</v>
      </c>
    </row>
    <row r="10733" spans="1:7" hidden="1" x14ac:dyDescent="0.2">
      <c r="A10733">
        <v>5205</v>
      </c>
      <c r="B10733" t="s">
        <v>11105</v>
      </c>
      <c r="C10733" t="s">
        <v>11120</v>
      </c>
      <c r="D10733" t="s">
        <v>11113</v>
      </c>
      <c r="E10733" s="99">
        <v>5000</v>
      </c>
      <c r="F10733">
        <v>0</v>
      </c>
      <c r="G10733" s="99">
        <v>5000</v>
      </c>
    </row>
    <row r="10734" spans="1:7" hidden="1" x14ac:dyDescent="0.2">
      <c r="A10734">
        <v>5205</v>
      </c>
      <c r="B10734" t="s">
        <v>11105</v>
      </c>
      <c r="C10734" t="s">
        <v>11121</v>
      </c>
      <c r="D10734" t="s">
        <v>11113</v>
      </c>
      <c r="E10734" s="99">
        <v>21700</v>
      </c>
      <c r="F10734" s="99">
        <v>3100</v>
      </c>
      <c r="G10734" s="99">
        <v>24800</v>
      </c>
    </row>
    <row r="10735" spans="1:7" hidden="1" x14ac:dyDescent="0.2">
      <c r="A10735">
        <v>5205</v>
      </c>
      <c r="B10735" t="s">
        <v>11105</v>
      </c>
      <c r="C10735" t="s">
        <v>11122</v>
      </c>
      <c r="D10735" t="s">
        <v>11113</v>
      </c>
      <c r="E10735" s="99">
        <v>5000</v>
      </c>
      <c r="F10735">
        <v>0</v>
      </c>
      <c r="G10735" s="99">
        <v>5000</v>
      </c>
    </row>
    <row r="10736" spans="1:7" hidden="1" x14ac:dyDescent="0.2">
      <c r="A10736">
        <v>5205</v>
      </c>
      <c r="B10736" t="s">
        <v>11105</v>
      </c>
      <c r="C10736" t="s">
        <v>11123</v>
      </c>
      <c r="D10736" t="s">
        <v>11113</v>
      </c>
      <c r="E10736" s="99">
        <v>24800</v>
      </c>
      <c r="F10736" s="99">
        <v>3100</v>
      </c>
      <c r="G10736" s="99">
        <v>27900</v>
      </c>
    </row>
    <row r="10737" spans="1:7" hidden="1" x14ac:dyDescent="0.2">
      <c r="A10737">
        <v>5205</v>
      </c>
      <c r="B10737" t="s">
        <v>11105</v>
      </c>
      <c r="C10737" t="s">
        <v>11124</v>
      </c>
      <c r="D10737" t="s">
        <v>11113</v>
      </c>
      <c r="E10737" s="99">
        <v>26700</v>
      </c>
      <c r="F10737" s="99">
        <v>3100</v>
      </c>
      <c r="G10737" s="99">
        <v>29800</v>
      </c>
    </row>
    <row r="10738" spans="1:7" hidden="1" x14ac:dyDescent="0.2">
      <c r="A10738">
        <v>5205</v>
      </c>
      <c r="B10738" t="s">
        <v>11105</v>
      </c>
      <c r="C10738" t="s">
        <v>11125</v>
      </c>
      <c r="D10738" t="s">
        <v>11113</v>
      </c>
      <c r="E10738" s="99">
        <v>26700</v>
      </c>
      <c r="F10738" s="99">
        <v>3100</v>
      </c>
      <c r="G10738" s="99">
        <v>29800</v>
      </c>
    </row>
    <row r="10739" spans="1:7" hidden="1" x14ac:dyDescent="0.2">
      <c r="A10739">
        <v>5205</v>
      </c>
      <c r="B10739" t="s">
        <v>11105</v>
      </c>
      <c r="C10739" t="s">
        <v>11126</v>
      </c>
      <c r="D10739" t="s">
        <v>11113</v>
      </c>
      <c r="E10739" s="99">
        <v>26700</v>
      </c>
      <c r="F10739" s="99">
        <v>3100</v>
      </c>
      <c r="G10739" s="99">
        <v>29800</v>
      </c>
    </row>
    <row r="10740" spans="1:7" hidden="1" x14ac:dyDescent="0.2">
      <c r="A10740">
        <v>5205</v>
      </c>
      <c r="B10740" t="s">
        <v>11105</v>
      </c>
      <c r="C10740" t="s">
        <v>11127</v>
      </c>
      <c r="D10740" t="s">
        <v>11113</v>
      </c>
      <c r="E10740" s="99">
        <v>5000</v>
      </c>
      <c r="F10740">
        <v>0</v>
      </c>
      <c r="G10740" s="99">
        <v>5000</v>
      </c>
    </row>
    <row r="10741" spans="1:7" hidden="1" x14ac:dyDescent="0.2">
      <c r="A10741">
        <v>5205</v>
      </c>
      <c r="B10741" t="s">
        <v>11105</v>
      </c>
      <c r="C10741" t="s">
        <v>11128</v>
      </c>
      <c r="D10741" t="s">
        <v>11113</v>
      </c>
      <c r="E10741" s="99">
        <v>24800</v>
      </c>
      <c r="F10741" s="99">
        <v>3100</v>
      </c>
      <c r="G10741" s="99">
        <v>27900</v>
      </c>
    </row>
    <row r="10742" spans="1:7" hidden="1" x14ac:dyDescent="0.2">
      <c r="A10742">
        <v>5205</v>
      </c>
      <c r="B10742" t="s">
        <v>11105</v>
      </c>
      <c r="C10742" t="s">
        <v>11129</v>
      </c>
      <c r="D10742" t="s">
        <v>11113</v>
      </c>
      <c r="E10742" s="99">
        <v>5000</v>
      </c>
      <c r="F10742">
        <v>0</v>
      </c>
      <c r="G10742" s="99">
        <v>5000</v>
      </c>
    </row>
    <row r="10743" spans="1:7" hidden="1" x14ac:dyDescent="0.2">
      <c r="A10743">
        <v>5205</v>
      </c>
      <c r="B10743" t="s">
        <v>11105</v>
      </c>
      <c r="C10743" t="s">
        <v>11130</v>
      </c>
      <c r="D10743" t="s">
        <v>11113</v>
      </c>
      <c r="E10743" s="99">
        <v>24800</v>
      </c>
      <c r="F10743" s="99">
        <v>3100</v>
      </c>
      <c r="G10743" s="99">
        <v>27900</v>
      </c>
    </row>
    <row r="10744" spans="1:7" hidden="1" x14ac:dyDescent="0.2">
      <c r="A10744">
        <v>5205</v>
      </c>
      <c r="B10744" t="s">
        <v>11105</v>
      </c>
      <c r="C10744" t="s">
        <v>11131</v>
      </c>
      <c r="D10744" t="s">
        <v>11113</v>
      </c>
      <c r="E10744" s="99">
        <v>5000</v>
      </c>
      <c r="F10744">
        <v>0</v>
      </c>
      <c r="G10744" s="99">
        <v>5000</v>
      </c>
    </row>
    <row r="10745" spans="1:7" hidden="1" x14ac:dyDescent="0.2">
      <c r="A10745">
        <v>5205</v>
      </c>
      <c r="B10745" t="s">
        <v>11105</v>
      </c>
      <c r="C10745" t="s">
        <v>11132</v>
      </c>
      <c r="D10745" t="s">
        <v>11113</v>
      </c>
      <c r="E10745" s="99">
        <v>24800</v>
      </c>
      <c r="F10745" s="99">
        <v>3100</v>
      </c>
      <c r="G10745" s="99">
        <v>27900</v>
      </c>
    </row>
    <row r="10746" spans="1:7" hidden="1" x14ac:dyDescent="0.2">
      <c r="A10746">
        <v>5205</v>
      </c>
      <c r="B10746" t="s">
        <v>11105</v>
      </c>
      <c r="C10746" t="s">
        <v>11133</v>
      </c>
      <c r="D10746" t="s">
        <v>11107</v>
      </c>
      <c r="E10746" s="99">
        <v>62707.35</v>
      </c>
      <c r="F10746" s="99">
        <v>7714</v>
      </c>
      <c r="G10746" s="99">
        <v>70421.350000000006</v>
      </c>
    </row>
    <row r="10747" spans="1:7" hidden="1" x14ac:dyDescent="0.2">
      <c r="A10747">
        <v>5205</v>
      </c>
      <c r="B10747" t="s">
        <v>11105</v>
      </c>
      <c r="C10747" t="s">
        <v>11134</v>
      </c>
      <c r="D10747" t="s">
        <v>11107</v>
      </c>
      <c r="E10747" s="99">
        <v>318034.15999999997</v>
      </c>
      <c r="F10747" s="99">
        <v>481349</v>
      </c>
      <c r="G10747" s="99">
        <v>799383.16</v>
      </c>
    </row>
    <row r="10748" spans="1:7" hidden="1" x14ac:dyDescent="0.2">
      <c r="A10748">
        <v>5211</v>
      </c>
      <c r="B10748" t="s">
        <v>1911</v>
      </c>
      <c r="C10748" t="s">
        <v>11135</v>
      </c>
      <c r="D10748" t="s">
        <v>11136</v>
      </c>
      <c r="E10748" s="99">
        <v>723701.43</v>
      </c>
      <c r="F10748">
        <v>0</v>
      </c>
      <c r="G10748" s="99">
        <v>723701.43</v>
      </c>
    </row>
    <row r="10749" spans="1:7" hidden="1" x14ac:dyDescent="0.2">
      <c r="A10749" t="s">
        <v>11137</v>
      </c>
      <c r="B10749" t="s">
        <v>3324</v>
      </c>
      <c r="C10749" t="s">
        <v>11138</v>
      </c>
      <c r="D10749">
        <f>-5213-5</f>
        <v>-5218</v>
      </c>
      <c r="E10749" s="99">
        <v>58427.69</v>
      </c>
      <c r="F10749" s="99">
        <v>6824.55</v>
      </c>
      <c r="G10749" s="99">
        <v>65252.24</v>
      </c>
    </row>
    <row r="10750" spans="1:7" hidden="1" x14ac:dyDescent="0.2">
      <c r="A10750">
        <v>5214</v>
      </c>
      <c r="B10750" t="s">
        <v>11139</v>
      </c>
      <c r="C10750" t="s">
        <v>11140</v>
      </c>
      <c r="D10750" t="s">
        <v>11141</v>
      </c>
      <c r="E10750" s="99">
        <v>126863.47</v>
      </c>
      <c r="F10750">
        <v>0</v>
      </c>
      <c r="G10750" s="99">
        <v>126863.47</v>
      </c>
    </row>
    <row r="10751" spans="1:7" hidden="1" x14ac:dyDescent="0.2">
      <c r="A10751">
        <v>5214</v>
      </c>
      <c r="B10751" t="s">
        <v>11139</v>
      </c>
      <c r="C10751" t="s">
        <v>11142</v>
      </c>
      <c r="D10751" t="s">
        <v>11143</v>
      </c>
      <c r="E10751" s="99">
        <v>1382127.12</v>
      </c>
      <c r="F10751" s="99">
        <v>-146396.98000000001</v>
      </c>
      <c r="G10751" s="99">
        <v>1235730.1399999999</v>
      </c>
    </row>
    <row r="10752" spans="1:7" hidden="1" x14ac:dyDescent="0.2">
      <c r="A10752">
        <v>5214</v>
      </c>
      <c r="B10752" t="s">
        <v>11139</v>
      </c>
      <c r="C10752" t="s">
        <v>11142</v>
      </c>
      <c r="D10752" t="s">
        <v>11141</v>
      </c>
      <c r="E10752" s="99">
        <v>520949.82</v>
      </c>
      <c r="F10752" s="99">
        <v>50994.94</v>
      </c>
      <c r="G10752" s="99">
        <v>571944.76</v>
      </c>
    </row>
    <row r="10753" spans="1:7" hidden="1" x14ac:dyDescent="0.2">
      <c r="A10753">
        <v>5216</v>
      </c>
      <c r="B10753" t="s">
        <v>11144</v>
      </c>
      <c r="C10753" t="s">
        <v>11145</v>
      </c>
      <c r="D10753" t="s">
        <v>11146</v>
      </c>
      <c r="E10753" s="99">
        <v>7581220.3600000003</v>
      </c>
      <c r="F10753">
        <v>0</v>
      </c>
      <c r="G10753" s="99">
        <v>7581220.3600000003</v>
      </c>
    </row>
    <row r="10754" spans="1:7" hidden="1" x14ac:dyDescent="0.2">
      <c r="A10754">
        <v>5301</v>
      </c>
      <c r="B10754" t="s">
        <v>11147</v>
      </c>
      <c r="C10754" t="s">
        <v>2863</v>
      </c>
      <c r="D10754" t="s">
        <v>11148</v>
      </c>
      <c r="E10754" s="99">
        <v>-8346.15</v>
      </c>
      <c r="F10754" s="99">
        <v>30581.87</v>
      </c>
      <c r="G10754" s="99">
        <v>22235.72</v>
      </c>
    </row>
    <row r="10755" spans="1:7" hidden="1" x14ac:dyDescent="0.2">
      <c r="A10755">
        <v>5306</v>
      </c>
      <c r="B10755" t="s">
        <v>11149</v>
      </c>
      <c r="C10755" t="s">
        <v>11150</v>
      </c>
      <c r="D10755" t="s">
        <v>11151</v>
      </c>
      <c r="E10755" s="99">
        <v>-12350</v>
      </c>
      <c r="F10755">
        <v>0</v>
      </c>
      <c r="G10755" s="99">
        <v>-12350</v>
      </c>
    </row>
    <row r="10756" spans="1:7" hidden="1" x14ac:dyDescent="0.2">
      <c r="A10756">
        <v>5306</v>
      </c>
      <c r="B10756" t="s">
        <v>11149</v>
      </c>
      <c r="C10756" t="s">
        <v>11150</v>
      </c>
      <c r="D10756" t="s">
        <v>11152</v>
      </c>
      <c r="E10756" s="99">
        <v>-4743.68</v>
      </c>
      <c r="F10756">
        <v>0</v>
      </c>
      <c r="G10756" s="99">
        <v>-4743.68</v>
      </c>
    </row>
    <row r="10757" spans="1:7" hidden="1" x14ac:dyDescent="0.2">
      <c r="A10757">
        <v>5306</v>
      </c>
      <c r="B10757" t="s">
        <v>11149</v>
      </c>
      <c r="C10757" t="s">
        <v>11153</v>
      </c>
      <c r="D10757" t="s">
        <v>11154</v>
      </c>
      <c r="E10757" s="99">
        <v>12326.51</v>
      </c>
      <c r="F10757">
        <v>0</v>
      </c>
      <c r="G10757" s="99">
        <v>12326.51</v>
      </c>
    </row>
    <row r="10758" spans="1:7" hidden="1" x14ac:dyDescent="0.2">
      <c r="A10758" t="s">
        <v>357</v>
      </c>
    </row>
    <row r="10759" spans="1:7" hidden="1" x14ac:dyDescent="0.2"/>
    <row r="10760" spans="1:7" hidden="1" x14ac:dyDescent="0.2"/>
    <row r="10761" spans="1:7" hidden="1" x14ac:dyDescent="0.2"/>
    <row r="10762" spans="1:7" hidden="1" x14ac:dyDescent="0.2">
      <c r="A10762" t="s">
        <v>2523</v>
      </c>
      <c r="C10762" t="s">
        <v>2832</v>
      </c>
      <c r="D10762" t="s">
        <v>2833</v>
      </c>
      <c r="E10762" t="s">
        <v>2834</v>
      </c>
      <c r="F10762" t="s">
        <v>2835</v>
      </c>
      <c r="G10762" t="s">
        <v>2836</v>
      </c>
    </row>
    <row r="10763" spans="1:7" hidden="1" x14ac:dyDescent="0.2">
      <c r="C10763" t="s">
        <v>2837</v>
      </c>
      <c r="D10763" t="s">
        <v>2838</v>
      </c>
      <c r="E10763" s="100">
        <v>43344</v>
      </c>
      <c r="F10763" t="s">
        <v>2839</v>
      </c>
      <c r="G10763" t="s">
        <v>11155</v>
      </c>
    </row>
    <row r="10764" spans="1:7" hidden="1" x14ac:dyDescent="0.2"/>
    <row r="10765" spans="1:7" hidden="1" x14ac:dyDescent="0.2">
      <c r="B10765" t="s">
        <v>2841</v>
      </c>
    </row>
    <row r="10766" spans="1:7" hidden="1" x14ac:dyDescent="0.2">
      <c r="A10766" t="s">
        <v>2842</v>
      </c>
      <c r="B10766" t="s">
        <v>2843</v>
      </c>
      <c r="C10766" t="s">
        <v>2844</v>
      </c>
    </row>
    <row r="10767" spans="1:7" hidden="1" x14ac:dyDescent="0.2"/>
    <row r="10768" spans="1:7" hidden="1" x14ac:dyDescent="0.2">
      <c r="B10768" t="s">
        <v>2845</v>
      </c>
      <c r="C10768" t="s">
        <v>2846</v>
      </c>
    </row>
    <row r="10769" spans="1:7" hidden="1" x14ac:dyDescent="0.2">
      <c r="B10769" t="s">
        <v>2847</v>
      </c>
      <c r="C10769" t="s">
        <v>2848</v>
      </c>
      <c r="D10769" t="s">
        <v>2849</v>
      </c>
      <c r="E10769" t="s">
        <v>2850</v>
      </c>
    </row>
    <row r="10770" spans="1:7" hidden="1" x14ac:dyDescent="0.2"/>
    <row r="10771" spans="1:7" hidden="1" x14ac:dyDescent="0.2"/>
    <row r="10772" spans="1:7" hidden="1" x14ac:dyDescent="0.2">
      <c r="A10772" t="s">
        <v>2851</v>
      </c>
      <c r="B10772" t="s">
        <v>2852</v>
      </c>
      <c r="C10772" t="s">
        <v>2853</v>
      </c>
      <c r="E10772" t="s">
        <v>2854</v>
      </c>
      <c r="F10772" t="s">
        <v>2855</v>
      </c>
      <c r="G10772" t="s">
        <v>2856</v>
      </c>
    </row>
    <row r="10773" spans="1:7" hidden="1" x14ac:dyDescent="0.2">
      <c r="A10773" t="s">
        <v>2857</v>
      </c>
      <c r="B10773" t="s">
        <v>2858</v>
      </c>
      <c r="C10773" t="s">
        <v>2859</v>
      </c>
      <c r="D10773" t="s">
        <v>2860</v>
      </c>
      <c r="E10773" t="s">
        <v>2861</v>
      </c>
      <c r="F10773" t="s">
        <v>2861</v>
      </c>
      <c r="G10773" t="s">
        <v>2861</v>
      </c>
    </row>
    <row r="10774" spans="1:7" hidden="1" x14ac:dyDescent="0.2">
      <c r="A10774">
        <v>5401</v>
      </c>
      <c r="B10774" t="s">
        <v>11156</v>
      </c>
      <c r="C10774" t="s">
        <v>11157</v>
      </c>
      <c r="D10774" t="s">
        <v>11158</v>
      </c>
      <c r="E10774" s="99">
        <v>-82343</v>
      </c>
      <c r="F10774">
        <v>0</v>
      </c>
      <c r="G10774" s="99">
        <v>-82343</v>
      </c>
    </row>
    <row r="10775" spans="1:7" hidden="1" x14ac:dyDescent="0.2">
      <c r="A10775">
        <v>5401</v>
      </c>
      <c r="B10775" t="s">
        <v>11156</v>
      </c>
      <c r="C10775" t="s">
        <v>11159</v>
      </c>
      <c r="D10775" t="s">
        <v>11160</v>
      </c>
      <c r="E10775" s="99">
        <v>1330.36</v>
      </c>
      <c r="F10775">
        <v>0</v>
      </c>
      <c r="G10775" s="99">
        <v>1330.36</v>
      </c>
    </row>
    <row r="10776" spans="1:7" hidden="1" x14ac:dyDescent="0.2">
      <c r="A10776">
        <v>5401</v>
      </c>
      <c r="B10776" t="s">
        <v>11156</v>
      </c>
      <c r="C10776" t="s">
        <v>11159</v>
      </c>
      <c r="D10776" t="s">
        <v>11158</v>
      </c>
      <c r="E10776" s="99">
        <v>266070.93</v>
      </c>
      <c r="F10776" s="99">
        <v>35507.040000000001</v>
      </c>
      <c r="G10776" s="99">
        <v>301577.96999999997</v>
      </c>
    </row>
    <row r="10777" spans="1:7" hidden="1" x14ac:dyDescent="0.2">
      <c r="A10777">
        <v>5401</v>
      </c>
      <c r="B10777" t="s">
        <v>11156</v>
      </c>
      <c r="C10777" t="s">
        <v>11159</v>
      </c>
      <c r="D10777" t="s">
        <v>11161</v>
      </c>
      <c r="E10777">
        <v>4.51</v>
      </c>
      <c r="F10777">
        <v>0.82</v>
      </c>
      <c r="G10777">
        <v>5.33</v>
      </c>
    </row>
    <row r="10778" spans="1:7" hidden="1" x14ac:dyDescent="0.2">
      <c r="A10778">
        <v>5401</v>
      </c>
      <c r="B10778" t="s">
        <v>11156</v>
      </c>
      <c r="C10778" t="s">
        <v>11159</v>
      </c>
      <c r="D10778" t="s">
        <v>11162</v>
      </c>
      <c r="E10778" s="99">
        <v>158587.4</v>
      </c>
      <c r="F10778" s="99">
        <v>63527.33</v>
      </c>
      <c r="G10778" s="99">
        <v>222114.73</v>
      </c>
    </row>
    <row r="10779" spans="1:7" hidden="1" x14ac:dyDescent="0.2">
      <c r="A10779">
        <v>5401</v>
      </c>
      <c r="B10779" t="s">
        <v>11156</v>
      </c>
      <c r="C10779" t="s">
        <v>11159</v>
      </c>
      <c r="D10779" t="s">
        <v>11163</v>
      </c>
      <c r="E10779" s="99">
        <v>1711734.25</v>
      </c>
      <c r="F10779" s="99">
        <v>358817.54</v>
      </c>
      <c r="G10779" s="99">
        <v>2070551.79</v>
      </c>
    </row>
    <row r="10780" spans="1:7" hidden="1" x14ac:dyDescent="0.2">
      <c r="A10780">
        <v>5401</v>
      </c>
      <c r="B10780" t="s">
        <v>11156</v>
      </c>
      <c r="C10780" t="s">
        <v>11164</v>
      </c>
      <c r="D10780" t="s">
        <v>11158</v>
      </c>
      <c r="E10780" s="99">
        <v>82343</v>
      </c>
      <c r="F10780">
        <v>0</v>
      </c>
      <c r="G10780" s="99">
        <v>82343</v>
      </c>
    </row>
    <row r="10781" spans="1:7" hidden="1" x14ac:dyDescent="0.2">
      <c r="A10781">
        <v>5402</v>
      </c>
      <c r="B10781" t="s">
        <v>11165</v>
      </c>
      <c r="C10781" t="s">
        <v>11159</v>
      </c>
      <c r="D10781" t="s">
        <v>11166</v>
      </c>
      <c r="E10781" s="99">
        <v>8564.25</v>
      </c>
      <c r="F10781">
        <v>-569.58000000000004</v>
      </c>
      <c r="G10781" s="99">
        <v>7994.67</v>
      </c>
    </row>
    <row r="10782" spans="1:7" hidden="1" x14ac:dyDescent="0.2">
      <c r="A10782">
        <v>6201</v>
      </c>
      <c r="B10782" t="s">
        <v>11167</v>
      </c>
      <c r="C10782" t="s">
        <v>11168</v>
      </c>
      <c r="D10782" t="s">
        <v>11169</v>
      </c>
      <c r="E10782">
        <v>244.35</v>
      </c>
      <c r="F10782">
        <v>0</v>
      </c>
      <c r="G10782">
        <v>244.35</v>
      </c>
    </row>
    <row r="10783" spans="1:7" hidden="1" x14ac:dyDescent="0.2">
      <c r="A10783">
        <v>6201</v>
      </c>
      <c r="B10783" t="s">
        <v>11167</v>
      </c>
      <c r="C10783" t="s">
        <v>11170</v>
      </c>
      <c r="D10783" t="s">
        <v>11171</v>
      </c>
      <c r="E10783">
        <v>19.489999999999998</v>
      </c>
      <c r="F10783">
        <v>0</v>
      </c>
      <c r="G10783">
        <v>19.489999999999998</v>
      </c>
    </row>
    <row r="10784" spans="1:7" hidden="1" x14ac:dyDescent="0.2">
      <c r="A10784">
        <v>6201</v>
      </c>
      <c r="B10784" t="s">
        <v>11167</v>
      </c>
      <c r="C10784" t="s">
        <v>11170</v>
      </c>
      <c r="D10784" t="s">
        <v>11172</v>
      </c>
      <c r="E10784">
        <v>23.28</v>
      </c>
      <c r="F10784">
        <v>0</v>
      </c>
      <c r="G10784">
        <v>23.28</v>
      </c>
    </row>
    <row r="10785" spans="1:7" hidden="1" x14ac:dyDescent="0.2">
      <c r="A10785">
        <v>6201</v>
      </c>
      <c r="B10785" t="s">
        <v>11167</v>
      </c>
      <c r="C10785" t="s">
        <v>11170</v>
      </c>
      <c r="D10785" t="s">
        <v>11169</v>
      </c>
      <c r="E10785">
        <v>733.05</v>
      </c>
      <c r="F10785">
        <v>0</v>
      </c>
      <c r="G10785">
        <v>733.05</v>
      </c>
    </row>
    <row r="10786" spans="1:7" hidden="1" x14ac:dyDescent="0.2">
      <c r="A10786">
        <v>6201</v>
      </c>
      <c r="B10786" t="s">
        <v>11167</v>
      </c>
      <c r="C10786" t="s">
        <v>11170</v>
      </c>
      <c r="D10786" t="s">
        <v>11173</v>
      </c>
      <c r="E10786">
        <v>2.76</v>
      </c>
      <c r="F10786">
        <v>0</v>
      </c>
      <c r="G10786">
        <v>2.76</v>
      </c>
    </row>
    <row r="10787" spans="1:7" hidden="1" x14ac:dyDescent="0.2">
      <c r="A10787">
        <v>6201</v>
      </c>
      <c r="B10787" t="s">
        <v>11167</v>
      </c>
      <c r="C10787" t="s">
        <v>11174</v>
      </c>
      <c r="D10787" t="s">
        <v>11171</v>
      </c>
      <c r="E10787">
        <v>65</v>
      </c>
      <c r="F10787">
        <v>0</v>
      </c>
      <c r="G10787">
        <v>65</v>
      </c>
    </row>
    <row r="10788" spans="1:7" hidden="1" x14ac:dyDescent="0.2">
      <c r="A10788">
        <v>6201</v>
      </c>
      <c r="B10788" t="s">
        <v>11167</v>
      </c>
      <c r="C10788" t="s">
        <v>11174</v>
      </c>
      <c r="D10788" t="s">
        <v>11172</v>
      </c>
      <c r="E10788">
        <v>21.65</v>
      </c>
      <c r="F10788">
        <v>0</v>
      </c>
      <c r="G10788">
        <v>21.65</v>
      </c>
    </row>
    <row r="10789" spans="1:7" hidden="1" x14ac:dyDescent="0.2">
      <c r="A10789">
        <v>6201</v>
      </c>
      <c r="B10789" t="s">
        <v>11167</v>
      </c>
      <c r="C10789" t="s">
        <v>11174</v>
      </c>
      <c r="D10789" t="s">
        <v>11169</v>
      </c>
      <c r="E10789">
        <v>244.35</v>
      </c>
      <c r="F10789">
        <v>0</v>
      </c>
      <c r="G10789">
        <v>244.35</v>
      </c>
    </row>
    <row r="10790" spans="1:7" hidden="1" x14ac:dyDescent="0.2">
      <c r="A10790">
        <v>6201</v>
      </c>
      <c r="B10790" t="s">
        <v>11167</v>
      </c>
      <c r="C10790" t="s">
        <v>11174</v>
      </c>
      <c r="D10790" t="s">
        <v>11173</v>
      </c>
      <c r="E10790">
        <v>5</v>
      </c>
      <c r="F10790">
        <v>0</v>
      </c>
      <c r="G10790">
        <v>5</v>
      </c>
    </row>
    <row r="10791" spans="1:7" hidden="1" x14ac:dyDescent="0.2">
      <c r="A10791">
        <v>6201</v>
      </c>
      <c r="B10791" t="s">
        <v>11167</v>
      </c>
      <c r="C10791" t="s">
        <v>11175</v>
      </c>
      <c r="D10791" t="s">
        <v>11171</v>
      </c>
      <c r="E10791">
        <v>25</v>
      </c>
      <c r="F10791">
        <v>0</v>
      </c>
      <c r="G10791">
        <v>25</v>
      </c>
    </row>
    <row r="10792" spans="1:7" hidden="1" x14ac:dyDescent="0.2">
      <c r="A10792">
        <v>6201</v>
      </c>
      <c r="B10792" t="s">
        <v>11167</v>
      </c>
      <c r="C10792" t="s">
        <v>11175</v>
      </c>
      <c r="D10792" t="s">
        <v>11172</v>
      </c>
      <c r="E10792">
        <v>167.27</v>
      </c>
      <c r="F10792">
        <v>0</v>
      </c>
      <c r="G10792">
        <v>167.27</v>
      </c>
    </row>
    <row r="10793" spans="1:7" hidden="1" x14ac:dyDescent="0.2">
      <c r="A10793">
        <v>6201</v>
      </c>
      <c r="B10793" t="s">
        <v>11167</v>
      </c>
      <c r="C10793" t="s">
        <v>11176</v>
      </c>
      <c r="D10793" t="s">
        <v>11171</v>
      </c>
      <c r="E10793">
        <v>122.25</v>
      </c>
      <c r="F10793">
        <v>0</v>
      </c>
      <c r="G10793">
        <v>122.25</v>
      </c>
    </row>
    <row r="10794" spans="1:7" hidden="1" x14ac:dyDescent="0.2">
      <c r="A10794">
        <v>6201</v>
      </c>
      <c r="B10794" t="s">
        <v>11167</v>
      </c>
      <c r="C10794" t="s">
        <v>11176</v>
      </c>
      <c r="D10794" t="s">
        <v>11172</v>
      </c>
      <c r="E10794">
        <v>139.63</v>
      </c>
      <c r="F10794">
        <v>0</v>
      </c>
      <c r="G10794">
        <v>139.63</v>
      </c>
    </row>
    <row r="10795" spans="1:7" hidden="1" x14ac:dyDescent="0.2">
      <c r="A10795">
        <v>6201</v>
      </c>
      <c r="B10795" t="s">
        <v>11167</v>
      </c>
      <c r="C10795" t="s">
        <v>11176</v>
      </c>
      <c r="D10795" t="s">
        <v>11169</v>
      </c>
      <c r="E10795">
        <v>488.7</v>
      </c>
      <c r="F10795">
        <v>0</v>
      </c>
      <c r="G10795">
        <v>488.7</v>
      </c>
    </row>
    <row r="10796" spans="1:7" hidden="1" x14ac:dyDescent="0.2">
      <c r="A10796">
        <v>6201</v>
      </c>
      <c r="B10796" t="s">
        <v>11167</v>
      </c>
      <c r="C10796" t="s">
        <v>11177</v>
      </c>
      <c r="D10796" t="s">
        <v>11172</v>
      </c>
      <c r="E10796">
        <v>77.33</v>
      </c>
      <c r="F10796">
        <v>0</v>
      </c>
      <c r="G10796">
        <v>77.33</v>
      </c>
    </row>
    <row r="10797" spans="1:7" hidden="1" x14ac:dyDescent="0.2">
      <c r="A10797">
        <v>6201</v>
      </c>
      <c r="B10797" t="s">
        <v>11167</v>
      </c>
      <c r="C10797" t="s">
        <v>11177</v>
      </c>
      <c r="D10797" t="s">
        <v>11169</v>
      </c>
      <c r="E10797">
        <v>488.7</v>
      </c>
      <c r="F10797">
        <v>0</v>
      </c>
      <c r="G10797">
        <v>488.7</v>
      </c>
    </row>
    <row r="10798" spans="1:7" hidden="1" x14ac:dyDescent="0.2">
      <c r="A10798">
        <v>6201</v>
      </c>
      <c r="B10798" t="s">
        <v>11167</v>
      </c>
      <c r="C10798" t="s">
        <v>11178</v>
      </c>
      <c r="D10798" t="s">
        <v>11171</v>
      </c>
      <c r="E10798">
        <v>51</v>
      </c>
      <c r="F10798">
        <v>0</v>
      </c>
      <c r="G10798">
        <v>51</v>
      </c>
    </row>
    <row r="10799" spans="1:7" hidden="1" x14ac:dyDescent="0.2">
      <c r="A10799">
        <v>6201</v>
      </c>
      <c r="B10799" t="s">
        <v>11167</v>
      </c>
      <c r="C10799" t="s">
        <v>11178</v>
      </c>
      <c r="D10799" t="s">
        <v>11172</v>
      </c>
      <c r="E10799">
        <v>62.07</v>
      </c>
      <c r="F10799">
        <v>0</v>
      </c>
      <c r="G10799">
        <v>62.07</v>
      </c>
    </row>
    <row r="10800" spans="1:7" hidden="1" x14ac:dyDescent="0.2">
      <c r="A10800">
        <v>6201</v>
      </c>
      <c r="B10800" t="s">
        <v>11167</v>
      </c>
      <c r="C10800" t="s">
        <v>11178</v>
      </c>
      <c r="D10800" t="s">
        <v>11169</v>
      </c>
      <c r="E10800">
        <v>733.05</v>
      </c>
      <c r="F10800">
        <v>0</v>
      </c>
      <c r="G10800">
        <v>733.05</v>
      </c>
    </row>
    <row r="10801" spans="1:7" hidden="1" x14ac:dyDescent="0.2">
      <c r="A10801">
        <v>6201</v>
      </c>
      <c r="B10801" t="s">
        <v>11167</v>
      </c>
      <c r="C10801" t="s">
        <v>11178</v>
      </c>
      <c r="D10801" t="s">
        <v>11173</v>
      </c>
      <c r="E10801">
        <v>7</v>
      </c>
      <c r="F10801">
        <v>0</v>
      </c>
      <c r="G10801">
        <v>7</v>
      </c>
    </row>
    <row r="10802" spans="1:7" hidden="1" x14ac:dyDescent="0.2">
      <c r="A10802">
        <v>6201</v>
      </c>
      <c r="B10802" t="s">
        <v>11167</v>
      </c>
      <c r="C10802" t="s">
        <v>11179</v>
      </c>
      <c r="D10802" t="s">
        <v>11171</v>
      </c>
      <c r="E10802">
        <v>90</v>
      </c>
      <c r="F10802">
        <v>0</v>
      </c>
      <c r="G10802">
        <v>90</v>
      </c>
    </row>
    <row r="10803" spans="1:7" hidden="1" x14ac:dyDescent="0.2">
      <c r="A10803">
        <v>6201</v>
      </c>
      <c r="B10803" t="s">
        <v>11167</v>
      </c>
      <c r="C10803" t="s">
        <v>11179</v>
      </c>
      <c r="D10803" t="s">
        <v>11172</v>
      </c>
      <c r="E10803">
        <v>53.47</v>
      </c>
      <c r="F10803">
        <v>0</v>
      </c>
      <c r="G10803">
        <v>53.47</v>
      </c>
    </row>
    <row r="10804" spans="1:7" hidden="1" x14ac:dyDescent="0.2">
      <c r="A10804">
        <v>6201</v>
      </c>
      <c r="B10804" t="s">
        <v>11167</v>
      </c>
      <c r="C10804" t="s">
        <v>11179</v>
      </c>
      <c r="D10804" t="s">
        <v>11173</v>
      </c>
      <c r="E10804">
        <v>51</v>
      </c>
      <c r="F10804">
        <v>0</v>
      </c>
      <c r="G10804">
        <v>51</v>
      </c>
    </row>
    <row r="10805" spans="1:7" hidden="1" x14ac:dyDescent="0.2">
      <c r="A10805">
        <v>6201</v>
      </c>
      <c r="B10805" t="s">
        <v>11167</v>
      </c>
      <c r="C10805" t="s">
        <v>11180</v>
      </c>
      <c r="D10805" t="s">
        <v>11171</v>
      </c>
      <c r="E10805">
        <v>52.83</v>
      </c>
      <c r="F10805">
        <v>0</v>
      </c>
      <c r="G10805">
        <v>52.83</v>
      </c>
    </row>
    <row r="10806" spans="1:7" hidden="1" x14ac:dyDescent="0.2">
      <c r="A10806">
        <v>6201</v>
      </c>
      <c r="B10806" t="s">
        <v>11167</v>
      </c>
      <c r="C10806" t="s">
        <v>11180</v>
      </c>
      <c r="D10806" t="s">
        <v>11172</v>
      </c>
      <c r="E10806">
        <v>125.09</v>
      </c>
      <c r="F10806">
        <v>0</v>
      </c>
      <c r="G10806">
        <v>125.09</v>
      </c>
    </row>
    <row r="10807" spans="1:7" hidden="1" x14ac:dyDescent="0.2">
      <c r="A10807">
        <v>6201</v>
      </c>
      <c r="B10807" t="s">
        <v>11167</v>
      </c>
      <c r="C10807" t="s">
        <v>11180</v>
      </c>
      <c r="D10807" t="s">
        <v>11173</v>
      </c>
      <c r="E10807">
        <v>50.86</v>
      </c>
      <c r="F10807">
        <v>0</v>
      </c>
      <c r="G10807">
        <v>50.86</v>
      </c>
    </row>
    <row r="10808" spans="1:7" hidden="1" x14ac:dyDescent="0.2">
      <c r="A10808">
        <v>6201</v>
      </c>
      <c r="B10808" t="s">
        <v>11167</v>
      </c>
      <c r="C10808" t="s">
        <v>11181</v>
      </c>
      <c r="D10808" t="s">
        <v>11171</v>
      </c>
      <c r="E10808">
        <v>270</v>
      </c>
      <c r="F10808">
        <v>0</v>
      </c>
      <c r="G10808">
        <v>270</v>
      </c>
    </row>
    <row r="10809" spans="1:7" hidden="1" x14ac:dyDescent="0.2">
      <c r="A10809">
        <v>6201</v>
      </c>
      <c r="B10809" t="s">
        <v>11167</v>
      </c>
      <c r="C10809" t="s">
        <v>11181</v>
      </c>
      <c r="D10809" t="s">
        <v>11172</v>
      </c>
      <c r="E10809">
        <v>30</v>
      </c>
      <c r="F10809">
        <v>0</v>
      </c>
      <c r="G10809">
        <v>30</v>
      </c>
    </row>
    <row r="10810" spans="1:7" hidden="1" x14ac:dyDescent="0.2">
      <c r="A10810">
        <v>6201</v>
      </c>
      <c r="B10810" t="s">
        <v>11167</v>
      </c>
      <c r="C10810" t="s">
        <v>11182</v>
      </c>
      <c r="D10810" t="s">
        <v>11171</v>
      </c>
      <c r="E10810">
        <v>114</v>
      </c>
      <c r="F10810">
        <v>0</v>
      </c>
      <c r="G10810">
        <v>114</v>
      </c>
    </row>
    <row r="10811" spans="1:7" hidden="1" x14ac:dyDescent="0.2">
      <c r="A10811">
        <v>6201</v>
      </c>
      <c r="B10811" t="s">
        <v>11167</v>
      </c>
      <c r="C10811" t="s">
        <v>11182</v>
      </c>
      <c r="D10811" t="s">
        <v>11172</v>
      </c>
      <c r="E10811">
        <v>43.31</v>
      </c>
      <c r="F10811">
        <v>0</v>
      </c>
      <c r="G10811">
        <v>43.31</v>
      </c>
    </row>
    <row r="10812" spans="1:7" hidden="1" x14ac:dyDescent="0.2">
      <c r="A10812">
        <v>6201</v>
      </c>
      <c r="B10812" t="s">
        <v>11167</v>
      </c>
      <c r="C10812" t="s">
        <v>11182</v>
      </c>
      <c r="D10812" t="s">
        <v>11169</v>
      </c>
      <c r="E10812">
        <v>757.7</v>
      </c>
      <c r="F10812">
        <v>0</v>
      </c>
      <c r="G10812">
        <v>757.7</v>
      </c>
    </row>
    <row r="10813" spans="1:7" hidden="1" x14ac:dyDescent="0.2">
      <c r="A10813">
        <v>6201</v>
      </c>
      <c r="B10813" t="s">
        <v>11167</v>
      </c>
      <c r="C10813" t="s">
        <v>11183</v>
      </c>
      <c r="D10813" t="s">
        <v>11184</v>
      </c>
      <c r="E10813" s="99">
        <v>1069.07</v>
      </c>
      <c r="F10813">
        <v>0</v>
      </c>
      <c r="G10813" s="99">
        <v>1069.07</v>
      </c>
    </row>
    <row r="10814" spans="1:7" hidden="1" x14ac:dyDescent="0.2">
      <c r="A10814">
        <v>6201</v>
      </c>
      <c r="B10814" t="s">
        <v>11167</v>
      </c>
      <c r="C10814" t="s">
        <v>11185</v>
      </c>
      <c r="D10814" t="s">
        <v>11172</v>
      </c>
      <c r="E10814">
        <v>52.4</v>
      </c>
      <c r="F10814">
        <v>0</v>
      </c>
      <c r="G10814">
        <v>52.4</v>
      </c>
    </row>
    <row r="10815" spans="1:7" hidden="1" x14ac:dyDescent="0.2">
      <c r="A10815" t="s">
        <v>11186</v>
      </c>
      <c r="B10815" t="s">
        <v>11167</v>
      </c>
      <c r="C10815" t="s">
        <v>11187</v>
      </c>
      <c r="D10815">
        <f>-6201-3</f>
        <v>-6204</v>
      </c>
      <c r="E10815">
        <v>733.05</v>
      </c>
      <c r="F10815">
        <v>0</v>
      </c>
      <c r="G10815">
        <v>733.05</v>
      </c>
    </row>
    <row r="10816" spans="1:7" hidden="1" x14ac:dyDescent="0.2">
      <c r="A10816">
        <v>6201</v>
      </c>
      <c r="B10816" t="s">
        <v>11167</v>
      </c>
      <c r="C10816" t="s">
        <v>11188</v>
      </c>
      <c r="D10816" t="s">
        <v>11171</v>
      </c>
      <c r="E10816">
        <v>86</v>
      </c>
      <c r="F10816">
        <v>0</v>
      </c>
      <c r="G10816">
        <v>86</v>
      </c>
    </row>
    <row r="10817" spans="1:7" hidden="1" x14ac:dyDescent="0.2">
      <c r="A10817">
        <v>6201</v>
      </c>
      <c r="B10817" t="s">
        <v>11167</v>
      </c>
      <c r="C10817" t="s">
        <v>11188</v>
      </c>
      <c r="D10817" t="s">
        <v>11172</v>
      </c>
      <c r="E10817">
        <v>67.819999999999993</v>
      </c>
      <c r="F10817">
        <v>0</v>
      </c>
      <c r="G10817">
        <v>67.819999999999993</v>
      </c>
    </row>
    <row r="10818" spans="1:7" hidden="1" x14ac:dyDescent="0.2">
      <c r="A10818">
        <v>6201</v>
      </c>
      <c r="B10818" t="s">
        <v>11167</v>
      </c>
      <c r="C10818" t="s">
        <v>11188</v>
      </c>
      <c r="D10818" t="s">
        <v>11169</v>
      </c>
      <c r="E10818">
        <v>502.7</v>
      </c>
      <c r="F10818">
        <v>0</v>
      </c>
      <c r="G10818">
        <v>502.7</v>
      </c>
    </row>
    <row r="10819" spans="1:7" hidden="1" x14ac:dyDescent="0.2">
      <c r="A10819">
        <v>6201</v>
      </c>
      <c r="B10819" t="s">
        <v>11167</v>
      </c>
      <c r="C10819" t="s">
        <v>11188</v>
      </c>
      <c r="D10819" t="s">
        <v>11173</v>
      </c>
      <c r="E10819">
        <v>4</v>
      </c>
      <c r="F10819">
        <v>0</v>
      </c>
      <c r="G10819">
        <v>4</v>
      </c>
    </row>
    <row r="10820" spans="1:7" hidden="1" x14ac:dyDescent="0.2">
      <c r="A10820">
        <v>6201</v>
      </c>
      <c r="B10820" t="s">
        <v>11167</v>
      </c>
      <c r="C10820" t="s">
        <v>11189</v>
      </c>
      <c r="D10820" t="s">
        <v>11169</v>
      </c>
      <c r="E10820">
        <v>244.35</v>
      </c>
      <c r="F10820">
        <v>0</v>
      </c>
      <c r="G10820">
        <v>244.35</v>
      </c>
    </row>
    <row r="10821" spans="1:7" hidden="1" x14ac:dyDescent="0.2">
      <c r="A10821">
        <v>6202</v>
      </c>
      <c r="B10821" t="s">
        <v>11190</v>
      </c>
      <c r="C10821" t="s">
        <v>11191</v>
      </c>
      <c r="D10821" t="s">
        <v>11192</v>
      </c>
      <c r="E10821" s="99">
        <v>281212.39</v>
      </c>
      <c r="F10821" s="99">
        <v>18448.73</v>
      </c>
      <c r="G10821" s="99">
        <v>299661.12</v>
      </c>
    </row>
    <row r="10822" spans="1:7" hidden="1" x14ac:dyDescent="0.2">
      <c r="A10822">
        <v>6202</v>
      </c>
      <c r="B10822" t="s">
        <v>11190</v>
      </c>
      <c r="C10822" t="s">
        <v>11193</v>
      </c>
      <c r="D10822" t="s">
        <v>11192</v>
      </c>
      <c r="E10822" s="99">
        <v>342549.99</v>
      </c>
      <c r="F10822" s="99">
        <v>20845.830000000002</v>
      </c>
      <c r="G10822" s="99">
        <v>363395.82</v>
      </c>
    </row>
    <row r="10823" spans="1:7" hidden="1" x14ac:dyDescent="0.2">
      <c r="A10823">
        <v>6203</v>
      </c>
      <c r="B10823" t="s">
        <v>11194</v>
      </c>
      <c r="C10823" t="s">
        <v>11195</v>
      </c>
      <c r="D10823" t="s">
        <v>11196</v>
      </c>
      <c r="E10823" s="99">
        <v>-788000</v>
      </c>
      <c r="F10823">
        <v>0</v>
      </c>
      <c r="G10823" s="99">
        <v>-788000</v>
      </c>
    </row>
    <row r="10824" spans="1:7" hidden="1" x14ac:dyDescent="0.2">
      <c r="A10824" t="s">
        <v>357</v>
      </c>
    </row>
    <row r="10825" spans="1:7" hidden="1" x14ac:dyDescent="0.2"/>
    <row r="10826" spans="1:7" hidden="1" x14ac:dyDescent="0.2"/>
    <row r="10827" spans="1:7" hidden="1" x14ac:dyDescent="0.2"/>
    <row r="10828" spans="1:7" hidden="1" x14ac:dyDescent="0.2">
      <c r="A10828" t="s">
        <v>2523</v>
      </c>
      <c r="C10828" t="s">
        <v>2832</v>
      </c>
      <c r="D10828" t="s">
        <v>2833</v>
      </c>
      <c r="E10828" t="s">
        <v>2834</v>
      </c>
      <c r="F10828" t="s">
        <v>2835</v>
      </c>
      <c r="G10828" t="s">
        <v>2836</v>
      </c>
    </row>
    <row r="10829" spans="1:7" hidden="1" x14ac:dyDescent="0.2">
      <c r="C10829" t="s">
        <v>2837</v>
      </c>
      <c r="D10829" t="s">
        <v>2838</v>
      </c>
      <c r="E10829" s="100">
        <v>43344</v>
      </c>
      <c r="F10829" t="s">
        <v>2839</v>
      </c>
      <c r="G10829" t="s">
        <v>11197</v>
      </c>
    </row>
    <row r="10830" spans="1:7" hidden="1" x14ac:dyDescent="0.2"/>
    <row r="10831" spans="1:7" hidden="1" x14ac:dyDescent="0.2">
      <c r="B10831" t="s">
        <v>2841</v>
      </c>
    </row>
    <row r="10832" spans="1:7" hidden="1" x14ac:dyDescent="0.2">
      <c r="A10832" t="s">
        <v>2842</v>
      </c>
      <c r="B10832" t="s">
        <v>2843</v>
      </c>
      <c r="C10832" t="s">
        <v>2844</v>
      </c>
    </row>
    <row r="10833" spans="1:7" hidden="1" x14ac:dyDescent="0.2"/>
    <row r="10834" spans="1:7" hidden="1" x14ac:dyDescent="0.2">
      <c r="B10834" t="s">
        <v>2845</v>
      </c>
      <c r="C10834" t="s">
        <v>2846</v>
      </c>
    </row>
    <row r="10835" spans="1:7" hidden="1" x14ac:dyDescent="0.2">
      <c r="B10835" t="s">
        <v>2847</v>
      </c>
      <c r="C10835" t="s">
        <v>2848</v>
      </c>
      <c r="D10835" t="s">
        <v>2849</v>
      </c>
      <c r="E10835" t="s">
        <v>2850</v>
      </c>
    </row>
    <row r="10836" spans="1:7" hidden="1" x14ac:dyDescent="0.2"/>
    <row r="10837" spans="1:7" hidden="1" x14ac:dyDescent="0.2"/>
    <row r="10838" spans="1:7" hidden="1" x14ac:dyDescent="0.2">
      <c r="A10838" t="s">
        <v>2851</v>
      </c>
      <c r="B10838" t="s">
        <v>2852</v>
      </c>
      <c r="C10838" t="s">
        <v>2853</v>
      </c>
      <c r="E10838" t="s">
        <v>2854</v>
      </c>
      <c r="F10838" t="s">
        <v>2855</v>
      </c>
      <c r="G10838" t="s">
        <v>2856</v>
      </c>
    </row>
    <row r="10839" spans="1:7" hidden="1" x14ac:dyDescent="0.2">
      <c r="A10839" t="s">
        <v>2857</v>
      </c>
      <c r="B10839" t="s">
        <v>2858</v>
      </c>
      <c r="C10839" t="s">
        <v>2859</v>
      </c>
      <c r="D10839" t="s">
        <v>2860</v>
      </c>
      <c r="E10839" t="s">
        <v>2861</v>
      </c>
      <c r="F10839" t="s">
        <v>2861</v>
      </c>
      <c r="G10839" t="s">
        <v>2861</v>
      </c>
    </row>
    <row r="10840" spans="1:7" hidden="1" x14ac:dyDescent="0.2">
      <c r="A10840">
        <v>6203</v>
      </c>
      <c r="B10840" t="s">
        <v>11194</v>
      </c>
      <c r="C10840" t="s">
        <v>11198</v>
      </c>
      <c r="D10840" t="s">
        <v>11199</v>
      </c>
      <c r="E10840" s="99">
        <v>1764.61</v>
      </c>
      <c r="F10840">
        <v>0</v>
      </c>
      <c r="G10840" s="99">
        <v>1764.61</v>
      </c>
    </row>
    <row r="10841" spans="1:7" hidden="1" x14ac:dyDescent="0.2">
      <c r="A10841">
        <v>6203</v>
      </c>
      <c r="B10841" t="s">
        <v>11194</v>
      </c>
      <c r="C10841" t="s">
        <v>11200</v>
      </c>
      <c r="D10841" t="s">
        <v>11199</v>
      </c>
      <c r="E10841" s="99">
        <v>1764.72</v>
      </c>
      <c r="F10841">
        <v>0</v>
      </c>
      <c r="G10841" s="99">
        <v>1764.72</v>
      </c>
    </row>
    <row r="10842" spans="1:7" hidden="1" x14ac:dyDescent="0.2">
      <c r="A10842">
        <v>6203</v>
      </c>
      <c r="B10842" t="s">
        <v>11194</v>
      </c>
      <c r="C10842" t="s">
        <v>11201</v>
      </c>
      <c r="D10842" t="s">
        <v>11199</v>
      </c>
      <c r="E10842" s="99">
        <v>1764.72</v>
      </c>
      <c r="F10842">
        <v>0</v>
      </c>
      <c r="G10842" s="99">
        <v>1764.72</v>
      </c>
    </row>
    <row r="10843" spans="1:7" hidden="1" x14ac:dyDescent="0.2">
      <c r="A10843">
        <v>6203</v>
      </c>
      <c r="B10843" t="s">
        <v>11194</v>
      </c>
      <c r="C10843" t="s">
        <v>11202</v>
      </c>
      <c r="D10843" t="s">
        <v>11199</v>
      </c>
      <c r="E10843" s="99">
        <v>1764.72</v>
      </c>
      <c r="F10843">
        <v>0</v>
      </c>
      <c r="G10843" s="99">
        <v>1764.72</v>
      </c>
    </row>
    <row r="10844" spans="1:7" hidden="1" x14ac:dyDescent="0.2">
      <c r="A10844">
        <v>6203</v>
      </c>
      <c r="B10844" t="s">
        <v>11194</v>
      </c>
      <c r="C10844" t="s">
        <v>11203</v>
      </c>
      <c r="D10844" t="s">
        <v>11199</v>
      </c>
      <c r="E10844" s="99">
        <v>1764.72</v>
      </c>
      <c r="F10844">
        <v>0</v>
      </c>
      <c r="G10844" s="99">
        <v>1764.72</v>
      </c>
    </row>
    <row r="10845" spans="1:7" hidden="1" x14ac:dyDescent="0.2">
      <c r="A10845">
        <v>6203</v>
      </c>
      <c r="B10845" t="s">
        <v>11194</v>
      </c>
      <c r="C10845" t="s">
        <v>11204</v>
      </c>
      <c r="D10845" t="s">
        <v>11199</v>
      </c>
      <c r="E10845" s="99">
        <v>1764.72</v>
      </c>
      <c r="F10845">
        <v>0</v>
      </c>
      <c r="G10845" s="99">
        <v>1764.72</v>
      </c>
    </row>
    <row r="10846" spans="1:7" hidden="1" x14ac:dyDescent="0.2">
      <c r="A10846">
        <v>6203</v>
      </c>
      <c r="B10846" t="s">
        <v>11194</v>
      </c>
      <c r="C10846" t="s">
        <v>11205</v>
      </c>
      <c r="D10846" t="s">
        <v>11199</v>
      </c>
      <c r="E10846" s="99">
        <v>1764.72</v>
      </c>
      <c r="F10846">
        <v>0</v>
      </c>
      <c r="G10846" s="99">
        <v>1764.72</v>
      </c>
    </row>
    <row r="10847" spans="1:7" hidden="1" x14ac:dyDescent="0.2">
      <c r="A10847">
        <v>6203</v>
      </c>
      <c r="B10847" t="s">
        <v>11194</v>
      </c>
      <c r="C10847" t="s">
        <v>11206</v>
      </c>
      <c r="D10847" t="s">
        <v>11199</v>
      </c>
      <c r="E10847" s="99">
        <v>7058.71</v>
      </c>
      <c r="F10847">
        <v>0</v>
      </c>
      <c r="G10847" s="99">
        <v>7058.71</v>
      </c>
    </row>
    <row r="10848" spans="1:7" hidden="1" x14ac:dyDescent="0.2">
      <c r="A10848">
        <v>6203</v>
      </c>
      <c r="B10848" t="s">
        <v>11194</v>
      </c>
      <c r="C10848" t="s">
        <v>11207</v>
      </c>
      <c r="D10848" t="s">
        <v>11199</v>
      </c>
      <c r="E10848" s="99">
        <v>5294.1</v>
      </c>
      <c r="F10848">
        <v>0</v>
      </c>
      <c r="G10848" s="99">
        <v>5294.1</v>
      </c>
    </row>
    <row r="10849" spans="1:7" hidden="1" x14ac:dyDescent="0.2">
      <c r="A10849">
        <v>6203</v>
      </c>
      <c r="B10849" t="s">
        <v>11194</v>
      </c>
      <c r="C10849" t="s">
        <v>11208</v>
      </c>
      <c r="D10849" t="s">
        <v>11199</v>
      </c>
      <c r="E10849" s="99">
        <v>1764.72</v>
      </c>
      <c r="F10849">
        <v>0</v>
      </c>
      <c r="G10849" s="99">
        <v>1764.72</v>
      </c>
    </row>
    <row r="10850" spans="1:7" hidden="1" x14ac:dyDescent="0.2">
      <c r="A10850">
        <v>6203</v>
      </c>
      <c r="B10850" t="s">
        <v>11194</v>
      </c>
      <c r="C10850" t="s">
        <v>11209</v>
      </c>
      <c r="D10850" t="s">
        <v>11199</v>
      </c>
      <c r="E10850">
        <v>294.12</v>
      </c>
      <c r="F10850">
        <v>0</v>
      </c>
      <c r="G10850">
        <v>294.12</v>
      </c>
    </row>
    <row r="10851" spans="1:7" hidden="1" x14ac:dyDescent="0.2">
      <c r="A10851">
        <v>6203</v>
      </c>
      <c r="B10851" t="s">
        <v>11194</v>
      </c>
      <c r="C10851" t="s">
        <v>11210</v>
      </c>
      <c r="D10851" t="s">
        <v>11199</v>
      </c>
      <c r="E10851" s="99">
        <v>1764.72</v>
      </c>
      <c r="F10851">
        <v>0</v>
      </c>
      <c r="G10851" s="99">
        <v>1764.72</v>
      </c>
    </row>
    <row r="10852" spans="1:7" hidden="1" x14ac:dyDescent="0.2">
      <c r="A10852">
        <v>6203</v>
      </c>
      <c r="B10852" t="s">
        <v>11194</v>
      </c>
      <c r="C10852" t="s">
        <v>11211</v>
      </c>
      <c r="D10852" t="s">
        <v>11199</v>
      </c>
      <c r="E10852" s="99">
        <v>1470.6</v>
      </c>
      <c r="F10852">
        <v>0</v>
      </c>
      <c r="G10852" s="99">
        <v>1470.6</v>
      </c>
    </row>
    <row r="10853" spans="1:7" hidden="1" x14ac:dyDescent="0.2">
      <c r="A10853">
        <v>6203</v>
      </c>
      <c r="B10853" t="s">
        <v>11194</v>
      </c>
      <c r="C10853" t="s">
        <v>11212</v>
      </c>
      <c r="D10853" t="s">
        <v>11199</v>
      </c>
      <c r="E10853" s="99">
        <v>1470.6</v>
      </c>
      <c r="F10853">
        <v>0</v>
      </c>
      <c r="G10853" s="99">
        <v>1470.6</v>
      </c>
    </row>
    <row r="10854" spans="1:7" hidden="1" x14ac:dyDescent="0.2">
      <c r="A10854">
        <v>6203</v>
      </c>
      <c r="B10854" t="s">
        <v>11194</v>
      </c>
      <c r="C10854" t="s">
        <v>11213</v>
      </c>
      <c r="D10854" t="s">
        <v>11199</v>
      </c>
      <c r="E10854" s="99">
        <v>1470.6</v>
      </c>
      <c r="F10854">
        <v>0</v>
      </c>
      <c r="G10854" s="99">
        <v>1470.6</v>
      </c>
    </row>
    <row r="10855" spans="1:7" hidden="1" x14ac:dyDescent="0.2">
      <c r="A10855">
        <v>6203</v>
      </c>
      <c r="B10855" t="s">
        <v>11194</v>
      </c>
      <c r="C10855" t="s">
        <v>11214</v>
      </c>
      <c r="D10855" t="s">
        <v>11199</v>
      </c>
      <c r="E10855" s="99">
        <v>1470.6</v>
      </c>
      <c r="F10855">
        <v>0</v>
      </c>
      <c r="G10855" s="99">
        <v>1470.6</v>
      </c>
    </row>
    <row r="10856" spans="1:7" hidden="1" x14ac:dyDescent="0.2">
      <c r="A10856">
        <v>6203</v>
      </c>
      <c r="B10856" t="s">
        <v>11194</v>
      </c>
      <c r="C10856" t="s">
        <v>11215</v>
      </c>
      <c r="D10856" t="s">
        <v>11199</v>
      </c>
      <c r="E10856" s="99">
        <v>1470.6</v>
      </c>
      <c r="F10856">
        <v>0</v>
      </c>
      <c r="G10856" s="99">
        <v>1470.6</v>
      </c>
    </row>
    <row r="10857" spans="1:7" hidden="1" x14ac:dyDescent="0.2">
      <c r="A10857">
        <v>6203</v>
      </c>
      <c r="B10857" t="s">
        <v>11194</v>
      </c>
      <c r="C10857" t="s">
        <v>11216</v>
      </c>
      <c r="D10857" t="s">
        <v>11199</v>
      </c>
      <c r="E10857" s="99">
        <v>1470.6</v>
      </c>
      <c r="F10857">
        <v>0</v>
      </c>
      <c r="G10857" s="99">
        <v>1470.6</v>
      </c>
    </row>
    <row r="10858" spans="1:7" hidden="1" x14ac:dyDescent="0.2">
      <c r="A10858">
        <v>6203</v>
      </c>
      <c r="B10858" t="s">
        <v>11194</v>
      </c>
      <c r="C10858" t="s">
        <v>11217</v>
      </c>
      <c r="D10858" t="s">
        <v>11199</v>
      </c>
      <c r="E10858" s="99">
        <v>1764.72</v>
      </c>
      <c r="F10858">
        <v>0</v>
      </c>
      <c r="G10858" s="99">
        <v>1764.72</v>
      </c>
    </row>
    <row r="10859" spans="1:7" hidden="1" x14ac:dyDescent="0.2">
      <c r="A10859">
        <v>6203</v>
      </c>
      <c r="B10859" t="s">
        <v>11194</v>
      </c>
      <c r="C10859" t="s">
        <v>11218</v>
      </c>
      <c r="D10859" t="s">
        <v>11199</v>
      </c>
      <c r="E10859" s="99">
        <v>1764.72</v>
      </c>
      <c r="F10859">
        <v>0</v>
      </c>
      <c r="G10859" s="99">
        <v>1764.72</v>
      </c>
    </row>
    <row r="10860" spans="1:7" hidden="1" x14ac:dyDescent="0.2">
      <c r="A10860">
        <v>6203</v>
      </c>
      <c r="B10860" t="s">
        <v>11194</v>
      </c>
      <c r="C10860" t="s">
        <v>11219</v>
      </c>
      <c r="D10860" t="s">
        <v>11199</v>
      </c>
      <c r="E10860" s="99">
        <v>1764.72</v>
      </c>
      <c r="F10860">
        <v>0</v>
      </c>
      <c r="G10860" s="99">
        <v>1764.72</v>
      </c>
    </row>
    <row r="10861" spans="1:7" hidden="1" x14ac:dyDescent="0.2">
      <c r="A10861">
        <v>6203</v>
      </c>
      <c r="B10861" t="s">
        <v>11194</v>
      </c>
      <c r="C10861" t="s">
        <v>11220</v>
      </c>
      <c r="D10861" t="s">
        <v>11199</v>
      </c>
      <c r="E10861" s="99">
        <v>1764.72</v>
      </c>
      <c r="F10861">
        <v>0</v>
      </c>
      <c r="G10861" s="99">
        <v>1764.72</v>
      </c>
    </row>
    <row r="10862" spans="1:7" hidden="1" x14ac:dyDescent="0.2">
      <c r="A10862">
        <v>6203</v>
      </c>
      <c r="B10862" t="s">
        <v>11194</v>
      </c>
      <c r="C10862" t="s">
        <v>11221</v>
      </c>
      <c r="D10862" t="s">
        <v>11199</v>
      </c>
      <c r="E10862" s="99">
        <v>2941.2</v>
      </c>
      <c r="F10862">
        <v>0</v>
      </c>
      <c r="G10862" s="99">
        <v>2941.2</v>
      </c>
    </row>
    <row r="10863" spans="1:7" hidden="1" x14ac:dyDescent="0.2">
      <c r="A10863">
        <v>6203</v>
      </c>
      <c r="B10863" t="s">
        <v>11194</v>
      </c>
      <c r="C10863" t="s">
        <v>11222</v>
      </c>
      <c r="D10863" t="s">
        <v>11199</v>
      </c>
      <c r="E10863" s="99">
        <v>1470.6</v>
      </c>
      <c r="F10863">
        <v>0</v>
      </c>
      <c r="G10863" s="99">
        <v>1470.6</v>
      </c>
    </row>
    <row r="10864" spans="1:7" hidden="1" x14ac:dyDescent="0.2">
      <c r="A10864">
        <v>6203</v>
      </c>
      <c r="B10864" t="s">
        <v>11194</v>
      </c>
      <c r="C10864" t="s">
        <v>11223</v>
      </c>
      <c r="D10864" t="s">
        <v>11199</v>
      </c>
      <c r="E10864" s="99">
        <v>1470.6</v>
      </c>
      <c r="F10864">
        <v>0</v>
      </c>
      <c r="G10864" s="99">
        <v>1470.6</v>
      </c>
    </row>
    <row r="10865" spans="1:7" hidden="1" x14ac:dyDescent="0.2">
      <c r="A10865">
        <v>6203</v>
      </c>
      <c r="B10865" t="s">
        <v>11194</v>
      </c>
      <c r="C10865" t="s">
        <v>11224</v>
      </c>
      <c r="D10865" t="s">
        <v>11199</v>
      </c>
      <c r="E10865" s="99">
        <v>1470.6</v>
      </c>
      <c r="F10865">
        <v>0</v>
      </c>
      <c r="G10865" s="99">
        <v>1470.6</v>
      </c>
    </row>
    <row r="10866" spans="1:7" hidden="1" x14ac:dyDescent="0.2">
      <c r="A10866">
        <v>6203</v>
      </c>
      <c r="B10866" t="s">
        <v>11194</v>
      </c>
      <c r="C10866" t="s">
        <v>11225</v>
      </c>
      <c r="D10866" t="s">
        <v>11199</v>
      </c>
      <c r="E10866" s="99">
        <v>1470.6</v>
      </c>
      <c r="F10866">
        <v>0</v>
      </c>
      <c r="G10866" s="99">
        <v>1470.6</v>
      </c>
    </row>
    <row r="10867" spans="1:7" hidden="1" x14ac:dyDescent="0.2">
      <c r="A10867">
        <v>6203</v>
      </c>
      <c r="B10867" t="s">
        <v>11194</v>
      </c>
      <c r="C10867" t="s">
        <v>11226</v>
      </c>
      <c r="D10867" t="s">
        <v>11199</v>
      </c>
      <c r="E10867" s="99">
        <v>1470.6</v>
      </c>
      <c r="F10867">
        <v>0</v>
      </c>
      <c r="G10867" s="99">
        <v>1470.6</v>
      </c>
    </row>
    <row r="10868" spans="1:7" hidden="1" x14ac:dyDescent="0.2">
      <c r="A10868">
        <v>6203</v>
      </c>
      <c r="B10868" t="s">
        <v>11194</v>
      </c>
      <c r="C10868" t="s">
        <v>11227</v>
      </c>
      <c r="D10868" t="s">
        <v>11199</v>
      </c>
      <c r="E10868" s="99">
        <v>1470.6</v>
      </c>
      <c r="F10868">
        <v>0</v>
      </c>
      <c r="G10868" s="99">
        <v>1470.6</v>
      </c>
    </row>
    <row r="10869" spans="1:7" hidden="1" x14ac:dyDescent="0.2">
      <c r="A10869">
        <v>6203</v>
      </c>
      <c r="B10869" t="s">
        <v>11194</v>
      </c>
      <c r="C10869" t="s">
        <v>11228</v>
      </c>
      <c r="D10869" t="s">
        <v>11199</v>
      </c>
      <c r="E10869" s="99">
        <v>1764.72</v>
      </c>
      <c r="F10869">
        <v>0</v>
      </c>
      <c r="G10869" s="99">
        <v>1764.72</v>
      </c>
    </row>
    <row r="10870" spans="1:7" hidden="1" x14ac:dyDescent="0.2">
      <c r="A10870">
        <v>6203</v>
      </c>
      <c r="B10870" t="s">
        <v>11194</v>
      </c>
      <c r="C10870" t="s">
        <v>11229</v>
      </c>
      <c r="D10870" t="s">
        <v>11199</v>
      </c>
      <c r="E10870" s="99">
        <v>1764.72</v>
      </c>
      <c r="F10870">
        <v>0</v>
      </c>
      <c r="G10870" s="99">
        <v>1764.72</v>
      </c>
    </row>
    <row r="10871" spans="1:7" hidden="1" x14ac:dyDescent="0.2">
      <c r="A10871">
        <v>6203</v>
      </c>
      <c r="B10871" t="s">
        <v>11194</v>
      </c>
      <c r="C10871" t="s">
        <v>11230</v>
      </c>
      <c r="D10871" t="s">
        <v>11199</v>
      </c>
      <c r="E10871" s="99">
        <v>1764.72</v>
      </c>
      <c r="F10871">
        <v>0</v>
      </c>
      <c r="G10871" s="99">
        <v>1764.72</v>
      </c>
    </row>
    <row r="10872" spans="1:7" hidden="1" x14ac:dyDescent="0.2">
      <c r="A10872">
        <v>6203</v>
      </c>
      <c r="B10872" t="s">
        <v>11194</v>
      </c>
      <c r="C10872" t="s">
        <v>11231</v>
      </c>
      <c r="D10872" t="s">
        <v>11199</v>
      </c>
      <c r="E10872" s="99">
        <v>1764.61</v>
      </c>
      <c r="F10872">
        <v>0</v>
      </c>
      <c r="G10872" s="99">
        <v>1764.61</v>
      </c>
    </row>
    <row r="10873" spans="1:7" hidden="1" x14ac:dyDescent="0.2">
      <c r="A10873">
        <v>6203</v>
      </c>
      <c r="B10873" t="s">
        <v>11194</v>
      </c>
      <c r="C10873" t="s">
        <v>11232</v>
      </c>
      <c r="D10873" t="s">
        <v>11199</v>
      </c>
      <c r="E10873" s="99">
        <v>11764.7</v>
      </c>
      <c r="F10873">
        <v>0</v>
      </c>
      <c r="G10873" s="99">
        <v>11764.7</v>
      </c>
    </row>
    <row r="10874" spans="1:7" hidden="1" x14ac:dyDescent="0.2">
      <c r="A10874">
        <v>6203</v>
      </c>
      <c r="B10874" t="s">
        <v>11194</v>
      </c>
      <c r="C10874" t="s">
        <v>11233</v>
      </c>
      <c r="D10874" t="s">
        <v>11199</v>
      </c>
      <c r="E10874" s="99">
        <v>3529.44</v>
      </c>
      <c r="F10874">
        <v>0</v>
      </c>
      <c r="G10874" s="99">
        <v>3529.44</v>
      </c>
    </row>
    <row r="10875" spans="1:7" hidden="1" x14ac:dyDescent="0.2">
      <c r="A10875">
        <v>6203</v>
      </c>
      <c r="B10875" t="s">
        <v>11194</v>
      </c>
      <c r="C10875" t="s">
        <v>11234</v>
      </c>
      <c r="D10875" t="s">
        <v>11199</v>
      </c>
      <c r="E10875" s="99">
        <v>1764.72</v>
      </c>
      <c r="F10875">
        <v>0</v>
      </c>
      <c r="G10875" s="99">
        <v>1764.72</v>
      </c>
    </row>
    <row r="10876" spans="1:7" hidden="1" x14ac:dyDescent="0.2">
      <c r="A10876">
        <v>6203</v>
      </c>
      <c r="B10876" t="s">
        <v>11194</v>
      </c>
      <c r="C10876" t="s">
        <v>11235</v>
      </c>
      <c r="D10876" t="s">
        <v>11199</v>
      </c>
      <c r="E10876" s="99">
        <v>1764.72</v>
      </c>
      <c r="F10876">
        <v>0</v>
      </c>
      <c r="G10876" s="99">
        <v>1764.72</v>
      </c>
    </row>
    <row r="10877" spans="1:7" hidden="1" x14ac:dyDescent="0.2">
      <c r="A10877">
        <v>6203</v>
      </c>
      <c r="B10877" t="s">
        <v>11194</v>
      </c>
      <c r="C10877" t="s">
        <v>11236</v>
      </c>
      <c r="D10877" t="s">
        <v>11199</v>
      </c>
      <c r="E10877" s="99">
        <v>1764.72</v>
      </c>
      <c r="F10877">
        <v>0</v>
      </c>
      <c r="G10877" s="99">
        <v>1764.72</v>
      </c>
    </row>
    <row r="10878" spans="1:7" hidden="1" x14ac:dyDescent="0.2">
      <c r="A10878">
        <v>6203</v>
      </c>
      <c r="B10878" t="s">
        <v>11194</v>
      </c>
      <c r="C10878" t="s">
        <v>11237</v>
      </c>
      <c r="D10878" t="s">
        <v>11199</v>
      </c>
      <c r="E10878" s="99">
        <v>2352.96</v>
      </c>
      <c r="F10878">
        <v>0</v>
      </c>
      <c r="G10878" s="99">
        <v>2352.96</v>
      </c>
    </row>
    <row r="10879" spans="1:7" hidden="1" x14ac:dyDescent="0.2">
      <c r="A10879">
        <v>6203</v>
      </c>
      <c r="B10879" t="s">
        <v>11194</v>
      </c>
      <c r="C10879" t="s">
        <v>11238</v>
      </c>
      <c r="D10879" t="s">
        <v>11199</v>
      </c>
      <c r="E10879" s="99">
        <v>1764.72</v>
      </c>
      <c r="F10879">
        <v>0</v>
      </c>
      <c r="G10879" s="99">
        <v>1764.72</v>
      </c>
    </row>
    <row r="10880" spans="1:7" hidden="1" x14ac:dyDescent="0.2">
      <c r="A10880">
        <v>6203</v>
      </c>
      <c r="B10880" t="s">
        <v>11194</v>
      </c>
      <c r="C10880" t="s">
        <v>11239</v>
      </c>
      <c r="D10880" t="s">
        <v>11199</v>
      </c>
      <c r="E10880" s="99">
        <v>1764.72</v>
      </c>
      <c r="F10880">
        <v>0</v>
      </c>
      <c r="G10880" s="99">
        <v>1764.72</v>
      </c>
    </row>
    <row r="10881" spans="1:7" hidden="1" x14ac:dyDescent="0.2">
      <c r="A10881" t="s">
        <v>11240</v>
      </c>
      <c r="B10881" t="s">
        <v>11194</v>
      </c>
      <c r="C10881" t="s">
        <v>11241</v>
      </c>
      <c r="D10881">
        <f>-6203-1</f>
        <v>-6204</v>
      </c>
      <c r="E10881" s="99">
        <v>1764.72</v>
      </c>
      <c r="F10881">
        <v>0</v>
      </c>
      <c r="G10881" s="99">
        <v>1764.72</v>
      </c>
    </row>
    <row r="10882" spans="1:7" hidden="1" x14ac:dyDescent="0.2">
      <c r="A10882">
        <v>6203</v>
      </c>
      <c r="B10882" t="s">
        <v>11194</v>
      </c>
      <c r="C10882" t="s">
        <v>11242</v>
      </c>
      <c r="D10882" t="s">
        <v>11199</v>
      </c>
      <c r="E10882" s="99">
        <v>1764.72</v>
      </c>
      <c r="F10882">
        <v>0</v>
      </c>
      <c r="G10882" s="99">
        <v>1764.72</v>
      </c>
    </row>
    <row r="10883" spans="1:7" hidden="1" x14ac:dyDescent="0.2">
      <c r="A10883">
        <v>6203</v>
      </c>
      <c r="B10883" t="s">
        <v>11194</v>
      </c>
      <c r="C10883" t="s">
        <v>11243</v>
      </c>
      <c r="D10883" t="s">
        <v>11199</v>
      </c>
      <c r="E10883" s="99">
        <v>1764.72</v>
      </c>
      <c r="F10883">
        <v>0</v>
      </c>
      <c r="G10883" s="99">
        <v>1764.72</v>
      </c>
    </row>
    <row r="10884" spans="1:7" hidden="1" x14ac:dyDescent="0.2">
      <c r="A10884">
        <v>6203</v>
      </c>
      <c r="B10884" t="s">
        <v>11194</v>
      </c>
      <c r="C10884" t="s">
        <v>11244</v>
      </c>
      <c r="D10884" t="s">
        <v>11199</v>
      </c>
      <c r="E10884" s="99">
        <v>5294.1</v>
      </c>
      <c r="F10884">
        <v>0</v>
      </c>
      <c r="G10884" s="99">
        <v>5294.1</v>
      </c>
    </row>
    <row r="10885" spans="1:7" hidden="1" x14ac:dyDescent="0.2">
      <c r="A10885">
        <v>6203</v>
      </c>
      <c r="B10885" t="s">
        <v>11194</v>
      </c>
      <c r="C10885" t="s">
        <v>11245</v>
      </c>
      <c r="D10885" t="s">
        <v>11199</v>
      </c>
      <c r="E10885" s="99">
        <v>1764.61</v>
      </c>
      <c r="F10885">
        <v>0</v>
      </c>
      <c r="G10885" s="99">
        <v>1764.61</v>
      </c>
    </row>
    <row r="10886" spans="1:7" hidden="1" x14ac:dyDescent="0.2">
      <c r="A10886">
        <v>6203</v>
      </c>
      <c r="B10886" t="s">
        <v>11194</v>
      </c>
      <c r="C10886" t="s">
        <v>11246</v>
      </c>
      <c r="D10886" t="s">
        <v>11199</v>
      </c>
      <c r="E10886" s="99">
        <v>1764.72</v>
      </c>
      <c r="F10886">
        <v>0</v>
      </c>
      <c r="G10886" s="99">
        <v>1764.72</v>
      </c>
    </row>
    <row r="10887" spans="1:7" hidden="1" x14ac:dyDescent="0.2">
      <c r="A10887">
        <v>6203</v>
      </c>
      <c r="B10887" t="s">
        <v>11194</v>
      </c>
      <c r="C10887" t="s">
        <v>11247</v>
      </c>
      <c r="D10887" t="s">
        <v>11199</v>
      </c>
      <c r="E10887" s="99">
        <v>1764.72</v>
      </c>
      <c r="F10887">
        <v>0</v>
      </c>
      <c r="G10887" s="99">
        <v>1764.72</v>
      </c>
    </row>
    <row r="10888" spans="1:7" hidden="1" x14ac:dyDescent="0.2">
      <c r="A10888">
        <v>6203</v>
      </c>
      <c r="B10888" t="s">
        <v>11194</v>
      </c>
      <c r="C10888" t="s">
        <v>11248</v>
      </c>
      <c r="D10888" t="s">
        <v>11199</v>
      </c>
      <c r="E10888" s="99">
        <v>1764.72</v>
      </c>
      <c r="F10888">
        <v>0</v>
      </c>
      <c r="G10888" s="99">
        <v>1764.72</v>
      </c>
    </row>
    <row r="10889" spans="1:7" hidden="1" x14ac:dyDescent="0.2">
      <c r="A10889">
        <v>6203</v>
      </c>
      <c r="B10889" t="s">
        <v>11194</v>
      </c>
      <c r="C10889" t="s">
        <v>11249</v>
      </c>
      <c r="D10889" t="s">
        <v>11199</v>
      </c>
      <c r="E10889" s="99">
        <v>1764.72</v>
      </c>
      <c r="F10889">
        <v>0</v>
      </c>
      <c r="G10889" s="99">
        <v>1764.72</v>
      </c>
    </row>
    <row r="10890" spans="1:7" hidden="1" x14ac:dyDescent="0.2">
      <c r="A10890" t="s">
        <v>357</v>
      </c>
    </row>
    <row r="10891" spans="1:7" hidden="1" x14ac:dyDescent="0.2"/>
    <row r="10892" spans="1:7" hidden="1" x14ac:dyDescent="0.2"/>
    <row r="10893" spans="1:7" hidden="1" x14ac:dyDescent="0.2"/>
    <row r="10894" spans="1:7" hidden="1" x14ac:dyDescent="0.2">
      <c r="A10894" t="s">
        <v>2523</v>
      </c>
      <c r="C10894" t="s">
        <v>2832</v>
      </c>
      <c r="D10894" t="s">
        <v>2833</v>
      </c>
      <c r="E10894" t="s">
        <v>2834</v>
      </c>
      <c r="F10894" t="s">
        <v>2835</v>
      </c>
      <c r="G10894" t="s">
        <v>2836</v>
      </c>
    </row>
    <row r="10895" spans="1:7" hidden="1" x14ac:dyDescent="0.2">
      <c r="C10895" t="s">
        <v>2837</v>
      </c>
      <c r="D10895" t="s">
        <v>2838</v>
      </c>
      <c r="E10895" s="100">
        <v>43344</v>
      </c>
      <c r="F10895" t="s">
        <v>2839</v>
      </c>
      <c r="G10895" t="s">
        <v>11250</v>
      </c>
    </row>
    <row r="10896" spans="1:7" hidden="1" x14ac:dyDescent="0.2"/>
    <row r="10897" spans="1:7" hidden="1" x14ac:dyDescent="0.2">
      <c r="B10897" t="s">
        <v>2841</v>
      </c>
    </row>
    <row r="10898" spans="1:7" hidden="1" x14ac:dyDescent="0.2">
      <c r="A10898" t="s">
        <v>2842</v>
      </c>
      <c r="B10898" t="s">
        <v>2843</v>
      </c>
      <c r="C10898" t="s">
        <v>2844</v>
      </c>
    </row>
    <row r="10899" spans="1:7" hidden="1" x14ac:dyDescent="0.2"/>
    <row r="10900" spans="1:7" hidden="1" x14ac:dyDescent="0.2">
      <c r="B10900" t="s">
        <v>2845</v>
      </c>
      <c r="C10900" t="s">
        <v>2846</v>
      </c>
    </row>
    <row r="10901" spans="1:7" hidden="1" x14ac:dyDescent="0.2">
      <c r="B10901" t="s">
        <v>2847</v>
      </c>
      <c r="C10901" t="s">
        <v>2848</v>
      </c>
      <c r="D10901" t="s">
        <v>2849</v>
      </c>
      <c r="E10901" t="s">
        <v>2850</v>
      </c>
    </row>
    <row r="10902" spans="1:7" hidden="1" x14ac:dyDescent="0.2"/>
    <row r="10903" spans="1:7" hidden="1" x14ac:dyDescent="0.2"/>
    <row r="10904" spans="1:7" hidden="1" x14ac:dyDescent="0.2">
      <c r="A10904" t="s">
        <v>2851</v>
      </c>
      <c r="B10904" t="s">
        <v>2852</v>
      </c>
      <c r="C10904" t="s">
        <v>2853</v>
      </c>
      <c r="E10904" t="s">
        <v>2854</v>
      </c>
      <c r="F10904" t="s">
        <v>2855</v>
      </c>
      <c r="G10904" t="s">
        <v>2856</v>
      </c>
    </row>
    <row r="10905" spans="1:7" hidden="1" x14ac:dyDescent="0.2">
      <c r="A10905" t="s">
        <v>2857</v>
      </c>
      <c r="B10905" t="s">
        <v>2858</v>
      </c>
      <c r="C10905" t="s">
        <v>2859</v>
      </c>
      <c r="D10905" t="s">
        <v>2860</v>
      </c>
      <c r="E10905" t="s">
        <v>2861</v>
      </c>
      <c r="F10905" t="s">
        <v>2861</v>
      </c>
      <c r="G10905" t="s">
        <v>2861</v>
      </c>
    </row>
    <row r="10906" spans="1:7" hidden="1" x14ac:dyDescent="0.2">
      <c r="A10906">
        <v>6203</v>
      </c>
      <c r="B10906" t="s">
        <v>11194</v>
      </c>
      <c r="C10906" t="s">
        <v>11251</v>
      </c>
      <c r="D10906" t="s">
        <v>11199</v>
      </c>
      <c r="E10906" s="99">
        <v>1764.17</v>
      </c>
      <c r="F10906">
        <v>0</v>
      </c>
      <c r="G10906" s="99">
        <v>1764.17</v>
      </c>
    </row>
    <row r="10907" spans="1:7" hidden="1" x14ac:dyDescent="0.2">
      <c r="A10907">
        <v>6203</v>
      </c>
      <c r="B10907" t="s">
        <v>11194</v>
      </c>
      <c r="C10907" t="s">
        <v>11252</v>
      </c>
      <c r="D10907" t="s">
        <v>11199</v>
      </c>
      <c r="E10907" s="99">
        <v>1176.48</v>
      </c>
      <c r="F10907">
        <v>0</v>
      </c>
      <c r="G10907" s="99">
        <v>1176.48</v>
      </c>
    </row>
    <row r="10908" spans="1:7" hidden="1" x14ac:dyDescent="0.2">
      <c r="A10908">
        <v>6203</v>
      </c>
      <c r="B10908" t="s">
        <v>11194</v>
      </c>
      <c r="C10908" t="s">
        <v>11253</v>
      </c>
      <c r="D10908" t="s">
        <v>11199</v>
      </c>
      <c r="E10908">
        <v>350.22</v>
      </c>
      <c r="F10908">
        <v>0</v>
      </c>
      <c r="G10908">
        <v>350.22</v>
      </c>
    </row>
    <row r="10909" spans="1:7" hidden="1" x14ac:dyDescent="0.2">
      <c r="A10909">
        <v>6203</v>
      </c>
      <c r="B10909" t="s">
        <v>11194</v>
      </c>
      <c r="C10909" t="s">
        <v>11254</v>
      </c>
      <c r="D10909" t="s">
        <v>11199</v>
      </c>
      <c r="E10909">
        <v>981.8</v>
      </c>
      <c r="F10909">
        <v>0</v>
      </c>
      <c r="G10909">
        <v>981.8</v>
      </c>
    </row>
    <row r="10910" spans="1:7" hidden="1" x14ac:dyDescent="0.2">
      <c r="A10910">
        <v>6203</v>
      </c>
      <c r="B10910" t="s">
        <v>11194</v>
      </c>
      <c r="C10910" t="s">
        <v>11255</v>
      </c>
      <c r="D10910" t="s">
        <v>11199</v>
      </c>
      <c r="E10910">
        <v>631.58000000000004</v>
      </c>
      <c r="F10910">
        <v>0</v>
      </c>
      <c r="G10910">
        <v>631.58000000000004</v>
      </c>
    </row>
    <row r="10911" spans="1:7" hidden="1" x14ac:dyDescent="0.2">
      <c r="A10911">
        <v>6203</v>
      </c>
      <c r="B10911" t="s">
        <v>11194</v>
      </c>
      <c r="C10911" t="s">
        <v>11256</v>
      </c>
      <c r="D10911" t="s">
        <v>11199</v>
      </c>
      <c r="E10911">
        <v>631.58000000000004</v>
      </c>
      <c r="F10911">
        <v>0</v>
      </c>
      <c r="G10911">
        <v>631.58000000000004</v>
      </c>
    </row>
    <row r="10912" spans="1:7" hidden="1" x14ac:dyDescent="0.2">
      <c r="A10912">
        <v>6203</v>
      </c>
      <c r="B10912" t="s">
        <v>11194</v>
      </c>
      <c r="C10912" t="s">
        <v>11257</v>
      </c>
      <c r="D10912" t="s">
        <v>11199</v>
      </c>
      <c r="E10912">
        <v>631.58000000000004</v>
      </c>
      <c r="F10912">
        <v>0</v>
      </c>
      <c r="G10912">
        <v>631.58000000000004</v>
      </c>
    </row>
    <row r="10913" spans="1:7" hidden="1" x14ac:dyDescent="0.2">
      <c r="A10913">
        <v>6203</v>
      </c>
      <c r="B10913" t="s">
        <v>11194</v>
      </c>
      <c r="C10913" t="s">
        <v>11258</v>
      </c>
      <c r="D10913" t="s">
        <v>11199</v>
      </c>
      <c r="E10913" s="99">
        <v>1894.74</v>
      </c>
      <c r="F10913">
        <v>0</v>
      </c>
      <c r="G10913" s="99">
        <v>1894.74</v>
      </c>
    </row>
    <row r="10914" spans="1:7" hidden="1" x14ac:dyDescent="0.2">
      <c r="A10914">
        <v>6203</v>
      </c>
      <c r="B10914" t="s">
        <v>11194</v>
      </c>
      <c r="C10914" t="s">
        <v>11259</v>
      </c>
      <c r="D10914" t="s">
        <v>11199</v>
      </c>
      <c r="E10914" s="99">
        <v>1894.74</v>
      </c>
      <c r="F10914">
        <v>0</v>
      </c>
      <c r="G10914" s="99">
        <v>1894.74</v>
      </c>
    </row>
    <row r="10915" spans="1:7" hidden="1" x14ac:dyDescent="0.2">
      <c r="A10915">
        <v>6203</v>
      </c>
      <c r="B10915" t="s">
        <v>11194</v>
      </c>
      <c r="C10915" t="s">
        <v>11260</v>
      </c>
      <c r="D10915" t="s">
        <v>11199</v>
      </c>
      <c r="E10915" s="99">
        <v>5052.63</v>
      </c>
      <c r="F10915">
        <v>0</v>
      </c>
      <c r="G10915" s="99">
        <v>5052.63</v>
      </c>
    </row>
    <row r="10916" spans="1:7" hidden="1" x14ac:dyDescent="0.2">
      <c r="A10916">
        <v>6203</v>
      </c>
      <c r="B10916" t="s">
        <v>11194</v>
      </c>
      <c r="C10916" t="s">
        <v>11261</v>
      </c>
      <c r="D10916" t="s">
        <v>11199</v>
      </c>
      <c r="E10916" s="99">
        <v>5052.63</v>
      </c>
      <c r="F10916">
        <v>0</v>
      </c>
      <c r="G10916" s="99">
        <v>5052.63</v>
      </c>
    </row>
    <row r="10917" spans="1:7" hidden="1" x14ac:dyDescent="0.2">
      <c r="A10917">
        <v>6203</v>
      </c>
      <c r="B10917" t="s">
        <v>11194</v>
      </c>
      <c r="C10917" t="s">
        <v>11262</v>
      </c>
      <c r="D10917" t="s">
        <v>11199</v>
      </c>
      <c r="E10917">
        <v>631.58000000000004</v>
      </c>
      <c r="F10917">
        <v>0</v>
      </c>
      <c r="G10917">
        <v>631.58000000000004</v>
      </c>
    </row>
    <row r="10918" spans="1:7" hidden="1" x14ac:dyDescent="0.2">
      <c r="A10918">
        <v>6203</v>
      </c>
      <c r="B10918" t="s">
        <v>11194</v>
      </c>
      <c r="C10918" t="s">
        <v>11263</v>
      </c>
      <c r="D10918" t="s">
        <v>11199</v>
      </c>
      <c r="E10918">
        <v>631.58000000000004</v>
      </c>
      <c r="F10918">
        <v>0</v>
      </c>
      <c r="G10918">
        <v>631.58000000000004</v>
      </c>
    </row>
    <row r="10919" spans="1:7" hidden="1" x14ac:dyDescent="0.2">
      <c r="A10919">
        <v>6203</v>
      </c>
      <c r="B10919" t="s">
        <v>11194</v>
      </c>
      <c r="C10919" t="s">
        <v>11264</v>
      </c>
      <c r="D10919" t="s">
        <v>11199</v>
      </c>
      <c r="E10919">
        <v>631.58000000000004</v>
      </c>
      <c r="F10919">
        <v>0</v>
      </c>
      <c r="G10919">
        <v>631.58000000000004</v>
      </c>
    </row>
    <row r="10920" spans="1:7" hidden="1" x14ac:dyDescent="0.2">
      <c r="A10920">
        <v>6203</v>
      </c>
      <c r="B10920" t="s">
        <v>11194</v>
      </c>
      <c r="C10920" t="s">
        <v>11265</v>
      </c>
      <c r="D10920" t="s">
        <v>11199</v>
      </c>
      <c r="E10920">
        <v>631.58000000000004</v>
      </c>
      <c r="F10920">
        <v>0</v>
      </c>
      <c r="G10920">
        <v>631.58000000000004</v>
      </c>
    </row>
    <row r="10921" spans="1:7" hidden="1" x14ac:dyDescent="0.2">
      <c r="A10921">
        <v>6203</v>
      </c>
      <c r="B10921" t="s">
        <v>11194</v>
      </c>
      <c r="C10921" t="s">
        <v>11266</v>
      </c>
      <c r="D10921" t="s">
        <v>11199</v>
      </c>
      <c r="E10921">
        <v>631.58000000000004</v>
      </c>
      <c r="F10921">
        <v>0</v>
      </c>
      <c r="G10921">
        <v>631.58000000000004</v>
      </c>
    </row>
    <row r="10922" spans="1:7" hidden="1" x14ac:dyDescent="0.2">
      <c r="A10922">
        <v>6203</v>
      </c>
      <c r="B10922" t="s">
        <v>11194</v>
      </c>
      <c r="C10922" t="s">
        <v>11267</v>
      </c>
      <c r="D10922" t="s">
        <v>11199</v>
      </c>
      <c r="E10922">
        <v>631.58000000000004</v>
      </c>
      <c r="F10922">
        <v>0</v>
      </c>
      <c r="G10922">
        <v>631.58000000000004</v>
      </c>
    </row>
    <row r="10923" spans="1:7" hidden="1" x14ac:dyDescent="0.2">
      <c r="A10923">
        <v>6203</v>
      </c>
      <c r="B10923" t="s">
        <v>11194</v>
      </c>
      <c r="C10923" t="s">
        <v>11268</v>
      </c>
      <c r="D10923" t="s">
        <v>11199</v>
      </c>
      <c r="E10923" s="99">
        <v>1263.1600000000001</v>
      </c>
      <c r="F10923">
        <v>0</v>
      </c>
      <c r="G10923" s="99">
        <v>1263.1600000000001</v>
      </c>
    </row>
    <row r="10924" spans="1:7" hidden="1" x14ac:dyDescent="0.2">
      <c r="A10924">
        <v>6203</v>
      </c>
      <c r="B10924" t="s">
        <v>11194</v>
      </c>
      <c r="C10924" t="s">
        <v>11269</v>
      </c>
      <c r="D10924" t="s">
        <v>11199</v>
      </c>
      <c r="E10924" s="99">
        <v>1263.1600000000001</v>
      </c>
      <c r="F10924">
        <v>0</v>
      </c>
      <c r="G10924" s="99">
        <v>1263.1600000000001</v>
      </c>
    </row>
    <row r="10925" spans="1:7" hidden="1" x14ac:dyDescent="0.2">
      <c r="A10925">
        <v>6203</v>
      </c>
      <c r="B10925" t="s">
        <v>11194</v>
      </c>
      <c r="C10925" t="s">
        <v>11270</v>
      </c>
      <c r="D10925" t="s">
        <v>11199</v>
      </c>
      <c r="E10925" s="99">
        <v>1263.1600000000001</v>
      </c>
      <c r="F10925">
        <v>0</v>
      </c>
      <c r="G10925" s="99">
        <v>1263.1600000000001</v>
      </c>
    </row>
    <row r="10926" spans="1:7" hidden="1" x14ac:dyDescent="0.2">
      <c r="A10926">
        <v>6203</v>
      </c>
      <c r="B10926" t="s">
        <v>11194</v>
      </c>
      <c r="C10926" t="s">
        <v>11271</v>
      </c>
      <c r="D10926" t="s">
        <v>11199</v>
      </c>
      <c r="E10926" s="99">
        <v>1263.1600000000001</v>
      </c>
      <c r="F10926">
        <v>0</v>
      </c>
      <c r="G10926" s="99">
        <v>1263.1600000000001</v>
      </c>
    </row>
    <row r="10927" spans="1:7" hidden="1" x14ac:dyDescent="0.2">
      <c r="A10927">
        <v>6203</v>
      </c>
      <c r="B10927" t="s">
        <v>11194</v>
      </c>
      <c r="C10927" t="s">
        <v>11272</v>
      </c>
      <c r="D10927" t="s">
        <v>11199</v>
      </c>
      <c r="E10927">
        <v>350.22</v>
      </c>
      <c r="F10927">
        <v>0</v>
      </c>
      <c r="G10927">
        <v>350.22</v>
      </c>
    </row>
    <row r="10928" spans="1:7" hidden="1" x14ac:dyDescent="0.2">
      <c r="A10928">
        <v>6203</v>
      </c>
      <c r="B10928" t="s">
        <v>11194</v>
      </c>
      <c r="C10928" t="s">
        <v>11273</v>
      </c>
      <c r="D10928" t="s">
        <v>11199</v>
      </c>
      <c r="E10928">
        <v>981.8</v>
      </c>
      <c r="F10928">
        <v>0</v>
      </c>
      <c r="G10928">
        <v>981.8</v>
      </c>
    </row>
    <row r="10929" spans="1:7" hidden="1" x14ac:dyDescent="0.2">
      <c r="A10929">
        <v>6203</v>
      </c>
      <c r="B10929" t="s">
        <v>11194</v>
      </c>
      <c r="C10929" t="s">
        <v>11274</v>
      </c>
      <c r="D10929" t="s">
        <v>11199</v>
      </c>
      <c r="E10929">
        <v>631.58000000000004</v>
      </c>
      <c r="F10929">
        <v>0</v>
      </c>
      <c r="G10929">
        <v>631.58000000000004</v>
      </c>
    </row>
    <row r="10930" spans="1:7" hidden="1" x14ac:dyDescent="0.2">
      <c r="A10930">
        <v>6203</v>
      </c>
      <c r="B10930" t="s">
        <v>11194</v>
      </c>
      <c r="C10930" t="s">
        <v>11275</v>
      </c>
      <c r="D10930" t="s">
        <v>11199</v>
      </c>
      <c r="E10930" s="99">
        <v>2876.54</v>
      </c>
      <c r="F10930">
        <v>0</v>
      </c>
      <c r="G10930" s="99">
        <v>2876.54</v>
      </c>
    </row>
    <row r="10931" spans="1:7" hidden="1" x14ac:dyDescent="0.2">
      <c r="A10931">
        <v>6203</v>
      </c>
      <c r="B10931" t="s">
        <v>11194</v>
      </c>
      <c r="C10931" t="s">
        <v>11276</v>
      </c>
      <c r="D10931" t="s">
        <v>11199</v>
      </c>
      <c r="E10931" s="99">
        <v>2526.3200000000002</v>
      </c>
      <c r="F10931">
        <v>0</v>
      </c>
      <c r="G10931" s="99">
        <v>2526.3200000000002</v>
      </c>
    </row>
    <row r="10932" spans="1:7" hidden="1" x14ac:dyDescent="0.2">
      <c r="A10932">
        <v>6203</v>
      </c>
      <c r="B10932" t="s">
        <v>11194</v>
      </c>
      <c r="C10932" t="s">
        <v>11277</v>
      </c>
      <c r="D10932" t="s">
        <v>11199</v>
      </c>
      <c r="E10932" s="99">
        <v>3157.89</v>
      </c>
      <c r="F10932">
        <v>0</v>
      </c>
      <c r="G10932" s="99">
        <v>3157.89</v>
      </c>
    </row>
    <row r="10933" spans="1:7" hidden="1" x14ac:dyDescent="0.2">
      <c r="A10933">
        <v>6203</v>
      </c>
      <c r="B10933" t="s">
        <v>11194</v>
      </c>
      <c r="C10933" t="s">
        <v>11278</v>
      </c>
      <c r="D10933" t="s">
        <v>11199</v>
      </c>
      <c r="E10933" s="99">
        <v>3157.89</v>
      </c>
      <c r="F10933">
        <v>0</v>
      </c>
      <c r="G10933" s="99">
        <v>3157.89</v>
      </c>
    </row>
    <row r="10934" spans="1:7" hidden="1" x14ac:dyDescent="0.2">
      <c r="A10934">
        <v>6203</v>
      </c>
      <c r="B10934" t="s">
        <v>11194</v>
      </c>
      <c r="C10934" t="s">
        <v>11279</v>
      </c>
      <c r="D10934" t="s">
        <v>11199</v>
      </c>
      <c r="E10934">
        <v>350.22</v>
      </c>
      <c r="F10934">
        <v>0</v>
      </c>
      <c r="G10934">
        <v>350.22</v>
      </c>
    </row>
    <row r="10935" spans="1:7" hidden="1" x14ac:dyDescent="0.2">
      <c r="A10935">
        <v>6203</v>
      </c>
      <c r="B10935" t="s">
        <v>11194</v>
      </c>
      <c r="C10935" t="s">
        <v>11280</v>
      </c>
      <c r="D10935" t="s">
        <v>11199</v>
      </c>
      <c r="E10935">
        <v>981.8</v>
      </c>
      <c r="F10935">
        <v>0</v>
      </c>
      <c r="G10935">
        <v>981.8</v>
      </c>
    </row>
    <row r="10936" spans="1:7" hidden="1" x14ac:dyDescent="0.2">
      <c r="A10936">
        <v>6203</v>
      </c>
      <c r="B10936" t="s">
        <v>11194</v>
      </c>
      <c r="C10936" t="s">
        <v>11281</v>
      </c>
      <c r="D10936" t="s">
        <v>11199</v>
      </c>
      <c r="E10936">
        <v>631.58000000000004</v>
      </c>
      <c r="F10936">
        <v>0</v>
      </c>
      <c r="G10936">
        <v>631.58000000000004</v>
      </c>
    </row>
    <row r="10937" spans="1:7" hidden="1" x14ac:dyDescent="0.2">
      <c r="A10937">
        <v>6203</v>
      </c>
      <c r="B10937" t="s">
        <v>11194</v>
      </c>
      <c r="C10937" t="s">
        <v>11282</v>
      </c>
      <c r="D10937" t="s">
        <v>11199</v>
      </c>
      <c r="E10937">
        <v>631.58000000000004</v>
      </c>
      <c r="F10937">
        <v>0</v>
      </c>
      <c r="G10937">
        <v>631.58000000000004</v>
      </c>
    </row>
    <row r="10938" spans="1:7" hidden="1" x14ac:dyDescent="0.2">
      <c r="A10938">
        <v>6203</v>
      </c>
      <c r="B10938" t="s">
        <v>11194</v>
      </c>
      <c r="C10938" t="s">
        <v>11283</v>
      </c>
      <c r="D10938" t="s">
        <v>11199</v>
      </c>
      <c r="E10938">
        <v>631.58000000000004</v>
      </c>
      <c r="F10938">
        <v>0</v>
      </c>
      <c r="G10938">
        <v>631.58000000000004</v>
      </c>
    </row>
    <row r="10939" spans="1:7" hidden="1" x14ac:dyDescent="0.2">
      <c r="A10939">
        <v>6203</v>
      </c>
      <c r="B10939" t="s">
        <v>11194</v>
      </c>
      <c r="C10939" t="s">
        <v>11284</v>
      </c>
      <c r="D10939" t="s">
        <v>11199</v>
      </c>
      <c r="E10939" s="99">
        <v>1894.74</v>
      </c>
      <c r="F10939">
        <v>0</v>
      </c>
      <c r="G10939" s="99">
        <v>1894.74</v>
      </c>
    </row>
    <row r="10940" spans="1:7" hidden="1" x14ac:dyDescent="0.2">
      <c r="A10940">
        <v>6203</v>
      </c>
      <c r="B10940" t="s">
        <v>11194</v>
      </c>
      <c r="C10940" t="s">
        <v>11285</v>
      </c>
      <c r="D10940" t="s">
        <v>11199</v>
      </c>
      <c r="E10940" s="99">
        <v>1894.74</v>
      </c>
      <c r="F10940">
        <v>0</v>
      </c>
      <c r="G10940" s="99">
        <v>1894.74</v>
      </c>
    </row>
    <row r="10941" spans="1:7" hidden="1" x14ac:dyDescent="0.2">
      <c r="A10941">
        <v>6203</v>
      </c>
      <c r="B10941" t="s">
        <v>11194</v>
      </c>
      <c r="C10941" t="s">
        <v>11286</v>
      </c>
      <c r="D10941" t="s">
        <v>11199</v>
      </c>
      <c r="E10941" s="99">
        <v>1263.1600000000001</v>
      </c>
      <c r="F10941">
        <v>0</v>
      </c>
      <c r="G10941" s="99">
        <v>1263.1600000000001</v>
      </c>
    </row>
    <row r="10942" spans="1:7" hidden="1" x14ac:dyDescent="0.2">
      <c r="A10942">
        <v>6203</v>
      </c>
      <c r="B10942" t="s">
        <v>11194</v>
      </c>
      <c r="C10942" t="s">
        <v>11287</v>
      </c>
      <c r="D10942" t="s">
        <v>11199</v>
      </c>
      <c r="E10942" s="99">
        <v>1263.1600000000001</v>
      </c>
      <c r="F10942">
        <v>0</v>
      </c>
      <c r="G10942" s="99">
        <v>1263.1600000000001</v>
      </c>
    </row>
    <row r="10943" spans="1:7" hidden="1" x14ac:dyDescent="0.2">
      <c r="A10943">
        <v>6203</v>
      </c>
      <c r="B10943" t="s">
        <v>11194</v>
      </c>
      <c r="C10943" t="s">
        <v>11288</v>
      </c>
      <c r="D10943" t="s">
        <v>11199</v>
      </c>
      <c r="E10943" s="99">
        <v>1263.1600000000001</v>
      </c>
      <c r="F10943">
        <v>0</v>
      </c>
      <c r="G10943" s="99">
        <v>1263.1600000000001</v>
      </c>
    </row>
    <row r="10944" spans="1:7" hidden="1" x14ac:dyDescent="0.2">
      <c r="A10944">
        <v>6203</v>
      </c>
      <c r="B10944" t="s">
        <v>11194</v>
      </c>
      <c r="C10944" t="s">
        <v>11289</v>
      </c>
      <c r="D10944" t="s">
        <v>11199</v>
      </c>
      <c r="E10944" s="99">
        <v>1263.1600000000001</v>
      </c>
      <c r="F10944">
        <v>0</v>
      </c>
      <c r="G10944" s="99">
        <v>1263.1600000000001</v>
      </c>
    </row>
    <row r="10945" spans="1:7" hidden="1" x14ac:dyDescent="0.2">
      <c r="A10945">
        <v>6203</v>
      </c>
      <c r="B10945" t="s">
        <v>11194</v>
      </c>
      <c r="C10945" t="s">
        <v>11290</v>
      </c>
      <c r="D10945" t="s">
        <v>11199</v>
      </c>
      <c r="E10945" s="99">
        <v>1400.87</v>
      </c>
      <c r="F10945">
        <v>0</v>
      </c>
      <c r="G10945" s="99">
        <v>1400.87</v>
      </c>
    </row>
    <row r="10946" spans="1:7" hidden="1" x14ac:dyDescent="0.2">
      <c r="A10946">
        <v>6203</v>
      </c>
      <c r="B10946" t="s">
        <v>11194</v>
      </c>
      <c r="C10946" t="s">
        <v>11291</v>
      </c>
      <c r="D10946" t="s">
        <v>11199</v>
      </c>
      <c r="E10946" s="99">
        <v>1263.1600000000001</v>
      </c>
      <c r="F10946">
        <v>0</v>
      </c>
      <c r="G10946" s="99">
        <v>1263.1600000000001</v>
      </c>
    </row>
    <row r="10947" spans="1:7" hidden="1" x14ac:dyDescent="0.2">
      <c r="A10947" t="s">
        <v>11240</v>
      </c>
      <c r="B10947" t="s">
        <v>11194</v>
      </c>
      <c r="C10947" t="s">
        <v>11292</v>
      </c>
      <c r="D10947">
        <f>-6203-1</f>
        <v>-6204</v>
      </c>
      <c r="E10947" s="99">
        <v>3576.97</v>
      </c>
      <c r="F10947">
        <v>0</v>
      </c>
      <c r="G10947" s="99">
        <v>3576.97</v>
      </c>
    </row>
    <row r="10948" spans="1:7" hidden="1" x14ac:dyDescent="0.2">
      <c r="A10948">
        <v>6203</v>
      </c>
      <c r="B10948" t="s">
        <v>11194</v>
      </c>
      <c r="C10948" t="s">
        <v>11175</v>
      </c>
      <c r="D10948" t="s">
        <v>11199</v>
      </c>
      <c r="E10948" s="99">
        <v>4139.6899999999996</v>
      </c>
      <c r="F10948">
        <v>0</v>
      </c>
      <c r="G10948" s="99">
        <v>4139.6899999999996</v>
      </c>
    </row>
    <row r="10949" spans="1:7" hidden="1" x14ac:dyDescent="0.2">
      <c r="A10949">
        <v>6203</v>
      </c>
      <c r="B10949" t="s">
        <v>11194</v>
      </c>
      <c r="C10949" t="s">
        <v>11293</v>
      </c>
      <c r="D10949" t="s">
        <v>11199</v>
      </c>
      <c r="E10949" s="99">
        <v>3789.47</v>
      </c>
      <c r="F10949">
        <v>0</v>
      </c>
      <c r="G10949" s="99">
        <v>3789.47</v>
      </c>
    </row>
    <row r="10950" spans="1:7" hidden="1" x14ac:dyDescent="0.2">
      <c r="A10950">
        <v>6203</v>
      </c>
      <c r="B10950" t="s">
        <v>11194</v>
      </c>
      <c r="C10950" t="s">
        <v>11176</v>
      </c>
      <c r="D10950" t="s">
        <v>11199</v>
      </c>
      <c r="E10950" s="99">
        <v>4421.05</v>
      </c>
      <c r="F10950">
        <v>0</v>
      </c>
      <c r="G10950" s="99">
        <v>4421.05</v>
      </c>
    </row>
    <row r="10951" spans="1:7" hidden="1" x14ac:dyDescent="0.2">
      <c r="A10951">
        <v>6203</v>
      </c>
      <c r="B10951" t="s">
        <v>11194</v>
      </c>
      <c r="C10951" t="s">
        <v>11294</v>
      </c>
      <c r="D10951" t="s">
        <v>11199</v>
      </c>
      <c r="E10951" s="99">
        <v>4421.05</v>
      </c>
      <c r="F10951">
        <v>0</v>
      </c>
      <c r="G10951" s="99">
        <v>4421.05</v>
      </c>
    </row>
    <row r="10952" spans="1:7" hidden="1" x14ac:dyDescent="0.2">
      <c r="A10952">
        <v>6203</v>
      </c>
      <c r="B10952" t="s">
        <v>11194</v>
      </c>
      <c r="C10952" t="s">
        <v>11295</v>
      </c>
      <c r="D10952" t="s">
        <v>11199</v>
      </c>
      <c r="E10952" s="99">
        <v>3789.47</v>
      </c>
      <c r="F10952">
        <v>0</v>
      </c>
      <c r="G10952" s="99">
        <v>3789.47</v>
      </c>
    </row>
    <row r="10953" spans="1:7" hidden="1" x14ac:dyDescent="0.2">
      <c r="A10953">
        <v>6203</v>
      </c>
      <c r="B10953" t="s">
        <v>11194</v>
      </c>
      <c r="C10953" t="s">
        <v>11296</v>
      </c>
      <c r="D10953" t="s">
        <v>11199</v>
      </c>
      <c r="E10953" s="99">
        <v>3789.47</v>
      </c>
      <c r="F10953">
        <v>0</v>
      </c>
      <c r="G10953" s="99">
        <v>3789.47</v>
      </c>
    </row>
    <row r="10954" spans="1:7" hidden="1" x14ac:dyDescent="0.2">
      <c r="A10954">
        <v>6203</v>
      </c>
      <c r="B10954" t="s">
        <v>11194</v>
      </c>
      <c r="C10954" t="s">
        <v>11297</v>
      </c>
      <c r="D10954" t="s">
        <v>11199</v>
      </c>
      <c r="E10954">
        <v>631.58000000000004</v>
      </c>
      <c r="F10954">
        <v>0</v>
      </c>
      <c r="G10954">
        <v>631.58000000000004</v>
      </c>
    </row>
    <row r="10955" spans="1:7" hidden="1" x14ac:dyDescent="0.2">
      <c r="A10955">
        <v>6203</v>
      </c>
      <c r="B10955" t="s">
        <v>11194</v>
      </c>
      <c r="C10955" t="s">
        <v>11298</v>
      </c>
      <c r="D10955" t="s">
        <v>11199</v>
      </c>
      <c r="E10955">
        <v>631.58000000000004</v>
      </c>
      <c r="F10955">
        <v>0</v>
      </c>
      <c r="G10955">
        <v>631.58000000000004</v>
      </c>
    </row>
    <row r="10956" spans="1:7" hidden="1" x14ac:dyDescent="0.2">
      <c r="A10956" t="s">
        <v>357</v>
      </c>
    </row>
    <row r="10957" spans="1:7" hidden="1" x14ac:dyDescent="0.2"/>
    <row r="10958" spans="1:7" hidden="1" x14ac:dyDescent="0.2"/>
    <row r="10959" spans="1:7" hidden="1" x14ac:dyDescent="0.2"/>
    <row r="10960" spans="1:7" hidden="1" x14ac:dyDescent="0.2">
      <c r="A10960" t="s">
        <v>2523</v>
      </c>
      <c r="C10960" t="s">
        <v>2832</v>
      </c>
      <c r="D10960" t="s">
        <v>2833</v>
      </c>
      <c r="E10960" t="s">
        <v>2834</v>
      </c>
      <c r="F10960" t="s">
        <v>2835</v>
      </c>
      <c r="G10960" t="s">
        <v>2836</v>
      </c>
    </row>
    <row r="10961" spans="1:7" hidden="1" x14ac:dyDescent="0.2">
      <c r="C10961" t="s">
        <v>2837</v>
      </c>
      <c r="D10961" t="s">
        <v>2838</v>
      </c>
      <c r="E10961" s="100">
        <v>43344</v>
      </c>
      <c r="F10961" t="s">
        <v>2839</v>
      </c>
      <c r="G10961" t="s">
        <v>11299</v>
      </c>
    </row>
    <row r="10962" spans="1:7" hidden="1" x14ac:dyDescent="0.2"/>
    <row r="10963" spans="1:7" hidden="1" x14ac:dyDescent="0.2">
      <c r="B10963" t="s">
        <v>2841</v>
      </c>
    </row>
    <row r="10964" spans="1:7" hidden="1" x14ac:dyDescent="0.2">
      <c r="A10964" t="s">
        <v>2842</v>
      </c>
      <c r="B10964" t="s">
        <v>2843</v>
      </c>
      <c r="C10964" t="s">
        <v>2844</v>
      </c>
    </row>
    <row r="10965" spans="1:7" hidden="1" x14ac:dyDescent="0.2"/>
    <row r="10966" spans="1:7" hidden="1" x14ac:dyDescent="0.2">
      <c r="B10966" t="s">
        <v>2845</v>
      </c>
      <c r="C10966" t="s">
        <v>2846</v>
      </c>
    </row>
    <row r="10967" spans="1:7" hidden="1" x14ac:dyDescent="0.2">
      <c r="B10967" t="s">
        <v>2847</v>
      </c>
      <c r="C10967" t="s">
        <v>2848</v>
      </c>
      <c r="D10967" t="s">
        <v>2849</v>
      </c>
      <c r="E10967" t="s">
        <v>2850</v>
      </c>
    </row>
    <row r="10968" spans="1:7" hidden="1" x14ac:dyDescent="0.2"/>
    <row r="10969" spans="1:7" hidden="1" x14ac:dyDescent="0.2"/>
    <row r="10970" spans="1:7" hidden="1" x14ac:dyDescent="0.2">
      <c r="A10970" t="s">
        <v>2851</v>
      </c>
      <c r="B10970" t="s">
        <v>2852</v>
      </c>
      <c r="C10970" t="s">
        <v>2853</v>
      </c>
      <c r="E10970" t="s">
        <v>2854</v>
      </c>
      <c r="F10970" t="s">
        <v>2855</v>
      </c>
      <c r="G10970" t="s">
        <v>2856</v>
      </c>
    </row>
    <row r="10971" spans="1:7" hidden="1" x14ac:dyDescent="0.2">
      <c r="A10971" t="s">
        <v>2857</v>
      </c>
      <c r="B10971" t="s">
        <v>2858</v>
      </c>
      <c r="C10971" t="s">
        <v>2859</v>
      </c>
      <c r="D10971" t="s">
        <v>2860</v>
      </c>
      <c r="E10971" t="s">
        <v>2861</v>
      </c>
      <c r="F10971" t="s">
        <v>2861</v>
      </c>
      <c r="G10971" t="s">
        <v>2861</v>
      </c>
    </row>
    <row r="10972" spans="1:7" hidden="1" x14ac:dyDescent="0.2">
      <c r="A10972">
        <v>6203</v>
      </c>
      <c r="B10972" t="s">
        <v>11194</v>
      </c>
      <c r="C10972" t="s">
        <v>11300</v>
      </c>
      <c r="D10972" t="s">
        <v>11199</v>
      </c>
      <c r="E10972" s="99">
        <v>1263.1600000000001</v>
      </c>
      <c r="F10972">
        <v>0</v>
      </c>
      <c r="G10972" s="99">
        <v>1263.1600000000001</v>
      </c>
    </row>
    <row r="10973" spans="1:7" hidden="1" x14ac:dyDescent="0.2">
      <c r="A10973">
        <v>6203</v>
      </c>
      <c r="B10973" t="s">
        <v>11194</v>
      </c>
      <c r="C10973" t="s">
        <v>11301</v>
      </c>
      <c r="D10973" t="s">
        <v>11199</v>
      </c>
      <c r="E10973" s="99">
        <v>1263.1600000000001</v>
      </c>
      <c r="F10973">
        <v>0</v>
      </c>
      <c r="G10973" s="99">
        <v>1263.1600000000001</v>
      </c>
    </row>
    <row r="10974" spans="1:7" hidden="1" x14ac:dyDescent="0.2">
      <c r="A10974">
        <v>6203</v>
      </c>
      <c r="B10974" t="s">
        <v>11194</v>
      </c>
      <c r="C10974" t="s">
        <v>11302</v>
      </c>
      <c r="D10974" t="s">
        <v>11199</v>
      </c>
      <c r="E10974">
        <v>294.12</v>
      </c>
      <c r="F10974">
        <v>0</v>
      </c>
      <c r="G10974">
        <v>294.12</v>
      </c>
    </row>
    <row r="10975" spans="1:7" hidden="1" x14ac:dyDescent="0.2">
      <c r="A10975">
        <v>6203</v>
      </c>
      <c r="B10975" t="s">
        <v>11194</v>
      </c>
      <c r="C10975" t="s">
        <v>11303</v>
      </c>
      <c r="D10975" t="s">
        <v>11199</v>
      </c>
      <c r="E10975">
        <v>350.22</v>
      </c>
      <c r="F10975">
        <v>0</v>
      </c>
      <c r="G10975">
        <v>350.22</v>
      </c>
    </row>
    <row r="10976" spans="1:7" hidden="1" x14ac:dyDescent="0.2">
      <c r="A10976">
        <v>6203</v>
      </c>
      <c r="B10976" t="s">
        <v>11194</v>
      </c>
      <c r="C10976" t="s">
        <v>11177</v>
      </c>
      <c r="D10976" t="s">
        <v>11199</v>
      </c>
      <c r="E10976" s="99">
        <v>1275.92</v>
      </c>
      <c r="F10976">
        <v>0</v>
      </c>
      <c r="G10976" s="99">
        <v>1275.92</v>
      </c>
    </row>
    <row r="10977" spans="1:7" hidden="1" x14ac:dyDescent="0.2">
      <c r="A10977">
        <v>6203</v>
      </c>
      <c r="B10977" t="s">
        <v>11194</v>
      </c>
      <c r="C10977" t="s">
        <v>11304</v>
      </c>
      <c r="D10977" t="s">
        <v>11199</v>
      </c>
      <c r="E10977">
        <v>631.58000000000004</v>
      </c>
      <c r="F10977">
        <v>0</v>
      </c>
      <c r="G10977">
        <v>631.58000000000004</v>
      </c>
    </row>
    <row r="10978" spans="1:7" hidden="1" x14ac:dyDescent="0.2">
      <c r="A10978">
        <v>6203</v>
      </c>
      <c r="B10978" t="s">
        <v>11194</v>
      </c>
      <c r="C10978" t="s">
        <v>11305</v>
      </c>
      <c r="D10978" t="s">
        <v>11199</v>
      </c>
      <c r="E10978">
        <v>644.34</v>
      </c>
      <c r="F10978">
        <v>0</v>
      </c>
      <c r="G10978">
        <v>644.34</v>
      </c>
    </row>
    <row r="10979" spans="1:7" hidden="1" x14ac:dyDescent="0.2">
      <c r="A10979">
        <v>6203</v>
      </c>
      <c r="B10979" t="s">
        <v>11194</v>
      </c>
      <c r="C10979" t="s">
        <v>11306</v>
      </c>
      <c r="D10979" t="s">
        <v>11199</v>
      </c>
      <c r="E10979">
        <v>644.34</v>
      </c>
      <c r="F10979">
        <v>0</v>
      </c>
      <c r="G10979">
        <v>644.34</v>
      </c>
    </row>
    <row r="10980" spans="1:7" hidden="1" x14ac:dyDescent="0.2">
      <c r="A10980">
        <v>6203</v>
      </c>
      <c r="B10980" t="s">
        <v>11194</v>
      </c>
      <c r="C10980" t="s">
        <v>11307</v>
      </c>
      <c r="D10980" t="s">
        <v>11199</v>
      </c>
      <c r="E10980">
        <v>631.58000000000004</v>
      </c>
      <c r="F10980">
        <v>0</v>
      </c>
      <c r="G10980">
        <v>631.58000000000004</v>
      </c>
    </row>
    <row r="10981" spans="1:7" hidden="1" x14ac:dyDescent="0.2">
      <c r="A10981">
        <v>6203</v>
      </c>
      <c r="B10981" t="s">
        <v>11194</v>
      </c>
      <c r="C10981" t="s">
        <v>11308</v>
      </c>
      <c r="D10981" t="s">
        <v>11199</v>
      </c>
      <c r="E10981">
        <v>631.58000000000004</v>
      </c>
      <c r="F10981">
        <v>0</v>
      </c>
      <c r="G10981">
        <v>631.58000000000004</v>
      </c>
    </row>
    <row r="10982" spans="1:7" hidden="1" x14ac:dyDescent="0.2">
      <c r="A10982">
        <v>6203</v>
      </c>
      <c r="B10982" t="s">
        <v>11194</v>
      </c>
      <c r="C10982" t="s">
        <v>11309</v>
      </c>
      <c r="D10982" t="s">
        <v>11199</v>
      </c>
      <c r="E10982" s="99">
        <v>1907.5</v>
      </c>
      <c r="F10982">
        <v>0</v>
      </c>
      <c r="G10982" s="99">
        <v>1907.5</v>
      </c>
    </row>
    <row r="10983" spans="1:7" hidden="1" x14ac:dyDescent="0.2">
      <c r="A10983">
        <v>6203</v>
      </c>
      <c r="B10983" t="s">
        <v>11194</v>
      </c>
      <c r="C10983" t="s">
        <v>11310</v>
      </c>
      <c r="D10983" t="s">
        <v>11199</v>
      </c>
      <c r="E10983" s="99">
        <v>1263.1600000000001</v>
      </c>
      <c r="F10983">
        <v>0</v>
      </c>
      <c r="G10983" s="99">
        <v>1263.1600000000001</v>
      </c>
    </row>
    <row r="10984" spans="1:7" hidden="1" x14ac:dyDescent="0.2">
      <c r="A10984">
        <v>6203</v>
      </c>
      <c r="B10984" t="s">
        <v>11194</v>
      </c>
      <c r="C10984" t="s">
        <v>11311</v>
      </c>
      <c r="D10984" t="s">
        <v>11199</v>
      </c>
      <c r="E10984">
        <v>631.58000000000004</v>
      </c>
      <c r="F10984">
        <v>0</v>
      </c>
      <c r="G10984">
        <v>631.58000000000004</v>
      </c>
    </row>
    <row r="10985" spans="1:7" hidden="1" x14ac:dyDescent="0.2">
      <c r="A10985">
        <v>6203</v>
      </c>
      <c r="B10985" t="s">
        <v>11194</v>
      </c>
      <c r="C10985" t="s">
        <v>11312</v>
      </c>
      <c r="D10985" t="s">
        <v>11199</v>
      </c>
      <c r="E10985">
        <v>631.58000000000004</v>
      </c>
      <c r="F10985">
        <v>0</v>
      </c>
      <c r="G10985">
        <v>631.58000000000004</v>
      </c>
    </row>
    <row r="10986" spans="1:7" hidden="1" x14ac:dyDescent="0.2">
      <c r="A10986">
        <v>6203</v>
      </c>
      <c r="B10986" t="s">
        <v>11194</v>
      </c>
      <c r="C10986" t="s">
        <v>11313</v>
      </c>
      <c r="D10986" t="s">
        <v>11199</v>
      </c>
      <c r="E10986" s="99">
        <v>3170.66</v>
      </c>
      <c r="F10986">
        <v>0</v>
      </c>
      <c r="G10986" s="99">
        <v>3170.66</v>
      </c>
    </row>
    <row r="10987" spans="1:7" hidden="1" x14ac:dyDescent="0.2">
      <c r="A10987">
        <v>6203</v>
      </c>
      <c r="B10987" t="s">
        <v>11194</v>
      </c>
      <c r="C10987" t="s">
        <v>11314</v>
      </c>
      <c r="D10987" t="s">
        <v>11199</v>
      </c>
      <c r="E10987" s="99">
        <v>2526.3200000000002</v>
      </c>
      <c r="F10987">
        <v>0</v>
      </c>
      <c r="G10987" s="99">
        <v>2526.3200000000002</v>
      </c>
    </row>
    <row r="10988" spans="1:7" hidden="1" x14ac:dyDescent="0.2">
      <c r="A10988">
        <v>6203</v>
      </c>
      <c r="B10988" t="s">
        <v>11194</v>
      </c>
      <c r="C10988" t="s">
        <v>11315</v>
      </c>
      <c r="D10988" t="s">
        <v>11199</v>
      </c>
      <c r="E10988" s="99">
        <v>1263.1600000000001</v>
      </c>
      <c r="F10988">
        <v>0</v>
      </c>
      <c r="G10988" s="99">
        <v>1263.1600000000001</v>
      </c>
    </row>
    <row r="10989" spans="1:7" hidden="1" x14ac:dyDescent="0.2">
      <c r="A10989">
        <v>6203</v>
      </c>
      <c r="B10989" t="s">
        <v>11194</v>
      </c>
      <c r="C10989" t="s">
        <v>11316</v>
      </c>
      <c r="D10989" t="s">
        <v>11199</v>
      </c>
      <c r="E10989" s="99">
        <v>1263.1600000000001</v>
      </c>
      <c r="F10989">
        <v>0</v>
      </c>
      <c r="G10989" s="99">
        <v>1263.1600000000001</v>
      </c>
    </row>
    <row r="10990" spans="1:7" hidden="1" x14ac:dyDescent="0.2">
      <c r="A10990">
        <v>6203</v>
      </c>
      <c r="B10990" t="s">
        <v>11194</v>
      </c>
      <c r="C10990" t="s">
        <v>11317</v>
      </c>
      <c r="D10990" t="s">
        <v>11199</v>
      </c>
      <c r="E10990">
        <v>631.58000000000004</v>
      </c>
      <c r="F10990">
        <v>0</v>
      </c>
      <c r="G10990">
        <v>631.58000000000004</v>
      </c>
    </row>
    <row r="10991" spans="1:7" hidden="1" x14ac:dyDescent="0.2">
      <c r="A10991">
        <v>6203</v>
      </c>
      <c r="B10991" t="s">
        <v>11194</v>
      </c>
      <c r="C10991" t="s">
        <v>11318</v>
      </c>
      <c r="D10991" t="s">
        <v>11199</v>
      </c>
      <c r="E10991">
        <v>631.58000000000004</v>
      </c>
      <c r="F10991">
        <v>0</v>
      </c>
      <c r="G10991">
        <v>631.58000000000004</v>
      </c>
    </row>
    <row r="10992" spans="1:7" hidden="1" x14ac:dyDescent="0.2">
      <c r="A10992">
        <v>6203</v>
      </c>
      <c r="B10992" t="s">
        <v>11194</v>
      </c>
      <c r="C10992" t="s">
        <v>11319</v>
      </c>
      <c r="D10992" t="s">
        <v>11199</v>
      </c>
      <c r="E10992">
        <v>631.58000000000004</v>
      </c>
      <c r="F10992">
        <v>0</v>
      </c>
      <c r="G10992">
        <v>631.58000000000004</v>
      </c>
    </row>
    <row r="10993" spans="1:7" hidden="1" x14ac:dyDescent="0.2">
      <c r="A10993">
        <v>6203</v>
      </c>
      <c r="B10993" t="s">
        <v>11194</v>
      </c>
      <c r="C10993" t="s">
        <v>11320</v>
      </c>
      <c r="D10993" t="s">
        <v>11199</v>
      </c>
      <c r="E10993">
        <v>631.58000000000004</v>
      </c>
      <c r="F10993">
        <v>0</v>
      </c>
      <c r="G10993">
        <v>631.58000000000004</v>
      </c>
    </row>
    <row r="10994" spans="1:7" hidden="1" x14ac:dyDescent="0.2">
      <c r="A10994">
        <v>6203</v>
      </c>
      <c r="B10994" t="s">
        <v>11194</v>
      </c>
      <c r="C10994" t="s">
        <v>11321</v>
      </c>
      <c r="D10994" t="s">
        <v>11199</v>
      </c>
      <c r="E10994">
        <v>631.58000000000004</v>
      </c>
      <c r="F10994">
        <v>0</v>
      </c>
      <c r="G10994">
        <v>631.58000000000004</v>
      </c>
    </row>
    <row r="10995" spans="1:7" hidden="1" x14ac:dyDescent="0.2">
      <c r="A10995">
        <v>6203</v>
      </c>
      <c r="B10995" t="s">
        <v>11194</v>
      </c>
      <c r="C10995" t="s">
        <v>11322</v>
      </c>
      <c r="D10995" t="s">
        <v>11199</v>
      </c>
      <c r="E10995">
        <v>631.58000000000004</v>
      </c>
      <c r="F10995">
        <v>0</v>
      </c>
      <c r="G10995">
        <v>631.58000000000004</v>
      </c>
    </row>
    <row r="10996" spans="1:7" hidden="1" x14ac:dyDescent="0.2">
      <c r="A10996">
        <v>6203</v>
      </c>
      <c r="B10996" t="s">
        <v>11194</v>
      </c>
      <c r="C10996" t="s">
        <v>11323</v>
      </c>
      <c r="D10996" t="s">
        <v>11199</v>
      </c>
      <c r="E10996">
        <v>631.58000000000004</v>
      </c>
      <c r="F10996">
        <v>0</v>
      </c>
      <c r="G10996">
        <v>631.58000000000004</v>
      </c>
    </row>
    <row r="10997" spans="1:7" hidden="1" x14ac:dyDescent="0.2">
      <c r="A10997">
        <v>6203</v>
      </c>
      <c r="B10997" t="s">
        <v>11194</v>
      </c>
      <c r="C10997" t="s">
        <v>11324</v>
      </c>
      <c r="D10997" t="s">
        <v>11199</v>
      </c>
      <c r="E10997">
        <v>631.58000000000004</v>
      </c>
      <c r="F10997">
        <v>0</v>
      </c>
      <c r="G10997">
        <v>631.58000000000004</v>
      </c>
    </row>
    <row r="10998" spans="1:7" hidden="1" x14ac:dyDescent="0.2">
      <c r="A10998">
        <v>6203</v>
      </c>
      <c r="B10998" t="s">
        <v>11194</v>
      </c>
      <c r="C10998" t="s">
        <v>11325</v>
      </c>
      <c r="D10998" t="s">
        <v>11199</v>
      </c>
      <c r="E10998">
        <v>631.58000000000004</v>
      </c>
      <c r="F10998">
        <v>0</v>
      </c>
      <c r="G10998">
        <v>631.58000000000004</v>
      </c>
    </row>
    <row r="10999" spans="1:7" hidden="1" x14ac:dyDescent="0.2">
      <c r="A10999">
        <v>6203</v>
      </c>
      <c r="B10999" t="s">
        <v>11194</v>
      </c>
      <c r="C10999" t="s">
        <v>11326</v>
      </c>
      <c r="D10999" t="s">
        <v>11199</v>
      </c>
      <c r="E10999">
        <v>631.58000000000004</v>
      </c>
      <c r="F10999">
        <v>0</v>
      </c>
      <c r="G10999">
        <v>631.58000000000004</v>
      </c>
    </row>
    <row r="11000" spans="1:7" hidden="1" x14ac:dyDescent="0.2">
      <c r="A11000">
        <v>6203</v>
      </c>
      <c r="B11000" t="s">
        <v>11194</v>
      </c>
      <c r="C11000" t="s">
        <v>11327</v>
      </c>
      <c r="D11000" t="s">
        <v>11199</v>
      </c>
      <c r="E11000" s="99">
        <v>1894.74</v>
      </c>
      <c r="F11000">
        <v>0</v>
      </c>
      <c r="G11000" s="99">
        <v>1894.74</v>
      </c>
    </row>
    <row r="11001" spans="1:7" hidden="1" x14ac:dyDescent="0.2">
      <c r="A11001">
        <v>6203</v>
      </c>
      <c r="B11001" t="s">
        <v>11194</v>
      </c>
      <c r="C11001" t="s">
        <v>11328</v>
      </c>
      <c r="D11001" t="s">
        <v>11199</v>
      </c>
      <c r="E11001" s="99">
        <v>1894.74</v>
      </c>
      <c r="F11001">
        <v>0</v>
      </c>
      <c r="G11001" s="99">
        <v>1894.74</v>
      </c>
    </row>
    <row r="11002" spans="1:7" hidden="1" x14ac:dyDescent="0.2">
      <c r="A11002">
        <v>6203</v>
      </c>
      <c r="B11002" t="s">
        <v>11194</v>
      </c>
      <c r="C11002" t="s">
        <v>11329</v>
      </c>
      <c r="D11002" t="s">
        <v>11199</v>
      </c>
      <c r="E11002">
        <v>631.58000000000004</v>
      </c>
      <c r="F11002">
        <v>0</v>
      </c>
      <c r="G11002">
        <v>631.58000000000004</v>
      </c>
    </row>
    <row r="11003" spans="1:7" hidden="1" x14ac:dyDescent="0.2">
      <c r="A11003">
        <v>6203</v>
      </c>
      <c r="B11003" t="s">
        <v>11194</v>
      </c>
      <c r="C11003" t="s">
        <v>11330</v>
      </c>
      <c r="D11003" t="s">
        <v>11199</v>
      </c>
      <c r="E11003">
        <v>631.58000000000004</v>
      </c>
      <c r="F11003">
        <v>0</v>
      </c>
      <c r="G11003">
        <v>631.58000000000004</v>
      </c>
    </row>
    <row r="11004" spans="1:7" hidden="1" x14ac:dyDescent="0.2">
      <c r="A11004">
        <v>6203</v>
      </c>
      <c r="B11004" t="s">
        <v>11194</v>
      </c>
      <c r="C11004" t="s">
        <v>11331</v>
      </c>
      <c r="D11004" t="s">
        <v>11199</v>
      </c>
      <c r="E11004">
        <v>631.58000000000004</v>
      </c>
      <c r="F11004">
        <v>0</v>
      </c>
      <c r="G11004">
        <v>631.58000000000004</v>
      </c>
    </row>
    <row r="11005" spans="1:7" hidden="1" x14ac:dyDescent="0.2">
      <c r="A11005">
        <v>6203</v>
      </c>
      <c r="B11005" t="s">
        <v>11194</v>
      </c>
      <c r="C11005" t="s">
        <v>11332</v>
      </c>
      <c r="D11005" t="s">
        <v>11199</v>
      </c>
      <c r="E11005">
        <v>631.58000000000004</v>
      </c>
      <c r="F11005">
        <v>0</v>
      </c>
      <c r="G11005">
        <v>631.58000000000004</v>
      </c>
    </row>
    <row r="11006" spans="1:7" hidden="1" x14ac:dyDescent="0.2">
      <c r="A11006">
        <v>6203</v>
      </c>
      <c r="B11006" t="s">
        <v>11194</v>
      </c>
      <c r="C11006" t="s">
        <v>11333</v>
      </c>
      <c r="D11006" t="s">
        <v>11199</v>
      </c>
      <c r="E11006" s="99">
        <v>1894.74</v>
      </c>
      <c r="F11006">
        <v>0</v>
      </c>
      <c r="G11006" s="99">
        <v>1894.74</v>
      </c>
    </row>
    <row r="11007" spans="1:7" hidden="1" x14ac:dyDescent="0.2">
      <c r="A11007">
        <v>6203</v>
      </c>
      <c r="B11007" t="s">
        <v>11194</v>
      </c>
      <c r="C11007" t="s">
        <v>11334</v>
      </c>
      <c r="D11007" t="s">
        <v>11199</v>
      </c>
      <c r="E11007" s="99">
        <v>1894.74</v>
      </c>
      <c r="F11007">
        <v>0</v>
      </c>
      <c r="G11007" s="99">
        <v>1894.74</v>
      </c>
    </row>
    <row r="11008" spans="1:7" hidden="1" x14ac:dyDescent="0.2">
      <c r="A11008">
        <v>6203</v>
      </c>
      <c r="B11008" t="s">
        <v>11194</v>
      </c>
      <c r="C11008" t="s">
        <v>11335</v>
      </c>
      <c r="D11008" t="s">
        <v>11199</v>
      </c>
      <c r="E11008" s="99">
        <v>5052.6400000000003</v>
      </c>
      <c r="F11008">
        <v>0</v>
      </c>
      <c r="G11008" s="99">
        <v>5052.6400000000003</v>
      </c>
    </row>
    <row r="11009" spans="1:7" hidden="1" x14ac:dyDescent="0.2">
      <c r="A11009">
        <v>6203</v>
      </c>
      <c r="B11009" t="s">
        <v>11194</v>
      </c>
      <c r="C11009" t="s">
        <v>11336</v>
      </c>
      <c r="D11009" t="s">
        <v>11199</v>
      </c>
      <c r="E11009">
        <v>631.58000000000004</v>
      </c>
      <c r="F11009">
        <v>0</v>
      </c>
      <c r="G11009">
        <v>631.58000000000004</v>
      </c>
    </row>
    <row r="11010" spans="1:7" hidden="1" x14ac:dyDescent="0.2">
      <c r="A11010">
        <v>6203</v>
      </c>
      <c r="B11010" t="s">
        <v>11194</v>
      </c>
      <c r="C11010" t="s">
        <v>11337</v>
      </c>
      <c r="D11010" t="s">
        <v>11199</v>
      </c>
      <c r="E11010">
        <v>631.58000000000004</v>
      </c>
      <c r="F11010">
        <v>0</v>
      </c>
      <c r="G11010">
        <v>631.58000000000004</v>
      </c>
    </row>
    <row r="11011" spans="1:7" hidden="1" x14ac:dyDescent="0.2">
      <c r="A11011">
        <v>6203</v>
      </c>
      <c r="B11011" t="s">
        <v>11194</v>
      </c>
      <c r="C11011" t="s">
        <v>11338</v>
      </c>
      <c r="D11011" t="s">
        <v>11199</v>
      </c>
      <c r="E11011">
        <v>631.58000000000004</v>
      </c>
      <c r="F11011">
        <v>0</v>
      </c>
      <c r="G11011">
        <v>631.58000000000004</v>
      </c>
    </row>
    <row r="11012" spans="1:7" hidden="1" x14ac:dyDescent="0.2">
      <c r="A11012">
        <v>6203</v>
      </c>
      <c r="B11012" t="s">
        <v>11194</v>
      </c>
      <c r="C11012" t="s">
        <v>11339</v>
      </c>
      <c r="D11012" t="s">
        <v>11199</v>
      </c>
      <c r="E11012">
        <v>631.58000000000004</v>
      </c>
      <c r="F11012">
        <v>0</v>
      </c>
      <c r="G11012">
        <v>631.58000000000004</v>
      </c>
    </row>
    <row r="11013" spans="1:7" hidden="1" x14ac:dyDescent="0.2">
      <c r="A11013" t="s">
        <v>11240</v>
      </c>
      <c r="B11013" t="s">
        <v>11194</v>
      </c>
      <c r="C11013" t="s">
        <v>11340</v>
      </c>
      <c r="D11013">
        <f>-6203-1</f>
        <v>-6204</v>
      </c>
      <c r="E11013" s="99">
        <v>5065.3900000000003</v>
      </c>
      <c r="F11013">
        <v>0</v>
      </c>
      <c r="G11013" s="99">
        <v>5065.3900000000003</v>
      </c>
    </row>
    <row r="11014" spans="1:7" hidden="1" x14ac:dyDescent="0.2">
      <c r="A11014">
        <v>6203</v>
      </c>
      <c r="B11014" t="s">
        <v>11194</v>
      </c>
      <c r="C11014" t="s">
        <v>11341</v>
      </c>
      <c r="D11014" t="s">
        <v>11199</v>
      </c>
      <c r="E11014" s="99">
        <v>4421.05</v>
      </c>
      <c r="F11014">
        <v>0</v>
      </c>
      <c r="G11014" s="99">
        <v>4421.05</v>
      </c>
    </row>
    <row r="11015" spans="1:7" hidden="1" x14ac:dyDescent="0.2">
      <c r="A11015">
        <v>6203</v>
      </c>
      <c r="B11015" t="s">
        <v>11194</v>
      </c>
      <c r="C11015" t="s">
        <v>11342</v>
      </c>
      <c r="D11015" t="s">
        <v>11199</v>
      </c>
      <c r="E11015">
        <v>631.58000000000004</v>
      </c>
      <c r="F11015">
        <v>0</v>
      </c>
      <c r="G11015">
        <v>631.58000000000004</v>
      </c>
    </row>
    <row r="11016" spans="1:7" hidden="1" x14ac:dyDescent="0.2">
      <c r="A11016">
        <v>6203</v>
      </c>
      <c r="B11016" t="s">
        <v>11194</v>
      </c>
      <c r="C11016" t="s">
        <v>11343</v>
      </c>
      <c r="D11016" t="s">
        <v>11199</v>
      </c>
      <c r="E11016">
        <v>631.58000000000004</v>
      </c>
      <c r="F11016">
        <v>0</v>
      </c>
      <c r="G11016">
        <v>631.58000000000004</v>
      </c>
    </row>
    <row r="11017" spans="1:7" hidden="1" x14ac:dyDescent="0.2">
      <c r="A11017">
        <v>6203</v>
      </c>
      <c r="B11017" t="s">
        <v>11194</v>
      </c>
      <c r="C11017" t="s">
        <v>11344</v>
      </c>
      <c r="D11017" t="s">
        <v>11199</v>
      </c>
      <c r="E11017" s="99">
        <v>1263.1600000000001</v>
      </c>
      <c r="F11017">
        <v>0</v>
      </c>
      <c r="G11017" s="99">
        <v>1263.1600000000001</v>
      </c>
    </row>
    <row r="11018" spans="1:7" hidden="1" x14ac:dyDescent="0.2">
      <c r="A11018">
        <v>6203</v>
      </c>
      <c r="B11018" t="s">
        <v>11194</v>
      </c>
      <c r="C11018" t="s">
        <v>11345</v>
      </c>
      <c r="D11018" t="s">
        <v>11199</v>
      </c>
      <c r="E11018" s="99">
        <v>1263.1600000000001</v>
      </c>
      <c r="F11018">
        <v>0</v>
      </c>
      <c r="G11018" s="99">
        <v>1263.1600000000001</v>
      </c>
    </row>
    <row r="11019" spans="1:7" hidden="1" x14ac:dyDescent="0.2">
      <c r="A11019">
        <v>6203</v>
      </c>
      <c r="B11019" t="s">
        <v>11194</v>
      </c>
      <c r="C11019" t="s">
        <v>11346</v>
      </c>
      <c r="D11019" t="s">
        <v>11199</v>
      </c>
      <c r="E11019">
        <v>981.8</v>
      </c>
      <c r="F11019">
        <v>0</v>
      </c>
      <c r="G11019">
        <v>981.8</v>
      </c>
    </row>
    <row r="11020" spans="1:7" hidden="1" x14ac:dyDescent="0.2">
      <c r="A11020">
        <v>6203</v>
      </c>
      <c r="B11020" t="s">
        <v>11194</v>
      </c>
      <c r="C11020" t="s">
        <v>11347</v>
      </c>
      <c r="D11020" t="s">
        <v>11199</v>
      </c>
      <c r="E11020">
        <v>631.58000000000004</v>
      </c>
      <c r="F11020">
        <v>0</v>
      </c>
      <c r="G11020">
        <v>631.58000000000004</v>
      </c>
    </row>
    <row r="11021" spans="1:7" hidden="1" x14ac:dyDescent="0.2">
      <c r="A11021">
        <v>6203</v>
      </c>
      <c r="B11021" t="s">
        <v>11194</v>
      </c>
      <c r="C11021" t="s">
        <v>11348</v>
      </c>
      <c r="D11021" t="s">
        <v>11199</v>
      </c>
      <c r="E11021" s="99">
        <v>1263.1600000000001</v>
      </c>
      <c r="F11021">
        <v>0</v>
      </c>
      <c r="G11021" s="99">
        <v>1263.1600000000001</v>
      </c>
    </row>
    <row r="11022" spans="1:7" hidden="1" x14ac:dyDescent="0.2">
      <c r="A11022" t="s">
        <v>357</v>
      </c>
    </row>
    <row r="11023" spans="1:7" hidden="1" x14ac:dyDescent="0.2"/>
    <row r="11024" spans="1:7" hidden="1" x14ac:dyDescent="0.2"/>
    <row r="11025" spans="1:7" hidden="1" x14ac:dyDescent="0.2"/>
    <row r="11026" spans="1:7" hidden="1" x14ac:dyDescent="0.2">
      <c r="A11026" t="s">
        <v>2523</v>
      </c>
      <c r="C11026" t="s">
        <v>2832</v>
      </c>
      <c r="D11026" t="s">
        <v>2833</v>
      </c>
      <c r="E11026" t="s">
        <v>2834</v>
      </c>
      <c r="F11026" t="s">
        <v>2835</v>
      </c>
      <c r="G11026" t="s">
        <v>2836</v>
      </c>
    </row>
    <row r="11027" spans="1:7" hidden="1" x14ac:dyDescent="0.2">
      <c r="C11027" t="s">
        <v>2837</v>
      </c>
      <c r="D11027" t="s">
        <v>2838</v>
      </c>
      <c r="E11027" s="100">
        <v>43344</v>
      </c>
      <c r="F11027" t="s">
        <v>2839</v>
      </c>
      <c r="G11027" t="s">
        <v>11349</v>
      </c>
    </row>
    <row r="11028" spans="1:7" hidden="1" x14ac:dyDescent="0.2"/>
    <row r="11029" spans="1:7" hidden="1" x14ac:dyDescent="0.2">
      <c r="B11029" t="s">
        <v>2841</v>
      </c>
    </row>
    <row r="11030" spans="1:7" hidden="1" x14ac:dyDescent="0.2">
      <c r="A11030" t="s">
        <v>2842</v>
      </c>
      <c r="B11030" t="s">
        <v>2843</v>
      </c>
      <c r="C11030" t="s">
        <v>2844</v>
      </c>
    </row>
    <row r="11031" spans="1:7" hidden="1" x14ac:dyDescent="0.2"/>
    <row r="11032" spans="1:7" hidden="1" x14ac:dyDescent="0.2">
      <c r="B11032" t="s">
        <v>2845</v>
      </c>
      <c r="C11032" t="s">
        <v>2846</v>
      </c>
    </row>
    <row r="11033" spans="1:7" hidden="1" x14ac:dyDescent="0.2">
      <c r="B11033" t="s">
        <v>2847</v>
      </c>
      <c r="C11033" t="s">
        <v>2848</v>
      </c>
      <c r="D11033" t="s">
        <v>2849</v>
      </c>
      <c r="E11033" t="s">
        <v>2850</v>
      </c>
    </row>
    <row r="11034" spans="1:7" hidden="1" x14ac:dyDescent="0.2"/>
    <row r="11035" spans="1:7" hidden="1" x14ac:dyDescent="0.2"/>
    <row r="11036" spans="1:7" hidden="1" x14ac:dyDescent="0.2">
      <c r="A11036" t="s">
        <v>2851</v>
      </c>
      <c r="B11036" t="s">
        <v>2852</v>
      </c>
      <c r="C11036" t="s">
        <v>2853</v>
      </c>
      <c r="E11036" t="s">
        <v>2854</v>
      </c>
      <c r="F11036" t="s">
        <v>2855</v>
      </c>
      <c r="G11036" t="s">
        <v>2856</v>
      </c>
    </row>
    <row r="11037" spans="1:7" hidden="1" x14ac:dyDescent="0.2">
      <c r="A11037" t="s">
        <v>2857</v>
      </c>
      <c r="B11037" t="s">
        <v>2858</v>
      </c>
      <c r="C11037" t="s">
        <v>2859</v>
      </c>
      <c r="D11037" t="s">
        <v>2860</v>
      </c>
      <c r="E11037" t="s">
        <v>2861</v>
      </c>
      <c r="F11037" t="s">
        <v>2861</v>
      </c>
      <c r="G11037" t="s">
        <v>2861</v>
      </c>
    </row>
    <row r="11038" spans="1:7" hidden="1" x14ac:dyDescent="0.2">
      <c r="A11038">
        <v>6203</v>
      </c>
      <c r="B11038" t="s">
        <v>11194</v>
      </c>
      <c r="C11038" t="s">
        <v>11350</v>
      </c>
      <c r="D11038" t="s">
        <v>11199</v>
      </c>
      <c r="E11038" s="99">
        <v>1263.1600000000001</v>
      </c>
      <c r="F11038">
        <v>0</v>
      </c>
      <c r="G11038" s="99">
        <v>1263.1600000000001</v>
      </c>
    </row>
    <row r="11039" spans="1:7" hidden="1" x14ac:dyDescent="0.2">
      <c r="A11039">
        <v>6203</v>
      </c>
      <c r="B11039" t="s">
        <v>11194</v>
      </c>
      <c r="C11039" t="s">
        <v>11351</v>
      </c>
      <c r="D11039" t="s">
        <v>11199</v>
      </c>
      <c r="E11039">
        <v>631.58000000000004</v>
      </c>
      <c r="F11039">
        <v>0</v>
      </c>
      <c r="G11039">
        <v>631.58000000000004</v>
      </c>
    </row>
    <row r="11040" spans="1:7" hidden="1" x14ac:dyDescent="0.2">
      <c r="A11040">
        <v>6203</v>
      </c>
      <c r="B11040" t="s">
        <v>11194</v>
      </c>
      <c r="C11040" t="s">
        <v>11352</v>
      </c>
      <c r="D11040" t="s">
        <v>11199</v>
      </c>
      <c r="E11040">
        <v>631.58000000000004</v>
      </c>
      <c r="F11040">
        <v>0</v>
      </c>
      <c r="G11040">
        <v>631.58000000000004</v>
      </c>
    </row>
    <row r="11041" spans="1:7" hidden="1" x14ac:dyDescent="0.2">
      <c r="A11041">
        <v>6203</v>
      </c>
      <c r="B11041" t="s">
        <v>11194</v>
      </c>
      <c r="C11041" t="s">
        <v>11353</v>
      </c>
      <c r="D11041" t="s">
        <v>11199</v>
      </c>
      <c r="E11041">
        <v>631.58000000000004</v>
      </c>
      <c r="F11041">
        <v>0</v>
      </c>
      <c r="G11041">
        <v>631.58000000000004</v>
      </c>
    </row>
    <row r="11042" spans="1:7" hidden="1" x14ac:dyDescent="0.2">
      <c r="A11042">
        <v>6203</v>
      </c>
      <c r="B11042" t="s">
        <v>11194</v>
      </c>
      <c r="C11042" t="s">
        <v>11354</v>
      </c>
      <c r="D11042" t="s">
        <v>11199</v>
      </c>
      <c r="E11042">
        <v>631.58000000000004</v>
      </c>
      <c r="F11042">
        <v>0</v>
      </c>
      <c r="G11042">
        <v>631.58000000000004</v>
      </c>
    </row>
    <row r="11043" spans="1:7" hidden="1" x14ac:dyDescent="0.2">
      <c r="A11043">
        <v>6203</v>
      </c>
      <c r="B11043" t="s">
        <v>11194</v>
      </c>
      <c r="C11043" t="s">
        <v>11355</v>
      </c>
      <c r="D11043" t="s">
        <v>11199</v>
      </c>
      <c r="E11043">
        <v>350.22</v>
      </c>
      <c r="F11043">
        <v>0</v>
      </c>
      <c r="G11043">
        <v>350.22</v>
      </c>
    </row>
    <row r="11044" spans="1:7" hidden="1" x14ac:dyDescent="0.2">
      <c r="A11044">
        <v>6203</v>
      </c>
      <c r="B11044" t="s">
        <v>11194</v>
      </c>
      <c r="C11044" t="s">
        <v>11179</v>
      </c>
      <c r="D11044" t="s">
        <v>11199</v>
      </c>
      <c r="E11044">
        <v>631.58000000000004</v>
      </c>
      <c r="F11044">
        <v>0</v>
      </c>
      <c r="G11044">
        <v>631.58000000000004</v>
      </c>
    </row>
    <row r="11045" spans="1:7" hidden="1" x14ac:dyDescent="0.2">
      <c r="A11045">
        <v>6203</v>
      </c>
      <c r="B11045" t="s">
        <v>11194</v>
      </c>
      <c r="C11045" t="s">
        <v>11356</v>
      </c>
      <c r="D11045" t="s">
        <v>11199</v>
      </c>
      <c r="E11045">
        <v>631.58000000000004</v>
      </c>
      <c r="F11045">
        <v>0</v>
      </c>
      <c r="G11045">
        <v>631.58000000000004</v>
      </c>
    </row>
    <row r="11046" spans="1:7" hidden="1" x14ac:dyDescent="0.2">
      <c r="A11046">
        <v>6203</v>
      </c>
      <c r="B11046" t="s">
        <v>11194</v>
      </c>
      <c r="C11046" t="s">
        <v>11180</v>
      </c>
      <c r="D11046" t="s">
        <v>11199</v>
      </c>
      <c r="E11046">
        <v>350.22</v>
      </c>
      <c r="F11046">
        <v>0</v>
      </c>
      <c r="G11046">
        <v>350.22</v>
      </c>
    </row>
    <row r="11047" spans="1:7" hidden="1" x14ac:dyDescent="0.2">
      <c r="A11047">
        <v>6203</v>
      </c>
      <c r="B11047" t="s">
        <v>11194</v>
      </c>
      <c r="C11047" t="s">
        <v>11181</v>
      </c>
      <c r="D11047" t="s">
        <v>11199</v>
      </c>
      <c r="E11047" s="99">
        <v>2244.96</v>
      </c>
      <c r="F11047">
        <v>0</v>
      </c>
      <c r="G11047" s="99">
        <v>2244.96</v>
      </c>
    </row>
    <row r="11048" spans="1:7" hidden="1" x14ac:dyDescent="0.2">
      <c r="A11048">
        <v>6203</v>
      </c>
      <c r="B11048" t="s">
        <v>11194</v>
      </c>
      <c r="C11048" t="s">
        <v>11357</v>
      </c>
      <c r="D11048" t="s">
        <v>11199</v>
      </c>
      <c r="E11048" s="99">
        <v>1894.74</v>
      </c>
      <c r="F11048">
        <v>0</v>
      </c>
      <c r="G11048" s="99">
        <v>1894.74</v>
      </c>
    </row>
    <row r="11049" spans="1:7" hidden="1" x14ac:dyDescent="0.2">
      <c r="A11049">
        <v>6203</v>
      </c>
      <c r="B11049" t="s">
        <v>11194</v>
      </c>
      <c r="C11049" t="s">
        <v>11358</v>
      </c>
      <c r="D11049" t="s">
        <v>11199</v>
      </c>
      <c r="E11049" s="99">
        <v>1894.74</v>
      </c>
      <c r="F11049">
        <v>0</v>
      </c>
      <c r="G11049" s="99">
        <v>1894.74</v>
      </c>
    </row>
    <row r="11050" spans="1:7" hidden="1" x14ac:dyDescent="0.2">
      <c r="A11050">
        <v>6203</v>
      </c>
      <c r="B11050" t="s">
        <v>11194</v>
      </c>
      <c r="C11050" t="s">
        <v>11359</v>
      </c>
      <c r="D11050" t="s">
        <v>11199</v>
      </c>
      <c r="E11050" s="99">
        <v>1894.74</v>
      </c>
      <c r="F11050">
        <v>0</v>
      </c>
      <c r="G11050" s="99">
        <v>1894.74</v>
      </c>
    </row>
    <row r="11051" spans="1:7" hidden="1" x14ac:dyDescent="0.2">
      <c r="A11051">
        <v>6203</v>
      </c>
      <c r="B11051" t="s">
        <v>11194</v>
      </c>
      <c r="C11051" t="s">
        <v>11360</v>
      </c>
      <c r="D11051" t="s">
        <v>11199</v>
      </c>
      <c r="E11051" s="99">
        <v>7604.46</v>
      </c>
      <c r="F11051">
        <v>0</v>
      </c>
      <c r="G11051" s="99">
        <v>7604.46</v>
      </c>
    </row>
    <row r="11052" spans="1:7" hidden="1" x14ac:dyDescent="0.2">
      <c r="A11052">
        <v>6203</v>
      </c>
      <c r="B11052" t="s">
        <v>11194</v>
      </c>
      <c r="C11052" t="s">
        <v>11361</v>
      </c>
      <c r="D11052" t="s">
        <v>11199</v>
      </c>
      <c r="E11052" s="99">
        <v>6315.79</v>
      </c>
      <c r="F11052">
        <v>0</v>
      </c>
      <c r="G11052" s="99">
        <v>6315.79</v>
      </c>
    </row>
    <row r="11053" spans="1:7" hidden="1" x14ac:dyDescent="0.2">
      <c r="A11053">
        <v>6203</v>
      </c>
      <c r="B11053" t="s">
        <v>11194</v>
      </c>
      <c r="C11053" t="s">
        <v>11362</v>
      </c>
      <c r="D11053" t="s">
        <v>11199</v>
      </c>
      <c r="E11053" s="99">
        <v>1263.1600000000001</v>
      </c>
      <c r="F11053">
        <v>0</v>
      </c>
      <c r="G11053" s="99">
        <v>1263.1600000000001</v>
      </c>
    </row>
    <row r="11054" spans="1:7" hidden="1" x14ac:dyDescent="0.2">
      <c r="A11054">
        <v>6203</v>
      </c>
      <c r="B11054" t="s">
        <v>11194</v>
      </c>
      <c r="C11054" t="s">
        <v>11363</v>
      </c>
      <c r="D11054" t="s">
        <v>11199</v>
      </c>
      <c r="E11054" s="99">
        <v>1263.1600000000001</v>
      </c>
      <c r="F11054">
        <v>0</v>
      </c>
      <c r="G11054" s="99">
        <v>1263.1600000000001</v>
      </c>
    </row>
    <row r="11055" spans="1:7" hidden="1" x14ac:dyDescent="0.2">
      <c r="A11055">
        <v>6203</v>
      </c>
      <c r="B11055" t="s">
        <v>11194</v>
      </c>
      <c r="C11055" t="s">
        <v>11364</v>
      </c>
      <c r="D11055" t="s">
        <v>11199</v>
      </c>
      <c r="E11055" s="99">
        <v>2526.3200000000002</v>
      </c>
      <c r="F11055">
        <v>0</v>
      </c>
      <c r="G11055" s="99">
        <v>2526.3200000000002</v>
      </c>
    </row>
    <row r="11056" spans="1:7" hidden="1" x14ac:dyDescent="0.2">
      <c r="A11056">
        <v>6203</v>
      </c>
      <c r="B11056" t="s">
        <v>11194</v>
      </c>
      <c r="C11056" t="s">
        <v>11365</v>
      </c>
      <c r="D11056" t="s">
        <v>11199</v>
      </c>
      <c r="E11056" s="99">
        <v>2526.3200000000002</v>
      </c>
      <c r="F11056">
        <v>0</v>
      </c>
      <c r="G11056" s="99">
        <v>2526.3200000000002</v>
      </c>
    </row>
    <row r="11057" spans="1:7" hidden="1" x14ac:dyDescent="0.2">
      <c r="A11057">
        <v>6203</v>
      </c>
      <c r="B11057" t="s">
        <v>11194</v>
      </c>
      <c r="C11057" t="s">
        <v>11366</v>
      </c>
      <c r="D11057" t="s">
        <v>11199</v>
      </c>
      <c r="E11057" s="99">
        <v>1907.5</v>
      </c>
      <c r="F11057">
        <v>0</v>
      </c>
      <c r="G11057" s="99">
        <v>1907.5</v>
      </c>
    </row>
    <row r="11058" spans="1:7" hidden="1" x14ac:dyDescent="0.2">
      <c r="A11058">
        <v>6203</v>
      </c>
      <c r="B11058" t="s">
        <v>11194</v>
      </c>
      <c r="C11058" t="s">
        <v>11367</v>
      </c>
      <c r="D11058" t="s">
        <v>11199</v>
      </c>
      <c r="E11058" s="99">
        <v>1263.1600000000001</v>
      </c>
      <c r="F11058">
        <v>0</v>
      </c>
      <c r="G11058" s="99">
        <v>1263.1600000000001</v>
      </c>
    </row>
    <row r="11059" spans="1:7" hidden="1" x14ac:dyDescent="0.2">
      <c r="A11059">
        <v>6203</v>
      </c>
      <c r="B11059" t="s">
        <v>11194</v>
      </c>
      <c r="C11059" t="s">
        <v>11368</v>
      </c>
      <c r="D11059" t="s">
        <v>11199</v>
      </c>
      <c r="E11059" s="99">
        <v>1894.74</v>
      </c>
      <c r="F11059">
        <v>0</v>
      </c>
      <c r="G11059" s="99">
        <v>1894.74</v>
      </c>
    </row>
    <row r="11060" spans="1:7" hidden="1" x14ac:dyDescent="0.2">
      <c r="A11060">
        <v>6203</v>
      </c>
      <c r="B11060" t="s">
        <v>11194</v>
      </c>
      <c r="C11060" t="s">
        <v>11369</v>
      </c>
      <c r="D11060" t="s">
        <v>11199</v>
      </c>
      <c r="E11060" s="99">
        <v>1894.74</v>
      </c>
      <c r="F11060">
        <v>0</v>
      </c>
      <c r="G11060" s="99">
        <v>1894.74</v>
      </c>
    </row>
    <row r="11061" spans="1:7" hidden="1" x14ac:dyDescent="0.2">
      <c r="A11061">
        <v>6203</v>
      </c>
      <c r="B11061" t="s">
        <v>11194</v>
      </c>
      <c r="C11061" t="s">
        <v>11370</v>
      </c>
      <c r="D11061" t="s">
        <v>11199</v>
      </c>
      <c r="E11061" s="99">
        <v>4421.05</v>
      </c>
      <c r="F11061">
        <v>0</v>
      </c>
      <c r="G11061" s="99">
        <v>4421.05</v>
      </c>
    </row>
    <row r="11062" spans="1:7" hidden="1" x14ac:dyDescent="0.2">
      <c r="A11062">
        <v>6203</v>
      </c>
      <c r="B11062" t="s">
        <v>11194</v>
      </c>
      <c r="C11062" t="s">
        <v>11371</v>
      </c>
      <c r="D11062" t="s">
        <v>11199</v>
      </c>
      <c r="E11062" s="99">
        <v>4421.05</v>
      </c>
      <c r="F11062">
        <v>0</v>
      </c>
      <c r="G11062" s="99">
        <v>4421.05</v>
      </c>
    </row>
    <row r="11063" spans="1:7" hidden="1" x14ac:dyDescent="0.2">
      <c r="A11063">
        <v>6203</v>
      </c>
      <c r="B11063" t="s">
        <v>11194</v>
      </c>
      <c r="C11063" t="s">
        <v>11372</v>
      </c>
      <c r="D11063" t="s">
        <v>11199</v>
      </c>
      <c r="E11063" s="99">
        <v>2526.3200000000002</v>
      </c>
      <c r="F11063">
        <v>0</v>
      </c>
      <c r="G11063" s="99">
        <v>2526.3200000000002</v>
      </c>
    </row>
    <row r="11064" spans="1:7" hidden="1" x14ac:dyDescent="0.2">
      <c r="A11064">
        <v>6203</v>
      </c>
      <c r="B11064" t="s">
        <v>11194</v>
      </c>
      <c r="C11064" t="s">
        <v>11373</v>
      </c>
      <c r="D11064" t="s">
        <v>11199</v>
      </c>
      <c r="E11064" s="99">
        <v>2526.3200000000002</v>
      </c>
      <c r="F11064">
        <v>0</v>
      </c>
      <c r="G11064" s="99">
        <v>2526.3200000000002</v>
      </c>
    </row>
    <row r="11065" spans="1:7" hidden="1" x14ac:dyDescent="0.2">
      <c r="A11065">
        <v>6203</v>
      </c>
      <c r="B11065" t="s">
        <v>11194</v>
      </c>
      <c r="C11065" t="s">
        <v>11374</v>
      </c>
      <c r="D11065" t="s">
        <v>11199</v>
      </c>
      <c r="E11065" s="99">
        <v>3157.89</v>
      </c>
      <c r="F11065">
        <v>0</v>
      </c>
      <c r="G11065" s="99">
        <v>3157.89</v>
      </c>
    </row>
    <row r="11066" spans="1:7" hidden="1" x14ac:dyDescent="0.2">
      <c r="A11066">
        <v>6203</v>
      </c>
      <c r="B11066" t="s">
        <v>11194</v>
      </c>
      <c r="C11066" t="s">
        <v>11375</v>
      </c>
      <c r="D11066" t="s">
        <v>11199</v>
      </c>
      <c r="E11066" s="99">
        <v>3157.89</v>
      </c>
      <c r="F11066">
        <v>0</v>
      </c>
      <c r="G11066" s="99">
        <v>3157.89</v>
      </c>
    </row>
    <row r="11067" spans="1:7" hidden="1" x14ac:dyDescent="0.2">
      <c r="A11067">
        <v>6203</v>
      </c>
      <c r="B11067" t="s">
        <v>11194</v>
      </c>
      <c r="C11067" t="s">
        <v>11376</v>
      </c>
      <c r="D11067" t="s">
        <v>11199</v>
      </c>
      <c r="E11067" s="99">
        <v>1263.1600000000001</v>
      </c>
      <c r="F11067">
        <v>0</v>
      </c>
      <c r="G11067" s="99">
        <v>1263.1600000000001</v>
      </c>
    </row>
    <row r="11068" spans="1:7" hidden="1" x14ac:dyDescent="0.2">
      <c r="A11068">
        <v>6203</v>
      </c>
      <c r="B11068" t="s">
        <v>11194</v>
      </c>
      <c r="C11068" t="s">
        <v>11182</v>
      </c>
      <c r="D11068" t="s">
        <v>11199</v>
      </c>
      <c r="E11068" s="99">
        <v>1907.5</v>
      </c>
      <c r="F11068">
        <v>-0.22</v>
      </c>
      <c r="G11068" s="99">
        <v>1907.28</v>
      </c>
    </row>
    <row r="11069" spans="1:7" hidden="1" x14ac:dyDescent="0.2">
      <c r="A11069">
        <v>6203</v>
      </c>
      <c r="B11069" t="s">
        <v>11194</v>
      </c>
      <c r="C11069" t="s">
        <v>11377</v>
      </c>
      <c r="D11069" t="s">
        <v>11199</v>
      </c>
      <c r="E11069">
        <v>631.58000000000004</v>
      </c>
      <c r="F11069">
        <v>0</v>
      </c>
      <c r="G11069">
        <v>631.58000000000004</v>
      </c>
    </row>
    <row r="11070" spans="1:7" hidden="1" x14ac:dyDescent="0.2">
      <c r="A11070">
        <v>6203</v>
      </c>
      <c r="B11070" t="s">
        <v>11194</v>
      </c>
      <c r="C11070" t="s">
        <v>11378</v>
      </c>
      <c r="D11070" t="s">
        <v>11199</v>
      </c>
      <c r="E11070">
        <v>631.58000000000004</v>
      </c>
      <c r="F11070">
        <v>0</v>
      </c>
      <c r="G11070">
        <v>631.58000000000004</v>
      </c>
    </row>
    <row r="11071" spans="1:7" hidden="1" x14ac:dyDescent="0.2">
      <c r="A11071">
        <v>6203</v>
      </c>
      <c r="B11071" t="s">
        <v>11194</v>
      </c>
      <c r="C11071" t="s">
        <v>11379</v>
      </c>
      <c r="D11071" t="s">
        <v>11199</v>
      </c>
      <c r="E11071">
        <v>631.58000000000004</v>
      </c>
      <c r="F11071">
        <v>0</v>
      </c>
      <c r="G11071">
        <v>631.58000000000004</v>
      </c>
    </row>
    <row r="11072" spans="1:7" hidden="1" x14ac:dyDescent="0.2">
      <c r="A11072">
        <v>6203</v>
      </c>
      <c r="B11072" t="s">
        <v>11194</v>
      </c>
      <c r="C11072" t="s">
        <v>11380</v>
      </c>
      <c r="D11072" t="s">
        <v>11199</v>
      </c>
      <c r="E11072">
        <v>631.58000000000004</v>
      </c>
      <c r="F11072">
        <v>0</v>
      </c>
      <c r="G11072">
        <v>631.58000000000004</v>
      </c>
    </row>
    <row r="11073" spans="1:7" hidden="1" x14ac:dyDescent="0.2">
      <c r="A11073">
        <v>6203</v>
      </c>
      <c r="B11073" t="s">
        <v>11194</v>
      </c>
      <c r="C11073" t="s">
        <v>11381</v>
      </c>
      <c r="D11073" t="s">
        <v>11199</v>
      </c>
      <c r="E11073">
        <v>631.58000000000004</v>
      </c>
      <c r="F11073">
        <v>0</v>
      </c>
      <c r="G11073">
        <v>631.58000000000004</v>
      </c>
    </row>
    <row r="11074" spans="1:7" hidden="1" x14ac:dyDescent="0.2">
      <c r="A11074">
        <v>6203</v>
      </c>
      <c r="B11074" t="s">
        <v>11194</v>
      </c>
      <c r="C11074" t="s">
        <v>11382</v>
      </c>
      <c r="D11074" t="s">
        <v>11199</v>
      </c>
      <c r="E11074" s="99">
        <v>1263.1600000000001</v>
      </c>
      <c r="F11074">
        <v>0</v>
      </c>
      <c r="G11074" s="99">
        <v>1263.1600000000001</v>
      </c>
    </row>
    <row r="11075" spans="1:7" hidden="1" x14ac:dyDescent="0.2">
      <c r="A11075">
        <v>6203</v>
      </c>
      <c r="B11075" t="s">
        <v>11194</v>
      </c>
      <c r="C11075" t="s">
        <v>11383</v>
      </c>
      <c r="D11075" t="s">
        <v>11199</v>
      </c>
      <c r="E11075">
        <v>631.58000000000004</v>
      </c>
      <c r="F11075">
        <v>0</v>
      </c>
      <c r="G11075">
        <v>631.58000000000004</v>
      </c>
    </row>
    <row r="11076" spans="1:7" hidden="1" x14ac:dyDescent="0.2">
      <c r="A11076">
        <v>6203</v>
      </c>
      <c r="B11076" t="s">
        <v>11194</v>
      </c>
      <c r="C11076" t="s">
        <v>11384</v>
      </c>
      <c r="D11076" t="s">
        <v>11199</v>
      </c>
      <c r="E11076">
        <v>631.58000000000004</v>
      </c>
      <c r="F11076">
        <v>0</v>
      </c>
      <c r="G11076">
        <v>631.58000000000004</v>
      </c>
    </row>
    <row r="11077" spans="1:7" hidden="1" x14ac:dyDescent="0.2">
      <c r="A11077">
        <v>6203</v>
      </c>
      <c r="B11077" t="s">
        <v>11194</v>
      </c>
      <c r="C11077" t="s">
        <v>11385</v>
      </c>
      <c r="D11077" t="s">
        <v>11199</v>
      </c>
      <c r="E11077">
        <v>644.34</v>
      </c>
      <c r="F11077">
        <v>0</v>
      </c>
      <c r="G11077">
        <v>644.34</v>
      </c>
    </row>
    <row r="11078" spans="1:7" hidden="1" x14ac:dyDescent="0.2">
      <c r="A11078">
        <v>6203</v>
      </c>
      <c r="B11078" t="s">
        <v>11194</v>
      </c>
      <c r="C11078" t="s">
        <v>11386</v>
      </c>
      <c r="D11078" t="s">
        <v>11199</v>
      </c>
      <c r="E11078" s="99">
        <v>1263.1600000000001</v>
      </c>
      <c r="F11078">
        <v>0</v>
      </c>
      <c r="G11078" s="99">
        <v>1263.1600000000001</v>
      </c>
    </row>
    <row r="11079" spans="1:7" hidden="1" x14ac:dyDescent="0.2">
      <c r="A11079" t="s">
        <v>11240</v>
      </c>
      <c r="B11079" t="s">
        <v>11194</v>
      </c>
      <c r="C11079" t="s">
        <v>11387</v>
      </c>
      <c r="D11079">
        <f>-6203-1</f>
        <v>-6204</v>
      </c>
      <c r="E11079">
        <v>644.34</v>
      </c>
      <c r="F11079">
        <v>0</v>
      </c>
      <c r="G11079">
        <v>644.34</v>
      </c>
    </row>
    <row r="11080" spans="1:7" hidden="1" x14ac:dyDescent="0.2">
      <c r="A11080">
        <v>6203</v>
      </c>
      <c r="B11080" t="s">
        <v>11194</v>
      </c>
      <c r="C11080" t="s">
        <v>11388</v>
      </c>
      <c r="D11080" t="s">
        <v>11199</v>
      </c>
      <c r="E11080">
        <v>631.58000000000004</v>
      </c>
      <c r="F11080">
        <v>0</v>
      </c>
      <c r="G11080">
        <v>631.58000000000004</v>
      </c>
    </row>
    <row r="11081" spans="1:7" hidden="1" x14ac:dyDescent="0.2">
      <c r="A11081">
        <v>6203</v>
      </c>
      <c r="B11081" t="s">
        <v>11194</v>
      </c>
      <c r="C11081" t="s">
        <v>11389</v>
      </c>
      <c r="D11081" t="s">
        <v>11199</v>
      </c>
      <c r="E11081">
        <v>644.34</v>
      </c>
      <c r="F11081">
        <v>0</v>
      </c>
      <c r="G11081">
        <v>644.34</v>
      </c>
    </row>
    <row r="11082" spans="1:7" hidden="1" x14ac:dyDescent="0.2">
      <c r="A11082">
        <v>6203</v>
      </c>
      <c r="B11082" t="s">
        <v>11194</v>
      </c>
      <c r="C11082" t="s">
        <v>11390</v>
      </c>
      <c r="D11082" t="s">
        <v>11199</v>
      </c>
      <c r="E11082">
        <v>631.58000000000004</v>
      </c>
      <c r="F11082">
        <v>0</v>
      </c>
      <c r="G11082">
        <v>631.58000000000004</v>
      </c>
    </row>
    <row r="11083" spans="1:7" hidden="1" x14ac:dyDescent="0.2">
      <c r="A11083">
        <v>6203</v>
      </c>
      <c r="B11083" t="s">
        <v>11194</v>
      </c>
      <c r="C11083" t="s">
        <v>11391</v>
      </c>
      <c r="D11083" t="s">
        <v>11199</v>
      </c>
      <c r="E11083">
        <v>631.58000000000004</v>
      </c>
      <c r="F11083">
        <v>0</v>
      </c>
      <c r="G11083">
        <v>631.58000000000004</v>
      </c>
    </row>
    <row r="11084" spans="1:7" hidden="1" x14ac:dyDescent="0.2">
      <c r="A11084">
        <v>6203</v>
      </c>
      <c r="B11084" t="s">
        <v>11194</v>
      </c>
      <c r="C11084" t="s">
        <v>11392</v>
      </c>
      <c r="D11084" t="s">
        <v>11199</v>
      </c>
      <c r="E11084">
        <v>631.58000000000004</v>
      </c>
      <c r="F11084">
        <v>0</v>
      </c>
      <c r="G11084">
        <v>631.58000000000004</v>
      </c>
    </row>
    <row r="11085" spans="1:7" hidden="1" x14ac:dyDescent="0.2">
      <c r="A11085">
        <v>6203</v>
      </c>
      <c r="B11085" t="s">
        <v>11194</v>
      </c>
      <c r="C11085" t="s">
        <v>11393</v>
      </c>
      <c r="D11085" t="s">
        <v>11199</v>
      </c>
      <c r="E11085">
        <v>631.58000000000004</v>
      </c>
      <c r="F11085">
        <v>0</v>
      </c>
      <c r="G11085">
        <v>631.58000000000004</v>
      </c>
    </row>
    <row r="11086" spans="1:7" hidden="1" x14ac:dyDescent="0.2">
      <c r="A11086">
        <v>6203</v>
      </c>
      <c r="B11086" t="s">
        <v>11194</v>
      </c>
      <c r="C11086" t="s">
        <v>11394</v>
      </c>
      <c r="D11086" t="s">
        <v>11199</v>
      </c>
      <c r="E11086">
        <v>631.58000000000004</v>
      </c>
      <c r="F11086">
        <v>0</v>
      </c>
      <c r="G11086">
        <v>631.58000000000004</v>
      </c>
    </row>
    <row r="11087" spans="1:7" hidden="1" x14ac:dyDescent="0.2">
      <c r="A11087">
        <v>6203</v>
      </c>
      <c r="B11087" t="s">
        <v>11194</v>
      </c>
      <c r="C11087" t="s">
        <v>11395</v>
      </c>
      <c r="D11087" t="s">
        <v>11199</v>
      </c>
      <c r="E11087">
        <v>631.58000000000004</v>
      </c>
      <c r="F11087">
        <v>0</v>
      </c>
      <c r="G11087">
        <v>631.58000000000004</v>
      </c>
    </row>
    <row r="11088" spans="1:7" hidden="1" x14ac:dyDescent="0.2">
      <c r="A11088" t="s">
        <v>357</v>
      </c>
    </row>
    <row r="11089" spans="1:7" hidden="1" x14ac:dyDescent="0.2"/>
    <row r="11090" spans="1:7" hidden="1" x14ac:dyDescent="0.2"/>
    <row r="11091" spans="1:7" hidden="1" x14ac:dyDescent="0.2"/>
    <row r="11092" spans="1:7" hidden="1" x14ac:dyDescent="0.2">
      <c r="A11092" t="s">
        <v>2523</v>
      </c>
      <c r="C11092" t="s">
        <v>2832</v>
      </c>
      <c r="D11092" t="s">
        <v>2833</v>
      </c>
      <c r="E11092" t="s">
        <v>2834</v>
      </c>
      <c r="F11092" t="s">
        <v>2835</v>
      </c>
      <c r="G11092" t="s">
        <v>2836</v>
      </c>
    </row>
    <row r="11093" spans="1:7" hidden="1" x14ac:dyDescent="0.2">
      <c r="C11093" t="s">
        <v>2837</v>
      </c>
      <c r="D11093" t="s">
        <v>2838</v>
      </c>
      <c r="E11093" s="100">
        <v>43344</v>
      </c>
      <c r="F11093" t="s">
        <v>2839</v>
      </c>
      <c r="G11093" t="s">
        <v>11396</v>
      </c>
    </row>
    <row r="11094" spans="1:7" hidden="1" x14ac:dyDescent="0.2"/>
    <row r="11095" spans="1:7" hidden="1" x14ac:dyDescent="0.2">
      <c r="B11095" t="s">
        <v>2841</v>
      </c>
    </row>
    <row r="11096" spans="1:7" hidden="1" x14ac:dyDescent="0.2">
      <c r="A11096" t="s">
        <v>2842</v>
      </c>
      <c r="B11096" t="s">
        <v>2843</v>
      </c>
      <c r="C11096" t="s">
        <v>2844</v>
      </c>
    </row>
    <row r="11097" spans="1:7" hidden="1" x14ac:dyDescent="0.2"/>
    <row r="11098" spans="1:7" hidden="1" x14ac:dyDescent="0.2">
      <c r="B11098" t="s">
        <v>2845</v>
      </c>
      <c r="C11098" t="s">
        <v>2846</v>
      </c>
    </row>
    <row r="11099" spans="1:7" hidden="1" x14ac:dyDescent="0.2">
      <c r="B11099" t="s">
        <v>2847</v>
      </c>
      <c r="C11099" t="s">
        <v>2848</v>
      </c>
      <c r="D11099" t="s">
        <v>2849</v>
      </c>
      <c r="E11099" t="s">
        <v>2850</v>
      </c>
    </row>
    <row r="11100" spans="1:7" hidden="1" x14ac:dyDescent="0.2"/>
    <row r="11101" spans="1:7" hidden="1" x14ac:dyDescent="0.2"/>
    <row r="11102" spans="1:7" hidden="1" x14ac:dyDescent="0.2">
      <c r="A11102" t="s">
        <v>2851</v>
      </c>
      <c r="B11102" t="s">
        <v>2852</v>
      </c>
      <c r="C11102" t="s">
        <v>2853</v>
      </c>
      <c r="E11102" t="s">
        <v>2854</v>
      </c>
      <c r="F11102" t="s">
        <v>2855</v>
      </c>
      <c r="G11102" t="s">
        <v>2856</v>
      </c>
    </row>
    <row r="11103" spans="1:7" hidden="1" x14ac:dyDescent="0.2">
      <c r="A11103" t="s">
        <v>2857</v>
      </c>
      <c r="B11103" t="s">
        <v>2858</v>
      </c>
      <c r="C11103" t="s">
        <v>2859</v>
      </c>
      <c r="D11103" t="s">
        <v>2860</v>
      </c>
      <c r="E11103" t="s">
        <v>2861</v>
      </c>
      <c r="F11103" t="s">
        <v>2861</v>
      </c>
      <c r="G11103" t="s">
        <v>2861</v>
      </c>
    </row>
    <row r="11104" spans="1:7" hidden="1" x14ac:dyDescent="0.2">
      <c r="A11104">
        <v>6203</v>
      </c>
      <c r="B11104" t="s">
        <v>11194</v>
      </c>
      <c r="C11104" t="s">
        <v>11397</v>
      </c>
      <c r="D11104" t="s">
        <v>11199</v>
      </c>
      <c r="E11104">
        <v>631.58000000000004</v>
      </c>
      <c r="F11104">
        <v>0</v>
      </c>
      <c r="G11104">
        <v>631.58000000000004</v>
      </c>
    </row>
    <row r="11105" spans="1:7" hidden="1" x14ac:dyDescent="0.2">
      <c r="A11105">
        <v>6203</v>
      </c>
      <c r="B11105" t="s">
        <v>11194</v>
      </c>
      <c r="C11105" t="s">
        <v>11398</v>
      </c>
      <c r="D11105" t="s">
        <v>11199</v>
      </c>
      <c r="E11105">
        <v>631.58000000000004</v>
      </c>
      <c r="F11105">
        <v>0</v>
      </c>
      <c r="G11105">
        <v>631.58000000000004</v>
      </c>
    </row>
    <row r="11106" spans="1:7" hidden="1" x14ac:dyDescent="0.2">
      <c r="A11106">
        <v>6203</v>
      </c>
      <c r="B11106" t="s">
        <v>11194</v>
      </c>
      <c r="C11106" t="s">
        <v>11399</v>
      </c>
      <c r="D11106" t="s">
        <v>11199</v>
      </c>
      <c r="E11106" s="99">
        <v>3157.89</v>
      </c>
      <c r="F11106">
        <v>0</v>
      </c>
      <c r="G11106" s="99">
        <v>3157.89</v>
      </c>
    </row>
    <row r="11107" spans="1:7" hidden="1" x14ac:dyDescent="0.2">
      <c r="A11107">
        <v>6203</v>
      </c>
      <c r="B11107" t="s">
        <v>11194</v>
      </c>
      <c r="C11107" t="s">
        <v>11400</v>
      </c>
      <c r="D11107" t="s">
        <v>11199</v>
      </c>
      <c r="E11107">
        <v>644.34</v>
      </c>
      <c r="F11107">
        <v>0</v>
      </c>
      <c r="G11107">
        <v>644.34</v>
      </c>
    </row>
    <row r="11108" spans="1:7" hidden="1" x14ac:dyDescent="0.2">
      <c r="A11108">
        <v>6203</v>
      </c>
      <c r="B11108" t="s">
        <v>11194</v>
      </c>
      <c r="C11108" t="s">
        <v>11401</v>
      </c>
      <c r="D11108" t="s">
        <v>11199</v>
      </c>
      <c r="E11108">
        <v>631.58000000000004</v>
      </c>
      <c r="F11108">
        <v>0</v>
      </c>
      <c r="G11108">
        <v>631.58000000000004</v>
      </c>
    </row>
    <row r="11109" spans="1:7" hidden="1" x14ac:dyDescent="0.2">
      <c r="A11109">
        <v>6203</v>
      </c>
      <c r="B11109" t="s">
        <v>11194</v>
      </c>
      <c r="C11109" t="s">
        <v>11402</v>
      </c>
      <c r="D11109" t="s">
        <v>11199</v>
      </c>
      <c r="E11109">
        <v>631.58000000000004</v>
      </c>
      <c r="F11109">
        <v>0</v>
      </c>
      <c r="G11109">
        <v>631.58000000000004</v>
      </c>
    </row>
    <row r="11110" spans="1:7" hidden="1" x14ac:dyDescent="0.2">
      <c r="A11110">
        <v>6203</v>
      </c>
      <c r="B11110" t="s">
        <v>11194</v>
      </c>
      <c r="C11110" t="s">
        <v>11403</v>
      </c>
      <c r="D11110" t="s">
        <v>11199</v>
      </c>
      <c r="E11110">
        <v>631.58000000000004</v>
      </c>
      <c r="F11110">
        <v>0</v>
      </c>
      <c r="G11110">
        <v>631.58000000000004</v>
      </c>
    </row>
    <row r="11111" spans="1:7" hidden="1" x14ac:dyDescent="0.2">
      <c r="A11111">
        <v>6203</v>
      </c>
      <c r="B11111" t="s">
        <v>11194</v>
      </c>
      <c r="C11111" t="s">
        <v>11404</v>
      </c>
      <c r="D11111" t="s">
        <v>11199</v>
      </c>
      <c r="E11111">
        <v>631.58000000000004</v>
      </c>
      <c r="F11111">
        <v>0</v>
      </c>
      <c r="G11111">
        <v>631.58000000000004</v>
      </c>
    </row>
    <row r="11112" spans="1:7" hidden="1" x14ac:dyDescent="0.2">
      <c r="A11112">
        <v>6203</v>
      </c>
      <c r="B11112" t="s">
        <v>11194</v>
      </c>
      <c r="C11112" t="s">
        <v>11405</v>
      </c>
      <c r="D11112" t="s">
        <v>11199</v>
      </c>
      <c r="E11112" s="99">
        <v>2244.96</v>
      </c>
      <c r="F11112">
        <v>0</v>
      </c>
      <c r="G11112" s="99">
        <v>2244.96</v>
      </c>
    </row>
    <row r="11113" spans="1:7" hidden="1" x14ac:dyDescent="0.2">
      <c r="A11113">
        <v>6203</v>
      </c>
      <c r="B11113" t="s">
        <v>11194</v>
      </c>
      <c r="C11113" t="s">
        <v>11406</v>
      </c>
      <c r="D11113" t="s">
        <v>11199</v>
      </c>
      <c r="E11113" s="99">
        <v>1894.74</v>
      </c>
      <c r="F11113">
        <v>0</v>
      </c>
      <c r="G11113" s="99">
        <v>1894.74</v>
      </c>
    </row>
    <row r="11114" spans="1:7" hidden="1" x14ac:dyDescent="0.2">
      <c r="A11114">
        <v>6203</v>
      </c>
      <c r="B11114" t="s">
        <v>11194</v>
      </c>
      <c r="C11114" t="s">
        <v>11407</v>
      </c>
      <c r="D11114" t="s">
        <v>11199</v>
      </c>
      <c r="E11114">
        <v>350.22</v>
      </c>
      <c r="F11114">
        <v>0</v>
      </c>
      <c r="G11114">
        <v>350.22</v>
      </c>
    </row>
    <row r="11115" spans="1:7" hidden="1" x14ac:dyDescent="0.2">
      <c r="A11115">
        <v>6203</v>
      </c>
      <c r="B11115" t="s">
        <v>11194</v>
      </c>
      <c r="C11115" t="s">
        <v>11408</v>
      </c>
      <c r="D11115" t="s">
        <v>11199</v>
      </c>
      <c r="E11115" s="99">
        <v>1894.74</v>
      </c>
      <c r="F11115">
        <v>0</v>
      </c>
      <c r="G11115" s="99">
        <v>1894.74</v>
      </c>
    </row>
    <row r="11116" spans="1:7" hidden="1" x14ac:dyDescent="0.2">
      <c r="A11116">
        <v>6203</v>
      </c>
      <c r="B11116" t="s">
        <v>11194</v>
      </c>
      <c r="C11116" t="s">
        <v>11409</v>
      </c>
      <c r="D11116" t="s">
        <v>11199</v>
      </c>
      <c r="E11116" s="99">
        <v>1894.74</v>
      </c>
      <c r="F11116">
        <v>0</v>
      </c>
      <c r="G11116" s="99">
        <v>1894.74</v>
      </c>
    </row>
    <row r="11117" spans="1:7" hidden="1" x14ac:dyDescent="0.2">
      <c r="A11117">
        <v>6203</v>
      </c>
      <c r="B11117" t="s">
        <v>11194</v>
      </c>
      <c r="C11117" t="s">
        <v>11410</v>
      </c>
      <c r="D11117" t="s">
        <v>11199</v>
      </c>
      <c r="E11117" s="99">
        <v>1894.74</v>
      </c>
      <c r="F11117">
        <v>0</v>
      </c>
      <c r="G11117" s="99">
        <v>1894.74</v>
      </c>
    </row>
    <row r="11118" spans="1:7" hidden="1" x14ac:dyDescent="0.2">
      <c r="A11118">
        <v>6203</v>
      </c>
      <c r="B11118" t="s">
        <v>11194</v>
      </c>
      <c r="C11118" t="s">
        <v>11411</v>
      </c>
      <c r="D11118" t="s">
        <v>11199</v>
      </c>
      <c r="E11118" s="99">
        <v>1894.74</v>
      </c>
      <c r="F11118">
        <v>0</v>
      </c>
      <c r="G11118" s="99">
        <v>1894.74</v>
      </c>
    </row>
    <row r="11119" spans="1:7" hidden="1" x14ac:dyDescent="0.2">
      <c r="A11119">
        <v>6203</v>
      </c>
      <c r="B11119" t="s">
        <v>11194</v>
      </c>
      <c r="C11119" t="s">
        <v>11412</v>
      </c>
      <c r="D11119" t="s">
        <v>11199</v>
      </c>
      <c r="E11119">
        <v>631.58000000000004</v>
      </c>
      <c r="F11119">
        <v>0</v>
      </c>
      <c r="G11119">
        <v>631.58000000000004</v>
      </c>
    </row>
    <row r="11120" spans="1:7" hidden="1" x14ac:dyDescent="0.2">
      <c r="A11120">
        <v>6203</v>
      </c>
      <c r="B11120" t="s">
        <v>11194</v>
      </c>
      <c r="C11120" t="s">
        <v>11413</v>
      </c>
      <c r="D11120" t="s">
        <v>11199</v>
      </c>
      <c r="E11120">
        <v>631.58000000000004</v>
      </c>
      <c r="F11120">
        <v>0</v>
      </c>
      <c r="G11120">
        <v>631.58000000000004</v>
      </c>
    </row>
    <row r="11121" spans="1:7" hidden="1" x14ac:dyDescent="0.2">
      <c r="A11121">
        <v>6203</v>
      </c>
      <c r="B11121" t="s">
        <v>11194</v>
      </c>
      <c r="C11121" t="s">
        <v>11414</v>
      </c>
      <c r="D11121" t="s">
        <v>11199</v>
      </c>
      <c r="E11121">
        <v>631.58000000000004</v>
      </c>
      <c r="F11121">
        <v>0</v>
      </c>
      <c r="G11121">
        <v>631.58000000000004</v>
      </c>
    </row>
    <row r="11122" spans="1:7" hidden="1" x14ac:dyDescent="0.2">
      <c r="A11122">
        <v>6203</v>
      </c>
      <c r="B11122" t="s">
        <v>11194</v>
      </c>
      <c r="C11122" t="s">
        <v>11415</v>
      </c>
      <c r="D11122" t="s">
        <v>11199</v>
      </c>
      <c r="E11122">
        <v>631.58000000000004</v>
      </c>
      <c r="F11122">
        <v>0</v>
      </c>
      <c r="G11122">
        <v>631.58000000000004</v>
      </c>
    </row>
    <row r="11123" spans="1:7" hidden="1" x14ac:dyDescent="0.2">
      <c r="A11123">
        <v>6203</v>
      </c>
      <c r="B11123" t="s">
        <v>11194</v>
      </c>
      <c r="C11123" t="s">
        <v>11416</v>
      </c>
      <c r="D11123" t="s">
        <v>11199</v>
      </c>
      <c r="E11123" s="99">
        <v>2595.17</v>
      </c>
      <c r="F11123">
        <v>0</v>
      </c>
      <c r="G11123" s="99">
        <v>2595.17</v>
      </c>
    </row>
    <row r="11124" spans="1:7" hidden="1" x14ac:dyDescent="0.2">
      <c r="A11124">
        <v>6203</v>
      </c>
      <c r="B11124" t="s">
        <v>11194</v>
      </c>
      <c r="C11124" t="s">
        <v>11417</v>
      </c>
      <c r="D11124" t="s">
        <v>11199</v>
      </c>
      <c r="E11124" s="99">
        <v>1894.74</v>
      </c>
      <c r="F11124">
        <v>0</v>
      </c>
      <c r="G11124" s="99">
        <v>1894.74</v>
      </c>
    </row>
    <row r="11125" spans="1:7" hidden="1" x14ac:dyDescent="0.2">
      <c r="A11125">
        <v>6203</v>
      </c>
      <c r="B11125" t="s">
        <v>11194</v>
      </c>
      <c r="C11125" t="s">
        <v>11418</v>
      </c>
      <c r="D11125" t="s">
        <v>11199</v>
      </c>
      <c r="E11125">
        <v>631.6</v>
      </c>
      <c r="F11125">
        <v>0</v>
      </c>
      <c r="G11125">
        <v>631.6</v>
      </c>
    </row>
    <row r="11126" spans="1:7" hidden="1" x14ac:dyDescent="0.2">
      <c r="A11126">
        <v>6203</v>
      </c>
      <c r="B11126" t="s">
        <v>11194</v>
      </c>
      <c r="C11126" t="s">
        <v>11419</v>
      </c>
      <c r="D11126" t="s">
        <v>11199</v>
      </c>
      <c r="E11126">
        <v>631.58000000000004</v>
      </c>
      <c r="F11126">
        <v>0</v>
      </c>
      <c r="G11126">
        <v>631.58000000000004</v>
      </c>
    </row>
    <row r="11127" spans="1:7" hidden="1" x14ac:dyDescent="0.2">
      <c r="A11127">
        <v>6203</v>
      </c>
      <c r="B11127" t="s">
        <v>11194</v>
      </c>
      <c r="C11127" t="s">
        <v>11420</v>
      </c>
      <c r="D11127" t="s">
        <v>11199</v>
      </c>
      <c r="E11127" s="99">
        <v>1613.38</v>
      </c>
      <c r="F11127">
        <v>0</v>
      </c>
      <c r="G11127" s="99">
        <v>1613.38</v>
      </c>
    </row>
    <row r="11128" spans="1:7" hidden="1" x14ac:dyDescent="0.2">
      <c r="A11128">
        <v>6203</v>
      </c>
      <c r="B11128" t="s">
        <v>11194</v>
      </c>
      <c r="C11128" t="s">
        <v>11421</v>
      </c>
      <c r="D11128" t="s">
        <v>11199</v>
      </c>
      <c r="E11128" s="99">
        <v>1263.1600000000001</v>
      </c>
      <c r="F11128">
        <v>0</v>
      </c>
      <c r="G11128" s="99">
        <v>1263.1600000000001</v>
      </c>
    </row>
    <row r="11129" spans="1:7" hidden="1" x14ac:dyDescent="0.2">
      <c r="A11129">
        <v>6203</v>
      </c>
      <c r="B11129" t="s">
        <v>11194</v>
      </c>
      <c r="C11129" t="s">
        <v>11422</v>
      </c>
      <c r="D11129" t="s">
        <v>11199</v>
      </c>
      <c r="E11129" s="99">
        <v>5786.25</v>
      </c>
      <c r="F11129">
        <v>0</v>
      </c>
      <c r="G11129" s="99">
        <v>5786.25</v>
      </c>
    </row>
    <row r="11130" spans="1:7" hidden="1" x14ac:dyDescent="0.2">
      <c r="A11130">
        <v>6203</v>
      </c>
      <c r="B11130" t="s">
        <v>11194</v>
      </c>
      <c r="C11130" t="s">
        <v>11423</v>
      </c>
      <c r="D11130" t="s">
        <v>11199</v>
      </c>
      <c r="E11130">
        <v>631.58000000000004</v>
      </c>
      <c r="F11130">
        <v>0</v>
      </c>
      <c r="G11130">
        <v>631.58000000000004</v>
      </c>
    </row>
    <row r="11131" spans="1:7" hidden="1" x14ac:dyDescent="0.2">
      <c r="A11131">
        <v>6203</v>
      </c>
      <c r="B11131" t="s">
        <v>11194</v>
      </c>
      <c r="C11131" t="s">
        <v>11424</v>
      </c>
      <c r="D11131" t="s">
        <v>11199</v>
      </c>
      <c r="E11131" s="99">
        <v>-183589.43</v>
      </c>
      <c r="F11131">
        <v>0</v>
      </c>
      <c r="G11131" s="99">
        <v>-183589.43</v>
      </c>
    </row>
    <row r="11132" spans="1:7" hidden="1" x14ac:dyDescent="0.2">
      <c r="A11132">
        <v>6203</v>
      </c>
      <c r="B11132" t="s">
        <v>11194</v>
      </c>
      <c r="C11132" t="s">
        <v>11425</v>
      </c>
      <c r="D11132" t="s">
        <v>11199</v>
      </c>
      <c r="E11132" s="99">
        <v>1263.1600000000001</v>
      </c>
      <c r="F11132">
        <v>0</v>
      </c>
      <c r="G11132" s="99">
        <v>1263.1600000000001</v>
      </c>
    </row>
    <row r="11133" spans="1:7" hidden="1" x14ac:dyDescent="0.2">
      <c r="A11133">
        <v>6203</v>
      </c>
      <c r="B11133" t="s">
        <v>11194</v>
      </c>
      <c r="C11133" t="s">
        <v>11426</v>
      </c>
      <c r="D11133" t="s">
        <v>11199</v>
      </c>
      <c r="E11133" s="99">
        <v>1263.1600000000001</v>
      </c>
      <c r="F11133">
        <v>0</v>
      </c>
      <c r="G11133" s="99">
        <v>1263.1600000000001</v>
      </c>
    </row>
    <row r="11134" spans="1:7" hidden="1" x14ac:dyDescent="0.2">
      <c r="A11134">
        <v>6203</v>
      </c>
      <c r="B11134" t="s">
        <v>11194</v>
      </c>
      <c r="C11134" t="s">
        <v>11427</v>
      </c>
      <c r="D11134" t="s">
        <v>11199</v>
      </c>
      <c r="E11134">
        <v>631.58000000000004</v>
      </c>
      <c r="F11134">
        <v>0</v>
      </c>
      <c r="G11134">
        <v>631.58000000000004</v>
      </c>
    </row>
    <row r="11135" spans="1:7" hidden="1" x14ac:dyDescent="0.2">
      <c r="A11135">
        <v>6203</v>
      </c>
      <c r="B11135" t="s">
        <v>11194</v>
      </c>
      <c r="C11135" t="s">
        <v>11428</v>
      </c>
      <c r="D11135" t="s">
        <v>11199</v>
      </c>
      <c r="E11135">
        <v>631.58000000000004</v>
      </c>
      <c r="F11135">
        <v>0</v>
      </c>
      <c r="G11135">
        <v>631.58000000000004</v>
      </c>
    </row>
    <row r="11136" spans="1:7" hidden="1" x14ac:dyDescent="0.2">
      <c r="A11136">
        <v>6203</v>
      </c>
      <c r="B11136" t="s">
        <v>11194</v>
      </c>
      <c r="C11136" t="s">
        <v>11429</v>
      </c>
      <c r="D11136" t="s">
        <v>11199</v>
      </c>
      <c r="E11136">
        <v>631.58000000000004</v>
      </c>
      <c r="F11136">
        <v>0</v>
      </c>
      <c r="G11136">
        <v>631.58000000000004</v>
      </c>
    </row>
    <row r="11137" spans="1:7" hidden="1" x14ac:dyDescent="0.2">
      <c r="A11137">
        <v>6203</v>
      </c>
      <c r="B11137" t="s">
        <v>11194</v>
      </c>
      <c r="C11137" t="s">
        <v>11430</v>
      </c>
      <c r="D11137" t="s">
        <v>11199</v>
      </c>
      <c r="E11137">
        <v>631.58000000000004</v>
      </c>
      <c r="F11137">
        <v>0</v>
      </c>
      <c r="G11137">
        <v>631.58000000000004</v>
      </c>
    </row>
    <row r="11138" spans="1:7" hidden="1" x14ac:dyDescent="0.2">
      <c r="A11138">
        <v>6203</v>
      </c>
      <c r="B11138" t="s">
        <v>11194</v>
      </c>
      <c r="C11138" t="s">
        <v>11431</v>
      </c>
      <c r="D11138" t="s">
        <v>11199</v>
      </c>
      <c r="E11138">
        <v>631.58000000000004</v>
      </c>
      <c r="F11138">
        <v>0</v>
      </c>
      <c r="G11138">
        <v>631.58000000000004</v>
      </c>
    </row>
    <row r="11139" spans="1:7" hidden="1" x14ac:dyDescent="0.2">
      <c r="A11139">
        <v>6203</v>
      </c>
      <c r="B11139" t="s">
        <v>11194</v>
      </c>
      <c r="C11139" t="s">
        <v>11432</v>
      </c>
      <c r="D11139" t="s">
        <v>11199</v>
      </c>
      <c r="E11139">
        <v>631.58000000000004</v>
      </c>
      <c r="F11139">
        <v>0</v>
      </c>
      <c r="G11139">
        <v>631.58000000000004</v>
      </c>
    </row>
    <row r="11140" spans="1:7" hidden="1" x14ac:dyDescent="0.2">
      <c r="A11140">
        <v>6203</v>
      </c>
      <c r="B11140" t="s">
        <v>11194</v>
      </c>
      <c r="C11140" t="s">
        <v>11433</v>
      </c>
      <c r="D11140" t="s">
        <v>11199</v>
      </c>
      <c r="E11140" s="99">
        <v>1894.74</v>
      </c>
      <c r="F11140">
        <v>0</v>
      </c>
      <c r="G11140" s="99">
        <v>1894.74</v>
      </c>
    </row>
    <row r="11141" spans="1:7" hidden="1" x14ac:dyDescent="0.2">
      <c r="A11141">
        <v>6203</v>
      </c>
      <c r="B11141" t="s">
        <v>11194</v>
      </c>
      <c r="C11141" t="s">
        <v>11434</v>
      </c>
      <c r="D11141" t="s">
        <v>11199</v>
      </c>
      <c r="E11141" s="99">
        <v>1894.74</v>
      </c>
      <c r="F11141">
        <v>0</v>
      </c>
      <c r="G11141" s="99">
        <v>1894.74</v>
      </c>
    </row>
    <row r="11142" spans="1:7" hidden="1" x14ac:dyDescent="0.2">
      <c r="A11142">
        <v>6203</v>
      </c>
      <c r="B11142" t="s">
        <v>11194</v>
      </c>
      <c r="C11142" t="s">
        <v>11435</v>
      </c>
      <c r="D11142" t="s">
        <v>11199</v>
      </c>
      <c r="E11142">
        <v>631.58000000000004</v>
      </c>
      <c r="F11142">
        <v>0</v>
      </c>
      <c r="G11142">
        <v>631.58000000000004</v>
      </c>
    </row>
    <row r="11143" spans="1:7" hidden="1" x14ac:dyDescent="0.2">
      <c r="A11143">
        <v>6203</v>
      </c>
      <c r="B11143" t="s">
        <v>11194</v>
      </c>
      <c r="C11143" t="s">
        <v>11436</v>
      </c>
      <c r="D11143" t="s">
        <v>11199</v>
      </c>
      <c r="E11143">
        <v>631.58000000000004</v>
      </c>
      <c r="F11143">
        <v>0</v>
      </c>
      <c r="G11143">
        <v>631.58000000000004</v>
      </c>
    </row>
    <row r="11144" spans="1:7" hidden="1" x14ac:dyDescent="0.2">
      <c r="A11144">
        <v>6203</v>
      </c>
      <c r="B11144" t="s">
        <v>11194</v>
      </c>
      <c r="C11144" t="s">
        <v>11437</v>
      </c>
      <c r="D11144" t="s">
        <v>11199</v>
      </c>
      <c r="E11144" s="99">
        <v>6315.79</v>
      </c>
      <c r="F11144">
        <v>0</v>
      </c>
      <c r="G11144" s="99">
        <v>6315.79</v>
      </c>
    </row>
    <row r="11145" spans="1:7" hidden="1" x14ac:dyDescent="0.2">
      <c r="A11145" t="s">
        <v>11240</v>
      </c>
      <c r="B11145" t="s">
        <v>11194</v>
      </c>
      <c r="C11145" t="s">
        <v>11438</v>
      </c>
      <c r="D11145">
        <f>-6203-1</f>
        <v>-6204</v>
      </c>
      <c r="E11145" s="99">
        <v>6315.79</v>
      </c>
      <c r="F11145">
        <v>0</v>
      </c>
      <c r="G11145" s="99">
        <v>6315.79</v>
      </c>
    </row>
    <row r="11146" spans="1:7" hidden="1" x14ac:dyDescent="0.2">
      <c r="A11146">
        <v>6203</v>
      </c>
      <c r="B11146" t="s">
        <v>11194</v>
      </c>
      <c r="C11146" t="s">
        <v>11439</v>
      </c>
      <c r="D11146" t="s">
        <v>11199</v>
      </c>
      <c r="E11146">
        <v>631.58000000000004</v>
      </c>
      <c r="F11146">
        <v>0</v>
      </c>
      <c r="G11146">
        <v>631.58000000000004</v>
      </c>
    </row>
    <row r="11147" spans="1:7" hidden="1" x14ac:dyDescent="0.2">
      <c r="A11147">
        <v>6203</v>
      </c>
      <c r="B11147" t="s">
        <v>11194</v>
      </c>
      <c r="C11147" t="s">
        <v>11440</v>
      </c>
      <c r="D11147" t="s">
        <v>11199</v>
      </c>
      <c r="E11147">
        <v>631.58000000000004</v>
      </c>
      <c r="F11147">
        <v>0</v>
      </c>
      <c r="G11147">
        <v>631.58000000000004</v>
      </c>
    </row>
    <row r="11148" spans="1:7" hidden="1" x14ac:dyDescent="0.2">
      <c r="A11148">
        <v>6203</v>
      </c>
      <c r="B11148" t="s">
        <v>11194</v>
      </c>
      <c r="C11148" t="s">
        <v>11441</v>
      </c>
      <c r="D11148" t="s">
        <v>11199</v>
      </c>
      <c r="E11148" s="99">
        <v>1332.01</v>
      </c>
      <c r="F11148">
        <v>0</v>
      </c>
      <c r="G11148" s="99">
        <v>1332.01</v>
      </c>
    </row>
    <row r="11149" spans="1:7" hidden="1" x14ac:dyDescent="0.2">
      <c r="A11149">
        <v>6203</v>
      </c>
      <c r="B11149" t="s">
        <v>11194</v>
      </c>
      <c r="C11149" t="s">
        <v>11442</v>
      </c>
      <c r="D11149" t="s">
        <v>11199</v>
      </c>
      <c r="E11149">
        <v>631.58000000000004</v>
      </c>
      <c r="F11149">
        <v>0</v>
      </c>
      <c r="G11149">
        <v>631.58000000000004</v>
      </c>
    </row>
    <row r="11150" spans="1:7" hidden="1" x14ac:dyDescent="0.2">
      <c r="A11150">
        <v>6203</v>
      </c>
      <c r="B11150" t="s">
        <v>11194</v>
      </c>
      <c r="C11150" t="s">
        <v>11183</v>
      </c>
      <c r="D11150" t="s">
        <v>11199</v>
      </c>
      <c r="E11150">
        <v>981.8</v>
      </c>
      <c r="F11150">
        <v>0</v>
      </c>
      <c r="G11150">
        <v>981.8</v>
      </c>
    </row>
    <row r="11151" spans="1:7" hidden="1" x14ac:dyDescent="0.2">
      <c r="A11151">
        <v>6203</v>
      </c>
      <c r="B11151" t="s">
        <v>11194</v>
      </c>
      <c r="C11151" t="s">
        <v>11443</v>
      </c>
      <c r="D11151" t="s">
        <v>11199</v>
      </c>
      <c r="E11151">
        <v>631.58000000000004</v>
      </c>
      <c r="F11151">
        <v>0</v>
      </c>
      <c r="G11151">
        <v>631.58000000000004</v>
      </c>
    </row>
    <row r="11152" spans="1:7" hidden="1" x14ac:dyDescent="0.2">
      <c r="A11152">
        <v>6203</v>
      </c>
      <c r="B11152" t="s">
        <v>11194</v>
      </c>
      <c r="C11152" t="s">
        <v>11444</v>
      </c>
      <c r="D11152" t="s">
        <v>11199</v>
      </c>
      <c r="E11152">
        <v>631.58000000000004</v>
      </c>
      <c r="F11152">
        <v>0</v>
      </c>
      <c r="G11152">
        <v>631.58000000000004</v>
      </c>
    </row>
    <row r="11153" spans="1:7" hidden="1" x14ac:dyDescent="0.2">
      <c r="A11153">
        <v>6203</v>
      </c>
      <c r="B11153" t="s">
        <v>11194</v>
      </c>
      <c r="C11153" t="s">
        <v>11445</v>
      </c>
      <c r="D11153" t="s">
        <v>11199</v>
      </c>
      <c r="E11153">
        <v>631.58000000000004</v>
      </c>
      <c r="F11153">
        <v>0</v>
      </c>
      <c r="G11153">
        <v>631.58000000000004</v>
      </c>
    </row>
    <row r="11154" spans="1:7" hidden="1" x14ac:dyDescent="0.2">
      <c r="A11154" t="s">
        <v>357</v>
      </c>
    </row>
    <row r="11155" spans="1:7" hidden="1" x14ac:dyDescent="0.2"/>
    <row r="11156" spans="1:7" hidden="1" x14ac:dyDescent="0.2"/>
    <row r="11157" spans="1:7" hidden="1" x14ac:dyDescent="0.2"/>
    <row r="11158" spans="1:7" hidden="1" x14ac:dyDescent="0.2">
      <c r="A11158" t="s">
        <v>2523</v>
      </c>
      <c r="C11158" t="s">
        <v>2832</v>
      </c>
      <c r="D11158" t="s">
        <v>2833</v>
      </c>
      <c r="E11158" t="s">
        <v>2834</v>
      </c>
      <c r="F11158" t="s">
        <v>2835</v>
      </c>
      <c r="G11158" t="s">
        <v>2836</v>
      </c>
    </row>
    <row r="11159" spans="1:7" hidden="1" x14ac:dyDescent="0.2">
      <c r="C11159" t="s">
        <v>2837</v>
      </c>
      <c r="D11159" t="s">
        <v>2838</v>
      </c>
      <c r="E11159" s="100">
        <v>43344</v>
      </c>
      <c r="F11159" t="s">
        <v>2839</v>
      </c>
      <c r="G11159" t="s">
        <v>11446</v>
      </c>
    </row>
    <row r="11160" spans="1:7" hidden="1" x14ac:dyDescent="0.2"/>
    <row r="11161" spans="1:7" hidden="1" x14ac:dyDescent="0.2">
      <c r="B11161" t="s">
        <v>2841</v>
      </c>
    </row>
    <row r="11162" spans="1:7" hidden="1" x14ac:dyDescent="0.2">
      <c r="A11162" t="s">
        <v>2842</v>
      </c>
      <c r="B11162" t="s">
        <v>2843</v>
      </c>
      <c r="C11162" t="s">
        <v>2844</v>
      </c>
    </row>
    <row r="11163" spans="1:7" hidden="1" x14ac:dyDescent="0.2"/>
    <row r="11164" spans="1:7" hidden="1" x14ac:dyDescent="0.2">
      <c r="B11164" t="s">
        <v>2845</v>
      </c>
      <c r="C11164" t="s">
        <v>2846</v>
      </c>
    </row>
    <row r="11165" spans="1:7" hidden="1" x14ac:dyDescent="0.2">
      <c r="B11165" t="s">
        <v>2847</v>
      </c>
      <c r="C11165" t="s">
        <v>2848</v>
      </c>
      <c r="D11165" t="s">
        <v>2849</v>
      </c>
      <c r="E11165" t="s">
        <v>2850</v>
      </c>
    </row>
    <row r="11166" spans="1:7" hidden="1" x14ac:dyDescent="0.2"/>
    <row r="11167" spans="1:7" hidden="1" x14ac:dyDescent="0.2"/>
    <row r="11168" spans="1:7" hidden="1" x14ac:dyDescent="0.2">
      <c r="A11168" t="s">
        <v>2851</v>
      </c>
      <c r="B11168" t="s">
        <v>2852</v>
      </c>
      <c r="C11168" t="s">
        <v>2853</v>
      </c>
      <c r="E11168" t="s">
        <v>2854</v>
      </c>
      <c r="F11168" t="s">
        <v>2855</v>
      </c>
      <c r="G11168" t="s">
        <v>2856</v>
      </c>
    </row>
    <row r="11169" spans="1:7" hidden="1" x14ac:dyDescent="0.2">
      <c r="A11169" t="s">
        <v>2857</v>
      </c>
      <c r="B11169" t="s">
        <v>2858</v>
      </c>
      <c r="C11169" t="s">
        <v>2859</v>
      </c>
      <c r="D11169" t="s">
        <v>2860</v>
      </c>
      <c r="E11169" t="s">
        <v>2861</v>
      </c>
      <c r="F11169" t="s">
        <v>2861</v>
      </c>
      <c r="G11169" t="s">
        <v>2861</v>
      </c>
    </row>
    <row r="11170" spans="1:7" hidden="1" x14ac:dyDescent="0.2">
      <c r="A11170">
        <v>6203</v>
      </c>
      <c r="B11170" t="s">
        <v>11194</v>
      </c>
      <c r="C11170" t="s">
        <v>11447</v>
      </c>
      <c r="D11170" t="s">
        <v>11199</v>
      </c>
      <c r="E11170">
        <v>631.58000000000004</v>
      </c>
      <c r="F11170">
        <v>0</v>
      </c>
      <c r="G11170">
        <v>631.58000000000004</v>
      </c>
    </row>
    <row r="11171" spans="1:7" hidden="1" x14ac:dyDescent="0.2">
      <c r="A11171">
        <v>6203</v>
      </c>
      <c r="B11171" t="s">
        <v>11194</v>
      </c>
      <c r="C11171" t="s">
        <v>11448</v>
      </c>
      <c r="D11171" t="s">
        <v>11199</v>
      </c>
      <c r="E11171">
        <v>631.58000000000004</v>
      </c>
      <c r="F11171">
        <v>0</v>
      </c>
      <c r="G11171">
        <v>631.58000000000004</v>
      </c>
    </row>
    <row r="11172" spans="1:7" hidden="1" x14ac:dyDescent="0.2">
      <c r="A11172">
        <v>6203</v>
      </c>
      <c r="B11172" t="s">
        <v>11194</v>
      </c>
      <c r="C11172" t="s">
        <v>11449</v>
      </c>
      <c r="D11172" t="s">
        <v>11199</v>
      </c>
      <c r="E11172">
        <v>350.22</v>
      </c>
      <c r="F11172">
        <v>0</v>
      </c>
      <c r="G11172">
        <v>350.22</v>
      </c>
    </row>
    <row r="11173" spans="1:7" hidden="1" x14ac:dyDescent="0.2">
      <c r="A11173">
        <v>6203</v>
      </c>
      <c r="B11173" t="s">
        <v>11194</v>
      </c>
      <c r="C11173" t="s">
        <v>11450</v>
      </c>
      <c r="D11173" t="s">
        <v>11199</v>
      </c>
      <c r="E11173">
        <v>631.58000000000004</v>
      </c>
      <c r="F11173">
        <v>0</v>
      </c>
      <c r="G11173">
        <v>631.58000000000004</v>
      </c>
    </row>
    <row r="11174" spans="1:7" hidden="1" x14ac:dyDescent="0.2">
      <c r="A11174">
        <v>6203</v>
      </c>
      <c r="B11174" t="s">
        <v>11194</v>
      </c>
      <c r="C11174" t="s">
        <v>11451</v>
      </c>
      <c r="D11174" t="s">
        <v>11199</v>
      </c>
      <c r="E11174">
        <v>631.58000000000004</v>
      </c>
      <c r="F11174">
        <v>0</v>
      </c>
      <c r="G11174">
        <v>631.58000000000004</v>
      </c>
    </row>
    <row r="11175" spans="1:7" hidden="1" x14ac:dyDescent="0.2">
      <c r="A11175">
        <v>6203</v>
      </c>
      <c r="B11175" t="s">
        <v>11194</v>
      </c>
      <c r="C11175" t="s">
        <v>11452</v>
      </c>
      <c r="D11175" t="s">
        <v>11199</v>
      </c>
      <c r="E11175">
        <v>631.58000000000004</v>
      </c>
      <c r="F11175">
        <v>0</v>
      </c>
      <c r="G11175">
        <v>631.58000000000004</v>
      </c>
    </row>
    <row r="11176" spans="1:7" hidden="1" x14ac:dyDescent="0.2">
      <c r="A11176">
        <v>6203</v>
      </c>
      <c r="B11176" t="s">
        <v>11194</v>
      </c>
      <c r="C11176" t="s">
        <v>11453</v>
      </c>
      <c r="D11176" t="s">
        <v>11199</v>
      </c>
      <c r="E11176">
        <v>631.58000000000004</v>
      </c>
      <c r="F11176">
        <v>0</v>
      </c>
      <c r="G11176">
        <v>631.58000000000004</v>
      </c>
    </row>
    <row r="11177" spans="1:7" hidden="1" x14ac:dyDescent="0.2">
      <c r="A11177">
        <v>6203</v>
      </c>
      <c r="B11177" t="s">
        <v>11194</v>
      </c>
      <c r="C11177" t="s">
        <v>11454</v>
      </c>
      <c r="D11177" t="s">
        <v>11199</v>
      </c>
      <c r="E11177">
        <v>631.58000000000004</v>
      </c>
      <c r="F11177">
        <v>0</v>
      </c>
      <c r="G11177">
        <v>631.58000000000004</v>
      </c>
    </row>
    <row r="11178" spans="1:7" hidden="1" x14ac:dyDescent="0.2">
      <c r="A11178">
        <v>6203</v>
      </c>
      <c r="B11178" t="s">
        <v>11194</v>
      </c>
      <c r="C11178" t="s">
        <v>11455</v>
      </c>
      <c r="D11178" t="s">
        <v>11199</v>
      </c>
      <c r="E11178">
        <v>631.58000000000004</v>
      </c>
      <c r="F11178">
        <v>0</v>
      </c>
      <c r="G11178">
        <v>631.58000000000004</v>
      </c>
    </row>
    <row r="11179" spans="1:7" hidden="1" x14ac:dyDescent="0.2">
      <c r="A11179">
        <v>6203</v>
      </c>
      <c r="B11179" t="s">
        <v>11194</v>
      </c>
      <c r="C11179" t="s">
        <v>11456</v>
      </c>
      <c r="D11179" t="s">
        <v>11199</v>
      </c>
      <c r="E11179" s="99">
        <v>1613.38</v>
      </c>
      <c r="F11179">
        <v>0</v>
      </c>
      <c r="G11179" s="99">
        <v>1613.38</v>
      </c>
    </row>
    <row r="11180" spans="1:7" hidden="1" x14ac:dyDescent="0.2">
      <c r="A11180">
        <v>6203</v>
      </c>
      <c r="B11180" t="s">
        <v>11194</v>
      </c>
      <c r="C11180" t="s">
        <v>11457</v>
      </c>
      <c r="D11180" t="s">
        <v>11199</v>
      </c>
      <c r="E11180" s="99">
        <v>1263.1600000000001</v>
      </c>
      <c r="F11180">
        <v>0</v>
      </c>
      <c r="G11180" s="99">
        <v>1263.1600000000001</v>
      </c>
    </row>
    <row r="11181" spans="1:7" hidden="1" x14ac:dyDescent="0.2">
      <c r="A11181">
        <v>6203</v>
      </c>
      <c r="B11181" t="s">
        <v>11194</v>
      </c>
      <c r="C11181" t="s">
        <v>11458</v>
      </c>
      <c r="D11181" t="s">
        <v>11199</v>
      </c>
      <c r="E11181" s="99">
        <v>2789.86</v>
      </c>
      <c r="F11181">
        <v>0</v>
      </c>
      <c r="G11181" s="99">
        <v>2789.86</v>
      </c>
    </row>
    <row r="11182" spans="1:7" hidden="1" x14ac:dyDescent="0.2">
      <c r="A11182">
        <v>6203</v>
      </c>
      <c r="B11182" t="s">
        <v>11194</v>
      </c>
      <c r="C11182" t="s">
        <v>11459</v>
      </c>
      <c r="D11182" t="s">
        <v>11199</v>
      </c>
      <c r="E11182" s="99">
        <v>1263.1600000000001</v>
      </c>
      <c r="F11182">
        <v>0</v>
      </c>
      <c r="G11182" s="99">
        <v>1263.1600000000001</v>
      </c>
    </row>
    <row r="11183" spans="1:7" hidden="1" x14ac:dyDescent="0.2">
      <c r="A11183">
        <v>6203</v>
      </c>
      <c r="B11183" t="s">
        <v>11194</v>
      </c>
      <c r="C11183" t="s">
        <v>11460</v>
      </c>
      <c r="D11183" t="s">
        <v>11199</v>
      </c>
      <c r="E11183">
        <v>350.22</v>
      </c>
      <c r="F11183">
        <v>0</v>
      </c>
      <c r="G11183">
        <v>350.22</v>
      </c>
    </row>
    <row r="11184" spans="1:7" hidden="1" x14ac:dyDescent="0.2">
      <c r="A11184">
        <v>6203</v>
      </c>
      <c r="B11184" t="s">
        <v>11194</v>
      </c>
      <c r="C11184" t="s">
        <v>11461</v>
      </c>
      <c r="D11184" t="s">
        <v>11199</v>
      </c>
      <c r="E11184">
        <v>631.58000000000004</v>
      </c>
      <c r="F11184">
        <v>0</v>
      </c>
      <c r="G11184">
        <v>631.58000000000004</v>
      </c>
    </row>
    <row r="11185" spans="1:7" hidden="1" x14ac:dyDescent="0.2">
      <c r="A11185">
        <v>6203</v>
      </c>
      <c r="B11185" t="s">
        <v>11194</v>
      </c>
      <c r="C11185" t="s">
        <v>11462</v>
      </c>
      <c r="D11185" t="s">
        <v>11199</v>
      </c>
      <c r="E11185">
        <v>631.58000000000004</v>
      </c>
      <c r="F11185">
        <v>0</v>
      </c>
      <c r="G11185">
        <v>631.58000000000004</v>
      </c>
    </row>
    <row r="11186" spans="1:7" hidden="1" x14ac:dyDescent="0.2">
      <c r="A11186">
        <v>6203</v>
      </c>
      <c r="B11186" t="s">
        <v>11194</v>
      </c>
      <c r="C11186" t="s">
        <v>11463</v>
      </c>
      <c r="D11186" t="s">
        <v>11199</v>
      </c>
      <c r="E11186" s="99">
        <v>2526.3200000000002</v>
      </c>
      <c r="F11186">
        <v>0</v>
      </c>
      <c r="G11186" s="99">
        <v>2526.3200000000002</v>
      </c>
    </row>
    <row r="11187" spans="1:7" hidden="1" x14ac:dyDescent="0.2">
      <c r="A11187">
        <v>6203</v>
      </c>
      <c r="B11187" t="s">
        <v>11194</v>
      </c>
      <c r="C11187" t="s">
        <v>11464</v>
      </c>
      <c r="D11187" t="s">
        <v>11199</v>
      </c>
      <c r="E11187" s="99">
        <v>2526.3200000000002</v>
      </c>
      <c r="F11187">
        <v>0</v>
      </c>
      <c r="G11187" s="99">
        <v>2526.3200000000002</v>
      </c>
    </row>
    <row r="11188" spans="1:7" hidden="1" x14ac:dyDescent="0.2">
      <c r="A11188">
        <v>6203</v>
      </c>
      <c r="B11188" t="s">
        <v>11194</v>
      </c>
      <c r="C11188" t="s">
        <v>11465</v>
      </c>
      <c r="D11188" t="s">
        <v>11199</v>
      </c>
      <c r="E11188" s="99">
        <v>1894.74</v>
      </c>
      <c r="F11188">
        <v>0</v>
      </c>
      <c r="G11188" s="99">
        <v>1894.74</v>
      </c>
    </row>
    <row r="11189" spans="1:7" hidden="1" x14ac:dyDescent="0.2">
      <c r="A11189">
        <v>6203</v>
      </c>
      <c r="B11189" t="s">
        <v>11194</v>
      </c>
      <c r="C11189" t="s">
        <v>11466</v>
      </c>
      <c r="D11189" t="s">
        <v>11199</v>
      </c>
      <c r="E11189" s="99">
        <v>1894.74</v>
      </c>
      <c r="F11189">
        <v>0</v>
      </c>
      <c r="G11189" s="99">
        <v>1894.74</v>
      </c>
    </row>
    <row r="11190" spans="1:7" hidden="1" x14ac:dyDescent="0.2">
      <c r="A11190">
        <v>6203</v>
      </c>
      <c r="B11190" t="s">
        <v>11194</v>
      </c>
      <c r="C11190" t="s">
        <v>11467</v>
      </c>
      <c r="D11190" t="s">
        <v>11199</v>
      </c>
      <c r="E11190">
        <v>631.58000000000004</v>
      </c>
      <c r="F11190">
        <v>0</v>
      </c>
      <c r="G11190">
        <v>631.58000000000004</v>
      </c>
    </row>
    <row r="11191" spans="1:7" hidden="1" x14ac:dyDescent="0.2">
      <c r="A11191">
        <v>6203</v>
      </c>
      <c r="B11191" t="s">
        <v>11194</v>
      </c>
      <c r="C11191" t="s">
        <v>11468</v>
      </c>
      <c r="D11191" t="s">
        <v>11199</v>
      </c>
      <c r="E11191">
        <v>631.58000000000004</v>
      </c>
      <c r="F11191">
        <v>0</v>
      </c>
      <c r="G11191">
        <v>631.58000000000004</v>
      </c>
    </row>
    <row r="11192" spans="1:7" hidden="1" x14ac:dyDescent="0.2">
      <c r="A11192">
        <v>6203</v>
      </c>
      <c r="B11192" t="s">
        <v>11194</v>
      </c>
      <c r="C11192" t="s">
        <v>11469</v>
      </c>
      <c r="D11192" t="s">
        <v>11199</v>
      </c>
      <c r="E11192">
        <v>350.22</v>
      </c>
      <c r="F11192">
        <v>0</v>
      </c>
      <c r="G11192">
        <v>350.22</v>
      </c>
    </row>
    <row r="11193" spans="1:7" hidden="1" x14ac:dyDescent="0.2">
      <c r="A11193">
        <v>6203</v>
      </c>
      <c r="B11193" t="s">
        <v>11194</v>
      </c>
      <c r="C11193" t="s">
        <v>11470</v>
      </c>
      <c r="D11193" t="s">
        <v>11199</v>
      </c>
      <c r="E11193" s="99">
        <v>1613.38</v>
      </c>
      <c r="F11193">
        <v>0</v>
      </c>
      <c r="G11193" s="99">
        <v>1613.38</v>
      </c>
    </row>
    <row r="11194" spans="1:7" hidden="1" x14ac:dyDescent="0.2">
      <c r="A11194">
        <v>6203</v>
      </c>
      <c r="B11194" t="s">
        <v>11194</v>
      </c>
      <c r="C11194" t="s">
        <v>11471</v>
      </c>
      <c r="D11194" t="s">
        <v>11199</v>
      </c>
      <c r="E11194" s="99">
        <v>1263.1600000000001</v>
      </c>
      <c r="F11194">
        <v>0</v>
      </c>
      <c r="G11194" s="99">
        <v>1263.1600000000001</v>
      </c>
    </row>
    <row r="11195" spans="1:7" hidden="1" x14ac:dyDescent="0.2">
      <c r="A11195">
        <v>6203</v>
      </c>
      <c r="B11195" t="s">
        <v>11194</v>
      </c>
      <c r="C11195" t="s">
        <v>11472</v>
      </c>
      <c r="D11195" t="s">
        <v>11199</v>
      </c>
      <c r="E11195" s="99">
        <v>4139.6899999999996</v>
      </c>
      <c r="F11195">
        <v>0</v>
      </c>
      <c r="G11195" s="99">
        <v>4139.6899999999996</v>
      </c>
    </row>
    <row r="11196" spans="1:7" hidden="1" x14ac:dyDescent="0.2">
      <c r="A11196">
        <v>6203</v>
      </c>
      <c r="B11196" t="s">
        <v>11194</v>
      </c>
      <c r="C11196" t="s">
        <v>11473</v>
      </c>
      <c r="D11196" t="s">
        <v>11199</v>
      </c>
      <c r="E11196" s="99">
        <v>3789.47</v>
      </c>
      <c r="F11196">
        <v>0</v>
      </c>
      <c r="G11196" s="99">
        <v>3789.47</v>
      </c>
    </row>
    <row r="11197" spans="1:7" hidden="1" x14ac:dyDescent="0.2">
      <c r="A11197">
        <v>6203</v>
      </c>
      <c r="B11197" t="s">
        <v>11194</v>
      </c>
      <c r="C11197" t="s">
        <v>11474</v>
      </c>
      <c r="D11197" t="s">
        <v>11199</v>
      </c>
      <c r="E11197" s="99">
        <v>2526.3200000000002</v>
      </c>
      <c r="F11197">
        <v>0</v>
      </c>
      <c r="G11197" s="99">
        <v>2526.3200000000002</v>
      </c>
    </row>
    <row r="11198" spans="1:7" hidden="1" x14ac:dyDescent="0.2">
      <c r="A11198">
        <v>6203</v>
      </c>
      <c r="B11198" t="s">
        <v>11194</v>
      </c>
      <c r="C11198" t="s">
        <v>11475</v>
      </c>
      <c r="D11198" t="s">
        <v>11199</v>
      </c>
      <c r="E11198" s="99">
        <v>2526.3200000000002</v>
      </c>
      <c r="F11198">
        <v>0</v>
      </c>
      <c r="G11198" s="99">
        <v>2526.3200000000002</v>
      </c>
    </row>
    <row r="11199" spans="1:7" hidden="1" x14ac:dyDescent="0.2">
      <c r="A11199">
        <v>6203</v>
      </c>
      <c r="B11199" t="s">
        <v>11194</v>
      </c>
      <c r="C11199" t="s">
        <v>11476</v>
      </c>
      <c r="D11199" t="s">
        <v>11199</v>
      </c>
      <c r="E11199">
        <v>631.58000000000004</v>
      </c>
      <c r="F11199">
        <v>0</v>
      </c>
      <c r="G11199">
        <v>631.58000000000004</v>
      </c>
    </row>
    <row r="11200" spans="1:7" hidden="1" x14ac:dyDescent="0.2">
      <c r="A11200">
        <v>6203</v>
      </c>
      <c r="B11200" t="s">
        <v>11194</v>
      </c>
      <c r="C11200" t="s">
        <v>11477</v>
      </c>
      <c r="D11200" t="s">
        <v>11199</v>
      </c>
      <c r="E11200">
        <v>631.58000000000004</v>
      </c>
      <c r="F11200">
        <v>0</v>
      </c>
      <c r="G11200">
        <v>631.58000000000004</v>
      </c>
    </row>
    <row r="11201" spans="1:7" hidden="1" x14ac:dyDescent="0.2">
      <c r="A11201">
        <v>6203</v>
      </c>
      <c r="B11201" t="s">
        <v>11194</v>
      </c>
      <c r="C11201" t="s">
        <v>11478</v>
      </c>
      <c r="D11201" t="s">
        <v>11199</v>
      </c>
      <c r="E11201" s="99">
        <v>2876.54</v>
      </c>
      <c r="F11201">
        <v>0</v>
      </c>
      <c r="G11201" s="99">
        <v>2876.54</v>
      </c>
    </row>
    <row r="11202" spans="1:7" hidden="1" x14ac:dyDescent="0.2">
      <c r="A11202">
        <v>6203</v>
      </c>
      <c r="B11202" t="s">
        <v>11194</v>
      </c>
      <c r="C11202" t="s">
        <v>11479</v>
      </c>
      <c r="D11202" t="s">
        <v>11199</v>
      </c>
      <c r="E11202" s="99">
        <v>2526.3200000000002</v>
      </c>
      <c r="F11202">
        <v>0</v>
      </c>
      <c r="G11202" s="99">
        <v>2526.3200000000002</v>
      </c>
    </row>
    <row r="11203" spans="1:7" hidden="1" x14ac:dyDescent="0.2">
      <c r="A11203">
        <v>6203</v>
      </c>
      <c r="B11203" t="s">
        <v>11194</v>
      </c>
      <c r="C11203" t="s">
        <v>11480</v>
      </c>
      <c r="D11203" t="s">
        <v>11199</v>
      </c>
      <c r="E11203">
        <v>631.58000000000004</v>
      </c>
      <c r="F11203">
        <v>0</v>
      </c>
      <c r="G11203">
        <v>631.58000000000004</v>
      </c>
    </row>
    <row r="11204" spans="1:7" hidden="1" x14ac:dyDescent="0.2">
      <c r="A11204">
        <v>6203</v>
      </c>
      <c r="B11204" t="s">
        <v>11194</v>
      </c>
      <c r="C11204" t="s">
        <v>11185</v>
      </c>
      <c r="D11204" t="s">
        <v>11199</v>
      </c>
      <c r="E11204" s="99">
        <v>4840.12</v>
      </c>
      <c r="F11204">
        <v>0</v>
      </c>
      <c r="G11204" s="99">
        <v>4840.12</v>
      </c>
    </row>
    <row r="11205" spans="1:7" hidden="1" x14ac:dyDescent="0.2">
      <c r="A11205">
        <v>6203</v>
      </c>
      <c r="B11205" t="s">
        <v>11194</v>
      </c>
      <c r="C11205" t="s">
        <v>11481</v>
      </c>
      <c r="D11205" t="s">
        <v>11199</v>
      </c>
      <c r="E11205" s="99">
        <v>3789.47</v>
      </c>
      <c r="F11205">
        <v>0</v>
      </c>
      <c r="G11205" s="99">
        <v>3789.47</v>
      </c>
    </row>
    <row r="11206" spans="1:7" hidden="1" x14ac:dyDescent="0.2">
      <c r="A11206">
        <v>6203</v>
      </c>
      <c r="B11206" t="s">
        <v>11194</v>
      </c>
      <c r="C11206" t="s">
        <v>11188</v>
      </c>
      <c r="D11206" t="s">
        <v>11199</v>
      </c>
      <c r="E11206">
        <v>350.22</v>
      </c>
      <c r="F11206">
        <v>0</v>
      </c>
      <c r="G11206">
        <v>350.22</v>
      </c>
    </row>
    <row r="11207" spans="1:7" hidden="1" x14ac:dyDescent="0.2">
      <c r="A11207">
        <v>6203</v>
      </c>
      <c r="B11207" t="s">
        <v>11194</v>
      </c>
      <c r="C11207" t="s">
        <v>11482</v>
      </c>
      <c r="D11207" t="s">
        <v>11199</v>
      </c>
      <c r="E11207">
        <v>631.58000000000004</v>
      </c>
      <c r="F11207">
        <v>0</v>
      </c>
      <c r="G11207">
        <v>631.58000000000004</v>
      </c>
    </row>
    <row r="11208" spans="1:7" hidden="1" x14ac:dyDescent="0.2">
      <c r="A11208">
        <v>6203</v>
      </c>
      <c r="B11208" t="s">
        <v>11194</v>
      </c>
      <c r="C11208" t="s">
        <v>11483</v>
      </c>
      <c r="D11208" t="s">
        <v>11199</v>
      </c>
      <c r="E11208" s="99">
        <v>1263.1600000000001</v>
      </c>
      <c r="F11208">
        <v>0</v>
      </c>
      <c r="G11208" s="99">
        <v>1263.1600000000001</v>
      </c>
    </row>
    <row r="11209" spans="1:7" hidden="1" x14ac:dyDescent="0.2">
      <c r="A11209">
        <v>6203</v>
      </c>
      <c r="B11209" t="s">
        <v>11194</v>
      </c>
      <c r="C11209" t="s">
        <v>11484</v>
      </c>
      <c r="D11209" t="s">
        <v>11199</v>
      </c>
      <c r="E11209">
        <v>350.18</v>
      </c>
      <c r="F11209">
        <v>0</v>
      </c>
      <c r="G11209">
        <v>350.18</v>
      </c>
    </row>
    <row r="11210" spans="1:7" hidden="1" x14ac:dyDescent="0.2">
      <c r="A11210">
        <v>6203</v>
      </c>
      <c r="B11210" t="s">
        <v>11194</v>
      </c>
      <c r="C11210" t="s">
        <v>11189</v>
      </c>
      <c r="D11210" t="s">
        <v>11199</v>
      </c>
      <c r="E11210">
        <v>981.8</v>
      </c>
      <c r="F11210">
        <v>0</v>
      </c>
      <c r="G11210">
        <v>981.8</v>
      </c>
    </row>
    <row r="11211" spans="1:7" hidden="1" x14ac:dyDescent="0.2">
      <c r="A11211" t="s">
        <v>11240</v>
      </c>
      <c r="B11211" t="s">
        <v>11194</v>
      </c>
      <c r="C11211" t="s">
        <v>11485</v>
      </c>
      <c r="D11211">
        <f>-6203-1</f>
        <v>-6204</v>
      </c>
      <c r="E11211">
        <v>631.58000000000004</v>
      </c>
      <c r="F11211">
        <v>0</v>
      </c>
      <c r="G11211">
        <v>631.58000000000004</v>
      </c>
    </row>
    <row r="11212" spans="1:7" hidden="1" x14ac:dyDescent="0.2">
      <c r="A11212">
        <v>6203</v>
      </c>
      <c r="B11212" t="s">
        <v>11194</v>
      </c>
      <c r="C11212" t="s">
        <v>11486</v>
      </c>
      <c r="D11212" t="s">
        <v>11199</v>
      </c>
      <c r="E11212">
        <v>631.58000000000004</v>
      </c>
      <c r="F11212">
        <v>0</v>
      </c>
      <c r="G11212">
        <v>631.58000000000004</v>
      </c>
    </row>
    <row r="11213" spans="1:7" hidden="1" x14ac:dyDescent="0.2">
      <c r="A11213">
        <v>6203</v>
      </c>
      <c r="B11213" t="s">
        <v>11194</v>
      </c>
      <c r="C11213" t="s">
        <v>11487</v>
      </c>
      <c r="D11213" t="s">
        <v>11199</v>
      </c>
      <c r="E11213">
        <v>631.58000000000004</v>
      </c>
      <c r="F11213">
        <v>0</v>
      </c>
      <c r="G11213">
        <v>631.58000000000004</v>
      </c>
    </row>
    <row r="11214" spans="1:7" hidden="1" x14ac:dyDescent="0.2">
      <c r="A11214">
        <v>6203</v>
      </c>
      <c r="B11214" t="s">
        <v>11194</v>
      </c>
      <c r="C11214" t="s">
        <v>11488</v>
      </c>
      <c r="D11214" t="s">
        <v>11199</v>
      </c>
      <c r="E11214">
        <v>631.58000000000004</v>
      </c>
      <c r="F11214">
        <v>0</v>
      </c>
      <c r="G11214">
        <v>631.58000000000004</v>
      </c>
    </row>
    <row r="11215" spans="1:7" hidden="1" x14ac:dyDescent="0.2">
      <c r="A11215">
        <v>6203</v>
      </c>
      <c r="B11215" t="s">
        <v>11194</v>
      </c>
      <c r="C11215" t="s">
        <v>11489</v>
      </c>
      <c r="D11215" t="s">
        <v>11199</v>
      </c>
      <c r="E11215">
        <v>631.58000000000004</v>
      </c>
      <c r="F11215">
        <v>0</v>
      </c>
      <c r="G11215">
        <v>631.58000000000004</v>
      </c>
    </row>
    <row r="11216" spans="1:7" hidden="1" x14ac:dyDescent="0.2">
      <c r="A11216">
        <v>6203</v>
      </c>
      <c r="B11216" t="s">
        <v>11194</v>
      </c>
      <c r="C11216" t="s">
        <v>11490</v>
      </c>
      <c r="D11216" t="s">
        <v>11199</v>
      </c>
      <c r="E11216">
        <v>631.58000000000004</v>
      </c>
      <c r="F11216">
        <v>0</v>
      </c>
      <c r="G11216">
        <v>631.58000000000004</v>
      </c>
    </row>
    <row r="11217" spans="1:7" hidden="1" x14ac:dyDescent="0.2">
      <c r="A11217">
        <v>6203</v>
      </c>
      <c r="B11217" t="s">
        <v>11194</v>
      </c>
      <c r="C11217" t="s">
        <v>11491</v>
      </c>
      <c r="D11217" t="s">
        <v>11199</v>
      </c>
      <c r="E11217">
        <v>631.58000000000004</v>
      </c>
      <c r="F11217">
        <v>0</v>
      </c>
      <c r="G11217">
        <v>631.58000000000004</v>
      </c>
    </row>
    <row r="11218" spans="1:7" hidden="1" x14ac:dyDescent="0.2">
      <c r="A11218">
        <v>6203</v>
      </c>
      <c r="B11218" t="s">
        <v>11194</v>
      </c>
      <c r="C11218" t="s">
        <v>11492</v>
      </c>
      <c r="D11218" t="s">
        <v>11199</v>
      </c>
      <c r="E11218" s="99">
        <v>1613.38</v>
      </c>
      <c r="F11218">
        <v>0</v>
      </c>
      <c r="G11218" s="99">
        <v>1613.38</v>
      </c>
    </row>
    <row r="11219" spans="1:7" hidden="1" x14ac:dyDescent="0.2">
      <c r="A11219">
        <v>6203</v>
      </c>
      <c r="B11219" t="s">
        <v>11194</v>
      </c>
      <c r="C11219" t="s">
        <v>11493</v>
      </c>
      <c r="D11219" t="s">
        <v>11199</v>
      </c>
      <c r="E11219" s="99">
        <v>1263.1600000000001</v>
      </c>
      <c r="F11219">
        <v>0</v>
      </c>
      <c r="G11219" s="99">
        <v>1263.1600000000001</v>
      </c>
    </row>
    <row r="11220" spans="1:7" hidden="1" x14ac:dyDescent="0.2">
      <c r="A11220" t="s">
        <v>357</v>
      </c>
    </row>
    <row r="11221" spans="1:7" hidden="1" x14ac:dyDescent="0.2"/>
    <row r="11222" spans="1:7" hidden="1" x14ac:dyDescent="0.2"/>
    <row r="11223" spans="1:7" hidden="1" x14ac:dyDescent="0.2"/>
    <row r="11224" spans="1:7" hidden="1" x14ac:dyDescent="0.2">
      <c r="A11224" t="s">
        <v>2523</v>
      </c>
      <c r="C11224" t="s">
        <v>2832</v>
      </c>
      <c r="D11224" t="s">
        <v>2833</v>
      </c>
      <c r="E11224" t="s">
        <v>2834</v>
      </c>
      <c r="F11224" t="s">
        <v>2835</v>
      </c>
      <c r="G11224" t="s">
        <v>2836</v>
      </c>
    </row>
    <row r="11225" spans="1:7" hidden="1" x14ac:dyDescent="0.2">
      <c r="C11225" t="s">
        <v>2837</v>
      </c>
      <c r="D11225" t="s">
        <v>2838</v>
      </c>
      <c r="E11225" s="100">
        <v>43344</v>
      </c>
      <c r="F11225" t="s">
        <v>2839</v>
      </c>
      <c r="G11225" t="s">
        <v>11494</v>
      </c>
    </row>
    <row r="11226" spans="1:7" hidden="1" x14ac:dyDescent="0.2"/>
    <row r="11227" spans="1:7" hidden="1" x14ac:dyDescent="0.2">
      <c r="B11227" t="s">
        <v>2841</v>
      </c>
    </row>
    <row r="11228" spans="1:7" hidden="1" x14ac:dyDescent="0.2">
      <c r="A11228" t="s">
        <v>2842</v>
      </c>
      <c r="B11228" t="s">
        <v>2843</v>
      </c>
      <c r="C11228" t="s">
        <v>2844</v>
      </c>
    </row>
    <row r="11229" spans="1:7" hidden="1" x14ac:dyDescent="0.2"/>
    <row r="11230" spans="1:7" hidden="1" x14ac:dyDescent="0.2">
      <c r="B11230" t="s">
        <v>2845</v>
      </c>
      <c r="C11230" t="s">
        <v>2846</v>
      </c>
    </row>
    <row r="11231" spans="1:7" hidden="1" x14ac:dyDescent="0.2">
      <c r="B11231" t="s">
        <v>2847</v>
      </c>
      <c r="C11231" t="s">
        <v>2848</v>
      </c>
      <c r="D11231" t="s">
        <v>2849</v>
      </c>
      <c r="E11231" t="s">
        <v>2850</v>
      </c>
    </row>
    <row r="11232" spans="1:7" hidden="1" x14ac:dyDescent="0.2"/>
    <row r="11233" spans="1:7" hidden="1" x14ac:dyDescent="0.2"/>
    <row r="11234" spans="1:7" hidden="1" x14ac:dyDescent="0.2">
      <c r="A11234" t="s">
        <v>2851</v>
      </c>
      <c r="B11234" t="s">
        <v>2852</v>
      </c>
      <c r="C11234" t="s">
        <v>2853</v>
      </c>
      <c r="E11234" t="s">
        <v>2854</v>
      </c>
      <c r="F11234" t="s">
        <v>2855</v>
      </c>
      <c r="G11234" t="s">
        <v>2856</v>
      </c>
    </row>
    <row r="11235" spans="1:7" hidden="1" x14ac:dyDescent="0.2">
      <c r="A11235" t="s">
        <v>2857</v>
      </c>
      <c r="B11235" t="s">
        <v>2858</v>
      </c>
      <c r="C11235" t="s">
        <v>2859</v>
      </c>
      <c r="D11235" t="s">
        <v>2860</v>
      </c>
      <c r="E11235" t="s">
        <v>2861</v>
      </c>
      <c r="F11235" t="s">
        <v>2861</v>
      </c>
      <c r="G11235" t="s">
        <v>2861</v>
      </c>
    </row>
    <row r="11236" spans="1:7" hidden="1" x14ac:dyDescent="0.2">
      <c r="A11236">
        <v>6203</v>
      </c>
      <c r="B11236" t="s">
        <v>11194</v>
      </c>
      <c r="C11236" t="s">
        <v>11495</v>
      </c>
      <c r="D11236" t="s">
        <v>11199</v>
      </c>
      <c r="E11236" s="99">
        <v>1263.1600000000001</v>
      </c>
      <c r="F11236">
        <v>0</v>
      </c>
      <c r="G11236" s="99">
        <v>1263.1600000000001</v>
      </c>
    </row>
    <row r="11237" spans="1:7" hidden="1" x14ac:dyDescent="0.2">
      <c r="A11237">
        <v>6203</v>
      </c>
      <c r="B11237" t="s">
        <v>11194</v>
      </c>
      <c r="C11237" t="s">
        <v>11496</v>
      </c>
      <c r="D11237" t="s">
        <v>11199</v>
      </c>
      <c r="E11237" s="99">
        <v>1263.1600000000001</v>
      </c>
      <c r="F11237">
        <v>0</v>
      </c>
      <c r="G11237" s="99">
        <v>1263.1600000000001</v>
      </c>
    </row>
    <row r="11238" spans="1:7" hidden="1" x14ac:dyDescent="0.2">
      <c r="A11238">
        <v>6203</v>
      </c>
      <c r="B11238" t="s">
        <v>11194</v>
      </c>
      <c r="C11238" t="s">
        <v>11497</v>
      </c>
      <c r="D11238" t="s">
        <v>11199</v>
      </c>
      <c r="E11238" s="99">
        <v>2244.96</v>
      </c>
      <c r="F11238">
        <v>0</v>
      </c>
      <c r="G11238" s="99">
        <v>2244.96</v>
      </c>
    </row>
    <row r="11239" spans="1:7" hidden="1" x14ac:dyDescent="0.2">
      <c r="A11239">
        <v>6203</v>
      </c>
      <c r="B11239" t="s">
        <v>11194</v>
      </c>
      <c r="C11239" t="s">
        <v>11498</v>
      </c>
      <c r="D11239" t="s">
        <v>11199</v>
      </c>
      <c r="E11239" s="99">
        <v>1894.74</v>
      </c>
      <c r="F11239">
        <v>0</v>
      </c>
      <c r="G11239" s="99">
        <v>1894.74</v>
      </c>
    </row>
    <row r="11240" spans="1:7" hidden="1" x14ac:dyDescent="0.2">
      <c r="A11240">
        <v>6203</v>
      </c>
      <c r="B11240" t="s">
        <v>11194</v>
      </c>
      <c r="C11240" t="s">
        <v>11499</v>
      </c>
      <c r="D11240" t="s">
        <v>11199</v>
      </c>
      <c r="E11240">
        <v>350.22</v>
      </c>
      <c r="F11240">
        <v>0</v>
      </c>
      <c r="G11240">
        <v>350.22</v>
      </c>
    </row>
    <row r="11241" spans="1:7" hidden="1" x14ac:dyDescent="0.2">
      <c r="A11241">
        <v>6203</v>
      </c>
      <c r="B11241" t="s">
        <v>11194</v>
      </c>
      <c r="C11241" t="s">
        <v>11500</v>
      </c>
      <c r="D11241" t="s">
        <v>11199</v>
      </c>
      <c r="E11241" s="99">
        <v>1894.74</v>
      </c>
      <c r="F11241">
        <v>0</v>
      </c>
      <c r="G11241" s="99">
        <v>1894.74</v>
      </c>
    </row>
    <row r="11242" spans="1:7" hidden="1" x14ac:dyDescent="0.2">
      <c r="A11242">
        <v>6203</v>
      </c>
      <c r="B11242" t="s">
        <v>11194</v>
      </c>
      <c r="C11242" t="s">
        <v>11501</v>
      </c>
      <c r="D11242" t="s">
        <v>11199</v>
      </c>
      <c r="E11242" s="99">
        <v>1894.74</v>
      </c>
      <c r="F11242">
        <v>0</v>
      </c>
      <c r="G11242" s="99">
        <v>1894.74</v>
      </c>
    </row>
    <row r="11243" spans="1:7" hidden="1" x14ac:dyDescent="0.2">
      <c r="A11243">
        <v>6203</v>
      </c>
      <c r="B11243" t="s">
        <v>11194</v>
      </c>
      <c r="C11243" t="s">
        <v>11502</v>
      </c>
      <c r="D11243" t="s">
        <v>11199</v>
      </c>
      <c r="E11243" s="99">
        <v>1613.26</v>
      </c>
      <c r="F11243">
        <v>0</v>
      </c>
      <c r="G11243" s="99">
        <v>1613.26</v>
      </c>
    </row>
    <row r="11244" spans="1:7" hidden="1" x14ac:dyDescent="0.2">
      <c r="A11244">
        <v>6203</v>
      </c>
      <c r="B11244" t="s">
        <v>11194</v>
      </c>
      <c r="C11244" t="s">
        <v>11503</v>
      </c>
      <c r="D11244" t="s">
        <v>11199</v>
      </c>
      <c r="E11244" s="99">
        <v>1263.1600000000001</v>
      </c>
      <c r="F11244">
        <v>0</v>
      </c>
      <c r="G11244" s="99">
        <v>1263.1600000000001</v>
      </c>
    </row>
    <row r="11245" spans="1:7" hidden="1" x14ac:dyDescent="0.2">
      <c r="A11245">
        <v>6204</v>
      </c>
      <c r="B11245" t="s">
        <v>11504</v>
      </c>
      <c r="C11245" t="s">
        <v>11505</v>
      </c>
      <c r="D11245" t="s">
        <v>11506</v>
      </c>
      <c r="E11245" s="99">
        <v>40000</v>
      </c>
      <c r="F11245">
        <v>0</v>
      </c>
      <c r="G11245" s="99">
        <v>40000</v>
      </c>
    </row>
    <row r="11246" spans="1:7" hidden="1" x14ac:dyDescent="0.2">
      <c r="A11246">
        <v>6204</v>
      </c>
      <c r="B11246" t="s">
        <v>11504</v>
      </c>
      <c r="C11246" t="s">
        <v>11505</v>
      </c>
      <c r="D11246" t="s">
        <v>11507</v>
      </c>
      <c r="E11246" s="99">
        <v>40000</v>
      </c>
      <c r="F11246">
        <v>0</v>
      </c>
      <c r="G11246" s="99">
        <v>40000</v>
      </c>
    </row>
    <row r="11247" spans="1:7" hidden="1" x14ac:dyDescent="0.2">
      <c r="A11247">
        <v>6204</v>
      </c>
      <c r="B11247" t="s">
        <v>11504</v>
      </c>
      <c r="C11247" t="s">
        <v>11508</v>
      </c>
      <c r="D11247" t="s">
        <v>11506</v>
      </c>
      <c r="E11247" s="99">
        <v>40000</v>
      </c>
      <c r="F11247">
        <v>0</v>
      </c>
      <c r="G11247" s="99">
        <v>40000</v>
      </c>
    </row>
    <row r="11248" spans="1:7" hidden="1" x14ac:dyDescent="0.2">
      <c r="A11248">
        <v>6204</v>
      </c>
      <c r="B11248" t="s">
        <v>11504</v>
      </c>
      <c r="C11248" t="s">
        <v>11399</v>
      </c>
      <c r="D11248" t="s">
        <v>11507</v>
      </c>
      <c r="E11248" s="99">
        <v>2500</v>
      </c>
      <c r="F11248">
        <v>0</v>
      </c>
      <c r="G11248" s="99">
        <v>2500</v>
      </c>
    </row>
    <row r="11249" spans="1:7" hidden="1" x14ac:dyDescent="0.2">
      <c r="A11249">
        <v>6205</v>
      </c>
      <c r="B11249" t="s">
        <v>11509</v>
      </c>
      <c r="C11249" t="s">
        <v>11510</v>
      </c>
      <c r="D11249" t="s">
        <v>11511</v>
      </c>
      <c r="E11249" s="99">
        <v>20400</v>
      </c>
      <c r="F11249">
        <v>0</v>
      </c>
      <c r="G11249" s="99">
        <v>20400</v>
      </c>
    </row>
    <row r="11250" spans="1:7" hidden="1" x14ac:dyDescent="0.2">
      <c r="A11250">
        <v>6205</v>
      </c>
      <c r="B11250" t="s">
        <v>11509</v>
      </c>
      <c r="C11250" t="s">
        <v>11512</v>
      </c>
      <c r="D11250" t="s">
        <v>11513</v>
      </c>
      <c r="E11250" s="99">
        <v>20500</v>
      </c>
      <c r="F11250">
        <v>0</v>
      </c>
      <c r="G11250" s="99">
        <v>20500</v>
      </c>
    </row>
    <row r="11251" spans="1:7" hidden="1" x14ac:dyDescent="0.2">
      <c r="A11251">
        <v>6205</v>
      </c>
      <c r="B11251" t="s">
        <v>11509</v>
      </c>
      <c r="C11251" t="s">
        <v>11437</v>
      </c>
      <c r="D11251" t="s">
        <v>11513</v>
      </c>
      <c r="E11251" s="99">
        <v>21352.22</v>
      </c>
      <c r="F11251">
        <v>0</v>
      </c>
      <c r="G11251" s="99">
        <v>21352.22</v>
      </c>
    </row>
    <row r="11252" spans="1:7" hidden="1" x14ac:dyDescent="0.2">
      <c r="A11252">
        <v>6302</v>
      </c>
      <c r="B11252" t="s">
        <v>11514</v>
      </c>
      <c r="C11252" t="s">
        <v>11515</v>
      </c>
      <c r="D11252" t="s">
        <v>11516</v>
      </c>
      <c r="E11252" s="99">
        <v>160958.32999999999</v>
      </c>
      <c r="F11252">
        <v>0</v>
      </c>
      <c r="G11252" s="99">
        <v>160958.32999999999</v>
      </c>
    </row>
    <row r="11253" spans="1:7" hidden="1" x14ac:dyDescent="0.2">
      <c r="A11253">
        <v>6302</v>
      </c>
      <c r="B11253" t="s">
        <v>11514</v>
      </c>
      <c r="C11253" t="s">
        <v>11517</v>
      </c>
      <c r="D11253" t="s">
        <v>11516</v>
      </c>
      <c r="E11253" s="99">
        <v>20000</v>
      </c>
      <c r="F11253">
        <v>0</v>
      </c>
      <c r="G11253" s="99">
        <v>20000</v>
      </c>
    </row>
    <row r="11254" spans="1:7" hidden="1" x14ac:dyDescent="0.2">
      <c r="A11254">
        <v>6302</v>
      </c>
      <c r="B11254" t="s">
        <v>11514</v>
      </c>
      <c r="C11254" t="s">
        <v>11518</v>
      </c>
      <c r="D11254" t="s">
        <v>11519</v>
      </c>
      <c r="E11254" s="99">
        <v>2500</v>
      </c>
      <c r="F11254">
        <v>0</v>
      </c>
      <c r="G11254" s="99">
        <v>2500</v>
      </c>
    </row>
    <row r="11255" spans="1:7" hidden="1" x14ac:dyDescent="0.2">
      <c r="A11255">
        <v>6302</v>
      </c>
      <c r="B11255" t="s">
        <v>11514</v>
      </c>
      <c r="C11255" t="s">
        <v>11520</v>
      </c>
      <c r="D11255" t="s">
        <v>11516</v>
      </c>
      <c r="E11255" s="99">
        <v>245984.71</v>
      </c>
      <c r="F11255" s="99">
        <v>46916.66</v>
      </c>
      <c r="G11255" s="99">
        <v>292901.37</v>
      </c>
    </row>
    <row r="11256" spans="1:7" hidden="1" x14ac:dyDescent="0.2">
      <c r="A11256">
        <v>6302</v>
      </c>
      <c r="B11256" t="s">
        <v>11514</v>
      </c>
      <c r="C11256" t="s">
        <v>11521</v>
      </c>
      <c r="D11256" t="s">
        <v>11522</v>
      </c>
      <c r="E11256" s="99">
        <v>5000</v>
      </c>
      <c r="F11256">
        <v>0</v>
      </c>
      <c r="G11256" s="99">
        <v>5000</v>
      </c>
    </row>
    <row r="11257" spans="1:7" hidden="1" x14ac:dyDescent="0.2">
      <c r="A11257">
        <v>6302</v>
      </c>
      <c r="B11257" t="s">
        <v>11514</v>
      </c>
      <c r="C11257" t="s">
        <v>11523</v>
      </c>
      <c r="D11257" t="s">
        <v>11516</v>
      </c>
      <c r="E11257" s="99">
        <v>220261.37</v>
      </c>
      <c r="F11257">
        <v>0</v>
      </c>
      <c r="G11257" s="99">
        <v>220261.37</v>
      </c>
    </row>
    <row r="11258" spans="1:7" hidden="1" x14ac:dyDescent="0.2">
      <c r="A11258">
        <v>6302</v>
      </c>
      <c r="B11258" t="s">
        <v>11514</v>
      </c>
      <c r="C11258" t="s">
        <v>11524</v>
      </c>
      <c r="D11258" t="s">
        <v>11516</v>
      </c>
      <c r="E11258" s="99">
        <v>14500</v>
      </c>
      <c r="F11258">
        <v>0</v>
      </c>
      <c r="G11258" s="99">
        <v>14500</v>
      </c>
    </row>
    <row r="11259" spans="1:7" hidden="1" x14ac:dyDescent="0.2">
      <c r="A11259">
        <v>6302</v>
      </c>
      <c r="B11259" t="s">
        <v>11514</v>
      </c>
      <c r="C11259" t="s">
        <v>11524</v>
      </c>
      <c r="D11259" t="s">
        <v>11519</v>
      </c>
      <c r="E11259" s="99">
        <v>5000</v>
      </c>
      <c r="F11259">
        <v>0</v>
      </c>
      <c r="G11259" s="99">
        <v>5000</v>
      </c>
    </row>
    <row r="11260" spans="1:7" hidden="1" x14ac:dyDescent="0.2">
      <c r="A11260">
        <v>6302</v>
      </c>
      <c r="B11260" t="s">
        <v>11514</v>
      </c>
      <c r="C11260" t="s">
        <v>11525</v>
      </c>
      <c r="D11260" t="s">
        <v>11516</v>
      </c>
      <c r="E11260" s="99">
        <v>807950</v>
      </c>
      <c r="F11260" s="99">
        <v>98650</v>
      </c>
      <c r="G11260" s="99">
        <v>906600</v>
      </c>
    </row>
    <row r="11261" spans="1:7" hidden="1" x14ac:dyDescent="0.2">
      <c r="A11261">
        <v>6302</v>
      </c>
      <c r="B11261" t="s">
        <v>11514</v>
      </c>
      <c r="C11261" t="s">
        <v>11526</v>
      </c>
      <c r="D11261" t="s">
        <v>11516</v>
      </c>
      <c r="E11261" s="99">
        <v>305718.28000000003</v>
      </c>
      <c r="F11261" s="99">
        <v>23515.3</v>
      </c>
      <c r="G11261" s="99">
        <v>329233.58</v>
      </c>
    </row>
    <row r="11262" spans="1:7" hidden="1" x14ac:dyDescent="0.2">
      <c r="A11262">
        <v>6302</v>
      </c>
      <c r="B11262" t="s">
        <v>11514</v>
      </c>
      <c r="C11262" t="s">
        <v>11527</v>
      </c>
      <c r="D11262" t="s">
        <v>11519</v>
      </c>
      <c r="E11262" s="99">
        <v>10000</v>
      </c>
      <c r="F11262">
        <v>0</v>
      </c>
      <c r="G11262" s="99">
        <v>10000</v>
      </c>
    </row>
    <row r="11263" spans="1:7" hidden="1" x14ac:dyDescent="0.2">
      <c r="A11263">
        <v>6302</v>
      </c>
      <c r="B11263" t="s">
        <v>11514</v>
      </c>
      <c r="C11263" t="s">
        <v>11528</v>
      </c>
      <c r="D11263" t="s">
        <v>11516</v>
      </c>
      <c r="E11263" s="99">
        <v>-70549.98</v>
      </c>
      <c r="F11263">
        <v>0</v>
      </c>
      <c r="G11263" s="99">
        <v>-70549.98</v>
      </c>
    </row>
    <row r="11264" spans="1:7" hidden="1" x14ac:dyDescent="0.2">
      <c r="A11264">
        <v>6302</v>
      </c>
      <c r="B11264" t="s">
        <v>11514</v>
      </c>
      <c r="C11264" t="s">
        <v>11529</v>
      </c>
      <c r="D11264" t="s">
        <v>11530</v>
      </c>
      <c r="E11264" s="99">
        <v>-1900</v>
      </c>
      <c r="F11264">
        <v>0</v>
      </c>
      <c r="G11264" s="99">
        <v>-1900</v>
      </c>
    </row>
    <row r="11265" spans="1:7" hidden="1" x14ac:dyDescent="0.2">
      <c r="A11265">
        <v>6302</v>
      </c>
      <c r="B11265" t="s">
        <v>11514</v>
      </c>
      <c r="C11265" t="s">
        <v>11531</v>
      </c>
      <c r="D11265" t="s">
        <v>11516</v>
      </c>
      <c r="E11265" s="99">
        <v>2500</v>
      </c>
      <c r="F11265">
        <v>0</v>
      </c>
      <c r="G11265" s="99">
        <v>2500</v>
      </c>
    </row>
    <row r="11266" spans="1:7" hidden="1" x14ac:dyDescent="0.2">
      <c r="A11266">
        <v>6302</v>
      </c>
      <c r="B11266" t="s">
        <v>11514</v>
      </c>
      <c r="C11266" t="s">
        <v>11532</v>
      </c>
      <c r="D11266" t="s">
        <v>11516</v>
      </c>
      <c r="E11266" s="99">
        <v>541872.04</v>
      </c>
      <c r="F11266">
        <v>0</v>
      </c>
      <c r="G11266" s="99">
        <v>541872.04</v>
      </c>
    </row>
    <row r="11267" spans="1:7" hidden="1" x14ac:dyDescent="0.2">
      <c r="A11267">
        <v>6302</v>
      </c>
      <c r="B11267" t="s">
        <v>11514</v>
      </c>
      <c r="C11267" t="s">
        <v>11533</v>
      </c>
      <c r="D11267" t="s">
        <v>11516</v>
      </c>
      <c r="E11267" s="99">
        <v>145000</v>
      </c>
      <c r="F11267">
        <v>0</v>
      </c>
      <c r="G11267" s="99">
        <v>145000</v>
      </c>
    </row>
    <row r="11268" spans="1:7" hidden="1" x14ac:dyDescent="0.2">
      <c r="A11268">
        <v>6302</v>
      </c>
      <c r="B11268" t="s">
        <v>11514</v>
      </c>
      <c r="C11268" t="s">
        <v>11534</v>
      </c>
      <c r="D11268" t="s">
        <v>11516</v>
      </c>
      <c r="E11268">
        <v>0.75</v>
      </c>
      <c r="F11268">
        <v>0</v>
      </c>
      <c r="G11268">
        <v>0.75</v>
      </c>
    </row>
    <row r="11269" spans="1:7" hidden="1" x14ac:dyDescent="0.2">
      <c r="A11269">
        <v>6302</v>
      </c>
      <c r="B11269" t="s">
        <v>11514</v>
      </c>
      <c r="C11269" t="s">
        <v>11253</v>
      </c>
      <c r="D11269" t="s">
        <v>11516</v>
      </c>
      <c r="E11269" s="99">
        <v>88702.94</v>
      </c>
      <c r="F11269" s="99">
        <v>13553</v>
      </c>
      <c r="G11269" s="99">
        <v>102255.94</v>
      </c>
    </row>
    <row r="11270" spans="1:7" hidden="1" x14ac:dyDescent="0.2">
      <c r="A11270">
        <v>6302</v>
      </c>
      <c r="B11270" t="s">
        <v>11514</v>
      </c>
      <c r="C11270" t="s">
        <v>11335</v>
      </c>
      <c r="D11270" t="s">
        <v>11516</v>
      </c>
      <c r="E11270" s="99">
        <v>474999.99</v>
      </c>
      <c r="F11270">
        <v>0</v>
      </c>
      <c r="G11270" s="99">
        <v>474999.99</v>
      </c>
    </row>
    <row r="11271" spans="1:7" hidden="1" x14ac:dyDescent="0.2">
      <c r="A11271">
        <v>6302</v>
      </c>
      <c r="B11271" t="s">
        <v>11514</v>
      </c>
      <c r="C11271" t="s">
        <v>11188</v>
      </c>
      <c r="D11271" t="s">
        <v>11516</v>
      </c>
      <c r="E11271" s="99">
        <v>62500</v>
      </c>
      <c r="F11271" s="99">
        <v>7500</v>
      </c>
      <c r="G11271" s="99">
        <v>70000</v>
      </c>
    </row>
    <row r="11272" spans="1:7" hidden="1" x14ac:dyDescent="0.2">
      <c r="A11272">
        <v>6302</v>
      </c>
      <c r="B11272" t="s">
        <v>11514</v>
      </c>
      <c r="C11272" t="s">
        <v>11535</v>
      </c>
      <c r="D11272" t="s">
        <v>11516</v>
      </c>
      <c r="E11272" s="99">
        <v>7200</v>
      </c>
      <c r="F11272">
        <v>0</v>
      </c>
      <c r="G11272" s="99">
        <v>7200</v>
      </c>
    </row>
    <row r="11273" spans="1:7" hidden="1" x14ac:dyDescent="0.2">
      <c r="A11273">
        <v>6306</v>
      </c>
      <c r="B11273" t="s">
        <v>11536</v>
      </c>
      <c r="C11273" t="s">
        <v>11537</v>
      </c>
      <c r="D11273" t="s">
        <v>11538</v>
      </c>
      <c r="E11273" s="99">
        <v>7500</v>
      </c>
      <c r="F11273">
        <v>0</v>
      </c>
      <c r="G11273" s="99">
        <v>7500</v>
      </c>
    </row>
    <row r="11274" spans="1:7" hidden="1" x14ac:dyDescent="0.2">
      <c r="A11274">
        <v>6306</v>
      </c>
      <c r="B11274" t="s">
        <v>11536</v>
      </c>
      <c r="C11274" t="s">
        <v>11539</v>
      </c>
      <c r="D11274" t="s">
        <v>11538</v>
      </c>
      <c r="E11274" s="99">
        <v>5000</v>
      </c>
      <c r="F11274">
        <v>0</v>
      </c>
      <c r="G11274" s="99">
        <v>5000</v>
      </c>
    </row>
    <row r="11275" spans="1:7" hidden="1" x14ac:dyDescent="0.2">
      <c r="A11275">
        <v>6306</v>
      </c>
      <c r="B11275" t="s">
        <v>11536</v>
      </c>
      <c r="C11275" t="s">
        <v>11540</v>
      </c>
      <c r="D11275" t="s">
        <v>11538</v>
      </c>
      <c r="E11275" s="99">
        <v>45640</v>
      </c>
      <c r="F11275">
        <v>0</v>
      </c>
      <c r="G11275" s="99">
        <v>45640</v>
      </c>
    </row>
    <row r="11276" spans="1:7" hidden="1" x14ac:dyDescent="0.2">
      <c r="A11276">
        <v>6306</v>
      </c>
      <c r="B11276" t="s">
        <v>11536</v>
      </c>
      <c r="C11276" t="s">
        <v>11541</v>
      </c>
      <c r="D11276" t="s">
        <v>11538</v>
      </c>
      <c r="E11276" s="99">
        <v>246713.62</v>
      </c>
      <c r="F11276">
        <v>0</v>
      </c>
      <c r="G11276" s="99">
        <v>246713.62</v>
      </c>
    </row>
    <row r="11277" spans="1:7" hidden="1" x14ac:dyDescent="0.2">
      <c r="A11277" t="s">
        <v>11542</v>
      </c>
      <c r="B11277" t="s">
        <v>11536</v>
      </c>
      <c r="C11277" t="s">
        <v>11543</v>
      </c>
      <c r="D11277">
        <f>-6306-1</f>
        <v>-6307</v>
      </c>
      <c r="E11277" s="99">
        <v>150000</v>
      </c>
      <c r="F11277">
        <v>0</v>
      </c>
      <c r="G11277" s="99">
        <v>150000</v>
      </c>
    </row>
    <row r="11278" spans="1:7" hidden="1" x14ac:dyDescent="0.2">
      <c r="A11278">
        <v>6306</v>
      </c>
      <c r="B11278" t="s">
        <v>11536</v>
      </c>
      <c r="C11278" t="s">
        <v>11414</v>
      </c>
      <c r="D11278" t="s">
        <v>11538</v>
      </c>
      <c r="E11278" s="99">
        <v>239400</v>
      </c>
      <c r="F11278">
        <v>0</v>
      </c>
      <c r="G11278" s="99">
        <v>239400</v>
      </c>
    </row>
    <row r="11279" spans="1:7" hidden="1" x14ac:dyDescent="0.2">
      <c r="A11279">
        <v>6306</v>
      </c>
      <c r="B11279" t="s">
        <v>11536</v>
      </c>
      <c r="C11279" t="s">
        <v>11544</v>
      </c>
      <c r="D11279" t="s">
        <v>11538</v>
      </c>
      <c r="E11279" s="99">
        <v>239400</v>
      </c>
      <c r="F11279">
        <v>0</v>
      </c>
      <c r="G11279" s="99">
        <v>239400</v>
      </c>
    </row>
    <row r="11280" spans="1:7" hidden="1" x14ac:dyDescent="0.2">
      <c r="A11280">
        <v>6310</v>
      </c>
      <c r="B11280" t="s">
        <v>11545</v>
      </c>
      <c r="C11280" t="s">
        <v>11546</v>
      </c>
      <c r="D11280" t="s">
        <v>11547</v>
      </c>
      <c r="E11280" s="99">
        <v>-2500</v>
      </c>
      <c r="F11280">
        <v>0</v>
      </c>
      <c r="G11280" s="99">
        <v>-2500</v>
      </c>
    </row>
    <row r="11281" spans="1:7" hidden="1" x14ac:dyDescent="0.2">
      <c r="A11281">
        <v>6354</v>
      </c>
      <c r="B11281" t="s">
        <v>11548</v>
      </c>
      <c r="C11281" t="s">
        <v>11549</v>
      </c>
      <c r="D11281" t="s">
        <v>11550</v>
      </c>
      <c r="E11281" s="99">
        <v>567056</v>
      </c>
      <c r="F11281" s="99">
        <v>70882</v>
      </c>
      <c r="G11281" s="99">
        <v>637938</v>
      </c>
    </row>
    <row r="11282" spans="1:7" hidden="1" x14ac:dyDescent="0.2">
      <c r="A11282">
        <v>6354</v>
      </c>
      <c r="B11282" t="s">
        <v>11548</v>
      </c>
      <c r="C11282" t="s">
        <v>11551</v>
      </c>
      <c r="D11282" t="s">
        <v>11552</v>
      </c>
      <c r="E11282" s="99">
        <v>93520</v>
      </c>
      <c r="F11282" s="99">
        <v>13360</v>
      </c>
      <c r="G11282" s="99">
        <v>106880</v>
      </c>
    </row>
    <row r="11283" spans="1:7" hidden="1" x14ac:dyDescent="0.2">
      <c r="A11283">
        <v>6357</v>
      </c>
      <c r="B11283" t="s">
        <v>11553</v>
      </c>
      <c r="C11283" t="s">
        <v>11554</v>
      </c>
      <c r="D11283" t="s">
        <v>11555</v>
      </c>
      <c r="E11283" s="99">
        <v>182500</v>
      </c>
      <c r="F11283">
        <v>0</v>
      </c>
      <c r="G11283" s="99">
        <v>182500</v>
      </c>
    </row>
    <row r="11284" spans="1:7" hidden="1" x14ac:dyDescent="0.2">
      <c r="A11284">
        <v>6357</v>
      </c>
      <c r="B11284" t="s">
        <v>11553</v>
      </c>
      <c r="C11284" t="s">
        <v>11556</v>
      </c>
      <c r="D11284" t="s">
        <v>11555</v>
      </c>
      <c r="E11284" s="99">
        <v>45000</v>
      </c>
      <c r="F11284">
        <v>0</v>
      </c>
      <c r="G11284" s="99">
        <v>45000</v>
      </c>
    </row>
    <row r="11285" spans="1:7" hidden="1" x14ac:dyDescent="0.2">
      <c r="A11285">
        <v>6357</v>
      </c>
      <c r="B11285" t="s">
        <v>11553</v>
      </c>
      <c r="C11285" t="s">
        <v>11557</v>
      </c>
      <c r="D11285" t="s">
        <v>11558</v>
      </c>
      <c r="E11285" s="99">
        <v>49999.98</v>
      </c>
      <c r="F11285">
        <v>0</v>
      </c>
      <c r="G11285" s="99">
        <v>49999.98</v>
      </c>
    </row>
    <row r="11286" spans="1:7" hidden="1" x14ac:dyDescent="0.2">
      <c r="A11286" t="s">
        <v>357</v>
      </c>
    </row>
    <row r="11287" spans="1:7" hidden="1" x14ac:dyDescent="0.2"/>
    <row r="11288" spans="1:7" hidden="1" x14ac:dyDescent="0.2"/>
    <row r="11289" spans="1:7" hidden="1" x14ac:dyDescent="0.2"/>
    <row r="11290" spans="1:7" hidden="1" x14ac:dyDescent="0.2">
      <c r="A11290" t="s">
        <v>2523</v>
      </c>
      <c r="C11290" t="s">
        <v>2832</v>
      </c>
      <c r="D11290" t="s">
        <v>2833</v>
      </c>
      <c r="E11290" t="s">
        <v>2834</v>
      </c>
      <c r="F11290" t="s">
        <v>2835</v>
      </c>
      <c r="G11290" t="s">
        <v>2836</v>
      </c>
    </row>
    <row r="11291" spans="1:7" hidden="1" x14ac:dyDescent="0.2">
      <c r="C11291" t="s">
        <v>2837</v>
      </c>
      <c r="D11291" t="s">
        <v>2838</v>
      </c>
      <c r="E11291" s="100">
        <v>43344</v>
      </c>
      <c r="F11291" t="s">
        <v>2839</v>
      </c>
      <c r="G11291" t="s">
        <v>11559</v>
      </c>
    </row>
    <row r="11292" spans="1:7" hidden="1" x14ac:dyDescent="0.2"/>
    <row r="11293" spans="1:7" hidden="1" x14ac:dyDescent="0.2">
      <c r="B11293" t="s">
        <v>2841</v>
      </c>
    </row>
    <row r="11294" spans="1:7" hidden="1" x14ac:dyDescent="0.2">
      <c r="A11294" t="s">
        <v>2842</v>
      </c>
      <c r="B11294" t="s">
        <v>2843</v>
      </c>
      <c r="C11294" t="s">
        <v>2844</v>
      </c>
    </row>
    <row r="11295" spans="1:7" hidden="1" x14ac:dyDescent="0.2"/>
    <row r="11296" spans="1:7" hidden="1" x14ac:dyDescent="0.2">
      <c r="B11296" t="s">
        <v>2845</v>
      </c>
      <c r="C11296" t="s">
        <v>2846</v>
      </c>
    </row>
    <row r="11297" spans="1:7" hidden="1" x14ac:dyDescent="0.2">
      <c r="B11297" t="s">
        <v>2847</v>
      </c>
      <c r="C11297" t="s">
        <v>2848</v>
      </c>
      <c r="D11297" t="s">
        <v>2849</v>
      </c>
      <c r="E11297" t="s">
        <v>2850</v>
      </c>
    </row>
    <row r="11298" spans="1:7" hidden="1" x14ac:dyDescent="0.2"/>
    <row r="11299" spans="1:7" hidden="1" x14ac:dyDescent="0.2"/>
    <row r="11300" spans="1:7" hidden="1" x14ac:dyDescent="0.2">
      <c r="A11300" t="s">
        <v>2851</v>
      </c>
      <c r="B11300" t="s">
        <v>2852</v>
      </c>
      <c r="C11300" t="s">
        <v>2853</v>
      </c>
      <c r="E11300" t="s">
        <v>2854</v>
      </c>
      <c r="F11300" t="s">
        <v>2855</v>
      </c>
      <c r="G11300" t="s">
        <v>2856</v>
      </c>
    </row>
    <row r="11301" spans="1:7" hidden="1" x14ac:dyDescent="0.2">
      <c r="A11301" t="s">
        <v>2857</v>
      </c>
      <c r="B11301" t="s">
        <v>2858</v>
      </c>
      <c r="C11301" t="s">
        <v>2859</v>
      </c>
      <c r="D11301" t="s">
        <v>2860</v>
      </c>
      <c r="E11301" t="s">
        <v>2861</v>
      </c>
      <c r="F11301" t="s">
        <v>2861</v>
      </c>
      <c r="G11301" t="s">
        <v>2861</v>
      </c>
    </row>
    <row r="11302" spans="1:7" hidden="1" x14ac:dyDescent="0.2">
      <c r="A11302">
        <v>6357</v>
      </c>
      <c r="B11302" t="s">
        <v>11553</v>
      </c>
      <c r="C11302" t="s">
        <v>11329</v>
      </c>
      <c r="D11302" t="s">
        <v>11555</v>
      </c>
      <c r="E11302" s="99">
        <v>19333.34</v>
      </c>
      <c r="F11302">
        <v>0</v>
      </c>
      <c r="G11302" s="99">
        <v>19333.34</v>
      </c>
    </row>
    <row r="11303" spans="1:7" hidden="1" x14ac:dyDescent="0.2">
      <c r="A11303">
        <v>6357</v>
      </c>
      <c r="B11303" t="s">
        <v>11553</v>
      </c>
      <c r="C11303" t="s">
        <v>11560</v>
      </c>
      <c r="D11303" t="s">
        <v>11555</v>
      </c>
      <c r="E11303" s="99">
        <v>55200</v>
      </c>
      <c r="F11303">
        <v>0</v>
      </c>
      <c r="G11303" s="99">
        <v>55200</v>
      </c>
    </row>
    <row r="11304" spans="1:7" hidden="1" x14ac:dyDescent="0.2">
      <c r="A11304">
        <v>6357</v>
      </c>
      <c r="B11304" t="s">
        <v>11553</v>
      </c>
      <c r="C11304" t="s">
        <v>11561</v>
      </c>
      <c r="D11304" t="s">
        <v>11555</v>
      </c>
      <c r="E11304">
        <v>0</v>
      </c>
      <c r="F11304" s="99">
        <v>2491699.2000000002</v>
      </c>
      <c r="G11304" s="99">
        <v>2491699.2000000002</v>
      </c>
    </row>
    <row r="11305" spans="1:7" hidden="1" x14ac:dyDescent="0.2">
      <c r="A11305">
        <v>6360</v>
      </c>
      <c r="B11305" t="s">
        <v>11562</v>
      </c>
      <c r="C11305" t="s">
        <v>11563</v>
      </c>
      <c r="D11305" t="s">
        <v>11564</v>
      </c>
      <c r="E11305" s="99">
        <v>12024.87</v>
      </c>
      <c r="F11305">
        <v>0</v>
      </c>
      <c r="G11305" s="99">
        <v>12024.87</v>
      </c>
    </row>
    <row r="11306" spans="1:7" hidden="1" x14ac:dyDescent="0.2">
      <c r="A11306">
        <v>6360</v>
      </c>
      <c r="B11306" t="s">
        <v>11562</v>
      </c>
      <c r="C11306" t="s">
        <v>11565</v>
      </c>
      <c r="D11306" t="s">
        <v>11566</v>
      </c>
      <c r="E11306">
        <v>-1.02</v>
      </c>
      <c r="F11306">
        <v>0</v>
      </c>
      <c r="G11306">
        <v>-1.02</v>
      </c>
    </row>
    <row r="11307" spans="1:7" hidden="1" x14ac:dyDescent="0.2">
      <c r="A11307">
        <v>6360</v>
      </c>
      <c r="B11307" t="s">
        <v>11562</v>
      </c>
      <c r="C11307" t="s">
        <v>11567</v>
      </c>
      <c r="D11307" t="s">
        <v>11568</v>
      </c>
      <c r="E11307">
        <v>0</v>
      </c>
      <c r="F11307" s="99">
        <v>74067</v>
      </c>
      <c r="G11307" s="99">
        <v>74067</v>
      </c>
    </row>
    <row r="11308" spans="1:7" hidden="1" x14ac:dyDescent="0.2">
      <c r="A11308">
        <v>6360</v>
      </c>
      <c r="B11308" t="s">
        <v>11562</v>
      </c>
      <c r="C11308" t="s">
        <v>8770</v>
      </c>
      <c r="D11308" t="s">
        <v>11564</v>
      </c>
      <c r="E11308" s="99">
        <v>40384.870000000003</v>
      </c>
      <c r="F11308" s="99">
        <v>16832.419999999998</v>
      </c>
      <c r="G11308" s="99">
        <v>57217.29</v>
      </c>
    </row>
    <row r="11309" spans="1:7" hidden="1" x14ac:dyDescent="0.2">
      <c r="A11309">
        <v>6360</v>
      </c>
      <c r="B11309" t="s">
        <v>11562</v>
      </c>
      <c r="C11309" t="s">
        <v>11569</v>
      </c>
      <c r="D11309" t="s">
        <v>11564</v>
      </c>
      <c r="E11309" s="99">
        <v>181667.33</v>
      </c>
      <c r="F11309">
        <v>0</v>
      </c>
      <c r="G11309" s="99">
        <v>181667.33</v>
      </c>
    </row>
    <row r="11310" spans="1:7" hidden="1" x14ac:dyDescent="0.2">
      <c r="A11310">
        <v>6360</v>
      </c>
      <c r="B11310" t="s">
        <v>11562</v>
      </c>
      <c r="C11310" t="s">
        <v>11570</v>
      </c>
      <c r="D11310" t="s">
        <v>11564</v>
      </c>
      <c r="E11310" s="99">
        <v>32195.74</v>
      </c>
      <c r="F11310" s="99">
        <v>23920.67</v>
      </c>
      <c r="G11310" s="99">
        <v>56116.41</v>
      </c>
    </row>
    <row r="11311" spans="1:7" hidden="1" x14ac:dyDescent="0.2">
      <c r="A11311">
        <v>6401</v>
      </c>
      <c r="B11311" t="s">
        <v>11571</v>
      </c>
      <c r="C11311" t="s">
        <v>11572</v>
      </c>
      <c r="D11311" t="s">
        <v>11573</v>
      </c>
      <c r="E11311" s="99">
        <v>2500</v>
      </c>
      <c r="F11311">
        <v>0</v>
      </c>
      <c r="G11311" s="99">
        <v>2500</v>
      </c>
    </row>
    <row r="11312" spans="1:7" hidden="1" x14ac:dyDescent="0.2">
      <c r="A11312">
        <v>6401</v>
      </c>
      <c r="B11312" t="s">
        <v>11571</v>
      </c>
      <c r="C11312" t="s">
        <v>11574</v>
      </c>
      <c r="D11312" t="s">
        <v>11575</v>
      </c>
      <c r="E11312" s="99">
        <v>-2360</v>
      </c>
      <c r="F11312">
        <v>0</v>
      </c>
      <c r="G11312" s="99">
        <v>-2360</v>
      </c>
    </row>
    <row r="11313" spans="1:7" hidden="1" x14ac:dyDescent="0.2">
      <c r="A11313">
        <v>6402</v>
      </c>
      <c r="B11313" t="s">
        <v>11576</v>
      </c>
      <c r="C11313" t="s">
        <v>11577</v>
      </c>
      <c r="D11313" t="s">
        <v>11578</v>
      </c>
      <c r="E11313" s="99">
        <v>46749.17</v>
      </c>
      <c r="F11313" s="99">
        <v>5715.71</v>
      </c>
      <c r="G11313" s="99">
        <v>52464.88</v>
      </c>
    </row>
    <row r="11314" spans="1:7" hidden="1" x14ac:dyDescent="0.2">
      <c r="A11314">
        <v>6402</v>
      </c>
      <c r="B11314" t="s">
        <v>11576</v>
      </c>
      <c r="C11314" t="s">
        <v>11579</v>
      </c>
      <c r="D11314" t="s">
        <v>11580</v>
      </c>
      <c r="E11314" s="99">
        <v>13260.8</v>
      </c>
      <c r="F11314" s="99">
        <v>1657.6</v>
      </c>
      <c r="G11314" s="99">
        <v>14918.4</v>
      </c>
    </row>
    <row r="11315" spans="1:7" hidden="1" x14ac:dyDescent="0.2">
      <c r="A11315">
        <v>6402</v>
      </c>
      <c r="B11315" t="s">
        <v>11576</v>
      </c>
      <c r="C11315" t="s">
        <v>11579</v>
      </c>
      <c r="D11315" t="s">
        <v>11578</v>
      </c>
      <c r="E11315" s="99">
        <v>118946.4</v>
      </c>
      <c r="F11315" s="99">
        <v>14868.3</v>
      </c>
      <c r="G11315" s="99">
        <v>133814.70000000001</v>
      </c>
    </row>
    <row r="11316" spans="1:7" hidden="1" x14ac:dyDescent="0.2">
      <c r="A11316">
        <v>6402</v>
      </c>
      <c r="B11316" t="s">
        <v>11576</v>
      </c>
      <c r="C11316" t="s">
        <v>11581</v>
      </c>
      <c r="D11316" t="s">
        <v>11580</v>
      </c>
      <c r="E11316" s="99">
        <v>1492.16</v>
      </c>
      <c r="F11316">
        <v>186.52</v>
      </c>
      <c r="G11316" s="99">
        <v>1678.68</v>
      </c>
    </row>
    <row r="11317" spans="1:7" hidden="1" x14ac:dyDescent="0.2">
      <c r="A11317">
        <v>6402</v>
      </c>
      <c r="B11317" t="s">
        <v>11576</v>
      </c>
      <c r="C11317" t="s">
        <v>11581</v>
      </c>
      <c r="D11317" t="s">
        <v>11578</v>
      </c>
      <c r="E11317" s="99">
        <v>14921.6</v>
      </c>
      <c r="F11317" s="99">
        <v>1865.2</v>
      </c>
      <c r="G11317" s="99">
        <v>16786.8</v>
      </c>
    </row>
    <row r="11318" spans="1:7" hidden="1" x14ac:dyDescent="0.2">
      <c r="A11318">
        <v>6402</v>
      </c>
      <c r="B11318" t="s">
        <v>11576</v>
      </c>
      <c r="C11318" t="s">
        <v>11582</v>
      </c>
      <c r="D11318" t="s">
        <v>11578</v>
      </c>
      <c r="E11318" s="99">
        <v>227691.37</v>
      </c>
      <c r="F11318" s="99">
        <v>28836.38</v>
      </c>
      <c r="G11318" s="99">
        <v>256527.75</v>
      </c>
    </row>
    <row r="11319" spans="1:7" hidden="1" x14ac:dyDescent="0.2">
      <c r="A11319">
        <v>6402</v>
      </c>
      <c r="B11319" t="s">
        <v>11576</v>
      </c>
      <c r="C11319" t="s">
        <v>11583</v>
      </c>
      <c r="D11319" t="s">
        <v>11580</v>
      </c>
      <c r="E11319" s="99">
        <v>2117.3200000000002</v>
      </c>
      <c r="F11319">
        <v>271.17</v>
      </c>
      <c r="G11319" s="99">
        <v>2388.4899999999998</v>
      </c>
    </row>
    <row r="11320" spans="1:7" hidden="1" x14ac:dyDescent="0.2">
      <c r="A11320">
        <v>6402</v>
      </c>
      <c r="B11320" t="s">
        <v>11576</v>
      </c>
      <c r="C11320" t="s">
        <v>11583</v>
      </c>
      <c r="D11320" t="s">
        <v>11578</v>
      </c>
      <c r="E11320" s="99">
        <v>16144.44</v>
      </c>
      <c r="F11320" s="99">
        <v>2067.66</v>
      </c>
      <c r="G11320" s="99">
        <v>18212.099999999999</v>
      </c>
    </row>
    <row r="11321" spans="1:7" hidden="1" x14ac:dyDescent="0.2">
      <c r="A11321">
        <v>6402</v>
      </c>
      <c r="B11321" t="s">
        <v>11576</v>
      </c>
      <c r="C11321" t="s">
        <v>11584</v>
      </c>
      <c r="D11321" t="s">
        <v>11580</v>
      </c>
      <c r="E11321" s="99">
        <v>3932.84</v>
      </c>
      <c r="F11321">
        <v>503.69</v>
      </c>
      <c r="G11321" s="99">
        <v>4436.53</v>
      </c>
    </row>
    <row r="11322" spans="1:7" hidden="1" x14ac:dyDescent="0.2">
      <c r="A11322">
        <v>6402</v>
      </c>
      <c r="B11322" t="s">
        <v>11576</v>
      </c>
      <c r="C11322" t="s">
        <v>11584</v>
      </c>
      <c r="D11322" t="s">
        <v>11578</v>
      </c>
      <c r="E11322" s="99">
        <v>29988.12</v>
      </c>
      <c r="F11322" s="99">
        <v>3840.66</v>
      </c>
      <c r="G11322" s="99">
        <v>33828.78</v>
      </c>
    </row>
    <row r="11323" spans="1:7" hidden="1" x14ac:dyDescent="0.2">
      <c r="A11323">
        <v>6402</v>
      </c>
      <c r="B11323" t="s">
        <v>11576</v>
      </c>
      <c r="C11323" t="s">
        <v>11585</v>
      </c>
      <c r="D11323" t="s">
        <v>11580</v>
      </c>
      <c r="E11323" s="99">
        <v>3629.4</v>
      </c>
      <c r="F11323">
        <v>464.83</v>
      </c>
      <c r="G11323" s="99">
        <v>4094.23</v>
      </c>
    </row>
    <row r="11324" spans="1:7" hidden="1" x14ac:dyDescent="0.2">
      <c r="A11324">
        <v>6402</v>
      </c>
      <c r="B11324" t="s">
        <v>11576</v>
      </c>
      <c r="C11324" t="s">
        <v>11585</v>
      </c>
      <c r="D11324" t="s">
        <v>11578</v>
      </c>
      <c r="E11324" s="99">
        <v>27674.240000000002</v>
      </c>
      <c r="F11324" s="99">
        <v>3544.31</v>
      </c>
      <c r="G11324" s="99">
        <v>31218.55</v>
      </c>
    </row>
    <row r="11325" spans="1:7" hidden="1" x14ac:dyDescent="0.2">
      <c r="A11325">
        <v>6402</v>
      </c>
      <c r="B11325" t="s">
        <v>11576</v>
      </c>
      <c r="C11325" t="s">
        <v>11586</v>
      </c>
      <c r="D11325" t="s">
        <v>11580</v>
      </c>
      <c r="E11325" s="99">
        <v>1360.4</v>
      </c>
      <c r="F11325">
        <v>174.23</v>
      </c>
      <c r="G11325" s="99">
        <v>1534.63</v>
      </c>
    </row>
    <row r="11326" spans="1:7" hidden="1" x14ac:dyDescent="0.2">
      <c r="A11326">
        <v>6402</v>
      </c>
      <c r="B11326" t="s">
        <v>11576</v>
      </c>
      <c r="C11326" t="s">
        <v>11586</v>
      </c>
      <c r="D11326" t="s">
        <v>11578</v>
      </c>
      <c r="E11326" s="99">
        <v>10372.92</v>
      </c>
      <c r="F11326" s="99">
        <v>1328.49</v>
      </c>
      <c r="G11326" s="99">
        <v>11701.41</v>
      </c>
    </row>
    <row r="11327" spans="1:7" hidden="1" x14ac:dyDescent="0.2">
      <c r="A11327">
        <v>6402</v>
      </c>
      <c r="B11327" t="s">
        <v>11576</v>
      </c>
      <c r="C11327" t="s">
        <v>11587</v>
      </c>
      <c r="D11327" t="s">
        <v>11580</v>
      </c>
      <c r="E11327" s="99">
        <v>1058.6400000000001</v>
      </c>
      <c r="F11327">
        <v>135.58000000000001</v>
      </c>
      <c r="G11327" s="99">
        <v>1194.22</v>
      </c>
    </row>
    <row r="11328" spans="1:7" hidden="1" x14ac:dyDescent="0.2">
      <c r="A11328">
        <v>6402</v>
      </c>
      <c r="B11328" t="s">
        <v>11576</v>
      </c>
      <c r="C11328" t="s">
        <v>11587</v>
      </c>
      <c r="D11328" t="s">
        <v>11578</v>
      </c>
      <c r="E11328" s="99">
        <v>8072.2</v>
      </c>
      <c r="F11328" s="99">
        <v>1033.83</v>
      </c>
      <c r="G11328" s="99">
        <v>9106.0300000000007</v>
      </c>
    </row>
    <row r="11329" spans="1:7" hidden="1" x14ac:dyDescent="0.2">
      <c r="A11329">
        <v>6402</v>
      </c>
      <c r="B11329" t="s">
        <v>11576</v>
      </c>
      <c r="C11329" t="s">
        <v>11588</v>
      </c>
      <c r="D11329" t="s">
        <v>11580</v>
      </c>
      <c r="E11329">
        <v>756.92</v>
      </c>
      <c r="F11329">
        <v>96.94</v>
      </c>
      <c r="G11329">
        <v>853.86</v>
      </c>
    </row>
    <row r="11330" spans="1:7" hidden="1" x14ac:dyDescent="0.2">
      <c r="A11330">
        <v>6402</v>
      </c>
      <c r="B11330" t="s">
        <v>11576</v>
      </c>
      <c r="C11330" t="s">
        <v>11588</v>
      </c>
      <c r="D11330" t="s">
        <v>11578</v>
      </c>
      <c r="E11330" s="99">
        <v>5771.48</v>
      </c>
      <c r="F11330">
        <v>739.17</v>
      </c>
      <c r="G11330" s="99">
        <v>6510.65</v>
      </c>
    </row>
    <row r="11331" spans="1:7" hidden="1" x14ac:dyDescent="0.2">
      <c r="A11331">
        <v>6402</v>
      </c>
      <c r="B11331" t="s">
        <v>11576</v>
      </c>
      <c r="C11331" t="s">
        <v>11589</v>
      </c>
      <c r="D11331" t="s">
        <v>11580</v>
      </c>
      <c r="E11331">
        <v>151.72</v>
      </c>
      <c r="F11331">
        <v>19.43</v>
      </c>
      <c r="G11331">
        <v>171.15</v>
      </c>
    </row>
    <row r="11332" spans="1:7" hidden="1" x14ac:dyDescent="0.2">
      <c r="A11332">
        <v>6402</v>
      </c>
      <c r="B11332" t="s">
        <v>11576</v>
      </c>
      <c r="C11332" t="s">
        <v>11589</v>
      </c>
      <c r="D11332" t="s">
        <v>11578</v>
      </c>
      <c r="E11332" s="99">
        <v>1156.92</v>
      </c>
      <c r="F11332">
        <v>148.16999999999999</v>
      </c>
      <c r="G11332" s="99">
        <v>1305.0899999999999</v>
      </c>
    </row>
    <row r="11333" spans="1:7" hidden="1" x14ac:dyDescent="0.2">
      <c r="A11333">
        <v>6402</v>
      </c>
      <c r="B11333" t="s">
        <v>11576</v>
      </c>
      <c r="C11333" t="s">
        <v>11590</v>
      </c>
      <c r="D11333" t="s">
        <v>11580</v>
      </c>
      <c r="E11333" s="99">
        <v>4234.5600000000004</v>
      </c>
      <c r="F11333">
        <v>542.33000000000004</v>
      </c>
      <c r="G11333" s="99">
        <v>4776.8900000000003</v>
      </c>
    </row>
    <row r="11334" spans="1:7" hidden="1" x14ac:dyDescent="0.2">
      <c r="A11334">
        <v>6402</v>
      </c>
      <c r="B11334" t="s">
        <v>11576</v>
      </c>
      <c r="C11334" t="s">
        <v>11590</v>
      </c>
      <c r="D11334" t="s">
        <v>11578</v>
      </c>
      <c r="E11334" s="99">
        <v>32288.84</v>
      </c>
      <c r="F11334" s="99">
        <v>4135.3100000000004</v>
      </c>
      <c r="G11334" s="99">
        <v>36424.15</v>
      </c>
    </row>
    <row r="11335" spans="1:7" hidden="1" x14ac:dyDescent="0.2">
      <c r="A11335">
        <v>6402</v>
      </c>
      <c r="B11335" t="s">
        <v>11576</v>
      </c>
      <c r="C11335" t="s">
        <v>11591</v>
      </c>
      <c r="D11335" t="s">
        <v>11580</v>
      </c>
      <c r="E11335" s="99">
        <v>10087.85</v>
      </c>
      <c r="F11335">
        <v>0</v>
      </c>
      <c r="G11335" s="99">
        <v>10087.85</v>
      </c>
    </row>
    <row r="11336" spans="1:7" hidden="1" x14ac:dyDescent="0.2">
      <c r="A11336">
        <v>6402</v>
      </c>
      <c r="B11336" t="s">
        <v>11576</v>
      </c>
      <c r="C11336" t="s">
        <v>11591</v>
      </c>
      <c r="D11336" t="s">
        <v>11578</v>
      </c>
      <c r="E11336" s="99">
        <v>47998.66</v>
      </c>
      <c r="F11336">
        <v>0</v>
      </c>
      <c r="G11336" s="99">
        <v>47998.66</v>
      </c>
    </row>
    <row r="11337" spans="1:7" hidden="1" x14ac:dyDescent="0.2">
      <c r="A11337">
        <v>6402</v>
      </c>
      <c r="B11337" t="s">
        <v>11576</v>
      </c>
      <c r="C11337" t="s">
        <v>11592</v>
      </c>
      <c r="D11337" t="s">
        <v>11580</v>
      </c>
      <c r="E11337" s="99">
        <v>7565.91</v>
      </c>
      <c r="F11337">
        <v>0</v>
      </c>
      <c r="G11337" s="99">
        <v>7565.91</v>
      </c>
    </row>
    <row r="11338" spans="1:7" hidden="1" x14ac:dyDescent="0.2">
      <c r="A11338">
        <v>6402</v>
      </c>
      <c r="B11338" t="s">
        <v>11576</v>
      </c>
      <c r="C11338" t="s">
        <v>11592</v>
      </c>
      <c r="D11338" t="s">
        <v>11578</v>
      </c>
      <c r="E11338" s="99">
        <v>35999</v>
      </c>
      <c r="F11338">
        <v>0</v>
      </c>
      <c r="G11338" s="99">
        <v>35999</v>
      </c>
    </row>
    <row r="11339" spans="1:7" hidden="1" x14ac:dyDescent="0.2">
      <c r="A11339">
        <v>6402</v>
      </c>
      <c r="B11339" t="s">
        <v>11576</v>
      </c>
      <c r="C11339" t="s">
        <v>11593</v>
      </c>
      <c r="D11339" t="s">
        <v>11580</v>
      </c>
      <c r="E11339" s="99">
        <v>3362.64</v>
      </c>
      <c r="F11339">
        <v>0</v>
      </c>
      <c r="G11339" s="99">
        <v>3362.64</v>
      </c>
    </row>
    <row r="11340" spans="1:7" hidden="1" x14ac:dyDescent="0.2">
      <c r="A11340">
        <v>6402</v>
      </c>
      <c r="B11340" t="s">
        <v>11576</v>
      </c>
      <c r="C11340" t="s">
        <v>11593</v>
      </c>
      <c r="D11340" t="s">
        <v>11578</v>
      </c>
      <c r="E11340" s="99">
        <v>15999.53</v>
      </c>
      <c r="F11340">
        <v>0</v>
      </c>
      <c r="G11340" s="99">
        <v>15999.53</v>
      </c>
    </row>
    <row r="11341" spans="1:7" hidden="1" x14ac:dyDescent="0.2">
      <c r="A11341">
        <v>6402</v>
      </c>
      <c r="B11341" t="s">
        <v>11576</v>
      </c>
      <c r="C11341" t="s">
        <v>11594</v>
      </c>
      <c r="D11341" t="s">
        <v>11580</v>
      </c>
      <c r="E11341">
        <v>840.63</v>
      </c>
      <c r="F11341">
        <v>0</v>
      </c>
      <c r="G11341">
        <v>840.63</v>
      </c>
    </row>
    <row r="11342" spans="1:7" hidden="1" x14ac:dyDescent="0.2">
      <c r="A11342">
        <v>6402</v>
      </c>
      <c r="B11342" t="s">
        <v>11576</v>
      </c>
      <c r="C11342" t="s">
        <v>11594</v>
      </c>
      <c r="D11342" t="s">
        <v>11578</v>
      </c>
      <c r="E11342" s="99">
        <v>3999.87</v>
      </c>
      <c r="F11342">
        <v>0</v>
      </c>
      <c r="G11342" s="99">
        <v>3999.87</v>
      </c>
    </row>
    <row r="11343" spans="1:7" hidden="1" x14ac:dyDescent="0.2">
      <c r="A11343" t="s">
        <v>11595</v>
      </c>
      <c r="B11343" t="s">
        <v>11576</v>
      </c>
      <c r="C11343" t="s">
        <v>11596</v>
      </c>
      <c r="D11343">
        <f>-6402-1</f>
        <v>-6403</v>
      </c>
      <c r="E11343" s="99">
        <v>1259.25</v>
      </c>
      <c r="F11343">
        <v>0</v>
      </c>
      <c r="G11343" s="99">
        <v>1259.25</v>
      </c>
    </row>
    <row r="11344" spans="1:7" hidden="1" x14ac:dyDescent="0.2">
      <c r="A11344">
        <v>6402</v>
      </c>
      <c r="B11344" t="s">
        <v>11576</v>
      </c>
      <c r="C11344" t="s">
        <v>11597</v>
      </c>
      <c r="D11344" t="s">
        <v>11578</v>
      </c>
      <c r="E11344" s="99">
        <v>5991.5</v>
      </c>
      <c r="F11344">
        <v>0</v>
      </c>
      <c r="G11344" s="99">
        <v>5991.5</v>
      </c>
    </row>
    <row r="11345" spans="1:7" hidden="1" x14ac:dyDescent="0.2">
      <c r="A11345">
        <v>6402</v>
      </c>
      <c r="B11345" t="s">
        <v>11576</v>
      </c>
      <c r="C11345" t="s">
        <v>11598</v>
      </c>
      <c r="D11345" t="s">
        <v>11580</v>
      </c>
      <c r="E11345" s="99">
        <v>11765.66</v>
      </c>
      <c r="F11345">
        <v>0</v>
      </c>
      <c r="G11345" s="99">
        <v>11765.66</v>
      </c>
    </row>
    <row r="11346" spans="1:7" hidden="1" x14ac:dyDescent="0.2">
      <c r="A11346">
        <v>6402</v>
      </c>
      <c r="B11346" t="s">
        <v>11576</v>
      </c>
      <c r="C11346" t="s">
        <v>11598</v>
      </c>
      <c r="D11346" t="s">
        <v>11578</v>
      </c>
      <c r="E11346" s="99">
        <v>55981.98</v>
      </c>
      <c r="F11346">
        <v>0</v>
      </c>
      <c r="G11346" s="99">
        <v>55981.98</v>
      </c>
    </row>
    <row r="11347" spans="1:7" hidden="1" x14ac:dyDescent="0.2">
      <c r="A11347">
        <v>6402</v>
      </c>
      <c r="B11347" t="s">
        <v>11576</v>
      </c>
      <c r="C11347" t="s">
        <v>11599</v>
      </c>
      <c r="D11347" t="s">
        <v>11578</v>
      </c>
      <c r="E11347" s="99">
        <v>42381.599999999999</v>
      </c>
      <c r="F11347" s="99">
        <v>5297.7</v>
      </c>
      <c r="G11347" s="99">
        <v>47679.3</v>
      </c>
    </row>
    <row r="11348" spans="1:7" hidden="1" x14ac:dyDescent="0.2">
      <c r="A11348">
        <v>6402</v>
      </c>
      <c r="B11348" t="s">
        <v>11576</v>
      </c>
      <c r="C11348" t="s">
        <v>11600</v>
      </c>
      <c r="D11348" t="s">
        <v>11578</v>
      </c>
      <c r="E11348" s="99">
        <v>53311.92</v>
      </c>
      <c r="F11348" s="99">
        <v>6663.99</v>
      </c>
      <c r="G11348" s="99">
        <v>59975.91</v>
      </c>
    </row>
    <row r="11349" spans="1:7" hidden="1" x14ac:dyDescent="0.2">
      <c r="A11349">
        <v>6402</v>
      </c>
      <c r="B11349" t="s">
        <v>11576</v>
      </c>
      <c r="C11349" t="s">
        <v>11601</v>
      </c>
      <c r="D11349" t="s">
        <v>11578</v>
      </c>
      <c r="E11349" s="99">
        <v>12308.72</v>
      </c>
      <c r="F11349" s="99">
        <v>1538.59</v>
      </c>
      <c r="G11349" s="99">
        <v>13847.31</v>
      </c>
    </row>
    <row r="11350" spans="1:7" hidden="1" x14ac:dyDescent="0.2">
      <c r="A11350">
        <v>6402</v>
      </c>
      <c r="B11350" t="s">
        <v>11576</v>
      </c>
      <c r="C11350" t="s">
        <v>11602</v>
      </c>
      <c r="D11350" t="s">
        <v>11578</v>
      </c>
      <c r="E11350" s="99">
        <v>6833.84</v>
      </c>
      <c r="F11350">
        <v>854.23</v>
      </c>
      <c r="G11350" s="99">
        <v>7688.07</v>
      </c>
    </row>
    <row r="11351" spans="1:7" hidden="1" x14ac:dyDescent="0.2">
      <c r="A11351">
        <v>6402</v>
      </c>
      <c r="B11351" t="s">
        <v>11576</v>
      </c>
      <c r="C11351" t="s">
        <v>11603</v>
      </c>
      <c r="D11351" t="s">
        <v>11578</v>
      </c>
      <c r="E11351" s="99">
        <v>21880</v>
      </c>
      <c r="F11351" s="99">
        <v>2735</v>
      </c>
      <c r="G11351" s="99">
        <v>24615</v>
      </c>
    </row>
    <row r="11352" spans="1:7" hidden="1" x14ac:dyDescent="0.2">
      <c r="A11352" t="s">
        <v>357</v>
      </c>
    </row>
    <row r="11353" spans="1:7" hidden="1" x14ac:dyDescent="0.2"/>
    <row r="11354" spans="1:7" hidden="1" x14ac:dyDescent="0.2"/>
    <row r="11355" spans="1:7" hidden="1" x14ac:dyDescent="0.2"/>
    <row r="11356" spans="1:7" hidden="1" x14ac:dyDescent="0.2">
      <c r="A11356" t="s">
        <v>2523</v>
      </c>
      <c r="C11356" t="s">
        <v>2832</v>
      </c>
      <c r="D11356" t="s">
        <v>2833</v>
      </c>
      <c r="E11356" t="s">
        <v>2834</v>
      </c>
      <c r="F11356" t="s">
        <v>2835</v>
      </c>
      <c r="G11356" t="s">
        <v>2836</v>
      </c>
    </row>
    <row r="11357" spans="1:7" hidden="1" x14ac:dyDescent="0.2">
      <c r="C11357" t="s">
        <v>2837</v>
      </c>
      <c r="D11357" t="s">
        <v>2838</v>
      </c>
      <c r="E11357" s="100">
        <v>43344</v>
      </c>
      <c r="F11357" t="s">
        <v>2839</v>
      </c>
      <c r="G11357" t="s">
        <v>11604</v>
      </c>
    </row>
    <row r="11358" spans="1:7" hidden="1" x14ac:dyDescent="0.2"/>
    <row r="11359" spans="1:7" hidden="1" x14ac:dyDescent="0.2">
      <c r="B11359" t="s">
        <v>2841</v>
      </c>
    </row>
    <row r="11360" spans="1:7" hidden="1" x14ac:dyDescent="0.2">
      <c r="A11360" t="s">
        <v>2842</v>
      </c>
      <c r="B11360" t="s">
        <v>2843</v>
      </c>
      <c r="C11360" t="s">
        <v>2844</v>
      </c>
    </row>
    <row r="11361" spans="1:7" hidden="1" x14ac:dyDescent="0.2"/>
    <row r="11362" spans="1:7" hidden="1" x14ac:dyDescent="0.2">
      <c r="B11362" t="s">
        <v>2845</v>
      </c>
      <c r="C11362" t="s">
        <v>2846</v>
      </c>
    </row>
    <row r="11363" spans="1:7" hidden="1" x14ac:dyDescent="0.2">
      <c r="B11363" t="s">
        <v>2847</v>
      </c>
      <c r="C11363" t="s">
        <v>2848</v>
      </c>
      <c r="D11363" t="s">
        <v>2849</v>
      </c>
      <c r="E11363" t="s">
        <v>2850</v>
      </c>
    </row>
    <row r="11364" spans="1:7" hidden="1" x14ac:dyDescent="0.2"/>
    <row r="11365" spans="1:7" hidden="1" x14ac:dyDescent="0.2"/>
    <row r="11366" spans="1:7" hidden="1" x14ac:dyDescent="0.2">
      <c r="A11366" t="s">
        <v>2851</v>
      </c>
      <c r="B11366" t="s">
        <v>2852</v>
      </c>
      <c r="C11366" t="s">
        <v>2853</v>
      </c>
      <c r="E11366" t="s">
        <v>2854</v>
      </c>
      <c r="F11366" t="s">
        <v>2855</v>
      </c>
      <c r="G11366" t="s">
        <v>2856</v>
      </c>
    </row>
    <row r="11367" spans="1:7" hidden="1" x14ac:dyDescent="0.2">
      <c r="A11367" t="s">
        <v>2857</v>
      </c>
      <c r="B11367" t="s">
        <v>2858</v>
      </c>
      <c r="C11367" t="s">
        <v>2859</v>
      </c>
      <c r="D11367" t="s">
        <v>2860</v>
      </c>
      <c r="E11367" t="s">
        <v>2861</v>
      </c>
      <c r="F11367" t="s">
        <v>2861</v>
      </c>
      <c r="G11367" t="s">
        <v>2861</v>
      </c>
    </row>
    <row r="11368" spans="1:7" hidden="1" x14ac:dyDescent="0.2">
      <c r="A11368">
        <v>6402</v>
      </c>
      <c r="B11368" t="s">
        <v>11576</v>
      </c>
      <c r="C11368" t="s">
        <v>11605</v>
      </c>
      <c r="D11368" t="s">
        <v>11578</v>
      </c>
      <c r="E11368" s="99">
        <v>4096.3999999999996</v>
      </c>
      <c r="F11368">
        <v>512.04999999999995</v>
      </c>
      <c r="G11368" s="99">
        <v>4608.45</v>
      </c>
    </row>
    <row r="11369" spans="1:7" hidden="1" x14ac:dyDescent="0.2">
      <c r="A11369">
        <v>6402</v>
      </c>
      <c r="B11369" t="s">
        <v>11576</v>
      </c>
      <c r="C11369" t="s">
        <v>11606</v>
      </c>
      <c r="D11369" t="s">
        <v>11578</v>
      </c>
      <c r="E11369" s="99">
        <v>53331.519999999997</v>
      </c>
      <c r="F11369" s="99">
        <v>6666.44</v>
      </c>
      <c r="G11369" s="99">
        <v>59997.96</v>
      </c>
    </row>
    <row r="11370" spans="1:7" hidden="1" x14ac:dyDescent="0.2">
      <c r="A11370">
        <v>6402</v>
      </c>
      <c r="B11370" t="s">
        <v>11576</v>
      </c>
      <c r="C11370" t="s">
        <v>11607</v>
      </c>
      <c r="D11370" t="s">
        <v>11578</v>
      </c>
      <c r="E11370" s="99">
        <v>58934.239999999998</v>
      </c>
      <c r="F11370" s="99">
        <v>7366.78</v>
      </c>
      <c r="G11370" s="99">
        <v>66301.02</v>
      </c>
    </row>
    <row r="11371" spans="1:7" hidden="1" x14ac:dyDescent="0.2">
      <c r="A11371">
        <v>6402</v>
      </c>
      <c r="B11371" t="s">
        <v>11576</v>
      </c>
      <c r="C11371" t="s">
        <v>11608</v>
      </c>
      <c r="D11371" t="s">
        <v>11578</v>
      </c>
      <c r="E11371" s="99">
        <v>16551.2</v>
      </c>
      <c r="F11371" s="99">
        <v>2068.9</v>
      </c>
      <c r="G11371" s="99">
        <v>18620.099999999999</v>
      </c>
    </row>
    <row r="11372" spans="1:7" hidden="1" x14ac:dyDescent="0.2">
      <c r="A11372">
        <v>6402</v>
      </c>
      <c r="B11372" t="s">
        <v>11576</v>
      </c>
      <c r="C11372" t="s">
        <v>11609</v>
      </c>
      <c r="D11372" t="s">
        <v>11578</v>
      </c>
      <c r="E11372" s="99">
        <v>7195.68</v>
      </c>
      <c r="F11372">
        <v>899.46</v>
      </c>
      <c r="G11372" s="99">
        <v>8095.14</v>
      </c>
    </row>
    <row r="11373" spans="1:7" hidden="1" x14ac:dyDescent="0.2">
      <c r="A11373">
        <v>6402</v>
      </c>
      <c r="B11373" t="s">
        <v>11576</v>
      </c>
      <c r="C11373" t="s">
        <v>11610</v>
      </c>
      <c r="D11373" t="s">
        <v>11578</v>
      </c>
      <c r="E11373">
        <v>720</v>
      </c>
      <c r="F11373">
        <v>90</v>
      </c>
      <c r="G11373">
        <v>810</v>
      </c>
    </row>
    <row r="11374" spans="1:7" hidden="1" x14ac:dyDescent="0.2">
      <c r="A11374">
        <v>6402</v>
      </c>
      <c r="B11374" t="s">
        <v>11576</v>
      </c>
      <c r="C11374" t="s">
        <v>11611</v>
      </c>
      <c r="D11374" t="s">
        <v>11578</v>
      </c>
      <c r="E11374" s="99">
        <v>1440</v>
      </c>
      <c r="F11374">
        <v>180</v>
      </c>
      <c r="G11374" s="99">
        <v>1620</v>
      </c>
    </row>
    <row r="11375" spans="1:7" hidden="1" x14ac:dyDescent="0.2">
      <c r="A11375">
        <v>6402</v>
      </c>
      <c r="B11375" t="s">
        <v>11576</v>
      </c>
      <c r="C11375" t="s">
        <v>11612</v>
      </c>
      <c r="D11375" t="s">
        <v>11578</v>
      </c>
      <c r="E11375" s="99">
        <v>3600</v>
      </c>
      <c r="F11375">
        <v>450</v>
      </c>
      <c r="G11375" s="99">
        <v>4050</v>
      </c>
    </row>
    <row r="11376" spans="1:7" hidden="1" x14ac:dyDescent="0.2">
      <c r="A11376">
        <v>6402</v>
      </c>
      <c r="B11376" t="s">
        <v>11576</v>
      </c>
      <c r="C11376" t="s">
        <v>11613</v>
      </c>
      <c r="D11376" t="s">
        <v>11578</v>
      </c>
      <c r="E11376" s="99">
        <v>2160</v>
      </c>
      <c r="F11376">
        <v>270</v>
      </c>
      <c r="G11376" s="99">
        <v>2430</v>
      </c>
    </row>
    <row r="11377" spans="1:7" hidden="1" x14ac:dyDescent="0.2">
      <c r="A11377">
        <v>6402</v>
      </c>
      <c r="B11377" t="s">
        <v>11576</v>
      </c>
      <c r="C11377" t="s">
        <v>11614</v>
      </c>
      <c r="D11377" t="s">
        <v>11578</v>
      </c>
      <c r="E11377" s="99">
        <v>12235.68</v>
      </c>
      <c r="F11377" s="99">
        <v>1529.46</v>
      </c>
      <c r="G11377" s="99">
        <v>13765.14</v>
      </c>
    </row>
    <row r="11378" spans="1:7" hidden="1" x14ac:dyDescent="0.2">
      <c r="A11378">
        <v>6402</v>
      </c>
      <c r="B11378" t="s">
        <v>11576</v>
      </c>
      <c r="C11378" t="s">
        <v>11615</v>
      </c>
      <c r="D11378" t="s">
        <v>11580</v>
      </c>
      <c r="E11378" s="99">
        <v>50539.68</v>
      </c>
      <c r="F11378" s="99">
        <v>6317.46</v>
      </c>
      <c r="G11378" s="99">
        <v>56857.14</v>
      </c>
    </row>
    <row r="11379" spans="1:7" hidden="1" x14ac:dyDescent="0.2">
      <c r="A11379">
        <v>6402</v>
      </c>
      <c r="B11379" t="s">
        <v>11576</v>
      </c>
      <c r="C11379" t="s">
        <v>11615</v>
      </c>
      <c r="D11379" t="s">
        <v>11578</v>
      </c>
      <c r="E11379" s="99">
        <v>139442.29999999999</v>
      </c>
      <c r="F11379" s="99">
        <v>17559.400000000001</v>
      </c>
      <c r="G11379" s="99">
        <v>157001.70000000001</v>
      </c>
    </row>
    <row r="11380" spans="1:7" hidden="1" x14ac:dyDescent="0.2">
      <c r="A11380">
        <v>6402</v>
      </c>
      <c r="B11380" t="s">
        <v>11576</v>
      </c>
      <c r="C11380" t="s">
        <v>11616</v>
      </c>
      <c r="D11380" t="s">
        <v>11580</v>
      </c>
      <c r="E11380" s="99">
        <v>47736.800000000003</v>
      </c>
      <c r="F11380" s="99">
        <v>5967.1</v>
      </c>
      <c r="G11380" s="99">
        <v>53703.9</v>
      </c>
    </row>
    <row r="11381" spans="1:7" hidden="1" x14ac:dyDescent="0.2">
      <c r="A11381">
        <v>6402</v>
      </c>
      <c r="B11381" t="s">
        <v>11576</v>
      </c>
      <c r="C11381" t="s">
        <v>11616</v>
      </c>
      <c r="D11381" t="s">
        <v>11578</v>
      </c>
      <c r="E11381" s="99">
        <v>131708.89000000001</v>
      </c>
      <c r="F11381" s="99">
        <v>16585.560000000001</v>
      </c>
      <c r="G11381" s="99">
        <v>148294.45000000001</v>
      </c>
    </row>
    <row r="11382" spans="1:7" hidden="1" x14ac:dyDescent="0.2">
      <c r="A11382">
        <v>6402</v>
      </c>
      <c r="B11382" t="s">
        <v>11576</v>
      </c>
      <c r="C11382" t="s">
        <v>11617</v>
      </c>
      <c r="D11382" t="s">
        <v>11580</v>
      </c>
      <c r="E11382" s="99">
        <v>61751.28</v>
      </c>
      <c r="F11382" s="99">
        <v>7718.91</v>
      </c>
      <c r="G11382" s="99">
        <v>69470.19</v>
      </c>
    </row>
    <row r="11383" spans="1:7" hidden="1" x14ac:dyDescent="0.2">
      <c r="A11383">
        <v>6402</v>
      </c>
      <c r="B11383" t="s">
        <v>11576</v>
      </c>
      <c r="C11383" t="s">
        <v>11617</v>
      </c>
      <c r="D11383" t="s">
        <v>11578</v>
      </c>
      <c r="E11383" s="99">
        <v>170375.8</v>
      </c>
      <c r="F11383" s="99">
        <v>21454.73</v>
      </c>
      <c r="G11383" s="99">
        <v>191830.53</v>
      </c>
    </row>
    <row r="11384" spans="1:7" hidden="1" x14ac:dyDescent="0.2">
      <c r="A11384">
        <v>6402</v>
      </c>
      <c r="B11384" t="s">
        <v>11576</v>
      </c>
      <c r="C11384" t="s">
        <v>11618</v>
      </c>
      <c r="D11384" t="s">
        <v>11580</v>
      </c>
      <c r="E11384" s="99">
        <v>36481.440000000002</v>
      </c>
      <c r="F11384" s="99">
        <v>4560.18</v>
      </c>
      <c r="G11384" s="99">
        <v>41041.620000000003</v>
      </c>
    </row>
    <row r="11385" spans="1:7" hidden="1" x14ac:dyDescent="0.2">
      <c r="A11385">
        <v>6402</v>
      </c>
      <c r="B11385" t="s">
        <v>11576</v>
      </c>
      <c r="C11385" t="s">
        <v>11618</v>
      </c>
      <c r="D11385" t="s">
        <v>11578</v>
      </c>
      <c r="E11385" s="99">
        <v>100654.65</v>
      </c>
      <c r="F11385" s="99">
        <v>12675.03</v>
      </c>
      <c r="G11385" s="99">
        <v>113329.68</v>
      </c>
    </row>
    <row r="11386" spans="1:7" hidden="1" x14ac:dyDescent="0.2">
      <c r="A11386">
        <v>6402</v>
      </c>
      <c r="B11386" t="s">
        <v>11576</v>
      </c>
      <c r="C11386" t="s">
        <v>11619</v>
      </c>
      <c r="D11386" t="s">
        <v>11580</v>
      </c>
      <c r="E11386" s="99">
        <v>36481.440000000002</v>
      </c>
      <c r="F11386" s="99">
        <v>4560.18</v>
      </c>
      <c r="G11386" s="99">
        <v>41041.620000000003</v>
      </c>
    </row>
    <row r="11387" spans="1:7" hidden="1" x14ac:dyDescent="0.2">
      <c r="A11387">
        <v>6402</v>
      </c>
      <c r="B11387" t="s">
        <v>11576</v>
      </c>
      <c r="C11387" t="s">
        <v>11619</v>
      </c>
      <c r="D11387" t="s">
        <v>11578</v>
      </c>
      <c r="E11387" s="99">
        <v>100654.65</v>
      </c>
      <c r="F11387" s="99">
        <v>12675.03</v>
      </c>
      <c r="G11387" s="99">
        <v>113329.68</v>
      </c>
    </row>
    <row r="11388" spans="1:7" hidden="1" x14ac:dyDescent="0.2">
      <c r="A11388">
        <v>6402</v>
      </c>
      <c r="B11388" t="s">
        <v>11576</v>
      </c>
      <c r="C11388" t="s">
        <v>11620</v>
      </c>
      <c r="D11388" t="s">
        <v>11580</v>
      </c>
      <c r="E11388" s="99">
        <v>22466.959999999999</v>
      </c>
      <c r="F11388" s="99">
        <v>2808.37</v>
      </c>
      <c r="G11388" s="99">
        <v>25275.33</v>
      </c>
    </row>
    <row r="11389" spans="1:7" hidden="1" x14ac:dyDescent="0.2">
      <c r="A11389">
        <v>6402</v>
      </c>
      <c r="B11389" t="s">
        <v>11576</v>
      </c>
      <c r="C11389" t="s">
        <v>11620</v>
      </c>
      <c r="D11389" t="s">
        <v>11578</v>
      </c>
      <c r="E11389" s="99">
        <v>61987.78</v>
      </c>
      <c r="F11389" s="99">
        <v>7805.87</v>
      </c>
      <c r="G11389" s="99">
        <v>69793.649999999994</v>
      </c>
    </row>
    <row r="11390" spans="1:7" hidden="1" x14ac:dyDescent="0.2">
      <c r="A11390">
        <v>6402</v>
      </c>
      <c r="B11390" t="s">
        <v>11576</v>
      </c>
      <c r="C11390" t="s">
        <v>11621</v>
      </c>
      <c r="D11390" t="s">
        <v>11580</v>
      </c>
      <c r="E11390" s="99">
        <v>2802.88</v>
      </c>
      <c r="F11390">
        <v>350.36</v>
      </c>
      <c r="G11390" s="99">
        <v>3153.24</v>
      </c>
    </row>
    <row r="11391" spans="1:7" hidden="1" x14ac:dyDescent="0.2">
      <c r="A11391">
        <v>6402</v>
      </c>
      <c r="B11391" t="s">
        <v>11576</v>
      </c>
      <c r="C11391" t="s">
        <v>11621</v>
      </c>
      <c r="D11391" t="s">
        <v>11578</v>
      </c>
      <c r="E11391" s="99">
        <v>7733.33</v>
      </c>
      <c r="F11391">
        <v>973.83</v>
      </c>
      <c r="G11391" s="99">
        <v>8707.16</v>
      </c>
    </row>
    <row r="11392" spans="1:7" hidden="1" x14ac:dyDescent="0.2">
      <c r="A11392">
        <v>6402</v>
      </c>
      <c r="B11392" t="s">
        <v>11576</v>
      </c>
      <c r="C11392" t="s">
        <v>11622</v>
      </c>
      <c r="D11392" t="s">
        <v>11580</v>
      </c>
      <c r="E11392" s="99">
        <v>179691.84</v>
      </c>
      <c r="F11392" s="99">
        <v>22461.48</v>
      </c>
      <c r="G11392" s="99">
        <v>202153.32</v>
      </c>
    </row>
    <row r="11393" spans="1:7" hidden="1" x14ac:dyDescent="0.2">
      <c r="A11393">
        <v>6402</v>
      </c>
      <c r="B11393" t="s">
        <v>11576</v>
      </c>
      <c r="C11393" t="s">
        <v>11622</v>
      </c>
      <c r="D11393" t="s">
        <v>11578</v>
      </c>
      <c r="E11393" s="99">
        <v>495781.39</v>
      </c>
      <c r="F11393" s="99">
        <v>62431.73</v>
      </c>
      <c r="G11393" s="99">
        <v>558213.12</v>
      </c>
    </row>
    <row r="11394" spans="1:7" hidden="1" x14ac:dyDescent="0.2">
      <c r="A11394">
        <v>6402</v>
      </c>
      <c r="B11394" t="s">
        <v>11576</v>
      </c>
      <c r="C11394" t="s">
        <v>11623</v>
      </c>
      <c r="D11394" t="s">
        <v>11578</v>
      </c>
      <c r="E11394" s="99">
        <v>22349.759999999998</v>
      </c>
      <c r="F11394" s="99">
        <v>2793.72</v>
      </c>
      <c r="G11394" s="99">
        <v>25143.48</v>
      </c>
    </row>
    <row r="11395" spans="1:7" hidden="1" x14ac:dyDescent="0.2">
      <c r="A11395">
        <v>6402</v>
      </c>
      <c r="B11395" t="s">
        <v>11576</v>
      </c>
      <c r="C11395" t="s">
        <v>11624</v>
      </c>
      <c r="D11395" t="s">
        <v>11578</v>
      </c>
      <c r="E11395" s="99">
        <v>22349.759999999998</v>
      </c>
      <c r="F11395" s="99">
        <v>2793.72</v>
      </c>
      <c r="G11395" s="99">
        <v>25143.48</v>
      </c>
    </row>
    <row r="11396" spans="1:7" hidden="1" x14ac:dyDescent="0.2">
      <c r="A11396">
        <v>6402</v>
      </c>
      <c r="B11396" t="s">
        <v>11576</v>
      </c>
      <c r="C11396" t="s">
        <v>11625</v>
      </c>
      <c r="D11396" t="s">
        <v>11578</v>
      </c>
      <c r="E11396" s="99">
        <v>15193.12</v>
      </c>
      <c r="F11396" s="99">
        <v>1899.14</v>
      </c>
      <c r="G11396" s="99">
        <v>17092.259999999998</v>
      </c>
    </row>
    <row r="11397" spans="1:7" hidden="1" x14ac:dyDescent="0.2">
      <c r="A11397">
        <v>6402</v>
      </c>
      <c r="B11397" t="s">
        <v>11576</v>
      </c>
      <c r="C11397" t="s">
        <v>11626</v>
      </c>
      <c r="D11397" t="s">
        <v>11578</v>
      </c>
      <c r="E11397" s="99">
        <v>6255.36</v>
      </c>
      <c r="F11397">
        <v>781.92</v>
      </c>
      <c r="G11397" s="99">
        <v>7037.28</v>
      </c>
    </row>
    <row r="11398" spans="1:7" hidden="1" x14ac:dyDescent="0.2">
      <c r="A11398">
        <v>6402</v>
      </c>
      <c r="B11398" t="s">
        <v>11576</v>
      </c>
      <c r="C11398" t="s">
        <v>11627</v>
      </c>
      <c r="D11398" t="s">
        <v>11578</v>
      </c>
      <c r="E11398" s="99">
        <v>6255.36</v>
      </c>
      <c r="F11398">
        <v>781.92</v>
      </c>
      <c r="G11398" s="99">
        <v>7037.28</v>
      </c>
    </row>
    <row r="11399" spans="1:7" hidden="1" x14ac:dyDescent="0.2">
      <c r="A11399">
        <v>6402</v>
      </c>
      <c r="B11399" t="s">
        <v>11576</v>
      </c>
      <c r="C11399" t="s">
        <v>11628</v>
      </c>
      <c r="D11399" t="s">
        <v>11578</v>
      </c>
      <c r="E11399" s="99">
        <v>5364.8</v>
      </c>
      <c r="F11399">
        <v>670.6</v>
      </c>
      <c r="G11399" s="99">
        <v>6035.4</v>
      </c>
    </row>
    <row r="11400" spans="1:7" hidden="1" x14ac:dyDescent="0.2">
      <c r="A11400">
        <v>6402</v>
      </c>
      <c r="B11400" t="s">
        <v>11576</v>
      </c>
      <c r="C11400" t="s">
        <v>11629</v>
      </c>
      <c r="D11400" t="s">
        <v>11578</v>
      </c>
      <c r="E11400">
        <v>890.56</v>
      </c>
      <c r="F11400">
        <v>111.32</v>
      </c>
      <c r="G11400" s="99">
        <v>1001.88</v>
      </c>
    </row>
    <row r="11401" spans="1:7" hidden="1" x14ac:dyDescent="0.2">
      <c r="A11401">
        <v>6402</v>
      </c>
      <c r="B11401" t="s">
        <v>11576</v>
      </c>
      <c r="C11401" t="s">
        <v>11630</v>
      </c>
      <c r="D11401" t="s">
        <v>11578</v>
      </c>
      <c r="E11401">
        <v>890.56</v>
      </c>
      <c r="F11401">
        <v>111.32</v>
      </c>
      <c r="G11401" s="99">
        <v>1001.88</v>
      </c>
    </row>
    <row r="11402" spans="1:7" hidden="1" x14ac:dyDescent="0.2">
      <c r="A11402">
        <v>6402</v>
      </c>
      <c r="B11402" t="s">
        <v>11576</v>
      </c>
      <c r="C11402" t="s">
        <v>11631</v>
      </c>
      <c r="D11402" t="s">
        <v>11578</v>
      </c>
      <c r="E11402" s="99">
        <v>27746.720000000001</v>
      </c>
      <c r="F11402" s="99">
        <v>3468.34</v>
      </c>
      <c r="G11402" s="99">
        <v>31215.06</v>
      </c>
    </row>
    <row r="11403" spans="1:7" hidden="1" x14ac:dyDescent="0.2">
      <c r="A11403">
        <v>6402</v>
      </c>
      <c r="B11403" t="s">
        <v>11576</v>
      </c>
      <c r="C11403" t="s">
        <v>11632</v>
      </c>
      <c r="D11403" t="s">
        <v>11578</v>
      </c>
      <c r="E11403" s="99">
        <v>128446.96</v>
      </c>
      <c r="F11403" s="99">
        <v>16055.87</v>
      </c>
      <c r="G11403" s="99">
        <v>144502.82999999999</v>
      </c>
    </row>
    <row r="11404" spans="1:7" hidden="1" x14ac:dyDescent="0.2">
      <c r="A11404">
        <v>6402</v>
      </c>
      <c r="B11404" t="s">
        <v>11576</v>
      </c>
      <c r="C11404" t="s">
        <v>11633</v>
      </c>
      <c r="D11404" t="s">
        <v>11578</v>
      </c>
      <c r="E11404" s="99">
        <v>9218</v>
      </c>
      <c r="F11404" s="99">
        <v>1242.04</v>
      </c>
      <c r="G11404" s="99">
        <v>10460.040000000001</v>
      </c>
    </row>
    <row r="11405" spans="1:7" hidden="1" x14ac:dyDescent="0.2">
      <c r="A11405">
        <v>6402</v>
      </c>
      <c r="B11405" t="s">
        <v>11576</v>
      </c>
      <c r="C11405" t="s">
        <v>11634</v>
      </c>
      <c r="D11405" t="s">
        <v>11578</v>
      </c>
      <c r="E11405" s="99">
        <v>156573.6</v>
      </c>
      <c r="F11405" s="99">
        <v>21096.82</v>
      </c>
      <c r="G11405" s="99">
        <v>177670.42</v>
      </c>
    </row>
    <row r="11406" spans="1:7" hidden="1" x14ac:dyDescent="0.2">
      <c r="A11406">
        <v>6402</v>
      </c>
      <c r="B11406" t="s">
        <v>11576</v>
      </c>
      <c r="C11406" t="s">
        <v>11635</v>
      </c>
      <c r="D11406" t="s">
        <v>11580</v>
      </c>
      <c r="E11406" s="99">
        <v>3925.2</v>
      </c>
      <c r="F11406">
        <v>490.65</v>
      </c>
      <c r="G11406" s="99">
        <v>4415.8500000000004</v>
      </c>
    </row>
    <row r="11407" spans="1:7" hidden="1" x14ac:dyDescent="0.2">
      <c r="A11407">
        <v>6402</v>
      </c>
      <c r="B11407" t="s">
        <v>11576</v>
      </c>
      <c r="C11407" t="s">
        <v>11635</v>
      </c>
      <c r="D11407" t="s">
        <v>11578</v>
      </c>
      <c r="E11407" s="99">
        <v>24720.560000000001</v>
      </c>
      <c r="F11407" s="99">
        <v>3090.07</v>
      </c>
      <c r="G11407" s="99">
        <v>27810.63</v>
      </c>
    </row>
    <row r="11408" spans="1:7" hidden="1" x14ac:dyDescent="0.2">
      <c r="A11408">
        <v>6402</v>
      </c>
      <c r="B11408" t="s">
        <v>11576</v>
      </c>
      <c r="C11408" t="s">
        <v>11636</v>
      </c>
      <c r="D11408" t="s">
        <v>11580</v>
      </c>
      <c r="E11408" s="99">
        <v>81203.12</v>
      </c>
      <c r="F11408" s="99">
        <v>10150.39</v>
      </c>
      <c r="G11408" s="99">
        <v>91353.51</v>
      </c>
    </row>
    <row r="11409" spans="1:7" hidden="1" x14ac:dyDescent="0.2">
      <c r="A11409" t="s">
        <v>11595</v>
      </c>
      <c r="B11409" t="s">
        <v>11576</v>
      </c>
      <c r="C11409" t="s">
        <v>11637</v>
      </c>
      <c r="D11409">
        <f>-6402-3</f>
        <v>-6405</v>
      </c>
      <c r="E11409" s="99">
        <v>511407.84</v>
      </c>
      <c r="F11409" s="99">
        <v>63925.98</v>
      </c>
      <c r="G11409" s="99">
        <v>575333.81999999995</v>
      </c>
    </row>
    <row r="11410" spans="1:7" hidden="1" x14ac:dyDescent="0.2">
      <c r="A11410">
        <v>6402</v>
      </c>
      <c r="B11410" t="s">
        <v>11576</v>
      </c>
      <c r="C11410" t="s">
        <v>11638</v>
      </c>
      <c r="D11410" t="s">
        <v>11580</v>
      </c>
      <c r="E11410" s="99">
        <v>2575.92</v>
      </c>
      <c r="F11410">
        <v>321.99</v>
      </c>
      <c r="G11410" s="99">
        <v>2897.91</v>
      </c>
    </row>
    <row r="11411" spans="1:7" hidden="1" x14ac:dyDescent="0.2">
      <c r="A11411">
        <v>6402</v>
      </c>
      <c r="B11411" t="s">
        <v>11576</v>
      </c>
      <c r="C11411" t="s">
        <v>11638</v>
      </c>
      <c r="D11411" t="s">
        <v>11578</v>
      </c>
      <c r="E11411" s="99">
        <v>16222.88</v>
      </c>
      <c r="F11411" s="99">
        <v>2027.86</v>
      </c>
      <c r="G11411" s="99">
        <v>18250.740000000002</v>
      </c>
    </row>
    <row r="11412" spans="1:7" hidden="1" x14ac:dyDescent="0.2">
      <c r="A11412">
        <v>6402</v>
      </c>
      <c r="B11412" t="s">
        <v>11576</v>
      </c>
      <c r="C11412" t="s">
        <v>11639</v>
      </c>
      <c r="D11412" t="s">
        <v>11580</v>
      </c>
      <c r="E11412" s="99">
        <v>3925.2</v>
      </c>
      <c r="F11412">
        <v>490.65</v>
      </c>
      <c r="G11412" s="99">
        <v>4415.8500000000004</v>
      </c>
    </row>
    <row r="11413" spans="1:7" hidden="1" x14ac:dyDescent="0.2">
      <c r="A11413">
        <v>6402</v>
      </c>
      <c r="B11413" t="s">
        <v>11576</v>
      </c>
      <c r="C11413" t="s">
        <v>11639</v>
      </c>
      <c r="D11413" t="s">
        <v>11578</v>
      </c>
      <c r="E11413" s="99">
        <v>336818.48</v>
      </c>
      <c r="F11413" s="99">
        <v>42102.31</v>
      </c>
      <c r="G11413" s="99">
        <v>378920.79</v>
      </c>
    </row>
    <row r="11414" spans="1:7" hidden="1" x14ac:dyDescent="0.2">
      <c r="A11414">
        <v>6402</v>
      </c>
      <c r="B11414" t="s">
        <v>11576</v>
      </c>
      <c r="C11414" t="s">
        <v>11342</v>
      </c>
      <c r="D11414" t="s">
        <v>11580</v>
      </c>
      <c r="E11414" s="99">
        <v>69554.759999999995</v>
      </c>
      <c r="F11414">
        <v>0</v>
      </c>
      <c r="G11414" s="99">
        <v>69554.759999999995</v>
      </c>
    </row>
    <row r="11415" spans="1:7" hidden="1" x14ac:dyDescent="0.2">
      <c r="A11415">
        <v>6402</v>
      </c>
      <c r="B11415" t="s">
        <v>11576</v>
      </c>
      <c r="C11415" t="s">
        <v>11640</v>
      </c>
      <c r="D11415" t="s">
        <v>11580</v>
      </c>
      <c r="E11415" s="99">
        <v>208772.88</v>
      </c>
      <c r="F11415" s="99">
        <v>26096.61</v>
      </c>
      <c r="G11415" s="99">
        <v>234869.49</v>
      </c>
    </row>
    <row r="11416" spans="1:7" hidden="1" x14ac:dyDescent="0.2">
      <c r="A11416">
        <v>6402</v>
      </c>
      <c r="B11416" t="s">
        <v>11576</v>
      </c>
      <c r="C11416" t="s">
        <v>11640</v>
      </c>
      <c r="D11416" t="s">
        <v>11578</v>
      </c>
      <c r="E11416" s="99">
        <v>1314828.1599999999</v>
      </c>
      <c r="F11416" s="99">
        <v>164353.51999999999</v>
      </c>
      <c r="G11416" s="99">
        <v>1479181.68</v>
      </c>
    </row>
    <row r="11417" spans="1:7" hidden="1" x14ac:dyDescent="0.2">
      <c r="A11417">
        <v>6402</v>
      </c>
      <c r="B11417" t="s">
        <v>11576</v>
      </c>
      <c r="C11417" t="s">
        <v>11641</v>
      </c>
      <c r="D11417" t="s">
        <v>11580</v>
      </c>
      <c r="E11417" s="99">
        <v>8341.1200000000008</v>
      </c>
      <c r="F11417" s="99">
        <v>1042.6400000000001</v>
      </c>
      <c r="G11417" s="99">
        <v>9383.76</v>
      </c>
    </row>
    <row r="11418" spans="1:7" hidden="1" x14ac:dyDescent="0.2">
      <c r="A11418" t="s">
        <v>357</v>
      </c>
    </row>
    <row r="11419" spans="1:7" hidden="1" x14ac:dyDescent="0.2"/>
    <row r="11420" spans="1:7" hidden="1" x14ac:dyDescent="0.2"/>
    <row r="11421" spans="1:7" hidden="1" x14ac:dyDescent="0.2"/>
    <row r="11422" spans="1:7" hidden="1" x14ac:dyDescent="0.2">
      <c r="A11422" t="s">
        <v>2523</v>
      </c>
      <c r="C11422" t="s">
        <v>2832</v>
      </c>
      <c r="D11422" t="s">
        <v>2833</v>
      </c>
      <c r="E11422" t="s">
        <v>2834</v>
      </c>
      <c r="F11422" t="s">
        <v>2835</v>
      </c>
      <c r="G11422" t="s">
        <v>2836</v>
      </c>
    </row>
    <row r="11423" spans="1:7" hidden="1" x14ac:dyDescent="0.2">
      <c r="C11423" t="s">
        <v>2837</v>
      </c>
      <c r="D11423" t="s">
        <v>2838</v>
      </c>
      <c r="E11423" s="100">
        <v>43344</v>
      </c>
      <c r="F11423" t="s">
        <v>2839</v>
      </c>
      <c r="G11423" t="s">
        <v>11642</v>
      </c>
    </row>
    <row r="11424" spans="1:7" hidden="1" x14ac:dyDescent="0.2"/>
    <row r="11425" spans="1:7" hidden="1" x14ac:dyDescent="0.2">
      <c r="B11425" t="s">
        <v>2841</v>
      </c>
    </row>
    <row r="11426" spans="1:7" hidden="1" x14ac:dyDescent="0.2">
      <c r="A11426" t="s">
        <v>2842</v>
      </c>
      <c r="B11426" t="s">
        <v>2843</v>
      </c>
      <c r="C11426" t="s">
        <v>2844</v>
      </c>
    </row>
    <row r="11427" spans="1:7" hidden="1" x14ac:dyDescent="0.2"/>
    <row r="11428" spans="1:7" hidden="1" x14ac:dyDescent="0.2">
      <c r="B11428" t="s">
        <v>2845</v>
      </c>
      <c r="C11428" t="s">
        <v>2846</v>
      </c>
    </row>
    <row r="11429" spans="1:7" hidden="1" x14ac:dyDescent="0.2">
      <c r="B11429" t="s">
        <v>2847</v>
      </c>
      <c r="C11429" t="s">
        <v>2848</v>
      </c>
      <c r="D11429" t="s">
        <v>2849</v>
      </c>
      <c r="E11429" t="s">
        <v>2850</v>
      </c>
    </row>
    <row r="11430" spans="1:7" hidden="1" x14ac:dyDescent="0.2"/>
    <row r="11431" spans="1:7" hidden="1" x14ac:dyDescent="0.2"/>
    <row r="11432" spans="1:7" hidden="1" x14ac:dyDescent="0.2">
      <c r="A11432" t="s">
        <v>2851</v>
      </c>
      <c r="B11432" t="s">
        <v>2852</v>
      </c>
      <c r="C11432" t="s">
        <v>2853</v>
      </c>
      <c r="E11432" t="s">
        <v>2854</v>
      </c>
      <c r="F11432" t="s">
        <v>2855</v>
      </c>
      <c r="G11432" t="s">
        <v>2856</v>
      </c>
    </row>
    <row r="11433" spans="1:7" hidden="1" x14ac:dyDescent="0.2">
      <c r="A11433" t="s">
        <v>2857</v>
      </c>
      <c r="B11433" t="s">
        <v>2858</v>
      </c>
      <c r="C11433" t="s">
        <v>2859</v>
      </c>
      <c r="D11433" t="s">
        <v>2860</v>
      </c>
      <c r="E11433" t="s">
        <v>2861</v>
      </c>
      <c r="F11433" t="s">
        <v>2861</v>
      </c>
      <c r="G11433" t="s">
        <v>2861</v>
      </c>
    </row>
    <row r="11434" spans="1:7" hidden="1" x14ac:dyDescent="0.2">
      <c r="A11434">
        <v>6402</v>
      </c>
      <c r="B11434" t="s">
        <v>11576</v>
      </c>
      <c r="C11434" t="s">
        <v>11641</v>
      </c>
      <c r="D11434" t="s">
        <v>11578</v>
      </c>
      <c r="E11434" s="99">
        <v>52531.360000000001</v>
      </c>
      <c r="F11434" s="99">
        <v>6566.42</v>
      </c>
      <c r="G11434" s="99">
        <v>59097.78</v>
      </c>
    </row>
    <row r="11435" spans="1:7" hidden="1" x14ac:dyDescent="0.2">
      <c r="A11435">
        <v>6402</v>
      </c>
      <c r="B11435" t="s">
        <v>11576</v>
      </c>
      <c r="C11435" t="s">
        <v>11643</v>
      </c>
      <c r="D11435" t="s">
        <v>11580</v>
      </c>
      <c r="E11435" s="99">
        <v>32873.760000000002</v>
      </c>
      <c r="F11435" s="99">
        <v>4109.22</v>
      </c>
      <c r="G11435" s="99">
        <v>36982.980000000003</v>
      </c>
    </row>
    <row r="11436" spans="1:7" hidden="1" x14ac:dyDescent="0.2">
      <c r="A11436">
        <v>6402</v>
      </c>
      <c r="B11436" t="s">
        <v>11576</v>
      </c>
      <c r="C11436" t="s">
        <v>11643</v>
      </c>
      <c r="D11436" t="s">
        <v>11578</v>
      </c>
      <c r="E11436" s="99">
        <v>207035.28</v>
      </c>
      <c r="F11436" s="99">
        <v>25879.41</v>
      </c>
      <c r="G11436" s="99">
        <v>232914.69</v>
      </c>
    </row>
    <row r="11437" spans="1:7" hidden="1" x14ac:dyDescent="0.2">
      <c r="A11437">
        <v>6402</v>
      </c>
      <c r="B11437" t="s">
        <v>11576</v>
      </c>
      <c r="C11437" t="s">
        <v>11644</v>
      </c>
      <c r="D11437" t="s">
        <v>11580</v>
      </c>
      <c r="E11437" s="99">
        <v>110151.6</v>
      </c>
      <c r="F11437" s="99">
        <v>13768.95</v>
      </c>
      <c r="G11437" s="99">
        <v>123920.55</v>
      </c>
    </row>
    <row r="11438" spans="1:7" hidden="1" x14ac:dyDescent="0.2">
      <c r="A11438">
        <v>6402</v>
      </c>
      <c r="B11438" t="s">
        <v>11576</v>
      </c>
      <c r="C11438" t="s">
        <v>11644</v>
      </c>
      <c r="D11438" t="s">
        <v>11578</v>
      </c>
      <c r="E11438" s="99">
        <v>693722.56</v>
      </c>
      <c r="F11438" s="99">
        <v>86715.32</v>
      </c>
      <c r="G11438" s="99">
        <v>780437.88</v>
      </c>
    </row>
    <row r="11439" spans="1:7" hidden="1" x14ac:dyDescent="0.2">
      <c r="A11439">
        <v>6402</v>
      </c>
      <c r="B11439" t="s">
        <v>11576</v>
      </c>
      <c r="C11439" t="s">
        <v>11645</v>
      </c>
      <c r="D11439" t="s">
        <v>11580</v>
      </c>
      <c r="E11439" s="99">
        <v>202639.76</v>
      </c>
      <c r="F11439" s="99">
        <v>25329.97</v>
      </c>
      <c r="G11439" s="99">
        <v>227969.73</v>
      </c>
    </row>
    <row r="11440" spans="1:7" hidden="1" x14ac:dyDescent="0.2">
      <c r="A11440">
        <v>6402</v>
      </c>
      <c r="B11440" t="s">
        <v>11576</v>
      </c>
      <c r="C11440" t="s">
        <v>11645</v>
      </c>
      <c r="D11440" t="s">
        <v>11578</v>
      </c>
      <c r="E11440" s="99">
        <v>1276202.1599999999</v>
      </c>
      <c r="F11440" s="99">
        <v>159525.26999999999</v>
      </c>
      <c r="G11440" s="99">
        <v>1435727.43</v>
      </c>
    </row>
    <row r="11441" spans="1:7" hidden="1" x14ac:dyDescent="0.2">
      <c r="A11441">
        <v>6402</v>
      </c>
      <c r="B11441" t="s">
        <v>11576</v>
      </c>
      <c r="C11441" t="s">
        <v>11646</v>
      </c>
      <c r="D11441" t="s">
        <v>11580</v>
      </c>
      <c r="E11441" s="99">
        <v>56547.76</v>
      </c>
      <c r="F11441" s="99">
        <v>7068.47</v>
      </c>
      <c r="G11441" s="99">
        <v>63616.23</v>
      </c>
    </row>
    <row r="11442" spans="1:7" hidden="1" x14ac:dyDescent="0.2">
      <c r="A11442">
        <v>6402</v>
      </c>
      <c r="B11442" t="s">
        <v>11576</v>
      </c>
      <c r="C11442" t="s">
        <v>11646</v>
      </c>
      <c r="D11442" t="s">
        <v>11578</v>
      </c>
      <c r="E11442" s="99">
        <v>356131.44</v>
      </c>
      <c r="F11442" s="99">
        <v>44516.43</v>
      </c>
      <c r="G11442" s="99">
        <v>400647.87</v>
      </c>
    </row>
    <row r="11443" spans="1:7" hidden="1" x14ac:dyDescent="0.2">
      <c r="A11443">
        <v>6402</v>
      </c>
      <c r="B11443" t="s">
        <v>11576</v>
      </c>
      <c r="C11443" t="s">
        <v>11647</v>
      </c>
      <c r="D11443" t="s">
        <v>11580</v>
      </c>
      <c r="E11443" s="99">
        <v>75928.56</v>
      </c>
      <c r="F11443" s="99">
        <v>9491.07</v>
      </c>
      <c r="G11443" s="99">
        <v>85419.63</v>
      </c>
    </row>
    <row r="11444" spans="1:7" hidden="1" x14ac:dyDescent="0.2">
      <c r="A11444">
        <v>6402</v>
      </c>
      <c r="B11444" t="s">
        <v>11576</v>
      </c>
      <c r="C11444" t="s">
        <v>11647</v>
      </c>
      <c r="D11444" t="s">
        <v>11578</v>
      </c>
      <c r="E11444" s="99">
        <v>478189.6</v>
      </c>
      <c r="F11444" s="99">
        <v>59773.7</v>
      </c>
      <c r="G11444" s="99">
        <v>537963.30000000005</v>
      </c>
    </row>
    <row r="11445" spans="1:7" hidden="1" x14ac:dyDescent="0.2">
      <c r="A11445">
        <v>6402</v>
      </c>
      <c r="B11445" t="s">
        <v>11576</v>
      </c>
      <c r="C11445" t="s">
        <v>11648</v>
      </c>
      <c r="D11445" t="s">
        <v>11580</v>
      </c>
      <c r="E11445" s="99">
        <v>87336.24</v>
      </c>
      <c r="F11445" s="99">
        <v>10917.03</v>
      </c>
      <c r="G11445" s="99">
        <v>98253.27</v>
      </c>
    </row>
    <row r="11446" spans="1:7" hidden="1" x14ac:dyDescent="0.2">
      <c r="A11446">
        <v>6402</v>
      </c>
      <c r="B11446" t="s">
        <v>11576</v>
      </c>
      <c r="C11446" t="s">
        <v>11648</v>
      </c>
      <c r="D11446" t="s">
        <v>11578</v>
      </c>
      <c r="E11446" s="99">
        <v>550033.84</v>
      </c>
      <c r="F11446" s="99">
        <v>68754.23</v>
      </c>
      <c r="G11446" s="99">
        <v>618788.06999999995</v>
      </c>
    </row>
    <row r="11447" spans="1:7" hidden="1" x14ac:dyDescent="0.2">
      <c r="A11447">
        <v>6402</v>
      </c>
      <c r="B11447" t="s">
        <v>11576</v>
      </c>
      <c r="C11447" t="s">
        <v>11649</v>
      </c>
      <c r="D11447" t="s">
        <v>11580</v>
      </c>
      <c r="E11447" s="99">
        <v>232078.96</v>
      </c>
      <c r="F11447" s="99">
        <v>29009.87</v>
      </c>
      <c r="G11447" s="99">
        <v>261088.83</v>
      </c>
    </row>
    <row r="11448" spans="1:7" hidden="1" x14ac:dyDescent="0.2">
      <c r="A11448">
        <v>6402</v>
      </c>
      <c r="B11448" t="s">
        <v>11576</v>
      </c>
      <c r="C11448" t="s">
        <v>11649</v>
      </c>
      <c r="D11448" t="s">
        <v>11578</v>
      </c>
      <c r="E11448" s="99">
        <v>1461606.8</v>
      </c>
      <c r="F11448" s="99">
        <v>182700.85</v>
      </c>
      <c r="G11448" s="99">
        <v>1644307.65</v>
      </c>
    </row>
    <row r="11449" spans="1:7" hidden="1" x14ac:dyDescent="0.2">
      <c r="A11449">
        <v>6402</v>
      </c>
      <c r="B11449" t="s">
        <v>11576</v>
      </c>
      <c r="C11449" t="s">
        <v>11650</v>
      </c>
      <c r="D11449" t="s">
        <v>11580</v>
      </c>
      <c r="E11449" s="99">
        <v>120332.72</v>
      </c>
      <c r="F11449" s="99">
        <v>15041.59</v>
      </c>
      <c r="G11449" s="99">
        <v>135374.31</v>
      </c>
    </row>
    <row r="11450" spans="1:7" hidden="1" x14ac:dyDescent="0.2">
      <c r="A11450">
        <v>6402</v>
      </c>
      <c r="B11450" t="s">
        <v>11576</v>
      </c>
      <c r="C11450" t="s">
        <v>11650</v>
      </c>
      <c r="D11450" t="s">
        <v>11578</v>
      </c>
      <c r="E11450" s="99">
        <v>445743.84</v>
      </c>
      <c r="F11450" s="99">
        <v>55717.98</v>
      </c>
      <c r="G11450" s="99">
        <v>501461.82</v>
      </c>
    </row>
    <row r="11451" spans="1:7" hidden="1" x14ac:dyDescent="0.2">
      <c r="A11451">
        <v>6402</v>
      </c>
      <c r="B11451" t="s">
        <v>11576</v>
      </c>
      <c r="C11451" t="s">
        <v>11651</v>
      </c>
      <c r="D11451" t="s">
        <v>11580</v>
      </c>
      <c r="E11451">
        <v>0</v>
      </c>
      <c r="F11451">
        <v>322.52999999999997</v>
      </c>
      <c r="G11451">
        <v>322.52999999999997</v>
      </c>
    </row>
    <row r="11452" spans="1:7" hidden="1" x14ac:dyDescent="0.2">
      <c r="A11452">
        <v>6402</v>
      </c>
      <c r="B11452" t="s">
        <v>11576</v>
      </c>
      <c r="C11452" t="s">
        <v>11651</v>
      </c>
      <c r="D11452" t="s">
        <v>11578</v>
      </c>
      <c r="E11452" s="99">
        <v>30837.68</v>
      </c>
      <c r="F11452">
        <v>425.19</v>
      </c>
      <c r="G11452" s="99">
        <v>31262.87</v>
      </c>
    </row>
    <row r="11453" spans="1:7" hidden="1" x14ac:dyDescent="0.2">
      <c r="A11453">
        <v>6402</v>
      </c>
      <c r="B11453" t="s">
        <v>11576</v>
      </c>
      <c r="C11453" t="s">
        <v>11652</v>
      </c>
      <c r="D11453" t="s">
        <v>11580</v>
      </c>
      <c r="E11453">
        <v>0</v>
      </c>
      <c r="F11453" s="99">
        <v>4250.5600000000004</v>
      </c>
      <c r="G11453" s="99">
        <v>4250.5600000000004</v>
      </c>
    </row>
    <row r="11454" spans="1:7" hidden="1" x14ac:dyDescent="0.2">
      <c r="A11454">
        <v>6402</v>
      </c>
      <c r="B11454" t="s">
        <v>11576</v>
      </c>
      <c r="C11454" t="s">
        <v>11652</v>
      </c>
      <c r="D11454" t="s">
        <v>11578</v>
      </c>
      <c r="E11454" s="99">
        <v>406404.69</v>
      </c>
      <c r="F11454" s="99">
        <v>5603.48</v>
      </c>
      <c r="G11454" s="99">
        <v>412008.17</v>
      </c>
    </row>
    <row r="11455" spans="1:7" hidden="1" x14ac:dyDescent="0.2">
      <c r="A11455">
        <v>6402</v>
      </c>
      <c r="B11455" t="s">
        <v>11576</v>
      </c>
      <c r="C11455" t="s">
        <v>11653</v>
      </c>
      <c r="D11455" t="s">
        <v>11580</v>
      </c>
      <c r="E11455">
        <v>0</v>
      </c>
      <c r="F11455">
        <v>20.98</v>
      </c>
      <c r="G11455">
        <v>20.98</v>
      </c>
    </row>
    <row r="11456" spans="1:7" hidden="1" x14ac:dyDescent="0.2">
      <c r="A11456">
        <v>6402</v>
      </c>
      <c r="B11456" t="s">
        <v>11576</v>
      </c>
      <c r="C11456" t="s">
        <v>11653</v>
      </c>
      <c r="D11456" t="s">
        <v>11578</v>
      </c>
      <c r="E11456" s="99">
        <v>2005.71</v>
      </c>
      <c r="F11456">
        <v>27.66</v>
      </c>
      <c r="G11456" s="99">
        <v>2033.37</v>
      </c>
    </row>
    <row r="11457" spans="1:7" hidden="1" x14ac:dyDescent="0.2">
      <c r="A11457">
        <v>6402</v>
      </c>
      <c r="B11457" t="s">
        <v>11576</v>
      </c>
      <c r="C11457" t="s">
        <v>11654</v>
      </c>
      <c r="D11457" t="s">
        <v>11580</v>
      </c>
      <c r="E11457">
        <v>0</v>
      </c>
      <c r="F11457" s="99">
        <v>20243.25</v>
      </c>
      <c r="G11457" s="99">
        <v>20243.25</v>
      </c>
    </row>
    <row r="11458" spans="1:7" hidden="1" x14ac:dyDescent="0.2">
      <c r="A11458">
        <v>6402</v>
      </c>
      <c r="B11458" t="s">
        <v>11576</v>
      </c>
      <c r="C11458" t="s">
        <v>11654</v>
      </c>
      <c r="D11458" t="s">
        <v>11578</v>
      </c>
      <c r="E11458" s="99">
        <v>1935499.13</v>
      </c>
      <c r="F11458" s="99">
        <v>26686.55</v>
      </c>
      <c r="G11458" s="99">
        <v>1962185.68</v>
      </c>
    </row>
    <row r="11459" spans="1:7" hidden="1" x14ac:dyDescent="0.2">
      <c r="A11459">
        <v>6402</v>
      </c>
      <c r="B11459" t="s">
        <v>11576</v>
      </c>
      <c r="C11459" t="s">
        <v>11655</v>
      </c>
      <c r="D11459" t="s">
        <v>11580</v>
      </c>
      <c r="E11459">
        <v>0</v>
      </c>
      <c r="F11459">
        <v>676.52</v>
      </c>
      <c r="G11459">
        <v>676.52</v>
      </c>
    </row>
    <row r="11460" spans="1:7" hidden="1" x14ac:dyDescent="0.2">
      <c r="A11460">
        <v>6402</v>
      </c>
      <c r="B11460" t="s">
        <v>11576</v>
      </c>
      <c r="C11460" t="s">
        <v>11655</v>
      </c>
      <c r="D11460" t="s">
        <v>11578</v>
      </c>
      <c r="E11460" s="99">
        <v>64683.78</v>
      </c>
      <c r="F11460">
        <v>891.85</v>
      </c>
      <c r="G11460" s="99">
        <v>65575.63</v>
      </c>
    </row>
    <row r="11461" spans="1:7" hidden="1" x14ac:dyDescent="0.2">
      <c r="A11461">
        <v>6402</v>
      </c>
      <c r="B11461" t="s">
        <v>11576</v>
      </c>
      <c r="C11461" t="s">
        <v>11656</v>
      </c>
      <c r="D11461" t="s">
        <v>11580</v>
      </c>
      <c r="E11461">
        <v>0</v>
      </c>
      <c r="F11461">
        <v>39.33</v>
      </c>
      <c r="G11461">
        <v>39.33</v>
      </c>
    </row>
    <row r="11462" spans="1:7" hidden="1" x14ac:dyDescent="0.2">
      <c r="A11462">
        <v>6402</v>
      </c>
      <c r="B11462" t="s">
        <v>11576</v>
      </c>
      <c r="C11462" t="s">
        <v>11656</v>
      </c>
      <c r="D11462" t="s">
        <v>11578</v>
      </c>
      <c r="E11462" s="99">
        <v>3760.62</v>
      </c>
      <c r="F11462">
        <v>51.85</v>
      </c>
      <c r="G11462" s="99">
        <v>3812.47</v>
      </c>
    </row>
    <row r="11463" spans="1:7" hidden="1" x14ac:dyDescent="0.2">
      <c r="A11463">
        <v>6402</v>
      </c>
      <c r="B11463" t="s">
        <v>11576</v>
      </c>
      <c r="C11463" t="s">
        <v>11657</v>
      </c>
      <c r="D11463" t="s">
        <v>11580</v>
      </c>
      <c r="E11463">
        <v>0</v>
      </c>
      <c r="F11463">
        <v>241.24</v>
      </c>
      <c r="G11463">
        <v>241.24</v>
      </c>
    </row>
    <row r="11464" spans="1:7" hidden="1" x14ac:dyDescent="0.2">
      <c r="A11464">
        <v>6402</v>
      </c>
      <c r="B11464" t="s">
        <v>11576</v>
      </c>
      <c r="C11464" t="s">
        <v>11657</v>
      </c>
      <c r="D11464" t="s">
        <v>11578</v>
      </c>
      <c r="E11464" s="99">
        <v>23065.48</v>
      </c>
      <c r="F11464">
        <v>318.02</v>
      </c>
      <c r="G11464" s="99">
        <v>23383.5</v>
      </c>
    </row>
    <row r="11465" spans="1:7" hidden="1" x14ac:dyDescent="0.2">
      <c r="A11465">
        <v>6402</v>
      </c>
      <c r="B11465" t="s">
        <v>11576</v>
      </c>
      <c r="C11465" t="s">
        <v>11658</v>
      </c>
      <c r="D11465" t="s">
        <v>11580</v>
      </c>
      <c r="E11465">
        <v>0</v>
      </c>
      <c r="F11465">
        <v>427.42</v>
      </c>
      <c r="G11465">
        <v>427.42</v>
      </c>
    </row>
    <row r="11466" spans="1:7" hidden="1" x14ac:dyDescent="0.2">
      <c r="A11466">
        <v>6402</v>
      </c>
      <c r="B11466" t="s">
        <v>11576</v>
      </c>
      <c r="C11466" t="s">
        <v>11658</v>
      </c>
      <c r="D11466" t="s">
        <v>11578</v>
      </c>
      <c r="E11466" s="99">
        <v>40866.18</v>
      </c>
      <c r="F11466">
        <v>563.47</v>
      </c>
      <c r="G11466" s="99">
        <v>41429.65</v>
      </c>
    </row>
    <row r="11467" spans="1:7" hidden="1" x14ac:dyDescent="0.2">
      <c r="A11467">
        <v>6403</v>
      </c>
      <c r="B11467" t="s">
        <v>11659</v>
      </c>
      <c r="C11467" t="s">
        <v>11660</v>
      </c>
      <c r="D11467" t="s">
        <v>11661</v>
      </c>
      <c r="E11467" s="99">
        <v>21713</v>
      </c>
      <c r="F11467">
        <v>0</v>
      </c>
      <c r="G11467" s="99">
        <v>21713</v>
      </c>
    </row>
    <row r="11468" spans="1:7" hidden="1" x14ac:dyDescent="0.2">
      <c r="A11468">
        <v>6404</v>
      </c>
      <c r="B11468" t="s">
        <v>11662</v>
      </c>
      <c r="C11468" t="s">
        <v>11663</v>
      </c>
      <c r="D11468" t="s">
        <v>11664</v>
      </c>
      <c r="E11468" s="99">
        <v>3779.1</v>
      </c>
      <c r="F11468">
        <v>0</v>
      </c>
      <c r="G11468" s="99">
        <v>3779.1</v>
      </c>
    </row>
    <row r="11469" spans="1:7" hidden="1" x14ac:dyDescent="0.2">
      <c r="A11469">
        <v>6404</v>
      </c>
      <c r="B11469" t="s">
        <v>11662</v>
      </c>
      <c r="C11469" t="s">
        <v>11663</v>
      </c>
      <c r="D11469" t="s">
        <v>11665</v>
      </c>
      <c r="E11469" s="99">
        <v>256636.31</v>
      </c>
      <c r="F11469">
        <v>0</v>
      </c>
      <c r="G11469" s="99">
        <v>256636.31</v>
      </c>
    </row>
    <row r="11470" spans="1:7" hidden="1" x14ac:dyDescent="0.2">
      <c r="A11470">
        <v>6404</v>
      </c>
      <c r="B11470" t="s">
        <v>11662</v>
      </c>
      <c r="C11470" t="s">
        <v>11666</v>
      </c>
      <c r="D11470" t="s">
        <v>11664</v>
      </c>
      <c r="E11470" s="99">
        <v>13721.84</v>
      </c>
      <c r="F11470" s="99">
        <v>3497.89</v>
      </c>
      <c r="G11470" s="99">
        <v>17219.73</v>
      </c>
    </row>
    <row r="11471" spans="1:7" hidden="1" x14ac:dyDescent="0.2">
      <c r="A11471">
        <v>6404</v>
      </c>
      <c r="B11471" t="s">
        <v>11662</v>
      </c>
      <c r="C11471" t="s">
        <v>11667</v>
      </c>
      <c r="D11471" t="s">
        <v>11664</v>
      </c>
      <c r="E11471" s="99">
        <v>-3175.83</v>
      </c>
      <c r="F11471">
        <v>0</v>
      </c>
      <c r="G11471" s="99">
        <v>-3175.83</v>
      </c>
    </row>
    <row r="11472" spans="1:7" hidden="1" x14ac:dyDescent="0.2">
      <c r="A11472">
        <v>6404</v>
      </c>
      <c r="B11472" t="s">
        <v>11662</v>
      </c>
      <c r="C11472" t="s">
        <v>11668</v>
      </c>
      <c r="D11472" t="s">
        <v>11664</v>
      </c>
      <c r="E11472" s="99">
        <v>-30916</v>
      </c>
      <c r="F11472">
        <v>0</v>
      </c>
      <c r="G11472" s="99">
        <v>-30916</v>
      </c>
    </row>
    <row r="11473" spans="1:7" hidden="1" x14ac:dyDescent="0.2">
      <c r="A11473">
        <v>6404</v>
      </c>
      <c r="B11473" t="s">
        <v>11662</v>
      </c>
      <c r="C11473" t="s">
        <v>11669</v>
      </c>
      <c r="D11473" t="s">
        <v>11664</v>
      </c>
      <c r="E11473" s="99">
        <v>292039.2</v>
      </c>
      <c r="F11473" s="99">
        <v>-8226.23</v>
      </c>
      <c r="G11473" s="99">
        <v>283812.96999999997</v>
      </c>
    </row>
    <row r="11474" spans="1:7" hidden="1" x14ac:dyDescent="0.2">
      <c r="A11474">
        <v>6404</v>
      </c>
      <c r="B11474" t="s">
        <v>11662</v>
      </c>
      <c r="C11474" t="s">
        <v>11669</v>
      </c>
      <c r="D11474" t="s">
        <v>11665</v>
      </c>
      <c r="E11474" s="99">
        <v>25273.040000000001</v>
      </c>
      <c r="F11474" s="99">
        <v>3159.13</v>
      </c>
      <c r="G11474" s="99">
        <v>28432.17</v>
      </c>
    </row>
    <row r="11475" spans="1:7" hidden="1" x14ac:dyDescent="0.2">
      <c r="A11475" t="s">
        <v>11670</v>
      </c>
      <c r="B11475" t="s">
        <v>11662</v>
      </c>
      <c r="C11475" t="s">
        <v>11671</v>
      </c>
      <c r="D11475">
        <f>-6404-2</f>
        <v>-6406</v>
      </c>
      <c r="E11475" s="99">
        <v>28802.94</v>
      </c>
      <c r="F11475">
        <v>0</v>
      </c>
      <c r="G11475" s="99">
        <v>28802.94</v>
      </c>
    </row>
    <row r="11476" spans="1:7" hidden="1" x14ac:dyDescent="0.2">
      <c r="A11476">
        <v>6404</v>
      </c>
      <c r="B11476" t="s">
        <v>11662</v>
      </c>
      <c r="C11476" t="s">
        <v>11672</v>
      </c>
      <c r="D11476" t="s">
        <v>11664</v>
      </c>
      <c r="E11476" s="99">
        <v>99999.28</v>
      </c>
      <c r="F11476">
        <v>0</v>
      </c>
      <c r="G11476" s="99">
        <v>99999.28</v>
      </c>
    </row>
    <row r="11477" spans="1:7" hidden="1" x14ac:dyDescent="0.2">
      <c r="A11477">
        <v>6404</v>
      </c>
      <c r="B11477" t="s">
        <v>11662</v>
      </c>
      <c r="C11477" t="s">
        <v>11673</v>
      </c>
      <c r="D11477" t="s">
        <v>11664</v>
      </c>
      <c r="E11477">
        <v>0.72</v>
      </c>
      <c r="F11477">
        <v>0</v>
      </c>
      <c r="G11477">
        <v>0.72</v>
      </c>
    </row>
    <row r="11478" spans="1:7" hidden="1" x14ac:dyDescent="0.2">
      <c r="A11478">
        <v>6404</v>
      </c>
      <c r="B11478" t="s">
        <v>11662</v>
      </c>
      <c r="C11478" t="s">
        <v>11674</v>
      </c>
      <c r="D11478" t="s">
        <v>11664</v>
      </c>
      <c r="E11478">
        <v>0</v>
      </c>
      <c r="F11478" s="99">
        <v>-25191.25</v>
      </c>
      <c r="G11478" s="99">
        <v>-25191.25</v>
      </c>
    </row>
    <row r="11479" spans="1:7" hidden="1" x14ac:dyDescent="0.2">
      <c r="A11479">
        <v>6404</v>
      </c>
      <c r="B11479" t="s">
        <v>11662</v>
      </c>
      <c r="C11479" t="s">
        <v>11675</v>
      </c>
      <c r="D11479" t="s">
        <v>11665</v>
      </c>
      <c r="E11479">
        <v>0.24</v>
      </c>
      <c r="F11479">
        <v>0</v>
      </c>
      <c r="G11479">
        <v>0.24</v>
      </c>
    </row>
    <row r="11480" spans="1:7" hidden="1" x14ac:dyDescent="0.2">
      <c r="A11480">
        <v>6404</v>
      </c>
      <c r="B11480" t="s">
        <v>11662</v>
      </c>
      <c r="C11480" t="s">
        <v>11676</v>
      </c>
      <c r="D11480" t="s">
        <v>11664</v>
      </c>
      <c r="E11480" s="99">
        <v>350000</v>
      </c>
      <c r="F11480">
        <v>0</v>
      </c>
      <c r="G11480" s="99">
        <v>350000</v>
      </c>
    </row>
    <row r="11481" spans="1:7" hidden="1" x14ac:dyDescent="0.2">
      <c r="A11481">
        <v>6404</v>
      </c>
      <c r="B11481" t="s">
        <v>11662</v>
      </c>
      <c r="C11481" t="s">
        <v>11677</v>
      </c>
      <c r="D11481" t="s">
        <v>11664</v>
      </c>
      <c r="E11481" s="99">
        <v>1000.67</v>
      </c>
      <c r="F11481">
        <v>199.89</v>
      </c>
      <c r="G11481" s="99">
        <v>1200.56</v>
      </c>
    </row>
    <row r="11482" spans="1:7" hidden="1" x14ac:dyDescent="0.2">
      <c r="A11482">
        <v>6404</v>
      </c>
      <c r="B11482" t="s">
        <v>11662</v>
      </c>
      <c r="C11482" t="s">
        <v>11678</v>
      </c>
      <c r="D11482" t="s">
        <v>11665</v>
      </c>
      <c r="E11482" s="99">
        <v>380690.98</v>
      </c>
      <c r="F11482">
        <v>0</v>
      </c>
      <c r="G11482" s="99">
        <v>380690.98</v>
      </c>
    </row>
    <row r="11483" spans="1:7" hidden="1" x14ac:dyDescent="0.2">
      <c r="A11483">
        <v>6404</v>
      </c>
      <c r="B11483" t="s">
        <v>11662</v>
      </c>
      <c r="C11483" t="s">
        <v>11679</v>
      </c>
      <c r="D11483" t="s">
        <v>11664</v>
      </c>
      <c r="E11483" s="99">
        <v>2073.9299999999998</v>
      </c>
      <c r="F11483">
        <v>199.89</v>
      </c>
      <c r="G11483" s="99">
        <v>2273.8200000000002</v>
      </c>
    </row>
    <row r="11484" spans="1:7" hidden="1" x14ac:dyDescent="0.2">
      <c r="A11484" t="s">
        <v>357</v>
      </c>
    </row>
    <row r="11485" spans="1:7" hidden="1" x14ac:dyDescent="0.2"/>
    <row r="11486" spans="1:7" hidden="1" x14ac:dyDescent="0.2"/>
    <row r="11487" spans="1:7" hidden="1" x14ac:dyDescent="0.2"/>
    <row r="11488" spans="1:7" hidden="1" x14ac:dyDescent="0.2">
      <c r="A11488" t="s">
        <v>2523</v>
      </c>
      <c r="C11488" t="s">
        <v>2832</v>
      </c>
      <c r="D11488" t="s">
        <v>2833</v>
      </c>
      <c r="E11488" t="s">
        <v>2834</v>
      </c>
      <c r="F11488" t="s">
        <v>2835</v>
      </c>
      <c r="G11488" t="s">
        <v>2836</v>
      </c>
    </row>
    <row r="11489" spans="1:7" hidden="1" x14ac:dyDescent="0.2">
      <c r="C11489" t="s">
        <v>2837</v>
      </c>
      <c r="D11489" t="s">
        <v>2838</v>
      </c>
      <c r="E11489" s="100">
        <v>43344</v>
      </c>
      <c r="F11489" t="s">
        <v>2839</v>
      </c>
      <c r="G11489" t="s">
        <v>11680</v>
      </c>
    </row>
    <row r="11490" spans="1:7" hidden="1" x14ac:dyDescent="0.2"/>
    <row r="11491" spans="1:7" hidden="1" x14ac:dyDescent="0.2">
      <c r="B11491" t="s">
        <v>2841</v>
      </c>
    </row>
    <row r="11492" spans="1:7" hidden="1" x14ac:dyDescent="0.2">
      <c r="A11492" t="s">
        <v>2842</v>
      </c>
      <c r="B11492" t="s">
        <v>2843</v>
      </c>
      <c r="C11492" t="s">
        <v>2844</v>
      </c>
    </row>
    <row r="11493" spans="1:7" hidden="1" x14ac:dyDescent="0.2"/>
    <row r="11494" spans="1:7" hidden="1" x14ac:dyDescent="0.2">
      <c r="B11494" t="s">
        <v>2845</v>
      </c>
      <c r="C11494" t="s">
        <v>2846</v>
      </c>
    </row>
    <row r="11495" spans="1:7" hidden="1" x14ac:dyDescent="0.2">
      <c r="B11495" t="s">
        <v>2847</v>
      </c>
      <c r="C11495" t="s">
        <v>2848</v>
      </c>
      <c r="D11495" t="s">
        <v>2849</v>
      </c>
      <c r="E11495" t="s">
        <v>2850</v>
      </c>
    </row>
    <row r="11496" spans="1:7" hidden="1" x14ac:dyDescent="0.2"/>
    <row r="11497" spans="1:7" hidden="1" x14ac:dyDescent="0.2"/>
    <row r="11498" spans="1:7" hidden="1" x14ac:dyDescent="0.2">
      <c r="A11498" t="s">
        <v>2851</v>
      </c>
      <c r="B11498" t="s">
        <v>2852</v>
      </c>
      <c r="C11498" t="s">
        <v>2853</v>
      </c>
      <c r="E11498" t="s">
        <v>2854</v>
      </c>
      <c r="F11498" t="s">
        <v>2855</v>
      </c>
      <c r="G11498" t="s">
        <v>2856</v>
      </c>
    </row>
    <row r="11499" spans="1:7" hidden="1" x14ac:dyDescent="0.2">
      <c r="A11499" t="s">
        <v>2857</v>
      </c>
      <c r="B11499" t="s">
        <v>2858</v>
      </c>
      <c r="C11499" t="s">
        <v>2859</v>
      </c>
      <c r="D11499" t="s">
        <v>2860</v>
      </c>
      <c r="E11499" t="s">
        <v>2861</v>
      </c>
      <c r="F11499" t="s">
        <v>2861</v>
      </c>
      <c r="G11499" t="s">
        <v>2861</v>
      </c>
    </row>
    <row r="11500" spans="1:7" hidden="1" x14ac:dyDescent="0.2">
      <c r="A11500">
        <v>6404</v>
      </c>
      <c r="B11500" t="s">
        <v>11662</v>
      </c>
      <c r="C11500" t="s">
        <v>11681</v>
      </c>
      <c r="D11500" t="s">
        <v>11664</v>
      </c>
      <c r="E11500" s="99">
        <v>4000.66</v>
      </c>
      <c r="F11500">
        <v>199.89</v>
      </c>
      <c r="G11500" s="99">
        <v>4200.55</v>
      </c>
    </row>
    <row r="11501" spans="1:7" hidden="1" x14ac:dyDescent="0.2">
      <c r="A11501">
        <v>6404</v>
      </c>
      <c r="B11501" t="s">
        <v>11662</v>
      </c>
      <c r="C11501" t="s">
        <v>11682</v>
      </c>
      <c r="D11501" t="s">
        <v>11664</v>
      </c>
      <c r="E11501" s="99">
        <v>1090.5899999999999</v>
      </c>
      <c r="F11501">
        <v>199.89</v>
      </c>
      <c r="G11501" s="99">
        <v>1290.48</v>
      </c>
    </row>
    <row r="11502" spans="1:7" hidden="1" x14ac:dyDescent="0.2">
      <c r="A11502">
        <v>6404</v>
      </c>
      <c r="B11502" t="s">
        <v>11662</v>
      </c>
      <c r="C11502" t="s">
        <v>11683</v>
      </c>
      <c r="D11502" t="s">
        <v>11664</v>
      </c>
      <c r="E11502" s="99">
        <v>12333.32</v>
      </c>
      <c r="F11502">
        <v>0</v>
      </c>
      <c r="G11502" s="99">
        <v>12333.32</v>
      </c>
    </row>
    <row r="11503" spans="1:7" hidden="1" x14ac:dyDescent="0.2">
      <c r="A11503">
        <v>6404</v>
      </c>
      <c r="B11503" t="s">
        <v>11662</v>
      </c>
      <c r="C11503" t="s">
        <v>11684</v>
      </c>
      <c r="D11503" t="s">
        <v>11665</v>
      </c>
      <c r="E11503" s="99">
        <v>4248</v>
      </c>
      <c r="F11503">
        <v>0</v>
      </c>
      <c r="G11503" s="99">
        <v>4248</v>
      </c>
    </row>
    <row r="11504" spans="1:7" hidden="1" x14ac:dyDescent="0.2">
      <c r="A11504">
        <v>6404</v>
      </c>
      <c r="B11504" t="s">
        <v>11662</v>
      </c>
      <c r="C11504" t="s">
        <v>11685</v>
      </c>
      <c r="D11504" t="s">
        <v>11664</v>
      </c>
      <c r="E11504" s="99">
        <v>1209.53</v>
      </c>
      <c r="F11504">
        <v>199.89</v>
      </c>
      <c r="G11504" s="99">
        <v>1409.42</v>
      </c>
    </row>
    <row r="11505" spans="1:7" hidden="1" x14ac:dyDescent="0.2">
      <c r="A11505">
        <v>6404</v>
      </c>
      <c r="B11505" t="s">
        <v>11662</v>
      </c>
      <c r="C11505" t="s">
        <v>11686</v>
      </c>
      <c r="D11505" t="s">
        <v>11664</v>
      </c>
      <c r="E11505" s="99">
        <v>1002.29</v>
      </c>
      <c r="F11505">
        <v>199.89</v>
      </c>
      <c r="G11505" s="99">
        <v>1202.18</v>
      </c>
    </row>
    <row r="11506" spans="1:7" hidden="1" x14ac:dyDescent="0.2">
      <c r="A11506">
        <v>6404</v>
      </c>
      <c r="B11506" t="s">
        <v>11662</v>
      </c>
      <c r="C11506" t="s">
        <v>11687</v>
      </c>
      <c r="D11506" t="s">
        <v>11664</v>
      </c>
      <c r="E11506" s="99">
        <v>1009.05</v>
      </c>
      <c r="F11506">
        <v>199.89</v>
      </c>
      <c r="G11506" s="99">
        <v>1208.94</v>
      </c>
    </row>
    <row r="11507" spans="1:7" hidden="1" x14ac:dyDescent="0.2">
      <c r="A11507">
        <v>6404</v>
      </c>
      <c r="B11507" t="s">
        <v>11662</v>
      </c>
      <c r="C11507" t="s">
        <v>11688</v>
      </c>
      <c r="D11507" t="s">
        <v>11664</v>
      </c>
      <c r="E11507" s="99">
        <v>1042.97</v>
      </c>
      <c r="F11507">
        <v>199.89</v>
      </c>
      <c r="G11507" s="99">
        <v>1242.8599999999999</v>
      </c>
    </row>
    <row r="11508" spans="1:7" hidden="1" x14ac:dyDescent="0.2">
      <c r="A11508">
        <v>6404</v>
      </c>
      <c r="B11508" t="s">
        <v>11662</v>
      </c>
      <c r="C11508" t="s">
        <v>11689</v>
      </c>
      <c r="D11508" t="s">
        <v>11664</v>
      </c>
      <c r="E11508" s="99">
        <v>1184.77</v>
      </c>
      <c r="F11508">
        <v>199.89</v>
      </c>
      <c r="G11508" s="99">
        <v>1384.66</v>
      </c>
    </row>
    <row r="11509" spans="1:7" hidden="1" x14ac:dyDescent="0.2">
      <c r="A11509">
        <v>6404</v>
      </c>
      <c r="B11509" t="s">
        <v>11662</v>
      </c>
      <c r="C11509" t="s">
        <v>11690</v>
      </c>
      <c r="D11509" t="s">
        <v>11664</v>
      </c>
      <c r="E11509" s="99">
        <v>1091.25</v>
      </c>
      <c r="F11509">
        <v>199.89</v>
      </c>
      <c r="G11509" s="99">
        <v>1291.1400000000001</v>
      </c>
    </row>
    <row r="11510" spans="1:7" hidden="1" x14ac:dyDescent="0.2">
      <c r="A11510">
        <v>6404</v>
      </c>
      <c r="B11510" t="s">
        <v>11662</v>
      </c>
      <c r="C11510" t="s">
        <v>11691</v>
      </c>
      <c r="D11510" t="s">
        <v>11664</v>
      </c>
      <c r="E11510" s="99">
        <v>1004.7</v>
      </c>
      <c r="F11510">
        <v>199.89</v>
      </c>
      <c r="G11510" s="99">
        <v>1204.5899999999999</v>
      </c>
    </row>
    <row r="11511" spans="1:7" hidden="1" x14ac:dyDescent="0.2">
      <c r="A11511">
        <v>6404</v>
      </c>
      <c r="B11511" t="s">
        <v>11662</v>
      </c>
      <c r="C11511" t="s">
        <v>11692</v>
      </c>
      <c r="D11511" t="s">
        <v>11664</v>
      </c>
      <c r="E11511" s="99">
        <v>1076.69</v>
      </c>
      <c r="F11511">
        <v>199.89</v>
      </c>
      <c r="G11511" s="99">
        <v>1276.58</v>
      </c>
    </row>
    <row r="11512" spans="1:7" hidden="1" x14ac:dyDescent="0.2">
      <c r="A11512">
        <v>6404</v>
      </c>
      <c r="B11512" t="s">
        <v>11662</v>
      </c>
      <c r="C11512" t="s">
        <v>11693</v>
      </c>
      <c r="D11512" t="s">
        <v>11664</v>
      </c>
      <c r="E11512" s="99">
        <v>1040.03</v>
      </c>
      <c r="F11512">
        <v>199.89</v>
      </c>
      <c r="G11512" s="99">
        <v>1239.92</v>
      </c>
    </row>
    <row r="11513" spans="1:7" hidden="1" x14ac:dyDescent="0.2">
      <c r="A11513">
        <v>6404</v>
      </c>
      <c r="B11513" t="s">
        <v>11662</v>
      </c>
      <c r="C11513" t="s">
        <v>11694</v>
      </c>
      <c r="D11513" t="s">
        <v>11664</v>
      </c>
      <c r="E11513" s="99">
        <v>4141.72</v>
      </c>
      <c r="F11513">
        <v>199.89</v>
      </c>
      <c r="G11513" s="99">
        <v>4341.6099999999997</v>
      </c>
    </row>
    <row r="11514" spans="1:7" hidden="1" x14ac:dyDescent="0.2">
      <c r="A11514">
        <v>6404</v>
      </c>
      <c r="B11514" t="s">
        <v>11662</v>
      </c>
      <c r="C11514" t="s">
        <v>11695</v>
      </c>
      <c r="D11514" t="s">
        <v>11664</v>
      </c>
      <c r="E11514" s="99">
        <v>2017.93</v>
      </c>
      <c r="F11514">
        <v>199.89</v>
      </c>
      <c r="G11514" s="99">
        <v>2217.8200000000002</v>
      </c>
    </row>
    <row r="11515" spans="1:7" hidden="1" x14ac:dyDescent="0.2">
      <c r="A11515">
        <v>6404</v>
      </c>
      <c r="B11515" t="s">
        <v>11662</v>
      </c>
      <c r="C11515" t="s">
        <v>11214</v>
      </c>
      <c r="D11515" t="s">
        <v>11664</v>
      </c>
      <c r="E11515" s="99">
        <v>9249.99</v>
      </c>
      <c r="F11515" s="99">
        <v>3083.33</v>
      </c>
      <c r="G11515" s="99">
        <v>12333.32</v>
      </c>
    </row>
    <row r="11516" spans="1:7" hidden="1" x14ac:dyDescent="0.2">
      <c r="A11516">
        <v>6404</v>
      </c>
      <c r="B11516" t="s">
        <v>11662</v>
      </c>
      <c r="C11516" t="s">
        <v>11574</v>
      </c>
      <c r="D11516" t="s">
        <v>11665</v>
      </c>
      <c r="E11516" s="99">
        <v>2360</v>
      </c>
      <c r="F11516">
        <v>0</v>
      </c>
      <c r="G11516" s="99">
        <v>2360</v>
      </c>
    </row>
    <row r="11517" spans="1:7" hidden="1" x14ac:dyDescent="0.2">
      <c r="A11517">
        <v>6404</v>
      </c>
      <c r="B11517" t="s">
        <v>11662</v>
      </c>
      <c r="C11517" t="s">
        <v>11170</v>
      </c>
      <c r="D11517" t="s">
        <v>11664</v>
      </c>
      <c r="E11517" s="99">
        <v>31680</v>
      </c>
      <c r="F11517">
        <v>0</v>
      </c>
      <c r="G11517" s="99">
        <v>31680</v>
      </c>
    </row>
    <row r="11518" spans="1:7" hidden="1" x14ac:dyDescent="0.2">
      <c r="A11518">
        <v>6404</v>
      </c>
      <c r="B11518" t="s">
        <v>11662</v>
      </c>
      <c r="C11518" t="s">
        <v>11266</v>
      </c>
      <c r="D11518" t="s">
        <v>11665</v>
      </c>
      <c r="E11518" s="99">
        <v>63429.45</v>
      </c>
      <c r="F11518">
        <v>0</v>
      </c>
      <c r="G11518" s="99">
        <v>63429.45</v>
      </c>
    </row>
    <row r="11519" spans="1:7" hidden="1" x14ac:dyDescent="0.2">
      <c r="A11519">
        <v>6404</v>
      </c>
      <c r="B11519" t="s">
        <v>11662</v>
      </c>
      <c r="C11519" t="s">
        <v>11309</v>
      </c>
      <c r="D11519" t="s">
        <v>11664</v>
      </c>
      <c r="E11519" s="99">
        <v>3083.33</v>
      </c>
      <c r="F11519">
        <v>0</v>
      </c>
      <c r="G11519" s="99">
        <v>3083.33</v>
      </c>
    </row>
    <row r="11520" spans="1:7" hidden="1" x14ac:dyDescent="0.2">
      <c r="A11520">
        <v>6404</v>
      </c>
      <c r="B11520" t="s">
        <v>11662</v>
      </c>
      <c r="C11520" t="s">
        <v>11329</v>
      </c>
      <c r="D11520" t="s">
        <v>11664</v>
      </c>
      <c r="E11520" s="99">
        <v>301450</v>
      </c>
      <c r="F11520">
        <v>0</v>
      </c>
      <c r="G11520" s="99">
        <v>301450</v>
      </c>
    </row>
    <row r="11521" spans="1:7" hidden="1" x14ac:dyDescent="0.2">
      <c r="A11521">
        <v>6404</v>
      </c>
      <c r="B11521" t="s">
        <v>11662</v>
      </c>
      <c r="C11521" t="s">
        <v>11331</v>
      </c>
      <c r="D11521" t="s">
        <v>11664</v>
      </c>
      <c r="E11521">
        <v>0</v>
      </c>
      <c r="F11521" s="99">
        <v>640148</v>
      </c>
      <c r="G11521" s="99">
        <v>640148</v>
      </c>
    </row>
    <row r="11522" spans="1:7" hidden="1" x14ac:dyDescent="0.2">
      <c r="A11522">
        <v>6404</v>
      </c>
      <c r="B11522" t="s">
        <v>11662</v>
      </c>
      <c r="C11522" t="s">
        <v>11342</v>
      </c>
      <c r="D11522" t="s">
        <v>11665</v>
      </c>
      <c r="E11522" s="99">
        <v>4248</v>
      </c>
      <c r="F11522">
        <v>0</v>
      </c>
      <c r="G11522" s="99">
        <v>4248</v>
      </c>
    </row>
    <row r="11523" spans="1:7" hidden="1" x14ac:dyDescent="0.2">
      <c r="A11523">
        <v>6404</v>
      </c>
      <c r="B11523" t="s">
        <v>11662</v>
      </c>
      <c r="C11523" t="s">
        <v>11344</v>
      </c>
      <c r="D11523" t="s">
        <v>11664</v>
      </c>
      <c r="E11523" s="99">
        <v>78875</v>
      </c>
      <c r="F11523">
        <v>0</v>
      </c>
      <c r="G11523" s="99">
        <v>78875</v>
      </c>
    </row>
    <row r="11524" spans="1:7" hidden="1" x14ac:dyDescent="0.2">
      <c r="A11524">
        <v>6404</v>
      </c>
      <c r="B11524" t="s">
        <v>11662</v>
      </c>
      <c r="C11524" t="s">
        <v>11185</v>
      </c>
      <c r="D11524" t="s">
        <v>11664</v>
      </c>
      <c r="E11524">
        <v>3.86</v>
      </c>
      <c r="F11524">
        <v>0</v>
      </c>
      <c r="G11524">
        <v>3.86</v>
      </c>
    </row>
    <row r="11525" spans="1:7" hidden="1" x14ac:dyDescent="0.2">
      <c r="A11525">
        <v>6404</v>
      </c>
      <c r="B11525" t="s">
        <v>11662</v>
      </c>
      <c r="C11525" t="s">
        <v>11696</v>
      </c>
      <c r="D11525" t="s">
        <v>11664</v>
      </c>
      <c r="E11525" s="99">
        <v>19332</v>
      </c>
      <c r="F11525">
        <v>0</v>
      </c>
      <c r="G11525" s="99">
        <v>19332</v>
      </c>
    </row>
    <row r="11526" spans="1:7" hidden="1" x14ac:dyDescent="0.2">
      <c r="A11526">
        <v>6404</v>
      </c>
      <c r="B11526" t="s">
        <v>11662</v>
      </c>
      <c r="C11526" t="s">
        <v>11697</v>
      </c>
      <c r="D11526" t="s">
        <v>11698</v>
      </c>
      <c r="E11526" s="99">
        <v>3628.8</v>
      </c>
      <c r="F11526">
        <v>0</v>
      </c>
      <c r="G11526" s="99">
        <v>3628.8</v>
      </c>
    </row>
    <row r="11527" spans="1:7" hidden="1" x14ac:dyDescent="0.2">
      <c r="A11527">
        <v>6404</v>
      </c>
      <c r="B11527" t="s">
        <v>11662</v>
      </c>
      <c r="C11527" t="s">
        <v>11699</v>
      </c>
      <c r="D11527" t="s">
        <v>11664</v>
      </c>
      <c r="E11527" s="99">
        <v>31250</v>
      </c>
      <c r="F11527">
        <v>0</v>
      </c>
      <c r="G11527" s="99">
        <v>31250</v>
      </c>
    </row>
    <row r="11528" spans="1:7" hidden="1" x14ac:dyDescent="0.2">
      <c r="A11528">
        <v>6404</v>
      </c>
      <c r="B11528" t="s">
        <v>11662</v>
      </c>
      <c r="C11528" t="s">
        <v>11700</v>
      </c>
      <c r="D11528" t="s">
        <v>11664</v>
      </c>
      <c r="E11528" s="99">
        <v>2115067.2999999998</v>
      </c>
      <c r="F11528" s="99">
        <v>249417.60000000001</v>
      </c>
      <c r="G11528" s="99">
        <v>2364484.9</v>
      </c>
    </row>
    <row r="11529" spans="1:7" hidden="1" x14ac:dyDescent="0.2">
      <c r="A11529">
        <v>6404</v>
      </c>
      <c r="B11529" t="s">
        <v>11662</v>
      </c>
      <c r="C11529" t="s">
        <v>11701</v>
      </c>
      <c r="D11529" t="s">
        <v>11664</v>
      </c>
      <c r="E11529">
        <v>1.2</v>
      </c>
      <c r="F11529">
        <v>0.2</v>
      </c>
      <c r="G11529">
        <v>1.4</v>
      </c>
    </row>
    <row r="11530" spans="1:7" hidden="1" x14ac:dyDescent="0.2">
      <c r="A11530">
        <v>6404</v>
      </c>
      <c r="B11530" t="s">
        <v>11662</v>
      </c>
      <c r="C11530" t="s">
        <v>11702</v>
      </c>
      <c r="D11530" t="s">
        <v>11664</v>
      </c>
      <c r="E11530" s="99">
        <v>1070.97</v>
      </c>
      <c r="F11530">
        <v>178.49</v>
      </c>
      <c r="G11530" s="99">
        <v>1249.46</v>
      </c>
    </row>
    <row r="11531" spans="1:7" hidden="1" x14ac:dyDescent="0.2">
      <c r="A11531">
        <v>6404</v>
      </c>
      <c r="B11531" t="s">
        <v>11662</v>
      </c>
      <c r="C11531" t="s">
        <v>11703</v>
      </c>
      <c r="D11531" t="s">
        <v>11664</v>
      </c>
      <c r="E11531">
        <v>2.83</v>
      </c>
      <c r="F11531">
        <v>0.48</v>
      </c>
      <c r="G11531">
        <v>3.31</v>
      </c>
    </row>
    <row r="11532" spans="1:7" hidden="1" x14ac:dyDescent="0.2">
      <c r="A11532">
        <v>6404</v>
      </c>
      <c r="B11532" t="s">
        <v>11662</v>
      </c>
      <c r="C11532" t="s">
        <v>11704</v>
      </c>
      <c r="D11532" t="s">
        <v>11664</v>
      </c>
      <c r="E11532">
        <v>91.09</v>
      </c>
      <c r="F11532">
        <v>15.19</v>
      </c>
      <c r="G11532">
        <v>106.28</v>
      </c>
    </row>
    <row r="11533" spans="1:7" hidden="1" x14ac:dyDescent="0.2">
      <c r="A11533">
        <v>6404</v>
      </c>
      <c r="B11533" t="s">
        <v>11662</v>
      </c>
      <c r="C11533" t="s">
        <v>11705</v>
      </c>
      <c r="D11533" t="s">
        <v>11664</v>
      </c>
      <c r="E11533">
        <v>209.5</v>
      </c>
      <c r="F11533">
        <v>34.92</v>
      </c>
      <c r="G11533">
        <v>244.42</v>
      </c>
    </row>
    <row r="11534" spans="1:7" hidden="1" x14ac:dyDescent="0.2">
      <c r="A11534">
        <v>6404</v>
      </c>
      <c r="B11534" t="s">
        <v>11662</v>
      </c>
      <c r="C11534" t="s">
        <v>11706</v>
      </c>
      <c r="D11534" t="s">
        <v>11664</v>
      </c>
      <c r="E11534">
        <v>2.83</v>
      </c>
      <c r="F11534">
        <v>0.48</v>
      </c>
      <c r="G11534">
        <v>3.31</v>
      </c>
    </row>
    <row r="11535" spans="1:7" hidden="1" x14ac:dyDescent="0.2">
      <c r="A11535">
        <v>6404</v>
      </c>
      <c r="B11535" t="s">
        <v>11662</v>
      </c>
      <c r="C11535" t="s">
        <v>11707</v>
      </c>
      <c r="D11535" t="s">
        <v>11664</v>
      </c>
      <c r="E11535">
        <v>9.5500000000000007</v>
      </c>
      <c r="F11535">
        <v>1.59</v>
      </c>
      <c r="G11535">
        <v>11.14</v>
      </c>
    </row>
    <row r="11536" spans="1:7" hidden="1" x14ac:dyDescent="0.2">
      <c r="A11536">
        <v>6404</v>
      </c>
      <c r="B11536" t="s">
        <v>11662</v>
      </c>
      <c r="C11536" t="s">
        <v>11708</v>
      </c>
      <c r="D11536" t="s">
        <v>11664</v>
      </c>
      <c r="E11536">
        <v>43.33</v>
      </c>
      <c r="F11536">
        <v>7.22</v>
      </c>
      <c r="G11536">
        <v>50.55</v>
      </c>
    </row>
    <row r="11537" spans="1:7" hidden="1" x14ac:dyDescent="0.2">
      <c r="A11537">
        <v>6404</v>
      </c>
      <c r="B11537" t="s">
        <v>11662</v>
      </c>
      <c r="C11537" t="s">
        <v>11709</v>
      </c>
      <c r="D11537" t="s">
        <v>11664</v>
      </c>
      <c r="E11537">
        <v>184.74</v>
      </c>
      <c r="F11537">
        <v>30.79</v>
      </c>
      <c r="G11537">
        <v>215.53</v>
      </c>
    </row>
    <row r="11538" spans="1:7" hidden="1" x14ac:dyDescent="0.2">
      <c r="A11538">
        <v>6404</v>
      </c>
      <c r="B11538" t="s">
        <v>11662</v>
      </c>
      <c r="C11538" t="s">
        <v>11710</v>
      </c>
      <c r="D11538" t="s">
        <v>11664</v>
      </c>
      <c r="E11538">
        <v>91.45</v>
      </c>
      <c r="F11538">
        <v>15.24</v>
      </c>
      <c r="G11538">
        <v>106.69</v>
      </c>
    </row>
    <row r="11539" spans="1:7" hidden="1" x14ac:dyDescent="0.2">
      <c r="A11539">
        <v>6404</v>
      </c>
      <c r="B11539" t="s">
        <v>11662</v>
      </c>
      <c r="C11539" t="s">
        <v>11711</v>
      </c>
      <c r="D11539" t="s">
        <v>11664</v>
      </c>
      <c r="E11539">
        <v>5.32</v>
      </c>
      <c r="F11539">
        <v>0.9</v>
      </c>
      <c r="G11539">
        <v>6.22</v>
      </c>
    </row>
    <row r="11540" spans="1:7" hidden="1" x14ac:dyDescent="0.2">
      <c r="A11540">
        <v>6404</v>
      </c>
      <c r="B11540" t="s">
        <v>11662</v>
      </c>
      <c r="C11540" t="s">
        <v>11712</v>
      </c>
      <c r="D11540" t="s">
        <v>11664</v>
      </c>
      <c r="E11540">
        <v>76.95</v>
      </c>
      <c r="F11540">
        <v>12.8</v>
      </c>
      <c r="G11540">
        <v>89.75</v>
      </c>
    </row>
    <row r="11541" spans="1:7" hidden="1" x14ac:dyDescent="0.2">
      <c r="A11541" t="s">
        <v>11670</v>
      </c>
      <c r="B11541" t="s">
        <v>11662</v>
      </c>
      <c r="C11541" t="s">
        <v>11713</v>
      </c>
      <c r="D11541">
        <f>-6404-1</f>
        <v>-6405</v>
      </c>
      <c r="E11541">
        <v>40.39</v>
      </c>
      <c r="F11541">
        <v>6.73</v>
      </c>
      <c r="G11541">
        <v>47.12</v>
      </c>
    </row>
    <row r="11542" spans="1:7" hidden="1" x14ac:dyDescent="0.2">
      <c r="A11542">
        <v>6404</v>
      </c>
      <c r="B11542" t="s">
        <v>11662</v>
      </c>
      <c r="C11542" t="s">
        <v>11714</v>
      </c>
      <c r="D11542" t="s">
        <v>11664</v>
      </c>
      <c r="E11542">
        <v>143.54</v>
      </c>
      <c r="F11542">
        <v>23.93</v>
      </c>
      <c r="G11542">
        <v>167.47</v>
      </c>
    </row>
    <row r="11543" spans="1:7" hidden="1" x14ac:dyDescent="0.2">
      <c r="A11543">
        <v>6404</v>
      </c>
      <c r="B11543" t="s">
        <v>11662</v>
      </c>
      <c r="C11543" t="s">
        <v>11715</v>
      </c>
      <c r="D11543" t="s">
        <v>11664</v>
      </c>
      <c r="E11543" s="99">
        <v>1015.37</v>
      </c>
      <c r="F11543">
        <v>169.23</v>
      </c>
      <c r="G11543" s="99">
        <v>1184.5999999999999</v>
      </c>
    </row>
    <row r="11544" spans="1:7" hidden="1" x14ac:dyDescent="0.2">
      <c r="A11544">
        <v>6404</v>
      </c>
      <c r="B11544" t="s">
        <v>11662</v>
      </c>
      <c r="C11544" t="s">
        <v>11716</v>
      </c>
      <c r="D11544" t="s">
        <v>11664</v>
      </c>
      <c r="E11544" s="99">
        <v>80145.61</v>
      </c>
      <c r="F11544">
        <v>0</v>
      </c>
      <c r="G11544" s="99">
        <v>80145.61</v>
      </c>
    </row>
    <row r="11545" spans="1:7" hidden="1" x14ac:dyDescent="0.2">
      <c r="A11545">
        <v>6404</v>
      </c>
      <c r="B11545" t="s">
        <v>11662</v>
      </c>
      <c r="C11545" t="s">
        <v>11717</v>
      </c>
      <c r="D11545" t="s">
        <v>11664</v>
      </c>
      <c r="E11545" s="99">
        <v>151333.35999999999</v>
      </c>
      <c r="F11545" s="99">
        <v>18916.669999999998</v>
      </c>
      <c r="G11545" s="99">
        <v>170250.03</v>
      </c>
    </row>
    <row r="11546" spans="1:7" hidden="1" x14ac:dyDescent="0.2">
      <c r="A11546">
        <v>6404</v>
      </c>
      <c r="B11546" t="s">
        <v>11662</v>
      </c>
      <c r="C11546" t="s">
        <v>11718</v>
      </c>
      <c r="D11546" t="s">
        <v>11664</v>
      </c>
      <c r="E11546" s="99">
        <v>4800</v>
      </c>
      <c r="F11546">
        <v>0</v>
      </c>
      <c r="G11546" s="99">
        <v>4800</v>
      </c>
    </row>
    <row r="11547" spans="1:7" hidden="1" x14ac:dyDescent="0.2">
      <c r="A11547">
        <v>6404</v>
      </c>
      <c r="B11547" t="s">
        <v>11662</v>
      </c>
      <c r="C11547" t="s">
        <v>11719</v>
      </c>
      <c r="D11547" t="s">
        <v>11664</v>
      </c>
      <c r="E11547">
        <v>48.24</v>
      </c>
      <c r="F11547">
        <v>8</v>
      </c>
      <c r="G11547">
        <v>56.24</v>
      </c>
    </row>
    <row r="11548" spans="1:7" hidden="1" x14ac:dyDescent="0.2">
      <c r="A11548">
        <v>6404</v>
      </c>
      <c r="B11548" t="s">
        <v>11662</v>
      </c>
      <c r="C11548" t="s">
        <v>11720</v>
      </c>
      <c r="D11548" t="s">
        <v>11664</v>
      </c>
      <c r="E11548" s="99">
        <v>42998.36</v>
      </c>
      <c r="F11548" s="99">
        <v>7166</v>
      </c>
      <c r="G11548" s="99">
        <v>50164.36</v>
      </c>
    </row>
    <row r="11549" spans="1:7" hidden="1" x14ac:dyDescent="0.2">
      <c r="A11549">
        <v>6404</v>
      </c>
      <c r="B11549" t="s">
        <v>11662</v>
      </c>
      <c r="C11549" t="s">
        <v>11721</v>
      </c>
      <c r="D11549" t="s">
        <v>11664</v>
      </c>
      <c r="E11549">
        <v>113.9</v>
      </c>
      <c r="F11549">
        <v>19</v>
      </c>
      <c r="G11549">
        <v>132.9</v>
      </c>
    </row>
    <row r="11550" spans="1:7" hidden="1" x14ac:dyDescent="0.2">
      <c r="A11550" t="s">
        <v>357</v>
      </c>
    </row>
    <row r="11551" spans="1:7" hidden="1" x14ac:dyDescent="0.2"/>
    <row r="11552" spans="1:7" hidden="1" x14ac:dyDescent="0.2"/>
    <row r="11553" spans="1:7" hidden="1" x14ac:dyDescent="0.2"/>
    <row r="11554" spans="1:7" hidden="1" x14ac:dyDescent="0.2">
      <c r="A11554" t="s">
        <v>2523</v>
      </c>
      <c r="C11554" t="s">
        <v>2832</v>
      </c>
      <c r="D11554" t="s">
        <v>2833</v>
      </c>
      <c r="E11554" t="s">
        <v>2834</v>
      </c>
      <c r="F11554" t="s">
        <v>2835</v>
      </c>
      <c r="G11554" t="s">
        <v>2836</v>
      </c>
    </row>
    <row r="11555" spans="1:7" hidden="1" x14ac:dyDescent="0.2">
      <c r="C11555" t="s">
        <v>2837</v>
      </c>
      <c r="D11555" t="s">
        <v>2838</v>
      </c>
      <c r="E11555" s="100">
        <v>43344</v>
      </c>
      <c r="F11555" t="s">
        <v>2839</v>
      </c>
      <c r="G11555" t="s">
        <v>11722</v>
      </c>
    </row>
    <row r="11556" spans="1:7" hidden="1" x14ac:dyDescent="0.2"/>
    <row r="11557" spans="1:7" hidden="1" x14ac:dyDescent="0.2">
      <c r="B11557" t="s">
        <v>2841</v>
      </c>
    </row>
    <row r="11558" spans="1:7" hidden="1" x14ac:dyDescent="0.2">
      <c r="A11558" t="s">
        <v>2842</v>
      </c>
      <c r="B11558" t="s">
        <v>2843</v>
      </c>
      <c r="C11558" t="s">
        <v>2844</v>
      </c>
    </row>
    <row r="11559" spans="1:7" hidden="1" x14ac:dyDescent="0.2"/>
    <row r="11560" spans="1:7" hidden="1" x14ac:dyDescent="0.2">
      <c r="B11560" t="s">
        <v>2845</v>
      </c>
      <c r="C11560" t="s">
        <v>2846</v>
      </c>
    </row>
    <row r="11561" spans="1:7" hidden="1" x14ac:dyDescent="0.2">
      <c r="B11561" t="s">
        <v>2847</v>
      </c>
      <c r="C11561" t="s">
        <v>2848</v>
      </c>
      <c r="D11561" t="s">
        <v>2849</v>
      </c>
      <c r="E11561" t="s">
        <v>2850</v>
      </c>
    </row>
    <row r="11562" spans="1:7" hidden="1" x14ac:dyDescent="0.2"/>
    <row r="11563" spans="1:7" hidden="1" x14ac:dyDescent="0.2"/>
    <row r="11564" spans="1:7" hidden="1" x14ac:dyDescent="0.2">
      <c r="A11564" t="s">
        <v>2851</v>
      </c>
      <c r="B11564" t="s">
        <v>2852</v>
      </c>
      <c r="C11564" t="s">
        <v>2853</v>
      </c>
      <c r="E11564" t="s">
        <v>2854</v>
      </c>
      <c r="F11564" t="s">
        <v>2855</v>
      </c>
      <c r="G11564" t="s">
        <v>2856</v>
      </c>
    </row>
    <row r="11565" spans="1:7" hidden="1" x14ac:dyDescent="0.2">
      <c r="A11565" t="s">
        <v>2857</v>
      </c>
      <c r="B11565" t="s">
        <v>2858</v>
      </c>
      <c r="C11565" t="s">
        <v>2859</v>
      </c>
      <c r="D11565" t="s">
        <v>2860</v>
      </c>
      <c r="E11565" t="s">
        <v>2861</v>
      </c>
      <c r="F11565" t="s">
        <v>2861</v>
      </c>
      <c r="G11565" t="s">
        <v>2861</v>
      </c>
    </row>
    <row r="11566" spans="1:7" hidden="1" x14ac:dyDescent="0.2">
      <c r="A11566">
        <v>6404</v>
      </c>
      <c r="B11566" t="s">
        <v>11662</v>
      </c>
      <c r="C11566" t="s">
        <v>11723</v>
      </c>
      <c r="D11566" t="s">
        <v>11664</v>
      </c>
      <c r="E11566" s="99">
        <v>3655.88</v>
      </c>
      <c r="F11566">
        <v>610</v>
      </c>
      <c r="G11566" s="99">
        <v>4265.88</v>
      </c>
    </row>
    <row r="11567" spans="1:7" hidden="1" x14ac:dyDescent="0.2">
      <c r="A11567">
        <v>6404</v>
      </c>
      <c r="B11567" t="s">
        <v>11662</v>
      </c>
      <c r="C11567" t="s">
        <v>11724</v>
      </c>
      <c r="D11567" t="s">
        <v>11664</v>
      </c>
      <c r="E11567" s="99">
        <v>8410.6200000000008</v>
      </c>
      <c r="F11567" s="99">
        <v>1402</v>
      </c>
      <c r="G11567" s="99">
        <v>9812.6200000000008</v>
      </c>
    </row>
    <row r="11568" spans="1:7" hidden="1" x14ac:dyDescent="0.2">
      <c r="A11568">
        <v>6404</v>
      </c>
      <c r="B11568" t="s">
        <v>11662</v>
      </c>
      <c r="C11568" t="s">
        <v>11725</v>
      </c>
      <c r="D11568" t="s">
        <v>11664</v>
      </c>
      <c r="E11568">
        <v>113.9</v>
      </c>
      <c r="F11568">
        <v>19</v>
      </c>
      <c r="G11568">
        <v>132.9</v>
      </c>
    </row>
    <row r="11569" spans="1:7" hidden="1" x14ac:dyDescent="0.2">
      <c r="A11569">
        <v>6404</v>
      </c>
      <c r="B11569" t="s">
        <v>11662</v>
      </c>
      <c r="C11569" t="s">
        <v>11726</v>
      </c>
      <c r="D11569" t="s">
        <v>11664</v>
      </c>
      <c r="E11569">
        <v>384.12</v>
      </c>
      <c r="F11569">
        <v>64</v>
      </c>
      <c r="G11569">
        <v>448.12</v>
      </c>
    </row>
    <row r="11570" spans="1:7" hidden="1" x14ac:dyDescent="0.2">
      <c r="A11570">
        <v>6404</v>
      </c>
      <c r="B11570" t="s">
        <v>11662</v>
      </c>
      <c r="C11570" t="s">
        <v>11727</v>
      </c>
      <c r="D11570" t="s">
        <v>11664</v>
      </c>
      <c r="E11570" s="99">
        <v>1740.56</v>
      </c>
      <c r="F11570">
        <v>290</v>
      </c>
      <c r="G11570" s="99">
        <v>2030.56</v>
      </c>
    </row>
    <row r="11571" spans="1:7" hidden="1" x14ac:dyDescent="0.2">
      <c r="A11571">
        <v>6404</v>
      </c>
      <c r="B11571" t="s">
        <v>11662</v>
      </c>
      <c r="C11571" t="s">
        <v>11728</v>
      </c>
      <c r="D11571" t="s">
        <v>11664</v>
      </c>
      <c r="E11571" s="99">
        <v>7416.36</v>
      </c>
      <c r="F11571" s="99">
        <v>1236</v>
      </c>
      <c r="G11571" s="99">
        <v>8652.36</v>
      </c>
    </row>
    <row r="11572" spans="1:7" hidden="1" x14ac:dyDescent="0.2">
      <c r="A11572">
        <v>6404</v>
      </c>
      <c r="B11572" t="s">
        <v>11662</v>
      </c>
      <c r="C11572" t="s">
        <v>11729</v>
      </c>
      <c r="D11572" t="s">
        <v>11664</v>
      </c>
      <c r="E11572" s="99">
        <v>3672.66</v>
      </c>
      <c r="F11572">
        <v>612</v>
      </c>
      <c r="G11572" s="99">
        <v>4284.66</v>
      </c>
    </row>
    <row r="11573" spans="1:7" hidden="1" x14ac:dyDescent="0.2">
      <c r="A11573">
        <v>6404</v>
      </c>
      <c r="B11573" t="s">
        <v>11662</v>
      </c>
      <c r="C11573" t="s">
        <v>11730</v>
      </c>
      <c r="D11573" t="s">
        <v>11664</v>
      </c>
      <c r="E11573">
        <v>214.1</v>
      </c>
      <c r="F11573">
        <v>36</v>
      </c>
      <c r="G11573">
        <v>250.1</v>
      </c>
    </row>
    <row r="11574" spans="1:7" hidden="1" x14ac:dyDescent="0.2">
      <c r="A11574">
        <v>6404</v>
      </c>
      <c r="B11574" t="s">
        <v>11662</v>
      </c>
      <c r="C11574" t="s">
        <v>11731</v>
      </c>
      <c r="D11574" t="s">
        <v>11664</v>
      </c>
      <c r="E11574" s="99">
        <v>3086.46</v>
      </c>
      <c r="F11574">
        <v>514</v>
      </c>
      <c r="G11574" s="99">
        <v>3600.46</v>
      </c>
    </row>
    <row r="11575" spans="1:7" hidden="1" x14ac:dyDescent="0.2">
      <c r="A11575">
        <v>6404</v>
      </c>
      <c r="B11575" t="s">
        <v>11662</v>
      </c>
      <c r="C11575" t="s">
        <v>11732</v>
      </c>
      <c r="D11575" t="s">
        <v>11664</v>
      </c>
      <c r="E11575" s="99">
        <v>1621.4</v>
      </c>
      <c r="F11575">
        <v>270</v>
      </c>
      <c r="G11575" s="99">
        <v>1891.4</v>
      </c>
    </row>
    <row r="11576" spans="1:7" hidden="1" x14ac:dyDescent="0.2">
      <c r="A11576">
        <v>6404</v>
      </c>
      <c r="B11576" t="s">
        <v>11662</v>
      </c>
      <c r="C11576" t="s">
        <v>11733</v>
      </c>
      <c r="D11576" t="s">
        <v>11664</v>
      </c>
      <c r="E11576" s="99">
        <v>40000</v>
      </c>
      <c r="F11576">
        <v>0</v>
      </c>
      <c r="G11576" s="99">
        <v>40000</v>
      </c>
    </row>
    <row r="11577" spans="1:7" hidden="1" x14ac:dyDescent="0.2">
      <c r="A11577">
        <v>6404</v>
      </c>
      <c r="B11577" t="s">
        <v>11662</v>
      </c>
      <c r="C11577" t="s">
        <v>11734</v>
      </c>
      <c r="D11577" t="s">
        <v>11664</v>
      </c>
      <c r="E11577" s="99">
        <v>5760.14</v>
      </c>
      <c r="F11577">
        <v>960</v>
      </c>
      <c r="G11577" s="99">
        <v>6720.14</v>
      </c>
    </row>
    <row r="11578" spans="1:7" hidden="1" x14ac:dyDescent="0.2">
      <c r="A11578">
        <v>6404</v>
      </c>
      <c r="B11578" t="s">
        <v>11662</v>
      </c>
      <c r="C11578" t="s">
        <v>11735</v>
      </c>
      <c r="D11578" t="s">
        <v>11664</v>
      </c>
      <c r="E11578" s="99">
        <v>40763.300000000003</v>
      </c>
      <c r="F11578" s="99">
        <v>6794</v>
      </c>
      <c r="G11578" s="99">
        <v>47557.3</v>
      </c>
    </row>
    <row r="11579" spans="1:7" hidden="1" x14ac:dyDescent="0.2">
      <c r="A11579">
        <v>6404</v>
      </c>
      <c r="B11579" t="s">
        <v>11662</v>
      </c>
      <c r="C11579" t="s">
        <v>11736</v>
      </c>
      <c r="D11579" t="s">
        <v>11664</v>
      </c>
      <c r="E11579">
        <v>4.41</v>
      </c>
      <c r="F11579">
        <v>0.6</v>
      </c>
      <c r="G11579">
        <v>5.01</v>
      </c>
    </row>
    <row r="11580" spans="1:7" hidden="1" x14ac:dyDescent="0.2">
      <c r="A11580">
        <v>6404</v>
      </c>
      <c r="B11580" t="s">
        <v>11662</v>
      </c>
      <c r="C11580" t="s">
        <v>11737</v>
      </c>
      <c r="D11580" t="s">
        <v>11664</v>
      </c>
      <c r="E11580" s="99">
        <v>3934.22</v>
      </c>
      <c r="F11580">
        <v>536.66999999999996</v>
      </c>
      <c r="G11580" s="99">
        <v>4470.8900000000003</v>
      </c>
    </row>
    <row r="11581" spans="1:7" hidden="1" x14ac:dyDescent="0.2">
      <c r="A11581">
        <v>6404</v>
      </c>
      <c r="B11581" t="s">
        <v>11662</v>
      </c>
      <c r="C11581" t="s">
        <v>11738</v>
      </c>
      <c r="D11581" t="s">
        <v>11664</v>
      </c>
      <c r="E11581">
        <v>10.38</v>
      </c>
      <c r="F11581">
        <v>1.42</v>
      </c>
      <c r="G11581">
        <v>11.8</v>
      </c>
    </row>
    <row r="11582" spans="1:7" hidden="1" x14ac:dyDescent="0.2">
      <c r="A11582">
        <v>6404</v>
      </c>
      <c r="B11582" t="s">
        <v>11662</v>
      </c>
      <c r="C11582" t="s">
        <v>11739</v>
      </c>
      <c r="D11582" t="s">
        <v>11664</v>
      </c>
      <c r="E11582">
        <v>334.44</v>
      </c>
      <c r="F11582">
        <v>45.68</v>
      </c>
      <c r="G11582">
        <v>380.12</v>
      </c>
    </row>
    <row r="11583" spans="1:7" hidden="1" x14ac:dyDescent="0.2">
      <c r="A11583">
        <v>6404</v>
      </c>
      <c r="B11583" t="s">
        <v>11662</v>
      </c>
      <c r="C11583" t="s">
        <v>11740</v>
      </c>
      <c r="D11583" t="s">
        <v>11664</v>
      </c>
      <c r="E11583">
        <v>769.52</v>
      </c>
      <c r="F11583">
        <v>105</v>
      </c>
      <c r="G11583">
        <v>874.52</v>
      </c>
    </row>
    <row r="11584" spans="1:7" hidden="1" x14ac:dyDescent="0.2">
      <c r="A11584">
        <v>6404</v>
      </c>
      <c r="B11584" t="s">
        <v>11662</v>
      </c>
      <c r="C11584" t="s">
        <v>11741</v>
      </c>
      <c r="D11584" t="s">
        <v>11664</v>
      </c>
      <c r="E11584">
        <v>10.4</v>
      </c>
      <c r="F11584">
        <v>1.43</v>
      </c>
      <c r="G11584">
        <v>11.83</v>
      </c>
    </row>
    <row r="11585" spans="1:7" hidden="1" x14ac:dyDescent="0.2">
      <c r="A11585">
        <v>6404</v>
      </c>
      <c r="B11585" t="s">
        <v>11662</v>
      </c>
      <c r="C11585" t="s">
        <v>11742</v>
      </c>
      <c r="D11585" t="s">
        <v>11664</v>
      </c>
      <c r="E11585">
        <v>35.159999999999997</v>
      </c>
      <c r="F11585">
        <v>4.79</v>
      </c>
      <c r="G11585">
        <v>39.950000000000003</v>
      </c>
    </row>
    <row r="11586" spans="1:7" hidden="1" x14ac:dyDescent="0.2">
      <c r="A11586">
        <v>6404</v>
      </c>
      <c r="B11586" t="s">
        <v>11662</v>
      </c>
      <c r="C11586" t="s">
        <v>11743</v>
      </c>
      <c r="D11586" t="s">
        <v>11664</v>
      </c>
      <c r="E11586">
        <v>159.27000000000001</v>
      </c>
      <c r="F11586">
        <v>21.72</v>
      </c>
      <c r="G11586">
        <v>180.99</v>
      </c>
    </row>
    <row r="11587" spans="1:7" hidden="1" x14ac:dyDescent="0.2">
      <c r="A11587">
        <v>6404</v>
      </c>
      <c r="B11587" t="s">
        <v>11662</v>
      </c>
      <c r="C11587" t="s">
        <v>11744</v>
      </c>
      <c r="D11587" t="s">
        <v>11664</v>
      </c>
      <c r="E11587">
        <v>678.59</v>
      </c>
      <c r="F11587">
        <v>92.57</v>
      </c>
      <c r="G11587">
        <v>771.16</v>
      </c>
    </row>
    <row r="11588" spans="1:7" hidden="1" x14ac:dyDescent="0.2">
      <c r="A11588">
        <v>6404</v>
      </c>
      <c r="B11588" t="s">
        <v>11662</v>
      </c>
      <c r="C11588" t="s">
        <v>11745</v>
      </c>
      <c r="D11588" t="s">
        <v>11664</v>
      </c>
      <c r="E11588">
        <v>336.02</v>
      </c>
      <c r="F11588">
        <v>45.83</v>
      </c>
      <c r="G11588">
        <v>381.85</v>
      </c>
    </row>
    <row r="11589" spans="1:7" hidden="1" x14ac:dyDescent="0.2">
      <c r="A11589">
        <v>6404</v>
      </c>
      <c r="B11589" t="s">
        <v>11662</v>
      </c>
      <c r="C11589" t="s">
        <v>11746</v>
      </c>
      <c r="D11589" t="s">
        <v>11664</v>
      </c>
      <c r="E11589">
        <v>19.61</v>
      </c>
      <c r="F11589">
        <v>2.71</v>
      </c>
      <c r="G11589">
        <v>22.32</v>
      </c>
    </row>
    <row r="11590" spans="1:7" hidden="1" x14ac:dyDescent="0.2">
      <c r="A11590">
        <v>6404</v>
      </c>
      <c r="B11590" t="s">
        <v>11662</v>
      </c>
      <c r="C11590" t="s">
        <v>11747</v>
      </c>
      <c r="D11590" t="s">
        <v>11664</v>
      </c>
      <c r="E11590">
        <v>282.38</v>
      </c>
      <c r="F11590">
        <v>38.49</v>
      </c>
      <c r="G11590">
        <v>320.87</v>
      </c>
    </row>
    <row r="11591" spans="1:7" hidden="1" x14ac:dyDescent="0.2">
      <c r="A11591">
        <v>6404</v>
      </c>
      <c r="B11591" t="s">
        <v>11662</v>
      </c>
      <c r="C11591" t="s">
        <v>11748</v>
      </c>
      <c r="D11591" t="s">
        <v>11664</v>
      </c>
      <c r="E11591">
        <v>148.38999999999999</v>
      </c>
      <c r="F11591">
        <v>20.23</v>
      </c>
      <c r="G11591">
        <v>168.62</v>
      </c>
    </row>
    <row r="11592" spans="1:7" hidden="1" x14ac:dyDescent="0.2">
      <c r="A11592">
        <v>6404</v>
      </c>
      <c r="B11592" t="s">
        <v>11662</v>
      </c>
      <c r="C11592" t="s">
        <v>11749</v>
      </c>
      <c r="D11592" t="s">
        <v>11664</v>
      </c>
      <c r="E11592" s="99">
        <v>1999.32</v>
      </c>
      <c r="F11592">
        <v>0</v>
      </c>
      <c r="G11592" s="99">
        <v>1999.32</v>
      </c>
    </row>
    <row r="11593" spans="1:7" hidden="1" x14ac:dyDescent="0.2">
      <c r="A11593">
        <v>6404</v>
      </c>
      <c r="B11593" t="s">
        <v>11662</v>
      </c>
      <c r="C11593" t="s">
        <v>11750</v>
      </c>
      <c r="D11593" t="s">
        <v>11664</v>
      </c>
      <c r="E11593">
        <v>527.07000000000005</v>
      </c>
      <c r="F11593">
        <v>71.91</v>
      </c>
      <c r="G11593">
        <v>598.98</v>
      </c>
    </row>
    <row r="11594" spans="1:7" hidden="1" x14ac:dyDescent="0.2">
      <c r="A11594">
        <v>6404</v>
      </c>
      <c r="B11594" t="s">
        <v>11662</v>
      </c>
      <c r="C11594" t="s">
        <v>11751</v>
      </c>
      <c r="D11594" t="s">
        <v>11664</v>
      </c>
      <c r="E11594" s="99">
        <v>3729.71</v>
      </c>
      <c r="F11594">
        <v>508.81</v>
      </c>
      <c r="G11594" s="99">
        <v>4238.5200000000004</v>
      </c>
    </row>
    <row r="11595" spans="1:7" hidden="1" x14ac:dyDescent="0.2">
      <c r="A11595">
        <v>6404</v>
      </c>
      <c r="B11595" t="s">
        <v>11662</v>
      </c>
      <c r="C11595" t="s">
        <v>11752</v>
      </c>
      <c r="D11595" t="s">
        <v>11664</v>
      </c>
      <c r="E11595" s="99">
        <v>227983.7</v>
      </c>
      <c r="F11595" s="99">
        <v>28497.91</v>
      </c>
      <c r="G11595" s="99">
        <v>256481.61</v>
      </c>
    </row>
    <row r="11596" spans="1:7" hidden="1" x14ac:dyDescent="0.2">
      <c r="A11596">
        <v>6404</v>
      </c>
      <c r="B11596" t="s">
        <v>11662</v>
      </c>
      <c r="C11596" t="s">
        <v>11753</v>
      </c>
      <c r="D11596" t="s">
        <v>11664</v>
      </c>
      <c r="E11596" s="99">
        <v>30658.41</v>
      </c>
      <c r="F11596">
        <v>0</v>
      </c>
      <c r="G11596" s="99">
        <v>30658.41</v>
      </c>
    </row>
    <row r="11597" spans="1:7" hidden="1" x14ac:dyDescent="0.2">
      <c r="A11597">
        <v>6404</v>
      </c>
      <c r="B11597" t="s">
        <v>11662</v>
      </c>
      <c r="C11597" t="s">
        <v>11754</v>
      </c>
      <c r="D11597" t="s">
        <v>11664</v>
      </c>
      <c r="E11597" s="99">
        <v>303740.44</v>
      </c>
      <c r="F11597">
        <v>0</v>
      </c>
      <c r="G11597" s="99">
        <v>303740.44</v>
      </c>
    </row>
    <row r="11598" spans="1:7" hidden="1" x14ac:dyDescent="0.2">
      <c r="A11598">
        <v>6404</v>
      </c>
      <c r="B11598" t="s">
        <v>11662</v>
      </c>
      <c r="C11598" t="s">
        <v>11755</v>
      </c>
      <c r="D11598" t="s">
        <v>11664</v>
      </c>
      <c r="E11598" s="99">
        <v>31068.58</v>
      </c>
      <c r="F11598">
        <v>0</v>
      </c>
      <c r="G11598" s="99">
        <v>31068.58</v>
      </c>
    </row>
    <row r="11599" spans="1:7" hidden="1" x14ac:dyDescent="0.2">
      <c r="A11599">
        <v>6404</v>
      </c>
      <c r="B11599" t="s">
        <v>11662</v>
      </c>
      <c r="C11599" t="s">
        <v>11756</v>
      </c>
      <c r="D11599" t="s">
        <v>11664</v>
      </c>
      <c r="E11599" s="99">
        <v>53539.31</v>
      </c>
      <c r="F11599">
        <v>0</v>
      </c>
      <c r="G11599" s="99">
        <v>53539.31</v>
      </c>
    </row>
    <row r="11600" spans="1:7" hidden="1" x14ac:dyDescent="0.2">
      <c r="A11600">
        <v>6404</v>
      </c>
      <c r="B11600" t="s">
        <v>11662</v>
      </c>
      <c r="C11600" t="s">
        <v>11757</v>
      </c>
      <c r="D11600" t="s">
        <v>11664</v>
      </c>
      <c r="E11600" s="99">
        <v>83802.19</v>
      </c>
      <c r="F11600">
        <v>0</v>
      </c>
      <c r="G11600" s="99">
        <v>83802.19</v>
      </c>
    </row>
    <row r="11601" spans="1:7" hidden="1" x14ac:dyDescent="0.2">
      <c r="A11601">
        <v>6404</v>
      </c>
      <c r="B11601" t="s">
        <v>11662</v>
      </c>
      <c r="C11601" t="s">
        <v>11758</v>
      </c>
      <c r="D11601" t="s">
        <v>11664</v>
      </c>
      <c r="E11601" s="99">
        <v>31069.26</v>
      </c>
      <c r="F11601">
        <v>0</v>
      </c>
      <c r="G11601" s="99">
        <v>31069.26</v>
      </c>
    </row>
    <row r="11602" spans="1:7" hidden="1" x14ac:dyDescent="0.2">
      <c r="A11602">
        <v>6404</v>
      </c>
      <c r="B11602" t="s">
        <v>11662</v>
      </c>
      <c r="C11602" t="s">
        <v>11759</v>
      </c>
      <c r="D11602" t="s">
        <v>11664</v>
      </c>
      <c r="E11602" s="99">
        <v>32787.4</v>
      </c>
      <c r="F11602">
        <v>0</v>
      </c>
      <c r="G11602" s="99">
        <v>32787.4</v>
      </c>
    </row>
    <row r="11603" spans="1:7" hidden="1" x14ac:dyDescent="0.2">
      <c r="A11603">
        <v>6404</v>
      </c>
      <c r="B11603" t="s">
        <v>11662</v>
      </c>
      <c r="C11603" t="s">
        <v>11760</v>
      </c>
      <c r="D11603" t="s">
        <v>11664</v>
      </c>
      <c r="E11603" s="99">
        <v>41422.870000000003</v>
      </c>
      <c r="F11603">
        <v>0</v>
      </c>
      <c r="G11603" s="99">
        <v>41422.870000000003</v>
      </c>
    </row>
    <row r="11604" spans="1:7" hidden="1" x14ac:dyDescent="0.2">
      <c r="A11604">
        <v>6404</v>
      </c>
      <c r="B11604" t="s">
        <v>11662</v>
      </c>
      <c r="C11604" t="s">
        <v>11761</v>
      </c>
      <c r="D11604" t="s">
        <v>11664</v>
      </c>
      <c r="E11604" s="99">
        <v>77503.45</v>
      </c>
      <c r="F11604">
        <v>0</v>
      </c>
      <c r="G11604" s="99">
        <v>77503.45</v>
      </c>
    </row>
    <row r="11605" spans="1:7" hidden="1" x14ac:dyDescent="0.2">
      <c r="A11605">
        <v>6404</v>
      </c>
      <c r="B11605" t="s">
        <v>11662</v>
      </c>
      <c r="C11605" t="s">
        <v>11762</v>
      </c>
      <c r="D11605" t="s">
        <v>11664</v>
      </c>
      <c r="E11605" s="99">
        <v>53706.52</v>
      </c>
      <c r="F11605">
        <v>0</v>
      </c>
      <c r="G11605" s="99">
        <v>53706.52</v>
      </c>
    </row>
    <row r="11606" spans="1:7" hidden="1" x14ac:dyDescent="0.2">
      <c r="A11606">
        <v>6404</v>
      </c>
      <c r="B11606" t="s">
        <v>11662</v>
      </c>
      <c r="C11606" t="s">
        <v>11763</v>
      </c>
      <c r="D11606" t="s">
        <v>11664</v>
      </c>
      <c r="E11606" s="99">
        <v>31688.69</v>
      </c>
      <c r="F11606">
        <v>0</v>
      </c>
      <c r="G11606" s="99">
        <v>31688.69</v>
      </c>
    </row>
    <row r="11607" spans="1:7" hidden="1" x14ac:dyDescent="0.2">
      <c r="A11607" t="s">
        <v>11670</v>
      </c>
      <c r="B11607" t="s">
        <v>11662</v>
      </c>
      <c r="C11607" t="s">
        <v>11764</v>
      </c>
      <c r="D11607">
        <f>-6404-1</f>
        <v>-6405</v>
      </c>
      <c r="E11607" s="99">
        <v>50006.9</v>
      </c>
      <c r="F11607">
        <v>0</v>
      </c>
      <c r="G11607" s="99">
        <v>50006.9</v>
      </c>
    </row>
    <row r="11608" spans="1:7" hidden="1" x14ac:dyDescent="0.2">
      <c r="A11608">
        <v>6404</v>
      </c>
      <c r="B11608" t="s">
        <v>11662</v>
      </c>
      <c r="C11608" t="s">
        <v>11765</v>
      </c>
      <c r="D11608" t="s">
        <v>11664</v>
      </c>
      <c r="E11608" s="99">
        <v>40650.33</v>
      </c>
      <c r="F11608">
        <v>0</v>
      </c>
      <c r="G11608" s="99">
        <v>40650.33</v>
      </c>
    </row>
    <row r="11609" spans="1:7" hidden="1" x14ac:dyDescent="0.2">
      <c r="A11609">
        <v>6404</v>
      </c>
      <c r="B11609" t="s">
        <v>11662</v>
      </c>
      <c r="C11609" t="s">
        <v>11766</v>
      </c>
      <c r="D11609" t="s">
        <v>11664</v>
      </c>
      <c r="E11609" s="99">
        <v>66971.199999999997</v>
      </c>
      <c r="F11609">
        <v>0</v>
      </c>
      <c r="G11609" s="99">
        <v>66971.199999999997</v>
      </c>
    </row>
    <row r="11610" spans="1:7" hidden="1" x14ac:dyDescent="0.2">
      <c r="A11610">
        <v>6404</v>
      </c>
      <c r="B11610" t="s">
        <v>11662</v>
      </c>
      <c r="C11610" t="s">
        <v>11767</v>
      </c>
      <c r="D11610" t="s">
        <v>11664</v>
      </c>
      <c r="E11610" s="99">
        <v>289526.84000000003</v>
      </c>
      <c r="F11610">
        <v>0</v>
      </c>
      <c r="G11610" s="99">
        <v>289526.84000000003</v>
      </c>
    </row>
    <row r="11611" spans="1:7" hidden="1" x14ac:dyDescent="0.2">
      <c r="A11611">
        <v>6404</v>
      </c>
      <c r="B11611" t="s">
        <v>11662</v>
      </c>
      <c r="C11611" t="s">
        <v>11768</v>
      </c>
      <c r="D11611" t="s">
        <v>11664</v>
      </c>
      <c r="E11611" s="99">
        <v>103420</v>
      </c>
      <c r="F11611" s="99">
        <v>12927.5</v>
      </c>
      <c r="G11611" s="99">
        <v>116347.5</v>
      </c>
    </row>
    <row r="11612" spans="1:7" hidden="1" x14ac:dyDescent="0.2">
      <c r="A11612">
        <v>6404</v>
      </c>
      <c r="B11612" t="s">
        <v>11662</v>
      </c>
      <c r="C11612" t="s">
        <v>11769</v>
      </c>
      <c r="D11612" t="s">
        <v>11664</v>
      </c>
      <c r="E11612" s="99">
        <v>1066.6600000000001</v>
      </c>
      <c r="F11612">
        <v>533.33000000000004</v>
      </c>
      <c r="G11612" s="99">
        <v>1599.99</v>
      </c>
    </row>
    <row r="11613" spans="1:7" hidden="1" x14ac:dyDescent="0.2">
      <c r="A11613">
        <v>6404</v>
      </c>
      <c r="B11613" t="s">
        <v>11662</v>
      </c>
      <c r="C11613" t="s">
        <v>11770</v>
      </c>
      <c r="D11613" t="s">
        <v>11664</v>
      </c>
      <c r="E11613" s="99">
        <v>8399.08</v>
      </c>
      <c r="F11613">
        <v>0</v>
      </c>
      <c r="G11613" s="99">
        <v>8399.08</v>
      </c>
    </row>
    <row r="11614" spans="1:7" hidden="1" x14ac:dyDescent="0.2">
      <c r="A11614">
        <v>6404</v>
      </c>
      <c r="B11614" t="s">
        <v>11662</v>
      </c>
      <c r="C11614" t="s">
        <v>11771</v>
      </c>
      <c r="D11614" t="s">
        <v>11664</v>
      </c>
      <c r="E11614" s="99">
        <v>58793.56</v>
      </c>
      <c r="F11614" s="99">
        <v>8399.08</v>
      </c>
      <c r="G11614" s="99">
        <v>67192.639999999999</v>
      </c>
    </row>
    <row r="11615" spans="1:7" hidden="1" x14ac:dyDescent="0.2">
      <c r="A11615">
        <v>6404</v>
      </c>
      <c r="B11615" t="s">
        <v>11662</v>
      </c>
      <c r="C11615" t="s">
        <v>11772</v>
      </c>
      <c r="D11615" t="s">
        <v>11664</v>
      </c>
      <c r="E11615" s="99">
        <v>7452738.8799999999</v>
      </c>
      <c r="F11615" s="99">
        <v>931592.36</v>
      </c>
      <c r="G11615" s="99">
        <v>8384331.2400000002</v>
      </c>
    </row>
    <row r="11616" spans="1:7" hidden="1" x14ac:dyDescent="0.2">
      <c r="A11616" t="s">
        <v>357</v>
      </c>
    </row>
    <row r="11617" spans="1:7" hidden="1" x14ac:dyDescent="0.2"/>
    <row r="11618" spans="1:7" hidden="1" x14ac:dyDescent="0.2"/>
    <row r="11619" spans="1:7" hidden="1" x14ac:dyDescent="0.2"/>
    <row r="11620" spans="1:7" hidden="1" x14ac:dyDescent="0.2">
      <c r="A11620" t="s">
        <v>2523</v>
      </c>
      <c r="C11620" t="s">
        <v>2832</v>
      </c>
      <c r="D11620" t="s">
        <v>2833</v>
      </c>
      <c r="E11620" t="s">
        <v>2834</v>
      </c>
      <c r="F11620" t="s">
        <v>2835</v>
      </c>
      <c r="G11620" t="s">
        <v>2836</v>
      </c>
    </row>
    <row r="11621" spans="1:7" hidden="1" x14ac:dyDescent="0.2">
      <c r="C11621" t="s">
        <v>2837</v>
      </c>
      <c r="D11621" t="s">
        <v>2838</v>
      </c>
      <c r="E11621" s="100">
        <v>43344</v>
      </c>
      <c r="F11621" t="s">
        <v>2839</v>
      </c>
      <c r="G11621" t="s">
        <v>11773</v>
      </c>
    </row>
    <row r="11622" spans="1:7" hidden="1" x14ac:dyDescent="0.2"/>
    <row r="11623" spans="1:7" hidden="1" x14ac:dyDescent="0.2">
      <c r="B11623" t="s">
        <v>2841</v>
      </c>
    </row>
    <row r="11624" spans="1:7" hidden="1" x14ac:dyDescent="0.2">
      <c r="A11624" t="s">
        <v>2842</v>
      </c>
      <c r="B11624" t="s">
        <v>2843</v>
      </c>
      <c r="C11624" t="s">
        <v>2844</v>
      </c>
    </row>
    <row r="11625" spans="1:7" hidden="1" x14ac:dyDescent="0.2"/>
    <row r="11626" spans="1:7" hidden="1" x14ac:dyDescent="0.2">
      <c r="B11626" t="s">
        <v>2845</v>
      </c>
      <c r="C11626" t="s">
        <v>2846</v>
      </c>
    </row>
    <row r="11627" spans="1:7" hidden="1" x14ac:dyDescent="0.2">
      <c r="B11627" t="s">
        <v>2847</v>
      </c>
      <c r="C11627" t="s">
        <v>2848</v>
      </c>
      <c r="D11627" t="s">
        <v>2849</v>
      </c>
      <c r="E11627" t="s">
        <v>2850</v>
      </c>
    </row>
    <row r="11628" spans="1:7" hidden="1" x14ac:dyDescent="0.2"/>
    <row r="11629" spans="1:7" hidden="1" x14ac:dyDescent="0.2"/>
    <row r="11630" spans="1:7" hidden="1" x14ac:dyDescent="0.2">
      <c r="A11630" t="s">
        <v>2851</v>
      </c>
      <c r="B11630" t="s">
        <v>2852</v>
      </c>
      <c r="C11630" t="s">
        <v>2853</v>
      </c>
      <c r="E11630" t="s">
        <v>2854</v>
      </c>
      <c r="F11630" t="s">
        <v>2855</v>
      </c>
      <c r="G11630" t="s">
        <v>2856</v>
      </c>
    </row>
    <row r="11631" spans="1:7" hidden="1" x14ac:dyDescent="0.2">
      <c r="A11631" t="s">
        <v>2857</v>
      </c>
      <c r="B11631" t="s">
        <v>2858</v>
      </c>
      <c r="C11631" t="s">
        <v>2859</v>
      </c>
      <c r="D11631" t="s">
        <v>2860</v>
      </c>
      <c r="E11631" t="s">
        <v>2861</v>
      </c>
      <c r="F11631" t="s">
        <v>2861</v>
      </c>
      <c r="G11631" t="s">
        <v>2861</v>
      </c>
    </row>
    <row r="11632" spans="1:7" hidden="1" x14ac:dyDescent="0.2">
      <c r="A11632">
        <v>6404</v>
      </c>
      <c r="B11632" t="s">
        <v>11662</v>
      </c>
      <c r="C11632" t="s">
        <v>11774</v>
      </c>
      <c r="D11632" t="s">
        <v>11664</v>
      </c>
      <c r="E11632" s="99">
        <v>100583.34</v>
      </c>
      <c r="F11632">
        <v>0</v>
      </c>
      <c r="G11632" s="99">
        <v>100583.34</v>
      </c>
    </row>
    <row r="11633" spans="1:7" hidden="1" x14ac:dyDescent="0.2">
      <c r="A11633">
        <v>6404</v>
      </c>
      <c r="B11633" t="s">
        <v>11662</v>
      </c>
      <c r="C11633" t="s">
        <v>11775</v>
      </c>
      <c r="D11633" t="s">
        <v>11665</v>
      </c>
      <c r="E11633" s="99">
        <v>562746</v>
      </c>
      <c r="F11633" s="99">
        <v>74928</v>
      </c>
      <c r="G11633" s="99">
        <v>637674</v>
      </c>
    </row>
    <row r="11634" spans="1:7" hidden="1" x14ac:dyDescent="0.2">
      <c r="A11634">
        <v>6408</v>
      </c>
      <c r="B11634" t="s">
        <v>11776</v>
      </c>
      <c r="C11634" t="s">
        <v>11777</v>
      </c>
      <c r="D11634" t="s">
        <v>11778</v>
      </c>
      <c r="E11634">
        <v>33.85</v>
      </c>
      <c r="F11634">
        <v>0</v>
      </c>
      <c r="G11634">
        <v>33.85</v>
      </c>
    </row>
    <row r="11635" spans="1:7" hidden="1" x14ac:dyDescent="0.2">
      <c r="A11635">
        <v>6408</v>
      </c>
      <c r="B11635" t="s">
        <v>11776</v>
      </c>
      <c r="C11635" t="s">
        <v>11779</v>
      </c>
      <c r="D11635" t="s">
        <v>11778</v>
      </c>
      <c r="E11635" s="99">
        <v>25474.04</v>
      </c>
      <c r="F11635">
        <v>0</v>
      </c>
      <c r="G11635" s="99">
        <v>25474.04</v>
      </c>
    </row>
    <row r="11636" spans="1:7" hidden="1" x14ac:dyDescent="0.2">
      <c r="A11636">
        <v>6408</v>
      </c>
      <c r="B11636" t="s">
        <v>11776</v>
      </c>
      <c r="C11636" t="s">
        <v>11780</v>
      </c>
      <c r="D11636" t="s">
        <v>11778</v>
      </c>
      <c r="E11636">
        <v>67.709999999999994</v>
      </c>
      <c r="F11636">
        <v>0</v>
      </c>
      <c r="G11636">
        <v>67.709999999999994</v>
      </c>
    </row>
    <row r="11637" spans="1:7" hidden="1" x14ac:dyDescent="0.2">
      <c r="A11637">
        <v>6408</v>
      </c>
      <c r="B11637" t="s">
        <v>11776</v>
      </c>
      <c r="C11637" t="s">
        <v>11781</v>
      </c>
      <c r="D11637" t="s">
        <v>11778</v>
      </c>
      <c r="E11637" s="99">
        <v>3304.01</v>
      </c>
      <c r="F11637">
        <v>0</v>
      </c>
      <c r="G11637" s="99">
        <v>3304.01</v>
      </c>
    </row>
    <row r="11638" spans="1:7" hidden="1" x14ac:dyDescent="0.2">
      <c r="A11638">
        <v>6408</v>
      </c>
      <c r="B11638" t="s">
        <v>11776</v>
      </c>
      <c r="C11638" t="s">
        <v>11782</v>
      </c>
      <c r="D11638" t="s">
        <v>11778</v>
      </c>
      <c r="E11638" s="99">
        <v>5257.3</v>
      </c>
      <c r="F11638">
        <v>0</v>
      </c>
      <c r="G11638" s="99">
        <v>5257.3</v>
      </c>
    </row>
    <row r="11639" spans="1:7" hidden="1" x14ac:dyDescent="0.2">
      <c r="A11639">
        <v>6408</v>
      </c>
      <c r="B11639" t="s">
        <v>11776</v>
      </c>
      <c r="C11639" t="s">
        <v>11783</v>
      </c>
      <c r="D11639" t="s">
        <v>11778</v>
      </c>
      <c r="E11639">
        <v>64.319999999999993</v>
      </c>
      <c r="F11639">
        <v>0</v>
      </c>
      <c r="G11639">
        <v>64.319999999999993</v>
      </c>
    </row>
    <row r="11640" spans="1:7" hidden="1" x14ac:dyDescent="0.2">
      <c r="A11640">
        <v>6408</v>
      </c>
      <c r="B11640" t="s">
        <v>11776</v>
      </c>
      <c r="C11640" t="s">
        <v>11784</v>
      </c>
      <c r="D11640" t="s">
        <v>11778</v>
      </c>
      <c r="E11640">
        <v>253.89</v>
      </c>
      <c r="F11640">
        <v>0</v>
      </c>
      <c r="G11640">
        <v>253.89</v>
      </c>
    </row>
    <row r="11641" spans="1:7" hidden="1" x14ac:dyDescent="0.2">
      <c r="A11641">
        <v>6408</v>
      </c>
      <c r="B11641" t="s">
        <v>11776</v>
      </c>
      <c r="C11641" t="s">
        <v>11785</v>
      </c>
      <c r="D11641" t="s">
        <v>11778</v>
      </c>
      <c r="E11641">
        <v>849.7</v>
      </c>
      <c r="F11641">
        <v>0</v>
      </c>
      <c r="G11641">
        <v>849.7</v>
      </c>
    </row>
    <row r="11642" spans="1:7" hidden="1" x14ac:dyDescent="0.2">
      <c r="A11642">
        <v>6408</v>
      </c>
      <c r="B11642" t="s">
        <v>11776</v>
      </c>
      <c r="C11642" t="s">
        <v>11786</v>
      </c>
      <c r="D11642" t="s">
        <v>11778</v>
      </c>
      <c r="E11642" s="99">
        <v>4465.1499999999996</v>
      </c>
      <c r="F11642">
        <v>0</v>
      </c>
      <c r="G11642" s="99">
        <v>4465.1499999999996</v>
      </c>
    </row>
    <row r="11643" spans="1:7" hidden="1" x14ac:dyDescent="0.2">
      <c r="A11643">
        <v>6408</v>
      </c>
      <c r="B11643" t="s">
        <v>11776</v>
      </c>
      <c r="C11643" t="s">
        <v>11787</v>
      </c>
      <c r="D11643" t="s">
        <v>11778</v>
      </c>
      <c r="E11643" s="99">
        <v>10629.7</v>
      </c>
      <c r="F11643">
        <v>0</v>
      </c>
      <c r="G11643" s="99">
        <v>10629.7</v>
      </c>
    </row>
    <row r="11644" spans="1:7" hidden="1" x14ac:dyDescent="0.2">
      <c r="A11644">
        <v>6408</v>
      </c>
      <c r="B11644" t="s">
        <v>11776</v>
      </c>
      <c r="C11644" t="s">
        <v>11788</v>
      </c>
      <c r="D11644" t="s">
        <v>11778</v>
      </c>
      <c r="E11644" s="99">
        <v>1767.1</v>
      </c>
      <c r="F11644">
        <v>0</v>
      </c>
      <c r="G11644" s="99">
        <v>1767.1</v>
      </c>
    </row>
    <row r="11645" spans="1:7" hidden="1" x14ac:dyDescent="0.2">
      <c r="A11645">
        <v>6408</v>
      </c>
      <c r="B11645" t="s">
        <v>11776</v>
      </c>
      <c r="C11645" t="s">
        <v>11789</v>
      </c>
      <c r="D11645" t="s">
        <v>11778</v>
      </c>
      <c r="E11645" s="99">
        <v>1266.0899999999999</v>
      </c>
      <c r="F11645">
        <v>0</v>
      </c>
      <c r="G11645" s="99">
        <v>1266.0899999999999</v>
      </c>
    </row>
    <row r="11646" spans="1:7" hidden="1" x14ac:dyDescent="0.2">
      <c r="A11646">
        <v>6408</v>
      </c>
      <c r="B11646" t="s">
        <v>11776</v>
      </c>
      <c r="C11646" t="s">
        <v>11790</v>
      </c>
      <c r="D11646" t="s">
        <v>11778</v>
      </c>
      <c r="E11646" s="99">
        <v>3750.86</v>
      </c>
      <c r="F11646">
        <v>0</v>
      </c>
      <c r="G11646" s="99">
        <v>3750.86</v>
      </c>
    </row>
    <row r="11647" spans="1:7" hidden="1" x14ac:dyDescent="0.2">
      <c r="A11647">
        <v>6408</v>
      </c>
      <c r="B11647" t="s">
        <v>11776</v>
      </c>
      <c r="C11647" t="s">
        <v>11791</v>
      </c>
      <c r="D11647" t="s">
        <v>11778</v>
      </c>
      <c r="E11647" s="99">
        <v>22786.15</v>
      </c>
      <c r="F11647">
        <v>0</v>
      </c>
      <c r="G11647" s="99">
        <v>22786.15</v>
      </c>
    </row>
    <row r="11648" spans="1:7" hidden="1" x14ac:dyDescent="0.2">
      <c r="A11648">
        <v>6408</v>
      </c>
      <c r="B11648" t="s">
        <v>11776</v>
      </c>
      <c r="C11648" t="s">
        <v>11792</v>
      </c>
      <c r="D11648" t="s">
        <v>11793</v>
      </c>
      <c r="E11648" s="99">
        <v>-15012.88</v>
      </c>
      <c r="F11648">
        <v>0</v>
      </c>
      <c r="G11648" s="99">
        <v>-15012.88</v>
      </c>
    </row>
    <row r="11649" spans="1:7" hidden="1" x14ac:dyDescent="0.2">
      <c r="A11649">
        <v>6408</v>
      </c>
      <c r="B11649" t="s">
        <v>11776</v>
      </c>
      <c r="C11649" t="s">
        <v>11792</v>
      </c>
      <c r="D11649" t="s">
        <v>11778</v>
      </c>
      <c r="E11649" s="99">
        <v>-32441.29</v>
      </c>
      <c r="F11649">
        <v>0</v>
      </c>
      <c r="G11649" s="99">
        <v>-32441.29</v>
      </c>
    </row>
    <row r="11650" spans="1:7" hidden="1" x14ac:dyDescent="0.2">
      <c r="A11650">
        <v>6408</v>
      </c>
      <c r="B11650" t="s">
        <v>11776</v>
      </c>
      <c r="C11650" t="s">
        <v>11635</v>
      </c>
      <c r="D11650" t="s">
        <v>11794</v>
      </c>
      <c r="E11650">
        <v>33.85</v>
      </c>
      <c r="F11650">
        <v>0</v>
      </c>
      <c r="G11650">
        <v>33.85</v>
      </c>
    </row>
    <row r="11651" spans="1:7" hidden="1" x14ac:dyDescent="0.2">
      <c r="A11651">
        <v>6408</v>
      </c>
      <c r="B11651" t="s">
        <v>11776</v>
      </c>
      <c r="C11651" t="s">
        <v>11635</v>
      </c>
      <c r="D11651" t="s">
        <v>11795</v>
      </c>
      <c r="E11651">
        <v>91.75</v>
      </c>
      <c r="F11651">
        <v>0</v>
      </c>
      <c r="G11651">
        <v>91.75</v>
      </c>
    </row>
    <row r="11652" spans="1:7" hidden="1" x14ac:dyDescent="0.2">
      <c r="A11652">
        <v>6408</v>
      </c>
      <c r="B11652" t="s">
        <v>11776</v>
      </c>
      <c r="C11652" t="s">
        <v>11635</v>
      </c>
      <c r="D11652" t="s">
        <v>11778</v>
      </c>
      <c r="E11652">
        <v>236.95</v>
      </c>
      <c r="F11652">
        <v>33.85</v>
      </c>
      <c r="G11652">
        <v>270.8</v>
      </c>
    </row>
    <row r="11653" spans="1:7" hidden="1" x14ac:dyDescent="0.2">
      <c r="A11653">
        <v>6408</v>
      </c>
      <c r="B11653" t="s">
        <v>11776</v>
      </c>
      <c r="C11653" t="s">
        <v>11635</v>
      </c>
      <c r="D11653" t="s">
        <v>11796</v>
      </c>
      <c r="E11653">
        <v>18.53</v>
      </c>
      <c r="F11653">
        <v>0</v>
      </c>
      <c r="G11653">
        <v>18.53</v>
      </c>
    </row>
    <row r="11654" spans="1:7" hidden="1" x14ac:dyDescent="0.2">
      <c r="A11654">
        <v>6408</v>
      </c>
      <c r="B11654" t="s">
        <v>11776</v>
      </c>
      <c r="C11654" t="s">
        <v>11636</v>
      </c>
      <c r="D11654" t="s">
        <v>11794</v>
      </c>
      <c r="E11654" s="99">
        <v>25474.04</v>
      </c>
      <c r="F11654">
        <v>0</v>
      </c>
      <c r="G11654" s="99">
        <v>25474.04</v>
      </c>
    </row>
    <row r="11655" spans="1:7" hidden="1" x14ac:dyDescent="0.2">
      <c r="A11655">
        <v>6408</v>
      </c>
      <c r="B11655" t="s">
        <v>11776</v>
      </c>
      <c r="C11655" t="s">
        <v>11636</v>
      </c>
      <c r="D11655" t="s">
        <v>11795</v>
      </c>
      <c r="E11655" s="99">
        <v>69033.149999999994</v>
      </c>
      <c r="F11655">
        <v>0</v>
      </c>
      <c r="G11655" s="99">
        <v>69033.149999999994</v>
      </c>
    </row>
    <row r="11656" spans="1:7" hidden="1" x14ac:dyDescent="0.2">
      <c r="A11656">
        <v>6408</v>
      </c>
      <c r="B11656" t="s">
        <v>11776</v>
      </c>
      <c r="C11656" t="s">
        <v>11636</v>
      </c>
      <c r="D11656" t="s">
        <v>11778</v>
      </c>
      <c r="E11656" s="99">
        <v>178318.28</v>
      </c>
      <c r="F11656" s="99">
        <v>25474.04</v>
      </c>
      <c r="G11656" s="99">
        <v>203792.32</v>
      </c>
    </row>
    <row r="11657" spans="1:7" hidden="1" x14ac:dyDescent="0.2">
      <c r="A11657">
        <v>6408</v>
      </c>
      <c r="B11657" t="s">
        <v>11776</v>
      </c>
      <c r="C11657" t="s">
        <v>11636</v>
      </c>
      <c r="D11657" t="s">
        <v>11796</v>
      </c>
      <c r="E11657" s="99">
        <v>13112.35</v>
      </c>
      <c r="F11657">
        <v>0</v>
      </c>
      <c r="G11657" s="99">
        <v>13112.35</v>
      </c>
    </row>
    <row r="11658" spans="1:7" hidden="1" x14ac:dyDescent="0.2">
      <c r="A11658">
        <v>6408</v>
      </c>
      <c r="B11658" t="s">
        <v>11776</v>
      </c>
      <c r="C11658" t="s">
        <v>11638</v>
      </c>
      <c r="D11658" t="s">
        <v>11794</v>
      </c>
      <c r="E11658">
        <v>67.709999999999994</v>
      </c>
      <c r="F11658">
        <v>0</v>
      </c>
      <c r="G11658">
        <v>67.709999999999994</v>
      </c>
    </row>
    <row r="11659" spans="1:7" hidden="1" x14ac:dyDescent="0.2">
      <c r="A11659">
        <v>6408</v>
      </c>
      <c r="B11659" t="s">
        <v>11776</v>
      </c>
      <c r="C11659" t="s">
        <v>11638</v>
      </c>
      <c r="D11659" t="s">
        <v>11795</v>
      </c>
      <c r="E11659">
        <v>183.5</v>
      </c>
      <c r="F11659">
        <v>0</v>
      </c>
      <c r="G11659">
        <v>183.5</v>
      </c>
    </row>
    <row r="11660" spans="1:7" hidden="1" x14ac:dyDescent="0.2">
      <c r="A11660">
        <v>6408</v>
      </c>
      <c r="B11660" t="s">
        <v>11776</v>
      </c>
      <c r="C11660" t="s">
        <v>11638</v>
      </c>
      <c r="D11660" t="s">
        <v>11778</v>
      </c>
      <c r="E11660">
        <v>473.97</v>
      </c>
      <c r="F11660">
        <v>67.709999999999994</v>
      </c>
      <c r="G11660">
        <v>541.67999999999995</v>
      </c>
    </row>
    <row r="11661" spans="1:7" hidden="1" x14ac:dyDescent="0.2">
      <c r="A11661">
        <v>6408</v>
      </c>
      <c r="B11661" t="s">
        <v>11776</v>
      </c>
      <c r="C11661" t="s">
        <v>11638</v>
      </c>
      <c r="D11661" t="s">
        <v>11796</v>
      </c>
      <c r="E11661">
        <v>34.85</v>
      </c>
      <c r="F11661">
        <v>0</v>
      </c>
      <c r="G11661">
        <v>34.85</v>
      </c>
    </row>
    <row r="11662" spans="1:7" hidden="1" x14ac:dyDescent="0.2">
      <c r="A11662">
        <v>6408</v>
      </c>
      <c r="B11662" t="s">
        <v>11776</v>
      </c>
      <c r="C11662" t="s">
        <v>11639</v>
      </c>
      <c r="D11662" t="s">
        <v>11794</v>
      </c>
      <c r="E11662" s="99">
        <v>3304.01</v>
      </c>
      <c r="F11662">
        <v>0</v>
      </c>
      <c r="G11662" s="99">
        <v>3304.01</v>
      </c>
    </row>
    <row r="11663" spans="1:7" hidden="1" x14ac:dyDescent="0.2">
      <c r="A11663">
        <v>6408</v>
      </c>
      <c r="B11663" t="s">
        <v>11776</v>
      </c>
      <c r="C11663" t="s">
        <v>11639</v>
      </c>
      <c r="D11663" t="s">
        <v>11795</v>
      </c>
      <c r="E11663" s="99">
        <v>8953.65</v>
      </c>
      <c r="F11663">
        <v>0</v>
      </c>
      <c r="G11663" s="99">
        <v>8953.65</v>
      </c>
    </row>
    <row r="11664" spans="1:7" hidden="1" x14ac:dyDescent="0.2">
      <c r="A11664">
        <v>6408</v>
      </c>
      <c r="B11664" t="s">
        <v>11776</v>
      </c>
      <c r="C11664" t="s">
        <v>11639</v>
      </c>
      <c r="D11664" t="s">
        <v>11778</v>
      </c>
      <c r="E11664" s="99">
        <v>23128.07</v>
      </c>
      <c r="F11664" s="99">
        <v>3304.01</v>
      </c>
      <c r="G11664" s="99">
        <v>26432.080000000002</v>
      </c>
    </row>
    <row r="11665" spans="1:7" hidden="1" x14ac:dyDescent="0.2">
      <c r="A11665">
        <v>6408</v>
      </c>
      <c r="B11665" t="s">
        <v>11776</v>
      </c>
      <c r="C11665" t="s">
        <v>11639</v>
      </c>
      <c r="D11665" t="s">
        <v>11796</v>
      </c>
      <c r="E11665" s="99">
        <v>1700.7</v>
      </c>
      <c r="F11665">
        <v>0</v>
      </c>
      <c r="G11665" s="99">
        <v>1700.7</v>
      </c>
    </row>
    <row r="11666" spans="1:7" hidden="1" x14ac:dyDescent="0.2">
      <c r="A11666">
        <v>6408</v>
      </c>
      <c r="B11666" t="s">
        <v>11776</v>
      </c>
      <c r="C11666" t="s">
        <v>11640</v>
      </c>
      <c r="D11666" t="s">
        <v>11794</v>
      </c>
      <c r="E11666" s="99">
        <v>5257.3</v>
      </c>
      <c r="F11666">
        <v>0</v>
      </c>
      <c r="G11666" s="99">
        <v>5257.3</v>
      </c>
    </row>
    <row r="11667" spans="1:7" hidden="1" x14ac:dyDescent="0.2">
      <c r="A11667">
        <v>6408</v>
      </c>
      <c r="B11667" t="s">
        <v>11776</v>
      </c>
      <c r="C11667" t="s">
        <v>11640</v>
      </c>
      <c r="D11667" t="s">
        <v>11795</v>
      </c>
      <c r="E11667" s="99">
        <v>14246.95</v>
      </c>
      <c r="F11667">
        <v>0</v>
      </c>
      <c r="G11667" s="99">
        <v>14246.95</v>
      </c>
    </row>
    <row r="11668" spans="1:7" hidden="1" x14ac:dyDescent="0.2">
      <c r="A11668">
        <v>6408</v>
      </c>
      <c r="B11668" t="s">
        <v>11776</v>
      </c>
      <c r="C11668" t="s">
        <v>11640</v>
      </c>
      <c r="D11668" t="s">
        <v>11778</v>
      </c>
      <c r="E11668" s="99">
        <v>36801.1</v>
      </c>
      <c r="F11668" s="99">
        <v>5257.3</v>
      </c>
      <c r="G11668" s="99">
        <v>42058.400000000001</v>
      </c>
    </row>
    <row r="11669" spans="1:7" hidden="1" x14ac:dyDescent="0.2">
      <c r="A11669">
        <v>6408</v>
      </c>
      <c r="B11669" t="s">
        <v>11776</v>
      </c>
      <c r="C11669" t="s">
        <v>11640</v>
      </c>
      <c r="D11669" t="s">
        <v>11796</v>
      </c>
      <c r="E11669" s="99">
        <v>2706.1</v>
      </c>
      <c r="F11669">
        <v>0</v>
      </c>
      <c r="G11669" s="99">
        <v>2706.1</v>
      </c>
    </row>
    <row r="11670" spans="1:7" hidden="1" x14ac:dyDescent="0.2">
      <c r="A11670">
        <v>6408</v>
      </c>
      <c r="B11670" t="s">
        <v>11776</v>
      </c>
      <c r="C11670" t="s">
        <v>11641</v>
      </c>
      <c r="D11670" t="s">
        <v>11794</v>
      </c>
      <c r="E11670">
        <v>64.319999999999993</v>
      </c>
      <c r="F11670">
        <v>0</v>
      </c>
      <c r="G11670">
        <v>64.319999999999993</v>
      </c>
    </row>
    <row r="11671" spans="1:7" hidden="1" x14ac:dyDescent="0.2">
      <c r="A11671">
        <v>6408</v>
      </c>
      <c r="B11671" t="s">
        <v>11776</v>
      </c>
      <c r="C11671" t="s">
        <v>11641</v>
      </c>
      <c r="D11671" t="s">
        <v>11795</v>
      </c>
      <c r="E11671">
        <v>174.3</v>
      </c>
      <c r="F11671">
        <v>0</v>
      </c>
      <c r="G11671">
        <v>174.3</v>
      </c>
    </row>
    <row r="11672" spans="1:7" hidden="1" x14ac:dyDescent="0.2">
      <c r="A11672">
        <v>6408</v>
      </c>
      <c r="B11672" t="s">
        <v>11776</v>
      </c>
      <c r="C11672" t="s">
        <v>11641</v>
      </c>
      <c r="D11672" t="s">
        <v>11778</v>
      </c>
      <c r="E11672">
        <v>450.24</v>
      </c>
      <c r="F11672">
        <v>64.319999999999993</v>
      </c>
      <c r="G11672">
        <v>514.55999999999995</v>
      </c>
    </row>
    <row r="11673" spans="1:7" hidden="1" x14ac:dyDescent="0.2">
      <c r="A11673" t="s">
        <v>11797</v>
      </c>
      <c r="B11673" t="s">
        <v>11776</v>
      </c>
      <c r="C11673" t="s">
        <v>11798</v>
      </c>
      <c r="D11673">
        <f>-6408-9</f>
        <v>-6417</v>
      </c>
      <c r="E11673">
        <v>33.1</v>
      </c>
      <c r="F11673">
        <v>0</v>
      </c>
      <c r="G11673">
        <v>33.1</v>
      </c>
    </row>
    <row r="11674" spans="1:7" hidden="1" x14ac:dyDescent="0.2">
      <c r="A11674">
        <v>6408</v>
      </c>
      <c r="B11674" t="s">
        <v>11776</v>
      </c>
      <c r="C11674" t="s">
        <v>11643</v>
      </c>
      <c r="D11674" t="s">
        <v>11794</v>
      </c>
      <c r="E11674">
        <v>253.89</v>
      </c>
      <c r="F11674">
        <v>0</v>
      </c>
      <c r="G11674">
        <v>253.89</v>
      </c>
    </row>
    <row r="11675" spans="1:7" hidden="1" x14ac:dyDescent="0.2">
      <c r="A11675">
        <v>6408</v>
      </c>
      <c r="B11675" t="s">
        <v>11776</v>
      </c>
      <c r="C11675" t="s">
        <v>11643</v>
      </c>
      <c r="D11675" t="s">
        <v>11795</v>
      </c>
      <c r="E11675">
        <v>688.05</v>
      </c>
      <c r="F11675">
        <v>0</v>
      </c>
      <c r="G11675">
        <v>688.05</v>
      </c>
    </row>
    <row r="11676" spans="1:7" hidden="1" x14ac:dyDescent="0.2">
      <c r="A11676">
        <v>6408</v>
      </c>
      <c r="B11676" t="s">
        <v>11776</v>
      </c>
      <c r="C11676" t="s">
        <v>11643</v>
      </c>
      <c r="D11676" t="s">
        <v>11778</v>
      </c>
      <c r="E11676" s="99">
        <v>1777.23</v>
      </c>
      <c r="F11676">
        <v>253.89</v>
      </c>
      <c r="G11676" s="99">
        <v>2031.12</v>
      </c>
    </row>
    <row r="11677" spans="1:7" hidden="1" x14ac:dyDescent="0.2">
      <c r="A11677">
        <v>6408</v>
      </c>
      <c r="B11677" t="s">
        <v>11776</v>
      </c>
      <c r="C11677" t="s">
        <v>11643</v>
      </c>
      <c r="D11677" t="s">
        <v>11796</v>
      </c>
      <c r="E11677">
        <v>130.69999999999999</v>
      </c>
      <c r="F11677">
        <v>0</v>
      </c>
      <c r="G11677">
        <v>130.69999999999999</v>
      </c>
    </row>
    <row r="11678" spans="1:7" hidden="1" x14ac:dyDescent="0.2">
      <c r="A11678">
        <v>6408</v>
      </c>
      <c r="B11678" t="s">
        <v>11776</v>
      </c>
      <c r="C11678" t="s">
        <v>11644</v>
      </c>
      <c r="D11678" t="s">
        <v>11794</v>
      </c>
      <c r="E11678">
        <v>849.7</v>
      </c>
      <c r="F11678">
        <v>0</v>
      </c>
      <c r="G11678">
        <v>849.7</v>
      </c>
    </row>
    <row r="11679" spans="1:7" hidden="1" x14ac:dyDescent="0.2">
      <c r="A11679">
        <v>6408</v>
      </c>
      <c r="B11679" t="s">
        <v>11776</v>
      </c>
      <c r="C11679" t="s">
        <v>11644</v>
      </c>
      <c r="D11679" t="s">
        <v>11795</v>
      </c>
      <c r="E11679" s="99">
        <v>2302.65</v>
      </c>
      <c r="F11679">
        <v>0</v>
      </c>
      <c r="G11679" s="99">
        <v>2302.65</v>
      </c>
    </row>
    <row r="11680" spans="1:7" hidden="1" x14ac:dyDescent="0.2">
      <c r="A11680">
        <v>6408</v>
      </c>
      <c r="B11680" t="s">
        <v>11776</v>
      </c>
      <c r="C11680" t="s">
        <v>11644</v>
      </c>
      <c r="D11680" t="s">
        <v>11778</v>
      </c>
      <c r="E11680" s="99">
        <v>5947.9</v>
      </c>
      <c r="F11680">
        <v>849.7</v>
      </c>
      <c r="G11680" s="99">
        <v>6797.6</v>
      </c>
    </row>
    <row r="11681" spans="1:7" hidden="1" x14ac:dyDescent="0.2">
      <c r="A11681">
        <v>6408</v>
      </c>
      <c r="B11681" t="s">
        <v>11776</v>
      </c>
      <c r="C11681" t="s">
        <v>11644</v>
      </c>
      <c r="D11681" t="s">
        <v>11796</v>
      </c>
      <c r="E11681">
        <v>437.35</v>
      </c>
      <c r="F11681">
        <v>0</v>
      </c>
      <c r="G11681">
        <v>437.35</v>
      </c>
    </row>
    <row r="11682" spans="1:7" hidden="1" x14ac:dyDescent="0.2">
      <c r="A11682" t="s">
        <v>357</v>
      </c>
    </row>
    <row r="11683" spans="1:7" hidden="1" x14ac:dyDescent="0.2"/>
    <row r="11684" spans="1:7" hidden="1" x14ac:dyDescent="0.2"/>
    <row r="11685" spans="1:7" hidden="1" x14ac:dyDescent="0.2"/>
    <row r="11686" spans="1:7" hidden="1" x14ac:dyDescent="0.2">
      <c r="A11686" t="s">
        <v>2523</v>
      </c>
      <c r="C11686" t="s">
        <v>2832</v>
      </c>
      <c r="D11686" t="s">
        <v>2833</v>
      </c>
      <c r="E11686" t="s">
        <v>2834</v>
      </c>
      <c r="F11686" t="s">
        <v>2835</v>
      </c>
      <c r="G11686" t="s">
        <v>2836</v>
      </c>
    </row>
    <row r="11687" spans="1:7" hidden="1" x14ac:dyDescent="0.2">
      <c r="C11687" t="s">
        <v>2837</v>
      </c>
      <c r="D11687" t="s">
        <v>2838</v>
      </c>
      <c r="E11687" s="100">
        <v>43344</v>
      </c>
      <c r="F11687" t="s">
        <v>2839</v>
      </c>
      <c r="G11687" t="s">
        <v>11799</v>
      </c>
    </row>
    <row r="11688" spans="1:7" hidden="1" x14ac:dyDescent="0.2"/>
    <row r="11689" spans="1:7" hidden="1" x14ac:dyDescent="0.2">
      <c r="B11689" t="s">
        <v>2841</v>
      </c>
    </row>
    <row r="11690" spans="1:7" hidden="1" x14ac:dyDescent="0.2">
      <c r="A11690" t="s">
        <v>2842</v>
      </c>
      <c r="B11690" t="s">
        <v>2843</v>
      </c>
      <c r="C11690" t="s">
        <v>2844</v>
      </c>
    </row>
    <row r="11691" spans="1:7" hidden="1" x14ac:dyDescent="0.2"/>
    <row r="11692" spans="1:7" hidden="1" x14ac:dyDescent="0.2">
      <c r="B11692" t="s">
        <v>2845</v>
      </c>
      <c r="C11692" t="s">
        <v>2846</v>
      </c>
    </row>
    <row r="11693" spans="1:7" hidden="1" x14ac:dyDescent="0.2">
      <c r="B11693" t="s">
        <v>2847</v>
      </c>
      <c r="C11693" t="s">
        <v>2848</v>
      </c>
      <c r="D11693" t="s">
        <v>2849</v>
      </c>
      <c r="E11693" t="s">
        <v>2850</v>
      </c>
    </row>
    <row r="11694" spans="1:7" hidden="1" x14ac:dyDescent="0.2"/>
    <row r="11695" spans="1:7" hidden="1" x14ac:dyDescent="0.2"/>
    <row r="11696" spans="1:7" hidden="1" x14ac:dyDescent="0.2">
      <c r="A11696" t="s">
        <v>2851</v>
      </c>
      <c r="B11696" t="s">
        <v>2852</v>
      </c>
      <c r="C11696" t="s">
        <v>2853</v>
      </c>
      <c r="E11696" t="s">
        <v>2854</v>
      </c>
      <c r="F11696" t="s">
        <v>2855</v>
      </c>
      <c r="G11696" t="s">
        <v>2856</v>
      </c>
    </row>
    <row r="11697" spans="1:7" hidden="1" x14ac:dyDescent="0.2">
      <c r="A11697" t="s">
        <v>2857</v>
      </c>
      <c r="B11697" t="s">
        <v>2858</v>
      </c>
      <c r="C11697" t="s">
        <v>2859</v>
      </c>
      <c r="D11697" t="s">
        <v>2860</v>
      </c>
      <c r="E11697" t="s">
        <v>2861</v>
      </c>
      <c r="F11697" t="s">
        <v>2861</v>
      </c>
      <c r="G11697" t="s">
        <v>2861</v>
      </c>
    </row>
    <row r="11698" spans="1:7" hidden="1" x14ac:dyDescent="0.2">
      <c r="A11698">
        <v>6408</v>
      </c>
      <c r="B11698" t="s">
        <v>11776</v>
      </c>
      <c r="C11698" t="s">
        <v>11645</v>
      </c>
      <c r="D11698" t="s">
        <v>11794</v>
      </c>
      <c r="E11698" s="99">
        <v>4465.1499999999996</v>
      </c>
      <c r="F11698">
        <v>0</v>
      </c>
      <c r="G11698" s="99">
        <v>4465.1499999999996</v>
      </c>
    </row>
    <row r="11699" spans="1:7" hidden="1" x14ac:dyDescent="0.2">
      <c r="A11699">
        <v>6408</v>
      </c>
      <c r="B11699" t="s">
        <v>11776</v>
      </c>
      <c r="C11699" t="s">
        <v>11645</v>
      </c>
      <c r="D11699" t="s">
        <v>11795</v>
      </c>
      <c r="E11699" s="99">
        <v>12100.3</v>
      </c>
      <c r="F11699">
        <v>0</v>
      </c>
      <c r="G11699" s="99">
        <v>12100.3</v>
      </c>
    </row>
    <row r="11700" spans="1:7" hidden="1" x14ac:dyDescent="0.2">
      <c r="A11700">
        <v>6408</v>
      </c>
      <c r="B11700" t="s">
        <v>11776</v>
      </c>
      <c r="C11700" t="s">
        <v>11645</v>
      </c>
      <c r="D11700" t="s">
        <v>11778</v>
      </c>
      <c r="E11700" s="99">
        <v>31256.05</v>
      </c>
      <c r="F11700" s="99">
        <v>4465.1499999999996</v>
      </c>
      <c r="G11700" s="99">
        <v>35721.199999999997</v>
      </c>
    </row>
    <row r="11701" spans="1:7" hidden="1" x14ac:dyDescent="0.2">
      <c r="A11701">
        <v>6408</v>
      </c>
      <c r="B11701" t="s">
        <v>11776</v>
      </c>
      <c r="C11701" t="s">
        <v>11645</v>
      </c>
      <c r="D11701" t="s">
        <v>11796</v>
      </c>
      <c r="E11701" s="99">
        <v>2298.35</v>
      </c>
      <c r="F11701">
        <v>0</v>
      </c>
      <c r="G11701" s="99">
        <v>2298.35</v>
      </c>
    </row>
    <row r="11702" spans="1:7" hidden="1" x14ac:dyDescent="0.2">
      <c r="A11702">
        <v>6408</v>
      </c>
      <c r="B11702" t="s">
        <v>11776</v>
      </c>
      <c r="C11702" t="s">
        <v>11646</v>
      </c>
      <c r="D11702" t="s">
        <v>11794</v>
      </c>
      <c r="E11702" s="99">
        <v>10629.7</v>
      </c>
      <c r="F11702">
        <v>0</v>
      </c>
      <c r="G11702" s="99">
        <v>10629.7</v>
      </c>
    </row>
    <row r="11703" spans="1:7" hidden="1" x14ac:dyDescent="0.2">
      <c r="A11703">
        <v>6408</v>
      </c>
      <c r="B11703" t="s">
        <v>11776</v>
      </c>
      <c r="C11703" t="s">
        <v>11646</v>
      </c>
      <c r="D11703" t="s">
        <v>11795</v>
      </c>
      <c r="E11703" s="99">
        <v>28805.85</v>
      </c>
      <c r="F11703">
        <v>0</v>
      </c>
      <c r="G11703" s="99">
        <v>28805.85</v>
      </c>
    </row>
    <row r="11704" spans="1:7" hidden="1" x14ac:dyDescent="0.2">
      <c r="A11704">
        <v>6408</v>
      </c>
      <c r="B11704" t="s">
        <v>11776</v>
      </c>
      <c r="C11704" t="s">
        <v>11646</v>
      </c>
      <c r="D11704" t="s">
        <v>11778</v>
      </c>
      <c r="E11704" s="99">
        <v>74407.899999999994</v>
      </c>
      <c r="F11704" s="99">
        <v>10629.7</v>
      </c>
      <c r="G11704" s="99">
        <v>85037.6</v>
      </c>
    </row>
    <row r="11705" spans="1:7" hidden="1" x14ac:dyDescent="0.2">
      <c r="A11705">
        <v>6408</v>
      </c>
      <c r="B11705" t="s">
        <v>11776</v>
      </c>
      <c r="C11705" t="s">
        <v>11646</v>
      </c>
      <c r="D11705" t="s">
        <v>11796</v>
      </c>
      <c r="E11705" s="99">
        <v>5471.45</v>
      </c>
      <c r="F11705">
        <v>0</v>
      </c>
      <c r="G11705" s="99">
        <v>5471.45</v>
      </c>
    </row>
    <row r="11706" spans="1:7" hidden="1" x14ac:dyDescent="0.2">
      <c r="A11706">
        <v>6408</v>
      </c>
      <c r="B11706" t="s">
        <v>11776</v>
      </c>
      <c r="C11706" t="s">
        <v>11647</v>
      </c>
      <c r="D11706" t="s">
        <v>11794</v>
      </c>
      <c r="E11706" s="99">
        <v>1767.1</v>
      </c>
      <c r="F11706">
        <v>0</v>
      </c>
      <c r="G11706" s="99">
        <v>1767.1</v>
      </c>
    </row>
    <row r="11707" spans="1:7" hidden="1" x14ac:dyDescent="0.2">
      <c r="A11707">
        <v>6408</v>
      </c>
      <c r="B11707" t="s">
        <v>11776</v>
      </c>
      <c r="C11707" t="s">
        <v>11647</v>
      </c>
      <c r="D11707" t="s">
        <v>11795</v>
      </c>
      <c r="E11707" s="99">
        <v>4788.75</v>
      </c>
      <c r="F11707">
        <v>0</v>
      </c>
      <c r="G11707" s="99">
        <v>4788.75</v>
      </c>
    </row>
    <row r="11708" spans="1:7" hidden="1" x14ac:dyDescent="0.2">
      <c r="A11708">
        <v>6408</v>
      </c>
      <c r="B11708" t="s">
        <v>11776</v>
      </c>
      <c r="C11708" t="s">
        <v>11647</v>
      </c>
      <c r="D11708" t="s">
        <v>11778</v>
      </c>
      <c r="E11708" s="99">
        <v>12369.7</v>
      </c>
      <c r="F11708" s="99">
        <v>1767.1</v>
      </c>
      <c r="G11708" s="99">
        <v>14136.8</v>
      </c>
    </row>
    <row r="11709" spans="1:7" hidden="1" x14ac:dyDescent="0.2">
      <c r="A11709">
        <v>6408</v>
      </c>
      <c r="B11709" t="s">
        <v>11776</v>
      </c>
      <c r="C11709" t="s">
        <v>11647</v>
      </c>
      <c r="D11709" t="s">
        <v>11796</v>
      </c>
      <c r="E11709">
        <v>909.6</v>
      </c>
      <c r="F11709">
        <v>0</v>
      </c>
      <c r="G11709">
        <v>909.6</v>
      </c>
    </row>
    <row r="11710" spans="1:7" hidden="1" x14ac:dyDescent="0.2">
      <c r="A11710">
        <v>6408</v>
      </c>
      <c r="B11710" t="s">
        <v>11776</v>
      </c>
      <c r="C11710" t="s">
        <v>11648</v>
      </c>
      <c r="D11710" t="s">
        <v>11794</v>
      </c>
      <c r="E11710" s="99">
        <v>1266.0899999999999</v>
      </c>
      <c r="F11710">
        <v>0</v>
      </c>
      <c r="G11710" s="99">
        <v>1266.0899999999999</v>
      </c>
    </row>
    <row r="11711" spans="1:7" hidden="1" x14ac:dyDescent="0.2">
      <c r="A11711">
        <v>6408</v>
      </c>
      <c r="B11711" t="s">
        <v>11776</v>
      </c>
      <c r="C11711" t="s">
        <v>11648</v>
      </c>
      <c r="D11711" t="s">
        <v>11795</v>
      </c>
      <c r="E11711" s="99">
        <v>3431</v>
      </c>
      <c r="F11711">
        <v>0</v>
      </c>
      <c r="G11711" s="99">
        <v>3431</v>
      </c>
    </row>
    <row r="11712" spans="1:7" hidden="1" x14ac:dyDescent="0.2">
      <c r="A11712">
        <v>6408</v>
      </c>
      <c r="B11712" t="s">
        <v>11776</v>
      </c>
      <c r="C11712" t="s">
        <v>11648</v>
      </c>
      <c r="D11712" t="s">
        <v>11778</v>
      </c>
      <c r="E11712" s="99">
        <v>8862.6299999999992</v>
      </c>
      <c r="F11712" s="99">
        <v>1266.0899999999999</v>
      </c>
      <c r="G11712" s="99">
        <v>10128.719999999999</v>
      </c>
    </row>
    <row r="11713" spans="1:7" hidden="1" x14ac:dyDescent="0.2">
      <c r="A11713">
        <v>6408</v>
      </c>
      <c r="B11713" t="s">
        <v>11776</v>
      </c>
      <c r="C11713" t="s">
        <v>11648</v>
      </c>
      <c r="D11713" t="s">
        <v>11796</v>
      </c>
      <c r="E11713">
        <v>651.70000000000005</v>
      </c>
      <c r="F11713">
        <v>0</v>
      </c>
      <c r="G11713">
        <v>651.70000000000005</v>
      </c>
    </row>
    <row r="11714" spans="1:7" hidden="1" x14ac:dyDescent="0.2">
      <c r="A11714">
        <v>6408</v>
      </c>
      <c r="B11714" t="s">
        <v>11776</v>
      </c>
      <c r="C11714" t="s">
        <v>11649</v>
      </c>
      <c r="D11714" t="s">
        <v>11794</v>
      </c>
      <c r="E11714" s="99">
        <v>3750.86</v>
      </c>
      <c r="F11714">
        <v>0</v>
      </c>
      <c r="G11714" s="99">
        <v>3750.86</v>
      </c>
    </row>
    <row r="11715" spans="1:7" hidden="1" x14ac:dyDescent="0.2">
      <c r="A11715">
        <v>6408</v>
      </c>
      <c r="B11715" t="s">
        <v>11776</v>
      </c>
      <c r="C11715" t="s">
        <v>11649</v>
      </c>
      <c r="D11715" t="s">
        <v>11795</v>
      </c>
      <c r="E11715" s="99">
        <v>10164.6</v>
      </c>
      <c r="F11715">
        <v>0</v>
      </c>
      <c r="G11715" s="99">
        <v>10164.6</v>
      </c>
    </row>
    <row r="11716" spans="1:7" hidden="1" x14ac:dyDescent="0.2">
      <c r="A11716">
        <v>6408</v>
      </c>
      <c r="B11716" t="s">
        <v>11776</v>
      </c>
      <c r="C11716" t="s">
        <v>11649</v>
      </c>
      <c r="D11716" t="s">
        <v>11778</v>
      </c>
      <c r="E11716" s="99">
        <v>26256.02</v>
      </c>
      <c r="F11716" s="99">
        <v>3750.86</v>
      </c>
      <c r="G11716" s="99">
        <v>30006.880000000001</v>
      </c>
    </row>
    <row r="11717" spans="1:7" hidden="1" x14ac:dyDescent="0.2">
      <c r="A11717">
        <v>6408</v>
      </c>
      <c r="B11717" t="s">
        <v>11776</v>
      </c>
      <c r="C11717" t="s">
        <v>11649</v>
      </c>
      <c r="D11717" t="s">
        <v>11796</v>
      </c>
      <c r="E11717" s="99">
        <v>1930.7</v>
      </c>
      <c r="F11717">
        <v>0</v>
      </c>
      <c r="G11717" s="99">
        <v>1930.7</v>
      </c>
    </row>
    <row r="11718" spans="1:7" hidden="1" x14ac:dyDescent="0.2">
      <c r="A11718">
        <v>6408</v>
      </c>
      <c r="B11718" t="s">
        <v>11776</v>
      </c>
      <c r="C11718" t="s">
        <v>11650</v>
      </c>
      <c r="D11718" t="s">
        <v>11794</v>
      </c>
      <c r="E11718" s="99">
        <v>22786.15</v>
      </c>
      <c r="F11718">
        <v>0</v>
      </c>
      <c r="G11718" s="99">
        <v>22786.15</v>
      </c>
    </row>
    <row r="11719" spans="1:7" hidden="1" x14ac:dyDescent="0.2">
      <c r="A11719">
        <v>6408</v>
      </c>
      <c r="B11719" t="s">
        <v>11776</v>
      </c>
      <c r="C11719" t="s">
        <v>11650</v>
      </c>
      <c r="D11719" t="s">
        <v>11795</v>
      </c>
      <c r="E11719" s="99">
        <v>61749.11</v>
      </c>
      <c r="F11719">
        <v>0</v>
      </c>
      <c r="G11719" s="99">
        <v>61749.11</v>
      </c>
    </row>
    <row r="11720" spans="1:7" hidden="1" x14ac:dyDescent="0.2">
      <c r="A11720">
        <v>6408</v>
      </c>
      <c r="B11720" t="s">
        <v>11776</v>
      </c>
      <c r="C11720" t="s">
        <v>11650</v>
      </c>
      <c r="D11720" t="s">
        <v>11778</v>
      </c>
      <c r="E11720" s="99">
        <v>159503.04999999999</v>
      </c>
      <c r="F11720" s="99">
        <v>22786.15</v>
      </c>
      <c r="G11720" s="99">
        <v>182289.2</v>
      </c>
    </row>
    <row r="11721" spans="1:7" hidden="1" x14ac:dyDescent="0.2">
      <c r="A11721">
        <v>6408</v>
      </c>
      <c r="B11721" t="s">
        <v>11776</v>
      </c>
      <c r="C11721" t="s">
        <v>11650</v>
      </c>
      <c r="D11721" t="s">
        <v>11796</v>
      </c>
      <c r="E11721" s="99">
        <v>11728.8</v>
      </c>
      <c r="F11721">
        <v>0</v>
      </c>
      <c r="G11721" s="99">
        <v>11728.8</v>
      </c>
    </row>
    <row r="11722" spans="1:7" hidden="1" x14ac:dyDescent="0.2">
      <c r="A11722">
        <v>6415</v>
      </c>
      <c r="B11722" t="s">
        <v>11800</v>
      </c>
      <c r="C11722" t="s">
        <v>11667</v>
      </c>
      <c r="D11722" t="s">
        <v>11801</v>
      </c>
      <c r="E11722" s="99">
        <v>21344.13</v>
      </c>
      <c r="F11722" s="99">
        <v>2602.0500000000002</v>
      </c>
      <c r="G11722" s="99">
        <v>23946.18</v>
      </c>
    </row>
    <row r="11723" spans="1:7" hidden="1" x14ac:dyDescent="0.2">
      <c r="A11723">
        <v>6416</v>
      </c>
      <c r="B11723" t="s">
        <v>11576</v>
      </c>
      <c r="C11723" t="s">
        <v>11802</v>
      </c>
      <c r="D11723" t="s">
        <v>11803</v>
      </c>
      <c r="E11723" s="99">
        <v>11259.08</v>
      </c>
      <c r="F11723" s="99">
        <v>2814.77</v>
      </c>
      <c r="G11723" s="99">
        <v>14073.85</v>
      </c>
    </row>
    <row r="11724" spans="1:7" hidden="1" x14ac:dyDescent="0.2">
      <c r="A11724">
        <v>6416</v>
      </c>
      <c r="B11724" t="s">
        <v>11576</v>
      </c>
      <c r="C11724" t="s">
        <v>11804</v>
      </c>
      <c r="D11724" t="s">
        <v>11805</v>
      </c>
      <c r="E11724" s="99">
        <v>1437.44</v>
      </c>
      <c r="F11724">
        <v>162.31</v>
      </c>
      <c r="G11724" s="99">
        <v>1599.75</v>
      </c>
    </row>
    <row r="11725" spans="1:7" hidden="1" x14ac:dyDescent="0.2">
      <c r="A11725">
        <v>6416</v>
      </c>
      <c r="B11725" t="s">
        <v>11576</v>
      </c>
      <c r="C11725" t="s">
        <v>11804</v>
      </c>
      <c r="D11725" t="s">
        <v>11803</v>
      </c>
      <c r="E11725" s="99">
        <v>9655.6200000000008</v>
      </c>
      <c r="F11725" s="99">
        <v>1027.3</v>
      </c>
      <c r="G11725" s="99">
        <v>10682.92</v>
      </c>
    </row>
    <row r="11726" spans="1:7" hidden="1" x14ac:dyDescent="0.2">
      <c r="A11726">
        <v>6416</v>
      </c>
      <c r="B11726" t="s">
        <v>11576</v>
      </c>
      <c r="C11726" t="s">
        <v>11806</v>
      </c>
      <c r="D11726" t="s">
        <v>11805</v>
      </c>
      <c r="E11726">
        <v>542</v>
      </c>
      <c r="F11726">
        <v>67.75</v>
      </c>
      <c r="G11726">
        <v>609.75</v>
      </c>
    </row>
    <row r="11727" spans="1:7" hidden="1" x14ac:dyDescent="0.2">
      <c r="A11727">
        <v>6416</v>
      </c>
      <c r="B11727" t="s">
        <v>11576</v>
      </c>
      <c r="C11727" t="s">
        <v>11806</v>
      </c>
      <c r="D11727" t="s">
        <v>11803</v>
      </c>
      <c r="E11727" s="99">
        <v>21150.240000000002</v>
      </c>
      <c r="F11727" s="99">
        <v>2643.78</v>
      </c>
      <c r="G11727" s="99">
        <v>23794.02</v>
      </c>
    </row>
    <row r="11728" spans="1:7" hidden="1" x14ac:dyDescent="0.2">
      <c r="A11728">
        <v>6416</v>
      </c>
      <c r="B11728" t="s">
        <v>11576</v>
      </c>
      <c r="C11728" t="s">
        <v>11807</v>
      </c>
      <c r="D11728" t="s">
        <v>11805</v>
      </c>
      <c r="E11728" s="99">
        <v>1081.5999999999999</v>
      </c>
      <c r="F11728">
        <v>135.55000000000001</v>
      </c>
      <c r="G11728" s="99">
        <v>1217.1500000000001</v>
      </c>
    </row>
    <row r="11729" spans="1:7" hidden="1" x14ac:dyDescent="0.2">
      <c r="A11729">
        <v>6416</v>
      </c>
      <c r="B11729" t="s">
        <v>11576</v>
      </c>
      <c r="C11729" t="s">
        <v>11807</v>
      </c>
      <c r="D11729" t="s">
        <v>11803</v>
      </c>
      <c r="E11729" s="99">
        <v>7210.62</v>
      </c>
      <c r="F11729">
        <v>903.66</v>
      </c>
      <c r="G11729" s="99">
        <v>8114.28</v>
      </c>
    </row>
    <row r="11730" spans="1:7" hidden="1" x14ac:dyDescent="0.2">
      <c r="A11730">
        <v>6416</v>
      </c>
      <c r="B11730" t="s">
        <v>11576</v>
      </c>
      <c r="C11730" t="s">
        <v>11808</v>
      </c>
      <c r="D11730" t="s">
        <v>11805</v>
      </c>
      <c r="E11730" s="99">
        <v>1260.48</v>
      </c>
      <c r="F11730">
        <v>157.56</v>
      </c>
      <c r="G11730" s="99">
        <v>1418.04</v>
      </c>
    </row>
    <row r="11731" spans="1:7" hidden="1" x14ac:dyDescent="0.2">
      <c r="A11731">
        <v>6416</v>
      </c>
      <c r="B11731" t="s">
        <v>11576</v>
      </c>
      <c r="C11731" t="s">
        <v>11808</v>
      </c>
      <c r="D11731" t="s">
        <v>11803</v>
      </c>
      <c r="E11731" s="99">
        <v>23605.26</v>
      </c>
      <c r="F11731" s="99">
        <v>2950.66</v>
      </c>
      <c r="G11731" s="99">
        <v>26555.919999999998</v>
      </c>
    </row>
    <row r="11732" spans="1:7" hidden="1" x14ac:dyDescent="0.2">
      <c r="A11732">
        <v>6416</v>
      </c>
      <c r="B11732" t="s">
        <v>11576</v>
      </c>
      <c r="C11732" t="s">
        <v>11809</v>
      </c>
      <c r="D11732" t="s">
        <v>11805</v>
      </c>
      <c r="E11732">
        <v>466.55</v>
      </c>
      <c r="F11732">
        <v>110.82</v>
      </c>
      <c r="G11732">
        <v>577.37</v>
      </c>
    </row>
    <row r="11733" spans="1:7" hidden="1" x14ac:dyDescent="0.2">
      <c r="A11733">
        <v>6416</v>
      </c>
      <c r="B11733" t="s">
        <v>11576</v>
      </c>
      <c r="C11733" t="s">
        <v>11809</v>
      </c>
      <c r="D11733" t="s">
        <v>11803</v>
      </c>
      <c r="E11733" s="99">
        <v>4665.3599999999997</v>
      </c>
      <c r="F11733" s="99">
        <v>1108.17</v>
      </c>
      <c r="G11733" s="99">
        <v>5773.53</v>
      </c>
    </row>
    <row r="11734" spans="1:7" hidden="1" x14ac:dyDescent="0.2">
      <c r="A11734">
        <v>6416</v>
      </c>
      <c r="B11734" t="s">
        <v>11576</v>
      </c>
      <c r="C11734" t="s">
        <v>11810</v>
      </c>
      <c r="D11734" t="s">
        <v>11805</v>
      </c>
      <c r="E11734">
        <v>416.88</v>
      </c>
      <c r="F11734">
        <v>69.48</v>
      </c>
      <c r="G11734">
        <v>486.36</v>
      </c>
    </row>
    <row r="11735" spans="1:7" hidden="1" x14ac:dyDescent="0.2">
      <c r="A11735">
        <v>6416</v>
      </c>
      <c r="B11735" t="s">
        <v>11576</v>
      </c>
      <c r="C11735" t="s">
        <v>11810</v>
      </c>
      <c r="D11735" t="s">
        <v>11803</v>
      </c>
      <c r="E11735" s="99">
        <v>4315.66</v>
      </c>
      <c r="F11735">
        <v>719.11</v>
      </c>
      <c r="G11735" s="99">
        <v>5034.7700000000004</v>
      </c>
    </row>
    <row r="11736" spans="1:7" hidden="1" x14ac:dyDescent="0.2">
      <c r="A11736">
        <v>6416</v>
      </c>
      <c r="B11736" t="s">
        <v>11576</v>
      </c>
      <c r="C11736" t="s">
        <v>11811</v>
      </c>
      <c r="D11736" t="s">
        <v>11803</v>
      </c>
      <c r="E11736" s="99">
        <v>4120</v>
      </c>
      <c r="F11736">
        <v>545</v>
      </c>
      <c r="G11736" s="99">
        <v>4665</v>
      </c>
    </row>
    <row r="11737" spans="1:7" hidden="1" x14ac:dyDescent="0.2">
      <c r="A11737">
        <v>6416</v>
      </c>
      <c r="B11737" t="s">
        <v>11576</v>
      </c>
      <c r="C11737" t="s">
        <v>11812</v>
      </c>
      <c r="D11737" t="s">
        <v>11803</v>
      </c>
      <c r="E11737" s="99">
        <v>13000</v>
      </c>
      <c r="F11737" s="99">
        <v>1625</v>
      </c>
      <c r="G11737" s="99">
        <v>14625</v>
      </c>
    </row>
    <row r="11738" spans="1:7" hidden="1" x14ac:dyDescent="0.2">
      <c r="A11738">
        <v>6416</v>
      </c>
      <c r="B11738" t="s">
        <v>11576</v>
      </c>
      <c r="C11738" t="s">
        <v>11813</v>
      </c>
      <c r="D11738" t="s">
        <v>11803</v>
      </c>
      <c r="E11738" s="99">
        <v>12200</v>
      </c>
      <c r="F11738" s="99">
        <v>1000</v>
      </c>
      <c r="G11738" s="99">
        <v>13200</v>
      </c>
    </row>
    <row r="11739" spans="1:7" hidden="1" x14ac:dyDescent="0.2">
      <c r="A11739" t="s">
        <v>11814</v>
      </c>
      <c r="B11739" t="s">
        <v>11576</v>
      </c>
      <c r="C11739" t="s">
        <v>11815</v>
      </c>
      <c r="D11739">
        <f>-6416-1</f>
        <v>-6417</v>
      </c>
      <c r="E11739">
        <v>640</v>
      </c>
      <c r="F11739">
        <v>80</v>
      </c>
      <c r="G11739">
        <v>720</v>
      </c>
    </row>
    <row r="11740" spans="1:7" hidden="1" x14ac:dyDescent="0.2">
      <c r="A11740">
        <v>6416</v>
      </c>
      <c r="B11740" t="s">
        <v>11576</v>
      </c>
      <c r="C11740" t="s">
        <v>11816</v>
      </c>
      <c r="D11740" t="s">
        <v>11803</v>
      </c>
      <c r="E11740" s="99">
        <v>5940</v>
      </c>
      <c r="F11740">
        <v>742.5</v>
      </c>
      <c r="G11740" s="99">
        <v>6682.5</v>
      </c>
    </row>
    <row r="11741" spans="1:7" hidden="1" x14ac:dyDescent="0.2">
      <c r="A11741">
        <v>6416</v>
      </c>
      <c r="B11741" t="s">
        <v>11576</v>
      </c>
      <c r="C11741" t="s">
        <v>11817</v>
      </c>
      <c r="D11741" t="s">
        <v>11803</v>
      </c>
      <c r="E11741" s="99">
        <v>339648.48</v>
      </c>
      <c r="F11741" s="99">
        <v>42456.06</v>
      </c>
      <c r="G11741" s="99">
        <v>382104.54</v>
      </c>
    </row>
    <row r="11742" spans="1:7" hidden="1" x14ac:dyDescent="0.2">
      <c r="A11742">
        <v>6416</v>
      </c>
      <c r="B11742" t="s">
        <v>11576</v>
      </c>
      <c r="C11742" t="s">
        <v>11818</v>
      </c>
      <c r="D11742" t="s">
        <v>11805</v>
      </c>
      <c r="E11742" s="99">
        <v>21724.799999999999</v>
      </c>
      <c r="F11742" s="99">
        <v>2715.6</v>
      </c>
      <c r="G11742" s="99">
        <v>24440.400000000001</v>
      </c>
    </row>
    <row r="11743" spans="1:7" hidden="1" x14ac:dyDescent="0.2">
      <c r="A11743">
        <v>6416</v>
      </c>
      <c r="B11743" t="s">
        <v>11576</v>
      </c>
      <c r="C11743" t="s">
        <v>11818</v>
      </c>
      <c r="D11743" t="s">
        <v>11803</v>
      </c>
      <c r="E11743" s="99">
        <v>151840</v>
      </c>
      <c r="F11743" s="99">
        <v>18980</v>
      </c>
      <c r="G11743" s="99">
        <v>170820</v>
      </c>
    </row>
    <row r="11744" spans="1:7" hidden="1" x14ac:dyDescent="0.2">
      <c r="A11744">
        <v>6418</v>
      </c>
      <c r="B11744" t="s">
        <v>11819</v>
      </c>
      <c r="C11744" t="s">
        <v>11820</v>
      </c>
      <c r="D11744" t="s">
        <v>11821</v>
      </c>
      <c r="E11744" s="99">
        <v>-2600</v>
      </c>
      <c r="F11744">
        <v>0</v>
      </c>
      <c r="G11744" s="99">
        <v>-2600</v>
      </c>
    </row>
    <row r="11745" spans="1:7" hidden="1" x14ac:dyDescent="0.2">
      <c r="A11745">
        <v>6418</v>
      </c>
      <c r="B11745" t="s">
        <v>11819</v>
      </c>
      <c r="C11745" t="s">
        <v>11822</v>
      </c>
      <c r="D11745" t="s">
        <v>11823</v>
      </c>
      <c r="E11745" s="99">
        <v>11184.81</v>
      </c>
      <c r="F11745">
        <v>0</v>
      </c>
      <c r="G11745" s="99">
        <v>11184.81</v>
      </c>
    </row>
    <row r="11746" spans="1:7" hidden="1" x14ac:dyDescent="0.2">
      <c r="A11746">
        <v>6418</v>
      </c>
      <c r="B11746" t="s">
        <v>11819</v>
      </c>
      <c r="C11746" t="s">
        <v>11824</v>
      </c>
      <c r="D11746" t="s">
        <v>11823</v>
      </c>
      <c r="E11746" s="99">
        <v>6600</v>
      </c>
      <c r="F11746">
        <v>0</v>
      </c>
      <c r="G11746" s="99">
        <v>6600</v>
      </c>
    </row>
    <row r="11747" spans="1:7" hidden="1" x14ac:dyDescent="0.2">
      <c r="A11747">
        <v>6418</v>
      </c>
      <c r="B11747" t="s">
        <v>11819</v>
      </c>
      <c r="C11747" t="s">
        <v>11825</v>
      </c>
      <c r="D11747" t="s">
        <v>11823</v>
      </c>
      <c r="E11747" s="99">
        <v>6600</v>
      </c>
      <c r="F11747" s="99">
        <v>1650</v>
      </c>
      <c r="G11747" s="99">
        <v>8250</v>
      </c>
    </row>
    <row r="11748" spans="1:7" hidden="1" x14ac:dyDescent="0.2">
      <c r="A11748" t="s">
        <v>357</v>
      </c>
    </row>
    <row r="11749" spans="1:7" hidden="1" x14ac:dyDescent="0.2"/>
    <row r="11750" spans="1:7" hidden="1" x14ac:dyDescent="0.2"/>
    <row r="11751" spans="1:7" hidden="1" x14ac:dyDescent="0.2"/>
    <row r="11752" spans="1:7" hidden="1" x14ac:dyDescent="0.2">
      <c r="A11752" t="s">
        <v>2523</v>
      </c>
      <c r="C11752" t="s">
        <v>2832</v>
      </c>
      <c r="D11752" t="s">
        <v>2833</v>
      </c>
      <c r="E11752" t="s">
        <v>2834</v>
      </c>
      <c r="F11752" t="s">
        <v>2835</v>
      </c>
      <c r="G11752" t="s">
        <v>2836</v>
      </c>
    </row>
    <row r="11753" spans="1:7" hidden="1" x14ac:dyDescent="0.2">
      <c r="C11753" t="s">
        <v>2837</v>
      </c>
      <c r="D11753" t="s">
        <v>2838</v>
      </c>
      <c r="E11753" s="100">
        <v>43344</v>
      </c>
      <c r="F11753" t="s">
        <v>2839</v>
      </c>
      <c r="G11753" t="s">
        <v>11826</v>
      </c>
    </row>
    <row r="11754" spans="1:7" hidden="1" x14ac:dyDescent="0.2"/>
    <row r="11755" spans="1:7" hidden="1" x14ac:dyDescent="0.2">
      <c r="B11755" t="s">
        <v>2841</v>
      </c>
    </row>
    <row r="11756" spans="1:7" hidden="1" x14ac:dyDescent="0.2">
      <c r="A11756" t="s">
        <v>2842</v>
      </c>
      <c r="B11756" t="s">
        <v>2843</v>
      </c>
      <c r="C11756" t="s">
        <v>2844</v>
      </c>
    </row>
    <row r="11757" spans="1:7" hidden="1" x14ac:dyDescent="0.2"/>
    <row r="11758" spans="1:7" hidden="1" x14ac:dyDescent="0.2">
      <c r="B11758" t="s">
        <v>2845</v>
      </c>
      <c r="C11758" t="s">
        <v>2846</v>
      </c>
    </row>
    <row r="11759" spans="1:7" hidden="1" x14ac:dyDescent="0.2">
      <c r="B11759" t="s">
        <v>2847</v>
      </c>
      <c r="C11759" t="s">
        <v>2848</v>
      </c>
      <c r="D11759" t="s">
        <v>2849</v>
      </c>
      <c r="E11759" t="s">
        <v>2850</v>
      </c>
    </row>
    <row r="11760" spans="1:7" hidden="1" x14ac:dyDescent="0.2"/>
    <row r="11761" spans="1:7" hidden="1" x14ac:dyDescent="0.2"/>
    <row r="11762" spans="1:7" hidden="1" x14ac:dyDescent="0.2">
      <c r="A11762" t="s">
        <v>2851</v>
      </c>
      <c r="B11762" t="s">
        <v>2852</v>
      </c>
      <c r="C11762" t="s">
        <v>2853</v>
      </c>
      <c r="E11762" t="s">
        <v>2854</v>
      </c>
      <c r="F11762" t="s">
        <v>2855</v>
      </c>
      <c r="G11762" t="s">
        <v>2856</v>
      </c>
    </row>
    <row r="11763" spans="1:7" hidden="1" x14ac:dyDescent="0.2">
      <c r="A11763" t="s">
        <v>2857</v>
      </c>
      <c r="B11763" t="s">
        <v>2858</v>
      </c>
      <c r="C11763" t="s">
        <v>2859</v>
      </c>
      <c r="D11763" t="s">
        <v>2860</v>
      </c>
      <c r="E11763" t="s">
        <v>2861</v>
      </c>
      <c r="F11763" t="s">
        <v>2861</v>
      </c>
      <c r="G11763" t="s">
        <v>2861</v>
      </c>
    </row>
    <row r="11764" spans="1:7" hidden="1" x14ac:dyDescent="0.2">
      <c r="A11764">
        <v>6418</v>
      </c>
      <c r="B11764" t="s">
        <v>11819</v>
      </c>
      <c r="C11764" t="s">
        <v>11827</v>
      </c>
      <c r="D11764" t="s">
        <v>11823</v>
      </c>
      <c r="E11764" s="99">
        <v>5600</v>
      </c>
      <c r="F11764">
        <v>0</v>
      </c>
      <c r="G11764" s="99">
        <v>5600</v>
      </c>
    </row>
    <row r="11765" spans="1:7" hidden="1" x14ac:dyDescent="0.2">
      <c r="A11765">
        <v>6418</v>
      </c>
      <c r="B11765" t="s">
        <v>11819</v>
      </c>
      <c r="C11765" t="s">
        <v>11828</v>
      </c>
      <c r="D11765" t="s">
        <v>11823</v>
      </c>
      <c r="E11765" s="99">
        <v>4200</v>
      </c>
      <c r="F11765">
        <v>0</v>
      </c>
      <c r="G11765" s="99">
        <v>4200</v>
      </c>
    </row>
    <row r="11766" spans="1:7" hidden="1" x14ac:dyDescent="0.2">
      <c r="A11766">
        <v>6418</v>
      </c>
      <c r="B11766" t="s">
        <v>11819</v>
      </c>
      <c r="C11766" t="s">
        <v>11828</v>
      </c>
      <c r="D11766" t="s">
        <v>11829</v>
      </c>
      <c r="E11766">
        <v>420</v>
      </c>
      <c r="F11766">
        <v>0</v>
      </c>
      <c r="G11766">
        <v>420</v>
      </c>
    </row>
    <row r="11767" spans="1:7" hidden="1" x14ac:dyDescent="0.2">
      <c r="A11767">
        <v>6418</v>
      </c>
      <c r="B11767" t="s">
        <v>11819</v>
      </c>
      <c r="C11767" t="s">
        <v>11830</v>
      </c>
      <c r="D11767" t="s">
        <v>11823</v>
      </c>
      <c r="E11767" s="99">
        <v>100350.37</v>
      </c>
      <c r="F11767">
        <v>0</v>
      </c>
      <c r="G11767" s="99">
        <v>100350.37</v>
      </c>
    </row>
    <row r="11768" spans="1:7" hidden="1" x14ac:dyDescent="0.2">
      <c r="A11768">
        <v>6418</v>
      </c>
      <c r="B11768" t="s">
        <v>11819</v>
      </c>
      <c r="C11768" t="s">
        <v>11831</v>
      </c>
      <c r="D11768" t="s">
        <v>11823</v>
      </c>
      <c r="E11768" s="99">
        <v>40000</v>
      </c>
      <c r="F11768">
        <v>0</v>
      </c>
      <c r="G11768" s="99">
        <v>40000</v>
      </c>
    </row>
    <row r="11769" spans="1:7" hidden="1" x14ac:dyDescent="0.2">
      <c r="A11769">
        <v>6418</v>
      </c>
      <c r="B11769" t="s">
        <v>11819</v>
      </c>
      <c r="C11769" t="s">
        <v>11832</v>
      </c>
      <c r="D11769" t="s">
        <v>11823</v>
      </c>
      <c r="E11769" s="99">
        <v>258622</v>
      </c>
      <c r="F11769" s="99">
        <v>30911</v>
      </c>
      <c r="G11769" s="99">
        <v>289533</v>
      </c>
    </row>
    <row r="11770" spans="1:7" hidden="1" x14ac:dyDescent="0.2">
      <c r="A11770">
        <v>6420</v>
      </c>
      <c r="B11770" t="s">
        <v>11833</v>
      </c>
      <c r="C11770" t="s">
        <v>11834</v>
      </c>
      <c r="D11770" t="s">
        <v>11835</v>
      </c>
      <c r="E11770">
        <v>0</v>
      </c>
      <c r="F11770" s="99">
        <v>115001.43</v>
      </c>
      <c r="G11770" s="99">
        <v>115001.43</v>
      </c>
    </row>
    <row r="11771" spans="1:7" hidden="1" x14ac:dyDescent="0.2">
      <c r="A11771">
        <v>6420</v>
      </c>
      <c r="B11771" t="s">
        <v>11833</v>
      </c>
      <c r="C11771" t="s">
        <v>11836</v>
      </c>
      <c r="D11771" t="s">
        <v>11837</v>
      </c>
      <c r="E11771" s="99">
        <v>2939.4</v>
      </c>
      <c r="F11771">
        <v>0</v>
      </c>
      <c r="G11771" s="99">
        <v>2939.4</v>
      </c>
    </row>
    <row r="11772" spans="1:7" hidden="1" x14ac:dyDescent="0.2">
      <c r="A11772">
        <v>6420</v>
      </c>
      <c r="B11772" t="s">
        <v>11833</v>
      </c>
      <c r="C11772" t="s">
        <v>11838</v>
      </c>
      <c r="D11772" t="s">
        <v>11837</v>
      </c>
      <c r="E11772" s="99">
        <v>2939.4</v>
      </c>
      <c r="F11772">
        <v>0</v>
      </c>
      <c r="G11772" s="99">
        <v>2939.4</v>
      </c>
    </row>
    <row r="11773" spans="1:7" hidden="1" x14ac:dyDescent="0.2">
      <c r="A11773">
        <v>6420</v>
      </c>
      <c r="B11773" t="s">
        <v>11833</v>
      </c>
      <c r="C11773" t="s">
        <v>11839</v>
      </c>
      <c r="D11773" t="s">
        <v>11837</v>
      </c>
      <c r="E11773" s="99">
        <v>2939.4</v>
      </c>
      <c r="F11773">
        <v>0</v>
      </c>
      <c r="G11773" s="99">
        <v>2939.4</v>
      </c>
    </row>
    <row r="11774" spans="1:7" hidden="1" x14ac:dyDescent="0.2">
      <c r="A11774">
        <v>6420</v>
      </c>
      <c r="B11774" t="s">
        <v>11833</v>
      </c>
      <c r="C11774" t="s">
        <v>11840</v>
      </c>
      <c r="D11774" t="s">
        <v>11837</v>
      </c>
      <c r="E11774" s="99">
        <v>2939.4</v>
      </c>
      <c r="F11774">
        <v>0</v>
      </c>
      <c r="G11774" s="99">
        <v>2939.4</v>
      </c>
    </row>
    <row r="11775" spans="1:7" hidden="1" x14ac:dyDescent="0.2">
      <c r="A11775">
        <v>6420</v>
      </c>
      <c r="B11775" t="s">
        <v>11833</v>
      </c>
      <c r="C11775" t="s">
        <v>11841</v>
      </c>
      <c r="D11775" t="s">
        <v>11837</v>
      </c>
      <c r="E11775" s="99">
        <v>2939.4</v>
      </c>
      <c r="F11775">
        <v>0</v>
      </c>
      <c r="G11775" s="99">
        <v>2939.4</v>
      </c>
    </row>
    <row r="11776" spans="1:7" hidden="1" x14ac:dyDescent="0.2">
      <c r="A11776">
        <v>6420</v>
      </c>
      <c r="B11776" t="s">
        <v>11833</v>
      </c>
      <c r="C11776" t="s">
        <v>11842</v>
      </c>
      <c r="D11776" t="s">
        <v>11837</v>
      </c>
      <c r="E11776" s="99">
        <v>2939.4</v>
      </c>
      <c r="F11776">
        <v>0</v>
      </c>
      <c r="G11776" s="99">
        <v>2939.4</v>
      </c>
    </row>
    <row r="11777" spans="1:7" hidden="1" x14ac:dyDescent="0.2">
      <c r="A11777">
        <v>6420</v>
      </c>
      <c r="B11777" t="s">
        <v>11833</v>
      </c>
      <c r="C11777" t="s">
        <v>11843</v>
      </c>
      <c r="D11777" t="s">
        <v>11837</v>
      </c>
      <c r="E11777" s="99">
        <v>2939.4</v>
      </c>
      <c r="F11777">
        <v>0</v>
      </c>
      <c r="G11777" s="99">
        <v>2939.4</v>
      </c>
    </row>
    <row r="11778" spans="1:7" hidden="1" x14ac:dyDescent="0.2">
      <c r="A11778">
        <v>6420</v>
      </c>
      <c r="B11778" t="s">
        <v>11833</v>
      </c>
      <c r="C11778" t="s">
        <v>11844</v>
      </c>
      <c r="D11778" t="s">
        <v>11837</v>
      </c>
      <c r="E11778" s="99">
        <v>2939.4</v>
      </c>
      <c r="F11778">
        <v>0</v>
      </c>
      <c r="G11778" s="99">
        <v>2939.4</v>
      </c>
    </row>
    <row r="11779" spans="1:7" hidden="1" x14ac:dyDescent="0.2">
      <c r="A11779">
        <v>6420</v>
      </c>
      <c r="B11779" t="s">
        <v>11833</v>
      </c>
      <c r="C11779" t="s">
        <v>11845</v>
      </c>
      <c r="D11779" t="s">
        <v>11837</v>
      </c>
      <c r="E11779" s="99">
        <v>2939.4</v>
      </c>
      <c r="F11779">
        <v>0</v>
      </c>
      <c r="G11779" s="99">
        <v>2939.4</v>
      </c>
    </row>
    <row r="11780" spans="1:7" hidden="1" x14ac:dyDescent="0.2">
      <c r="A11780">
        <v>6420</v>
      </c>
      <c r="B11780" t="s">
        <v>11833</v>
      </c>
      <c r="C11780" t="s">
        <v>11846</v>
      </c>
      <c r="D11780" t="s">
        <v>11837</v>
      </c>
      <c r="E11780" s="99">
        <v>2939.4</v>
      </c>
      <c r="F11780">
        <v>0</v>
      </c>
      <c r="G11780" s="99">
        <v>2939.4</v>
      </c>
    </row>
    <row r="11781" spans="1:7" hidden="1" x14ac:dyDescent="0.2">
      <c r="A11781">
        <v>6420</v>
      </c>
      <c r="B11781" t="s">
        <v>11833</v>
      </c>
      <c r="C11781" t="s">
        <v>11847</v>
      </c>
      <c r="D11781" t="s">
        <v>11837</v>
      </c>
      <c r="E11781" s="99">
        <v>2939.4</v>
      </c>
      <c r="F11781">
        <v>0</v>
      </c>
      <c r="G11781" s="99">
        <v>2939.4</v>
      </c>
    </row>
    <row r="11782" spans="1:7" hidden="1" x14ac:dyDescent="0.2">
      <c r="A11782">
        <v>6420</v>
      </c>
      <c r="B11782" t="s">
        <v>11833</v>
      </c>
      <c r="C11782" t="s">
        <v>11848</v>
      </c>
      <c r="D11782" t="s">
        <v>11837</v>
      </c>
      <c r="E11782" s="99">
        <v>2939.4</v>
      </c>
      <c r="F11782">
        <v>0</v>
      </c>
      <c r="G11782" s="99">
        <v>2939.4</v>
      </c>
    </row>
    <row r="11783" spans="1:7" hidden="1" x14ac:dyDescent="0.2">
      <c r="A11783">
        <v>6420</v>
      </c>
      <c r="B11783" t="s">
        <v>11833</v>
      </c>
      <c r="C11783" t="s">
        <v>11849</v>
      </c>
      <c r="D11783" t="s">
        <v>11837</v>
      </c>
      <c r="E11783" s="99">
        <v>2939.4</v>
      </c>
      <c r="F11783">
        <v>0</v>
      </c>
      <c r="G11783" s="99">
        <v>2939.4</v>
      </c>
    </row>
    <row r="11784" spans="1:7" hidden="1" x14ac:dyDescent="0.2">
      <c r="A11784">
        <v>6420</v>
      </c>
      <c r="B11784" t="s">
        <v>11833</v>
      </c>
      <c r="C11784" t="s">
        <v>11850</v>
      </c>
      <c r="D11784" t="s">
        <v>11837</v>
      </c>
      <c r="E11784" s="99">
        <v>2939.4</v>
      </c>
      <c r="F11784">
        <v>0</v>
      </c>
      <c r="G11784" s="99">
        <v>2939.4</v>
      </c>
    </row>
    <row r="11785" spans="1:7" hidden="1" x14ac:dyDescent="0.2">
      <c r="A11785">
        <v>6420</v>
      </c>
      <c r="B11785" t="s">
        <v>11833</v>
      </c>
      <c r="C11785" t="s">
        <v>11851</v>
      </c>
      <c r="D11785" t="s">
        <v>11837</v>
      </c>
      <c r="E11785" s="99">
        <v>2939.4</v>
      </c>
      <c r="F11785">
        <v>0</v>
      </c>
      <c r="G11785" s="99">
        <v>2939.4</v>
      </c>
    </row>
    <row r="11786" spans="1:7" hidden="1" x14ac:dyDescent="0.2">
      <c r="A11786">
        <v>6422</v>
      </c>
      <c r="B11786" t="s">
        <v>11852</v>
      </c>
      <c r="C11786" t="s">
        <v>11853</v>
      </c>
      <c r="D11786" t="s">
        <v>11854</v>
      </c>
      <c r="E11786">
        <v>-272</v>
      </c>
      <c r="F11786">
        <v>0</v>
      </c>
      <c r="G11786">
        <v>-272</v>
      </c>
    </row>
    <row r="11787" spans="1:7" hidden="1" x14ac:dyDescent="0.2">
      <c r="A11787">
        <v>6422</v>
      </c>
      <c r="B11787" t="s">
        <v>11852</v>
      </c>
      <c r="C11787" t="s">
        <v>11855</v>
      </c>
      <c r="D11787" t="s">
        <v>11854</v>
      </c>
      <c r="E11787">
        <v>1.44</v>
      </c>
      <c r="F11787">
        <v>0</v>
      </c>
      <c r="G11787">
        <v>1.44</v>
      </c>
    </row>
    <row r="11788" spans="1:7" hidden="1" x14ac:dyDescent="0.2">
      <c r="A11788">
        <v>6422</v>
      </c>
      <c r="B11788" t="s">
        <v>11852</v>
      </c>
      <c r="C11788" t="s">
        <v>11856</v>
      </c>
      <c r="D11788" t="s">
        <v>11854</v>
      </c>
      <c r="E11788" s="99">
        <v>-1888</v>
      </c>
      <c r="F11788">
        <v>0</v>
      </c>
      <c r="G11788" s="99">
        <v>-1888</v>
      </c>
    </row>
    <row r="11789" spans="1:7" hidden="1" x14ac:dyDescent="0.2">
      <c r="A11789">
        <v>6422</v>
      </c>
      <c r="B11789" t="s">
        <v>11852</v>
      </c>
      <c r="C11789" t="s">
        <v>11857</v>
      </c>
      <c r="D11789" t="s">
        <v>11854</v>
      </c>
      <c r="E11789" s="99">
        <v>2175.94</v>
      </c>
      <c r="F11789">
        <v>272.06</v>
      </c>
      <c r="G11789" s="99">
        <v>2448</v>
      </c>
    </row>
    <row r="11790" spans="1:7" hidden="1" x14ac:dyDescent="0.2">
      <c r="A11790">
        <v>6422</v>
      </c>
      <c r="B11790" t="s">
        <v>11852</v>
      </c>
      <c r="C11790" t="s">
        <v>11858</v>
      </c>
      <c r="D11790" t="s">
        <v>11854</v>
      </c>
      <c r="E11790">
        <v>152.54</v>
      </c>
      <c r="F11790">
        <v>0</v>
      </c>
      <c r="G11790">
        <v>152.54</v>
      </c>
    </row>
    <row r="11791" spans="1:7" hidden="1" x14ac:dyDescent="0.2">
      <c r="A11791">
        <v>6422</v>
      </c>
      <c r="B11791" t="s">
        <v>11852</v>
      </c>
      <c r="C11791" t="s">
        <v>11859</v>
      </c>
      <c r="D11791" t="s">
        <v>11854</v>
      </c>
      <c r="E11791">
        <v>0</v>
      </c>
      <c r="F11791" s="99">
        <v>5136</v>
      </c>
      <c r="G11791" s="99">
        <v>5136</v>
      </c>
    </row>
    <row r="11792" spans="1:7" hidden="1" x14ac:dyDescent="0.2">
      <c r="A11792">
        <v>6422</v>
      </c>
      <c r="B11792" t="s">
        <v>11852</v>
      </c>
      <c r="C11792" t="s">
        <v>11266</v>
      </c>
      <c r="D11792" t="s">
        <v>11860</v>
      </c>
      <c r="E11792" s="99">
        <v>65604.649999999994</v>
      </c>
      <c r="F11792" s="99">
        <v>65604.649999999994</v>
      </c>
      <c r="G11792" s="99">
        <v>131209.29999999999</v>
      </c>
    </row>
    <row r="11793" spans="1:7" hidden="1" x14ac:dyDescent="0.2">
      <c r="A11793">
        <v>6422</v>
      </c>
      <c r="B11793" t="s">
        <v>11852</v>
      </c>
      <c r="C11793" t="s">
        <v>11311</v>
      </c>
      <c r="D11793" t="s">
        <v>11854</v>
      </c>
      <c r="E11793">
        <v>152.91999999999999</v>
      </c>
      <c r="F11793">
        <v>0</v>
      </c>
      <c r="G11793">
        <v>152.91999999999999</v>
      </c>
    </row>
    <row r="11794" spans="1:7" hidden="1" x14ac:dyDescent="0.2">
      <c r="A11794">
        <v>6422</v>
      </c>
      <c r="B11794" t="s">
        <v>11852</v>
      </c>
      <c r="C11794" t="s">
        <v>11372</v>
      </c>
      <c r="D11794" t="s">
        <v>11854</v>
      </c>
      <c r="E11794">
        <v>610.07000000000005</v>
      </c>
      <c r="F11794">
        <v>0</v>
      </c>
      <c r="G11794">
        <v>610.07000000000005</v>
      </c>
    </row>
    <row r="11795" spans="1:7" hidden="1" x14ac:dyDescent="0.2">
      <c r="A11795">
        <v>6422</v>
      </c>
      <c r="B11795" t="s">
        <v>11852</v>
      </c>
      <c r="C11795" t="s">
        <v>11861</v>
      </c>
      <c r="D11795" t="s">
        <v>11854</v>
      </c>
      <c r="E11795" s="99">
        <v>7037.64</v>
      </c>
      <c r="F11795">
        <v>0</v>
      </c>
      <c r="G11795" s="99">
        <v>7037.64</v>
      </c>
    </row>
    <row r="11796" spans="1:7" hidden="1" x14ac:dyDescent="0.2">
      <c r="A11796">
        <v>6422</v>
      </c>
      <c r="B11796" t="s">
        <v>11852</v>
      </c>
      <c r="C11796" t="s">
        <v>11862</v>
      </c>
      <c r="D11796" t="s">
        <v>11863</v>
      </c>
      <c r="E11796">
        <v>301.91000000000003</v>
      </c>
      <c r="F11796">
        <v>0</v>
      </c>
      <c r="G11796">
        <v>301.91000000000003</v>
      </c>
    </row>
    <row r="11797" spans="1:7" hidden="1" x14ac:dyDescent="0.2">
      <c r="A11797">
        <v>6422</v>
      </c>
      <c r="B11797" t="s">
        <v>11852</v>
      </c>
      <c r="C11797" t="s">
        <v>11864</v>
      </c>
      <c r="D11797" t="s">
        <v>11863</v>
      </c>
      <c r="E11797" s="99">
        <v>266450.36</v>
      </c>
      <c r="F11797">
        <v>0</v>
      </c>
      <c r="G11797" s="99">
        <v>266450.36</v>
      </c>
    </row>
    <row r="11798" spans="1:7" hidden="1" x14ac:dyDescent="0.2">
      <c r="A11798">
        <v>6422</v>
      </c>
      <c r="B11798" t="s">
        <v>11852</v>
      </c>
      <c r="C11798" t="s">
        <v>11865</v>
      </c>
      <c r="D11798" t="s">
        <v>11863</v>
      </c>
      <c r="E11798">
        <v>704.44</v>
      </c>
      <c r="F11798">
        <v>0</v>
      </c>
      <c r="G11798">
        <v>704.44</v>
      </c>
    </row>
    <row r="11799" spans="1:7" hidden="1" x14ac:dyDescent="0.2">
      <c r="A11799">
        <v>6422</v>
      </c>
      <c r="B11799" t="s">
        <v>11852</v>
      </c>
      <c r="C11799" t="s">
        <v>11866</v>
      </c>
      <c r="D11799" t="s">
        <v>11863</v>
      </c>
      <c r="E11799" s="99">
        <v>22601.24</v>
      </c>
      <c r="F11799">
        <v>0</v>
      </c>
      <c r="G11799" s="99">
        <v>22601.24</v>
      </c>
    </row>
    <row r="11800" spans="1:7" hidden="1" x14ac:dyDescent="0.2">
      <c r="A11800">
        <v>6422</v>
      </c>
      <c r="B11800" t="s">
        <v>11852</v>
      </c>
      <c r="C11800" t="s">
        <v>11867</v>
      </c>
      <c r="D11800" t="s">
        <v>11863</v>
      </c>
      <c r="E11800" s="99">
        <v>52095.7</v>
      </c>
      <c r="F11800">
        <v>0</v>
      </c>
      <c r="G11800" s="99">
        <v>52095.7</v>
      </c>
    </row>
    <row r="11801" spans="1:7" hidden="1" x14ac:dyDescent="0.2">
      <c r="A11801">
        <v>6422</v>
      </c>
      <c r="B11801" t="s">
        <v>11852</v>
      </c>
      <c r="C11801" t="s">
        <v>11868</v>
      </c>
      <c r="D11801" t="s">
        <v>11863</v>
      </c>
      <c r="E11801">
        <v>704.44</v>
      </c>
      <c r="F11801">
        <v>0</v>
      </c>
      <c r="G11801">
        <v>704.44</v>
      </c>
    </row>
    <row r="11802" spans="1:7" hidden="1" x14ac:dyDescent="0.2">
      <c r="A11802">
        <v>6422</v>
      </c>
      <c r="B11802" t="s">
        <v>11852</v>
      </c>
      <c r="C11802" t="s">
        <v>11869</v>
      </c>
      <c r="D11802" t="s">
        <v>11863</v>
      </c>
      <c r="E11802" s="99">
        <v>2381.71</v>
      </c>
      <c r="F11802">
        <v>0</v>
      </c>
      <c r="G11802" s="99">
        <v>2381.71</v>
      </c>
    </row>
    <row r="11803" spans="1:7" hidden="1" x14ac:dyDescent="0.2">
      <c r="A11803">
        <v>6422</v>
      </c>
      <c r="B11803" t="s">
        <v>11852</v>
      </c>
      <c r="C11803" t="s">
        <v>11870</v>
      </c>
      <c r="D11803" t="s">
        <v>11863</v>
      </c>
      <c r="E11803" s="99">
        <v>10791.58</v>
      </c>
      <c r="F11803">
        <v>0</v>
      </c>
      <c r="G11803" s="99">
        <v>10791.58</v>
      </c>
    </row>
    <row r="11804" spans="1:7" hidden="1" x14ac:dyDescent="0.2">
      <c r="A11804">
        <v>6422</v>
      </c>
      <c r="B11804" t="s">
        <v>11852</v>
      </c>
      <c r="C11804" t="s">
        <v>11871</v>
      </c>
      <c r="D11804" t="s">
        <v>11863</v>
      </c>
      <c r="E11804" s="99">
        <v>45956.93</v>
      </c>
      <c r="F11804">
        <v>0</v>
      </c>
      <c r="G11804" s="99">
        <v>45956.93</v>
      </c>
    </row>
    <row r="11805" spans="1:7" hidden="1" x14ac:dyDescent="0.2">
      <c r="A11805" t="s">
        <v>11872</v>
      </c>
      <c r="B11805" t="s">
        <v>11852</v>
      </c>
      <c r="C11805" t="s">
        <v>11873</v>
      </c>
      <c r="D11805">
        <f>-6422-1</f>
        <v>-6423</v>
      </c>
      <c r="E11805" s="99">
        <v>22764.14</v>
      </c>
      <c r="F11805">
        <v>0</v>
      </c>
      <c r="G11805" s="99">
        <v>22764.14</v>
      </c>
    </row>
    <row r="11806" spans="1:7" hidden="1" x14ac:dyDescent="0.2">
      <c r="A11806">
        <v>6422</v>
      </c>
      <c r="B11806" t="s">
        <v>11852</v>
      </c>
      <c r="C11806" t="s">
        <v>11874</v>
      </c>
      <c r="D11806" t="s">
        <v>11863</v>
      </c>
      <c r="E11806" s="99">
        <v>1303.1400000000001</v>
      </c>
      <c r="F11806">
        <v>0</v>
      </c>
      <c r="G11806" s="99">
        <v>1303.1400000000001</v>
      </c>
    </row>
    <row r="11807" spans="1:7" hidden="1" x14ac:dyDescent="0.2">
      <c r="A11807">
        <v>6422</v>
      </c>
      <c r="B11807" t="s">
        <v>11852</v>
      </c>
      <c r="C11807" t="s">
        <v>11875</v>
      </c>
      <c r="D11807" t="s">
        <v>11863</v>
      </c>
      <c r="E11807" s="99">
        <v>19154.310000000001</v>
      </c>
      <c r="F11807">
        <v>0</v>
      </c>
      <c r="G11807" s="99">
        <v>19154.310000000001</v>
      </c>
    </row>
    <row r="11808" spans="1:7" hidden="1" x14ac:dyDescent="0.2">
      <c r="A11808">
        <v>6422</v>
      </c>
      <c r="B11808" t="s">
        <v>11852</v>
      </c>
      <c r="C11808" t="s">
        <v>11876</v>
      </c>
      <c r="D11808" t="s">
        <v>11863</v>
      </c>
      <c r="E11808" s="99">
        <v>10063.56</v>
      </c>
      <c r="F11808">
        <v>0</v>
      </c>
      <c r="G11808" s="99">
        <v>10063.56</v>
      </c>
    </row>
    <row r="11809" spans="1:7" hidden="1" x14ac:dyDescent="0.2">
      <c r="A11809">
        <v>6422</v>
      </c>
      <c r="B11809" t="s">
        <v>11852</v>
      </c>
      <c r="C11809" t="s">
        <v>11877</v>
      </c>
      <c r="D11809" t="s">
        <v>11863</v>
      </c>
      <c r="E11809" s="99">
        <v>35692.089999999997</v>
      </c>
      <c r="F11809">
        <v>0</v>
      </c>
      <c r="G11809" s="99">
        <v>35692.089999999997</v>
      </c>
    </row>
    <row r="11810" spans="1:7" hidden="1" x14ac:dyDescent="0.2">
      <c r="A11810">
        <v>6422</v>
      </c>
      <c r="B11810" t="s">
        <v>11852</v>
      </c>
      <c r="C11810" t="s">
        <v>11878</v>
      </c>
      <c r="D11810" t="s">
        <v>11863</v>
      </c>
      <c r="E11810" s="99">
        <v>252563.83</v>
      </c>
      <c r="F11810">
        <v>0</v>
      </c>
      <c r="G11810" s="99">
        <v>252563.83</v>
      </c>
    </row>
    <row r="11811" spans="1:7" hidden="1" x14ac:dyDescent="0.2">
      <c r="A11811">
        <v>6422</v>
      </c>
      <c r="B11811" t="s">
        <v>11852</v>
      </c>
      <c r="C11811" t="s">
        <v>11879</v>
      </c>
      <c r="D11811" t="s">
        <v>11854</v>
      </c>
      <c r="E11811" s="99">
        <v>177204.12</v>
      </c>
      <c r="F11811" s="99">
        <v>22150</v>
      </c>
      <c r="G11811" s="99">
        <v>199354.12</v>
      </c>
    </row>
    <row r="11812" spans="1:7" hidden="1" x14ac:dyDescent="0.2">
      <c r="A11812">
        <v>6422</v>
      </c>
      <c r="B11812" t="s">
        <v>11852</v>
      </c>
      <c r="C11812" t="s">
        <v>11880</v>
      </c>
      <c r="D11812" t="s">
        <v>11863</v>
      </c>
      <c r="E11812" s="99">
        <v>29145</v>
      </c>
      <c r="F11812">
        <v>0</v>
      </c>
      <c r="G11812" s="99">
        <v>29145</v>
      </c>
    </row>
    <row r="11813" spans="1:7" hidden="1" x14ac:dyDescent="0.2">
      <c r="A11813">
        <v>6422</v>
      </c>
      <c r="B11813" t="s">
        <v>11852</v>
      </c>
      <c r="C11813" t="s">
        <v>11881</v>
      </c>
      <c r="D11813" t="s">
        <v>11863</v>
      </c>
      <c r="E11813" s="99">
        <v>2834.56</v>
      </c>
      <c r="F11813">
        <v>0</v>
      </c>
      <c r="G11813" s="99">
        <v>2834.56</v>
      </c>
    </row>
    <row r="11814" spans="1:7" hidden="1" x14ac:dyDescent="0.2">
      <c r="A11814" t="s">
        <v>357</v>
      </c>
    </row>
    <row r="11815" spans="1:7" hidden="1" x14ac:dyDescent="0.2"/>
    <row r="11816" spans="1:7" hidden="1" x14ac:dyDescent="0.2"/>
    <row r="11817" spans="1:7" hidden="1" x14ac:dyDescent="0.2"/>
    <row r="11818" spans="1:7" hidden="1" x14ac:dyDescent="0.2">
      <c r="A11818" t="s">
        <v>2523</v>
      </c>
      <c r="C11818" t="s">
        <v>2832</v>
      </c>
      <c r="D11818" t="s">
        <v>2833</v>
      </c>
      <c r="E11818" t="s">
        <v>2834</v>
      </c>
      <c r="F11818" t="s">
        <v>2835</v>
      </c>
      <c r="G11818" t="s">
        <v>2836</v>
      </c>
    </row>
    <row r="11819" spans="1:7" hidden="1" x14ac:dyDescent="0.2">
      <c r="C11819" t="s">
        <v>2837</v>
      </c>
      <c r="D11819" t="s">
        <v>2838</v>
      </c>
      <c r="E11819" s="100">
        <v>43344</v>
      </c>
      <c r="F11819" t="s">
        <v>2839</v>
      </c>
      <c r="G11819" t="s">
        <v>11882</v>
      </c>
    </row>
    <row r="11820" spans="1:7" hidden="1" x14ac:dyDescent="0.2"/>
    <row r="11821" spans="1:7" hidden="1" x14ac:dyDescent="0.2">
      <c r="B11821" t="s">
        <v>2841</v>
      </c>
    </row>
    <row r="11822" spans="1:7" hidden="1" x14ac:dyDescent="0.2">
      <c r="A11822" t="s">
        <v>2842</v>
      </c>
      <c r="B11822" t="s">
        <v>2843</v>
      </c>
      <c r="C11822" t="s">
        <v>2844</v>
      </c>
    </row>
    <row r="11823" spans="1:7" hidden="1" x14ac:dyDescent="0.2"/>
    <row r="11824" spans="1:7" hidden="1" x14ac:dyDescent="0.2">
      <c r="B11824" t="s">
        <v>2845</v>
      </c>
      <c r="C11824" t="s">
        <v>2846</v>
      </c>
    </row>
    <row r="11825" spans="1:7" hidden="1" x14ac:dyDescent="0.2">
      <c r="B11825" t="s">
        <v>2847</v>
      </c>
      <c r="C11825" t="s">
        <v>2848</v>
      </c>
      <c r="D11825" t="s">
        <v>2849</v>
      </c>
      <c r="E11825" t="s">
        <v>2850</v>
      </c>
    </row>
    <row r="11826" spans="1:7" hidden="1" x14ac:dyDescent="0.2"/>
    <row r="11827" spans="1:7" hidden="1" x14ac:dyDescent="0.2"/>
    <row r="11828" spans="1:7" hidden="1" x14ac:dyDescent="0.2">
      <c r="A11828" t="s">
        <v>2851</v>
      </c>
      <c r="B11828" t="s">
        <v>2852</v>
      </c>
      <c r="C11828" t="s">
        <v>2853</v>
      </c>
      <c r="E11828" t="s">
        <v>2854</v>
      </c>
      <c r="F11828" t="s">
        <v>2855</v>
      </c>
      <c r="G11828" t="s">
        <v>2856</v>
      </c>
    </row>
    <row r="11829" spans="1:7" hidden="1" x14ac:dyDescent="0.2">
      <c r="A11829" t="s">
        <v>2857</v>
      </c>
      <c r="B11829" t="s">
        <v>2858</v>
      </c>
      <c r="C11829" t="s">
        <v>2859</v>
      </c>
      <c r="D11829" t="s">
        <v>2860</v>
      </c>
      <c r="E11829" t="s">
        <v>2861</v>
      </c>
      <c r="F11829" t="s">
        <v>2861</v>
      </c>
      <c r="G11829" t="s">
        <v>2861</v>
      </c>
    </row>
    <row r="11830" spans="1:7" hidden="1" x14ac:dyDescent="0.2">
      <c r="A11830">
        <v>6423</v>
      </c>
      <c r="B11830" t="s">
        <v>11883</v>
      </c>
      <c r="C11830" t="s">
        <v>11836</v>
      </c>
      <c r="D11830" t="s">
        <v>11884</v>
      </c>
      <c r="E11830" s="99">
        <v>2027.55</v>
      </c>
      <c r="F11830">
        <v>0</v>
      </c>
      <c r="G11830" s="99">
        <v>2027.55</v>
      </c>
    </row>
    <row r="11831" spans="1:7" hidden="1" x14ac:dyDescent="0.2">
      <c r="A11831">
        <v>6423</v>
      </c>
      <c r="B11831" t="s">
        <v>11883</v>
      </c>
      <c r="C11831" t="s">
        <v>11838</v>
      </c>
      <c r="D11831" t="s">
        <v>11884</v>
      </c>
      <c r="E11831" s="99">
        <v>2027.55</v>
      </c>
      <c r="F11831">
        <v>0</v>
      </c>
      <c r="G11831" s="99">
        <v>2027.55</v>
      </c>
    </row>
    <row r="11832" spans="1:7" hidden="1" x14ac:dyDescent="0.2">
      <c r="A11832">
        <v>6423</v>
      </c>
      <c r="B11832" t="s">
        <v>11883</v>
      </c>
      <c r="C11832" t="s">
        <v>11839</v>
      </c>
      <c r="D11832" t="s">
        <v>11884</v>
      </c>
      <c r="E11832" s="99">
        <v>2027.54</v>
      </c>
      <c r="F11832">
        <v>0</v>
      </c>
      <c r="G11832" s="99">
        <v>2027.54</v>
      </c>
    </row>
    <row r="11833" spans="1:7" hidden="1" x14ac:dyDescent="0.2">
      <c r="A11833">
        <v>6423</v>
      </c>
      <c r="B11833" t="s">
        <v>11883</v>
      </c>
      <c r="C11833" t="s">
        <v>11840</v>
      </c>
      <c r="D11833" t="s">
        <v>11884</v>
      </c>
      <c r="E11833" s="99">
        <v>2027.55</v>
      </c>
      <c r="F11833">
        <v>0</v>
      </c>
      <c r="G11833" s="99">
        <v>2027.55</v>
      </c>
    </row>
    <row r="11834" spans="1:7" hidden="1" x14ac:dyDescent="0.2">
      <c r="A11834">
        <v>6423</v>
      </c>
      <c r="B11834" t="s">
        <v>11883</v>
      </c>
      <c r="C11834" t="s">
        <v>11841</v>
      </c>
      <c r="D11834" t="s">
        <v>11884</v>
      </c>
      <c r="E11834" s="99">
        <v>2027.55</v>
      </c>
      <c r="F11834">
        <v>0</v>
      </c>
      <c r="G11834" s="99">
        <v>2027.55</v>
      </c>
    </row>
    <row r="11835" spans="1:7" hidden="1" x14ac:dyDescent="0.2">
      <c r="A11835">
        <v>6423</v>
      </c>
      <c r="B11835" t="s">
        <v>11883</v>
      </c>
      <c r="C11835" t="s">
        <v>11842</v>
      </c>
      <c r="D11835" t="s">
        <v>11884</v>
      </c>
      <c r="E11835" s="99">
        <v>2027.55</v>
      </c>
      <c r="F11835">
        <v>0</v>
      </c>
      <c r="G11835" s="99">
        <v>2027.55</v>
      </c>
    </row>
    <row r="11836" spans="1:7" hidden="1" x14ac:dyDescent="0.2">
      <c r="A11836">
        <v>6423</v>
      </c>
      <c r="B11836" t="s">
        <v>11883</v>
      </c>
      <c r="C11836" t="s">
        <v>11843</v>
      </c>
      <c r="D11836" t="s">
        <v>11884</v>
      </c>
      <c r="E11836" s="99">
        <v>2027.55</v>
      </c>
      <c r="F11836">
        <v>0</v>
      </c>
      <c r="G11836" s="99">
        <v>2027.55</v>
      </c>
    </row>
    <row r="11837" spans="1:7" hidden="1" x14ac:dyDescent="0.2">
      <c r="A11837">
        <v>6423</v>
      </c>
      <c r="B11837" t="s">
        <v>11883</v>
      </c>
      <c r="C11837" t="s">
        <v>11844</v>
      </c>
      <c r="D11837" t="s">
        <v>11884</v>
      </c>
      <c r="E11837" s="99">
        <v>2027.55</v>
      </c>
      <c r="F11837">
        <v>0</v>
      </c>
      <c r="G11837" s="99">
        <v>2027.55</v>
      </c>
    </row>
    <row r="11838" spans="1:7" hidden="1" x14ac:dyDescent="0.2">
      <c r="A11838">
        <v>6423</v>
      </c>
      <c r="B11838" t="s">
        <v>11883</v>
      </c>
      <c r="C11838" t="s">
        <v>11845</v>
      </c>
      <c r="D11838" t="s">
        <v>11884</v>
      </c>
      <c r="E11838" s="99">
        <v>2027.55</v>
      </c>
      <c r="F11838">
        <v>0</v>
      </c>
      <c r="G11838" s="99">
        <v>2027.55</v>
      </c>
    </row>
    <row r="11839" spans="1:7" hidden="1" x14ac:dyDescent="0.2">
      <c r="A11839">
        <v>6423</v>
      </c>
      <c r="B11839" t="s">
        <v>11883</v>
      </c>
      <c r="C11839" t="s">
        <v>11846</v>
      </c>
      <c r="D11839" t="s">
        <v>11884</v>
      </c>
      <c r="E11839" s="99">
        <v>2027.55</v>
      </c>
      <c r="F11839">
        <v>0</v>
      </c>
      <c r="G11839" s="99">
        <v>2027.55</v>
      </c>
    </row>
    <row r="11840" spans="1:7" hidden="1" x14ac:dyDescent="0.2">
      <c r="A11840">
        <v>6423</v>
      </c>
      <c r="B11840" t="s">
        <v>11883</v>
      </c>
      <c r="C11840" t="s">
        <v>11847</v>
      </c>
      <c r="D11840" t="s">
        <v>11884</v>
      </c>
      <c r="E11840" s="99">
        <v>2027.55</v>
      </c>
      <c r="F11840">
        <v>0</v>
      </c>
      <c r="G11840" s="99">
        <v>2027.55</v>
      </c>
    </row>
    <row r="11841" spans="1:7" hidden="1" x14ac:dyDescent="0.2">
      <c r="A11841">
        <v>6423</v>
      </c>
      <c r="B11841" t="s">
        <v>11883</v>
      </c>
      <c r="C11841" t="s">
        <v>11848</v>
      </c>
      <c r="D11841" t="s">
        <v>11884</v>
      </c>
      <c r="E11841" s="99">
        <v>2027.55</v>
      </c>
      <c r="F11841">
        <v>0</v>
      </c>
      <c r="G11841" s="99">
        <v>2027.55</v>
      </c>
    </row>
    <row r="11842" spans="1:7" hidden="1" x14ac:dyDescent="0.2">
      <c r="A11842">
        <v>6423</v>
      </c>
      <c r="B11842" t="s">
        <v>11883</v>
      </c>
      <c r="C11842" t="s">
        <v>11849</v>
      </c>
      <c r="D11842" t="s">
        <v>11884</v>
      </c>
      <c r="E11842" s="99">
        <v>2027.55</v>
      </c>
      <c r="F11842">
        <v>0</v>
      </c>
      <c r="G11842" s="99">
        <v>2027.55</v>
      </c>
    </row>
    <row r="11843" spans="1:7" hidden="1" x14ac:dyDescent="0.2">
      <c r="A11843">
        <v>6423</v>
      </c>
      <c r="B11843" t="s">
        <v>11883</v>
      </c>
      <c r="C11843" t="s">
        <v>11850</v>
      </c>
      <c r="D11843" t="s">
        <v>11884</v>
      </c>
      <c r="E11843" s="99">
        <v>2027.55</v>
      </c>
      <c r="F11843">
        <v>0</v>
      </c>
      <c r="G11843" s="99">
        <v>2027.55</v>
      </c>
    </row>
    <row r="11844" spans="1:7" hidden="1" x14ac:dyDescent="0.2">
      <c r="A11844">
        <v>6423</v>
      </c>
      <c r="B11844" t="s">
        <v>11883</v>
      </c>
      <c r="C11844" t="s">
        <v>11851</v>
      </c>
      <c r="D11844" t="s">
        <v>11884</v>
      </c>
      <c r="E11844" s="99">
        <v>2027.55</v>
      </c>
      <c r="F11844">
        <v>0</v>
      </c>
      <c r="G11844" s="99">
        <v>2027.55</v>
      </c>
    </row>
    <row r="11845" spans="1:7" hidden="1" x14ac:dyDescent="0.2">
      <c r="A11845">
        <v>6501</v>
      </c>
      <c r="B11845" t="s">
        <v>11885</v>
      </c>
      <c r="C11845" t="s">
        <v>11886</v>
      </c>
      <c r="D11845" t="s">
        <v>11887</v>
      </c>
      <c r="E11845">
        <v>0</v>
      </c>
      <c r="F11845" s="99">
        <v>6750</v>
      </c>
      <c r="G11845" s="99">
        <v>6750</v>
      </c>
    </row>
    <row r="11846" spans="1:7" hidden="1" x14ac:dyDescent="0.2">
      <c r="A11846">
        <v>6601</v>
      </c>
      <c r="B11846" t="s">
        <v>11888</v>
      </c>
      <c r="C11846" t="s">
        <v>11889</v>
      </c>
      <c r="D11846" t="s">
        <v>11890</v>
      </c>
      <c r="E11846" s="99">
        <v>-26050.7</v>
      </c>
      <c r="F11846">
        <v>0</v>
      </c>
      <c r="G11846" s="99">
        <v>-26050.7</v>
      </c>
    </row>
    <row r="11847" spans="1:7" hidden="1" x14ac:dyDescent="0.2">
      <c r="A11847">
        <v>6601</v>
      </c>
      <c r="B11847" t="s">
        <v>11888</v>
      </c>
      <c r="C11847" t="s">
        <v>11363</v>
      </c>
      <c r="D11847" t="s">
        <v>11890</v>
      </c>
      <c r="E11847" s="99">
        <v>40540.53</v>
      </c>
      <c r="F11847" s="99">
        <v>13513.5</v>
      </c>
      <c r="G11847" s="99">
        <v>54054.03</v>
      </c>
    </row>
    <row r="11848" spans="1:7" hidden="1" x14ac:dyDescent="0.2">
      <c r="A11848">
        <v>6601</v>
      </c>
      <c r="B11848" t="s">
        <v>11888</v>
      </c>
      <c r="C11848" t="s">
        <v>11891</v>
      </c>
      <c r="D11848" t="s">
        <v>11892</v>
      </c>
      <c r="E11848">
        <v>0</v>
      </c>
      <c r="F11848" s="99">
        <v>43750</v>
      </c>
      <c r="G11848" s="99">
        <v>43750</v>
      </c>
    </row>
    <row r="11849" spans="1:7" hidden="1" x14ac:dyDescent="0.2">
      <c r="A11849">
        <v>6601</v>
      </c>
      <c r="B11849" t="s">
        <v>11888</v>
      </c>
      <c r="C11849" t="s">
        <v>11893</v>
      </c>
      <c r="D11849" t="s">
        <v>11892</v>
      </c>
      <c r="E11849">
        <v>0</v>
      </c>
      <c r="F11849" s="99">
        <v>45500</v>
      </c>
      <c r="G11849" s="99">
        <v>45500</v>
      </c>
    </row>
    <row r="11850" spans="1:7" hidden="1" x14ac:dyDescent="0.2">
      <c r="A11850">
        <v>6602</v>
      </c>
      <c r="B11850" t="s">
        <v>11894</v>
      </c>
      <c r="C11850" t="s">
        <v>11895</v>
      </c>
      <c r="D11850" t="s">
        <v>11896</v>
      </c>
      <c r="E11850" s="99">
        <v>-327365.92</v>
      </c>
      <c r="F11850">
        <v>0</v>
      </c>
      <c r="G11850" s="99">
        <v>-327365.92</v>
      </c>
    </row>
    <row r="11851" spans="1:7" hidden="1" x14ac:dyDescent="0.2">
      <c r="A11851">
        <v>6602</v>
      </c>
      <c r="B11851" t="s">
        <v>11894</v>
      </c>
      <c r="C11851" t="s">
        <v>11897</v>
      </c>
      <c r="D11851" t="s">
        <v>11898</v>
      </c>
      <c r="E11851" s="99">
        <v>25280</v>
      </c>
      <c r="F11851">
        <v>0</v>
      </c>
      <c r="G11851" s="99">
        <v>25280</v>
      </c>
    </row>
    <row r="11852" spans="1:7" hidden="1" x14ac:dyDescent="0.2">
      <c r="A11852">
        <v>6602</v>
      </c>
      <c r="B11852" t="s">
        <v>11894</v>
      </c>
      <c r="C11852" t="s">
        <v>11546</v>
      </c>
      <c r="D11852" t="s">
        <v>11898</v>
      </c>
      <c r="E11852" s="99">
        <v>-340000</v>
      </c>
      <c r="F11852">
        <v>0</v>
      </c>
      <c r="G11852" s="99">
        <v>-340000</v>
      </c>
    </row>
    <row r="11853" spans="1:7" hidden="1" x14ac:dyDescent="0.2">
      <c r="A11853">
        <v>6605</v>
      </c>
      <c r="B11853" t="s">
        <v>11899</v>
      </c>
      <c r="C11853" t="s">
        <v>11895</v>
      </c>
      <c r="D11853" t="s">
        <v>11900</v>
      </c>
      <c r="E11853" s="99">
        <v>969333.74</v>
      </c>
      <c r="F11853">
        <v>0</v>
      </c>
      <c r="G11853" s="99">
        <v>969333.74</v>
      </c>
    </row>
    <row r="11854" spans="1:7" hidden="1" x14ac:dyDescent="0.2">
      <c r="A11854">
        <v>6605</v>
      </c>
      <c r="B11854" t="s">
        <v>11899</v>
      </c>
      <c r="C11854" t="s">
        <v>11895</v>
      </c>
      <c r="D11854" t="s">
        <v>11901</v>
      </c>
      <c r="E11854" s="99">
        <v>27778</v>
      </c>
      <c r="F11854">
        <v>0</v>
      </c>
      <c r="G11854" s="99">
        <v>27778</v>
      </c>
    </row>
    <row r="11855" spans="1:7" hidden="1" x14ac:dyDescent="0.2">
      <c r="A11855">
        <v>6605</v>
      </c>
      <c r="B11855" t="s">
        <v>11899</v>
      </c>
      <c r="C11855" t="s">
        <v>11902</v>
      </c>
      <c r="D11855" t="s">
        <v>11903</v>
      </c>
      <c r="E11855" s="99">
        <v>429851.09</v>
      </c>
      <c r="F11855">
        <v>0</v>
      </c>
      <c r="G11855" s="99">
        <v>429851.09</v>
      </c>
    </row>
    <row r="11856" spans="1:7" hidden="1" x14ac:dyDescent="0.2">
      <c r="A11856">
        <v>6605</v>
      </c>
      <c r="B11856" t="s">
        <v>11899</v>
      </c>
      <c r="C11856" t="s">
        <v>11904</v>
      </c>
      <c r="D11856" t="s">
        <v>11903</v>
      </c>
      <c r="E11856" s="99">
        <v>649750</v>
      </c>
      <c r="F11856">
        <v>0</v>
      </c>
      <c r="G11856" s="99">
        <v>649750</v>
      </c>
    </row>
    <row r="11857" spans="1:7" hidden="1" x14ac:dyDescent="0.2">
      <c r="A11857">
        <v>6605</v>
      </c>
      <c r="B11857" t="s">
        <v>11899</v>
      </c>
      <c r="C11857" t="s">
        <v>11198</v>
      </c>
      <c r="D11857" t="s">
        <v>11905</v>
      </c>
      <c r="E11857" s="99">
        <v>70000</v>
      </c>
      <c r="F11857">
        <v>0</v>
      </c>
      <c r="G11857" s="99">
        <v>70000</v>
      </c>
    </row>
    <row r="11858" spans="1:7" hidden="1" x14ac:dyDescent="0.2">
      <c r="A11858">
        <v>6605</v>
      </c>
      <c r="B11858" t="s">
        <v>11899</v>
      </c>
      <c r="C11858" t="s">
        <v>11897</v>
      </c>
      <c r="D11858" t="s">
        <v>11900</v>
      </c>
      <c r="E11858" s="99">
        <v>1129722.6200000001</v>
      </c>
      <c r="F11858" s="99">
        <v>221499.99</v>
      </c>
      <c r="G11858" s="99">
        <v>1351222.61</v>
      </c>
    </row>
    <row r="11859" spans="1:7" hidden="1" x14ac:dyDescent="0.2">
      <c r="A11859">
        <v>6635</v>
      </c>
      <c r="B11859" t="s">
        <v>2282</v>
      </c>
      <c r="C11859" t="s">
        <v>11906</v>
      </c>
      <c r="D11859" t="s">
        <v>11907</v>
      </c>
      <c r="E11859" s="99">
        <v>-16810.25</v>
      </c>
      <c r="F11859">
        <v>0</v>
      </c>
      <c r="G11859" s="99">
        <v>-16810.25</v>
      </c>
    </row>
    <row r="11860" spans="1:7" hidden="1" x14ac:dyDescent="0.2">
      <c r="A11860">
        <v>6704</v>
      </c>
      <c r="B11860" t="s">
        <v>11908</v>
      </c>
      <c r="C11860" t="s">
        <v>11909</v>
      </c>
      <c r="D11860" t="s">
        <v>11910</v>
      </c>
      <c r="E11860" s="99">
        <v>-29289.119999999999</v>
      </c>
      <c r="F11860" s="99">
        <v>-70185</v>
      </c>
      <c r="G11860" s="99">
        <v>-99474.12</v>
      </c>
    </row>
    <row r="11861" spans="1:7" hidden="1" x14ac:dyDescent="0.2">
      <c r="A11861">
        <v>6704</v>
      </c>
      <c r="B11861" t="s">
        <v>11908</v>
      </c>
      <c r="C11861" t="s">
        <v>11911</v>
      </c>
      <c r="D11861" t="s">
        <v>11912</v>
      </c>
      <c r="E11861" s="99">
        <v>-5000000</v>
      </c>
      <c r="F11861">
        <v>0</v>
      </c>
      <c r="G11861" s="99">
        <v>-5000000</v>
      </c>
    </row>
    <row r="11862" spans="1:7" hidden="1" x14ac:dyDescent="0.2">
      <c r="A11862">
        <v>6705</v>
      </c>
      <c r="B11862" t="s">
        <v>11913</v>
      </c>
      <c r="C11862" t="s">
        <v>11667</v>
      </c>
      <c r="D11862" t="s">
        <v>11914</v>
      </c>
      <c r="E11862" s="99">
        <v>13968.2</v>
      </c>
      <c r="F11862">
        <v>920</v>
      </c>
      <c r="G11862" s="99">
        <v>14888.2</v>
      </c>
    </row>
    <row r="11863" spans="1:7" hidden="1" x14ac:dyDescent="0.2">
      <c r="A11863">
        <v>6708</v>
      </c>
      <c r="B11863" t="s">
        <v>11915</v>
      </c>
      <c r="C11863" t="s">
        <v>11916</v>
      </c>
      <c r="D11863" t="s">
        <v>11917</v>
      </c>
      <c r="E11863" s="99">
        <v>-22157.19</v>
      </c>
      <c r="F11863">
        <v>0</v>
      </c>
      <c r="G11863" s="99">
        <v>-22157.19</v>
      </c>
    </row>
    <row r="11864" spans="1:7" hidden="1" x14ac:dyDescent="0.2">
      <c r="A11864">
        <v>6708</v>
      </c>
      <c r="B11864" t="s">
        <v>11915</v>
      </c>
      <c r="C11864" t="s">
        <v>11906</v>
      </c>
      <c r="D11864" t="s">
        <v>11917</v>
      </c>
      <c r="E11864" s="99">
        <v>-79781.52</v>
      </c>
      <c r="F11864">
        <v>0</v>
      </c>
      <c r="G11864" s="99">
        <v>-79781.52</v>
      </c>
    </row>
    <row r="11865" spans="1:7" hidden="1" x14ac:dyDescent="0.2">
      <c r="A11865">
        <v>6708</v>
      </c>
      <c r="B11865" t="s">
        <v>11915</v>
      </c>
      <c r="C11865" t="s">
        <v>11918</v>
      </c>
      <c r="D11865" t="s">
        <v>11917</v>
      </c>
      <c r="E11865" s="99">
        <v>-15037.92</v>
      </c>
      <c r="F11865">
        <v>0</v>
      </c>
      <c r="G11865" s="99">
        <v>-15037.92</v>
      </c>
    </row>
    <row r="11866" spans="1:7" hidden="1" x14ac:dyDescent="0.2">
      <c r="A11866">
        <v>6708</v>
      </c>
      <c r="B11866" t="s">
        <v>11915</v>
      </c>
      <c r="C11866" t="s">
        <v>11895</v>
      </c>
      <c r="D11866" t="s">
        <v>11917</v>
      </c>
      <c r="E11866" s="99">
        <v>-256489</v>
      </c>
      <c r="F11866">
        <v>0</v>
      </c>
      <c r="G11866" s="99">
        <v>-256489</v>
      </c>
    </row>
    <row r="11867" spans="1:7" hidden="1" x14ac:dyDescent="0.2">
      <c r="A11867">
        <v>6801</v>
      </c>
      <c r="B11867" t="s">
        <v>11919</v>
      </c>
      <c r="C11867" t="s">
        <v>2888</v>
      </c>
      <c r="D11867" t="s">
        <v>11920</v>
      </c>
      <c r="E11867" s="99">
        <v>3734210</v>
      </c>
      <c r="F11867" s="99">
        <v>3357037</v>
      </c>
      <c r="G11867" s="99">
        <v>7091247</v>
      </c>
    </row>
    <row r="11868" spans="1:7" hidden="1" x14ac:dyDescent="0.2">
      <c r="A11868">
        <v>6801</v>
      </c>
      <c r="B11868" t="s">
        <v>11919</v>
      </c>
      <c r="C11868" t="s">
        <v>2888</v>
      </c>
      <c r="D11868" t="s">
        <v>11921</v>
      </c>
      <c r="E11868" s="99">
        <v>13924</v>
      </c>
      <c r="F11868">
        <v>0</v>
      </c>
      <c r="G11868" s="99">
        <v>13924</v>
      </c>
    </row>
    <row r="11869" spans="1:7" hidden="1" x14ac:dyDescent="0.2">
      <c r="A11869">
        <v>6801</v>
      </c>
      <c r="B11869" t="s">
        <v>11919</v>
      </c>
      <c r="C11869" t="s">
        <v>11922</v>
      </c>
      <c r="D11869" t="s">
        <v>11921</v>
      </c>
      <c r="E11869">
        <v>944</v>
      </c>
      <c r="F11869">
        <v>0</v>
      </c>
      <c r="G11869">
        <v>944</v>
      </c>
    </row>
    <row r="11870" spans="1:7" hidden="1" x14ac:dyDescent="0.2">
      <c r="A11870">
        <v>9201</v>
      </c>
      <c r="B11870" t="s">
        <v>11923</v>
      </c>
      <c r="C11870" t="s">
        <v>2863</v>
      </c>
      <c r="D11870" t="s">
        <v>11924</v>
      </c>
      <c r="E11870" s="99">
        <v>529790.18999999994</v>
      </c>
      <c r="F11870" s="99">
        <v>73427.600000000006</v>
      </c>
      <c r="G11870" s="99">
        <v>603217.79</v>
      </c>
    </row>
    <row r="11871" spans="1:7" hidden="1" x14ac:dyDescent="0.2">
      <c r="A11871" t="s">
        <v>11925</v>
      </c>
      <c r="B11871" t="s">
        <v>11923</v>
      </c>
      <c r="C11871" t="s">
        <v>11926</v>
      </c>
      <c r="D11871">
        <f>-9201-5</f>
        <v>-9206</v>
      </c>
      <c r="E11871" t="s">
        <v>11927</v>
      </c>
      <c r="F11871" t="s">
        <v>11928</v>
      </c>
      <c r="G11871" t="s">
        <v>11929</v>
      </c>
    </row>
    <row r="11872" spans="1:7" hidden="1" x14ac:dyDescent="0.2">
      <c r="A11872">
        <v>9301</v>
      </c>
      <c r="B11872" t="s">
        <v>11930</v>
      </c>
      <c r="C11872" t="s">
        <v>2863</v>
      </c>
      <c r="D11872" t="s">
        <v>11931</v>
      </c>
      <c r="E11872" s="99">
        <v>-66794377.68</v>
      </c>
      <c r="F11872">
        <v>0</v>
      </c>
      <c r="G11872" s="99">
        <v>-66794377.68</v>
      </c>
    </row>
    <row r="11873" spans="1:7" hidden="1" x14ac:dyDescent="0.2">
      <c r="A11873">
        <v>9301</v>
      </c>
      <c r="B11873" t="s">
        <v>11930</v>
      </c>
      <c r="C11873" t="s">
        <v>2863</v>
      </c>
      <c r="D11873" t="s">
        <v>11932</v>
      </c>
      <c r="E11873" s="99">
        <v>3095.86</v>
      </c>
      <c r="F11873">
        <v>0</v>
      </c>
      <c r="G11873" s="99">
        <v>3095.86</v>
      </c>
    </row>
    <row r="11874" spans="1:7" hidden="1" x14ac:dyDescent="0.2">
      <c r="A11874">
        <v>9301</v>
      </c>
      <c r="B11874" t="s">
        <v>11930</v>
      </c>
      <c r="C11874" t="s">
        <v>2863</v>
      </c>
      <c r="D11874" t="s">
        <v>11933</v>
      </c>
      <c r="E11874" s="99">
        <v>3589.26</v>
      </c>
      <c r="F11874">
        <v>0</v>
      </c>
      <c r="G11874" s="99">
        <v>3589.26</v>
      </c>
    </row>
    <row r="11875" spans="1:7" hidden="1" x14ac:dyDescent="0.2">
      <c r="A11875">
        <v>9301</v>
      </c>
      <c r="B11875" t="s">
        <v>11930</v>
      </c>
      <c r="C11875" t="s">
        <v>11135</v>
      </c>
      <c r="D11875" t="s">
        <v>11932</v>
      </c>
      <c r="E11875" s="99">
        <v>2552</v>
      </c>
      <c r="F11875">
        <v>0</v>
      </c>
      <c r="G11875" s="99">
        <v>2552</v>
      </c>
    </row>
    <row r="11876" spans="1:7" hidden="1" x14ac:dyDescent="0.2">
      <c r="A11876">
        <v>9401</v>
      </c>
      <c r="B11876" t="s">
        <v>11934</v>
      </c>
      <c r="C11876" t="s">
        <v>2863</v>
      </c>
      <c r="D11876" t="s">
        <v>11935</v>
      </c>
      <c r="E11876" s="99">
        <v>-299870.09000000003</v>
      </c>
      <c r="F11876" s="99">
        <v>-7770</v>
      </c>
      <c r="G11876" s="99">
        <v>-307640.09000000003</v>
      </c>
    </row>
    <row r="11877" spans="1:7" hidden="1" x14ac:dyDescent="0.2">
      <c r="A11877">
        <v>9401</v>
      </c>
      <c r="B11877" t="s">
        <v>11934</v>
      </c>
      <c r="C11877" t="s">
        <v>2863</v>
      </c>
      <c r="D11877" t="s">
        <v>11936</v>
      </c>
      <c r="E11877" s="99">
        <v>-1558984.03</v>
      </c>
      <c r="F11877" s="99">
        <v>-421058.95</v>
      </c>
      <c r="G11877" s="99">
        <v>-1980042.98</v>
      </c>
    </row>
    <row r="11878" spans="1:7" hidden="1" x14ac:dyDescent="0.2">
      <c r="A11878">
        <v>9401</v>
      </c>
      <c r="B11878" t="s">
        <v>11934</v>
      </c>
      <c r="C11878" t="s">
        <v>2863</v>
      </c>
      <c r="D11878" t="s">
        <v>11937</v>
      </c>
      <c r="E11878">
        <v>12</v>
      </c>
      <c r="F11878">
        <v>0</v>
      </c>
      <c r="G11878">
        <v>12</v>
      </c>
    </row>
    <row r="11879" spans="1:7" hidden="1" x14ac:dyDescent="0.2">
      <c r="A11879" t="s">
        <v>357</v>
      </c>
    </row>
    <row r="11880" spans="1:7" hidden="1" x14ac:dyDescent="0.2"/>
    <row r="11881" spans="1:7" hidden="1" x14ac:dyDescent="0.2"/>
    <row r="11882" spans="1:7" hidden="1" x14ac:dyDescent="0.2"/>
    <row r="11883" spans="1:7" hidden="1" x14ac:dyDescent="0.2">
      <c r="A11883" t="s">
        <v>2523</v>
      </c>
      <c r="C11883" t="s">
        <v>2832</v>
      </c>
      <c r="D11883" t="s">
        <v>2833</v>
      </c>
      <c r="E11883" t="s">
        <v>2834</v>
      </c>
      <c r="F11883" t="s">
        <v>2835</v>
      </c>
      <c r="G11883" t="s">
        <v>2836</v>
      </c>
    </row>
    <row r="11884" spans="1:7" hidden="1" x14ac:dyDescent="0.2">
      <c r="C11884" t="s">
        <v>2837</v>
      </c>
      <c r="D11884" t="s">
        <v>2838</v>
      </c>
      <c r="E11884" s="100">
        <v>43344</v>
      </c>
      <c r="F11884" t="s">
        <v>2839</v>
      </c>
      <c r="G11884" t="s">
        <v>11938</v>
      </c>
    </row>
    <row r="11885" spans="1:7" hidden="1" x14ac:dyDescent="0.2"/>
    <row r="11886" spans="1:7" hidden="1" x14ac:dyDescent="0.2">
      <c r="B11886" t="s">
        <v>2841</v>
      </c>
    </row>
    <row r="11887" spans="1:7" hidden="1" x14ac:dyDescent="0.2">
      <c r="A11887" t="s">
        <v>2842</v>
      </c>
      <c r="B11887" t="s">
        <v>2843</v>
      </c>
      <c r="C11887" t="s">
        <v>2844</v>
      </c>
    </row>
    <row r="11888" spans="1:7" hidden="1" x14ac:dyDescent="0.2"/>
    <row r="11889" spans="1:7" hidden="1" x14ac:dyDescent="0.2">
      <c r="B11889" t="s">
        <v>2845</v>
      </c>
      <c r="C11889" t="s">
        <v>2846</v>
      </c>
    </row>
    <row r="11890" spans="1:7" hidden="1" x14ac:dyDescent="0.2">
      <c r="B11890" t="s">
        <v>2847</v>
      </c>
      <c r="C11890" t="s">
        <v>2848</v>
      </c>
      <c r="D11890" t="s">
        <v>2849</v>
      </c>
      <c r="E11890" t="s">
        <v>2850</v>
      </c>
    </row>
    <row r="11891" spans="1:7" hidden="1" x14ac:dyDescent="0.2"/>
    <row r="11892" spans="1:7" hidden="1" x14ac:dyDescent="0.2"/>
    <row r="11893" spans="1:7" hidden="1" x14ac:dyDescent="0.2">
      <c r="A11893" t="s">
        <v>2851</v>
      </c>
      <c r="B11893" t="s">
        <v>2852</v>
      </c>
      <c r="C11893" t="s">
        <v>2853</v>
      </c>
      <c r="E11893" t="s">
        <v>2854</v>
      </c>
      <c r="F11893" t="s">
        <v>2855</v>
      </c>
      <c r="G11893" t="s">
        <v>2856</v>
      </c>
    </row>
    <row r="11894" spans="1:7" hidden="1" x14ac:dyDescent="0.2">
      <c r="A11894" t="s">
        <v>2857</v>
      </c>
      <c r="B11894" t="s">
        <v>2858</v>
      </c>
      <c r="C11894" t="s">
        <v>2859</v>
      </c>
      <c r="D11894" t="s">
        <v>2860</v>
      </c>
      <c r="E11894" t="s">
        <v>2861</v>
      </c>
      <c r="F11894" t="s">
        <v>2861</v>
      </c>
      <c r="G11894" t="s">
        <v>2861</v>
      </c>
    </row>
    <row r="11895" spans="1:7" hidden="1" x14ac:dyDescent="0.2">
      <c r="E11895" t="s">
        <v>2861</v>
      </c>
      <c r="F11895" t="s">
        <v>2861</v>
      </c>
      <c r="G11895" t="s">
        <v>2861</v>
      </c>
    </row>
    <row r="11896" spans="1:7" hidden="1" x14ac:dyDescent="0.2">
      <c r="E11896">
        <v>0</v>
      </c>
      <c r="F11896">
        <v>0</v>
      </c>
      <c r="G11896">
        <v>0</v>
      </c>
    </row>
    <row r="11897" spans="1:7" hidden="1" x14ac:dyDescent="0.2">
      <c r="A11897" t="s">
        <v>357</v>
      </c>
    </row>
    <row r="11898" spans="1:7" hidden="1" x14ac:dyDescent="0.2"/>
    <row r="11899" spans="1:7" hidden="1" x14ac:dyDescent="0.2"/>
    <row r="11900" spans="1:7" hidden="1" x14ac:dyDescent="0.2"/>
    <row r="11901" spans="1:7" hidden="1" x14ac:dyDescent="0.2">
      <c r="A11901" t="s">
        <v>2523</v>
      </c>
      <c r="C11901" t="s">
        <v>2832</v>
      </c>
      <c r="D11901" t="s">
        <v>2833</v>
      </c>
      <c r="E11901" t="s">
        <v>2834</v>
      </c>
      <c r="F11901" t="s">
        <v>2835</v>
      </c>
      <c r="G11901" t="s">
        <v>2836</v>
      </c>
    </row>
    <row r="11902" spans="1:7" hidden="1" x14ac:dyDescent="0.2">
      <c r="C11902" t="s">
        <v>2837</v>
      </c>
      <c r="D11902" t="s">
        <v>2838</v>
      </c>
      <c r="E11902" s="100">
        <v>43344</v>
      </c>
      <c r="F11902" t="s">
        <v>2839</v>
      </c>
      <c r="G11902" t="s">
        <v>11939</v>
      </c>
    </row>
    <row r="11903" spans="1:7" hidden="1" x14ac:dyDescent="0.2"/>
    <row r="11904" spans="1:7" hidden="1" x14ac:dyDescent="0.2">
      <c r="B11904" t="s">
        <v>2841</v>
      </c>
    </row>
    <row r="11905" spans="1:7" hidden="1" x14ac:dyDescent="0.2">
      <c r="A11905" t="s">
        <v>2842</v>
      </c>
      <c r="B11905" t="s">
        <v>2843</v>
      </c>
      <c r="C11905" t="s">
        <v>2844</v>
      </c>
    </row>
    <row r="11906" spans="1:7" hidden="1" x14ac:dyDescent="0.2"/>
    <row r="11907" spans="1:7" hidden="1" x14ac:dyDescent="0.2">
      <c r="B11907" t="s">
        <v>2845</v>
      </c>
      <c r="C11907" t="s">
        <v>2846</v>
      </c>
    </row>
    <row r="11908" spans="1:7" hidden="1" x14ac:dyDescent="0.2">
      <c r="B11908" t="s">
        <v>11940</v>
      </c>
      <c r="C11908" t="s">
        <v>11941</v>
      </c>
      <c r="D11908" t="s">
        <v>11942</v>
      </c>
      <c r="E11908" t="s">
        <v>11943</v>
      </c>
    </row>
    <row r="11909" spans="1:7" hidden="1" x14ac:dyDescent="0.2"/>
    <row r="11910" spans="1:7" hidden="1" x14ac:dyDescent="0.2"/>
    <row r="11911" spans="1:7" hidden="1" x14ac:dyDescent="0.2">
      <c r="A11911" t="s">
        <v>2851</v>
      </c>
      <c r="B11911" t="s">
        <v>2852</v>
      </c>
      <c r="C11911" t="s">
        <v>2853</v>
      </c>
      <c r="E11911" t="s">
        <v>2854</v>
      </c>
      <c r="F11911" t="s">
        <v>2855</v>
      </c>
      <c r="G11911" t="s">
        <v>2856</v>
      </c>
    </row>
    <row r="11912" spans="1:7" hidden="1" x14ac:dyDescent="0.2">
      <c r="A11912" t="s">
        <v>2857</v>
      </c>
      <c r="B11912" t="s">
        <v>2858</v>
      </c>
      <c r="C11912" t="s">
        <v>2859</v>
      </c>
      <c r="D11912" t="s">
        <v>2860</v>
      </c>
      <c r="E11912" t="s">
        <v>2861</v>
      </c>
      <c r="F11912" t="s">
        <v>2861</v>
      </c>
      <c r="G11912" t="s">
        <v>2861</v>
      </c>
    </row>
    <row r="11913" spans="1:7" hidden="1" x14ac:dyDescent="0.2">
      <c r="A11913">
        <v>1101</v>
      </c>
      <c r="B11913" t="s">
        <v>2862</v>
      </c>
      <c r="C11913" t="s">
        <v>11944</v>
      </c>
      <c r="D11913" t="s">
        <v>274</v>
      </c>
      <c r="E11913" s="99">
        <v>-1126938.28</v>
      </c>
      <c r="F11913">
        <v>0</v>
      </c>
      <c r="G11913" s="99">
        <v>-1126938.28</v>
      </c>
    </row>
    <row r="11914" spans="1:7" hidden="1" x14ac:dyDescent="0.2">
      <c r="A11914">
        <v>1199</v>
      </c>
      <c r="B11914" t="s">
        <v>2865</v>
      </c>
      <c r="C11914" t="s">
        <v>11944</v>
      </c>
      <c r="D11914" t="s">
        <v>2866</v>
      </c>
      <c r="E11914" s="99">
        <v>-1300.5</v>
      </c>
      <c r="F11914">
        <v>0</v>
      </c>
      <c r="G11914" s="99">
        <v>-1300.5</v>
      </c>
    </row>
    <row r="11915" spans="1:7" hidden="1" x14ac:dyDescent="0.2">
      <c r="A11915">
        <v>1301</v>
      </c>
      <c r="B11915" t="s">
        <v>2891</v>
      </c>
      <c r="C11915" t="s">
        <v>11944</v>
      </c>
      <c r="D11915" t="s">
        <v>2892</v>
      </c>
      <c r="E11915" s="99">
        <v>230000</v>
      </c>
      <c r="F11915">
        <v>0</v>
      </c>
      <c r="G11915" s="99">
        <v>230000</v>
      </c>
    </row>
    <row r="11916" spans="1:7" hidden="1" x14ac:dyDescent="0.2">
      <c r="A11916">
        <v>1301</v>
      </c>
      <c r="B11916" t="s">
        <v>2891</v>
      </c>
      <c r="C11916" t="s">
        <v>11944</v>
      </c>
      <c r="D11916" t="s">
        <v>2897</v>
      </c>
      <c r="E11916" s="99">
        <v>67293.399999999994</v>
      </c>
      <c r="F11916">
        <v>0</v>
      </c>
      <c r="G11916" s="99">
        <v>67293.399999999994</v>
      </c>
    </row>
    <row r="11917" spans="1:7" hidden="1" x14ac:dyDescent="0.2">
      <c r="A11917">
        <v>1303</v>
      </c>
      <c r="B11917" t="s">
        <v>2914</v>
      </c>
      <c r="C11917" t="s">
        <v>11944</v>
      </c>
      <c r="D11917" t="s">
        <v>2916</v>
      </c>
      <c r="E11917" s="99">
        <v>1230.75</v>
      </c>
      <c r="F11917">
        <v>0</v>
      </c>
      <c r="G11917" s="99">
        <v>1230.75</v>
      </c>
    </row>
    <row r="11918" spans="1:7" hidden="1" x14ac:dyDescent="0.2">
      <c r="A11918">
        <v>1303</v>
      </c>
      <c r="B11918" t="s">
        <v>2914</v>
      </c>
      <c r="C11918" t="s">
        <v>11944</v>
      </c>
      <c r="D11918" t="s">
        <v>2917</v>
      </c>
      <c r="E11918" s="99">
        <v>10634903.49</v>
      </c>
      <c r="F11918">
        <v>0</v>
      </c>
      <c r="G11918" s="99">
        <v>10634903.49</v>
      </c>
    </row>
    <row r="11919" spans="1:7" hidden="1" x14ac:dyDescent="0.2">
      <c r="A11919">
        <v>1303</v>
      </c>
      <c r="B11919" t="s">
        <v>2914</v>
      </c>
      <c r="C11919" t="s">
        <v>11944</v>
      </c>
      <c r="D11919" t="s">
        <v>2919</v>
      </c>
      <c r="E11919">
        <v>775.1</v>
      </c>
      <c r="F11919">
        <v>0</v>
      </c>
      <c r="G11919">
        <v>775.1</v>
      </c>
    </row>
    <row r="11920" spans="1:7" hidden="1" x14ac:dyDescent="0.2">
      <c r="A11920">
        <v>1303</v>
      </c>
      <c r="B11920" t="s">
        <v>2914</v>
      </c>
      <c r="C11920" t="s">
        <v>11944</v>
      </c>
      <c r="D11920" t="s">
        <v>2923</v>
      </c>
      <c r="E11920" s="99">
        <v>3964.18</v>
      </c>
      <c r="F11920">
        <v>0</v>
      </c>
      <c r="G11920" s="99">
        <v>3964.18</v>
      </c>
    </row>
    <row r="11921" spans="1:7" hidden="1" x14ac:dyDescent="0.2">
      <c r="A11921">
        <v>1303</v>
      </c>
      <c r="B11921" t="s">
        <v>2914</v>
      </c>
      <c r="C11921" t="s">
        <v>11944</v>
      </c>
      <c r="D11921" t="s">
        <v>2924</v>
      </c>
      <c r="E11921" s="99">
        <v>14561266.460000001</v>
      </c>
      <c r="F11921">
        <v>0</v>
      </c>
      <c r="G11921" s="99">
        <v>14561266.460000001</v>
      </c>
    </row>
    <row r="11922" spans="1:7" hidden="1" x14ac:dyDescent="0.2">
      <c r="A11922">
        <v>1303</v>
      </c>
      <c r="B11922" t="s">
        <v>2914</v>
      </c>
      <c r="C11922" t="s">
        <v>11944</v>
      </c>
      <c r="D11922" t="s">
        <v>2926</v>
      </c>
      <c r="E11922" s="99">
        <v>12579.22</v>
      </c>
      <c r="F11922">
        <v>0</v>
      </c>
      <c r="G11922" s="99">
        <v>12579.22</v>
      </c>
    </row>
    <row r="11923" spans="1:7" hidden="1" x14ac:dyDescent="0.2">
      <c r="A11923">
        <v>1401</v>
      </c>
      <c r="B11923" t="s">
        <v>2931</v>
      </c>
      <c r="C11923" t="s">
        <v>11944</v>
      </c>
      <c r="D11923" t="s">
        <v>2940</v>
      </c>
      <c r="E11923" s="99">
        <v>7789.87</v>
      </c>
      <c r="F11923">
        <v>0</v>
      </c>
      <c r="G11923" s="99">
        <v>7789.87</v>
      </c>
    </row>
    <row r="11924" spans="1:7" hidden="1" x14ac:dyDescent="0.2">
      <c r="A11924">
        <v>1501</v>
      </c>
      <c r="B11924" t="s">
        <v>3112</v>
      </c>
      <c r="C11924" t="s">
        <v>11944</v>
      </c>
      <c r="D11924" t="s">
        <v>3114</v>
      </c>
      <c r="E11924" s="99">
        <v>-190135.02</v>
      </c>
      <c r="F11924">
        <v>0</v>
      </c>
      <c r="G11924" s="99">
        <v>-190135.02</v>
      </c>
    </row>
    <row r="11925" spans="1:7" hidden="1" x14ac:dyDescent="0.2">
      <c r="A11925">
        <v>1502</v>
      </c>
      <c r="B11925" t="s">
        <v>3115</v>
      </c>
      <c r="C11925" t="s">
        <v>11944</v>
      </c>
      <c r="D11925" t="s">
        <v>3118</v>
      </c>
      <c r="E11925" s="99">
        <v>597151.56000000006</v>
      </c>
      <c r="F11925">
        <v>0</v>
      </c>
      <c r="G11925" s="99">
        <v>597151.56000000006</v>
      </c>
    </row>
    <row r="11926" spans="1:7" hidden="1" x14ac:dyDescent="0.2">
      <c r="A11926">
        <v>1502</v>
      </c>
      <c r="B11926" t="s">
        <v>3115</v>
      </c>
      <c r="C11926" t="s">
        <v>11944</v>
      </c>
      <c r="D11926" t="s">
        <v>3120</v>
      </c>
      <c r="E11926" s="99">
        <v>34772.94</v>
      </c>
      <c r="F11926">
        <v>0</v>
      </c>
      <c r="G11926" s="99">
        <v>34772.94</v>
      </c>
    </row>
    <row r="11927" spans="1:7" hidden="1" x14ac:dyDescent="0.2">
      <c r="A11927">
        <v>1714</v>
      </c>
      <c r="B11927" t="s">
        <v>3155</v>
      </c>
      <c r="C11927" t="s">
        <v>11944</v>
      </c>
      <c r="D11927" t="s">
        <v>11945</v>
      </c>
      <c r="E11927" s="99">
        <v>3298151.4</v>
      </c>
      <c r="F11927">
        <v>0</v>
      </c>
      <c r="G11927" s="99">
        <v>3298151.4</v>
      </c>
    </row>
    <row r="11928" spans="1:7" hidden="1" x14ac:dyDescent="0.2">
      <c r="A11928">
        <v>1714</v>
      </c>
      <c r="B11928" t="s">
        <v>3155</v>
      </c>
      <c r="C11928" t="s">
        <v>11944</v>
      </c>
      <c r="D11928" t="s">
        <v>11946</v>
      </c>
      <c r="E11928" s="99">
        <v>1637403.44</v>
      </c>
      <c r="F11928">
        <v>0</v>
      </c>
      <c r="G11928" s="99">
        <v>1637403.44</v>
      </c>
    </row>
    <row r="11929" spans="1:7" hidden="1" x14ac:dyDescent="0.2">
      <c r="A11929">
        <v>1715</v>
      </c>
      <c r="B11929" t="s">
        <v>3151</v>
      </c>
      <c r="C11929" t="s">
        <v>11944</v>
      </c>
      <c r="D11929" t="s">
        <v>11947</v>
      </c>
      <c r="E11929" s="99">
        <v>2710769.21</v>
      </c>
      <c r="F11929">
        <v>0</v>
      </c>
      <c r="G11929" s="99">
        <v>2710769.21</v>
      </c>
    </row>
    <row r="11930" spans="1:7" hidden="1" x14ac:dyDescent="0.2">
      <c r="A11930">
        <v>1715</v>
      </c>
      <c r="B11930" t="s">
        <v>3151</v>
      </c>
      <c r="C11930" t="s">
        <v>11944</v>
      </c>
      <c r="D11930" t="s">
        <v>11948</v>
      </c>
      <c r="E11930" s="99">
        <v>162150.96</v>
      </c>
      <c r="F11930">
        <v>0</v>
      </c>
      <c r="G11930" s="99">
        <v>162150.96</v>
      </c>
    </row>
    <row r="11931" spans="1:7" hidden="1" x14ac:dyDescent="0.2">
      <c r="A11931">
        <v>1715</v>
      </c>
      <c r="B11931" t="s">
        <v>3151</v>
      </c>
      <c r="C11931" t="s">
        <v>11944</v>
      </c>
      <c r="D11931" t="s">
        <v>11949</v>
      </c>
      <c r="E11931" s="99">
        <v>13133497.6</v>
      </c>
      <c r="F11931">
        <v>0</v>
      </c>
      <c r="G11931" s="99">
        <v>13133497.6</v>
      </c>
    </row>
    <row r="11932" spans="1:7" hidden="1" x14ac:dyDescent="0.2">
      <c r="A11932">
        <v>1715</v>
      </c>
      <c r="B11932" t="s">
        <v>3151</v>
      </c>
      <c r="C11932" t="s">
        <v>11944</v>
      </c>
      <c r="D11932" t="s">
        <v>11950</v>
      </c>
      <c r="E11932" s="99">
        <v>15083569.23</v>
      </c>
      <c r="F11932">
        <v>0</v>
      </c>
      <c r="G11932" s="99">
        <v>15083569.23</v>
      </c>
    </row>
    <row r="11933" spans="1:7" hidden="1" x14ac:dyDescent="0.2">
      <c r="A11933">
        <v>1716</v>
      </c>
      <c r="B11933" t="s">
        <v>11951</v>
      </c>
      <c r="C11933" t="s">
        <v>11944</v>
      </c>
      <c r="D11933" t="s">
        <v>11952</v>
      </c>
      <c r="E11933" s="99">
        <v>1114758.51</v>
      </c>
      <c r="F11933">
        <v>0</v>
      </c>
      <c r="G11933" s="99">
        <v>1114758.51</v>
      </c>
    </row>
    <row r="11934" spans="1:7" hidden="1" x14ac:dyDescent="0.2">
      <c r="A11934">
        <v>1731</v>
      </c>
      <c r="B11934" t="s">
        <v>3140</v>
      </c>
      <c r="C11934" t="s">
        <v>11944</v>
      </c>
      <c r="D11934" t="s">
        <v>11953</v>
      </c>
      <c r="E11934" s="99">
        <v>-105984</v>
      </c>
      <c r="F11934">
        <v>0</v>
      </c>
      <c r="G11934" s="99">
        <v>-105984</v>
      </c>
    </row>
    <row r="11935" spans="1:7" hidden="1" x14ac:dyDescent="0.2">
      <c r="A11935">
        <v>1751</v>
      </c>
      <c r="B11935" t="s">
        <v>11954</v>
      </c>
      <c r="C11935" t="s">
        <v>11944</v>
      </c>
      <c r="D11935" t="s">
        <v>11955</v>
      </c>
      <c r="E11935" s="99">
        <v>35783.870000000003</v>
      </c>
      <c r="F11935">
        <v>0</v>
      </c>
      <c r="G11935" s="99">
        <v>35783.870000000003</v>
      </c>
    </row>
    <row r="11936" spans="1:7" hidden="1" x14ac:dyDescent="0.2">
      <c r="A11936">
        <v>1751</v>
      </c>
      <c r="B11936" t="s">
        <v>11954</v>
      </c>
      <c r="C11936" t="s">
        <v>11944</v>
      </c>
      <c r="D11936" t="s">
        <v>11956</v>
      </c>
      <c r="E11936" s="99">
        <v>50508</v>
      </c>
      <c r="F11936">
        <v>0</v>
      </c>
      <c r="G11936" s="99">
        <v>50508</v>
      </c>
    </row>
    <row r="11937" spans="1:7" hidden="1" x14ac:dyDescent="0.2">
      <c r="A11937">
        <v>1751</v>
      </c>
      <c r="B11937" t="s">
        <v>11954</v>
      </c>
      <c r="C11937" t="s">
        <v>11944</v>
      </c>
      <c r="D11937" t="s">
        <v>11957</v>
      </c>
      <c r="E11937" s="99">
        <v>20452.150000000001</v>
      </c>
      <c r="F11937">
        <v>0</v>
      </c>
      <c r="G11937" s="99">
        <v>20452.150000000001</v>
      </c>
    </row>
    <row r="11938" spans="1:7" hidden="1" x14ac:dyDescent="0.2">
      <c r="A11938">
        <v>1752</v>
      </c>
      <c r="B11938" t="s">
        <v>3144</v>
      </c>
      <c r="C11938" t="s">
        <v>11944</v>
      </c>
      <c r="D11938" t="s">
        <v>11958</v>
      </c>
      <c r="E11938" s="99">
        <v>1154303.3500000001</v>
      </c>
      <c r="F11938">
        <v>0</v>
      </c>
      <c r="G11938" s="99">
        <v>1154303.3500000001</v>
      </c>
    </row>
    <row r="11939" spans="1:7" hidden="1" x14ac:dyDescent="0.2">
      <c r="A11939">
        <v>1752</v>
      </c>
      <c r="B11939" t="s">
        <v>3144</v>
      </c>
      <c r="C11939" t="s">
        <v>11944</v>
      </c>
      <c r="D11939" t="s">
        <v>11959</v>
      </c>
      <c r="E11939" s="99">
        <v>64274.58</v>
      </c>
      <c r="F11939">
        <v>0</v>
      </c>
      <c r="G11939" s="99">
        <v>64274.58</v>
      </c>
    </row>
    <row r="11940" spans="1:7" hidden="1" x14ac:dyDescent="0.2">
      <c r="A11940">
        <v>1752</v>
      </c>
      <c r="B11940" t="s">
        <v>3144</v>
      </c>
      <c r="C11940" t="s">
        <v>11944</v>
      </c>
      <c r="D11940" t="s">
        <v>11960</v>
      </c>
      <c r="E11940" s="99">
        <v>15633.44</v>
      </c>
      <c r="F11940">
        <v>0</v>
      </c>
      <c r="G11940" s="99">
        <v>15633.44</v>
      </c>
    </row>
    <row r="11941" spans="1:7" hidden="1" x14ac:dyDescent="0.2">
      <c r="A11941">
        <v>1752</v>
      </c>
      <c r="B11941" t="s">
        <v>3144</v>
      </c>
      <c r="C11941" t="s">
        <v>11944</v>
      </c>
      <c r="D11941" t="s">
        <v>11961</v>
      </c>
      <c r="E11941" s="99">
        <v>353716.34</v>
      </c>
      <c r="F11941">
        <v>0</v>
      </c>
      <c r="G11941" s="99">
        <v>353716.34</v>
      </c>
    </row>
    <row r="11942" spans="1:7" hidden="1" x14ac:dyDescent="0.2">
      <c r="A11942">
        <v>1752</v>
      </c>
      <c r="B11942" t="s">
        <v>3144</v>
      </c>
      <c r="C11942" t="s">
        <v>11944</v>
      </c>
      <c r="D11942" t="s">
        <v>11962</v>
      </c>
      <c r="E11942" s="99">
        <v>740015.52</v>
      </c>
      <c r="F11942">
        <v>0</v>
      </c>
      <c r="G11942" s="99">
        <v>740015.52</v>
      </c>
    </row>
    <row r="11943" spans="1:7" hidden="1" x14ac:dyDescent="0.2">
      <c r="A11943">
        <v>1752</v>
      </c>
      <c r="B11943" t="s">
        <v>3144</v>
      </c>
      <c r="C11943" t="s">
        <v>11944</v>
      </c>
      <c r="D11943" t="s">
        <v>11963</v>
      </c>
      <c r="E11943" s="99">
        <v>241413.86</v>
      </c>
      <c r="F11943">
        <v>0</v>
      </c>
      <c r="G11943" s="99">
        <v>241413.86</v>
      </c>
    </row>
    <row r="11944" spans="1:7" hidden="1" x14ac:dyDescent="0.2">
      <c r="A11944">
        <v>1752</v>
      </c>
      <c r="B11944" t="s">
        <v>3144</v>
      </c>
      <c r="C11944" t="s">
        <v>11944</v>
      </c>
      <c r="D11944" t="s">
        <v>11964</v>
      </c>
      <c r="E11944" s="99">
        <v>6580</v>
      </c>
      <c r="F11944">
        <v>0</v>
      </c>
      <c r="G11944" s="99">
        <v>6580</v>
      </c>
    </row>
    <row r="11945" spans="1:7" hidden="1" x14ac:dyDescent="0.2">
      <c r="A11945">
        <v>1752</v>
      </c>
      <c r="B11945" t="s">
        <v>3144</v>
      </c>
      <c r="C11945" t="s">
        <v>11944</v>
      </c>
      <c r="D11945" t="s">
        <v>11965</v>
      </c>
      <c r="E11945" s="99">
        <v>113361.61</v>
      </c>
      <c r="F11945">
        <v>0</v>
      </c>
      <c r="G11945" s="99">
        <v>113361.61</v>
      </c>
    </row>
    <row r="11946" spans="1:7" hidden="1" x14ac:dyDescent="0.2">
      <c r="A11946">
        <v>1753</v>
      </c>
      <c r="B11946" t="s">
        <v>3151</v>
      </c>
      <c r="C11946" t="s">
        <v>11944</v>
      </c>
      <c r="D11946" t="s">
        <v>11966</v>
      </c>
      <c r="E11946" s="99">
        <v>22245184.5</v>
      </c>
      <c r="F11946">
        <v>0</v>
      </c>
      <c r="G11946" s="99">
        <v>22245184.5</v>
      </c>
    </row>
    <row r="11947" spans="1:7" hidden="1" x14ac:dyDescent="0.2">
      <c r="A11947">
        <v>1753</v>
      </c>
      <c r="B11947" t="s">
        <v>3151</v>
      </c>
      <c r="C11947" t="s">
        <v>11967</v>
      </c>
      <c r="D11947" t="s">
        <v>3153</v>
      </c>
      <c r="E11947" s="99">
        <v>73769.509999999995</v>
      </c>
      <c r="F11947">
        <v>0</v>
      </c>
      <c r="G11947" s="99">
        <v>73769.509999999995</v>
      </c>
    </row>
    <row r="11948" spans="1:7" hidden="1" x14ac:dyDescent="0.2">
      <c r="A11948">
        <v>1754</v>
      </c>
      <c r="B11948" t="s">
        <v>3155</v>
      </c>
      <c r="C11948" t="s">
        <v>11967</v>
      </c>
      <c r="D11948" t="s">
        <v>3156</v>
      </c>
      <c r="E11948" s="99">
        <v>37575</v>
      </c>
      <c r="F11948">
        <v>0</v>
      </c>
      <c r="G11948" s="99">
        <v>37575</v>
      </c>
    </row>
    <row r="11949" spans="1:7" hidden="1" x14ac:dyDescent="0.2">
      <c r="A11949">
        <v>1757</v>
      </c>
      <c r="B11949" t="s">
        <v>3132</v>
      </c>
      <c r="C11949" t="s">
        <v>11967</v>
      </c>
      <c r="D11949" t="s">
        <v>3158</v>
      </c>
      <c r="E11949" s="99">
        <v>271839.27</v>
      </c>
      <c r="F11949">
        <v>0</v>
      </c>
      <c r="G11949" s="99">
        <v>271839.27</v>
      </c>
    </row>
    <row r="11950" spans="1:7" hidden="1" x14ac:dyDescent="0.2">
      <c r="A11950">
        <v>1762</v>
      </c>
      <c r="B11950" t="s">
        <v>3136</v>
      </c>
      <c r="C11950" t="s">
        <v>11944</v>
      </c>
      <c r="D11950" t="s">
        <v>11968</v>
      </c>
      <c r="E11950" s="99">
        <v>270953.81</v>
      </c>
      <c r="F11950">
        <v>0</v>
      </c>
      <c r="G11950" s="99">
        <v>270953.81</v>
      </c>
    </row>
    <row r="11951" spans="1:7" hidden="1" x14ac:dyDescent="0.2">
      <c r="A11951">
        <v>1762</v>
      </c>
      <c r="B11951" t="s">
        <v>3136</v>
      </c>
      <c r="C11951" t="s">
        <v>11944</v>
      </c>
      <c r="D11951" t="s">
        <v>11969</v>
      </c>
      <c r="E11951" s="99">
        <v>8591068.9800000004</v>
      </c>
      <c r="F11951">
        <v>0</v>
      </c>
      <c r="G11951" s="99">
        <v>8591068.9800000004</v>
      </c>
    </row>
    <row r="11952" spans="1:7" hidden="1" x14ac:dyDescent="0.2">
      <c r="A11952">
        <v>1762</v>
      </c>
      <c r="B11952" t="s">
        <v>3136</v>
      </c>
      <c r="C11952" t="s">
        <v>11944</v>
      </c>
      <c r="D11952" t="s">
        <v>3159</v>
      </c>
      <c r="E11952" s="99">
        <v>7773004.25</v>
      </c>
      <c r="F11952">
        <v>0</v>
      </c>
      <c r="G11952" s="99">
        <v>7773004.25</v>
      </c>
    </row>
    <row r="11953" spans="1:7" hidden="1" x14ac:dyDescent="0.2">
      <c r="A11953">
        <v>1762</v>
      </c>
      <c r="B11953" t="s">
        <v>3136</v>
      </c>
      <c r="C11953" t="s">
        <v>11944</v>
      </c>
      <c r="D11953" t="s">
        <v>11970</v>
      </c>
      <c r="E11953" s="99">
        <v>60145.07</v>
      </c>
      <c r="F11953">
        <v>0</v>
      </c>
      <c r="G11953" s="99">
        <v>60145.07</v>
      </c>
    </row>
    <row r="11954" spans="1:7" hidden="1" x14ac:dyDescent="0.2">
      <c r="A11954" t="s">
        <v>3163</v>
      </c>
      <c r="B11954" t="s">
        <v>3136</v>
      </c>
      <c r="C11954" t="s">
        <v>11971</v>
      </c>
      <c r="D11954">
        <f>-1762-241</f>
        <v>-2003</v>
      </c>
      <c r="E11954" s="99">
        <v>64970.82</v>
      </c>
      <c r="F11954">
        <v>0</v>
      </c>
      <c r="G11954" s="99">
        <v>64970.82</v>
      </c>
    </row>
    <row r="11955" spans="1:7" hidden="1" x14ac:dyDescent="0.2">
      <c r="A11955">
        <v>1763</v>
      </c>
      <c r="B11955" t="s">
        <v>3138</v>
      </c>
      <c r="C11955" t="s">
        <v>11944</v>
      </c>
      <c r="D11955" t="s">
        <v>11972</v>
      </c>
      <c r="E11955" s="99">
        <v>751955.25</v>
      </c>
      <c r="F11955">
        <v>0</v>
      </c>
      <c r="G11955" s="99">
        <v>751955.25</v>
      </c>
    </row>
    <row r="11956" spans="1:7" hidden="1" x14ac:dyDescent="0.2">
      <c r="A11956">
        <v>1763</v>
      </c>
      <c r="B11956" t="s">
        <v>3138</v>
      </c>
      <c r="C11956" t="s">
        <v>11944</v>
      </c>
      <c r="D11956" t="s">
        <v>11973</v>
      </c>
      <c r="E11956">
        <v>695.8</v>
      </c>
      <c r="F11956">
        <v>0</v>
      </c>
      <c r="G11956">
        <v>695.8</v>
      </c>
    </row>
    <row r="11957" spans="1:7" hidden="1" x14ac:dyDescent="0.2">
      <c r="A11957">
        <v>1763</v>
      </c>
      <c r="B11957" t="s">
        <v>3138</v>
      </c>
      <c r="C11957" t="s">
        <v>11944</v>
      </c>
      <c r="D11957" t="s">
        <v>11974</v>
      </c>
      <c r="E11957" s="99">
        <v>3183536</v>
      </c>
      <c r="F11957">
        <v>0</v>
      </c>
      <c r="G11957" s="99">
        <v>3183536</v>
      </c>
    </row>
    <row r="11958" spans="1:7" hidden="1" x14ac:dyDescent="0.2">
      <c r="A11958">
        <v>1763</v>
      </c>
      <c r="B11958" t="s">
        <v>3138</v>
      </c>
      <c r="C11958" t="s">
        <v>11944</v>
      </c>
      <c r="D11958" t="s">
        <v>11975</v>
      </c>
      <c r="E11958">
        <v>917</v>
      </c>
      <c r="F11958">
        <v>0</v>
      </c>
      <c r="G11958">
        <v>917</v>
      </c>
    </row>
    <row r="11959" spans="1:7" hidden="1" x14ac:dyDescent="0.2">
      <c r="A11959">
        <v>1763</v>
      </c>
      <c r="B11959" t="s">
        <v>3138</v>
      </c>
      <c r="C11959" t="s">
        <v>11944</v>
      </c>
      <c r="D11959" t="s">
        <v>11976</v>
      </c>
      <c r="E11959">
        <v>592</v>
      </c>
      <c r="F11959">
        <v>0</v>
      </c>
      <c r="G11959">
        <v>592</v>
      </c>
    </row>
    <row r="11960" spans="1:7" hidden="1" x14ac:dyDescent="0.2">
      <c r="A11960">
        <v>1763</v>
      </c>
      <c r="B11960" t="s">
        <v>3138</v>
      </c>
      <c r="C11960" t="s">
        <v>11944</v>
      </c>
      <c r="D11960" t="s">
        <v>11977</v>
      </c>
      <c r="E11960" s="99">
        <v>1908291.56</v>
      </c>
      <c r="F11960">
        <v>0</v>
      </c>
      <c r="G11960" s="99">
        <v>1908291.56</v>
      </c>
    </row>
    <row r="11961" spans="1:7" hidden="1" x14ac:dyDescent="0.2">
      <c r="A11961">
        <v>1763</v>
      </c>
      <c r="B11961" t="s">
        <v>3138</v>
      </c>
      <c r="C11961" t="s">
        <v>11978</v>
      </c>
      <c r="D11961" t="s">
        <v>11974</v>
      </c>
      <c r="E11961" s="99">
        <v>1207761</v>
      </c>
      <c r="F11961">
        <v>0</v>
      </c>
      <c r="G11961" s="99">
        <v>1207761</v>
      </c>
    </row>
    <row r="11962" spans="1:7" hidden="1" x14ac:dyDescent="0.2">
      <c r="A11962">
        <v>1764</v>
      </c>
      <c r="B11962" t="s">
        <v>3167</v>
      </c>
      <c r="C11962" t="s">
        <v>11944</v>
      </c>
      <c r="D11962" t="s">
        <v>11979</v>
      </c>
      <c r="E11962" s="99">
        <v>650000</v>
      </c>
      <c r="F11962">
        <v>0</v>
      </c>
      <c r="G11962" s="99">
        <v>650000</v>
      </c>
    </row>
    <row r="11963" spans="1:7" hidden="1" x14ac:dyDescent="0.2">
      <c r="A11963" t="s">
        <v>357</v>
      </c>
    </row>
    <row r="11964" spans="1:7" hidden="1" x14ac:dyDescent="0.2"/>
    <row r="11965" spans="1:7" hidden="1" x14ac:dyDescent="0.2"/>
    <row r="11966" spans="1:7" hidden="1" x14ac:dyDescent="0.2"/>
    <row r="11967" spans="1:7" hidden="1" x14ac:dyDescent="0.2">
      <c r="A11967" t="s">
        <v>2523</v>
      </c>
      <c r="C11967" t="s">
        <v>2832</v>
      </c>
      <c r="D11967" t="s">
        <v>2833</v>
      </c>
      <c r="E11967" t="s">
        <v>2834</v>
      </c>
      <c r="F11967" t="s">
        <v>2835</v>
      </c>
      <c r="G11967" t="s">
        <v>2836</v>
      </c>
    </row>
    <row r="11968" spans="1:7" hidden="1" x14ac:dyDescent="0.2">
      <c r="C11968" t="s">
        <v>2837</v>
      </c>
      <c r="D11968" t="s">
        <v>2838</v>
      </c>
      <c r="E11968" s="100">
        <v>43344</v>
      </c>
      <c r="F11968" t="s">
        <v>2839</v>
      </c>
      <c r="G11968" t="s">
        <v>11980</v>
      </c>
    </row>
    <row r="11969" spans="1:7" hidden="1" x14ac:dyDescent="0.2"/>
    <row r="11970" spans="1:7" hidden="1" x14ac:dyDescent="0.2">
      <c r="B11970" t="s">
        <v>2841</v>
      </c>
    </row>
    <row r="11971" spans="1:7" hidden="1" x14ac:dyDescent="0.2">
      <c r="A11971" t="s">
        <v>2842</v>
      </c>
      <c r="B11971" t="s">
        <v>2843</v>
      </c>
      <c r="C11971" t="s">
        <v>2844</v>
      </c>
    </row>
    <row r="11972" spans="1:7" hidden="1" x14ac:dyDescent="0.2"/>
    <row r="11973" spans="1:7" hidden="1" x14ac:dyDescent="0.2">
      <c r="B11973" t="s">
        <v>2845</v>
      </c>
      <c r="C11973" t="s">
        <v>2846</v>
      </c>
    </row>
    <row r="11974" spans="1:7" hidden="1" x14ac:dyDescent="0.2">
      <c r="B11974" t="s">
        <v>11940</v>
      </c>
      <c r="C11974" t="s">
        <v>11941</v>
      </c>
      <c r="D11974" t="s">
        <v>11942</v>
      </c>
      <c r="E11974" t="s">
        <v>11943</v>
      </c>
    </row>
    <row r="11975" spans="1:7" hidden="1" x14ac:dyDescent="0.2"/>
    <row r="11976" spans="1:7" hidden="1" x14ac:dyDescent="0.2"/>
    <row r="11977" spans="1:7" hidden="1" x14ac:dyDescent="0.2">
      <c r="A11977" t="s">
        <v>2851</v>
      </c>
      <c r="B11977" t="s">
        <v>2852</v>
      </c>
      <c r="C11977" t="s">
        <v>2853</v>
      </c>
      <c r="E11977" t="s">
        <v>2854</v>
      </c>
      <c r="F11977" t="s">
        <v>2855</v>
      </c>
      <c r="G11977" t="s">
        <v>2856</v>
      </c>
    </row>
    <row r="11978" spans="1:7" hidden="1" x14ac:dyDescent="0.2">
      <c r="A11978" t="s">
        <v>2857</v>
      </c>
      <c r="B11978" t="s">
        <v>2858</v>
      </c>
      <c r="C11978" t="s">
        <v>2859</v>
      </c>
      <c r="D11978" t="s">
        <v>2860</v>
      </c>
      <c r="E11978" t="s">
        <v>2861</v>
      </c>
      <c r="F11978" t="s">
        <v>2861</v>
      </c>
      <c r="G11978" t="s">
        <v>2861</v>
      </c>
    </row>
    <row r="11979" spans="1:7" hidden="1" x14ac:dyDescent="0.2">
      <c r="A11979">
        <v>1764</v>
      </c>
      <c r="B11979" t="s">
        <v>3167</v>
      </c>
      <c r="C11979" t="s">
        <v>11944</v>
      </c>
      <c r="D11979" t="s">
        <v>11981</v>
      </c>
      <c r="E11979" s="99">
        <v>139999</v>
      </c>
      <c r="F11979">
        <v>0</v>
      </c>
      <c r="G11979" s="99">
        <v>139999</v>
      </c>
    </row>
    <row r="11980" spans="1:7" hidden="1" x14ac:dyDescent="0.2">
      <c r="A11980">
        <v>1764</v>
      </c>
      <c r="B11980" t="s">
        <v>3167</v>
      </c>
      <c r="C11980" t="s">
        <v>11944</v>
      </c>
      <c r="D11980" t="s">
        <v>3168</v>
      </c>
      <c r="E11980" s="99">
        <v>3839294.88</v>
      </c>
      <c r="F11980">
        <v>0</v>
      </c>
      <c r="G11980" s="99">
        <v>3839294.88</v>
      </c>
    </row>
    <row r="11981" spans="1:7" hidden="1" x14ac:dyDescent="0.2">
      <c r="A11981">
        <v>1766</v>
      </c>
      <c r="B11981" t="s">
        <v>2966</v>
      </c>
      <c r="C11981" t="s">
        <v>11982</v>
      </c>
      <c r="D11981" t="s">
        <v>11983</v>
      </c>
      <c r="E11981" s="99">
        <v>48618.17</v>
      </c>
      <c r="F11981">
        <v>0</v>
      </c>
      <c r="G11981" s="99">
        <v>48618.17</v>
      </c>
    </row>
    <row r="11982" spans="1:7" hidden="1" x14ac:dyDescent="0.2">
      <c r="A11982">
        <v>1776</v>
      </c>
      <c r="B11982" t="s">
        <v>3178</v>
      </c>
      <c r="C11982" t="s">
        <v>11944</v>
      </c>
      <c r="D11982" t="s">
        <v>11984</v>
      </c>
      <c r="E11982" s="99">
        <v>3811.07</v>
      </c>
      <c r="F11982">
        <v>0</v>
      </c>
      <c r="G11982" s="99">
        <v>3811.07</v>
      </c>
    </row>
    <row r="11983" spans="1:7" hidden="1" x14ac:dyDescent="0.2">
      <c r="A11983">
        <v>1776</v>
      </c>
      <c r="B11983" t="s">
        <v>3178</v>
      </c>
      <c r="C11983" t="s">
        <v>11944</v>
      </c>
      <c r="D11983" t="s">
        <v>11985</v>
      </c>
      <c r="E11983" s="99">
        <v>19172</v>
      </c>
      <c r="F11983">
        <v>0</v>
      </c>
      <c r="G11983" s="99">
        <v>19172</v>
      </c>
    </row>
    <row r="11984" spans="1:7" hidden="1" x14ac:dyDescent="0.2">
      <c r="A11984">
        <v>1787</v>
      </c>
      <c r="B11984" t="s">
        <v>11986</v>
      </c>
      <c r="C11984" t="s">
        <v>11944</v>
      </c>
      <c r="D11984" t="s">
        <v>11987</v>
      </c>
      <c r="E11984" s="99">
        <v>-2629.36</v>
      </c>
      <c r="F11984">
        <v>0</v>
      </c>
      <c r="G11984" s="99">
        <v>-2629.36</v>
      </c>
    </row>
    <row r="11985" spans="1:7" hidden="1" x14ac:dyDescent="0.2">
      <c r="A11985">
        <v>1790</v>
      </c>
      <c r="B11985" t="s">
        <v>3189</v>
      </c>
      <c r="C11985" t="s">
        <v>11944</v>
      </c>
      <c r="D11985" t="s">
        <v>11988</v>
      </c>
      <c r="E11985" s="99">
        <v>4248935.62</v>
      </c>
      <c r="F11985">
        <v>0</v>
      </c>
      <c r="G11985" s="99">
        <v>4248935.62</v>
      </c>
    </row>
    <row r="11986" spans="1:7" hidden="1" x14ac:dyDescent="0.2">
      <c r="A11986">
        <v>1790</v>
      </c>
      <c r="B11986" t="s">
        <v>3189</v>
      </c>
      <c r="C11986" t="s">
        <v>11944</v>
      </c>
      <c r="D11986" t="s">
        <v>3191</v>
      </c>
      <c r="E11986" s="99">
        <v>-184398655.81</v>
      </c>
      <c r="F11986">
        <v>0</v>
      </c>
      <c r="G11986" s="99">
        <v>-184398655.81</v>
      </c>
    </row>
    <row r="11987" spans="1:7" hidden="1" x14ac:dyDescent="0.2">
      <c r="A11987">
        <v>1790</v>
      </c>
      <c r="B11987" t="s">
        <v>3189</v>
      </c>
      <c r="C11987" t="s">
        <v>11989</v>
      </c>
      <c r="D11987" t="s">
        <v>11988</v>
      </c>
      <c r="E11987" s="99">
        <v>2309380.56</v>
      </c>
      <c r="F11987">
        <v>0</v>
      </c>
      <c r="G11987" s="99">
        <v>2309380.56</v>
      </c>
    </row>
    <row r="11988" spans="1:7" hidden="1" x14ac:dyDescent="0.2">
      <c r="A11988">
        <v>1790</v>
      </c>
      <c r="B11988" t="s">
        <v>3189</v>
      </c>
      <c r="C11988" t="s">
        <v>11990</v>
      </c>
      <c r="D11988" t="s">
        <v>11988</v>
      </c>
      <c r="E11988" s="99">
        <v>6510584.0099999998</v>
      </c>
      <c r="F11988">
        <v>0</v>
      </c>
      <c r="G11988" s="99">
        <v>6510584.0099999998</v>
      </c>
    </row>
    <row r="11989" spans="1:7" hidden="1" x14ac:dyDescent="0.2">
      <c r="A11989">
        <v>1790</v>
      </c>
      <c r="B11989" t="s">
        <v>3189</v>
      </c>
      <c r="C11989" t="s">
        <v>11991</v>
      </c>
      <c r="D11989" t="s">
        <v>11988</v>
      </c>
      <c r="E11989" s="99">
        <v>4968928.7699999996</v>
      </c>
      <c r="F11989">
        <v>0</v>
      </c>
      <c r="G11989" s="99">
        <v>4968928.7699999996</v>
      </c>
    </row>
    <row r="11990" spans="1:7" hidden="1" x14ac:dyDescent="0.2">
      <c r="A11990">
        <v>1790</v>
      </c>
      <c r="B11990" t="s">
        <v>3189</v>
      </c>
      <c r="C11990" t="s">
        <v>11992</v>
      </c>
      <c r="D11990" t="s">
        <v>11988</v>
      </c>
      <c r="E11990" s="99">
        <v>1060973.33</v>
      </c>
      <c r="F11990">
        <v>0</v>
      </c>
      <c r="G11990" s="99">
        <v>1060973.33</v>
      </c>
    </row>
    <row r="11991" spans="1:7" hidden="1" x14ac:dyDescent="0.2">
      <c r="A11991">
        <v>1790</v>
      </c>
      <c r="B11991" t="s">
        <v>3189</v>
      </c>
      <c r="C11991" t="s">
        <v>11993</v>
      </c>
      <c r="D11991" t="s">
        <v>11988</v>
      </c>
      <c r="E11991">
        <v>100.8</v>
      </c>
      <c r="F11991">
        <v>0</v>
      </c>
      <c r="G11991">
        <v>100.8</v>
      </c>
    </row>
    <row r="11992" spans="1:7" hidden="1" x14ac:dyDescent="0.2">
      <c r="A11992">
        <v>1790</v>
      </c>
      <c r="B11992" t="s">
        <v>3189</v>
      </c>
      <c r="C11992" t="s">
        <v>11994</v>
      </c>
      <c r="D11992" t="s">
        <v>11988</v>
      </c>
      <c r="E11992">
        <v>720.95</v>
      </c>
      <c r="F11992">
        <v>0</v>
      </c>
      <c r="G11992">
        <v>720.95</v>
      </c>
    </row>
    <row r="11993" spans="1:7" hidden="1" x14ac:dyDescent="0.2">
      <c r="A11993">
        <v>1790</v>
      </c>
      <c r="B11993" t="s">
        <v>3189</v>
      </c>
      <c r="C11993" t="s">
        <v>11995</v>
      </c>
      <c r="D11993" t="s">
        <v>11988</v>
      </c>
      <c r="E11993" s="99">
        <v>151777895.38</v>
      </c>
      <c r="F11993">
        <v>0</v>
      </c>
      <c r="G11993" s="99">
        <v>151777895.38</v>
      </c>
    </row>
    <row r="11994" spans="1:7" hidden="1" x14ac:dyDescent="0.2">
      <c r="A11994">
        <v>1790</v>
      </c>
      <c r="B11994" t="s">
        <v>3189</v>
      </c>
      <c r="C11994" t="s">
        <v>11996</v>
      </c>
      <c r="D11994" t="s">
        <v>11988</v>
      </c>
      <c r="E11994" s="99">
        <v>46949263.659999996</v>
      </c>
      <c r="F11994">
        <v>0</v>
      </c>
      <c r="G11994" s="99">
        <v>46949263.659999996</v>
      </c>
    </row>
    <row r="11995" spans="1:7" hidden="1" x14ac:dyDescent="0.2">
      <c r="A11995">
        <v>1809</v>
      </c>
      <c r="B11995" t="s">
        <v>3201</v>
      </c>
      <c r="C11995" t="s">
        <v>11944</v>
      </c>
      <c r="D11995" t="s">
        <v>3202</v>
      </c>
      <c r="E11995" s="99">
        <v>1794.02</v>
      </c>
      <c r="F11995">
        <v>0</v>
      </c>
      <c r="G11995" s="99">
        <v>1794.02</v>
      </c>
    </row>
    <row r="11996" spans="1:7" hidden="1" x14ac:dyDescent="0.2">
      <c r="A11996">
        <v>2303</v>
      </c>
      <c r="B11996" t="s">
        <v>3271</v>
      </c>
      <c r="C11996" t="s">
        <v>11944</v>
      </c>
      <c r="D11996" t="s">
        <v>3273</v>
      </c>
      <c r="E11996" s="99">
        <v>-1140.2</v>
      </c>
      <c r="F11996">
        <v>0</v>
      </c>
      <c r="G11996" s="99">
        <v>-1140.2</v>
      </c>
    </row>
    <row r="11997" spans="1:7" hidden="1" x14ac:dyDescent="0.2">
      <c r="A11997">
        <v>2303</v>
      </c>
      <c r="B11997" t="s">
        <v>3271</v>
      </c>
      <c r="C11997" t="s">
        <v>11944</v>
      </c>
      <c r="D11997" t="s">
        <v>3275</v>
      </c>
      <c r="E11997" s="99">
        <v>-2412.9699999999998</v>
      </c>
      <c r="F11997">
        <v>0</v>
      </c>
      <c r="G11997" s="99">
        <v>-2412.9699999999998</v>
      </c>
    </row>
    <row r="11998" spans="1:7" hidden="1" x14ac:dyDescent="0.2">
      <c r="A11998">
        <v>2303</v>
      </c>
      <c r="B11998" t="s">
        <v>3271</v>
      </c>
      <c r="C11998" t="s">
        <v>11944</v>
      </c>
      <c r="D11998" t="s">
        <v>3277</v>
      </c>
      <c r="E11998" s="99">
        <v>-64153.91</v>
      </c>
      <c r="F11998">
        <v>0</v>
      </c>
      <c r="G11998" s="99">
        <v>-64153.91</v>
      </c>
    </row>
    <row r="11999" spans="1:7" hidden="1" x14ac:dyDescent="0.2">
      <c r="A11999">
        <v>2304</v>
      </c>
      <c r="B11999" t="s">
        <v>3280</v>
      </c>
      <c r="C11999" t="s">
        <v>11944</v>
      </c>
      <c r="D11999" t="s">
        <v>3284</v>
      </c>
      <c r="E11999">
        <v>-24.75</v>
      </c>
      <c r="F11999">
        <v>0</v>
      </c>
      <c r="G11999">
        <v>-24.75</v>
      </c>
    </row>
    <row r="12000" spans="1:7" hidden="1" x14ac:dyDescent="0.2">
      <c r="A12000">
        <v>3202</v>
      </c>
      <c r="B12000" t="s">
        <v>3316</v>
      </c>
      <c r="C12000" t="s">
        <v>11944</v>
      </c>
      <c r="D12000" t="s">
        <v>3317</v>
      </c>
      <c r="E12000" s="99">
        <v>-159676976.96000001</v>
      </c>
      <c r="F12000">
        <v>0</v>
      </c>
      <c r="G12000" s="99">
        <v>-159676976.96000001</v>
      </c>
    </row>
    <row r="12001" spans="1:7" hidden="1" x14ac:dyDescent="0.2">
      <c r="A12001">
        <v>3203</v>
      </c>
      <c r="B12001" t="s">
        <v>3318</v>
      </c>
      <c r="C12001" t="s">
        <v>11944</v>
      </c>
      <c r="D12001" t="s">
        <v>3319</v>
      </c>
      <c r="E12001" s="99">
        <v>10510549.68</v>
      </c>
      <c r="F12001">
        <v>0</v>
      </c>
      <c r="G12001" s="99">
        <v>10510549.68</v>
      </c>
    </row>
    <row r="12002" spans="1:7" hidden="1" x14ac:dyDescent="0.2">
      <c r="E12002" t="s">
        <v>2861</v>
      </c>
      <c r="F12002" t="s">
        <v>2861</v>
      </c>
      <c r="G12002" t="s">
        <v>2861</v>
      </c>
    </row>
    <row r="12003" spans="1:7" hidden="1" x14ac:dyDescent="0.2">
      <c r="E12003">
        <v>0</v>
      </c>
      <c r="F12003">
        <v>0</v>
      </c>
      <c r="G12003">
        <v>0</v>
      </c>
    </row>
    <row r="12004" spans="1:7" hidden="1" x14ac:dyDescent="0.2">
      <c r="A12004" t="s">
        <v>357</v>
      </c>
    </row>
    <row r="12005" spans="1:7" hidden="1" x14ac:dyDescent="0.2"/>
    <row r="12006" spans="1:7" hidden="1" x14ac:dyDescent="0.2"/>
    <row r="12007" spans="1:7" hidden="1" x14ac:dyDescent="0.2"/>
    <row r="12008" spans="1:7" hidden="1" x14ac:dyDescent="0.2">
      <c r="A12008" t="s">
        <v>2523</v>
      </c>
      <c r="C12008" t="s">
        <v>2832</v>
      </c>
      <c r="D12008" t="s">
        <v>2833</v>
      </c>
      <c r="E12008" t="s">
        <v>2834</v>
      </c>
      <c r="F12008" t="s">
        <v>2835</v>
      </c>
      <c r="G12008" t="s">
        <v>2836</v>
      </c>
    </row>
    <row r="12009" spans="1:7" hidden="1" x14ac:dyDescent="0.2">
      <c r="C12009" t="s">
        <v>2837</v>
      </c>
      <c r="D12009" t="s">
        <v>2838</v>
      </c>
      <c r="E12009" s="100">
        <v>43344</v>
      </c>
      <c r="F12009" t="s">
        <v>2839</v>
      </c>
      <c r="G12009" t="s">
        <v>11997</v>
      </c>
    </row>
    <row r="12010" spans="1:7" hidden="1" x14ac:dyDescent="0.2"/>
    <row r="12011" spans="1:7" hidden="1" x14ac:dyDescent="0.2">
      <c r="B12011" t="s">
        <v>2841</v>
      </c>
    </row>
    <row r="12012" spans="1:7" hidden="1" x14ac:dyDescent="0.2">
      <c r="A12012" t="s">
        <v>2842</v>
      </c>
      <c r="B12012" t="s">
        <v>2843</v>
      </c>
      <c r="C12012" t="s">
        <v>2844</v>
      </c>
    </row>
    <row r="12013" spans="1:7" hidden="1" x14ac:dyDescent="0.2"/>
    <row r="12014" spans="1:7" hidden="1" x14ac:dyDescent="0.2">
      <c r="B12014" t="s">
        <v>2845</v>
      </c>
      <c r="C12014" t="s">
        <v>2846</v>
      </c>
    </row>
    <row r="12015" spans="1:7" hidden="1" x14ac:dyDescent="0.2">
      <c r="B12015" t="s">
        <v>11998</v>
      </c>
      <c r="C12015" t="s">
        <v>11999</v>
      </c>
      <c r="D12015" t="s">
        <v>12000</v>
      </c>
    </row>
    <row r="12016" spans="1:7" hidden="1" x14ac:dyDescent="0.2"/>
    <row r="12017" spans="1:7" hidden="1" x14ac:dyDescent="0.2"/>
    <row r="12018" spans="1:7" hidden="1" x14ac:dyDescent="0.2">
      <c r="A12018" t="s">
        <v>2851</v>
      </c>
      <c r="B12018" t="s">
        <v>2852</v>
      </c>
      <c r="C12018" t="s">
        <v>2853</v>
      </c>
      <c r="E12018" t="s">
        <v>2854</v>
      </c>
      <c r="F12018" t="s">
        <v>2855</v>
      </c>
      <c r="G12018" t="s">
        <v>2856</v>
      </c>
    </row>
    <row r="12019" spans="1:7" hidden="1" x14ac:dyDescent="0.2">
      <c r="A12019" t="s">
        <v>2857</v>
      </c>
      <c r="B12019" t="s">
        <v>2858</v>
      </c>
      <c r="C12019" t="s">
        <v>2859</v>
      </c>
      <c r="D12019" t="s">
        <v>2860</v>
      </c>
      <c r="E12019" t="s">
        <v>2861</v>
      </c>
      <c r="F12019" t="s">
        <v>2861</v>
      </c>
      <c r="G12019" t="s">
        <v>2861</v>
      </c>
    </row>
    <row r="12020" spans="1:7" hidden="1" x14ac:dyDescent="0.2">
      <c r="A12020">
        <v>1199</v>
      </c>
      <c r="B12020" t="s">
        <v>2865</v>
      </c>
      <c r="C12020" t="s">
        <v>12001</v>
      </c>
      <c r="D12020" t="s">
        <v>2866</v>
      </c>
      <c r="E12020" s="99">
        <v>-1444000</v>
      </c>
      <c r="F12020">
        <v>0</v>
      </c>
      <c r="G12020" s="99">
        <v>-1444000</v>
      </c>
    </row>
    <row r="12021" spans="1:7" hidden="1" x14ac:dyDescent="0.2">
      <c r="A12021">
        <v>1301</v>
      </c>
      <c r="B12021" t="s">
        <v>2891</v>
      </c>
      <c r="C12021" t="s">
        <v>12001</v>
      </c>
      <c r="D12021" t="s">
        <v>12002</v>
      </c>
      <c r="E12021" s="99">
        <v>-14223.75</v>
      </c>
      <c r="F12021">
        <v>0</v>
      </c>
      <c r="G12021" s="99">
        <v>-14223.75</v>
      </c>
    </row>
    <row r="12022" spans="1:7" hidden="1" x14ac:dyDescent="0.2">
      <c r="A12022">
        <v>1303</v>
      </c>
      <c r="B12022" t="s">
        <v>2914</v>
      </c>
      <c r="C12022" t="s">
        <v>12001</v>
      </c>
      <c r="D12022" t="s">
        <v>2916</v>
      </c>
      <c r="E12022" s="99">
        <v>185327.8</v>
      </c>
      <c r="F12022">
        <v>0</v>
      </c>
      <c r="G12022" s="99">
        <v>185327.8</v>
      </c>
    </row>
    <row r="12023" spans="1:7" hidden="1" x14ac:dyDescent="0.2">
      <c r="A12023">
        <v>1303</v>
      </c>
      <c r="B12023" t="s">
        <v>2914</v>
      </c>
      <c r="C12023" t="s">
        <v>12001</v>
      </c>
      <c r="D12023" t="s">
        <v>2917</v>
      </c>
      <c r="E12023" s="99">
        <v>209742.19</v>
      </c>
      <c r="F12023">
        <v>0</v>
      </c>
      <c r="G12023" s="99">
        <v>209742.19</v>
      </c>
    </row>
    <row r="12024" spans="1:7" hidden="1" x14ac:dyDescent="0.2">
      <c r="A12024">
        <v>1303</v>
      </c>
      <c r="B12024" t="s">
        <v>2914</v>
      </c>
      <c r="C12024" t="s">
        <v>12001</v>
      </c>
      <c r="D12024" t="s">
        <v>2924</v>
      </c>
      <c r="E12024" s="99">
        <v>1088945.77</v>
      </c>
      <c r="F12024">
        <v>0</v>
      </c>
      <c r="G12024" s="99">
        <v>1088945.77</v>
      </c>
    </row>
    <row r="12025" spans="1:7" hidden="1" x14ac:dyDescent="0.2">
      <c r="A12025">
        <v>1502</v>
      </c>
      <c r="B12025" t="s">
        <v>3115</v>
      </c>
      <c r="C12025" t="s">
        <v>12001</v>
      </c>
      <c r="D12025" t="s">
        <v>3121</v>
      </c>
      <c r="E12025" s="99">
        <v>2944926.92</v>
      </c>
      <c r="F12025">
        <v>0</v>
      </c>
      <c r="G12025" s="99">
        <v>2944926.92</v>
      </c>
    </row>
    <row r="12026" spans="1:7" hidden="1" x14ac:dyDescent="0.2">
      <c r="A12026">
        <v>1790</v>
      </c>
      <c r="B12026" t="s">
        <v>3189</v>
      </c>
      <c r="C12026" t="s">
        <v>12001</v>
      </c>
      <c r="D12026" t="s">
        <v>3191</v>
      </c>
      <c r="E12026" s="99">
        <v>-8720611.4399999995</v>
      </c>
      <c r="F12026">
        <v>0</v>
      </c>
      <c r="G12026" s="99">
        <v>-8720611.4399999995</v>
      </c>
    </row>
    <row r="12027" spans="1:7" hidden="1" x14ac:dyDescent="0.2">
      <c r="A12027">
        <v>1802</v>
      </c>
      <c r="B12027" t="s">
        <v>12003</v>
      </c>
      <c r="C12027" t="s">
        <v>12001</v>
      </c>
      <c r="D12027" t="s">
        <v>12004</v>
      </c>
      <c r="E12027" s="99">
        <v>3150000</v>
      </c>
      <c r="F12027">
        <v>0</v>
      </c>
      <c r="G12027" s="99">
        <v>3150000</v>
      </c>
    </row>
    <row r="12028" spans="1:7" hidden="1" x14ac:dyDescent="0.2">
      <c r="A12028">
        <v>2205</v>
      </c>
      <c r="B12028" t="s">
        <v>3233</v>
      </c>
      <c r="C12028" t="s">
        <v>12001</v>
      </c>
      <c r="D12028" t="s">
        <v>3234</v>
      </c>
      <c r="E12028" s="99">
        <v>2211560.73</v>
      </c>
      <c r="F12028">
        <v>0</v>
      </c>
      <c r="G12028" s="99">
        <v>2211560.73</v>
      </c>
    </row>
    <row r="12029" spans="1:7" hidden="1" x14ac:dyDescent="0.2">
      <c r="A12029">
        <v>2205</v>
      </c>
      <c r="B12029" t="s">
        <v>3233</v>
      </c>
      <c r="C12029" t="s">
        <v>12001</v>
      </c>
      <c r="D12029" t="s">
        <v>12005</v>
      </c>
      <c r="E12029" s="99">
        <v>15432.7</v>
      </c>
      <c r="F12029">
        <v>0</v>
      </c>
      <c r="G12029" s="99">
        <v>15432.7</v>
      </c>
    </row>
    <row r="12030" spans="1:7" hidden="1" x14ac:dyDescent="0.2">
      <c r="A12030">
        <v>3202</v>
      </c>
      <c r="B12030" t="s">
        <v>3316</v>
      </c>
      <c r="C12030" t="s">
        <v>12001</v>
      </c>
      <c r="D12030" t="s">
        <v>3317</v>
      </c>
      <c r="E12030" s="99">
        <v>-1183449.78</v>
      </c>
      <c r="F12030">
        <v>0</v>
      </c>
      <c r="G12030" s="99">
        <v>-1183449.78</v>
      </c>
    </row>
    <row r="12031" spans="1:7" hidden="1" x14ac:dyDescent="0.2">
      <c r="A12031">
        <v>3203</v>
      </c>
      <c r="B12031" t="s">
        <v>3318</v>
      </c>
      <c r="C12031" t="s">
        <v>12001</v>
      </c>
      <c r="D12031" t="s">
        <v>3319</v>
      </c>
      <c r="E12031" s="99">
        <v>1556348.86</v>
      </c>
      <c r="F12031">
        <v>0</v>
      </c>
      <c r="G12031" s="99">
        <v>1556348.86</v>
      </c>
    </row>
    <row r="12032" spans="1:7" hidden="1" x14ac:dyDescent="0.2">
      <c r="E12032" t="s">
        <v>2861</v>
      </c>
      <c r="F12032" t="s">
        <v>2861</v>
      </c>
      <c r="G12032" t="s">
        <v>2861</v>
      </c>
    </row>
    <row r="12033" spans="1:7" hidden="1" x14ac:dyDescent="0.2">
      <c r="E12033">
        <v>0</v>
      </c>
      <c r="F12033">
        <v>0</v>
      </c>
      <c r="G12033">
        <v>0</v>
      </c>
    </row>
    <row r="12034" spans="1:7" hidden="1" x14ac:dyDescent="0.2">
      <c r="A12034" t="s">
        <v>357</v>
      </c>
    </row>
    <row r="12035" spans="1:7" hidden="1" x14ac:dyDescent="0.2"/>
    <row r="12036" spans="1:7" hidden="1" x14ac:dyDescent="0.2"/>
    <row r="12037" spans="1:7" hidden="1" x14ac:dyDescent="0.2"/>
    <row r="12038" spans="1:7" hidden="1" x14ac:dyDescent="0.2">
      <c r="A12038" t="s">
        <v>2523</v>
      </c>
      <c r="C12038" t="s">
        <v>2832</v>
      </c>
      <c r="D12038" t="s">
        <v>2833</v>
      </c>
      <c r="E12038" t="s">
        <v>2834</v>
      </c>
      <c r="F12038" t="s">
        <v>2835</v>
      </c>
      <c r="G12038" t="s">
        <v>2836</v>
      </c>
    </row>
    <row r="12039" spans="1:7" hidden="1" x14ac:dyDescent="0.2">
      <c r="C12039" t="s">
        <v>2837</v>
      </c>
      <c r="D12039" t="s">
        <v>2838</v>
      </c>
      <c r="E12039" s="100">
        <v>43344</v>
      </c>
      <c r="F12039" t="s">
        <v>2839</v>
      </c>
      <c r="G12039" t="s">
        <v>12006</v>
      </c>
    </row>
    <row r="12040" spans="1:7" hidden="1" x14ac:dyDescent="0.2"/>
    <row r="12041" spans="1:7" hidden="1" x14ac:dyDescent="0.2">
      <c r="B12041" t="s">
        <v>2841</v>
      </c>
    </row>
    <row r="12042" spans="1:7" hidden="1" x14ac:dyDescent="0.2">
      <c r="A12042" t="s">
        <v>2842</v>
      </c>
      <c r="B12042" t="s">
        <v>2843</v>
      </c>
      <c r="C12042" t="s">
        <v>2844</v>
      </c>
    </row>
    <row r="12043" spans="1:7" hidden="1" x14ac:dyDescent="0.2"/>
    <row r="12044" spans="1:7" hidden="1" x14ac:dyDescent="0.2">
      <c r="B12044" t="s">
        <v>2845</v>
      </c>
      <c r="C12044" t="s">
        <v>2846</v>
      </c>
    </row>
    <row r="12045" spans="1:7" hidden="1" x14ac:dyDescent="0.2">
      <c r="B12045" t="s">
        <v>12007</v>
      </c>
      <c r="C12045" t="s">
        <v>12008</v>
      </c>
      <c r="D12045" t="s">
        <v>2850</v>
      </c>
    </row>
    <row r="12046" spans="1:7" hidden="1" x14ac:dyDescent="0.2"/>
    <row r="12047" spans="1:7" hidden="1" x14ac:dyDescent="0.2"/>
    <row r="12048" spans="1:7" hidden="1" x14ac:dyDescent="0.2">
      <c r="A12048" t="s">
        <v>2851</v>
      </c>
      <c r="B12048" t="s">
        <v>2852</v>
      </c>
      <c r="C12048" t="s">
        <v>2853</v>
      </c>
      <c r="E12048" t="s">
        <v>2854</v>
      </c>
      <c r="F12048" t="s">
        <v>2855</v>
      </c>
      <c r="G12048" t="s">
        <v>2856</v>
      </c>
    </row>
    <row r="12049" spans="1:7" hidden="1" x14ac:dyDescent="0.2">
      <c r="A12049" t="s">
        <v>2857</v>
      </c>
      <c r="B12049" t="s">
        <v>2858</v>
      </c>
      <c r="C12049" t="s">
        <v>2859</v>
      </c>
      <c r="D12049" t="s">
        <v>2860</v>
      </c>
      <c r="E12049" t="s">
        <v>2861</v>
      </c>
      <c r="F12049" t="s">
        <v>2861</v>
      </c>
      <c r="G12049" t="s">
        <v>2861</v>
      </c>
    </row>
    <row r="12050" spans="1:7" hidden="1" x14ac:dyDescent="0.2">
      <c r="A12050">
        <v>1199</v>
      </c>
      <c r="B12050" t="s">
        <v>2865</v>
      </c>
      <c r="C12050" t="s">
        <v>12009</v>
      </c>
      <c r="D12050" t="s">
        <v>2866</v>
      </c>
      <c r="E12050" s="99">
        <v>2558171.21</v>
      </c>
      <c r="F12050">
        <v>0</v>
      </c>
      <c r="G12050" s="99">
        <v>2558171.21</v>
      </c>
    </row>
    <row r="12051" spans="1:7" hidden="1" x14ac:dyDescent="0.2">
      <c r="A12051">
        <v>1301</v>
      </c>
      <c r="B12051" t="s">
        <v>2891</v>
      </c>
      <c r="C12051" t="s">
        <v>12009</v>
      </c>
      <c r="D12051" t="s">
        <v>2892</v>
      </c>
      <c r="E12051">
        <v>538.11</v>
      </c>
      <c r="F12051">
        <v>0</v>
      </c>
      <c r="G12051">
        <v>538.11</v>
      </c>
    </row>
    <row r="12052" spans="1:7" hidden="1" x14ac:dyDescent="0.2">
      <c r="A12052">
        <v>1301</v>
      </c>
      <c r="B12052" t="s">
        <v>2891</v>
      </c>
      <c r="C12052" t="s">
        <v>12009</v>
      </c>
      <c r="D12052" t="s">
        <v>2893</v>
      </c>
      <c r="E12052" s="99">
        <v>-349426.11</v>
      </c>
      <c r="F12052">
        <v>0</v>
      </c>
      <c r="G12052" s="99">
        <v>-349426.11</v>
      </c>
    </row>
    <row r="12053" spans="1:7" hidden="1" x14ac:dyDescent="0.2">
      <c r="A12053">
        <v>1301</v>
      </c>
      <c r="B12053" t="s">
        <v>2891</v>
      </c>
      <c r="C12053" t="s">
        <v>12009</v>
      </c>
      <c r="D12053" t="s">
        <v>12002</v>
      </c>
      <c r="E12053" s="99">
        <v>7706.95</v>
      </c>
      <c r="F12053">
        <v>0</v>
      </c>
      <c r="G12053" s="99">
        <v>7706.95</v>
      </c>
    </row>
    <row r="12054" spans="1:7" hidden="1" x14ac:dyDescent="0.2">
      <c r="A12054">
        <v>1301</v>
      </c>
      <c r="B12054" t="s">
        <v>2891</v>
      </c>
      <c r="C12054" t="s">
        <v>12009</v>
      </c>
      <c r="D12054" t="s">
        <v>2897</v>
      </c>
      <c r="E12054">
        <v>-538.11</v>
      </c>
      <c r="F12054">
        <v>0</v>
      </c>
      <c r="G12054">
        <v>-538.11</v>
      </c>
    </row>
    <row r="12055" spans="1:7" hidden="1" x14ac:dyDescent="0.2">
      <c r="A12055">
        <v>1301</v>
      </c>
      <c r="B12055" t="s">
        <v>2891</v>
      </c>
      <c r="C12055" t="s">
        <v>12009</v>
      </c>
      <c r="D12055" t="s">
        <v>2900</v>
      </c>
      <c r="E12055" s="99">
        <v>-540000</v>
      </c>
      <c r="F12055">
        <v>0</v>
      </c>
      <c r="G12055" s="99">
        <v>-540000</v>
      </c>
    </row>
    <row r="12056" spans="1:7" hidden="1" x14ac:dyDescent="0.2">
      <c r="A12056">
        <v>1301</v>
      </c>
      <c r="B12056" t="s">
        <v>2891</v>
      </c>
      <c r="C12056" t="s">
        <v>12009</v>
      </c>
      <c r="D12056" t="s">
        <v>2902</v>
      </c>
      <c r="E12056">
        <v>0.06</v>
      </c>
      <c r="F12056">
        <v>0</v>
      </c>
      <c r="G12056">
        <v>0.06</v>
      </c>
    </row>
    <row r="12057" spans="1:7" hidden="1" x14ac:dyDescent="0.2">
      <c r="A12057">
        <v>1303</v>
      </c>
      <c r="B12057" t="s">
        <v>2914</v>
      </c>
      <c r="C12057" t="s">
        <v>12009</v>
      </c>
      <c r="D12057" t="s">
        <v>2915</v>
      </c>
      <c r="E12057">
        <v>54</v>
      </c>
      <c r="F12057">
        <v>0</v>
      </c>
      <c r="G12057">
        <v>54</v>
      </c>
    </row>
    <row r="12058" spans="1:7" hidden="1" x14ac:dyDescent="0.2">
      <c r="A12058">
        <v>1303</v>
      </c>
      <c r="B12058" t="s">
        <v>2914</v>
      </c>
      <c r="C12058" t="s">
        <v>12009</v>
      </c>
      <c r="D12058" t="s">
        <v>2917</v>
      </c>
      <c r="E12058" s="99">
        <v>4269252.4800000004</v>
      </c>
      <c r="F12058">
        <v>0</v>
      </c>
      <c r="G12058" s="99">
        <v>4269252.4800000004</v>
      </c>
    </row>
    <row r="12059" spans="1:7" hidden="1" x14ac:dyDescent="0.2">
      <c r="A12059">
        <v>1303</v>
      </c>
      <c r="B12059" t="s">
        <v>2914</v>
      </c>
      <c r="C12059" t="s">
        <v>12009</v>
      </c>
      <c r="D12059" t="s">
        <v>12010</v>
      </c>
      <c r="E12059" s="99">
        <v>76545.289999999994</v>
      </c>
      <c r="F12059">
        <v>0</v>
      </c>
      <c r="G12059" s="99">
        <v>76545.289999999994</v>
      </c>
    </row>
    <row r="12060" spans="1:7" hidden="1" x14ac:dyDescent="0.2">
      <c r="A12060">
        <v>1303</v>
      </c>
      <c r="B12060" t="s">
        <v>2914</v>
      </c>
      <c r="C12060" t="s">
        <v>12009</v>
      </c>
      <c r="D12060" t="s">
        <v>2924</v>
      </c>
      <c r="E12060" s="99">
        <v>8994371.6600000001</v>
      </c>
      <c r="F12060">
        <v>0</v>
      </c>
      <c r="G12060" s="99">
        <v>8994371.6600000001</v>
      </c>
    </row>
    <row r="12061" spans="1:7" hidden="1" x14ac:dyDescent="0.2">
      <c r="A12061">
        <v>1303</v>
      </c>
      <c r="B12061" t="s">
        <v>2914</v>
      </c>
      <c r="C12061" t="s">
        <v>12009</v>
      </c>
      <c r="D12061" t="s">
        <v>2926</v>
      </c>
      <c r="E12061">
        <v>209.78</v>
      </c>
      <c r="F12061">
        <v>0</v>
      </c>
      <c r="G12061">
        <v>209.78</v>
      </c>
    </row>
    <row r="12062" spans="1:7" hidden="1" x14ac:dyDescent="0.2">
      <c r="A12062">
        <v>1401</v>
      </c>
      <c r="B12062" t="s">
        <v>2931</v>
      </c>
      <c r="C12062" t="s">
        <v>12009</v>
      </c>
      <c r="D12062" t="s">
        <v>2932</v>
      </c>
      <c r="E12062" s="99">
        <v>-20036199.27</v>
      </c>
      <c r="F12062">
        <v>0</v>
      </c>
      <c r="G12062" s="99">
        <v>-20036199.27</v>
      </c>
    </row>
    <row r="12063" spans="1:7" hidden="1" x14ac:dyDescent="0.2">
      <c r="A12063">
        <v>1401</v>
      </c>
      <c r="B12063" t="s">
        <v>2931</v>
      </c>
      <c r="C12063" t="s">
        <v>12009</v>
      </c>
      <c r="D12063" t="s">
        <v>2933</v>
      </c>
      <c r="E12063" s="99">
        <v>158880.01</v>
      </c>
      <c r="F12063">
        <v>0</v>
      </c>
      <c r="G12063" s="99">
        <v>158880.01</v>
      </c>
    </row>
    <row r="12064" spans="1:7" hidden="1" x14ac:dyDescent="0.2">
      <c r="A12064">
        <v>1401</v>
      </c>
      <c r="B12064" t="s">
        <v>2931</v>
      </c>
      <c r="C12064" t="s">
        <v>12009</v>
      </c>
      <c r="D12064" t="s">
        <v>2940</v>
      </c>
      <c r="E12064" s="99">
        <v>1650.16</v>
      </c>
      <c r="F12064">
        <v>0</v>
      </c>
      <c r="G12064" s="99">
        <v>1650.16</v>
      </c>
    </row>
    <row r="12065" spans="1:7" hidden="1" x14ac:dyDescent="0.2">
      <c r="A12065">
        <v>1403</v>
      </c>
      <c r="B12065" t="s">
        <v>2969</v>
      </c>
      <c r="C12065" t="s">
        <v>12009</v>
      </c>
      <c r="D12065" t="s">
        <v>2971</v>
      </c>
      <c r="E12065" s="99">
        <v>-73499.820000000007</v>
      </c>
      <c r="F12065">
        <v>0</v>
      </c>
      <c r="G12065" s="99">
        <v>-73499.820000000007</v>
      </c>
    </row>
    <row r="12066" spans="1:7" hidden="1" x14ac:dyDescent="0.2">
      <c r="A12066">
        <v>1403</v>
      </c>
      <c r="B12066" t="s">
        <v>2969</v>
      </c>
      <c r="C12066" t="s">
        <v>12011</v>
      </c>
      <c r="D12066" t="s">
        <v>2971</v>
      </c>
      <c r="E12066" s="99">
        <v>-14283.75</v>
      </c>
      <c r="F12066">
        <v>0</v>
      </c>
      <c r="G12066" s="99">
        <v>-14283.75</v>
      </c>
    </row>
    <row r="12067" spans="1:7" hidden="1" x14ac:dyDescent="0.2">
      <c r="A12067">
        <v>1403</v>
      </c>
      <c r="B12067" t="s">
        <v>2969</v>
      </c>
      <c r="C12067" t="s">
        <v>12012</v>
      </c>
      <c r="D12067" t="s">
        <v>2971</v>
      </c>
      <c r="E12067" s="99">
        <v>956500</v>
      </c>
      <c r="F12067">
        <v>0</v>
      </c>
      <c r="G12067" s="99">
        <v>956500</v>
      </c>
    </row>
    <row r="12068" spans="1:7" hidden="1" x14ac:dyDescent="0.2">
      <c r="A12068">
        <v>1404</v>
      </c>
      <c r="B12068" t="s">
        <v>3105</v>
      </c>
      <c r="C12068" t="s">
        <v>12009</v>
      </c>
      <c r="D12068" t="s">
        <v>3106</v>
      </c>
      <c r="E12068" s="99">
        <v>2754295083.75</v>
      </c>
      <c r="F12068">
        <v>0</v>
      </c>
      <c r="G12068" s="99">
        <v>2754295083.75</v>
      </c>
    </row>
    <row r="12069" spans="1:7" hidden="1" x14ac:dyDescent="0.2">
      <c r="A12069">
        <v>1410</v>
      </c>
      <c r="B12069" t="s">
        <v>3108</v>
      </c>
      <c r="C12069" t="s">
        <v>12012</v>
      </c>
      <c r="D12069" t="s">
        <v>12013</v>
      </c>
      <c r="E12069" s="99">
        <v>-18656917.050000001</v>
      </c>
      <c r="F12069">
        <v>0</v>
      </c>
      <c r="G12069" s="99">
        <v>-18656917.050000001</v>
      </c>
    </row>
    <row r="12070" spans="1:7" hidden="1" x14ac:dyDescent="0.2">
      <c r="A12070">
        <v>1410</v>
      </c>
      <c r="B12070" t="s">
        <v>3108</v>
      </c>
      <c r="C12070" t="s">
        <v>12012</v>
      </c>
      <c r="D12070" t="s">
        <v>12014</v>
      </c>
      <c r="E12070" s="99">
        <v>-850547.07</v>
      </c>
      <c r="F12070">
        <v>0</v>
      </c>
      <c r="G12070" s="99">
        <v>-850547.07</v>
      </c>
    </row>
    <row r="12071" spans="1:7" hidden="1" x14ac:dyDescent="0.2">
      <c r="A12071">
        <v>1410</v>
      </c>
      <c r="B12071" t="s">
        <v>3108</v>
      </c>
      <c r="C12071" t="s">
        <v>12012</v>
      </c>
      <c r="D12071" t="s">
        <v>12015</v>
      </c>
      <c r="E12071" s="99">
        <v>-7443629.9500000002</v>
      </c>
      <c r="F12071">
        <v>0</v>
      </c>
      <c r="G12071" s="99">
        <v>-7443629.9500000002</v>
      </c>
    </row>
    <row r="12072" spans="1:7" hidden="1" x14ac:dyDescent="0.2">
      <c r="A12072">
        <v>1410</v>
      </c>
      <c r="B12072" t="s">
        <v>3108</v>
      </c>
      <c r="C12072" t="s">
        <v>12012</v>
      </c>
      <c r="D12072" t="s">
        <v>12016</v>
      </c>
      <c r="E12072" s="99">
        <v>-1582123.76</v>
      </c>
      <c r="F12072">
        <v>0</v>
      </c>
      <c r="G12072" s="99">
        <v>-1582123.76</v>
      </c>
    </row>
    <row r="12073" spans="1:7" hidden="1" x14ac:dyDescent="0.2">
      <c r="A12073">
        <v>1410</v>
      </c>
      <c r="B12073" t="s">
        <v>3108</v>
      </c>
      <c r="C12073" t="s">
        <v>12012</v>
      </c>
      <c r="D12073" t="s">
        <v>3109</v>
      </c>
      <c r="E12073" s="99">
        <v>1337687.3899999999</v>
      </c>
      <c r="F12073">
        <v>0</v>
      </c>
      <c r="G12073" s="99">
        <v>1337687.3899999999</v>
      </c>
    </row>
    <row r="12074" spans="1:7" hidden="1" x14ac:dyDescent="0.2">
      <c r="A12074">
        <v>1410</v>
      </c>
      <c r="B12074" t="s">
        <v>3108</v>
      </c>
      <c r="C12074" t="s">
        <v>12012</v>
      </c>
      <c r="D12074" t="s">
        <v>12017</v>
      </c>
      <c r="E12074" s="99">
        <v>-134220.12</v>
      </c>
      <c r="F12074">
        <v>0</v>
      </c>
      <c r="G12074" s="99">
        <v>-134220.12</v>
      </c>
    </row>
    <row r="12075" spans="1:7" hidden="1" x14ac:dyDescent="0.2">
      <c r="A12075">
        <v>1410</v>
      </c>
      <c r="B12075" t="s">
        <v>3108</v>
      </c>
      <c r="C12075" t="s">
        <v>12018</v>
      </c>
      <c r="D12075" t="s">
        <v>12014</v>
      </c>
      <c r="E12075" s="99">
        <v>4150</v>
      </c>
      <c r="F12075">
        <v>0</v>
      </c>
      <c r="G12075" s="99">
        <v>4150</v>
      </c>
    </row>
    <row r="12076" spans="1:7" hidden="1" x14ac:dyDescent="0.2">
      <c r="A12076">
        <v>1501</v>
      </c>
      <c r="B12076" t="s">
        <v>3112</v>
      </c>
      <c r="C12076" t="s">
        <v>12009</v>
      </c>
      <c r="D12076" t="s">
        <v>3113</v>
      </c>
      <c r="E12076" s="99">
        <v>-171045</v>
      </c>
      <c r="F12076">
        <v>0</v>
      </c>
      <c r="G12076" s="99">
        <v>-171045</v>
      </c>
    </row>
    <row r="12077" spans="1:7" hidden="1" x14ac:dyDescent="0.2">
      <c r="A12077">
        <v>1501</v>
      </c>
      <c r="B12077" t="s">
        <v>3112</v>
      </c>
      <c r="C12077" t="s">
        <v>12009</v>
      </c>
      <c r="D12077" t="s">
        <v>12019</v>
      </c>
      <c r="E12077" s="99">
        <v>171045</v>
      </c>
      <c r="F12077">
        <v>0</v>
      </c>
      <c r="G12077" s="99">
        <v>171045</v>
      </c>
    </row>
    <row r="12078" spans="1:7" hidden="1" x14ac:dyDescent="0.2">
      <c r="A12078">
        <v>1502</v>
      </c>
      <c r="B12078" t="s">
        <v>3115</v>
      </c>
      <c r="C12078" t="s">
        <v>12009</v>
      </c>
      <c r="D12078" t="s">
        <v>3117</v>
      </c>
      <c r="E12078" s="99">
        <v>73499.820000000007</v>
      </c>
      <c r="F12078">
        <v>0</v>
      </c>
      <c r="G12078" s="99">
        <v>73499.820000000007</v>
      </c>
    </row>
    <row r="12079" spans="1:7" hidden="1" x14ac:dyDescent="0.2">
      <c r="A12079">
        <v>1502</v>
      </c>
      <c r="B12079" t="s">
        <v>3115</v>
      </c>
      <c r="C12079" t="s">
        <v>12009</v>
      </c>
      <c r="D12079" t="s">
        <v>3118</v>
      </c>
      <c r="E12079" s="99">
        <v>78991.8</v>
      </c>
      <c r="F12079">
        <v>0</v>
      </c>
      <c r="G12079" s="99">
        <v>78991.8</v>
      </c>
    </row>
    <row r="12080" spans="1:7" hidden="1" x14ac:dyDescent="0.2">
      <c r="A12080">
        <v>1502</v>
      </c>
      <c r="B12080" t="s">
        <v>3115</v>
      </c>
      <c r="C12080" t="s">
        <v>12009</v>
      </c>
      <c r="D12080" t="s">
        <v>3121</v>
      </c>
      <c r="E12080" s="99">
        <v>1853722.25</v>
      </c>
      <c r="F12080">
        <v>0</v>
      </c>
      <c r="G12080" s="99">
        <v>1853722.25</v>
      </c>
    </row>
    <row r="12081" spans="1:7" hidden="1" x14ac:dyDescent="0.2">
      <c r="A12081">
        <v>1764</v>
      </c>
      <c r="B12081" t="s">
        <v>3167</v>
      </c>
      <c r="C12081" t="s">
        <v>12009</v>
      </c>
      <c r="D12081" t="s">
        <v>3168</v>
      </c>
      <c r="E12081" s="99">
        <v>998468.93</v>
      </c>
      <c r="F12081">
        <v>0</v>
      </c>
      <c r="G12081" s="99">
        <v>998468.93</v>
      </c>
    </row>
    <row r="12082" spans="1:7" hidden="1" x14ac:dyDescent="0.2">
      <c r="A12082">
        <v>1776</v>
      </c>
      <c r="B12082" t="s">
        <v>3178</v>
      </c>
      <c r="C12082" t="s">
        <v>12009</v>
      </c>
      <c r="D12082" t="s">
        <v>12020</v>
      </c>
      <c r="E12082" s="99">
        <v>615504.55000000005</v>
      </c>
      <c r="F12082">
        <v>0</v>
      </c>
      <c r="G12082" s="99">
        <v>615504.55000000005</v>
      </c>
    </row>
    <row r="12083" spans="1:7" hidden="1" x14ac:dyDescent="0.2">
      <c r="A12083">
        <v>1776</v>
      </c>
      <c r="B12083" t="s">
        <v>3178</v>
      </c>
      <c r="C12083" t="s">
        <v>12009</v>
      </c>
      <c r="D12083" t="s">
        <v>12021</v>
      </c>
      <c r="E12083" s="99">
        <v>13587759.609999999</v>
      </c>
      <c r="F12083">
        <v>0</v>
      </c>
      <c r="G12083" s="99">
        <v>13587759.609999999</v>
      </c>
    </row>
    <row r="12084" spans="1:7" hidden="1" x14ac:dyDescent="0.2">
      <c r="A12084">
        <v>1776</v>
      </c>
      <c r="B12084" t="s">
        <v>3178</v>
      </c>
      <c r="C12084" t="s">
        <v>12009</v>
      </c>
      <c r="D12084" t="s">
        <v>12022</v>
      </c>
      <c r="E12084" s="99">
        <v>684474.36</v>
      </c>
      <c r="F12084">
        <v>0</v>
      </c>
      <c r="G12084" s="99">
        <v>684474.36</v>
      </c>
    </row>
    <row r="12085" spans="1:7" hidden="1" x14ac:dyDescent="0.2">
      <c r="A12085">
        <v>1776</v>
      </c>
      <c r="B12085" t="s">
        <v>3178</v>
      </c>
      <c r="C12085" t="s">
        <v>12009</v>
      </c>
      <c r="D12085" t="s">
        <v>12023</v>
      </c>
      <c r="E12085" s="99">
        <v>596975.30000000005</v>
      </c>
      <c r="F12085">
        <v>0</v>
      </c>
      <c r="G12085" s="99">
        <v>596975.30000000005</v>
      </c>
    </row>
    <row r="12086" spans="1:7" hidden="1" x14ac:dyDescent="0.2">
      <c r="A12086">
        <v>1776</v>
      </c>
      <c r="B12086" t="s">
        <v>3178</v>
      </c>
      <c r="C12086" t="s">
        <v>12009</v>
      </c>
      <c r="D12086" t="s">
        <v>12024</v>
      </c>
      <c r="E12086" s="99">
        <v>162790</v>
      </c>
      <c r="F12086">
        <v>0</v>
      </c>
      <c r="G12086" s="99">
        <v>162790</v>
      </c>
    </row>
    <row r="12087" spans="1:7" hidden="1" x14ac:dyDescent="0.2">
      <c r="A12087">
        <v>1776</v>
      </c>
      <c r="B12087" t="s">
        <v>3178</v>
      </c>
      <c r="C12087" t="s">
        <v>12009</v>
      </c>
      <c r="D12087" t="s">
        <v>12025</v>
      </c>
      <c r="E12087" s="99">
        <v>42397</v>
      </c>
      <c r="F12087">
        <v>0</v>
      </c>
      <c r="G12087" s="99">
        <v>42397</v>
      </c>
    </row>
    <row r="12088" spans="1:7" hidden="1" x14ac:dyDescent="0.2">
      <c r="A12088">
        <v>1776</v>
      </c>
      <c r="B12088" t="s">
        <v>3178</v>
      </c>
      <c r="C12088" t="s">
        <v>12009</v>
      </c>
      <c r="D12088" t="s">
        <v>12026</v>
      </c>
      <c r="E12088" s="99">
        <v>1106</v>
      </c>
      <c r="F12088">
        <v>0</v>
      </c>
      <c r="G12088" s="99">
        <v>1106</v>
      </c>
    </row>
    <row r="12089" spans="1:7" hidden="1" x14ac:dyDescent="0.2">
      <c r="A12089">
        <v>1776</v>
      </c>
      <c r="B12089" t="s">
        <v>3178</v>
      </c>
      <c r="C12089" t="s">
        <v>12009</v>
      </c>
      <c r="D12089" t="s">
        <v>12027</v>
      </c>
      <c r="E12089" s="99">
        <v>1581158.3</v>
      </c>
      <c r="F12089">
        <v>0</v>
      </c>
      <c r="G12089" s="99">
        <v>1581158.3</v>
      </c>
    </row>
    <row r="12090" spans="1:7" hidden="1" x14ac:dyDescent="0.2">
      <c r="A12090">
        <v>1776</v>
      </c>
      <c r="B12090" t="s">
        <v>3178</v>
      </c>
      <c r="C12090" t="s">
        <v>12009</v>
      </c>
      <c r="D12090" t="s">
        <v>11984</v>
      </c>
      <c r="E12090" s="99">
        <v>3156951.18</v>
      </c>
      <c r="F12090">
        <v>0</v>
      </c>
      <c r="G12090" s="99">
        <v>3156951.18</v>
      </c>
    </row>
    <row r="12091" spans="1:7" hidden="1" x14ac:dyDescent="0.2">
      <c r="A12091" t="s">
        <v>12028</v>
      </c>
      <c r="B12091" t="s">
        <v>3178</v>
      </c>
      <c r="C12091" t="s">
        <v>12029</v>
      </c>
      <c r="D12091">
        <f>-1776-359</f>
        <v>-2135</v>
      </c>
      <c r="E12091" s="99">
        <v>1150701</v>
      </c>
      <c r="F12091">
        <v>0</v>
      </c>
      <c r="G12091" s="99">
        <v>1150701</v>
      </c>
    </row>
    <row r="12092" spans="1:7" hidden="1" x14ac:dyDescent="0.2">
      <c r="A12092">
        <v>1776</v>
      </c>
      <c r="B12092" t="s">
        <v>3178</v>
      </c>
      <c r="C12092" t="s">
        <v>12009</v>
      </c>
      <c r="D12092" t="s">
        <v>12030</v>
      </c>
      <c r="E12092" s="99">
        <v>95977.2</v>
      </c>
      <c r="F12092">
        <v>0</v>
      </c>
      <c r="G12092" s="99">
        <v>95977.2</v>
      </c>
    </row>
    <row r="12093" spans="1:7" hidden="1" x14ac:dyDescent="0.2">
      <c r="A12093">
        <v>1776</v>
      </c>
      <c r="B12093" t="s">
        <v>3178</v>
      </c>
      <c r="C12093" t="s">
        <v>12009</v>
      </c>
      <c r="D12093" t="s">
        <v>12031</v>
      </c>
      <c r="E12093" s="99">
        <v>1231106.92</v>
      </c>
      <c r="F12093">
        <v>0</v>
      </c>
      <c r="G12093" s="99">
        <v>1231106.92</v>
      </c>
    </row>
    <row r="12094" spans="1:7" hidden="1" x14ac:dyDescent="0.2">
      <c r="A12094">
        <v>1776</v>
      </c>
      <c r="B12094" t="s">
        <v>3178</v>
      </c>
      <c r="C12094" t="s">
        <v>12009</v>
      </c>
      <c r="D12094" t="s">
        <v>12032</v>
      </c>
      <c r="E12094" s="99">
        <v>110558</v>
      </c>
      <c r="F12094">
        <v>0</v>
      </c>
      <c r="G12094" s="99">
        <v>110558</v>
      </c>
    </row>
    <row r="12095" spans="1:7" hidden="1" x14ac:dyDescent="0.2">
      <c r="A12095">
        <v>1776</v>
      </c>
      <c r="B12095" t="s">
        <v>3178</v>
      </c>
      <c r="C12095" t="s">
        <v>12009</v>
      </c>
      <c r="D12095" t="s">
        <v>12033</v>
      </c>
      <c r="E12095" s="99">
        <v>1839221.81</v>
      </c>
      <c r="F12095">
        <v>0</v>
      </c>
      <c r="G12095" s="99">
        <v>1839221.81</v>
      </c>
    </row>
    <row r="12096" spans="1:7" hidden="1" x14ac:dyDescent="0.2">
      <c r="A12096">
        <v>1776</v>
      </c>
      <c r="B12096" t="s">
        <v>3178</v>
      </c>
      <c r="C12096" t="s">
        <v>12009</v>
      </c>
      <c r="D12096" t="s">
        <v>12034</v>
      </c>
      <c r="E12096" s="99">
        <v>5899769.7199999997</v>
      </c>
      <c r="F12096">
        <v>0</v>
      </c>
      <c r="G12096" s="99">
        <v>5899769.7199999997</v>
      </c>
    </row>
    <row r="12097" spans="1:7" hidden="1" x14ac:dyDescent="0.2">
      <c r="A12097">
        <v>1776</v>
      </c>
      <c r="B12097" t="s">
        <v>3178</v>
      </c>
      <c r="C12097" t="s">
        <v>12009</v>
      </c>
      <c r="D12097" t="s">
        <v>12035</v>
      </c>
      <c r="E12097" s="99">
        <v>47889239.880000003</v>
      </c>
      <c r="F12097">
        <v>0</v>
      </c>
      <c r="G12097" s="99">
        <v>47889239.880000003</v>
      </c>
    </row>
    <row r="12098" spans="1:7" hidden="1" x14ac:dyDescent="0.2">
      <c r="A12098">
        <v>1776</v>
      </c>
      <c r="B12098" t="s">
        <v>3178</v>
      </c>
      <c r="C12098" t="s">
        <v>12009</v>
      </c>
      <c r="D12098" t="s">
        <v>12036</v>
      </c>
      <c r="E12098" s="99">
        <v>19920793.890000001</v>
      </c>
      <c r="F12098">
        <v>0</v>
      </c>
      <c r="G12098" s="99">
        <v>19920793.890000001</v>
      </c>
    </row>
    <row r="12099" spans="1:7" hidden="1" x14ac:dyDescent="0.2">
      <c r="A12099">
        <v>1776</v>
      </c>
      <c r="B12099" t="s">
        <v>3178</v>
      </c>
      <c r="C12099" t="s">
        <v>12009</v>
      </c>
      <c r="D12099" t="s">
        <v>12037</v>
      </c>
      <c r="E12099" s="99">
        <v>158767.76999999999</v>
      </c>
      <c r="F12099">
        <v>0</v>
      </c>
      <c r="G12099" s="99">
        <v>158767.76999999999</v>
      </c>
    </row>
    <row r="12100" spans="1:7" hidden="1" x14ac:dyDescent="0.2">
      <c r="A12100" t="s">
        <v>357</v>
      </c>
    </row>
    <row r="12101" spans="1:7" hidden="1" x14ac:dyDescent="0.2"/>
    <row r="12102" spans="1:7" hidden="1" x14ac:dyDescent="0.2"/>
    <row r="12103" spans="1:7" hidden="1" x14ac:dyDescent="0.2"/>
    <row r="12104" spans="1:7" hidden="1" x14ac:dyDescent="0.2">
      <c r="A12104" t="s">
        <v>2523</v>
      </c>
      <c r="C12104" t="s">
        <v>2832</v>
      </c>
      <c r="D12104" t="s">
        <v>2833</v>
      </c>
      <c r="E12104" t="s">
        <v>2834</v>
      </c>
      <c r="F12104" t="s">
        <v>2835</v>
      </c>
      <c r="G12104" t="s">
        <v>2836</v>
      </c>
    </row>
    <row r="12105" spans="1:7" hidden="1" x14ac:dyDescent="0.2">
      <c r="C12105" t="s">
        <v>2837</v>
      </c>
      <c r="D12105" t="s">
        <v>2838</v>
      </c>
      <c r="E12105" s="100">
        <v>43344</v>
      </c>
      <c r="F12105" t="s">
        <v>2839</v>
      </c>
      <c r="G12105" t="s">
        <v>12038</v>
      </c>
    </row>
    <row r="12106" spans="1:7" hidden="1" x14ac:dyDescent="0.2"/>
    <row r="12107" spans="1:7" hidden="1" x14ac:dyDescent="0.2">
      <c r="B12107" t="s">
        <v>2841</v>
      </c>
    </row>
    <row r="12108" spans="1:7" hidden="1" x14ac:dyDescent="0.2">
      <c r="A12108" t="s">
        <v>2842</v>
      </c>
      <c r="B12108" t="s">
        <v>2843</v>
      </c>
      <c r="C12108" t="s">
        <v>2844</v>
      </c>
    </row>
    <row r="12109" spans="1:7" hidden="1" x14ac:dyDescent="0.2"/>
    <row r="12110" spans="1:7" hidden="1" x14ac:dyDescent="0.2">
      <c r="B12110" t="s">
        <v>2845</v>
      </c>
      <c r="C12110" t="s">
        <v>2846</v>
      </c>
    </row>
    <row r="12111" spans="1:7" hidden="1" x14ac:dyDescent="0.2">
      <c r="B12111" t="s">
        <v>12007</v>
      </c>
      <c r="C12111" t="s">
        <v>12008</v>
      </c>
      <c r="D12111" t="s">
        <v>2850</v>
      </c>
    </row>
    <row r="12112" spans="1:7" hidden="1" x14ac:dyDescent="0.2"/>
    <row r="12113" spans="1:7" hidden="1" x14ac:dyDescent="0.2"/>
    <row r="12114" spans="1:7" hidden="1" x14ac:dyDescent="0.2">
      <c r="A12114" t="s">
        <v>2851</v>
      </c>
      <c r="B12114" t="s">
        <v>2852</v>
      </c>
      <c r="C12114" t="s">
        <v>2853</v>
      </c>
      <c r="E12114" t="s">
        <v>2854</v>
      </c>
      <c r="F12114" t="s">
        <v>2855</v>
      </c>
      <c r="G12114" t="s">
        <v>2856</v>
      </c>
    </row>
    <row r="12115" spans="1:7" hidden="1" x14ac:dyDescent="0.2">
      <c r="A12115" t="s">
        <v>2857</v>
      </c>
      <c r="B12115" t="s">
        <v>2858</v>
      </c>
      <c r="C12115" t="s">
        <v>2859</v>
      </c>
      <c r="D12115" t="s">
        <v>2860</v>
      </c>
      <c r="E12115" t="s">
        <v>2861</v>
      </c>
      <c r="F12115" t="s">
        <v>2861</v>
      </c>
      <c r="G12115" t="s">
        <v>2861</v>
      </c>
    </row>
    <row r="12116" spans="1:7" hidden="1" x14ac:dyDescent="0.2">
      <c r="A12116">
        <v>1790</v>
      </c>
      <c r="B12116" t="s">
        <v>3189</v>
      </c>
      <c r="C12116" t="s">
        <v>12009</v>
      </c>
      <c r="D12116" t="s">
        <v>11988</v>
      </c>
      <c r="E12116" s="99">
        <v>-346604.52</v>
      </c>
      <c r="F12116">
        <v>0</v>
      </c>
      <c r="G12116" s="99">
        <v>-346604.52</v>
      </c>
    </row>
    <row r="12117" spans="1:7" hidden="1" x14ac:dyDescent="0.2">
      <c r="A12117">
        <v>1790</v>
      </c>
      <c r="B12117" t="s">
        <v>3189</v>
      </c>
      <c r="C12117" t="s">
        <v>12009</v>
      </c>
      <c r="D12117" t="s">
        <v>12039</v>
      </c>
      <c r="E12117" s="99">
        <v>850359.22</v>
      </c>
      <c r="F12117">
        <v>0</v>
      </c>
      <c r="G12117" s="99">
        <v>850359.22</v>
      </c>
    </row>
    <row r="12118" spans="1:7" hidden="1" x14ac:dyDescent="0.2">
      <c r="A12118">
        <v>1790</v>
      </c>
      <c r="B12118" t="s">
        <v>3189</v>
      </c>
      <c r="C12118" t="s">
        <v>12009</v>
      </c>
      <c r="D12118" t="s">
        <v>3191</v>
      </c>
      <c r="E12118" s="99">
        <v>-91612787.670000002</v>
      </c>
      <c r="F12118">
        <v>0</v>
      </c>
      <c r="G12118" s="99">
        <v>-91612787.670000002</v>
      </c>
    </row>
    <row r="12119" spans="1:7" hidden="1" x14ac:dyDescent="0.2">
      <c r="A12119">
        <v>1790</v>
      </c>
      <c r="B12119" t="s">
        <v>3189</v>
      </c>
      <c r="C12119" t="s">
        <v>12040</v>
      </c>
      <c r="D12119" t="s">
        <v>12039</v>
      </c>
      <c r="E12119" s="99">
        <v>2353424.9500000002</v>
      </c>
      <c r="F12119">
        <v>0</v>
      </c>
      <c r="G12119" s="99">
        <v>2353424.9500000002</v>
      </c>
    </row>
    <row r="12120" spans="1:7" hidden="1" x14ac:dyDescent="0.2">
      <c r="A12120">
        <v>1790</v>
      </c>
      <c r="B12120" t="s">
        <v>3189</v>
      </c>
      <c r="C12120" t="s">
        <v>12041</v>
      </c>
      <c r="D12120" t="s">
        <v>12039</v>
      </c>
      <c r="E12120" s="99">
        <v>48177329.450000003</v>
      </c>
      <c r="F12120">
        <v>0</v>
      </c>
      <c r="G12120" s="99">
        <v>48177329.450000003</v>
      </c>
    </row>
    <row r="12121" spans="1:7" hidden="1" x14ac:dyDescent="0.2">
      <c r="A12121">
        <v>1790</v>
      </c>
      <c r="B12121" t="s">
        <v>3189</v>
      </c>
      <c r="C12121" t="s">
        <v>12042</v>
      </c>
      <c r="D12121" t="s">
        <v>12039</v>
      </c>
      <c r="E12121" s="99">
        <v>170625.16</v>
      </c>
      <c r="F12121">
        <v>0</v>
      </c>
      <c r="G12121" s="99">
        <v>170625.16</v>
      </c>
    </row>
    <row r="12122" spans="1:7" hidden="1" x14ac:dyDescent="0.2">
      <c r="A12122">
        <v>1806</v>
      </c>
      <c r="B12122" t="s">
        <v>12043</v>
      </c>
      <c r="C12122" t="s">
        <v>12009</v>
      </c>
      <c r="D12122" t="s">
        <v>12044</v>
      </c>
      <c r="E12122" s="99">
        <v>-1086226</v>
      </c>
      <c r="F12122">
        <v>0</v>
      </c>
      <c r="G12122" s="99">
        <v>-1086226</v>
      </c>
    </row>
    <row r="12123" spans="1:7" hidden="1" x14ac:dyDescent="0.2">
      <c r="A12123">
        <v>1806</v>
      </c>
      <c r="B12123" t="s">
        <v>12043</v>
      </c>
      <c r="C12123" t="s">
        <v>12009</v>
      </c>
      <c r="D12123" t="s">
        <v>12045</v>
      </c>
      <c r="E12123" s="99">
        <v>7837075.6100000003</v>
      </c>
      <c r="F12123">
        <v>0</v>
      </c>
      <c r="G12123" s="99">
        <v>7837075.6100000003</v>
      </c>
    </row>
    <row r="12124" spans="1:7" hidden="1" x14ac:dyDescent="0.2">
      <c r="A12124">
        <v>2203</v>
      </c>
      <c r="B12124" t="s">
        <v>3228</v>
      </c>
      <c r="C12124" t="s">
        <v>12009</v>
      </c>
      <c r="D12124" t="s">
        <v>3230</v>
      </c>
      <c r="E12124" s="99">
        <v>-71219.009999999995</v>
      </c>
      <c r="F12124">
        <v>0</v>
      </c>
      <c r="G12124" s="99">
        <v>-71219.009999999995</v>
      </c>
    </row>
    <row r="12125" spans="1:7" hidden="1" x14ac:dyDescent="0.2">
      <c r="A12125">
        <v>2205</v>
      </c>
      <c r="B12125" t="s">
        <v>3233</v>
      </c>
      <c r="C12125" t="s">
        <v>12009</v>
      </c>
      <c r="D12125" t="s">
        <v>3234</v>
      </c>
      <c r="E12125" s="99">
        <v>1744482.67</v>
      </c>
      <c r="F12125">
        <v>0</v>
      </c>
      <c r="G12125" s="99">
        <v>1744482.67</v>
      </c>
    </row>
    <row r="12126" spans="1:7" hidden="1" x14ac:dyDescent="0.2">
      <c r="A12126">
        <v>2205</v>
      </c>
      <c r="B12126" t="s">
        <v>3233</v>
      </c>
      <c r="C12126" t="s">
        <v>12009</v>
      </c>
      <c r="D12126" t="s">
        <v>12005</v>
      </c>
      <c r="E12126" s="99">
        <v>-11943.1</v>
      </c>
      <c r="F12126">
        <v>0</v>
      </c>
      <c r="G12126" s="99">
        <v>-11943.1</v>
      </c>
    </row>
    <row r="12127" spans="1:7" hidden="1" x14ac:dyDescent="0.2">
      <c r="A12127">
        <v>2207</v>
      </c>
      <c r="B12127" t="s">
        <v>3242</v>
      </c>
      <c r="C12127" t="s">
        <v>12009</v>
      </c>
      <c r="D12127" t="s">
        <v>3244</v>
      </c>
      <c r="E12127" s="99">
        <v>4004.33</v>
      </c>
      <c r="F12127">
        <v>0</v>
      </c>
      <c r="G12127" s="99">
        <v>4004.33</v>
      </c>
    </row>
    <row r="12128" spans="1:7" hidden="1" x14ac:dyDescent="0.2">
      <c r="A12128">
        <v>2207</v>
      </c>
      <c r="B12128" t="s">
        <v>3242</v>
      </c>
      <c r="C12128" t="s">
        <v>12009</v>
      </c>
      <c r="D12128" t="s">
        <v>12046</v>
      </c>
      <c r="E12128">
        <v>-0.01</v>
      </c>
      <c r="F12128">
        <v>0</v>
      </c>
      <c r="G12128">
        <v>-0.01</v>
      </c>
    </row>
    <row r="12129" spans="1:7" hidden="1" x14ac:dyDescent="0.2">
      <c r="A12129">
        <v>2207</v>
      </c>
      <c r="B12129" t="s">
        <v>3242</v>
      </c>
      <c r="C12129" t="s">
        <v>12009</v>
      </c>
      <c r="D12129" t="s">
        <v>12047</v>
      </c>
      <c r="E12129" s="99">
        <v>-331253</v>
      </c>
      <c r="F12129">
        <v>0</v>
      </c>
      <c r="G12129" s="99">
        <v>-331253</v>
      </c>
    </row>
    <row r="12130" spans="1:7" hidden="1" x14ac:dyDescent="0.2">
      <c r="A12130">
        <v>2208</v>
      </c>
      <c r="B12130" t="s">
        <v>3253</v>
      </c>
      <c r="C12130" t="s">
        <v>12009</v>
      </c>
      <c r="D12130" t="s">
        <v>3254</v>
      </c>
      <c r="E12130">
        <v>-7.0000000000000007E-2</v>
      </c>
      <c r="F12130">
        <v>0</v>
      </c>
      <c r="G12130">
        <v>-7.0000000000000007E-2</v>
      </c>
    </row>
    <row r="12131" spans="1:7" hidden="1" x14ac:dyDescent="0.2">
      <c r="A12131">
        <v>2208</v>
      </c>
      <c r="B12131" t="s">
        <v>3253</v>
      </c>
      <c r="C12131" t="s">
        <v>12009</v>
      </c>
      <c r="D12131" t="s">
        <v>3255</v>
      </c>
      <c r="E12131" s="99">
        <v>-10808.96</v>
      </c>
      <c r="F12131">
        <v>0</v>
      </c>
      <c r="G12131" s="99">
        <v>-10808.96</v>
      </c>
    </row>
    <row r="12132" spans="1:7" hidden="1" x14ac:dyDescent="0.2">
      <c r="A12132">
        <v>2208</v>
      </c>
      <c r="B12132" t="s">
        <v>3253</v>
      </c>
      <c r="C12132" t="s">
        <v>12041</v>
      </c>
      <c r="D12132" t="s">
        <v>3254</v>
      </c>
      <c r="E12132">
        <v>7.0000000000000007E-2</v>
      </c>
      <c r="F12132">
        <v>0</v>
      </c>
      <c r="G12132">
        <v>7.0000000000000007E-2</v>
      </c>
    </row>
    <row r="12133" spans="1:7" hidden="1" x14ac:dyDescent="0.2">
      <c r="A12133">
        <v>2209</v>
      </c>
      <c r="B12133" t="s">
        <v>3265</v>
      </c>
      <c r="C12133" t="s">
        <v>12009</v>
      </c>
      <c r="D12133" t="s">
        <v>3266</v>
      </c>
      <c r="E12133" s="99">
        <v>138627.17000000001</v>
      </c>
      <c r="F12133">
        <v>0</v>
      </c>
      <c r="G12133" s="99">
        <v>138627.17000000001</v>
      </c>
    </row>
    <row r="12134" spans="1:7" hidden="1" x14ac:dyDescent="0.2">
      <c r="A12134">
        <v>2209</v>
      </c>
      <c r="B12134" t="s">
        <v>3265</v>
      </c>
      <c r="C12134" t="s">
        <v>12009</v>
      </c>
      <c r="D12134" t="s">
        <v>3268</v>
      </c>
      <c r="E12134" s="99">
        <v>-1475672.62</v>
      </c>
      <c r="F12134">
        <v>0</v>
      </c>
      <c r="G12134" s="99">
        <v>-1475672.62</v>
      </c>
    </row>
    <row r="12135" spans="1:7" hidden="1" x14ac:dyDescent="0.2">
      <c r="A12135">
        <v>2303</v>
      </c>
      <c r="B12135" t="s">
        <v>3271</v>
      </c>
      <c r="C12135" t="s">
        <v>12009</v>
      </c>
      <c r="D12135" t="s">
        <v>3273</v>
      </c>
      <c r="E12135">
        <v>-214.98</v>
      </c>
      <c r="F12135">
        <v>0</v>
      </c>
      <c r="G12135">
        <v>-214.98</v>
      </c>
    </row>
    <row r="12136" spans="1:7" hidden="1" x14ac:dyDescent="0.2">
      <c r="A12136">
        <v>2303</v>
      </c>
      <c r="B12136" t="s">
        <v>3271</v>
      </c>
      <c r="C12136" t="s">
        <v>12009</v>
      </c>
      <c r="D12136" t="s">
        <v>3275</v>
      </c>
      <c r="E12136" s="99">
        <v>505724.24</v>
      </c>
      <c r="F12136">
        <v>0</v>
      </c>
      <c r="G12136" s="99">
        <v>505724.24</v>
      </c>
    </row>
    <row r="12137" spans="1:7" hidden="1" x14ac:dyDescent="0.2">
      <c r="A12137">
        <v>2303</v>
      </c>
      <c r="B12137" t="s">
        <v>3271</v>
      </c>
      <c r="C12137" t="s">
        <v>12009</v>
      </c>
      <c r="D12137" t="s">
        <v>3276</v>
      </c>
      <c r="E12137" s="99">
        <v>-11364.1</v>
      </c>
      <c r="F12137">
        <v>0</v>
      </c>
      <c r="G12137" s="99">
        <v>-11364.1</v>
      </c>
    </row>
    <row r="12138" spans="1:7" hidden="1" x14ac:dyDescent="0.2">
      <c r="A12138">
        <v>2303</v>
      </c>
      <c r="B12138" t="s">
        <v>3271</v>
      </c>
      <c r="C12138" t="s">
        <v>12009</v>
      </c>
      <c r="D12138" t="s">
        <v>3277</v>
      </c>
      <c r="E12138" s="99">
        <v>-305237.15999999997</v>
      </c>
      <c r="F12138">
        <v>0</v>
      </c>
      <c r="G12138" s="99">
        <v>-305237.15999999997</v>
      </c>
    </row>
    <row r="12139" spans="1:7" hidden="1" x14ac:dyDescent="0.2">
      <c r="A12139">
        <v>2304</v>
      </c>
      <c r="B12139" t="s">
        <v>3280</v>
      </c>
      <c r="C12139" t="s">
        <v>12009</v>
      </c>
      <c r="D12139" t="s">
        <v>3284</v>
      </c>
      <c r="E12139" s="99">
        <v>-916655.14</v>
      </c>
      <c r="F12139">
        <v>0</v>
      </c>
      <c r="G12139" s="99">
        <v>-916655.14</v>
      </c>
    </row>
    <row r="12140" spans="1:7" hidden="1" x14ac:dyDescent="0.2">
      <c r="A12140">
        <v>3101</v>
      </c>
      <c r="B12140" t="s">
        <v>3314</v>
      </c>
      <c r="C12140" t="s">
        <v>12009</v>
      </c>
      <c r="D12140" t="s">
        <v>3315</v>
      </c>
      <c r="E12140" s="99">
        <v>-6488592.7400000002</v>
      </c>
      <c r="F12140">
        <v>0</v>
      </c>
      <c r="G12140" s="99">
        <v>-6488592.7400000002</v>
      </c>
    </row>
    <row r="12141" spans="1:7" hidden="1" x14ac:dyDescent="0.2">
      <c r="A12141">
        <v>3202</v>
      </c>
      <c r="B12141" t="s">
        <v>3316</v>
      </c>
      <c r="C12141" t="s">
        <v>12009</v>
      </c>
      <c r="D12141" t="s">
        <v>3317</v>
      </c>
      <c r="E12141" s="99">
        <v>-2940131096.2199998</v>
      </c>
      <c r="F12141">
        <v>0</v>
      </c>
      <c r="G12141" s="99">
        <v>-2940131096.2199998</v>
      </c>
    </row>
    <row r="12142" spans="1:7" hidden="1" x14ac:dyDescent="0.2">
      <c r="A12142">
        <v>3203</v>
      </c>
      <c r="B12142" t="s">
        <v>3318</v>
      </c>
      <c r="C12142" t="s">
        <v>12009</v>
      </c>
      <c r="D12142" t="s">
        <v>3319</v>
      </c>
      <c r="E12142" s="99">
        <v>156308671.30000001</v>
      </c>
      <c r="F12142">
        <v>0</v>
      </c>
      <c r="G12142" s="99">
        <v>156308671.30000001</v>
      </c>
    </row>
    <row r="12143" spans="1:7" hidden="1" x14ac:dyDescent="0.2">
      <c r="E12143" t="s">
        <v>2861</v>
      </c>
      <c r="F12143" t="s">
        <v>2861</v>
      </c>
      <c r="G12143" t="s">
        <v>2861</v>
      </c>
    </row>
    <row r="12144" spans="1:7" hidden="1" x14ac:dyDescent="0.2">
      <c r="E12144">
        <v>0</v>
      </c>
      <c r="F12144">
        <v>0</v>
      </c>
      <c r="G12144">
        <v>0</v>
      </c>
    </row>
    <row r="12145" spans="1:7" hidden="1" x14ac:dyDescent="0.2">
      <c r="A12145" t="s">
        <v>357</v>
      </c>
    </row>
    <row r="12146" spans="1:7" hidden="1" x14ac:dyDescent="0.2"/>
    <row r="12147" spans="1:7" hidden="1" x14ac:dyDescent="0.2"/>
    <row r="12148" spans="1:7" hidden="1" x14ac:dyDescent="0.2"/>
    <row r="12149" spans="1:7" hidden="1" x14ac:dyDescent="0.2">
      <c r="A12149" t="s">
        <v>2523</v>
      </c>
      <c r="C12149" t="s">
        <v>2832</v>
      </c>
      <c r="D12149" t="s">
        <v>2833</v>
      </c>
      <c r="E12149" t="s">
        <v>2834</v>
      </c>
      <c r="F12149" t="s">
        <v>2835</v>
      </c>
      <c r="G12149" t="s">
        <v>2836</v>
      </c>
    </row>
    <row r="12150" spans="1:7" hidden="1" x14ac:dyDescent="0.2">
      <c r="C12150" t="s">
        <v>2837</v>
      </c>
      <c r="D12150" t="s">
        <v>2838</v>
      </c>
      <c r="E12150" s="100">
        <v>43344</v>
      </c>
      <c r="F12150" t="s">
        <v>2839</v>
      </c>
      <c r="G12150" t="s">
        <v>12048</v>
      </c>
    </row>
    <row r="12151" spans="1:7" hidden="1" x14ac:dyDescent="0.2"/>
    <row r="12152" spans="1:7" hidden="1" x14ac:dyDescent="0.2">
      <c r="B12152" t="s">
        <v>2841</v>
      </c>
    </row>
    <row r="12153" spans="1:7" hidden="1" x14ac:dyDescent="0.2">
      <c r="A12153" t="s">
        <v>2842</v>
      </c>
      <c r="B12153" t="s">
        <v>2843</v>
      </c>
      <c r="C12153" t="s">
        <v>2844</v>
      </c>
    </row>
    <row r="12154" spans="1:7" hidden="1" x14ac:dyDescent="0.2"/>
    <row r="12155" spans="1:7" hidden="1" x14ac:dyDescent="0.2">
      <c r="B12155" t="s">
        <v>2845</v>
      </c>
      <c r="C12155" t="s">
        <v>2846</v>
      </c>
    </row>
    <row r="12156" spans="1:7" hidden="1" x14ac:dyDescent="0.2">
      <c r="B12156" t="s">
        <v>12049</v>
      </c>
      <c r="C12156" t="s">
        <v>12050</v>
      </c>
      <c r="D12156" t="s">
        <v>12051</v>
      </c>
      <c r="E12156" t="s">
        <v>12052</v>
      </c>
    </row>
    <row r="12157" spans="1:7" hidden="1" x14ac:dyDescent="0.2"/>
    <row r="12158" spans="1:7" hidden="1" x14ac:dyDescent="0.2"/>
    <row r="12159" spans="1:7" hidden="1" x14ac:dyDescent="0.2">
      <c r="A12159" t="s">
        <v>2851</v>
      </c>
      <c r="B12159" t="s">
        <v>2852</v>
      </c>
      <c r="C12159" t="s">
        <v>2853</v>
      </c>
      <c r="E12159" t="s">
        <v>2854</v>
      </c>
      <c r="F12159" t="s">
        <v>2855</v>
      </c>
      <c r="G12159" t="s">
        <v>2856</v>
      </c>
    </row>
    <row r="12160" spans="1:7" hidden="1" x14ac:dyDescent="0.2">
      <c r="A12160" t="s">
        <v>2857</v>
      </c>
      <c r="B12160" t="s">
        <v>2858</v>
      </c>
      <c r="C12160" t="s">
        <v>2859</v>
      </c>
      <c r="D12160" t="s">
        <v>2860</v>
      </c>
      <c r="E12160" t="s">
        <v>2861</v>
      </c>
      <c r="F12160" t="s">
        <v>2861</v>
      </c>
      <c r="G12160" t="s">
        <v>2861</v>
      </c>
    </row>
    <row r="12161" spans="1:7" hidden="1" x14ac:dyDescent="0.2">
      <c r="A12161">
        <v>1101</v>
      </c>
      <c r="B12161" t="s">
        <v>2862</v>
      </c>
      <c r="C12161" t="s">
        <v>12053</v>
      </c>
      <c r="D12161" t="s">
        <v>262</v>
      </c>
      <c r="E12161" s="99">
        <v>4732</v>
      </c>
      <c r="F12161">
        <v>0</v>
      </c>
      <c r="G12161" s="99">
        <v>4732</v>
      </c>
    </row>
    <row r="12162" spans="1:7" hidden="1" x14ac:dyDescent="0.2">
      <c r="A12162">
        <v>1101</v>
      </c>
      <c r="B12162" t="s">
        <v>2862</v>
      </c>
      <c r="C12162" t="s">
        <v>12053</v>
      </c>
      <c r="D12162" t="s">
        <v>274</v>
      </c>
      <c r="E12162" s="99">
        <v>-4732</v>
      </c>
      <c r="F12162">
        <v>0</v>
      </c>
      <c r="G12162" s="99">
        <v>-4732</v>
      </c>
    </row>
    <row r="12163" spans="1:7" hidden="1" x14ac:dyDescent="0.2">
      <c r="A12163">
        <v>1199</v>
      </c>
      <c r="B12163" t="s">
        <v>2865</v>
      </c>
      <c r="C12163" t="s">
        <v>12053</v>
      </c>
      <c r="D12163" t="s">
        <v>2866</v>
      </c>
      <c r="E12163" s="99">
        <v>-520656.47</v>
      </c>
      <c r="F12163">
        <v>0</v>
      </c>
      <c r="G12163" s="99">
        <v>-520656.47</v>
      </c>
    </row>
    <row r="12164" spans="1:7" hidden="1" x14ac:dyDescent="0.2">
      <c r="A12164">
        <v>1301</v>
      </c>
      <c r="B12164" t="s">
        <v>2891</v>
      </c>
      <c r="C12164" t="s">
        <v>12053</v>
      </c>
      <c r="D12164" t="s">
        <v>2892</v>
      </c>
      <c r="E12164" s="99">
        <v>175295.69</v>
      </c>
      <c r="F12164">
        <v>0</v>
      </c>
      <c r="G12164" s="99">
        <v>175295.69</v>
      </c>
    </row>
    <row r="12165" spans="1:7" hidden="1" x14ac:dyDescent="0.2">
      <c r="A12165">
        <v>1301</v>
      </c>
      <c r="B12165" t="s">
        <v>2891</v>
      </c>
      <c r="C12165" t="s">
        <v>12053</v>
      </c>
      <c r="D12165" t="s">
        <v>2897</v>
      </c>
      <c r="E12165" s="99">
        <v>-396895.03</v>
      </c>
      <c r="F12165">
        <v>0</v>
      </c>
      <c r="G12165" s="99">
        <v>-396895.03</v>
      </c>
    </row>
    <row r="12166" spans="1:7" hidden="1" x14ac:dyDescent="0.2">
      <c r="A12166">
        <v>1302</v>
      </c>
      <c r="B12166" t="s">
        <v>2906</v>
      </c>
      <c r="C12166" t="s">
        <v>12053</v>
      </c>
      <c r="D12166" t="s">
        <v>2907</v>
      </c>
      <c r="E12166" s="99">
        <v>4702.8900000000003</v>
      </c>
      <c r="F12166">
        <v>0</v>
      </c>
      <c r="G12166" s="99">
        <v>4702.8900000000003</v>
      </c>
    </row>
    <row r="12167" spans="1:7" hidden="1" x14ac:dyDescent="0.2">
      <c r="A12167">
        <v>1302</v>
      </c>
      <c r="B12167" t="s">
        <v>2906</v>
      </c>
      <c r="C12167" t="s">
        <v>12053</v>
      </c>
      <c r="D12167" t="s">
        <v>12054</v>
      </c>
      <c r="E12167">
        <v>-929.37</v>
      </c>
      <c r="F12167">
        <v>0</v>
      </c>
      <c r="G12167">
        <v>-929.37</v>
      </c>
    </row>
    <row r="12168" spans="1:7" hidden="1" x14ac:dyDescent="0.2">
      <c r="A12168">
        <v>1302</v>
      </c>
      <c r="B12168" t="s">
        <v>2906</v>
      </c>
      <c r="C12168" t="s">
        <v>12053</v>
      </c>
      <c r="D12168" t="s">
        <v>2912</v>
      </c>
      <c r="E12168" s="99">
        <v>-1493.5</v>
      </c>
      <c r="F12168">
        <v>0</v>
      </c>
      <c r="G12168" s="99">
        <v>-1493.5</v>
      </c>
    </row>
    <row r="12169" spans="1:7" hidden="1" x14ac:dyDescent="0.2">
      <c r="A12169">
        <v>1302</v>
      </c>
      <c r="B12169" t="s">
        <v>2906</v>
      </c>
      <c r="C12169" t="s">
        <v>12053</v>
      </c>
      <c r="D12169" t="s">
        <v>2913</v>
      </c>
      <c r="E12169" s="99">
        <v>190389.45</v>
      </c>
      <c r="F12169">
        <v>0</v>
      </c>
      <c r="G12169" s="99">
        <v>190389.45</v>
      </c>
    </row>
    <row r="12170" spans="1:7" hidden="1" x14ac:dyDescent="0.2">
      <c r="A12170">
        <v>1303</v>
      </c>
      <c r="B12170" t="s">
        <v>2914</v>
      </c>
      <c r="C12170" t="s">
        <v>12053</v>
      </c>
      <c r="D12170" t="s">
        <v>2917</v>
      </c>
      <c r="E12170" s="99">
        <v>105592.89</v>
      </c>
      <c r="F12170">
        <v>0</v>
      </c>
      <c r="G12170" s="99">
        <v>105592.89</v>
      </c>
    </row>
    <row r="12171" spans="1:7" hidden="1" x14ac:dyDescent="0.2">
      <c r="A12171">
        <v>1303</v>
      </c>
      <c r="B12171" t="s">
        <v>2914</v>
      </c>
      <c r="C12171" t="s">
        <v>12053</v>
      </c>
      <c r="D12171" t="s">
        <v>2922</v>
      </c>
      <c r="E12171">
        <v>8</v>
      </c>
      <c r="F12171">
        <v>0</v>
      </c>
      <c r="G12171">
        <v>8</v>
      </c>
    </row>
    <row r="12172" spans="1:7" hidden="1" x14ac:dyDescent="0.2">
      <c r="A12172">
        <v>1303</v>
      </c>
      <c r="B12172" t="s">
        <v>2914</v>
      </c>
      <c r="C12172" t="s">
        <v>12053</v>
      </c>
      <c r="D12172" t="s">
        <v>2923</v>
      </c>
      <c r="E12172" s="99">
        <v>258988.16</v>
      </c>
      <c r="F12172">
        <v>0</v>
      </c>
      <c r="G12172" s="99">
        <v>258988.16</v>
      </c>
    </row>
    <row r="12173" spans="1:7" hidden="1" x14ac:dyDescent="0.2">
      <c r="A12173">
        <v>1303</v>
      </c>
      <c r="B12173" t="s">
        <v>2914</v>
      </c>
      <c r="C12173" t="s">
        <v>12053</v>
      </c>
      <c r="D12173" t="s">
        <v>2924</v>
      </c>
      <c r="E12173" s="99">
        <v>3973547.93</v>
      </c>
      <c r="F12173">
        <v>0</v>
      </c>
      <c r="G12173" s="99">
        <v>3973547.93</v>
      </c>
    </row>
    <row r="12174" spans="1:7" hidden="1" x14ac:dyDescent="0.2">
      <c r="A12174">
        <v>1303</v>
      </c>
      <c r="B12174" t="s">
        <v>2914</v>
      </c>
      <c r="C12174" t="s">
        <v>12053</v>
      </c>
      <c r="D12174" t="s">
        <v>2926</v>
      </c>
      <c r="E12174">
        <v>58.67</v>
      </c>
      <c r="F12174">
        <v>0</v>
      </c>
      <c r="G12174">
        <v>58.67</v>
      </c>
    </row>
    <row r="12175" spans="1:7" hidden="1" x14ac:dyDescent="0.2">
      <c r="A12175">
        <v>1502</v>
      </c>
      <c r="B12175" t="s">
        <v>3115</v>
      </c>
      <c r="C12175" t="s">
        <v>12053</v>
      </c>
      <c r="D12175" t="s">
        <v>3117</v>
      </c>
      <c r="E12175" s="99">
        <v>44276.4</v>
      </c>
      <c r="F12175">
        <v>0</v>
      </c>
      <c r="G12175" s="99">
        <v>44276.4</v>
      </c>
    </row>
    <row r="12176" spans="1:7" hidden="1" x14ac:dyDescent="0.2">
      <c r="A12176">
        <v>1790</v>
      </c>
      <c r="B12176" t="s">
        <v>3189</v>
      </c>
      <c r="C12176" t="s">
        <v>12053</v>
      </c>
      <c r="D12176" t="s">
        <v>3191</v>
      </c>
      <c r="E12176" s="99">
        <v>-32673783.280000001</v>
      </c>
      <c r="F12176">
        <v>0</v>
      </c>
      <c r="G12176" s="99">
        <v>-32673783.280000001</v>
      </c>
    </row>
    <row r="12177" spans="1:7" hidden="1" x14ac:dyDescent="0.2">
      <c r="A12177">
        <v>1809</v>
      </c>
      <c r="B12177" t="s">
        <v>3201</v>
      </c>
      <c r="C12177" t="s">
        <v>12053</v>
      </c>
      <c r="D12177" t="s">
        <v>3202</v>
      </c>
      <c r="E12177" s="99">
        <v>37697.519999999997</v>
      </c>
      <c r="F12177">
        <v>0</v>
      </c>
      <c r="G12177" s="99">
        <v>37697.519999999997</v>
      </c>
    </row>
    <row r="12178" spans="1:7" hidden="1" x14ac:dyDescent="0.2">
      <c r="A12178">
        <v>2202</v>
      </c>
      <c r="B12178" t="s">
        <v>12055</v>
      </c>
      <c r="C12178" t="s">
        <v>12053</v>
      </c>
      <c r="D12178" t="s">
        <v>12056</v>
      </c>
      <c r="E12178" s="99">
        <v>1858475.74</v>
      </c>
      <c r="F12178">
        <v>0</v>
      </c>
      <c r="G12178" s="99">
        <v>1858475.74</v>
      </c>
    </row>
    <row r="12179" spans="1:7" hidden="1" x14ac:dyDescent="0.2">
      <c r="A12179">
        <v>2202</v>
      </c>
      <c r="B12179" t="s">
        <v>12055</v>
      </c>
      <c r="C12179" t="s">
        <v>12053</v>
      </c>
      <c r="D12179" t="s">
        <v>12057</v>
      </c>
      <c r="E12179" s="99">
        <v>1421</v>
      </c>
      <c r="F12179">
        <v>0</v>
      </c>
      <c r="G12179" s="99">
        <v>1421</v>
      </c>
    </row>
    <row r="12180" spans="1:7" hidden="1" x14ac:dyDescent="0.2">
      <c r="A12180">
        <v>2301</v>
      </c>
      <c r="B12180" t="s">
        <v>12058</v>
      </c>
      <c r="C12180" t="s">
        <v>12053</v>
      </c>
      <c r="D12180" t="s">
        <v>12059</v>
      </c>
      <c r="E12180" s="99">
        <v>-551366.23</v>
      </c>
      <c r="F12180">
        <v>0</v>
      </c>
      <c r="G12180" s="99">
        <v>-551366.23</v>
      </c>
    </row>
    <row r="12181" spans="1:7" hidden="1" x14ac:dyDescent="0.2">
      <c r="A12181">
        <v>2303</v>
      </c>
      <c r="B12181" t="s">
        <v>3271</v>
      </c>
      <c r="C12181" t="s">
        <v>12053</v>
      </c>
      <c r="D12181" t="s">
        <v>3279</v>
      </c>
      <c r="E12181">
        <v>-117.34</v>
      </c>
      <c r="F12181">
        <v>0</v>
      </c>
      <c r="G12181">
        <v>-117.34</v>
      </c>
    </row>
    <row r="12182" spans="1:7" hidden="1" x14ac:dyDescent="0.2">
      <c r="A12182">
        <v>2304</v>
      </c>
      <c r="B12182" t="s">
        <v>3280</v>
      </c>
      <c r="C12182" t="s">
        <v>12053</v>
      </c>
      <c r="D12182" t="s">
        <v>3282</v>
      </c>
      <c r="E12182">
        <v>-110</v>
      </c>
      <c r="F12182">
        <v>0</v>
      </c>
      <c r="G12182">
        <v>-110</v>
      </c>
    </row>
    <row r="12183" spans="1:7" hidden="1" x14ac:dyDescent="0.2">
      <c r="A12183">
        <v>3202</v>
      </c>
      <c r="B12183" t="s">
        <v>3316</v>
      </c>
      <c r="C12183" t="s">
        <v>12053</v>
      </c>
      <c r="D12183" t="s">
        <v>3317</v>
      </c>
      <c r="E12183" s="99">
        <v>-6977313.8399999999</v>
      </c>
      <c r="F12183">
        <v>0</v>
      </c>
      <c r="G12183" s="99">
        <v>-6977313.8399999999</v>
      </c>
    </row>
    <row r="12184" spans="1:7" hidden="1" x14ac:dyDescent="0.2">
      <c r="A12184">
        <v>3203</v>
      </c>
      <c r="B12184" t="s">
        <v>3318</v>
      </c>
      <c r="C12184" t="s">
        <v>12053</v>
      </c>
      <c r="D12184" t="s">
        <v>3319</v>
      </c>
      <c r="E12184" s="99">
        <v>34472210.719999999</v>
      </c>
      <c r="F12184">
        <v>0</v>
      </c>
      <c r="G12184" s="99">
        <v>34472210.719999999</v>
      </c>
    </row>
    <row r="12185" spans="1:7" hidden="1" x14ac:dyDescent="0.2">
      <c r="E12185" t="s">
        <v>2861</v>
      </c>
      <c r="F12185" t="s">
        <v>2861</v>
      </c>
      <c r="G12185" t="s">
        <v>2861</v>
      </c>
    </row>
    <row r="12186" spans="1:7" hidden="1" x14ac:dyDescent="0.2">
      <c r="E12186">
        <v>0</v>
      </c>
      <c r="F12186">
        <v>0</v>
      </c>
      <c r="G12186">
        <v>0</v>
      </c>
    </row>
    <row r="12187" spans="1:7" hidden="1" x14ac:dyDescent="0.2">
      <c r="A12187" t="s">
        <v>357</v>
      </c>
    </row>
    <row r="12188" spans="1:7" hidden="1" x14ac:dyDescent="0.2"/>
    <row r="12189" spans="1:7" hidden="1" x14ac:dyDescent="0.2"/>
    <row r="12190" spans="1:7" hidden="1" x14ac:dyDescent="0.2"/>
    <row r="12191" spans="1:7" hidden="1" x14ac:dyDescent="0.2">
      <c r="A12191" t="s">
        <v>2523</v>
      </c>
      <c r="C12191" t="s">
        <v>2832</v>
      </c>
      <c r="D12191" t="s">
        <v>2833</v>
      </c>
      <c r="E12191" t="s">
        <v>2834</v>
      </c>
      <c r="F12191" t="s">
        <v>2835</v>
      </c>
      <c r="G12191" t="s">
        <v>2836</v>
      </c>
    </row>
    <row r="12192" spans="1:7" hidden="1" x14ac:dyDescent="0.2">
      <c r="C12192" t="s">
        <v>2837</v>
      </c>
      <c r="D12192" t="s">
        <v>2838</v>
      </c>
      <c r="E12192" s="100">
        <v>43344</v>
      </c>
      <c r="F12192" t="s">
        <v>2839</v>
      </c>
      <c r="G12192" t="s">
        <v>12060</v>
      </c>
    </row>
    <row r="12193" spans="1:7" hidden="1" x14ac:dyDescent="0.2"/>
    <row r="12194" spans="1:7" hidden="1" x14ac:dyDescent="0.2">
      <c r="B12194" t="s">
        <v>2841</v>
      </c>
    </row>
    <row r="12195" spans="1:7" hidden="1" x14ac:dyDescent="0.2">
      <c r="A12195" t="s">
        <v>2842</v>
      </c>
      <c r="B12195" t="s">
        <v>2843</v>
      </c>
      <c r="C12195" t="s">
        <v>2844</v>
      </c>
    </row>
    <row r="12196" spans="1:7" hidden="1" x14ac:dyDescent="0.2"/>
    <row r="12197" spans="1:7" hidden="1" x14ac:dyDescent="0.2">
      <c r="B12197" t="s">
        <v>2845</v>
      </c>
      <c r="C12197" t="s">
        <v>2846</v>
      </c>
    </row>
    <row r="12198" spans="1:7" hidden="1" x14ac:dyDescent="0.2">
      <c r="B12198" t="s">
        <v>12061</v>
      </c>
      <c r="C12198" t="s">
        <v>12062</v>
      </c>
      <c r="D12198" t="s">
        <v>12063</v>
      </c>
    </row>
    <row r="12199" spans="1:7" hidden="1" x14ac:dyDescent="0.2"/>
    <row r="12200" spans="1:7" hidden="1" x14ac:dyDescent="0.2"/>
    <row r="12201" spans="1:7" hidden="1" x14ac:dyDescent="0.2">
      <c r="A12201" t="s">
        <v>2851</v>
      </c>
      <c r="B12201" t="s">
        <v>2852</v>
      </c>
      <c r="C12201" t="s">
        <v>2853</v>
      </c>
      <c r="E12201" t="s">
        <v>2854</v>
      </c>
      <c r="F12201" t="s">
        <v>2855</v>
      </c>
      <c r="G12201" t="s">
        <v>2856</v>
      </c>
    </row>
    <row r="12202" spans="1:7" hidden="1" x14ac:dyDescent="0.2">
      <c r="A12202" t="s">
        <v>2857</v>
      </c>
      <c r="B12202" t="s">
        <v>2858</v>
      </c>
      <c r="C12202" t="s">
        <v>2859</v>
      </c>
      <c r="D12202" t="s">
        <v>2860</v>
      </c>
      <c r="E12202" t="s">
        <v>2861</v>
      </c>
      <c r="F12202" t="s">
        <v>2861</v>
      </c>
      <c r="G12202" t="s">
        <v>2861</v>
      </c>
    </row>
    <row r="12203" spans="1:7" hidden="1" x14ac:dyDescent="0.2">
      <c r="A12203">
        <v>2502</v>
      </c>
      <c r="B12203" t="s">
        <v>3297</v>
      </c>
      <c r="C12203" t="s">
        <v>12064</v>
      </c>
      <c r="D12203" t="s">
        <v>12065</v>
      </c>
      <c r="E12203">
        <v>-0.04</v>
      </c>
      <c r="F12203">
        <v>0</v>
      </c>
      <c r="G12203">
        <v>-0.04</v>
      </c>
    </row>
    <row r="12204" spans="1:7" hidden="1" x14ac:dyDescent="0.2">
      <c r="A12204">
        <v>2503</v>
      </c>
      <c r="B12204" t="s">
        <v>2874</v>
      </c>
      <c r="C12204" t="s">
        <v>12066</v>
      </c>
      <c r="D12204" t="s">
        <v>12067</v>
      </c>
      <c r="E12204">
        <v>0.04</v>
      </c>
      <c r="F12204">
        <v>0</v>
      </c>
      <c r="G12204">
        <v>0.04</v>
      </c>
    </row>
    <row r="12205" spans="1:7" hidden="1" x14ac:dyDescent="0.2">
      <c r="E12205" t="s">
        <v>2861</v>
      </c>
      <c r="F12205" t="s">
        <v>2861</v>
      </c>
      <c r="G12205" t="s">
        <v>2861</v>
      </c>
    </row>
    <row r="12206" spans="1:7" hidden="1" x14ac:dyDescent="0.2">
      <c r="E12206">
        <v>0</v>
      </c>
      <c r="F12206">
        <v>0</v>
      </c>
      <c r="G12206">
        <v>0</v>
      </c>
    </row>
    <row r="12207" spans="1:7" hidden="1" x14ac:dyDescent="0.2">
      <c r="A12207" t="s">
        <v>357</v>
      </c>
    </row>
    <row r="12208" spans="1:7" hidden="1" x14ac:dyDescent="0.2"/>
    <row r="12209" spans="1:7" hidden="1" x14ac:dyDescent="0.2"/>
    <row r="12210" spans="1:7" hidden="1" x14ac:dyDescent="0.2"/>
    <row r="12211" spans="1:7" hidden="1" x14ac:dyDescent="0.2">
      <c r="A12211" t="s">
        <v>2523</v>
      </c>
      <c r="C12211" t="s">
        <v>2832</v>
      </c>
      <c r="D12211" t="s">
        <v>2833</v>
      </c>
      <c r="E12211" t="s">
        <v>2834</v>
      </c>
      <c r="F12211" t="s">
        <v>2835</v>
      </c>
      <c r="G12211" t="s">
        <v>2836</v>
      </c>
    </row>
    <row r="12212" spans="1:7" hidden="1" x14ac:dyDescent="0.2">
      <c r="C12212" t="s">
        <v>2837</v>
      </c>
      <c r="D12212" t="s">
        <v>2838</v>
      </c>
      <c r="E12212" s="100">
        <v>43344</v>
      </c>
      <c r="F12212" t="s">
        <v>2839</v>
      </c>
      <c r="G12212" t="s">
        <v>12068</v>
      </c>
    </row>
    <row r="12213" spans="1:7" hidden="1" x14ac:dyDescent="0.2"/>
    <row r="12214" spans="1:7" hidden="1" x14ac:dyDescent="0.2">
      <c r="B12214" t="s">
        <v>2841</v>
      </c>
    </row>
    <row r="12215" spans="1:7" hidden="1" x14ac:dyDescent="0.2">
      <c r="A12215" t="s">
        <v>2842</v>
      </c>
      <c r="B12215" t="s">
        <v>2843</v>
      </c>
      <c r="C12215" t="s">
        <v>2844</v>
      </c>
    </row>
    <row r="12216" spans="1:7" hidden="1" x14ac:dyDescent="0.2"/>
    <row r="12217" spans="1:7" hidden="1" x14ac:dyDescent="0.2">
      <c r="B12217" t="s">
        <v>2845</v>
      </c>
      <c r="C12217" t="s">
        <v>2846</v>
      </c>
    </row>
    <row r="12218" spans="1:7" hidden="1" x14ac:dyDescent="0.2">
      <c r="B12218" t="s">
        <v>12069</v>
      </c>
      <c r="C12218" t="s">
        <v>12070</v>
      </c>
      <c r="D12218" t="s">
        <v>12071</v>
      </c>
      <c r="E12218" t="s">
        <v>11943</v>
      </c>
    </row>
    <row r="12219" spans="1:7" hidden="1" x14ac:dyDescent="0.2"/>
    <row r="12220" spans="1:7" hidden="1" x14ac:dyDescent="0.2"/>
    <row r="12221" spans="1:7" hidden="1" x14ac:dyDescent="0.2">
      <c r="A12221" t="s">
        <v>2851</v>
      </c>
      <c r="B12221" t="s">
        <v>2852</v>
      </c>
      <c r="C12221" t="s">
        <v>2853</v>
      </c>
      <c r="E12221" t="s">
        <v>2854</v>
      </c>
      <c r="F12221" t="s">
        <v>2855</v>
      </c>
      <c r="G12221" t="s">
        <v>2856</v>
      </c>
    </row>
    <row r="12222" spans="1:7" hidden="1" x14ac:dyDescent="0.2">
      <c r="A12222" t="s">
        <v>2857</v>
      </c>
      <c r="B12222" t="s">
        <v>2858</v>
      </c>
      <c r="C12222" t="s">
        <v>2859</v>
      </c>
      <c r="D12222" t="s">
        <v>2860</v>
      </c>
      <c r="E12222" t="s">
        <v>2861</v>
      </c>
      <c r="F12222" t="s">
        <v>2861</v>
      </c>
      <c r="G12222" t="s">
        <v>2861</v>
      </c>
    </row>
    <row r="12223" spans="1:7" hidden="1" x14ac:dyDescent="0.2">
      <c r="A12223">
        <v>1303</v>
      </c>
      <c r="B12223" t="s">
        <v>2914</v>
      </c>
      <c r="C12223" t="s">
        <v>12072</v>
      </c>
      <c r="D12223" t="s">
        <v>2924</v>
      </c>
      <c r="E12223" s="99">
        <v>48000</v>
      </c>
      <c r="F12223">
        <v>0</v>
      </c>
      <c r="G12223" s="99">
        <v>48000</v>
      </c>
    </row>
    <row r="12224" spans="1:7" hidden="1" x14ac:dyDescent="0.2">
      <c r="A12224">
        <v>1790</v>
      </c>
      <c r="B12224" t="s">
        <v>3189</v>
      </c>
      <c r="C12224" t="s">
        <v>12072</v>
      </c>
      <c r="D12224" t="s">
        <v>3191</v>
      </c>
      <c r="E12224" s="99">
        <v>-348000</v>
      </c>
      <c r="F12224">
        <v>0</v>
      </c>
      <c r="G12224" s="99">
        <v>-348000</v>
      </c>
    </row>
    <row r="12225" spans="1:7" hidden="1" x14ac:dyDescent="0.2">
      <c r="A12225">
        <v>3202</v>
      </c>
      <c r="B12225" t="s">
        <v>3316</v>
      </c>
      <c r="C12225" t="s">
        <v>12072</v>
      </c>
      <c r="D12225" t="s">
        <v>3317</v>
      </c>
      <c r="E12225" s="99">
        <v>-901433.63</v>
      </c>
      <c r="F12225">
        <v>0</v>
      </c>
      <c r="G12225" s="99">
        <v>-901433.63</v>
      </c>
    </row>
    <row r="12226" spans="1:7" hidden="1" x14ac:dyDescent="0.2">
      <c r="A12226">
        <v>3203</v>
      </c>
      <c r="B12226" t="s">
        <v>3318</v>
      </c>
      <c r="C12226" t="s">
        <v>12072</v>
      </c>
      <c r="D12226" t="s">
        <v>3319</v>
      </c>
      <c r="E12226" s="99">
        <v>1201433.6299999999</v>
      </c>
      <c r="F12226">
        <v>0</v>
      </c>
      <c r="G12226" s="99">
        <v>1201433.6299999999</v>
      </c>
    </row>
    <row r="12227" spans="1:7" hidden="1" x14ac:dyDescent="0.2">
      <c r="E12227" t="s">
        <v>2861</v>
      </c>
      <c r="F12227" t="s">
        <v>2861</v>
      </c>
      <c r="G12227" t="s">
        <v>2861</v>
      </c>
    </row>
    <row r="12228" spans="1:7" hidden="1" x14ac:dyDescent="0.2">
      <c r="E12228">
        <v>0</v>
      </c>
      <c r="F12228">
        <v>0</v>
      </c>
      <c r="G12228">
        <v>0</v>
      </c>
    </row>
    <row r="12229" spans="1:7" hidden="1" x14ac:dyDescent="0.2">
      <c r="A12229" t="s">
        <v>357</v>
      </c>
    </row>
    <row r="12230" spans="1:7" hidden="1" x14ac:dyDescent="0.2"/>
    <row r="12231" spans="1:7" hidden="1" x14ac:dyDescent="0.2"/>
    <row r="12232" spans="1:7" hidden="1" x14ac:dyDescent="0.2"/>
    <row r="12233" spans="1:7" hidden="1" x14ac:dyDescent="0.2">
      <c r="A12233" t="s">
        <v>2523</v>
      </c>
      <c r="C12233" t="s">
        <v>2832</v>
      </c>
      <c r="D12233" t="s">
        <v>2833</v>
      </c>
      <c r="E12233" t="s">
        <v>2834</v>
      </c>
      <c r="F12233" t="s">
        <v>2835</v>
      </c>
      <c r="G12233" t="s">
        <v>2836</v>
      </c>
    </row>
    <row r="12234" spans="1:7" hidden="1" x14ac:dyDescent="0.2">
      <c r="C12234" t="s">
        <v>2837</v>
      </c>
      <c r="D12234" t="s">
        <v>2838</v>
      </c>
      <c r="E12234" s="100">
        <v>43344</v>
      </c>
      <c r="F12234" t="s">
        <v>2839</v>
      </c>
      <c r="G12234" t="s">
        <v>12073</v>
      </c>
    </row>
    <row r="12235" spans="1:7" hidden="1" x14ac:dyDescent="0.2"/>
    <row r="12236" spans="1:7" hidden="1" x14ac:dyDescent="0.2">
      <c r="B12236" t="s">
        <v>2841</v>
      </c>
    </row>
    <row r="12237" spans="1:7" hidden="1" x14ac:dyDescent="0.2">
      <c r="A12237" t="s">
        <v>2842</v>
      </c>
      <c r="B12237" t="s">
        <v>2843</v>
      </c>
      <c r="C12237" t="s">
        <v>2844</v>
      </c>
    </row>
    <row r="12238" spans="1:7" hidden="1" x14ac:dyDescent="0.2"/>
    <row r="12239" spans="1:7" hidden="1" x14ac:dyDescent="0.2">
      <c r="B12239" t="s">
        <v>2845</v>
      </c>
      <c r="C12239" t="s">
        <v>2846</v>
      </c>
    </row>
    <row r="12240" spans="1:7" hidden="1" x14ac:dyDescent="0.2">
      <c r="B12240" t="s">
        <v>12074</v>
      </c>
      <c r="C12240" t="s">
        <v>12075</v>
      </c>
      <c r="D12240" t="s">
        <v>11943</v>
      </c>
    </row>
    <row r="12241" spans="1:8" hidden="1" x14ac:dyDescent="0.2"/>
    <row r="12242" spans="1:8" hidden="1" x14ac:dyDescent="0.2"/>
    <row r="12243" spans="1:8" hidden="1" x14ac:dyDescent="0.2">
      <c r="A12243" t="s">
        <v>2851</v>
      </c>
      <c r="B12243" t="s">
        <v>2852</v>
      </c>
      <c r="C12243" t="s">
        <v>2853</v>
      </c>
      <c r="E12243" t="s">
        <v>2854</v>
      </c>
      <c r="F12243" t="s">
        <v>2855</v>
      </c>
      <c r="G12243" t="s">
        <v>2856</v>
      </c>
    </row>
    <row r="12244" spans="1:8" hidden="1" x14ac:dyDescent="0.2">
      <c r="A12244" t="s">
        <v>2857</v>
      </c>
      <c r="B12244" t="s">
        <v>2858</v>
      </c>
      <c r="C12244" t="s">
        <v>2859</v>
      </c>
      <c r="D12244" t="s">
        <v>2860</v>
      </c>
      <c r="E12244" t="s">
        <v>2861</v>
      </c>
      <c r="F12244" t="s">
        <v>2861</v>
      </c>
      <c r="G12244" t="s">
        <v>2861</v>
      </c>
    </row>
    <row r="12245" spans="1:8" x14ac:dyDescent="0.2">
      <c r="A12245" s="135">
        <v>1102</v>
      </c>
      <c r="B12245" t="s">
        <v>2864</v>
      </c>
      <c r="C12245" t="s">
        <v>12076</v>
      </c>
      <c r="D12245" t="s">
        <v>35</v>
      </c>
      <c r="E12245" s="99">
        <v>1190.1500000000001</v>
      </c>
      <c r="F12245">
        <v>0</v>
      </c>
      <c r="G12245" s="99">
        <v>1190.1500000000001</v>
      </c>
      <c r="H12245">
        <f>VLOOKUP(D12245,'COMPARATIVO SEP 18'!$D$6:$H$12,5,FALSE)</f>
        <v>1190.1500000000001</v>
      </c>
    </row>
    <row r="12246" spans="1:8" hidden="1" x14ac:dyDescent="0.2">
      <c r="A12246">
        <v>1199</v>
      </c>
      <c r="B12246" t="s">
        <v>2865</v>
      </c>
      <c r="C12246" t="s">
        <v>12076</v>
      </c>
      <c r="D12246" t="s">
        <v>2866</v>
      </c>
      <c r="E12246" s="99">
        <v>999841.07</v>
      </c>
      <c r="F12246">
        <v>0</v>
      </c>
      <c r="G12246" s="99">
        <v>999841.07</v>
      </c>
    </row>
    <row r="12247" spans="1:8" hidden="1" x14ac:dyDescent="0.2">
      <c r="A12247">
        <v>1199</v>
      </c>
      <c r="B12247" t="s">
        <v>2865</v>
      </c>
      <c r="C12247" t="s">
        <v>12077</v>
      </c>
      <c r="D12247" t="s">
        <v>2869</v>
      </c>
      <c r="E12247" s="99">
        <v>-178300</v>
      </c>
      <c r="F12247">
        <v>0</v>
      </c>
      <c r="G12247" s="99">
        <v>-178300</v>
      </c>
    </row>
    <row r="12248" spans="1:8" hidden="1" x14ac:dyDescent="0.2">
      <c r="A12248">
        <v>1203</v>
      </c>
      <c r="B12248" t="s">
        <v>2874</v>
      </c>
      <c r="C12248" t="s">
        <v>12077</v>
      </c>
      <c r="D12248" t="s">
        <v>2875</v>
      </c>
      <c r="E12248" s="99">
        <v>342347643.87</v>
      </c>
      <c r="F12248">
        <v>0</v>
      </c>
      <c r="G12248" s="99">
        <v>342347643.87</v>
      </c>
    </row>
    <row r="12249" spans="1:8" hidden="1" x14ac:dyDescent="0.2">
      <c r="A12249">
        <v>1205</v>
      </c>
      <c r="B12249" t="s">
        <v>2870</v>
      </c>
      <c r="C12249" t="s">
        <v>12076</v>
      </c>
      <c r="D12249" t="s">
        <v>2880</v>
      </c>
      <c r="E12249" s="99">
        <v>-566322360.28999996</v>
      </c>
      <c r="F12249">
        <v>0</v>
      </c>
      <c r="G12249" s="99">
        <v>-566322360.28999996</v>
      </c>
    </row>
    <row r="12250" spans="1:8" hidden="1" x14ac:dyDescent="0.2">
      <c r="A12250">
        <v>1205</v>
      </c>
      <c r="B12250" t="s">
        <v>2870</v>
      </c>
      <c r="C12250" t="s">
        <v>12076</v>
      </c>
      <c r="D12250" t="s">
        <v>2881</v>
      </c>
      <c r="E12250" s="99">
        <v>-609337.43999999994</v>
      </c>
      <c r="F12250">
        <v>0</v>
      </c>
      <c r="G12250" s="99">
        <v>-609337.43999999994</v>
      </c>
    </row>
    <row r="12251" spans="1:8" hidden="1" x14ac:dyDescent="0.2">
      <c r="A12251">
        <v>1301</v>
      </c>
      <c r="B12251" t="s">
        <v>2891</v>
      </c>
      <c r="C12251" t="s">
        <v>12076</v>
      </c>
      <c r="D12251" t="s">
        <v>2897</v>
      </c>
      <c r="E12251">
        <v>-0.01</v>
      </c>
      <c r="F12251">
        <v>0</v>
      </c>
      <c r="G12251">
        <v>-0.01</v>
      </c>
    </row>
    <row r="12252" spans="1:8" hidden="1" x14ac:dyDescent="0.2">
      <c r="A12252">
        <v>1301</v>
      </c>
      <c r="B12252" t="s">
        <v>2891</v>
      </c>
      <c r="C12252" t="s">
        <v>12076</v>
      </c>
      <c r="D12252" t="s">
        <v>2902</v>
      </c>
      <c r="E12252" s="99">
        <v>-29435.56</v>
      </c>
      <c r="F12252">
        <v>0</v>
      </c>
      <c r="G12252" s="99">
        <v>-29435.56</v>
      </c>
    </row>
    <row r="12253" spans="1:8" hidden="1" x14ac:dyDescent="0.2">
      <c r="A12253">
        <v>1303</v>
      </c>
      <c r="B12253" t="s">
        <v>2914</v>
      </c>
      <c r="C12253" t="s">
        <v>12076</v>
      </c>
      <c r="D12253" t="s">
        <v>2922</v>
      </c>
      <c r="E12253">
        <v>24.83</v>
      </c>
      <c r="F12253">
        <v>0</v>
      </c>
      <c r="G12253">
        <v>24.83</v>
      </c>
    </row>
    <row r="12254" spans="1:8" hidden="1" x14ac:dyDescent="0.2">
      <c r="A12254">
        <v>1303</v>
      </c>
      <c r="B12254" t="s">
        <v>2914</v>
      </c>
      <c r="C12254" t="s">
        <v>12076</v>
      </c>
      <c r="D12254" t="s">
        <v>2923</v>
      </c>
      <c r="E12254">
        <v>410.66</v>
      </c>
      <c r="F12254">
        <v>0</v>
      </c>
      <c r="G12254">
        <v>410.66</v>
      </c>
    </row>
    <row r="12255" spans="1:8" hidden="1" x14ac:dyDescent="0.2">
      <c r="A12255">
        <v>1303</v>
      </c>
      <c r="B12255" t="s">
        <v>2914</v>
      </c>
      <c r="C12255" t="s">
        <v>12076</v>
      </c>
      <c r="D12255" t="s">
        <v>2924</v>
      </c>
      <c r="E12255" s="99">
        <v>354659358.68913001</v>
      </c>
      <c r="F12255" s="99">
        <v>23536.51</v>
      </c>
      <c r="G12255" s="99">
        <v>354682895.19913</v>
      </c>
    </row>
    <row r="12256" spans="1:8" hidden="1" x14ac:dyDescent="0.2">
      <c r="A12256">
        <v>1303</v>
      </c>
      <c r="B12256" t="s">
        <v>2914</v>
      </c>
      <c r="C12256" t="s">
        <v>12076</v>
      </c>
      <c r="D12256" t="s">
        <v>2925</v>
      </c>
      <c r="E12256">
        <v>205.34</v>
      </c>
      <c r="F12256">
        <v>0</v>
      </c>
      <c r="G12256">
        <v>205.34</v>
      </c>
    </row>
    <row r="12257" spans="1:7" hidden="1" x14ac:dyDescent="0.2">
      <c r="A12257">
        <v>1303</v>
      </c>
      <c r="B12257" t="s">
        <v>2914</v>
      </c>
      <c r="C12257" t="s">
        <v>12076</v>
      </c>
      <c r="D12257" t="s">
        <v>2926</v>
      </c>
      <c r="E12257" s="99">
        <v>1357.36</v>
      </c>
      <c r="F12257">
        <v>0</v>
      </c>
      <c r="G12257" s="99">
        <v>1357.36</v>
      </c>
    </row>
    <row r="12258" spans="1:7" hidden="1" x14ac:dyDescent="0.2">
      <c r="A12258">
        <v>1304</v>
      </c>
      <c r="B12258" t="s">
        <v>2927</v>
      </c>
      <c r="C12258" t="s">
        <v>12076</v>
      </c>
      <c r="D12258" t="s">
        <v>2929</v>
      </c>
      <c r="E12258">
        <v>0.43</v>
      </c>
      <c r="F12258">
        <v>0</v>
      </c>
      <c r="G12258">
        <v>0.43</v>
      </c>
    </row>
    <row r="12259" spans="1:7" hidden="1" x14ac:dyDescent="0.2">
      <c r="A12259">
        <v>1502</v>
      </c>
      <c r="B12259" t="s">
        <v>3115</v>
      </c>
      <c r="C12259" t="s">
        <v>12076</v>
      </c>
      <c r="D12259" t="s">
        <v>3117</v>
      </c>
      <c r="E12259" s="99">
        <v>287764.44</v>
      </c>
      <c r="F12259">
        <v>0</v>
      </c>
      <c r="G12259" s="99">
        <v>287764.44</v>
      </c>
    </row>
    <row r="12260" spans="1:7" hidden="1" x14ac:dyDescent="0.2">
      <c r="A12260">
        <v>1502</v>
      </c>
      <c r="B12260" t="s">
        <v>3115</v>
      </c>
      <c r="C12260" t="s">
        <v>12076</v>
      </c>
      <c r="D12260" t="s">
        <v>3118</v>
      </c>
      <c r="E12260" s="99">
        <v>-55416.24</v>
      </c>
      <c r="F12260">
        <v>0</v>
      </c>
      <c r="G12260" s="99">
        <v>-55416.24</v>
      </c>
    </row>
    <row r="12261" spans="1:7" hidden="1" x14ac:dyDescent="0.2">
      <c r="A12261">
        <v>1502</v>
      </c>
      <c r="B12261" t="s">
        <v>3115</v>
      </c>
      <c r="C12261" t="s">
        <v>12076</v>
      </c>
      <c r="D12261" t="s">
        <v>3121</v>
      </c>
      <c r="E12261" s="99">
        <v>4649929.17</v>
      </c>
      <c r="F12261">
        <v>0</v>
      </c>
      <c r="G12261" s="99">
        <v>4649929.17</v>
      </c>
    </row>
    <row r="12262" spans="1:7" hidden="1" x14ac:dyDescent="0.2">
      <c r="A12262">
        <v>1715</v>
      </c>
      <c r="B12262" t="s">
        <v>3151</v>
      </c>
      <c r="C12262" t="s">
        <v>12076</v>
      </c>
      <c r="D12262" t="s">
        <v>12078</v>
      </c>
      <c r="E12262" s="99">
        <v>-557345</v>
      </c>
      <c r="F12262">
        <v>0</v>
      </c>
      <c r="G12262" s="99">
        <v>-557345</v>
      </c>
    </row>
    <row r="12263" spans="1:7" hidden="1" x14ac:dyDescent="0.2">
      <c r="A12263">
        <v>1723</v>
      </c>
      <c r="B12263" t="s">
        <v>3138</v>
      </c>
      <c r="C12263" t="s">
        <v>12076</v>
      </c>
      <c r="D12263" t="s">
        <v>3139</v>
      </c>
      <c r="E12263" s="99">
        <v>-70000</v>
      </c>
      <c r="F12263">
        <v>0</v>
      </c>
      <c r="G12263" s="99">
        <v>-70000</v>
      </c>
    </row>
    <row r="12264" spans="1:7" hidden="1" x14ac:dyDescent="0.2">
      <c r="A12264">
        <v>1751</v>
      </c>
      <c r="B12264" t="s">
        <v>11954</v>
      </c>
      <c r="C12264" t="s">
        <v>12076</v>
      </c>
      <c r="D12264" t="s">
        <v>12079</v>
      </c>
      <c r="E12264" s="99">
        <v>5000</v>
      </c>
      <c r="F12264">
        <v>0</v>
      </c>
      <c r="G12264" s="99">
        <v>5000</v>
      </c>
    </row>
    <row r="12265" spans="1:7" hidden="1" x14ac:dyDescent="0.2">
      <c r="A12265">
        <v>1752</v>
      </c>
      <c r="B12265" t="s">
        <v>3144</v>
      </c>
      <c r="C12265" t="s">
        <v>12076</v>
      </c>
      <c r="D12265" t="s">
        <v>3145</v>
      </c>
      <c r="E12265" s="99">
        <v>5812528.5</v>
      </c>
      <c r="F12265">
        <v>0</v>
      </c>
      <c r="G12265" s="99">
        <v>5812528.5</v>
      </c>
    </row>
    <row r="12266" spans="1:7" hidden="1" x14ac:dyDescent="0.2">
      <c r="A12266">
        <v>1752</v>
      </c>
      <c r="B12266" t="s">
        <v>3144</v>
      </c>
      <c r="C12266" t="s">
        <v>12076</v>
      </c>
      <c r="D12266" t="s">
        <v>3146</v>
      </c>
      <c r="E12266" s="99">
        <v>16856.34</v>
      </c>
      <c r="F12266">
        <v>0</v>
      </c>
      <c r="G12266" s="99">
        <v>16856.34</v>
      </c>
    </row>
    <row r="12267" spans="1:7" hidden="1" x14ac:dyDescent="0.2">
      <c r="A12267">
        <v>1752</v>
      </c>
      <c r="B12267" t="s">
        <v>3144</v>
      </c>
      <c r="C12267" t="s">
        <v>12076</v>
      </c>
      <c r="D12267" t="s">
        <v>3147</v>
      </c>
      <c r="E12267" s="99">
        <v>172008.33</v>
      </c>
      <c r="F12267">
        <v>0</v>
      </c>
      <c r="G12267" s="99">
        <v>172008.33</v>
      </c>
    </row>
    <row r="12268" spans="1:7" hidden="1" x14ac:dyDescent="0.2">
      <c r="A12268">
        <v>1752</v>
      </c>
      <c r="B12268" t="s">
        <v>3144</v>
      </c>
      <c r="C12268" t="s">
        <v>12076</v>
      </c>
      <c r="D12268" t="s">
        <v>12080</v>
      </c>
      <c r="E12268" s="99">
        <v>222891.56</v>
      </c>
      <c r="F12268">
        <v>0</v>
      </c>
      <c r="G12268" s="99">
        <v>222891.56</v>
      </c>
    </row>
    <row r="12269" spans="1:7" hidden="1" x14ac:dyDescent="0.2">
      <c r="A12269">
        <v>1752</v>
      </c>
      <c r="B12269" t="s">
        <v>3144</v>
      </c>
      <c r="C12269" t="s">
        <v>12076</v>
      </c>
      <c r="D12269" t="s">
        <v>12081</v>
      </c>
      <c r="E12269" s="99">
        <v>2003629.74</v>
      </c>
      <c r="F12269">
        <v>0</v>
      </c>
      <c r="G12269" s="99">
        <v>2003629.74</v>
      </c>
    </row>
    <row r="12270" spans="1:7" hidden="1" x14ac:dyDescent="0.2">
      <c r="A12270">
        <v>1752</v>
      </c>
      <c r="B12270" t="s">
        <v>3144</v>
      </c>
      <c r="C12270" t="s">
        <v>12076</v>
      </c>
      <c r="D12270" t="s">
        <v>12082</v>
      </c>
      <c r="E12270" s="99">
        <v>129153</v>
      </c>
      <c r="F12270">
        <v>0</v>
      </c>
      <c r="G12270" s="99">
        <v>129153</v>
      </c>
    </row>
    <row r="12271" spans="1:7" hidden="1" x14ac:dyDescent="0.2">
      <c r="A12271">
        <v>1752</v>
      </c>
      <c r="B12271" t="s">
        <v>3144</v>
      </c>
      <c r="C12271" t="s">
        <v>12076</v>
      </c>
      <c r="D12271" t="s">
        <v>12083</v>
      </c>
      <c r="E12271" s="99">
        <v>258866.73</v>
      </c>
      <c r="F12271">
        <v>0</v>
      </c>
      <c r="G12271" s="99">
        <v>258866.73</v>
      </c>
    </row>
    <row r="12272" spans="1:7" hidden="1" x14ac:dyDescent="0.2">
      <c r="A12272">
        <v>1752</v>
      </c>
      <c r="B12272" t="s">
        <v>3144</v>
      </c>
      <c r="C12272" t="s">
        <v>12076</v>
      </c>
      <c r="D12272" t="s">
        <v>12084</v>
      </c>
      <c r="E12272" s="99">
        <v>4771.8999999999996</v>
      </c>
      <c r="F12272">
        <v>0</v>
      </c>
      <c r="G12272" s="99">
        <v>4771.8999999999996</v>
      </c>
    </row>
    <row r="12273" spans="1:7" hidden="1" x14ac:dyDescent="0.2">
      <c r="A12273">
        <v>1753</v>
      </c>
      <c r="B12273" t="s">
        <v>3151</v>
      </c>
      <c r="C12273" t="s">
        <v>12076</v>
      </c>
      <c r="D12273" t="s">
        <v>12085</v>
      </c>
      <c r="E12273" s="99">
        <v>996375.3</v>
      </c>
      <c r="F12273">
        <v>0</v>
      </c>
      <c r="G12273" s="99">
        <v>996375.3</v>
      </c>
    </row>
    <row r="12274" spans="1:7" hidden="1" x14ac:dyDescent="0.2">
      <c r="A12274">
        <v>1753</v>
      </c>
      <c r="B12274" t="s">
        <v>3151</v>
      </c>
      <c r="C12274" t="s">
        <v>12076</v>
      </c>
      <c r="D12274" t="s">
        <v>3152</v>
      </c>
      <c r="E12274" s="99">
        <v>4449551.71</v>
      </c>
      <c r="F12274">
        <v>0</v>
      </c>
      <c r="G12274" s="99">
        <v>4449551.71</v>
      </c>
    </row>
    <row r="12275" spans="1:7" hidden="1" x14ac:dyDescent="0.2">
      <c r="A12275">
        <v>1753</v>
      </c>
      <c r="B12275" t="s">
        <v>3151</v>
      </c>
      <c r="C12275" t="s">
        <v>12076</v>
      </c>
      <c r="D12275" t="s">
        <v>3153</v>
      </c>
      <c r="E12275" s="99">
        <v>3035651.14</v>
      </c>
      <c r="F12275">
        <v>0</v>
      </c>
      <c r="G12275" s="99">
        <v>3035651.14</v>
      </c>
    </row>
    <row r="12276" spans="1:7" hidden="1" x14ac:dyDescent="0.2">
      <c r="A12276">
        <v>1753</v>
      </c>
      <c r="B12276" t="s">
        <v>3151</v>
      </c>
      <c r="C12276" t="s">
        <v>12076</v>
      </c>
      <c r="D12276" t="s">
        <v>3154</v>
      </c>
      <c r="E12276" s="99">
        <v>18047838.920000002</v>
      </c>
      <c r="F12276">
        <v>0</v>
      </c>
      <c r="G12276" s="99">
        <v>18047838.920000002</v>
      </c>
    </row>
    <row r="12277" spans="1:7" hidden="1" x14ac:dyDescent="0.2">
      <c r="A12277">
        <v>1754</v>
      </c>
      <c r="B12277" t="s">
        <v>3155</v>
      </c>
      <c r="C12277" t="s">
        <v>12076</v>
      </c>
      <c r="D12277" t="s">
        <v>3156</v>
      </c>
      <c r="E12277" s="99">
        <v>188362.76</v>
      </c>
      <c r="F12277">
        <v>0</v>
      </c>
      <c r="G12277" s="99">
        <v>188362.76</v>
      </c>
    </row>
    <row r="12278" spans="1:7" hidden="1" x14ac:dyDescent="0.2">
      <c r="A12278">
        <v>1754</v>
      </c>
      <c r="B12278" t="s">
        <v>3155</v>
      </c>
      <c r="C12278" t="s">
        <v>12076</v>
      </c>
      <c r="D12278" t="s">
        <v>3157</v>
      </c>
      <c r="E12278" s="99">
        <v>1474596.56</v>
      </c>
      <c r="F12278">
        <v>0</v>
      </c>
      <c r="G12278" s="99">
        <v>1474596.56</v>
      </c>
    </row>
    <row r="12279" spans="1:7" hidden="1" x14ac:dyDescent="0.2">
      <c r="A12279">
        <v>1757</v>
      </c>
      <c r="B12279" t="s">
        <v>3132</v>
      </c>
      <c r="C12279" t="s">
        <v>12076</v>
      </c>
      <c r="D12279" t="s">
        <v>3158</v>
      </c>
      <c r="E12279" s="99">
        <v>51987584.030000001</v>
      </c>
      <c r="F12279">
        <v>0</v>
      </c>
      <c r="G12279" s="99">
        <v>51987584.030000001</v>
      </c>
    </row>
    <row r="12280" spans="1:7" hidden="1" x14ac:dyDescent="0.2">
      <c r="A12280">
        <v>1757</v>
      </c>
      <c r="B12280" t="s">
        <v>3132</v>
      </c>
      <c r="C12280" t="s">
        <v>12076</v>
      </c>
      <c r="D12280" t="s">
        <v>12086</v>
      </c>
      <c r="E12280" s="99">
        <v>61886.400000000001</v>
      </c>
      <c r="F12280">
        <v>0</v>
      </c>
      <c r="G12280" s="99">
        <v>61886.400000000001</v>
      </c>
    </row>
    <row r="12281" spans="1:7" hidden="1" x14ac:dyDescent="0.2">
      <c r="A12281">
        <v>1761</v>
      </c>
      <c r="B12281" t="s">
        <v>3134</v>
      </c>
      <c r="C12281" t="s">
        <v>12076</v>
      </c>
      <c r="D12281" t="s">
        <v>12087</v>
      </c>
      <c r="E12281" s="99">
        <v>1977728.11</v>
      </c>
      <c r="F12281">
        <v>0</v>
      </c>
      <c r="G12281" s="99">
        <v>1977728.11</v>
      </c>
    </row>
    <row r="12282" spans="1:7" hidden="1" x14ac:dyDescent="0.2">
      <c r="A12282">
        <v>1762</v>
      </c>
      <c r="B12282" t="s">
        <v>3136</v>
      </c>
      <c r="C12282" t="s">
        <v>12076</v>
      </c>
      <c r="D12282" t="s">
        <v>12088</v>
      </c>
      <c r="E12282" s="99">
        <v>17369.57</v>
      </c>
      <c r="F12282">
        <v>0</v>
      </c>
      <c r="G12282" s="99">
        <v>17369.57</v>
      </c>
    </row>
    <row r="12283" spans="1:7" hidden="1" x14ac:dyDescent="0.2">
      <c r="A12283">
        <v>1762</v>
      </c>
      <c r="B12283" t="s">
        <v>3136</v>
      </c>
      <c r="C12283" t="s">
        <v>12076</v>
      </c>
      <c r="D12283" t="s">
        <v>3160</v>
      </c>
      <c r="E12283" s="99">
        <v>1247483.6200000001</v>
      </c>
      <c r="F12283">
        <v>0</v>
      </c>
      <c r="G12283" s="99">
        <v>1247483.6200000001</v>
      </c>
    </row>
    <row r="12284" spans="1:7" hidden="1" x14ac:dyDescent="0.2">
      <c r="A12284">
        <v>1762</v>
      </c>
      <c r="B12284" t="s">
        <v>3136</v>
      </c>
      <c r="C12284" t="s">
        <v>12076</v>
      </c>
      <c r="D12284" t="s">
        <v>12089</v>
      </c>
      <c r="E12284" s="99">
        <v>623400.12</v>
      </c>
      <c r="F12284">
        <v>0</v>
      </c>
      <c r="G12284" s="99">
        <v>623400.12</v>
      </c>
    </row>
    <row r="12285" spans="1:7" hidden="1" x14ac:dyDescent="0.2">
      <c r="A12285">
        <v>1762</v>
      </c>
      <c r="B12285" t="s">
        <v>3136</v>
      </c>
      <c r="C12285" t="s">
        <v>12076</v>
      </c>
      <c r="D12285" t="s">
        <v>3161</v>
      </c>
      <c r="E12285" s="99">
        <v>53672327.619999997</v>
      </c>
      <c r="F12285">
        <v>0</v>
      </c>
      <c r="G12285" s="99">
        <v>53672327.619999997</v>
      </c>
    </row>
    <row r="12286" spans="1:7" hidden="1" x14ac:dyDescent="0.2">
      <c r="A12286" t="s">
        <v>3163</v>
      </c>
      <c r="B12286" t="s">
        <v>3136</v>
      </c>
      <c r="C12286" t="s">
        <v>12090</v>
      </c>
      <c r="D12286">
        <f>-1762-739</f>
        <v>-2501</v>
      </c>
      <c r="E12286" s="99">
        <v>8059904.80217</v>
      </c>
      <c r="F12286">
        <v>0</v>
      </c>
      <c r="G12286" s="99">
        <v>8059904.80217</v>
      </c>
    </row>
    <row r="12287" spans="1:7" hidden="1" x14ac:dyDescent="0.2">
      <c r="A12287">
        <v>1762</v>
      </c>
      <c r="B12287" t="s">
        <v>3136</v>
      </c>
      <c r="C12287" t="s">
        <v>12076</v>
      </c>
      <c r="D12287" t="s">
        <v>12091</v>
      </c>
      <c r="E12287" s="99">
        <v>225071.83</v>
      </c>
      <c r="F12287">
        <v>0</v>
      </c>
      <c r="G12287" s="99">
        <v>225071.83</v>
      </c>
    </row>
    <row r="12288" spans="1:7" hidden="1" x14ac:dyDescent="0.2">
      <c r="A12288">
        <v>1763</v>
      </c>
      <c r="B12288" t="s">
        <v>3138</v>
      </c>
      <c r="C12288" t="s">
        <v>12076</v>
      </c>
      <c r="D12288" t="s">
        <v>3164</v>
      </c>
      <c r="E12288" s="99">
        <v>424416925.6408</v>
      </c>
      <c r="F12288">
        <v>0</v>
      </c>
      <c r="G12288" s="99">
        <v>424416925.6408</v>
      </c>
    </row>
    <row r="12289" spans="1:7" hidden="1" x14ac:dyDescent="0.2">
      <c r="A12289">
        <v>1763</v>
      </c>
      <c r="B12289" t="s">
        <v>3138</v>
      </c>
      <c r="C12289" t="s">
        <v>12076</v>
      </c>
      <c r="D12289" t="s">
        <v>3165</v>
      </c>
      <c r="E12289" s="99">
        <v>34866079.460000001</v>
      </c>
      <c r="F12289">
        <v>0</v>
      </c>
      <c r="G12289" s="99">
        <v>34866079.460000001</v>
      </c>
    </row>
    <row r="12290" spans="1:7" hidden="1" x14ac:dyDescent="0.2">
      <c r="A12290">
        <v>1763</v>
      </c>
      <c r="B12290" t="s">
        <v>3138</v>
      </c>
      <c r="C12290" t="s">
        <v>12076</v>
      </c>
      <c r="D12290" t="s">
        <v>12092</v>
      </c>
      <c r="E12290" s="99">
        <v>324883.74</v>
      </c>
      <c r="F12290">
        <v>0</v>
      </c>
      <c r="G12290" s="99">
        <v>324883.74</v>
      </c>
    </row>
    <row r="12291" spans="1:7" hidden="1" x14ac:dyDescent="0.2">
      <c r="A12291">
        <v>1763</v>
      </c>
      <c r="B12291" t="s">
        <v>3138</v>
      </c>
      <c r="C12291" t="s">
        <v>12076</v>
      </c>
      <c r="D12291" t="s">
        <v>3166</v>
      </c>
      <c r="E12291" s="99">
        <v>4906948.38</v>
      </c>
      <c r="F12291">
        <v>0</v>
      </c>
      <c r="G12291" s="99">
        <v>4906948.38</v>
      </c>
    </row>
    <row r="12292" spans="1:7" hidden="1" x14ac:dyDescent="0.2">
      <c r="A12292">
        <v>1764</v>
      </c>
      <c r="B12292" t="s">
        <v>3167</v>
      </c>
      <c r="C12292" t="s">
        <v>12076</v>
      </c>
      <c r="D12292" t="s">
        <v>3169</v>
      </c>
      <c r="E12292" s="99">
        <v>596673.43999999994</v>
      </c>
      <c r="F12292">
        <v>0</v>
      </c>
      <c r="G12292" s="99">
        <v>596673.43999999994</v>
      </c>
    </row>
    <row r="12293" spans="1:7" hidden="1" x14ac:dyDescent="0.2">
      <c r="A12293">
        <v>1764</v>
      </c>
      <c r="B12293" t="s">
        <v>3167</v>
      </c>
      <c r="C12293" t="s">
        <v>12076</v>
      </c>
      <c r="D12293" t="s">
        <v>12093</v>
      </c>
      <c r="E12293" s="99">
        <v>1133765</v>
      </c>
      <c r="F12293">
        <v>0</v>
      </c>
      <c r="G12293" s="99">
        <v>1133765</v>
      </c>
    </row>
    <row r="12294" spans="1:7" hidden="1" x14ac:dyDescent="0.2">
      <c r="A12294">
        <v>1764</v>
      </c>
      <c r="B12294" t="s">
        <v>3167</v>
      </c>
      <c r="C12294" t="s">
        <v>12076</v>
      </c>
      <c r="D12294" t="s">
        <v>3170</v>
      </c>
      <c r="E12294" s="99">
        <v>8878754.1199999992</v>
      </c>
      <c r="F12294">
        <v>0</v>
      </c>
      <c r="G12294" s="99">
        <v>8878754.1199999992</v>
      </c>
    </row>
    <row r="12295" spans="1:7" hidden="1" x14ac:dyDescent="0.2">
      <c r="A12295" t="s">
        <v>357</v>
      </c>
    </row>
    <row r="12296" spans="1:7" hidden="1" x14ac:dyDescent="0.2"/>
    <row r="12297" spans="1:7" hidden="1" x14ac:dyDescent="0.2"/>
    <row r="12298" spans="1:7" hidden="1" x14ac:dyDescent="0.2"/>
    <row r="12299" spans="1:7" hidden="1" x14ac:dyDescent="0.2">
      <c r="A12299" t="s">
        <v>2523</v>
      </c>
      <c r="C12299" t="s">
        <v>2832</v>
      </c>
      <c r="D12299" t="s">
        <v>2833</v>
      </c>
      <c r="E12299" t="s">
        <v>2834</v>
      </c>
      <c r="F12299" t="s">
        <v>2835</v>
      </c>
      <c r="G12299" t="s">
        <v>2836</v>
      </c>
    </row>
    <row r="12300" spans="1:7" hidden="1" x14ac:dyDescent="0.2">
      <c r="C12300" t="s">
        <v>2837</v>
      </c>
      <c r="D12300" t="s">
        <v>2838</v>
      </c>
      <c r="E12300" s="100">
        <v>43344</v>
      </c>
      <c r="F12300" t="s">
        <v>2839</v>
      </c>
      <c r="G12300" t="s">
        <v>12094</v>
      </c>
    </row>
    <row r="12301" spans="1:7" hidden="1" x14ac:dyDescent="0.2"/>
    <row r="12302" spans="1:7" hidden="1" x14ac:dyDescent="0.2">
      <c r="B12302" t="s">
        <v>2841</v>
      </c>
    </row>
    <row r="12303" spans="1:7" hidden="1" x14ac:dyDescent="0.2">
      <c r="A12303" t="s">
        <v>2842</v>
      </c>
      <c r="B12303" t="s">
        <v>2843</v>
      </c>
      <c r="C12303" t="s">
        <v>2844</v>
      </c>
    </row>
    <row r="12304" spans="1:7" hidden="1" x14ac:dyDescent="0.2"/>
    <row r="12305" spans="1:7" hidden="1" x14ac:dyDescent="0.2">
      <c r="B12305" t="s">
        <v>2845</v>
      </c>
      <c r="C12305" t="s">
        <v>2846</v>
      </c>
    </row>
    <row r="12306" spans="1:7" hidden="1" x14ac:dyDescent="0.2">
      <c r="B12306" t="s">
        <v>12074</v>
      </c>
      <c r="C12306" t="s">
        <v>12075</v>
      </c>
      <c r="D12306" t="s">
        <v>11943</v>
      </c>
    </row>
    <row r="12307" spans="1:7" hidden="1" x14ac:dyDescent="0.2"/>
    <row r="12308" spans="1:7" hidden="1" x14ac:dyDescent="0.2"/>
    <row r="12309" spans="1:7" hidden="1" x14ac:dyDescent="0.2">
      <c r="A12309" t="s">
        <v>2851</v>
      </c>
      <c r="B12309" t="s">
        <v>2852</v>
      </c>
      <c r="C12309" t="s">
        <v>2853</v>
      </c>
      <c r="E12309" t="s">
        <v>2854</v>
      </c>
      <c r="F12309" t="s">
        <v>2855</v>
      </c>
      <c r="G12309" t="s">
        <v>2856</v>
      </c>
    </row>
    <row r="12310" spans="1:7" hidden="1" x14ac:dyDescent="0.2">
      <c r="A12310" t="s">
        <v>2857</v>
      </c>
      <c r="B12310" t="s">
        <v>2858</v>
      </c>
      <c r="C12310" t="s">
        <v>2859</v>
      </c>
      <c r="D12310" t="s">
        <v>2860</v>
      </c>
      <c r="E12310" t="s">
        <v>2861</v>
      </c>
      <c r="F12310" t="s">
        <v>2861</v>
      </c>
      <c r="G12310" t="s">
        <v>2861</v>
      </c>
    </row>
    <row r="12311" spans="1:7" hidden="1" x14ac:dyDescent="0.2">
      <c r="A12311">
        <v>1764</v>
      </c>
      <c r="B12311" t="s">
        <v>3167</v>
      </c>
      <c r="C12311" t="s">
        <v>12076</v>
      </c>
      <c r="D12311" t="s">
        <v>12095</v>
      </c>
      <c r="E12311" s="99">
        <v>13910.84</v>
      </c>
      <c r="F12311">
        <v>0</v>
      </c>
      <c r="G12311" s="99">
        <v>13910.84</v>
      </c>
    </row>
    <row r="12312" spans="1:7" hidden="1" x14ac:dyDescent="0.2">
      <c r="A12312">
        <v>1767</v>
      </c>
      <c r="B12312" t="s">
        <v>3173</v>
      </c>
      <c r="C12312" t="s">
        <v>12076</v>
      </c>
      <c r="D12312" t="s">
        <v>12096</v>
      </c>
      <c r="E12312" s="99">
        <v>1710094.62</v>
      </c>
      <c r="F12312">
        <v>0</v>
      </c>
      <c r="G12312" s="99">
        <v>1710094.62</v>
      </c>
    </row>
    <row r="12313" spans="1:7" hidden="1" x14ac:dyDescent="0.2">
      <c r="A12313">
        <v>1767</v>
      </c>
      <c r="B12313" t="s">
        <v>3173</v>
      </c>
      <c r="C12313" t="s">
        <v>12076</v>
      </c>
      <c r="D12313" t="s">
        <v>12097</v>
      </c>
      <c r="E12313" s="99">
        <v>766367.09</v>
      </c>
      <c r="F12313">
        <v>0</v>
      </c>
      <c r="G12313" s="99">
        <v>766367.09</v>
      </c>
    </row>
    <row r="12314" spans="1:7" hidden="1" x14ac:dyDescent="0.2">
      <c r="A12314">
        <v>1767</v>
      </c>
      <c r="B12314" t="s">
        <v>3173</v>
      </c>
      <c r="C12314" t="s">
        <v>12076</v>
      </c>
      <c r="D12314" t="s">
        <v>12098</v>
      </c>
      <c r="E12314" s="99">
        <v>537844.59</v>
      </c>
      <c r="F12314">
        <v>0</v>
      </c>
      <c r="G12314" s="99">
        <v>537844.59</v>
      </c>
    </row>
    <row r="12315" spans="1:7" hidden="1" x14ac:dyDescent="0.2">
      <c r="A12315">
        <v>1767</v>
      </c>
      <c r="B12315" t="s">
        <v>3173</v>
      </c>
      <c r="C12315" t="s">
        <v>12076</v>
      </c>
      <c r="D12315" t="s">
        <v>12099</v>
      </c>
      <c r="E12315" s="99">
        <v>2378976.65</v>
      </c>
      <c r="F12315">
        <v>0</v>
      </c>
      <c r="G12315" s="99">
        <v>2378976.65</v>
      </c>
    </row>
    <row r="12316" spans="1:7" hidden="1" x14ac:dyDescent="0.2">
      <c r="A12316">
        <v>1767</v>
      </c>
      <c r="B12316" t="s">
        <v>3173</v>
      </c>
      <c r="C12316" t="s">
        <v>12076</v>
      </c>
      <c r="D12316" t="s">
        <v>3174</v>
      </c>
      <c r="E12316" s="99">
        <v>40995488.18</v>
      </c>
      <c r="F12316">
        <v>0</v>
      </c>
      <c r="G12316" s="99">
        <v>40995488.18</v>
      </c>
    </row>
    <row r="12317" spans="1:7" hidden="1" x14ac:dyDescent="0.2">
      <c r="A12317">
        <v>1767</v>
      </c>
      <c r="B12317" t="s">
        <v>3173</v>
      </c>
      <c r="C12317" t="s">
        <v>12076</v>
      </c>
      <c r="D12317" t="s">
        <v>12100</v>
      </c>
      <c r="E12317" s="99">
        <v>2303474.54</v>
      </c>
      <c r="F12317">
        <v>0</v>
      </c>
      <c r="G12317" s="99">
        <v>2303474.54</v>
      </c>
    </row>
    <row r="12318" spans="1:7" hidden="1" x14ac:dyDescent="0.2">
      <c r="A12318">
        <v>1767</v>
      </c>
      <c r="B12318" t="s">
        <v>3173</v>
      </c>
      <c r="C12318" t="s">
        <v>12076</v>
      </c>
      <c r="D12318" t="s">
        <v>12101</v>
      </c>
      <c r="E12318" s="99">
        <v>2669235.3199999998</v>
      </c>
      <c r="F12318">
        <v>0</v>
      </c>
      <c r="G12318" s="99">
        <v>2669235.3199999998</v>
      </c>
    </row>
    <row r="12319" spans="1:7" hidden="1" x14ac:dyDescent="0.2">
      <c r="A12319">
        <v>1767</v>
      </c>
      <c r="B12319" t="s">
        <v>3173</v>
      </c>
      <c r="C12319" t="s">
        <v>12076</v>
      </c>
      <c r="D12319" t="s">
        <v>12102</v>
      </c>
      <c r="E12319" s="99">
        <v>460292.2</v>
      </c>
      <c r="F12319">
        <v>0</v>
      </c>
      <c r="G12319" s="99">
        <v>460292.2</v>
      </c>
    </row>
    <row r="12320" spans="1:7" hidden="1" x14ac:dyDescent="0.2">
      <c r="A12320">
        <v>1768</v>
      </c>
      <c r="B12320" t="s">
        <v>3176</v>
      </c>
      <c r="C12320" t="s">
        <v>12076</v>
      </c>
      <c r="D12320" t="s">
        <v>3177</v>
      </c>
      <c r="E12320" s="99">
        <v>8041597.6900000004</v>
      </c>
      <c r="F12320">
        <v>0</v>
      </c>
      <c r="G12320" s="99">
        <v>8041597.6900000004</v>
      </c>
    </row>
    <row r="12321" spans="1:7" hidden="1" x14ac:dyDescent="0.2">
      <c r="A12321">
        <v>1776</v>
      </c>
      <c r="B12321" t="s">
        <v>3178</v>
      </c>
      <c r="C12321" t="s">
        <v>12076</v>
      </c>
      <c r="D12321" t="s">
        <v>3179</v>
      </c>
      <c r="E12321" s="99">
        <v>134361.92000000001</v>
      </c>
      <c r="F12321">
        <v>0</v>
      </c>
      <c r="G12321" s="99">
        <v>134361.92000000001</v>
      </c>
    </row>
    <row r="12322" spans="1:7" hidden="1" x14ac:dyDescent="0.2">
      <c r="A12322">
        <v>1776</v>
      </c>
      <c r="B12322" t="s">
        <v>3178</v>
      </c>
      <c r="C12322" t="s">
        <v>12076</v>
      </c>
      <c r="D12322" t="s">
        <v>3180</v>
      </c>
      <c r="E12322" s="99">
        <v>88356335.109999999</v>
      </c>
      <c r="F12322">
        <v>0</v>
      </c>
      <c r="G12322" s="99">
        <v>88356335.109999999</v>
      </c>
    </row>
    <row r="12323" spans="1:7" hidden="1" x14ac:dyDescent="0.2">
      <c r="A12323">
        <v>1776</v>
      </c>
      <c r="B12323" t="s">
        <v>3178</v>
      </c>
      <c r="C12323" t="s">
        <v>12076</v>
      </c>
      <c r="D12323" t="s">
        <v>3181</v>
      </c>
      <c r="E12323" s="99">
        <v>10993614.07</v>
      </c>
      <c r="F12323">
        <v>0</v>
      </c>
      <c r="G12323" s="99">
        <v>10993614.07</v>
      </c>
    </row>
    <row r="12324" spans="1:7" hidden="1" x14ac:dyDescent="0.2">
      <c r="A12324">
        <v>1776</v>
      </c>
      <c r="B12324" t="s">
        <v>3178</v>
      </c>
      <c r="C12324" t="s">
        <v>12076</v>
      </c>
      <c r="D12324" t="s">
        <v>12103</v>
      </c>
      <c r="E12324" s="99">
        <v>7901473.5800000001</v>
      </c>
      <c r="F12324">
        <v>0</v>
      </c>
      <c r="G12324" s="99">
        <v>7901473.5800000001</v>
      </c>
    </row>
    <row r="12325" spans="1:7" hidden="1" x14ac:dyDescent="0.2">
      <c r="A12325">
        <v>1776</v>
      </c>
      <c r="B12325" t="s">
        <v>3178</v>
      </c>
      <c r="C12325" t="s">
        <v>12076</v>
      </c>
      <c r="D12325" t="s">
        <v>3182</v>
      </c>
      <c r="E12325" s="99">
        <v>2672728.4900000002</v>
      </c>
      <c r="F12325">
        <v>0</v>
      </c>
      <c r="G12325" s="99">
        <v>2672728.4900000002</v>
      </c>
    </row>
    <row r="12326" spans="1:7" hidden="1" x14ac:dyDescent="0.2">
      <c r="A12326">
        <v>1776</v>
      </c>
      <c r="B12326" t="s">
        <v>3178</v>
      </c>
      <c r="C12326" t="s">
        <v>12076</v>
      </c>
      <c r="D12326" t="s">
        <v>12104</v>
      </c>
      <c r="E12326" s="99">
        <v>3618930.31</v>
      </c>
      <c r="F12326">
        <v>0</v>
      </c>
      <c r="G12326" s="99">
        <v>3618930.31</v>
      </c>
    </row>
    <row r="12327" spans="1:7" hidden="1" x14ac:dyDescent="0.2">
      <c r="A12327">
        <v>1776</v>
      </c>
      <c r="B12327" t="s">
        <v>3178</v>
      </c>
      <c r="C12327" t="s">
        <v>12076</v>
      </c>
      <c r="D12327" t="s">
        <v>3183</v>
      </c>
      <c r="E12327" s="99">
        <v>1350334.74</v>
      </c>
      <c r="F12327">
        <v>0</v>
      </c>
      <c r="G12327" s="99">
        <v>1350334.74</v>
      </c>
    </row>
    <row r="12328" spans="1:7" hidden="1" x14ac:dyDescent="0.2">
      <c r="A12328">
        <v>1776</v>
      </c>
      <c r="B12328" t="s">
        <v>3178</v>
      </c>
      <c r="C12328" t="s">
        <v>12076</v>
      </c>
      <c r="D12328" t="s">
        <v>3184</v>
      </c>
      <c r="E12328" s="99">
        <v>15570712.77</v>
      </c>
      <c r="F12328">
        <v>0</v>
      </c>
      <c r="G12328" s="99">
        <v>15570712.77</v>
      </c>
    </row>
    <row r="12329" spans="1:7" hidden="1" x14ac:dyDescent="0.2">
      <c r="A12329">
        <v>1776</v>
      </c>
      <c r="B12329" t="s">
        <v>3178</v>
      </c>
      <c r="C12329" t="s">
        <v>12076</v>
      </c>
      <c r="D12329" t="s">
        <v>3185</v>
      </c>
      <c r="E12329" s="99">
        <v>57169240.359999999</v>
      </c>
      <c r="F12329">
        <v>0</v>
      </c>
      <c r="G12329" s="99">
        <v>57169240.359999999</v>
      </c>
    </row>
    <row r="12330" spans="1:7" hidden="1" x14ac:dyDescent="0.2">
      <c r="A12330">
        <v>1776</v>
      </c>
      <c r="B12330" t="s">
        <v>3178</v>
      </c>
      <c r="C12330" t="s">
        <v>12076</v>
      </c>
      <c r="D12330" t="s">
        <v>12105</v>
      </c>
      <c r="E12330" s="99">
        <v>4187794.03</v>
      </c>
      <c r="F12330">
        <v>0</v>
      </c>
      <c r="G12330" s="99">
        <v>4187794.03</v>
      </c>
    </row>
    <row r="12331" spans="1:7" hidden="1" x14ac:dyDescent="0.2">
      <c r="A12331">
        <v>1776</v>
      </c>
      <c r="B12331" t="s">
        <v>3178</v>
      </c>
      <c r="C12331" t="s">
        <v>12076</v>
      </c>
      <c r="D12331" t="s">
        <v>12106</v>
      </c>
      <c r="E12331" s="99">
        <v>39839</v>
      </c>
      <c r="F12331">
        <v>0</v>
      </c>
      <c r="G12331" s="99">
        <v>39839</v>
      </c>
    </row>
    <row r="12332" spans="1:7" hidden="1" x14ac:dyDescent="0.2">
      <c r="A12332">
        <v>1776</v>
      </c>
      <c r="B12332" t="s">
        <v>3178</v>
      </c>
      <c r="C12332" t="s">
        <v>12076</v>
      </c>
      <c r="D12332" t="s">
        <v>3186</v>
      </c>
      <c r="E12332" s="99">
        <v>58009632.899999999</v>
      </c>
      <c r="F12332">
        <v>0</v>
      </c>
      <c r="G12332" s="99">
        <v>58009632.899999999</v>
      </c>
    </row>
    <row r="12333" spans="1:7" hidden="1" x14ac:dyDescent="0.2">
      <c r="A12333">
        <v>1776</v>
      </c>
      <c r="B12333" t="s">
        <v>3178</v>
      </c>
      <c r="C12333" t="s">
        <v>12076</v>
      </c>
      <c r="D12333" t="s">
        <v>12107</v>
      </c>
      <c r="E12333" s="99">
        <v>28544280.809999999</v>
      </c>
      <c r="F12333">
        <v>0</v>
      </c>
      <c r="G12333" s="99">
        <v>28544280.809999999</v>
      </c>
    </row>
    <row r="12334" spans="1:7" hidden="1" x14ac:dyDescent="0.2">
      <c r="A12334">
        <v>1776</v>
      </c>
      <c r="B12334" t="s">
        <v>3178</v>
      </c>
      <c r="C12334" t="s">
        <v>12076</v>
      </c>
      <c r="D12334" t="s">
        <v>12108</v>
      </c>
      <c r="E12334" s="99">
        <v>991015.93</v>
      </c>
      <c r="F12334">
        <v>0</v>
      </c>
      <c r="G12334" s="99">
        <v>991015.93</v>
      </c>
    </row>
    <row r="12335" spans="1:7" hidden="1" x14ac:dyDescent="0.2">
      <c r="A12335">
        <v>1776</v>
      </c>
      <c r="B12335" t="s">
        <v>3178</v>
      </c>
      <c r="C12335" t="s">
        <v>12076</v>
      </c>
      <c r="D12335" t="s">
        <v>12109</v>
      </c>
      <c r="E12335" s="99">
        <v>51809.96</v>
      </c>
      <c r="F12335">
        <v>0</v>
      </c>
      <c r="G12335" s="99">
        <v>51809.96</v>
      </c>
    </row>
    <row r="12336" spans="1:7" hidden="1" x14ac:dyDescent="0.2">
      <c r="A12336">
        <v>1776</v>
      </c>
      <c r="B12336" t="s">
        <v>3178</v>
      </c>
      <c r="C12336" t="s">
        <v>12076</v>
      </c>
      <c r="D12336" t="s">
        <v>3187</v>
      </c>
      <c r="E12336" s="99">
        <v>4688723.25</v>
      </c>
      <c r="F12336">
        <v>0</v>
      </c>
      <c r="G12336" s="99">
        <v>4688723.25</v>
      </c>
    </row>
    <row r="12337" spans="1:7" hidden="1" x14ac:dyDescent="0.2">
      <c r="A12337">
        <v>1776</v>
      </c>
      <c r="B12337" t="s">
        <v>3178</v>
      </c>
      <c r="C12337" t="s">
        <v>12076</v>
      </c>
      <c r="D12337" t="s">
        <v>12110</v>
      </c>
      <c r="E12337" s="99">
        <v>68449.37</v>
      </c>
      <c r="F12337">
        <v>0</v>
      </c>
      <c r="G12337" s="99">
        <v>68449.37</v>
      </c>
    </row>
    <row r="12338" spans="1:7" hidden="1" x14ac:dyDescent="0.2">
      <c r="A12338">
        <v>1776</v>
      </c>
      <c r="B12338" t="s">
        <v>3178</v>
      </c>
      <c r="C12338" t="s">
        <v>12076</v>
      </c>
      <c r="D12338" t="s">
        <v>3188</v>
      </c>
      <c r="E12338" s="99">
        <v>40831769.609999999</v>
      </c>
      <c r="F12338">
        <v>0</v>
      </c>
      <c r="G12338" s="99">
        <v>40831769.609999999</v>
      </c>
    </row>
    <row r="12339" spans="1:7" hidden="1" x14ac:dyDescent="0.2">
      <c r="A12339">
        <v>1790</v>
      </c>
      <c r="B12339" t="s">
        <v>3189</v>
      </c>
      <c r="C12339" t="s">
        <v>12076</v>
      </c>
      <c r="D12339" t="s">
        <v>3190</v>
      </c>
      <c r="E12339">
        <v>230</v>
      </c>
      <c r="F12339">
        <v>0</v>
      </c>
      <c r="G12339">
        <v>230</v>
      </c>
    </row>
    <row r="12340" spans="1:7" hidden="1" x14ac:dyDescent="0.2">
      <c r="A12340">
        <v>1790</v>
      </c>
      <c r="B12340" t="s">
        <v>3189</v>
      </c>
      <c r="C12340" t="s">
        <v>12076</v>
      </c>
      <c r="D12340" t="s">
        <v>12111</v>
      </c>
      <c r="E12340" s="99">
        <v>1114120473.5727</v>
      </c>
      <c r="F12340" s="99">
        <v>-6123.76</v>
      </c>
      <c r="G12340" s="99">
        <v>1114114349.8127</v>
      </c>
    </row>
    <row r="12341" spans="1:7" hidden="1" x14ac:dyDescent="0.2">
      <c r="A12341">
        <v>1790</v>
      </c>
      <c r="B12341" t="s">
        <v>3189</v>
      </c>
      <c r="C12341" t="s">
        <v>12076</v>
      </c>
      <c r="D12341" t="s">
        <v>3191</v>
      </c>
      <c r="E12341" s="99">
        <v>-1059268183.86</v>
      </c>
      <c r="F12341">
        <v>0</v>
      </c>
      <c r="G12341" s="99">
        <v>-1059268183.86</v>
      </c>
    </row>
    <row r="12342" spans="1:7" hidden="1" x14ac:dyDescent="0.2">
      <c r="A12342">
        <v>1802</v>
      </c>
      <c r="B12342" t="s">
        <v>12003</v>
      </c>
      <c r="C12342" t="s">
        <v>12076</v>
      </c>
      <c r="D12342" t="s">
        <v>12004</v>
      </c>
      <c r="E12342" s="99">
        <v>953000</v>
      </c>
      <c r="F12342">
        <v>0</v>
      </c>
      <c r="G12342" s="99">
        <v>953000</v>
      </c>
    </row>
    <row r="12343" spans="1:7" hidden="1" x14ac:dyDescent="0.2">
      <c r="A12343">
        <v>1805</v>
      </c>
      <c r="B12343" t="s">
        <v>3194</v>
      </c>
      <c r="C12343" t="s">
        <v>12076</v>
      </c>
      <c r="D12343" t="s">
        <v>3196</v>
      </c>
      <c r="E12343" s="99">
        <v>229166.71</v>
      </c>
      <c r="F12343">
        <v>0</v>
      </c>
      <c r="G12343" s="99">
        <v>229166.71</v>
      </c>
    </row>
    <row r="12344" spans="1:7" hidden="1" x14ac:dyDescent="0.2">
      <c r="A12344">
        <v>1805</v>
      </c>
      <c r="B12344" t="s">
        <v>3194</v>
      </c>
      <c r="C12344" t="s">
        <v>12076</v>
      </c>
      <c r="D12344" t="s">
        <v>12112</v>
      </c>
      <c r="E12344" s="99">
        <v>2268516.96</v>
      </c>
      <c r="F12344">
        <v>0</v>
      </c>
      <c r="G12344" s="99">
        <v>2268516.96</v>
      </c>
    </row>
    <row r="12345" spans="1:7" hidden="1" x14ac:dyDescent="0.2">
      <c r="A12345">
        <v>1805</v>
      </c>
      <c r="B12345" t="s">
        <v>3194</v>
      </c>
      <c r="C12345" t="s">
        <v>12076</v>
      </c>
      <c r="D12345" t="s">
        <v>3199</v>
      </c>
      <c r="E12345" s="99">
        <v>156374.25</v>
      </c>
      <c r="F12345">
        <v>0</v>
      </c>
      <c r="G12345" s="99">
        <v>156374.25</v>
      </c>
    </row>
    <row r="12346" spans="1:7" hidden="1" x14ac:dyDescent="0.2">
      <c r="A12346">
        <v>1809</v>
      </c>
      <c r="B12346" t="s">
        <v>3201</v>
      </c>
      <c r="C12346" t="s">
        <v>12076</v>
      </c>
      <c r="D12346" t="s">
        <v>3202</v>
      </c>
      <c r="E12346" s="99">
        <v>2320</v>
      </c>
      <c r="F12346">
        <v>0</v>
      </c>
      <c r="G12346" s="99">
        <v>2320</v>
      </c>
    </row>
    <row r="12347" spans="1:7" hidden="1" x14ac:dyDescent="0.2">
      <c r="A12347">
        <v>2101</v>
      </c>
      <c r="B12347" t="s">
        <v>3207</v>
      </c>
      <c r="C12347" t="s">
        <v>12076</v>
      </c>
      <c r="D12347" t="s">
        <v>3208</v>
      </c>
      <c r="E12347">
        <v>-0.05</v>
      </c>
      <c r="F12347">
        <v>0</v>
      </c>
      <c r="G12347">
        <v>-0.05</v>
      </c>
    </row>
    <row r="12348" spans="1:7" hidden="1" x14ac:dyDescent="0.2">
      <c r="A12348">
        <v>2101</v>
      </c>
      <c r="B12348" t="s">
        <v>3207</v>
      </c>
      <c r="C12348" t="s">
        <v>12076</v>
      </c>
      <c r="D12348" t="s">
        <v>3209</v>
      </c>
      <c r="E12348" s="99">
        <v>-6107.51</v>
      </c>
      <c r="F12348">
        <v>0</v>
      </c>
      <c r="G12348" s="99">
        <v>-6107.51</v>
      </c>
    </row>
    <row r="12349" spans="1:7" hidden="1" x14ac:dyDescent="0.2">
      <c r="A12349">
        <v>2101</v>
      </c>
      <c r="B12349" t="s">
        <v>3207</v>
      </c>
      <c r="C12349" t="s">
        <v>12076</v>
      </c>
      <c r="D12349" t="s">
        <v>3211</v>
      </c>
      <c r="E12349">
        <v>-1.511E-2</v>
      </c>
      <c r="F12349">
        <v>0</v>
      </c>
      <c r="G12349">
        <v>-1.511E-2</v>
      </c>
    </row>
    <row r="12350" spans="1:7" hidden="1" x14ac:dyDescent="0.2">
      <c r="A12350">
        <v>2101</v>
      </c>
      <c r="B12350" t="s">
        <v>3207</v>
      </c>
      <c r="C12350" t="s">
        <v>12076</v>
      </c>
      <c r="D12350" t="s">
        <v>3213</v>
      </c>
      <c r="E12350" s="99">
        <v>-1241412.71</v>
      </c>
      <c r="F12350" s="99">
        <v>1049774.81</v>
      </c>
      <c r="G12350" s="99">
        <v>-191637.9</v>
      </c>
    </row>
    <row r="12351" spans="1:7" hidden="1" x14ac:dyDescent="0.2">
      <c r="A12351">
        <v>2101</v>
      </c>
      <c r="B12351" t="s">
        <v>3207</v>
      </c>
      <c r="C12351" t="s">
        <v>12076</v>
      </c>
      <c r="D12351" t="s">
        <v>3214</v>
      </c>
      <c r="E12351" s="99">
        <v>-11166037.92</v>
      </c>
      <c r="F12351" s="99">
        <v>2652852.67</v>
      </c>
      <c r="G12351" s="99">
        <v>-8513185.25</v>
      </c>
    </row>
    <row r="12352" spans="1:7" hidden="1" x14ac:dyDescent="0.2">
      <c r="A12352" t="s">
        <v>3224</v>
      </c>
      <c r="B12352" t="s">
        <v>3207</v>
      </c>
      <c r="C12352" t="s">
        <v>12090</v>
      </c>
      <c r="D12352">
        <f>-2101-17</f>
        <v>-2118</v>
      </c>
      <c r="E12352" t="s">
        <v>12113</v>
      </c>
      <c r="F12352" t="s">
        <v>12114</v>
      </c>
      <c r="G12352" t="s">
        <v>12115</v>
      </c>
    </row>
    <row r="12353" spans="1:7" hidden="1" x14ac:dyDescent="0.2">
      <c r="A12353">
        <v>2101</v>
      </c>
      <c r="B12353" t="s">
        <v>3207</v>
      </c>
      <c r="C12353" t="s">
        <v>12076</v>
      </c>
      <c r="D12353" t="s">
        <v>3218</v>
      </c>
      <c r="E12353" s="99">
        <v>-75628033.549999997</v>
      </c>
      <c r="F12353" s="99">
        <v>-3821559.3</v>
      </c>
      <c r="G12353" s="99">
        <v>-79449592.849999994</v>
      </c>
    </row>
    <row r="12354" spans="1:7" hidden="1" x14ac:dyDescent="0.2">
      <c r="A12354">
        <v>2101</v>
      </c>
      <c r="B12354" t="s">
        <v>3207</v>
      </c>
      <c r="C12354" t="s">
        <v>12076</v>
      </c>
      <c r="D12354" t="s">
        <v>3219</v>
      </c>
      <c r="E12354" s="99">
        <v>-90986.86</v>
      </c>
      <c r="F12354">
        <v>0</v>
      </c>
      <c r="G12354" s="99">
        <v>-90986.86</v>
      </c>
    </row>
    <row r="12355" spans="1:7" hidden="1" x14ac:dyDescent="0.2">
      <c r="A12355">
        <v>2101</v>
      </c>
      <c r="B12355" t="s">
        <v>3207</v>
      </c>
      <c r="C12355" t="s">
        <v>12076</v>
      </c>
      <c r="D12355" t="s">
        <v>3221</v>
      </c>
      <c r="E12355" s="99">
        <v>-186702.02</v>
      </c>
      <c r="F12355">
        <v>0</v>
      </c>
      <c r="G12355" s="99">
        <v>-186702.02</v>
      </c>
    </row>
    <row r="12356" spans="1:7" hidden="1" x14ac:dyDescent="0.2">
      <c r="A12356">
        <v>2201</v>
      </c>
      <c r="B12356" t="s">
        <v>12116</v>
      </c>
      <c r="C12356" t="s">
        <v>12076</v>
      </c>
      <c r="D12356" t="s">
        <v>12117</v>
      </c>
      <c r="E12356">
        <v>-0.01</v>
      </c>
      <c r="F12356">
        <v>0</v>
      </c>
      <c r="G12356">
        <v>-0.01</v>
      </c>
    </row>
    <row r="12357" spans="1:7" hidden="1" x14ac:dyDescent="0.2">
      <c r="A12357">
        <v>2203</v>
      </c>
      <c r="B12357" t="s">
        <v>3228</v>
      </c>
      <c r="C12357" t="s">
        <v>12076</v>
      </c>
      <c r="D12357" t="s">
        <v>3230</v>
      </c>
      <c r="E12357" s="99">
        <v>-284102.08</v>
      </c>
      <c r="F12357">
        <v>0</v>
      </c>
      <c r="G12357" s="99">
        <v>-284102.08</v>
      </c>
    </row>
    <row r="12358" spans="1:7" hidden="1" x14ac:dyDescent="0.2">
      <c r="A12358">
        <v>2205</v>
      </c>
      <c r="B12358" t="s">
        <v>3233</v>
      </c>
      <c r="C12358" t="s">
        <v>12076</v>
      </c>
      <c r="D12358" t="s">
        <v>3234</v>
      </c>
      <c r="E12358" s="99">
        <v>2959232.26</v>
      </c>
      <c r="F12358">
        <v>0</v>
      </c>
      <c r="G12358" s="99">
        <v>2959232.26</v>
      </c>
    </row>
    <row r="12359" spans="1:7" hidden="1" x14ac:dyDescent="0.2">
      <c r="A12359">
        <v>2205</v>
      </c>
      <c r="B12359" t="s">
        <v>3233</v>
      </c>
      <c r="C12359" t="s">
        <v>12076</v>
      </c>
      <c r="D12359" t="s">
        <v>12005</v>
      </c>
      <c r="E12359" s="99">
        <v>-6109.73</v>
      </c>
      <c r="F12359">
        <v>0</v>
      </c>
      <c r="G12359" s="99">
        <v>-6109.73</v>
      </c>
    </row>
    <row r="12360" spans="1:7" hidden="1" x14ac:dyDescent="0.2">
      <c r="A12360">
        <v>2205</v>
      </c>
      <c r="B12360" t="s">
        <v>3233</v>
      </c>
      <c r="C12360" t="s">
        <v>12076</v>
      </c>
      <c r="D12360" t="s">
        <v>3235</v>
      </c>
      <c r="E12360" s="99">
        <v>-3569604.19</v>
      </c>
      <c r="F12360">
        <v>0</v>
      </c>
      <c r="G12360" s="99">
        <v>-3569604.19</v>
      </c>
    </row>
    <row r="12361" spans="1:7" hidden="1" x14ac:dyDescent="0.2">
      <c r="A12361" t="s">
        <v>357</v>
      </c>
    </row>
    <row r="12362" spans="1:7" hidden="1" x14ac:dyDescent="0.2"/>
    <row r="12363" spans="1:7" hidden="1" x14ac:dyDescent="0.2"/>
    <row r="12364" spans="1:7" hidden="1" x14ac:dyDescent="0.2"/>
    <row r="12365" spans="1:7" hidden="1" x14ac:dyDescent="0.2">
      <c r="A12365" t="s">
        <v>2523</v>
      </c>
      <c r="C12365" t="s">
        <v>2832</v>
      </c>
      <c r="D12365" t="s">
        <v>2833</v>
      </c>
      <c r="E12365" t="s">
        <v>2834</v>
      </c>
      <c r="F12365" t="s">
        <v>2835</v>
      </c>
      <c r="G12365" t="s">
        <v>2836</v>
      </c>
    </row>
    <row r="12366" spans="1:7" hidden="1" x14ac:dyDescent="0.2">
      <c r="C12366" t="s">
        <v>2837</v>
      </c>
      <c r="D12366" t="s">
        <v>2838</v>
      </c>
      <c r="E12366" s="100">
        <v>43344</v>
      </c>
      <c r="F12366" t="s">
        <v>2839</v>
      </c>
      <c r="G12366" t="s">
        <v>12118</v>
      </c>
    </row>
    <row r="12367" spans="1:7" hidden="1" x14ac:dyDescent="0.2"/>
    <row r="12368" spans="1:7" hidden="1" x14ac:dyDescent="0.2">
      <c r="B12368" t="s">
        <v>2841</v>
      </c>
    </row>
    <row r="12369" spans="1:7" hidden="1" x14ac:dyDescent="0.2">
      <c r="A12369" t="s">
        <v>2842</v>
      </c>
      <c r="B12369" t="s">
        <v>2843</v>
      </c>
      <c r="C12369" t="s">
        <v>2844</v>
      </c>
    </row>
    <row r="12370" spans="1:7" hidden="1" x14ac:dyDescent="0.2"/>
    <row r="12371" spans="1:7" hidden="1" x14ac:dyDescent="0.2">
      <c r="B12371" t="s">
        <v>2845</v>
      </c>
      <c r="C12371" t="s">
        <v>2846</v>
      </c>
    </row>
    <row r="12372" spans="1:7" hidden="1" x14ac:dyDescent="0.2">
      <c r="B12372" t="s">
        <v>12074</v>
      </c>
      <c r="C12372" t="s">
        <v>12075</v>
      </c>
      <c r="D12372" t="s">
        <v>11943</v>
      </c>
    </row>
    <row r="12373" spans="1:7" hidden="1" x14ac:dyDescent="0.2"/>
    <row r="12374" spans="1:7" hidden="1" x14ac:dyDescent="0.2"/>
    <row r="12375" spans="1:7" hidden="1" x14ac:dyDescent="0.2">
      <c r="A12375" t="s">
        <v>2851</v>
      </c>
      <c r="B12375" t="s">
        <v>2852</v>
      </c>
      <c r="C12375" t="s">
        <v>2853</v>
      </c>
      <c r="E12375" t="s">
        <v>2854</v>
      </c>
      <c r="F12375" t="s">
        <v>2855</v>
      </c>
      <c r="G12375" t="s">
        <v>2856</v>
      </c>
    </row>
    <row r="12376" spans="1:7" hidden="1" x14ac:dyDescent="0.2">
      <c r="A12376" t="s">
        <v>2857</v>
      </c>
      <c r="B12376" t="s">
        <v>2858</v>
      </c>
      <c r="C12376" t="s">
        <v>2859</v>
      </c>
      <c r="D12376" t="s">
        <v>2860</v>
      </c>
      <c r="E12376" t="s">
        <v>2861</v>
      </c>
      <c r="F12376" t="s">
        <v>2861</v>
      </c>
      <c r="G12376" t="s">
        <v>2861</v>
      </c>
    </row>
    <row r="12377" spans="1:7" hidden="1" x14ac:dyDescent="0.2">
      <c r="A12377">
        <v>2206</v>
      </c>
      <c r="B12377" t="s">
        <v>3236</v>
      </c>
      <c r="C12377" t="s">
        <v>12076</v>
      </c>
      <c r="D12377" t="s">
        <v>12119</v>
      </c>
      <c r="E12377">
        <v>3.1E-4</v>
      </c>
      <c r="F12377">
        <v>0</v>
      </c>
      <c r="G12377">
        <v>3.1E-4</v>
      </c>
    </row>
    <row r="12378" spans="1:7" hidden="1" x14ac:dyDescent="0.2">
      <c r="A12378">
        <v>2206</v>
      </c>
      <c r="B12378" t="s">
        <v>3236</v>
      </c>
      <c r="C12378" t="s">
        <v>12076</v>
      </c>
      <c r="D12378" t="s">
        <v>3237</v>
      </c>
      <c r="E12378" s="99">
        <v>-5934260.8399999999</v>
      </c>
      <c r="F12378" s="99">
        <v>2412661.14</v>
      </c>
      <c r="G12378" s="99">
        <v>-3521599.7</v>
      </c>
    </row>
    <row r="12379" spans="1:7" hidden="1" x14ac:dyDescent="0.2">
      <c r="A12379">
        <v>2206</v>
      </c>
      <c r="B12379" t="s">
        <v>3236</v>
      </c>
      <c r="C12379" t="s">
        <v>12076</v>
      </c>
      <c r="D12379" t="s">
        <v>3238</v>
      </c>
      <c r="E12379" s="99">
        <v>-1311962.22</v>
      </c>
      <c r="F12379">
        <v>0</v>
      </c>
      <c r="G12379" s="99">
        <v>-1311962.22</v>
      </c>
    </row>
    <row r="12380" spans="1:7" hidden="1" x14ac:dyDescent="0.2">
      <c r="A12380">
        <v>2207</v>
      </c>
      <c r="B12380" t="s">
        <v>3242</v>
      </c>
      <c r="C12380" t="s">
        <v>12076</v>
      </c>
      <c r="D12380" t="s">
        <v>3243</v>
      </c>
      <c r="E12380" s="99">
        <v>2258997.7000000002</v>
      </c>
      <c r="F12380" s="99">
        <v>-2259434.13</v>
      </c>
      <c r="G12380">
        <v>-436.43</v>
      </c>
    </row>
    <row r="12381" spans="1:7" hidden="1" x14ac:dyDescent="0.2">
      <c r="A12381">
        <v>2207</v>
      </c>
      <c r="B12381" t="s">
        <v>3242</v>
      </c>
      <c r="C12381" t="s">
        <v>12076</v>
      </c>
      <c r="D12381" t="s">
        <v>3244</v>
      </c>
      <c r="E12381" s="99">
        <v>-86374.55</v>
      </c>
      <c r="F12381">
        <v>0</v>
      </c>
      <c r="G12381" s="99">
        <v>-86374.55</v>
      </c>
    </row>
    <row r="12382" spans="1:7" hidden="1" x14ac:dyDescent="0.2">
      <c r="A12382">
        <v>2208</v>
      </c>
      <c r="B12382" t="s">
        <v>3253</v>
      </c>
      <c r="C12382" t="s">
        <v>12076</v>
      </c>
      <c r="D12382" t="s">
        <v>3254</v>
      </c>
      <c r="E12382" s="99">
        <v>272197.02</v>
      </c>
      <c r="F12382">
        <v>0</v>
      </c>
      <c r="G12382" s="99">
        <v>272197.02</v>
      </c>
    </row>
    <row r="12383" spans="1:7" hidden="1" x14ac:dyDescent="0.2">
      <c r="A12383">
        <v>2208</v>
      </c>
      <c r="B12383" t="s">
        <v>3253</v>
      </c>
      <c r="C12383" t="s">
        <v>12120</v>
      </c>
      <c r="D12383" t="s">
        <v>3254</v>
      </c>
      <c r="E12383" s="99">
        <v>-67394.05</v>
      </c>
      <c r="F12383">
        <v>0</v>
      </c>
      <c r="G12383" s="99">
        <v>-67394.05</v>
      </c>
    </row>
    <row r="12384" spans="1:7" hidden="1" x14ac:dyDescent="0.2">
      <c r="A12384">
        <v>2208</v>
      </c>
      <c r="B12384" t="s">
        <v>3253</v>
      </c>
      <c r="C12384" t="s">
        <v>12121</v>
      </c>
      <c r="D12384" t="s">
        <v>3254</v>
      </c>
      <c r="E12384" s="99">
        <v>-46075.01</v>
      </c>
      <c r="F12384">
        <v>0</v>
      </c>
      <c r="G12384" s="99">
        <v>-46075.01</v>
      </c>
    </row>
    <row r="12385" spans="1:7" hidden="1" x14ac:dyDescent="0.2">
      <c r="A12385">
        <v>2208</v>
      </c>
      <c r="B12385" t="s">
        <v>3253</v>
      </c>
      <c r="C12385" t="s">
        <v>12122</v>
      </c>
      <c r="D12385" t="s">
        <v>3254</v>
      </c>
      <c r="E12385" s="99">
        <v>-21606.639999999999</v>
      </c>
      <c r="F12385">
        <v>0</v>
      </c>
      <c r="G12385" s="99">
        <v>-21606.639999999999</v>
      </c>
    </row>
    <row r="12386" spans="1:7" hidden="1" x14ac:dyDescent="0.2">
      <c r="A12386">
        <v>2208</v>
      </c>
      <c r="B12386" t="s">
        <v>3253</v>
      </c>
      <c r="C12386" t="s">
        <v>12123</v>
      </c>
      <c r="D12386" t="s">
        <v>3254</v>
      </c>
      <c r="E12386" s="99">
        <v>-5868.39</v>
      </c>
      <c r="F12386">
        <v>0</v>
      </c>
      <c r="G12386" s="99">
        <v>-5868.39</v>
      </c>
    </row>
    <row r="12387" spans="1:7" hidden="1" x14ac:dyDescent="0.2">
      <c r="A12387">
        <v>2208</v>
      </c>
      <c r="B12387" t="s">
        <v>3253</v>
      </c>
      <c r="C12387" t="s">
        <v>12124</v>
      </c>
      <c r="D12387" t="s">
        <v>3254</v>
      </c>
      <c r="E12387" s="99">
        <v>-131252.94</v>
      </c>
      <c r="F12387">
        <v>0</v>
      </c>
      <c r="G12387" s="99">
        <v>-131252.94</v>
      </c>
    </row>
    <row r="12388" spans="1:7" hidden="1" x14ac:dyDescent="0.2">
      <c r="A12388">
        <v>2303</v>
      </c>
      <c r="B12388" t="s">
        <v>3271</v>
      </c>
      <c r="C12388" t="s">
        <v>12076</v>
      </c>
      <c r="D12388" t="s">
        <v>3273</v>
      </c>
      <c r="E12388">
        <v>-691.51</v>
      </c>
      <c r="F12388">
        <v>0</v>
      </c>
      <c r="G12388">
        <v>-691.51</v>
      </c>
    </row>
    <row r="12389" spans="1:7" hidden="1" x14ac:dyDescent="0.2">
      <c r="A12389">
        <v>2303</v>
      </c>
      <c r="B12389" t="s">
        <v>3271</v>
      </c>
      <c r="C12389" t="s">
        <v>12076</v>
      </c>
      <c r="D12389" t="s">
        <v>3277</v>
      </c>
      <c r="E12389">
        <v>-180.09</v>
      </c>
      <c r="F12389">
        <v>0</v>
      </c>
      <c r="G12389">
        <v>-180.09</v>
      </c>
    </row>
    <row r="12390" spans="1:7" hidden="1" x14ac:dyDescent="0.2">
      <c r="A12390">
        <v>2304</v>
      </c>
      <c r="B12390" t="s">
        <v>3280</v>
      </c>
      <c r="C12390" t="s">
        <v>12076</v>
      </c>
      <c r="D12390" t="s">
        <v>3284</v>
      </c>
      <c r="E12390" s="99">
        <v>-2684155.5</v>
      </c>
      <c r="F12390">
        <v>0</v>
      </c>
      <c r="G12390" s="99">
        <v>-2684155.5</v>
      </c>
    </row>
    <row r="12391" spans="1:7" hidden="1" x14ac:dyDescent="0.2">
      <c r="A12391">
        <v>2502</v>
      </c>
      <c r="B12391" t="s">
        <v>3297</v>
      </c>
      <c r="C12391" t="s">
        <v>12076</v>
      </c>
      <c r="D12391" t="s">
        <v>12125</v>
      </c>
      <c r="E12391">
        <v>-0.04</v>
      </c>
      <c r="F12391">
        <v>0</v>
      </c>
      <c r="G12391">
        <v>-0.04</v>
      </c>
    </row>
    <row r="12392" spans="1:7" hidden="1" x14ac:dyDescent="0.2">
      <c r="A12392">
        <v>2502</v>
      </c>
      <c r="B12392" t="s">
        <v>3297</v>
      </c>
      <c r="C12392" t="s">
        <v>12077</v>
      </c>
      <c r="D12392" t="s">
        <v>3298</v>
      </c>
      <c r="E12392" s="99">
        <v>-1799275.83</v>
      </c>
      <c r="F12392">
        <v>0</v>
      </c>
      <c r="G12392" s="99">
        <v>-1799275.83</v>
      </c>
    </row>
    <row r="12393" spans="1:7" hidden="1" x14ac:dyDescent="0.2">
      <c r="A12393">
        <v>2503</v>
      </c>
      <c r="B12393" t="s">
        <v>2874</v>
      </c>
      <c r="C12393" t="s">
        <v>12077</v>
      </c>
      <c r="D12393" t="s">
        <v>12067</v>
      </c>
      <c r="E12393" s="99">
        <v>45128191.210000001</v>
      </c>
      <c r="F12393">
        <v>0</v>
      </c>
      <c r="G12393" s="99">
        <v>45128191.210000001</v>
      </c>
    </row>
    <row r="12394" spans="1:7" hidden="1" x14ac:dyDescent="0.2">
      <c r="A12394">
        <v>2510</v>
      </c>
      <c r="B12394" t="s">
        <v>3302</v>
      </c>
      <c r="C12394" t="s">
        <v>12076</v>
      </c>
      <c r="D12394" t="s">
        <v>12126</v>
      </c>
      <c r="E12394" s="99">
        <v>-97972.64</v>
      </c>
      <c r="F12394">
        <v>0</v>
      </c>
      <c r="G12394" s="99">
        <v>-97972.64</v>
      </c>
    </row>
    <row r="12395" spans="1:7" hidden="1" x14ac:dyDescent="0.2">
      <c r="A12395">
        <v>2510</v>
      </c>
      <c r="B12395" t="s">
        <v>3302</v>
      </c>
      <c r="C12395" t="s">
        <v>12127</v>
      </c>
      <c r="D12395" t="s">
        <v>12126</v>
      </c>
      <c r="E12395" s="99">
        <v>91504.28</v>
      </c>
      <c r="F12395">
        <v>0</v>
      </c>
      <c r="G12395" s="99">
        <v>91504.28</v>
      </c>
    </row>
    <row r="12396" spans="1:7" hidden="1" x14ac:dyDescent="0.2">
      <c r="A12396">
        <v>2510</v>
      </c>
      <c r="B12396" t="s">
        <v>3302</v>
      </c>
      <c r="C12396" t="s">
        <v>12128</v>
      </c>
      <c r="D12396" t="s">
        <v>12126</v>
      </c>
      <c r="E12396" s="99">
        <v>6468.36</v>
      </c>
      <c r="F12396">
        <v>0</v>
      </c>
      <c r="G12396" s="99">
        <v>6468.36</v>
      </c>
    </row>
    <row r="12397" spans="1:7" hidden="1" x14ac:dyDescent="0.2">
      <c r="A12397">
        <v>3101</v>
      </c>
      <c r="B12397" t="s">
        <v>3314</v>
      </c>
      <c r="C12397" t="s">
        <v>12076</v>
      </c>
      <c r="D12397" t="s">
        <v>3315</v>
      </c>
      <c r="E12397" s="99">
        <v>-1741507.5</v>
      </c>
      <c r="F12397">
        <v>0</v>
      </c>
      <c r="G12397" s="99">
        <v>-1741507.5</v>
      </c>
    </row>
    <row r="12398" spans="1:7" hidden="1" x14ac:dyDescent="0.2">
      <c r="A12398">
        <v>3202</v>
      </c>
      <c r="B12398" t="s">
        <v>3316</v>
      </c>
      <c r="C12398" t="s">
        <v>12076</v>
      </c>
      <c r="D12398" t="s">
        <v>3317</v>
      </c>
      <c r="E12398" s="99">
        <v>-478030723.29000002</v>
      </c>
      <c r="F12398">
        <v>0</v>
      </c>
      <c r="G12398" s="99">
        <v>-478030723.29000002</v>
      </c>
    </row>
    <row r="12399" spans="1:7" hidden="1" x14ac:dyDescent="0.2">
      <c r="A12399">
        <v>3203</v>
      </c>
      <c r="B12399" t="s">
        <v>3318</v>
      </c>
      <c r="C12399" t="s">
        <v>12076</v>
      </c>
      <c r="D12399" t="s">
        <v>3319</v>
      </c>
      <c r="E12399" s="99">
        <v>119706376.34999999</v>
      </c>
      <c r="F12399">
        <v>0</v>
      </c>
      <c r="G12399" s="99">
        <v>119706376.34999999</v>
      </c>
    </row>
    <row r="12400" spans="1:7" hidden="1" x14ac:dyDescent="0.2">
      <c r="A12400">
        <v>6705</v>
      </c>
      <c r="B12400" t="s">
        <v>11913</v>
      </c>
      <c r="C12400" t="s">
        <v>12129</v>
      </c>
      <c r="D12400" t="s">
        <v>11914</v>
      </c>
      <c r="E12400">
        <v>163.44999999999999</v>
      </c>
      <c r="F12400">
        <v>0</v>
      </c>
      <c r="G12400">
        <v>163.44999999999999</v>
      </c>
    </row>
    <row r="12401" spans="1:7" hidden="1" x14ac:dyDescent="0.2">
      <c r="A12401">
        <v>9301</v>
      </c>
      <c r="B12401" t="s">
        <v>11930</v>
      </c>
      <c r="C12401" t="s">
        <v>12076</v>
      </c>
      <c r="D12401" t="s">
        <v>11932</v>
      </c>
      <c r="E12401" s="99">
        <v>1960637.74</v>
      </c>
      <c r="F12401">
        <v>0</v>
      </c>
      <c r="G12401" s="99">
        <v>1960637.74</v>
      </c>
    </row>
    <row r="12402" spans="1:7" hidden="1" x14ac:dyDescent="0.2">
      <c r="E12402" t="s">
        <v>2861</v>
      </c>
      <c r="F12402" t="s">
        <v>2861</v>
      </c>
      <c r="G12402" t="s">
        <v>2861</v>
      </c>
    </row>
    <row r="12403" spans="1:7" hidden="1" x14ac:dyDescent="0.2">
      <c r="E12403">
        <v>0</v>
      </c>
      <c r="F12403">
        <v>0</v>
      </c>
      <c r="G12403">
        <v>0</v>
      </c>
    </row>
    <row r="12404" spans="1:7" hidden="1" x14ac:dyDescent="0.2">
      <c r="A12404" t="s">
        <v>357</v>
      </c>
    </row>
    <row r="12405" spans="1:7" hidden="1" x14ac:dyDescent="0.2"/>
    <row r="12406" spans="1:7" hidden="1" x14ac:dyDescent="0.2"/>
    <row r="12407" spans="1:7" hidden="1" x14ac:dyDescent="0.2"/>
    <row r="12408" spans="1:7" hidden="1" x14ac:dyDescent="0.2">
      <c r="A12408" t="s">
        <v>2523</v>
      </c>
      <c r="C12408" t="s">
        <v>2832</v>
      </c>
      <c r="D12408" t="s">
        <v>2833</v>
      </c>
      <c r="E12408" t="s">
        <v>2834</v>
      </c>
      <c r="F12408" t="s">
        <v>2835</v>
      </c>
      <c r="G12408" t="s">
        <v>2836</v>
      </c>
    </row>
    <row r="12409" spans="1:7" hidden="1" x14ac:dyDescent="0.2">
      <c r="C12409" t="s">
        <v>2837</v>
      </c>
      <c r="D12409" t="s">
        <v>2838</v>
      </c>
      <c r="E12409" s="100">
        <v>43344</v>
      </c>
      <c r="F12409" t="s">
        <v>2839</v>
      </c>
      <c r="G12409" t="s">
        <v>12130</v>
      </c>
    </row>
    <row r="12410" spans="1:7" hidden="1" x14ac:dyDescent="0.2"/>
    <row r="12411" spans="1:7" hidden="1" x14ac:dyDescent="0.2">
      <c r="B12411" t="s">
        <v>2841</v>
      </c>
    </row>
    <row r="12412" spans="1:7" hidden="1" x14ac:dyDescent="0.2">
      <c r="A12412" t="s">
        <v>2842</v>
      </c>
      <c r="B12412" t="s">
        <v>2843</v>
      </c>
      <c r="C12412" t="s">
        <v>2844</v>
      </c>
    </row>
    <row r="12413" spans="1:7" hidden="1" x14ac:dyDescent="0.2"/>
    <row r="12414" spans="1:7" hidden="1" x14ac:dyDescent="0.2">
      <c r="B12414" t="s">
        <v>2845</v>
      </c>
      <c r="C12414" t="s">
        <v>2846</v>
      </c>
    </row>
    <row r="12415" spans="1:7" hidden="1" x14ac:dyDescent="0.2">
      <c r="B12415" t="s">
        <v>12131</v>
      </c>
      <c r="C12415" t="s">
        <v>12132</v>
      </c>
      <c r="D12415" t="s">
        <v>12133</v>
      </c>
    </row>
    <row r="12416" spans="1:7" hidden="1" x14ac:dyDescent="0.2"/>
    <row r="12417" spans="1:7" hidden="1" x14ac:dyDescent="0.2"/>
    <row r="12418" spans="1:7" hidden="1" x14ac:dyDescent="0.2">
      <c r="A12418" t="s">
        <v>2851</v>
      </c>
      <c r="B12418" t="s">
        <v>2852</v>
      </c>
      <c r="C12418" t="s">
        <v>2853</v>
      </c>
      <c r="E12418" t="s">
        <v>2854</v>
      </c>
      <c r="F12418" t="s">
        <v>2855</v>
      </c>
      <c r="G12418" t="s">
        <v>2856</v>
      </c>
    </row>
    <row r="12419" spans="1:7" hidden="1" x14ac:dyDescent="0.2">
      <c r="A12419" t="s">
        <v>2857</v>
      </c>
      <c r="B12419" t="s">
        <v>2858</v>
      </c>
      <c r="C12419" t="s">
        <v>2859</v>
      </c>
      <c r="D12419" t="s">
        <v>2860</v>
      </c>
      <c r="E12419" t="s">
        <v>2861</v>
      </c>
      <c r="F12419" t="s">
        <v>2861</v>
      </c>
      <c r="G12419" t="s">
        <v>2861</v>
      </c>
    </row>
    <row r="12420" spans="1:7" hidden="1" x14ac:dyDescent="0.2">
      <c r="A12420">
        <v>3203</v>
      </c>
      <c r="B12420" t="s">
        <v>3318</v>
      </c>
      <c r="C12420" t="s">
        <v>12134</v>
      </c>
      <c r="D12420" t="s">
        <v>3319</v>
      </c>
      <c r="E12420">
        <v>-0.86</v>
      </c>
      <c r="F12420">
        <v>0</v>
      </c>
      <c r="G12420">
        <v>-0.86</v>
      </c>
    </row>
    <row r="12421" spans="1:7" hidden="1" x14ac:dyDescent="0.2">
      <c r="A12421">
        <v>9401</v>
      </c>
      <c r="B12421" t="s">
        <v>11934</v>
      </c>
      <c r="C12421" t="s">
        <v>12135</v>
      </c>
      <c r="D12421" t="s">
        <v>11937</v>
      </c>
      <c r="E12421">
        <v>0.86</v>
      </c>
      <c r="F12421">
        <v>0</v>
      </c>
      <c r="G12421">
        <v>0.86</v>
      </c>
    </row>
    <row r="12422" spans="1:7" hidden="1" x14ac:dyDescent="0.2">
      <c r="E12422" t="s">
        <v>2861</v>
      </c>
      <c r="F12422" t="s">
        <v>2861</v>
      </c>
      <c r="G12422" t="s">
        <v>2861</v>
      </c>
    </row>
    <row r="12423" spans="1:7" hidden="1" x14ac:dyDescent="0.2">
      <c r="E12423">
        <v>0</v>
      </c>
      <c r="F12423">
        <v>0</v>
      </c>
      <c r="G12423">
        <v>0</v>
      </c>
    </row>
    <row r="12424" spans="1:7" hidden="1" x14ac:dyDescent="0.2">
      <c r="A12424" t="s">
        <v>357</v>
      </c>
    </row>
    <row r="12425" spans="1:7" hidden="1" x14ac:dyDescent="0.2"/>
    <row r="12426" spans="1:7" hidden="1" x14ac:dyDescent="0.2"/>
    <row r="12427" spans="1:7" hidden="1" x14ac:dyDescent="0.2"/>
    <row r="12428" spans="1:7" hidden="1" x14ac:dyDescent="0.2">
      <c r="A12428" t="s">
        <v>2523</v>
      </c>
      <c r="C12428" t="s">
        <v>2832</v>
      </c>
      <c r="D12428" t="s">
        <v>2833</v>
      </c>
      <c r="E12428" t="s">
        <v>2834</v>
      </c>
      <c r="F12428" t="s">
        <v>2835</v>
      </c>
      <c r="G12428" t="s">
        <v>2836</v>
      </c>
    </row>
    <row r="12429" spans="1:7" hidden="1" x14ac:dyDescent="0.2">
      <c r="C12429" t="s">
        <v>2837</v>
      </c>
      <c r="D12429" t="s">
        <v>2838</v>
      </c>
      <c r="E12429" s="100">
        <v>43344</v>
      </c>
      <c r="F12429" t="s">
        <v>2839</v>
      </c>
      <c r="G12429" t="s">
        <v>12136</v>
      </c>
    </row>
    <row r="12430" spans="1:7" hidden="1" x14ac:dyDescent="0.2"/>
    <row r="12431" spans="1:7" hidden="1" x14ac:dyDescent="0.2">
      <c r="B12431" t="s">
        <v>2841</v>
      </c>
    </row>
    <row r="12432" spans="1:7" hidden="1" x14ac:dyDescent="0.2">
      <c r="A12432" t="s">
        <v>2842</v>
      </c>
      <c r="B12432" t="s">
        <v>2843</v>
      </c>
      <c r="C12432" t="s">
        <v>2844</v>
      </c>
    </row>
    <row r="12433" spans="1:8" hidden="1" x14ac:dyDescent="0.2"/>
    <row r="12434" spans="1:8" hidden="1" x14ac:dyDescent="0.2">
      <c r="B12434" t="s">
        <v>2845</v>
      </c>
      <c r="C12434" t="s">
        <v>2846</v>
      </c>
    </row>
    <row r="12435" spans="1:8" hidden="1" x14ac:dyDescent="0.2">
      <c r="B12435" t="s">
        <v>12137</v>
      </c>
      <c r="C12435" t="s">
        <v>12138</v>
      </c>
      <c r="D12435" t="s">
        <v>12139</v>
      </c>
      <c r="E12435" t="s">
        <v>12140</v>
      </c>
    </row>
    <row r="12436" spans="1:8" hidden="1" x14ac:dyDescent="0.2"/>
    <row r="12437" spans="1:8" hidden="1" x14ac:dyDescent="0.2"/>
    <row r="12438" spans="1:8" hidden="1" x14ac:dyDescent="0.2">
      <c r="A12438" t="s">
        <v>2851</v>
      </c>
      <c r="B12438" t="s">
        <v>2852</v>
      </c>
      <c r="C12438" t="s">
        <v>2853</v>
      </c>
      <c r="E12438" t="s">
        <v>2854</v>
      </c>
      <c r="F12438" t="s">
        <v>2855</v>
      </c>
      <c r="G12438" t="s">
        <v>2856</v>
      </c>
    </row>
    <row r="12439" spans="1:8" hidden="1" x14ac:dyDescent="0.2">
      <c r="A12439" t="s">
        <v>2857</v>
      </c>
      <c r="B12439" t="s">
        <v>2858</v>
      </c>
      <c r="C12439" t="s">
        <v>2859</v>
      </c>
      <c r="D12439" t="s">
        <v>2860</v>
      </c>
      <c r="E12439" t="s">
        <v>2861</v>
      </c>
      <c r="F12439" t="s">
        <v>2861</v>
      </c>
      <c r="G12439" t="s">
        <v>2861</v>
      </c>
    </row>
    <row r="12440" spans="1:8" hidden="1" x14ac:dyDescent="0.2">
      <c r="A12440">
        <v>1101</v>
      </c>
      <c r="B12440" t="s">
        <v>2862</v>
      </c>
      <c r="C12440" t="s">
        <v>12141</v>
      </c>
      <c r="D12440" t="s">
        <v>271</v>
      </c>
      <c r="E12440" s="99">
        <v>-6660</v>
      </c>
      <c r="F12440">
        <v>0</v>
      </c>
      <c r="G12440" s="99">
        <v>-6660</v>
      </c>
    </row>
    <row r="12441" spans="1:8" hidden="1" x14ac:dyDescent="0.2">
      <c r="A12441" s="135">
        <v>1102</v>
      </c>
      <c r="B12441" t="s">
        <v>2864</v>
      </c>
      <c r="C12441" t="s">
        <v>12141</v>
      </c>
      <c r="D12441" t="s">
        <v>12142</v>
      </c>
      <c r="E12441">
        <v>900.84</v>
      </c>
      <c r="F12441">
        <v>-325</v>
      </c>
      <c r="G12441">
        <v>575.84</v>
      </c>
      <c r="H12441" s="139">
        <f>VLOOKUP(D12441,'[81]Comparativo Sep 18'!$A$7:$F$17,6,FALSE)</f>
        <v>575.84</v>
      </c>
    </row>
    <row r="12442" spans="1:8" hidden="1" x14ac:dyDescent="0.2">
      <c r="A12442">
        <v>1199</v>
      </c>
      <c r="B12442" t="s">
        <v>2865</v>
      </c>
      <c r="C12442" t="s">
        <v>12141</v>
      </c>
      <c r="D12442" t="s">
        <v>2866</v>
      </c>
      <c r="E12442" s="99">
        <v>1542994.61</v>
      </c>
      <c r="F12442">
        <v>98.31</v>
      </c>
      <c r="G12442" s="99">
        <v>1543092.92</v>
      </c>
    </row>
    <row r="12443" spans="1:8" hidden="1" x14ac:dyDescent="0.2">
      <c r="A12443">
        <v>1202</v>
      </c>
      <c r="B12443" t="s">
        <v>3297</v>
      </c>
      <c r="C12443" t="s">
        <v>12143</v>
      </c>
      <c r="D12443" t="s">
        <v>12144</v>
      </c>
      <c r="E12443" s="99">
        <v>23169.77</v>
      </c>
      <c r="F12443">
        <v>0</v>
      </c>
      <c r="G12443" s="99">
        <v>23169.77</v>
      </c>
    </row>
    <row r="12444" spans="1:8" hidden="1" x14ac:dyDescent="0.2">
      <c r="A12444">
        <v>1302</v>
      </c>
      <c r="B12444" t="s">
        <v>2906</v>
      </c>
      <c r="C12444" t="s">
        <v>12141</v>
      </c>
      <c r="D12444" t="s">
        <v>2907</v>
      </c>
      <c r="E12444" s="99">
        <v>1081.97</v>
      </c>
      <c r="F12444">
        <v>75</v>
      </c>
      <c r="G12444" s="99">
        <v>1156.97</v>
      </c>
    </row>
    <row r="12445" spans="1:8" hidden="1" x14ac:dyDescent="0.2">
      <c r="A12445">
        <v>1302</v>
      </c>
      <c r="B12445" t="s">
        <v>2906</v>
      </c>
      <c r="C12445" t="s">
        <v>12141</v>
      </c>
      <c r="D12445" t="s">
        <v>12054</v>
      </c>
      <c r="E12445" s="99">
        <v>2096.2600000000002</v>
      </c>
      <c r="F12445">
        <v>-173.31</v>
      </c>
      <c r="G12445" s="99">
        <v>1922.95</v>
      </c>
    </row>
    <row r="12446" spans="1:8" hidden="1" x14ac:dyDescent="0.2">
      <c r="A12446">
        <v>1302</v>
      </c>
      <c r="B12446" t="s">
        <v>2906</v>
      </c>
      <c r="C12446" t="s">
        <v>12141</v>
      </c>
      <c r="D12446" t="s">
        <v>2913</v>
      </c>
      <c r="E12446">
        <v>850</v>
      </c>
      <c r="F12446">
        <v>0</v>
      </c>
      <c r="G12446">
        <v>850</v>
      </c>
    </row>
    <row r="12447" spans="1:8" hidden="1" x14ac:dyDescent="0.2">
      <c r="A12447">
        <v>1303</v>
      </c>
      <c r="B12447" t="s">
        <v>2914</v>
      </c>
      <c r="C12447" t="s">
        <v>12141</v>
      </c>
      <c r="D12447" t="s">
        <v>2922</v>
      </c>
      <c r="E12447">
        <v>207.52</v>
      </c>
      <c r="F12447">
        <v>44.83</v>
      </c>
      <c r="G12447">
        <v>252.35</v>
      </c>
    </row>
    <row r="12448" spans="1:8" hidden="1" x14ac:dyDescent="0.2">
      <c r="A12448">
        <v>1303</v>
      </c>
      <c r="B12448" t="s">
        <v>2914</v>
      </c>
      <c r="C12448" t="s">
        <v>12141</v>
      </c>
      <c r="D12448" t="s">
        <v>2924</v>
      </c>
      <c r="E12448">
        <v>8.56</v>
      </c>
      <c r="F12448">
        <v>0</v>
      </c>
      <c r="G12448">
        <v>8.56</v>
      </c>
    </row>
    <row r="12449" spans="1:7" hidden="1" x14ac:dyDescent="0.2">
      <c r="A12449">
        <v>1790</v>
      </c>
      <c r="B12449" t="s">
        <v>3189</v>
      </c>
      <c r="C12449" t="s">
        <v>12141</v>
      </c>
      <c r="D12449" t="s">
        <v>3191</v>
      </c>
      <c r="E12449" s="99">
        <v>-25333.15</v>
      </c>
      <c r="F12449">
        <v>0</v>
      </c>
      <c r="G12449" s="99">
        <v>-25333.15</v>
      </c>
    </row>
    <row r="12450" spans="1:7" hidden="1" x14ac:dyDescent="0.2">
      <c r="A12450">
        <v>2101</v>
      </c>
      <c r="B12450" t="s">
        <v>3207</v>
      </c>
      <c r="C12450" t="s">
        <v>12141</v>
      </c>
      <c r="D12450" t="s">
        <v>12145</v>
      </c>
      <c r="E12450">
        <v>0</v>
      </c>
      <c r="F12450" s="99">
        <v>-1682.6</v>
      </c>
      <c r="G12450" s="99">
        <v>-1682.6</v>
      </c>
    </row>
    <row r="12451" spans="1:7" hidden="1" x14ac:dyDescent="0.2">
      <c r="A12451">
        <v>2301</v>
      </c>
      <c r="B12451" t="s">
        <v>12058</v>
      </c>
      <c r="C12451" t="s">
        <v>12141</v>
      </c>
      <c r="D12451" t="s">
        <v>12146</v>
      </c>
      <c r="E12451" s="99">
        <v>-401454.28</v>
      </c>
      <c r="F12451" s="99">
        <v>-25528.09</v>
      </c>
      <c r="G12451" s="99">
        <v>-426982.37</v>
      </c>
    </row>
    <row r="12452" spans="1:7" hidden="1" x14ac:dyDescent="0.2">
      <c r="A12452">
        <v>2301</v>
      </c>
      <c r="B12452" t="s">
        <v>12058</v>
      </c>
      <c r="C12452" t="s">
        <v>12141</v>
      </c>
      <c r="D12452" t="s">
        <v>12059</v>
      </c>
      <c r="E12452" s="99">
        <v>-7430334.2599999998</v>
      </c>
      <c r="F12452" s="99">
        <v>-282656.40000000002</v>
      </c>
      <c r="G12452" s="99">
        <v>-7712990.6600000001</v>
      </c>
    </row>
    <row r="12453" spans="1:7" hidden="1" x14ac:dyDescent="0.2">
      <c r="A12453">
        <v>2301</v>
      </c>
      <c r="B12453" t="s">
        <v>12058</v>
      </c>
      <c r="C12453" t="s">
        <v>12141</v>
      </c>
      <c r="D12453" t="s">
        <v>12147</v>
      </c>
      <c r="E12453" s="99">
        <v>-37985.449999999997</v>
      </c>
      <c r="F12453" s="99">
        <v>-2489.15</v>
      </c>
      <c r="G12453" s="99">
        <v>-40474.6</v>
      </c>
    </row>
    <row r="12454" spans="1:7" hidden="1" x14ac:dyDescent="0.2">
      <c r="A12454">
        <v>2301</v>
      </c>
      <c r="B12454" t="s">
        <v>12058</v>
      </c>
      <c r="C12454" t="s">
        <v>12141</v>
      </c>
      <c r="D12454" t="s">
        <v>12148</v>
      </c>
      <c r="E12454" s="99">
        <v>-244238.32</v>
      </c>
      <c r="F12454">
        <v>-439.82</v>
      </c>
      <c r="G12454" s="99">
        <v>-244678.14</v>
      </c>
    </row>
    <row r="12455" spans="1:7" hidden="1" x14ac:dyDescent="0.2">
      <c r="A12455">
        <v>2502</v>
      </c>
      <c r="B12455" t="s">
        <v>3297</v>
      </c>
      <c r="C12455" t="s">
        <v>12143</v>
      </c>
      <c r="D12455" t="s">
        <v>12149</v>
      </c>
      <c r="E12455" s="99">
        <v>-18277285.039999999</v>
      </c>
      <c r="F12455">
        <v>0</v>
      </c>
      <c r="G12455" s="99">
        <v>-18277285.039999999</v>
      </c>
    </row>
    <row r="12456" spans="1:7" hidden="1" x14ac:dyDescent="0.2">
      <c r="A12456">
        <v>2510</v>
      </c>
      <c r="B12456" t="s">
        <v>3302</v>
      </c>
      <c r="C12456" t="s">
        <v>12141</v>
      </c>
      <c r="D12456" t="s">
        <v>12150</v>
      </c>
      <c r="E12456" s="99">
        <v>-1587749.22</v>
      </c>
      <c r="F12456">
        <v>0</v>
      </c>
      <c r="G12456" s="99">
        <v>-1587749.22</v>
      </c>
    </row>
    <row r="12457" spans="1:7" hidden="1" x14ac:dyDescent="0.2">
      <c r="A12457">
        <v>2510</v>
      </c>
      <c r="B12457" t="s">
        <v>3302</v>
      </c>
      <c r="C12457" t="s">
        <v>12151</v>
      </c>
      <c r="D12457" t="s">
        <v>12152</v>
      </c>
      <c r="E12457" s="99">
        <v>97328.6</v>
      </c>
      <c r="F12457">
        <v>0</v>
      </c>
      <c r="G12457" s="99">
        <v>97328.6</v>
      </c>
    </row>
    <row r="12458" spans="1:7" hidden="1" x14ac:dyDescent="0.2">
      <c r="A12458">
        <v>2510</v>
      </c>
      <c r="B12458" t="s">
        <v>3302</v>
      </c>
      <c r="C12458" t="s">
        <v>12153</v>
      </c>
      <c r="D12458" t="s">
        <v>12152</v>
      </c>
      <c r="E12458" s="99">
        <v>-6041215.8300000001</v>
      </c>
      <c r="F12458" s="99">
        <v>-1362632.91</v>
      </c>
      <c r="G12458" s="99">
        <v>-7403848.7400000002</v>
      </c>
    </row>
    <row r="12459" spans="1:7" hidden="1" x14ac:dyDescent="0.2">
      <c r="A12459">
        <v>2510</v>
      </c>
      <c r="B12459" t="s">
        <v>3302</v>
      </c>
      <c r="C12459" t="s">
        <v>12153</v>
      </c>
      <c r="D12459" t="s">
        <v>12150</v>
      </c>
      <c r="E12459" s="99">
        <v>1587749.22</v>
      </c>
      <c r="F12459">
        <v>0</v>
      </c>
      <c r="G12459" s="99">
        <v>1587749.22</v>
      </c>
    </row>
    <row r="12460" spans="1:7" hidden="1" x14ac:dyDescent="0.2">
      <c r="A12460">
        <v>2999</v>
      </c>
      <c r="B12460" t="s">
        <v>12154</v>
      </c>
      <c r="C12460" t="s">
        <v>12141</v>
      </c>
      <c r="D12460" t="s">
        <v>12155</v>
      </c>
      <c r="E12460">
        <v>113.77</v>
      </c>
      <c r="F12460">
        <v>0</v>
      </c>
      <c r="G12460">
        <v>113.77</v>
      </c>
    </row>
    <row r="12461" spans="1:7" hidden="1" x14ac:dyDescent="0.2">
      <c r="A12461">
        <v>3203</v>
      </c>
      <c r="B12461" t="s">
        <v>3318</v>
      </c>
      <c r="C12461" t="s">
        <v>12141</v>
      </c>
      <c r="D12461" t="s">
        <v>3319</v>
      </c>
      <c r="E12461" s="99">
        <v>14355229.27</v>
      </c>
      <c r="F12461">
        <v>0</v>
      </c>
      <c r="G12461" s="99">
        <v>14355229.27</v>
      </c>
    </row>
    <row r="12462" spans="1:7" hidden="1" x14ac:dyDescent="0.2">
      <c r="A12462">
        <v>6110</v>
      </c>
      <c r="B12462" t="s">
        <v>12156</v>
      </c>
      <c r="C12462" t="s">
        <v>12157</v>
      </c>
      <c r="D12462" t="s">
        <v>12158</v>
      </c>
      <c r="E12462" s="99">
        <v>40856.42</v>
      </c>
      <c r="F12462" s="99">
        <v>13190.48</v>
      </c>
      <c r="G12462" s="99">
        <v>54046.9</v>
      </c>
    </row>
    <row r="12463" spans="1:7" hidden="1" x14ac:dyDescent="0.2">
      <c r="A12463">
        <v>6110</v>
      </c>
      <c r="B12463" t="s">
        <v>12156</v>
      </c>
      <c r="C12463" t="s">
        <v>12157</v>
      </c>
      <c r="D12463" t="s">
        <v>12159</v>
      </c>
      <c r="E12463">
        <v>274.99</v>
      </c>
      <c r="F12463">
        <v>87.86</v>
      </c>
      <c r="G12463">
        <v>362.85</v>
      </c>
    </row>
    <row r="12464" spans="1:7" hidden="1" x14ac:dyDescent="0.2">
      <c r="A12464">
        <v>6110</v>
      </c>
      <c r="B12464" t="s">
        <v>12156</v>
      </c>
      <c r="C12464" t="s">
        <v>12157</v>
      </c>
      <c r="D12464" t="s">
        <v>12160</v>
      </c>
      <c r="E12464" s="99">
        <v>1704.35</v>
      </c>
      <c r="F12464">
        <v>550.87</v>
      </c>
      <c r="G12464" s="99">
        <v>2255.2199999999998</v>
      </c>
    </row>
    <row r="12465" spans="1:7" hidden="1" x14ac:dyDescent="0.2">
      <c r="A12465">
        <v>6110</v>
      </c>
      <c r="B12465" t="s">
        <v>12156</v>
      </c>
      <c r="C12465" t="s">
        <v>12157</v>
      </c>
      <c r="D12465" t="s">
        <v>12161</v>
      </c>
      <c r="E12465" s="99">
        <v>115555.72</v>
      </c>
      <c r="F12465" s="99">
        <v>36295.31</v>
      </c>
      <c r="G12465" s="99">
        <v>151851.03</v>
      </c>
    </row>
    <row r="12466" spans="1:7" hidden="1" x14ac:dyDescent="0.2">
      <c r="A12466">
        <v>6110</v>
      </c>
      <c r="B12466" t="s">
        <v>12156</v>
      </c>
      <c r="C12466" t="s">
        <v>12162</v>
      </c>
      <c r="D12466" t="s">
        <v>12158</v>
      </c>
      <c r="E12466" s="99">
        <v>40856.42</v>
      </c>
      <c r="F12466" s="99">
        <v>13190.48</v>
      </c>
      <c r="G12466" s="99">
        <v>54046.9</v>
      </c>
    </row>
    <row r="12467" spans="1:7" hidden="1" x14ac:dyDescent="0.2">
      <c r="A12467">
        <v>6110</v>
      </c>
      <c r="B12467" t="s">
        <v>12156</v>
      </c>
      <c r="C12467" t="s">
        <v>12162</v>
      </c>
      <c r="D12467" t="s">
        <v>12159</v>
      </c>
      <c r="E12467">
        <v>274.99</v>
      </c>
      <c r="F12467">
        <v>87.86</v>
      </c>
      <c r="G12467">
        <v>362.85</v>
      </c>
    </row>
    <row r="12468" spans="1:7" hidden="1" x14ac:dyDescent="0.2">
      <c r="A12468">
        <v>6110</v>
      </c>
      <c r="B12468" t="s">
        <v>12156</v>
      </c>
      <c r="C12468" t="s">
        <v>12162</v>
      </c>
      <c r="D12468" t="s">
        <v>12160</v>
      </c>
      <c r="E12468" s="99">
        <v>1704.35</v>
      </c>
      <c r="F12468">
        <v>550.87</v>
      </c>
      <c r="G12468" s="99">
        <v>2255.2199999999998</v>
      </c>
    </row>
    <row r="12469" spans="1:7" hidden="1" x14ac:dyDescent="0.2">
      <c r="A12469">
        <v>6110</v>
      </c>
      <c r="B12469" t="s">
        <v>12156</v>
      </c>
      <c r="C12469" t="s">
        <v>12162</v>
      </c>
      <c r="D12469" t="s">
        <v>12161</v>
      </c>
      <c r="E12469" s="99">
        <v>115555.72</v>
      </c>
      <c r="F12469" s="99">
        <v>36295.31</v>
      </c>
      <c r="G12469" s="99">
        <v>151851.03</v>
      </c>
    </row>
    <row r="12470" spans="1:7" hidden="1" x14ac:dyDescent="0.2">
      <c r="A12470">
        <v>6110</v>
      </c>
      <c r="B12470" t="s">
        <v>12156</v>
      </c>
      <c r="C12470" t="s">
        <v>12163</v>
      </c>
      <c r="D12470" t="s">
        <v>12158</v>
      </c>
      <c r="E12470" s="99">
        <v>343823.74</v>
      </c>
      <c r="F12470">
        <v>0</v>
      </c>
      <c r="G12470" s="99">
        <v>343823.74</v>
      </c>
    </row>
    <row r="12471" spans="1:7" hidden="1" x14ac:dyDescent="0.2">
      <c r="A12471">
        <v>6110</v>
      </c>
      <c r="B12471" t="s">
        <v>12156</v>
      </c>
      <c r="C12471" t="s">
        <v>12163</v>
      </c>
      <c r="D12471" t="s">
        <v>12159</v>
      </c>
      <c r="E12471" s="99">
        <v>2245.27</v>
      </c>
      <c r="F12471">
        <v>0</v>
      </c>
      <c r="G12471" s="99">
        <v>2245.27</v>
      </c>
    </row>
    <row r="12472" spans="1:7" hidden="1" x14ac:dyDescent="0.2">
      <c r="A12472">
        <v>6110</v>
      </c>
      <c r="B12472" t="s">
        <v>12156</v>
      </c>
      <c r="C12472" t="s">
        <v>12163</v>
      </c>
      <c r="D12472" t="s">
        <v>12160</v>
      </c>
      <c r="E12472" s="99">
        <v>14335.1</v>
      </c>
      <c r="F12472">
        <v>0</v>
      </c>
      <c r="G12472" s="99">
        <v>14335.1</v>
      </c>
    </row>
    <row r="12473" spans="1:7" hidden="1" x14ac:dyDescent="0.2">
      <c r="A12473">
        <v>6110</v>
      </c>
      <c r="B12473" t="s">
        <v>12156</v>
      </c>
      <c r="C12473" t="s">
        <v>12163</v>
      </c>
      <c r="D12473" t="s">
        <v>12161</v>
      </c>
      <c r="E12473" s="99">
        <v>1288745.0900000001</v>
      </c>
      <c r="F12473">
        <v>0</v>
      </c>
      <c r="G12473" s="99">
        <v>1288745.0900000001</v>
      </c>
    </row>
    <row r="12474" spans="1:7" hidden="1" x14ac:dyDescent="0.2">
      <c r="A12474">
        <v>6110</v>
      </c>
      <c r="B12474" t="s">
        <v>12156</v>
      </c>
      <c r="C12474" t="s">
        <v>12164</v>
      </c>
      <c r="D12474" t="s">
        <v>12158</v>
      </c>
      <c r="E12474" s="99">
        <v>122569.26</v>
      </c>
      <c r="F12474" s="99">
        <v>39571.440000000002</v>
      </c>
      <c r="G12474" s="99">
        <v>162140.70000000001</v>
      </c>
    </row>
    <row r="12475" spans="1:7" hidden="1" x14ac:dyDescent="0.2">
      <c r="A12475">
        <v>6110</v>
      </c>
      <c r="B12475" t="s">
        <v>12156</v>
      </c>
      <c r="C12475" t="s">
        <v>12164</v>
      </c>
      <c r="D12475" t="s">
        <v>12159</v>
      </c>
      <c r="E12475">
        <v>824.95</v>
      </c>
      <c r="F12475">
        <v>263.56</v>
      </c>
      <c r="G12475" s="99">
        <v>1088.51</v>
      </c>
    </row>
    <row r="12476" spans="1:7" hidden="1" x14ac:dyDescent="0.2">
      <c r="A12476">
        <v>6110</v>
      </c>
      <c r="B12476" t="s">
        <v>12156</v>
      </c>
      <c r="C12476" t="s">
        <v>12164</v>
      </c>
      <c r="D12476" t="s">
        <v>12160</v>
      </c>
      <c r="E12476" s="99">
        <v>5113.07</v>
      </c>
      <c r="F12476" s="99">
        <v>1652.61</v>
      </c>
      <c r="G12476" s="99">
        <v>6765.68</v>
      </c>
    </row>
    <row r="12477" spans="1:7" hidden="1" x14ac:dyDescent="0.2">
      <c r="A12477">
        <v>6110</v>
      </c>
      <c r="B12477" t="s">
        <v>12156</v>
      </c>
      <c r="C12477" t="s">
        <v>12164</v>
      </c>
      <c r="D12477" t="s">
        <v>12161</v>
      </c>
      <c r="E12477" s="99">
        <v>346667.15</v>
      </c>
      <c r="F12477" s="99">
        <v>108885.94</v>
      </c>
      <c r="G12477" s="99">
        <v>455553.09</v>
      </c>
    </row>
    <row r="12478" spans="1:7" hidden="1" x14ac:dyDescent="0.2">
      <c r="A12478">
        <v>6110</v>
      </c>
      <c r="B12478" t="s">
        <v>12156</v>
      </c>
      <c r="C12478" t="s">
        <v>12165</v>
      </c>
      <c r="D12478" t="s">
        <v>12158</v>
      </c>
      <c r="E12478" s="99">
        <v>54475.23</v>
      </c>
      <c r="F12478" s="99">
        <v>17587.310000000001</v>
      </c>
      <c r="G12478" s="99">
        <v>72062.539999999994</v>
      </c>
    </row>
    <row r="12479" spans="1:7" hidden="1" x14ac:dyDescent="0.2">
      <c r="A12479">
        <v>6110</v>
      </c>
      <c r="B12479" t="s">
        <v>12156</v>
      </c>
      <c r="C12479" t="s">
        <v>12165</v>
      </c>
      <c r="D12479" t="s">
        <v>12159</v>
      </c>
      <c r="E12479">
        <v>366.64</v>
      </c>
      <c r="F12479">
        <v>117.14</v>
      </c>
      <c r="G12479">
        <v>483.78</v>
      </c>
    </row>
    <row r="12480" spans="1:7" hidden="1" x14ac:dyDescent="0.2">
      <c r="A12480">
        <v>6110</v>
      </c>
      <c r="B12480" t="s">
        <v>12156</v>
      </c>
      <c r="C12480" t="s">
        <v>12165</v>
      </c>
      <c r="D12480" t="s">
        <v>12160</v>
      </c>
      <c r="E12480" s="99">
        <v>2272.46</v>
      </c>
      <c r="F12480">
        <v>734.5</v>
      </c>
      <c r="G12480" s="99">
        <v>3006.96</v>
      </c>
    </row>
    <row r="12481" spans="1:7" hidden="1" x14ac:dyDescent="0.2">
      <c r="A12481" t="s">
        <v>12166</v>
      </c>
      <c r="B12481" t="s">
        <v>12156</v>
      </c>
      <c r="C12481" t="s">
        <v>12167</v>
      </c>
      <c r="D12481">
        <f>-6110-22</f>
        <v>-6132</v>
      </c>
      <c r="E12481" s="99">
        <v>154074.29999999999</v>
      </c>
      <c r="F12481" s="99">
        <v>48393.75</v>
      </c>
      <c r="G12481" s="99">
        <v>202468.05</v>
      </c>
    </row>
    <row r="12482" spans="1:7" hidden="1" x14ac:dyDescent="0.2">
      <c r="A12482">
        <v>6110</v>
      </c>
      <c r="B12482" t="s">
        <v>12156</v>
      </c>
      <c r="C12482" t="s">
        <v>12168</v>
      </c>
      <c r="D12482" t="s">
        <v>12158</v>
      </c>
      <c r="E12482" s="99">
        <v>550118.01</v>
      </c>
      <c r="F12482">
        <v>0</v>
      </c>
      <c r="G12482" s="99">
        <v>550118.01</v>
      </c>
    </row>
    <row r="12483" spans="1:7" hidden="1" x14ac:dyDescent="0.2">
      <c r="A12483">
        <v>6110</v>
      </c>
      <c r="B12483" t="s">
        <v>12156</v>
      </c>
      <c r="C12483" t="s">
        <v>12168</v>
      </c>
      <c r="D12483" t="s">
        <v>12159</v>
      </c>
      <c r="E12483" s="99">
        <v>3592.45</v>
      </c>
      <c r="F12483">
        <v>0</v>
      </c>
      <c r="G12483" s="99">
        <v>3592.45</v>
      </c>
    </row>
    <row r="12484" spans="1:7" hidden="1" x14ac:dyDescent="0.2">
      <c r="A12484">
        <v>6110</v>
      </c>
      <c r="B12484" t="s">
        <v>12156</v>
      </c>
      <c r="C12484" t="s">
        <v>12168</v>
      </c>
      <c r="D12484" t="s">
        <v>12160</v>
      </c>
      <c r="E12484" s="99">
        <v>22936.18</v>
      </c>
      <c r="F12484">
        <v>0</v>
      </c>
      <c r="G12484" s="99">
        <v>22936.18</v>
      </c>
    </row>
    <row r="12485" spans="1:7" hidden="1" x14ac:dyDescent="0.2">
      <c r="A12485">
        <v>6110</v>
      </c>
      <c r="B12485" t="s">
        <v>12156</v>
      </c>
      <c r="C12485" t="s">
        <v>12168</v>
      </c>
      <c r="D12485" t="s">
        <v>12161</v>
      </c>
      <c r="E12485" s="99">
        <v>2061992.16</v>
      </c>
      <c r="F12485">
        <v>0</v>
      </c>
      <c r="G12485" s="99">
        <v>2061992.16</v>
      </c>
    </row>
    <row r="12486" spans="1:7" hidden="1" x14ac:dyDescent="0.2">
      <c r="A12486">
        <v>6110</v>
      </c>
      <c r="B12486" t="s">
        <v>12156</v>
      </c>
      <c r="C12486" t="s">
        <v>12169</v>
      </c>
      <c r="D12486" t="s">
        <v>12158</v>
      </c>
      <c r="E12486" s="99">
        <v>27237.61</v>
      </c>
      <c r="F12486" s="99">
        <v>8793.65</v>
      </c>
      <c r="G12486" s="99">
        <v>36031.26</v>
      </c>
    </row>
    <row r="12487" spans="1:7" hidden="1" x14ac:dyDescent="0.2">
      <c r="A12487">
        <v>6110</v>
      </c>
      <c r="B12487" t="s">
        <v>12156</v>
      </c>
      <c r="C12487" t="s">
        <v>12169</v>
      </c>
      <c r="D12487" t="s">
        <v>12159</v>
      </c>
      <c r="E12487">
        <v>183.32</v>
      </c>
      <c r="F12487">
        <v>58.57</v>
      </c>
      <c r="G12487">
        <v>241.89</v>
      </c>
    </row>
    <row r="12488" spans="1:7" hidden="1" x14ac:dyDescent="0.2">
      <c r="A12488">
        <v>6110</v>
      </c>
      <c r="B12488" t="s">
        <v>12156</v>
      </c>
      <c r="C12488" t="s">
        <v>12169</v>
      </c>
      <c r="D12488" t="s">
        <v>12160</v>
      </c>
      <c r="E12488" s="99">
        <v>1136.25</v>
      </c>
      <c r="F12488">
        <v>367.24</v>
      </c>
      <c r="G12488" s="99">
        <v>1503.49</v>
      </c>
    </row>
    <row r="12489" spans="1:7" hidden="1" x14ac:dyDescent="0.2">
      <c r="A12489">
        <v>6110</v>
      </c>
      <c r="B12489" t="s">
        <v>12156</v>
      </c>
      <c r="C12489" t="s">
        <v>12169</v>
      </c>
      <c r="D12489" t="s">
        <v>12161</v>
      </c>
      <c r="E12489" s="99">
        <v>77037.14</v>
      </c>
      <c r="F12489" s="99">
        <v>24196.880000000001</v>
      </c>
      <c r="G12489" s="99">
        <v>101234.02</v>
      </c>
    </row>
    <row r="12490" spans="1:7" hidden="1" x14ac:dyDescent="0.2">
      <c r="A12490" t="s">
        <v>357</v>
      </c>
    </row>
    <row r="12491" spans="1:7" hidden="1" x14ac:dyDescent="0.2"/>
    <row r="12492" spans="1:7" hidden="1" x14ac:dyDescent="0.2"/>
    <row r="12493" spans="1:7" hidden="1" x14ac:dyDescent="0.2"/>
    <row r="12494" spans="1:7" hidden="1" x14ac:dyDescent="0.2">
      <c r="A12494" t="s">
        <v>2523</v>
      </c>
      <c r="C12494" t="s">
        <v>2832</v>
      </c>
      <c r="D12494" t="s">
        <v>2833</v>
      </c>
      <c r="E12494" t="s">
        <v>2834</v>
      </c>
      <c r="F12494" t="s">
        <v>2835</v>
      </c>
      <c r="G12494" t="s">
        <v>2836</v>
      </c>
    </row>
    <row r="12495" spans="1:7" hidden="1" x14ac:dyDescent="0.2">
      <c r="C12495" t="s">
        <v>2837</v>
      </c>
      <c r="D12495" t="s">
        <v>2838</v>
      </c>
      <c r="E12495" s="100">
        <v>43344</v>
      </c>
      <c r="F12495" t="s">
        <v>2839</v>
      </c>
      <c r="G12495" t="s">
        <v>12170</v>
      </c>
    </row>
    <row r="12496" spans="1:7" hidden="1" x14ac:dyDescent="0.2"/>
    <row r="12497" spans="1:7" hidden="1" x14ac:dyDescent="0.2">
      <c r="B12497" t="s">
        <v>2841</v>
      </c>
    </row>
    <row r="12498" spans="1:7" hidden="1" x14ac:dyDescent="0.2">
      <c r="A12498" t="s">
        <v>2842</v>
      </c>
      <c r="B12498" t="s">
        <v>2843</v>
      </c>
      <c r="C12498" t="s">
        <v>2844</v>
      </c>
    </row>
    <row r="12499" spans="1:7" hidden="1" x14ac:dyDescent="0.2"/>
    <row r="12500" spans="1:7" hidden="1" x14ac:dyDescent="0.2">
      <c r="B12500" t="s">
        <v>2845</v>
      </c>
      <c r="C12500" t="s">
        <v>2846</v>
      </c>
    </row>
    <row r="12501" spans="1:7" hidden="1" x14ac:dyDescent="0.2">
      <c r="B12501" t="s">
        <v>12137</v>
      </c>
      <c r="C12501" t="s">
        <v>12138</v>
      </c>
      <c r="D12501" t="s">
        <v>12139</v>
      </c>
      <c r="E12501" t="s">
        <v>12140</v>
      </c>
    </row>
    <row r="12502" spans="1:7" hidden="1" x14ac:dyDescent="0.2"/>
    <row r="12503" spans="1:7" hidden="1" x14ac:dyDescent="0.2"/>
    <row r="12504" spans="1:7" hidden="1" x14ac:dyDescent="0.2">
      <c r="A12504" t="s">
        <v>2851</v>
      </c>
      <c r="B12504" t="s">
        <v>2852</v>
      </c>
      <c r="C12504" t="s">
        <v>2853</v>
      </c>
      <c r="E12504" t="s">
        <v>2854</v>
      </c>
      <c r="F12504" t="s">
        <v>2855</v>
      </c>
      <c r="G12504" t="s">
        <v>2856</v>
      </c>
    </row>
    <row r="12505" spans="1:7" hidden="1" x14ac:dyDescent="0.2">
      <c r="A12505" t="s">
        <v>2857</v>
      </c>
      <c r="B12505" t="s">
        <v>2858</v>
      </c>
      <c r="C12505" t="s">
        <v>2859</v>
      </c>
      <c r="D12505" t="s">
        <v>2860</v>
      </c>
      <c r="E12505" t="s">
        <v>2861</v>
      </c>
      <c r="F12505" t="s">
        <v>2861</v>
      </c>
      <c r="G12505" t="s">
        <v>2861</v>
      </c>
    </row>
    <row r="12506" spans="1:7" hidden="1" x14ac:dyDescent="0.2">
      <c r="A12506">
        <v>6110</v>
      </c>
      <c r="B12506" t="s">
        <v>12156</v>
      </c>
      <c r="C12506" t="s">
        <v>12171</v>
      </c>
      <c r="D12506" t="s">
        <v>12158</v>
      </c>
      <c r="E12506" s="99">
        <v>54475.23</v>
      </c>
      <c r="F12506" s="99">
        <v>17587.310000000001</v>
      </c>
      <c r="G12506" s="99">
        <v>72062.539999999994</v>
      </c>
    </row>
    <row r="12507" spans="1:7" hidden="1" x14ac:dyDescent="0.2">
      <c r="A12507">
        <v>6110</v>
      </c>
      <c r="B12507" t="s">
        <v>12156</v>
      </c>
      <c r="C12507" t="s">
        <v>12171</v>
      </c>
      <c r="D12507" t="s">
        <v>12159</v>
      </c>
      <c r="E12507">
        <v>366.64</v>
      </c>
      <c r="F12507">
        <v>117.14</v>
      </c>
      <c r="G12507">
        <v>483.78</v>
      </c>
    </row>
    <row r="12508" spans="1:7" hidden="1" x14ac:dyDescent="0.2">
      <c r="A12508">
        <v>6110</v>
      </c>
      <c r="B12508" t="s">
        <v>12156</v>
      </c>
      <c r="C12508" t="s">
        <v>12171</v>
      </c>
      <c r="D12508" t="s">
        <v>12160</v>
      </c>
      <c r="E12508" s="99">
        <v>2272.46</v>
      </c>
      <c r="F12508">
        <v>734.5</v>
      </c>
      <c r="G12508" s="99">
        <v>3006.96</v>
      </c>
    </row>
    <row r="12509" spans="1:7" hidden="1" x14ac:dyDescent="0.2">
      <c r="A12509">
        <v>6110</v>
      </c>
      <c r="B12509" t="s">
        <v>12156</v>
      </c>
      <c r="C12509" t="s">
        <v>12171</v>
      </c>
      <c r="D12509" t="s">
        <v>12161</v>
      </c>
      <c r="E12509" s="99">
        <v>154074.29999999999</v>
      </c>
      <c r="F12509" s="99">
        <v>48393.75</v>
      </c>
      <c r="G12509" s="99">
        <v>202468.05</v>
      </c>
    </row>
    <row r="12510" spans="1:7" hidden="1" x14ac:dyDescent="0.2">
      <c r="A12510">
        <v>6110</v>
      </c>
      <c r="B12510" t="s">
        <v>12156</v>
      </c>
      <c r="C12510" t="s">
        <v>12172</v>
      </c>
      <c r="D12510" t="s">
        <v>12158</v>
      </c>
      <c r="E12510" s="99">
        <v>81712.84</v>
      </c>
      <c r="F12510" s="99">
        <v>26380.959999999999</v>
      </c>
      <c r="G12510" s="99">
        <v>108093.8</v>
      </c>
    </row>
    <row r="12511" spans="1:7" hidden="1" x14ac:dyDescent="0.2">
      <c r="A12511">
        <v>6110</v>
      </c>
      <c r="B12511" t="s">
        <v>12156</v>
      </c>
      <c r="C12511" t="s">
        <v>12172</v>
      </c>
      <c r="D12511" t="s">
        <v>12159</v>
      </c>
      <c r="E12511">
        <v>549.96</v>
      </c>
      <c r="F12511">
        <v>175.71</v>
      </c>
      <c r="G12511">
        <v>725.67</v>
      </c>
    </row>
    <row r="12512" spans="1:7" hidden="1" x14ac:dyDescent="0.2">
      <c r="A12512">
        <v>6110</v>
      </c>
      <c r="B12512" t="s">
        <v>12156</v>
      </c>
      <c r="C12512" t="s">
        <v>12172</v>
      </c>
      <c r="D12512" t="s">
        <v>12160</v>
      </c>
      <c r="E12512" s="99">
        <v>3408.72</v>
      </c>
      <c r="F12512" s="99">
        <v>1101.74</v>
      </c>
      <c r="G12512" s="99">
        <v>4510.46</v>
      </c>
    </row>
    <row r="12513" spans="1:7" hidden="1" x14ac:dyDescent="0.2">
      <c r="A12513">
        <v>6110</v>
      </c>
      <c r="B12513" t="s">
        <v>12156</v>
      </c>
      <c r="C12513" t="s">
        <v>12172</v>
      </c>
      <c r="D12513" t="s">
        <v>12161</v>
      </c>
      <c r="E12513" s="99">
        <v>231111.43</v>
      </c>
      <c r="F12513" s="99">
        <v>72590.63</v>
      </c>
      <c r="G12513" s="99">
        <v>303702.06</v>
      </c>
    </row>
    <row r="12514" spans="1:7" hidden="1" x14ac:dyDescent="0.2">
      <c r="A12514">
        <v>6110</v>
      </c>
      <c r="B12514" t="s">
        <v>12156</v>
      </c>
      <c r="C12514" t="s">
        <v>12173</v>
      </c>
      <c r="D12514" t="s">
        <v>12158</v>
      </c>
      <c r="E12514" s="99">
        <v>27237.61</v>
      </c>
      <c r="F12514" s="99">
        <v>8793.65</v>
      </c>
      <c r="G12514" s="99">
        <v>36031.26</v>
      </c>
    </row>
    <row r="12515" spans="1:7" hidden="1" x14ac:dyDescent="0.2">
      <c r="A12515">
        <v>6110</v>
      </c>
      <c r="B12515" t="s">
        <v>12156</v>
      </c>
      <c r="C12515" t="s">
        <v>12173</v>
      </c>
      <c r="D12515" t="s">
        <v>12159</v>
      </c>
      <c r="E12515">
        <v>183.32</v>
      </c>
      <c r="F12515">
        <v>58.57</v>
      </c>
      <c r="G12515">
        <v>241.89</v>
      </c>
    </row>
    <row r="12516" spans="1:7" hidden="1" x14ac:dyDescent="0.2">
      <c r="A12516">
        <v>6110</v>
      </c>
      <c r="B12516" t="s">
        <v>12156</v>
      </c>
      <c r="C12516" t="s">
        <v>12173</v>
      </c>
      <c r="D12516" t="s">
        <v>12160</v>
      </c>
      <c r="E12516" s="99">
        <v>1136.25</v>
      </c>
      <c r="F12516">
        <v>367.24</v>
      </c>
      <c r="G12516" s="99">
        <v>1503.49</v>
      </c>
    </row>
    <row r="12517" spans="1:7" hidden="1" x14ac:dyDescent="0.2">
      <c r="A12517">
        <v>6110</v>
      </c>
      <c r="B12517" t="s">
        <v>12156</v>
      </c>
      <c r="C12517" t="s">
        <v>12173</v>
      </c>
      <c r="D12517" t="s">
        <v>12161</v>
      </c>
      <c r="E12517" s="99">
        <v>77037.14</v>
      </c>
      <c r="F12517" s="99">
        <v>24196.880000000001</v>
      </c>
      <c r="G12517" s="99">
        <v>101234.02</v>
      </c>
    </row>
    <row r="12518" spans="1:7" hidden="1" x14ac:dyDescent="0.2">
      <c r="A12518">
        <v>6110</v>
      </c>
      <c r="B12518" t="s">
        <v>12156</v>
      </c>
      <c r="C12518" t="s">
        <v>12174</v>
      </c>
      <c r="D12518" t="s">
        <v>12158</v>
      </c>
      <c r="E12518" s="99">
        <v>297980.58</v>
      </c>
      <c r="F12518">
        <v>0</v>
      </c>
      <c r="G12518" s="99">
        <v>297980.58</v>
      </c>
    </row>
    <row r="12519" spans="1:7" hidden="1" x14ac:dyDescent="0.2">
      <c r="A12519">
        <v>6110</v>
      </c>
      <c r="B12519" t="s">
        <v>12156</v>
      </c>
      <c r="C12519" t="s">
        <v>12174</v>
      </c>
      <c r="D12519" t="s">
        <v>12159</v>
      </c>
      <c r="E12519" s="99">
        <v>1945.9</v>
      </c>
      <c r="F12519">
        <v>0</v>
      </c>
      <c r="G12519" s="99">
        <v>1945.9</v>
      </c>
    </row>
    <row r="12520" spans="1:7" hidden="1" x14ac:dyDescent="0.2">
      <c r="A12520">
        <v>6110</v>
      </c>
      <c r="B12520" t="s">
        <v>12156</v>
      </c>
      <c r="C12520" t="s">
        <v>12174</v>
      </c>
      <c r="D12520" t="s">
        <v>12160</v>
      </c>
      <c r="E12520" s="99">
        <v>12423.76</v>
      </c>
      <c r="F12520">
        <v>0</v>
      </c>
      <c r="G12520" s="99">
        <v>12423.76</v>
      </c>
    </row>
    <row r="12521" spans="1:7" hidden="1" x14ac:dyDescent="0.2">
      <c r="A12521">
        <v>6110</v>
      </c>
      <c r="B12521" t="s">
        <v>12156</v>
      </c>
      <c r="C12521" t="s">
        <v>12174</v>
      </c>
      <c r="D12521" t="s">
        <v>12161</v>
      </c>
      <c r="E12521" s="99">
        <v>1116912.42</v>
      </c>
      <c r="F12521">
        <v>0</v>
      </c>
      <c r="G12521" s="99">
        <v>1116912.42</v>
      </c>
    </row>
    <row r="12522" spans="1:7" hidden="1" x14ac:dyDescent="0.2">
      <c r="A12522">
        <v>6110</v>
      </c>
      <c r="B12522" t="s">
        <v>12156</v>
      </c>
      <c r="C12522" t="s">
        <v>12175</v>
      </c>
      <c r="D12522" t="s">
        <v>12158</v>
      </c>
      <c r="E12522" s="99">
        <v>163425.67000000001</v>
      </c>
      <c r="F12522" s="99">
        <v>52761.919999999998</v>
      </c>
      <c r="G12522" s="99">
        <v>216187.59</v>
      </c>
    </row>
    <row r="12523" spans="1:7" hidden="1" x14ac:dyDescent="0.2">
      <c r="A12523">
        <v>6110</v>
      </c>
      <c r="B12523" t="s">
        <v>12156</v>
      </c>
      <c r="C12523" t="s">
        <v>12175</v>
      </c>
      <c r="D12523" t="s">
        <v>12159</v>
      </c>
      <c r="E12523" s="99">
        <v>1099.9100000000001</v>
      </c>
      <c r="F12523">
        <v>351.42</v>
      </c>
      <c r="G12523" s="99">
        <v>1451.33</v>
      </c>
    </row>
    <row r="12524" spans="1:7" hidden="1" x14ac:dyDescent="0.2">
      <c r="A12524">
        <v>6110</v>
      </c>
      <c r="B12524" t="s">
        <v>12156</v>
      </c>
      <c r="C12524" t="s">
        <v>12175</v>
      </c>
      <c r="D12524" t="s">
        <v>12160</v>
      </c>
      <c r="E12524" s="99">
        <v>6817.42</v>
      </c>
      <c r="F12524" s="99">
        <v>2203.4899999999998</v>
      </c>
      <c r="G12524" s="99">
        <v>9020.91</v>
      </c>
    </row>
    <row r="12525" spans="1:7" hidden="1" x14ac:dyDescent="0.2">
      <c r="A12525">
        <v>6110</v>
      </c>
      <c r="B12525" t="s">
        <v>12156</v>
      </c>
      <c r="C12525" t="s">
        <v>12175</v>
      </c>
      <c r="D12525" t="s">
        <v>12161</v>
      </c>
      <c r="E12525" s="99">
        <v>462222.87</v>
      </c>
      <c r="F12525" s="99">
        <v>145181.26</v>
      </c>
      <c r="G12525" s="99">
        <v>607404.13</v>
      </c>
    </row>
    <row r="12526" spans="1:7" hidden="1" x14ac:dyDescent="0.2">
      <c r="A12526">
        <v>6110</v>
      </c>
      <c r="B12526" t="s">
        <v>12156</v>
      </c>
      <c r="C12526" t="s">
        <v>12176</v>
      </c>
      <c r="D12526" t="s">
        <v>12158</v>
      </c>
      <c r="E12526" s="99">
        <v>45843.17</v>
      </c>
      <c r="F12526">
        <v>0</v>
      </c>
      <c r="G12526" s="99">
        <v>45843.17</v>
      </c>
    </row>
    <row r="12527" spans="1:7" hidden="1" x14ac:dyDescent="0.2">
      <c r="A12527">
        <v>6110</v>
      </c>
      <c r="B12527" t="s">
        <v>12156</v>
      </c>
      <c r="C12527" t="s">
        <v>12176</v>
      </c>
      <c r="D12527" t="s">
        <v>12159</v>
      </c>
      <c r="E12527">
        <v>299.37</v>
      </c>
      <c r="F12527">
        <v>0</v>
      </c>
      <c r="G12527">
        <v>299.37</v>
      </c>
    </row>
    <row r="12528" spans="1:7" hidden="1" x14ac:dyDescent="0.2">
      <c r="A12528">
        <v>6110</v>
      </c>
      <c r="B12528" t="s">
        <v>12156</v>
      </c>
      <c r="C12528" t="s">
        <v>12176</v>
      </c>
      <c r="D12528" t="s">
        <v>12160</v>
      </c>
      <c r="E12528" s="99">
        <v>1911.36</v>
      </c>
      <c r="F12528">
        <v>0</v>
      </c>
      <c r="G12528" s="99">
        <v>1911.36</v>
      </c>
    </row>
    <row r="12529" spans="1:7" hidden="1" x14ac:dyDescent="0.2">
      <c r="A12529">
        <v>6110</v>
      </c>
      <c r="B12529" t="s">
        <v>12156</v>
      </c>
      <c r="C12529" t="s">
        <v>12176</v>
      </c>
      <c r="D12529" t="s">
        <v>12161</v>
      </c>
      <c r="E12529" s="99">
        <v>171832.69</v>
      </c>
      <c r="F12529">
        <v>0</v>
      </c>
      <c r="G12529" s="99">
        <v>171832.69</v>
      </c>
    </row>
    <row r="12530" spans="1:7" hidden="1" x14ac:dyDescent="0.2">
      <c r="A12530">
        <v>6110</v>
      </c>
      <c r="B12530" t="s">
        <v>12156</v>
      </c>
      <c r="C12530" t="s">
        <v>12177</v>
      </c>
      <c r="D12530" t="s">
        <v>12158</v>
      </c>
      <c r="E12530" s="99">
        <v>435510.08</v>
      </c>
      <c r="F12530">
        <v>0</v>
      </c>
      <c r="G12530" s="99">
        <v>435510.08</v>
      </c>
    </row>
    <row r="12531" spans="1:7" hidden="1" x14ac:dyDescent="0.2">
      <c r="A12531">
        <v>6110</v>
      </c>
      <c r="B12531" t="s">
        <v>12156</v>
      </c>
      <c r="C12531" t="s">
        <v>12177</v>
      </c>
      <c r="D12531" t="s">
        <v>12159</v>
      </c>
      <c r="E12531" s="99">
        <v>2844.02</v>
      </c>
      <c r="F12531">
        <v>0</v>
      </c>
      <c r="G12531" s="99">
        <v>2844.02</v>
      </c>
    </row>
    <row r="12532" spans="1:7" hidden="1" x14ac:dyDescent="0.2">
      <c r="A12532">
        <v>6110</v>
      </c>
      <c r="B12532" t="s">
        <v>12156</v>
      </c>
      <c r="C12532" t="s">
        <v>12177</v>
      </c>
      <c r="D12532" t="s">
        <v>12160</v>
      </c>
      <c r="E12532" s="99">
        <v>18157.810000000001</v>
      </c>
      <c r="F12532">
        <v>0</v>
      </c>
      <c r="G12532" s="99">
        <v>18157.810000000001</v>
      </c>
    </row>
    <row r="12533" spans="1:7" hidden="1" x14ac:dyDescent="0.2">
      <c r="A12533">
        <v>6110</v>
      </c>
      <c r="B12533" t="s">
        <v>12156</v>
      </c>
      <c r="C12533" t="s">
        <v>12177</v>
      </c>
      <c r="D12533" t="s">
        <v>12161</v>
      </c>
      <c r="E12533" s="99">
        <v>1632410.46</v>
      </c>
      <c r="F12533">
        <v>0</v>
      </c>
      <c r="G12533" s="99">
        <v>1632410.46</v>
      </c>
    </row>
    <row r="12534" spans="1:7" hidden="1" x14ac:dyDescent="0.2">
      <c r="A12534">
        <v>6110</v>
      </c>
      <c r="B12534" t="s">
        <v>12156</v>
      </c>
      <c r="C12534" t="s">
        <v>12178</v>
      </c>
      <c r="D12534" t="s">
        <v>12158</v>
      </c>
      <c r="E12534" s="99">
        <v>136188.06</v>
      </c>
      <c r="F12534" s="99">
        <v>43968.27</v>
      </c>
      <c r="G12534" s="99">
        <v>180156.33</v>
      </c>
    </row>
    <row r="12535" spans="1:7" hidden="1" x14ac:dyDescent="0.2">
      <c r="A12535">
        <v>6110</v>
      </c>
      <c r="B12535" t="s">
        <v>12156</v>
      </c>
      <c r="C12535" t="s">
        <v>12178</v>
      </c>
      <c r="D12535" t="s">
        <v>12159</v>
      </c>
      <c r="E12535">
        <v>916.6</v>
      </c>
      <c r="F12535">
        <v>292.85000000000002</v>
      </c>
      <c r="G12535" s="99">
        <v>1209.45</v>
      </c>
    </row>
    <row r="12536" spans="1:7" hidden="1" x14ac:dyDescent="0.2">
      <c r="A12536">
        <v>6110</v>
      </c>
      <c r="B12536" t="s">
        <v>12156</v>
      </c>
      <c r="C12536" t="s">
        <v>12178</v>
      </c>
      <c r="D12536" t="s">
        <v>12160</v>
      </c>
      <c r="E12536" s="99">
        <v>5681.2</v>
      </c>
      <c r="F12536" s="99">
        <v>1836.24</v>
      </c>
      <c r="G12536" s="99">
        <v>7517.44</v>
      </c>
    </row>
    <row r="12537" spans="1:7" hidden="1" x14ac:dyDescent="0.2">
      <c r="A12537">
        <v>6110</v>
      </c>
      <c r="B12537" t="s">
        <v>12156</v>
      </c>
      <c r="C12537" t="s">
        <v>12178</v>
      </c>
      <c r="D12537" t="s">
        <v>12161</v>
      </c>
      <c r="E12537" s="99">
        <v>385185.73</v>
      </c>
      <c r="F12537" s="99">
        <v>120984.39</v>
      </c>
      <c r="G12537" s="99">
        <v>506170.12</v>
      </c>
    </row>
    <row r="12538" spans="1:7" hidden="1" x14ac:dyDescent="0.2">
      <c r="A12538">
        <v>6110</v>
      </c>
      <c r="B12538" t="s">
        <v>12156</v>
      </c>
      <c r="C12538" t="s">
        <v>12179</v>
      </c>
      <c r="D12538" t="s">
        <v>12158</v>
      </c>
      <c r="E12538" s="99">
        <v>81712.84</v>
      </c>
      <c r="F12538" s="99">
        <v>26380.959999999999</v>
      </c>
      <c r="G12538" s="99">
        <v>108093.8</v>
      </c>
    </row>
    <row r="12539" spans="1:7" hidden="1" x14ac:dyDescent="0.2">
      <c r="A12539">
        <v>6110</v>
      </c>
      <c r="B12539" t="s">
        <v>12156</v>
      </c>
      <c r="C12539" t="s">
        <v>12179</v>
      </c>
      <c r="D12539" t="s">
        <v>12159</v>
      </c>
      <c r="E12539">
        <v>549.96</v>
      </c>
      <c r="F12539">
        <v>175.71</v>
      </c>
      <c r="G12539">
        <v>725.67</v>
      </c>
    </row>
    <row r="12540" spans="1:7" hidden="1" x14ac:dyDescent="0.2">
      <c r="A12540">
        <v>6110</v>
      </c>
      <c r="B12540" t="s">
        <v>12156</v>
      </c>
      <c r="C12540" t="s">
        <v>12179</v>
      </c>
      <c r="D12540" t="s">
        <v>12160</v>
      </c>
      <c r="E12540" s="99">
        <v>3408.72</v>
      </c>
      <c r="F12540" s="99">
        <v>1101.74</v>
      </c>
      <c r="G12540" s="99">
        <v>4510.46</v>
      </c>
    </row>
    <row r="12541" spans="1:7" hidden="1" x14ac:dyDescent="0.2">
      <c r="A12541">
        <v>6110</v>
      </c>
      <c r="B12541" t="s">
        <v>12156</v>
      </c>
      <c r="C12541" t="s">
        <v>12179</v>
      </c>
      <c r="D12541" t="s">
        <v>12161</v>
      </c>
      <c r="E12541" s="99">
        <v>231111.43</v>
      </c>
      <c r="F12541" s="99">
        <v>72590.63</v>
      </c>
      <c r="G12541" s="99">
        <v>303702.06</v>
      </c>
    </row>
    <row r="12542" spans="1:7" hidden="1" x14ac:dyDescent="0.2">
      <c r="A12542">
        <v>6110</v>
      </c>
      <c r="B12542" t="s">
        <v>12156</v>
      </c>
      <c r="C12542" t="s">
        <v>12180</v>
      </c>
      <c r="D12542" t="s">
        <v>12158</v>
      </c>
      <c r="E12542" s="99">
        <v>160451.07999999999</v>
      </c>
      <c r="F12542">
        <v>0</v>
      </c>
      <c r="G12542" s="99">
        <v>160451.07999999999</v>
      </c>
    </row>
    <row r="12543" spans="1:7" hidden="1" x14ac:dyDescent="0.2">
      <c r="A12543">
        <v>6110</v>
      </c>
      <c r="B12543" t="s">
        <v>12156</v>
      </c>
      <c r="C12543" t="s">
        <v>12180</v>
      </c>
      <c r="D12543" t="s">
        <v>12159</v>
      </c>
      <c r="E12543" s="99">
        <v>1047.79</v>
      </c>
      <c r="F12543">
        <v>0</v>
      </c>
      <c r="G12543" s="99">
        <v>1047.79</v>
      </c>
    </row>
    <row r="12544" spans="1:7" hidden="1" x14ac:dyDescent="0.2">
      <c r="A12544">
        <v>6110</v>
      </c>
      <c r="B12544" t="s">
        <v>12156</v>
      </c>
      <c r="C12544" t="s">
        <v>12180</v>
      </c>
      <c r="D12544" t="s">
        <v>12160</v>
      </c>
      <c r="E12544" s="99">
        <v>6689.69</v>
      </c>
      <c r="F12544">
        <v>0</v>
      </c>
      <c r="G12544" s="99">
        <v>6689.69</v>
      </c>
    </row>
    <row r="12545" spans="1:7" hidden="1" x14ac:dyDescent="0.2">
      <c r="A12545">
        <v>6110</v>
      </c>
      <c r="B12545" t="s">
        <v>12156</v>
      </c>
      <c r="C12545" t="s">
        <v>12180</v>
      </c>
      <c r="D12545" t="s">
        <v>12161</v>
      </c>
      <c r="E12545" s="99">
        <v>601414.39</v>
      </c>
      <c r="F12545">
        <v>0</v>
      </c>
      <c r="G12545" s="99">
        <v>601414.39</v>
      </c>
    </row>
    <row r="12546" spans="1:7" hidden="1" x14ac:dyDescent="0.2">
      <c r="A12546">
        <v>6110</v>
      </c>
      <c r="B12546" t="s">
        <v>12156</v>
      </c>
      <c r="C12546" t="s">
        <v>12181</v>
      </c>
      <c r="D12546" t="s">
        <v>12158</v>
      </c>
      <c r="E12546" s="99">
        <v>81712.84</v>
      </c>
      <c r="F12546" s="99">
        <v>26380.959999999999</v>
      </c>
      <c r="G12546" s="99">
        <v>108093.8</v>
      </c>
    </row>
    <row r="12547" spans="1:7" hidden="1" x14ac:dyDescent="0.2">
      <c r="A12547" t="s">
        <v>12166</v>
      </c>
      <c r="B12547" t="s">
        <v>12156</v>
      </c>
      <c r="C12547" t="s">
        <v>12182</v>
      </c>
      <c r="D12547">
        <f>-6110-2</f>
        <v>-6112</v>
      </c>
      <c r="E12547">
        <v>549.96</v>
      </c>
      <c r="F12547">
        <v>175.71</v>
      </c>
      <c r="G12547">
        <v>725.67</v>
      </c>
    </row>
    <row r="12548" spans="1:7" hidden="1" x14ac:dyDescent="0.2">
      <c r="A12548">
        <v>6110</v>
      </c>
      <c r="B12548" t="s">
        <v>12156</v>
      </c>
      <c r="C12548" t="s">
        <v>12181</v>
      </c>
      <c r="D12548" t="s">
        <v>12160</v>
      </c>
      <c r="E12548" s="99">
        <v>3408.72</v>
      </c>
      <c r="F12548" s="99">
        <v>1101.74</v>
      </c>
      <c r="G12548" s="99">
        <v>4510.46</v>
      </c>
    </row>
    <row r="12549" spans="1:7" hidden="1" x14ac:dyDescent="0.2">
      <c r="A12549">
        <v>6110</v>
      </c>
      <c r="B12549" t="s">
        <v>12156</v>
      </c>
      <c r="C12549" t="s">
        <v>12181</v>
      </c>
      <c r="D12549" t="s">
        <v>12161</v>
      </c>
      <c r="E12549" s="99">
        <v>231111.43</v>
      </c>
      <c r="F12549" s="99">
        <v>72590.63</v>
      </c>
      <c r="G12549" s="99">
        <v>303702.06</v>
      </c>
    </row>
    <row r="12550" spans="1:7" hidden="1" x14ac:dyDescent="0.2">
      <c r="A12550">
        <v>6110</v>
      </c>
      <c r="B12550" t="s">
        <v>12156</v>
      </c>
      <c r="C12550" t="s">
        <v>12183</v>
      </c>
      <c r="D12550" t="s">
        <v>12158</v>
      </c>
      <c r="E12550" s="99">
        <v>183372.66</v>
      </c>
      <c r="F12550">
        <v>0</v>
      </c>
      <c r="G12550" s="99">
        <v>183372.66</v>
      </c>
    </row>
    <row r="12551" spans="1:7" hidden="1" x14ac:dyDescent="0.2">
      <c r="A12551">
        <v>6110</v>
      </c>
      <c r="B12551" t="s">
        <v>12156</v>
      </c>
      <c r="C12551" t="s">
        <v>12183</v>
      </c>
      <c r="D12551" t="s">
        <v>12159</v>
      </c>
      <c r="E12551" s="99">
        <v>1197.47</v>
      </c>
      <c r="F12551">
        <v>0</v>
      </c>
      <c r="G12551" s="99">
        <v>1197.47</v>
      </c>
    </row>
    <row r="12552" spans="1:7" hidden="1" x14ac:dyDescent="0.2">
      <c r="A12552">
        <v>6110</v>
      </c>
      <c r="B12552" t="s">
        <v>12156</v>
      </c>
      <c r="C12552" t="s">
        <v>12183</v>
      </c>
      <c r="D12552" t="s">
        <v>12160</v>
      </c>
      <c r="E12552" s="99">
        <v>7645.38</v>
      </c>
      <c r="F12552">
        <v>0</v>
      </c>
      <c r="G12552" s="99">
        <v>7645.38</v>
      </c>
    </row>
    <row r="12553" spans="1:7" hidden="1" x14ac:dyDescent="0.2">
      <c r="A12553">
        <v>6110</v>
      </c>
      <c r="B12553" t="s">
        <v>12156</v>
      </c>
      <c r="C12553" t="s">
        <v>12183</v>
      </c>
      <c r="D12553" t="s">
        <v>12161</v>
      </c>
      <c r="E12553" s="99">
        <v>687330.71</v>
      </c>
      <c r="F12553">
        <v>0</v>
      </c>
      <c r="G12553" s="99">
        <v>687330.71</v>
      </c>
    </row>
    <row r="12554" spans="1:7" hidden="1" x14ac:dyDescent="0.2">
      <c r="A12554">
        <v>6110</v>
      </c>
      <c r="B12554" t="s">
        <v>12156</v>
      </c>
      <c r="C12554" t="s">
        <v>12184</v>
      </c>
      <c r="D12554" t="s">
        <v>12158</v>
      </c>
      <c r="E12554" s="99">
        <v>149806.87</v>
      </c>
      <c r="F12554" s="99">
        <v>48365.1</v>
      </c>
      <c r="G12554" s="99">
        <v>198171.97</v>
      </c>
    </row>
    <row r="12555" spans="1:7" hidden="1" x14ac:dyDescent="0.2">
      <c r="A12555">
        <v>6110</v>
      </c>
      <c r="B12555" t="s">
        <v>12156</v>
      </c>
      <c r="C12555" t="s">
        <v>12184</v>
      </c>
      <c r="D12555" t="s">
        <v>12159</v>
      </c>
      <c r="E12555" s="99">
        <v>1008.25</v>
      </c>
      <c r="F12555">
        <v>322.14</v>
      </c>
      <c r="G12555" s="99">
        <v>1330.39</v>
      </c>
    </row>
    <row r="12556" spans="1:7" hidden="1" x14ac:dyDescent="0.2">
      <c r="A12556" t="s">
        <v>357</v>
      </c>
    </row>
    <row r="12557" spans="1:7" hidden="1" x14ac:dyDescent="0.2"/>
    <row r="12558" spans="1:7" hidden="1" x14ac:dyDescent="0.2"/>
    <row r="12559" spans="1:7" hidden="1" x14ac:dyDescent="0.2"/>
    <row r="12560" spans="1:7" hidden="1" x14ac:dyDescent="0.2">
      <c r="A12560" t="s">
        <v>2523</v>
      </c>
      <c r="C12560" t="s">
        <v>2832</v>
      </c>
      <c r="D12560" t="s">
        <v>2833</v>
      </c>
      <c r="E12560" t="s">
        <v>2834</v>
      </c>
      <c r="F12560" t="s">
        <v>2835</v>
      </c>
      <c r="G12560" t="s">
        <v>2836</v>
      </c>
    </row>
    <row r="12561" spans="1:7" hidden="1" x14ac:dyDescent="0.2">
      <c r="C12561" t="s">
        <v>2837</v>
      </c>
      <c r="D12561" t="s">
        <v>2838</v>
      </c>
      <c r="E12561" s="100">
        <v>43344</v>
      </c>
      <c r="F12561" t="s">
        <v>2839</v>
      </c>
      <c r="G12561" t="s">
        <v>12185</v>
      </c>
    </row>
    <row r="12562" spans="1:7" hidden="1" x14ac:dyDescent="0.2"/>
    <row r="12563" spans="1:7" hidden="1" x14ac:dyDescent="0.2">
      <c r="B12563" t="s">
        <v>2841</v>
      </c>
    </row>
    <row r="12564" spans="1:7" hidden="1" x14ac:dyDescent="0.2">
      <c r="A12564" t="s">
        <v>2842</v>
      </c>
      <c r="B12564" t="s">
        <v>2843</v>
      </c>
      <c r="C12564" t="s">
        <v>2844</v>
      </c>
    </row>
    <row r="12565" spans="1:7" hidden="1" x14ac:dyDescent="0.2"/>
    <row r="12566" spans="1:7" hidden="1" x14ac:dyDescent="0.2">
      <c r="B12566" t="s">
        <v>2845</v>
      </c>
      <c r="C12566" t="s">
        <v>2846</v>
      </c>
    </row>
    <row r="12567" spans="1:7" hidden="1" x14ac:dyDescent="0.2">
      <c r="B12567" t="s">
        <v>12137</v>
      </c>
      <c r="C12567" t="s">
        <v>12138</v>
      </c>
      <c r="D12567" t="s">
        <v>12139</v>
      </c>
      <c r="E12567" t="s">
        <v>12140</v>
      </c>
    </row>
    <row r="12568" spans="1:7" hidden="1" x14ac:dyDescent="0.2"/>
    <row r="12569" spans="1:7" hidden="1" x14ac:dyDescent="0.2"/>
    <row r="12570" spans="1:7" hidden="1" x14ac:dyDescent="0.2">
      <c r="A12570" t="s">
        <v>2851</v>
      </c>
      <c r="B12570" t="s">
        <v>2852</v>
      </c>
      <c r="C12570" t="s">
        <v>2853</v>
      </c>
      <c r="E12570" t="s">
        <v>2854</v>
      </c>
      <c r="F12570" t="s">
        <v>2855</v>
      </c>
      <c r="G12570" t="s">
        <v>2856</v>
      </c>
    </row>
    <row r="12571" spans="1:7" hidden="1" x14ac:dyDescent="0.2">
      <c r="A12571" t="s">
        <v>2857</v>
      </c>
      <c r="B12571" t="s">
        <v>2858</v>
      </c>
      <c r="C12571" t="s">
        <v>2859</v>
      </c>
      <c r="D12571" t="s">
        <v>2860</v>
      </c>
      <c r="E12571" t="s">
        <v>2861</v>
      </c>
      <c r="F12571" t="s">
        <v>2861</v>
      </c>
      <c r="G12571" t="s">
        <v>2861</v>
      </c>
    </row>
    <row r="12572" spans="1:7" hidden="1" x14ac:dyDescent="0.2">
      <c r="A12572">
        <v>6110</v>
      </c>
      <c r="B12572" t="s">
        <v>12156</v>
      </c>
      <c r="C12572" t="s">
        <v>12184</v>
      </c>
      <c r="D12572" t="s">
        <v>12160</v>
      </c>
      <c r="E12572" s="99">
        <v>6249.31</v>
      </c>
      <c r="F12572" s="99">
        <v>2019.86</v>
      </c>
      <c r="G12572" s="99">
        <v>8269.17</v>
      </c>
    </row>
    <row r="12573" spans="1:7" hidden="1" x14ac:dyDescent="0.2">
      <c r="A12573">
        <v>6110</v>
      </c>
      <c r="B12573" t="s">
        <v>12156</v>
      </c>
      <c r="C12573" t="s">
        <v>12184</v>
      </c>
      <c r="D12573" t="s">
        <v>12161</v>
      </c>
      <c r="E12573" s="99">
        <v>423704.3</v>
      </c>
      <c r="F12573" s="99">
        <v>133082.82</v>
      </c>
      <c r="G12573" s="99">
        <v>556787.12</v>
      </c>
    </row>
    <row r="12574" spans="1:7" hidden="1" x14ac:dyDescent="0.2">
      <c r="A12574">
        <v>6110</v>
      </c>
      <c r="B12574" t="s">
        <v>12156</v>
      </c>
      <c r="C12574" t="s">
        <v>12186</v>
      </c>
      <c r="D12574" t="s">
        <v>12158</v>
      </c>
      <c r="E12574" s="99">
        <v>275059</v>
      </c>
      <c r="F12574">
        <v>0</v>
      </c>
      <c r="G12574" s="99">
        <v>275059</v>
      </c>
    </row>
    <row r="12575" spans="1:7" hidden="1" x14ac:dyDescent="0.2">
      <c r="A12575">
        <v>6110</v>
      </c>
      <c r="B12575" t="s">
        <v>12156</v>
      </c>
      <c r="C12575" t="s">
        <v>12186</v>
      </c>
      <c r="D12575" t="s">
        <v>12159</v>
      </c>
      <c r="E12575" s="99">
        <v>1796.22</v>
      </c>
      <c r="F12575">
        <v>0</v>
      </c>
      <c r="G12575" s="99">
        <v>1796.22</v>
      </c>
    </row>
    <row r="12576" spans="1:7" hidden="1" x14ac:dyDescent="0.2">
      <c r="A12576">
        <v>6110</v>
      </c>
      <c r="B12576" t="s">
        <v>12156</v>
      </c>
      <c r="C12576" t="s">
        <v>12186</v>
      </c>
      <c r="D12576" t="s">
        <v>12160</v>
      </c>
      <c r="E12576" s="99">
        <v>11468.09</v>
      </c>
      <c r="F12576">
        <v>0</v>
      </c>
      <c r="G12576" s="99">
        <v>11468.09</v>
      </c>
    </row>
    <row r="12577" spans="1:7" hidden="1" x14ac:dyDescent="0.2">
      <c r="A12577">
        <v>6110</v>
      </c>
      <c r="B12577" t="s">
        <v>12156</v>
      </c>
      <c r="C12577" t="s">
        <v>12186</v>
      </c>
      <c r="D12577" t="s">
        <v>12161</v>
      </c>
      <c r="E12577" s="99">
        <v>1030996.05</v>
      </c>
      <c r="F12577">
        <v>0</v>
      </c>
      <c r="G12577" s="99">
        <v>1030996.05</v>
      </c>
    </row>
    <row r="12578" spans="1:7" hidden="1" x14ac:dyDescent="0.2">
      <c r="A12578">
        <v>6110</v>
      </c>
      <c r="B12578" t="s">
        <v>12156</v>
      </c>
      <c r="C12578" t="s">
        <v>12187</v>
      </c>
      <c r="D12578" t="s">
        <v>12158</v>
      </c>
      <c r="E12578" s="99">
        <v>27237.61</v>
      </c>
      <c r="F12578" s="99">
        <v>8793.65</v>
      </c>
      <c r="G12578" s="99">
        <v>36031.26</v>
      </c>
    </row>
    <row r="12579" spans="1:7" hidden="1" x14ac:dyDescent="0.2">
      <c r="A12579">
        <v>6110</v>
      </c>
      <c r="B12579" t="s">
        <v>12156</v>
      </c>
      <c r="C12579" t="s">
        <v>12187</v>
      </c>
      <c r="D12579" t="s">
        <v>12159</v>
      </c>
      <c r="E12579">
        <v>183.32</v>
      </c>
      <c r="F12579">
        <v>58.57</v>
      </c>
      <c r="G12579">
        <v>241.89</v>
      </c>
    </row>
    <row r="12580" spans="1:7" hidden="1" x14ac:dyDescent="0.2">
      <c r="A12580">
        <v>6110</v>
      </c>
      <c r="B12580" t="s">
        <v>12156</v>
      </c>
      <c r="C12580" t="s">
        <v>12187</v>
      </c>
      <c r="D12580" t="s">
        <v>12160</v>
      </c>
      <c r="E12580" s="99">
        <v>1136.25</v>
      </c>
      <c r="F12580">
        <v>367.24</v>
      </c>
      <c r="G12580" s="99">
        <v>1503.49</v>
      </c>
    </row>
    <row r="12581" spans="1:7" hidden="1" x14ac:dyDescent="0.2">
      <c r="A12581">
        <v>6110</v>
      </c>
      <c r="B12581" t="s">
        <v>12156</v>
      </c>
      <c r="C12581" t="s">
        <v>12187</v>
      </c>
      <c r="D12581" t="s">
        <v>12161</v>
      </c>
      <c r="E12581" s="99">
        <v>77037.14</v>
      </c>
      <c r="F12581" s="99">
        <v>24196.880000000001</v>
      </c>
      <c r="G12581" s="99">
        <v>101234.02</v>
      </c>
    </row>
    <row r="12582" spans="1:7" hidden="1" x14ac:dyDescent="0.2">
      <c r="A12582">
        <v>6110</v>
      </c>
      <c r="B12582" t="s">
        <v>12156</v>
      </c>
      <c r="C12582" t="s">
        <v>12188</v>
      </c>
      <c r="D12582" t="s">
        <v>12158</v>
      </c>
      <c r="E12582" s="99">
        <v>136188.06</v>
      </c>
      <c r="F12582" s="99">
        <v>43968.27</v>
      </c>
      <c r="G12582" s="99">
        <v>180156.33</v>
      </c>
    </row>
    <row r="12583" spans="1:7" hidden="1" x14ac:dyDescent="0.2">
      <c r="A12583">
        <v>6110</v>
      </c>
      <c r="B12583" t="s">
        <v>12156</v>
      </c>
      <c r="C12583" t="s">
        <v>12188</v>
      </c>
      <c r="D12583" t="s">
        <v>12159</v>
      </c>
      <c r="E12583">
        <v>916.6</v>
      </c>
      <c r="F12583">
        <v>292.85000000000002</v>
      </c>
      <c r="G12583" s="99">
        <v>1209.45</v>
      </c>
    </row>
    <row r="12584" spans="1:7" hidden="1" x14ac:dyDescent="0.2">
      <c r="A12584">
        <v>6110</v>
      </c>
      <c r="B12584" t="s">
        <v>12156</v>
      </c>
      <c r="C12584" t="s">
        <v>12188</v>
      </c>
      <c r="D12584" t="s">
        <v>12160</v>
      </c>
      <c r="E12584" s="99">
        <v>5681.2</v>
      </c>
      <c r="F12584" s="99">
        <v>1836.24</v>
      </c>
      <c r="G12584" s="99">
        <v>7517.44</v>
      </c>
    </row>
    <row r="12585" spans="1:7" hidden="1" x14ac:dyDescent="0.2">
      <c r="A12585">
        <v>6110</v>
      </c>
      <c r="B12585" t="s">
        <v>12156</v>
      </c>
      <c r="C12585" t="s">
        <v>12188</v>
      </c>
      <c r="D12585" t="s">
        <v>12161</v>
      </c>
      <c r="E12585" s="99">
        <v>385185.73</v>
      </c>
      <c r="F12585" s="99">
        <v>120984.39</v>
      </c>
      <c r="G12585" s="99">
        <v>506170.12</v>
      </c>
    </row>
    <row r="12586" spans="1:7" hidden="1" x14ac:dyDescent="0.2">
      <c r="A12586">
        <v>6110</v>
      </c>
      <c r="B12586" t="s">
        <v>12156</v>
      </c>
      <c r="C12586" t="s">
        <v>12189</v>
      </c>
      <c r="D12586" t="s">
        <v>12158</v>
      </c>
      <c r="E12586" s="99">
        <v>95331.64</v>
      </c>
      <c r="F12586" s="99">
        <v>30777.79</v>
      </c>
      <c r="G12586" s="99">
        <v>126109.43</v>
      </c>
    </row>
    <row r="12587" spans="1:7" hidden="1" x14ac:dyDescent="0.2">
      <c r="A12587">
        <v>6110</v>
      </c>
      <c r="B12587" t="s">
        <v>12156</v>
      </c>
      <c r="C12587" t="s">
        <v>12189</v>
      </c>
      <c r="D12587" t="s">
        <v>12159</v>
      </c>
      <c r="E12587">
        <v>641.61</v>
      </c>
      <c r="F12587">
        <v>204.99</v>
      </c>
      <c r="G12587">
        <v>846.6</v>
      </c>
    </row>
    <row r="12588" spans="1:7" hidden="1" x14ac:dyDescent="0.2">
      <c r="A12588">
        <v>6110</v>
      </c>
      <c r="B12588" t="s">
        <v>12156</v>
      </c>
      <c r="C12588" t="s">
        <v>12189</v>
      </c>
      <c r="D12588" t="s">
        <v>12160</v>
      </c>
      <c r="E12588" s="99">
        <v>3976.82</v>
      </c>
      <c r="F12588" s="99">
        <v>1285.3599999999999</v>
      </c>
      <c r="G12588" s="99">
        <v>5262.18</v>
      </c>
    </row>
    <row r="12589" spans="1:7" hidden="1" x14ac:dyDescent="0.2">
      <c r="A12589">
        <v>6110</v>
      </c>
      <c r="B12589" t="s">
        <v>12156</v>
      </c>
      <c r="C12589" t="s">
        <v>12189</v>
      </c>
      <c r="D12589" t="s">
        <v>12161</v>
      </c>
      <c r="E12589" s="99">
        <v>269630.01</v>
      </c>
      <c r="F12589" s="99">
        <v>84689.07</v>
      </c>
      <c r="G12589" s="99">
        <v>354319.08</v>
      </c>
    </row>
    <row r="12590" spans="1:7" hidden="1" x14ac:dyDescent="0.2">
      <c r="A12590">
        <v>6110</v>
      </c>
      <c r="B12590" t="s">
        <v>12156</v>
      </c>
      <c r="C12590" t="s">
        <v>12190</v>
      </c>
      <c r="D12590" t="s">
        <v>12158</v>
      </c>
      <c r="E12590" s="99">
        <v>40856.42</v>
      </c>
      <c r="F12590" s="99">
        <v>13190.48</v>
      </c>
      <c r="G12590" s="99">
        <v>54046.9</v>
      </c>
    </row>
    <row r="12591" spans="1:7" hidden="1" x14ac:dyDescent="0.2">
      <c r="A12591">
        <v>6110</v>
      </c>
      <c r="B12591" t="s">
        <v>12156</v>
      </c>
      <c r="C12591" t="s">
        <v>12190</v>
      </c>
      <c r="D12591" t="s">
        <v>12159</v>
      </c>
      <c r="E12591">
        <v>274.99</v>
      </c>
      <c r="F12591">
        <v>87.86</v>
      </c>
      <c r="G12591">
        <v>362.85</v>
      </c>
    </row>
    <row r="12592" spans="1:7" hidden="1" x14ac:dyDescent="0.2">
      <c r="A12592">
        <v>6110</v>
      </c>
      <c r="B12592" t="s">
        <v>12156</v>
      </c>
      <c r="C12592" t="s">
        <v>12190</v>
      </c>
      <c r="D12592" t="s">
        <v>12160</v>
      </c>
      <c r="E12592" s="99">
        <v>1704.35</v>
      </c>
      <c r="F12592">
        <v>550.87</v>
      </c>
      <c r="G12592" s="99">
        <v>2255.2199999999998</v>
      </c>
    </row>
    <row r="12593" spans="1:7" hidden="1" x14ac:dyDescent="0.2">
      <c r="A12593">
        <v>6110</v>
      </c>
      <c r="B12593" t="s">
        <v>12156</v>
      </c>
      <c r="C12593" t="s">
        <v>12190</v>
      </c>
      <c r="D12593" t="s">
        <v>12161</v>
      </c>
      <c r="E12593" s="99">
        <v>115555.72</v>
      </c>
      <c r="F12593" s="99">
        <v>36295.31</v>
      </c>
      <c r="G12593" s="99">
        <v>151851.03</v>
      </c>
    </row>
    <row r="12594" spans="1:7" hidden="1" x14ac:dyDescent="0.2">
      <c r="A12594">
        <v>6111</v>
      </c>
      <c r="B12594" t="s">
        <v>12191</v>
      </c>
      <c r="C12594" t="s">
        <v>12157</v>
      </c>
      <c r="D12594" t="s">
        <v>12192</v>
      </c>
      <c r="E12594">
        <v>219.68</v>
      </c>
      <c r="F12594">
        <v>74.680000000000007</v>
      </c>
      <c r="G12594">
        <v>294.36</v>
      </c>
    </row>
    <row r="12595" spans="1:7" hidden="1" x14ac:dyDescent="0.2">
      <c r="A12595">
        <v>6111</v>
      </c>
      <c r="B12595" t="s">
        <v>12191</v>
      </c>
      <c r="C12595" t="s">
        <v>12157</v>
      </c>
      <c r="D12595" t="s">
        <v>12193</v>
      </c>
      <c r="E12595" s="99">
        <v>1412.48</v>
      </c>
      <c r="F12595">
        <v>13.19</v>
      </c>
      <c r="G12595" s="99">
        <v>1425.67</v>
      </c>
    </row>
    <row r="12596" spans="1:7" hidden="1" x14ac:dyDescent="0.2">
      <c r="A12596">
        <v>6111</v>
      </c>
      <c r="B12596" t="s">
        <v>12191</v>
      </c>
      <c r="C12596" t="s">
        <v>12162</v>
      </c>
      <c r="D12596" t="s">
        <v>12192</v>
      </c>
      <c r="E12596">
        <v>219.71</v>
      </c>
      <c r="F12596">
        <v>74.680000000000007</v>
      </c>
      <c r="G12596">
        <v>294.39</v>
      </c>
    </row>
    <row r="12597" spans="1:7" hidden="1" x14ac:dyDescent="0.2">
      <c r="A12597">
        <v>6111</v>
      </c>
      <c r="B12597" t="s">
        <v>12191</v>
      </c>
      <c r="C12597" t="s">
        <v>12162</v>
      </c>
      <c r="D12597" t="s">
        <v>12193</v>
      </c>
      <c r="E12597" s="99">
        <v>1412.48</v>
      </c>
      <c r="F12597">
        <v>13.19</v>
      </c>
      <c r="G12597" s="99">
        <v>1425.67</v>
      </c>
    </row>
    <row r="12598" spans="1:7" hidden="1" x14ac:dyDescent="0.2">
      <c r="A12598">
        <v>6111</v>
      </c>
      <c r="B12598" t="s">
        <v>12191</v>
      </c>
      <c r="C12598" t="s">
        <v>12163</v>
      </c>
      <c r="D12598" t="s">
        <v>12192</v>
      </c>
      <c r="E12598" s="99">
        <v>1890.73</v>
      </c>
      <c r="F12598">
        <v>0</v>
      </c>
      <c r="G12598" s="99">
        <v>1890.73</v>
      </c>
    </row>
    <row r="12599" spans="1:7" hidden="1" x14ac:dyDescent="0.2">
      <c r="A12599">
        <v>6111</v>
      </c>
      <c r="B12599" t="s">
        <v>12191</v>
      </c>
      <c r="C12599" t="s">
        <v>12163</v>
      </c>
      <c r="D12599" t="s">
        <v>12193</v>
      </c>
      <c r="E12599" s="99">
        <v>12157.23</v>
      </c>
      <c r="F12599">
        <v>0</v>
      </c>
      <c r="G12599" s="99">
        <v>12157.23</v>
      </c>
    </row>
    <row r="12600" spans="1:7" hidden="1" x14ac:dyDescent="0.2">
      <c r="A12600">
        <v>6111</v>
      </c>
      <c r="B12600" t="s">
        <v>12191</v>
      </c>
      <c r="C12600" t="s">
        <v>12164</v>
      </c>
      <c r="D12600" t="s">
        <v>12192</v>
      </c>
      <c r="E12600">
        <v>659.04</v>
      </c>
      <c r="F12600">
        <v>224.03</v>
      </c>
      <c r="G12600">
        <v>883.07</v>
      </c>
    </row>
    <row r="12601" spans="1:7" hidden="1" x14ac:dyDescent="0.2">
      <c r="A12601">
        <v>6111</v>
      </c>
      <c r="B12601" t="s">
        <v>12191</v>
      </c>
      <c r="C12601" t="s">
        <v>12164</v>
      </c>
      <c r="D12601" t="s">
        <v>12193</v>
      </c>
      <c r="E12601" s="99">
        <v>4237.4399999999996</v>
      </c>
      <c r="F12601">
        <v>39.58</v>
      </c>
      <c r="G12601" s="99">
        <v>4277.0200000000004</v>
      </c>
    </row>
    <row r="12602" spans="1:7" hidden="1" x14ac:dyDescent="0.2">
      <c r="A12602">
        <v>6111</v>
      </c>
      <c r="B12602" t="s">
        <v>12191</v>
      </c>
      <c r="C12602" t="s">
        <v>12165</v>
      </c>
      <c r="D12602" t="s">
        <v>12192</v>
      </c>
      <c r="E12602">
        <v>292.89999999999998</v>
      </c>
      <c r="F12602">
        <v>99.57</v>
      </c>
      <c r="G12602">
        <v>392.47</v>
      </c>
    </row>
    <row r="12603" spans="1:7" hidden="1" x14ac:dyDescent="0.2">
      <c r="A12603">
        <v>6111</v>
      </c>
      <c r="B12603" t="s">
        <v>12191</v>
      </c>
      <c r="C12603" t="s">
        <v>12165</v>
      </c>
      <c r="D12603" t="s">
        <v>12193</v>
      </c>
      <c r="E12603" s="99">
        <v>1883.3</v>
      </c>
      <c r="F12603">
        <v>17.59</v>
      </c>
      <c r="G12603" s="99">
        <v>1900.89</v>
      </c>
    </row>
    <row r="12604" spans="1:7" hidden="1" x14ac:dyDescent="0.2">
      <c r="A12604">
        <v>6111</v>
      </c>
      <c r="B12604" t="s">
        <v>12191</v>
      </c>
      <c r="C12604" t="s">
        <v>12168</v>
      </c>
      <c r="D12604" t="s">
        <v>12192</v>
      </c>
      <c r="E12604" s="99">
        <v>3025.24</v>
      </c>
      <c r="F12604">
        <v>0</v>
      </c>
      <c r="G12604" s="99">
        <v>3025.24</v>
      </c>
    </row>
    <row r="12605" spans="1:7" hidden="1" x14ac:dyDescent="0.2">
      <c r="A12605">
        <v>6111</v>
      </c>
      <c r="B12605" t="s">
        <v>12191</v>
      </c>
      <c r="C12605" t="s">
        <v>12168</v>
      </c>
      <c r="D12605" t="s">
        <v>12193</v>
      </c>
      <c r="E12605" s="99">
        <v>19451.560000000001</v>
      </c>
      <c r="F12605">
        <v>0</v>
      </c>
      <c r="G12605" s="99">
        <v>19451.560000000001</v>
      </c>
    </row>
    <row r="12606" spans="1:7" hidden="1" x14ac:dyDescent="0.2">
      <c r="A12606">
        <v>6111</v>
      </c>
      <c r="B12606" t="s">
        <v>12191</v>
      </c>
      <c r="C12606" t="s">
        <v>12169</v>
      </c>
      <c r="D12606" t="s">
        <v>12192</v>
      </c>
      <c r="E12606">
        <v>146.44999999999999</v>
      </c>
      <c r="F12606">
        <v>49.78</v>
      </c>
      <c r="G12606">
        <v>196.23</v>
      </c>
    </row>
    <row r="12607" spans="1:7" hidden="1" x14ac:dyDescent="0.2">
      <c r="A12607">
        <v>6111</v>
      </c>
      <c r="B12607" t="s">
        <v>12191</v>
      </c>
      <c r="C12607" t="s">
        <v>12169</v>
      </c>
      <c r="D12607" t="s">
        <v>12193</v>
      </c>
      <c r="E12607">
        <v>941.65</v>
      </c>
      <c r="F12607">
        <v>8.8000000000000007</v>
      </c>
      <c r="G12607">
        <v>950.45</v>
      </c>
    </row>
    <row r="12608" spans="1:7" hidden="1" x14ac:dyDescent="0.2">
      <c r="A12608">
        <v>6111</v>
      </c>
      <c r="B12608" t="s">
        <v>12191</v>
      </c>
      <c r="C12608" t="s">
        <v>12171</v>
      </c>
      <c r="D12608" t="s">
        <v>12192</v>
      </c>
      <c r="E12608">
        <v>292.89999999999998</v>
      </c>
      <c r="F12608">
        <v>99.57</v>
      </c>
      <c r="G12608">
        <v>392.47</v>
      </c>
    </row>
    <row r="12609" spans="1:7" hidden="1" x14ac:dyDescent="0.2">
      <c r="A12609">
        <v>6111</v>
      </c>
      <c r="B12609" t="s">
        <v>12191</v>
      </c>
      <c r="C12609" t="s">
        <v>12171</v>
      </c>
      <c r="D12609" t="s">
        <v>12193</v>
      </c>
      <c r="E12609" s="99">
        <v>1883.3</v>
      </c>
      <c r="F12609">
        <v>17.59</v>
      </c>
      <c r="G12609" s="99">
        <v>1900.89</v>
      </c>
    </row>
    <row r="12610" spans="1:7" hidden="1" x14ac:dyDescent="0.2">
      <c r="A12610">
        <v>6111</v>
      </c>
      <c r="B12610" t="s">
        <v>12191</v>
      </c>
      <c r="C12610" t="s">
        <v>12172</v>
      </c>
      <c r="D12610" t="s">
        <v>12192</v>
      </c>
      <c r="E12610">
        <v>439.36</v>
      </c>
      <c r="F12610">
        <v>149.35</v>
      </c>
      <c r="G12610">
        <v>588.71</v>
      </c>
    </row>
    <row r="12611" spans="1:7" hidden="1" x14ac:dyDescent="0.2">
      <c r="A12611">
        <v>6111</v>
      </c>
      <c r="B12611" t="s">
        <v>12191</v>
      </c>
      <c r="C12611" t="s">
        <v>12172</v>
      </c>
      <c r="D12611" t="s">
        <v>12193</v>
      </c>
      <c r="E12611" s="99">
        <v>2824.96</v>
      </c>
      <c r="F12611">
        <v>26.39</v>
      </c>
      <c r="G12611" s="99">
        <v>2851.35</v>
      </c>
    </row>
    <row r="12612" spans="1:7" hidden="1" x14ac:dyDescent="0.2">
      <c r="A12612">
        <v>6111</v>
      </c>
      <c r="B12612" t="s">
        <v>12191</v>
      </c>
      <c r="C12612" t="s">
        <v>12173</v>
      </c>
      <c r="D12612" t="s">
        <v>12192</v>
      </c>
      <c r="E12612">
        <v>146.44999999999999</v>
      </c>
      <c r="F12612">
        <v>49.78</v>
      </c>
      <c r="G12612">
        <v>196.23</v>
      </c>
    </row>
    <row r="12613" spans="1:7" hidden="1" x14ac:dyDescent="0.2">
      <c r="A12613" t="s">
        <v>12194</v>
      </c>
      <c r="B12613" t="s">
        <v>12191</v>
      </c>
      <c r="C12613" t="s">
        <v>12195</v>
      </c>
      <c r="D12613">
        <f>-6111-3</f>
        <v>-6114</v>
      </c>
      <c r="E12613">
        <v>941.65</v>
      </c>
      <c r="F12613">
        <v>8.8000000000000007</v>
      </c>
      <c r="G12613">
        <v>950.45</v>
      </c>
    </row>
    <row r="12614" spans="1:7" hidden="1" x14ac:dyDescent="0.2">
      <c r="A12614">
        <v>6111</v>
      </c>
      <c r="B12614" t="s">
        <v>12191</v>
      </c>
      <c r="C12614" t="s">
        <v>12174</v>
      </c>
      <c r="D12614" t="s">
        <v>12192</v>
      </c>
      <c r="E12614" s="99">
        <v>1638.67</v>
      </c>
      <c r="F12614">
        <v>0</v>
      </c>
      <c r="G12614" s="99">
        <v>1638.67</v>
      </c>
    </row>
    <row r="12615" spans="1:7" hidden="1" x14ac:dyDescent="0.2">
      <c r="A12615">
        <v>6111</v>
      </c>
      <c r="B12615" t="s">
        <v>12191</v>
      </c>
      <c r="C12615" t="s">
        <v>12174</v>
      </c>
      <c r="D12615" t="s">
        <v>12193</v>
      </c>
      <c r="E12615" s="99">
        <v>10536.25</v>
      </c>
      <c r="F12615">
        <v>0</v>
      </c>
      <c r="G12615" s="99">
        <v>10536.25</v>
      </c>
    </row>
    <row r="12616" spans="1:7" hidden="1" x14ac:dyDescent="0.2">
      <c r="A12616">
        <v>6111</v>
      </c>
      <c r="B12616" t="s">
        <v>12191</v>
      </c>
      <c r="C12616" t="s">
        <v>12175</v>
      </c>
      <c r="D12616" t="s">
        <v>12192</v>
      </c>
      <c r="E12616">
        <v>878.64</v>
      </c>
      <c r="F12616">
        <v>298.7</v>
      </c>
      <c r="G12616" s="99">
        <v>1177.3399999999999</v>
      </c>
    </row>
    <row r="12617" spans="1:7" hidden="1" x14ac:dyDescent="0.2">
      <c r="A12617">
        <v>6111</v>
      </c>
      <c r="B12617" t="s">
        <v>12191</v>
      </c>
      <c r="C12617" t="s">
        <v>12175</v>
      </c>
      <c r="D12617" t="s">
        <v>12193</v>
      </c>
      <c r="E12617" s="99">
        <v>5649.91</v>
      </c>
      <c r="F12617">
        <v>52.78</v>
      </c>
      <c r="G12617" s="99">
        <v>5702.69</v>
      </c>
    </row>
    <row r="12618" spans="1:7" hidden="1" x14ac:dyDescent="0.2">
      <c r="A12618">
        <v>6111</v>
      </c>
      <c r="B12618" t="s">
        <v>12191</v>
      </c>
      <c r="C12618" t="s">
        <v>12176</v>
      </c>
      <c r="D12618" t="s">
        <v>12192</v>
      </c>
      <c r="E12618">
        <v>252.12</v>
      </c>
      <c r="F12618">
        <v>0</v>
      </c>
      <c r="G12618">
        <v>252.12</v>
      </c>
    </row>
    <row r="12619" spans="1:7" hidden="1" x14ac:dyDescent="0.2">
      <c r="A12619">
        <v>6111</v>
      </c>
      <c r="B12619" t="s">
        <v>12191</v>
      </c>
      <c r="C12619" t="s">
        <v>12176</v>
      </c>
      <c r="D12619" t="s">
        <v>12193</v>
      </c>
      <c r="E12619" s="99">
        <v>1620.96</v>
      </c>
      <c r="F12619">
        <v>0</v>
      </c>
      <c r="G12619" s="99">
        <v>1620.96</v>
      </c>
    </row>
    <row r="12620" spans="1:7" hidden="1" x14ac:dyDescent="0.2">
      <c r="A12620">
        <v>6111</v>
      </c>
      <c r="B12620" t="s">
        <v>12191</v>
      </c>
      <c r="C12620" t="s">
        <v>12177</v>
      </c>
      <c r="D12620" t="s">
        <v>12192</v>
      </c>
      <c r="E12620" s="99">
        <v>2394.9899999999998</v>
      </c>
      <c r="F12620">
        <v>0</v>
      </c>
      <c r="G12620" s="99">
        <v>2394.9899999999998</v>
      </c>
    </row>
    <row r="12621" spans="1:7" hidden="1" x14ac:dyDescent="0.2">
      <c r="A12621">
        <v>6111</v>
      </c>
      <c r="B12621" t="s">
        <v>12191</v>
      </c>
      <c r="C12621" t="s">
        <v>12177</v>
      </c>
      <c r="D12621" t="s">
        <v>12193</v>
      </c>
      <c r="E12621" s="99">
        <v>15399.14</v>
      </c>
      <c r="F12621">
        <v>0</v>
      </c>
      <c r="G12621" s="99">
        <v>15399.14</v>
      </c>
    </row>
    <row r="12622" spans="1:7" hidden="1" x14ac:dyDescent="0.2">
      <c r="A12622" t="s">
        <v>357</v>
      </c>
    </row>
    <row r="12623" spans="1:7" hidden="1" x14ac:dyDescent="0.2"/>
    <row r="12624" spans="1:7" hidden="1" x14ac:dyDescent="0.2"/>
    <row r="12625" spans="1:7" hidden="1" x14ac:dyDescent="0.2"/>
    <row r="12626" spans="1:7" hidden="1" x14ac:dyDescent="0.2">
      <c r="A12626" t="s">
        <v>2523</v>
      </c>
      <c r="C12626" t="s">
        <v>2832</v>
      </c>
      <c r="D12626" t="s">
        <v>2833</v>
      </c>
      <c r="E12626" t="s">
        <v>2834</v>
      </c>
      <c r="F12626" t="s">
        <v>2835</v>
      </c>
      <c r="G12626" t="s">
        <v>2836</v>
      </c>
    </row>
    <row r="12627" spans="1:7" hidden="1" x14ac:dyDescent="0.2">
      <c r="C12627" t="s">
        <v>2837</v>
      </c>
      <c r="D12627" t="s">
        <v>2838</v>
      </c>
      <c r="E12627" s="100">
        <v>43344</v>
      </c>
      <c r="F12627" t="s">
        <v>2839</v>
      </c>
      <c r="G12627" t="s">
        <v>12196</v>
      </c>
    </row>
    <row r="12628" spans="1:7" hidden="1" x14ac:dyDescent="0.2"/>
    <row r="12629" spans="1:7" hidden="1" x14ac:dyDescent="0.2">
      <c r="B12629" t="s">
        <v>2841</v>
      </c>
    </row>
    <row r="12630" spans="1:7" hidden="1" x14ac:dyDescent="0.2">
      <c r="A12630" t="s">
        <v>2842</v>
      </c>
      <c r="B12630" t="s">
        <v>2843</v>
      </c>
      <c r="C12630" t="s">
        <v>2844</v>
      </c>
    </row>
    <row r="12631" spans="1:7" hidden="1" x14ac:dyDescent="0.2"/>
    <row r="12632" spans="1:7" hidden="1" x14ac:dyDescent="0.2">
      <c r="B12632" t="s">
        <v>2845</v>
      </c>
      <c r="C12632" t="s">
        <v>2846</v>
      </c>
    </row>
    <row r="12633" spans="1:7" hidden="1" x14ac:dyDescent="0.2">
      <c r="B12633" t="s">
        <v>12137</v>
      </c>
      <c r="C12633" t="s">
        <v>12138</v>
      </c>
      <c r="D12633" t="s">
        <v>12139</v>
      </c>
      <c r="E12633" t="s">
        <v>12140</v>
      </c>
    </row>
    <row r="12634" spans="1:7" hidden="1" x14ac:dyDescent="0.2"/>
    <row r="12635" spans="1:7" hidden="1" x14ac:dyDescent="0.2"/>
    <row r="12636" spans="1:7" hidden="1" x14ac:dyDescent="0.2">
      <c r="A12636" t="s">
        <v>2851</v>
      </c>
      <c r="B12636" t="s">
        <v>2852</v>
      </c>
      <c r="C12636" t="s">
        <v>2853</v>
      </c>
      <c r="E12636" t="s">
        <v>2854</v>
      </c>
      <c r="F12636" t="s">
        <v>2855</v>
      </c>
      <c r="G12636" t="s">
        <v>2856</v>
      </c>
    </row>
    <row r="12637" spans="1:7" hidden="1" x14ac:dyDescent="0.2">
      <c r="A12637" t="s">
        <v>2857</v>
      </c>
      <c r="B12637" t="s">
        <v>2858</v>
      </c>
      <c r="C12637" t="s">
        <v>2859</v>
      </c>
      <c r="D12637" t="s">
        <v>2860</v>
      </c>
      <c r="E12637" t="s">
        <v>2861</v>
      </c>
      <c r="F12637" t="s">
        <v>2861</v>
      </c>
      <c r="G12637" t="s">
        <v>2861</v>
      </c>
    </row>
    <row r="12638" spans="1:7" hidden="1" x14ac:dyDescent="0.2">
      <c r="A12638">
        <v>6111</v>
      </c>
      <c r="B12638" t="s">
        <v>12191</v>
      </c>
      <c r="C12638" t="s">
        <v>12178</v>
      </c>
      <c r="D12638" t="s">
        <v>12192</v>
      </c>
      <c r="E12638">
        <v>732.26</v>
      </c>
      <c r="F12638">
        <v>248.92</v>
      </c>
      <c r="G12638">
        <v>981.18</v>
      </c>
    </row>
    <row r="12639" spans="1:7" hidden="1" x14ac:dyDescent="0.2">
      <c r="A12639">
        <v>6111</v>
      </c>
      <c r="B12639" t="s">
        <v>12191</v>
      </c>
      <c r="C12639" t="s">
        <v>12178</v>
      </c>
      <c r="D12639" t="s">
        <v>12193</v>
      </c>
      <c r="E12639" s="99">
        <v>4708.2700000000004</v>
      </c>
      <c r="F12639">
        <v>43.98</v>
      </c>
      <c r="G12639" s="99">
        <v>4752.25</v>
      </c>
    </row>
    <row r="12640" spans="1:7" hidden="1" x14ac:dyDescent="0.2">
      <c r="A12640">
        <v>6111</v>
      </c>
      <c r="B12640" t="s">
        <v>12191</v>
      </c>
      <c r="C12640" t="s">
        <v>12179</v>
      </c>
      <c r="D12640" t="s">
        <v>12192</v>
      </c>
      <c r="E12640">
        <v>439.36</v>
      </c>
      <c r="F12640">
        <v>149.35</v>
      </c>
      <c r="G12640">
        <v>588.71</v>
      </c>
    </row>
    <row r="12641" spans="1:7" hidden="1" x14ac:dyDescent="0.2">
      <c r="A12641">
        <v>6111</v>
      </c>
      <c r="B12641" t="s">
        <v>12191</v>
      </c>
      <c r="C12641" t="s">
        <v>12179</v>
      </c>
      <c r="D12641" t="s">
        <v>12193</v>
      </c>
      <c r="E12641" s="99">
        <v>2824.96</v>
      </c>
      <c r="F12641">
        <v>26.39</v>
      </c>
      <c r="G12641" s="99">
        <v>2851.35</v>
      </c>
    </row>
    <row r="12642" spans="1:7" hidden="1" x14ac:dyDescent="0.2">
      <c r="A12642">
        <v>6111</v>
      </c>
      <c r="B12642" t="s">
        <v>12191</v>
      </c>
      <c r="C12642" t="s">
        <v>12180</v>
      </c>
      <c r="D12642" t="s">
        <v>12192</v>
      </c>
      <c r="E12642">
        <v>882.34</v>
      </c>
      <c r="F12642">
        <v>0</v>
      </c>
      <c r="G12642">
        <v>882.34</v>
      </c>
    </row>
    <row r="12643" spans="1:7" hidden="1" x14ac:dyDescent="0.2">
      <c r="A12643">
        <v>6111</v>
      </c>
      <c r="B12643" t="s">
        <v>12191</v>
      </c>
      <c r="C12643" t="s">
        <v>12180</v>
      </c>
      <c r="D12643" t="s">
        <v>12193</v>
      </c>
      <c r="E12643" s="99">
        <v>5673.36</v>
      </c>
      <c r="F12643">
        <v>0</v>
      </c>
      <c r="G12643" s="99">
        <v>5673.36</v>
      </c>
    </row>
    <row r="12644" spans="1:7" hidden="1" x14ac:dyDescent="0.2">
      <c r="A12644">
        <v>6111</v>
      </c>
      <c r="B12644" t="s">
        <v>12191</v>
      </c>
      <c r="C12644" t="s">
        <v>12181</v>
      </c>
      <c r="D12644" t="s">
        <v>12192</v>
      </c>
      <c r="E12644">
        <v>439.36</v>
      </c>
      <c r="F12644">
        <v>149.35</v>
      </c>
      <c r="G12644">
        <v>588.71</v>
      </c>
    </row>
    <row r="12645" spans="1:7" hidden="1" x14ac:dyDescent="0.2">
      <c r="A12645">
        <v>6111</v>
      </c>
      <c r="B12645" t="s">
        <v>12191</v>
      </c>
      <c r="C12645" t="s">
        <v>12181</v>
      </c>
      <c r="D12645" t="s">
        <v>12193</v>
      </c>
      <c r="E12645" s="99">
        <v>2824.96</v>
      </c>
      <c r="F12645">
        <v>26.39</v>
      </c>
      <c r="G12645" s="99">
        <v>2851.35</v>
      </c>
    </row>
    <row r="12646" spans="1:7" hidden="1" x14ac:dyDescent="0.2">
      <c r="A12646">
        <v>6111</v>
      </c>
      <c r="B12646" t="s">
        <v>12191</v>
      </c>
      <c r="C12646" t="s">
        <v>12183</v>
      </c>
      <c r="D12646" t="s">
        <v>12192</v>
      </c>
      <c r="E12646" s="99">
        <v>1008.41</v>
      </c>
      <c r="F12646">
        <v>0</v>
      </c>
      <c r="G12646" s="99">
        <v>1008.41</v>
      </c>
    </row>
    <row r="12647" spans="1:7" hidden="1" x14ac:dyDescent="0.2">
      <c r="A12647">
        <v>6111</v>
      </c>
      <c r="B12647" t="s">
        <v>12191</v>
      </c>
      <c r="C12647" t="s">
        <v>12183</v>
      </c>
      <c r="D12647" t="s">
        <v>12193</v>
      </c>
      <c r="E12647" s="99">
        <v>6483.84</v>
      </c>
      <c r="F12647">
        <v>0</v>
      </c>
      <c r="G12647" s="99">
        <v>6483.84</v>
      </c>
    </row>
    <row r="12648" spans="1:7" hidden="1" x14ac:dyDescent="0.2">
      <c r="A12648">
        <v>6111</v>
      </c>
      <c r="B12648" t="s">
        <v>12191</v>
      </c>
      <c r="C12648" t="s">
        <v>12184</v>
      </c>
      <c r="D12648" t="s">
        <v>12192</v>
      </c>
      <c r="E12648">
        <v>805.48</v>
      </c>
      <c r="F12648">
        <v>273.81</v>
      </c>
      <c r="G12648" s="99">
        <v>1079.29</v>
      </c>
    </row>
    <row r="12649" spans="1:7" hidden="1" x14ac:dyDescent="0.2">
      <c r="A12649">
        <v>6111</v>
      </c>
      <c r="B12649" t="s">
        <v>12191</v>
      </c>
      <c r="C12649" t="s">
        <v>12184</v>
      </c>
      <c r="D12649" t="s">
        <v>12193</v>
      </c>
      <c r="E12649" s="99">
        <v>5179.08</v>
      </c>
      <c r="F12649">
        <v>48.38</v>
      </c>
      <c r="G12649" s="99">
        <v>5227.46</v>
      </c>
    </row>
    <row r="12650" spans="1:7" hidden="1" x14ac:dyDescent="0.2">
      <c r="A12650">
        <v>6111</v>
      </c>
      <c r="B12650" t="s">
        <v>12191</v>
      </c>
      <c r="C12650" t="s">
        <v>12186</v>
      </c>
      <c r="D12650" t="s">
        <v>12192</v>
      </c>
      <c r="E12650" s="99">
        <v>1512.64</v>
      </c>
      <c r="F12650">
        <v>0</v>
      </c>
      <c r="G12650" s="99">
        <v>1512.64</v>
      </c>
    </row>
    <row r="12651" spans="1:7" hidden="1" x14ac:dyDescent="0.2">
      <c r="A12651">
        <v>6111</v>
      </c>
      <c r="B12651" t="s">
        <v>12191</v>
      </c>
      <c r="C12651" t="s">
        <v>12186</v>
      </c>
      <c r="D12651" t="s">
        <v>12193</v>
      </c>
      <c r="E12651" s="99">
        <v>9725.7800000000007</v>
      </c>
      <c r="F12651">
        <v>0</v>
      </c>
      <c r="G12651" s="99">
        <v>9725.7800000000007</v>
      </c>
    </row>
    <row r="12652" spans="1:7" hidden="1" x14ac:dyDescent="0.2">
      <c r="A12652">
        <v>6111</v>
      </c>
      <c r="B12652" t="s">
        <v>12191</v>
      </c>
      <c r="C12652" t="s">
        <v>12187</v>
      </c>
      <c r="D12652" t="s">
        <v>12192</v>
      </c>
      <c r="E12652">
        <v>146.44999999999999</v>
      </c>
      <c r="F12652">
        <v>49.78</v>
      </c>
      <c r="G12652">
        <v>196.23</v>
      </c>
    </row>
    <row r="12653" spans="1:7" hidden="1" x14ac:dyDescent="0.2">
      <c r="A12653">
        <v>6111</v>
      </c>
      <c r="B12653" t="s">
        <v>12191</v>
      </c>
      <c r="C12653" t="s">
        <v>12187</v>
      </c>
      <c r="D12653" t="s">
        <v>12193</v>
      </c>
      <c r="E12653">
        <v>941.65</v>
      </c>
      <c r="F12653">
        <v>8.8000000000000007</v>
      </c>
      <c r="G12653">
        <v>950.45</v>
      </c>
    </row>
    <row r="12654" spans="1:7" hidden="1" x14ac:dyDescent="0.2">
      <c r="A12654">
        <v>6111</v>
      </c>
      <c r="B12654" t="s">
        <v>12191</v>
      </c>
      <c r="C12654" t="s">
        <v>12188</v>
      </c>
      <c r="D12654" t="s">
        <v>12192</v>
      </c>
      <c r="E12654">
        <v>732.26</v>
      </c>
      <c r="F12654">
        <v>248.92</v>
      </c>
      <c r="G12654">
        <v>981.18</v>
      </c>
    </row>
    <row r="12655" spans="1:7" hidden="1" x14ac:dyDescent="0.2">
      <c r="A12655">
        <v>6111</v>
      </c>
      <c r="B12655" t="s">
        <v>12191</v>
      </c>
      <c r="C12655" t="s">
        <v>12188</v>
      </c>
      <c r="D12655" t="s">
        <v>12193</v>
      </c>
      <c r="E12655" s="99">
        <v>4708.2700000000004</v>
      </c>
      <c r="F12655">
        <v>43.98</v>
      </c>
      <c r="G12655" s="99">
        <v>4752.25</v>
      </c>
    </row>
    <row r="12656" spans="1:7" hidden="1" x14ac:dyDescent="0.2">
      <c r="A12656">
        <v>6111</v>
      </c>
      <c r="B12656" t="s">
        <v>12191</v>
      </c>
      <c r="C12656" t="s">
        <v>12189</v>
      </c>
      <c r="D12656" t="s">
        <v>12192</v>
      </c>
      <c r="E12656">
        <v>512.54999999999995</v>
      </c>
      <c r="F12656">
        <v>174.24</v>
      </c>
      <c r="G12656">
        <v>686.79</v>
      </c>
    </row>
    <row r="12657" spans="1:7" hidden="1" x14ac:dyDescent="0.2">
      <c r="A12657">
        <v>6111</v>
      </c>
      <c r="B12657" t="s">
        <v>12191</v>
      </c>
      <c r="C12657" t="s">
        <v>12189</v>
      </c>
      <c r="D12657" t="s">
        <v>12193</v>
      </c>
      <c r="E12657" s="99">
        <v>3295.78</v>
      </c>
      <c r="F12657">
        <v>30.79</v>
      </c>
      <c r="G12657" s="99">
        <v>3326.57</v>
      </c>
    </row>
    <row r="12658" spans="1:7" hidden="1" x14ac:dyDescent="0.2">
      <c r="A12658">
        <v>6111</v>
      </c>
      <c r="B12658" t="s">
        <v>12191</v>
      </c>
      <c r="C12658" t="s">
        <v>12190</v>
      </c>
      <c r="D12658" t="s">
        <v>12192</v>
      </c>
      <c r="E12658">
        <v>219.68</v>
      </c>
      <c r="F12658">
        <v>74.680000000000007</v>
      </c>
      <c r="G12658">
        <v>294.36</v>
      </c>
    </row>
    <row r="12659" spans="1:7" hidden="1" x14ac:dyDescent="0.2">
      <c r="A12659">
        <v>6111</v>
      </c>
      <c r="B12659" t="s">
        <v>12191</v>
      </c>
      <c r="C12659" t="s">
        <v>12190</v>
      </c>
      <c r="D12659" t="s">
        <v>12193</v>
      </c>
      <c r="E12659" s="99">
        <v>1412.48</v>
      </c>
      <c r="F12659">
        <v>13.19</v>
      </c>
      <c r="G12659" s="99">
        <v>1425.67</v>
      </c>
    </row>
    <row r="12660" spans="1:7" hidden="1" x14ac:dyDescent="0.2">
      <c r="A12660">
        <v>6201</v>
      </c>
      <c r="B12660" t="s">
        <v>11167</v>
      </c>
      <c r="C12660" t="s">
        <v>12197</v>
      </c>
      <c r="D12660" t="s">
        <v>11171</v>
      </c>
      <c r="E12660">
        <v>138.75</v>
      </c>
      <c r="F12660">
        <v>0</v>
      </c>
      <c r="G12660">
        <v>138.75</v>
      </c>
    </row>
    <row r="12661" spans="1:7" hidden="1" x14ac:dyDescent="0.2">
      <c r="A12661">
        <v>6201</v>
      </c>
      <c r="B12661" t="s">
        <v>11167</v>
      </c>
      <c r="C12661" t="s">
        <v>12197</v>
      </c>
      <c r="D12661" t="s">
        <v>11172</v>
      </c>
      <c r="E12661">
        <v>57</v>
      </c>
      <c r="F12661">
        <v>0</v>
      </c>
      <c r="G12661">
        <v>57</v>
      </c>
    </row>
    <row r="12662" spans="1:7" hidden="1" x14ac:dyDescent="0.2">
      <c r="A12662">
        <v>6201</v>
      </c>
      <c r="B12662" t="s">
        <v>11167</v>
      </c>
      <c r="C12662" t="s">
        <v>12198</v>
      </c>
      <c r="D12662" t="s">
        <v>11172</v>
      </c>
      <c r="E12662">
        <v>24</v>
      </c>
      <c r="F12662">
        <v>0</v>
      </c>
      <c r="G12662">
        <v>24</v>
      </c>
    </row>
    <row r="12663" spans="1:7" hidden="1" x14ac:dyDescent="0.2">
      <c r="A12663">
        <v>6201</v>
      </c>
      <c r="B12663" t="s">
        <v>11167</v>
      </c>
      <c r="C12663" t="s">
        <v>12198</v>
      </c>
      <c r="D12663" t="s">
        <v>11169</v>
      </c>
      <c r="E12663">
        <v>733.05</v>
      </c>
      <c r="F12663">
        <v>0</v>
      </c>
      <c r="G12663">
        <v>733.05</v>
      </c>
    </row>
    <row r="12664" spans="1:7" hidden="1" x14ac:dyDescent="0.2">
      <c r="A12664">
        <v>6201</v>
      </c>
      <c r="B12664" t="s">
        <v>11167</v>
      </c>
      <c r="C12664" t="s">
        <v>12199</v>
      </c>
      <c r="D12664" t="s">
        <v>11171</v>
      </c>
      <c r="E12664">
        <v>61.44</v>
      </c>
      <c r="F12664">
        <v>0</v>
      </c>
      <c r="G12664">
        <v>61.44</v>
      </c>
    </row>
    <row r="12665" spans="1:7" hidden="1" x14ac:dyDescent="0.2">
      <c r="A12665">
        <v>6201</v>
      </c>
      <c r="B12665" t="s">
        <v>11167</v>
      </c>
      <c r="C12665" t="s">
        <v>12199</v>
      </c>
      <c r="D12665" t="s">
        <v>11184</v>
      </c>
      <c r="E12665">
        <v>78.510000000000005</v>
      </c>
      <c r="F12665">
        <v>0</v>
      </c>
      <c r="G12665">
        <v>78.510000000000005</v>
      </c>
    </row>
    <row r="12666" spans="1:7" hidden="1" x14ac:dyDescent="0.2">
      <c r="A12666">
        <v>6201</v>
      </c>
      <c r="B12666" t="s">
        <v>11167</v>
      </c>
      <c r="C12666" t="s">
        <v>12200</v>
      </c>
      <c r="D12666" t="s">
        <v>11171</v>
      </c>
      <c r="E12666">
        <v>61.87</v>
      </c>
      <c r="F12666">
        <v>0</v>
      </c>
      <c r="G12666">
        <v>61.87</v>
      </c>
    </row>
    <row r="12667" spans="1:7" hidden="1" x14ac:dyDescent="0.2">
      <c r="A12667">
        <v>6201</v>
      </c>
      <c r="B12667" t="s">
        <v>11167</v>
      </c>
      <c r="C12667" t="s">
        <v>12200</v>
      </c>
      <c r="D12667" t="s">
        <v>11172</v>
      </c>
      <c r="E12667">
        <v>53.03</v>
      </c>
      <c r="F12667">
        <v>0</v>
      </c>
      <c r="G12667">
        <v>53.03</v>
      </c>
    </row>
    <row r="12668" spans="1:7" hidden="1" x14ac:dyDescent="0.2">
      <c r="A12668">
        <v>6201</v>
      </c>
      <c r="B12668" t="s">
        <v>11167</v>
      </c>
      <c r="C12668" t="s">
        <v>12201</v>
      </c>
      <c r="D12668" t="s">
        <v>11169</v>
      </c>
      <c r="E12668">
        <v>0</v>
      </c>
      <c r="F12668" s="99">
        <v>1682.6</v>
      </c>
      <c r="G12668" s="99">
        <v>1682.6</v>
      </c>
    </row>
    <row r="12669" spans="1:7" hidden="1" x14ac:dyDescent="0.2">
      <c r="A12669">
        <v>6201</v>
      </c>
      <c r="B12669" t="s">
        <v>11167</v>
      </c>
      <c r="C12669" t="s">
        <v>12202</v>
      </c>
      <c r="D12669" t="s">
        <v>11171</v>
      </c>
      <c r="E12669">
        <v>83.51</v>
      </c>
      <c r="F12669">
        <v>0</v>
      </c>
      <c r="G12669">
        <v>83.51</v>
      </c>
    </row>
    <row r="12670" spans="1:7" hidden="1" x14ac:dyDescent="0.2">
      <c r="A12670">
        <v>6201</v>
      </c>
      <c r="B12670" t="s">
        <v>11167</v>
      </c>
      <c r="C12670" t="s">
        <v>12202</v>
      </c>
      <c r="D12670" t="s">
        <v>11172</v>
      </c>
      <c r="E12670">
        <v>34.22</v>
      </c>
      <c r="F12670">
        <v>0</v>
      </c>
      <c r="G12670">
        <v>34.22</v>
      </c>
    </row>
    <row r="12671" spans="1:7" hidden="1" x14ac:dyDescent="0.2">
      <c r="A12671">
        <v>6201</v>
      </c>
      <c r="B12671" t="s">
        <v>11167</v>
      </c>
      <c r="C12671" t="s">
        <v>12202</v>
      </c>
      <c r="D12671" t="s">
        <v>11169</v>
      </c>
      <c r="E12671">
        <v>488.7</v>
      </c>
      <c r="F12671">
        <v>0</v>
      </c>
      <c r="G12671">
        <v>488.7</v>
      </c>
    </row>
    <row r="12672" spans="1:7" hidden="1" x14ac:dyDescent="0.2">
      <c r="A12672">
        <v>6201</v>
      </c>
      <c r="B12672" t="s">
        <v>11167</v>
      </c>
      <c r="C12672" t="s">
        <v>12202</v>
      </c>
      <c r="D12672" t="s">
        <v>11173</v>
      </c>
      <c r="E12672">
        <v>3.85</v>
      </c>
      <c r="F12672">
        <v>0</v>
      </c>
      <c r="G12672">
        <v>3.85</v>
      </c>
    </row>
    <row r="12673" spans="1:7" hidden="1" x14ac:dyDescent="0.2">
      <c r="A12673">
        <v>6201</v>
      </c>
      <c r="B12673" t="s">
        <v>11167</v>
      </c>
      <c r="C12673" t="s">
        <v>12203</v>
      </c>
      <c r="D12673" t="s">
        <v>11171</v>
      </c>
      <c r="E12673">
        <v>18.22</v>
      </c>
      <c r="F12673">
        <v>0</v>
      </c>
      <c r="G12673">
        <v>18.22</v>
      </c>
    </row>
    <row r="12674" spans="1:7" hidden="1" x14ac:dyDescent="0.2">
      <c r="A12674">
        <v>6201</v>
      </c>
      <c r="B12674" t="s">
        <v>11167</v>
      </c>
      <c r="C12674" t="s">
        <v>12203</v>
      </c>
      <c r="D12674" t="s">
        <v>11172</v>
      </c>
      <c r="E12674">
        <v>2.78</v>
      </c>
      <c r="F12674">
        <v>0</v>
      </c>
      <c r="G12674">
        <v>2.78</v>
      </c>
    </row>
    <row r="12675" spans="1:7" hidden="1" x14ac:dyDescent="0.2">
      <c r="A12675">
        <v>6201</v>
      </c>
      <c r="B12675" t="s">
        <v>11167</v>
      </c>
      <c r="C12675" t="s">
        <v>12204</v>
      </c>
      <c r="D12675" t="s">
        <v>11172</v>
      </c>
      <c r="E12675">
        <v>14.44</v>
      </c>
      <c r="F12675">
        <v>0</v>
      </c>
      <c r="G12675">
        <v>14.44</v>
      </c>
    </row>
    <row r="12676" spans="1:7" hidden="1" x14ac:dyDescent="0.2">
      <c r="A12676">
        <v>6201</v>
      </c>
      <c r="B12676" t="s">
        <v>11167</v>
      </c>
      <c r="C12676" t="s">
        <v>12204</v>
      </c>
      <c r="D12676" t="s">
        <v>11169</v>
      </c>
      <c r="E12676">
        <v>781.05</v>
      </c>
      <c r="F12676">
        <v>0</v>
      </c>
      <c r="G12676">
        <v>781.05</v>
      </c>
    </row>
    <row r="12677" spans="1:7" hidden="1" x14ac:dyDescent="0.2">
      <c r="A12677">
        <v>6201</v>
      </c>
      <c r="B12677" t="s">
        <v>11167</v>
      </c>
      <c r="C12677" t="s">
        <v>12204</v>
      </c>
      <c r="D12677" t="s">
        <v>11173</v>
      </c>
      <c r="E12677">
        <v>50</v>
      </c>
      <c r="F12677">
        <v>0</v>
      </c>
      <c r="G12677">
        <v>50</v>
      </c>
    </row>
    <row r="12678" spans="1:7" hidden="1" x14ac:dyDescent="0.2">
      <c r="A12678">
        <v>6201</v>
      </c>
      <c r="B12678" t="s">
        <v>11167</v>
      </c>
      <c r="C12678" t="s">
        <v>12205</v>
      </c>
      <c r="D12678" t="s">
        <v>11171</v>
      </c>
      <c r="E12678">
        <v>141.47999999999999</v>
      </c>
      <c r="F12678">
        <v>0</v>
      </c>
      <c r="G12678">
        <v>141.47999999999999</v>
      </c>
    </row>
    <row r="12679" spans="1:7" hidden="1" x14ac:dyDescent="0.2">
      <c r="A12679" t="s">
        <v>11186</v>
      </c>
      <c r="B12679" t="s">
        <v>11167</v>
      </c>
      <c r="C12679" t="s">
        <v>12206</v>
      </c>
      <c r="D12679">
        <f>-6201-2</f>
        <v>-6203</v>
      </c>
      <c r="E12679">
        <v>16.11</v>
      </c>
      <c r="F12679">
        <v>0</v>
      </c>
      <c r="G12679">
        <v>16.11</v>
      </c>
    </row>
    <row r="12680" spans="1:7" hidden="1" x14ac:dyDescent="0.2">
      <c r="A12680">
        <v>6201</v>
      </c>
      <c r="B12680" t="s">
        <v>11167</v>
      </c>
      <c r="C12680" t="s">
        <v>12207</v>
      </c>
      <c r="D12680" t="s">
        <v>11171</v>
      </c>
      <c r="E12680">
        <v>69.63</v>
      </c>
      <c r="F12680">
        <v>0</v>
      </c>
      <c r="G12680">
        <v>69.63</v>
      </c>
    </row>
    <row r="12681" spans="1:7" hidden="1" x14ac:dyDescent="0.2">
      <c r="A12681">
        <v>6201</v>
      </c>
      <c r="B12681" t="s">
        <v>11167</v>
      </c>
      <c r="C12681" t="s">
        <v>12207</v>
      </c>
      <c r="D12681" t="s">
        <v>11172</v>
      </c>
      <c r="E12681">
        <v>55.03</v>
      </c>
      <c r="F12681">
        <v>0</v>
      </c>
      <c r="G12681">
        <v>55.03</v>
      </c>
    </row>
    <row r="12682" spans="1:7" hidden="1" x14ac:dyDescent="0.2">
      <c r="A12682">
        <v>6201</v>
      </c>
      <c r="B12682" t="s">
        <v>11167</v>
      </c>
      <c r="C12682" t="s">
        <v>12207</v>
      </c>
      <c r="D12682" t="s">
        <v>11173</v>
      </c>
      <c r="E12682">
        <v>51</v>
      </c>
      <c r="F12682">
        <v>0</v>
      </c>
      <c r="G12682">
        <v>51</v>
      </c>
    </row>
    <row r="12683" spans="1:7" hidden="1" x14ac:dyDescent="0.2">
      <c r="A12683">
        <v>6201</v>
      </c>
      <c r="B12683" t="s">
        <v>11167</v>
      </c>
      <c r="C12683" t="s">
        <v>12208</v>
      </c>
      <c r="D12683" t="s">
        <v>11171</v>
      </c>
      <c r="E12683">
        <v>9.98</v>
      </c>
      <c r="F12683">
        <v>0</v>
      </c>
      <c r="G12683">
        <v>9.98</v>
      </c>
    </row>
    <row r="12684" spans="1:7" hidden="1" x14ac:dyDescent="0.2">
      <c r="A12684">
        <v>6201</v>
      </c>
      <c r="B12684" t="s">
        <v>11167</v>
      </c>
      <c r="C12684" t="s">
        <v>12208</v>
      </c>
      <c r="D12684" t="s">
        <v>11184</v>
      </c>
      <c r="E12684">
        <v>253.14</v>
      </c>
      <c r="F12684">
        <v>0</v>
      </c>
      <c r="G12684">
        <v>253.14</v>
      </c>
    </row>
    <row r="12685" spans="1:7" hidden="1" x14ac:dyDescent="0.2">
      <c r="A12685">
        <v>6201</v>
      </c>
      <c r="B12685" t="s">
        <v>11167</v>
      </c>
      <c r="C12685" t="s">
        <v>12209</v>
      </c>
      <c r="D12685" t="s">
        <v>11171</v>
      </c>
      <c r="E12685">
        <v>989.03</v>
      </c>
      <c r="F12685">
        <v>0</v>
      </c>
      <c r="G12685">
        <v>989.03</v>
      </c>
    </row>
    <row r="12686" spans="1:7" hidden="1" x14ac:dyDescent="0.2">
      <c r="A12686">
        <v>6201</v>
      </c>
      <c r="B12686" t="s">
        <v>11167</v>
      </c>
      <c r="C12686" t="s">
        <v>12209</v>
      </c>
      <c r="D12686" t="s">
        <v>11172</v>
      </c>
      <c r="E12686">
        <v>311.37</v>
      </c>
      <c r="F12686">
        <v>0</v>
      </c>
      <c r="G12686">
        <v>311.37</v>
      </c>
    </row>
    <row r="12687" spans="1:7" hidden="1" x14ac:dyDescent="0.2">
      <c r="A12687">
        <v>6201</v>
      </c>
      <c r="B12687" t="s">
        <v>11167</v>
      </c>
      <c r="C12687" t="s">
        <v>12209</v>
      </c>
      <c r="D12687" t="s">
        <v>11173</v>
      </c>
      <c r="E12687">
        <v>325.97000000000003</v>
      </c>
      <c r="F12687">
        <v>0</v>
      </c>
      <c r="G12687">
        <v>325.97000000000003</v>
      </c>
    </row>
    <row r="12688" spans="1:7" hidden="1" x14ac:dyDescent="0.2">
      <c r="A12688" t="s">
        <v>357</v>
      </c>
    </row>
    <row r="12689" spans="1:7" hidden="1" x14ac:dyDescent="0.2"/>
    <row r="12690" spans="1:7" hidden="1" x14ac:dyDescent="0.2"/>
    <row r="12691" spans="1:7" hidden="1" x14ac:dyDescent="0.2"/>
    <row r="12692" spans="1:7" hidden="1" x14ac:dyDescent="0.2">
      <c r="A12692" t="s">
        <v>2523</v>
      </c>
      <c r="C12692" t="s">
        <v>2832</v>
      </c>
      <c r="D12692" t="s">
        <v>2833</v>
      </c>
      <c r="E12692" t="s">
        <v>2834</v>
      </c>
      <c r="F12692" t="s">
        <v>2835</v>
      </c>
      <c r="G12692" t="s">
        <v>2836</v>
      </c>
    </row>
    <row r="12693" spans="1:7" hidden="1" x14ac:dyDescent="0.2">
      <c r="C12693" t="s">
        <v>2837</v>
      </c>
      <c r="D12693" t="s">
        <v>2838</v>
      </c>
      <c r="E12693" s="100">
        <v>43344</v>
      </c>
      <c r="F12693" t="s">
        <v>2839</v>
      </c>
      <c r="G12693" t="s">
        <v>12210</v>
      </c>
    </row>
    <row r="12694" spans="1:7" hidden="1" x14ac:dyDescent="0.2"/>
    <row r="12695" spans="1:7" hidden="1" x14ac:dyDescent="0.2">
      <c r="B12695" t="s">
        <v>2841</v>
      </c>
    </row>
    <row r="12696" spans="1:7" hidden="1" x14ac:dyDescent="0.2">
      <c r="A12696" t="s">
        <v>2842</v>
      </c>
      <c r="B12696" t="s">
        <v>2843</v>
      </c>
      <c r="C12696" t="s">
        <v>2844</v>
      </c>
    </row>
    <row r="12697" spans="1:7" hidden="1" x14ac:dyDescent="0.2"/>
    <row r="12698" spans="1:7" hidden="1" x14ac:dyDescent="0.2">
      <c r="B12698" t="s">
        <v>2845</v>
      </c>
      <c r="C12698" t="s">
        <v>2846</v>
      </c>
    </row>
    <row r="12699" spans="1:7" hidden="1" x14ac:dyDescent="0.2">
      <c r="B12699" t="s">
        <v>12137</v>
      </c>
      <c r="C12699" t="s">
        <v>12138</v>
      </c>
      <c r="D12699" t="s">
        <v>12139</v>
      </c>
      <c r="E12699" t="s">
        <v>12140</v>
      </c>
    </row>
    <row r="12700" spans="1:7" hidden="1" x14ac:dyDescent="0.2"/>
    <row r="12701" spans="1:7" hidden="1" x14ac:dyDescent="0.2"/>
    <row r="12702" spans="1:7" hidden="1" x14ac:dyDescent="0.2">
      <c r="A12702" t="s">
        <v>2851</v>
      </c>
      <c r="B12702" t="s">
        <v>2852</v>
      </c>
      <c r="C12702" t="s">
        <v>2853</v>
      </c>
      <c r="E12702" t="s">
        <v>2854</v>
      </c>
      <c r="F12702" t="s">
        <v>2855</v>
      </c>
      <c r="G12702" t="s">
        <v>2856</v>
      </c>
    </row>
    <row r="12703" spans="1:7" hidden="1" x14ac:dyDescent="0.2">
      <c r="A12703" t="s">
        <v>2857</v>
      </c>
      <c r="B12703" t="s">
        <v>2858</v>
      </c>
      <c r="C12703" t="s">
        <v>2859</v>
      </c>
      <c r="D12703" t="s">
        <v>2860</v>
      </c>
      <c r="E12703" t="s">
        <v>2861</v>
      </c>
      <c r="F12703" t="s">
        <v>2861</v>
      </c>
      <c r="G12703" t="s">
        <v>2861</v>
      </c>
    </row>
    <row r="12704" spans="1:7" hidden="1" x14ac:dyDescent="0.2">
      <c r="A12704">
        <v>6201</v>
      </c>
      <c r="B12704" t="s">
        <v>11167</v>
      </c>
      <c r="C12704" t="s">
        <v>12209</v>
      </c>
      <c r="D12704" t="s">
        <v>11184</v>
      </c>
      <c r="E12704">
        <v>64.75</v>
      </c>
      <c r="F12704">
        <v>0</v>
      </c>
      <c r="G12704">
        <v>64.75</v>
      </c>
    </row>
    <row r="12705" spans="1:7" hidden="1" x14ac:dyDescent="0.2">
      <c r="A12705">
        <v>6201</v>
      </c>
      <c r="B12705" t="s">
        <v>11167</v>
      </c>
      <c r="C12705" t="s">
        <v>12211</v>
      </c>
      <c r="D12705" t="s">
        <v>11171</v>
      </c>
      <c r="E12705">
        <v>491.7</v>
      </c>
      <c r="F12705">
        <v>0</v>
      </c>
      <c r="G12705">
        <v>491.7</v>
      </c>
    </row>
    <row r="12706" spans="1:7" hidden="1" x14ac:dyDescent="0.2">
      <c r="A12706">
        <v>6201</v>
      </c>
      <c r="B12706" t="s">
        <v>11167</v>
      </c>
      <c r="C12706" t="s">
        <v>12211</v>
      </c>
      <c r="D12706" t="s">
        <v>11172</v>
      </c>
      <c r="E12706">
        <v>480.85</v>
      </c>
      <c r="F12706">
        <v>0</v>
      </c>
      <c r="G12706">
        <v>480.85</v>
      </c>
    </row>
    <row r="12707" spans="1:7" hidden="1" x14ac:dyDescent="0.2">
      <c r="A12707">
        <v>6201</v>
      </c>
      <c r="B12707" t="s">
        <v>11167</v>
      </c>
      <c r="C12707" t="s">
        <v>12211</v>
      </c>
      <c r="D12707" t="s">
        <v>11169</v>
      </c>
      <c r="E12707" s="99">
        <v>2199.15</v>
      </c>
      <c r="F12707">
        <v>0</v>
      </c>
      <c r="G12707" s="99">
        <v>2199.15</v>
      </c>
    </row>
    <row r="12708" spans="1:7" hidden="1" x14ac:dyDescent="0.2">
      <c r="A12708">
        <v>6201</v>
      </c>
      <c r="B12708" t="s">
        <v>11167</v>
      </c>
      <c r="C12708" t="s">
        <v>12212</v>
      </c>
      <c r="D12708" t="s">
        <v>11171</v>
      </c>
      <c r="E12708">
        <v>308.02999999999997</v>
      </c>
      <c r="F12708">
        <v>0</v>
      </c>
      <c r="G12708">
        <v>308.02999999999997</v>
      </c>
    </row>
    <row r="12709" spans="1:7" hidden="1" x14ac:dyDescent="0.2">
      <c r="A12709">
        <v>6201</v>
      </c>
      <c r="B12709" t="s">
        <v>11167</v>
      </c>
      <c r="C12709" t="s">
        <v>12213</v>
      </c>
      <c r="D12709" t="s">
        <v>11171</v>
      </c>
      <c r="E12709">
        <v>260.44</v>
      </c>
      <c r="F12709">
        <v>0</v>
      </c>
      <c r="G12709">
        <v>260.44</v>
      </c>
    </row>
    <row r="12710" spans="1:7" hidden="1" x14ac:dyDescent="0.2">
      <c r="A12710">
        <v>6201</v>
      </c>
      <c r="B12710" t="s">
        <v>11167</v>
      </c>
      <c r="C12710" t="s">
        <v>12213</v>
      </c>
      <c r="D12710" t="s">
        <v>11172</v>
      </c>
      <c r="E12710">
        <v>493.54</v>
      </c>
      <c r="F12710">
        <v>0</v>
      </c>
      <c r="G12710">
        <v>493.54</v>
      </c>
    </row>
    <row r="12711" spans="1:7" hidden="1" x14ac:dyDescent="0.2">
      <c r="A12711">
        <v>6201</v>
      </c>
      <c r="B12711" t="s">
        <v>11167</v>
      </c>
      <c r="C12711" t="s">
        <v>12213</v>
      </c>
      <c r="D12711" t="s">
        <v>12214</v>
      </c>
      <c r="E12711">
        <v>32.770000000000003</v>
      </c>
      <c r="F12711">
        <v>0</v>
      </c>
      <c r="G12711">
        <v>32.770000000000003</v>
      </c>
    </row>
    <row r="12712" spans="1:7" hidden="1" x14ac:dyDescent="0.2">
      <c r="A12712">
        <v>6201</v>
      </c>
      <c r="B12712" t="s">
        <v>11167</v>
      </c>
      <c r="C12712" t="s">
        <v>12215</v>
      </c>
      <c r="D12712" t="s">
        <v>11171</v>
      </c>
      <c r="E12712">
        <v>110</v>
      </c>
      <c r="F12712">
        <v>0</v>
      </c>
      <c r="G12712">
        <v>110</v>
      </c>
    </row>
    <row r="12713" spans="1:7" hidden="1" x14ac:dyDescent="0.2">
      <c r="A12713">
        <v>6201</v>
      </c>
      <c r="B12713" t="s">
        <v>11167</v>
      </c>
      <c r="C12713" t="s">
        <v>12215</v>
      </c>
      <c r="D12713" t="s">
        <v>11172</v>
      </c>
      <c r="E12713">
        <v>192.01</v>
      </c>
      <c r="F12713">
        <v>0</v>
      </c>
      <c r="G12713">
        <v>192.01</v>
      </c>
    </row>
    <row r="12714" spans="1:7" hidden="1" x14ac:dyDescent="0.2">
      <c r="A12714">
        <v>6201</v>
      </c>
      <c r="B12714" t="s">
        <v>11167</v>
      </c>
      <c r="C12714" t="s">
        <v>12215</v>
      </c>
      <c r="D12714" t="s">
        <v>11169</v>
      </c>
      <c r="E12714">
        <v>733.05</v>
      </c>
      <c r="F12714">
        <v>0</v>
      </c>
      <c r="G12714">
        <v>733.05</v>
      </c>
    </row>
    <row r="12715" spans="1:7" hidden="1" x14ac:dyDescent="0.2">
      <c r="A12715">
        <v>6201</v>
      </c>
      <c r="B12715" t="s">
        <v>11167</v>
      </c>
      <c r="C12715" t="s">
        <v>12216</v>
      </c>
      <c r="D12715" t="s">
        <v>11171</v>
      </c>
      <c r="E12715">
        <v>20.6</v>
      </c>
      <c r="F12715">
        <v>0</v>
      </c>
      <c r="G12715">
        <v>20.6</v>
      </c>
    </row>
    <row r="12716" spans="1:7" hidden="1" x14ac:dyDescent="0.2">
      <c r="A12716">
        <v>6201</v>
      </c>
      <c r="B12716" t="s">
        <v>11167</v>
      </c>
      <c r="C12716" t="s">
        <v>12216</v>
      </c>
      <c r="D12716" t="s">
        <v>11172</v>
      </c>
      <c r="E12716">
        <v>146.38999999999999</v>
      </c>
      <c r="F12716">
        <v>0</v>
      </c>
      <c r="G12716">
        <v>146.38999999999999</v>
      </c>
    </row>
    <row r="12717" spans="1:7" hidden="1" x14ac:dyDescent="0.2">
      <c r="A12717">
        <v>6201</v>
      </c>
      <c r="B12717" t="s">
        <v>11167</v>
      </c>
      <c r="C12717" t="s">
        <v>12216</v>
      </c>
      <c r="D12717" t="s">
        <v>11173</v>
      </c>
      <c r="E12717">
        <v>19.12</v>
      </c>
      <c r="F12717">
        <v>0</v>
      </c>
      <c r="G12717">
        <v>19.12</v>
      </c>
    </row>
    <row r="12718" spans="1:7" hidden="1" x14ac:dyDescent="0.2">
      <c r="A12718">
        <v>6201</v>
      </c>
      <c r="B12718" t="s">
        <v>11167</v>
      </c>
      <c r="C12718" t="s">
        <v>12217</v>
      </c>
      <c r="D12718" t="s">
        <v>11171</v>
      </c>
      <c r="E12718">
        <v>423.29</v>
      </c>
      <c r="F12718">
        <v>0</v>
      </c>
      <c r="G12718">
        <v>423.29</v>
      </c>
    </row>
    <row r="12719" spans="1:7" hidden="1" x14ac:dyDescent="0.2">
      <c r="A12719">
        <v>6201</v>
      </c>
      <c r="B12719" t="s">
        <v>11167</v>
      </c>
      <c r="C12719" t="s">
        <v>12217</v>
      </c>
      <c r="D12719" t="s">
        <v>11172</v>
      </c>
      <c r="E12719">
        <v>911.88</v>
      </c>
      <c r="F12719">
        <v>0</v>
      </c>
      <c r="G12719">
        <v>911.88</v>
      </c>
    </row>
    <row r="12720" spans="1:7" hidden="1" x14ac:dyDescent="0.2">
      <c r="A12720">
        <v>6201</v>
      </c>
      <c r="B12720" t="s">
        <v>11167</v>
      </c>
      <c r="C12720" t="s">
        <v>12218</v>
      </c>
      <c r="D12720" t="s">
        <v>11171</v>
      </c>
      <c r="E12720">
        <v>283.60000000000002</v>
      </c>
      <c r="F12720">
        <v>0</v>
      </c>
      <c r="G12720">
        <v>283.60000000000002</v>
      </c>
    </row>
    <row r="12721" spans="1:7" hidden="1" x14ac:dyDescent="0.2">
      <c r="A12721">
        <v>6201</v>
      </c>
      <c r="B12721" t="s">
        <v>11167</v>
      </c>
      <c r="C12721" t="s">
        <v>12218</v>
      </c>
      <c r="D12721" t="s">
        <v>11172</v>
      </c>
      <c r="E12721">
        <v>80.48</v>
      </c>
      <c r="F12721">
        <v>0</v>
      </c>
      <c r="G12721">
        <v>80.48</v>
      </c>
    </row>
    <row r="12722" spans="1:7" hidden="1" x14ac:dyDescent="0.2">
      <c r="A12722">
        <v>6201</v>
      </c>
      <c r="B12722" t="s">
        <v>11167</v>
      </c>
      <c r="C12722" t="s">
        <v>12218</v>
      </c>
      <c r="D12722" t="s">
        <v>11169</v>
      </c>
      <c r="E12722">
        <v>527.58000000000004</v>
      </c>
      <c r="F12722">
        <v>0</v>
      </c>
      <c r="G12722">
        <v>527.58000000000004</v>
      </c>
    </row>
    <row r="12723" spans="1:7" hidden="1" x14ac:dyDescent="0.2">
      <c r="A12723">
        <v>6201</v>
      </c>
      <c r="B12723" t="s">
        <v>11167</v>
      </c>
      <c r="C12723" t="s">
        <v>12219</v>
      </c>
      <c r="D12723" t="s">
        <v>11184</v>
      </c>
      <c r="E12723">
        <v>733.05</v>
      </c>
      <c r="F12723">
        <v>0</v>
      </c>
      <c r="G12723">
        <v>733.05</v>
      </c>
    </row>
    <row r="12724" spans="1:7" hidden="1" x14ac:dyDescent="0.2">
      <c r="A12724">
        <v>6201</v>
      </c>
      <c r="B12724" t="s">
        <v>11167</v>
      </c>
      <c r="C12724" t="s">
        <v>12220</v>
      </c>
      <c r="D12724" t="s">
        <v>11171</v>
      </c>
      <c r="E12724">
        <v>102</v>
      </c>
      <c r="F12724">
        <v>0</v>
      </c>
      <c r="G12724">
        <v>102</v>
      </c>
    </row>
    <row r="12725" spans="1:7" hidden="1" x14ac:dyDescent="0.2">
      <c r="A12725">
        <v>6201</v>
      </c>
      <c r="B12725" t="s">
        <v>11167</v>
      </c>
      <c r="C12725" t="s">
        <v>12220</v>
      </c>
      <c r="D12725" t="s">
        <v>11172</v>
      </c>
      <c r="E12725">
        <v>21.65</v>
      </c>
      <c r="F12725">
        <v>0</v>
      </c>
      <c r="G12725">
        <v>21.65</v>
      </c>
    </row>
    <row r="12726" spans="1:7" hidden="1" x14ac:dyDescent="0.2">
      <c r="A12726">
        <v>6201</v>
      </c>
      <c r="B12726" t="s">
        <v>11167</v>
      </c>
      <c r="C12726" t="s">
        <v>12220</v>
      </c>
      <c r="D12726" t="s">
        <v>11169</v>
      </c>
      <c r="E12726">
        <v>977.4</v>
      </c>
      <c r="F12726">
        <v>0</v>
      </c>
      <c r="G12726">
        <v>977.4</v>
      </c>
    </row>
    <row r="12727" spans="1:7" hidden="1" x14ac:dyDescent="0.2">
      <c r="A12727">
        <v>6201</v>
      </c>
      <c r="B12727" t="s">
        <v>11167</v>
      </c>
      <c r="C12727" t="s">
        <v>12220</v>
      </c>
      <c r="D12727" t="s">
        <v>11173</v>
      </c>
      <c r="E12727">
        <v>4</v>
      </c>
      <c r="F12727">
        <v>0</v>
      </c>
      <c r="G12727">
        <v>4</v>
      </c>
    </row>
    <row r="12728" spans="1:7" hidden="1" x14ac:dyDescent="0.2">
      <c r="A12728">
        <v>6201</v>
      </c>
      <c r="B12728" t="s">
        <v>11167</v>
      </c>
      <c r="C12728" t="s">
        <v>12221</v>
      </c>
      <c r="D12728" t="s">
        <v>11171</v>
      </c>
      <c r="E12728">
        <v>166.97</v>
      </c>
      <c r="F12728">
        <v>0</v>
      </c>
      <c r="G12728">
        <v>166.97</v>
      </c>
    </row>
    <row r="12729" spans="1:7" hidden="1" x14ac:dyDescent="0.2">
      <c r="A12729">
        <v>6201</v>
      </c>
      <c r="B12729" t="s">
        <v>11167</v>
      </c>
      <c r="C12729" t="s">
        <v>12221</v>
      </c>
      <c r="D12729" t="s">
        <v>11172</v>
      </c>
      <c r="E12729">
        <v>279.64</v>
      </c>
      <c r="F12729">
        <v>0</v>
      </c>
      <c r="G12729">
        <v>279.64</v>
      </c>
    </row>
    <row r="12730" spans="1:7" hidden="1" x14ac:dyDescent="0.2">
      <c r="A12730">
        <v>6201</v>
      </c>
      <c r="B12730" t="s">
        <v>11167</v>
      </c>
      <c r="C12730" t="s">
        <v>12221</v>
      </c>
      <c r="D12730" t="s">
        <v>11169</v>
      </c>
      <c r="E12730">
        <v>555.09</v>
      </c>
      <c r="F12730">
        <v>0</v>
      </c>
      <c r="G12730">
        <v>555.09</v>
      </c>
    </row>
    <row r="12731" spans="1:7" hidden="1" x14ac:dyDescent="0.2">
      <c r="A12731">
        <v>6201</v>
      </c>
      <c r="B12731" t="s">
        <v>11167</v>
      </c>
      <c r="C12731" t="s">
        <v>12221</v>
      </c>
      <c r="D12731" t="s">
        <v>11173</v>
      </c>
      <c r="E12731">
        <v>44</v>
      </c>
      <c r="F12731">
        <v>0</v>
      </c>
      <c r="G12731">
        <v>44</v>
      </c>
    </row>
    <row r="12732" spans="1:7" hidden="1" x14ac:dyDescent="0.2">
      <c r="A12732">
        <v>6705</v>
      </c>
      <c r="B12732" t="s">
        <v>11913</v>
      </c>
      <c r="C12732" t="s">
        <v>12222</v>
      </c>
      <c r="D12732" t="s">
        <v>11914</v>
      </c>
      <c r="E12732" s="99">
        <v>2243.0700000000002</v>
      </c>
      <c r="F12732">
        <v>0</v>
      </c>
      <c r="G12732" s="99">
        <v>2243.0700000000002</v>
      </c>
    </row>
    <row r="12733" spans="1:7" hidden="1" x14ac:dyDescent="0.2">
      <c r="A12733">
        <v>6705</v>
      </c>
      <c r="B12733" t="s">
        <v>11913</v>
      </c>
      <c r="C12733" t="s">
        <v>12223</v>
      </c>
      <c r="D12733" t="s">
        <v>11914</v>
      </c>
      <c r="E12733">
        <v>584.54</v>
      </c>
      <c r="F12733">
        <v>280.17</v>
      </c>
      <c r="G12733">
        <v>864.71</v>
      </c>
    </row>
    <row r="12734" spans="1:7" hidden="1" x14ac:dyDescent="0.2">
      <c r="A12734">
        <v>6710</v>
      </c>
      <c r="B12734" t="s">
        <v>12224</v>
      </c>
      <c r="C12734" t="s">
        <v>12211</v>
      </c>
      <c r="D12734" t="s">
        <v>12225</v>
      </c>
      <c r="E12734">
        <v>25</v>
      </c>
      <c r="F12734">
        <v>0</v>
      </c>
      <c r="G12734">
        <v>25</v>
      </c>
    </row>
    <row r="12735" spans="1:7" hidden="1" x14ac:dyDescent="0.2">
      <c r="E12735" t="s">
        <v>2861</v>
      </c>
      <c r="F12735" t="s">
        <v>2861</v>
      </c>
      <c r="G12735" t="s">
        <v>2861</v>
      </c>
    </row>
    <row r="12736" spans="1:7" hidden="1" x14ac:dyDescent="0.2">
      <c r="E12736">
        <v>0</v>
      </c>
      <c r="F12736">
        <v>0</v>
      </c>
      <c r="G12736">
        <v>0</v>
      </c>
    </row>
    <row r="12737" spans="1:7" hidden="1" x14ac:dyDescent="0.2">
      <c r="A12737" t="s">
        <v>357</v>
      </c>
    </row>
    <row r="12738" spans="1:7" hidden="1" x14ac:dyDescent="0.2"/>
    <row r="12739" spans="1:7" hidden="1" x14ac:dyDescent="0.2"/>
    <row r="12740" spans="1:7" hidden="1" x14ac:dyDescent="0.2"/>
    <row r="12741" spans="1:7" hidden="1" x14ac:dyDescent="0.2">
      <c r="A12741" t="s">
        <v>2523</v>
      </c>
      <c r="C12741" t="s">
        <v>2832</v>
      </c>
      <c r="D12741" t="s">
        <v>2833</v>
      </c>
      <c r="E12741" t="s">
        <v>2834</v>
      </c>
      <c r="F12741" t="s">
        <v>2835</v>
      </c>
      <c r="G12741" t="s">
        <v>2836</v>
      </c>
    </row>
    <row r="12742" spans="1:7" hidden="1" x14ac:dyDescent="0.2">
      <c r="C12742" t="s">
        <v>2837</v>
      </c>
      <c r="D12742" t="s">
        <v>2838</v>
      </c>
      <c r="E12742" s="100">
        <v>43344</v>
      </c>
      <c r="F12742" t="s">
        <v>2839</v>
      </c>
      <c r="G12742" t="s">
        <v>12226</v>
      </c>
    </row>
    <row r="12743" spans="1:7" hidden="1" x14ac:dyDescent="0.2"/>
    <row r="12744" spans="1:7" hidden="1" x14ac:dyDescent="0.2">
      <c r="B12744" t="s">
        <v>2841</v>
      </c>
    </row>
    <row r="12745" spans="1:7" hidden="1" x14ac:dyDescent="0.2">
      <c r="A12745" t="s">
        <v>2842</v>
      </c>
      <c r="B12745" t="s">
        <v>2843</v>
      </c>
      <c r="C12745" t="s">
        <v>2844</v>
      </c>
    </row>
    <row r="12746" spans="1:7" hidden="1" x14ac:dyDescent="0.2"/>
    <row r="12747" spans="1:7" hidden="1" x14ac:dyDescent="0.2">
      <c r="B12747" t="s">
        <v>2845</v>
      </c>
      <c r="C12747" t="s">
        <v>2846</v>
      </c>
    </row>
    <row r="12748" spans="1:7" hidden="1" x14ac:dyDescent="0.2">
      <c r="B12748" t="s">
        <v>12227</v>
      </c>
      <c r="C12748" t="s">
        <v>12228</v>
      </c>
      <c r="D12748" t="s">
        <v>12071</v>
      </c>
      <c r="E12748" t="s">
        <v>11943</v>
      </c>
    </row>
    <row r="12749" spans="1:7" hidden="1" x14ac:dyDescent="0.2"/>
    <row r="12750" spans="1:7" hidden="1" x14ac:dyDescent="0.2"/>
    <row r="12751" spans="1:7" hidden="1" x14ac:dyDescent="0.2">
      <c r="A12751" t="s">
        <v>2851</v>
      </c>
      <c r="B12751" t="s">
        <v>2852</v>
      </c>
      <c r="C12751" t="s">
        <v>2853</v>
      </c>
      <c r="E12751" t="s">
        <v>2854</v>
      </c>
      <c r="F12751" t="s">
        <v>2855</v>
      </c>
      <c r="G12751" t="s">
        <v>2856</v>
      </c>
    </row>
    <row r="12752" spans="1:7" hidden="1" x14ac:dyDescent="0.2">
      <c r="A12752" t="s">
        <v>2857</v>
      </c>
      <c r="B12752" t="s">
        <v>2858</v>
      </c>
      <c r="C12752" t="s">
        <v>2859</v>
      </c>
      <c r="D12752" t="s">
        <v>2860</v>
      </c>
      <c r="E12752" t="s">
        <v>2861</v>
      </c>
      <c r="F12752" t="s">
        <v>2861</v>
      </c>
      <c r="G12752" t="s">
        <v>2861</v>
      </c>
    </row>
    <row r="12753" spans="1:8" hidden="1" x14ac:dyDescent="0.2">
      <c r="A12753">
        <v>1101</v>
      </c>
      <c r="B12753" t="s">
        <v>2862</v>
      </c>
      <c r="C12753" t="s">
        <v>12229</v>
      </c>
      <c r="D12753" t="s">
        <v>271</v>
      </c>
      <c r="E12753" s="99">
        <v>-928000</v>
      </c>
      <c r="F12753" s="99">
        <v>835200</v>
      </c>
      <c r="G12753" s="99">
        <v>-92800</v>
      </c>
    </row>
    <row r="12754" spans="1:8" hidden="1" x14ac:dyDescent="0.2">
      <c r="A12754" s="135">
        <v>1102</v>
      </c>
      <c r="B12754" t="s">
        <v>2864</v>
      </c>
      <c r="C12754" t="s">
        <v>12229</v>
      </c>
      <c r="D12754" t="s">
        <v>12230</v>
      </c>
      <c r="E12754" s="99">
        <v>2675.29</v>
      </c>
      <c r="F12754">
        <v>0</v>
      </c>
      <c r="G12754" s="99">
        <v>2675.29</v>
      </c>
      <c r="H12754" s="139">
        <f>VLOOKUP(D12754,'[81]Comparativo Sep 18'!$A$7:$F$17,6,FALSE)</f>
        <v>2675.29</v>
      </c>
    </row>
    <row r="12755" spans="1:8" hidden="1" x14ac:dyDescent="0.2">
      <c r="A12755" s="135">
        <v>1102</v>
      </c>
      <c r="B12755" t="s">
        <v>2864</v>
      </c>
      <c r="C12755" t="s">
        <v>12229</v>
      </c>
      <c r="D12755" t="s">
        <v>12231</v>
      </c>
      <c r="E12755" s="99">
        <v>-98995.02</v>
      </c>
      <c r="F12755">
        <v>-125</v>
      </c>
      <c r="G12755" s="99">
        <v>-99120.02</v>
      </c>
      <c r="H12755" s="139">
        <f>VLOOKUP(D12755,'[81]Comparativo Sep 18'!$A$7:$F$17,6,FALSE)</f>
        <v>-99120.02</v>
      </c>
    </row>
    <row r="12756" spans="1:8" hidden="1" x14ac:dyDescent="0.2">
      <c r="A12756" s="135">
        <v>1102</v>
      </c>
      <c r="B12756" t="s">
        <v>2864</v>
      </c>
      <c r="C12756" t="s">
        <v>12229</v>
      </c>
      <c r="D12756" t="s">
        <v>12232</v>
      </c>
      <c r="E12756" s="99">
        <v>1186367.1000000001</v>
      </c>
      <c r="F12756" s="99">
        <v>209818.28</v>
      </c>
      <c r="G12756" s="99">
        <v>1396185.38</v>
      </c>
      <c r="H12756" s="139">
        <f>VLOOKUP(D12756,'[81]Comparativo Sep 18'!$A$7:$F$17,6,FALSE)</f>
        <v>1396185.38</v>
      </c>
    </row>
    <row r="12757" spans="1:8" hidden="1" x14ac:dyDescent="0.2">
      <c r="A12757" s="135">
        <v>1102</v>
      </c>
      <c r="B12757" t="s">
        <v>2864</v>
      </c>
      <c r="C12757" t="s">
        <v>12229</v>
      </c>
      <c r="D12757" t="s">
        <v>12233</v>
      </c>
      <c r="E12757" s="99">
        <v>3410.96</v>
      </c>
      <c r="F12757">
        <v>0</v>
      </c>
      <c r="G12757" s="99">
        <v>3410.96</v>
      </c>
      <c r="H12757" s="139">
        <f>VLOOKUP(D12757,'[81]Comparativo Sep 18'!$A$7:$F$17,6,FALSE)</f>
        <v>3410.96</v>
      </c>
    </row>
    <row r="12758" spans="1:8" hidden="1" x14ac:dyDescent="0.2">
      <c r="A12758" s="135">
        <v>1102</v>
      </c>
      <c r="B12758" t="s">
        <v>2864</v>
      </c>
      <c r="C12758" t="s">
        <v>12229</v>
      </c>
      <c r="D12758" t="s">
        <v>38</v>
      </c>
      <c r="E12758">
        <v>-56.19</v>
      </c>
      <c r="F12758">
        <v>0</v>
      </c>
      <c r="G12758">
        <v>-56.19</v>
      </c>
      <c r="H12758" s="139">
        <f>VLOOKUP(D12758,'[81]Comparativo Sep 18'!$A$7:$F$17,6,FALSE)</f>
        <v>-56.19</v>
      </c>
    </row>
    <row r="12759" spans="1:8" hidden="1" x14ac:dyDescent="0.2">
      <c r="A12759">
        <v>1199</v>
      </c>
      <c r="B12759" t="s">
        <v>2865</v>
      </c>
      <c r="C12759" t="s">
        <v>12229</v>
      </c>
      <c r="D12759" t="s">
        <v>2866</v>
      </c>
      <c r="E12759" s="99">
        <v>183047912.56999999</v>
      </c>
      <c r="F12759" s="99">
        <v>2411666.14</v>
      </c>
      <c r="G12759" s="99">
        <v>185459578.71000001</v>
      </c>
    </row>
    <row r="12760" spans="1:8" hidden="1" x14ac:dyDescent="0.2">
      <c r="A12760">
        <v>1202</v>
      </c>
      <c r="B12760" t="s">
        <v>3297</v>
      </c>
      <c r="C12760" t="s">
        <v>12229</v>
      </c>
      <c r="D12760" t="s">
        <v>12234</v>
      </c>
      <c r="E12760" s="99">
        <v>1785023.53</v>
      </c>
      <c r="F12760">
        <v>0</v>
      </c>
      <c r="G12760" s="99">
        <v>1785023.53</v>
      </c>
    </row>
    <row r="12761" spans="1:8" hidden="1" x14ac:dyDescent="0.2">
      <c r="A12761">
        <v>1202</v>
      </c>
      <c r="B12761" t="s">
        <v>3297</v>
      </c>
      <c r="C12761" t="s">
        <v>12235</v>
      </c>
      <c r="D12761" t="s">
        <v>12144</v>
      </c>
      <c r="E12761" s="99">
        <v>18254115.27</v>
      </c>
      <c r="F12761">
        <v>0</v>
      </c>
      <c r="G12761" s="99">
        <v>18254115.27</v>
      </c>
    </row>
    <row r="12762" spans="1:8" hidden="1" x14ac:dyDescent="0.2">
      <c r="A12762">
        <v>1202</v>
      </c>
      <c r="B12762" t="s">
        <v>3297</v>
      </c>
      <c r="C12762" t="s">
        <v>12236</v>
      </c>
      <c r="D12762" t="s">
        <v>12144</v>
      </c>
      <c r="E12762" s="99">
        <v>3150637.25</v>
      </c>
      <c r="F12762" s="99">
        <v>218525.64</v>
      </c>
      <c r="G12762" s="99">
        <v>3369162.89</v>
      </c>
    </row>
    <row r="12763" spans="1:8" hidden="1" x14ac:dyDescent="0.2">
      <c r="A12763">
        <v>1202</v>
      </c>
      <c r="B12763" t="s">
        <v>3297</v>
      </c>
      <c r="C12763" t="s">
        <v>12237</v>
      </c>
      <c r="D12763" t="s">
        <v>12144</v>
      </c>
      <c r="E12763" s="99">
        <v>65000</v>
      </c>
      <c r="F12763" s="99">
        <v>29305.08</v>
      </c>
      <c r="G12763" s="99">
        <v>94305.08</v>
      </c>
    </row>
    <row r="12764" spans="1:8" hidden="1" x14ac:dyDescent="0.2">
      <c r="A12764">
        <v>1202</v>
      </c>
      <c r="B12764" t="s">
        <v>3297</v>
      </c>
      <c r="C12764" t="s">
        <v>12238</v>
      </c>
      <c r="D12764" t="s">
        <v>12234</v>
      </c>
      <c r="E12764" s="99">
        <v>-1785023.53</v>
      </c>
      <c r="F12764">
        <v>0</v>
      </c>
      <c r="G12764" s="99">
        <v>-1785023.53</v>
      </c>
    </row>
    <row r="12765" spans="1:8" hidden="1" x14ac:dyDescent="0.2">
      <c r="A12765">
        <v>1202</v>
      </c>
      <c r="B12765" t="s">
        <v>3297</v>
      </c>
      <c r="C12765" t="s">
        <v>12239</v>
      </c>
      <c r="D12765" t="s">
        <v>12144</v>
      </c>
      <c r="E12765" s="99">
        <v>68014525.5</v>
      </c>
      <c r="F12765" s="99">
        <v>401000</v>
      </c>
      <c r="G12765" s="99">
        <v>68415525.5</v>
      </c>
    </row>
    <row r="12766" spans="1:8" hidden="1" x14ac:dyDescent="0.2">
      <c r="A12766">
        <v>1202</v>
      </c>
      <c r="B12766" t="s">
        <v>3297</v>
      </c>
      <c r="C12766" t="s">
        <v>12240</v>
      </c>
      <c r="D12766" t="s">
        <v>12144</v>
      </c>
      <c r="E12766" s="99">
        <v>526677.35</v>
      </c>
      <c r="F12766">
        <v>0</v>
      </c>
      <c r="G12766" s="99">
        <v>526677.35</v>
      </c>
    </row>
    <row r="12767" spans="1:8" hidden="1" x14ac:dyDescent="0.2">
      <c r="A12767">
        <v>1204</v>
      </c>
      <c r="B12767" t="s">
        <v>2876</v>
      </c>
      <c r="C12767" t="s">
        <v>12229</v>
      </c>
      <c r="D12767" t="s">
        <v>2877</v>
      </c>
      <c r="E12767" s="99">
        <v>2598704.11</v>
      </c>
      <c r="F12767">
        <v>0</v>
      </c>
      <c r="G12767" s="99">
        <v>2598704.11</v>
      </c>
    </row>
    <row r="12768" spans="1:8" hidden="1" x14ac:dyDescent="0.2">
      <c r="A12768">
        <v>1205</v>
      </c>
      <c r="B12768" t="s">
        <v>2870</v>
      </c>
      <c r="C12768" t="s">
        <v>12229</v>
      </c>
      <c r="D12768" t="s">
        <v>12241</v>
      </c>
      <c r="E12768">
        <v>-229.32</v>
      </c>
      <c r="F12768">
        <v>0</v>
      </c>
      <c r="G12768">
        <v>-229.32</v>
      </c>
    </row>
    <row r="12769" spans="1:7" hidden="1" x14ac:dyDescent="0.2">
      <c r="A12769">
        <v>1205</v>
      </c>
      <c r="B12769" t="s">
        <v>2870</v>
      </c>
      <c r="C12769" t="s">
        <v>12229</v>
      </c>
      <c r="D12769" t="s">
        <v>2880</v>
      </c>
      <c r="E12769" s="99">
        <v>112082.7</v>
      </c>
      <c r="F12769" s="99">
        <v>1134.58</v>
      </c>
      <c r="G12769" s="99">
        <v>113217.28</v>
      </c>
    </row>
    <row r="12770" spans="1:7" hidden="1" x14ac:dyDescent="0.2">
      <c r="A12770">
        <v>1205</v>
      </c>
      <c r="B12770" t="s">
        <v>2870</v>
      </c>
      <c r="C12770" t="s">
        <v>12229</v>
      </c>
      <c r="D12770" t="s">
        <v>12242</v>
      </c>
      <c r="E12770" s="99">
        <v>-82553.039999999994</v>
      </c>
      <c r="F12770">
        <v>0</v>
      </c>
      <c r="G12770" s="99">
        <v>-82553.039999999994</v>
      </c>
    </row>
    <row r="12771" spans="1:7" hidden="1" x14ac:dyDescent="0.2">
      <c r="A12771">
        <v>1210</v>
      </c>
      <c r="B12771" t="s">
        <v>2882</v>
      </c>
      <c r="C12771" t="s">
        <v>12243</v>
      </c>
      <c r="D12771" t="s">
        <v>12244</v>
      </c>
      <c r="E12771" s="99">
        <v>-228101.96</v>
      </c>
      <c r="F12771">
        <v>0</v>
      </c>
      <c r="G12771" s="99">
        <v>-228101.96</v>
      </c>
    </row>
    <row r="12772" spans="1:7" hidden="1" x14ac:dyDescent="0.2">
      <c r="A12772">
        <v>1210</v>
      </c>
      <c r="B12772" t="s">
        <v>2882</v>
      </c>
      <c r="C12772" t="s">
        <v>12245</v>
      </c>
      <c r="D12772" t="s">
        <v>2887</v>
      </c>
      <c r="E12772" s="99">
        <v>4406830.0199999996</v>
      </c>
      <c r="F12772" s="99">
        <v>-4406830.0199999996</v>
      </c>
      <c r="G12772">
        <v>0</v>
      </c>
    </row>
    <row r="12773" spans="1:7" hidden="1" x14ac:dyDescent="0.2">
      <c r="A12773">
        <v>1210</v>
      </c>
      <c r="B12773" t="s">
        <v>2882</v>
      </c>
      <c r="C12773" t="s">
        <v>12246</v>
      </c>
      <c r="D12773" t="s">
        <v>12244</v>
      </c>
      <c r="E12773" s="99">
        <v>6643817.0499999998</v>
      </c>
      <c r="F12773" s="99">
        <v>-1957094.33</v>
      </c>
      <c r="G12773" s="99">
        <v>4686722.72</v>
      </c>
    </row>
    <row r="12774" spans="1:7" hidden="1" x14ac:dyDescent="0.2">
      <c r="A12774">
        <v>1301</v>
      </c>
      <c r="B12774" t="s">
        <v>2891</v>
      </c>
      <c r="C12774" t="s">
        <v>12229</v>
      </c>
      <c r="D12774" t="s">
        <v>2902</v>
      </c>
      <c r="E12774" s="99">
        <v>1227192.67</v>
      </c>
      <c r="F12774" s="99">
        <v>4406830.0199999996</v>
      </c>
      <c r="G12774" s="99">
        <v>5634022.6900000004</v>
      </c>
    </row>
    <row r="12775" spans="1:7" hidden="1" x14ac:dyDescent="0.2">
      <c r="A12775">
        <v>1301</v>
      </c>
      <c r="B12775" t="s">
        <v>2891</v>
      </c>
      <c r="C12775" t="s">
        <v>12229</v>
      </c>
      <c r="D12775" t="s">
        <v>12247</v>
      </c>
      <c r="E12775">
        <v>0</v>
      </c>
      <c r="F12775" s="99">
        <v>-1544205.6</v>
      </c>
      <c r="G12775" s="99">
        <v>-1544205.6</v>
      </c>
    </row>
    <row r="12776" spans="1:7" hidden="1" x14ac:dyDescent="0.2">
      <c r="A12776">
        <v>1303</v>
      </c>
      <c r="B12776" t="s">
        <v>2914</v>
      </c>
      <c r="C12776" t="s">
        <v>12229</v>
      </c>
      <c r="D12776" t="s">
        <v>2922</v>
      </c>
      <c r="E12776" s="99">
        <v>8177164.5099999998</v>
      </c>
      <c r="F12776" s="99">
        <v>98117.88</v>
      </c>
      <c r="G12776" s="99">
        <v>8275282.3899999997</v>
      </c>
    </row>
    <row r="12777" spans="1:7" hidden="1" x14ac:dyDescent="0.2">
      <c r="A12777">
        <v>1303</v>
      </c>
      <c r="B12777" t="s">
        <v>2914</v>
      </c>
      <c r="C12777" t="s">
        <v>12229</v>
      </c>
      <c r="D12777" t="s">
        <v>2924</v>
      </c>
      <c r="E12777">
        <v>316.8</v>
      </c>
      <c r="F12777">
        <v>0</v>
      </c>
      <c r="G12777">
        <v>316.8</v>
      </c>
    </row>
    <row r="12778" spans="1:7" hidden="1" x14ac:dyDescent="0.2">
      <c r="A12778">
        <v>1401</v>
      </c>
      <c r="B12778" t="s">
        <v>2931</v>
      </c>
      <c r="C12778" t="s">
        <v>12248</v>
      </c>
      <c r="D12778" t="s">
        <v>2932</v>
      </c>
      <c r="E12778" s="99">
        <v>14598963.800000001</v>
      </c>
      <c r="F12778">
        <v>0</v>
      </c>
      <c r="G12778" s="99">
        <v>14598963.800000001</v>
      </c>
    </row>
    <row r="12779" spans="1:7" hidden="1" x14ac:dyDescent="0.2">
      <c r="A12779">
        <v>1401</v>
      </c>
      <c r="B12779" t="s">
        <v>2931</v>
      </c>
      <c r="C12779" t="s">
        <v>12248</v>
      </c>
      <c r="D12779" t="s">
        <v>2933</v>
      </c>
      <c r="E12779" s="99">
        <v>17688904.629999999</v>
      </c>
      <c r="F12779">
        <v>0</v>
      </c>
      <c r="G12779" s="99">
        <v>17688904.629999999</v>
      </c>
    </row>
    <row r="12780" spans="1:7" hidden="1" x14ac:dyDescent="0.2">
      <c r="A12780">
        <v>1502</v>
      </c>
      <c r="B12780" t="s">
        <v>3115</v>
      </c>
      <c r="C12780" t="s">
        <v>12229</v>
      </c>
      <c r="D12780" t="s">
        <v>3117</v>
      </c>
      <c r="E12780">
        <v>635.57000000000005</v>
      </c>
      <c r="F12780">
        <v>0</v>
      </c>
      <c r="G12780">
        <v>635.57000000000005</v>
      </c>
    </row>
    <row r="12781" spans="1:7" hidden="1" x14ac:dyDescent="0.2">
      <c r="A12781">
        <v>1790</v>
      </c>
      <c r="B12781" t="s">
        <v>3189</v>
      </c>
      <c r="C12781" t="s">
        <v>12229</v>
      </c>
      <c r="D12781" t="s">
        <v>3191</v>
      </c>
      <c r="E12781" s="99">
        <v>-8226681.6699999999</v>
      </c>
      <c r="F12781" s="99">
        <v>-1338681.17</v>
      </c>
      <c r="G12781" s="99">
        <v>-9565362.8399999999</v>
      </c>
    </row>
    <row r="12782" spans="1:7" hidden="1" x14ac:dyDescent="0.2">
      <c r="A12782">
        <v>1809</v>
      </c>
      <c r="B12782" t="s">
        <v>3201</v>
      </c>
      <c r="C12782" t="s">
        <v>12229</v>
      </c>
      <c r="D12782" t="s">
        <v>12249</v>
      </c>
      <c r="E12782" s="99">
        <v>342832.25</v>
      </c>
      <c r="F12782">
        <v>0</v>
      </c>
      <c r="G12782" s="99">
        <v>342832.25</v>
      </c>
    </row>
    <row r="12783" spans="1:7" hidden="1" x14ac:dyDescent="0.2">
      <c r="A12783">
        <v>2101</v>
      </c>
      <c r="B12783" t="s">
        <v>3207</v>
      </c>
      <c r="C12783" t="s">
        <v>12229</v>
      </c>
      <c r="D12783" t="s">
        <v>3208</v>
      </c>
      <c r="E12783" s="99">
        <v>-246245.91</v>
      </c>
      <c r="F12783" s="99">
        <v>-2274627.5699999998</v>
      </c>
      <c r="G12783" s="99">
        <v>-2520873.48</v>
      </c>
    </row>
    <row r="12784" spans="1:7" hidden="1" x14ac:dyDescent="0.2">
      <c r="A12784">
        <v>2101</v>
      </c>
      <c r="B12784" t="s">
        <v>3207</v>
      </c>
      <c r="C12784" t="s">
        <v>12229</v>
      </c>
      <c r="D12784" t="s">
        <v>3209</v>
      </c>
      <c r="E12784" s="99">
        <v>1886745.07</v>
      </c>
      <c r="F12784" s="99">
        <v>387901.63</v>
      </c>
      <c r="G12784" s="99">
        <v>2274646.7000000002</v>
      </c>
    </row>
    <row r="12785" spans="1:7" hidden="1" x14ac:dyDescent="0.2">
      <c r="A12785">
        <v>2101</v>
      </c>
      <c r="B12785" t="s">
        <v>3207</v>
      </c>
      <c r="C12785" t="s">
        <v>12229</v>
      </c>
      <c r="D12785" t="s">
        <v>3210</v>
      </c>
      <c r="E12785" s="99">
        <v>-12133516.26</v>
      </c>
      <c r="F12785" s="99">
        <v>3319266.13</v>
      </c>
      <c r="G12785" s="99">
        <v>-8814250.1300000008</v>
      </c>
    </row>
    <row r="12786" spans="1:7" hidden="1" x14ac:dyDescent="0.2">
      <c r="A12786">
        <v>2101</v>
      </c>
      <c r="B12786" t="s">
        <v>3207</v>
      </c>
      <c r="C12786" t="s">
        <v>12229</v>
      </c>
      <c r="D12786" t="s">
        <v>3212</v>
      </c>
      <c r="E12786" s="99">
        <v>5171875</v>
      </c>
      <c r="F12786">
        <v>0</v>
      </c>
      <c r="G12786" s="99">
        <v>5171875</v>
      </c>
    </row>
    <row r="12787" spans="1:7" hidden="1" x14ac:dyDescent="0.2">
      <c r="A12787">
        <v>2101</v>
      </c>
      <c r="B12787" t="s">
        <v>3207</v>
      </c>
      <c r="C12787" t="s">
        <v>12229</v>
      </c>
      <c r="D12787" t="s">
        <v>3223</v>
      </c>
      <c r="E12787" s="99">
        <v>112505.02</v>
      </c>
      <c r="F12787">
        <v>0</v>
      </c>
      <c r="G12787" s="99">
        <v>112505.02</v>
      </c>
    </row>
    <row r="12788" spans="1:7" hidden="1" x14ac:dyDescent="0.2">
      <c r="A12788">
        <v>2101</v>
      </c>
      <c r="B12788" t="s">
        <v>3207</v>
      </c>
      <c r="C12788" t="s">
        <v>12248</v>
      </c>
      <c r="D12788" t="s">
        <v>3212</v>
      </c>
      <c r="E12788" s="99">
        <v>-916205.43</v>
      </c>
      <c r="F12788" s="99">
        <v>236189.6</v>
      </c>
      <c r="G12788" s="99">
        <v>-680015.83</v>
      </c>
    </row>
    <row r="12789" spans="1:7" hidden="1" x14ac:dyDescent="0.2">
      <c r="A12789">
        <v>2207</v>
      </c>
      <c r="B12789" t="s">
        <v>3242</v>
      </c>
      <c r="C12789" t="s">
        <v>12229</v>
      </c>
      <c r="D12789" t="s">
        <v>3250</v>
      </c>
      <c r="E12789" s="99">
        <v>-13684.46</v>
      </c>
      <c r="F12789">
        <v>0</v>
      </c>
      <c r="G12789" s="99">
        <v>-13684.46</v>
      </c>
    </row>
    <row r="12790" spans="1:7" hidden="1" x14ac:dyDescent="0.2">
      <c r="A12790">
        <v>2209</v>
      </c>
      <c r="B12790" t="s">
        <v>3265</v>
      </c>
      <c r="C12790" t="s">
        <v>12229</v>
      </c>
      <c r="D12790" t="s">
        <v>3270</v>
      </c>
      <c r="E12790" s="99">
        <v>-2374149.2999999998</v>
      </c>
      <c r="F12790" s="99">
        <v>-47231.55</v>
      </c>
      <c r="G12790" s="99">
        <v>-2421380.85</v>
      </c>
    </row>
    <row r="12791" spans="1:7" hidden="1" x14ac:dyDescent="0.2">
      <c r="A12791">
        <v>2303</v>
      </c>
      <c r="B12791" t="s">
        <v>3271</v>
      </c>
      <c r="C12791" t="s">
        <v>12229</v>
      </c>
      <c r="D12791" t="s">
        <v>3277</v>
      </c>
      <c r="E12791" s="99">
        <v>-2334804.9300000002</v>
      </c>
      <c r="F12791" s="99">
        <v>-78850.23</v>
      </c>
      <c r="G12791" s="99">
        <v>-2413655.16</v>
      </c>
    </row>
    <row r="12792" spans="1:7" hidden="1" x14ac:dyDescent="0.2">
      <c r="A12792">
        <v>2303</v>
      </c>
      <c r="B12792" t="s">
        <v>3271</v>
      </c>
      <c r="C12792" t="s">
        <v>12229</v>
      </c>
      <c r="D12792" t="s">
        <v>3279</v>
      </c>
      <c r="E12792" s="99">
        <v>-14941.1</v>
      </c>
      <c r="F12792">
        <v>-722.66</v>
      </c>
      <c r="G12792" s="99">
        <v>-15663.76</v>
      </c>
    </row>
    <row r="12793" spans="1:7" hidden="1" x14ac:dyDescent="0.2">
      <c r="A12793">
        <v>2303</v>
      </c>
      <c r="B12793" t="s">
        <v>3271</v>
      </c>
      <c r="C12793" t="s">
        <v>12229</v>
      </c>
      <c r="D12793" t="s">
        <v>12250</v>
      </c>
      <c r="E12793">
        <v>-854.35</v>
      </c>
      <c r="F12793">
        <v>0</v>
      </c>
      <c r="G12793">
        <v>-854.35</v>
      </c>
    </row>
    <row r="12794" spans="1:7" hidden="1" x14ac:dyDescent="0.2">
      <c r="A12794" t="s">
        <v>12251</v>
      </c>
      <c r="B12794" t="s">
        <v>3271</v>
      </c>
      <c r="C12794" t="s">
        <v>12252</v>
      </c>
      <c r="D12794">
        <f>-2303-26</f>
        <v>-2329</v>
      </c>
      <c r="E12794" t="s">
        <v>12253</v>
      </c>
      <c r="F12794" t="s">
        <v>2911</v>
      </c>
      <c r="G12794" s="99">
        <v>-323715.57</v>
      </c>
    </row>
    <row r="12795" spans="1:7" hidden="1" x14ac:dyDescent="0.2">
      <c r="A12795">
        <v>2304</v>
      </c>
      <c r="B12795" t="s">
        <v>3280</v>
      </c>
      <c r="C12795" t="s">
        <v>12229</v>
      </c>
      <c r="D12795" t="s">
        <v>3281</v>
      </c>
      <c r="E12795" s="99">
        <v>-10681.42</v>
      </c>
      <c r="F12795">
        <v>0</v>
      </c>
      <c r="G12795" s="99">
        <v>-10681.42</v>
      </c>
    </row>
    <row r="12796" spans="1:7" hidden="1" x14ac:dyDescent="0.2">
      <c r="A12796">
        <v>2304</v>
      </c>
      <c r="B12796" t="s">
        <v>3280</v>
      </c>
      <c r="C12796" t="s">
        <v>12229</v>
      </c>
      <c r="D12796" t="s">
        <v>3283</v>
      </c>
      <c r="E12796" s="99">
        <v>-14007.26</v>
      </c>
      <c r="F12796">
        <v>-677.49</v>
      </c>
      <c r="G12796" s="99">
        <v>-14684.75</v>
      </c>
    </row>
    <row r="12797" spans="1:7" hidden="1" x14ac:dyDescent="0.2">
      <c r="A12797">
        <v>2312</v>
      </c>
      <c r="B12797" t="s">
        <v>3288</v>
      </c>
      <c r="C12797" t="s">
        <v>12229</v>
      </c>
      <c r="D12797" t="s">
        <v>12254</v>
      </c>
      <c r="E12797" s="99">
        <v>-4920512.1500000004</v>
      </c>
      <c r="F12797" s="99">
        <v>-583275.89</v>
      </c>
      <c r="G12797" s="99">
        <v>-5503788.04</v>
      </c>
    </row>
    <row r="12798" spans="1:7" hidden="1" x14ac:dyDescent="0.2">
      <c r="A12798">
        <v>2502</v>
      </c>
      <c r="B12798" t="s">
        <v>3297</v>
      </c>
      <c r="C12798" t="s">
        <v>12237</v>
      </c>
      <c r="D12798" t="s">
        <v>12149</v>
      </c>
      <c r="E12798" s="99">
        <v>-906000</v>
      </c>
      <c r="F12798" s="99">
        <v>-385000</v>
      </c>
      <c r="G12798" s="99">
        <v>-1291000</v>
      </c>
    </row>
    <row r="12799" spans="1:7" hidden="1" x14ac:dyDescent="0.2">
      <c r="A12799">
        <v>2502</v>
      </c>
      <c r="B12799" t="s">
        <v>3297</v>
      </c>
      <c r="C12799" t="s">
        <v>12239</v>
      </c>
      <c r="D12799" t="s">
        <v>12149</v>
      </c>
      <c r="E12799" s="99">
        <v>-247262000</v>
      </c>
      <c r="F12799" s="99">
        <v>-1000000</v>
      </c>
      <c r="G12799" s="99">
        <v>-248262000</v>
      </c>
    </row>
    <row r="12800" spans="1:7" hidden="1" x14ac:dyDescent="0.2">
      <c r="A12800">
        <v>2502</v>
      </c>
      <c r="B12800" t="s">
        <v>3297</v>
      </c>
      <c r="C12800" t="s">
        <v>12240</v>
      </c>
      <c r="D12800" t="s">
        <v>12149</v>
      </c>
      <c r="E12800" s="99">
        <v>-55099000</v>
      </c>
      <c r="F12800" s="99">
        <v>-28000</v>
      </c>
      <c r="G12800" s="99">
        <v>-55127000</v>
      </c>
    </row>
    <row r="12801" spans="1:7" hidden="1" x14ac:dyDescent="0.2">
      <c r="A12801">
        <v>2510</v>
      </c>
      <c r="B12801" t="s">
        <v>3302</v>
      </c>
      <c r="C12801" t="s">
        <v>12229</v>
      </c>
      <c r="D12801" t="s">
        <v>12255</v>
      </c>
      <c r="E12801" s="99">
        <v>-133068.75</v>
      </c>
      <c r="F12801" s="99">
        <v>133068.75</v>
      </c>
      <c r="G12801">
        <v>0</v>
      </c>
    </row>
    <row r="12802" spans="1:7" hidden="1" x14ac:dyDescent="0.2">
      <c r="A12802">
        <v>2510</v>
      </c>
      <c r="B12802" t="s">
        <v>3302</v>
      </c>
      <c r="C12802" t="s">
        <v>12229</v>
      </c>
      <c r="D12802" t="s">
        <v>3303</v>
      </c>
      <c r="E12802" s="99">
        <v>138273.48000000001</v>
      </c>
      <c r="F12802">
        <v>0</v>
      </c>
      <c r="G12802" s="99">
        <v>138273.48000000001</v>
      </c>
    </row>
    <row r="12803" spans="1:7" hidden="1" x14ac:dyDescent="0.2">
      <c r="A12803" t="s">
        <v>357</v>
      </c>
    </row>
    <row r="12804" spans="1:7" hidden="1" x14ac:dyDescent="0.2"/>
    <row r="12805" spans="1:7" hidden="1" x14ac:dyDescent="0.2"/>
    <row r="12806" spans="1:7" hidden="1" x14ac:dyDescent="0.2"/>
    <row r="12807" spans="1:7" hidden="1" x14ac:dyDescent="0.2">
      <c r="A12807" t="s">
        <v>2523</v>
      </c>
      <c r="C12807" t="s">
        <v>2832</v>
      </c>
      <c r="D12807" t="s">
        <v>2833</v>
      </c>
      <c r="E12807" t="s">
        <v>2834</v>
      </c>
      <c r="F12807" t="s">
        <v>2835</v>
      </c>
      <c r="G12807" t="s">
        <v>2836</v>
      </c>
    </row>
    <row r="12808" spans="1:7" hidden="1" x14ac:dyDescent="0.2">
      <c r="C12808" t="s">
        <v>2837</v>
      </c>
      <c r="D12808" t="s">
        <v>2838</v>
      </c>
      <c r="E12808" s="100">
        <v>43344</v>
      </c>
      <c r="F12808" t="s">
        <v>2839</v>
      </c>
      <c r="G12808" t="s">
        <v>12256</v>
      </c>
    </row>
    <row r="12809" spans="1:7" hidden="1" x14ac:dyDescent="0.2"/>
    <row r="12810" spans="1:7" hidden="1" x14ac:dyDescent="0.2">
      <c r="B12810" t="s">
        <v>2841</v>
      </c>
    </row>
    <row r="12811" spans="1:7" hidden="1" x14ac:dyDescent="0.2">
      <c r="A12811" t="s">
        <v>2842</v>
      </c>
      <c r="B12811" t="s">
        <v>2843</v>
      </c>
      <c r="C12811" t="s">
        <v>2844</v>
      </c>
    </row>
    <row r="12812" spans="1:7" hidden="1" x14ac:dyDescent="0.2"/>
    <row r="12813" spans="1:7" hidden="1" x14ac:dyDescent="0.2">
      <c r="B12813" t="s">
        <v>2845</v>
      </c>
      <c r="C12813" t="s">
        <v>2846</v>
      </c>
    </row>
    <row r="12814" spans="1:7" hidden="1" x14ac:dyDescent="0.2">
      <c r="B12814" t="s">
        <v>12227</v>
      </c>
      <c r="C12814" t="s">
        <v>12228</v>
      </c>
      <c r="D12814" t="s">
        <v>12071</v>
      </c>
      <c r="E12814" t="s">
        <v>11943</v>
      </c>
    </row>
    <row r="12815" spans="1:7" hidden="1" x14ac:dyDescent="0.2"/>
    <row r="12816" spans="1:7" hidden="1" x14ac:dyDescent="0.2"/>
    <row r="12817" spans="1:7" hidden="1" x14ac:dyDescent="0.2">
      <c r="A12817" t="s">
        <v>2851</v>
      </c>
      <c r="B12817" t="s">
        <v>2852</v>
      </c>
      <c r="C12817" t="s">
        <v>2853</v>
      </c>
      <c r="E12817" t="s">
        <v>2854</v>
      </c>
      <c r="F12817" t="s">
        <v>2855</v>
      </c>
      <c r="G12817" t="s">
        <v>2856</v>
      </c>
    </row>
    <row r="12818" spans="1:7" hidden="1" x14ac:dyDescent="0.2">
      <c r="A12818" t="s">
        <v>2857</v>
      </c>
      <c r="B12818" t="s">
        <v>2858</v>
      </c>
      <c r="C12818" t="s">
        <v>2859</v>
      </c>
      <c r="D12818" t="s">
        <v>2860</v>
      </c>
      <c r="E12818" t="s">
        <v>2861</v>
      </c>
      <c r="F12818" t="s">
        <v>2861</v>
      </c>
      <c r="G12818" t="s">
        <v>2861</v>
      </c>
    </row>
    <row r="12819" spans="1:7" hidden="1" x14ac:dyDescent="0.2">
      <c r="A12819">
        <v>2510</v>
      </c>
      <c r="B12819" t="s">
        <v>3302</v>
      </c>
      <c r="C12819" t="s">
        <v>12246</v>
      </c>
      <c r="D12819" t="s">
        <v>3303</v>
      </c>
      <c r="E12819" s="99">
        <v>-427464.95</v>
      </c>
      <c r="F12819" s="99">
        <v>-106451.81</v>
      </c>
      <c r="G12819" s="99">
        <v>-533916.76</v>
      </c>
    </row>
    <row r="12820" spans="1:7" hidden="1" x14ac:dyDescent="0.2">
      <c r="A12820">
        <v>2999</v>
      </c>
      <c r="B12820" t="s">
        <v>12154</v>
      </c>
      <c r="C12820" t="s">
        <v>12229</v>
      </c>
      <c r="D12820" t="s">
        <v>12155</v>
      </c>
      <c r="E12820" s="99">
        <v>20037040.260000002</v>
      </c>
      <c r="F12820">
        <v>0</v>
      </c>
      <c r="G12820" s="99">
        <v>20037040.260000002</v>
      </c>
    </row>
    <row r="12821" spans="1:7" hidden="1" x14ac:dyDescent="0.2">
      <c r="A12821">
        <v>4203</v>
      </c>
      <c r="B12821" t="s">
        <v>3324</v>
      </c>
      <c r="C12821" t="s">
        <v>12229</v>
      </c>
      <c r="D12821" t="s">
        <v>3326</v>
      </c>
      <c r="E12821" s="99">
        <v>-1621.8</v>
      </c>
      <c r="F12821">
        <v>535.30999999999995</v>
      </c>
      <c r="G12821" s="99">
        <v>-1086.49</v>
      </c>
    </row>
    <row r="12822" spans="1:7" hidden="1" x14ac:dyDescent="0.2">
      <c r="A12822">
        <v>4203</v>
      </c>
      <c r="B12822" t="s">
        <v>3324</v>
      </c>
      <c r="C12822" t="s">
        <v>12257</v>
      </c>
      <c r="D12822" t="s">
        <v>3326</v>
      </c>
      <c r="E12822" s="99">
        <v>-12474.2</v>
      </c>
      <c r="F12822" s="99">
        <v>-1439.56</v>
      </c>
      <c r="G12822" s="99">
        <v>-13913.76</v>
      </c>
    </row>
    <row r="12823" spans="1:7" hidden="1" x14ac:dyDescent="0.2">
      <c r="A12823">
        <v>4204</v>
      </c>
      <c r="B12823" t="s">
        <v>1915</v>
      </c>
      <c r="C12823" t="s">
        <v>12258</v>
      </c>
      <c r="D12823" t="s">
        <v>3328</v>
      </c>
      <c r="E12823" s="99">
        <v>7242.72</v>
      </c>
      <c r="F12823" s="99">
        <v>3022.72</v>
      </c>
      <c r="G12823" s="99">
        <v>10265.44</v>
      </c>
    </row>
    <row r="12824" spans="1:7" hidden="1" x14ac:dyDescent="0.2">
      <c r="A12824">
        <v>4310</v>
      </c>
      <c r="B12824" t="s">
        <v>12259</v>
      </c>
      <c r="C12824" t="s">
        <v>12260</v>
      </c>
      <c r="D12824" t="s">
        <v>12261</v>
      </c>
      <c r="E12824" s="99">
        <v>-148239.85999999999</v>
      </c>
      <c r="F12824">
        <v>0</v>
      </c>
      <c r="G12824" s="99">
        <v>-148239.85999999999</v>
      </c>
    </row>
    <row r="12825" spans="1:7" hidden="1" x14ac:dyDescent="0.2">
      <c r="A12825">
        <v>4427</v>
      </c>
      <c r="B12825" t="s">
        <v>3332</v>
      </c>
      <c r="C12825" t="s">
        <v>12260</v>
      </c>
      <c r="D12825" t="s">
        <v>3334</v>
      </c>
      <c r="E12825" s="99">
        <v>-6610130.8799999999</v>
      </c>
      <c r="F12825">
        <v>0</v>
      </c>
      <c r="G12825" s="99">
        <v>-6610130.8799999999</v>
      </c>
    </row>
    <row r="12826" spans="1:7" hidden="1" x14ac:dyDescent="0.2">
      <c r="A12826">
        <v>4450</v>
      </c>
      <c r="B12826" t="s">
        <v>3343</v>
      </c>
      <c r="C12826" t="s">
        <v>12262</v>
      </c>
      <c r="D12826" t="s">
        <v>3345</v>
      </c>
      <c r="E12826" s="99">
        <v>44506.51</v>
      </c>
      <c r="F12826">
        <v>0</v>
      </c>
      <c r="G12826" s="99">
        <v>44506.51</v>
      </c>
    </row>
    <row r="12827" spans="1:7" hidden="1" x14ac:dyDescent="0.2">
      <c r="A12827">
        <v>4450</v>
      </c>
      <c r="B12827" t="s">
        <v>3343</v>
      </c>
      <c r="C12827" t="s">
        <v>12263</v>
      </c>
      <c r="D12827" t="s">
        <v>3345</v>
      </c>
      <c r="E12827" s="99">
        <v>16308.36</v>
      </c>
      <c r="F12827">
        <v>0</v>
      </c>
      <c r="G12827" s="99">
        <v>16308.36</v>
      </c>
    </row>
    <row r="12828" spans="1:7" hidden="1" x14ac:dyDescent="0.2">
      <c r="A12828">
        <v>4450</v>
      </c>
      <c r="B12828" t="s">
        <v>3343</v>
      </c>
      <c r="C12828" t="s">
        <v>12264</v>
      </c>
      <c r="D12828" t="s">
        <v>3345</v>
      </c>
      <c r="E12828" s="99">
        <v>40578.93</v>
      </c>
      <c r="F12828">
        <v>0</v>
      </c>
      <c r="G12828" s="99">
        <v>40578.93</v>
      </c>
    </row>
    <row r="12829" spans="1:7" hidden="1" x14ac:dyDescent="0.2">
      <c r="A12829">
        <v>4450</v>
      </c>
      <c r="B12829" t="s">
        <v>3343</v>
      </c>
      <c r="C12829" t="s">
        <v>12265</v>
      </c>
      <c r="D12829" t="s">
        <v>3345</v>
      </c>
      <c r="E12829" s="99">
        <v>19159.099999999999</v>
      </c>
      <c r="F12829">
        <v>0</v>
      </c>
      <c r="G12829" s="99">
        <v>19159.099999999999</v>
      </c>
    </row>
    <row r="12830" spans="1:7" hidden="1" x14ac:dyDescent="0.2">
      <c r="A12830">
        <v>4450</v>
      </c>
      <c r="B12830" t="s">
        <v>3343</v>
      </c>
      <c r="C12830" t="s">
        <v>12266</v>
      </c>
      <c r="D12830" t="s">
        <v>3345</v>
      </c>
      <c r="E12830" s="99">
        <v>10832.31</v>
      </c>
      <c r="F12830">
        <v>0</v>
      </c>
      <c r="G12830" s="99">
        <v>10832.31</v>
      </c>
    </row>
    <row r="12831" spans="1:7" hidden="1" x14ac:dyDescent="0.2">
      <c r="A12831">
        <v>4450</v>
      </c>
      <c r="B12831" t="s">
        <v>3343</v>
      </c>
      <c r="C12831" t="s">
        <v>12267</v>
      </c>
      <c r="D12831" t="s">
        <v>3345</v>
      </c>
      <c r="E12831" s="99">
        <v>23537.38</v>
      </c>
      <c r="F12831">
        <v>0</v>
      </c>
      <c r="G12831" s="99">
        <v>23537.38</v>
      </c>
    </row>
    <row r="12832" spans="1:7" hidden="1" x14ac:dyDescent="0.2">
      <c r="A12832">
        <v>4450</v>
      </c>
      <c r="B12832" t="s">
        <v>3343</v>
      </c>
      <c r="C12832" t="s">
        <v>12257</v>
      </c>
      <c r="D12832" t="s">
        <v>12268</v>
      </c>
      <c r="E12832" s="99">
        <v>-663396.41</v>
      </c>
      <c r="F12832" s="99">
        <v>-342412.03</v>
      </c>
      <c r="G12832" s="99">
        <v>-1005808.44</v>
      </c>
    </row>
    <row r="12833" spans="1:7" hidden="1" x14ac:dyDescent="0.2">
      <c r="A12833">
        <v>4450</v>
      </c>
      <c r="B12833" t="s">
        <v>3343</v>
      </c>
      <c r="C12833" t="s">
        <v>12257</v>
      </c>
      <c r="D12833" t="s">
        <v>3345</v>
      </c>
      <c r="E12833" s="99">
        <v>-99280.11</v>
      </c>
      <c r="F12833" s="99">
        <v>108018.98</v>
      </c>
      <c r="G12833" s="99">
        <v>8738.8700000000008</v>
      </c>
    </row>
    <row r="12834" spans="1:7" hidden="1" x14ac:dyDescent="0.2">
      <c r="A12834">
        <v>4601</v>
      </c>
      <c r="B12834" t="s">
        <v>3346</v>
      </c>
      <c r="C12834" t="s">
        <v>12246</v>
      </c>
      <c r="D12834" t="s">
        <v>12269</v>
      </c>
      <c r="E12834" s="99">
        <v>153342.57</v>
      </c>
      <c r="F12834" s="99">
        <v>117739.09</v>
      </c>
      <c r="G12834" s="99">
        <v>271081.65999999997</v>
      </c>
    </row>
    <row r="12835" spans="1:7" hidden="1" x14ac:dyDescent="0.2">
      <c r="A12835">
        <v>4601</v>
      </c>
      <c r="B12835" t="s">
        <v>3346</v>
      </c>
      <c r="C12835" t="s">
        <v>12270</v>
      </c>
      <c r="D12835" t="s">
        <v>12269</v>
      </c>
      <c r="E12835" s="99">
        <v>-14012749.720000001</v>
      </c>
      <c r="F12835" s="99">
        <v>-1501139.67</v>
      </c>
      <c r="G12835" s="99">
        <v>-15513889.390000001</v>
      </c>
    </row>
    <row r="12836" spans="1:7" hidden="1" x14ac:dyDescent="0.2">
      <c r="A12836">
        <v>5111</v>
      </c>
      <c r="B12836" t="s">
        <v>3348</v>
      </c>
      <c r="C12836" t="s">
        <v>12271</v>
      </c>
      <c r="D12836" t="s">
        <v>3358</v>
      </c>
      <c r="E12836" s="99">
        <v>240032</v>
      </c>
      <c r="F12836" s="99">
        <v>30004</v>
      </c>
      <c r="G12836" s="99">
        <v>270036</v>
      </c>
    </row>
    <row r="12837" spans="1:7" hidden="1" x14ac:dyDescent="0.2">
      <c r="A12837">
        <v>5205</v>
      </c>
      <c r="B12837" t="s">
        <v>11105</v>
      </c>
      <c r="C12837" t="s">
        <v>12271</v>
      </c>
      <c r="D12837" t="s">
        <v>11107</v>
      </c>
      <c r="E12837" s="99">
        <v>1963507.29</v>
      </c>
      <c r="F12837" s="99">
        <v>205000</v>
      </c>
      <c r="G12837" s="99">
        <v>2168507.29</v>
      </c>
    </row>
    <row r="12838" spans="1:7" hidden="1" x14ac:dyDescent="0.2">
      <c r="A12838">
        <v>5213</v>
      </c>
      <c r="B12838" t="s">
        <v>3324</v>
      </c>
      <c r="C12838" t="s">
        <v>12272</v>
      </c>
      <c r="D12838" t="s">
        <v>12273</v>
      </c>
      <c r="E12838" s="99">
        <v>224395.62</v>
      </c>
      <c r="F12838" s="99">
        <v>28973.62</v>
      </c>
      <c r="G12838" s="99">
        <v>253369.24</v>
      </c>
    </row>
    <row r="12839" spans="1:7" hidden="1" x14ac:dyDescent="0.2">
      <c r="A12839">
        <v>5214</v>
      </c>
      <c r="B12839" t="s">
        <v>11139</v>
      </c>
      <c r="C12839" t="s">
        <v>12274</v>
      </c>
      <c r="D12839" t="s">
        <v>11143</v>
      </c>
      <c r="E12839" s="99">
        <v>7358716.5199999996</v>
      </c>
      <c r="F12839" s="99">
        <v>1972624.54</v>
      </c>
      <c r="G12839" s="99">
        <v>9331341.0600000005</v>
      </c>
    </row>
    <row r="12840" spans="1:7" hidden="1" x14ac:dyDescent="0.2">
      <c r="A12840">
        <v>5214</v>
      </c>
      <c r="B12840" t="s">
        <v>11139</v>
      </c>
      <c r="C12840" t="s">
        <v>12274</v>
      </c>
      <c r="D12840" t="s">
        <v>11141</v>
      </c>
      <c r="E12840" s="99">
        <v>6200570.3300000001</v>
      </c>
      <c r="F12840" s="99">
        <v>247465.57</v>
      </c>
      <c r="G12840" s="99">
        <v>6448035.9000000004</v>
      </c>
    </row>
    <row r="12841" spans="1:7" hidden="1" x14ac:dyDescent="0.2">
      <c r="A12841">
        <v>5215</v>
      </c>
      <c r="B12841" t="s">
        <v>12275</v>
      </c>
      <c r="C12841" t="s">
        <v>12274</v>
      </c>
      <c r="D12841" t="s">
        <v>12276</v>
      </c>
      <c r="E12841" s="99">
        <v>18356.71</v>
      </c>
      <c r="F12841">
        <v>0</v>
      </c>
      <c r="G12841" s="99">
        <v>18356.71</v>
      </c>
    </row>
    <row r="12842" spans="1:7" hidden="1" x14ac:dyDescent="0.2">
      <c r="A12842">
        <v>5218</v>
      </c>
      <c r="B12842" t="s">
        <v>12277</v>
      </c>
      <c r="C12842" t="s">
        <v>12274</v>
      </c>
      <c r="D12842" t="s">
        <v>12278</v>
      </c>
      <c r="E12842" s="99">
        <v>185729.95</v>
      </c>
      <c r="F12842">
        <v>0</v>
      </c>
      <c r="G12842" s="99">
        <v>185729.95</v>
      </c>
    </row>
    <row r="12843" spans="1:7" hidden="1" x14ac:dyDescent="0.2">
      <c r="A12843">
        <v>5301</v>
      </c>
      <c r="B12843" t="s">
        <v>11147</v>
      </c>
      <c r="C12843" t="s">
        <v>12279</v>
      </c>
      <c r="D12843" t="s">
        <v>12280</v>
      </c>
      <c r="E12843" s="99">
        <v>492374.35</v>
      </c>
      <c r="F12843" s="99">
        <v>160000</v>
      </c>
      <c r="G12843" s="99">
        <v>652374.35</v>
      </c>
    </row>
    <row r="12844" spans="1:7" hidden="1" x14ac:dyDescent="0.2">
      <c r="A12844">
        <v>5301</v>
      </c>
      <c r="B12844" t="s">
        <v>11147</v>
      </c>
      <c r="C12844" t="s">
        <v>12281</v>
      </c>
      <c r="D12844" t="s">
        <v>12280</v>
      </c>
      <c r="E12844" s="99">
        <v>7627.5</v>
      </c>
      <c r="F12844">
        <v>0</v>
      </c>
      <c r="G12844" s="99">
        <v>7627.5</v>
      </c>
    </row>
    <row r="12845" spans="1:7" hidden="1" x14ac:dyDescent="0.2">
      <c r="A12845">
        <v>5401</v>
      </c>
      <c r="B12845" t="s">
        <v>11156</v>
      </c>
      <c r="C12845" t="s">
        <v>12282</v>
      </c>
      <c r="D12845" t="s">
        <v>11162</v>
      </c>
      <c r="E12845" s="99">
        <v>2206314.31</v>
      </c>
      <c r="F12845" s="99">
        <v>-170571.3</v>
      </c>
      <c r="G12845" s="99">
        <v>2035743.01</v>
      </c>
    </row>
    <row r="12846" spans="1:7" hidden="1" x14ac:dyDescent="0.2">
      <c r="A12846">
        <v>5402</v>
      </c>
      <c r="B12846" t="s">
        <v>11165</v>
      </c>
      <c r="C12846" t="s">
        <v>12272</v>
      </c>
      <c r="D12846" t="s">
        <v>12283</v>
      </c>
      <c r="E12846" s="99">
        <v>3920</v>
      </c>
      <c r="F12846" s="99">
        <v>1120</v>
      </c>
      <c r="G12846" s="99">
        <v>5040</v>
      </c>
    </row>
    <row r="12847" spans="1:7" hidden="1" x14ac:dyDescent="0.2">
      <c r="A12847">
        <v>5502</v>
      </c>
      <c r="B12847" t="s">
        <v>12284</v>
      </c>
      <c r="C12847" t="s">
        <v>12285</v>
      </c>
      <c r="D12847" t="s">
        <v>12286</v>
      </c>
      <c r="E12847">
        <v>0</v>
      </c>
      <c r="F12847" s="99">
        <v>-491374.38</v>
      </c>
      <c r="G12847" s="99">
        <v>-491374.38</v>
      </c>
    </row>
    <row r="12848" spans="1:7" hidden="1" x14ac:dyDescent="0.2">
      <c r="A12848">
        <v>5901</v>
      </c>
      <c r="B12848" t="s">
        <v>12287</v>
      </c>
      <c r="C12848" t="s">
        <v>12246</v>
      </c>
      <c r="D12848" t="s">
        <v>12288</v>
      </c>
      <c r="E12848" s="99">
        <v>1130021.21</v>
      </c>
      <c r="F12848" s="99">
        <v>110265.29</v>
      </c>
      <c r="G12848" s="99">
        <v>1240286.5</v>
      </c>
    </row>
    <row r="12849" spans="1:7" hidden="1" x14ac:dyDescent="0.2">
      <c r="A12849">
        <v>6306</v>
      </c>
      <c r="B12849" t="s">
        <v>11536</v>
      </c>
      <c r="C12849" t="s">
        <v>12289</v>
      </c>
      <c r="D12849" t="s">
        <v>11538</v>
      </c>
      <c r="E12849" s="99">
        <v>-78533.89</v>
      </c>
      <c r="F12849" s="99">
        <v>569994.28</v>
      </c>
      <c r="G12849" s="99">
        <v>491460.39</v>
      </c>
    </row>
    <row r="12850" spans="1:7" hidden="1" x14ac:dyDescent="0.2">
      <c r="A12850">
        <v>6416</v>
      </c>
      <c r="B12850" t="s">
        <v>11576</v>
      </c>
      <c r="C12850" t="s">
        <v>12290</v>
      </c>
      <c r="D12850" t="s">
        <v>11803</v>
      </c>
      <c r="E12850" s="99">
        <v>14480.76</v>
      </c>
      <c r="F12850">
        <v>0</v>
      </c>
      <c r="G12850" s="99">
        <v>14480.76</v>
      </c>
    </row>
    <row r="12851" spans="1:7" hidden="1" x14ac:dyDescent="0.2">
      <c r="A12851">
        <v>6416</v>
      </c>
      <c r="B12851" t="s">
        <v>11576</v>
      </c>
      <c r="C12851" t="s">
        <v>12291</v>
      </c>
      <c r="D12851" t="s">
        <v>11803</v>
      </c>
      <c r="E12851" s="99">
        <v>46437.72</v>
      </c>
      <c r="F12851" s="99">
        <v>6774.91</v>
      </c>
      <c r="G12851" s="99">
        <v>53212.63</v>
      </c>
    </row>
    <row r="12852" spans="1:7" hidden="1" x14ac:dyDescent="0.2">
      <c r="A12852">
        <v>6416</v>
      </c>
      <c r="B12852" t="s">
        <v>11576</v>
      </c>
      <c r="C12852" t="s">
        <v>12292</v>
      </c>
      <c r="D12852" t="s">
        <v>11803</v>
      </c>
      <c r="E12852" s="99">
        <v>92838.57</v>
      </c>
      <c r="F12852">
        <v>0</v>
      </c>
      <c r="G12852" s="99">
        <v>92838.57</v>
      </c>
    </row>
    <row r="12853" spans="1:7" hidden="1" x14ac:dyDescent="0.2">
      <c r="A12853">
        <v>6416</v>
      </c>
      <c r="B12853" t="s">
        <v>11576</v>
      </c>
      <c r="C12853" t="s">
        <v>12293</v>
      </c>
      <c r="D12853" t="s">
        <v>11803</v>
      </c>
      <c r="E12853" s="99">
        <v>40956.870000000003</v>
      </c>
      <c r="F12853" s="99">
        <v>5638.39</v>
      </c>
      <c r="G12853" s="99">
        <v>46595.26</v>
      </c>
    </row>
    <row r="12854" spans="1:7" hidden="1" x14ac:dyDescent="0.2">
      <c r="A12854">
        <v>6705</v>
      </c>
      <c r="B12854" t="s">
        <v>11913</v>
      </c>
      <c r="C12854" t="s">
        <v>12294</v>
      </c>
      <c r="D12854" t="s">
        <v>11914</v>
      </c>
      <c r="E12854" s="99">
        <v>1185</v>
      </c>
      <c r="F12854">
        <v>0</v>
      </c>
      <c r="G12854" s="99">
        <v>1185</v>
      </c>
    </row>
    <row r="12855" spans="1:7" hidden="1" x14ac:dyDescent="0.2">
      <c r="A12855">
        <v>6705</v>
      </c>
      <c r="B12855" t="s">
        <v>11913</v>
      </c>
      <c r="C12855" t="s">
        <v>12295</v>
      </c>
      <c r="D12855" t="s">
        <v>11914</v>
      </c>
      <c r="E12855">
        <v>778.97</v>
      </c>
      <c r="F12855" s="99">
        <v>3509.83</v>
      </c>
      <c r="G12855" s="99">
        <v>4288.8</v>
      </c>
    </row>
    <row r="12856" spans="1:7" hidden="1" x14ac:dyDescent="0.2">
      <c r="A12856">
        <v>9301</v>
      </c>
      <c r="B12856" t="s">
        <v>11930</v>
      </c>
      <c r="C12856" t="s">
        <v>12229</v>
      </c>
      <c r="D12856" t="s">
        <v>11931</v>
      </c>
      <c r="E12856" s="99">
        <v>-17137449.539999999</v>
      </c>
      <c r="F12856">
        <v>0</v>
      </c>
      <c r="G12856" s="99">
        <v>-17137449.539999999</v>
      </c>
    </row>
    <row r="12857" spans="1:7" hidden="1" x14ac:dyDescent="0.2">
      <c r="A12857">
        <v>9401</v>
      </c>
      <c r="B12857" t="s">
        <v>11934</v>
      </c>
      <c r="C12857" t="s">
        <v>12229</v>
      </c>
      <c r="D12857" t="s">
        <v>11936</v>
      </c>
      <c r="E12857" s="99">
        <v>-2479610.34</v>
      </c>
      <c r="F12857">
        <v>0</v>
      </c>
      <c r="G12857" s="99">
        <v>-2479610.34</v>
      </c>
    </row>
    <row r="12858" spans="1:7" hidden="1" x14ac:dyDescent="0.2">
      <c r="E12858" t="s">
        <v>2861</v>
      </c>
      <c r="F12858" t="s">
        <v>2861</v>
      </c>
      <c r="G12858" t="s">
        <v>2861</v>
      </c>
    </row>
    <row r="12859" spans="1:7" hidden="1" x14ac:dyDescent="0.2">
      <c r="E12859">
        <v>0</v>
      </c>
      <c r="F12859">
        <v>0</v>
      </c>
      <c r="G12859">
        <v>0</v>
      </c>
    </row>
    <row r="12860" spans="1:7" hidden="1" x14ac:dyDescent="0.2">
      <c r="A12860" t="s">
        <v>12296</v>
      </c>
    </row>
    <row r="12861" spans="1:7" hidden="1" x14ac:dyDescent="0.2"/>
    <row r="12862" spans="1:7" hidden="1" x14ac:dyDescent="0.2"/>
    <row r="12863" spans="1:7" hidden="1" x14ac:dyDescent="0.2"/>
    <row r="12864" spans="1:7" hidden="1" x14ac:dyDescent="0.2">
      <c r="A12864" t="s">
        <v>2523</v>
      </c>
      <c r="C12864" t="s">
        <v>2832</v>
      </c>
      <c r="D12864" t="s">
        <v>2833</v>
      </c>
      <c r="E12864" t="s">
        <v>2834</v>
      </c>
      <c r="F12864" t="s">
        <v>2835</v>
      </c>
      <c r="G12864" t="s">
        <v>2836</v>
      </c>
    </row>
    <row r="12865" spans="1:8" hidden="1" x14ac:dyDescent="0.2">
      <c r="C12865" t="s">
        <v>2837</v>
      </c>
      <c r="D12865" t="s">
        <v>2838</v>
      </c>
      <c r="E12865" s="100">
        <v>43344</v>
      </c>
      <c r="F12865" t="s">
        <v>2839</v>
      </c>
      <c r="G12865" t="s">
        <v>12297</v>
      </c>
    </row>
    <row r="12866" spans="1:8" hidden="1" x14ac:dyDescent="0.2"/>
    <row r="12867" spans="1:8" hidden="1" x14ac:dyDescent="0.2">
      <c r="B12867" t="s">
        <v>2841</v>
      </c>
    </row>
    <row r="12868" spans="1:8" hidden="1" x14ac:dyDescent="0.2">
      <c r="A12868" t="s">
        <v>2842</v>
      </c>
      <c r="B12868" t="s">
        <v>2843</v>
      </c>
      <c r="C12868" t="s">
        <v>2844</v>
      </c>
    </row>
    <row r="12869" spans="1:8" hidden="1" x14ac:dyDescent="0.2"/>
    <row r="12870" spans="1:8" hidden="1" x14ac:dyDescent="0.2">
      <c r="B12870" t="s">
        <v>2845</v>
      </c>
      <c r="C12870" t="s">
        <v>2846</v>
      </c>
    </row>
    <row r="12871" spans="1:8" hidden="1" x14ac:dyDescent="0.2">
      <c r="B12871" t="s">
        <v>12298</v>
      </c>
      <c r="C12871" t="s">
        <v>12299</v>
      </c>
      <c r="D12871" t="s">
        <v>12063</v>
      </c>
    </row>
    <row r="12872" spans="1:8" hidden="1" x14ac:dyDescent="0.2"/>
    <row r="12873" spans="1:8" hidden="1" x14ac:dyDescent="0.2"/>
    <row r="12874" spans="1:8" hidden="1" x14ac:dyDescent="0.2">
      <c r="A12874" t="s">
        <v>2851</v>
      </c>
      <c r="B12874" t="s">
        <v>2852</v>
      </c>
      <c r="C12874" t="s">
        <v>2853</v>
      </c>
      <c r="E12874" t="s">
        <v>2854</v>
      </c>
      <c r="F12874" t="s">
        <v>2855</v>
      </c>
      <c r="G12874" t="s">
        <v>2856</v>
      </c>
    </row>
    <row r="12875" spans="1:8" hidden="1" x14ac:dyDescent="0.2">
      <c r="A12875" t="s">
        <v>2857</v>
      </c>
      <c r="B12875" t="s">
        <v>2858</v>
      </c>
      <c r="C12875" t="s">
        <v>2859</v>
      </c>
      <c r="D12875" t="s">
        <v>2860</v>
      </c>
      <c r="E12875" t="s">
        <v>2861</v>
      </c>
      <c r="F12875" t="s">
        <v>2861</v>
      </c>
      <c r="G12875" t="s">
        <v>2861</v>
      </c>
    </row>
    <row r="12876" spans="1:8" hidden="1" x14ac:dyDescent="0.2">
      <c r="A12876">
        <v>1101</v>
      </c>
      <c r="B12876" t="s">
        <v>2862</v>
      </c>
      <c r="C12876" t="s">
        <v>12300</v>
      </c>
      <c r="D12876" t="s">
        <v>271</v>
      </c>
      <c r="E12876" s="99">
        <v>-2137.09</v>
      </c>
      <c r="F12876">
        <v>0</v>
      </c>
      <c r="G12876" s="99">
        <v>-2137.09</v>
      </c>
    </row>
    <row r="12877" spans="1:8" hidden="1" x14ac:dyDescent="0.2">
      <c r="A12877" s="135">
        <v>1102</v>
      </c>
      <c r="B12877" t="s">
        <v>2864</v>
      </c>
      <c r="C12877" t="s">
        <v>12300</v>
      </c>
      <c r="D12877" t="s">
        <v>12301</v>
      </c>
      <c r="E12877" s="99">
        <v>5266.98</v>
      </c>
      <c r="F12877" s="99">
        <v>-12343.53</v>
      </c>
      <c r="G12877" s="99">
        <v>-7076.55</v>
      </c>
      <c r="H12877" s="139">
        <f>VLOOKUP(D12877,'[81]Comparativo Sep 18'!$A$7:$F$17,6,FALSE)</f>
        <v>-7076.55</v>
      </c>
    </row>
    <row r="12878" spans="1:8" hidden="1" x14ac:dyDescent="0.2">
      <c r="A12878">
        <v>1199</v>
      </c>
      <c r="B12878" t="s">
        <v>2865</v>
      </c>
      <c r="C12878" t="s">
        <v>12300</v>
      </c>
      <c r="D12878" t="s">
        <v>2866</v>
      </c>
      <c r="E12878" s="99">
        <v>-279445.01</v>
      </c>
      <c r="F12878">
        <v>0</v>
      </c>
      <c r="G12878" s="99">
        <v>-279445.01</v>
      </c>
    </row>
    <row r="12879" spans="1:8" hidden="1" x14ac:dyDescent="0.2">
      <c r="A12879">
        <v>1202</v>
      </c>
      <c r="B12879" t="s">
        <v>3297</v>
      </c>
      <c r="C12879" t="s">
        <v>12302</v>
      </c>
      <c r="D12879" t="s">
        <v>12144</v>
      </c>
      <c r="E12879" s="99">
        <v>-604362.42000000004</v>
      </c>
      <c r="F12879">
        <v>0</v>
      </c>
      <c r="G12879" s="99">
        <v>-604362.42000000004</v>
      </c>
    </row>
    <row r="12880" spans="1:8" hidden="1" x14ac:dyDescent="0.2">
      <c r="A12880">
        <v>1202</v>
      </c>
      <c r="B12880" t="s">
        <v>3297</v>
      </c>
      <c r="C12880" t="s">
        <v>12303</v>
      </c>
      <c r="D12880" t="s">
        <v>12144</v>
      </c>
      <c r="E12880" s="99">
        <v>300000</v>
      </c>
      <c r="F12880">
        <v>0</v>
      </c>
      <c r="G12880" s="99">
        <v>300000</v>
      </c>
    </row>
    <row r="12881" spans="1:7" hidden="1" x14ac:dyDescent="0.2">
      <c r="A12881">
        <v>1303</v>
      </c>
      <c r="B12881" t="s">
        <v>2914</v>
      </c>
      <c r="C12881" t="s">
        <v>12300</v>
      </c>
      <c r="D12881" t="s">
        <v>2922</v>
      </c>
      <c r="E12881" s="99">
        <v>3393926.62</v>
      </c>
      <c r="F12881" s="99">
        <v>16576.3</v>
      </c>
      <c r="G12881" s="99">
        <v>3410502.92</v>
      </c>
    </row>
    <row r="12882" spans="1:7" hidden="1" x14ac:dyDescent="0.2">
      <c r="A12882">
        <v>1790</v>
      </c>
      <c r="B12882" t="s">
        <v>3189</v>
      </c>
      <c r="C12882" t="s">
        <v>12300</v>
      </c>
      <c r="D12882" t="s">
        <v>3191</v>
      </c>
      <c r="E12882" s="99">
        <v>-403181.58</v>
      </c>
      <c r="F12882" s="99">
        <v>-51079.53</v>
      </c>
      <c r="G12882" s="99">
        <v>-454261.11</v>
      </c>
    </row>
    <row r="12883" spans="1:7" hidden="1" x14ac:dyDescent="0.2">
      <c r="A12883">
        <v>1809</v>
      </c>
      <c r="B12883" t="s">
        <v>3201</v>
      </c>
      <c r="C12883" t="s">
        <v>12300</v>
      </c>
      <c r="D12883" t="s">
        <v>12249</v>
      </c>
      <c r="E12883" s="99">
        <v>7053.59</v>
      </c>
      <c r="F12883">
        <v>0</v>
      </c>
      <c r="G12883" s="99">
        <v>7053.59</v>
      </c>
    </row>
    <row r="12884" spans="1:7" hidden="1" x14ac:dyDescent="0.2">
      <c r="A12884">
        <v>2101</v>
      </c>
      <c r="B12884" t="s">
        <v>3207</v>
      </c>
      <c r="C12884" t="s">
        <v>12300</v>
      </c>
      <c r="D12884" t="s">
        <v>3208</v>
      </c>
      <c r="E12884" s="99">
        <v>-204620.52</v>
      </c>
      <c r="F12884" s="99">
        <v>155633.72</v>
      </c>
      <c r="G12884" s="99">
        <v>-48986.8</v>
      </c>
    </row>
    <row r="12885" spans="1:7" hidden="1" x14ac:dyDescent="0.2">
      <c r="A12885">
        <v>2101</v>
      </c>
      <c r="B12885" t="s">
        <v>3207</v>
      </c>
      <c r="C12885" t="s">
        <v>12300</v>
      </c>
      <c r="D12885" t="s">
        <v>3209</v>
      </c>
      <c r="E12885" s="99">
        <v>-738814.72</v>
      </c>
      <c r="F12885" s="99">
        <v>5950.8</v>
      </c>
      <c r="G12885" s="99">
        <v>-732863.92</v>
      </c>
    </row>
    <row r="12886" spans="1:7" hidden="1" x14ac:dyDescent="0.2">
      <c r="A12886">
        <v>2101</v>
      </c>
      <c r="B12886" t="s">
        <v>3207</v>
      </c>
      <c r="C12886" t="s">
        <v>12300</v>
      </c>
      <c r="D12886" t="s">
        <v>3210</v>
      </c>
      <c r="E12886" s="99">
        <v>22436.46</v>
      </c>
      <c r="F12886">
        <v>0</v>
      </c>
      <c r="G12886" s="99">
        <v>22436.46</v>
      </c>
    </row>
    <row r="12887" spans="1:7" hidden="1" x14ac:dyDescent="0.2">
      <c r="A12887">
        <v>2101</v>
      </c>
      <c r="B12887" t="s">
        <v>3207</v>
      </c>
      <c r="C12887" t="s">
        <v>12300</v>
      </c>
      <c r="D12887" t="s">
        <v>3213</v>
      </c>
      <c r="E12887" s="99">
        <v>-19341.77</v>
      </c>
      <c r="F12887">
        <v>0</v>
      </c>
      <c r="G12887" s="99">
        <v>-19341.77</v>
      </c>
    </row>
    <row r="12888" spans="1:7" hidden="1" x14ac:dyDescent="0.2">
      <c r="A12888">
        <v>2502</v>
      </c>
      <c r="B12888" t="s">
        <v>3297</v>
      </c>
      <c r="C12888" t="s">
        <v>12302</v>
      </c>
      <c r="D12888" t="s">
        <v>12149</v>
      </c>
      <c r="E12888" s="99">
        <v>-2546274.83</v>
      </c>
      <c r="F12888" s="99">
        <v>-218525.64</v>
      </c>
      <c r="G12888" s="99">
        <v>-2764800.47</v>
      </c>
    </row>
    <row r="12889" spans="1:7" hidden="1" x14ac:dyDescent="0.2">
      <c r="A12889">
        <v>2502</v>
      </c>
      <c r="B12889" t="s">
        <v>3297</v>
      </c>
      <c r="C12889" t="s">
        <v>12303</v>
      </c>
      <c r="D12889" t="s">
        <v>12304</v>
      </c>
      <c r="E12889" s="99">
        <v>-20205007.52</v>
      </c>
      <c r="F12889">
        <v>0</v>
      </c>
      <c r="G12889" s="99">
        <v>-20205007.52</v>
      </c>
    </row>
    <row r="12890" spans="1:7" hidden="1" x14ac:dyDescent="0.2">
      <c r="A12890">
        <v>2999</v>
      </c>
      <c r="B12890" t="s">
        <v>12154</v>
      </c>
      <c r="C12890" t="s">
        <v>12300</v>
      </c>
      <c r="D12890" t="s">
        <v>12155</v>
      </c>
      <c r="E12890" s="99">
        <v>18286167.91</v>
      </c>
      <c r="F12890">
        <v>0</v>
      </c>
      <c r="G12890" s="99">
        <v>18286167.91</v>
      </c>
    </row>
    <row r="12891" spans="1:7" hidden="1" x14ac:dyDescent="0.2">
      <c r="A12891">
        <v>3203</v>
      </c>
      <c r="B12891" t="s">
        <v>3318</v>
      </c>
      <c r="C12891" t="s">
        <v>12300</v>
      </c>
      <c r="D12891" t="s">
        <v>3319</v>
      </c>
      <c r="E12891" s="99">
        <v>339014.2</v>
      </c>
      <c r="F12891">
        <v>0</v>
      </c>
      <c r="G12891" s="99">
        <v>339014.2</v>
      </c>
    </row>
    <row r="12892" spans="1:7" hidden="1" x14ac:dyDescent="0.2">
      <c r="A12892">
        <v>5111</v>
      </c>
      <c r="B12892" t="s">
        <v>3348</v>
      </c>
      <c r="C12892" t="s">
        <v>12305</v>
      </c>
      <c r="D12892" t="s">
        <v>3358</v>
      </c>
      <c r="E12892" s="99">
        <v>322450</v>
      </c>
      <c r="F12892" s="99">
        <v>42230</v>
      </c>
      <c r="G12892" s="99">
        <v>364680</v>
      </c>
    </row>
    <row r="12893" spans="1:7" hidden="1" x14ac:dyDescent="0.2">
      <c r="A12893">
        <v>5111</v>
      </c>
      <c r="B12893" t="s">
        <v>3348</v>
      </c>
      <c r="C12893" t="s">
        <v>12306</v>
      </c>
      <c r="D12893" t="s">
        <v>3358</v>
      </c>
      <c r="E12893" s="99">
        <v>15390</v>
      </c>
      <c r="F12893">
        <v>0</v>
      </c>
      <c r="G12893" s="99">
        <v>15390</v>
      </c>
    </row>
    <row r="12894" spans="1:7" hidden="1" x14ac:dyDescent="0.2">
      <c r="A12894">
        <v>5111</v>
      </c>
      <c r="B12894" t="s">
        <v>3348</v>
      </c>
      <c r="C12894" t="s">
        <v>12307</v>
      </c>
      <c r="D12894" t="s">
        <v>3669</v>
      </c>
      <c r="E12894" s="99">
        <v>15327</v>
      </c>
      <c r="F12894">
        <v>0</v>
      </c>
      <c r="G12894" s="99">
        <v>15327</v>
      </c>
    </row>
    <row r="12895" spans="1:7" hidden="1" x14ac:dyDescent="0.2">
      <c r="A12895">
        <v>5111</v>
      </c>
      <c r="B12895" t="s">
        <v>3348</v>
      </c>
      <c r="C12895" t="s">
        <v>12308</v>
      </c>
      <c r="D12895" t="s">
        <v>3669</v>
      </c>
      <c r="E12895" s="99">
        <v>33915.25</v>
      </c>
      <c r="F12895" s="99">
        <v>4999</v>
      </c>
      <c r="G12895" s="99">
        <v>38914.25</v>
      </c>
    </row>
    <row r="12896" spans="1:7" hidden="1" x14ac:dyDescent="0.2">
      <c r="A12896">
        <v>5111</v>
      </c>
      <c r="B12896" t="s">
        <v>3348</v>
      </c>
      <c r="C12896" t="s">
        <v>12309</v>
      </c>
      <c r="D12896" t="s">
        <v>3416</v>
      </c>
      <c r="E12896" s="99">
        <v>2427.3200000000002</v>
      </c>
      <c r="F12896">
        <v>0</v>
      </c>
      <c r="G12896" s="99">
        <v>2427.3200000000002</v>
      </c>
    </row>
    <row r="12897" spans="1:7" hidden="1" x14ac:dyDescent="0.2">
      <c r="A12897">
        <v>5111</v>
      </c>
      <c r="B12897" t="s">
        <v>3348</v>
      </c>
      <c r="C12897" t="s">
        <v>12310</v>
      </c>
      <c r="D12897" t="s">
        <v>3416</v>
      </c>
      <c r="E12897" s="99">
        <v>2442.52</v>
      </c>
      <c r="F12897">
        <v>0</v>
      </c>
      <c r="G12897" s="99">
        <v>2442.52</v>
      </c>
    </row>
    <row r="12898" spans="1:7" hidden="1" x14ac:dyDescent="0.2">
      <c r="A12898">
        <v>5111</v>
      </c>
      <c r="B12898" t="s">
        <v>3348</v>
      </c>
      <c r="C12898" t="s">
        <v>12311</v>
      </c>
      <c r="D12898" t="s">
        <v>3669</v>
      </c>
      <c r="E12898" s="99">
        <v>5109</v>
      </c>
      <c r="F12898" s="99">
        <v>1703</v>
      </c>
      <c r="G12898" s="99">
        <v>6812</v>
      </c>
    </row>
    <row r="12899" spans="1:7" hidden="1" x14ac:dyDescent="0.2">
      <c r="A12899">
        <v>5111</v>
      </c>
      <c r="B12899" t="s">
        <v>3348</v>
      </c>
      <c r="C12899" t="s">
        <v>12312</v>
      </c>
      <c r="D12899" t="s">
        <v>3669</v>
      </c>
      <c r="E12899" s="99">
        <v>16855.099999999999</v>
      </c>
      <c r="F12899" s="99">
        <v>1935.08</v>
      </c>
      <c r="G12899" s="99">
        <v>18790.18</v>
      </c>
    </row>
    <row r="12900" spans="1:7" hidden="1" x14ac:dyDescent="0.2">
      <c r="A12900">
        <v>5111</v>
      </c>
      <c r="B12900" t="s">
        <v>3348</v>
      </c>
      <c r="C12900" t="s">
        <v>12313</v>
      </c>
      <c r="D12900" t="s">
        <v>3669</v>
      </c>
      <c r="E12900" s="99">
        <v>15684.32</v>
      </c>
      <c r="F12900" s="99">
        <v>1960.54</v>
      </c>
      <c r="G12900" s="99">
        <v>17644.86</v>
      </c>
    </row>
    <row r="12901" spans="1:7" hidden="1" x14ac:dyDescent="0.2">
      <c r="A12901">
        <v>5111</v>
      </c>
      <c r="B12901" t="s">
        <v>3348</v>
      </c>
      <c r="C12901" t="s">
        <v>12314</v>
      </c>
      <c r="D12901" t="s">
        <v>3669</v>
      </c>
      <c r="E12901" s="99">
        <v>15717.28</v>
      </c>
      <c r="F12901" s="99">
        <v>1964.66</v>
      </c>
      <c r="G12901" s="99">
        <v>17681.939999999999</v>
      </c>
    </row>
    <row r="12902" spans="1:7" hidden="1" x14ac:dyDescent="0.2">
      <c r="A12902">
        <v>5111</v>
      </c>
      <c r="B12902" t="s">
        <v>3348</v>
      </c>
      <c r="C12902" t="s">
        <v>12315</v>
      </c>
      <c r="D12902" t="s">
        <v>3669</v>
      </c>
      <c r="E12902" s="99">
        <v>16007.65</v>
      </c>
      <c r="F12902" s="99">
        <v>2039.66</v>
      </c>
      <c r="G12902" s="99">
        <v>18047.310000000001</v>
      </c>
    </row>
    <row r="12903" spans="1:7" hidden="1" x14ac:dyDescent="0.2">
      <c r="A12903">
        <v>5111</v>
      </c>
      <c r="B12903" t="s">
        <v>3348</v>
      </c>
      <c r="C12903" t="s">
        <v>12316</v>
      </c>
      <c r="D12903" t="s">
        <v>3416</v>
      </c>
      <c r="E12903" s="99">
        <v>2442.5300000000002</v>
      </c>
      <c r="F12903">
        <v>0</v>
      </c>
      <c r="G12903" s="99">
        <v>2442.5300000000002</v>
      </c>
    </row>
    <row r="12904" spans="1:7" hidden="1" x14ac:dyDescent="0.2">
      <c r="A12904">
        <v>5111</v>
      </c>
      <c r="B12904" t="s">
        <v>3348</v>
      </c>
      <c r="C12904" t="s">
        <v>12317</v>
      </c>
      <c r="D12904" t="s">
        <v>3416</v>
      </c>
      <c r="E12904" s="99">
        <v>2407.36</v>
      </c>
      <c r="F12904">
        <v>0</v>
      </c>
      <c r="G12904" s="99">
        <v>2407.36</v>
      </c>
    </row>
    <row r="12905" spans="1:7" hidden="1" x14ac:dyDescent="0.2">
      <c r="A12905">
        <v>6420</v>
      </c>
      <c r="B12905" t="s">
        <v>11833</v>
      </c>
      <c r="C12905" t="s">
        <v>12318</v>
      </c>
      <c r="D12905" t="s">
        <v>11835</v>
      </c>
      <c r="E12905" s="99">
        <v>104836.25</v>
      </c>
      <c r="F12905" s="99">
        <v>3118</v>
      </c>
      <c r="G12905" s="99">
        <v>107954.25</v>
      </c>
    </row>
    <row r="12906" spans="1:7" hidden="1" x14ac:dyDescent="0.2">
      <c r="A12906">
        <v>6420</v>
      </c>
      <c r="B12906" t="s">
        <v>11833</v>
      </c>
      <c r="C12906" t="s">
        <v>12319</v>
      </c>
      <c r="D12906" t="s">
        <v>11835</v>
      </c>
      <c r="E12906" s="99">
        <v>104836.26</v>
      </c>
      <c r="F12906" s="99">
        <v>3118</v>
      </c>
      <c r="G12906" s="99">
        <v>107954.26</v>
      </c>
    </row>
    <row r="12907" spans="1:7" hidden="1" x14ac:dyDescent="0.2">
      <c r="A12907">
        <v>6420</v>
      </c>
      <c r="B12907" t="s">
        <v>11833</v>
      </c>
      <c r="C12907" t="s">
        <v>12320</v>
      </c>
      <c r="D12907" t="s">
        <v>11835</v>
      </c>
      <c r="E12907" s="99">
        <v>104835.14</v>
      </c>
      <c r="F12907" s="99">
        <v>3117.94</v>
      </c>
      <c r="G12907" s="99">
        <v>107953.08</v>
      </c>
    </row>
    <row r="12908" spans="1:7" hidden="1" x14ac:dyDescent="0.2">
      <c r="A12908">
        <v>6420</v>
      </c>
      <c r="B12908" t="s">
        <v>11833</v>
      </c>
      <c r="C12908" t="s">
        <v>12321</v>
      </c>
      <c r="D12908" t="s">
        <v>11835</v>
      </c>
      <c r="E12908" s="99">
        <v>104836.26</v>
      </c>
      <c r="F12908" s="99">
        <v>3118</v>
      </c>
      <c r="G12908" s="99">
        <v>107954.26</v>
      </c>
    </row>
    <row r="12909" spans="1:7" hidden="1" x14ac:dyDescent="0.2">
      <c r="A12909">
        <v>6420</v>
      </c>
      <c r="B12909" t="s">
        <v>11833</v>
      </c>
      <c r="C12909" t="s">
        <v>12322</v>
      </c>
      <c r="D12909" t="s">
        <v>11835</v>
      </c>
      <c r="E12909" s="99">
        <v>104836.26</v>
      </c>
      <c r="F12909" s="99">
        <v>3118</v>
      </c>
      <c r="G12909" s="99">
        <v>107954.26</v>
      </c>
    </row>
    <row r="12910" spans="1:7" hidden="1" x14ac:dyDescent="0.2">
      <c r="A12910">
        <v>6420</v>
      </c>
      <c r="B12910" t="s">
        <v>11833</v>
      </c>
      <c r="C12910" t="s">
        <v>12323</v>
      </c>
      <c r="D12910" t="s">
        <v>11835</v>
      </c>
      <c r="E12910" s="99">
        <v>104836.35</v>
      </c>
      <c r="F12910" s="99">
        <v>3118</v>
      </c>
      <c r="G12910" s="99">
        <v>107954.35</v>
      </c>
    </row>
    <row r="12911" spans="1:7" hidden="1" x14ac:dyDescent="0.2">
      <c r="A12911">
        <v>6420</v>
      </c>
      <c r="B12911" t="s">
        <v>11833</v>
      </c>
      <c r="C12911" t="s">
        <v>12324</v>
      </c>
      <c r="D12911" t="s">
        <v>11835</v>
      </c>
      <c r="E12911" s="99">
        <v>104836.25</v>
      </c>
      <c r="F12911" s="99">
        <v>3118</v>
      </c>
      <c r="G12911" s="99">
        <v>107954.25</v>
      </c>
    </row>
    <row r="12912" spans="1:7" hidden="1" x14ac:dyDescent="0.2">
      <c r="A12912">
        <v>6420</v>
      </c>
      <c r="B12912" t="s">
        <v>11833</v>
      </c>
      <c r="C12912" t="s">
        <v>12325</v>
      </c>
      <c r="D12912" t="s">
        <v>11835</v>
      </c>
      <c r="E12912" s="99">
        <v>159625.07999999999</v>
      </c>
      <c r="F12912" s="99">
        <v>3118</v>
      </c>
      <c r="G12912" s="99">
        <v>162743.07999999999</v>
      </c>
    </row>
    <row r="12913" spans="1:7" hidden="1" x14ac:dyDescent="0.2">
      <c r="A12913">
        <v>6420</v>
      </c>
      <c r="B12913" t="s">
        <v>11833</v>
      </c>
      <c r="C12913" t="s">
        <v>12326</v>
      </c>
      <c r="D12913" t="s">
        <v>11835</v>
      </c>
      <c r="E12913" s="99">
        <v>104836.27</v>
      </c>
      <c r="F12913" s="99">
        <v>3118</v>
      </c>
      <c r="G12913" s="99">
        <v>107954.27</v>
      </c>
    </row>
    <row r="12914" spans="1:7" hidden="1" x14ac:dyDescent="0.2">
      <c r="A12914">
        <v>6420</v>
      </c>
      <c r="B12914" t="s">
        <v>11833</v>
      </c>
      <c r="C12914" t="s">
        <v>12327</v>
      </c>
      <c r="D12914" t="s">
        <v>11835</v>
      </c>
      <c r="E12914" s="99">
        <v>104836.26</v>
      </c>
      <c r="F12914" s="99">
        <v>3118</v>
      </c>
      <c r="G12914" s="99">
        <v>107954.26</v>
      </c>
    </row>
    <row r="12915" spans="1:7" hidden="1" x14ac:dyDescent="0.2">
      <c r="A12915">
        <v>6420</v>
      </c>
      <c r="B12915" t="s">
        <v>11833</v>
      </c>
      <c r="C12915" t="s">
        <v>12328</v>
      </c>
      <c r="D12915" t="s">
        <v>11835</v>
      </c>
      <c r="E12915" s="99">
        <v>104836.27</v>
      </c>
      <c r="F12915" s="99">
        <v>3118</v>
      </c>
      <c r="G12915" s="99">
        <v>107954.27</v>
      </c>
    </row>
    <row r="12916" spans="1:7" hidden="1" x14ac:dyDescent="0.2">
      <c r="A12916">
        <v>6420</v>
      </c>
      <c r="B12916" t="s">
        <v>11833</v>
      </c>
      <c r="C12916" t="s">
        <v>12329</v>
      </c>
      <c r="D12916" t="s">
        <v>11835</v>
      </c>
      <c r="E12916" s="99">
        <v>104836.27</v>
      </c>
      <c r="F12916" s="99">
        <v>3118</v>
      </c>
      <c r="G12916" s="99">
        <v>107954.27</v>
      </c>
    </row>
    <row r="12917" spans="1:7" hidden="1" x14ac:dyDescent="0.2">
      <c r="A12917" t="s">
        <v>12330</v>
      </c>
      <c r="B12917" t="s">
        <v>11833</v>
      </c>
      <c r="C12917" t="s">
        <v>12331</v>
      </c>
      <c r="D12917">
        <f>-6420-1</f>
        <v>-6421</v>
      </c>
      <c r="E12917" s="99">
        <v>104836.26</v>
      </c>
      <c r="F12917" s="99">
        <v>3118</v>
      </c>
      <c r="G12917" s="99">
        <v>107954.26</v>
      </c>
    </row>
    <row r="12918" spans="1:7" hidden="1" x14ac:dyDescent="0.2">
      <c r="A12918">
        <v>6420</v>
      </c>
      <c r="B12918" t="s">
        <v>11833</v>
      </c>
      <c r="C12918" t="s">
        <v>12332</v>
      </c>
      <c r="D12918" t="s">
        <v>11835</v>
      </c>
      <c r="E12918" s="99">
        <v>554590.38</v>
      </c>
      <c r="F12918">
        <v>0</v>
      </c>
      <c r="G12918" s="99">
        <v>554590.38</v>
      </c>
    </row>
    <row r="12919" spans="1:7" hidden="1" x14ac:dyDescent="0.2">
      <c r="A12919">
        <v>6420</v>
      </c>
      <c r="B12919" t="s">
        <v>11833</v>
      </c>
      <c r="C12919" t="s">
        <v>12333</v>
      </c>
      <c r="D12919" t="s">
        <v>11835</v>
      </c>
      <c r="E12919" s="99">
        <v>104836.27</v>
      </c>
      <c r="F12919" s="99">
        <v>3118</v>
      </c>
      <c r="G12919" s="99">
        <v>107954.27</v>
      </c>
    </row>
    <row r="12920" spans="1:7" hidden="1" x14ac:dyDescent="0.2">
      <c r="A12920">
        <v>6420</v>
      </c>
      <c r="B12920" t="s">
        <v>11833</v>
      </c>
      <c r="C12920" t="s">
        <v>12334</v>
      </c>
      <c r="D12920" t="s">
        <v>11835</v>
      </c>
      <c r="E12920" s="99">
        <v>104836.26</v>
      </c>
      <c r="F12920" s="99">
        <v>3118</v>
      </c>
      <c r="G12920" s="99">
        <v>107954.26</v>
      </c>
    </row>
    <row r="12921" spans="1:7" hidden="1" x14ac:dyDescent="0.2">
      <c r="A12921">
        <v>6705</v>
      </c>
      <c r="B12921" t="s">
        <v>11913</v>
      </c>
      <c r="C12921" t="s">
        <v>12335</v>
      </c>
      <c r="D12921" t="s">
        <v>11914</v>
      </c>
      <c r="E12921" s="99">
        <v>1222.28</v>
      </c>
      <c r="F12921">
        <v>186</v>
      </c>
      <c r="G12921" s="99">
        <v>1408.28</v>
      </c>
    </row>
    <row r="12922" spans="1:7" hidden="1" x14ac:dyDescent="0.2">
      <c r="E12922" t="s">
        <v>2861</v>
      </c>
      <c r="F12922" t="s">
        <v>2861</v>
      </c>
      <c r="G12922" t="s">
        <v>2861</v>
      </c>
    </row>
    <row r="12923" spans="1:7" hidden="1" x14ac:dyDescent="0.2">
      <c r="E12923">
        <v>0</v>
      </c>
      <c r="F12923">
        <v>0</v>
      </c>
      <c r="G12923">
        <v>0</v>
      </c>
    </row>
    <row r="12924" spans="1:7" hidden="1" x14ac:dyDescent="0.2">
      <c r="A12924" t="s">
        <v>357</v>
      </c>
    </row>
    <row r="12925" spans="1:7" hidden="1" x14ac:dyDescent="0.2"/>
    <row r="12926" spans="1:7" hidden="1" x14ac:dyDescent="0.2"/>
    <row r="12927" spans="1:7" hidden="1" x14ac:dyDescent="0.2"/>
    <row r="12928" spans="1:7" hidden="1" x14ac:dyDescent="0.2">
      <c r="A12928" t="s">
        <v>2523</v>
      </c>
      <c r="C12928" t="s">
        <v>2832</v>
      </c>
      <c r="D12928" t="s">
        <v>2833</v>
      </c>
      <c r="E12928" t="s">
        <v>2834</v>
      </c>
      <c r="F12928" t="s">
        <v>2835</v>
      </c>
      <c r="G12928" t="s">
        <v>2836</v>
      </c>
    </row>
    <row r="12929" spans="1:8" hidden="1" x14ac:dyDescent="0.2">
      <c r="C12929" t="s">
        <v>2837</v>
      </c>
      <c r="D12929" t="s">
        <v>2838</v>
      </c>
      <c r="E12929" s="100">
        <v>43344</v>
      </c>
      <c r="F12929" t="s">
        <v>2839</v>
      </c>
      <c r="G12929" t="s">
        <v>12336</v>
      </c>
    </row>
    <row r="12930" spans="1:8" hidden="1" x14ac:dyDescent="0.2"/>
    <row r="12931" spans="1:8" hidden="1" x14ac:dyDescent="0.2">
      <c r="B12931" t="s">
        <v>2841</v>
      </c>
    </row>
    <row r="12932" spans="1:8" hidden="1" x14ac:dyDescent="0.2">
      <c r="A12932" t="s">
        <v>2842</v>
      </c>
      <c r="B12932" t="s">
        <v>2843</v>
      </c>
      <c r="C12932" t="s">
        <v>2844</v>
      </c>
    </row>
    <row r="12933" spans="1:8" hidden="1" x14ac:dyDescent="0.2"/>
    <row r="12934" spans="1:8" hidden="1" x14ac:dyDescent="0.2">
      <c r="B12934" t="s">
        <v>2845</v>
      </c>
      <c r="C12934" t="s">
        <v>2846</v>
      </c>
    </row>
    <row r="12935" spans="1:8" hidden="1" x14ac:dyDescent="0.2">
      <c r="B12935" t="s">
        <v>12337</v>
      </c>
      <c r="C12935" t="s">
        <v>12338</v>
      </c>
      <c r="D12935" t="s">
        <v>12339</v>
      </c>
      <c r="E12935" t="s">
        <v>12340</v>
      </c>
      <c r="F12935" t="s">
        <v>12341</v>
      </c>
    </row>
    <row r="12936" spans="1:8" hidden="1" x14ac:dyDescent="0.2"/>
    <row r="12937" spans="1:8" hidden="1" x14ac:dyDescent="0.2"/>
    <row r="12938" spans="1:8" hidden="1" x14ac:dyDescent="0.2">
      <c r="A12938" t="s">
        <v>2851</v>
      </c>
      <c r="B12938" t="s">
        <v>2852</v>
      </c>
      <c r="C12938" t="s">
        <v>2853</v>
      </c>
      <c r="E12938" t="s">
        <v>2854</v>
      </c>
      <c r="F12938" t="s">
        <v>2855</v>
      </c>
      <c r="G12938" t="s">
        <v>2856</v>
      </c>
    </row>
    <row r="12939" spans="1:8" hidden="1" x14ac:dyDescent="0.2">
      <c r="A12939" t="s">
        <v>2857</v>
      </c>
      <c r="B12939" t="s">
        <v>2858</v>
      </c>
      <c r="C12939" t="s">
        <v>2859</v>
      </c>
      <c r="D12939" t="s">
        <v>2860</v>
      </c>
      <c r="E12939" t="s">
        <v>2861</v>
      </c>
      <c r="F12939" t="s">
        <v>2861</v>
      </c>
      <c r="G12939" t="s">
        <v>2861</v>
      </c>
    </row>
    <row r="12940" spans="1:8" hidden="1" x14ac:dyDescent="0.2">
      <c r="A12940" s="135">
        <v>1102</v>
      </c>
      <c r="B12940" t="s">
        <v>2864</v>
      </c>
      <c r="C12940" t="s">
        <v>12342</v>
      </c>
      <c r="D12940" t="s">
        <v>12343</v>
      </c>
      <c r="E12940" s="99">
        <v>96409.84</v>
      </c>
      <c r="F12940" s="99">
        <v>-207752.74</v>
      </c>
      <c r="G12940" s="99">
        <v>-111342.9</v>
      </c>
      <c r="H12940" s="139">
        <f>VLOOKUP(D12940,'[81]Comparativo Sep 18'!$A$7:$F$17,6,FALSE)</f>
        <v>-111342.9</v>
      </c>
    </row>
    <row r="12941" spans="1:8" hidden="1" x14ac:dyDescent="0.2">
      <c r="A12941">
        <v>1199</v>
      </c>
      <c r="B12941" t="s">
        <v>2865</v>
      </c>
      <c r="C12941" t="s">
        <v>12342</v>
      </c>
      <c r="D12941" t="s">
        <v>2866</v>
      </c>
      <c r="E12941">
        <v>-877</v>
      </c>
      <c r="F12941">
        <v>0</v>
      </c>
      <c r="G12941">
        <v>-877</v>
      </c>
    </row>
    <row r="12942" spans="1:8" hidden="1" x14ac:dyDescent="0.2">
      <c r="A12942">
        <v>1202</v>
      </c>
      <c r="B12942" t="s">
        <v>3297</v>
      </c>
      <c r="C12942" t="s">
        <v>12344</v>
      </c>
      <c r="D12942" t="s">
        <v>12144</v>
      </c>
      <c r="E12942" s="99">
        <v>906000</v>
      </c>
      <c r="F12942" s="99">
        <v>385000</v>
      </c>
      <c r="G12942" s="99">
        <v>1291000</v>
      </c>
    </row>
    <row r="12943" spans="1:8" hidden="1" x14ac:dyDescent="0.2">
      <c r="A12943">
        <v>1202</v>
      </c>
      <c r="B12943" t="s">
        <v>3297</v>
      </c>
      <c r="C12943" t="s">
        <v>12345</v>
      </c>
      <c r="D12943" t="s">
        <v>12346</v>
      </c>
      <c r="E12943" s="99">
        <v>20205007.52</v>
      </c>
      <c r="F12943">
        <v>0</v>
      </c>
      <c r="G12943" s="99">
        <v>20205007.52</v>
      </c>
    </row>
    <row r="12944" spans="1:8" hidden="1" x14ac:dyDescent="0.2">
      <c r="A12944">
        <v>1301</v>
      </c>
      <c r="B12944" t="s">
        <v>2891</v>
      </c>
      <c r="C12944" t="s">
        <v>12342</v>
      </c>
      <c r="D12944" t="s">
        <v>2903</v>
      </c>
      <c r="E12944" s="99">
        <v>-158824.07999999999</v>
      </c>
      <c r="F12944" s="99">
        <v>158824.07999999999</v>
      </c>
      <c r="G12944">
        <v>0</v>
      </c>
    </row>
    <row r="12945" spans="1:7" hidden="1" x14ac:dyDescent="0.2">
      <c r="A12945">
        <v>1303</v>
      </c>
      <c r="B12945" t="s">
        <v>2914</v>
      </c>
      <c r="C12945" t="s">
        <v>12342</v>
      </c>
      <c r="D12945" t="s">
        <v>2922</v>
      </c>
      <c r="E12945">
        <v>129.31</v>
      </c>
      <c r="F12945" s="99">
        <v>4042.08</v>
      </c>
      <c r="G12945" s="99">
        <v>4171.3900000000003</v>
      </c>
    </row>
    <row r="12946" spans="1:7" hidden="1" x14ac:dyDescent="0.2">
      <c r="A12946">
        <v>1303</v>
      </c>
      <c r="B12946" t="s">
        <v>2914</v>
      </c>
      <c r="C12946" t="s">
        <v>12342</v>
      </c>
      <c r="D12946" t="s">
        <v>2924</v>
      </c>
      <c r="E12946" s="99">
        <v>4030.88</v>
      </c>
      <c r="F12946">
        <v>0</v>
      </c>
      <c r="G12946" s="99">
        <v>4030.88</v>
      </c>
    </row>
    <row r="12947" spans="1:7" hidden="1" x14ac:dyDescent="0.2">
      <c r="A12947">
        <v>1502</v>
      </c>
      <c r="B12947" t="s">
        <v>3115</v>
      </c>
      <c r="C12947" t="s">
        <v>12342</v>
      </c>
      <c r="D12947" t="s">
        <v>3117</v>
      </c>
      <c r="E12947">
        <v>0</v>
      </c>
      <c r="F12947" s="99">
        <v>25263</v>
      </c>
      <c r="G12947" s="99">
        <v>25263</v>
      </c>
    </row>
    <row r="12948" spans="1:7" hidden="1" x14ac:dyDescent="0.2">
      <c r="A12948">
        <v>1502</v>
      </c>
      <c r="B12948" t="s">
        <v>3115</v>
      </c>
      <c r="C12948" t="s">
        <v>12342</v>
      </c>
      <c r="D12948" t="s">
        <v>3120</v>
      </c>
      <c r="E12948" s="99">
        <v>14696.15</v>
      </c>
      <c r="F12948">
        <v>0</v>
      </c>
      <c r="G12948" s="99">
        <v>14696.15</v>
      </c>
    </row>
    <row r="12949" spans="1:7" hidden="1" x14ac:dyDescent="0.2">
      <c r="A12949">
        <v>2101</v>
      </c>
      <c r="B12949" t="s">
        <v>3207</v>
      </c>
      <c r="C12949" t="s">
        <v>12342</v>
      </c>
      <c r="D12949" t="s">
        <v>3208</v>
      </c>
      <c r="E12949" s="99">
        <v>-14803.11</v>
      </c>
      <c r="F12949">
        <v>0</v>
      </c>
      <c r="G12949" s="99">
        <v>-14803.11</v>
      </c>
    </row>
    <row r="12950" spans="1:7" hidden="1" x14ac:dyDescent="0.2">
      <c r="A12950">
        <v>2101</v>
      </c>
      <c r="B12950" t="s">
        <v>3207</v>
      </c>
      <c r="C12950" t="s">
        <v>12342</v>
      </c>
      <c r="D12950" t="s">
        <v>3209</v>
      </c>
      <c r="E12950" s="99">
        <v>-226572.92</v>
      </c>
      <c r="F12950">
        <v>0</v>
      </c>
      <c r="G12950" s="99">
        <v>-226572.92</v>
      </c>
    </row>
    <row r="12951" spans="1:7" hidden="1" x14ac:dyDescent="0.2">
      <c r="A12951">
        <v>2209</v>
      </c>
      <c r="B12951" t="s">
        <v>3265</v>
      </c>
      <c r="C12951" t="s">
        <v>12342</v>
      </c>
      <c r="D12951" t="s">
        <v>3270</v>
      </c>
      <c r="E12951" s="99">
        <v>-217741.05</v>
      </c>
      <c r="F12951" s="99">
        <v>-21774.15</v>
      </c>
      <c r="G12951" s="99">
        <v>-239515.2</v>
      </c>
    </row>
    <row r="12952" spans="1:7" hidden="1" x14ac:dyDescent="0.2">
      <c r="A12952">
        <v>2502</v>
      </c>
      <c r="B12952" t="s">
        <v>3297</v>
      </c>
      <c r="C12952" t="s">
        <v>12344</v>
      </c>
      <c r="D12952" t="s">
        <v>12149</v>
      </c>
      <c r="E12952" s="99">
        <v>-65000</v>
      </c>
      <c r="F12952" s="99">
        <v>-29305.08</v>
      </c>
      <c r="G12952" s="99">
        <v>-94305.08</v>
      </c>
    </row>
    <row r="12953" spans="1:7" hidden="1" x14ac:dyDescent="0.2">
      <c r="A12953">
        <v>2502</v>
      </c>
      <c r="B12953" t="s">
        <v>3297</v>
      </c>
      <c r="C12953" t="s">
        <v>12345</v>
      </c>
      <c r="D12953" t="s">
        <v>12149</v>
      </c>
      <c r="E12953" s="99">
        <v>-300000</v>
      </c>
      <c r="F12953">
        <v>0</v>
      </c>
      <c r="G12953" s="99">
        <v>-300000</v>
      </c>
    </row>
    <row r="12954" spans="1:7" hidden="1" x14ac:dyDescent="0.2">
      <c r="A12954">
        <v>2510</v>
      </c>
      <c r="B12954" t="s">
        <v>3302</v>
      </c>
      <c r="C12954" t="s">
        <v>12347</v>
      </c>
      <c r="D12954" t="s">
        <v>12348</v>
      </c>
      <c r="E12954" s="99">
        <v>-180848.08</v>
      </c>
      <c r="F12954" s="99">
        <v>180848.08</v>
      </c>
      <c r="G12954">
        <v>0</v>
      </c>
    </row>
    <row r="12955" spans="1:7" hidden="1" x14ac:dyDescent="0.2">
      <c r="A12955">
        <v>2510</v>
      </c>
      <c r="B12955" t="s">
        <v>3302</v>
      </c>
      <c r="C12955" t="s">
        <v>12347</v>
      </c>
      <c r="D12955" t="s">
        <v>12349</v>
      </c>
      <c r="E12955" s="99">
        <v>-214271.28</v>
      </c>
      <c r="F12955" s="99">
        <v>-516919.42</v>
      </c>
      <c r="G12955" s="99">
        <v>-731190.7</v>
      </c>
    </row>
    <row r="12956" spans="1:7" hidden="1" x14ac:dyDescent="0.2">
      <c r="A12956">
        <v>2510</v>
      </c>
      <c r="B12956" t="s">
        <v>3302</v>
      </c>
      <c r="C12956" t="s">
        <v>12350</v>
      </c>
      <c r="D12956" t="s">
        <v>12349</v>
      </c>
      <c r="E12956" s="99">
        <v>-415850.73</v>
      </c>
      <c r="F12956">
        <v>0</v>
      </c>
      <c r="G12956" s="99">
        <v>-415850.73</v>
      </c>
    </row>
    <row r="12957" spans="1:7" hidden="1" x14ac:dyDescent="0.2">
      <c r="A12957">
        <v>2999</v>
      </c>
      <c r="B12957" t="s">
        <v>12154</v>
      </c>
      <c r="C12957" t="s">
        <v>12342</v>
      </c>
      <c r="D12957" t="s">
        <v>12155</v>
      </c>
      <c r="E12957" s="99">
        <v>-19968131.5</v>
      </c>
      <c r="F12957">
        <v>0</v>
      </c>
      <c r="G12957" s="99">
        <v>-19968131.5</v>
      </c>
    </row>
    <row r="12958" spans="1:7" hidden="1" x14ac:dyDescent="0.2">
      <c r="A12958">
        <v>3203</v>
      </c>
      <c r="B12958" t="s">
        <v>3318</v>
      </c>
      <c r="C12958" t="s">
        <v>12342</v>
      </c>
      <c r="D12958" t="s">
        <v>3319</v>
      </c>
      <c r="E12958" s="99">
        <v>266371.65000000002</v>
      </c>
      <c r="F12958">
        <v>0</v>
      </c>
      <c r="G12958" s="99">
        <v>266371.65000000002</v>
      </c>
    </row>
    <row r="12959" spans="1:7" hidden="1" x14ac:dyDescent="0.2">
      <c r="A12959">
        <v>5213</v>
      </c>
      <c r="B12959" t="s">
        <v>3324</v>
      </c>
      <c r="C12959" t="s">
        <v>12351</v>
      </c>
      <c r="D12959" t="s">
        <v>12273</v>
      </c>
      <c r="E12959" s="99">
        <v>65000</v>
      </c>
      <c r="F12959">
        <v>0</v>
      </c>
      <c r="G12959" s="99">
        <v>65000</v>
      </c>
    </row>
    <row r="12960" spans="1:7" hidden="1" x14ac:dyDescent="0.2">
      <c r="A12960">
        <v>5401</v>
      </c>
      <c r="B12960" t="s">
        <v>11156</v>
      </c>
      <c r="C12960" t="s">
        <v>12352</v>
      </c>
      <c r="D12960" t="s">
        <v>11162</v>
      </c>
      <c r="E12960" s="99">
        <v>217741.5</v>
      </c>
      <c r="F12960" s="99">
        <v>21774.15</v>
      </c>
      <c r="G12960" s="99">
        <v>239515.65</v>
      </c>
    </row>
    <row r="12961" spans="1:7" hidden="1" x14ac:dyDescent="0.2">
      <c r="A12961">
        <v>6408</v>
      </c>
      <c r="B12961" t="s">
        <v>11776</v>
      </c>
      <c r="C12961" t="s">
        <v>12353</v>
      </c>
      <c r="D12961" t="s">
        <v>11795</v>
      </c>
      <c r="E12961">
        <v>-3.55</v>
      </c>
      <c r="F12961">
        <v>0</v>
      </c>
      <c r="G12961">
        <v>-3.55</v>
      </c>
    </row>
    <row r="12962" spans="1:7" hidden="1" x14ac:dyDescent="0.2">
      <c r="A12962">
        <v>6408</v>
      </c>
      <c r="B12962" t="s">
        <v>11776</v>
      </c>
      <c r="C12962" t="s">
        <v>12354</v>
      </c>
      <c r="D12962" t="s">
        <v>11795</v>
      </c>
      <c r="E12962" s="99">
        <v>-2675.03</v>
      </c>
      <c r="F12962">
        <v>0</v>
      </c>
      <c r="G12962" s="99">
        <v>-2675.03</v>
      </c>
    </row>
    <row r="12963" spans="1:7" hidden="1" x14ac:dyDescent="0.2">
      <c r="A12963">
        <v>6408</v>
      </c>
      <c r="B12963" t="s">
        <v>11776</v>
      </c>
      <c r="C12963" t="s">
        <v>12355</v>
      </c>
      <c r="D12963" t="s">
        <v>11795</v>
      </c>
      <c r="E12963">
        <v>-7.11</v>
      </c>
      <c r="F12963">
        <v>0</v>
      </c>
      <c r="G12963">
        <v>-7.11</v>
      </c>
    </row>
    <row r="12964" spans="1:7" hidden="1" x14ac:dyDescent="0.2">
      <c r="A12964">
        <v>6408</v>
      </c>
      <c r="B12964" t="s">
        <v>11776</v>
      </c>
      <c r="C12964" t="s">
        <v>12356</v>
      </c>
      <c r="D12964" t="s">
        <v>11795</v>
      </c>
      <c r="E12964">
        <v>-346.95</v>
      </c>
      <c r="F12964">
        <v>0</v>
      </c>
      <c r="G12964">
        <v>-346.95</v>
      </c>
    </row>
    <row r="12965" spans="1:7" hidden="1" x14ac:dyDescent="0.2">
      <c r="A12965">
        <v>6408</v>
      </c>
      <c r="B12965" t="s">
        <v>11776</v>
      </c>
      <c r="C12965" t="s">
        <v>12357</v>
      </c>
      <c r="D12965" t="s">
        <v>11795</v>
      </c>
      <c r="E12965">
        <v>-552.07000000000005</v>
      </c>
      <c r="F12965">
        <v>0</v>
      </c>
      <c r="G12965">
        <v>-552.07000000000005</v>
      </c>
    </row>
    <row r="12966" spans="1:7" hidden="1" x14ac:dyDescent="0.2">
      <c r="A12966">
        <v>6408</v>
      </c>
      <c r="B12966" t="s">
        <v>11776</v>
      </c>
      <c r="C12966" t="s">
        <v>12358</v>
      </c>
      <c r="D12966" t="s">
        <v>11795</v>
      </c>
      <c r="E12966">
        <v>-6.75</v>
      </c>
      <c r="F12966">
        <v>0</v>
      </c>
      <c r="G12966">
        <v>-6.75</v>
      </c>
    </row>
    <row r="12967" spans="1:7" hidden="1" x14ac:dyDescent="0.2">
      <c r="A12967">
        <v>6408</v>
      </c>
      <c r="B12967" t="s">
        <v>11776</v>
      </c>
      <c r="C12967" t="s">
        <v>12359</v>
      </c>
      <c r="D12967" t="s">
        <v>11795</v>
      </c>
      <c r="E12967">
        <v>-26.66</v>
      </c>
      <c r="F12967">
        <v>0</v>
      </c>
      <c r="G12967">
        <v>-26.66</v>
      </c>
    </row>
    <row r="12968" spans="1:7" hidden="1" x14ac:dyDescent="0.2">
      <c r="A12968">
        <v>6408</v>
      </c>
      <c r="B12968" t="s">
        <v>11776</v>
      </c>
      <c r="C12968" t="s">
        <v>12360</v>
      </c>
      <c r="D12968" t="s">
        <v>11795</v>
      </c>
      <c r="E12968">
        <v>-89.23</v>
      </c>
      <c r="F12968">
        <v>0</v>
      </c>
      <c r="G12968">
        <v>-89.23</v>
      </c>
    </row>
    <row r="12969" spans="1:7" hidden="1" x14ac:dyDescent="0.2">
      <c r="A12969">
        <v>6408</v>
      </c>
      <c r="B12969" t="s">
        <v>11776</v>
      </c>
      <c r="C12969" t="s">
        <v>12361</v>
      </c>
      <c r="D12969" t="s">
        <v>11795</v>
      </c>
      <c r="E12969">
        <v>-468.89</v>
      </c>
      <c r="F12969">
        <v>0</v>
      </c>
      <c r="G12969">
        <v>-468.89</v>
      </c>
    </row>
    <row r="12970" spans="1:7" hidden="1" x14ac:dyDescent="0.2">
      <c r="A12970">
        <v>6408</v>
      </c>
      <c r="B12970" t="s">
        <v>11776</v>
      </c>
      <c r="C12970" t="s">
        <v>12362</v>
      </c>
      <c r="D12970" t="s">
        <v>11795</v>
      </c>
      <c r="E12970" s="99">
        <v>-1116.23</v>
      </c>
      <c r="F12970">
        <v>0</v>
      </c>
      <c r="G12970" s="99">
        <v>-1116.23</v>
      </c>
    </row>
    <row r="12971" spans="1:7" hidden="1" x14ac:dyDescent="0.2">
      <c r="A12971">
        <v>6408</v>
      </c>
      <c r="B12971" t="s">
        <v>11776</v>
      </c>
      <c r="C12971" t="s">
        <v>12363</v>
      </c>
      <c r="D12971" t="s">
        <v>11795</v>
      </c>
      <c r="E12971">
        <v>-185.56</v>
      </c>
      <c r="F12971">
        <v>0</v>
      </c>
      <c r="G12971">
        <v>-185.56</v>
      </c>
    </row>
    <row r="12972" spans="1:7" hidden="1" x14ac:dyDescent="0.2">
      <c r="A12972">
        <v>6408</v>
      </c>
      <c r="B12972" t="s">
        <v>11776</v>
      </c>
      <c r="C12972" t="s">
        <v>12364</v>
      </c>
      <c r="D12972" t="s">
        <v>11795</v>
      </c>
      <c r="E12972">
        <v>-132.94999999999999</v>
      </c>
      <c r="F12972">
        <v>0</v>
      </c>
      <c r="G12972">
        <v>-132.94999999999999</v>
      </c>
    </row>
    <row r="12973" spans="1:7" hidden="1" x14ac:dyDescent="0.2">
      <c r="A12973">
        <v>6408</v>
      </c>
      <c r="B12973" t="s">
        <v>11776</v>
      </c>
      <c r="C12973" t="s">
        <v>12365</v>
      </c>
      <c r="D12973" t="s">
        <v>11795</v>
      </c>
      <c r="E12973">
        <v>-393.88</v>
      </c>
      <c r="F12973">
        <v>0</v>
      </c>
      <c r="G12973">
        <v>-393.88</v>
      </c>
    </row>
    <row r="12974" spans="1:7" hidden="1" x14ac:dyDescent="0.2">
      <c r="A12974">
        <v>6408</v>
      </c>
      <c r="B12974" t="s">
        <v>11776</v>
      </c>
      <c r="C12974" t="s">
        <v>12366</v>
      </c>
      <c r="D12974" t="s">
        <v>11795</v>
      </c>
      <c r="E12974" s="99">
        <v>-2392.77</v>
      </c>
      <c r="F12974">
        <v>0</v>
      </c>
      <c r="G12974" s="99">
        <v>-2392.77</v>
      </c>
    </row>
    <row r="12975" spans="1:7" hidden="1" x14ac:dyDescent="0.2">
      <c r="A12975">
        <v>6705</v>
      </c>
      <c r="B12975" t="s">
        <v>11913</v>
      </c>
      <c r="C12975" t="s">
        <v>12367</v>
      </c>
      <c r="D12975" t="s">
        <v>11914</v>
      </c>
      <c r="E12975">
        <v>600.32000000000005</v>
      </c>
      <c r="F12975">
        <v>0</v>
      </c>
      <c r="G12975">
        <v>600.32000000000005</v>
      </c>
    </row>
    <row r="12976" spans="1:7" hidden="1" x14ac:dyDescent="0.2">
      <c r="A12976">
        <v>6705</v>
      </c>
      <c r="B12976" t="s">
        <v>11913</v>
      </c>
      <c r="C12976" t="s">
        <v>12368</v>
      </c>
      <c r="D12976" t="s">
        <v>11914</v>
      </c>
      <c r="E12976">
        <v>233.53</v>
      </c>
      <c r="F12976">
        <v>0</v>
      </c>
      <c r="G12976">
        <v>233.53</v>
      </c>
    </row>
    <row r="12977" spans="1:7" hidden="1" x14ac:dyDescent="0.2">
      <c r="A12977">
        <v>9301</v>
      </c>
      <c r="B12977" t="s">
        <v>11930</v>
      </c>
      <c r="C12977" t="s">
        <v>12342</v>
      </c>
      <c r="D12977" t="s">
        <v>11932</v>
      </c>
      <c r="E12977">
        <v>0.01</v>
      </c>
      <c r="F12977">
        <v>0</v>
      </c>
      <c r="G12977">
        <v>0.01</v>
      </c>
    </row>
    <row r="12978" spans="1:7" hidden="1" x14ac:dyDescent="0.2">
      <c r="A12978">
        <v>9401</v>
      </c>
      <c r="B12978" t="s">
        <v>11934</v>
      </c>
      <c r="C12978" t="s">
        <v>12342</v>
      </c>
      <c r="D12978" t="s">
        <v>11936</v>
      </c>
      <c r="E12978" s="99">
        <v>-4904.1899999999996</v>
      </c>
      <c r="F12978">
        <v>0</v>
      </c>
      <c r="G12978" s="99">
        <v>-4904.1899999999996</v>
      </c>
    </row>
    <row r="12979" spans="1:7" hidden="1" x14ac:dyDescent="0.2">
      <c r="A12979">
        <v>9401</v>
      </c>
      <c r="B12979" t="s">
        <v>11934</v>
      </c>
      <c r="C12979" t="s">
        <v>12344</v>
      </c>
      <c r="D12979" t="s">
        <v>11937</v>
      </c>
      <c r="E12979">
        <v>0.86</v>
      </c>
      <c r="F12979">
        <v>0</v>
      </c>
      <c r="G12979">
        <v>0.86</v>
      </c>
    </row>
    <row r="12980" spans="1:7" hidden="1" x14ac:dyDescent="0.2">
      <c r="E12980" t="s">
        <v>2861</v>
      </c>
      <c r="F12980" t="s">
        <v>2861</v>
      </c>
      <c r="G12980" t="s">
        <v>2861</v>
      </c>
    </row>
    <row r="12981" spans="1:7" hidden="1" x14ac:dyDescent="0.2">
      <c r="A12981" t="s">
        <v>357</v>
      </c>
      <c r="E12981">
        <v>0</v>
      </c>
      <c r="F12981">
        <v>0</v>
      </c>
      <c r="G12981">
        <v>0</v>
      </c>
    </row>
    <row r="12982" spans="1:7" hidden="1" x14ac:dyDescent="0.2">
      <c r="A12982" t="s">
        <v>357</v>
      </c>
    </row>
    <row r="12983" spans="1:7" hidden="1" x14ac:dyDescent="0.2"/>
    <row r="12984" spans="1:7" hidden="1" x14ac:dyDescent="0.2"/>
    <row r="12985" spans="1:7" hidden="1" x14ac:dyDescent="0.2"/>
    <row r="12986" spans="1:7" hidden="1" x14ac:dyDescent="0.2">
      <c r="A12986" t="s">
        <v>2523</v>
      </c>
      <c r="C12986" t="s">
        <v>2832</v>
      </c>
      <c r="D12986" t="s">
        <v>2833</v>
      </c>
      <c r="E12986" t="s">
        <v>2834</v>
      </c>
      <c r="F12986" t="s">
        <v>2835</v>
      </c>
      <c r="G12986" t="s">
        <v>2836</v>
      </c>
    </row>
    <row r="12987" spans="1:7" hidden="1" x14ac:dyDescent="0.2">
      <c r="C12987" t="s">
        <v>2837</v>
      </c>
      <c r="D12987" t="s">
        <v>2838</v>
      </c>
      <c r="E12987" s="100">
        <v>43344</v>
      </c>
      <c r="F12987" t="s">
        <v>2839</v>
      </c>
      <c r="G12987" t="s">
        <v>12369</v>
      </c>
    </row>
    <row r="12988" spans="1:7" hidden="1" x14ac:dyDescent="0.2"/>
    <row r="12989" spans="1:7" hidden="1" x14ac:dyDescent="0.2">
      <c r="B12989" t="s">
        <v>2841</v>
      </c>
    </row>
    <row r="12990" spans="1:7" hidden="1" x14ac:dyDescent="0.2">
      <c r="A12990" t="s">
        <v>2842</v>
      </c>
      <c r="B12990" t="s">
        <v>2843</v>
      </c>
      <c r="C12990" t="s">
        <v>2844</v>
      </c>
    </row>
    <row r="12991" spans="1:7" hidden="1" x14ac:dyDescent="0.2"/>
    <row r="12992" spans="1:7" hidden="1" x14ac:dyDescent="0.2">
      <c r="B12992" t="s">
        <v>2845</v>
      </c>
      <c r="C12992" t="s">
        <v>2846</v>
      </c>
    </row>
    <row r="12993" spans="1:7" hidden="1" x14ac:dyDescent="0.2">
      <c r="B12993" t="s">
        <v>12370</v>
      </c>
      <c r="C12993" t="s">
        <v>12371</v>
      </c>
      <c r="D12993" t="s">
        <v>11943</v>
      </c>
    </row>
    <row r="12994" spans="1:7" hidden="1" x14ac:dyDescent="0.2"/>
    <row r="12995" spans="1:7" hidden="1" x14ac:dyDescent="0.2"/>
    <row r="12996" spans="1:7" hidden="1" x14ac:dyDescent="0.2">
      <c r="A12996" t="s">
        <v>2851</v>
      </c>
      <c r="B12996" t="s">
        <v>2852</v>
      </c>
      <c r="C12996" t="s">
        <v>2853</v>
      </c>
      <c r="E12996" t="s">
        <v>2854</v>
      </c>
      <c r="F12996" t="s">
        <v>2855</v>
      </c>
      <c r="G12996" t="s">
        <v>2856</v>
      </c>
    </row>
    <row r="12997" spans="1:7" hidden="1" x14ac:dyDescent="0.2">
      <c r="A12997" t="s">
        <v>2857</v>
      </c>
      <c r="B12997" t="s">
        <v>2858</v>
      </c>
      <c r="C12997" t="s">
        <v>2859</v>
      </c>
      <c r="D12997" t="s">
        <v>2860</v>
      </c>
      <c r="E12997" t="s">
        <v>2861</v>
      </c>
      <c r="F12997" t="s">
        <v>2861</v>
      </c>
      <c r="G12997" t="s">
        <v>2861</v>
      </c>
    </row>
    <row r="12998" spans="1:7" hidden="1" x14ac:dyDescent="0.2">
      <c r="A12998">
        <v>1210</v>
      </c>
      <c r="B12998" t="s">
        <v>2882</v>
      </c>
      <c r="C12998" t="s">
        <v>12372</v>
      </c>
      <c r="D12998" t="s">
        <v>12373</v>
      </c>
      <c r="E12998">
        <v>0</v>
      </c>
      <c r="F12998" s="99">
        <v>2000000</v>
      </c>
      <c r="G12998" s="99">
        <v>2000000</v>
      </c>
    </row>
    <row r="12999" spans="1:7" hidden="1" x14ac:dyDescent="0.2">
      <c r="A12999">
        <v>2502</v>
      </c>
      <c r="B12999" t="s">
        <v>3297</v>
      </c>
      <c r="C12999" t="s">
        <v>12374</v>
      </c>
      <c r="D12999" t="s">
        <v>12149</v>
      </c>
      <c r="E12999">
        <v>0</v>
      </c>
      <c r="F12999" s="99">
        <v>-2000000</v>
      </c>
      <c r="G12999" s="99">
        <v>-2000000</v>
      </c>
    </row>
    <row r="13000" spans="1:7" hidden="1" x14ac:dyDescent="0.2">
      <c r="A13000">
        <v>2502</v>
      </c>
      <c r="B13000" t="s">
        <v>3297</v>
      </c>
      <c r="C13000" t="s">
        <v>12375</v>
      </c>
      <c r="D13000" t="s">
        <v>12304</v>
      </c>
      <c r="E13000" s="99">
        <v>-300000</v>
      </c>
      <c r="F13000">
        <v>0</v>
      </c>
      <c r="G13000" s="99">
        <v>-300000</v>
      </c>
    </row>
    <row r="13001" spans="1:7" hidden="1" x14ac:dyDescent="0.2">
      <c r="A13001">
        <v>2999</v>
      </c>
      <c r="B13001" t="s">
        <v>12154</v>
      </c>
      <c r="C13001" t="s">
        <v>12376</v>
      </c>
      <c r="D13001" t="s">
        <v>12155</v>
      </c>
      <c r="E13001" s="99">
        <v>300000</v>
      </c>
      <c r="F13001">
        <v>0</v>
      </c>
      <c r="G13001" s="99">
        <v>300000</v>
      </c>
    </row>
    <row r="13002" spans="1:7" hidden="1" x14ac:dyDescent="0.2">
      <c r="E13002" t="s">
        <v>2861</v>
      </c>
      <c r="F13002" t="s">
        <v>2861</v>
      </c>
      <c r="G13002" t="s">
        <v>2861</v>
      </c>
    </row>
    <row r="13003" spans="1:7" hidden="1" x14ac:dyDescent="0.2">
      <c r="E13003">
        <v>0</v>
      </c>
      <c r="F13003">
        <v>0</v>
      </c>
      <c r="G13003">
        <v>0</v>
      </c>
    </row>
    <row r="13004" spans="1:7" hidden="1" x14ac:dyDescent="0.2">
      <c r="A13004" t="s">
        <v>357</v>
      </c>
    </row>
    <row r="13005" spans="1:7" hidden="1" x14ac:dyDescent="0.2"/>
    <row r="13006" spans="1:7" hidden="1" x14ac:dyDescent="0.2"/>
    <row r="13007" spans="1:7" hidden="1" x14ac:dyDescent="0.2"/>
    <row r="13008" spans="1:7" hidden="1" x14ac:dyDescent="0.2">
      <c r="A13008" t="s">
        <v>2523</v>
      </c>
      <c r="C13008" t="s">
        <v>2832</v>
      </c>
      <c r="D13008" t="s">
        <v>2833</v>
      </c>
      <c r="E13008" t="s">
        <v>2834</v>
      </c>
      <c r="F13008" t="s">
        <v>2835</v>
      </c>
      <c r="G13008" t="s">
        <v>2836</v>
      </c>
    </row>
    <row r="13009" spans="1:8" hidden="1" x14ac:dyDescent="0.2">
      <c r="C13009" t="s">
        <v>2837</v>
      </c>
      <c r="D13009" t="s">
        <v>2838</v>
      </c>
      <c r="E13009" s="100">
        <v>43344</v>
      </c>
      <c r="F13009" t="s">
        <v>2839</v>
      </c>
      <c r="G13009" t="s">
        <v>12377</v>
      </c>
    </row>
    <row r="13010" spans="1:8" hidden="1" x14ac:dyDescent="0.2"/>
    <row r="13011" spans="1:8" hidden="1" x14ac:dyDescent="0.2">
      <c r="B13011" t="s">
        <v>2841</v>
      </c>
    </row>
    <row r="13012" spans="1:8" hidden="1" x14ac:dyDescent="0.2">
      <c r="A13012" t="s">
        <v>2842</v>
      </c>
      <c r="B13012" t="s">
        <v>2843</v>
      </c>
      <c r="C13012" t="s">
        <v>2844</v>
      </c>
    </row>
    <row r="13013" spans="1:8" hidden="1" x14ac:dyDescent="0.2"/>
    <row r="13014" spans="1:8" hidden="1" x14ac:dyDescent="0.2">
      <c r="B13014" t="s">
        <v>2845</v>
      </c>
      <c r="C13014" t="s">
        <v>2846</v>
      </c>
    </row>
    <row r="13015" spans="1:8" hidden="1" x14ac:dyDescent="0.2">
      <c r="B13015" t="s">
        <v>12378</v>
      </c>
      <c r="C13015" t="s">
        <v>12379</v>
      </c>
      <c r="D13015" t="s">
        <v>12380</v>
      </c>
    </row>
    <row r="13016" spans="1:8" hidden="1" x14ac:dyDescent="0.2"/>
    <row r="13017" spans="1:8" hidden="1" x14ac:dyDescent="0.2"/>
    <row r="13018" spans="1:8" hidden="1" x14ac:dyDescent="0.2">
      <c r="A13018" t="s">
        <v>2851</v>
      </c>
      <c r="B13018" t="s">
        <v>2852</v>
      </c>
      <c r="C13018" t="s">
        <v>2853</v>
      </c>
      <c r="E13018" t="s">
        <v>2854</v>
      </c>
      <c r="F13018" t="s">
        <v>2855</v>
      </c>
      <c r="G13018" t="s">
        <v>2856</v>
      </c>
    </row>
    <row r="13019" spans="1:8" hidden="1" x14ac:dyDescent="0.2">
      <c r="A13019" t="s">
        <v>2857</v>
      </c>
      <c r="B13019" t="s">
        <v>2858</v>
      </c>
      <c r="C13019" t="s">
        <v>2859</v>
      </c>
      <c r="D13019" t="s">
        <v>2860</v>
      </c>
      <c r="E13019" t="s">
        <v>2861</v>
      </c>
      <c r="F13019" t="s">
        <v>2861</v>
      </c>
      <c r="G13019" t="s">
        <v>2861</v>
      </c>
    </row>
    <row r="13020" spans="1:8" hidden="1" x14ac:dyDescent="0.2">
      <c r="A13020" s="135">
        <v>1102</v>
      </c>
      <c r="B13020" t="s">
        <v>2864</v>
      </c>
      <c r="C13020" t="s">
        <v>12381</v>
      </c>
      <c r="D13020" t="s">
        <v>12382</v>
      </c>
      <c r="E13020" s="99">
        <v>22151.57</v>
      </c>
      <c r="F13020">
        <v>0</v>
      </c>
      <c r="G13020" s="99">
        <v>22151.57</v>
      </c>
      <c r="H13020" s="139">
        <f>VLOOKUP(D13020,'[81]Comparativo Sep 18'!$A$7:$F$17,6,FALSE)</f>
        <v>22151.57</v>
      </c>
    </row>
    <row r="13021" spans="1:8" hidden="1" x14ac:dyDescent="0.2">
      <c r="A13021" s="135">
        <v>1102</v>
      </c>
      <c r="B13021" t="s">
        <v>2864</v>
      </c>
      <c r="C13021" t="s">
        <v>12381</v>
      </c>
      <c r="D13021" t="s">
        <v>12383</v>
      </c>
      <c r="E13021">
        <v>913.18</v>
      </c>
      <c r="F13021" s="99">
        <v>400864</v>
      </c>
      <c r="G13021" s="99">
        <v>401777.18</v>
      </c>
      <c r="H13021" s="139">
        <f>VLOOKUP(D13021,'[81]Comparativo Sep 18'!$A$7:$F$17,6,FALSE)</f>
        <v>401777.18</v>
      </c>
    </row>
    <row r="13022" spans="1:8" hidden="1" x14ac:dyDescent="0.2">
      <c r="A13022">
        <v>1199</v>
      </c>
      <c r="B13022" t="s">
        <v>2865</v>
      </c>
      <c r="C13022" t="s">
        <v>12381</v>
      </c>
      <c r="D13022" t="s">
        <v>2866</v>
      </c>
      <c r="E13022" s="99">
        <v>-181286827.75</v>
      </c>
      <c r="F13022">
        <v>0</v>
      </c>
      <c r="G13022" s="99">
        <v>-181286827.75</v>
      </c>
    </row>
    <row r="13023" spans="1:8" hidden="1" x14ac:dyDescent="0.2">
      <c r="A13023">
        <v>1202</v>
      </c>
      <c r="B13023" t="s">
        <v>3297</v>
      </c>
      <c r="C13023" t="s">
        <v>12384</v>
      </c>
      <c r="D13023" t="s">
        <v>12144</v>
      </c>
      <c r="E13023" s="99">
        <v>247262000</v>
      </c>
      <c r="F13023" s="99">
        <v>1000000</v>
      </c>
      <c r="G13023" s="99">
        <v>248262000</v>
      </c>
    </row>
    <row r="13024" spans="1:8" hidden="1" x14ac:dyDescent="0.2">
      <c r="A13024">
        <v>1202</v>
      </c>
      <c r="B13024" t="s">
        <v>3297</v>
      </c>
      <c r="C13024" t="s">
        <v>12385</v>
      </c>
      <c r="D13024" t="s">
        <v>12144</v>
      </c>
      <c r="E13024">
        <v>0</v>
      </c>
      <c r="F13024" s="99">
        <v>2000000</v>
      </c>
      <c r="G13024" s="99">
        <v>2000000</v>
      </c>
    </row>
    <row r="13025" spans="1:7" hidden="1" x14ac:dyDescent="0.2">
      <c r="A13025">
        <v>1202</v>
      </c>
      <c r="B13025" t="s">
        <v>3297</v>
      </c>
      <c r="C13025" t="s">
        <v>12386</v>
      </c>
      <c r="D13025" t="s">
        <v>12144</v>
      </c>
      <c r="E13025" s="99">
        <v>40000000</v>
      </c>
      <c r="F13025">
        <v>0</v>
      </c>
      <c r="G13025" s="99">
        <v>40000000</v>
      </c>
    </row>
    <row r="13026" spans="1:7" hidden="1" x14ac:dyDescent="0.2">
      <c r="A13026">
        <v>1303</v>
      </c>
      <c r="B13026" t="s">
        <v>2914</v>
      </c>
      <c r="C13026" t="s">
        <v>12381</v>
      </c>
      <c r="D13026" t="s">
        <v>2922</v>
      </c>
      <c r="E13026">
        <v>46.76</v>
      </c>
      <c r="F13026">
        <v>0</v>
      </c>
      <c r="G13026">
        <v>46.76</v>
      </c>
    </row>
    <row r="13027" spans="1:7" hidden="1" x14ac:dyDescent="0.2">
      <c r="A13027">
        <v>1502</v>
      </c>
      <c r="B13027" t="s">
        <v>3115</v>
      </c>
      <c r="C13027" t="s">
        <v>12381</v>
      </c>
      <c r="D13027" t="s">
        <v>3122</v>
      </c>
      <c r="E13027" s="99">
        <v>7552.08</v>
      </c>
      <c r="F13027">
        <v>0</v>
      </c>
      <c r="G13027" s="99">
        <v>7552.08</v>
      </c>
    </row>
    <row r="13028" spans="1:7" hidden="1" x14ac:dyDescent="0.2">
      <c r="A13028">
        <v>1805</v>
      </c>
      <c r="B13028" t="s">
        <v>3194</v>
      </c>
      <c r="C13028" t="s">
        <v>12381</v>
      </c>
      <c r="D13028" t="s">
        <v>3200</v>
      </c>
      <c r="E13028" s="99">
        <v>19299.650000000001</v>
      </c>
      <c r="F13028">
        <v>-629.34</v>
      </c>
      <c r="G13028" s="99">
        <v>18670.310000000001</v>
      </c>
    </row>
    <row r="13029" spans="1:7" hidden="1" x14ac:dyDescent="0.2">
      <c r="A13029">
        <v>2101</v>
      </c>
      <c r="B13029" t="s">
        <v>3207</v>
      </c>
      <c r="C13029" t="s">
        <v>12381</v>
      </c>
      <c r="D13029" t="s">
        <v>3208</v>
      </c>
      <c r="E13029" s="99">
        <v>-14525.5</v>
      </c>
      <c r="F13029">
        <v>0</v>
      </c>
      <c r="G13029" s="99">
        <v>-14525.5</v>
      </c>
    </row>
    <row r="13030" spans="1:7" hidden="1" x14ac:dyDescent="0.2">
      <c r="A13030">
        <v>2502</v>
      </c>
      <c r="B13030" t="s">
        <v>3297</v>
      </c>
      <c r="C13030" t="s">
        <v>12384</v>
      </c>
      <c r="D13030" t="s">
        <v>12149</v>
      </c>
      <c r="E13030" s="99">
        <v>-68014525.5</v>
      </c>
      <c r="F13030" s="99">
        <v>-401000</v>
      </c>
      <c r="G13030" s="99">
        <v>-68415525.5</v>
      </c>
    </row>
    <row r="13031" spans="1:7" hidden="1" x14ac:dyDescent="0.2">
      <c r="A13031">
        <v>2510</v>
      </c>
      <c r="B13031" t="s">
        <v>3302</v>
      </c>
      <c r="C13031" t="s">
        <v>12387</v>
      </c>
      <c r="D13031" t="s">
        <v>12388</v>
      </c>
      <c r="E13031" s="99">
        <v>-9000000</v>
      </c>
      <c r="F13031">
        <v>0</v>
      </c>
      <c r="G13031" s="99">
        <v>-9000000</v>
      </c>
    </row>
    <row r="13032" spans="1:7" hidden="1" x14ac:dyDescent="0.2">
      <c r="A13032">
        <v>2510</v>
      </c>
      <c r="B13032" t="s">
        <v>3302</v>
      </c>
      <c r="C13032" t="s">
        <v>12387</v>
      </c>
      <c r="D13032" t="s">
        <v>3306</v>
      </c>
      <c r="E13032">
        <v>0</v>
      </c>
      <c r="F13032" s="99">
        <v>-3000000</v>
      </c>
      <c r="G13032" s="99">
        <v>-3000000</v>
      </c>
    </row>
    <row r="13033" spans="1:7" hidden="1" x14ac:dyDescent="0.2">
      <c r="A13033">
        <v>2510</v>
      </c>
      <c r="B13033" t="s">
        <v>3302</v>
      </c>
      <c r="C13033" t="s">
        <v>12389</v>
      </c>
      <c r="D13033" t="s">
        <v>12388</v>
      </c>
      <c r="E13033" s="99">
        <v>9000000</v>
      </c>
      <c r="F13033">
        <v>0</v>
      </c>
      <c r="G13033" s="99">
        <v>9000000</v>
      </c>
    </row>
    <row r="13034" spans="1:7" hidden="1" x14ac:dyDescent="0.2">
      <c r="A13034">
        <v>3101</v>
      </c>
      <c r="B13034" t="s">
        <v>3314</v>
      </c>
      <c r="C13034" t="s">
        <v>12381</v>
      </c>
      <c r="D13034" t="s">
        <v>3315</v>
      </c>
      <c r="E13034" s="99">
        <v>-38000000</v>
      </c>
      <c r="F13034">
        <v>0</v>
      </c>
      <c r="G13034" s="99">
        <v>-38000000</v>
      </c>
    </row>
    <row r="13035" spans="1:7" hidden="1" x14ac:dyDescent="0.2">
      <c r="A13035">
        <v>3203</v>
      </c>
      <c r="B13035" t="s">
        <v>3318</v>
      </c>
      <c r="C13035" t="s">
        <v>12381</v>
      </c>
      <c r="D13035" t="s">
        <v>3319</v>
      </c>
      <c r="E13035">
        <v>380</v>
      </c>
      <c r="F13035">
        <v>0</v>
      </c>
      <c r="G13035">
        <v>380</v>
      </c>
    </row>
    <row r="13036" spans="1:7" hidden="1" x14ac:dyDescent="0.2">
      <c r="A13036">
        <v>6415</v>
      </c>
      <c r="B13036" t="s">
        <v>11800</v>
      </c>
      <c r="C13036" t="s">
        <v>12390</v>
      </c>
      <c r="D13036" t="s">
        <v>11801</v>
      </c>
      <c r="E13036" s="99">
        <v>2199.27</v>
      </c>
      <c r="F13036">
        <v>629.34</v>
      </c>
      <c r="G13036" s="99">
        <v>2828.61</v>
      </c>
    </row>
    <row r="13037" spans="1:7" hidden="1" x14ac:dyDescent="0.2">
      <c r="A13037">
        <v>6705</v>
      </c>
      <c r="B13037" t="s">
        <v>11913</v>
      </c>
      <c r="C13037" t="s">
        <v>12390</v>
      </c>
      <c r="D13037" t="s">
        <v>11914</v>
      </c>
      <c r="E13037" s="99">
        <v>1336.24</v>
      </c>
      <c r="F13037">
        <v>136</v>
      </c>
      <c r="G13037" s="99">
        <v>1472.24</v>
      </c>
    </row>
    <row r="13038" spans="1:7" hidden="1" x14ac:dyDescent="0.2">
      <c r="E13038" t="s">
        <v>2861</v>
      </c>
      <c r="F13038" t="s">
        <v>2861</v>
      </c>
      <c r="G13038" t="s">
        <v>2861</v>
      </c>
    </row>
    <row r="13039" spans="1:7" hidden="1" x14ac:dyDescent="0.2">
      <c r="E13039">
        <v>0</v>
      </c>
      <c r="F13039">
        <v>0</v>
      </c>
      <c r="G13039">
        <v>0</v>
      </c>
    </row>
    <row r="13040" spans="1:7" hidden="1" x14ac:dyDescent="0.2">
      <c r="A13040" t="s">
        <v>357</v>
      </c>
    </row>
    <row r="13041" spans="1:7" hidden="1" x14ac:dyDescent="0.2"/>
    <row r="13042" spans="1:7" hidden="1" x14ac:dyDescent="0.2"/>
    <row r="13043" spans="1:7" hidden="1" x14ac:dyDescent="0.2"/>
    <row r="13044" spans="1:7" hidden="1" x14ac:dyDescent="0.2">
      <c r="A13044" t="s">
        <v>2523</v>
      </c>
      <c r="C13044" t="s">
        <v>2832</v>
      </c>
      <c r="D13044" t="s">
        <v>2833</v>
      </c>
      <c r="E13044" t="s">
        <v>2834</v>
      </c>
      <c r="F13044" t="s">
        <v>2835</v>
      </c>
      <c r="G13044" t="s">
        <v>2836</v>
      </c>
    </row>
    <row r="13045" spans="1:7" hidden="1" x14ac:dyDescent="0.2">
      <c r="C13045" t="s">
        <v>2837</v>
      </c>
      <c r="D13045" t="s">
        <v>2838</v>
      </c>
      <c r="E13045" s="100">
        <v>43344</v>
      </c>
      <c r="F13045" t="s">
        <v>2839</v>
      </c>
      <c r="G13045" t="s">
        <v>12391</v>
      </c>
    </row>
    <row r="13046" spans="1:7" hidden="1" x14ac:dyDescent="0.2"/>
    <row r="13047" spans="1:7" hidden="1" x14ac:dyDescent="0.2">
      <c r="B13047" t="s">
        <v>2841</v>
      </c>
    </row>
    <row r="13048" spans="1:7" hidden="1" x14ac:dyDescent="0.2">
      <c r="A13048" t="s">
        <v>2842</v>
      </c>
      <c r="B13048" t="s">
        <v>2843</v>
      </c>
      <c r="C13048" t="s">
        <v>2844</v>
      </c>
    </row>
    <row r="13049" spans="1:7" hidden="1" x14ac:dyDescent="0.2"/>
    <row r="13050" spans="1:7" hidden="1" x14ac:dyDescent="0.2">
      <c r="B13050" t="s">
        <v>2845</v>
      </c>
      <c r="C13050" t="s">
        <v>2846</v>
      </c>
    </row>
    <row r="13051" spans="1:7" hidden="1" x14ac:dyDescent="0.2">
      <c r="B13051" t="s">
        <v>12392</v>
      </c>
      <c r="C13051" t="s">
        <v>12393</v>
      </c>
    </row>
    <row r="13052" spans="1:7" hidden="1" x14ac:dyDescent="0.2"/>
    <row r="13053" spans="1:7" hidden="1" x14ac:dyDescent="0.2"/>
    <row r="13054" spans="1:7" hidden="1" x14ac:dyDescent="0.2">
      <c r="A13054" t="s">
        <v>2851</v>
      </c>
      <c r="B13054" t="s">
        <v>2852</v>
      </c>
      <c r="C13054" t="s">
        <v>2853</v>
      </c>
      <c r="E13054" t="s">
        <v>2854</v>
      </c>
      <c r="F13054" t="s">
        <v>2855</v>
      </c>
      <c r="G13054" t="s">
        <v>2856</v>
      </c>
    </row>
    <row r="13055" spans="1:7" hidden="1" x14ac:dyDescent="0.2">
      <c r="A13055" t="s">
        <v>2857</v>
      </c>
      <c r="B13055" t="s">
        <v>2858</v>
      </c>
      <c r="C13055" t="s">
        <v>2859</v>
      </c>
      <c r="D13055" t="s">
        <v>2860</v>
      </c>
      <c r="E13055" t="s">
        <v>2861</v>
      </c>
      <c r="F13055" t="s">
        <v>2861</v>
      </c>
      <c r="G13055" t="s">
        <v>2861</v>
      </c>
    </row>
    <row r="13056" spans="1:7" hidden="1" x14ac:dyDescent="0.2">
      <c r="A13056">
        <v>1202</v>
      </c>
      <c r="B13056" t="s">
        <v>3297</v>
      </c>
      <c r="C13056" t="s">
        <v>12394</v>
      </c>
      <c r="D13056" t="s">
        <v>12234</v>
      </c>
      <c r="E13056" s="99">
        <v>-300000</v>
      </c>
      <c r="F13056">
        <v>0</v>
      </c>
      <c r="G13056" s="99">
        <v>-300000</v>
      </c>
    </row>
    <row r="13057" spans="1:7" hidden="1" x14ac:dyDescent="0.2">
      <c r="A13057">
        <v>1202</v>
      </c>
      <c r="B13057" t="s">
        <v>3297</v>
      </c>
      <c r="C13057" t="s">
        <v>12395</v>
      </c>
      <c r="D13057" t="s">
        <v>12234</v>
      </c>
      <c r="E13057" s="99">
        <v>300000</v>
      </c>
      <c r="F13057">
        <v>0</v>
      </c>
      <c r="G13057" s="99">
        <v>300000</v>
      </c>
    </row>
    <row r="13058" spans="1:7" hidden="1" x14ac:dyDescent="0.2">
      <c r="A13058">
        <v>1202</v>
      </c>
      <c r="B13058" t="s">
        <v>3297</v>
      </c>
      <c r="C13058" t="s">
        <v>12395</v>
      </c>
      <c r="D13058" t="s">
        <v>12346</v>
      </c>
      <c r="E13058" s="99">
        <v>300000</v>
      </c>
      <c r="F13058">
        <v>0</v>
      </c>
      <c r="G13058" s="99">
        <v>300000</v>
      </c>
    </row>
    <row r="13059" spans="1:7" hidden="1" x14ac:dyDescent="0.2">
      <c r="A13059">
        <v>3203</v>
      </c>
      <c r="B13059" t="s">
        <v>3318</v>
      </c>
      <c r="C13059" t="s">
        <v>12394</v>
      </c>
      <c r="D13059" t="s">
        <v>3319</v>
      </c>
      <c r="E13059" s="99">
        <v>-300000</v>
      </c>
      <c r="F13059">
        <v>0</v>
      </c>
      <c r="G13059" s="99">
        <v>-300000</v>
      </c>
    </row>
    <row r="13060" spans="1:7" hidden="1" x14ac:dyDescent="0.2">
      <c r="E13060" t="s">
        <v>2861</v>
      </c>
      <c r="F13060" t="s">
        <v>2861</v>
      </c>
      <c r="G13060" t="s">
        <v>2861</v>
      </c>
    </row>
    <row r="13061" spans="1:7" hidden="1" x14ac:dyDescent="0.2">
      <c r="E13061">
        <v>0</v>
      </c>
      <c r="F13061">
        <v>0</v>
      </c>
      <c r="G13061">
        <v>0</v>
      </c>
    </row>
    <row r="13062" spans="1:7" hidden="1" x14ac:dyDescent="0.2">
      <c r="A13062" t="s">
        <v>357</v>
      </c>
    </row>
    <row r="13063" spans="1:7" hidden="1" x14ac:dyDescent="0.2"/>
    <row r="13064" spans="1:7" hidden="1" x14ac:dyDescent="0.2"/>
    <row r="13065" spans="1:7" hidden="1" x14ac:dyDescent="0.2"/>
    <row r="13066" spans="1:7" hidden="1" x14ac:dyDescent="0.2">
      <c r="A13066" t="s">
        <v>2523</v>
      </c>
      <c r="C13066" t="s">
        <v>2832</v>
      </c>
      <c r="D13066" t="s">
        <v>2833</v>
      </c>
      <c r="E13066" t="s">
        <v>2834</v>
      </c>
      <c r="F13066" t="s">
        <v>2835</v>
      </c>
      <c r="G13066" t="s">
        <v>2836</v>
      </c>
    </row>
    <row r="13067" spans="1:7" hidden="1" x14ac:dyDescent="0.2">
      <c r="C13067" t="s">
        <v>2837</v>
      </c>
      <c r="D13067" t="s">
        <v>2838</v>
      </c>
      <c r="E13067" s="100">
        <v>43344</v>
      </c>
      <c r="F13067" t="s">
        <v>2839</v>
      </c>
      <c r="G13067" t="s">
        <v>12396</v>
      </c>
    </row>
    <row r="13068" spans="1:7" hidden="1" x14ac:dyDescent="0.2"/>
    <row r="13069" spans="1:7" hidden="1" x14ac:dyDescent="0.2">
      <c r="B13069" t="s">
        <v>2841</v>
      </c>
    </row>
    <row r="13070" spans="1:7" hidden="1" x14ac:dyDescent="0.2">
      <c r="A13070" t="s">
        <v>2842</v>
      </c>
      <c r="B13070" t="s">
        <v>2843</v>
      </c>
      <c r="C13070" t="s">
        <v>2844</v>
      </c>
    </row>
    <row r="13071" spans="1:7" hidden="1" x14ac:dyDescent="0.2"/>
    <row r="13072" spans="1:7" hidden="1" x14ac:dyDescent="0.2">
      <c r="B13072" t="s">
        <v>2845</v>
      </c>
      <c r="C13072" t="s">
        <v>2846</v>
      </c>
    </row>
    <row r="13073" spans="1:8" hidden="1" x14ac:dyDescent="0.2">
      <c r="B13073" t="s">
        <v>12397</v>
      </c>
      <c r="C13073" t="s">
        <v>12398</v>
      </c>
      <c r="D13073" t="s">
        <v>12399</v>
      </c>
    </row>
    <row r="13074" spans="1:8" hidden="1" x14ac:dyDescent="0.2"/>
    <row r="13075" spans="1:8" hidden="1" x14ac:dyDescent="0.2"/>
    <row r="13076" spans="1:8" hidden="1" x14ac:dyDescent="0.2">
      <c r="A13076" t="s">
        <v>2851</v>
      </c>
      <c r="B13076" t="s">
        <v>2852</v>
      </c>
      <c r="C13076" t="s">
        <v>2853</v>
      </c>
      <c r="E13076" t="s">
        <v>2854</v>
      </c>
      <c r="F13076" t="s">
        <v>2855</v>
      </c>
      <c r="G13076" t="s">
        <v>2856</v>
      </c>
    </row>
    <row r="13077" spans="1:8" hidden="1" x14ac:dyDescent="0.2">
      <c r="A13077" t="s">
        <v>2857</v>
      </c>
      <c r="B13077" t="s">
        <v>2858</v>
      </c>
      <c r="C13077" t="s">
        <v>2859</v>
      </c>
      <c r="D13077" t="s">
        <v>2860</v>
      </c>
      <c r="E13077" t="s">
        <v>2861</v>
      </c>
      <c r="F13077" t="s">
        <v>2861</v>
      </c>
      <c r="G13077" t="s">
        <v>2861</v>
      </c>
    </row>
    <row r="13078" spans="1:8" hidden="1" x14ac:dyDescent="0.2">
      <c r="A13078">
        <v>1101</v>
      </c>
      <c r="B13078" t="s">
        <v>2862</v>
      </c>
      <c r="C13078" t="s">
        <v>12400</v>
      </c>
      <c r="D13078" t="s">
        <v>271</v>
      </c>
      <c r="E13078" s="99">
        <v>-21785</v>
      </c>
      <c r="F13078" s="99">
        <v>-3944</v>
      </c>
      <c r="G13078" s="99">
        <v>-25729</v>
      </c>
    </row>
    <row r="13079" spans="1:8" hidden="1" x14ac:dyDescent="0.2">
      <c r="A13079" s="135">
        <v>1102</v>
      </c>
      <c r="B13079" t="s">
        <v>2864</v>
      </c>
      <c r="C13079" t="s">
        <v>12400</v>
      </c>
      <c r="D13079" t="s">
        <v>12401</v>
      </c>
      <c r="E13079" s="99">
        <v>78849.25</v>
      </c>
      <c r="F13079" s="99">
        <v>-77391.3</v>
      </c>
      <c r="G13079" s="99">
        <v>1457.95</v>
      </c>
      <c r="H13079" s="139">
        <f>VLOOKUP(D13079,'[81]Comparativo Sep 18'!$A$7:$F$17,6,FALSE)</f>
        <v>1457.95</v>
      </c>
    </row>
    <row r="13080" spans="1:8" hidden="1" x14ac:dyDescent="0.2">
      <c r="A13080">
        <v>1199</v>
      </c>
      <c r="B13080" t="s">
        <v>2865</v>
      </c>
      <c r="C13080" t="s">
        <v>12400</v>
      </c>
      <c r="D13080" t="s">
        <v>2866</v>
      </c>
      <c r="E13080" s="99">
        <v>-94398.69</v>
      </c>
      <c r="F13080">
        <v>0</v>
      </c>
      <c r="G13080" s="99">
        <v>-94398.69</v>
      </c>
    </row>
    <row r="13081" spans="1:8" hidden="1" x14ac:dyDescent="0.2">
      <c r="A13081">
        <v>1202</v>
      </c>
      <c r="B13081" t="s">
        <v>3297</v>
      </c>
      <c r="C13081" t="s">
        <v>12402</v>
      </c>
      <c r="D13081" t="s">
        <v>12144</v>
      </c>
      <c r="E13081" s="99">
        <v>55043952.420000002</v>
      </c>
      <c r="F13081" s="99">
        <v>28000</v>
      </c>
      <c r="G13081" s="99">
        <v>55071952.420000002</v>
      </c>
    </row>
    <row r="13082" spans="1:8" hidden="1" x14ac:dyDescent="0.2">
      <c r="A13082">
        <v>1210</v>
      </c>
      <c r="B13082" t="s">
        <v>2882</v>
      </c>
      <c r="C13082" t="s">
        <v>12403</v>
      </c>
      <c r="D13082" t="s">
        <v>12404</v>
      </c>
      <c r="E13082" s="99">
        <v>90986.82</v>
      </c>
      <c r="F13082">
        <v>0</v>
      </c>
      <c r="G13082" s="99">
        <v>90986.82</v>
      </c>
    </row>
    <row r="13083" spans="1:8" hidden="1" x14ac:dyDescent="0.2">
      <c r="A13083">
        <v>1303</v>
      </c>
      <c r="B13083" t="s">
        <v>2914</v>
      </c>
      <c r="C13083" t="s">
        <v>12400</v>
      </c>
      <c r="D13083" t="s">
        <v>2922</v>
      </c>
      <c r="E13083" s="99">
        <v>88762.85</v>
      </c>
      <c r="F13083" s="99">
        <v>10218.35</v>
      </c>
      <c r="G13083" s="99">
        <v>98981.2</v>
      </c>
    </row>
    <row r="13084" spans="1:8" hidden="1" x14ac:dyDescent="0.2">
      <c r="A13084">
        <v>1502</v>
      </c>
      <c r="B13084" t="s">
        <v>3115</v>
      </c>
      <c r="C13084" t="s">
        <v>12400</v>
      </c>
      <c r="D13084" t="s">
        <v>3119</v>
      </c>
      <c r="E13084" s="99">
        <v>10106.08</v>
      </c>
      <c r="F13084" s="99">
        <v>7076.61</v>
      </c>
      <c r="G13084" s="99">
        <v>17182.689999999999</v>
      </c>
    </row>
    <row r="13085" spans="1:8" hidden="1" x14ac:dyDescent="0.2">
      <c r="A13085">
        <v>1790</v>
      </c>
      <c r="B13085" t="s">
        <v>3189</v>
      </c>
      <c r="C13085" t="s">
        <v>12400</v>
      </c>
      <c r="D13085" t="s">
        <v>3191</v>
      </c>
      <c r="E13085" s="99">
        <v>-168526.78</v>
      </c>
      <c r="F13085" s="99">
        <v>-20747.740000000002</v>
      </c>
      <c r="G13085" s="99">
        <v>-189274.52</v>
      </c>
    </row>
    <row r="13086" spans="1:8" hidden="1" x14ac:dyDescent="0.2">
      <c r="A13086">
        <v>1809</v>
      </c>
      <c r="B13086" t="s">
        <v>3201</v>
      </c>
      <c r="C13086" t="s">
        <v>12400</v>
      </c>
      <c r="D13086" t="s">
        <v>12249</v>
      </c>
      <c r="E13086" s="99">
        <v>18418.7</v>
      </c>
      <c r="F13086">
        <v>0</v>
      </c>
      <c r="G13086" s="99">
        <v>18418.7</v>
      </c>
    </row>
    <row r="13087" spans="1:8" hidden="1" x14ac:dyDescent="0.2">
      <c r="A13087">
        <v>2101</v>
      </c>
      <c r="B13087" t="s">
        <v>3207</v>
      </c>
      <c r="C13087" t="s">
        <v>12400</v>
      </c>
      <c r="D13087" t="s">
        <v>3208</v>
      </c>
      <c r="E13087">
        <v>-121.8</v>
      </c>
      <c r="F13087">
        <v>0</v>
      </c>
      <c r="G13087">
        <v>-121.8</v>
      </c>
    </row>
    <row r="13088" spans="1:8" hidden="1" x14ac:dyDescent="0.2">
      <c r="A13088">
        <v>2207</v>
      </c>
      <c r="B13088" t="s">
        <v>3242</v>
      </c>
      <c r="C13088" t="s">
        <v>12400</v>
      </c>
      <c r="D13088" t="s">
        <v>3250</v>
      </c>
      <c r="E13088">
        <v>0</v>
      </c>
      <c r="F13088" s="99">
        <v>-160000</v>
      </c>
      <c r="G13088" s="99">
        <v>-160000</v>
      </c>
    </row>
    <row r="13089" spans="1:7" hidden="1" x14ac:dyDescent="0.2">
      <c r="A13089">
        <v>2303</v>
      </c>
      <c r="B13089" t="s">
        <v>3271</v>
      </c>
      <c r="C13089" t="s">
        <v>12400</v>
      </c>
      <c r="D13089" t="s">
        <v>3275</v>
      </c>
      <c r="E13089" s="99">
        <v>-1119361.8600000001</v>
      </c>
      <c r="F13089">
        <v>0</v>
      </c>
      <c r="G13089" s="99">
        <v>-1119361.8600000001</v>
      </c>
    </row>
    <row r="13090" spans="1:7" hidden="1" x14ac:dyDescent="0.2">
      <c r="A13090">
        <v>2502</v>
      </c>
      <c r="B13090" t="s">
        <v>3297</v>
      </c>
      <c r="C13090" t="s">
        <v>12402</v>
      </c>
      <c r="D13090" t="s">
        <v>12149</v>
      </c>
      <c r="E13090" s="99">
        <v>-471629.77</v>
      </c>
      <c r="F13090">
        <v>0</v>
      </c>
      <c r="G13090" s="99">
        <v>-471629.77</v>
      </c>
    </row>
    <row r="13091" spans="1:7" hidden="1" x14ac:dyDescent="0.2">
      <c r="A13091">
        <v>2502</v>
      </c>
      <c r="B13091" t="s">
        <v>3297</v>
      </c>
      <c r="C13091" t="s">
        <v>12405</v>
      </c>
      <c r="D13091" t="s">
        <v>12149</v>
      </c>
      <c r="E13091" s="99">
        <v>-40000000</v>
      </c>
      <c r="F13091">
        <v>0</v>
      </c>
      <c r="G13091" s="99">
        <v>-40000000</v>
      </c>
    </row>
    <row r="13092" spans="1:7" hidden="1" x14ac:dyDescent="0.2">
      <c r="A13092">
        <v>3203</v>
      </c>
      <c r="B13092" t="s">
        <v>3318</v>
      </c>
      <c r="C13092" t="s">
        <v>12400</v>
      </c>
      <c r="D13092" t="s">
        <v>3319</v>
      </c>
      <c r="E13092" s="99">
        <v>68817.100000000006</v>
      </c>
      <c r="F13092">
        <v>0</v>
      </c>
      <c r="G13092" s="99">
        <v>68817.100000000006</v>
      </c>
    </row>
    <row r="13093" spans="1:7" hidden="1" x14ac:dyDescent="0.2">
      <c r="A13093">
        <v>4302</v>
      </c>
      <c r="B13093" t="s">
        <v>12406</v>
      </c>
      <c r="C13093" t="s">
        <v>12407</v>
      </c>
      <c r="D13093" t="s">
        <v>12408</v>
      </c>
      <c r="E13093" s="99">
        <v>7000000</v>
      </c>
      <c r="F13093">
        <v>0</v>
      </c>
      <c r="G13093" s="99">
        <v>7000000</v>
      </c>
    </row>
    <row r="13094" spans="1:7" hidden="1" x14ac:dyDescent="0.2">
      <c r="A13094">
        <v>5111</v>
      </c>
      <c r="B13094" t="s">
        <v>3348</v>
      </c>
      <c r="C13094" t="s">
        <v>12409</v>
      </c>
      <c r="D13094" t="s">
        <v>3358</v>
      </c>
      <c r="E13094" s="99">
        <v>27200</v>
      </c>
      <c r="F13094" s="99">
        <v>3400</v>
      </c>
      <c r="G13094" s="99">
        <v>30600</v>
      </c>
    </row>
    <row r="13095" spans="1:7" hidden="1" x14ac:dyDescent="0.2">
      <c r="A13095">
        <v>5111</v>
      </c>
      <c r="B13095" t="s">
        <v>3348</v>
      </c>
      <c r="C13095" t="s">
        <v>12410</v>
      </c>
      <c r="D13095" t="s">
        <v>3669</v>
      </c>
      <c r="E13095" s="99">
        <v>14576.48</v>
      </c>
      <c r="F13095" s="99">
        <v>1822.06</v>
      </c>
      <c r="G13095" s="99">
        <v>16398.54</v>
      </c>
    </row>
    <row r="13096" spans="1:7" hidden="1" x14ac:dyDescent="0.2">
      <c r="A13096">
        <v>5111</v>
      </c>
      <c r="B13096" t="s">
        <v>3348</v>
      </c>
      <c r="C13096" t="s">
        <v>12411</v>
      </c>
      <c r="D13096" t="s">
        <v>3669</v>
      </c>
      <c r="E13096" s="99">
        <v>17243.240000000002</v>
      </c>
      <c r="F13096" s="99">
        <v>2258.8000000000002</v>
      </c>
      <c r="G13096" s="99">
        <v>19502.04</v>
      </c>
    </row>
    <row r="13097" spans="1:7" hidden="1" x14ac:dyDescent="0.2">
      <c r="A13097">
        <v>5111</v>
      </c>
      <c r="B13097" t="s">
        <v>3348</v>
      </c>
      <c r="C13097" t="s">
        <v>12412</v>
      </c>
      <c r="D13097" t="s">
        <v>3669</v>
      </c>
      <c r="E13097" s="99">
        <v>16264.88</v>
      </c>
      <c r="F13097" s="99">
        <v>2033.11</v>
      </c>
      <c r="G13097" s="99">
        <v>18297.990000000002</v>
      </c>
    </row>
    <row r="13098" spans="1:7" hidden="1" x14ac:dyDescent="0.2">
      <c r="A13098">
        <v>5111</v>
      </c>
      <c r="B13098" t="s">
        <v>3348</v>
      </c>
      <c r="C13098" t="s">
        <v>12413</v>
      </c>
      <c r="D13098" t="s">
        <v>3669</v>
      </c>
      <c r="E13098" s="99">
        <v>19149.490000000002</v>
      </c>
      <c r="F13098" s="99">
        <v>2203.9899999999998</v>
      </c>
      <c r="G13098" s="99">
        <v>21353.48</v>
      </c>
    </row>
    <row r="13099" spans="1:7" hidden="1" x14ac:dyDescent="0.2">
      <c r="A13099">
        <v>5111</v>
      </c>
      <c r="B13099" t="s">
        <v>3348</v>
      </c>
      <c r="C13099" t="s">
        <v>12414</v>
      </c>
      <c r="D13099" t="s">
        <v>3669</v>
      </c>
      <c r="E13099" s="99">
        <v>33802.400000000001</v>
      </c>
      <c r="F13099" s="99">
        <v>4225.3</v>
      </c>
      <c r="G13099" s="99">
        <v>38027.699999999997</v>
      </c>
    </row>
    <row r="13100" spans="1:7" hidden="1" x14ac:dyDescent="0.2">
      <c r="A13100">
        <v>5111</v>
      </c>
      <c r="B13100" t="s">
        <v>3348</v>
      </c>
      <c r="C13100" t="s">
        <v>12415</v>
      </c>
      <c r="D13100" t="s">
        <v>3416</v>
      </c>
      <c r="E13100" s="99">
        <v>1944.73</v>
      </c>
      <c r="F13100">
        <v>0</v>
      </c>
      <c r="G13100" s="99">
        <v>1944.73</v>
      </c>
    </row>
    <row r="13101" spans="1:7" hidden="1" x14ac:dyDescent="0.2">
      <c r="A13101">
        <v>5111</v>
      </c>
      <c r="B13101" t="s">
        <v>3348</v>
      </c>
      <c r="C13101" t="s">
        <v>12416</v>
      </c>
      <c r="D13101" t="s">
        <v>3669</v>
      </c>
      <c r="E13101" s="99">
        <v>9430.9599999999991</v>
      </c>
      <c r="F13101" s="99">
        <v>1178.8699999999999</v>
      </c>
      <c r="G13101" s="99">
        <v>10609.83</v>
      </c>
    </row>
    <row r="13102" spans="1:7" hidden="1" x14ac:dyDescent="0.2">
      <c r="A13102">
        <v>5111</v>
      </c>
      <c r="B13102" t="s">
        <v>3348</v>
      </c>
      <c r="C13102" t="s">
        <v>12417</v>
      </c>
      <c r="D13102" t="s">
        <v>3669</v>
      </c>
      <c r="E13102" s="99">
        <v>15684.32</v>
      </c>
      <c r="F13102" s="99">
        <v>2054.84</v>
      </c>
      <c r="G13102" s="99">
        <v>17739.16</v>
      </c>
    </row>
    <row r="13103" spans="1:7" hidden="1" x14ac:dyDescent="0.2">
      <c r="A13103">
        <v>5111</v>
      </c>
      <c r="B13103" t="s">
        <v>3348</v>
      </c>
      <c r="C13103" t="s">
        <v>12418</v>
      </c>
      <c r="D13103" t="s">
        <v>3416</v>
      </c>
      <c r="E13103" s="99">
        <v>1822.8</v>
      </c>
      <c r="F13103">
        <v>0</v>
      </c>
      <c r="G13103" s="99">
        <v>1822.8</v>
      </c>
    </row>
    <row r="13104" spans="1:7" hidden="1" x14ac:dyDescent="0.2">
      <c r="A13104">
        <v>5111</v>
      </c>
      <c r="B13104" t="s">
        <v>3348</v>
      </c>
      <c r="C13104" t="s">
        <v>12419</v>
      </c>
      <c r="D13104" t="s">
        <v>3669</v>
      </c>
      <c r="E13104">
        <v>840</v>
      </c>
      <c r="F13104">
        <v>105</v>
      </c>
      <c r="G13104">
        <v>945</v>
      </c>
    </row>
    <row r="13105" spans="1:7" hidden="1" x14ac:dyDescent="0.2">
      <c r="A13105">
        <v>5111</v>
      </c>
      <c r="B13105" t="s">
        <v>3348</v>
      </c>
      <c r="C13105" t="s">
        <v>12420</v>
      </c>
      <c r="D13105" t="s">
        <v>3669</v>
      </c>
      <c r="E13105" s="99">
        <v>16264.88</v>
      </c>
      <c r="F13105" s="99">
        <v>2033.11</v>
      </c>
      <c r="G13105" s="99">
        <v>18297.990000000002</v>
      </c>
    </row>
    <row r="13106" spans="1:7" hidden="1" x14ac:dyDescent="0.2">
      <c r="A13106">
        <v>5111</v>
      </c>
      <c r="B13106" t="s">
        <v>3348</v>
      </c>
      <c r="C13106" t="s">
        <v>12421</v>
      </c>
      <c r="D13106" t="s">
        <v>3669</v>
      </c>
      <c r="E13106" s="99">
        <v>11137.13</v>
      </c>
      <c r="F13106" s="99">
        <v>1253.81</v>
      </c>
      <c r="G13106" s="99">
        <v>12390.94</v>
      </c>
    </row>
    <row r="13107" spans="1:7" hidden="1" x14ac:dyDescent="0.2">
      <c r="A13107">
        <v>5111</v>
      </c>
      <c r="B13107" t="s">
        <v>3348</v>
      </c>
      <c r="C13107" t="s">
        <v>12422</v>
      </c>
      <c r="D13107" t="s">
        <v>3669</v>
      </c>
      <c r="E13107" s="99">
        <v>22197.84</v>
      </c>
      <c r="F13107">
        <v>0</v>
      </c>
      <c r="G13107" s="99">
        <v>22197.84</v>
      </c>
    </row>
    <row r="13108" spans="1:7" hidden="1" x14ac:dyDescent="0.2">
      <c r="A13108">
        <v>5111</v>
      </c>
      <c r="B13108" t="s">
        <v>3348</v>
      </c>
      <c r="C13108" t="s">
        <v>12423</v>
      </c>
      <c r="D13108" t="s">
        <v>3669</v>
      </c>
      <c r="E13108" s="99">
        <v>10106.08</v>
      </c>
      <c r="F13108" s="99">
        <v>3538.31</v>
      </c>
      <c r="G13108" s="99">
        <v>13644.39</v>
      </c>
    </row>
    <row r="13109" spans="1:7" hidden="1" x14ac:dyDescent="0.2">
      <c r="A13109">
        <v>5111</v>
      </c>
      <c r="B13109" t="s">
        <v>3348</v>
      </c>
      <c r="C13109" t="s">
        <v>12424</v>
      </c>
      <c r="D13109" t="s">
        <v>3669</v>
      </c>
      <c r="E13109" s="99">
        <v>2215.85</v>
      </c>
      <c r="F13109" s="99">
        <v>2215.85</v>
      </c>
      <c r="G13109" s="99">
        <v>4431.7</v>
      </c>
    </row>
    <row r="13110" spans="1:7" hidden="1" x14ac:dyDescent="0.2">
      <c r="A13110">
        <v>5111</v>
      </c>
      <c r="B13110" t="s">
        <v>3348</v>
      </c>
      <c r="C13110" t="s">
        <v>12425</v>
      </c>
      <c r="D13110" t="s">
        <v>3416</v>
      </c>
      <c r="E13110" s="99">
        <v>1881.17</v>
      </c>
      <c r="F13110">
        <v>0</v>
      </c>
      <c r="G13110" s="99">
        <v>1881.17</v>
      </c>
    </row>
    <row r="13111" spans="1:7" hidden="1" x14ac:dyDescent="0.2">
      <c r="A13111">
        <v>5111</v>
      </c>
      <c r="B13111" t="s">
        <v>3348</v>
      </c>
      <c r="C13111" t="s">
        <v>12426</v>
      </c>
      <c r="D13111" t="s">
        <v>3669</v>
      </c>
      <c r="E13111" s="99">
        <v>139009.04999999999</v>
      </c>
      <c r="F13111" s="99">
        <v>16188.37</v>
      </c>
      <c r="G13111" s="99">
        <v>155197.42000000001</v>
      </c>
    </row>
    <row r="13112" spans="1:7" hidden="1" x14ac:dyDescent="0.2">
      <c r="A13112">
        <v>5111</v>
      </c>
      <c r="B13112" t="s">
        <v>3348</v>
      </c>
      <c r="C13112" t="s">
        <v>12427</v>
      </c>
      <c r="D13112" t="s">
        <v>3669</v>
      </c>
      <c r="E13112" s="99">
        <v>40241.379999999997</v>
      </c>
      <c r="F13112" s="99">
        <v>5067.07</v>
      </c>
      <c r="G13112" s="99">
        <v>45308.45</v>
      </c>
    </row>
    <row r="13113" spans="1:7" hidden="1" x14ac:dyDescent="0.2">
      <c r="A13113">
        <v>5111</v>
      </c>
      <c r="B13113" t="s">
        <v>3348</v>
      </c>
      <c r="C13113" t="s">
        <v>12428</v>
      </c>
      <c r="D13113" t="s">
        <v>3669</v>
      </c>
      <c r="E13113" s="99">
        <v>5883.28</v>
      </c>
      <c r="F13113">
        <v>735.41</v>
      </c>
      <c r="G13113" s="99">
        <v>6618.69</v>
      </c>
    </row>
    <row r="13114" spans="1:7" hidden="1" x14ac:dyDescent="0.2">
      <c r="A13114">
        <v>5111</v>
      </c>
      <c r="B13114" t="s">
        <v>3348</v>
      </c>
      <c r="C13114" t="s">
        <v>12429</v>
      </c>
      <c r="D13114" t="s">
        <v>3669</v>
      </c>
      <c r="E13114" s="99">
        <v>16125.24</v>
      </c>
      <c r="F13114" s="99">
        <v>2042.48</v>
      </c>
      <c r="G13114" s="99">
        <v>18167.72</v>
      </c>
    </row>
    <row r="13115" spans="1:7" hidden="1" x14ac:dyDescent="0.2">
      <c r="A13115">
        <v>5111</v>
      </c>
      <c r="B13115" t="s">
        <v>3348</v>
      </c>
      <c r="C13115" t="s">
        <v>12430</v>
      </c>
      <c r="D13115" t="s">
        <v>3358</v>
      </c>
      <c r="E13115" s="99">
        <v>1502.51</v>
      </c>
      <c r="F13115">
        <v>0</v>
      </c>
      <c r="G13115" s="99">
        <v>1502.51</v>
      </c>
    </row>
    <row r="13116" spans="1:7" hidden="1" x14ac:dyDescent="0.2">
      <c r="A13116">
        <v>5111</v>
      </c>
      <c r="B13116" t="s">
        <v>3348</v>
      </c>
      <c r="C13116" t="s">
        <v>12431</v>
      </c>
      <c r="D13116" t="s">
        <v>3669</v>
      </c>
      <c r="E13116" s="99">
        <v>14821.8</v>
      </c>
      <c r="F13116">
        <v>0</v>
      </c>
      <c r="G13116" s="99">
        <v>14821.8</v>
      </c>
    </row>
    <row r="13117" spans="1:7" hidden="1" x14ac:dyDescent="0.2">
      <c r="A13117">
        <v>5111</v>
      </c>
      <c r="B13117" t="s">
        <v>3348</v>
      </c>
      <c r="C13117" t="s">
        <v>12432</v>
      </c>
      <c r="D13117" t="s">
        <v>3416</v>
      </c>
      <c r="E13117" s="99">
        <v>2423.88</v>
      </c>
      <c r="F13117">
        <v>0</v>
      </c>
      <c r="G13117" s="99">
        <v>2423.88</v>
      </c>
    </row>
    <row r="13118" spans="1:7" hidden="1" x14ac:dyDescent="0.2">
      <c r="A13118">
        <v>5111</v>
      </c>
      <c r="B13118" t="s">
        <v>3348</v>
      </c>
      <c r="C13118" t="s">
        <v>12433</v>
      </c>
      <c r="D13118" t="s">
        <v>3669</v>
      </c>
      <c r="E13118" s="99">
        <v>17037.650000000001</v>
      </c>
      <c r="F13118" s="99">
        <v>2215.85</v>
      </c>
      <c r="G13118" s="99">
        <v>19253.5</v>
      </c>
    </row>
    <row r="13119" spans="1:7" hidden="1" x14ac:dyDescent="0.2">
      <c r="A13119" t="s">
        <v>3376</v>
      </c>
      <c r="B13119" t="s">
        <v>3348</v>
      </c>
      <c r="C13119" t="s">
        <v>12434</v>
      </c>
      <c r="D13119">
        <f>-5111-1</f>
        <v>-5112</v>
      </c>
      <c r="E13119" s="99">
        <v>17037.650000000001</v>
      </c>
      <c r="F13119" s="99">
        <v>2215.85</v>
      </c>
      <c r="G13119" s="99">
        <v>19253.5</v>
      </c>
    </row>
    <row r="13120" spans="1:7" hidden="1" x14ac:dyDescent="0.2">
      <c r="A13120">
        <v>6705</v>
      </c>
      <c r="B13120" t="s">
        <v>11913</v>
      </c>
      <c r="C13120" t="s">
        <v>12435</v>
      </c>
      <c r="D13120" t="s">
        <v>11914</v>
      </c>
      <c r="E13120">
        <v>85.99</v>
      </c>
      <c r="F13120">
        <v>0</v>
      </c>
      <c r="G13120">
        <v>85.99</v>
      </c>
    </row>
    <row r="13121" spans="1:7" hidden="1" x14ac:dyDescent="0.2">
      <c r="A13121">
        <v>9501</v>
      </c>
      <c r="B13121" t="s">
        <v>12436</v>
      </c>
      <c r="C13121" t="s">
        <v>12400</v>
      </c>
      <c r="D13121" t="s">
        <v>12437</v>
      </c>
      <c r="E13121" s="99">
        <v>-21000000</v>
      </c>
      <c r="F13121" s="99">
        <v>160000</v>
      </c>
      <c r="G13121" s="99">
        <v>-20840000</v>
      </c>
    </row>
    <row r="13122" spans="1:7" hidden="1" x14ac:dyDescent="0.2">
      <c r="E13122" t="s">
        <v>2861</v>
      </c>
      <c r="F13122" t="s">
        <v>2861</v>
      </c>
      <c r="G13122" t="s">
        <v>2861</v>
      </c>
    </row>
    <row r="13123" spans="1:7" hidden="1" x14ac:dyDescent="0.2">
      <c r="E13123">
        <v>0</v>
      </c>
      <c r="F13123">
        <v>0</v>
      </c>
      <c r="G13123">
        <v>0</v>
      </c>
    </row>
    <row r="13124" spans="1:7" hidden="1" x14ac:dyDescent="0.2">
      <c r="A13124" t="s">
        <v>357</v>
      </c>
    </row>
    <row r="13125" spans="1:7" hidden="1" x14ac:dyDescent="0.2"/>
    <row r="13126" spans="1:7" hidden="1" x14ac:dyDescent="0.2"/>
    <row r="13127" spans="1:7" hidden="1" x14ac:dyDescent="0.2"/>
    <row r="13128" spans="1:7" hidden="1" x14ac:dyDescent="0.2">
      <c r="A13128" t="s">
        <v>2523</v>
      </c>
      <c r="C13128" t="s">
        <v>2832</v>
      </c>
      <c r="D13128" t="s">
        <v>2833</v>
      </c>
      <c r="E13128" t="s">
        <v>2834</v>
      </c>
      <c r="F13128" t="s">
        <v>2835</v>
      </c>
      <c r="G13128" t="s">
        <v>2836</v>
      </c>
    </row>
    <row r="13129" spans="1:7" hidden="1" x14ac:dyDescent="0.2">
      <c r="C13129" t="s">
        <v>2837</v>
      </c>
      <c r="D13129" t="s">
        <v>2838</v>
      </c>
      <c r="E13129" s="100">
        <v>43344</v>
      </c>
      <c r="F13129" t="s">
        <v>2839</v>
      </c>
      <c r="G13129" t="s">
        <v>12438</v>
      </c>
    </row>
    <row r="13130" spans="1:7" hidden="1" x14ac:dyDescent="0.2"/>
    <row r="13131" spans="1:7" hidden="1" x14ac:dyDescent="0.2">
      <c r="B13131" t="s">
        <v>2841</v>
      </c>
    </row>
    <row r="13132" spans="1:7" hidden="1" x14ac:dyDescent="0.2">
      <c r="A13132" t="s">
        <v>2842</v>
      </c>
      <c r="B13132" t="s">
        <v>2843</v>
      </c>
      <c r="C13132" t="s">
        <v>2844</v>
      </c>
    </row>
    <row r="13133" spans="1:7" hidden="1" x14ac:dyDescent="0.2"/>
    <row r="13134" spans="1:7" hidden="1" x14ac:dyDescent="0.2">
      <c r="B13134" t="s">
        <v>2845</v>
      </c>
      <c r="C13134" t="s">
        <v>2846</v>
      </c>
    </row>
    <row r="13135" spans="1:7" hidden="1" x14ac:dyDescent="0.2">
      <c r="B13135" t="s">
        <v>12439</v>
      </c>
      <c r="C13135" t="s">
        <v>12440</v>
      </c>
    </row>
    <row r="13136" spans="1:7" hidden="1" x14ac:dyDescent="0.2"/>
    <row r="13137" spans="1:9" hidden="1" x14ac:dyDescent="0.2"/>
    <row r="13138" spans="1:9" hidden="1" x14ac:dyDescent="0.2">
      <c r="A13138" t="s">
        <v>2851</v>
      </c>
      <c r="B13138" t="s">
        <v>2852</v>
      </c>
      <c r="C13138" t="s">
        <v>2853</v>
      </c>
      <c r="E13138" t="s">
        <v>2854</v>
      </c>
      <c r="F13138" t="s">
        <v>2855</v>
      </c>
      <c r="G13138" t="s">
        <v>2856</v>
      </c>
    </row>
    <row r="13139" spans="1:9" hidden="1" x14ac:dyDescent="0.2">
      <c r="A13139" t="s">
        <v>2857</v>
      </c>
      <c r="B13139" t="s">
        <v>2858</v>
      </c>
      <c r="C13139" t="s">
        <v>2859</v>
      </c>
      <c r="D13139" t="s">
        <v>2860</v>
      </c>
      <c r="E13139" t="s">
        <v>2861</v>
      </c>
      <c r="F13139" t="s">
        <v>2861</v>
      </c>
      <c r="G13139" t="s">
        <v>2861</v>
      </c>
    </row>
    <row r="13140" spans="1:9" hidden="1" x14ac:dyDescent="0.2">
      <c r="A13140">
        <v>1764</v>
      </c>
      <c r="B13140" t="s">
        <v>3167</v>
      </c>
      <c r="C13140" t="s">
        <v>12441</v>
      </c>
      <c r="D13140" t="s">
        <v>3168</v>
      </c>
      <c r="E13140" s="99">
        <v>4275024.21</v>
      </c>
      <c r="F13140">
        <v>0</v>
      </c>
      <c r="G13140" s="99">
        <v>4275024.21</v>
      </c>
    </row>
    <row r="13141" spans="1:9" hidden="1" x14ac:dyDescent="0.2">
      <c r="A13141">
        <v>1764</v>
      </c>
      <c r="B13141" t="s">
        <v>3167</v>
      </c>
      <c r="C13141" t="s">
        <v>12441</v>
      </c>
      <c r="D13141" t="s">
        <v>3172</v>
      </c>
      <c r="E13141" s="99">
        <v>517891</v>
      </c>
      <c r="F13141">
        <v>0</v>
      </c>
      <c r="G13141" s="99">
        <v>517891</v>
      </c>
    </row>
    <row r="13142" spans="1:9" hidden="1" x14ac:dyDescent="0.2">
      <c r="A13142">
        <v>1764</v>
      </c>
      <c r="B13142" t="s">
        <v>3167</v>
      </c>
      <c r="C13142" t="s">
        <v>12442</v>
      </c>
      <c r="D13142" t="s">
        <v>3172</v>
      </c>
      <c r="E13142" s="99">
        <v>77688005.849999994</v>
      </c>
      <c r="F13142">
        <v>0</v>
      </c>
      <c r="G13142" s="99">
        <v>77688005.849999994</v>
      </c>
    </row>
    <row r="13143" spans="1:9" hidden="1" x14ac:dyDescent="0.2">
      <c r="A13143">
        <v>3203</v>
      </c>
      <c r="B13143" t="s">
        <v>3318</v>
      </c>
      <c r="C13143" t="s">
        <v>12443</v>
      </c>
      <c r="D13143" t="s">
        <v>3319</v>
      </c>
      <c r="E13143" s="99">
        <v>-82480921.060000002</v>
      </c>
      <c r="F13143">
        <v>0</v>
      </c>
      <c r="G13143" s="99">
        <v>-82480921.060000002</v>
      </c>
    </row>
    <row r="13144" spans="1:9" hidden="1" x14ac:dyDescent="0.2">
      <c r="E13144" t="s">
        <v>2861</v>
      </c>
      <c r="F13144" t="s">
        <v>2861</v>
      </c>
      <c r="G13144" t="s">
        <v>2861</v>
      </c>
    </row>
    <row r="13145" spans="1:9" hidden="1" x14ac:dyDescent="0.2">
      <c r="E13145">
        <v>0</v>
      </c>
      <c r="F13145">
        <v>0</v>
      </c>
      <c r="G13145">
        <v>0</v>
      </c>
    </row>
    <row r="13146" spans="1:9" hidden="1" x14ac:dyDescent="0.2"/>
    <row r="13147" spans="1:9" hidden="1" x14ac:dyDescent="0.2">
      <c r="G13147" s="139">
        <f>SUBTOTAL(9,G15:G13146)</f>
        <v>5347580.7427200004</v>
      </c>
      <c r="H13147" s="139">
        <f>SUBTOTAL(9,H15:H13146)</f>
        <v>5347580.7427200004</v>
      </c>
      <c r="I13147" s="140">
        <f>G13147-H13147</f>
        <v>0</v>
      </c>
    </row>
    <row r="13148" spans="1:9" hidden="1" x14ac:dyDescent="0.2">
      <c r="G13148" t="s">
        <v>12444</v>
      </c>
      <c r="H13148" t="s">
        <v>2830</v>
      </c>
      <c r="I13148" t="s">
        <v>2831</v>
      </c>
    </row>
    <row r="13150" spans="1:9" x14ac:dyDescent="0.2">
      <c r="G13150" s="139">
        <f>SUBTOTAL(9,G15:G13149)</f>
        <v>5347580.7427200004</v>
      </c>
      <c r="H13150" s="139">
        <f>SUBTOTAL(9,H15:H13149)</f>
        <v>5347580.7427200004</v>
      </c>
      <c r="I13150" s="140">
        <f>G13150-H13150</f>
        <v>0</v>
      </c>
    </row>
    <row r="13151" spans="1:9" x14ac:dyDescent="0.2">
      <c r="G13151" t="s">
        <v>12444</v>
      </c>
      <c r="H13151" t="s">
        <v>2830</v>
      </c>
      <c r="I13151" t="s">
        <v>2831</v>
      </c>
    </row>
  </sheetData>
  <autoFilter ref="A15:I13148">
    <filterColumn colId="0">
      <colorFilter dxfId="0"/>
    </filterColumn>
    <filterColumn colId="2">
      <filters>
        <filter val="01-0000-00000-000-00-000-"/>
        <filter val="16-0000-00000-000-00-000-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COMPARATIVO SEP 18</vt:lpstr>
      <vt:lpstr>Balanza MXN</vt:lpstr>
      <vt:lpstr>Balance USD</vt:lpstr>
      <vt:lpstr>'COMPARATIVO SEP 18'!Área_de_impresión</vt:lpstr>
      <vt:lpstr>'COMPARATIVO SEP 18'!Títulos_a_imprimir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Cruz Sanchez, Karen Elena</dc:creator>
  <cp:lastModifiedBy>Montelongo Romero, Joel Ivan</cp:lastModifiedBy>
  <cp:lastPrinted>2018-07-08T04:24:42Z</cp:lastPrinted>
  <dcterms:created xsi:type="dcterms:W3CDTF">2018-06-19T21:40:30Z</dcterms:created>
  <dcterms:modified xsi:type="dcterms:W3CDTF">2018-10-04T13:57:36Z</dcterms:modified>
</cp:coreProperties>
</file>